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2"/>
  </bookViews>
  <sheets>
    <sheet name="BC" sheetId="539" r:id="rId1"/>
    <sheet name="文库环化" sheetId="341" r:id="rId2"/>
    <sheet name="T7+制备" sheetId="493" r:id="rId3"/>
    <sheet name="Sheet1" sheetId="508" r:id="rId4"/>
    <sheet name="B1-B3" sheetId="338" state="hidden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4" hidden="1">'B1-B3'!#REF!</definedName>
    <definedName name="_xlnm._FilterDatabase" localSheetId="1" hidden="1">文库环化!#REF!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<sst xmlns="http://schemas.openxmlformats.org/spreadsheetml/2006/main" count="622" uniqueCount="436">
  <si>
    <r>
      <rPr>
        <b/>
        <sz val="18"/>
        <rFont val="Times New Roman"/>
        <charset val="134"/>
      </rPr>
      <t>Lane</t>
    </r>
    <r>
      <rPr>
        <b/>
        <sz val="18"/>
        <rFont val="宋体"/>
        <charset val="134"/>
      </rPr>
      <t>编号</t>
    </r>
  </si>
  <si>
    <t>文库编号</t>
  </si>
  <si>
    <t>Qubit浓度（ng/ul）</t>
  </si>
  <si>
    <t>数据量（G)</t>
  </si>
  <si>
    <r>
      <rPr>
        <b/>
        <sz val="18"/>
        <rFont val="宋体"/>
        <charset val="134"/>
      </rPr>
      <t>文库摩尔质量（</t>
    </r>
    <r>
      <rPr>
        <b/>
        <sz val="18"/>
        <rFont val="Times New Roman"/>
        <charset val="134"/>
      </rPr>
      <t>nM</t>
    </r>
    <r>
      <rPr>
        <b/>
        <sz val="18"/>
        <rFont val="宋体"/>
        <charset val="134"/>
      </rPr>
      <t>）</t>
    </r>
  </si>
  <si>
    <r>
      <rPr>
        <b/>
        <sz val="18"/>
        <rFont val="宋体"/>
        <charset val="134"/>
      </rPr>
      <t>最终取样体积（</t>
    </r>
    <r>
      <rPr>
        <b/>
        <sz val="18"/>
        <rFont val="Times New Roman"/>
        <charset val="134"/>
      </rPr>
      <t>ul</t>
    </r>
    <r>
      <rPr>
        <b/>
        <sz val="18"/>
        <rFont val="宋体"/>
        <charset val="134"/>
      </rPr>
      <t>）</t>
    </r>
  </si>
  <si>
    <t>文库类型</t>
  </si>
  <si>
    <t>客户单位</t>
  </si>
  <si>
    <r>
      <rPr>
        <b/>
        <sz val="18"/>
        <rFont val="Times New Roman"/>
        <charset val="134"/>
      </rPr>
      <t>TE Buffer</t>
    </r>
    <r>
      <rPr>
        <b/>
        <sz val="18"/>
        <rFont val="宋体"/>
        <charset val="134"/>
      </rPr>
      <t>补充体积（</t>
    </r>
    <r>
      <rPr>
        <b/>
        <sz val="18"/>
        <rFont val="Times New Roman"/>
        <charset val="134"/>
      </rPr>
      <t>uL</t>
    </r>
    <r>
      <rPr>
        <b/>
        <sz val="18"/>
        <rFont val="宋体"/>
        <charset val="134"/>
      </rPr>
      <t>）</t>
    </r>
  </si>
  <si>
    <t>孔号</t>
  </si>
  <si>
    <t>板号</t>
  </si>
  <si>
    <t>备注</t>
  </si>
  <si>
    <t>片段</t>
  </si>
  <si>
    <t>文库结构</t>
  </si>
  <si>
    <t>磷酸化*</t>
  </si>
  <si>
    <t>环化*</t>
  </si>
  <si>
    <t>B1</t>
  </si>
  <si>
    <t>LN7-260717-P1-1</t>
  </si>
  <si>
    <t>B2</t>
  </si>
  <si>
    <t>LN7-260717-P1-2</t>
  </si>
  <si>
    <t>B3</t>
  </si>
  <si>
    <t>LN7-260717-P1-3</t>
  </si>
  <si>
    <t>B4</t>
  </si>
  <si>
    <t>LN7-260717-P1-4</t>
  </si>
  <si>
    <t>B5</t>
  </si>
  <si>
    <t>LN7-260717-P1-5</t>
  </si>
  <si>
    <t>B6</t>
  </si>
  <si>
    <t>LN7-260717-P1-6</t>
  </si>
  <si>
    <t>B7</t>
  </si>
  <si>
    <t>LN7-260717-P1-7</t>
  </si>
  <si>
    <t>C1</t>
  </si>
  <si>
    <t>HGC-Lib-26085649</t>
  </si>
  <si>
    <t>HGC-Lib-26085647</t>
  </si>
  <si>
    <t>HGC-Lib-26085659</t>
  </si>
  <si>
    <t>HGC-Lib-26085658</t>
  </si>
  <si>
    <t>C2</t>
  </si>
  <si>
    <t>HGC-Lib-26088722</t>
  </si>
  <si>
    <t>HGC-Lib-26088726</t>
  </si>
  <si>
    <t>HGC-Lib-26088723</t>
  </si>
  <si>
    <t>C3</t>
  </si>
  <si>
    <t>HGC-Lib-26087647</t>
  </si>
  <si>
    <t>C4</t>
  </si>
  <si>
    <t>HGC-Lib-26085620</t>
  </si>
  <si>
    <t>C5</t>
  </si>
  <si>
    <t>HGC-Lib-26085375</t>
  </si>
  <si>
    <t>C6</t>
  </si>
  <si>
    <t>HGC-Lib-26084771</t>
  </si>
  <si>
    <t>HGC-Lib-26084765</t>
  </si>
  <si>
    <t>HGC-Lib-26084763</t>
  </si>
  <si>
    <t>HGC-Lib-26084739</t>
  </si>
  <si>
    <t>HGC-Lib-26083226</t>
  </si>
  <si>
    <t>HGC-Lib-26083218</t>
  </si>
  <si>
    <t>C7(10NG)</t>
  </si>
  <si>
    <t>HGC-Lib-26086170</t>
  </si>
  <si>
    <t>HGC-Lib-26086171</t>
  </si>
  <si>
    <t>HGC-Lib-26086173</t>
  </si>
  <si>
    <t>HGC-Lib-26086174</t>
  </si>
  <si>
    <t>C8(10NG)</t>
  </si>
  <si>
    <t>HGC-Lib-26089838</t>
  </si>
  <si>
    <t>HGC-Lib-26089837</t>
  </si>
  <si>
    <t>C9</t>
  </si>
  <si>
    <t>20260718R-P3-108</t>
  </si>
  <si>
    <t>mRNA-T7</t>
  </si>
  <si>
    <t>武汉格信生物科技有限公司</t>
  </si>
  <si>
    <t>C10</t>
  </si>
  <si>
    <t>HGC-Lib-26090705</t>
  </si>
  <si>
    <t>HGC-Lib-26090706</t>
  </si>
  <si>
    <t>HGC-Lib-26090707</t>
  </si>
  <si>
    <t>HGC-Lib-26090708</t>
  </si>
  <si>
    <t>HGC-Lib-26086622</t>
  </si>
  <si>
    <t>HGC-Lib-26086624</t>
  </si>
  <si>
    <t>HGC-Lib-26086625</t>
  </si>
  <si>
    <t>HGC-Lib-26086598</t>
  </si>
  <si>
    <t>HGC-POOL-26089876</t>
  </si>
  <si>
    <t>C11</t>
  </si>
  <si>
    <t>HGC-Lib-26090709</t>
  </si>
  <si>
    <t>HGC-Lib-26090710</t>
  </si>
  <si>
    <t>C12</t>
  </si>
  <si>
    <t>HGC-Lib-26089821</t>
  </si>
  <si>
    <t>HGC-Lib-26089822</t>
  </si>
  <si>
    <t>HGC-Lib-26089823</t>
  </si>
  <si>
    <t>HGC-Lib-26089829</t>
  </si>
  <si>
    <t>HGC-Lib-26089830</t>
  </si>
  <si>
    <t>C13</t>
  </si>
  <si>
    <t>HGC-Lib-26089840</t>
  </si>
  <si>
    <t>HGC-Lib-26089839</t>
  </si>
  <si>
    <t>HGC-Lib-26089846</t>
  </si>
  <si>
    <t>HGC-Lib-26089845</t>
  </si>
  <si>
    <t>HGC-Lib-26089841</t>
  </si>
  <si>
    <t>HGC-Lib-26089847</t>
  </si>
  <si>
    <t>C14</t>
  </si>
  <si>
    <t>HGC-Lib-26089842</t>
  </si>
  <si>
    <t>HGC-Lib-26089843</t>
  </si>
  <si>
    <t>HGC-Lib-26089844</t>
  </si>
  <si>
    <t>C15</t>
  </si>
  <si>
    <t>HGC-Lib-26085870</t>
  </si>
  <si>
    <t>HGC-Lib-26085908</t>
  </si>
  <si>
    <t>HGC-Lib-26085913</t>
  </si>
  <si>
    <t>HGC-Lib-26085931</t>
  </si>
  <si>
    <t>HGC-Lib-26085930</t>
  </si>
  <si>
    <t>HGC-Lib-26085965</t>
  </si>
  <si>
    <t>HGC-Lib-26086120</t>
  </si>
  <si>
    <t>C16</t>
  </si>
  <si>
    <t>HGC-Lib-26085909</t>
  </si>
  <si>
    <t>HGC-Lib-26085906</t>
  </si>
  <si>
    <t>HGC-Lib-26085912</t>
  </si>
  <si>
    <t>HGC-Lib-26085918</t>
  </si>
  <si>
    <t>HGC-Lib-26085932</t>
  </si>
  <si>
    <t>HGC-Lib-26085926</t>
  </si>
  <si>
    <t>HGC-Lib-26085949</t>
  </si>
  <si>
    <t>HGC-Lib-26085966</t>
  </si>
  <si>
    <t>HGC-Lib-26085997</t>
  </si>
  <si>
    <t>C17</t>
  </si>
  <si>
    <t>HGC-Lib-26085897</t>
  </si>
  <si>
    <t>HGC-Lib-26085910</t>
  </si>
  <si>
    <t>HGC-Lib-26085911</t>
  </si>
  <si>
    <t>HGC-Lib-26085922</t>
  </si>
  <si>
    <t>C18</t>
  </si>
  <si>
    <t>HGC-Lib-26084821</t>
  </si>
  <si>
    <t>HGC-Lib-26084850</t>
  </si>
  <si>
    <t>HGC-Lib-26084842</t>
  </si>
  <si>
    <t>C19</t>
  </si>
  <si>
    <t>HGC-Lib-26084804</t>
  </si>
  <si>
    <t>HGC-Lib-26084824</t>
  </si>
  <si>
    <t>HGC-Lib-26084816</t>
  </si>
  <si>
    <t>HGC-Lib-26084817</t>
  </si>
  <si>
    <t>HGC-Lib-26084827</t>
  </si>
  <si>
    <t>HGC-Lib-26084836</t>
  </si>
  <si>
    <t>HGC-Lib-26084860</t>
  </si>
  <si>
    <t>HGC-Lib-26084780</t>
  </si>
  <si>
    <t>HGC-Lib-26084789</t>
  </si>
  <si>
    <t>HGC-Lib-26084800</t>
  </si>
  <si>
    <t>C20</t>
  </si>
  <si>
    <t>HGC-Lib-26083231</t>
  </si>
  <si>
    <t>HGC-Lib-26083199</t>
  </si>
  <si>
    <t>HGC-Lib-26083195</t>
  </si>
  <si>
    <t>C21</t>
  </si>
  <si>
    <t>HGC-Lib-26088861</t>
  </si>
  <si>
    <t>HGC-Lib-26088860</t>
  </si>
  <si>
    <t>HGC-Lib-26088835</t>
  </si>
  <si>
    <t>C22</t>
  </si>
  <si>
    <t>HGC-Lib-26088704</t>
  </si>
  <si>
    <t>HGC-Lib-26088703</t>
  </si>
  <si>
    <t>C23</t>
  </si>
  <si>
    <t>HGC-Lib-26088824</t>
  </si>
  <si>
    <t>HGC-Lib-26088827</t>
  </si>
  <si>
    <t>HGC-Lib-26088828</t>
  </si>
  <si>
    <t>HGC-Lib-26088830</t>
  </si>
  <si>
    <t>C24</t>
  </si>
  <si>
    <t>HGC-Lib-26088350</t>
  </si>
  <si>
    <t>HGC-Lib-26088367</t>
  </si>
  <si>
    <t>HGC-Lib-26088370</t>
  </si>
  <si>
    <t>HGC-Lib-26088373</t>
  </si>
  <si>
    <t>HGC-Lib-26088374</t>
  </si>
  <si>
    <t>HGC-Lib-26088376</t>
  </si>
  <si>
    <t>HGC-Lib-26088378</t>
  </si>
  <si>
    <t>HGC-Lib-26088380</t>
  </si>
  <si>
    <t>HGC-Lib-26088382</t>
  </si>
  <si>
    <t>HGC-Lib-26088387</t>
  </si>
  <si>
    <t>HGC-Lib-26088388</t>
  </si>
  <si>
    <t>HGC-Lib-26088394</t>
  </si>
  <si>
    <t>HGC-Lib-26088401</t>
  </si>
  <si>
    <t>HGC-Lib-26088402</t>
  </si>
  <si>
    <t>HGC-Lib-26088408</t>
  </si>
  <si>
    <t>HGC-Lib-26088410</t>
  </si>
  <si>
    <t>HGC-Lib-26088412</t>
  </si>
  <si>
    <t>HGC-Lib-26088416</t>
  </si>
  <si>
    <t>HGC-Lib-26088422</t>
  </si>
  <si>
    <t>HGC-Lib-26088426</t>
  </si>
  <si>
    <t>HGC-Lib-26088427</t>
  </si>
  <si>
    <t>HGC-Lib-26088428</t>
  </si>
  <si>
    <t>HGC-Lib-26088429</t>
  </si>
  <si>
    <t>HGC-Lib-26088430</t>
  </si>
  <si>
    <t>HGC-Lib-26088431</t>
  </si>
  <si>
    <t>HGC-Lib-26088433</t>
  </si>
  <si>
    <t>HGC-Lib-26088438</t>
  </si>
  <si>
    <t>HGC-Lib-26088440</t>
  </si>
  <si>
    <t>HGC-Lib-26088441</t>
  </si>
  <si>
    <t>HGC-Lib-26088442</t>
  </si>
  <si>
    <t>HGC-Lib-26088443</t>
  </si>
  <si>
    <t>HGC-Lib-26088451</t>
  </si>
  <si>
    <t>HGC-Lib-26088459</t>
  </si>
  <si>
    <t>HGC-Lib-26088462</t>
  </si>
  <si>
    <t>HGC-Lib-26088466</t>
  </si>
  <si>
    <t>HGC-Lib-26088471</t>
  </si>
  <si>
    <t>HGC-Lib-26088490</t>
  </si>
  <si>
    <t>HGC-Lib-26088494</t>
  </si>
  <si>
    <t>HGC-Lib-26088497</t>
  </si>
  <si>
    <t>HGC-Lib-26088535</t>
  </si>
  <si>
    <t>HGC-Lib-26088542</t>
  </si>
  <si>
    <t>HGC-Lib-26088550</t>
  </si>
  <si>
    <t>HGC-Lib-26088553</t>
  </si>
  <si>
    <t>HGC-Lib-26088561</t>
  </si>
  <si>
    <t>HGC-Lib-26088569</t>
  </si>
  <si>
    <t>HGC-Lib-26088575</t>
  </si>
  <si>
    <t>HGC-Lib-26088576</t>
  </si>
  <si>
    <t>HGC-Lib-26088578</t>
  </si>
  <si>
    <t>HGC-Lib-26088582</t>
  </si>
  <si>
    <t>HGC-Lib-26088585</t>
  </si>
  <si>
    <t>HGC-Lib-26088595</t>
  </si>
  <si>
    <t>HGC-Lib-26088598</t>
  </si>
  <si>
    <t>HGC-Lib-26088599</t>
  </si>
  <si>
    <t>HGC-Lib-26088602</t>
  </si>
  <si>
    <t>HGC-Lib-26088932</t>
  </si>
  <si>
    <t>HGC-Lib-26088933</t>
  </si>
  <si>
    <t>HGC-Lib-26088937</t>
  </si>
  <si>
    <t>HGC-Lib-26088940</t>
  </si>
  <si>
    <t>HGC-Lib-26088942</t>
  </si>
  <si>
    <t>HGC-Lib-26088944</t>
  </si>
  <si>
    <t>HGC-Lib-26088946</t>
  </si>
  <si>
    <t>HGC-Lib-26088949</t>
  </si>
  <si>
    <t>HGC-Lib-26088951</t>
  </si>
  <si>
    <t>HGC-Lib-26088954</t>
  </si>
  <si>
    <t>HGC-Lib-26088957</t>
  </si>
  <si>
    <t>HGC-Lib-26088959</t>
  </si>
  <si>
    <t>HGC-Lib-26088977</t>
  </si>
  <si>
    <t>HGC-Lib-26088985</t>
  </si>
  <si>
    <t>HGC-Lib-26088986</t>
  </si>
  <si>
    <t>HGC-Lib-26088988</t>
  </si>
  <si>
    <t>HGC-Lib-26088991</t>
  </si>
  <si>
    <t>HGC-Lib-26089003</t>
  </si>
  <si>
    <t>C25</t>
  </si>
  <si>
    <t>HGC-Lib-26088354</t>
  </si>
  <si>
    <t>HGC-Lib-26088358</t>
  </si>
  <si>
    <t>HGC-Lib-26088363</t>
  </si>
  <si>
    <t>HGC-Lib-26088369</t>
  </si>
  <si>
    <t>HGC-Lib-26088371</t>
  </si>
  <si>
    <t>HGC-Lib-26088379</t>
  </si>
  <si>
    <t>HGC-Lib-26088384</t>
  </si>
  <si>
    <t>HGC-Lib-26088385</t>
  </si>
  <si>
    <t>HGC-Lib-26088386</t>
  </si>
  <si>
    <t>HGC-Lib-26088389</t>
  </si>
  <si>
    <t>HGC-Lib-26088390</t>
  </si>
  <si>
    <t>HGC-Lib-26088391</t>
  </si>
  <si>
    <t>HGC-Lib-26088392</t>
  </si>
  <si>
    <t>HGC-Lib-26088393</t>
  </si>
  <si>
    <t>HGC-Lib-26088395</t>
  </si>
  <si>
    <t>HGC-Lib-26088396</t>
  </si>
  <si>
    <t>HGC-Lib-26088397</t>
  </si>
  <si>
    <t>HGC-Lib-26088398</t>
  </si>
  <si>
    <t>HGC-Lib-26088399</t>
  </si>
  <si>
    <t>HGC-Lib-26088404</t>
  </si>
  <si>
    <t>HGC-Lib-26088406</t>
  </si>
  <si>
    <t>HGC-Lib-26088407</t>
  </si>
  <si>
    <t>HGC-Lib-26088409</t>
  </si>
  <si>
    <t>HGC-Lib-26088414</t>
  </si>
  <si>
    <t>HGC-Lib-26088417</t>
  </si>
  <si>
    <t>HGC-Lib-26088418</t>
  </si>
  <si>
    <t>HGC-Lib-26088419</t>
  </si>
  <si>
    <t>HGC-Lib-26088421</t>
  </si>
  <si>
    <t>HGC-Lib-26088423</t>
  </si>
  <si>
    <t>HGC-Lib-26088436</t>
  </si>
  <si>
    <t>HGC-Lib-26088439</t>
  </si>
  <si>
    <t>HGC-Lib-26088445</t>
  </si>
  <si>
    <t>HGC-Lib-26088446</t>
  </si>
  <si>
    <t>HGC-Lib-26088447</t>
  </si>
  <si>
    <t>HGC-Lib-26088448</t>
  </si>
  <si>
    <t>HGC-Lib-26088450</t>
  </si>
  <si>
    <t>HGC-Lib-26088454</t>
  </si>
  <si>
    <t>HGC-Lib-26088455</t>
  </si>
  <si>
    <t>HGC-Lib-26088457</t>
  </si>
  <si>
    <t>HGC-Lib-26088460</t>
  </si>
  <si>
    <t>HGC-Lib-26088464</t>
  </si>
  <si>
    <t>HGC-Lib-26088469</t>
  </si>
  <si>
    <t>HGC-Lib-26088479</t>
  </si>
  <si>
    <t>HGC-Lib-26088519</t>
  </si>
  <si>
    <t>HGC-Lib-26088536</t>
  </si>
  <si>
    <t>HGC-Lib-26088537</t>
  </si>
  <si>
    <t>HGC-Lib-26088541</t>
  </si>
  <si>
    <t>HGC-Lib-26088543</t>
  </si>
  <si>
    <t>HGC-Lib-26088544</t>
  </si>
  <si>
    <t>HGC-Lib-26088551</t>
  </si>
  <si>
    <t>HGC-Lib-26088558</t>
  </si>
  <si>
    <t>HGC-Lib-26088563</t>
  </si>
  <si>
    <t>HGC-Lib-26088567</t>
  </si>
  <si>
    <t>HGC-Lib-26088590</t>
  </si>
  <si>
    <t>HGC-Lib-26088594</t>
  </si>
  <si>
    <t>HGC-Lib-26088596</t>
  </si>
  <si>
    <t>HGC-Lib-26088600</t>
  </si>
  <si>
    <t>HGC-Lib-26088604</t>
  </si>
  <si>
    <t>HGC-Lib-26088935</t>
  </si>
  <si>
    <t>HGC-Lib-26088938</t>
  </si>
  <si>
    <t>HGC-Lib-26088941</t>
  </si>
  <si>
    <t>HGC-Lib-26088953</t>
  </si>
  <si>
    <t>HGC-Lib-26088989</t>
  </si>
  <si>
    <t>HGC-Lib-26089031</t>
  </si>
  <si>
    <t>浓度</t>
  </si>
  <si>
    <t>主峰片段</t>
  </si>
  <si>
    <r>
      <rPr>
        <b/>
        <sz val="16"/>
        <rFont val="Times New Roman"/>
        <charset val="134"/>
      </rPr>
      <t>1pmol</t>
    </r>
    <r>
      <rPr>
        <b/>
        <sz val="16"/>
        <rFont val="宋体"/>
        <charset val="134"/>
      </rPr>
      <t>产物对应质量（</t>
    </r>
    <r>
      <rPr>
        <b/>
        <sz val="16"/>
        <rFont val="Times New Roman"/>
        <charset val="134"/>
      </rPr>
      <t>ng</t>
    </r>
    <r>
      <rPr>
        <b/>
        <sz val="16"/>
        <rFont val="宋体"/>
        <charset val="134"/>
      </rPr>
      <t>）</t>
    </r>
  </si>
  <si>
    <r>
      <rPr>
        <b/>
        <sz val="16"/>
        <rFont val="宋体"/>
        <charset val="134"/>
      </rPr>
      <t>数据量（</t>
    </r>
    <r>
      <rPr>
        <b/>
        <sz val="16"/>
        <rFont val="Times New Roman"/>
        <charset val="134"/>
      </rPr>
      <t>G)</t>
    </r>
  </si>
  <si>
    <r>
      <rPr>
        <b/>
        <sz val="16"/>
        <rFont val="宋体"/>
        <charset val="134"/>
      </rPr>
      <t>文库摩尔质量（</t>
    </r>
    <r>
      <rPr>
        <b/>
        <sz val="16"/>
        <rFont val="Times New Roman"/>
        <charset val="134"/>
      </rPr>
      <t>nM</t>
    </r>
    <r>
      <rPr>
        <b/>
        <sz val="16"/>
        <rFont val="宋体"/>
        <charset val="134"/>
      </rPr>
      <t>）</t>
    </r>
  </si>
  <si>
    <r>
      <rPr>
        <b/>
        <sz val="16"/>
        <rFont val="宋体"/>
        <charset val="134"/>
      </rPr>
      <t>最终取样体积（</t>
    </r>
    <r>
      <rPr>
        <b/>
        <sz val="16"/>
        <rFont val="Times New Roman"/>
        <charset val="134"/>
      </rPr>
      <t>ul</t>
    </r>
    <r>
      <rPr>
        <b/>
        <sz val="16"/>
        <rFont val="宋体"/>
        <charset val="134"/>
      </rPr>
      <t>）</t>
    </r>
  </si>
  <si>
    <r>
      <rPr>
        <b/>
        <sz val="16"/>
        <rFont val="Times New Roman"/>
        <charset val="134"/>
      </rPr>
      <t>TE Buffer</t>
    </r>
    <r>
      <rPr>
        <b/>
        <sz val="16"/>
        <rFont val="宋体"/>
        <charset val="134"/>
      </rPr>
      <t>补充体积（</t>
    </r>
    <r>
      <rPr>
        <b/>
        <sz val="16"/>
        <rFont val="Times New Roman"/>
        <charset val="134"/>
      </rPr>
      <t>uL</t>
    </r>
    <r>
      <rPr>
        <b/>
        <sz val="16"/>
        <rFont val="宋体"/>
        <charset val="134"/>
      </rPr>
      <t>）</t>
    </r>
  </si>
  <si>
    <t>环化个数</t>
  </si>
  <si>
    <t>环化浓度</t>
  </si>
  <si>
    <t>环化效率</t>
  </si>
  <si>
    <t>/</t>
  </si>
  <si>
    <t>laneID</t>
  </si>
  <si>
    <r>
      <rPr>
        <b/>
        <sz val="14"/>
        <rFont val="宋体"/>
        <charset val="134"/>
      </rPr>
      <t>文库</t>
    </r>
    <r>
      <rPr>
        <b/>
        <sz val="14"/>
        <rFont val="Times New Roman"/>
        <charset val="134"/>
      </rPr>
      <t>ssDNA</t>
    </r>
    <r>
      <rPr>
        <b/>
        <sz val="14"/>
        <rFont val="宋体"/>
        <charset val="134"/>
      </rPr>
      <t>编号</t>
    </r>
  </si>
  <si>
    <r>
      <rPr>
        <sz val="14"/>
        <rFont val="Times New Roman"/>
        <charset val="134"/>
      </rPr>
      <t>SSDNA</t>
    </r>
    <r>
      <rPr>
        <sz val="14"/>
        <rFont val="宋体"/>
        <charset val="134"/>
      </rPr>
      <t>浓度</t>
    </r>
  </si>
  <si>
    <t>平均片段</t>
  </si>
  <si>
    <r>
      <rPr>
        <b/>
        <sz val="14"/>
        <rFont val="Times New Roman"/>
        <charset val="134"/>
      </rPr>
      <t>150fmol</t>
    </r>
    <r>
      <rPr>
        <b/>
        <sz val="14"/>
        <rFont val="宋体"/>
        <charset val="134"/>
      </rPr>
      <t>对应质量（</t>
    </r>
    <r>
      <rPr>
        <b/>
        <sz val="14"/>
        <rFont val="Times New Roman"/>
        <charset val="134"/>
      </rPr>
      <t>ng</t>
    </r>
    <r>
      <rPr>
        <b/>
        <sz val="14"/>
        <rFont val="宋体"/>
        <charset val="134"/>
      </rPr>
      <t>）</t>
    </r>
  </si>
  <si>
    <r>
      <rPr>
        <b/>
        <sz val="14"/>
        <rFont val="宋体"/>
        <charset val="134"/>
      </rPr>
      <t>投入摩尔数</t>
    </r>
  </si>
  <si>
    <r>
      <rPr>
        <b/>
        <sz val="14"/>
        <rFont val="宋体"/>
        <charset val="134"/>
      </rPr>
      <t>数据量（</t>
    </r>
    <r>
      <rPr>
        <b/>
        <sz val="14"/>
        <rFont val="Times New Roman"/>
        <charset val="134"/>
      </rPr>
      <t>G)</t>
    </r>
  </si>
  <si>
    <t>理论数据量占比</t>
  </si>
  <si>
    <t>调整比例</t>
  </si>
  <si>
    <t>实际投入占比</t>
  </si>
  <si>
    <r>
      <rPr>
        <sz val="14"/>
        <rFont val="Times New Roman"/>
        <charset val="134"/>
      </rPr>
      <t>ssDNA</t>
    </r>
    <r>
      <rPr>
        <sz val="14"/>
        <rFont val="宋体"/>
        <charset val="134"/>
      </rPr>
      <t>取样体积</t>
    </r>
  </si>
  <si>
    <r>
      <rPr>
        <b/>
        <sz val="14"/>
        <rFont val="宋体"/>
        <charset val="134"/>
      </rPr>
      <t>文库类型</t>
    </r>
  </si>
  <si>
    <r>
      <rPr>
        <b/>
        <sz val="14"/>
        <rFont val="宋体"/>
        <charset val="134"/>
      </rPr>
      <t>客户单位</t>
    </r>
  </si>
  <si>
    <r>
      <rPr>
        <sz val="14"/>
        <rFont val="Times New Roman"/>
        <charset val="134"/>
      </rPr>
      <t>TE</t>
    </r>
    <r>
      <rPr>
        <sz val="14"/>
        <rFont val="宋体"/>
        <charset val="134"/>
      </rPr>
      <t>补充体积</t>
    </r>
  </si>
  <si>
    <t>实际调整比例</t>
  </si>
  <si>
    <t>260720B</t>
  </si>
  <si>
    <t>宏基因组文库</t>
  </si>
  <si>
    <t>广东美格基因科技有限公司</t>
  </si>
  <si>
    <t xml:space="preserve"> </t>
  </si>
  <si>
    <t>260720C</t>
  </si>
  <si>
    <t>基因组文库</t>
  </si>
  <si>
    <t>武汉百易汇能生物科技有限公司</t>
  </si>
  <si>
    <t>链特异性文库</t>
  </si>
  <si>
    <t>转录组文库</t>
  </si>
  <si>
    <t>华大-C4-转录组</t>
  </si>
  <si>
    <t>广州基迪奥科技服务有限公司</t>
  </si>
  <si>
    <t>华大-C4-oligo</t>
  </si>
  <si>
    <t>广州奥智生物科技有限公司</t>
  </si>
  <si>
    <t>C7</t>
  </si>
  <si>
    <t>真核转录组文库</t>
  </si>
  <si>
    <t>C8</t>
  </si>
  <si>
    <t>新格元3端单细胞转录组</t>
  </si>
  <si>
    <t>深圳达普生物科技有限公司</t>
  </si>
  <si>
    <t>singleron-3'转录组文库</t>
  </si>
  <si>
    <t>南京通元医学检验实验室有限公司</t>
  </si>
  <si>
    <t>singleron-单细胞TCR文库</t>
  </si>
  <si>
    <t>BD-单细胞</t>
  </si>
  <si>
    <t>江西烈冰生物科技有限公司</t>
  </si>
  <si>
    <t>有参转录组（RNA-seq）</t>
  </si>
  <si>
    <t>10X-3-转录组</t>
  </si>
  <si>
    <t>BCR文库</t>
  </si>
  <si>
    <t>TCR文库</t>
  </si>
  <si>
    <t>mRNA</t>
  </si>
  <si>
    <t>lane编号</t>
  </si>
  <si>
    <t>A1</t>
  </si>
  <si>
    <t>C7(30循环)</t>
  </si>
  <si>
    <t>A2</t>
  </si>
  <si>
    <t>C8(20循环)</t>
  </si>
  <si>
    <t>A3</t>
  </si>
  <si>
    <t>C9(10循环)</t>
  </si>
  <si>
    <t>A4</t>
  </si>
  <si>
    <t>C10(10循环)</t>
  </si>
  <si>
    <t>A5</t>
  </si>
  <si>
    <t>C11(10循环)</t>
  </si>
  <si>
    <t>A6</t>
  </si>
  <si>
    <t>C12(10循环)</t>
  </si>
  <si>
    <t>A7</t>
  </si>
  <si>
    <t>A8</t>
  </si>
  <si>
    <t>B8</t>
  </si>
  <si>
    <t>A9</t>
  </si>
  <si>
    <t>B9</t>
  </si>
  <si>
    <t>A10</t>
  </si>
  <si>
    <t>B10</t>
  </si>
  <si>
    <t>A11</t>
  </si>
  <si>
    <t>B11</t>
  </si>
  <si>
    <t>A12</t>
  </si>
  <si>
    <t>B12</t>
  </si>
  <si>
    <t>B13</t>
  </si>
  <si>
    <t>B14</t>
  </si>
  <si>
    <t>B15</t>
  </si>
  <si>
    <t>B16</t>
  </si>
  <si>
    <t>B17</t>
  </si>
  <si>
    <t>B18</t>
  </si>
  <si>
    <t>HGC-POOL-26077997</t>
  </si>
  <si>
    <t>B19</t>
  </si>
  <si>
    <t>B20</t>
  </si>
  <si>
    <t>B1(10循环)</t>
  </si>
  <si>
    <t>A1(10循环)</t>
  </si>
  <si>
    <t>B2(10循环)</t>
  </si>
  <si>
    <t>A2(10循环)</t>
  </si>
  <si>
    <t>B3(10循环)</t>
  </si>
  <si>
    <t>A3(10循环)</t>
  </si>
  <si>
    <t>B4(10循环)</t>
  </si>
  <si>
    <t>A4(10循环)</t>
  </si>
  <si>
    <t>B5(10循环)</t>
  </si>
  <si>
    <t>A5(10循环)</t>
  </si>
  <si>
    <t>B6(10循环)</t>
  </si>
  <si>
    <t>A6(10循环)</t>
  </si>
  <si>
    <t>B7(10循环)</t>
  </si>
  <si>
    <t>A7(10循环)</t>
  </si>
  <si>
    <t>B8(10循环)</t>
  </si>
  <si>
    <t>A8(10循环)</t>
  </si>
  <si>
    <t>B9(10循环)</t>
  </si>
  <si>
    <t>HGC-POOL-26077998</t>
  </si>
  <si>
    <r>
      <rPr>
        <b/>
        <sz val="10"/>
        <rFont val="Times New Roman"/>
        <charset val="134"/>
      </rPr>
      <t>lane</t>
    </r>
    <r>
      <rPr>
        <b/>
        <sz val="10"/>
        <rFont val="宋体"/>
        <charset val="134"/>
      </rPr>
      <t>编号</t>
    </r>
  </si>
  <si>
    <t>摩尔浓度(nM/L）</t>
  </si>
  <si>
    <r>
      <rPr>
        <b/>
        <sz val="10"/>
        <rFont val="宋体"/>
        <charset val="134"/>
      </rPr>
      <t>文库摩尔质量（</t>
    </r>
    <r>
      <rPr>
        <b/>
        <sz val="10"/>
        <rFont val="Times New Roman"/>
        <charset val="134"/>
      </rPr>
      <t>nM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</si>
  <si>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最终取样体积（</t>
    </r>
    <r>
      <rPr>
        <b/>
        <sz val="10"/>
        <rFont val="Times New Roman"/>
        <charset val="134"/>
      </rPr>
      <t>ul</t>
    </r>
    <r>
      <rPr>
        <b/>
        <sz val="10"/>
        <rFont val="宋体"/>
        <charset val="134"/>
      </rPr>
      <t>）</t>
    </r>
  </si>
  <si>
    <t>混合文库摩尔质量总和</t>
  </si>
  <si>
    <t>混合文库总体积</t>
  </si>
  <si>
    <t>混合文库浓度（nM/L）</t>
  </si>
  <si>
    <t>XB1</t>
  </si>
  <si>
    <t>HGC-Lib-2460394</t>
  </si>
  <si>
    <t>singleron-3'全长转录组文库</t>
  </si>
  <si>
    <t>HGC-Lib-2460819</t>
  </si>
  <si>
    <t>HGC-Lib-2460820</t>
  </si>
  <si>
    <t>HGC-Lib-2460806</t>
  </si>
  <si>
    <t>HGC-Lib-2460415</t>
  </si>
  <si>
    <t>HGC-Lib-2460416</t>
  </si>
  <si>
    <t>HGC-Lib-2460417</t>
  </si>
  <si>
    <t>HGC-Lib-2460418</t>
  </si>
  <si>
    <t>HGC-Lib-2460420</t>
  </si>
  <si>
    <t>HGC-Lib-2460425</t>
  </si>
  <si>
    <t>XB2-970</t>
  </si>
  <si>
    <t>HGC-Lib-2460397</t>
  </si>
  <si>
    <t>HGC-Lib-2460401</t>
  </si>
  <si>
    <t>HGC-Lib-2460426</t>
  </si>
  <si>
    <t>HGC-Lib-2460427</t>
  </si>
  <si>
    <t>HGC-Lib-2460428</t>
  </si>
  <si>
    <t>HGC-Lib-2460433</t>
  </si>
  <si>
    <t>HGC-Lib-2460804</t>
  </si>
  <si>
    <t>HGC-Lib-2460815</t>
  </si>
  <si>
    <t>XB2-30</t>
  </si>
  <si>
    <t>HGC-Lib-2460421</t>
  </si>
  <si>
    <t>HGC-Lib-2460422</t>
  </si>
  <si>
    <t>HGC-Lib-2460435</t>
  </si>
  <si>
    <t>XB3</t>
  </si>
  <si>
    <t>HGC-Lib-2460805</t>
  </si>
  <si>
    <t>HGC-Lib-2460807</t>
  </si>
  <si>
    <t>HGC-Lib-2460808</t>
  </si>
  <si>
    <t>HGC-Lib-2460809</t>
  </si>
  <si>
    <t>HGC-Lib-2460814</t>
  </si>
  <si>
    <t>HGC-Lib-2460937</t>
  </si>
  <si>
    <t>HGC-Lib-2460938</t>
  </si>
  <si>
    <t>HGC-Lib-2460974</t>
  </si>
  <si>
    <t>HGC-Lib-2460910</t>
  </si>
  <si>
    <t>HGC-Lib-2460911</t>
  </si>
  <si>
    <t>HGC-Lib-2460945</t>
  </si>
  <si>
    <t>HGC-Lib-2460921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</si>
</sst>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/d\ h:mm\ "/>
    <numFmt numFmtId="177" formatCode="_ [$¥-804]* #,##0.00_ ;_ [$¥-804]* \-#,##0.00_ ;_ [$¥-804]* &quot;-&quot;??_ ;_ @_ "/>
    <numFmt numFmtId="178" formatCode="_ [$￥-804]* #,##0.00_ ;_ [$￥-804]* \-#,##0.00_ ;_ [$￥-804]* &quot;-&quot;??_ ;_ @_ "/>
    <numFmt numFmtId="179" formatCode="0.00_);[Red]\(0.00\)"/>
    <numFmt numFmtId="180" formatCode="0.0_);[Red]\(0.0\)"/>
    <numFmt numFmtId="181" formatCode="0.000_);[Red]\(0.000\)"/>
    <numFmt numFmtId="182" formatCode="0.00_ "/>
    <numFmt numFmtId="183" formatCode="0.000_ "/>
    <numFmt numFmtId="184" formatCode="0.0000_);[Red]\(0.0000\)"/>
    <numFmt numFmtId="185" formatCode="0.0_ "/>
    <numFmt numFmtId="186" formatCode="0_);[Red]\(0\)"/>
    <numFmt numFmtId="187" formatCode="0.00;[Red]0.00"/>
  </numFmts>
  <fonts count="41">
    <font>
      <sz val="12"/>
      <name val="宋体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0"/>
      <name val="Times New Roman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Times New Roman"/>
      <charset val="134"/>
    </font>
    <font>
      <sz val="20"/>
      <name val="Times New Roman"/>
      <charset val="134"/>
    </font>
    <font>
      <b/>
      <sz val="14"/>
      <name val="Times New Roman"/>
      <charset val="134"/>
    </font>
    <font>
      <sz val="14"/>
      <name val="Times New Roman"/>
      <charset val="134"/>
    </font>
    <font>
      <b/>
      <sz val="14"/>
      <name val="宋体"/>
      <charset val="134"/>
    </font>
    <font>
      <sz val="16"/>
      <name val="Times New Roman"/>
      <charset val="134"/>
    </font>
    <font>
      <sz val="14"/>
      <name val="宋体"/>
      <charset val="134"/>
    </font>
    <font>
      <b/>
      <sz val="16"/>
      <name val="宋体"/>
      <charset val="134"/>
    </font>
    <font>
      <b/>
      <sz val="16"/>
      <name val="Times New Roman"/>
      <charset val="134"/>
    </font>
    <font>
      <sz val="18"/>
      <name val="Times New Roman"/>
      <charset val="134"/>
    </font>
    <font>
      <b/>
      <sz val="18"/>
      <name val="Times New Roman"/>
      <charset val="134"/>
    </font>
    <font>
      <b/>
      <sz val="18"/>
      <name val="宋体"/>
      <charset val="134"/>
    </font>
    <font>
      <sz val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1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31" fillId="13" borderId="8" applyNumberFormat="0" applyAlignment="0" applyProtection="0">
      <alignment vertical="center"/>
    </xf>
    <xf numFmtId="0" fontId="32" fillId="14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20" fillId="0" borderId="0">
      <alignment vertical="center"/>
    </xf>
    <xf numFmtId="176" fontId="20" fillId="0" borderId="0">
      <alignment vertical="center"/>
    </xf>
    <xf numFmtId="177" fontId="20" fillId="0" borderId="0">
      <alignment vertical="center"/>
    </xf>
    <xf numFmtId="178" fontId="40" fillId="0" borderId="0"/>
    <xf numFmtId="178" fontId="20" fillId="0" borderId="0">
      <alignment vertical="center"/>
    </xf>
    <xf numFmtId="0" fontId="20" fillId="0" borderId="0"/>
    <xf numFmtId="176" fontId="20" fillId="0" borderId="0"/>
    <xf numFmtId="0" fontId="20" fillId="0" borderId="0"/>
  </cellStyleXfs>
  <cellXfs count="15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17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79" fontId="2" fillId="0" borderId="0" xfId="0" applyNumberFormat="1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9" fontId="2" fillId="0" borderId="0" xfId="3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181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center" vertical="center" wrapText="1"/>
    </xf>
    <xf numFmtId="9" fontId="1" fillId="0" borderId="0" xfId="3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0" fontId="7" fillId="4" borderId="2" xfId="0" applyNumberFormat="1" applyFont="1" applyFill="1" applyBorder="1" applyAlignment="1">
      <alignment horizontal="center" vertical="center"/>
    </xf>
    <xf numFmtId="181" fontId="7" fillId="3" borderId="2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79" fontId="2" fillId="0" borderId="0" xfId="3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9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9" fontId="2" fillId="0" borderId="4" xfId="0" applyNumberFormat="1" applyFont="1" applyFill="1" applyBorder="1" applyAlignment="1">
      <alignment horizontal="center" vertical="center" wrapText="1"/>
    </xf>
    <xf numFmtId="180" fontId="7" fillId="0" borderId="2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83" fontId="2" fillId="0" borderId="0" xfId="0" applyNumberFormat="1" applyFont="1" applyBorder="1" applyAlignment="1">
      <alignment horizontal="center" vertical="center"/>
    </xf>
    <xf numFmtId="181" fontId="2" fillId="0" borderId="0" xfId="0" applyNumberFormat="1" applyFont="1" applyBorder="1" applyAlignment="1">
      <alignment horizontal="center" vertical="center"/>
    </xf>
    <xf numFmtId="184" fontId="2" fillId="0" borderId="0" xfId="0" applyNumberFormat="1" applyFont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79" fontId="8" fillId="0" borderId="0" xfId="0" applyNumberFormat="1" applyFont="1" applyBorder="1" applyAlignment="1">
      <alignment horizontal="center" vertical="center"/>
    </xf>
    <xf numFmtId="182" fontId="8" fillId="0" borderId="0" xfId="3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185" fontId="2" fillId="0" borderId="0" xfId="0" applyNumberFormat="1" applyFont="1" applyBorder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 wrapText="1"/>
    </xf>
    <xf numFmtId="182" fontId="10" fillId="4" borderId="1" xfId="0" applyNumberFormat="1" applyFont="1" applyFill="1" applyBorder="1" applyAlignment="1">
      <alignment horizontal="center" vertical="center" wrapText="1"/>
    </xf>
    <xf numFmtId="183" fontId="11" fillId="4" borderId="1" xfId="0" applyNumberFormat="1" applyFont="1" applyFill="1" applyBorder="1" applyAlignment="1">
      <alignment horizontal="center" vertical="center" wrapText="1"/>
    </xf>
    <xf numFmtId="183" fontId="9" fillId="4" borderId="1" xfId="0" applyNumberFormat="1" applyFont="1" applyFill="1" applyBorder="1" applyAlignment="1">
      <alignment horizontal="center" vertical="center" wrapText="1"/>
    </xf>
    <xf numFmtId="182" fontId="9" fillId="4" borderId="1" xfId="0" applyNumberFormat="1" applyFont="1" applyFill="1" applyBorder="1" applyAlignment="1">
      <alignment horizontal="center" vertical="center" wrapText="1"/>
    </xf>
    <xf numFmtId="181" fontId="9" fillId="2" borderId="1" xfId="0" applyNumberFormat="1" applyFont="1" applyFill="1" applyBorder="1" applyAlignment="1">
      <alignment horizontal="center" vertical="center" wrapText="1"/>
    </xf>
    <xf numFmtId="184" fontId="11" fillId="2" borderId="1" xfId="0" applyNumberFormat="1" applyFont="1" applyFill="1" applyBorder="1" applyAlignment="1">
      <alignment horizontal="center" vertical="center" wrapText="1"/>
    </xf>
    <xf numFmtId="181" fontId="11" fillId="2" borderId="1" xfId="0" applyNumberFormat="1" applyFont="1" applyFill="1" applyBorder="1" applyAlignment="1">
      <alignment horizontal="center" vertical="center" wrapText="1"/>
    </xf>
    <xf numFmtId="183" fontId="10" fillId="3" borderId="1" xfId="0" applyNumberFormat="1" applyFont="1" applyFill="1" applyBorder="1" applyAlignment="1">
      <alignment horizontal="center" vertical="center" wrapText="1"/>
    </xf>
    <xf numFmtId="179" fontId="9" fillId="2" borderId="1" xfId="0" applyNumberFormat="1" applyFont="1" applyFill="1" applyBorder="1" applyAlignment="1">
      <alignment horizontal="center" vertical="center" wrapText="1"/>
    </xf>
    <xf numFmtId="179" fontId="10" fillId="2" borderId="1" xfId="0" applyNumberFormat="1" applyFont="1" applyFill="1" applyBorder="1" applyAlignment="1">
      <alignment horizontal="center" vertical="center" wrapText="1"/>
    </xf>
    <xf numFmtId="181" fontId="0" fillId="5" borderId="2" xfId="0" applyNumberFormat="1" applyFont="1" applyFill="1" applyBorder="1" applyAlignment="1">
      <alignment horizontal="center" vertical="center"/>
    </xf>
    <xf numFmtId="182" fontId="8" fillId="0" borderId="0" xfId="0" applyNumberFormat="1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83" fontId="10" fillId="0" borderId="2" xfId="0" applyNumberFormat="1" applyFont="1" applyBorder="1" applyAlignment="1">
      <alignment horizontal="center" vertical="center"/>
    </xf>
    <xf numFmtId="182" fontId="10" fillId="0" borderId="2" xfId="0" applyNumberFormat="1" applyFont="1" applyBorder="1" applyAlignment="1">
      <alignment horizontal="center" vertical="center"/>
    </xf>
    <xf numFmtId="184" fontId="10" fillId="0" borderId="2" xfId="0" applyNumberFormat="1" applyFont="1" applyBorder="1" applyAlignment="1">
      <alignment horizontal="center" vertical="center"/>
    </xf>
    <xf numFmtId="182" fontId="10" fillId="6" borderId="2" xfId="0" applyNumberFormat="1" applyFont="1" applyFill="1" applyBorder="1" applyAlignment="1">
      <alignment horizontal="center" vertical="center"/>
    </xf>
    <xf numFmtId="183" fontId="10" fillId="0" borderId="2" xfId="0" applyNumberFormat="1" applyFont="1" applyFill="1" applyBorder="1" applyAlignment="1">
      <alignment horizontal="center" vertical="center"/>
    </xf>
    <xf numFmtId="179" fontId="10" fillId="0" borderId="2" xfId="0" applyNumberFormat="1" applyFont="1" applyFill="1" applyBorder="1" applyAlignment="1">
      <alignment horizontal="center" vertical="center"/>
    </xf>
    <xf numFmtId="179" fontId="13" fillId="0" borderId="2" xfId="0" applyNumberFormat="1" applyFont="1" applyFill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79" fontId="8" fillId="0" borderId="0" xfId="0" applyNumberFormat="1" applyFont="1">
      <alignment vertical="center"/>
    </xf>
    <xf numFmtId="0" fontId="8" fillId="0" borderId="0" xfId="0" applyFont="1" applyBorder="1" applyAlignment="1">
      <alignment horizontal="center" vertical="center"/>
    </xf>
    <xf numFmtId="179" fontId="2" fillId="7" borderId="0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79" fontId="8" fillId="0" borderId="0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79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86" fontId="10" fillId="0" borderId="0" xfId="0" applyNumberFormat="1" applyFont="1" applyBorder="1" applyAlignment="1">
      <alignment horizontal="center" vertical="center"/>
    </xf>
    <xf numFmtId="179" fontId="10" fillId="0" borderId="0" xfId="0" applyNumberFormat="1" applyFont="1" applyBorder="1" applyAlignment="1">
      <alignment horizontal="center" vertical="center"/>
    </xf>
    <xf numFmtId="182" fontId="10" fillId="0" borderId="0" xfId="0" applyNumberFormat="1" applyFont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7" fontId="10" fillId="0" borderId="0" xfId="3" applyNumberFormat="1" applyFont="1" applyBorder="1" applyAlignment="1">
      <alignment horizontal="center" vertical="center"/>
    </xf>
    <xf numFmtId="180" fontId="10" fillId="0" borderId="0" xfId="3" applyNumberFormat="1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179" fontId="14" fillId="2" borderId="2" xfId="0" applyNumberFormat="1" applyFont="1" applyFill="1" applyBorder="1" applyAlignment="1">
      <alignment horizontal="center" vertical="center" wrapText="1"/>
    </xf>
    <xf numFmtId="186" fontId="14" fillId="2" borderId="2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182" fontId="14" fillId="2" borderId="2" xfId="0" applyNumberFormat="1" applyFont="1" applyFill="1" applyBorder="1" applyAlignment="1">
      <alignment horizontal="center" vertical="center" wrapText="1"/>
    </xf>
    <xf numFmtId="181" fontId="14" fillId="2" borderId="2" xfId="0" applyNumberFormat="1" applyFont="1" applyFill="1" applyBorder="1" applyAlignment="1">
      <alignment horizontal="center" vertical="center" wrapText="1"/>
    </xf>
    <xf numFmtId="179" fontId="14" fillId="3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80" fontId="14" fillId="2" borderId="2" xfId="0" applyNumberFormat="1" applyFont="1" applyFill="1" applyBorder="1" applyAlignment="1">
      <alignment horizontal="center" vertical="center" wrapText="1"/>
    </xf>
    <xf numFmtId="180" fontId="15" fillId="2" borderId="2" xfId="0" applyNumberFormat="1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182" fontId="12" fillId="0" borderId="2" xfId="0" applyNumberFormat="1" applyFont="1" applyBorder="1" applyAlignment="1">
      <alignment horizontal="center" vertical="center"/>
    </xf>
    <xf numFmtId="183" fontId="12" fillId="0" borderId="2" xfId="0" applyNumberFormat="1" applyFont="1" applyBorder="1" applyAlignment="1">
      <alignment horizontal="center" vertical="center"/>
    </xf>
    <xf numFmtId="181" fontId="12" fillId="0" borderId="2" xfId="0" applyNumberFormat="1" applyFont="1" applyBorder="1" applyAlignment="1">
      <alignment horizontal="center" vertical="center"/>
    </xf>
    <xf numFmtId="182" fontId="12" fillId="6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9" fontId="12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182" fontId="10" fillId="0" borderId="0" xfId="3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185" fontId="10" fillId="0" borderId="0" xfId="0" applyNumberFormat="1" applyFont="1" applyAlignment="1">
      <alignment horizontal="center" vertical="center"/>
    </xf>
    <xf numFmtId="179" fontId="12" fillId="0" borderId="0" xfId="0" applyNumberFormat="1" applyFont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186" fontId="10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183" fontId="16" fillId="0" borderId="0" xfId="0" applyNumberFormat="1" applyFont="1" applyFill="1" applyBorder="1" applyAlignment="1">
      <alignment horizontal="center" vertical="center"/>
    </xf>
    <xf numFmtId="181" fontId="16" fillId="0" borderId="0" xfId="0" applyNumberFormat="1" applyFont="1" applyFill="1" applyBorder="1" applyAlignment="1">
      <alignment horizontal="center" vertical="center"/>
    </xf>
    <xf numFmtId="182" fontId="16" fillId="0" borderId="0" xfId="0" applyNumberFormat="1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179" fontId="18" fillId="2" borderId="0" xfId="0" applyNumberFormat="1" applyFont="1" applyFill="1" applyBorder="1" applyAlignment="1">
      <alignment horizontal="center" vertical="center" wrapText="1"/>
    </xf>
    <xf numFmtId="183" fontId="18" fillId="2" borderId="0" xfId="0" applyNumberFormat="1" applyFont="1" applyFill="1" applyBorder="1" applyAlignment="1">
      <alignment horizontal="center" vertical="center" wrapText="1"/>
    </xf>
    <xf numFmtId="181" fontId="18" fillId="2" borderId="0" xfId="0" applyNumberFormat="1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/>
    </xf>
    <xf numFmtId="180" fontId="18" fillId="2" borderId="0" xfId="0" applyNumberFormat="1" applyFont="1" applyFill="1" applyBorder="1" applyAlignment="1">
      <alignment horizontal="center" vertical="center" wrapText="1"/>
    </xf>
    <xf numFmtId="179" fontId="17" fillId="2" borderId="0" xfId="0" applyNumberFormat="1" applyFont="1" applyFill="1" applyBorder="1" applyAlignment="1">
      <alignment horizontal="center" vertical="center" wrapText="1"/>
    </xf>
    <xf numFmtId="182" fontId="18" fillId="2" borderId="1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179" fontId="16" fillId="0" borderId="2" xfId="0" applyNumberFormat="1" applyFont="1" applyFill="1" applyBorder="1" applyAlignment="1">
      <alignment horizontal="center" vertical="center"/>
    </xf>
    <xf numFmtId="183" fontId="16" fillId="0" borderId="2" xfId="0" applyNumberFormat="1" applyFont="1" applyFill="1" applyBorder="1" applyAlignment="1">
      <alignment horizontal="center" vertical="center"/>
    </xf>
    <xf numFmtId="181" fontId="16" fillId="0" borderId="2" xfId="0" applyNumberFormat="1" applyFont="1" applyFill="1" applyBorder="1" applyAlignment="1">
      <alignment horizontal="center" vertical="center"/>
    </xf>
    <xf numFmtId="179" fontId="17" fillId="7" borderId="0" xfId="0" applyNumberFormat="1" applyFont="1" applyFill="1" applyBorder="1" applyAlignment="1">
      <alignment horizontal="center" vertical="center"/>
    </xf>
    <xf numFmtId="182" fontId="16" fillId="0" borderId="2" xfId="0" applyNumberFormat="1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179" fontId="16" fillId="10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79" fontId="17" fillId="6" borderId="0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181" fontId="16" fillId="8" borderId="0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" xfId="49"/>
    <cellStyle name="常规 31" xfId="50"/>
    <cellStyle name="常规 156 3" xfId="51"/>
    <cellStyle name="Normal_tmc program 2003may24 (Excel 5.0)" xfId="52"/>
    <cellStyle name="常规 13" xfId="53"/>
    <cellStyle name="常规 130 3 2" xfId="54"/>
    <cellStyle name="常规 2 4 2 2" xfId="55"/>
    <cellStyle name="常规 2" xfId="56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92D050"/>
      <color rgb="00FFFF00"/>
      <color rgb="0000FF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gc\&#29983;&#29289;&#25216;&#26415;&#20013;&#24515;\&#36136;&#25511;&#19978;&#26426;&#32452;\&#22806;&#21253;&#25991;&#24211;&#36136;&#26816;&#24635;&#34920;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gc\&#29983;&#29289;&#25216;&#26415;&#20013;&#24515;\&#36136;&#25511;&#19978;&#26426;&#32452;\DNBSeq-T7\202501\202250117\&#27743;&#35199;Xplus&#19978;&#26426;-202408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gc/&#29983;&#29289;&#25216;&#26415;&#20013;&#24515;/&#36136;&#25511;&#19978;&#26426;&#32452;/&#22806;&#21253;&#25991;&#24211;&#36136;&#26816;&#24635;&#34920;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gc/&#29983;&#29289;&#25216;&#26415;&#20013;&#24515;/&#36136;&#25511;&#19978;&#26426;&#32452;/DNBSeq-T7/2026&#24180;1&#26376;-12&#26376;&#33258;&#24314;&#24211;&#20986;&#24211;&#25253;&#21578;-T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27743;&#35199;&#21326;&#22823;T7+&#19978;&#26426;-PE150-202607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10月份"/>
      <sheetName val="11月份"/>
      <sheetName val="12月份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样本编号</v>
          </cell>
          <cell r="F1" t="str">
            <v>样本名称</v>
          </cell>
          <cell r="G1" t="str">
            <v>数据量</v>
          </cell>
          <cell r="H1" t="str">
            <v>文库类型</v>
          </cell>
          <cell r="I1" t="str">
            <v>检测人</v>
          </cell>
          <cell r="J1" t="str">
            <v>浓度ng/ul</v>
          </cell>
          <cell r="K1" t="str">
            <v>平均片段</v>
          </cell>
          <cell r="L1" t="str">
            <v>检测人</v>
          </cell>
        </row>
        <row r="1">
          <cell r="N1" t="str">
            <v>QubitnM</v>
          </cell>
        </row>
        <row r="2">
          <cell r="E2" t="str">
            <v>HGC-POOL-2449785</v>
          </cell>
          <cell r="F2" t="str">
            <v>H1-9YCKVNM-HUMAN-D1</v>
          </cell>
        </row>
        <row r="2">
          <cell r="I2" t="str">
            <v>YHT</v>
          </cell>
          <cell r="J2">
            <v>2.18</v>
          </cell>
          <cell r="K2">
            <v>342</v>
          </cell>
          <cell r="L2" t="str">
            <v>YHT</v>
          </cell>
        </row>
        <row r="2">
          <cell r="N2">
            <v>9.80656770130454</v>
          </cell>
        </row>
        <row r="3">
          <cell r="E3" t="str">
            <v>HGC-POOL-2449786</v>
          </cell>
          <cell r="F3" t="str">
            <v>H1-9YCKVNM-HUMAN-A1</v>
          </cell>
        </row>
        <row r="3">
          <cell r="I3" t="str">
            <v>YHT</v>
          </cell>
          <cell r="J3">
            <v>3.38</v>
          </cell>
          <cell r="K3">
            <v>334</v>
          </cell>
          <cell r="L3" t="str">
            <v>YHT</v>
          </cell>
        </row>
        <row r="3">
          <cell r="N3">
            <v>15.5688622754491</v>
          </cell>
        </row>
        <row r="4">
          <cell r="E4" t="str">
            <v>HGC-POOL-2449787</v>
          </cell>
          <cell r="F4" t="str">
            <v>H1-GXFPDX4-MOUSE-D1</v>
          </cell>
        </row>
        <row r="4">
          <cell r="I4" t="str">
            <v>YHT</v>
          </cell>
          <cell r="J4">
            <v>1.45</v>
          </cell>
          <cell r="K4">
            <v>336</v>
          </cell>
          <cell r="L4" t="str">
            <v>YHT</v>
          </cell>
        </row>
        <row r="4">
          <cell r="N4">
            <v>6.63919413919414</v>
          </cell>
        </row>
        <row r="5">
          <cell r="E5" t="str">
            <v>HGC-POOL-2449788</v>
          </cell>
          <cell r="F5" t="str">
            <v>H1-GXFPDX4-MOUSE-A1</v>
          </cell>
        </row>
        <row r="5">
          <cell r="I5" t="str">
            <v>YHT</v>
          </cell>
          <cell r="J5">
            <v>3.82</v>
          </cell>
          <cell r="K5">
            <v>329</v>
          </cell>
          <cell r="L5" t="str">
            <v>YHT</v>
          </cell>
        </row>
        <row r="5">
          <cell r="N5">
            <v>17.862988075754</v>
          </cell>
        </row>
        <row r="6">
          <cell r="E6" t="str">
            <v>HGC-Lib-2449798</v>
          </cell>
          <cell r="F6" t="str">
            <v>NC</v>
          </cell>
        </row>
        <row r="6">
          <cell r="I6" t="str">
            <v>YHT</v>
          </cell>
          <cell r="J6">
            <v>62.4</v>
          </cell>
          <cell r="K6">
            <v>257</v>
          </cell>
        </row>
        <row r="6">
          <cell r="N6">
            <v>373.540856031128</v>
          </cell>
        </row>
        <row r="7">
          <cell r="E7" t="str">
            <v>HGC-Lib-2449799</v>
          </cell>
          <cell r="F7" t="str">
            <v>RIG-1</v>
          </cell>
        </row>
        <row r="7">
          <cell r="I7" t="str">
            <v>YHT</v>
          </cell>
          <cell r="J7">
            <v>91.4</v>
          </cell>
          <cell r="K7">
            <v>251</v>
          </cell>
        </row>
        <row r="7">
          <cell r="N7">
            <v>560.220655838186</v>
          </cell>
        </row>
        <row r="8">
          <cell r="E8" t="str">
            <v>HGC-Lib-2449800</v>
          </cell>
          <cell r="F8" t="str">
            <v>SVF6.24</v>
          </cell>
        </row>
        <row r="8">
          <cell r="I8" t="str">
            <v>YHT</v>
          </cell>
          <cell r="J8">
            <v>9.6</v>
          </cell>
          <cell r="K8">
            <v>501</v>
          </cell>
        </row>
        <row r="8">
          <cell r="N8">
            <v>29.4795025333948</v>
          </cell>
        </row>
        <row r="9">
          <cell r="E9" t="str">
            <v>HGC-Lib-2449801</v>
          </cell>
          <cell r="F9" t="str">
            <v>健侧6.24</v>
          </cell>
        </row>
        <row r="9">
          <cell r="I9" t="str">
            <v>YHT</v>
          </cell>
          <cell r="J9">
            <v>20.2</v>
          </cell>
          <cell r="K9">
            <v>493</v>
          </cell>
        </row>
        <row r="9">
          <cell r="N9">
            <v>63.0363551256046</v>
          </cell>
        </row>
        <row r="10">
          <cell r="E10" t="str">
            <v>HGC-Lib-2449802</v>
          </cell>
          <cell r="F10" t="str">
            <v>患侧6.24</v>
          </cell>
        </row>
        <row r="10">
          <cell r="I10" t="str">
            <v>YHT</v>
          </cell>
          <cell r="J10">
            <v>21.2</v>
          </cell>
          <cell r="K10">
            <v>489</v>
          </cell>
        </row>
        <row r="10">
          <cell r="N10">
            <v>66.6981280478213</v>
          </cell>
        </row>
        <row r="11">
          <cell r="E11" t="str">
            <v>HGC-Lib-2449803</v>
          </cell>
          <cell r="F11" t="str">
            <v>1女cfRNA</v>
          </cell>
        </row>
        <row r="11">
          <cell r="I11" t="str">
            <v>YHT</v>
          </cell>
          <cell r="J11" t="str">
            <v>/</v>
          </cell>
          <cell r="K11" t="str">
            <v>/</v>
          </cell>
          <cell r="L11" t="str">
            <v>YHT</v>
          </cell>
        </row>
        <row r="11">
          <cell r="N11" t="e">
            <v>#VALUE!</v>
          </cell>
        </row>
        <row r="12">
          <cell r="E12" t="str">
            <v>HGC-Lib-2449804</v>
          </cell>
          <cell r="F12" t="str">
            <v>2父cfRNA</v>
          </cell>
        </row>
        <row r="12">
          <cell r="I12" t="str">
            <v>YHT</v>
          </cell>
          <cell r="J12" t="str">
            <v>/</v>
          </cell>
          <cell r="K12" t="str">
            <v>/</v>
          </cell>
          <cell r="L12" t="str">
            <v>YHT</v>
          </cell>
        </row>
        <row r="12">
          <cell r="N12" t="e">
            <v>#VALUE!</v>
          </cell>
        </row>
        <row r="13">
          <cell r="E13" t="str">
            <v>HGC-Lib-2449805</v>
          </cell>
          <cell r="F13" t="str">
            <v>3母cfRNA</v>
          </cell>
        </row>
        <row r="13">
          <cell r="I13" t="str">
            <v>YHT</v>
          </cell>
          <cell r="J13" t="str">
            <v>/</v>
          </cell>
          <cell r="K13" t="str">
            <v>/</v>
          </cell>
          <cell r="L13" t="str">
            <v>YHT</v>
          </cell>
        </row>
        <row r="13">
          <cell r="N13" t="e">
            <v>#VALUE!</v>
          </cell>
        </row>
        <row r="14">
          <cell r="E14" t="str">
            <v>HGC-Lib-2449806</v>
          </cell>
          <cell r="F14" t="str">
            <v>4子cfRNA</v>
          </cell>
        </row>
        <row r="14">
          <cell r="I14" t="str">
            <v>YHT</v>
          </cell>
          <cell r="J14" t="str">
            <v>/</v>
          </cell>
          <cell r="K14" t="str">
            <v>/</v>
          </cell>
          <cell r="L14" t="str">
            <v>YHT</v>
          </cell>
        </row>
        <row r="14">
          <cell r="N14" t="e">
            <v>#VALUE!</v>
          </cell>
        </row>
        <row r="15">
          <cell r="E15" t="str">
            <v>HGC-Lib-2449807</v>
          </cell>
          <cell r="F15" t="str">
            <v>5测</v>
          </cell>
        </row>
        <row r="15">
          <cell r="I15" t="str">
            <v>YHT</v>
          </cell>
          <cell r="J15" t="str">
            <v>/</v>
          </cell>
          <cell r="K15" t="str">
            <v>/</v>
          </cell>
          <cell r="L15" t="str">
            <v>YHT</v>
          </cell>
        </row>
        <row r="15">
          <cell r="N15" t="e">
            <v>#VALUE!</v>
          </cell>
        </row>
        <row r="16">
          <cell r="E16" t="str">
            <v>HGC-Lib-2449808</v>
          </cell>
          <cell r="F16" t="str">
            <v>RA4号</v>
          </cell>
        </row>
        <row r="16">
          <cell r="I16" t="str">
            <v>YHT</v>
          </cell>
          <cell r="J16">
            <v>1.36</v>
          </cell>
          <cell r="K16">
            <v>558</v>
          </cell>
          <cell r="L16" t="str">
            <v>YHT</v>
          </cell>
        </row>
        <row r="16">
          <cell r="N16">
            <v>3.74965536255859</v>
          </cell>
        </row>
        <row r="17">
          <cell r="E17" t="str">
            <v>HGC-Lib-2449809</v>
          </cell>
          <cell r="F17" t="str">
            <v>RA6号</v>
          </cell>
        </row>
        <row r="17">
          <cell r="I17" t="str">
            <v>YHT</v>
          </cell>
          <cell r="J17">
            <v>6.26</v>
          </cell>
          <cell r="K17">
            <v>565</v>
          </cell>
          <cell r="L17" t="str">
            <v>YHT</v>
          </cell>
        </row>
        <row r="17">
          <cell r="N17">
            <v>17.0456092579986</v>
          </cell>
        </row>
        <row r="18">
          <cell r="E18" t="str">
            <v>HGC-Lib-2449810</v>
          </cell>
          <cell r="F18" t="str">
            <v>RA7号</v>
          </cell>
        </row>
        <row r="18">
          <cell r="I18" t="str">
            <v>YHT</v>
          </cell>
          <cell r="J18">
            <v>3.6</v>
          </cell>
          <cell r="K18">
            <v>560</v>
          </cell>
          <cell r="L18" t="str">
            <v>YHT</v>
          </cell>
        </row>
        <row r="18">
          <cell r="N18">
            <v>9.89010989010989</v>
          </cell>
        </row>
        <row r="19">
          <cell r="E19" t="str">
            <v>HGC-Lib-2449811</v>
          </cell>
          <cell r="F19" t="str">
            <v>RA9号</v>
          </cell>
        </row>
        <row r="19">
          <cell r="I19" t="str">
            <v>YHT</v>
          </cell>
          <cell r="J19">
            <v>6.66</v>
          </cell>
          <cell r="K19">
            <v>560</v>
          </cell>
          <cell r="L19" t="str">
            <v>YHT</v>
          </cell>
        </row>
        <row r="19">
          <cell r="N19">
            <v>18.2967032967033</v>
          </cell>
        </row>
        <row r="20">
          <cell r="E20" t="str">
            <v>HGC-Lib-2449812</v>
          </cell>
          <cell r="F20" t="str">
            <v>RA10号</v>
          </cell>
        </row>
        <row r="20">
          <cell r="I20" t="str">
            <v>YHT</v>
          </cell>
          <cell r="J20">
            <v>4.06</v>
          </cell>
          <cell r="K20">
            <v>515</v>
          </cell>
          <cell r="L20" t="str">
            <v>YHT</v>
          </cell>
        </row>
        <row r="20">
          <cell r="N20">
            <v>12.1284540702016</v>
          </cell>
        </row>
        <row r="21">
          <cell r="E21" t="str">
            <v>HGC-Lib-2449813</v>
          </cell>
          <cell r="F21" t="str">
            <v>正常2号</v>
          </cell>
        </row>
        <row r="21">
          <cell r="I21" t="str">
            <v>YHT</v>
          </cell>
          <cell r="J21">
            <v>11.1</v>
          </cell>
          <cell r="K21">
            <v>559</v>
          </cell>
          <cell r="L21" t="str">
            <v>YHT</v>
          </cell>
        </row>
        <row r="21">
          <cell r="N21">
            <v>30.5490573826889</v>
          </cell>
        </row>
        <row r="22">
          <cell r="E22" t="str">
            <v>HGC-Lib-2449814</v>
          </cell>
          <cell r="F22" t="str">
            <v>正常3号</v>
          </cell>
        </row>
        <row r="22">
          <cell r="I22" t="str">
            <v>YHT</v>
          </cell>
          <cell r="J22">
            <v>7.44</v>
          </cell>
          <cell r="K22">
            <v>501</v>
          </cell>
          <cell r="L22" t="str">
            <v>YHT</v>
          </cell>
        </row>
        <row r="22">
          <cell r="N22">
            <v>22.8466144633809</v>
          </cell>
        </row>
        <row r="23">
          <cell r="E23" t="str">
            <v>HGC-Lib-2449815</v>
          </cell>
          <cell r="F23" t="str">
            <v>正常4号</v>
          </cell>
        </row>
        <row r="23">
          <cell r="I23" t="str">
            <v>YHT</v>
          </cell>
          <cell r="J23">
            <v>5.52</v>
          </cell>
          <cell r="K23">
            <v>522</v>
          </cell>
          <cell r="L23" t="str">
            <v>YHT</v>
          </cell>
        </row>
        <row r="23">
          <cell r="N23">
            <v>16.2687886825818</v>
          </cell>
        </row>
        <row r="24">
          <cell r="E24" t="str">
            <v>HGC-Lib-2449816</v>
          </cell>
          <cell r="F24" t="str">
            <v>DES2</v>
          </cell>
        </row>
        <row r="24">
          <cell r="I24" t="str">
            <v>YHT</v>
          </cell>
          <cell r="J24">
            <v>8.76</v>
          </cell>
          <cell r="K24">
            <v>591</v>
          </cell>
          <cell r="L24" t="str">
            <v>YHT</v>
          </cell>
        </row>
        <row r="24">
          <cell r="N24">
            <v>22.8035923467396</v>
          </cell>
        </row>
        <row r="25">
          <cell r="E25" t="str">
            <v>HGC-Lib-2449835</v>
          </cell>
          <cell r="F25" t="str">
            <v>CB-T20-1</v>
          </cell>
        </row>
        <row r="25">
          <cell r="I25" t="str">
            <v>YHT</v>
          </cell>
          <cell r="J25">
            <v>56.8</v>
          </cell>
          <cell r="K25">
            <v>424</v>
          </cell>
        </row>
        <row r="25">
          <cell r="N25">
            <v>206.095791001451</v>
          </cell>
        </row>
        <row r="26">
          <cell r="E26" t="str">
            <v>HGC-Lib-2449836</v>
          </cell>
          <cell r="F26" t="str">
            <v>CB-T20-2</v>
          </cell>
        </row>
        <row r="26">
          <cell r="I26" t="str">
            <v>YHT</v>
          </cell>
          <cell r="J26">
            <v>59.8</v>
          </cell>
          <cell r="K26">
            <v>427</v>
          </cell>
        </row>
        <row r="26">
          <cell r="N26">
            <v>215.456674473068</v>
          </cell>
        </row>
        <row r="27">
          <cell r="E27" t="str">
            <v>HGC-Lib-2449837</v>
          </cell>
          <cell r="F27" t="str">
            <v>12M_6N</v>
          </cell>
        </row>
        <row r="27">
          <cell r="I27" t="str">
            <v>YHT</v>
          </cell>
          <cell r="J27">
            <v>29</v>
          </cell>
          <cell r="K27">
            <v>325</v>
          </cell>
        </row>
        <row r="27">
          <cell r="N27">
            <v>137.278106508876</v>
          </cell>
        </row>
        <row r="28">
          <cell r="E28" t="str">
            <v>HGC-Lib-2449838</v>
          </cell>
          <cell r="F28" t="str">
            <v>LC17-1</v>
          </cell>
        </row>
        <row r="28">
          <cell r="I28" t="str">
            <v>YHT</v>
          </cell>
          <cell r="J28">
            <v>32.6</v>
          </cell>
          <cell r="K28">
            <v>343</v>
          </cell>
        </row>
        <row r="28">
          <cell r="N28">
            <v>146.221125812963</v>
          </cell>
        </row>
        <row r="29">
          <cell r="E29" t="str">
            <v>HGC-Lib-2449839</v>
          </cell>
          <cell r="F29" t="str">
            <v>LC17-2</v>
          </cell>
        </row>
        <row r="29">
          <cell r="I29" t="str">
            <v>YHT</v>
          </cell>
          <cell r="J29">
            <v>7.72</v>
          </cell>
          <cell r="K29">
            <v>427</v>
          </cell>
        </row>
        <row r="29">
          <cell r="N29">
            <v>27.814808142677</v>
          </cell>
        </row>
        <row r="30">
          <cell r="E30" t="str">
            <v>HGC-Lib-2449840</v>
          </cell>
          <cell r="F30" t="str">
            <v>LC17-3</v>
          </cell>
        </row>
        <row r="30">
          <cell r="I30" t="str">
            <v>YHT</v>
          </cell>
          <cell r="J30">
            <v>25.6</v>
          </cell>
          <cell r="K30">
            <v>343</v>
          </cell>
        </row>
        <row r="30">
          <cell r="N30">
            <v>114.823951558645</v>
          </cell>
        </row>
        <row r="31">
          <cell r="E31" t="str">
            <v>HGC-Lib-2449841</v>
          </cell>
          <cell r="F31" t="str">
            <v>LC17-4</v>
          </cell>
        </row>
        <row r="31">
          <cell r="I31" t="str">
            <v>YHT</v>
          </cell>
          <cell r="J31">
            <v>31.6</v>
          </cell>
          <cell r="K31">
            <v>339</v>
          </cell>
        </row>
        <row r="31">
          <cell r="N31">
            <v>143.408214204674</v>
          </cell>
        </row>
        <row r="32">
          <cell r="E32" t="str">
            <v>HGC-Lib-2449842</v>
          </cell>
          <cell r="F32" t="str">
            <v>L-1</v>
          </cell>
        </row>
        <row r="32">
          <cell r="I32" t="str">
            <v>YHT</v>
          </cell>
          <cell r="J32">
            <v>7.6</v>
          </cell>
        </row>
        <row r="32">
          <cell r="N32" t="e">
            <v>#DIV/0!</v>
          </cell>
        </row>
        <row r="33">
          <cell r="E33" t="str">
            <v>HGC-Lib-2449843</v>
          </cell>
          <cell r="F33" t="str">
            <v>L-2</v>
          </cell>
        </row>
        <row r="33">
          <cell r="I33" t="str">
            <v>YHT</v>
          </cell>
          <cell r="J33">
            <v>10.4</v>
          </cell>
        </row>
        <row r="33">
          <cell r="N33" t="e">
            <v>#DIV/0!</v>
          </cell>
        </row>
        <row r="34">
          <cell r="E34" t="str">
            <v>HGC-POOL-2449848</v>
          </cell>
          <cell r="F34" t="str">
            <v>ssq_rice_20240627</v>
          </cell>
        </row>
        <row r="34">
          <cell r="I34" t="str">
            <v>YHT</v>
          </cell>
          <cell r="J34">
            <v>5.92</v>
          </cell>
          <cell r="K34">
            <v>344</v>
          </cell>
          <cell r="L34" t="str">
            <v>YHT</v>
          </cell>
        </row>
        <row r="34">
          <cell r="N34">
            <v>26.4758497316637</v>
          </cell>
        </row>
        <row r="35">
          <cell r="E35" t="str">
            <v>HGC-POOL-2449849</v>
          </cell>
          <cell r="F35" t="str">
            <v>T813pooling</v>
          </cell>
        </row>
        <row r="35">
          <cell r="I35" t="str">
            <v>YHT</v>
          </cell>
          <cell r="J35">
            <v>1.5</v>
          </cell>
          <cell r="K35">
            <v>197</v>
          </cell>
          <cell r="L35" t="str">
            <v>HZK</v>
          </cell>
        </row>
        <row r="35">
          <cell r="N35">
            <v>11.7141741507224</v>
          </cell>
        </row>
        <row r="36">
          <cell r="E36" t="str">
            <v>HGC-Lib-2449850</v>
          </cell>
          <cell r="F36" t="str">
            <v>1 HCHE165_SAN2_rep2_ATAC</v>
          </cell>
        </row>
        <row r="36">
          <cell r="I36" t="str">
            <v>YHT</v>
          </cell>
          <cell r="J36">
            <v>91.4</v>
          </cell>
          <cell r="K36">
            <v>350</v>
          </cell>
        </row>
        <row r="36">
          <cell r="N36">
            <v>401.758241758242</v>
          </cell>
        </row>
        <row r="37">
          <cell r="E37" t="str">
            <v>HGC-Lib-2449851</v>
          </cell>
          <cell r="F37" t="str">
            <v>3 HE165_SAN2_rep2_ATAC</v>
          </cell>
        </row>
        <row r="37">
          <cell r="I37" t="str">
            <v>YHT</v>
          </cell>
          <cell r="J37">
            <v>41</v>
          </cell>
          <cell r="K37">
            <v>293</v>
          </cell>
        </row>
        <row r="37">
          <cell r="N37">
            <v>215.27960094513</v>
          </cell>
        </row>
        <row r="38">
          <cell r="E38" t="str">
            <v>HGC-Lib-2449852</v>
          </cell>
          <cell r="F38" t="str">
            <v>2 HCHE165_H3.3_rep1</v>
          </cell>
        </row>
        <row r="38">
          <cell r="I38" t="str">
            <v>YHT</v>
          </cell>
          <cell r="J38">
            <v>17.5</v>
          </cell>
          <cell r="K38">
            <v>319</v>
          </cell>
        </row>
        <row r="38">
          <cell r="N38">
            <v>84.3983602604292</v>
          </cell>
        </row>
        <row r="39">
          <cell r="E39" t="str">
            <v>HGC-Lib-2449853</v>
          </cell>
          <cell r="F39" t="str">
            <v>FW2024-389-2305735</v>
          </cell>
        </row>
        <row r="39">
          <cell r="I39" t="str">
            <v>YHT</v>
          </cell>
          <cell r="J39">
            <v>82</v>
          </cell>
          <cell r="K39">
            <v>301</v>
          </cell>
        </row>
        <row r="39">
          <cell r="N39">
            <v>419.115767952977</v>
          </cell>
        </row>
        <row r="40">
          <cell r="E40" t="str">
            <v>HGC-Lib-2449854</v>
          </cell>
          <cell r="F40" t="str">
            <v>FWSP20240122-LGQ</v>
          </cell>
        </row>
        <row r="40">
          <cell r="I40" t="str">
            <v>YHT</v>
          </cell>
          <cell r="J40">
            <v>20</v>
          </cell>
          <cell r="K40">
            <v>322</v>
          </cell>
        </row>
        <row r="40">
          <cell r="N40">
            <v>95.5566172957477</v>
          </cell>
        </row>
        <row r="41">
          <cell r="E41" t="str">
            <v>HGC-Lib-2449855</v>
          </cell>
          <cell r="F41" t="str">
            <v>FW2024-636-03-B4</v>
          </cell>
        </row>
        <row r="41">
          <cell r="I41" t="str">
            <v>YHT</v>
          </cell>
          <cell r="J41">
            <v>1.22</v>
          </cell>
          <cell r="K41">
            <v>434</v>
          </cell>
          <cell r="L41" t="str">
            <v>YHT</v>
          </cell>
        </row>
        <row r="41">
          <cell r="N41">
            <v>4.324707550514</v>
          </cell>
        </row>
        <row r="42">
          <cell r="E42" t="str">
            <v>HGC-Lib-2449856</v>
          </cell>
          <cell r="F42" t="str">
            <v>FW2024-636-03-T4</v>
          </cell>
        </row>
        <row r="42">
          <cell r="I42" t="str">
            <v>YHT</v>
          </cell>
          <cell r="J42">
            <v>13.1</v>
          </cell>
          <cell r="K42">
            <v>471</v>
          </cell>
        </row>
        <row r="42">
          <cell r="N42">
            <v>42.7894822799281</v>
          </cell>
        </row>
        <row r="43">
          <cell r="E43" t="str">
            <v>HGC-Lib-2449857</v>
          </cell>
          <cell r="F43" t="str">
            <v>FW2024-636-03-N4</v>
          </cell>
        </row>
        <row r="43">
          <cell r="I43" t="str">
            <v>YHT</v>
          </cell>
          <cell r="J43">
            <v>13.5</v>
          </cell>
          <cell r="K43">
            <v>470</v>
          </cell>
        </row>
        <row r="43">
          <cell r="N43">
            <v>44.189852700491</v>
          </cell>
        </row>
        <row r="44">
          <cell r="E44" t="str">
            <v>HGC-Lib-2449858</v>
          </cell>
          <cell r="F44" t="str">
            <v>FW2024-636-03-T5</v>
          </cell>
        </row>
        <row r="44">
          <cell r="I44" t="str">
            <v>YHT</v>
          </cell>
          <cell r="J44">
            <v>3.5</v>
          </cell>
          <cell r="K44">
            <v>473</v>
          </cell>
          <cell r="L44" t="str">
            <v>YHT</v>
          </cell>
        </row>
        <row r="44">
          <cell r="N44">
            <v>11.383964872337</v>
          </cell>
        </row>
        <row r="45">
          <cell r="E45" t="str">
            <v>HGC-Lib-2449859</v>
          </cell>
          <cell r="F45" t="str">
            <v>FW2024-636-03-B4-TCR</v>
          </cell>
        </row>
        <row r="45">
          <cell r="I45" t="str">
            <v>YHT</v>
          </cell>
          <cell r="J45">
            <v>21.4</v>
          </cell>
          <cell r="K45">
            <v>566</v>
          </cell>
        </row>
        <row r="45">
          <cell r="N45">
            <v>58.1679804294645</v>
          </cell>
        </row>
        <row r="46">
          <cell r="E46" t="str">
            <v>HGC-Lib-2449860</v>
          </cell>
          <cell r="F46" t="str">
            <v>FW2024-636-03-T4-TCR</v>
          </cell>
        </row>
        <row r="46">
          <cell r="I46" t="str">
            <v>YHT</v>
          </cell>
          <cell r="J46">
            <v>13.7</v>
          </cell>
          <cell r="K46">
            <v>492</v>
          </cell>
        </row>
        <row r="46">
          <cell r="N46">
            <v>42.8392745465916</v>
          </cell>
        </row>
        <row r="47">
          <cell r="E47" t="str">
            <v>HGC-Lib-2449861</v>
          </cell>
          <cell r="F47" t="str">
            <v>FW2024-636-03-N4-TCR</v>
          </cell>
        </row>
        <row r="47">
          <cell r="I47" t="str">
            <v>YHT</v>
          </cell>
          <cell r="J47">
            <v>21.4</v>
          </cell>
          <cell r="K47">
            <v>518</v>
          </cell>
        </row>
        <row r="47">
          <cell r="N47">
            <v>63.5580635580636</v>
          </cell>
        </row>
        <row r="48">
          <cell r="E48" t="str">
            <v>HGC-Lib-2449862</v>
          </cell>
          <cell r="F48" t="str">
            <v>FW2024-636-03-B4-BCR</v>
          </cell>
        </row>
        <row r="48">
          <cell r="I48" t="str">
            <v>YHT</v>
          </cell>
          <cell r="J48">
            <v>12.7</v>
          </cell>
          <cell r="K48">
            <v>539</v>
          </cell>
        </row>
        <row r="48">
          <cell r="N48">
            <v>36.2494648208934</v>
          </cell>
        </row>
        <row r="49">
          <cell r="E49" t="str">
            <v>HGC-Lib-2449863</v>
          </cell>
          <cell r="F49" t="str">
            <v>FW2024-636-03-T4-BCR</v>
          </cell>
        </row>
        <row r="49">
          <cell r="I49" t="str">
            <v>YHT</v>
          </cell>
          <cell r="J49">
            <v>6.22</v>
          </cell>
          <cell r="K49">
            <v>512</v>
          </cell>
          <cell r="L49" t="str">
            <v>YHT</v>
          </cell>
        </row>
        <row r="49">
          <cell r="N49">
            <v>18.6899038461538</v>
          </cell>
        </row>
        <row r="50">
          <cell r="E50" t="str">
            <v>HGC-Lib-2449864</v>
          </cell>
          <cell r="F50" t="str">
            <v>FW2024-636-03-N4-BCR</v>
          </cell>
        </row>
        <row r="50">
          <cell r="I50" t="str">
            <v>XCL</v>
          </cell>
          <cell r="J50">
            <v>6.84</v>
          </cell>
          <cell r="K50">
            <v>669</v>
          </cell>
          <cell r="L50" t="str">
            <v>YHT</v>
          </cell>
        </row>
        <row r="50">
          <cell r="N50">
            <v>15.7295619179027</v>
          </cell>
        </row>
        <row r="51">
          <cell r="E51" t="str">
            <v>HGC-Lib-2449865</v>
          </cell>
          <cell r="F51" t="str">
            <v>FWGN20240233-11A</v>
          </cell>
        </row>
        <row r="51">
          <cell r="I51" t="str">
            <v>XCL</v>
          </cell>
          <cell r="J51">
            <v>4.18</v>
          </cell>
          <cell r="K51">
            <v>377</v>
          </cell>
          <cell r="L51" t="str">
            <v>YHT</v>
          </cell>
        </row>
        <row r="51">
          <cell r="N51">
            <v>17.0577433176903</v>
          </cell>
        </row>
        <row r="52">
          <cell r="E52" t="str">
            <v>HGC-Lib-2449866</v>
          </cell>
          <cell r="F52" t="str">
            <v>FWGN20240233-12A</v>
          </cell>
        </row>
        <row r="52">
          <cell r="I52" t="str">
            <v>XCL</v>
          </cell>
          <cell r="J52">
            <v>17.1</v>
          </cell>
          <cell r="K52">
            <v>501</v>
          </cell>
        </row>
        <row r="52">
          <cell r="N52">
            <v>52.5103638876094</v>
          </cell>
        </row>
        <row r="53">
          <cell r="E53" t="str">
            <v>HGC-Lib-2449867</v>
          </cell>
          <cell r="F53" t="str">
            <v>FWGN20240233-11B</v>
          </cell>
        </row>
        <row r="53">
          <cell r="I53" t="str">
            <v>XCL</v>
          </cell>
          <cell r="J53">
            <v>3.94</v>
          </cell>
        </row>
        <row r="53">
          <cell r="N53" t="e">
            <v>#DIV/0!</v>
          </cell>
        </row>
        <row r="54">
          <cell r="E54" t="str">
            <v>HGC-Lib-2449868</v>
          </cell>
          <cell r="F54" t="str">
            <v>FWGN20240233-12B</v>
          </cell>
        </row>
        <row r="54">
          <cell r="I54" t="str">
            <v>XCL</v>
          </cell>
          <cell r="J54">
            <v>15.7</v>
          </cell>
        </row>
        <row r="54">
          <cell r="N54" t="e">
            <v>#DIV/0!</v>
          </cell>
        </row>
        <row r="55">
          <cell r="E55" t="str">
            <v>HGC-POOL-2449869</v>
          </cell>
          <cell r="F55" t="str">
            <v>WT2419-A</v>
          </cell>
        </row>
        <row r="55">
          <cell r="I55" t="str">
            <v>XCL</v>
          </cell>
          <cell r="J55">
            <v>6.14</v>
          </cell>
          <cell r="K55">
            <v>390</v>
          </cell>
        </row>
        <row r="55">
          <cell r="N55">
            <v>24.2209072978304</v>
          </cell>
        </row>
        <row r="56">
          <cell r="E56" t="str">
            <v>HGC-POOL-2449870</v>
          </cell>
          <cell r="F56" t="str">
            <v>WT2419-B</v>
          </cell>
        </row>
        <row r="56">
          <cell r="I56" t="str">
            <v>XCL</v>
          </cell>
          <cell r="J56">
            <v>12.4</v>
          </cell>
          <cell r="K56">
            <v>419</v>
          </cell>
        </row>
        <row r="56">
          <cell r="N56">
            <v>45.5296493482651</v>
          </cell>
        </row>
        <row r="57">
          <cell r="E57" t="str">
            <v>HGC-Lib-2449873</v>
          </cell>
          <cell r="F57" t="str">
            <v>hitomcll243</v>
          </cell>
        </row>
        <row r="57">
          <cell r="I57" t="str">
            <v>XCL</v>
          </cell>
          <cell r="J57">
            <v>39.2</v>
          </cell>
          <cell r="K57">
            <v>441</v>
          </cell>
        </row>
        <row r="57">
          <cell r="M57" t="str">
            <v>加水40ul</v>
          </cell>
          <cell r="N57">
            <v>136.752136752137</v>
          </cell>
        </row>
        <row r="58">
          <cell r="E58" t="str">
            <v>HGC-Lib-2449874</v>
          </cell>
          <cell r="F58" t="str">
            <v>hitomcll244</v>
          </cell>
        </row>
        <row r="58">
          <cell r="I58" t="str">
            <v>XCL</v>
          </cell>
          <cell r="J58">
            <v>53.2</v>
          </cell>
          <cell r="K58">
            <v>421</v>
          </cell>
        </row>
        <row r="58">
          <cell r="M58" t="str">
            <v>加水40ul</v>
          </cell>
          <cell r="N58">
            <v>194.408916499178</v>
          </cell>
        </row>
        <row r="59">
          <cell r="E59" t="str">
            <v>HGC-Lib-2449875</v>
          </cell>
          <cell r="F59" t="str">
            <v>hitomcll245</v>
          </cell>
        </row>
        <row r="59">
          <cell r="I59" t="str">
            <v>XCL</v>
          </cell>
          <cell r="J59">
            <v>64.8</v>
          </cell>
          <cell r="K59">
            <v>418</v>
          </cell>
        </row>
        <row r="59">
          <cell r="M59" t="str">
            <v>加水40ul</v>
          </cell>
          <cell r="N59">
            <v>238.498343761502</v>
          </cell>
        </row>
        <row r="60">
          <cell r="E60" t="str">
            <v>HGC-Lib-2449876</v>
          </cell>
          <cell r="F60" t="str">
            <v>hitomcll246</v>
          </cell>
        </row>
        <row r="60">
          <cell r="I60" t="str">
            <v>XCL</v>
          </cell>
          <cell r="J60">
            <v>51.8</v>
          </cell>
          <cell r="K60">
            <v>397</v>
          </cell>
        </row>
        <row r="60">
          <cell r="M60" t="str">
            <v>加水40ul</v>
          </cell>
          <cell r="N60">
            <v>200.736291416392</v>
          </cell>
        </row>
        <row r="61">
          <cell r="E61" t="str">
            <v>HGC-Lib-2449877</v>
          </cell>
          <cell r="F61" t="str">
            <v>hitomcll247</v>
          </cell>
        </row>
        <row r="61">
          <cell r="I61" t="str">
            <v>XCL</v>
          </cell>
          <cell r="J61">
            <v>56.6</v>
          </cell>
          <cell r="K61">
            <v>393</v>
          </cell>
        </row>
        <row r="61">
          <cell r="M61" t="str">
            <v>加水40ul</v>
          </cell>
          <cell r="N61">
            <v>221.569778821687</v>
          </cell>
        </row>
        <row r="62">
          <cell r="E62" t="str">
            <v>HGC-Lib-2449878</v>
          </cell>
          <cell r="F62" t="str">
            <v>hitomcll248</v>
          </cell>
        </row>
        <row r="62">
          <cell r="I62" t="str">
            <v>XCL</v>
          </cell>
          <cell r="J62">
            <v>75.2</v>
          </cell>
          <cell r="K62">
            <v>408</v>
          </cell>
        </row>
        <row r="62">
          <cell r="N62">
            <v>283.559577677225</v>
          </cell>
        </row>
        <row r="63">
          <cell r="E63" t="str">
            <v>HGC-Lib-2449879</v>
          </cell>
          <cell r="F63" t="str">
            <v>hitomcll249</v>
          </cell>
        </row>
        <row r="63">
          <cell r="I63" t="str">
            <v>XCL</v>
          </cell>
          <cell r="J63">
            <v>86</v>
          </cell>
          <cell r="K63">
            <v>403</v>
          </cell>
        </row>
        <row r="63">
          <cell r="N63">
            <v>328.306928803207</v>
          </cell>
        </row>
        <row r="64">
          <cell r="E64" t="str">
            <v>HGC-Lib-2449880</v>
          </cell>
          <cell r="F64" t="str">
            <v>hitomcll250</v>
          </cell>
        </row>
        <row r="64">
          <cell r="I64" t="str">
            <v>XCL</v>
          </cell>
          <cell r="J64">
            <v>44.6</v>
          </cell>
          <cell r="K64">
            <v>424</v>
          </cell>
        </row>
        <row r="64">
          <cell r="M64" t="str">
            <v>加水40ul</v>
          </cell>
          <cell r="N64">
            <v>161.828737300435</v>
          </cell>
        </row>
        <row r="65">
          <cell r="E65" t="str">
            <v>HGC-Lib-2449881</v>
          </cell>
          <cell r="F65" t="str">
            <v>hitomcll251</v>
          </cell>
        </row>
        <row r="65">
          <cell r="I65" t="str">
            <v>XCL</v>
          </cell>
          <cell r="J65">
            <v>92.6</v>
          </cell>
          <cell r="K65">
            <v>425</v>
          </cell>
        </row>
        <row r="65">
          <cell r="N65">
            <v>335.203619909502</v>
          </cell>
        </row>
        <row r="66">
          <cell r="E66" t="str">
            <v>HGC-Lib-2449882</v>
          </cell>
          <cell r="F66" t="str">
            <v>hitomcll252</v>
          </cell>
        </row>
        <row r="66">
          <cell r="I66" t="str">
            <v>XCL</v>
          </cell>
          <cell r="J66">
            <v>59.2</v>
          </cell>
          <cell r="K66">
            <v>431</v>
          </cell>
        </row>
        <row r="66">
          <cell r="N66">
            <v>211.315366767803</v>
          </cell>
        </row>
        <row r="67">
          <cell r="E67" t="str">
            <v>HGC-Lib-2449883</v>
          </cell>
          <cell r="F67" t="str">
            <v>hitomcll253</v>
          </cell>
        </row>
        <row r="67">
          <cell r="I67" t="str">
            <v>XCL</v>
          </cell>
          <cell r="J67">
            <v>61.4</v>
          </cell>
          <cell r="K67">
            <v>418</v>
          </cell>
        </row>
        <row r="67">
          <cell r="N67">
            <v>225.984541774015</v>
          </cell>
        </row>
        <row r="68">
          <cell r="E68" t="str">
            <v>HGC-Lib-2449884</v>
          </cell>
          <cell r="F68" t="str">
            <v>hitomcll254</v>
          </cell>
        </row>
        <row r="68">
          <cell r="I68" t="str">
            <v>XCL</v>
          </cell>
          <cell r="J68">
            <v>79.6</v>
          </cell>
          <cell r="K68">
            <v>451</v>
          </cell>
        </row>
        <row r="68">
          <cell r="N68">
            <v>271.533344704076</v>
          </cell>
        </row>
        <row r="69">
          <cell r="E69" t="str">
            <v>HGC-Lib-2449885</v>
          </cell>
          <cell r="F69" t="str">
            <v>hitomcll255</v>
          </cell>
        </row>
        <row r="69">
          <cell r="I69" t="str">
            <v>XCL</v>
          </cell>
          <cell r="J69">
            <v>97</v>
          </cell>
          <cell r="K69">
            <v>438</v>
          </cell>
        </row>
        <row r="69">
          <cell r="N69">
            <v>340.709518791711</v>
          </cell>
        </row>
        <row r="70">
          <cell r="E70" t="str">
            <v>HGC-Lib-2449886</v>
          </cell>
          <cell r="F70" t="str">
            <v>hitomcll256</v>
          </cell>
        </row>
        <row r="70">
          <cell r="I70" t="str">
            <v>XCL</v>
          </cell>
          <cell r="J70">
            <v>57</v>
          </cell>
          <cell r="K70">
            <v>443</v>
          </cell>
        </row>
        <row r="70">
          <cell r="N70">
            <v>197.95103316548</v>
          </cell>
        </row>
        <row r="71">
          <cell r="E71" t="str">
            <v>HGC-Lib-2449887</v>
          </cell>
          <cell r="F71" t="str">
            <v>hitomcll257</v>
          </cell>
        </row>
        <row r="71">
          <cell r="I71" t="str">
            <v>XCL</v>
          </cell>
          <cell r="J71">
            <v>83</v>
          </cell>
          <cell r="K71">
            <v>430</v>
          </cell>
        </row>
        <row r="71">
          <cell r="N71">
            <v>296.95885509839</v>
          </cell>
        </row>
        <row r="72">
          <cell r="E72" t="str">
            <v>HGC-Lib-2449888</v>
          </cell>
          <cell r="F72" t="str">
            <v>hitomcll258</v>
          </cell>
        </row>
        <row r="72">
          <cell r="I72" t="str">
            <v>XCL</v>
          </cell>
          <cell r="J72">
            <v>55.2</v>
          </cell>
          <cell r="K72">
            <v>427</v>
          </cell>
        </row>
        <row r="72">
          <cell r="N72">
            <v>198.883084128986</v>
          </cell>
        </row>
        <row r="73">
          <cell r="E73" t="str">
            <v>HGC-Lib-2449889</v>
          </cell>
          <cell r="F73" t="str">
            <v>hitomcll259</v>
          </cell>
        </row>
        <row r="73">
          <cell r="I73" t="str">
            <v>XCL</v>
          </cell>
          <cell r="J73">
            <v>96.6</v>
          </cell>
          <cell r="K73">
            <v>398</v>
          </cell>
        </row>
        <row r="73">
          <cell r="N73">
            <v>373.405488983378</v>
          </cell>
        </row>
        <row r="74">
          <cell r="E74" t="str">
            <v>HGC-Lib-2449890</v>
          </cell>
          <cell r="F74" t="str">
            <v>hitomcll260</v>
          </cell>
        </row>
        <row r="74">
          <cell r="I74" t="str">
            <v>XCL</v>
          </cell>
          <cell r="J74">
            <v>50.8</v>
          </cell>
          <cell r="K74">
            <v>422</v>
          </cell>
        </row>
        <row r="74">
          <cell r="M74" t="str">
            <v>加水40ul</v>
          </cell>
          <cell r="N74">
            <v>185.198687568356</v>
          </cell>
        </row>
        <row r="75">
          <cell r="E75" t="str">
            <v>HGC-Lib-2449891</v>
          </cell>
          <cell r="F75" t="str">
            <v>hitomcll275</v>
          </cell>
        </row>
        <row r="75">
          <cell r="I75" t="str">
            <v>XCL</v>
          </cell>
          <cell r="J75">
            <v>97.2</v>
          </cell>
          <cell r="K75">
            <v>421</v>
          </cell>
        </row>
        <row r="75">
          <cell r="N75">
            <v>355.198245934588</v>
          </cell>
        </row>
        <row r="76">
          <cell r="E76" t="str">
            <v>HGC-POOL-2449892</v>
          </cell>
          <cell r="F76" t="str">
            <v>YX20240628_3</v>
          </cell>
        </row>
        <row r="76">
          <cell r="I76" t="str">
            <v>XCL</v>
          </cell>
          <cell r="J76">
            <v>84</v>
          </cell>
          <cell r="K76">
            <v>345</v>
          </cell>
        </row>
        <row r="76">
          <cell r="N76">
            <v>374.581939799331</v>
          </cell>
        </row>
        <row r="77">
          <cell r="E77" t="str">
            <v>HGC-POOL-2449893</v>
          </cell>
          <cell r="F77" t="str">
            <v>YX20240628_4</v>
          </cell>
        </row>
        <row r="77">
          <cell r="I77" t="str">
            <v>XCL</v>
          </cell>
          <cell r="J77">
            <v>9.04</v>
          </cell>
          <cell r="K77">
            <v>438</v>
          </cell>
        </row>
        <row r="77">
          <cell r="N77">
            <v>31.7527221636811</v>
          </cell>
        </row>
        <row r="78">
          <cell r="E78" t="str">
            <v>HGC-POOL-2449894</v>
          </cell>
          <cell r="F78" t="str">
            <v>YX20240628_5</v>
          </cell>
        </row>
        <row r="78">
          <cell r="I78" t="str">
            <v>XCL</v>
          </cell>
          <cell r="J78">
            <v>31.2</v>
          </cell>
          <cell r="K78">
            <v>375</v>
          </cell>
        </row>
        <row r="78">
          <cell r="N78">
            <v>128</v>
          </cell>
        </row>
        <row r="79">
          <cell r="E79" t="str">
            <v>HGC-POOL-2449895</v>
          </cell>
          <cell r="F79" t="str">
            <v>YX20240628_6</v>
          </cell>
        </row>
        <row r="79">
          <cell r="I79" t="str">
            <v>XCL</v>
          </cell>
          <cell r="J79">
            <v>26.4</v>
          </cell>
          <cell r="K79">
            <v>343</v>
          </cell>
        </row>
        <row r="79">
          <cell r="N79">
            <v>118.412200044853</v>
          </cell>
        </row>
        <row r="80">
          <cell r="E80" t="str">
            <v>HGC-POOL-2449896</v>
          </cell>
          <cell r="F80" t="str">
            <v>YX20240628_7</v>
          </cell>
        </row>
        <row r="80">
          <cell r="I80" t="str">
            <v>XCL</v>
          </cell>
          <cell r="J80">
            <v>2.94</v>
          </cell>
          <cell r="K80">
            <v>380</v>
          </cell>
        </row>
        <row r="80">
          <cell r="N80">
            <v>11.9028340080972</v>
          </cell>
        </row>
        <row r="81">
          <cell r="E81" t="str">
            <v>HGC-POOL-2449897</v>
          </cell>
          <cell r="F81" t="str">
            <v>YX20240628_8</v>
          </cell>
        </row>
        <row r="81">
          <cell r="I81" t="str">
            <v>XCL</v>
          </cell>
          <cell r="J81">
            <v>36</v>
          </cell>
          <cell r="K81">
            <v>352</v>
          </cell>
        </row>
        <row r="81">
          <cell r="N81">
            <v>157.342657342657</v>
          </cell>
        </row>
        <row r="82">
          <cell r="E82" t="str">
            <v>HGC-POOL-2449898</v>
          </cell>
          <cell r="F82" t="str">
            <v>YX20240628_9</v>
          </cell>
        </row>
        <row r="82">
          <cell r="I82" t="str">
            <v>XCL</v>
          </cell>
          <cell r="J82">
            <v>42.6</v>
          </cell>
          <cell r="K82">
            <v>347</v>
          </cell>
        </row>
        <row r="82">
          <cell r="N82">
            <v>188.871647084904</v>
          </cell>
        </row>
        <row r="83">
          <cell r="E83" t="str">
            <v>HGC-POOL-2449899</v>
          </cell>
          <cell r="F83" t="str">
            <v>YX20240628_10</v>
          </cell>
        </row>
        <row r="83">
          <cell r="I83" t="str">
            <v>XCL</v>
          </cell>
          <cell r="J83">
            <v>19.8</v>
          </cell>
          <cell r="K83">
            <v>340</v>
          </cell>
        </row>
        <row r="83">
          <cell r="N83">
            <v>89.5927601809955</v>
          </cell>
        </row>
        <row r="84">
          <cell r="E84" t="str">
            <v>HGC-Lib-2449900</v>
          </cell>
          <cell r="F84" t="str">
            <v>NT</v>
          </cell>
        </row>
        <row r="84">
          <cell r="I84" t="str">
            <v>XCL</v>
          </cell>
          <cell r="J84">
            <v>33.4</v>
          </cell>
          <cell r="K84">
            <v>428</v>
          </cell>
        </row>
        <row r="84">
          <cell r="N84">
            <v>120.057512580877</v>
          </cell>
        </row>
        <row r="85">
          <cell r="E85" t="str">
            <v>HGC-Lib-2449901</v>
          </cell>
          <cell r="F85" t="str">
            <v>V3</v>
          </cell>
        </row>
        <row r="85">
          <cell r="I85" t="str">
            <v>XCL</v>
          </cell>
          <cell r="J85">
            <v>49.8</v>
          </cell>
          <cell r="K85">
            <v>398</v>
          </cell>
        </row>
        <row r="85">
          <cell r="N85">
            <v>192.500966370313</v>
          </cell>
        </row>
        <row r="86">
          <cell r="E86" t="str">
            <v>HGC-Lib-2449902</v>
          </cell>
          <cell r="F86" t="str">
            <v>V4</v>
          </cell>
        </row>
        <row r="86">
          <cell r="I86" t="str">
            <v>XCL</v>
          </cell>
          <cell r="J86">
            <v>61.4</v>
          </cell>
          <cell r="K86">
            <v>383</v>
          </cell>
        </row>
        <row r="86">
          <cell r="N86">
            <v>246.635870656758</v>
          </cell>
        </row>
        <row r="87">
          <cell r="E87" t="str">
            <v>HGC-Lib-2449903</v>
          </cell>
          <cell r="F87" t="str">
            <v>R3</v>
          </cell>
        </row>
        <row r="87">
          <cell r="I87" t="str">
            <v>XCL</v>
          </cell>
          <cell r="J87">
            <v>46.2</v>
          </cell>
          <cell r="K87">
            <v>411</v>
          </cell>
        </row>
        <row r="87">
          <cell r="N87">
            <v>172.936552498596</v>
          </cell>
        </row>
        <row r="88">
          <cell r="E88" t="str">
            <v>HGC-POOL-2449904</v>
          </cell>
          <cell r="F88" t="str">
            <v>RX20240628-1</v>
          </cell>
        </row>
        <row r="88">
          <cell r="I88" t="str">
            <v>XCL</v>
          </cell>
          <cell r="J88">
            <v>66.8</v>
          </cell>
          <cell r="K88">
            <v>466</v>
          </cell>
        </row>
        <row r="88">
          <cell r="N88">
            <v>220.53482997689</v>
          </cell>
        </row>
        <row r="89">
          <cell r="E89" t="str">
            <v>HGC-POOL-2449905</v>
          </cell>
          <cell r="F89" t="str">
            <v>RX20240628-2</v>
          </cell>
        </row>
        <row r="89">
          <cell r="I89" t="str">
            <v>XCL</v>
          </cell>
          <cell r="J89">
            <v>11.5</v>
          </cell>
          <cell r="K89">
            <v>341</v>
          </cell>
        </row>
        <row r="89">
          <cell r="N89">
            <v>51.883600270697</v>
          </cell>
        </row>
        <row r="90">
          <cell r="E90" t="str">
            <v>HGC-POOL-2449906</v>
          </cell>
          <cell r="F90" t="str">
            <v>RX20240628-3</v>
          </cell>
        </row>
        <row r="90">
          <cell r="I90" t="str">
            <v>XCL</v>
          </cell>
          <cell r="J90">
            <v>15.3</v>
          </cell>
          <cell r="K90">
            <v>462</v>
          </cell>
        </row>
        <row r="90">
          <cell r="N90">
            <v>50.949050949051</v>
          </cell>
        </row>
        <row r="91">
          <cell r="E91" t="str">
            <v>HGC-POOL-2449907</v>
          </cell>
          <cell r="F91" t="str">
            <v>RX20240628-4</v>
          </cell>
        </row>
        <row r="91">
          <cell r="I91" t="str">
            <v>XCL</v>
          </cell>
          <cell r="J91">
            <v>6.92</v>
          </cell>
          <cell r="K91">
            <v>575</v>
          </cell>
        </row>
        <row r="91">
          <cell r="N91">
            <v>18.5150501672241</v>
          </cell>
        </row>
        <row r="92">
          <cell r="E92" t="str">
            <v>HGC-POOL-2449908</v>
          </cell>
          <cell r="F92" t="str">
            <v>RX20240628-5</v>
          </cell>
        </row>
        <row r="92">
          <cell r="I92" t="str">
            <v>XCL</v>
          </cell>
          <cell r="J92">
            <v>1.45</v>
          </cell>
          <cell r="K92">
            <v>721</v>
          </cell>
        </row>
        <row r="92">
          <cell r="N92">
            <v>3.09399338525552</v>
          </cell>
        </row>
        <row r="93">
          <cell r="E93" t="str">
            <v>HGC-Lib-2449909</v>
          </cell>
          <cell r="F93" t="str">
            <v>RX20240628-6</v>
          </cell>
        </row>
        <row r="93">
          <cell r="I93" t="str">
            <v>XCL</v>
          </cell>
          <cell r="J93">
            <v>38.6</v>
          </cell>
          <cell r="K93">
            <v>676</v>
          </cell>
        </row>
        <row r="93">
          <cell r="N93">
            <v>87.8470641784251</v>
          </cell>
        </row>
        <row r="94">
          <cell r="E94" t="str">
            <v>HGC-Lib-2449910</v>
          </cell>
          <cell r="F94" t="str">
            <v>RX20240628-7</v>
          </cell>
        </row>
        <row r="94">
          <cell r="I94" t="str">
            <v>XCL</v>
          </cell>
          <cell r="J94">
            <v>24.8</v>
          </cell>
          <cell r="K94">
            <v>674</v>
          </cell>
        </row>
        <row r="94">
          <cell r="N94">
            <v>56.6080803469528</v>
          </cell>
        </row>
        <row r="95">
          <cell r="E95" t="str">
            <v>HGC-Lib-2449911</v>
          </cell>
          <cell r="F95" t="str">
            <v>RX20240628-8</v>
          </cell>
        </row>
        <row r="95">
          <cell r="I95" t="str">
            <v>XCL</v>
          </cell>
          <cell r="J95">
            <v>17.3</v>
          </cell>
          <cell r="K95">
            <v>553</v>
          </cell>
        </row>
        <row r="95">
          <cell r="N95">
            <v>48.1290861037697</v>
          </cell>
        </row>
        <row r="96">
          <cell r="E96" t="str">
            <v>HGC-Lib-2449912</v>
          </cell>
          <cell r="F96" t="str">
            <v>RX20240628-9</v>
          </cell>
        </row>
        <row r="96">
          <cell r="I96" t="str">
            <v>XCL</v>
          </cell>
          <cell r="J96">
            <v>16.1</v>
          </cell>
          <cell r="K96">
            <v>563</v>
          </cell>
        </row>
        <row r="96">
          <cell r="N96">
            <v>43.9950812952589</v>
          </cell>
        </row>
        <row r="97">
          <cell r="E97" t="str">
            <v>HGC-Lib-2449913</v>
          </cell>
          <cell r="F97" t="str">
            <v>RX20240628-10</v>
          </cell>
        </row>
        <row r="97">
          <cell r="I97" t="str">
            <v>XCL</v>
          </cell>
          <cell r="J97">
            <v>8.94</v>
          </cell>
          <cell r="K97">
            <v>569</v>
          </cell>
        </row>
        <row r="97">
          <cell r="N97">
            <v>24.1719616060565</v>
          </cell>
        </row>
        <row r="98">
          <cell r="E98" t="str">
            <v>HGC-POOL-2450001</v>
          </cell>
          <cell r="F98" t="str">
            <v>LRB-0625-L1</v>
          </cell>
          <cell r="G98">
            <v>24</v>
          </cell>
        </row>
        <row r="98">
          <cell r="I98" t="str">
            <v>WH</v>
          </cell>
          <cell r="J98">
            <v>28.8</v>
          </cell>
          <cell r="K98">
            <v>452</v>
          </cell>
        </row>
        <row r="98">
          <cell r="N98">
            <v>98.0258679373724</v>
          </cell>
        </row>
        <row r="99">
          <cell r="E99" t="str">
            <v>HGC-POOL-2450002</v>
          </cell>
          <cell r="F99" t="str">
            <v>LRB-0625-L2</v>
          </cell>
          <cell r="G99">
            <v>24</v>
          </cell>
        </row>
        <row r="99">
          <cell r="I99" t="str">
            <v>WH</v>
          </cell>
          <cell r="J99">
            <v>38.4</v>
          </cell>
          <cell r="K99">
            <v>469</v>
          </cell>
        </row>
        <row r="99">
          <cell r="N99">
            <v>125.963588650156</v>
          </cell>
        </row>
        <row r="100">
          <cell r="E100" t="str">
            <v>HGC-POOL-2450003</v>
          </cell>
          <cell r="F100" t="str">
            <v>LRB-0625-L3</v>
          </cell>
          <cell r="G100">
            <v>24</v>
          </cell>
        </row>
        <row r="100">
          <cell r="I100" t="str">
            <v>WH</v>
          </cell>
          <cell r="J100">
            <v>41</v>
          </cell>
          <cell r="K100">
            <v>492</v>
          </cell>
        </row>
        <row r="100">
          <cell r="N100">
            <v>128.205128205128</v>
          </cell>
        </row>
        <row r="101">
          <cell r="E101" t="str">
            <v>HGC-POOL-2450004</v>
          </cell>
          <cell r="F101" t="str">
            <v>LRB-0625-L4</v>
          </cell>
          <cell r="G101">
            <v>24</v>
          </cell>
        </row>
        <row r="101">
          <cell r="I101" t="str">
            <v>WH</v>
          </cell>
          <cell r="J101">
            <v>43.8</v>
          </cell>
          <cell r="K101">
            <v>498</v>
          </cell>
        </row>
        <row r="101">
          <cell r="N101">
            <v>135.31047265987</v>
          </cell>
        </row>
        <row r="102">
          <cell r="E102" t="str">
            <v>HGC-POOL-2450005</v>
          </cell>
          <cell r="F102" t="str">
            <v>LRB-0625-L5</v>
          </cell>
          <cell r="G102">
            <v>24</v>
          </cell>
        </row>
        <row r="102">
          <cell r="I102" t="str">
            <v>WH</v>
          </cell>
          <cell r="J102">
            <v>47</v>
          </cell>
          <cell r="K102">
            <v>502</v>
          </cell>
        </row>
        <row r="102">
          <cell r="N102">
            <v>144.039227704566</v>
          </cell>
        </row>
        <row r="103">
          <cell r="E103" t="str">
            <v>HGC-POOL-2450006</v>
          </cell>
          <cell r="F103" t="str">
            <v>LRB-0625-L6</v>
          </cell>
          <cell r="G103">
            <v>24</v>
          </cell>
        </row>
        <row r="103">
          <cell r="I103" t="str">
            <v>WH</v>
          </cell>
          <cell r="J103">
            <v>44.4</v>
          </cell>
          <cell r="K103">
            <v>518</v>
          </cell>
        </row>
        <row r="103">
          <cell r="N103">
            <v>131.868131868132</v>
          </cell>
        </row>
        <row r="104">
          <cell r="E104" t="str">
            <v>HGC-Lib-2450007</v>
          </cell>
          <cell r="F104" t="str">
            <v>Tilapia_Heart_H3K27ac</v>
          </cell>
          <cell r="G104">
            <v>7</v>
          </cell>
        </row>
        <row r="104">
          <cell r="I104" t="str">
            <v>WH</v>
          </cell>
          <cell r="J104">
            <v>10.8</v>
          </cell>
          <cell r="K104">
            <v>410</v>
          </cell>
        </row>
        <row r="104">
          <cell r="N104">
            <v>40.5253283302064</v>
          </cell>
        </row>
        <row r="105">
          <cell r="E105" t="str">
            <v>HGC-Lib-2450008</v>
          </cell>
          <cell r="F105" t="str">
            <v>Tilapia_Heart_H3K27me3</v>
          </cell>
          <cell r="G105">
            <v>7</v>
          </cell>
        </row>
        <row r="105">
          <cell r="I105" t="str">
            <v>WH</v>
          </cell>
          <cell r="J105">
            <v>13.3</v>
          </cell>
          <cell r="K105">
            <v>418</v>
          </cell>
        </row>
        <row r="105">
          <cell r="N105">
            <v>48.951048951049</v>
          </cell>
        </row>
        <row r="106">
          <cell r="E106" t="str">
            <v>HGC-Lib-2450009</v>
          </cell>
          <cell r="F106" t="str">
            <v>Tilapia_Heart_H3K4me1</v>
          </cell>
          <cell r="G106">
            <v>7</v>
          </cell>
        </row>
        <row r="106">
          <cell r="I106" t="str">
            <v>WH</v>
          </cell>
          <cell r="J106">
            <v>16.7</v>
          </cell>
          <cell r="K106">
            <v>427</v>
          </cell>
        </row>
        <row r="106">
          <cell r="N106">
            <v>60.1693388578634</v>
          </cell>
        </row>
        <row r="107">
          <cell r="E107" t="str">
            <v>HGC-Lib-2450010</v>
          </cell>
          <cell r="F107" t="str">
            <v>Tilapia_Heart_H3K4me3</v>
          </cell>
          <cell r="G107">
            <v>7</v>
          </cell>
        </row>
        <row r="107">
          <cell r="I107" t="str">
            <v>WH</v>
          </cell>
          <cell r="J107">
            <v>10.6</v>
          </cell>
          <cell r="K107">
            <v>412</v>
          </cell>
        </row>
        <row r="107">
          <cell r="N107">
            <v>39.5817774458551</v>
          </cell>
        </row>
        <row r="108">
          <cell r="E108" t="str">
            <v>HGC-Lib-2450011</v>
          </cell>
          <cell r="F108" t="str">
            <v>Tilapia_Heart_IgG</v>
          </cell>
          <cell r="G108">
            <v>7</v>
          </cell>
        </row>
        <row r="108">
          <cell r="I108" t="str">
            <v>WH</v>
          </cell>
          <cell r="J108">
            <v>0.138</v>
          </cell>
          <cell r="K108">
            <v>407</v>
          </cell>
          <cell r="L108" t="str">
            <v>YHT</v>
          </cell>
        </row>
        <row r="108">
          <cell r="N108">
            <v>0.521640521640522</v>
          </cell>
        </row>
        <row r="109">
          <cell r="E109" t="str">
            <v>HGC-Lib-2450012</v>
          </cell>
          <cell r="F109" t="str">
            <v>Tilapia_Liver_H3K27ac</v>
          </cell>
          <cell r="G109">
            <v>7</v>
          </cell>
        </row>
        <row r="109">
          <cell r="I109" t="str">
            <v>WH</v>
          </cell>
          <cell r="J109">
            <v>2.02</v>
          </cell>
          <cell r="K109">
            <v>330</v>
          </cell>
          <cell r="L109" t="str">
            <v>YHT</v>
          </cell>
        </row>
        <row r="109">
          <cell r="N109">
            <v>9.41724941724942</v>
          </cell>
        </row>
        <row r="110">
          <cell r="E110" t="str">
            <v>HGC-Lib-2450013</v>
          </cell>
          <cell r="F110" t="str">
            <v>Tilapia_Liver_H3K27me3</v>
          </cell>
          <cell r="G110">
            <v>7</v>
          </cell>
        </row>
        <row r="110">
          <cell r="I110" t="str">
            <v>WH</v>
          </cell>
          <cell r="J110">
            <v>3.72</v>
          </cell>
          <cell r="K110">
            <v>345</v>
          </cell>
          <cell r="L110" t="str">
            <v>YHT</v>
          </cell>
        </row>
        <row r="110">
          <cell r="N110">
            <v>16.5886287625418</v>
          </cell>
        </row>
        <row r="111">
          <cell r="E111" t="str">
            <v>HGC-Lib-2450014</v>
          </cell>
          <cell r="F111" t="str">
            <v>Tilapia_Liver_H3K4me1</v>
          </cell>
          <cell r="G111">
            <v>7</v>
          </cell>
        </row>
        <row r="111">
          <cell r="I111" t="str">
            <v>WH</v>
          </cell>
          <cell r="J111">
            <v>3.66</v>
          </cell>
          <cell r="K111">
            <v>337</v>
          </cell>
          <cell r="L111" t="str">
            <v>YHT</v>
          </cell>
        </row>
        <row r="111">
          <cell r="N111">
            <v>16.7085140378909</v>
          </cell>
        </row>
        <row r="112">
          <cell r="E112" t="str">
            <v>HGC-Lib-2450015</v>
          </cell>
          <cell r="F112" t="str">
            <v>Tilapia_Liver_H3K4me3</v>
          </cell>
          <cell r="G112">
            <v>7</v>
          </cell>
        </row>
        <row r="112">
          <cell r="I112" t="str">
            <v>WH</v>
          </cell>
          <cell r="J112">
            <v>0.818</v>
          </cell>
          <cell r="K112">
            <v>320</v>
          </cell>
          <cell r="L112" t="str">
            <v>YHT</v>
          </cell>
        </row>
        <row r="112">
          <cell r="N112">
            <v>3.93269230769231</v>
          </cell>
        </row>
        <row r="113">
          <cell r="E113" t="str">
            <v>HGC-Lib-2450016</v>
          </cell>
          <cell r="F113" t="str">
            <v>Tilapia_Liver_IgG</v>
          </cell>
          <cell r="G113">
            <v>7</v>
          </cell>
        </row>
        <row r="113">
          <cell r="I113" t="str">
            <v>WH</v>
          </cell>
          <cell r="J113">
            <v>0.122</v>
          </cell>
          <cell r="K113">
            <v>464</v>
          </cell>
          <cell r="L113" t="str">
            <v>YHT</v>
          </cell>
        </row>
        <row r="113">
          <cell r="N113">
            <v>0.404509283819629</v>
          </cell>
        </row>
        <row r="114">
          <cell r="E114" t="str">
            <v>HGC-Lib-2450017</v>
          </cell>
          <cell r="F114" t="str">
            <v>Tilapia_Testis_H3K27ac</v>
          </cell>
          <cell r="G114">
            <v>7</v>
          </cell>
        </row>
        <row r="114">
          <cell r="I114" t="str">
            <v>WH</v>
          </cell>
          <cell r="J114">
            <v>7.08</v>
          </cell>
          <cell r="K114">
            <v>382</v>
          </cell>
          <cell r="L114" t="str">
            <v>YHT</v>
          </cell>
        </row>
        <row r="114">
          <cell r="N114">
            <v>28.5138944824809</v>
          </cell>
        </row>
        <row r="115">
          <cell r="E115" t="str">
            <v>HGC-Lib-2450018</v>
          </cell>
          <cell r="F115" t="str">
            <v>Tilapia_Testis_H3K27me3</v>
          </cell>
          <cell r="G115">
            <v>7</v>
          </cell>
        </row>
        <row r="115">
          <cell r="I115" t="str">
            <v>WH</v>
          </cell>
          <cell r="J115">
            <v>7.98</v>
          </cell>
          <cell r="K115">
            <v>386</v>
          </cell>
          <cell r="L115" t="str">
            <v>YHT</v>
          </cell>
        </row>
        <row r="115">
          <cell r="N115">
            <v>31.8055001992826</v>
          </cell>
        </row>
        <row r="116">
          <cell r="E116" t="str">
            <v>HGC-Lib-2450019</v>
          </cell>
          <cell r="F116" t="str">
            <v>Tilapia_Testis_H3K4me1</v>
          </cell>
          <cell r="G116">
            <v>7</v>
          </cell>
        </row>
        <row r="116">
          <cell r="I116" t="str">
            <v>WH</v>
          </cell>
          <cell r="J116">
            <v>23.2</v>
          </cell>
          <cell r="K116">
            <v>412</v>
          </cell>
        </row>
        <row r="116">
          <cell r="N116">
            <v>86.6318147871546</v>
          </cell>
        </row>
        <row r="117">
          <cell r="E117" t="str">
            <v>HGC-Lib-2450020</v>
          </cell>
          <cell r="F117" t="str">
            <v>Tilapia_Testis_H3K4me3</v>
          </cell>
          <cell r="G117">
            <v>7</v>
          </cell>
        </row>
        <row r="117">
          <cell r="I117" t="str">
            <v>WH</v>
          </cell>
          <cell r="J117">
            <v>6.96</v>
          </cell>
          <cell r="K117">
            <v>410</v>
          </cell>
          <cell r="L117" t="str">
            <v>YHT</v>
          </cell>
        </row>
        <row r="117">
          <cell r="N117">
            <v>26.1163227016886</v>
          </cell>
        </row>
        <row r="118">
          <cell r="E118" t="str">
            <v>HGC-Lib-2450021</v>
          </cell>
          <cell r="F118" t="str">
            <v>Tilapia_Testis_IgG</v>
          </cell>
          <cell r="G118">
            <v>7</v>
          </cell>
        </row>
        <row r="118">
          <cell r="I118" t="str">
            <v>WH</v>
          </cell>
          <cell r="J118" t="str">
            <v>/</v>
          </cell>
          <cell r="K118">
            <v>441</v>
          </cell>
          <cell r="L118" t="str">
            <v>YHT</v>
          </cell>
        </row>
        <row r="118">
          <cell r="N118" t="e">
            <v>#VALUE!</v>
          </cell>
        </row>
        <row r="119">
          <cell r="E119" t="str">
            <v>HGC-Lib-2450022</v>
          </cell>
          <cell r="F119" t="str">
            <v>T819-1</v>
          </cell>
          <cell r="G119">
            <v>2</v>
          </cell>
        </row>
        <row r="119">
          <cell r="I119" t="str">
            <v>WH</v>
          </cell>
          <cell r="J119">
            <v>9.16</v>
          </cell>
        </row>
        <row r="119">
          <cell r="N119" t="e">
            <v>#DIV/0!</v>
          </cell>
        </row>
        <row r="120">
          <cell r="E120" t="str">
            <v>HGC-Lib-2450023</v>
          </cell>
          <cell r="F120" t="str">
            <v>WG2421D1</v>
          </cell>
          <cell r="G120">
            <v>10</v>
          </cell>
        </row>
        <row r="120">
          <cell r="I120" t="str">
            <v>WH</v>
          </cell>
          <cell r="J120">
            <v>0.642</v>
          </cell>
          <cell r="K120">
            <v>470</v>
          </cell>
          <cell r="L120" t="str">
            <v>YHT</v>
          </cell>
        </row>
        <row r="120">
          <cell r="N120">
            <v>2.10147299509002</v>
          </cell>
        </row>
        <row r="121">
          <cell r="E121" t="str">
            <v>HGC-Lib-2450024</v>
          </cell>
          <cell r="F121" t="str">
            <v>WG2422D1</v>
          </cell>
          <cell r="G121">
            <v>10</v>
          </cell>
        </row>
        <row r="121">
          <cell r="I121" t="str">
            <v>WH</v>
          </cell>
          <cell r="J121">
            <v>0.148</v>
          </cell>
          <cell r="K121">
            <v>485</v>
          </cell>
          <cell r="L121" t="str">
            <v>YHT</v>
          </cell>
        </row>
        <row r="121">
          <cell r="N121">
            <v>0.469468675654243</v>
          </cell>
        </row>
        <row r="122">
          <cell r="E122" t="str">
            <v>HGC-Lib-2450025</v>
          </cell>
          <cell r="F122" t="str">
            <v>WG2422D2</v>
          </cell>
          <cell r="G122">
            <v>10</v>
          </cell>
        </row>
        <row r="122">
          <cell r="I122" t="str">
            <v>WH</v>
          </cell>
          <cell r="J122" t="str">
            <v>/</v>
          </cell>
          <cell r="K122">
            <v>488</v>
          </cell>
          <cell r="L122" t="str">
            <v>YHT</v>
          </cell>
        </row>
        <row r="122">
          <cell r="N122" t="e">
            <v>#VALUE!</v>
          </cell>
        </row>
        <row r="123">
          <cell r="E123" t="str">
            <v>HGC-POOL-2450026</v>
          </cell>
          <cell r="F123" t="str">
            <v>WG2421-22R</v>
          </cell>
          <cell r="G123">
            <v>30</v>
          </cell>
        </row>
        <row r="123">
          <cell r="I123" t="str">
            <v>WH</v>
          </cell>
          <cell r="J123">
            <v>1.27</v>
          </cell>
          <cell r="K123">
            <v>439</v>
          </cell>
          <cell r="L123" t="str">
            <v>YHT</v>
          </cell>
        </row>
        <row r="123">
          <cell r="N123">
            <v>4.45067461012791</v>
          </cell>
        </row>
        <row r="124">
          <cell r="E124" t="str">
            <v>HGC-Lib-2450027</v>
          </cell>
          <cell r="F124" t="str">
            <v>0628X1</v>
          </cell>
        </row>
        <row r="124">
          <cell r="I124" t="str">
            <v>WH</v>
          </cell>
          <cell r="J124">
            <v>35</v>
          </cell>
          <cell r="K124">
            <v>449</v>
          </cell>
        </row>
        <row r="124">
          <cell r="N124">
            <v>119.924618811033</v>
          </cell>
        </row>
        <row r="125">
          <cell r="E125" t="str">
            <v>HGC-POOL-2450028</v>
          </cell>
          <cell r="F125" t="str">
            <v>0628S5</v>
          </cell>
        </row>
        <row r="125">
          <cell r="I125" t="str">
            <v>WH</v>
          </cell>
          <cell r="J125">
            <v>15.1</v>
          </cell>
          <cell r="K125">
            <v>465</v>
          </cell>
        </row>
        <row r="125">
          <cell r="N125">
            <v>49.9586435070306</v>
          </cell>
        </row>
        <row r="126">
          <cell r="E126" t="str">
            <v>HGC-POOL-2450029</v>
          </cell>
          <cell r="F126" t="str">
            <v>0628S6</v>
          </cell>
        </row>
        <row r="126">
          <cell r="I126" t="str">
            <v>WH</v>
          </cell>
          <cell r="J126">
            <v>25.6</v>
          </cell>
          <cell r="K126">
            <v>491</v>
          </cell>
        </row>
        <row r="126">
          <cell r="N126">
            <v>80.2130659564468</v>
          </cell>
        </row>
        <row r="127">
          <cell r="E127" t="str">
            <v>HGC-POOL-2450030</v>
          </cell>
          <cell r="F127" t="str">
            <v>0628S7</v>
          </cell>
        </row>
        <row r="127">
          <cell r="I127" t="str">
            <v>WH</v>
          </cell>
          <cell r="J127">
            <v>14.5</v>
          </cell>
          <cell r="K127">
            <v>533</v>
          </cell>
        </row>
        <row r="127">
          <cell r="N127">
            <v>41.853081252706</v>
          </cell>
        </row>
        <row r="128">
          <cell r="E128" t="str">
            <v>HGC-Lib-2450031</v>
          </cell>
          <cell r="F128" t="str">
            <v>EZS0156-0uM-2 less</v>
          </cell>
          <cell r="G128">
            <v>2</v>
          </cell>
        </row>
        <row r="128">
          <cell r="I128" t="str">
            <v>WH</v>
          </cell>
          <cell r="J128">
            <v>0.126</v>
          </cell>
          <cell r="K128">
            <v>272</v>
          </cell>
          <cell r="L128" t="str">
            <v>YHT</v>
          </cell>
        </row>
        <row r="128">
          <cell r="N128">
            <v>0.712669683257919</v>
          </cell>
        </row>
        <row r="129">
          <cell r="E129" t="str">
            <v>HGC-Lib-2450032</v>
          </cell>
          <cell r="F129" t="str">
            <v>EZS0156-50uM-2 less</v>
          </cell>
          <cell r="G129">
            <v>2</v>
          </cell>
        </row>
        <row r="129">
          <cell r="I129" t="str">
            <v>WH</v>
          </cell>
          <cell r="J129" t="str">
            <v>/</v>
          </cell>
          <cell r="K129">
            <v>266</v>
          </cell>
          <cell r="L129" t="str">
            <v>YHT</v>
          </cell>
        </row>
        <row r="129">
          <cell r="N129" t="e">
            <v>#VALUE!</v>
          </cell>
        </row>
        <row r="130">
          <cell r="E130" t="str">
            <v>HGC-Lib-2450033</v>
          </cell>
          <cell r="F130" t="str">
            <v>EZS0156-350uM-2 less</v>
          </cell>
          <cell r="G130">
            <v>2</v>
          </cell>
        </row>
        <row r="130">
          <cell r="I130" t="str">
            <v>WH</v>
          </cell>
          <cell r="J130">
            <v>3.22</v>
          </cell>
          <cell r="K130">
            <v>199</v>
          </cell>
          <cell r="L130" t="str">
            <v>YHT</v>
          </cell>
        </row>
        <row r="130">
          <cell r="N130">
            <v>24.8936992655586</v>
          </cell>
        </row>
        <row r="131">
          <cell r="E131" t="str">
            <v>HGC-Lib-2450034</v>
          </cell>
          <cell r="F131" t="str">
            <v>EZS0156-500uM-2 less</v>
          </cell>
          <cell r="G131">
            <v>2</v>
          </cell>
        </row>
        <row r="131">
          <cell r="I131" t="str">
            <v>WH</v>
          </cell>
          <cell r="J131">
            <v>0.642</v>
          </cell>
          <cell r="K131">
            <v>221</v>
          </cell>
          <cell r="L131" t="str">
            <v>YHT</v>
          </cell>
        </row>
        <row r="131">
          <cell r="N131">
            <v>4.46919596240863</v>
          </cell>
        </row>
        <row r="132">
          <cell r="E132" t="str">
            <v>HGC-Lib-2450035</v>
          </cell>
          <cell r="F132" t="str">
            <v>EZS0156-0uM-2 more</v>
          </cell>
          <cell r="G132">
            <v>2</v>
          </cell>
        </row>
        <row r="132">
          <cell r="I132" t="str">
            <v>WH</v>
          </cell>
          <cell r="J132">
            <v>4.08</v>
          </cell>
          <cell r="K132">
            <v>350</v>
          </cell>
          <cell r="L132" t="str">
            <v>YHT</v>
          </cell>
        </row>
        <row r="132">
          <cell r="N132">
            <v>17.9340659340659</v>
          </cell>
        </row>
        <row r="133">
          <cell r="E133" t="str">
            <v>HGC-Lib-2450036</v>
          </cell>
          <cell r="F133" t="str">
            <v>EZS0156-50uM-2 more</v>
          </cell>
          <cell r="G133">
            <v>2</v>
          </cell>
        </row>
        <row r="133">
          <cell r="I133" t="str">
            <v>WH</v>
          </cell>
          <cell r="J133">
            <v>4.86</v>
          </cell>
          <cell r="K133">
            <v>342</v>
          </cell>
          <cell r="L133" t="str">
            <v>YHT</v>
          </cell>
        </row>
        <row r="133">
          <cell r="N133">
            <v>21.8623481781377</v>
          </cell>
        </row>
        <row r="134">
          <cell r="E134" t="str">
            <v>HGC-Lib-2450037</v>
          </cell>
          <cell r="F134" t="str">
            <v>EZS0156-350uM-2 more</v>
          </cell>
          <cell r="G134">
            <v>2</v>
          </cell>
        </row>
        <row r="134">
          <cell r="I134" t="str">
            <v>WH</v>
          </cell>
          <cell r="J134">
            <v>2.82</v>
          </cell>
          <cell r="K134">
            <v>336</v>
          </cell>
          <cell r="L134" t="str">
            <v>YHT</v>
          </cell>
        </row>
        <row r="134">
          <cell r="N134">
            <v>12.9120879120879</v>
          </cell>
        </row>
        <row r="135">
          <cell r="E135" t="str">
            <v>HGC-Lib-2450038</v>
          </cell>
          <cell r="F135" t="str">
            <v>EZS0156-500uM-2 more</v>
          </cell>
          <cell r="G135">
            <v>2</v>
          </cell>
        </row>
        <row r="135">
          <cell r="I135" t="str">
            <v>WH</v>
          </cell>
          <cell r="J135">
            <v>4.24</v>
          </cell>
          <cell r="K135">
            <v>330</v>
          </cell>
          <cell r="L135" t="str">
            <v>YHT</v>
          </cell>
        </row>
        <row r="135">
          <cell r="N135">
            <v>19.7668997668998</v>
          </cell>
        </row>
        <row r="136">
          <cell r="E136" t="str">
            <v>HGC-Lib-2450039</v>
          </cell>
          <cell r="F136" t="str">
            <v>HitomXNN373</v>
          </cell>
          <cell r="G136" t="str">
            <v>2</v>
          </cell>
        </row>
        <row r="136">
          <cell r="I136" t="str">
            <v>WH</v>
          </cell>
          <cell r="J136">
            <v>77.8</v>
          </cell>
          <cell r="K136">
            <v>365</v>
          </cell>
        </row>
        <row r="136">
          <cell r="N136">
            <v>327.924130663857</v>
          </cell>
        </row>
        <row r="137">
          <cell r="E137" t="str">
            <v>HGC-Lib-2450040</v>
          </cell>
          <cell r="F137" t="str">
            <v>HitomXNN374</v>
          </cell>
          <cell r="G137">
            <v>2</v>
          </cell>
        </row>
        <row r="137">
          <cell r="I137" t="str">
            <v>WH</v>
          </cell>
          <cell r="J137">
            <v>80</v>
          </cell>
          <cell r="K137">
            <v>377</v>
          </cell>
        </row>
        <row r="137">
          <cell r="N137">
            <v>326.463986941441</v>
          </cell>
        </row>
        <row r="138">
          <cell r="E138" t="str">
            <v>HGC-Lib-2450041</v>
          </cell>
          <cell r="F138" t="str">
            <v>HitomXNN375</v>
          </cell>
          <cell r="G138">
            <v>2</v>
          </cell>
        </row>
        <row r="138">
          <cell r="I138" t="str">
            <v>WH</v>
          </cell>
          <cell r="J138">
            <v>37.6</v>
          </cell>
          <cell r="K138">
            <v>480</v>
          </cell>
        </row>
        <row r="138">
          <cell r="N138">
            <v>120.512820512821</v>
          </cell>
        </row>
        <row r="139">
          <cell r="E139" t="str">
            <v>HGC-Lib-2450042</v>
          </cell>
          <cell r="F139" t="str">
            <v>HitomXNN376</v>
          </cell>
          <cell r="G139">
            <v>2</v>
          </cell>
        </row>
        <row r="139">
          <cell r="I139" t="str">
            <v>WH</v>
          </cell>
          <cell r="J139">
            <v>110</v>
          </cell>
          <cell r="K139">
            <v>617</v>
          </cell>
        </row>
        <row r="139">
          <cell r="N139">
            <v>274.280014960728</v>
          </cell>
        </row>
        <row r="140">
          <cell r="E140" t="str">
            <v>HGC-POOL-2450043</v>
          </cell>
          <cell r="F140" t="str">
            <v>ATAC</v>
          </cell>
          <cell r="G140">
            <v>144</v>
          </cell>
        </row>
        <row r="140">
          <cell r="I140" t="str">
            <v>WH</v>
          </cell>
          <cell r="J140">
            <v>9.54</v>
          </cell>
          <cell r="K140">
            <v>508</v>
          </cell>
          <cell r="L140" t="str">
            <v>YHT</v>
          </cell>
        </row>
        <row r="140">
          <cell r="N140">
            <v>28.8915808600848</v>
          </cell>
        </row>
        <row r="141">
          <cell r="E141" t="str">
            <v>HGC-Lib-2450044</v>
          </cell>
          <cell r="F141" t="str">
            <v>Tilapia_Headkidney_H3K27ac</v>
          </cell>
          <cell r="G141">
            <v>7</v>
          </cell>
        </row>
        <row r="141">
          <cell r="I141" t="str">
            <v>WH</v>
          </cell>
          <cell r="J141">
            <v>6.8</v>
          </cell>
          <cell r="K141">
            <v>365</v>
          </cell>
          <cell r="L141" t="str">
            <v>YHT</v>
          </cell>
        </row>
        <row r="141">
          <cell r="N141">
            <v>28.6617492096944</v>
          </cell>
        </row>
        <row r="142">
          <cell r="E142" t="str">
            <v>HGC-Lib-2450045</v>
          </cell>
          <cell r="F142" t="str">
            <v>Tilapia_Headkidney_H3K27me3</v>
          </cell>
          <cell r="G142">
            <v>7</v>
          </cell>
        </row>
        <row r="142">
          <cell r="I142" t="str">
            <v>WH</v>
          </cell>
          <cell r="J142">
            <v>1.61</v>
          </cell>
          <cell r="K142">
            <v>375</v>
          </cell>
          <cell r="L142" t="str">
            <v>YHT</v>
          </cell>
        </row>
        <row r="142">
          <cell r="N142">
            <v>6.60512820512821</v>
          </cell>
        </row>
        <row r="143">
          <cell r="E143" t="str">
            <v>HGC-Lib-2450046</v>
          </cell>
          <cell r="F143" t="str">
            <v>Tilapia_Headkidney_H3K4me1</v>
          </cell>
          <cell r="G143">
            <v>7</v>
          </cell>
        </row>
        <row r="143">
          <cell r="I143" t="str">
            <v>WH</v>
          </cell>
          <cell r="J143">
            <v>0.658</v>
          </cell>
          <cell r="K143">
            <v>369</v>
          </cell>
          <cell r="L143" t="str">
            <v>YHT</v>
          </cell>
        </row>
        <row r="143">
          <cell r="N143">
            <v>2.74338127996665</v>
          </cell>
        </row>
        <row r="144">
          <cell r="E144" t="str">
            <v>HGC-Lib-2450047</v>
          </cell>
          <cell r="F144" t="str">
            <v>Tilapia_Headkidney_H3K4me3</v>
          </cell>
          <cell r="G144">
            <v>7</v>
          </cell>
        </row>
        <row r="144">
          <cell r="I144" t="str">
            <v>WH</v>
          </cell>
          <cell r="J144">
            <v>1.75</v>
          </cell>
          <cell r="K144">
            <v>378</v>
          </cell>
          <cell r="L144" t="str">
            <v>YHT</v>
          </cell>
        </row>
        <row r="144">
          <cell r="N144">
            <v>7.12250712250712</v>
          </cell>
        </row>
        <row r="145">
          <cell r="E145" t="str">
            <v>HGC-Lib-2450048</v>
          </cell>
          <cell r="F145" t="str">
            <v>Tilapia_Headkidney_IgG</v>
          </cell>
          <cell r="G145">
            <v>7</v>
          </cell>
        </row>
        <row r="145">
          <cell r="I145" t="str">
            <v>WH</v>
          </cell>
          <cell r="J145">
            <v>0.118</v>
          </cell>
          <cell r="K145">
            <v>404</v>
          </cell>
          <cell r="L145" t="str">
            <v>YHT</v>
          </cell>
        </row>
        <row r="145">
          <cell r="N145">
            <v>0.449352627570449</v>
          </cell>
        </row>
        <row r="146">
          <cell r="E146" t="str">
            <v>HGC-Lib-2450049</v>
          </cell>
          <cell r="F146" t="str">
            <v>Tilapia_Spleen_H3K27ac</v>
          </cell>
          <cell r="G146">
            <v>7</v>
          </cell>
        </row>
        <row r="146">
          <cell r="I146" t="str">
            <v>HZK</v>
          </cell>
          <cell r="J146">
            <v>5.7</v>
          </cell>
          <cell r="K146">
            <v>391</v>
          </cell>
          <cell r="L146" t="str">
            <v>YHT</v>
          </cell>
        </row>
        <row r="146">
          <cell r="N146">
            <v>22.4277001770608</v>
          </cell>
        </row>
        <row r="147">
          <cell r="E147" t="str">
            <v>HGC-Lib-2450050</v>
          </cell>
          <cell r="F147" t="str">
            <v>Tilapia_Spleen_H3K27me3</v>
          </cell>
          <cell r="G147">
            <v>7</v>
          </cell>
        </row>
        <row r="147">
          <cell r="I147" t="str">
            <v>HZK</v>
          </cell>
          <cell r="J147">
            <v>8.48</v>
          </cell>
          <cell r="K147">
            <v>389</v>
          </cell>
          <cell r="L147" t="str">
            <v>YHT</v>
          </cell>
        </row>
        <row r="147">
          <cell r="N147">
            <v>33.5376705556654</v>
          </cell>
        </row>
        <row r="148">
          <cell r="E148" t="str">
            <v>HGC-Lib-2450051</v>
          </cell>
          <cell r="F148" t="str">
            <v>Tilapia_Spleen_H3K4me1</v>
          </cell>
          <cell r="G148">
            <v>7</v>
          </cell>
        </row>
        <row r="148">
          <cell r="I148" t="str">
            <v>HZK</v>
          </cell>
          <cell r="J148">
            <v>9.58</v>
          </cell>
          <cell r="K148">
            <v>386</v>
          </cell>
          <cell r="L148" t="str">
            <v>YHT</v>
          </cell>
        </row>
        <row r="148">
          <cell r="N148">
            <v>38.1825428457553</v>
          </cell>
        </row>
        <row r="149">
          <cell r="E149" t="str">
            <v>HGC-Lib-2450052</v>
          </cell>
          <cell r="F149" t="str">
            <v>Tilapia_Spleen_H3K4me3</v>
          </cell>
          <cell r="G149">
            <v>7</v>
          </cell>
        </row>
        <row r="149">
          <cell r="I149" t="str">
            <v>HZK</v>
          </cell>
          <cell r="J149">
            <v>7.72</v>
          </cell>
          <cell r="K149">
            <v>377</v>
          </cell>
          <cell r="L149" t="str">
            <v>YHT</v>
          </cell>
        </row>
        <row r="149">
          <cell r="N149">
            <v>31.503774739849</v>
          </cell>
        </row>
        <row r="150">
          <cell r="E150" t="str">
            <v>HGC-Lib-2450053</v>
          </cell>
          <cell r="F150" t="str">
            <v>Tilapia_Spleen_IgG</v>
          </cell>
          <cell r="G150">
            <v>7</v>
          </cell>
        </row>
        <row r="150">
          <cell r="I150" t="str">
            <v>HZK</v>
          </cell>
          <cell r="J150">
            <v>0.258</v>
          </cell>
          <cell r="K150">
            <v>376</v>
          </cell>
          <cell r="L150" t="str">
            <v>YHT</v>
          </cell>
        </row>
        <row r="150">
          <cell r="N150">
            <v>1.0556464811784</v>
          </cell>
        </row>
        <row r="151">
          <cell r="E151" t="str">
            <v>HGC-Lib-2450054</v>
          </cell>
          <cell r="F151" t="str">
            <v>Tilapia_Ovary_H3K27ac</v>
          </cell>
          <cell r="G151">
            <v>7</v>
          </cell>
        </row>
        <row r="151">
          <cell r="I151" t="str">
            <v>HZK</v>
          </cell>
          <cell r="J151">
            <v>5.84</v>
          </cell>
          <cell r="K151">
            <v>460</v>
          </cell>
          <cell r="L151" t="str">
            <v>YHT</v>
          </cell>
        </row>
        <row r="151">
          <cell r="N151">
            <v>19.5317725752508</v>
          </cell>
        </row>
        <row r="152">
          <cell r="E152" t="str">
            <v>HGC-Lib-2450055</v>
          </cell>
          <cell r="F152" t="str">
            <v>Tilapia_Ovary_H3K27me3</v>
          </cell>
          <cell r="G152">
            <v>7</v>
          </cell>
        </row>
        <row r="152">
          <cell r="I152" t="str">
            <v>HZK</v>
          </cell>
          <cell r="J152">
            <v>8.9</v>
          </cell>
          <cell r="K152">
            <v>439</v>
          </cell>
          <cell r="L152" t="str">
            <v>YHT</v>
          </cell>
        </row>
        <row r="152">
          <cell r="N152">
            <v>31.1897669528649</v>
          </cell>
        </row>
        <row r="153">
          <cell r="E153" t="str">
            <v>HGC-Lib-2450056</v>
          </cell>
          <cell r="F153" t="str">
            <v>Tilapia_Ovary_H3K4me1</v>
          </cell>
          <cell r="G153">
            <v>7</v>
          </cell>
        </row>
        <row r="153">
          <cell r="I153" t="str">
            <v>HZK</v>
          </cell>
          <cell r="J153">
            <v>6.82</v>
          </cell>
          <cell r="K153">
            <v>394</v>
          </cell>
          <cell r="L153" t="str">
            <v>YHT</v>
          </cell>
        </row>
        <row r="153">
          <cell r="N153">
            <v>26.6302225693089</v>
          </cell>
        </row>
        <row r="154">
          <cell r="E154" t="str">
            <v>HGC-Lib-2450057</v>
          </cell>
          <cell r="F154" t="str">
            <v>Tilapia_Ovary_H3K4me3</v>
          </cell>
          <cell r="G154">
            <v>7</v>
          </cell>
        </row>
        <row r="154">
          <cell r="I154" t="str">
            <v>HZK</v>
          </cell>
          <cell r="J154">
            <v>6.56</v>
          </cell>
          <cell r="K154">
            <v>427</v>
          </cell>
          <cell r="L154" t="str">
            <v>YHT</v>
          </cell>
        </row>
        <row r="154">
          <cell r="N154">
            <v>23.6353810124302</v>
          </cell>
        </row>
        <row r="155">
          <cell r="E155" t="str">
            <v>HGC-Lib-2450058</v>
          </cell>
          <cell r="F155" t="str">
            <v>Tilapia_Ovary_IgG</v>
          </cell>
          <cell r="G155">
            <v>7</v>
          </cell>
        </row>
        <row r="155">
          <cell r="I155" t="str">
            <v>HZK</v>
          </cell>
          <cell r="J155">
            <v>0.118</v>
          </cell>
          <cell r="K155">
            <v>393</v>
          </cell>
          <cell r="L155" t="str">
            <v>YHT</v>
          </cell>
        </row>
        <row r="155">
          <cell r="N155">
            <v>0.461929927578783</v>
          </cell>
        </row>
        <row r="156">
          <cell r="E156" t="str">
            <v>HGC-Lib-2450059</v>
          </cell>
          <cell r="F156" t="str">
            <v>Tilapia_Gill_H3K27ac</v>
          </cell>
          <cell r="G156">
            <v>7</v>
          </cell>
        </row>
        <row r="156">
          <cell r="I156" t="str">
            <v>HZK</v>
          </cell>
          <cell r="J156">
            <v>2.6</v>
          </cell>
          <cell r="K156">
            <v>328</v>
          </cell>
          <cell r="L156" t="str">
            <v>YHT</v>
          </cell>
        </row>
        <row r="156">
          <cell r="N156">
            <v>12.1951219512195</v>
          </cell>
        </row>
        <row r="157">
          <cell r="E157" t="str">
            <v>HGC-Lib-2450060</v>
          </cell>
          <cell r="F157" t="str">
            <v>Tilapia_Gill_H3K27me3</v>
          </cell>
          <cell r="G157">
            <v>7</v>
          </cell>
        </row>
        <row r="157">
          <cell r="I157" t="str">
            <v>HZK</v>
          </cell>
          <cell r="J157">
            <v>3.36</v>
          </cell>
          <cell r="K157">
            <v>317</v>
          </cell>
          <cell r="L157" t="str">
            <v>YHT</v>
          </cell>
        </row>
        <row r="157">
          <cell r="N157">
            <v>16.3067216694977</v>
          </cell>
        </row>
        <row r="158">
          <cell r="E158" t="str">
            <v>HGC-Lib-2450061</v>
          </cell>
          <cell r="F158" t="str">
            <v>Tilapia_Gill_H3K4me1</v>
          </cell>
          <cell r="G158">
            <v>7</v>
          </cell>
        </row>
        <row r="158">
          <cell r="I158" t="str">
            <v>HZK</v>
          </cell>
          <cell r="J158">
            <v>0.888</v>
          </cell>
          <cell r="K158">
            <v>329</v>
          </cell>
          <cell r="L158" t="str">
            <v>YHT</v>
          </cell>
        </row>
        <row r="158">
          <cell r="N158">
            <v>4.15244330137947</v>
          </cell>
        </row>
        <row r="159">
          <cell r="E159" t="str">
            <v>HGC-Lib-2450062</v>
          </cell>
          <cell r="F159" t="str">
            <v>Tilapia_Gill_H3K4me3</v>
          </cell>
          <cell r="G159">
            <v>7</v>
          </cell>
        </row>
        <row r="159">
          <cell r="I159" t="str">
            <v>HZK</v>
          </cell>
          <cell r="J159">
            <v>1.58</v>
          </cell>
          <cell r="K159">
            <v>322</v>
          </cell>
          <cell r="L159" t="str">
            <v>YHT</v>
          </cell>
        </row>
        <row r="159">
          <cell r="N159">
            <v>7.54897276636407</v>
          </cell>
        </row>
        <row r="160">
          <cell r="E160" t="str">
            <v>HGC-Lib-2450063</v>
          </cell>
          <cell r="F160" t="str">
            <v>Tilapia_Gill_IgG</v>
          </cell>
          <cell r="G160">
            <v>7</v>
          </cell>
        </row>
        <row r="160">
          <cell r="I160" t="str">
            <v>HZK</v>
          </cell>
          <cell r="J160">
            <v>0.14</v>
          </cell>
          <cell r="K160">
            <v>335</v>
          </cell>
          <cell r="L160" t="str">
            <v>YHT</v>
          </cell>
        </row>
        <row r="160">
          <cell r="N160">
            <v>0.642939150401837</v>
          </cell>
        </row>
        <row r="161">
          <cell r="E161" t="str">
            <v>HGC-Lib-2450064</v>
          </cell>
          <cell r="F161" t="str">
            <v>LFTBC240621010</v>
          </cell>
          <cell r="G161">
            <v>100</v>
          </cell>
        </row>
        <row r="161">
          <cell r="I161" t="str">
            <v>HZK</v>
          </cell>
          <cell r="J161">
            <v>14.8</v>
          </cell>
        </row>
        <row r="161">
          <cell r="N161" t="e">
            <v>#DIV/0!</v>
          </cell>
        </row>
        <row r="162">
          <cell r="E162" t="str">
            <v>HGC-Lib-2450065</v>
          </cell>
          <cell r="F162" t="str">
            <v>BCRLFTBC240621010</v>
          </cell>
          <cell r="G162">
            <v>12</v>
          </cell>
        </row>
        <row r="162">
          <cell r="I162" t="str">
            <v>HZK</v>
          </cell>
          <cell r="J162">
            <v>13.3</v>
          </cell>
        </row>
        <row r="162">
          <cell r="N162" t="e">
            <v>#DIV/0!</v>
          </cell>
        </row>
        <row r="163">
          <cell r="E163" t="str">
            <v>HGC-Lib-2450066</v>
          </cell>
          <cell r="F163" t="str">
            <v>TCRLFTBC240621010</v>
          </cell>
          <cell r="G163">
            <v>12</v>
          </cell>
        </row>
        <row r="163">
          <cell r="I163" t="str">
            <v>HZK</v>
          </cell>
          <cell r="J163">
            <v>26.2</v>
          </cell>
        </row>
        <row r="163">
          <cell r="N163" t="e">
            <v>#DIV/0!</v>
          </cell>
        </row>
        <row r="164">
          <cell r="E164" t="str">
            <v>HGC-Lib-2450067</v>
          </cell>
          <cell r="F164" t="str">
            <v>LFTBC240524026CK</v>
          </cell>
          <cell r="G164">
            <v>90</v>
          </cell>
        </row>
        <row r="164">
          <cell r="I164" t="str">
            <v>HZK</v>
          </cell>
          <cell r="J164">
            <v>14.5</v>
          </cell>
        </row>
        <row r="164">
          <cell r="N164" t="e">
            <v>#DIV/0!</v>
          </cell>
        </row>
        <row r="165">
          <cell r="E165" t="str">
            <v>HGC-Lib-2450068</v>
          </cell>
          <cell r="F165" t="str">
            <v>BCRLFTBC240524026CK</v>
          </cell>
          <cell r="G165">
            <v>12</v>
          </cell>
        </row>
        <row r="165">
          <cell r="I165" t="str">
            <v>HZK</v>
          </cell>
          <cell r="J165">
            <v>24.8</v>
          </cell>
        </row>
        <row r="165">
          <cell r="N165" t="e">
            <v>#DIV/0!</v>
          </cell>
        </row>
        <row r="166">
          <cell r="E166" t="str">
            <v>HGC-Lib-2450069</v>
          </cell>
          <cell r="F166" t="str">
            <v>TCRLFTBC240524026CK</v>
          </cell>
          <cell r="G166">
            <v>12</v>
          </cell>
        </row>
        <row r="166">
          <cell r="I166" t="str">
            <v>HZK</v>
          </cell>
          <cell r="J166">
            <v>27.4</v>
          </cell>
        </row>
        <row r="166">
          <cell r="N166" t="e">
            <v>#DIV/0!</v>
          </cell>
        </row>
        <row r="167">
          <cell r="E167" t="str">
            <v>HGC-Lib-2450070</v>
          </cell>
          <cell r="F167" t="str">
            <v>LC240625016</v>
          </cell>
          <cell r="G167">
            <v>100</v>
          </cell>
        </row>
        <row r="167">
          <cell r="I167" t="str">
            <v>HZK</v>
          </cell>
          <cell r="J167">
            <v>14.8</v>
          </cell>
        </row>
        <row r="167">
          <cell r="N167" t="e">
            <v>#DIV/0!</v>
          </cell>
        </row>
        <row r="168">
          <cell r="E168" t="str">
            <v>HGC-Lib-2450071</v>
          </cell>
          <cell r="F168" t="str">
            <v>LC240625017</v>
          </cell>
          <cell r="G168">
            <v>100</v>
          </cell>
        </row>
        <row r="168">
          <cell r="I168" t="str">
            <v>HZK</v>
          </cell>
          <cell r="J168">
            <v>22.2</v>
          </cell>
        </row>
        <row r="168">
          <cell r="N168" t="e">
            <v>#DIV/0!</v>
          </cell>
        </row>
        <row r="169">
          <cell r="E169" t="str">
            <v>HGC-Lib-2450072</v>
          </cell>
          <cell r="F169" t="str">
            <v>LA240620072X1</v>
          </cell>
          <cell r="G169">
            <v>30</v>
          </cell>
        </row>
        <row r="169">
          <cell r="I169" t="str">
            <v>HZK</v>
          </cell>
          <cell r="J169">
            <v>13.8</v>
          </cell>
        </row>
        <row r="169">
          <cell r="N169" t="e">
            <v>#DIV/0!</v>
          </cell>
        </row>
        <row r="170">
          <cell r="E170" t="str">
            <v>HGC-Lib-2450073</v>
          </cell>
          <cell r="F170" t="str">
            <v>LA240620067X1</v>
          </cell>
          <cell r="G170">
            <v>30</v>
          </cell>
        </row>
        <row r="170">
          <cell r="I170" t="str">
            <v>HZK</v>
          </cell>
          <cell r="J170">
            <v>16.9</v>
          </cell>
        </row>
        <row r="170">
          <cell r="N170" t="e">
            <v>#DIV/0!</v>
          </cell>
        </row>
        <row r="171">
          <cell r="E171" t="str">
            <v>HGC-Lib-2450074</v>
          </cell>
          <cell r="F171" t="str">
            <v>LA240620071X1</v>
          </cell>
          <cell r="G171">
            <v>30</v>
          </cell>
        </row>
        <row r="171">
          <cell r="I171" t="str">
            <v>HZK</v>
          </cell>
          <cell r="J171">
            <v>16.9</v>
          </cell>
        </row>
        <row r="171">
          <cell r="N171" t="e">
            <v>#DIV/0!</v>
          </cell>
        </row>
        <row r="172">
          <cell r="E172" t="str">
            <v>HGC-Lib-2450075</v>
          </cell>
          <cell r="F172" t="str">
            <v>LA240620068X1</v>
          </cell>
          <cell r="G172">
            <v>30</v>
          </cell>
        </row>
        <row r="172">
          <cell r="I172" t="str">
            <v>HZK</v>
          </cell>
          <cell r="J172">
            <v>15.9</v>
          </cell>
        </row>
        <row r="172">
          <cell r="N172" t="e">
            <v>#DIV/0!</v>
          </cell>
        </row>
        <row r="173">
          <cell r="E173" t="str">
            <v>HGC-Lib-2450076</v>
          </cell>
          <cell r="F173" t="str">
            <v>LA240620070X1</v>
          </cell>
          <cell r="G173">
            <v>30</v>
          </cell>
        </row>
        <row r="173">
          <cell r="I173" t="str">
            <v>HZK</v>
          </cell>
          <cell r="J173">
            <v>13.2</v>
          </cell>
        </row>
        <row r="173">
          <cell r="N173" t="e">
            <v>#DIV/0!</v>
          </cell>
        </row>
        <row r="174">
          <cell r="E174" t="str">
            <v>HGC-Lib-2450077</v>
          </cell>
          <cell r="F174" t="str">
            <v>LA240620069X1</v>
          </cell>
          <cell r="G174">
            <v>30</v>
          </cell>
        </row>
        <row r="174">
          <cell r="I174" t="str">
            <v>HZK</v>
          </cell>
          <cell r="J174">
            <v>14.5</v>
          </cell>
        </row>
        <row r="174">
          <cell r="N174" t="e">
            <v>#DIV/0!</v>
          </cell>
        </row>
        <row r="175">
          <cell r="E175" t="str">
            <v>HGC-Lib-2450078</v>
          </cell>
          <cell r="F175" t="str">
            <v>TCRLFTC240618035CK</v>
          </cell>
          <cell r="G175">
            <v>12</v>
          </cell>
        </row>
        <row r="175">
          <cell r="I175" t="str">
            <v>HZK</v>
          </cell>
          <cell r="J175">
            <v>28.4</v>
          </cell>
        </row>
        <row r="175">
          <cell r="N175" t="e">
            <v>#DIV/0!</v>
          </cell>
        </row>
        <row r="176">
          <cell r="E176" t="str">
            <v>HGC-Lib-2450079</v>
          </cell>
          <cell r="F176" t="str">
            <v>LC240622072</v>
          </cell>
          <cell r="G176">
            <v>100</v>
          </cell>
        </row>
        <row r="176">
          <cell r="I176" t="str">
            <v>HZK</v>
          </cell>
          <cell r="J176">
            <v>28</v>
          </cell>
        </row>
        <row r="176">
          <cell r="N176" t="e">
            <v>#DIV/0!</v>
          </cell>
        </row>
        <row r="177">
          <cell r="E177" t="str">
            <v>HGC-Lib-2450080</v>
          </cell>
          <cell r="F177" t="str">
            <v>LA240626024</v>
          </cell>
          <cell r="G177">
            <v>100</v>
          </cell>
        </row>
        <row r="177">
          <cell r="I177" t="str">
            <v>HZK</v>
          </cell>
          <cell r="J177">
            <v>16</v>
          </cell>
        </row>
        <row r="177">
          <cell r="N177" t="e">
            <v>#DIV/0!</v>
          </cell>
        </row>
        <row r="178">
          <cell r="E178" t="str">
            <v>HGC-Lib-2450081</v>
          </cell>
          <cell r="F178" t="str">
            <v>LA240626022</v>
          </cell>
          <cell r="G178">
            <v>100</v>
          </cell>
        </row>
        <row r="178">
          <cell r="I178" t="str">
            <v>HZK</v>
          </cell>
          <cell r="J178">
            <v>13</v>
          </cell>
        </row>
        <row r="178">
          <cell r="N178" t="e">
            <v>#DIV/0!</v>
          </cell>
        </row>
        <row r="179">
          <cell r="E179" t="str">
            <v>HGC-Lib-2450082</v>
          </cell>
          <cell r="F179" t="str">
            <v>LA240626023</v>
          </cell>
          <cell r="G179">
            <v>100</v>
          </cell>
        </row>
        <row r="179">
          <cell r="I179" t="str">
            <v>HZK</v>
          </cell>
          <cell r="J179">
            <v>13.2</v>
          </cell>
        </row>
        <row r="179">
          <cell r="N179" t="e">
            <v>#DIV/0!</v>
          </cell>
        </row>
        <row r="180">
          <cell r="E180" t="str">
            <v>HGC-Lib-2450083</v>
          </cell>
          <cell r="F180" t="str">
            <v>LC240626026</v>
          </cell>
          <cell r="G180">
            <v>100</v>
          </cell>
        </row>
        <row r="180">
          <cell r="I180" t="str">
            <v>HZK</v>
          </cell>
          <cell r="J180">
            <v>20.8</v>
          </cell>
        </row>
        <row r="180">
          <cell r="N180" t="e">
            <v>#DIV/0!</v>
          </cell>
        </row>
        <row r="181">
          <cell r="E181" t="str">
            <v>HGC-POOL-2450084</v>
          </cell>
          <cell r="F181" t="str">
            <v>L230406046XA</v>
          </cell>
          <cell r="G181">
            <v>40</v>
          </cell>
        </row>
        <row r="181">
          <cell r="I181" t="str">
            <v>HZK</v>
          </cell>
          <cell r="J181">
            <v>13.4</v>
          </cell>
        </row>
        <row r="181">
          <cell r="N181" t="e">
            <v>#DIV/0!</v>
          </cell>
        </row>
        <row r="182">
          <cell r="E182" t="str">
            <v>HGC-Lib-2450085</v>
          </cell>
          <cell r="F182" t="str">
            <v>TCRLFTBC240625007</v>
          </cell>
          <cell r="G182">
            <v>12</v>
          </cell>
        </row>
        <row r="182">
          <cell r="I182" t="str">
            <v>HZK</v>
          </cell>
          <cell r="J182">
            <v>26.4</v>
          </cell>
        </row>
        <row r="182">
          <cell r="N182" t="e">
            <v>#DIV/0!</v>
          </cell>
        </row>
        <row r="183">
          <cell r="E183" t="str">
            <v>HGC-Lib-2450086</v>
          </cell>
          <cell r="F183" t="str">
            <v>LC240626060</v>
          </cell>
          <cell r="G183">
            <v>90</v>
          </cell>
        </row>
        <row r="183">
          <cell r="I183" t="str">
            <v>HZK</v>
          </cell>
          <cell r="J183">
            <v>15.4</v>
          </cell>
        </row>
        <row r="183">
          <cell r="N183" t="e">
            <v>#DIV/0!</v>
          </cell>
        </row>
        <row r="184">
          <cell r="E184" t="str">
            <v>HGC-Lib-2450087</v>
          </cell>
          <cell r="F184" t="str">
            <v>BCRLFTBC240625007</v>
          </cell>
          <cell r="G184">
            <v>12</v>
          </cell>
        </row>
        <row r="184">
          <cell r="I184" t="str">
            <v>HZK</v>
          </cell>
          <cell r="J184">
            <v>23</v>
          </cell>
        </row>
        <row r="184">
          <cell r="N184" t="e">
            <v>#DIV/0!</v>
          </cell>
        </row>
        <row r="185">
          <cell r="E185" t="str">
            <v>HGC-Lib-2450088</v>
          </cell>
          <cell r="F185" t="str">
            <v>LFTBC240625005</v>
          </cell>
          <cell r="G185">
            <v>100</v>
          </cell>
        </row>
        <row r="185">
          <cell r="I185" t="str">
            <v>HZK</v>
          </cell>
          <cell r="J185">
            <v>7.74</v>
          </cell>
        </row>
        <row r="185">
          <cell r="N185" t="e">
            <v>#DIV/0!</v>
          </cell>
        </row>
        <row r="186">
          <cell r="E186" t="str">
            <v>HGC-Lib-2450089</v>
          </cell>
          <cell r="F186" t="str">
            <v>BCRLFTBC240625006</v>
          </cell>
          <cell r="G186">
            <v>12</v>
          </cell>
        </row>
        <row r="186">
          <cell r="I186" t="str">
            <v>HZK</v>
          </cell>
          <cell r="J186">
            <v>21.4</v>
          </cell>
        </row>
        <row r="186">
          <cell r="N186" t="e">
            <v>#DIV/0!</v>
          </cell>
        </row>
        <row r="187">
          <cell r="E187" t="str">
            <v>HGC-Lib-2450090</v>
          </cell>
          <cell r="F187" t="str">
            <v>TCRLFTBC240625006</v>
          </cell>
          <cell r="G187">
            <v>12</v>
          </cell>
        </row>
        <row r="187">
          <cell r="I187" t="str">
            <v>HZK</v>
          </cell>
          <cell r="J187">
            <v>23.2</v>
          </cell>
        </row>
        <row r="187">
          <cell r="N187" t="e">
            <v>#DIV/0!</v>
          </cell>
        </row>
        <row r="188">
          <cell r="E188" t="str">
            <v>HGC-Lib-2450091</v>
          </cell>
          <cell r="F188" t="str">
            <v>LFTBC240625007</v>
          </cell>
          <cell r="G188">
            <v>100</v>
          </cell>
        </row>
        <row r="188">
          <cell r="I188" t="str">
            <v>HZK</v>
          </cell>
          <cell r="J188">
            <v>13.1</v>
          </cell>
        </row>
        <row r="188">
          <cell r="N188" t="e">
            <v>#DIV/0!</v>
          </cell>
        </row>
        <row r="189">
          <cell r="E189" t="str">
            <v>HGC-Lib-2450092</v>
          </cell>
          <cell r="F189" t="str">
            <v>TCRLFTBC240625005</v>
          </cell>
          <cell r="G189">
            <v>12</v>
          </cell>
        </row>
        <row r="189">
          <cell r="I189" t="str">
            <v>HZK</v>
          </cell>
          <cell r="J189">
            <v>23.2</v>
          </cell>
        </row>
        <row r="189">
          <cell r="N189" t="e">
            <v>#DIV/0!</v>
          </cell>
        </row>
        <row r="190">
          <cell r="E190" t="str">
            <v>HGC-Lib-2450093</v>
          </cell>
          <cell r="F190" t="str">
            <v>BCRLFTBC240625005</v>
          </cell>
          <cell r="G190">
            <v>12</v>
          </cell>
        </row>
        <row r="190">
          <cell r="I190" t="str">
            <v>HZK</v>
          </cell>
          <cell r="J190">
            <v>17.1</v>
          </cell>
        </row>
        <row r="190">
          <cell r="N190" t="e">
            <v>#DIV/0!</v>
          </cell>
        </row>
        <row r="191">
          <cell r="E191" t="str">
            <v>HGC-Lib-2450094</v>
          </cell>
          <cell r="F191" t="str">
            <v>TCRLFTBC240625008</v>
          </cell>
          <cell r="G191">
            <v>12</v>
          </cell>
        </row>
        <row r="191">
          <cell r="I191" t="str">
            <v>HZK</v>
          </cell>
          <cell r="J191">
            <v>25.4</v>
          </cell>
        </row>
        <row r="191">
          <cell r="N191" t="e">
            <v>#DIV/0!</v>
          </cell>
        </row>
        <row r="192">
          <cell r="E192" t="str">
            <v>HGC-Lib-2450095</v>
          </cell>
          <cell r="F192" t="str">
            <v>BCRLFTBC240625008</v>
          </cell>
          <cell r="G192">
            <v>12</v>
          </cell>
        </row>
        <row r="192">
          <cell r="I192" t="str">
            <v>HZK</v>
          </cell>
          <cell r="J192">
            <v>24.4</v>
          </cell>
        </row>
        <row r="192">
          <cell r="N192" t="e">
            <v>#DIV/0!</v>
          </cell>
        </row>
        <row r="193">
          <cell r="E193" t="str">
            <v>HGC-Lib-2450096</v>
          </cell>
          <cell r="F193" t="str">
            <v>LFTBC240625006</v>
          </cell>
          <cell r="G193">
            <v>100</v>
          </cell>
        </row>
        <row r="193">
          <cell r="I193" t="str">
            <v>HZK</v>
          </cell>
          <cell r="J193">
            <v>11.4</v>
          </cell>
        </row>
        <row r="193">
          <cell r="N193" t="e">
            <v>#DIV/0!</v>
          </cell>
        </row>
        <row r="194">
          <cell r="E194" t="str">
            <v>HGC-Lib-2450097</v>
          </cell>
          <cell r="F194" t="str">
            <v>LTC240625097</v>
          </cell>
          <cell r="G194">
            <v>90</v>
          </cell>
        </row>
        <row r="194">
          <cell r="I194" t="str">
            <v>HZK</v>
          </cell>
          <cell r="J194">
            <v>14.6</v>
          </cell>
        </row>
        <row r="194">
          <cell r="N194" t="e">
            <v>#DIV/0!</v>
          </cell>
        </row>
        <row r="195">
          <cell r="E195" t="str">
            <v>HGC-Lib-2450098</v>
          </cell>
          <cell r="F195" t="str">
            <v>LC240625098</v>
          </cell>
          <cell r="G195">
            <v>90</v>
          </cell>
        </row>
        <row r="195">
          <cell r="I195" t="str">
            <v>HZK</v>
          </cell>
          <cell r="J195">
            <v>18.7</v>
          </cell>
        </row>
        <row r="195">
          <cell r="N195" t="e">
            <v>#DIV/0!</v>
          </cell>
        </row>
        <row r="196">
          <cell r="E196" t="str">
            <v>HGC-Lib-2450099</v>
          </cell>
          <cell r="F196" t="str">
            <v>LA230430003</v>
          </cell>
          <cell r="G196">
            <v>130</v>
          </cell>
        </row>
        <row r="196">
          <cell r="I196" t="str">
            <v>HZK</v>
          </cell>
          <cell r="J196">
            <v>3.96</v>
          </cell>
        </row>
        <row r="196">
          <cell r="N196" t="e">
            <v>#DIV/0!</v>
          </cell>
        </row>
        <row r="197">
          <cell r="E197" t="str">
            <v>HGC-Lib-2450107</v>
          </cell>
          <cell r="F197" t="str">
            <v>OL27328</v>
          </cell>
          <cell r="G197">
            <v>1000</v>
          </cell>
        </row>
        <row r="197">
          <cell r="I197" t="str">
            <v>GZQ</v>
          </cell>
          <cell r="J197">
            <v>2.9</v>
          </cell>
          <cell r="K197">
            <v>444</v>
          </cell>
          <cell r="L197" t="str">
            <v>YHT</v>
          </cell>
        </row>
        <row r="197">
          <cell r="N197">
            <v>10.04851004851</v>
          </cell>
        </row>
        <row r="198">
          <cell r="E198" t="str">
            <v>HGC-Lib-2450108</v>
          </cell>
          <cell r="F198" t="str">
            <v>OL27334</v>
          </cell>
          <cell r="G198">
            <v>1000</v>
          </cell>
        </row>
        <row r="198">
          <cell r="I198" t="str">
            <v>GZQ</v>
          </cell>
          <cell r="J198">
            <v>2.96</v>
          </cell>
          <cell r="K198">
            <v>456</v>
          </cell>
          <cell r="L198" t="str">
            <v>YHT</v>
          </cell>
        </row>
        <row r="198">
          <cell r="N198">
            <v>9.98650472334683</v>
          </cell>
        </row>
        <row r="199">
          <cell r="E199" t="str">
            <v>HGC-POOL-2450109</v>
          </cell>
          <cell r="F199" t="str">
            <v>OL27340</v>
          </cell>
          <cell r="G199">
            <v>224</v>
          </cell>
        </row>
        <row r="199">
          <cell r="I199" t="str">
            <v>GZQ</v>
          </cell>
          <cell r="J199">
            <v>2.06</v>
          </cell>
          <cell r="K199">
            <v>334</v>
          </cell>
          <cell r="L199" t="str">
            <v>YHT</v>
          </cell>
        </row>
        <row r="199">
          <cell r="N199">
            <v>9.48871487793644</v>
          </cell>
        </row>
        <row r="200">
          <cell r="E200" t="str">
            <v>HGC-POOL-2450110</v>
          </cell>
          <cell r="F200" t="str">
            <v>OL27342</v>
          </cell>
          <cell r="G200">
            <v>166</v>
          </cell>
        </row>
        <row r="200">
          <cell r="I200" t="str">
            <v>GZQ</v>
          </cell>
          <cell r="J200">
            <v>0.922</v>
          </cell>
          <cell r="K200">
            <v>349</v>
          </cell>
          <cell r="L200" t="str">
            <v>YHT</v>
          </cell>
        </row>
        <row r="200">
          <cell r="N200">
            <v>4.06435970905885</v>
          </cell>
        </row>
        <row r="201">
          <cell r="E201" t="str">
            <v>HGC-Lib-2450100</v>
          </cell>
          <cell r="F201" t="str">
            <v>LVC221031002</v>
          </cell>
          <cell r="G201">
            <v>130</v>
          </cell>
        </row>
        <row r="201">
          <cell r="I201" t="str">
            <v>HZK</v>
          </cell>
          <cell r="J201">
            <v>20.8</v>
          </cell>
        </row>
        <row r="201">
          <cell r="N201" t="e">
            <v>#DIV/0!</v>
          </cell>
        </row>
        <row r="202">
          <cell r="E202" t="str">
            <v>HGC-Lib-2450101</v>
          </cell>
          <cell r="F202" t="str">
            <v>LVC221031003</v>
          </cell>
          <cell r="G202">
            <v>130</v>
          </cell>
        </row>
        <row r="202">
          <cell r="I202" t="str">
            <v>HZK</v>
          </cell>
          <cell r="J202">
            <v>13.7</v>
          </cell>
        </row>
        <row r="202">
          <cell r="N202" t="e">
            <v>#DIV/0!</v>
          </cell>
        </row>
        <row r="203">
          <cell r="E203" t="str">
            <v>HGC-Lib-2450102</v>
          </cell>
          <cell r="F203" t="str">
            <v>LVC221031004</v>
          </cell>
          <cell r="G203">
            <v>130</v>
          </cell>
        </row>
        <row r="203">
          <cell r="I203" t="str">
            <v>HZK</v>
          </cell>
          <cell r="J203">
            <v>16.3</v>
          </cell>
        </row>
        <row r="203">
          <cell r="N203" t="e">
            <v>#DIV/0!</v>
          </cell>
        </row>
        <row r="204">
          <cell r="E204" t="str">
            <v>HGC-Lib-2450103</v>
          </cell>
          <cell r="F204" t="str">
            <v>LVC221031005</v>
          </cell>
          <cell r="G204">
            <v>130</v>
          </cell>
        </row>
        <row r="204">
          <cell r="I204" t="str">
            <v>HZK</v>
          </cell>
          <cell r="J204">
            <v>15.4</v>
          </cell>
        </row>
        <row r="204">
          <cell r="N204" t="e">
            <v>#DIV/0!</v>
          </cell>
        </row>
        <row r="205">
          <cell r="E205" t="str">
            <v>HGC-Lib-2450104</v>
          </cell>
          <cell r="F205" t="str">
            <v>LVC221031006</v>
          </cell>
          <cell r="G205">
            <v>130</v>
          </cell>
        </row>
        <row r="205">
          <cell r="I205" t="str">
            <v>HZK</v>
          </cell>
          <cell r="J205">
            <v>18.3</v>
          </cell>
        </row>
        <row r="205">
          <cell r="N205" t="e">
            <v>#DIV/0!</v>
          </cell>
        </row>
        <row r="206">
          <cell r="E206" t="str">
            <v>HGC-Lib-2450105</v>
          </cell>
          <cell r="F206" t="str">
            <v>LVC221031007</v>
          </cell>
          <cell r="G206">
            <v>130</v>
          </cell>
        </row>
        <row r="206">
          <cell r="I206" t="str">
            <v>HZK</v>
          </cell>
          <cell r="J206">
            <v>23</v>
          </cell>
        </row>
        <row r="206">
          <cell r="N206" t="e">
            <v>#DIV/0!</v>
          </cell>
        </row>
        <row r="207">
          <cell r="E207" t="str">
            <v>HGC-Lib-2450106</v>
          </cell>
          <cell r="F207" t="str">
            <v>LVC221031008</v>
          </cell>
          <cell r="G207">
            <v>130</v>
          </cell>
        </row>
        <row r="207">
          <cell r="I207" t="str">
            <v>HZK</v>
          </cell>
          <cell r="J207">
            <v>15.4</v>
          </cell>
        </row>
        <row r="207">
          <cell r="N207" t="e">
            <v>#DIV/0!</v>
          </cell>
        </row>
        <row r="208">
          <cell r="E208" t="str">
            <v>HGC-Lib-2450110</v>
          </cell>
          <cell r="F208" t="str">
            <v>NC1</v>
          </cell>
          <cell r="G208">
            <v>6</v>
          </cell>
          <cell r="H208" t="str">
            <v>ATAC-Seq文库</v>
          </cell>
          <cell r="I208" t="str">
            <v>YHT</v>
          </cell>
          <cell r="J208">
            <v>28.4</v>
          </cell>
          <cell r="K208">
            <v>321</v>
          </cell>
          <cell r="L208" t="str">
            <v>XCL</v>
          </cell>
        </row>
        <row r="208">
          <cell r="N208">
            <v>136.113108075725</v>
          </cell>
        </row>
        <row r="209">
          <cell r="E209" t="str">
            <v>HGC-Lib-2450111</v>
          </cell>
          <cell r="F209" t="str">
            <v>NC2</v>
          </cell>
          <cell r="G209">
            <v>6</v>
          </cell>
          <cell r="H209" t="str">
            <v>ATAC-Seq文库</v>
          </cell>
          <cell r="I209" t="str">
            <v>YHT</v>
          </cell>
          <cell r="J209">
            <v>39.8</v>
          </cell>
          <cell r="K209">
            <v>375</v>
          </cell>
          <cell r="L209" t="str">
            <v>XCL</v>
          </cell>
        </row>
        <row r="209">
          <cell r="N209">
            <v>163.282051282051</v>
          </cell>
        </row>
        <row r="210">
          <cell r="E210" t="str">
            <v>HGC-Lib-2450112</v>
          </cell>
          <cell r="F210" t="str">
            <v>NC3</v>
          </cell>
          <cell r="G210">
            <v>6</v>
          </cell>
          <cell r="H210" t="str">
            <v>ATAC-Seq文库</v>
          </cell>
          <cell r="I210" t="str">
            <v>YHT</v>
          </cell>
          <cell r="J210">
            <v>34.8</v>
          </cell>
          <cell r="K210">
            <v>361</v>
          </cell>
          <cell r="L210" t="str">
            <v>XCL</v>
          </cell>
        </row>
        <row r="210">
          <cell r="N210">
            <v>148.305987641168</v>
          </cell>
        </row>
        <row r="211">
          <cell r="E211" t="str">
            <v>HGC-Lib-2450113</v>
          </cell>
          <cell r="F211" t="str">
            <v>KD1</v>
          </cell>
          <cell r="G211">
            <v>6</v>
          </cell>
          <cell r="H211" t="str">
            <v>ATAC-Seq文库</v>
          </cell>
          <cell r="I211" t="str">
            <v>YHT</v>
          </cell>
          <cell r="J211">
            <v>35.8</v>
          </cell>
          <cell r="K211">
            <v>331</v>
          </cell>
          <cell r="L211" t="str">
            <v>XCL</v>
          </cell>
        </row>
        <row r="211">
          <cell r="N211">
            <v>166.395537996746</v>
          </cell>
        </row>
        <row r="212">
          <cell r="E212" t="str">
            <v>HGC-Lib-2450114</v>
          </cell>
          <cell r="F212" t="str">
            <v>KD2</v>
          </cell>
          <cell r="G212">
            <v>6</v>
          </cell>
          <cell r="H212" t="str">
            <v>ATAC-Seq文库</v>
          </cell>
          <cell r="I212" t="str">
            <v>YHT</v>
          </cell>
          <cell r="J212">
            <v>46</v>
          </cell>
          <cell r="K212">
            <v>366</v>
          </cell>
          <cell r="L212" t="str">
            <v>XCL</v>
          </cell>
        </row>
        <row r="212">
          <cell r="N212">
            <v>193.358554014292</v>
          </cell>
        </row>
        <row r="213">
          <cell r="E213" t="str">
            <v>HGC-Lib-2450115</v>
          </cell>
          <cell r="F213" t="str">
            <v>KD3</v>
          </cell>
          <cell r="G213">
            <v>6</v>
          </cell>
          <cell r="H213" t="str">
            <v>ATAC-Seq文库</v>
          </cell>
          <cell r="I213" t="str">
            <v>YHT</v>
          </cell>
          <cell r="J213">
            <v>53.4</v>
          </cell>
          <cell r="K213">
            <v>346</v>
          </cell>
          <cell r="L213" t="str">
            <v>XCL</v>
          </cell>
        </row>
        <row r="213">
          <cell r="N213">
            <v>237.438861716318</v>
          </cell>
        </row>
        <row r="214">
          <cell r="E214" t="str">
            <v>HGC-Lib-2450116</v>
          </cell>
          <cell r="F214" t="str">
            <v>con2</v>
          </cell>
          <cell r="G214">
            <v>6</v>
          </cell>
          <cell r="H214" t="str">
            <v>mRNA文库</v>
          </cell>
          <cell r="I214" t="str">
            <v>YHT</v>
          </cell>
          <cell r="J214">
            <v>21</v>
          </cell>
          <cell r="K214">
            <v>478</v>
          </cell>
          <cell r="L214" t="str">
            <v>XCL</v>
          </cell>
        </row>
        <row r="214">
          <cell r="N214">
            <v>67.5893144512391</v>
          </cell>
        </row>
        <row r="215">
          <cell r="E215" t="str">
            <v>HGC-Lib-2450117</v>
          </cell>
          <cell r="F215" t="str">
            <v>con3</v>
          </cell>
          <cell r="G215">
            <v>6</v>
          </cell>
          <cell r="H215" t="str">
            <v>mRNA文库</v>
          </cell>
          <cell r="I215" t="str">
            <v>YHT</v>
          </cell>
          <cell r="J215">
            <v>13.7</v>
          </cell>
          <cell r="K215">
            <v>497</v>
          </cell>
          <cell r="L215" t="str">
            <v>XCL</v>
          </cell>
        </row>
        <row r="215">
          <cell r="N215">
            <v>42.4082959294227</v>
          </cell>
        </row>
        <row r="216">
          <cell r="E216" t="str">
            <v>HGC-Lib-2450118</v>
          </cell>
          <cell r="F216" t="str">
            <v>Run1</v>
          </cell>
          <cell r="G216">
            <v>6</v>
          </cell>
          <cell r="H216" t="str">
            <v>mRNA文库</v>
          </cell>
          <cell r="I216" t="str">
            <v>YHT</v>
          </cell>
          <cell r="J216">
            <v>14.7</v>
          </cell>
          <cell r="K216">
            <v>477</v>
          </cell>
          <cell r="L216" t="str">
            <v>XCL</v>
          </cell>
        </row>
        <row r="216">
          <cell r="N216">
            <v>47.4117077890663</v>
          </cell>
        </row>
        <row r="217">
          <cell r="E217" t="str">
            <v>HGC-Lib-2450119</v>
          </cell>
          <cell r="F217" t="str">
            <v>Run2</v>
          </cell>
          <cell r="G217">
            <v>6</v>
          </cell>
          <cell r="H217" t="str">
            <v>mRNA文库</v>
          </cell>
          <cell r="I217" t="str">
            <v>YHT</v>
          </cell>
          <cell r="J217">
            <v>16.2</v>
          </cell>
          <cell r="K217">
            <v>470</v>
          </cell>
          <cell r="L217" t="str">
            <v>XCL</v>
          </cell>
        </row>
        <row r="217">
          <cell r="N217">
            <v>53.0278232405892</v>
          </cell>
        </row>
        <row r="218">
          <cell r="E218" t="str">
            <v>HGC-Lib-2450120</v>
          </cell>
          <cell r="F218" t="str">
            <v>Run3</v>
          </cell>
          <cell r="G218">
            <v>6</v>
          </cell>
          <cell r="H218" t="str">
            <v>mRNA文库</v>
          </cell>
          <cell r="I218" t="str">
            <v>YHT</v>
          </cell>
          <cell r="J218">
            <v>16</v>
          </cell>
          <cell r="K218">
            <v>454</v>
          </cell>
          <cell r="L218" t="str">
            <v>XCL</v>
          </cell>
        </row>
        <row r="218">
          <cell r="N218">
            <v>54.2189088444595</v>
          </cell>
        </row>
        <row r="219">
          <cell r="E219" t="str">
            <v>HGC-Lib-2450121</v>
          </cell>
          <cell r="F219" t="str">
            <v>ST1</v>
          </cell>
          <cell r="G219">
            <v>6</v>
          </cell>
          <cell r="H219" t="str">
            <v>mRNA文库</v>
          </cell>
          <cell r="I219" t="str">
            <v>YHT</v>
          </cell>
          <cell r="J219">
            <v>4.9</v>
          </cell>
          <cell r="K219">
            <v>419</v>
          </cell>
          <cell r="L219" t="str">
            <v>GZQ</v>
          </cell>
        </row>
        <row r="219">
          <cell r="N219">
            <v>17.9915549843951</v>
          </cell>
        </row>
        <row r="220">
          <cell r="E220" t="str">
            <v>HGC-Lib-2450122</v>
          </cell>
          <cell r="F220" t="str">
            <v>ST2</v>
          </cell>
          <cell r="G220">
            <v>6</v>
          </cell>
          <cell r="H220" t="str">
            <v>mRNA文库</v>
          </cell>
          <cell r="I220" t="str">
            <v>YHT</v>
          </cell>
          <cell r="J220">
            <v>1.27</v>
          </cell>
          <cell r="K220">
            <v>359</v>
          </cell>
          <cell r="L220" t="str">
            <v>GZQ</v>
          </cell>
        </row>
        <row r="220">
          <cell r="N220">
            <v>5.44246839511464</v>
          </cell>
        </row>
        <row r="221">
          <cell r="E221" t="str">
            <v>HGC-Lib-2450123</v>
          </cell>
          <cell r="F221" t="str">
            <v>LT1</v>
          </cell>
          <cell r="G221">
            <v>6</v>
          </cell>
          <cell r="H221" t="str">
            <v>mRNA文库</v>
          </cell>
          <cell r="I221" t="str">
            <v>YHT</v>
          </cell>
          <cell r="J221">
            <v>1.32</v>
          </cell>
          <cell r="K221">
            <v>542</v>
          </cell>
          <cell r="L221" t="str">
            <v>GZQ</v>
          </cell>
        </row>
        <row r="221">
          <cell r="N221">
            <v>3.74680669883622</v>
          </cell>
        </row>
        <row r="222">
          <cell r="E222" t="str">
            <v>HGC-Lib-2450124</v>
          </cell>
          <cell r="F222" t="str">
            <v>LT2</v>
          </cell>
          <cell r="G222">
            <v>6</v>
          </cell>
          <cell r="H222" t="str">
            <v>mRNA文库</v>
          </cell>
          <cell r="I222" t="str">
            <v>YHT</v>
          </cell>
          <cell r="J222">
            <v>0.904</v>
          </cell>
          <cell r="K222">
            <v>442</v>
          </cell>
          <cell r="L222" t="str">
            <v>GZQ</v>
          </cell>
        </row>
        <row r="222">
          <cell r="N222">
            <v>3.14653672119735</v>
          </cell>
        </row>
        <row r="223">
          <cell r="E223" t="str">
            <v>HGC-Lib-2450125</v>
          </cell>
          <cell r="F223" t="str">
            <v>NC1</v>
          </cell>
          <cell r="G223">
            <v>6</v>
          </cell>
          <cell r="H223" t="str">
            <v>cut&amp;tag文库</v>
          </cell>
          <cell r="I223" t="str">
            <v>YHT</v>
          </cell>
          <cell r="J223">
            <v>0.534</v>
          </cell>
          <cell r="K223">
            <v>355</v>
          </cell>
          <cell r="L223" t="str">
            <v>GZQ</v>
          </cell>
        </row>
        <row r="223">
          <cell r="N223">
            <v>2.31419284940412</v>
          </cell>
        </row>
        <row r="224">
          <cell r="E224" t="str">
            <v>HGC-Lib-2450126</v>
          </cell>
          <cell r="F224" t="str">
            <v>NC2</v>
          </cell>
          <cell r="G224">
            <v>6</v>
          </cell>
          <cell r="H224" t="str">
            <v>cut&amp;tag文库</v>
          </cell>
          <cell r="I224" t="str">
            <v>YHT</v>
          </cell>
          <cell r="J224">
            <v>0.57</v>
          </cell>
          <cell r="K224">
            <v>311</v>
          </cell>
          <cell r="L224" t="str">
            <v>GZQ</v>
          </cell>
        </row>
        <row r="224">
          <cell r="N224">
            <v>2.81968835023497</v>
          </cell>
        </row>
        <row r="225">
          <cell r="E225" t="str">
            <v>HGC-Lib-2450127</v>
          </cell>
          <cell r="F225" t="str">
            <v>NC3</v>
          </cell>
          <cell r="G225">
            <v>6</v>
          </cell>
          <cell r="H225" t="str">
            <v>cut&amp;tag文库</v>
          </cell>
          <cell r="I225" t="str">
            <v>YHT</v>
          </cell>
          <cell r="J225">
            <v>0.734</v>
          </cell>
          <cell r="K225">
            <v>311</v>
          </cell>
          <cell r="L225" t="str">
            <v>GZQ</v>
          </cell>
        </row>
        <row r="225">
          <cell r="N225">
            <v>3.63096710363591</v>
          </cell>
        </row>
        <row r="226">
          <cell r="E226" t="str">
            <v>HGC-Lib-2450128</v>
          </cell>
          <cell r="F226" t="str">
            <v>NC4-IgG</v>
          </cell>
          <cell r="G226">
            <v>6</v>
          </cell>
          <cell r="H226" t="str">
            <v>cut&amp;tag文库</v>
          </cell>
          <cell r="I226" t="str">
            <v>YHT</v>
          </cell>
          <cell r="J226">
            <v>2.28</v>
          </cell>
          <cell r="K226">
            <v>283</v>
          </cell>
          <cell r="L226" t="str">
            <v>GZQ</v>
          </cell>
        </row>
        <row r="226">
          <cell r="N226">
            <v>12.3946724653438</v>
          </cell>
        </row>
        <row r="227">
          <cell r="E227" t="str">
            <v>HGC-Lib-2450129</v>
          </cell>
          <cell r="F227" t="str">
            <v>KD1</v>
          </cell>
          <cell r="G227">
            <v>6</v>
          </cell>
          <cell r="H227" t="str">
            <v>cut&amp;tag文库</v>
          </cell>
          <cell r="I227" t="str">
            <v>YHT</v>
          </cell>
          <cell r="J227">
            <v>0.66</v>
          </cell>
          <cell r="K227">
            <v>309</v>
          </cell>
          <cell r="L227" t="str">
            <v>GZQ</v>
          </cell>
        </row>
        <row r="227">
          <cell r="N227">
            <v>3.28603435399552</v>
          </cell>
        </row>
        <row r="228">
          <cell r="E228" t="str">
            <v>HGC-Lib-2450130</v>
          </cell>
          <cell r="F228" t="str">
            <v>KD2</v>
          </cell>
          <cell r="G228">
            <v>6</v>
          </cell>
          <cell r="H228" t="str">
            <v>cut&amp;tag文库</v>
          </cell>
          <cell r="I228" t="str">
            <v>YHT</v>
          </cell>
          <cell r="J228">
            <v>0.716</v>
          </cell>
          <cell r="K228">
            <v>314</v>
          </cell>
          <cell r="L228" t="str">
            <v>GZQ</v>
          </cell>
        </row>
        <row r="228">
          <cell r="N228">
            <v>3.50808427241548</v>
          </cell>
        </row>
        <row r="229">
          <cell r="E229" t="str">
            <v>HGC-Lib-2450131</v>
          </cell>
          <cell r="F229" t="str">
            <v>KD3</v>
          </cell>
          <cell r="G229">
            <v>6</v>
          </cell>
          <cell r="H229" t="str">
            <v>cut&amp;tag文库</v>
          </cell>
          <cell r="I229" t="str">
            <v>YHT</v>
          </cell>
          <cell r="J229">
            <v>0.57</v>
          </cell>
          <cell r="K229">
            <v>319</v>
          </cell>
          <cell r="L229" t="str">
            <v>GZQ</v>
          </cell>
        </row>
        <row r="229">
          <cell r="N229">
            <v>2.74897516276827</v>
          </cell>
        </row>
        <row r="230">
          <cell r="E230" t="str">
            <v>HGC-Lib-2450132</v>
          </cell>
          <cell r="F230" t="str">
            <v>KD4-IgG</v>
          </cell>
          <cell r="G230">
            <v>6</v>
          </cell>
          <cell r="H230" t="str">
            <v>cut&amp;tag文库</v>
          </cell>
          <cell r="I230" t="str">
            <v>YHT</v>
          </cell>
          <cell r="J230">
            <v>2.56</v>
          </cell>
          <cell r="K230">
            <v>340</v>
          </cell>
          <cell r="L230" t="str">
            <v>GZQ</v>
          </cell>
        </row>
        <row r="230">
          <cell r="N230">
            <v>11.5837104072398</v>
          </cell>
        </row>
        <row r="231">
          <cell r="E231" t="str">
            <v>HGC-Lib-2450133</v>
          </cell>
          <cell r="F231" t="str">
            <v>C1</v>
          </cell>
          <cell r="G231">
            <v>2</v>
          </cell>
          <cell r="H231" t="str">
            <v>甲基化文库</v>
          </cell>
          <cell r="I231" t="str">
            <v>YHT</v>
          </cell>
          <cell r="J231">
            <v>4.4</v>
          </cell>
          <cell r="K231">
            <v>433</v>
          </cell>
          <cell r="L231" t="str">
            <v>GZQ</v>
          </cell>
        </row>
        <row r="231">
          <cell r="N231">
            <v>15.6333274116184</v>
          </cell>
        </row>
        <row r="232">
          <cell r="E232" t="str">
            <v>HGC-Lib-2450134</v>
          </cell>
          <cell r="F232" t="str">
            <v>C2</v>
          </cell>
          <cell r="G232">
            <v>2</v>
          </cell>
          <cell r="H232" t="str">
            <v>甲基化文库</v>
          </cell>
          <cell r="I232" t="str">
            <v>YHT</v>
          </cell>
          <cell r="J232">
            <v>6.4</v>
          </cell>
          <cell r="K232">
            <v>456</v>
          </cell>
          <cell r="L232" t="str">
            <v>GZQ</v>
          </cell>
        </row>
        <row r="232">
          <cell r="N232">
            <v>21.5924426450742</v>
          </cell>
        </row>
        <row r="233">
          <cell r="E233" t="str">
            <v>HGC-Lib-2450135</v>
          </cell>
          <cell r="F233" t="str">
            <v>C3</v>
          </cell>
          <cell r="G233">
            <v>2</v>
          </cell>
          <cell r="H233" t="str">
            <v>甲基化文库</v>
          </cell>
          <cell r="I233" t="str">
            <v>YHT</v>
          </cell>
          <cell r="J233">
            <v>3.8</v>
          </cell>
          <cell r="K233">
            <v>428</v>
          </cell>
          <cell r="L233" t="str">
            <v>GZQ</v>
          </cell>
        </row>
        <row r="233">
          <cell r="N233">
            <v>13.6592379583034</v>
          </cell>
        </row>
        <row r="234">
          <cell r="E234" t="str">
            <v>HGC-Lib-2450136</v>
          </cell>
          <cell r="F234" t="str">
            <v>C4</v>
          </cell>
          <cell r="G234">
            <v>2</v>
          </cell>
          <cell r="H234" t="str">
            <v>甲基化文库</v>
          </cell>
          <cell r="I234" t="str">
            <v>YHT</v>
          </cell>
          <cell r="J234">
            <v>2.76</v>
          </cell>
          <cell r="K234">
            <v>377</v>
          </cell>
          <cell r="L234" t="str">
            <v>GZQ</v>
          </cell>
        </row>
        <row r="234">
          <cell r="N234">
            <v>11.2630075494797</v>
          </cell>
        </row>
        <row r="235">
          <cell r="E235" t="str">
            <v>HGC-Lib-2450137</v>
          </cell>
          <cell r="F235" t="str">
            <v>C5</v>
          </cell>
          <cell r="G235">
            <v>2</v>
          </cell>
          <cell r="H235" t="str">
            <v>甲基化文库</v>
          </cell>
          <cell r="I235" t="str">
            <v>YHT</v>
          </cell>
          <cell r="J235">
            <v>3.62</v>
          </cell>
          <cell r="K235">
            <v>403</v>
          </cell>
          <cell r="L235" t="str">
            <v>GZQ</v>
          </cell>
        </row>
        <row r="235">
          <cell r="N235">
            <v>13.8194311891582</v>
          </cell>
        </row>
        <row r="236">
          <cell r="E236" t="str">
            <v>HGC-Lib-2450138</v>
          </cell>
          <cell r="F236" t="str">
            <v>7T</v>
          </cell>
          <cell r="G236">
            <v>2</v>
          </cell>
          <cell r="H236" t="str">
            <v>甲基化文库</v>
          </cell>
          <cell r="I236" t="str">
            <v>YHT</v>
          </cell>
          <cell r="J236">
            <v>14</v>
          </cell>
          <cell r="K236">
            <v>478</v>
          </cell>
          <cell r="L236" t="str">
            <v>GZQ</v>
          </cell>
        </row>
        <row r="236">
          <cell r="N236">
            <v>45.0595429674928</v>
          </cell>
        </row>
        <row r="237">
          <cell r="E237" t="str">
            <v>HGC-Lib-2450139</v>
          </cell>
          <cell r="F237" t="str">
            <v>7N</v>
          </cell>
          <cell r="G237">
            <v>2</v>
          </cell>
          <cell r="H237" t="str">
            <v>甲基化文库</v>
          </cell>
          <cell r="I237" t="str">
            <v>YHT</v>
          </cell>
          <cell r="J237">
            <v>6.2</v>
          </cell>
          <cell r="K237">
            <v>471</v>
          </cell>
          <cell r="L237" t="str">
            <v>GZQ</v>
          </cell>
        </row>
        <row r="237">
          <cell r="N237">
            <v>20.2515106973706</v>
          </cell>
        </row>
        <row r="238">
          <cell r="E238" t="str">
            <v>HGC-Lib-2450140</v>
          </cell>
          <cell r="F238" t="str">
            <v>N_B_N4508-1K-BDv2-2240424TEST</v>
          </cell>
          <cell r="G238" t="str">
            <v>10.0</v>
          </cell>
          <cell r="H238" t="str">
            <v>BD-单细胞</v>
          </cell>
          <cell r="I238" t="str">
            <v>YHT</v>
          </cell>
          <cell r="J238">
            <v>17.4</v>
          </cell>
        </row>
        <row r="238">
          <cell r="N238" t="e">
            <v>#DIV/0!</v>
          </cell>
        </row>
        <row r="239">
          <cell r="E239" t="str">
            <v>HGC-Lib-2450141</v>
          </cell>
          <cell r="F239" t="str">
            <v>N_B_N4617-4B-10X5aPD1-1</v>
          </cell>
          <cell r="G239" t="str">
            <v>100.0</v>
          </cell>
          <cell r="H239" t="str">
            <v>10x 5'单细胞</v>
          </cell>
          <cell r="I239" t="str">
            <v>YHT</v>
          </cell>
          <cell r="J239">
            <v>38.6</v>
          </cell>
        </row>
        <row r="239">
          <cell r="N239" t="e">
            <v>#DIV/0!</v>
          </cell>
        </row>
        <row r="240">
          <cell r="E240" t="str">
            <v>HGC-Lib-2450142</v>
          </cell>
          <cell r="F240" t="str">
            <v>N_B_N4617-4C-10X5aPD1-2</v>
          </cell>
          <cell r="G240" t="str">
            <v>100.0</v>
          </cell>
          <cell r="H240" t="str">
            <v>10x 5'单细胞</v>
          </cell>
          <cell r="I240" t="str">
            <v>YHT</v>
          </cell>
          <cell r="J240">
            <v>33.8</v>
          </cell>
        </row>
        <row r="240">
          <cell r="N240" t="e">
            <v>#DIV/0!</v>
          </cell>
        </row>
        <row r="241">
          <cell r="E241" t="str">
            <v>HGC-Lib-2450143</v>
          </cell>
          <cell r="F241" t="str">
            <v>N_B_N4617-4D-10X5aPD1-3</v>
          </cell>
          <cell r="G241" t="str">
            <v>100.0</v>
          </cell>
          <cell r="H241" t="str">
            <v>10x 5'单细胞</v>
          </cell>
          <cell r="I241" t="str">
            <v>YHT</v>
          </cell>
          <cell r="J241">
            <v>39.4</v>
          </cell>
        </row>
        <row r="241">
          <cell r="N241" t="e">
            <v>#DIV/0!</v>
          </cell>
        </row>
        <row r="242">
          <cell r="E242" t="str">
            <v>HGC-Lib-2450144</v>
          </cell>
          <cell r="F242" t="str">
            <v>N_B_N4617-4E-10X5ATBaPD1-1</v>
          </cell>
          <cell r="G242" t="str">
            <v>100.0</v>
          </cell>
          <cell r="H242" t="str">
            <v>10x 5'单细胞</v>
          </cell>
          <cell r="I242" t="str">
            <v>YHT</v>
          </cell>
          <cell r="J242">
            <v>36.8</v>
          </cell>
        </row>
        <row r="242">
          <cell r="N242" t="e">
            <v>#DIV/0!</v>
          </cell>
        </row>
        <row r="243">
          <cell r="E243" t="str">
            <v>HGC-Lib-2450145</v>
          </cell>
          <cell r="F243" t="str">
            <v>N_B_N4617-4F-10X5ATBaPD1-2</v>
          </cell>
          <cell r="G243" t="str">
            <v>100.0</v>
          </cell>
          <cell r="H243" t="str">
            <v>10x 5'单细胞</v>
          </cell>
          <cell r="I243" t="str">
            <v>YHT</v>
          </cell>
          <cell r="J243">
            <v>42.2</v>
          </cell>
        </row>
        <row r="243">
          <cell r="N243" t="e">
            <v>#DIV/0!</v>
          </cell>
        </row>
        <row r="244">
          <cell r="E244" t="str">
            <v>HGC-Lib-2450146</v>
          </cell>
          <cell r="F244" t="str">
            <v>N_B_N4617-4G-10X5ATBaPD1-3</v>
          </cell>
          <cell r="G244" t="str">
            <v>100.0</v>
          </cell>
          <cell r="H244" t="str">
            <v>10x 5'单细胞</v>
          </cell>
          <cell r="I244" t="str">
            <v>YHT</v>
          </cell>
          <cell r="J244">
            <v>31.6</v>
          </cell>
        </row>
        <row r="244">
          <cell r="N244" t="e">
            <v>#DIV/0!</v>
          </cell>
        </row>
        <row r="245">
          <cell r="E245" t="str">
            <v>HGC-Lib-2450147</v>
          </cell>
          <cell r="F245" t="str">
            <v>N_B_N4617-4B-10X5TCRaPD1-1-2</v>
          </cell>
          <cell r="G245" t="str">
            <v>10.0</v>
          </cell>
          <cell r="H245" t="str">
            <v>10X5TCR</v>
          </cell>
          <cell r="I245" t="str">
            <v>YHT</v>
          </cell>
          <cell r="J245">
            <v>48.6</v>
          </cell>
        </row>
        <row r="245">
          <cell r="N245" t="e">
            <v>#DIV/0!</v>
          </cell>
        </row>
        <row r="246">
          <cell r="E246" t="str">
            <v>HGC-Lib-2450148</v>
          </cell>
          <cell r="F246" t="str">
            <v>N_B_N4617-4C-10X5TCRaPD1-2-2</v>
          </cell>
          <cell r="G246" t="str">
            <v>10.0</v>
          </cell>
          <cell r="H246" t="str">
            <v>10X5TCR</v>
          </cell>
          <cell r="I246" t="str">
            <v>YHT</v>
          </cell>
          <cell r="J246">
            <v>71.2</v>
          </cell>
        </row>
        <row r="246">
          <cell r="N246" t="e">
            <v>#DIV/0!</v>
          </cell>
        </row>
        <row r="247">
          <cell r="E247" t="str">
            <v>HGC-Lib-2450149</v>
          </cell>
          <cell r="F247" t="str">
            <v>N_B_N4617-4D-10X5TCRaPD1-3-2</v>
          </cell>
          <cell r="G247" t="str">
            <v>10.0</v>
          </cell>
          <cell r="H247" t="str">
            <v>10X5TCR</v>
          </cell>
          <cell r="I247" t="str">
            <v>YHT</v>
          </cell>
          <cell r="J247">
            <v>76</v>
          </cell>
        </row>
        <row r="247">
          <cell r="N247" t="e">
            <v>#DIV/0!</v>
          </cell>
        </row>
        <row r="248">
          <cell r="E248" t="str">
            <v>HGC-Lib-2450150</v>
          </cell>
          <cell r="F248" t="str">
            <v>N_B_N4617-4E-10X5TCRATBaPD1-1-2</v>
          </cell>
          <cell r="G248" t="str">
            <v>10.0</v>
          </cell>
          <cell r="H248" t="str">
            <v>10X5TCR</v>
          </cell>
          <cell r="I248" t="str">
            <v>YHT</v>
          </cell>
          <cell r="J248">
            <v>97.8</v>
          </cell>
        </row>
        <row r="248">
          <cell r="N248" t="e">
            <v>#DIV/0!</v>
          </cell>
        </row>
        <row r="249">
          <cell r="E249" t="str">
            <v>HGC-Lib-2450151</v>
          </cell>
          <cell r="F249" t="str">
            <v>N_B_N4617-4F-10X5TCRATBaPD1-2-2</v>
          </cell>
          <cell r="G249" t="str">
            <v>10.0</v>
          </cell>
          <cell r="H249" t="str">
            <v>10X5TCR</v>
          </cell>
          <cell r="I249" t="str">
            <v>YHT</v>
          </cell>
          <cell r="J249">
            <v>50.8</v>
          </cell>
        </row>
        <row r="249">
          <cell r="N249" t="e">
            <v>#DIV/0!</v>
          </cell>
        </row>
        <row r="250">
          <cell r="E250" t="str">
            <v>HGC-Lib-2450152</v>
          </cell>
          <cell r="F250" t="str">
            <v>N_B_N4617-4G-10X5TCRATBaPD1-3-2</v>
          </cell>
          <cell r="G250" t="str">
            <v>10.0</v>
          </cell>
          <cell r="H250" t="str">
            <v>10X5TCR</v>
          </cell>
          <cell r="I250" t="str">
            <v>YHT</v>
          </cell>
          <cell r="J250">
            <v>67.4</v>
          </cell>
        </row>
        <row r="250">
          <cell r="N250" t="e">
            <v>#DIV/0!</v>
          </cell>
        </row>
        <row r="251">
          <cell r="E251" t="str">
            <v>HGC-Lib-2450153</v>
          </cell>
          <cell r="F251" t="str">
            <v>N_B_N4617-1A-10X3CR-mBO070</v>
          </cell>
          <cell r="G251" t="str">
            <v>200.0</v>
          </cell>
          <cell r="H251" t="str">
            <v>10× 3'单细胞</v>
          </cell>
          <cell r="I251" t="str">
            <v>YHT</v>
          </cell>
          <cell r="J251">
            <v>28.4</v>
          </cell>
        </row>
        <row r="251">
          <cell r="N251" t="e">
            <v>#DIV/0!</v>
          </cell>
        </row>
        <row r="252">
          <cell r="E252" t="str">
            <v>HGC-Lib-2450154</v>
          </cell>
          <cell r="F252" t="str">
            <v>N_B_N4617-2S-10X320240618zhongliu1</v>
          </cell>
          <cell r="G252" t="str">
            <v>100.0</v>
          </cell>
          <cell r="H252" t="str">
            <v>10× 3'单细胞</v>
          </cell>
          <cell r="I252" t="str">
            <v>YHT</v>
          </cell>
          <cell r="J252">
            <v>15.8</v>
          </cell>
        </row>
        <row r="252">
          <cell r="N252" t="e">
            <v>#DIV/0!</v>
          </cell>
        </row>
        <row r="253">
          <cell r="E253" t="str">
            <v>HGC-Lib-2450155</v>
          </cell>
          <cell r="F253" t="str">
            <v>N_B_N4617-2T-10X320240618zhongliu2</v>
          </cell>
          <cell r="G253" t="str">
            <v>100.0</v>
          </cell>
          <cell r="H253" t="str">
            <v>10× 3'单细胞</v>
          </cell>
          <cell r="I253" t="str">
            <v>YHT</v>
          </cell>
          <cell r="J253">
            <v>25</v>
          </cell>
        </row>
        <row r="253">
          <cell r="N253" t="e">
            <v>#DIV/0!</v>
          </cell>
        </row>
        <row r="254">
          <cell r="E254" t="str">
            <v>HGC-Lib-2450156</v>
          </cell>
          <cell r="F254" t="str">
            <v>N_B_N4619-1A-10X3C-blood</v>
          </cell>
          <cell r="G254" t="str">
            <v>100.0</v>
          </cell>
          <cell r="H254" t="str">
            <v>10× 3'单细胞</v>
          </cell>
          <cell r="I254" t="str">
            <v>YHT</v>
          </cell>
          <cell r="J254">
            <v>18.6</v>
          </cell>
        </row>
        <row r="254">
          <cell r="N254" t="e">
            <v>#DIV/0!</v>
          </cell>
        </row>
        <row r="255">
          <cell r="E255" t="str">
            <v>HGC-Lib-2450157</v>
          </cell>
          <cell r="F255" t="str">
            <v>N_B_N4619-1B-10X3G-blood</v>
          </cell>
          <cell r="G255" t="str">
            <v>100.0</v>
          </cell>
          <cell r="H255" t="str">
            <v>10× 3'单细胞</v>
          </cell>
          <cell r="I255" t="str">
            <v>YHT</v>
          </cell>
          <cell r="J255">
            <v>18</v>
          </cell>
        </row>
        <row r="255">
          <cell r="N255" t="e">
            <v>#DIV/0!</v>
          </cell>
        </row>
        <row r="256">
          <cell r="E256" t="str">
            <v>HGC-Lib-2450158</v>
          </cell>
          <cell r="F256" t="str">
            <v>N_B_N4617-2M-10X3GF-blood1</v>
          </cell>
          <cell r="G256" t="str">
            <v>100.0</v>
          </cell>
          <cell r="H256" t="str">
            <v>10× 3'单细胞</v>
          </cell>
          <cell r="I256" t="str">
            <v>YHT</v>
          </cell>
          <cell r="J256">
            <v>21.8</v>
          </cell>
        </row>
        <row r="256">
          <cell r="N256" t="e">
            <v>#DIV/0!</v>
          </cell>
        </row>
        <row r="257">
          <cell r="E257" t="str">
            <v>HGC-Lib-2450159</v>
          </cell>
          <cell r="F257" t="str">
            <v>N_B_N4617-2N-10X3GF-blood2</v>
          </cell>
          <cell r="G257" t="str">
            <v>100.0</v>
          </cell>
          <cell r="H257" t="str">
            <v>10× 3'单细胞</v>
          </cell>
          <cell r="I257" t="str">
            <v>YHT</v>
          </cell>
          <cell r="J257">
            <v>16.3</v>
          </cell>
        </row>
        <row r="257">
          <cell r="N257" t="e">
            <v>#DIV/0!</v>
          </cell>
        </row>
        <row r="258">
          <cell r="E258" t="str">
            <v>HGC-Lib-2450160</v>
          </cell>
          <cell r="F258" t="str">
            <v>N_B_N4617-2G-10X3C-spleen</v>
          </cell>
          <cell r="G258" t="str">
            <v>100.0</v>
          </cell>
          <cell r="H258" t="str">
            <v>10× 3'单细胞</v>
          </cell>
          <cell r="I258" t="str">
            <v>YHT</v>
          </cell>
          <cell r="J258">
            <v>20.8</v>
          </cell>
        </row>
        <row r="258">
          <cell r="N258" t="e">
            <v>#DIV/0!</v>
          </cell>
        </row>
        <row r="259">
          <cell r="E259" t="str">
            <v>HGC-Lib-2450161</v>
          </cell>
          <cell r="F259" t="str">
            <v>N_B_N4617-2H-10X3G-spleen</v>
          </cell>
          <cell r="G259" t="str">
            <v>100.0</v>
          </cell>
          <cell r="H259" t="str">
            <v>10× 3'单细胞</v>
          </cell>
          <cell r="I259" t="str">
            <v>YHT</v>
          </cell>
          <cell r="J259">
            <v>21.2</v>
          </cell>
        </row>
        <row r="259">
          <cell r="N259" t="e">
            <v>#DIV/0!</v>
          </cell>
        </row>
        <row r="260">
          <cell r="E260" t="str">
            <v>HGC-Lib-2450162</v>
          </cell>
          <cell r="F260" t="str">
            <v>N_B_N4617-2J-10X3GF-spleen1</v>
          </cell>
          <cell r="G260" t="str">
            <v>100.0</v>
          </cell>
          <cell r="H260" t="str">
            <v>10× 3'单细胞</v>
          </cell>
          <cell r="I260" t="str">
            <v>YHT</v>
          </cell>
          <cell r="J260">
            <v>17</v>
          </cell>
        </row>
        <row r="260">
          <cell r="N260" t="e">
            <v>#DIV/0!</v>
          </cell>
        </row>
        <row r="261">
          <cell r="E261" t="str">
            <v>HGC-Lib-2450163</v>
          </cell>
          <cell r="F261" t="str">
            <v>N_B_N4617-2K-10X3GF-spleen2</v>
          </cell>
          <cell r="G261" t="str">
            <v>100.0</v>
          </cell>
          <cell r="H261" t="str">
            <v>10× 3'单细胞</v>
          </cell>
          <cell r="I261" t="str">
            <v>YHT</v>
          </cell>
          <cell r="J261">
            <v>21.2</v>
          </cell>
        </row>
        <row r="261">
          <cell r="N261" t="e">
            <v>#DIV/0!</v>
          </cell>
        </row>
        <row r="262">
          <cell r="E262" t="str">
            <v>HGC-Lib-2450164</v>
          </cell>
          <cell r="F262" t="str">
            <v>N_B_N4619-1H-10X3wrc-11</v>
          </cell>
          <cell r="G262" t="str">
            <v>100.0</v>
          </cell>
          <cell r="H262" t="str">
            <v>10× 3'单细胞</v>
          </cell>
          <cell r="I262" t="str">
            <v>YHT</v>
          </cell>
          <cell r="J262">
            <v>14.1</v>
          </cell>
        </row>
        <row r="262">
          <cell r="N262" t="e">
            <v>#DIV/0!</v>
          </cell>
        </row>
        <row r="263">
          <cell r="E263" t="str">
            <v>HGC-Lib-2450165</v>
          </cell>
          <cell r="F263" t="str">
            <v>N_B_N4619-1J-10X3wrc-12</v>
          </cell>
          <cell r="G263" t="str">
            <v>100.0</v>
          </cell>
          <cell r="H263" t="str">
            <v>10× 3'单细胞</v>
          </cell>
          <cell r="I263" t="str">
            <v>YHT</v>
          </cell>
          <cell r="J263">
            <v>13.7</v>
          </cell>
        </row>
        <row r="263">
          <cell r="N263" t="e">
            <v>#DIV/0!</v>
          </cell>
        </row>
        <row r="264">
          <cell r="E264" t="str">
            <v>HGC-Lib-2450166</v>
          </cell>
          <cell r="F264" t="str">
            <v>N_B_N4619-1K-10X3wrc-13</v>
          </cell>
          <cell r="G264" t="str">
            <v>100.0</v>
          </cell>
          <cell r="H264" t="str">
            <v>10× 3'单细胞</v>
          </cell>
          <cell r="I264" t="str">
            <v>YHT</v>
          </cell>
          <cell r="J264">
            <v>17.4</v>
          </cell>
        </row>
        <row r="264">
          <cell r="N264" t="e">
            <v>#DIV/0!</v>
          </cell>
        </row>
        <row r="265">
          <cell r="E265" t="str">
            <v>HGC-Lib-2450167</v>
          </cell>
          <cell r="F265" t="str">
            <v>N_B_N4619-1M-10X3P2</v>
          </cell>
          <cell r="G265" t="str">
            <v>100.0</v>
          </cell>
          <cell r="H265" t="str">
            <v>10× 3'单细胞</v>
          </cell>
          <cell r="I265" t="str">
            <v>YHT</v>
          </cell>
          <cell r="J265">
            <v>17.6</v>
          </cell>
        </row>
        <row r="265">
          <cell r="N265" t="e">
            <v>#DIV/0!</v>
          </cell>
        </row>
        <row r="266">
          <cell r="E266" t="str">
            <v>HGC-Lib-2450168</v>
          </cell>
          <cell r="F266" t="str">
            <v>N_B_N4619-1N-10X3P6</v>
          </cell>
          <cell r="G266" t="str">
            <v>100.0</v>
          </cell>
          <cell r="H266" t="str">
            <v>10× 3'单细胞</v>
          </cell>
          <cell r="I266" t="str">
            <v>YHT</v>
          </cell>
          <cell r="J266">
            <v>22.2</v>
          </cell>
        </row>
        <row r="266">
          <cell r="N266" t="e">
            <v>#DIV/0!</v>
          </cell>
        </row>
        <row r="267">
          <cell r="E267" t="str">
            <v>HGC-Lib-2450169</v>
          </cell>
          <cell r="F267" t="str">
            <v>N_B_N4619-1P-10X3P4P5Mix</v>
          </cell>
          <cell r="G267" t="str">
            <v>100.0</v>
          </cell>
          <cell r="H267" t="str">
            <v>10× 3'单细胞</v>
          </cell>
          <cell r="I267" t="str">
            <v>YHT</v>
          </cell>
          <cell r="J267">
            <v>10.5</v>
          </cell>
        </row>
        <row r="267">
          <cell r="N267" t="e">
            <v>#DIV/0!</v>
          </cell>
        </row>
        <row r="268">
          <cell r="E268" t="str">
            <v>HGC-Lib-2450170</v>
          </cell>
          <cell r="F268" t="str">
            <v>N_B_N4620-0X-10X320240620pangguangaizuzhi</v>
          </cell>
          <cell r="G268" t="str">
            <v>100.0</v>
          </cell>
          <cell r="H268" t="str">
            <v>10× 3'单细胞</v>
          </cell>
          <cell r="I268" t="str">
            <v>YHT</v>
          </cell>
          <cell r="J268">
            <v>16.2</v>
          </cell>
        </row>
        <row r="268">
          <cell r="N268" t="e">
            <v>#DIV/0!</v>
          </cell>
        </row>
        <row r="269">
          <cell r="E269" t="str">
            <v>HGC-Lib-2450171</v>
          </cell>
          <cell r="F269" t="str">
            <v>N_B_N4619-2K-10X3Al</v>
          </cell>
          <cell r="G269" t="str">
            <v>100.0</v>
          </cell>
          <cell r="H269" t="str">
            <v>10× 3'单细胞</v>
          </cell>
          <cell r="I269" t="str">
            <v>YHT</v>
          </cell>
          <cell r="J269">
            <v>20.6</v>
          </cell>
        </row>
        <row r="269">
          <cell r="N269" t="e">
            <v>#DIV/0!</v>
          </cell>
        </row>
        <row r="270">
          <cell r="E270" t="str">
            <v>HGC-Lib-2450172</v>
          </cell>
          <cell r="F270" t="str">
            <v>N_B_N4619-2M-10X35-FUAl</v>
          </cell>
          <cell r="G270" t="str">
            <v>100.0</v>
          </cell>
          <cell r="H270" t="str">
            <v>10× 3'单细胞</v>
          </cell>
          <cell r="I270" t="str">
            <v>YHT</v>
          </cell>
          <cell r="J270">
            <v>25.2</v>
          </cell>
        </row>
        <row r="270">
          <cell r="N270" t="e">
            <v>#DIV/0!</v>
          </cell>
        </row>
        <row r="271">
          <cell r="E271" t="str">
            <v>HGC-Lib-2450173</v>
          </cell>
          <cell r="F271" t="str">
            <v>N_B_N4619-03-10X3C0N</v>
          </cell>
          <cell r="G271" t="str">
            <v>100.0</v>
          </cell>
          <cell r="H271" t="str">
            <v>10× 3'单细胞</v>
          </cell>
          <cell r="I271" t="str">
            <v>YHT</v>
          </cell>
          <cell r="J271">
            <v>18.2</v>
          </cell>
        </row>
        <row r="271">
          <cell r="N271" t="e">
            <v>#DIV/0!</v>
          </cell>
        </row>
        <row r="272">
          <cell r="E272" t="str">
            <v>HGC-Lib-2450174</v>
          </cell>
          <cell r="F272" t="str">
            <v>N_B_N4619-04-10X3K0</v>
          </cell>
          <cell r="G272" t="str">
            <v>100.0</v>
          </cell>
          <cell r="H272" t="str">
            <v>10× 3'单细胞</v>
          </cell>
          <cell r="I272" t="str">
            <v>YHT</v>
          </cell>
          <cell r="J272">
            <v>23.6</v>
          </cell>
        </row>
        <row r="272">
          <cell r="N272" t="e">
            <v>#DIV/0!</v>
          </cell>
        </row>
        <row r="273">
          <cell r="E273" t="str">
            <v>HGC-Lib-2450175</v>
          </cell>
          <cell r="F273" t="str">
            <v>N_B_N4612-4S-10X3GF-2</v>
          </cell>
          <cell r="G273" t="str">
            <v>100.0</v>
          </cell>
          <cell r="H273" t="str">
            <v>10× 3'单细胞</v>
          </cell>
          <cell r="I273" t="str">
            <v>YHT</v>
          </cell>
          <cell r="J273">
            <v>29</v>
          </cell>
        </row>
        <row r="273">
          <cell r="N273" t="e">
            <v>#DIV/0!</v>
          </cell>
        </row>
        <row r="274">
          <cell r="E274" t="str">
            <v>HGC-Lib-2450176</v>
          </cell>
          <cell r="F274" t="str">
            <v>N_B_N4612-4T-10X3GF-3</v>
          </cell>
          <cell r="G274" t="str">
            <v>100.0</v>
          </cell>
          <cell r="H274" t="str">
            <v>10× 3'单细胞</v>
          </cell>
          <cell r="I274" t="str">
            <v>YHT</v>
          </cell>
          <cell r="J274">
            <v>29.4</v>
          </cell>
        </row>
        <row r="274">
          <cell r="N274" t="e">
            <v>#DIV/0!</v>
          </cell>
        </row>
        <row r="275">
          <cell r="E275" t="str">
            <v>HGC-Lib-2450177</v>
          </cell>
          <cell r="F275" t="str">
            <v>N_B_N4612-4U-10X3SPF-2</v>
          </cell>
          <cell r="G275" t="str">
            <v>100.0</v>
          </cell>
          <cell r="H275" t="str">
            <v>10× 3'单细胞</v>
          </cell>
          <cell r="I275" t="str">
            <v>YHT</v>
          </cell>
          <cell r="J275">
            <v>34.2</v>
          </cell>
        </row>
        <row r="275">
          <cell r="N275" t="e">
            <v>#DIV/0!</v>
          </cell>
        </row>
        <row r="276">
          <cell r="E276" t="str">
            <v>HGC-Lib-2450178</v>
          </cell>
          <cell r="F276" t="str">
            <v>N_B_N4612-4V-10X3SPF-3</v>
          </cell>
          <cell r="G276" t="str">
            <v>100.0</v>
          </cell>
          <cell r="H276" t="str">
            <v>10× 3'单细胞</v>
          </cell>
          <cell r="I276" t="str">
            <v>YHT</v>
          </cell>
          <cell r="J276">
            <v>30.4</v>
          </cell>
        </row>
        <row r="276">
          <cell r="N276" t="e">
            <v>#DIV/0!</v>
          </cell>
        </row>
        <row r="277">
          <cell r="E277" t="str">
            <v>HGC-Lib-2450179</v>
          </cell>
          <cell r="F277" t="str">
            <v>N_B_N4621-1D-10X3T0621</v>
          </cell>
          <cell r="G277" t="str">
            <v>100.0</v>
          </cell>
          <cell r="H277" t="str">
            <v>10× 3'单细胞</v>
          </cell>
          <cell r="I277" t="str">
            <v>YHT</v>
          </cell>
          <cell r="J277">
            <v>19.5</v>
          </cell>
        </row>
        <row r="277">
          <cell r="N277" t="e">
            <v>#DIV/0!</v>
          </cell>
        </row>
        <row r="278">
          <cell r="E278" t="str">
            <v>HGC-Lib-2450180</v>
          </cell>
          <cell r="F278" t="str">
            <v>N_B_N4621-1E-10X3N0621</v>
          </cell>
          <cell r="G278" t="str">
            <v>100.0</v>
          </cell>
          <cell r="H278" t="str">
            <v>10× 3'单细胞</v>
          </cell>
          <cell r="I278" t="str">
            <v>YHT</v>
          </cell>
          <cell r="J278">
            <v>15.5</v>
          </cell>
        </row>
        <row r="278">
          <cell r="N278" t="e">
            <v>#DIV/0!</v>
          </cell>
        </row>
        <row r="279">
          <cell r="E279" t="str">
            <v>HGC-Lib-2450181</v>
          </cell>
          <cell r="F279" t="str">
            <v>N_B_N4621-03-10X320240621renpangguangaizuzhi</v>
          </cell>
          <cell r="G279" t="str">
            <v>100.0</v>
          </cell>
          <cell r="H279" t="str">
            <v>10× 3'单细胞</v>
          </cell>
          <cell r="I279" t="str">
            <v>YHT</v>
          </cell>
          <cell r="J279">
            <v>40.2</v>
          </cell>
        </row>
        <row r="279">
          <cell r="N279" t="e">
            <v>#DIV/0!</v>
          </cell>
        </row>
        <row r="280">
          <cell r="E280" t="str">
            <v>HGC-Lib-2450182</v>
          </cell>
          <cell r="F280" t="str">
            <v>N_B_N4618-07-10X3686789-T</v>
          </cell>
          <cell r="G280" t="str">
            <v>100.0</v>
          </cell>
          <cell r="H280" t="str">
            <v>10× 3'单细胞</v>
          </cell>
          <cell r="I280" t="str">
            <v>YHT</v>
          </cell>
          <cell r="J280">
            <v>38.2</v>
          </cell>
        </row>
        <row r="280">
          <cell r="N280" t="e">
            <v>#DIV/0!</v>
          </cell>
        </row>
        <row r="281">
          <cell r="E281" t="str">
            <v>HGC-Lib-2450183</v>
          </cell>
          <cell r="F281" t="str">
            <v>N_B_N4618-08-10X3686789-N</v>
          </cell>
          <cell r="G281" t="str">
            <v>10.0</v>
          </cell>
          <cell r="H281" t="str">
            <v>10× 3'单细胞</v>
          </cell>
          <cell r="I281" t="str">
            <v>YHT</v>
          </cell>
          <cell r="J281">
            <v>14.6</v>
          </cell>
        </row>
        <row r="281">
          <cell r="N281" t="e">
            <v>#DIV/0!</v>
          </cell>
        </row>
        <row r="282">
          <cell r="E282" t="str">
            <v>HGC-Lib-2450184</v>
          </cell>
          <cell r="F282" t="str">
            <v>N_B_N4618-09-10X3687041-T</v>
          </cell>
          <cell r="G282" t="str">
            <v>100.0</v>
          </cell>
          <cell r="H282" t="str">
            <v>10× 3'单细胞</v>
          </cell>
          <cell r="I282" t="str">
            <v>YHT</v>
          </cell>
          <cell r="J282">
            <v>32.2</v>
          </cell>
        </row>
        <row r="282">
          <cell r="N282" t="e">
            <v>#DIV/0!</v>
          </cell>
        </row>
        <row r="283">
          <cell r="E283" t="str">
            <v>HGC-Lib-2450185</v>
          </cell>
          <cell r="F283" t="str">
            <v>YCK5-补</v>
          </cell>
          <cell r="G283">
            <v>10</v>
          </cell>
          <cell r="H283" t="str">
            <v>10× 3'单细胞</v>
          </cell>
          <cell r="I283" t="str">
            <v>YHT</v>
          </cell>
          <cell r="J283">
            <v>9.68</v>
          </cell>
          <cell r="K283">
            <v>543</v>
          </cell>
          <cell r="L283" t="str">
            <v>XCL</v>
          </cell>
        </row>
        <row r="283">
          <cell r="N283">
            <v>27.4259810171412</v>
          </cell>
        </row>
        <row r="284">
          <cell r="E284" t="str">
            <v>HGC-Lib-2450186</v>
          </cell>
          <cell r="F284" t="str">
            <v>ZXW1</v>
          </cell>
          <cell r="G284">
            <v>45</v>
          </cell>
          <cell r="H284" t="str">
            <v>10× 3'单细胞</v>
          </cell>
          <cell r="I284" t="str">
            <v>YHT</v>
          </cell>
          <cell r="J284">
            <v>8.62</v>
          </cell>
          <cell r="K284">
            <v>526</v>
          </cell>
          <cell r="L284" t="str">
            <v>XCL</v>
          </cell>
        </row>
        <row r="284">
          <cell r="N284">
            <v>25.2120503071073</v>
          </cell>
        </row>
        <row r="285">
          <cell r="E285" t="str">
            <v>HGC-Lib-2450187</v>
          </cell>
          <cell r="F285" t="str">
            <v>ZXW2</v>
          </cell>
          <cell r="G285">
            <v>45</v>
          </cell>
          <cell r="H285" t="str">
            <v>10× 3'单细胞</v>
          </cell>
          <cell r="I285" t="str">
            <v>YHT</v>
          </cell>
          <cell r="J285">
            <v>9.64</v>
          </cell>
          <cell r="K285">
            <v>505</v>
          </cell>
          <cell r="L285" t="str">
            <v>XCL</v>
          </cell>
        </row>
        <row r="285">
          <cell r="N285">
            <v>29.3678598629094</v>
          </cell>
        </row>
        <row r="286">
          <cell r="E286" t="str">
            <v>HGC-Lib-2450188</v>
          </cell>
          <cell r="F286" t="str">
            <v>LJY4</v>
          </cell>
          <cell r="G286">
            <v>90</v>
          </cell>
          <cell r="H286" t="str">
            <v>10× 3'单细胞</v>
          </cell>
          <cell r="I286" t="str">
            <v>YHT</v>
          </cell>
          <cell r="J286">
            <v>28.8</v>
          </cell>
          <cell r="K286">
            <v>520</v>
          </cell>
          <cell r="L286" t="str">
            <v>XCL</v>
          </cell>
        </row>
        <row r="286">
          <cell r="N286">
            <v>85.207100591716</v>
          </cell>
        </row>
        <row r="287">
          <cell r="E287" t="str">
            <v>HGC-Lib-2450189</v>
          </cell>
          <cell r="F287" t="str">
            <v>YZ1WTA</v>
          </cell>
          <cell r="G287">
            <v>10</v>
          </cell>
          <cell r="H287" t="str">
            <v>BD-单细胞</v>
          </cell>
          <cell r="I287" t="str">
            <v>YHT</v>
          </cell>
          <cell r="J287">
            <v>21.2</v>
          </cell>
          <cell r="K287">
            <v>648</v>
          </cell>
          <cell r="L287" t="str">
            <v>XCL</v>
          </cell>
        </row>
        <row r="287">
          <cell r="N287">
            <v>50.332383665717</v>
          </cell>
        </row>
        <row r="288">
          <cell r="E288" t="str">
            <v>HGC-Lib-2450190</v>
          </cell>
          <cell r="F288" t="str">
            <v>YZ2WTA</v>
          </cell>
          <cell r="G288">
            <v>10</v>
          </cell>
          <cell r="H288" t="str">
            <v>BD-单细胞</v>
          </cell>
          <cell r="I288" t="str">
            <v>YHT</v>
          </cell>
          <cell r="J288">
            <v>21</v>
          </cell>
          <cell r="K288">
            <v>645</v>
          </cell>
          <cell r="L288" t="str">
            <v>XCL</v>
          </cell>
        </row>
        <row r="288">
          <cell r="N288">
            <v>50.0894454382826</v>
          </cell>
        </row>
        <row r="289">
          <cell r="E289" t="str">
            <v>HGC-Lib-2450191</v>
          </cell>
          <cell r="F289" t="str">
            <v>D24060812</v>
          </cell>
          <cell r="G289">
            <v>9</v>
          </cell>
          <cell r="H289" t="str">
            <v>宏基因组</v>
          </cell>
          <cell r="I289" t="str">
            <v>WWH</v>
          </cell>
          <cell r="J289">
            <v>14.1</v>
          </cell>
        </row>
        <row r="289">
          <cell r="N289" t="e">
            <v>#DIV/0!</v>
          </cell>
        </row>
        <row r="290">
          <cell r="E290" t="str">
            <v>HGC-Lib-2450192</v>
          </cell>
          <cell r="F290" t="str">
            <v>D24060813</v>
          </cell>
          <cell r="G290">
            <v>9</v>
          </cell>
          <cell r="H290" t="str">
            <v>宏基因组</v>
          </cell>
          <cell r="I290" t="str">
            <v>WWH</v>
          </cell>
          <cell r="J290">
            <v>11.7</v>
          </cell>
        </row>
        <row r="290">
          <cell r="N290" t="e">
            <v>#DIV/0!</v>
          </cell>
        </row>
        <row r="291">
          <cell r="E291" t="str">
            <v>HGC-Lib-2450193</v>
          </cell>
          <cell r="F291" t="str">
            <v>D24060814</v>
          </cell>
          <cell r="G291">
            <v>9</v>
          </cell>
          <cell r="H291" t="str">
            <v>宏基因组</v>
          </cell>
          <cell r="I291" t="str">
            <v>WWH</v>
          </cell>
          <cell r="J291">
            <v>10.9</v>
          </cell>
        </row>
        <row r="291">
          <cell r="N291" t="e">
            <v>#DIV/0!</v>
          </cell>
        </row>
        <row r="292">
          <cell r="E292" t="str">
            <v>HGC-Lib-2450194</v>
          </cell>
          <cell r="F292" t="str">
            <v>D24060815</v>
          </cell>
          <cell r="G292">
            <v>9</v>
          </cell>
          <cell r="H292" t="str">
            <v>宏基因组</v>
          </cell>
          <cell r="I292" t="str">
            <v>WWH</v>
          </cell>
          <cell r="J292">
            <v>13.4</v>
          </cell>
        </row>
        <row r="292">
          <cell r="N292" t="e">
            <v>#DIV/0!</v>
          </cell>
        </row>
        <row r="293">
          <cell r="E293" t="str">
            <v>HGC-Lib-2450195</v>
          </cell>
          <cell r="F293" t="str">
            <v>D24060816</v>
          </cell>
          <cell r="G293">
            <v>9</v>
          </cell>
          <cell r="H293" t="str">
            <v>宏基因组</v>
          </cell>
          <cell r="I293" t="str">
            <v>WWH</v>
          </cell>
          <cell r="J293">
            <v>12.4</v>
          </cell>
        </row>
        <row r="293">
          <cell r="N293" t="e">
            <v>#DIV/0!</v>
          </cell>
        </row>
        <row r="294">
          <cell r="E294" t="str">
            <v>HGC-Lib-2450196</v>
          </cell>
          <cell r="F294" t="str">
            <v>D24060817</v>
          </cell>
          <cell r="G294">
            <v>9</v>
          </cell>
          <cell r="H294" t="str">
            <v>宏基因组</v>
          </cell>
          <cell r="I294" t="str">
            <v>WWH</v>
          </cell>
          <cell r="J294">
            <v>15.5</v>
          </cell>
        </row>
        <row r="294">
          <cell r="N294" t="e">
            <v>#DIV/0!</v>
          </cell>
        </row>
        <row r="295">
          <cell r="E295" t="str">
            <v>HGC-Lib-2450197</v>
          </cell>
          <cell r="F295" t="str">
            <v>D24060818</v>
          </cell>
          <cell r="G295">
            <v>9</v>
          </cell>
          <cell r="H295" t="str">
            <v>宏基因组</v>
          </cell>
          <cell r="I295" t="str">
            <v>WWH</v>
          </cell>
          <cell r="J295">
            <v>8.58</v>
          </cell>
        </row>
        <row r="295">
          <cell r="N295" t="e">
            <v>#DIV/0!</v>
          </cell>
        </row>
        <row r="296">
          <cell r="E296" t="str">
            <v>HGC-Lib-2450198</v>
          </cell>
          <cell r="F296" t="str">
            <v>D24060819</v>
          </cell>
          <cell r="G296">
            <v>9</v>
          </cell>
          <cell r="H296" t="str">
            <v>宏基因组</v>
          </cell>
          <cell r="I296" t="str">
            <v>WWH</v>
          </cell>
          <cell r="J296">
            <v>7.26</v>
          </cell>
        </row>
        <row r="296">
          <cell r="N296" t="e">
            <v>#DIV/0!</v>
          </cell>
        </row>
        <row r="297">
          <cell r="E297" t="str">
            <v>HGC-Lib-2450199</v>
          </cell>
          <cell r="F297" t="str">
            <v>D24060820</v>
          </cell>
          <cell r="G297">
            <v>9</v>
          </cell>
          <cell r="H297" t="str">
            <v>宏基因组</v>
          </cell>
          <cell r="I297" t="str">
            <v>WWH</v>
          </cell>
          <cell r="J297">
            <v>10.5</v>
          </cell>
        </row>
        <row r="297">
          <cell r="N297" t="e">
            <v>#DIV/0!</v>
          </cell>
        </row>
        <row r="298">
          <cell r="E298" t="str">
            <v>HGC-Lib-2450200</v>
          </cell>
          <cell r="F298" t="str">
            <v>D24060821</v>
          </cell>
          <cell r="G298">
            <v>9</v>
          </cell>
          <cell r="H298" t="str">
            <v>宏基因组</v>
          </cell>
          <cell r="I298" t="str">
            <v>WWH</v>
          </cell>
          <cell r="J298">
            <v>10.8</v>
          </cell>
        </row>
        <row r="298">
          <cell r="N298" t="e">
            <v>#DIV/0!</v>
          </cell>
        </row>
        <row r="299">
          <cell r="E299" t="str">
            <v>HGC-Lib-2450201</v>
          </cell>
          <cell r="F299" t="str">
            <v>D24060822</v>
          </cell>
          <cell r="G299">
            <v>9</v>
          </cell>
          <cell r="H299" t="str">
            <v>宏基因组</v>
          </cell>
          <cell r="I299" t="str">
            <v>WWH</v>
          </cell>
          <cell r="J299">
            <v>12.4</v>
          </cell>
        </row>
        <row r="299">
          <cell r="N299" t="e">
            <v>#DIV/0!</v>
          </cell>
        </row>
        <row r="300">
          <cell r="E300" t="str">
            <v>HGC-Lib-2450202</v>
          </cell>
          <cell r="F300" t="str">
            <v>D24060823</v>
          </cell>
          <cell r="G300">
            <v>9</v>
          </cell>
          <cell r="H300" t="str">
            <v>宏基因组</v>
          </cell>
          <cell r="I300" t="str">
            <v>WWH</v>
          </cell>
          <cell r="J300">
            <v>11.6</v>
          </cell>
        </row>
        <row r="300">
          <cell r="N300" t="e">
            <v>#DIV/0!</v>
          </cell>
        </row>
        <row r="301">
          <cell r="E301" t="str">
            <v>HGC-Lib-2450203</v>
          </cell>
          <cell r="F301" t="str">
            <v>D24060797</v>
          </cell>
          <cell r="G301">
            <v>9</v>
          </cell>
          <cell r="H301" t="str">
            <v>宏基因组</v>
          </cell>
          <cell r="I301" t="str">
            <v>WWH</v>
          </cell>
          <cell r="J301">
            <v>6.8</v>
          </cell>
        </row>
        <row r="301">
          <cell r="N301" t="e">
            <v>#DIV/0!</v>
          </cell>
        </row>
        <row r="302">
          <cell r="E302" t="str">
            <v>HGC-Lib-2450204</v>
          </cell>
          <cell r="F302" t="str">
            <v>D24060798</v>
          </cell>
          <cell r="G302">
            <v>9</v>
          </cell>
          <cell r="H302" t="str">
            <v>宏基因组</v>
          </cell>
          <cell r="I302" t="str">
            <v>WWH</v>
          </cell>
          <cell r="J302">
            <v>9.8</v>
          </cell>
        </row>
        <row r="302">
          <cell r="N302" t="e">
            <v>#DIV/0!</v>
          </cell>
        </row>
        <row r="303">
          <cell r="E303" t="str">
            <v>HGC-Lib-2450205</v>
          </cell>
          <cell r="F303" t="str">
            <v>D24060799</v>
          </cell>
          <cell r="G303">
            <v>9</v>
          </cell>
          <cell r="H303" t="str">
            <v>宏基因组</v>
          </cell>
          <cell r="I303" t="str">
            <v>WWH</v>
          </cell>
          <cell r="J303">
            <v>9.92</v>
          </cell>
        </row>
        <row r="303">
          <cell r="N303" t="e">
            <v>#DIV/0!</v>
          </cell>
        </row>
        <row r="304">
          <cell r="E304" t="str">
            <v>HGC-Lib-2450206</v>
          </cell>
          <cell r="F304" t="str">
            <v>D24060800</v>
          </cell>
          <cell r="G304">
            <v>9</v>
          </cell>
          <cell r="H304" t="str">
            <v>宏基因组</v>
          </cell>
          <cell r="I304" t="str">
            <v>WWH</v>
          </cell>
          <cell r="J304">
            <v>11.8</v>
          </cell>
        </row>
        <row r="304">
          <cell r="N304" t="e">
            <v>#DIV/0!</v>
          </cell>
        </row>
        <row r="305">
          <cell r="E305" t="str">
            <v>HGC-Lib-2450207</v>
          </cell>
          <cell r="F305" t="str">
            <v>D24060801</v>
          </cell>
          <cell r="G305">
            <v>9</v>
          </cell>
          <cell r="H305" t="str">
            <v>宏基因组</v>
          </cell>
          <cell r="I305" t="str">
            <v>WWH</v>
          </cell>
          <cell r="J305">
            <v>12.1</v>
          </cell>
        </row>
        <row r="305">
          <cell r="N305" t="e">
            <v>#DIV/0!</v>
          </cell>
        </row>
        <row r="306">
          <cell r="E306" t="str">
            <v>HGC-Lib-2450208</v>
          </cell>
          <cell r="F306" t="str">
            <v>D24060802</v>
          </cell>
          <cell r="G306">
            <v>9</v>
          </cell>
          <cell r="H306" t="str">
            <v>宏基因组</v>
          </cell>
          <cell r="I306" t="str">
            <v>WWH</v>
          </cell>
          <cell r="J306">
            <v>13.6</v>
          </cell>
        </row>
        <row r="306">
          <cell r="N306" t="e">
            <v>#DIV/0!</v>
          </cell>
        </row>
        <row r="307">
          <cell r="E307" t="str">
            <v>HGC-Lib-2450209</v>
          </cell>
          <cell r="F307" t="str">
            <v>D24060803</v>
          </cell>
          <cell r="G307">
            <v>9</v>
          </cell>
          <cell r="H307" t="str">
            <v>宏基因组</v>
          </cell>
          <cell r="I307" t="str">
            <v>WWH</v>
          </cell>
          <cell r="J307">
            <v>13</v>
          </cell>
        </row>
        <row r="307">
          <cell r="N307" t="e">
            <v>#DIV/0!</v>
          </cell>
        </row>
        <row r="308">
          <cell r="E308" t="str">
            <v>HGC-Lib-2450210</v>
          </cell>
          <cell r="F308" t="str">
            <v>D24060804</v>
          </cell>
          <cell r="G308">
            <v>9</v>
          </cell>
          <cell r="H308" t="str">
            <v>宏基因组</v>
          </cell>
          <cell r="I308" t="str">
            <v>WWH</v>
          </cell>
          <cell r="J308">
            <v>13.5</v>
          </cell>
        </row>
        <row r="308">
          <cell r="N308" t="e">
            <v>#DIV/0!</v>
          </cell>
        </row>
        <row r="309">
          <cell r="E309" t="str">
            <v>HGC-Lib-2450211</v>
          </cell>
          <cell r="F309" t="str">
            <v>D24060805</v>
          </cell>
          <cell r="G309">
            <v>9</v>
          </cell>
          <cell r="H309" t="str">
            <v>宏基因组</v>
          </cell>
          <cell r="I309" t="str">
            <v>WWH</v>
          </cell>
          <cell r="J309">
            <v>11.5</v>
          </cell>
        </row>
        <row r="309">
          <cell r="N309" t="e">
            <v>#DIV/0!</v>
          </cell>
        </row>
        <row r="310">
          <cell r="E310" t="str">
            <v>HGC-Lib-2450212</v>
          </cell>
          <cell r="F310" t="str">
            <v>D24060806</v>
          </cell>
          <cell r="G310">
            <v>9</v>
          </cell>
          <cell r="H310" t="str">
            <v>宏基因组</v>
          </cell>
          <cell r="I310" t="str">
            <v>WWH</v>
          </cell>
          <cell r="J310">
            <v>12.1</v>
          </cell>
        </row>
        <row r="310">
          <cell r="N310" t="e">
            <v>#DIV/0!</v>
          </cell>
        </row>
        <row r="311">
          <cell r="E311" t="str">
            <v>HGC-Lib-2450213</v>
          </cell>
          <cell r="F311" t="str">
            <v>D24060807</v>
          </cell>
          <cell r="G311">
            <v>9</v>
          </cell>
          <cell r="H311" t="str">
            <v>宏基因组</v>
          </cell>
          <cell r="I311" t="str">
            <v>WWH</v>
          </cell>
          <cell r="J311">
            <v>9.28</v>
          </cell>
        </row>
        <row r="311">
          <cell r="N311" t="e">
            <v>#DIV/0!</v>
          </cell>
        </row>
        <row r="312">
          <cell r="E312" t="str">
            <v>HGC-Lib-2450214</v>
          </cell>
          <cell r="F312" t="str">
            <v>D24060808</v>
          </cell>
          <cell r="G312">
            <v>9</v>
          </cell>
          <cell r="H312" t="str">
            <v>宏基因组</v>
          </cell>
          <cell r="I312" t="str">
            <v>WWH</v>
          </cell>
          <cell r="J312">
            <v>10.1</v>
          </cell>
        </row>
        <row r="312">
          <cell r="N312" t="e">
            <v>#DIV/0!</v>
          </cell>
        </row>
        <row r="313">
          <cell r="E313" t="str">
            <v>HGC-Lib-2450215</v>
          </cell>
          <cell r="F313" t="str">
            <v>D24060809</v>
          </cell>
          <cell r="G313">
            <v>9</v>
          </cell>
          <cell r="H313" t="str">
            <v>宏基因组</v>
          </cell>
          <cell r="I313" t="str">
            <v>WWH</v>
          </cell>
          <cell r="J313">
            <v>6.24</v>
          </cell>
        </row>
        <row r="313">
          <cell r="N313" t="e">
            <v>#DIV/0!</v>
          </cell>
        </row>
        <row r="314">
          <cell r="E314" t="str">
            <v>HGC-Lib-2450216</v>
          </cell>
          <cell r="F314" t="str">
            <v>D24060810</v>
          </cell>
          <cell r="G314">
            <v>9</v>
          </cell>
          <cell r="H314" t="str">
            <v>宏基因组</v>
          </cell>
          <cell r="I314" t="str">
            <v>WWH</v>
          </cell>
          <cell r="J314">
            <v>10.5</v>
          </cell>
        </row>
        <row r="314">
          <cell r="N314" t="e">
            <v>#DIV/0!</v>
          </cell>
        </row>
        <row r="315">
          <cell r="E315" t="str">
            <v>HGC-Lib-2450217</v>
          </cell>
          <cell r="F315" t="str">
            <v>D24060811</v>
          </cell>
          <cell r="G315">
            <v>9</v>
          </cell>
          <cell r="H315" t="str">
            <v>宏基因组</v>
          </cell>
          <cell r="I315" t="str">
            <v>WWH</v>
          </cell>
          <cell r="J315">
            <v>8.72</v>
          </cell>
        </row>
        <row r="315">
          <cell r="N315" t="e">
            <v>#DIV/0!</v>
          </cell>
        </row>
        <row r="316">
          <cell r="E316" t="str">
            <v>HGC-Lib-2450218</v>
          </cell>
          <cell r="F316" t="str">
            <v>D24060600</v>
          </cell>
          <cell r="G316">
            <v>9</v>
          </cell>
          <cell r="H316" t="str">
            <v>宏基因组</v>
          </cell>
          <cell r="I316" t="str">
            <v>WWH</v>
          </cell>
          <cell r="J316">
            <v>8.48</v>
          </cell>
        </row>
        <row r="316">
          <cell r="N316" t="e">
            <v>#DIV/0!</v>
          </cell>
        </row>
        <row r="317">
          <cell r="E317" t="str">
            <v>HGC-Lib-2450219</v>
          </cell>
          <cell r="F317" t="str">
            <v>D24060601</v>
          </cell>
          <cell r="G317">
            <v>9</v>
          </cell>
          <cell r="H317" t="str">
            <v>宏基因组</v>
          </cell>
          <cell r="I317" t="str">
            <v>WWH</v>
          </cell>
          <cell r="J317">
            <v>8.04</v>
          </cell>
        </row>
        <row r="317">
          <cell r="N317" t="e">
            <v>#DIV/0!</v>
          </cell>
        </row>
        <row r="318">
          <cell r="E318" t="str">
            <v>HGC-Lib-2450220</v>
          </cell>
          <cell r="F318" t="str">
            <v>D24060602</v>
          </cell>
          <cell r="G318">
            <v>9</v>
          </cell>
          <cell r="H318" t="str">
            <v>宏基因组</v>
          </cell>
          <cell r="I318" t="str">
            <v>WWH</v>
          </cell>
          <cell r="J318">
            <v>9.72</v>
          </cell>
        </row>
        <row r="318">
          <cell r="N318" t="e">
            <v>#DIV/0!</v>
          </cell>
        </row>
        <row r="319">
          <cell r="E319" t="str">
            <v>HGC-Lib-2450221</v>
          </cell>
          <cell r="F319" t="str">
            <v>D24060603</v>
          </cell>
          <cell r="G319">
            <v>9</v>
          </cell>
          <cell r="H319" t="str">
            <v>宏基因组</v>
          </cell>
          <cell r="I319" t="str">
            <v>WWH</v>
          </cell>
          <cell r="J319">
            <v>11.1</v>
          </cell>
        </row>
        <row r="319">
          <cell r="N319" t="e">
            <v>#DIV/0!</v>
          </cell>
        </row>
        <row r="320">
          <cell r="E320" t="str">
            <v>HGC-Lib-2450222</v>
          </cell>
          <cell r="F320" t="str">
            <v>D24060604</v>
          </cell>
          <cell r="G320">
            <v>9</v>
          </cell>
          <cell r="H320" t="str">
            <v>宏基因组</v>
          </cell>
          <cell r="I320" t="str">
            <v>WWH</v>
          </cell>
          <cell r="J320">
            <v>8.44</v>
          </cell>
        </row>
        <row r="320">
          <cell r="N320" t="e">
            <v>#DIV/0!</v>
          </cell>
        </row>
        <row r="321">
          <cell r="E321" t="str">
            <v>HGC-Lib-2450223</v>
          </cell>
          <cell r="F321" t="str">
            <v>D24060605</v>
          </cell>
          <cell r="G321">
            <v>9</v>
          </cell>
          <cell r="H321" t="str">
            <v>宏基因组</v>
          </cell>
          <cell r="I321" t="str">
            <v>WWH</v>
          </cell>
          <cell r="J321">
            <v>9.42</v>
          </cell>
        </row>
        <row r="321">
          <cell r="N321" t="e">
            <v>#DIV/0!</v>
          </cell>
        </row>
        <row r="322">
          <cell r="E322" t="str">
            <v>HGC-Lib-2450224</v>
          </cell>
          <cell r="F322" t="str">
            <v>D24060606</v>
          </cell>
          <cell r="G322">
            <v>9</v>
          </cell>
          <cell r="H322" t="str">
            <v>宏基因组</v>
          </cell>
          <cell r="I322" t="str">
            <v>WWH</v>
          </cell>
          <cell r="J322">
            <v>11.4</v>
          </cell>
        </row>
        <row r="322">
          <cell r="N322" t="e">
            <v>#DIV/0!</v>
          </cell>
        </row>
        <row r="323">
          <cell r="E323" t="str">
            <v>HGC-Lib-2450225</v>
          </cell>
          <cell r="F323" t="str">
            <v>D24060607</v>
          </cell>
          <cell r="G323">
            <v>9</v>
          </cell>
          <cell r="H323" t="str">
            <v>宏基因组</v>
          </cell>
          <cell r="I323" t="str">
            <v>WWH</v>
          </cell>
          <cell r="J323">
            <v>10.8</v>
          </cell>
        </row>
        <row r="323">
          <cell r="N323" t="e">
            <v>#DIV/0!</v>
          </cell>
        </row>
        <row r="324">
          <cell r="E324" t="str">
            <v>HGC-Lib-2450226</v>
          </cell>
          <cell r="F324" t="str">
            <v>D24060608</v>
          </cell>
          <cell r="G324">
            <v>9</v>
          </cell>
          <cell r="H324" t="str">
            <v>宏基因组</v>
          </cell>
          <cell r="I324" t="str">
            <v>WWH</v>
          </cell>
          <cell r="J324">
            <v>7.44</v>
          </cell>
        </row>
        <row r="324">
          <cell r="N324" t="e">
            <v>#DIV/0!</v>
          </cell>
        </row>
        <row r="325">
          <cell r="E325" t="str">
            <v>HGC-Lib-2450227</v>
          </cell>
          <cell r="F325" t="str">
            <v>D24060609</v>
          </cell>
          <cell r="G325">
            <v>9</v>
          </cell>
          <cell r="H325" t="str">
            <v>宏基因组</v>
          </cell>
          <cell r="I325" t="str">
            <v>WWH</v>
          </cell>
          <cell r="J325">
            <v>11.9</v>
          </cell>
        </row>
        <row r="325">
          <cell r="N325" t="e">
            <v>#DIV/0!</v>
          </cell>
        </row>
        <row r="326">
          <cell r="E326" t="str">
            <v>HGC-Lib-2450228</v>
          </cell>
          <cell r="F326" t="str">
            <v>D24060610</v>
          </cell>
          <cell r="G326">
            <v>9</v>
          </cell>
          <cell r="H326" t="str">
            <v>宏基因组</v>
          </cell>
          <cell r="I326" t="str">
            <v>WWH</v>
          </cell>
          <cell r="J326">
            <v>10.3</v>
          </cell>
        </row>
        <row r="326">
          <cell r="N326" t="e">
            <v>#DIV/0!</v>
          </cell>
        </row>
        <row r="327">
          <cell r="E327" t="str">
            <v>HGC-Lib-2450229</v>
          </cell>
          <cell r="F327" t="str">
            <v>D24060611</v>
          </cell>
          <cell r="G327">
            <v>9</v>
          </cell>
          <cell r="H327" t="str">
            <v>宏基因组</v>
          </cell>
          <cell r="I327" t="str">
            <v>WWH</v>
          </cell>
          <cell r="J327">
            <v>8.94</v>
          </cell>
        </row>
        <row r="327">
          <cell r="N327" t="e">
            <v>#DIV/0!</v>
          </cell>
        </row>
        <row r="328">
          <cell r="E328" t="str">
            <v>HGC-Lib-2450230</v>
          </cell>
          <cell r="F328" t="str">
            <v>D24060612</v>
          </cell>
          <cell r="G328">
            <v>9</v>
          </cell>
          <cell r="H328" t="str">
            <v>宏基因组</v>
          </cell>
          <cell r="I328" t="str">
            <v>WWH</v>
          </cell>
          <cell r="J328">
            <v>9.18</v>
          </cell>
        </row>
        <row r="328">
          <cell r="N328" t="e">
            <v>#DIV/0!</v>
          </cell>
        </row>
        <row r="329">
          <cell r="E329" t="str">
            <v>HGC-Lib-2450231</v>
          </cell>
          <cell r="F329" t="str">
            <v>D24060613</v>
          </cell>
          <cell r="G329">
            <v>9</v>
          </cell>
          <cell r="H329" t="str">
            <v>宏基因组</v>
          </cell>
          <cell r="I329" t="str">
            <v>WWH</v>
          </cell>
          <cell r="J329">
            <v>8.06</v>
          </cell>
        </row>
        <row r="329">
          <cell r="N329" t="e">
            <v>#DIV/0!</v>
          </cell>
        </row>
        <row r="330">
          <cell r="E330" t="str">
            <v>HGC-Lib-2450232</v>
          </cell>
          <cell r="F330" t="str">
            <v>D24060614</v>
          </cell>
          <cell r="G330">
            <v>9</v>
          </cell>
          <cell r="H330" t="str">
            <v>宏基因组</v>
          </cell>
          <cell r="I330" t="str">
            <v>WWH</v>
          </cell>
          <cell r="J330">
            <v>9.9</v>
          </cell>
        </row>
        <row r="330">
          <cell r="N330" t="e">
            <v>#DIV/0!</v>
          </cell>
        </row>
        <row r="331">
          <cell r="E331" t="str">
            <v>HGC-Lib-2450233</v>
          </cell>
          <cell r="F331" t="str">
            <v>D24060615</v>
          </cell>
          <cell r="G331">
            <v>9</v>
          </cell>
          <cell r="H331" t="str">
            <v>宏基因组</v>
          </cell>
          <cell r="I331" t="str">
            <v>WWH</v>
          </cell>
          <cell r="J331">
            <v>5.94</v>
          </cell>
        </row>
        <row r="331">
          <cell r="N331" t="e">
            <v>#DIV/0!</v>
          </cell>
        </row>
        <row r="332">
          <cell r="E332" t="str">
            <v>HGC-Lib-2450234</v>
          </cell>
          <cell r="F332" t="str">
            <v>D24060616</v>
          </cell>
          <cell r="G332">
            <v>9</v>
          </cell>
          <cell r="H332" t="str">
            <v>宏基因组</v>
          </cell>
          <cell r="I332" t="str">
            <v>WWH</v>
          </cell>
          <cell r="J332">
            <v>10.6</v>
          </cell>
        </row>
        <row r="332">
          <cell r="N332" t="e">
            <v>#DIV/0!</v>
          </cell>
        </row>
        <row r="333">
          <cell r="E333" t="str">
            <v>HGC-Lib-2450235</v>
          </cell>
          <cell r="F333" t="str">
            <v>D24060617</v>
          </cell>
          <cell r="G333">
            <v>9</v>
          </cell>
          <cell r="H333" t="str">
            <v>宏基因组</v>
          </cell>
          <cell r="I333" t="str">
            <v>WWH</v>
          </cell>
          <cell r="J333">
            <v>10.6</v>
          </cell>
        </row>
        <row r="333">
          <cell r="N333" t="e">
            <v>#DIV/0!</v>
          </cell>
        </row>
        <row r="334">
          <cell r="E334" t="str">
            <v>HGC-Lib-2450236</v>
          </cell>
          <cell r="F334" t="str">
            <v>D24060618</v>
          </cell>
          <cell r="G334">
            <v>9</v>
          </cell>
          <cell r="H334" t="str">
            <v>宏基因组</v>
          </cell>
          <cell r="I334" t="str">
            <v>WWH</v>
          </cell>
          <cell r="J334">
            <v>11.4</v>
          </cell>
        </row>
        <row r="334">
          <cell r="N334" t="e">
            <v>#DIV/0!</v>
          </cell>
        </row>
        <row r="335">
          <cell r="E335" t="str">
            <v>HGC-Lib-2450237</v>
          </cell>
          <cell r="F335" t="str">
            <v>D24060619</v>
          </cell>
          <cell r="G335">
            <v>9</v>
          </cell>
          <cell r="H335" t="str">
            <v>宏基因组</v>
          </cell>
          <cell r="I335" t="str">
            <v>WWH</v>
          </cell>
          <cell r="J335">
            <v>13.6</v>
          </cell>
        </row>
        <row r="335">
          <cell r="N335" t="e">
            <v>#DIV/0!</v>
          </cell>
        </row>
        <row r="336">
          <cell r="E336" t="str">
            <v>HGC-Lib-2450238</v>
          </cell>
          <cell r="F336" t="str">
            <v>D24060620</v>
          </cell>
          <cell r="G336">
            <v>9</v>
          </cell>
          <cell r="H336" t="str">
            <v>宏基因组</v>
          </cell>
          <cell r="I336" t="str">
            <v>WWH</v>
          </cell>
          <cell r="J336">
            <v>9.78</v>
          </cell>
        </row>
        <row r="336">
          <cell r="N336" t="e">
            <v>#DIV/0!</v>
          </cell>
        </row>
        <row r="337">
          <cell r="E337" t="str">
            <v>HGC-Lib-2450239</v>
          </cell>
          <cell r="F337" t="str">
            <v>D24060621</v>
          </cell>
          <cell r="G337">
            <v>9</v>
          </cell>
          <cell r="H337" t="str">
            <v>宏基因组</v>
          </cell>
          <cell r="I337" t="str">
            <v>WWH</v>
          </cell>
          <cell r="J337">
            <v>11.2</v>
          </cell>
        </row>
        <row r="337">
          <cell r="N337" t="e">
            <v>#DIV/0!</v>
          </cell>
        </row>
        <row r="338">
          <cell r="E338" t="str">
            <v>HGC-Lib-2450240</v>
          </cell>
          <cell r="F338" t="str">
            <v>D24060622</v>
          </cell>
          <cell r="G338">
            <v>9</v>
          </cell>
          <cell r="H338" t="str">
            <v>宏基因组</v>
          </cell>
          <cell r="I338" t="str">
            <v>WWH</v>
          </cell>
          <cell r="J338">
            <v>6.94</v>
          </cell>
        </row>
        <row r="338">
          <cell r="N338" t="e">
            <v>#DIV/0!</v>
          </cell>
        </row>
        <row r="339">
          <cell r="E339" t="str">
            <v>HGC-Lib-2450241</v>
          </cell>
          <cell r="F339" t="str">
            <v>D24060623</v>
          </cell>
          <cell r="G339">
            <v>9</v>
          </cell>
          <cell r="H339" t="str">
            <v>宏基因组</v>
          </cell>
          <cell r="I339" t="str">
            <v>WWH</v>
          </cell>
          <cell r="J339">
            <v>8.58</v>
          </cell>
        </row>
        <row r="339">
          <cell r="N339" t="e">
            <v>#DIV/0!</v>
          </cell>
        </row>
        <row r="340">
          <cell r="E340" t="str">
            <v>HGC-Lib-2450242</v>
          </cell>
          <cell r="F340" t="str">
            <v>D24060624</v>
          </cell>
          <cell r="G340">
            <v>9</v>
          </cell>
          <cell r="H340" t="str">
            <v>宏基因组</v>
          </cell>
          <cell r="I340" t="str">
            <v>WWH</v>
          </cell>
          <cell r="J340">
            <v>9.78</v>
          </cell>
        </row>
        <row r="340">
          <cell r="N340" t="e">
            <v>#DIV/0!</v>
          </cell>
        </row>
        <row r="341">
          <cell r="E341" t="str">
            <v>HGC-Lib-2450243</v>
          </cell>
          <cell r="F341" t="str">
            <v>D24060625</v>
          </cell>
          <cell r="G341">
            <v>9</v>
          </cell>
          <cell r="H341" t="str">
            <v>宏基因组</v>
          </cell>
          <cell r="I341" t="str">
            <v>WWH</v>
          </cell>
          <cell r="J341">
            <v>12.7</v>
          </cell>
        </row>
        <row r="341">
          <cell r="N341" t="e">
            <v>#DIV/0!</v>
          </cell>
        </row>
        <row r="342">
          <cell r="E342" t="str">
            <v>HGC-Lib-2450244</v>
          </cell>
          <cell r="F342" t="str">
            <v>D24060626</v>
          </cell>
          <cell r="G342">
            <v>9</v>
          </cell>
          <cell r="H342" t="str">
            <v>宏基因组</v>
          </cell>
          <cell r="I342" t="str">
            <v>WWH</v>
          </cell>
          <cell r="J342">
            <v>11.6</v>
          </cell>
        </row>
        <row r="342">
          <cell r="N342" t="e">
            <v>#DIV/0!</v>
          </cell>
        </row>
        <row r="343">
          <cell r="E343" t="str">
            <v>HGC-Lib-2450245</v>
          </cell>
          <cell r="F343" t="str">
            <v>D24060627</v>
          </cell>
          <cell r="G343">
            <v>9</v>
          </cell>
          <cell r="H343" t="str">
            <v>宏基因组</v>
          </cell>
          <cell r="I343" t="str">
            <v>WWH</v>
          </cell>
          <cell r="J343">
            <v>10.3</v>
          </cell>
        </row>
        <row r="343">
          <cell r="N343" t="e">
            <v>#DIV/0!</v>
          </cell>
        </row>
        <row r="344">
          <cell r="E344" t="str">
            <v>HGC-Lib-2450246</v>
          </cell>
          <cell r="F344" t="str">
            <v>D24060628</v>
          </cell>
          <cell r="G344">
            <v>9</v>
          </cell>
          <cell r="H344" t="str">
            <v>宏基因组</v>
          </cell>
          <cell r="I344" t="str">
            <v>WWH</v>
          </cell>
          <cell r="J344">
            <v>8.16</v>
          </cell>
        </row>
        <row r="344">
          <cell r="N344" t="e">
            <v>#DIV/0!</v>
          </cell>
        </row>
        <row r="345">
          <cell r="E345" t="str">
            <v>HGC-Lib-2450247</v>
          </cell>
          <cell r="F345" t="str">
            <v>D24060629</v>
          </cell>
          <cell r="G345">
            <v>9</v>
          </cell>
          <cell r="H345" t="str">
            <v>宏基因组</v>
          </cell>
          <cell r="I345" t="str">
            <v>WWH</v>
          </cell>
          <cell r="J345">
            <v>9.8</v>
          </cell>
        </row>
        <row r="345">
          <cell r="N345" t="e">
            <v>#DIV/0!</v>
          </cell>
        </row>
        <row r="346">
          <cell r="E346" t="str">
            <v>HGC-Lib-2450248</v>
          </cell>
          <cell r="F346" t="str">
            <v>D24060630</v>
          </cell>
          <cell r="G346">
            <v>9</v>
          </cell>
          <cell r="H346" t="str">
            <v>宏基因组</v>
          </cell>
          <cell r="I346" t="str">
            <v>WWH</v>
          </cell>
          <cell r="J346">
            <v>9.08</v>
          </cell>
        </row>
        <row r="346">
          <cell r="N346" t="e">
            <v>#DIV/0!</v>
          </cell>
        </row>
        <row r="347">
          <cell r="E347" t="str">
            <v>HGC-Lib-2450249</v>
          </cell>
          <cell r="F347" t="str">
            <v>D24060631</v>
          </cell>
          <cell r="G347">
            <v>9</v>
          </cell>
          <cell r="H347" t="str">
            <v>宏基因组</v>
          </cell>
          <cell r="I347" t="str">
            <v>WWH</v>
          </cell>
          <cell r="J347">
            <v>9.7</v>
          </cell>
        </row>
        <row r="347">
          <cell r="N347" t="e">
            <v>#DIV/0!</v>
          </cell>
        </row>
        <row r="348">
          <cell r="E348" t="str">
            <v>HGC-Lib-2450250</v>
          </cell>
          <cell r="F348" t="str">
            <v>D24060632</v>
          </cell>
          <cell r="G348">
            <v>9</v>
          </cell>
          <cell r="H348" t="str">
            <v>宏基因组</v>
          </cell>
          <cell r="I348" t="str">
            <v>WWH</v>
          </cell>
          <cell r="J348">
            <v>9.14</v>
          </cell>
        </row>
        <row r="348">
          <cell r="N348" t="e">
            <v>#DIV/0!</v>
          </cell>
        </row>
        <row r="349">
          <cell r="E349" t="str">
            <v>HGC-Lib-2450251</v>
          </cell>
          <cell r="F349" t="str">
            <v>D24060633</v>
          </cell>
          <cell r="G349">
            <v>9</v>
          </cell>
          <cell r="H349" t="str">
            <v>宏基因组</v>
          </cell>
          <cell r="I349" t="str">
            <v>WWH</v>
          </cell>
          <cell r="J349">
            <v>6.54</v>
          </cell>
        </row>
        <row r="349">
          <cell r="N349" t="e">
            <v>#DIV/0!</v>
          </cell>
        </row>
        <row r="350">
          <cell r="E350" t="str">
            <v>HGC-Lib-2450252</v>
          </cell>
          <cell r="F350" t="str">
            <v>D24060634</v>
          </cell>
          <cell r="G350">
            <v>9</v>
          </cell>
          <cell r="H350" t="str">
            <v>宏基因组</v>
          </cell>
          <cell r="I350" t="str">
            <v>WWH</v>
          </cell>
          <cell r="J350">
            <v>6.42</v>
          </cell>
        </row>
        <row r="350">
          <cell r="N350" t="e">
            <v>#DIV/0!</v>
          </cell>
        </row>
        <row r="351">
          <cell r="E351" t="str">
            <v>HGC-Lib-2450253</v>
          </cell>
          <cell r="F351" t="str">
            <v>D24060635</v>
          </cell>
          <cell r="G351">
            <v>9</v>
          </cell>
          <cell r="H351" t="str">
            <v>宏基因组</v>
          </cell>
          <cell r="I351" t="str">
            <v>WWH</v>
          </cell>
          <cell r="J351">
            <v>12.2</v>
          </cell>
        </row>
        <row r="351">
          <cell r="N351" t="e">
            <v>#DIV/0!</v>
          </cell>
        </row>
        <row r="352">
          <cell r="E352" t="str">
            <v>HGC-Lib-2450254</v>
          </cell>
          <cell r="F352" t="str">
            <v>D24060636</v>
          </cell>
          <cell r="G352">
            <v>9</v>
          </cell>
          <cell r="H352" t="str">
            <v>宏基因组</v>
          </cell>
          <cell r="I352" t="str">
            <v>WWH</v>
          </cell>
          <cell r="J352">
            <v>7.16</v>
          </cell>
        </row>
        <row r="352">
          <cell r="N352" t="e">
            <v>#DIV/0!</v>
          </cell>
        </row>
        <row r="353">
          <cell r="E353" t="str">
            <v>HGC-Lib-2450255</v>
          </cell>
          <cell r="F353" t="str">
            <v>D24060637</v>
          </cell>
          <cell r="G353">
            <v>9</v>
          </cell>
          <cell r="H353" t="str">
            <v>宏基因组</v>
          </cell>
          <cell r="I353" t="str">
            <v>WWH</v>
          </cell>
          <cell r="J353">
            <v>3.34</v>
          </cell>
        </row>
        <row r="353">
          <cell r="N353" t="e">
            <v>#DIV/0!</v>
          </cell>
        </row>
        <row r="354">
          <cell r="E354" t="str">
            <v>HGC-Lib-2450256</v>
          </cell>
          <cell r="F354" t="str">
            <v>D24060638</v>
          </cell>
          <cell r="G354">
            <v>9</v>
          </cell>
          <cell r="H354" t="str">
            <v>宏基因组</v>
          </cell>
          <cell r="I354" t="str">
            <v>WWH</v>
          </cell>
          <cell r="J354">
            <v>5.46</v>
          </cell>
        </row>
        <row r="354">
          <cell r="N354" t="e">
            <v>#DIV/0!</v>
          </cell>
        </row>
        <row r="355">
          <cell r="E355" t="str">
            <v>HGC-Lib-2450257</v>
          </cell>
          <cell r="F355" t="str">
            <v>D24060639</v>
          </cell>
          <cell r="G355">
            <v>9</v>
          </cell>
          <cell r="H355" t="str">
            <v>宏基因组</v>
          </cell>
          <cell r="I355" t="str">
            <v>WWH</v>
          </cell>
          <cell r="J355">
            <v>6.8</v>
          </cell>
        </row>
        <row r="355">
          <cell r="N355" t="e">
            <v>#DIV/0!</v>
          </cell>
        </row>
        <row r="356">
          <cell r="E356" t="str">
            <v>HGC-Lib-2450258</v>
          </cell>
          <cell r="F356" t="str">
            <v>D24060640</v>
          </cell>
          <cell r="G356">
            <v>9</v>
          </cell>
          <cell r="H356" t="str">
            <v>宏基因组</v>
          </cell>
          <cell r="I356" t="str">
            <v>WWH</v>
          </cell>
          <cell r="J356">
            <v>10.5</v>
          </cell>
        </row>
        <row r="356">
          <cell r="N356" t="e">
            <v>#DIV/0!</v>
          </cell>
        </row>
        <row r="357">
          <cell r="E357" t="str">
            <v>HGC-Lib-2450259</v>
          </cell>
          <cell r="F357" t="str">
            <v>D24060641</v>
          </cell>
          <cell r="G357">
            <v>9</v>
          </cell>
          <cell r="H357" t="str">
            <v>宏基因组</v>
          </cell>
          <cell r="I357" t="str">
            <v>WWH</v>
          </cell>
          <cell r="J357">
            <v>9.14</v>
          </cell>
        </row>
        <row r="357">
          <cell r="N357" t="e">
            <v>#DIV/0!</v>
          </cell>
        </row>
        <row r="358">
          <cell r="E358" t="str">
            <v>HGC-Lib-2450260</v>
          </cell>
          <cell r="F358" t="str">
            <v>D24060642</v>
          </cell>
          <cell r="G358">
            <v>9</v>
          </cell>
          <cell r="H358" t="str">
            <v>宏基因组</v>
          </cell>
          <cell r="I358" t="str">
            <v>WWH</v>
          </cell>
          <cell r="J358">
            <v>8.96</v>
          </cell>
        </row>
        <row r="358">
          <cell r="N358" t="e">
            <v>#DIV/0!</v>
          </cell>
        </row>
        <row r="359">
          <cell r="E359" t="str">
            <v>HGC-Lib-2450261</v>
          </cell>
          <cell r="F359" t="str">
            <v>D24060643</v>
          </cell>
          <cell r="G359">
            <v>9</v>
          </cell>
          <cell r="H359" t="str">
            <v>宏基因组</v>
          </cell>
          <cell r="I359" t="str">
            <v>WWH</v>
          </cell>
          <cell r="J359">
            <v>8.6</v>
          </cell>
        </row>
        <row r="359">
          <cell r="N359" t="e">
            <v>#DIV/0!</v>
          </cell>
        </row>
        <row r="360">
          <cell r="E360" t="str">
            <v>HGC-Lib-2450262</v>
          </cell>
          <cell r="F360" t="str">
            <v>D24060644</v>
          </cell>
          <cell r="G360">
            <v>9</v>
          </cell>
          <cell r="H360" t="str">
            <v>宏基因组</v>
          </cell>
          <cell r="I360" t="str">
            <v>WWH</v>
          </cell>
          <cell r="J360">
            <v>9.98</v>
          </cell>
        </row>
        <row r="360">
          <cell r="N360" t="e">
            <v>#DIV/0!</v>
          </cell>
        </row>
        <row r="361">
          <cell r="E361" t="str">
            <v>HGC-Lib-2450263</v>
          </cell>
          <cell r="F361" t="str">
            <v>D24060645</v>
          </cell>
          <cell r="G361">
            <v>9</v>
          </cell>
          <cell r="H361" t="str">
            <v>宏基因组</v>
          </cell>
          <cell r="I361" t="str">
            <v>WWH</v>
          </cell>
          <cell r="J361">
            <v>9.4</v>
          </cell>
        </row>
        <row r="361">
          <cell r="N361" t="e">
            <v>#DIV/0!</v>
          </cell>
        </row>
        <row r="362">
          <cell r="E362" t="str">
            <v>HGC-Lib-2450264</v>
          </cell>
          <cell r="F362" t="str">
            <v>D24060646</v>
          </cell>
          <cell r="G362">
            <v>9</v>
          </cell>
          <cell r="H362" t="str">
            <v>宏基因组</v>
          </cell>
          <cell r="I362" t="str">
            <v>WWH</v>
          </cell>
          <cell r="J362">
            <v>8.52</v>
          </cell>
        </row>
        <row r="362">
          <cell r="N362" t="e">
            <v>#DIV/0!</v>
          </cell>
        </row>
        <row r="363">
          <cell r="E363" t="str">
            <v>HGC-Lib-2450265</v>
          </cell>
          <cell r="F363" t="str">
            <v>D24060647</v>
          </cell>
          <cell r="G363">
            <v>9</v>
          </cell>
          <cell r="H363" t="str">
            <v>宏基因组</v>
          </cell>
          <cell r="I363" t="str">
            <v>WWH</v>
          </cell>
          <cell r="J363">
            <v>10.5</v>
          </cell>
        </row>
        <row r="363">
          <cell r="N363" t="e">
            <v>#DIV/0!</v>
          </cell>
        </row>
        <row r="364">
          <cell r="E364" t="str">
            <v>HGC-Lib-2450266</v>
          </cell>
          <cell r="F364" t="str">
            <v>D24060648</v>
          </cell>
          <cell r="G364">
            <v>9</v>
          </cell>
          <cell r="H364" t="str">
            <v>宏基因组</v>
          </cell>
          <cell r="I364" t="str">
            <v>WWH</v>
          </cell>
          <cell r="J364">
            <v>7.7</v>
          </cell>
        </row>
        <row r="364">
          <cell r="N364" t="e">
            <v>#DIV/0!</v>
          </cell>
        </row>
        <row r="365">
          <cell r="E365" t="str">
            <v>HGC-Lib-2450267</v>
          </cell>
          <cell r="F365" t="str">
            <v>D24060649</v>
          </cell>
          <cell r="G365">
            <v>9</v>
          </cell>
          <cell r="H365" t="str">
            <v>宏基因组</v>
          </cell>
          <cell r="I365" t="str">
            <v>WWH</v>
          </cell>
          <cell r="J365">
            <v>6.9</v>
          </cell>
        </row>
        <row r="365">
          <cell r="N365" t="e">
            <v>#DIV/0!</v>
          </cell>
        </row>
        <row r="366">
          <cell r="E366" t="str">
            <v>HGC-Lib-2450268</v>
          </cell>
          <cell r="F366" t="str">
            <v>D24060650</v>
          </cell>
          <cell r="G366">
            <v>9</v>
          </cell>
          <cell r="H366" t="str">
            <v>宏基因组</v>
          </cell>
          <cell r="I366" t="str">
            <v>WWH</v>
          </cell>
          <cell r="J366">
            <v>7.82</v>
          </cell>
        </row>
        <row r="366">
          <cell r="N366" t="e">
            <v>#DIV/0!</v>
          </cell>
        </row>
        <row r="367">
          <cell r="E367" t="str">
            <v>HGC-Lib-2450269</v>
          </cell>
          <cell r="F367" t="str">
            <v>D24060651</v>
          </cell>
          <cell r="G367">
            <v>9</v>
          </cell>
          <cell r="H367" t="str">
            <v>宏基因组</v>
          </cell>
          <cell r="I367" t="str">
            <v>WWH</v>
          </cell>
          <cell r="J367">
            <v>12.1</v>
          </cell>
        </row>
        <row r="367">
          <cell r="N367" t="e">
            <v>#DIV/0!</v>
          </cell>
        </row>
        <row r="368">
          <cell r="E368" t="str">
            <v>HGC-Lib-2450270</v>
          </cell>
          <cell r="F368" t="str">
            <v>D24060652</v>
          </cell>
          <cell r="G368">
            <v>9</v>
          </cell>
          <cell r="H368" t="str">
            <v>宏基因组</v>
          </cell>
          <cell r="I368" t="str">
            <v>WWH</v>
          </cell>
          <cell r="J368">
            <v>10.7</v>
          </cell>
        </row>
        <row r="368">
          <cell r="N368" t="e">
            <v>#DIV/0!</v>
          </cell>
        </row>
        <row r="369">
          <cell r="E369" t="str">
            <v>HGC-Lib-2450271</v>
          </cell>
          <cell r="F369" t="str">
            <v>D24060653</v>
          </cell>
          <cell r="G369">
            <v>9</v>
          </cell>
          <cell r="H369" t="str">
            <v>宏基因组</v>
          </cell>
          <cell r="I369" t="str">
            <v>WWH</v>
          </cell>
          <cell r="J369">
            <v>4.58</v>
          </cell>
        </row>
        <row r="369">
          <cell r="N369" t="e">
            <v>#DIV/0!</v>
          </cell>
        </row>
        <row r="370">
          <cell r="E370" t="str">
            <v>HGC-Lib-2450272</v>
          </cell>
          <cell r="F370" t="str">
            <v>D24060590</v>
          </cell>
          <cell r="G370">
            <v>18</v>
          </cell>
          <cell r="H370" t="str">
            <v>宏基因组</v>
          </cell>
          <cell r="I370" t="str">
            <v>WWH</v>
          </cell>
          <cell r="J370">
            <v>11.5</v>
          </cell>
        </row>
        <row r="370">
          <cell r="N370" t="e">
            <v>#DIV/0!</v>
          </cell>
        </row>
        <row r="371">
          <cell r="E371" t="str">
            <v>HGC-Lib-2450273</v>
          </cell>
          <cell r="F371" t="str">
            <v>D24060591</v>
          </cell>
          <cell r="G371">
            <v>18</v>
          </cell>
          <cell r="H371" t="str">
            <v>宏基因组</v>
          </cell>
          <cell r="I371" t="str">
            <v>WWH</v>
          </cell>
          <cell r="J371">
            <v>12.3</v>
          </cell>
        </row>
        <row r="371">
          <cell r="N371" t="e">
            <v>#DIV/0!</v>
          </cell>
        </row>
        <row r="372">
          <cell r="E372" t="str">
            <v>HGC-Lib-2450274</v>
          </cell>
          <cell r="F372" t="str">
            <v>D24060592</v>
          </cell>
          <cell r="G372">
            <v>18</v>
          </cell>
          <cell r="H372" t="str">
            <v>宏基因组</v>
          </cell>
          <cell r="I372" t="str">
            <v>WWH</v>
          </cell>
          <cell r="J372">
            <v>16.7</v>
          </cell>
        </row>
        <row r="372">
          <cell r="N372" t="e">
            <v>#DIV/0!</v>
          </cell>
        </row>
        <row r="373">
          <cell r="E373" t="str">
            <v>HGC-Lib-2450275</v>
          </cell>
          <cell r="F373" t="str">
            <v>D24060593</v>
          </cell>
          <cell r="G373">
            <v>18</v>
          </cell>
          <cell r="H373" t="str">
            <v>宏基因组</v>
          </cell>
          <cell r="I373" t="str">
            <v>WWH</v>
          </cell>
          <cell r="J373">
            <v>17.2</v>
          </cell>
        </row>
        <row r="373">
          <cell r="N373" t="e">
            <v>#DIV/0!</v>
          </cell>
        </row>
        <row r="374">
          <cell r="E374" t="str">
            <v>HGC-Lib-2450276</v>
          </cell>
          <cell r="F374" t="str">
            <v>D24060594</v>
          </cell>
          <cell r="G374">
            <v>18</v>
          </cell>
          <cell r="H374" t="str">
            <v>宏基因组</v>
          </cell>
          <cell r="I374" t="str">
            <v>WWH</v>
          </cell>
          <cell r="J374">
            <v>6.78</v>
          </cell>
        </row>
        <row r="374">
          <cell r="N374" t="e">
            <v>#DIV/0!</v>
          </cell>
        </row>
        <row r="375">
          <cell r="E375" t="str">
            <v>HGC-Lib-2450277</v>
          </cell>
          <cell r="F375" t="str">
            <v>D24060595</v>
          </cell>
          <cell r="G375">
            <v>18</v>
          </cell>
          <cell r="H375" t="str">
            <v>宏基因组</v>
          </cell>
          <cell r="I375" t="str">
            <v>WWH</v>
          </cell>
          <cell r="J375">
            <v>13.5</v>
          </cell>
        </row>
        <row r="375">
          <cell r="N375" t="e">
            <v>#DIV/0!</v>
          </cell>
        </row>
        <row r="376">
          <cell r="E376" t="str">
            <v>HGC-Lib-2450278</v>
          </cell>
          <cell r="F376" t="str">
            <v>D24060415</v>
          </cell>
          <cell r="G376">
            <v>14</v>
          </cell>
          <cell r="H376" t="str">
            <v>宏基因组</v>
          </cell>
          <cell r="I376" t="str">
            <v>ZZ</v>
          </cell>
          <cell r="J376">
            <v>9.52</v>
          </cell>
        </row>
        <row r="376">
          <cell r="N376" t="e">
            <v>#DIV/0!</v>
          </cell>
        </row>
        <row r="377">
          <cell r="E377" t="str">
            <v>HGC-Lib-2450279</v>
          </cell>
          <cell r="F377" t="str">
            <v>D24060416</v>
          </cell>
          <cell r="G377">
            <v>14</v>
          </cell>
          <cell r="H377" t="str">
            <v>宏基因组</v>
          </cell>
          <cell r="I377" t="str">
            <v>ZZ</v>
          </cell>
          <cell r="J377">
            <v>10.9</v>
          </cell>
        </row>
        <row r="377">
          <cell r="N377" t="e">
            <v>#DIV/0!</v>
          </cell>
        </row>
        <row r="378">
          <cell r="E378" t="str">
            <v>HGC-Lib-2450280</v>
          </cell>
          <cell r="F378" t="str">
            <v>D24060417</v>
          </cell>
          <cell r="G378">
            <v>14</v>
          </cell>
          <cell r="H378" t="str">
            <v>宏基因组</v>
          </cell>
          <cell r="I378" t="str">
            <v>ZZ</v>
          </cell>
          <cell r="J378">
            <v>14.9</v>
          </cell>
        </row>
        <row r="378">
          <cell r="N378" t="e">
            <v>#DIV/0!</v>
          </cell>
        </row>
        <row r="379">
          <cell r="E379" t="str">
            <v>HGC-Lib-2450281</v>
          </cell>
          <cell r="F379" t="str">
            <v>D24060418</v>
          </cell>
          <cell r="G379">
            <v>14</v>
          </cell>
          <cell r="H379" t="str">
            <v>宏基因组</v>
          </cell>
          <cell r="I379" t="str">
            <v>ZZ</v>
          </cell>
          <cell r="J379">
            <v>10.7</v>
          </cell>
        </row>
        <row r="379">
          <cell r="N379" t="e">
            <v>#DIV/0!</v>
          </cell>
        </row>
        <row r="380">
          <cell r="E380" t="str">
            <v>HGC-Lib-2450282</v>
          </cell>
          <cell r="F380" t="str">
            <v>D24060419</v>
          </cell>
          <cell r="G380">
            <v>14</v>
          </cell>
          <cell r="H380" t="str">
            <v>宏基因组</v>
          </cell>
          <cell r="I380" t="str">
            <v>ZZ</v>
          </cell>
          <cell r="J380">
            <v>12.4</v>
          </cell>
        </row>
        <row r="380">
          <cell r="N380" t="e">
            <v>#DIV/0!</v>
          </cell>
        </row>
        <row r="381">
          <cell r="E381" t="str">
            <v>HGC-Lib-2450283</v>
          </cell>
          <cell r="F381" t="str">
            <v>D24060420</v>
          </cell>
          <cell r="G381">
            <v>14</v>
          </cell>
          <cell r="H381" t="str">
            <v>宏基因组</v>
          </cell>
          <cell r="I381" t="str">
            <v>ZZ</v>
          </cell>
          <cell r="J381">
            <v>11.6</v>
          </cell>
        </row>
        <row r="381">
          <cell r="N381" t="e">
            <v>#DIV/0!</v>
          </cell>
        </row>
        <row r="382">
          <cell r="E382" t="str">
            <v>HGC-Lib-2450284</v>
          </cell>
          <cell r="F382" t="str">
            <v>D24060421</v>
          </cell>
          <cell r="G382">
            <v>14</v>
          </cell>
          <cell r="H382" t="str">
            <v>宏基因组</v>
          </cell>
          <cell r="I382" t="str">
            <v>ZZ</v>
          </cell>
          <cell r="J382">
            <v>11.1</v>
          </cell>
        </row>
        <row r="382">
          <cell r="N382" t="e">
            <v>#DIV/0!</v>
          </cell>
        </row>
        <row r="383">
          <cell r="E383" t="str">
            <v>HGC-Lib-2450285</v>
          </cell>
          <cell r="F383" t="str">
            <v>D24060422</v>
          </cell>
          <cell r="G383">
            <v>14</v>
          </cell>
          <cell r="H383" t="str">
            <v>宏基因组</v>
          </cell>
          <cell r="I383" t="str">
            <v>ZZ</v>
          </cell>
          <cell r="J383">
            <v>11.3</v>
          </cell>
        </row>
        <row r="383">
          <cell r="N383" t="e">
            <v>#DIV/0!</v>
          </cell>
        </row>
        <row r="384">
          <cell r="E384" t="str">
            <v>HGC-Lib-2450286</v>
          </cell>
          <cell r="F384" t="str">
            <v>D24060423</v>
          </cell>
          <cell r="G384">
            <v>14</v>
          </cell>
          <cell r="H384" t="str">
            <v>宏基因组</v>
          </cell>
          <cell r="I384" t="str">
            <v>ZZ</v>
          </cell>
          <cell r="J384">
            <v>11.5</v>
          </cell>
        </row>
        <row r="384">
          <cell r="N384" t="e">
            <v>#DIV/0!</v>
          </cell>
        </row>
        <row r="385">
          <cell r="E385" t="str">
            <v>HGC-Lib-2450287</v>
          </cell>
          <cell r="F385" t="str">
            <v>D24060424</v>
          </cell>
          <cell r="G385">
            <v>14</v>
          </cell>
          <cell r="H385" t="str">
            <v>宏基因组</v>
          </cell>
          <cell r="I385" t="str">
            <v>ZZ</v>
          </cell>
          <cell r="J385">
            <v>12.8</v>
          </cell>
        </row>
        <row r="385">
          <cell r="N385" t="e">
            <v>#DIV/0!</v>
          </cell>
        </row>
        <row r="386">
          <cell r="E386" t="str">
            <v>HGC-Lib-2450288</v>
          </cell>
          <cell r="F386" t="str">
            <v>D24060425</v>
          </cell>
          <cell r="G386">
            <v>14</v>
          </cell>
          <cell r="H386" t="str">
            <v>宏基因组</v>
          </cell>
          <cell r="I386" t="str">
            <v>ZZ</v>
          </cell>
          <cell r="J386">
            <v>11.8</v>
          </cell>
        </row>
        <row r="386">
          <cell r="N386" t="e">
            <v>#DIV/0!</v>
          </cell>
        </row>
        <row r="387">
          <cell r="E387" t="str">
            <v>HGC-Lib-2450289</v>
          </cell>
          <cell r="F387" t="str">
            <v>D24060426</v>
          </cell>
          <cell r="G387">
            <v>14</v>
          </cell>
          <cell r="H387" t="str">
            <v>宏基因组</v>
          </cell>
          <cell r="I387" t="str">
            <v>ZZ</v>
          </cell>
          <cell r="J387">
            <v>12.4</v>
          </cell>
        </row>
        <row r="387">
          <cell r="N387" t="e">
            <v>#DIV/0!</v>
          </cell>
        </row>
        <row r="388">
          <cell r="E388" t="str">
            <v>HGC-Lib-2450290</v>
          </cell>
          <cell r="F388" t="str">
            <v>D24060427</v>
          </cell>
          <cell r="G388">
            <v>14</v>
          </cell>
          <cell r="H388" t="str">
            <v>宏基因组</v>
          </cell>
          <cell r="I388" t="str">
            <v>ZZ</v>
          </cell>
          <cell r="J388">
            <v>11.1</v>
          </cell>
        </row>
        <row r="388">
          <cell r="N388" t="e">
            <v>#DIV/0!</v>
          </cell>
        </row>
        <row r="389">
          <cell r="E389" t="str">
            <v>HGC-Lib-2450291</v>
          </cell>
          <cell r="F389" t="str">
            <v>D24060428</v>
          </cell>
          <cell r="G389">
            <v>14</v>
          </cell>
          <cell r="H389" t="str">
            <v>宏基因组</v>
          </cell>
          <cell r="I389" t="str">
            <v>ZZ</v>
          </cell>
          <cell r="J389">
            <v>11.5</v>
          </cell>
        </row>
        <row r="389">
          <cell r="N389" t="e">
            <v>#DIV/0!</v>
          </cell>
        </row>
        <row r="390">
          <cell r="E390" t="str">
            <v>HGC-Lib-2450292</v>
          </cell>
          <cell r="F390" t="str">
            <v>D24060429</v>
          </cell>
          <cell r="G390">
            <v>14</v>
          </cell>
          <cell r="H390" t="str">
            <v>宏基因组</v>
          </cell>
          <cell r="I390" t="str">
            <v>ZZ</v>
          </cell>
          <cell r="J390">
            <v>13.4</v>
          </cell>
        </row>
        <row r="390">
          <cell r="N390" t="e">
            <v>#DIV/0!</v>
          </cell>
        </row>
        <row r="391">
          <cell r="E391" t="str">
            <v>HGC-Lib-2450293</v>
          </cell>
          <cell r="F391" t="str">
            <v>D24060430</v>
          </cell>
          <cell r="G391">
            <v>14</v>
          </cell>
          <cell r="H391" t="str">
            <v>宏基因组</v>
          </cell>
          <cell r="I391" t="str">
            <v>ZZ</v>
          </cell>
          <cell r="J391">
            <v>9.08</v>
          </cell>
        </row>
        <row r="391">
          <cell r="N391" t="e">
            <v>#DIV/0!</v>
          </cell>
        </row>
        <row r="392">
          <cell r="E392" t="str">
            <v>HGC-Lib-2450294</v>
          </cell>
          <cell r="F392" t="str">
            <v>D24060431</v>
          </cell>
          <cell r="G392">
            <v>14</v>
          </cell>
          <cell r="H392" t="str">
            <v>宏基因组</v>
          </cell>
          <cell r="I392" t="str">
            <v>ZZ</v>
          </cell>
          <cell r="J392">
            <v>10.9</v>
          </cell>
        </row>
        <row r="392">
          <cell r="N392" t="e">
            <v>#DIV/0!</v>
          </cell>
        </row>
        <row r="393">
          <cell r="E393" t="str">
            <v>HGC-Lib-2450295</v>
          </cell>
          <cell r="F393" t="str">
            <v>D24060432</v>
          </cell>
          <cell r="G393">
            <v>14</v>
          </cell>
          <cell r="H393" t="str">
            <v>宏基因组</v>
          </cell>
          <cell r="I393" t="str">
            <v>ZZ</v>
          </cell>
          <cell r="J393">
            <v>10</v>
          </cell>
        </row>
        <row r="393">
          <cell r="N393" t="e">
            <v>#DIV/0!</v>
          </cell>
        </row>
        <row r="394">
          <cell r="E394" t="str">
            <v>HGC-Lib-2450296</v>
          </cell>
          <cell r="F394" t="str">
            <v>D24060433</v>
          </cell>
          <cell r="G394">
            <v>14</v>
          </cell>
          <cell r="H394" t="str">
            <v>宏基因组</v>
          </cell>
          <cell r="I394" t="str">
            <v>ZZ</v>
          </cell>
          <cell r="J394">
            <v>9.84</v>
          </cell>
        </row>
        <row r="394">
          <cell r="N394" t="e">
            <v>#DIV/0!</v>
          </cell>
        </row>
        <row r="395">
          <cell r="E395" t="str">
            <v>HGC-Lib-2450297</v>
          </cell>
          <cell r="F395" t="str">
            <v>D24060434</v>
          </cell>
          <cell r="G395">
            <v>14</v>
          </cell>
          <cell r="H395" t="str">
            <v>宏基因组</v>
          </cell>
          <cell r="I395" t="str">
            <v>ZZ</v>
          </cell>
          <cell r="J395">
            <v>12.5</v>
          </cell>
        </row>
        <row r="395">
          <cell r="N395" t="e">
            <v>#DIV/0!</v>
          </cell>
        </row>
        <row r="396">
          <cell r="E396" t="str">
            <v>HGC-Lib-2450298</v>
          </cell>
          <cell r="F396" t="str">
            <v>D24060435</v>
          </cell>
          <cell r="G396">
            <v>14</v>
          </cell>
          <cell r="H396" t="str">
            <v>宏基因组</v>
          </cell>
          <cell r="I396" t="str">
            <v>ZZ</v>
          </cell>
          <cell r="J396">
            <v>11.3</v>
          </cell>
        </row>
        <row r="396">
          <cell r="N396" t="e">
            <v>#DIV/0!</v>
          </cell>
        </row>
        <row r="397">
          <cell r="E397" t="str">
            <v>HGC-Lib-2450299</v>
          </cell>
          <cell r="F397" t="str">
            <v>D24060436</v>
          </cell>
          <cell r="G397">
            <v>14</v>
          </cell>
          <cell r="H397" t="str">
            <v>宏基因组</v>
          </cell>
          <cell r="I397" t="str">
            <v>ZZ</v>
          </cell>
          <cell r="J397">
            <v>13.2</v>
          </cell>
        </row>
        <row r="397">
          <cell r="N397" t="e">
            <v>#DIV/0!</v>
          </cell>
        </row>
        <row r="398">
          <cell r="E398" t="str">
            <v>HGC-Lib-2450300</v>
          </cell>
          <cell r="F398" t="str">
            <v>D24060437</v>
          </cell>
          <cell r="G398">
            <v>14</v>
          </cell>
          <cell r="H398" t="str">
            <v>宏基因组</v>
          </cell>
          <cell r="I398" t="str">
            <v>ZZ</v>
          </cell>
          <cell r="J398">
            <v>11.9</v>
          </cell>
        </row>
        <row r="398">
          <cell r="N398" t="e">
            <v>#DIV/0!</v>
          </cell>
        </row>
        <row r="399">
          <cell r="E399" t="str">
            <v>HGC-Lib-2450301</v>
          </cell>
          <cell r="F399" t="str">
            <v>D24060438</v>
          </cell>
          <cell r="G399">
            <v>14</v>
          </cell>
          <cell r="H399" t="str">
            <v>宏基因组</v>
          </cell>
          <cell r="I399" t="str">
            <v>ZZ</v>
          </cell>
          <cell r="J399">
            <v>10.8</v>
          </cell>
        </row>
        <row r="399">
          <cell r="N399" t="e">
            <v>#DIV/0!</v>
          </cell>
        </row>
        <row r="400">
          <cell r="E400" t="str">
            <v>HGC-Lib-2450302</v>
          </cell>
          <cell r="F400" t="str">
            <v>D24060439</v>
          </cell>
          <cell r="G400">
            <v>14</v>
          </cell>
          <cell r="H400" t="str">
            <v>宏基因组</v>
          </cell>
          <cell r="I400" t="str">
            <v>ZZ</v>
          </cell>
          <cell r="J400">
            <v>10.4</v>
          </cell>
        </row>
        <row r="400">
          <cell r="N400" t="e">
            <v>#DIV/0!</v>
          </cell>
        </row>
        <row r="401">
          <cell r="E401" t="str">
            <v>HGC-Lib-2450303</v>
          </cell>
          <cell r="F401" t="str">
            <v>D24060440</v>
          </cell>
          <cell r="G401">
            <v>14</v>
          </cell>
          <cell r="H401" t="str">
            <v>宏基因组</v>
          </cell>
          <cell r="I401" t="str">
            <v>ZZ</v>
          </cell>
          <cell r="J401">
            <v>10.1</v>
          </cell>
        </row>
        <row r="401">
          <cell r="N401" t="e">
            <v>#DIV/0!</v>
          </cell>
        </row>
        <row r="402">
          <cell r="E402" t="str">
            <v>HGC-Lib-2450304</v>
          </cell>
          <cell r="F402" t="str">
            <v>D24060441</v>
          </cell>
          <cell r="G402">
            <v>14</v>
          </cell>
          <cell r="H402" t="str">
            <v>宏基因组</v>
          </cell>
          <cell r="I402" t="str">
            <v>ZZ</v>
          </cell>
          <cell r="J402">
            <v>9.38</v>
          </cell>
        </row>
        <row r="402">
          <cell r="N402" t="e">
            <v>#DIV/0!</v>
          </cell>
        </row>
        <row r="403">
          <cell r="E403" t="str">
            <v>HGC-Lib-2450305</v>
          </cell>
          <cell r="F403" t="str">
            <v>D24060442</v>
          </cell>
          <cell r="G403">
            <v>14</v>
          </cell>
          <cell r="H403" t="str">
            <v>宏基因组</v>
          </cell>
          <cell r="I403" t="str">
            <v>ZZ</v>
          </cell>
          <cell r="J403">
            <v>11.2</v>
          </cell>
        </row>
        <row r="403">
          <cell r="N403" t="e">
            <v>#DIV/0!</v>
          </cell>
        </row>
        <row r="404">
          <cell r="E404" t="str">
            <v>HGC-Lib-2450306</v>
          </cell>
          <cell r="F404" t="str">
            <v>D24060443</v>
          </cell>
          <cell r="G404">
            <v>14</v>
          </cell>
          <cell r="H404" t="str">
            <v>宏基因组</v>
          </cell>
          <cell r="I404" t="str">
            <v>ZZ</v>
          </cell>
          <cell r="J404">
            <v>10</v>
          </cell>
        </row>
        <row r="404">
          <cell r="N404" t="e">
            <v>#DIV/0!</v>
          </cell>
        </row>
        <row r="405">
          <cell r="E405" t="str">
            <v>HGC-Lib-2450307</v>
          </cell>
          <cell r="F405" t="str">
            <v>D24060444</v>
          </cell>
          <cell r="G405">
            <v>14</v>
          </cell>
          <cell r="H405" t="str">
            <v>宏基因组</v>
          </cell>
          <cell r="I405" t="str">
            <v>ZZ</v>
          </cell>
          <cell r="J405">
            <v>11.4</v>
          </cell>
        </row>
        <row r="405">
          <cell r="N405" t="e">
            <v>#DIV/0!</v>
          </cell>
        </row>
        <row r="406">
          <cell r="E406" t="str">
            <v>HGC-Lib-2450308</v>
          </cell>
          <cell r="F406" t="str">
            <v>D24060445</v>
          </cell>
          <cell r="G406">
            <v>14</v>
          </cell>
          <cell r="H406" t="str">
            <v>宏基因组</v>
          </cell>
          <cell r="I406" t="str">
            <v>ZZ</v>
          </cell>
          <cell r="J406">
            <v>9.28</v>
          </cell>
        </row>
        <row r="406">
          <cell r="N406" t="e">
            <v>#DIV/0!</v>
          </cell>
        </row>
        <row r="407">
          <cell r="E407" t="str">
            <v>HGC-Lib-2450309</v>
          </cell>
          <cell r="F407" t="str">
            <v>D24060446</v>
          </cell>
          <cell r="G407">
            <v>14</v>
          </cell>
          <cell r="H407" t="str">
            <v>宏基因组</v>
          </cell>
          <cell r="I407" t="str">
            <v>ZZ</v>
          </cell>
          <cell r="J407">
            <v>12.9</v>
          </cell>
        </row>
        <row r="407">
          <cell r="N407" t="e">
            <v>#DIV/0!</v>
          </cell>
        </row>
        <row r="408">
          <cell r="E408" t="str">
            <v>HGC-Lib-2450310</v>
          </cell>
          <cell r="F408" t="str">
            <v>D24060447</v>
          </cell>
          <cell r="G408">
            <v>14</v>
          </cell>
          <cell r="H408" t="str">
            <v>宏基因组</v>
          </cell>
          <cell r="I408" t="str">
            <v>ZZ</v>
          </cell>
          <cell r="J408">
            <v>8</v>
          </cell>
        </row>
        <row r="408">
          <cell r="N408" t="e">
            <v>#DIV/0!</v>
          </cell>
        </row>
        <row r="409">
          <cell r="E409" t="str">
            <v>HGC-Lib-2450311</v>
          </cell>
          <cell r="F409" t="str">
            <v>D24060448</v>
          </cell>
          <cell r="G409">
            <v>14</v>
          </cell>
          <cell r="H409" t="str">
            <v>宏基因组</v>
          </cell>
          <cell r="I409" t="str">
            <v>ZZ</v>
          </cell>
          <cell r="J409">
            <v>7.6</v>
          </cell>
        </row>
        <row r="409">
          <cell r="N409" t="e">
            <v>#DIV/0!</v>
          </cell>
        </row>
        <row r="410">
          <cell r="E410" t="str">
            <v>HGC-Lib-2450312</v>
          </cell>
          <cell r="F410" t="str">
            <v>D24060449</v>
          </cell>
          <cell r="G410">
            <v>14</v>
          </cell>
          <cell r="H410" t="str">
            <v>宏基因组</v>
          </cell>
          <cell r="I410" t="str">
            <v>ZZ</v>
          </cell>
          <cell r="J410">
            <v>7.78</v>
          </cell>
        </row>
        <row r="410">
          <cell r="N410" t="e">
            <v>#DIV/0!</v>
          </cell>
        </row>
        <row r="411">
          <cell r="E411" t="str">
            <v>HGC-Lib-2450313</v>
          </cell>
          <cell r="F411" t="str">
            <v>D24060450</v>
          </cell>
          <cell r="G411">
            <v>14</v>
          </cell>
          <cell r="H411" t="str">
            <v>宏基因组</v>
          </cell>
          <cell r="I411" t="str">
            <v>ZZ</v>
          </cell>
          <cell r="J411">
            <v>9.18</v>
          </cell>
        </row>
        <row r="411">
          <cell r="N411" t="e">
            <v>#DIV/0!</v>
          </cell>
        </row>
        <row r="412">
          <cell r="E412" t="str">
            <v>HGC-Lib-2450314</v>
          </cell>
          <cell r="F412" t="str">
            <v>D24060451</v>
          </cell>
          <cell r="G412">
            <v>14</v>
          </cell>
          <cell r="H412" t="str">
            <v>宏基因组</v>
          </cell>
          <cell r="I412" t="str">
            <v>ZZ</v>
          </cell>
          <cell r="J412">
            <v>11.2</v>
          </cell>
        </row>
        <row r="412">
          <cell r="N412" t="e">
            <v>#DIV/0!</v>
          </cell>
        </row>
        <row r="413">
          <cell r="E413" t="str">
            <v>HGC-Lib-2450315</v>
          </cell>
          <cell r="F413" t="str">
            <v>D24060452</v>
          </cell>
          <cell r="G413">
            <v>14</v>
          </cell>
          <cell r="H413" t="str">
            <v>宏基因组</v>
          </cell>
          <cell r="I413" t="str">
            <v>ZZ</v>
          </cell>
          <cell r="J413">
            <v>11</v>
          </cell>
        </row>
        <row r="413">
          <cell r="N413" t="e">
            <v>#DIV/0!</v>
          </cell>
        </row>
        <row r="414">
          <cell r="E414" t="str">
            <v>HGC-Lib-2450316</v>
          </cell>
          <cell r="F414" t="str">
            <v>D24060453</v>
          </cell>
          <cell r="G414">
            <v>14</v>
          </cell>
          <cell r="H414" t="str">
            <v>宏基因组</v>
          </cell>
          <cell r="I414" t="str">
            <v>ZZ</v>
          </cell>
          <cell r="J414">
            <v>10.1</v>
          </cell>
        </row>
        <row r="414">
          <cell r="N414" t="e">
            <v>#DIV/0!</v>
          </cell>
        </row>
        <row r="415">
          <cell r="E415" t="str">
            <v>HGC-Lib-2450317</v>
          </cell>
          <cell r="F415" t="str">
            <v>D24060454</v>
          </cell>
          <cell r="G415">
            <v>14</v>
          </cell>
          <cell r="H415" t="str">
            <v>宏基因组</v>
          </cell>
          <cell r="I415" t="str">
            <v>ZZ</v>
          </cell>
          <cell r="J415">
            <v>10.8</v>
          </cell>
        </row>
        <row r="415">
          <cell r="N415" t="e">
            <v>#DIV/0!</v>
          </cell>
        </row>
        <row r="416">
          <cell r="E416" t="str">
            <v>HGC-Lib-2450318</v>
          </cell>
          <cell r="F416" t="str">
            <v>D24060455</v>
          </cell>
          <cell r="G416">
            <v>14</v>
          </cell>
          <cell r="H416" t="str">
            <v>宏基因组</v>
          </cell>
          <cell r="I416" t="str">
            <v>ZZ</v>
          </cell>
          <cell r="J416">
            <v>8.8</v>
          </cell>
        </row>
        <row r="416">
          <cell r="N416" t="e">
            <v>#DIV/0!</v>
          </cell>
        </row>
        <row r="417">
          <cell r="E417" t="str">
            <v>HGC-Lib-2450319</v>
          </cell>
          <cell r="F417" t="str">
            <v>D24060456</v>
          </cell>
          <cell r="G417">
            <v>14</v>
          </cell>
          <cell r="H417" t="str">
            <v>宏基因组</v>
          </cell>
          <cell r="I417" t="str">
            <v>ZZ</v>
          </cell>
          <cell r="J417">
            <v>7.96</v>
          </cell>
        </row>
        <row r="417">
          <cell r="N417" t="e">
            <v>#DIV/0!</v>
          </cell>
        </row>
        <row r="418">
          <cell r="E418" t="str">
            <v>HGC-Lib-2450320</v>
          </cell>
          <cell r="F418" t="str">
            <v>D24060457</v>
          </cell>
          <cell r="G418">
            <v>14</v>
          </cell>
          <cell r="H418" t="str">
            <v>宏基因组</v>
          </cell>
          <cell r="I418" t="str">
            <v>ZZ</v>
          </cell>
          <cell r="J418">
            <v>6.42</v>
          </cell>
        </row>
        <row r="418">
          <cell r="N418" t="e">
            <v>#DIV/0!</v>
          </cell>
        </row>
        <row r="419">
          <cell r="E419" t="str">
            <v>HGC-Lib-2450321</v>
          </cell>
          <cell r="F419" t="str">
            <v>D24060458</v>
          </cell>
          <cell r="G419">
            <v>14</v>
          </cell>
          <cell r="H419" t="str">
            <v>宏基因组</v>
          </cell>
          <cell r="I419" t="str">
            <v>ZZ</v>
          </cell>
          <cell r="J419">
            <v>8.12</v>
          </cell>
        </row>
        <row r="419">
          <cell r="N419" t="e">
            <v>#DIV/0!</v>
          </cell>
        </row>
        <row r="420">
          <cell r="E420" t="str">
            <v>HGC-Lib-2450322</v>
          </cell>
          <cell r="F420" t="str">
            <v>D24060459</v>
          </cell>
          <cell r="G420">
            <v>14</v>
          </cell>
          <cell r="H420" t="str">
            <v>宏基因组</v>
          </cell>
          <cell r="I420" t="str">
            <v>ZZ</v>
          </cell>
          <cell r="J420">
            <v>10.3</v>
          </cell>
        </row>
        <row r="420">
          <cell r="N420" t="e">
            <v>#DIV/0!</v>
          </cell>
        </row>
        <row r="421">
          <cell r="E421" t="str">
            <v>HGC-Lib-2450323</v>
          </cell>
          <cell r="F421" t="str">
            <v>D24060460</v>
          </cell>
          <cell r="G421">
            <v>14</v>
          </cell>
          <cell r="H421" t="str">
            <v>宏基因组</v>
          </cell>
          <cell r="I421" t="str">
            <v>ZZ</v>
          </cell>
          <cell r="J421">
            <v>9.52</v>
          </cell>
        </row>
        <row r="421">
          <cell r="N421" t="e">
            <v>#DIV/0!</v>
          </cell>
        </row>
        <row r="422">
          <cell r="E422" t="str">
            <v>HGC-Lib-2450324</v>
          </cell>
          <cell r="F422" t="str">
            <v>D24060461</v>
          </cell>
          <cell r="G422">
            <v>14</v>
          </cell>
          <cell r="H422" t="str">
            <v>宏基因组</v>
          </cell>
          <cell r="I422" t="str">
            <v>ZZ</v>
          </cell>
          <cell r="J422">
            <v>9.16</v>
          </cell>
        </row>
        <row r="422">
          <cell r="N422" t="e">
            <v>#DIV/0!</v>
          </cell>
        </row>
        <row r="423">
          <cell r="E423" t="str">
            <v>HGC-Lib-2450325</v>
          </cell>
          <cell r="F423" t="str">
            <v>D24060462</v>
          </cell>
          <cell r="G423">
            <v>14</v>
          </cell>
          <cell r="H423" t="str">
            <v>宏基因组</v>
          </cell>
          <cell r="I423" t="str">
            <v>ZZ</v>
          </cell>
          <cell r="J423">
            <v>7.94</v>
          </cell>
        </row>
        <row r="423">
          <cell r="N423" t="e">
            <v>#DIV/0!</v>
          </cell>
        </row>
        <row r="424">
          <cell r="E424" t="str">
            <v>HGC-Lib-2450326</v>
          </cell>
          <cell r="F424" t="str">
            <v>D24060463</v>
          </cell>
          <cell r="G424">
            <v>14</v>
          </cell>
          <cell r="H424" t="str">
            <v>宏基因组</v>
          </cell>
          <cell r="I424" t="str">
            <v>ZZ</v>
          </cell>
          <cell r="J424">
            <v>9.7</v>
          </cell>
        </row>
        <row r="424">
          <cell r="N424" t="e">
            <v>#DIV/0!</v>
          </cell>
        </row>
        <row r="425">
          <cell r="E425" t="str">
            <v>HGC-Lib-2450327</v>
          </cell>
          <cell r="F425" t="str">
            <v>D24060464</v>
          </cell>
          <cell r="G425">
            <v>14</v>
          </cell>
          <cell r="H425" t="str">
            <v>宏基因组</v>
          </cell>
          <cell r="I425" t="str">
            <v>ZZ</v>
          </cell>
          <cell r="J425">
            <v>9.88</v>
          </cell>
        </row>
        <row r="425">
          <cell r="N425" t="e">
            <v>#DIV/0!</v>
          </cell>
        </row>
        <row r="426">
          <cell r="E426" t="str">
            <v>HGC-Lib-2450328</v>
          </cell>
          <cell r="F426" t="str">
            <v>D24060465</v>
          </cell>
          <cell r="G426">
            <v>14</v>
          </cell>
          <cell r="H426" t="str">
            <v>宏基因组</v>
          </cell>
          <cell r="I426" t="str">
            <v>ZZ</v>
          </cell>
          <cell r="J426">
            <v>13.5</v>
          </cell>
        </row>
        <row r="426">
          <cell r="N426" t="e">
            <v>#DIV/0!</v>
          </cell>
        </row>
        <row r="427">
          <cell r="E427" t="str">
            <v>HGC-Lib-2450329</v>
          </cell>
          <cell r="F427" t="str">
            <v>D24060466</v>
          </cell>
          <cell r="G427">
            <v>14</v>
          </cell>
          <cell r="H427" t="str">
            <v>宏基因组</v>
          </cell>
          <cell r="I427" t="str">
            <v>ZZ</v>
          </cell>
          <cell r="J427">
            <v>13.6</v>
          </cell>
        </row>
        <row r="427">
          <cell r="N427" t="e">
            <v>#DIV/0!</v>
          </cell>
        </row>
        <row r="428">
          <cell r="E428" t="str">
            <v>HGC-Lib-2450330</v>
          </cell>
          <cell r="F428" t="str">
            <v>D24060467</v>
          </cell>
          <cell r="G428">
            <v>14</v>
          </cell>
          <cell r="H428" t="str">
            <v>宏基因组</v>
          </cell>
          <cell r="I428" t="str">
            <v>ZZ</v>
          </cell>
          <cell r="J428">
            <v>13</v>
          </cell>
        </row>
        <row r="428">
          <cell r="N428" t="e">
            <v>#DIV/0!</v>
          </cell>
        </row>
        <row r="429">
          <cell r="E429" t="str">
            <v>HGC-Lib-2450331</v>
          </cell>
          <cell r="F429" t="str">
            <v>D24060468</v>
          </cell>
          <cell r="G429">
            <v>14</v>
          </cell>
          <cell r="H429" t="str">
            <v>宏基因组</v>
          </cell>
          <cell r="I429" t="str">
            <v>ZZ</v>
          </cell>
          <cell r="J429">
            <v>15.2</v>
          </cell>
        </row>
        <row r="429">
          <cell r="N429" t="e">
            <v>#DIV/0!</v>
          </cell>
        </row>
        <row r="430">
          <cell r="E430" t="str">
            <v>HGC-Lib-2450332</v>
          </cell>
          <cell r="F430" t="str">
            <v>D24060469</v>
          </cell>
          <cell r="G430">
            <v>14</v>
          </cell>
          <cell r="H430" t="str">
            <v>宏基因组</v>
          </cell>
          <cell r="I430" t="str">
            <v>ZZ</v>
          </cell>
          <cell r="J430">
            <v>12.8</v>
          </cell>
        </row>
        <row r="430">
          <cell r="N430" t="e">
            <v>#DIV/0!</v>
          </cell>
        </row>
        <row r="431">
          <cell r="E431" t="str">
            <v>HGC-Lib-2450333</v>
          </cell>
          <cell r="F431" t="str">
            <v>D24060470</v>
          </cell>
          <cell r="G431">
            <v>14</v>
          </cell>
          <cell r="H431" t="str">
            <v>宏基因组</v>
          </cell>
          <cell r="I431" t="str">
            <v>ZZ</v>
          </cell>
          <cell r="J431">
            <v>13.8</v>
          </cell>
        </row>
        <row r="431">
          <cell r="N431" t="e">
            <v>#DIV/0!</v>
          </cell>
        </row>
        <row r="432">
          <cell r="E432" t="str">
            <v>HGC-Lib-2450334</v>
          </cell>
          <cell r="F432" t="str">
            <v>D24060471</v>
          </cell>
          <cell r="G432">
            <v>14</v>
          </cell>
          <cell r="H432" t="str">
            <v>宏基因组</v>
          </cell>
          <cell r="I432" t="str">
            <v>ZZ</v>
          </cell>
          <cell r="J432">
            <v>9.16</v>
          </cell>
        </row>
        <row r="432">
          <cell r="N432" t="e">
            <v>#DIV/0!</v>
          </cell>
        </row>
        <row r="433">
          <cell r="E433" t="str">
            <v>HGC-Lib-2450335</v>
          </cell>
          <cell r="F433" t="str">
            <v>D24060472</v>
          </cell>
          <cell r="G433">
            <v>14</v>
          </cell>
          <cell r="H433" t="str">
            <v>宏基因组</v>
          </cell>
          <cell r="I433" t="str">
            <v>ZZ</v>
          </cell>
          <cell r="J433">
            <v>10.8</v>
          </cell>
        </row>
        <row r="433">
          <cell r="N433" t="e">
            <v>#DIV/0!</v>
          </cell>
        </row>
        <row r="434">
          <cell r="E434" t="str">
            <v>HGC-Lib-2450336</v>
          </cell>
          <cell r="F434" t="str">
            <v>D24060473</v>
          </cell>
          <cell r="G434">
            <v>14</v>
          </cell>
          <cell r="H434" t="str">
            <v>宏基因组</v>
          </cell>
          <cell r="I434" t="str">
            <v>ZZ</v>
          </cell>
          <cell r="J434">
            <v>14.4</v>
          </cell>
        </row>
        <row r="434">
          <cell r="N434" t="e">
            <v>#DIV/0!</v>
          </cell>
        </row>
        <row r="435">
          <cell r="E435" t="str">
            <v>HGC-Lib-2450337</v>
          </cell>
          <cell r="F435" t="str">
            <v>D24060474</v>
          </cell>
          <cell r="G435">
            <v>14</v>
          </cell>
          <cell r="H435" t="str">
            <v>宏基因组</v>
          </cell>
          <cell r="I435" t="str">
            <v>ZZ</v>
          </cell>
          <cell r="J435">
            <v>12.9</v>
          </cell>
        </row>
        <row r="435">
          <cell r="N435" t="e">
            <v>#DIV/0!</v>
          </cell>
        </row>
        <row r="436">
          <cell r="E436" t="str">
            <v>HGC-Lib-2450338</v>
          </cell>
          <cell r="F436" t="str">
            <v>D24060475</v>
          </cell>
          <cell r="G436">
            <v>14</v>
          </cell>
          <cell r="H436" t="str">
            <v>宏基因组</v>
          </cell>
          <cell r="I436" t="str">
            <v>ZZ</v>
          </cell>
          <cell r="J436">
            <v>8.92</v>
          </cell>
        </row>
        <row r="436">
          <cell r="N436" t="e">
            <v>#DIV/0!</v>
          </cell>
        </row>
        <row r="437">
          <cell r="E437" t="str">
            <v>HGC-Lib-2450339</v>
          </cell>
          <cell r="F437" t="str">
            <v>D24060476</v>
          </cell>
          <cell r="G437">
            <v>14</v>
          </cell>
          <cell r="H437" t="str">
            <v>宏基因组</v>
          </cell>
          <cell r="I437" t="str">
            <v>ZZ</v>
          </cell>
          <cell r="J437">
            <v>7.86</v>
          </cell>
        </row>
        <row r="437">
          <cell r="N437" t="e">
            <v>#DIV/0!</v>
          </cell>
        </row>
        <row r="438">
          <cell r="E438" t="str">
            <v>HGC-Lib-2450340</v>
          </cell>
          <cell r="F438" t="str">
            <v>D24060477</v>
          </cell>
          <cell r="G438">
            <v>14</v>
          </cell>
          <cell r="H438" t="str">
            <v>宏基因组</v>
          </cell>
          <cell r="I438" t="str">
            <v>ZZ</v>
          </cell>
          <cell r="J438">
            <v>11.9</v>
          </cell>
        </row>
        <row r="438">
          <cell r="N438" t="e">
            <v>#DIV/0!</v>
          </cell>
        </row>
        <row r="439">
          <cell r="E439" t="str">
            <v>HGC-Lib-2450341</v>
          </cell>
          <cell r="F439" t="str">
            <v>D24060478</v>
          </cell>
          <cell r="G439">
            <v>14</v>
          </cell>
          <cell r="H439" t="str">
            <v>宏基因组</v>
          </cell>
          <cell r="I439" t="str">
            <v>ZZ</v>
          </cell>
          <cell r="J439">
            <v>10.1</v>
          </cell>
        </row>
        <row r="439">
          <cell r="N439" t="e">
            <v>#DIV/0!</v>
          </cell>
        </row>
        <row r="440">
          <cell r="E440" t="str">
            <v>HGC-Lib-2450342</v>
          </cell>
          <cell r="F440" t="str">
            <v>D24060479</v>
          </cell>
          <cell r="G440">
            <v>14</v>
          </cell>
          <cell r="H440" t="str">
            <v>宏基因组</v>
          </cell>
          <cell r="I440" t="str">
            <v>ZZ</v>
          </cell>
          <cell r="J440">
            <v>4.24</v>
          </cell>
        </row>
        <row r="440">
          <cell r="N440" t="e">
            <v>#DIV/0!</v>
          </cell>
        </row>
        <row r="441">
          <cell r="E441" t="str">
            <v>HGC-Lib-2450343</v>
          </cell>
          <cell r="F441" t="str">
            <v>D24060480</v>
          </cell>
          <cell r="G441">
            <v>14</v>
          </cell>
          <cell r="H441" t="str">
            <v>宏基因组</v>
          </cell>
          <cell r="I441" t="str">
            <v>ZZ</v>
          </cell>
          <cell r="J441">
            <v>6.28</v>
          </cell>
        </row>
        <row r="441">
          <cell r="N441" t="e">
            <v>#DIV/0!</v>
          </cell>
        </row>
        <row r="442">
          <cell r="E442" t="str">
            <v>HGC-Lib-2450344</v>
          </cell>
          <cell r="F442" t="str">
            <v>D24060481</v>
          </cell>
          <cell r="G442">
            <v>14</v>
          </cell>
          <cell r="H442" t="str">
            <v>宏基因组</v>
          </cell>
          <cell r="I442" t="str">
            <v>ZZ</v>
          </cell>
          <cell r="J442">
            <v>9.26</v>
          </cell>
        </row>
        <row r="442">
          <cell r="N442" t="e">
            <v>#DIV/0!</v>
          </cell>
        </row>
        <row r="443">
          <cell r="E443" t="str">
            <v>HGC-Lib-2450345</v>
          </cell>
          <cell r="F443" t="str">
            <v>D24060482</v>
          </cell>
          <cell r="G443">
            <v>14</v>
          </cell>
          <cell r="H443" t="str">
            <v>宏基因组</v>
          </cell>
          <cell r="I443" t="str">
            <v>ZZ</v>
          </cell>
          <cell r="J443">
            <v>12.5</v>
          </cell>
        </row>
        <row r="443">
          <cell r="N443" t="e">
            <v>#DIV/0!</v>
          </cell>
        </row>
        <row r="444">
          <cell r="E444" t="str">
            <v>HGC-Lib-2450346</v>
          </cell>
          <cell r="F444" t="str">
            <v>D24060483</v>
          </cell>
          <cell r="G444">
            <v>14</v>
          </cell>
          <cell r="H444" t="str">
            <v>宏基因组</v>
          </cell>
          <cell r="I444" t="str">
            <v>ZZ</v>
          </cell>
          <cell r="J444">
            <v>11.4</v>
          </cell>
        </row>
        <row r="444">
          <cell r="N444" t="e">
            <v>#DIV/0!</v>
          </cell>
        </row>
        <row r="445">
          <cell r="E445" t="str">
            <v>HGC-Lib-2450347</v>
          </cell>
          <cell r="F445" t="str">
            <v>D24060484</v>
          </cell>
          <cell r="G445">
            <v>14</v>
          </cell>
          <cell r="H445" t="str">
            <v>宏基因组</v>
          </cell>
          <cell r="I445" t="str">
            <v>ZZ</v>
          </cell>
          <cell r="J445">
            <v>12.5</v>
          </cell>
        </row>
        <row r="445">
          <cell r="N445" t="e">
            <v>#DIV/0!</v>
          </cell>
        </row>
        <row r="446">
          <cell r="E446" t="str">
            <v>HGC-Lib-2450348</v>
          </cell>
          <cell r="F446" t="str">
            <v>D24060485</v>
          </cell>
          <cell r="G446">
            <v>14</v>
          </cell>
          <cell r="H446" t="str">
            <v>宏基因组</v>
          </cell>
          <cell r="I446" t="str">
            <v>ZZ</v>
          </cell>
          <cell r="J446">
            <v>10.6</v>
          </cell>
        </row>
        <row r="446">
          <cell r="N446" t="e">
            <v>#DIV/0!</v>
          </cell>
        </row>
        <row r="447">
          <cell r="E447" t="str">
            <v>HGC-Lib-2450349</v>
          </cell>
          <cell r="F447" t="str">
            <v>D24060486</v>
          </cell>
          <cell r="G447">
            <v>14</v>
          </cell>
          <cell r="H447" t="str">
            <v>宏基因组</v>
          </cell>
          <cell r="I447" t="str">
            <v>ZZ</v>
          </cell>
          <cell r="J447">
            <v>11.4</v>
          </cell>
        </row>
        <row r="447">
          <cell r="N447" t="e">
            <v>#DIV/0!</v>
          </cell>
        </row>
        <row r="448">
          <cell r="E448" t="str">
            <v>HGC-Lib-2450350</v>
          </cell>
          <cell r="F448" t="str">
            <v>D24060487</v>
          </cell>
          <cell r="G448">
            <v>14</v>
          </cell>
          <cell r="H448" t="str">
            <v>宏基因组</v>
          </cell>
          <cell r="I448" t="str">
            <v>ZZ</v>
          </cell>
          <cell r="J448">
            <v>7.66</v>
          </cell>
        </row>
        <row r="448">
          <cell r="N448" t="e">
            <v>#DIV/0!</v>
          </cell>
        </row>
        <row r="449">
          <cell r="E449" t="str">
            <v>HGC-Lib-2450351</v>
          </cell>
          <cell r="F449" t="str">
            <v>D24060488</v>
          </cell>
          <cell r="G449">
            <v>14</v>
          </cell>
          <cell r="H449" t="str">
            <v>宏基因组</v>
          </cell>
          <cell r="I449" t="str">
            <v>ZZ</v>
          </cell>
          <cell r="J449">
            <v>9.08</v>
          </cell>
        </row>
        <row r="449">
          <cell r="N449" t="e">
            <v>#DIV/0!</v>
          </cell>
        </row>
        <row r="450">
          <cell r="E450" t="str">
            <v>HGC-Lib-2450352</v>
          </cell>
          <cell r="F450" t="str">
            <v>D24060489</v>
          </cell>
          <cell r="G450">
            <v>14</v>
          </cell>
          <cell r="H450" t="str">
            <v>宏基因组</v>
          </cell>
          <cell r="I450" t="str">
            <v>ZZ</v>
          </cell>
          <cell r="J450">
            <v>6.54</v>
          </cell>
        </row>
        <row r="450">
          <cell r="N450" t="e">
            <v>#DIV/0!</v>
          </cell>
        </row>
        <row r="451">
          <cell r="E451" t="str">
            <v>HGC-Lib-2450353</v>
          </cell>
          <cell r="F451" t="str">
            <v>D24060490</v>
          </cell>
          <cell r="G451">
            <v>14</v>
          </cell>
          <cell r="H451" t="str">
            <v>宏基因组</v>
          </cell>
          <cell r="I451" t="str">
            <v>ZZ</v>
          </cell>
          <cell r="J451">
            <v>11.4</v>
          </cell>
        </row>
        <row r="451">
          <cell r="N451" t="e">
            <v>#DIV/0!</v>
          </cell>
        </row>
        <row r="452">
          <cell r="E452" t="str">
            <v>HGC-Lib-2450354</v>
          </cell>
          <cell r="F452" t="str">
            <v>D24060491</v>
          </cell>
          <cell r="G452">
            <v>14</v>
          </cell>
          <cell r="H452" t="str">
            <v>宏基因组</v>
          </cell>
          <cell r="I452" t="str">
            <v>ZZ</v>
          </cell>
          <cell r="J452">
            <v>9.7</v>
          </cell>
        </row>
        <row r="452">
          <cell r="N452" t="e">
            <v>#DIV/0!</v>
          </cell>
        </row>
        <row r="453">
          <cell r="E453" t="str">
            <v>HGC-Lib-2450355</v>
          </cell>
          <cell r="F453" t="str">
            <v>D24060492</v>
          </cell>
          <cell r="G453">
            <v>14</v>
          </cell>
          <cell r="H453" t="str">
            <v>宏基因组</v>
          </cell>
          <cell r="I453" t="str">
            <v>ZZ</v>
          </cell>
          <cell r="J453">
            <v>12.2</v>
          </cell>
        </row>
        <row r="453">
          <cell r="N453" t="e">
            <v>#DIV/0!</v>
          </cell>
        </row>
        <row r="454">
          <cell r="E454" t="str">
            <v>HGC-Lib-2450356</v>
          </cell>
          <cell r="F454" t="str">
            <v>D24060493</v>
          </cell>
          <cell r="G454">
            <v>14</v>
          </cell>
          <cell r="H454" t="str">
            <v>宏基因组</v>
          </cell>
          <cell r="I454" t="str">
            <v>ZZ</v>
          </cell>
          <cell r="J454">
            <v>10.7</v>
          </cell>
        </row>
        <row r="454">
          <cell r="N454" t="e">
            <v>#DIV/0!</v>
          </cell>
        </row>
        <row r="455">
          <cell r="E455" t="str">
            <v>HGC-Lib-2450357</v>
          </cell>
          <cell r="F455" t="str">
            <v>D24060494</v>
          </cell>
          <cell r="G455">
            <v>14</v>
          </cell>
          <cell r="H455" t="str">
            <v>宏基因组</v>
          </cell>
          <cell r="I455" t="str">
            <v>ZZ</v>
          </cell>
          <cell r="J455">
            <v>10.1</v>
          </cell>
        </row>
        <row r="455">
          <cell r="N455" t="e">
            <v>#DIV/0!</v>
          </cell>
        </row>
        <row r="456">
          <cell r="E456" t="str">
            <v>HGC-Lib-2450358</v>
          </cell>
          <cell r="F456" t="str">
            <v>D24060495</v>
          </cell>
          <cell r="G456">
            <v>14</v>
          </cell>
          <cell r="H456" t="str">
            <v>宏基因组</v>
          </cell>
          <cell r="I456" t="str">
            <v>ZZ</v>
          </cell>
          <cell r="J456">
            <v>11.7</v>
          </cell>
        </row>
        <row r="456">
          <cell r="N456" t="e">
            <v>#DIV/0!</v>
          </cell>
        </row>
        <row r="457">
          <cell r="E457" t="str">
            <v>HGC-Lib-2450359</v>
          </cell>
          <cell r="F457" t="str">
            <v>D24060496</v>
          </cell>
          <cell r="G457">
            <v>14</v>
          </cell>
          <cell r="H457" t="str">
            <v>宏基因组</v>
          </cell>
          <cell r="I457" t="str">
            <v>ZZ</v>
          </cell>
          <cell r="J457">
            <v>9.72</v>
          </cell>
        </row>
        <row r="457">
          <cell r="N457" t="e">
            <v>#DIV/0!</v>
          </cell>
        </row>
        <row r="458">
          <cell r="E458" t="str">
            <v>HGC-Lib-2450360</v>
          </cell>
          <cell r="F458" t="str">
            <v>D24060497</v>
          </cell>
          <cell r="G458">
            <v>14</v>
          </cell>
          <cell r="H458" t="str">
            <v>宏基因组</v>
          </cell>
          <cell r="I458" t="str">
            <v>ZZ</v>
          </cell>
          <cell r="J458">
            <v>13.9</v>
          </cell>
        </row>
        <row r="458">
          <cell r="N458" t="e">
            <v>#DIV/0!</v>
          </cell>
        </row>
        <row r="459">
          <cell r="E459" t="str">
            <v>HGC-Lib-2450361</v>
          </cell>
          <cell r="F459" t="str">
            <v>D24060498</v>
          </cell>
          <cell r="G459">
            <v>14</v>
          </cell>
          <cell r="H459" t="str">
            <v>宏基因组</v>
          </cell>
          <cell r="I459" t="str">
            <v>ZZ</v>
          </cell>
          <cell r="J459">
            <v>10.4</v>
          </cell>
        </row>
        <row r="459">
          <cell r="N459" t="e">
            <v>#DIV/0!</v>
          </cell>
        </row>
        <row r="460">
          <cell r="E460" t="str">
            <v>HGC-Lib-2450362</v>
          </cell>
          <cell r="F460" t="str">
            <v>D24060499</v>
          </cell>
          <cell r="G460">
            <v>14</v>
          </cell>
          <cell r="H460" t="str">
            <v>宏基因组</v>
          </cell>
          <cell r="I460" t="str">
            <v>ZZ</v>
          </cell>
          <cell r="J460">
            <v>12.8</v>
          </cell>
        </row>
        <row r="460">
          <cell r="N460" t="e">
            <v>#DIV/0!</v>
          </cell>
        </row>
        <row r="461">
          <cell r="E461" t="str">
            <v>HGC-Lib-2450363</v>
          </cell>
          <cell r="F461" t="str">
            <v>D24060500</v>
          </cell>
          <cell r="G461">
            <v>14</v>
          </cell>
          <cell r="H461" t="str">
            <v>宏基因组</v>
          </cell>
          <cell r="I461" t="str">
            <v>ZZ</v>
          </cell>
          <cell r="J461">
            <v>13.2</v>
          </cell>
        </row>
        <row r="461">
          <cell r="N461" t="e">
            <v>#DIV/0!</v>
          </cell>
        </row>
        <row r="462">
          <cell r="E462" t="str">
            <v>HGC-Lib-2450364</v>
          </cell>
          <cell r="F462" t="str">
            <v>D24060501</v>
          </cell>
          <cell r="G462">
            <v>14</v>
          </cell>
          <cell r="H462" t="str">
            <v>宏基因组</v>
          </cell>
          <cell r="I462" t="str">
            <v>ZZ</v>
          </cell>
          <cell r="J462">
            <v>13.1</v>
          </cell>
        </row>
        <row r="462">
          <cell r="N462" t="e">
            <v>#DIV/0!</v>
          </cell>
        </row>
        <row r="463">
          <cell r="E463" t="str">
            <v>HGC-Lib-2450365</v>
          </cell>
          <cell r="F463" t="str">
            <v>D24060502</v>
          </cell>
          <cell r="G463">
            <v>14</v>
          </cell>
          <cell r="H463" t="str">
            <v>宏基因组</v>
          </cell>
          <cell r="I463" t="str">
            <v>ZZ</v>
          </cell>
          <cell r="J463">
            <v>9.56</v>
          </cell>
        </row>
        <row r="463">
          <cell r="N463" t="e">
            <v>#DIV/0!</v>
          </cell>
        </row>
        <row r="464">
          <cell r="E464" t="str">
            <v>HGC-Lib-2450366</v>
          </cell>
          <cell r="F464" t="str">
            <v>D24060503</v>
          </cell>
          <cell r="G464">
            <v>14</v>
          </cell>
          <cell r="H464" t="str">
            <v>宏基因组</v>
          </cell>
          <cell r="I464" t="str">
            <v>ZZ</v>
          </cell>
          <cell r="J464">
            <v>12</v>
          </cell>
        </row>
        <row r="464">
          <cell r="N464" t="e">
            <v>#DIV/0!</v>
          </cell>
        </row>
        <row r="465">
          <cell r="E465" t="str">
            <v>HGC-Lib-2450367</v>
          </cell>
          <cell r="F465" t="str">
            <v>D24060504</v>
          </cell>
          <cell r="G465">
            <v>14</v>
          </cell>
          <cell r="H465" t="str">
            <v>宏基因组</v>
          </cell>
          <cell r="I465" t="str">
            <v>ZZ</v>
          </cell>
          <cell r="J465">
            <v>8.96</v>
          </cell>
        </row>
        <row r="465">
          <cell r="N465" t="e">
            <v>#DIV/0!</v>
          </cell>
        </row>
        <row r="466">
          <cell r="E466" t="str">
            <v>HGC-Lib-2450368</v>
          </cell>
          <cell r="F466" t="str">
            <v>D24060505</v>
          </cell>
          <cell r="G466">
            <v>14</v>
          </cell>
          <cell r="H466" t="str">
            <v>宏基因组</v>
          </cell>
          <cell r="I466" t="str">
            <v>ZZ</v>
          </cell>
          <cell r="J466">
            <v>13.8</v>
          </cell>
        </row>
        <row r="466">
          <cell r="N466" t="e">
            <v>#DIV/0!</v>
          </cell>
        </row>
        <row r="467">
          <cell r="E467" t="str">
            <v>HGC-Lib-2450369</v>
          </cell>
          <cell r="F467" t="str">
            <v>D24060506</v>
          </cell>
          <cell r="G467">
            <v>14</v>
          </cell>
          <cell r="H467" t="str">
            <v>宏基因组</v>
          </cell>
          <cell r="I467" t="str">
            <v>ZZ</v>
          </cell>
          <cell r="J467">
            <v>12.5</v>
          </cell>
        </row>
        <row r="467">
          <cell r="N467" t="e">
            <v>#DIV/0!</v>
          </cell>
        </row>
        <row r="468">
          <cell r="E468" t="str">
            <v>HGC-Lib-2450370</v>
          </cell>
          <cell r="F468" t="str">
            <v>D24060507</v>
          </cell>
          <cell r="G468">
            <v>14</v>
          </cell>
          <cell r="H468" t="str">
            <v>宏基因组</v>
          </cell>
          <cell r="I468" t="str">
            <v>ZZ</v>
          </cell>
          <cell r="J468">
            <v>10.4</v>
          </cell>
        </row>
        <row r="468">
          <cell r="N468" t="e">
            <v>#DIV/0!</v>
          </cell>
        </row>
        <row r="469">
          <cell r="E469" t="str">
            <v>HGC-Lib-2450371</v>
          </cell>
          <cell r="F469" t="str">
            <v>D24060508</v>
          </cell>
          <cell r="G469">
            <v>14</v>
          </cell>
          <cell r="H469" t="str">
            <v>宏基因组</v>
          </cell>
          <cell r="I469" t="str">
            <v>ZZ</v>
          </cell>
          <cell r="J469">
            <v>13.3</v>
          </cell>
        </row>
        <row r="469">
          <cell r="N469" t="e">
            <v>#DIV/0!</v>
          </cell>
        </row>
        <row r="470">
          <cell r="E470" t="str">
            <v>HGC-Lib-2450372</v>
          </cell>
          <cell r="F470" t="str">
            <v>D24060509</v>
          </cell>
          <cell r="G470">
            <v>14</v>
          </cell>
          <cell r="H470" t="str">
            <v>宏基因组</v>
          </cell>
          <cell r="I470" t="str">
            <v>ZZ</v>
          </cell>
          <cell r="J470">
            <v>14.6</v>
          </cell>
        </row>
        <row r="470">
          <cell r="N470" t="e">
            <v>#DIV/0!</v>
          </cell>
        </row>
        <row r="471">
          <cell r="E471" t="str">
            <v>HGC-Lib-2450373</v>
          </cell>
          <cell r="F471" t="str">
            <v>D24060510</v>
          </cell>
          <cell r="G471">
            <v>14</v>
          </cell>
          <cell r="H471" t="str">
            <v>宏基因组</v>
          </cell>
          <cell r="I471" t="str">
            <v>ZZ</v>
          </cell>
          <cell r="J471">
            <v>13.6</v>
          </cell>
        </row>
        <row r="471">
          <cell r="N471" t="e">
            <v>#DIV/0!</v>
          </cell>
        </row>
        <row r="472">
          <cell r="E472" t="str">
            <v>HGC-Lib-2450374</v>
          </cell>
          <cell r="F472" t="str">
            <v>D24060543</v>
          </cell>
          <cell r="G472">
            <v>7</v>
          </cell>
          <cell r="H472" t="str">
            <v>全基因组甲基化(BS)</v>
          </cell>
          <cell r="I472" t="str">
            <v>YHT</v>
          </cell>
          <cell r="J472">
            <v>67.8</v>
          </cell>
        </row>
        <row r="472">
          <cell r="N472" t="e">
            <v>#DIV/0!</v>
          </cell>
        </row>
        <row r="473">
          <cell r="E473" t="str">
            <v>HGC-Lib-2450375</v>
          </cell>
          <cell r="F473" t="str">
            <v>D24060544</v>
          </cell>
          <cell r="G473">
            <v>7</v>
          </cell>
          <cell r="H473" t="str">
            <v>全基因组甲基化(BS)</v>
          </cell>
          <cell r="I473" t="str">
            <v>YHT</v>
          </cell>
          <cell r="J473">
            <v>68</v>
          </cell>
        </row>
        <row r="473">
          <cell r="N473" t="e">
            <v>#DIV/0!</v>
          </cell>
        </row>
        <row r="474">
          <cell r="E474" t="str">
            <v>HGC-Lib-2450376</v>
          </cell>
          <cell r="F474" t="str">
            <v>D24060545</v>
          </cell>
          <cell r="G474">
            <v>7</v>
          </cell>
          <cell r="H474" t="str">
            <v>全基因组甲基化(BS)</v>
          </cell>
          <cell r="I474" t="str">
            <v>YHT</v>
          </cell>
          <cell r="J474">
            <v>61.4</v>
          </cell>
        </row>
        <row r="474">
          <cell r="N474" t="e">
            <v>#DIV/0!</v>
          </cell>
        </row>
        <row r="475">
          <cell r="E475" t="str">
            <v>HGC-Lib-2450377</v>
          </cell>
          <cell r="F475" t="str">
            <v>D24060546</v>
          </cell>
          <cell r="G475">
            <v>7</v>
          </cell>
          <cell r="H475" t="str">
            <v>全基因组甲基化(BS)</v>
          </cell>
          <cell r="I475" t="str">
            <v>YHT</v>
          </cell>
          <cell r="J475">
            <v>60.8</v>
          </cell>
        </row>
        <row r="475">
          <cell r="N475" t="e">
            <v>#DIV/0!</v>
          </cell>
        </row>
        <row r="476">
          <cell r="E476" t="str">
            <v>HGC-Lib-2450378</v>
          </cell>
          <cell r="F476" t="str">
            <v>D24060547</v>
          </cell>
          <cell r="G476">
            <v>7</v>
          </cell>
          <cell r="H476" t="str">
            <v>全基因组甲基化(BS)</v>
          </cell>
          <cell r="I476" t="str">
            <v>YHT</v>
          </cell>
          <cell r="J476">
            <v>47</v>
          </cell>
        </row>
        <row r="476">
          <cell r="N476" t="e">
            <v>#DIV/0!</v>
          </cell>
        </row>
        <row r="477">
          <cell r="E477" t="str">
            <v>HGC-Lib-2450379</v>
          </cell>
          <cell r="F477" t="str">
            <v>D24060548</v>
          </cell>
          <cell r="G477">
            <v>7</v>
          </cell>
          <cell r="H477" t="str">
            <v>全基因组甲基化(BS)</v>
          </cell>
          <cell r="I477" t="str">
            <v>YHT</v>
          </cell>
          <cell r="J477">
            <v>34.2</v>
          </cell>
        </row>
        <row r="477">
          <cell r="N477" t="e">
            <v>#DIV/0!</v>
          </cell>
        </row>
        <row r="478">
          <cell r="E478" t="str">
            <v>HGC-Lib-2450380</v>
          </cell>
          <cell r="F478" t="str">
            <v>D24060053</v>
          </cell>
          <cell r="G478">
            <v>19</v>
          </cell>
          <cell r="H478" t="str">
            <v>全基因组甲基化(BS)</v>
          </cell>
          <cell r="I478" t="str">
            <v>YHT</v>
          </cell>
          <cell r="J478">
            <v>53.4</v>
          </cell>
        </row>
        <row r="478">
          <cell r="N478" t="e">
            <v>#DIV/0!</v>
          </cell>
        </row>
        <row r="479">
          <cell r="E479" t="str">
            <v>HGC-Lib-2450381</v>
          </cell>
          <cell r="F479" t="str">
            <v>D24060054</v>
          </cell>
          <cell r="G479">
            <v>19</v>
          </cell>
          <cell r="H479" t="str">
            <v>全基因组甲基化(BS)</v>
          </cell>
          <cell r="I479" t="str">
            <v>YHT</v>
          </cell>
          <cell r="J479">
            <v>20</v>
          </cell>
        </row>
        <row r="479">
          <cell r="N479" t="e">
            <v>#DIV/0!</v>
          </cell>
        </row>
        <row r="480">
          <cell r="E480" t="str">
            <v>HGC-Lib-2450382</v>
          </cell>
          <cell r="F480" t="str">
            <v>D24060055</v>
          </cell>
          <cell r="G480">
            <v>19</v>
          </cell>
          <cell r="H480" t="str">
            <v>全基因组甲基化(BS)</v>
          </cell>
          <cell r="I480" t="str">
            <v>YHT</v>
          </cell>
          <cell r="J480">
            <v>20.2</v>
          </cell>
        </row>
        <row r="480">
          <cell r="N480" t="e">
            <v>#DIV/0!</v>
          </cell>
        </row>
        <row r="481">
          <cell r="E481" t="str">
            <v>HGC-Lib-2450383</v>
          </cell>
          <cell r="F481" t="str">
            <v>D24060056</v>
          </cell>
          <cell r="G481">
            <v>19</v>
          </cell>
          <cell r="H481" t="str">
            <v>全基因组甲基化(BS)</v>
          </cell>
          <cell r="I481" t="str">
            <v>YHT</v>
          </cell>
          <cell r="J481">
            <v>42.8</v>
          </cell>
        </row>
        <row r="481">
          <cell r="N481" t="e">
            <v>#DIV/0!</v>
          </cell>
        </row>
        <row r="482">
          <cell r="E482" t="str">
            <v>HGC-Lib-2450384</v>
          </cell>
          <cell r="F482" t="str">
            <v>D24060057</v>
          </cell>
          <cell r="G482">
            <v>19</v>
          </cell>
          <cell r="H482" t="str">
            <v>全基因组甲基化(BS)</v>
          </cell>
          <cell r="I482" t="str">
            <v>YHT</v>
          </cell>
          <cell r="J482">
            <v>22.8</v>
          </cell>
        </row>
        <row r="482">
          <cell r="N482" t="e">
            <v>#DIV/0!</v>
          </cell>
        </row>
        <row r="483">
          <cell r="E483" t="str">
            <v>HGC-Lib-2450385</v>
          </cell>
          <cell r="F483" t="str">
            <v>D24060058</v>
          </cell>
          <cell r="G483">
            <v>19</v>
          </cell>
          <cell r="H483" t="str">
            <v>全基因组甲基化(BS)</v>
          </cell>
          <cell r="I483" t="str">
            <v>YHT</v>
          </cell>
          <cell r="J483">
            <v>26.4</v>
          </cell>
        </row>
        <row r="483">
          <cell r="N483" t="e">
            <v>#DIV/0!</v>
          </cell>
        </row>
        <row r="484">
          <cell r="E484" t="str">
            <v>HGC-Lib-2450386</v>
          </cell>
          <cell r="F484" t="str">
            <v>D24050599</v>
          </cell>
          <cell r="G484">
            <v>5</v>
          </cell>
          <cell r="H484" t="str">
            <v>全基因组甲基化(BS)</v>
          </cell>
          <cell r="I484" t="str">
            <v>YHT</v>
          </cell>
          <cell r="J484">
            <v>39.4</v>
          </cell>
        </row>
        <row r="484">
          <cell r="N484" t="e">
            <v>#DIV/0!</v>
          </cell>
        </row>
        <row r="485">
          <cell r="E485" t="str">
            <v>HGC-Lib-2450387</v>
          </cell>
          <cell r="F485" t="str">
            <v>D24050600</v>
          </cell>
          <cell r="G485">
            <v>5</v>
          </cell>
          <cell r="H485" t="str">
            <v>全基因组甲基化(BS)</v>
          </cell>
          <cell r="I485" t="str">
            <v>YHT</v>
          </cell>
          <cell r="J485">
            <v>38.2</v>
          </cell>
        </row>
        <row r="485">
          <cell r="N485" t="e">
            <v>#DIV/0!</v>
          </cell>
        </row>
        <row r="486">
          <cell r="E486" t="str">
            <v>HGC-Lib-2450388</v>
          </cell>
          <cell r="F486" t="str">
            <v>D24050601</v>
          </cell>
          <cell r="G486">
            <v>5</v>
          </cell>
          <cell r="H486" t="str">
            <v>全基因组甲基化(BS)</v>
          </cell>
          <cell r="I486" t="str">
            <v>YHT</v>
          </cell>
          <cell r="J486">
            <v>71.6</v>
          </cell>
        </row>
        <row r="486">
          <cell r="N486" t="e">
            <v>#DIV/0!</v>
          </cell>
        </row>
        <row r="487">
          <cell r="E487" t="str">
            <v>HGC-Lib-2450389</v>
          </cell>
          <cell r="F487" t="str">
            <v>D24050602</v>
          </cell>
          <cell r="G487">
            <v>5</v>
          </cell>
          <cell r="H487" t="str">
            <v>全基因组甲基化(BS)</v>
          </cell>
          <cell r="I487" t="str">
            <v>XCL</v>
          </cell>
          <cell r="J487">
            <v>68.4</v>
          </cell>
        </row>
        <row r="487">
          <cell r="N487" t="e">
            <v>#DIV/0!</v>
          </cell>
        </row>
        <row r="488">
          <cell r="E488" t="str">
            <v>HGC-Lib-2450390</v>
          </cell>
          <cell r="F488" t="str">
            <v>D24050603</v>
          </cell>
          <cell r="G488">
            <v>5</v>
          </cell>
          <cell r="H488" t="str">
            <v>全基因组甲基化(BS)</v>
          </cell>
          <cell r="I488" t="str">
            <v>XCL</v>
          </cell>
          <cell r="J488">
            <v>61</v>
          </cell>
        </row>
        <row r="488">
          <cell r="N488" t="e">
            <v>#DIV/0!</v>
          </cell>
        </row>
        <row r="489">
          <cell r="E489" t="str">
            <v>HGC-Lib-2450391</v>
          </cell>
          <cell r="F489" t="str">
            <v>D24050604</v>
          </cell>
          <cell r="G489">
            <v>5</v>
          </cell>
          <cell r="H489" t="str">
            <v>全基因组甲基化(BS)</v>
          </cell>
          <cell r="I489" t="str">
            <v>XCL</v>
          </cell>
          <cell r="J489">
            <v>32.7</v>
          </cell>
        </row>
        <row r="489">
          <cell r="N489" t="e">
            <v>#DIV/0!</v>
          </cell>
        </row>
        <row r="490">
          <cell r="E490" t="str">
            <v>HGC-POOL-2450392</v>
          </cell>
          <cell r="F490" t="str">
            <v>D24060564-HUN</v>
          </cell>
          <cell r="G490">
            <v>60</v>
          </cell>
          <cell r="H490" t="str">
            <v>外显子</v>
          </cell>
          <cell r="I490" t="str">
            <v>XCL</v>
          </cell>
          <cell r="J490">
            <v>21.4</v>
          </cell>
        </row>
        <row r="490">
          <cell r="N490" t="e">
            <v>#DIV/0!</v>
          </cell>
        </row>
        <row r="491">
          <cell r="E491" t="str">
            <v>HGC-POOL-2450393</v>
          </cell>
          <cell r="F491" t="str">
            <v>D24060570-HUN</v>
          </cell>
          <cell r="G491">
            <v>60</v>
          </cell>
          <cell r="H491" t="str">
            <v>外显子</v>
          </cell>
          <cell r="I491" t="str">
            <v>XCL</v>
          </cell>
          <cell r="J491">
            <v>22.2</v>
          </cell>
        </row>
        <row r="491">
          <cell r="N491" t="e">
            <v>#DIV/0!</v>
          </cell>
        </row>
        <row r="492">
          <cell r="E492" t="str">
            <v>HGC-POOL-2450394</v>
          </cell>
          <cell r="F492" t="str">
            <v>D24060576-HUN</v>
          </cell>
          <cell r="G492">
            <v>60</v>
          </cell>
          <cell r="H492" t="str">
            <v>外显子</v>
          </cell>
          <cell r="I492" t="str">
            <v>XCL</v>
          </cell>
          <cell r="J492">
            <v>22.4</v>
          </cell>
        </row>
        <row r="492">
          <cell r="N492" t="e">
            <v>#DIV/0!</v>
          </cell>
        </row>
        <row r="493">
          <cell r="E493" t="str">
            <v>HGC-POOL-2450395</v>
          </cell>
          <cell r="F493" t="str">
            <v>D24060582-HUN</v>
          </cell>
          <cell r="G493">
            <v>60</v>
          </cell>
          <cell r="H493" t="str">
            <v>外显子</v>
          </cell>
          <cell r="I493" t="str">
            <v>XCL</v>
          </cell>
          <cell r="J493">
            <v>23.4</v>
          </cell>
        </row>
        <row r="493">
          <cell r="N493" t="e">
            <v>#DIV/0!</v>
          </cell>
        </row>
        <row r="494">
          <cell r="E494" t="str">
            <v>HGC-POOL-2450396</v>
          </cell>
          <cell r="F494" t="str">
            <v>D24040620-2</v>
          </cell>
          <cell r="G494">
            <v>4</v>
          </cell>
          <cell r="H494" t="str">
            <v>有参GBS</v>
          </cell>
          <cell r="I494" t="str">
            <v>XCL</v>
          </cell>
          <cell r="J494">
            <v>23.3</v>
          </cell>
        </row>
        <row r="494">
          <cell r="N494" t="e">
            <v>#DIV/0!</v>
          </cell>
        </row>
        <row r="495">
          <cell r="E495" t="str">
            <v>HGC-Lib-2450397</v>
          </cell>
          <cell r="F495">
            <v>1</v>
          </cell>
          <cell r="G495">
            <v>6</v>
          </cell>
          <cell r="H495" t="str">
            <v>ATAC-Seq文库</v>
          </cell>
          <cell r="I495" t="str">
            <v>XCL</v>
          </cell>
          <cell r="J495">
            <v>11.7</v>
          </cell>
          <cell r="K495">
            <v>377</v>
          </cell>
          <cell r="L495" t="str">
            <v>GZQ</v>
          </cell>
        </row>
        <row r="495">
          <cell r="N495">
            <v>47.7453580901857</v>
          </cell>
        </row>
        <row r="496">
          <cell r="E496" t="str">
            <v>HGC-Lib-2450398</v>
          </cell>
          <cell r="F496">
            <v>2</v>
          </cell>
          <cell r="G496">
            <v>6</v>
          </cell>
          <cell r="H496" t="str">
            <v>ATAC-Seq文库</v>
          </cell>
          <cell r="I496" t="str">
            <v>XCL</v>
          </cell>
          <cell r="J496">
            <v>4.2</v>
          </cell>
          <cell r="K496">
            <v>432</v>
          </cell>
          <cell r="L496" t="str">
            <v>GZQ</v>
          </cell>
        </row>
        <row r="496">
          <cell r="N496">
            <v>14.957264957265</v>
          </cell>
        </row>
        <row r="497">
          <cell r="E497" t="str">
            <v>HGC-Lib-2450399</v>
          </cell>
          <cell r="F497">
            <v>3</v>
          </cell>
          <cell r="G497">
            <v>6</v>
          </cell>
          <cell r="H497" t="str">
            <v>ATAC-Seq文库</v>
          </cell>
          <cell r="I497" t="str">
            <v>XCL</v>
          </cell>
          <cell r="J497">
            <v>3.52</v>
          </cell>
          <cell r="K497">
            <v>471</v>
          </cell>
          <cell r="L497" t="str">
            <v>GZQ</v>
          </cell>
        </row>
        <row r="497">
          <cell r="N497">
            <v>11.4976318797975</v>
          </cell>
        </row>
        <row r="498">
          <cell r="E498" t="str">
            <v>HGC-Lib-2450400</v>
          </cell>
          <cell r="F498">
            <v>4</v>
          </cell>
          <cell r="G498">
            <v>6</v>
          </cell>
          <cell r="H498" t="str">
            <v>ATAC-Seq文库</v>
          </cell>
          <cell r="I498" t="str">
            <v>XCL</v>
          </cell>
          <cell r="J498">
            <v>4.3</v>
          </cell>
          <cell r="K498">
            <v>438</v>
          </cell>
          <cell r="L498" t="str">
            <v>GZQ</v>
          </cell>
        </row>
        <row r="498">
          <cell r="N498">
            <v>15.1036178433439</v>
          </cell>
        </row>
        <row r="499">
          <cell r="E499" t="str">
            <v>HGC-Lib-2450401</v>
          </cell>
          <cell r="F499">
            <v>5</v>
          </cell>
          <cell r="G499">
            <v>6</v>
          </cell>
          <cell r="H499" t="str">
            <v>ATAC-Seq文库</v>
          </cell>
          <cell r="I499" t="str">
            <v>XCL</v>
          </cell>
          <cell r="J499">
            <v>6.56</v>
          </cell>
          <cell r="K499">
            <v>408</v>
          </cell>
          <cell r="L499" t="str">
            <v>GZQ</v>
          </cell>
        </row>
        <row r="499">
          <cell r="N499">
            <v>24.73604826546</v>
          </cell>
        </row>
        <row r="500">
          <cell r="E500" t="str">
            <v>HGC-Lib-2450402</v>
          </cell>
          <cell r="F500">
            <v>6</v>
          </cell>
          <cell r="G500">
            <v>6</v>
          </cell>
          <cell r="H500" t="str">
            <v>ATAC-Seq文库</v>
          </cell>
          <cell r="I500" t="str">
            <v>XCL</v>
          </cell>
          <cell r="J500">
            <v>12.2</v>
          </cell>
          <cell r="K500">
            <v>361</v>
          </cell>
          <cell r="L500" t="str">
            <v>GZQ</v>
          </cell>
        </row>
        <row r="500">
          <cell r="N500">
            <v>51.9923290006392</v>
          </cell>
        </row>
        <row r="501">
          <cell r="E501" t="str">
            <v>HGC-POOL-2450403</v>
          </cell>
          <cell r="F501" t="str">
            <v>A498RE_mix</v>
          </cell>
          <cell r="G501">
            <v>6</v>
          </cell>
          <cell r="H501" t="str">
            <v>cut&amp;tag文库</v>
          </cell>
          <cell r="I501" t="str">
            <v>XCL</v>
          </cell>
          <cell r="J501">
            <v>1.81</v>
          </cell>
          <cell r="K501">
            <v>387</v>
          </cell>
          <cell r="L501" t="str">
            <v>GZQ</v>
          </cell>
        </row>
        <row r="501">
          <cell r="N501">
            <v>7.19538859073743</v>
          </cell>
        </row>
        <row r="502">
          <cell r="E502" t="str">
            <v>HGC-Lib-2450407</v>
          </cell>
          <cell r="F502" t="str">
            <v>KE2400021</v>
          </cell>
          <cell r="G502">
            <v>12</v>
          </cell>
          <cell r="H502" t="str">
            <v>宏基因组文库</v>
          </cell>
          <cell r="I502" t="str">
            <v>XCL</v>
          </cell>
          <cell r="J502">
            <v>3.66</v>
          </cell>
          <cell r="K502">
            <v>569</v>
          </cell>
          <cell r="L502" t="str">
            <v>GZQ</v>
          </cell>
        </row>
        <row r="502">
          <cell r="N502">
            <v>9.89590374476139</v>
          </cell>
        </row>
        <row r="503">
          <cell r="E503" t="str">
            <v>HGC-Lib-2450408</v>
          </cell>
          <cell r="F503" t="str">
            <v>KE2400022</v>
          </cell>
          <cell r="G503">
            <v>12</v>
          </cell>
          <cell r="H503" t="str">
            <v>宏基因组文库</v>
          </cell>
          <cell r="I503" t="str">
            <v>XCL</v>
          </cell>
          <cell r="J503">
            <v>23</v>
          </cell>
          <cell r="K503">
            <v>481</v>
          </cell>
          <cell r="L503" t="str">
            <v>XCL</v>
          </cell>
        </row>
        <row r="503">
          <cell r="N503">
            <v>73.5646889493043</v>
          </cell>
        </row>
        <row r="504">
          <cell r="E504" t="str">
            <v>HGC-Lib-2450409</v>
          </cell>
          <cell r="F504" t="str">
            <v>KE2400023</v>
          </cell>
          <cell r="G504">
            <v>12</v>
          </cell>
          <cell r="H504" t="str">
            <v>宏基因组文库</v>
          </cell>
          <cell r="I504" t="str">
            <v>XCL</v>
          </cell>
          <cell r="J504">
            <v>26.2</v>
          </cell>
          <cell r="K504">
            <v>479</v>
          </cell>
          <cell r="L504" t="str">
            <v>XCL</v>
          </cell>
        </row>
        <row r="504">
          <cell r="N504">
            <v>84.1496707885017</v>
          </cell>
        </row>
        <row r="505">
          <cell r="E505" t="str">
            <v>HGC-Lib-2450410</v>
          </cell>
          <cell r="F505" t="str">
            <v>KE2400024</v>
          </cell>
          <cell r="G505">
            <v>12</v>
          </cell>
          <cell r="H505" t="str">
            <v>宏基因组文库</v>
          </cell>
          <cell r="I505" t="str">
            <v>XCL</v>
          </cell>
          <cell r="J505">
            <v>8.48</v>
          </cell>
          <cell r="K505">
            <v>477</v>
          </cell>
          <cell r="L505" t="str">
            <v>GZQ</v>
          </cell>
        </row>
        <row r="505">
          <cell r="N505">
            <v>27.3504273504274</v>
          </cell>
        </row>
        <row r="506">
          <cell r="E506" t="str">
            <v>HGC-Lib-2450411</v>
          </cell>
          <cell r="F506" t="str">
            <v>KE2400025</v>
          </cell>
          <cell r="G506">
            <v>12</v>
          </cell>
          <cell r="H506" t="str">
            <v>宏基因组文库</v>
          </cell>
          <cell r="I506" t="str">
            <v>XCL</v>
          </cell>
          <cell r="J506">
            <v>18.8</v>
          </cell>
          <cell r="K506">
            <v>528</v>
          </cell>
          <cell r="L506" t="str">
            <v>XCL</v>
          </cell>
        </row>
        <row r="506">
          <cell r="N506">
            <v>54.7785547785548</v>
          </cell>
        </row>
        <row r="507">
          <cell r="E507" t="str">
            <v>HGC-Lib-2450412</v>
          </cell>
          <cell r="F507" t="str">
            <v>KE2400026</v>
          </cell>
          <cell r="G507">
            <v>12</v>
          </cell>
          <cell r="H507" t="str">
            <v>宏基因组文库</v>
          </cell>
          <cell r="I507" t="str">
            <v>XCL</v>
          </cell>
          <cell r="J507">
            <v>10.1</v>
          </cell>
          <cell r="K507">
            <v>472</v>
          </cell>
          <cell r="L507" t="str">
            <v>XCL</v>
          </cell>
        </row>
        <row r="507">
          <cell r="N507">
            <v>32.9204693611473</v>
          </cell>
        </row>
        <row r="508">
          <cell r="E508" t="str">
            <v>HGC-Lib-2450413</v>
          </cell>
          <cell r="F508" t="str">
            <v>KE2400027</v>
          </cell>
          <cell r="G508">
            <v>12</v>
          </cell>
          <cell r="H508" t="str">
            <v>宏基因组文库</v>
          </cell>
          <cell r="I508" t="str">
            <v>XCL</v>
          </cell>
          <cell r="J508">
            <v>0.942</v>
          </cell>
          <cell r="K508">
            <v>549</v>
          </cell>
          <cell r="L508" t="str">
            <v>GZQ</v>
          </cell>
        </row>
        <row r="508">
          <cell r="N508">
            <v>2.63976460697772</v>
          </cell>
        </row>
        <row r="509">
          <cell r="E509" t="str">
            <v>HGC-Lib-2450414</v>
          </cell>
          <cell r="F509" t="str">
            <v>KE2400028</v>
          </cell>
          <cell r="G509">
            <v>12</v>
          </cell>
          <cell r="H509" t="str">
            <v>宏基因组文库</v>
          </cell>
          <cell r="I509" t="str">
            <v>XCL</v>
          </cell>
          <cell r="J509">
            <v>6</v>
          </cell>
          <cell r="K509">
            <v>549</v>
          </cell>
          <cell r="L509" t="str">
            <v>GZQ</v>
          </cell>
        </row>
        <row r="509">
          <cell r="N509">
            <v>16.8137873055906</v>
          </cell>
        </row>
        <row r="510">
          <cell r="E510" t="str">
            <v>HGC-Lib-2450415</v>
          </cell>
          <cell r="F510" t="str">
            <v>KE2400029</v>
          </cell>
          <cell r="G510">
            <v>12</v>
          </cell>
          <cell r="H510" t="str">
            <v>宏基因组文库</v>
          </cell>
          <cell r="I510" t="str">
            <v>XCL</v>
          </cell>
          <cell r="J510">
            <v>13.7</v>
          </cell>
          <cell r="K510">
            <v>510</v>
          </cell>
          <cell r="L510" t="str">
            <v>XCL</v>
          </cell>
        </row>
        <row r="510">
          <cell r="N510">
            <v>41.3273001508296</v>
          </cell>
        </row>
        <row r="511">
          <cell r="E511" t="str">
            <v>HGC-Lib-2450416</v>
          </cell>
          <cell r="F511" t="str">
            <v>KE2400030</v>
          </cell>
          <cell r="G511">
            <v>12</v>
          </cell>
          <cell r="H511" t="str">
            <v>宏基因组文库</v>
          </cell>
          <cell r="I511" t="str">
            <v>XCL</v>
          </cell>
          <cell r="J511">
            <v>8.94</v>
          </cell>
          <cell r="K511">
            <v>482</v>
          </cell>
          <cell r="L511" t="str">
            <v>GZQ</v>
          </cell>
        </row>
        <row r="511">
          <cell r="N511">
            <v>28.5349505266518</v>
          </cell>
        </row>
        <row r="512">
          <cell r="E512" t="str">
            <v>HGC-Lib-2450417</v>
          </cell>
          <cell r="F512" t="str">
            <v>KE2400031</v>
          </cell>
          <cell r="G512">
            <v>12</v>
          </cell>
          <cell r="H512" t="str">
            <v>宏基因组文库</v>
          </cell>
          <cell r="I512" t="str">
            <v>XCL</v>
          </cell>
          <cell r="J512">
            <v>2.6</v>
          </cell>
          <cell r="K512">
            <v>502</v>
          </cell>
          <cell r="L512" t="str">
            <v>GZQ</v>
          </cell>
        </row>
        <row r="512">
          <cell r="N512">
            <v>7.96812749003984</v>
          </cell>
        </row>
        <row r="513">
          <cell r="E513" t="str">
            <v>HGC-Lib-2450418</v>
          </cell>
          <cell r="F513" t="str">
            <v>KE2400032</v>
          </cell>
          <cell r="G513">
            <v>12</v>
          </cell>
          <cell r="H513" t="str">
            <v>宏基因组文库</v>
          </cell>
          <cell r="I513" t="str">
            <v>XCL</v>
          </cell>
          <cell r="J513">
            <v>13.7</v>
          </cell>
          <cell r="K513">
            <v>515</v>
          </cell>
          <cell r="L513" t="str">
            <v>XCL</v>
          </cell>
        </row>
        <row r="513">
          <cell r="N513">
            <v>40.9260642270351</v>
          </cell>
        </row>
        <row r="514">
          <cell r="E514" t="str">
            <v>HGC-Lib-2450419</v>
          </cell>
          <cell r="F514" t="str">
            <v>KE2400037</v>
          </cell>
          <cell r="G514">
            <v>12</v>
          </cell>
          <cell r="H514" t="str">
            <v>宏基因组文库</v>
          </cell>
          <cell r="I514" t="str">
            <v>XCL</v>
          </cell>
          <cell r="J514">
            <v>6.24</v>
          </cell>
          <cell r="K514">
            <v>587</v>
          </cell>
          <cell r="L514" t="str">
            <v>GZQ</v>
          </cell>
        </row>
        <row r="514">
          <cell r="N514">
            <v>16.3543441226576</v>
          </cell>
        </row>
        <row r="515">
          <cell r="E515" t="str">
            <v>HGC-Lib-2450420</v>
          </cell>
          <cell r="F515" t="str">
            <v>KE2400020</v>
          </cell>
          <cell r="G515">
            <v>12</v>
          </cell>
          <cell r="H515" t="str">
            <v>宏基因组文库</v>
          </cell>
          <cell r="I515" t="str">
            <v>XCL</v>
          </cell>
          <cell r="J515">
            <v>22.2</v>
          </cell>
          <cell r="K515">
            <v>461</v>
          </cell>
          <cell r="L515" t="str">
            <v>XCL</v>
          </cell>
        </row>
        <row r="515">
          <cell r="N515">
            <v>74.0864341732021</v>
          </cell>
        </row>
        <row r="516">
          <cell r="E516" t="str">
            <v>HGC-Lib-2450421</v>
          </cell>
          <cell r="F516" t="str">
            <v>KE2400059</v>
          </cell>
          <cell r="G516">
            <v>12</v>
          </cell>
          <cell r="H516" t="str">
            <v>宏基因组文库</v>
          </cell>
          <cell r="I516" t="str">
            <v>XCL</v>
          </cell>
          <cell r="J516">
            <v>9.06</v>
          </cell>
          <cell r="K516">
            <v>545</v>
          </cell>
          <cell r="L516" t="str">
            <v>GZQ</v>
          </cell>
        </row>
        <row r="516">
          <cell r="N516">
            <v>25.575158786168</v>
          </cell>
        </row>
        <row r="517">
          <cell r="E517" t="str">
            <v>HGC-Lib-2450422</v>
          </cell>
          <cell r="F517" t="str">
            <v>KE2400056</v>
          </cell>
          <cell r="G517">
            <v>12</v>
          </cell>
          <cell r="H517" t="str">
            <v>宏基因组文库</v>
          </cell>
          <cell r="I517" t="str">
            <v>XCL</v>
          </cell>
          <cell r="J517">
            <v>27.2</v>
          </cell>
          <cell r="K517">
            <v>462</v>
          </cell>
          <cell r="L517" t="str">
            <v>XCL</v>
          </cell>
        </row>
        <row r="517">
          <cell r="N517">
            <v>90.5760905760906</v>
          </cell>
        </row>
        <row r="518">
          <cell r="E518" t="str">
            <v>HGC-Lib-2450423</v>
          </cell>
          <cell r="F518" t="str">
            <v>KE2400060</v>
          </cell>
          <cell r="G518">
            <v>12</v>
          </cell>
          <cell r="H518" t="str">
            <v>宏基因组文库</v>
          </cell>
          <cell r="I518" t="str">
            <v>XCL</v>
          </cell>
          <cell r="J518">
            <v>3.46</v>
          </cell>
          <cell r="K518">
            <v>561</v>
          </cell>
          <cell r="L518" t="str">
            <v>GZQ</v>
          </cell>
        </row>
        <row r="518">
          <cell r="N518">
            <v>9.48855066502125</v>
          </cell>
        </row>
        <row r="519">
          <cell r="E519" t="str">
            <v>HGC-Lib-2450424</v>
          </cell>
          <cell r="F519" t="str">
            <v>KE2400070</v>
          </cell>
          <cell r="G519">
            <v>12</v>
          </cell>
          <cell r="H519" t="str">
            <v>宏基因组文库</v>
          </cell>
          <cell r="I519" t="str">
            <v>XCL</v>
          </cell>
          <cell r="J519">
            <v>3.44</v>
          </cell>
          <cell r="K519">
            <v>568</v>
          </cell>
          <cell r="L519" t="str">
            <v>GZQ</v>
          </cell>
        </row>
        <row r="519">
          <cell r="N519">
            <v>9.31744312026002</v>
          </cell>
        </row>
        <row r="520">
          <cell r="E520" t="str">
            <v>HGC-Lib-2450425</v>
          </cell>
          <cell r="F520" t="str">
            <v>KE2400089</v>
          </cell>
          <cell r="G520">
            <v>12</v>
          </cell>
          <cell r="H520" t="str">
            <v>宏基因组文库</v>
          </cell>
          <cell r="I520" t="str">
            <v>XCL</v>
          </cell>
          <cell r="J520">
            <v>15.7</v>
          </cell>
          <cell r="K520">
            <v>510</v>
          </cell>
          <cell r="L520" t="str">
            <v>XCL</v>
          </cell>
        </row>
        <row r="520">
          <cell r="N520">
            <v>47.3604826546003</v>
          </cell>
        </row>
        <row r="521">
          <cell r="E521" t="str">
            <v>HGC-Lib-2450426</v>
          </cell>
          <cell r="F521" t="str">
            <v>KE2400090</v>
          </cell>
          <cell r="G521">
            <v>12</v>
          </cell>
          <cell r="H521" t="str">
            <v>宏基因组文库</v>
          </cell>
          <cell r="I521" t="str">
            <v>XCL</v>
          </cell>
          <cell r="J521" t="str">
            <v>/</v>
          </cell>
          <cell r="K521" t="str">
            <v>/</v>
          </cell>
          <cell r="L521" t="str">
            <v>GZQ</v>
          </cell>
        </row>
        <row r="521">
          <cell r="N521" t="e">
            <v>#VALUE!</v>
          </cell>
        </row>
        <row r="522">
          <cell r="E522" t="str">
            <v>HGC-Lib-2450427</v>
          </cell>
          <cell r="F522" t="str">
            <v>KE2400092</v>
          </cell>
          <cell r="G522">
            <v>12</v>
          </cell>
          <cell r="H522" t="str">
            <v>宏基因组文库</v>
          </cell>
          <cell r="I522" t="str">
            <v>XCL</v>
          </cell>
          <cell r="J522">
            <v>5.2</v>
          </cell>
          <cell r="K522">
            <v>497</v>
          </cell>
          <cell r="L522" t="str">
            <v>GZQ</v>
          </cell>
        </row>
        <row r="522">
          <cell r="N522">
            <v>16.0965794768612</v>
          </cell>
        </row>
        <row r="523">
          <cell r="E523" t="str">
            <v>HGC-Lib-2450428</v>
          </cell>
          <cell r="F523" t="str">
            <v>KE2400095</v>
          </cell>
          <cell r="G523">
            <v>12</v>
          </cell>
          <cell r="H523" t="str">
            <v>宏基因组文库</v>
          </cell>
          <cell r="I523" t="str">
            <v>XCL</v>
          </cell>
          <cell r="J523">
            <v>12.2</v>
          </cell>
          <cell r="K523">
            <v>505</v>
          </cell>
          <cell r="L523" t="str">
            <v>XCL</v>
          </cell>
        </row>
        <row r="523">
          <cell r="N523">
            <v>37.1667936024372</v>
          </cell>
        </row>
        <row r="524">
          <cell r="E524" t="str">
            <v>HGC-Lib-2450429</v>
          </cell>
          <cell r="F524" t="str">
            <v>KE2400096</v>
          </cell>
          <cell r="G524">
            <v>12</v>
          </cell>
          <cell r="H524" t="str">
            <v>宏基因组文库</v>
          </cell>
          <cell r="I524" t="str">
            <v>XCL</v>
          </cell>
          <cell r="J524">
            <v>61.4</v>
          </cell>
          <cell r="K524">
            <v>502</v>
          </cell>
          <cell r="L524" t="str">
            <v>XCL</v>
          </cell>
        </row>
        <row r="524">
          <cell r="N524">
            <v>188.17039534171</v>
          </cell>
        </row>
        <row r="525">
          <cell r="E525" t="str">
            <v>HGC-Lib-2450430</v>
          </cell>
          <cell r="F525" t="str">
            <v>KE2400097</v>
          </cell>
          <cell r="G525">
            <v>12</v>
          </cell>
          <cell r="H525" t="str">
            <v>宏基因组文库</v>
          </cell>
          <cell r="I525" t="str">
            <v>XCL</v>
          </cell>
          <cell r="J525">
            <v>9.8</v>
          </cell>
          <cell r="K525">
            <v>542</v>
          </cell>
          <cell r="L525" t="str">
            <v>GZQ</v>
          </cell>
        </row>
        <row r="525">
          <cell r="N525">
            <v>27.8172012489356</v>
          </cell>
        </row>
        <row r="526">
          <cell r="E526" t="str">
            <v>HGC-Lib-2450431</v>
          </cell>
          <cell r="F526" t="str">
            <v>KE2400078</v>
          </cell>
          <cell r="G526">
            <v>12</v>
          </cell>
          <cell r="H526" t="str">
            <v>宏基因组文库</v>
          </cell>
          <cell r="I526" t="str">
            <v>XCL</v>
          </cell>
          <cell r="J526">
            <v>10.3</v>
          </cell>
          <cell r="K526">
            <v>480</v>
          </cell>
          <cell r="L526" t="str">
            <v>XCL</v>
          </cell>
        </row>
        <row r="526">
          <cell r="N526">
            <v>33.0128205128205</v>
          </cell>
        </row>
        <row r="527">
          <cell r="E527" t="str">
            <v>HGC-Lib-2450432</v>
          </cell>
          <cell r="F527" t="str">
            <v>KE2400038</v>
          </cell>
          <cell r="G527">
            <v>12</v>
          </cell>
          <cell r="H527" t="str">
            <v>宏基因组文库</v>
          </cell>
          <cell r="I527" t="str">
            <v>XCL</v>
          </cell>
          <cell r="J527">
            <v>13.9</v>
          </cell>
          <cell r="K527">
            <v>552</v>
          </cell>
          <cell r="L527" t="str">
            <v>XCL</v>
          </cell>
        </row>
        <row r="527">
          <cell r="N527">
            <v>38.7402452619844</v>
          </cell>
        </row>
        <row r="528">
          <cell r="E528" t="str">
            <v>HGC-Lib-2450433</v>
          </cell>
          <cell r="F528" t="str">
            <v>KE2400055</v>
          </cell>
          <cell r="G528">
            <v>12</v>
          </cell>
          <cell r="H528" t="str">
            <v>宏基因组文库</v>
          </cell>
          <cell r="I528" t="str">
            <v>XCL</v>
          </cell>
          <cell r="J528">
            <v>15.3</v>
          </cell>
          <cell r="K528">
            <v>509</v>
          </cell>
          <cell r="L528" t="str">
            <v>XCL</v>
          </cell>
        </row>
        <row r="528">
          <cell r="N528">
            <v>46.2445216865649</v>
          </cell>
        </row>
        <row r="529">
          <cell r="E529" t="str">
            <v>HGC-Lib-2450434</v>
          </cell>
          <cell r="F529" t="str">
            <v>KE2400057</v>
          </cell>
          <cell r="G529">
            <v>12</v>
          </cell>
          <cell r="H529" t="str">
            <v>宏基因组文库</v>
          </cell>
          <cell r="I529" t="str">
            <v>XCL</v>
          </cell>
          <cell r="J529">
            <v>19.8</v>
          </cell>
          <cell r="K529">
            <v>485</v>
          </cell>
          <cell r="L529" t="str">
            <v>XCL</v>
          </cell>
        </row>
        <row r="529">
          <cell r="N529">
            <v>62.8072957969865</v>
          </cell>
        </row>
        <row r="530">
          <cell r="E530" t="str">
            <v>HGC-Lib-2450435</v>
          </cell>
          <cell r="F530" t="str">
            <v>KE2400098</v>
          </cell>
          <cell r="G530">
            <v>12</v>
          </cell>
          <cell r="H530" t="str">
            <v>宏基因组文库</v>
          </cell>
          <cell r="I530" t="str">
            <v>XCL</v>
          </cell>
          <cell r="J530">
            <v>4.64</v>
          </cell>
          <cell r="K530">
            <v>540</v>
          </cell>
          <cell r="L530" t="str">
            <v>GZQ</v>
          </cell>
        </row>
        <row r="530">
          <cell r="N530">
            <v>13.2193732193732</v>
          </cell>
        </row>
        <row r="531">
          <cell r="E531" t="str">
            <v>HGC-Lib-2450436</v>
          </cell>
          <cell r="F531" t="str">
            <v>KE2400099</v>
          </cell>
          <cell r="G531">
            <v>12</v>
          </cell>
          <cell r="H531" t="str">
            <v>宏基因组文库</v>
          </cell>
          <cell r="I531" t="str">
            <v>XCL</v>
          </cell>
          <cell r="J531">
            <v>2.08</v>
          </cell>
          <cell r="K531">
            <v>595</v>
          </cell>
          <cell r="L531" t="str">
            <v>GZQ</v>
          </cell>
        </row>
        <row r="531">
          <cell r="N531">
            <v>5.3781512605042</v>
          </cell>
        </row>
        <row r="532">
          <cell r="E532" t="str">
            <v>HGC-Lib-2450437</v>
          </cell>
          <cell r="F532" t="str">
            <v>KE2400104</v>
          </cell>
          <cell r="G532">
            <v>12</v>
          </cell>
          <cell r="H532" t="str">
            <v>宏基因组文库</v>
          </cell>
          <cell r="I532" t="str">
            <v>XCL</v>
          </cell>
          <cell r="J532">
            <v>6.4</v>
          </cell>
          <cell r="K532">
            <v>582</v>
          </cell>
          <cell r="L532" t="str">
            <v>GZQ</v>
          </cell>
        </row>
        <row r="532">
          <cell r="N532">
            <v>16.9177901136664</v>
          </cell>
        </row>
        <row r="533">
          <cell r="E533" t="str">
            <v>HGC-Lib-2450438</v>
          </cell>
          <cell r="F533" t="str">
            <v>KE2400105</v>
          </cell>
          <cell r="G533">
            <v>12</v>
          </cell>
          <cell r="H533" t="str">
            <v>宏基因组文库</v>
          </cell>
          <cell r="I533" t="str">
            <v>XCL</v>
          </cell>
          <cell r="J533">
            <v>11.5</v>
          </cell>
          <cell r="K533">
            <v>327</v>
          </cell>
          <cell r="L533" t="str">
            <v>XCL</v>
          </cell>
        </row>
        <row r="533">
          <cell r="N533">
            <v>54.1049164902376</v>
          </cell>
        </row>
        <row r="534">
          <cell r="E534" t="str">
            <v>HGC-Lib-2450439</v>
          </cell>
          <cell r="F534" t="str">
            <v>KE2400106</v>
          </cell>
          <cell r="G534">
            <v>12</v>
          </cell>
          <cell r="H534" t="str">
            <v>宏基因组文库</v>
          </cell>
          <cell r="I534" t="str">
            <v>XCL</v>
          </cell>
          <cell r="J534">
            <v>2.34</v>
          </cell>
          <cell r="K534">
            <v>555</v>
          </cell>
          <cell r="L534" t="str">
            <v>GZQ</v>
          </cell>
        </row>
        <row r="534">
          <cell r="N534">
            <v>6.48648648648649</v>
          </cell>
        </row>
        <row r="535">
          <cell r="E535" t="str">
            <v>HGC-Lib-2450440</v>
          </cell>
          <cell r="F535" t="str">
            <v>KE2400066</v>
          </cell>
          <cell r="G535">
            <v>12</v>
          </cell>
          <cell r="H535" t="str">
            <v>宏基因组文库</v>
          </cell>
          <cell r="I535" t="str">
            <v>WH</v>
          </cell>
          <cell r="J535">
            <v>22</v>
          </cell>
          <cell r="K535">
            <v>313</v>
          </cell>
          <cell r="L535" t="str">
            <v>XCL</v>
          </cell>
        </row>
        <row r="535">
          <cell r="N535">
            <v>108.134676824773</v>
          </cell>
        </row>
        <row r="536">
          <cell r="E536" t="str">
            <v>HGC-Lib-2450441</v>
          </cell>
          <cell r="F536" t="str">
            <v>KE2400061</v>
          </cell>
          <cell r="G536">
            <v>12</v>
          </cell>
          <cell r="H536" t="str">
            <v>宏基因组文库</v>
          </cell>
          <cell r="I536" t="str">
            <v>WH</v>
          </cell>
          <cell r="J536">
            <v>0.144</v>
          </cell>
          <cell r="K536">
            <v>322</v>
          </cell>
          <cell r="L536" t="str">
            <v>GZQ</v>
          </cell>
        </row>
        <row r="536">
          <cell r="N536">
            <v>0.688007644529384</v>
          </cell>
        </row>
        <row r="537">
          <cell r="E537" t="str">
            <v>HGC-Lib-2450442</v>
          </cell>
          <cell r="F537" t="str">
            <v>KE2400069</v>
          </cell>
          <cell r="G537">
            <v>12</v>
          </cell>
          <cell r="H537" t="str">
            <v>宏基因组文库</v>
          </cell>
          <cell r="I537" t="str">
            <v>WH</v>
          </cell>
          <cell r="J537">
            <v>31.8</v>
          </cell>
          <cell r="K537">
            <v>334</v>
          </cell>
          <cell r="L537" t="str">
            <v>XCL</v>
          </cell>
        </row>
        <row r="537">
          <cell r="N537">
            <v>146.476278212805</v>
          </cell>
        </row>
        <row r="538">
          <cell r="E538" t="str">
            <v>HGC-Lib-2450443</v>
          </cell>
          <cell r="F538" t="str">
            <v>KE2400107</v>
          </cell>
          <cell r="G538">
            <v>12</v>
          </cell>
          <cell r="H538" t="str">
            <v>宏基因组文库</v>
          </cell>
          <cell r="I538" t="str">
            <v>WH</v>
          </cell>
          <cell r="J538">
            <v>2.14</v>
          </cell>
          <cell r="K538">
            <v>284</v>
          </cell>
          <cell r="L538" t="str">
            <v>GZQ</v>
          </cell>
        </row>
        <row r="538">
          <cell r="N538">
            <v>11.5926327193933</v>
          </cell>
        </row>
        <row r="539">
          <cell r="E539" t="str">
            <v>HGC-Lib-2450444</v>
          </cell>
          <cell r="F539" t="str">
            <v>KE2400108</v>
          </cell>
          <cell r="G539">
            <v>12</v>
          </cell>
          <cell r="H539" t="str">
            <v>宏基因组文库</v>
          </cell>
          <cell r="I539" t="str">
            <v>WH</v>
          </cell>
          <cell r="J539">
            <v>12.2</v>
          </cell>
          <cell r="K539">
            <v>534</v>
          </cell>
          <cell r="L539" t="str">
            <v>XCL</v>
          </cell>
        </row>
        <row r="539">
          <cell r="N539">
            <v>35.1483722270239</v>
          </cell>
        </row>
        <row r="540">
          <cell r="E540" t="str">
            <v>HGC-Lib-2450445</v>
          </cell>
          <cell r="F540" t="str">
            <v>KE2400109</v>
          </cell>
          <cell r="G540">
            <v>12</v>
          </cell>
          <cell r="H540" t="str">
            <v>宏基因组文库</v>
          </cell>
          <cell r="I540" t="str">
            <v>WH</v>
          </cell>
          <cell r="J540">
            <v>18.1</v>
          </cell>
          <cell r="K540">
            <v>519</v>
          </cell>
          <cell r="L540" t="str">
            <v>XCL</v>
          </cell>
        </row>
        <row r="540">
          <cell r="N540">
            <v>53.6534756187935</v>
          </cell>
        </row>
        <row r="541">
          <cell r="E541" t="str">
            <v>HGC-Lib-2450446</v>
          </cell>
          <cell r="F541" t="str">
            <v>KE2400110</v>
          </cell>
          <cell r="G541">
            <v>12</v>
          </cell>
          <cell r="H541" t="str">
            <v>宏基因组文库</v>
          </cell>
          <cell r="I541" t="str">
            <v>WH</v>
          </cell>
          <cell r="J541">
            <v>6.82</v>
          </cell>
          <cell r="K541">
            <v>515</v>
          </cell>
          <cell r="L541" t="str">
            <v>GZQ</v>
          </cell>
        </row>
        <row r="541">
          <cell r="N541">
            <v>20.3734129947722</v>
          </cell>
        </row>
        <row r="542">
          <cell r="E542" t="str">
            <v>HGC-Lib-2450447</v>
          </cell>
          <cell r="F542" t="str">
            <v>KE2400111</v>
          </cell>
          <cell r="G542">
            <v>12</v>
          </cell>
          <cell r="H542" t="str">
            <v>宏基因组文库</v>
          </cell>
          <cell r="I542" t="str">
            <v>WH</v>
          </cell>
          <cell r="J542">
            <v>2.58</v>
          </cell>
          <cell r="K542">
            <v>518</v>
          </cell>
          <cell r="L542" t="str">
            <v>GZQ</v>
          </cell>
        </row>
        <row r="542">
          <cell r="N542">
            <v>7.66260766260766</v>
          </cell>
        </row>
        <row r="543">
          <cell r="E543" t="str">
            <v>HGC-Lib-2450448</v>
          </cell>
          <cell r="F543" t="str">
            <v>KE2400120</v>
          </cell>
          <cell r="G543">
            <v>12</v>
          </cell>
          <cell r="H543" t="str">
            <v>宏基因组文库</v>
          </cell>
          <cell r="I543" t="str">
            <v>WH</v>
          </cell>
          <cell r="J543">
            <v>24.6</v>
          </cell>
          <cell r="K543">
            <v>520</v>
          </cell>
          <cell r="L543" t="str">
            <v>XCL</v>
          </cell>
        </row>
        <row r="543">
          <cell r="N543">
            <v>72.7810650887574</v>
          </cell>
        </row>
        <row r="544">
          <cell r="E544" t="str">
            <v>HGC-Lib-2450449</v>
          </cell>
          <cell r="F544" t="str">
            <v>KE2400122</v>
          </cell>
          <cell r="G544">
            <v>12</v>
          </cell>
          <cell r="H544" t="str">
            <v>宏基因组文库</v>
          </cell>
          <cell r="I544" t="str">
            <v>WH</v>
          </cell>
          <cell r="J544">
            <v>7.42</v>
          </cell>
          <cell r="K544">
            <v>501</v>
          </cell>
          <cell r="L544" t="str">
            <v>GZQ</v>
          </cell>
        </row>
        <row r="544">
          <cell r="N544">
            <v>22.785198833103</v>
          </cell>
        </row>
        <row r="545">
          <cell r="E545" t="str">
            <v>HGC-Lib-2450450</v>
          </cell>
          <cell r="F545" t="str">
            <v>KE2400123</v>
          </cell>
          <cell r="G545">
            <v>12</v>
          </cell>
          <cell r="H545" t="str">
            <v>宏基因组文库</v>
          </cell>
          <cell r="I545" t="str">
            <v>WH</v>
          </cell>
          <cell r="J545">
            <v>2.18</v>
          </cell>
          <cell r="K545">
            <v>526</v>
          </cell>
          <cell r="L545" t="str">
            <v>GZQ</v>
          </cell>
        </row>
        <row r="545">
          <cell r="N545">
            <v>6.37613337233109</v>
          </cell>
        </row>
        <row r="546">
          <cell r="E546" t="str">
            <v>HGC-Lib-2450451</v>
          </cell>
          <cell r="F546" t="str">
            <v>KE2400124</v>
          </cell>
          <cell r="G546">
            <v>12</v>
          </cell>
          <cell r="H546" t="str">
            <v>宏基因组文库</v>
          </cell>
          <cell r="I546" t="str">
            <v>WH</v>
          </cell>
          <cell r="J546">
            <v>19.3</v>
          </cell>
          <cell r="K546">
            <v>436</v>
          </cell>
          <cell r="L546" t="str">
            <v>XCL</v>
          </cell>
        </row>
        <row r="546">
          <cell r="N546">
            <v>68.1016231474947</v>
          </cell>
        </row>
        <row r="547">
          <cell r="E547" t="str">
            <v>HGC-Lib-2450452</v>
          </cell>
          <cell r="F547" t="str">
            <v>KE2400125</v>
          </cell>
          <cell r="G547">
            <v>12</v>
          </cell>
          <cell r="H547" t="str">
            <v>宏基因组文库</v>
          </cell>
          <cell r="I547" t="str">
            <v>WH</v>
          </cell>
          <cell r="J547">
            <v>16.6</v>
          </cell>
          <cell r="K547">
            <v>476</v>
          </cell>
          <cell r="L547" t="str">
            <v>XCL</v>
          </cell>
        </row>
        <row r="547">
          <cell r="N547">
            <v>53.6522301228184</v>
          </cell>
        </row>
        <row r="548">
          <cell r="E548" t="str">
            <v>HGC-Lib-2450453</v>
          </cell>
          <cell r="F548" t="str">
            <v>KE2400126</v>
          </cell>
          <cell r="G548">
            <v>12</v>
          </cell>
          <cell r="H548" t="str">
            <v>宏基因组文库</v>
          </cell>
          <cell r="I548" t="str">
            <v>WH</v>
          </cell>
          <cell r="J548">
            <v>11.3</v>
          </cell>
          <cell r="K548">
            <v>532</v>
          </cell>
          <cell r="L548" t="str">
            <v>XCL</v>
          </cell>
        </row>
        <row r="548">
          <cell r="N548">
            <v>32.6778484673222</v>
          </cell>
        </row>
        <row r="549">
          <cell r="E549" t="str">
            <v>HGC-Lib-2450454</v>
          </cell>
          <cell r="F549" t="str">
            <v>KE2400127</v>
          </cell>
          <cell r="G549">
            <v>12</v>
          </cell>
          <cell r="H549" t="str">
            <v>宏基因组文库</v>
          </cell>
          <cell r="I549" t="str">
            <v>WH</v>
          </cell>
          <cell r="J549">
            <v>8.4</v>
          </cell>
          <cell r="K549">
            <v>533</v>
          </cell>
          <cell r="L549" t="str">
            <v>GZQ</v>
          </cell>
        </row>
        <row r="549">
          <cell r="N549">
            <v>24.2459229326021</v>
          </cell>
        </row>
        <row r="550">
          <cell r="E550" t="str">
            <v>HGC-Lib-2450455</v>
          </cell>
          <cell r="F550" t="str">
            <v>KE2400128</v>
          </cell>
          <cell r="G550">
            <v>12</v>
          </cell>
          <cell r="H550" t="str">
            <v>宏基因组文库</v>
          </cell>
          <cell r="I550" t="str">
            <v>WH</v>
          </cell>
          <cell r="J550">
            <v>14.9</v>
          </cell>
          <cell r="K550">
            <v>502</v>
          </cell>
          <cell r="L550" t="str">
            <v>XCL</v>
          </cell>
        </row>
        <row r="550">
          <cell r="N550">
            <v>45.6634998467668</v>
          </cell>
        </row>
        <row r="551">
          <cell r="E551" t="str">
            <v>HGC-Lib-2450456</v>
          </cell>
          <cell r="F551" t="str">
            <v>KE2400129</v>
          </cell>
          <cell r="G551">
            <v>12</v>
          </cell>
          <cell r="H551" t="str">
            <v>宏基因组文库</v>
          </cell>
          <cell r="I551" t="str">
            <v>WH</v>
          </cell>
          <cell r="J551">
            <v>13</v>
          </cell>
          <cell r="K551">
            <v>525</v>
          </cell>
          <cell r="L551" t="str">
            <v>XCL</v>
          </cell>
        </row>
        <row r="551">
          <cell r="N551">
            <v>38.0952380952381</v>
          </cell>
        </row>
        <row r="552">
          <cell r="E552" t="str">
            <v>HGC-Lib-2450457</v>
          </cell>
          <cell r="F552" t="str">
            <v>KE2400141</v>
          </cell>
          <cell r="G552">
            <v>12</v>
          </cell>
          <cell r="H552" t="str">
            <v>宏基因组文库</v>
          </cell>
          <cell r="I552" t="str">
            <v>WH</v>
          </cell>
          <cell r="J552">
            <v>3.96</v>
          </cell>
          <cell r="K552">
            <v>563</v>
          </cell>
          <cell r="L552" t="str">
            <v>GZQ</v>
          </cell>
        </row>
        <row r="552">
          <cell r="N552">
            <v>10.8211504303867</v>
          </cell>
        </row>
        <row r="553">
          <cell r="E553" t="str">
            <v>HGC-Lib-2450458</v>
          </cell>
          <cell r="F553" t="str">
            <v>KE2400142</v>
          </cell>
          <cell r="G553">
            <v>12</v>
          </cell>
          <cell r="H553" t="str">
            <v>宏基因组文库</v>
          </cell>
          <cell r="I553" t="str">
            <v>WH</v>
          </cell>
          <cell r="J553">
            <v>8.14</v>
          </cell>
          <cell r="K553">
            <v>533</v>
          </cell>
          <cell r="L553" t="str">
            <v>GZQ</v>
          </cell>
        </row>
        <row r="553">
          <cell r="N553">
            <v>23.4954538894501</v>
          </cell>
        </row>
        <row r="554">
          <cell r="E554" t="str">
            <v>HGC-Lib-2450459</v>
          </cell>
          <cell r="F554" t="str">
            <v>KE2400143</v>
          </cell>
          <cell r="G554">
            <v>12</v>
          </cell>
          <cell r="H554" t="str">
            <v>宏基因组文库</v>
          </cell>
          <cell r="I554" t="str">
            <v>WH</v>
          </cell>
          <cell r="J554">
            <v>21.2</v>
          </cell>
          <cell r="K554">
            <v>508</v>
          </cell>
          <cell r="L554" t="str">
            <v>XCL</v>
          </cell>
        </row>
        <row r="554">
          <cell r="N554">
            <v>64.2035130224106</v>
          </cell>
        </row>
        <row r="555">
          <cell r="E555" t="str">
            <v>HGC-Lib-2450460</v>
          </cell>
          <cell r="F555" t="str">
            <v>KE2400144</v>
          </cell>
          <cell r="G555">
            <v>12</v>
          </cell>
          <cell r="H555" t="str">
            <v>宏基因组文库</v>
          </cell>
          <cell r="I555" t="str">
            <v>WH</v>
          </cell>
          <cell r="J555">
            <v>3.24</v>
          </cell>
          <cell r="K555">
            <v>531</v>
          </cell>
          <cell r="L555" t="str">
            <v>GZQ</v>
          </cell>
        </row>
        <row r="555">
          <cell r="N555">
            <v>9.38722294654498</v>
          </cell>
        </row>
        <row r="556">
          <cell r="E556" t="str">
            <v>HGC-Lib-2450461</v>
          </cell>
          <cell r="F556" t="str">
            <v>KE2400145</v>
          </cell>
          <cell r="G556">
            <v>12</v>
          </cell>
          <cell r="H556" t="str">
            <v>宏基因组文库</v>
          </cell>
          <cell r="I556" t="str">
            <v>WH</v>
          </cell>
          <cell r="J556">
            <v>10.2</v>
          </cell>
          <cell r="K556">
            <v>584</v>
          </cell>
          <cell r="L556" t="str">
            <v>XCL</v>
          </cell>
        </row>
        <row r="556">
          <cell r="N556">
            <v>26.8703898840885</v>
          </cell>
        </row>
        <row r="557">
          <cell r="E557" t="str">
            <v>HGC-Lib-2450462</v>
          </cell>
          <cell r="F557" t="str">
            <v>KE2400146</v>
          </cell>
          <cell r="G557">
            <v>12</v>
          </cell>
          <cell r="H557" t="str">
            <v>宏基因组文库</v>
          </cell>
          <cell r="I557" t="str">
            <v>WH</v>
          </cell>
          <cell r="J557">
            <v>2.68</v>
          </cell>
          <cell r="K557">
            <v>520</v>
          </cell>
          <cell r="L557" t="str">
            <v>GZQ</v>
          </cell>
        </row>
        <row r="557">
          <cell r="N557">
            <v>7.92899408284024</v>
          </cell>
        </row>
        <row r="558">
          <cell r="E558" t="str">
            <v>HGC-Lib-2450463</v>
          </cell>
          <cell r="F558" t="str">
            <v>KE2400147</v>
          </cell>
          <cell r="G558">
            <v>12</v>
          </cell>
          <cell r="H558" t="str">
            <v>宏基因组文库</v>
          </cell>
          <cell r="I558" t="str">
            <v>WH</v>
          </cell>
          <cell r="J558">
            <v>22.8</v>
          </cell>
          <cell r="K558">
            <v>486</v>
          </cell>
          <cell r="L558" t="str">
            <v>XCL</v>
          </cell>
        </row>
        <row r="558">
          <cell r="N558">
            <v>72.1747388414055</v>
          </cell>
        </row>
        <row r="559">
          <cell r="E559" t="str">
            <v>HGC-Lib-2450464</v>
          </cell>
          <cell r="F559" t="str">
            <v>KE2400155</v>
          </cell>
          <cell r="G559">
            <v>12</v>
          </cell>
          <cell r="H559" t="str">
            <v>宏基因组文库</v>
          </cell>
          <cell r="I559" t="str">
            <v>WH</v>
          </cell>
          <cell r="J559">
            <v>2.42</v>
          </cell>
          <cell r="K559">
            <v>332</v>
          </cell>
          <cell r="L559" t="str">
            <v>GZQ</v>
          </cell>
        </row>
        <row r="559">
          <cell r="N559">
            <v>11.2140871177016</v>
          </cell>
        </row>
        <row r="560">
          <cell r="E560" t="str">
            <v>HGC-Lib-2450465</v>
          </cell>
          <cell r="F560" t="str">
            <v>KE2400168</v>
          </cell>
          <cell r="G560">
            <v>12</v>
          </cell>
          <cell r="H560" t="str">
            <v>宏基因组文库</v>
          </cell>
          <cell r="I560" t="str">
            <v>WH</v>
          </cell>
          <cell r="J560">
            <v>34.4</v>
          </cell>
          <cell r="K560">
            <v>450</v>
          </cell>
          <cell r="L560" t="str">
            <v>XCL</v>
          </cell>
        </row>
        <row r="560">
          <cell r="N560">
            <v>117.606837606838</v>
          </cell>
        </row>
        <row r="561">
          <cell r="E561" t="str">
            <v>HGC-Lib-2450466</v>
          </cell>
          <cell r="F561" t="str">
            <v>KE2400169</v>
          </cell>
          <cell r="G561">
            <v>12</v>
          </cell>
          <cell r="H561" t="str">
            <v>宏基因组文库</v>
          </cell>
          <cell r="I561" t="str">
            <v>WH</v>
          </cell>
          <cell r="J561">
            <v>9.12</v>
          </cell>
          <cell r="K561">
            <v>475</v>
          </cell>
          <cell r="L561" t="str">
            <v>GZQ</v>
          </cell>
        </row>
        <row r="561">
          <cell r="N561">
            <v>29.5384615384615</v>
          </cell>
        </row>
        <row r="562">
          <cell r="E562" t="str">
            <v>HGC-Lib-2450467</v>
          </cell>
          <cell r="F562" t="str">
            <v>KE2400170</v>
          </cell>
          <cell r="G562">
            <v>12</v>
          </cell>
          <cell r="H562" t="str">
            <v>宏基因组文库</v>
          </cell>
          <cell r="I562" t="str">
            <v>WH</v>
          </cell>
          <cell r="J562">
            <v>24.8</v>
          </cell>
          <cell r="K562">
            <v>485</v>
          </cell>
          <cell r="L562" t="str">
            <v>XCL</v>
          </cell>
        </row>
        <row r="562">
          <cell r="N562">
            <v>78.6677240285488</v>
          </cell>
        </row>
        <row r="563">
          <cell r="E563" t="str">
            <v>HGC-Lib-2450468</v>
          </cell>
          <cell r="F563" t="str">
            <v>KE2400171</v>
          </cell>
          <cell r="G563">
            <v>12</v>
          </cell>
          <cell r="H563" t="str">
            <v>宏基因组文库</v>
          </cell>
          <cell r="I563" t="str">
            <v>WH</v>
          </cell>
          <cell r="J563">
            <v>14.2</v>
          </cell>
          <cell r="K563">
            <v>552</v>
          </cell>
          <cell r="L563" t="str">
            <v>XCL</v>
          </cell>
        </row>
        <row r="563">
          <cell r="N563">
            <v>39.5763656633222</v>
          </cell>
        </row>
        <row r="564">
          <cell r="E564" t="str">
            <v>HGC-Lib-2450469</v>
          </cell>
          <cell r="F564" t="str">
            <v>KE2400172</v>
          </cell>
          <cell r="G564">
            <v>12</v>
          </cell>
          <cell r="H564" t="str">
            <v>宏基因组文库</v>
          </cell>
          <cell r="I564" t="str">
            <v>WH</v>
          </cell>
          <cell r="J564">
            <v>9.68</v>
          </cell>
          <cell r="K564">
            <v>577</v>
          </cell>
          <cell r="L564" t="str">
            <v>GZQ</v>
          </cell>
        </row>
        <row r="564">
          <cell r="N564">
            <v>25.8098920143981</v>
          </cell>
        </row>
        <row r="565">
          <cell r="E565" t="str">
            <v>HGC-Lib-2450470</v>
          </cell>
          <cell r="F565" t="str">
            <v>KE2400173</v>
          </cell>
          <cell r="G565">
            <v>12</v>
          </cell>
          <cell r="H565" t="str">
            <v>宏基因组文库</v>
          </cell>
          <cell r="I565" t="str">
            <v>WH</v>
          </cell>
          <cell r="J565">
            <v>3.3</v>
          </cell>
          <cell r="K565">
            <v>532</v>
          </cell>
          <cell r="L565" t="str">
            <v>GZQ</v>
          </cell>
        </row>
        <row r="565">
          <cell r="N565">
            <v>9.54308849045691</v>
          </cell>
        </row>
        <row r="566">
          <cell r="E566" t="str">
            <v>HGC-Lib-2450471</v>
          </cell>
          <cell r="F566" t="str">
            <v>KE2400174</v>
          </cell>
          <cell r="G566">
            <v>12</v>
          </cell>
          <cell r="H566" t="str">
            <v>宏基因组文库</v>
          </cell>
          <cell r="I566" t="str">
            <v>WH</v>
          </cell>
          <cell r="J566">
            <v>5.02</v>
          </cell>
          <cell r="K566">
            <v>547</v>
          </cell>
          <cell r="L566" t="str">
            <v>GZQ</v>
          </cell>
        </row>
        <row r="566">
          <cell r="N566">
            <v>14.1189706089158</v>
          </cell>
        </row>
        <row r="567">
          <cell r="E567" t="str">
            <v>HGC-Lib-2450472</v>
          </cell>
          <cell r="F567" t="str">
            <v>KE2400175</v>
          </cell>
          <cell r="G567">
            <v>12</v>
          </cell>
          <cell r="H567" t="str">
            <v>宏基因组文库</v>
          </cell>
          <cell r="I567" t="str">
            <v>WH</v>
          </cell>
          <cell r="J567">
            <v>16.2</v>
          </cell>
          <cell r="K567">
            <v>502</v>
          </cell>
          <cell r="L567" t="str">
            <v>XCL</v>
          </cell>
        </row>
        <row r="567">
          <cell r="N567">
            <v>49.6475635917867</v>
          </cell>
        </row>
        <row r="568">
          <cell r="E568" t="str">
            <v>HGC-Lib-2450473</v>
          </cell>
          <cell r="F568" t="str">
            <v>KE2400199</v>
          </cell>
          <cell r="G568">
            <v>12</v>
          </cell>
          <cell r="H568" t="str">
            <v>宏基因组文库</v>
          </cell>
          <cell r="I568" t="str">
            <v>WH</v>
          </cell>
          <cell r="J568">
            <v>20.6</v>
          </cell>
          <cell r="K568">
            <v>513</v>
          </cell>
          <cell r="L568" t="str">
            <v>XCL</v>
          </cell>
        </row>
        <row r="568">
          <cell r="N568">
            <v>61.7783775678513</v>
          </cell>
        </row>
        <row r="569">
          <cell r="E569" t="str">
            <v>HGC-Lib-2450474</v>
          </cell>
          <cell r="F569" t="str">
            <v>KE2400200</v>
          </cell>
          <cell r="G569">
            <v>12</v>
          </cell>
          <cell r="H569" t="str">
            <v>宏基因组文库</v>
          </cell>
          <cell r="I569" t="str">
            <v>WH</v>
          </cell>
          <cell r="J569">
            <v>4.94</v>
          </cell>
          <cell r="K569">
            <v>668</v>
          </cell>
          <cell r="L569" t="str">
            <v>GZQ</v>
          </cell>
        </row>
        <row r="569">
          <cell r="N569">
            <v>11.377245508982</v>
          </cell>
        </row>
        <row r="570">
          <cell r="E570" t="str">
            <v>HGC-Lib-2450475</v>
          </cell>
          <cell r="F570" t="str">
            <v>KE2400201</v>
          </cell>
          <cell r="G570">
            <v>12</v>
          </cell>
          <cell r="H570" t="str">
            <v>宏基因组文库</v>
          </cell>
          <cell r="I570" t="str">
            <v>WH</v>
          </cell>
          <cell r="J570">
            <v>28</v>
          </cell>
          <cell r="K570">
            <v>319</v>
          </cell>
          <cell r="L570" t="str">
            <v>XCL</v>
          </cell>
        </row>
        <row r="570">
          <cell r="N570">
            <v>135.037376416687</v>
          </cell>
        </row>
        <row r="571">
          <cell r="E571" t="str">
            <v>HGC-Lib-2450476</v>
          </cell>
          <cell r="F571" t="str">
            <v>KE2400202</v>
          </cell>
          <cell r="G571">
            <v>12</v>
          </cell>
          <cell r="H571" t="str">
            <v>宏基因组文库</v>
          </cell>
          <cell r="I571" t="str">
            <v>WH</v>
          </cell>
          <cell r="J571">
            <v>7.74</v>
          </cell>
          <cell r="K571">
            <v>538</v>
          </cell>
          <cell r="L571" t="str">
            <v>GZQ</v>
          </cell>
        </row>
        <row r="571">
          <cell r="N571">
            <v>22.133257077495</v>
          </cell>
        </row>
        <row r="572">
          <cell r="E572" t="str">
            <v>HGC-Lib-2450477</v>
          </cell>
          <cell r="F572" t="str">
            <v>KE2400218</v>
          </cell>
          <cell r="G572">
            <v>12</v>
          </cell>
          <cell r="H572" t="str">
            <v>宏基因组文库</v>
          </cell>
          <cell r="I572" t="str">
            <v>WH</v>
          </cell>
          <cell r="J572">
            <v>17.3</v>
          </cell>
          <cell r="K572">
            <v>504</v>
          </cell>
          <cell r="L572" t="str">
            <v>XCL</v>
          </cell>
        </row>
        <row r="572">
          <cell r="N572">
            <v>52.8083028083028</v>
          </cell>
        </row>
        <row r="573">
          <cell r="E573" t="str">
            <v>HGC-Lib-2450478</v>
          </cell>
          <cell r="F573" t="str">
            <v>KE2400225</v>
          </cell>
          <cell r="G573">
            <v>12</v>
          </cell>
          <cell r="H573" t="str">
            <v>宏基因组文库</v>
          </cell>
          <cell r="I573" t="str">
            <v>WH</v>
          </cell>
          <cell r="J573">
            <v>9.46</v>
          </cell>
          <cell r="K573">
            <v>537</v>
          </cell>
          <cell r="L573" t="str">
            <v>GZQ</v>
          </cell>
        </row>
        <row r="573">
          <cell r="N573">
            <v>27.1021343647042</v>
          </cell>
        </row>
        <row r="574">
          <cell r="E574" t="str">
            <v>HGC-Lib-2450479</v>
          </cell>
          <cell r="F574" t="str">
            <v>KE2400226</v>
          </cell>
          <cell r="G574">
            <v>12</v>
          </cell>
          <cell r="H574" t="str">
            <v>宏基因组文库</v>
          </cell>
          <cell r="I574" t="str">
            <v>WH</v>
          </cell>
          <cell r="J574">
            <v>9.96</v>
          </cell>
          <cell r="K574">
            <v>512</v>
          </cell>
          <cell r="L574" t="str">
            <v>GZQ</v>
          </cell>
        </row>
        <row r="574">
          <cell r="N574">
            <v>29.9278846153846</v>
          </cell>
        </row>
        <row r="575">
          <cell r="E575" t="str">
            <v>HGC-Lib-2450480</v>
          </cell>
          <cell r="F575" t="str">
            <v>KE2400228</v>
          </cell>
          <cell r="G575">
            <v>12</v>
          </cell>
          <cell r="H575" t="str">
            <v>宏基因组文库</v>
          </cell>
          <cell r="I575" t="str">
            <v>WH</v>
          </cell>
          <cell r="J575">
            <v>2.52</v>
          </cell>
          <cell r="K575">
            <v>530</v>
          </cell>
          <cell r="L575" t="str">
            <v>GZQ</v>
          </cell>
        </row>
        <row r="575">
          <cell r="N575">
            <v>7.31494920174166</v>
          </cell>
        </row>
        <row r="576">
          <cell r="E576" t="str">
            <v>HGC-Lib-2450481</v>
          </cell>
          <cell r="F576" t="str">
            <v>KE2400229</v>
          </cell>
          <cell r="G576">
            <v>12</v>
          </cell>
          <cell r="H576" t="str">
            <v>宏基因组文库</v>
          </cell>
          <cell r="I576" t="str">
            <v>WH</v>
          </cell>
          <cell r="J576">
            <v>4.34</v>
          </cell>
          <cell r="K576">
            <v>542</v>
          </cell>
          <cell r="L576" t="str">
            <v>GZQ</v>
          </cell>
        </row>
        <row r="576">
          <cell r="N576">
            <v>12.3190462673858</v>
          </cell>
        </row>
        <row r="577">
          <cell r="E577" t="str">
            <v>HGC-Lib-2450482</v>
          </cell>
          <cell r="F577" t="str">
            <v>KE2400232</v>
          </cell>
          <cell r="G577">
            <v>12</v>
          </cell>
          <cell r="H577" t="str">
            <v>宏基因组文库</v>
          </cell>
          <cell r="I577" t="str">
            <v>WH</v>
          </cell>
          <cell r="J577">
            <v>3.42</v>
          </cell>
          <cell r="K577">
            <v>579</v>
          </cell>
          <cell r="L577" t="str">
            <v>GZQ</v>
          </cell>
        </row>
        <row r="577">
          <cell r="N577">
            <v>9.08728577122359</v>
          </cell>
        </row>
        <row r="578">
          <cell r="E578" t="str">
            <v>HGC-Lib-2450483</v>
          </cell>
          <cell r="F578" t="str">
            <v>KE2400233</v>
          </cell>
          <cell r="G578">
            <v>12</v>
          </cell>
          <cell r="H578" t="str">
            <v>宏基因组文库</v>
          </cell>
          <cell r="I578" t="str">
            <v>WH</v>
          </cell>
          <cell r="J578">
            <v>14</v>
          </cell>
          <cell r="K578">
            <v>531</v>
          </cell>
          <cell r="L578" t="str">
            <v>XCL</v>
          </cell>
        </row>
        <row r="578">
          <cell r="N578">
            <v>40.5620744603795</v>
          </cell>
        </row>
        <row r="579">
          <cell r="E579" t="str">
            <v>HGC-Lib-2450484</v>
          </cell>
          <cell r="F579" t="str">
            <v>KE2400240</v>
          </cell>
          <cell r="G579">
            <v>12</v>
          </cell>
          <cell r="H579" t="str">
            <v>宏基因组文库</v>
          </cell>
          <cell r="I579" t="str">
            <v>WH</v>
          </cell>
          <cell r="J579">
            <v>19.1</v>
          </cell>
          <cell r="K579">
            <v>512</v>
          </cell>
          <cell r="L579" t="str">
            <v>XCL</v>
          </cell>
        </row>
        <row r="579">
          <cell r="N579">
            <v>57.3918269230769</v>
          </cell>
        </row>
        <row r="580">
          <cell r="E580" t="str">
            <v>HGC-Lib-2450485</v>
          </cell>
          <cell r="F580" t="str">
            <v>KE2400245</v>
          </cell>
          <cell r="G580">
            <v>12</v>
          </cell>
          <cell r="H580" t="str">
            <v>宏基因组文库</v>
          </cell>
          <cell r="I580" t="str">
            <v>WH</v>
          </cell>
          <cell r="J580">
            <v>0.776</v>
          </cell>
          <cell r="K580">
            <v>574</v>
          </cell>
          <cell r="L580" t="str">
            <v>GZQ</v>
          </cell>
        </row>
        <row r="580">
          <cell r="N580">
            <v>2.07987134816403</v>
          </cell>
        </row>
        <row r="581">
          <cell r="E581" t="str">
            <v>HGC-Lib-2450486</v>
          </cell>
          <cell r="F581" t="str">
            <v>KE2400246</v>
          </cell>
          <cell r="G581">
            <v>12</v>
          </cell>
          <cell r="H581" t="str">
            <v>宏基因组文库</v>
          </cell>
          <cell r="I581" t="str">
            <v>WH</v>
          </cell>
          <cell r="J581">
            <v>1</v>
          </cell>
          <cell r="K581">
            <v>566</v>
          </cell>
          <cell r="L581" t="str">
            <v>GZQ</v>
          </cell>
        </row>
        <row r="581">
          <cell r="N581">
            <v>2.71812992661049</v>
          </cell>
        </row>
        <row r="582">
          <cell r="E582" t="str">
            <v>HGC-Lib-2450487</v>
          </cell>
          <cell r="F582" t="str">
            <v>KE2400247</v>
          </cell>
          <cell r="G582">
            <v>12</v>
          </cell>
          <cell r="H582" t="str">
            <v>宏基因组文库</v>
          </cell>
          <cell r="I582" t="str">
            <v>WH</v>
          </cell>
          <cell r="J582">
            <v>6.04</v>
          </cell>
          <cell r="K582">
            <v>534</v>
          </cell>
          <cell r="L582" t="str">
            <v>GZQ</v>
          </cell>
        </row>
        <row r="582">
          <cell r="N582">
            <v>17.4013252664938</v>
          </cell>
        </row>
        <row r="583">
          <cell r="E583" t="str">
            <v>HGC-Lib-2450488</v>
          </cell>
          <cell r="F583" t="str">
            <v>KE2400251</v>
          </cell>
          <cell r="G583">
            <v>12</v>
          </cell>
          <cell r="H583" t="str">
            <v>宏基因组文库</v>
          </cell>
          <cell r="I583" t="str">
            <v>GZQ</v>
          </cell>
          <cell r="J583">
            <v>3.98</v>
          </cell>
          <cell r="K583">
            <v>478</v>
          </cell>
          <cell r="L583" t="str">
            <v>GZQ</v>
          </cell>
        </row>
        <row r="583">
          <cell r="N583">
            <v>12.8097843579015</v>
          </cell>
        </row>
        <row r="584">
          <cell r="E584" t="str">
            <v>HGC-Lib-2450489</v>
          </cell>
          <cell r="F584" t="str">
            <v>KE2400252</v>
          </cell>
          <cell r="G584">
            <v>12</v>
          </cell>
          <cell r="H584" t="str">
            <v>宏基因组文库</v>
          </cell>
          <cell r="I584" t="str">
            <v>GZQ</v>
          </cell>
          <cell r="J584">
            <v>32.2</v>
          </cell>
          <cell r="K584">
            <v>368</v>
          </cell>
          <cell r="L584" t="str">
            <v>XCL</v>
          </cell>
        </row>
        <row r="584">
          <cell r="N584">
            <v>134.615384615385</v>
          </cell>
        </row>
        <row r="585">
          <cell r="E585" t="str">
            <v>HGC-Lib-2450490</v>
          </cell>
          <cell r="F585" t="str">
            <v>KE2400254</v>
          </cell>
          <cell r="G585">
            <v>12</v>
          </cell>
          <cell r="H585" t="str">
            <v>宏基因组文库</v>
          </cell>
          <cell r="I585" t="str">
            <v>GZQ</v>
          </cell>
          <cell r="J585">
            <v>13.8</v>
          </cell>
          <cell r="K585">
            <v>548</v>
          </cell>
          <cell r="L585" t="str">
            <v>XCL</v>
          </cell>
        </row>
        <row r="585">
          <cell r="N585">
            <v>38.742279618192</v>
          </cell>
        </row>
        <row r="586">
          <cell r="E586" t="str">
            <v>HGC-Lib-2450491</v>
          </cell>
          <cell r="F586" t="str">
            <v>KE2400255</v>
          </cell>
          <cell r="G586">
            <v>12</v>
          </cell>
          <cell r="H586" t="str">
            <v>宏基因组文库</v>
          </cell>
          <cell r="I586" t="str">
            <v>GZQ</v>
          </cell>
          <cell r="J586">
            <v>1.13</v>
          </cell>
          <cell r="K586">
            <v>642</v>
          </cell>
          <cell r="L586" t="str">
            <v>GZQ</v>
          </cell>
        </row>
        <row r="586">
          <cell r="N586">
            <v>2.70788401629523</v>
          </cell>
        </row>
        <row r="587">
          <cell r="E587" t="str">
            <v>HGC-Lib-2450492</v>
          </cell>
          <cell r="F587" t="str">
            <v>KE2400256</v>
          </cell>
          <cell r="G587">
            <v>12</v>
          </cell>
          <cell r="H587" t="str">
            <v>宏基因组文库</v>
          </cell>
          <cell r="I587" t="str">
            <v>GZQ</v>
          </cell>
          <cell r="J587">
            <v>1.41</v>
          </cell>
          <cell r="K587">
            <v>563</v>
          </cell>
          <cell r="L587" t="str">
            <v>GZQ</v>
          </cell>
        </row>
        <row r="587">
          <cell r="N587">
            <v>3.85298538051646</v>
          </cell>
        </row>
        <row r="588">
          <cell r="E588" t="str">
            <v>HGC-Lib-2450493</v>
          </cell>
          <cell r="F588" t="str">
            <v>KE2400257</v>
          </cell>
          <cell r="G588">
            <v>12</v>
          </cell>
          <cell r="H588" t="str">
            <v>宏基因组文库</v>
          </cell>
          <cell r="I588" t="str">
            <v>GZQ</v>
          </cell>
          <cell r="J588">
            <v>6.64</v>
          </cell>
          <cell r="K588">
            <v>333</v>
          </cell>
          <cell r="L588" t="str">
            <v>GZQ</v>
          </cell>
        </row>
        <row r="588">
          <cell r="N588">
            <v>30.6768306768307</v>
          </cell>
        </row>
        <row r="589">
          <cell r="E589" t="str">
            <v>HGC-Lib-2450494</v>
          </cell>
          <cell r="F589" t="str">
            <v>KE2400258</v>
          </cell>
          <cell r="G589">
            <v>12</v>
          </cell>
          <cell r="H589" t="str">
            <v>宏基因组文库</v>
          </cell>
          <cell r="I589" t="str">
            <v>GZQ</v>
          </cell>
          <cell r="J589">
            <v>7.54</v>
          </cell>
          <cell r="K589">
            <v>530</v>
          </cell>
          <cell r="L589" t="str">
            <v>GZQ</v>
          </cell>
        </row>
        <row r="589">
          <cell r="N589">
            <v>21.8867924528302</v>
          </cell>
        </row>
        <row r="590">
          <cell r="E590" t="str">
            <v>HGC-Lib-2450495</v>
          </cell>
          <cell r="F590" t="str">
            <v>KE2400259</v>
          </cell>
          <cell r="G590">
            <v>12</v>
          </cell>
          <cell r="H590" t="str">
            <v>宏基因组文库</v>
          </cell>
          <cell r="I590" t="str">
            <v>GZQ</v>
          </cell>
          <cell r="J590">
            <v>2.46</v>
          </cell>
          <cell r="K590">
            <v>542</v>
          </cell>
          <cell r="L590" t="str">
            <v>GZQ</v>
          </cell>
        </row>
        <row r="590">
          <cell r="N590">
            <v>6.9826852114675</v>
          </cell>
        </row>
        <row r="591">
          <cell r="E591" t="str">
            <v>HGC-Lib-2450496</v>
          </cell>
          <cell r="F591" t="str">
            <v>KE2400260</v>
          </cell>
          <cell r="G591">
            <v>12</v>
          </cell>
          <cell r="H591" t="str">
            <v>宏基因组文库</v>
          </cell>
          <cell r="I591" t="str">
            <v>GZQ</v>
          </cell>
          <cell r="J591">
            <v>3.98</v>
          </cell>
          <cell r="K591">
            <v>401</v>
          </cell>
          <cell r="L591" t="str">
            <v>GZQ</v>
          </cell>
        </row>
        <row r="591">
          <cell r="N591">
            <v>15.2695185114138</v>
          </cell>
        </row>
        <row r="592">
          <cell r="E592" t="str">
            <v>HGC-Lib-2450497</v>
          </cell>
          <cell r="F592" t="str">
            <v>KE2400261</v>
          </cell>
          <cell r="G592">
            <v>12</v>
          </cell>
          <cell r="H592" t="str">
            <v>宏基因组文库</v>
          </cell>
          <cell r="I592" t="str">
            <v>GZQ</v>
          </cell>
          <cell r="J592">
            <v>2.3</v>
          </cell>
          <cell r="K592">
            <v>573</v>
          </cell>
          <cell r="L592" t="str">
            <v>GZQ</v>
          </cell>
        </row>
        <row r="592">
          <cell r="N592">
            <v>6.1753255470533</v>
          </cell>
        </row>
        <row r="593">
          <cell r="E593" t="str">
            <v>HGC-Lib-2450498</v>
          </cell>
          <cell r="F593" t="str">
            <v>KE2400262</v>
          </cell>
          <cell r="G593">
            <v>12</v>
          </cell>
          <cell r="H593" t="str">
            <v>宏基因组文库</v>
          </cell>
          <cell r="I593" t="str">
            <v>GZQ</v>
          </cell>
          <cell r="J593">
            <v>2.28</v>
          </cell>
          <cell r="K593">
            <v>557</v>
          </cell>
          <cell r="L593" t="str">
            <v>GZQ</v>
          </cell>
        </row>
        <row r="593">
          <cell r="N593">
            <v>6.29747272476177</v>
          </cell>
        </row>
        <row r="594">
          <cell r="E594" t="str">
            <v>HGC-Lib-2450499</v>
          </cell>
          <cell r="F594" t="str">
            <v>KE2400263</v>
          </cell>
          <cell r="G594">
            <v>12</v>
          </cell>
          <cell r="H594" t="str">
            <v>宏基因组文库</v>
          </cell>
          <cell r="I594" t="str">
            <v>GZQ</v>
          </cell>
          <cell r="J594">
            <v>2.82</v>
          </cell>
          <cell r="K594">
            <v>548</v>
          </cell>
          <cell r="L594" t="str">
            <v>GZQ</v>
          </cell>
        </row>
        <row r="594">
          <cell r="N594">
            <v>7.91690061763054</v>
          </cell>
        </row>
        <row r="595">
          <cell r="E595" t="str">
            <v>HGC-Lib-2450500</v>
          </cell>
          <cell r="F595" t="str">
            <v>KE2400264</v>
          </cell>
          <cell r="G595">
            <v>12</v>
          </cell>
          <cell r="H595" t="str">
            <v>宏基因组文库</v>
          </cell>
          <cell r="I595" t="str">
            <v>GZQ</v>
          </cell>
          <cell r="J595">
            <v>0.162</v>
          </cell>
          <cell r="K595">
            <v>291</v>
          </cell>
          <cell r="L595" t="str">
            <v>GZQ</v>
          </cell>
        </row>
        <row r="595">
          <cell r="N595">
            <v>0.856463124504362</v>
          </cell>
        </row>
        <row r="596">
          <cell r="E596" t="str">
            <v>HGC-Lib-2450501</v>
          </cell>
          <cell r="F596" t="str">
            <v>KE2400265</v>
          </cell>
          <cell r="G596">
            <v>12</v>
          </cell>
          <cell r="H596" t="str">
            <v>宏基因组文库</v>
          </cell>
          <cell r="I596" t="str">
            <v>GZQ</v>
          </cell>
          <cell r="J596">
            <v>5.34</v>
          </cell>
          <cell r="K596">
            <v>523</v>
          </cell>
          <cell r="L596" t="str">
            <v>GZQ</v>
          </cell>
        </row>
        <row r="596">
          <cell r="N596">
            <v>15.7081923812325</v>
          </cell>
        </row>
        <row r="597">
          <cell r="E597" t="str">
            <v>HGC-Lib-2450502</v>
          </cell>
          <cell r="F597" t="str">
            <v>KE2400266</v>
          </cell>
          <cell r="G597">
            <v>12</v>
          </cell>
          <cell r="H597" t="str">
            <v>宏基因组文库</v>
          </cell>
          <cell r="I597" t="str">
            <v>GZQ</v>
          </cell>
          <cell r="J597">
            <v>19.6</v>
          </cell>
          <cell r="K597">
            <v>562</v>
          </cell>
          <cell r="L597" t="str">
            <v>XCL</v>
          </cell>
        </row>
        <row r="597">
          <cell r="N597">
            <v>53.6545305228579</v>
          </cell>
        </row>
        <row r="598">
          <cell r="E598" t="str">
            <v>HGC-Lib-2450503</v>
          </cell>
          <cell r="F598" t="str">
            <v>KE2400275</v>
          </cell>
          <cell r="G598">
            <v>12</v>
          </cell>
          <cell r="H598" t="str">
            <v>宏基因组文库</v>
          </cell>
          <cell r="I598" t="str">
            <v>GZQ</v>
          </cell>
          <cell r="J598">
            <v>2.82</v>
          </cell>
          <cell r="K598">
            <v>602</v>
          </cell>
          <cell r="L598" t="str">
            <v>GZQ</v>
          </cell>
        </row>
        <row r="598">
          <cell r="N598">
            <v>7.20674674163046</v>
          </cell>
        </row>
        <row r="599">
          <cell r="E599" t="str">
            <v>HGC-Lib-2450504</v>
          </cell>
          <cell r="F599" t="str">
            <v>KE2400269</v>
          </cell>
          <cell r="G599">
            <v>12</v>
          </cell>
          <cell r="H599" t="str">
            <v>宏基因组文库</v>
          </cell>
          <cell r="I599" t="str">
            <v>GZQ</v>
          </cell>
          <cell r="J599">
            <v>6.08</v>
          </cell>
          <cell r="K599">
            <v>587</v>
          </cell>
          <cell r="L599" t="str">
            <v>GZQ</v>
          </cell>
        </row>
        <row r="599">
          <cell r="N599">
            <v>15.9350019656664</v>
          </cell>
        </row>
        <row r="600">
          <cell r="E600" t="str">
            <v>HGC-Lib-2450505</v>
          </cell>
          <cell r="F600" t="str">
            <v>KE2400270</v>
          </cell>
          <cell r="G600">
            <v>12</v>
          </cell>
          <cell r="H600" t="str">
            <v>宏基因组文库</v>
          </cell>
          <cell r="I600" t="str">
            <v>GZQ</v>
          </cell>
          <cell r="J600">
            <v>5.78</v>
          </cell>
          <cell r="K600">
            <v>513</v>
          </cell>
          <cell r="L600" t="str">
            <v>GZQ</v>
          </cell>
        </row>
        <row r="600">
          <cell r="N600">
            <v>17.3339331234068</v>
          </cell>
        </row>
        <row r="601">
          <cell r="E601" t="str">
            <v>HGC-Lib-2450506</v>
          </cell>
          <cell r="F601" t="str">
            <v>KE2400272</v>
          </cell>
          <cell r="G601">
            <v>12</v>
          </cell>
          <cell r="H601" t="str">
            <v>宏基因组文库</v>
          </cell>
          <cell r="I601" t="str">
            <v>GZQ</v>
          </cell>
          <cell r="J601">
            <v>11.9</v>
          </cell>
          <cell r="K601">
            <v>527</v>
          </cell>
          <cell r="L601" t="str">
            <v>XCL</v>
          </cell>
        </row>
        <row r="601">
          <cell r="N601">
            <v>34.7394540942928</v>
          </cell>
        </row>
        <row r="602">
          <cell r="E602" t="str">
            <v>HGC-Lib-2450507</v>
          </cell>
          <cell r="F602" t="str">
            <v>KE2400273</v>
          </cell>
          <cell r="G602">
            <v>12</v>
          </cell>
          <cell r="H602" t="str">
            <v>宏基因组文库</v>
          </cell>
          <cell r="I602" t="str">
            <v>GZQ</v>
          </cell>
          <cell r="J602">
            <v>35.6</v>
          </cell>
          <cell r="K602">
            <v>531</v>
          </cell>
          <cell r="L602" t="str">
            <v>XCL</v>
          </cell>
        </row>
        <row r="602">
          <cell r="N602">
            <v>103.143560770679</v>
          </cell>
        </row>
        <row r="603">
          <cell r="E603" t="str">
            <v>HGC-Lib-2450508</v>
          </cell>
          <cell r="F603" t="str">
            <v>KE2400276</v>
          </cell>
          <cell r="G603">
            <v>12</v>
          </cell>
          <cell r="H603" t="str">
            <v>宏基因组文库</v>
          </cell>
          <cell r="I603" t="str">
            <v>GZQ</v>
          </cell>
          <cell r="J603">
            <v>8.22</v>
          </cell>
          <cell r="K603">
            <v>466</v>
          </cell>
          <cell r="L603" t="str">
            <v>GZQ</v>
          </cell>
        </row>
        <row r="603">
          <cell r="N603">
            <v>27.137669197755</v>
          </cell>
        </row>
        <row r="604">
          <cell r="E604" t="str">
            <v>HGC-Lib-2450509</v>
          </cell>
          <cell r="F604" t="str">
            <v>KE2400278</v>
          </cell>
          <cell r="G604">
            <v>12</v>
          </cell>
          <cell r="H604" t="str">
            <v>宏基因组文库</v>
          </cell>
          <cell r="I604" t="str">
            <v>GZQ</v>
          </cell>
          <cell r="J604">
            <v>8.14</v>
          </cell>
          <cell r="K604">
            <v>505</v>
          </cell>
          <cell r="L604" t="str">
            <v>GZQ</v>
          </cell>
        </row>
        <row r="604">
          <cell r="N604">
            <v>24.7981721249048</v>
          </cell>
        </row>
        <row r="605">
          <cell r="E605" t="str">
            <v>HGC-Lib-2450510</v>
          </cell>
          <cell r="F605" t="str">
            <v>KE2400279</v>
          </cell>
          <cell r="G605">
            <v>12</v>
          </cell>
          <cell r="H605" t="str">
            <v>宏基因组文库</v>
          </cell>
          <cell r="I605" t="str">
            <v>GZQ</v>
          </cell>
          <cell r="J605">
            <v>19.3</v>
          </cell>
          <cell r="K605">
            <v>517</v>
          </cell>
          <cell r="L605" t="str">
            <v>XCL</v>
          </cell>
        </row>
        <row r="605">
          <cell r="N605">
            <v>57.4319297723553</v>
          </cell>
        </row>
        <row r="606">
          <cell r="E606" t="str">
            <v>HGC-Lib-2450511</v>
          </cell>
          <cell r="F606" t="str">
            <v>KE2400280</v>
          </cell>
          <cell r="G606">
            <v>12</v>
          </cell>
          <cell r="H606" t="str">
            <v>宏基因组文库</v>
          </cell>
          <cell r="I606" t="str">
            <v>GZQ</v>
          </cell>
          <cell r="J606">
            <v>2.36</v>
          </cell>
          <cell r="K606">
            <v>594</v>
          </cell>
          <cell r="L606" t="str">
            <v>GZQ</v>
          </cell>
        </row>
        <row r="606">
          <cell r="N606">
            <v>6.11240611240611</v>
          </cell>
        </row>
        <row r="607">
          <cell r="E607" t="str">
            <v>HGC-Lib-2450512</v>
          </cell>
          <cell r="F607" t="str">
            <v>KE2400271</v>
          </cell>
          <cell r="G607">
            <v>12</v>
          </cell>
          <cell r="H607" t="str">
            <v>宏基因组文库</v>
          </cell>
          <cell r="I607" t="str">
            <v>GZQ</v>
          </cell>
          <cell r="J607">
            <v>1.1</v>
          </cell>
          <cell r="K607">
            <v>530</v>
          </cell>
          <cell r="L607" t="str">
            <v>GZQ</v>
          </cell>
        </row>
        <row r="607">
          <cell r="N607">
            <v>3.19303338171263</v>
          </cell>
        </row>
        <row r="608">
          <cell r="E608" t="str">
            <v>HGC-Lib-2450513</v>
          </cell>
          <cell r="F608" t="str">
            <v>KE2400267</v>
          </cell>
          <cell r="G608">
            <v>12</v>
          </cell>
          <cell r="H608" t="str">
            <v>宏基因组文库</v>
          </cell>
          <cell r="I608" t="str">
            <v>GZQ</v>
          </cell>
          <cell r="J608">
            <v>26</v>
          </cell>
          <cell r="K608">
            <v>512</v>
          </cell>
          <cell r="L608" t="str">
            <v>XCL</v>
          </cell>
        </row>
        <row r="608">
          <cell r="N608">
            <v>78.125</v>
          </cell>
        </row>
        <row r="609">
          <cell r="E609" t="str">
            <v>HGC-Lib-2450514</v>
          </cell>
          <cell r="F609" t="str">
            <v>KE2400268</v>
          </cell>
          <cell r="G609">
            <v>12</v>
          </cell>
          <cell r="H609" t="str">
            <v>宏基因组文库</v>
          </cell>
          <cell r="I609" t="str">
            <v>GZQ</v>
          </cell>
          <cell r="J609">
            <v>5.18</v>
          </cell>
          <cell r="K609">
            <v>613</v>
          </cell>
          <cell r="L609" t="str">
            <v>GZQ</v>
          </cell>
        </row>
        <row r="609">
          <cell r="N609">
            <v>13.0003764587778</v>
          </cell>
        </row>
        <row r="610">
          <cell r="E610" t="str">
            <v>HGC-Lib-2450515</v>
          </cell>
          <cell r="F610" t="str">
            <v>KE2400274</v>
          </cell>
          <cell r="G610">
            <v>12</v>
          </cell>
          <cell r="H610" t="str">
            <v>宏基因组文库</v>
          </cell>
          <cell r="I610" t="str">
            <v>GZQ</v>
          </cell>
          <cell r="J610">
            <v>4.44</v>
          </cell>
          <cell r="K610">
            <v>571</v>
          </cell>
          <cell r="L610" t="str">
            <v>GZQ</v>
          </cell>
        </row>
        <row r="610">
          <cell r="N610">
            <v>11.9628182675468</v>
          </cell>
        </row>
        <row r="611">
          <cell r="E611" t="str">
            <v>HGC-Lib-2450516</v>
          </cell>
          <cell r="F611" t="str">
            <v>KE2400277</v>
          </cell>
          <cell r="G611">
            <v>12</v>
          </cell>
          <cell r="H611" t="str">
            <v>宏基因组文库</v>
          </cell>
          <cell r="I611" t="str">
            <v>GZQ</v>
          </cell>
          <cell r="J611">
            <v>20</v>
          </cell>
          <cell r="K611">
            <v>446</v>
          </cell>
          <cell r="L611" t="str">
            <v>XCL</v>
          </cell>
        </row>
        <row r="611">
          <cell r="N611">
            <v>68.9893066574681</v>
          </cell>
        </row>
        <row r="612">
          <cell r="E612" t="str">
            <v>HGC-Lib-2450517</v>
          </cell>
          <cell r="F612" t="str">
            <v>WT_Naive_IgG_CR_2</v>
          </cell>
          <cell r="G612">
            <v>8</v>
          </cell>
          <cell r="H612" t="str">
            <v>CUT&amp;RUN文库</v>
          </cell>
          <cell r="I612" t="str">
            <v>GZQ</v>
          </cell>
          <cell r="J612">
            <v>22.2</v>
          </cell>
          <cell r="K612">
            <v>408</v>
          </cell>
          <cell r="L612" t="str">
            <v>XCL</v>
          </cell>
        </row>
        <row r="612">
          <cell r="N612">
            <v>83.710407239819</v>
          </cell>
        </row>
        <row r="613">
          <cell r="E613" t="str">
            <v>HGC-Lib-2450518</v>
          </cell>
          <cell r="F613" t="str">
            <v>WT_Naive_FOXP1_CR_2</v>
          </cell>
          <cell r="G613">
            <v>8</v>
          </cell>
          <cell r="H613" t="str">
            <v>CUT&amp;RUN文库</v>
          </cell>
          <cell r="I613" t="str">
            <v>GZQ</v>
          </cell>
          <cell r="J613">
            <v>23.6</v>
          </cell>
          <cell r="K613">
            <v>411</v>
          </cell>
          <cell r="L613" t="str">
            <v>XCL</v>
          </cell>
        </row>
        <row r="613">
          <cell r="N613">
            <v>88.3398839603219</v>
          </cell>
        </row>
        <row r="614">
          <cell r="E614" t="str">
            <v>HGC-Lib-2450519</v>
          </cell>
          <cell r="F614" t="str">
            <v>WT_Mem_FOXP1_CR_2</v>
          </cell>
          <cell r="G614">
            <v>8</v>
          </cell>
          <cell r="H614" t="str">
            <v>CUT&amp;RUN文库</v>
          </cell>
          <cell r="I614" t="str">
            <v>GZQ</v>
          </cell>
          <cell r="J614">
            <v>21.4</v>
          </cell>
          <cell r="K614">
            <v>412</v>
          </cell>
          <cell r="L614" t="str">
            <v>XCL</v>
          </cell>
        </row>
        <row r="614">
          <cell r="N614">
            <v>79.9103808812547</v>
          </cell>
        </row>
        <row r="615">
          <cell r="E615" t="str">
            <v>HGC-Lib-2450520</v>
          </cell>
          <cell r="F615" t="str">
            <v>WT_D8_FOXP1_CR</v>
          </cell>
          <cell r="G615">
            <v>8</v>
          </cell>
          <cell r="H615" t="str">
            <v>CUT&amp;RUN文库</v>
          </cell>
          <cell r="I615" t="str">
            <v>GZQ</v>
          </cell>
          <cell r="J615">
            <v>20.4</v>
          </cell>
          <cell r="K615">
            <v>403</v>
          </cell>
          <cell r="L615" t="str">
            <v>XCL</v>
          </cell>
        </row>
        <row r="615">
          <cell r="N615">
            <v>77.877457530063</v>
          </cell>
        </row>
        <row r="616">
          <cell r="E616" t="str">
            <v>HGC-Lib-2450521</v>
          </cell>
          <cell r="F616" t="str">
            <v>KO_SLEC_H3K4me3_CT1</v>
          </cell>
          <cell r="G616">
            <v>8</v>
          </cell>
          <cell r="H616" t="str">
            <v>cut&amp;tag文库</v>
          </cell>
          <cell r="I616" t="str">
            <v>GZQ</v>
          </cell>
          <cell r="J616">
            <v>3.86</v>
          </cell>
          <cell r="K616">
            <v>374</v>
          </cell>
          <cell r="L616" t="str">
            <v>GZQ</v>
          </cell>
        </row>
        <row r="616">
          <cell r="N616">
            <v>15.8782394076512</v>
          </cell>
        </row>
        <row r="617">
          <cell r="E617" t="str">
            <v>HGC-Lib-2450522</v>
          </cell>
          <cell r="F617" t="str">
            <v>KO_SLEC_H3K27ac_CT1</v>
          </cell>
          <cell r="G617">
            <v>8</v>
          </cell>
          <cell r="H617" t="str">
            <v>cut&amp;tag文库</v>
          </cell>
          <cell r="I617" t="str">
            <v>GZQ</v>
          </cell>
          <cell r="J617">
            <v>1.2</v>
          </cell>
          <cell r="K617">
            <v>393</v>
          </cell>
          <cell r="L617" t="str">
            <v>GZQ</v>
          </cell>
        </row>
        <row r="617">
          <cell r="N617">
            <v>4.69759248385203</v>
          </cell>
        </row>
        <row r="618">
          <cell r="E618" t="str">
            <v>HGC-Lib-2450523</v>
          </cell>
          <cell r="F618" t="str">
            <v>KO_SLEC_H3K27me3_CT1</v>
          </cell>
          <cell r="G618">
            <v>8</v>
          </cell>
          <cell r="H618" t="str">
            <v>cut&amp;tag文库</v>
          </cell>
          <cell r="I618" t="str">
            <v>GZQ</v>
          </cell>
          <cell r="J618">
            <v>4.58</v>
          </cell>
          <cell r="K618">
            <v>376</v>
          </cell>
          <cell r="L618" t="str">
            <v>GZQ</v>
          </cell>
        </row>
        <row r="618">
          <cell r="N618">
            <v>18.7397708674304</v>
          </cell>
        </row>
        <row r="619">
          <cell r="E619" t="str">
            <v>HGC-Lib-2450524</v>
          </cell>
          <cell r="F619" t="str">
            <v>WT_SLEC_H3K4me3_CT1</v>
          </cell>
          <cell r="G619">
            <v>8</v>
          </cell>
          <cell r="H619" t="str">
            <v>cut&amp;tag文库</v>
          </cell>
          <cell r="I619" t="str">
            <v>GZQ</v>
          </cell>
          <cell r="J619">
            <v>4.08</v>
          </cell>
          <cell r="K619">
            <v>364</v>
          </cell>
          <cell r="L619" t="str">
            <v>GZQ</v>
          </cell>
        </row>
        <row r="619">
          <cell r="N619">
            <v>17.2442941673711</v>
          </cell>
        </row>
        <row r="620">
          <cell r="E620" t="str">
            <v>HGC-Lib-2450525</v>
          </cell>
          <cell r="F620" t="str">
            <v>WT_SLEC_H3K27ac_CT1</v>
          </cell>
          <cell r="G620">
            <v>8</v>
          </cell>
          <cell r="H620" t="str">
            <v>cut&amp;tag文库</v>
          </cell>
          <cell r="I620" t="str">
            <v>GZQ</v>
          </cell>
          <cell r="J620">
            <v>0.506</v>
          </cell>
          <cell r="K620">
            <v>367</v>
          </cell>
          <cell r="L620" t="str">
            <v>GZQ</v>
          </cell>
        </row>
        <row r="620">
          <cell r="N620">
            <v>2.12114860616223</v>
          </cell>
        </row>
        <row r="621">
          <cell r="E621" t="str">
            <v>HGC-Lib-2450526</v>
          </cell>
          <cell r="F621" t="str">
            <v>WT_SLEC_H3K27me3_CT1</v>
          </cell>
          <cell r="G621">
            <v>8</v>
          </cell>
          <cell r="H621" t="str">
            <v>cut&amp;tag文库</v>
          </cell>
          <cell r="I621" t="str">
            <v>GZQ</v>
          </cell>
          <cell r="J621">
            <v>1.57</v>
          </cell>
          <cell r="K621">
            <v>367</v>
          </cell>
          <cell r="L621" t="str">
            <v>GZQ</v>
          </cell>
        </row>
        <row r="621">
          <cell r="N621">
            <v>6.58142946971285</v>
          </cell>
        </row>
        <row r="622">
          <cell r="E622" t="str">
            <v>HGC-Lib-2450527</v>
          </cell>
          <cell r="F622" t="str">
            <v>KO_TEM_H3K4me3_CT1</v>
          </cell>
          <cell r="G622">
            <v>8</v>
          </cell>
          <cell r="H622" t="str">
            <v>cut&amp;tag文库</v>
          </cell>
          <cell r="I622" t="str">
            <v>GZQ</v>
          </cell>
          <cell r="J622">
            <v>1.15</v>
          </cell>
          <cell r="K622">
            <v>397</v>
          </cell>
          <cell r="L622" t="str">
            <v>YHT</v>
          </cell>
        </row>
        <row r="622">
          <cell r="N622">
            <v>4.45650067816315</v>
          </cell>
        </row>
        <row r="623">
          <cell r="E623" t="str">
            <v>HGC-Lib-2450528</v>
          </cell>
          <cell r="F623" t="str">
            <v>KO_TEM_H3K27ac_CT1</v>
          </cell>
          <cell r="G623">
            <v>8</v>
          </cell>
          <cell r="H623" t="str">
            <v>cut&amp;tag文库</v>
          </cell>
          <cell r="I623" t="str">
            <v>GZQ</v>
          </cell>
          <cell r="J623" t="str">
            <v>/</v>
          </cell>
          <cell r="K623" t="str">
            <v>/</v>
          </cell>
          <cell r="L623" t="str">
            <v>YHT</v>
          </cell>
        </row>
        <row r="623">
          <cell r="N623" t="e">
            <v>#VALUE!</v>
          </cell>
        </row>
        <row r="624">
          <cell r="E624" t="str">
            <v>HGC-Lib-2450529</v>
          </cell>
          <cell r="F624" t="str">
            <v>KO_TEM_H3K27me3_CT1</v>
          </cell>
          <cell r="G624">
            <v>8</v>
          </cell>
          <cell r="H624" t="str">
            <v>cut&amp;tag文库</v>
          </cell>
          <cell r="I624" t="str">
            <v>GZQ</v>
          </cell>
          <cell r="J624">
            <v>2.38</v>
          </cell>
          <cell r="K624">
            <v>331</v>
          </cell>
          <cell r="L624" t="str">
            <v>YHT</v>
          </cell>
        </row>
        <row r="624">
          <cell r="N624">
            <v>11.0620497327446</v>
          </cell>
        </row>
        <row r="625">
          <cell r="E625" t="str">
            <v>HGC-Lib-2450530</v>
          </cell>
          <cell r="F625" t="str">
            <v>WT_TEM_H3K4me3_CT1</v>
          </cell>
          <cell r="G625">
            <v>8</v>
          </cell>
          <cell r="H625" t="str">
            <v>cut&amp;tag文库</v>
          </cell>
          <cell r="I625" t="str">
            <v>GZQ</v>
          </cell>
          <cell r="J625" t="str">
            <v>/</v>
          </cell>
          <cell r="K625" t="str">
            <v>/</v>
          </cell>
          <cell r="L625" t="str">
            <v>YHT</v>
          </cell>
        </row>
        <row r="625">
          <cell r="N625" t="e">
            <v>#VALUE!</v>
          </cell>
        </row>
        <row r="626">
          <cell r="E626" t="str">
            <v>HGC-Lib-2450531</v>
          </cell>
          <cell r="F626" t="str">
            <v>WT_TEM_H3K27ac_CT1</v>
          </cell>
          <cell r="G626">
            <v>8</v>
          </cell>
          <cell r="H626" t="str">
            <v>cut&amp;tag文库</v>
          </cell>
          <cell r="I626" t="str">
            <v>GZQ</v>
          </cell>
          <cell r="J626" t="str">
            <v>/</v>
          </cell>
          <cell r="K626" t="str">
            <v>/</v>
          </cell>
          <cell r="L626" t="str">
            <v>YHT</v>
          </cell>
        </row>
        <row r="626">
          <cell r="N626" t="e">
            <v>#VALUE!</v>
          </cell>
        </row>
        <row r="627">
          <cell r="E627" t="str">
            <v>HGC-Lib-2450532</v>
          </cell>
          <cell r="F627" t="str">
            <v>WT_TEM_H3K27me3_CT1</v>
          </cell>
          <cell r="G627">
            <v>8</v>
          </cell>
          <cell r="H627" t="str">
            <v>cut&amp;tag文库</v>
          </cell>
          <cell r="I627" t="str">
            <v>GZQ</v>
          </cell>
          <cell r="J627">
            <v>0.546</v>
          </cell>
          <cell r="K627">
            <v>359</v>
          </cell>
          <cell r="L627" t="str">
            <v>YHT</v>
          </cell>
        </row>
        <row r="627">
          <cell r="N627">
            <v>2.33983286908078</v>
          </cell>
        </row>
        <row r="628">
          <cell r="E628" t="str">
            <v>HGC-Lib-2450533</v>
          </cell>
          <cell r="F628" t="str">
            <v>KO_TCM_H3K4me3_CT1</v>
          </cell>
          <cell r="G628">
            <v>8</v>
          </cell>
          <cell r="H628" t="str">
            <v>cut&amp;tag文库</v>
          </cell>
          <cell r="I628" t="str">
            <v>GZQ</v>
          </cell>
          <cell r="J628">
            <v>5.7</v>
          </cell>
          <cell r="K628">
            <v>353</v>
          </cell>
          <cell r="L628" t="str">
            <v>YHT</v>
          </cell>
        </row>
        <row r="628">
          <cell r="N628">
            <v>24.8420135105688</v>
          </cell>
        </row>
        <row r="629">
          <cell r="E629" t="str">
            <v>HGC-Lib-2450534</v>
          </cell>
          <cell r="F629" t="str">
            <v>KO_TCM_H3K27ac_CT1</v>
          </cell>
          <cell r="G629">
            <v>8</v>
          </cell>
          <cell r="H629" t="str">
            <v>cut&amp;tag文库</v>
          </cell>
          <cell r="I629" t="str">
            <v>GZQ</v>
          </cell>
          <cell r="J629">
            <v>0.198</v>
          </cell>
          <cell r="K629">
            <v>386</v>
          </cell>
          <cell r="L629" t="str">
            <v>YHT</v>
          </cell>
        </row>
        <row r="629">
          <cell r="N629">
            <v>0.789159027500997</v>
          </cell>
        </row>
        <row r="630">
          <cell r="E630" t="str">
            <v>HGC-Lib-2450535</v>
          </cell>
          <cell r="F630" t="str">
            <v>KO_TCM_H3K27me3_CT1</v>
          </cell>
          <cell r="G630">
            <v>8</v>
          </cell>
          <cell r="H630" t="str">
            <v>cut&amp;tag文库</v>
          </cell>
          <cell r="I630" t="str">
            <v>GZQ</v>
          </cell>
          <cell r="J630">
            <v>14.2</v>
          </cell>
          <cell r="K630">
            <v>384</v>
          </cell>
          <cell r="L630" t="str">
            <v>YHT</v>
          </cell>
        </row>
        <row r="630">
          <cell r="N630">
            <v>56.8910256410256</v>
          </cell>
        </row>
        <row r="631">
          <cell r="E631" t="str">
            <v>HGC-Lib-2450536</v>
          </cell>
          <cell r="F631" t="str">
            <v>WT_TCM_H3K4me3_CT1</v>
          </cell>
          <cell r="G631">
            <v>8</v>
          </cell>
          <cell r="H631" t="str">
            <v>cut&amp;tag文库</v>
          </cell>
          <cell r="I631" t="str">
            <v>WWH</v>
          </cell>
          <cell r="J631">
            <v>0.984</v>
          </cell>
          <cell r="K631">
            <v>360</v>
          </cell>
          <cell r="L631" t="str">
            <v>YHT</v>
          </cell>
        </row>
        <row r="631">
          <cell r="N631">
            <v>4.2051282051282</v>
          </cell>
        </row>
        <row r="632">
          <cell r="E632" t="str">
            <v>HGC-Lib-2450537</v>
          </cell>
          <cell r="F632" t="str">
            <v>WT_TCM_H3K27ac_CT1</v>
          </cell>
          <cell r="G632">
            <v>8</v>
          </cell>
          <cell r="H632" t="str">
            <v>cut&amp;tag文库</v>
          </cell>
          <cell r="I632" t="str">
            <v>WWH</v>
          </cell>
          <cell r="J632">
            <v>0.684</v>
          </cell>
          <cell r="K632">
            <v>352</v>
          </cell>
          <cell r="L632" t="str">
            <v>YHT</v>
          </cell>
        </row>
        <row r="632">
          <cell r="N632">
            <v>2.98951048951049</v>
          </cell>
        </row>
        <row r="633">
          <cell r="E633" t="str">
            <v>HGC-Lib-2450538</v>
          </cell>
          <cell r="F633" t="str">
            <v>WT_TCM_H3K27me3_CT1</v>
          </cell>
          <cell r="G633">
            <v>8</v>
          </cell>
          <cell r="H633" t="str">
            <v>cut&amp;tag文库</v>
          </cell>
          <cell r="I633" t="str">
            <v>WWH</v>
          </cell>
          <cell r="J633">
            <v>0.922</v>
          </cell>
          <cell r="K633">
            <v>373</v>
          </cell>
          <cell r="L633" t="str">
            <v>YHT</v>
          </cell>
        </row>
        <row r="633">
          <cell r="N633">
            <v>3.80284594761807</v>
          </cell>
        </row>
        <row r="634">
          <cell r="E634" t="str">
            <v>HGC-Lib-2450547</v>
          </cell>
          <cell r="F634" t="str">
            <v>Bcl6</v>
          </cell>
          <cell r="G634">
            <v>8</v>
          </cell>
          <cell r="H634" t="str">
            <v>cut&amp;tag文库</v>
          </cell>
          <cell r="I634" t="str">
            <v>WWH</v>
          </cell>
          <cell r="J634">
            <v>0.366</v>
          </cell>
          <cell r="K634">
            <v>270</v>
          </cell>
          <cell r="L634" t="str">
            <v>YHT</v>
          </cell>
        </row>
        <row r="634">
          <cell r="N634">
            <v>2.08547008547009</v>
          </cell>
        </row>
        <row r="635">
          <cell r="E635" t="str">
            <v>HGC-Lib-2450548</v>
          </cell>
          <cell r="F635" t="str">
            <v>IgG</v>
          </cell>
          <cell r="G635">
            <v>8</v>
          </cell>
          <cell r="H635" t="str">
            <v>cut&amp;tag文库</v>
          </cell>
          <cell r="I635" t="str">
            <v>WWH</v>
          </cell>
          <cell r="J635">
            <v>2.4</v>
          </cell>
          <cell r="K635">
            <v>302</v>
          </cell>
          <cell r="L635" t="str">
            <v>YHT</v>
          </cell>
        </row>
        <row r="635">
          <cell r="N635">
            <v>12.2261844116149</v>
          </cell>
        </row>
        <row r="636">
          <cell r="E636" t="str">
            <v>HGC-Lib-2450549</v>
          </cell>
          <cell r="F636" t="str">
            <v>HWD0628-1</v>
          </cell>
          <cell r="G636">
            <v>22</v>
          </cell>
          <cell r="H636" t="str">
            <v>CNV文库</v>
          </cell>
          <cell r="I636" t="str">
            <v>WWH</v>
          </cell>
          <cell r="J636">
            <v>6.02</v>
          </cell>
          <cell r="K636">
            <v>507</v>
          </cell>
          <cell r="L636" t="str">
            <v>YHT</v>
          </cell>
        </row>
        <row r="636">
          <cell r="N636">
            <v>18.2673342436656</v>
          </cell>
        </row>
        <row r="637">
          <cell r="E637" t="str">
            <v>HGC-Lib-2450550</v>
          </cell>
          <cell r="F637" t="str">
            <v>HWD0628-2</v>
          </cell>
          <cell r="G637">
            <v>22</v>
          </cell>
          <cell r="H637" t="str">
            <v>CNV文库</v>
          </cell>
          <cell r="I637" t="str">
            <v>WWH</v>
          </cell>
          <cell r="J637">
            <v>4.3</v>
          </cell>
          <cell r="K637">
            <v>489</v>
          </cell>
          <cell r="L637" t="str">
            <v>YHT</v>
          </cell>
        </row>
        <row r="637">
          <cell r="N637">
            <v>13.5283938964921</v>
          </cell>
        </row>
        <row r="638">
          <cell r="E638" t="str">
            <v>HGC-Lib-2450551</v>
          </cell>
          <cell r="F638" t="str">
            <v>HWD0628-3</v>
          </cell>
          <cell r="G638">
            <v>22</v>
          </cell>
          <cell r="H638" t="str">
            <v>CNV文库</v>
          </cell>
          <cell r="I638" t="str">
            <v>WWH</v>
          </cell>
          <cell r="J638">
            <v>9.42</v>
          </cell>
          <cell r="K638">
            <v>490</v>
          </cell>
          <cell r="L638" t="str">
            <v>YHT</v>
          </cell>
        </row>
        <row r="638">
          <cell r="N638">
            <v>29.5761381475667</v>
          </cell>
        </row>
        <row r="639">
          <cell r="E639" t="str">
            <v>HGC-Lib-2450552</v>
          </cell>
          <cell r="F639" t="str">
            <v>HWD0628-4</v>
          </cell>
          <cell r="G639">
            <v>22</v>
          </cell>
          <cell r="H639" t="str">
            <v>CNV文库</v>
          </cell>
          <cell r="I639" t="str">
            <v>WWH</v>
          </cell>
          <cell r="J639">
            <v>7.4</v>
          </cell>
          <cell r="K639">
            <v>489</v>
          </cell>
          <cell r="L639" t="str">
            <v>YHT</v>
          </cell>
        </row>
        <row r="639">
          <cell r="N639">
            <v>23.2814220544282</v>
          </cell>
        </row>
        <row r="640">
          <cell r="E640" t="str">
            <v>HGC-POOL-2450553</v>
          </cell>
          <cell r="F640">
            <v>1</v>
          </cell>
          <cell r="G640">
            <v>12</v>
          </cell>
          <cell r="H640" t="str">
            <v>免疫组库</v>
          </cell>
          <cell r="I640" t="str">
            <v>WWH</v>
          </cell>
          <cell r="J640">
            <v>12.6</v>
          </cell>
          <cell r="K640">
            <v>338</v>
          </cell>
          <cell r="L640" t="str">
            <v>XCL</v>
          </cell>
        </row>
        <row r="640">
          <cell r="N640">
            <v>57.3509330905781</v>
          </cell>
        </row>
        <row r="641">
          <cell r="E641" t="str">
            <v>HGC-POOL-2450554</v>
          </cell>
          <cell r="F641">
            <v>2</v>
          </cell>
          <cell r="G641">
            <v>18</v>
          </cell>
          <cell r="H641" t="str">
            <v>免疫组库</v>
          </cell>
          <cell r="I641" t="str">
            <v>WWH</v>
          </cell>
          <cell r="J641">
            <v>13.2</v>
          </cell>
          <cell r="K641">
            <v>336</v>
          </cell>
          <cell r="L641" t="str">
            <v>XCL</v>
          </cell>
        </row>
        <row r="641">
          <cell r="N641">
            <v>60.4395604395604</v>
          </cell>
        </row>
        <row r="642">
          <cell r="E642" t="str">
            <v>HGC-POOL-2450555</v>
          </cell>
          <cell r="F642">
            <v>3</v>
          </cell>
          <cell r="G642">
            <v>18</v>
          </cell>
          <cell r="H642" t="str">
            <v>免疫组库</v>
          </cell>
          <cell r="I642" t="str">
            <v>WWH</v>
          </cell>
          <cell r="J642">
            <v>20.2</v>
          </cell>
          <cell r="K642">
            <v>338</v>
          </cell>
          <cell r="L642" t="str">
            <v>XCL</v>
          </cell>
        </row>
        <row r="642">
          <cell r="N642">
            <v>91.9435593991807</v>
          </cell>
        </row>
        <row r="643">
          <cell r="E643" t="str">
            <v>HGC-POOL-2450556</v>
          </cell>
          <cell r="F643">
            <v>4</v>
          </cell>
          <cell r="G643">
            <v>18</v>
          </cell>
          <cell r="H643" t="str">
            <v>免疫组库</v>
          </cell>
          <cell r="I643" t="str">
            <v>WWH</v>
          </cell>
          <cell r="J643">
            <v>8.82</v>
          </cell>
          <cell r="K643">
            <v>349</v>
          </cell>
          <cell r="L643" t="str">
            <v>YHT</v>
          </cell>
        </row>
        <row r="643">
          <cell r="N643">
            <v>38.8803173903461</v>
          </cell>
        </row>
        <row r="644">
          <cell r="E644" t="str">
            <v>HGC-POOL-2450557</v>
          </cell>
          <cell r="F644">
            <v>5</v>
          </cell>
          <cell r="G644">
            <v>18</v>
          </cell>
          <cell r="H644" t="str">
            <v>免疫组库</v>
          </cell>
          <cell r="I644" t="str">
            <v>WWH</v>
          </cell>
          <cell r="J644">
            <v>8.24</v>
          </cell>
          <cell r="K644">
            <v>347</v>
          </cell>
          <cell r="L644" t="str">
            <v>YHT</v>
          </cell>
        </row>
        <row r="644">
          <cell r="N644">
            <v>36.5329195300377</v>
          </cell>
        </row>
        <row r="645">
          <cell r="E645" t="str">
            <v>HGC-POOL-2450558</v>
          </cell>
          <cell r="F645">
            <v>6</v>
          </cell>
          <cell r="G645">
            <v>18</v>
          </cell>
          <cell r="H645" t="str">
            <v>免疫组库</v>
          </cell>
          <cell r="I645" t="str">
            <v>WWH</v>
          </cell>
          <cell r="J645">
            <v>10.9</v>
          </cell>
          <cell r="K645">
            <v>339</v>
          </cell>
          <cell r="L645" t="str">
            <v>XCL</v>
          </cell>
        </row>
        <row r="645">
          <cell r="N645">
            <v>49.4667574313592</v>
          </cell>
        </row>
        <row r="646">
          <cell r="E646" t="str">
            <v>HGC-POOL-2450559</v>
          </cell>
          <cell r="F646">
            <v>7</v>
          </cell>
          <cell r="G646">
            <v>18</v>
          </cell>
          <cell r="H646" t="str">
            <v>免疫组库</v>
          </cell>
          <cell r="I646" t="str">
            <v>WWH</v>
          </cell>
          <cell r="J646">
            <v>10.8</v>
          </cell>
          <cell r="K646">
            <v>332</v>
          </cell>
          <cell r="L646" t="str">
            <v>XCL</v>
          </cell>
        </row>
        <row r="646">
          <cell r="N646">
            <v>50.0463392029657</v>
          </cell>
        </row>
        <row r="647">
          <cell r="E647" t="str">
            <v>HGC-POOL-2450560</v>
          </cell>
          <cell r="F647">
            <v>8</v>
          </cell>
          <cell r="G647">
            <v>18</v>
          </cell>
          <cell r="H647" t="str">
            <v>免疫组库</v>
          </cell>
          <cell r="I647" t="str">
            <v>WWH</v>
          </cell>
          <cell r="J647">
            <v>23.4</v>
          </cell>
          <cell r="K647">
            <v>342</v>
          </cell>
          <cell r="L647" t="str">
            <v>XCL</v>
          </cell>
        </row>
        <row r="647">
          <cell r="N647">
            <v>105.263157894737</v>
          </cell>
        </row>
        <row r="648">
          <cell r="E648" t="str">
            <v>HGC-POOL-2450561</v>
          </cell>
          <cell r="F648">
            <v>9</v>
          </cell>
          <cell r="G648">
            <v>24</v>
          </cell>
          <cell r="H648" t="str">
            <v>免疫组库</v>
          </cell>
          <cell r="I648" t="str">
            <v>WWH</v>
          </cell>
          <cell r="J648">
            <v>30.4</v>
          </cell>
          <cell r="K648">
            <v>335</v>
          </cell>
          <cell r="L648" t="str">
            <v>XCL</v>
          </cell>
        </row>
        <row r="648">
          <cell r="N648">
            <v>139.609644087256</v>
          </cell>
        </row>
        <row r="649">
          <cell r="E649" t="str">
            <v>HGC-POOL-2450562</v>
          </cell>
          <cell r="F649">
            <v>10</v>
          </cell>
          <cell r="G649">
            <v>12</v>
          </cell>
          <cell r="H649" t="str">
            <v>免疫组库</v>
          </cell>
          <cell r="I649" t="str">
            <v>WWH</v>
          </cell>
          <cell r="J649">
            <v>5.22</v>
          </cell>
          <cell r="K649">
            <v>342</v>
          </cell>
          <cell r="L649" t="str">
            <v>YHT</v>
          </cell>
        </row>
        <row r="649">
          <cell r="N649">
            <v>23.4817813765182</v>
          </cell>
        </row>
        <row r="650">
          <cell r="E650" t="str">
            <v>HGC-POOL-2450563</v>
          </cell>
          <cell r="F650">
            <v>11</v>
          </cell>
          <cell r="G650">
            <v>12</v>
          </cell>
          <cell r="H650" t="str">
            <v>免疫组库</v>
          </cell>
          <cell r="I650" t="str">
            <v>WWH</v>
          </cell>
          <cell r="J650">
            <v>5.62</v>
          </cell>
          <cell r="K650">
            <v>336</v>
          </cell>
          <cell r="L650" t="str">
            <v>YHT</v>
          </cell>
        </row>
        <row r="650">
          <cell r="N650">
            <v>25.7326007326007</v>
          </cell>
        </row>
        <row r="651">
          <cell r="E651" t="str">
            <v>HGC-POOL-2450564</v>
          </cell>
          <cell r="F651">
            <v>12</v>
          </cell>
          <cell r="G651">
            <v>12</v>
          </cell>
          <cell r="H651" t="str">
            <v>免疫组库</v>
          </cell>
          <cell r="I651" t="str">
            <v>WWH</v>
          </cell>
          <cell r="J651">
            <v>2.14</v>
          </cell>
          <cell r="K651">
            <v>338</v>
          </cell>
          <cell r="L651" t="str">
            <v>YHT</v>
          </cell>
        </row>
        <row r="651">
          <cell r="N651">
            <v>9.74055530268548</v>
          </cell>
        </row>
        <row r="652">
          <cell r="E652" t="str">
            <v>HGC-POOL-2450565</v>
          </cell>
          <cell r="F652" t="str">
            <v>293T-lib</v>
          </cell>
          <cell r="G652">
            <v>2</v>
          </cell>
          <cell r="H652" t="str">
            <v>PCR产物文库</v>
          </cell>
          <cell r="I652" t="str">
            <v>WWH</v>
          </cell>
          <cell r="J652">
            <v>67.2</v>
          </cell>
          <cell r="K652">
            <v>727</v>
          </cell>
          <cell r="L652" t="str">
            <v>XCL</v>
          </cell>
        </row>
        <row r="652">
          <cell r="N652">
            <v>142.207173844038</v>
          </cell>
        </row>
        <row r="653">
          <cell r="E653" t="str">
            <v>HGC-Lib-2450566</v>
          </cell>
          <cell r="F653" t="str">
            <v>LD240515O-2187</v>
          </cell>
          <cell r="G653">
            <v>30</v>
          </cell>
          <cell r="H653" t="str">
            <v>DNA宏基因组文库</v>
          </cell>
          <cell r="I653" t="str">
            <v>WWH</v>
          </cell>
          <cell r="J653">
            <v>34</v>
          </cell>
        </row>
        <row r="653">
          <cell r="N653" t="e">
            <v>#DIV/0!</v>
          </cell>
        </row>
        <row r="654">
          <cell r="E654" t="str">
            <v>HGC-Lib-2450567</v>
          </cell>
          <cell r="F654" t="str">
            <v>LD240613O-2024A</v>
          </cell>
          <cell r="G654">
            <v>6</v>
          </cell>
          <cell r="H654" t="str">
            <v>DNA宏基因组文库</v>
          </cell>
          <cell r="I654" t="str">
            <v>WWH</v>
          </cell>
          <cell r="J654">
            <v>43.8</v>
          </cell>
        </row>
        <row r="654">
          <cell r="N654" t="e">
            <v>#DIV/0!</v>
          </cell>
        </row>
        <row r="655">
          <cell r="E655" t="str">
            <v>HGC-Lib-2450568</v>
          </cell>
          <cell r="F655" t="str">
            <v>LD240613O-2025A</v>
          </cell>
          <cell r="G655">
            <v>6</v>
          </cell>
          <cell r="H655" t="str">
            <v>DNA宏基因组文库</v>
          </cell>
          <cell r="I655" t="str">
            <v>WWH</v>
          </cell>
          <cell r="J655">
            <v>116</v>
          </cell>
        </row>
        <row r="655">
          <cell r="N655" t="e">
            <v>#DIV/0!</v>
          </cell>
        </row>
        <row r="656">
          <cell r="E656" t="str">
            <v>HGC-Lib-2450569</v>
          </cell>
          <cell r="F656" t="str">
            <v>LD240613O-2026A</v>
          </cell>
          <cell r="G656">
            <v>6</v>
          </cell>
          <cell r="H656" t="str">
            <v>DNA宏基因组文库</v>
          </cell>
          <cell r="I656" t="str">
            <v>WWH</v>
          </cell>
          <cell r="J656">
            <v>17.8</v>
          </cell>
        </row>
        <row r="656">
          <cell r="N656" t="e">
            <v>#DIV/0!</v>
          </cell>
        </row>
        <row r="657">
          <cell r="E657" t="str">
            <v>HGC-Lib-2450570</v>
          </cell>
          <cell r="F657" t="str">
            <v>LD240613O-2027A</v>
          </cell>
          <cell r="G657">
            <v>6</v>
          </cell>
          <cell r="H657" t="str">
            <v>DNA宏基因组文库</v>
          </cell>
          <cell r="I657" t="str">
            <v>WWH</v>
          </cell>
          <cell r="J657">
            <v>59.4</v>
          </cell>
        </row>
        <row r="657">
          <cell r="N657" t="e">
            <v>#DIV/0!</v>
          </cell>
        </row>
        <row r="658">
          <cell r="E658" t="str">
            <v>HGC-Lib-2450571</v>
          </cell>
          <cell r="F658" t="str">
            <v>LD240613O-2028A</v>
          </cell>
          <cell r="G658">
            <v>6</v>
          </cell>
          <cell r="H658" t="str">
            <v>DNA宏基因组文库</v>
          </cell>
          <cell r="I658" t="str">
            <v>WWH</v>
          </cell>
          <cell r="J658">
            <v>51</v>
          </cell>
        </row>
        <row r="658">
          <cell r="N658" t="e">
            <v>#DIV/0!</v>
          </cell>
        </row>
        <row r="659">
          <cell r="E659" t="str">
            <v>HGC-Lib-2450572</v>
          </cell>
          <cell r="F659" t="str">
            <v>LD240613O-2029A</v>
          </cell>
          <cell r="G659">
            <v>6</v>
          </cell>
          <cell r="H659" t="str">
            <v>DNA宏基因组文库</v>
          </cell>
          <cell r="I659" t="str">
            <v>WWH</v>
          </cell>
          <cell r="J659">
            <v>12.4</v>
          </cell>
        </row>
        <row r="659">
          <cell r="N659" t="e">
            <v>#DIV/0!</v>
          </cell>
        </row>
        <row r="660">
          <cell r="E660" t="str">
            <v>HGC-Lib-2450573</v>
          </cell>
          <cell r="F660" t="str">
            <v>LD240613O-2030A</v>
          </cell>
          <cell r="G660">
            <v>6</v>
          </cell>
          <cell r="H660" t="str">
            <v>DNA宏基因组文库</v>
          </cell>
          <cell r="I660" t="str">
            <v>WWH</v>
          </cell>
          <cell r="J660">
            <v>34.2</v>
          </cell>
        </row>
        <row r="660">
          <cell r="N660" t="e">
            <v>#DIV/0!</v>
          </cell>
        </row>
        <row r="661">
          <cell r="E661" t="str">
            <v>HGC-Lib-2450574</v>
          </cell>
          <cell r="F661" t="str">
            <v>LD240613O-2031A</v>
          </cell>
          <cell r="G661">
            <v>6</v>
          </cell>
          <cell r="H661" t="str">
            <v>DNA宏基因组文库</v>
          </cell>
          <cell r="I661" t="str">
            <v>WWH</v>
          </cell>
          <cell r="J661">
            <v>62.8</v>
          </cell>
        </row>
        <row r="661">
          <cell r="N661" t="e">
            <v>#DIV/0!</v>
          </cell>
        </row>
        <row r="662">
          <cell r="E662" t="str">
            <v>HGC-Lib-2450575</v>
          </cell>
          <cell r="F662" t="str">
            <v>LD240613O-2032A</v>
          </cell>
          <cell r="G662">
            <v>10</v>
          </cell>
          <cell r="H662" t="str">
            <v>DNA宏基因组文库</v>
          </cell>
          <cell r="I662" t="str">
            <v>WWH</v>
          </cell>
          <cell r="J662">
            <v>31.4</v>
          </cell>
        </row>
        <row r="662">
          <cell r="N662" t="e">
            <v>#DIV/0!</v>
          </cell>
        </row>
        <row r="663">
          <cell r="E663" t="str">
            <v>HGC-Lib-2450576</v>
          </cell>
          <cell r="F663" t="str">
            <v>LD240613O-2033A</v>
          </cell>
          <cell r="G663">
            <v>10</v>
          </cell>
          <cell r="H663" t="str">
            <v>DNA宏基因组文库</v>
          </cell>
          <cell r="I663" t="str">
            <v>WWH</v>
          </cell>
          <cell r="J663">
            <v>46.8</v>
          </cell>
        </row>
        <row r="663">
          <cell r="N663" t="e">
            <v>#DIV/0!</v>
          </cell>
        </row>
        <row r="664">
          <cell r="E664" t="str">
            <v>HGC-Lib-2450577</v>
          </cell>
          <cell r="F664" t="str">
            <v>LD240613O-2034A</v>
          </cell>
          <cell r="G664">
            <v>10</v>
          </cell>
          <cell r="H664" t="str">
            <v>DNA宏基因组文库</v>
          </cell>
          <cell r="I664" t="str">
            <v>WWH</v>
          </cell>
          <cell r="J664">
            <v>58.6</v>
          </cell>
        </row>
        <row r="664">
          <cell r="N664" t="e">
            <v>#DIV/0!</v>
          </cell>
        </row>
        <row r="665">
          <cell r="E665" t="str">
            <v>HGC-Lib-2450578</v>
          </cell>
          <cell r="F665" t="str">
            <v>LD240613O-2035A</v>
          </cell>
          <cell r="G665">
            <v>10</v>
          </cell>
          <cell r="H665" t="str">
            <v>DNA宏基因组文库</v>
          </cell>
          <cell r="I665" t="str">
            <v>WWH</v>
          </cell>
          <cell r="J665">
            <v>51.8</v>
          </cell>
        </row>
        <row r="665">
          <cell r="N665" t="e">
            <v>#DIV/0!</v>
          </cell>
        </row>
        <row r="666">
          <cell r="E666" t="str">
            <v>HGC-Lib-2450579</v>
          </cell>
          <cell r="F666" t="str">
            <v>LD240613O-2036A</v>
          </cell>
          <cell r="G666">
            <v>10</v>
          </cell>
          <cell r="H666" t="str">
            <v>DNA宏基因组文库</v>
          </cell>
          <cell r="I666" t="str">
            <v>WWH</v>
          </cell>
          <cell r="J666">
            <v>56.2</v>
          </cell>
        </row>
        <row r="666">
          <cell r="N666" t="e">
            <v>#DIV/0!</v>
          </cell>
        </row>
        <row r="667">
          <cell r="E667" t="str">
            <v>HGC-Lib-2450580</v>
          </cell>
          <cell r="F667" t="str">
            <v>LD240613O-2037A</v>
          </cell>
          <cell r="G667">
            <v>10</v>
          </cell>
          <cell r="H667" t="str">
            <v>DNA宏基因组文库</v>
          </cell>
          <cell r="I667" t="str">
            <v>WWH</v>
          </cell>
          <cell r="J667">
            <v>91</v>
          </cell>
        </row>
        <row r="667">
          <cell r="N667" t="e">
            <v>#DIV/0!</v>
          </cell>
        </row>
        <row r="668">
          <cell r="E668" t="str">
            <v>HGC-Lib-2450581</v>
          </cell>
          <cell r="F668" t="str">
            <v>LD240611O-4152A</v>
          </cell>
          <cell r="G668">
            <v>10</v>
          </cell>
          <cell r="H668" t="str">
            <v>DNA病毒组文库</v>
          </cell>
          <cell r="I668" t="str">
            <v>WWH</v>
          </cell>
          <cell r="J668">
            <v>51.6</v>
          </cell>
        </row>
        <row r="668">
          <cell r="N668" t="e">
            <v>#DIV/0!</v>
          </cell>
        </row>
        <row r="669">
          <cell r="E669" t="str">
            <v>HGC-Lib-2450582</v>
          </cell>
          <cell r="F669" t="str">
            <v>LD240611O-4153A</v>
          </cell>
          <cell r="G669">
            <v>10</v>
          </cell>
          <cell r="H669" t="str">
            <v>DNA病毒组文库</v>
          </cell>
          <cell r="I669" t="str">
            <v>WWH</v>
          </cell>
          <cell r="J669">
            <v>57</v>
          </cell>
        </row>
        <row r="669">
          <cell r="N669" t="e">
            <v>#DIV/0!</v>
          </cell>
        </row>
        <row r="670">
          <cell r="E670" t="str">
            <v>HGC-Lib-2450583</v>
          </cell>
          <cell r="F670" t="str">
            <v>LD240612O-3793A</v>
          </cell>
          <cell r="G670">
            <v>10</v>
          </cell>
          <cell r="H670" t="str">
            <v>DNA宏基因组文库</v>
          </cell>
          <cell r="I670" t="str">
            <v>WWH</v>
          </cell>
          <cell r="J670">
            <v>41.2</v>
          </cell>
        </row>
        <row r="670">
          <cell r="N670" t="e">
            <v>#DIV/0!</v>
          </cell>
        </row>
        <row r="671">
          <cell r="E671" t="str">
            <v>HGC-Lib-2450584</v>
          </cell>
          <cell r="F671" t="str">
            <v>LD240612O-3794A</v>
          </cell>
          <cell r="G671">
            <v>10</v>
          </cell>
          <cell r="H671" t="str">
            <v>DNA宏基因组文库</v>
          </cell>
          <cell r="I671" t="str">
            <v>WWH</v>
          </cell>
          <cell r="J671">
            <v>52</v>
          </cell>
        </row>
        <row r="671">
          <cell r="N671" t="e">
            <v>#DIV/0!</v>
          </cell>
        </row>
        <row r="672">
          <cell r="E672" t="str">
            <v>HGC-Lib-2450585</v>
          </cell>
          <cell r="F672" t="str">
            <v>LD240612O-3795A</v>
          </cell>
          <cell r="G672">
            <v>10</v>
          </cell>
          <cell r="H672" t="str">
            <v>DNA宏基因组文库</v>
          </cell>
          <cell r="I672" t="str">
            <v>WWH</v>
          </cell>
          <cell r="J672">
            <v>3.38</v>
          </cell>
        </row>
        <row r="672">
          <cell r="N672" t="e">
            <v>#DIV/0!</v>
          </cell>
        </row>
        <row r="673">
          <cell r="E673" t="str">
            <v>HGC-Lib-2450586</v>
          </cell>
          <cell r="F673" t="str">
            <v>LD240612O-3796A</v>
          </cell>
          <cell r="G673">
            <v>10</v>
          </cell>
          <cell r="H673" t="str">
            <v>DNA宏基因组文库</v>
          </cell>
          <cell r="I673" t="str">
            <v>WWH</v>
          </cell>
          <cell r="J673">
            <v>1.86</v>
          </cell>
        </row>
        <row r="673">
          <cell r="N673" t="e">
            <v>#DIV/0!</v>
          </cell>
        </row>
        <row r="674">
          <cell r="E674" t="str">
            <v>HGC-Lib-2450587</v>
          </cell>
          <cell r="F674" t="str">
            <v>LD240612O-3797A</v>
          </cell>
          <cell r="G674">
            <v>10</v>
          </cell>
          <cell r="H674" t="str">
            <v>DNA宏基因组文库</v>
          </cell>
          <cell r="I674" t="str">
            <v>WWH</v>
          </cell>
          <cell r="J674">
            <v>4.5</v>
          </cell>
        </row>
        <row r="674">
          <cell r="N674" t="e">
            <v>#DIV/0!</v>
          </cell>
        </row>
        <row r="675">
          <cell r="E675" t="str">
            <v>HGC-Lib-2450588</v>
          </cell>
          <cell r="F675" t="str">
            <v>LD240612O-3798A</v>
          </cell>
          <cell r="G675">
            <v>10</v>
          </cell>
          <cell r="H675" t="str">
            <v>DNA宏基因组文库</v>
          </cell>
          <cell r="I675" t="str">
            <v>WWH</v>
          </cell>
          <cell r="J675">
            <v>37.2</v>
          </cell>
        </row>
        <row r="675">
          <cell r="N675" t="e">
            <v>#DIV/0!</v>
          </cell>
        </row>
        <row r="676">
          <cell r="E676" t="str">
            <v>HGC-Lib-2450589</v>
          </cell>
          <cell r="F676" t="str">
            <v>LD240612O-3799A</v>
          </cell>
          <cell r="G676">
            <v>10</v>
          </cell>
          <cell r="H676" t="str">
            <v>DNA宏基因组文库</v>
          </cell>
          <cell r="I676" t="str">
            <v>WWH</v>
          </cell>
          <cell r="J676">
            <v>49.2</v>
          </cell>
        </row>
        <row r="676">
          <cell r="N676" t="e">
            <v>#DIV/0!</v>
          </cell>
        </row>
        <row r="677">
          <cell r="E677" t="str">
            <v>HGC-Lib-2450590</v>
          </cell>
          <cell r="F677" t="str">
            <v>LD240612O-3800A</v>
          </cell>
          <cell r="G677">
            <v>10</v>
          </cell>
          <cell r="H677" t="str">
            <v>DNA宏基因组文库</v>
          </cell>
          <cell r="I677" t="str">
            <v>WWH</v>
          </cell>
          <cell r="J677">
            <v>29.6</v>
          </cell>
        </row>
        <row r="677">
          <cell r="N677" t="e">
            <v>#DIV/0!</v>
          </cell>
        </row>
        <row r="678">
          <cell r="E678" t="str">
            <v>HGC-Lib-2450591</v>
          </cell>
          <cell r="F678" t="str">
            <v>LD240513O-4089A</v>
          </cell>
          <cell r="G678">
            <v>20</v>
          </cell>
          <cell r="H678" t="str">
            <v>DNA宏基因组文库</v>
          </cell>
          <cell r="I678" t="str">
            <v>WWH</v>
          </cell>
          <cell r="J678">
            <v>28.4</v>
          </cell>
        </row>
        <row r="678">
          <cell r="N678" t="e">
            <v>#DIV/0!</v>
          </cell>
        </row>
        <row r="679">
          <cell r="E679" t="str">
            <v>HGC-Lib-2450592</v>
          </cell>
          <cell r="F679" t="str">
            <v>LD240510O-3318A</v>
          </cell>
          <cell r="G679">
            <v>20</v>
          </cell>
          <cell r="H679" t="str">
            <v>DNA宏基因组文库</v>
          </cell>
          <cell r="I679" t="str">
            <v>ZZ</v>
          </cell>
          <cell r="J679">
            <v>59.8</v>
          </cell>
        </row>
        <row r="679">
          <cell r="N679" t="e">
            <v>#DIV/0!</v>
          </cell>
        </row>
        <row r="680">
          <cell r="E680" t="str">
            <v>HGC-Lib-2450593</v>
          </cell>
          <cell r="F680" t="str">
            <v>LD240510O-3319A</v>
          </cell>
          <cell r="G680">
            <v>20</v>
          </cell>
          <cell r="H680" t="str">
            <v>DNA宏基因组文库</v>
          </cell>
          <cell r="I680" t="str">
            <v>ZZ</v>
          </cell>
          <cell r="J680">
            <v>77.8</v>
          </cell>
        </row>
        <row r="680">
          <cell r="N680" t="e">
            <v>#DIV/0!</v>
          </cell>
        </row>
        <row r="681">
          <cell r="E681" t="str">
            <v>HGC-Lib-2450594</v>
          </cell>
          <cell r="F681" t="str">
            <v>LD240510O-3320A</v>
          </cell>
          <cell r="G681">
            <v>20</v>
          </cell>
          <cell r="H681" t="str">
            <v>DNA宏基因组文库</v>
          </cell>
          <cell r="I681" t="str">
            <v>ZZ</v>
          </cell>
          <cell r="J681">
            <v>74.6</v>
          </cell>
        </row>
        <row r="681">
          <cell r="N681" t="e">
            <v>#DIV/0!</v>
          </cell>
        </row>
        <row r="682">
          <cell r="E682" t="str">
            <v>HGC-Lib-2450595</v>
          </cell>
          <cell r="F682" t="str">
            <v>LD240510O-3321A</v>
          </cell>
          <cell r="G682">
            <v>20</v>
          </cell>
          <cell r="H682" t="str">
            <v>DNA宏基因组文库</v>
          </cell>
          <cell r="I682" t="str">
            <v>ZZ</v>
          </cell>
          <cell r="J682">
            <v>66.4</v>
          </cell>
        </row>
        <row r="682">
          <cell r="N682" t="e">
            <v>#DIV/0!</v>
          </cell>
        </row>
        <row r="683">
          <cell r="E683" t="str">
            <v>HGC-Lib-2450596</v>
          </cell>
          <cell r="F683" t="str">
            <v>LD240510O-3322A</v>
          </cell>
          <cell r="G683">
            <v>20</v>
          </cell>
          <cell r="H683" t="str">
            <v>DNA宏基因组文库</v>
          </cell>
          <cell r="I683" t="str">
            <v>ZZ</v>
          </cell>
          <cell r="J683">
            <v>67.2</v>
          </cell>
        </row>
        <row r="683">
          <cell r="N683" t="e">
            <v>#DIV/0!</v>
          </cell>
        </row>
        <row r="684">
          <cell r="E684" t="str">
            <v>HGC-Lib-2450597</v>
          </cell>
          <cell r="F684" t="str">
            <v>LD240510O-3323A</v>
          </cell>
          <cell r="G684">
            <v>20</v>
          </cell>
          <cell r="H684" t="str">
            <v>DNA宏基因组文库</v>
          </cell>
          <cell r="I684" t="str">
            <v>ZZ</v>
          </cell>
          <cell r="J684">
            <v>77.8</v>
          </cell>
        </row>
        <row r="684">
          <cell r="N684" t="e">
            <v>#DIV/0!</v>
          </cell>
        </row>
        <row r="685">
          <cell r="E685" t="str">
            <v>HGC-Lib-2450598</v>
          </cell>
          <cell r="F685" t="str">
            <v>LD240510O-3324A</v>
          </cell>
          <cell r="G685">
            <v>20</v>
          </cell>
          <cell r="H685" t="str">
            <v>DNA宏基因组文库</v>
          </cell>
          <cell r="I685" t="str">
            <v>ZZ</v>
          </cell>
          <cell r="J685">
            <v>64</v>
          </cell>
        </row>
        <row r="685">
          <cell r="N685" t="e">
            <v>#DIV/0!</v>
          </cell>
        </row>
        <row r="686">
          <cell r="E686" t="str">
            <v>HGC-Lib-2450599</v>
          </cell>
          <cell r="F686" t="str">
            <v>LD240510O-3325A</v>
          </cell>
          <cell r="G686">
            <v>20</v>
          </cell>
          <cell r="H686" t="str">
            <v>DNA宏基因组文库</v>
          </cell>
          <cell r="I686" t="str">
            <v>ZZ</v>
          </cell>
          <cell r="J686">
            <v>74.6</v>
          </cell>
        </row>
        <row r="686">
          <cell r="N686" t="e">
            <v>#DIV/0!</v>
          </cell>
        </row>
        <row r="687">
          <cell r="E687" t="str">
            <v>HGC-Lib-2450600</v>
          </cell>
          <cell r="F687" t="str">
            <v>LD240510O-3326A</v>
          </cell>
          <cell r="G687">
            <v>20</v>
          </cell>
          <cell r="H687" t="str">
            <v>DNA宏基因组文库</v>
          </cell>
          <cell r="I687" t="str">
            <v>ZZ</v>
          </cell>
          <cell r="J687">
            <v>82</v>
          </cell>
        </row>
        <row r="687">
          <cell r="N687" t="e">
            <v>#DIV/0!</v>
          </cell>
        </row>
        <row r="688">
          <cell r="E688" t="str">
            <v>HGC-Lib-2450601</v>
          </cell>
          <cell r="F688" t="str">
            <v>LD240513O-4090A</v>
          </cell>
          <cell r="G688">
            <v>20</v>
          </cell>
          <cell r="H688" t="str">
            <v>DNA宏基因组文库</v>
          </cell>
          <cell r="I688" t="str">
            <v>ZZ</v>
          </cell>
          <cell r="J688">
            <v>37.2</v>
          </cell>
        </row>
        <row r="688">
          <cell r="N688" t="e">
            <v>#DIV/0!</v>
          </cell>
        </row>
        <row r="689">
          <cell r="E689" t="str">
            <v>HGC-Lib-2450602</v>
          </cell>
          <cell r="F689" t="str">
            <v>LD240513O-4091A</v>
          </cell>
          <cell r="G689">
            <v>20</v>
          </cell>
          <cell r="H689" t="str">
            <v>DNA宏基因组文库</v>
          </cell>
          <cell r="I689" t="str">
            <v>ZZ</v>
          </cell>
          <cell r="J689">
            <v>50.8</v>
          </cell>
        </row>
        <row r="689">
          <cell r="N689" t="e">
            <v>#DIV/0!</v>
          </cell>
        </row>
        <row r="690">
          <cell r="E690" t="str">
            <v>HGC-Lib-2450603</v>
          </cell>
          <cell r="F690" t="str">
            <v>LD240513O-4092A</v>
          </cell>
          <cell r="G690">
            <v>20</v>
          </cell>
          <cell r="H690" t="str">
            <v>DNA宏基因组文库</v>
          </cell>
          <cell r="I690" t="str">
            <v>ZZ</v>
          </cell>
          <cell r="J690">
            <v>43.4</v>
          </cell>
        </row>
        <row r="690">
          <cell r="N690" t="e">
            <v>#DIV/0!</v>
          </cell>
        </row>
        <row r="691">
          <cell r="E691" t="str">
            <v>HGC-Lib-2450604</v>
          </cell>
          <cell r="F691" t="str">
            <v>LD240513O-4093A</v>
          </cell>
          <cell r="G691">
            <v>20</v>
          </cell>
          <cell r="H691" t="str">
            <v>DNA宏基因组文库</v>
          </cell>
          <cell r="I691" t="str">
            <v>ZZ</v>
          </cell>
          <cell r="J691">
            <v>74.8</v>
          </cell>
        </row>
        <row r="691">
          <cell r="N691" t="e">
            <v>#DIV/0!</v>
          </cell>
        </row>
        <row r="692">
          <cell r="E692" t="str">
            <v>HGC-Lib-2450605</v>
          </cell>
          <cell r="F692" t="str">
            <v>LD240513O-4094A</v>
          </cell>
          <cell r="G692">
            <v>20</v>
          </cell>
          <cell r="H692" t="str">
            <v>DNA宏基因组文库</v>
          </cell>
          <cell r="I692" t="str">
            <v>ZZ</v>
          </cell>
          <cell r="J692">
            <v>84.8</v>
          </cell>
        </row>
        <row r="692">
          <cell r="N692" t="e">
            <v>#DIV/0!</v>
          </cell>
        </row>
        <row r="693">
          <cell r="E693" t="str">
            <v>HGC-Lib-2450606</v>
          </cell>
          <cell r="F693" t="str">
            <v>LD240616O-0120A</v>
          </cell>
          <cell r="G693">
            <v>30</v>
          </cell>
          <cell r="H693" t="str">
            <v>DNA病毒组文库</v>
          </cell>
          <cell r="I693" t="str">
            <v>ZZ</v>
          </cell>
          <cell r="J693">
            <v>85</v>
          </cell>
        </row>
        <row r="693">
          <cell r="N693" t="e">
            <v>#DIV/0!</v>
          </cell>
        </row>
        <row r="694">
          <cell r="E694" t="str">
            <v>HGC-Lib-2450607</v>
          </cell>
          <cell r="F694" t="str">
            <v>LD240616O-0121A</v>
          </cell>
          <cell r="G694">
            <v>30</v>
          </cell>
          <cell r="H694" t="str">
            <v>DNA病毒组文库</v>
          </cell>
          <cell r="I694" t="str">
            <v>ZZ</v>
          </cell>
          <cell r="J694">
            <v>78.8</v>
          </cell>
        </row>
        <row r="694">
          <cell r="N694" t="e">
            <v>#DIV/0!</v>
          </cell>
        </row>
        <row r="695">
          <cell r="E695" t="str">
            <v>HGC-Lib-2450608</v>
          </cell>
          <cell r="F695" t="str">
            <v>LD240616O-0122A</v>
          </cell>
          <cell r="G695">
            <v>30</v>
          </cell>
          <cell r="H695" t="str">
            <v>DNA病毒组文库</v>
          </cell>
          <cell r="I695" t="str">
            <v>ZZ</v>
          </cell>
          <cell r="J695">
            <v>73.2</v>
          </cell>
        </row>
        <row r="695">
          <cell r="N695" t="e">
            <v>#DIV/0!</v>
          </cell>
        </row>
        <row r="696">
          <cell r="E696" t="str">
            <v>HGC-Lib-2450609</v>
          </cell>
          <cell r="F696" t="str">
            <v>LD240616O-0123A</v>
          </cell>
          <cell r="G696">
            <v>30</v>
          </cell>
          <cell r="H696" t="str">
            <v>DNA病毒组文库</v>
          </cell>
          <cell r="I696" t="str">
            <v>ZZ</v>
          </cell>
          <cell r="J696">
            <v>87.6</v>
          </cell>
        </row>
        <row r="696">
          <cell r="N696" t="e">
            <v>#DIV/0!</v>
          </cell>
        </row>
        <row r="697">
          <cell r="E697" t="str">
            <v>HGC-Lib-2450610</v>
          </cell>
          <cell r="F697" t="str">
            <v>LD240616O-0124A</v>
          </cell>
          <cell r="G697">
            <v>30</v>
          </cell>
          <cell r="H697" t="str">
            <v>DNA病毒组文库</v>
          </cell>
          <cell r="I697" t="str">
            <v>ZZ</v>
          </cell>
          <cell r="J697">
            <v>55.8</v>
          </cell>
        </row>
        <row r="697">
          <cell r="N697" t="e">
            <v>#DIV/0!</v>
          </cell>
        </row>
        <row r="698">
          <cell r="E698" t="str">
            <v>HGC-Lib-2450611</v>
          </cell>
          <cell r="F698" t="str">
            <v>LD240616O-0125A</v>
          </cell>
          <cell r="G698">
            <v>30</v>
          </cell>
          <cell r="H698" t="str">
            <v>DNA病毒组文库</v>
          </cell>
          <cell r="I698" t="str">
            <v>ZZ</v>
          </cell>
          <cell r="J698">
            <v>71.8</v>
          </cell>
        </row>
        <row r="698">
          <cell r="N698" t="e">
            <v>#DIV/0!</v>
          </cell>
        </row>
        <row r="699">
          <cell r="E699" t="str">
            <v>HGC-Lib-2450612</v>
          </cell>
          <cell r="F699" t="str">
            <v>LD240616O-0126A</v>
          </cell>
          <cell r="G699">
            <v>30</v>
          </cell>
          <cell r="H699" t="str">
            <v>DNA病毒组文库</v>
          </cell>
          <cell r="I699" t="str">
            <v>ZZ</v>
          </cell>
          <cell r="J699">
            <v>79.2</v>
          </cell>
        </row>
        <row r="699">
          <cell r="N699" t="e">
            <v>#DIV/0!</v>
          </cell>
        </row>
        <row r="700">
          <cell r="E700" t="str">
            <v>HGC-Lib-2450613</v>
          </cell>
          <cell r="F700" t="str">
            <v>LD240616O-0127A</v>
          </cell>
          <cell r="G700">
            <v>30</v>
          </cell>
          <cell r="H700" t="str">
            <v>DNA病毒组文库</v>
          </cell>
          <cell r="I700" t="str">
            <v>ZZ</v>
          </cell>
          <cell r="J700">
            <v>80</v>
          </cell>
        </row>
        <row r="700">
          <cell r="N700" t="e">
            <v>#DIV/0!</v>
          </cell>
        </row>
        <row r="701">
          <cell r="E701" t="str">
            <v>HGC-Lib-2450614</v>
          </cell>
          <cell r="F701" t="str">
            <v>LD240616O-0128A</v>
          </cell>
          <cell r="G701">
            <v>30</v>
          </cell>
          <cell r="H701" t="str">
            <v>DNA病毒组文库</v>
          </cell>
          <cell r="I701" t="str">
            <v>ZZ</v>
          </cell>
          <cell r="J701">
            <v>73</v>
          </cell>
        </row>
        <row r="701">
          <cell r="N701" t="e">
            <v>#DIV/0!</v>
          </cell>
        </row>
        <row r="702">
          <cell r="E702" t="str">
            <v>HGC-Lib-2450615</v>
          </cell>
          <cell r="F702" t="str">
            <v>LD240616O-0129A</v>
          </cell>
          <cell r="G702">
            <v>30</v>
          </cell>
          <cell r="H702" t="str">
            <v>DNA病毒组文库</v>
          </cell>
          <cell r="I702" t="str">
            <v>ZZ</v>
          </cell>
          <cell r="J702">
            <v>76.6</v>
          </cell>
        </row>
        <row r="702">
          <cell r="N702" t="e">
            <v>#DIV/0!</v>
          </cell>
        </row>
        <row r="703">
          <cell r="E703" t="str">
            <v>HGC-Lib-2450616</v>
          </cell>
          <cell r="F703" t="str">
            <v>LD240616O-0130A</v>
          </cell>
          <cell r="G703">
            <v>30</v>
          </cell>
          <cell r="H703" t="str">
            <v>DNA病毒组文库</v>
          </cell>
          <cell r="I703" t="str">
            <v>ZZ</v>
          </cell>
          <cell r="J703">
            <v>71.2</v>
          </cell>
        </row>
        <row r="703">
          <cell r="N703" t="e">
            <v>#DIV/0!</v>
          </cell>
        </row>
        <row r="704">
          <cell r="E704" t="str">
            <v>HGC-Lib-2450617</v>
          </cell>
          <cell r="F704" t="str">
            <v>LD240616O-0131A</v>
          </cell>
          <cell r="G704">
            <v>30</v>
          </cell>
          <cell r="H704" t="str">
            <v>DNA病毒组文库</v>
          </cell>
          <cell r="I704" t="str">
            <v>ZZ</v>
          </cell>
          <cell r="J704">
            <v>57.6</v>
          </cell>
        </row>
        <row r="704">
          <cell r="N704" t="e">
            <v>#DIV/0!</v>
          </cell>
        </row>
        <row r="705">
          <cell r="E705" t="str">
            <v>HGC-Lib-2450618</v>
          </cell>
          <cell r="F705" t="str">
            <v>LD240616O-0132A</v>
          </cell>
          <cell r="G705">
            <v>30</v>
          </cell>
          <cell r="H705" t="str">
            <v>DNA病毒组文库</v>
          </cell>
          <cell r="I705" t="str">
            <v>ZZ</v>
          </cell>
          <cell r="J705">
            <v>47.2</v>
          </cell>
        </row>
        <row r="705">
          <cell r="N705" t="e">
            <v>#DIV/0!</v>
          </cell>
        </row>
        <row r="706">
          <cell r="E706" t="str">
            <v>HGC-Lib-2450619</v>
          </cell>
          <cell r="F706" t="str">
            <v>LD240616O-0133A</v>
          </cell>
          <cell r="G706">
            <v>30</v>
          </cell>
          <cell r="H706" t="str">
            <v>DNA病毒组文库</v>
          </cell>
          <cell r="I706" t="str">
            <v>ZZ</v>
          </cell>
          <cell r="J706">
            <v>75.2</v>
          </cell>
        </row>
        <row r="706">
          <cell r="N706" t="e">
            <v>#DIV/0!</v>
          </cell>
        </row>
        <row r="707">
          <cell r="E707" t="str">
            <v>HGC-Lib-2450620</v>
          </cell>
          <cell r="F707" t="str">
            <v>LD240616O-0134A</v>
          </cell>
          <cell r="G707">
            <v>30</v>
          </cell>
          <cell r="H707" t="str">
            <v>DNA病毒组文库</v>
          </cell>
          <cell r="I707" t="str">
            <v>ZZ</v>
          </cell>
          <cell r="J707">
            <v>44.2</v>
          </cell>
        </row>
        <row r="707">
          <cell r="N707" t="e">
            <v>#DIV/0!</v>
          </cell>
        </row>
        <row r="708">
          <cell r="E708" t="str">
            <v>HGC-Lib-2450621</v>
          </cell>
          <cell r="F708" t="str">
            <v>LD240616O-0135A</v>
          </cell>
          <cell r="G708">
            <v>30</v>
          </cell>
          <cell r="H708" t="str">
            <v>DNA病毒组文库</v>
          </cell>
          <cell r="I708" t="str">
            <v>ZZ</v>
          </cell>
          <cell r="J708">
            <v>75.2</v>
          </cell>
        </row>
        <row r="708">
          <cell r="N708" t="e">
            <v>#DIV/0!</v>
          </cell>
        </row>
        <row r="709">
          <cell r="E709" t="str">
            <v>HGC-Lib-2450622</v>
          </cell>
          <cell r="F709" t="str">
            <v>LD240621D-0070A</v>
          </cell>
          <cell r="G709">
            <v>6</v>
          </cell>
          <cell r="H709" t="str">
            <v>DNA宏基因组文库</v>
          </cell>
          <cell r="I709" t="str">
            <v>ZZ</v>
          </cell>
          <cell r="J709">
            <v>45.8</v>
          </cell>
        </row>
        <row r="709">
          <cell r="N709" t="e">
            <v>#DIV/0!</v>
          </cell>
        </row>
        <row r="710">
          <cell r="E710" t="str">
            <v>HGC-Lib-2450623</v>
          </cell>
          <cell r="F710" t="str">
            <v>LD240621D-0071A</v>
          </cell>
          <cell r="G710">
            <v>6</v>
          </cell>
          <cell r="H710" t="str">
            <v>DNA宏基因组文库</v>
          </cell>
          <cell r="I710" t="str">
            <v>ZZ</v>
          </cell>
          <cell r="J710">
            <v>62.6</v>
          </cell>
        </row>
        <row r="710">
          <cell r="N710" t="e">
            <v>#DIV/0!</v>
          </cell>
        </row>
        <row r="711">
          <cell r="E711" t="str">
            <v>HGC-Lib-2450624</v>
          </cell>
          <cell r="F711" t="str">
            <v>LD240621D-0072A</v>
          </cell>
          <cell r="G711">
            <v>6</v>
          </cell>
          <cell r="H711" t="str">
            <v>DNA宏基因组文库</v>
          </cell>
          <cell r="I711" t="str">
            <v>ZZ</v>
          </cell>
          <cell r="J711">
            <v>61.2</v>
          </cell>
        </row>
        <row r="711">
          <cell r="N711" t="e">
            <v>#DIV/0!</v>
          </cell>
        </row>
        <row r="712">
          <cell r="E712" t="str">
            <v>HGC-Lib-2450625</v>
          </cell>
          <cell r="F712" t="str">
            <v>LD240621D-0073A</v>
          </cell>
          <cell r="G712">
            <v>6</v>
          </cell>
          <cell r="H712" t="str">
            <v>DNA宏基因组文库</v>
          </cell>
          <cell r="I712" t="str">
            <v>ZZ</v>
          </cell>
          <cell r="J712">
            <v>64.2</v>
          </cell>
        </row>
        <row r="712">
          <cell r="N712" t="e">
            <v>#DIV/0!</v>
          </cell>
        </row>
        <row r="713">
          <cell r="E713" t="str">
            <v>HGC-Lib-2450626</v>
          </cell>
          <cell r="F713" t="str">
            <v>LD240621D-0074A</v>
          </cell>
          <cell r="G713">
            <v>6</v>
          </cell>
          <cell r="H713" t="str">
            <v>DNA宏基因组文库</v>
          </cell>
          <cell r="I713" t="str">
            <v>ZZ</v>
          </cell>
          <cell r="J713">
            <v>64.8</v>
          </cell>
        </row>
        <row r="713">
          <cell r="N713" t="e">
            <v>#DIV/0!</v>
          </cell>
        </row>
        <row r="714">
          <cell r="E714" t="str">
            <v>HGC-Lib-2450627</v>
          </cell>
          <cell r="F714" t="str">
            <v>LD240621D-0075A</v>
          </cell>
          <cell r="G714">
            <v>6</v>
          </cell>
          <cell r="H714" t="str">
            <v>DNA宏基因组文库</v>
          </cell>
          <cell r="I714" t="str">
            <v>ZZ</v>
          </cell>
          <cell r="J714">
            <v>50.6</v>
          </cell>
        </row>
        <row r="714">
          <cell r="N714" t="e">
            <v>#DIV/0!</v>
          </cell>
        </row>
        <row r="715">
          <cell r="E715" t="str">
            <v>HGC-Lib-2450628</v>
          </cell>
          <cell r="F715" t="str">
            <v>LD240621D-0076A</v>
          </cell>
          <cell r="G715">
            <v>6</v>
          </cell>
          <cell r="H715" t="str">
            <v>DNA宏基因组文库</v>
          </cell>
          <cell r="I715" t="str">
            <v>ZZ</v>
          </cell>
          <cell r="J715">
            <v>67.8</v>
          </cell>
        </row>
        <row r="715">
          <cell r="N715" t="e">
            <v>#DIV/0!</v>
          </cell>
        </row>
        <row r="716">
          <cell r="E716" t="str">
            <v>HGC-Lib-2450629</v>
          </cell>
          <cell r="F716" t="str">
            <v>LD240621D-0077A</v>
          </cell>
          <cell r="G716">
            <v>6</v>
          </cell>
          <cell r="H716" t="str">
            <v>DNA宏基因组文库</v>
          </cell>
          <cell r="I716" t="str">
            <v>ZZ</v>
          </cell>
          <cell r="J716">
            <v>70.6</v>
          </cell>
        </row>
        <row r="716">
          <cell r="N716" t="e">
            <v>#DIV/0!</v>
          </cell>
        </row>
        <row r="717">
          <cell r="E717" t="str">
            <v>HGC-Lib-2450630</v>
          </cell>
          <cell r="F717" t="str">
            <v>LD240621D-0078A</v>
          </cell>
          <cell r="G717">
            <v>6</v>
          </cell>
          <cell r="H717" t="str">
            <v>DNA宏基因组文库</v>
          </cell>
          <cell r="I717" t="str">
            <v>ZZ</v>
          </cell>
          <cell r="J717">
            <v>58</v>
          </cell>
        </row>
        <row r="717">
          <cell r="N717" t="e">
            <v>#DIV/0!</v>
          </cell>
        </row>
        <row r="718">
          <cell r="E718" t="str">
            <v>HGC-Lib-2450631</v>
          </cell>
          <cell r="F718" t="str">
            <v>LD240621D-0079A</v>
          </cell>
          <cell r="G718">
            <v>6</v>
          </cell>
          <cell r="H718" t="str">
            <v>DNA宏基因组文库</v>
          </cell>
          <cell r="I718" t="str">
            <v>ZZ</v>
          </cell>
          <cell r="J718">
            <v>68.2</v>
          </cell>
        </row>
        <row r="718">
          <cell r="N718" t="e">
            <v>#DIV/0!</v>
          </cell>
        </row>
        <row r="719">
          <cell r="E719" t="str">
            <v>HGC-Lib-2450632</v>
          </cell>
          <cell r="F719" t="str">
            <v>LD240621D-0080A</v>
          </cell>
          <cell r="G719">
            <v>10</v>
          </cell>
          <cell r="H719" t="str">
            <v>DNA宏基因组文库</v>
          </cell>
          <cell r="I719" t="str">
            <v>ZZ</v>
          </cell>
          <cell r="J719">
            <v>37</v>
          </cell>
        </row>
        <row r="719">
          <cell r="N719" t="e">
            <v>#DIV/0!</v>
          </cell>
        </row>
        <row r="720">
          <cell r="E720" t="str">
            <v>HGC-Lib-2450633</v>
          </cell>
          <cell r="F720" t="str">
            <v>LD240612O-4083B</v>
          </cell>
          <cell r="G720">
            <v>10</v>
          </cell>
          <cell r="H720" t="str">
            <v>DNA宏基因组文库</v>
          </cell>
          <cell r="I720" t="str">
            <v>ZZ</v>
          </cell>
          <cell r="J720">
            <v>54</v>
          </cell>
        </row>
        <row r="720">
          <cell r="N720" t="e">
            <v>#DIV/0!</v>
          </cell>
        </row>
        <row r="721">
          <cell r="E721" t="str">
            <v>HGC-Lib-2450634</v>
          </cell>
          <cell r="F721" t="str">
            <v>LD240612O-4084B</v>
          </cell>
          <cell r="G721">
            <v>10</v>
          </cell>
          <cell r="H721" t="str">
            <v>DNA宏基因组文库</v>
          </cell>
          <cell r="I721" t="str">
            <v>ZZ</v>
          </cell>
          <cell r="J721">
            <v>38.6</v>
          </cell>
        </row>
        <row r="721">
          <cell r="N721" t="e">
            <v>#DIV/0!</v>
          </cell>
        </row>
        <row r="722">
          <cell r="E722" t="str">
            <v>HGC-Lib-2450635</v>
          </cell>
          <cell r="F722" t="str">
            <v>LD240612O-4085B</v>
          </cell>
          <cell r="G722">
            <v>10</v>
          </cell>
          <cell r="H722" t="str">
            <v>DNA宏基因组文库</v>
          </cell>
          <cell r="I722" t="str">
            <v>ZZ</v>
          </cell>
          <cell r="J722">
            <v>29.6</v>
          </cell>
        </row>
        <row r="722">
          <cell r="N722" t="e">
            <v>#DIV/0!</v>
          </cell>
        </row>
        <row r="723">
          <cell r="E723" t="str">
            <v>HGC-Lib-2450636</v>
          </cell>
          <cell r="F723" t="str">
            <v>LD240612O-4086B</v>
          </cell>
          <cell r="G723">
            <v>10</v>
          </cell>
          <cell r="H723" t="str">
            <v>DNA宏基因组文库</v>
          </cell>
          <cell r="I723" t="str">
            <v>ZZ</v>
          </cell>
          <cell r="J723">
            <v>120</v>
          </cell>
        </row>
        <row r="723">
          <cell r="N723" t="e">
            <v>#DIV/0!</v>
          </cell>
        </row>
        <row r="724">
          <cell r="E724" t="str">
            <v>HGC-Lib-2450637</v>
          </cell>
          <cell r="F724" t="str">
            <v>LR240521O-1785B</v>
          </cell>
          <cell r="G724">
            <v>5</v>
          </cell>
          <cell r="H724" t="str">
            <v>宏转录组文库</v>
          </cell>
          <cell r="I724" t="str">
            <v>ZZ</v>
          </cell>
          <cell r="J724">
            <v>11.4</v>
          </cell>
        </row>
        <row r="724">
          <cell r="N724" t="e">
            <v>#DIV/0!</v>
          </cell>
        </row>
        <row r="725">
          <cell r="E725" t="str">
            <v>HGC-Lib-2450638</v>
          </cell>
          <cell r="F725" t="str">
            <v>LD240510O-3335A</v>
          </cell>
          <cell r="G725">
            <v>20</v>
          </cell>
          <cell r="H725" t="str">
            <v>宏转录组文库</v>
          </cell>
          <cell r="I725" t="str">
            <v>ZZ</v>
          </cell>
          <cell r="J725">
            <v>51.4</v>
          </cell>
        </row>
        <row r="725">
          <cell r="N725" t="e">
            <v>#DIV/0!</v>
          </cell>
        </row>
        <row r="726">
          <cell r="E726" t="str">
            <v>HGC-Lib-2450639</v>
          </cell>
          <cell r="F726" t="str">
            <v>LD240510O-3336A</v>
          </cell>
          <cell r="G726">
            <v>20</v>
          </cell>
          <cell r="H726" t="str">
            <v>宏转录组文库</v>
          </cell>
          <cell r="I726" t="str">
            <v>ZZ</v>
          </cell>
          <cell r="J726">
            <v>80.2</v>
          </cell>
        </row>
        <row r="726">
          <cell r="N726" t="e">
            <v>#DIV/0!</v>
          </cell>
        </row>
        <row r="727">
          <cell r="E727" t="str">
            <v>HGC-Lib-2450640</v>
          </cell>
          <cell r="F727" t="str">
            <v>LD240510O-3337A</v>
          </cell>
          <cell r="G727">
            <v>20</v>
          </cell>
          <cell r="H727" t="str">
            <v>宏转录组文库</v>
          </cell>
          <cell r="I727" t="str">
            <v>TY</v>
          </cell>
          <cell r="J727">
            <v>62</v>
          </cell>
        </row>
        <row r="727">
          <cell r="N727" t="e">
            <v>#DIV/0!</v>
          </cell>
        </row>
        <row r="728">
          <cell r="E728" t="str">
            <v>HGC-Lib-2450641</v>
          </cell>
          <cell r="F728" t="str">
            <v>LD240510O-3338A</v>
          </cell>
          <cell r="G728">
            <v>20</v>
          </cell>
          <cell r="H728" t="str">
            <v>宏转录组文库</v>
          </cell>
          <cell r="I728" t="str">
            <v>TY</v>
          </cell>
          <cell r="J728">
            <v>40</v>
          </cell>
        </row>
        <row r="728">
          <cell r="N728" t="e">
            <v>#DIV/0!</v>
          </cell>
        </row>
        <row r="729">
          <cell r="E729" t="str">
            <v>HGC-Lib-2450642</v>
          </cell>
          <cell r="F729" t="str">
            <v>LD240510O-3339A</v>
          </cell>
          <cell r="G729">
            <v>20</v>
          </cell>
          <cell r="H729" t="str">
            <v>宏转录组文库</v>
          </cell>
          <cell r="I729" t="str">
            <v>TY</v>
          </cell>
          <cell r="J729">
            <v>74</v>
          </cell>
        </row>
        <row r="729">
          <cell r="N729" t="e">
            <v>#DIV/0!</v>
          </cell>
        </row>
        <row r="730">
          <cell r="E730" t="str">
            <v>HGC-Lib-2450643</v>
          </cell>
          <cell r="F730" t="str">
            <v>LD240510O-3340A</v>
          </cell>
          <cell r="G730">
            <v>20</v>
          </cell>
          <cell r="H730" t="str">
            <v>宏转录组文库</v>
          </cell>
          <cell r="I730" t="str">
            <v>TY</v>
          </cell>
          <cell r="J730">
            <v>68.2</v>
          </cell>
        </row>
        <row r="730">
          <cell r="N730" t="e">
            <v>#DIV/0!</v>
          </cell>
        </row>
        <row r="731">
          <cell r="E731" t="str">
            <v>HGC-Lib-2450644</v>
          </cell>
          <cell r="F731" t="str">
            <v>LD240510O-3341A</v>
          </cell>
          <cell r="G731">
            <v>20</v>
          </cell>
          <cell r="H731" t="str">
            <v>宏转录组文库</v>
          </cell>
          <cell r="I731" t="str">
            <v>TY</v>
          </cell>
          <cell r="J731">
            <v>62.4</v>
          </cell>
        </row>
        <row r="731">
          <cell r="N731" t="e">
            <v>#DIV/0!</v>
          </cell>
        </row>
        <row r="732">
          <cell r="E732" t="str">
            <v>HGC-Lib-2450645</v>
          </cell>
          <cell r="F732" t="str">
            <v>LD240510O-3342A</v>
          </cell>
          <cell r="G732">
            <v>20</v>
          </cell>
          <cell r="H732" t="str">
            <v>宏转录组文库</v>
          </cell>
          <cell r="I732" t="str">
            <v>TY</v>
          </cell>
          <cell r="J732">
            <v>64.2</v>
          </cell>
        </row>
        <row r="732">
          <cell r="N732" t="e">
            <v>#DIV/0!</v>
          </cell>
        </row>
        <row r="733">
          <cell r="E733" t="str">
            <v>HGC-Lib-2450646</v>
          </cell>
          <cell r="F733" t="str">
            <v>LD240513O-4104A</v>
          </cell>
          <cell r="G733">
            <v>20</v>
          </cell>
          <cell r="H733" t="str">
            <v>宏转录组文库</v>
          </cell>
          <cell r="I733" t="str">
            <v>TY</v>
          </cell>
          <cell r="J733">
            <v>61</v>
          </cell>
        </row>
        <row r="733">
          <cell r="N733" t="e">
            <v>#DIV/0!</v>
          </cell>
        </row>
        <row r="734">
          <cell r="E734" t="str">
            <v>HGC-Lib-2450647</v>
          </cell>
          <cell r="F734" t="str">
            <v>LD240513O-4105A</v>
          </cell>
          <cell r="G734">
            <v>20</v>
          </cell>
          <cell r="H734" t="str">
            <v>宏转录组文库</v>
          </cell>
          <cell r="I734" t="str">
            <v>TY</v>
          </cell>
          <cell r="J734">
            <v>62</v>
          </cell>
        </row>
        <row r="734">
          <cell r="N734" t="e">
            <v>#DIV/0!</v>
          </cell>
        </row>
        <row r="735">
          <cell r="E735" t="str">
            <v>HGC-Lib-2450648</v>
          </cell>
          <cell r="F735" t="str">
            <v>LD240513O-4106A</v>
          </cell>
          <cell r="G735">
            <v>20</v>
          </cell>
          <cell r="H735" t="str">
            <v>宏转录组文库</v>
          </cell>
          <cell r="I735" t="str">
            <v>TY</v>
          </cell>
          <cell r="J735">
            <v>62.6</v>
          </cell>
        </row>
        <row r="735">
          <cell r="N735" t="e">
            <v>#DIV/0!</v>
          </cell>
        </row>
        <row r="736">
          <cell r="E736" t="str">
            <v>HGC-Lib-2450649</v>
          </cell>
          <cell r="F736" t="str">
            <v>LD240513O-4107A</v>
          </cell>
          <cell r="G736">
            <v>20</v>
          </cell>
          <cell r="H736" t="str">
            <v>宏转录组文库</v>
          </cell>
          <cell r="I736" t="str">
            <v>TY</v>
          </cell>
          <cell r="J736">
            <v>56.2</v>
          </cell>
        </row>
        <row r="736">
          <cell r="N736" t="e">
            <v>#DIV/0!</v>
          </cell>
        </row>
        <row r="737">
          <cell r="E737" t="str">
            <v>HGC-Lib-2450650</v>
          </cell>
          <cell r="F737" t="str">
            <v>LD240513O-4108A</v>
          </cell>
          <cell r="G737">
            <v>20</v>
          </cell>
          <cell r="H737" t="str">
            <v>宏转录组文库</v>
          </cell>
          <cell r="I737" t="str">
            <v>TY</v>
          </cell>
          <cell r="J737">
            <v>58.6</v>
          </cell>
        </row>
        <row r="737">
          <cell r="N737" t="e">
            <v>#DIV/0!</v>
          </cell>
        </row>
        <row r="738">
          <cell r="E738" t="str">
            <v>HGC-Lib-2450651</v>
          </cell>
          <cell r="F738" t="str">
            <v>LD240513O-4109A</v>
          </cell>
          <cell r="G738">
            <v>20</v>
          </cell>
          <cell r="H738" t="str">
            <v>宏转录组文库</v>
          </cell>
          <cell r="I738" t="str">
            <v>TY</v>
          </cell>
          <cell r="J738">
            <v>28.6</v>
          </cell>
        </row>
        <row r="738">
          <cell r="N738" t="e">
            <v>#DIV/0!</v>
          </cell>
        </row>
        <row r="739">
          <cell r="E739" t="str">
            <v>HGC-Lib-2450652</v>
          </cell>
          <cell r="F739" t="str">
            <v>LR240606O-1606A</v>
          </cell>
          <cell r="G739">
            <v>10</v>
          </cell>
          <cell r="H739" t="str">
            <v>宏转录组文库</v>
          </cell>
          <cell r="I739" t="str">
            <v>TY</v>
          </cell>
          <cell r="J739">
            <v>26</v>
          </cell>
        </row>
        <row r="739">
          <cell r="N739" t="e">
            <v>#DIV/0!</v>
          </cell>
        </row>
        <row r="740">
          <cell r="E740" t="str">
            <v>HGC-Lib-2450653</v>
          </cell>
          <cell r="F740" t="str">
            <v>LR240606O-1607A</v>
          </cell>
          <cell r="G740">
            <v>10</v>
          </cell>
          <cell r="H740" t="str">
            <v>宏转录组文库</v>
          </cell>
          <cell r="I740" t="str">
            <v>TY</v>
          </cell>
          <cell r="J740">
            <v>4.24</v>
          </cell>
        </row>
        <row r="740">
          <cell r="N740" t="e">
            <v>#DIV/0!</v>
          </cell>
        </row>
        <row r="741">
          <cell r="E741" t="str">
            <v>HGC-Lib-2450654</v>
          </cell>
          <cell r="F741" t="str">
            <v>LR240606O-1608A</v>
          </cell>
          <cell r="G741">
            <v>10</v>
          </cell>
          <cell r="H741" t="str">
            <v>宏转录组文库</v>
          </cell>
          <cell r="I741" t="str">
            <v>TY</v>
          </cell>
          <cell r="J741">
            <v>8.32</v>
          </cell>
        </row>
        <row r="741">
          <cell r="N741" t="e">
            <v>#DIV/0!</v>
          </cell>
        </row>
        <row r="742">
          <cell r="E742" t="str">
            <v>HGC-Lib-2450655</v>
          </cell>
          <cell r="F742" t="str">
            <v>LR240606O-1609A</v>
          </cell>
          <cell r="G742">
            <v>10</v>
          </cell>
          <cell r="H742" t="str">
            <v>宏转录组文库</v>
          </cell>
          <cell r="I742" t="str">
            <v>TY</v>
          </cell>
          <cell r="J742">
            <v>4.6</v>
          </cell>
        </row>
        <row r="742">
          <cell r="N742" t="e">
            <v>#DIV/0!</v>
          </cell>
        </row>
        <row r="743">
          <cell r="E743" t="str">
            <v>HGC-Lib-2450656</v>
          </cell>
          <cell r="F743" t="str">
            <v>LR240606O-1610A</v>
          </cell>
          <cell r="G743">
            <v>10</v>
          </cell>
          <cell r="H743" t="str">
            <v>宏转录组文库</v>
          </cell>
          <cell r="I743" t="str">
            <v>TY</v>
          </cell>
          <cell r="J743">
            <v>3.32</v>
          </cell>
        </row>
        <row r="743">
          <cell r="N743" t="e">
            <v>#DIV/0!</v>
          </cell>
        </row>
        <row r="744">
          <cell r="E744" t="str">
            <v>HGC-Lib-2450657</v>
          </cell>
          <cell r="F744" t="str">
            <v>LR240606O-1611A</v>
          </cell>
          <cell r="G744">
            <v>10</v>
          </cell>
          <cell r="H744" t="str">
            <v>宏转录组文库</v>
          </cell>
          <cell r="I744" t="str">
            <v>TY</v>
          </cell>
          <cell r="J744">
            <v>5.44</v>
          </cell>
        </row>
        <row r="744">
          <cell r="N744" t="e">
            <v>#DIV/0!</v>
          </cell>
        </row>
        <row r="745">
          <cell r="E745" t="str">
            <v>HGC-Lib-2450658</v>
          </cell>
          <cell r="F745" t="str">
            <v>LR240606O-1612A</v>
          </cell>
          <cell r="G745">
            <v>10</v>
          </cell>
          <cell r="H745" t="str">
            <v>宏转录组文库</v>
          </cell>
          <cell r="I745" t="str">
            <v>TY</v>
          </cell>
          <cell r="J745">
            <v>18.7</v>
          </cell>
        </row>
        <row r="745">
          <cell r="N745" t="e">
            <v>#DIV/0!</v>
          </cell>
        </row>
        <row r="746">
          <cell r="E746" t="str">
            <v>HGC-Lib-2450659</v>
          </cell>
          <cell r="F746" t="str">
            <v>LR240606O-1613A</v>
          </cell>
          <cell r="G746">
            <v>10</v>
          </cell>
          <cell r="H746" t="str">
            <v>宏转录组文库</v>
          </cell>
          <cell r="I746" t="str">
            <v>TY</v>
          </cell>
          <cell r="J746">
            <v>69.6</v>
          </cell>
        </row>
        <row r="746">
          <cell r="N746" t="e">
            <v>#DIV/0!</v>
          </cell>
        </row>
        <row r="747">
          <cell r="E747" t="str">
            <v>HGC-Lib-2450660</v>
          </cell>
          <cell r="F747" t="str">
            <v>LR240616O-0073A</v>
          </cell>
          <cell r="G747">
            <v>10</v>
          </cell>
          <cell r="H747" t="str">
            <v>宏转录组文库</v>
          </cell>
          <cell r="I747" t="str">
            <v>TY</v>
          </cell>
          <cell r="J747">
            <v>53.4</v>
          </cell>
        </row>
        <row r="747">
          <cell r="N747" t="e">
            <v>#DIV/0!</v>
          </cell>
        </row>
        <row r="748">
          <cell r="E748" t="str">
            <v>HGC-Lib-2450661</v>
          </cell>
          <cell r="F748" t="str">
            <v>LR240616O-0074A</v>
          </cell>
          <cell r="G748">
            <v>10</v>
          </cell>
          <cell r="H748" t="str">
            <v>宏转录组文库</v>
          </cell>
          <cell r="I748" t="str">
            <v>TY</v>
          </cell>
          <cell r="J748">
            <v>49.4</v>
          </cell>
        </row>
        <row r="748">
          <cell r="N748" t="e">
            <v>#DIV/0!</v>
          </cell>
        </row>
        <row r="749">
          <cell r="E749" t="str">
            <v>HGC-Lib-2450662</v>
          </cell>
          <cell r="F749" t="str">
            <v>LR240617O-2720A</v>
          </cell>
          <cell r="G749">
            <v>30</v>
          </cell>
          <cell r="H749" t="str">
            <v>宏转录组文库</v>
          </cell>
          <cell r="I749" t="str">
            <v>TY</v>
          </cell>
          <cell r="J749">
            <v>3.56</v>
          </cell>
        </row>
        <row r="749">
          <cell r="N749" t="e">
            <v>#DIV/0!</v>
          </cell>
        </row>
        <row r="750">
          <cell r="E750" t="str">
            <v>HGC-Lib-2450663</v>
          </cell>
          <cell r="F750" t="str">
            <v>LR240617O-2721A</v>
          </cell>
          <cell r="G750">
            <v>30</v>
          </cell>
          <cell r="H750" t="str">
            <v>宏转录组文库</v>
          </cell>
          <cell r="I750" t="str">
            <v>TY</v>
          </cell>
          <cell r="J750">
            <v>15.7</v>
          </cell>
        </row>
        <row r="750">
          <cell r="N750" t="e">
            <v>#DIV/0!</v>
          </cell>
        </row>
        <row r="751">
          <cell r="E751" t="str">
            <v>HGC-Lib-2450664</v>
          </cell>
          <cell r="F751" t="str">
            <v>LR240617O-2722A</v>
          </cell>
          <cell r="G751">
            <v>30</v>
          </cell>
          <cell r="H751" t="str">
            <v>宏转录组文库</v>
          </cell>
          <cell r="I751" t="str">
            <v>TY</v>
          </cell>
          <cell r="J751">
            <v>8.72</v>
          </cell>
        </row>
        <row r="751">
          <cell r="N751" t="e">
            <v>#DIV/0!</v>
          </cell>
        </row>
        <row r="752">
          <cell r="E752" t="str">
            <v>HGC-Lib-2450665</v>
          </cell>
          <cell r="F752" t="str">
            <v>LR240617O-2723A</v>
          </cell>
          <cell r="G752">
            <v>30</v>
          </cell>
          <cell r="H752" t="str">
            <v>宏转录组文库</v>
          </cell>
          <cell r="I752" t="str">
            <v>TY</v>
          </cell>
          <cell r="J752">
            <v>2.1</v>
          </cell>
        </row>
        <row r="752">
          <cell r="N752" t="e">
            <v>#DIV/0!</v>
          </cell>
        </row>
        <row r="753">
          <cell r="E753" t="str">
            <v>HGC-Lib-2450666</v>
          </cell>
          <cell r="F753" t="str">
            <v>LR240617O-2724A</v>
          </cell>
          <cell r="G753">
            <v>30</v>
          </cell>
          <cell r="H753" t="str">
            <v>宏转录组文库</v>
          </cell>
          <cell r="I753" t="str">
            <v>TY</v>
          </cell>
          <cell r="J753">
            <v>5.4</v>
          </cell>
        </row>
        <row r="753">
          <cell r="N753" t="e">
            <v>#DIV/0!</v>
          </cell>
        </row>
        <row r="754">
          <cell r="E754" t="str">
            <v>HGC-Lib-2450667</v>
          </cell>
          <cell r="F754" t="str">
            <v>LR240617O-2725A</v>
          </cell>
          <cell r="G754">
            <v>30</v>
          </cell>
          <cell r="H754" t="str">
            <v>宏转录组文库</v>
          </cell>
          <cell r="I754" t="str">
            <v>TY</v>
          </cell>
          <cell r="J754">
            <v>3.88</v>
          </cell>
        </row>
        <row r="754">
          <cell r="N754" t="e">
            <v>#DIV/0!</v>
          </cell>
        </row>
        <row r="755">
          <cell r="E755" t="str">
            <v>HGC-Lib-2450668</v>
          </cell>
          <cell r="F755" t="str">
            <v>QYZ-N</v>
          </cell>
          <cell r="G755">
            <v>110</v>
          </cell>
          <cell r="H755" t="str">
            <v>10× 3'单细胞</v>
          </cell>
          <cell r="I755" t="str">
            <v>TY</v>
          </cell>
          <cell r="J755">
            <v>18.1</v>
          </cell>
          <cell r="K755">
            <v>579</v>
          </cell>
          <cell r="L755" t="str">
            <v>XCL</v>
          </cell>
        </row>
        <row r="755">
          <cell r="N755">
            <v>48.0935299588149</v>
          </cell>
        </row>
        <row r="756">
          <cell r="E756" t="str">
            <v>HGC-Lib-2450669</v>
          </cell>
          <cell r="F756" t="str">
            <v>QYZ-Ca</v>
          </cell>
          <cell r="G756">
            <v>110</v>
          </cell>
          <cell r="H756" t="str">
            <v>10× 3'单细胞</v>
          </cell>
          <cell r="I756" t="str">
            <v>TY</v>
          </cell>
          <cell r="J756">
            <v>24</v>
          </cell>
          <cell r="K756">
            <v>567</v>
          </cell>
          <cell r="L756" t="str">
            <v>XCL</v>
          </cell>
        </row>
        <row r="756">
          <cell r="N756">
            <v>65.1200651200651</v>
          </cell>
        </row>
        <row r="757">
          <cell r="E757" t="str">
            <v>HGC-Lib-2450670</v>
          </cell>
          <cell r="F757" t="str">
            <v>Ca-240606</v>
          </cell>
          <cell r="G757">
            <v>110</v>
          </cell>
          <cell r="H757" t="str">
            <v>10× 3'单细胞</v>
          </cell>
          <cell r="I757" t="str">
            <v>TY</v>
          </cell>
          <cell r="J757">
            <v>25.4</v>
          </cell>
          <cell r="K757">
            <v>568</v>
          </cell>
          <cell r="L757" t="str">
            <v>XCL</v>
          </cell>
        </row>
        <row r="757">
          <cell r="N757">
            <v>68.7973997833153</v>
          </cell>
        </row>
        <row r="758">
          <cell r="E758" t="str">
            <v>HGC-Lib-2450671</v>
          </cell>
          <cell r="F758" t="str">
            <v>LHM-Ca</v>
          </cell>
          <cell r="G758">
            <v>110</v>
          </cell>
          <cell r="H758" t="str">
            <v>10× 3'单细胞</v>
          </cell>
          <cell r="I758" t="str">
            <v>TY</v>
          </cell>
          <cell r="J758">
            <v>21.8</v>
          </cell>
          <cell r="K758">
            <v>542</v>
          </cell>
          <cell r="L758" t="str">
            <v>XCL</v>
          </cell>
        </row>
        <row r="758">
          <cell r="N758">
            <v>61.8790803292648</v>
          </cell>
        </row>
        <row r="759">
          <cell r="E759" t="str">
            <v>HGC-Lib-2450672</v>
          </cell>
          <cell r="F759" t="str">
            <v>RRJ-Ca</v>
          </cell>
          <cell r="G759">
            <v>110</v>
          </cell>
          <cell r="H759" t="str">
            <v>10× 3'单细胞</v>
          </cell>
          <cell r="I759" t="str">
            <v>TY</v>
          </cell>
          <cell r="J759">
            <v>22.4</v>
          </cell>
          <cell r="K759">
            <v>586</v>
          </cell>
          <cell r="L759" t="str">
            <v>XCL</v>
          </cell>
        </row>
        <row r="759">
          <cell r="N759">
            <v>58.8080861118404</v>
          </cell>
        </row>
        <row r="760">
          <cell r="E760" t="str">
            <v>HGC-Lib-2450673</v>
          </cell>
          <cell r="F760" t="str">
            <v>PF-240617</v>
          </cell>
          <cell r="G760">
            <v>110</v>
          </cell>
          <cell r="H760" t="str">
            <v>10× 3'单细胞</v>
          </cell>
          <cell r="I760" t="str">
            <v>TY</v>
          </cell>
          <cell r="J760">
            <v>39</v>
          </cell>
          <cell r="K760">
            <v>541</v>
          </cell>
          <cell r="L760" t="str">
            <v>XCL</v>
          </cell>
        </row>
        <row r="760">
          <cell r="N760">
            <v>110.90573012939</v>
          </cell>
        </row>
        <row r="761">
          <cell r="E761" t="str">
            <v>HGC-Lib-2450674</v>
          </cell>
          <cell r="F761" t="str">
            <v>ZXT-240617P1C</v>
          </cell>
          <cell r="G761">
            <v>120</v>
          </cell>
          <cell r="H761" t="str">
            <v>10× 3'单细胞</v>
          </cell>
          <cell r="I761" t="str">
            <v>TY</v>
          </cell>
          <cell r="J761">
            <v>32.2</v>
          </cell>
          <cell r="K761">
            <v>526</v>
          </cell>
          <cell r="L761" t="str">
            <v>XCL</v>
          </cell>
        </row>
        <row r="761">
          <cell r="N761">
            <v>94.1795846738813</v>
          </cell>
        </row>
        <row r="762">
          <cell r="E762" t="str">
            <v>HGC-Lib-2450675</v>
          </cell>
          <cell r="F762" t="str">
            <v>ZXT-240617P1LY</v>
          </cell>
          <cell r="G762">
            <v>70</v>
          </cell>
          <cell r="H762" t="str">
            <v>10× 3'单细胞</v>
          </cell>
          <cell r="I762" t="str">
            <v>TY</v>
          </cell>
          <cell r="J762">
            <v>14.6</v>
          </cell>
          <cell r="K762">
            <v>521</v>
          </cell>
          <cell r="L762" t="str">
            <v>XCL</v>
          </cell>
        </row>
        <row r="762">
          <cell r="N762">
            <v>43.1123578916285</v>
          </cell>
        </row>
        <row r="763">
          <cell r="E763" t="str">
            <v>HGC-Lib-2450676</v>
          </cell>
          <cell r="F763" t="str">
            <v>WJY-240617P2C</v>
          </cell>
          <cell r="G763">
            <v>110</v>
          </cell>
          <cell r="H763" t="str">
            <v>10× 3'单细胞</v>
          </cell>
          <cell r="I763" t="str">
            <v>TY</v>
          </cell>
          <cell r="J763">
            <v>41.4</v>
          </cell>
          <cell r="K763">
            <v>557</v>
          </cell>
          <cell r="L763" t="str">
            <v>XCL</v>
          </cell>
        </row>
        <row r="763">
          <cell r="N763">
            <v>114.348846844359</v>
          </cell>
        </row>
        <row r="764">
          <cell r="E764" t="str">
            <v>HGC-Lib-2450677</v>
          </cell>
          <cell r="F764" t="str">
            <v>PCN2</v>
          </cell>
          <cell r="G764">
            <v>110</v>
          </cell>
          <cell r="H764" t="str">
            <v>10× 3'单细胞</v>
          </cell>
          <cell r="I764" t="str">
            <v>TY</v>
          </cell>
          <cell r="J764">
            <v>40</v>
          </cell>
          <cell r="K764">
            <v>543</v>
          </cell>
          <cell r="L764" t="str">
            <v>XCL</v>
          </cell>
        </row>
        <row r="764">
          <cell r="N764">
            <v>113.330500070832</v>
          </cell>
        </row>
        <row r="765">
          <cell r="E765" t="str">
            <v>HGC-Lib-2450678</v>
          </cell>
          <cell r="F765" t="str">
            <v>HF-1</v>
          </cell>
          <cell r="G765">
            <v>110</v>
          </cell>
          <cell r="H765" t="str">
            <v>10× 3'单细胞</v>
          </cell>
          <cell r="I765" t="str">
            <v>TY</v>
          </cell>
          <cell r="J765">
            <v>28.8</v>
          </cell>
          <cell r="K765">
            <v>526</v>
          </cell>
          <cell r="L765" t="str">
            <v>XCL</v>
          </cell>
        </row>
        <row r="765">
          <cell r="N765">
            <v>84.2351564785025</v>
          </cell>
        </row>
        <row r="766">
          <cell r="E766" t="str">
            <v>HGC-Lib-2450679</v>
          </cell>
          <cell r="F766" t="str">
            <v>HF-2</v>
          </cell>
          <cell r="G766">
            <v>110</v>
          </cell>
          <cell r="H766" t="str">
            <v>10× 3'单细胞</v>
          </cell>
          <cell r="I766" t="str">
            <v>TY</v>
          </cell>
          <cell r="J766">
            <v>21</v>
          </cell>
          <cell r="K766">
            <v>561</v>
          </cell>
          <cell r="L766" t="str">
            <v>XCL</v>
          </cell>
        </row>
        <row r="766">
          <cell r="N766">
            <v>57.5894693541752</v>
          </cell>
        </row>
        <row r="767">
          <cell r="E767" t="str">
            <v>HGC-Lib-2450680</v>
          </cell>
          <cell r="F767" t="str">
            <v>HF-3</v>
          </cell>
          <cell r="G767">
            <v>110</v>
          </cell>
          <cell r="H767" t="str">
            <v>10× 3'单细胞</v>
          </cell>
          <cell r="I767" t="str">
            <v>TY</v>
          </cell>
          <cell r="J767">
            <v>27.6</v>
          </cell>
          <cell r="K767">
            <v>541</v>
          </cell>
          <cell r="L767" t="str">
            <v>XCL</v>
          </cell>
        </row>
        <row r="767">
          <cell r="N767">
            <v>78.4871320915683</v>
          </cell>
        </row>
        <row r="768">
          <cell r="E768" t="str">
            <v>HGC-Lib-2450681</v>
          </cell>
          <cell r="F768" t="str">
            <v>WT-1</v>
          </cell>
          <cell r="G768">
            <v>110</v>
          </cell>
          <cell r="H768" t="str">
            <v>10× 3'单细胞</v>
          </cell>
          <cell r="I768" t="str">
            <v>TY</v>
          </cell>
          <cell r="J768">
            <v>30.6</v>
          </cell>
          <cell r="K768">
            <v>550</v>
          </cell>
          <cell r="L768" t="str">
            <v>XCL</v>
          </cell>
        </row>
        <row r="768">
          <cell r="N768">
            <v>85.5944055944056</v>
          </cell>
        </row>
        <row r="769">
          <cell r="E769" t="str">
            <v>HGC-Lib-2450682</v>
          </cell>
          <cell r="F769" t="str">
            <v>WT-2</v>
          </cell>
          <cell r="G769">
            <v>110</v>
          </cell>
          <cell r="H769" t="str">
            <v>10× 3'单细胞</v>
          </cell>
          <cell r="I769" t="str">
            <v>TY</v>
          </cell>
          <cell r="J769">
            <v>27</v>
          </cell>
          <cell r="K769">
            <v>556</v>
          </cell>
          <cell r="L769" t="str">
            <v>XCL</v>
          </cell>
        </row>
        <row r="769">
          <cell r="N769">
            <v>74.7094631986718</v>
          </cell>
        </row>
        <row r="770">
          <cell r="E770" t="str">
            <v>HGC-Lib-2450683</v>
          </cell>
          <cell r="F770" t="str">
            <v>WT-3</v>
          </cell>
          <cell r="G770">
            <v>110</v>
          </cell>
          <cell r="H770" t="str">
            <v>10× 3'单细胞</v>
          </cell>
          <cell r="I770" t="str">
            <v>TY</v>
          </cell>
          <cell r="J770">
            <v>24.4</v>
          </cell>
          <cell r="K770">
            <v>551</v>
          </cell>
          <cell r="L770" t="str">
            <v>XCL</v>
          </cell>
        </row>
        <row r="770">
          <cell r="N770">
            <v>68.127879380148</v>
          </cell>
        </row>
        <row r="771">
          <cell r="E771" t="str">
            <v>HGC-Lib-2450684</v>
          </cell>
          <cell r="F771" t="str">
            <v>DYH-PF-TCR</v>
          </cell>
          <cell r="G771">
            <v>60</v>
          </cell>
          <cell r="H771" t="str">
            <v>10× 3'单细胞</v>
          </cell>
          <cell r="I771" t="str">
            <v>TY</v>
          </cell>
          <cell r="J771">
            <v>72</v>
          </cell>
          <cell r="K771">
            <v>643</v>
          </cell>
          <cell r="L771" t="str">
            <v>XCL</v>
          </cell>
        </row>
        <row r="771">
          <cell r="N771">
            <v>172.269410216533</v>
          </cell>
        </row>
        <row r="772">
          <cell r="E772" t="str">
            <v>HGC-Lib-2450685</v>
          </cell>
          <cell r="F772" t="str">
            <v>DTH-PBMC-TCR</v>
          </cell>
          <cell r="G772">
            <v>60</v>
          </cell>
          <cell r="H772" t="str">
            <v>10× 3'单细胞</v>
          </cell>
          <cell r="I772" t="str">
            <v>TY</v>
          </cell>
          <cell r="J772">
            <v>62</v>
          </cell>
          <cell r="K772">
            <v>594</v>
          </cell>
          <cell r="L772" t="str">
            <v>XCL</v>
          </cell>
        </row>
        <row r="772">
          <cell r="N772">
            <v>160.580160580161</v>
          </cell>
        </row>
        <row r="773">
          <cell r="E773" t="str">
            <v>HGC-Lib-2450686</v>
          </cell>
          <cell r="F773" t="str">
            <v>OPC-99-T-TCR</v>
          </cell>
          <cell r="G773">
            <v>80</v>
          </cell>
          <cell r="H773" t="str">
            <v>10× 3'单细胞</v>
          </cell>
          <cell r="I773" t="str">
            <v>TY</v>
          </cell>
          <cell r="J773">
            <v>59.4</v>
          </cell>
          <cell r="K773">
            <v>591</v>
          </cell>
          <cell r="L773" t="str">
            <v>XCL</v>
          </cell>
        </row>
        <row r="773">
          <cell r="N773">
            <v>154.627098789535</v>
          </cell>
        </row>
        <row r="774">
          <cell r="E774" t="str">
            <v>HGC-Lib-2450687</v>
          </cell>
          <cell r="F774" t="str">
            <v>DYH-PF-BCR</v>
          </cell>
          <cell r="G774">
            <v>10</v>
          </cell>
          <cell r="H774" t="str">
            <v>10x 5'单细胞</v>
          </cell>
          <cell r="I774" t="str">
            <v>TY</v>
          </cell>
          <cell r="J774">
            <v>28.4</v>
          </cell>
          <cell r="K774">
            <v>633</v>
          </cell>
          <cell r="L774" t="str">
            <v>XCL</v>
          </cell>
        </row>
        <row r="774">
          <cell r="N774">
            <v>69.0241827682586</v>
          </cell>
        </row>
        <row r="775">
          <cell r="E775" t="str">
            <v>HGC-Lib-2450688</v>
          </cell>
          <cell r="F775" t="str">
            <v>DTH-PBMC-BCR</v>
          </cell>
          <cell r="G775">
            <v>10</v>
          </cell>
          <cell r="H775" t="str">
            <v>10x 5'单细胞</v>
          </cell>
          <cell r="I775" t="str">
            <v>GZQ</v>
          </cell>
          <cell r="J775">
            <v>21.8</v>
          </cell>
          <cell r="K775">
            <v>603</v>
          </cell>
          <cell r="L775" t="str">
            <v>XCL</v>
          </cell>
        </row>
        <row r="775">
          <cell r="N775">
            <v>55.6193392014288</v>
          </cell>
        </row>
        <row r="776">
          <cell r="E776" t="str">
            <v>HGC-Lib-2450689</v>
          </cell>
          <cell r="F776" t="str">
            <v>B7-240604</v>
          </cell>
          <cell r="G776">
            <v>10</v>
          </cell>
          <cell r="H776" t="str">
            <v>10x 5'单细胞</v>
          </cell>
          <cell r="I776" t="str">
            <v>GZQ</v>
          </cell>
          <cell r="J776">
            <v>35.2</v>
          </cell>
          <cell r="K776">
            <v>508</v>
          </cell>
          <cell r="L776" t="str">
            <v>XCL</v>
          </cell>
        </row>
        <row r="776">
          <cell r="N776">
            <v>106.602059357965</v>
          </cell>
        </row>
        <row r="777">
          <cell r="E777" t="str">
            <v>HGC-Lib-2450690</v>
          </cell>
          <cell r="F777" t="str">
            <v>B8-240622</v>
          </cell>
          <cell r="G777">
            <v>10</v>
          </cell>
          <cell r="H777" t="str">
            <v>10x 5'单细胞</v>
          </cell>
          <cell r="I777" t="str">
            <v>GZQ</v>
          </cell>
          <cell r="J777">
            <v>24.8</v>
          </cell>
          <cell r="K777">
            <v>518</v>
          </cell>
          <cell r="L777" t="str">
            <v>XCL</v>
          </cell>
        </row>
        <row r="777">
          <cell r="N777">
            <v>73.6560736560737</v>
          </cell>
        </row>
        <row r="778">
          <cell r="E778" t="str">
            <v>HGC-Lib-2450691</v>
          </cell>
          <cell r="F778" t="str">
            <v>ZQ20240607</v>
          </cell>
          <cell r="G778">
            <v>10</v>
          </cell>
          <cell r="H778" t="str">
            <v>10x 5'单细胞</v>
          </cell>
          <cell r="I778" t="str">
            <v>GZQ</v>
          </cell>
          <cell r="J778">
            <v>27.6</v>
          </cell>
          <cell r="K778">
            <v>507</v>
          </cell>
          <cell r="L778" t="str">
            <v>XCL</v>
          </cell>
        </row>
        <row r="778">
          <cell r="N778">
            <v>83.7505689576696</v>
          </cell>
        </row>
        <row r="779">
          <cell r="E779" t="str">
            <v>HGC-Lib-2450695</v>
          </cell>
          <cell r="F779" t="str">
            <v>1-1</v>
          </cell>
          <cell r="G779">
            <v>10</v>
          </cell>
          <cell r="H779" t="str">
            <v>mRNA文库</v>
          </cell>
          <cell r="I779" t="str">
            <v>GZQ</v>
          </cell>
          <cell r="J779">
            <v>14.2</v>
          </cell>
          <cell r="K779">
            <v>372</v>
          </cell>
          <cell r="L779" t="str">
            <v>XCL</v>
          </cell>
        </row>
        <row r="779">
          <cell r="N779">
            <v>58.7262200165426</v>
          </cell>
        </row>
        <row r="780">
          <cell r="E780" t="str">
            <v>HGC-Lib-2450696</v>
          </cell>
          <cell r="F780" t="str">
            <v>1-2</v>
          </cell>
          <cell r="G780">
            <v>10</v>
          </cell>
          <cell r="H780" t="str">
            <v>mRNA文库</v>
          </cell>
          <cell r="I780" t="str">
            <v>GZQ</v>
          </cell>
          <cell r="J780">
            <v>14.1</v>
          </cell>
          <cell r="K780">
            <v>352</v>
          </cell>
          <cell r="L780" t="str">
            <v>XCL</v>
          </cell>
        </row>
        <row r="780">
          <cell r="N780">
            <v>61.6258741258741</v>
          </cell>
        </row>
        <row r="781">
          <cell r="E781" t="str">
            <v>HGC-Lib-2450697</v>
          </cell>
          <cell r="F781">
            <v>2</v>
          </cell>
          <cell r="G781">
            <v>10</v>
          </cell>
          <cell r="H781" t="str">
            <v>mRNA文库</v>
          </cell>
          <cell r="I781" t="str">
            <v>GZQ</v>
          </cell>
          <cell r="J781">
            <v>13.1</v>
          </cell>
          <cell r="K781">
            <v>320</v>
          </cell>
          <cell r="L781" t="str">
            <v>XCL</v>
          </cell>
        </row>
        <row r="781">
          <cell r="N781">
            <v>62.9807692307692</v>
          </cell>
        </row>
        <row r="782">
          <cell r="E782" t="str">
            <v>HGC-Lib-2450698</v>
          </cell>
          <cell r="F782">
            <v>14</v>
          </cell>
          <cell r="G782">
            <v>10</v>
          </cell>
          <cell r="H782" t="str">
            <v>mRNA文库</v>
          </cell>
          <cell r="I782" t="str">
            <v>GZQ</v>
          </cell>
          <cell r="J782">
            <v>10.3</v>
          </cell>
          <cell r="K782">
            <v>338</v>
          </cell>
          <cell r="L782" t="str">
            <v>XCL</v>
          </cell>
        </row>
        <row r="782">
          <cell r="N782">
            <v>46.8821119708694</v>
          </cell>
        </row>
        <row r="783">
          <cell r="E783" t="str">
            <v>HGC-Lib-2450699</v>
          </cell>
          <cell r="F783" t="str">
            <v>EBLEBVC240626082</v>
          </cell>
          <cell r="G783">
            <v>12</v>
          </cell>
          <cell r="H783" t="str">
            <v>其他碱基不平衡文库</v>
          </cell>
          <cell r="I783" t="str">
            <v>GZQ</v>
          </cell>
          <cell r="J783">
            <v>10.2</v>
          </cell>
        </row>
        <row r="783">
          <cell r="N783" t="e">
            <v>#DIV/0!</v>
          </cell>
        </row>
        <row r="784">
          <cell r="E784" t="str">
            <v>HGC-Lib-2450700</v>
          </cell>
          <cell r="F784" t="str">
            <v>LEBVC240626082</v>
          </cell>
          <cell r="G784">
            <v>80</v>
          </cell>
          <cell r="H784" t="str">
            <v>singleron-3'转录组文库</v>
          </cell>
          <cell r="I784" t="str">
            <v>GZQ</v>
          </cell>
          <cell r="J784">
            <v>16.5</v>
          </cell>
        </row>
        <row r="784">
          <cell r="N784" t="e">
            <v>#DIV/0!</v>
          </cell>
        </row>
        <row r="785">
          <cell r="E785" t="str">
            <v>HGC-Lib-2450701</v>
          </cell>
          <cell r="F785" t="str">
            <v>LPMC240626019</v>
          </cell>
          <cell r="G785">
            <v>80</v>
          </cell>
          <cell r="H785" t="str">
            <v>singleron-3'转录组文库</v>
          </cell>
          <cell r="I785" t="str">
            <v>GZQ</v>
          </cell>
          <cell r="J785">
            <v>19.1</v>
          </cell>
        </row>
        <row r="785">
          <cell r="N785" t="e">
            <v>#DIV/0!</v>
          </cell>
        </row>
        <row r="786">
          <cell r="E786" t="str">
            <v>HGC-Lib-2450702</v>
          </cell>
          <cell r="F786" t="str">
            <v>LPMC240627011</v>
          </cell>
          <cell r="G786">
            <v>80</v>
          </cell>
          <cell r="H786" t="str">
            <v>singleron-3'转录组文库</v>
          </cell>
          <cell r="I786" t="str">
            <v>GZQ</v>
          </cell>
          <cell r="J786">
            <v>16.5</v>
          </cell>
        </row>
        <row r="786">
          <cell r="N786" t="e">
            <v>#DIV/0!</v>
          </cell>
        </row>
        <row r="787">
          <cell r="E787" t="str">
            <v>HGC-Lib-2450703</v>
          </cell>
          <cell r="F787" t="str">
            <v>LPMC240627012</v>
          </cell>
          <cell r="G787">
            <v>80</v>
          </cell>
          <cell r="H787" t="str">
            <v>singleron-3'转录组文库</v>
          </cell>
          <cell r="I787" t="str">
            <v>GZQ</v>
          </cell>
          <cell r="J787">
            <v>11.9</v>
          </cell>
        </row>
        <row r="787">
          <cell r="N787" t="e">
            <v>#DIV/0!</v>
          </cell>
        </row>
        <row r="788">
          <cell r="E788" t="str">
            <v>HGC-Lib-2450704</v>
          </cell>
          <cell r="F788" t="str">
            <v>LPMC240627013</v>
          </cell>
          <cell r="G788">
            <v>80</v>
          </cell>
          <cell r="H788" t="str">
            <v>singleron-3'转录组文库</v>
          </cell>
          <cell r="I788" t="str">
            <v>GZQ</v>
          </cell>
          <cell r="J788">
            <v>13.6</v>
          </cell>
        </row>
        <row r="788">
          <cell r="N788" t="e">
            <v>#DIV/0!</v>
          </cell>
        </row>
        <row r="789">
          <cell r="E789" t="str">
            <v>HGC-Lib-2450705</v>
          </cell>
          <cell r="F789" t="str">
            <v>PMLPMC240626019</v>
          </cell>
          <cell r="G789">
            <v>12</v>
          </cell>
          <cell r="H789" t="str">
            <v>其他碱基不平衡文库</v>
          </cell>
          <cell r="I789" t="str">
            <v>GZQ</v>
          </cell>
          <cell r="J789">
            <v>82.4</v>
          </cell>
        </row>
        <row r="789">
          <cell r="N789" t="e">
            <v>#DIV/0!</v>
          </cell>
        </row>
        <row r="790">
          <cell r="E790" t="str">
            <v>HGC-Lib-2450706</v>
          </cell>
          <cell r="F790" t="str">
            <v>PMLPMC240627011</v>
          </cell>
          <cell r="G790">
            <v>12</v>
          </cell>
          <cell r="H790" t="str">
            <v>其他碱基不平衡文库</v>
          </cell>
          <cell r="I790" t="str">
            <v>GZQ</v>
          </cell>
          <cell r="J790">
            <v>25.6</v>
          </cell>
        </row>
        <row r="790">
          <cell r="N790" t="e">
            <v>#DIV/0!</v>
          </cell>
        </row>
        <row r="791">
          <cell r="E791" t="str">
            <v>HGC-Lib-2450707</v>
          </cell>
          <cell r="F791" t="str">
            <v>PMLPMC240627012</v>
          </cell>
          <cell r="G791">
            <v>12</v>
          </cell>
          <cell r="H791" t="str">
            <v>其他碱基不平衡文库</v>
          </cell>
          <cell r="I791" t="str">
            <v>GZQ</v>
          </cell>
          <cell r="J791">
            <v>11.2</v>
          </cell>
        </row>
        <row r="791">
          <cell r="N791" t="e">
            <v>#DIV/0!</v>
          </cell>
        </row>
        <row r="792">
          <cell r="E792" t="str">
            <v>HGC-Lib-2450708</v>
          </cell>
          <cell r="F792" t="str">
            <v>PMLPMC240627013</v>
          </cell>
          <cell r="G792">
            <v>12</v>
          </cell>
          <cell r="H792" t="str">
            <v>其他碱基不平衡文库</v>
          </cell>
          <cell r="I792" t="str">
            <v>GZQ</v>
          </cell>
          <cell r="J792">
            <v>44.6</v>
          </cell>
        </row>
        <row r="792">
          <cell r="N792" t="e">
            <v>#DIV/0!</v>
          </cell>
        </row>
        <row r="793">
          <cell r="E793" t="str">
            <v>HGC-Lib-2450709</v>
          </cell>
          <cell r="F793" t="str">
            <v>TCRLFTBHC240618003</v>
          </cell>
        </row>
        <row r="793">
          <cell r="H793" t="str">
            <v>singleron-单细胞TCR文库</v>
          </cell>
          <cell r="I793" t="str">
            <v>GZQ</v>
          </cell>
          <cell r="J793">
            <v>24.4</v>
          </cell>
        </row>
        <row r="793">
          <cell r="N793" t="e">
            <v>#DIV/0!</v>
          </cell>
        </row>
        <row r="794">
          <cell r="E794" t="str">
            <v>HGC-Lib-2450710</v>
          </cell>
          <cell r="F794" t="str">
            <v>BCRLFTBHC240618003</v>
          </cell>
        </row>
        <row r="794">
          <cell r="H794" t="str">
            <v>singleron-单细胞BCR文库</v>
          </cell>
          <cell r="I794" t="str">
            <v>GZQ</v>
          </cell>
          <cell r="J794">
            <v>18.9</v>
          </cell>
        </row>
        <row r="794">
          <cell r="N794" t="e">
            <v>#DIV/0!</v>
          </cell>
        </row>
        <row r="795">
          <cell r="E795" t="str">
            <v>HGC-Lib-2450404</v>
          </cell>
          <cell r="F795" t="str">
            <v>1-H3</v>
          </cell>
          <cell r="G795" t="str">
            <v>6G</v>
          </cell>
          <cell r="H795" t="str">
            <v>PCR产物文库</v>
          </cell>
          <cell r="I795" t="str">
            <v>WH</v>
          </cell>
          <cell r="J795">
            <v>12.3</v>
          </cell>
          <cell r="K795">
            <v>399</v>
          </cell>
          <cell r="L795" t="str">
            <v>WH</v>
          </cell>
        </row>
        <row r="795">
          <cell r="N795">
            <v>47.4262579525737</v>
          </cell>
        </row>
        <row r="796">
          <cell r="E796" t="str">
            <v>HGC-Lib-2450405</v>
          </cell>
          <cell r="F796" t="str">
            <v>2-IgG</v>
          </cell>
          <cell r="G796" t="str">
            <v>6G</v>
          </cell>
          <cell r="H796" t="str">
            <v>PCR产物文库</v>
          </cell>
          <cell r="I796" t="str">
            <v>WH</v>
          </cell>
          <cell r="J796">
            <v>3.38</v>
          </cell>
          <cell r="K796">
            <v>347</v>
          </cell>
          <cell r="L796" t="str">
            <v>WH</v>
          </cell>
        </row>
        <row r="796">
          <cell r="N796">
            <v>14.985590778098</v>
          </cell>
        </row>
        <row r="797">
          <cell r="E797" t="str">
            <v>HGC-Lib-2450406</v>
          </cell>
          <cell r="F797" t="str">
            <v>3-F50A</v>
          </cell>
          <cell r="G797" t="str">
            <v>6G</v>
          </cell>
          <cell r="H797" t="str">
            <v>PCR产物文库</v>
          </cell>
        </row>
        <row r="797">
          <cell r="N797" t="e">
            <v>#DIV/0!</v>
          </cell>
        </row>
        <row r="798">
          <cell r="E798" t="str">
            <v>HGC-Lib-2450539</v>
          </cell>
          <cell r="F798" t="str">
            <v>WT_TDLN_P14_H3K9me3</v>
          </cell>
          <cell r="G798">
            <v>8</v>
          </cell>
          <cell r="H798" t="str">
            <v>cut&amp;tag文库</v>
          </cell>
          <cell r="I798" t="str">
            <v>XCL</v>
          </cell>
          <cell r="J798" t="str">
            <v>/</v>
          </cell>
          <cell r="K798">
            <v>424</v>
          </cell>
          <cell r="L798" t="str">
            <v>WH</v>
          </cell>
        </row>
        <row r="798">
          <cell r="N798" t="e">
            <v>#VALUE!</v>
          </cell>
        </row>
        <row r="799">
          <cell r="E799" t="str">
            <v>HGC-Lib-2450540</v>
          </cell>
          <cell r="F799" t="str">
            <v>KO_TDLN_P14_H3K9me3</v>
          </cell>
          <cell r="G799">
            <v>8</v>
          </cell>
          <cell r="H799" t="str">
            <v>cut&amp;tag文库</v>
          </cell>
          <cell r="I799" t="str">
            <v>XCL</v>
          </cell>
          <cell r="J799">
            <v>0.496</v>
          </cell>
          <cell r="K799">
            <v>445</v>
          </cell>
          <cell r="L799" t="str">
            <v>WH</v>
          </cell>
        </row>
        <row r="799">
          <cell r="N799">
            <v>1.71477960242005</v>
          </cell>
        </row>
        <row r="800">
          <cell r="E800" t="str">
            <v>HGC-Lib-2450541</v>
          </cell>
          <cell r="F800" t="str">
            <v>WT_TIL_P14_H3K9me3</v>
          </cell>
          <cell r="G800">
            <v>8</v>
          </cell>
          <cell r="H800" t="str">
            <v>cut&amp;tag文库</v>
          </cell>
          <cell r="I800" t="str">
            <v>XCL</v>
          </cell>
          <cell r="J800">
            <v>0.434</v>
          </cell>
          <cell r="K800">
            <v>428</v>
          </cell>
          <cell r="L800" t="str">
            <v>WH</v>
          </cell>
        </row>
        <row r="800">
          <cell r="N800">
            <v>1.56002875629044</v>
          </cell>
        </row>
        <row r="801">
          <cell r="E801" t="str">
            <v>HGC-Lib-2450542</v>
          </cell>
          <cell r="F801" t="str">
            <v>KO_TIL_P14_H3K9me3</v>
          </cell>
          <cell r="G801">
            <v>8</v>
          </cell>
          <cell r="H801" t="str">
            <v>cut&amp;tag文库</v>
          </cell>
          <cell r="I801" t="str">
            <v>XCL</v>
          </cell>
          <cell r="J801">
            <v>0.278</v>
          </cell>
          <cell r="K801">
            <v>407</v>
          </cell>
          <cell r="L801" t="str">
            <v>WH</v>
          </cell>
        </row>
        <row r="801">
          <cell r="N801">
            <v>1.05084105084105</v>
          </cell>
        </row>
        <row r="802">
          <cell r="E802" t="str">
            <v>HGC-Lib-2450543</v>
          </cell>
          <cell r="F802" t="str">
            <v>WT_TDLN_P14_H3K9ac</v>
          </cell>
          <cell r="G802">
            <v>8</v>
          </cell>
          <cell r="H802" t="str">
            <v>cut&amp;tag文库</v>
          </cell>
          <cell r="I802" t="str">
            <v>XCL</v>
          </cell>
          <cell r="J802">
            <v>0.79</v>
          </cell>
          <cell r="K802">
            <v>414</v>
          </cell>
          <cell r="L802" t="str">
            <v>WH</v>
          </cell>
        </row>
        <row r="802">
          <cell r="N802">
            <v>2.93571163136381</v>
          </cell>
        </row>
        <row r="803">
          <cell r="E803" t="str">
            <v>HGC-Lib-2450711</v>
          </cell>
          <cell r="F803" t="str">
            <v>KO ribo-seq lib</v>
          </cell>
          <cell r="G803">
            <v>5</v>
          </cell>
          <cell r="H803" t="str">
            <v>small RNA文库</v>
          </cell>
          <cell r="I803" t="str">
            <v>XCL</v>
          </cell>
          <cell r="J803">
            <v>0.874</v>
          </cell>
          <cell r="K803">
            <v>327</v>
          </cell>
          <cell r="L803" t="str">
            <v>WH</v>
          </cell>
        </row>
        <row r="803">
          <cell r="N803">
            <v>4.11197365325806</v>
          </cell>
        </row>
        <row r="804">
          <cell r="E804" t="str">
            <v>HGC-Lib-2450712</v>
          </cell>
          <cell r="F804" t="str">
            <v>WT ribo-seq lib</v>
          </cell>
          <cell r="G804">
            <v>5</v>
          </cell>
          <cell r="H804" t="str">
            <v>small RNA文库</v>
          </cell>
          <cell r="I804" t="str">
            <v>XCL</v>
          </cell>
          <cell r="J804">
            <v>1.44</v>
          </cell>
          <cell r="K804">
            <v>298</v>
          </cell>
          <cell r="L804" t="str">
            <v>WH</v>
          </cell>
        </row>
        <row r="804">
          <cell r="N804">
            <v>7.43417656169334</v>
          </cell>
        </row>
        <row r="805">
          <cell r="E805" t="str">
            <v>HGC-POOL-2450713</v>
          </cell>
          <cell r="F805" t="str">
            <v>FU</v>
          </cell>
          <cell r="G805">
            <v>35</v>
          </cell>
          <cell r="H805" t="str">
            <v>10× 3'单细胞</v>
          </cell>
          <cell r="I805" t="str">
            <v>XCL</v>
          </cell>
          <cell r="J805">
            <v>1.25</v>
          </cell>
          <cell r="K805">
            <v>499</v>
          </cell>
          <cell r="L805" t="str">
            <v>WH</v>
          </cell>
        </row>
        <row r="805">
          <cell r="N805">
            <v>3.85386156929243</v>
          </cell>
        </row>
        <row r="806">
          <cell r="E806" t="str">
            <v>HGC-lib-2450720</v>
          </cell>
          <cell r="F806" t="str">
            <v>LZX8</v>
          </cell>
          <cell r="G806">
            <v>200</v>
          </cell>
          <cell r="H806" t="str">
            <v>10× 3'单细胞</v>
          </cell>
          <cell r="I806" t="str">
            <v>XCL</v>
          </cell>
          <cell r="J806">
            <v>11.2</v>
          </cell>
          <cell r="K806">
            <v>543</v>
          </cell>
          <cell r="L806" t="str">
            <v>XCL</v>
          </cell>
        </row>
        <row r="806">
          <cell r="N806">
            <v>31.7325400198328</v>
          </cell>
        </row>
        <row r="807">
          <cell r="E807" t="str">
            <v>HGC-lib-2450721</v>
          </cell>
          <cell r="F807" t="str">
            <v>LY11</v>
          </cell>
          <cell r="G807">
            <v>200</v>
          </cell>
          <cell r="H807" t="str">
            <v>10x 5'单细胞</v>
          </cell>
          <cell r="I807" t="str">
            <v>XCL</v>
          </cell>
          <cell r="J807">
            <v>15.2</v>
          </cell>
          <cell r="K807">
            <v>511</v>
          </cell>
          <cell r="L807" t="str">
            <v>XCL</v>
          </cell>
        </row>
        <row r="807">
          <cell r="N807">
            <v>45.7624567213608</v>
          </cell>
        </row>
        <row r="808">
          <cell r="E808" t="str">
            <v>HGC-lib-2450722</v>
          </cell>
          <cell r="F808" t="str">
            <v>LY12</v>
          </cell>
          <cell r="G808">
            <v>200</v>
          </cell>
          <cell r="H808" t="str">
            <v>10x 5'单细胞</v>
          </cell>
          <cell r="I808" t="str">
            <v>XCL</v>
          </cell>
          <cell r="J808">
            <v>34.8</v>
          </cell>
          <cell r="K808">
            <v>488</v>
          </cell>
          <cell r="L808" t="str">
            <v>XCL</v>
          </cell>
        </row>
        <row r="808">
          <cell r="N808">
            <v>109.709962168979</v>
          </cell>
        </row>
        <row r="809">
          <cell r="E809" t="str">
            <v>HGC-lib-2450723</v>
          </cell>
          <cell r="F809" t="str">
            <v>scbarcode LZX8</v>
          </cell>
          <cell r="G809" t="str">
            <v>60G</v>
          </cell>
        </row>
        <row r="809">
          <cell r="I809" t="str">
            <v>XCL</v>
          </cell>
          <cell r="J809">
            <v>12.3</v>
          </cell>
          <cell r="K809">
            <v>620</v>
          </cell>
          <cell r="L809" t="str">
            <v>XCL</v>
          </cell>
        </row>
        <row r="809">
          <cell r="N809">
            <v>30.5210918114144</v>
          </cell>
        </row>
        <row r="810">
          <cell r="E810" t="str">
            <v>HGC-lib-2450724</v>
          </cell>
          <cell r="F810" t="str">
            <v>N_B_N4617-2V-10X5WT-Sto</v>
          </cell>
          <cell r="G810">
            <v>100</v>
          </cell>
          <cell r="H810" t="str">
            <v>10x 5'单细胞</v>
          </cell>
          <cell r="I810" t="str">
            <v>HZK</v>
          </cell>
          <cell r="J810">
            <v>69.4</v>
          </cell>
        </row>
        <row r="810">
          <cell r="N810" t="e">
            <v>#DIV/0!</v>
          </cell>
        </row>
        <row r="811">
          <cell r="E811" t="str">
            <v>HGC-lib-2450725</v>
          </cell>
          <cell r="F811" t="str">
            <v>N_B_N4617-2W-10X5WT-Liver</v>
          </cell>
          <cell r="G811">
            <v>100</v>
          </cell>
          <cell r="H811" t="str">
            <v>10x 5'单细胞</v>
          </cell>
          <cell r="I811" t="str">
            <v>HZK</v>
          </cell>
          <cell r="J811">
            <v>33.2</v>
          </cell>
        </row>
        <row r="811">
          <cell r="N811" t="e">
            <v>#DIV/0!</v>
          </cell>
        </row>
        <row r="812">
          <cell r="E812" t="str">
            <v>HGC-lib-2450726</v>
          </cell>
          <cell r="F812" t="str">
            <v>N_B_N4617-2X-10X5WT-Spleen</v>
          </cell>
          <cell r="G812">
            <v>100</v>
          </cell>
          <cell r="H812" t="str">
            <v>10x 5'单细胞</v>
          </cell>
          <cell r="I812" t="str">
            <v>HZK</v>
          </cell>
          <cell r="J812">
            <v>42.6</v>
          </cell>
        </row>
        <row r="812">
          <cell r="N812" t="e">
            <v>#DIV/0!</v>
          </cell>
        </row>
        <row r="813">
          <cell r="E813" t="str">
            <v>HGC-lib-2450727</v>
          </cell>
          <cell r="F813" t="str">
            <v>N_B_N4617-2Y-10X5WT-Kidney</v>
          </cell>
          <cell r="G813">
            <v>100</v>
          </cell>
          <cell r="H813" t="str">
            <v>10x 5'单细胞</v>
          </cell>
          <cell r="I813" t="str">
            <v>HZK</v>
          </cell>
          <cell r="J813">
            <v>72.6</v>
          </cell>
        </row>
        <row r="813">
          <cell r="N813" t="e">
            <v>#DIV/0!</v>
          </cell>
        </row>
        <row r="814">
          <cell r="E814" t="str">
            <v>HGC-lib-2450728</v>
          </cell>
          <cell r="F814" t="str">
            <v>N_B_N4617-2Z-10X5WT-SI</v>
          </cell>
          <cell r="G814">
            <v>100</v>
          </cell>
          <cell r="H814" t="str">
            <v>10x 5'单细胞</v>
          </cell>
          <cell r="I814" t="str">
            <v>HZK</v>
          </cell>
          <cell r="J814">
            <v>72</v>
          </cell>
        </row>
        <row r="814">
          <cell r="N814" t="e">
            <v>#DIV/0!</v>
          </cell>
        </row>
        <row r="815">
          <cell r="E815" t="str">
            <v>HGC-lib-2450729</v>
          </cell>
          <cell r="F815" t="str">
            <v>N_B_N4617-30-10X5WT-CO</v>
          </cell>
          <cell r="G815">
            <v>100</v>
          </cell>
          <cell r="H815" t="str">
            <v>10x 5'单细胞</v>
          </cell>
          <cell r="I815" t="str">
            <v>HZK</v>
          </cell>
          <cell r="J815">
            <v>66</v>
          </cell>
        </row>
        <row r="815">
          <cell r="N815" t="e">
            <v>#DIV/0!</v>
          </cell>
        </row>
        <row r="816">
          <cell r="E816" t="str">
            <v>HGC-lib-2450730</v>
          </cell>
          <cell r="F816" t="str">
            <v>N_B_N4617-31-10X5WT-Lung</v>
          </cell>
          <cell r="G816">
            <v>100</v>
          </cell>
          <cell r="H816" t="str">
            <v>10x 5'单细胞</v>
          </cell>
          <cell r="I816" t="str">
            <v>HZK</v>
          </cell>
          <cell r="J816">
            <v>59.4</v>
          </cell>
        </row>
        <row r="816">
          <cell r="N816" t="e">
            <v>#DIV/0!</v>
          </cell>
        </row>
        <row r="817">
          <cell r="E817" t="str">
            <v>HGC-lib-2450731</v>
          </cell>
          <cell r="F817" t="str">
            <v>N_B_N4617-32-10X5WT-BM</v>
          </cell>
          <cell r="G817">
            <v>100</v>
          </cell>
          <cell r="H817" t="str">
            <v>10x 5'单细胞</v>
          </cell>
          <cell r="I817" t="str">
            <v>HZK</v>
          </cell>
          <cell r="J817">
            <v>92</v>
          </cell>
        </row>
        <row r="817">
          <cell r="N817" t="e">
            <v>#DIV/0!</v>
          </cell>
        </row>
        <row r="818">
          <cell r="E818" t="str">
            <v>HGC-lib-2450732</v>
          </cell>
          <cell r="F818" t="str">
            <v>N_B_N4617-33-10X5WT-Pan</v>
          </cell>
          <cell r="G818">
            <v>100</v>
          </cell>
          <cell r="H818" t="str">
            <v>10x 5'单细胞</v>
          </cell>
          <cell r="I818" t="str">
            <v>HZK</v>
          </cell>
          <cell r="J818">
            <v>83.4</v>
          </cell>
        </row>
        <row r="818">
          <cell r="N818" t="e">
            <v>#DIV/0!</v>
          </cell>
        </row>
        <row r="819">
          <cell r="E819" t="str">
            <v>HGC-lib-2450733</v>
          </cell>
          <cell r="F819" t="str">
            <v>N_B_N4617-34-10X5WT-Thy</v>
          </cell>
          <cell r="G819">
            <v>100</v>
          </cell>
          <cell r="H819" t="str">
            <v>10x 5'单细胞</v>
          </cell>
          <cell r="I819" t="str">
            <v>HZK</v>
          </cell>
          <cell r="J819">
            <v>66.2</v>
          </cell>
        </row>
        <row r="819">
          <cell r="N819" t="e">
            <v>#DIV/0!</v>
          </cell>
        </row>
        <row r="820">
          <cell r="E820" t="str">
            <v>HGC-lib-2450734</v>
          </cell>
          <cell r="F820" t="str">
            <v>N_B_N4617-35-10X5WT-LN-1</v>
          </cell>
          <cell r="G820">
            <v>100</v>
          </cell>
          <cell r="H820" t="str">
            <v>10x 5'单细胞</v>
          </cell>
          <cell r="I820" t="str">
            <v>HZK</v>
          </cell>
          <cell r="J820">
            <v>52.6</v>
          </cell>
        </row>
        <row r="820">
          <cell r="N820" t="e">
            <v>#DIV/0!</v>
          </cell>
        </row>
        <row r="821">
          <cell r="E821" t="str">
            <v>HGC-lib-2450735</v>
          </cell>
          <cell r="F821" t="str">
            <v>N_B_N4617-36-10X5WT-LN-2</v>
          </cell>
          <cell r="G821">
            <v>100</v>
          </cell>
          <cell r="H821" t="str">
            <v>10x 5'单细胞</v>
          </cell>
          <cell r="I821" t="str">
            <v>HZK</v>
          </cell>
          <cell r="J821">
            <v>59.8</v>
          </cell>
        </row>
        <row r="821">
          <cell r="N821" t="e">
            <v>#DIV/0!</v>
          </cell>
        </row>
        <row r="822">
          <cell r="E822" t="str">
            <v>HGC-lib-2450736</v>
          </cell>
          <cell r="F822" t="str">
            <v>N_B_N4617-37-10X5WT-LN-3</v>
          </cell>
          <cell r="G822">
            <v>100</v>
          </cell>
          <cell r="H822" t="str">
            <v>10x 5'单细胞</v>
          </cell>
          <cell r="I822" t="str">
            <v>HZK</v>
          </cell>
          <cell r="J822">
            <v>45.4</v>
          </cell>
        </row>
        <row r="822">
          <cell r="N822" t="e">
            <v>#DIV/0!</v>
          </cell>
        </row>
        <row r="823">
          <cell r="E823" t="str">
            <v>HGC-lib-2450737</v>
          </cell>
          <cell r="F823" t="str">
            <v>N_B_N4617-2V-10X5TCRWT-Sto-2</v>
          </cell>
          <cell r="G823">
            <v>10</v>
          </cell>
          <cell r="H823" t="str">
            <v>10X5TCR</v>
          </cell>
          <cell r="I823" t="str">
            <v>HZK</v>
          </cell>
          <cell r="J823">
            <v>52.8</v>
          </cell>
        </row>
        <row r="823">
          <cell r="N823" t="e">
            <v>#DIV/0!</v>
          </cell>
        </row>
        <row r="824">
          <cell r="E824" t="str">
            <v>HGC-lib-2450738</v>
          </cell>
          <cell r="F824" t="str">
            <v>N_B_N4617-2W-10X5TCRWT-Liver-2</v>
          </cell>
          <cell r="G824">
            <v>10</v>
          </cell>
          <cell r="H824" t="str">
            <v>10X5TCR</v>
          </cell>
          <cell r="I824" t="str">
            <v>HZK</v>
          </cell>
          <cell r="J824">
            <v>49.2</v>
          </cell>
        </row>
        <row r="824">
          <cell r="N824" t="e">
            <v>#DIV/0!</v>
          </cell>
        </row>
        <row r="825">
          <cell r="E825" t="str">
            <v>HGC-lib-2450739</v>
          </cell>
          <cell r="F825" t="str">
            <v>N_B_N4617-2X-10X5TCRWT-Spleen-2</v>
          </cell>
          <cell r="G825">
            <v>10</v>
          </cell>
          <cell r="H825" t="str">
            <v>10X5TCR</v>
          </cell>
          <cell r="I825" t="str">
            <v>HZK</v>
          </cell>
          <cell r="J825">
            <v>56.4</v>
          </cell>
        </row>
        <row r="825">
          <cell r="N825" t="e">
            <v>#DIV/0!</v>
          </cell>
        </row>
        <row r="826">
          <cell r="E826" t="str">
            <v>HGC-lib-2450740</v>
          </cell>
          <cell r="F826" t="str">
            <v>N_B_N4617-2Y-10X5TCRWT-Kidney-2</v>
          </cell>
          <cell r="G826">
            <v>10</v>
          </cell>
          <cell r="H826" t="str">
            <v>10X5TCR</v>
          </cell>
          <cell r="I826" t="str">
            <v>HZK</v>
          </cell>
          <cell r="J826">
            <v>62.2</v>
          </cell>
        </row>
        <row r="826">
          <cell r="N826" t="e">
            <v>#DIV/0!</v>
          </cell>
        </row>
        <row r="827">
          <cell r="E827" t="str">
            <v>HGC-lib-2450741</v>
          </cell>
          <cell r="F827" t="str">
            <v>N_B_N4617-2Z-10X5TCRWT-SI-2</v>
          </cell>
          <cell r="G827">
            <v>10</v>
          </cell>
          <cell r="H827" t="str">
            <v>10X5TCR</v>
          </cell>
          <cell r="I827" t="str">
            <v>HZK</v>
          </cell>
          <cell r="J827">
            <v>39.4</v>
          </cell>
        </row>
        <row r="827">
          <cell r="N827" t="e">
            <v>#DIV/0!</v>
          </cell>
        </row>
        <row r="828">
          <cell r="E828" t="str">
            <v>HGC-lib-2450742</v>
          </cell>
          <cell r="F828" t="str">
            <v>N_B_N4617-30-10X5TCRWT-CO-2</v>
          </cell>
          <cell r="G828">
            <v>10</v>
          </cell>
          <cell r="H828" t="str">
            <v>10X5TCR</v>
          </cell>
          <cell r="I828" t="str">
            <v>HZK</v>
          </cell>
          <cell r="J828">
            <v>69.2</v>
          </cell>
        </row>
        <row r="828">
          <cell r="N828" t="e">
            <v>#DIV/0!</v>
          </cell>
        </row>
        <row r="829">
          <cell r="E829" t="str">
            <v>HGC-lib-2450743</v>
          </cell>
          <cell r="F829" t="str">
            <v>N_B_N4617-31-10X5TCRWT-Lung-2</v>
          </cell>
          <cell r="G829">
            <v>10</v>
          </cell>
          <cell r="H829" t="str">
            <v>10X5TCR</v>
          </cell>
          <cell r="I829" t="str">
            <v>HZK</v>
          </cell>
          <cell r="J829">
            <v>40.4</v>
          </cell>
        </row>
        <row r="829">
          <cell r="N829" t="e">
            <v>#DIV/0!</v>
          </cell>
        </row>
        <row r="830">
          <cell r="E830" t="str">
            <v>HGC-lib-2450744</v>
          </cell>
          <cell r="F830" t="str">
            <v>N_B_N4617-32-10X5TCRWT-BM-2</v>
          </cell>
          <cell r="G830">
            <v>10</v>
          </cell>
          <cell r="H830" t="str">
            <v>10X5TCR</v>
          </cell>
          <cell r="I830" t="str">
            <v>HZK</v>
          </cell>
          <cell r="J830">
            <v>57.8</v>
          </cell>
        </row>
        <row r="830">
          <cell r="N830" t="e">
            <v>#DIV/0!</v>
          </cell>
        </row>
        <row r="831">
          <cell r="E831" t="str">
            <v>HGC-lib-2450745</v>
          </cell>
          <cell r="F831" t="str">
            <v>N_B_N4617-33-10X5TCRWT-Pan-2</v>
          </cell>
          <cell r="G831">
            <v>10</v>
          </cell>
          <cell r="H831" t="str">
            <v>10X5TCR</v>
          </cell>
          <cell r="I831" t="str">
            <v>HZK</v>
          </cell>
          <cell r="J831">
            <v>46.4</v>
          </cell>
        </row>
        <row r="831">
          <cell r="N831" t="e">
            <v>#DIV/0!</v>
          </cell>
        </row>
        <row r="832">
          <cell r="E832" t="str">
            <v>HGC-lib-2450746</v>
          </cell>
          <cell r="F832" t="str">
            <v>N_B_N4617-34-10X5TCRWT-Thy-2</v>
          </cell>
          <cell r="G832">
            <v>10</v>
          </cell>
          <cell r="H832" t="str">
            <v>10X5TCR</v>
          </cell>
          <cell r="I832" t="str">
            <v>HZK</v>
          </cell>
          <cell r="J832">
            <v>88.2</v>
          </cell>
        </row>
        <row r="832">
          <cell r="N832" t="e">
            <v>#DIV/0!</v>
          </cell>
        </row>
        <row r="833">
          <cell r="E833" t="str">
            <v>HGC-lib-2450747</v>
          </cell>
          <cell r="F833" t="str">
            <v>N_B_N4617-35-10X5TCRWT-LN-1-2</v>
          </cell>
          <cell r="G833">
            <v>10</v>
          </cell>
          <cell r="H833" t="str">
            <v>10X5TCR</v>
          </cell>
          <cell r="I833" t="str">
            <v>HZK</v>
          </cell>
          <cell r="J833">
            <v>65.6</v>
          </cell>
        </row>
        <row r="833">
          <cell r="N833" t="e">
            <v>#DIV/0!</v>
          </cell>
        </row>
        <row r="834">
          <cell r="E834" t="str">
            <v>HGC-lib-2450748</v>
          </cell>
          <cell r="F834" t="str">
            <v>N_B_N4617-36-10X5TCRWT-LN-2-2</v>
          </cell>
          <cell r="G834">
            <v>10</v>
          </cell>
          <cell r="H834" t="str">
            <v>10X5TCR</v>
          </cell>
          <cell r="I834" t="str">
            <v>HZK</v>
          </cell>
          <cell r="J834">
            <v>62</v>
          </cell>
        </row>
        <row r="834">
          <cell r="N834" t="e">
            <v>#DIV/0!</v>
          </cell>
        </row>
        <row r="835">
          <cell r="E835" t="str">
            <v>HGC-lib-2450749</v>
          </cell>
          <cell r="F835" t="str">
            <v>N_B_N4617-37-10X5TCRWT-LN-3-2</v>
          </cell>
          <cell r="G835">
            <v>10</v>
          </cell>
          <cell r="H835" t="str">
            <v>10X5TCR</v>
          </cell>
          <cell r="I835" t="str">
            <v>HZK</v>
          </cell>
          <cell r="J835">
            <v>62.2</v>
          </cell>
        </row>
        <row r="835">
          <cell r="N835" t="e">
            <v>#DIV/0!</v>
          </cell>
        </row>
        <row r="836">
          <cell r="E836" t="str">
            <v>HGC-lib-2450750</v>
          </cell>
          <cell r="F836" t="str">
            <v>N_B_N4617-2V-10X5BCRWT-Sto-3</v>
          </cell>
          <cell r="G836">
            <v>10</v>
          </cell>
          <cell r="H836" t="str">
            <v>10X5BCR</v>
          </cell>
          <cell r="I836" t="str">
            <v>HZK</v>
          </cell>
          <cell r="J836">
            <v>30.8</v>
          </cell>
        </row>
        <row r="836">
          <cell r="N836" t="e">
            <v>#DIV/0!</v>
          </cell>
        </row>
        <row r="837">
          <cell r="E837" t="str">
            <v>HGC-lib-2450751</v>
          </cell>
          <cell r="F837" t="str">
            <v>N_B_N4617-2W-10X5BCRWT-Liver-3</v>
          </cell>
          <cell r="G837">
            <v>10</v>
          </cell>
          <cell r="H837" t="str">
            <v>10X5BCR</v>
          </cell>
          <cell r="I837" t="str">
            <v>HZK</v>
          </cell>
          <cell r="J837">
            <v>16.2</v>
          </cell>
        </row>
        <row r="837">
          <cell r="N837" t="e">
            <v>#DIV/0!</v>
          </cell>
        </row>
        <row r="838">
          <cell r="E838" t="str">
            <v>HGC-lib-2450752</v>
          </cell>
          <cell r="F838" t="str">
            <v>N_B_N4617-2X-10X5BCRWT-Spleen-3</v>
          </cell>
          <cell r="G838">
            <v>10</v>
          </cell>
          <cell r="H838" t="str">
            <v>10X5BCR</v>
          </cell>
          <cell r="I838" t="str">
            <v>HZK</v>
          </cell>
          <cell r="J838">
            <v>48</v>
          </cell>
        </row>
        <row r="838">
          <cell r="N838" t="e">
            <v>#DIV/0!</v>
          </cell>
        </row>
        <row r="839">
          <cell r="E839" t="str">
            <v>HGC-lib-2450753</v>
          </cell>
          <cell r="F839" t="str">
            <v>N_B_N4617-2Y-10X5BCRWT-Kidney-3</v>
          </cell>
          <cell r="G839">
            <v>10</v>
          </cell>
          <cell r="H839" t="str">
            <v>10X5BCR</v>
          </cell>
          <cell r="I839" t="str">
            <v>HZK</v>
          </cell>
          <cell r="J839">
            <v>23.4</v>
          </cell>
        </row>
        <row r="839">
          <cell r="N839" t="e">
            <v>#DIV/0!</v>
          </cell>
        </row>
        <row r="840">
          <cell r="E840" t="str">
            <v>HGC-lib-2450754</v>
          </cell>
          <cell r="F840" t="str">
            <v>N_B_N4617-2Z-10X5BCRWT-SI-3</v>
          </cell>
          <cell r="G840">
            <v>10</v>
          </cell>
          <cell r="H840" t="str">
            <v>10X5BCR</v>
          </cell>
          <cell r="I840" t="str">
            <v>HZK</v>
          </cell>
          <cell r="J840">
            <v>44.2</v>
          </cell>
        </row>
        <row r="840">
          <cell r="N840" t="e">
            <v>#DIV/0!</v>
          </cell>
        </row>
        <row r="841">
          <cell r="E841" t="str">
            <v>HGC-lib-2450755</v>
          </cell>
          <cell r="F841" t="str">
            <v>N_B_N4617-30-10X5BCRWT-CO-3</v>
          </cell>
          <cell r="G841">
            <v>10</v>
          </cell>
          <cell r="H841" t="str">
            <v>10X5BCR</v>
          </cell>
          <cell r="I841" t="str">
            <v>HZK</v>
          </cell>
          <cell r="J841">
            <v>39.2</v>
          </cell>
        </row>
        <row r="841">
          <cell r="N841" t="e">
            <v>#DIV/0!</v>
          </cell>
        </row>
        <row r="842">
          <cell r="E842" t="str">
            <v>HGC-lib-2450756</v>
          </cell>
          <cell r="F842" t="str">
            <v>N_B_N4617-31-10X5BCRWT-Lung-3</v>
          </cell>
          <cell r="G842">
            <v>10</v>
          </cell>
          <cell r="H842" t="str">
            <v>10X5BCR</v>
          </cell>
          <cell r="I842" t="str">
            <v>HZK</v>
          </cell>
          <cell r="J842">
            <v>34.8</v>
          </cell>
        </row>
        <row r="842">
          <cell r="N842" t="e">
            <v>#DIV/0!</v>
          </cell>
        </row>
        <row r="843">
          <cell r="E843" t="str">
            <v>HGC-lib-2450757</v>
          </cell>
          <cell r="F843" t="str">
            <v>N_B_N4617-32-10X5BCRWT-BM-3</v>
          </cell>
          <cell r="G843">
            <v>10</v>
          </cell>
          <cell r="H843" t="str">
            <v>10X5BCR</v>
          </cell>
          <cell r="I843" t="str">
            <v>HZK</v>
          </cell>
          <cell r="J843">
            <v>32.4</v>
          </cell>
        </row>
        <row r="843">
          <cell r="N843" t="e">
            <v>#DIV/0!</v>
          </cell>
        </row>
        <row r="844">
          <cell r="E844" t="str">
            <v>HGC-lib-2450758</v>
          </cell>
          <cell r="F844" t="str">
            <v>N_B_N4617-33-10X5BCRWT-Pan-3</v>
          </cell>
          <cell r="G844">
            <v>10</v>
          </cell>
          <cell r="H844" t="str">
            <v>10X5BCR</v>
          </cell>
          <cell r="I844" t="str">
            <v>HZK</v>
          </cell>
          <cell r="J844">
            <v>57.2</v>
          </cell>
        </row>
        <row r="844">
          <cell r="N844" t="e">
            <v>#DIV/0!</v>
          </cell>
        </row>
        <row r="845">
          <cell r="E845" t="str">
            <v>HGC-lib-2450759</v>
          </cell>
          <cell r="F845" t="str">
            <v>N_B_N4617-34-10X5BCRWT-Thy-3</v>
          </cell>
          <cell r="G845">
            <v>10</v>
          </cell>
          <cell r="H845" t="str">
            <v>10X5BCR</v>
          </cell>
          <cell r="I845" t="str">
            <v>HZK</v>
          </cell>
          <cell r="J845">
            <v>27.6</v>
          </cell>
        </row>
        <row r="845">
          <cell r="N845" t="e">
            <v>#DIV/0!</v>
          </cell>
        </row>
        <row r="846">
          <cell r="E846" t="str">
            <v>HGC-lib-2450760</v>
          </cell>
          <cell r="F846" t="str">
            <v>N_B_N4617-35-10X5BCRWT-LN-1-3</v>
          </cell>
          <cell r="G846">
            <v>10</v>
          </cell>
          <cell r="H846" t="str">
            <v>10X5BCR</v>
          </cell>
          <cell r="I846" t="str">
            <v>HZK</v>
          </cell>
          <cell r="J846">
            <v>35.6</v>
          </cell>
        </row>
        <row r="846">
          <cell r="N846" t="e">
            <v>#DIV/0!</v>
          </cell>
        </row>
        <row r="847">
          <cell r="E847" t="str">
            <v>HGC-lib-2450761</v>
          </cell>
          <cell r="F847" t="str">
            <v>N_B_N4617-36-10X5BCRWT-LN-2-3</v>
          </cell>
          <cell r="G847">
            <v>10</v>
          </cell>
          <cell r="H847" t="str">
            <v>10X5BCR</v>
          </cell>
          <cell r="I847" t="str">
            <v>HZK</v>
          </cell>
          <cell r="J847">
            <v>39.8</v>
          </cell>
        </row>
        <row r="847">
          <cell r="N847" t="e">
            <v>#DIV/0!</v>
          </cell>
        </row>
        <row r="848">
          <cell r="E848" t="str">
            <v>HGC-lib-2450762</v>
          </cell>
          <cell r="F848" t="str">
            <v>N_B_N4617-37-10X5BCRWT-LN-3-3</v>
          </cell>
          <cell r="G848">
            <v>10</v>
          </cell>
          <cell r="H848" t="str">
            <v>10X5BCR</v>
          </cell>
          <cell r="I848" t="str">
            <v>HZK</v>
          </cell>
          <cell r="J848">
            <v>32.4</v>
          </cell>
        </row>
        <row r="848">
          <cell r="N848" t="e">
            <v>#DIV/0!</v>
          </cell>
        </row>
        <row r="849">
          <cell r="E849" t="str">
            <v>HGC-Lib-2450777</v>
          </cell>
          <cell r="F849" t="str">
            <v>A15E-0626</v>
          </cell>
          <cell r="G849">
            <v>15</v>
          </cell>
          <cell r="H849" t="str">
            <v>10× 3'单细胞</v>
          </cell>
          <cell r="I849" t="str">
            <v>HZK</v>
          </cell>
          <cell r="J849">
            <v>22.2</v>
          </cell>
          <cell r="K849">
            <v>459</v>
          </cell>
          <cell r="L849" t="str">
            <v>XCL</v>
          </cell>
        </row>
        <row r="849">
          <cell r="N849">
            <v>74.4092508798391</v>
          </cell>
        </row>
        <row r="850">
          <cell r="E850" t="str">
            <v>HGC-Lib-2450778</v>
          </cell>
          <cell r="F850" t="str">
            <v>A20-0626</v>
          </cell>
          <cell r="G850">
            <v>15</v>
          </cell>
          <cell r="H850" t="str">
            <v>10× 3'单细胞</v>
          </cell>
          <cell r="I850" t="str">
            <v>HZK</v>
          </cell>
          <cell r="J850">
            <v>21</v>
          </cell>
          <cell r="K850">
            <v>481</v>
          </cell>
          <cell r="L850" t="str">
            <v>XCL</v>
          </cell>
        </row>
        <row r="850">
          <cell r="N850">
            <v>67.1677594754518</v>
          </cell>
        </row>
        <row r="851">
          <cell r="E851" t="str">
            <v>HGC-Lib-2450779</v>
          </cell>
          <cell r="F851" t="str">
            <v>3-rPBMC-1-0627</v>
          </cell>
          <cell r="G851">
            <v>20</v>
          </cell>
          <cell r="H851" t="str">
            <v>10× 3'单细胞</v>
          </cell>
          <cell r="I851" t="str">
            <v>HZK</v>
          </cell>
          <cell r="J851">
            <v>22</v>
          </cell>
          <cell r="K851">
            <v>469</v>
          </cell>
          <cell r="L851" t="str">
            <v>XCL</v>
          </cell>
        </row>
        <row r="851">
          <cell r="N851">
            <v>72.1666393308184</v>
          </cell>
        </row>
        <row r="852">
          <cell r="E852" t="str">
            <v>HGC-Lib-2450780</v>
          </cell>
          <cell r="F852" t="str">
            <v>3-rPBMC-2-0627</v>
          </cell>
          <cell r="G852">
            <v>20</v>
          </cell>
          <cell r="H852" t="str">
            <v>10× 3'单细胞</v>
          </cell>
          <cell r="I852" t="str">
            <v>HZK</v>
          </cell>
          <cell r="J852">
            <v>30.6</v>
          </cell>
          <cell r="K852">
            <v>464</v>
          </cell>
          <cell r="L852" t="str">
            <v>XCL</v>
          </cell>
        </row>
        <row r="852">
          <cell r="N852">
            <v>101.458885941645</v>
          </cell>
        </row>
        <row r="853">
          <cell r="E853" t="str">
            <v>HGC-Lib-2450781</v>
          </cell>
          <cell r="F853" t="str">
            <v>H-MCP-T-5-TL</v>
          </cell>
          <cell r="G853">
            <v>10</v>
          </cell>
          <cell r="H853" t="str">
            <v>10× 3'单细胞</v>
          </cell>
          <cell r="I853" t="str">
            <v>HZK</v>
          </cell>
          <cell r="J853">
            <v>26.8</v>
          </cell>
          <cell r="K853">
            <v>496</v>
          </cell>
          <cell r="L853" t="str">
            <v>XCL</v>
          </cell>
        </row>
        <row r="853">
          <cell r="N853">
            <v>83.1265508684864</v>
          </cell>
        </row>
        <row r="854">
          <cell r="E854" t="str">
            <v>HGC-Lib-2450782</v>
          </cell>
          <cell r="F854" t="str">
            <v>H-MCP-N-5-TL</v>
          </cell>
          <cell r="G854">
            <v>10</v>
          </cell>
          <cell r="H854" t="str">
            <v>10× 3'单细胞</v>
          </cell>
          <cell r="I854" t="str">
            <v>HZK</v>
          </cell>
          <cell r="J854">
            <v>25</v>
          </cell>
          <cell r="K854">
            <v>487</v>
          </cell>
          <cell r="L854" t="str">
            <v>XCL</v>
          </cell>
        </row>
        <row r="854">
          <cell r="N854">
            <v>78.976465013426</v>
          </cell>
        </row>
        <row r="855">
          <cell r="E855" t="str">
            <v>HGC-Lib-2450783</v>
          </cell>
          <cell r="F855" t="str">
            <v>H-MCP-LB-5-TL</v>
          </cell>
          <cell r="G855">
            <v>10</v>
          </cell>
          <cell r="H855" t="str">
            <v>10× 3'单细胞</v>
          </cell>
          <cell r="I855" t="str">
            <v>HZK</v>
          </cell>
          <cell r="J855">
            <v>20.8</v>
          </cell>
          <cell r="K855">
            <v>464</v>
          </cell>
          <cell r="L855" t="str">
            <v>XCL</v>
          </cell>
        </row>
        <row r="855">
          <cell r="N855">
            <v>68.9655172413793</v>
          </cell>
        </row>
        <row r="856">
          <cell r="E856" t="str">
            <v>HGC-Lib-2450784</v>
          </cell>
          <cell r="F856" t="str">
            <v>H-MCP-T-5-BL</v>
          </cell>
          <cell r="G856">
            <v>10</v>
          </cell>
          <cell r="H856" t="str">
            <v>10× 3'单细胞</v>
          </cell>
          <cell r="I856" t="str">
            <v>HZK</v>
          </cell>
          <cell r="J856">
            <v>17</v>
          </cell>
          <cell r="K856">
            <v>482</v>
          </cell>
          <cell r="L856" t="str">
            <v>XCL</v>
          </cell>
        </row>
        <row r="856">
          <cell r="N856">
            <v>54.2610916054899</v>
          </cell>
        </row>
        <row r="857">
          <cell r="E857" t="str">
            <v>HGC-Lib-2450785</v>
          </cell>
          <cell r="F857" t="str">
            <v>H-MCP-N-5-BL</v>
          </cell>
          <cell r="G857">
            <v>10</v>
          </cell>
          <cell r="H857" t="str">
            <v>10× 3'单细胞</v>
          </cell>
          <cell r="I857" t="str">
            <v>HZK</v>
          </cell>
          <cell r="J857">
            <v>26.8</v>
          </cell>
          <cell r="K857">
            <v>494</v>
          </cell>
          <cell r="L857" t="str">
            <v>XCL</v>
          </cell>
        </row>
        <row r="857">
          <cell r="N857">
            <v>83.4630956088446</v>
          </cell>
        </row>
        <row r="858">
          <cell r="E858" t="str">
            <v>HGC-Lib-2450786</v>
          </cell>
          <cell r="F858" t="str">
            <v>H-MCP-LB-5-BL</v>
          </cell>
          <cell r="G858">
            <v>10</v>
          </cell>
          <cell r="H858" t="str">
            <v>10× 3'单细胞</v>
          </cell>
          <cell r="I858" t="str">
            <v>WWH</v>
          </cell>
          <cell r="J858">
            <v>14.8</v>
          </cell>
          <cell r="K858">
            <v>424</v>
          </cell>
          <cell r="L858" t="str">
            <v>XCL</v>
          </cell>
        </row>
        <row r="858">
          <cell r="N858">
            <v>53.7010159651669</v>
          </cell>
        </row>
        <row r="859">
          <cell r="E859" t="str">
            <v>HGC-Lib-2450787</v>
          </cell>
          <cell r="F859" t="str">
            <v>H-MCP-N</v>
          </cell>
          <cell r="G859">
            <v>20</v>
          </cell>
          <cell r="H859" t="str">
            <v>10× 3'单细胞</v>
          </cell>
          <cell r="I859" t="str">
            <v>WWH</v>
          </cell>
          <cell r="J859">
            <v>14.7</v>
          </cell>
          <cell r="K859">
            <v>474</v>
          </cell>
          <cell r="L859" t="str">
            <v>XCL</v>
          </cell>
        </row>
        <row r="859">
          <cell r="N859">
            <v>47.7117818889971</v>
          </cell>
        </row>
        <row r="860">
          <cell r="E860" t="str">
            <v>HGC-Lib-2450788</v>
          </cell>
          <cell r="F860" t="str">
            <v>H-MCP-T-5</v>
          </cell>
          <cell r="G860">
            <v>20</v>
          </cell>
          <cell r="H860" t="str">
            <v>10× 3'单细胞</v>
          </cell>
          <cell r="I860" t="str">
            <v>WWH</v>
          </cell>
          <cell r="J860">
            <v>24.2</v>
          </cell>
          <cell r="K860">
            <v>457</v>
          </cell>
          <cell r="L860" t="str">
            <v>XCL</v>
          </cell>
        </row>
        <row r="860">
          <cell r="N860">
            <v>81.4677663692981</v>
          </cell>
        </row>
        <row r="861">
          <cell r="E861" t="str">
            <v>HGC-Lib-2450789</v>
          </cell>
          <cell r="F861" t="str">
            <v>H-MCP-N-5</v>
          </cell>
          <cell r="G861">
            <v>20</v>
          </cell>
          <cell r="H861" t="str">
            <v>10× 3'单细胞</v>
          </cell>
          <cell r="I861" t="str">
            <v>WWH</v>
          </cell>
          <cell r="J861">
            <v>26.8</v>
          </cell>
          <cell r="K861">
            <v>466</v>
          </cell>
          <cell r="L861" t="str">
            <v>XCL</v>
          </cell>
        </row>
        <row r="861">
          <cell r="N861">
            <v>88.4780455595906</v>
          </cell>
        </row>
        <row r="862">
          <cell r="E862" t="str">
            <v>HGC-Lib-2450790</v>
          </cell>
          <cell r="F862" t="str">
            <v>H-MCP-LB-5</v>
          </cell>
          <cell r="G862">
            <v>20</v>
          </cell>
          <cell r="H862" t="str">
            <v>10× 3'单细胞</v>
          </cell>
          <cell r="I862" t="str">
            <v>WWH</v>
          </cell>
          <cell r="J862">
            <v>24.2</v>
          </cell>
          <cell r="K862">
            <v>465</v>
          </cell>
          <cell r="L862" t="str">
            <v>XCL</v>
          </cell>
        </row>
        <row r="862">
          <cell r="N862">
            <v>80.066170388751</v>
          </cell>
        </row>
        <row r="863">
          <cell r="E863" t="str">
            <v>HGC-POOL-2450844</v>
          </cell>
          <cell r="F863" t="str">
            <v>OL27353-GW130077</v>
          </cell>
          <cell r="G863">
            <v>54</v>
          </cell>
          <cell r="H863" t="str">
            <v>Chip-Seq</v>
          </cell>
          <cell r="I863" t="str">
            <v>WWH</v>
          </cell>
          <cell r="J863">
            <v>0.892</v>
          </cell>
          <cell r="K863">
            <v>512</v>
          </cell>
          <cell r="L863" t="str">
            <v>WH</v>
          </cell>
        </row>
        <row r="863">
          <cell r="N863">
            <v>2.68028846153846</v>
          </cell>
        </row>
        <row r="864">
          <cell r="E864" t="str">
            <v>HGC-Lib-2450845</v>
          </cell>
          <cell r="F864" t="str">
            <v>NGS0324037-1</v>
          </cell>
          <cell r="G864">
            <v>6</v>
          </cell>
          <cell r="H864" t="str">
            <v>mRNA文库</v>
          </cell>
          <cell r="I864" t="str">
            <v>WWH</v>
          </cell>
          <cell r="J864">
            <v>34.2</v>
          </cell>
        </row>
        <row r="864">
          <cell r="N864" t="e">
            <v>#DIV/0!</v>
          </cell>
        </row>
        <row r="865">
          <cell r="E865" t="str">
            <v>HGC-Lib-2450846</v>
          </cell>
          <cell r="F865" t="str">
            <v>NGS0324037-2</v>
          </cell>
          <cell r="G865">
            <v>6</v>
          </cell>
          <cell r="H865" t="str">
            <v>mRNA文库</v>
          </cell>
          <cell r="I865" t="str">
            <v>WWH</v>
          </cell>
          <cell r="J865">
            <v>35.4</v>
          </cell>
        </row>
        <row r="865">
          <cell r="N865" t="e">
            <v>#DIV/0!</v>
          </cell>
        </row>
        <row r="866">
          <cell r="E866" t="str">
            <v>HGC-Lib-2450847</v>
          </cell>
          <cell r="F866" t="str">
            <v>NGS0324037-3</v>
          </cell>
          <cell r="G866">
            <v>6</v>
          </cell>
          <cell r="H866" t="str">
            <v>mRNA文库</v>
          </cell>
          <cell r="I866" t="str">
            <v>WWH</v>
          </cell>
          <cell r="J866">
            <v>32.6</v>
          </cell>
        </row>
        <row r="866">
          <cell r="N866" t="e">
            <v>#DIV/0!</v>
          </cell>
        </row>
        <row r="867">
          <cell r="E867" t="str">
            <v>HGC-Lib-2450848</v>
          </cell>
          <cell r="F867" t="str">
            <v>NGS0324037-4</v>
          </cell>
          <cell r="G867">
            <v>6</v>
          </cell>
          <cell r="H867" t="str">
            <v>mRNA文库</v>
          </cell>
          <cell r="I867" t="str">
            <v>WWH</v>
          </cell>
          <cell r="J867">
            <v>31.8</v>
          </cell>
        </row>
        <row r="867">
          <cell r="N867" t="e">
            <v>#DIV/0!</v>
          </cell>
        </row>
        <row r="868">
          <cell r="E868" t="str">
            <v>HGC-Lib-2450849</v>
          </cell>
          <cell r="F868" t="str">
            <v>NGS0324037-5</v>
          </cell>
          <cell r="G868">
            <v>6</v>
          </cell>
          <cell r="H868" t="str">
            <v>mRNA文库</v>
          </cell>
          <cell r="I868" t="str">
            <v>WWH</v>
          </cell>
          <cell r="J868">
            <v>54.6</v>
          </cell>
        </row>
        <row r="868">
          <cell r="N868" t="e">
            <v>#DIV/0!</v>
          </cell>
        </row>
        <row r="869">
          <cell r="E869" t="str">
            <v>HGC-Lib-2450850</v>
          </cell>
          <cell r="F869" t="str">
            <v>NGS0324037-6</v>
          </cell>
          <cell r="G869">
            <v>6</v>
          </cell>
          <cell r="H869" t="str">
            <v>mRNA文库</v>
          </cell>
          <cell r="I869" t="str">
            <v>WWH</v>
          </cell>
          <cell r="J869">
            <v>44.2</v>
          </cell>
        </row>
        <row r="869">
          <cell r="N869" t="e">
            <v>#DIV/0!</v>
          </cell>
        </row>
        <row r="870">
          <cell r="E870" t="str">
            <v>HGC-Lib-2450851</v>
          </cell>
          <cell r="F870" t="str">
            <v>NGS0324037-7</v>
          </cell>
          <cell r="G870">
            <v>6</v>
          </cell>
          <cell r="H870" t="str">
            <v>mRNA文库</v>
          </cell>
          <cell r="I870" t="str">
            <v>WWH</v>
          </cell>
          <cell r="J870">
            <v>33</v>
          </cell>
        </row>
        <row r="870">
          <cell r="N870" t="e">
            <v>#DIV/0!</v>
          </cell>
        </row>
        <row r="871">
          <cell r="E871" t="str">
            <v>HGC-Lib-2450852</v>
          </cell>
          <cell r="F871" t="str">
            <v>NGS0324037-8</v>
          </cell>
          <cell r="G871">
            <v>6</v>
          </cell>
          <cell r="H871" t="str">
            <v>mRNA文库</v>
          </cell>
          <cell r="I871" t="str">
            <v>WWH</v>
          </cell>
          <cell r="J871">
            <v>31.8</v>
          </cell>
        </row>
        <row r="871">
          <cell r="N871" t="e">
            <v>#DIV/0!</v>
          </cell>
        </row>
        <row r="872">
          <cell r="E872" t="str">
            <v>HGC-Lib-2450853</v>
          </cell>
          <cell r="F872" t="str">
            <v>NGS0324037-9</v>
          </cell>
          <cell r="G872">
            <v>6</v>
          </cell>
          <cell r="H872" t="str">
            <v>mRNA文库</v>
          </cell>
          <cell r="I872" t="str">
            <v>WWH</v>
          </cell>
          <cell r="J872">
            <v>19.1</v>
          </cell>
        </row>
        <row r="872">
          <cell r="N872" t="e">
            <v>#DIV/0!</v>
          </cell>
        </row>
        <row r="873">
          <cell r="E873" t="str">
            <v>HGC-Lib-2450854</v>
          </cell>
          <cell r="F873" t="str">
            <v>NGS0324037-10</v>
          </cell>
          <cell r="G873">
            <v>6</v>
          </cell>
          <cell r="H873" t="str">
            <v>mRNA文库</v>
          </cell>
          <cell r="I873" t="str">
            <v>WWH</v>
          </cell>
          <cell r="J873">
            <v>29.4</v>
          </cell>
        </row>
        <row r="873">
          <cell r="N873" t="e">
            <v>#DIV/0!</v>
          </cell>
        </row>
        <row r="874">
          <cell r="E874" t="str">
            <v>HGC-Lib-2450855</v>
          </cell>
          <cell r="F874" t="str">
            <v>NGS0324037-11</v>
          </cell>
          <cell r="G874">
            <v>6</v>
          </cell>
          <cell r="H874" t="str">
            <v>mRNA文库</v>
          </cell>
          <cell r="I874" t="str">
            <v>WWH</v>
          </cell>
          <cell r="J874">
            <v>10.2</v>
          </cell>
        </row>
        <row r="874">
          <cell r="N874" t="e">
            <v>#DIV/0!</v>
          </cell>
        </row>
        <row r="875">
          <cell r="E875" t="str">
            <v>HGC-Lib-2450856</v>
          </cell>
          <cell r="F875" t="str">
            <v>NGS0324037-12</v>
          </cell>
          <cell r="G875">
            <v>6</v>
          </cell>
          <cell r="H875" t="str">
            <v>mRNA文库</v>
          </cell>
          <cell r="I875" t="str">
            <v>WWH</v>
          </cell>
          <cell r="J875">
            <v>14.4</v>
          </cell>
        </row>
        <row r="875">
          <cell r="N875" t="e">
            <v>#DIV/0!</v>
          </cell>
        </row>
        <row r="876">
          <cell r="E876" t="str">
            <v>HGC-Lib-2450857</v>
          </cell>
          <cell r="F876" t="str">
            <v>NGS0324037-13</v>
          </cell>
          <cell r="G876">
            <v>6</v>
          </cell>
          <cell r="H876" t="str">
            <v>mRNA文库</v>
          </cell>
          <cell r="I876" t="str">
            <v>WWH</v>
          </cell>
          <cell r="J876">
            <v>27</v>
          </cell>
        </row>
        <row r="876">
          <cell r="N876" t="e">
            <v>#DIV/0!</v>
          </cell>
        </row>
        <row r="877">
          <cell r="E877" t="str">
            <v>HGC-Lib-2450858</v>
          </cell>
          <cell r="F877" t="str">
            <v>NGS0324037-14</v>
          </cell>
          <cell r="G877">
            <v>6</v>
          </cell>
          <cell r="H877" t="str">
            <v>mRNA文库</v>
          </cell>
          <cell r="I877" t="str">
            <v>WWH</v>
          </cell>
          <cell r="J877">
            <v>32</v>
          </cell>
        </row>
        <row r="877">
          <cell r="N877" t="e">
            <v>#DIV/0!</v>
          </cell>
        </row>
        <row r="878">
          <cell r="E878" t="str">
            <v>HGC-Lib-2450859</v>
          </cell>
          <cell r="F878" t="str">
            <v>NGS0324037-15</v>
          </cell>
          <cell r="G878">
            <v>6</v>
          </cell>
          <cell r="H878" t="str">
            <v>mRNA文库</v>
          </cell>
          <cell r="I878" t="str">
            <v>WWH</v>
          </cell>
          <cell r="J878">
            <v>18.4</v>
          </cell>
        </row>
        <row r="878">
          <cell r="N878" t="e">
            <v>#DIV/0!</v>
          </cell>
        </row>
        <row r="879">
          <cell r="E879" t="str">
            <v>HGC-Lib-2450860</v>
          </cell>
          <cell r="F879" t="str">
            <v>NGS0324037-16</v>
          </cell>
          <cell r="G879">
            <v>6</v>
          </cell>
          <cell r="H879" t="str">
            <v>mRNA文库</v>
          </cell>
          <cell r="I879" t="str">
            <v>WWH</v>
          </cell>
          <cell r="J879">
            <v>23.6</v>
          </cell>
        </row>
        <row r="879">
          <cell r="N879" t="e">
            <v>#DIV/0!</v>
          </cell>
        </row>
        <row r="880">
          <cell r="E880" t="str">
            <v>HGC-Lib-2450861</v>
          </cell>
          <cell r="F880" t="str">
            <v>NGS0324037-17</v>
          </cell>
          <cell r="G880">
            <v>6</v>
          </cell>
          <cell r="H880" t="str">
            <v>mRNA文库</v>
          </cell>
          <cell r="I880" t="str">
            <v>WWH</v>
          </cell>
          <cell r="J880">
            <v>28</v>
          </cell>
        </row>
        <row r="880">
          <cell r="N880" t="e">
            <v>#DIV/0!</v>
          </cell>
        </row>
        <row r="881">
          <cell r="E881" t="str">
            <v>HGC-Lib-2450862</v>
          </cell>
          <cell r="F881" t="str">
            <v>NGS0324037-18</v>
          </cell>
          <cell r="G881">
            <v>6</v>
          </cell>
          <cell r="H881" t="str">
            <v>mRNA文库</v>
          </cell>
          <cell r="I881" t="str">
            <v>WWH</v>
          </cell>
          <cell r="J881">
            <v>23</v>
          </cell>
        </row>
        <row r="881">
          <cell r="N881" t="e">
            <v>#DIV/0!</v>
          </cell>
        </row>
        <row r="882">
          <cell r="E882" t="str">
            <v>HGC-Lib-2450863</v>
          </cell>
          <cell r="F882" t="str">
            <v>NGS0324037-19</v>
          </cell>
          <cell r="G882">
            <v>6</v>
          </cell>
          <cell r="H882" t="str">
            <v>mRNA文库</v>
          </cell>
          <cell r="I882" t="str">
            <v>WWH</v>
          </cell>
          <cell r="J882">
            <v>28.6</v>
          </cell>
        </row>
        <row r="882">
          <cell r="N882" t="e">
            <v>#DIV/0!</v>
          </cell>
        </row>
        <row r="883">
          <cell r="E883" t="str">
            <v>HGC-Lib-2450864</v>
          </cell>
          <cell r="F883" t="str">
            <v>NGS0324037-20</v>
          </cell>
          <cell r="G883">
            <v>6</v>
          </cell>
          <cell r="H883" t="str">
            <v>mRNA文库</v>
          </cell>
          <cell r="I883" t="str">
            <v>WWH</v>
          </cell>
          <cell r="J883">
            <v>39.2</v>
          </cell>
        </row>
        <row r="883">
          <cell r="N883" t="e">
            <v>#DIV/0!</v>
          </cell>
        </row>
        <row r="884">
          <cell r="E884" t="str">
            <v>HGC-Lib-2450865</v>
          </cell>
          <cell r="F884" t="str">
            <v>NGS0324037-21</v>
          </cell>
          <cell r="G884">
            <v>6</v>
          </cell>
          <cell r="H884" t="str">
            <v>mRNA文库</v>
          </cell>
          <cell r="I884" t="str">
            <v>WWH</v>
          </cell>
          <cell r="J884">
            <v>14</v>
          </cell>
        </row>
        <row r="884">
          <cell r="N884" t="e">
            <v>#DIV/0!</v>
          </cell>
        </row>
        <row r="885">
          <cell r="E885" t="str">
            <v>HGC-Lib-2450866</v>
          </cell>
          <cell r="F885" t="str">
            <v>NGS0324037-22</v>
          </cell>
          <cell r="G885">
            <v>6</v>
          </cell>
          <cell r="H885" t="str">
            <v>mRNA文库</v>
          </cell>
          <cell r="I885" t="str">
            <v>WWH</v>
          </cell>
          <cell r="J885">
            <v>18</v>
          </cell>
        </row>
        <row r="885">
          <cell r="N885" t="e">
            <v>#DIV/0!</v>
          </cell>
        </row>
        <row r="886">
          <cell r="E886" t="str">
            <v>HGC-Lib-2450867</v>
          </cell>
          <cell r="F886" t="str">
            <v>NGS0324037-23</v>
          </cell>
          <cell r="G886">
            <v>6</v>
          </cell>
          <cell r="H886" t="str">
            <v>mRNA文库</v>
          </cell>
          <cell r="I886" t="str">
            <v>WWH</v>
          </cell>
          <cell r="J886">
            <v>20</v>
          </cell>
        </row>
        <row r="886">
          <cell r="N886" t="e">
            <v>#DIV/0!</v>
          </cell>
        </row>
        <row r="887">
          <cell r="E887" t="str">
            <v>HGC-Lib-2450868</v>
          </cell>
          <cell r="F887" t="str">
            <v>NGS0324037-24</v>
          </cell>
          <cell r="G887">
            <v>6</v>
          </cell>
          <cell r="H887" t="str">
            <v>mRNA文库</v>
          </cell>
          <cell r="I887" t="str">
            <v>WWH</v>
          </cell>
          <cell r="J887">
            <v>30</v>
          </cell>
        </row>
        <row r="887">
          <cell r="N887" t="e">
            <v>#DIV/0!</v>
          </cell>
        </row>
        <row r="888">
          <cell r="E888" t="str">
            <v>HGC-Lib-2450869</v>
          </cell>
          <cell r="F888" t="str">
            <v>NGS0324037-25</v>
          </cell>
          <cell r="G888">
            <v>6</v>
          </cell>
          <cell r="H888" t="str">
            <v>mRNA文库</v>
          </cell>
          <cell r="I888" t="str">
            <v>WWH</v>
          </cell>
          <cell r="J888">
            <v>21.6</v>
          </cell>
        </row>
        <row r="888">
          <cell r="N888" t="e">
            <v>#DIV/0!</v>
          </cell>
        </row>
        <row r="889">
          <cell r="E889" t="str">
            <v>HGC-Lib-2450870</v>
          </cell>
          <cell r="F889" t="str">
            <v>NGS0324037-26</v>
          </cell>
          <cell r="G889">
            <v>6</v>
          </cell>
          <cell r="H889" t="str">
            <v>mRNA文库</v>
          </cell>
          <cell r="I889" t="str">
            <v>WWH</v>
          </cell>
          <cell r="J889">
            <v>24.2</v>
          </cell>
        </row>
        <row r="889">
          <cell r="N889" t="e">
            <v>#DIV/0!</v>
          </cell>
        </row>
        <row r="890">
          <cell r="E890" t="str">
            <v>HGC-Lib-2450871</v>
          </cell>
          <cell r="F890" t="str">
            <v>NGS0324037-27</v>
          </cell>
          <cell r="G890">
            <v>6</v>
          </cell>
          <cell r="H890" t="str">
            <v>mRNA文库</v>
          </cell>
          <cell r="I890" t="str">
            <v>WWH</v>
          </cell>
          <cell r="J890">
            <v>27.6</v>
          </cell>
        </row>
        <row r="890">
          <cell r="N890" t="e">
            <v>#DIV/0!</v>
          </cell>
        </row>
        <row r="891">
          <cell r="E891" t="str">
            <v>HGC-Lib-2450872</v>
          </cell>
          <cell r="F891" t="str">
            <v>NGS0324037-28</v>
          </cell>
          <cell r="G891">
            <v>6</v>
          </cell>
          <cell r="H891" t="str">
            <v>mRNA文库</v>
          </cell>
          <cell r="I891" t="str">
            <v>WWH</v>
          </cell>
          <cell r="J891">
            <v>10.6</v>
          </cell>
        </row>
        <row r="891">
          <cell r="N891" t="e">
            <v>#DIV/0!</v>
          </cell>
        </row>
        <row r="892">
          <cell r="E892" t="str">
            <v>HGC-Lib-2450873</v>
          </cell>
          <cell r="F892" t="str">
            <v>NGS0324037-29</v>
          </cell>
          <cell r="G892">
            <v>6</v>
          </cell>
          <cell r="H892" t="str">
            <v>mRNA文库</v>
          </cell>
          <cell r="I892" t="str">
            <v>WWH</v>
          </cell>
          <cell r="J892">
            <v>10.2</v>
          </cell>
        </row>
        <row r="892">
          <cell r="N892" t="e">
            <v>#DIV/0!</v>
          </cell>
        </row>
        <row r="893">
          <cell r="E893" t="str">
            <v>HGC-Lib-2450874</v>
          </cell>
          <cell r="F893" t="str">
            <v>NGS0324038-1</v>
          </cell>
          <cell r="G893">
            <v>6</v>
          </cell>
          <cell r="H893" t="str">
            <v>mRNA文库</v>
          </cell>
          <cell r="I893" t="str">
            <v>WWH</v>
          </cell>
          <cell r="J893">
            <v>3.46</v>
          </cell>
        </row>
        <row r="893">
          <cell r="N893" t="e">
            <v>#DIV/0!</v>
          </cell>
        </row>
        <row r="894">
          <cell r="E894" t="str">
            <v>HGC-Lib-2450875</v>
          </cell>
          <cell r="F894" t="str">
            <v>NGS0324038-2</v>
          </cell>
          <cell r="G894">
            <v>6</v>
          </cell>
          <cell r="H894" t="str">
            <v>mRNA文库</v>
          </cell>
          <cell r="I894" t="str">
            <v>WWH</v>
          </cell>
          <cell r="J894">
            <v>9.12</v>
          </cell>
        </row>
        <row r="894">
          <cell r="N894" t="e">
            <v>#DIV/0!</v>
          </cell>
        </row>
        <row r="895">
          <cell r="E895" t="str">
            <v>HGC-Lib-2450876</v>
          </cell>
          <cell r="F895" t="str">
            <v>NGS0324038-3</v>
          </cell>
          <cell r="G895">
            <v>6</v>
          </cell>
          <cell r="H895" t="str">
            <v>mRNA文库</v>
          </cell>
          <cell r="I895" t="str">
            <v>WWH</v>
          </cell>
          <cell r="J895">
            <v>6.48</v>
          </cell>
        </row>
        <row r="895">
          <cell r="N895" t="e">
            <v>#DIV/0!</v>
          </cell>
        </row>
        <row r="896">
          <cell r="E896" t="str">
            <v>HGC-Lib-2450877</v>
          </cell>
          <cell r="F896" t="str">
            <v>NGS0324038-4</v>
          </cell>
          <cell r="G896">
            <v>6</v>
          </cell>
          <cell r="H896" t="str">
            <v>mRNA文库</v>
          </cell>
          <cell r="I896" t="str">
            <v>WWH</v>
          </cell>
          <cell r="J896">
            <v>8.44</v>
          </cell>
        </row>
        <row r="896">
          <cell r="N896" t="e">
            <v>#DIV/0!</v>
          </cell>
        </row>
        <row r="897">
          <cell r="E897" t="str">
            <v>HGC-Lib-2450878</v>
          </cell>
          <cell r="F897" t="str">
            <v>NGS0324038-5</v>
          </cell>
          <cell r="G897">
            <v>6</v>
          </cell>
          <cell r="H897" t="str">
            <v>mRNA文库</v>
          </cell>
          <cell r="I897" t="str">
            <v>WWH</v>
          </cell>
          <cell r="J897">
            <v>13.1</v>
          </cell>
        </row>
        <row r="897">
          <cell r="N897" t="e">
            <v>#DIV/0!</v>
          </cell>
        </row>
        <row r="898">
          <cell r="E898" t="str">
            <v>HGC-Lib-2450879</v>
          </cell>
          <cell r="F898" t="str">
            <v>NGS0324038-6</v>
          </cell>
          <cell r="G898">
            <v>6</v>
          </cell>
          <cell r="H898" t="str">
            <v>mRNA文库</v>
          </cell>
          <cell r="I898" t="str">
            <v>WWH</v>
          </cell>
          <cell r="J898">
            <v>7.1</v>
          </cell>
        </row>
        <row r="898">
          <cell r="N898" t="e">
            <v>#DIV/0!</v>
          </cell>
        </row>
        <row r="899">
          <cell r="E899" t="str">
            <v>HGC-Lib-2450880</v>
          </cell>
          <cell r="F899" t="str">
            <v>NGS0324038-7</v>
          </cell>
          <cell r="G899">
            <v>6</v>
          </cell>
          <cell r="H899" t="str">
            <v>mRNA文库</v>
          </cell>
          <cell r="I899" t="str">
            <v>WWH</v>
          </cell>
          <cell r="J899">
            <v>12.5</v>
          </cell>
        </row>
        <row r="899">
          <cell r="N899" t="e">
            <v>#DIV/0!</v>
          </cell>
        </row>
        <row r="900">
          <cell r="E900" t="str">
            <v>HGC-Lib-2450881</v>
          </cell>
          <cell r="F900" t="str">
            <v>NGS0324038-8</v>
          </cell>
          <cell r="G900">
            <v>6</v>
          </cell>
          <cell r="H900" t="str">
            <v>mRNA文库</v>
          </cell>
          <cell r="I900" t="str">
            <v>WWH</v>
          </cell>
          <cell r="J900">
            <v>12.3</v>
          </cell>
        </row>
        <row r="900">
          <cell r="N900" t="e">
            <v>#DIV/0!</v>
          </cell>
        </row>
        <row r="901">
          <cell r="E901" t="str">
            <v>HGC-Lib-2450882</v>
          </cell>
          <cell r="F901" t="str">
            <v>NGS0324038-9</v>
          </cell>
          <cell r="G901">
            <v>6</v>
          </cell>
          <cell r="H901" t="str">
            <v>mRNA文库</v>
          </cell>
          <cell r="I901" t="str">
            <v>WWH</v>
          </cell>
          <cell r="J901">
            <v>13.4</v>
          </cell>
        </row>
        <row r="901">
          <cell r="N901" t="e">
            <v>#DIV/0!</v>
          </cell>
        </row>
        <row r="902">
          <cell r="E902" t="str">
            <v>HGC-Lib-2450883</v>
          </cell>
          <cell r="F902" t="str">
            <v>NGS0324038-10</v>
          </cell>
          <cell r="G902">
            <v>6</v>
          </cell>
          <cell r="H902" t="str">
            <v>mRNA文库</v>
          </cell>
          <cell r="I902" t="str">
            <v>WWH</v>
          </cell>
          <cell r="J902">
            <v>9.76</v>
          </cell>
        </row>
        <row r="902">
          <cell r="N902" t="e">
            <v>#DIV/0!</v>
          </cell>
        </row>
        <row r="903">
          <cell r="E903" t="str">
            <v>HGC-Lib-2450884</v>
          </cell>
          <cell r="F903" t="str">
            <v>NGS0324038-11</v>
          </cell>
          <cell r="G903">
            <v>6</v>
          </cell>
          <cell r="H903" t="str">
            <v>mRNA文库</v>
          </cell>
          <cell r="I903" t="str">
            <v>WWH</v>
          </cell>
          <cell r="J903">
            <v>11.8</v>
          </cell>
        </row>
        <row r="903">
          <cell r="N903" t="e">
            <v>#DIV/0!</v>
          </cell>
        </row>
        <row r="904">
          <cell r="E904" t="str">
            <v>HGC-Lib-2450885</v>
          </cell>
          <cell r="F904" t="str">
            <v>NGS0324038-12</v>
          </cell>
          <cell r="G904">
            <v>6</v>
          </cell>
          <cell r="H904" t="str">
            <v>mRNA文库</v>
          </cell>
          <cell r="I904" t="str">
            <v>WWH</v>
          </cell>
          <cell r="J904">
            <v>15.9</v>
          </cell>
        </row>
        <row r="904">
          <cell r="N904" t="e">
            <v>#DIV/0!</v>
          </cell>
        </row>
        <row r="905">
          <cell r="E905" t="str">
            <v>HGC-POOL-2450886</v>
          </cell>
          <cell r="F905" t="str">
            <v>AT98</v>
          </cell>
          <cell r="G905">
            <v>100</v>
          </cell>
          <cell r="H905" t="str">
            <v>10XATAC测序</v>
          </cell>
          <cell r="I905" t="str">
            <v>WWH</v>
          </cell>
          <cell r="J905">
            <v>43.6</v>
          </cell>
        </row>
        <row r="905">
          <cell r="N905" t="e">
            <v>#DIV/0!</v>
          </cell>
        </row>
        <row r="906">
          <cell r="E906" t="str">
            <v>HGC-POOL-2450887</v>
          </cell>
          <cell r="F906" t="str">
            <v>AT99</v>
          </cell>
          <cell r="G906">
            <v>100</v>
          </cell>
          <cell r="H906" t="str">
            <v>10XATAC测序</v>
          </cell>
          <cell r="I906" t="str">
            <v>DY</v>
          </cell>
          <cell r="J906">
            <v>75</v>
          </cell>
        </row>
        <row r="906">
          <cell r="N906" t="e">
            <v>#DIV/0!</v>
          </cell>
        </row>
        <row r="907">
          <cell r="E907" t="str">
            <v>HGC-POOL-2450888</v>
          </cell>
          <cell r="F907" t="str">
            <v>AT100</v>
          </cell>
          <cell r="G907">
            <v>100</v>
          </cell>
          <cell r="H907" t="str">
            <v>10XATAC测序</v>
          </cell>
          <cell r="I907" t="str">
            <v>DY</v>
          </cell>
          <cell r="J907">
            <v>47.4</v>
          </cell>
        </row>
        <row r="907">
          <cell r="N907" t="e">
            <v>#DIV/0!</v>
          </cell>
        </row>
        <row r="908">
          <cell r="E908" t="str">
            <v>HGC-POOL-2450889</v>
          </cell>
          <cell r="F908" t="str">
            <v>AT101</v>
          </cell>
          <cell r="G908">
            <v>100</v>
          </cell>
          <cell r="H908" t="str">
            <v>10XATAC测序</v>
          </cell>
          <cell r="I908" t="str">
            <v>DY</v>
          </cell>
          <cell r="J908">
            <v>36.4</v>
          </cell>
        </row>
        <row r="908">
          <cell r="N908" t="e">
            <v>#DIV/0!</v>
          </cell>
        </row>
        <row r="909">
          <cell r="E909" t="str">
            <v>HGC-POOL-2450890</v>
          </cell>
          <cell r="F909" t="str">
            <v>AT102</v>
          </cell>
          <cell r="G909">
            <v>100</v>
          </cell>
          <cell r="H909" t="str">
            <v>10XATAC测序</v>
          </cell>
          <cell r="I909" t="str">
            <v>DY</v>
          </cell>
          <cell r="J909">
            <v>16.1</v>
          </cell>
        </row>
        <row r="909">
          <cell r="N909" t="e">
            <v>#DIV/0!</v>
          </cell>
        </row>
        <row r="910">
          <cell r="E910" t="str">
            <v>HGC-POOL-2450891</v>
          </cell>
          <cell r="F910" t="str">
            <v>AT103</v>
          </cell>
          <cell r="G910">
            <v>100</v>
          </cell>
          <cell r="H910" t="str">
            <v>10XATAC测序</v>
          </cell>
          <cell r="I910" t="str">
            <v>DY</v>
          </cell>
          <cell r="J910">
            <v>28</v>
          </cell>
        </row>
        <row r="910">
          <cell r="N910" t="e">
            <v>#DIV/0!</v>
          </cell>
        </row>
        <row r="911">
          <cell r="E911" t="str">
            <v>HGC-POOL-2450892</v>
          </cell>
          <cell r="F911" t="str">
            <v>AT104</v>
          </cell>
          <cell r="G911">
            <v>100</v>
          </cell>
          <cell r="H911" t="str">
            <v>10XATAC测序</v>
          </cell>
          <cell r="I911" t="str">
            <v>DY</v>
          </cell>
          <cell r="J911">
            <v>44.6</v>
          </cell>
        </row>
        <row r="911">
          <cell r="N911" t="e">
            <v>#DIV/0!</v>
          </cell>
        </row>
        <row r="912">
          <cell r="E912" t="str">
            <v>HGC-POOL-2450893</v>
          </cell>
          <cell r="F912" t="str">
            <v>AT105</v>
          </cell>
          <cell r="G912">
            <v>100</v>
          </cell>
          <cell r="H912" t="str">
            <v>10XATAC测序</v>
          </cell>
          <cell r="I912" t="str">
            <v>DY</v>
          </cell>
          <cell r="J912">
            <v>54.4</v>
          </cell>
        </row>
        <row r="912">
          <cell r="N912" t="e">
            <v>#DIV/0!</v>
          </cell>
        </row>
        <row r="913">
          <cell r="E913" t="str">
            <v>HGC-Lib-2450898</v>
          </cell>
          <cell r="F913" t="str">
            <v>hitomcll278</v>
          </cell>
          <cell r="G913">
            <v>4</v>
          </cell>
          <cell r="H913" t="str">
            <v>PCR片段文库</v>
          </cell>
          <cell r="I913" t="str">
            <v>DY</v>
          </cell>
          <cell r="J913">
            <v>49.8</v>
          </cell>
          <cell r="K913">
            <v>574</v>
          </cell>
          <cell r="L913" t="str">
            <v>XCL</v>
          </cell>
        </row>
        <row r="913">
          <cell r="N913">
            <v>133.476279817743</v>
          </cell>
        </row>
        <row r="914">
          <cell r="E914" t="str">
            <v>HGC-POOL-2450899</v>
          </cell>
          <cell r="F914" t="str">
            <v>WK0629-1</v>
          </cell>
          <cell r="G914">
            <v>35</v>
          </cell>
          <cell r="H914" t="str">
            <v>WES/panel捕获文库</v>
          </cell>
          <cell r="I914" t="str">
            <v>DY</v>
          </cell>
          <cell r="J914">
            <v>1.95</v>
          </cell>
          <cell r="K914">
            <v>377</v>
          </cell>
          <cell r="L914" t="str">
            <v>WH</v>
          </cell>
        </row>
        <row r="914">
          <cell r="N914">
            <v>7.95755968169761</v>
          </cell>
        </row>
        <row r="915">
          <cell r="E915" t="str">
            <v>HGC-Lib-2450900</v>
          </cell>
          <cell r="F915" t="str">
            <v>F91</v>
          </cell>
          <cell r="G915">
            <v>1</v>
          </cell>
          <cell r="H915" t="str">
            <v>PCR产物文库</v>
          </cell>
          <cell r="I915" t="str">
            <v>DY</v>
          </cell>
          <cell r="J915">
            <v>28</v>
          </cell>
          <cell r="K915">
            <v>320</v>
          </cell>
          <cell r="L915" t="str">
            <v>XCL</v>
          </cell>
        </row>
        <row r="915">
          <cell r="N915">
            <v>134.615384615385</v>
          </cell>
        </row>
        <row r="916">
          <cell r="E916" t="str">
            <v>HGC-Lib-2450901</v>
          </cell>
          <cell r="F916" t="str">
            <v>G36</v>
          </cell>
          <cell r="G916">
            <v>1</v>
          </cell>
          <cell r="H916" t="str">
            <v>PCR产物文库</v>
          </cell>
          <cell r="I916" t="str">
            <v>DY</v>
          </cell>
          <cell r="J916">
            <v>23</v>
          </cell>
          <cell r="K916">
            <v>305</v>
          </cell>
          <cell r="L916" t="str">
            <v>XCL</v>
          </cell>
        </row>
        <row r="916">
          <cell r="N916">
            <v>116.015132408575</v>
          </cell>
        </row>
        <row r="917">
          <cell r="E917" t="str">
            <v>HGC-Lib-2450902</v>
          </cell>
          <cell r="F917" t="str">
            <v>G21</v>
          </cell>
          <cell r="G917">
            <v>4</v>
          </cell>
          <cell r="H917" t="str">
            <v>PCR产物文库</v>
          </cell>
          <cell r="I917" t="str">
            <v>DY</v>
          </cell>
          <cell r="J917">
            <v>8.34</v>
          </cell>
          <cell r="K917">
            <v>312</v>
          </cell>
          <cell r="L917" t="str">
            <v>WH</v>
          </cell>
        </row>
        <row r="917">
          <cell r="N917">
            <v>41.1242603550296</v>
          </cell>
        </row>
        <row r="918">
          <cell r="E918" t="str">
            <v>HGC-Lib-2450903</v>
          </cell>
          <cell r="F918" t="str">
            <v>G22</v>
          </cell>
          <cell r="G918">
            <v>4</v>
          </cell>
          <cell r="H918" t="str">
            <v>PCR产物文库</v>
          </cell>
          <cell r="I918" t="str">
            <v>DY</v>
          </cell>
          <cell r="J918">
            <v>15.1</v>
          </cell>
          <cell r="K918">
            <v>253</v>
          </cell>
          <cell r="L918" t="str">
            <v>XCL</v>
          </cell>
        </row>
        <row r="918">
          <cell r="N918">
            <v>91.8212222560049</v>
          </cell>
        </row>
        <row r="919">
          <cell r="E919" t="str">
            <v>HGC-Lib-2450904</v>
          </cell>
          <cell r="F919" t="str">
            <v>G23</v>
          </cell>
          <cell r="G919">
            <v>4</v>
          </cell>
          <cell r="H919" t="str">
            <v>PCR产物文库</v>
          </cell>
          <cell r="I919" t="str">
            <v>DY</v>
          </cell>
          <cell r="J919">
            <v>8</v>
          </cell>
          <cell r="K919">
            <v>523</v>
          </cell>
          <cell r="L919" t="str">
            <v>WH</v>
          </cell>
        </row>
        <row r="919">
          <cell r="N919">
            <v>23.5328724812472</v>
          </cell>
        </row>
        <row r="920">
          <cell r="E920" t="str">
            <v>HGC-Lib-2450905</v>
          </cell>
          <cell r="F920" t="str">
            <v>G24</v>
          </cell>
          <cell r="G920">
            <v>4</v>
          </cell>
          <cell r="H920" t="str">
            <v>PCR产物文库</v>
          </cell>
          <cell r="I920" t="str">
            <v>DY</v>
          </cell>
          <cell r="J920">
            <v>8</v>
          </cell>
          <cell r="K920">
            <v>516</v>
          </cell>
          <cell r="L920" t="str">
            <v>WH</v>
          </cell>
        </row>
        <row r="920">
          <cell r="N920">
            <v>23.8521168753727</v>
          </cell>
        </row>
        <row r="921">
          <cell r="E921" t="str">
            <v>HGC-Lib-2450906</v>
          </cell>
          <cell r="F921" t="str">
            <v>G53</v>
          </cell>
          <cell r="G921">
            <v>4</v>
          </cell>
          <cell r="H921" t="str">
            <v>PCR产物文库</v>
          </cell>
          <cell r="I921" t="str">
            <v>DY</v>
          </cell>
          <cell r="J921">
            <v>11</v>
          </cell>
          <cell r="K921">
            <v>348</v>
          </cell>
          <cell r="L921" t="str">
            <v>XCL</v>
          </cell>
        </row>
        <row r="921">
          <cell r="N921">
            <v>48.6295313881521</v>
          </cell>
        </row>
        <row r="922">
          <cell r="E922" t="str">
            <v>HGC-Lib-2450907</v>
          </cell>
          <cell r="F922" t="str">
            <v>G54</v>
          </cell>
          <cell r="G922">
            <v>4</v>
          </cell>
          <cell r="H922" t="str">
            <v>PCR产物文库</v>
          </cell>
          <cell r="I922" t="str">
            <v>DY</v>
          </cell>
          <cell r="J922">
            <v>24.6</v>
          </cell>
          <cell r="K922">
            <v>305</v>
          </cell>
          <cell r="L922" t="str">
            <v>XCL</v>
          </cell>
        </row>
        <row r="922">
          <cell r="N922">
            <v>124.085750315259</v>
          </cell>
        </row>
        <row r="923">
          <cell r="E923" t="str">
            <v>HGC-Lib-2450908</v>
          </cell>
          <cell r="F923" t="str">
            <v>G55</v>
          </cell>
          <cell r="G923">
            <v>1</v>
          </cell>
          <cell r="H923" t="str">
            <v>PCR产物文库</v>
          </cell>
          <cell r="I923" t="str">
            <v>DY</v>
          </cell>
          <cell r="J923">
            <v>18.7</v>
          </cell>
          <cell r="K923">
            <v>320</v>
          </cell>
          <cell r="L923" t="str">
            <v>XCL</v>
          </cell>
        </row>
        <row r="923">
          <cell r="N923">
            <v>89.9038461538461</v>
          </cell>
        </row>
        <row r="924">
          <cell r="E924" t="str">
            <v>HGC-Lib-2450909</v>
          </cell>
          <cell r="F924" t="str">
            <v>G56</v>
          </cell>
          <cell r="G924">
            <v>1</v>
          </cell>
          <cell r="H924" t="str">
            <v>PCR产物文库</v>
          </cell>
          <cell r="I924" t="str">
            <v>DY</v>
          </cell>
          <cell r="J924">
            <v>23</v>
          </cell>
          <cell r="K924">
            <v>303</v>
          </cell>
          <cell r="L924" t="str">
            <v>XCL</v>
          </cell>
        </row>
        <row r="924">
          <cell r="N924">
            <v>116.780908860117</v>
          </cell>
        </row>
        <row r="925">
          <cell r="E925" t="str">
            <v>HGC-Lib-2450910</v>
          </cell>
          <cell r="F925" t="str">
            <v>G57</v>
          </cell>
          <cell r="G925">
            <v>1</v>
          </cell>
          <cell r="H925" t="str">
            <v>PCR产物文库</v>
          </cell>
          <cell r="I925" t="str">
            <v>DY</v>
          </cell>
          <cell r="J925">
            <v>20.2</v>
          </cell>
          <cell r="K925">
            <v>309</v>
          </cell>
          <cell r="L925" t="str">
            <v>XCL</v>
          </cell>
        </row>
        <row r="925">
          <cell r="N925">
            <v>100.572566591984</v>
          </cell>
        </row>
        <row r="926">
          <cell r="E926" t="str">
            <v>HGC-Lib-2450911</v>
          </cell>
          <cell r="F926" t="str">
            <v>G58</v>
          </cell>
          <cell r="G926">
            <v>1</v>
          </cell>
          <cell r="H926" t="str">
            <v>PCR产物文库</v>
          </cell>
          <cell r="I926" t="str">
            <v>DY</v>
          </cell>
          <cell r="J926">
            <v>23.4</v>
          </cell>
          <cell r="K926">
            <v>302</v>
          </cell>
          <cell r="L926" t="str">
            <v>XCL</v>
          </cell>
        </row>
        <row r="926">
          <cell r="N926">
            <v>119.205298013245</v>
          </cell>
        </row>
        <row r="927">
          <cell r="E927" t="str">
            <v>HGC-Lib-2450912</v>
          </cell>
          <cell r="F927" t="str">
            <v>G59</v>
          </cell>
          <cell r="G927">
            <v>4</v>
          </cell>
          <cell r="H927" t="str">
            <v>PCR产物文库</v>
          </cell>
          <cell r="I927" t="str">
            <v>DY</v>
          </cell>
          <cell r="J927">
            <v>24</v>
          </cell>
          <cell r="K927">
            <v>286</v>
          </cell>
          <cell r="L927" t="str">
            <v>XCL</v>
          </cell>
        </row>
        <row r="927">
          <cell r="N927">
            <v>129.101667563206</v>
          </cell>
        </row>
        <row r="928">
          <cell r="E928" t="str">
            <v>HGC-Lib-2450913</v>
          </cell>
          <cell r="F928" t="str">
            <v>G60</v>
          </cell>
          <cell r="G928">
            <v>4</v>
          </cell>
          <cell r="H928" t="str">
            <v>PCR产物文库</v>
          </cell>
          <cell r="I928" t="str">
            <v>DY</v>
          </cell>
          <cell r="J928">
            <v>22.4</v>
          </cell>
          <cell r="K928">
            <v>292</v>
          </cell>
          <cell r="L928" t="str">
            <v>XCL</v>
          </cell>
        </row>
        <row r="928">
          <cell r="N928">
            <v>118.018967334036</v>
          </cell>
        </row>
        <row r="929">
          <cell r="E929" t="str">
            <v>HGC-Lib-2450914</v>
          </cell>
          <cell r="F929" t="str">
            <v>G61</v>
          </cell>
          <cell r="G929">
            <v>4</v>
          </cell>
          <cell r="H929" t="str">
            <v>PCR产物文库</v>
          </cell>
          <cell r="I929" t="str">
            <v>DY</v>
          </cell>
          <cell r="J929">
            <v>8.82</v>
          </cell>
          <cell r="K929">
            <v>266</v>
          </cell>
          <cell r="L929" t="str">
            <v>WH</v>
          </cell>
        </row>
        <row r="929">
          <cell r="N929">
            <v>51.0121457489879</v>
          </cell>
        </row>
        <row r="930">
          <cell r="E930" t="str">
            <v>HGC-Lib-2450915</v>
          </cell>
          <cell r="F930" t="str">
            <v>G62</v>
          </cell>
          <cell r="G930">
            <v>4</v>
          </cell>
          <cell r="H930" t="str">
            <v>PCR产物文库</v>
          </cell>
          <cell r="I930" t="str">
            <v>DY</v>
          </cell>
          <cell r="J930">
            <v>8.18</v>
          </cell>
          <cell r="K930">
            <v>263</v>
          </cell>
          <cell r="L930" t="str">
            <v>WH</v>
          </cell>
        </row>
        <row r="930">
          <cell r="N930">
            <v>47.8502486107049</v>
          </cell>
        </row>
        <row r="931">
          <cell r="E931" t="str">
            <v>HGC-Lib-2450916</v>
          </cell>
          <cell r="F931" t="str">
            <v>G69</v>
          </cell>
          <cell r="G931">
            <v>4</v>
          </cell>
          <cell r="H931" t="str">
            <v>PCR产物文库</v>
          </cell>
          <cell r="I931" t="str">
            <v>DY</v>
          </cell>
          <cell r="J931">
            <v>19.3</v>
          </cell>
          <cell r="K931">
            <v>256</v>
          </cell>
          <cell r="L931" t="str">
            <v>XCL</v>
          </cell>
        </row>
        <row r="931">
          <cell r="N931">
            <v>115.985576923077</v>
          </cell>
        </row>
        <row r="932">
          <cell r="E932" t="str">
            <v>HGC-Lib-2450917</v>
          </cell>
          <cell r="F932" t="str">
            <v>G70</v>
          </cell>
          <cell r="G932">
            <v>4</v>
          </cell>
          <cell r="H932" t="str">
            <v>PCR产物文库</v>
          </cell>
          <cell r="I932" t="str">
            <v>DY</v>
          </cell>
          <cell r="J932">
            <v>18.6</v>
          </cell>
          <cell r="K932">
            <v>261</v>
          </cell>
          <cell r="L932" t="str">
            <v>XCL</v>
          </cell>
        </row>
        <row r="932">
          <cell r="N932">
            <v>109.637488947834</v>
          </cell>
        </row>
        <row r="933">
          <cell r="E933" t="str">
            <v>HGC-Lib-2450918</v>
          </cell>
          <cell r="F933" t="str">
            <v>G71</v>
          </cell>
          <cell r="G933">
            <v>1</v>
          </cell>
          <cell r="H933" t="str">
            <v>PCR产物文库</v>
          </cell>
          <cell r="I933" t="str">
            <v>DY</v>
          </cell>
          <cell r="J933">
            <v>19.4</v>
          </cell>
          <cell r="K933">
            <v>496</v>
          </cell>
          <cell r="L933" t="str">
            <v>XCL</v>
          </cell>
        </row>
        <row r="933">
          <cell r="N933">
            <v>60.1736972704715</v>
          </cell>
        </row>
        <row r="934">
          <cell r="E934" t="str">
            <v>HGC-Lib-2450919</v>
          </cell>
          <cell r="F934" t="str">
            <v>G72</v>
          </cell>
          <cell r="G934">
            <v>1</v>
          </cell>
          <cell r="H934" t="str">
            <v>PCR产物文库</v>
          </cell>
          <cell r="I934" t="str">
            <v>DY</v>
          </cell>
          <cell r="J934">
            <v>18</v>
          </cell>
          <cell r="K934">
            <v>501</v>
          </cell>
          <cell r="L934" t="str">
            <v>XCL</v>
          </cell>
        </row>
        <row r="934">
          <cell r="N934">
            <v>55.2740672501152</v>
          </cell>
        </row>
        <row r="935">
          <cell r="E935" t="str">
            <v>HGC-Lib-2450920</v>
          </cell>
          <cell r="F935" t="str">
            <v>G73</v>
          </cell>
          <cell r="G935">
            <v>1</v>
          </cell>
          <cell r="H935" t="str">
            <v>PCR产物文库</v>
          </cell>
          <cell r="I935" t="str">
            <v>DY</v>
          </cell>
          <cell r="J935">
            <v>17.9</v>
          </cell>
          <cell r="K935">
            <v>293</v>
          </cell>
          <cell r="L935" t="str">
            <v>XCL</v>
          </cell>
        </row>
        <row r="935">
          <cell r="N935">
            <v>93.9879233394592</v>
          </cell>
        </row>
        <row r="936">
          <cell r="E936" t="str">
            <v>HGC-Lib-2450921</v>
          </cell>
          <cell r="F936" t="str">
            <v>G74</v>
          </cell>
          <cell r="G936">
            <v>1</v>
          </cell>
          <cell r="H936" t="str">
            <v>PCR产物文库</v>
          </cell>
          <cell r="I936" t="str">
            <v>DY</v>
          </cell>
          <cell r="J936">
            <v>17.4</v>
          </cell>
          <cell r="K936">
            <v>274</v>
          </cell>
          <cell r="L936" t="str">
            <v>XCL</v>
          </cell>
        </row>
        <row r="936">
          <cell r="N936">
            <v>97.6979225154408</v>
          </cell>
        </row>
        <row r="937">
          <cell r="E937" t="str">
            <v>HGC-Lib-2450922</v>
          </cell>
          <cell r="F937" t="str">
            <v>G75</v>
          </cell>
          <cell r="G937">
            <v>4</v>
          </cell>
          <cell r="H937" t="str">
            <v>PCR产物文库</v>
          </cell>
          <cell r="I937" t="str">
            <v>DY</v>
          </cell>
          <cell r="J937">
            <v>14.1</v>
          </cell>
          <cell r="K937">
            <v>731</v>
          </cell>
          <cell r="L937" t="str">
            <v>XCL</v>
          </cell>
        </row>
        <row r="937">
          <cell r="N937">
            <v>29.6748395243607</v>
          </cell>
        </row>
        <row r="938">
          <cell r="E938" t="str">
            <v>HGC-Lib-2450923</v>
          </cell>
          <cell r="F938" t="str">
            <v>G76</v>
          </cell>
          <cell r="G938">
            <v>4</v>
          </cell>
          <cell r="H938" t="str">
            <v>PCR产物文库</v>
          </cell>
          <cell r="I938" t="str">
            <v>DY</v>
          </cell>
          <cell r="J938">
            <v>21.6</v>
          </cell>
          <cell r="K938">
            <v>262</v>
          </cell>
          <cell r="L938" t="str">
            <v>XCL</v>
          </cell>
        </row>
        <row r="938">
          <cell r="N938">
            <v>126.834997064005</v>
          </cell>
        </row>
        <row r="939">
          <cell r="E939" t="str">
            <v>HGC-Lib-2450924</v>
          </cell>
          <cell r="F939" t="str">
            <v>G77</v>
          </cell>
          <cell r="G939">
            <v>4</v>
          </cell>
          <cell r="H939" t="str">
            <v>PCR产物文库</v>
          </cell>
          <cell r="I939" t="str">
            <v>DY</v>
          </cell>
          <cell r="J939">
            <v>22.4</v>
          </cell>
          <cell r="K939">
            <v>298</v>
          </cell>
          <cell r="L939" t="str">
            <v>XCL</v>
          </cell>
        </row>
        <row r="939">
          <cell r="N939">
            <v>115.64274651523</v>
          </cell>
        </row>
        <row r="940">
          <cell r="E940" t="str">
            <v>HGC-Lib-2450925</v>
          </cell>
          <cell r="F940" t="str">
            <v>G78</v>
          </cell>
          <cell r="G940">
            <v>4</v>
          </cell>
          <cell r="H940" t="str">
            <v>PCR产物文库</v>
          </cell>
          <cell r="I940" t="str">
            <v>DY</v>
          </cell>
          <cell r="J940">
            <v>18.1</v>
          </cell>
          <cell r="K940">
            <v>298</v>
          </cell>
          <cell r="L940" t="str">
            <v>XCL</v>
          </cell>
        </row>
        <row r="940">
          <cell r="N940">
            <v>93.4434692823955</v>
          </cell>
        </row>
        <row r="941">
          <cell r="E941" t="str">
            <v>HGC-Lib-2450926</v>
          </cell>
          <cell r="F941">
            <v>200</v>
          </cell>
          <cell r="G941">
            <v>6</v>
          </cell>
          <cell r="H941" t="str">
            <v>ATAC-Seq文库</v>
          </cell>
          <cell r="I941" t="str">
            <v>DY</v>
          </cell>
          <cell r="J941">
            <v>73.8</v>
          </cell>
          <cell r="K941">
            <v>385</v>
          </cell>
          <cell r="L941" t="str">
            <v>XCL</v>
          </cell>
        </row>
        <row r="941">
          <cell r="N941">
            <v>294.905094905095</v>
          </cell>
        </row>
        <row r="942">
          <cell r="E942" t="str">
            <v>HGC-Lib-2450927</v>
          </cell>
          <cell r="F942">
            <v>400</v>
          </cell>
          <cell r="G942">
            <v>6</v>
          </cell>
          <cell r="H942" t="str">
            <v>ATAC-Seq文库</v>
          </cell>
          <cell r="I942" t="str">
            <v>DY</v>
          </cell>
          <cell r="J942">
            <v>33.2</v>
          </cell>
          <cell r="K942">
            <v>295</v>
          </cell>
          <cell r="L942" t="str">
            <v>XCL</v>
          </cell>
        </row>
        <row r="942">
          <cell r="N942">
            <v>173.142112125163</v>
          </cell>
        </row>
        <row r="943">
          <cell r="E943" t="str">
            <v>HGC-Lib-2450936</v>
          </cell>
          <cell r="F943" t="str">
            <v>UtoC-3</v>
          </cell>
          <cell r="G943">
            <v>2</v>
          </cell>
          <cell r="H943" t="str">
            <v>PCR片段文库</v>
          </cell>
          <cell r="I943" t="str">
            <v>DY</v>
          </cell>
          <cell r="J943">
            <v>41.6</v>
          </cell>
          <cell r="K943">
            <v>386</v>
          </cell>
          <cell r="L943" t="str">
            <v>XCL</v>
          </cell>
        </row>
        <row r="943">
          <cell r="N943">
            <v>165.80310880829</v>
          </cell>
        </row>
        <row r="944">
          <cell r="E944" t="str">
            <v>HGC-POOL-2450994</v>
          </cell>
          <cell r="F944" t="str">
            <v>DZY-240627-NAC3</v>
          </cell>
          <cell r="G944">
            <v>27</v>
          </cell>
          <cell r="H944" t="str">
            <v>Chip-Seq</v>
          </cell>
          <cell r="I944" t="str">
            <v>DY</v>
          </cell>
          <cell r="J944">
            <v>13.1</v>
          </cell>
          <cell r="K944">
            <v>401</v>
          </cell>
          <cell r="L944" t="str">
            <v>XCL</v>
          </cell>
        </row>
        <row r="944">
          <cell r="N944">
            <v>50.2589679647036</v>
          </cell>
        </row>
        <row r="945">
          <cell r="E945" t="str">
            <v>HGC-POOL-2450995</v>
          </cell>
          <cell r="F945" t="str">
            <v>RNA-1</v>
          </cell>
          <cell r="G945">
            <v>140</v>
          </cell>
          <cell r="H945" t="str">
            <v>mRNA文库</v>
          </cell>
          <cell r="I945" t="str">
            <v>DY</v>
          </cell>
          <cell r="J945">
            <v>10.5</v>
          </cell>
          <cell r="K945">
            <v>339</v>
          </cell>
          <cell r="L945" t="str">
            <v>XCL</v>
          </cell>
        </row>
        <row r="945">
          <cell r="N945">
            <v>47.6514635806671</v>
          </cell>
        </row>
        <row r="946">
          <cell r="E946" t="str">
            <v>HGC-Lib-2451019</v>
          </cell>
          <cell r="F946" t="str">
            <v>TCRLFTC240624053</v>
          </cell>
          <cell r="G946">
            <v>12</v>
          </cell>
          <cell r="H946" t="str">
            <v>singleron-单细胞TCR文库</v>
          </cell>
          <cell r="I946" t="str">
            <v>WH</v>
          </cell>
          <cell r="J946">
            <v>26.8</v>
          </cell>
        </row>
        <row r="946">
          <cell r="N946" t="e">
            <v>#DIV/0!</v>
          </cell>
        </row>
        <row r="947">
          <cell r="E947" t="str">
            <v>HGC-Lib-2451020</v>
          </cell>
          <cell r="F947" t="str">
            <v>LC240625082</v>
          </cell>
          <cell r="G947">
            <v>100</v>
          </cell>
          <cell r="H947" t="str">
            <v>singleron-3'转录组文库</v>
          </cell>
          <cell r="I947" t="str">
            <v>WH</v>
          </cell>
          <cell r="J947">
            <v>19.1</v>
          </cell>
        </row>
        <row r="947">
          <cell r="N947" t="e">
            <v>#DIV/0!</v>
          </cell>
        </row>
        <row r="948">
          <cell r="E948" t="str">
            <v>HGC-Lib-2451021</v>
          </cell>
          <cell r="F948" t="str">
            <v>LC240625081</v>
          </cell>
          <cell r="G948">
            <v>100</v>
          </cell>
          <cell r="H948" t="str">
            <v>singleron-3'转录组文库</v>
          </cell>
          <cell r="I948" t="str">
            <v>WH</v>
          </cell>
          <cell r="J948">
            <v>20.4</v>
          </cell>
        </row>
        <row r="948">
          <cell r="N948" t="e">
            <v>#DIV/0!</v>
          </cell>
        </row>
        <row r="949">
          <cell r="E949" t="str">
            <v>HGC-Lib-2451022</v>
          </cell>
          <cell r="F949" t="str">
            <v>LC240626076</v>
          </cell>
          <cell r="G949">
            <v>100</v>
          </cell>
          <cell r="H949" t="str">
            <v>singleron-3'转录组文库</v>
          </cell>
          <cell r="I949" t="str">
            <v>WH</v>
          </cell>
          <cell r="J949">
            <v>17.2</v>
          </cell>
        </row>
        <row r="949">
          <cell r="N949" t="e">
            <v>#DIV/0!</v>
          </cell>
        </row>
        <row r="950">
          <cell r="E950" t="str">
            <v>HGC-Lib-2451023</v>
          </cell>
          <cell r="F950" t="str">
            <v>LA240627068</v>
          </cell>
          <cell r="G950">
            <v>100</v>
          </cell>
          <cell r="H950" t="str">
            <v>singleron-3'转录组文库</v>
          </cell>
          <cell r="I950" t="str">
            <v>WH</v>
          </cell>
          <cell r="J950">
            <v>13.7</v>
          </cell>
        </row>
        <row r="950">
          <cell r="N950" t="e">
            <v>#DIV/0!</v>
          </cell>
        </row>
        <row r="951">
          <cell r="E951" t="str">
            <v>HGC-Lib-2451024</v>
          </cell>
          <cell r="F951" t="str">
            <v>LC240626047</v>
          </cell>
          <cell r="G951">
            <v>100</v>
          </cell>
          <cell r="H951" t="str">
            <v>singleron-3'转录组文库</v>
          </cell>
          <cell r="I951" t="str">
            <v>WH</v>
          </cell>
          <cell r="J951">
            <v>19.3</v>
          </cell>
        </row>
        <row r="951">
          <cell r="N951" t="e">
            <v>#DIV/0!</v>
          </cell>
        </row>
        <row r="952">
          <cell r="E952" t="str">
            <v>HGC-Lib-2451025</v>
          </cell>
          <cell r="F952" t="str">
            <v>LC240626046</v>
          </cell>
          <cell r="G952">
            <v>100</v>
          </cell>
          <cell r="H952" t="str">
            <v>singleron-3'转录组文库</v>
          </cell>
          <cell r="I952" t="str">
            <v>WH</v>
          </cell>
          <cell r="J952">
            <v>17.4</v>
          </cell>
        </row>
        <row r="952">
          <cell r="N952" t="e">
            <v>#DIV/0!</v>
          </cell>
        </row>
        <row r="953">
          <cell r="E953" t="str">
            <v>HGC-Lib-2451026</v>
          </cell>
          <cell r="F953" t="str">
            <v>LA240627067</v>
          </cell>
          <cell r="G953">
            <v>100</v>
          </cell>
          <cell r="H953" t="str">
            <v>singleron-3'转录组文库</v>
          </cell>
          <cell r="I953" t="str">
            <v>WH</v>
          </cell>
          <cell r="J953">
            <v>13.9</v>
          </cell>
        </row>
        <row r="953">
          <cell r="N953" t="e">
            <v>#DIV/0!</v>
          </cell>
        </row>
        <row r="954">
          <cell r="E954" t="str">
            <v>HGC-Lib-2451027</v>
          </cell>
          <cell r="F954" t="str">
            <v>LFTBC240626048</v>
          </cell>
          <cell r="G954">
            <v>90</v>
          </cell>
          <cell r="H954" t="str">
            <v>singleron-3'全长转录组文库</v>
          </cell>
          <cell r="I954" t="str">
            <v>WH</v>
          </cell>
          <cell r="J954">
            <v>26.2</v>
          </cell>
        </row>
        <row r="954">
          <cell r="N954" t="e">
            <v>#DIV/0!</v>
          </cell>
        </row>
        <row r="955">
          <cell r="E955" t="str">
            <v>HGC-Lib-2451028</v>
          </cell>
          <cell r="F955" t="str">
            <v>BCRLFTBC240626048</v>
          </cell>
          <cell r="G955">
            <v>12</v>
          </cell>
          <cell r="H955" t="str">
            <v>singleron-单细胞BCR文库</v>
          </cell>
          <cell r="I955" t="str">
            <v>WH</v>
          </cell>
          <cell r="J955">
            <v>30.8</v>
          </cell>
        </row>
        <row r="955">
          <cell r="N955" t="e">
            <v>#DIV/0!</v>
          </cell>
        </row>
        <row r="956">
          <cell r="E956" t="str">
            <v>HGC-Lib-2451029</v>
          </cell>
          <cell r="F956" t="str">
            <v>LFTBC240626037</v>
          </cell>
          <cell r="G956">
            <v>90</v>
          </cell>
          <cell r="H956" t="str">
            <v>singleron-3'全长转录组文库</v>
          </cell>
          <cell r="I956" t="str">
            <v>WH</v>
          </cell>
          <cell r="J956">
            <v>17.1</v>
          </cell>
        </row>
        <row r="956">
          <cell r="N956" t="e">
            <v>#DIV/0!</v>
          </cell>
        </row>
        <row r="957">
          <cell r="E957" t="str">
            <v>HGC-Lib-2451030</v>
          </cell>
          <cell r="F957" t="str">
            <v>BCRLFTBC240626037</v>
          </cell>
          <cell r="G957">
            <v>12</v>
          </cell>
          <cell r="H957" t="str">
            <v>singleron-单细胞BCR文库</v>
          </cell>
          <cell r="I957" t="str">
            <v>WH</v>
          </cell>
          <cell r="J957">
            <v>30.6</v>
          </cell>
        </row>
        <row r="957">
          <cell r="N957" t="e">
            <v>#DIV/0!</v>
          </cell>
        </row>
        <row r="958">
          <cell r="E958" t="str">
            <v>HGC-Lib-2451031</v>
          </cell>
          <cell r="F958" t="str">
            <v>BCRLFTBC240626049</v>
          </cell>
          <cell r="G958">
            <v>12</v>
          </cell>
          <cell r="H958" t="str">
            <v>singleron-单细胞BCR文库</v>
          </cell>
          <cell r="I958" t="str">
            <v>WH</v>
          </cell>
          <cell r="J958">
            <v>31</v>
          </cell>
        </row>
        <row r="958">
          <cell r="N958" t="e">
            <v>#DIV/0!</v>
          </cell>
        </row>
        <row r="959">
          <cell r="E959" t="str">
            <v>HGC-Lib-2451032</v>
          </cell>
          <cell r="F959" t="str">
            <v>LFTBC240626049</v>
          </cell>
          <cell r="G959">
            <v>90</v>
          </cell>
          <cell r="H959" t="str">
            <v>singleron-3'全长转录组文库</v>
          </cell>
          <cell r="I959" t="str">
            <v>WH</v>
          </cell>
          <cell r="J959">
            <v>20.8</v>
          </cell>
        </row>
        <row r="959">
          <cell r="N959" t="e">
            <v>#DIV/0!</v>
          </cell>
        </row>
        <row r="960">
          <cell r="E960" t="str">
            <v>HGC-Lib-2451033</v>
          </cell>
          <cell r="F960" t="str">
            <v>LA240623036</v>
          </cell>
          <cell r="G960">
            <v>100</v>
          </cell>
          <cell r="H960" t="str">
            <v>singleron-3'转录组文库</v>
          </cell>
          <cell r="I960" t="str">
            <v>WH</v>
          </cell>
          <cell r="J960">
            <v>14.4</v>
          </cell>
        </row>
        <row r="960">
          <cell r="N960" t="e">
            <v>#DIV/0!</v>
          </cell>
        </row>
        <row r="961">
          <cell r="E961" t="str">
            <v>HGC-Lib-2451034</v>
          </cell>
          <cell r="F961" t="str">
            <v>LC240625070</v>
          </cell>
          <cell r="G961">
            <v>100</v>
          </cell>
          <cell r="H961" t="str">
            <v>singleron-3'转录组文库</v>
          </cell>
          <cell r="I961" t="str">
            <v>WH</v>
          </cell>
          <cell r="J961">
            <v>15</v>
          </cell>
        </row>
        <row r="961">
          <cell r="N961" t="e">
            <v>#DIV/0!</v>
          </cell>
        </row>
        <row r="962">
          <cell r="E962" t="str">
            <v>HGC-Lib-2451035</v>
          </cell>
          <cell r="F962" t="str">
            <v>LC240625083</v>
          </cell>
          <cell r="G962">
            <v>100</v>
          </cell>
          <cell r="H962" t="str">
            <v>singleron-3'转录组文库</v>
          </cell>
          <cell r="I962" t="str">
            <v>WH</v>
          </cell>
          <cell r="J962">
            <v>16.3</v>
          </cell>
        </row>
        <row r="962">
          <cell r="N962" t="e">
            <v>#DIV/0!</v>
          </cell>
        </row>
        <row r="963">
          <cell r="E963" t="str">
            <v>HGC-Lib-2451036</v>
          </cell>
          <cell r="F963" t="str">
            <v>LC240622076</v>
          </cell>
          <cell r="G963">
            <v>100</v>
          </cell>
          <cell r="H963" t="str">
            <v>singleron-3'转录组文库</v>
          </cell>
          <cell r="I963" t="str">
            <v>WH</v>
          </cell>
          <cell r="J963">
            <v>22.8</v>
          </cell>
        </row>
        <row r="963">
          <cell r="N963" t="e">
            <v>#DIV/0!</v>
          </cell>
        </row>
        <row r="964">
          <cell r="E964" t="str">
            <v>HGC-Lib-2451037</v>
          </cell>
          <cell r="F964" t="str">
            <v>LHC240622075</v>
          </cell>
          <cell r="G964">
            <v>200</v>
          </cell>
          <cell r="H964" t="str">
            <v>singleron-3'转录组文库</v>
          </cell>
          <cell r="I964" t="str">
            <v>WH</v>
          </cell>
          <cell r="J964">
            <v>16.2</v>
          </cell>
        </row>
        <row r="964">
          <cell r="N964" t="e">
            <v>#DIV/0!</v>
          </cell>
        </row>
        <row r="965">
          <cell r="E965" t="str">
            <v>HGC-Lib-2451038</v>
          </cell>
          <cell r="F965" t="str">
            <v>LA240625012</v>
          </cell>
          <cell r="G965">
            <v>100</v>
          </cell>
          <cell r="H965" t="str">
            <v>singleron-3'转录组文库</v>
          </cell>
          <cell r="I965" t="str">
            <v>WH</v>
          </cell>
          <cell r="J965">
            <v>17.9</v>
          </cell>
        </row>
        <row r="965">
          <cell r="N965" t="e">
            <v>#DIV/0!</v>
          </cell>
        </row>
        <row r="966">
          <cell r="E966" t="str">
            <v>HGC-Lib-2451039</v>
          </cell>
          <cell r="F966" t="str">
            <v>LA240625013</v>
          </cell>
          <cell r="G966">
            <v>100</v>
          </cell>
          <cell r="H966" t="str">
            <v>singleron-3'转录组文库</v>
          </cell>
          <cell r="I966" t="str">
            <v>WH</v>
          </cell>
          <cell r="J966">
            <v>16.7</v>
          </cell>
        </row>
        <row r="966">
          <cell r="N966" t="e">
            <v>#DIV/0!</v>
          </cell>
        </row>
        <row r="967">
          <cell r="E967" t="str">
            <v>HGC-Lib-2451040</v>
          </cell>
          <cell r="F967" t="str">
            <v>LA240625014</v>
          </cell>
          <cell r="G967">
            <v>100</v>
          </cell>
          <cell r="H967" t="str">
            <v>singleron-3'转录组文库</v>
          </cell>
          <cell r="I967" t="str">
            <v>WH</v>
          </cell>
          <cell r="J967">
            <v>18.3</v>
          </cell>
        </row>
        <row r="967">
          <cell r="N967" t="e">
            <v>#DIV/0!</v>
          </cell>
        </row>
        <row r="968">
          <cell r="E968" t="str">
            <v>HGC-Lib-2451041</v>
          </cell>
          <cell r="F968" t="str">
            <v>LA240625074</v>
          </cell>
          <cell r="G968">
            <v>130</v>
          </cell>
          <cell r="H968" t="str">
            <v>singleron-3'转录组文库</v>
          </cell>
          <cell r="I968" t="str">
            <v>WH</v>
          </cell>
          <cell r="J968">
            <v>13.3</v>
          </cell>
        </row>
        <row r="968">
          <cell r="N968" t="e">
            <v>#DIV/0!</v>
          </cell>
        </row>
        <row r="969">
          <cell r="E969" t="str">
            <v>HGC-Lib-2451042</v>
          </cell>
          <cell r="F969" t="str">
            <v>LC240627059</v>
          </cell>
          <cell r="G969">
            <v>100</v>
          </cell>
          <cell r="H969" t="str">
            <v>singleron-3'转录组文库</v>
          </cell>
          <cell r="I969" t="str">
            <v>WH</v>
          </cell>
          <cell r="J969">
            <v>10.9</v>
          </cell>
        </row>
        <row r="969">
          <cell r="N969" t="e">
            <v>#DIV/0!</v>
          </cell>
        </row>
        <row r="970">
          <cell r="E970" t="str">
            <v>HGC-Lib-2451043</v>
          </cell>
          <cell r="F970" t="str">
            <v>LC240627060</v>
          </cell>
          <cell r="G970">
            <v>100</v>
          </cell>
          <cell r="H970" t="str">
            <v>singleron-3'转录组文库</v>
          </cell>
          <cell r="I970" t="str">
            <v>WH</v>
          </cell>
          <cell r="J970">
            <v>16</v>
          </cell>
        </row>
        <row r="970">
          <cell r="N970" t="e">
            <v>#DIV/0!</v>
          </cell>
        </row>
        <row r="971">
          <cell r="E971" t="str">
            <v>HGC-Lib-2451044</v>
          </cell>
          <cell r="F971" t="str">
            <v>LC240626077</v>
          </cell>
          <cell r="G971">
            <v>10</v>
          </cell>
          <cell r="H971" t="str">
            <v>singleron-3'转录组文库</v>
          </cell>
          <cell r="I971" t="str">
            <v>WH</v>
          </cell>
          <cell r="J971">
            <v>12.7</v>
          </cell>
        </row>
        <row r="971">
          <cell r="N971" t="e">
            <v>#DIV/0!</v>
          </cell>
        </row>
        <row r="972">
          <cell r="E972" t="str">
            <v>HGC-Lib-2451045</v>
          </cell>
          <cell r="F972" t="str">
            <v>LC240626078</v>
          </cell>
          <cell r="G972">
            <v>10</v>
          </cell>
          <cell r="H972" t="str">
            <v>singleron-3'转录组文库</v>
          </cell>
          <cell r="I972" t="str">
            <v>WH</v>
          </cell>
          <cell r="J972">
            <v>12.5</v>
          </cell>
        </row>
        <row r="972">
          <cell r="N972" t="e">
            <v>#DIV/0!</v>
          </cell>
        </row>
        <row r="973">
          <cell r="E973" t="str">
            <v>HGC-Lib-2451046</v>
          </cell>
          <cell r="F973" t="str">
            <v>LC240627057</v>
          </cell>
          <cell r="G973">
            <v>100</v>
          </cell>
          <cell r="H973" t="str">
            <v>singleron-3'转录组文库</v>
          </cell>
          <cell r="I973" t="str">
            <v>WH</v>
          </cell>
          <cell r="J973">
            <v>15.9</v>
          </cell>
        </row>
        <row r="973">
          <cell r="N973" t="e">
            <v>#DIV/0!</v>
          </cell>
        </row>
        <row r="974">
          <cell r="E974" t="str">
            <v>HGC-Lib-2451047</v>
          </cell>
          <cell r="F974" t="str">
            <v>LC240625069</v>
          </cell>
          <cell r="G974">
            <v>100</v>
          </cell>
          <cell r="H974" t="str">
            <v>singleron-3'转录组文库</v>
          </cell>
          <cell r="I974" t="str">
            <v>WH</v>
          </cell>
          <cell r="J974">
            <v>17.9</v>
          </cell>
        </row>
        <row r="974">
          <cell r="N974" t="e">
            <v>#DIV/0!</v>
          </cell>
        </row>
        <row r="975">
          <cell r="E975" t="str">
            <v>HGC-Lib-2451048</v>
          </cell>
          <cell r="F975" t="str">
            <v>LC240626001X2</v>
          </cell>
          <cell r="G975">
            <v>100</v>
          </cell>
          <cell r="H975" t="str">
            <v>singleron-3'转录组文库</v>
          </cell>
          <cell r="I975" t="str">
            <v>WH</v>
          </cell>
          <cell r="J975">
            <v>22.2</v>
          </cell>
        </row>
        <row r="975">
          <cell r="N975" t="e">
            <v>#DIV/0!</v>
          </cell>
        </row>
        <row r="976">
          <cell r="E976" t="str">
            <v>HGC-Lib-2451049</v>
          </cell>
          <cell r="F976" t="str">
            <v>LA230409006CJ</v>
          </cell>
          <cell r="G976">
            <v>130</v>
          </cell>
          <cell r="H976" t="str">
            <v>singleron-3'转录组文库</v>
          </cell>
          <cell r="I976" t="str">
            <v>WH</v>
          </cell>
          <cell r="J976">
            <v>21.2</v>
          </cell>
        </row>
        <row r="976">
          <cell r="N976" t="e">
            <v>#DIV/0!</v>
          </cell>
        </row>
        <row r="977">
          <cell r="E977" t="str">
            <v>HGC-Lib-2451050</v>
          </cell>
          <cell r="F977" t="str">
            <v>LA230511003CJ</v>
          </cell>
          <cell r="G977">
            <v>130</v>
          </cell>
          <cell r="H977" t="str">
            <v>singleron-3'转录组文库</v>
          </cell>
          <cell r="I977" t="str">
            <v>WH</v>
          </cell>
          <cell r="J977">
            <v>20.4</v>
          </cell>
        </row>
        <row r="977">
          <cell r="N977" t="e">
            <v>#DIV/0!</v>
          </cell>
        </row>
        <row r="978">
          <cell r="E978" t="str">
            <v>HGC-Lib-2451051</v>
          </cell>
          <cell r="F978" t="str">
            <v>LA230425003CJ</v>
          </cell>
          <cell r="G978">
            <v>130</v>
          </cell>
          <cell r="H978" t="str">
            <v>singleron-3'转录组文库</v>
          </cell>
          <cell r="I978" t="str">
            <v>WH</v>
          </cell>
          <cell r="J978">
            <v>29.8</v>
          </cell>
        </row>
        <row r="978">
          <cell r="N978" t="e">
            <v>#DIV/0!</v>
          </cell>
        </row>
        <row r="979">
          <cell r="E979" t="str">
            <v>HGC-Lib-2451052</v>
          </cell>
          <cell r="F979" t="str">
            <v>LA230511002CJ</v>
          </cell>
          <cell r="G979">
            <v>130</v>
          </cell>
          <cell r="H979" t="str">
            <v>singleron-3'转录组文库</v>
          </cell>
          <cell r="I979" t="str">
            <v>WH</v>
          </cell>
          <cell r="J979">
            <v>23.4</v>
          </cell>
        </row>
        <row r="979">
          <cell r="N979" t="e">
            <v>#DIV/0!</v>
          </cell>
        </row>
        <row r="980">
          <cell r="E980" t="str">
            <v>HGC-Lib-2451053</v>
          </cell>
          <cell r="F980" t="str">
            <v>LA230409005CJ</v>
          </cell>
          <cell r="G980">
            <v>130</v>
          </cell>
          <cell r="H980" t="str">
            <v>singleron-3'转录组文库</v>
          </cell>
          <cell r="I980" t="str">
            <v>WH</v>
          </cell>
          <cell r="J980">
            <v>16.6</v>
          </cell>
        </row>
        <row r="980">
          <cell r="N980" t="e">
            <v>#DIV/0!</v>
          </cell>
        </row>
        <row r="981">
          <cell r="E981" t="str">
            <v>HGC-Lib-2451054</v>
          </cell>
          <cell r="F981" t="str">
            <v>LFTC240625009</v>
          </cell>
          <cell r="G981">
            <v>120</v>
          </cell>
          <cell r="H981" t="str">
            <v>singleron-3'全长转录组文库</v>
          </cell>
          <cell r="I981" t="str">
            <v>WH</v>
          </cell>
          <cell r="J981">
            <v>19.6</v>
          </cell>
        </row>
        <row r="981">
          <cell r="N981" t="e">
            <v>#DIV/0!</v>
          </cell>
        </row>
        <row r="982">
          <cell r="E982" t="str">
            <v>HGC-Lib-2451055</v>
          </cell>
          <cell r="F982" t="str">
            <v>LFTBC240625008</v>
          </cell>
          <cell r="G982">
            <v>100</v>
          </cell>
          <cell r="H982" t="str">
            <v>singleron-3'全长转录组文库</v>
          </cell>
          <cell r="I982" t="str">
            <v>WH</v>
          </cell>
          <cell r="J982">
            <v>28.6</v>
          </cell>
        </row>
        <row r="982">
          <cell r="N982" t="e">
            <v>#DIV/0!</v>
          </cell>
        </row>
        <row r="983">
          <cell r="E983" t="str">
            <v>HGC-Lib-2451056</v>
          </cell>
          <cell r="F983" t="str">
            <v>TCRLFTBC240625075</v>
          </cell>
          <cell r="G983">
            <v>12</v>
          </cell>
          <cell r="H983" t="str">
            <v>singleron-单细胞TCR文库</v>
          </cell>
          <cell r="I983" t="str">
            <v>WH</v>
          </cell>
          <cell r="J983">
            <v>30</v>
          </cell>
        </row>
        <row r="983">
          <cell r="N983" t="e">
            <v>#DIV/0!</v>
          </cell>
        </row>
        <row r="984">
          <cell r="E984" t="str">
            <v>HGC-Lib-2451057</v>
          </cell>
          <cell r="F984" t="str">
            <v>BCRLFTBC240625075</v>
          </cell>
          <cell r="G984">
            <v>12</v>
          </cell>
          <cell r="H984" t="str">
            <v>singleron-单细胞BCR文库</v>
          </cell>
          <cell r="I984" t="str">
            <v>WH</v>
          </cell>
          <cell r="J984">
            <v>23.8</v>
          </cell>
        </row>
        <row r="984">
          <cell r="N984" t="e">
            <v>#DIV/0!</v>
          </cell>
        </row>
        <row r="985">
          <cell r="E985" t="str">
            <v>HGC-Lib-2451058</v>
          </cell>
          <cell r="F985" t="str">
            <v>LFTBC240625075</v>
          </cell>
          <cell r="G985">
            <v>100</v>
          </cell>
          <cell r="H985" t="str">
            <v>singleron-3'全长转录组文库</v>
          </cell>
          <cell r="I985" t="str">
            <v>WH</v>
          </cell>
          <cell r="J985">
            <v>9.6</v>
          </cell>
        </row>
        <row r="985">
          <cell r="N985" t="e">
            <v>#DIV/0!</v>
          </cell>
        </row>
        <row r="986">
          <cell r="E986" t="str">
            <v>HGC-Lib-2451059</v>
          </cell>
          <cell r="F986" t="str">
            <v>TCRLTC240628045</v>
          </cell>
          <cell r="G986">
            <v>12</v>
          </cell>
          <cell r="H986" t="str">
            <v>singleron-单细胞TCR文库</v>
          </cell>
          <cell r="I986" t="str">
            <v>WH</v>
          </cell>
          <cell r="J986">
            <v>52.2</v>
          </cell>
        </row>
        <row r="986">
          <cell r="N986" t="e">
            <v>#DIV/0!</v>
          </cell>
        </row>
        <row r="987">
          <cell r="E987" t="str">
            <v>HGC-Lib-2451060</v>
          </cell>
          <cell r="F987" t="str">
            <v>LTC240626066</v>
          </cell>
          <cell r="G987">
            <v>100</v>
          </cell>
          <cell r="H987" t="str">
            <v>singleron-3'转录组文库</v>
          </cell>
          <cell r="I987" t="str">
            <v>WH</v>
          </cell>
          <cell r="J987">
            <v>18.8</v>
          </cell>
        </row>
        <row r="987">
          <cell r="N987" t="e">
            <v>#DIV/0!</v>
          </cell>
        </row>
        <row r="988">
          <cell r="E988" t="str">
            <v>HGC-Lib-2451061</v>
          </cell>
          <cell r="F988" t="str">
            <v>TCRLTC240626066</v>
          </cell>
          <cell r="G988">
            <v>12</v>
          </cell>
          <cell r="H988" t="str">
            <v>singleron-单细胞TCR文库</v>
          </cell>
          <cell r="I988" t="str">
            <v>WH</v>
          </cell>
          <cell r="J988">
            <v>38.6</v>
          </cell>
        </row>
        <row r="988">
          <cell r="N988" t="e">
            <v>#DIV/0!</v>
          </cell>
        </row>
        <row r="989">
          <cell r="E989" t="str">
            <v>HGC-Lib-2451062</v>
          </cell>
          <cell r="F989" t="str">
            <v>TCRLTC240625097</v>
          </cell>
          <cell r="G989">
            <v>12</v>
          </cell>
          <cell r="H989" t="str">
            <v>singleron-单细胞TCR文库</v>
          </cell>
          <cell r="I989" t="str">
            <v>WH</v>
          </cell>
          <cell r="J989">
            <v>41.2</v>
          </cell>
        </row>
        <row r="989">
          <cell r="N989" t="e">
            <v>#DIV/0!</v>
          </cell>
        </row>
        <row r="990">
          <cell r="E990" t="str">
            <v>HGC-Lib-2451063</v>
          </cell>
          <cell r="F990" t="str">
            <v>LC240627069</v>
          </cell>
          <cell r="G990">
            <v>100</v>
          </cell>
          <cell r="H990" t="str">
            <v>singleron-3'转录组文库</v>
          </cell>
          <cell r="I990" t="str">
            <v>WH</v>
          </cell>
          <cell r="J990">
            <v>9.92</v>
          </cell>
        </row>
        <row r="990">
          <cell r="N990" t="e">
            <v>#DIV/0!</v>
          </cell>
        </row>
        <row r="991">
          <cell r="E991" t="str">
            <v>HGC-Lib-2451064</v>
          </cell>
          <cell r="F991" t="str">
            <v>LC240625073</v>
          </cell>
          <cell r="G991">
            <v>100</v>
          </cell>
          <cell r="H991" t="str">
            <v>singleron-3'转录组文库</v>
          </cell>
          <cell r="I991" t="str">
            <v>WH</v>
          </cell>
          <cell r="J991">
            <v>17.6</v>
          </cell>
        </row>
        <row r="991">
          <cell r="N991" t="e">
            <v>#DIV/0!</v>
          </cell>
        </row>
        <row r="992">
          <cell r="E992" t="str">
            <v>HGC-Lib-2451065</v>
          </cell>
          <cell r="F992" t="str">
            <v>LA240625004</v>
          </cell>
          <cell r="G992">
            <v>100</v>
          </cell>
          <cell r="H992" t="str">
            <v>singleron-3'转录组文库</v>
          </cell>
          <cell r="I992" t="str">
            <v>WH</v>
          </cell>
          <cell r="J992">
            <v>17.1</v>
          </cell>
        </row>
        <row r="992">
          <cell r="N992" t="e">
            <v>#DIV/0!</v>
          </cell>
        </row>
        <row r="993">
          <cell r="E993" t="str">
            <v>HGC-Lib-2451066</v>
          </cell>
          <cell r="F993" t="str">
            <v>LA240625001</v>
          </cell>
          <cell r="G993">
            <v>100</v>
          </cell>
          <cell r="H993" t="str">
            <v>singleron-3'转录组文库</v>
          </cell>
          <cell r="I993" t="str">
            <v>WH</v>
          </cell>
          <cell r="J993">
            <v>15.8</v>
          </cell>
        </row>
        <row r="993">
          <cell r="N993" t="e">
            <v>#DIV/0!</v>
          </cell>
        </row>
        <row r="994">
          <cell r="E994" t="str">
            <v>HGC-Lib-2451067</v>
          </cell>
          <cell r="F994" t="str">
            <v>LC240627020</v>
          </cell>
          <cell r="G994">
            <v>100</v>
          </cell>
          <cell r="H994" t="str">
            <v>singleron-3'转录组文库</v>
          </cell>
          <cell r="I994" t="str">
            <v>XCL</v>
          </cell>
          <cell r="J994">
            <v>19.9</v>
          </cell>
        </row>
        <row r="994">
          <cell r="N994" t="e">
            <v>#DIV/0!</v>
          </cell>
        </row>
        <row r="995">
          <cell r="E995" t="str">
            <v>HGC-Lib-2451068</v>
          </cell>
          <cell r="F995" t="str">
            <v>LA240626056</v>
          </cell>
          <cell r="G995">
            <v>100</v>
          </cell>
          <cell r="H995" t="str">
            <v>singleron-3'转录组文库</v>
          </cell>
          <cell r="I995" t="str">
            <v>XCL</v>
          </cell>
          <cell r="J995">
            <v>26.6</v>
          </cell>
        </row>
        <row r="995">
          <cell r="N995" t="e">
            <v>#DIV/0!</v>
          </cell>
        </row>
        <row r="996">
          <cell r="E996" t="str">
            <v>HGC-Lib-2451069</v>
          </cell>
          <cell r="F996" t="str">
            <v>LA240626052</v>
          </cell>
          <cell r="G996">
            <v>100</v>
          </cell>
          <cell r="H996" t="str">
            <v>singleron-3'转录组文库</v>
          </cell>
          <cell r="I996" t="str">
            <v>XCL</v>
          </cell>
          <cell r="J996">
            <v>19</v>
          </cell>
        </row>
        <row r="996">
          <cell r="N996" t="e">
            <v>#DIV/0!</v>
          </cell>
        </row>
        <row r="997">
          <cell r="E997" t="str">
            <v>HGC-Lib-2451070</v>
          </cell>
          <cell r="F997" t="str">
            <v>LA240626053</v>
          </cell>
          <cell r="G997">
            <v>100</v>
          </cell>
          <cell r="H997" t="str">
            <v>singleron-3'转录组文库</v>
          </cell>
          <cell r="I997" t="str">
            <v>XCL</v>
          </cell>
          <cell r="J997">
            <v>23</v>
          </cell>
        </row>
        <row r="997">
          <cell r="N997" t="e">
            <v>#DIV/0!</v>
          </cell>
        </row>
        <row r="998">
          <cell r="E998" t="str">
            <v>HGC-Lib-2451071</v>
          </cell>
          <cell r="F998" t="str">
            <v>LA240626057</v>
          </cell>
          <cell r="G998">
            <v>100</v>
          </cell>
          <cell r="H998" t="str">
            <v>singleron-3'转录组文库</v>
          </cell>
          <cell r="I998" t="str">
            <v>XCL</v>
          </cell>
          <cell r="J998">
            <v>24</v>
          </cell>
        </row>
        <row r="998">
          <cell r="N998" t="e">
            <v>#DIV/0!</v>
          </cell>
        </row>
        <row r="999">
          <cell r="E999" t="str">
            <v>HGC-Lib-2451072</v>
          </cell>
          <cell r="F999" t="str">
            <v>LA240626051</v>
          </cell>
          <cell r="G999">
            <v>100</v>
          </cell>
          <cell r="H999" t="str">
            <v>singleron-3'转录组文库</v>
          </cell>
          <cell r="I999" t="str">
            <v>XCL</v>
          </cell>
          <cell r="J999">
            <v>27.8</v>
          </cell>
        </row>
        <row r="999">
          <cell r="N999" t="e">
            <v>#DIV/0!</v>
          </cell>
        </row>
        <row r="1000">
          <cell r="E1000" t="str">
            <v>HGC-Lib-2451073</v>
          </cell>
          <cell r="F1000" t="str">
            <v>LA240626054</v>
          </cell>
          <cell r="G1000">
            <v>100</v>
          </cell>
          <cell r="H1000" t="str">
            <v>singleron-3'转录组文库</v>
          </cell>
          <cell r="I1000" t="str">
            <v>XCL</v>
          </cell>
          <cell r="J1000">
            <v>21</v>
          </cell>
        </row>
        <row r="1000">
          <cell r="N1000" t="e">
            <v>#DIV/0!</v>
          </cell>
        </row>
        <row r="1001">
          <cell r="E1001" t="str">
            <v>HGC-Lib-2451074</v>
          </cell>
          <cell r="F1001" t="str">
            <v>LA240626055</v>
          </cell>
          <cell r="G1001">
            <v>100</v>
          </cell>
          <cell r="H1001" t="str">
            <v>singleron-3'转录组文库</v>
          </cell>
          <cell r="I1001" t="str">
            <v>XCL</v>
          </cell>
          <cell r="J1001">
            <v>19.8</v>
          </cell>
        </row>
        <row r="1001">
          <cell r="N1001" t="e">
            <v>#DIV/0!</v>
          </cell>
        </row>
        <row r="1002">
          <cell r="E1002" t="str">
            <v>HGC-Lib-2451075</v>
          </cell>
          <cell r="F1002" t="str">
            <v>LA240626059</v>
          </cell>
          <cell r="G1002">
            <v>100</v>
          </cell>
          <cell r="H1002" t="str">
            <v>singleron-3'转录组文库</v>
          </cell>
          <cell r="I1002" t="str">
            <v>XCL</v>
          </cell>
          <cell r="J1002">
            <v>33.2</v>
          </cell>
        </row>
        <row r="1002">
          <cell r="N1002" t="e">
            <v>#DIV/0!</v>
          </cell>
        </row>
        <row r="1003">
          <cell r="E1003" t="str">
            <v>HGC-Lib-2451076</v>
          </cell>
          <cell r="F1003" t="str">
            <v>LA240626058</v>
          </cell>
          <cell r="G1003">
            <v>100</v>
          </cell>
          <cell r="H1003" t="str">
            <v>singleron-3'转录组文库</v>
          </cell>
          <cell r="I1003" t="str">
            <v>XCL</v>
          </cell>
          <cell r="J1003">
            <v>21</v>
          </cell>
        </row>
        <row r="1003">
          <cell r="N1003" t="e">
            <v>#DIV/0!</v>
          </cell>
        </row>
        <row r="1004">
          <cell r="E1004" t="str">
            <v>HGC-Lib-2451077</v>
          </cell>
          <cell r="F1004" t="str">
            <v>LA240626050</v>
          </cell>
          <cell r="G1004">
            <v>100</v>
          </cell>
          <cell r="H1004" t="str">
            <v>singleron-3'转录组文库</v>
          </cell>
          <cell r="I1004" t="str">
            <v>XCL</v>
          </cell>
          <cell r="J1004">
            <v>27.8</v>
          </cell>
        </row>
        <row r="1004">
          <cell r="N1004" t="e">
            <v>#DIV/0!</v>
          </cell>
        </row>
        <row r="1005">
          <cell r="E1005" t="str">
            <v>HGC-Lib-2451083</v>
          </cell>
          <cell r="F1005" t="str">
            <v>LR240605O-1212A</v>
          </cell>
          <cell r="G1005">
            <v>10</v>
          </cell>
          <cell r="H1005" t="str">
            <v>宏转录组文库</v>
          </cell>
          <cell r="I1005" t="str">
            <v>WWH</v>
          </cell>
          <cell r="J1005">
            <v>3.08</v>
          </cell>
        </row>
        <row r="1005">
          <cell r="N1005" t="e">
            <v>#DIV/0!</v>
          </cell>
        </row>
        <row r="1006">
          <cell r="E1006" t="str">
            <v>HGC-Lib-2451084</v>
          </cell>
          <cell r="F1006" t="str">
            <v>LR240605O-1213A</v>
          </cell>
          <cell r="G1006">
            <v>10</v>
          </cell>
          <cell r="H1006" t="str">
            <v>宏转录组文库</v>
          </cell>
          <cell r="I1006" t="str">
            <v>WWH</v>
          </cell>
          <cell r="J1006">
            <v>9.78</v>
          </cell>
        </row>
        <row r="1006">
          <cell r="N1006" t="e">
            <v>#DIV/0!</v>
          </cell>
        </row>
        <row r="1007">
          <cell r="E1007" t="str">
            <v>HGC-Lib-2451085</v>
          </cell>
          <cell r="F1007" t="str">
            <v>LR240605O-1214A</v>
          </cell>
          <cell r="G1007">
            <v>10</v>
          </cell>
          <cell r="H1007" t="str">
            <v>宏转录组文库</v>
          </cell>
          <cell r="I1007" t="str">
            <v>WWH</v>
          </cell>
          <cell r="J1007">
            <v>9.1</v>
          </cell>
        </row>
        <row r="1007">
          <cell r="N1007" t="e">
            <v>#DIV/0!</v>
          </cell>
        </row>
        <row r="1008">
          <cell r="E1008" t="str">
            <v>HGC-Lib-2451086</v>
          </cell>
          <cell r="F1008" t="str">
            <v>LR240605O-1341B</v>
          </cell>
          <cell r="G1008">
            <v>10</v>
          </cell>
          <cell r="H1008" t="str">
            <v>宏转录组文库</v>
          </cell>
          <cell r="I1008" t="str">
            <v>WWH</v>
          </cell>
          <cell r="J1008">
            <v>5.42</v>
          </cell>
        </row>
        <row r="1008">
          <cell r="N1008" t="e">
            <v>#DIV/0!</v>
          </cell>
        </row>
        <row r="1009">
          <cell r="E1009" t="str">
            <v>HGC-Lib-2451087</v>
          </cell>
          <cell r="F1009" t="str">
            <v>LR240605O-1342B</v>
          </cell>
          <cell r="G1009">
            <v>10</v>
          </cell>
          <cell r="H1009" t="str">
            <v>宏转录组文库</v>
          </cell>
          <cell r="I1009" t="str">
            <v>WWH</v>
          </cell>
          <cell r="J1009">
            <v>15.1</v>
          </cell>
        </row>
        <row r="1009">
          <cell r="N1009" t="e">
            <v>#DIV/0!</v>
          </cell>
        </row>
        <row r="1010">
          <cell r="E1010" t="str">
            <v>HGC-Lib-2451088</v>
          </cell>
          <cell r="F1010" t="str">
            <v>LR240605O-1353B</v>
          </cell>
          <cell r="G1010">
            <v>10</v>
          </cell>
          <cell r="H1010" t="str">
            <v>宏转录组文库</v>
          </cell>
          <cell r="I1010" t="str">
            <v>WWH</v>
          </cell>
          <cell r="J1010">
            <v>9.54</v>
          </cell>
        </row>
        <row r="1010">
          <cell r="N1010" t="e">
            <v>#DIV/0!</v>
          </cell>
        </row>
        <row r="1011">
          <cell r="E1011" t="str">
            <v>HGC-Lib-2451089</v>
          </cell>
          <cell r="F1011" t="str">
            <v>LD240620O-1490A</v>
          </cell>
          <cell r="G1011">
            <v>6</v>
          </cell>
          <cell r="H1011" t="str">
            <v>DNA宏基因组文库</v>
          </cell>
          <cell r="I1011" t="str">
            <v>WWH</v>
          </cell>
          <cell r="J1011">
            <v>81.8</v>
          </cell>
        </row>
        <row r="1011">
          <cell r="N1011" t="e">
            <v>#DIV/0!</v>
          </cell>
        </row>
        <row r="1012">
          <cell r="E1012" t="str">
            <v>HGC-Lib-2451090</v>
          </cell>
          <cell r="F1012" t="str">
            <v>LD240620O-1491A</v>
          </cell>
          <cell r="G1012">
            <v>6</v>
          </cell>
          <cell r="H1012" t="str">
            <v>DNA宏基因组文库</v>
          </cell>
          <cell r="I1012" t="str">
            <v>WWH</v>
          </cell>
          <cell r="J1012">
            <v>73.6</v>
          </cell>
        </row>
        <row r="1012">
          <cell r="N1012" t="e">
            <v>#DIV/0!</v>
          </cell>
        </row>
        <row r="1013">
          <cell r="E1013" t="str">
            <v>HGC-Lib-2451091</v>
          </cell>
          <cell r="F1013" t="str">
            <v>LD240620O-1492A</v>
          </cell>
          <cell r="G1013">
            <v>6</v>
          </cell>
          <cell r="H1013" t="str">
            <v>DNA宏基因组文库</v>
          </cell>
          <cell r="I1013" t="str">
            <v>WWH</v>
          </cell>
          <cell r="J1013">
            <v>91.8</v>
          </cell>
        </row>
        <row r="1013">
          <cell r="N1013" t="e">
            <v>#DIV/0!</v>
          </cell>
        </row>
        <row r="1014">
          <cell r="E1014" t="str">
            <v>HGC-Lib-2451092</v>
          </cell>
          <cell r="F1014" t="str">
            <v>LD240620O-1493A</v>
          </cell>
          <cell r="G1014">
            <v>6</v>
          </cell>
          <cell r="H1014" t="str">
            <v>DNA宏基因组文库</v>
          </cell>
          <cell r="I1014" t="str">
            <v>WWH</v>
          </cell>
          <cell r="J1014">
            <v>70.8</v>
          </cell>
        </row>
        <row r="1014">
          <cell r="N1014" t="e">
            <v>#DIV/0!</v>
          </cell>
        </row>
        <row r="1015">
          <cell r="E1015" t="str">
            <v>HGC-Lib-2451093</v>
          </cell>
          <cell r="F1015" t="str">
            <v>LD240620O-1494A</v>
          </cell>
          <cell r="G1015">
            <v>6</v>
          </cell>
          <cell r="H1015" t="str">
            <v>DNA宏基因组文库</v>
          </cell>
          <cell r="I1015" t="str">
            <v>WWH</v>
          </cell>
          <cell r="J1015">
            <v>67.8</v>
          </cell>
        </row>
        <row r="1015">
          <cell r="N1015" t="e">
            <v>#DIV/0!</v>
          </cell>
        </row>
        <row r="1016">
          <cell r="E1016" t="str">
            <v>HGC-Lib-2451094</v>
          </cell>
          <cell r="F1016" t="str">
            <v>LD240620O-1495A</v>
          </cell>
          <cell r="G1016">
            <v>6</v>
          </cell>
          <cell r="H1016" t="str">
            <v>DNA宏基因组文库</v>
          </cell>
          <cell r="I1016" t="str">
            <v>WWH</v>
          </cell>
          <cell r="J1016">
            <v>82.2</v>
          </cell>
        </row>
        <row r="1016">
          <cell r="N1016" t="e">
            <v>#DIV/0!</v>
          </cell>
        </row>
        <row r="1017">
          <cell r="E1017" t="str">
            <v>HGC-Lib-2451095</v>
          </cell>
          <cell r="F1017" t="str">
            <v>LD240621D-0094A</v>
          </cell>
          <cell r="G1017">
            <v>10</v>
          </cell>
          <cell r="H1017" t="str">
            <v>DNA宏基因组文库</v>
          </cell>
          <cell r="I1017" t="str">
            <v>WWH</v>
          </cell>
          <cell r="J1017">
            <v>92</v>
          </cell>
        </row>
        <row r="1017">
          <cell r="N1017" t="e">
            <v>#DIV/0!</v>
          </cell>
        </row>
        <row r="1018">
          <cell r="E1018" t="str">
            <v>HGC-Lib-2451096</v>
          </cell>
          <cell r="F1018" t="str">
            <v>LD240621D-0095A</v>
          </cell>
          <cell r="G1018">
            <v>10</v>
          </cell>
          <cell r="H1018" t="str">
            <v>DNA宏基因组文库</v>
          </cell>
          <cell r="I1018" t="str">
            <v>WWH</v>
          </cell>
          <cell r="J1018">
            <v>79.8</v>
          </cell>
        </row>
        <row r="1018">
          <cell r="N1018" t="e">
            <v>#DIV/0!</v>
          </cell>
        </row>
        <row r="1019">
          <cell r="E1019" t="str">
            <v>HGC-Lib-2451097</v>
          </cell>
          <cell r="F1019" t="str">
            <v>LD240621D-0096A</v>
          </cell>
          <cell r="G1019">
            <v>10</v>
          </cell>
          <cell r="H1019" t="str">
            <v>DNA宏基因组文库</v>
          </cell>
          <cell r="I1019" t="str">
            <v>WWH</v>
          </cell>
          <cell r="J1019">
            <v>79.4</v>
          </cell>
        </row>
        <row r="1019">
          <cell r="N1019" t="e">
            <v>#DIV/0!</v>
          </cell>
        </row>
        <row r="1020">
          <cell r="E1020" t="str">
            <v>HGC-Lib-2451098</v>
          </cell>
          <cell r="F1020" t="str">
            <v>LD240621D-0097A</v>
          </cell>
          <cell r="G1020">
            <v>10</v>
          </cell>
          <cell r="H1020" t="str">
            <v>DNA宏基因组文库</v>
          </cell>
          <cell r="I1020" t="str">
            <v>WWH</v>
          </cell>
          <cell r="J1020">
            <v>52.4</v>
          </cell>
        </row>
        <row r="1020">
          <cell r="N1020" t="e">
            <v>#DIV/0!</v>
          </cell>
        </row>
        <row r="1021">
          <cell r="E1021" t="str">
            <v>HGC-Lib-2451099</v>
          </cell>
          <cell r="F1021" t="str">
            <v>LD240621D-0098A</v>
          </cell>
          <cell r="G1021">
            <v>10</v>
          </cell>
          <cell r="H1021" t="str">
            <v>DNA宏基因组文库</v>
          </cell>
          <cell r="I1021" t="str">
            <v>WWH</v>
          </cell>
          <cell r="J1021">
            <v>72</v>
          </cell>
        </row>
        <row r="1021">
          <cell r="N1021" t="e">
            <v>#DIV/0!</v>
          </cell>
        </row>
        <row r="1022">
          <cell r="E1022" t="str">
            <v>HGC-Lib-2451100</v>
          </cell>
          <cell r="F1022" t="str">
            <v>LD240621D-0099A</v>
          </cell>
          <cell r="G1022">
            <v>10</v>
          </cell>
          <cell r="H1022" t="str">
            <v>DNA宏基因组文库</v>
          </cell>
          <cell r="I1022" t="str">
            <v>WWH</v>
          </cell>
          <cell r="J1022">
            <v>99.4</v>
          </cell>
        </row>
        <row r="1022">
          <cell r="N1022" t="e">
            <v>#DIV/0!</v>
          </cell>
        </row>
        <row r="1023">
          <cell r="E1023" t="str">
            <v>HGC-Lib-2451101</v>
          </cell>
          <cell r="F1023" t="str">
            <v>LD240621D-0100A</v>
          </cell>
          <cell r="G1023">
            <v>10</v>
          </cell>
          <cell r="H1023" t="str">
            <v>DNA宏基因组文库</v>
          </cell>
          <cell r="I1023" t="str">
            <v>WWH</v>
          </cell>
          <cell r="J1023">
            <v>82.8</v>
          </cell>
        </row>
        <row r="1023">
          <cell r="N1023" t="e">
            <v>#DIV/0!</v>
          </cell>
        </row>
        <row r="1024">
          <cell r="E1024" t="str">
            <v>HGC-Lib-2451102</v>
          </cell>
          <cell r="F1024" t="str">
            <v>LD240621D-0101A</v>
          </cell>
          <cell r="G1024">
            <v>10</v>
          </cell>
          <cell r="H1024" t="str">
            <v>DNA宏基因组文库</v>
          </cell>
          <cell r="I1024" t="str">
            <v>WWH</v>
          </cell>
          <cell r="J1024">
            <v>86</v>
          </cell>
        </row>
        <row r="1024">
          <cell r="N1024" t="e">
            <v>#DIV/0!</v>
          </cell>
        </row>
        <row r="1025">
          <cell r="E1025" t="str">
            <v>HGC-Lib-2451103</v>
          </cell>
          <cell r="F1025" t="str">
            <v>LD240621D-0102A</v>
          </cell>
          <cell r="G1025">
            <v>10</v>
          </cell>
          <cell r="H1025" t="str">
            <v>DNA宏基因组文库</v>
          </cell>
          <cell r="I1025" t="str">
            <v>WWH</v>
          </cell>
          <cell r="J1025">
            <v>85.4</v>
          </cell>
        </row>
        <row r="1025">
          <cell r="N1025" t="e">
            <v>#DIV/0!</v>
          </cell>
        </row>
        <row r="1026">
          <cell r="E1026" t="str">
            <v>HGC-Lib-2451104</v>
          </cell>
          <cell r="F1026" t="str">
            <v>LD240607D-1287A</v>
          </cell>
          <cell r="G1026">
            <v>10</v>
          </cell>
          <cell r="H1026" t="str">
            <v>DNA宏基因组文库</v>
          </cell>
          <cell r="I1026" t="str">
            <v>WWH</v>
          </cell>
          <cell r="J1026">
            <v>97.6</v>
          </cell>
        </row>
        <row r="1026">
          <cell r="N1026" t="e">
            <v>#DIV/0!</v>
          </cell>
        </row>
        <row r="1027">
          <cell r="E1027" t="str">
            <v>HGC-Lib-2451105</v>
          </cell>
          <cell r="F1027" t="str">
            <v>LD240607D-1288A</v>
          </cell>
          <cell r="G1027">
            <v>10</v>
          </cell>
          <cell r="H1027" t="str">
            <v>DNA宏基因组文库</v>
          </cell>
          <cell r="I1027" t="str">
            <v>WWH</v>
          </cell>
          <cell r="J1027">
            <v>76.4</v>
          </cell>
        </row>
        <row r="1027">
          <cell r="N1027" t="e">
            <v>#DIV/0!</v>
          </cell>
        </row>
        <row r="1028">
          <cell r="E1028" t="str">
            <v>HGC-Lib-2451106</v>
          </cell>
          <cell r="F1028" t="str">
            <v>LD240607D-1289A</v>
          </cell>
          <cell r="G1028">
            <v>10</v>
          </cell>
          <cell r="H1028" t="str">
            <v>DNA宏基因组文库</v>
          </cell>
          <cell r="I1028" t="str">
            <v>WWH</v>
          </cell>
          <cell r="J1028">
            <v>75</v>
          </cell>
        </row>
        <row r="1028">
          <cell r="N1028" t="e">
            <v>#DIV/0!</v>
          </cell>
        </row>
        <row r="1029">
          <cell r="E1029" t="str">
            <v>HGC-Lib-2451107</v>
          </cell>
          <cell r="F1029" t="str">
            <v>LD240607D-1290A</v>
          </cell>
          <cell r="G1029">
            <v>10</v>
          </cell>
          <cell r="H1029" t="str">
            <v>DNA宏基因组文库</v>
          </cell>
          <cell r="I1029" t="str">
            <v>WWH</v>
          </cell>
          <cell r="J1029">
            <v>83.8</v>
          </cell>
        </row>
        <row r="1029">
          <cell r="N1029" t="e">
            <v>#DIV/0!</v>
          </cell>
        </row>
        <row r="1030">
          <cell r="E1030" t="str">
            <v>HGC-Lib-2451108</v>
          </cell>
          <cell r="F1030" t="str">
            <v>LD240607D-1291A</v>
          </cell>
          <cell r="G1030">
            <v>10</v>
          </cell>
          <cell r="H1030" t="str">
            <v>DNA宏基因组文库</v>
          </cell>
          <cell r="I1030" t="str">
            <v>WWH</v>
          </cell>
          <cell r="J1030">
            <v>71.2</v>
          </cell>
        </row>
        <row r="1030">
          <cell r="N1030" t="e">
            <v>#DIV/0!</v>
          </cell>
        </row>
        <row r="1031">
          <cell r="E1031" t="str">
            <v>HGC-Lib-2451109</v>
          </cell>
          <cell r="F1031" t="str">
            <v>LD240607D-1292A</v>
          </cell>
          <cell r="G1031">
            <v>10</v>
          </cell>
          <cell r="H1031" t="str">
            <v>DNA宏基因组文库</v>
          </cell>
          <cell r="I1031" t="str">
            <v>WWH</v>
          </cell>
          <cell r="J1031">
            <v>88.6</v>
          </cell>
        </row>
        <row r="1031">
          <cell r="N1031" t="e">
            <v>#DIV/0!</v>
          </cell>
        </row>
        <row r="1032">
          <cell r="E1032" t="str">
            <v>HGC-Lib-2451110</v>
          </cell>
          <cell r="F1032" t="str">
            <v>LD240607D-1293A</v>
          </cell>
          <cell r="G1032">
            <v>10</v>
          </cell>
          <cell r="H1032" t="str">
            <v>DNA宏基因组文库</v>
          </cell>
          <cell r="I1032" t="str">
            <v>WWH</v>
          </cell>
          <cell r="J1032">
            <v>62.4</v>
          </cell>
        </row>
        <row r="1032">
          <cell r="N1032" t="e">
            <v>#DIV/0!</v>
          </cell>
        </row>
        <row r="1033">
          <cell r="E1033" t="str">
            <v>HGC-Lib-2451111</v>
          </cell>
          <cell r="F1033" t="str">
            <v>LD240607D-1294A</v>
          </cell>
          <cell r="G1033">
            <v>10</v>
          </cell>
          <cell r="H1033" t="str">
            <v>DNA宏基因组文库</v>
          </cell>
          <cell r="I1033" t="str">
            <v>WWH</v>
          </cell>
          <cell r="J1033">
            <v>77.4</v>
          </cell>
        </row>
        <row r="1033">
          <cell r="N1033" t="e">
            <v>#DIV/0!</v>
          </cell>
        </row>
        <row r="1034">
          <cell r="E1034" t="str">
            <v>HGC-Lib-2451112</v>
          </cell>
          <cell r="F1034" t="str">
            <v>LD240607D-1295A</v>
          </cell>
          <cell r="G1034">
            <v>10</v>
          </cell>
          <cell r="H1034" t="str">
            <v>DNA宏基因组文库</v>
          </cell>
          <cell r="I1034" t="str">
            <v>WWH</v>
          </cell>
          <cell r="J1034">
            <v>69.6</v>
          </cell>
        </row>
        <row r="1034">
          <cell r="N1034" t="e">
            <v>#DIV/0!</v>
          </cell>
        </row>
        <row r="1035">
          <cell r="E1035" t="str">
            <v>HGC-Lib-2451113</v>
          </cell>
          <cell r="F1035" t="str">
            <v>LD240607D-1296A</v>
          </cell>
          <cell r="G1035">
            <v>10</v>
          </cell>
          <cell r="H1035" t="str">
            <v>DNA宏基因组文库</v>
          </cell>
          <cell r="I1035" t="str">
            <v>WWH</v>
          </cell>
          <cell r="J1035">
            <v>77.2</v>
          </cell>
        </row>
        <row r="1035">
          <cell r="N1035" t="e">
            <v>#DIV/0!</v>
          </cell>
        </row>
        <row r="1036">
          <cell r="E1036" t="str">
            <v>HGC-Lib-2451114</v>
          </cell>
          <cell r="F1036" t="str">
            <v>LD240607D-1297A</v>
          </cell>
          <cell r="G1036">
            <v>10</v>
          </cell>
          <cell r="H1036" t="str">
            <v>DNA宏基因组文库</v>
          </cell>
          <cell r="I1036" t="str">
            <v>WWH</v>
          </cell>
          <cell r="J1036">
            <v>79.4</v>
          </cell>
        </row>
        <row r="1036">
          <cell r="N1036" t="e">
            <v>#DIV/0!</v>
          </cell>
        </row>
        <row r="1037">
          <cell r="E1037" t="str">
            <v>HGC-Lib-2451115</v>
          </cell>
          <cell r="F1037" t="str">
            <v>LD240607D-1298A</v>
          </cell>
          <cell r="G1037">
            <v>10</v>
          </cell>
          <cell r="H1037" t="str">
            <v>DNA宏基因组文库</v>
          </cell>
          <cell r="I1037" t="str">
            <v>WWH</v>
          </cell>
          <cell r="J1037">
            <v>85.2</v>
          </cell>
        </row>
        <row r="1037">
          <cell r="N1037" t="e">
            <v>#DIV/0!</v>
          </cell>
        </row>
        <row r="1038">
          <cell r="E1038" t="str">
            <v>HGC-Lib-2451116</v>
          </cell>
          <cell r="F1038" t="str">
            <v>LD240623O-0128A</v>
          </cell>
          <cell r="G1038">
            <v>6</v>
          </cell>
          <cell r="H1038" t="str">
            <v>DNA宏基因组文库</v>
          </cell>
          <cell r="I1038" t="str">
            <v>WWH</v>
          </cell>
          <cell r="J1038">
            <v>73.6</v>
          </cell>
        </row>
        <row r="1038">
          <cell r="N1038" t="e">
            <v>#DIV/0!</v>
          </cell>
        </row>
        <row r="1039">
          <cell r="E1039" t="str">
            <v>HGC-Lib-2451117</v>
          </cell>
          <cell r="F1039" t="str">
            <v>LD240623O-0129A</v>
          </cell>
          <cell r="G1039">
            <v>6</v>
          </cell>
          <cell r="H1039" t="str">
            <v>DNA宏基因组文库</v>
          </cell>
          <cell r="I1039" t="str">
            <v>WWH</v>
          </cell>
          <cell r="J1039">
            <v>67</v>
          </cell>
        </row>
        <row r="1039">
          <cell r="N1039" t="e">
            <v>#DIV/0!</v>
          </cell>
        </row>
        <row r="1040">
          <cell r="E1040" t="str">
            <v>HGC-Lib-2451118</v>
          </cell>
          <cell r="F1040" t="str">
            <v>LD240623O-0130A</v>
          </cell>
          <cell r="G1040">
            <v>6</v>
          </cell>
          <cell r="H1040" t="str">
            <v>DNA宏基因组文库</v>
          </cell>
          <cell r="I1040" t="str">
            <v>WWH</v>
          </cell>
          <cell r="J1040">
            <v>62.2</v>
          </cell>
        </row>
        <row r="1040">
          <cell r="N1040" t="e">
            <v>#DIV/0!</v>
          </cell>
        </row>
        <row r="1041">
          <cell r="E1041" t="str">
            <v>HGC-Lib-2451119</v>
          </cell>
          <cell r="F1041" t="str">
            <v>LD240623O-0131A</v>
          </cell>
          <cell r="G1041">
            <v>6</v>
          </cell>
          <cell r="H1041" t="str">
            <v>DNA宏基因组文库</v>
          </cell>
          <cell r="I1041" t="str">
            <v>WWH</v>
          </cell>
          <cell r="J1041">
            <v>87.8</v>
          </cell>
        </row>
        <row r="1041">
          <cell r="N1041" t="e">
            <v>#DIV/0!</v>
          </cell>
        </row>
        <row r="1042">
          <cell r="E1042" t="str">
            <v>HGC-Lib-2451120</v>
          </cell>
          <cell r="F1042" t="str">
            <v>LD240623O-0132A</v>
          </cell>
          <cell r="G1042">
            <v>6</v>
          </cell>
          <cell r="H1042" t="str">
            <v>DNA宏基因组文库</v>
          </cell>
          <cell r="I1042" t="str">
            <v>WWH</v>
          </cell>
          <cell r="J1042">
            <v>104</v>
          </cell>
        </row>
        <row r="1042">
          <cell r="N1042" t="e">
            <v>#DIV/0!</v>
          </cell>
        </row>
        <row r="1043">
          <cell r="E1043" t="str">
            <v>HGC-Lib-2451121</v>
          </cell>
          <cell r="F1043" t="str">
            <v>LD240623O-0133A</v>
          </cell>
          <cell r="G1043">
            <v>15</v>
          </cell>
          <cell r="H1043" t="str">
            <v>DNA宏基因组文库</v>
          </cell>
          <cell r="I1043" t="str">
            <v>WWH</v>
          </cell>
          <cell r="J1043">
            <v>41</v>
          </cell>
        </row>
        <row r="1043">
          <cell r="N1043" t="e">
            <v>#DIV/0!</v>
          </cell>
        </row>
        <row r="1044">
          <cell r="E1044" t="str">
            <v>HGC-Lib-2451122</v>
          </cell>
          <cell r="F1044" t="str">
            <v>LD240623O-0134A</v>
          </cell>
          <cell r="G1044">
            <v>15</v>
          </cell>
          <cell r="H1044" t="str">
            <v>DNA宏基因组文库</v>
          </cell>
          <cell r="I1044" t="str">
            <v>WWH</v>
          </cell>
          <cell r="J1044">
            <v>44.4</v>
          </cell>
        </row>
        <row r="1044">
          <cell r="N1044" t="e">
            <v>#DIV/0!</v>
          </cell>
        </row>
        <row r="1045">
          <cell r="E1045" t="str">
            <v>HGC-Lib-2451123</v>
          </cell>
          <cell r="F1045" t="str">
            <v>LD240623O-0135A</v>
          </cell>
          <cell r="G1045">
            <v>15</v>
          </cell>
          <cell r="H1045" t="str">
            <v>DNA宏基因组文库</v>
          </cell>
          <cell r="I1045" t="str">
            <v>WWH</v>
          </cell>
          <cell r="J1045">
            <v>31.8</v>
          </cell>
        </row>
        <row r="1045">
          <cell r="N1045" t="e">
            <v>#DIV/0!</v>
          </cell>
        </row>
        <row r="1046">
          <cell r="E1046" t="str">
            <v>HGC-Lib-2451124</v>
          </cell>
          <cell r="F1046" t="str">
            <v>LD240623O-0136A</v>
          </cell>
          <cell r="G1046">
            <v>15</v>
          </cell>
          <cell r="H1046" t="str">
            <v>DNA宏基因组文库</v>
          </cell>
          <cell r="I1046" t="str">
            <v>WWH</v>
          </cell>
          <cell r="J1046">
            <v>63.6</v>
          </cell>
        </row>
        <row r="1046">
          <cell r="N1046" t="e">
            <v>#DIV/0!</v>
          </cell>
        </row>
        <row r="1047">
          <cell r="E1047" t="str">
            <v>HGC-Lib-2451125</v>
          </cell>
          <cell r="F1047" t="str">
            <v>LD240623O-0137A</v>
          </cell>
          <cell r="G1047">
            <v>15</v>
          </cell>
          <cell r="H1047" t="str">
            <v>DNA宏基因组文库</v>
          </cell>
          <cell r="I1047" t="str">
            <v>WWH</v>
          </cell>
          <cell r="J1047">
            <v>73</v>
          </cell>
        </row>
        <row r="1047">
          <cell r="N1047" t="e">
            <v>#DIV/0!</v>
          </cell>
        </row>
        <row r="1048">
          <cell r="E1048" t="str">
            <v>HGC-Lib-2451126</v>
          </cell>
          <cell r="F1048" t="str">
            <v>LD240623O-0138A</v>
          </cell>
          <cell r="G1048">
            <v>15</v>
          </cell>
          <cell r="H1048" t="str">
            <v>DNA宏基因组文库</v>
          </cell>
          <cell r="I1048" t="str">
            <v>WWH</v>
          </cell>
          <cell r="J1048">
            <v>66.8</v>
          </cell>
        </row>
        <row r="1048">
          <cell r="N1048" t="e">
            <v>#DIV/0!</v>
          </cell>
        </row>
        <row r="1049">
          <cell r="E1049" t="str">
            <v>HGC-Lib-2451127</v>
          </cell>
          <cell r="F1049" t="str">
            <v>LD240623O-0139A</v>
          </cell>
          <cell r="G1049">
            <v>15</v>
          </cell>
          <cell r="H1049" t="str">
            <v>DNA宏基因组文库</v>
          </cell>
          <cell r="I1049" t="str">
            <v>WWH</v>
          </cell>
          <cell r="J1049">
            <v>49</v>
          </cell>
        </row>
        <row r="1049">
          <cell r="N1049" t="e">
            <v>#DIV/0!</v>
          </cell>
        </row>
        <row r="1050">
          <cell r="E1050" t="str">
            <v>HGC-Lib-2451128</v>
          </cell>
          <cell r="F1050" t="str">
            <v>LD240623O-0140A</v>
          </cell>
          <cell r="G1050">
            <v>15</v>
          </cell>
          <cell r="H1050" t="str">
            <v>DNA宏基因组文库</v>
          </cell>
          <cell r="I1050" t="str">
            <v>WWH</v>
          </cell>
          <cell r="J1050">
            <v>73.6</v>
          </cell>
        </row>
        <row r="1050">
          <cell r="N1050" t="e">
            <v>#DIV/0!</v>
          </cell>
        </row>
        <row r="1051">
          <cell r="E1051" t="str">
            <v>HGC-Lib-2451129</v>
          </cell>
          <cell r="F1051" t="str">
            <v>LD240623O-0141A</v>
          </cell>
          <cell r="G1051">
            <v>15</v>
          </cell>
          <cell r="H1051" t="str">
            <v>DNA宏基因组文库</v>
          </cell>
          <cell r="I1051" t="str">
            <v>WWH</v>
          </cell>
          <cell r="J1051">
            <v>89.6</v>
          </cell>
        </row>
        <row r="1051">
          <cell r="N1051" t="e">
            <v>#DIV/0!</v>
          </cell>
        </row>
        <row r="1052">
          <cell r="E1052" t="str">
            <v>HGC-Lib-2451130</v>
          </cell>
          <cell r="F1052" t="str">
            <v>LD240623O-0142A</v>
          </cell>
          <cell r="G1052">
            <v>15</v>
          </cell>
          <cell r="H1052" t="str">
            <v>DNA宏基因组文库</v>
          </cell>
          <cell r="I1052" t="str">
            <v>WWH</v>
          </cell>
          <cell r="J1052">
            <v>76.8</v>
          </cell>
        </row>
        <row r="1052">
          <cell r="N1052" t="e">
            <v>#DIV/0!</v>
          </cell>
        </row>
        <row r="1053">
          <cell r="E1053" t="str">
            <v>HGC-Lib-2451131</v>
          </cell>
          <cell r="F1053" t="str">
            <v>LD240623O-0143A</v>
          </cell>
          <cell r="G1053">
            <v>15</v>
          </cell>
          <cell r="H1053" t="str">
            <v>DNA宏基因组文库</v>
          </cell>
          <cell r="I1053" t="str">
            <v>XCL</v>
          </cell>
          <cell r="J1053">
            <v>65</v>
          </cell>
        </row>
        <row r="1053">
          <cell r="N1053" t="e">
            <v>#DIV/0!</v>
          </cell>
        </row>
        <row r="1054">
          <cell r="E1054" t="str">
            <v>HGC-Lib-2451132</v>
          </cell>
          <cell r="F1054" t="str">
            <v>LD240623O-0144A</v>
          </cell>
          <cell r="G1054">
            <v>15</v>
          </cell>
          <cell r="H1054" t="str">
            <v>DNA宏基因组文库</v>
          </cell>
          <cell r="I1054" t="str">
            <v>XCL</v>
          </cell>
          <cell r="J1054">
            <v>74.8</v>
          </cell>
        </row>
        <row r="1054">
          <cell r="N1054" t="e">
            <v>#DIV/0!</v>
          </cell>
        </row>
        <row r="1055">
          <cell r="E1055" t="str">
            <v>HGC-Lib-2451133</v>
          </cell>
          <cell r="F1055" t="str">
            <v>LD240623O-0145A</v>
          </cell>
          <cell r="G1055">
            <v>15</v>
          </cell>
          <cell r="H1055" t="str">
            <v>DNA宏基因组文库</v>
          </cell>
          <cell r="I1055" t="str">
            <v>XCL</v>
          </cell>
          <cell r="J1055">
            <v>49.6</v>
          </cell>
        </row>
        <row r="1055">
          <cell r="N1055" t="e">
            <v>#DIV/0!</v>
          </cell>
        </row>
        <row r="1056">
          <cell r="E1056" t="str">
            <v>HGC-Lib-2451134</v>
          </cell>
          <cell r="F1056" t="str">
            <v>LD240623O-0146A</v>
          </cell>
          <cell r="G1056">
            <v>15</v>
          </cell>
          <cell r="H1056" t="str">
            <v>DNA宏基因组文库</v>
          </cell>
          <cell r="I1056" t="str">
            <v>XCL</v>
          </cell>
          <cell r="J1056">
            <v>53.8</v>
          </cell>
        </row>
        <row r="1056">
          <cell r="N1056" t="e">
            <v>#DIV/0!</v>
          </cell>
        </row>
        <row r="1057">
          <cell r="E1057" t="str">
            <v>HGC-Lib-2451135</v>
          </cell>
          <cell r="F1057" t="str">
            <v>LD240623O-0147A</v>
          </cell>
          <cell r="G1057">
            <v>15</v>
          </cell>
          <cell r="H1057" t="str">
            <v>DNA宏基因组文库</v>
          </cell>
          <cell r="I1057" t="str">
            <v>XCL</v>
          </cell>
          <cell r="J1057">
            <v>81.8</v>
          </cell>
        </row>
        <row r="1057">
          <cell r="N1057" t="e">
            <v>#DIV/0!</v>
          </cell>
        </row>
        <row r="1058">
          <cell r="E1058" t="str">
            <v>HGC-Lib-2451136</v>
          </cell>
          <cell r="F1058" t="str">
            <v>LD240623O-0148A</v>
          </cell>
          <cell r="G1058">
            <v>15</v>
          </cell>
          <cell r="H1058" t="str">
            <v>DNA宏基因组文库</v>
          </cell>
          <cell r="I1058" t="str">
            <v>XCL</v>
          </cell>
          <cell r="J1058">
            <v>34.8</v>
          </cell>
        </row>
        <row r="1058">
          <cell r="N1058" t="e">
            <v>#DIV/0!</v>
          </cell>
        </row>
        <row r="1059">
          <cell r="E1059" t="str">
            <v>HGC-Lib-2451137</v>
          </cell>
          <cell r="F1059" t="str">
            <v>LD240623O-0149A</v>
          </cell>
          <cell r="G1059">
            <v>15</v>
          </cell>
          <cell r="H1059" t="str">
            <v>DNA宏基因组文库</v>
          </cell>
          <cell r="I1059" t="str">
            <v>XCL</v>
          </cell>
          <cell r="J1059">
            <v>39.8</v>
          </cell>
        </row>
        <row r="1059">
          <cell r="N1059" t="e">
            <v>#DIV/0!</v>
          </cell>
        </row>
        <row r="1060">
          <cell r="E1060" t="str">
            <v>HGC-Lib-2451138</v>
          </cell>
          <cell r="F1060" t="str">
            <v>LD240623O-0150A</v>
          </cell>
          <cell r="G1060">
            <v>15</v>
          </cell>
          <cell r="H1060" t="str">
            <v>DNA宏基因组文库</v>
          </cell>
          <cell r="I1060" t="str">
            <v>XCL</v>
          </cell>
          <cell r="J1060">
            <v>59.8</v>
          </cell>
        </row>
        <row r="1060">
          <cell r="N1060" t="e">
            <v>#DIV/0!</v>
          </cell>
        </row>
        <row r="1061">
          <cell r="E1061" t="str">
            <v>HGC-Lib-2451139</v>
          </cell>
          <cell r="F1061" t="str">
            <v>LD240623O-0151A</v>
          </cell>
          <cell r="G1061">
            <v>15</v>
          </cell>
          <cell r="H1061" t="str">
            <v>DNA宏基因组文库</v>
          </cell>
          <cell r="I1061" t="str">
            <v>XCL</v>
          </cell>
          <cell r="J1061">
            <v>53.2</v>
          </cell>
        </row>
        <row r="1061">
          <cell r="N1061" t="e">
            <v>#DIV/0!</v>
          </cell>
        </row>
        <row r="1062">
          <cell r="E1062" t="str">
            <v>HGC-Lib-2451140</v>
          </cell>
          <cell r="F1062" t="str">
            <v>LD240623O-0152A</v>
          </cell>
          <cell r="G1062">
            <v>15</v>
          </cell>
          <cell r="H1062" t="str">
            <v>DNA宏基因组文库</v>
          </cell>
          <cell r="I1062" t="str">
            <v>XCL</v>
          </cell>
          <cell r="J1062">
            <v>47</v>
          </cell>
        </row>
        <row r="1062">
          <cell r="N1062" t="e">
            <v>#DIV/0!</v>
          </cell>
        </row>
        <row r="1063">
          <cell r="E1063" t="str">
            <v>HGC-Lib-2451141</v>
          </cell>
          <cell r="F1063" t="str">
            <v>LD240623O-0153A</v>
          </cell>
          <cell r="G1063">
            <v>15</v>
          </cell>
          <cell r="H1063" t="str">
            <v>DNA宏基因组文库</v>
          </cell>
          <cell r="I1063" t="str">
            <v>XCL</v>
          </cell>
          <cell r="J1063">
            <v>45.2</v>
          </cell>
        </row>
        <row r="1063">
          <cell r="N1063" t="e">
            <v>#DIV/0!</v>
          </cell>
        </row>
        <row r="1064">
          <cell r="E1064" t="str">
            <v>HGC-Lib-2451142</v>
          </cell>
          <cell r="F1064" t="str">
            <v>LD240623O-0154A</v>
          </cell>
          <cell r="G1064">
            <v>15</v>
          </cell>
          <cell r="H1064" t="str">
            <v>DNA宏基因组文库</v>
          </cell>
          <cell r="I1064" t="str">
            <v>XCL</v>
          </cell>
          <cell r="J1064">
            <v>40.6</v>
          </cell>
        </row>
        <row r="1064">
          <cell r="N1064" t="e">
            <v>#DIV/0!</v>
          </cell>
        </row>
        <row r="1065">
          <cell r="E1065" t="str">
            <v>HGC-Lib-2451143</v>
          </cell>
          <cell r="F1065" t="str">
            <v>LD240623O-0155A</v>
          </cell>
          <cell r="G1065">
            <v>15</v>
          </cell>
          <cell r="H1065" t="str">
            <v>DNA宏基因组文库</v>
          </cell>
          <cell r="I1065" t="str">
            <v>XCL</v>
          </cell>
          <cell r="J1065">
            <v>42.4</v>
          </cell>
        </row>
        <row r="1065">
          <cell r="N1065" t="e">
            <v>#DIV/0!</v>
          </cell>
        </row>
        <row r="1066">
          <cell r="E1066" t="str">
            <v>HGC-Lib-2451144</v>
          </cell>
          <cell r="F1066" t="str">
            <v>LD240623O-0156A</v>
          </cell>
          <cell r="G1066">
            <v>15</v>
          </cell>
          <cell r="H1066" t="str">
            <v>DNA宏基因组文库</v>
          </cell>
          <cell r="I1066" t="str">
            <v>XCL</v>
          </cell>
          <cell r="J1066">
            <v>53.4</v>
          </cell>
        </row>
        <row r="1066">
          <cell r="N1066" t="e">
            <v>#DIV/0!</v>
          </cell>
        </row>
        <row r="1067">
          <cell r="E1067" t="str">
            <v>HGC-Lib-2451145</v>
          </cell>
          <cell r="F1067" t="str">
            <v>LD240623O-0157A</v>
          </cell>
          <cell r="G1067">
            <v>15</v>
          </cell>
          <cell r="H1067" t="str">
            <v>DNA宏基因组文库</v>
          </cell>
          <cell r="I1067" t="str">
            <v>XCL</v>
          </cell>
          <cell r="J1067">
            <v>64.2</v>
          </cell>
        </row>
        <row r="1067">
          <cell r="N1067" t="e">
            <v>#DIV/0!</v>
          </cell>
        </row>
        <row r="1068">
          <cell r="E1068" t="str">
            <v>HGC-Lib-2451146</v>
          </cell>
          <cell r="F1068" t="str">
            <v>LD240623O-0158A</v>
          </cell>
          <cell r="G1068">
            <v>15</v>
          </cell>
          <cell r="H1068" t="str">
            <v>DNA宏基因组文库</v>
          </cell>
          <cell r="I1068" t="str">
            <v>XCL</v>
          </cell>
          <cell r="J1068">
            <v>60</v>
          </cell>
        </row>
        <row r="1068">
          <cell r="N1068" t="e">
            <v>#DIV/0!</v>
          </cell>
        </row>
        <row r="1069">
          <cell r="E1069" t="str">
            <v>HGC-Lib-2451147</v>
          </cell>
          <cell r="F1069" t="str">
            <v>LD240623O-0159A</v>
          </cell>
          <cell r="G1069">
            <v>15</v>
          </cell>
          <cell r="H1069" t="str">
            <v>DNA宏基因组文库</v>
          </cell>
          <cell r="I1069" t="str">
            <v>XCL</v>
          </cell>
          <cell r="J1069">
            <v>66.2</v>
          </cell>
        </row>
        <row r="1069">
          <cell r="N1069" t="e">
            <v>#DIV/0!</v>
          </cell>
        </row>
        <row r="1070">
          <cell r="E1070" t="str">
            <v>HGC-Lib-2451148</v>
          </cell>
          <cell r="F1070" t="str">
            <v>LD240623O-0160A</v>
          </cell>
          <cell r="G1070">
            <v>15</v>
          </cell>
          <cell r="H1070" t="str">
            <v>DNA宏基因组文库</v>
          </cell>
          <cell r="I1070" t="str">
            <v>XCL</v>
          </cell>
          <cell r="J1070">
            <v>59.2</v>
          </cell>
        </row>
        <row r="1070">
          <cell r="N1070" t="e">
            <v>#DIV/0!</v>
          </cell>
        </row>
        <row r="1071">
          <cell r="E1071" t="str">
            <v>HGC-Lib-2451149</v>
          </cell>
          <cell r="F1071" t="str">
            <v>LD240623O-0161A</v>
          </cell>
          <cell r="G1071">
            <v>15</v>
          </cell>
          <cell r="H1071" t="str">
            <v>DNA宏基因组文库</v>
          </cell>
          <cell r="I1071" t="str">
            <v>XCL</v>
          </cell>
          <cell r="J1071">
            <v>45.8</v>
          </cell>
        </row>
        <row r="1071">
          <cell r="N1071" t="e">
            <v>#DIV/0!</v>
          </cell>
        </row>
        <row r="1072">
          <cell r="E1072" t="str">
            <v>HGC-Lib-2451150</v>
          </cell>
          <cell r="F1072" t="str">
            <v>LD240623O-0162A</v>
          </cell>
          <cell r="G1072">
            <v>15</v>
          </cell>
          <cell r="H1072" t="str">
            <v>DNA宏基因组文库</v>
          </cell>
          <cell r="I1072" t="str">
            <v>XCL</v>
          </cell>
          <cell r="J1072">
            <v>63.4</v>
          </cell>
        </row>
        <row r="1072">
          <cell r="N1072" t="e">
            <v>#DIV/0!</v>
          </cell>
        </row>
        <row r="1073">
          <cell r="E1073" t="str">
            <v>HGC-Lib-2451151</v>
          </cell>
          <cell r="F1073" t="str">
            <v>LD240623O-0163A</v>
          </cell>
          <cell r="G1073">
            <v>15</v>
          </cell>
          <cell r="H1073" t="str">
            <v>DNA宏基因组文库</v>
          </cell>
          <cell r="I1073" t="str">
            <v>XCL</v>
          </cell>
          <cell r="J1073">
            <v>67.6</v>
          </cell>
        </row>
        <row r="1073">
          <cell r="N1073" t="e">
            <v>#DIV/0!</v>
          </cell>
        </row>
        <row r="1074">
          <cell r="E1074" t="str">
            <v>HGC-Lib-2451152</v>
          </cell>
          <cell r="F1074" t="str">
            <v>LD240407O-4271A</v>
          </cell>
          <cell r="G1074">
            <v>10</v>
          </cell>
          <cell r="H1074" t="str">
            <v>DNA宏基因组文库</v>
          </cell>
          <cell r="I1074" t="str">
            <v>XCL</v>
          </cell>
          <cell r="J1074">
            <v>10.8</v>
          </cell>
        </row>
        <row r="1074">
          <cell r="N1074" t="e">
            <v>#DIV/0!</v>
          </cell>
        </row>
        <row r="1075">
          <cell r="E1075" t="str">
            <v>HGC-Lib-2451153</v>
          </cell>
          <cell r="F1075" t="str">
            <v>LD240614O-1921A</v>
          </cell>
          <cell r="G1075">
            <v>10</v>
          </cell>
          <cell r="H1075" t="str">
            <v>DNA宏基因组文库</v>
          </cell>
          <cell r="I1075" t="str">
            <v>XCL</v>
          </cell>
          <cell r="J1075">
            <v>8.36</v>
          </cell>
        </row>
        <row r="1075">
          <cell r="N1075" t="e">
            <v>#DIV/0!</v>
          </cell>
        </row>
        <row r="1076">
          <cell r="E1076" t="str">
            <v>HGC-Lib-2451154</v>
          </cell>
          <cell r="F1076" t="str">
            <v>LD240614O-1922A</v>
          </cell>
          <cell r="G1076">
            <v>10</v>
          </cell>
          <cell r="H1076" t="str">
            <v>DNA宏基因组文库</v>
          </cell>
          <cell r="I1076" t="str">
            <v>XCL</v>
          </cell>
          <cell r="J1076">
            <v>14.8</v>
          </cell>
        </row>
        <row r="1076">
          <cell r="N1076" t="e">
            <v>#DIV/0!</v>
          </cell>
        </row>
        <row r="1077">
          <cell r="E1077" t="str">
            <v>HGC-Lib-2451155</v>
          </cell>
          <cell r="F1077" t="str">
            <v>LD240614O-1923A</v>
          </cell>
          <cell r="G1077">
            <v>10</v>
          </cell>
          <cell r="H1077" t="str">
            <v>DNA宏基因组文库</v>
          </cell>
          <cell r="I1077" t="str">
            <v>XCL</v>
          </cell>
          <cell r="J1077">
            <v>26.4</v>
          </cell>
        </row>
        <row r="1077">
          <cell r="N1077" t="e">
            <v>#DIV/0!</v>
          </cell>
        </row>
        <row r="1078">
          <cell r="E1078" t="str">
            <v>HGC-Lib-2451156</v>
          </cell>
          <cell r="F1078" t="str">
            <v>LD240614O-1924A</v>
          </cell>
          <cell r="G1078">
            <v>10</v>
          </cell>
          <cell r="H1078" t="str">
            <v>DNA宏基因组文库</v>
          </cell>
          <cell r="I1078" t="str">
            <v>XCL</v>
          </cell>
          <cell r="J1078">
            <v>37</v>
          </cell>
        </row>
        <row r="1078">
          <cell r="N1078" t="e">
            <v>#DIV/0!</v>
          </cell>
        </row>
        <row r="1079">
          <cell r="E1079" t="str">
            <v>HGC-Lib-2451157</v>
          </cell>
          <cell r="F1079" t="str">
            <v>LD240614O-1925A</v>
          </cell>
          <cell r="G1079">
            <v>10</v>
          </cell>
          <cell r="H1079" t="str">
            <v>DNA宏基因组文库</v>
          </cell>
          <cell r="I1079" t="str">
            <v>XCL</v>
          </cell>
          <cell r="J1079">
            <v>21.6</v>
          </cell>
        </row>
        <row r="1079">
          <cell r="N1079" t="e">
            <v>#DIV/0!</v>
          </cell>
        </row>
        <row r="1080">
          <cell r="E1080" t="str">
            <v>HGC-Lib-2451158</v>
          </cell>
          <cell r="F1080" t="str">
            <v>LD240614O-1926A</v>
          </cell>
          <cell r="G1080">
            <v>10</v>
          </cell>
          <cell r="H1080" t="str">
            <v>DNA宏基因组文库</v>
          </cell>
          <cell r="I1080" t="str">
            <v>XCL</v>
          </cell>
          <cell r="J1080">
            <v>23.8</v>
          </cell>
        </row>
        <row r="1080">
          <cell r="N1080" t="e">
            <v>#DIV/0!</v>
          </cell>
        </row>
        <row r="1081">
          <cell r="E1081" t="str">
            <v>HGC-Lib-2451159</v>
          </cell>
          <cell r="F1081" t="str">
            <v>LD240620O-1664A</v>
          </cell>
          <cell r="G1081">
            <v>10</v>
          </cell>
          <cell r="H1081" t="str">
            <v>DNA宏基因组文库</v>
          </cell>
          <cell r="I1081" t="str">
            <v>XCL</v>
          </cell>
          <cell r="J1081">
            <v>13</v>
          </cell>
        </row>
        <row r="1081">
          <cell r="N1081" t="e">
            <v>#DIV/0!</v>
          </cell>
        </row>
        <row r="1082">
          <cell r="E1082" t="str">
            <v>HGC-Lib-2451160</v>
          </cell>
          <cell r="F1082" t="str">
            <v>LD240620O-1665A</v>
          </cell>
          <cell r="G1082">
            <v>10</v>
          </cell>
          <cell r="H1082" t="str">
            <v>DNA宏基因组文库</v>
          </cell>
          <cell r="I1082" t="str">
            <v>XCL</v>
          </cell>
          <cell r="J1082">
            <v>10.4</v>
          </cell>
        </row>
        <row r="1082">
          <cell r="N1082" t="e">
            <v>#DIV/0!</v>
          </cell>
        </row>
        <row r="1083">
          <cell r="E1083" t="str">
            <v>HGC-Lib-2451161</v>
          </cell>
          <cell r="F1083" t="str">
            <v>LD240620O-1666A</v>
          </cell>
          <cell r="G1083">
            <v>10</v>
          </cell>
          <cell r="H1083" t="str">
            <v>DNA宏基因组文库</v>
          </cell>
          <cell r="I1083" t="str">
            <v>XCL</v>
          </cell>
          <cell r="J1083">
            <v>54</v>
          </cell>
        </row>
        <row r="1083">
          <cell r="N1083" t="e">
            <v>#DIV/0!</v>
          </cell>
        </row>
        <row r="1084">
          <cell r="E1084" t="str">
            <v>HGC-Lib-2451162</v>
          </cell>
          <cell r="F1084" t="str">
            <v>LD240620O-1667A</v>
          </cell>
          <cell r="G1084">
            <v>10</v>
          </cell>
          <cell r="H1084" t="str">
            <v>DNA宏基因组文库</v>
          </cell>
          <cell r="I1084" t="str">
            <v>XCL</v>
          </cell>
          <cell r="J1084">
            <v>84.2</v>
          </cell>
        </row>
        <row r="1084">
          <cell r="N1084" t="e">
            <v>#DIV/0!</v>
          </cell>
        </row>
        <row r="1085">
          <cell r="E1085" t="str">
            <v>HGC-Lib-2451163</v>
          </cell>
          <cell r="F1085" t="str">
            <v>LD240620O-1668A</v>
          </cell>
          <cell r="G1085">
            <v>10</v>
          </cell>
          <cell r="H1085" t="str">
            <v>DNA宏基因组文库</v>
          </cell>
          <cell r="I1085" t="str">
            <v>XCL</v>
          </cell>
          <cell r="J1085">
            <v>34.6</v>
          </cell>
        </row>
        <row r="1085">
          <cell r="N1085" t="e">
            <v>#DIV/0!</v>
          </cell>
        </row>
        <row r="1086">
          <cell r="E1086" t="str">
            <v>HGC-Lib-2451164</v>
          </cell>
          <cell r="F1086" t="str">
            <v>LD240620O-1669A</v>
          </cell>
          <cell r="G1086">
            <v>10</v>
          </cell>
          <cell r="H1086" t="str">
            <v>DNA宏基因组文库</v>
          </cell>
          <cell r="I1086" t="str">
            <v>XCL</v>
          </cell>
          <cell r="J1086">
            <v>63.2</v>
          </cell>
        </row>
        <row r="1086">
          <cell r="N1086" t="e">
            <v>#DIV/0!</v>
          </cell>
        </row>
        <row r="1087">
          <cell r="E1087" t="str">
            <v>HGC-Lib-2451165</v>
          </cell>
          <cell r="F1087" t="str">
            <v>LD240620O-1670A</v>
          </cell>
          <cell r="G1087">
            <v>10</v>
          </cell>
          <cell r="H1087" t="str">
            <v>DNA宏基因组文库</v>
          </cell>
          <cell r="I1087" t="str">
            <v>XCL</v>
          </cell>
          <cell r="J1087">
            <v>72</v>
          </cell>
        </row>
        <row r="1087">
          <cell r="N1087" t="e">
            <v>#DIV/0!</v>
          </cell>
        </row>
        <row r="1088">
          <cell r="E1088" t="str">
            <v>HGC-Lib-2451166</v>
          </cell>
          <cell r="F1088" t="str">
            <v>LD240620O-1671A</v>
          </cell>
          <cell r="G1088">
            <v>10</v>
          </cell>
          <cell r="H1088" t="str">
            <v>DNA宏基因组文库</v>
          </cell>
          <cell r="I1088" t="str">
            <v>XCL</v>
          </cell>
          <cell r="J1088">
            <v>76</v>
          </cell>
        </row>
        <row r="1088">
          <cell r="N1088" t="e">
            <v>#DIV/0!</v>
          </cell>
        </row>
        <row r="1089">
          <cell r="E1089" t="str">
            <v>HGC-Lib-2451167</v>
          </cell>
          <cell r="F1089" t="str">
            <v>LD240624O-1598A</v>
          </cell>
          <cell r="G1089">
            <v>10</v>
          </cell>
          <cell r="H1089" t="str">
            <v>DNA宏基因组文库</v>
          </cell>
          <cell r="I1089" t="str">
            <v>XCL</v>
          </cell>
          <cell r="J1089">
            <v>47</v>
          </cell>
        </row>
        <row r="1089">
          <cell r="N1089" t="e">
            <v>#DIV/0!</v>
          </cell>
        </row>
        <row r="1090">
          <cell r="E1090" t="str">
            <v>HGC-Lib-2451168</v>
          </cell>
          <cell r="F1090" t="str">
            <v>LD240624O-1599A</v>
          </cell>
          <cell r="G1090">
            <v>10</v>
          </cell>
          <cell r="H1090" t="str">
            <v>DNA宏基因组文库</v>
          </cell>
          <cell r="I1090" t="str">
            <v>XCL</v>
          </cell>
          <cell r="J1090">
            <v>48</v>
          </cell>
        </row>
        <row r="1090">
          <cell r="N1090" t="e">
            <v>#DIV/0!</v>
          </cell>
        </row>
        <row r="1091">
          <cell r="E1091" t="str">
            <v>HGC-POOL-2451169</v>
          </cell>
          <cell r="F1091" t="str">
            <v>WG2423/24D1</v>
          </cell>
          <cell r="G1091">
            <v>10</v>
          </cell>
          <cell r="H1091" t="str">
            <v>全基因组文库</v>
          </cell>
          <cell r="I1091" t="str">
            <v>WH</v>
          </cell>
          <cell r="J1091">
            <v>0.91</v>
          </cell>
          <cell r="K1091">
            <v>509</v>
          </cell>
          <cell r="L1091" t="str">
            <v>WH</v>
          </cell>
        </row>
        <row r="1091">
          <cell r="N1091">
            <v>2.75049115913556</v>
          </cell>
        </row>
        <row r="1092">
          <cell r="E1092" t="str">
            <v>HGC-POOL-2451170</v>
          </cell>
          <cell r="F1092" t="str">
            <v>WG2423/24R1</v>
          </cell>
          <cell r="G1092">
            <v>10</v>
          </cell>
          <cell r="H1092" t="str">
            <v>全基因组文库</v>
          </cell>
          <cell r="I1092" t="str">
            <v>WH</v>
          </cell>
          <cell r="J1092">
            <v>1.39</v>
          </cell>
          <cell r="K1092">
            <v>445</v>
          </cell>
          <cell r="L1092" t="str">
            <v>WH</v>
          </cell>
        </row>
        <row r="1092">
          <cell r="N1092">
            <v>4.80553154710458</v>
          </cell>
        </row>
        <row r="1093">
          <cell r="E1093" t="str">
            <v>HGC-POOL-2451171</v>
          </cell>
          <cell r="F1093" t="str">
            <v>WG2425/26D1R1</v>
          </cell>
          <cell r="G1093">
            <v>10</v>
          </cell>
          <cell r="H1093" t="str">
            <v>全基因组文库</v>
          </cell>
          <cell r="I1093" t="str">
            <v>WH</v>
          </cell>
          <cell r="J1093">
            <v>1.49</v>
          </cell>
          <cell r="K1093">
            <v>415</v>
          </cell>
          <cell r="L1093" t="str">
            <v>WH</v>
          </cell>
        </row>
        <row r="1093">
          <cell r="N1093">
            <v>5.52363299351251</v>
          </cell>
        </row>
        <row r="1094">
          <cell r="E1094" t="str">
            <v>HGC-Lib-2451172</v>
          </cell>
          <cell r="F1094" t="str">
            <v>1-1</v>
          </cell>
          <cell r="G1094" t="str">
            <v>2</v>
          </cell>
          <cell r="H1094" t="str">
            <v>PCR产物文库</v>
          </cell>
          <cell r="I1094" t="str">
            <v>WH</v>
          </cell>
          <cell r="J1094">
            <v>20.2</v>
          </cell>
          <cell r="K1094">
            <v>400</v>
          </cell>
          <cell r="L1094" t="str">
            <v>WH</v>
          </cell>
        </row>
        <row r="1094">
          <cell r="N1094">
            <v>77.6923076923077</v>
          </cell>
        </row>
        <row r="1095">
          <cell r="E1095" t="str">
            <v>HGC-Lib-2451173</v>
          </cell>
          <cell r="F1095" t="str">
            <v>2-1</v>
          </cell>
          <cell r="G1095" t="str">
            <v>2</v>
          </cell>
          <cell r="H1095" t="str">
            <v>PCR产物文库</v>
          </cell>
          <cell r="I1095" t="str">
            <v>WH</v>
          </cell>
          <cell r="J1095">
            <v>5.52</v>
          </cell>
          <cell r="K1095">
            <v>503</v>
          </cell>
          <cell r="L1095" t="str">
            <v>WH</v>
          </cell>
        </row>
        <row r="1095">
          <cell r="N1095">
            <v>16.8833154916654</v>
          </cell>
        </row>
        <row r="1096">
          <cell r="E1096" t="str">
            <v>HGC-Lib-2451174</v>
          </cell>
          <cell r="F1096" t="str">
            <v>3-1</v>
          </cell>
          <cell r="G1096" t="str">
            <v>2</v>
          </cell>
          <cell r="H1096" t="str">
            <v>PCR产物文库</v>
          </cell>
          <cell r="I1096" t="str">
            <v>WH</v>
          </cell>
          <cell r="J1096">
            <v>30.8</v>
          </cell>
          <cell r="K1096">
            <v>411</v>
          </cell>
          <cell r="L1096" t="str">
            <v>WH</v>
          </cell>
        </row>
        <row r="1096">
          <cell r="N1096">
            <v>115.291034999064</v>
          </cell>
        </row>
        <row r="1097">
          <cell r="E1097" t="str">
            <v>HGC-Lib-2451175</v>
          </cell>
          <cell r="F1097" t="str">
            <v>4-1</v>
          </cell>
          <cell r="G1097" t="str">
            <v>2</v>
          </cell>
          <cell r="H1097" t="str">
            <v>PCR产物文库</v>
          </cell>
          <cell r="I1097" t="str">
            <v>WH</v>
          </cell>
          <cell r="J1097">
            <v>19.7</v>
          </cell>
          <cell r="K1097">
            <v>417</v>
          </cell>
          <cell r="L1097" t="str">
            <v>WH</v>
          </cell>
        </row>
        <row r="1097">
          <cell r="N1097">
            <v>72.6803172846338</v>
          </cell>
        </row>
        <row r="1098">
          <cell r="E1098" t="str">
            <v>HGC-Lib-2451176</v>
          </cell>
          <cell r="F1098" t="str">
            <v>5-1</v>
          </cell>
          <cell r="G1098" t="str">
            <v>2</v>
          </cell>
          <cell r="H1098" t="str">
            <v>PCR产物文库</v>
          </cell>
          <cell r="I1098" t="str">
            <v>WH</v>
          </cell>
          <cell r="J1098">
            <v>28</v>
          </cell>
          <cell r="K1098">
            <v>403</v>
          </cell>
          <cell r="L1098" t="str">
            <v>WH</v>
          </cell>
        </row>
        <row r="1098">
          <cell r="N1098">
            <v>106.890627982439</v>
          </cell>
        </row>
        <row r="1099">
          <cell r="E1099" t="str">
            <v>HGC-Lib-2451177</v>
          </cell>
          <cell r="F1099" t="str">
            <v>6-1</v>
          </cell>
          <cell r="G1099" t="str">
            <v>2</v>
          </cell>
          <cell r="H1099" t="str">
            <v>PCR产物文库</v>
          </cell>
          <cell r="I1099" t="str">
            <v>WH</v>
          </cell>
          <cell r="J1099">
            <v>19.1</v>
          </cell>
          <cell r="K1099">
            <v>406</v>
          </cell>
          <cell r="L1099" t="str">
            <v>WH</v>
          </cell>
        </row>
        <row r="1099">
          <cell r="N1099">
            <v>72.3758999621069</v>
          </cell>
        </row>
        <row r="1100">
          <cell r="E1100" t="str">
            <v>HGC-Lib-2451178</v>
          </cell>
          <cell r="F1100" t="str">
            <v>7-1</v>
          </cell>
          <cell r="G1100" t="str">
            <v>2</v>
          </cell>
          <cell r="H1100" t="str">
            <v>PCR产物文库</v>
          </cell>
          <cell r="I1100" t="str">
            <v>WH</v>
          </cell>
          <cell r="J1100">
            <v>16.9</v>
          </cell>
          <cell r="K1100">
            <v>414</v>
          </cell>
          <cell r="L1100" t="str">
            <v>WH</v>
          </cell>
        </row>
        <row r="1100">
          <cell r="N1100">
            <v>62.8019323671498</v>
          </cell>
        </row>
        <row r="1101">
          <cell r="E1101" t="str">
            <v>HGC-Lib-2451179</v>
          </cell>
          <cell r="F1101" t="str">
            <v>8-1</v>
          </cell>
          <cell r="G1101" t="str">
            <v>2</v>
          </cell>
          <cell r="H1101" t="str">
            <v>PCR产物文库</v>
          </cell>
          <cell r="I1101" t="str">
            <v>WH</v>
          </cell>
          <cell r="J1101">
            <v>29.8</v>
          </cell>
          <cell r="K1101">
            <v>356</v>
          </cell>
          <cell r="L1101" t="str">
            <v>WH</v>
          </cell>
        </row>
        <row r="1101">
          <cell r="N1101">
            <v>128.781331028522</v>
          </cell>
        </row>
        <row r="1102">
          <cell r="E1102" t="str">
            <v>HGC-Lib-2451180</v>
          </cell>
          <cell r="F1102" t="str">
            <v>9-1</v>
          </cell>
          <cell r="G1102" t="str">
            <v>2</v>
          </cell>
          <cell r="H1102" t="str">
            <v>PCR产物文库</v>
          </cell>
          <cell r="I1102" t="str">
            <v>WH</v>
          </cell>
          <cell r="J1102">
            <v>19.3</v>
          </cell>
          <cell r="K1102">
            <v>396</v>
          </cell>
          <cell r="L1102" t="str">
            <v>WH</v>
          </cell>
        </row>
        <row r="1102">
          <cell r="N1102">
            <v>74.980574980575</v>
          </cell>
        </row>
        <row r="1103">
          <cell r="E1103" t="str">
            <v>HGC-Lib-2451192</v>
          </cell>
          <cell r="F1103" t="str">
            <v>T812-1</v>
          </cell>
          <cell r="G1103">
            <v>6</v>
          </cell>
          <cell r="H1103" t="str">
            <v>mRNA文库</v>
          </cell>
          <cell r="I1103" t="str">
            <v>WH</v>
          </cell>
          <cell r="J1103">
            <v>54.8</v>
          </cell>
        </row>
        <row r="1103">
          <cell r="N1103" t="e">
            <v>#DIV/0!</v>
          </cell>
        </row>
        <row r="1104">
          <cell r="E1104" t="str">
            <v>HGC-Lib-2451193</v>
          </cell>
          <cell r="F1104" t="str">
            <v>T812-2</v>
          </cell>
          <cell r="G1104">
            <v>6</v>
          </cell>
          <cell r="H1104" t="str">
            <v>mRNA文库</v>
          </cell>
          <cell r="I1104" t="str">
            <v>WH</v>
          </cell>
          <cell r="J1104">
            <v>57.4</v>
          </cell>
        </row>
        <row r="1104">
          <cell r="N1104" t="e">
            <v>#DIV/0!</v>
          </cell>
        </row>
        <row r="1105">
          <cell r="E1105" t="str">
            <v>HGC-Lib-2451194</v>
          </cell>
          <cell r="F1105" t="str">
            <v>T812-3</v>
          </cell>
          <cell r="G1105">
            <v>6</v>
          </cell>
          <cell r="H1105" t="str">
            <v>mRNA文库</v>
          </cell>
          <cell r="I1105" t="str">
            <v>WH</v>
          </cell>
          <cell r="J1105">
            <v>54.6</v>
          </cell>
        </row>
        <row r="1105">
          <cell r="N1105" t="e">
            <v>#DIV/0!</v>
          </cell>
        </row>
        <row r="1106">
          <cell r="E1106" t="str">
            <v>HGC-Lib-2451195</v>
          </cell>
          <cell r="F1106" t="str">
            <v>T812-4</v>
          </cell>
          <cell r="G1106">
            <v>6</v>
          </cell>
          <cell r="H1106" t="str">
            <v>mRNA文库</v>
          </cell>
          <cell r="I1106" t="str">
            <v>WH</v>
          </cell>
          <cell r="J1106">
            <v>59.4</v>
          </cell>
        </row>
        <row r="1106">
          <cell r="N1106" t="e">
            <v>#DIV/0!</v>
          </cell>
        </row>
        <row r="1107">
          <cell r="E1107" t="str">
            <v>HGC-Lib-2451196</v>
          </cell>
          <cell r="F1107" t="str">
            <v>T812-5</v>
          </cell>
          <cell r="G1107">
            <v>6</v>
          </cell>
          <cell r="H1107" t="str">
            <v>mRNA文库</v>
          </cell>
          <cell r="I1107" t="str">
            <v>WH</v>
          </cell>
          <cell r="J1107">
            <v>59.4</v>
          </cell>
        </row>
        <row r="1107">
          <cell r="N1107" t="e">
            <v>#DIV/0!</v>
          </cell>
        </row>
        <row r="1108">
          <cell r="E1108" t="str">
            <v>HGC-Lib-2451197</v>
          </cell>
          <cell r="F1108" t="str">
            <v>T812-6</v>
          </cell>
          <cell r="G1108">
            <v>6</v>
          </cell>
          <cell r="H1108" t="str">
            <v>mRNA文库</v>
          </cell>
          <cell r="I1108" t="str">
            <v>WH</v>
          </cell>
          <cell r="J1108">
            <v>49.2</v>
          </cell>
        </row>
        <row r="1108">
          <cell r="N1108" t="e">
            <v>#DIV/0!</v>
          </cell>
        </row>
        <row r="1109">
          <cell r="E1109" t="str">
            <v>HGC-Lib-2451198</v>
          </cell>
          <cell r="F1109" t="str">
            <v>T810-1</v>
          </cell>
          <cell r="G1109">
            <v>6</v>
          </cell>
          <cell r="H1109" t="str">
            <v>mRNA文库</v>
          </cell>
          <cell r="I1109" t="str">
            <v>XCL</v>
          </cell>
          <cell r="J1109">
            <v>11.8</v>
          </cell>
        </row>
        <row r="1109">
          <cell r="N1109" t="e">
            <v>#DIV/0!</v>
          </cell>
        </row>
        <row r="1110">
          <cell r="E1110" t="str">
            <v>HGC-Lib-2451201</v>
          </cell>
          <cell r="F1110" t="str">
            <v>NGS-11_2024-07-02</v>
          </cell>
          <cell r="G1110">
            <v>1</v>
          </cell>
          <cell r="H1110" t="str">
            <v>多重PCR产物文库</v>
          </cell>
          <cell r="I1110" t="str">
            <v>XCL</v>
          </cell>
          <cell r="J1110">
            <v>57.6</v>
          </cell>
          <cell r="K1110">
            <v>394</v>
          </cell>
          <cell r="L1110" t="str">
            <v>ZZ</v>
          </cell>
        </row>
        <row r="1110">
          <cell r="N1110">
            <v>224.91214369387</v>
          </cell>
        </row>
        <row r="1111">
          <cell r="E1111" t="str">
            <v>HGC-Lib-2451202</v>
          </cell>
          <cell r="F1111" t="str">
            <v>HitomXNN377</v>
          </cell>
          <cell r="G1111">
            <v>2</v>
          </cell>
          <cell r="H1111" t="str">
            <v>PCR片段文库</v>
          </cell>
          <cell r="I1111" t="str">
            <v>XCL</v>
          </cell>
          <cell r="J1111">
            <v>51.2</v>
          </cell>
          <cell r="K1111">
            <v>505</v>
          </cell>
          <cell r="L1111" t="str">
            <v>ZZ</v>
          </cell>
        </row>
        <row r="1111">
          <cell r="N1111">
            <v>155.978674790556</v>
          </cell>
        </row>
        <row r="1112">
          <cell r="E1112" t="str">
            <v>HGC-Lib-2451203</v>
          </cell>
          <cell r="F1112" t="str">
            <v>HitomXNN378</v>
          </cell>
          <cell r="G1112">
            <v>2</v>
          </cell>
          <cell r="H1112" t="str">
            <v>PCR片段文库</v>
          </cell>
          <cell r="I1112" t="str">
            <v>XCL</v>
          </cell>
          <cell r="J1112">
            <v>65</v>
          </cell>
          <cell r="K1112">
            <v>515</v>
          </cell>
          <cell r="L1112" t="str">
            <v>ZZ</v>
          </cell>
        </row>
        <row r="1112">
          <cell r="N1112">
            <v>194.174757281553</v>
          </cell>
        </row>
        <row r="1113">
          <cell r="E1113" t="str">
            <v>HGC-Lib-2451204</v>
          </cell>
          <cell r="F1113" t="str">
            <v>HitomXNN379</v>
          </cell>
          <cell r="G1113">
            <v>2</v>
          </cell>
          <cell r="H1113" t="str">
            <v>PCR片段文库</v>
          </cell>
          <cell r="I1113" t="str">
            <v>XCL</v>
          </cell>
          <cell r="J1113">
            <v>79.6</v>
          </cell>
          <cell r="K1113">
            <v>361</v>
          </cell>
          <cell r="L1113" t="str">
            <v>ZZ</v>
          </cell>
        </row>
        <row r="1113">
          <cell r="N1113">
            <v>339.228638397613</v>
          </cell>
        </row>
        <row r="1114">
          <cell r="E1114" t="str">
            <v>HGC-Lib-2451205</v>
          </cell>
          <cell r="F1114" t="str">
            <v>HitomXNN380</v>
          </cell>
          <cell r="G1114">
            <v>2</v>
          </cell>
          <cell r="H1114" t="str">
            <v>PCR片段文库</v>
          </cell>
          <cell r="I1114" t="str">
            <v>XCL</v>
          </cell>
          <cell r="J1114">
            <v>90.8</v>
          </cell>
          <cell r="K1114">
            <v>458</v>
          </cell>
          <cell r="L1114" t="str">
            <v>ZZ</v>
          </cell>
        </row>
        <row r="1114">
          <cell r="N1114">
            <v>305.005038629493</v>
          </cell>
        </row>
        <row r="1115">
          <cell r="E1115" t="str">
            <v>HGC-Lib-2451206</v>
          </cell>
          <cell r="F1115" t="str">
            <v>hitomcll261</v>
          </cell>
          <cell r="G1115">
            <v>2</v>
          </cell>
          <cell r="H1115" t="str">
            <v>PCR片段文库</v>
          </cell>
          <cell r="I1115" t="str">
            <v>XCL</v>
          </cell>
          <cell r="J1115">
            <v>62.2</v>
          </cell>
          <cell r="K1115">
            <v>386</v>
          </cell>
          <cell r="L1115" t="str">
            <v>ZZ</v>
          </cell>
        </row>
        <row r="1115">
          <cell r="N1115">
            <v>247.907532881626</v>
          </cell>
        </row>
        <row r="1116">
          <cell r="E1116" t="str">
            <v>HGC-Lib-2451207</v>
          </cell>
          <cell r="F1116" t="str">
            <v>hitomcll262</v>
          </cell>
          <cell r="G1116">
            <v>2</v>
          </cell>
          <cell r="H1116" t="str">
            <v>PCR片段文库</v>
          </cell>
          <cell r="I1116" t="str">
            <v>XCL</v>
          </cell>
          <cell r="J1116">
            <v>42.2</v>
          </cell>
          <cell r="K1116">
            <v>401</v>
          </cell>
          <cell r="L1116" t="str">
            <v>ZZ</v>
          </cell>
        </row>
        <row r="1116">
          <cell r="N1116">
            <v>161.902934970267</v>
          </cell>
        </row>
        <row r="1117">
          <cell r="E1117" t="str">
            <v>HGC-Lib-2451208</v>
          </cell>
          <cell r="F1117" t="str">
            <v>hitomcll263</v>
          </cell>
          <cell r="G1117">
            <v>2</v>
          </cell>
          <cell r="H1117" t="str">
            <v>PCR片段文库</v>
          </cell>
          <cell r="I1117" t="str">
            <v>XCL</v>
          </cell>
          <cell r="J1117">
            <v>78</v>
          </cell>
          <cell r="K1117">
            <v>423</v>
          </cell>
          <cell r="L1117" t="str">
            <v>ZZ</v>
          </cell>
        </row>
        <row r="1117">
          <cell r="N1117">
            <v>283.687943262411</v>
          </cell>
        </row>
        <row r="1118">
          <cell r="E1118" t="str">
            <v>HGC-Lib-2451209</v>
          </cell>
          <cell r="F1118" t="str">
            <v>hitomcll264</v>
          </cell>
          <cell r="G1118">
            <v>2</v>
          </cell>
          <cell r="H1118" t="str">
            <v>PCR片段文库</v>
          </cell>
          <cell r="I1118" t="str">
            <v>XCL</v>
          </cell>
          <cell r="J1118">
            <v>83.8</v>
          </cell>
          <cell r="K1118">
            <v>403</v>
          </cell>
          <cell r="L1118" t="str">
            <v>ZZ</v>
          </cell>
        </row>
        <row r="1118">
          <cell r="N1118">
            <v>319.908379461729</v>
          </cell>
        </row>
        <row r="1119">
          <cell r="E1119" t="str">
            <v>HGC-Lib-2451210</v>
          </cell>
          <cell r="F1119" t="str">
            <v>hitomcll265</v>
          </cell>
          <cell r="G1119">
            <v>2</v>
          </cell>
          <cell r="H1119" t="str">
            <v>PCR片段文库</v>
          </cell>
          <cell r="I1119" t="str">
            <v>XCL</v>
          </cell>
          <cell r="J1119">
            <v>62.8</v>
          </cell>
          <cell r="K1119">
            <v>398</v>
          </cell>
          <cell r="L1119" t="str">
            <v>ZZ</v>
          </cell>
        </row>
        <row r="1119">
          <cell r="N1119">
            <v>242.75222265172</v>
          </cell>
        </row>
        <row r="1120">
          <cell r="E1120" t="str">
            <v>HGC-Lib-2451211</v>
          </cell>
          <cell r="F1120" t="str">
            <v>hitomcll266</v>
          </cell>
          <cell r="G1120">
            <v>2</v>
          </cell>
          <cell r="H1120" t="str">
            <v>PCR片段文库</v>
          </cell>
          <cell r="I1120" t="str">
            <v>XCL</v>
          </cell>
          <cell r="J1120">
            <v>87.2</v>
          </cell>
          <cell r="K1120">
            <v>380</v>
          </cell>
          <cell r="L1120" t="str">
            <v>ZZ</v>
          </cell>
        </row>
        <row r="1120">
          <cell r="N1120">
            <v>353.036437246964</v>
          </cell>
        </row>
        <row r="1121">
          <cell r="E1121" t="str">
            <v>HGC-Lib-2451212</v>
          </cell>
          <cell r="F1121" t="str">
            <v>hitomcll267</v>
          </cell>
          <cell r="G1121">
            <v>2</v>
          </cell>
          <cell r="H1121" t="str">
            <v>PCR片段文库</v>
          </cell>
          <cell r="I1121" t="str">
            <v>XCL</v>
          </cell>
          <cell r="J1121">
            <v>62.8</v>
          </cell>
          <cell r="K1121">
            <v>407</v>
          </cell>
          <cell r="L1121" t="str">
            <v>ZZ</v>
          </cell>
        </row>
        <row r="1121">
          <cell r="N1121">
            <v>237.384237384237</v>
          </cell>
        </row>
        <row r="1122">
          <cell r="E1122" t="str">
            <v>HGC-Lib-2451213</v>
          </cell>
          <cell r="F1122" t="str">
            <v>hitomcll268</v>
          </cell>
          <cell r="G1122">
            <v>2</v>
          </cell>
          <cell r="H1122" t="str">
            <v>PCR片段文库</v>
          </cell>
          <cell r="I1122" t="str">
            <v>XCL</v>
          </cell>
          <cell r="J1122">
            <v>75.6</v>
          </cell>
          <cell r="K1122">
            <v>399</v>
          </cell>
          <cell r="L1122" t="str">
            <v>ZZ</v>
          </cell>
        </row>
        <row r="1122">
          <cell r="N1122">
            <v>291.497975708502</v>
          </cell>
        </row>
        <row r="1123">
          <cell r="E1123" t="str">
            <v>HGC-Lib-2451214</v>
          </cell>
          <cell r="F1123" t="str">
            <v>hitomcll269</v>
          </cell>
          <cell r="G1123">
            <v>2</v>
          </cell>
          <cell r="H1123" t="str">
            <v>PCR片段文库</v>
          </cell>
          <cell r="I1123" t="str">
            <v>XCL</v>
          </cell>
          <cell r="J1123">
            <v>37.2</v>
          </cell>
          <cell r="K1123">
            <v>388</v>
          </cell>
          <cell r="L1123" t="str">
            <v>ZZ</v>
          </cell>
        </row>
        <row r="1123">
          <cell r="N1123">
            <v>147.501982553529</v>
          </cell>
        </row>
        <row r="1124">
          <cell r="E1124" t="str">
            <v>HGC-Lib-2451215</v>
          </cell>
          <cell r="F1124" t="str">
            <v>hitomcll270</v>
          </cell>
          <cell r="G1124">
            <v>2</v>
          </cell>
          <cell r="H1124" t="str">
            <v>PCR片段文库</v>
          </cell>
          <cell r="I1124" t="str">
            <v>XCL</v>
          </cell>
          <cell r="J1124">
            <v>18.9</v>
          </cell>
          <cell r="K1124">
            <v>411</v>
          </cell>
          <cell r="L1124" t="str">
            <v>ZZ</v>
          </cell>
        </row>
        <row r="1124">
          <cell r="N1124">
            <v>70.7467714766985</v>
          </cell>
        </row>
        <row r="1125">
          <cell r="E1125" t="str">
            <v>HGC-Lib-2451216</v>
          </cell>
          <cell r="F1125" t="str">
            <v>hitomcll271</v>
          </cell>
          <cell r="G1125">
            <v>2</v>
          </cell>
          <cell r="H1125" t="str">
            <v>PCR片段文库</v>
          </cell>
          <cell r="I1125" t="str">
            <v>XCL</v>
          </cell>
          <cell r="J1125">
            <v>40.6</v>
          </cell>
          <cell r="K1125">
            <v>473</v>
          </cell>
          <cell r="L1125" t="str">
            <v>ZZ</v>
          </cell>
        </row>
        <row r="1125">
          <cell r="N1125">
            <v>132.053992519109</v>
          </cell>
        </row>
        <row r="1126">
          <cell r="E1126" t="str">
            <v>HGC-Lib-2451217</v>
          </cell>
          <cell r="F1126" t="str">
            <v>hitomcll272</v>
          </cell>
          <cell r="G1126">
            <v>2</v>
          </cell>
          <cell r="H1126" t="str">
            <v>PCR片段文库</v>
          </cell>
          <cell r="I1126" t="str">
            <v>XCL</v>
          </cell>
          <cell r="J1126">
            <v>18.8</v>
          </cell>
          <cell r="K1126">
            <v>446</v>
          </cell>
          <cell r="L1126" t="str">
            <v>ZZ</v>
          </cell>
        </row>
        <row r="1126">
          <cell r="N1126">
            <v>64.84994825802</v>
          </cell>
        </row>
        <row r="1127">
          <cell r="E1127" t="str">
            <v>HGC-Lib-2451218</v>
          </cell>
          <cell r="F1127" t="str">
            <v>hitomcll273</v>
          </cell>
          <cell r="G1127">
            <v>2</v>
          </cell>
          <cell r="H1127" t="str">
            <v>PCR片段文库</v>
          </cell>
          <cell r="I1127" t="str">
            <v>XCL</v>
          </cell>
          <cell r="J1127">
            <v>38.2</v>
          </cell>
          <cell r="K1127">
            <v>462</v>
          </cell>
          <cell r="L1127" t="str">
            <v>ZZ</v>
          </cell>
        </row>
        <row r="1127">
          <cell r="N1127">
            <v>127.206127206127</v>
          </cell>
        </row>
        <row r="1128">
          <cell r="E1128" t="str">
            <v>HGC-Lib-2451219</v>
          </cell>
          <cell r="F1128" t="str">
            <v>hitomcll274</v>
          </cell>
          <cell r="G1128">
            <v>2</v>
          </cell>
          <cell r="H1128" t="str">
            <v>PCR片段文库</v>
          </cell>
          <cell r="I1128" t="str">
            <v>XCL</v>
          </cell>
          <cell r="J1128">
            <v>85.6</v>
          </cell>
          <cell r="K1128">
            <v>423</v>
          </cell>
          <cell r="L1128" t="str">
            <v>ZZ</v>
          </cell>
        </row>
        <row r="1128">
          <cell r="N1128">
            <v>311.329332605928</v>
          </cell>
        </row>
        <row r="1129">
          <cell r="E1129" t="str">
            <v>HGC-Lib-2451220</v>
          </cell>
          <cell r="F1129" t="str">
            <v>hitomcll287</v>
          </cell>
          <cell r="G1129">
            <v>2</v>
          </cell>
          <cell r="H1129" t="str">
            <v>PCR片段文库</v>
          </cell>
          <cell r="I1129" t="str">
            <v>XCL</v>
          </cell>
          <cell r="J1129">
            <v>54.4</v>
          </cell>
          <cell r="K1129">
            <v>419</v>
          </cell>
          <cell r="L1129" t="str">
            <v>ZZ</v>
          </cell>
        </row>
        <row r="1129">
          <cell r="N1129">
            <v>199.742977785937</v>
          </cell>
        </row>
        <row r="1130">
          <cell r="E1130" t="str">
            <v>HGC-Lib-2451221</v>
          </cell>
          <cell r="F1130" t="str">
            <v>hitomcll276</v>
          </cell>
          <cell r="G1130">
            <v>2</v>
          </cell>
          <cell r="H1130" t="str">
            <v>PCR片段文库</v>
          </cell>
          <cell r="I1130" t="str">
            <v>XCL</v>
          </cell>
          <cell r="J1130">
            <v>47</v>
          </cell>
          <cell r="K1130">
            <v>451</v>
          </cell>
          <cell r="L1130" t="str">
            <v>ZZ</v>
          </cell>
        </row>
        <row r="1130">
          <cell r="N1130">
            <v>160.327477400648</v>
          </cell>
        </row>
        <row r="1131">
          <cell r="E1131" t="str">
            <v>HGC-Lib-2451222</v>
          </cell>
          <cell r="F1131" t="str">
            <v>hitomcll277</v>
          </cell>
          <cell r="G1131">
            <v>2</v>
          </cell>
          <cell r="H1131" t="str">
            <v>PCR片段文库</v>
          </cell>
          <cell r="I1131" t="str">
            <v>XCL</v>
          </cell>
          <cell r="J1131">
            <v>41.4</v>
          </cell>
          <cell r="K1131">
            <v>377</v>
          </cell>
          <cell r="L1131" t="str">
            <v>ZZ</v>
          </cell>
        </row>
        <row r="1131">
          <cell r="N1131">
            <v>168.945113242195</v>
          </cell>
        </row>
        <row r="1132">
          <cell r="E1132" t="str">
            <v>HGC-Lib-2451223</v>
          </cell>
          <cell r="F1132" t="str">
            <v>hitomcll278</v>
          </cell>
          <cell r="G1132">
            <v>2</v>
          </cell>
          <cell r="H1132" t="str">
            <v>PCR片段文库</v>
          </cell>
          <cell r="I1132" t="str">
            <v>XCL</v>
          </cell>
          <cell r="J1132">
            <v>47.8</v>
          </cell>
          <cell r="K1132">
            <v>391</v>
          </cell>
          <cell r="L1132" t="str">
            <v>ZZ</v>
          </cell>
        </row>
        <row r="1132">
          <cell r="N1132">
            <v>188.077906747983</v>
          </cell>
        </row>
        <row r="1133">
          <cell r="E1133" t="str">
            <v>HGC-Lib-2451224</v>
          </cell>
          <cell r="F1133" t="str">
            <v>hitomcll279</v>
          </cell>
          <cell r="G1133">
            <v>2</v>
          </cell>
          <cell r="H1133" t="str">
            <v>PCR片段文库</v>
          </cell>
          <cell r="I1133" t="str">
            <v>XCL</v>
          </cell>
          <cell r="J1133">
            <v>65.4</v>
          </cell>
          <cell r="K1133">
            <v>387</v>
          </cell>
          <cell r="L1133" t="str">
            <v>ZZ</v>
          </cell>
        </row>
        <row r="1133">
          <cell r="N1133">
            <v>259.988073941562</v>
          </cell>
        </row>
        <row r="1134">
          <cell r="E1134" t="str">
            <v>HGC-Lib-2451225</v>
          </cell>
          <cell r="F1134" t="str">
            <v>hitomcll280</v>
          </cell>
          <cell r="G1134">
            <v>2</v>
          </cell>
          <cell r="H1134" t="str">
            <v>PCR片段文库</v>
          </cell>
          <cell r="I1134" t="str">
            <v>XCL</v>
          </cell>
          <cell r="J1134">
            <v>55.8</v>
          </cell>
          <cell r="K1134">
            <v>486</v>
          </cell>
          <cell r="L1134" t="str">
            <v>ZZ</v>
          </cell>
        </row>
        <row r="1134">
          <cell r="N1134">
            <v>176.638176638177</v>
          </cell>
        </row>
        <row r="1135">
          <cell r="E1135" t="str">
            <v>HGC-Lib-2451226</v>
          </cell>
          <cell r="F1135" t="str">
            <v>hitomcll281</v>
          </cell>
          <cell r="G1135">
            <v>2</v>
          </cell>
          <cell r="H1135" t="str">
            <v>PCR片段文库</v>
          </cell>
          <cell r="I1135" t="str">
            <v>XCL</v>
          </cell>
          <cell r="J1135">
            <v>31</v>
          </cell>
          <cell r="K1135">
            <v>573</v>
          </cell>
          <cell r="L1135" t="str">
            <v>ZZ</v>
          </cell>
        </row>
        <row r="1135">
          <cell r="N1135">
            <v>83.2326486776749</v>
          </cell>
        </row>
        <row r="1136">
          <cell r="E1136" t="str">
            <v>HGC-Lib-2451227</v>
          </cell>
          <cell r="F1136" t="str">
            <v>hitomcll282</v>
          </cell>
          <cell r="G1136">
            <v>2</v>
          </cell>
          <cell r="H1136" t="str">
            <v>PCR片段文库</v>
          </cell>
          <cell r="I1136" t="str">
            <v>XCL</v>
          </cell>
          <cell r="J1136">
            <v>34.4</v>
          </cell>
          <cell r="K1136">
            <v>416</v>
          </cell>
          <cell r="L1136" t="str">
            <v>ZZ</v>
          </cell>
        </row>
        <row r="1136">
          <cell r="N1136">
            <v>127.218934911243</v>
          </cell>
        </row>
        <row r="1137">
          <cell r="E1137" t="str">
            <v>HGC-Lib-2451228</v>
          </cell>
          <cell r="F1137" t="str">
            <v>hitomcll283</v>
          </cell>
          <cell r="G1137">
            <v>2</v>
          </cell>
          <cell r="H1137" t="str">
            <v>PCR片段文库</v>
          </cell>
          <cell r="I1137" t="str">
            <v>XCL</v>
          </cell>
          <cell r="J1137">
            <v>57.2</v>
          </cell>
          <cell r="K1137">
            <v>443</v>
          </cell>
          <cell r="L1137" t="str">
            <v>ZZ</v>
          </cell>
        </row>
        <row r="1137">
          <cell r="N1137">
            <v>198.645598194131</v>
          </cell>
        </row>
        <row r="1138">
          <cell r="E1138" t="str">
            <v>HGC-Lib-2451229</v>
          </cell>
          <cell r="F1138" t="str">
            <v>hitomcll284</v>
          </cell>
          <cell r="G1138">
            <v>2</v>
          </cell>
          <cell r="H1138" t="str">
            <v>PCR片段文库</v>
          </cell>
          <cell r="I1138" t="str">
            <v>XCL</v>
          </cell>
          <cell r="J1138">
            <v>67.8</v>
          </cell>
          <cell r="K1138">
            <v>406</v>
          </cell>
          <cell r="L1138" t="str">
            <v>ZZ</v>
          </cell>
        </row>
        <row r="1138">
          <cell r="N1138">
            <v>256.915498294809</v>
          </cell>
        </row>
        <row r="1139">
          <cell r="E1139" t="str">
            <v>HGC-Lib-2451230</v>
          </cell>
          <cell r="F1139" t="str">
            <v>hitomcll285</v>
          </cell>
          <cell r="G1139">
            <v>2</v>
          </cell>
          <cell r="H1139" t="str">
            <v>PCR片段文库</v>
          </cell>
          <cell r="I1139" t="str">
            <v>XCL</v>
          </cell>
          <cell r="J1139">
            <v>76.4</v>
          </cell>
          <cell r="K1139">
            <v>385</v>
          </cell>
          <cell r="L1139" t="str">
            <v>ZZ</v>
          </cell>
        </row>
        <row r="1139">
          <cell r="N1139">
            <v>305.294705294705</v>
          </cell>
        </row>
        <row r="1140">
          <cell r="E1140" t="str">
            <v>HGC-Lib-2451231</v>
          </cell>
          <cell r="F1140" t="str">
            <v>hitomcll286</v>
          </cell>
          <cell r="G1140">
            <v>2</v>
          </cell>
          <cell r="H1140" t="str">
            <v>PCR片段文库</v>
          </cell>
          <cell r="I1140" t="str">
            <v>XCL</v>
          </cell>
          <cell r="J1140">
            <v>28.8</v>
          </cell>
          <cell r="K1140">
            <v>434</v>
          </cell>
          <cell r="L1140" t="str">
            <v>ZZ</v>
          </cell>
        </row>
        <row r="1140">
          <cell r="N1140">
            <v>102.091456930167</v>
          </cell>
        </row>
        <row r="1141">
          <cell r="E1141" t="str">
            <v>HGC-Lib-2451232</v>
          </cell>
          <cell r="F1141" t="str">
            <v>6-9-10</v>
          </cell>
          <cell r="G1141">
            <v>10</v>
          </cell>
          <cell r="H1141" t="str">
            <v>PCR片段文库</v>
          </cell>
          <cell r="I1141" t="str">
            <v>XCL</v>
          </cell>
          <cell r="J1141">
            <v>106</v>
          </cell>
          <cell r="K1141">
            <v>528</v>
          </cell>
          <cell r="L1141" t="str">
            <v>ZZ</v>
          </cell>
        </row>
        <row r="1141">
          <cell r="N1141">
            <v>308.857808857809</v>
          </cell>
        </row>
        <row r="1142">
          <cell r="E1142" t="str">
            <v>HGC-Lib-2451233</v>
          </cell>
          <cell r="F1142" t="str">
            <v>N_B_E4701C-10X-FFPEduizhaopizangC-SP0</v>
          </cell>
          <cell r="G1142">
            <v>50</v>
          </cell>
          <cell r="H1142" t="str">
            <v>10x空间转录组</v>
          </cell>
          <cell r="I1142" t="str">
            <v>XCL</v>
          </cell>
          <cell r="J1142">
            <v>11.5</v>
          </cell>
        </row>
        <row r="1142">
          <cell r="N1142" t="e">
            <v>#DIV/0!</v>
          </cell>
        </row>
        <row r="1143">
          <cell r="E1143" t="str">
            <v>HGC-Lib-2451234</v>
          </cell>
          <cell r="F1143" t="str">
            <v>N_B_E4701D-10X-FFPEduizhaoxinzangC-H</v>
          </cell>
          <cell r="G1143">
            <v>50</v>
          </cell>
          <cell r="H1143" t="str">
            <v>10x空间转录组</v>
          </cell>
          <cell r="I1143" t="str">
            <v>XCL</v>
          </cell>
          <cell r="J1143">
            <v>14.1</v>
          </cell>
        </row>
        <row r="1143">
          <cell r="N1143" t="e">
            <v>#DIV/0!</v>
          </cell>
        </row>
        <row r="1144">
          <cell r="E1144" t="str">
            <v>HGC-Lib-2451235</v>
          </cell>
          <cell r="F1144" t="str">
            <v>N_B_F3Q03K-10X-FFPE161-T</v>
          </cell>
          <cell r="G1144">
            <v>50</v>
          </cell>
          <cell r="H1144" t="str">
            <v>10x空间转录组</v>
          </cell>
          <cell r="I1144" t="str">
            <v>XCL</v>
          </cell>
          <cell r="J1144">
            <v>15</v>
          </cell>
        </row>
        <row r="1144">
          <cell r="N1144" t="e">
            <v>#DIV/0!</v>
          </cell>
        </row>
        <row r="1145">
          <cell r="E1145" t="str">
            <v>HGC-Lib-2451236</v>
          </cell>
          <cell r="F1145" t="str">
            <v>N_B_F3Q03L-10X-FFPE161-N</v>
          </cell>
          <cell r="G1145">
            <v>50</v>
          </cell>
          <cell r="H1145" t="str">
            <v>10x空间转录组</v>
          </cell>
          <cell r="I1145" t="str">
            <v>XCL</v>
          </cell>
          <cell r="J1145">
            <v>21.6</v>
          </cell>
        </row>
        <row r="1145">
          <cell r="N1145" t="e">
            <v>#DIV/0!</v>
          </cell>
        </row>
        <row r="1146">
          <cell r="E1146" t="str">
            <v>HGC-Lib-2451237</v>
          </cell>
          <cell r="F1146" t="str">
            <v>N_B_F3Q03M-10X-FFPE162-T</v>
          </cell>
          <cell r="G1146">
            <v>50</v>
          </cell>
          <cell r="H1146" t="str">
            <v>10x空间转录组</v>
          </cell>
          <cell r="I1146" t="str">
            <v>XCL</v>
          </cell>
          <cell r="J1146">
            <v>5.08</v>
          </cell>
        </row>
        <row r="1146">
          <cell r="N1146" t="e">
            <v>#DIV/0!</v>
          </cell>
        </row>
        <row r="1147">
          <cell r="E1147" t="str">
            <v>HGC-Lib-2451238</v>
          </cell>
          <cell r="F1147" t="str">
            <v>N_B_F3Q03N-10X-FFPE162-N</v>
          </cell>
          <cell r="G1147">
            <v>50</v>
          </cell>
          <cell r="H1147" t="str">
            <v>10x空间转录组</v>
          </cell>
          <cell r="I1147" t="str">
            <v>XCL</v>
          </cell>
          <cell r="J1147">
            <v>13.3</v>
          </cell>
        </row>
        <row r="1147">
          <cell r="N1147" t="e">
            <v>#DIV/0!</v>
          </cell>
        </row>
        <row r="1148">
          <cell r="E1148" t="str">
            <v>HGC-Lib-2451239</v>
          </cell>
          <cell r="F1148" t="str">
            <v>N_B_N4613-4T-10X-FFPE23-61159-1</v>
          </cell>
          <cell r="G1148">
            <v>10</v>
          </cell>
          <cell r="H1148" t="str">
            <v>10x空间转录组</v>
          </cell>
          <cell r="I1148" t="str">
            <v>XCL</v>
          </cell>
          <cell r="J1148">
            <v>8.86</v>
          </cell>
        </row>
        <row r="1148">
          <cell r="N1148" t="e">
            <v>#DIV/0!</v>
          </cell>
        </row>
        <row r="1149">
          <cell r="E1149" t="str">
            <v>HGC-Lib-2451240</v>
          </cell>
          <cell r="F1149" t="str">
            <v>N_B_N4613-4V-10X-FFPE23-616147</v>
          </cell>
          <cell r="G1149">
            <v>100</v>
          </cell>
          <cell r="H1149" t="str">
            <v>10x空间转录组</v>
          </cell>
          <cell r="I1149" t="str">
            <v>XCL</v>
          </cell>
          <cell r="J1149">
            <v>19.5</v>
          </cell>
        </row>
        <row r="1149">
          <cell r="N1149" t="e">
            <v>#DIV/0!</v>
          </cell>
        </row>
        <row r="1150">
          <cell r="E1150" t="str">
            <v>HGC-Lib-2451241</v>
          </cell>
          <cell r="F1150" t="str">
            <v>N_B_N4613-4W-10X-FFPE23-117823-4</v>
          </cell>
          <cell r="G1150">
            <v>100</v>
          </cell>
          <cell r="H1150" t="str">
            <v>10x空间转录组</v>
          </cell>
          <cell r="I1150" t="str">
            <v>XCL</v>
          </cell>
          <cell r="J1150">
            <v>11.6</v>
          </cell>
        </row>
        <row r="1150">
          <cell r="N1150" t="e">
            <v>#DIV/0!</v>
          </cell>
        </row>
        <row r="1151">
          <cell r="E1151" t="str">
            <v>HGC-Lib-2451242</v>
          </cell>
          <cell r="F1151" t="str">
            <v>N_B_N4613-4X-10X-FFPE19-23738-4</v>
          </cell>
          <cell r="G1151">
            <v>100</v>
          </cell>
          <cell r="H1151" t="str">
            <v>10x空间转录组</v>
          </cell>
          <cell r="I1151" t="str">
            <v>XCL</v>
          </cell>
          <cell r="J1151">
            <v>6.58</v>
          </cell>
        </row>
        <row r="1151">
          <cell r="N1151" t="e">
            <v>#DIV/0!</v>
          </cell>
        </row>
        <row r="1152">
          <cell r="E1152" t="str">
            <v>HGC-Lib-2451243</v>
          </cell>
          <cell r="F1152" t="str">
            <v>N_B_N4613-4Y-10X-FFPE23-29452-3</v>
          </cell>
          <cell r="G1152">
            <v>100</v>
          </cell>
          <cell r="H1152" t="str">
            <v>10x空间转录组</v>
          </cell>
          <cell r="I1152" t="str">
            <v>XCL</v>
          </cell>
          <cell r="J1152">
            <v>11.9</v>
          </cell>
        </row>
        <row r="1152">
          <cell r="N1152" t="e">
            <v>#DIV/0!</v>
          </cell>
        </row>
        <row r="1153">
          <cell r="E1153" t="str">
            <v>HGC-Lib-2451244</v>
          </cell>
          <cell r="F1153" t="str">
            <v>N_B_N4613-50-10X-FFPE23-124440-3</v>
          </cell>
          <cell r="G1153">
            <v>100</v>
          </cell>
          <cell r="H1153" t="str">
            <v>10x空间转录组</v>
          </cell>
          <cell r="I1153" t="str">
            <v>XCL</v>
          </cell>
          <cell r="J1153">
            <v>21.4</v>
          </cell>
        </row>
        <row r="1153">
          <cell r="N1153" t="e">
            <v>#DIV/0!</v>
          </cell>
        </row>
        <row r="1154">
          <cell r="E1154" t="str">
            <v>HGC-Lib-2451245</v>
          </cell>
          <cell r="F1154" t="str">
            <v>N_B_N4618-0X-10X5CR-hTL111</v>
          </cell>
          <cell r="G1154">
            <v>100</v>
          </cell>
          <cell r="H1154" t="str">
            <v>10x 5'单细胞</v>
          </cell>
          <cell r="I1154" t="str">
            <v>XCL</v>
          </cell>
          <cell r="J1154">
            <v>30</v>
          </cell>
        </row>
        <row r="1154">
          <cell r="N1154" t="e">
            <v>#DIV/0!</v>
          </cell>
        </row>
        <row r="1155">
          <cell r="E1155" t="str">
            <v>HGC-Lib-2451246</v>
          </cell>
          <cell r="F1155" t="str">
            <v>N_B_N4618-0Y-10X5CR-hTL112</v>
          </cell>
          <cell r="G1155">
            <v>100</v>
          </cell>
          <cell r="H1155" t="str">
            <v>10x 5'单细胞</v>
          </cell>
          <cell r="I1155" t="str">
            <v>XCL</v>
          </cell>
          <cell r="J1155">
            <v>34</v>
          </cell>
        </row>
        <row r="1155">
          <cell r="N1155" t="e">
            <v>#DIV/0!</v>
          </cell>
        </row>
        <row r="1156">
          <cell r="E1156" t="str">
            <v>HGC-Lib-2451247</v>
          </cell>
          <cell r="F1156" t="str">
            <v>N_B_N4618-0X-10X5TCRCR-hTL111-2</v>
          </cell>
          <cell r="G1156">
            <v>10</v>
          </cell>
          <cell r="H1156" t="str">
            <v>10X5TCR</v>
          </cell>
          <cell r="I1156" t="str">
            <v>WH</v>
          </cell>
          <cell r="J1156">
            <v>52.6</v>
          </cell>
        </row>
        <row r="1156">
          <cell r="N1156" t="e">
            <v>#DIV/0!</v>
          </cell>
        </row>
        <row r="1157">
          <cell r="E1157" t="str">
            <v>HGC-Lib-2451248</v>
          </cell>
          <cell r="F1157" t="str">
            <v>N_B_N4618-0Y-10X5TCRCR-hTL112-2</v>
          </cell>
          <cell r="G1157">
            <v>10</v>
          </cell>
          <cell r="H1157" t="str">
            <v>10X5TCR</v>
          </cell>
          <cell r="I1157" t="str">
            <v>WH</v>
          </cell>
          <cell r="J1157">
            <v>48</v>
          </cell>
        </row>
        <row r="1157">
          <cell r="N1157" t="e">
            <v>#DIV/0!</v>
          </cell>
        </row>
        <row r="1158">
          <cell r="E1158" t="str">
            <v>HGC-Lib-2451249</v>
          </cell>
          <cell r="F1158" t="str">
            <v>N_B_N4618-0X-10X5BCRCR-hTL111-3</v>
          </cell>
          <cell r="G1158">
            <v>10</v>
          </cell>
          <cell r="H1158" t="str">
            <v>10X5BCR</v>
          </cell>
          <cell r="I1158" t="str">
            <v>WH</v>
          </cell>
          <cell r="J1158">
            <v>32</v>
          </cell>
        </row>
        <row r="1158">
          <cell r="N1158" t="e">
            <v>#DIV/0!</v>
          </cell>
        </row>
        <row r="1159">
          <cell r="E1159" t="str">
            <v>HGC-Lib-2451250</v>
          </cell>
          <cell r="F1159" t="str">
            <v>N_B_N4618-0Y-10X5BCRCR-hTL112-3</v>
          </cell>
          <cell r="G1159">
            <v>10</v>
          </cell>
          <cell r="H1159" t="str">
            <v>10X5BCR</v>
          </cell>
          <cell r="I1159" t="str">
            <v>WH</v>
          </cell>
          <cell r="J1159">
            <v>36</v>
          </cell>
        </row>
        <row r="1159">
          <cell r="N1159" t="e">
            <v>#DIV/0!</v>
          </cell>
        </row>
        <row r="1160">
          <cell r="E1160" t="str">
            <v>HGC-Lib-2451251</v>
          </cell>
          <cell r="F1160" t="str">
            <v>N_B_N4619-0E-10X520240619ZQJ-2</v>
          </cell>
          <cell r="G1160">
            <v>100</v>
          </cell>
          <cell r="H1160" t="str">
            <v>10x 5'单细胞</v>
          </cell>
          <cell r="I1160" t="str">
            <v>WH</v>
          </cell>
          <cell r="J1160">
            <v>42.4</v>
          </cell>
        </row>
        <row r="1160">
          <cell r="N1160" t="e">
            <v>#DIV/0!</v>
          </cell>
        </row>
        <row r="1161">
          <cell r="E1161" t="str">
            <v>HGC-Lib-2451252</v>
          </cell>
          <cell r="F1161" t="str">
            <v>N_B_N4619-0E-10X5TCR20240619ZQJ-2-2</v>
          </cell>
          <cell r="G1161">
            <v>10</v>
          </cell>
          <cell r="H1161" t="str">
            <v>10X5TCR</v>
          </cell>
          <cell r="I1161" t="str">
            <v>WH</v>
          </cell>
          <cell r="J1161">
            <v>54.6</v>
          </cell>
        </row>
        <row r="1161">
          <cell r="N1161" t="e">
            <v>#DIV/0!</v>
          </cell>
        </row>
        <row r="1162">
          <cell r="E1162" t="str">
            <v>HGC-Lib-2451253</v>
          </cell>
          <cell r="F1162" t="str">
            <v>N_B_N4619-0E-10X5BCR20240619ZQJ-2-3</v>
          </cell>
          <cell r="G1162">
            <v>10</v>
          </cell>
          <cell r="H1162" t="str">
            <v>10X5BCR</v>
          </cell>
          <cell r="I1162" t="str">
            <v>WH</v>
          </cell>
          <cell r="J1162">
            <v>33</v>
          </cell>
        </row>
        <row r="1162">
          <cell r="N1162" t="e">
            <v>#DIV/0!</v>
          </cell>
        </row>
        <row r="1163">
          <cell r="E1163" t="str">
            <v>HGC-Lib-2451254</v>
          </cell>
          <cell r="F1163" t="str">
            <v>clk-1508</v>
          </cell>
          <cell r="G1163">
            <v>3</v>
          </cell>
          <cell r="H1163" t="str">
            <v>mRNA文库</v>
          </cell>
          <cell r="I1163" t="str">
            <v>WH</v>
          </cell>
          <cell r="J1163">
            <v>0.118</v>
          </cell>
          <cell r="K1163">
            <v>389</v>
          </cell>
          <cell r="L1163" t="str">
            <v>HZK</v>
          </cell>
        </row>
        <row r="1163">
          <cell r="N1163">
            <v>0.466679849713269</v>
          </cell>
        </row>
        <row r="1164">
          <cell r="E1164" t="str">
            <v>HGC-Lib-2451255</v>
          </cell>
          <cell r="F1164" t="str">
            <v>Tilapia_Midkidney_H3K27ac</v>
          </cell>
          <cell r="G1164">
            <v>7</v>
          </cell>
          <cell r="H1164" t="str">
            <v>cut&amp;tag文库</v>
          </cell>
          <cell r="I1164" t="str">
            <v>WH</v>
          </cell>
          <cell r="J1164">
            <v>11.9</v>
          </cell>
          <cell r="K1164">
            <v>453</v>
          </cell>
          <cell r="L1164" t="str">
            <v>ZZ</v>
          </cell>
        </row>
        <row r="1164">
          <cell r="N1164">
            <v>40.4143318050603</v>
          </cell>
        </row>
        <row r="1165">
          <cell r="E1165" t="str">
            <v>HGC-Lib-2451256</v>
          </cell>
          <cell r="F1165" t="str">
            <v>Tilapia_Midkidney_H3K27me3</v>
          </cell>
          <cell r="G1165">
            <v>7</v>
          </cell>
          <cell r="H1165" t="str">
            <v>cut&amp;tag文库</v>
          </cell>
          <cell r="I1165" t="str">
            <v>WH</v>
          </cell>
          <cell r="J1165">
            <v>7.82</v>
          </cell>
          <cell r="K1165">
            <v>432</v>
          </cell>
          <cell r="L1165" t="str">
            <v>HZK</v>
          </cell>
        </row>
        <row r="1165">
          <cell r="N1165">
            <v>27.8490028490028</v>
          </cell>
        </row>
        <row r="1166">
          <cell r="E1166" t="str">
            <v>HGC-Lib-2451257</v>
          </cell>
          <cell r="F1166" t="str">
            <v>Tilapia_Midkidney_H3K4me1</v>
          </cell>
          <cell r="G1166">
            <v>7</v>
          </cell>
          <cell r="H1166" t="str">
            <v>cut&amp;tag文库</v>
          </cell>
          <cell r="I1166" t="str">
            <v>WH</v>
          </cell>
          <cell r="J1166">
            <v>10.4</v>
          </cell>
          <cell r="K1166">
            <v>391</v>
          </cell>
          <cell r="L1166" t="str">
            <v>ZZ</v>
          </cell>
        </row>
        <row r="1166">
          <cell r="N1166">
            <v>40.920716112532</v>
          </cell>
        </row>
        <row r="1167">
          <cell r="E1167" t="str">
            <v>HGC-Lib-2451258</v>
          </cell>
          <cell r="F1167" t="str">
            <v>Tilapia_Midkidney_H3K4me3</v>
          </cell>
          <cell r="G1167">
            <v>7</v>
          </cell>
          <cell r="H1167" t="str">
            <v>cut&amp;tag文库</v>
          </cell>
          <cell r="I1167" t="str">
            <v>WH</v>
          </cell>
          <cell r="J1167">
            <v>3.36</v>
          </cell>
          <cell r="K1167">
            <v>368</v>
          </cell>
          <cell r="L1167" t="str">
            <v>HZK</v>
          </cell>
        </row>
        <row r="1167">
          <cell r="N1167">
            <v>14.0468227424749</v>
          </cell>
        </row>
        <row r="1168">
          <cell r="E1168" t="str">
            <v>HGC-Lib-2451259</v>
          </cell>
          <cell r="F1168" t="str">
            <v>Tilapia_Midkidney_IgG</v>
          </cell>
          <cell r="G1168">
            <v>7</v>
          </cell>
          <cell r="H1168" t="str">
            <v>cut&amp;tag文库</v>
          </cell>
          <cell r="I1168" t="str">
            <v>WH</v>
          </cell>
          <cell r="J1168">
            <v>0.136</v>
          </cell>
          <cell r="K1168">
            <v>439</v>
          </cell>
          <cell r="L1168" t="str">
            <v>HZK</v>
          </cell>
        </row>
        <row r="1168">
          <cell r="N1168">
            <v>0.476607674785351</v>
          </cell>
        </row>
        <row r="1169">
          <cell r="E1169" t="str">
            <v>HGC-Lib-2451260</v>
          </cell>
          <cell r="F1169" t="str">
            <v>Tilapia_Stomach_H3K27ac</v>
          </cell>
          <cell r="G1169">
            <v>7</v>
          </cell>
          <cell r="H1169" t="str">
            <v>cut&amp;tag文库</v>
          </cell>
          <cell r="I1169" t="str">
            <v>WH</v>
          </cell>
          <cell r="J1169">
            <v>3.68</v>
          </cell>
          <cell r="K1169">
            <v>388</v>
          </cell>
          <cell r="L1169" t="str">
            <v>HZK</v>
          </cell>
        </row>
        <row r="1169">
          <cell r="N1169">
            <v>14.5915939730373</v>
          </cell>
        </row>
        <row r="1170">
          <cell r="E1170" t="str">
            <v>HGC-Lib-2451261</v>
          </cell>
          <cell r="F1170" t="str">
            <v>Tilapia_Stomach_H3K27me3</v>
          </cell>
          <cell r="G1170">
            <v>7</v>
          </cell>
          <cell r="H1170" t="str">
            <v>cut&amp;tag文库</v>
          </cell>
          <cell r="I1170" t="str">
            <v>WH</v>
          </cell>
          <cell r="J1170">
            <v>7.82</v>
          </cell>
          <cell r="K1170">
            <v>393</v>
          </cell>
          <cell r="L1170" t="str">
            <v>HZK</v>
          </cell>
        </row>
        <row r="1170">
          <cell r="N1170">
            <v>30.6126443531024</v>
          </cell>
        </row>
        <row r="1171">
          <cell r="E1171" t="str">
            <v>HGC-Lib-2451262</v>
          </cell>
          <cell r="F1171" t="str">
            <v>Tilapia_Stomach_H3K4me1</v>
          </cell>
          <cell r="G1171">
            <v>7</v>
          </cell>
          <cell r="H1171" t="str">
            <v>cut&amp;tag文库</v>
          </cell>
          <cell r="I1171" t="str">
            <v>WH</v>
          </cell>
          <cell r="J1171">
            <v>7.5</v>
          </cell>
          <cell r="K1171">
            <v>422</v>
          </cell>
          <cell r="L1171" t="str">
            <v>HZK</v>
          </cell>
        </row>
        <row r="1171">
          <cell r="N1171">
            <v>27.342325920525</v>
          </cell>
        </row>
        <row r="1172">
          <cell r="E1172" t="str">
            <v>HGC-Lib-2451263</v>
          </cell>
          <cell r="F1172" t="str">
            <v>Tilapia_Stomach_H3K4me3</v>
          </cell>
          <cell r="G1172">
            <v>7</v>
          </cell>
          <cell r="H1172" t="str">
            <v>cut&amp;tag文库</v>
          </cell>
          <cell r="I1172" t="str">
            <v>WH</v>
          </cell>
          <cell r="J1172">
            <v>11.1</v>
          </cell>
          <cell r="K1172">
            <v>456</v>
          </cell>
          <cell r="L1172" t="str">
            <v>ZZ</v>
          </cell>
        </row>
        <row r="1172">
          <cell r="N1172">
            <v>37.4493927125506</v>
          </cell>
        </row>
        <row r="1173">
          <cell r="E1173" t="str">
            <v>HGC-Lib-2451264</v>
          </cell>
          <cell r="F1173" t="str">
            <v>Tilapia_Stomach_IgG</v>
          </cell>
          <cell r="G1173">
            <v>7</v>
          </cell>
          <cell r="H1173" t="str">
            <v>cut&amp;tag文库</v>
          </cell>
          <cell r="I1173" t="str">
            <v>WH</v>
          </cell>
          <cell r="J1173" t="str">
            <v>/</v>
          </cell>
          <cell r="K1173">
            <v>456</v>
          </cell>
          <cell r="L1173" t="str">
            <v>HZK</v>
          </cell>
        </row>
        <row r="1173">
          <cell r="N1173" t="e">
            <v>#VALUE!</v>
          </cell>
        </row>
        <row r="1174">
          <cell r="E1174" t="str">
            <v>HGC-Lib-2451265</v>
          </cell>
          <cell r="F1174" t="str">
            <v>Tilapia_Gut_H3K27ac</v>
          </cell>
          <cell r="G1174">
            <v>7</v>
          </cell>
          <cell r="H1174" t="str">
            <v>cut&amp;tag文库</v>
          </cell>
          <cell r="I1174" t="str">
            <v>WH</v>
          </cell>
          <cell r="J1174">
            <v>1.68</v>
          </cell>
          <cell r="K1174">
            <v>329</v>
          </cell>
          <cell r="L1174" t="str">
            <v>HZK</v>
          </cell>
        </row>
        <row r="1174">
          <cell r="N1174">
            <v>7.85597381342062</v>
          </cell>
        </row>
        <row r="1175">
          <cell r="E1175" t="str">
            <v>HGC-Lib-2451266</v>
          </cell>
          <cell r="F1175" t="str">
            <v>Tilapia_Gut_H3K27me3</v>
          </cell>
          <cell r="G1175">
            <v>7</v>
          </cell>
          <cell r="H1175" t="str">
            <v>cut&amp;tag文库</v>
          </cell>
          <cell r="I1175" t="str">
            <v>WH</v>
          </cell>
          <cell r="J1175">
            <v>1.47</v>
          </cell>
          <cell r="K1175">
            <v>332</v>
          </cell>
          <cell r="L1175" t="str">
            <v>HZK</v>
          </cell>
        </row>
        <row r="1175">
          <cell r="N1175">
            <v>6.81186283595922</v>
          </cell>
        </row>
        <row r="1176">
          <cell r="E1176" t="str">
            <v>HGC-Lib-2451267</v>
          </cell>
          <cell r="F1176" t="str">
            <v>Tilapia_Gut_H3K4me1</v>
          </cell>
          <cell r="G1176">
            <v>7</v>
          </cell>
          <cell r="H1176" t="str">
            <v>cut&amp;tag文库</v>
          </cell>
          <cell r="I1176" t="str">
            <v>WH</v>
          </cell>
          <cell r="J1176">
            <v>3.46</v>
          </cell>
          <cell r="K1176">
            <v>361</v>
          </cell>
          <cell r="L1176" t="str">
            <v>HZK</v>
          </cell>
        </row>
        <row r="1176">
          <cell r="N1176">
            <v>14.7453654378862</v>
          </cell>
        </row>
        <row r="1177">
          <cell r="E1177" t="str">
            <v>HGC-Lib-2451268</v>
          </cell>
          <cell r="F1177" t="str">
            <v>Tilapia_Gut_H3K4me3</v>
          </cell>
          <cell r="G1177">
            <v>7</v>
          </cell>
          <cell r="H1177" t="str">
            <v>cut&amp;tag文库</v>
          </cell>
          <cell r="I1177" t="str">
            <v>WH</v>
          </cell>
          <cell r="J1177">
            <v>0.684</v>
          </cell>
          <cell r="K1177">
            <v>346</v>
          </cell>
          <cell r="L1177" t="str">
            <v>HZK</v>
          </cell>
        </row>
        <row r="1177">
          <cell r="N1177">
            <v>3.04135171187194</v>
          </cell>
        </row>
        <row r="1178">
          <cell r="E1178" t="str">
            <v>HGC-Lib-2451269</v>
          </cell>
          <cell r="F1178" t="str">
            <v>Tilapia_Gut_IgG</v>
          </cell>
          <cell r="G1178">
            <v>7</v>
          </cell>
          <cell r="H1178" t="str">
            <v>cut&amp;tag文库</v>
          </cell>
          <cell r="I1178" t="str">
            <v>WH</v>
          </cell>
          <cell r="J1178">
            <v>0.116</v>
          </cell>
          <cell r="K1178">
            <v>424</v>
          </cell>
          <cell r="L1178" t="str">
            <v>HZK</v>
          </cell>
        </row>
        <row r="1178">
          <cell r="N1178">
            <v>0.420899854862119</v>
          </cell>
        </row>
        <row r="1179">
          <cell r="E1179" t="str">
            <v>HGC-Lib-2451270</v>
          </cell>
          <cell r="F1179" t="str">
            <v>Tilapia_Oral_H3K27ac</v>
          </cell>
          <cell r="G1179">
            <v>7</v>
          </cell>
          <cell r="H1179" t="str">
            <v>cut&amp;tag文库</v>
          </cell>
          <cell r="I1179" t="str">
            <v>WH</v>
          </cell>
          <cell r="J1179">
            <v>4.42</v>
          </cell>
          <cell r="K1179">
            <v>357</v>
          </cell>
          <cell r="L1179" t="str">
            <v>HZK</v>
          </cell>
        </row>
        <row r="1179">
          <cell r="N1179">
            <v>19.0476190476191</v>
          </cell>
        </row>
        <row r="1180">
          <cell r="E1180" t="str">
            <v>HGC-Lib-2451271</v>
          </cell>
          <cell r="F1180" t="str">
            <v>Tilapia_Oral_H3K27me3</v>
          </cell>
          <cell r="G1180">
            <v>7</v>
          </cell>
          <cell r="H1180" t="str">
            <v>cut&amp;tag文库</v>
          </cell>
          <cell r="I1180" t="str">
            <v>WH</v>
          </cell>
          <cell r="J1180">
            <v>3.66</v>
          </cell>
          <cell r="K1180">
            <v>359</v>
          </cell>
          <cell r="L1180" t="str">
            <v>HZK</v>
          </cell>
        </row>
        <row r="1180">
          <cell r="N1180">
            <v>15.6845939575745</v>
          </cell>
        </row>
        <row r="1181">
          <cell r="E1181" t="str">
            <v>HGC-Lib-2451272</v>
          </cell>
          <cell r="F1181" t="str">
            <v>Tilapia_Oral_H3K4me1</v>
          </cell>
          <cell r="G1181">
            <v>7</v>
          </cell>
          <cell r="H1181" t="str">
            <v>cut&amp;tag文库</v>
          </cell>
          <cell r="I1181" t="str">
            <v>WH</v>
          </cell>
          <cell r="J1181">
            <v>9.8</v>
          </cell>
          <cell r="K1181">
            <v>369</v>
          </cell>
          <cell r="L1181" t="str">
            <v>HZK</v>
          </cell>
        </row>
        <row r="1181">
          <cell r="N1181">
            <v>40.8588701271628</v>
          </cell>
        </row>
        <row r="1182">
          <cell r="E1182" t="str">
            <v>HGC-Lib-2451273</v>
          </cell>
          <cell r="F1182" t="str">
            <v>Tilapia_Oral_H3K4me3</v>
          </cell>
          <cell r="G1182">
            <v>7</v>
          </cell>
          <cell r="H1182" t="str">
            <v>cut&amp;tag文库</v>
          </cell>
          <cell r="I1182" t="str">
            <v>WH</v>
          </cell>
          <cell r="J1182">
            <v>2.46</v>
          </cell>
          <cell r="K1182">
            <v>349</v>
          </cell>
          <cell r="L1182" t="str">
            <v>HZK</v>
          </cell>
        </row>
        <row r="1182">
          <cell r="N1182">
            <v>10.8441701564911</v>
          </cell>
        </row>
        <row r="1183">
          <cell r="E1183" t="str">
            <v>HGC-Lib-2451274</v>
          </cell>
          <cell r="F1183" t="str">
            <v>Tilapia_Oral_IgG</v>
          </cell>
          <cell r="G1183">
            <v>7</v>
          </cell>
          <cell r="H1183" t="str">
            <v>cut&amp;tag文库</v>
          </cell>
          <cell r="I1183" t="str">
            <v>WH</v>
          </cell>
          <cell r="J1183">
            <v>0.11</v>
          </cell>
          <cell r="K1183">
            <v>461</v>
          </cell>
          <cell r="L1183" t="str">
            <v>HZK</v>
          </cell>
        </row>
        <row r="1183">
          <cell r="N1183">
            <v>0.367094944101452</v>
          </cell>
        </row>
        <row r="1184">
          <cell r="E1184" t="str">
            <v>HGC-Lib-2451275</v>
          </cell>
          <cell r="F1184" t="str">
            <v>FWSC20240179-CRLM-T</v>
          </cell>
          <cell r="G1184">
            <v>100</v>
          </cell>
          <cell r="H1184" t="str">
            <v>10× 3'单细胞</v>
          </cell>
          <cell r="I1184" t="str">
            <v>WH</v>
          </cell>
          <cell r="J1184">
            <v>31</v>
          </cell>
          <cell r="K1184">
            <v>555</v>
          </cell>
          <cell r="L1184" t="str">
            <v>ZZ</v>
          </cell>
        </row>
        <row r="1184">
          <cell r="N1184">
            <v>85.9320859320859</v>
          </cell>
        </row>
        <row r="1185">
          <cell r="E1185" t="str">
            <v>HGC-Lib-2451276</v>
          </cell>
          <cell r="F1185" t="str">
            <v>FWSC20240179-CRLM-P</v>
          </cell>
          <cell r="G1185">
            <v>100</v>
          </cell>
          <cell r="H1185" t="str">
            <v>10× 3'单细胞</v>
          </cell>
          <cell r="I1185" t="str">
            <v>WH</v>
          </cell>
          <cell r="J1185">
            <v>11.6</v>
          </cell>
          <cell r="K1185">
            <v>520</v>
          </cell>
          <cell r="L1185" t="str">
            <v>ZZ</v>
          </cell>
        </row>
        <row r="1185">
          <cell r="N1185">
            <v>34.3195266272189</v>
          </cell>
        </row>
        <row r="1186">
          <cell r="E1186" t="str">
            <v>HGC-Lib-2451277</v>
          </cell>
          <cell r="F1186" t="str">
            <v>FW2023-482-19-SMZ</v>
          </cell>
          <cell r="G1186">
            <v>100</v>
          </cell>
          <cell r="H1186" t="str">
            <v>10× 3'单细胞</v>
          </cell>
          <cell r="I1186" t="str">
            <v>WH</v>
          </cell>
          <cell r="J1186">
            <v>39.2</v>
          </cell>
          <cell r="K1186">
            <v>560</v>
          </cell>
          <cell r="L1186" t="str">
            <v>ZZ</v>
          </cell>
        </row>
        <row r="1186">
          <cell r="N1186">
            <v>107.692307692308</v>
          </cell>
        </row>
        <row r="1187">
          <cell r="E1187" t="str">
            <v>HGC-Lib-2451278</v>
          </cell>
          <cell r="F1187" t="str">
            <v>FWSC20240188-C274</v>
          </cell>
          <cell r="G1187">
            <v>100</v>
          </cell>
          <cell r="H1187" t="str">
            <v>10× 3'单细胞</v>
          </cell>
          <cell r="I1187" t="str">
            <v>WH</v>
          </cell>
          <cell r="J1187">
            <v>16.7</v>
          </cell>
          <cell r="K1187">
            <v>520</v>
          </cell>
          <cell r="L1187" t="str">
            <v>ZZ</v>
          </cell>
        </row>
        <row r="1187">
          <cell r="N1187">
            <v>49.4082840236686</v>
          </cell>
        </row>
        <row r="1188">
          <cell r="E1188" t="str">
            <v>HGC-Lib-2451279</v>
          </cell>
          <cell r="F1188" t="str">
            <v>FWSC20240189-D1</v>
          </cell>
          <cell r="G1188">
            <v>100</v>
          </cell>
          <cell r="H1188" t="str">
            <v>10× 3'单细胞</v>
          </cell>
          <cell r="I1188" t="str">
            <v>WH</v>
          </cell>
          <cell r="J1188">
            <v>12.9</v>
          </cell>
          <cell r="K1188">
            <v>510</v>
          </cell>
          <cell r="L1188" t="str">
            <v>ZZ</v>
          </cell>
        </row>
        <row r="1188">
          <cell r="N1188">
            <v>38.9140271493213</v>
          </cell>
        </row>
        <row r="1189">
          <cell r="E1189" t="str">
            <v>HGC-Lib-2451280</v>
          </cell>
          <cell r="F1189" t="str">
            <v>FWSC20240189-D2</v>
          </cell>
          <cell r="G1189">
            <v>100</v>
          </cell>
          <cell r="H1189" t="str">
            <v>10× 3'单细胞</v>
          </cell>
          <cell r="I1189" t="str">
            <v>WH</v>
          </cell>
          <cell r="J1189">
            <v>12.5</v>
          </cell>
          <cell r="K1189">
            <v>506</v>
          </cell>
          <cell r="L1189" t="str">
            <v>ZZ</v>
          </cell>
        </row>
        <row r="1189">
          <cell r="N1189">
            <v>38.0054727880815</v>
          </cell>
        </row>
        <row r="1190">
          <cell r="E1190" t="str">
            <v>HGC-Lib-2451281</v>
          </cell>
          <cell r="F1190" t="str">
            <v>FWSC20240189-D3</v>
          </cell>
          <cell r="G1190">
            <v>100</v>
          </cell>
          <cell r="H1190" t="str">
            <v>10× 3'单细胞</v>
          </cell>
          <cell r="I1190" t="str">
            <v>WH</v>
          </cell>
          <cell r="J1190">
            <v>14.4</v>
          </cell>
          <cell r="K1190">
            <v>521</v>
          </cell>
          <cell r="L1190" t="str">
            <v>ZZ</v>
          </cell>
        </row>
        <row r="1190">
          <cell r="N1190">
            <v>42.5217776465377</v>
          </cell>
        </row>
        <row r="1191">
          <cell r="E1191" t="str">
            <v>HGC-Lib-2451282</v>
          </cell>
          <cell r="F1191" t="str">
            <v>FWSC20240189-M1</v>
          </cell>
          <cell r="G1191">
            <v>100</v>
          </cell>
          <cell r="H1191" t="str">
            <v>10× 3'单细胞</v>
          </cell>
          <cell r="I1191" t="str">
            <v>WH</v>
          </cell>
          <cell r="J1191">
            <v>17.4</v>
          </cell>
          <cell r="K1191">
            <v>521</v>
          </cell>
          <cell r="L1191" t="str">
            <v>ZZ</v>
          </cell>
        </row>
        <row r="1191">
          <cell r="N1191">
            <v>51.3804813228997</v>
          </cell>
        </row>
        <row r="1192">
          <cell r="E1192" t="str">
            <v>HGC-Lib-2451283</v>
          </cell>
          <cell r="F1192" t="str">
            <v>FWSC20240189-M2</v>
          </cell>
          <cell r="G1192">
            <v>100</v>
          </cell>
          <cell r="H1192" t="str">
            <v>10× 3'单细胞</v>
          </cell>
          <cell r="I1192" t="str">
            <v>WH</v>
          </cell>
          <cell r="J1192">
            <v>12.3</v>
          </cell>
          <cell r="K1192">
            <v>521</v>
          </cell>
          <cell r="L1192" t="str">
            <v>ZZ</v>
          </cell>
        </row>
        <row r="1192">
          <cell r="N1192">
            <v>36.3206850730843</v>
          </cell>
        </row>
        <row r="1193">
          <cell r="E1193" t="str">
            <v>HGC-Lib-2451284</v>
          </cell>
          <cell r="F1193" t="str">
            <v>FWSC20240189-M3</v>
          </cell>
          <cell r="G1193">
            <v>100</v>
          </cell>
          <cell r="H1193" t="str">
            <v>10× 3'单细胞</v>
          </cell>
          <cell r="I1193" t="str">
            <v>WH</v>
          </cell>
          <cell r="J1193">
            <v>14.5</v>
          </cell>
          <cell r="K1193">
            <v>514</v>
          </cell>
          <cell r="L1193" t="str">
            <v>ZZ</v>
          </cell>
        </row>
        <row r="1193">
          <cell r="N1193">
            <v>43.40017958695</v>
          </cell>
        </row>
        <row r="1194">
          <cell r="E1194" t="str">
            <v>HGC-Lib-2451285</v>
          </cell>
          <cell r="F1194" t="str">
            <v>FWSC20240189-C1</v>
          </cell>
          <cell r="G1194">
            <v>100</v>
          </cell>
          <cell r="H1194" t="str">
            <v>10× 3'单细胞</v>
          </cell>
          <cell r="I1194" t="str">
            <v>WH</v>
          </cell>
          <cell r="J1194">
            <v>13.2</v>
          </cell>
          <cell r="K1194">
            <v>518</v>
          </cell>
          <cell r="L1194" t="str">
            <v>ZZ</v>
          </cell>
        </row>
        <row r="1194">
          <cell r="N1194">
            <v>39.2040392040392</v>
          </cell>
        </row>
        <row r="1195">
          <cell r="E1195" t="str">
            <v>HGC-Lib-2451286</v>
          </cell>
          <cell r="F1195" t="str">
            <v>FWSC20240189-C2</v>
          </cell>
          <cell r="G1195">
            <v>100</v>
          </cell>
          <cell r="H1195" t="str">
            <v>10× 3'单细胞</v>
          </cell>
          <cell r="I1195" t="str">
            <v>WH</v>
          </cell>
          <cell r="J1195">
            <v>16.3</v>
          </cell>
          <cell r="K1195">
            <v>522</v>
          </cell>
          <cell r="L1195" t="str">
            <v>ZZ</v>
          </cell>
        </row>
        <row r="1195">
          <cell r="N1195">
            <v>48.0400825228411</v>
          </cell>
        </row>
        <row r="1196">
          <cell r="E1196" t="str">
            <v>HGC-Lib-2451287</v>
          </cell>
          <cell r="F1196" t="str">
            <v>FWSC20240189-C3</v>
          </cell>
          <cell r="G1196">
            <v>100</v>
          </cell>
          <cell r="H1196" t="str">
            <v>10× 3'单细胞</v>
          </cell>
          <cell r="I1196" t="str">
            <v>WH</v>
          </cell>
          <cell r="J1196">
            <v>23.8</v>
          </cell>
          <cell r="K1196">
            <v>541</v>
          </cell>
          <cell r="L1196" t="str">
            <v>ZZ</v>
          </cell>
        </row>
        <row r="1196">
          <cell r="N1196">
            <v>67.6809327456278</v>
          </cell>
        </row>
        <row r="1197">
          <cell r="E1197" t="str">
            <v>HGC-Lib-2451288</v>
          </cell>
          <cell r="F1197" t="str">
            <v>FWSC20240189-Z1</v>
          </cell>
          <cell r="G1197">
            <v>100</v>
          </cell>
          <cell r="H1197" t="str">
            <v>10× 3'单细胞</v>
          </cell>
          <cell r="I1197" t="str">
            <v>WH</v>
          </cell>
          <cell r="J1197">
            <v>14.4</v>
          </cell>
          <cell r="K1197">
            <v>511</v>
          </cell>
          <cell r="L1197" t="str">
            <v>ZZ</v>
          </cell>
        </row>
        <row r="1197">
          <cell r="N1197">
            <v>43.353906367605</v>
          </cell>
        </row>
        <row r="1198">
          <cell r="E1198" t="str">
            <v>HGC-Lib-2451289</v>
          </cell>
          <cell r="F1198" t="str">
            <v>FWSC20240189-Z2</v>
          </cell>
          <cell r="G1198">
            <v>100</v>
          </cell>
          <cell r="H1198" t="str">
            <v>10× 3'单细胞</v>
          </cell>
          <cell r="I1198" t="str">
            <v>WH</v>
          </cell>
          <cell r="J1198">
            <v>12.7</v>
          </cell>
          <cell r="K1198">
            <v>529</v>
          </cell>
          <cell r="L1198" t="str">
            <v>ZZ</v>
          </cell>
        </row>
        <row r="1198">
          <cell r="N1198">
            <v>36.9347099025738</v>
          </cell>
        </row>
        <row r="1199">
          <cell r="E1199" t="str">
            <v>HGC-Lib-2451290</v>
          </cell>
          <cell r="F1199" t="str">
            <v>FWSC20240189-Z3</v>
          </cell>
          <cell r="G1199">
            <v>100</v>
          </cell>
          <cell r="H1199" t="str">
            <v>10× 3'单细胞</v>
          </cell>
          <cell r="I1199" t="str">
            <v>WH</v>
          </cell>
          <cell r="J1199">
            <v>17.4</v>
          </cell>
          <cell r="K1199">
            <v>528</v>
          </cell>
          <cell r="L1199" t="str">
            <v>ZZ</v>
          </cell>
        </row>
        <row r="1199">
          <cell r="N1199">
            <v>50.6993006993007</v>
          </cell>
        </row>
        <row r="1200">
          <cell r="E1200" t="str">
            <v>HGC-Lib-2451291</v>
          </cell>
          <cell r="F1200" t="str">
            <v>FW2023-482-20-ZUX</v>
          </cell>
          <cell r="G1200">
            <v>100</v>
          </cell>
          <cell r="H1200" t="str">
            <v>10× 3'单细胞</v>
          </cell>
          <cell r="I1200" t="str">
            <v>WH</v>
          </cell>
          <cell r="J1200">
            <v>15.6</v>
          </cell>
          <cell r="K1200">
            <v>519</v>
          </cell>
          <cell r="L1200" t="str">
            <v>ZZ</v>
          </cell>
        </row>
        <row r="1200">
          <cell r="N1200">
            <v>46.242774566474</v>
          </cell>
        </row>
        <row r="1201">
          <cell r="E1201" t="str">
            <v>HGC-Lib-2451292</v>
          </cell>
          <cell r="F1201" t="str">
            <v>FW2024-225-11-yingjian0625</v>
          </cell>
          <cell r="G1201">
            <v>100</v>
          </cell>
          <cell r="H1201" t="str">
            <v>10× 3'单细胞</v>
          </cell>
          <cell r="I1201" t="str">
            <v>WH</v>
          </cell>
          <cell r="J1201">
            <v>11.1</v>
          </cell>
          <cell r="K1201">
            <v>518</v>
          </cell>
          <cell r="L1201" t="str">
            <v>ZZ</v>
          </cell>
        </row>
        <row r="1201">
          <cell r="N1201">
            <v>32.967032967033</v>
          </cell>
        </row>
        <row r="1202">
          <cell r="E1202" t="str">
            <v>HGC-Lib-2451293</v>
          </cell>
          <cell r="F1202" t="str">
            <v>FW2023-504-12-POOL6A</v>
          </cell>
          <cell r="G1202">
            <v>100</v>
          </cell>
          <cell r="H1202" t="str">
            <v>10× 3'单细胞</v>
          </cell>
          <cell r="I1202" t="str">
            <v>WH</v>
          </cell>
          <cell r="J1202">
            <v>16.6</v>
          </cell>
          <cell r="K1202">
            <v>528</v>
          </cell>
          <cell r="L1202" t="str">
            <v>ZZ</v>
          </cell>
        </row>
        <row r="1202">
          <cell r="N1202">
            <v>48.3682983682984</v>
          </cell>
        </row>
        <row r="1203">
          <cell r="E1203" t="str">
            <v>HGC-Lib-2451294</v>
          </cell>
          <cell r="F1203" t="str">
            <v>FW2023-482-21-ZZY</v>
          </cell>
          <cell r="G1203">
            <v>100</v>
          </cell>
          <cell r="H1203" t="str">
            <v>10× 3'单细胞</v>
          </cell>
          <cell r="I1203" t="str">
            <v>WH</v>
          </cell>
          <cell r="J1203">
            <v>16.7</v>
          </cell>
          <cell r="K1203">
            <v>520</v>
          </cell>
          <cell r="L1203" t="str">
            <v>ZZ</v>
          </cell>
        </row>
        <row r="1203">
          <cell r="N1203">
            <v>49.4082840236686</v>
          </cell>
        </row>
        <row r="1204">
          <cell r="E1204" t="str">
            <v>HGC-Lib-2451295</v>
          </cell>
          <cell r="F1204" t="str">
            <v>FW2023-511-15-TJS-C</v>
          </cell>
          <cell r="G1204">
            <v>100</v>
          </cell>
          <cell r="H1204" t="str">
            <v>10× 3'单细胞</v>
          </cell>
          <cell r="I1204" t="str">
            <v>ZZ</v>
          </cell>
          <cell r="J1204">
            <v>16.5</v>
          </cell>
          <cell r="K1204">
            <v>524</v>
          </cell>
          <cell r="L1204" t="str">
            <v>ZZ</v>
          </cell>
        </row>
        <row r="1204">
          <cell r="N1204">
            <v>48.443922489724</v>
          </cell>
        </row>
        <row r="1205">
          <cell r="E1205" t="str">
            <v>HGC-Lib-2451296</v>
          </cell>
          <cell r="F1205" t="str">
            <v>FW2023-511-15-TJS-P</v>
          </cell>
          <cell r="G1205">
            <v>100</v>
          </cell>
          <cell r="H1205" t="str">
            <v>10× 3'单细胞</v>
          </cell>
          <cell r="I1205" t="str">
            <v>ZZ</v>
          </cell>
          <cell r="J1205">
            <v>13.3</v>
          </cell>
          <cell r="K1205">
            <v>503</v>
          </cell>
          <cell r="L1205" t="str">
            <v>ZZ</v>
          </cell>
        </row>
        <row r="1205">
          <cell r="N1205">
            <v>40.6790029056431</v>
          </cell>
        </row>
        <row r="1206">
          <cell r="E1206" t="str">
            <v>HGC-Lib-2451297</v>
          </cell>
          <cell r="F1206" t="str">
            <v>FW2024-192-06-YLY</v>
          </cell>
          <cell r="G1206">
            <v>100</v>
          </cell>
          <cell r="H1206" t="str">
            <v>10× 3'单细胞</v>
          </cell>
          <cell r="I1206" t="str">
            <v>ZZ</v>
          </cell>
          <cell r="J1206">
            <v>16.9</v>
          </cell>
          <cell r="K1206">
            <v>522</v>
          </cell>
          <cell r="L1206" t="str">
            <v>ZZ</v>
          </cell>
        </row>
        <row r="1206">
          <cell r="N1206">
            <v>49.8084291187739</v>
          </cell>
        </row>
        <row r="1207">
          <cell r="E1207" t="str">
            <v>HGC-Lib-2451298</v>
          </cell>
          <cell r="F1207" t="str">
            <v>FW2024-225-12-wuyinhong0701</v>
          </cell>
          <cell r="G1207">
            <v>100</v>
          </cell>
          <cell r="H1207" t="str">
            <v>10× 3'单细胞</v>
          </cell>
          <cell r="I1207" t="str">
            <v>ZZ</v>
          </cell>
          <cell r="J1207">
            <v>15.7</v>
          </cell>
          <cell r="K1207">
            <v>525</v>
          </cell>
          <cell r="L1207" t="str">
            <v>ZZ</v>
          </cell>
        </row>
        <row r="1207">
          <cell r="N1207">
            <v>46.007326007326</v>
          </cell>
        </row>
        <row r="1208">
          <cell r="E1208" t="str">
            <v>HGC-Lib-2451299</v>
          </cell>
          <cell r="F1208" t="str">
            <v>GK20240620084</v>
          </cell>
          <cell r="G1208">
            <v>6</v>
          </cell>
          <cell r="H1208" t="str">
            <v>mRNA文库</v>
          </cell>
          <cell r="I1208" t="str">
            <v>ZZ</v>
          </cell>
          <cell r="J1208">
            <v>19.3</v>
          </cell>
          <cell r="K1208">
            <v>563</v>
          </cell>
          <cell r="L1208" t="str">
            <v>ZZ</v>
          </cell>
        </row>
        <row r="1208">
          <cell r="N1208">
            <v>52.7394452794098</v>
          </cell>
        </row>
        <row r="1209">
          <cell r="E1209" t="str">
            <v>HGC-Lib-2451300</v>
          </cell>
          <cell r="F1209" t="str">
            <v>GK20240620085</v>
          </cell>
          <cell r="G1209">
            <v>6</v>
          </cell>
          <cell r="H1209" t="str">
            <v>mRNA文库</v>
          </cell>
          <cell r="I1209" t="str">
            <v>ZZ</v>
          </cell>
          <cell r="J1209">
            <v>30.2</v>
          </cell>
          <cell r="K1209">
            <v>551</v>
          </cell>
          <cell r="L1209" t="str">
            <v>ZZ</v>
          </cell>
        </row>
        <row r="1209">
          <cell r="N1209">
            <v>84.3222113639536</v>
          </cell>
        </row>
        <row r="1210">
          <cell r="E1210" t="str">
            <v>HGC-Lib-2451301</v>
          </cell>
          <cell r="F1210" t="str">
            <v>GK20240620086</v>
          </cell>
          <cell r="G1210">
            <v>6</v>
          </cell>
          <cell r="H1210" t="str">
            <v>mRNA文库</v>
          </cell>
          <cell r="I1210" t="str">
            <v>ZZ</v>
          </cell>
          <cell r="J1210">
            <v>18.1</v>
          </cell>
          <cell r="K1210">
            <v>584</v>
          </cell>
          <cell r="L1210" t="str">
            <v>ZZ</v>
          </cell>
        </row>
        <row r="1210">
          <cell r="N1210">
            <v>47.68177028451</v>
          </cell>
        </row>
        <row r="1211">
          <cell r="E1211" t="str">
            <v>HGC-Lib-2451302</v>
          </cell>
          <cell r="F1211" t="str">
            <v>GK20240620087</v>
          </cell>
          <cell r="G1211">
            <v>6</v>
          </cell>
          <cell r="H1211" t="str">
            <v>mRNA文库</v>
          </cell>
          <cell r="I1211" t="str">
            <v>ZZ</v>
          </cell>
          <cell r="J1211">
            <v>31</v>
          </cell>
          <cell r="K1211">
            <v>545</v>
          </cell>
          <cell r="L1211" t="str">
            <v>ZZ</v>
          </cell>
        </row>
        <row r="1211">
          <cell r="N1211">
            <v>87.5088214537756</v>
          </cell>
        </row>
        <row r="1212">
          <cell r="E1212" t="str">
            <v>HGC-Lib-2451303</v>
          </cell>
          <cell r="F1212" t="str">
            <v>GK20240620088</v>
          </cell>
          <cell r="G1212">
            <v>6</v>
          </cell>
          <cell r="H1212" t="str">
            <v>mRNA文库</v>
          </cell>
          <cell r="I1212" t="str">
            <v>ZZ</v>
          </cell>
          <cell r="J1212">
            <v>29.2</v>
          </cell>
          <cell r="K1212">
            <v>551</v>
          </cell>
          <cell r="L1212" t="str">
            <v>ZZ</v>
          </cell>
        </row>
        <row r="1212">
          <cell r="N1212">
            <v>81.5300851598492</v>
          </cell>
        </row>
        <row r="1213">
          <cell r="E1213" t="str">
            <v>HGC-Lib-2451304</v>
          </cell>
          <cell r="F1213" t="str">
            <v>GK20240620089</v>
          </cell>
          <cell r="G1213">
            <v>6</v>
          </cell>
          <cell r="H1213" t="str">
            <v>mRNA文库</v>
          </cell>
          <cell r="I1213" t="str">
            <v>ZZ</v>
          </cell>
          <cell r="J1213">
            <v>27.4</v>
          </cell>
          <cell r="K1213">
            <v>553</v>
          </cell>
          <cell r="L1213" t="str">
            <v>ZZ</v>
          </cell>
        </row>
        <row r="1213">
          <cell r="N1213">
            <v>76.227569898456</v>
          </cell>
        </row>
        <row r="1214">
          <cell r="E1214" t="str">
            <v>HGC-POOL-2451305</v>
          </cell>
          <cell r="F1214" t="str">
            <v>RBPX33_CMD8_CLIP_IP</v>
          </cell>
          <cell r="G1214">
            <v>20</v>
          </cell>
          <cell r="H1214" t="str">
            <v>RIP-seq文库</v>
          </cell>
          <cell r="I1214" t="str">
            <v>ZZ</v>
          </cell>
          <cell r="J1214">
            <v>12</v>
          </cell>
          <cell r="K1214">
            <v>349</v>
          </cell>
          <cell r="L1214" t="str">
            <v>ZZ</v>
          </cell>
        </row>
        <row r="1214">
          <cell r="N1214">
            <v>52.8983910072735</v>
          </cell>
        </row>
        <row r="1215">
          <cell r="E1215" t="str">
            <v>HGC-POOL-2451306</v>
          </cell>
          <cell r="F1215" t="str">
            <v>RBPX33_CMD8_CLIP_IgG</v>
          </cell>
          <cell r="G1215">
            <v>20</v>
          </cell>
          <cell r="H1215" t="str">
            <v>RIP-seq文库</v>
          </cell>
          <cell r="I1215" t="str">
            <v>ZZ</v>
          </cell>
          <cell r="J1215">
            <v>12.8</v>
          </cell>
          <cell r="K1215">
            <v>346</v>
          </cell>
          <cell r="L1215" t="str">
            <v>ZZ</v>
          </cell>
        </row>
        <row r="1215">
          <cell r="N1215">
            <v>56.9141840818141</v>
          </cell>
        </row>
        <row r="1216">
          <cell r="E1216" t="str">
            <v>HGC-Lib-2451319</v>
          </cell>
          <cell r="F1216" t="str">
            <v>T-C-1</v>
          </cell>
          <cell r="G1216">
            <v>2</v>
          </cell>
          <cell r="H1216" t="str">
            <v>mRNA文库</v>
          </cell>
          <cell r="I1216" t="str">
            <v>HZK</v>
          </cell>
          <cell r="J1216">
            <v>7.66</v>
          </cell>
          <cell r="K1216">
            <v>324</v>
          </cell>
          <cell r="L1216" t="str">
            <v>HZK</v>
          </cell>
        </row>
        <row r="1216">
          <cell r="N1216">
            <v>36.372269705603</v>
          </cell>
        </row>
        <row r="1217">
          <cell r="E1217" t="str">
            <v>HGC-Lib-2451320</v>
          </cell>
          <cell r="F1217" t="str">
            <v>T-C-2</v>
          </cell>
          <cell r="G1217">
            <v>2</v>
          </cell>
          <cell r="H1217" t="str">
            <v>mRNA文库</v>
          </cell>
          <cell r="I1217" t="str">
            <v>HZK</v>
          </cell>
          <cell r="J1217">
            <v>10.9</v>
          </cell>
          <cell r="K1217">
            <v>333</v>
          </cell>
          <cell r="L1217" t="str">
            <v>HZK</v>
          </cell>
        </row>
        <row r="1217">
          <cell r="N1217">
            <v>50.3580503580504</v>
          </cell>
        </row>
        <row r="1218">
          <cell r="E1218" t="str">
            <v>HGC-Lib-2451321</v>
          </cell>
          <cell r="F1218" t="str">
            <v>T-C-3</v>
          </cell>
          <cell r="G1218">
            <v>2</v>
          </cell>
          <cell r="H1218" t="str">
            <v>mRNA文库</v>
          </cell>
          <cell r="I1218" t="str">
            <v>HZK</v>
          </cell>
          <cell r="J1218">
            <v>4.52</v>
          </cell>
          <cell r="K1218">
            <v>347</v>
          </cell>
          <cell r="L1218" t="str">
            <v>HZK</v>
          </cell>
        </row>
        <row r="1218">
          <cell r="N1218">
            <v>20.0399024606517</v>
          </cell>
        </row>
        <row r="1219">
          <cell r="E1219" t="str">
            <v>HGC-Lib-2451322</v>
          </cell>
          <cell r="F1219" t="str">
            <v>T-C-4</v>
          </cell>
          <cell r="G1219">
            <v>2</v>
          </cell>
          <cell r="H1219" t="str">
            <v>mRNA文库</v>
          </cell>
          <cell r="I1219" t="str">
            <v>HZK</v>
          </cell>
          <cell r="J1219">
            <v>3.94</v>
          </cell>
          <cell r="K1219">
            <v>330</v>
          </cell>
          <cell r="L1219" t="str">
            <v>HZK</v>
          </cell>
        </row>
        <row r="1219">
          <cell r="N1219">
            <v>18.3682983682984</v>
          </cell>
        </row>
        <row r="1220">
          <cell r="E1220" t="str">
            <v>HGC-Lib-2451323</v>
          </cell>
          <cell r="F1220" t="str">
            <v>T-C-5</v>
          </cell>
          <cell r="G1220">
            <v>2</v>
          </cell>
          <cell r="H1220" t="str">
            <v>mRNA文库</v>
          </cell>
          <cell r="I1220" t="str">
            <v>HZK</v>
          </cell>
          <cell r="J1220">
            <v>11.6</v>
          </cell>
          <cell r="K1220">
            <v>324</v>
          </cell>
          <cell r="L1220" t="str">
            <v>HZK</v>
          </cell>
        </row>
        <row r="1220">
          <cell r="N1220">
            <v>55.0807217473884</v>
          </cell>
        </row>
        <row r="1221">
          <cell r="E1221" t="str">
            <v>HGC-Lib-2451324</v>
          </cell>
          <cell r="F1221" t="str">
            <v>LC240626005</v>
          </cell>
          <cell r="G1221">
            <v>100</v>
          </cell>
          <cell r="H1221" t="str">
            <v>singleron-3'转录组文库</v>
          </cell>
          <cell r="I1221" t="str">
            <v>HZK</v>
          </cell>
          <cell r="J1221">
            <v>19.5</v>
          </cell>
        </row>
        <row r="1221">
          <cell r="N1221" t="e">
            <v>#DIV/0!</v>
          </cell>
        </row>
        <row r="1222">
          <cell r="E1222" t="str">
            <v>HGC-Lib-2451325</v>
          </cell>
          <cell r="F1222" t="str">
            <v>LC240626006</v>
          </cell>
          <cell r="G1222">
            <v>100</v>
          </cell>
          <cell r="H1222" t="str">
            <v>singleron-3'转录组文库</v>
          </cell>
          <cell r="I1222" t="str">
            <v>HZK</v>
          </cell>
          <cell r="J1222">
            <v>21.4</v>
          </cell>
        </row>
        <row r="1222">
          <cell r="N1222" t="e">
            <v>#DIV/0!</v>
          </cell>
        </row>
        <row r="1223">
          <cell r="E1223" t="str">
            <v>HGC-Lib-2451326</v>
          </cell>
          <cell r="F1223" t="str">
            <v>LC240626061</v>
          </cell>
          <cell r="G1223">
            <v>100</v>
          </cell>
          <cell r="H1223" t="str">
            <v>singleron-3'转录组文库</v>
          </cell>
          <cell r="I1223" t="str">
            <v>HZK</v>
          </cell>
          <cell r="J1223">
            <v>20.4</v>
          </cell>
        </row>
        <row r="1223">
          <cell r="N1223" t="e">
            <v>#DIV/0!</v>
          </cell>
        </row>
        <row r="1224">
          <cell r="E1224" t="str">
            <v>HGC-Lib-2451327</v>
          </cell>
          <cell r="F1224" t="str">
            <v>LC240626062</v>
          </cell>
          <cell r="G1224">
            <v>100</v>
          </cell>
          <cell r="H1224" t="str">
            <v>singleron-3'转录组文库</v>
          </cell>
          <cell r="I1224" t="str">
            <v>HZK</v>
          </cell>
          <cell r="J1224">
            <v>17.9</v>
          </cell>
        </row>
        <row r="1224">
          <cell r="N1224" t="e">
            <v>#DIV/0!</v>
          </cell>
        </row>
        <row r="1225">
          <cell r="E1225" t="str">
            <v>HGC-Lib-2451328</v>
          </cell>
          <cell r="F1225" t="str">
            <v>TCRLFTHC240626003</v>
          </cell>
          <cell r="G1225">
            <v>22</v>
          </cell>
          <cell r="H1225" t="str">
            <v>singleron-单细胞TCR文库</v>
          </cell>
          <cell r="I1225" t="str">
            <v>HZK</v>
          </cell>
          <cell r="J1225">
            <v>29</v>
          </cell>
        </row>
        <row r="1225">
          <cell r="N1225" t="e">
            <v>#DIV/0!</v>
          </cell>
        </row>
        <row r="1226">
          <cell r="E1226" t="str">
            <v>HGC-Lib-2451329</v>
          </cell>
          <cell r="F1226" t="str">
            <v>TCRLFTHC240626002</v>
          </cell>
          <cell r="G1226">
            <v>22</v>
          </cell>
          <cell r="H1226" t="str">
            <v>singleron-单细胞TCR文库</v>
          </cell>
          <cell r="I1226" t="str">
            <v>HZK</v>
          </cell>
          <cell r="J1226">
            <v>23.6</v>
          </cell>
        </row>
        <row r="1226">
          <cell r="N1226" t="e">
            <v>#DIV/0!</v>
          </cell>
        </row>
        <row r="1227">
          <cell r="E1227" t="str">
            <v>HGC-Lib-2451330</v>
          </cell>
          <cell r="F1227" t="str">
            <v>TCRLFTHC240626004</v>
          </cell>
          <cell r="G1227">
            <v>22</v>
          </cell>
          <cell r="H1227" t="str">
            <v>singleron-单细胞TCR文库</v>
          </cell>
          <cell r="I1227" t="str">
            <v>HZK</v>
          </cell>
          <cell r="J1227">
            <v>35.8</v>
          </cell>
        </row>
        <row r="1227">
          <cell r="N1227" t="e">
            <v>#DIV/0!</v>
          </cell>
        </row>
        <row r="1228">
          <cell r="E1228" t="str">
            <v>HGC-Lib-2451331</v>
          </cell>
          <cell r="F1228" t="str">
            <v>LFTHC240626002</v>
          </cell>
          <cell r="G1228">
            <v>200</v>
          </cell>
          <cell r="H1228" t="str">
            <v>singleron-3'全长转录组文库</v>
          </cell>
          <cell r="I1228" t="str">
            <v>HZK</v>
          </cell>
          <cell r="J1228">
            <v>25.6</v>
          </cell>
        </row>
        <row r="1228">
          <cell r="N1228" t="e">
            <v>#DIV/0!</v>
          </cell>
        </row>
        <row r="1229">
          <cell r="E1229" t="str">
            <v>HGC-Lib-2451332</v>
          </cell>
          <cell r="F1229" t="str">
            <v>LFTHC240626003</v>
          </cell>
          <cell r="G1229">
            <v>200</v>
          </cell>
          <cell r="H1229" t="str">
            <v>singleron-3'全长转录组文库</v>
          </cell>
          <cell r="I1229" t="str">
            <v>HZK</v>
          </cell>
          <cell r="J1229">
            <v>24.4</v>
          </cell>
        </row>
        <row r="1229">
          <cell r="N1229" t="e">
            <v>#DIV/0!</v>
          </cell>
        </row>
        <row r="1230">
          <cell r="E1230" t="str">
            <v>HGC-Lib-2451333</v>
          </cell>
          <cell r="F1230" t="str">
            <v>LFTHC240626004</v>
          </cell>
          <cell r="G1230">
            <v>200</v>
          </cell>
          <cell r="H1230" t="str">
            <v>singleron-3'全长转录组文库</v>
          </cell>
          <cell r="I1230" t="str">
            <v>HZK</v>
          </cell>
          <cell r="J1230">
            <v>20.6</v>
          </cell>
        </row>
        <row r="1230">
          <cell r="N1230" t="e">
            <v>#DIV/0!</v>
          </cell>
        </row>
        <row r="1231">
          <cell r="E1231" t="str">
            <v>HGC-Lib-2451334</v>
          </cell>
          <cell r="F1231" t="str">
            <v>TCRLFTC240626038</v>
          </cell>
          <cell r="G1231">
            <v>12</v>
          </cell>
          <cell r="H1231" t="str">
            <v>singleron-单细胞TCR文库</v>
          </cell>
          <cell r="I1231" t="str">
            <v>HZK</v>
          </cell>
          <cell r="J1231">
            <v>32.8</v>
          </cell>
        </row>
        <row r="1231">
          <cell r="N1231" t="e">
            <v>#DIV/0!</v>
          </cell>
        </row>
        <row r="1232">
          <cell r="E1232" t="str">
            <v>HGC-Lib-2451335</v>
          </cell>
          <cell r="F1232" t="str">
            <v>LFTC240626039</v>
          </cell>
          <cell r="G1232">
            <v>100</v>
          </cell>
          <cell r="H1232" t="str">
            <v>singleron-3'全长转录组文库</v>
          </cell>
          <cell r="I1232" t="str">
            <v>HZK</v>
          </cell>
          <cell r="J1232">
            <v>25.2</v>
          </cell>
        </row>
        <row r="1232">
          <cell r="N1232" t="e">
            <v>#DIV/0!</v>
          </cell>
        </row>
        <row r="1233">
          <cell r="E1233" t="str">
            <v>HGC-Lib-2451336</v>
          </cell>
          <cell r="F1233" t="str">
            <v>TCRLFTC240626039</v>
          </cell>
          <cell r="G1233">
            <v>12</v>
          </cell>
          <cell r="H1233" t="str">
            <v>singleron-单细胞TCR文库</v>
          </cell>
          <cell r="I1233" t="str">
            <v>HZK</v>
          </cell>
          <cell r="J1233">
            <v>35.8</v>
          </cell>
        </row>
        <row r="1233">
          <cell r="N1233" t="e">
            <v>#DIV/0!</v>
          </cell>
        </row>
        <row r="1234">
          <cell r="E1234" t="str">
            <v>HGC-Lib-2451337</v>
          </cell>
          <cell r="F1234" t="str">
            <v>LFTC240626038</v>
          </cell>
          <cell r="G1234">
            <v>100</v>
          </cell>
          <cell r="H1234" t="str">
            <v>singleron-3'全长转录组文库</v>
          </cell>
          <cell r="I1234" t="str">
            <v>HZK</v>
          </cell>
          <cell r="J1234">
            <v>23.4</v>
          </cell>
        </row>
        <row r="1234">
          <cell r="N1234" t="e">
            <v>#DIV/0!</v>
          </cell>
        </row>
        <row r="1235">
          <cell r="E1235" t="str">
            <v>HGC-Lib-2451338</v>
          </cell>
          <cell r="F1235" t="str">
            <v>LHC240626042</v>
          </cell>
          <cell r="G1235">
            <v>200</v>
          </cell>
          <cell r="H1235" t="str">
            <v>singleron-3'转录组文库</v>
          </cell>
          <cell r="I1235" t="str">
            <v>HZK</v>
          </cell>
          <cell r="J1235">
            <v>21.4</v>
          </cell>
        </row>
        <row r="1235">
          <cell r="N1235" t="e">
            <v>#DIV/0!</v>
          </cell>
        </row>
        <row r="1236">
          <cell r="E1236" t="str">
            <v>HGC-Lib-2451339</v>
          </cell>
          <cell r="F1236" t="str">
            <v>TCRLFTC240625085</v>
          </cell>
          <cell r="G1236">
            <v>12</v>
          </cell>
          <cell r="H1236" t="str">
            <v>singleron-单细胞TCR文库</v>
          </cell>
          <cell r="I1236" t="str">
            <v>HZK</v>
          </cell>
          <cell r="J1236">
            <v>26.2</v>
          </cell>
        </row>
        <row r="1236">
          <cell r="N1236" t="e">
            <v>#DIV/0!</v>
          </cell>
        </row>
        <row r="1237">
          <cell r="E1237" t="str">
            <v>HGC-Lib-2451340</v>
          </cell>
          <cell r="F1237" t="str">
            <v>LFTC240625085</v>
          </cell>
          <cell r="G1237">
            <v>110</v>
          </cell>
          <cell r="H1237" t="str">
            <v>singleron-3'全长转录组文库</v>
          </cell>
          <cell r="I1237" t="str">
            <v>HZK</v>
          </cell>
          <cell r="J1237">
            <v>24.6</v>
          </cell>
        </row>
        <row r="1237">
          <cell r="N1237" t="e">
            <v>#DIV/0!</v>
          </cell>
        </row>
        <row r="1238">
          <cell r="E1238" t="str">
            <v>HGC-Lib-2451341</v>
          </cell>
          <cell r="F1238" t="str">
            <v>LC240625091</v>
          </cell>
          <cell r="G1238">
            <v>50</v>
          </cell>
          <cell r="H1238" t="str">
            <v>singleron-3'转录组文库</v>
          </cell>
          <cell r="I1238" t="str">
            <v>HZK</v>
          </cell>
          <cell r="J1238">
            <v>20.2</v>
          </cell>
        </row>
        <row r="1238">
          <cell r="N1238" t="e">
            <v>#DIV/0!</v>
          </cell>
        </row>
        <row r="1239">
          <cell r="E1239" t="str">
            <v>HGC-Lib-2451342</v>
          </cell>
          <cell r="F1239" t="str">
            <v>LC240625093</v>
          </cell>
          <cell r="G1239">
            <v>50</v>
          </cell>
          <cell r="H1239" t="str">
            <v>singleron-3'转录组文库</v>
          </cell>
          <cell r="I1239" t="str">
            <v>HZK</v>
          </cell>
          <cell r="J1239">
            <v>17.6</v>
          </cell>
        </row>
        <row r="1239">
          <cell r="N1239" t="e">
            <v>#DIV/0!</v>
          </cell>
        </row>
        <row r="1240">
          <cell r="E1240" t="str">
            <v>HGC-Lib-2451343</v>
          </cell>
          <cell r="F1240" t="str">
            <v>LA240627047X1</v>
          </cell>
          <cell r="G1240">
            <v>100</v>
          </cell>
          <cell r="H1240" t="str">
            <v>singleron-3'转录组文库</v>
          </cell>
          <cell r="I1240" t="str">
            <v>HZK</v>
          </cell>
          <cell r="J1240">
            <v>19.8</v>
          </cell>
        </row>
        <row r="1240">
          <cell r="N1240" t="e">
            <v>#DIV/0!</v>
          </cell>
        </row>
        <row r="1241">
          <cell r="E1241" t="str">
            <v>HGC-Lib-2451344</v>
          </cell>
          <cell r="F1241" t="str">
            <v>LA240627046</v>
          </cell>
          <cell r="G1241">
            <v>100</v>
          </cell>
          <cell r="H1241" t="str">
            <v>singleron-3'转录组文库</v>
          </cell>
          <cell r="I1241" t="str">
            <v>HZK</v>
          </cell>
          <cell r="J1241">
            <v>19.7</v>
          </cell>
        </row>
        <row r="1241">
          <cell r="N1241" t="e">
            <v>#DIV/0!</v>
          </cell>
        </row>
        <row r="1242">
          <cell r="E1242" t="str">
            <v>HGC-Lib-2451345</v>
          </cell>
          <cell r="F1242" t="str">
            <v>LC240627001</v>
          </cell>
          <cell r="G1242">
            <v>150</v>
          </cell>
          <cell r="H1242" t="str">
            <v>singleron-3'转录组文库</v>
          </cell>
          <cell r="I1242" t="str">
            <v>HZK</v>
          </cell>
          <cell r="J1242">
            <v>17.2</v>
          </cell>
        </row>
        <row r="1242">
          <cell r="N1242" t="e">
            <v>#DIV/0!</v>
          </cell>
        </row>
        <row r="1243">
          <cell r="E1243" t="str">
            <v>HGC-Lib-2451346</v>
          </cell>
          <cell r="F1243" t="str">
            <v>LC240627002</v>
          </cell>
          <cell r="G1243">
            <v>150</v>
          </cell>
          <cell r="H1243" t="str">
            <v>singleron-3'转录组文库</v>
          </cell>
          <cell r="I1243" t="str">
            <v>HZK</v>
          </cell>
          <cell r="J1243">
            <v>11.6</v>
          </cell>
        </row>
        <row r="1243">
          <cell r="N1243" t="e">
            <v>#DIV/0!</v>
          </cell>
        </row>
        <row r="1244">
          <cell r="E1244" t="str">
            <v>HGC-Lib-2451347</v>
          </cell>
          <cell r="F1244" t="str">
            <v>LA240627055</v>
          </cell>
          <cell r="G1244">
            <v>100</v>
          </cell>
          <cell r="H1244" t="str">
            <v>singleron-3'转录组文库</v>
          </cell>
          <cell r="I1244" t="str">
            <v>HZK</v>
          </cell>
          <cell r="J1244">
            <v>17.3</v>
          </cell>
        </row>
        <row r="1244">
          <cell r="N1244" t="e">
            <v>#DIV/0!</v>
          </cell>
        </row>
        <row r="1245">
          <cell r="E1245" t="str">
            <v>HGC-Lib-2451348</v>
          </cell>
          <cell r="F1245" t="str">
            <v>LA240627056</v>
          </cell>
          <cell r="G1245">
            <v>100</v>
          </cell>
          <cell r="H1245" t="str">
            <v>singleron-3'转录组文库</v>
          </cell>
          <cell r="I1245" t="str">
            <v>HZK</v>
          </cell>
          <cell r="J1245">
            <v>19.8</v>
          </cell>
        </row>
        <row r="1245">
          <cell r="N1245" t="e">
            <v>#DIV/0!</v>
          </cell>
        </row>
        <row r="1246">
          <cell r="E1246" t="str">
            <v>HGC-Lib-2451349</v>
          </cell>
          <cell r="F1246" t="str">
            <v>PMLPMC240512008FS</v>
          </cell>
          <cell r="G1246">
            <v>12</v>
          </cell>
          <cell r="H1246" t="str">
            <v>其他碱基不平衡文库</v>
          </cell>
          <cell r="I1246" t="str">
            <v>HZK</v>
          </cell>
          <cell r="J1246">
            <v>54</v>
          </cell>
        </row>
        <row r="1246">
          <cell r="N1246" t="e">
            <v>#DIV/0!</v>
          </cell>
        </row>
        <row r="1247">
          <cell r="E1247" t="str">
            <v>HGC-Lib-2451350</v>
          </cell>
          <cell r="F1247" t="str">
            <v>TCRLFTBC240626049</v>
          </cell>
          <cell r="G1247">
            <v>12</v>
          </cell>
          <cell r="H1247" t="str">
            <v>singleron-单细胞TCR文库</v>
          </cell>
          <cell r="I1247" t="str">
            <v>HZK</v>
          </cell>
          <cell r="J1247">
            <v>33.8</v>
          </cell>
        </row>
        <row r="1247">
          <cell r="N1247" t="e">
            <v>#DIV/0!</v>
          </cell>
        </row>
        <row r="1248">
          <cell r="E1248" t="str">
            <v>HGC-Lib-2451351</v>
          </cell>
          <cell r="F1248" t="str">
            <v>TCRLFTBC240626048</v>
          </cell>
          <cell r="G1248">
            <v>12</v>
          </cell>
          <cell r="H1248" t="str">
            <v>singleron-单细胞TCR文库</v>
          </cell>
          <cell r="I1248" t="str">
            <v>HZK</v>
          </cell>
          <cell r="J1248">
            <v>30.6</v>
          </cell>
        </row>
        <row r="1248">
          <cell r="N1248" t="e">
            <v>#DIV/0!</v>
          </cell>
        </row>
        <row r="1249">
          <cell r="E1249" t="str">
            <v>HGC-Lib-2451352</v>
          </cell>
          <cell r="F1249" t="str">
            <v>TCRLFTBC240626037</v>
          </cell>
          <cell r="G1249">
            <v>12</v>
          </cell>
          <cell r="H1249" t="str">
            <v>singleron-单细胞TCR文库</v>
          </cell>
          <cell r="I1249" t="str">
            <v>HZK</v>
          </cell>
          <cell r="J1249">
            <v>33.2</v>
          </cell>
        </row>
        <row r="1249">
          <cell r="N1249" t="e">
            <v>#DIV/0!</v>
          </cell>
        </row>
        <row r="1250">
          <cell r="E1250" t="str">
            <v>HGC-Lib-2451353</v>
          </cell>
          <cell r="F1250" t="str">
            <v>LHC240629059</v>
          </cell>
          <cell r="G1250">
            <v>200</v>
          </cell>
          <cell r="H1250" t="str">
            <v>singleron-3'转录组文库</v>
          </cell>
          <cell r="I1250" t="str">
            <v>HZK</v>
          </cell>
          <cell r="J1250">
            <v>24</v>
          </cell>
        </row>
        <row r="1250">
          <cell r="N1250" t="e">
            <v>#DIV/0!</v>
          </cell>
        </row>
        <row r="1251">
          <cell r="E1251" t="str">
            <v>HGC-Lib-2451354</v>
          </cell>
          <cell r="F1251" t="str">
            <v>LHC240629058</v>
          </cell>
          <cell r="G1251">
            <v>200</v>
          </cell>
          <cell r="H1251" t="str">
            <v>singleron-3'转录组文库</v>
          </cell>
          <cell r="I1251" t="str">
            <v>HZK</v>
          </cell>
          <cell r="J1251">
            <v>22</v>
          </cell>
        </row>
        <row r="1251">
          <cell r="N1251" t="e">
            <v>#DIV/0!</v>
          </cell>
        </row>
        <row r="1252">
          <cell r="E1252" t="str">
            <v>HGC-Lib-2451355</v>
          </cell>
          <cell r="F1252" t="str">
            <v>LHC240629061</v>
          </cell>
          <cell r="G1252">
            <v>200</v>
          </cell>
          <cell r="H1252" t="str">
            <v>singleron-3'转录组文库</v>
          </cell>
          <cell r="I1252" t="str">
            <v>HZK</v>
          </cell>
          <cell r="J1252">
            <v>17.4</v>
          </cell>
        </row>
        <row r="1252">
          <cell r="N1252" t="e">
            <v>#DIV/0!</v>
          </cell>
        </row>
        <row r="1253">
          <cell r="E1253" t="str">
            <v>HGC-Lib-2451356</v>
          </cell>
          <cell r="F1253" t="str">
            <v>LHC240629062</v>
          </cell>
          <cell r="G1253">
            <v>200</v>
          </cell>
          <cell r="H1253" t="str">
            <v>singleron-3'转录组文库</v>
          </cell>
          <cell r="I1253" t="str">
            <v>HZK</v>
          </cell>
          <cell r="J1253">
            <v>18.3</v>
          </cell>
        </row>
        <row r="1253">
          <cell r="N1253" t="e">
            <v>#DIV/0!</v>
          </cell>
        </row>
        <row r="1254">
          <cell r="E1254" t="str">
            <v>HGC-Lib-2451357</v>
          </cell>
          <cell r="F1254" t="str">
            <v>LHC240629060</v>
          </cell>
          <cell r="G1254">
            <v>200</v>
          </cell>
          <cell r="H1254" t="str">
            <v>singleron-3'转录组文库</v>
          </cell>
          <cell r="I1254" t="str">
            <v>HZK</v>
          </cell>
          <cell r="J1254">
            <v>20</v>
          </cell>
        </row>
        <row r="1254">
          <cell r="N1254" t="e">
            <v>#DIV/0!</v>
          </cell>
        </row>
        <row r="1255">
          <cell r="E1255" t="str">
            <v>HGC-Lib-2451358</v>
          </cell>
          <cell r="F1255" t="str">
            <v>LHC240629063</v>
          </cell>
          <cell r="G1255">
            <v>200</v>
          </cell>
          <cell r="H1255" t="str">
            <v>singleron-3'转录组文库</v>
          </cell>
          <cell r="I1255" t="str">
            <v>HZK</v>
          </cell>
          <cell r="J1255">
            <v>16.6</v>
          </cell>
        </row>
        <row r="1255">
          <cell r="N1255" t="e">
            <v>#DIV/0!</v>
          </cell>
        </row>
        <row r="1256">
          <cell r="E1256" t="str">
            <v>HGC-Lib-2451359</v>
          </cell>
          <cell r="F1256" t="str">
            <v>LHC240629057</v>
          </cell>
          <cell r="G1256">
            <v>200</v>
          </cell>
          <cell r="H1256" t="str">
            <v>singleron-3'转录组文库</v>
          </cell>
          <cell r="I1256" t="str">
            <v>HZK</v>
          </cell>
          <cell r="J1256">
            <v>23</v>
          </cell>
        </row>
        <row r="1256">
          <cell r="N1256" t="e">
            <v>#DIV/0!</v>
          </cell>
        </row>
        <row r="1257">
          <cell r="E1257" t="str">
            <v>HGC-Lib-2451360</v>
          </cell>
          <cell r="F1257" t="str">
            <v>LHC240629064</v>
          </cell>
          <cell r="G1257">
            <v>200</v>
          </cell>
          <cell r="H1257" t="str">
            <v>singleron-3'转录组文库</v>
          </cell>
          <cell r="I1257" t="str">
            <v>HZK</v>
          </cell>
          <cell r="J1257">
            <v>19.8</v>
          </cell>
        </row>
        <row r="1257">
          <cell r="N1257" t="e">
            <v>#DIV/0!</v>
          </cell>
        </row>
        <row r="1258">
          <cell r="E1258" t="str">
            <v>HGC-Lib-2451361</v>
          </cell>
          <cell r="F1258" t="str">
            <v>LHC240629056</v>
          </cell>
          <cell r="G1258">
            <v>200</v>
          </cell>
          <cell r="H1258" t="str">
            <v>singleron-3'转录组文库</v>
          </cell>
          <cell r="I1258" t="str">
            <v>HZK</v>
          </cell>
          <cell r="J1258">
            <v>24</v>
          </cell>
        </row>
        <row r="1258">
          <cell r="N1258" t="e">
            <v>#DIV/0!</v>
          </cell>
        </row>
        <row r="1259">
          <cell r="E1259" t="str">
            <v>HGC-Lib-2451362</v>
          </cell>
          <cell r="F1259" t="str">
            <v>LC240628041</v>
          </cell>
          <cell r="G1259">
            <v>100</v>
          </cell>
          <cell r="H1259" t="str">
            <v>singleron-3'转录组文库</v>
          </cell>
          <cell r="I1259" t="str">
            <v>HZK</v>
          </cell>
          <cell r="J1259">
            <v>19.5</v>
          </cell>
        </row>
        <row r="1259">
          <cell r="N1259" t="e">
            <v>#DIV/0!</v>
          </cell>
        </row>
        <row r="1260">
          <cell r="E1260" t="str">
            <v>HGC-Lib-2451363</v>
          </cell>
          <cell r="F1260" t="str">
            <v>LTC240628045</v>
          </cell>
          <cell r="G1260">
            <v>100</v>
          </cell>
          <cell r="H1260" t="str">
            <v>singleron-3'转录组文库</v>
          </cell>
          <cell r="I1260" t="str">
            <v>HZK</v>
          </cell>
          <cell r="J1260">
            <v>22.6</v>
          </cell>
        </row>
        <row r="1260">
          <cell r="N1260" t="e">
            <v>#DIV/0!</v>
          </cell>
        </row>
        <row r="1261">
          <cell r="E1261" t="str">
            <v>HGC-Lib-2451364</v>
          </cell>
          <cell r="F1261" t="str">
            <v>LC240628013</v>
          </cell>
          <cell r="G1261">
            <v>100</v>
          </cell>
          <cell r="H1261" t="str">
            <v>singleron-3'转录组文库</v>
          </cell>
          <cell r="I1261" t="str">
            <v>HZK</v>
          </cell>
          <cell r="J1261">
            <v>21.8</v>
          </cell>
        </row>
        <row r="1261">
          <cell r="N1261" t="e">
            <v>#DIV/0!</v>
          </cell>
        </row>
        <row r="1262">
          <cell r="E1262" t="str">
            <v>HGC-Lib-2451365</v>
          </cell>
          <cell r="F1262" t="str">
            <v>LC240628008</v>
          </cell>
          <cell r="G1262">
            <v>100</v>
          </cell>
          <cell r="H1262" t="str">
            <v>singleron-3'转录组文库</v>
          </cell>
          <cell r="I1262" t="str">
            <v>HZK</v>
          </cell>
          <cell r="J1262">
            <v>24.8</v>
          </cell>
        </row>
        <row r="1262">
          <cell r="N1262" t="e">
            <v>#DIV/0!</v>
          </cell>
        </row>
        <row r="1263">
          <cell r="E1263" t="str">
            <v>HGC-Lib-2451366</v>
          </cell>
          <cell r="F1263" t="str">
            <v>LC240628011</v>
          </cell>
          <cell r="G1263">
            <v>100</v>
          </cell>
          <cell r="H1263" t="str">
            <v>singleron-3'转录组文库</v>
          </cell>
          <cell r="I1263" t="str">
            <v>HZK</v>
          </cell>
          <cell r="J1263">
            <v>20</v>
          </cell>
        </row>
        <row r="1263">
          <cell r="N1263" t="e">
            <v>#DIV/0!</v>
          </cell>
        </row>
        <row r="1264">
          <cell r="E1264" t="str">
            <v>HGC-Lib-2451367</v>
          </cell>
          <cell r="F1264" t="str">
            <v>LC240628010</v>
          </cell>
          <cell r="G1264">
            <v>100</v>
          </cell>
          <cell r="H1264" t="str">
            <v>singleron-3'转录组文库</v>
          </cell>
          <cell r="I1264" t="str">
            <v>HZK</v>
          </cell>
          <cell r="J1264">
            <v>19.4</v>
          </cell>
        </row>
        <row r="1264">
          <cell r="N1264" t="e">
            <v>#DIV/0!</v>
          </cell>
        </row>
        <row r="1265">
          <cell r="E1265" t="str">
            <v>HGC-Lib-2451368</v>
          </cell>
          <cell r="F1265" t="str">
            <v>LC240628012</v>
          </cell>
          <cell r="G1265">
            <v>100</v>
          </cell>
          <cell r="H1265" t="str">
            <v>singleron-3'转录组文库</v>
          </cell>
          <cell r="I1265" t="str">
            <v>HZK</v>
          </cell>
          <cell r="J1265">
            <v>18.4</v>
          </cell>
        </row>
        <row r="1265">
          <cell r="N1265" t="e">
            <v>#DIV/0!</v>
          </cell>
        </row>
        <row r="1266">
          <cell r="E1266" t="str">
            <v>HGC-Lib-2451369</v>
          </cell>
          <cell r="F1266" t="str">
            <v>LC240628009</v>
          </cell>
          <cell r="G1266">
            <v>100</v>
          </cell>
          <cell r="H1266" t="str">
            <v>singleron-3'转录组文库</v>
          </cell>
          <cell r="I1266" t="str">
            <v>HZK</v>
          </cell>
          <cell r="J1266">
            <v>21.6</v>
          </cell>
        </row>
        <row r="1266">
          <cell r="N1266" t="e">
            <v>#DIV/0!</v>
          </cell>
        </row>
        <row r="1267">
          <cell r="E1267" t="str">
            <v>HGC-Lib-2451370</v>
          </cell>
          <cell r="F1267" t="str">
            <v>LC240629085</v>
          </cell>
          <cell r="G1267">
            <v>90</v>
          </cell>
          <cell r="H1267" t="str">
            <v>singleron-3'转录组文库</v>
          </cell>
          <cell r="I1267" t="str">
            <v>HZK</v>
          </cell>
          <cell r="J1267">
            <v>28.2</v>
          </cell>
        </row>
        <row r="1267">
          <cell r="N1267" t="e">
            <v>#DIV/0!</v>
          </cell>
        </row>
        <row r="1268">
          <cell r="E1268" t="str">
            <v>HGC-Lib-2451371</v>
          </cell>
          <cell r="F1268" t="str">
            <v>LC240629075</v>
          </cell>
          <cell r="G1268">
            <v>100</v>
          </cell>
          <cell r="H1268" t="str">
            <v>singleron-3'转录组文库</v>
          </cell>
          <cell r="I1268" t="str">
            <v>HZK</v>
          </cell>
          <cell r="J1268">
            <v>24.8</v>
          </cell>
        </row>
        <row r="1268">
          <cell r="N1268" t="e">
            <v>#DIV/0!</v>
          </cell>
        </row>
        <row r="1269">
          <cell r="E1269" t="str">
            <v>HGC-Lib-2451372</v>
          </cell>
          <cell r="F1269" t="str">
            <v>LC240629074</v>
          </cell>
          <cell r="G1269">
            <v>100</v>
          </cell>
          <cell r="H1269" t="str">
            <v>singleron-3'转录组文库</v>
          </cell>
          <cell r="I1269" t="str">
            <v>HZK</v>
          </cell>
          <cell r="J1269">
            <v>24.4</v>
          </cell>
        </row>
        <row r="1269">
          <cell r="N1269" t="e">
            <v>#DIV/0!</v>
          </cell>
        </row>
        <row r="1270">
          <cell r="E1270" t="str">
            <v>HGC-Lib-2451373</v>
          </cell>
          <cell r="F1270" t="str">
            <v>LC240629046</v>
          </cell>
          <cell r="G1270">
            <v>90</v>
          </cell>
          <cell r="H1270" t="str">
            <v>singleron-3'转录组文库</v>
          </cell>
          <cell r="I1270" t="str">
            <v>HZK</v>
          </cell>
          <cell r="J1270">
            <v>19.9</v>
          </cell>
        </row>
        <row r="1270">
          <cell r="N1270" t="e">
            <v>#DIV/0!</v>
          </cell>
        </row>
        <row r="1271">
          <cell r="E1271" t="str">
            <v>HGC-Lib-2451374</v>
          </cell>
          <cell r="F1271" t="str">
            <v>LC240629028</v>
          </cell>
          <cell r="G1271">
            <v>90</v>
          </cell>
          <cell r="H1271" t="str">
            <v>singleron-3'转录组文库</v>
          </cell>
          <cell r="I1271" t="str">
            <v>HZK</v>
          </cell>
          <cell r="J1271">
            <v>25.2</v>
          </cell>
        </row>
        <row r="1271">
          <cell r="N1271" t="e">
            <v>#DIV/0!</v>
          </cell>
        </row>
        <row r="1272">
          <cell r="E1272" t="str">
            <v>HGC-Lib-2451375</v>
          </cell>
          <cell r="F1272" t="str">
            <v>LC240628023</v>
          </cell>
          <cell r="G1272">
            <v>90</v>
          </cell>
          <cell r="H1272" t="str">
            <v>singleron-3'转录组文库</v>
          </cell>
          <cell r="I1272" t="str">
            <v>HZK</v>
          </cell>
          <cell r="J1272">
            <v>16.9</v>
          </cell>
        </row>
        <row r="1272">
          <cell r="N1272" t="e">
            <v>#DIV/0!</v>
          </cell>
        </row>
        <row r="1273">
          <cell r="E1273" t="str">
            <v>HGC-POOL-2451376</v>
          </cell>
          <cell r="F1273" t="str">
            <v>PCRD-240702-004</v>
          </cell>
          <cell r="G1273">
            <v>30</v>
          </cell>
          <cell r="H1273" t="str">
            <v>singleron-3'转录组文库</v>
          </cell>
          <cell r="I1273" t="str">
            <v>HZK</v>
          </cell>
          <cell r="J1273">
            <v>14.4</v>
          </cell>
        </row>
        <row r="1273">
          <cell r="N1273" t="e">
            <v>#DIV/0!</v>
          </cell>
        </row>
        <row r="1274">
          <cell r="E1274" t="str">
            <v>HGC-POOL-2451377</v>
          </cell>
          <cell r="F1274" t="str">
            <v>PCRD-240702-005</v>
          </cell>
          <cell r="G1274">
            <v>30</v>
          </cell>
          <cell r="H1274" t="str">
            <v>singleron-3'转录组文库</v>
          </cell>
          <cell r="I1274" t="str">
            <v>HZK</v>
          </cell>
          <cell r="J1274">
            <v>11.8</v>
          </cell>
        </row>
        <row r="1274">
          <cell r="N1274" t="e">
            <v>#DIV/0!</v>
          </cell>
        </row>
        <row r="1275">
          <cell r="E1275" t="str">
            <v>HGC-Lib-2451378</v>
          </cell>
          <cell r="F1275" t="str">
            <v>LD240617O-3142A</v>
          </cell>
          <cell r="G1275">
            <v>10</v>
          </cell>
          <cell r="H1275" t="str">
            <v>DNA宏基因组文库</v>
          </cell>
          <cell r="I1275" t="str">
            <v>ZZ</v>
          </cell>
          <cell r="J1275">
            <v>2.8</v>
          </cell>
        </row>
        <row r="1275">
          <cell r="N1275" t="e">
            <v>#DIV/0!</v>
          </cell>
        </row>
        <row r="1276">
          <cell r="E1276" t="str">
            <v>HGC-Lib-2451379</v>
          </cell>
          <cell r="F1276" t="str">
            <v>LD240626D-0525A</v>
          </cell>
          <cell r="G1276">
            <v>5</v>
          </cell>
          <cell r="H1276" t="str">
            <v>DNA宏基因组文库</v>
          </cell>
          <cell r="I1276" t="str">
            <v>ZZ</v>
          </cell>
          <cell r="J1276">
            <v>39.6</v>
          </cell>
        </row>
        <row r="1276">
          <cell r="N1276" t="e">
            <v>#DIV/0!</v>
          </cell>
        </row>
        <row r="1277">
          <cell r="E1277" t="str">
            <v>HGC-Lib-2451380</v>
          </cell>
          <cell r="F1277" t="str">
            <v>LD240626D-0526A</v>
          </cell>
          <cell r="G1277">
            <v>5</v>
          </cell>
          <cell r="H1277" t="str">
            <v>DNA宏基因组文库</v>
          </cell>
          <cell r="I1277" t="str">
            <v>ZZ</v>
          </cell>
          <cell r="J1277">
            <v>15.7</v>
          </cell>
        </row>
        <row r="1277">
          <cell r="N1277" t="e">
            <v>#DIV/0!</v>
          </cell>
        </row>
        <row r="1278">
          <cell r="E1278" t="str">
            <v>HGC-Lib-2451381</v>
          </cell>
          <cell r="F1278" t="str">
            <v>LD240626D-0527A</v>
          </cell>
          <cell r="G1278">
            <v>5</v>
          </cell>
          <cell r="H1278" t="str">
            <v>DNA宏基因组文库</v>
          </cell>
          <cell r="I1278" t="str">
            <v>ZZ</v>
          </cell>
          <cell r="J1278">
            <v>28.9</v>
          </cell>
        </row>
        <row r="1278">
          <cell r="N1278" t="e">
            <v>#DIV/0!</v>
          </cell>
        </row>
        <row r="1279">
          <cell r="E1279" t="str">
            <v>HGC-Lib-2451382</v>
          </cell>
          <cell r="F1279" t="str">
            <v>LD240626D-0528A</v>
          </cell>
          <cell r="G1279">
            <v>5</v>
          </cell>
          <cell r="H1279" t="str">
            <v>DNA宏基因组文库</v>
          </cell>
          <cell r="I1279" t="str">
            <v>ZZ</v>
          </cell>
          <cell r="J1279">
            <v>95.2</v>
          </cell>
        </row>
        <row r="1279">
          <cell r="N1279" t="e">
            <v>#DIV/0!</v>
          </cell>
        </row>
        <row r="1280">
          <cell r="E1280" t="str">
            <v>HGC-Lib-2451383</v>
          </cell>
          <cell r="F1280" t="str">
            <v>LD240626D-0529A</v>
          </cell>
          <cell r="G1280">
            <v>5</v>
          </cell>
          <cell r="H1280" t="str">
            <v>DNA宏基因组文库</v>
          </cell>
          <cell r="I1280" t="str">
            <v>ZZ</v>
          </cell>
          <cell r="J1280">
            <v>28.2</v>
          </cell>
        </row>
        <row r="1280">
          <cell r="N1280" t="e">
            <v>#DIV/0!</v>
          </cell>
        </row>
        <row r="1281">
          <cell r="E1281" t="str">
            <v>HGC-Lib-2451384</v>
          </cell>
          <cell r="F1281" t="str">
            <v>LD240626D-0530A</v>
          </cell>
          <cell r="G1281">
            <v>5</v>
          </cell>
          <cell r="H1281" t="str">
            <v>DNA宏基因组文库</v>
          </cell>
          <cell r="I1281" t="str">
            <v>ZZ</v>
          </cell>
          <cell r="J1281">
            <v>34.8</v>
          </cell>
        </row>
        <row r="1281">
          <cell r="N1281" t="e">
            <v>#DIV/0!</v>
          </cell>
        </row>
        <row r="1282">
          <cell r="E1282" t="str">
            <v>HGC-Lib-2451385</v>
          </cell>
          <cell r="F1282" t="str">
            <v>LD240626D-0531A</v>
          </cell>
          <cell r="G1282">
            <v>5</v>
          </cell>
          <cell r="H1282" t="str">
            <v>DNA宏基因组文库</v>
          </cell>
          <cell r="I1282" t="str">
            <v>ZZ</v>
          </cell>
          <cell r="J1282">
            <v>32.6</v>
          </cell>
        </row>
        <row r="1282">
          <cell r="N1282" t="e">
            <v>#DIV/0!</v>
          </cell>
        </row>
        <row r="1283">
          <cell r="E1283" t="str">
            <v>HGC-Lib-2451386</v>
          </cell>
          <cell r="F1283" t="str">
            <v>LD240626D-0532A</v>
          </cell>
          <cell r="G1283">
            <v>5</v>
          </cell>
          <cell r="H1283" t="str">
            <v>DNA宏基因组文库</v>
          </cell>
          <cell r="I1283" t="str">
            <v>ZZ</v>
          </cell>
          <cell r="J1283">
            <v>33.8</v>
          </cell>
        </row>
        <row r="1283">
          <cell r="N1283" t="e">
            <v>#DIV/0!</v>
          </cell>
        </row>
        <row r="1284">
          <cell r="E1284" t="str">
            <v>HGC-Lib-2451387</v>
          </cell>
          <cell r="F1284" t="str">
            <v>LD240626D-0533A</v>
          </cell>
          <cell r="G1284">
            <v>5</v>
          </cell>
          <cell r="H1284" t="str">
            <v>DNA宏基因组文库</v>
          </cell>
          <cell r="I1284" t="str">
            <v>ZZ</v>
          </cell>
          <cell r="J1284">
            <v>61.8</v>
          </cell>
        </row>
        <row r="1284">
          <cell r="N1284" t="e">
            <v>#DIV/0!</v>
          </cell>
        </row>
        <row r="1285">
          <cell r="E1285" t="str">
            <v>HGC-Lib-2451388</v>
          </cell>
          <cell r="F1285" t="str">
            <v>LD240626D-0534A</v>
          </cell>
          <cell r="G1285">
            <v>5</v>
          </cell>
          <cell r="H1285" t="str">
            <v>DNA宏基因组文库</v>
          </cell>
          <cell r="I1285" t="str">
            <v>ZZ</v>
          </cell>
          <cell r="J1285">
            <v>36.4</v>
          </cell>
        </row>
        <row r="1285">
          <cell r="N1285" t="e">
            <v>#DIV/0!</v>
          </cell>
        </row>
        <row r="1286">
          <cell r="E1286" t="str">
            <v>HGC-Lib-2451389</v>
          </cell>
          <cell r="F1286" t="str">
            <v>LD240617O-2622A</v>
          </cell>
          <cell r="G1286">
            <v>10</v>
          </cell>
          <cell r="H1286" t="str">
            <v>DNA宏基因组文库</v>
          </cell>
          <cell r="I1286" t="str">
            <v>ZZ</v>
          </cell>
          <cell r="J1286">
            <v>75.2</v>
          </cell>
        </row>
        <row r="1286">
          <cell r="N1286" t="e">
            <v>#DIV/0!</v>
          </cell>
        </row>
        <row r="1287">
          <cell r="E1287" t="str">
            <v>HGC-Lib-2451390</v>
          </cell>
          <cell r="F1287" t="str">
            <v>LD240617O-2623A</v>
          </cell>
          <cell r="G1287">
            <v>10</v>
          </cell>
          <cell r="H1287" t="str">
            <v>DNA宏基因组文库</v>
          </cell>
          <cell r="I1287" t="str">
            <v>ZZ</v>
          </cell>
          <cell r="J1287">
            <v>65.6</v>
          </cell>
        </row>
        <row r="1287">
          <cell r="N1287" t="e">
            <v>#DIV/0!</v>
          </cell>
        </row>
        <row r="1288">
          <cell r="E1288" t="str">
            <v>HGC-Lib-2451391</v>
          </cell>
          <cell r="F1288" t="str">
            <v>LD240617O-2624A</v>
          </cell>
          <cell r="G1288">
            <v>10</v>
          </cell>
          <cell r="H1288" t="str">
            <v>DNA宏基因组文库</v>
          </cell>
          <cell r="I1288" t="str">
            <v>ZZ</v>
          </cell>
          <cell r="J1288">
            <v>77.8</v>
          </cell>
        </row>
        <row r="1288">
          <cell r="N1288" t="e">
            <v>#DIV/0!</v>
          </cell>
        </row>
        <row r="1289">
          <cell r="E1289" t="str">
            <v>HGC-Lib-2451392</v>
          </cell>
          <cell r="F1289" t="str">
            <v>LD240617O-2625A</v>
          </cell>
          <cell r="G1289">
            <v>10</v>
          </cell>
          <cell r="H1289" t="str">
            <v>DNA宏基因组文库</v>
          </cell>
          <cell r="I1289" t="str">
            <v>ZZ</v>
          </cell>
          <cell r="J1289">
            <v>85</v>
          </cell>
        </row>
        <row r="1289">
          <cell r="N1289" t="e">
            <v>#DIV/0!</v>
          </cell>
        </row>
        <row r="1290">
          <cell r="E1290" t="str">
            <v>HGC-Lib-2451393</v>
          </cell>
          <cell r="F1290" t="str">
            <v>LD240617O-2626A</v>
          </cell>
          <cell r="G1290">
            <v>10</v>
          </cell>
          <cell r="H1290" t="str">
            <v>DNA宏基因组文库</v>
          </cell>
          <cell r="I1290" t="str">
            <v>ZZ</v>
          </cell>
          <cell r="J1290">
            <v>66.8</v>
          </cell>
        </row>
        <row r="1290">
          <cell r="N1290" t="e">
            <v>#DIV/0!</v>
          </cell>
        </row>
        <row r="1291">
          <cell r="E1291" t="str">
            <v>HGC-Lib-2451394</v>
          </cell>
          <cell r="F1291" t="str">
            <v>LD240617O-2627A</v>
          </cell>
          <cell r="G1291">
            <v>10</v>
          </cell>
          <cell r="H1291" t="str">
            <v>DNA宏基因组文库</v>
          </cell>
          <cell r="I1291" t="str">
            <v>ZZ</v>
          </cell>
          <cell r="J1291">
            <v>83</v>
          </cell>
        </row>
        <row r="1291">
          <cell r="N1291" t="e">
            <v>#DIV/0!</v>
          </cell>
        </row>
        <row r="1292">
          <cell r="E1292" t="str">
            <v>HGC-Lib-2451395</v>
          </cell>
          <cell r="F1292" t="str">
            <v>LD240617O-2628A</v>
          </cell>
          <cell r="G1292">
            <v>10</v>
          </cell>
          <cell r="H1292" t="str">
            <v>DNA宏基因组文库</v>
          </cell>
          <cell r="I1292" t="str">
            <v>ZZ</v>
          </cell>
          <cell r="J1292">
            <v>82.6</v>
          </cell>
        </row>
        <row r="1292">
          <cell r="N1292" t="e">
            <v>#DIV/0!</v>
          </cell>
        </row>
        <row r="1293">
          <cell r="E1293" t="str">
            <v>HGC-Lib-2451396</v>
          </cell>
          <cell r="F1293" t="str">
            <v>LD240617O-2629A</v>
          </cell>
          <cell r="G1293">
            <v>10</v>
          </cell>
          <cell r="H1293" t="str">
            <v>DNA宏基因组文库</v>
          </cell>
          <cell r="I1293" t="str">
            <v>ZZ</v>
          </cell>
          <cell r="J1293">
            <v>77.4</v>
          </cell>
        </row>
        <row r="1293">
          <cell r="N1293" t="e">
            <v>#DIV/0!</v>
          </cell>
        </row>
        <row r="1294">
          <cell r="E1294" t="str">
            <v>HGC-Lib-2451397</v>
          </cell>
          <cell r="F1294" t="str">
            <v>LD240617O-2630A</v>
          </cell>
          <cell r="G1294">
            <v>10</v>
          </cell>
          <cell r="H1294" t="str">
            <v>DNA宏基因组文库</v>
          </cell>
          <cell r="I1294" t="str">
            <v>ZZ</v>
          </cell>
          <cell r="J1294">
            <v>76</v>
          </cell>
        </row>
        <row r="1294">
          <cell r="N1294" t="e">
            <v>#DIV/0!</v>
          </cell>
        </row>
        <row r="1295">
          <cell r="E1295" t="str">
            <v>HGC-Lib-2451398</v>
          </cell>
          <cell r="F1295" t="str">
            <v>LD240617O-2631A</v>
          </cell>
          <cell r="G1295">
            <v>10</v>
          </cell>
          <cell r="H1295" t="str">
            <v>DNA宏基因组文库</v>
          </cell>
          <cell r="I1295" t="str">
            <v>ZZ</v>
          </cell>
          <cell r="J1295">
            <v>69.2</v>
          </cell>
        </row>
        <row r="1295">
          <cell r="N1295" t="e">
            <v>#DIV/0!</v>
          </cell>
        </row>
        <row r="1296">
          <cell r="E1296" t="str">
            <v>HGC-Lib-2451399</v>
          </cell>
          <cell r="F1296" t="str">
            <v>LD240617O-2632A</v>
          </cell>
          <cell r="G1296">
            <v>10</v>
          </cell>
          <cell r="H1296" t="str">
            <v>DNA宏基因组文库</v>
          </cell>
          <cell r="I1296" t="str">
            <v>ZZ</v>
          </cell>
          <cell r="J1296">
            <v>87.2</v>
          </cell>
        </row>
        <row r="1296">
          <cell r="N1296" t="e">
            <v>#DIV/0!</v>
          </cell>
        </row>
        <row r="1297">
          <cell r="E1297" t="str">
            <v>HGC-Lib-2451400</v>
          </cell>
          <cell r="F1297" t="str">
            <v>LD240617O-2633A</v>
          </cell>
          <cell r="G1297">
            <v>10</v>
          </cell>
          <cell r="H1297" t="str">
            <v>DNA宏基因组文库</v>
          </cell>
          <cell r="I1297" t="str">
            <v>ZZ</v>
          </cell>
          <cell r="J1297">
            <v>78.4</v>
          </cell>
        </row>
        <row r="1297">
          <cell r="N1297" t="e">
            <v>#DIV/0!</v>
          </cell>
        </row>
        <row r="1298">
          <cell r="E1298" t="str">
            <v>HGC-Lib-2451401</v>
          </cell>
          <cell r="F1298" t="str">
            <v>LD240617O-2634A</v>
          </cell>
          <cell r="G1298">
            <v>10</v>
          </cell>
          <cell r="H1298" t="str">
            <v>DNA宏基因组文库</v>
          </cell>
          <cell r="I1298" t="str">
            <v>ZZ</v>
          </cell>
          <cell r="J1298">
            <v>65.6</v>
          </cell>
        </row>
        <row r="1298">
          <cell r="N1298" t="e">
            <v>#DIV/0!</v>
          </cell>
        </row>
        <row r="1299">
          <cell r="E1299" t="str">
            <v>HGC-Lib-2451402</v>
          </cell>
          <cell r="F1299" t="str">
            <v>LD240617O-2635A</v>
          </cell>
          <cell r="G1299">
            <v>10</v>
          </cell>
          <cell r="H1299" t="str">
            <v>DNA宏基因组文库</v>
          </cell>
          <cell r="I1299" t="str">
            <v>ZZ</v>
          </cell>
          <cell r="J1299">
            <v>86.4</v>
          </cell>
        </row>
        <row r="1299">
          <cell r="N1299" t="e">
            <v>#DIV/0!</v>
          </cell>
        </row>
        <row r="1300">
          <cell r="E1300" t="str">
            <v>HGC-Lib-2451403</v>
          </cell>
          <cell r="F1300" t="str">
            <v>LD240617O-2636A</v>
          </cell>
          <cell r="G1300">
            <v>10</v>
          </cell>
          <cell r="H1300" t="str">
            <v>DNA宏基因组文库</v>
          </cell>
          <cell r="I1300" t="str">
            <v>ZZ</v>
          </cell>
          <cell r="J1300">
            <v>86.4</v>
          </cell>
        </row>
        <row r="1300">
          <cell r="N1300" t="e">
            <v>#DIV/0!</v>
          </cell>
        </row>
        <row r="1301">
          <cell r="E1301" t="str">
            <v>HGC-Lib-2451404</v>
          </cell>
          <cell r="F1301" t="str">
            <v>LD240617O-2637A</v>
          </cell>
          <cell r="G1301">
            <v>10</v>
          </cell>
          <cell r="H1301" t="str">
            <v>DNA宏基因组文库</v>
          </cell>
          <cell r="I1301" t="str">
            <v>ZZ</v>
          </cell>
          <cell r="J1301">
            <v>89.6</v>
          </cell>
        </row>
        <row r="1301">
          <cell r="N1301" t="e">
            <v>#DIV/0!</v>
          </cell>
        </row>
        <row r="1302">
          <cell r="E1302" t="str">
            <v>HGC-Lib-2451405</v>
          </cell>
          <cell r="F1302" t="str">
            <v>LD240617O-2644A</v>
          </cell>
          <cell r="G1302">
            <v>10</v>
          </cell>
          <cell r="H1302" t="str">
            <v>DNA宏基因组文库</v>
          </cell>
          <cell r="I1302" t="str">
            <v>ZZ</v>
          </cell>
          <cell r="J1302">
            <v>80.8</v>
          </cell>
        </row>
        <row r="1302">
          <cell r="N1302" t="e">
            <v>#DIV/0!</v>
          </cell>
        </row>
        <row r="1303">
          <cell r="E1303" t="str">
            <v>HGC-Lib-2451406</v>
          </cell>
          <cell r="F1303" t="str">
            <v>LD240617O-2645A</v>
          </cell>
          <cell r="G1303">
            <v>10</v>
          </cell>
          <cell r="H1303" t="str">
            <v>DNA宏基因组文库</v>
          </cell>
          <cell r="I1303" t="str">
            <v>ZZ</v>
          </cell>
          <cell r="J1303">
            <v>40.4</v>
          </cell>
        </row>
        <row r="1303">
          <cell r="N1303" t="e">
            <v>#DIV/0!</v>
          </cell>
        </row>
        <row r="1304">
          <cell r="E1304" t="str">
            <v>HGC-Lib-2451407</v>
          </cell>
          <cell r="F1304" t="str">
            <v>LD240617O-2646A</v>
          </cell>
          <cell r="G1304">
            <v>10</v>
          </cell>
          <cell r="H1304" t="str">
            <v>DNA宏基因组文库</v>
          </cell>
          <cell r="I1304" t="str">
            <v>ZZ</v>
          </cell>
          <cell r="J1304">
            <v>28.1</v>
          </cell>
        </row>
        <row r="1304">
          <cell r="N1304" t="e">
            <v>#DIV/0!</v>
          </cell>
        </row>
        <row r="1305">
          <cell r="E1305" t="str">
            <v>HGC-Lib-2451408</v>
          </cell>
          <cell r="F1305" t="str">
            <v>LD240619D-1368A</v>
          </cell>
          <cell r="G1305">
            <v>5</v>
          </cell>
          <cell r="H1305" t="str">
            <v>DNA宏基因组文库</v>
          </cell>
          <cell r="I1305" t="str">
            <v>ZZ</v>
          </cell>
          <cell r="J1305">
            <v>30.6</v>
          </cell>
        </row>
        <row r="1305">
          <cell r="N1305" t="e">
            <v>#DIV/0!</v>
          </cell>
        </row>
        <row r="1306">
          <cell r="E1306" t="str">
            <v>HGC-Lib-2451409</v>
          </cell>
          <cell r="F1306" t="str">
            <v>LD240619D-1371A</v>
          </cell>
          <cell r="G1306">
            <v>5</v>
          </cell>
          <cell r="H1306" t="str">
            <v>DNA宏基因组文库</v>
          </cell>
          <cell r="I1306" t="str">
            <v>ZZ</v>
          </cell>
          <cell r="J1306">
            <v>85</v>
          </cell>
        </row>
        <row r="1306">
          <cell r="N1306" t="e">
            <v>#DIV/0!</v>
          </cell>
        </row>
        <row r="1307">
          <cell r="E1307" t="str">
            <v>HGC-Lib-2451410</v>
          </cell>
          <cell r="F1307" t="str">
            <v>LD240619D-1374A</v>
          </cell>
          <cell r="G1307">
            <v>5</v>
          </cell>
          <cell r="H1307" t="str">
            <v>DNA宏基因组文库</v>
          </cell>
          <cell r="I1307" t="str">
            <v>ZZ</v>
          </cell>
          <cell r="J1307">
            <v>30.4</v>
          </cell>
        </row>
        <row r="1307">
          <cell r="N1307" t="e">
            <v>#DIV/0!</v>
          </cell>
        </row>
        <row r="1308">
          <cell r="E1308" t="str">
            <v>HGC-Lib-2451411</v>
          </cell>
          <cell r="F1308" t="str">
            <v>LD240619D-1381A</v>
          </cell>
          <cell r="G1308">
            <v>5</v>
          </cell>
          <cell r="H1308" t="str">
            <v>DNA宏基因组文库</v>
          </cell>
          <cell r="I1308" t="str">
            <v>ZZ</v>
          </cell>
          <cell r="J1308">
            <v>85.4</v>
          </cell>
        </row>
        <row r="1308">
          <cell r="N1308" t="e">
            <v>#DIV/0!</v>
          </cell>
        </row>
        <row r="1309">
          <cell r="E1309" t="str">
            <v>HGC-Lib-2451412</v>
          </cell>
          <cell r="F1309" t="str">
            <v>LR240621R-0023A</v>
          </cell>
          <cell r="G1309">
            <v>6</v>
          </cell>
          <cell r="H1309" t="str">
            <v>宏转录组文库</v>
          </cell>
          <cell r="I1309" t="str">
            <v>ZZ</v>
          </cell>
          <cell r="J1309">
            <v>1.99</v>
          </cell>
        </row>
        <row r="1309">
          <cell r="N1309" t="e">
            <v>#DIV/0!</v>
          </cell>
        </row>
        <row r="1310">
          <cell r="E1310" t="str">
            <v>HGC-Lib-2451413</v>
          </cell>
          <cell r="F1310" t="str">
            <v>LR240621R-0024A</v>
          </cell>
          <cell r="G1310">
            <v>6</v>
          </cell>
          <cell r="H1310" t="str">
            <v>宏转录组文库</v>
          </cell>
          <cell r="I1310" t="str">
            <v>ZZ</v>
          </cell>
          <cell r="J1310">
            <v>60.2</v>
          </cell>
        </row>
        <row r="1310">
          <cell r="N1310" t="e">
            <v>#DIV/0!</v>
          </cell>
        </row>
        <row r="1311">
          <cell r="E1311" t="str">
            <v>HGC-Lib-2451414</v>
          </cell>
          <cell r="F1311" t="str">
            <v>LR240621R-0025A</v>
          </cell>
          <cell r="G1311">
            <v>6</v>
          </cell>
          <cell r="H1311" t="str">
            <v>宏转录组文库</v>
          </cell>
          <cell r="I1311" t="str">
            <v>ZZ</v>
          </cell>
          <cell r="J1311">
            <v>1.67</v>
          </cell>
        </row>
        <row r="1311">
          <cell r="N1311" t="e">
            <v>#DIV/0!</v>
          </cell>
        </row>
        <row r="1312">
          <cell r="E1312" t="str">
            <v>HGC-Lib-2451415</v>
          </cell>
          <cell r="F1312" t="str">
            <v>LR240621R-0026A</v>
          </cell>
          <cell r="G1312">
            <v>6</v>
          </cell>
          <cell r="H1312" t="str">
            <v>宏转录组文库</v>
          </cell>
          <cell r="I1312" t="str">
            <v>ZZ</v>
          </cell>
          <cell r="J1312">
            <v>53.6</v>
          </cell>
        </row>
        <row r="1312">
          <cell r="N1312" t="e">
            <v>#DIV/0!</v>
          </cell>
        </row>
        <row r="1313">
          <cell r="E1313" t="str">
            <v>HGC-Lib-2451416</v>
          </cell>
          <cell r="F1313" t="str">
            <v>LR240621R-0027A</v>
          </cell>
          <cell r="G1313">
            <v>6</v>
          </cell>
          <cell r="H1313" t="str">
            <v>宏转录组文库</v>
          </cell>
          <cell r="I1313" t="str">
            <v>ZZ</v>
          </cell>
          <cell r="J1313">
            <v>4.06</v>
          </cell>
        </row>
        <row r="1313">
          <cell r="N1313" t="e">
            <v>#DIV/0!</v>
          </cell>
        </row>
        <row r="1314">
          <cell r="E1314" t="str">
            <v>HGC-Lib-2451417</v>
          </cell>
          <cell r="F1314" t="str">
            <v>LR240621R-0028A</v>
          </cell>
          <cell r="G1314">
            <v>6</v>
          </cell>
          <cell r="H1314" t="str">
            <v>宏转录组文库</v>
          </cell>
          <cell r="I1314" t="str">
            <v>ZZ</v>
          </cell>
          <cell r="J1314">
            <v>16.2</v>
          </cell>
        </row>
        <row r="1314">
          <cell r="N1314" t="e">
            <v>#DIV/0!</v>
          </cell>
        </row>
        <row r="1315">
          <cell r="E1315" t="str">
            <v>HGC-Lib-2451418</v>
          </cell>
          <cell r="F1315" t="str">
            <v>LR240621R-0029A</v>
          </cell>
          <cell r="G1315">
            <v>6</v>
          </cell>
          <cell r="H1315" t="str">
            <v>宏转录组文库</v>
          </cell>
          <cell r="I1315" t="str">
            <v>ZZ</v>
          </cell>
          <cell r="J1315">
            <v>18.7</v>
          </cell>
        </row>
        <row r="1315">
          <cell r="N1315" t="e">
            <v>#DIV/0!</v>
          </cell>
        </row>
        <row r="1316">
          <cell r="E1316" t="str">
            <v>HGC-Lib-2451419</v>
          </cell>
          <cell r="F1316" t="str">
            <v>LR240621R-0031A</v>
          </cell>
          <cell r="G1316">
            <v>6</v>
          </cell>
          <cell r="H1316" t="str">
            <v>宏转录组文库</v>
          </cell>
          <cell r="I1316" t="str">
            <v>ZZ</v>
          </cell>
          <cell r="J1316">
            <v>3.66</v>
          </cell>
        </row>
        <row r="1316">
          <cell r="N1316" t="e">
            <v>#DIV/0!</v>
          </cell>
        </row>
        <row r="1317">
          <cell r="E1317" t="str">
            <v>HGC-Lib-2451420</v>
          </cell>
          <cell r="F1317" t="str">
            <v>LR240621R-0033A</v>
          </cell>
          <cell r="G1317">
            <v>10</v>
          </cell>
          <cell r="H1317" t="str">
            <v>宏转录组文库</v>
          </cell>
          <cell r="I1317" t="str">
            <v>ZZ</v>
          </cell>
          <cell r="J1317">
            <v>5.18</v>
          </cell>
        </row>
        <row r="1317">
          <cell r="N1317" t="e">
            <v>#DIV/0!</v>
          </cell>
        </row>
        <row r="1318">
          <cell r="E1318" t="str">
            <v>HGC-Lib-2451421</v>
          </cell>
          <cell r="F1318" t="str">
            <v>LD240620O-1496A</v>
          </cell>
          <cell r="G1318">
            <v>6</v>
          </cell>
          <cell r="H1318" t="str">
            <v>DNA宏基因组文库</v>
          </cell>
          <cell r="I1318" t="str">
            <v>ZZ</v>
          </cell>
          <cell r="J1318">
            <v>91</v>
          </cell>
        </row>
        <row r="1318">
          <cell r="N1318" t="e">
            <v>#DIV/0!</v>
          </cell>
        </row>
        <row r="1319">
          <cell r="E1319" t="str">
            <v>HGC-Lib-2451422</v>
          </cell>
          <cell r="F1319" t="str">
            <v>LD240620O-1497A</v>
          </cell>
          <cell r="G1319">
            <v>6</v>
          </cell>
          <cell r="H1319" t="str">
            <v>DNA宏基因组文库</v>
          </cell>
          <cell r="I1319" t="str">
            <v>ZZ</v>
          </cell>
          <cell r="J1319">
            <v>39.4</v>
          </cell>
        </row>
        <row r="1319">
          <cell r="N1319" t="e">
            <v>#DIV/0!</v>
          </cell>
        </row>
        <row r="1320">
          <cell r="E1320" t="str">
            <v>HGC-Lib-2451423</v>
          </cell>
          <cell r="F1320" t="str">
            <v>LD240620O-1498A</v>
          </cell>
          <cell r="G1320">
            <v>6</v>
          </cell>
          <cell r="H1320" t="str">
            <v>DNA宏基因组文库</v>
          </cell>
          <cell r="I1320" t="str">
            <v>ZZ</v>
          </cell>
          <cell r="J1320">
            <v>39.2</v>
          </cell>
        </row>
        <row r="1320">
          <cell r="N1320" t="e">
            <v>#DIV/0!</v>
          </cell>
        </row>
        <row r="1321">
          <cell r="E1321" t="str">
            <v>HGC-Lib-2451424</v>
          </cell>
          <cell r="F1321" t="str">
            <v>LD240620O-1499A</v>
          </cell>
          <cell r="G1321">
            <v>6</v>
          </cell>
          <cell r="H1321" t="str">
            <v>DNA宏基因组文库</v>
          </cell>
          <cell r="I1321" t="str">
            <v>ZZ</v>
          </cell>
          <cell r="J1321">
            <v>76.2</v>
          </cell>
        </row>
        <row r="1321">
          <cell r="N1321" t="e">
            <v>#DIV/0!</v>
          </cell>
        </row>
        <row r="1322">
          <cell r="E1322" t="str">
            <v>HGC-Lib-2451425</v>
          </cell>
          <cell r="F1322" t="str">
            <v>LD240620O-1500A</v>
          </cell>
          <cell r="G1322">
            <v>6</v>
          </cell>
          <cell r="H1322" t="str">
            <v>DNA宏基因组文库</v>
          </cell>
          <cell r="I1322" t="str">
            <v>ZZ</v>
          </cell>
          <cell r="J1322">
            <v>37.2</v>
          </cell>
        </row>
        <row r="1322">
          <cell r="N1322" t="e">
            <v>#DIV/0!</v>
          </cell>
        </row>
        <row r="1323">
          <cell r="E1323" t="str">
            <v>HGC-Lib-2451426</v>
          </cell>
          <cell r="F1323" t="str">
            <v>LD240620O-1501A</v>
          </cell>
          <cell r="G1323">
            <v>6</v>
          </cell>
          <cell r="H1323" t="str">
            <v>DNA宏基因组文库</v>
          </cell>
          <cell r="I1323" t="str">
            <v>TY</v>
          </cell>
          <cell r="J1323">
            <v>102</v>
          </cell>
        </row>
        <row r="1323">
          <cell r="N1323" t="e">
            <v>#DIV/0!</v>
          </cell>
        </row>
        <row r="1324">
          <cell r="E1324" t="str">
            <v>HGC-Lib-2451427</v>
          </cell>
          <cell r="F1324" t="str">
            <v>LD240620O-1502A</v>
          </cell>
          <cell r="G1324">
            <v>6</v>
          </cell>
          <cell r="H1324" t="str">
            <v>DNA宏基因组文库</v>
          </cell>
          <cell r="I1324" t="str">
            <v>TY</v>
          </cell>
          <cell r="J1324">
            <v>97.8</v>
          </cell>
        </row>
        <row r="1324">
          <cell r="N1324" t="e">
            <v>#DIV/0!</v>
          </cell>
        </row>
        <row r="1325">
          <cell r="E1325" t="str">
            <v>HGC-Lib-2451428</v>
          </cell>
          <cell r="F1325" t="str">
            <v>LD240620O-1503A</v>
          </cell>
          <cell r="G1325">
            <v>6</v>
          </cell>
          <cell r="H1325" t="str">
            <v>DNA宏基因组文库</v>
          </cell>
          <cell r="I1325" t="str">
            <v>TY</v>
          </cell>
          <cell r="J1325">
            <v>79.2</v>
          </cell>
        </row>
        <row r="1325">
          <cell r="N1325" t="e">
            <v>#DIV/0!</v>
          </cell>
        </row>
        <row r="1326">
          <cell r="E1326" t="str">
            <v>HGC-Lib-2451429</v>
          </cell>
          <cell r="F1326" t="str">
            <v>LD240620O-1504A</v>
          </cell>
          <cell r="G1326">
            <v>6</v>
          </cell>
          <cell r="H1326" t="str">
            <v>DNA宏基因组文库</v>
          </cell>
          <cell r="I1326" t="str">
            <v>TY</v>
          </cell>
          <cell r="J1326">
            <v>55.6</v>
          </cell>
        </row>
        <row r="1326">
          <cell r="N1326" t="e">
            <v>#DIV/0!</v>
          </cell>
        </row>
        <row r="1327">
          <cell r="E1327" t="str">
            <v>HGC-Lib-2451430</v>
          </cell>
          <cell r="F1327" t="str">
            <v>LD240620O-1505A</v>
          </cell>
          <cell r="G1327">
            <v>6</v>
          </cell>
          <cell r="H1327" t="str">
            <v>DNA宏基因组文库</v>
          </cell>
          <cell r="I1327" t="str">
            <v>TY</v>
          </cell>
          <cell r="J1327">
            <v>84</v>
          </cell>
        </row>
        <row r="1327">
          <cell r="N1327" t="e">
            <v>#DIV/0!</v>
          </cell>
        </row>
        <row r="1328">
          <cell r="E1328" t="str">
            <v>HGC-Lib-2451431</v>
          </cell>
          <cell r="F1328" t="str">
            <v>LD240620O-1506A</v>
          </cell>
          <cell r="G1328">
            <v>6</v>
          </cell>
          <cell r="H1328" t="str">
            <v>DNA宏基因组文库</v>
          </cell>
          <cell r="I1328" t="str">
            <v>TY</v>
          </cell>
          <cell r="J1328">
            <v>63.8</v>
          </cell>
        </row>
        <row r="1328">
          <cell r="N1328" t="e">
            <v>#DIV/0!</v>
          </cell>
        </row>
        <row r="1329">
          <cell r="E1329" t="str">
            <v>HGC-Lib-2451432</v>
          </cell>
          <cell r="F1329" t="str">
            <v>LD240604R-0018A</v>
          </cell>
          <cell r="G1329">
            <v>10</v>
          </cell>
          <cell r="H1329" t="str">
            <v>RNA病毒组文库</v>
          </cell>
          <cell r="I1329" t="str">
            <v>TY</v>
          </cell>
          <cell r="J1329">
            <v>44.6</v>
          </cell>
        </row>
        <row r="1329">
          <cell r="N1329" t="e">
            <v>#DIV/0!</v>
          </cell>
        </row>
        <row r="1330">
          <cell r="E1330" t="str">
            <v>HGC-Lib-2451433</v>
          </cell>
          <cell r="F1330" t="str">
            <v>LD240604R-0019A</v>
          </cell>
          <cell r="G1330">
            <v>10</v>
          </cell>
          <cell r="H1330" t="str">
            <v>RNA病毒组文库</v>
          </cell>
          <cell r="I1330" t="str">
            <v>TY</v>
          </cell>
          <cell r="J1330">
            <v>44.6</v>
          </cell>
        </row>
        <row r="1330">
          <cell r="N1330" t="e">
            <v>#DIV/0!</v>
          </cell>
        </row>
        <row r="1331">
          <cell r="E1331" t="str">
            <v>HGC-Lib-2451434</v>
          </cell>
          <cell r="F1331" t="str">
            <v>LD240604R-0020A</v>
          </cell>
          <cell r="G1331">
            <v>10</v>
          </cell>
          <cell r="H1331" t="str">
            <v>RNA病毒组文库</v>
          </cell>
          <cell r="I1331" t="str">
            <v>TY</v>
          </cell>
          <cell r="J1331">
            <v>28.2</v>
          </cell>
        </row>
        <row r="1331">
          <cell r="N1331" t="e">
            <v>#DIV/0!</v>
          </cell>
        </row>
        <row r="1332">
          <cell r="E1332" t="str">
            <v>HGC-Lib-2451435</v>
          </cell>
          <cell r="F1332" t="str">
            <v>LD240604R-0021A</v>
          </cell>
          <cell r="G1332">
            <v>10</v>
          </cell>
          <cell r="H1332" t="str">
            <v>RNA病毒组文库</v>
          </cell>
          <cell r="I1332" t="str">
            <v>TY</v>
          </cell>
          <cell r="J1332">
            <v>27</v>
          </cell>
        </row>
        <row r="1332">
          <cell r="N1332" t="e">
            <v>#DIV/0!</v>
          </cell>
        </row>
        <row r="1333">
          <cell r="E1333" t="str">
            <v>HGC-Lib-2451436</v>
          </cell>
          <cell r="F1333" t="str">
            <v>LD240604R-0022A</v>
          </cell>
          <cell r="G1333">
            <v>10</v>
          </cell>
          <cell r="H1333" t="str">
            <v>RNA病毒组文库</v>
          </cell>
          <cell r="I1333" t="str">
            <v>TY</v>
          </cell>
          <cell r="J1333">
            <v>41.4</v>
          </cell>
        </row>
        <row r="1333">
          <cell r="N1333" t="e">
            <v>#DIV/0!</v>
          </cell>
        </row>
        <row r="1334">
          <cell r="E1334" t="str">
            <v>HGC-Lib-2451437</v>
          </cell>
          <cell r="F1334" t="str">
            <v>LD240604R-0023A</v>
          </cell>
          <cell r="G1334">
            <v>10</v>
          </cell>
          <cell r="H1334" t="str">
            <v>RNA病毒组文库</v>
          </cell>
          <cell r="I1334" t="str">
            <v>TY</v>
          </cell>
          <cell r="J1334">
            <v>41.6</v>
          </cell>
        </row>
        <row r="1334">
          <cell r="N1334" t="e">
            <v>#DIV/0!</v>
          </cell>
        </row>
        <row r="1335">
          <cell r="E1335" t="str">
            <v>HGC-Lib-2451438</v>
          </cell>
          <cell r="F1335" t="str">
            <v>LD240604R-0024A</v>
          </cell>
          <cell r="G1335">
            <v>10</v>
          </cell>
          <cell r="H1335" t="str">
            <v>RNA病毒组文库</v>
          </cell>
          <cell r="I1335" t="str">
            <v>TY</v>
          </cell>
          <cell r="J1335">
            <v>94.4</v>
          </cell>
        </row>
        <row r="1335">
          <cell r="N1335" t="e">
            <v>#DIV/0!</v>
          </cell>
        </row>
        <row r="1336">
          <cell r="E1336" t="str">
            <v>HGC-Lib-2451439</v>
          </cell>
          <cell r="F1336" t="str">
            <v>LD240604R-0025A</v>
          </cell>
          <cell r="G1336">
            <v>10</v>
          </cell>
          <cell r="H1336" t="str">
            <v>RNA病毒组文库</v>
          </cell>
          <cell r="I1336" t="str">
            <v>TY</v>
          </cell>
          <cell r="J1336">
            <v>34.2</v>
          </cell>
        </row>
        <row r="1336">
          <cell r="N1336" t="e">
            <v>#DIV/0!</v>
          </cell>
        </row>
        <row r="1337">
          <cell r="E1337" t="str">
            <v>HGC-Lib-2451440</v>
          </cell>
          <cell r="F1337" t="str">
            <v>LD240620O-1659A</v>
          </cell>
          <cell r="G1337">
            <v>10</v>
          </cell>
          <cell r="H1337" t="str">
            <v>DNA宏基因组文库</v>
          </cell>
          <cell r="I1337" t="str">
            <v>TY</v>
          </cell>
          <cell r="J1337">
            <v>77.2</v>
          </cell>
        </row>
        <row r="1337">
          <cell r="N1337" t="e">
            <v>#DIV/0!</v>
          </cell>
        </row>
        <row r="1338">
          <cell r="E1338" t="str">
            <v>HGC-Lib-2451441</v>
          </cell>
          <cell r="F1338" t="str">
            <v>LD240620O-1660A</v>
          </cell>
          <cell r="G1338">
            <v>10</v>
          </cell>
          <cell r="H1338" t="str">
            <v>DNA宏基因组文库</v>
          </cell>
          <cell r="I1338" t="str">
            <v>TY</v>
          </cell>
          <cell r="J1338">
            <v>90.4</v>
          </cell>
        </row>
        <row r="1338">
          <cell r="N1338" t="e">
            <v>#DIV/0!</v>
          </cell>
        </row>
        <row r="1339">
          <cell r="E1339" t="str">
            <v>HGC-Lib-2451442</v>
          </cell>
          <cell r="F1339" t="str">
            <v>LD240620O-1661A</v>
          </cell>
          <cell r="G1339">
            <v>10</v>
          </cell>
          <cell r="H1339" t="str">
            <v>DNA宏基因组文库</v>
          </cell>
          <cell r="I1339" t="str">
            <v>TY</v>
          </cell>
          <cell r="J1339">
            <v>57.4</v>
          </cell>
        </row>
        <row r="1339">
          <cell r="N1339" t="e">
            <v>#DIV/0!</v>
          </cell>
        </row>
        <row r="1340">
          <cell r="E1340" t="str">
            <v>HGC-Lib-2451443</v>
          </cell>
          <cell r="F1340" t="str">
            <v>LD240620O-1662A</v>
          </cell>
          <cell r="G1340">
            <v>10</v>
          </cell>
          <cell r="H1340" t="str">
            <v>DNA宏基因组文库</v>
          </cell>
          <cell r="I1340" t="str">
            <v>TY</v>
          </cell>
          <cell r="J1340">
            <v>57.6</v>
          </cell>
        </row>
        <row r="1340">
          <cell r="N1340" t="e">
            <v>#DIV/0!</v>
          </cell>
        </row>
        <row r="1341">
          <cell r="E1341" t="str">
            <v>HGC-Lib-2451444</v>
          </cell>
          <cell r="F1341" t="str">
            <v>LD240620O-1663A</v>
          </cell>
          <cell r="G1341">
            <v>10</v>
          </cell>
          <cell r="H1341" t="str">
            <v>DNA宏基因组文库</v>
          </cell>
          <cell r="I1341" t="str">
            <v>TY</v>
          </cell>
          <cell r="J1341">
            <v>2.5</v>
          </cell>
        </row>
        <row r="1341">
          <cell r="N1341" t="e">
            <v>#DIV/0!</v>
          </cell>
        </row>
        <row r="1342">
          <cell r="E1342" t="str">
            <v>HGC-Lib-2451445</v>
          </cell>
          <cell r="F1342" t="str">
            <v>LR240620O-1676A</v>
          </cell>
          <cell r="G1342">
            <v>6</v>
          </cell>
          <cell r="H1342" t="str">
            <v>普通真核转录组文库</v>
          </cell>
          <cell r="I1342" t="str">
            <v>TY</v>
          </cell>
          <cell r="J1342">
            <v>5.98</v>
          </cell>
        </row>
        <row r="1342">
          <cell r="N1342" t="e">
            <v>#DIV/0!</v>
          </cell>
        </row>
        <row r="1343">
          <cell r="E1343" t="str">
            <v>HGC-Lib-2451446</v>
          </cell>
          <cell r="F1343" t="str">
            <v>LR240624O-1604A</v>
          </cell>
          <cell r="G1343">
            <v>6</v>
          </cell>
          <cell r="H1343" t="str">
            <v>普通真核转录组文库</v>
          </cell>
          <cell r="I1343" t="str">
            <v>TY</v>
          </cell>
          <cell r="J1343">
            <v>25.2</v>
          </cell>
        </row>
        <row r="1343">
          <cell r="N1343" t="e">
            <v>#DIV/0!</v>
          </cell>
        </row>
        <row r="1344">
          <cell r="E1344" t="str">
            <v>HGC-Lib-2451447</v>
          </cell>
          <cell r="F1344" t="str">
            <v>LR240624O-1605A</v>
          </cell>
          <cell r="G1344">
            <v>6</v>
          </cell>
          <cell r="H1344" t="str">
            <v>普通真核转录组文库</v>
          </cell>
          <cell r="I1344" t="str">
            <v>TY</v>
          </cell>
          <cell r="J1344">
            <v>31.2</v>
          </cell>
        </row>
        <row r="1344">
          <cell r="N1344" t="e">
            <v>#DIV/0!</v>
          </cell>
        </row>
        <row r="1345">
          <cell r="E1345" t="str">
            <v>HGC-Lib-2451448</v>
          </cell>
          <cell r="F1345" t="str">
            <v>LR240624O-1606A</v>
          </cell>
          <cell r="G1345">
            <v>6</v>
          </cell>
          <cell r="H1345" t="str">
            <v>普通真核转录组文库</v>
          </cell>
          <cell r="I1345" t="str">
            <v>TY</v>
          </cell>
          <cell r="J1345">
            <v>37</v>
          </cell>
        </row>
        <row r="1345">
          <cell r="N1345" t="e">
            <v>#DIV/0!</v>
          </cell>
        </row>
        <row r="1346">
          <cell r="E1346" t="str">
            <v>HGC-Lib-2451449</v>
          </cell>
          <cell r="F1346" t="str">
            <v>LR240624O-1607A</v>
          </cell>
          <cell r="G1346">
            <v>6</v>
          </cell>
          <cell r="H1346" t="str">
            <v>普通真核转录组文库</v>
          </cell>
          <cell r="I1346" t="str">
            <v>TY</v>
          </cell>
          <cell r="J1346">
            <v>31.8</v>
          </cell>
        </row>
        <row r="1346">
          <cell r="N1346" t="e">
            <v>#DIV/0!</v>
          </cell>
        </row>
        <row r="1347">
          <cell r="E1347" t="str">
            <v>HGC-Lib-2451450</v>
          </cell>
          <cell r="F1347" t="str">
            <v>LR240624O-1608A</v>
          </cell>
          <cell r="G1347">
            <v>6</v>
          </cell>
          <cell r="H1347" t="str">
            <v>普通真核转录组文库</v>
          </cell>
          <cell r="I1347" t="str">
            <v>TY</v>
          </cell>
          <cell r="J1347">
            <v>36.6</v>
          </cell>
        </row>
        <row r="1347">
          <cell r="N1347" t="e">
            <v>#DIV/0!</v>
          </cell>
        </row>
        <row r="1348">
          <cell r="E1348" t="str">
            <v>HGC-Lib-2451451</v>
          </cell>
          <cell r="F1348" t="str">
            <v>LR240624O-1609A</v>
          </cell>
          <cell r="G1348">
            <v>6</v>
          </cell>
          <cell r="H1348" t="str">
            <v>普通真核转录组文库</v>
          </cell>
          <cell r="I1348" t="str">
            <v>TY</v>
          </cell>
          <cell r="J1348">
            <v>40.4</v>
          </cell>
        </row>
        <row r="1348">
          <cell r="N1348" t="e">
            <v>#DIV/0!</v>
          </cell>
        </row>
        <row r="1349">
          <cell r="E1349" t="str">
            <v>HGC-Lib-2451452</v>
          </cell>
          <cell r="F1349" t="str">
            <v>LR240624O-1610A</v>
          </cell>
          <cell r="G1349">
            <v>6</v>
          </cell>
          <cell r="H1349" t="str">
            <v>普通真核转录组文库</v>
          </cell>
          <cell r="I1349" t="str">
            <v>TY</v>
          </cell>
          <cell r="J1349">
            <v>48.2</v>
          </cell>
        </row>
        <row r="1349">
          <cell r="N1349" t="e">
            <v>#DIV/0!</v>
          </cell>
        </row>
        <row r="1350">
          <cell r="E1350" t="str">
            <v>HGC-Lib-2451453</v>
          </cell>
          <cell r="F1350" t="str">
            <v>LR240624O-1611A</v>
          </cell>
          <cell r="G1350">
            <v>6</v>
          </cell>
          <cell r="H1350" t="str">
            <v>普通真核转录组文库</v>
          </cell>
          <cell r="I1350" t="str">
            <v>TY</v>
          </cell>
          <cell r="J1350">
            <v>32.4</v>
          </cell>
        </row>
        <row r="1350">
          <cell r="N1350" t="e">
            <v>#DIV/0!</v>
          </cell>
        </row>
        <row r="1351">
          <cell r="E1351" t="str">
            <v>HGC-Lib-2451454</v>
          </cell>
          <cell r="F1351" t="str">
            <v>LR240624O-1612A</v>
          </cell>
          <cell r="G1351">
            <v>6</v>
          </cell>
          <cell r="H1351" t="str">
            <v>普通真核转录组文库</v>
          </cell>
          <cell r="I1351" t="str">
            <v>TY</v>
          </cell>
          <cell r="J1351">
            <v>26.8</v>
          </cell>
        </row>
        <row r="1351">
          <cell r="N1351" t="e">
            <v>#DIV/0!</v>
          </cell>
        </row>
        <row r="1352">
          <cell r="E1352" t="str">
            <v>HGC-Lib-2451455</v>
          </cell>
          <cell r="F1352" t="str">
            <v>LR240624O-1613A</v>
          </cell>
          <cell r="G1352">
            <v>6</v>
          </cell>
          <cell r="H1352" t="str">
            <v>普通真核转录组文库</v>
          </cell>
          <cell r="I1352" t="str">
            <v>TY</v>
          </cell>
          <cell r="J1352">
            <v>34.2</v>
          </cell>
        </row>
        <row r="1352">
          <cell r="N1352" t="e">
            <v>#DIV/0!</v>
          </cell>
        </row>
        <row r="1353">
          <cell r="E1353" t="str">
            <v>HGC-Lib-2451456</v>
          </cell>
          <cell r="F1353" t="str">
            <v>LR240624O-1614A</v>
          </cell>
          <cell r="G1353">
            <v>6</v>
          </cell>
          <cell r="H1353" t="str">
            <v>普通真核转录组文库</v>
          </cell>
          <cell r="I1353" t="str">
            <v>TY</v>
          </cell>
          <cell r="J1353">
            <v>41.4</v>
          </cell>
        </row>
        <row r="1353">
          <cell r="N1353" t="e">
            <v>#DIV/0!</v>
          </cell>
        </row>
        <row r="1354">
          <cell r="E1354" t="str">
            <v>HGC-Lib-2451457</v>
          </cell>
          <cell r="F1354" t="str">
            <v>LR240624O-1615A</v>
          </cell>
          <cell r="G1354">
            <v>6</v>
          </cell>
          <cell r="H1354" t="str">
            <v>普通真核转录组文库</v>
          </cell>
          <cell r="I1354" t="str">
            <v>TY</v>
          </cell>
          <cell r="J1354">
            <v>33.8</v>
          </cell>
        </row>
        <row r="1354">
          <cell r="N1354" t="e">
            <v>#DIV/0!</v>
          </cell>
        </row>
        <row r="1355">
          <cell r="E1355" t="str">
            <v>HGC-Lib-2451458</v>
          </cell>
          <cell r="F1355" t="str">
            <v>LR240625O-2487A</v>
          </cell>
          <cell r="G1355">
            <v>6</v>
          </cell>
          <cell r="H1355" t="str">
            <v>普通真核转录组文库</v>
          </cell>
          <cell r="I1355" t="str">
            <v>TY</v>
          </cell>
          <cell r="J1355">
            <v>35.2</v>
          </cell>
        </row>
        <row r="1355">
          <cell r="N1355" t="e">
            <v>#DIV/0!</v>
          </cell>
        </row>
        <row r="1356">
          <cell r="E1356" t="str">
            <v>HGC-Lib-2451459</v>
          </cell>
          <cell r="F1356" t="str">
            <v>LR240625O-2488A</v>
          </cell>
          <cell r="G1356">
            <v>6</v>
          </cell>
          <cell r="H1356" t="str">
            <v>普通真核转录组文库</v>
          </cell>
          <cell r="I1356" t="str">
            <v>TY</v>
          </cell>
          <cell r="J1356">
            <v>13.4</v>
          </cell>
        </row>
        <row r="1356">
          <cell r="N1356" t="e">
            <v>#DIV/0!</v>
          </cell>
        </row>
        <row r="1357">
          <cell r="E1357" t="str">
            <v>HGC-Lib-2451460</v>
          </cell>
          <cell r="F1357" t="str">
            <v>LR240625O-2489A</v>
          </cell>
          <cell r="G1357">
            <v>6</v>
          </cell>
          <cell r="H1357" t="str">
            <v>普通真核转录组文库</v>
          </cell>
          <cell r="I1357" t="str">
            <v>TY</v>
          </cell>
          <cell r="J1357">
            <v>33</v>
          </cell>
        </row>
        <row r="1357">
          <cell r="N1357" t="e">
            <v>#DIV/0!</v>
          </cell>
        </row>
        <row r="1358">
          <cell r="E1358" t="str">
            <v>HGC-Lib-2451461</v>
          </cell>
          <cell r="F1358" t="str">
            <v>LR240625O-2490A</v>
          </cell>
          <cell r="G1358">
            <v>6</v>
          </cell>
          <cell r="H1358" t="str">
            <v>普通真核转录组文库</v>
          </cell>
          <cell r="I1358" t="str">
            <v>TY</v>
          </cell>
          <cell r="J1358">
            <v>23</v>
          </cell>
        </row>
        <row r="1358">
          <cell r="N1358" t="e">
            <v>#DIV/0!</v>
          </cell>
        </row>
        <row r="1359">
          <cell r="E1359" t="str">
            <v>HGC-Lib-2451462</v>
          </cell>
          <cell r="F1359" t="str">
            <v>LD240204D-1108A</v>
          </cell>
          <cell r="G1359">
            <v>20</v>
          </cell>
          <cell r="H1359" t="str">
            <v>DNA宏基因组文库</v>
          </cell>
          <cell r="I1359" t="str">
            <v>TY</v>
          </cell>
          <cell r="J1359">
            <v>36</v>
          </cell>
        </row>
        <row r="1359">
          <cell r="N1359" t="e">
            <v>#DIV/0!</v>
          </cell>
        </row>
        <row r="1360">
          <cell r="E1360" t="str">
            <v>HGC-Lib-2451463</v>
          </cell>
          <cell r="F1360" t="str">
            <v>LD240204D-1109A</v>
          </cell>
          <cell r="G1360">
            <v>20</v>
          </cell>
          <cell r="H1360" t="str">
            <v>DNA宏基因组文库</v>
          </cell>
          <cell r="I1360" t="str">
            <v>TY</v>
          </cell>
          <cell r="J1360">
            <v>50.6</v>
          </cell>
        </row>
        <row r="1360">
          <cell r="N1360" t="e">
            <v>#DIV/0!</v>
          </cell>
        </row>
        <row r="1361">
          <cell r="E1361" t="str">
            <v>HGC-Lib-2451464</v>
          </cell>
          <cell r="F1361" t="str">
            <v>LD240620D-0952A</v>
          </cell>
          <cell r="G1361">
            <v>10</v>
          </cell>
          <cell r="H1361" t="str">
            <v>DNA宏基因组文库</v>
          </cell>
          <cell r="I1361" t="str">
            <v>TY</v>
          </cell>
          <cell r="J1361">
            <v>63.6</v>
          </cell>
        </row>
        <row r="1361">
          <cell r="N1361" t="e">
            <v>#DIV/0!</v>
          </cell>
        </row>
        <row r="1362">
          <cell r="E1362" t="str">
            <v>HGC-Lib-2451465</v>
          </cell>
          <cell r="F1362" t="str">
            <v>LD240620D-0953A</v>
          </cell>
          <cell r="G1362">
            <v>10</v>
          </cell>
          <cell r="H1362" t="str">
            <v>DNA宏基因组文库</v>
          </cell>
          <cell r="I1362" t="str">
            <v>TY</v>
          </cell>
          <cell r="J1362">
            <v>108</v>
          </cell>
        </row>
        <row r="1362">
          <cell r="N1362" t="e">
            <v>#DIV/0!</v>
          </cell>
        </row>
        <row r="1363">
          <cell r="E1363" t="str">
            <v>HGC-Lib-2451466</v>
          </cell>
          <cell r="F1363" t="str">
            <v>LD240620D-0954A</v>
          </cell>
          <cell r="G1363">
            <v>10</v>
          </cell>
          <cell r="H1363" t="str">
            <v>DNA宏基因组文库</v>
          </cell>
          <cell r="I1363" t="str">
            <v>TY</v>
          </cell>
          <cell r="J1363">
            <v>57.4</v>
          </cell>
        </row>
        <row r="1363">
          <cell r="N1363" t="e">
            <v>#DIV/0!</v>
          </cell>
        </row>
        <row r="1364">
          <cell r="E1364" t="str">
            <v>HGC-Lib-2451467</v>
          </cell>
          <cell r="F1364" t="str">
            <v>LD240620D-0955A</v>
          </cell>
          <cell r="G1364">
            <v>10</v>
          </cell>
          <cell r="H1364" t="str">
            <v>DNA宏基因组文库</v>
          </cell>
          <cell r="I1364" t="str">
            <v>TY</v>
          </cell>
          <cell r="J1364">
            <v>80.4</v>
          </cell>
        </row>
        <row r="1364">
          <cell r="N1364" t="e">
            <v>#DIV/0!</v>
          </cell>
        </row>
        <row r="1365">
          <cell r="E1365" t="str">
            <v>HGC-Lib-2451468</v>
          </cell>
          <cell r="F1365" t="str">
            <v>LD240620D-0956A</v>
          </cell>
          <cell r="G1365">
            <v>10</v>
          </cell>
          <cell r="H1365" t="str">
            <v>DNA宏基因组文库</v>
          </cell>
          <cell r="I1365" t="str">
            <v>TY</v>
          </cell>
          <cell r="J1365">
            <v>85.4</v>
          </cell>
        </row>
        <row r="1365">
          <cell r="N1365" t="e">
            <v>#DIV/0!</v>
          </cell>
        </row>
        <row r="1366">
          <cell r="E1366" t="str">
            <v>HGC-Lib-2451469</v>
          </cell>
          <cell r="F1366" t="str">
            <v>LD240620D-0957A</v>
          </cell>
          <cell r="G1366">
            <v>10</v>
          </cell>
          <cell r="H1366" t="str">
            <v>DNA宏基因组文库</v>
          </cell>
          <cell r="I1366" t="str">
            <v>TY</v>
          </cell>
          <cell r="J1366">
            <v>30.8</v>
          </cell>
        </row>
        <row r="1366">
          <cell r="N1366" t="e">
            <v>#DIV/0!</v>
          </cell>
        </row>
        <row r="1367">
          <cell r="E1367" t="str">
            <v>HGC-Lib-2451470</v>
          </cell>
          <cell r="F1367" t="str">
            <v>LD240620D-0958A</v>
          </cell>
          <cell r="G1367">
            <v>10</v>
          </cell>
          <cell r="H1367" t="str">
            <v>DNA宏基因组文库</v>
          </cell>
          <cell r="I1367" t="str">
            <v>TY</v>
          </cell>
          <cell r="J1367">
            <v>28.6</v>
          </cell>
        </row>
        <row r="1367">
          <cell r="N1367" t="e">
            <v>#DIV/0!</v>
          </cell>
        </row>
        <row r="1368">
          <cell r="E1368" t="str">
            <v>HGC-Lib-2451471</v>
          </cell>
          <cell r="F1368" t="str">
            <v>LD240620D-0959A</v>
          </cell>
          <cell r="G1368">
            <v>10</v>
          </cell>
          <cell r="H1368" t="str">
            <v>DNA宏基因组文库</v>
          </cell>
          <cell r="I1368" t="str">
            <v>TY</v>
          </cell>
          <cell r="J1368">
            <v>29</v>
          </cell>
        </row>
        <row r="1368">
          <cell r="N1368" t="e">
            <v>#DIV/0!</v>
          </cell>
        </row>
        <row r="1369">
          <cell r="E1369" t="str">
            <v>HGC-Lib-2451472</v>
          </cell>
          <cell r="F1369" t="str">
            <v>LD240620D-0960A</v>
          </cell>
          <cell r="G1369">
            <v>10</v>
          </cell>
          <cell r="H1369" t="str">
            <v>DNA宏基因组文库</v>
          </cell>
          <cell r="I1369" t="str">
            <v>TY</v>
          </cell>
          <cell r="J1369">
            <v>99.4</v>
          </cell>
        </row>
        <row r="1369">
          <cell r="N1369" t="e">
            <v>#DIV/0!</v>
          </cell>
        </row>
        <row r="1370">
          <cell r="E1370" t="str">
            <v>HGC-Lib-2451473</v>
          </cell>
          <cell r="F1370" t="str">
            <v>LD240621D-0113A</v>
          </cell>
          <cell r="G1370">
            <v>10</v>
          </cell>
          <cell r="H1370" t="str">
            <v>DNA宏基因组文库</v>
          </cell>
          <cell r="I1370" t="str">
            <v>TY</v>
          </cell>
          <cell r="J1370">
            <v>73</v>
          </cell>
        </row>
        <row r="1370">
          <cell r="N1370" t="e">
            <v>#DIV/0!</v>
          </cell>
        </row>
        <row r="1371">
          <cell r="E1371" t="str">
            <v>HGC-Lib-2451474</v>
          </cell>
          <cell r="F1371" t="str">
            <v>LD240621D-0114A</v>
          </cell>
          <cell r="G1371">
            <v>10</v>
          </cell>
          <cell r="H1371" t="str">
            <v>DNA宏基因组文库</v>
          </cell>
          <cell r="I1371" t="str">
            <v>HZK</v>
          </cell>
          <cell r="J1371">
            <v>63</v>
          </cell>
        </row>
        <row r="1371">
          <cell r="N1371" t="e">
            <v>#DIV/0!</v>
          </cell>
        </row>
        <row r="1372">
          <cell r="E1372" t="str">
            <v>HGC-Lib-2451475</v>
          </cell>
          <cell r="F1372" t="str">
            <v>LD240621D-0115A</v>
          </cell>
          <cell r="G1372">
            <v>10</v>
          </cell>
          <cell r="H1372" t="str">
            <v>DNA宏基因组文库</v>
          </cell>
          <cell r="I1372" t="str">
            <v>HZK</v>
          </cell>
          <cell r="J1372">
            <v>49.2</v>
          </cell>
        </row>
        <row r="1372">
          <cell r="N1372" t="e">
            <v>#DIV/0!</v>
          </cell>
        </row>
        <row r="1373">
          <cell r="E1373" t="str">
            <v>HGC-Lib-2451476</v>
          </cell>
          <cell r="F1373" t="str">
            <v>LD240621D-0116A</v>
          </cell>
          <cell r="G1373">
            <v>10</v>
          </cell>
          <cell r="H1373" t="str">
            <v>DNA宏基因组文库</v>
          </cell>
          <cell r="I1373" t="str">
            <v>HZK</v>
          </cell>
          <cell r="J1373">
            <v>32.6</v>
          </cell>
        </row>
        <row r="1373">
          <cell r="N1373" t="e">
            <v>#DIV/0!</v>
          </cell>
        </row>
        <row r="1374">
          <cell r="E1374" t="str">
            <v>HGC-Lib-2451477</v>
          </cell>
          <cell r="F1374" t="str">
            <v>LD240621D-0117A</v>
          </cell>
          <cell r="G1374">
            <v>10</v>
          </cell>
          <cell r="H1374" t="str">
            <v>DNA宏基因组文库</v>
          </cell>
          <cell r="I1374" t="str">
            <v>HZK</v>
          </cell>
          <cell r="J1374">
            <v>66.6</v>
          </cell>
        </row>
        <row r="1374">
          <cell r="N1374" t="e">
            <v>#DIV/0!</v>
          </cell>
        </row>
        <row r="1375">
          <cell r="E1375" t="str">
            <v>HGC-Lib-2451478</v>
          </cell>
          <cell r="F1375" t="str">
            <v>LD240621D-0118A</v>
          </cell>
          <cell r="G1375">
            <v>10</v>
          </cell>
          <cell r="H1375" t="str">
            <v>DNA宏基因组文库</v>
          </cell>
          <cell r="I1375" t="str">
            <v>HZK</v>
          </cell>
          <cell r="J1375">
            <v>44.4</v>
          </cell>
        </row>
        <row r="1375">
          <cell r="N1375" t="e">
            <v>#DIV/0!</v>
          </cell>
        </row>
        <row r="1376">
          <cell r="E1376" t="str">
            <v>HGC-Lib-2451479</v>
          </cell>
          <cell r="F1376" t="str">
            <v>LD240617O-3103B</v>
          </cell>
          <cell r="G1376">
            <v>10</v>
          </cell>
          <cell r="H1376" t="str">
            <v>DNA宏基因组文库</v>
          </cell>
          <cell r="I1376" t="str">
            <v>HZK</v>
          </cell>
          <cell r="J1376">
            <v>118</v>
          </cell>
        </row>
        <row r="1376">
          <cell r="N1376" t="e">
            <v>#DIV/0!</v>
          </cell>
        </row>
        <row r="1377">
          <cell r="E1377" t="str">
            <v>HGC-Lib-2451480</v>
          </cell>
          <cell r="F1377" t="str">
            <v>LD240617O-3104B</v>
          </cell>
          <cell r="G1377">
            <v>10</v>
          </cell>
          <cell r="H1377" t="str">
            <v>DNA宏基因组文库</v>
          </cell>
          <cell r="I1377" t="str">
            <v>HZK</v>
          </cell>
          <cell r="J1377">
            <v>36.6</v>
          </cell>
        </row>
        <row r="1377">
          <cell r="N1377" t="e">
            <v>#DIV/0!</v>
          </cell>
        </row>
        <row r="1378">
          <cell r="E1378" t="str">
            <v>HGC-Lib-2451481</v>
          </cell>
          <cell r="F1378" t="str">
            <v>LD240617O-3105B</v>
          </cell>
          <cell r="G1378">
            <v>10</v>
          </cell>
          <cell r="H1378" t="str">
            <v>DNA宏基因组文库</v>
          </cell>
          <cell r="I1378" t="str">
            <v>HZK</v>
          </cell>
          <cell r="J1378">
            <v>116</v>
          </cell>
        </row>
        <row r="1378">
          <cell r="N1378" t="e">
            <v>#DIV/0!</v>
          </cell>
        </row>
        <row r="1379">
          <cell r="E1379" t="str">
            <v>HGC-Lib-2451482</v>
          </cell>
          <cell r="F1379" t="str">
            <v>LD240617O-3106B</v>
          </cell>
          <cell r="G1379">
            <v>10</v>
          </cell>
          <cell r="H1379" t="str">
            <v>DNA宏基因组文库</v>
          </cell>
          <cell r="I1379" t="str">
            <v>HZK</v>
          </cell>
          <cell r="J1379">
            <v>112</v>
          </cell>
        </row>
        <row r="1379">
          <cell r="N1379" t="e">
            <v>#DIV/0!</v>
          </cell>
        </row>
        <row r="1380">
          <cell r="E1380" t="str">
            <v>HGC-Lib-2451483</v>
          </cell>
          <cell r="F1380" t="str">
            <v>LD240617O-3107B</v>
          </cell>
          <cell r="G1380">
            <v>10</v>
          </cell>
          <cell r="H1380" t="str">
            <v>DNA宏基因组文库</v>
          </cell>
          <cell r="I1380" t="str">
            <v>HZK</v>
          </cell>
          <cell r="J1380">
            <v>90.2</v>
          </cell>
        </row>
        <row r="1380">
          <cell r="N1380" t="e">
            <v>#DIV/0!</v>
          </cell>
        </row>
        <row r="1381">
          <cell r="E1381" t="str">
            <v>HGC-Lib-2451484</v>
          </cell>
          <cell r="F1381" t="str">
            <v>LD240617O-3108B</v>
          </cell>
          <cell r="G1381">
            <v>10</v>
          </cell>
          <cell r="H1381" t="str">
            <v>DNA宏基因组文库</v>
          </cell>
          <cell r="I1381" t="str">
            <v>HZK</v>
          </cell>
          <cell r="J1381">
            <v>114</v>
          </cell>
        </row>
        <row r="1381">
          <cell r="N1381" t="e">
            <v>#DIV/0!</v>
          </cell>
        </row>
        <row r="1382">
          <cell r="E1382" t="str">
            <v>HGC-Lib-2451485</v>
          </cell>
          <cell r="F1382" t="str">
            <v>LD240617O-3109B</v>
          </cell>
          <cell r="G1382">
            <v>10</v>
          </cell>
          <cell r="H1382" t="str">
            <v>DNA宏基因组文库</v>
          </cell>
          <cell r="I1382" t="str">
            <v>HZK</v>
          </cell>
          <cell r="J1382">
            <v>92.8</v>
          </cell>
        </row>
        <row r="1382">
          <cell r="N1382" t="e">
            <v>#DIV/0!</v>
          </cell>
        </row>
        <row r="1383">
          <cell r="E1383" t="str">
            <v>HGC-Lib-2451486</v>
          </cell>
          <cell r="F1383" t="str">
            <v>LD240617O-3110B</v>
          </cell>
          <cell r="G1383">
            <v>10</v>
          </cell>
          <cell r="H1383" t="str">
            <v>DNA宏基因组文库</v>
          </cell>
          <cell r="I1383" t="str">
            <v>HZK</v>
          </cell>
          <cell r="J1383">
            <v>42.4</v>
          </cell>
        </row>
        <row r="1383">
          <cell r="N1383" t="e">
            <v>#DIV/0!</v>
          </cell>
        </row>
        <row r="1384">
          <cell r="E1384" t="str">
            <v>HGC-Lib-2451487</v>
          </cell>
          <cell r="F1384" t="str">
            <v>LD240606D-0199A</v>
          </cell>
          <cell r="G1384">
            <v>10</v>
          </cell>
          <cell r="H1384" t="str">
            <v>DNA宏基因组文库</v>
          </cell>
          <cell r="I1384" t="str">
            <v>HZK</v>
          </cell>
          <cell r="J1384">
            <v>45</v>
          </cell>
        </row>
        <row r="1384">
          <cell r="N1384" t="e">
            <v>#DIV/0!</v>
          </cell>
        </row>
        <row r="1385">
          <cell r="E1385" t="str">
            <v>HGC-Lib-2451488</v>
          </cell>
          <cell r="F1385" t="str">
            <v>LD240606D-0200A</v>
          </cell>
          <cell r="G1385">
            <v>10</v>
          </cell>
          <cell r="H1385" t="str">
            <v>DNA宏基因组文库</v>
          </cell>
          <cell r="I1385" t="str">
            <v>HZK</v>
          </cell>
          <cell r="J1385">
            <v>19.6</v>
          </cell>
        </row>
        <row r="1385">
          <cell r="N1385" t="e">
            <v>#DIV/0!</v>
          </cell>
        </row>
        <row r="1386">
          <cell r="E1386" t="str">
            <v>HGC-Lib-2451489</v>
          </cell>
          <cell r="F1386" t="str">
            <v>LD240606D-0201A</v>
          </cell>
          <cell r="G1386">
            <v>10</v>
          </cell>
          <cell r="H1386" t="str">
            <v>DNA宏基因组文库</v>
          </cell>
          <cell r="I1386" t="str">
            <v>HZK</v>
          </cell>
          <cell r="J1386">
            <v>23.4</v>
          </cell>
        </row>
        <row r="1386">
          <cell r="N1386" t="e">
            <v>#DIV/0!</v>
          </cell>
        </row>
        <row r="1387">
          <cell r="E1387" t="str">
            <v>HGC-Lib-2451490</v>
          </cell>
          <cell r="F1387" t="str">
            <v>LD240606D-0202A</v>
          </cell>
          <cell r="G1387">
            <v>10</v>
          </cell>
          <cell r="H1387" t="str">
            <v>DNA宏基因组文库</v>
          </cell>
          <cell r="I1387" t="str">
            <v>HZK</v>
          </cell>
          <cell r="J1387">
            <v>9.1</v>
          </cell>
        </row>
        <row r="1387">
          <cell r="N1387" t="e">
            <v>#DIV/0!</v>
          </cell>
        </row>
        <row r="1388">
          <cell r="E1388" t="str">
            <v>HGC-Lib-2451491</v>
          </cell>
          <cell r="F1388" t="str">
            <v>LD240606D-0203A</v>
          </cell>
          <cell r="G1388">
            <v>10</v>
          </cell>
          <cell r="H1388" t="str">
            <v>DNA宏基因组文库</v>
          </cell>
          <cell r="I1388" t="str">
            <v>HZK</v>
          </cell>
          <cell r="J1388">
            <v>5.98</v>
          </cell>
        </row>
        <row r="1388">
          <cell r="N1388" t="e">
            <v>#DIV/0!</v>
          </cell>
        </row>
        <row r="1389">
          <cell r="E1389" t="str">
            <v>HGC-Lib-2451492</v>
          </cell>
          <cell r="F1389" t="str">
            <v>LD240606D-0204A</v>
          </cell>
          <cell r="G1389">
            <v>10</v>
          </cell>
          <cell r="H1389" t="str">
            <v>DNA宏基因组文库</v>
          </cell>
          <cell r="I1389" t="str">
            <v>HZK</v>
          </cell>
          <cell r="J1389">
            <v>64.4</v>
          </cell>
        </row>
        <row r="1389">
          <cell r="N1389" t="e">
            <v>#DIV/0!</v>
          </cell>
        </row>
        <row r="1390">
          <cell r="E1390" t="str">
            <v>HGC-Lib-2451493</v>
          </cell>
          <cell r="F1390" t="str">
            <v>LD240606D-0205A</v>
          </cell>
          <cell r="G1390">
            <v>10</v>
          </cell>
          <cell r="H1390" t="str">
            <v>DNA宏基因组文库</v>
          </cell>
          <cell r="I1390" t="str">
            <v>HZK</v>
          </cell>
          <cell r="J1390">
            <v>61</v>
          </cell>
        </row>
        <row r="1390">
          <cell r="N1390" t="e">
            <v>#DIV/0!</v>
          </cell>
        </row>
        <row r="1391">
          <cell r="E1391" t="str">
            <v>HGC-Lib-2451494</v>
          </cell>
          <cell r="F1391" t="str">
            <v>LD240606D-0206A</v>
          </cell>
          <cell r="G1391">
            <v>10</v>
          </cell>
          <cell r="H1391" t="str">
            <v>DNA宏基因组文库</v>
          </cell>
          <cell r="I1391" t="str">
            <v>HZK</v>
          </cell>
          <cell r="J1391">
            <v>41.2</v>
          </cell>
        </row>
        <row r="1391">
          <cell r="N1391" t="e">
            <v>#DIV/0!</v>
          </cell>
        </row>
        <row r="1392">
          <cell r="E1392" t="str">
            <v>HGC-Lib-2451495</v>
          </cell>
          <cell r="F1392" t="str">
            <v>LD240606D-0207A</v>
          </cell>
          <cell r="G1392">
            <v>10</v>
          </cell>
          <cell r="H1392" t="str">
            <v>DNA宏基因组文库</v>
          </cell>
          <cell r="I1392" t="str">
            <v>HZK</v>
          </cell>
          <cell r="J1392">
            <v>12.8</v>
          </cell>
        </row>
        <row r="1392">
          <cell r="N1392" t="e">
            <v>#DIV/0!</v>
          </cell>
        </row>
        <row r="1393">
          <cell r="E1393" t="str">
            <v>HGC-Lib-2451496</v>
          </cell>
          <cell r="F1393" t="str">
            <v>LD240617O-3111B</v>
          </cell>
          <cell r="G1393">
            <v>10</v>
          </cell>
          <cell r="H1393" t="str">
            <v>DNA宏基因组文库</v>
          </cell>
          <cell r="I1393" t="str">
            <v>HZK</v>
          </cell>
          <cell r="J1393">
            <v>118</v>
          </cell>
        </row>
        <row r="1393">
          <cell r="N1393" t="e">
            <v>#DIV/0!</v>
          </cell>
        </row>
        <row r="1394">
          <cell r="E1394" t="str">
            <v>HGC-Lib-2451497</v>
          </cell>
          <cell r="F1394" t="str">
            <v>LD240619D-1391B</v>
          </cell>
          <cell r="G1394">
            <v>50</v>
          </cell>
          <cell r="H1394" t="str">
            <v>DNA宏基因组文库</v>
          </cell>
          <cell r="I1394" t="str">
            <v>HZK</v>
          </cell>
          <cell r="J1394">
            <v>81.8</v>
          </cell>
        </row>
        <row r="1394">
          <cell r="N1394" t="e">
            <v>#DIV/0!</v>
          </cell>
        </row>
        <row r="1395">
          <cell r="E1395" t="str">
            <v>HGC-Lib-2451498</v>
          </cell>
          <cell r="F1395" t="str">
            <v>LD240619D-1392B</v>
          </cell>
          <cell r="G1395">
            <v>50</v>
          </cell>
          <cell r="H1395" t="str">
            <v>DNA宏基因组文库</v>
          </cell>
          <cell r="I1395" t="str">
            <v>HZK</v>
          </cell>
          <cell r="J1395">
            <v>51.4</v>
          </cell>
        </row>
        <row r="1395">
          <cell r="N1395" t="e">
            <v>#DIV/0!</v>
          </cell>
        </row>
        <row r="1396">
          <cell r="E1396" t="str">
            <v>HGC-Lib-2451499</v>
          </cell>
          <cell r="F1396" t="str">
            <v>LD240619D-1393B</v>
          </cell>
          <cell r="G1396">
            <v>5</v>
          </cell>
          <cell r="H1396" t="str">
            <v>DNA宏基因组文库</v>
          </cell>
          <cell r="I1396" t="str">
            <v>HZK</v>
          </cell>
          <cell r="J1396">
            <v>34.2</v>
          </cell>
        </row>
        <row r="1396">
          <cell r="N1396" t="e">
            <v>#DIV/0!</v>
          </cell>
        </row>
        <row r="1397">
          <cell r="E1397" t="str">
            <v>HGC-Lib-2451500</v>
          </cell>
          <cell r="F1397" t="str">
            <v>LD240619D-1394B</v>
          </cell>
          <cell r="G1397">
            <v>5</v>
          </cell>
          <cell r="H1397" t="str">
            <v>DNA宏基因组文库</v>
          </cell>
          <cell r="I1397" t="str">
            <v>HZK</v>
          </cell>
          <cell r="J1397">
            <v>98.6</v>
          </cell>
        </row>
        <row r="1397">
          <cell r="N1397" t="e">
            <v>#DIV/0!</v>
          </cell>
        </row>
        <row r="1398">
          <cell r="E1398" t="str">
            <v>HGC-Lib-2451501</v>
          </cell>
          <cell r="F1398" t="str">
            <v>LD240619D-1395B</v>
          </cell>
          <cell r="G1398">
            <v>5</v>
          </cell>
          <cell r="H1398" t="str">
            <v>DNA宏基因组文库</v>
          </cell>
          <cell r="I1398" t="str">
            <v>HZK</v>
          </cell>
          <cell r="J1398">
            <v>44.2</v>
          </cell>
        </row>
        <row r="1398">
          <cell r="N1398" t="e">
            <v>#DIV/0!</v>
          </cell>
        </row>
        <row r="1399">
          <cell r="E1399" t="str">
            <v>HGC-Lib-2451502</v>
          </cell>
          <cell r="F1399" t="str">
            <v>LD240619D-1396B</v>
          </cell>
          <cell r="G1399">
            <v>5</v>
          </cell>
          <cell r="H1399" t="str">
            <v>DNA宏基因组文库</v>
          </cell>
          <cell r="I1399" t="str">
            <v>HZK</v>
          </cell>
          <cell r="J1399">
            <v>90</v>
          </cell>
        </row>
        <row r="1399">
          <cell r="N1399" t="e">
            <v>#DIV/0!</v>
          </cell>
        </row>
        <row r="1400">
          <cell r="E1400" t="str">
            <v>HGC-Lib-2451503</v>
          </cell>
          <cell r="F1400" t="str">
            <v>LD240619D-1397B</v>
          </cell>
          <cell r="G1400">
            <v>5</v>
          </cell>
          <cell r="H1400" t="str">
            <v>DNA宏基因组文库</v>
          </cell>
          <cell r="I1400" t="str">
            <v>HZK</v>
          </cell>
          <cell r="J1400">
            <v>48</v>
          </cell>
        </row>
        <row r="1400">
          <cell r="N1400" t="e">
            <v>#DIV/0!</v>
          </cell>
        </row>
        <row r="1401">
          <cell r="E1401" t="str">
            <v>HGC-Lib-2451504</v>
          </cell>
          <cell r="F1401" t="str">
            <v>LD240619D-1398B</v>
          </cell>
          <cell r="G1401">
            <v>5</v>
          </cell>
          <cell r="H1401" t="str">
            <v>DNA宏基因组文库</v>
          </cell>
          <cell r="I1401" t="str">
            <v>HZK</v>
          </cell>
          <cell r="J1401">
            <v>18.4</v>
          </cell>
        </row>
        <row r="1401">
          <cell r="N1401" t="e">
            <v>#DIV/0!</v>
          </cell>
        </row>
        <row r="1402">
          <cell r="E1402" t="str">
            <v>HGC-Lib-2451505</v>
          </cell>
          <cell r="F1402" t="str">
            <v>LD240619D-1399B</v>
          </cell>
          <cell r="G1402">
            <v>5</v>
          </cell>
          <cell r="H1402" t="str">
            <v>DNA宏基因组文库</v>
          </cell>
          <cell r="I1402" t="str">
            <v>HZK</v>
          </cell>
          <cell r="J1402">
            <v>76.8</v>
          </cell>
        </row>
        <row r="1402">
          <cell r="N1402" t="e">
            <v>#DIV/0!</v>
          </cell>
        </row>
        <row r="1403">
          <cell r="E1403" t="str">
            <v>HGC-Lib-2451506</v>
          </cell>
          <cell r="F1403" t="str">
            <v>LD240619D-1400B</v>
          </cell>
          <cell r="G1403">
            <v>5</v>
          </cell>
          <cell r="H1403" t="str">
            <v>DNA宏基因组文库</v>
          </cell>
          <cell r="I1403" t="str">
            <v>HZK</v>
          </cell>
          <cell r="J1403">
            <v>35.2</v>
          </cell>
        </row>
        <row r="1403">
          <cell r="N1403" t="e">
            <v>#DIV/0!</v>
          </cell>
        </row>
        <row r="1404">
          <cell r="E1404" t="str">
            <v>HGC-Lib-2451507</v>
          </cell>
          <cell r="F1404" t="str">
            <v>LD240619D-1401B</v>
          </cell>
          <cell r="G1404">
            <v>5</v>
          </cell>
          <cell r="H1404" t="str">
            <v>DNA宏基因组文库</v>
          </cell>
          <cell r="I1404" t="str">
            <v>HZK</v>
          </cell>
          <cell r="J1404">
            <v>61.8</v>
          </cell>
        </row>
        <row r="1404">
          <cell r="N1404" t="e">
            <v>#DIV/0!</v>
          </cell>
        </row>
        <row r="1405">
          <cell r="E1405" t="str">
            <v>HGC-Lib-2451508</v>
          </cell>
          <cell r="F1405" t="str">
            <v>LD240619D-1402B</v>
          </cell>
          <cell r="G1405">
            <v>5</v>
          </cell>
          <cell r="H1405" t="str">
            <v>DNA宏基因组文库</v>
          </cell>
          <cell r="I1405" t="str">
            <v>HZK</v>
          </cell>
          <cell r="J1405">
            <v>30</v>
          </cell>
        </row>
        <row r="1405">
          <cell r="N1405" t="e">
            <v>#DIV/0!</v>
          </cell>
        </row>
        <row r="1406">
          <cell r="E1406" t="str">
            <v>HGC-Lib-2451509</v>
          </cell>
          <cell r="F1406" t="str">
            <v>LD240619D-1403B</v>
          </cell>
          <cell r="G1406">
            <v>5</v>
          </cell>
          <cell r="H1406" t="str">
            <v>DNA宏基因组文库</v>
          </cell>
          <cell r="I1406" t="str">
            <v>HZK</v>
          </cell>
          <cell r="J1406">
            <v>47.2</v>
          </cell>
        </row>
        <row r="1406">
          <cell r="N1406" t="e">
            <v>#DIV/0!</v>
          </cell>
        </row>
        <row r="1407">
          <cell r="E1407" t="str">
            <v>HGC-Lib-2451510</v>
          </cell>
          <cell r="F1407" t="str">
            <v>LD240619D-1404B</v>
          </cell>
          <cell r="G1407">
            <v>5</v>
          </cell>
          <cell r="H1407" t="str">
            <v>DNA宏基因组文库</v>
          </cell>
          <cell r="I1407" t="str">
            <v>HZK</v>
          </cell>
          <cell r="J1407">
            <v>85.6</v>
          </cell>
        </row>
        <row r="1407">
          <cell r="N1407" t="e">
            <v>#DIV/0!</v>
          </cell>
        </row>
        <row r="1408">
          <cell r="E1408" t="str">
            <v>HGC-Lib-2451511</v>
          </cell>
          <cell r="F1408" t="str">
            <v>LD240619D-1405B</v>
          </cell>
          <cell r="G1408">
            <v>5</v>
          </cell>
          <cell r="H1408" t="str">
            <v>DNA宏基因组文库</v>
          </cell>
          <cell r="I1408" t="str">
            <v>HZK</v>
          </cell>
          <cell r="J1408">
            <v>98</v>
          </cell>
        </row>
        <row r="1408">
          <cell r="N1408" t="e">
            <v>#DIV/0!</v>
          </cell>
        </row>
        <row r="1409">
          <cell r="E1409" t="str">
            <v>HGC-POOL-2451703</v>
          </cell>
          <cell r="F1409" t="str">
            <v>pool-4479-Xplus</v>
          </cell>
          <cell r="G1409" t="str">
            <v>1000</v>
          </cell>
          <cell r="H1409" t="str">
            <v>10x单细胞测序v5,100%,</v>
          </cell>
          <cell r="I1409" t="str">
            <v>WH</v>
          </cell>
          <cell r="J1409">
            <v>27.4</v>
          </cell>
          <cell r="K1409">
            <v>514</v>
          </cell>
        </row>
        <row r="1409">
          <cell r="N1409">
            <v>82.0113738401676</v>
          </cell>
        </row>
        <row r="1410">
          <cell r="E1410" t="str">
            <v>HGC-POOL-2451704</v>
          </cell>
          <cell r="F1410" t="str">
            <v>pool-4480-Xplus</v>
          </cell>
          <cell r="G1410" t="str">
            <v>1000</v>
          </cell>
          <cell r="H1410" t="str">
            <v>10x单细胞测序v5,100%,</v>
          </cell>
          <cell r="I1410" t="str">
            <v>WH</v>
          </cell>
          <cell r="J1410">
            <v>31.8</v>
          </cell>
          <cell r="K1410">
            <v>523</v>
          </cell>
        </row>
        <row r="1410">
          <cell r="N1410">
            <v>93.5431681129578</v>
          </cell>
        </row>
        <row r="1411">
          <cell r="E1411" t="str">
            <v>HGC-POOL-2451705</v>
          </cell>
          <cell r="F1411" t="str">
            <v>pool-4481-Xplus</v>
          </cell>
          <cell r="G1411" t="str">
            <v>1000</v>
          </cell>
          <cell r="H1411" t="str">
            <v>10x单细胞测序v3,100%,</v>
          </cell>
          <cell r="I1411" t="str">
            <v>WH</v>
          </cell>
          <cell r="J1411">
            <v>18.85</v>
          </cell>
          <cell r="K1411">
            <v>521</v>
          </cell>
        </row>
        <row r="1411">
          <cell r="N1411">
            <v>55.6621880998081</v>
          </cell>
        </row>
        <row r="1412">
          <cell r="E1412" t="str">
            <v>HGC-POOL-2451706</v>
          </cell>
          <cell r="F1412" t="str">
            <v>pool-4482-Xplus</v>
          </cell>
          <cell r="G1412" t="str">
            <v>1000</v>
          </cell>
          <cell r="H1412" t="str">
            <v>10x单细胞测序v3,100%,</v>
          </cell>
          <cell r="I1412" t="str">
            <v>WH</v>
          </cell>
          <cell r="J1412">
            <v>16.35</v>
          </cell>
          <cell r="K1412">
            <v>499</v>
          </cell>
        </row>
        <row r="1412">
          <cell r="N1412">
            <v>50.408509326345</v>
          </cell>
        </row>
        <row r="1413">
          <cell r="E1413" t="str">
            <v>HGC-Lib-2451707</v>
          </cell>
          <cell r="F1413" t="str">
            <v>A0703</v>
          </cell>
          <cell r="G1413">
            <v>30</v>
          </cell>
          <cell r="H1413" t="str">
            <v>PCR产物文库</v>
          </cell>
          <cell r="I1413" t="str">
            <v>WH</v>
          </cell>
          <cell r="J1413">
            <v>14.9</v>
          </cell>
          <cell r="K1413">
            <v>450</v>
          </cell>
        </row>
        <row r="1413">
          <cell r="N1413">
            <v>50.9401709401709</v>
          </cell>
        </row>
        <row r="1414">
          <cell r="E1414" t="str">
            <v>HGC-Lib-2451512</v>
          </cell>
          <cell r="F1414" t="str">
            <v>HY-N0001C-RNA-zymo</v>
          </cell>
          <cell r="G1414" t="str">
            <v>包lane 1000G</v>
          </cell>
          <cell r="H1414" t="str">
            <v>宏转录组文库</v>
          </cell>
          <cell r="I1414" t="str">
            <v>HZK</v>
          </cell>
          <cell r="J1414">
            <v>2.24</v>
          </cell>
          <cell r="K1414">
            <v>658</v>
          </cell>
          <cell r="L1414" t="str">
            <v>XCL</v>
          </cell>
        </row>
        <row r="1414">
          <cell r="N1414">
            <v>5.23731587561375</v>
          </cell>
        </row>
        <row r="1415">
          <cell r="E1415" t="str">
            <v>HGC-Lib-2451513</v>
          </cell>
          <cell r="F1415" t="str">
            <v>HY-N0006C-RNA-zymo</v>
          </cell>
          <cell r="G1415" t="str">
            <v>包lane 1000G</v>
          </cell>
          <cell r="H1415" t="str">
            <v>宏转录组文库</v>
          </cell>
          <cell r="I1415" t="str">
            <v>HZK</v>
          </cell>
          <cell r="J1415">
            <v>6.94</v>
          </cell>
          <cell r="K1415">
            <v>608</v>
          </cell>
          <cell r="L1415" t="str">
            <v>XCL</v>
          </cell>
        </row>
        <row r="1415">
          <cell r="N1415">
            <v>17.5607287449393</v>
          </cell>
        </row>
        <row r="1416">
          <cell r="E1416" t="str">
            <v>HGC-Lib-2451514</v>
          </cell>
          <cell r="F1416" t="str">
            <v>HY-PAQ0083C-RNA-zymo</v>
          </cell>
          <cell r="G1416" t="str">
            <v>包lane 1000G</v>
          </cell>
          <cell r="H1416" t="str">
            <v>宏转录组文库</v>
          </cell>
          <cell r="I1416" t="str">
            <v>HZK</v>
          </cell>
          <cell r="J1416">
            <v>1.25</v>
          </cell>
          <cell r="K1416">
            <v>623</v>
          </cell>
          <cell r="L1416" t="str">
            <v>XCL</v>
          </cell>
        </row>
        <row r="1416">
          <cell r="N1416">
            <v>3.08680083960983</v>
          </cell>
        </row>
        <row r="1417">
          <cell r="E1417" t="str">
            <v>HGC-Lib-2451515</v>
          </cell>
          <cell r="F1417" t="str">
            <v>HY-PAQ0085C-RNA-zymo</v>
          </cell>
          <cell r="G1417" t="str">
            <v>包lane 1000G</v>
          </cell>
          <cell r="H1417" t="str">
            <v>宏转录组文库</v>
          </cell>
          <cell r="I1417" t="str">
            <v>HZK</v>
          </cell>
          <cell r="J1417">
            <v>3.88</v>
          </cell>
          <cell r="K1417">
            <v>615</v>
          </cell>
          <cell r="L1417" t="str">
            <v>XCL</v>
          </cell>
        </row>
        <row r="1417">
          <cell r="N1417">
            <v>9.70606629143215</v>
          </cell>
        </row>
        <row r="1418">
          <cell r="E1418" t="str">
            <v>HGC-Lib-2451516</v>
          </cell>
          <cell r="F1418" t="str">
            <v>HY-PAQ0088C-RNA-zymo</v>
          </cell>
          <cell r="G1418" t="str">
            <v>包lane 1000G</v>
          </cell>
          <cell r="H1418" t="str">
            <v>宏转录组文库</v>
          </cell>
          <cell r="I1418" t="str">
            <v>HZK</v>
          </cell>
          <cell r="J1418">
            <v>7.46</v>
          </cell>
          <cell r="K1418">
            <v>623</v>
          </cell>
          <cell r="L1418" t="str">
            <v>XCL</v>
          </cell>
        </row>
        <row r="1418">
          <cell r="N1418">
            <v>18.4220274107915</v>
          </cell>
        </row>
        <row r="1419">
          <cell r="E1419" t="str">
            <v>HGC-Lib-2451517</v>
          </cell>
          <cell r="F1419" t="str">
            <v>HY-PAQ0092C-RNA-zymo</v>
          </cell>
          <cell r="G1419" t="str">
            <v>包lane 1000G</v>
          </cell>
          <cell r="H1419" t="str">
            <v>宏转录组文库</v>
          </cell>
          <cell r="I1419" t="str">
            <v>HZK</v>
          </cell>
          <cell r="J1419">
            <v>1.7</v>
          </cell>
          <cell r="K1419">
            <v>579</v>
          </cell>
          <cell r="L1419" t="str">
            <v>XCL</v>
          </cell>
        </row>
        <row r="1419">
          <cell r="N1419">
            <v>4.51707187458483</v>
          </cell>
        </row>
        <row r="1420">
          <cell r="E1420" t="str">
            <v>HGC-Lib-2451518</v>
          </cell>
          <cell r="F1420" t="str">
            <v>HY-PAQ0100C-RNA-zymo</v>
          </cell>
          <cell r="G1420" t="str">
            <v>包lane 1000G</v>
          </cell>
          <cell r="H1420" t="str">
            <v>宏转录组文库</v>
          </cell>
          <cell r="I1420" t="str">
            <v>HZK</v>
          </cell>
          <cell r="J1420">
            <v>2.7</v>
          </cell>
          <cell r="K1420">
            <v>440</v>
          </cell>
          <cell r="L1420" t="str">
            <v>XCL</v>
          </cell>
        </row>
        <row r="1420">
          <cell r="N1420">
            <v>9.44055944055944</v>
          </cell>
        </row>
        <row r="1421">
          <cell r="E1421" t="str">
            <v>HGC-Lib-2451519</v>
          </cell>
          <cell r="F1421" t="str">
            <v>HY-PAQ0081C-RNA-zymo</v>
          </cell>
          <cell r="G1421" t="str">
            <v>包lane 1000G</v>
          </cell>
          <cell r="H1421" t="str">
            <v>宏转录组文库</v>
          </cell>
          <cell r="I1421" t="str">
            <v>HZK</v>
          </cell>
          <cell r="J1421">
            <v>27.2</v>
          </cell>
          <cell r="K1421">
            <v>597</v>
          </cell>
          <cell r="L1421" t="str">
            <v>WH</v>
          </cell>
        </row>
        <row r="1421">
          <cell r="N1421">
            <v>70.0940600438088</v>
          </cell>
        </row>
        <row r="1422">
          <cell r="E1422" t="str">
            <v>HGC-Lib-2451520</v>
          </cell>
          <cell r="F1422" t="str">
            <v>HY-PAQ0082C-RNA-zymo</v>
          </cell>
          <cell r="G1422" t="str">
            <v>包lane 1000G</v>
          </cell>
          <cell r="H1422" t="str">
            <v>宏转录组文库</v>
          </cell>
          <cell r="I1422" t="str">
            <v>HZK</v>
          </cell>
          <cell r="J1422">
            <v>5.28</v>
          </cell>
          <cell r="K1422">
            <v>424</v>
          </cell>
          <cell r="L1422" t="str">
            <v>XCL</v>
          </cell>
        </row>
        <row r="1422">
          <cell r="N1422">
            <v>19.1582002902758</v>
          </cell>
        </row>
        <row r="1423">
          <cell r="E1423" t="str">
            <v>HGC-Lib-2451521</v>
          </cell>
          <cell r="F1423" t="str">
            <v>HY-PAQ0087C-RNA-zymo</v>
          </cell>
          <cell r="G1423" t="str">
            <v>包lane 1000G</v>
          </cell>
          <cell r="H1423" t="str">
            <v>宏转录组文库</v>
          </cell>
          <cell r="I1423" t="str">
            <v>HZK</v>
          </cell>
          <cell r="J1423">
            <v>19.5</v>
          </cell>
          <cell r="K1423">
            <v>611</v>
          </cell>
          <cell r="L1423" t="str">
            <v>WH</v>
          </cell>
        </row>
        <row r="1423">
          <cell r="N1423">
            <v>49.0998363338789</v>
          </cell>
        </row>
        <row r="1424">
          <cell r="E1424" t="str">
            <v>HGC-Lib-2451522</v>
          </cell>
          <cell r="F1424" t="str">
            <v>HY-PAQ0089C-RNA-zymo</v>
          </cell>
          <cell r="G1424" t="str">
            <v>包lane 1000G</v>
          </cell>
          <cell r="H1424" t="str">
            <v>宏转录组文库</v>
          </cell>
          <cell r="I1424" t="str">
            <v>HZK</v>
          </cell>
          <cell r="J1424">
            <v>36.4</v>
          </cell>
          <cell r="K1424">
            <v>622</v>
          </cell>
          <cell r="L1424" t="str">
            <v>WH</v>
          </cell>
        </row>
        <row r="1424">
          <cell r="N1424">
            <v>90.032154340836</v>
          </cell>
        </row>
        <row r="1425">
          <cell r="E1425" t="str">
            <v>HGC-Lib-2451523</v>
          </cell>
          <cell r="F1425" t="str">
            <v>HY-PAQ0090C-RNA-zymo</v>
          </cell>
          <cell r="G1425" t="str">
            <v>包lane 1000G</v>
          </cell>
          <cell r="H1425" t="str">
            <v>宏转录组文库</v>
          </cell>
          <cell r="I1425" t="str">
            <v>HZK</v>
          </cell>
          <cell r="J1425">
            <v>3.2</v>
          </cell>
          <cell r="K1425">
            <v>595</v>
          </cell>
          <cell r="L1425" t="str">
            <v>XCL</v>
          </cell>
        </row>
        <row r="1425">
          <cell r="N1425">
            <v>8.27407886231416</v>
          </cell>
        </row>
        <row r="1426">
          <cell r="E1426" t="str">
            <v>HGC-Lib-2451524</v>
          </cell>
          <cell r="F1426" t="str">
            <v>HY-N0001C-RNA-ribo</v>
          </cell>
          <cell r="G1426" t="str">
            <v>包lane 1000G</v>
          </cell>
          <cell r="H1426" t="str">
            <v>宏转录组文库</v>
          </cell>
          <cell r="I1426" t="str">
            <v>HZK</v>
          </cell>
          <cell r="J1426">
            <v>36.2</v>
          </cell>
          <cell r="K1426">
            <v>270</v>
          </cell>
          <cell r="L1426" t="str">
            <v>WH</v>
          </cell>
        </row>
        <row r="1426">
          <cell r="N1426">
            <v>206.267806267806</v>
          </cell>
        </row>
        <row r="1427">
          <cell r="E1427" t="str">
            <v>HGC-Lib-2451525</v>
          </cell>
          <cell r="F1427" t="str">
            <v>HY-N0006C-RNA-ribo</v>
          </cell>
          <cell r="G1427" t="str">
            <v>包lane 1000G</v>
          </cell>
          <cell r="H1427" t="str">
            <v>宏转录组文库</v>
          </cell>
          <cell r="I1427" t="str">
            <v>HZK</v>
          </cell>
          <cell r="J1427">
            <v>33.4</v>
          </cell>
          <cell r="K1427">
            <v>270</v>
          </cell>
          <cell r="L1427" t="str">
            <v>WH</v>
          </cell>
        </row>
        <row r="1427">
          <cell r="N1427">
            <v>190.31339031339</v>
          </cell>
        </row>
        <row r="1428">
          <cell r="E1428" t="str">
            <v>HGC-Lib-2451526</v>
          </cell>
          <cell r="F1428" t="str">
            <v>HY-PAQ0083C-RNA-ribo</v>
          </cell>
          <cell r="G1428" t="str">
            <v>包lane 1000G</v>
          </cell>
          <cell r="H1428" t="str">
            <v>宏转录组文库</v>
          </cell>
          <cell r="I1428" t="str">
            <v>HZK</v>
          </cell>
          <cell r="J1428">
            <v>24.2</v>
          </cell>
          <cell r="K1428">
            <v>247</v>
          </cell>
          <cell r="L1428" t="str">
            <v>WH</v>
          </cell>
        </row>
        <row r="1428">
          <cell r="N1428">
            <v>150.731859233884</v>
          </cell>
        </row>
        <row r="1429">
          <cell r="E1429" t="str">
            <v>HGC-Lib-2451527</v>
          </cell>
          <cell r="F1429" t="str">
            <v>HY-PAQ0085C-RNA-ribo</v>
          </cell>
          <cell r="G1429" t="str">
            <v>包lane 1000G</v>
          </cell>
          <cell r="H1429" t="str">
            <v>宏转录组文库</v>
          </cell>
          <cell r="I1429" t="str">
            <v>HZK</v>
          </cell>
          <cell r="J1429">
            <v>29</v>
          </cell>
          <cell r="K1429">
            <v>278</v>
          </cell>
          <cell r="L1429" t="str">
            <v>WH</v>
          </cell>
        </row>
        <row r="1429">
          <cell r="N1429">
            <v>160.486995019369</v>
          </cell>
        </row>
        <row r="1430">
          <cell r="E1430" t="str">
            <v>HGC-Lib-2451528</v>
          </cell>
          <cell r="F1430" t="str">
            <v>HY-PAQ0088C-RNA-ribo</v>
          </cell>
          <cell r="G1430" t="str">
            <v>包lane 1000G</v>
          </cell>
          <cell r="H1430" t="str">
            <v>宏转录组文库</v>
          </cell>
          <cell r="I1430" t="str">
            <v>HZK</v>
          </cell>
          <cell r="J1430">
            <v>34.4</v>
          </cell>
          <cell r="K1430">
            <v>271</v>
          </cell>
          <cell r="L1430" t="str">
            <v>WH</v>
          </cell>
        </row>
        <row r="1430">
          <cell r="N1430">
            <v>195.288106727221</v>
          </cell>
        </row>
        <row r="1431">
          <cell r="E1431" t="str">
            <v>HGC-Lib-2451529</v>
          </cell>
          <cell r="F1431" t="str">
            <v>HY-PAQ0092C-RNA-ribo</v>
          </cell>
          <cell r="G1431" t="str">
            <v>包lane 1000G</v>
          </cell>
          <cell r="H1431" t="str">
            <v>宏转录组文库</v>
          </cell>
          <cell r="I1431" t="str">
            <v>HZK</v>
          </cell>
          <cell r="J1431">
            <v>21.7</v>
          </cell>
          <cell r="K1431">
            <v>271</v>
          </cell>
          <cell r="L1431" t="str">
            <v>WH</v>
          </cell>
        </row>
        <row r="1431">
          <cell r="N1431">
            <v>123.190462673857</v>
          </cell>
        </row>
        <row r="1432">
          <cell r="E1432" t="str">
            <v>HGC-Lib-2451530</v>
          </cell>
          <cell r="F1432" t="str">
            <v>HY-PAQ0100C-RNA-ribo</v>
          </cell>
          <cell r="G1432" t="str">
            <v>包lane 1000G</v>
          </cell>
          <cell r="H1432" t="str">
            <v>宏转录组文库</v>
          </cell>
          <cell r="I1432" t="str">
            <v>HZK</v>
          </cell>
          <cell r="J1432">
            <v>43</v>
          </cell>
          <cell r="K1432">
            <v>291</v>
          </cell>
          <cell r="L1432" t="str">
            <v>WH</v>
          </cell>
        </row>
        <row r="1432">
          <cell r="N1432">
            <v>227.332804652392</v>
          </cell>
        </row>
        <row r="1433">
          <cell r="E1433" t="str">
            <v>HGC-Lib-2451531</v>
          </cell>
          <cell r="F1433" t="str">
            <v>HY-PAQ0081C-RNA-ribo</v>
          </cell>
          <cell r="G1433" t="str">
            <v>包lane 1000G</v>
          </cell>
          <cell r="H1433" t="str">
            <v>宏转录组文库</v>
          </cell>
          <cell r="I1433" t="str">
            <v>HZK</v>
          </cell>
          <cell r="J1433">
            <v>120</v>
          </cell>
          <cell r="K1433">
            <v>320</v>
          </cell>
          <cell r="L1433" t="str">
            <v>WH</v>
          </cell>
        </row>
        <row r="1433">
          <cell r="N1433">
            <v>576.923076923077</v>
          </cell>
        </row>
        <row r="1434">
          <cell r="E1434" t="str">
            <v>HGC-Lib-2451532</v>
          </cell>
          <cell r="F1434" t="str">
            <v>HY-PAQ0082C-RNA-ribo</v>
          </cell>
          <cell r="G1434" t="str">
            <v>包lane 1000G</v>
          </cell>
          <cell r="H1434" t="str">
            <v>宏转录组文库</v>
          </cell>
          <cell r="I1434" t="str">
            <v>HZK</v>
          </cell>
          <cell r="J1434">
            <v>44.4</v>
          </cell>
          <cell r="K1434">
            <v>293</v>
          </cell>
          <cell r="L1434" t="str">
            <v>WH</v>
          </cell>
        </row>
        <row r="1434">
          <cell r="N1434">
            <v>233.132055657653</v>
          </cell>
        </row>
        <row r="1435">
          <cell r="E1435" t="str">
            <v>HGC-Lib-2451533</v>
          </cell>
          <cell r="F1435" t="str">
            <v>HY-PAQ0087C-RNA-ribo</v>
          </cell>
          <cell r="G1435" t="str">
            <v>包lane 1000G</v>
          </cell>
          <cell r="H1435" t="str">
            <v>宏转录组文库</v>
          </cell>
          <cell r="I1435" t="str">
            <v>HZK</v>
          </cell>
          <cell r="J1435">
            <v>64.6</v>
          </cell>
          <cell r="K1435">
            <v>316</v>
          </cell>
          <cell r="L1435" t="str">
            <v>WH</v>
          </cell>
        </row>
        <row r="1435">
          <cell r="N1435">
            <v>314.508276533593</v>
          </cell>
        </row>
        <row r="1436">
          <cell r="E1436" t="str">
            <v>HGC-Lib-2451534</v>
          </cell>
          <cell r="F1436" t="str">
            <v>HY-PAQ0089C-RNA-ribo</v>
          </cell>
          <cell r="G1436" t="str">
            <v>包lane 1000G</v>
          </cell>
          <cell r="H1436" t="str">
            <v>宏转录组文库</v>
          </cell>
          <cell r="I1436" t="str">
            <v>HZK</v>
          </cell>
          <cell r="J1436">
            <v>80.4</v>
          </cell>
          <cell r="K1436">
            <v>346</v>
          </cell>
          <cell r="L1436" t="str">
            <v>WH</v>
          </cell>
        </row>
        <row r="1436">
          <cell r="N1436">
            <v>357.492218763895</v>
          </cell>
        </row>
        <row r="1437">
          <cell r="E1437" t="str">
            <v>HGC-Lib-2451535</v>
          </cell>
          <cell r="F1437" t="str">
            <v>HY-PAQ0090C-RNA-ribo</v>
          </cell>
          <cell r="G1437" t="str">
            <v>包lane 1000G</v>
          </cell>
          <cell r="H1437" t="str">
            <v>宏转录组文库</v>
          </cell>
          <cell r="I1437" t="str">
            <v>HZK</v>
          </cell>
          <cell r="J1437">
            <v>24.8</v>
          </cell>
          <cell r="K1437">
            <v>304</v>
          </cell>
          <cell r="L1437" t="str">
            <v>WH</v>
          </cell>
        </row>
        <row r="1437">
          <cell r="N1437">
            <v>125.506072874494</v>
          </cell>
        </row>
        <row r="1438">
          <cell r="E1438" t="str">
            <v>HGC-Lib-2451536</v>
          </cell>
          <cell r="F1438" t="str">
            <v>HY-N0001C-RNA-H</v>
          </cell>
          <cell r="G1438" t="str">
            <v>包lane 1000G</v>
          </cell>
          <cell r="H1438" t="str">
            <v>宏转录组文库</v>
          </cell>
          <cell r="I1438" t="str">
            <v>HZK</v>
          </cell>
          <cell r="J1438">
            <v>0.274</v>
          </cell>
          <cell r="K1438">
            <v>453</v>
          </cell>
          <cell r="L1438" t="str">
            <v>XCL</v>
          </cell>
        </row>
        <row r="1438">
          <cell r="N1438">
            <v>0.930548480217354</v>
          </cell>
        </row>
        <row r="1439">
          <cell r="E1439" t="str">
            <v>HGC-Lib-2451537</v>
          </cell>
          <cell r="F1439" t="str">
            <v>HY-N0006C-RNA-H</v>
          </cell>
          <cell r="G1439" t="str">
            <v>包lane 1000G</v>
          </cell>
          <cell r="H1439" t="str">
            <v>宏转录组文库</v>
          </cell>
          <cell r="I1439" t="str">
            <v>HZK</v>
          </cell>
          <cell r="J1439">
            <v>1.24</v>
          </cell>
          <cell r="K1439">
            <v>545</v>
          </cell>
          <cell r="L1439" t="str">
            <v>XCL</v>
          </cell>
        </row>
        <row r="1439">
          <cell r="N1439">
            <v>3.50035285815102</v>
          </cell>
        </row>
        <row r="1440">
          <cell r="E1440" t="str">
            <v>HGC-Lib-2451538</v>
          </cell>
          <cell r="F1440" t="str">
            <v>HY-PAQ0083C-RNA-H</v>
          </cell>
          <cell r="G1440" t="str">
            <v>包lane 1000G</v>
          </cell>
          <cell r="H1440" t="str">
            <v>宏转录组文库</v>
          </cell>
          <cell r="I1440" t="str">
            <v>HZK</v>
          </cell>
          <cell r="J1440">
            <v>0.446</v>
          </cell>
          <cell r="K1440">
            <v>422</v>
          </cell>
          <cell r="L1440" t="str">
            <v>XCL</v>
          </cell>
        </row>
        <row r="1440">
          <cell r="N1440">
            <v>1.62595698140722</v>
          </cell>
        </row>
        <row r="1441">
          <cell r="E1441" t="str">
            <v>HGC-Lib-2451539</v>
          </cell>
          <cell r="F1441" t="str">
            <v>HY-PAQ0085C-RNA-H</v>
          </cell>
          <cell r="G1441" t="str">
            <v>包lane 1000G</v>
          </cell>
          <cell r="H1441" t="str">
            <v>宏转录组文库</v>
          </cell>
          <cell r="I1441" t="str">
            <v>HZK</v>
          </cell>
          <cell r="J1441">
            <v>3.8</v>
          </cell>
          <cell r="K1441">
            <v>409</v>
          </cell>
          <cell r="L1441" t="str">
            <v>XCL</v>
          </cell>
        </row>
        <row r="1441">
          <cell r="N1441">
            <v>14.2937746849727</v>
          </cell>
        </row>
        <row r="1442">
          <cell r="E1442" t="str">
            <v>HGC-Lib-2451540</v>
          </cell>
          <cell r="F1442" t="str">
            <v>HY-PAQ0088C-RNA-H</v>
          </cell>
          <cell r="G1442" t="str">
            <v>包lane 1000G</v>
          </cell>
          <cell r="H1442" t="str">
            <v>宏转录组文库</v>
          </cell>
          <cell r="I1442" t="str">
            <v>HZK</v>
          </cell>
          <cell r="J1442">
            <v>5.98</v>
          </cell>
          <cell r="K1442">
            <v>412</v>
          </cell>
          <cell r="L1442" t="str">
            <v>XCL</v>
          </cell>
        </row>
        <row r="1442">
          <cell r="N1442">
            <v>22.3300970873786</v>
          </cell>
        </row>
        <row r="1443">
          <cell r="E1443" t="str">
            <v>HGC-Lib-2451541</v>
          </cell>
          <cell r="F1443" t="str">
            <v>HY-PAQ0092C-RNA-H</v>
          </cell>
          <cell r="G1443" t="str">
            <v>包lane 1000G</v>
          </cell>
          <cell r="H1443" t="str">
            <v>宏转录组文库</v>
          </cell>
          <cell r="I1443" t="str">
            <v>HZK</v>
          </cell>
          <cell r="J1443">
            <v>0.546</v>
          </cell>
          <cell r="K1443">
            <v>421</v>
          </cell>
          <cell r="L1443" t="str">
            <v>XCL</v>
          </cell>
        </row>
        <row r="1443">
          <cell r="N1443">
            <v>1.99524940617577</v>
          </cell>
        </row>
        <row r="1444">
          <cell r="E1444" t="str">
            <v>HGC-Lib-2451542</v>
          </cell>
          <cell r="F1444" t="str">
            <v>HY-PAQ0100C-RNA-H</v>
          </cell>
          <cell r="G1444" t="str">
            <v>包lane 1000G</v>
          </cell>
          <cell r="H1444" t="str">
            <v>宏转录组文库</v>
          </cell>
          <cell r="I1444" t="str">
            <v>HZK</v>
          </cell>
          <cell r="J1444">
            <v>2.66</v>
          </cell>
          <cell r="K1444">
            <v>433</v>
          </cell>
          <cell r="L1444" t="str">
            <v>XCL</v>
          </cell>
        </row>
        <row r="1444">
          <cell r="N1444">
            <v>9.45105702611476</v>
          </cell>
        </row>
        <row r="1445">
          <cell r="E1445" t="str">
            <v>HGC-Lib-2451543</v>
          </cell>
          <cell r="F1445" t="str">
            <v>HY-PAQ0081C-RNA-H</v>
          </cell>
          <cell r="G1445" t="str">
            <v>包lane 1000G</v>
          </cell>
          <cell r="H1445" t="str">
            <v>宏转录组文库</v>
          </cell>
          <cell r="I1445" t="str">
            <v>HZK</v>
          </cell>
          <cell r="J1445">
            <v>2.54</v>
          </cell>
          <cell r="K1445">
            <v>699</v>
          </cell>
          <cell r="L1445" t="str">
            <v>XCL</v>
          </cell>
        </row>
        <row r="1445">
          <cell r="N1445">
            <v>5.59040387366568</v>
          </cell>
        </row>
        <row r="1446">
          <cell r="E1446" t="str">
            <v>HGC-Lib-2451544</v>
          </cell>
          <cell r="F1446" t="str">
            <v>HY-PAQ0082C-RNA-H</v>
          </cell>
          <cell r="G1446" t="str">
            <v>包lane 1000G</v>
          </cell>
          <cell r="H1446" t="str">
            <v>宏转录组文库</v>
          </cell>
          <cell r="I1446" t="str">
            <v>HZK</v>
          </cell>
          <cell r="J1446">
            <v>3.06</v>
          </cell>
          <cell r="K1446">
            <v>431</v>
          </cell>
          <cell r="L1446" t="str">
            <v>XCL</v>
          </cell>
        </row>
        <row r="1446">
          <cell r="N1446">
            <v>10.9227199714439</v>
          </cell>
        </row>
        <row r="1447">
          <cell r="E1447" t="str">
            <v>HGC-Lib-2451545</v>
          </cell>
          <cell r="F1447" t="str">
            <v>HY-PAQ0087C-RNA-H</v>
          </cell>
          <cell r="G1447" t="str">
            <v>包lane 1000G</v>
          </cell>
          <cell r="H1447" t="str">
            <v>宏转录组文库</v>
          </cell>
          <cell r="I1447" t="str">
            <v>HZK</v>
          </cell>
          <cell r="J1447">
            <v>0.992</v>
          </cell>
          <cell r="K1447">
            <v>422</v>
          </cell>
          <cell r="L1447" t="str">
            <v>XCL</v>
          </cell>
        </row>
        <row r="1447">
          <cell r="N1447">
            <v>3.61647830842144</v>
          </cell>
        </row>
        <row r="1448">
          <cell r="E1448" t="str">
            <v>HGC-Lib-2451546</v>
          </cell>
          <cell r="F1448" t="str">
            <v>HY-PAQ0089C-RNA-H</v>
          </cell>
          <cell r="G1448" t="str">
            <v>包lane 1000G</v>
          </cell>
          <cell r="H1448" t="str">
            <v>宏转录组文库</v>
          </cell>
          <cell r="I1448" t="str">
            <v>HZK</v>
          </cell>
          <cell r="J1448">
            <v>3.38</v>
          </cell>
          <cell r="K1448">
            <v>461</v>
          </cell>
          <cell r="L1448" t="str">
            <v>XCL</v>
          </cell>
        </row>
        <row r="1448">
          <cell r="N1448">
            <v>11.2798264642082</v>
          </cell>
        </row>
        <row r="1449">
          <cell r="E1449" t="str">
            <v>HGC-Lib-2451547</v>
          </cell>
          <cell r="F1449" t="str">
            <v>HY-PAQ0090C-RNA-H</v>
          </cell>
          <cell r="G1449" t="str">
            <v>包lane 1000G</v>
          </cell>
          <cell r="H1449" t="str">
            <v>宏转录组文库</v>
          </cell>
          <cell r="I1449" t="str">
            <v>HZK</v>
          </cell>
          <cell r="J1449">
            <v>1.03</v>
          </cell>
          <cell r="K1449">
            <v>452</v>
          </cell>
          <cell r="L1449" t="str">
            <v>XCL</v>
          </cell>
        </row>
        <row r="1449">
          <cell r="N1449">
            <v>3.50578624914908</v>
          </cell>
        </row>
        <row r="1450">
          <cell r="E1450" t="str">
            <v>HGC-Lib-2451548</v>
          </cell>
          <cell r="F1450" t="str">
            <v>HY-N0001C-RNA-M</v>
          </cell>
          <cell r="G1450" t="str">
            <v>包lane 1000G</v>
          </cell>
          <cell r="H1450" t="str">
            <v>宏转录组文库</v>
          </cell>
          <cell r="I1450" t="str">
            <v>HZK</v>
          </cell>
          <cell r="J1450">
            <v>2.86</v>
          </cell>
          <cell r="K1450">
            <v>296</v>
          </cell>
          <cell r="L1450" t="str">
            <v>XCL</v>
          </cell>
        </row>
        <row r="1450">
          <cell r="N1450">
            <v>14.8648648648649</v>
          </cell>
        </row>
        <row r="1451">
          <cell r="E1451" t="str">
            <v>HGC-Lib-2451549</v>
          </cell>
          <cell r="F1451" t="str">
            <v>HY-N0006C-RNA-M</v>
          </cell>
          <cell r="G1451" t="str">
            <v>包lane 1000G</v>
          </cell>
          <cell r="H1451" t="str">
            <v>宏转录组文库</v>
          </cell>
          <cell r="I1451" t="str">
            <v>HZK</v>
          </cell>
          <cell r="J1451">
            <v>22.8</v>
          </cell>
          <cell r="K1451">
            <v>311</v>
          </cell>
          <cell r="L1451" t="str">
            <v>WH</v>
          </cell>
        </row>
        <row r="1451">
          <cell r="N1451">
            <v>112.787534009399</v>
          </cell>
        </row>
        <row r="1452">
          <cell r="E1452" t="str">
            <v>HGC-Lib-2451550</v>
          </cell>
          <cell r="F1452" t="str">
            <v>HY-PAQ0083C-RNA-M</v>
          </cell>
          <cell r="G1452" t="str">
            <v>包lane 1000G</v>
          </cell>
          <cell r="H1452" t="str">
            <v>宏转录组文库</v>
          </cell>
          <cell r="I1452" t="str">
            <v>HZK</v>
          </cell>
          <cell r="J1452">
            <v>4.04</v>
          </cell>
          <cell r="K1452">
            <v>321</v>
          </cell>
          <cell r="L1452" t="str">
            <v>XCL</v>
          </cell>
        </row>
        <row r="1452">
          <cell r="N1452">
            <v>19.3625688952792</v>
          </cell>
        </row>
        <row r="1453">
          <cell r="E1453" t="str">
            <v>HGC-Lib-2451551</v>
          </cell>
          <cell r="F1453" t="str">
            <v>HY-PAQ0085C-RNA-M</v>
          </cell>
          <cell r="G1453" t="str">
            <v>包lane 1000G</v>
          </cell>
          <cell r="H1453" t="str">
            <v>宏转录组文库</v>
          </cell>
          <cell r="I1453" t="str">
            <v>HZK</v>
          </cell>
          <cell r="J1453">
            <v>11</v>
          </cell>
          <cell r="K1453">
            <v>318</v>
          </cell>
          <cell r="L1453" t="str">
            <v>WH</v>
          </cell>
        </row>
        <row r="1453">
          <cell r="N1453">
            <v>53.2172230285438</v>
          </cell>
        </row>
        <row r="1454">
          <cell r="E1454" t="str">
            <v>HGC-Lib-2451552</v>
          </cell>
          <cell r="F1454" t="str">
            <v>HY-PAQ0088C-RNA-M</v>
          </cell>
          <cell r="G1454" t="str">
            <v>包lane 1000G</v>
          </cell>
          <cell r="H1454" t="str">
            <v>宏转录组文库</v>
          </cell>
          <cell r="I1454" t="str">
            <v>HZK</v>
          </cell>
          <cell r="J1454">
            <v>5.94</v>
          </cell>
          <cell r="K1454">
            <v>668</v>
          </cell>
          <cell r="L1454" t="str">
            <v>XCL</v>
          </cell>
        </row>
        <row r="1454">
          <cell r="N1454">
            <v>13.6803316444035</v>
          </cell>
        </row>
        <row r="1455">
          <cell r="E1455" t="str">
            <v>HGC-Lib-2451553</v>
          </cell>
          <cell r="F1455" t="str">
            <v>HY-PAQ0092C-RNA-M</v>
          </cell>
          <cell r="G1455" t="str">
            <v>包lane 1000G</v>
          </cell>
          <cell r="H1455" t="str">
            <v>宏转录组文库</v>
          </cell>
          <cell r="I1455" t="str">
            <v>HZK</v>
          </cell>
          <cell r="J1455">
            <v>5.22</v>
          </cell>
          <cell r="K1455">
            <v>314</v>
          </cell>
          <cell r="L1455" t="str">
            <v>XCL</v>
          </cell>
        </row>
        <row r="1455">
          <cell r="N1455">
            <v>25.5756981871632</v>
          </cell>
        </row>
        <row r="1456">
          <cell r="E1456" t="str">
            <v>HGC-Lib-2451554</v>
          </cell>
          <cell r="F1456" t="str">
            <v>HY-PAQ0100C-RNA-M</v>
          </cell>
          <cell r="G1456" t="str">
            <v>包lane 1000G</v>
          </cell>
          <cell r="H1456" t="str">
            <v>宏转录组文库</v>
          </cell>
          <cell r="I1456" t="str">
            <v>HZK</v>
          </cell>
          <cell r="J1456">
            <v>13.5</v>
          </cell>
          <cell r="K1456">
            <v>285</v>
          </cell>
          <cell r="L1456" t="str">
            <v>WH</v>
          </cell>
        </row>
        <row r="1456">
          <cell r="N1456">
            <v>72.8744939271255</v>
          </cell>
        </row>
        <row r="1457">
          <cell r="E1457" t="str">
            <v>HGC-Lib-2451555</v>
          </cell>
          <cell r="F1457" t="str">
            <v>HY-PAQ0081C-RNA-M</v>
          </cell>
          <cell r="G1457" t="str">
            <v>包lane 1000G</v>
          </cell>
          <cell r="H1457" t="str">
            <v>宏转录组文库</v>
          </cell>
          <cell r="I1457" t="str">
            <v>HZK</v>
          </cell>
          <cell r="J1457">
            <v>13</v>
          </cell>
          <cell r="K1457">
            <v>429</v>
          </cell>
          <cell r="L1457" t="str">
            <v>WH</v>
          </cell>
        </row>
        <row r="1457">
          <cell r="N1457">
            <v>46.6200466200466</v>
          </cell>
        </row>
        <row r="1458">
          <cell r="E1458" t="str">
            <v>HGC-Lib-2451556</v>
          </cell>
          <cell r="F1458" t="str">
            <v>HY-PAQ0082C-RNA-M</v>
          </cell>
          <cell r="G1458" t="str">
            <v>包lane 1000G</v>
          </cell>
          <cell r="H1458" t="str">
            <v>宏转录组文库</v>
          </cell>
          <cell r="I1458" t="str">
            <v>HZK</v>
          </cell>
          <cell r="J1458">
            <v>14</v>
          </cell>
          <cell r="K1458">
            <v>375</v>
          </cell>
          <cell r="L1458" t="str">
            <v>WH</v>
          </cell>
        </row>
        <row r="1458">
          <cell r="N1458">
            <v>57.4358974358974</v>
          </cell>
        </row>
        <row r="1459">
          <cell r="E1459" t="str">
            <v>HGC-Lib-2451557</v>
          </cell>
          <cell r="F1459" t="str">
            <v>HY-PAQ0087C-RNA-M</v>
          </cell>
          <cell r="G1459" t="str">
            <v>包lane 1000G</v>
          </cell>
          <cell r="H1459" t="str">
            <v>宏转录组文库</v>
          </cell>
          <cell r="I1459" t="str">
            <v>HZK</v>
          </cell>
          <cell r="J1459">
            <v>10.8</v>
          </cell>
          <cell r="K1459">
            <v>329</v>
          </cell>
          <cell r="L1459" t="str">
            <v>WH</v>
          </cell>
        </row>
        <row r="1459">
          <cell r="N1459">
            <v>50.5026888005611</v>
          </cell>
        </row>
        <row r="1460">
          <cell r="E1460" t="str">
            <v>HGC-Lib-2451558</v>
          </cell>
          <cell r="F1460" t="str">
            <v>HY-PAQ0089C-RNA-M</v>
          </cell>
          <cell r="G1460" t="str">
            <v>包lane 1000G</v>
          </cell>
          <cell r="H1460" t="str">
            <v>宏转录组文库</v>
          </cell>
          <cell r="I1460" t="str">
            <v>HZK</v>
          </cell>
          <cell r="J1460">
            <v>11.3</v>
          </cell>
          <cell r="K1460">
            <v>367</v>
          </cell>
          <cell r="L1460" t="str">
            <v>WH</v>
          </cell>
        </row>
        <row r="1460">
          <cell r="N1460">
            <v>47.3695242087613</v>
          </cell>
        </row>
        <row r="1461">
          <cell r="E1461" t="str">
            <v>HGC-Lib-2451559</v>
          </cell>
          <cell r="F1461" t="str">
            <v>HY-PAQ0090C-RNA-M</v>
          </cell>
          <cell r="G1461" t="str">
            <v>包lane 1000G</v>
          </cell>
          <cell r="H1461" t="str">
            <v>宏转录组文库</v>
          </cell>
          <cell r="I1461" t="str">
            <v>HZK</v>
          </cell>
          <cell r="J1461">
            <v>4.46</v>
          </cell>
          <cell r="K1461">
            <v>727</v>
          </cell>
          <cell r="L1461" t="str">
            <v>XCL</v>
          </cell>
        </row>
        <row r="1461">
          <cell r="N1461">
            <v>9.43815469262512</v>
          </cell>
        </row>
        <row r="1462">
          <cell r="E1462" t="str">
            <v>HGC-Lib-2451587</v>
          </cell>
          <cell r="F1462" t="str">
            <v>N Raw none 0-1</v>
          </cell>
          <cell r="G1462">
            <v>10</v>
          </cell>
          <cell r="H1462" t="str">
            <v>ATAC-Seq文库</v>
          </cell>
          <cell r="I1462" t="str">
            <v>XCL</v>
          </cell>
          <cell r="J1462">
            <v>25.4</v>
          </cell>
          <cell r="K1462">
            <v>279</v>
          </cell>
          <cell r="L1462" t="str">
            <v>WH</v>
          </cell>
        </row>
        <row r="1462">
          <cell r="N1462">
            <v>140.060656189688</v>
          </cell>
        </row>
        <row r="1463">
          <cell r="E1463" t="str">
            <v>HGC-Lib-2451588</v>
          </cell>
          <cell r="F1463" t="str">
            <v>N Raw none 0-2</v>
          </cell>
          <cell r="G1463">
            <v>10</v>
          </cell>
          <cell r="H1463" t="str">
            <v>ATAC-Seq文库</v>
          </cell>
          <cell r="I1463" t="str">
            <v>XCL</v>
          </cell>
          <cell r="J1463">
            <v>17.5</v>
          </cell>
          <cell r="K1463">
            <v>261</v>
          </cell>
          <cell r="L1463" t="str">
            <v>WH</v>
          </cell>
        </row>
        <row r="1463">
          <cell r="N1463">
            <v>103.153551429413</v>
          </cell>
        </row>
        <row r="1464">
          <cell r="E1464" t="str">
            <v>HGC-Lib-2451589</v>
          </cell>
          <cell r="F1464" t="str">
            <v>N Raw none 20-1</v>
          </cell>
          <cell r="G1464">
            <v>10</v>
          </cell>
          <cell r="H1464" t="str">
            <v>ATAC-Seq文库</v>
          </cell>
          <cell r="I1464" t="str">
            <v>XCL</v>
          </cell>
          <cell r="J1464">
            <v>23</v>
          </cell>
          <cell r="K1464">
            <v>271</v>
          </cell>
          <cell r="L1464" t="str">
            <v>WH</v>
          </cell>
        </row>
        <row r="1464">
          <cell r="N1464">
            <v>130.570536474596</v>
          </cell>
        </row>
        <row r="1465">
          <cell r="E1465" t="str">
            <v>HGC-Lib-2451590</v>
          </cell>
          <cell r="F1465" t="str">
            <v>N Raw none 20-2</v>
          </cell>
          <cell r="G1465">
            <v>10</v>
          </cell>
          <cell r="H1465" t="str">
            <v>ATAC-Seq文库</v>
          </cell>
          <cell r="I1465" t="str">
            <v>XCL</v>
          </cell>
          <cell r="J1465">
            <v>21</v>
          </cell>
          <cell r="K1465">
            <v>290</v>
          </cell>
          <cell r="L1465" t="str">
            <v>WH</v>
          </cell>
        </row>
        <row r="1465">
          <cell r="N1465">
            <v>111.405835543767</v>
          </cell>
        </row>
        <row r="1466">
          <cell r="E1466" t="str">
            <v>HGC-Lib-2451591</v>
          </cell>
          <cell r="F1466" t="str">
            <v>N Raw none 100-1</v>
          </cell>
          <cell r="G1466">
            <v>10</v>
          </cell>
          <cell r="H1466" t="str">
            <v>ATAC-Seq文库</v>
          </cell>
          <cell r="I1466" t="str">
            <v>XCL</v>
          </cell>
          <cell r="J1466">
            <v>20.8</v>
          </cell>
          <cell r="K1466">
            <v>308</v>
          </cell>
          <cell r="L1466" t="str">
            <v>WH</v>
          </cell>
        </row>
        <row r="1466">
          <cell r="N1466">
            <v>103.896103896104</v>
          </cell>
        </row>
        <row r="1467">
          <cell r="E1467" t="str">
            <v>HGC-Lib-2451592</v>
          </cell>
          <cell r="F1467" t="str">
            <v>N Raw none 100-2</v>
          </cell>
          <cell r="G1467">
            <v>10</v>
          </cell>
          <cell r="H1467" t="str">
            <v>ATAC-Seq文库</v>
          </cell>
          <cell r="I1467" t="str">
            <v>XCL</v>
          </cell>
          <cell r="J1467">
            <v>12.8</v>
          </cell>
          <cell r="K1467">
            <v>301</v>
          </cell>
          <cell r="L1467" t="str">
            <v>WH</v>
          </cell>
        </row>
        <row r="1467">
          <cell r="N1467">
            <v>65.4229491438794</v>
          </cell>
        </row>
        <row r="1468">
          <cell r="E1468" t="str">
            <v>HGC-Lib-2451593</v>
          </cell>
          <cell r="F1468" t="str">
            <v>N Raw none 200-1</v>
          </cell>
          <cell r="G1468">
            <v>10</v>
          </cell>
          <cell r="H1468" t="str">
            <v>ATAC-Seq文库</v>
          </cell>
          <cell r="I1468" t="str">
            <v>XCL</v>
          </cell>
          <cell r="J1468">
            <v>19.1</v>
          </cell>
          <cell r="K1468">
            <v>519</v>
          </cell>
          <cell r="L1468" t="str">
            <v>WH</v>
          </cell>
        </row>
        <row r="1468">
          <cell r="N1468">
            <v>56.6177560397214</v>
          </cell>
        </row>
        <row r="1469">
          <cell r="E1469" t="str">
            <v>HGC-Lib-2451594</v>
          </cell>
          <cell r="F1469" t="str">
            <v>N Rawnone 200-2</v>
          </cell>
          <cell r="G1469">
            <v>10</v>
          </cell>
          <cell r="H1469" t="str">
            <v>ATAC-Seq文库</v>
          </cell>
          <cell r="I1469" t="str">
            <v>XCL</v>
          </cell>
          <cell r="J1469">
            <v>19.5</v>
          </cell>
          <cell r="K1469">
            <v>391</v>
          </cell>
          <cell r="L1469" t="str">
            <v>WH</v>
          </cell>
        </row>
        <row r="1469">
          <cell r="N1469">
            <v>76.7263427109974</v>
          </cell>
        </row>
        <row r="1470">
          <cell r="E1470" t="str">
            <v>HGC-Lib-2451595</v>
          </cell>
          <cell r="F1470" t="str">
            <v>A Raw SA 60w 0-1</v>
          </cell>
          <cell r="G1470">
            <v>10</v>
          </cell>
          <cell r="H1470" t="str">
            <v>ATAC-Seq文库</v>
          </cell>
          <cell r="I1470" t="str">
            <v>XCL</v>
          </cell>
          <cell r="J1470">
            <v>15.3</v>
          </cell>
          <cell r="K1470">
            <v>259</v>
          </cell>
          <cell r="L1470" t="str">
            <v>WH</v>
          </cell>
        </row>
        <row r="1470">
          <cell r="N1470">
            <v>90.8820908820909</v>
          </cell>
        </row>
        <row r="1471">
          <cell r="E1471" t="str">
            <v>HGC-Lib-2451596</v>
          </cell>
          <cell r="F1471" t="str">
            <v>A Raw SA 60w 0-2</v>
          </cell>
          <cell r="G1471">
            <v>10</v>
          </cell>
          <cell r="H1471" t="str">
            <v>ATAC-Seq文库</v>
          </cell>
          <cell r="I1471" t="str">
            <v>XCL</v>
          </cell>
          <cell r="J1471">
            <v>20</v>
          </cell>
          <cell r="K1471">
            <v>270</v>
          </cell>
          <cell r="L1471" t="str">
            <v>WH</v>
          </cell>
        </row>
        <row r="1471">
          <cell r="N1471">
            <v>113.960113960114</v>
          </cell>
        </row>
        <row r="1472">
          <cell r="E1472" t="str">
            <v>HGC-Lib-2451597</v>
          </cell>
          <cell r="F1472" t="str">
            <v>A Raw SA 60w 20-1</v>
          </cell>
          <cell r="G1472">
            <v>10</v>
          </cell>
          <cell r="H1472" t="str">
            <v>ATAC-Seq文库</v>
          </cell>
          <cell r="I1472" t="str">
            <v>XCL</v>
          </cell>
          <cell r="J1472">
            <v>17.2</v>
          </cell>
          <cell r="K1472">
            <v>275</v>
          </cell>
          <cell r="L1472" t="str">
            <v>WH</v>
          </cell>
        </row>
        <row r="1472">
          <cell r="N1472">
            <v>96.2237762237762</v>
          </cell>
        </row>
        <row r="1473">
          <cell r="E1473" t="str">
            <v>HGC-Lib-2451598</v>
          </cell>
          <cell r="F1473" t="str">
            <v>A Raw SA 60w 20-2</v>
          </cell>
          <cell r="G1473">
            <v>10</v>
          </cell>
          <cell r="H1473" t="str">
            <v>ATAC-Seq文库</v>
          </cell>
          <cell r="I1473" t="str">
            <v>XCL</v>
          </cell>
          <cell r="J1473">
            <v>19.7</v>
          </cell>
          <cell r="K1473">
            <v>271</v>
          </cell>
          <cell r="L1473" t="str">
            <v>WH</v>
          </cell>
        </row>
        <row r="1473">
          <cell r="N1473">
            <v>111.836502980414</v>
          </cell>
        </row>
        <row r="1474">
          <cell r="E1474" t="str">
            <v>HGC-Lib-2451599</v>
          </cell>
          <cell r="F1474" t="str">
            <v>A Raw SA 60w 100-1</v>
          </cell>
          <cell r="G1474">
            <v>10</v>
          </cell>
          <cell r="H1474" t="str">
            <v>ATAC-Seq文库</v>
          </cell>
          <cell r="I1474" t="str">
            <v>XCL</v>
          </cell>
          <cell r="J1474">
            <v>21</v>
          </cell>
          <cell r="K1474">
            <v>300</v>
          </cell>
          <cell r="L1474" t="str">
            <v>WH</v>
          </cell>
        </row>
        <row r="1474">
          <cell r="N1474">
            <v>107.692307692308</v>
          </cell>
        </row>
        <row r="1475">
          <cell r="E1475" t="str">
            <v>HGC-Lib-2451600</v>
          </cell>
          <cell r="F1475" t="str">
            <v>A Raw SA 60w 100-2</v>
          </cell>
          <cell r="G1475">
            <v>10</v>
          </cell>
          <cell r="H1475" t="str">
            <v>ATAC-Seq文库</v>
          </cell>
          <cell r="I1475" t="str">
            <v>XCL</v>
          </cell>
          <cell r="J1475">
            <v>20.6</v>
          </cell>
          <cell r="K1475">
            <v>287</v>
          </cell>
          <cell r="L1475" t="str">
            <v>WH</v>
          </cell>
        </row>
        <row r="1475">
          <cell r="N1475">
            <v>110.426159206647</v>
          </cell>
        </row>
        <row r="1476">
          <cell r="E1476" t="str">
            <v>HGC-Lib-2451601</v>
          </cell>
          <cell r="F1476" t="str">
            <v>A Raw SA 60w 200-1</v>
          </cell>
          <cell r="G1476">
            <v>10</v>
          </cell>
          <cell r="H1476" t="str">
            <v>ATAC-Seq文库</v>
          </cell>
          <cell r="I1476" t="str">
            <v>XCL</v>
          </cell>
          <cell r="J1476">
            <v>23</v>
          </cell>
          <cell r="K1476">
            <v>506</v>
          </cell>
          <cell r="L1476" t="str">
            <v>WH</v>
          </cell>
        </row>
        <row r="1476">
          <cell r="N1476">
            <v>69.9300699300699</v>
          </cell>
        </row>
        <row r="1477">
          <cell r="E1477" t="str">
            <v>HGC-Lib-2451602</v>
          </cell>
          <cell r="F1477" t="str">
            <v>A Raw SA 60w 200-2</v>
          </cell>
          <cell r="G1477">
            <v>10</v>
          </cell>
          <cell r="H1477" t="str">
            <v>ATAC-Seq文库</v>
          </cell>
          <cell r="I1477" t="str">
            <v>XCL</v>
          </cell>
          <cell r="J1477">
            <v>22.4</v>
          </cell>
          <cell r="K1477">
            <v>379</v>
          </cell>
          <cell r="L1477" t="str">
            <v>WH</v>
          </cell>
        </row>
        <row r="1477">
          <cell r="N1477">
            <v>90.9275421148772</v>
          </cell>
        </row>
        <row r="1478">
          <cell r="E1478" t="str">
            <v>HGC-Lib-2451603</v>
          </cell>
          <cell r="F1478" t="str">
            <v>B Raw SA 6K 0-1</v>
          </cell>
          <cell r="G1478">
            <v>10</v>
          </cell>
          <cell r="H1478" t="str">
            <v>ATAC-Seq文库</v>
          </cell>
          <cell r="I1478" t="str">
            <v>XCL</v>
          </cell>
          <cell r="J1478">
            <v>24.8</v>
          </cell>
          <cell r="K1478">
            <v>259</v>
          </cell>
          <cell r="L1478" t="str">
            <v>WH</v>
          </cell>
        </row>
        <row r="1478">
          <cell r="N1478">
            <v>147.312147312147</v>
          </cell>
        </row>
        <row r="1479">
          <cell r="E1479" t="str">
            <v>HGC-Lib-2451604</v>
          </cell>
          <cell r="F1479" t="str">
            <v>B Raw SA 6K 0-2</v>
          </cell>
          <cell r="G1479">
            <v>10</v>
          </cell>
          <cell r="H1479" t="str">
            <v>ATAC-Seq文库</v>
          </cell>
          <cell r="I1479" t="str">
            <v>XCL</v>
          </cell>
          <cell r="J1479">
            <v>24.6</v>
          </cell>
          <cell r="K1479">
            <v>273</v>
          </cell>
          <cell r="L1479" t="str">
            <v>WH</v>
          </cell>
        </row>
        <row r="1479">
          <cell r="N1479">
            <v>138.630600169062</v>
          </cell>
        </row>
        <row r="1480">
          <cell r="E1480" t="str">
            <v>HGC-Lib-2451605</v>
          </cell>
          <cell r="F1480" t="str">
            <v>B Raw SA 6w 0-1</v>
          </cell>
          <cell r="G1480">
            <v>10</v>
          </cell>
          <cell r="H1480" t="str">
            <v>ATAC-Seq文库</v>
          </cell>
          <cell r="I1480" t="str">
            <v>XCL</v>
          </cell>
          <cell r="J1480">
            <v>20.8</v>
          </cell>
          <cell r="K1480">
            <v>273</v>
          </cell>
          <cell r="L1480" t="str">
            <v>WH</v>
          </cell>
        </row>
        <row r="1480">
          <cell r="N1480">
            <v>117.216117216117</v>
          </cell>
        </row>
        <row r="1481">
          <cell r="E1481" t="str">
            <v>HGC-Lib-2451606</v>
          </cell>
          <cell r="F1481" t="str">
            <v>B Raw SA 6w 0-2</v>
          </cell>
          <cell r="G1481">
            <v>10</v>
          </cell>
          <cell r="H1481" t="str">
            <v>ATAC-Seq文库</v>
          </cell>
          <cell r="I1481" t="str">
            <v>XCL</v>
          </cell>
          <cell r="J1481">
            <v>16.5</v>
          </cell>
          <cell r="K1481">
            <v>285</v>
          </cell>
          <cell r="L1481" t="str">
            <v>WH</v>
          </cell>
        </row>
        <row r="1481">
          <cell r="N1481">
            <v>89.0688259109312</v>
          </cell>
        </row>
        <row r="1482">
          <cell r="E1482" t="str">
            <v>HGC-Lib-2451607</v>
          </cell>
          <cell r="F1482" t="str">
            <v>B Raw SA 6K 20-1</v>
          </cell>
          <cell r="G1482">
            <v>10</v>
          </cell>
          <cell r="H1482" t="str">
            <v>ATAC-Seq文库</v>
          </cell>
          <cell r="I1482" t="str">
            <v>XCL</v>
          </cell>
          <cell r="J1482">
            <v>13.4</v>
          </cell>
          <cell r="K1482">
            <v>264</v>
          </cell>
          <cell r="L1482" t="str">
            <v>WH</v>
          </cell>
        </row>
        <row r="1482">
          <cell r="N1482">
            <v>78.0885780885781</v>
          </cell>
        </row>
        <row r="1483">
          <cell r="E1483" t="str">
            <v>HGC-Lib-2451608</v>
          </cell>
          <cell r="F1483" t="str">
            <v>B Raw SA 6K 20-2</v>
          </cell>
          <cell r="G1483">
            <v>10</v>
          </cell>
          <cell r="H1483" t="str">
            <v>ATAC-Seq文库</v>
          </cell>
          <cell r="I1483" t="str">
            <v>XCL</v>
          </cell>
          <cell r="J1483">
            <v>15.3</v>
          </cell>
          <cell r="K1483">
            <v>264</v>
          </cell>
          <cell r="L1483" t="str">
            <v>WH</v>
          </cell>
        </row>
        <row r="1483">
          <cell r="N1483">
            <v>89.1608391608392</v>
          </cell>
        </row>
        <row r="1484">
          <cell r="E1484" t="str">
            <v>HGC-Lib-2451609</v>
          </cell>
          <cell r="F1484" t="str">
            <v>B Raw SA 6w 20-1</v>
          </cell>
          <cell r="G1484">
            <v>10</v>
          </cell>
          <cell r="H1484" t="str">
            <v>ATAC-Seq文库</v>
          </cell>
          <cell r="I1484" t="str">
            <v>XCL</v>
          </cell>
          <cell r="J1484">
            <v>21.4</v>
          </cell>
          <cell r="K1484">
            <v>338</v>
          </cell>
          <cell r="L1484" t="str">
            <v>WH</v>
          </cell>
        </row>
        <row r="1484">
          <cell r="N1484">
            <v>97.4055530268548</v>
          </cell>
        </row>
        <row r="1485">
          <cell r="E1485" t="str">
            <v>HGC-Lib-2451610</v>
          </cell>
          <cell r="F1485" t="str">
            <v>B Raw SA 6w 20-2</v>
          </cell>
          <cell r="G1485">
            <v>10</v>
          </cell>
          <cell r="H1485" t="str">
            <v>ATAC-Seq文库</v>
          </cell>
          <cell r="I1485" t="str">
            <v>XCL</v>
          </cell>
          <cell r="J1485">
            <v>20.8</v>
          </cell>
          <cell r="K1485">
            <v>254</v>
          </cell>
          <cell r="L1485" t="str">
            <v>WH</v>
          </cell>
        </row>
        <row r="1485">
          <cell r="N1485">
            <v>125.984251968504</v>
          </cell>
        </row>
        <row r="1486">
          <cell r="E1486" t="str">
            <v>HGC-Lib-2451611</v>
          </cell>
          <cell r="F1486" t="str">
            <v>B Raw SA 6K 100-1</v>
          </cell>
          <cell r="G1486">
            <v>10</v>
          </cell>
          <cell r="H1486" t="str">
            <v>ATAC-Seq文库</v>
          </cell>
          <cell r="I1486" t="str">
            <v>XCL</v>
          </cell>
          <cell r="J1486">
            <v>20.6</v>
          </cell>
          <cell r="K1486">
            <v>278</v>
          </cell>
          <cell r="L1486" t="str">
            <v>WH</v>
          </cell>
        </row>
        <row r="1486">
          <cell r="N1486">
            <v>114.001106806862</v>
          </cell>
        </row>
        <row r="1487">
          <cell r="E1487" t="str">
            <v>HGC-Lib-2451612</v>
          </cell>
          <cell r="F1487" t="str">
            <v>B Raw SA 6K 100-2</v>
          </cell>
          <cell r="G1487">
            <v>10</v>
          </cell>
          <cell r="H1487" t="str">
            <v>ATAC-Seq文库</v>
          </cell>
          <cell r="I1487" t="str">
            <v>XCL</v>
          </cell>
          <cell r="J1487">
            <v>22.8</v>
          </cell>
          <cell r="K1487">
            <v>311</v>
          </cell>
          <cell r="L1487" t="str">
            <v>WH</v>
          </cell>
        </row>
        <row r="1487">
          <cell r="N1487">
            <v>112.787534009399</v>
          </cell>
        </row>
        <row r="1488">
          <cell r="E1488" t="str">
            <v>HGC-Lib-2451613</v>
          </cell>
          <cell r="F1488" t="str">
            <v>B Raw SA 6w 100-1</v>
          </cell>
          <cell r="G1488">
            <v>10</v>
          </cell>
          <cell r="H1488" t="str">
            <v>ATAC-Seq文库</v>
          </cell>
          <cell r="I1488" t="str">
            <v>XCL</v>
          </cell>
          <cell r="J1488">
            <v>18.5</v>
          </cell>
          <cell r="K1488">
            <v>294</v>
          </cell>
          <cell r="L1488" t="str">
            <v>WH</v>
          </cell>
        </row>
        <row r="1488">
          <cell r="N1488">
            <v>96.8079539508111</v>
          </cell>
        </row>
        <row r="1489">
          <cell r="E1489" t="str">
            <v>HGC-Lib-2451614</v>
          </cell>
          <cell r="F1489" t="str">
            <v>B Raw SA 6w 100-2</v>
          </cell>
          <cell r="G1489">
            <v>10</v>
          </cell>
          <cell r="H1489" t="str">
            <v>ATAC-Seq文库</v>
          </cell>
          <cell r="I1489" t="str">
            <v>XCL</v>
          </cell>
          <cell r="J1489">
            <v>19.6</v>
          </cell>
          <cell r="K1489">
            <v>295</v>
          </cell>
          <cell r="L1489" t="str">
            <v>WH</v>
          </cell>
        </row>
        <row r="1489">
          <cell r="N1489">
            <v>102.216427640156</v>
          </cell>
        </row>
        <row r="1490">
          <cell r="E1490" t="str">
            <v>HGC-Lib-2451615</v>
          </cell>
          <cell r="F1490" t="str">
            <v>B Raw SA 6K 200-1</v>
          </cell>
          <cell r="G1490">
            <v>10</v>
          </cell>
          <cell r="H1490" t="str">
            <v>ATAC-Seq文库</v>
          </cell>
          <cell r="I1490" t="str">
            <v>XCL</v>
          </cell>
          <cell r="J1490">
            <v>18.4</v>
          </cell>
          <cell r="K1490">
            <v>514</v>
          </cell>
          <cell r="L1490" t="str">
            <v>WH</v>
          </cell>
        </row>
        <row r="1490">
          <cell r="N1490">
            <v>55.0733313379228</v>
          </cell>
        </row>
        <row r="1491">
          <cell r="E1491" t="str">
            <v>HGC-Lib-2451616</v>
          </cell>
          <cell r="F1491" t="str">
            <v>B Raw SA 6K 200-2</v>
          </cell>
          <cell r="G1491">
            <v>10</v>
          </cell>
          <cell r="H1491" t="str">
            <v>ATAC-Seq文库</v>
          </cell>
          <cell r="I1491" t="str">
            <v>XCL</v>
          </cell>
          <cell r="J1491">
            <v>16.9</v>
          </cell>
          <cell r="K1491">
            <v>566</v>
          </cell>
          <cell r="L1491" t="str">
            <v>WH</v>
          </cell>
        </row>
        <row r="1491">
          <cell r="N1491">
            <v>45.9363957597173</v>
          </cell>
        </row>
        <row r="1492">
          <cell r="E1492" t="str">
            <v>HGC-Lib-2451617</v>
          </cell>
          <cell r="F1492" t="str">
            <v>B Raw SA 6w 200-1</v>
          </cell>
          <cell r="G1492">
            <v>10</v>
          </cell>
          <cell r="H1492" t="str">
            <v>ATAC-Seq文库</v>
          </cell>
          <cell r="I1492" t="str">
            <v>XCL</v>
          </cell>
          <cell r="J1492">
            <v>18.6</v>
          </cell>
          <cell r="K1492">
            <v>397</v>
          </cell>
          <cell r="L1492" t="str">
            <v>WH</v>
          </cell>
        </row>
        <row r="1492">
          <cell r="N1492">
            <v>72.0790544468126</v>
          </cell>
        </row>
        <row r="1493">
          <cell r="E1493" t="str">
            <v>HGC-Lib-2451618</v>
          </cell>
          <cell r="F1493" t="str">
            <v>B Raw SA 6w 200-2</v>
          </cell>
          <cell r="G1493">
            <v>10</v>
          </cell>
          <cell r="H1493" t="str">
            <v>ATAC-Seq文库</v>
          </cell>
          <cell r="I1493" t="str">
            <v>XCL</v>
          </cell>
          <cell r="J1493">
            <v>22.4</v>
          </cell>
          <cell r="K1493">
            <v>515</v>
          </cell>
          <cell r="L1493" t="str">
            <v>WH</v>
          </cell>
        </row>
        <row r="1493">
          <cell r="N1493">
            <v>66.9156086631815</v>
          </cell>
        </row>
        <row r="1494">
          <cell r="E1494" t="str">
            <v>HGC-Lib-2451619</v>
          </cell>
          <cell r="F1494" t="str">
            <v>A8-TBnoN7-5K-0603-0702</v>
          </cell>
          <cell r="G1494">
            <v>20</v>
          </cell>
          <cell r="H1494" t="str">
            <v>10× 3'单细胞</v>
          </cell>
          <cell r="I1494" t="str">
            <v>XCL</v>
          </cell>
          <cell r="J1494">
            <v>8.42</v>
          </cell>
          <cell r="K1494">
            <v>421</v>
          </cell>
          <cell r="L1494" t="str">
            <v>XCL</v>
          </cell>
        </row>
        <row r="1494">
          <cell r="N1494">
            <v>30.7692307692308</v>
          </cell>
        </row>
        <row r="1495">
          <cell r="E1495" t="str">
            <v>HGC-Lib-2451620</v>
          </cell>
          <cell r="F1495" t="str">
            <v>A8-BGnoN7-5K-0603-0702</v>
          </cell>
          <cell r="G1495">
            <v>20</v>
          </cell>
          <cell r="H1495" t="str">
            <v>10× 3'单细胞</v>
          </cell>
          <cell r="I1495" t="str">
            <v>XCL</v>
          </cell>
          <cell r="J1495">
            <v>9.26</v>
          </cell>
          <cell r="K1495">
            <v>361</v>
          </cell>
          <cell r="L1495" t="str">
            <v>XCL</v>
          </cell>
        </row>
        <row r="1495">
          <cell r="N1495">
            <v>39.4630300447475</v>
          </cell>
        </row>
        <row r="1496">
          <cell r="E1496" t="str">
            <v>HGC-Pool-2451621</v>
          </cell>
          <cell r="F1496" t="str">
            <v>XGSZ-HiC</v>
          </cell>
          <cell r="G1496">
            <v>15</v>
          </cell>
          <cell r="H1496" t="str">
            <v>宏基因组文库</v>
          </cell>
          <cell r="I1496" t="str">
            <v>XCL</v>
          </cell>
          <cell r="J1496">
            <v>46</v>
          </cell>
          <cell r="K1496">
            <v>577</v>
          </cell>
          <cell r="L1496" t="str">
            <v>WH</v>
          </cell>
        </row>
        <row r="1496">
          <cell r="N1496">
            <v>122.650313291561</v>
          </cell>
        </row>
        <row r="1497">
          <cell r="E1497" t="str">
            <v>HGC-Lib-2451634</v>
          </cell>
          <cell r="F1497" t="str">
            <v>A5-1</v>
          </cell>
          <cell r="G1497">
            <v>2</v>
          </cell>
          <cell r="H1497" t="str">
            <v>甲基化文库</v>
          </cell>
          <cell r="I1497" t="str">
            <v>XCL</v>
          </cell>
          <cell r="J1497">
            <v>3.52</v>
          </cell>
          <cell r="K1497">
            <v>363</v>
          </cell>
          <cell r="L1497" t="str">
            <v>XCL</v>
          </cell>
        </row>
        <row r="1497">
          <cell r="N1497">
            <v>14.9184149184149</v>
          </cell>
        </row>
        <row r="1498">
          <cell r="E1498" t="str">
            <v>HGC-Lib-2451635</v>
          </cell>
          <cell r="F1498" t="str">
            <v>A11-1</v>
          </cell>
          <cell r="G1498">
            <v>2</v>
          </cell>
          <cell r="H1498" t="str">
            <v>甲基化文库</v>
          </cell>
          <cell r="I1498" t="str">
            <v>XCL</v>
          </cell>
          <cell r="J1498">
            <v>3.74</v>
          </cell>
          <cell r="K1498">
            <v>364</v>
          </cell>
          <cell r="L1498" t="str">
            <v>XCL</v>
          </cell>
        </row>
        <row r="1498">
          <cell r="N1498">
            <v>15.8072696534235</v>
          </cell>
        </row>
        <row r="1499">
          <cell r="E1499" t="str">
            <v>HGC-Lib-2451636</v>
          </cell>
          <cell r="F1499" t="str">
            <v>G1-1</v>
          </cell>
          <cell r="G1499">
            <v>2</v>
          </cell>
          <cell r="H1499" t="str">
            <v>甲基化文库</v>
          </cell>
          <cell r="I1499" t="str">
            <v>XCL</v>
          </cell>
          <cell r="J1499">
            <v>3.78</v>
          </cell>
          <cell r="K1499">
            <v>454</v>
          </cell>
          <cell r="L1499" t="str">
            <v>XCL</v>
          </cell>
        </row>
        <row r="1499">
          <cell r="N1499">
            <v>12.8092172145036</v>
          </cell>
        </row>
        <row r="1500">
          <cell r="E1500" t="str">
            <v>HGC-Lib-2451637</v>
          </cell>
          <cell r="F1500" t="str">
            <v>G2-1</v>
          </cell>
          <cell r="G1500">
            <v>2</v>
          </cell>
          <cell r="H1500" t="str">
            <v>甲基化文库</v>
          </cell>
          <cell r="I1500" t="str">
            <v>XCL</v>
          </cell>
          <cell r="J1500">
            <v>3.88</v>
          </cell>
          <cell r="K1500">
            <v>446</v>
          </cell>
          <cell r="L1500" t="str">
            <v>XCL</v>
          </cell>
        </row>
        <row r="1500">
          <cell r="N1500">
            <v>13.3839254915488</v>
          </cell>
        </row>
        <row r="1501">
          <cell r="E1501" t="str">
            <v>HGC-Lib-2451638</v>
          </cell>
          <cell r="F1501" t="str">
            <v>A5-2</v>
          </cell>
          <cell r="G1501">
            <v>2</v>
          </cell>
          <cell r="H1501" t="str">
            <v>甲基化文库</v>
          </cell>
          <cell r="I1501" t="str">
            <v>XCL</v>
          </cell>
          <cell r="J1501">
            <v>1.12</v>
          </cell>
          <cell r="K1501">
            <v>367</v>
          </cell>
          <cell r="L1501" t="str">
            <v>XCL</v>
          </cell>
        </row>
        <row r="1501">
          <cell r="N1501">
            <v>4.69503248794802</v>
          </cell>
        </row>
        <row r="1502">
          <cell r="E1502" t="str">
            <v>HGC-Lib-2451639</v>
          </cell>
          <cell r="F1502" t="str">
            <v>A11-2</v>
          </cell>
          <cell r="G1502">
            <v>2</v>
          </cell>
          <cell r="H1502" t="str">
            <v>甲基化文库</v>
          </cell>
          <cell r="I1502" t="str">
            <v>XCL</v>
          </cell>
          <cell r="J1502">
            <v>1.31</v>
          </cell>
          <cell r="K1502">
            <v>363</v>
          </cell>
          <cell r="L1502" t="str">
            <v>XCL</v>
          </cell>
        </row>
        <row r="1502">
          <cell r="N1502">
            <v>5.55202373384192</v>
          </cell>
        </row>
        <row r="1503">
          <cell r="E1503" t="str">
            <v>HGC-Lib-2451640</v>
          </cell>
          <cell r="F1503" t="str">
            <v>G1-2</v>
          </cell>
          <cell r="G1503">
            <v>2</v>
          </cell>
          <cell r="H1503" t="str">
            <v>甲基化文库</v>
          </cell>
          <cell r="I1503" t="str">
            <v>XCL</v>
          </cell>
          <cell r="J1503">
            <v>3.84</v>
          </cell>
          <cell r="K1503">
            <v>482</v>
          </cell>
          <cell r="L1503" t="str">
            <v>XCL</v>
          </cell>
        </row>
        <row r="1503">
          <cell r="N1503">
            <v>12.2566230450048</v>
          </cell>
        </row>
        <row r="1504">
          <cell r="E1504" t="str">
            <v>HGC-Lib-2451641</v>
          </cell>
          <cell r="F1504" t="str">
            <v>G2-2</v>
          </cell>
          <cell r="G1504">
            <v>2</v>
          </cell>
          <cell r="H1504" t="str">
            <v>甲基化文库</v>
          </cell>
          <cell r="I1504" t="str">
            <v>XCL</v>
          </cell>
          <cell r="J1504">
            <v>3.54</v>
          </cell>
          <cell r="K1504">
            <v>466</v>
          </cell>
          <cell r="L1504" t="str">
            <v>XCL</v>
          </cell>
        </row>
        <row r="1504">
          <cell r="N1504">
            <v>11.687025420931</v>
          </cell>
        </row>
        <row r="1505">
          <cell r="E1505" t="str">
            <v>HGC-Lib-2451654</v>
          </cell>
          <cell r="F1505" t="str">
            <v>CD70hi</v>
          </cell>
          <cell r="G1505" t="str">
            <v>15Gb</v>
          </cell>
          <cell r="H1505" t="str">
            <v>PCR Product Libraries</v>
          </cell>
          <cell r="I1505" t="str">
            <v>XCL</v>
          </cell>
          <cell r="J1505">
            <v>17.7</v>
          </cell>
          <cell r="K1505">
            <v>404</v>
          </cell>
          <cell r="L1505" t="str">
            <v>WH</v>
          </cell>
          <cell r="M1505" t="str">
            <v>加水30ul</v>
          </cell>
          <cell r="N1505">
            <v>67.4028941355674</v>
          </cell>
        </row>
        <row r="1506">
          <cell r="E1506" t="str">
            <v>HGC-Lib-2451655</v>
          </cell>
          <cell r="F1506" t="str">
            <v>CD70low</v>
          </cell>
          <cell r="G1506" t="str">
            <v>15Gb</v>
          </cell>
          <cell r="H1506" t="str">
            <v>PCR Product Libraries</v>
          </cell>
          <cell r="I1506" t="str">
            <v>XCL</v>
          </cell>
          <cell r="J1506">
            <v>20</v>
          </cell>
          <cell r="K1506">
            <v>397</v>
          </cell>
          <cell r="L1506" t="str">
            <v>WH</v>
          </cell>
        </row>
        <row r="1506">
          <cell r="N1506">
            <v>77.5043596202286</v>
          </cell>
        </row>
        <row r="1507">
          <cell r="E1507" t="str">
            <v>HGC-Lib-2451656</v>
          </cell>
          <cell r="F1507" t="str">
            <v>CD47hi</v>
          </cell>
          <cell r="G1507" t="str">
            <v>15Gb</v>
          </cell>
          <cell r="H1507" t="str">
            <v>PCR Product Libraries</v>
          </cell>
          <cell r="I1507" t="str">
            <v>XCL</v>
          </cell>
          <cell r="J1507">
            <v>25.6</v>
          </cell>
          <cell r="K1507">
            <v>397</v>
          </cell>
          <cell r="L1507" t="str">
            <v>WH</v>
          </cell>
        </row>
        <row r="1507">
          <cell r="N1507">
            <v>99.2055803138927</v>
          </cell>
        </row>
        <row r="1508">
          <cell r="E1508" t="str">
            <v>HGC-Lib-2451657</v>
          </cell>
          <cell r="F1508" t="str">
            <v>CD47low</v>
          </cell>
          <cell r="G1508" t="str">
            <v>15Gb</v>
          </cell>
          <cell r="H1508" t="str">
            <v>PCR Product Libraries</v>
          </cell>
          <cell r="I1508" t="str">
            <v>XCL</v>
          </cell>
          <cell r="J1508">
            <v>19.9</v>
          </cell>
          <cell r="K1508">
            <v>394</v>
          </cell>
          <cell r="L1508" t="str">
            <v>WH</v>
          </cell>
        </row>
        <row r="1508">
          <cell r="N1508">
            <v>77.7040218664584</v>
          </cell>
        </row>
        <row r="1509">
          <cell r="E1509" t="str">
            <v>HGC-Lib-2451658</v>
          </cell>
          <cell r="F1509" t="str">
            <v>Unsorted_ctrl</v>
          </cell>
          <cell r="G1509" t="str">
            <v>15Gb</v>
          </cell>
          <cell r="H1509" t="str">
            <v>PCR Product Libraries</v>
          </cell>
          <cell r="I1509" t="str">
            <v>XCL</v>
          </cell>
          <cell r="J1509">
            <v>17</v>
          </cell>
          <cell r="K1509">
            <v>384</v>
          </cell>
          <cell r="L1509" t="str">
            <v>WH</v>
          </cell>
        </row>
        <row r="1509">
          <cell r="N1509">
            <v>68.1089743589744</v>
          </cell>
        </row>
        <row r="1510">
          <cell r="E1510" t="str">
            <v>HGC-Lib-2451699</v>
          </cell>
          <cell r="F1510" t="str">
            <v>7-1</v>
          </cell>
          <cell r="G1510" t="str">
            <v>5</v>
          </cell>
          <cell r="H1510" t="str">
            <v>PCR产物文库</v>
          </cell>
        </row>
        <row r="1510">
          <cell r="J1510">
            <v>34</v>
          </cell>
          <cell r="K1510">
            <v>504</v>
          </cell>
          <cell r="L1510" t="str">
            <v>WH</v>
          </cell>
        </row>
        <row r="1510">
          <cell r="N1510">
            <v>103.785103785104</v>
          </cell>
        </row>
        <row r="1511">
          <cell r="E1511" t="str">
            <v>HGC-POOL-2451708</v>
          </cell>
          <cell r="F1511" t="str">
            <v>PLN232</v>
          </cell>
          <cell r="G1511" t="str">
            <v>50</v>
          </cell>
          <cell r="H1511" t="str">
            <v>DAP-Seq文库</v>
          </cell>
        </row>
        <row r="1511">
          <cell r="J1511">
            <v>9.54</v>
          </cell>
          <cell r="K1511">
            <v>374</v>
          </cell>
          <cell r="L1511" t="str">
            <v>XCL</v>
          </cell>
        </row>
        <row r="1511">
          <cell r="N1511">
            <v>39.2431098313451</v>
          </cell>
        </row>
        <row r="1512">
          <cell r="E1512" t="str">
            <v>HGC-Lib-2451709</v>
          </cell>
          <cell r="F1512" t="str">
            <v>LW20A042240</v>
          </cell>
          <cell r="G1512">
            <v>100</v>
          </cell>
          <cell r="H1512" t="str">
            <v>甲基化文库</v>
          </cell>
          <cell r="I1512" t="str">
            <v>XCL</v>
          </cell>
          <cell r="J1512">
            <v>35.8</v>
          </cell>
          <cell r="K1512">
            <v>399</v>
          </cell>
          <cell r="L1512" t="str">
            <v>XCL</v>
          </cell>
        </row>
        <row r="1512">
          <cell r="N1512">
            <v>138.037401195296</v>
          </cell>
        </row>
        <row r="1513">
          <cell r="E1513" t="str">
            <v>HGC-Lib-2451710</v>
          </cell>
          <cell r="F1513" t="str">
            <v>LW20A042159</v>
          </cell>
          <cell r="G1513">
            <v>100</v>
          </cell>
          <cell r="H1513" t="str">
            <v>甲基化文库</v>
          </cell>
          <cell r="I1513" t="str">
            <v>XCL</v>
          </cell>
          <cell r="J1513">
            <v>32.2</v>
          </cell>
          <cell r="K1513">
            <v>445</v>
          </cell>
          <cell r="L1513" t="str">
            <v>XCL</v>
          </cell>
        </row>
        <row r="1513">
          <cell r="N1513">
            <v>111.322385479689</v>
          </cell>
        </row>
        <row r="1514">
          <cell r="E1514" t="str">
            <v>HGC-Lib-2451711</v>
          </cell>
          <cell r="F1514" t="str">
            <v>LW20A042176</v>
          </cell>
          <cell r="G1514">
            <v>100</v>
          </cell>
          <cell r="H1514" t="str">
            <v>甲基化文库</v>
          </cell>
          <cell r="I1514" t="str">
            <v>XCL</v>
          </cell>
          <cell r="J1514">
            <v>34</v>
          </cell>
          <cell r="K1514">
            <v>411</v>
          </cell>
          <cell r="L1514" t="str">
            <v>XCL</v>
          </cell>
        </row>
        <row r="1514">
          <cell r="N1514">
            <v>127.269324349616</v>
          </cell>
        </row>
        <row r="1515">
          <cell r="E1515" t="str">
            <v>HGC-Lib-2451712</v>
          </cell>
          <cell r="F1515" t="str">
            <v>LW20A042160</v>
          </cell>
          <cell r="G1515">
            <v>100</v>
          </cell>
          <cell r="H1515" t="str">
            <v>甲基化文库</v>
          </cell>
          <cell r="I1515" t="str">
            <v>XCL</v>
          </cell>
          <cell r="J1515">
            <v>30.6</v>
          </cell>
          <cell r="K1515">
            <v>411</v>
          </cell>
          <cell r="L1515" t="str">
            <v>XCL</v>
          </cell>
        </row>
        <row r="1515">
          <cell r="N1515">
            <v>114.542391914655</v>
          </cell>
        </row>
        <row r="1516">
          <cell r="E1516" t="str">
            <v>HGC-Lib-2451713</v>
          </cell>
          <cell r="F1516" t="str">
            <v>LW20A042194</v>
          </cell>
          <cell r="G1516">
            <v>100</v>
          </cell>
          <cell r="H1516" t="str">
            <v>甲基化文库</v>
          </cell>
          <cell r="I1516" t="str">
            <v>XCL</v>
          </cell>
          <cell r="J1516">
            <v>33.4</v>
          </cell>
          <cell r="K1516">
            <v>402</v>
          </cell>
          <cell r="L1516" t="str">
            <v>XCL</v>
          </cell>
        </row>
        <row r="1516">
          <cell r="N1516">
            <v>127.822426329889</v>
          </cell>
        </row>
        <row r="1517">
          <cell r="E1517" t="str">
            <v>HGC-Lib-2451714</v>
          </cell>
          <cell r="F1517" t="str">
            <v>LW20A042474</v>
          </cell>
          <cell r="G1517">
            <v>100</v>
          </cell>
          <cell r="H1517" t="str">
            <v>甲基化文库</v>
          </cell>
          <cell r="I1517" t="str">
            <v>XCL</v>
          </cell>
          <cell r="J1517">
            <v>30</v>
          </cell>
          <cell r="K1517">
            <v>401</v>
          </cell>
          <cell r="L1517" t="str">
            <v>XCL</v>
          </cell>
        </row>
        <row r="1517">
          <cell r="N1517">
            <v>115.096873201611</v>
          </cell>
        </row>
        <row r="1518">
          <cell r="E1518" t="str">
            <v>HGC-Lib-2451715</v>
          </cell>
          <cell r="F1518" t="str">
            <v>LW20A042226</v>
          </cell>
          <cell r="G1518">
            <v>100</v>
          </cell>
          <cell r="H1518" t="str">
            <v>甲基化文库</v>
          </cell>
          <cell r="I1518" t="str">
            <v>XCL</v>
          </cell>
          <cell r="J1518">
            <v>51.2</v>
          </cell>
          <cell r="K1518">
            <v>394</v>
          </cell>
          <cell r="L1518" t="str">
            <v>XCL</v>
          </cell>
        </row>
        <row r="1518">
          <cell r="N1518">
            <v>199.921905505662</v>
          </cell>
        </row>
        <row r="1519">
          <cell r="E1519" t="str">
            <v>HGC-Lib-2451716</v>
          </cell>
          <cell r="F1519" t="str">
            <v>LW20A042138</v>
          </cell>
          <cell r="G1519">
            <v>100</v>
          </cell>
          <cell r="H1519" t="str">
            <v>甲基化文库</v>
          </cell>
          <cell r="I1519" t="str">
            <v>XCL</v>
          </cell>
          <cell r="J1519">
            <v>23.2</v>
          </cell>
          <cell r="K1519">
            <v>410</v>
          </cell>
          <cell r="L1519" t="str">
            <v>XCL</v>
          </cell>
        </row>
        <row r="1519">
          <cell r="N1519">
            <v>87.0544090056285</v>
          </cell>
        </row>
        <row r="1520">
          <cell r="E1520" t="str">
            <v>HGC-Lib-2451717</v>
          </cell>
          <cell r="F1520" t="str">
            <v>LW20A042605</v>
          </cell>
          <cell r="G1520">
            <v>100</v>
          </cell>
          <cell r="H1520" t="str">
            <v>甲基化文库</v>
          </cell>
          <cell r="I1520" t="str">
            <v>XCL</v>
          </cell>
          <cell r="J1520">
            <v>20.6</v>
          </cell>
          <cell r="K1520">
            <v>423</v>
          </cell>
          <cell r="L1520" t="str">
            <v>XCL</v>
          </cell>
        </row>
        <row r="1520">
          <cell r="N1520">
            <v>74.9227132205856</v>
          </cell>
        </row>
        <row r="1521">
          <cell r="E1521" t="str">
            <v>HGC-Lib-2451718</v>
          </cell>
          <cell r="F1521" t="str">
            <v>LW20A042223</v>
          </cell>
          <cell r="G1521">
            <v>100</v>
          </cell>
          <cell r="H1521" t="str">
            <v>甲基化文库</v>
          </cell>
          <cell r="I1521" t="str">
            <v>XCL</v>
          </cell>
          <cell r="J1521">
            <v>35.2</v>
          </cell>
          <cell r="K1521">
            <v>424</v>
          </cell>
          <cell r="L1521" t="str">
            <v>XCL</v>
          </cell>
        </row>
        <row r="1521">
          <cell r="N1521">
            <v>127.721335268505</v>
          </cell>
        </row>
        <row r="1522">
          <cell r="E1522" t="str">
            <v>HGC-Lib-2451719</v>
          </cell>
          <cell r="F1522" t="str">
            <v>LW20A042220</v>
          </cell>
          <cell r="G1522">
            <v>100</v>
          </cell>
          <cell r="H1522" t="str">
            <v>甲基化文库</v>
          </cell>
          <cell r="I1522" t="str">
            <v>XCL</v>
          </cell>
          <cell r="J1522">
            <v>23.6</v>
          </cell>
          <cell r="K1522">
            <v>417</v>
          </cell>
          <cell r="L1522" t="str">
            <v>XCL</v>
          </cell>
        </row>
        <row r="1522">
          <cell r="N1522">
            <v>87.0688064932669</v>
          </cell>
        </row>
        <row r="1523">
          <cell r="E1523" t="str">
            <v>HGC-Lib-2451720</v>
          </cell>
          <cell r="F1523" t="str">
            <v>LW20A042186</v>
          </cell>
          <cell r="G1523">
            <v>100</v>
          </cell>
          <cell r="H1523" t="str">
            <v>甲基化文库</v>
          </cell>
          <cell r="I1523" t="str">
            <v>XCL</v>
          </cell>
          <cell r="J1523">
            <v>13.8</v>
          </cell>
          <cell r="K1523">
            <v>372</v>
          </cell>
          <cell r="L1523" t="str">
            <v>XCL</v>
          </cell>
        </row>
        <row r="1523">
          <cell r="N1523">
            <v>57.0719602977668</v>
          </cell>
        </row>
        <row r="1524">
          <cell r="E1524" t="str">
            <v>HGC-Lib-2451721</v>
          </cell>
          <cell r="F1524" t="str">
            <v>LW20A042271</v>
          </cell>
          <cell r="G1524">
            <v>100</v>
          </cell>
          <cell r="H1524" t="str">
            <v>甲基化文库</v>
          </cell>
          <cell r="I1524" t="str">
            <v>XCL</v>
          </cell>
          <cell r="J1524">
            <v>19.9</v>
          </cell>
          <cell r="K1524">
            <v>378</v>
          </cell>
          <cell r="L1524" t="str">
            <v>XCL</v>
          </cell>
        </row>
        <row r="1524">
          <cell r="N1524">
            <v>80.993080993081</v>
          </cell>
        </row>
        <row r="1525">
          <cell r="E1525" t="str">
            <v>HGC-Lib-2451722</v>
          </cell>
          <cell r="F1525" t="str">
            <v>LW20A042187</v>
          </cell>
          <cell r="G1525">
            <v>100</v>
          </cell>
          <cell r="H1525" t="str">
            <v>甲基化文库</v>
          </cell>
          <cell r="I1525" t="str">
            <v>XCL</v>
          </cell>
          <cell r="J1525">
            <v>20.8</v>
          </cell>
          <cell r="K1525">
            <v>408</v>
          </cell>
          <cell r="L1525" t="str">
            <v>XCL</v>
          </cell>
        </row>
        <row r="1525">
          <cell r="N1525">
            <v>78.4313725490196</v>
          </cell>
        </row>
        <row r="1526">
          <cell r="E1526" t="str">
            <v>HGC-Lib-2451723</v>
          </cell>
          <cell r="F1526" t="str">
            <v>LW20A042624</v>
          </cell>
          <cell r="G1526">
            <v>100</v>
          </cell>
          <cell r="H1526" t="str">
            <v>甲基化文库</v>
          </cell>
          <cell r="I1526" t="str">
            <v>XCL</v>
          </cell>
          <cell r="J1526">
            <v>13.7</v>
          </cell>
          <cell r="K1526">
            <v>371</v>
          </cell>
          <cell r="L1526" t="str">
            <v>XCL</v>
          </cell>
        </row>
        <row r="1526">
          <cell r="N1526">
            <v>56.811113414887</v>
          </cell>
        </row>
        <row r="1527">
          <cell r="E1527" t="str">
            <v>HGC-Lib-2451724</v>
          </cell>
          <cell r="F1527" t="str">
            <v>LW20A042618</v>
          </cell>
          <cell r="G1527">
            <v>100</v>
          </cell>
          <cell r="H1527" t="str">
            <v>甲基化文库</v>
          </cell>
          <cell r="I1527" t="str">
            <v>XCL</v>
          </cell>
          <cell r="J1527">
            <v>22.8</v>
          </cell>
          <cell r="K1527">
            <v>375</v>
          </cell>
          <cell r="L1527" t="str">
            <v>XCL</v>
          </cell>
        </row>
        <row r="1527">
          <cell r="N1527">
            <v>93.5384615384615</v>
          </cell>
        </row>
        <row r="1528">
          <cell r="E1528" t="str">
            <v>HGC-Lib-2451725</v>
          </cell>
          <cell r="F1528" t="str">
            <v>LW20A042516</v>
          </cell>
          <cell r="G1528">
            <v>100</v>
          </cell>
          <cell r="H1528" t="str">
            <v>甲基化文库</v>
          </cell>
          <cell r="I1528" t="str">
            <v>XCL</v>
          </cell>
          <cell r="J1528">
            <v>13.5</v>
          </cell>
          <cell r="K1528">
            <v>385</v>
          </cell>
          <cell r="L1528" t="str">
            <v>XCL</v>
          </cell>
        </row>
        <row r="1528">
          <cell r="N1528">
            <v>53.9460539460539</v>
          </cell>
        </row>
        <row r="1529">
          <cell r="E1529" t="str">
            <v>HGC-Lib-2451726</v>
          </cell>
          <cell r="F1529" t="str">
            <v>LW20A042202</v>
          </cell>
          <cell r="G1529">
            <v>100</v>
          </cell>
          <cell r="H1529" t="str">
            <v>甲基化文库</v>
          </cell>
          <cell r="I1529" t="str">
            <v>XCL</v>
          </cell>
          <cell r="J1529">
            <v>12</v>
          </cell>
          <cell r="K1529">
            <v>370</v>
          </cell>
          <cell r="L1529" t="str">
            <v>XCL</v>
          </cell>
        </row>
        <row r="1529">
          <cell r="N1529">
            <v>49.8960498960499</v>
          </cell>
        </row>
        <row r="1530">
          <cell r="E1530" t="str">
            <v>HGC-Lib-2451727</v>
          </cell>
          <cell r="F1530" t="str">
            <v>LW20A042501</v>
          </cell>
          <cell r="G1530">
            <v>100</v>
          </cell>
          <cell r="H1530" t="str">
            <v>甲基化文库</v>
          </cell>
          <cell r="I1530" t="str">
            <v>XCL</v>
          </cell>
          <cell r="J1530">
            <v>13.8</v>
          </cell>
          <cell r="K1530">
            <v>373</v>
          </cell>
          <cell r="L1530" t="str">
            <v>XCL</v>
          </cell>
        </row>
        <row r="1530">
          <cell r="N1530">
            <v>56.9189523613116</v>
          </cell>
        </row>
        <row r="1531">
          <cell r="E1531" t="str">
            <v>HGC-Lib-2451728</v>
          </cell>
          <cell r="F1531" t="str">
            <v>LW20A042529</v>
          </cell>
          <cell r="G1531">
            <v>100</v>
          </cell>
          <cell r="H1531" t="str">
            <v>甲基化文库</v>
          </cell>
          <cell r="I1531" t="str">
            <v>XCL</v>
          </cell>
          <cell r="J1531">
            <v>19.2</v>
          </cell>
          <cell r="K1531">
            <v>390</v>
          </cell>
          <cell r="L1531" t="str">
            <v>XCL</v>
          </cell>
        </row>
        <row r="1531">
          <cell r="N1531">
            <v>75.7396449704142</v>
          </cell>
        </row>
        <row r="1532">
          <cell r="E1532" t="str">
            <v>HGC-Lib-2451729</v>
          </cell>
          <cell r="F1532" t="str">
            <v>LGG0429</v>
          </cell>
          <cell r="G1532">
            <v>300</v>
          </cell>
          <cell r="H1532" t="str">
            <v>BD-单细胞</v>
          </cell>
          <cell r="I1532" t="str">
            <v>ZZ</v>
          </cell>
          <cell r="J1532">
            <v>8.28</v>
          </cell>
          <cell r="K1532">
            <v>658</v>
          </cell>
          <cell r="L1532" t="str">
            <v>XCL</v>
          </cell>
        </row>
        <row r="1532">
          <cell r="N1532">
            <v>19.3593640402151</v>
          </cell>
        </row>
        <row r="1533">
          <cell r="E1533" t="str">
            <v>HGC-Lib-2451730</v>
          </cell>
          <cell r="F1533" t="str">
            <v>LGG0430</v>
          </cell>
          <cell r="G1533">
            <v>300</v>
          </cell>
          <cell r="H1533" t="str">
            <v>BD-单细胞</v>
          </cell>
          <cell r="I1533" t="str">
            <v>ZZ</v>
          </cell>
          <cell r="J1533">
            <v>7.84</v>
          </cell>
          <cell r="K1533">
            <v>650</v>
          </cell>
          <cell r="L1533" t="str">
            <v>XCL</v>
          </cell>
        </row>
        <row r="1533">
          <cell r="N1533">
            <v>18.5562130177515</v>
          </cell>
        </row>
        <row r="1534">
          <cell r="E1534" t="str">
            <v>HGC-Lib-2451731</v>
          </cell>
          <cell r="F1534" t="str">
            <v>LGG0431</v>
          </cell>
          <cell r="G1534">
            <v>10</v>
          </cell>
          <cell r="H1534" t="str">
            <v>BD-单细胞</v>
          </cell>
          <cell r="I1534" t="str">
            <v>ZZ</v>
          </cell>
          <cell r="J1534">
            <v>1.64</v>
          </cell>
          <cell r="K1534">
            <v>296</v>
          </cell>
          <cell r="L1534" t="str">
            <v>XCL</v>
          </cell>
        </row>
        <row r="1534">
          <cell r="N1534">
            <v>8.52390852390852</v>
          </cell>
        </row>
        <row r="1535">
          <cell r="E1535" t="str">
            <v>HGC-Lib-2451732</v>
          </cell>
          <cell r="F1535" t="str">
            <v>LGG0432</v>
          </cell>
          <cell r="G1535">
            <v>10</v>
          </cell>
          <cell r="H1535" t="str">
            <v>BD-单细胞</v>
          </cell>
          <cell r="I1535" t="str">
            <v>ZZ</v>
          </cell>
          <cell r="J1535">
            <v>1.64</v>
          </cell>
          <cell r="K1535">
            <v>322</v>
          </cell>
          <cell r="L1535" t="str">
            <v>XCL</v>
          </cell>
        </row>
        <row r="1535">
          <cell r="N1535">
            <v>7.83564261825131</v>
          </cell>
        </row>
        <row r="1536">
          <cell r="E1536" t="str">
            <v>HGC-Lib-2451733</v>
          </cell>
          <cell r="F1536" t="str">
            <v>LGG0433</v>
          </cell>
          <cell r="G1536">
            <v>45</v>
          </cell>
          <cell r="H1536" t="str">
            <v>BD-单细胞</v>
          </cell>
          <cell r="I1536" t="str">
            <v>ZZ</v>
          </cell>
          <cell r="J1536">
            <v>2.46</v>
          </cell>
          <cell r="K1536">
            <v>672</v>
          </cell>
          <cell r="L1536" t="str">
            <v>XCL</v>
          </cell>
        </row>
        <row r="1536">
          <cell r="N1536">
            <v>5.63186813186813</v>
          </cell>
        </row>
        <row r="1537">
          <cell r="E1537" t="str">
            <v>HGC-Lib-2451734</v>
          </cell>
          <cell r="F1537" t="str">
            <v>LGG0434</v>
          </cell>
          <cell r="G1537">
            <v>45</v>
          </cell>
          <cell r="H1537" t="str">
            <v>BD-单细胞</v>
          </cell>
          <cell r="I1537" t="str">
            <v>ZZ</v>
          </cell>
          <cell r="J1537">
            <v>2.5</v>
          </cell>
          <cell r="K1537">
            <v>674</v>
          </cell>
          <cell r="L1537" t="str">
            <v>XCL</v>
          </cell>
        </row>
        <row r="1537">
          <cell r="N1537">
            <v>5.70645971239443</v>
          </cell>
        </row>
        <row r="1538">
          <cell r="E1538" t="str">
            <v>HGC-Lib-2451735</v>
          </cell>
          <cell r="F1538" t="str">
            <v>LGG0435</v>
          </cell>
          <cell r="G1538">
            <v>45</v>
          </cell>
          <cell r="H1538" t="str">
            <v>BD-单细胞</v>
          </cell>
          <cell r="I1538" t="str">
            <v>ZZ</v>
          </cell>
          <cell r="J1538">
            <v>1.49</v>
          </cell>
          <cell r="K1538">
            <v>662</v>
          </cell>
          <cell r="L1538" t="str">
            <v>XCL</v>
          </cell>
        </row>
        <row r="1538">
          <cell r="N1538">
            <v>3.4627004415524</v>
          </cell>
        </row>
        <row r="1539">
          <cell r="E1539" t="str">
            <v>HGC-Lib-2451736</v>
          </cell>
          <cell r="F1539" t="str">
            <v>LGG0436</v>
          </cell>
          <cell r="G1539">
            <v>45</v>
          </cell>
          <cell r="H1539" t="str">
            <v>BD-单细胞</v>
          </cell>
          <cell r="I1539" t="str">
            <v>ZZ</v>
          </cell>
          <cell r="J1539">
            <v>1.57</v>
          </cell>
          <cell r="K1539">
            <v>656</v>
          </cell>
          <cell r="L1539" t="str">
            <v>XCL</v>
          </cell>
        </row>
        <row r="1539">
          <cell r="N1539">
            <v>3.68198874296435</v>
          </cell>
        </row>
        <row r="1540">
          <cell r="E1540" t="str">
            <v>HGC-Lib-2451737</v>
          </cell>
          <cell r="F1540" t="str">
            <v>LGG0437</v>
          </cell>
          <cell r="G1540">
            <v>300</v>
          </cell>
          <cell r="H1540" t="str">
            <v>BD-单细胞</v>
          </cell>
          <cell r="I1540" t="str">
            <v>ZZ</v>
          </cell>
          <cell r="J1540">
            <v>8.48</v>
          </cell>
          <cell r="K1540">
            <v>656</v>
          </cell>
          <cell r="L1540" t="str">
            <v>XCL</v>
          </cell>
        </row>
        <row r="1540">
          <cell r="N1540">
            <v>19.8874296435272</v>
          </cell>
        </row>
        <row r="1541">
          <cell r="E1541" t="str">
            <v>HGC-Lib-2451738</v>
          </cell>
          <cell r="F1541" t="str">
            <v>LGG0438</v>
          </cell>
          <cell r="G1541">
            <v>300</v>
          </cell>
          <cell r="H1541" t="str">
            <v>BD-单细胞</v>
          </cell>
          <cell r="I1541" t="str">
            <v>ZZ</v>
          </cell>
          <cell r="J1541">
            <v>8.68</v>
          </cell>
          <cell r="K1541">
            <v>644</v>
          </cell>
          <cell r="L1541" t="str">
            <v>XCL</v>
          </cell>
        </row>
        <row r="1541">
          <cell r="N1541">
            <v>20.7357859531773</v>
          </cell>
        </row>
        <row r="1542">
          <cell r="E1542" t="str">
            <v>HGC-Lib-2451739</v>
          </cell>
          <cell r="F1542" t="str">
            <v>LGG0439</v>
          </cell>
          <cell r="G1542">
            <v>10</v>
          </cell>
          <cell r="H1542" t="str">
            <v>BD-单细胞</v>
          </cell>
          <cell r="I1542" t="str">
            <v>ZZ</v>
          </cell>
          <cell r="J1542">
            <v>1.4</v>
          </cell>
          <cell r="K1542">
            <v>300</v>
          </cell>
          <cell r="L1542" t="str">
            <v>XCL</v>
          </cell>
        </row>
        <row r="1542">
          <cell r="N1542">
            <v>7.17948717948718</v>
          </cell>
        </row>
        <row r="1543">
          <cell r="E1543" t="str">
            <v>HGC-Lib-2451740</v>
          </cell>
          <cell r="F1543" t="str">
            <v>LGG0440</v>
          </cell>
          <cell r="G1543">
            <v>10</v>
          </cell>
          <cell r="H1543" t="str">
            <v>BD-单细胞</v>
          </cell>
          <cell r="I1543" t="str">
            <v>ZZ</v>
          </cell>
          <cell r="J1543">
            <v>1.21</v>
          </cell>
          <cell r="K1543">
            <v>296</v>
          </cell>
          <cell r="L1543" t="str">
            <v>XCL</v>
          </cell>
        </row>
        <row r="1543">
          <cell r="N1543">
            <v>6.28898128898129</v>
          </cell>
        </row>
        <row r="1544">
          <cell r="E1544" t="str">
            <v>HGC-POOL-2451745</v>
          </cell>
          <cell r="F1544" t="str">
            <v>mRNA-2</v>
          </cell>
          <cell r="G1544">
            <v>130</v>
          </cell>
          <cell r="H1544" t="str">
            <v>mRNA文库</v>
          </cell>
          <cell r="I1544" t="str">
            <v>ZZ</v>
          </cell>
          <cell r="J1544">
            <v>8.1</v>
          </cell>
          <cell r="K1544">
            <v>427</v>
          </cell>
          <cell r="L1544" t="str">
            <v>XCL</v>
          </cell>
        </row>
        <row r="1544">
          <cell r="N1544">
            <v>29.1839308232751</v>
          </cell>
        </row>
        <row r="1545">
          <cell r="E1545" t="str">
            <v>HGC-Lib-2451746</v>
          </cell>
          <cell r="F1545" t="str">
            <v>N_B_N4612-0H-Poly-ANC8-mPFC</v>
          </cell>
          <cell r="G1545">
            <v>6</v>
          </cell>
          <cell r="H1545" t="str">
            <v>mRNA文库</v>
          </cell>
          <cell r="I1545" t="str">
            <v>WH</v>
          </cell>
          <cell r="J1545">
            <v>8.74</v>
          </cell>
        </row>
        <row r="1545">
          <cell r="N1545" t="e">
            <v>#DIV/0!</v>
          </cell>
        </row>
        <row r="1546">
          <cell r="E1546" t="str">
            <v>HGC-Lib-2451747</v>
          </cell>
          <cell r="F1546" t="str">
            <v>N_B_N4612-0J-Poly-ANC1-mPFC</v>
          </cell>
          <cell r="G1546">
            <v>6</v>
          </cell>
          <cell r="H1546" t="str">
            <v>mRNA文库</v>
          </cell>
          <cell r="I1546" t="str">
            <v>WH</v>
          </cell>
          <cell r="J1546">
            <v>12.9</v>
          </cell>
        </row>
        <row r="1546">
          <cell r="N1546" t="e">
            <v>#DIV/0!</v>
          </cell>
        </row>
        <row r="1547">
          <cell r="E1547" t="str">
            <v>HGC-Lib-2451748</v>
          </cell>
          <cell r="F1547" t="str">
            <v>N_B_N4612-0K-Poly-ANC3-mPFC</v>
          </cell>
          <cell r="G1547">
            <v>6</v>
          </cell>
          <cell r="H1547" t="str">
            <v>mRNA文库</v>
          </cell>
          <cell r="I1547" t="str">
            <v>WH</v>
          </cell>
          <cell r="J1547">
            <v>11.4</v>
          </cell>
        </row>
        <row r="1547">
          <cell r="N1547" t="e">
            <v>#DIV/0!</v>
          </cell>
        </row>
        <row r="1548">
          <cell r="E1548" t="str">
            <v>HGC-Lib-2451749</v>
          </cell>
          <cell r="F1548" t="str">
            <v>N_B_N4612-0M-Poly-ANC9-mPFC</v>
          </cell>
          <cell r="G1548">
            <v>6</v>
          </cell>
          <cell r="H1548" t="str">
            <v>mRNA文库</v>
          </cell>
          <cell r="I1548" t="str">
            <v>WH</v>
          </cell>
          <cell r="J1548">
            <v>7.16</v>
          </cell>
        </row>
        <row r="1548">
          <cell r="N1548" t="e">
            <v>#DIV/0!</v>
          </cell>
        </row>
        <row r="1549">
          <cell r="E1549" t="str">
            <v>HGC-Lib-2451750</v>
          </cell>
          <cell r="F1549" t="str">
            <v>N_B_N4612-0N-Poly-ANC2-mPFC</v>
          </cell>
          <cell r="G1549">
            <v>6</v>
          </cell>
          <cell r="H1549" t="str">
            <v>mRNA文库</v>
          </cell>
          <cell r="I1549" t="str">
            <v>WH</v>
          </cell>
          <cell r="J1549">
            <v>9.84</v>
          </cell>
        </row>
        <row r="1549">
          <cell r="N1549" t="e">
            <v>#DIV/0!</v>
          </cell>
        </row>
        <row r="1550">
          <cell r="E1550" t="str">
            <v>HGC-Lib-2451751</v>
          </cell>
          <cell r="F1550" t="str">
            <v>N_B_N4612-0P-Poly-ANC4-mPFC</v>
          </cell>
          <cell r="G1550">
            <v>6</v>
          </cell>
          <cell r="H1550" t="str">
            <v>mRNA文库</v>
          </cell>
          <cell r="I1550" t="str">
            <v>WH</v>
          </cell>
          <cell r="J1550">
            <v>9.06</v>
          </cell>
        </row>
        <row r="1550">
          <cell r="N1550" t="e">
            <v>#DIV/0!</v>
          </cell>
        </row>
        <row r="1551">
          <cell r="E1551" t="str">
            <v>HGC-Lib-2451752</v>
          </cell>
          <cell r="F1551" t="str">
            <v>N_B_N4612-0Q-Poly-ANC7-mPFC</v>
          </cell>
          <cell r="G1551">
            <v>6</v>
          </cell>
          <cell r="H1551" t="str">
            <v>mRNA文库</v>
          </cell>
          <cell r="I1551" t="str">
            <v>WH</v>
          </cell>
          <cell r="J1551">
            <v>7.76</v>
          </cell>
        </row>
        <row r="1551">
          <cell r="N1551" t="e">
            <v>#DIV/0!</v>
          </cell>
        </row>
        <row r="1552">
          <cell r="E1552" t="str">
            <v>HGC-Lib-2451753</v>
          </cell>
          <cell r="F1552" t="str">
            <v>N_B_N4612-0R-Poly-ANC12-mPFC</v>
          </cell>
          <cell r="G1552">
            <v>6</v>
          </cell>
          <cell r="H1552" t="str">
            <v>mRNA文库</v>
          </cell>
          <cell r="I1552" t="str">
            <v>WH</v>
          </cell>
          <cell r="J1552">
            <v>8.06</v>
          </cell>
        </row>
        <row r="1552">
          <cell r="N1552" t="e">
            <v>#DIV/0!</v>
          </cell>
        </row>
        <row r="1553">
          <cell r="E1553" t="str">
            <v>HGC-Lib-2451754</v>
          </cell>
          <cell r="F1553" t="str">
            <v>N_B_N4612-0S-Poly-ALPS1-mPFC</v>
          </cell>
          <cell r="G1553">
            <v>6</v>
          </cell>
          <cell r="H1553" t="str">
            <v>mRNA文库</v>
          </cell>
          <cell r="I1553" t="str">
            <v>WH</v>
          </cell>
          <cell r="J1553">
            <v>62.6</v>
          </cell>
        </row>
        <row r="1553">
          <cell r="N1553" t="e">
            <v>#DIV/0!</v>
          </cell>
        </row>
        <row r="1554">
          <cell r="E1554" t="str">
            <v>HGC-Lib-2451755</v>
          </cell>
          <cell r="F1554" t="str">
            <v>N_B_N4612-0T-Poly-ALPS7-mPFC</v>
          </cell>
          <cell r="G1554">
            <v>6</v>
          </cell>
          <cell r="H1554" t="str">
            <v>mRNA文库</v>
          </cell>
          <cell r="I1554" t="str">
            <v>WH</v>
          </cell>
          <cell r="J1554">
            <v>7.16</v>
          </cell>
        </row>
        <row r="1554">
          <cell r="N1554" t="e">
            <v>#DIV/0!</v>
          </cell>
        </row>
        <row r="1555">
          <cell r="E1555" t="str">
            <v>HGC-Lib-2451756</v>
          </cell>
          <cell r="F1555" t="str">
            <v>N_B_N4612-0U-Poly-ALPS5-mPFC</v>
          </cell>
          <cell r="G1555">
            <v>6</v>
          </cell>
          <cell r="H1555" t="str">
            <v>mRNA文库</v>
          </cell>
          <cell r="I1555" t="str">
            <v>WH</v>
          </cell>
          <cell r="J1555">
            <v>10</v>
          </cell>
        </row>
        <row r="1555">
          <cell r="N1555" t="e">
            <v>#DIV/0!</v>
          </cell>
        </row>
        <row r="1556">
          <cell r="E1556" t="str">
            <v>HGC-Lib-2451757</v>
          </cell>
          <cell r="F1556" t="str">
            <v>N_B_N4612-0V-Poly-ALPS9-mPFC</v>
          </cell>
          <cell r="G1556">
            <v>6</v>
          </cell>
          <cell r="H1556" t="str">
            <v>mRNA文库</v>
          </cell>
          <cell r="I1556" t="str">
            <v>WH</v>
          </cell>
          <cell r="J1556">
            <v>7.98</v>
          </cell>
        </row>
        <row r="1556">
          <cell r="N1556" t="e">
            <v>#DIV/0!</v>
          </cell>
        </row>
        <row r="1557">
          <cell r="E1557" t="str">
            <v>HGC-Lib-2451758</v>
          </cell>
          <cell r="F1557" t="str">
            <v>N_B_N4612-0W-Poly-ALPS13-mPFC</v>
          </cell>
          <cell r="G1557">
            <v>6</v>
          </cell>
          <cell r="H1557" t="str">
            <v>mRNA文库</v>
          </cell>
          <cell r="I1557" t="str">
            <v>WH</v>
          </cell>
          <cell r="J1557">
            <v>8.66</v>
          </cell>
        </row>
        <row r="1557">
          <cell r="N1557" t="e">
            <v>#DIV/0!</v>
          </cell>
        </row>
        <row r="1558">
          <cell r="E1558" t="str">
            <v>HGC-Lib-2451759</v>
          </cell>
          <cell r="F1558" t="str">
            <v>N_B_N4612-0X-Poly-ALPS4-mPFC</v>
          </cell>
          <cell r="G1558">
            <v>6</v>
          </cell>
          <cell r="H1558" t="str">
            <v>mRNA文库</v>
          </cell>
          <cell r="I1558" t="str">
            <v>WH</v>
          </cell>
          <cell r="J1558">
            <v>85.6</v>
          </cell>
        </row>
        <row r="1558">
          <cell r="N1558" t="e">
            <v>#DIV/0!</v>
          </cell>
        </row>
        <row r="1559">
          <cell r="E1559" t="str">
            <v>HGC-Lib-2451760</v>
          </cell>
          <cell r="F1559" t="str">
            <v>N_B_N4612-0Y-Poly-ALPS10-mPFC</v>
          </cell>
          <cell r="G1559">
            <v>6</v>
          </cell>
          <cell r="H1559" t="str">
            <v>mRNA文库</v>
          </cell>
          <cell r="I1559" t="str">
            <v>WH</v>
          </cell>
          <cell r="J1559">
            <v>9.34</v>
          </cell>
        </row>
        <row r="1559">
          <cell r="N1559" t="e">
            <v>#DIV/0!</v>
          </cell>
        </row>
        <row r="1560">
          <cell r="E1560" t="str">
            <v>HGC-Lib-2451761</v>
          </cell>
          <cell r="F1560" t="str">
            <v>N_B_N4612-0Z-Poly-ALPS12-mPFC</v>
          </cell>
          <cell r="G1560">
            <v>6</v>
          </cell>
          <cell r="H1560" t="str">
            <v>mRNA文库</v>
          </cell>
          <cell r="I1560" t="str">
            <v>WH</v>
          </cell>
          <cell r="J1560">
            <v>8.48</v>
          </cell>
        </row>
        <row r="1560">
          <cell r="N1560" t="e">
            <v>#DIV/0!</v>
          </cell>
        </row>
        <row r="1561">
          <cell r="E1561" t="str">
            <v>HGC-Lib-2451762</v>
          </cell>
          <cell r="F1561" t="str">
            <v>N_B_N4612-10-Poly-AX12</v>
          </cell>
          <cell r="G1561">
            <v>6</v>
          </cell>
          <cell r="H1561" t="str">
            <v>mRNA文库</v>
          </cell>
          <cell r="I1561" t="str">
            <v>WH</v>
          </cell>
          <cell r="J1561">
            <v>89</v>
          </cell>
        </row>
        <row r="1561">
          <cell r="N1561" t="e">
            <v>#DIV/0!</v>
          </cell>
        </row>
        <row r="1562">
          <cell r="E1562" t="str">
            <v>HGC-Lib-2451763</v>
          </cell>
          <cell r="F1562" t="str">
            <v>N_B_N4612-11-Poly-AX13</v>
          </cell>
          <cell r="G1562">
            <v>6</v>
          </cell>
          <cell r="H1562" t="str">
            <v>mRNA文库</v>
          </cell>
          <cell r="I1562" t="str">
            <v>WH</v>
          </cell>
          <cell r="J1562">
            <v>7.4</v>
          </cell>
        </row>
        <row r="1562">
          <cell r="N1562" t="e">
            <v>#DIV/0!</v>
          </cell>
        </row>
        <row r="1563">
          <cell r="E1563" t="str">
            <v>HGC-Lib-2451764</v>
          </cell>
          <cell r="F1563" t="str">
            <v>N_B_N4612-12-Poly-AX13</v>
          </cell>
          <cell r="G1563">
            <v>6</v>
          </cell>
          <cell r="H1563" t="str">
            <v>mRNA文库</v>
          </cell>
          <cell r="I1563" t="str">
            <v>WH</v>
          </cell>
          <cell r="J1563">
            <v>10.9</v>
          </cell>
        </row>
        <row r="1563">
          <cell r="N1563" t="e">
            <v>#DIV/0!</v>
          </cell>
        </row>
        <row r="1564">
          <cell r="E1564" t="str">
            <v>HGC-Lib-2451765</v>
          </cell>
          <cell r="F1564" t="str">
            <v>N_B_N4612-13-Poly-AX3</v>
          </cell>
          <cell r="G1564">
            <v>6</v>
          </cell>
          <cell r="H1564" t="str">
            <v>mRNA文库</v>
          </cell>
          <cell r="I1564" t="str">
            <v>WH</v>
          </cell>
          <cell r="J1564">
            <v>8.86</v>
          </cell>
        </row>
        <row r="1564">
          <cell r="N1564" t="e">
            <v>#DIV/0!</v>
          </cell>
        </row>
        <row r="1565">
          <cell r="E1565" t="str">
            <v>HGC-Lib-2451766</v>
          </cell>
          <cell r="F1565" t="str">
            <v>N_B_N4612-14-Poly-AX8</v>
          </cell>
          <cell r="G1565">
            <v>6</v>
          </cell>
          <cell r="H1565" t="str">
            <v>mRNA文库</v>
          </cell>
          <cell r="I1565" t="str">
            <v>WH</v>
          </cell>
          <cell r="J1565">
            <v>8.88</v>
          </cell>
        </row>
        <row r="1565">
          <cell r="N1565" t="e">
            <v>#DIV/0!</v>
          </cell>
        </row>
        <row r="1566">
          <cell r="E1566" t="str">
            <v>HGC-Lib-2451767</v>
          </cell>
          <cell r="F1566" t="str">
            <v>N_B_N4612-15-Poly-AX1</v>
          </cell>
          <cell r="G1566">
            <v>6</v>
          </cell>
          <cell r="H1566" t="str">
            <v>mRNA文库</v>
          </cell>
          <cell r="I1566" t="str">
            <v>WH</v>
          </cell>
          <cell r="J1566">
            <v>8.26</v>
          </cell>
        </row>
        <row r="1566">
          <cell r="N1566" t="e">
            <v>#DIV/0!</v>
          </cell>
        </row>
        <row r="1567">
          <cell r="E1567" t="str">
            <v>HGC-Lib-2451768</v>
          </cell>
          <cell r="F1567" t="str">
            <v>N_B_N4612-16-Poly-AX4</v>
          </cell>
          <cell r="G1567">
            <v>6</v>
          </cell>
          <cell r="H1567" t="str">
            <v>mRNA文库</v>
          </cell>
          <cell r="I1567" t="str">
            <v>WH</v>
          </cell>
          <cell r="J1567">
            <v>62.2</v>
          </cell>
        </row>
        <row r="1567">
          <cell r="N1567" t="e">
            <v>#DIV/0!</v>
          </cell>
        </row>
        <row r="1568">
          <cell r="E1568" t="str">
            <v>HGC-Lib-2451769</v>
          </cell>
          <cell r="F1568" t="str">
            <v>N_B_N4612-17-Poly-AX5</v>
          </cell>
          <cell r="G1568">
            <v>6</v>
          </cell>
          <cell r="H1568" t="str">
            <v>mRNA文库</v>
          </cell>
          <cell r="I1568" t="str">
            <v>WH</v>
          </cell>
          <cell r="J1568">
            <v>10.2</v>
          </cell>
        </row>
        <row r="1568">
          <cell r="N1568" t="e">
            <v>#DIV/0!</v>
          </cell>
        </row>
        <row r="1569">
          <cell r="E1569" t="str">
            <v>HGC-Lib-2451770</v>
          </cell>
          <cell r="F1569" t="str">
            <v>N_B_N4612-18-Poly-ANC8</v>
          </cell>
          <cell r="G1569">
            <v>6</v>
          </cell>
          <cell r="H1569" t="str">
            <v>mRNA文库</v>
          </cell>
          <cell r="I1569" t="str">
            <v>WH</v>
          </cell>
          <cell r="J1569">
            <v>64</v>
          </cell>
        </row>
        <row r="1569">
          <cell r="N1569" t="e">
            <v>#DIV/0!</v>
          </cell>
        </row>
        <row r="1570">
          <cell r="E1570" t="str">
            <v>HGC-Lib-2451771</v>
          </cell>
          <cell r="F1570" t="str">
            <v>N_B_N4612-19-Poly-ANC2</v>
          </cell>
          <cell r="G1570">
            <v>6</v>
          </cell>
          <cell r="H1570" t="str">
            <v>mRNA文库</v>
          </cell>
          <cell r="I1570" t="str">
            <v>WH</v>
          </cell>
          <cell r="J1570">
            <v>60.4</v>
          </cell>
        </row>
        <row r="1570">
          <cell r="N1570" t="e">
            <v>#DIV/0!</v>
          </cell>
        </row>
        <row r="1571">
          <cell r="E1571" t="str">
            <v>HGC-Lib-2451772</v>
          </cell>
          <cell r="F1571" t="str">
            <v>N_B_N4612-1A-Poly-ANC3</v>
          </cell>
          <cell r="G1571">
            <v>6</v>
          </cell>
          <cell r="H1571" t="str">
            <v>mRNA文库</v>
          </cell>
          <cell r="I1571" t="str">
            <v>WH</v>
          </cell>
          <cell r="J1571">
            <v>8.82</v>
          </cell>
        </row>
        <row r="1571">
          <cell r="N1571" t="e">
            <v>#DIV/0!</v>
          </cell>
        </row>
        <row r="1572">
          <cell r="E1572" t="str">
            <v>HGC-Lib-2451773</v>
          </cell>
          <cell r="F1572" t="str">
            <v>N_B_N4612-1B-Poly-ANC6</v>
          </cell>
          <cell r="G1572">
            <v>6</v>
          </cell>
          <cell r="H1572" t="str">
            <v>mRNA文库</v>
          </cell>
          <cell r="I1572" t="str">
            <v>WH</v>
          </cell>
          <cell r="J1572">
            <v>9.2</v>
          </cell>
        </row>
        <row r="1572">
          <cell r="N1572" t="e">
            <v>#DIV/0!</v>
          </cell>
        </row>
        <row r="1573">
          <cell r="E1573" t="str">
            <v>HGC-Lib-2451774</v>
          </cell>
          <cell r="F1573" t="str">
            <v>N_B_N4612-1C-Poly-ANC9</v>
          </cell>
          <cell r="G1573">
            <v>6</v>
          </cell>
          <cell r="H1573" t="str">
            <v>mRNA文库</v>
          </cell>
          <cell r="I1573" t="str">
            <v>WH</v>
          </cell>
          <cell r="J1573">
            <v>6.98</v>
          </cell>
        </row>
        <row r="1573">
          <cell r="N1573" t="e">
            <v>#DIV/0!</v>
          </cell>
        </row>
        <row r="1574">
          <cell r="E1574" t="str">
            <v>HGC-Lib-2451775</v>
          </cell>
          <cell r="F1574" t="str">
            <v>N_B_N4612-1D-Poly-ANC11</v>
          </cell>
          <cell r="G1574">
            <v>6</v>
          </cell>
          <cell r="H1574" t="str">
            <v>mRNA文库</v>
          </cell>
          <cell r="I1574" t="str">
            <v>WH</v>
          </cell>
          <cell r="J1574">
            <v>7.38</v>
          </cell>
        </row>
        <row r="1574">
          <cell r="N1574" t="e">
            <v>#DIV/0!</v>
          </cell>
        </row>
        <row r="1575">
          <cell r="E1575" t="str">
            <v>HGC-Lib-2451776</v>
          </cell>
          <cell r="F1575" t="str">
            <v>N_B_N4612-1E-Poly-ANC4</v>
          </cell>
          <cell r="G1575">
            <v>6</v>
          </cell>
          <cell r="H1575" t="str">
            <v>mRNA文库</v>
          </cell>
          <cell r="I1575" t="str">
            <v>WH</v>
          </cell>
          <cell r="J1575">
            <v>83.6</v>
          </cell>
        </row>
        <row r="1575">
          <cell r="N1575" t="e">
            <v>#DIV/0!</v>
          </cell>
        </row>
        <row r="1576">
          <cell r="E1576" t="str">
            <v>HGC-Lib-2451777</v>
          </cell>
          <cell r="F1576" t="str">
            <v>N_B_N4612-1F-Poly-ANC7</v>
          </cell>
          <cell r="G1576">
            <v>6</v>
          </cell>
          <cell r="H1576" t="str">
            <v>mRNA文库</v>
          </cell>
          <cell r="I1576" t="str">
            <v>WH</v>
          </cell>
          <cell r="J1576">
            <v>7.24</v>
          </cell>
        </row>
        <row r="1576">
          <cell r="N1576" t="e">
            <v>#DIV/0!</v>
          </cell>
        </row>
        <row r="1577">
          <cell r="E1577" t="str">
            <v>HGC-Lib-2451778</v>
          </cell>
          <cell r="F1577" t="str">
            <v>N_B_N4612-1G-Poly-ALPS11</v>
          </cell>
          <cell r="G1577">
            <v>6</v>
          </cell>
          <cell r="H1577" t="str">
            <v>mRNA文库</v>
          </cell>
          <cell r="I1577" t="str">
            <v>WH</v>
          </cell>
          <cell r="J1577">
            <v>6.74</v>
          </cell>
        </row>
        <row r="1577">
          <cell r="N1577" t="e">
            <v>#DIV/0!</v>
          </cell>
        </row>
        <row r="1578">
          <cell r="E1578" t="str">
            <v>HGC-Lib-2451779</v>
          </cell>
          <cell r="F1578" t="str">
            <v>N_B_N4612-1H-Poly-ALPS3</v>
          </cell>
          <cell r="G1578">
            <v>6</v>
          </cell>
          <cell r="H1578" t="str">
            <v>mRNA文库</v>
          </cell>
          <cell r="I1578" t="str">
            <v>WH</v>
          </cell>
          <cell r="J1578">
            <v>7.42</v>
          </cell>
        </row>
        <row r="1578">
          <cell r="N1578" t="e">
            <v>#DIV/0!</v>
          </cell>
        </row>
        <row r="1579">
          <cell r="E1579" t="str">
            <v>HGC-Lib-2451780</v>
          </cell>
          <cell r="F1579" t="str">
            <v>N_B_N4612-1J-Poly-ALPS4</v>
          </cell>
          <cell r="G1579">
            <v>6</v>
          </cell>
          <cell r="H1579" t="str">
            <v>mRNA文库</v>
          </cell>
          <cell r="I1579" t="str">
            <v>WH</v>
          </cell>
          <cell r="J1579">
            <v>66.8</v>
          </cell>
        </row>
        <row r="1579">
          <cell r="N1579" t="e">
            <v>#DIV/0!</v>
          </cell>
        </row>
        <row r="1580">
          <cell r="E1580" t="str">
            <v>HGC-Lib-2451781</v>
          </cell>
          <cell r="F1580" t="str">
            <v>N_B_N4612-1K-Poly-ALPS6</v>
          </cell>
          <cell r="G1580">
            <v>6</v>
          </cell>
          <cell r="H1580" t="str">
            <v>mRNA文库</v>
          </cell>
          <cell r="I1580" t="str">
            <v>WH</v>
          </cell>
          <cell r="J1580">
            <v>6.68</v>
          </cell>
        </row>
        <row r="1580">
          <cell r="N1580" t="e">
            <v>#DIV/0!</v>
          </cell>
        </row>
        <row r="1581">
          <cell r="E1581" t="str">
            <v>HGC-Lib-2451782</v>
          </cell>
          <cell r="F1581" t="str">
            <v>N_B_N4612-1M-Poly-ALPS1</v>
          </cell>
          <cell r="G1581">
            <v>6</v>
          </cell>
          <cell r="H1581" t="str">
            <v>mRNA文库</v>
          </cell>
          <cell r="I1581" t="str">
            <v>WH</v>
          </cell>
          <cell r="J1581">
            <v>8.02</v>
          </cell>
        </row>
        <row r="1581">
          <cell r="N1581" t="e">
            <v>#DIV/0!</v>
          </cell>
        </row>
        <row r="1582">
          <cell r="E1582" t="str">
            <v>HGC-Lib-2451783</v>
          </cell>
          <cell r="F1582" t="str">
            <v>N_B_N4612-1N-Poly-ALPS13</v>
          </cell>
          <cell r="G1582">
            <v>6</v>
          </cell>
          <cell r="H1582" t="str">
            <v>mRNA文库</v>
          </cell>
          <cell r="I1582" t="str">
            <v>WH</v>
          </cell>
          <cell r="J1582">
            <v>4.62</v>
          </cell>
        </row>
        <row r="1582">
          <cell r="N1582" t="e">
            <v>#DIV/0!</v>
          </cell>
        </row>
        <row r="1583">
          <cell r="E1583" t="str">
            <v>HGC-Lib-2451784</v>
          </cell>
          <cell r="F1583" t="str">
            <v>N_B_N4612-1P-Poly-ALPS15</v>
          </cell>
          <cell r="G1583">
            <v>6</v>
          </cell>
          <cell r="H1583" t="str">
            <v>mRNA文库</v>
          </cell>
          <cell r="I1583" t="str">
            <v>WH</v>
          </cell>
          <cell r="J1583">
            <v>78.6</v>
          </cell>
        </row>
        <row r="1583">
          <cell r="N1583" t="e">
            <v>#DIV/0!</v>
          </cell>
        </row>
        <row r="1584">
          <cell r="E1584" t="str">
            <v>HGC-Lib-2451785</v>
          </cell>
          <cell r="F1584" t="str">
            <v>N_B_N4612-1Q-Poly-ALPS10</v>
          </cell>
          <cell r="G1584">
            <v>6</v>
          </cell>
          <cell r="H1584" t="str">
            <v>mRNA文库</v>
          </cell>
          <cell r="I1584" t="str">
            <v>WH</v>
          </cell>
          <cell r="J1584">
            <v>7.8</v>
          </cell>
        </row>
        <row r="1584">
          <cell r="N1584" t="e">
            <v>#DIV/0!</v>
          </cell>
        </row>
        <row r="1585">
          <cell r="E1585" t="str">
            <v>HGC-Lib-2451786</v>
          </cell>
          <cell r="F1585" t="str">
            <v>N_B_N4612-1R-Poly-AX2</v>
          </cell>
          <cell r="G1585">
            <v>6</v>
          </cell>
          <cell r="H1585" t="str">
            <v>mRNA文库</v>
          </cell>
          <cell r="I1585" t="str">
            <v>WH</v>
          </cell>
          <cell r="J1585">
            <v>6.34</v>
          </cell>
        </row>
        <row r="1585">
          <cell r="N1585" t="e">
            <v>#DIV/0!</v>
          </cell>
        </row>
        <row r="1586">
          <cell r="E1586" t="str">
            <v>HGC-Lib-2451787</v>
          </cell>
          <cell r="F1586" t="str">
            <v>N_B_N4612-1S-Poly-AX13</v>
          </cell>
          <cell r="G1586">
            <v>6</v>
          </cell>
          <cell r="H1586" t="str">
            <v>mRNA文库</v>
          </cell>
          <cell r="I1586" t="str">
            <v>WH</v>
          </cell>
          <cell r="J1586">
            <v>7.48</v>
          </cell>
        </row>
        <row r="1586">
          <cell r="N1586" t="e">
            <v>#DIV/0!</v>
          </cell>
        </row>
        <row r="1587">
          <cell r="E1587" t="str">
            <v>HGC-Lib-2451788</v>
          </cell>
          <cell r="F1587" t="str">
            <v>N_B_N4612-1T-Poly-AX12</v>
          </cell>
          <cell r="G1587">
            <v>6</v>
          </cell>
          <cell r="H1587" t="str">
            <v>mRNA文库</v>
          </cell>
          <cell r="I1587" t="str">
            <v>WH</v>
          </cell>
          <cell r="J1587">
            <v>6.28</v>
          </cell>
        </row>
        <row r="1587">
          <cell r="N1587" t="e">
            <v>#DIV/0!</v>
          </cell>
        </row>
        <row r="1588">
          <cell r="E1588" t="str">
            <v>HGC-Lib-2451789</v>
          </cell>
          <cell r="F1588" t="str">
            <v>N_B_N4612-1U-Poly-AX7</v>
          </cell>
          <cell r="G1588">
            <v>6</v>
          </cell>
          <cell r="H1588" t="str">
            <v>mRNA文库</v>
          </cell>
          <cell r="I1588" t="str">
            <v>WH</v>
          </cell>
          <cell r="J1588">
            <v>7.1</v>
          </cell>
        </row>
        <row r="1588">
          <cell r="N1588" t="e">
            <v>#DIV/0!</v>
          </cell>
        </row>
        <row r="1589">
          <cell r="E1589" t="str">
            <v>HGC-Lib-2451790</v>
          </cell>
          <cell r="F1589" t="str">
            <v>N_B_N4612-1V-Poly-AX8</v>
          </cell>
          <cell r="G1589">
            <v>6</v>
          </cell>
          <cell r="H1589" t="str">
            <v>mRNA文库</v>
          </cell>
          <cell r="I1589" t="str">
            <v>WH</v>
          </cell>
          <cell r="J1589">
            <v>5.36</v>
          </cell>
        </row>
        <row r="1589">
          <cell r="N1589" t="e">
            <v>#DIV/0!</v>
          </cell>
        </row>
        <row r="1590">
          <cell r="E1590" t="str">
            <v>HGC-Lib-2451791</v>
          </cell>
          <cell r="F1590" t="str">
            <v>N_B_N4612-1W-Poly-AX13</v>
          </cell>
          <cell r="G1590">
            <v>6</v>
          </cell>
          <cell r="H1590" t="str">
            <v>mRNA文库</v>
          </cell>
          <cell r="I1590" t="str">
            <v>WH</v>
          </cell>
          <cell r="J1590">
            <v>57.4</v>
          </cell>
        </row>
        <row r="1590">
          <cell r="N1590" t="e">
            <v>#DIV/0!</v>
          </cell>
        </row>
        <row r="1591">
          <cell r="E1591" t="str">
            <v>HGC-Lib-2451792</v>
          </cell>
          <cell r="F1591" t="str">
            <v>N_B_N4612-1X-Poly-AX11</v>
          </cell>
          <cell r="G1591">
            <v>6</v>
          </cell>
          <cell r="H1591" t="str">
            <v>mRNA文库</v>
          </cell>
          <cell r="I1591" t="str">
            <v>WH</v>
          </cell>
          <cell r="J1591">
            <v>75.2</v>
          </cell>
        </row>
        <row r="1591">
          <cell r="N1591" t="e">
            <v>#DIV/0!</v>
          </cell>
        </row>
        <row r="1592">
          <cell r="E1592" t="str">
            <v>HGC-Lib-2451793</v>
          </cell>
          <cell r="F1592" t="str">
            <v>N_B_N4612-1Y-Poly-AX9</v>
          </cell>
          <cell r="G1592">
            <v>6</v>
          </cell>
          <cell r="H1592" t="str">
            <v>mRNA文库</v>
          </cell>
          <cell r="I1592" t="str">
            <v>WH</v>
          </cell>
          <cell r="J1592">
            <v>6.96</v>
          </cell>
        </row>
        <row r="1592">
          <cell r="N1592" t="e">
            <v>#DIV/0!</v>
          </cell>
        </row>
        <row r="1593">
          <cell r="E1593" t="str">
            <v>HGC-Lib-2451794</v>
          </cell>
          <cell r="F1593" t="str">
            <v>day4</v>
          </cell>
          <cell r="G1593">
            <v>150</v>
          </cell>
          <cell r="H1593" t="str">
            <v>10× 3'单细胞</v>
          </cell>
          <cell r="I1593" t="str">
            <v>XCL</v>
          </cell>
          <cell r="J1593">
            <v>43.6</v>
          </cell>
          <cell r="K1593">
            <v>481</v>
          </cell>
          <cell r="L1593" t="str">
            <v>XCL</v>
          </cell>
        </row>
        <row r="1593">
          <cell r="N1593">
            <v>139.453062529986</v>
          </cell>
        </row>
        <row r="1594">
          <cell r="E1594" t="str">
            <v>HGC-Lib-2451795</v>
          </cell>
          <cell r="F1594" t="str">
            <v>day8</v>
          </cell>
          <cell r="G1594">
            <v>150</v>
          </cell>
          <cell r="H1594" t="str">
            <v>10× 3'单细胞</v>
          </cell>
          <cell r="I1594" t="str">
            <v>XCL</v>
          </cell>
          <cell r="J1594">
            <v>32.2</v>
          </cell>
          <cell r="K1594">
            <v>472</v>
          </cell>
          <cell r="L1594" t="str">
            <v>XCL</v>
          </cell>
        </row>
        <row r="1594">
          <cell r="N1594">
            <v>104.954367666232</v>
          </cell>
        </row>
        <row r="1595">
          <cell r="E1595" t="str">
            <v>HGC-Lib-2451796</v>
          </cell>
          <cell r="F1595">
            <v>1</v>
          </cell>
          <cell r="G1595">
            <v>6</v>
          </cell>
          <cell r="H1595" t="str">
            <v>mRNA文库</v>
          </cell>
          <cell r="I1595" t="str">
            <v>ZZ</v>
          </cell>
          <cell r="J1595">
            <v>12.5</v>
          </cell>
          <cell r="K1595">
            <v>313</v>
          </cell>
          <cell r="L1595" t="str">
            <v>WH</v>
          </cell>
        </row>
        <row r="1595">
          <cell r="N1595">
            <v>61.4401572868027</v>
          </cell>
        </row>
        <row r="1596">
          <cell r="E1596" t="str">
            <v>HGC-Lib-2451797</v>
          </cell>
          <cell r="F1596">
            <v>2</v>
          </cell>
          <cell r="G1596">
            <v>6</v>
          </cell>
          <cell r="H1596" t="str">
            <v>mRNA文库</v>
          </cell>
          <cell r="I1596" t="str">
            <v>ZZ</v>
          </cell>
          <cell r="J1596">
            <v>34.6</v>
          </cell>
          <cell r="K1596">
            <v>291</v>
          </cell>
          <cell r="L1596" t="str">
            <v>WH</v>
          </cell>
        </row>
        <row r="1596">
          <cell r="N1596">
            <v>182.923605604018</v>
          </cell>
        </row>
        <row r="1597">
          <cell r="E1597" t="str">
            <v>HGC-Lib-2451798</v>
          </cell>
          <cell r="F1597">
            <v>3</v>
          </cell>
          <cell r="G1597">
            <v>6</v>
          </cell>
          <cell r="H1597" t="str">
            <v>mRNA文库</v>
          </cell>
          <cell r="I1597" t="str">
            <v>ZZ</v>
          </cell>
          <cell r="J1597">
            <v>9.42</v>
          </cell>
          <cell r="K1597">
            <v>306</v>
          </cell>
          <cell r="L1597" t="str">
            <v>WH</v>
          </cell>
        </row>
        <row r="1597">
          <cell r="N1597">
            <v>47.3604826546003</v>
          </cell>
        </row>
        <row r="1598">
          <cell r="E1598" t="str">
            <v>HGC-Lib-2451799</v>
          </cell>
          <cell r="F1598">
            <v>4</v>
          </cell>
          <cell r="G1598">
            <v>6</v>
          </cell>
          <cell r="H1598" t="str">
            <v>mRNA文库</v>
          </cell>
          <cell r="I1598" t="str">
            <v>ZZ</v>
          </cell>
          <cell r="J1598">
            <v>35.4</v>
          </cell>
          <cell r="K1598">
            <v>287</v>
          </cell>
          <cell r="L1598" t="str">
            <v>WH</v>
          </cell>
        </row>
        <row r="1598">
          <cell r="N1598">
            <v>189.761458054141</v>
          </cell>
        </row>
        <row r="1599">
          <cell r="E1599" t="str">
            <v>HGC-Lib-2451800</v>
          </cell>
          <cell r="F1599" t="str">
            <v>CL243709RAS-3-ID24-9442</v>
          </cell>
          <cell r="G1599">
            <v>6</v>
          </cell>
          <cell r="H1599" t="str">
            <v>mRNA文库</v>
          </cell>
          <cell r="I1599" t="str">
            <v>ZZ</v>
          </cell>
          <cell r="J1599">
            <v>9.4</v>
          </cell>
          <cell r="K1599">
            <v>440</v>
          </cell>
          <cell r="L1599" t="str">
            <v>WH</v>
          </cell>
        </row>
        <row r="1599">
          <cell r="N1599">
            <v>32.8671328671329</v>
          </cell>
        </row>
        <row r="1600">
          <cell r="E1600" t="str">
            <v>HGC-Lib-2451801</v>
          </cell>
          <cell r="F1600" t="str">
            <v>CL243710RAS-3-ID24-9442</v>
          </cell>
          <cell r="G1600">
            <v>6</v>
          </cell>
          <cell r="H1600" t="str">
            <v>mRNA文库</v>
          </cell>
          <cell r="I1600" t="str">
            <v>ZZ</v>
          </cell>
          <cell r="J1600">
            <v>12.5</v>
          </cell>
          <cell r="K1600">
            <v>439</v>
          </cell>
          <cell r="L1600" t="str">
            <v>WH</v>
          </cell>
        </row>
        <row r="1600">
          <cell r="N1600">
            <v>43.8058524618889</v>
          </cell>
        </row>
        <row r="1601">
          <cell r="E1601" t="str">
            <v>HGC-Lib-2451802</v>
          </cell>
          <cell r="F1601" t="str">
            <v>CL243711RAS-3-ID24-9442</v>
          </cell>
          <cell r="G1601">
            <v>6</v>
          </cell>
          <cell r="H1601" t="str">
            <v>mRNA文库</v>
          </cell>
          <cell r="I1601" t="str">
            <v>ZZ</v>
          </cell>
          <cell r="J1601">
            <v>11.3</v>
          </cell>
          <cell r="K1601">
            <v>452</v>
          </cell>
          <cell r="L1601" t="str">
            <v>WH</v>
          </cell>
        </row>
        <row r="1601">
          <cell r="N1601">
            <v>38.4615384615385</v>
          </cell>
        </row>
        <row r="1602">
          <cell r="E1602" t="str">
            <v>HGC-Pool-2451843</v>
          </cell>
          <cell r="F1602" t="str">
            <v>OL27304-GW130239</v>
          </cell>
          <cell r="G1602" t="str">
            <v>1000</v>
          </cell>
          <cell r="H1602" t="str">
            <v>10× 3'单细胞</v>
          </cell>
          <cell r="I1602" t="str">
            <v>WH</v>
          </cell>
          <cell r="J1602">
            <v>1.58</v>
          </cell>
          <cell r="K1602">
            <v>512</v>
          </cell>
          <cell r="L1602" t="str">
            <v>WH</v>
          </cell>
        </row>
        <row r="1602">
          <cell r="N1602">
            <v>4.74759615384615</v>
          </cell>
        </row>
        <row r="1603">
          <cell r="E1603" t="str">
            <v>HGC-Pool-2451844</v>
          </cell>
          <cell r="F1603" t="str">
            <v>OL27390-GW130240</v>
          </cell>
          <cell r="G1603" t="str">
            <v>1000</v>
          </cell>
          <cell r="H1603" t="str">
            <v>10x 5'单细胞</v>
          </cell>
          <cell r="I1603" t="str">
            <v>WH</v>
          </cell>
          <cell r="J1603">
            <v>0.95</v>
          </cell>
          <cell r="K1603">
            <v>494</v>
          </cell>
          <cell r="L1603" t="str">
            <v>WH</v>
          </cell>
        </row>
        <row r="1603">
          <cell r="N1603">
            <v>2.9585798816568</v>
          </cell>
        </row>
        <row r="1604">
          <cell r="E1604" t="str">
            <v>HGC-Pool-2451845</v>
          </cell>
          <cell r="F1604" t="str">
            <v>OL27380-GW130241</v>
          </cell>
          <cell r="G1604" t="str">
            <v>1000</v>
          </cell>
          <cell r="H1604" t="str">
            <v>lncRNA文库</v>
          </cell>
          <cell r="I1604" t="str">
            <v>WH</v>
          </cell>
          <cell r="J1604">
            <v>1.955</v>
          </cell>
          <cell r="K1604">
            <v>471</v>
          </cell>
          <cell r="L1604" t="str">
            <v>WH</v>
          </cell>
        </row>
        <row r="1604">
          <cell r="N1604">
            <v>6.38575861505798</v>
          </cell>
        </row>
        <row r="1605">
          <cell r="E1605" t="str">
            <v>HGC-Lib-2451849</v>
          </cell>
          <cell r="F1605" t="str">
            <v>D24060902</v>
          </cell>
          <cell r="G1605">
            <v>27</v>
          </cell>
          <cell r="H1605" t="str">
            <v>重测序</v>
          </cell>
          <cell r="I1605" t="str">
            <v>ZZ</v>
          </cell>
          <cell r="J1605">
            <v>62.4</v>
          </cell>
        </row>
        <row r="1605">
          <cell r="N1605" t="e">
            <v>#DIV/0!</v>
          </cell>
        </row>
        <row r="1606">
          <cell r="E1606" t="str">
            <v>HGC-Lib-2451850</v>
          </cell>
          <cell r="F1606" t="str">
            <v>D24060903</v>
          </cell>
          <cell r="G1606">
            <v>27</v>
          </cell>
          <cell r="H1606" t="str">
            <v>重测序</v>
          </cell>
          <cell r="I1606" t="str">
            <v>ZZ</v>
          </cell>
          <cell r="J1606">
            <v>45.4</v>
          </cell>
        </row>
        <row r="1606">
          <cell r="N1606" t="e">
            <v>#DIV/0!</v>
          </cell>
        </row>
        <row r="1607">
          <cell r="E1607" t="str">
            <v>HGC-Lib-2451851</v>
          </cell>
          <cell r="F1607" t="str">
            <v>D24060904</v>
          </cell>
          <cell r="G1607">
            <v>27</v>
          </cell>
          <cell r="H1607" t="str">
            <v>重测序</v>
          </cell>
          <cell r="I1607" t="str">
            <v>ZZ</v>
          </cell>
          <cell r="J1607">
            <v>8.44</v>
          </cell>
        </row>
        <row r="1607">
          <cell r="N1607" t="e">
            <v>#DIV/0!</v>
          </cell>
        </row>
        <row r="1608">
          <cell r="E1608" t="str">
            <v>HGC-Lib-2451852</v>
          </cell>
          <cell r="F1608" t="str">
            <v>D24060905</v>
          </cell>
          <cell r="G1608">
            <v>27</v>
          </cell>
          <cell r="H1608" t="str">
            <v>重测序</v>
          </cell>
          <cell r="I1608" t="str">
            <v>ZZ</v>
          </cell>
          <cell r="J1608">
            <v>36.4</v>
          </cell>
        </row>
        <row r="1608">
          <cell r="N1608" t="e">
            <v>#DIV/0!</v>
          </cell>
        </row>
        <row r="1609">
          <cell r="E1609" t="str">
            <v>HGC-Lib-2451853</v>
          </cell>
          <cell r="F1609" t="str">
            <v>D24060906</v>
          </cell>
          <cell r="G1609">
            <v>27</v>
          </cell>
          <cell r="H1609" t="str">
            <v>重测序</v>
          </cell>
          <cell r="I1609" t="str">
            <v>ZZ</v>
          </cell>
          <cell r="J1609">
            <v>49.4</v>
          </cell>
        </row>
        <row r="1609">
          <cell r="N1609" t="e">
            <v>#DIV/0!</v>
          </cell>
        </row>
        <row r="1610">
          <cell r="E1610" t="str">
            <v>HGC-Lib-2451854</v>
          </cell>
          <cell r="F1610" t="str">
            <v>D24060907</v>
          </cell>
          <cell r="G1610">
            <v>27</v>
          </cell>
          <cell r="H1610" t="str">
            <v>重测序</v>
          </cell>
          <cell r="I1610" t="str">
            <v>ZZ</v>
          </cell>
          <cell r="J1610">
            <v>36.2</v>
          </cell>
        </row>
        <row r="1610">
          <cell r="N1610" t="e">
            <v>#DIV/0!</v>
          </cell>
        </row>
        <row r="1611">
          <cell r="E1611" t="str">
            <v>HGC-Lib-2451855</v>
          </cell>
          <cell r="F1611" t="str">
            <v>D24060908</v>
          </cell>
          <cell r="G1611">
            <v>27</v>
          </cell>
          <cell r="H1611" t="str">
            <v>重测序</v>
          </cell>
          <cell r="I1611" t="str">
            <v>ZZ</v>
          </cell>
          <cell r="J1611">
            <v>26.4</v>
          </cell>
        </row>
        <row r="1611">
          <cell r="N1611" t="e">
            <v>#DIV/0!</v>
          </cell>
        </row>
        <row r="1612">
          <cell r="E1612" t="str">
            <v>HGC-Lib-2451856</v>
          </cell>
          <cell r="F1612" t="str">
            <v>D24060909</v>
          </cell>
          <cell r="G1612">
            <v>27</v>
          </cell>
          <cell r="H1612" t="str">
            <v>重测序</v>
          </cell>
          <cell r="I1612" t="str">
            <v>ZZ</v>
          </cell>
          <cell r="J1612">
            <v>56.2</v>
          </cell>
        </row>
        <row r="1612">
          <cell r="N1612" t="e">
            <v>#DIV/0!</v>
          </cell>
        </row>
        <row r="1613">
          <cell r="E1613" t="str">
            <v>HGC-Lib-2451857</v>
          </cell>
          <cell r="F1613" t="str">
            <v>D24060939</v>
          </cell>
          <cell r="G1613">
            <v>3</v>
          </cell>
          <cell r="H1613" t="str">
            <v>重测序</v>
          </cell>
          <cell r="I1613" t="str">
            <v>ZZ</v>
          </cell>
          <cell r="J1613">
            <v>46.2</v>
          </cell>
        </row>
        <row r="1613">
          <cell r="N1613" t="e">
            <v>#DIV/0!</v>
          </cell>
        </row>
        <row r="1614">
          <cell r="E1614" t="str">
            <v>HGC-Lib-2451858</v>
          </cell>
          <cell r="F1614" t="str">
            <v>D24060940</v>
          </cell>
          <cell r="G1614">
            <v>3</v>
          </cell>
          <cell r="H1614" t="str">
            <v>重测序</v>
          </cell>
          <cell r="I1614" t="str">
            <v>ZZ</v>
          </cell>
          <cell r="J1614">
            <v>43.6</v>
          </cell>
        </row>
        <row r="1614">
          <cell r="N1614" t="e">
            <v>#DIV/0!</v>
          </cell>
        </row>
        <row r="1615">
          <cell r="E1615" t="str">
            <v>HGC-Lib-2451859</v>
          </cell>
          <cell r="F1615" t="str">
            <v>D24060941</v>
          </cell>
          <cell r="G1615">
            <v>3</v>
          </cell>
          <cell r="H1615" t="str">
            <v>重测序</v>
          </cell>
          <cell r="I1615" t="str">
            <v>ZZ</v>
          </cell>
          <cell r="J1615">
            <v>45.6</v>
          </cell>
        </row>
        <row r="1615">
          <cell r="N1615" t="e">
            <v>#DIV/0!</v>
          </cell>
        </row>
        <row r="1616">
          <cell r="E1616" t="str">
            <v>HGC-Lib-2451860</v>
          </cell>
          <cell r="F1616" t="str">
            <v>D24060942</v>
          </cell>
          <cell r="G1616">
            <v>3</v>
          </cell>
          <cell r="H1616" t="str">
            <v>重测序</v>
          </cell>
          <cell r="I1616" t="str">
            <v>ZZ</v>
          </cell>
          <cell r="J1616">
            <v>46.8</v>
          </cell>
        </row>
        <row r="1616">
          <cell r="N1616" t="e">
            <v>#DIV/0!</v>
          </cell>
        </row>
        <row r="1617">
          <cell r="E1617" t="str">
            <v>HGC-Lib-2451861</v>
          </cell>
          <cell r="F1617" t="str">
            <v>D24060943</v>
          </cell>
          <cell r="G1617">
            <v>3</v>
          </cell>
          <cell r="H1617" t="str">
            <v>重测序</v>
          </cell>
          <cell r="I1617" t="str">
            <v>ZZ</v>
          </cell>
          <cell r="J1617">
            <v>48.6</v>
          </cell>
        </row>
        <row r="1617">
          <cell r="N1617" t="e">
            <v>#DIV/0!</v>
          </cell>
        </row>
        <row r="1618">
          <cell r="E1618" t="str">
            <v>HGC-Lib-2451862</v>
          </cell>
          <cell r="F1618" t="str">
            <v>D24060944</v>
          </cell>
          <cell r="G1618">
            <v>3</v>
          </cell>
          <cell r="H1618" t="str">
            <v>重测序</v>
          </cell>
          <cell r="I1618" t="str">
            <v>ZZ</v>
          </cell>
          <cell r="J1618">
            <v>48.6</v>
          </cell>
        </row>
        <row r="1618">
          <cell r="N1618" t="e">
            <v>#DIV/0!</v>
          </cell>
        </row>
        <row r="1619">
          <cell r="E1619" t="str">
            <v>HGC-Lib-2451863</v>
          </cell>
          <cell r="F1619" t="str">
            <v>D24060945</v>
          </cell>
          <cell r="G1619">
            <v>3</v>
          </cell>
          <cell r="H1619" t="str">
            <v>重测序</v>
          </cell>
          <cell r="I1619" t="str">
            <v>ZZ</v>
          </cell>
          <cell r="J1619">
            <v>35.8</v>
          </cell>
        </row>
        <row r="1619">
          <cell r="N1619" t="e">
            <v>#DIV/0!</v>
          </cell>
        </row>
        <row r="1620">
          <cell r="E1620" t="str">
            <v>HGC-Lib-2451864</v>
          </cell>
          <cell r="F1620" t="str">
            <v>D24060946</v>
          </cell>
          <cell r="G1620">
            <v>3</v>
          </cell>
          <cell r="H1620" t="str">
            <v>重测序</v>
          </cell>
          <cell r="I1620" t="str">
            <v>ZZ</v>
          </cell>
          <cell r="J1620">
            <v>29.8</v>
          </cell>
        </row>
        <row r="1620">
          <cell r="N1620" t="e">
            <v>#DIV/0!</v>
          </cell>
        </row>
        <row r="1621">
          <cell r="E1621" t="str">
            <v>HGC-Lib-2451865</v>
          </cell>
          <cell r="F1621" t="str">
            <v>D24060947</v>
          </cell>
          <cell r="G1621">
            <v>3</v>
          </cell>
          <cell r="H1621" t="str">
            <v>重测序</v>
          </cell>
          <cell r="I1621" t="str">
            <v>ZZ</v>
          </cell>
          <cell r="J1621">
            <v>45.8</v>
          </cell>
        </row>
        <row r="1621">
          <cell r="N1621" t="e">
            <v>#DIV/0!</v>
          </cell>
        </row>
        <row r="1622">
          <cell r="E1622" t="str">
            <v>HGC-Lib-2451866</v>
          </cell>
          <cell r="F1622" t="str">
            <v>D24060935</v>
          </cell>
          <cell r="G1622">
            <v>11</v>
          </cell>
          <cell r="H1622" t="str">
            <v>重测序</v>
          </cell>
          <cell r="I1622" t="str">
            <v>ZZ</v>
          </cell>
          <cell r="J1622">
            <v>17.9</v>
          </cell>
        </row>
        <row r="1622">
          <cell r="N1622" t="e">
            <v>#DIV/0!</v>
          </cell>
        </row>
        <row r="1623">
          <cell r="E1623" t="str">
            <v>HGC-Lib-2451867</v>
          </cell>
          <cell r="F1623" t="str">
            <v>D24060936</v>
          </cell>
          <cell r="G1623">
            <v>11</v>
          </cell>
          <cell r="H1623" t="str">
            <v>重测序</v>
          </cell>
          <cell r="I1623" t="str">
            <v>ZZ</v>
          </cell>
          <cell r="J1623">
            <v>48.8</v>
          </cell>
        </row>
        <row r="1623">
          <cell r="N1623" t="e">
            <v>#DIV/0!</v>
          </cell>
        </row>
        <row r="1624">
          <cell r="E1624" t="str">
            <v>HGC-Lib-2451868</v>
          </cell>
          <cell r="F1624" t="str">
            <v>D24060937</v>
          </cell>
          <cell r="G1624">
            <v>11</v>
          </cell>
          <cell r="H1624" t="str">
            <v>重测序</v>
          </cell>
          <cell r="I1624" t="str">
            <v>ZZ</v>
          </cell>
          <cell r="J1624">
            <v>51</v>
          </cell>
        </row>
        <row r="1624">
          <cell r="N1624" t="e">
            <v>#DIV/0!</v>
          </cell>
        </row>
        <row r="1625">
          <cell r="E1625" t="str">
            <v>HGC-Lib-2451869</v>
          </cell>
          <cell r="F1625" t="str">
            <v>D24060938</v>
          </cell>
          <cell r="G1625">
            <v>11</v>
          </cell>
          <cell r="H1625" t="str">
            <v>重测序</v>
          </cell>
          <cell r="I1625" t="str">
            <v>ZZ</v>
          </cell>
          <cell r="J1625">
            <v>55.4</v>
          </cell>
        </row>
        <row r="1625">
          <cell r="N1625" t="e">
            <v>#DIV/0!</v>
          </cell>
        </row>
        <row r="1626">
          <cell r="E1626" t="str">
            <v>HGC-Lib-2451870</v>
          </cell>
          <cell r="F1626" t="str">
            <v>D24060343</v>
          </cell>
          <cell r="G1626">
            <v>9</v>
          </cell>
          <cell r="H1626" t="str">
            <v>宏基因组</v>
          </cell>
          <cell r="I1626" t="str">
            <v>ZZ</v>
          </cell>
          <cell r="J1626">
            <v>9.56</v>
          </cell>
        </row>
        <row r="1626">
          <cell r="N1626" t="e">
            <v>#DIV/0!</v>
          </cell>
        </row>
        <row r="1627">
          <cell r="E1627" t="str">
            <v>HGC-Lib-2451871</v>
          </cell>
          <cell r="F1627" t="str">
            <v>D24060344</v>
          </cell>
          <cell r="G1627">
            <v>9</v>
          </cell>
          <cell r="H1627" t="str">
            <v>宏基因组</v>
          </cell>
          <cell r="I1627" t="str">
            <v>ZZ</v>
          </cell>
          <cell r="J1627">
            <v>9.42</v>
          </cell>
        </row>
        <row r="1627">
          <cell r="N1627" t="e">
            <v>#DIV/0!</v>
          </cell>
        </row>
        <row r="1628">
          <cell r="E1628" t="str">
            <v>HGC-Lib-2451872</v>
          </cell>
          <cell r="F1628" t="str">
            <v>D24060345</v>
          </cell>
          <cell r="G1628">
            <v>9</v>
          </cell>
          <cell r="H1628" t="str">
            <v>宏基因组</v>
          </cell>
          <cell r="I1628" t="str">
            <v>ZZ</v>
          </cell>
          <cell r="J1628">
            <v>9.62</v>
          </cell>
        </row>
        <row r="1628">
          <cell r="N1628" t="e">
            <v>#DIV/0!</v>
          </cell>
        </row>
        <row r="1629">
          <cell r="E1629" t="str">
            <v>HGC-Lib-2451873</v>
          </cell>
          <cell r="F1629" t="str">
            <v>D24060346</v>
          </cell>
          <cell r="G1629">
            <v>9</v>
          </cell>
          <cell r="H1629" t="str">
            <v>宏基因组</v>
          </cell>
          <cell r="I1629" t="str">
            <v>ZZ</v>
          </cell>
          <cell r="J1629">
            <v>10.6</v>
          </cell>
        </row>
        <row r="1629">
          <cell r="N1629" t="e">
            <v>#DIV/0!</v>
          </cell>
        </row>
        <row r="1630">
          <cell r="E1630" t="str">
            <v>HGC-Lib-2451874</v>
          </cell>
          <cell r="F1630" t="str">
            <v>D24060347</v>
          </cell>
          <cell r="G1630">
            <v>9</v>
          </cell>
          <cell r="H1630" t="str">
            <v>宏基因组</v>
          </cell>
          <cell r="I1630" t="str">
            <v>ZZ</v>
          </cell>
          <cell r="J1630">
            <v>9.78</v>
          </cell>
        </row>
        <row r="1630">
          <cell r="N1630" t="e">
            <v>#DIV/0!</v>
          </cell>
        </row>
        <row r="1631">
          <cell r="E1631" t="str">
            <v>HGC-Lib-2451875</v>
          </cell>
          <cell r="F1631" t="str">
            <v>D24060348</v>
          </cell>
          <cell r="G1631">
            <v>9</v>
          </cell>
          <cell r="H1631" t="str">
            <v>宏基因组</v>
          </cell>
          <cell r="I1631" t="str">
            <v>ZZ</v>
          </cell>
          <cell r="J1631">
            <v>10.8</v>
          </cell>
        </row>
        <row r="1631">
          <cell r="N1631" t="e">
            <v>#DIV/0!</v>
          </cell>
        </row>
        <row r="1632">
          <cell r="E1632" t="str">
            <v>HGC-Lib-2451876</v>
          </cell>
          <cell r="F1632" t="str">
            <v>D24060349</v>
          </cell>
          <cell r="G1632">
            <v>9</v>
          </cell>
          <cell r="H1632" t="str">
            <v>宏基因组</v>
          </cell>
          <cell r="I1632" t="str">
            <v>ZZ</v>
          </cell>
          <cell r="J1632">
            <v>8.68</v>
          </cell>
        </row>
        <row r="1632">
          <cell r="N1632" t="e">
            <v>#DIV/0!</v>
          </cell>
        </row>
        <row r="1633">
          <cell r="E1633" t="str">
            <v>HGC-Lib-2451877</v>
          </cell>
          <cell r="F1633" t="str">
            <v>D24060350</v>
          </cell>
          <cell r="G1633">
            <v>9</v>
          </cell>
          <cell r="H1633" t="str">
            <v>宏基因组</v>
          </cell>
          <cell r="I1633" t="str">
            <v>ZZ</v>
          </cell>
          <cell r="J1633">
            <v>10.2</v>
          </cell>
        </row>
        <row r="1633">
          <cell r="N1633" t="e">
            <v>#DIV/0!</v>
          </cell>
        </row>
        <row r="1634">
          <cell r="E1634" t="str">
            <v>HGC-Lib-2451878</v>
          </cell>
          <cell r="F1634" t="str">
            <v>D24060351</v>
          </cell>
          <cell r="G1634">
            <v>9</v>
          </cell>
          <cell r="H1634" t="str">
            <v>宏基因组</v>
          </cell>
          <cell r="I1634" t="str">
            <v>ZZ</v>
          </cell>
          <cell r="J1634">
            <v>9.5</v>
          </cell>
        </row>
        <row r="1634">
          <cell r="N1634" t="e">
            <v>#DIV/0!</v>
          </cell>
        </row>
        <row r="1635">
          <cell r="E1635" t="str">
            <v>HGC-Lib-2451879</v>
          </cell>
          <cell r="F1635" t="str">
            <v>D24060352</v>
          </cell>
          <cell r="G1635">
            <v>9</v>
          </cell>
          <cell r="H1635" t="str">
            <v>宏基因组</v>
          </cell>
          <cell r="I1635" t="str">
            <v>ZZ</v>
          </cell>
          <cell r="J1635">
            <v>15.5</v>
          </cell>
        </row>
        <row r="1635">
          <cell r="N1635" t="e">
            <v>#DIV/0!</v>
          </cell>
        </row>
        <row r="1636">
          <cell r="E1636" t="str">
            <v>HGC-Lib-2451880</v>
          </cell>
          <cell r="F1636" t="str">
            <v>D24060353</v>
          </cell>
          <cell r="G1636">
            <v>9</v>
          </cell>
          <cell r="H1636" t="str">
            <v>宏基因组</v>
          </cell>
          <cell r="I1636" t="str">
            <v>ZZ</v>
          </cell>
          <cell r="J1636">
            <v>11.6</v>
          </cell>
        </row>
        <row r="1636">
          <cell r="N1636" t="e">
            <v>#DIV/0!</v>
          </cell>
        </row>
        <row r="1637">
          <cell r="E1637" t="str">
            <v>HGC-Lib-2451881</v>
          </cell>
          <cell r="F1637" t="str">
            <v>D24060354</v>
          </cell>
          <cell r="G1637">
            <v>9</v>
          </cell>
          <cell r="H1637" t="str">
            <v>宏基因组</v>
          </cell>
          <cell r="I1637" t="str">
            <v>ZZ</v>
          </cell>
          <cell r="J1637">
            <v>9.46</v>
          </cell>
        </row>
        <row r="1637">
          <cell r="N1637" t="e">
            <v>#DIV/0!</v>
          </cell>
        </row>
        <row r="1638">
          <cell r="E1638" t="str">
            <v>HGC-Lib-2451882</v>
          </cell>
          <cell r="F1638" t="str">
            <v>D24060355</v>
          </cell>
          <cell r="G1638">
            <v>9</v>
          </cell>
          <cell r="H1638" t="str">
            <v>宏基因组</v>
          </cell>
          <cell r="I1638" t="str">
            <v>ZZ</v>
          </cell>
          <cell r="J1638">
            <v>6.32</v>
          </cell>
        </row>
        <row r="1638">
          <cell r="N1638" t="e">
            <v>#DIV/0!</v>
          </cell>
        </row>
        <row r="1639">
          <cell r="E1639" t="str">
            <v>HGC-Lib-2451883</v>
          </cell>
          <cell r="F1639" t="str">
            <v>D24060356</v>
          </cell>
          <cell r="G1639">
            <v>9</v>
          </cell>
          <cell r="H1639" t="str">
            <v>宏基因组</v>
          </cell>
          <cell r="I1639" t="str">
            <v>ZZ</v>
          </cell>
          <cell r="J1639">
            <v>7.82</v>
          </cell>
        </row>
        <row r="1639">
          <cell r="N1639" t="e">
            <v>#DIV/0!</v>
          </cell>
        </row>
        <row r="1640">
          <cell r="E1640" t="str">
            <v>HGC-Lib-2451884</v>
          </cell>
          <cell r="F1640" t="str">
            <v>D24060357</v>
          </cell>
          <cell r="G1640">
            <v>9</v>
          </cell>
          <cell r="H1640" t="str">
            <v>宏基因组</v>
          </cell>
          <cell r="I1640" t="str">
            <v>ZZ</v>
          </cell>
          <cell r="J1640">
            <v>7.4</v>
          </cell>
        </row>
        <row r="1640">
          <cell r="N1640" t="e">
            <v>#DIV/0!</v>
          </cell>
        </row>
        <row r="1641">
          <cell r="E1641" t="str">
            <v>HGC-Lib-2451885</v>
          </cell>
          <cell r="F1641" t="str">
            <v>D24060358</v>
          </cell>
          <cell r="G1641">
            <v>9</v>
          </cell>
          <cell r="H1641" t="str">
            <v>宏基因组</v>
          </cell>
          <cell r="I1641" t="str">
            <v>ZZ</v>
          </cell>
          <cell r="J1641">
            <v>9.62</v>
          </cell>
        </row>
        <row r="1641">
          <cell r="N1641" t="e">
            <v>#DIV/0!</v>
          </cell>
        </row>
        <row r="1642">
          <cell r="E1642" t="str">
            <v>HGC-Lib-2451886</v>
          </cell>
          <cell r="F1642" t="str">
            <v>D24060359</v>
          </cell>
          <cell r="G1642">
            <v>9</v>
          </cell>
          <cell r="H1642" t="str">
            <v>宏基因组</v>
          </cell>
          <cell r="I1642" t="str">
            <v>ZZ</v>
          </cell>
          <cell r="J1642">
            <v>11.2</v>
          </cell>
        </row>
        <row r="1642">
          <cell r="N1642" t="e">
            <v>#DIV/0!</v>
          </cell>
        </row>
        <row r="1643">
          <cell r="E1643" t="str">
            <v>HGC-Lib-2451887</v>
          </cell>
          <cell r="F1643" t="str">
            <v>D24060360</v>
          </cell>
          <cell r="G1643">
            <v>9</v>
          </cell>
          <cell r="H1643" t="str">
            <v>宏基因组</v>
          </cell>
          <cell r="I1643" t="str">
            <v>ZZ</v>
          </cell>
          <cell r="J1643">
            <v>13.3</v>
          </cell>
        </row>
        <row r="1643">
          <cell r="N1643" t="e">
            <v>#DIV/0!</v>
          </cell>
        </row>
        <row r="1644">
          <cell r="E1644" t="str">
            <v>HGC-Lib-2451888</v>
          </cell>
          <cell r="F1644" t="str">
            <v>D24060361</v>
          </cell>
          <cell r="G1644">
            <v>9</v>
          </cell>
          <cell r="H1644" t="str">
            <v>宏基因组</v>
          </cell>
          <cell r="I1644" t="str">
            <v>ZZ</v>
          </cell>
          <cell r="J1644">
            <v>10.3</v>
          </cell>
        </row>
        <row r="1644">
          <cell r="N1644" t="e">
            <v>#DIV/0!</v>
          </cell>
        </row>
        <row r="1645">
          <cell r="E1645" t="str">
            <v>HGC-Lib-2451889</v>
          </cell>
          <cell r="F1645" t="str">
            <v>D24060362</v>
          </cell>
          <cell r="G1645">
            <v>9</v>
          </cell>
          <cell r="H1645" t="str">
            <v>宏基因组</v>
          </cell>
          <cell r="I1645" t="str">
            <v>ZZ</v>
          </cell>
          <cell r="J1645">
            <v>7.14</v>
          </cell>
        </row>
        <row r="1645">
          <cell r="N1645" t="e">
            <v>#DIV/0!</v>
          </cell>
        </row>
        <row r="1646">
          <cell r="E1646" t="str">
            <v>HGC-Lib-2451890</v>
          </cell>
          <cell r="F1646" t="str">
            <v>D24060363</v>
          </cell>
          <cell r="G1646">
            <v>9</v>
          </cell>
          <cell r="H1646" t="str">
            <v>宏基因组</v>
          </cell>
          <cell r="I1646" t="str">
            <v>ZZ</v>
          </cell>
          <cell r="J1646">
            <v>13.7</v>
          </cell>
        </row>
        <row r="1646">
          <cell r="N1646" t="e">
            <v>#DIV/0!</v>
          </cell>
        </row>
        <row r="1647">
          <cell r="E1647" t="str">
            <v>HGC-Lib-2451891</v>
          </cell>
          <cell r="F1647" t="str">
            <v>D24060364</v>
          </cell>
          <cell r="G1647">
            <v>9</v>
          </cell>
          <cell r="H1647" t="str">
            <v>宏基因组</v>
          </cell>
          <cell r="I1647" t="str">
            <v>ZZ</v>
          </cell>
          <cell r="J1647">
            <v>7.96</v>
          </cell>
        </row>
        <row r="1647">
          <cell r="N1647" t="e">
            <v>#DIV/0!</v>
          </cell>
        </row>
        <row r="1648">
          <cell r="E1648" t="str">
            <v>HGC-Lib-2451892</v>
          </cell>
          <cell r="F1648" t="str">
            <v>D24060365</v>
          </cell>
          <cell r="G1648">
            <v>9</v>
          </cell>
          <cell r="H1648" t="str">
            <v>宏基因组</v>
          </cell>
          <cell r="I1648" t="str">
            <v>ZZ</v>
          </cell>
          <cell r="J1648">
            <v>6.88</v>
          </cell>
        </row>
        <row r="1648">
          <cell r="N1648" t="e">
            <v>#DIV/0!</v>
          </cell>
        </row>
        <row r="1649">
          <cell r="E1649" t="str">
            <v>HGC-Lib-2451893</v>
          </cell>
          <cell r="F1649" t="str">
            <v>D24060366</v>
          </cell>
          <cell r="G1649">
            <v>9</v>
          </cell>
          <cell r="H1649" t="str">
            <v>宏基因组</v>
          </cell>
          <cell r="I1649" t="str">
            <v>ZZ</v>
          </cell>
          <cell r="J1649">
            <v>10.8</v>
          </cell>
        </row>
        <row r="1649">
          <cell r="N1649" t="e">
            <v>#DIV/0!</v>
          </cell>
        </row>
        <row r="1650">
          <cell r="E1650" t="str">
            <v>HGC-POOL-2451894</v>
          </cell>
          <cell r="F1650" t="str">
            <v>D24060556-HUN</v>
          </cell>
          <cell r="G1650">
            <v>60</v>
          </cell>
          <cell r="H1650" t="str">
            <v>外显子</v>
          </cell>
          <cell r="I1650" t="str">
            <v>ZZ</v>
          </cell>
          <cell r="J1650">
            <v>22.6</v>
          </cell>
        </row>
        <row r="1650">
          <cell r="N1650" t="e">
            <v>#DIV/0!</v>
          </cell>
        </row>
        <row r="1651">
          <cell r="E1651" t="str">
            <v>HGC-Lib-2451895</v>
          </cell>
          <cell r="F1651" t="str">
            <v>D24060063</v>
          </cell>
          <cell r="G1651">
            <v>20</v>
          </cell>
          <cell r="H1651" t="str">
            <v>重测序</v>
          </cell>
          <cell r="I1651" t="str">
            <v>YHT</v>
          </cell>
          <cell r="J1651">
            <v>4.98</v>
          </cell>
        </row>
        <row r="1651">
          <cell r="M1651" t="str">
            <v>加水10ul</v>
          </cell>
          <cell r="N1651" t="e">
            <v>#DIV/0!</v>
          </cell>
        </row>
        <row r="1652">
          <cell r="E1652" t="str">
            <v>HGC-Lib-2451896</v>
          </cell>
          <cell r="F1652" t="str">
            <v>D24060068</v>
          </cell>
          <cell r="G1652">
            <v>20</v>
          </cell>
          <cell r="H1652" t="str">
            <v>重测序</v>
          </cell>
          <cell r="I1652" t="str">
            <v>WWH</v>
          </cell>
          <cell r="J1652">
            <v>49.2</v>
          </cell>
        </row>
        <row r="1652">
          <cell r="N1652" t="e">
            <v>#DIV/0!</v>
          </cell>
        </row>
        <row r="1653">
          <cell r="E1653" t="str">
            <v>HGC-Lib-2451897</v>
          </cell>
          <cell r="F1653" t="str">
            <v>D24060071</v>
          </cell>
          <cell r="G1653">
            <v>20</v>
          </cell>
          <cell r="H1653" t="str">
            <v>重测序</v>
          </cell>
          <cell r="I1653" t="str">
            <v>WWH</v>
          </cell>
          <cell r="J1653">
            <v>73</v>
          </cell>
        </row>
        <row r="1653">
          <cell r="N1653" t="e">
            <v>#DIV/0!</v>
          </cell>
        </row>
        <row r="1654">
          <cell r="E1654" t="str">
            <v>HGC-Lib-2451898</v>
          </cell>
          <cell r="F1654" t="str">
            <v>D24060074</v>
          </cell>
          <cell r="G1654">
            <v>20</v>
          </cell>
          <cell r="H1654" t="str">
            <v>重测序</v>
          </cell>
          <cell r="I1654" t="str">
            <v>WWH</v>
          </cell>
          <cell r="J1654">
            <v>61.2</v>
          </cell>
        </row>
        <row r="1654">
          <cell r="N1654" t="e">
            <v>#DIV/0!</v>
          </cell>
        </row>
        <row r="1655">
          <cell r="E1655" t="str">
            <v>HGC-Lib-2451899</v>
          </cell>
          <cell r="F1655" t="str">
            <v>D24060075</v>
          </cell>
          <cell r="G1655">
            <v>20</v>
          </cell>
          <cell r="H1655" t="str">
            <v>重测序</v>
          </cell>
          <cell r="I1655" t="str">
            <v>WWH</v>
          </cell>
          <cell r="J1655">
            <v>60.2</v>
          </cell>
        </row>
        <row r="1655">
          <cell r="N1655" t="e">
            <v>#DIV/0!</v>
          </cell>
        </row>
        <row r="1656">
          <cell r="E1656" t="str">
            <v>HGC-Lib-2451900</v>
          </cell>
          <cell r="F1656" t="str">
            <v>D24060076</v>
          </cell>
          <cell r="G1656">
            <v>20</v>
          </cell>
          <cell r="H1656" t="str">
            <v>重测序</v>
          </cell>
          <cell r="I1656" t="str">
            <v>WWH</v>
          </cell>
          <cell r="J1656">
            <v>31.6</v>
          </cell>
        </row>
        <row r="1656">
          <cell r="N1656" t="e">
            <v>#DIV/0!</v>
          </cell>
        </row>
        <row r="1657">
          <cell r="E1657" t="str">
            <v>HGC-Lib-2451901</v>
          </cell>
          <cell r="F1657" t="str">
            <v>D24060078</v>
          </cell>
          <cell r="G1657">
            <v>20</v>
          </cell>
          <cell r="H1657" t="str">
            <v>重测序</v>
          </cell>
          <cell r="I1657" t="str">
            <v>WWH</v>
          </cell>
          <cell r="J1657">
            <v>45.2</v>
          </cell>
        </row>
        <row r="1657">
          <cell r="N1657" t="e">
            <v>#DIV/0!</v>
          </cell>
        </row>
        <row r="1658">
          <cell r="E1658" t="str">
            <v>HGC-Lib-2451902</v>
          </cell>
          <cell r="F1658" t="str">
            <v>D24060079</v>
          </cell>
          <cell r="G1658">
            <v>20</v>
          </cell>
          <cell r="H1658" t="str">
            <v>重测序</v>
          </cell>
          <cell r="I1658" t="str">
            <v>WWH</v>
          </cell>
          <cell r="J1658">
            <v>76.4</v>
          </cell>
        </row>
        <row r="1658">
          <cell r="N1658" t="e">
            <v>#DIV/0!</v>
          </cell>
        </row>
        <row r="1659">
          <cell r="E1659" t="str">
            <v>HGC-Lib-2451903</v>
          </cell>
          <cell r="F1659" t="str">
            <v>D24060080</v>
          </cell>
          <cell r="G1659">
            <v>20</v>
          </cell>
          <cell r="H1659" t="str">
            <v>重测序</v>
          </cell>
          <cell r="I1659" t="str">
            <v>WWH</v>
          </cell>
          <cell r="J1659">
            <v>53.4</v>
          </cell>
        </row>
        <row r="1659">
          <cell r="N1659" t="e">
            <v>#DIV/0!</v>
          </cell>
        </row>
        <row r="1660">
          <cell r="E1660" t="str">
            <v>HGC-Lib-2451904</v>
          </cell>
          <cell r="F1660" t="str">
            <v>D24060081</v>
          </cell>
          <cell r="G1660">
            <v>20</v>
          </cell>
          <cell r="H1660" t="str">
            <v>重测序</v>
          </cell>
          <cell r="I1660" t="str">
            <v>WWH</v>
          </cell>
          <cell r="J1660">
            <v>42.6</v>
          </cell>
        </row>
        <row r="1660">
          <cell r="N1660" t="e">
            <v>#DIV/0!</v>
          </cell>
        </row>
        <row r="1661">
          <cell r="E1661" t="str">
            <v>HGC-Lib-2451905</v>
          </cell>
          <cell r="F1661" t="str">
            <v>D24060082</v>
          </cell>
          <cell r="G1661">
            <v>20</v>
          </cell>
          <cell r="H1661" t="str">
            <v>重测序</v>
          </cell>
          <cell r="I1661" t="str">
            <v>WWH</v>
          </cell>
          <cell r="J1661">
            <v>49.8</v>
          </cell>
        </row>
        <row r="1661">
          <cell r="N1661" t="e">
            <v>#DIV/0!</v>
          </cell>
        </row>
        <row r="1662">
          <cell r="E1662" t="str">
            <v>HGC-Lib-2451906</v>
          </cell>
          <cell r="F1662" t="str">
            <v>D24060083</v>
          </cell>
          <cell r="G1662">
            <v>20</v>
          </cell>
          <cell r="H1662" t="str">
            <v>重测序</v>
          </cell>
          <cell r="I1662" t="str">
            <v>WWH</v>
          </cell>
          <cell r="J1662">
            <v>58.6</v>
          </cell>
        </row>
        <row r="1662">
          <cell r="N1662" t="e">
            <v>#DIV/0!</v>
          </cell>
        </row>
        <row r="1663">
          <cell r="E1663" t="str">
            <v>HGC-Lib-2451907</v>
          </cell>
          <cell r="F1663" t="str">
            <v>D24060084</v>
          </cell>
          <cell r="G1663">
            <v>20</v>
          </cell>
          <cell r="H1663" t="str">
            <v>重测序</v>
          </cell>
          <cell r="I1663" t="str">
            <v>WWH</v>
          </cell>
          <cell r="J1663">
            <v>60.2</v>
          </cell>
        </row>
        <row r="1663">
          <cell r="N1663" t="e">
            <v>#DIV/0!</v>
          </cell>
        </row>
        <row r="1664">
          <cell r="E1664" t="str">
            <v>HGC-Lib-2451908</v>
          </cell>
          <cell r="F1664" t="str">
            <v>D24060085</v>
          </cell>
          <cell r="G1664">
            <v>20</v>
          </cell>
          <cell r="H1664" t="str">
            <v>重测序</v>
          </cell>
          <cell r="I1664" t="str">
            <v>WWH</v>
          </cell>
          <cell r="J1664">
            <v>44</v>
          </cell>
        </row>
        <row r="1664">
          <cell r="N1664" t="e">
            <v>#DIV/0!</v>
          </cell>
        </row>
        <row r="1665">
          <cell r="E1665" t="str">
            <v>HGC-Lib-2451909</v>
          </cell>
          <cell r="F1665" t="str">
            <v>D24060086</v>
          </cell>
          <cell r="G1665">
            <v>20</v>
          </cell>
          <cell r="H1665" t="str">
            <v>重测序</v>
          </cell>
          <cell r="I1665" t="str">
            <v>WWH</v>
          </cell>
          <cell r="J1665">
            <v>56.6</v>
          </cell>
        </row>
        <row r="1665">
          <cell r="N1665" t="e">
            <v>#DIV/0!</v>
          </cell>
        </row>
        <row r="1666">
          <cell r="E1666" t="str">
            <v>HGC-Lib-2451910</v>
          </cell>
          <cell r="F1666" t="str">
            <v>D24060087</v>
          </cell>
          <cell r="G1666">
            <v>20</v>
          </cell>
          <cell r="H1666" t="str">
            <v>重测序</v>
          </cell>
          <cell r="I1666" t="str">
            <v>WWH</v>
          </cell>
          <cell r="J1666">
            <v>44.8</v>
          </cell>
        </row>
        <row r="1666">
          <cell r="N1666" t="e">
            <v>#DIV/0!</v>
          </cell>
        </row>
        <row r="1667">
          <cell r="E1667" t="str">
            <v>HGC-Lib-2451911</v>
          </cell>
          <cell r="F1667" t="str">
            <v>D24060088</v>
          </cell>
          <cell r="G1667">
            <v>20</v>
          </cell>
          <cell r="H1667" t="str">
            <v>重测序</v>
          </cell>
          <cell r="I1667" t="str">
            <v>WWH</v>
          </cell>
          <cell r="J1667">
            <v>37</v>
          </cell>
        </row>
        <row r="1667">
          <cell r="N1667" t="e">
            <v>#DIV/0!</v>
          </cell>
        </row>
        <row r="1668">
          <cell r="E1668" t="str">
            <v>HGC-Lib-2451912</v>
          </cell>
          <cell r="F1668" t="str">
            <v>D24060089</v>
          </cell>
          <cell r="G1668">
            <v>20</v>
          </cell>
          <cell r="H1668" t="str">
            <v>重测序</v>
          </cell>
          <cell r="I1668" t="str">
            <v>WWH</v>
          </cell>
          <cell r="J1668">
            <v>39.6</v>
          </cell>
        </row>
        <row r="1668">
          <cell r="N1668" t="e">
            <v>#DIV/0!</v>
          </cell>
        </row>
        <row r="1669">
          <cell r="E1669" t="str">
            <v>HGC-Lib-2451913</v>
          </cell>
          <cell r="F1669" t="str">
            <v>D24060090</v>
          </cell>
          <cell r="G1669">
            <v>20</v>
          </cell>
          <cell r="H1669" t="str">
            <v>重测序</v>
          </cell>
          <cell r="I1669" t="str">
            <v>WWH</v>
          </cell>
          <cell r="J1669">
            <v>40.2</v>
          </cell>
        </row>
        <row r="1669">
          <cell r="N1669" t="e">
            <v>#DIV/0!</v>
          </cell>
        </row>
        <row r="1670">
          <cell r="E1670" t="str">
            <v>HGC-Lib-2451914</v>
          </cell>
          <cell r="F1670" t="str">
            <v>D24060091</v>
          </cell>
          <cell r="G1670">
            <v>20</v>
          </cell>
          <cell r="H1670" t="str">
            <v>重测序</v>
          </cell>
          <cell r="I1670" t="str">
            <v>WWH</v>
          </cell>
          <cell r="J1670">
            <v>52.6</v>
          </cell>
        </row>
        <row r="1670">
          <cell r="N1670" t="e">
            <v>#DIV/0!</v>
          </cell>
        </row>
        <row r="1671">
          <cell r="E1671" t="str">
            <v>HGC-Lib-2451915</v>
          </cell>
          <cell r="F1671" t="str">
            <v>D24060330</v>
          </cell>
          <cell r="G1671">
            <v>20</v>
          </cell>
          <cell r="H1671" t="str">
            <v>重测序</v>
          </cell>
          <cell r="I1671" t="str">
            <v>WWH</v>
          </cell>
          <cell r="J1671">
            <v>84.2</v>
          </cell>
        </row>
        <row r="1671">
          <cell r="N1671" t="e">
            <v>#DIV/0!</v>
          </cell>
        </row>
        <row r="1672">
          <cell r="E1672" t="str">
            <v>HGC-Lib-2451916</v>
          </cell>
          <cell r="F1672" t="str">
            <v>D24060331</v>
          </cell>
          <cell r="G1672">
            <v>20</v>
          </cell>
          <cell r="H1672" t="str">
            <v>重测序</v>
          </cell>
          <cell r="I1672" t="str">
            <v>WWH</v>
          </cell>
          <cell r="J1672">
            <v>46.4</v>
          </cell>
        </row>
        <row r="1672">
          <cell r="N1672" t="e">
            <v>#DIV/0!</v>
          </cell>
        </row>
        <row r="1673">
          <cell r="E1673" t="str">
            <v>HGC-Lib-2451917</v>
          </cell>
          <cell r="F1673" t="str">
            <v>D24060332</v>
          </cell>
          <cell r="G1673">
            <v>20</v>
          </cell>
          <cell r="H1673" t="str">
            <v>重测序</v>
          </cell>
          <cell r="I1673" t="str">
            <v>WWH</v>
          </cell>
          <cell r="J1673">
            <v>73.8</v>
          </cell>
        </row>
        <row r="1673">
          <cell r="N1673" t="e">
            <v>#DIV/0!</v>
          </cell>
        </row>
        <row r="1674">
          <cell r="E1674" t="str">
            <v>HGC-Lib-2451918</v>
          </cell>
          <cell r="F1674" t="str">
            <v>D24060333</v>
          </cell>
          <cell r="G1674">
            <v>20</v>
          </cell>
          <cell r="H1674" t="str">
            <v>重测序</v>
          </cell>
          <cell r="I1674" t="str">
            <v>WWH</v>
          </cell>
          <cell r="J1674">
            <v>64.8</v>
          </cell>
        </row>
        <row r="1674">
          <cell r="N1674" t="e">
            <v>#DIV/0!</v>
          </cell>
        </row>
        <row r="1675">
          <cell r="E1675" t="str">
            <v>HGC-Lib-2451919</v>
          </cell>
          <cell r="F1675" t="str">
            <v>D24060334</v>
          </cell>
          <cell r="G1675">
            <v>20</v>
          </cell>
          <cell r="H1675" t="str">
            <v>重测序</v>
          </cell>
          <cell r="I1675" t="str">
            <v>WWH</v>
          </cell>
          <cell r="J1675">
            <v>24.7</v>
          </cell>
        </row>
        <row r="1675">
          <cell r="N1675" t="e">
            <v>#DIV/0!</v>
          </cell>
        </row>
        <row r="1676">
          <cell r="E1676" t="str">
            <v>HGC-Lib-2451920</v>
          </cell>
          <cell r="F1676" t="str">
            <v>D24060335</v>
          </cell>
          <cell r="G1676">
            <v>20</v>
          </cell>
          <cell r="H1676" t="str">
            <v>重测序</v>
          </cell>
          <cell r="I1676" t="str">
            <v>WWH</v>
          </cell>
          <cell r="J1676">
            <v>71.4</v>
          </cell>
        </row>
        <row r="1676">
          <cell r="N1676" t="e">
            <v>#DIV/0!</v>
          </cell>
        </row>
        <row r="1677">
          <cell r="E1677" t="str">
            <v>HGC-Lib-2451921</v>
          </cell>
          <cell r="F1677" t="str">
            <v>D24060336</v>
          </cell>
          <cell r="G1677">
            <v>20</v>
          </cell>
          <cell r="H1677" t="str">
            <v>重测序</v>
          </cell>
          <cell r="I1677" t="str">
            <v>WWH</v>
          </cell>
          <cell r="J1677">
            <v>67</v>
          </cell>
        </row>
        <row r="1677">
          <cell r="N1677" t="e">
            <v>#DIV/0!</v>
          </cell>
        </row>
        <row r="1678">
          <cell r="E1678" t="str">
            <v>HGC-Lib-2451922</v>
          </cell>
          <cell r="F1678" t="str">
            <v>D24060337</v>
          </cell>
          <cell r="G1678">
            <v>20</v>
          </cell>
          <cell r="H1678" t="str">
            <v>重测序</v>
          </cell>
          <cell r="I1678" t="str">
            <v>WWH</v>
          </cell>
          <cell r="J1678">
            <v>38</v>
          </cell>
        </row>
        <row r="1678">
          <cell r="N1678" t="e">
            <v>#DIV/0!</v>
          </cell>
        </row>
        <row r="1679">
          <cell r="E1679" t="str">
            <v>HGC-Lib-2451923</v>
          </cell>
          <cell r="F1679" t="str">
            <v>D24060338</v>
          </cell>
          <cell r="G1679">
            <v>20</v>
          </cell>
          <cell r="H1679" t="str">
            <v>重测序</v>
          </cell>
          <cell r="I1679" t="str">
            <v>WWH</v>
          </cell>
          <cell r="J1679">
            <v>38</v>
          </cell>
        </row>
        <row r="1679">
          <cell r="N1679" t="e">
            <v>#DIV/0!</v>
          </cell>
        </row>
        <row r="1680">
          <cell r="E1680" t="str">
            <v>HGC-Lib-2451924</v>
          </cell>
          <cell r="F1680" t="str">
            <v>D24060339</v>
          </cell>
          <cell r="G1680">
            <v>20</v>
          </cell>
          <cell r="H1680" t="str">
            <v>重测序</v>
          </cell>
          <cell r="I1680" t="str">
            <v>WWH</v>
          </cell>
          <cell r="J1680">
            <v>80</v>
          </cell>
        </row>
        <row r="1680">
          <cell r="N1680" t="e">
            <v>#DIV/0!</v>
          </cell>
        </row>
        <row r="1681">
          <cell r="E1681" t="str">
            <v>HGC-Lib-2451925</v>
          </cell>
          <cell r="F1681" t="str">
            <v>D24060340</v>
          </cell>
          <cell r="G1681">
            <v>20</v>
          </cell>
          <cell r="H1681" t="str">
            <v>重测序</v>
          </cell>
          <cell r="I1681" t="str">
            <v>WWH</v>
          </cell>
          <cell r="J1681">
            <v>64.8</v>
          </cell>
        </row>
        <row r="1681">
          <cell r="N1681" t="e">
            <v>#DIV/0!</v>
          </cell>
        </row>
        <row r="1682">
          <cell r="E1682" t="str">
            <v>HGC-Lib-2451926</v>
          </cell>
          <cell r="F1682" t="str">
            <v>D24060341</v>
          </cell>
          <cell r="G1682">
            <v>20</v>
          </cell>
          <cell r="H1682" t="str">
            <v>重测序</v>
          </cell>
          <cell r="I1682" t="str">
            <v>WWH</v>
          </cell>
          <cell r="J1682">
            <v>63.6</v>
          </cell>
        </row>
        <row r="1682">
          <cell r="N1682" t="e">
            <v>#DIV/0!</v>
          </cell>
        </row>
        <row r="1683">
          <cell r="E1683" t="str">
            <v>HGC-Lib-2451927</v>
          </cell>
          <cell r="F1683" t="str">
            <v>D24060342</v>
          </cell>
          <cell r="G1683">
            <v>20</v>
          </cell>
          <cell r="H1683" t="str">
            <v>重测序</v>
          </cell>
          <cell r="I1683" t="str">
            <v>WWH</v>
          </cell>
          <cell r="J1683">
            <v>64</v>
          </cell>
        </row>
        <row r="1683">
          <cell r="N1683" t="e">
            <v>#DIV/0!</v>
          </cell>
        </row>
        <row r="1684">
          <cell r="E1684" t="str">
            <v>HGC-Lib-2451928</v>
          </cell>
          <cell r="F1684" t="str">
            <v>D24060874</v>
          </cell>
          <cell r="G1684">
            <v>11</v>
          </cell>
          <cell r="H1684" t="str">
            <v>重测序</v>
          </cell>
          <cell r="I1684" t="str">
            <v>WWH</v>
          </cell>
          <cell r="J1684">
            <v>68.8</v>
          </cell>
        </row>
        <row r="1684">
          <cell r="N1684" t="e">
            <v>#DIV/0!</v>
          </cell>
        </row>
        <row r="1685">
          <cell r="E1685" t="str">
            <v>HGC-Lib-2451929</v>
          </cell>
          <cell r="F1685" t="str">
            <v>D24060875</v>
          </cell>
          <cell r="G1685">
            <v>11</v>
          </cell>
          <cell r="H1685" t="str">
            <v>重测序</v>
          </cell>
          <cell r="I1685" t="str">
            <v>WWH</v>
          </cell>
          <cell r="J1685">
            <v>70.6</v>
          </cell>
        </row>
        <row r="1685">
          <cell r="N1685" t="e">
            <v>#DIV/0!</v>
          </cell>
        </row>
        <row r="1686">
          <cell r="E1686" t="str">
            <v>HGC-Lib-2452052</v>
          </cell>
          <cell r="F1686" t="str">
            <v>LHC240629029</v>
          </cell>
          <cell r="G1686">
            <v>50</v>
          </cell>
          <cell r="H1686" t="str">
            <v>singleron-3'转录组文库</v>
          </cell>
          <cell r="I1686" t="str">
            <v>XCL</v>
          </cell>
          <cell r="J1686">
            <v>7.94</v>
          </cell>
        </row>
        <row r="1686">
          <cell r="N1686" t="e">
            <v>#DIV/0!</v>
          </cell>
        </row>
        <row r="1687">
          <cell r="E1687" t="str">
            <v>HGC-Lib-2452053</v>
          </cell>
          <cell r="F1687" t="str">
            <v>LHC240629030</v>
          </cell>
          <cell r="G1687">
            <v>50</v>
          </cell>
          <cell r="H1687" t="str">
            <v>singleron-3'转录组文库</v>
          </cell>
          <cell r="I1687" t="str">
            <v>XCL</v>
          </cell>
          <cell r="J1687">
            <v>10.2</v>
          </cell>
        </row>
        <row r="1687">
          <cell r="N1687" t="e">
            <v>#DIV/0!</v>
          </cell>
        </row>
        <row r="1688">
          <cell r="E1688" t="str">
            <v>HGC-Lib-2452054</v>
          </cell>
          <cell r="F1688" t="str">
            <v>FOCLFC240629079</v>
          </cell>
          <cell r="G1688">
            <v>12</v>
          </cell>
          <cell r="H1688" t="str">
            <v>其他碱基不平衡文库</v>
          </cell>
          <cell r="I1688" t="str">
            <v>XCL</v>
          </cell>
          <cell r="J1688">
            <v>9.96</v>
          </cell>
        </row>
        <row r="1688">
          <cell r="N1688" t="e">
            <v>#DIV/0!</v>
          </cell>
        </row>
        <row r="1689">
          <cell r="E1689" t="str">
            <v>HGC-Lib-2452055</v>
          </cell>
          <cell r="F1689" t="str">
            <v>FOCLFC240629080</v>
          </cell>
          <cell r="G1689">
            <v>12</v>
          </cell>
          <cell r="H1689" t="str">
            <v>其他碱基不平衡文库</v>
          </cell>
          <cell r="I1689" t="str">
            <v>XCL</v>
          </cell>
          <cell r="J1689">
            <v>8.48</v>
          </cell>
        </row>
        <row r="1689">
          <cell r="N1689" t="e">
            <v>#DIV/0!</v>
          </cell>
        </row>
        <row r="1690">
          <cell r="E1690" t="str">
            <v>HGC-Lib-2452056</v>
          </cell>
          <cell r="F1690" t="str">
            <v>PMLFTBC240621083X1</v>
          </cell>
          <cell r="G1690">
            <v>12</v>
          </cell>
          <cell r="H1690" t="str">
            <v>其他碱基不平衡文库</v>
          </cell>
          <cell r="I1690" t="str">
            <v>XCL</v>
          </cell>
          <cell r="J1690">
            <v>83.6</v>
          </cell>
        </row>
        <row r="1690">
          <cell r="N1690" t="e">
            <v>#DIV/0!</v>
          </cell>
        </row>
        <row r="1691">
          <cell r="E1691" t="str">
            <v>HGC-Lib-2452057</v>
          </cell>
          <cell r="F1691" t="str">
            <v>LC240629013</v>
          </cell>
          <cell r="G1691">
            <v>100</v>
          </cell>
          <cell r="H1691" t="str">
            <v>singleron-3'转录组文库</v>
          </cell>
          <cell r="I1691" t="str">
            <v>XCL</v>
          </cell>
          <cell r="J1691">
            <v>21.8</v>
          </cell>
        </row>
        <row r="1691">
          <cell r="N1691" t="e">
            <v>#DIV/0!</v>
          </cell>
        </row>
        <row r="1692">
          <cell r="E1692" t="str">
            <v>HGC-Lib-2452058</v>
          </cell>
          <cell r="F1692" t="str">
            <v>LC240628024</v>
          </cell>
          <cell r="G1692">
            <v>200</v>
          </cell>
          <cell r="H1692" t="str">
            <v>singleron-3'转录组文库</v>
          </cell>
          <cell r="I1692" t="str">
            <v>XCL</v>
          </cell>
          <cell r="J1692">
            <v>25.8</v>
          </cell>
        </row>
        <row r="1692">
          <cell r="N1692" t="e">
            <v>#DIV/0!</v>
          </cell>
        </row>
        <row r="1693">
          <cell r="E1693" t="str">
            <v>HGC-Lib-2452059</v>
          </cell>
          <cell r="F1693" t="str">
            <v>LC240629011</v>
          </cell>
          <cell r="G1693">
            <v>100</v>
          </cell>
          <cell r="H1693" t="str">
            <v>singleron-3'转录组文库</v>
          </cell>
          <cell r="I1693" t="str">
            <v>XCL</v>
          </cell>
          <cell r="J1693">
            <v>16.9</v>
          </cell>
        </row>
        <row r="1693">
          <cell r="N1693" t="e">
            <v>#DIV/0!</v>
          </cell>
        </row>
        <row r="1694">
          <cell r="E1694" t="str">
            <v>HGC-Lib-2452060</v>
          </cell>
          <cell r="F1694" t="str">
            <v>LC240629010</v>
          </cell>
          <cell r="G1694">
            <v>10</v>
          </cell>
          <cell r="H1694" t="str">
            <v>singleron-3'转录组文库</v>
          </cell>
          <cell r="I1694" t="str">
            <v>XCL</v>
          </cell>
          <cell r="J1694">
            <v>16.1</v>
          </cell>
        </row>
        <row r="1694">
          <cell r="N1694" t="e">
            <v>#DIV/0!</v>
          </cell>
        </row>
        <row r="1695">
          <cell r="E1695" t="str">
            <v>HGC-Lib-2452061</v>
          </cell>
          <cell r="F1695" t="str">
            <v>LA240624048</v>
          </cell>
          <cell r="G1695">
            <v>100</v>
          </cell>
          <cell r="H1695" t="str">
            <v>singleron-3'转录组文库</v>
          </cell>
          <cell r="I1695" t="str">
            <v>XCL</v>
          </cell>
          <cell r="J1695">
            <v>25</v>
          </cell>
        </row>
        <row r="1695">
          <cell r="N1695" t="e">
            <v>#DIV/0!</v>
          </cell>
        </row>
        <row r="1696">
          <cell r="E1696" t="str">
            <v>HGC-Lib-2452062</v>
          </cell>
          <cell r="F1696" t="str">
            <v>LC240628018</v>
          </cell>
          <cell r="G1696">
            <v>90</v>
          </cell>
          <cell r="H1696" t="str">
            <v>singleron-3'转录组文库</v>
          </cell>
          <cell r="I1696" t="str">
            <v>XCL</v>
          </cell>
          <cell r="J1696">
            <v>30.6</v>
          </cell>
        </row>
        <row r="1696">
          <cell r="N1696" t="e">
            <v>#DIV/0!</v>
          </cell>
        </row>
        <row r="1697">
          <cell r="E1697" t="str">
            <v>HGC-Lib-2452063</v>
          </cell>
          <cell r="F1697" t="str">
            <v>LC240628019</v>
          </cell>
          <cell r="G1697">
            <v>90</v>
          </cell>
          <cell r="H1697" t="str">
            <v>singleron-3'转录组文库</v>
          </cell>
          <cell r="I1697" t="str">
            <v>XCL</v>
          </cell>
          <cell r="J1697">
            <v>22.4</v>
          </cell>
        </row>
        <row r="1697">
          <cell r="N1697" t="e">
            <v>#DIV/0!</v>
          </cell>
        </row>
        <row r="1698">
          <cell r="E1698" t="str">
            <v>HGC-Lib-2452064</v>
          </cell>
          <cell r="F1698" t="str">
            <v>LC240628026</v>
          </cell>
          <cell r="G1698">
            <v>100</v>
          </cell>
          <cell r="H1698" t="str">
            <v>singleron-3'转录组文库</v>
          </cell>
          <cell r="I1698" t="str">
            <v>XCL</v>
          </cell>
          <cell r="J1698">
            <v>23.8</v>
          </cell>
        </row>
        <row r="1698">
          <cell r="N1698" t="e">
            <v>#DIV/0!</v>
          </cell>
        </row>
        <row r="1699">
          <cell r="E1699" t="str">
            <v>HGC-Lib-2452065</v>
          </cell>
          <cell r="F1699" t="str">
            <v>LA240629070</v>
          </cell>
          <cell r="G1699">
            <v>100</v>
          </cell>
          <cell r="H1699" t="str">
            <v>singleron-3'转录组文库</v>
          </cell>
          <cell r="I1699" t="str">
            <v>XCL</v>
          </cell>
          <cell r="J1699">
            <v>19.2</v>
          </cell>
        </row>
        <row r="1699">
          <cell r="N1699" t="e">
            <v>#DIV/0!</v>
          </cell>
        </row>
        <row r="1700">
          <cell r="E1700" t="str">
            <v>HGC-Lib-2452066</v>
          </cell>
          <cell r="F1700" t="str">
            <v>LC240629089</v>
          </cell>
          <cell r="G1700">
            <v>100</v>
          </cell>
          <cell r="H1700" t="str">
            <v>singleron-3'转录组文库</v>
          </cell>
          <cell r="I1700" t="str">
            <v>XCL</v>
          </cell>
          <cell r="J1700">
            <v>24</v>
          </cell>
        </row>
        <row r="1700">
          <cell r="N1700" t="e">
            <v>#DIV/0!</v>
          </cell>
        </row>
        <row r="1701">
          <cell r="E1701" t="str">
            <v>HGC-Lib-2452067</v>
          </cell>
          <cell r="F1701" t="str">
            <v>LC240629069</v>
          </cell>
          <cell r="G1701">
            <v>100</v>
          </cell>
          <cell r="H1701" t="str">
            <v>singleron-3'转录组文库</v>
          </cell>
          <cell r="I1701" t="str">
            <v>XCL</v>
          </cell>
          <cell r="J1701">
            <v>19.3</v>
          </cell>
        </row>
        <row r="1701">
          <cell r="N1701" t="e">
            <v>#DIV/0!</v>
          </cell>
        </row>
        <row r="1702">
          <cell r="E1702" t="str">
            <v>HGC-Lib-2452068</v>
          </cell>
          <cell r="F1702" t="str">
            <v>LC240628006</v>
          </cell>
          <cell r="G1702">
            <v>90</v>
          </cell>
          <cell r="H1702" t="str">
            <v>singleron-3'转录组文库</v>
          </cell>
          <cell r="I1702" t="str">
            <v>XCL</v>
          </cell>
          <cell r="J1702">
            <v>19.7</v>
          </cell>
        </row>
        <row r="1702">
          <cell r="N1702" t="e">
            <v>#DIV/0!</v>
          </cell>
        </row>
        <row r="1703">
          <cell r="E1703" t="str">
            <v>HGC-Lib-2452069</v>
          </cell>
          <cell r="F1703" t="str">
            <v>LC240628005</v>
          </cell>
          <cell r="G1703">
            <v>90</v>
          </cell>
          <cell r="H1703" t="str">
            <v>singleron-3'转录组文库</v>
          </cell>
          <cell r="I1703" t="str">
            <v>XCL</v>
          </cell>
          <cell r="J1703">
            <v>21.8</v>
          </cell>
        </row>
        <row r="1703">
          <cell r="N1703" t="e">
            <v>#DIV/0!</v>
          </cell>
        </row>
        <row r="1704">
          <cell r="E1704" t="str">
            <v>HGC-Lib-2452070</v>
          </cell>
          <cell r="F1704" t="str">
            <v>LA230417007CJ</v>
          </cell>
          <cell r="G1704">
            <v>130</v>
          </cell>
          <cell r="H1704" t="str">
            <v>singleron-3'转录组文库</v>
          </cell>
          <cell r="I1704" t="str">
            <v>XCL</v>
          </cell>
          <cell r="J1704">
            <v>16.4</v>
          </cell>
        </row>
        <row r="1704">
          <cell r="N1704" t="e">
            <v>#DIV/0!</v>
          </cell>
        </row>
        <row r="1705">
          <cell r="E1705" t="str">
            <v>HGC-Lib-2452071</v>
          </cell>
          <cell r="F1705" t="str">
            <v>LC240628054X1</v>
          </cell>
          <cell r="G1705">
            <v>100</v>
          </cell>
          <cell r="H1705" t="str">
            <v>singleron-3'转录组文库</v>
          </cell>
          <cell r="I1705" t="str">
            <v>XCL</v>
          </cell>
          <cell r="J1705">
            <v>29.2</v>
          </cell>
        </row>
        <row r="1705">
          <cell r="N1705" t="e">
            <v>#DIV/0!</v>
          </cell>
        </row>
        <row r="1706">
          <cell r="E1706" t="str">
            <v>HGC-Lib-2452072</v>
          </cell>
          <cell r="F1706" t="str">
            <v>LC240628055X1</v>
          </cell>
          <cell r="G1706">
            <v>100</v>
          </cell>
          <cell r="H1706" t="str">
            <v>singleron-3'转录组文库</v>
          </cell>
          <cell r="I1706" t="str">
            <v>XCL</v>
          </cell>
          <cell r="J1706">
            <v>22.2</v>
          </cell>
        </row>
        <row r="1706">
          <cell r="N1706" t="e">
            <v>#DIV/0!</v>
          </cell>
        </row>
        <row r="1707">
          <cell r="E1707" t="str">
            <v>HGC-Lib-2452073</v>
          </cell>
          <cell r="F1707" t="str">
            <v>LC240628038</v>
          </cell>
          <cell r="G1707">
            <v>100</v>
          </cell>
          <cell r="H1707" t="str">
            <v>singleron-3'转录组文库</v>
          </cell>
          <cell r="I1707" t="str">
            <v>XCL</v>
          </cell>
          <cell r="J1707">
            <v>23.6</v>
          </cell>
        </row>
        <row r="1707">
          <cell r="N1707" t="e">
            <v>#DIV/0!</v>
          </cell>
        </row>
        <row r="1708">
          <cell r="E1708" t="str">
            <v>HGC-Lib-2452074</v>
          </cell>
          <cell r="F1708" t="str">
            <v>LC240628037</v>
          </cell>
          <cell r="G1708">
            <v>100</v>
          </cell>
          <cell r="H1708" t="str">
            <v>singleron-3'转录组文库</v>
          </cell>
          <cell r="I1708" t="str">
            <v>XCL</v>
          </cell>
          <cell r="J1708">
            <v>20.4</v>
          </cell>
        </row>
        <row r="1708">
          <cell r="N1708" t="e">
            <v>#DIV/0!</v>
          </cell>
        </row>
        <row r="1709">
          <cell r="E1709" t="str">
            <v>HGC-Lib-2452075</v>
          </cell>
          <cell r="F1709" t="str">
            <v>LC240628036</v>
          </cell>
          <cell r="G1709">
            <v>100</v>
          </cell>
          <cell r="H1709" t="str">
            <v>singleron-3'转录组文库</v>
          </cell>
          <cell r="I1709" t="str">
            <v>XCL</v>
          </cell>
          <cell r="J1709">
            <v>24.4</v>
          </cell>
        </row>
        <row r="1709">
          <cell r="N1709" t="e">
            <v>#DIV/0!</v>
          </cell>
        </row>
        <row r="1710">
          <cell r="E1710" t="str">
            <v>HGC-Lib-2452076</v>
          </cell>
          <cell r="F1710" t="str">
            <v>LC240628034</v>
          </cell>
          <cell r="G1710">
            <v>100</v>
          </cell>
          <cell r="H1710" t="str">
            <v>singleron-3'转录组文库</v>
          </cell>
          <cell r="I1710" t="str">
            <v>XCL</v>
          </cell>
          <cell r="J1710">
            <v>17.6</v>
          </cell>
        </row>
        <row r="1710">
          <cell r="N1710" t="e">
            <v>#DIV/0!</v>
          </cell>
        </row>
        <row r="1711">
          <cell r="E1711" t="str">
            <v>HGC-Lib-2452077</v>
          </cell>
          <cell r="F1711" t="str">
            <v>LA240628033</v>
          </cell>
          <cell r="G1711">
            <v>100</v>
          </cell>
          <cell r="H1711" t="str">
            <v>singleron-3'转录组文库</v>
          </cell>
          <cell r="I1711" t="str">
            <v>XCL</v>
          </cell>
          <cell r="J1711">
            <v>16.7</v>
          </cell>
        </row>
        <row r="1711">
          <cell r="N1711" t="e">
            <v>#DIV/0!</v>
          </cell>
        </row>
        <row r="1712">
          <cell r="E1712" t="str">
            <v>HGC-Lib-2452078</v>
          </cell>
          <cell r="F1712" t="str">
            <v>LC240629008</v>
          </cell>
          <cell r="G1712">
            <v>100</v>
          </cell>
          <cell r="H1712" t="str">
            <v>singleron-3'转录组文库</v>
          </cell>
          <cell r="I1712" t="str">
            <v>XCL</v>
          </cell>
          <cell r="J1712">
            <v>22.2</v>
          </cell>
        </row>
        <row r="1712">
          <cell r="N1712" t="e">
            <v>#DIV/0!</v>
          </cell>
        </row>
        <row r="1713">
          <cell r="E1713" t="str">
            <v>HGC-Lib-2452079</v>
          </cell>
          <cell r="F1713" t="str">
            <v>LC240629006</v>
          </cell>
          <cell r="G1713">
            <v>100</v>
          </cell>
          <cell r="H1713" t="str">
            <v>singleron-3'转录组文库</v>
          </cell>
          <cell r="I1713" t="str">
            <v>XCL</v>
          </cell>
          <cell r="J1713">
            <v>23.4</v>
          </cell>
        </row>
        <row r="1713">
          <cell r="N1713" t="e">
            <v>#DIV/0!</v>
          </cell>
        </row>
        <row r="1714">
          <cell r="E1714" t="str">
            <v>HGC-Lib-2452080</v>
          </cell>
          <cell r="F1714" t="str">
            <v>LPMC240512008FS</v>
          </cell>
          <cell r="G1714">
            <v>100</v>
          </cell>
          <cell r="H1714" t="str">
            <v>singleron-3'转录组文库</v>
          </cell>
          <cell r="I1714" t="str">
            <v>XCL</v>
          </cell>
          <cell r="J1714">
            <v>12.9</v>
          </cell>
        </row>
        <row r="1714">
          <cell r="N1714" t="e">
            <v>#DIV/0!</v>
          </cell>
        </row>
        <row r="1715">
          <cell r="E1715" t="str">
            <v>HGC-Lib-2452081</v>
          </cell>
          <cell r="F1715" t="str">
            <v>LC240628047</v>
          </cell>
          <cell r="G1715">
            <v>90</v>
          </cell>
          <cell r="H1715" t="str">
            <v>singleron-3'转录组文库</v>
          </cell>
          <cell r="I1715" t="str">
            <v>XCL</v>
          </cell>
          <cell r="J1715">
            <v>21.4</v>
          </cell>
        </row>
        <row r="1715">
          <cell r="N1715" t="e">
            <v>#DIV/0!</v>
          </cell>
        </row>
        <row r="1716">
          <cell r="E1716" t="str">
            <v>HGC-Lib-2452082</v>
          </cell>
          <cell r="F1716" t="str">
            <v>LC240628048</v>
          </cell>
          <cell r="G1716">
            <v>90</v>
          </cell>
          <cell r="H1716" t="str">
            <v>singleron-3'转录组文库</v>
          </cell>
          <cell r="I1716" t="str">
            <v>XCL</v>
          </cell>
          <cell r="J1716">
            <v>19.3</v>
          </cell>
        </row>
        <row r="1716">
          <cell r="N1716" t="e">
            <v>#DIV/0!</v>
          </cell>
        </row>
        <row r="1717">
          <cell r="E1717" t="str">
            <v>HGC-Lib-2452083</v>
          </cell>
          <cell r="F1717" t="str">
            <v>R240628014</v>
          </cell>
          <cell r="G1717">
            <v>60</v>
          </cell>
          <cell r="H1717" t="str">
            <v>mRNA文库</v>
          </cell>
          <cell r="I1717" t="str">
            <v>XCL</v>
          </cell>
          <cell r="J1717">
            <v>6.62</v>
          </cell>
        </row>
        <row r="1717">
          <cell r="N1717" t="e">
            <v>#DIV/0!</v>
          </cell>
        </row>
        <row r="1718">
          <cell r="E1718" t="str">
            <v>HGC-Lib-2452084</v>
          </cell>
          <cell r="F1718" t="str">
            <v>R240628016</v>
          </cell>
          <cell r="G1718">
            <v>60</v>
          </cell>
          <cell r="H1718" t="str">
            <v>mRNA文库</v>
          </cell>
          <cell r="I1718" t="str">
            <v>XCL</v>
          </cell>
          <cell r="J1718">
            <v>8.42</v>
          </cell>
        </row>
        <row r="1718">
          <cell r="N1718" t="e">
            <v>#DIV/0!</v>
          </cell>
        </row>
        <row r="1719">
          <cell r="E1719" t="str">
            <v>HGC-POOL-2452085</v>
          </cell>
          <cell r="F1719" t="str">
            <v>PCRD-240703-002</v>
          </cell>
          <cell r="G1719">
            <v>40</v>
          </cell>
          <cell r="H1719" t="str">
            <v>mRNA文库</v>
          </cell>
          <cell r="I1719" t="str">
            <v>XCL</v>
          </cell>
          <cell r="J1719">
            <v>25.8</v>
          </cell>
        </row>
        <row r="1719">
          <cell r="N1719" t="e">
            <v>#DIV/0!</v>
          </cell>
        </row>
        <row r="1720">
          <cell r="E1720" t="str">
            <v>HGC-POOL-2452171</v>
          </cell>
          <cell r="F1720" t="str">
            <v>esMEF-1</v>
          </cell>
          <cell r="G1720">
            <v>12</v>
          </cell>
          <cell r="H1720" t="str">
            <v>cut&amp;tag文库</v>
          </cell>
          <cell r="I1720" t="str">
            <v>XCL</v>
          </cell>
          <cell r="J1720">
            <v>0.158</v>
          </cell>
          <cell r="K1720">
            <v>519</v>
          </cell>
          <cell r="L1720" t="str">
            <v>XCL</v>
          </cell>
        </row>
        <row r="1720">
          <cell r="N1720">
            <v>0.468356306506596</v>
          </cell>
        </row>
        <row r="1721">
          <cell r="E1721" t="str">
            <v>HGC-POOL-2452172</v>
          </cell>
          <cell r="F1721" t="str">
            <v>esMEF-2</v>
          </cell>
          <cell r="G1721">
            <v>12</v>
          </cell>
          <cell r="H1721" t="str">
            <v>cut&amp;tag文库</v>
          </cell>
          <cell r="I1721" t="str">
            <v>XCL</v>
          </cell>
          <cell r="J1721" t="str">
            <v>/</v>
          </cell>
          <cell r="K1721" t="str">
            <v>/</v>
          </cell>
          <cell r="L1721" t="str">
            <v>XCL</v>
          </cell>
        </row>
        <row r="1721">
          <cell r="N1721" t="e">
            <v>#VALUE!</v>
          </cell>
        </row>
        <row r="1722">
          <cell r="E1722" t="str">
            <v>HGC-POOL-2452173</v>
          </cell>
          <cell r="F1722" t="str">
            <v>esMEF-nc</v>
          </cell>
          <cell r="G1722">
            <v>12</v>
          </cell>
          <cell r="H1722" t="str">
            <v>cut&amp;tag文库</v>
          </cell>
          <cell r="I1722" t="str">
            <v>XCL</v>
          </cell>
          <cell r="J1722" t="str">
            <v>/</v>
          </cell>
          <cell r="K1722" t="str">
            <v>/</v>
          </cell>
          <cell r="L1722" t="str">
            <v>XCL</v>
          </cell>
        </row>
        <row r="1722">
          <cell r="N1722" t="e">
            <v>#VALUE!</v>
          </cell>
        </row>
        <row r="1723">
          <cell r="E1723" t="str">
            <v>HGC-Lib-2452244</v>
          </cell>
          <cell r="F1723" t="str">
            <v>N</v>
          </cell>
        </row>
        <row r="1723">
          <cell r="I1723" t="str">
            <v>QMX</v>
          </cell>
          <cell r="J1723">
            <v>0.344</v>
          </cell>
        </row>
        <row r="1723">
          <cell r="N1723" t="e">
            <v>#DIV/0!</v>
          </cell>
        </row>
        <row r="1724">
          <cell r="E1724" t="str">
            <v>HGC-Lib-2452245</v>
          </cell>
          <cell r="F1724" t="str">
            <v>TH1-1</v>
          </cell>
        </row>
        <row r="1724">
          <cell r="I1724" t="str">
            <v>HZK</v>
          </cell>
          <cell r="J1724">
            <v>0.418</v>
          </cell>
          <cell r="K1724">
            <v>434</v>
          </cell>
          <cell r="L1724" t="str">
            <v>HZK</v>
          </cell>
        </row>
        <row r="1724">
          <cell r="N1724">
            <v>1.48174406238922</v>
          </cell>
        </row>
        <row r="1725">
          <cell r="E1725" t="str">
            <v>HGC-Lib-2452246</v>
          </cell>
          <cell r="F1725" t="str">
            <v>TH1-2</v>
          </cell>
        </row>
        <row r="1725">
          <cell r="I1725" t="str">
            <v>HZK</v>
          </cell>
          <cell r="J1725">
            <v>0.544</v>
          </cell>
          <cell r="K1725">
            <v>448</v>
          </cell>
          <cell r="L1725" t="str">
            <v>HZK</v>
          </cell>
        </row>
        <row r="1725">
          <cell r="N1725">
            <v>1.86813186813187</v>
          </cell>
        </row>
        <row r="1726">
          <cell r="E1726" t="str">
            <v>HGC-Lib-2452247</v>
          </cell>
          <cell r="F1726" t="str">
            <v>TFH-1</v>
          </cell>
        </row>
        <row r="1726">
          <cell r="I1726" t="str">
            <v>QMX</v>
          </cell>
          <cell r="J1726">
            <v>0.136</v>
          </cell>
        </row>
        <row r="1726">
          <cell r="N1726" t="e">
            <v>#DIV/0!</v>
          </cell>
        </row>
        <row r="1727">
          <cell r="E1727" t="str">
            <v>HGC-Lib-2452248</v>
          </cell>
          <cell r="F1727" t="str">
            <v>TFH-2</v>
          </cell>
        </row>
        <row r="1727">
          <cell r="I1727" t="str">
            <v>HZK</v>
          </cell>
          <cell r="J1727" t="str">
            <v>/</v>
          </cell>
          <cell r="K1727">
            <v>444</v>
          </cell>
          <cell r="L1727" t="str">
            <v>HZK</v>
          </cell>
        </row>
        <row r="1727">
          <cell r="N1727" t="e">
            <v>#VALUE!</v>
          </cell>
        </row>
        <row r="1728">
          <cell r="E1728" t="str">
            <v>HGC-Lib-2451697</v>
          </cell>
          <cell r="F1728" t="str">
            <v>20240628_WTA_5678</v>
          </cell>
          <cell r="G1728">
            <v>340</v>
          </cell>
          <cell r="H1728" t="str">
            <v>BD-单细胞</v>
          </cell>
          <cell r="I1728" t="str">
            <v>YHT</v>
          </cell>
          <cell r="J1728">
            <v>7.52</v>
          </cell>
          <cell r="K1728">
            <v>503</v>
          </cell>
          <cell r="L1728" t="str">
            <v>ZZ</v>
          </cell>
        </row>
        <row r="1728">
          <cell r="N1728">
            <v>23.0004587857471</v>
          </cell>
        </row>
        <row r="1729">
          <cell r="E1729" t="str">
            <v>HGC-Lib-2451698</v>
          </cell>
          <cell r="F1729" t="str">
            <v>20240628-ST-5678</v>
          </cell>
          <cell r="G1729">
            <v>60</v>
          </cell>
          <cell r="H1729" t="str">
            <v>BD-单细胞</v>
          </cell>
          <cell r="I1729" t="str">
            <v>YHT</v>
          </cell>
          <cell r="J1729">
            <v>12.1</v>
          </cell>
          <cell r="K1729">
            <v>322</v>
          </cell>
          <cell r="L1729" t="str">
            <v>ZZ</v>
          </cell>
        </row>
        <row r="1729">
          <cell r="N1729">
            <v>57.8117534639274</v>
          </cell>
        </row>
        <row r="1730">
          <cell r="E1730" t="str">
            <v>HGC-Pool-2451841</v>
          </cell>
          <cell r="F1730" t="str">
            <v>22S047561</v>
          </cell>
          <cell r="G1730">
            <v>100</v>
          </cell>
          <cell r="H1730" t="str">
            <v>10x空间转录组</v>
          </cell>
          <cell r="I1730" t="str">
            <v>YHT</v>
          </cell>
          <cell r="J1730">
            <v>14.3</v>
          </cell>
          <cell r="K1730">
            <v>315</v>
          </cell>
          <cell r="L1730" t="str">
            <v>ZZ</v>
          </cell>
        </row>
        <row r="1730">
          <cell r="N1730">
            <v>69.8412698412698</v>
          </cell>
        </row>
        <row r="1731">
          <cell r="E1731" t="str">
            <v>HGC-Pool-2451842</v>
          </cell>
          <cell r="F1731" t="str">
            <v>N1420784</v>
          </cell>
          <cell r="G1731">
            <v>100</v>
          </cell>
          <cell r="H1731" t="str">
            <v>10x空间转录组</v>
          </cell>
          <cell r="I1731" t="str">
            <v>YHT</v>
          </cell>
          <cell r="J1731">
            <v>10.6</v>
          </cell>
          <cell r="K1731">
            <v>315</v>
          </cell>
          <cell r="L1731" t="str">
            <v>ZZ</v>
          </cell>
        </row>
        <row r="1731">
          <cell r="N1731">
            <v>51.7704517704518</v>
          </cell>
        </row>
        <row r="1732">
          <cell r="E1732" t="str">
            <v>HGC-Pool-2451846</v>
          </cell>
          <cell r="F1732" t="str">
            <v>FB-2</v>
          </cell>
          <cell r="G1732">
            <v>110</v>
          </cell>
          <cell r="H1732" t="str">
            <v>宏基因组文库</v>
          </cell>
          <cell r="I1732" t="str">
            <v>YHT</v>
          </cell>
          <cell r="J1732">
            <v>12</v>
          </cell>
          <cell r="K1732">
            <v>436</v>
          </cell>
          <cell r="L1732" t="str">
            <v>ZZ</v>
          </cell>
        </row>
        <row r="1732">
          <cell r="N1732">
            <v>42.3429781227946</v>
          </cell>
        </row>
        <row r="1733">
          <cell r="E1733" t="str">
            <v>HGC-Pool-2451847</v>
          </cell>
          <cell r="F1733" t="str">
            <v>mNGS-1</v>
          </cell>
          <cell r="G1733">
            <v>80</v>
          </cell>
          <cell r="H1733" t="str">
            <v>宏基因组文库</v>
          </cell>
          <cell r="I1733" t="str">
            <v>YHT</v>
          </cell>
          <cell r="J1733">
            <v>1.79</v>
          </cell>
          <cell r="K1733">
            <v>483</v>
          </cell>
          <cell r="L1733" t="str">
            <v>YHT</v>
          </cell>
        </row>
        <row r="1733">
          <cell r="N1733">
            <v>5.70154483197962</v>
          </cell>
        </row>
        <row r="1734">
          <cell r="E1734" t="str">
            <v>HGC-Lib-2451847</v>
          </cell>
          <cell r="F1734" t="str">
            <v>Y-1</v>
          </cell>
          <cell r="G1734">
            <v>6</v>
          </cell>
          <cell r="H1734" t="str">
            <v>宏基因组文库</v>
          </cell>
          <cell r="I1734" t="str">
            <v>YHT</v>
          </cell>
          <cell r="J1734">
            <v>0.616</v>
          </cell>
          <cell r="K1734">
            <v>453</v>
          </cell>
          <cell r="L1734" t="str">
            <v>YHT</v>
          </cell>
        </row>
        <row r="1734">
          <cell r="N1734">
            <v>2.09203599932077</v>
          </cell>
        </row>
        <row r="1735">
          <cell r="E1735" t="str">
            <v>HGC-Lib-2451848</v>
          </cell>
          <cell r="F1735" t="str">
            <v>Y-3</v>
          </cell>
          <cell r="G1735">
            <v>6</v>
          </cell>
          <cell r="H1735" t="str">
            <v>宏基因组文库</v>
          </cell>
          <cell r="I1735" t="str">
            <v>YHT</v>
          </cell>
          <cell r="J1735">
            <v>0.424</v>
          </cell>
          <cell r="K1735">
            <v>402</v>
          </cell>
          <cell r="L1735" t="str">
            <v>YHT</v>
          </cell>
        </row>
        <row r="1735">
          <cell r="N1735">
            <v>1.62265595101416</v>
          </cell>
        </row>
        <row r="1736">
          <cell r="E1736" t="str">
            <v>HGC-Lib-2452086</v>
          </cell>
          <cell r="F1736" t="str">
            <v>Hela none 200-2</v>
          </cell>
          <cell r="G1736">
            <v>10</v>
          </cell>
          <cell r="H1736" t="str">
            <v>ATAC-Seq文库</v>
          </cell>
          <cell r="I1736" t="str">
            <v>YHT</v>
          </cell>
          <cell r="J1736">
            <v>13.7</v>
          </cell>
          <cell r="K1736">
            <v>405</v>
          </cell>
          <cell r="L1736" t="str">
            <v>ZZ</v>
          </cell>
        </row>
        <row r="1736">
          <cell r="N1736">
            <v>52.0417853751187</v>
          </cell>
        </row>
        <row r="1737">
          <cell r="E1737" t="str">
            <v>HGC-Lib-2452176</v>
          </cell>
          <cell r="F1737" t="str">
            <v>GDM20240703-1</v>
          </cell>
          <cell r="G1737">
            <v>20</v>
          </cell>
          <cell r="H1737" t="str">
            <v>全基因组文库</v>
          </cell>
          <cell r="I1737" t="str">
            <v>YHT</v>
          </cell>
          <cell r="J1737">
            <v>0.378</v>
          </cell>
          <cell r="K1737">
            <v>240</v>
          </cell>
          <cell r="L1737" t="str">
            <v>YHT</v>
          </cell>
        </row>
        <row r="1737">
          <cell r="N1737">
            <v>2.42307692307692</v>
          </cell>
        </row>
        <row r="1738">
          <cell r="E1738" t="str">
            <v>HGC-Lib-2452177</v>
          </cell>
          <cell r="F1738" t="str">
            <v>GDM20240703-2</v>
          </cell>
          <cell r="G1738">
            <v>20</v>
          </cell>
          <cell r="H1738" t="str">
            <v>全基因组文库</v>
          </cell>
          <cell r="I1738" t="str">
            <v>YHT</v>
          </cell>
          <cell r="J1738">
            <v>0.254</v>
          </cell>
          <cell r="K1738">
            <v>251</v>
          </cell>
          <cell r="L1738" t="str">
            <v>YHT</v>
          </cell>
        </row>
        <row r="1738">
          <cell r="N1738">
            <v>1.55684952497701</v>
          </cell>
        </row>
        <row r="1739">
          <cell r="E1739" t="str">
            <v>HGC-Lib-2452178</v>
          </cell>
          <cell r="F1739" t="str">
            <v>GDM20240703-3</v>
          </cell>
          <cell r="G1739">
            <v>25</v>
          </cell>
          <cell r="H1739" t="str">
            <v>全基因组文库</v>
          </cell>
          <cell r="I1739" t="str">
            <v>YHT</v>
          </cell>
          <cell r="J1739">
            <v>0.138</v>
          </cell>
          <cell r="K1739">
            <v>250</v>
          </cell>
          <cell r="L1739" t="str">
            <v>YHT</v>
          </cell>
        </row>
        <row r="1739">
          <cell r="N1739">
            <v>0.849230769230769</v>
          </cell>
        </row>
        <row r="1740">
          <cell r="E1740" t="str">
            <v>HGC-Pool-2452179</v>
          </cell>
          <cell r="F1740" t="str">
            <v>WG2421D2</v>
          </cell>
          <cell r="G1740">
            <v>10</v>
          </cell>
          <cell r="H1740" t="str">
            <v>全基因组文库</v>
          </cell>
          <cell r="I1740" t="str">
            <v>YHT</v>
          </cell>
          <cell r="J1740">
            <v>7.34</v>
          </cell>
          <cell r="K1740">
            <v>407</v>
          </cell>
          <cell r="L1740" t="str">
            <v>YHT</v>
          </cell>
        </row>
        <row r="1740">
          <cell r="N1740">
            <v>27.7452277452277</v>
          </cell>
        </row>
        <row r="1741">
          <cell r="E1741" t="str">
            <v>HGC-Pool-2452180</v>
          </cell>
          <cell r="F1741" t="str">
            <v>WG2422D3</v>
          </cell>
          <cell r="G1741">
            <v>10</v>
          </cell>
          <cell r="H1741" t="str">
            <v>全基因组文库</v>
          </cell>
          <cell r="I1741" t="str">
            <v>YHT</v>
          </cell>
          <cell r="J1741">
            <v>6.92</v>
          </cell>
          <cell r="K1741">
            <v>405</v>
          </cell>
          <cell r="L1741" t="str">
            <v>YHT</v>
          </cell>
        </row>
        <row r="1741">
          <cell r="N1741">
            <v>26.2867996201329</v>
          </cell>
        </row>
        <row r="1742">
          <cell r="E1742" t="str">
            <v>HGC-Pool-2452181</v>
          </cell>
          <cell r="F1742" t="str">
            <v>WG2425/26D2</v>
          </cell>
          <cell r="G1742">
            <v>10</v>
          </cell>
          <cell r="H1742" t="str">
            <v>全基因组文库</v>
          </cell>
          <cell r="I1742" t="str">
            <v>YHT</v>
          </cell>
          <cell r="J1742">
            <v>1.81</v>
          </cell>
          <cell r="K1742">
            <v>392</v>
          </cell>
          <cell r="L1742" t="str">
            <v>YHT</v>
          </cell>
        </row>
        <row r="1742">
          <cell r="N1742">
            <v>7.10361067503925</v>
          </cell>
        </row>
        <row r="1743">
          <cell r="E1743" t="str">
            <v>HGC-Pool-2452182</v>
          </cell>
          <cell r="F1743" t="str">
            <v>WG2421-26R2</v>
          </cell>
          <cell r="G1743">
            <v>30</v>
          </cell>
          <cell r="H1743" t="str">
            <v>全基因组文库</v>
          </cell>
          <cell r="I1743" t="str">
            <v>YHT</v>
          </cell>
          <cell r="J1743">
            <v>2.14</v>
          </cell>
          <cell r="K1743">
            <v>374</v>
          </cell>
          <cell r="L1743" t="str">
            <v>YHT</v>
          </cell>
        </row>
        <row r="1743">
          <cell r="N1743">
            <v>8.80296174413821</v>
          </cell>
        </row>
        <row r="1744">
          <cell r="E1744" t="str">
            <v>HGC-Lib-2452183</v>
          </cell>
          <cell r="F1744" t="str">
            <v>sh9-1-SMC3-1</v>
          </cell>
          <cell r="G1744">
            <v>10</v>
          </cell>
          <cell r="H1744" t="str">
            <v>cut&amp;tag文库</v>
          </cell>
          <cell r="I1744" t="str">
            <v>YHT</v>
          </cell>
          <cell r="J1744">
            <v>7.9</v>
          </cell>
          <cell r="K1744">
            <v>308</v>
          </cell>
          <cell r="L1744" t="str">
            <v>ZZ</v>
          </cell>
        </row>
        <row r="1744">
          <cell r="N1744">
            <v>39.4605394605395</v>
          </cell>
        </row>
        <row r="1745">
          <cell r="E1745" t="str">
            <v>HGC-Lib-2452184</v>
          </cell>
          <cell r="F1745" t="str">
            <v>sh9-1-SMC3-2</v>
          </cell>
          <cell r="G1745">
            <v>10</v>
          </cell>
          <cell r="H1745" t="str">
            <v>cut&amp;tag文库</v>
          </cell>
          <cell r="I1745" t="str">
            <v>YHT</v>
          </cell>
          <cell r="J1745">
            <v>7.46</v>
          </cell>
          <cell r="K1745">
            <v>304</v>
          </cell>
          <cell r="L1745" t="str">
            <v>ZZ</v>
          </cell>
        </row>
        <row r="1745">
          <cell r="N1745">
            <v>37.753036437247</v>
          </cell>
        </row>
        <row r="1746">
          <cell r="E1746" t="str">
            <v>HGC-Lib-2452185</v>
          </cell>
          <cell r="F1746" t="str">
            <v>sh9-1-CTCF-1</v>
          </cell>
          <cell r="G1746">
            <v>10</v>
          </cell>
          <cell r="H1746" t="str">
            <v>cut&amp;tag文库</v>
          </cell>
          <cell r="I1746" t="str">
            <v>YHT</v>
          </cell>
          <cell r="J1746">
            <v>11.5</v>
          </cell>
          <cell r="K1746">
            <v>340</v>
          </cell>
          <cell r="L1746" t="str">
            <v>ZZ</v>
          </cell>
        </row>
        <row r="1746">
          <cell r="N1746">
            <v>52.0361990950226</v>
          </cell>
        </row>
        <row r="1747">
          <cell r="E1747" t="str">
            <v>HGC-Lib-2452186</v>
          </cell>
          <cell r="F1747" t="str">
            <v>sh9-1-CTCF-2</v>
          </cell>
          <cell r="G1747">
            <v>10</v>
          </cell>
          <cell r="H1747" t="str">
            <v>cut&amp;tag文库</v>
          </cell>
          <cell r="I1747" t="str">
            <v>YHT</v>
          </cell>
          <cell r="J1747">
            <v>12.3</v>
          </cell>
          <cell r="K1747">
            <v>339</v>
          </cell>
          <cell r="L1747" t="str">
            <v>ZZ</v>
          </cell>
        </row>
        <row r="1747">
          <cell r="N1747">
            <v>55.8202859087815</v>
          </cell>
        </row>
        <row r="1748">
          <cell r="E1748" t="str">
            <v>HGC-Lib-2452187</v>
          </cell>
          <cell r="F1748" t="str">
            <v>A8-5K-0703</v>
          </cell>
          <cell r="G1748">
            <v>20</v>
          </cell>
          <cell r="H1748" t="str">
            <v>10× 3'单细胞</v>
          </cell>
          <cell r="I1748" t="str">
            <v>YHT</v>
          </cell>
          <cell r="J1748">
            <v>12.8</v>
          </cell>
          <cell r="K1748">
            <v>432</v>
          </cell>
          <cell r="L1748" t="str">
            <v>ZZ</v>
          </cell>
        </row>
        <row r="1748">
          <cell r="N1748">
            <v>45.5840455840456</v>
          </cell>
        </row>
        <row r="1749">
          <cell r="E1749" t="str">
            <v>HGC-Lib-2452188</v>
          </cell>
          <cell r="F1749" t="str">
            <v>A8-DDM-5K-0703</v>
          </cell>
          <cell r="G1749">
            <v>20</v>
          </cell>
          <cell r="H1749" t="str">
            <v>10× 3'单细胞</v>
          </cell>
          <cell r="I1749" t="str">
            <v>YHT</v>
          </cell>
          <cell r="J1749">
            <v>14.3</v>
          </cell>
          <cell r="K1749">
            <v>411</v>
          </cell>
          <cell r="L1749" t="str">
            <v>ZZ</v>
          </cell>
        </row>
        <row r="1749">
          <cell r="N1749">
            <v>53.5279805352798</v>
          </cell>
        </row>
        <row r="1750">
          <cell r="E1750" t="str">
            <v>HGC-Lib-2452189</v>
          </cell>
          <cell r="F1750" t="str">
            <v>A8-CH-5K-0703</v>
          </cell>
          <cell r="G1750">
            <v>20</v>
          </cell>
          <cell r="H1750" t="str">
            <v>10× 3'单细胞</v>
          </cell>
          <cell r="I1750" t="str">
            <v>YHT</v>
          </cell>
          <cell r="J1750">
            <v>14.9</v>
          </cell>
          <cell r="K1750">
            <v>416</v>
          </cell>
          <cell r="L1750" t="str">
            <v>ZZ</v>
          </cell>
        </row>
        <row r="1750">
          <cell r="N1750">
            <v>55.103550295858</v>
          </cell>
        </row>
        <row r="1751">
          <cell r="E1751" t="str">
            <v>HGC-Lib-2452190</v>
          </cell>
          <cell r="F1751" t="str">
            <v>A9-5K-0703</v>
          </cell>
          <cell r="G1751">
            <v>20</v>
          </cell>
          <cell r="H1751" t="str">
            <v>10× 3'单细胞</v>
          </cell>
          <cell r="I1751" t="str">
            <v>YHT</v>
          </cell>
          <cell r="J1751">
            <v>10.5</v>
          </cell>
          <cell r="K1751">
            <v>423</v>
          </cell>
          <cell r="L1751" t="str">
            <v>ZZ</v>
          </cell>
        </row>
        <row r="1751">
          <cell r="N1751">
            <v>38.1887615930169</v>
          </cell>
        </row>
        <row r="1752">
          <cell r="E1752" t="str">
            <v>HGC-Lib-2452191</v>
          </cell>
          <cell r="F1752" t="str">
            <v>TB-0703</v>
          </cell>
          <cell r="G1752">
            <v>20</v>
          </cell>
          <cell r="H1752" t="str">
            <v>10x 5'单细胞</v>
          </cell>
          <cell r="I1752" t="str">
            <v>YHT</v>
          </cell>
          <cell r="J1752">
            <v>7.08</v>
          </cell>
          <cell r="K1752">
            <v>440</v>
          </cell>
          <cell r="L1752" t="str">
            <v>ZZ</v>
          </cell>
        </row>
        <row r="1752">
          <cell r="N1752">
            <v>24.7552447552448</v>
          </cell>
        </row>
        <row r="1753">
          <cell r="E1753" t="str">
            <v>HGC-Lib-2452192</v>
          </cell>
          <cell r="F1753" t="str">
            <v>10X-0703</v>
          </cell>
          <cell r="G1753">
            <v>20</v>
          </cell>
          <cell r="H1753" t="str">
            <v>10x 5'单细胞</v>
          </cell>
          <cell r="I1753" t="str">
            <v>YHT</v>
          </cell>
          <cell r="J1753">
            <v>61</v>
          </cell>
          <cell r="K1753">
            <v>393</v>
          </cell>
          <cell r="L1753" t="str">
            <v>ZZ</v>
          </cell>
        </row>
        <row r="1753">
          <cell r="N1753">
            <v>238.794284595811</v>
          </cell>
        </row>
        <row r="1754">
          <cell r="E1754" t="str">
            <v>HGC-Lib-2452193</v>
          </cell>
          <cell r="F1754" t="str">
            <v>TB-BCR-0703</v>
          </cell>
          <cell r="G1754">
            <v>10</v>
          </cell>
          <cell r="H1754" t="str">
            <v>10x 5'单细胞</v>
          </cell>
          <cell r="I1754" t="str">
            <v>YHT</v>
          </cell>
          <cell r="J1754">
            <v>19.6</v>
          </cell>
          <cell r="K1754">
            <v>449</v>
          </cell>
          <cell r="L1754" t="str">
            <v>ZZ</v>
          </cell>
        </row>
        <row r="1754">
          <cell r="N1754">
            <v>67.1577865341785</v>
          </cell>
        </row>
        <row r="1755">
          <cell r="E1755" t="str">
            <v>HGC-Lib-2452194</v>
          </cell>
          <cell r="F1755" t="str">
            <v>10X-BCR-0703</v>
          </cell>
          <cell r="G1755">
            <v>10</v>
          </cell>
          <cell r="H1755" t="str">
            <v>10x 5'单细胞</v>
          </cell>
          <cell r="I1755" t="str">
            <v>YHT</v>
          </cell>
          <cell r="J1755">
            <v>12.8</v>
          </cell>
          <cell r="K1755">
            <v>406</v>
          </cell>
          <cell r="L1755" t="str">
            <v>ZZ</v>
          </cell>
        </row>
        <row r="1755">
          <cell r="N1755">
            <v>48.503220917014</v>
          </cell>
        </row>
        <row r="1756">
          <cell r="E1756" t="str">
            <v>HGC-Lib-2452195</v>
          </cell>
          <cell r="F1756" t="str">
            <v>D1</v>
          </cell>
          <cell r="G1756">
            <v>6</v>
          </cell>
          <cell r="H1756" t="str">
            <v>mRNA文库</v>
          </cell>
          <cell r="I1756" t="str">
            <v>YHT</v>
          </cell>
          <cell r="J1756">
            <v>6.1</v>
          </cell>
          <cell r="K1756">
            <v>397</v>
          </cell>
          <cell r="L1756" t="str">
            <v>XCL</v>
          </cell>
        </row>
        <row r="1756">
          <cell r="N1756">
            <v>23.6388296841697</v>
          </cell>
        </row>
        <row r="1757">
          <cell r="E1757" t="str">
            <v>HGC-Lib-2452196</v>
          </cell>
          <cell r="F1757" t="str">
            <v>D2</v>
          </cell>
          <cell r="G1757">
            <v>6</v>
          </cell>
          <cell r="H1757" t="str">
            <v>mRNA文库</v>
          </cell>
          <cell r="I1757" t="str">
            <v>YHT</v>
          </cell>
          <cell r="J1757">
            <v>4.42</v>
          </cell>
        </row>
        <row r="1757">
          <cell r="N1757" t="e">
            <v>#DIV/0!</v>
          </cell>
        </row>
        <row r="1758">
          <cell r="E1758" t="str">
            <v>HGC-Lib-2452197</v>
          </cell>
          <cell r="F1758" t="str">
            <v>D3</v>
          </cell>
          <cell r="G1758">
            <v>6</v>
          </cell>
          <cell r="H1758" t="str">
            <v>mRNA文库</v>
          </cell>
          <cell r="I1758" t="str">
            <v>YHT</v>
          </cell>
          <cell r="J1758">
            <v>3.82</v>
          </cell>
        </row>
        <row r="1758">
          <cell r="N1758" t="e">
            <v>#DIV/0!</v>
          </cell>
        </row>
        <row r="1759">
          <cell r="E1759" t="str">
            <v>HGC-Lib-2452198</v>
          </cell>
          <cell r="F1759" t="str">
            <v>V1</v>
          </cell>
          <cell r="G1759">
            <v>6</v>
          </cell>
          <cell r="H1759" t="str">
            <v>mRNA文库</v>
          </cell>
          <cell r="I1759" t="str">
            <v>YHT</v>
          </cell>
          <cell r="J1759">
            <v>0.844</v>
          </cell>
          <cell r="K1759">
            <v>370</v>
          </cell>
          <cell r="L1759" t="str">
            <v>XCL</v>
          </cell>
          <cell r="M1759">
            <v>1.47</v>
          </cell>
          <cell r="N1759">
            <v>3.50935550935551</v>
          </cell>
        </row>
        <row r="1760">
          <cell r="E1760" t="str">
            <v>HGC-Lib-2452199</v>
          </cell>
          <cell r="F1760" t="str">
            <v>V2</v>
          </cell>
          <cell r="G1760">
            <v>6</v>
          </cell>
          <cell r="H1760" t="str">
            <v>mRNA文库</v>
          </cell>
          <cell r="I1760" t="str">
            <v>YHT</v>
          </cell>
          <cell r="J1760">
            <v>14.8</v>
          </cell>
          <cell r="K1760">
            <v>469</v>
          </cell>
          <cell r="L1760" t="str">
            <v>ZZ</v>
          </cell>
        </row>
        <row r="1760">
          <cell r="N1760">
            <v>48.5484664589142</v>
          </cell>
        </row>
        <row r="1761">
          <cell r="E1761" t="str">
            <v>HGC-Lib-2452200</v>
          </cell>
          <cell r="F1761" t="str">
            <v>V3</v>
          </cell>
          <cell r="G1761">
            <v>6</v>
          </cell>
          <cell r="H1761" t="str">
            <v>mRNA文库</v>
          </cell>
          <cell r="I1761" t="str">
            <v>YHT</v>
          </cell>
          <cell r="J1761">
            <v>14.8</v>
          </cell>
        </row>
        <row r="1761">
          <cell r="N1761" t="e">
            <v>#DIV/0!</v>
          </cell>
        </row>
        <row r="1762">
          <cell r="E1762" t="str">
            <v>HGC-Pool-2452201</v>
          </cell>
          <cell r="F1762" t="str">
            <v>FC</v>
          </cell>
          <cell r="G1762">
            <v>1000</v>
          </cell>
          <cell r="H1762" t="str">
            <v>small RNA library</v>
          </cell>
          <cell r="I1762" t="str">
            <v>YHT</v>
          </cell>
          <cell r="J1762">
            <v>1.02</v>
          </cell>
          <cell r="K1762">
            <v>222</v>
          </cell>
          <cell r="L1762" t="str">
            <v>YHT</v>
          </cell>
        </row>
        <row r="1762">
          <cell r="N1762">
            <v>7.06860706860707</v>
          </cell>
        </row>
        <row r="1763">
          <cell r="E1763" t="str">
            <v>HGC-Lib-2452249</v>
          </cell>
          <cell r="F1763" t="str">
            <v>WT_K27_1</v>
          </cell>
          <cell r="G1763">
            <v>4</v>
          </cell>
          <cell r="H1763" t="str">
            <v>cut&amp;tag libraries</v>
          </cell>
          <cell r="I1763" t="str">
            <v>YHT</v>
          </cell>
          <cell r="J1763">
            <v>10</v>
          </cell>
          <cell r="K1763">
            <v>373</v>
          </cell>
          <cell r="L1763" t="str">
            <v>ZZ</v>
          </cell>
        </row>
        <row r="1763">
          <cell r="N1763">
            <v>41.2456176531244</v>
          </cell>
        </row>
        <row r="1764">
          <cell r="E1764" t="str">
            <v>HGC-Lib-2452250</v>
          </cell>
          <cell r="F1764" t="str">
            <v>WT_K27_2</v>
          </cell>
          <cell r="G1764">
            <v>4</v>
          </cell>
          <cell r="H1764" t="str">
            <v>cut&amp;tag libraries</v>
          </cell>
          <cell r="I1764" t="str">
            <v>YHT</v>
          </cell>
          <cell r="J1764">
            <v>10.6</v>
          </cell>
          <cell r="K1764">
            <v>367</v>
          </cell>
          <cell r="L1764" t="str">
            <v>ZZ</v>
          </cell>
        </row>
        <row r="1764">
          <cell r="N1764">
            <v>44.4351289037938</v>
          </cell>
        </row>
        <row r="1765">
          <cell r="E1765" t="str">
            <v>HGC-Lib-2452251</v>
          </cell>
          <cell r="F1765" t="str">
            <v>Ddx_K27_1</v>
          </cell>
          <cell r="G1765">
            <v>4</v>
          </cell>
          <cell r="H1765" t="str">
            <v>cut&amp;tag libraries</v>
          </cell>
          <cell r="I1765" t="str">
            <v>YHT</v>
          </cell>
          <cell r="J1765">
            <v>8.5</v>
          </cell>
          <cell r="K1765">
            <v>380</v>
          </cell>
          <cell r="L1765" t="str">
            <v>ZZ</v>
          </cell>
        </row>
        <row r="1765">
          <cell r="N1765">
            <v>34.412955465587</v>
          </cell>
        </row>
        <row r="1766">
          <cell r="E1766" t="str">
            <v>HGC-Lib-2452252</v>
          </cell>
          <cell r="F1766" t="str">
            <v>Ddx_K27_2</v>
          </cell>
          <cell r="G1766">
            <v>4</v>
          </cell>
          <cell r="H1766" t="str">
            <v>cut&amp;tag libraries</v>
          </cell>
          <cell r="I1766" t="str">
            <v>YHT</v>
          </cell>
          <cell r="J1766">
            <v>7.9</v>
          </cell>
          <cell r="K1766">
            <v>451</v>
          </cell>
          <cell r="L1766" t="str">
            <v>ZZ</v>
          </cell>
        </row>
        <row r="1766">
          <cell r="N1766">
            <v>26.9486610950026</v>
          </cell>
        </row>
        <row r="1767">
          <cell r="E1767" t="str">
            <v>HGC-Lib-2452404</v>
          </cell>
          <cell r="F1767" t="str">
            <v>L240420032</v>
          </cell>
          <cell r="G1767">
            <v>75</v>
          </cell>
          <cell r="H1767" t="str">
            <v>10X空转文库</v>
          </cell>
          <cell r="I1767" t="str">
            <v>YHT</v>
          </cell>
          <cell r="J1767">
            <v>6.84</v>
          </cell>
        </row>
        <row r="1767">
          <cell r="N1767" t="e">
            <v>#DIV/0!</v>
          </cell>
        </row>
        <row r="1768">
          <cell r="E1768" t="str">
            <v>HGC-Lib-2452405</v>
          </cell>
          <cell r="F1768" t="str">
            <v>L240420020</v>
          </cell>
          <cell r="G1768">
            <v>75</v>
          </cell>
          <cell r="H1768" t="str">
            <v>10X空转文库</v>
          </cell>
          <cell r="I1768" t="str">
            <v>YHT</v>
          </cell>
          <cell r="J1768">
            <v>16.6</v>
          </cell>
        </row>
        <row r="1768">
          <cell r="N1768" t="e">
            <v>#DIV/0!</v>
          </cell>
        </row>
        <row r="1769">
          <cell r="E1769" t="str">
            <v>HGC-Lib-2452406</v>
          </cell>
          <cell r="F1769" t="str">
            <v>L240420023</v>
          </cell>
          <cell r="G1769">
            <v>75</v>
          </cell>
          <cell r="H1769" t="str">
            <v>10X空转文库</v>
          </cell>
          <cell r="I1769" t="str">
            <v>YHT</v>
          </cell>
          <cell r="J1769">
            <v>10.6</v>
          </cell>
        </row>
        <row r="1769">
          <cell r="N1769" t="e">
            <v>#DIV/0!</v>
          </cell>
        </row>
        <row r="1770">
          <cell r="E1770" t="str">
            <v>HGC-Lib-2452407</v>
          </cell>
          <cell r="F1770" t="str">
            <v>L240420028</v>
          </cell>
          <cell r="G1770">
            <v>75</v>
          </cell>
          <cell r="H1770" t="str">
            <v>10X空转文库</v>
          </cell>
          <cell r="I1770" t="str">
            <v>YHT</v>
          </cell>
          <cell r="J1770">
            <v>6.04</v>
          </cell>
        </row>
        <row r="1770">
          <cell r="N1770" t="e">
            <v>#DIV/0!</v>
          </cell>
        </row>
        <row r="1771">
          <cell r="E1771" t="str">
            <v>HGC-Lib-2452408</v>
          </cell>
          <cell r="F1771" t="str">
            <v>L240523049</v>
          </cell>
          <cell r="G1771">
            <v>170</v>
          </cell>
          <cell r="H1771" t="str">
            <v>10X空转文库</v>
          </cell>
          <cell r="I1771" t="str">
            <v>YHT</v>
          </cell>
          <cell r="J1771">
            <v>24</v>
          </cell>
        </row>
        <row r="1771">
          <cell r="N1771" t="e">
            <v>#DIV/0!</v>
          </cell>
        </row>
        <row r="1772">
          <cell r="E1772" t="str">
            <v>HGC-Lib-2452409</v>
          </cell>
          <cell r="F1772" t="str">
            <v>L240523051</v>
          </cell>
          <cell r="G1772">
            <v>170</v>
          </cell>
          <cell r="H1772" t="str">
            <v>10X空转文库</v>
          </cell>
          <cell r="I1772" t="str">
            <v>YHT</v>
          </cell>
          <cell r="J1772">
            <v>24.4</v>
          </cell>
        </row>
        <row r="1772">
          <cell r="N1772" t="e">
            <v>#DIV/0!</v>
          </cell>
        </row>
        <row r="1773">
          <cell r="E1773" t="str">
            <v>HGC-Lib-2452770</v>
          </cell>
          <cell r="F1773" t="str">
            <v>OL27391</v>
          </cell>
          <cell r="G1773">
            <v>1000</v>
          </cell>
        </row>
        <row r="1773">
          <cell r="I1773" t="str">
            <v>YHT</v>
          </cell>
          <cell r="J1773">
            <v>1.28</v>
          </cell>
          <cell r="K1773">
            <v>490</v>
          </cell>
          <cell r="L1773" t="str">
            <v>YHT</v>
          </cell>
          <cell r="M1773">
            <v>1.25</v>
          </cell>
          <cell r="N1773">
            <v>4.01883830455259</v>
          </cell>
        </row>
        <row r="1774">
          <cell r="E1774" t="str">
            <v>HGC-Lib-2452771</v>
          </cell>
          <cell r="F1774" t="str">
            <v>OL27392</v>
          </cell>
          <cell r="G1774">
            <v>1000</v>
          </cell>
        </row>
        <row r="1774">
          <cell r="I1774" t="str">
            <v>YHT</v>
          </cell>
          <cell r="J1774">
            <v>1.75</v>
          </cell>
          <cell r="K1774">
            <v>484</v>
          </cell>
          <cell r="L1774" t="str">
            <v>YHT</v>
          </cell>
          <cell r="M1774">
            <v>1.64</v>
          </cell>
          <cell r="N1774">
            <v>5.56261919898284</v>
          </cell>
        </row>
        <row r="1775">
          <cell r="E1775" t="str">
            <v>HGC-POOL-2452772</v>
          </cell>
          <cell r="F1775" t="str">
            <v>pool-4495-Xplus</v>
          </cell>
          <cell r="G1775">
            <v>1000</v>
          </cell>
        </row>
        <row r="1775">
          <cell r="I1775" t="str">
            <v>YHT</v>
          </cell>
          <cell r="J1775">
            <v>22</v>
          </cell>
          <cell r="K1775">
            <v>499</v>
          </cell>
        </row>
        <row r="1775">
          <cell r="M1775">
            <v>21.8</v>
          </cell>
          <cell r="N1775">
            <v>67.8279636195468</v>
          </cell>
        </row>
        <row r="1776">
          <cell r="E1776" t="str">
            <v>HGC-POOL-2452773</v>
          </cell>
          <cell r="F1776" t="str">
            <v>pool-4496-Xplus</v>
          </cell>
          <cell r="G1776">
            <v>1000</v>
          </cell>
        </row>
        <row r="1776">
          <cell r="I1776" t="str">
            <v>YHT</v>
          </cell>
          <cell r="J1776">
            <v>20.6</v>
          </cell>
          <cell r="K1776">
            <v>510</v>
          </cell>
        </row>
        <row r="1776">
          <cell r="M1776">
            <v>20.6</v>
          </cell>
          <cell r="N1776">
            <v>62.1417797888386</v>
          </cell>
        </row>
        <row r="1777">
          <cell r="E1777" t="str">
            <v>HGC-Lib-2451741</v>
          </cell>
          <cell r="F1777" t="str">
            <v>LGG0441</v>
          </cell>
          <cell r="G1777" t="str">
            <v>/</v>
          </cell>
          <cell r="H1777" t="str">
            <v>BD-单细胞</v>
          </cell>
        </row>
        <row r="1777">
          <cell r="N1777" t="e">
            <v>#DIV/0!</v>
          </cell>
        </row>
        <row r="1778">
          <cell r="E1778" t="str">
            <v>HGC-Lib-2451742</v>
          </cell>
          <cell r="F1778" t="str">
            <v>LGG0442</v>
          </cell>
          <cell r="G1778" t="str">
            <v>/</v>
          </cell>
          <cell r="H1778" t="str">
            <v>BD-单细胞</v>
          </cell>
        </row>
        <row r="1778">
          <cell r="N1778" t="e">
            <v>#DIV/0!</v>
          </cell>
        </row>
        <row r="1779">
          <cell r="E1779" t="str">
            <v>HGC-Lib-2451743</v>
          </cell>
          <cell r="F1779" t="str">
            <v>LGG0443</v>
          </cell>
          <cell r="G1779" t="str">
            <v>/</v>
          </cell>
          <cell r="H1779" t="str">
            <v>BD-单细胞</v>
          </cell>
        </row>
        <row r="1779">
          <cell r="N1779" t="e">
            <v>#DIV/0!</v>
          </cell>
        </row>
        <row r="1780">
          <cell r="E1780" t="str">
            <v>HGC-Lib-2451744</v>
          </cell>
          <cell r="F1780" t="str">
            <v>LGG0444</v>
          </cell>
          <cell r="G1780" t="str">
            <v>/</v>
          </cell>
          <cell r="H1780" t="str">
            <v>BD-单细胞</v>
          </cell>
        </row>
        <row r="1780">
          <cell r="N1780" t="e">
            <v>#DIV/0!</v>
          </cell>
        </row>
        <row r="1781">
          <cell r="E1781" t="str">
            <v>HGC-POOL-2451803</v>
          </cell>
          <cell r="F1781" t="str">
            <v>YHR_mix</v>
          </cell>
          <cell r="G1781">
            <v>14</v>
          </cell>
          <cell r="H1781" t="str">
            <v>PCR产物文库</v>
          </cell>
          <cell r="I1781" t="str">
            <v>WH</v>
          </cell>
          <cell r="J1781">
            <v>110</v>
          </cell>
          <cell r="K1781">
            <v>451</v>
          </cell>
          <cell r="L1781" t="str">
            <v>WH</v>
          </cell>
        </row>
        <row r="1781">
          <cell r="N1781">
            <v>375.234521575985</v>
          </cell>
        </row>
        <row r="1782">
          <cell r="E1782" t="str">
            <v>HGC-Lib-2451804</v>
          </cell>
          <cell r="F1782" t="str">
            <v>11-1</v>
          </cell>
          <cell r="G1782">
            <v>6</v>
          </cell>
          <cell r="H1782" t="str">
            <v>ATAC-Seq文库</v>
          </cell>
          <cell r="I1782" t="str">
            <v>WH</v>
          </cell>
          <cell r="J1782">
            <v>11.1</v>
          </cell>
          <cell r="K1782">
            <v>380</v>
          </cell>
          <cell r="L1782" t="str">
            <v>WH</v>
          </cell>
        </row>
        <row r="1782">
          <cell r="N1782">
            <v>44.9392712550607</v>
          </cell>
        </row>
        <row r="1783">
          <cell r="E1783" t="str">
            <v>HGC-Lib-2451805</v>
          </cell>
          <cell r="F1783" t="str">
            <v>11-2</v>
          </cell>
          <cell r="G1783">
            <v>6</v>
          </cell>
          <cell r="H1783" t="str">
            <v>ATAC-Seq文库</v>
          </cell>
          <cell r="I1783" t="str">
            <v>WH</v>
          </cell>
          <cell r="J1783">
            <v>6.2</v>
          </cell>
          <cell r="K1783">
            <v>350</v>
          </cell>
          <cell r="L1783" t="str">
            <v>WH</v>
          </cell>
        </row>
        <row r="1783">
          <cell r="N1783">
            <v>27.2527472527473</v>
          </cell>
        </row>
        <row r="1784">
          <cell r="E1784" t="str">
            <v>HGC-Lib-2451806</v>
          </cell>
          <cell r="F1784" t="str">
            <v>60-1</v>
          </cell>
          <cell r="G1784">
            <v>6</v>
          </cell>
          <cell r="H1784" t="str">
            <v>ATAC-Seq文库</v>
          </cell>
          <cell r="I1784" t="str">
            <v>WH</v>
          </cell>
          <cell r="J1784">
            <v>6.68</v>
          </cell>
          <cell r="K1784">
            <v>282</v>
          </cell>
          <cell r="L1784" t="str">
            <v>WH</v>
          </cell>
        </row>
        <row r="1784">
          <cell r="N1784">
            <v>36.442989634479</v>
          </cell>
        </row>
        <row r="1785">
          <cell r="E1785" t="str">
            <v>HGC-Lib-2451807</v>
          </cell>
          <cell r="F1785" t="str">
            <v>60-2</v>
          </cell>
          <cell r="G1785">
            <v>6</v>
          </cell>
          <cell r="H1785" t="str">
            <v>ATAC-Seq文库</v>
          </cell>
          <cell r="I1785" t="str">
            <v>WH</v>
          </cell>
          <cell r="J1785">
            <v>9.4</v>
          </cell>
          <cell r="K1785">
            <v>325</v>
          </cell>
          <cell r="L1785" t="str">
            <v>WH</v>
          </cell>
        </row>
        <row r="1785">
          <cell r="N1785">
            <v>44.4970414201183</v>
          </cell>
        </row>
        <row r="1786">
          <cell r="E1786" t="str">
            <v>HGC-Lib-2451808</v>
          </cell>
          <cell r="F1786" t="str">
            <v>65-1</v>
          </cell>
          <cell r="G1786">
            <v>6</v>
          </cell>
          <cell r="H1786" t="str">
            <v>ATAC-Seq文库</v>
          </cell>
          <cell r="I1786" t="str">
            <v>WH</v>
          </cell>
          <cell r="J1786">
            <v>14.7</v>
          </cell>
          <cell r="K1786">
            <v>379</v>
          </cell>
          <cell r="L1786" t="str">
            <v>WH</v>
          </cell>
        </row>
        <row r="1786">
          <cell r="N1786">
            <v>59.6711995128882</v>
          </cell>
        </row>
        <row r="1787">
          <cell r="E1787" t="str">
            <v>HGC-Lib-2451809</v>
          </cell>
          <cell r="F1787" t="str">
            <v>65-2</v>
          </cell>
          <cell r="G1787">
            <v>6</v>
          </cell>
          <cell r="H1787" t="str">
            <v>ATAC-Seq文库</v>
          </cell>
          <cell r="I1787" t="str">
            <v>WH</v>
          </cell>
          <cell r="J1787">
            <v>14</v>
          </cell>
          <cell r="K1787">
            <v>321</v>
          </cell>
          <cell r="L1787" t="str">
            <v>WH</v>
          </cell>
        </row>
        <row r="1787">
          <cell r="N1787">
            <v>67.0980110232447</v>
          </cell>
        </row>
        <row r="1788">
          <cell r="E1788" t="str">
            <v>HGC-Lib-2451810</v>
          </cell>
          <cell r="F1788" t="str">
            <v>66-1</v>
          </cell>
          <cell r="G1788">
            <v>6</v>
          </cell>
          <cell r="H1788" t="str">
            <v>ATAC-Seq文库</v>
          </cell>
          <cell r="I1788" t="str">
            <v>WH</v>
          </cell>
          <cell r="J1788">
            <v>3.58</v>
          </cell>
          <cell r="K1788">
            <v>279</v>
          </cell>
          <cell r="L1788" t="str">
            <v>WH</v>
          </cell>
        </row>
        <row r="1788">
          <cell r="N1788">
            <v>19.7408326440585</v>
          </cell>
        </row>
        <row r="1789">
          <cell r="E1789" t="str">
            <v>HGC-Lib-2451812</v>
          </cell>
          <cell r="F1789" t="str">
            <v>86-1</v>
          </cell>
          <cell r="G1789">
            <v>6</v>
          </cell>
          <cell r="H1789" t="str">
            <v>ATAC-Seq文库</v>
          </cell>
          <cell r="I1789" t="str">
            <v>WH</v>
          </cell>
          <cell r="J1789">
            <v>12.3</v>
          </cell>
          <cell r="K1789">
            <v>412</v>
          </cell>
          <cell r="L1789" t="str">
            <v>WH</v>
          </cell>
        </row>
        <row r="1789">
          <cell r="N1789">
            <v>45.9297983569828</v>
          </cell>
        </row>
        <row r="1790">
          <cell r="E1790" t="str">
            <v>HGC-Lib-2451813</v>
          </cell>
          <cell r="F1790" t="str">
            <v>86-2</v>
          </cell>
          <cell r="G1790">
            <v>6</v>
          </cell>
          <cell r="H1790" t="str">
            <v>ATAC-Seq文库</v>
          </cell>
          <cell r="I1790" t="str">
            <v>WH</v>
          </cell>
          <cell r="J1790">
            <v>7.28</v>
          </cell>
          <cell r="K1790">
            <v>395</v>
          </cell>
          <cell r="L1790" t="str">
            <v>WH</v>
          </cell>
        </row>
        <row r="1790">
          <cell r="N1790">
            <v>28.3544303797468</v>
          </cell>
        </row>
        <row r="1791">
          <cell r="E1791" t="str">
            <v>HGC-Lib-2451814</v>
          </cell>
          <cell r="F1791" t="str">
            <v>92-1</v>
          </cell>
          <cell r="G1791">
            <v>6</v>
          </cell>
          <cell r="H1791" t="str">
            <v>ATAC-Seq文库</v>
          </cell>
          <cell r="I1791" t="str">
            <v>WH</v>
          </cell>
          <cell r="J1791">
            <v>6.44</v>
          </cell>
          <cell r="K1791">
            <v>324</v>
          </cell>
          <cell r="L1791" t="str">
            <v>WH</v>
          </cell>
        </row>
        <row r="1791">
          <cell r="N1791">
            <v>30.5792972459639</v>
          </cell>
        </row>
        <row r="1792">
          <cell r="E1792" t="str">
            <v>HGC-Lib-2451815</v>
          </cell>
          <cell r="F1792" t="str">
            <v>92-2</v>
          </cell>
          <cell r="G1792">
            <v>6</v>
          </cell>
          <cell r="H1792" t="str">
            <v>ATAC-Seq文库</v>
          </cell>
          <cell r="I1792" t="str">
            <v>WH</v>
          </cell>
          <cell r="J1792">
            <v>4.48</v>
          </cell>
          <cell r="K1792">
            <v>323</v>
          </cell>
          <cell r="L1792" t="str">
            <v>WH</v>
          </cell>
        </row>
        <row r="1792">
          <cell r="N1792">
            <v>21.3384139080734</v>
          </cell>
        </row>
        <row r="1793">
          <cell r="E1793" t="str">
            <v>HGC-Lib-2451816</v>
          </cell>
          <cell r="F1793" t="str">
            <v>85-1</v>
          </cell>
          <cell r="G1793">
            <v>6</v>
          </cell>
          <cell r="H1793" t="str">
            <v>ATAC-Seq文库</v>
          </cell>
          <cell r="I1793" t="str">
            <v>WH</v>
          </cell>
          <cell r="J1793">
            <v>19.6</v>
          </cell>
          <cell r="K1793">
            <v>522</v>
          </cell>
          <cell r="L1793" t="str">
            <v>WH</v>
          </cell>
        </row>
        <row r="1793">
          <cell r="N1793">
            <v>57.7659888004716</v>
          </cell>
        </row>
        <row r="1794">
          <cell r="E1794" t="str">
            <v>HGC-Lib-2451817</v>
          </cell>
          <cell r="F1794" t="str">
            <v>85-2</v>
          </cell>
          <cell r="G1794">
            <v>6</v>
          </cell>
          <cell r="H1794" t="str">
            <v>ATAC-Seq文库</v>
          </cell>
          <cell r="I1794" t="str">
            <v>WH</v>
          </cell>
          <cell r="J1794">
            <v>15.9</v>
          </cell>
          <cell r="K1794">
            <v>425</v>
          </cell>
          <cell r="L1794" t="str">
            <v>WH</v>
          </cell>
        </row>
        <row r="1794">
          <cell r="N1794">
            <v>57.5565610859729</v>
          </cell>
        </row>
        <row r="1795">
          <cell r="E1795" t="str">
            <v>HGC-Lib-2451818</v>
          </cell>
          <cell r="F1795" t="str">
            <v>87-1</v>
          </cell>
          <cell r="G1795">
            <v>6</v>
          </cell>
          <cell r="H1795" t="str">
            <v>ATAC-Seq文库</v>
          </cell>
          <cell r="I1795" t="str">
            <v>WH</v>
          </cell>
          <cell r="J1795">
            <v>5.88</v>
          </cell>
          <cell r="K1795">
            <v>371</v>
          </cell>
          <cell r="L1795" t="str">
            <v>WH</v>
          </cell>
        </row>
        <row r="1795">
          <cell r="N1795">
            <v>24.3831640058055</v>
          </cell>
        </row>
        <row r="1796">
          <cell r="E1796" t="str">
            <v>HGC-Lib-2451819</v>
          </cell>
          <cell r="F1796" t="str">
            <v>87-2</v>
          </cell>
          <cell r="G1796">
            <v>6</v>
          </cell>
          <cell r="H1796" t="str">
            <v>ATAC-Seq文库</v>
          </cell>
          <cell r="I1796" t="str">
            <v>WH</v>
          </cell>
          <cell r="J1796">
            <v>8.24</v>
          </cell>
          <cell r="K1796">
            <v>367</v>
          </cell>
          <cell r="L1796" t="str">
            <v>WH</v>
          </cell>
        </row>
        <row r="1796">
          <cell r="N1796">
            <v>34.5420247327604</v>
          </cell>
        </row>
        <row r="1797">
          <cell r="E1797" t="str">
            <v>HGC-Lib-2451820</v>
          </cell>
          <cell r="F1797" t="str">
            <v>12-1</v>
          </cell>
          <cell r="G1797">
            <v>6</v>
          </cell>
          <cell r="H1797" t="str">
            <v>ATAC-Seq文库</v>
          </cell>
          <cell r="I1797" t="str">
            <v>WH</v>
          </cell>
          <cell r="J1797">
            <v>8.98</v>
          </cell>
          <cell r="K1797">
            <v>460</v>
          </cell>
          <cell r="L1797" t="str">
            <v>WH</v>
          </cell>
        </row>
        <row r="1797">
          <cell r="N1797">
            <v>30.0334448160535</v>
          </cell>
        </row>
        <row r="1798">
          <cell r="E1798" t="str">
            <v>HGC-Lib-2451821</v>
          </cell>
          <cell r="F1798" t="str">
            <v>12-2</v>
          </cell>
          <cell r="G1798">
            <v>6</v>
          </cell>
          <cell r="H1798" t="str">
            <v>ATAC-Seq文库</v>
          </cell>
          <cell r="I1798" t="str">
            <v>WH</v>
          </cell>
          <cell r="J1798">
            <v>12</v>
          </cell>
          <cell r="K1798">
            <v>472</v>
          </cell>
          <cell r="L1798" t="str">
            <v>WH</v>
          </cell>
        </row>
        <row r="1798">
          <cell r="N1798">
            <v>39.1134289439374</v>
          </cell>
        </row>
        <row r="1799">
          <cell r="E1799" t="str">
            <v>HGC-Lib-2451822</v>
          </cell>
          <cell r="F1799" t="str">
            <v>71-1</v>
          </cell>
          <cell r="G1799">
            <v>6</v>
          </cell>
          <cell r="H1799" t="str">
            <v>ATAC-Seq文库</v>
          </cell>
          <cell r="I1799" t="str">
            <v>WH</v>
          </cell>
          <cell r="J1799">
            <v>5.88</v>
          </cell>
          <cell r="K1799">
            <v>437</v>
          </cell>
          <cell r="L1799" t="str">
            <v>WH</v>
          </cell>
        </row>
        <row r="1799">
          <cell r="N1799">
            <v>20.7005808836472</v>
          </cell>
        </row>
        <row r="1800">
          <cell r="E1800" t="str">
            <v>HGC-Lib-2451823</v>
          </cell>
          <cell r="F1800" t="str">
            <v>71-2</v>
          </cell>
          <cell r="G1800">
            <v>6</v>
          </cell>
          <cell r="H1800" t="str">
            <v>ATAC-Seq文库</v>
          </cell>
          <cell r="I1800" t="str">
            <v>WH</v>
          </cell>
          <cell r="J1800">
            <v>5.56</v>
          </cell>
          <cell r="K1800">
            <v>487</v>
          </cell>
          <cell r="L1800" t="str">
            <v>WH</v>
          </cell>
        </row>
        <row r="1800">
          <cell r="N1800">
            <v>17.5643658189859</v>
          </cell>
        </row>
        <row r="1801">
          <cell r="E1801" t="str">
            <v>HGC-Lib-2451824</v>
          </cell>
          <cell r="F1801" t="str">
            <v>AT-F-leaf-1</v>
          </cell>
          <cell r="G1801">
            <v>20</v>
          </cell>
          <cell r="H1801" t="str">
            <v>ATAC-Seq文库</v>
          </cell>
          <cell r="I1801" t="str">
            <v>WH</v>
          </cell>
          <cell r="J1801">
            <v>4.86</v>
          </cell>
          <cell r="K1801">
            <v>267</v>
          </cell>
          <cell r="L1801" t="str">
            <v>WH</v>
          </cell>
        </row>
        <row r="1801">
          <cell r="N1801">
            <v>28.0034572169404</v>
          </cell>
        </row>
        <row r="1802">
          <cell r="E1802" t="str">
            <v>HGC-Lib-2451825</v>
          </cell>
          <cell r="F1802" t="str">
            <v>AT-F-leaf-2</v>
          </cell>
          <cell r="G1802">
            <v>20</v>
          </cell>
          <cell r="H1802" t="str">
            <v>ATAC-Seq文库</v>
          </cell>
          <cell r="I1802" t="str">
            <v>WH</v>
          </cell>
          <cell r="J1802">
            <v>5.5</v>
          </cell>
          <cell r="K1802">
            <v>276</v>
          </cell>
          <cell r="L1802" t="str">
            <v>WH</v>
          </cell>
        </row>
        <row r="1802">
          <cell r="N1802">
            <v>30.6577480490524</v>
          </cell>
        </row>
        <row r="1803">
          <cell r="E1803" t="str">
            <v>HGC-Lib-2453090</v>
          </cell>
          <cell r="F1803" t="str">
            <v>OL27399-GW130379</v>
          </cell>
          <cell r="G1803">
            <v>1000</v>
          </cell>
          <cell r="H1803" t="str">
            <v>10x 5'单细胞</v>
          </cell>
          <cell r="I1803" t="str">
            <v>WH</v>
          </cell>
          <cell r="J1803">
            <v>1.505</v>
          </cell>
          <cell r="K1803">
            <v>520</v>
          </cell>
          <cell r="L1803" t="str">
            <v>WH</v>
          </cell>
        </row>
        <row r="1803">
          <cell r="N1803">
            <v>4.45266272189349</v>
          </cell>
        </row>
        <row r="1804">
          <cell r="E1804" t="str">
            <v>HGC-Lib-2453091</v>
          </cell>
          <cell r="F1804" t="str">
            <v>OL27395-GW130379</v>
          </cell>
          <cell r="G1804">
            <v>1000</v>
          </cell>
          <cell r="H1804" t="str">
            <v>全基因组文库</v>
          </cell>
          <cell r="I1804" t="str">
            <v>WH</v>
          </cell>
          <cell r="J1804">
            <v>1.94</v>
          </cell>
          <cell r="K1804">
            <v>451</v>
          </cell>
          <cell r="L1804" t="str">
            <v>WH</v>
          </cell>
        </row>
        <row r="1804">
          <cell r="N1804">
            <v>6.61777247143101</v>
          </cell>
        </row>
        <row r="1805">
          <cell r="E1805" t="str">
            <v>HGC-Lib-2452487</v>
          </cell>
          <cell r="F1805" t="str">
            <v>LFTBC240625072FS</v>
          </cell>
          <cell r="G1805">
            <v>100</v>
          </cell>
          <cell r="H1805" t="str">
            <v>singleron-3'全长转录组文库</v>
          </cell>
          <cell r="I1805" t="str">
            <v>WWH</v>
          </cell>
          <cell r="J1805">
            <v>12</v>
          </cell>
        </row>
        <row r="1805">
          <cell r="N1805" t="e">
            <v>#DIV/0!</v>
          </cell>
        </row>
        <row r="1806">
          <cell r="E1806" t="str">
            <v>HGC-Lib-2452488</v>
          </cell>
          <cell r="F1806" t="str">
            <v>LA240530063X2</v>
          </cell>
          <cell r="G1806">
            <v>100</v>
          </cell>
          <cell r="H1806" t="str">
            <v>singleron-3'转录组文库</v>
          </cell>
          <cell r="I1806" t="str">
            <v>WWH</v>
          </cell>
          <cell r="J1806">
            <v>14.4</v>
          </cell>
        </row>
        <row r="1806">
          <cell r="N1806" t="e">
            <v>#DIV/0!</v>
          </cell>
        </row>
        <row r="1807">
          <cell r="E1807" t="str">
            <v>HGC-Lib-2452489</v>
          </cell>
          <cell r="F1807" t="str">
            <v>LA240530060</v>
          </cell>
          <cell r="G1807">
            <v>100</v>
          </cell>
          <cell r="H1807" t="str">
            <v>singleron-3'转录组文库</v>
          </cell>
          <cell r="I1807" t="str">
            <v>WWH</v>
          </cell>
          <cell r="J1807">
            <v>16.2</v>
          </cell>
        </row>
        <row r="1807">
          <cell r="N1807" t="e">
            <v>#DIV/0!</v>
          </cell>
        </row>
        <row r="1808">
          <cell r="E1808" t="str">
            <v>HGC-Lib-2452490</v>
          </cell>
          <cell r="F1808" t="str">
            <v>LA240530066X2</v>
          </cell>
          <cell r="G1808">
            <v>100</v>
          </cell>
          <cell r="H1808" t="str">
            <v>singleron-3'转录组文库</v>
          </cell>
          <cell r="I1808" t="str">
            <v>WWH</v>
          </cell>
          <cell r="J1808">
            <v>3.28</v>
          </cell>
        </row>
        <row r="1808">
          <cell r="N1808" t="e">
            <v>#DIV/0!</v>
          </cell>
        </row>
        <row r="1809">
          <cell r="E1809" t="str">
            <v>HGC-Lib-2452491</v>
          </cell>
          <cell r="F1809" t="str">
            <v>LA240530062</v>
          </cell>
          <cell r="G1809">
            <v>100</v>
          </cell>
          <cell r="H1809" t="str">
            <v>singleron-3'转录组文库</v>
          </cell>
          <cell r="I1809" t="str">
            <v>WWH</v>
          </cell>
          <cell r="J1809">
            <v>15</v>
          </cell>
        </row>
        <row r="1809">
          <cell r="N1809" t="e">
            <v>#DIV/0!</v>
          </cell>
        </row>
        <row r="1810">
          <cell r="E1810" t="str">
            <v>HGC-Lib-2452492</v>
          </cell>
          <cell r="F1810" t="str">
            <v>LC240530070</v>
          </cell>
          <cell r="G1810">
            <v>100</v>
          </cell>
          <cell r="H1810" t="str">
            <v>singleron-3'转录组文库</v>
          </cell>
          <cell r="I1810" t="str">
            <v>WWH</v>
          </cell>
          <cell r="J1810">
            <v>20.2</v>
          </cell>
        </row>
        <row r="1810">
          <cell r="N1810" t="e">
            <v>#DIV/0!</v>
          </cell>
        </row>
        <row r="1811">
          <cell r="E1811" t="str">
            <v>HGC-Lib-2452493</v>
          </cell>
          <cell r="F1811" t="str">
            <v>LC240530068</v>
          </cell>
          <cell r="G1811">
            <v>100</v>
          </cell>
          <cell r="H1811" t="str">
            <v>singleron-3'转录组文库</v>
          </cell>
          <cell r="I1811" t="str">
            <v>WWH</v>
          </cell>
          <cell r="J1811">
            <v>19.3</v>
          </cell>
        </row>
        <row r="1811">
          <cell r="N1811" t="e">
            <v>#DIV/0!</v>
          </cell>
        </row>
        <row r="1812">
          <cell r="E1812" t="str">
            <v>HGC-Lib-2452494</v>
          </cell>
          <cell r="F1812" t="str">
            <v>LC240530069</v>
          </cell>
          <cell r="G1812">
            <v>100</v>
          </cell>
          <cell r="H1812" t="str">
            <v>singleron-3'转录组文库</v>
          </cell>
          <cell r="I1812" t="str">
            <v>WWH</v>
          </cell>
          <cell r="J1812">
            <v>22.4</v>
          </cell>
        </row>
        <row r="1812">
          <cell r="N1812" t="e">
            <v>#DIV/0!</v>
          </cell>
        </row>
        <row r="1813">
          <cell r="E1813" t="str">
            <v>HGC-Lib-2452495</v>
          </cell>
          <cell r="F1813" t="str">
            <v>LA240530065X2</v>
          </cell>
          <cell r="G1813">
            <v>100</v>
          </cell>
          <cell r="H1813" t="str">
            <v>singleron-3'转录组文库</v>
          </cell>
          <cell r="I1813" t="str">
            <v>WWH</v>
          </cell>
          <cell r="J1813">
            <v>12.8</v>
          </cell>
        </row>
        <row r="1813">
          <cell r="N1813" t="e">
            <v>#DIV/0!</v>
          </cell>
        </row>
        <row r="1814">
          <cell r="E1814" t="str">
            <v>HGC-Lib-2452496</v>
          </cell>
          <cell r="F1814" t="str">
            <v>LC240530067</v>
          </cell>
          <cell r="G1814">
            <v>100</v>
          </cell>
          <cell r="H1814" t="str">
            <v>singleron-3'转录组文库</v>
          </cell>
          <cell r="I1814" t="str">
            <v>WWH</v>
          </cell>
          <cell r="J1814">
            <v>23.8</v>
          </cell>
        </row>
        <row r="1814">
          <cell r="N1814" t="e">
            <v>#DIV/0!</v>
          </cell>
        </row>
        <row r="1815">
          <cell r="E1815" t="str">
            <v>HGC-Lib-2452497</v>
          </cell>
          <cell r="F1815" t="str">
            <v>LA240530061</v>
          </cell>
          <cell r="G1815">
            <v>100</v>
          </cell>
          <cell r="H1815" t="str">
            <v>singleron-3'转录组文库</v>
          </cell>
          <cell r="I1815" t="str">
            <v>WWH</v>
          </cell>
          <cell r="J1815">
            <v>16.8</v>
          </cell>
        </row>
        <row r="1815">
          <cell r="N1815" t="e">
            <v>#DIV/0!</v>
          </cell>
        </row>
        <row r="1816">
          <cell r="E1816" t="str">
            <v>HGC-Lib-2452498</v>
          </cell>
          <cell r="F1816" t="str">
            <v>LA240530059</v>
          </cell>
          <cell r="G1816">
            <v>100</v>
          </cell>
          <cell r="H1816" t="str">
            <v>singleron-3'转录组文库</v>
          </cell>
          <cell r="I1816" t="str">
            <v>WWH</v>
          </cell>
          <cell r="J1816">
            <v>9.08</v>
          </cell>
        </row>
        <row r="1816">
          <cell r="N1816" t="e">
            <v>#DIV/0!</v>
          </cell>
        </row>
        <row r="1817">
          <cell r="E1817" t="str">
            <v>HGC-Lib-2452499</v>
          </cell>
          <cell r="F1817" t="str">
            <v>LA240530064X1</v>
          </cell>
          <cell r="G1817">
            <v>100</v>
          </cell>
          <cell r="H1817" t="str">
            <v>singleron-3'转录组文库</v>
          </cell>
          <cell r="I1817" t="str">
            <v>WWH</v>
          </cell>
          <cell r="J1817">
            <v>6.92</v>
          </cell>
        </row>
        <row r="1817">
          <cell r="N1817" t="e">
            <v>#DIV/0!</v>
          </cell>
        </row>
        <row r="1818">
          <cell r="E1818" t="str">
            <v>HGC-Lib-2452500</v>
          </cell>
          <cell r="F1818" t="str">
            <v>LC240630020</v>
          </cell>
          <cell r="G1818">
            <v>100</v>
          </cell>
          <cell r="H1818" t="str">
            <v>singleron-3'转录组文库</v>
          </cell>
          <cell r="I1818" t="str">
            <v>WWH</v>
          </cell>
          <cell r="J1818">
            <v>21.4</v>
          </cell>
        </row>
        <row r="1818">
          <cell r="N1818" t="e">
            <v>#DIV/0!</v>
          </cell>
        </row>
        <row r="1819">
          <cell r="E1819" t="str">
            <v>HGC-Lib-2452501</v>
          </cell>
          <cell r="F1819" t="str">
            <v>LC240630019</v>
          </cell>
          <cell r="G1819">
            <v>100</v>
          </cell>
          <cell r="H1819" t="str">
            <v>singleron-3'转录组文库</v>
          </cell>
          <cell r="I1819" t="str">
            <v>WWH</v>
          </cell>
          <cell r="J1819">
            <v>24.2</v>
          </cell>
        </row>
        <row r="1819">
          <cell r="N1819" t="e">
            <v>#DIV/0!</v>
          </cell>
        </row>
        <row r="1820">
          <cell r="E1820" t="str">
            <v>HGC-Lib-2452502</v>
          </cell>
          <cell r="F1820" t="str">
            <v>LC240629050X1</v>
          </cell>
          <cell r="G1820">
            <v>100</v>
          </cell>
          <cell r="H1820" t="str">
            <v>singleron-3'转录组文库</v>
          </cell>
          <cell r="I1820" t="str">
            <v>WWH</v>
          </cell>
          <cell r="J1820">
            <v>23.2</v>
          </cell>
        </row>
        <row r="1820">
          <cell r="N1820" t="e">
            <v>#DIV/0!</v>
          </cell>
        </row>
        <row r="1821">
          <cell r="E1821" t="str">
            <v>HGC-Lib-2452503</v>
          </cell>
          <cell r="F1821" t="str">
            <v>LC240628040</v>
          </cell>
          <cell r="G1821">
            <v>100</v>
          </cell>
          <cell r="H1821" t="str">
            <v>singleron-3'转录组文库</v>
          </cell>
          <cell r="I1821" t="str">
            <v>WWH</v>
          </cell>
          <cell r="J1821">
            <v>15.9</v>
          </cell>
        </row>
        <row r="1821">
          <cell r="N1821" t="e">
            <v>#DIV/0!</v>
          </cell>
        </row>
        <row r="1822">
          <cell r="E1822" t="str">
            <v>HGC-Lib-2452504</v>
          </cell>
          <cell r="F1822" t="str">
            <v>LC240628046</v>
          </cell>
          <cell r="G1822">
            <v>100</v>
          </cell>
          <cell r="H1822" t="str">
            <v>singleron-3'转录组文库</v>
          </cell>
          <cell r="I1822" t="str">
            <v>WWH</v>
          </cell>
          <cell r="J1822">
            <v>20.2</v>
          </cell>
        </row>
        <row r="1822">
          <cell r="N1822" t="e">
            <v>#DIV/0!</v>
          </cell>
        </row>
        <row r="1823">
          <cell r="E1823" t="str">
            <v>HGC-Lib-2452505</v>
          </cell>
          <cell r="F1823" t="str">
            <v>LC240630021</v>
          </cell>
          <cell r="G1823">
            <v>100</v>
          </cell>
          <cell r="H1823" t="str">
            <v>singleron-3'转录组文库</v>
          </cell>
          <cell r="I1823" t="str">
            <v>WWH</v>
          </cell>
          <cell r="J1823">
            <v>18</v>
          </cell>
        </row>
        <row r="1823">
          <cell r="N1823" t="e">
            <v>#DIV/0!</v>
          </cell>
        </row>
        <row r="1824">
          <cell r="E1824" t="str">
            <v>HGC-Lib-2452506</v>
          </cell>
          <cell r="F1824" t="str">
            <v>LA240629099</v>
          </cell>
          <cell r="G1824">
            <v>100</v>
          </cell>
          <cell r="H1824" t="str">
            <v>singleron-3'转录组文库</v>
          </cell>
          <cell r="I1824" t="str">
            <v>WWH</v>
          </cell>
          <cell r="J1824">
            <v>13.4</v>
          </cell>
        </row>
        <row r="1824">
          <cell r="N1824" t="e">
            <v>#DIV/0!</v>
          </cell>
        </row>
        <row r="1825">
          <cell r="E1825" t="str">
            <v>HGC-Lib-2452507</v>
          </cell>
          <cell r="F1825" t="str">
            <v>LA240629098</v>
          </cell>
          <cell r="G1825">
            <v>100</v>
          </cell>
          <cell r="H1825" t="str">
            <v>singleron-3'转录组文库</v>
          </cell>
          <cell r="I1825" t="str">
            <v>WWH</v>
          </cell>
          <cell r="J1825">
            <v>14.1</v>
          </cell>
        </row>
        <row r="1825">
          <cell r="N1825" t="e">
            <v>#DIV/0!</v>
          </cell>
        </row>
        <row r="1826">
          <cell r="E1826" t="str">
            <v>HGC-Lib-2452508</v>
          </cell>
          <cell r="F1826" t="str">
            <v>LA240629100</v>
          </cell>
          <cell r="G1826">
            <v>100</v>
          </cell>
          <cell r="H1826" t="str">
            <v>singleron-3'转录组文库</v>
          </cell>
          <cell r="I1826" t="str">
            <v>WWH</v>
          </cell>
          <cell r="J1826">
            <v>8.38</v>
          </cell>
        </row>
        <row r="1826">
          <cell r="N1826" t="e">
            <v>#DIV/0!</v>
          </cell>
        </row>
        <row r="1827">
          <cell r="E1827" t="str">
            <v>HGC-Lib-2452509</v>
          </cell>
          <cell r="F1827" t="str">
            <v>LA240629101</v>
          </cell>
          <cell r="G1827">
            <v>100</v>
          </cell>
          <cell r="H1827" t="str">
            <v>singleron-3'转录组文库</v>
          </cell>
          <cell r="I1827" t="str">
            <v>WWH</v>
          </cell>
          <cell r="J1827">
            <v>9.9</v>
          </cell>
        </row>
        <row r="1827">
          <cell r="N1827" t="e">
            <v>#DIV/0!</v>
          </cell>
        </row>
        <row r="1828">
          <cell r="E1828" t="str">
            <v>HGC-Lib-2452510</v>
          </cell>
          <cell r="F1828" t="str">
            <v>LC240629076</v>
          </cell>
          <cell r="G1828">
            <v>100</v>
          </cell>
          <cell r="H1828" t="str">
            <v>singleron-3'转录组文库</v>
          </cell>
          <cell r="I1828" t="str">
            <v>WWH</v>
          </cell>
          <cell r="J1828">
            <v>22</v>
          </cell>
        </row>
        <row r="1828">
          <cell r="N1828" t="e">
            <v>#DIV/0!</v>
          </cell>
        </row>
        <row r="1829">
          <cell r="E1829" t="str">
            <v>HGC-Lib-2452511</v>
          </cell>
          <cell r="F1829" t="str">
            <v>LC240629047</v>
          </cell>
          <cell r="G1829">
            <v>90</v>
          </cell>
          <cell r="H1829" t="str">
            <v>singleron-3'转录组文库</v>
          </cell>
          <cell r="I1829" t="str">
            <v>WWH</v>
          </cell>
          <cell r="J1829">
            <v>28.6</v>
          </cell>
        </row>
        <row r="1829">
          <cell r="N1829" t="e">
            <v>#DIV/0!</v>
          </cell>
        </row>
        <row r="1830">
          <cell r="E1830" t="str">
            <v>HGC-Lib-2452512</v>
          </cell>
          <cell r="F1830" t="str">
            <v>LA240629094</v>
          </cell>
          <cell r="G1830">
            <v>100</v>
          </cell>
          <cell r="H1830" t="str">
            <v>singleron-3'转录组文库</v>
          </cell>
          <cell r="I1830" t="str">
            <v>WWH</v>
          </cell>
          <cell r="J1830">
            <v>16.1</v>
          </cell>
        </row>
        <row r="1830">
          <cell r="N1830" t="e">
            <v>#DIV/0!</v>
          </cell>
        </row>
        <row r="1831">
          <cell r="E1831" t="str">
            <v>HGC-Lib-2452513</v>
          </cell>
          <cell r="F1831" t="str">
            <v>LA240629096</v>
          </cell>
          <cell r="G1831">
            <v>100</v>
          </cell>
          <cell r="H1831" t="str">
            <v>singleron-3'转录组文库</v>
          </cell>
          <cell r="I1831" t="str">
            <v>WWH</v>
          </cell>
          <cell r="J1831">
            <v>6.62</v>
          </cell>
        </row>
        <row r="1831">
          <cell r="N1831" t="e">
            <v>#DIV/0!</v>
          </cell>
        </row>
        <row r="1832">
          <cell r="E1832" t="str">
            <v>HGC-Lib-2452514</v>
          </cell>
          <cell r="F1832" t="str">
            <v>LA240629093</v>
          </cell>
          <cell r="G1832">
            <v>100</v>
          </cell>
          <cell r="H1832" t="str">
            <v>singleron-3'转录组文库</v>
          </cell>
          <cell r="I1832" t="str">
            <v>WWH</v>
          </cell>
          <cell r="J1832">
            <v>14.9</v>
          </cell>
        </row>
        <row r="1832">
          <cell r="N1832" t="e">
            <v>#DIV/0!</v>
          </cell>
        </row>
        <row r="1833">
          <cell r="E1833" t="str">
            <v>HGC-Lib-2452515</v>
          </cell>
          <cell r="F1833" t="str">
            <v>LA240629095</v>
          </cell>
          <cell r="G1833">
            <v>100</v>
          </cell>
          <cell r="H1833" t="str">
            <v>singleron-3'转录组文库</v>
          </cell>
          <cell r="I1833" t="str">
            <v>WWH</v>
          </cell>
          <cell r="J1833">
            <v>20</v>
          </cell>
        </row>
        <row r="1833">
          <cell r="N1833" t="e">
            <v>#DIV/0!</v>
          </cell>
        </row>
        <row r="1834">
          <cell r="E1834" t="str">
            <v>HGC-Lib-2452516</v>
          </cell>
          <cell r="F1834" t="str">
            <v>LHC240630018</v>
          </cell>
          <cell r="G1834">
            <v>200</v>
          </cell>
          <cell r="H1834" t="str">
            <v>singleron-3'转录组文库</v>
          </cell>
          <cell r="I1834" t="str">
            <v>WWH</v>
          </cell>
          <cell r="J1834">
            <v>10.7</v>
          </cell>
        </row>
        <row r="1834">
          <cell r="N1834" t="e">
            <v>#DIV/0!</v>
          </cell>
        </row>
        <row r="1835">
          <cell r="E1835" t="str">
            <v>HGC-Lib-2452517</v>
          </cell>
          <cell r="F1835" t="str">
            <v>LFC240629080</v>
          </cell>
          <cell r="G1835">
            <v>90</v>
          </cell>
          <cell r="H1835" t="str">
            <v>singleron-3'转录组文库</v>
          </cell>
          <cell r="I1835" t="str">
            <v>WWH</v>
          </cell>
          <cell r="J1835">
            <v>21.8</v>
          </cell>
        </row>
        <row r="1835">
          <cell r="N1835" t="e">
            <v>#DIV/0!</v>
          </cell>
        </row>
        <row r="1836">
          <cell r="E1836" t="str">
            <v>HGC-Lib-2452518</v>
          </cell>
          <cell r="F1836" t="str">
            <v>LFC240629079</v>
          </cell>
          <cell r="G1836">
            <v>90</v>
          </cell>
          <cell r="H1836" t="str">
            <v>singleron-3'转录组文库</v>
          </cell>
          <cell r="I1836" t="str">
            <v>WWH</v>
          </cell>
          <cell r="J1836">
            <v>13</v>
          </cell>
        </row>
        <row r="1836">
          <cell r="N1836" t="e">
            <v>#DIV/0!</v>
          </cell>
        </row>
        <row r="1837">
          <cell r="E1837" t="str">
            <v>HGC-Lib-2452519</v>
          </cell>
          <cell r="F1837" t="str">
            <v>LC240701059</v>
          </cell>
          <cell r="G1837">
            <v>90</v>
          </cell>
          <cell r="H1837" t="str">
            <v>singleron-3'转录组文库</v>
          </cell>
          <cell r="I1837" t="str">
            <v>WWH</v>
          </cell>
          <cell r="J1837">
            <v>9.4</v>
          </cell>
        </row>
        <row r="1837">
          <cell r="N1837" t="e">
            <v>#DIV/0!</v>
          </cell>
        </row>
        <row r="1838">
          <cell r="E1838" t="str">
            <v>HGC-Lib-2452520</v>
          </cell>
          <cell r="F1838" t="str">
            <v>LHC240630027</v>
          </cell>
          <cell r="G1838">
            <v>200</v>
          </cell>
          <cell r="H1838" t="str">
            <v>singleron-3'转录组文库</v>
          </cell>
          <cell r="I1838" t="str">
            <v>WWH</v>
          </cell>
          <cell r="J1838">
            <v>13.2</v>
          </cell>
        </row>
        <row r="1838">
          <cell r="N1838" t="e">
            <v>#DIV/0!</v>
          </cell>
        </row>
        <row r="1839">
          <cell r="E1839" t="str">
            <v>HGC-Lib-2452521</v>
          </cell>
          <cell r="F1839" t="str">
            <v>LC240630001</v>
          </cell>
          <cell r="G1839">
            <v>100</v>
          </cell>
          <cell r="H1839" t="str">
            <v>singleron-3'转录组文库</v>
          </cell>
          <cell r="I1839" t="str">
            <v>WWH</v>
          </cell>
          <cell r="J1839">
            <v>17.4</v>
          </cell>
        </row>
        <row r="1839">
          <cell r="N1839" t="e">
            <v>#DIV/0!</v>
          </cell>
        </row>
        <row r="1840">
          <cell r="E1840" t="str">
            <v>HGC-POOL-2452522</v>
          </cell>
          <cell r="F1840" t="str">
            <v>PCRD-240704-001</v>
          </cell>
          <cell r="G1840">
            <v>30</v>
          </cell>
          <cell r="H1840" t="str">
            <v>UMI</v>
          </cell>
          <cell r="I1840" t="str">
            <v>WWH</v>
          </cell>
          <cell r="J1840">
            <v>18.8</v>
          </cell>
        </row>
        <row r="1840">
          <cell r="N1840" t="e">
            <v>#DIV/0!</v>
          </cell>
        </row>
        <row r="1841">
          <cell r="E1841" t="str">
            <v>HGC-Lib-2452523</v>
          </cell>
          <cell r="F1841" t="str">
            <v>AT240702039X1</v>
          </cell>
          <cell r="G1841">
            <v>10</v>
          </cell>
          <cell r="H1841" t="str">
            <v>UMI</v>
          </cell>
          <cell r="I1841" t="str">
            <v>WWH</v>
          </cell>
          <cell r="J1841">
            <v>4.7</v>
          </cell>
        </row>
        <row r="1841">
          <cell r="N1841" t="e">
            <v>#DIV/0!</v>
          </cell>
        </row>
        <row r="1842">
          <cell r="E1842" t="str">
            <v>HGC-Lib-2452524</v>
          </cell>
          <cell r="F1842" t="str">
            <v>L240614034X3</v>
          </cell>
          <cell r="G1842">
            <v>100</v>
          </cell>
          <cell r="H1842" t="str">
            <v>10X 3'转录组文库</v>
          </cell>
          <cell r="I1842" t="str">
            <v>WWH</v>
          </cell>
          <cell r="J1842">
            <v>17.2</v>
          </cell>
        </row>
        <row r="1842">
          <cell r="N1842" t="e">
            <v>#DIV/0!</v>
          </cell>
        </row>
        <row r="1843">
          <cell r="E1843" t="str">
            <v>HGC-Lib-2452525</v>
          </cell>
          <cell r="F1843" t="str">
            <v>L240606106X3</v>
          </cell>
          <cell r="G1843">
            <v>100</v>
          </cell>
          <cell r="H1843" t="str">
            <v>10X 3'转录组文库</v>
          </cell>
          <cell r="I1843" t="str">
            <v>WWH</v>
          </cell>
          <cell r="J1843">
            <v>11.8</v>
          </cell>
        </row>
        <row r="1843">
          <cell r="N1843" t="e">
            <v>#DIV/0!</v>
          </cell>
        </row>
        <row r="1844">
          <cell r="E1844" t="str">
            <v>HGC-Lib-2452526</v>
          </cell>
          <cell r="F1844" t="str">
            <v>L240606105X3</v>
          </cell>
          <cell r="G1844">
            <v>100</v>
          </cell>
          <cell r="H1844" t="str">
            <v>10X 3'转录组文库</v>
          </cell>
          <cell r="I1844" t="str">
            <v>WWH</v>
          </cell>
          <cell r="J1844">
            <v>13</v>
          </cell>
        </row>
        <row r="1844">
          <cell r="N1844" t="e">
            <v>#DIV/0!</v>
          </cell>
        </row>
        <row r="1845">
          <cell r="E1845" t="str">
            <v>HGC-Lib-2452527</v>
          </cell>
          <cell r="F1845" t="str">
            <v>L240616084X5</v>
          </cell>
          <cell r="G1845">
            <v>100</v>
          </cell>
          <cell r="H1845" t="str">
            <v>10X 5'转录组文库</v>
          </cell>
          <cell r="I1845" t="str">
            <v>WWH</v>
          </cell>
          <cell r="J1845">
            <v>10.8</v>
          </cell>
        </row>
        <row r="1845">
          <cell r="N1845" t="e">
            <v>#DIV/0!</v>
          </cell>
        </row>
        <row r="1846">
          <cell r="E1846" t="str">
            <v>HGC-Lib-2452528</v>
          </cell>
          <cell r="F1846" t="str">
            <v>s-1</v>
          </cell>
          <cell r="G1846">
            <v>4</v>
          </cell>
          <cell r="H1846" t="str">
            <v>small RNA文库</v>
          </cell>
          <cell r="I1846" t="str">
            <v>WWH</v>
          </cell>
          <cell r="J1846">
            <v>13.4</v>
          </cell>
        </row>
        <row r="1846">
          <cell r="N1846" t="e">
            <v>#DIV/0!</v>
          </cell>
        </row>
        <row r="1847">
          <cell r="E1847" t="str">
            <v>HGC-Lib-2452529</v>
          </cell>
          <cell r="F1847" t="str">
            <v>s-2</v>
          </cell>
          <cell r="G1847">
            <v>4</v>
          </cell>
          <cell r="H1847" t="str">
            <v>small RNA文库</v>
          </cell>
          <cell r="I1847" t="str">
            <v>WWH</v>
          </cell>
          <cell r="J1847">
            <v>12.2</v>
          </cell>
        </row>
        <row r="1847">
          <cell r="N1847" t="e">
            <v>#DIV/0!</v>
          </cell>
        </row>
        <row r="1848">
          <cell r="E1848" t="str">
            <v>HGC-Lib-2452530</v>
          </cell>
          <cell r="F1848" t="str">
            <v>s-3</v>
          </cell>
          <cell r="G1848">
            <v>4</v>
          </cell>
          <cell r="H1848" t="str">
            <v>small RNA文库</v>
          </cell>
          <cell r="I1848" t="str">
            <v>WWH</v>
          </cell>
          <cell r="J1848">
            <v>12</v>
          </cell>
        </row>
        <row r="1848">
          <cell r="N1848" t="e">
            <v>#DIV/0!</v>
          </cell>
        </row>
        <row r="1849">
          <cell r="E1849" t="str">
            <v>HGC-Lib-2452531</v>
          </cell>
          <cell r="F1849" t="str">
            <v>s-4</v>
          </cell>
          <cell r="G1849">
            <v>4</v>
          </cell>
          <cell r="H1849" t="str">
            <v>small RNA文库</v>
          </cell>
          <cell r="I1849" t="str">
            <v>WWH</v>
          </cell>
          <cell r="J1849">
            <v>9.84</v>
          </cell>
        </row>
        <row r="1849">
          <cell r="N1849" t="e">
            <v>#DIV/0!</v>
          </cell>
        </row>
        <row r="1850">
          <cell r="E1850" t="str">
            <v>HGC-Lib-2452532</v>
          </cell>
          <cell r="F1850" t="str">
            <v>s-5</v>
          </cell>
          <cell r="G1850">
            <v>4</v>
          </cell>
          <cell r="H1850" t="str">
            <v>small RNA文库</v>
          </cell>
          <cell r="I1850" t="str">
            <v>WWH</v>
          </cell>
          <cell r="J1850">
            <v>9.6</v>
          </cell>
        </row>
        <row r="1850">
          <cell r="N1850" t="e">
            <v>#DIV/0!</v>
          </cell>
        </row>
        <row r="1851">
          <cell r="E1851" t="str">
            <v>HGC-Lib-2452533</v>
          </cell>
          <cell r="F1851" t="str">
            <v>s-6</v>
          </cell>
          <cell r="G1851">
            <v>4</v>
          </cell>
          <cell r="H1851" t="str">
            <v>small RNA文库</v>
          </cell>
          <cell r="I1851" t="str">
            <v>WWH</v>
          </cell>
          <cell r="J1851">
            <v>7.62</v>
          </cell>
        </row>
        <row r="1851">
          <cell r="N1851" t="e">
            <v>#DIV/0!</v>
          </cell>
        </row>
        <row r="1852">
          <cell r="E1852" t="str">
            <v>HGC-Lib-2452534</v>
          </cell>
          <cell r="F1852" t="str">
            <v>s-7</v>
          </cell>
          <cell r="G1852">
            <v>4</v>
          </cell>
          <cell r="H1852" t="str">
            <v>small RNA文库</v>
          </cell>
          <cell r="I1852" t="str">
            <v>WWH</v>
          </cell>
          <cell r="J1852">
            <v>6.9</v>
          </cell>
        </row>
        <row r="1852">
          <cell r="N1852" t="e">
            <v>#DIV/0!</v>
          </cell>
        </row>
        <row r="1853">
          <cell r="E1853" t="str">
            <v>HGC-Lib-2452535</v>
          </cell>
          <cell r="F1853" t="str">
            <v>s-8</v>
          </cell>
          <cell r="G1853">
            <v>4</v>
          </cell>
          <cell r="H1853" t="str">
            <v>small RNA文库</v>
          </cell>
          <cell r="I1853" t="str">
            <v>WH</v>
          </cell>
          <cell r="J1853">
            <v>8.5</v>
          </cell>
        </row>
        <row r="1853">
          <cell r="N1853" t="e">
            <v>#DIV/0!</v>
          </cell>
        </row>
        <row r="1854">
          <cell r="E1854" t="str">
            <v>HGC-Lib-2452536</v>
          </cell>
          <cell r="F1854" t="str">
            <v>s-9</v>
          </cell>
          <cell r="G1854">
            <v>4</v>
          </cell>
          <cell r="H1854" t="str">
            <v>small RNA文库</v>
          </cell>
          <cell r="I1854" t="str">
            <v>WH</v>
          </cell>
          <cell r="J1854">
            <v>21.2</v>
          </cell>
        </row>
        <row r="1854">
          <cell r="N1854" t="e">
            <v>#DIV/0!</v>
          </cell>
        </row>
        <row r="1855">
          <cell r="E1855" t="str">
            <v>HGC-Lib-2452537</v>
          </cell>
          <cell r="F1855" t="str">
            <v>s-10</v>
          </cell>
          <cell r="G1855">
            <v>4</v>
          </cell>
          <cell r="H1855" t="str">
            <v>small RNA文库</v>
          </cell>
          <cell r="I1855" t="str">
            <v>WH</v>
          </cell>
          <cell r="J1855">
            <v>23.8</v>
          </cell>
        </row>
        <row r="1855">
          <cell r="N1855" t="e">
            <v>#DIV/0!</v>
          </cell>
        </row>
        <row r="1856">
          <cell r="E1856" t="str">
            <v>HGC-Lib-2452538</v>
          </cell>
          <cell r="F1856" t="str">
            <v>s-11</v>
          </cell>
          <cell r="G1856">
            <v>4</v>
          </cell>
          <cell r="H1856" t="str">
            <v>small RNA文库</v>
          </cell>
          <cell r="I1856" t="str">
            <v>WH</v>
          </cell>
          <cell r="J1856">
            <v>25.6</v>
          </cell>
        </row>
        <row r="1856">
          <cell r="N1856" t="e">
            <v>#DIV/0!</v>
          </cell>
        </row>
        <row r="1857">
          <cell r="E1857" t="str">
            <v>HGC-Lib-2452539</v>
          </cell>
          <cell r="F1857" t="str">
            <v>s-12</v>
          </cell>
          <cell r="G1857">
            <v>4</v>
          </cell>
          <cell r="H1857" t="str">
            <v>small RNA文库</v>
          </cell>
          <cell r="I1857" t="str">
            <v>WH</v>
          </cell>
          <cell r="J1857">
            <v>27.4</v>
          </cell>
        </row>
        <row r="1857">
          <cell r="N1857" t="e">
            <v>#DIV/0!</v>
          </cell>
        </row>
        <row r="1858">
          <cell r="E1858" t="str">
            <v>HGC-Lib-2452540</v>
          </cell>
          <cell r="F1858" t="str">
            <v>s-13</v>
          </cell>
          <cell r="G1858">
            <v>4</v>
          </cell>
          <cell r="H1858" t="str">
            <v>small RNA文库</v>
          </cell>
          <cell r="I1858" t="str">
            <v>WH</v>
          </cell>
          <cell r="J1858">
            <v>24.2</v>
          </cell>
        </row>
        <row r="1858">
          <cell r="N1858" t="e">
            <v>#DIV/0!</v>
          </cell>
        </row>
        <row r="1859">
          <cell r="E1859" t="str">
            <v>HGC-Lib-2452541</v>
          </cell>
          <cell r="F1859" t="str">
            <v>s-14</v>
          </cell>
          <cell r="G1859">
            <v>4</v>
          </cell>
          <cell r="H1859" t="str">
            <v>small RNA文库</v>
          </cell>
          <cell r="I1859" t="str">
            <v>WH</v>
          </cell>
          <cell r="J1859">
            <v>19.2</v>
          </cell>
        </row>
        <row r="1859">
          <cell r="N1859" t="e">
            <v>#DIV/0!</v>
          </cell>
        </row>
        <row r="1860">
          <cell r="E1860" t="str">
            <v>HGC-Lib-2452542</v>
          </cell>
          <cell r="F1860" t="str">
            <v>s-15</v>
          </cell>
          <cell r="G1860">
            <v>4</v>
          </cell>
          <cell r="H1860" t="str">
            <v>small RNA文库</v>
          </cell>
          <cell r="I1860" t="str">
            <v>WH</v>
          </cell>
          <cell r="J1860">
            <v>21.8</v>
          </cell>
        </row>
        <row r="1860">
          <cell r="N1860" t="e">
            <v>#DIV/0!</v>
          </cell>
        </row>
        <row r="1861">
          <cell r="E1861" t="str">
            <v>HGC-Lib-2452543</v>
          </cell>
          <cell r="F1861" t="str">
            <v>s-16</v>
          </cell>
          <cell r="G1861">
            <v>4</v>
          </cell>
          <cell r="H1861" t="str">
            <v>small RNA文库</v>
          </cell>
          <cell r="I1861" t="str">
            <v>WH</v>
          </cell>
          <cell r="J1861">
            <v>30.8</v>
          </cell>
        </row>
        <row r="1861">
          <cell r="N1861" t="e">
            <v>#DIV/0!</v>
          </cell>
        </row>
        <row r="1862">
          <cell r="E1862" t="str">
            <v>HGC-Lib-2452544</v>
          </cell>
          <cell r="F1862" t="str">
            <v>s-17</v>
          </cell>
          <cell r="G1862">
            <v>4</v>
          </cell>
          <cell r="H1862" t="str">
            <v>small RNA文库</v>
          </cell>
          <cell r="I1862" t="str">
            <v>WH</v>
          </cell>
          <cell r="J1862">
            <v>26.2</v>
          </cell>
        </row>
        <row r="1862">
          <cell r="N1862" t="e">
            <v>#DIV/0!</v>
          </cell>
        </row>
        <row r="1863">
          <cell r="E1863" t="str">
            <v>HGC-Lib-2452545</v>
          </cell>
          <cell r="F1863" t="str">
            <v>s-18</v>
          </cell>
          <cell r="G1863">
            <v>4</v>
          </cell>
          <cell r="H1863" t="str">
            <v>small RNA文库</v>
          </cell>
          <cell r="I1863" t="str">
            <v>WH</v>
          </cell>
          <cell r="J1863">
            <v>31.4</v>
          </cell>
        </row>
        <row r="1863">
          <cell r="N1863" t="e">
            <v>#DIV/0!</v>
          </cell>
        </row>
        <row r="1864">
          <cell r="E1864" t="str">
            <v>HGC-Lib-2452546</v>
          </cell>
          <cell r="F1864" t="str">
            <v>PCR产物文库</v>
          </cell>
          <cell r="G1864">
            <v>2</v>
          </cell>
          <cell r="H1864" t="str">
            <v>PCR产物文库</v>
          </cell>
          <cell r="I1864" t="str">
            <v>WH</v>
          </cell>
          <cell r="J1864">
            <v>5.34</v>
          </cell>
        </row>
        <row r="1864">
          <cell r="N1864" t="e">
            <v>#DIV/0!</v>
          </cell>
        </row>
        <row r="1865">
          <cell r="E1865" t="str">
            <v>HGC-Lib-2452547</v>
          </cell>
          <cell r="F1865" t="str">
            <v>NGS0324035-399</v>
          </cell>
          <cell r="G1865">
            <v>6</v>
          </cell>
          <cell r="H1865" t="str">
            <v>mRNA文库</v>
          </cell>
          <cell r="I1865" t="str">
            <v>WH</v>
          </cell>
          <cell r="J1865">
            <v>1.53</v>
          </cell>
          <cell r="K1865">
            <v>433</v>
          </cell>
        </row>
        <row r="1865">
          <cell r="N1865">
            <v>5.43613430449458</v>
          </cell>
        </row>
        <row r="1866">
          <cell r="E1866" t="str">
            <v>HGC-Lib-2452548</v>
          </cell>
          <cell r="F1866" t="str">
            <v>NGS0324035-400</v>
          </cell>
          <cell r="G1866">
            <v>6</v>
          </cell>
          <cell r="H1866" t="str">
            <v>mRNA文库</v>
          </cell>
          <cell r="I1866" t="str">
            <v>WH</v>
          </cell>
          <cell r="J1866">
            <v>5.8</v>
          </cell>
        </row>
        <row r="1866">
          <cell r="N1866" t="e">
            <v>#DIV/0!</v>
          </cell>
        </row>
        <row r="1867">
          <cell r="E1867" t="str">
            <v>HGC-Lib-2452549</v>
          </cell>
          <cell r="F1867" t="str">
            <v>NGS0324035-401</v>
          </cell>
          <cell r="G1867">
            <v>6</v>
          </cell>
          <cell r="H1867" t="str">
            <v>mRNA文库</v>
          </cell>
          <cell r="I1867" t="str">
            <v>WH</v>
          </cell>
          <cell r="J1867">
            <v>2.76</v>
          </cell>
        </row>
        <row r="1867">
          <cell r="N1867" t="e">
            <v>#DIV/0!</v>
          </cell>
        </row>
        <row r="1868">
          <cell r="E1868" t="str">
            <v>HGC-Lib-2452550</v>
          </cell>
          <cell r="F1868" t="str">
            <v>NGS0324035-402</v>
          </cell>
          <cell r="G1868">
            <v>6</v>
          </cell>
          <cell r="H1868" t="str">
            <v>mRNA文库</v>
          </cell>
          <cell r="I1868" t="str">
            <v>WH</v>
          </cell>
          <cell r="J1868">
            <v>21.4</v>
          </cell>
        </row>
        <row r="1868">
          <cell r="N1868" t="e">
            <v>#DIV/0!</v>
          </cell>
        </row>
        <row r="1869">
          <cell r="E1869" t="str">
            <v>HGC-Lib-2452551</v>
          </cell>
          <cell r="F1869" t="str">
            <v>NGS0324035-403</v>
          </cell>
          <cell r="G1869">
            <v>6</v>
          </cell>
          <cell r="H1869" t="str">
            <v>mRNA文库</v>
          </cell>
          <cell r="I1869" t="str">
            <v>WH</v>
          </cell>
          <cell r="J1869">
            <v>6.62</v>
          </cell>
        </row>
        <row r="1869">
          <cell r="N1869" t="e">
            <v>#DIV/0!</v>
          </cell>
        </row>
        <row r="1870">
          <cell r="E1870" t="str">
            <v>HGC-Lib-2452552</v>
          </cell>
          <cell r="F1870" t="str">
            <v>NGS0324035-404</v>
          </cell>
          <cell r="G1870">
            <v>6</v>
          </cell>
          <cell r="H1870" t="str">
            <v>mRNA文库</v>
          </cell>
          <cell r="I1870" t="str">
            <v>WH</v>
          </cell>
          <cell r="J1870">
            <v>15</v>
          </cell>
        </row>
        <row r="1870">
          <cell r="N1870" t="e">
            <v>#DIV/0!</v>
          </cell>
        </row>
        <row r="1871">
          <cell r="E1871" t="str">
            <v>HGC-Lib-2452553</v>
          </cell>
          <cell r="F1871" t="str">
            <v>NGS0324035-405</v>
          </cell>
          <cell r="G1871">
            <v>6</v>
          </cell>
          <cell r="H1871" t="str">
            <v>mRNA文库</v>
          </cell>
          <cell r="I1871" t="str">
            <v>WH</v>
          </cell>
          <cell r="J1871">
            <v>2.04</v>
          </cell>
        </row>
        <row r="1871">
          <cell r="N1871" t="e">
            <v>#DIV/0!</v>
          </cell>
        </row>
        <row r="1872">
          <cell r="E1872" t="str">
            <v>HGC-Lib-2452554</v>
          </cell>
          <cell r="F1872" t="str">
            <v>NGS0324035-406</v>
          </cell>
          <cell r="G1872">
            <v>6</v>
          </cell>
          <cell r="H1872" t="str">
            <v>mRNA文库</v>
          </cell>
          <cell r="I1872" t="str">
            <v>WH</v>
          </cell>
          <cell r="J1872">
            <v>6.14</v>
          </cell>
        </row>
        <row r="1872">
          <cell r="N1872" t="e">
            <v>#DIV/0!</v>
          </cell>
        </row>
        <row r="1873">
          <cell r="E1873" t="str">
            <v>HGC-Lib-2452555</v>
          </cell>
          <cell r="F1873" t="str">
            <v>NGS0324035-407</v>
          </cell>
          <cell r="G1873">
            <v>6</v>
          </cell>
          <cell r="H1873" t="str">
            <v>mRNA文库</v>
          </cell>
          <cell r="I1873" t="str">
            <v>WH</v>
          </cell>
          <cell r="J1873">
            <v>8.86</v>
          </cell>
        </row>
        <row r="1873">
          <cell r="N1873" t="e">
            <v>#DIV/0!</v>
          </cell>
        </row>
        <row r="1874">
          <cell r="E1874" t="str">
            <v>HGC-Lib-2452556</v>
          </cell>
          <cell r="F1874" t="str">
            <v>NGS0324035-408</v>
          </cell>
          <cell r="G1874">
            <v>6</v>
          </cell>
          <cell r="H1874" t="str">
            <v>mRNA文库</v>
          </cell>
          <cell r="I1874" t="str">
            <v>WH</v>
          </cell>
          <cell r="J1874">
            <v>9.86</v>
          </cell>
        </row>
        <row r="1874">
          <cell r="N1874" t="e">
            <v>#DIV/0!</v>
          </cell>
        </row>
        <row r="1875">
          <cell r="E1875" t="str">
            <v>HGC-Lib-2452557</v>
          </cell>
          <cell r="F1875" t="str">
            <v>NGS0324035-409</v>
          </cell>
          <cell r="G1875">
            <v>6</v>
          </cell>
          <cell r="H1875" t="str">
            <v>mRNA文库</v>
          </cell>
          <cell r="I1875" t="str">
            <v>WH</v>
          </cell>
          <cell r="J1875">
            <v>7.28</v>
          </cell>
        </row>
        <row r="1875">
          <cell r="N1875" t="e">
            <v>#DIV/0!</v>
          </cell>
        </row>
        <row r="1876">
          <cell r="E1876" t="str">
            <v>HGC-Lib-2452558</v>
          </cell>
          <cell r="F1876" t="str">
            <v>NGS0324035-410</v>
          </cell>
          <cell r="G1876">
            <v>6</v>
          </cell>
          <cell r="H1876" t="str">
            <v>mRNA文库</v>
          </cell>
          <cell r="I1876" t="str">
            <v>WH</v>
          </cell>
          <cell r="J1876">
            <v>7.68</v>
          </cell>
        </row>
        <row r="1876">
          <cell r="N1876" t="e">
            <v>#DIV/0!</v>
          </cell>
        </row>
        <row r="1877">
          <cell r="E1877" t="str">
            <v>HGC-Lib-2452559</v>
          </cell>
          <cell r="F1877" t="str">
            <v>NGS0324035-411</v>
          </cell>
          <cell r="G1877">
            <v>6</v>
          </cell>
          <cell r="H1877" t="str">
            <v>mRNA文库</v>
          </cell>
          <cell r="I1877" t="str">
            <v>WH</v>
          </cell>
          <cell r="J1877">
            <v>14</v>
          </cell>
        </row>
        <row r="1877">
          <cell r="N1877" t="e">
            <v>#DIV/0!</v>
          </cell>
        </row>
        <row r="1878">
          <cell r="E1878" t="str">
            <v>HGC-Lib-2452560</v>
          </cell>
          <cell r="F1878" t="str">
            <v>NGS0324035-412</v>
          </cell>
          <cell r="G1878">
            <v>6</v>
          </cell>
          <cell r="H1878" t="str">
            <v>mRNA文库</v>
          </cell>
          <cell r="I1878" t="str">
            <v>WH</v>
          </cell>
          <cell r="J1878">
            <v>5.72</v>
          </cell>
        </row>
        <row r="1878">
          <cell r="N1878" t="e">
            <v>#DIV/0!</v>
          </cell>
        </row>
        <row r="1879">
          <cell r="E1879" t="str">
            <v>HGC-Lib-2452561</v>
          </cell>
          <cell r="F1879" t="str">
            <v>NGS0324035-413</v>
          </cell>
          <cell r="G1879">
            <v>6</v>
          </cell>
          <cell r="H1879" t="str">
            <v>mRNA文库</v>
          </cell>
          <cell r="I1879" t="str">
            <v>WH</v>
          </cell>
          <cell r="J1879">
            <v>9.32</v>
          </cell>
        </row>
        <row r="1879">
          <cell r="N1879" t="e">
            <v>#DIV/0!</v>
          </cell>
        </row>
        <row r="1880">
          <cell r="E1880" t="str">
            <v>HGC-Lib-2452562</v>
          </cell>
          <cell r="F1880" t="str">
            <v>NGS0324035-414</v>
          </cell>
          <cell r="G1880">
            <v>6</v>
          </cell>
          <cell r="H1880" t="str">
            <v>mRNA文库</v>
          </cell>
          <cell r="I1880" t="str">
            <v>WH</v>
          </cell>
          <cell r="J1880">
            <v>24.2</v>
          </cell>
        </row>
        <row r="1880">
          <cell r="N1880" t="e">
            <v>#DIV/0!</v>
          </cell>
        </row>
        <row r="1881">
          <cell r="E1881" t="str">
            <v>HGC-Lib-2452563</v>
          </cell>
          <cell r="F1881" t="str">
            <v>NGS0324035-415</v>
          </cell>
          <cell r="G1881">
            <v>6</v>
          </cell>
          <cell r="H1881" t="str">
            <v>mRNA文库</v>
          </cell>
          <cell r="I1881" t="str">
            <v>WH</v>
          </cell>
          <cell r="J1881">
            <v>3.7</v>
          </cell>
        </row>
        <row r="1881">
          <cell r="N1881" t="e">
            <v>#DIV/0!</v>
          </cell>
        </row>
        <row r="1882">
          <cell r="E1882" t="str">
            <v>HGC-Lib-2452564</v>
          </cell>
          <cell r="F1882" t="str">
            <v>NGS0324035-416</v>
          </cell>
          <cell r="G1882">
            <v>6</v>
          </cell>
          <cell r="H1882" t="str">
            <v>mRNA文库</v>
          </cell>
          <cell r="I1882" t="str">
            <v>WH</v>
          </cell>
          <cell r="J1882">
            <v>20</v>
          </cell>
        </row>
        <row r="1882">
          <cell r="N1882" t="e">
            <v>#DIV/0!</v>
          </cell>
        </row>
        <row r="1883">
          <cell r="E1883" t="str">
            <v>HGC-Lib-2452565</v>
          </cell>
          <cell r="F1883" t="str">
            <v>NGS0324035-417</v>
          </cell>
          <cell r="G1883">
            <v>6</v>
          </cell>
          <cell r="H1883" t="str">
            <v>mRNA文库</v>
          </cell>
          <cell r="I1883" t="str">
            <v>WH</v>
          </cell>
          <cell r="J1883">
            <v>14.7</v>
          </cell>
        </row>
        <row r="1883">
          <cell r="N1883" t="e">
            <v>#DIV/0!</v>
          </cell>
        </row>
        <row r="1884">
          <cell r="E1884" t="str">
            <v>HGC-Lib-2452566</v>
          </cell>
          <cell r="F1884" t="str">
            <v>NGS0324035-418</v>
          </cell>
          <cell r="G1884">
            <v>6</v>
          </cell>
          <cell r="H1884" t="str">
            <v>mRNA文库</v>
          </cell>
          <cell r="I1884" t="str">
            <v>WH</v>
          </cell>
          <cell r="J1884">
            <v>1.66</v>
          </cell>
          <cell r="K1884">
            <v>298</v>
          </cell>
        </row>
        <row r="1884">
          <cell r="N1884">
            <v>8.56995353639649</v>
          </cell>
        </row>
        <row r="1885">
          <cell r="E1885" t="str">
            <v>HGC-Lib-2452567</v>
          </cell>
          <cell r="F1885" t="str">
            <v>NGS0324035-419</v>
          </cell>
          <cell r="G1885">
            <v>6</v>
          </cell>
          <cell r="H1885" t="str">
            <v>mRNA文库</v>
          </cell>
          <cell r="I1885" t="str">
            <v>WH</v>
          </cell>
          <cell r="J1885">
            <v>10.1</v>
          </cell>
        </row>
        <row r="1885">
          <cell r="N1885" t="e">
            <v>#DIV/0!</v>
          </cell>
        </row>
        <row r="1886">
          <cell r="E1886" t="str">
            <v>HGC-Lib-2452568</v>
          </cell>
          <cell r="F1886" t="str">
            <v>NGS0324035-420</v>
          </cell>
          <cell r="G1886">
            <v>6</v>
          </cell>
          <cell r="H1886" t="str">
            <v>mRNA文库</v>
          </cell>
          <cell r="I1886" t="str">
            <v>WH</v>
          </cell>
          <cell r="J1886">
            <v>10.9</v>
          </cell>
        </row>
        <row r="1886">
          <cell r="N1886" t="e">
            <v>#DIV/0!</v>
          </cell>
        </row>
        <row r="1887">
          <cell r="E1887" t="str">
            <v>HGC-Lib-2452569</v>
          </cell>
          <cell r="F1887" t="str">
            <v>NGS0324035-421</v>
          </cell>
          <cell r="G1887">
            <v>6</v>
          </cell>
          <cell r="H1887" t="str">
            <v>mRNA文库</v>
          </cell>
          <cell r="I1887" t="str">
            <v>WH</v>
          </cell>
          <cell r="J1887">
            <v>31.8</v>
          </cell>
        </row>
        <row r="1887">
          <cell r="N1887" t="e">
            <v>#DIV/0!</v>
          </cell>
        </row>
        <row r="1888">
          <cell r="E1888" t="str">
            <v>HGC-Lib-2452570</v>
          </cell>
          <cell r="F1888" t="str">
            <v>NGS0324035-422</v>
          </cell>
          <cell r="G1888">
            <v>6</v>
          </cell>
          <cell r="H1888" t="str">
            <v>mRNA文库</v>
          </cell>
          <cell r="I1888" t="str">
            <v>WH</v>
          </cell>
          <cell r="J1888">
            <v>20.4</v>
          </cell>
        </row>
        <row r="1888">
          <cell r="N1888" t="e">
            <v>#DIV/0!</v>
          </cell>
        </row>
        <row r="1889">
          <cell r="E1889" t="str">
            <v>HGC-Lib-2452571</v>
          </cell>
          <cell r="F1889" t="str">
            <v>NGS0324035-423</v>
          </cell>
          <cell r="G1889">
            <v>6</v>
          </cell>
          <cell r="H1889" t="str">
            <v>mRNA文库</v>
          </cell>
          <cell r="I1889" t="str">
            <v>WH</v>
          </cell>
          <cell r="J1889">
            <v>44.8</v>
          </cell>
        </row>
        <row r="1889">
          <cell r="N1889" t="e">
            <v>#DIV/0!</v>
          </cell>
        </row>
        <row r="1890">
          <cell r="E1890" t="str">
            <v>HGC-Lib-2452572</v>
          </cell>
          <cell r="F1890" t="str">
            <v>NGS0324035-424</v>
          </cell>
          <cell r="G1890">
            <v>6</v>
          </cell>
          <cell r="H1890" t="str">
            <v>mRNA文库</v>
          </cell>
          <cell r="I1890" t="str">
            <v>WH</v>
          </cell>
          <cell r="J1890">
            <v>38.4</v>
          </cell>
        </row>
        <row r="1890">
          <cell r="N1890" t="e">
            <v>#DIV/0!</v>
          </cell>
        </row>
        <row r="1891">
          <cell r="E1891" t="str">
            <v>HGC-Lib-2452573</v>
          </cell>
          <cell r="F1891" t="str">
            <v>NGS0324035-425</v>
          </cell>
          <cell r="G1891">
            <v>6</v>
          </cell>
          <cell r="H1891" t="str">
            <v>mRNA文库</v>
          </cell>
          <cell r="I1891" t="str">
            <v>WH</v>
          </cell>
          <cell r="J1891">
            <v>44.2</v>
          </cell>
        </row>
        <row r="1891">
          <cell r="N1891" t="e">
            <v>#DIV/0!</v>
          </cell>
        </row>
        <row r="1892">
          <cell r="E1892" t="str">
            <v>HGC-Lib-2452574</v>
          </cell>
          <cell r="F1892" t="str">
            <v>NGS0324035-426</v>
          </cell>
          <cell r="G1892">
            <v>6</v>
          </cell>
          <cell r="H1892" t="str">
            <v>mRNA文库</v>
          </cell>
          <cell r="I1892" t="str">
            <v>WH</v>
          </cell>
          <cell r="J1892">
            <v>36.4</v>
          </cell>
        </row>
        <row r="1892">
          <cell r="N1892" t="e">
            <v>#DIV/0!</v>
          </cell>
        </row>
        <row r="1893">
          <cell r="E1893" t="str">
            <v>HGC-Lib-2452575</v>
          </cell>
          <cell r="F1893" t="str">
            <v>NGS0324035-427</v>
          </cell>
          <cell r="G1893">
            <v>6</v>
          </cell>
          <cell r="H1893" t="str">
            <v>mRNA文库</v>
          </cell>
          <cell r="I1893" t="str">
            <v>WH</v>
          </cell>
          <cell r="J1893">
            <v>39.6</v>
          </cell>
        </row>
        <row r="1893">
          <cell r="N1893" t="e">
            <v>#DIV/0!</v>
          </cell>
        </row>
        <row r="1894">
          <cell r="E1894" t="str">
            <v>HGC-Lib-2452576</v>
          </cell>
          <cell r="F1894" t="str">
            <v>NGS0324035-428</v>
          </cell>
          <cell r="G1894">
            <v>6</v>
          </cell>
          <cell r="H1894" t="str">
            <v>mRNA文库</v>
          </cell>
          <cell r="I1894" t="str">
            <v>WH</v>
          </cell>
          <cell r="J1894">
            <v>42.6</v>
          </cell>
        </row>
        <row r="1894">
          <cell r="N1894" t="e">
            <v>#DIV/0!</v>
          </cell>
        </row>
        <row r="1895">
          <cell r="E1895" t="str">
            <v>HGC-Lib-2452577</v>
          </cell>
          <cell r="F1895" t="str">
            <v>NGS0324035-429</v>
          </cell>
          <cell r="G1895">
            <v>6</v>
          </cell>
          <cell r="H1895" t="str">
            <v>mRNA文库</v>
          </cell>
          <cell r="I1895" t="str">
            <v>WH</v>
          </cell>
          <cell r="J1895">
            <v>32.4</v>
          </cell>
        </row>
        <row r="1895">
          <cell r="N1895" t="e">
            <v>#DIV/0!</v>
          </cell>
        </row>
        <row r="1896">
          <cell r="E1896" t="str">
            <v>HGC-Lib-2452578</v>
          </cell>
          <cell r="F1896" t="str">
            <v>NGS0324035-430</v>
          </cell>
          <cell r="G1896">
            <v>6</v>
          </cell>
          <cell r="H1896" t="str">
            <v>mRNA文库</v>
          </cell>
          <cell r="I1896" t="str">
            <v>WH</v>
          </cell>
          <cell r="J1896">
            <v>26.4</v>
          </cell>
        </row>
        <row r="1896">
          <cell r="N1896" t="e">
            <v>#DIV/0!</v>
          </cell>
        </row>
        <row r="1897">
          <cell r="E1897" t="str">
            <v>HGC-Lib-2452579</v>
          </cell>
          <cell r="F1897" t="str">
            <v>NGS0324035-431</v>
          </cell>
          <cell r="G1897">
            <v>6</v>
          </cell>
          <cell r="H1897" t="str">
            <v>mRNA文库</v>
          </cell>
          <cell r="I1897" t="str">
            <v>WH</v>
          </cell>
          <cell r="J1897">
            <v>3.2</v>
          </cell>
        </row>
        <row r="1897">
          <cell r="N1897" t="e">
            <v>#DIV/0!</v>
          </cell>
        </row>
        <row r="1898">
          <cell r="E1898" t="str">
            <v>HGC-Lib-2452580</v>
          </cell>
          <cell r="F1898" t="str">
            <v>NGS0324035-432</v>
          </cell>
          <cell r="G1898">
            <v>6</v>
          </cell>
          <cell r="H1898" t="str">
            <v>mRNA文库</v>
          </cell>
          <cell r="I1898" t="str">
            <v>WH</v>
          </cell>
          <cell r="J1898">
            <v>22</v>
          </cell>
        </row>
        <row r="1898">
          <cell r="N1898" t="e">
            <v>#DIV/0!</v>
          </cell>
        </row>
        <row r="1899">
          <cell r="E1899" t="str">
            <v>HGC-Lib-2452581</v>
          </cell>
          <cell r="F1899" t="str">
            <v>NGS0324035-433</v>
          </cell>
          <cell r="G1899">
            <v>6</v>
          </cell>
          <cell r="H1899" t="str">
            <v>mRNA文库</v>
          </cell>
          <cell r="I1899" t="str">
            <v>WH</v>
          </cell>
          <cell r="J1899">
            <v>14.8</v>
          </cell>
        </row>
        <row r="1899">
          <cell r="N1899" t="e">
            <v>#DIV/0!</v>
          </cell>
        </row>
        <row r="1900">
          <cell r="E1900" t="str">
            <v>HGC-Lib-2452582</v>
          </cell>
          <cell r="F1900" t="str">
            <v>NGS0324035-434</v>
          </cell>
          <cell r="G1900">
            <v>6</v>
          </cell>
          <cell r="H1900" t="str">
            <v>mRNA文库</v>
          </cell>
          <cell r="I1900" t="str">
            <v>WH</v>
          </cell>
          <cell r="J1900">
            <v>10.8</v>
          </cell>
        </row>
        <row r="1900">
          <cell r="N1900" t="e">
            <v>#DIV/0!</v>
          </cell>
        </row>
        <row r="1901">
          <cell r="E1901" t="str">
            <v>HGC-Lib-2452583</v>
          </cell>
          <cell r="F1901" t="str">
            <v>NGS0324035-435</v>
          </cell>
          <cell r="G1901">
            <v>6</v>
          </cell>
          <cell r="H1901" t="str">
            <v>mRNA文库</v>
          </cell>
          <cell r="I1901" t="str">
            <v>HZK</v>
          </cell>
          <cell r="J1901">
            <v>18</v>
          </cell>
        </row>
        <row r="1901">
          <cell r="N1901" t="e">
            <v>#DIV/0!</v>
          </cell>
        </row>
        <row r="1902">
          <cell r="E1902" t="str">
            <v>HGC-Lib-2452584</v>
          </cell>
          <cell r="F1902" t="str">
            <v>NGS0324035-436</v>
          </cell>
          <cell r="G1902">
            <v>6</v>
          </cell>
          <cell r="H1902" t="str">
            <v>mRNA文库</v>
          </cell>
          <cell r="I1902" t="str">
            <v>HZK</v>
          </cell>
          <cell r="J1902">
            <v>19.9</v>
          </cell>
        </row>
        <row r="1902">
          <cell r="N1902" t="e">
            <v>#DIV/0!</v>
          </cell>
        </row>
        <row r="1903">
          <cell r="E1903" t="str">
            <v>HGC-Lib-2452585</v>
          </cell>
          <cell r="F1903" t="str">
            <v>NGS0324035-437</v>
          </cell>
          <cell r="G1903">
            <v>6</v>
          </cell>
          <cell r="H1903" t="str">
            <v>mRNA文库</v>
          </cell>
          <cell r="I1903" t="str">
            <v>HZK</v>
          </cell>
          <cell r="J1903">
            <v>29</v>
          </cell>
        </row>
        <row r="1903">
          <cell r="N1903" t="e">
            <v>#DIV/0!</v>
          </cell>
        </row>
        <row r="1904">
          <cell r="E1904" t="str">
            <v>HGC-Lib-2452586</v>
          </cell>
          <cell r="F1904" t="str">
            <v>NGS0324035-438</v>
          </cell>
          <cell r="G1904">
            <v>6</v>
          </cell>
          <cell r="H1904" t="str">
            <v>mRNA文库</v>
          </cell>
          <cell r="I1904" t="str">
            <v>HZK</v>
          </cell>
          <cell r="J1904">
            <v>42.2</v>
          </cell>
        </row>
        <row r="1904">
          <cell r="N1904" t="e">
            <v>#DIV/0!</v>
          </cell>
        </row>
        <row r="1905">
          <cell r="E1905" t="str">
            <v>HGC-Lib-2452587</v>
          </cell>
          <cell r="F1905" t="str">
            <v>NGS0324035-439</v>
          </cell>
          <cell r="G1905">
            <v>6</v>
          </cell>
          <cell r="H1905" t="str">
            <v>mRNA文库</v>
          </cell>
          <cell r="I1905" t="str">
            <v>HZK</v>
          </cell>
          <cell r="J1905">
            <v>21.6</v>
          </cell>
        </row>
        <row r="1905">
          <cell r="N1905" t="e">
            <v>#DIV/0!</v>
          </cell>
        </row>
        <row r="1906">
          <cell r="E1906" t="str">
            <v>HGC-Lib-2452588</v>
          </cell>
          <cell r="F1906" t="str">
            <v>NGS0324035-440</v>
          </cell>
          <cell r="G1906">
            <v>6</v>
          </cell>
          <cell r="H1906" t="str">
            <v>mRNA文库</v>
          </cell>
          <cell r="I1906" t="str">
            <v>HZK</v>
          </cell>
          <cell r="J1906">
            <v>13.5</v>
          </cell>
        </row>
        <row r="1906">
          <cell r="N1906" t="e">
            <v>#DIV/0!</v>
          </cell>
        </row>
        <row r="1907">
          <cell r="E1907" t="str">
            <v>HGC-Lib-2452589</v>
          </cell>
          <cell r="F1907" t="str">
            <v>NGS0324035-441</v>
          </cell>
          <cell r="G1907">
            <v>6</v>
          </cell>
          <cell r="H1907" t="str">
            <v>mRNA文库</v>
          </cell>
          <cell r="I1907" t="str">
            <v>HZK</v>
          </cell>
          <cell r="J1907">
            <v>28.4</v>
          </cell>
        </row>
        <row r="1907">
          <cell r="N1907" t="e">
            <v>#DIV/0!</v>
          </cell>
        </row>
        <row r="1908">
          <cell r="E1908" t="str">
            <v>HGC-Lib-2452590</v>
          </cell>
          <cell r="F1908" t="str">
            <v>NGS0324035-442</v>
          </cell>
          <cell r="G1908">
            <v>6</v>
          </cell>
          <cell r="H1908" t="str">
            <v>mRNA文库</v>
          </cell>
          <cell r="I1908" t="str">
            <v>HZK</v>
          </cell>
          <cell r="J1908">
            <v>41.8</v>
          </cell>
        </row>
        <row r="1908">
          <cell r="N1908" t="e">
            <v>#DIV/0!</v>
          </cell>
        </row>
        <row r="1909">
          <cell r="E1909" t="str">
            <v>HGC-Lib-2452591</v>
          </cell>
          <cell r="F1909" t="str">
            <v>NGS0324035-443</v>
          </cell>
          <cell r="G1909">
            <v>6</v>
          </cell>
          <cell r="H1909" t="str">
            <v>mRNA文库</v>
          </cell>
          <cell r="I1909" t="str">
            <v>HZK</v>
          </cell>
          <cell r="J1909">
            <v>14</v>
          </cell>
        </row>
        <row r="1909">
          <cell r="N1909" t="e">
            <v>#DIV/0!</v>
          </cell>
        </row>
        <row r="1910">
          <cell r="E1910" t="str">
            <v>HGC-Lib-2452592</v>
          </cell>
          <cell r="F1910" t="str">
            <v>NGS0324035-444</v>
          </cell>
          <cell r="G1910">
            <v>6</v>
          </cell>
          <cell r="H1910" t="str">
            <v>mRNA文库</v>
          </cell>
          <cell r="I1910" t="str">
            <v>HZK</v>
          </cell>
          <cell r="J1910">
            <v>41.6</v>
          </cell>
        </row>
        <row r="1910">
          <cell r="N1910" t="e">
            <v>#DIV/0!</v>
          </cell>
        </row>
        <row r="1911">
          <cell r="E1911" t="str">
            <v>HGC-Lib-2452593</v>
          </cell>
          <cell r="F1911" t="str">
            <v>NGS0324035-445</v>
          </cell>
          <cell r="G1911">
            <v>6</v>
          </cell>
          <cell r="H1911" t="str">
            <v>mRNA文库</v>
          </cell>
          <cell r="I1911" t="str">
            <v>HZK</v>
          </cell>
          <cell r="J1911">
            <v>25.6</v>
          </cell>
        </row>
        <row r="1911">
          <cell r="N1911" t="e">
            <v>#DIV/0!</v>
          </cell>
        </row>
        <row r="1912">
          <cell r="E1912" t="str">
            <v>HGC-Lib-2452594</v>
          </cell>
          <cell r="F1912" t="str">
            <v>NGS0324035-446</v>
          </cell>
          <cell r="G1912">
            <v>6</v>
          </cell>
          <cell r="H1912" t="str">
            <v>mRNA文库</v>
          </cell>
          <cell r="I1912" t="str">
            <v>HZK</v>
          </cell>
          <cell r="J1912">
            <v>6.54</v>
          </cell>
        </row>
        <row r="1912">
          <cell r="N1912" t="e">
            <v>#DIV/0!</v>
          </cell>
        </row>
        <row r="1913">
          <cell r="E1913" t="str">
            <v>HGC-Lib-2452595</v>
          </cell>
          <cell r="F1913" t="str">
            <v>NGS0324035-447</v>
          </cell>
          <cell r="G1913">
            <v>6</v>
          </cell>
          <cell r="H1913" t="str">
            <v>mRNA文库</v>
          </cell>
          <cell r="I1913" t="str">
            <v>HZK</v>
          </cell>
          <cell r="J1913">
            <v>31.2</v>
          </cell>
        </row>
        <row r="1913">
          <cell r="N1913" t="e">
            <v>#DIV/0!</v>
          </cell>
        </row>
        <row r="1914">
          <cell r="E1914" t="str">
            <v>HGC-Lib-2452596</v>
          </cell>
          <cell r="F1914" t="str">
            <v>NGS0324035-448</v>
          </cell>
          <cell r="G1914">
            <v>6</v>
          </cell>
          <cell r="H1914" t="str">
            <v>mRNA文库</v>
          </cell>
          <cell r="I1914" t="str">
            <v>HZK</v>
          </cell>
          <cell r="J1914">
            <v>17.2</v>
          </cell>
        </row>
        <row r="1914">
          <cell r="N1914" t="e">
            <v>#DIV/0!</v>
          </cell>
        </row>
        <row r="1915">
          <cell r="E1915" t="str">
            <v>HGC-Lib-2452597</v>
          </cell>
          <cell r="F1915" t="str">
            <v>NGS0324035-449</v>
          </cell>
          <cell r="G1915">
            <v>6</v>
          </cell>
          <cell r="H1915" t="str">
            <v>mRNA文库</v>
          </cell>
          <cell r="I1915" t="str">
            <v>HZK</v>
          </cell>
          <cell r="J1915">
            <v>32.6</v>
          </cell>
        </row>
        <row r="1915">
          <cell r="N1915" t="e">
            <v>#DIV/0!</v>
          </cell>
        </row>
        <row r="1916">
          <cell r="E1916" t="str">
            <v>HGC-Lib-2452598</v>
          </cell>
          <cell r="F1916" t="str">
            <v>NGS0324035-450</v>
          </cell>
          <cell r="G1916">
            <v>6</v>
          </cell>
          <cell r="H1916" t="str">
            <v>mRNA文库</v>
          </cell>
          <cell r="I1916" t="str">
            <v>HZK</v>
          </cell>
          <cell r="J1916">
            <v>7.5</v>
          </cell>
        </row>
        <row r="1916">
          <cell r="N1916" t="e">
            <v>#DIV/0!</v>
          </cell>
        </row>
        <row r="1917">
          <cell r="E1917" t="str">
            <v>HGC-Lib-2452599</v>
          </cell>
          <cell r="F1917" t="str">
            <v>NGS0324035-451</v>
          </cell>
          <cell r="G1917">
            <v>6</v>
          </cell>
          <cell r="H1917" t="str">
            <v>mRNA文库</v>
          </cell>
          <cell r="I1917" t="str">
            <v>HZK</v>
          </cell>
          <cell r="J1917">
            <v>40.4</v>
          </cell>
        </row>
        <row r="1917">
          <cell r="N1917" t="e">
            <v>#DIV/0!</v>
          </cell>
        </row>
        <row r="1918">
          <cell r="E1918" t="str">
            <v>HGC-Lib-2452600</v>
          </cell>
          <cell r="F1918" t="str">
            <v>NGS0324035-452</v>
          </cell>
          <cell r="G1918">
            <v>6</v>
          </cell>
          <cell r="H1918" t="str">
            <v>mRNA文库</v>
          </cell>
          <cell r="I1918" t="str">
            <v>HZK</v>
          </cell>
          <cell r="J1918">
            <v>40</v>
          </cell>
        </row>
        <row r="1918">
          <cell r="N1918" t="e">
            <v>#DIV/0!</v>
          </cell>
        </row>
        <row r="1919">
          <cell r="E1919" t="str">
            <v>HGC-Lib-2452601</v>
          </cell>
          <cell r="F1919" t="str">
            <v>NGS0324035-453</v>
          </cell>
          <cell r="G1919">
            <v>6</v>
          </cell>
          <cell r="H1919" t="str">
            <v>mRNA文库</v>
          </cell>
          <cell r="I1919" t="str">
            <v>HZK</v>
          </cell>
          <cell r="J1919">
            <v>36.6</v>
          </cell>
        </row>
        <row r="1919">
          <cell r="N1919" t="e">
            <v>#DIV/0!</v>
          </cell>
        </row>
        <row r="1920">
          <cell r="E1920" t="str">
            <v>HGC-Lib-2452602</v>
          </cell>
          <cell r="F1920" t="str">
            <v>NGS0324035-454</v>
          </cell>
          <cell r="G1920">
            <v>6</v>
          </cell>
          <cell r="H1920" t="str">
            <v>mRNA文库</v>
          </cell>
          <cell r="I1920" t="str">
            <v>HZK</v>
          </cell>
          <cell r="J1920">
            <v>3.68</v>
          </cell>
        </row>
        <row r="1920">
          <cell r="N1920" t="e">
            <v>#DIV/0!</v>
          </cell>
        </row>
        <row r="1921">
          <cell r="E1921" t="str">
            <v>HGC-Lib-2452603</v>
          </cell>
          <cell r="F1921" t="str">
            <v>NGS0324035-455</v>
          </cell>
          <cell r="G1921">
            <v>6</v>
          </cell>
          <cell r="H1921" t="str">
            <v>mRNA文库</v>
          </cell>
          <cell r="I1921" t="str">
            <v>HZK</v>
          </cell>
          <cell r="J1921">
            <v>32.2</v>
          </cell>
        </row>
        <row r="1921">
          <cell r="N1921" t="e">
            <v>#DIV/0!</v>
          </cell>
        </row>
        <row r="1922">
          <cell r="E1922" t="str">
            <v>HGC-Lib-2452604</v>
          </cell>
          <cell r="F1922" t="str">
            <v>NGS0324035-456</v>
          </cell>
          <cell r="G1922">
            <v>6</v>
          </cell>
          <cell r="H1922" t="str">
            <v>mRNA文库</v>
          </cell>
          <cell r="I1922" t="str">
            <v>HZK</v>
          </cell>
          <cell r="J1922">
            <v>35.2</v>
          </cell>
        </row>
        <row r="1922">
          <cell r="N1922" t="e">
            <v>#DIV/0!</v>
          </cell>
        </row>
        <row r="1923">
          <cell r="E1923" t="str">
            <v>HGC-Lib-2452605</v>
          </cell>
          <cell r="F1923" t="str">
            <v>NGS0324035-457</v>
          </cell>
          <cell r="G1923">
            <v>6</v>
          </cell>
          <cell r="H1923" t="str">
            <v>mRNA文库</v>
          </cell>
          <cell r="I1923" t="str">
            <v>HZK</v>
          </cell>
          <cell r="J1923">
            <v>39.8</v>
          </cell>
        </row>
        <row r="1923">
          <cell r="N1923" t="e">
            <v>#DIV/0!</v>
          </cell>
        </row>
        <row r="1924">
          <cell r="E1924" t="str">
            <v>HGC-Lib-2452606</v>
          </cell>
          <cell r="F1924" t="str">
            <v>NGS0324035-458</v>
          </cell>
          <cell r="G1924">
            <v>6</v>
          </cell>
          <cell r="H1924" t="str">
            <v>mRNA文库</v>
          </cell>
          <cell r="I1924" t="str">
            <v>HZK</v>
          </cell>
          <cell r="J1924">
            <v>33.2</v>
          </cell>
        </row>
        <row r="1924">
          <cell r="N1924" t="e">
            <v>#DIV/0!</v>
          </cell>
        </row>
        <row r="1925">
          <cell r="E1925" t="str">
            <v>HGC-Lib-2452607</v>
          </cell>
          <cell r="F1925" t="str">
            <v>NGS0324035-459</v>
          </cell>
          <cell r="G1925">
            <v>6</v>
          </cell>
          <cell r="H1925" t="str">
            <v>mRNA文库</v>
          </cell>
          <cell r="I1925" t="str">
            <v>HZK</v>
          </cell>
          <cell r="J1925">
            <v>28.4</v>
          </cell>
        </row>
        <row r="1925">
          <cell r="N1925" t="e">
            <v>#DIV/0!</v>
          </cell>
        </row>
        <row r="1926">
          <cell r="E1926" t="str">
            <v>HGC-Lib-2452608</v>
          </cell>
          <cell r="F1926" t="str">
            <v>NGS0324035-460</v>
          </cell>
          <cell r="G1926">
            <v>6</v>
          </cell>
          <cell r="H1926" t="str">
            <v>mRNA文库</v>
          </cell>
          <cell r="I1926" t="str">
            <v>HZK</v>
          </cell>
          <cell r="J1926">
            <v>0.57</v>
          </cell>
        </row>
        <row r="1926">
          <cell r="N1926" t="e">
            <v>#DIV/0!</v>
          </cell>
        </row>
        <row r="1927">
          <cell r="E1927" t="str">
            <v>HGC-Lib-2452609</v>
          </cell>
          <cell r="F1927" t="str">
            <v>NGS0324035-461</v>
          </cell>
          <cell r="G1927">
            <v>6</v>
          </cell>
          <cell r="H1927" t="str">
            <v>mRNA文库</v>
          </cell>
          <cell r="I1927" t="str">
            <v>HZK</v>
          </cell>
          <cell r="J1927">
            <v>21.8</v>
          </cell>
        </row>
        <row r="1927">
          <cell r="N1927" t="e">
            <v>#DIV/0!</v>
          </cell>
        </row>
        <row r="1928">
          <cell r="E1928" t="str">
            <v>HGC-Lib-2452610</v>
          </cell>
          <cell r="F1928" t="str">
            <v>NGS0324035-462</v>
          </cell>
          <cell r="G1928">
            <v>6</v>
          </cell>
          <cell r="H1928" t="str">
            <v>mRNA文库</v>
          </cell>
          <cell r="I1928" t="str">
            <v>HZK</v>
          </cell>
          <cell r="J1928">
            <v>12.7</v>
          </cell>
        </row>
        <row r="1928">
          <cell r="N1928" t="e">
            <v>#DIV/0!</v>
          </cell>
        </row>
        <row r="1929">
          <cell r="E1929" t="str">
            <v>HGC-Lib-2452611</v>
          </cell>
          <cell r="F1929" t="str">
            <v>NGS0324035-505</v>
          </cell>
          <cell r="G1929">
            <v>6</v>
          </cell>
          <cell r="H1929" t="str">
            <v>mRNA文库</v>
          </cell>
          <cell r="I1929" t="str">
            <v>HZK</v>
          </cell>
          <cell r="J1929">
            <v>4.48</v>
          </cell>
        </row>
        <row r="1929">
          <cell r="N1929" t="e">
            <v>#DIV/0!</v>
          </cell>
        </row>
        <row r="1930">
          <cell r="E1930" t="str">
            <v>HGC-Lib-2452612</v>
          </cell>
          <cell r="F1930" t="str">
            <v>NGS0324035-506</v>
          </cell>
          <cell r="G1930">
            <v>6</v>
          </cell>
          <cell r="H1930" t="str">
            <v>mRNA文库</v>
          </cell>
          <cell r="I1930" t="str">
            <v>HZK</v>
          </cell>
          <cell r="J1930">
            <v>20.2</v>
          </cell>
        </row>
        <row r="1930">
          <cell r="N1930" t="e">
            <v>#DIV/0!</v>
          </cell>
        </row>
        <row r="1931">
          <cell r="E1931" t="str">
            <v>HGC-Lib-2452613</v>
          </cell>
          <cell r="F1931" t="str">
            <v>NGS0324035-463</v>
          </cell>
          <cell r="G1931">
            <v>6</v>
          </cell>
          <cell r="H1931" t="str">
            <v>mRNA文库</v>
          </cell>
          <cell r="I1931" t="str">
            <v>HZK</v>
          </cell>
          <cell r="J1931">
            <v>21</v>
          </cell>
        </row>
        <row r="1931">
          <cell r="N1931" t="e">
            <v>#DIV/0!</v>
          </cell>
        </row>
        <row r="1932">
          <cell r="E1932" t="str">
            <v>HGC-Lib-2452614</v>
          </cell>
          <cell r="F1932" t="str">
            <v>NGS0324035-464</v>
          </cell>
          <cell r="G1932">
            <v>6</v>
          </cell>
          <cell r="H1932" t="str">
            <v>mRNA文库</v>
          </cell>
          <cell r="I1932" t="str">
            <v>HZK</v>
          </cell>
          <cell r="J1932">
            <v>55</v>
          </cell>
        </row>
        <row r="1932">
          <cell r="N1932" t="e">
            <v>#DIV/0!</v>
          </cell>
        </row>
        <row r="1933">
          <cell r="E1933" t="str">
            <v>HGC-Lib-2452615</v>
          </cell>
          <cell r="F1933" t="str">
            <v>NGS0324035-465</v>
          </cell>
          <cell r="G1933">
            <v>6</v>
          </cell>
          <cell r="H1933" t="str">
            <v>mRNA文库</v>
          </cell>
          <cell r="I1933" t="str">
            <v>HZK</v>
          </cell>
          <cell r="J1933">
            <v>44</v>
          </cell>
        </row>
        <row r="1933">
          <cell r="N1933" t="e">
            <v>#DIV/0!</v>
          </cell>
        </row>
        <row r="1934">
          <cell r="E1934" t="str">
            <v>HGC-Lib-2452616</v>
          </cell>
          <cell r="F1934" t="str">
            <v>NGS0324035-466</v>
          </cell>
          <cell r="G1934">
            <v>6</v>
          </cell>
          <cell r="H1934" t="str">
            <v>mRNA文库</v>
          </cell>
          <cell r="I1934" t="str">
            <v>HZK</v>
          </cell>
          <cell r="J1934">
            <v>5.68</v>
          </cell>
        </row>
        <row r="1934">
          <cell r="N1934" t="e">
            <v>#DIV/0!</v>
          </cell>
        </row>
        <row r="1935">
          <cell r="E1935" t="str">
            <v>HGC-Lib-2452617</v>
          </cell>
          <cell r="F1935" t="str">
            <v>NGS0324035-467</v>
          </cell>
          <cell r="G1935">
            <v>6</v>
          </cell>
          <cell r="H1935" t="str">
            <v>mRNA文库</v>
          </cell>
          <cell r="I1935" t="str">
            <v>HZK</v>
          </cell>
          <cell r="J1935">
            <v>59</v>
          </cell>
        </row>
        <row r="1935">
          <cell r="N1935" t="e">
            <v>#DIV/0!</v>
          </cell>
        </row>
        <row r="1936">
          <cell r="E1936" t="str">
            <v>HGC-Lib-2452618</v>
          </cell>
          <cell r="F1936" t="str">
            <v>NGS0324035-468</v>
          </cell>
          <cell r="G1936">
            <v>6</v>
          </cell>
          <cell r="H1936" t="str">
            <v>mRNA文库</v>
          </cell>
          <cell r="I1936" t="str">
            <v>HZK</v>
          </cell>
          <cell r="J1936">
            <v>11.9</v>
          </cell>
        </row>
        <row r="1936">
          <cell r="N1936" t="e">
            <v>#DIV/0!</v>
          </cell>
        </row>
        <row r="1937">
          <cell r="E1937" t="str">
            <v>HGC-Lib-2452619</v>
          </cell>
          <cell r="F1937" t="str">
            <v>NGS0324035-469</v>
          </cell>
          <cell r="G1937">
            <v>6</v>
          </cell>
          <cell r="H1937" t="str">
            <v>mRNA文库</v>
          </cell>
          <cell r="I1937" t="str">
            <v>HZK</v>
          </cell>
          <cell r="J1937">
            <v>19.7</v>
          </cell>
        </row>
        <row r="1937">
          <cell r="N1937" t="e">
            <v>#DIV/0!</v>
          </cell>
        </row>
        <row r="1938">
          <cell r="E1938" t="str">
            <v>HGC-Lib-2452620</v>
          </cell>
          <cell r="F1938" t="str">
            <v>NGS0324035-470</v>
          </cell>
          <cell r="G1938">
            <v>6</v>
          </cell>
          <cell r="H1938" t="str">
            <v>mRNA文库</v>
          </cell>
          <cell r="I1938" t="str">
            <v>HZK</v>
          </cell>
          <cell r="J1938">
            <v>8.18</v>
          </cell>
        </row>
        <row r="1938">
          <cell r="N1938" t="e">
            <v>#DIV/0!</v>
          </cell>
        </row>
        <row r="1939">
          <cell r="E1939" t="str">
            <v>HGC-Lib-2452621</v>
          </cell>
          <cell r="F1939" t="str">
            <v>NGS0324035-471</v>
          </cell>
          <cell r="G1939">
            <v>6</v>
          </cell>
          <cell r="H1939" t="str">
            <v>mRNA文库</v>
          </cell>
          <cell r="I1939" t="str">
            <v>TY</v>
          </cell>
          <cell r="J1939">
            <v>8.4</v>
          </cell>
        </row>
        <row r="1939">
          <cell r="N1939" t="e">
            <v>#DIV/0!</v>
          </cell>
        </row>
        <row r="1940">
          <cell r="E1940" t="str">
            <v>HGC-Lib-2452622</v>
          </cell>
          <cell r="F1940" t="str">
            <v>NGS0324035-472</v>
          </cell>
          <cell r="G1940">
            <v>6</v>
          </cell>
          <cell r="H1940" t="str">
            <v>mRNA文库</v>
          </cell>
          <cell r="I1940" t="str">
            <v>TY</v>
          </cell>
          <cell r="J1940">
            <v>24.8</v>
          </cell>
        </row>
        <row r="1940">
          <cell r="N1940" t="e">
            <v>#DIV/0!</v>
          </cell>
        </row>
        <row r="1941">
          <cell r="E1941" t="str">
            <v>HGC-Lib-2452623</v>
          </cell>
          <cell r="F1941" t="str">
            <v>NGS0324035-473</v>
          </cell>
          <cell r="G1941">
            <v>6</v>
          </cell>
          <cell r="H1941" t="str">
            <v>mRNA文库</v>
          </cell>
          <cell r="I1941" t="str">
            <v>TY</v>
          </cell>
          <cell r="J1941">
            <v>13.5</v>
          </cell>
        </row>
        <row r="1941">
          <cell r="N1941" t="e">
            <v>#DIV/0!</v>
          </cell>
        </row>
        <row r="1942">
          <cell r="E1942" t="str">
            <v>HGC-Lib-2452624</v>
          </cell>
          <cell r="F1942" t="str">
            <v>NGS0324035-474</v>
          </cell>
          <cell r="G1942">
            <v>6</v>
          </cell>
          <cell r="H1942" t="str">
            <v>mRNA文库</v>
          </cell>
          <cell r="I1942" t="str">
            <v>TY</v>
          </cell>
          <cell r="J1942">
            <v>31.6</v>
          </cell>
        </row>
        <row r="1942">
          <cell r="N1942" t="e">
            <v>#DIV/0!</v>
          </cell>
        </row>
        <row r="1943">
          <cell r="E1943" t="str">
            <v>HGC-Lib-2452625</v>
          </cell>
          <cell r="F1943" t="str">
            <v>NGS0324035-475</v>
          </cell>
          <cell r="G1943">
            <v>6</v>
          </cell>
          <cell r="H1943" t="str">
            <v>mRNA文库</v>
          </cell>
          <cell r="I1943" t="str">
            <v>TY</v>
          </cell>
          <cell r="J1943">
            <v>8.86</v>
          </cell>
        </row>
        <row r="1943">
          <cell r="N1943" t="e">
            <v>#DIV/0!</v>
          </cell>
        </row>
        <row r="1944">
          <cell r="E1944" t="str">
            <v>HGC-Lib-2452626</v>
          </cell>
          <cell r="F1944" t="str">
            <v>NGS0324035-476</v>
          </cell>
          <cell r="G1944">
            <v>6</v>
          </cell>
          <cell r="H1944" t="str">
            <v>mRNA文库</v>
          </cell>
          <cell r="I1944" t="str">
            <v>TY</v>
          </cell>
          <cell r="J1944">
            <v>19.2</v>
          </cell>
        </row>
        <row r="1944">
          <cell r="N1944" t="e">
            <v>#DIV/0!</v>
          </cell>
        </row>
        <row r="1945">
          <cell r="E1945" t="str">
            <v>HGC-Lib-2452627</v>
          </cell>
          <cell r="F1945" t="str">
            <v>NGS0324035-477</v>
          </cell>
          <cell r="G1945">
            <v>6</v>
          </cell>
          <cell r="H1945" t="str">
            <v>mRNA文库</v>
          </cell>
          <cell r="I1945" t="str">
            <v>TY</v>
          </cell>
          <cell r="J1945">
            <v>35.6</v>
          </cell>
        </row>
        <row r="1945">
          <cell r="N1945" t="e">
            <v>#DIV/0!</v>
          </cell>
        </row>
        <row r="1946">
          <cell r="E1946" t="str">
            <v>HGC-Lib-2452628</v>
          </cell>
          <cell r="F1946" t="str">
            <v>NGS0324035-478</v>
          </cell>
          <cell r="G1946">
            <v>6</v>
          </cell>
          <cell r="H1946" t="str">
            <v>mRNA文库</v>
          </cell>
          <cell r="I1946" t="str">
            <v>TY</v>
          </cell>
          <cell r="J1946">
            <v>31.2</v>
          </cell>
        </row>
        <row r="1946">
          <cell r="N1946" t="e">
            <v>#DIV/0!</v>
          </cell>
        </row>
        <row r="1947">
          <cell r="E1947" t="str">
            <v>HGC-Lib-2452629</v>
          </cell>
          <cell r="F1947" t="str">
            <v>NGS0324035-479</v>
          </cell>
          <cell r="G1947">
            <v>6</v>
          </cell>
          <cell r="H1947" t="str">
            <v>mRNA文库</v>
          </cell>
          <cell r="I1947" t="str">
            <v>TY</v>
          </cell>
          <cell r="J1947">
            <v>24</v>
          </cell>
        </row>
        <row r="1947">
          <cell r="N1947" t="e">
            <v>#DIV/0!</v>
          </cell>
        </row>
        <row r="1948">
          <cell r="E1948" t="str">
            <v>HGC-Lib-2452630</v>
          </cell>
          <cell r="F1948" t="str">
            <v>NGS0324035-480</v>
          </cell>
          <cell r="G1948">
            <v>6</v>
          </cell>
          <cell r="H1948" t="str">
            <v>mRNA文库</v>
          </cell>
          <cell r="I1948" t="str">
            <v>TY</v>
          </cell>
          <cell r="J1948">
            <v>56.8</v>
          </cell>
        </row>
        <row r="1948">
          <cell r="N1948" t="e">
            <v>#DIV/0!</v>
          </cell>
        </row>
        <row r="1949">
          <cell r="E1949" t="str">
            <v>HGC-Lib-2452631</v>
          </cell>
          <cell r="F1949" t="str">
            <v>NGS0324035-481</v>
          </cell>
          <cell r="G1949">
            <v>6</v>
          </cell>
          <cell r="H1949" t="str">
            <v>mRNA文库</v>
          </cell>
          <cell r="I1949" t="str">
            <v>TY</v>
          </cell>
          <cell r="J1949">
            <v>47.8</v>
          </cell>
        </row>
        <row r="1949">
          <cell r="N1949" t="e">
            <v>#DIV/0!</v>
          </cell>
        </row>
        <row r="1950">
          <cell r="E1950" t="str">
            <v>HGC-Lib-2452632</v>
          </cell>
          <cell r="F1950" t="str">
            <v>NGS0324035-482</v>
          </cell>
          <cell r="G1950">
            <v>6</v>
          </cell>
          <cell r="H1950" t="str">
            <v>mRNA文库</v>
          </cell>
          <cell r="I1950" t="str">
            <v>TY</v>
          </cell>
          <cell r="J1950">
            <v>26.2</v>
          </cell>
        </row>
        <row r="1950">
          <cell r="N1950" t="e">
            <v>#DIV/0!</v>
          </cell>
        </row>
        <row r="1951">
          <cell r="E1951" t="str">
            <v>HGC-Lib-2452633</v>
          </cell>
          <cell r="F1951" t="str">
            <v>NGS0324035-483</v>
          </cell>
          <cell r="G1951">
            <v>6</v>
          </cell>
          <cell r="H1951" t="str">
            <v>mRNA文库</v>
          </cell>
          <cell r="I1951" t="str">
            <v>TY</v>
          </cell>
          <cell r="J1951">
            <v>7.54</v>
          </cell>
        </row>
        <row r="1951">
          <cell r="N1951" t="e">
            <v>#DIV/0!</v>
          </cell>
        </row>
        <row r="1952">
          <cell r="E1952" t="str">
            <v>HGC-Lib-2452634</v>
          </cell>
          <cell r="F1952" t="str">
            <v>NGS0324035-484</v>
          </cell>
          <cell r="G1952">
            <v>6</v>
          </cell>
          <cell r="H1952" t="str">
            <v>mRNA文库</v>
          </cell>
          <cell r="I1952" t="str">
            <v>TY</v>
          </cell>
          <cell r="J1952">
            <v>11.3</v>
          </cell>
        </row>
        <row r="1952">
          <cell r="N1952" t="e">
            <v>#DIV/0!</v>
          </cell>
        </row>
        <row r="1953">
          <cell r="E1953" t="str">
            <v>HGC-Lib-2452635</v>
          </cell>
          <cell r="F1953" t="str">
            <v>NGS0324035-485</v>
          </cell>
          <cell r="G1953">
            <v>6</v>
          </cell>
          <cell r="H1953" t="str">
            <v>mRNA文库</v>
          </cell>
          <cell r="I1953" t="str">
            <v>TY</v>
          </cell>
          <cell r="J1953">
            <v>7.44</v>
          </cell>
        </row>
        <row r="1953">
          <cell r="N1953" t="e">
            <v>#DIV/0!</v>
          </cell>
        </row>
        <row r="1954">
          <cell r="E1954" t="str">
            <v>HGC-Lib-2452636</v>
          </cell>
          <cell r="F1954" t="str">
            <v>NGS0324035-486</v>
          </cell>
          <cell r="G1954">
            <v>6</v>
          </cell>
          <cell r="H1954" t="str">
            <v>mRNA文库</v>
          </cell>
          <cell r="I1954" t="str">
            <v>TY</v>
          </cell>
          <cell r="J1954">
            <v>6.76</v>
          </cell>
        </row>
        <row r="1954">
          <cell r="N1954" t="e">
            <v>#DIV/0!</v>
          </cell>
        </row>
        <row r="1955">
          <cell r="E1955" t="str">
            <v>HGC-Lib-2452637</v>
          </cell>
          <cell r="F1955" t="str">
            <v>NGS0324035-487</v>
          </cell>
          <cell r="G1955">
            <v>6</v>
          </cell>
          <cell r="H1955" t="str">
            <v>mRNA文库</v>
          </cell>
          <cell r="I1955" t="str">
            <v>TY</v>
          </cell>
          <cell r="J1955">
            <v>2.7</v>
          </cell>
        </row>
        <row r="1955">
          <cell r="N1955" t="e">
            <v>#DIV/0!</v>
          </cell>
        </row>
        <row r="1956">
          <cell r="E1956" t="str">
            <v>HGC-Lib-2452638</v>
          </cell>
          <cell r="F1956" t="str">
            <v>NGS0324035-488</v>
          </cell>
          <cell r="G1956">
            <v>6</v>
          </cell>
          <cell r="H1956" t="str">
            <v>mRNA文库</v>
          </cell>
          <cell r="I1956" t="str">
            <v>TY</v>
          </cell>
          <cell r="J1956">
            <v>2.36</v>
          </cell>
        </row>
        <row r="1956">
          <cell r="N1956" t="e">
            <v>#DIV/0!</v>
          </cell>
        </row>
        <row r="1957">
          <cell r="E1957" t="str">
            <v>HGC-Lib-2452639</v>
          </cell>
          <cell r="F1957" t="str">
            <v>NGS0324035-489</v>
          </cell>
          <cell r="G1957">
            <v>6</v>
          </cell>
          <cell r="H1957" t="str">
            <v>mRNA文库</v>
          </cell>
          <cell r="I1957" t="str">
            <v>TY</v>
          </cell>
          <cell r="J1957">
            <v>15.2</v>
          </cell>
        </row>
        <row r="1957">
          <cell r="N1957" t="e">
            <v>#DIV/0!</v>
          </cell>
        </row>
        <row r="1958">
          <cell r="E1958" t="str">
            <v>HGC-Lib-2452640</v>
          </cell>
          <cell r="F1958" t="str">
            <v>NGS0324035-490</v>
          </cell>
          <cell r="G1958">
            <v>6</v>
          </cell>
          <cell r="H1958" t="str">
            <v>mRNA文库</v>
          </cell>
          <cell r="I1958" t="str">
            <v>TY</v>
          </cell>
          <cell r="J1958">
            <v>0.808</v>
          </cell>
        </row>
        <row r="1958">
          <cell r="N1958" t="e">
            <v>#DIV/0!</v>
          </cell>
        </row>
        <row r="1959">
          <cell r="E1959" t="str">
            <v>HGC-Lib-2452641</v>
          </cell>
          <cell r="F1959" t="str">
            <v>NGS0324035-491</v>
          </cell>
          <cell r="G1959">
            <v>6</v>
          </cell>
          <cell r="H1959" t="str">
            <v>mRNA文库</v>
          </cell>
          <cell r="I1959" t="str">
            <v>TY</v>
          </cell>
          <cell r="J1959">
            <v>4.82</v>
          </cell>
        </row>
        <row r="1959">
          <cell r="N1959" t="e">
            <v>#DIV/0!</v>
          </cell>
        </row>
        <row r="1960">
          <cell r="E1960" t="str">
            <v>HGC-Lib-2452642</v>
          </cell>
          <cell r="F1960" t="str">
            <v>NGS0324035-492</v>
          </cell>
          <cell r="G1960">
            <v>6</v>
          </cell>
          <cell r="H1960" t="str">
            <v>mRNA文库</v>
          </cell>
          <cell r="I1960" t="str">
            <v>TY</v>
          </cell>
          <cell r="J1960">
            <v>3.08</v>
          </cell>
        </row>
        <row r="1960">
          <cell r="N1960" t="e">
            <v>#DIV/0!</v>
          </cell>
        </row>
        <row r="1961">
          <cell r="E1961" t="str">
            <v>HGC-Lib-2452643</v>
          </cell>
          <cell r="F1961" t="str">
            <v>NGS0324035-493</v>
          </cell>
          <cell r="G1961">
            <v>6</v>
          </cell>
          <cell r="H1961" t="str">
            <v>mRNA文库</v>
          </cell>
          <cell r="I1961" t="str">
            <v>TY</v>
          </cell>
          <cell r="J1961">
            <v>3.26</v>
          </cell>
        </row>
        <row r="1961">
          <cell r="N1961" t="e">
            <v>#DIV/0!</v>
          </cell>
        </row>
        <row r="1962">
          <cell r="E1962" t="str">
            <v>HGC-Lib-2452644</v>
          </cell>
          <cell r="F1962" t="str">
            <v>NGS0324035-494</v>
          </cell>
          <cell r="G1962">
            <v>6</v>
          </cell>
          <cell r="H1962" t="str">
            <v>mRNA文库</v>
          </cell>
          <cell r="I1962" t="str">
            <v>TY</v>
          </cell>
          <cell r="J1962">
            <v>6.52</v>
          </cell>
        </row>
        <row r="1962">
          <cell r="N1962" t="e">
            <v>#DIV/0!</v>
          </cell>
        </row>
        <row r="1963">
          <cell r="E1963" t="str">
            <v>HGC-Lib-2452645</v>
          </cell>
          <cell r="F1963" t="str">
            <v>NGS0324035-495</v>
          </cell>
          <cell r="G1963">
            <v>6</v>
          </cell>
          <cell r="H1963" t="str">
            <v>mRNA文库</v>
          </cell>
          <cell r="I1963" t="str">
            <v>TY</v>
          </cell>
          <cell r="J1963">
            <v>3.56</v>
          </cell>
        </row>
        <row r="1963">
          <cell r="N1963" t="e">
            <v>#DIV/0!</v>
          </cell>
        </row>
        <row r="1964">
          <cell r="E1964" t="str">
            <v>HGC-Lib-2452646</v>
          </cell>
          <cell r="F1964" t="str">
            <v>NGS0324035-496</v>
          </cell>
          <cell r="G1964">
            <v>6</v>
          </cell>
          <cell r="H1964" t="str">
            <v>mRNA文库</v>
          </cell>
          <cell r="I1964" t="str">
            <v>TY</v>
          </cell>
          <cell r="J1964">
            <v>2.1</v>
          </cell>
        </row>
        <row r="1964">
          <cell r="N1964" t="e">
            <v>#DIV/0!</v>
          </cell>
        </row>
        <row r="1965">
          <cell r="E1965" t="str">
            <v>HGC-Lib-2452647</v>
          </cell>
          <cell r="F1965" t="str">
            <v>NGS0324035-497</v>
          </cell>
          <cell r="G1965">
            <v>6</v>
          </cell>
          <cell r="H1965" t="str">
            <v>mRNA文库</v>
          </cell>
          <cell r="I1965" t="str">
            <v>TY</v>
          </cell>
          <cell r="J1965">
            <v>2.78</v>
          </cell>
        </row>
        <row r="1965">
          <cell r="N1965" t="e">
            <v>#DIV/0!</v>
          </cell>
        </row>
        <row r="1966">
          <cell r="E1966" t="str">
            <v>HGC-Lib-2452648</v>
          </cell>
          <cell r="F1966" t="str">
            <v>NGS0324035-498</v>
          </cell>
          <cell r="G1966">
            <v>6</v>
          </cell>
          <cell r="H1966" t="str">
            <v>mRNA文库</v>
          </cell>
          <cell r="I1966" t="str">
            <v>TY</v>
          </cell>
          <cell r="J1966">
            <v>1.53</v>
          </cell>
        </row>
        <row r="1966">
          <cell r="N1966" t="e">
            <v>#DIV/0!</v>
          </cell>
        </row>
        <row r="1967">
          <cell r="E1967" t="str">
            <v>HGC-Lib-2452649</v>
          </cell>
          <cell r="F1967" t="str">
            <v>NGS0324035-499</v>
          </cell>
          <cell r="G1967">
            <v>6</v>
          </cell>
          <cell r="H1967" t="str">
            <v>mRNA文库</v>
          </cell>
          <cell r="I1967" t="str">
            <v>TY</v>
          </cell>
          <cell r="J1967">
            <v>4.6</v>
          </cell>
        </row>
        <row r="1967">
          <cell r="N1967" t="e">
            <v>#DIV/0!</v>
          </cell>
        </row>
        <row r="1968">
          <cell r="E1968" t="str">
            <v>HGC-Lib-2452650</v>
          </cell>
          <cell r="F1968" t="str">
            <v>NGS0324035-500</v>
          </cell>
          <cell r="G1968">
            <v>6</v>
          </cell>
          <cell r="H1968" t="str">
            <v>mRNA文库</v>
          </cell>
          <cell r="I1968" t="str">
            <v>TY</v>
          </cell>
          <cell r="J1968">
            <v>2.48</v>
          </cell>
        </row>
        <row r="1968">
          <cell r="N1968" t="e">
            <v>#DIV/0!</v>
          </cell>
        </row>
        <row r="1969">
          <cell r="E1969" t="str">
            <v>HGC-Lib-2452651</v>
          </cell>
          <cell r="F1969" t="str">
            <v>NGS0324035-501</v>
          </cell>
          <cell r="G1969">
            <v>6</v>
          </cell>
          <cell r="H1969" t="str">
            <v>mRNA文库</v>
          </cell>
          <cell r="I1969" t="str">
            <v>TY</v>
          </cell>
          <cell r="J1969">
            <v>2.72</v>
          </cell>
        </row>
        <row r="1969">
          <cell r="N1969" t="e">
            <v>#DIV/0!</v>
          </cell>
        </row>
        <row r="1970">
          <cell r="E1970" t="str">
            <v>HGC-Lib-2452652</v>
          </cell>
          <cell r="F1970" t="str">
            <v>NGS0324035-502</v>
          </cell>
          <cell r="G1970">
            <v>6</v>
          </cell>
          <cell r="H1970" t="str">
            <v>mRNA文库</v>
          </cell>
          <cell r="I1970" t="str">
            <v>TY</v>
          </cell>
          <cell r="J1970">
            <v>2.92</v>
          </cell>
        </row>
        <row r="1970">
          <cell r="N1970" t="e">
            <v>#DIV/0!</v>
          </cell>
        </row>
        <row r="1971">
          <cell r="E1971" t="str">
            <v>HGC-Lib-2452653</v>
          </cell>
          <cell r="F1971" t="str">
            <v>NGS0324035-503</v>
          </cell>
          <cell r="G1971">
            <v>6</v>
          </cell>
          <cell r="H1971" t="str">
            <v>mRNA文库</v>
          </cell>
          <cell r="I1971" t="str">
            <v>TY</v>
          </cell>
          <cell r="J1971">
            <v>13.2</v>
          </cell>
        </row>
        <row r="1971">
          <cell r="N1971" t="e">
            <v>#DIV/0!</v>
          </cell>
        </row>
        <row r="1972">
          <cell r="E1972" t="str">
            <v>HGC-Lib-2452654</v>
          </cell>
          <cell r="F1972" t="str">
            <v>NGS0324035-504</v>
          </cell>
          <cell r="G1972">
            <v>6</v>
          </cell>
          <cell r="H1972" t="str">
            <v>mRNA文库</v>
          </cell>
          <cell r="I1972" t="str">
            <v>TY</v>
          </cell>
          <cell r="J1972">
            <v>0.57</v>
          </cell>
        </row>
        <row r="1972">
          <cell r="N1972" t="e">
            <v>#DIV/0!</v>
          </cell>
        </row>
        <row r="1973">
          <cell r="E1973" t="str">
            <v>HGC-Lib-2452730</v>
          </cell>
          <cell r="F1973" t="str">
            <v>T826-1</v>
          </cell>
          <cell r="G1973">
            <v>6</v>
          </cell>
          <cell r="H1973" t="str">
            <v>mRNA文库</v>
          </cell>
          <cell r="I1973" t="str">
            <v>HZK</v>
          </cell>
          <cell r="J1973">
            <v>14.1</v>
          </cell>
        </row>
        <row r="1973">
          <cell r="N1973" t="e">
            <v>#DIV/0!</v>
          </cell>
        </row>
        <row r="1974">
          <cell r="E1974" t="str">
            <v>HGC-Lib-2452731</v>
          </cell>
          <cell r="F1974" t="str">
            <v>T826-2</v>
          </cell>
          <cell r="G1974">
            <v>6</v>
          </cell>
          <cell r="H1974" t="str">
            <v>mRNA文库</v>
          </cell>
          <cell r="I1974" t="str">
            <v>HZK</v>
          </cell>
          <cell r="J1974">
            <v>28.2</v>
          </cell>
        </row>
        <row r="1974">
          <cell r="N1974" t="e">
            <v>#DIV/0!</v>
          </cell>
        </row>
        <row r="1975">
          <cell r="E1975" t="str">
            <v>HGC-Lib-2452732</v>
          </cell>
          <cell r="F1975" t="str">
            <v>T826-3</v>
          </cell>
          <cell r="G1975">
            <v>6</v>
          </cell>
          <cell r="H1975" t="str">
            <v>mRNA文库</v>
          </cell>
          <cell r="I1975" t="str">
            <v>HZK</v>
          </cell>
          <cell r="J1975">
            <v>33.8</v>
          </cell>
        </row>
        <row r="1975">
          <cell r="N1975" t="e">
            <v>#DIV/0!</v>
          </cell>
        </row>
        <row r="1976">
          <cell r="E1976" t="str">
            <v>HGC-Lib-2452733</v>
          </cell>
          <cell r="F1976" t="str">
            <v>T826-4</v>
          </cell>
          <cell r="G1976">
            <v>6</v>
          </cell>
          <cell r="H1976" t="str">
            <v>mRNA文库</v>
          </cell>
          <cell r="I1976" t="str">
            <v>HZK</v>
          </cell>
          <cell r="J1976">
            <v>26.6</v>
          </cell>
        </row>
        <row r="1976">
          <cell r="N1976" t="e">
            <v>#DIV/0!</v>
          </cell>
        </row>
        <row r="1977">
          <cell r="E1977" t="str">
            <v>HGC-Lib-2452734</v>
          </cell>
          <cell r="F1977" t="str">
            <v>T826-5</v>
          </cell>
          <cell r="G1977">
            <v>6</v>
          </cell>
          <cell r="H1977" t="str">
            <v>mRNA文库</v>
          </cell>
          <cell r="I1977" t="str">
            <v>HZK</v>
          </cell>
          <cell r="J1977">
            <v>32</v>
          </cell>
        </row>
        <row r="1977">
          <cell r="N1977" t="e">
            <v>#DIV/0!</v>
          </cell>
        </row>
        <row r="1978">
          <cell r="E1978" t="str">
            <v>HGC-Lib-2452735</v>
          </cell>
          <cell r="F1978" t="str">
            <v>T826-6</v>
          </cell>
          <cell r="G1978">
            <v>6</v>
          </cell>
          <cell r="H1978" t="str">
            <v>mRNA文库</v>
          </cell>
          <cell r="I1978" t="str">
            <v>HZK</v>
          </cell>
          <cell r="J1978">
            <v>24.2</v>
          </cell>
        </row>
        <row r="1978">
          <cell r="N1978" t="e">
            <v>#DIV/0!</v>
          </cell>
        </row>
        <row r="1979">
          <cell r="E1979" t="str">
            <v>HGC-Lib-2452736</v>
          </cell>
          <cell r="F1979" t="str">
            <v>T826-7</v>
          </cell>
          <cell r="G1979">
            <v>6</v>
          </cell>
          <cell r="H1979" t="str">
            <v>mRNA文库</v>
          </cell>
          <cell r="I1979" t="str">
            <v>HZK</v>
          </cell>
          <cell r="J1979">
            <v>18.9</v>
          </cell>
        </row>
        <row r="1979">
          <cell r="N1979" t="e">
            <v>#DIV/0!</v>
          </cell>
        </row>
        <row r="1980">
          <cell r="E1980" t="str">
            <v>HGC-Lib-2452737</v>
          </cell>
          <cell r="F1980" t="str">
            <v>T826-8</v>
          </cell>
          <cell r="G1980">
            <v>6</v>
          </cell>
          <cell r="H1980" t="str">
            <v>mRNA文库</v>
          </cell>
          <cell r="I1980" t="str">
            <v>HZK</v>
          </cell>
          <cell r="J1980">
            <v>17.7</v>
          </cell>
        </row>
        <row r="1980">
          <cell r="N1980" t="e">
            <v>#DIV/0!</v>
          </cell>
        </row>
        <row r="1981">
          <cell r="E1981" t="str">
            <v>HGC-Lib-2452738</v>
          </cell>
          <cell r="F1981" t="str">
            <v>T826-9</v>
          </cell>
          <cell r="G1981">
            <v>6</v>
          </cell>
          <cell r="H1981" t="str">
            <v>mRNA文库</v>
          </cell>
          <cell r="I1981" t="str">
            <v>HZK</v>
          </cell>
          <cell r="J1981">
            <v>20</v>
          </cell>
        </row>
        <row r="1981">
          <cell r="N1981" t="e">
            <v>#DIV/0!</v>
          </cell>
        </row>
        <row r="1982">
          <cell r="E1982" t="str">
            <v>HGC-Lib-2452739</v>
          </cell>
          <cell r="F1982" t="str">
            <v>T826-10</v>
          </cell>
          <cell r="G1982">
            <v>6</v>
          </cell>
          <cell r="H1982" t="str">
            <v>mRNA文库</v>
          </cell>
          <cell r="I1982" t="str">
            <v>HZK</v>
          </cell>
          <cell r="J1982">
            <v>30.8</v>
          </cell>
        </row>
        <row r="1982">
          <cell r="N1982" t="e">
            <v>#DIV/0!</v>
          </cell>
        </row>
        <row r="1983">
          <cell r="E1983" t="str">
            <v>HGC-Lib-2452740</v>
          </cell>
          <cell r="F1983" t="str">
            <v>T826-11</v>
          </cell>
          <cell r="G1983">
            <v>6</v>
          </cell>
          <cell r="H1983" t="str">
            <v>mRNA文库</v>
          </cell>
          <cell r="I1983" t="str">
            <v>HZK</v>
          </cell>
          <cell r="J1983">
            <v>23</v>
          </cell>
        </row>
        <row r="1983">
          <cell r="N1983" t="e">
            <v>#DIV/0!</v>
          </cell>
        </row>
        <row r="1984">
          <cell r="E1984" t="str">
            <v>HGC-Lib-2452741</v>
          </cell>
          <cell r="F1984" t="str">
            <v>T826-12</v>
          </cell>
          <cell r="G1984">
            <v>6</v>
          </cell>
          <cell r="H1984" t="str">
            <v>mRNA文库</v>
          </cell>
          <cell r="I1984" t="str">
            <v>HZK</v>
          </cell>
          <cell r="J1984">
            <v>15.3</v>
          </cell>
        </row>
        <row r="1984">
          <cell r="N1984" t="e">
            <v>#DIV/0!</v>
          </cell>
        </row>
        <row r="1985">
          <cell r="E1985" t="str">
            <v>HGC-Lib-2452742</v>
          </cell>
          <cell r="F1985" t="str">
            <v>T826-13</v>
          </cell>
          <cell r="G1985">
            <v>6</v>
          </cell>
          <cell r="H1985" t="str">
            <v>mRNA文库</v>
          </cell>
          <cell r="I1985" t="str">
            <v>HZK</v>
          </cell>
          <cell r="J1985">
            <v>16.7</v>
          </cell>
        </row>
        <row r="1985">
          <cell r="N1985" t="e">
            <v>#DIV/0!</v>
          </cell>
        </row>
        <row r="1986">
          <cell r="E1986" t="str">
            <v>HGC-Lib-2452743</v>
          </cell>
          <cell r="F1986" t="str">
            <v>T826-14</v>
          </cell>
          <cell r="G1986">
            <v>6</v>
          </cell>
          <cell r="H1986" t="str">
            <v>mRNA文库</v>
          </cell>
          <cell r="I1986" t="str">
            <v>HZK</v>
          </cell>
          <cell r="J1986">
            <v>20.8</v>
          </cell>
        </row>
        <row r="1986">
          <cell r="N1986" t="e">
            <v>#DIV/0!</v>
          </cell>
        </row>
        <row r="1987">
          <cell r="E1987" t="str">
            <v>HGC-Lib-2452744</v>
          </cell>
          <cell r="F1987" t="str">
            <v>T826-15</v>
          </cell>
          <cell r="G1987">
            <v>6</v>
          </cell>
          <cell r="H1987" t="str">
            <v>mRNA文库</v>
          </cell>
          <cell r="I1987" t="str">
            <v>HZK</v>
          </cell>
          <cell r="J1987">
            <v>29.6</v>
          </cell>
        </row>
        <row r="1987">
          <cell r="N1987" t="e">
            <v>#DIV/0!</v>
          </cell>
        </row>
        <row r="1988">
          <cell r="E1988" t="str">
            <v>HGC-Lib-2452745</v>
          </cell>
          <cell r="F1988" t="str">
            <v>T826-16</v>
          </cell>
          <cell r="G1988">
            <v>6</v>
          </cell>
          <cell r="H1988" t="str">
            <v>mRNA文库</v>
          </cell>
          <cell r="I1988" t="str">
            <v>HZK</v>
          </cell>
          <cell r="J1988">
            <v>18.3</v>
          </cell>
        </row>
        <row r="1988">
          <cell r="N1988" t="e">
            <v>#DIV/0!</v>
          </cell>
        </row>
        <row r="1989">
          <cell r="E1989" t="str">
            <v>HGC-Lib-2452746</v>
          </cell>
          <cell r="F1989" t="str">
            <v>T826-17</v>
          </cell>
          <cell r="G1989">
            <v>6</v>
          </cell>
          <cell r="H1989" t="str">
            <v>mRNA文库</v>
          </cell>
          <cell r="I1989" t="str">
            <v>HZK</v>
          </cell>
          <cell r="J1989">
            <v>26.4</v>
          </cell>
        </row>
        <row r="1989">
          <cell r="N1989" t="e">
            <v>#DIV/0!</v>
          </cell>
        </row>
        <row r="1990">
          <cell r="E1990" t="str">
            <v>HGC-Lib-2452747</v>
          </cell>
          <cell r="F1990" t="str">
            <v>T826-18</v>
          </cell>
          <cell r="G1990">
            <v>6</v>
          </cell>
          <cell r="H1990" t="str">
            <v>mRNA文库</v>
          </cell>
          <cell r="I1990" t="str">
            <v>HZK</v>
          </cell>
          <cell r="J1990">
            <v>16.8</v>
          </cell>
        </row>
        <row r="1990">
          <cell r="N1990" t="e">
            <v>#DIV/0!</v>
          </cell>
        </row>
        <row r="1991">
          <cell r="E1991" t="str">
            <v>HGC-Lib-2452748</v>
          </cell>
          <cell r="F1991" t="str">
            <v>T826-19</v>
          </cell>
          <cell r="G1991">
            <v>6</v>
          </cell>
          <cell r="H1991" t="str">
            <v>mRNA文库</v>
          </cell>
          <cell r="I1991" t="str">
            <v>HZK</v>
          </cell>
          <cell r="J1991">
            <v>23</v>
          </cell>
        </row>
        <row r="1991">
          <cell r="N1991" t="e">
            <v>#DIV/0!</v>
          </cell>
        </row>
        <row r="1992">
          <cell r="E1992" t="str">
            <v>HGC-Lib-2452749</v>
          </cell>
          <cell r="F1992" t="str">
            <v>T826-20</v>
          </cell>
          <cell r="G1992">
            <v>6</v>
          </cell>
          <cell r="H1992" t="str">
            <v>mRNA文库</v>
          </cell>
          <cell r="I1992" t="str">
            <v>HZK</v>
          </cell>
          <cell r="J1992">
            <v>9.98</v>
          </cell>
        </row>
        <row r="1992">
          <cell r="N1992" t="e">
            <v>#DIV/0!</v>
          </cell>
        </row>
        <row r="1993">
          <cell r="E1993" t="str">
            <v>HGC-Lib-2452750</v>
          </cell>
          <cell r="F1993" t="str">
            <v>T826-21</v>
          </cell>
          <cell r="G1993">
            <v>6</v>
          </cell>
          <cell r="H1993" t="str">
            <v>mRNA文库</v>
          </cell>
          <cell r="I1993" t="str">
            <v>HZK</v>
          </cell>
          <cell r="J1993">
            <v>29.8</v>
          </cell>
        </row>
        <row r="1993">
          <cell r="N1993" t="e">
            <v>#DIV/0!</v>
          </cell>
        </row>
        <row r="1994">
          <cell r="E1994" t="str">
            <v>HGC-Lib-2452751</v>
          </cell>
          <cell r="F1994" t="str">
            <v>T826-22</v>
          </cell>
          <cell r="G1994">
            <v>6</v>
          </cell>
          <cell r="H1994" t="str">
            <v>mRNA文库</v>
          </cell>
          <cell r="I1994" t="str">
            <v>HZK</v>
          </cell>
          <cell r="J1994">
            <v>26.8</v>
          </cell>
        </row>
        <row r="1994">
          <cell r="N1994" t="e">
            <v>#DIV/0!</v>
          </cell>
        </row>
        <row r="1995">
          <cell r="E1995" t="str">
            <v>HGC-Lib-2452752</v>
          </cell>
          <cell r="F1995" t="str">
            <v>T826-23</v>
          </cell>
          <cell r="G1995">
            <v>6</v>
          </cell>
          <cell r="H1995" t="str">
            <v>mRNA文库</v>
          </cell>
          <cell r="I1995" t="str">
            <v>HZK</v>
          </cell>
          <cell r="J1995">
            <v>25.6</v>
          </cell>
        </row>
        <row r="1995">
          <cell r="N1995" t="e">
            <v>#DIV/0!</v>
          </cell>
        </row>
        <row r="1996">
          <cell r="E1996" t="str">
            <v>HGC-Lib-2452753</v>
          </cell>
          <cell r="F1996" t="str">
            <v>T826-24</v>
          </cell>
          <cell r="G1996">
            <v>6</v>
          </cell>
          <cell r="H1996" t="str">
            <v>mRNA文库</v>
          </cell>
          <cell r="I1996" t="str">
            <v>HZK</v>
          </cell>
          <cell r="J1996">
            <v>20.4</v>
          </cell>
        </row>
        <row r="1996">
          <cell r="N1996" t="e">
            <v>#DIV/0!</v>
          </cell>
        </row>
        <row r="1997">
          <cell r="E1997" t="str">
            <v>HGC-Lib-2452754</v>
          </cell>
          <cell r="F1997" t="str">
            <v>T781-41</v>
          </cell>
          <cell r="G1997">
            <v>3</v>
          </cell>
          <cell r="H1997" t="str">
            <v>全基因组文库</v>
          </cell>
          <cell r="I1997" t="str">
            <v>HZK</v>
          </cell>
          <cell r="J1997">
            <v>10</v>
          </cell>
        </row>
        <row r="1997">
          <cell r="N1997" t="e">
            <v>#DIV/0!</v>
          </cell>
        </row>
        <row r="1998">
          <cell r="E1998" t="str">
            <v>HGC-Lib-2452755</v>
          </cell>
          <cell r="F1998" t="str">
            <v>T781-132</v>
          </cell>
          <cell r="G1998">
            <v>3</v>
          </cell>
          <cell r="H1998" t="str">
            <v>全基因组文库</v>
          </cell>
          <cell r="I1998" t="str">
            <v>HZK</v>
          </cell>
          <cell r="J1998">
            <v>7.34</v>
          </cell>
        </row>
        <row r="1998">
          <cell r="N1998" t="e">
            <v>#DIV/0!</v>
          </cell>
        </row>
        <row r="1999">
          <cell r="E1999" t="str">
            <v>HGC-Lib-2452756</v>
          </cell>
          <cell r="F1999" t="str">
            <v>T781-133</v>
          </cell>
          <cell r="G1999">
            <v>3</v>
          </cell>
          <cell r="H1999" t="str">
            <v>全基因组文库</v>
          </cell>
          <cell r="I1999" t="str">
            <v>HZK</v>
          </cell>
          <cell r="J1999">
            <v>7.42</v>
          </cell>
        </row>
        <row r="1999">
          <cell r="N1999" t="e">
            <v>#DIV/0!</v>
          </cell>
        </row>
        <row r="2000">
          <cell r="E2000" t="str">
            <v>HGC-Lib-2452757</v>
          </cell>
          <cell r="F2000" t="str">
            <v>T781-134</v>
          </cell>
          <cell r="G2000">
            <v>3</v>
          </cell>
          <cell r="H2000" t="str">
            <v>全基因组文库</v>
          </cell>
          <cell r="I2000" t="str">
            <v>HZK</v>
          </cell>
          <cell r="J2000">
            <v>11.1</v>
          </cell>
        </row>
        <row r="2000">
          <cell r="N2000" t="e">
            <v>#DIV/0!</v>
          </cell>
        </row>
        <row r="2001">
          <cell r="E2001" t="str">
            <v>HGC-Lib-2452758</v>
          </cell>
          <cell r="F2001" t="str">
            <v>T781-135</v>
          </cell>
          <cell r="G2001">
            <v>3</v>
          </cell>
          <cell r="H2001" t="str">
            <v>全基因组文库</v>
          </cell>
          <cell r="I2001" t="str">
            <v>HZK</v>
          </cell>
          <cell r="J2001">
            <v>11.5</v>
          </cell>
        </row>
        <row r="2001">
          <cell r="N2001" t="e">
            <v>#DIV/0!</v>
          </cell>
        </row>
        <row r="2002">
          <cell r="E2002" t="str">
            <v>HGC-Lib-2452759</v>
          </cell>
          <cell r="F2002" t="str">
            <v>T781-136</v>
          </cell>
          <cell r="G2002">
            <v>3</v>
          </cell>
          <cell r="H2002" t="str">
            <v>全基因组文库</v>
          </cell>
          <cell r="I2002" t="str">
            <v>HZK</v>
          </cell>
          <cell r="J2002">
            <v>10.5</v>
          </cell>
        </row>
        <row r="2002">
          <cell r="N2002" t="e">
            <v>#DIV/0!</v>
          </cell>
        </row>
        <row r="2003">
          <cell r="E2003" t="str">
            <v>HGC-Lib-2452760</v>
          </cell>
          <cell r="F2003" t="str">
            <v>T781-137</v>
          </cell>
          <cell r="G2003">
            <v>3</v>
          </cell>
          <cell r="H2003" t="str">
            <v>全基因组文库</v>
          </cell>
          <cell r="I2003" t="str">
            <v>HZK</v>
          </cell>
          <cell r="J2003">
            <v>12.6</v>
          </cell>
        </row>
        <row r="2003">
          <cell r="N2003" t="e">
            <v>#DIV/0!</v>
          </cell>
        </row>
        <row r="2004">
          <cell r="E2004" t="str">
            <v>HGC-Lib-2452761</v>
          </cell>
          <cell r="F2004" t="str">
            <v>T781-138</v>
          </cell>
          <cell r="G2004">
            <v>3</v>
          </cell>
          <cell r="H2004" t="str">
            <v>全基因组文库</v>
          </cell>
          <cell r="I2004" t="str">
            <v>HZK</v>
          </cell>
          <cell r="J2004">
            <v>10.7</v>
          </cell>
        </row>
        <row r="2004">
          <cell r="N2004" t="e">
            <v>#DIV/0!</v>
          </cell>
        </row>
        <row r="2005">
          <cell r="E2005" t="str">
            <v>HGC-Lib-2452762</v>
          </cell>
          <cell r="F2005" t="str">
            <v>T781-139</v>
          </cell>
          <cell r="G2005">
            <v>3</v>
          </cell>
          <cell r="H2005" t="str">
            <v>全基因组文库</v>
          </cell>
          <cell r="I2005" t="str">
            <v>HZK</v>
          </cell>
          <cell r="J2005">
            <v>9.94</v>
          </cell>
        </row>
        <row r="2005">
          <cell r="N2005" t="e">
            <v>#DIV/0!</v>
          </cell>
        </row>
        <row r="2006">
          <cell r="E2006" t="str">
            <v>HGC-Lib-2452763</v>
          </cell>
          <cell r="F2006" t="str">
            <v>T781-140</v>
          </cell>
          <cell r="G2006">
            <v>3</v>
          </cell>
          <cell r="H2006" t="str">
            <v>全基因组文库</v>
          </cell>
          <cell r="I2006" t="str">
            <v>HZK</v>
          </cell>
          <cell r="J2006">
            <v>2.48</v>
          </cell>
        </row>
        <row r="2006">
          <cell r="N2006" t="e">
            <v>#DIV/0!</v>
          </cell>
        </row>
        <row r="2007">
          <cell r="E2007" t="str">
            <v>HGC-Lib-2452764</v>
          </cell>
          <cell r="F2007" t="str">
            <v>T781-141</v>
          </cell>
          <cell r="G2007">
            <v>3</v>
          </cell>
          <cell r="H2007" t="str">
            <v>全基因组文库</v>
          </cell>
          <cell r="I2007" t="str">
            <v>HZK</v>
          </cell>
          <cell r="J2007">
            <v>8.18</v>
          </cell>
        </row>
        <row r="2007">
          <cell r="N2007" t="e">
            <v>#DIV/0!</v>
          </cell>
        </row>
        <row r="2008">
          <cell r="E2008" t="str">
            <v>HGC-Lib-2452765</v>
          </cell>
          <cell r="F2008" t="str">
            <v>T781-142</v>
          </cell>
          <cell r="G2008">
            <v>3</v>
          </cell>
          <cell r="H2008" t="str">
            <v>全基因组文库</v>
          </cell>
          <cell r="I2008" t="str">
            <v>HZK</v>
          </cell>
          <cell r="J2008">
            <v>10.5</v>
          </cell>
        </row>
        <row r="2008">
          <cell r="N2008" t="e">
            <v>#DIV/0!</v>
          </cell>
        </row>
        <row r="2009">
          <cell r="E2009" t="str">
            <v>HGC-Lib-2452766</v>
          </cell>
          <cell r="F2009" t="str">
            <v>T781-143</v>
          </cell>
          <cell r="G2009">
            <v>3</v>
          </cell>
          <cell r="H2009" t="str">
            <v>全基因组文库</v>
          </cell>
          <cell r="I2009" t="str">
            <v>HZK</v>
          </cell>
          <cell r="J2009">
            <v>6.82</v>
          </cell>
        </row>
        <row r="2009">
          <cell r="N2009" t="e">
            <v>#DIV/0!</v>
          </cell>
        </row>
        <row r="2010">
          <cell r="E2010" t="str">
            <v>HGC-Lib-2452767</v>
          </cell>
          <cell r="F2010" t="str">
            <v>T781-144</v>
          </cell>
          <cell r="G2010">
            <v>3</v>
          </cell>
          <cell r="H2010" t="str">
            <v>全基因组文库</v>
          </cell>
          <cell r="I2010" t="str">
            <v>HZK</v>
          </cell>
          <cell r="J2010">
            <v>4.78</v>
          </cell>
        </row>
        <row r="2010">
          <cell r="N2010" t="e">
            <v>#DIV/0!</v>
          </cell>
        </row>
        <row r="2011">
          <cell r="E2011" t="str">
            <v>HGC-Lib-2452768</v>
          </cell>
          <cell r="F2011" t="str">
            <v>T781-145</v>
          </cell>
          <cell r="G2011">
            <v>3</v>
          </cell>
          <cell r="H2011" t="str">
            <v>全基因组文库</v>
          </cell>
          <cell r="I2011" t="str">
            <v>HZK</v>
          </cell>
          <cell r="J2011">
            <v>6.58</v>
          </cell>
        </row>
        <row r="2011">
          <cell r="N2011" t="e">
            <v>#DIV/0!</v>
          </cell>
        </row>
        <row r="2012">
          <cell r="E2012" t="str">
            <v>HGC-Lib-2452769</v>
          </cell>
          <cell r="F2012" t="str">
            <v>T781-146</v>
          </cell>
          <cell r="G2012">
            <v>3</v>
          </cell>
          <cell r="H2012" t="str">
            <v>全基因组文库</v>
          </cell>
          <cell r="I2012" t="str">
            <v>HZK</v>
          </cell>
          <cell r="J2012">
            <v>7.48</v>
          </cell>
        </row>
        <row r="2012">
          <cell r="N2012" t="e">
            <v>#DIV/0!</v>
          </cell>
        </row>
        <row r="2013">
          <cell r="E2013" t="str">
            <v>HGC-Lib-2452803</v>
          </cell>
          <cell r="F2013" t="str">
            <v>L240614029X3</v>
          </cell>
          <cell r="G2013">
            <v>100</v>
          </cell>
          <cell r="H2013" t="str">
            <v>10X 3'转录组文库</v>
          </cell>
          <cell r="I2013" t="str">
            <v>TY</v>
          </cell>
          <cell r="J2013">
            <v>12.6</v>
          </cell>
        </row>
        <row r="2013">
          <cell r="N2013" t="e">
            <v>#DIV/0!</v>
          </cell>
        </row>
        <row r="2014">
          <cell r="E2014" t="str">
            <v>HGC-Lib-2452804</v>
          </cell>
          <cell r="F2014" t="str">
            <v>L240614030X3</v>
          </cell>
          <cell r="G2014">
            <v>100</v>
          </cell>
          <cell r="H2014" t="str">
            <v>10X 3'转录组文库</v>
          </cell>
          <cell r="I2014" t="str">
            <v>TY</v>
          </cell>
          <cell r="J2014">
            <v>15.9</v>
          </cell>
        </row>
        <row r="2014">
          <cell r="N2014" t="e">
            <v>#DIV/0!</v>
          </cell>
        </row>
        <row r="2015">
          <cell r="E2015" t="str">
            <v>HGC-Lib-2452843</v>
          </cell>
          <cell r="F2015" t="str">
            <v>L-1</v>
          </cell>
          <cell r="G2015">
            <v>16</v>
          </cell>
          <cell r="H2015" t="str">
            <v>lncRNA文库</v>
          </cell>
          <cell r="I2015" t="str">
            <v>WH</v>
          </cell>
          <cell r="J2015">
            <v>8.16</v>
          </cell>
        </row>
        <row r="2015">
          <cell r="N2015" t="e">
            <v>#DIV/0!</v>
          </cell>
        </row>
        <row r="2016">
          <cell r="E2016" t="str">
            <v>HGC-Lib-2452844</v>
          </cell>
          <cell r="F2016" t="str">
            <v>L-2</v>
          </cell>
          <cell r="G2016">
            <v>16</v>
          </cell>
          <cell r="H2016" t="str">
            <v>lncRNA文库</v>
          </cell>
          <cell r="I2016" t="str">
            <v>WH</v>
          </cell>
          <cell r="J2016">
            <v>7.88</v>
          </cell>
        </row>
        <row r="2016">
          <cell r="N2016" t="e">
            <v>#DIV/0!</v>
          </cell>
        </row>
        <row r="2017">
          <cell r="E2017" t="str">
            <v>HGC-Lib-2452845</v>
          </cell>
          <cell r="F2017" t="str">
            <v>L-3</v>
          </cell>
          <cell r="G2017">
            <v>16</v>
          </cell>
          <cell r="H2017" t="str">
            <v>lncRNA文库</v>
          </cell>
          <cell r="I2017" t="str">
            <v>WH</v>
          </cell>
          <cell r="J2017">
            <v>4.38</v>
          </cell>
        </row>
        <row r="2017">
          <cell r="N2017" t="e">
            <v>#DIV/0!</v>
          </cell>
        </row>
        <row r="2018">
          <cell r="E2018" t="str">
            <v>HGC-Lib-2452846</v>
          </cell>
          <cell r="F2018" t="str">
            <v>L-4</v>
          </cell>
          <cell r="G2018">
            <v>16</v>
          </cell>
          <cell r="H2018" t="str">
            <v>lncRNA文库</v>
          </cell>
          <cell r="I2018" t="str">
            <v>WH</v>
          </cell>
          <cell r="J2018">
            <v>15.1</v>
          </cell>
        </row>
        <row r="2018">
          <cell r="N2018" t="e">
            <v>#DIV/0!</v>
          </cell>
        </row>
        <row r="2019">
          <cell r="E2019" t="str">
            <v>HGC-Lib-2452847</v>
          </cell>
          <cell r="F2019" t="str">
            <v>L-5</v>
          </cell>
          <cell r="G2019">
            <v>16</v>
          </cell>
          <cell r="H2019" t="str">
            <v>lncRNA文库</v>
          </cell>
          <cell r="I2019" t="str">
            <v>WH</v>
          </cell>
          <cell r="J2019">
            <v>17.4</v>
          </cell>
        </row>
        <row r="2019">
          <cell r="N2019" t="e">
            <v>#DIV/0!</v>
          </cell>
        </row>
        <row r="2020">
          <cell r="E2020" t="str">
            <v>HGC-Lib-2452848</v>
          </cell>
          <cell r="F2020" t="str">
            <v>L-6</v>
          </cell>
          <cell r="G2020">
            <v>16</v>
          </cell>
          <cell r="H2020" t="str">
            <v>lncRNA文库</v>
          </cell>
          <cell r="I2020" t="str">
            <v>WH</v>
          </cell>
          <cell r="J2020">
            <v>19.3</v>
          </cell>
        </row>
        <row r="2020">
          <cell r="N2020" t="e">
            <v>#DIV/0!</v>
          </cell>
        </row>
        <row r="2021">
          <cell r="E2021" t="str">
            <v>HGC-Lib-2452849</v>
          </cell>
          <cell r="F2021" t="str">
            <v>L-7</v>
          </cell>
          <cell r="G2021">
            <v>16</v>
          </cell>
          <cell r="H2021" t="str">
            <v>lncRNA文库</v>
          </cell>
          <cell r="I2021" t="str">
            <v>WH</v>
          </cell>
          <cell r="J2021">
            <v>14.8</v>
          </cell>
        </row>
        <row r="2021">
          <cell r="N2021" t="e">
            <v>#DIV/0!</v>
          </cell>
        </row>
        <row r="2022">
          <cell r="E2022" t="str">
            <v>HGC-Lib-2452850</v>
          </cell>
          <cell r="F2022" t="str">
            <v>L-8</v>
          </cell>
          <cell r="G2022">
            <v>16</v>
          </cell>
          <cell r="H2022" t="str">
            <v>lncRNA文库</v>
          </cell>
          <cell r="I2022" t="str">
            <v>WH</v>
          </cell>
          <cell r="J2022">
            <v>14.4</v>
          </cell>
        </row>
        <row r="2022">
          <cell r="N2022" t="e">
            <v>#DIV/0!</v>
          </cell>
        </row>
        <row r="2023">
          <cell r="E2023" t="str">
            <v>HGC-Lib-2452851</v>
          </cell>
          <cell r="F2023" t="str">
            <v>L-9</v>
          </cell>
          <cell r="G2023">
            <v>16</v>
          </cell>
          <cell r="H2023" t="str">
            <v>lncRNA文库</v>
          </cell>
          <cell r="I2023" t="str">
            <v>WH</v>
          </cell>
          <cell r="J2023">
            <v>21.6</v>
          </cell>
        </row>
        <row r="2023">
          <cell r="N2023" t="e">
            <v>#DIV/0!</v>
          </cell>
        </row>
        <row r="2024">
          <cell r="E2024" t="str">
            <v>HGC-Lib-2452852</v>
          </cell>
          <cell r="F2024" t="str">
            <v>L-10</v>
          </cell>
          <cell r="G2024">
            <v>16</v>
          </cell>
          <cell r="H2024" t="str">
            <v>lncRNA文库</v>
          </cell>
          <cell r="I2024" t="str">
            <v>WH</v>
          </cell>
          <cell r="J2024">
            <v>3.88</v>
          </cell>
        </row>
        <row r="2024">
          <cell r="N2024" t="e">
            <v>#DIV/0!</v>
          </cell>
        </row>
        <row r="2025">
          <cell r="E2025" t="str">
            <v>HGC-Lib-2452853</v>
          </cell>
          <cell r="F2025" t="str">
            <v>L-11</v>
          </cell>
          <cell r="G2025">
            <v>16</v>
          </cell>
          <cell r="H2025" t="str">
            <v>lncRNA文库</v>
          </cell>
          <cell r="I2025" t="str">
            <v>WH</v>
          </cell>
          <cell r="J2025">
            <v>1.9</v>
          </cell>
        </row>
        <row r="2025">
          <cell r="N2025" t="e">
            <v>#DIV/0!</v>
          </cell>
        </row>
        <row r="2026">
          <cell r="E2026" t="str">
            <v>HGC-Lib-2452854</v>
          </cell>
          <cell r="F2026" t="str">
            <v>L-12</v>
          </cell>
          <cell r="G2026">
            <v>16</v>
          </cell>
          <cell r="H2026" t="str">
            <v>lncRNA文库</v>
          </cell>
          <cell r="I2026" t="str">
            <v>WH</v>
          </cell>
          <cell r="J2026">
            <v>1.33</v>
          </cell>
        </row>
        <row r="2026">
          <cell r="N2026" t="e">
            <v>#DIV/0!</v>
          </cell>
        </row>
        <row r="2027">
          <cell r="E2027" t="str">
            <v>HGC-Lib-2452855</v>
          </cell>
          <cell r="F2027" t="str">
            <v>L-13</v>
          </cell>
          <cell r="G2027">
            <v>16</v>
          </cell>
          <cell r="H2027" t="str">
            <v>lncRNA文库</v>
          </cell>
          <cell r="I2027" t="str">
            <v>WH</v>
          </cell>
          <cell r="J2027">
            <v>12.2</v>
          </cell>
        </row>
        <row r="2027">
          <cell r="N2027" t="e">
            <v>#DIV/0!</v>
          </cell>
        </row>
        <row r="2028">
          <cell r="E2028" t="str">
            <v>HGC-Lib-2452856</v>
          </cell>
          <cell r="F2028" t="str">
            <v>L-14</v>
          </cell>
          <cell r="G2028">
            <v>16</v>
          </cell>
          <cell r="H2028" t="str">
            <v>lncRNA文库</v>
          </cell>
          <cell r="I2028" t="str">
            <v>WH</v>
          </cell>
          <cell r="J2028">
            <v>30.2</v>
          </cell>
        </row>
        <row r="2028">
          <cell r="N2028" t="e">
            <v>#DIV/0!</v>
          </cell>
        </row>
        <row r="2029">
          <cell r="E2029" t="str">
            <v>HGC-Lib-2452857</v>
          </cell>
          <cell r="F2029" t="str">
            <v>L-15</v>
          </cell>
          <cell r="G2029">
            <v>16</v>
          </cell>
          <cell r="H2029" t="str">
            <v>lncRNA文库</v>
          </cell>
          <cell r="I2029" t="str">
            <v>WH</v>
          </cell>
          <cell r="J2029">
            <v>8.44</v>
          </cell>
        </row>
        <row r="2029">
          <cell r="N2029" t="e">
            <v>#DIV/0!</v>
          </cell>
        </row>
        <row r="2030">
          <cell r="E2030" t="str">
            <v>HGC-Lib-2452858</v>
          </cell>
          <cell r="F2030" t="str">
            <v>L-16</v>
          </cell>
          <cell r="G2030">
            <v>16</v>
          </cell>
          <cell r="H2030" t="str">
            <v>lncRNA文库</v>
          </cell>
          <cell r="I2030" t="str">
            <v>WH</v>
          </cell>
          <cell r="J2030">
            <v>11.3</v>
          </cell>
        </row>
        <row r="2030">
          <cell r="N2030" t="e">
            <v>#DIV/0!</v>
          </cell>
        </row>
        <row r="2031">
          <cell r="E2031" t="str">
            <v>HGC-Lib-2452859</v>
          </cell>
          <cell r="F2031" t="str">
            <v>L-17</v>
          </cell>
          <cell r="G2031">
            <v>16</v>
          </cell>
          <cell r="H2031" t="str">
            <v>lncRNA文库</v>
          </cell>
          <cell r="I2031" t="str">
            <v>WH</v>
          </cell>
          <cell r="J2031">
            <v>16.3</v>
          </cell>
        </row>
        <row r="2031">
          <cell r="N2031" t="e">
            <v>#DIV/0!</v>
          </cell>
        </row>
        <row r="2032">
          <cell r="E2032" t="str">
            <v>HGC-Lib-2452860</v>
          </cell>
          <cell r="F2032" t="str">
            <v>L-18</v>
          </cell>
          <cell r="G2032">
            <v>16</v>
          </cell>
          <cell r="H2032" t="str">
            <v>lncRNA文库</v>
          </cell>
          <cell r="I2032" t="str">
            <v>WH</v>
          </cell>
          <cell r="J2032">
            <v>12.9</v>
          </cell>
        </row>
        <row r="2032">
          <cell r="N2032" t="e">
            <v>#DIV/0!</v>
          </cell>
        </row>
        <row r="2033">
          <cell r="E2033" t="str">
            <v>HGC-POOL-2452863</v>
          </cell>
          <cell r="F2033" t="str">
            <v>WES24324</v>
          </cell>
          <cell r="G2033">
            <v>90</v>
          </cell>
          <cell r="H2033" t="str">
            <v>WES/panel捕获文库</v>
          </cell>
          <cell r="I2033" t="str">
            <v>WWH</v>
          </cell>
          <cell r="J2033">
            <v>4.44</v>
          </cell>
          <cell r="K2033">
            <v>358</v>
          </cell>
          <cell r="L2033" t="str">
            <v>WH</v>
          </cell>
        </row>
        <row r="2033">
          <cell r="N2033">
            <v>19.0803609798023</v>
          </cell>
        </row>
        <row r="2034">
          <cell r="E2034" t="str">
            <v>HGC-Lib-2452864</v>
          </cell>
          <cell r="F2034" t="str">
            <v>LC240629019</v>
          </cell>
          <cell r="G2034">
            <v>400</v>
          </cell>
          <cell r="H2034" t="str">
            <v>singleron-3'转录组文库</v>
          </cell>
          <cell r="I2034" t="str">
            <v>WH</v>
          </cell>
          <cell r="J2034">
            <v>5.58</v>
          </cell>
        </row>
        <row r="2034">
          <cell r="N2034" t="e">
            <v>#DIV/0!</v>
          </cell>
        </row>
        <row r="2035">
          <cell r="E2035" t="str">
            <v>HGC-Lib-2452865</v>
          </cell>
          <cell r="F2035" t="str">
            <v>LC240630026</v>
          </cell>
          <cell r="G2035">
            <v>150</v>
          </cell>
          <cell r="H2035" t="str">
            <v>singleron-3'转录组文库</v>
          </cell>
          <cell r="I2035" t="str">
            <v>WH</v>
          </cell>
          <cell r="J2035">
            <v>8.38</v>
          </cell>
        </row>
        <row r="2035">
          <cell r="N2035" t="e">
            <v>#DIV/0!</v>
          </cell>
        </row>
        <row r="2036">
          <cell r="E2036" t="str">
            <v>HGC-Lib-2452866</v>
          </cell>
          <cell r="F2036" t="str">
            <v>LPMFTBC240628039</v>
          </cell>
          <cell r="G2036">
            <v>160</v>
          </cell>
          <cell r="H2036" t="str">
            <v>singleron-3'全长转录组文库</v>
          </cell>
          <cell r="I2036" t="str">
            <v>WH</v>
          </cell>
          <cell r="J2036">
            <v>18.2</v>
          </cell>
        </row>
        <row r="2036">
          <cell r="N2036" t="e">
            <v>#DIV/0!</v>
          </cell>
        </row>
        <row r="2037">
          <cell r="E2037" t="str">
            <v>HGC-Lib-2452867</v>
          </cell>
          <cell r="F2037" t="str">
            <v>PMLPMFTBC240628039</v>
          </cell>
          <cell r="G2037">
            <v>12</v>
          </cell>
          <cell r="H2037" t="str">
            <v>其他碱基不平衡文库</v>
          </cell>
          <cell r="I2037" t="str">
            <v>WH</v>
          </cell>
          <cell r="J2037">
            <v>25.4</v>
          </cell>
        </row>
        <row r="2037">
          <cell r="N2037" t="e">
            <v>#DIV/0!</v>
          </cell>
        </row>
        <row r="2038">
          <cell r="E2038" t="str">
            <v>HGC-Lib-2452868</v>
          </cell>
          <cell r="F2038" t="str">
            <v>LC240607049AX2</v>
          </cell>
          <cell r="G2038">
            <v>95</v>
          </cell>
          <cell r="H2038" t="str">
            <v>singleron-3'转录组文库</v>
          </cell>
          <cell r="I2038" t="str">
            <v>WH</v>
          </cell>
          <cell r="J2038">
            <v>29</v>
          </cell>
        </row>
        <row r="2038">
          <cell r="N2038" t="e">
            <v>#DIV/0!</v>
          </cell>
        </row>
        <row r="2039">
          <cell r="E2039" t="str">
            <v>HGC-POOL-2452869</v>
          </cell>
          <cell r="F2039" t="str">
            <v>PCRD-240705-002</v>
          </cell>
          <cell r="G2039">
            <v>15</v>
          </cell>
          <cell r="H2039" t="str">
            <v>singleron-3'转录组文库</v>
          </cell>
          <cell r="I2039" t="str">
            <v>WH</v>
          </cell>
          <cell r="J2039">
            <v>11.8</v>
          </cell>
        </row>
        <row r="2039">
          <cell r="N2039" t="e">
            <v>#DIV/0!</v>
          </cell>
        </row>
        <row r="2040">
          <cell r="E2040" t="str">
            <v>HGC-Lib-2452870</v>
          </cell>
          <cell r="F2040" t="str">
            <v>R240705015</v>
          </cell>
          <cell r="G2040">
            <v>10</v>
          </cell>
          <cell r="H2040" t="str">
            <v>singleron-3'转录组文库</v>
          </cell>
          <cell r="I2040" t="str">
            <v>WH</v>
          </cell>
          <cell r="J2040">
            <v>10.1</v>
          </cell>
        </row>
        <row r="2040">
          <cell r="N2040" t="e">
            <v>#DIV/0!</v>
          </cell>
        </row>
        <row r="2041">
          <cell r="E2041" t="str">
            <v>HGC-Lib-2452885</v>
          </cell>
          <cell r="F2041" t="str">
            <v>D24050389</v>
          </cell>
          <cell r="G2041">
            <v>9</v>
          </cell>
          <cell r="H2041" t="str">
            <v>宏基因组</v>
          </cell>
          <cell r="I2041" t="str">
            <v>WWH</v>
          </cell>
          <cell r="J2041">
            <v>2.42</v>
          </cell>
        </row>
        <row r="2041">
          <cell r="N2041" t="e">
            <v>#DIV/0!</v>
          </cell>
        </row>
        <row r="2042">
          <cell r="E2042" t="str">
            <v>HGC-Lib-2452886</v>
          </cell>
          <cell r="F2042" t="str">
            <v>D24050390</v>
          </cell>
          <cell r="G2042">
            <v>9</v>
          </cell>
          <cell r="H2042" t="str">
            <v>宏基因组</v>
          </cell>
          <cell r="I2042" t="str">
            <v>WWH</v>
          </cell>
          <cell r="J2042">
            <v>2.06</v>
          </cell>
        </row>
        <row r="2042">
          <cell r="N2042" t="e">
            <v>#DIV/0!</v>
          </cell>
        </row>
        <row r="2043">
          <cell r="E2043" t="str">
            <v>HGC-Lib-2452887</v>
          </cell>
          <cell r="F2043" t="str">
            <v>D24050391</v>
          </cell>
          <cell r="G2043">
            <v>9</v>
          </cell>
          <cell r="H2043" t="str">
            <v>宏基因组</v>
          </cell>
          <cell r="I2043" t="str">
            <v>WWH</v>
          </cell>
          <cell r="J2043">
            <v>1.93</v>
          </cell>
        </row>
        <row r="2043">
          <cell r="N2043" t="e">
            <v>#DIV/0!</v>
          </cell>
        </row>
        <row r="2044">
          <cell r="E2044" t="str">
            <v>HGC-Lib-2452888</v>
          </cell>
          <cell r="F2044" t="str">
            <v>D24050392</v>
          </cell>
          <cell r="G2044">
            <v>9</v>
          </cell>
          <cell r="H2044" t="str">
            <v>宏基因组</v>
          </cell>
          <cell r="I2044" t="str">
            <v>WWH</v>
          </cell>
          <cell r="J2044">
            <v>3.33</v>
          </cell>
        </row>
        <row r="2044">
          <cell r="N2044" t="e">
            <v>#DIV/0!</v>
          </cell>
        </row>
        <row r="2045">
          <cell r="E2045" t="str">
            <v>HGC-Lib-2452889</v>
          </cell>
          <cell r="F2045" t="str">
            <v>D24050393</v>
          </cell>
          <cell r="G2045">
            <v>9</v>
          </cell>
          <cell r="H2045" t="str">
            <v>宏基因组</v>
          </cell>
          <cell r="I2045" t="str">
            <v>WWH</v>
          </cell>
          <cell r="J2045">
            <v>3.78</v>
          </cell>
        </row>
        <row r="2045">
          <cell r="N2045" t="e">
            <v>#DIV/0!</v>
          </cell>
        </row>
        <row r="2046">
          <cell r="E2046" t="str">
            <v>HGC-Lib-2452890</v>
          </cell>
          <cell r="F2046" t="str">
            <v>D24050394</v>
          </cell>
          <cell r="G2046">
            <v>9</v>
          </cell>
          <cell r="H2046" t="str">
            <v>宏基因组</v>
          </cell>
          <cell r="I2046" t="str">
            <v>WWH</v>
          </cell>
          <cell r="J2046">
            <v>4.72</v>
          </cell>
        </row>
        <row r="2046">
          <cell r="N2046" t="e">
            <v>#DIV/0!</v>
          </cell>
        </row>
        <row r="2047">
          <cell r="E2047" t="str">
            <v>HGC-Lib-2452891</v>
          </cell>
          <cell r="F2047" t="str">
            <v>D24050395</v>
          </cell>
          <cell r="G2047">
            <v>9</v>
          </cell>
          <cell r="H2047" t="str">
            <v>宏基因组</v>
          </cell>
          <cell r="I2047" t="str">
            <v>WWH</v>
          </cell>
          <cell r="J2047">
            <v>3.23</v>
          </cell>
        </row>
        <row r="2047">
          <cell r="N2047" t="e">
            <v>#DIV/0!</v>
          </cell>
        </row>
        <row r="2048">
          <cell r="E2048" t="str">
            <v>HGC-Lib-2452892</v>
          </cell>
          <cell r="F2048" t="str">
            <v>D24050396</v>
          </cell>
          <cell r="G2048">
            <v>9</v>
          </cell>
          <cell r="H2048" t="str">
            <v>宏基因组</v>
          </cell>
          <cell r="I2048" t="str">
            <v>WWH</v>
          </cell>
          <cell r="J2048">
            <v>4.13</v>
          </cell>
        </row>
        <row r="2048">
          <cell r="N2048" t="e">
            <v>#DIV/0!</v>
          </cell>
        </row>
        <row r="2049">
          <cell r="E2049" t="str">
            <v>HGC-Lib-2452893</v>
          </cell>
          <cell r="F2049" t="str">
            <v>D24050397</v>
          </cell>
          <cell r="G2049">
            <v>9</v>
          </cell>
          <cell r="H2049" t="str">
            <v>宏基因组</v>
          </cell>
          <cell r="I2049" t="str">
            <v>WWH</v>
          </cell>
          <cell r="J2049">
            <v>2.76</v>
          </cell>
        </row>
        <row r="2049">
          <cell r="N2049" t="e">
            <v>#DIV/0!</v>
          </cell>
        </row>
        <row r="2050">
          <cell r="E2050" t="str">
            <v>HGC-Lib-2452894</v>
          </cell>
          <cell r="F2050" t="str">
            <v>D24050398</v>
          </cell>
          <cell r="G2050">
            <v>9</v>
          </cell>
          <cell r="H2050" t="str">
            <v>宏基因组</v>
          </cell>
          <cell r="I2050" t="str">
            <v>WWH</v>
          </cell>
          <cell r="J2050">
            <v>2.71</v>
          </cell>
        </row>
        <row r="2050">
          <cell r="N2050" t="e">
            <v>#DIV/0!</v>
          </cell>
        </row>
        <row r="2051">
          <cell r="E2051" t="str">
            <v>HGC-Lib-2452895</v>
          </cell>
          <cell r="F2051" t="str">
            <v>D24050399</v>
          </cell>
          <cell r="G2051">
            <v>9</v>
          </cell>
          <cell r="H2051" t="str">
            <v>宏基因组</v>
          </cell>
          <cell r="I2051" t="str">
            <v>WWH</v>
          </cell>
          <cell r="J2051">
            <v>2.1</v>
          </cell>
        </row>
        <row r="2051">
          <cell r="N2051" t="e">
            <v>#DIV/0!</v>
          </cell>
        </row>
        <row r="2052">
          <cell r="E2052" t="str">
            <v>HGC-Lib-2452896</v>
          </cell>
          <cell r="F2052" t="str">
            <v>D24050400</v>
          </cell>
          <cell r="G2052">
            <v>9</v>
          </cell>
          <cell r="H2052" t="str">
            <v>宏基因组</v>
          </cell>
          <cell r="I2052" t="str">
            <v>WWH</v>
          </cell>
          <cell r="J2052">
            <v>2.16</v>
          </cell>
        </row>
        <row r="2052">
          <cell r="N2052" t="e">
            <v>#DIV/0!</v>
          </cell>
        </row>
        <row r="2053">
          <cell r="E2053" t="str">
            <v>HGC-Lib-2452897</v>
          </cell>
          <cell r="F2053" t="str">
            <v>D24050401</v>
          </cell>
          <cell r="G2053">
            <v>9</v>
          </cell>
          <cell r="H2053" t="str">
            <v>宏基因组</v>
          </cell>
          <cell r="I2053" t="str">
            <v>WWH</v>
          </cell>
          <cell r="J2053">
            <v>4.06</v>
          </cell>
        </row>
        <row r="2053">
          <cell r="N2053" t="e">
            <v>#DIV/0!</v>
          </cell>
        </row>
        <row r="2054">
          <cell r="E2054" t="str">
            <v>HGC-Lib-2452898</v>
          </cell>
          <cell r="F2054" t="str">
            <v>D24050402</v>
          </cell>
          <cell r="G2054">
            <v>9</v>
          </cell>
          <cell r="H2054" t="str">
            <v>宏基因组</v>
          </cell>
          <cell r="I2054" t="str">
            <v>WWH</v>
          </cell>
          <cell r="J2054">
            <v>4.83</v>
          </cell>
        </row>
        <row r="2054">
          <cell r="N2054" t="e">
            <v>#DIV/0!</v>
          </cell>
        </row>
        <row r="2055">
          <cell r="E2055" t="str">
            <v>HGC-Lib-2452899</v>
          </cell>
          <cell r="F2055" t="str">
            <v>D24050403</v>
          </cell>
          <cell r="G2055">
            <v>9</v>
          </cell>
          <cell r="H2055" t="str">
            <v>宏基因组</v>
          </cell>
          <cell r="I2055" t="str">
            <v>WWH</v>
          </cell>
          <cell r="J2055">
            <v>5.07</v>
          </cell>
        </row>
        <row r="2055">
          <cell r="N2055" t="e">
            <v>#DIV/0!</v>
          </cell>
        </row>
        <row r="2056">
          <cell r="E2056" t="str">
            <v>HGC-Lib-2452900</v>
          </cell>
          <cell r="F2056" t="str">
            <v>D24050404</v>
          </cell>
          <cell r="G2056">
            <v>9</v>
          </cell>
          <cell r="H2056" t="str">
            <v>宏基因组</v>
          </cell>
          <cell r="I2056" t="str">
            <v>WWH</v>
          </cell>
          <cell r="J2056">
            <v>4.4</v>
          </cell>
        </row>
        <row r="2056">
          <cell r="N2056" t="e">
            <v>#DIV/0!</v>
          </cell>
        </row>
        <row r="2057">
          <cell r="E2057" t="str">
            <v>HGC-Lib-2452901</v>
          </cell>
          <cell r="F2057" t="str">
            <v>D24050405</v>
          </cell>
          <cell r="G2057">
            <v>9</v>
          </cell>
          <cell r="H2057" t="str">
            <v>宏基因组</v>
          </cell>
          <cell r="I2057" t="str">
            <v>WWH</v>
          </cell>
          <cell r="J2057">
            <v>6.25</v>
          </cell>
        </row>
        <row r="2057">
          <cell r="N2057" t="e">
            <v>#DIV/0!</v>
          </cell>
        </row>
        <row r="2058">
          <cell r="E2058" t="str">
            <v>HGC-Lib-2452902</v>
          </cell>
          <cell r="F2058" t="str">
            <v>D24050406</v>
          </cell>
          <cell r="G2058">
            <v>9</v>
          </cell>
          <cell r="H2058" t="str">
            <v>宏基因组</v>
          </cell>
          <cell r="I2058" t="str">
            <v>WWH</v>
          </cell>
          <cell r="J2058">
            <v>5.38</v>
          </cell>
        </row>
        <row r="2058">
          <cell r="N2058" t="e">
            <v>#DIV/0!</v>
          </cell>
        </row>
        <row r="2059">
          <cell r="E2059" t="str">
            <v>HGC-Lib-2452903</v>
          </cell>
          <cell r="F2059" t="str">
            <v>D24050411</v>
          </cell>
          <cell r="G2059">
            <v>9</v>
          </cell>
          <cell r="H2059" t="str">
            <v>宏基因组</v>
          </cell>
          <cell r="I2059" t="str">
            <v>WWH</v>
          </cell>
          <cell r="J2059">
            <v>4.77</v>
          </cell>
        </row>
        <row r="2059">
          <cell r="N2059" t="e">
            <v>#DIV/0!</v>
          </cell>
        </row>
        <row r="2060">
          <cell r="E2060" t="str">
            <v>HGC-Lib-2452904</v>
          </cell>
          <cell r="F2060" t="str">
            <v>D24050413</v>
          </cell>
          <cell r="G2060">
            <v>9</v>
          </cell>
          <cell r="H2060" t="str">
            <v>宏基因组</v>
          </cell>
          <cell r="I2060" t="str">
            <v>WWH</v>
          </cell>
          <cell r="J2060">
            <v>7.56</v>
          </cell>
        </row>
        <row r="2060">
          <cell r="N2060" t="e">
            <v>#DIV/0!</v>
          </cell>
        </row>
        <row r="2061">
          <cell r="E2061" t="str">
            <v>HGC-Lib-2452905</v>
          </cell>
          <cell r="F2061" t="str">
            <v>D24050414</v>
          </cell>
          <cell r="G2061">
            <v>9</v>
          </cell>
          <cell r="H2061" t="str">
            <v>宏基因组</v>
          </cell>
          <cell r="I2061" t="str">
            <v>WWH</v>
          </cell>
          <cell r="J2061">
            <v>10.54</v>
          </cell>
        </row>
        <row r="2061">
          <cell r="N2061" t="e">
            <v>#DIV/0!</v>
          </cell>
        </row>
        <row r="2062">
          <cell r="E2062" t="str">
            <v>HGC-Lib-2452906</v>
          </cell>
          <cell r="F2062" t="str">
            <v>D24050415</v>
          </cell>
          <cell r="G2062">
            <v>9</v>
          </cell>
          <cell r="H2062" t="str">
            <v>宏基因组</v>
          </cell>
          <cell r="I2062" t="str">
            <v>WWH</v>
          </cell>
          <cell r="J2062">
            <v>13.48</v>
          </cell>
        </row>
        <row r="2062">
          <cell r="N2062" t="e">
            <v>#DIV/0!</v>
          </cell>
        </row>
        <row r="2063">
          <cell r="E2063" t="str">
            <v>HGC-Lib-2452907</v>
          </cell>
          <cell r="F2063" t="str">
            <v>D24050416</v>
          </cell>
          <cell r="G2063">
            <v>9</v>
          </cell>
          <cell r="H2063" t="str">
            <v>宏基因组</v>
          </cell>
          <cell r="I2063" t="str">
            <v>WWH</v>
          </cell>
          <cell r="J2063">
            <v>11.87</v>
          </cell>
        </row>
        <row r="2063">
          <cell r="N2063" t="e">
            <v>#DIV/0!</v>
          </cell>
        </row>
        <row r="2064">
          <cell r="E2064" t="str">
            <v>HGC-Lib-2452908</v>
          </cell>
          <cell r="F2064" t="str">
            <v>D24050417</v>
          </cell>
          <cell r="G2064">
            <v>9</v>
          </cell>
          <cell r="H2064" t="str">
            <v>宏基因组</v>
          </cell>
          <cell r="I2064" t="str">
            <v>WWH</v>
          </cell>
          <cell r="J2064">
            <v>10.35</v>
          </cell>
        </row>
        <row r="2064">
          <cell r="N2064" t="e">
            <v>#DIV/0!</v>
          </cell>
        </row>
        <row r="2065">
          <cell r="E2065" t="str">
            <v>HGC-Lib-2452909</v>
          </cell>
          <cell r="F2065" t="str">
            <v>D24050418</v>
          </cell>
          <cell r="G2065">
            <v>9</v>
          </cell>
          <cell r="H2065" t="str">
            <v>宏基因组</v>
          </cell>
          <cell r="I2065" t="str">
            <v>WWH</v>
          </cell>
          <cell r="J2065">
            <v>9.92</v>
          </cell>
        </row>
        <row r="2065">
          <cell r="N2065" t="e">
            <v>#DIV/0!</v>
          </cell>
        </row>
        <row r="2066">
          <cell r="E2066" t="str">
            <v>HGC-Lib-2452910</v>
          </cell>
          <cell r="F2066" t="str">
            <v>D24050419</v>
          </cell>
          <cell r="G2066">
            <v>9</v>
          </cell>
          <cell r="H2066" t="str">
            <v>宏基因组</v>
          </cell>
          <cell r="I2066" t="str">
            <v>WWH</v>
          </cell>
          <cell r="J2066">
            <v>10.98</v>
          </cell>
        </row>
        <row r="2066">
          <cell r="N2066" t="e">
            <v>#DIV/0!</v>
          </cell>
        </row>
        <row r="2067">
          <cell r="E2067" t="str">
            <v>HGC-Lib-2452911</v>
          </cell>
          <cell r="F2067" t="str">
            <v>D24050420</v>
          </cell>
          <cell r="G2067">
            <v>9</v>
          </cell>
          <cell r="H2067" t="str">
            <v>宏基因组</v>
          </cell>
          <cell r="I2067" t="str">
            <v>WWH</v>
          </cell>
          <cell r="J2067">
            <v>11.13</v>
          </cell>
        </row>
        <row r="2067">
          <cell r="N2067" t="e">
            <v>#DIV/0!</v>
          </cell>
        </row>
        <row r="2068">
          <cell r="E2068" t="str">
            <v>HGC-Lib-2452912</v>
          </cell>
          <cell r="F2068" t="str">
            <v>D24050421</v>
          </cell>
          <cell r="G2068">
            <v>9</v>
          </cell>
          <cell r="H2068" t="str">
            <v>宏基因组</v>
          </cell>
          <cell r="I2068" t="str">
            <v>WWH</v>
          </cell>
          <cell r="J2068">
            <v>12.33</v>
          </cell>
        </row>
        <row r="2068">
          <cell r="N2068" t="e">
            <v>#DIV/0!</v>
          </cell>
        </row>
        <row r="2069">
          <cell r="E2069" t="str">
            <v>HGC-Lib-2452913</v>
          </cell>
          <cell r="F2069" t="str">
            <v>D24050422</v>
          </cell>
          <cell r="G2069">
            <v>9</v>
          </cell>
          <cell r="H2069" t="str">
            <v>宏基因组</v>
          </cell>
          <cell r="I2069" t="str">
            <v>WWH</v>
          </cell>
          <cell r="J2069">
            <v>12.01</v>
          </cell>
        </row>
        <row r="2069">
          <cell r="N2069" t="e">
            <v>#DIV/0!</v>
          </cell>
        </row>
        <row r="2070">
          <cell r="E2070" t="str">
            <v>HGC-Lib-2452914</v>
          </cell>
          <cell r="F2070" t="str">
            <v>D24050423</v>
          </cell>
          <cell r="G2070">
            <v>9</v>
          </cell>
          <cell r="H2070" t="str">
            <v>宏基因组</v>
          </cell>
          <cell r="I2070" t="str">
            <v>WWH</v>
          </cell>
          <cell r="J2070">
            <v>11.94</v>
          </cell>
        </row>
        <row r="2070">
          <cell r="N2070" t="e">
            <v>#DIV/0!</v>
          </cell>
        </row>
        <row r="2071">
          <cell r="E2071" t="str">
            <v>HGC-Lib-2452915</v>
          </cell>
          <cell r="F2071" t="str">
            <v>D24050424</v>
          </cell>
          <cell r="G2071">
            <v>9</v>
          </cell>
          <cell r="H2071" t="str">
            <v>宏基因组</v>
          </cell>
          <cell r="I2071" t="str">
            <v>WWH</v>
          </cell>
          <cell r="J2071">
            <v>12.41</v>
          </cell>
        </row>
        <row r="2071">
          <cell r="N2071" t="e">
            <v>#DIV/0!</v>
          </cell>
        </row>
        <row r="2072">
          <cell r="E2072" t="str">
            <v>HGC-Lib-2452916</v>
          </cell>
          <cell r="F2072" t="str">
            <v>D24050425</v>
          </cell>
          <cell r="G2072">
            <v>9</v>
          </cell>
          <cell r="H2072" t="str">
            <v>宏基因组</v>
          </cell>
          <cell r="I2072" t="str">
            <v>WWH</v>
          </cell>
          <cell r="J2072">
            <v>11.39</v>
          </cell>
        </row>
        <row r="2072">
          <cell r="N2072" t="e">
            <v>#DIV/0!</v>
          </cell>
        </row>
        <row r="2073">
          <cell r="E2073" t="str">
            <v>HGC-Lib-2452917</v>
          </cell>
          <cell r="F2073" t="str">
            <v>D24050426</v>
          </cell>
          <cell r="G2073">
            <v>9</v>
          </cell>
          <cell r="H2073" t="str">
            <v>宏基因组</v>
          </cell>
          <cell r="I2073" t="str">
            <v>WWH</v>
          </cell>
          <cell r="J2073">
            <v>10.44</v>
          </cell>
        </row>
        <row r="2073">
          <cell r="N2073" t="e">
            <v>#DIV/0!</v>
          </cell>
        </row>
        <row r="2074">
          <cell r="E2074" t="str">
            <v>HGC-Lib-2452918</v>
          </cell>
          <cell r="F2074" t="str">
            <v>D24050427</v>
          </cell>
          <cell r="G2074">
            <v>9</v>
          </cell>
          <cell r="H2074" t="str">
            <v>宏基因组</v>
          </cell>
          <cell r="I2074" t="str">
            <v>WWH</v>
          </cell>
          <cell r="J2074">
            <v>8.97</v>
          </cell>
        </row>
        <row r="2074">
          <cell r="N2074" t="e">
            <v>#DIV/0!</v>
          </cell>
        </row>
        <row r="2075">
          <cell r="E2075" t="str">
            <v>HGC-Lib-2452919</v>
          </cell>
          <cell r="F2075" t="str">
            <v>D24050428</v>
          </cell>
          <cell r="G2075">
            <v>9</v>
          </cell>
          <cell r="H2075" t="str">
            <v>宏基因组</v>
          </cell>
          <cell r="I2075" t="str">
            <v>WWH</v>
          </cell>
          <cell r="J2075">
            <v>10.24</v>
          </cell>
        </row>
        <row r="2075">
          <cell r="N2075" t="e">
            <v>#DIV/0!</v>
          </cell>
        </row>
        <row r="2076">
          <cell r="E2076" t="str">
            <v>HGC-Lib-2452920</v>
          </cell>
          <cell r="F2076" t="str">
            <v>D24050429</v>
          </cell>
          <cell r="G2076">
            <v>9</v>
          </cell>
          <cell r="H2076" t="str">
            <v>宏基因组</v>
          </cell>
          <cell r="I2076" t="str">
            <v>WWH</v>
          </cell>
          <cell r="J2076">
            <v>9.54</v>
          </cell>
        </row>
        <row r="2076">
          <cell r="N2076" t="e">
            <v>#DIV/0!</v>
          </cell>
        </row>
        <row r="2077">
          <cell r="E2077" t="str">
            <v>HGC-Lib-2452921</v>
          </cell>
          <cell r="F2077" t="str">
            <v>D24050430</v>
          </cell>
          <cell r="G2077">
            <v>9</v>
          </cell>
          <cell r="H2077" t="str">
            <v>宏基因组</v>
          </cell>
          <cell r="I2077" t="str">
            <v>WWH</v>
          </cell>
          <cell r="J2077">
            <v>10.21</v>
          </cell>
        </row>
        <row r="2077">
          <cell r="N2077" t="e">
            <v>#DIV/0!</v>
          </cell>
        </row>
        <row r="2078">
          <cell r="E2078" t="str">
            <v>HGC-Lib-2452922</v>
          </cell>
          <cell r="F2078" t="str">
            <v>D24050431</v>
          </cell>
          <cell r="G2078">
            <v>9</v>
          </cell>
          <cell r="H2078" t="str">
            <v>宏基因组</v>
          </cell>
          <cell r="I2078" t="str">
            <v>WWH</v>
          </cell>
          <cell r="J2078">
            <v>11.61</v>
          </cell>
        </row>
        <row r="2078">
          <cell r="N2078" t="e">
            <v>#DIV/0!</v>
          </cell>
        </row>
        <row r="2079">
          <cell r="E2079" t="str">
            <v>HGC-Lib-2452923</v>
          </cell>
          <cell r="F2079" t="str">
            <v>D24050432</v>
          </cell>
          <cell r="G2079">
            <v>9</v>
          </cell>
          <cell r="H2079" t="str">
            <v>宏基因组</v>
          </cell>
          <cell r="I2079" t="str">
            <v>WWH</v>
          </cell>
          <cell r="J2079">
            <v>9.94</v>
          </cell>
        </row>
        <row r="2079">
          <cell r="N2079" t="e">
            <v>#DIV/0!</v>
          </cell>
        </row>
        <row r="2080">
          <cell r="E2080" t="str">
            <v>HGC-Lib-2452924</v>
          </cell>
          <cell r="F2080" t="str">
            <v>D24050433</v>
          </cell>
          <cell r="G2080">
            <v>9</v>
          </cell>
          <cell r="H2080" t="str">
            <v>宏基因组</v>
          </cell>
          <cell r="I2080" t="str">
            <v>WWH</v>
          </cell>
          <cell r="J2080">
            <v>11.79</v>
          </cell>
        </row>
        <row r="2080">
          <cell r="N2080" t="e">
            <v>#DIV/0!</v>
          </cell>
        </row>
        <row r="2081">
          <cell r="E2081" t="str">
            <v>HGC-Lib-2452925</v>
          </cell>
          <cell r="F2081" t="str">
            <v>D24050434</v>
          </cell>
          <cell r="G2081">
            <v>9</v>
          </cell>
          <cell r="H2081" t="str">
            <v>宏基因组</v>
          </cell>
          <cell r="I2081" t="str">
            <v>WWH</v>
          </cell>
          <cell r="J2081">
            <v>11.96</v>
          </cell>
        </row>
        <row r="2081">
          <cell r="N2081" t="e">
            <v>#DIV/0!</v>
          </cell>
        </row>
        <row r="2082">
          <cell r="E2082" t="str">
            <v>HGC-Lib-2452926</v>
          </cell>
          <cell r="F2082" t="str">
            <v>D24050435</v>
          </cell>
          <cell r="G2082">
            <v>9</v>
          </cell>
          <cell r="H2082" t="str">
            <v>宏基因组</v>
          </cell>
          <cell r="I2082" t="str">
            <v>WWH</v>
          </cell>
          <cell r="J2082">
            <v>11.76</v>
          </cell>
        </row>
        <row r="2082">
          <cell r="N2082" t="e">
            <v>#DIV/0!</v>
          </cell>
        </row>
        <row r="2083">
          <cell r="E2083" t="str">
            <v>HGC-Lib-2452927</v>
          </cell>
          <cell r="F2083" t="str">
            <v>D24050436</v>
          </cell>
          <cell r="G2083">
            <v>9</v>
          </cell>
          <cell r="H2083" t="str">
            <v>宏基因组</v>
          </cell>
          <cell r="I2083" t="str">
            <v>WWH</v>
          </cell>
          <cell r="J2083">
            <v>8.81</v>
          </cell>
        </row>
        <row r="2083">
          <cell r="N2083" t="e">
            <v>#DIV/0!</v>
          </cell>
        </row>
        <row r="2084">
          <cell r="E2084" t="str">
            <v>HGC-Lib-2452928</v>
          </cell>
          <cell r="F2084" t="str">
            <v>D24050437</v>
          </cell>
          <cell r="G2084">
            <v>9</v>
          </cell>
          <cell r="H2084" t="str">
            <v>宏基因组</v>
          </cell>
          <cell r="I2084" t="str">
            <v>WWH</v>
          </cell>
          <cell r="J2084">
            <v>11</v>
          </cell>
        </row>
        <row r="2084">
          <cell r="N2084" t="e">
            <v>#DIV/0!</v>
          </cell>
        </row>
        <row r="2085">
          <cell r="E2085" t="str">
            <v>HGC-Lib-2452929</v>
          </cell>
          <cell r="F2085" t="str">
            <v>D24050438</v>
          </cell>
          <cell r="G2085">
            <v>9</v>
          </cell>
          <cell r="H2085" t="str">
            <v>宏基因组</v>
          </cell>
          <cell r="I2085" t="str">
            <v>WWH</v>
          </cell>
          <cell r="J2085">
            <v>11.54</v>
          </cell>
        </row>
        <row r="2085">
          <cell r="N2085" t="e">
            <v>#DIV/0!</v>
          </cell>
        </row>
        <row r="2086">
          <cell r="E2086" t="str">
            <v>HGC-Lib-2452930</v>
          </cell>
          <cell r="F2086" t="str">
            <v>D24050439</v>
          </cell>
          <cell r="G2086">
            <v>9</v>
          </cell>
          <cell r="H2086" t="str">
            <v>宏基因组</v>
          </cell>
          <cell r="I2086" t="str">
            <v>WWH</v>
          </cell>
          <cell r="J2086">
            <v>12.49</v>
          </cell>
        </row>
        <row r="2086">
          <cell r="N2086" t="e">
            <v>#DIV/0!</v>
          </cell>
        </row>
        <row r="2087">
          <cell r="E2087" t="str">
            <v>HGC-Lib-2452931</v>
          </cell>
          <cell r="F2087" t="str">
            <v>D24050440</v>
          </cell>
          <cell r="G2087">
            <v>9</v>
          </cell>
          <cell r="H2087" t="str">
            <v>宏基因组</v>
          </cell>
          <cell r="I2087" t="str">
            <v>WWH</v>
          </cell>
          <cell r="J2087">
            <v>11.21</v>
          </cell>
        </row>
        <row r="2087">
          <cell r="N2087" t="e">
            <v>#DIV/0!</v>
          </cell>
        </row>
        <row r="2088">
          <cell r="E2088" t="str">
            <v>HGC-Lib-2452932</v>
          </cell>
          <cell r="F2088" t="str">
            <v>D24050441</v>
          </cell>
          <cell r="G2088">
            <v>9</v>
          </cell>
          <cell r="H2088" t="str">
            <v>宏基因组</v>
          </cell>
          <cell r="I2088" t="str">
            <v>WWH</v>
          </cell>
          <cell r="J2088">
            <v>13.95</v>
          </cell>
        </row>
        <row r="2088">
          <cell r="N2088" t="e">
            <v>#DIV/0!</v>
          </cell>
        </row>
        <row r="2089">
          <cell r="E2089" t="str">
            <v>HGC-Lib-2452933</v>
          </cell>
          <cell r="F2089" t="str">
            <v>D24050442</v>
          </cell>
          <cell r="G2089">
            <v>9</v>
          </cell>
          <cell r="H2089" t="str">
            <v>宏基因组</v>
          </cell>
          <cell r="I2089" t="str">
            <v>WWH</v>
          </cell>
          <cell r="J2089">
            <v>9.7</v>
          </cell>
        </row>
        <row r="2089">
          <cell r="N2089" t="e">
            <v>#DIV/0!</v>
          </cell>
        </row>
        <row r="2090">
          <cell r="E2090" t="str">
            <v>HGC-Lib-2452934</v>
          </cell>
          <cell r="F2090" t="str">
            <v>D24050443</v>
          </cell>
          <cell r="G2090">
            <v>9</v>
          </cell>
          <cell r="H2090" t="str">
            <v>宏基因组</v>
          </cell>
          <cell r="I2090" t="str">
            <v>WWH</v>
          </cell>
          <cell r="J2090">
            <v>11.6</v>
          </cell>
        </row>
        <row r="2090">
          <cell r="N2090" t="e">
            <v>#DIV/0!</v>
          </cell>
        </row>
        <row r="2091">
          <cell r="E2091" t="str">
            <v>HGC-Lib-2452935</v>
          </cell>
          <cell r="F2091" t="str">
            <v>D24050444</v>
          </cell>
          <cell r="G2091">
            <v>9</v>
          </cell>
          <cell r="H2091" t="str">
            <v>宏基因组</v>
          </cell>
          <cell r="I2091" t="str">
            <v>WWH</v>
          </cell>
          <cell r="J2091">
            <v>13.34</v>
          </cell>
        </row>
        <row r="2091">
          <cell r="N2091" t="e">
            <v>#DIV/0!</v>
          </cell>
        </row>
        <row r="2092">
          <cell r="E2092" t="str">
            <v>HGC-Lib-2452936</v>
          </cell>
          <cell r="F2092" t="str">
            <v>D24060095</v>
          </cell>
          <cell r="G2092">
            <v>9</v>
          </cell>
          <cell r="H2092" t="str">
            <v>宏基因组</v>
          </cell>
          <cell r="I2092" t="str">
            <v>WWH</v>
          </cell>
          <cell r="J2092">
            <v>11.15</v>
          </cell>
        </row>
        <row r="2092">
          <cell r="N2092" t="e">
            <v>#DIV/0!</v>
          </cell>
        </row>
        <row r="2093">
          <cell r="E2093" t="str">
            <v>HGC-Lib-2452937</v>
          </cell>
          <cell r="F2093" t="str">
            <v>D24060096</v>
          </cell>
          <cell r="G2093">
            <v>9</v>
          </cell>
          <cell r="H2093" t="str">
            <v>宏基因组</v>
          </cell>
          <cell r="I2093" t="str">
            <v>WWH</v>
          </cell>
          <cell r="J2093">
            <v>13.54</v>
          </cell>
        </row>
        <row r="2093">
          <cell r="N2093" t="e">
            <v>#DIV/0!</v>
          </cell>
        </row>
        <row r="2094">
          <cell r="E2094" t="str">
            <v>HGC-Lib-2452938</v>
          </cell>
          <cell r="F2094" t="str">
            <v>D24060097</v>
          </cell>
          <cell r="G2094">
            <v>9</v>
          </cell>
          <cell r="H2094" t="str">
            <v>宏基因组</v>
          </cell>
          <cell r="I2094" t="str">
            <v>WWH</v>
          </cell>
          <cell r="J2094">
            <v>13.17</v>
          </cell>
        </row>
        <row r="2094">
          <cell r="N2094" t="e">
            <v>#DIV/0!</v>
          </cell>
        </row>
        <row r="2095">
          <cell r="E2095" t="str">
            <v>HGC-Lib-2452939</v>
          </cell>
          <cell r="F2095" t="str">
            <v>D24060098</v>
          </cell>
          <cell r="G2095">
            <v>9</v>
          </cell>
          <cell r="H2095" t="str">
            <v>宏基因组</v>
          </cell>
          <cell r="I2095" t="str">
            <v>WWH</v>
          </cell>
          <cell r="J2095">
            <v>12.58</v>
          </cell>
        </row>
        <row r="2095">
          <cell r="N2095" t="e">
            <v>#DIV/0!</v>
          </cell>
        </row>
        <row r="2096">
          <cell r="E2096" t="str">
            <v>HGC-Lib-2452940</v>
          </cell>
          <cell r="F2096" t="str">
            <v>D24060099</v>
          </cell>
          <cell r="G2096">
            <v>9</v>
          </cell>
          <cell r="H2096" t="str">
            <v>宏基因组</v>
          </cell>
          <cell r="I2096" t="str">
            <v>WWH</v>
          </cell>
          <cell r="J2096">
            <v>11.88</v>
          </cell>
        </row>
        <row r="2096">
          <cell r="N2096" t="e">
            <v>#DIV/0!</v>
          </cell>
        </row>
        <row r="2097">
          <cell r="E2097" t="str">
            <v>HGC-Lib-2452941</v>
          </cell>
          <cell r="F2097" t="str">
            <v>D24060761</v>
          </cell>
          <cell r="G2097">
            <v>9</v>
          </cell>
          <cell r="H2097" t="str">
            <v>宏基因组</v>
          </cell>
          <cell r="I2097" t="str">
            <v>WWH</v>
          </cell>
          <cell r="J2097">
            <v>9.59</v>
          </cell>
        </row>
        <row r="2097">
          <cell r="N2097" t="e">
            <v>#DIV/0!</v>
          </cell>
        </row>
        <row r="2098">
          <cell r="E2098" t="str">
            <v>HGC-Lib-2452942</v>
          </cell>
          <cell r="F2098" t="str">
            <v>D24060762</v>
          </cell>
          <cell r="G2098">
            <v>9</v>
          </cell>
          <cell r="H2098" t="str">
            <v>宏基因组</v>
          </cell>
          <cell r="I2098" t="str">
            <v>WWH</v>
          </cell>
          <cell r="J2098">
            <v>8.54</v>
          </cell>
        </row>
        <row r="2098">
          <cell r="N2098" t="e">
            <v>#DIV/0!</v>
          </cell>
        </row>
        <row r="2099">
          <cell r="E2099" t="str">
            <v>HGC-Lib-2452943</v>
          </cell>
          <cell r="F2099" t="str">
            <v>D24060763</v>
          </cell>
          <cell r="G2099">
            <v>9</v>
          </cell>
          <cell r="H2099" t="str">
            <v>宏基因组</v>
          </cell>
          <cell r="I2099" t="str">
            <v>WWH</v>
          </cell>
          <cell r="J2099">
            <v>11.43</v>
          </cell>
        </row>
        <row r="2099">
          <cell r="N2099" t="e">
            <v>#DIV/0!</v>
          </cell>
        </row>
        <row r="2100">
          <cell r="E2100" t="str">
            <v>HGC-Lib-2452944</v>
          </cell>
          <cell r="F2100" t="str">
            <v>D24060764</v>
          </cell>
          <cell r="G2100">
            <v>9</v>
          </cell>
          <cell r="H2100" t="str">
            <v>宏基因组</v>
          </cell>
          <cell r="I2100" t="str">
            <v>WWH</v>
          </cell>
          <cell r="J2100">
            <v>9.85</v>
          </cell>
        </row>
        <row r="2100">
          <cell r="N2100" t="e">
            <v>#DIV/0!</v>
          </cell>
        </row>
        <row r="2101">
          <cell r="E2101" t="str">
            <v>HGC-Lib-2452945</v>
          </cell>
          <cell r="F2101" t="str">
            <v>D24060765</v>
          </cell>
          <cell r="G2101">
            <v>9</v>
          </cell>
          <cell r="H2101" t="str">
            <v>宏基因组</v>
          </cell>
          <cell r="I2101" t="str">
            <v>WWH</v>
          </cell>
          <cell r="J2101">
            <v>9.9</v>
          </cell>
        </row>
        <row r="2101">
          <cell r="N2101" t="e">
            <v>#DIV/0!</v>
          </cell>
        </row>
        <row r="2102">
          <cell r="E2102" t="str">
            <v>HGC-Lib-2452946</v>
          </cell>
          <cell r="F2102" t="str">
            <v>D24060766</v>
          </cell>
          <cell r="G2102">
            <v>9</v>
          </cell>
          <cell r="H2102" t="str">
            <v>宏基因组</v>
          </cell>
          <cell r="I2102" t="str">
            <v>WWH</v>
          </cell>
          <cell r="J2102">
            <v>12.16</v>
          </cell>
        </row>
        <row r="2102">
          <cell r="N2102" t="e">
            <v>#DIV/0!</v>
          </cell>
        </row>
        <row r="2103">
          <cell r="E2103" t="str">
            <v>HGC-Lib-2452947</v>
          </cell>
          <cell r="F2103" t="str">
            <v>D24060767</v>
          </cell>
          <cell r="G2103">
            <v>9</v>
          </cell>
          <cell r="H2103" t="str">
            <v>宏基因组</v>
          </cell>
          <cell r="I2103" t="str">
            <v>WWH</v>
          </cell>
          <cell r="J2103">
            <v>5.27</v>
          </cell>
        </row>
        <row r="2103">
          <cell r="N2103" t="e">
            <v>#DIV/0!</v>
          </cell>
        </row>
        <row r="2104">
          <cell r="E2104" t="str">
            <v>HGC-Lib-2452948</v>
          </cell>
          <cell r="F2104" t="str">
            <v>D24060768</v>
          </cell>
          <cell r="G2104">
            <v>9</v>
          </cell>
          <cell r="H2104" t="str">
            <v>宏基因组</v>
          </cell>
          <cell r="I2104" t="str">
            <v>WWH</v>
          </cell>
          <cell r="J2104">
            <v>9.6</v>
          </cell>
        </row>
        <row r="2104">
          <cell r="N2104" t="e">
            <v>#DIV/0!</v>
          </cell>
        </row>
        <row r="2105">
          <cell r="E2105" t="str">
            <v>HGC-Lib-2452949</v>
          </cell>
          <cell r="F2105" t="str">
            <v>D24060769</v>
          </cell>
          <cell r="G2105">
            <v>9</v>
          </cell>
          <cell r="H2105" t="str">
            <v>宏基因组</v>
          </cell>
          <cell r="I2105" t="str">
            <v>WWH</v>
          </cell>
          <cell r="J2105">
            <v>10.33</v>
          </cell>
        </row>
        <row r="2105">
          <cell r="N2105" t="e">
            <v>#DIV/0!</v>
          </cell>
        </row>
        <row r="2106">
          <cell r="E2106" t="str">
            <v>HGC-Lib-2452950</v>
          </cell>
          <cell r="F2106" t="str">
            <v>D24060770</v>
          </cell>
          <cell r="G2106">
            <v>9</v>
          </cell>
          <cell r="H2106" t="str">
            <v>宏基因组</v>
          </cell>
          <cell r="I2106" t="str">
            <v>WWH</v>
          </cell>
          <cell r="J2106">
            <v>14.88</v>
          </cell>
        </row>
        <row r="2106">
          <cell r="N2106" t="e">
            <v>#DIV/0!</v>
          </cell>
        </row>
        <row r="2107">
          <cell r="E2107" t="str">
            <v>HGC-Lib-2452951</v>
          </cell>
          <cell r="F2107" t="str">
            <v>D24060771</v>
          </cell>
          <cell r="G2107">
            <v>9</v>
          </cell>
          <cell r="H2107" t="str">
            <v>宏基因组</v>
          </cell>
          <cell r="I2107" t="str">
            <v>WWH</v>
          </cell>
          <cell r="J2107">
            <v>12.43</v>
          </cell>
        </row>
        <row r="2107">
          <cell r="N2107" t="e">
            <v>#DIV/0!</v>
          </cell>
        </row>
        <row r="2108">
          <cell r="E2108" t="str">
            <v>HGC-Lib-2452952</v>
          </cell>
          <cell r="F2108" t="str">
            <v>D24060772</v>
          </cell>
          <cell r="G2108">
            <v>9</v>
          </cell>
          <cell r="H2108" t="str">
            <v>宏基因组</v>
          </cell>
          <cell r="I2108" t="str">
            <v>WWH</v>
          </cell>
          <cell r="J2108">
            <v>12.29</v>
          </cell>
        </row>
        <row r="2108">
          <cell r="N2108" t="e">
            <v>#DIV/0!</v>
          </cell>
        </row>
        <row r="2109">
          <cell r="E2109" t="str">
            <v>HGC-Lib-2452953</v>
          </cell>
          <cell r="F2109" t="str">
            <v>D24060773</v>
          </cell>
          <cell r="G2109">
            <v>9</v>
          </cell>
          <cell r="H2109" t="str">
            <v>宏基因组</v>
          </cell>
          <cell r="I2109" t="str">
            <v>WWH</v>
          </cell>
          <cell r="J2109">
            <v>4.65</v>
          </cell>
        </row>
        <row r="2109">
          <cell r="N2109" t="e">
            <v>#DIV/0!</v>
          </cell>
        </row>
        <row r="2110">
          <cell r="E2110" t="str">
            <v>HGC-Lib-2452954</v>
          </cell>
          <cell r="F2110" t="str">
            <v>D24060774</v>
          </cell>
          <cell r="G2110">
            <v>9</v>
          </cell>
          <cell r="H2110" t="str">
            <v>宏基因组</v>
          </cell>
          <cell r="I2110" t="str">
            <v>WWH</v>
          </cell>
          <cell r="J2110">
            <v>4.13</v>
          </cell>
        </row>
        <row r="2110">
          <cell r="N2110" t="e">
            <v>#DIV/0!</v>
          </cell>
        </row>
        <row r="2111">
          <cell r="E2111" t="str">
            <v>HGC-Lib-2452955</v>
          </cell>
          <cell r="F2111" t="str">
            <v>D24060775</v>
          </cell>
          <cell r="G2111">
            <v>9</v>
          </cell>
          <cell r="H2111" t="str">
            <v>宏基因组</v>
          </cell>
          <cell r="I2111" t="str">
            <v>WWH</v>
          </cell>
          <cell r="J2111">
            <v>4.46</v>
          </cell>
        </row>
        <row r="2111">
          <cell r="N2111" t="e">
            <v>#DIV/0!</v>
          </cell>
        </row>
        <row r="2112">
          <cell r="E2112" t="str">
            <v>HGC-Lib-2452956</v>
          </cell>
          <cell r="F2112" t="str">
            <v>D24060776</v>
          </cell>
          <cell r="G2112">
            <v>9</v>
          </cell>
          <cell r="H2112" t="str">
            <v>宏基因组</v>
          </cell>
          <cell r="I2112" t="str">
            <v>WWH</v>
          </cell>
          <cell r="J2112">
            <v>5.71</v>
          </cell>
        </row>
        <row r="2112">
          <cell r="N2112" t="e">
            <v>#DIV/0!</v>
          </cell>
        </row>
        <row r="2113">
          <cell r="E2113" t="str">
            <v>HGC-Lib-2452957</v>
          </cell>
          <cell r="F2113" t="str">
            <v>D24060777</v>
          </cell>
          <cell r="G2113">
            <v>9</v>
          </cell>
          <cell r="H2113" t="str">
            <v>宏基因组</v>
          </cell>
          <cell r="I2113" t="str">
            <v>WWH</v>
          </cell>
          <cell r="J2113">
            <v>7.48</v>
          </cell>
        </row>
        <row r="2113">
          <cell r="N2113" t="e">
            <v>#DIV/0!</v>
          </cell>
        </row>
        <row r="2114">
          <cell r="E2114" t="str">
            <v>HGC-Lib-2452958</v>
          </cell>
          <cell r="F2114" t="str">
            <v>D24060778</v>
          </cell>
          <cell r="G2114">
            <v>9</v>
          </cell>
          <cell r="H2114" t="str">
            <v>宏基因组</v>
          </cell>
          <cell r="I2114" t="str">
            <v>WWH</v>
          </cell>
          <cell r="J2114">
            <v>8.82</v>
          </cell>
        </row>
        <row r="2114">
          <cell r="N2114" t="e">
            <v>#DIV/0!</v>
          </cell>
        </row>
        <row r="2115">
          <cell r="E2115" t="str">
            <v>HGC-Lib-2452959</v>
          </cell>
          <cell r="F2115" t="str">
            <v>D24060779</v>
          </cell>
          <cell r="G2115">
            <v>9</v>
          </cell>
          <cell r="H2115" t="str">
            <v>宏基因组</v>
          </cell>
          <cell r="I2115" t="str">
            <v>WWH</v>
          </cell>
          <cell r="J2115">
            <v>2.92</v>
          </cell>
        </row>
        <row r="2115">
          <cell r="N2115" t="e">
            <v>#DIV/0!</v>
          </cell>
        </row>
        <row r="2116">
          <cell r="E2116" t="str">
            <v>HGC-Lib-2452960</v>
          </cell>
          <cell r="F2116" t="str">
            <v>D24060780</v>
          </cell>
          <cell r="G2116">
            <v>9</v>
          </cell>
          <cell r="H2116" t="str">
            <v>宏基因组</v>
          </cell>
          <cell r="I2116" t="str">
            <v>WWH</v>
          </cell>
          <cell r="J2116">
            <v>8.99</v>
          </cell>
        </row>
        <row r="2116">
          <cell r="N2116" t="e">
            <v>#DIV/0!</v>
          </cell>
        </row>
        <row r="2117">
          <cell r="E2117" t="str">
            <v>HGC-Lib-2452961</v>
          </cell>
          <cell r="F2117" t="str">
            <v>D24060781</v>
          </cell>
          <cell r="G2117">
            <v>9</v>
          </cell>
          <cell r="H2117" t="str">
            <v>宏基因组</v>
          </cell>
          <cell r="I2117" t="str">
            <v>WWH</v>
          </cell>
          <cell r="J2117">
            <v>4.1</v>
          </cell>
        </row>
        <row r="2117">
          <cell r="N2117" t="e">
            <v>#DIV/0!</v>
          </cell>
        </row>
        <row r="2118">
          <cell r="E2118" t="str">
            <v>HGC-Lib-2452962</v>
          </cell>
          <cell r="F2118" t="str">
            <v>D24060782</v>
          </cell>
          <cell r="G2118">
            <v>9</v>
          </cell>
          <cell r="H2118" t="str">
            <v>宏基因组</v>
          </cell>
          <cell r="I2118" t="str">
            <v>WWH</v>
          </cell>
          <cell r="J2118">
            <v>7.73</v>
          </cell>
        </row>
        <row r="2118">
          <cell r="N2118" t="e">
            <v>#DIV/0!</v>
          </cell>
        </row>
        <row r="2119">
          <cell r="E2119" t="str">
            <v>HGC-Lib-2452963</v>
          </cell>
          <cell r="F2119" t="str">
            <v>D24060783</v>
          </cell>
          <cell r="G2119">
            <v>9</v>
          </cell>
          <cell r="H2119" t="str">
            <v>宏基因组</v>
          </cell>
          <cell r="I2119" t="str">
            <v>WWH</v>
          </cell>
          <cell r="J2119">
            <v>10.35</v>
          </cell>
        </row>
        <row r="2119">
          <cell r="N2119" t="e">
            <v>#DIV/0!</v>
          </cell>
        </row>
        <row r="2120">
          <cell r="E2120" t="str">
            <v>HGC-Lib-2452964</v>
          </cell>
          <cell r="F2120" t="str">
            <v>D24060784</v>
          </cell>
          <cell r="G2120">
            <v>9</v>
          </cell>
          <cell r="H2120" t="str">
            <v>宏基因组</v>
          </cell>
          <cell r="I2120" t="str">
            <v>WWH</v>
          </cell>
          <cell r="J2120">
            <v>7.07</v>
          </cell>
        </row>
        <row r="2120">
          <cell r="N2120" t="e">
            <v>#DIV/0!</v>
          </cell>
        </row>
        <row r="2121">
          <cell r="E2121" t="str">
            <v>HGC-Lib-2452965</v>
          </cell>
          <cell r="F2121" t="str">
            <v>D24060785</v>
          </cell>
          <cell r="G2121">
            <v>9</v>
          </cell>
          <cell r="H2121" t="str">
            <v>宏基因组</v>
          </cell>
          <cell r="I2121" t="str">
            <v>WWH</v>
          </cell>
          <cell r="J2121">
            <v>11.47</v>
          </cell>
        </row>
        <row r="2121">
          <cell r="N2121" t="e">
            <v>#DIV/0!</v>
          </cell>
        </row>
        <row r="2122">
          <cell r="E2122" t="str">
            <v>HGC-Lib-2452966</v>
          </cell>
          <cell r="F2122" t="str">
            <v>D24060786</v>
          </cell>
          <cell r="G2122">
            <v>9</v>
          </cell>
          <cell r="H2122" t="str">
            <v>宏基因组</v>
          </cell>
          <cell r="I2122" t="str">
            <v>WWH</v>
          </cell>
          <cell r="J2122">
            <v>9.81</v>
          </cell>
        </row>
        <row r="2122">
          <cell r="N2122" t="e">
            <v>#DIV/0!</v>
          </cell>
        </row>
        <row r="2123">
          <cell r="E2123" t="str">
            <v>HGC-Lib-2452967</v>
          </cell>
          <cell r="F2123" t="str">
            <v>D24060787</v>
          </cell>
          <cell r="G2123">
            <v>9</v>
          </cell>
          <cell r="H2123" t="str">
            <v>宏基因组</v>
          </cell>
          <cell r="I2123" t="str">
            <v>WWH</v>
          </cell>
          <cell r="J2123">
            <v>10.27</v>
          </cell>
        </row>
        <row r="2123">
          <cell r="N2123" t="e">
            <v>#DIV/0!</v>
          </cell>
        </row>
        <row r="2124">
          <cell r="E2124" t="str">
            <v>HGC-Lib-2452968</v>
          </cell>
          <cell r="F2124" t="str">
            <v>D24060788</v>
          </cell>
          <cell r="G2124">
            <v>9</v>
          </cell>
          <cell r="H2124" t="str">
            <v>宏基因组</v>
          </cell>
          <cell r="I2124" t="str">
            <v>WWH</v>
          </cell>
          <cell r="J2124">
            <v>10.59</v>
          </cell>
        </row>
        <row r="2124">
          <cell r="N2124" t="e">
            <v>#DIV/0!</v>
          </cell>
        </row>
        <row r="2125">
          <cell r="E2125" t="str">
            <v>HGC-Lib-2452969</v>
          </cell>
          <cell r="F2125" t="str">
            <v>D24060789</v>
          </cell>
          <cell r="G2125">
            <v>9</v>
          </cell>
          <cell r="H2125" t="str">
            <v>宏基因组</v>
          </cell>
          <cell r="I2125" t="str">
            <v>WWH</v>
          </cell>
          <cell r="J2125">
            <v>3.11</v>
          </cell>
        </row>
        <row r="2125">
          <cell r="N2125" t="e">
            <v>#DIV/0!</v>
          </cell>
        </row>
        <row r="2126">
          <cell r="E2126" t="str">
            <v>HGC-Lib-2452970</v>
          </cell>
          <cell r="F2126" t="str">
            <v>D24060790</v>
          </cell>
          <cell r="G2126">
            <v>9</v>
          </cell>
          <cell r="H2126" t="str">
            <v>宏基因组</v>
          </cell>
          <cell r="I2126" t="str">
            <v>WWH</v>
          </cell>
          <cell r="J2126">
            <v>6.78</v>
          </cell>
        </row>
        <row r="2126">
          <cell r="N2126" t="e">
            <v>#DIV/0!</v>
          </cell>
        </row>
        <row r="2127">
          <cell r="E2127" t="str">
            <v>HGC-Lib-2452971</v>
          </cell>
          <cell r="F2127" t="str">
            <v>D24060791</v>
          </cell>
          <cell r="G2127">
            <v>9</v>
          </cell>
          <cell r="H2127" t="str">
            <v>宏基因组</v>
          </cell>
          <cell r="I2127" t="str">
            <v>WWH</v>
          </cell>
          <cell r="J2127">
            <v>3.45</v>
          </cell>
        </row>
        <row r="2127">
          <cell r="N2127" t="e">
            <v>#DIV/0!</v>
          </cell>
        </row>
        <row r="2128">
          <cell r="E2128" t="str">
            <v>HGC-Lib-2452972</v>
          </cell>
          <cell r="F2128" t="str">
            <v>D24060792</v>
          </cell>
          <cell r="G2128">
            <v>9</v>
          </cell>
          <cell r="H2128" t="str">
            <v>宏基因组</v>
          </cell>
          <cell r="I2128" t="str">
            <v>WWH</v>
          </cell>
          <cell r="J2128">
            <v>7.46</v>
          </cell>
        </row>
        <row r="2128">
          <cell r="N2128" t="e">
            <v>#DIV/0!</v>
          </cell>
        </row>
        <row r="2129">
          <cell r="E2129" t="str">
            <v>HGC-Lib-2452973</v>
          </cell>
          <cell r="F2129" t="str">
            <v>D24060793</v>
          </cell>
          <cell r="G2129">
            <v>9</v>
          </cell>
          <cell r="H2129" t="str">
            <v>宏基因组</v>
          </cell>
          <cell r="I2129" t="str">
            <v>WWH</v>
          </cell>
          <cell r="J2129">
            <v>11.21</v>
          </cell>
        </row>
        <row r="2129">
          <cell r="N2129" t="e">
            <v>#DIV/0!</v>
          </cell>
        </row>
        <row r="2130">
          <cell r="E2130" t="str">
            <v>HGC-Lib-2452974</v>
          </cell>
          <cell r="F2130" t="str">
            <v>D24060794</v>
          </cell>
          <cell r="G2130">
            <v>9</v>
          </cell>
          <cell r="H2130" t="str">
            <v>宏基因组</v>
          </cell>
          <cell r="I2130" t="str">
            <v>WWH</v>
          </cell>
          <cell r="J2130">
            <v>13.43</v>
          </cell>
        </row>
        <row r="2130">
          <cell r="N2130" t="e">
            <v>#DIV/0!</v>
          </cell>
        </row>
        <row r="2131">
          <cell r="E2131" t="str">
            <v>HGC-Lib-2452975</v>
          </cell>
          <cell r="F2131" t="str">
            <v>D24060795</v>
          </cell>
          <cell r="G2131">
            <v>9</v>
          </cell>
          <cell r="H2131" t="str">
            <v>宏基因组</v>
          </cell>
          <cell r="I2131" t="str">
            <v>WWH</v>
          </cell>
          <cell r="J2131">
            <v>11.61</v>
          </cell>
        </row>
        <row r="2131">
          <cell r="N2131" t="e">
            <v>#DIV/0!</v>
          </cell>
        </row>
        <row r="2132">
          <cell r="E2132" t="str">
            <v>HGC-Lib-2452976</v>
          </cell>
          <cell r="F2132" t="str">
            <v>D24060796</v>
          </cell>
          <cell r="G2132">
            <v>9</v>
          </cell>
          <cell r="H2132" t="str">
            <v>宏基因组</v>
          </cell>
          <cell r="I2132" t="str">
            <v>WWH</v>
          </cell>
          <cell r="J2132">
            <v>7.29</v>
          </cell>
        </row>
        <row r="2132">
          <cell r="N2132" t="e">
            <v>#DIV/0!</v>
          </cell>
        </row>
        <row r="2133">
          <cell r="E2133" t="str">
            <v>HGC-Lib-2452977</v>
          </cell>
          <cell r="F2133" t="str">
            <v>D24061101</v>
          </cell>
          <cell r="G2133">
            <v>9</v>
          </cell>
          <cell r="H2133" t="str">
            <v>宏基因组</v>
          </cell>
          <cell r="I2133" t="str">
            <v>WWH</v>
          </cell>
          <cell r="J2133">
            <v>2.42</v>
          </cell>
        </row>
        <row r="2133">
          <cell r="N2133" t="e">
            <v>#DIV/0!</v>
          </cell>
        </row>
        <row r="2134">
          <cell r="E2134" t="str">
            <v>HGC-Lib-2452978</v>
          </cell>
          <cell r="F2134" t="str">
            <v>D24061102</v>
          </cell>
          <cell r="G2134">
            <v>9</v>
          </cell>
          <cell r="H2134" t="str">
            <v>宏基因组</v>
          </cell>
          <cell r="I2134" t="str">
            <v>WWH</v>
          </cell>
          <cell r="J2134">
            <v>2.06</v>
          </cell>
        </row>
        <row r="2134">
          <cell r="N2134" t="e">
            <v>#DIV/0!</v>
          </cell>
        </row>
        <row r="2135">
          <cell r="E2135" t="str">
            <v>HGC-Lib-2452979</v>
          </cell>
          <cell r="F2135" t="str">
            <v>D24061103</v>
          </cell>
          <cell r="G2135">
            <v>9</v>
          </cell>
          <cell r="H2135" t="str">
            <v>宏基因组</v>
          </cell>
          <cell r="I2135" t="str">
            <v>WWH</v>
          </cell>
          <cell r="J2135">
            <v>1.93</v>
          </cell>
        </row>
        <row r="2135">
          <cell r="N2135" t="e">
            <v>#DIV/0!</v>
          </cell>
        </row>
        <row r="2136">
          <cell r="E2136" t="str">
            <v>HGC-Lib-2452980</v>
          </cell>
          <cell r="F2136" t="str">
            <v>D24061104</v>
          </cell>
          <cell r="G2136">
            <v>9</v>
          </cell>
          <cell r="H2136" t="str">
            <v>宏基因组</v>
          </cell>
          <cell r="I2136" t="str">
            <v>WWH</v>
          </cell>
          <cell r="J2136">
            <v>3.33</v>
          </cell>
        </row>
        <row r="2136">
          <cell r="N2136" t="e">
            <v>#DIV/0!</v>
          </cell>
        </row>
        <row r="2137">
          <cell r="E2137" t="str">
            <v>HGC-Lib-2452981</v>
          </cell>
          <cell r="F2137" t="str">
            <v>D24061105</v>
          </cell>
          <cell r="G2137">
            <v>9</v>
          </cell>
          <cell r="H2137" t="str">
            <v>宏基因组</v>
          </cell>
          <cell r="I2137" t="str">
            <v>WWH</v>
          </cell>
          <cell r="J2137">
            <v>3.78</v>
          </cell>
        </row>
        <row r="2137">
          <cell r="N2137" t="e">
            <v>#DIV/0!</v>
          </cell>
        </row>
        <row r="2138">
          <cell r="E2138" t="str">
            <v>HGC-Lib-2452982</v>
          </cell>
          <cell r="F2138" t="str">
            <v>D24061106</v>
          </cell>
          <cell r="G2138">
            <v>9</v>
          </cell>
          <cell r="H2138" t="str">
            <v>宏基因组</v>
          </cell>
          <cell r="I2138" t="str">
            <v>WWH</v>
          </cell>
          <cell r="J2138">
            <v>4.72</v>
          </cell>
        </row>
        <row r="2138">
          <cell r="N2138" t="e">
            <v>#DIV/0!</v>
          </cell>
        </row>
        <row r="2139">
          <cell r="E2139" t="str">
            <v>HGC-Lib-2452983</v>
          </cell>
          <cell r="F2139" t="str">
            <v>D24061107</v>
          </cell>
          <cell r="G2139">
            <v>9</v>
          </cell>
          <cell r="H2139" t="str">
            <v>宏基因组</v>
          </cell>
          <cell r="I2139" t="str">
            <v>WWH</v>
          </cell>
          <cell r="J2139">
            <v>3.23</v>
          </cell>
        </row>
        <row r="2139">
          <cell r="N2139" t="e">
            <v>#DIV/0!</v>
          </cell>
        </row>
        <row r="2140">
          <cell r="E2140" t="str">
            <v>HGC-Lib-2452984</v>
          </cell>
          <cell r="F2140" t="str">
            <v>D24061108</v>
          </cell>
          <cell r="G2140">
            <v>9</v>
          </cell>
          <cell r="H2140" t="str">
            <v>宏基因组</v>
          </cell>
          <cell r="I2140" t="str">
            <v>WWH</v>
          </cell>
          <cell r="J2140">
            <v>4.13</v>
          </cell>
        </row>
        <row r="2140">
          <cell r="N2140" t="e">
            <v>#DIV/0!</v>
          </cell>
        </row>
        <row r="2141">
          <cell r="E2141" t="str">
            <v>HGC-Lib-2452985</v>
          </cell>
          <cell r="F2141" t="str">
            <v>D24061109</v>
          </cell>
          <cell r="G2141">
            <v>9</v>
          </cell>
          <cell r="H2141" t="str">
            <v>宏基因组</v>
          </cell>
          <cell r="I2141" t="str">
            <v>WWH</v>
          </cell>
          <cell r="J2141">
            <v>2.76</v>
          </cell>
        </row>
        <row r="2141">
          <cell r="N2141" t="e">
            <v>#DIV/0!</v>
          </cell>
        </row>
        <row r="2142">
          <cell r="E2142" t="str">
            <v>HGC-Lib-2452986</v>
          </cell>
          <cell r="F2142" t="str">
            <v>D24061110</v>
          </cell>
          <cell r="G2142">
            <v>9</v>
          </cell>
          <cell r="H2142" t="str">
            <v>宏基因组</v>
          </cell>
          <cell r="I2142" t="str">
            <v>WWH</v>
          </cell>
          <cell r="J2142">
            <v>2.71</v>
          </cell>
        </row>
        <row r="2142">
          <cell r="N2142" t="e">
            <v>#DIV/0!</v>
          </cell>
        </row>
        <row r="2143">
          <cell r="E2143" t="str">
            <v>HGC-Lib-2452987</v>
          </cell>
          <cell r="F2143" t="str">
            <v>D24061111</v>
          </cell>
          <cell r="G2143">
            <v>9</v>
          </cell>
          <cell r="H2143" t="str">
            <v>宏基因组</v>
          </cell>
          <cell r="I2143" t="str">
            <v>WWH</v>
          </cell>
          <cell r="J2143">
            <v>2.1</v>
          </cell>
        </row>
        <row r="2143">
          <cell r="N2143" t="e">
            <v>#DIV/0!</v>
          </cell>
        </row>
        <row r="2144">
          <cell r="E2144" t="str">
            <v>HGC-Lib-2452988</v>
          </cell>
          <cell r="F2144" t="str">
            <v>D24061112</v>
          </cell>
          <cell r="G2144">
            <v>9</v>
          </cell>
          <cell r="H2144" t="str">
            <v>宏基因组</v>
          </cell>
          <cell r="I2144" t="str">
            <v>WWH</v>
          </cell>
          <cell r="J2144">
            <v>2.16</v>
          </cell>
        </row>
        <row r="2144">
          <cell r="N2144" t="e">
            <v>#DIV/0!</v>
          </cell>
        </row>
        <row r="2145">
          <cell r="E2145" t="str">
            <v>HGC-Lib-2452989</v>
          </cell>
          <cell r="F2145" t="str">
            <v>D24061113</v>
          </cell>
          <cell r="G2145">
            <v>9</v>
          </cell>
          <cell r="H2145" t="str">
            <v>宏基因组</v>
          </cell>
          <cell r="I2145" t="str">
            <v>WWH</v>
          </cell>
          <cell r="J2145">
            <v>4.06</v>
          </cell>
        </row>
        <row r="2145">
          <cell r="N2145" t="e">
            <v>#DIV/0!</v>
          </cell>
        </row>
        <row r="2146">
          <cell r="E2146" t="str">
            <v>HGC-Lib-2452990</v>
          </cell>
          <cell r="F2146" t="str">
            <v>D24060270</v>
          </cell>
          <cell r="G2146">
            <v>9</v>
          </cell>
          <cell r="H2146" t="str">
            <v>宏基因组</v>
          </cell>
          <cell r="I2146" t="str">
            <v>WWH</v>
          </cell>
          <cell r="J2146">
            <v>4.83</v>
          </cell>
        </row>
        <row r="2146">
          <cell r="N2146" t="e">
            <v>#DIV/0!</v>
          </cell>
        </row>
        <row r="2147">
          <cell r="E2147" t="str">
            <v>HGC-Lib-2452991</v>
          </cell>
          <cell r="F2147" t="str">
            <v>D24060271</v>
          </cell>
          <cell r="G2147">
            <v>9</v>
          </cell>
          <cell r="H2147" t="str">
            <v>宏基因组</v>
          </cell>
          <cell r="I2147" t="str">
            <v>WWH</v>
          </cell>
          <cell r="J2147">
            <v>5.07</v>
          </cell>
        </row>
        <row r="2147">
          <cell r="N2147" t="e">
            <v>#DIV/0!</v>
          </cell>
        </row>
        <row r="2148">
          <cell r="E2148" t="str">
            <v>HGC-Lib-2452992</v>
          </cell>
          <cell r="F2148" t="str">
            <v>D24060272</v>
          </cell>
          <cell r="G2148">
            <v>9</v>
          </cell>
          <cell r="H2148" t="str">
            <v>宏基因组</v>
          </cell>
          <cell r="I2148" t="str">
            <v>WWH</v>
          </cell>
          <cell r="J2148">
            <v>4.4</v>
          </cell>
        </row>
        <row r="2148">
          <cell r="N2148" t="e">
            <v>#DIV/0!</v>
          </cell>
        </row>
        <row r="2149">
          <cell r="E2149" t="str">
            <v>HGC-Lib-2452993</v>
          </cell>
          <cell r="F2149" t="str">
            <v>D24060273</v>
          </cell>
          <cell r="G2149">
            <v>9</v>
          </cell>
          <cell r="H2149" t="str">
            <v>宏基因组</v>
          </cell>
          <cell r="I2149" t="str">
            <v>WWH</v>
          </cell>
          <cell r="J2149">
            <v>6.25</v>
          </cell>
        </row>
        <row r="2149">
          <cell r="N2149" t="e">
            <v>#DIV/0!</v>
          </cell>
        </row>
        <row r="2150">
          <cell r="E2150" t="str">
            <v>HGC-Lib-2452994</v>
          </cell>
          <cell r="F2150" t="str">
            <v>D24060274</v>
          </cell>
          <cell r="G2150">
            <v>9</v>
          </cell>
          <cell r="H2150" t="str">
            <v>宏基因组</v>
          </cell>
          <cell r="I2150" t="str">
            <v>WWH</v>
          </cell>
          <cell r="J2150">
            <v>5.38</v>
          </cell>
        </row>
        <row r="2150">
          <cell r="N2150" t="e">
            <v>#DIV/0!</v>
          </cell>
        </row>
        <row r="2151">
          <cell r="E2151" t="str">
            <v>HGC-Lib-2452995</v>
          </cell>
          <cell r="F2151" t="str">
            <v>D24060275</v>
          </cell>
          <cell r="G2151">
            <v>9</v>
          </cell>
          <cell r="H2151" t="str">
            <v>宏基因组</v>
          </cell>
          <cell r="I2151" t="str">
            <v>WWH</v>
          </cell>
          <cell r="J2151">
            <v>4.77</v>
          </cell>
        </row>
        <row r="2151">
          <cell r="N2151" t="e">
            <v>#DIV/0!</v>
          </cell>
        </row>
        <row r="2152">
          <cell r="E2152" t="str">
            <v>HGC-Lib-2452996</v>
          </cell>
          <cell r="F2152" t="str">
            <v>D24060276</v>
          </cell>
          <cell r="G2152">
            <v>9</v>
          </cell>
          <cell r="H2152" t="str">
            <v>宏基因组</v>
          </cell>
          <cell r="I2152" t="str">
            <v>WWH</v>
          </cell>
          <cell r="J2152">
            <v>7.56</v>
          </cell>
        </row>
        <row r="2152">
          <cell r="N2152" t="e">
            <v>#DIV/0!</v>
          </cell>
        </row>
        <row r="2153">
          <cell r="E2153" t="str">
            <v>HGC-Lib-2452997</v>
          </cell>
          <cell r="F2153" t="str">
            <v>D24060277</v>
          </cell>
          <cell r="G2153">
            <v>9</v>
          </cell>
          <cell r="H2153" t="str">
            <v>宏基因组</v>
          </cell>
          <cell r="I2153" t="str">
            <v>WWH</v>
          </cell>
          <cell r="J2153">
            <v>10.54</v>
          </cell>
        </row>
        <row r="2153">
          <cell r="N2153" t="e">
            <v>#DIV/0!</v>
          </cell>
        </row>
        <row r="2154">
          <cell r="E2154" t="str">
            <v>HGC-Lib-2452998</v>
          </cell>
          <cell r="F2154" t="str">
            <v>D24060278</v>
          </cell>
          <cell r="G2154">
            <v>9</v>
          </cell>
          <cell r="H2154" t="str">
            <v>宏基因组</v>
          </cell>
          <cell r="I2154" t="str">
            <v>WWH</v>
          </cell>
          <cell r="J2154">
            <v>13.48</v>
          </cell>
        </row>
        <row r="2154">
          <cell r="N2154" t="e">
            <v>#DIV/0!</v>
          </cell>
        </row>
        <row r="2155">
          <cell r="E2155" t="str">
            <v>HGC-Lib-2452999</v>
          </cell>
          <cell r="F2155" t="str">
            <v>D24060279</v>
          </cell>
          <cell r="G2155">
            <v>9</v>
          </cell>
          <cell r="H2155" t="str">
            <v>宏基因组</v>
          </cell>
          <cell r="I2155" t="str">
            <v>WWH</v>
          </cell>
          <cell r="J2155">
            <v>11.87</v>
          </cell>
        </row>
        <row r="2155">
          <cell r="N2155" t="e">
            <v>#DIV/0!</v>
          </cell>
        </row>
        <row r="2156">
          <cell r="E2156" t="str">
            <v>HGC-Lib-2453000</v>
          </cell>
          <cell r="F2156" t="str">
            <v>D24060282</v>
          </cell>
          <cell r="G2156">
            <v>9</v>
          </cell>
          <cell r="H2156" t="str">
            <v>宏基因组</v>
          </cell>
          <cell r="I2156" t="str">
            <v>WWH</v>
          </cell>
          <cell r="J2156">
            <v>10.35</v>
          </cell>
        </row>
        <row r="2156">
          <cell r="N2156" t="e">
            <v>#DIV/0!</v>
          </cell>
        </row>
        <row r="2157">
          <cell r="E2157" t="str">
            <v>HGC-Lib-2453001</v>
          </cell>
          <cell r="F2157" t="str">
            <v>D24060883</v>
          </cell>
          <cell r="G2157">
            <v>9</v>
          </cell>
          <cell r="H2157" t="str">
            <v>宏基因组</v>
          </cell>
          <cell r="I2157" t="str">
            <v>WWH</v>
          </cell>
          <cell r="J2157">
            <v>11.39</v>
          </cell>
        </row>
        <row r="2157">
          <cell r="N2157" t="e">
            <v>#DIV/0!</v>
          </cell>
        </row>
        <row r="2158">
          <cell r="E2158" t="str">
            <v>HGC-Lib-2453002</v>
          </cell>
          <cell r="F2158" t="str">
            <v>D24060884</v>
          </cell>
          <cell r="G2158">
            <v>9</v>
          </cell>
          <cell r="H2158" t="str">
            <v>宏基因组</v>
          </cell>
          <cell r="I2158" t="str">
            <v>WWH</v>
          </cell>
          <cell r="J2158">
            <v>10.44</v>
          </cell>
        </row>
        <row r="2158">
          <cell r="N2158" t="e">
            <v>#DIV/0!</v>
          </cell>
        </row>
        <row r="2159">
          <cell r="E2159" t="str">
            <v>HGC-Lib-2453003</v>
          </cell>
          <cell r="F2159" t="str">
            <v>D24060284</v>
          </cell>
          <cell r="G2159">
            <v>9</v>
          </cell>
          <cell r="H2159" t="str">
            <v>宏基因组</v>
          </cell>
          <cell r="I2159" t="str">
            <v>WWH</v>
          </cell>
          <cell r="J2159">
            <v>9.92</v>
          </cell>
        </row>
        <row r="2159">
          <cell r="N2159" t="e">
            <v>#DIV/0!</v>
          </cell>
        </row>
        <row r="2160">
          <cell r="E2160" t="str">
            <v>HGC-Lib-2453004</v>
          </cell>
          <cell r="F2160" t="str">
            <v>D24060881</v>
          </cell>
          <cell r="G2160">
            <v>9</v>
          </cell>
          <cell r="H2160" t="str">
            <v>宏基因组</v>
          </cell>
          <cell r="I2160" t="str">
            <v>WWH</v>
          </cell>
          <cell r="J2160">
            <v>12.41</v>
          </cell>
        </row>
        <row r="2160">
          <cell r="N2160" t="e">
            <v>#DIV/0!</v>
          </cell>
        </row>
        <row r="2161">
          <cell r="E2161" t="str">
            <v>HGC-Lib-2453005</v>
          </cell>
          <cell r="F2161" t="str">
            <v>D24060285</v>
          </cell>
          <cell r="G2161">
            <v>9</v>
          </cell>
          <cell r="H2161" t="str">
            <v>宏基因组</v>
          </cell>
          <cell r="I2161" t="str">
            <v>WWH</v>
          </cell>
          <cell r="J2161">
            <v>10.98</v>
          </cell>
        </row>
        <row r="2161">
          <cell r="N2161" t="e">
            <v>#DIV/0!</v>
          </cell>
        </row>
        <row r="2162">
          <cell r="E2162" t="str">
            <v>HGC-Lib-2453006</v>
          </cell>
          <cell r="F2162" t="str">
            <v>D24060286</v>
          </cell>
          <cell r="G2162">
            <v>9</v>
          </cell>
          <cell r="H2162" t="str">
            <v>宏基因组</v>
          </cell>
          <cell r="I2162" t="str">
            <v>WWH</v>
          </cell>
          <cell r="J2162">
            <v>11.13</v>
          </cell>
        </row>
        <row r="2162">
          <cell r="N2162" t="e">
            <v>#DIV/0!</v>
          </cell>
        </row>
        <row r="2163">
          <cell r="E2163" t="str">
            <v>HGC-Lib-2453007</v>
          </cell>
          <cell r="F2163" t="str">
            <v>D24060287</v>
          </cell>
          <cell r="G2163">
            <v>9</v>
          </cell>
          <cell r="H2163" t="str">
            <v>宏基因组</v>
          </cell>
          <cell r="I2163" t="str">
            <v>WWH</v>
          </cell>
          <cell r="J2163">
            <v>12.33</v>
          </cell>
        </row>
        <row r="2163">
          <cell r="N2163" t="e">
            <v>#DIV/0!</v>
          </cell>
        </row>
        <row r="2164">
          <cell r="E2164" t="str">
            <v>HGC-Lib-2453008</v>
          </cell>
          <cell r="F2164" t="str">
            <v>D24060288</v>
          </cell>
          <cell r="G2164">
            <v>9</v>
          </cell>
          <cell r="H2164" t="str">
            <v>宏基因组</v>
          </cell>
          <cell r="I2164" t="str">
            <v>WWH</v>
          </cell>
          <cell r="J2164">
            <v>12.01</v>
          </cell>
        </row>
        <row r="2164">
          <cell r="N2164" t="e">
            <v>#DIV/0!</v>
          </cell>
        </row>
        <row r="2165">
          <cell r="E2165" t="str">
            <v>HGC-Lib-2453009</v>
          </cell>
          <cell r="F2165" t="str">
            <v>D24060880</v>
          </cell>
          <cell r="G2165">
            <v>9</v>
          </cell>
          <cell r="H2165" t="str">
            <v>宏基因组</v>
          </cell>
          <cell r="I2165" t="str">
            <v>WWH</v>
          </cell>
          <cell r="J2165">
            <v>11.94</v>
          </cell>
        </row>
        <row r="2165">
          <cell r="N2165" t="e">
            <v>#DIV/0!</v>
          </cell>
        </row>
        <row r="2166">
          <cell r="E2166" t="str">
            <v>HGC-Lib-2452875</v>
          </cell>
          <cell r="F2166" t="str">
            <v>T824-1</v>
          </cell>
          <cell r="G2166">
            <v>8</v>
          </cell>
          <cell r="H2166" t="str">
            <v>mRNA文库</v>
          </cell>
          <cell r="I2166" t="str">
            <v>WH</v>
          </cell>
          <cell r="J2166">
            <v>25.2</v>
          </cell>
        </row>
        <row r="2166">
          <cell r="N2166" t="e">
            <v>#DIV/0!</v>
          </cell>
        </row>
        <row r="2167">
          <cell r="E2167" t="str">
            <v>HGC-Lib-2452876</v>
          </cell>
          <cell r="F2167" t="str">
            <v>T824-2</v>
          </cell>
          <cell r="G2167">
            <v>8</v>
          </cell>
          <cell r="H2167" t="str">
            <v>mRNA文库</v>
          </cell>
          <cell r="I2167" t="str">
            <v>WH</v>
          </cell>
          <cell r="J2167">
            <v>33.6</v>
          </cell>
        </row>
        <row r="2167">
          <cell r="N2167" t="e">
            <v>#DIV/0!</v>
          </cell>
        </row>
        <row r="2168">
          <cell r="E2168" t="str">
            <v>HGC-Lib-2452877</v>
          </cell>
          <cell r="F2168" t="str">
            <v>T824-3</v>
          </cell>
          <cell r="G2168">
            <v>8</v>
          </cell>
          <cell r="H2168" t="str">
            <v>mRNA文库</v>
          </cell>
          <cell r="I2168" t="str">
            <v>WH</v>
          </cell>
          <cell r="J2168">
            <v>42.6</v>
          </cell>
        </row>
        <row r="2168">
          <cell r="N2168" t="e">
            <v>#DIV/0!</v>
          </cell>
        </row>
        <row r="2169">
          <cell r="E2169" t="str">
            <v>HGC-Lib-2452878</v>
          </cell>
          <cell r="F2169" t="str">
            <v>T824-4</v>
          </cell>
          <cell r="G2169">
            <v>8</v>
          </cell>
          <cell r="H2169" t="str">
            <v>mRNA文库</v>
          </cell>
          <cell r="I2169" t="str">
            <v>WH</v>
          </cell>
          <cell r="J2169">
            <v>24.8</v>
          </cell>
        </row>
        <row r="2169">
          <cell r="N2169" t="e">
            <v>#DIV/0!</v>
          </cell>
        </row>
        <row r="2170">
          <cell r="E2170" t="str">
            <v>HGC-Lib-2452879</v>
          </cell>
          <cell r="F2170" t="str">
            <v>T824-5</v>
          </cell>
          <cell r="G2170">
            <v>8</v>
          </cell>
          <cell r="H2170" t="str">
            <v>mRNA文库</v>
          </cell>
          <cell r="I2170" t="str">
            <v>WH</v>
          </cell>
          <cell r="J2170">
            <v>19.4</v>
          </cell>
        </row>
        <row r="2170">
          <cell r="N2170" t="e">
            <v>#DIV/0!</v>
          </cell>
        </row>
        <row r="2171">
          <cell r="E2171" t="str">
            <v>HGC-Lib-2452880</v>
          </cell>
          <cell r="F2171" t="str">
            <v>T824-6</v>
          </cell>
          <cell r="G2171">
            <v>8</v>
          </cell>
          <cell r="H2171" t="str">
            <v>mRNA文库</v>
          </cell>
          <cell r="I2171" t="str">
            <v>WH</v>
          </cell>
          <cell r="J2171">
            <v>31.8</v>
          </cell>
        </row>
        <row r="2171">
          <cell r="N2171" t="e">
            <v>#DIV/0!</v>
          </cell>
        </row>
        <row r="2172">
          <cell r="E2172" t="str">
            <v>HGC-Lib-2452881</v>
          </cell>
          <cell r="F2172" t="str">
            <v>T824-7</v>
          </cell>
          <cell r="G2172">
            <v>8</v>
          </cell>
          <cell r="H2172" t="str">
            <v>mRNA文库</v>
          </cell>
          <cell r="I2172" t="str">
            <v>WH</v>
          </cell>
          <cell r="J2172">
            <v>17.6</v>
          </cell>
        </row>
        <row r="2172">
          <cell r="N2172" t="e">
            <v>#DIV/0!</v>
          </cell>
        </row>
        <row r="2173">
          <cell r="E2173" t="str">
            <v>HGC-Lib-2452882</v>
          </cell>
          <cell r="F2173" t="str">
            <v>T824-8</v>
          </cell>
          <cell r="G2173">
            <v>8</v>
          </cell>
          <cell r="H2173" t="str">
            <v>mRNA文库</v>
          </cell>
          <cell r="I2173" t="str">
            <v>WH</v>
          </cell>
          <cell r="J2173">
            <v>17.6</v>
          </cell>
        </row>
        <row r="2173">
          <cell r="N2173" t="e">
            <v>#DIV/0!</v>
          </cell>
        </row>
        <row r="2174">
          <cell r="E2174" t="str">
            <v>HGC-Lib-2452883</v>
          </cell>
          <cell r="F2174" t="str">
            <v>T825-1</v>
          </cell>
          <cell r="G2174">
            <v>6</v>
          </cell>
          <cell r="H2174" t="str">
            <v>mRNA文库</v>
          </cell>
          <cell r="I2174" t="str">
            <v>WH</v>
          </cell>
          <cell r="J2174">
            <v>23.6</v>
          </cell>
        </row>
        <row r="2174">
          <cell r="N2174" t="e">
            <v>#DIV/0!</v>
          </cell>
        </row>
        <row r="2175">
          <cell r="E2175" t="str">
            <v>HGC-Lib-2452884</v>
          </cell>
          <cell r="F2175" t="str">
            <v>T827-1</v>
          </cell>
          <cell r="G2175">
            <v>6</v>
          </cell>
          <cell r="H2175" t="str">
            <v>mRNA文库</v>
          </cell>
          <cell r="I2175" t="str">
            <v>WH</v>
          </cell>
          <cell r="J2175">
            <v>14.2</v>
          </cell>
        </row>
        <row r="2175">
          <cell r="N2175" t="e">
            <v>#DIV/0!</v>
          </cell>
        </row>
        <row r="2176">
          <cell r="E2176" t="str">
            <v>HGC-Lib-2451827</v>
          </cell>
          <cell r="F2176" t="str">
            <v>IgG-1</v>
          </cell>
          <cell r="G2176">
            <v>6</v>
          </cell>
          <cell r="H2176" t="str">
            <v>cut&amp;tag文库</v>
          </cell>
          <cell r="I2176" t="str">
            <v>TY</v>
          </cell>
          <cell r="J2176">
            <v>4.02</v>
          </cell>
          <cell r="K2176">
            <v>404</v>
          </cell>
          <cell r="L2176" t="str">
            <v>ZZ</v>
          </cell>
        </row>
        <row r="2176">
          <cell r="N2176">
            <v>15.3084539223153</v>
          </cell>
        </row>
        <row r="2177">
          <cell r="E2177" t="str">
            <v>HGC-Lib-2451828</v>
          </cell>
          <cell r="F2177" t="str">
            <v>IgG-2</v>
          </cell>
          <cell r="G2177">
            <v>6</v>
          </cell>
          <cell r="H2177" t="str">
            <v>cut&amp;tag文库</v>
          </cell>
          <cell r="I2177" t="str">
            <v>TY</v>
          </cell>
          <cell r="J2177">
            <v>6.76</v>
          </cell>
          <cell r="K2177">
            <v>376</v>
          </cell>
          <cell r="L2177" t="str">
            <v>ZZ</v>
          </cell>
        </row>
        <row r="2177">
          <cell r="N2177">
            <v>27.6595744680851</v>
          </cell>
        </row>
        <row r="2178">
          <cell r="E2178" t="str">
            <v>HGC-Lib-2451829</v>
          </cell>
          <cell r="F2178" t="str">
            <v>His-1</v>
          </cell>
          <cell r="G2178">
            <v>6</v>
          </cell>
          <cell r="H2178" t="str">
            <v>cut&amp;tag文库</v>
          </cell>
          <cell r="I2178" t="str">
            <v>TY</v>
          </cell>
          <cell r="J2178">
            <v>15.2</v>
          </cell>
          <cell r="K2178">
            <v>380</v>
          </cell>
          <cell r="L2178" t="str">
            <v>ZZ</v>
          </cell>
        </row>
        <row r="2178">
          <cell r="N2178">
            <v>61.5384615384615</v>
          </cell>
        </row>
        <row r="2179">
          <cell r="E2179" t="str">
            <v>HGC-Lib-2451830</v>
          </cell>
          <cell r="F2179" t="str">
            <v>His-2</v>
          </cell>
          <cell r="G2179">
            <v>6</v>
          </cell>
          <cell r="H2179" t="str">
            <v>cut&amp;tag文库</v>
          </cell>
          <cell r="I2179" t="str">
            <v>TY</v>
          </cell>
          <cell r="J2179">
            <v>11.6</v>
          </cell>
          <cell r="K2179">
            <v>331</v>
          </cell>
          <cell r="L2179" t="str">
            <v>ZZ</v>
          </cell>
        </row>
        <row r="2179">
          <cell r="N2179">
            <v>53.9158726469905</v>
          </cell>
        </row>
        <row r="2180">
          <cell r="E2180" t="str">
            <v>HGC-Lib-2452217</v>
          </cell>
          <cell r="F2180" t="str">
            <v>13-31</v>
          </cell>
          <cell r="G2180">
            <v>3</v>
          </cell>
          <cell r="H2180" t="str">
            <v>PCR产物文库</v>
          </cell>
          <cell r="I2180" t="str">
            <v>TY</v>
          </cell>
          <cell r="J2180">
            <v>9.26</v>
          </cell>
          <cell r="K2180">
            <v>635</v>
          </cell>
          <cell r="L2180" t="str">
            <v>ZZ</v>
          </cell>
        </row>
        <row r="2180">
          <cell r="N2180">
            <v>22.434887946699</v>
          </cell>
        </row>
        <row r="2181">
          <cell r="E2181" t="str">
            <v>HGC-Lib-2452218</v>
          </cell>
          <cell r="F2181" t="str">
            <v>13-32</v>
          </cell>
          <cell r="G2181">
            <v>3</v>
          </cell>
          <cell r="H2181" t="str">
            <v>PCR产物文库</v>
          </cell>
          <cell r="I2181" t="str">
            <v>TY</v>
          </cell>
          <cell r="J2181">
            <v>10.8</v>
          </cell>
          <cell r="K2181">
            <v>562</v>
          </cell>
          <cell r="L2181" t="str">
            <v>ZZ</v>
          </cell>
        </row>
        <row r="2181">
          <cell r="N2181">
            <v>29.5647413085136</v>
          </cell>
        </row>
        <row r="2182">
          <cell r="E2182" t="str">
            <v>HGC-Lib-2452219</v>
          </cell>
          <cell r="F2182" t="str">
            <v>13-33</v>
          </cell>
          <cell r="G2182">
            <v>3</v>
          </cell>
          <cell r="H2182" t="str">
            <v>PCR产物文库</v>
          </cell>
          <cell r="I2182" t="str">
            <v>TY</v>
          </cell>
          <cell r="J2182">
            <v>12.4</v>
          </cell>
          <cell r="K2182">
            <v>548</v>
          </cell>
          <cell r="L2182" t="str">
            <v>ZZ</v>
          </cell>
        </row>
        <row r="2182">
          <cell r="N2182">
            <v>34.8119034250421</v>
          </cell>
        </row>
        <row r="2183">
          <cell r="E2183" t="str">
            <v>HGC-Lib-2452220</v>
          </cell>
          <cell r="F2183" t="str">
            <v>14-31</v>
          </cell>
          <cell r="G2183">
            <v>3</v>
          </cell>
          <cell r="H2183" t="str">
            <v>PCR产物文库</v>
          </cell>
          <cell r="I2183" t="str">
            <v>TY</v>
          </cell>
          <cell r="J2183">
            <v>9.94</v>
          </cell>
          <cell r="K2183">
            <v>596</v>
          </cell>
          <cell r="L2183" t="str">
            <v>ZZ</v>
          </cell>
        </row>
        <row r="2183">
          <cell r="N2183">
            <v>25.6582343830666</v>
          </cell>
        </row>
        <row r="2184">
          <cell r="E2184" t="str">
            <v>HGC-Lib-2452221</v>
          </cell>
          <cell r="F2184" t="str">
            <v>14-32</v>
          </cell>
          <cell r="G2184">
            <v>3</v>
          </cell>
          <cell r="H2184" t="str">
            <v>PCR产物文库</v>
          </cell>
          <cell r="I2184" t="str">
            <v>TY</v>
          </cell>
          <cell r="J2184">
            <v>11</v>
          </cell>
          <cell r="K2184">
            <v>579</v>
          </cell>
          <cell r="L2184" t="str">
            <v>ZZ</v>
          </cell>
        </row>
        <row r="2184">
          <cell r="N2184">
            <v>29.2281121296665</v>
          </cell>
        </row>
        <row r="2185">
          <cell r="E2185" t="str">
            <v>HGC-Lib-2452222</v>
          </cell>
          <cell r="F2185" t="str">
            <v>14-33</v>
          </cell>
          <cell r="G2185">
            <v>3</v>
          </cell>
          <cell r="H2185" t="str">
            <v>PCR产物文库</v>
          </cell>
          <cell r="I2185" t="str">
            <v>TY</v>
          </cell>
          <cell r="J2185">
            <v>3.92</v>
          </cell>
          <cell r="K2185">
            <v>507</v>
          </cell>
          <cell r="L2185" t="str">
            <v>ZZ</v>
          </cell>
        </row>
        <row r="2185">
          <cell r="N2185">
            <v>11.8950083447125</v>
          </cell>
        </row>
        <row r="2186">
          <cell r="E2186" t="str">
            <v>HGC-Lib-2452223</v>
          </cell>
          <cell r="F2186" t="str">
            <v>15-31</v>
          </cell>
          <cell r="G2186">
            <v>3</v>
          </cell>
          <cell r="H2186" t="str">
            <v>PCR产物文库</v>
          </cell>
          <cell r="I2186" t="str">
            <v>TY</v>
          </cell>
          <cell r="J2186">
            <v>6.96</v>
          </cell>
          <cell r="K2186">
            <v>507</v>
          </cell>
          <cell r="L2186" t="str">
            <v>ZZ</v>
          </cell>
        </row>
        <row r="2186">
          <cell r="N2186">
            <v>21.1197086936732</v>
          </cell>
        </row>
        <row r="2187">
          <cell r="E2187" t="str">
            <v>HGC-Lib-2452224</v>
          </cell>
          <cell r="F2187" t="str">
            <v>15-32</v>
          </cell>
          <cell r="G2187">
            <v>3</v>
          </cell>
          <cell r="H2187" t="str">
            <v>PCR产物文库</v>
          </cell>
          <cell r="I2187" t="str">
            <v>TY</v>
          </cell>
          <cell r="J2187">
            <v>5.64</v>
          </cell>
          <cell r="K2187">
            <v>445</v>
          </cell>
          <cell r="L2187" t="str">
            <v>ZZ</v>
          </cell>
        </row>
        <row r="2187">
          <cell r="N2187">
            <v>19.4987035436474</v>
          </cell>
        </row>
        <row r="2188">
          <cell r="E2188" t="str">
            <v>HGC-Lib-2452225</v>
          </cell>
          <cell r="F2188" t="str">
            <v>15-33</v>
          </cell>
          <cell r="G2188">
            <v>3</v>
          </cell>
          <cell r="H2188" t="str">
            <v>PCR产物文库</v>
          </cell>
          <cell r="I2188" t="str">
            <v>TY</v>
          </cell>
          <cell r="J2188">
            <v>7.52</v>
          </cell>
          <cell r="K2188">
            <v>581</v>
          </cell>
          <cell r="L2188" t="str">
            <v>ZZ</v>
          </cell>
        </row>
        <row r="2188">
          <cell r="N2188">
            <v>19.9126175029789</v>
          </cell>
        </row>
        <row r="2189">
          <cell r="E2189" t="str">
            <v>HGC-Lib-2452226</v>
          </cell>
          <cell r="F2189" t="str">
            <v>16-31</v>
          </cell>
          <cell r="G2189">
            <v>3</v>
          </cell>
          <cell r="H2189" t="str">
            <v>PCR产物文库</v>
          </cell>
          <cell r="I2189" t="str">
            <v>TY</v>
          </cell>
          <cell r="J2189">
            <v>12.8</v>
          </cell>
          <cell r="K2189">
            <v>751</v>
          </cell>
          <cell r="L2189" t="str">
            <v>ZZ</v>
          </cell>
        </row>
        <row r="2189">
          <cell r="N2189">
            <v>26.2214483253098</v>
          </cell>
        </row>
        <row r="2190">
          <cell r="E2190" t="str">
            <v>HGC-Lib-2452227</v>
          </cell>
          <cell r="F2190" t="str">
            <v>16-32</v>
          </cell>
          <cell r="G2190">
            <v>3</v>
          </cell>
          <cell r="H2190" t="str">
            <v>PCR产物文库</v>
          </cell>
          <cell r="I2190" t="str">
            <v>TY</v>
          </cell>
          <cell r="J2190">
            <v>10.7</v>
          </cell>
          <cell r="K2190">
            <v>821</v>
          </cell>
          <cell r="L2190" t="str">
            <v>ZZ</v>
          </cell>
        </row>
        <row r="2190">
          <cell r="N2190">
            <v>20.0505949592429</v>
          </cell>
        </row>
        <row r="2191">
          <cell r="E2191" t="str">
            <v>HGC-Lib-2452228</v>
          </cell>
          <cell r="F2191" t="str">
            <v>16-33</v>
          </cell>
          <cell r="G2191">
            <v>3</v>
          </cell>
          <cell r="H2191" t="str">
            <v>PCR产物文库</v>
          </cell>
          <cell r="I2191" t="str">
            <v>TY</v>
          </cell>
          <cell r="J2191">
            <v>17.4</v>
          </cell>
          <cell r="K2191">
            <v>809</v>
          </cell>
          <cell r="L2191" t="str">
            <v>ZZ</v>
          </cell>
        </row>
        <row r="2191">
          <cell r="N2191">
            <v>33.0892840163545</v>
          </cell>
        </row>
        <row r="2192">
          <cell r="E2192" t="str">
            <v>HGC-Lib-2452229</v>
          </cell>
          <cell r="F2192" t="str">
            <v>18-31</v>
          </cell>
          <cell r="G2192">
            <v>3</v>
          </cell>
          <cell r="H2192" t="str">
            <v>PCR产物文库</v>
          </cell>
          <cell r="I2192" t="str">
            <v>TY</v>
          </cell>
          <cell r="J2192">
            <v>13.5</v>
          </cell>
          <cell r="K2192">
            <v>676</v>
          </cell>
          <cell r="L2192" t="str">
            <v>ZZ</v>
          </cell>
        </row>
        <row r="2192">
          <cell r="N2192">
            <v>30.7237141556668</v>
          </cell>
        </row>
        <row r="2193">
          <cell r="E2193" t="str">
            <v>HGC-Lib-2452230</v>
          </cell>
          <cell r="F2193" t="str">
            <v>18-32</v>
          </cell>
          <cell r="G2193">
            <v>3</v>
          </cell>
          <cell r="H2193" t="str">
            <v>PCR产物文库</v>
          </cell>
          <cell r="I2193" t="str">
            <v>TY</v>
          </cell>
          <cell r="J2193">
            <v>8.14</v>
          </cell>
          <cell r="K2193">
            <v>824</v>
          </cell>
          <cell r="L2193" t="str">
            <v>ZZ</v>
          </cell>
        </row>
        <row r="2193">
          <cell r="N2193">
            <v>15.1979088872293</v>
          </cell>
        </row>
        <row r="2194">
          <cell r="E2194" t="str">
            <v>HGC-Lib-2452231</v>
          </cell>
          <cell r="F2194" t="str">
            <v>18-33</v>
          </cell>
          <cell r="G2194">
            <v>3</v>
          </cell>
          <cell r="H2194" t="str">
            <v>PCR产物文库</v>
          </cell>
          <cell r="I2194" t="str">
            <v>TY</v>
          </cell>
          <cell r="J2194">
            <v>5.22</v>
          </cell>
          <cell r="K2194">
            <v>762</v>
          </cell>
          <cell r="L2194" t="str">
            <v>ZZ</v>
          </cell>
        </row>
        <row r="2194">
          <cell r="N2194">
            <v>10.5390672319806</v>
          </cell>
        </row>
        <row r="2195">
          <cell r="E2195" t="str">
            <v>HGC-Lib-2452232</v>
          </cell>
          <cell r="F2195" t="str">
            <v>16-54</v>
          </cell>
          <cell r="G2195">
            <v>3</v>
          </cell>
          <cell r="H2195" t="str">
            <v>PCR产物文库</v>
          </cell>
          <cell r="I2195" t="str">
            <v>TY</v>
          </cell>
          <cell r="J2195">
            <v>16.1</v>
          </cell>
          <cell r="K2195">
            <v>368</v>
          </cell>
          <cell r="L2195" t="str">
            <v>ZZ</v>
          </cell>
        </row>
        <row r="2195">
          <cell r="N2195">
            <v>67.3076923076923</v>
          </cell>
        </row>
        <row r="2196">
          <cell r="E2196" t="str">
            <v>HGC-Lib-2452233</v>
          </cell>
          <cell r="F2196" t="str">
            <v>16-55</v>
          </cell>
          <cell r="G2196">
            <v>3</v>
          </cell>
          <cell r="H2196" t="str">
            <v>PCR产物文库</v>
          </cell>
          <cell r="I2196" t="str">
            <v>TY</v>
          </cell>
          <cell r="J2196">
            <v>16.9</v>
          </cell>
          <cell r="K2196">
            <v>607</v>
          </cell>
          <cell r="L2196" t="str">
            <v>ZZ</v>
          </cell>
        </row>
        <row r="2196">
          <cell r="N2196">
            <v>42.833607907743</v>
          </cell>
        </row>
        <row r="2197">
          <cell r="E2197" t="str">
            <v>HGC-Lib-2452234</v>
          </cell>
          <cell r="F2197" t="str">
            <v>16-56</v>
          </cell>
          <cell r="G2197">
            <v>3</v>
          </cell>
          <cell r="H2197" t="str">
            <v>PCR产物文库</v>
          </cell>
          <cell r="I2197" t="str">
            <v>TY</v>
          </cell>
          <cell r="J2197">
            <v>16.6</v>
          </cell>
          <cell r="K2197">
            <v>555</v>
          </cell>
          <cell r="L2197" t="str">
            <v>ZZ</v>
          </cell>
        </row>
        <row r="2197">
          <cell r="N2197">
            <v>46.015246015246</v>
          </cell>
        </row>
        <row r="2198">
          <cell r="E2198" t="str">
            <v>HGC-Lib-2452235</v>
          </cell>
          <cell r="F2198" t="str">
            <v>18-54</v>
          </cell>
          <cell r="G2198">
            <v>3</v>
          </cell>
          <cell r="H2198" t="str">
            <v>PCR产物文库</v>
          </cell>
          <cell r="I2198" t="str">
            <v>TY</v>
          </cell>
          <cell r="J2198">
            <v>12.7</v>
          </cell>
          <cell r="K2198">
            <v>646</v>
          </cell>
          <cell r="L2198" t="str">
            <v>ZZ</v>
          </cell>
        </row>
        <row r="2198">
          <cell r="N2198">
            <v>30.2452964991665</v>
          </cell>
        </row>
        <row r="2199">
          <cell r="E2199" t="str">
            <v>HGC-Lib-2452236</v>
          </cell>
          <cell r="F2199" t="str">
            <v>18-55</v>
          </cell>
          <cell r="G2199">
            <v>3</v>
          </cell>
          <cell r="H2199" t="str">
            <v>PCR产物文库</v>
          </cell>
          <cell r="I2199" t="str">
            <v>TY</v>
          </cell>
          <cell r="J2199">
            <v>14.4</v>
          </cell>
          <cell r="K2199">
            <v>822</v>
          </cell>
          <cell r="L2199" t="str">
            <v>ZZ</v>
          </cell>
        </row>
        <row r="2199">
          <cell r="N2199">
            <v>26.9511510387423</v>
          </cell>
        </row>
        <row r="2200">
          <cell r="E2200" t="str">
            <v>HGC-Lib-2452237</v>
          </cell>
          <cell r="F2200" t="str">
            <v>18-56</v>
          </cell>
          <cell r="G2200">
            <v>3</v>
          </cell>
          <cell r="H2200" t="str">
            <v>PCR产物文库</v>
          </cell>
          <cell r="I2200" t="str">
            <v>TY</v>
          </cell>
          <cell r="J2200">
            <v>14.3</v>
          </cell>
          <cell r="K2200">
            <v>749</v>
          </cell>
          <cell r="L2200" t="str">
            <v>ZZ</v>
          </cell>
        </row>
        <row r="2200">
          <cell r="N2200">
            <v>29.3724966622163</v>
          </cell>
        </row>
        <row r="2201">
          <cell r="E2201" t="str">
            <v>HGC-Lib-2452347</v>
          </cell>
          <cell r="F2201" t="str">
            <v>LCY-T</v>
          </cell>
          <cell r="G2201">
            <v>12</v>
          </cell>
          <cell r="H2201" t="str">
            <v>转录组文库</v>
          </cell>
          <cell r="I2201" t="str">
            <v>TY</v>
          </cell>
          <cell r="J2201">
            <v>18.7</v>
          </cell>
          <cell r="K2201">
            <v>362</v>
          </cell>
          <cell r="L2201" t="str">
            <v>ZZ</v>
          </cell>
        </row>
        <row r="2201">
          <cell r="N2201">
            <v>79.4730131746706</v>
          </cell>
        </row>
        <row r="2202">
          <cell r="E2202" t="str">
            <v>HGC-Lib-2452348</v>
          </cell>
          <cell r="F2202" t="str">
            <v>LCY-NT</v>
          </cell>
          <cell r="G2202">
            <v>12</v>
          </cell>
          <cell r="H2202" t="str">
            <v>转录组文库</v>
          </cell>
          <cell r="I2202" t="str">
            <v>TY</v>
          </cell>
          <cell r="J2202">
            <v>10.8</v>
          </cell>
          <cell r="K2202">
            <v>341</v>
          </cell>
          <cell r="L2202" t="str">
            <v>ZZ</v>
          </cell>
        </row>
        <row r="2202">
          <cell r="N2202">
            <v>48.7254680803068</v>
          </cell>
        </row>
        <row r="2203">
          <cell r="E2203" t="str">
            <v>HGC-Lib-2452349</v>
          </cell>
          <cell r="F2203" t="str">
            <v>T1</v>
          </cell>
          <cell r="G2203">
            <v>5</v>
          </cell>
          <cell r="H2203" t="str">
            <v>PCR产物文库</v>
          </cell>
          <cell r="I2203" t="str">
            <v>TY</v>
          </cell>
          <cell r="J2203">
            <v>44.8</v>
          </cell>
          <cell r="K2203">
            <v>408</v>
          </cell>
          <cell r="L2203" t="str">
            <v>ZZ</v>
          </cell>
        </row>
        <row r="2203">
          <cell r="N2203">
            <v>168.929110105581</v>
          </cell>
        </row>
        <row r="2204">
          <cell r="E2204" t="str">
            <v>HGC-Lib-2452350</v>
          </cell>
          <cell r="F2204" t="str">
            <v>T2</v>
          </cell>
          <cell r="G2204">
            <v>5</v>
          </cell>
          <cell r="H2204" t="str">
            <v>PCR产物文库</v>
          </cell>
          <cell r="I2204" t="str">
            <v>TY</v>
          </cell>
          <cell r="J2204">
            <v>57.8</v>
          </cell>
          <cell r="K2204">
            <v>400</v>
          </cell>
          <cell r="L2204" t="str">
            <v>ZZ</v>
          </cell>
        </row>
        <row r="2204">
          <cell r="N2204">
            <v>222.307692307692</v>
          </cell>
        </row>
        <row r="2205">
          <cell r="E2205" t="str">
            <v>HGC-Lib-2452351</v>
          </cell>
          <cell r="F2205" t="str">
            <v>TZ1</v>
          </cell>
          <cell r="G2205">
            <v>5</v>
          </cell>
          <cell r="H2205" t="str">
            <v>PCR产物文库</v>
          </cell>
          <cell r="I2205" t="str">
            <v>TY</v>
          </cell>
          <cell r="J2205">
            <v>88.6</v>
          </cell>
          <cell r="K2205">
            <v>406</v>
          </cell>
          <cell r="L2205" t="str">
            <v>ZZ</v>
          </cell>
        </row>
        <row r="2205">
          <cell r="N2205">
            <v>335.733232284956</v>
          </cell>
        </row>
        <row r="2206">
          <cell r="E2206" t="str">
            <v>HGC-Lib-2452352</v>
          </cell>
          <cell r="F2206" t="str">
            <v>CB-T21</v>
          </cell>
          <cell r="G2206">
            <v>5</v>
          </cell>
          <cell r="H2206" t="str">
            <v>PCR产物文库</v>
          </cell>
          <cell r="I2206" t="str">
            <v>TY</v>
          </cell>
          <cell r="J2206">
            <v>32.3</v>
          </cell>
          <cell r="K2206">
            <v>432</v>
          </cell>
          <cell r="L2206" t="str">
            <v>ZZ</v>
          </cell>
        </row>
        <row r="2206">
          <cell r="N2206">
            <v>115.02849002849</v>
          </cell>
        </row>
        <row r="2207">
          <cell r="E2207" t="str">
            <v>HGC-Lib-2452360</v>
          </cell>
          <cell r="F2207" t="str">
            <v>N_B_N4621-21-10X5P95</v>
          </cell>
          <cell r="G2207">
            <v>100</v>
          </cell>
          <cell r="H2207" t="str">
            <v>10x 5'单细胞</v>
          </cell>
          <cell r="I2207" t="str">
            <v>WWH</v>
          </cell>
          <cell r="J2207">
            <v>37.4</v>
          </cell>
        </row>
        <row r="2207">
          <cell r="N2207" t="e">
            <v>#DIV/0!</v>
          </cell>
        </row>
        <row r="2208">
          <cell r="E2208" t="str">
            <v>HGC-Lib-2452361</v>
          </cell>
          <cell r="F2208" t="str">
            <v>N_B_N4621-22-10X5P106</v>
          </cell>
          <cell r="G2208">
            <v>100</v>
          </cell>
          <cell r="H2208" t="str">
            <v>10x 5'单细胞</v>
          </cell>
          <cell r="I2208" t="str">
            <v>WWH</v>
          </cell>
          <cell r="J2208">
            <v>31.6</v>
          </cell>
        </row>
        <row r="2208">
          <cell r="N2208" t="e">
            <v>#DIV/0!</v>
          </cell>
        </row>
        <row r="2209">
          <cell r="E2209" t="str">
            <v>HGC-Lib-2452362</v>
          </cell>
          <cell r="F2209" t="str">
            <v>N_B_N4621-23-10X5P108</v>
          </cell>
          <cell r="G2209">
            <v>100</v>
          </cell>
          <cell r="H2209" t="str">
            <v>10x 5'单细胞</v>
          </cell>
          <cell r="I2209" t="str">
            <v>WWH</v>
          </cell>
          <cell r="J2209">
            <v>38.2</v>
          </cell>
        </row>
        <row r="2209">
          <cell r="N2209" t="e">
            <v>#DIV/0!</v>
          </cell>
        </row>
        <row r="2210">
          <cell r="E2210" t="str">
            <v>HGC-Lib-2452363</v>
          </cell>
          <cell r="F2210" t="str">
            <v>N_B_N4621-27-10X5P121</v>
          </cell>
          <cell r="G2210">
            <v>100</v>
          </cell>
          <cell r="H2210" t="str">
            <v>10x 5'单细胞</v>
          </cell>
          <cell r="I2210" t="str">
            <v>WWH</v>
          </cell>
          <cell r="J2210">
            <v>31.4</v>
          </cell>
        </row>
        <row r="2210">
          <cell r="N2210" t="e">
            <v>#DIV/0!</v>
          </cell>
        </row>
        <row r="2211">
          <cell r="E2211" t="str">
            <v>HGC-Lib-2452364</v>
          </cell>
          <cell r="F2211" t="str">
            <v>N_B_N4621-21-10X5BCRP95</v>
          </cell>
          <cell r="G2211">
            <v>20</v>
          </cell>
          <cell r="H2211" t="str">
            <v>10X5BCR</v>
          </cell>
          <cell r="I2211" t="str">
            <v>WWH</v>
          </cell>
          <cell r="J2211">
            <v>73.2</v>
          </cell>
        </row>
        <row r="2211">
          <cell r="N2211" t="e">
            <v>#DIV/0!</v>
          </cell>
        </row>
        <row r="2212">
          <cell r="E2212" t="str">
            <v>HGC-Lib-2452365</v>
          </cell>
          <cell r="F2212" t="str">
            <v>N_B_N4621-22-10X5BCRP106</v>
          </cell>
          <cell r="G2212">
            <v>20</v>
          </cell>
          <cell r="H2212" t="str">
            <v>10X5BCR</v>
          </cell>
          <cell r="I2212" t="str">
            <v>WWH</v>
          </cell>
          <cell r="J2212">
            <v>46.4</v>
          </cell>
        </row>
        <row r="2212">
          <cell r="N2212" t="e">
            <v>#DIV/0!</v>
          </cell>
        </row>
        <row r="2213">
          <cell r="E2213" t="str">
            <v>HGC-Lib-2452366</v>
          </cell>
          <cell r="F2213" t="str">
            <v>N_B_N4621-23-10X5BCRP108</v>
          </cell>
          <cell r="G2213">
            <v>20</v>
          </cell>
          <cell r="H2213" t="str">
            <v>10X5BCR</v>
          </cell>
          <cell r="I2213" t="str">
            <v>WWH</v>
          </cell>
          <cell r="J2213">
            <v>51</v>
          </cell>
        </row>
        <row r="2213">
          <cell r="N2213" t="e">
            <v>#DIV/0!</v>
          </cell>
        </row>
        <row r="2214">
          <cell r="E2214" t="str">
            <v>HGC-Lib-2452367</v>
          </cell>
          <cell r="F2214" t="str">
            <v>N_B_N4621-27-10X5BCRP121</v>
          </cell>
          <cell r="G2214">
            <v>20</v>
          </cell>
          <cell r="H2214" t="str">
            <v>10X5BCR</v>
          </cell>
          <cell r="I2214" t="str">
            <v>WWH</v>
          </cell>
          <cell r="J2214">
            <v>41.2</v>
          </cell>
        </row>
        <row r="2214">
          <cell r="N2214" t="e">
            <v>#DIV/0!</v>
          </cell>
        </row>
        <row r="2215">
          <cell r="E2215" t="str">
            <v>HGC-Lib-2452368</v>
          </cell>
          <cell r="F2215" t="str">
            <v>N_B_N4623-05-10X3Tmour-11</v>
          </cell>
          <cell r="G2215">
            <v>10</v>
          </cell>
          <cell r="H2215" t="str">
            <v>10× 3'单细胞</v>
          </cell>
          <cell r="I2215" t="str">
            <v>WWH</v>
          </cell>
          <cell r="J2215">
            <v>9.64</v>
          </cell>
        </row>
        <row r="2215">
          <cell r="N2215" t="e">
            <v>#DIV/0!</v>
          </cell>
        </row>
        <row r="2216">
          <cell r="E2216" t="str">
            <v>HGC-Lib-2452369</v>
          </cell>
          <cell r="F2216" t="str">
            <v>N_B_N4623-06-10X3Normal-11</v>
          </cell>
          <cell r="G2216">
            <v>10</v>
          </cell>
          <cell r="H2216" t="str">
            <v>10× 3'单细胞</v>
          </cell>
          <cell r="I2216" t="str">
            <v>WWH</v>
          </cell>
          <cell r="J2216">
            <v>25</v>
          </cell>
        </row>
        <row r="2216">
          <cell r="N2216" t="e">
            <v>#DIV/0!</v>
          </cell>
        </row>
        <row r="2217">
          <cell r="E2217" t="str">
            <v>HGC-Lib-2452370</v>
          </cell>
          <cell r="F2217" t="str">
            <v>N_B_N4628-0N-10X3Y7400721-T</v>
          </cell>
          <cell r="G2217">
            <v>10</v>
          </cell>
          <cell r="H2217" t="str">
            <v>10× 3'单细胞</v>
          </cell>
          <cell r="I2217" t="str">
            <v>WWH</v>
          </cell>
          <cell r="J2217">
            <v>15.4</v>
          </cell>
        </row>
        <row r="2217">
          <cell r="N2217" t="e">
            <v>#DIV/0!</v>
          </cell>
        </row>
        <row r="2218">
          <cell r="E2218" t="str">
            <v>HGC-Lib-2452371</v>
          </cell>
          <cell r="F2218" t="str">
            <v>N_B_N4628-0P-10X3Y7400721-P1</v>
          </cell>
          <cell r="G2218">
            <v>10</v>
          </cell>
          <cell r="H2218" t="str">
            <v>10× 3'单细胞</v>
          </cell>
          <cell r="I2218" t="str">
            <v>WWH</v>
          </cell>
          <cell r="J2218">
            <v>14.9</v>
          </cell>
        </row>
        <row r="2218">
          <cell r="N2218" t="e">
            <v>#DIV/0!</v>
          </cell>
        </row>
        <row r="2219">
          <cell r="E2219" t="str">
            <v>HGC-Lib-2452372</v>
          </cell>
          <cell r="F2219" t="str">
            <v>N_B_N4619-1Y-10X3FP-E90-placenta-2</v>
          </cell>
          <cell r="G2219">
            <v>100</v>
          </cell>
          <cell r="H2219" t="str">
            <v>10× 3'单细胞</v>
          </cell>
          <cell r="I2219" t="str">
            <v>WWH</v>
          </cell>
          <cell r="J2219">
            <v>20.2</v>
          </cell>
        </row>
        <row r="2219">
          <cell r="N2219" t="e">
            <v>#DIV/0!</v>
          </cell>
        </row>
        <row r="2220">
          <cell r="E2220" t="str">
            <v>HGC-Lib-2452373</v>
          </cell>
          <cell r="F2220" t="str">
            <v>N_B_N4619-1Z-10X3FP-E90-placenta-3</v>
          </cell>
          <cell r="G2220">
            <v>100</v>
          </cell>
          <cell r="H2220" t="str">
            <v>10× 3'单细胞</v>
          </cell>
          <cell r="I2220" t="str">
            <v>WWH</v>
          </cell>
          <cell r="J2220">
            <v>21.4</v>
          </cell>
        </row>
        <row r="2220">
          <cell r="N2220" t="e">
            <v>#DIV/0!</v>
          </cell>
        </row>
        <row r="2221">
          <cell r="E2221" t="str">
            <v>HGC-Lib-2452374</v>
          </cell>
          <cell r="F2221" t="str">
            <v>N_B_N4619-20-10X3FP-E90-placenta-4</v>
          </cell>
          <cell r="G2221">
            <v>100</v>
          </cell>
          <cell r="H2221" t="str">
            <v>10× 3'单细胞</v>
          </cell>
          <cell r="I2221" t="str">
            <v>WWH</v>
          </cell>
          <cell r="J2221">
            <v>18.4</v>
          </cell>
        </row>
        <row r="2221">
          <cell r="N2221" t="e">
            <v>#DIV/0!</v>
          </cell>
        </row>
        <row r="2222">
          <cell r="E2222" t="str">
            <v>HGC-Lib-2452375</v>
          </cell>
          <cell r="F2222" t="str">
            <v>N_B_N4619-21-10X3FP-E90-placenta-5</v>
          </cell>
          <cell r="G2222">
            <v>100</v>
          </cell>
          <cell r="H2222" t="str">
            <v>10× 3'单细胞</v>
          </cell>
          <cell r="I2222" t="str">
            <v>WWH</v>
          </cell>
          <cell r="J2222">
            <v>19.5</v>
          </cell>
        </row>
        <row r="2222">
          <cell r="N2222" t="e">
            <v>#DIV/0!</v>
          </cell>
        </row>
        <row r="2223">
          <cell r="E2223" t="str">
            <v>HGC-Lib-2452376</v>
          </cell>
          <cell r="F2223" t="str">
            <v>N_B_N4619-22-10X3FP-E90-spleen-2</v>
          </cell>
          <cell r="G2223">
            <v>100</v>
          </cell>
          <cell r="H2223" t="str">
            <v>10× 3'单细胞</v>
          </cell>
          <cell r="I2223" t="str">
            <v>WWH</v>
          </cell>
          <cell r="J2223">
            <v>38.2</v>
          </cell>
        </row>
        <row r="2223">
          <cell r="N2223" t="e">
            <v>#DIV/0!</v>
          </cell>
        </row>
        <row r="2224">
          <cell r="E2224" t="str">
            <v>HGC-Lib-2452377</v>
          </cell>
          <cell r="F2224" t="str">
            <v>N_B_N4619-23-10X3FP-E90-spleen-3</v>
          </cell>
          <cell r="G2224">
            <v>100</v>
          </cell>
          <cell r="H2224" t="str">
            <v>10× 3'单细胞</v>
          </cell>
          <cell r="I2224" t="str">
            <v>WWH</v>
          </cell>
          <cell r="J2224">
            <v>28.2</v>
          </cell>
        </row>
        <row r="2224">
          <cell r="N2224" t="e">
            <v>#DIV/0!</v>
          </cell>
        </row>
        <row r="2225">
          <cell r="E2225" t="str">
            <v>HGC-Lib-2452378</v>
          </cell>
          <cell r="F2225" t="str">
            <v>N_B_N4619-24-10X3FP-E90-spleen-4</v>
          </cell>
          <cell r="G2225">
            <v>100</v>
          </cell>
          <cell r="H2225" t="str">
            <v>10× 3'单细胞</v>
          </cell>
          <cell r="I2225" t="str">
            <v>WWH</v>
          </cell>
          <cell r="J2225">
            <v>34.2</v>
          </cell>
        </row>
        <row r="2225">
          <cell r="N2225" t="e">
            <v>#DIV/0!</v>
          </cell>
        </row>
        <row r="2226">
          <cell r="E2226" t="str">
            <v>HGC-Lib-2452379</v>
          </cell>
          <cell r="F2226" t="str">
            <v>N_B_N4619-25-10X3FP-E90-spleen-5</v>
          </cell>
          <cell r="G2226">
            <v>100</v>
          </cell>
          <cell r="H2226" t="str">
            <v>10× 3'单细胞</v>
          </cell>
          <cell r="I2226" t="str">
            <v>WWH</v>
          </cell>
          <cell r="J2226">
            <v>34.6</v>
          </cell>
        </row>
        <row r="2226">
          <cell r="N2226" t="e">
            <v>#DIV/0!</v>
          </cell>
        </row>
        <row r="2227">
          <cell r="E2227" t="str">
            <v>HGC-Lib-2452380</v>
          </cell>
          <cell r="F2227" t="str">
            <v>N_B_N4619-26-10X3FP-E90-testis-4</v>
          </cell>
          <cell r="G2227">
            <v>100</v>
          </cell>
          <cell r="H2227" t="str">
            <v>10× 3'单细胞</v>
          </cell>
          <cell r="I2227" t="str">
            <v>WWH</v>
          </cell>
          <cell r="J2227">
            <v>17.3</v>
          </cell>
        </row>
        <row r="2227">
          <cell r="N2227" t="e">
            <v>#DIV/0!</v>
          </cell>
        </row>
        <row r="2228">
          <cell r="E2228" t="str">
            <v>HGC-Lib-2452381</v>
          </cell>
          <cell r="F2228" t="str">
            <v>N_B_N4619-27-10X3FP-E90-testis-5</v>
          </cell>
          <cell r="G2228">
            <v>100</v>
          </cell>
          <cell r="H2228" t="str">
            <v>10× 3'单细胞</v>
          </cell>
          <cell r="I2228" t="str">
            <v>WWH</v>
          </cell>
          <cell r="J2228">
            <v>15.9</v>
          </cell>
        </row>
        <row r="2228">
          <cell r="N2228" t="e">
            <v>#DIV/0!</v>
          </cell>
        </row>
        <row r="2229">
          <cell r="E2229" t="str">
            <v>HGC-Lib-2452382</v>
          </cell>
          <cell r="F2229" t="str">
            <v>N_B_N4619-28-10X3FP-E90-ovary-2</v>
          </cell>
          <cell r="G2229">
            <v>100</v>
          </cell>
          <cell r="H2229" t="str">
            <v>10× 3'单细胞</v>
          </cell>
          <cell r="I2229" t="str">
            <v>WWH</v>
          </cell>
          <cell r="J2229">
            <v>23.8</v>
          </cell>
        </row>
        <row r="2229">
          <cell r="N2229" t="e">
            <v>#DIV/0!</v>
          </cell>
        </row>
        <row r="2230">
          <cell r="E2230" t="str">
            <v>HGC-Lib-2452383</v>
          </cell>
          <cell r="F2230" t="str">
            <v>N_B_N4619-29-10X3FP-E90-ovary-3</v>
          </cell>
          <cell r="G2230">
            <v>100</v>
          </cell>
          <cell r="H2230" t="str">
            <v>10× 3'单细胞</v>
          </cell>
          <cell r="I2230" t="str">
            <v>WWH</v>
          </cell>
          <cell r="J2230">
            <v>8.34</v>
          </cell>
        </row>
        <row r="2230">
          <cell r="N2230" t="e">
            <v>#DIV/0!</v>
          </cell>
        </row>
        <row r="2231">
          <cell r="E2231" t="str">
            <v>HGC-Lib-2452384</v>
          </cell>
          <cell r="F2231" t="str">
            <v>N_B_N4620-0M-10X5CR-hTL113</v>
          </cell>
          <cell r="G2231">
            <v>100</v>
          </cell>
          <cell r="H2231" t="str">
            <v>10x 5'单细胞</v>
          </cell>
          <cell r="I2231" t="str">
            <v>WWH</v>
          </cell>
          <cell r="J2231">
            <v>28.6</v>
          </cell>
        </row>
        <row r="2231">
          <cell r="N2231" t="e">
            <v>#DIV/0!</v>
          </cell>
        </row>
        <row r="2232">
          <cell r="E2232" t="str">
            <v>HGC-Lib-2452385</v>
          </cell>
          <cell r="F2232" t="str">
            <v>N_B_N4620-0M-10X5TCRCR-hTL113-2</v>
          </cell>
          <cell r="G2232">
            <v>100</v>
          </cell>
          <cell r="H2232" t="str">
            <v>10X5TCR</v>
          </cell>
          <cell r="I2232" t="str">
            <v>WWH</v>
          </cell>
          <cell r="J2232">
            <v>68.6</v>
          </cell>
        </row>
        <row r="2232">
          <cell r="N2232" t="e">
            <v>#DIV/0!</v>
          </cell>
        </row>
        <row r="2233">
          <cell r="E2233" t="str">
            <v>HGC-Lib-2452386</v>
          </cell>
          <cell r="F2233" t="str">
            <v>N_B_N4620-0M-10X5BCRCR-hTL113-3</v>
          </cell>
          <cell r="G2233">
            <v>100</v>
          </cell>
          <cell r="H2233" t="str">
            <v>10X5BCR</v>
          </cell>
          <cell r="I2233" t="str">
            <v>WWH</v>
          </cell>
          <cell r="J2233">
            <v>30</v>
          </cell>
        </row>
        <row r="2233">
          <cell r="N2233" t="e">
            <v>#DIV/0!</v>
          </cell>
        </row>
        <row r="2234">
          <cell r="E2234" t="str">
            <v>HGC-Lib-2452387</v>
          </cell>
          <cell r="F2234" t="str">
            <v>N_B_N4621-0R-10X5PI27</v>
          </cell>
          <cell r="G2234">
            <v>100</v>
          </cell>
          <cell r="H2234" t="str">
            <v>10x 5'单细胞</v>
          </cell>
          <cell r="I2234" t="str">
            <v>WWH</v>
          </cell>
          <cell r="J2234">
            <v>41.4</v>
          </cell>
        </row>
        <row r="2234">
          <cell r="N2234" t="e">
            <v>#DIV/0!</v>
          </cell>
        </row>
        <row r="2235">
          <cell r="E2235" t="str">
            <v>HGC-Lib-2452388</v>
          </cell>
          <cell r="F2235" t="str">
            <v>N_B_N4621-0R-10X5TCRPI27-2</v>
          </cell>
          <cell r="G2235">
            <v>10</v>
          </cell>
          <cell r="H2235" t="str">
            <v>10X5TCR</v>
          </cell>
          <cell r="I2235" t="str">
            <v>WWH</v>
          </cell>
          <cell r="J2235">
            <v>44</v>
          </cell>
        </row>
        <row r="2235">
          <cell r="N2235" t="e">
            <v>#DIV/0!</v>
          </cell>
        </row>
        <row r="2236">
          <cell r="E2236" t="str">
            <v>HGC-Lib-2452389</v>
          </cell>
          <cell r="F2236" t="str">
            <v>N_B_N4621-0R-10X5BCRPI27-3</v>
          </cell>
          <cell r="G2236">
            <v>10</v>
          </cell>
          <cell r="H2236" t="str">
            <v>10X5BCR</v>
          </cell>
          <cell r="I2236" t="str">
            <v>WWH</v>
          </cell>
          <cell r="J2236">
            <v>29.4</v>
          </cell>
        </row>
        <row r="2236">
          <cell r="N2236" t="e">
            <v>#DIV/0!</v>
          </cell>
        </row>
        <row r="2237">
          <cell r="E2237" t="str">
            <v>HGC-Lib-2452390</v>
          </cell>
          <cell r="F2237" t="str">
            <v>N_B_N4619-17-BDv2liruitaoliaozhongxue</v>
          </cell>
          <cell r="G2237">
            <v>100</v>
          </cell>
          <cell r="H2237" t="str">
            <v>BD-单细胞</v>
          </cell>
          <cell r="I2237" t="str">
            <v>WWH</v>
          </cell>
          <cell r="J2237">
            <v>14.2</v>
          </cell>
        </row>
        <row r="2237">
          <cell r="N2237" t="e">
            <v>#DIV/0!</v>
          </cell>
        </row>
        <row r="2238">
          <cell r="E2238" t="str">
            <v>HGC-Lib-2452391</v>
          </cell>
          <cell r="F2238" t="str">
            <v>N_B_N4619-18-BDv2caishangjieliaozhongxue</v>
          </cell>
          <cell r="G2238">
            <v>100</v>
          </cell>
          <cell r="H2238" t="str">
            <v>BD-单细胞</v>
          </cell>
          <cell r="I2238" t="str">
            <v>WWH</v>
          </cell>
          <cell r="J2238">
            <v>16</v>
          </cell>
        </row>
        <row r="2238">
          <cell r="N2238" t="e">
            <v>#DIV/0!</v>
          </cell>
        </row>
        <row r="2239">
          <cell r="E2239" t="str">
            <v>HGC-Lib-2452392</v>
          </cell>
          <cell r="F2239" t="str">
            <v>N_B_N4617-2P-BDv2964P1</v>
          </cell>
          <cell r="G2239">
            <v>100</v>
          </cell>
          <cell r="H2239" t="str">
            <v>BD-单细胞</v>
          </cell>
          <cell r="I2239" t="str">
            <v>WWH</v>
          </cell>
          <cell r="J2239">
            <v>18.4</v>
          </cell>
        </row>
        <row r="2239">
          <cell r="N2239" t="e">
            <v>#DIV/0!</v>
          </cell>
        </row>
        <row r="2240">
          <cell r="E2240" t="str">
            <v>HGC-Lib-2452393</v>
          </cell>
          <cell r="F2240" t="str">
            <v>N_B_N4621-0U-BDv2964P2</v>
          </cell>
          <cell r="G2240">
            <v>100</v>
          </cell>
          <cell r="H2240" t="str">
            <v>BD-单细胞</v>
          </cell>
          <cell r="I2240" t="str">
            <v>WWH</v>
          </cell>
          <cell r="J2240">
            <v>19.6</v>
          </cell>
        </row>
        <row r="2240">
          <cell r="N2240" t="e">
            <v>#DIV/0!</v>
          </cell>
        </row>
        <row r="2241">
          <cell r="E2241" t="str">
            <v>HGC-Lib-2452394</v>
          </cell>
          <cell r="F2241" t="str">
            <v>N_B_N4621-0Z-BDv2964T1</v>
          </cell>
          <cell r="G2241">
            <v>100</v>
          </cell>
          <cell r="H2241" t="str">
            <v>BD-单细胞</v>
          </cell>
          <cell r="I2241" t="str">
            <v>WWH</v>
          </cell>
          <cell r="J2241">
            <v>20.2</v>
          </cell>
        </row>
        <row r="2241">
          <cell r="N2241" t="e">
            <v>#DIV/0!</v>
          </cell>
        </row>
        <row r="2242">
          <cell r="E2242" t="str">
            <v>HGC-Lib-2452395</v>
          </cell>
          <cell r="F2242" t="str">
            <v>N_B_N4621-0G-BDv21923629</v>
          </cell>
          <cell r="G2242">
            <v>100</v>
          </cell>
          <cell r="H2242" t="str">
            <v>BD-单细胞</v>
          </cell>
          <cell r="I2242" t="str">
            <v>WWH</v>
          </cell>
          <cell r="J2242">
            <v>19</v>
          </cell>
        </row>
        <row r="2242">
          <cell r="N2242" t="e">
            <v>#DIV/0!</v>
          </cell>
        </row>
        <row r="2243">
          <cell r="E2243" t="str">
            <v>HGC-Lib-2452396</v>
          </cell>
          <cell r="F2243" t="str">
            <v>N_B_N4621-0K-BDv2SWH-YXD</v>
          </cell>
          <cell r="G2243">
            <v>200</v>
          </cell>
          <cell r="H2243" t="str">
            <v>BD-单细胞</v>
          </cell>
          <cell r="I2243" t="str">
            <v>WWH</v>
          </cell>
          <cell r="J2243">
            <v>19.9</v>
          </cell>
        </row>
        <row r="2243">
          <cell r="N2243" t="e">
            <v>#DIV/0!</v>
          </cell>
        </row>
        <row r="2244">
          <cell r="E2244" t="str">
            <v>HGC-Lib-2452397</v>
          </cell>
          <cell r="F2244" t="str">
            <v>N_B_N4621-0M-BDv2SWH-WZD</v>
          </cell>
          <cell r="G2244">
            <v>200</v>
          </cell>
          <cell r="H2244" t="str">
            <v>BD-单细胞</v>
          </cell>
          <cell r="I2244" t="str">
            <v>WWH</v>
          </cell>
          <cell r="J2244">
            <v>22.4</v>
          </cell>
        </row>
        <row r="2244">
          <cell r="N2244" t="e">
            <v>#DIV/0!</v>
          </cell>
        </row>
        <row r="2245">
          <cell r="E2245" t="str">
            <v>HGC-Lib-2452398</v>
          </cell>
          <cell r="F2245" t="str">
            <v>N_B_N4621-0N-BDv2SWH-ZYD</v>
          </cell>
          <cell r="G2245">
            <v>200</v>
          </cell>
          <cell r="H2245" t="str">
            <v>BD-单细胞</v>
          </cell>
          <cell r="I2245" t="str">
            <v>WWH</v>
          </cell>
          <cell r="J2245">
            <v>22.4</v>
          </cell>
        </row>
        <row r="2245">
          <cell r="N2245" t="e">
            <v>#DIV/0!</v>
          </cell>
        </row>
        <row r="2246">
          <cell r="E2246" t="str">
            <v>HGC-Lib-2452399</v>
          </cell>
          <cell r="F2246" t="str">
            <v>N_B_N4621-0J-BDv2liruitaoliaohoupifu</v>
          </cell>
          <cell r="G2246">
            <v>100</v>
          </cell>
          <cell r="H2246" t="str">
            <v>BD-单细胞</v>
          </cell>
          <cell r="I2246" t="str">
            <v>WWH</v>
          </cell>
          <cell r="J2246">
            <v>14.4</v>
          </cell>
        </row>
        <row r="2246">
          <cell r="N2246" t="e">
            <v>#DIV/0!</v>
          </cell>
        </row>
        <row r="2247">
          <cell r="E2247" t="str">
            <v>HGC-Lib-2452400</v>
          </cell>
          <cell r="F2247" t="str">
            <v>N_B_N4613-4F-10X3KO-2</v>
          </cell>
          <cell r="G2247">
            <v>100</v>
          </cell>
          <cell r="H2247" t="str">
            <v>10× 3'单细胞</v>
          </cell>
          <cell r="I2247" t="str">
            <v>WWH</v>
          </cell>
          <cell r="J2247">
            <v>16.8</v>
          </cell>
        </row>
        <row r="2247">
          <cell r="N2247" t="e">
            <v>#DIV/0!</v>
          </cell>
        </row>
        <row r="2248">
          <cell r="E2248" t="str">
            <v>HGC-Lib-2452401</v>
          </cell>
          <cell r="F2248" t="str">
            <v>N_B_N4613-4G-10X3WT-1</v>
          </cell>
          <cell r="G2248">
            <v>100</v>
          </cell>
          <cell r="H2248" t="str">
            <v>10× 3'单细胞</v>
          </cell>
          <cell r="I2248" t="str">
            <v>WWH</v>
          </cell>
          <cell r="J2248">
            <v>22.6</v>
          </cell>
        </row>
        <row r="2248">
          <cell r="N2248" t="e">
            <v>#DIV/0!</v>
          </cell>
        </row>
        <row r="2249">
          <cell r="E2249" t="str">
            <v>HGC-POOL-2452474</v>
          </cell>
          <cell r="F2249" t="str">
            <v>PLN233</v>
          </cell>
          <cell r="G2249">
            <v>20</v>
          </cell>
          <cell r="H2249" t="str">
            <v>Chip-Seq</v>
          </cell>
          <cell r="I2249" t="str">
            <v>TY</v>
          </cell>
          <cell r="J2249">
            <v>3.56</v>
          </cell>
          <cell r="K2249">
            <v>450</v>
          </cell>
          <cell r="L2249" t="str">
            <v>ZZ</v>
          </cell>
        </row>
        <row r="2249">
          <cell r="N2249">
            <v>12.1709401709402</v>
          </cell>
        </row>
        <row r="2250">
          <cell r="E2250" t="str">
            <v>HGC-Lib-2452475</v>
          </cell>
          <cell r="F2250" t="str">
            <v>HYN-240704-R3</v>
          </cell>
          <cell r="G2250">
            <v>2</v>
          </cell>
          <cell r="H2250" t="str">
            <v>PCR片段文库</v>
          </cell>
          <cell r="I2250" t="str">
            <v>TY</v>
          </cell>
          <cell r="J2250">
            <v>41.2</v>
          </cell>
          <cell r="K2250">
            <v>530</v>
          </cell>
          <cell r="L2250" t="str">
            <v>ZZ</v>
          </cell>
        </row>
        <row r="2250">
          <cell r="N2250">
            <v>119.593613933237</v>
          </cell>
        </row>
        <row r="2251">
          <cell r="E2251" t="str">
            <v>HGC-Lib-2452476</v>
          </cell>
          <cell r="F2251" t="str">
            <v>HYN-240704-R4</v>
          </cell>
          <cell r="G2251">
            <v>2</v>
          </cell>
          <cell r="H2251" t="str">
            <v>PCR片段文库</v>
          </cell>
          <cell r="I2251" t="str">
            <v>TY</v>
          </cell>
          <cell r="J2251">
            <v>90.8</v>
          </cell>
          <cell r="K2251">
            <v>600</v>
          </cell>
          <cell r="L2251" t="str">
            <v>ZZ</v>
          </cell>
        </row>
        <row r="2251">
          <cell r="N2251">
            <v>232.820512820513</v>
          </cell>
        </row>
        <row r="2252">
          <cell r="E2252" t="str">
            <v>HGC-Lib-2452477</v>
          </cell>
          <cell r="F2252" t="str">
            <v>HYN-240704-R5</v>
          </cell>
          <cell r="G2252">
            <v>2</v>
          </cell>
          <cell r="H2252" t="str">
            <v>PCR片段文库</v>
          </cell>
          <cell r="I2252" t="str">
            <v>TY</v>
          </cell>
          <cell r="J2252">
            <v>47.8</v>
          </cell>
          <cell r="K2252">
            <v>504</v>
          </cell>
          <cell r="L2252" t="str">
            <v>ZZ</v>
          </cell>
        </row>
        <row r="2252">
          <cell r="N2252">
            <v>145.909645909646</v>
          </cell>
        </row>
        <row r="2253">
          <cell r="E2253" t="str">
            <v>HGC-Lib-2452478</v>
          </cell>
          <cell r="F2253" t="str">
            <v>HYN-240704-R6</v>
          </cell>
          <cell r="G2253">
            <v>2</v>
          </cell>
          <cell r="H2253" t="str">
            <v>PCR片段文库</v>
          </cell>
          <cell r="I2253" t="str">
            <v>TY</v>
          </cell>
          <cell r="J2253">
            <v>93</v>
          </cell>
          <cell r="K2253">
            <v>393</v>
          </cell>
          <cell r="L2253" t="str">
            <v>ZZ</v>
          </cell>
        </row>
        <row r="2253">
          <cell r="N2253">
            <v>364.063417498532</v>
          </cell>
        </row>
        <row r="2254">
          <cell r="E2254" t="str">
            <v>HGC-Lib-2452479</v>
          </cell>
          <cell r="F2254" t="str">
            <v>HYN-240704-R7</v>
          </cell>
          <cell r="G2254">
            <v>2</v>
          </cell>
          <cell r="H2254" t="str">
            <v>PCR片段文库</v>
          </cell>
          <cell r="I2254" t="str">
            <v>TY</v>
          </cell>
          <cell r="J2254">
            <v>62</v>
          </cell>
          <cell r="K2254">
            <v>440</v>
          </cell>
          <cell r="L2254" t="str">
            <v>ZZ</v>
          </cell>
        </row>
        <row r="2254">
          <cell r="N2254">
            <v>216.783216783217</v>
          </cell>
        </row>
        <row r="2255">
          <cell r="E2255" t="str">
            <v>HGC-Lib-2452481</v>
          </cell>
          <cell r="F2255" t="str">
            <v>Rat-V37MI-Hitom-01</v>
          </cell>
          <cell r="G2255">
            <v>2</v>
          </cell>
          <cell r="H2255" t="str">
            <v>PCR片段文库</v>
          </cell>
          <cell r="I2255" t="str">
            <v>TY</v>
          </cell>
          <cell r="J2255">
            <v>70.8</v>
          </cell>
          <cell r="K2255">
            <v>337</v>
          </cell>
          <cell r="L2255" t="str">
            <v>ZZ</v>
          </cell>
        </row>
        <row r="2255">
          <cell r="N2255">
            <v>323.213878110021</v>
          </cell>
        </row>
        <row r="2256">
          <cell r="E2256" t="str">
            <v>HGC-Lib-2452482</v>
          </cell>
          <cell r="F2256" t="str">
            <v>YL-24-7-R11</v>
          </cell>
          <cell r="G2256">
            <v>2</v>
          </cell>
          <cell r="H2256" t="str">
            <v>PCR产物文库</v>
          </cell>
          <cell r="I2256" t="str">
            <v>TY</v>
          </cell>
          <cell r="J2256">
            <v>81.2</v>
          </cell>
          <cell r="K2256">
            <v>402</v>
          </cell>
          <cell r="L2256" t="str">
            <v>ZZ</v>
          </cell>
        </row>
        <row r="2256">
          <cell r="N2256">
            <v>310.753922694221</v>
          </cell>
        </row>
        <row r="2257">
          <cell r="E2257" t="str">
            <v>HGC-Lib-2452483</v>
          </cell>
          <cell r="F2257" t="str">
            <v>YL-24-7-R12</v>
          </cell>
          <cell r="G2257">
            <v>2</v>
          </cell>
          <cell r="H2257" t="str">
            <v>PCR产物文库</v>
          </cell>
          <cell r="I2257" t="str">
            <v>TY</v>
          </cell>
          <cell r="J2257">
            <v>83.6</v>
          </cell>
          <cell r="K2257">
            <v>449</v>
          </cell>
          <cell r="L2257" t="str">
            <v>ZZ</v>
          </cell>
        </row>
        <row r="2257">
          <cell r="N2257">
            <v>286.448518074353</v>
          </cell>
        </row>
        <row r="2258">
          <cell r="E2258" t="str">
            <v>HGC-Lib-2452484</v>
          </cell>
          <cell r="F2258" t="str">
            <v>YL-24-7-R13</v>
          </cell>
          <cell r="G2258">
            <v>2</v>
          </cell>
          <cell r="H2258" t="str">
            <v>PCR产物文库</v>
          </cell>
          <cell r="I2258" t="str">
            <v>TY</v>
          </cell>
          <cell r="J2258">
            <v>83.8</v>
          </cell>
          <cell r="K2258">
            <v>454</v>
          </cell>
          <cell r="L2258" t="str">
            <v>ZZ</v>
          </cell>
        </row>
        <row r="2258">
          <cell r="N2258">
            <v>283.971535072857</v>
          </cell>
        </row>
        <row r="2259">
          <cell r="E2259" t="str">
            <v>HGC-Lib-2452485</v>
          </cell>
          <cell r="F2259" t="str">
            <v>YL-24-7-R14</v>
          </cell>
          <cell r="G2259">
            <v>2</v>
          </cell>
          <cell r="H2259" t="str">
            <v>PCR产物文库</v>
          </cell>
          <cell r="I2259" t="str">
            <v>TY</v>
          </cell>
          <cell r="J2259">
            <v>87.2</v>
          </cell>
          <cell r="K2259">
            <v>388</v>
          </cell>
          <cell r="L2259" t="str">
            <v>ZZ</v>
          </cell>
        </row>
        <row r="2259">
          <cell r="N2259">
            <v>345.757335448057</v>
          </cell>
        </row>
        <row r="2260">
          <cell r="E2260" t="str">
            <v>HGC-Lib-2452486</v>
          </cell>
          <cell r="F2260" t="str">
            <v>YL-24-7-R15</v>
          </cell>
          <cell r="G2260">
            <v>2</v>
          </cell>
          <cell r="H2260" t="str">
            <v>PCR产物文库</v>
          </cell>
          <cell r="I2260" t="str">
            <v>TY</v>
          </cell>
          <cell r="J2260">
            <v>85.8</v>
          </cell>
          <cell r="K2260">
            <v>402</v>
          </cell>
          <cell r="L2260" t="str">
            <v>ZZ</v>
          </cell>
        </row>
        <row r="2260">
          <cell r="N2260">
            <v>328.358208955224</v>
          </cell>
        </row>
        <row r="2261">
          <cell r="E2261" t="str">
            <v>HGC-Lib-2452655</v>
          </cell>
          <cell r="F2261" t="str">
            <v>Mock-Con-1</v>
          </cell>
          <cell r="G2261">
            <v>6</v>
          </cell>
          <cell r="H2261" t="str">
            <v>mRNA文库</v>
          </cell>
          <cell r="I2261" t="str">
            <v>TY</v>
          </cell>
          <cell r="J2261">
            <v>4.04</v>
          </cell>
          <cell r="K2261">
            <v>523</v>
          </cell>
          <cell r="L2261" t="str">
            <v>ZZ</v>
          </cell>
        </row>
        <row r="2261">
          <cell r="N2261">
            <v>11.8841006030299</v>
          </cell>
        </row>
        <row r="2262">
          <cell r="E2262" t="str">
            <v>HGC-Lib-2452656</v>
          </cell>
          <cell r="F2262" t="str">
            <v>Mock-Con-2</v>
          </cell>
          <cell r="G2262">
            <v>6</v>
          </cell>
          <cell r="H2262" t="str">
            <v>mRNA文库</v>
          </cell>
          <cell r="I2262" t="str">
            <v>TY</v>
          </cell>
          <cell r="J2262">
            <v>4.8</v>
          </cell>
          <cell r="K2262">
            <v>655</v>
          </cell>
          <cell r="L2262" t="str">
            <v>ZZ</v>
          </cell>
        </row>
        <row r="2262">
          <cell r="N2262">
            <v>11.2742219612449</v>
          </cell>
        </row>
        <row r="2263">
          <cell r="E2263" t="str">
            <v>HGC-Lib-2452657</v>
          </cell>
          <cell r="F2263" t="str">
            <v>Mock-Con-3</v>
          </cell>
          <cell r="G2263">
            <v>6</v>
          </cell>
          <cell r="H2263" t="str">
            <v>mRNA文库</v>
          </cell>
          <cell r="I2263" t="str">
            <v>TY</v>
          </cell>
          <cell r="J2263">
            <v>71.8</v>
          </cell>
          <cell r="K2263">
            <v>515</v>
          </cell>
          <cell r="L2263" t="str">
            <v>ZZ</v>
          </cell>
        </row>
        <row r="2263">
          <cell r="N2263">
            <v>214.488424197162</v>
          </cell>
        </row>
        <row r="2264">
          <cell r="E2264" t="str">
            <v>HGC-Lib-2452658</v>
          </cell>
          <cell r="F2264" t="str">
            <v>Mock-Con-4</v>
          </cell>
          <cell r="G2264">
            <v>6</v>
          </cell>
          <cell r="H2264" t="str">
            <v>mRNA文库</v>
          </cell>
          <cell r="I2264" t="str">
            <v>TY</v>
          </cell>
          <cell r="J2264">
            <v>77.8</v>
          </cell>
          <cell r="K2264">
            <v>505</v>
          </cell>
          <cell r="L2264" t="str">
            <v>ZZ</v>
          </cell>
        </row>
        <row r="2264">
          <cell r="N2264">
            <v>237.014470677837</v>
          </cell>
        </row>
        <row r="2265">
          <cell r="E2265" t="str">
            <v>HGC-Lib-2452659</v>
          </cell>
          <cell r="F2265" t="str">
            <v>Mock-Con-5</v>
          </cell>
          <cell r="G2265">
            <v>6</v>
          </cell>
          <cell r="H2265" t="str">
            <v>mRNA文库</v>
          </cell>
          <cell r="I2265" t="str">
            <v>TY</v>
          </cell>
          <cell r="J2265">
            <v>77.2</v>
          </cell>
          <cell r="K2265">
            <v>555</v>
          </cell>
          <cell r="L2265" t="str">
            <v>ZZ</v>
          </cell>
        </row>
        <row r="2265">
          <cell r="N2265">
            <v>213.998613998614</v>
          </cell>
        </row>
        <row r="2266">
          <cell r="E2266" t="str">
            <v>HGC-Lib-2452660</v>
          </cell>
          <cell r="F2266" t="str">
            <v>Mock-25HC-1</v>
          </cell>
          <cell r="G2266">
            <v>6</v>
          </cell>
          <cell r="H2266" t="str">
            <v>mRNA文库</v>
          </cell>
          <cell r="I2266" t="str">
            <v>ZZ</v>
          </cell>
          <cell r="J2266">
            <v>43.2</v>
          </cell>
          <cell r="K2266">
            <v>508</v>
          </cell>
          <cell r="L2266" t="str">
            <v>ZZ</v>
          </cell>
        </row>
        <row r="2266">
          <cell r="N2266">
            <v>130.829800121139</v>
          </cell>
        </row>
        <row r="2267">
          <cell r="E2267" t="str">
            <v>HGC-Lib-2452661</v>
          </cell>
          <cell r="F2267" t="str">
            <v>Mock-25HC-2</v>
          </cell>
          <cell r="G2267">
            <v>6</v>
          </cell>
          <cell r="H2267" t="str">
            <v>mRNA文库</v>
          </cell>
          <cell r="I2267" t="str">
            <v>ZZ</v>
          </cell>
          <cell r="J2267">
            <v>9.54</v>
          </cell>
          <cell r="K2267">
            <v>588</v>
          </cell>
          <cell r="L2267" t="str">
            <v>ZZ</v>
          </cell>
        </row>
        <row r="2267">
          <cell r="N2267">
            <v>24.9607535321821</v>
          </cell>
        </row>
        <row r="2268">
          <cell r="E2268" t="str">
            <v>HGC-Lib-2452662</v>
          </cell>
          <cell r="F2268" t="str">
            <v>Mock-25HC-3</v>
          </cell>
          <cell r="G2268">
            <v>6</v>
          </cell>
          <cell r="H2268" t="str">
            <v>mRNA文库</v>
          </cell>
          <cell r="I2268" t="str">
            <v>ZZ</v>
          </cell>
          <cell r="J2268">
            <v>35.4</v>
          </cell>
          <cell r="K2268">
            <v>516</v>
          </cell>
          <cell r="L2268" t="str">
            <v>ZZ</v>
          </cell>
        </row>
        <row r="2268">
          <cell r="N2268">
            <v>105.545617173524</v>
          </cell>
        </row>
        <row r="2269">
          <cell r="E2269" t="str">
            <v>HGC-Lib-2452663</v>
          </cell>
          <cell r="F2269" t="str">
            <v>Mock-25HC-4</v>
          </cell>
          <cell r="G2269">
            <v>6</v>
          </cell>
          <cell r="H2269" t="str">
            <v>mRNA文库</v>
          </cell>
          <cell r="I2269" t="str">
            <v>ZZ</v>
          </cell>
          <cell r="J2269">
            <v>34.2</v>
          </cell>
          <cell r="K2269">
            <v>515</v>
          </cell>
          <cell r="L2269" t="str">
            <v>ZZ</v>
          </cell>
        </row>
        <row r="2269">
          <cell r="N2269">
            <v>102.165795369679</v>
          </cell>
        </row>
        <row r="2270">
          <cell r="E2270" t="str">
            <v>HGC-Lib-2452664</v>
          </cell>
          <cell r="F2270" t="str">
            <v>Mock-25HC-5</v>
          </cell>
          <cell r="G2270">
            <v>6</v>
          </cell>
          <cell r="H2270" t="str">
            <v>mRNA文库</v>
          </cell>
          <cell r="I2270" t="str">
            <v>HZK</v>
          </cell>
          <cell r="J2270">
            <v>52.2</v>
          </cell>
          <cell r="K2270">
            <v>505</v>
          </cell>
          <cell r="L2270" t="str">
            <v>ZZ</v>
          </cell>
        </row>
        <row r="2270">
          <cell r="N2270">
            <v>159.025133282559</v>
          </cell>
        </row>
        <row r="2271">
          <cell r="E2271" t="str">
            <v>HGC-Lib-2452665</v>
          </cell>
          <cell r="F2271" t="str">
            <v>TCM-Con-1</v>
          </cell>
          <cell r="G2271">
            <v>6</v>
          </cell>
          <cell r="H2271" t="str">
            <v>mRNA文库</v>
          </cell>
          <cell r="I2271" t="str">
            <v>HZK</v>
          </cell>
          <cell r="J2271">
            <v>45</v>
          </cell>
          <cell r="K2271">
            <v>560</v>
          </cell>
          <cell r="L2271" t="str">
            <v>ZZ</v>
          </cell>
        </row>
        <row r="2271">
          <cell r="N2271">
            <v>123.626373626374</v>
          </cell>
        </row>
        <row r="2272">
          <cell r="E2272" t="str">
            <v>HGC-Lib-2452666</v>
          </cell>
          <cell r="F2272" t="str">
            <v>TCM-Con-2</v>
          </cell>
          <cell r="G2272">
            <v>6</v>
          </cell>
          <cell r="H2272" t="str">
            <v>mRNA文库</v>
          </cell>
          <cell r="I2272" t="str">
            <v>HZK</v>
          </cell>
          <cell r="J2272">
            <v>16.5</v>
          </cell>
          <cell r="K2272">
            <v>541</v>
          </cell>
          <cell r="L2272" t="str">
            <v>ZZ</v>
          </cell>
        </row>
        <row r="2272">
          <cell r="N2272">
            <v>46.9216550547419</v>
          </cell>
        </row>
        <row r="2273">
          <cell r="E2273" t="str">
            <v>HGC-Lib-2452667</v>
          </cell>
          <cell r="F2273" t="str">
            <v>TCM-Con-3</v>
          </cell>
          <cell r="G2273">
            <v>6</v>
          </cell>
          <cell r="H2273" t="str">
            <v>mRNA文库</v>
          </cell>
          <cell r="I2273" t="str">
            <v>HZK</v>
          </cell>
          <cell r="J2273">
            <v>43.2</v>
          </cell>
          <cell r="K2273">
            <v>509</v>
          </cell>
          <cell r="L2273" t="str">
            <v>ZZ</v>
          </cell>
        </row>
        <row r="2273">
          <cell r="N2273">
            <v>130.572767115007</v>
          </cell>
        </row>
        <row r="2274">
          <cell r="E2274" t="str">
            <v>HGC-Lib-2452668</v>
          </cell>
          <cell r="F2274" t="str">
            <v>TCM-Con-4</v>
          </cell>
          <cell r="G2274">
            <v>6</v>
          </cell>
          <cell r="H2274" t="str">
            <v>mRNA文库</v>
          </cell>
          <cell r="I2274" t="str">
            <v>HZK</v>
          </cell>
          <cell r="J2274">
            <v>38.4</v>
          </cell>
          <cell r="K2274">
            <v>411</v>
          </cell>
          <cell r="L2274" t="str">
            <v>ZZ</v>
          </cell>
        </row>
        <row r="2274">
          <cell r="N2274">
            <v>143.739472206625</v>
          </cell>
        </row>
        <row r="2275">
          <cell r="E2275" t="str">
            <v>HGC-Lib-2452669</v>
          </cell>
          <cell r="F2275" t="str">
            <v>TCM-Con-5</v>
          </cell>
          <cell r="G2275">
            <v>6</v>
          </cell>
          <cell r="H2275" t="str">
            <v>mRNA文库</v>
          </cell>
          <cell r="I2275" t="str">
            <v>HZK</v>
          </cell>
          <cell r="J2275">
            <v>28.4</v>
          </cell>
          <cell r="K2275">
            <v>585</v>
          </cell>
          <cell r="L2275" t="str">
            <v>ZZ</v>
          </cell>
        </row>
        <row r="2275">
          <cell r="N2275">
            <v>74.6877054569362</v>
          </cell>
        </row>
        <row r="2276">
          <cell r="E2276" t="str">
            <v>HGC-Lib-2452670</v>
          </cell>
          <cell r="F2276" t="str">
            <v>TCM-25HC-1</v>
          </cell>
          <cell r="G2276">
            <v>6</v>
          </cell>
          <cell r="H2276" t="str">
            <v>mRNA文库</v>
          </cell>
          <cell r="I2276" t="str">
            <v>HZK</v>
          </cell>
          <cell r="J2276">
            <v>53.6</v>
          </cell>
          <cell r="K2276">
            <v>502</v>
          </cell>
          <cell r="L2276" t="str">
            <v>ZZ</v>
          </cell>
        </row>
        <row r="2276">
          <cell r="N2276">
            <v>164.266012871591</v>
          </cell>
        </row>
        <row r="2277">
          <cell r="E2277" t="str">
            <v>HGC-Lib-2452671</v>
          </cell>
          <cell r="F2277" t="str">
            <v>TCM-25HC-2</v>
          </cell>
          <cell r="G2277">
            <v>6</v>
          </cell>
          <cell r="H2277" t="str">
            <v>mRNA文库</v>
          </cell>
          <cell r="I2277" t="str">
            <v>HZK</v>
          </cell>
          <cell r="J2277">
            <v>56.4</v>
          </cell>
          <cell r="K2277">
            <v>497</v>
          </cell>
          <cell r="L2277" t="str">
            <v>ZZ</v>
          </cell>
        </row>
        <row r="2277">
          <cell r="N2277">
            <v>174.585977402879</v>
          </cell>
        </row>
        <row r="2278">
          <cell r="E2278" t="str">
            <v>HGC-Lib-2452672</v>
          </cell>
          <cell r="F2278" t="str">
            <v>TCM-25HC-3</v>
          </cell>
          <cell r="G2278">
            <v>6</v>
          </cell>
          <cell r="H2278" t="str">
            <v>mRNA文库</v>
          </cell>
          <cell r="I2278" t="str">
            <v>HZK</v>
          </cell>
          <cell r="J2278">
            <v>59.4</v>
          </cell>
          <cell r="K2278">
            <v>515</v>
          </cell>
          <cell r="L2278" t="str">
            <v>ZZ</v>
          </cell>
        </row>
        <row r="2278">
          <cell r="N2278">
            <v>177.445855115758</v>
          </cell>
        </row>
        <row r="2279">
          <cell r="E2279" t="str">
            <v>HGC-Lib-2452673</v>
          </cell>
          <cell r="F2279" t="str">
            <v>TCM-25HC-4</v>
          </cell>
          <cell r="G2279">
            <v>6</v>
          </cell>
          <cell r="H2279" t="str">
            <v>mRNA文库</v>
          </cell>
          <cell r="I2279" t="str">
            <v>HZK</v>
          </cell>
          <cell r="J2279">
            <v>100</v>
          </cell>
          <cell r="K2279">
            <v>502</v>
          </cell>
          <cell r="L2279" t="str">
            <v>ZZ</v>
          </cell>
        </row>
        <row r="2279">
          <cell r="N2279">
            <v>306.466441924609</v>
          </cell>
        </row>
        <row r="2280">
          <cell r="E2280" t="str">
            <v>HGC-Lib-2452674</v>
          </cell>
          <cell r="F2280" t="str">
            <v>TCM-25HC-5</v>
          </cell>
          <cell r="G2280">
            <v>6</v>
          </cell>
          <cell r="H2280" t="str">
            <v>mRNA文库</v>
          </cell>
          <cell r="I2280" t="str">
            <v>HZK</v>
          </cell>
          <cell r="J2280">
            <v>55.4</v>
          </cell>
          <cell r="K2280">
            <v>503</v>
          </cell>
          <cell r="L2280" t="str">
            <v>ZZ</v>
          </cell>
        </row>
        <row r="2280">
          <cell r="N2280">
            <v>169.444869246062</v>
          </cell>
        </row>
        <row r="2281">
          <cell r="E2281" t="str">
            <v>HGC-Lib-2452675</v>
          </cell>
          <cell r="F2281" t="str">
            <v>NPM4-1</v>
          </cell>
          <cell r="G2281">
            <v>6</v>
          </cell>
          <cell r="H2281" t="str">
            <v>mRNA文库</v>
          </cell>
          <cell r="I2281" t="str">
            <v>HZK</v>
          </cell>
          <cell r="J2281">
            <v>17.4</v>
          </cell>
          <cell r="K2281">
            <v>461</v>
          </cell>
          <cell r="L2281" t="str">
            <v>ZZ</v>
          </cell>
        </row>
        <row r="2281">
          <cell r="N2281">
            <v>58.0677457033205</v>
          </cell>
        </row>
        <row r="2282">
          <cell r="E2282" t="str">
            <v>HGC-Lib-2452676</v>
          </cell>
          <cell r="F2282" t="str">
            <v>NPM4-2</v>
          </cell>
          <cell r="G2282">
            <v>6</v>
          </cell>
          <cell r="H2282" t="str">
            <v>mRNA文库</v>
          </cell>
          <cell r="I2282" t="str">
            <v>HZK</v>
          </cell>
          <cell r="J2282">
            <v>81.6</v>
          </cell>
          <cell r="K2282">
            <v>481</v>
          </cell>
          <cell r="L2282" t="str">
            <v>ZZ</v>
          </cell>
        </row>
        <row r="2282">
          <cell r="N2282">
            <v>260.994722533184</v>
          </cell>
        </row>
        <row r="2283">
          <cell r="E2283" t="str">
            <v>HGC-Lib-2452677</v>
          </cell>
          <cell r="F2283" t="str">
            <v>NPM4-3</v>
          </cell>
          <cell r="G2283">
            <v>6</v>
          </cell>
          <cell r="H2283" t="str">
            <v>mRNA文库</v>
          </cell>
          <cell r="I2283" t="str">
            <v>HZK</v>
          </cell>
          <cell r="J2283">
            <v>37.6</v>
          </cell>
          <cell r="K2283">
            <v>478</v>
          </cell>
          <cell r="L2283" t="str">
            <v>ZZ</v>
          </cell>
        </row>
        <row r="2283">
          <cell r="N2283">
            <v>121.017058255552</v>
          </cell>
        </row>
        <row r="2284">
          <cell r="E2284" t="str">
            <v>HGC-Lib-2452678</v>
          </cell>
          <cell r="F2284" t="str">
            <v>NPM8-1</v>
          </cell>
          <cell r="G2284">
            <v>6</v>
          </cell>
          <cell r="H2284" t="str">
            <v>mRNA文库</v>
          </cell>
          <cell r="I2284" t="str">
            <v>HZK</v>
          </cell>
          <cell r="J2284">
            <v>20.8</v>
          </cell>
          <cell r="K2284">
            <v>513</v>
          </cell>
          <cell r="L2284" t="str">
            <v>ZZ</v>
          </cell>
        </row>
        <row r="2284">
          <cell r="N2284">
            <v>62.3781676413255</v>
          </cell>
        </row>
        <row r="2285">
          <cell r="E2285" t="str">
            <v>HGC-Lib-2452679</v>
          </cell>
          <cell r="F2285" t="str">
            <v>NPM8-2</v>
          </cell>
          <cell r="G2285">
            <v>6</v>
          </cell>
          <cell r="H2285" t="str">
            <v>mRNA文库</v>
          </cell>
          <cell r="I2285" t="str">
            <v>HZK</v>
          </cell>
          <cell r="J2285">
            <v>6.9</v>
          </cell>
          <cell r="K2285">
            <v>726</v>
          </cell>
          <cell r="L2285" t="str">
            <v>ZZ</v>
          </cell>
        </row>
        <row r="2285">
          <cell r="N2285">
            <v>14.6217418944692</v>
          </cell>
        </row>
        <row r="2286">
          <cell r="E2286" t="str">
            <v>HGC-Lib-2452680</v>
          </cell>
          <cell r="F2286" t="str">
            <v>NPM8-3</v>
          </cell>
          <cell r="G2286">
            <v>6</v>
          </cell>
          <cell r="H2286" t="str">
            <v>mRNA文库</v>
          </cell>
          <cell r="I2286" t="str">
            <v>HZK</v>
          </cell>
          <cell r="J2286">
            <v>13.2</v>
          </cell>
          <cell r="K2286">
            <v>511</v>
          </cell>
          <cell r="L2286" t="str">
            <v>ZZ</v>
          </cell>
        </row>
        <row r="2286">
          <cell r="N2286">
            <v>39.7410808369712</v>
          </cell>
        </row>
        <row r="2287">
          <cell r="E2287" t="str">
            <v>HGC-Lib-2452681</v>
          </cell>
          <cell r="F2287" t="str">
            <v>Vector_1</v>
          </cell>
          <cell r="G2287">
            <v>6</v>
          </cell>
          <cell r="H2287" t="str">
            <v>mRNA文库</v>
          </cell>
          <cell r="I2287" t="str">
            <v>HZK</v>
          </cell>
          <cell r="J2287">
            <v>52</v>
          </cell>
          <cell r="K2287">
            <v>471</v>
          </cell>
          <cell r="L2287" t="str">
            <v>ZZ</v>
          </cell>
        </row>
        <row r="2287">
          <cell r="N2287">
            <v>169.851380042463</v>
          </cell>
        </row>
        <row r="2288">
          <cell r="E2288" t="str">
            <v>HGC-Lib-2452682</v>
          </cell>
          <cell r="F2288" t="str">
            <v>pCDH-PFKL_1</v>
          </cell>
          <cell r="G2288">
            <v>6</v>
          </cell>
          <cell r="H2288" t="str">
            <v>mRNA文库</v>
          </cell>
          <cell r="I2288" t="str">
            <v>HZK</v>
          </cell>
          <cell r="J2288">
            <v>53.6</v>
          </cell>
          <cell r="K2288">
            <v>469</v>
          </cell>
          <cell r="L2288" t="str">
            <v>ZZ</v>
          </cell>
        </row>
        <row r="2288">
          <cell r="N2288">
            <v>175.824175824176</v>
          </cell>
        </row>
        <row r="2289">
          <cell r="E2289" t="str">
            <v>HGC-Lib-2452683</v>
          </cell>
          <cell r="F2289" t="str">
            <v>Vector_2</v>
          </cell>
          <cell r="G2289">
            <v>6</v>
          </cell>
          <cell r="H2289" t="str">
            <v>mRNA文库</v>
          </cell>
          <cell r="I2289" t="str">
            <v>HZK</v>
          </cell>
          <cell r="J2289">
            <v>59.2</v>
          </cell>
          <cell r="K2289">
            <v>465</v>
          </cell>
          <cell r="L2289" t="str">
            <v>ZZ</v>
          </cell>
        </row>
        <row r="2289">
          <cell r="N2289">
            <v>195.86435070306</v>
          </cell>
        </row>
        <row r="2290">
          <cell r="E2290" t="str">
            <v>HGC-Lib-2452684</v>
          </cell>
          <cell r="F2290" t="str">
            <v>pCDH-PFKL_2</v>
          </cell>
          <cell r="G2290">
            <v>6</v>
          </cell>
          <cell r="H2290" t="str">
            <v>mRNA文库</v>
          </cell>
          <cell r="I2290" t="str">
            <v>HZK</v>
          </cell>
          <cell r="J2290">
            <v>42.4</v>
          </cell>
          <cell r="K2290">
            <v>464</v>
          </cell>
          <cell r="L2290" t="str">
            <v>ZZ</v>
          </cell>
        </row>
        <row r="2290">
          <cell r="N2290">
            <v>140.583554376658</v>
          </cell>
        </row>
        <row r="2291">
          <cell r="E2291" t="str">
            <v>HGC-Lib-2452685</v>
          </cell>
          <cell r="F2291" t="str">
            <v>Vector_3</v>
          </cell>
          <cell r="G2291">
            <v>6</v>
          </cell>
          <cell r="H2291" t="str">
            <v>mRNA文库</v>
          </cell>
          <cell r="I2291" t="str">
            <v>HZK</v>
          </cell>
          <cell r="J2291">
            <v>43.2</v>
          </cell>
          <cell r="K2291">
            <v>463</v>
          </cell>
          <cell r="L2291" t="str">
            <v>ZZ</v>
          </cell>
        </row>
        <row r="2291">
          <cell r="N2291">
            <v>143.545439441768</v>
          </cell>
        </row>
        <row r="2292">
          <cell r="E2292" t="str">
            <v>HGC-Lib-2452686</v>
          </cell>
          <cell r="F2292" t="str">
            <v>pCDH-PFKL_3</v>
          </cell>
          <cell r="G2292">
            <v>6</v>
          </cell>
          <cell r="H2292" t="str">
            <v>mRNA文库</v>
          </cell>
          <cell r="I2292" t="str">
            <v>HZK</v>
          </cell>
          <cell r="J2292">
            <v>42.8</v>
          </cell>
          <cell r="K2292">
            <v>451</v>
          </cell>
          <cell r="L2292" t="str">
            <v>ZZ</v>
          </cell>
        </row>
        <row r="2292">
          <cell r="N2292">
            <v>146.000341122292</v>
          </cell>
        </row>
        <row r="2293">
          <cell r="E2293" t="str">
            <v>HGC-Lib-2452687</v>
          </cell>
          <cell r="F2293" t="str">
            <v>sh-1 4.28-1</v>
          </cell>
          <cell r="G2293">
            <v>6</v>
          </cell>
          <cell r="H2293" t="str">
            <v>mRNA文库</v>
          </cell>
          <cell r="I2293" t="str">
            <v>HZK</v>
          </cell>
          <cell r="J2293">
            <v>79.4</v>
          </cell>
          <cell r="K2293">
            <v>370</v>
          </cell>
          <cell r="L2293" t="str">
            <v>ZZ</v>
          </cell>
        </row>
        <row r="2293">
          <cell r="N2293">
            <v>330.14553014553</v>
          </cell>
        </row>
        <row r="2294">
          <cell r="E2294" t="str">
            <v>HGC-Lib-2452688</v>
          </cell>
          <cell r="F2294" t="str">
            <v>sh-1 4.28-2</v>
          </cell>
          <cell r="G2294">
            <v>6</v>
          </cell>
          <cell r="H2294" t="str">
            <v>mRNA文库</v>
          </cell>
          <cell r="I2294" t="str">
            <v>HZK</v>
          </cell>
          <cell r="J2294">
            <v>70.4</v>
          </cell>
          <cell r="K2294">
            <v>644</v>
          </cell>
          <cell r="L2294" t="str">
            <v>ZZ</v>
          </cell>
        </row>
        <row r="2294">
          <cell r="N2294">
            <v>168.179646440516</v>
          </cell>
        </row>
        <row r="2295">
          <cell r="E2295" t="str">
            <v>HGC-Lib-2452689</v>
          </cell>
          <cell r="F2295" t="str">
            <v>DMSO-1</v>
          </cell>
          <cell r="G2295">
            <v>6</v>
          </cell>
          <cell r="H2295" t="str">
            <v>mRNA文库</v>
          </cell>
          <cell r="I2295" t="str">
            <v>HZK</v>
          </cell>
          <cell r="J2295">
            <v>94.8</v>
          </cell>
          <cell r="K2295">
            <v>435</v>
          </cell>
          <cell r="L2295" t="str">
            <v>ZZ</v>
          </cell>
        </row>
        <row r="2295">
          <cell r="N2295">
            <v>335.278514588859</v>
          </cell>
        </row>
        <row r="2296">
          <cell r="E2296" t="str">
            <v>HGC-Lib-2452690</v>
          </cell>
          <cell r="F2296" t="str">
            <v>DMSO-2</v>
          </cell>
          <cell r="G2296">
            <v>6</v>
          </cell>
          <cell r="H2296" t="str">
            <v>mRNA文库</v>
          </cell>
          <cell r="I2296" t="str">
            <v>HZK</v>
          </cell>
          <cell r="J2296">
            <v>42.6</v>
          </cell>
          <cell r="K2296">
            <v>446</v>
          </cell>
          <cell r="L2296" t="str">
            <v>ZZ</v>
          </cell>
        </row>
        <row r="2296">
          <cell r="N2296">
            <v>146.947223180407</v>
          </cell>
        </row>
        <row r="2297">
          <cell r="E2297" t="str">
            <v>HGC-Lib-2452691</v>
          </cell>
          <cell r="F2297" t="str">
            <v>DMSO-3</v>
          </cell>
          <cell r="G2297">
            <v>6</v>
          </cell>
          <cell r="H2297" t="str">
            <v>mRNA文库</v>
          </cell>
          <cell r="I2297" t="str">
            <v>HZK</v>
          </cell>
          <cell r="J2297">
            <v>63.4</v>
          </cell>
          <cell r="K2297">
            <v>428</v>
          </cell>
          <cell r="L2297" t="str">
            <v>ZZ</v>
          </cell>
        </row>
        <row r="2297">
          <cell r="N2297">
            <v>227.893601725377</v>
          </cell>
        </row>
        <row r="2298">
          <cell r="E2298" t="str">
            <v>HGC-Lib-2452692</v>
          </cell>
          <cell r="F2298" t="str">
            <v>IFN-1</v>
          </cell>
          <cell r="G2298">
            <v>6</v>
          </cell>
          <cell r="H2298" t="str">
            <v>mRNA文库</v>
          </cell>
          <cell r="I2298" t="str">
            <v>HZK</v>
          </cell>
          <cell r="J2298">
            <v>47.4</v>
          </cell>
          <cell r="K2298">
            <v>421</v>
          </cell>
          <cell r="L2298" t="str">
            <v>ZZ</v>
          </cell>
        </row>
        <row r="2298">
          <cell r="N2298">
            <v>173.213959437237</v>
          </cell>
        </row>
        <row r="2299">
          <cell r="E2299" t="str">
            <v>HGC-Lib-2452693</v>
          </cell>
          <cell r="F2299" t="str">
            <v>IFN-2</v>
          </cell>
          <cell r="G2299">
            <v>6</v>
          </cell>
          <cell r="H2299" t="str">
            <v>mRNA文库</v>
          </cell>
          <cell r="I2299" t="str">
            <v>HZK</v>
          </cell>
          <cell r="J2299">
            <v>44.4</v>
          </cell>
          <cell r="K2299">
            <v>477</v>
          </cell>
          <cell r="L2299" t="str">
            <v>ZZ</v>
          </cell>
        </row>
        <row r="2299">
          <cell r="N2299">
            <v>143.202709240445</v>
          </cell>
        </row>
        <row r="2300">
          <cell r="E2300" t="str">
            <v>HGC-Lib-2452694</v>
          </cell>
          <cell r="F2300" t="str">
            <v>IFN-3</v>
          </cell>
          <cell r="G2300">
            <v>6</v>
          </cell>
          <cell r="H2300" t="str">
            <v>mRNA文库</v>
          </cell>
          <cell r="I2300" t="str">
            <v>HZK</v>
          </cell>
          <cell r="J2300">
            <v>41</v>
          </cell>
          <cell r="K2300">
            <v>438</v>
          </cell>
          <cell r="L2300" t="str">
            <v>ZZ</v>
          </cell>
        </row>
        <row r="2300">
          <cell r="N2300">
            <v>144.011239901651</v>
          </cell>
        </row>
        <row r="2301">
          <cell r="E2301" t="str">
            <v>HGC-Lib-2452695</v>
          </cell>
          <cell r="F2301" t="str">
            <v>0.5-1</v>
          </cell>
          <cell r="G2301">
            <v>6</v>
          </cell>
          <cell r="H2301" t="str">
            <v>mRNA文库</v>
          </cell>
          <cell r="I2301" t="str">
            <v>HZK</v>
          </cell>
          <cell r="J2301">
            <v>14.9</v>
          </cell>
          <cell r="K2301">
            <v>441</v>
          </cell>
          <cell r="L2301" t="str">
            <v>ZZ</v>
          </cell>
        </row>
        <row r="2301">
          <cell r="N2301">
            <v>51.9797662654806</v>
          </cell>
        </row>
        <row r="2302">
          <cell r="E2302" t="str">
            <v>HGC-Lib-2452696</v>
          </cell>
          <cell r="F2302" t="str">
            <v>0.5-2</v>
          </cell>
          <cell r="G2302">
            <v>6</v>
          </cell>
          <cell r="H2302" t="str">
            <v>mRNA文库</v>
          </cell>
          <cell r="I2302" t="str">
            <v>HZK</v>
          </cell>
          <cell r="J2302">
            <v>65.8</v>
          </cell>
          <cell r="K2302">
            <v>412</v>
          </cell>
          <cell r="L2302" t="str">
            <v>ZZ</v>
          </cell>
        </row>
        <row r="2302">
          <cell r="N2302">
            <v>245.705750560119</v>
          </cell>
        </row>
        <row r="2303">
          <cell r="E2303" t="str">
            <v>HGC-Lib-2452697</v>
          </cell>
          <cell r="F2303" t="str">
            <v>0.5-3</v>
          </cell>
          <cell r="G2303">
            <v>6</v>
          </cell>
          <cell r="H2303" t="str">
            <v>mRNA文库</v>
          </cell>
          <cell r="I2303" t="str">
            <v>HZK</v>
          </cell>
          <cell r="J2303">
            <v>10.8</v>
          </cell>
          <cell r="K2303">
            <v>447</v>
          </cell>
          <cell r="L2303" t="str">
            <v>ZZ</v>
          </cell>
        </row>
        <row r="2303">
          <cell r="N2303">
            <v>37.1708828084667</v>
          </cell>
        </row>
        <row r="2304">
          <cell r="E2304" t="str">
            <v>HGC-Lib-2452698</v>
          </cell>
          <cell r="F2304" t="str">
            <v>SSK-1</v>
          </cell>
          <cell r="G2304">
            <v>6</v>
          </cell>
          <cell r="H2304" t="str">
            <v>mRNA文库</v>
          </cell>
          <cell r="I2304" t="str">
            <v>HZK</v>
          </cell>
          <cell r="J2304">
            <v>69.6</v>
          </cell>
          <cell r="K2304">
            <v>469</v>
          </cell>
          <cell r="L2304" t="str">
            <v>ZZ</v>
          </cell>
        </row>
        <row r="2304">
          <cell r="N2304">
            <v>228.309004428407</v>
          </cell>
        </row>
        <row r="2305">
          <cell r="E2305" t="str">
            <v>HGC-Lib-2452699</v>
          </cell>
          <cell r="F2305" t="str">
            <v>SSK-2</v>
          </cell>
          <cell r="G2305">
            <v>6</v>
          </cell>
          <cell r="H2305" t="str">
            <v>mRNA文库</v>
          </cell>
          <cell r="I2305" t="str">
            <v>HZK</v>
          </cell>
          <cell r="J2305">
            <v>47.4</v>
          </cell>
          <cell r="K2305">
            <v>426</v>
          </cell>
          <cell r="L2305" t="str">
            <v>ZZ</v>
          </cell>
        </row>
        <row r="2305">
          <cell r="N2305">
            <v>171.180931744312</v>
          </cell>
        </row>
        <row r="2306">
          <cell r="E2306" t="str">
            <v>HGC-Lib-2452700</v>
          </cell>
          <cell r="F2306" t="str">
            <v>SSK-3</v>
          </cell>
          <cell r="G2306">
            <v>6</v>
          </cell>
          <cell r="H2306" t="str">
            <v>mRNA文库</v>
          </cell>
          <cell r="I2306" t="str">
            <v>HZK</v>
          </cell>
          <cell r="J2306">
            <v>43.2</v>
          </cell>
          <cell r="K2306">
            <v>435</v>
          </cell>
          <cell r="L2306" t="str">
            <v>ZZ</v>
          </cell>
        </row>
        <row r="2306">
          <cell r="N2306">
            <v>152.785145888594</v>
          </cell>
        </row>
        <row r="2307">
          <cell r="E2307" t="str">
            <v>HGC-Lib-2452701</v>
          </cell>
          <cell r="F2307" t="str">
            <v>KD1</v>
          </cell>
          <cell r="G2307">
            <v>6</v>
          </cell>
          <cell r="H2307" t="str">
            <v>mRNA文库</v>
          </cell>
          <cell r="I2307" t="str">
            <v>HZK</v>
          </cell>
          <cell r="J2307">
            <v>54.4</v>
          </cell>
          <cell r="K2307">
            <v>476</v>
          </cell>
          <cell r="L2307" t="str">
            <v>ZZ</v>
          </cell>
        </row>
        <row r="2307">
          <cell r="N2307">
            <v>175.824175824176</v>
          </cell>
        </row>
        <row r="2308">
          <cell r="E2308" t="str">
            <v>HGC-Lib-2452702</v>
          </cell>
          <cell r="F2308" t="str">
            <v>KD2</v>
          </cell>
          <cell r="G2308">
            <v>6</v>
          </cell>
          <cell r="H2308" t="str">
            <v>mRNA文库</v>
          </cell>
          <cell r="I2308" t="str">
            <v>HZK</v>
          </cell>
          <cell r="J2308">
            <v>42.8</v>
          </cell>
          <cell r="K2308">
            <v>499</v>
          </cell>
          <cell r="L2308" t="str">
            <v>ZZ</v>
          </cell>
        </row>
        <row r="2308">
          <cell r="N2308">
            <v>131.956220132573</v>
          </cell>
        </row>
        <row r="2309">
          <cell r="E2309" t="str">
            <v>HGC-Lib-2452703</v>
          </cell>
          <cell r="F2309" t="str">
            <v>KD3</v>
          </cell>
          <cell r="G2309">
            <v>6</v>
          </cell>
          <cell r="H2309" t="str">
            <v>mRNA文库</v>
          </cell>
          <cell r="I2309" t="str">
            <v>HZK</v>
          </cell>
          <cell r="J2309">
            <v>60.4</v>
          </cell>
          <cell r="K2309">
            <v>445</v>
          </cell>
          <cell r="L2309" t="str">
            <v>ZZ</v>
          </cell>
        </row>
        <row r="2309">
          <cell r="N2309">
            <v>208.815903197926</v>
          </cell>
        </row>
        <row r="2310">
          <cell r="E2310" t="str">
            <v>HGC-Lib-2452704</v>
          </cell>
          <cell r="F2310" t="str">
            <v>NC1</v>
          </cell>
          <cell r="G2310">
            <v>6</v>
          </cell>
          <cell r="H2310" t="str">
            <v>mRNA文库</v>
          </cell>
          <cell r="I2310" t="str">
            <v>HZK</v>
          </cell>
          <cell r="J2310">
            <v>62.8</v>
          </cell>
          <cell r="K2310">
            <v>484</v>
          </cell>
          <cell r="L2310" t="str">
            <v>ZZ</v>
          </cell>
        </row>
        <row r="2310">
          <cell r="N2310">
            <v>199.618563254927</v>
          </cell>
        </row>
        <row r="2311">
          <cell r="E2311" t="str">
            <v>HGC-Lib-2452705</v>
          </cell>
          <cell r="F2311" t="str">
            <v>NC2</v>
          </cell>
          <cell r="G2311">
            <v>6</v>
          </cell>
          <cell r="H2311" t="str">
            <v>mRNA文库</v>
          </cell>
          <cell r="I2311" t="str">
            <v>HZK</v>
          </cell>
          <cell r="J2311">
            <v>17.7</v>
          </cell>
          <cell r="K2311">
            <v>433</v>
          </cell>
          <cell r="L2311" t="str">
            <v>ZZ</v>
          </cell>
        </row>
        <row r="2311">
          <cell r="N2311">
            <v>62.8886125421922</v>
          </cell>
        </row>
        <row r="2312">
          <cell r="E2312" t="str">
            <v>HGC-Lib-2452706</v>
          </cell>
          <cell r="F2312" t="str">
            <v>NC3</v>
          </cell>
          <cell r="G2312">
            <v>6</v>
          </cell>
          <cell r="H2312" t="str">
            <v>mRNA文库</v>
          </cell>
          <cell r="I2312" t="str">
            <v>HZK</v>
          </cell>
          <cell r="J2312">
            <v>85.6</v>
          </cell>
          <cell r="K2312">
            <v>470</v>
          </cell>
          <cell r="L2312" t="str">
            <v>ZZ</v>
          </cell>
        </row>
        <row r="2312">
          <cell r="N2312">
            <v>280.196399345336</v>
          </cell>
        </row>
        <row r="2313">
          <cell r="E2313" t="str">
            <v>HGC-Lib-2452707</v>
          </cell>
          <cell r="F2313" t="str">
            <v>ST1</v>
          </cell>
          <cell r="G2313">
            <v>6</v>
          </cell>
          <cell r="H2313" t="str">
            <v>mRNA文库</v>
          </cell>
          <cell r="I2313" t="str">
            <v>HZK</v>
          </cell>
          <cell r="J2313">
            <v>2.22</v>
          </cell>
          <cell r="K2313">
            <v>647</v>
          </cell>
          <cell r="L2313" t="str">
            <v>ZZ</v>
          </cell>
        </row>
        <row r="2313">
          <cell r="N2313">
            <v>5.27880156937344</v>
          </cell>
        </row>
        <row r="2314">
          <cell r="E2314" t="str">
            <v>HGC-Lib-2452708</v>
          </cell>
          <cell r="F2314" t="str">
            <v>ST2</v>
          </cell>
          <cell r="G2314">
            <v>6</v>
          </cell>
          <cell r="H2314" t="str">
            <v>mRNA文库</v>
          </cell>
          <cell r="I2314" t="str">
            <v>HZK</v>
          </cell>
          <cell r="J2314">
            <v>3.78</v>
          </cell>
          <cell r="K2314">
            <v>565</v>
          </cell>
          <cell r="L2314" t="str">
            <v>ZZ</v>
          </cell>
        </row>
        <row r="2314">
          <cell r="N2314">
            <v>10.2927161334241</v>
          </cell>
        </row>
        <row r="2315">
          <cell r="E2315" t="str">
            <v>HGC-Lib-2452709</v>
          </cell>
          <cell r="F2315" t="str">
            <v>LT1</v>
          </cell>
          <cell r="G2315">
            <v>6</v>
          </cell>
          <cell r="H2315" t="str">
            <v>mRNA文库</v>
          </cell>
          <cell r="I2315" t="str">
            <v>HZK</v>
          </cell>
          <cell r="J2315">
            <v>15.1</v>
          </cell>
          <cell r="K2315">
            <v>304</v>
          </cell>
          <cell r="L2315" t="str">
            <v>ZZ</v>
          </cell>
        </row>
        <row r="2315">
          <cell r="N2315">
            <v>76.417004048583</v>
          </cell>
        </row>
        <row r="2316">
          <cell r="E2316" t="str">
            <v>HGC-Lib-2452710</v>
          </cell>
          <cell r="F2316" t="str">
            <v>LT2</v>
          </cell>
          <cell r="G2316">
            <v>6</v>
          </cell>
          <cell r="H2316" t="str">
            <v>mRNA文库</v>
          </cell>
          <cell r="I2316" t="str">
            <v>HZK</v>
          </cell>
          <cell r="J2316">
            <v>4.64</v>
          </cell>
          <cell r="K2316" t="str">
            <v>/</v>
          </cell>
          <cell r="L2316" t="str">
            <v>ZZ</v>
          </cell>
        </row>
        <row r="2316">
          <cell r="N2316" t="e">
            <v>#VALUE!</v>
          </cell>
        </row>
        <row r="2317">
          <cell r="E2317" t="str">
            <v>HGC-Lib-2452711</v>
          </cell>
          <cell r="F2317" t="str">
            <v>CAF_L HOXC4</v>
          </cell>
          <cell r="G2317">
            <v>6</v>
          </cell>
          <cell r="H2317" t="str">
            <v>cut&amp;tag文库</v>
          </cell>
          <cell r="I2317" t="str">
            <v>HZK</v>
          </cell>
          <cell r="J2317">
            <v>47</v>
          </cell>
          <cell r="K2317">
            <v>352</v>
          </cell>
          <cell r="L2317" t="str">
            <v>ZZ</v>
          </cell>
        </row>
        <row r="2317">
          <cell r="N2317">
            <v>205.41958041958</v>
          </cell>
        </row>
        <row r="2318">
          <cell r="E2318" t="str">
            <v>HGC-Lib-2452712</v>
          </cell>
          <cell r="F2318" t="str">
            <v>CAF_L IgG</v>
          </cell>
          <cell r="G2318">
            <v>6</v>
          </cell>
          <cell r="H2318" t="str">
            <v>cut&amp;tag文库</v>
          </cell>
          <cell r="I2318" t="str">
            <v>ZZ</v>
          </cell>
          <cell r="J2318">
            <v>21</v>
          </cell>
          <cell r="K2318">
            <v>338</v>
          </cell>
          <cell r="L2318" t="str">
            <v>ZZ</v>
          </cell>
        </row>
        <row r="2318">
          <cell r="N2318">
            <v>95.5848884842968</v>
          </cell>
        </row>
        <row r="2319">
          <cell r="E2319" t="str">
            <v>HGC-Lib-2452713</v>
          </cell>
          <cell r="F2319" t="str">
            <v>9096028 CAFs_HOXC4</v>
          </cell>
          <cell r="G2319">
            <v>6</v>
          </cell>
          <cell r="H2319" t="str">
            <v>cut&amp;tag文库</v>
          </cell>
          <cell r="I2319" t="str">
            <v>ZZ</v>
          </cell>
          <cell r="J2319">
            <v>47.4</v>
          </cell>
          <cell r="K2319">
            <v>434</v>
          </cell>
          <cell r="L2319" t="str">
            <v>ZZ</v>
          </cell>
        </row>
        <row r="2319">
          <cell r="N2319">
            <v>168.025522864233</v>
          </cell>
        </row>
        <row r="2320">
          <cell r="E2320" t="str">
            <v>HGC-Lib-2452714</v>
          </cell>
          <cell r="F2320" t="str">
            <v>9096028 CAFs_IgG</v>
          </cell>
          <cell r="G2320">
            <v>6</v>
          </cell>
          <cell r="H2320" t="str">
            <v>cut&amp;tag文库</v>
          </cell>
          <cell r="I2320" t="str">
            <v>ZZ</v>
          </cell>
          <cell r="J2320">
            <v>68.2</v>
          </cell>
          <cell r="K2320">
            <v>428</v>
          </cell>
          <cell r="L2320" t="str">
            <v>ZZ</v>
          </cell>
        </row>
        <row r="2320">
          <cell r="N2320">
            <v>245.147375988497</v>
          </cell>
        </row>
        <row r="2321">
          <cell r="E2321" t="str">
            <v>HGC-Lib-2452715</v>
          </cell>
          <cell r="F2321" t="str">
            <v>X-1</v>
          </cell>
          <cell r="G2321">
            <v>2</v>
          </cell>
          <cell r="H2321" t="str">
            <v>PCR产物文库</v>
          </cell>
          <cell r="I2321" t="str">
            <v>ZZ</v>
          </cell>
          <cell r="J2321">
            <v>16.3</v>
          </cell>
          <cell r="K2321">
            <v>309</v>
          </cell>
        </row>
        <row r="2321">
          <cell r="N2321">
            <v>81.1550908638287</v>
          </cell>
        </row>
        <row r="2322">
          <cell r="E2322" t="str">
            <v>HGC-Lib-2452716</v>
          </cell>
          <cell r="F2322" t="str">
            <v>X-2</v>
          </cell>
          <cell r="G2322">
            <v>2</v>
          </cell>
          <cell r="H2322" t="str">
            <v>PCR产物文库</v>
          </cell>
          <cell r="I2322" t="str">
            <v>ZZ</v>
          </cell>
          <cell r="J2322">
            <v>11.3</v>
          </cell>
          <cell r="K2322">
            <v>322</v>
          </cell>
        </row>
        <row r="2322">
          <cell r="N2322">
            <v>53.9894887720975</v>
          </cell>
        </row>
        <row r="2323">
          <cell r="E2323" t="str">
            <v>HGC-Lib-2452717</v>
          </cell>
          <cell r="F2323" t="str">
            <v>W-1</v>
          </cell>
          <cell r="G2323">
            <v>2</v>
          </cell>
          <cell r="H2323" t="str">
            <v>PCR产物文库</v>
          </cell>
          <cell r="I2323" t="str">
            <v>ZZ</v>
          </cell>
          <cell r="J2323">
            <v>72.2</v>
          </cell>
          <cell r="K2323">
            <v>285</v>
          </cell>
        </row>
        <row r="2323">
          <cell r="N2323">
            <v>389.74358974359</v>
          </cell>
        </row>
        <row r="2324">
          <cell r="E2324" t="str">
            <v>HGC-Lib-2452718</v>
          </cell>
          <cell r="F2324" t="str">
            <v>W-2</v>
          </cell>
          <cell r="G2324">
            <v>2</v>
          </cell>
          <cell r="H2324" t="str">
            <v>PCR产物文库</v>
          </cell>
          <cell r="I2324" t="str">
            <v>ZZ</v>
          </cell>
          <cell r="J2324">
            <v>74.4</v>
          </cell>
          <cell r="K2324">
            <v>297</v>
          </cell>
        </row>
        <row r="2324">
          <cell r="N2324">
            <v>385.392385392385</v>
          </cell>
        </row>
        <row r="2325">
          <cell r="E2325" t="str">
            <v>HGC-Lib-2452719</v>
          </cell>
          <cell r="F2325" t="str">
            <v>W-3</v>
          </cell>
          <cell r="G2325">
            <v>2</v>
          </cell>
          <cell r="H2325" t="str">
            <v>PCR产物文库</v>
          </cell>
          <cell r="I2325" t="str">
            <v>ZZ</v>
          </cell>
          <cell r="J2325">
            <v>70.2</v>
          </cell>
          <cell r="K2325">
            <v>335</v>
          </cell>
        </row>
        <row r="2325">
          <cell r="N2325">
            <v>322.388059701493</v>
          </cell>
        </row>
        <row r="2326">
          <cell r="E2326" t="str">
            <v>HGC-Lib-2452720</v>
          </cell>
          <cell r="F2326" t="str">
            <v>W-4</v>
          </cell>
          <cell r="G2326">
            <v>2</v>
          </cell>
          <cell r="H2326" t="str">
            <v>PCR产物文库</v>
          </cell>
          <cell r="I2326" t="str">
            <v>ZZ</v>
          </cell>
          <cell r="J2326">
            <v>64.4</v>
          </cell>
          <cell r="K2326">
            <v>341</v>
          </cell>
        </row>
        <row r="2326">
          <cell r="N2326">
            <v>290.548161515903</v>
          </cell>
        </row>
        <row r="2327">
          <cell r="E2327" t="str">
            <v>HGC-Lib-2452721</v>
          </cell>
          <cell r="F2327" t="str">
            <v>F-1</v>
          </cell>
          <cell r="G2327">
            <v>18</v>
          </cell>
          <cell r="H2327" t="str">
            <v>PCR产物文库</v>
          </cell>
          <cell r="I2327" t="str">
            <v>ZZ</v>
          </cell>
          <cell r="J2327">
            <v>55.2</v>
          </cell>
          <cell r="K2327">
            <v>373</v>
          </cell>
        </row>
        <row r="2327">
          <cell r="N2327">
            <v>227.675809445246</v>
          </cell>
        </row>
        <row r="2328">
          <cell r="E2328" t="str">
            <v>HGC-Lib-2452722</v>
          </cell>
          <cell r="F2328" t="str">
            <v>F-2</v>
          </cell>
          <cell r="G2328">
            <v>18</v>
          </cell>
          <cell r="H2328" t="str">
            <v>PCR产物文库</v>
          </cell>
          <cell r="I2328" t="str">
            <v>ZZ</v>
          </cell>
          <cell r="J2328">
            <v>66.4</v>
          </cell>
          <cell r="K2328">
            <v>367</v>
          </cell>
        </row>
        <row r="2328">
          <cell r="N2328">
            <v>278.348354642633</v>
          </cell>
        </row>
        <row r="2329">
          <cell r="E2329" t="str">
            <v>HGC-Lib-2452723</v>
          </cell>
          <cell r="F2329" t="str">
            <v>F-3</v>
          </cell>
          <cell r="G2329">
            <v>18</v>
          </cell>
          <cell r="H2329" t="str">
            <v>PCR产物文库</v>
          </cell>
          <cell r="I2329" t="str">
            <v>ZZ</v>
          </cell>
          <cell r="J2329">
            <v>67</v>
          </cell>
          <cell r="K2329">
            <v>364</v>
          </cell>
        </row>
        <row r="2329">
          <cell r="N2329">
            <v>283.178360101437</v>
          </cell>
        </row>
        <row r="2330">
          <cell r="E2330" t="str">
            <v>HGC-Lib-2452724</v>
          </cell>
          <cell r="F2330" t="str">
            <v>F-4</v>
          </cell>
          <cell r="G2330">
            <v>18</v>
          </cell>
          <cell r="H2330" t="str">
            <v>PCR产物文库</v>
          </cell>
          <cell r="I2330" t="str">
            <v>ZZ</v>
          </cell>
          <cell r="J2330">
            <v>70.8</v>
          </cell>
          <cell r="K2330">
            <v>371</v>
          </cell>
        </row>
        <row r="2330">
          <cell r="N2330">
            <v>293.593199253577</v>
          </cell>
        </row>
        <row r="2331">
          <cell r="E2331" t="str">
            <v>HGC-Lib-2452725</v>
          </cell>
          <cell r="F2331" t="str">
            <v>F-5</v>
          </cell>
          <cell r="G2331">
            <v>18</v>
          </cell>
          <cell r="H2331" t="str">
            <v>PCR产物文库</v>
          </cell>
          <cell r="I2331" t="str">
            <v>ZZ</v>
          </cell>
          <cell r="J2331">
            <v>75</v>
          </cell>
          <cell r="K2331">
            <v>398</v>
          </cell>
        </row>
        <row r="2331">
          <cell r="N2331">
            <v>289.911093931194</v>
          </cell>
        </row>
        <row r="2332">
          <cell r="E2332" t="str">
            <v>HGC-Lib-2452726</v>
          </cell>
          <cell r="F2332" t="str">
            <v>F-6</v>
          </cell>
          <cell r="G2332">
            <v>18</v>
          </cell>
          <cell r="H2332" t="str">
            <v>PCR产物文库</v>
          </cell>
          <cell r="I2332" t="str">
            <v>ZZ</v>
          </cell>
          <cell r="J2332">
            <v>72.4</v>
          </cell>
          <cell r="K2332">
            <v>403</v>
          </cell>
        </row>
        <row r="2332">
          <cell r="N2332">
            <v>276.388623783165</v>
          </cell>
        </row>
        <row r="2333">
          <cell r="E2333" t="str">
            <v>HGC-Lib-2452727</v>
          </cell>
          <cell r="F2333" t="str">
            <v>F-7</v>
          </cell>
          <cell r="G2333">
            <v>18</v>
          </cell>
          <cell r="H2333" t="str">
            <v>PCR产物文库</v>
          </cell>
          <cell r="I2333" t="str">
            <v>ZZ</v>
          </cell>
          <cell r="J2333">
            <v>61.2</v>
          </cell>
          <cell r="K2333">
            <v>399</v>
          </cell>
        </row>
        <row r="2333">
          <cell r="N2333">
            <v>235.974551764025</v>
          </cell>
        </row>
        <row r="2334">
          <cell r="E2334" t="str">
            <v>HGC-Lib-2452728</v>
          </cell>
          <cell r="F2334" t="str">
            <v>F-8</v>
          </cell>
          <cell r="G2334">
            <v>18</v>
          </cell>
          <cell r="H2334" t="str">
            <v>PCR产物文库</v>
          </cell>
          <cell r="I2334" t="str">
            <v>ZZ</v>
          </cell>
          <cell r="J2334">
            <v>67.6</v>
          </cell>
          <cell r="K2334">
            <v>413</v>
          </cell>
        </row>
        <row r="2334">
          <cell r="N2334">
            <v>251.81598062954</v>
          </cell>
        </row>
        <row r="2335">
          <cell r="E2335" t="str">
            <v>HGC-POOL-2452774</v>
          </cell>
          <cell r="F2335" t="str">
            <v>ca-CD45-GEX</v>
          </cell>
          <cell r="G2335">
            <v>30</v>
          </cell>
          <cell r="H2335" t="str">
            <v>10× 3'单细胞</v>
          </cell>
          <cell r="I2335" t="str">
            <v>ZZ</v>
          </cell>
          <cell r="J2335">
            <v>13.5</v>
          </cell>
          <cell r="K2335">
            <v>526</v>
          </cell>
        </row>
        <row r="2335">
          <cell r="N2335">
            <v>39.485229599298</v>
          </cell>
        </row>
        <row r="2336">
          <cell r="E2336" t="str">
            <v>HGC-POOL-2452775</v>
          </cell>
          <cell r="F2336" t="str">
            <v>ca-CD45-FB</v>
          </cell>
          <cell r="G2336">
            <v>10</v>
          </cell>
          <cell r="H2336" t="str">
            <v>10× 3'单细胞</v>
          </cell>
          <cell r="I2336" t="str">
            <v>ZZ</v>
          </cell>
          <cell r="J2336">
            <v>1.98</v>
          </cell>
          <cell r="K2336">
            <v>282</v>
          </cell>
        </row>
        <row r="2336">
          <cell r="N2336">
            <v>10.8019639934534</v>
          </cell>
        </row>
        <row r="2337">
          <cell r="E2337" t="str">
            <v>HGC-POOL-2452776</v>
          </cell>
          <cell r="F2337" t="str">
            <v>FGO</v>
          </cell>
          <cell r="G2337">
            <v>30</v>
          </cell>
          <cell r="H2337" t="str">
            <v>mRNA文库</v>
          </cell>
          <cell r="I2337" t="str">
            <v>ZZ</v>
          </cell>
          <cell r="J2337">
            <v>3.72</v>
          </cell>
          <cell r="K2337">
            <v>367</v>
          </cell>
        </row>
        <row r="2337">
          <cell r="N2337">
            <v>15.5942150492559</v>
          </cell>
        </row>
        <row r="2338">
          <cell r="E2338" t="str">
            <v>HGC-Lib-2452777</v>
          </cell>
          <cell r="F2338" t="str">
            <v>20240705-WTA-PLT1</v>
          </cell>
          <cell r="G2338">
            <v>100</v>
          </cell>
          <cell r="H2338" t="str">
            <v>BD-单细胞</v>
          </cell>
          <cell r="I2338" t="str">
            <v>ZZ</v>
          </cell>
          <cell r="J2338">
            <v>14.5</v>
          </cell>
          <cell r="K2338">
            <v>534</v>
          </cell>
        </row>
        <row r="2338">
          <cell r="N2338">
            <v>41.774704696053</v>
          </cell>
        </row>
        <row r="2339">
          <cell r="E2339" t="str">
            <v>HGC-Lib-2452778</v>
          </cell>
          <cell r="F2339" t="str">
            <v>20240705-WTA-GJA</v>
          </cell>
          <cell r="G2339">
            <v>200</v>
          </cell>
          <cell r="H2339" t="str">
            <v>BD-单细胞</v>
          </cell>
          <cell r="I2339" t="str">
            <v>ZZ</v>
          </cell>
          <cell r="J2339">
            <v>19.6</v>
          </cell>
          <cell r="K2339">
            <v>512</v>
          </cell>
        </row>
        <row r="2339">
          <cell r="N2339">
            <v>58.8942307692308</v>
          </cell>
        </row>
        <row r="2340">
          <cell r="E2340" t="str">
            <v>HGC-Lib-2452779</v>
          </cell>
          <cell r="F2340" t="str">
            <v>20240705-ST-GJA</v>
          </cell>
          <cell r="G2340">
            <v>20</v>
          </cell>
          <cell r="H2340" t="str">
            <v>BD-单细胞</v>
          </cell>
          <cell r="I2340" t="str">
            <v>ZZ</v>
          </cell>
          <cell r="J2340">
            <v>0.988</v>
          </cell>
          <cell r="K2340">
            <v>308</v>
          </cell>
        </row>
        <row r="2340">
          <cell r="N2340">
            <v>4.93506493506494</v>
          </cell>
        </row>
        <row r="2341">
          <cell r="E2341" t="str">
            <v>HGC-POOL-2452780</v>
          </cell>
          <cell r="F2341" t="str">
            <v>Library-FGQ-32</v>
          </cell>
          <cell r="G2341">
            <v>12</v>
          </cell>
          <cell r="H2341" t="str">
            <v>多重PCR产物文库</v>
          </cell>
          <cell r="I2341" t="str">
            <v>ZZ</v>
          </cell>
          <cell r="J2341">
            <v>33.4</v>
          </cell>
          <cell r="K2341">
            <v>358</v>
          </cell>
        </row>
        <row r="2341">
          <cell r="N2341">
            <v>143.532445208423</v>
          </cell>
        </row>
        <row r="2342">
          <cell r="E2342" t="str">
            <v>HGC-POOL-2452781</v>
          </cell>
          <cell r="F2342" t="str">
            <v>YX20240705_1</v>
          </cell>
          <cell r="G2342">
            <v>6</v>
          </cell>
          <cell r="H2342" t="str">
            <v>全基因组文库</v>
          </cell>
          <cell r="I2342" t="str">
            <v>ZZ</v>
          </cell>
          <cell r="J2342">
            <v>2.72</v>
          </cell>
          <cell r="K2342">
            <v>469</v>
          </cell>
        </row>
        <row r="2342">
          <cell r="N2342">
            <v>8.92242086271937</v>
          </cell>
        </row>
        <row r="2343">
          <cell r="E2343" t="str">
            <v>HGC-POOL-2452782</v>
          </cell>
          <cell r="F2343" t="str">
            <v>YX20240705_2</v>
          </cell>
          <cell r="G2343">
            <v>132</v>
          </cell>
          <cell r="H2343" t="str">
            <v>mRNA文库</v>
          </cell>
          <cell r="I2343" t="str">
            <v>ZZ</v>
          </cell>
          <cell r="J2343">
            <v>14.6</v>
          </cell>
          <cell r="K2343">
            <v>373</v>
          </cell>
        </row>
        <row r="2343">
          <cell r="N2343">
            <v>60.2186017735616</v>
          </cell>
        </row>
        <row r="2344">
          <cell r="E2344" t="str">
            <v>HGC-POOL-2452783</v>
          </cell>
          <cell r="F2344" t="str">
            <v>YX20240705_3</v>
          </cell>
          <cell r="G2344">
            <v>80</v>
          </cell>
          <cell r="H2344" t="str">
            <v>mRNA文库</v>
          </cell>
          <cell r="I2344" t="str">
            <v>ZZ</v>
          </cell>
          <cell r="J2344">
            <v>1.72</v>
          </cell>
          <cell r="K2344">
            <v>358</v>
          </cell>
        </row>
        <row r="2344">
          <cell r="N2344">
            <v>7.39149119037387</v>
          </cell>
        </row>
        <row r="2345">
          <cell r="E2345" t="str">
            <v>HGC-POOL-2452784</v>
          </cell>
          <cell r="F2345" t="str">
            <v>YX20240705_4</v>
          </cell>
          <cell r="G2345">
            <v>260</v>
          </cell>
          <cell r="H2345" t="str">
            <v>mRNA文库</v>
          </cell>
          <cell r="I2345" t="str">
            <v>ZZ</v>
          </cell>
          <cell r="J2345">
            <v>39.4</v>
          </cell>
          <cell r="K2345">
            <v>404</v>
          </cell>
        </row>
        <row r="2345">
          <cell r="N2345">
            <v>150.03808073115</v>
          </cell>
        </row>
        <row r="2346">
          <cell r="E2346" t="str">
            <v>HGC-POOL-2452785</v>
          </cell>
          <cell r="F2346" t="str">
            <v>YX202400703_1</v>
          </cell>
          <cell r="G2346">
            <v>8</v>
          </cell>
          <cell r="H2346" t="str">
            <v>dap-seq文库</v>
          </cell>
          <cell r="I2346" t="str">
            <v>ZZ</v>
          </cell>
          <cell r="J2346">
            <v>76.2</v>
          </cell>
          <cell r="K2346">
            <v>322</v>
          </cell>
        </row>
        <row r="2346">
          <cell r="N2346">
            <v>364.070711896799</v>
          </cell>
        </row>
        <row r="2347">
          <cell r="E2347" t="str">
            <v>HGC-POOL-2452786</v>
          </cell>
          <cell r="F2347" t="str">
            <v>YX202400703_2</v>
          </cell>
          <cell r="G2347">
            <v>8</v>
          </cell>
          <cell r="H2347" t="str">
            <v>dap-seq文库</v>
          </cell>
          <cell r="I2347" t="str">
            <v>ZZ</v>
          </cell>
          <cell r="J2347">
            <v>70.8</v>
          </cell>
          <cell r="K2347">
            <v>366</v>
          </cell>
        </row>
        <row r="2347">
          <cell r="N2347">
            <v>297.604035308953</v>
          </cell>
        </row>
        <row r="2348">
          <cell r="E2348" t="str">
            <v>HGC-POOL-2452787</v>
          </cell>
          <cell r="F2348" t="str">
            <v>YX202400703_3</v>
          </cell>
          <cell r="G2348">
            <v>8</v>
          </cell>
          <cell r="H2348" t="str">
            <v>dap-seq文库</v>
          </cell>
          <cell r="I2348" t="str">
            <v>ZZ</v>
          </cell>
          <cell r="J2348">
            <v>5.64</v>
          </cell>
          <cell r="K2348">
            <v>473</v>
          </cell>
        </row>
        <row r="2348">
          <cell r="N2348">
            <v>18.344446251423</v>
          </cell>
        </row>
        <row r="2349">
          <cell r="E2349" t="str">
            <v>HGC-POOL-2452788</v>
          </cell>
          <cell r="F2349" t="str">
            <v>YX202400703_4</v>
          </cell>
          <cell r="G2349">
            <v>8</v>
          </cell>
          <cell r="H2349" t="str">
            <v>dap-seq文库</v>
          </cell>
          <cell r="I2349" t="str">
            <v>ZZ</v>
          </cell>
          <cell r="J2349">
            <v>88.2</v>
          </cell>
          <cell r="K2349">
            <v>398</v>
          </cell>
        </row>
        <row r="2349">
          <cell r="N2349">
            <v>340.935446463085</v>
          </cell>
        </row>
        <row r="2350">
          <cell r="E2350" t="str">
            <v>HGC-POOL-2452789</v>
          </cell>
          <cell r="F2350" t="str">
            <v>YX202400703_5</v>
          </cell>
          <cell r="G2350">
            <v>8</v>
          </cell>
          <cell r="H2350" t="str">
            <v>dap-seq文库</v>
          </cell>
          <cell r="I2350" t="str">
            <v>ZZ</v>
          </cell>
          <cell r="J2350">
            <v>42</v>
          </cell>
          <cell r="K2350">
            <v>379</v>
          </cell>
        </row>
        <row r="2350">
          <cell r="N2350">
            <v>170.489141465395</v>
          </cell>
        </row>
        <row r="2351">
          <cell r="E2351" t="str">
            <v>HGC-POOL-2452790</v>
          </cell>
          <cell r="F2351" t="str">
            <v>YX202400703_6</v>
          </cell>
          <cell r="G2351">
            <v>8</v>
          </cell>
          <cell r="H2351" t="str">
            <v>dap-seq文库</v>
          </cell>
          <cell r="I2351" t="str">
            <v>ZZ</v>
          </cell>
          <cell r="J2351">
            <v>22.6</v>
          </cell>
          <cell r="K2351">
            <v>421</v>
          </cell>
        </row>
        <row r="2351">
          <cell r="N2351">
            <v>82.5872464827334</v>
          </cell>
        </row>
        <row r="2352">
          <cell r="E2352" t="str">
            <v>HGC-POOL-2452791</v>
          </cell>
          <cell r="F2352" t="str">
            <v>YX202400703_7</v>
          </cell>
          <cell r="G2352">
            <v>8</v>
          </cell>
          <cell r="H2352" t="str">
            <v>dap-seq文库</v>
          </cell>
          <cell r="I2352" t="str">
            <v>ZZ</v>
          </cell>
          <cell r="J2352">
            <v>25.4</v>
          </cell>
          <cell r="K2352">
            <v>467</v>
          </cell>
        </row>
        <row r="2352">
          <cell r="N2352">
            <v>83.6764948113984</v>
          </cell>
        </row>
        <row r="2353">
          <cell r="E2353" t="str">
            <v>HGC-POOL-2452792</v>
          </cell>
          <cell r="F2353" t="str">
            <v>YX202400703_8</v>
          </cell>
          <cell r="G2353">
            <v>120</v>
          </cell>
          <cell r="H2353" t="str">
            <v>甲基化文库</v>
          </cell>
          <cell r="I2353" t="str">
            <v>ZZ</v>
          </cell>
          <cell r="J2353">
            <v>35.6</v>
          </cell>
          <cell r="K2353">
            <v>400</v>
          </cell>
        </row>
        <row r="2353">
          <cell r="N2353">
            <v>136.923076923077</v>
          </cell>
        </row>
        <row r="2354">
          <cell r="E2354" t="str">
            <v>HGC-POOL-2452793</v>
          </cell>
          <cell r="F2354" t="str">
            <v>YX202400703_9</v>
          </cell>
          <cell r="G2354">
            <v>24</v>
          </cell>
          <cell r="H2354" t="str">
            <v>Chip-seq文库</v>
          </cell>
          <cell r="I2354" t="str">
            <v>ZZ</v>
          </cell>
          <cell r="J2354">
            <v>75</v>
          </cell>
          <cell r="K2354">
            <v>259</v>
          </cell>
        </row>
        <row r="2354">
          <cell r="N2354">
            <v>445.500445500445</v>
          </cell>
        </row>
        <row r="2355">
          <cell r="E2355" t="str">
            <v>HGC-POOL-2452794</v>
          </cell>
          <cell r="F2355" t="str">
            <v>YX202400703_10</v>
          </cell>
          <cell r="G2355">
            <v>34</v>
          </cell>
          <cell r="H2355" t="str">
            <v>全基因组+mRNA</v>
          </cell>
          <cell r="I2355" t="str">
            <v>ZZ</v>
          </cell>
          <cell r="J2355">
            <v>12.5</v>
          </cell>
          <cell r="K2355">
            <v>371</v>
          </cell>
        </row>
        <row r="2355">
          <cell r="N2355">
            <v>51.8349574953348</v>
          </cell>
        </row>
        <row r="2356">
          <cell r="E2356" t="str">
            <v>HGC-POOL-2452795</v>
          </cell>
          <cell r="F2356" t="str">
            <v>YX202400703_11</v>
          </cell>
          <cell r="G2356">
            <v>125</v>
          </cell>
          <cell r="H2356" t="str">
            <v>mRNA文库</v>
          </cell>
          <cell r="I2356" t="str">
            <v>ZZ</v>
          </cell>
          <cell r="J2356">
            <v>11.3</v>
          </cell>
          <cell r="K2356">
            <v>376</v>
          </cell>
        </row>
        <row r="2356">
          <cell r="N2356">
            <v>46.2356792144026</v>
          </cell>
        </row>
        <row r="2357">
          <cell r="E2357" t="str">
            <v>HGC-POOL-2452796</v>
          </cell>
          <cell r="F2357" t="str">
            <v>YX202400703_12</v>
          </cell>
          <cell r="G2357">
            <v>125</v>
          </cell>
          <cell r="H2357" t="str">
            <v>mRNA文库</v>
          </cell>
          <cell r="I2357" t="str">
            <v>ZZ</v>
          </cell>
          <cell r="J2357">
            <v>10.2</v>
          </cell>
          <cell r="K2357">
            <v>375</v>
          </cell>
        </row>
        <row r="2357">
          <cell r="N2357">
            <v>41.8461538461538</v>
          </cell>
        </row>
        <row r="2358">
          <cell r="E2358" t="str">
            <v>HGC-Lib-2452797</v>
          </cell>
          <cell r="F2358" t="str">
            <v>Y1</v>
          </cell>
          <cell r="G2358">
            <v>6</v>
          </cell>
          <cell r="H2358" t="str">
            <v>CUTtag文库</v>
          </cell>
          <cell r="I2358" t="str">
            <v>ZZ</v>
          </cell>
          <cell r="J2358" t="str">
            <v>/</v>
          </cell>
          <cell r="K2358" t="str">
            <v>/</v>
          </cell>
        </row>
        <row r="2358">
          <cell r="N2358" t="e">
            <v>#VALUE!</v>
          </cell>
        </row>
        <row r="2359">
          <cell r="E2359" t="str">
            <v>HGC-Lib-2452798</v>
          </cell>
          <cell r="F2359" t="str">
            <v>Y2</v>
          </cell>
          <cell r="G2359">
            <v>6</v>
          </cell>
          <cell r="H2359" t="str">
            <v>CUTtag文库</v>
          </cell>
          <cell r="I2359" t="str">
            <v>ZZ</v>
          </cell>
          <cell r="J2359" t="str">
            <v>/</v>
          </cell>
          <cell r="K2359" t="str">
            <v>/</v>
          </cell>
        </row>
        <row r="2359">
          <cell r="N2359" t="e">
            <v>#VALUE!</v>
          </cell>
        </row>
        <row r="2360">
          <cell r="E2360" t="str">
            <v>HGC-Lib-2452799</v>
          </cell>
          <cell r="F2360" t="str">
            <v>Y3</v>
          </cell>
          <cell r="G2360">
            <v>6</v>
          </cell>
          <cell r="H2360" t="str">
            <v>CUTtag文库</v>
          </cell>
          <cell r="I2360" t="str">
            <v>ZZ</v>
          </cell>
          <cell r="J2360" t="str">
            <v>/</v>
          </cell>
          <cell r="K2360" t="str">
            <v>/</v>
          </cell>
        </row>
        <row r="2360">
          <cell r="N2360" t="e">
            <v>#VALUE!</v>
          </cell>
        </row>
        <row r="2361">
          <cell r="E2361" t="str">
            <v>HGC-Lib-2452800</v>
          </cell>
          <cell r="F2361" t="str">
            <v>Y4</v>
          </cell>
          <cell r="G2361">
            <v>6</v>
          </cell>
          <cell r="H2361" t="str">
            <v>CUTtag文库</v>
          </cell>
          <cell r="I2361" t="str">
            <v>ZZ</v>
          </cell>
          <cell r="J2361" t="str">
            <v>/</v>
          </cell>
          <cell r="K2361" t="str">
            <v>/</v>
          </cell>
        </row>
        <row r="2361">
          <cell r="N2361" t="e">
            <v>#VALUE!</v>
          </cell>
        </row>
        <row r="2362">
          <cell r="E2362" t="str">
            <v>HGC-Lib-2452801</v>
          </cell>
          <cell r="F2362" t="str">
            <v>Y5</v>
          </cell>
          <cell r="G2362">
            <v>6</v>
          </cell>
          <cell r="H2362" t="str">
            <v>CUTtag文库</v>
          </cell>
          <cell r="I2362" t="str">
            <v>ZZ</v>
          </cell>
          <cell r="J2362" t="str">
            <v>/</v>
          </cell>
          <cell r="K2362" t="str">
            <v>/</v>
          </cell>
        </row>
        <row r="2362">
          <cell r="N2362" t="e">
            <v>#VALUE!</v>
          </cell>
        </row>
        <row r="2363">
          <cell r="E2363" t="str">
            <v>HGC-Lib-2452802</v>
          </cell>
          <cell r="F2363" t="str">
            <v>Y6</v>
          </cell>
          <cell r="G2363">
            <v>6</v>
          </cell>
          <cell r="H2363" t="str">
            <v>CUTtag文库</v>
          </cell>
          <cell r="I2363" t="str">
            <v>ZZ</v>
          </cell>
          <cell r="J2363">
            <v>0.118</v>
          </cell>
          <cell r="K2363" t="str">
            <v>/</v>
          </cell>
        </row>
        <row r="2363">
          <cell r="N2363" t="e">
            <v>#VALUE!</v>
          </cell>
        </row>
        <row r="2364">
          <cell r="E2364" t="str">
            <v>HGC-Lib-2452805</v>
          </cell>
          <cell r="F2364" t="str">
            <v>R3-2</v>
          </cell>
          <cell r="G2364">
            <v>5</v>
          </cell>
          <cell r="H2364" t="str">
            <v>PCR产物文库</v>
          </cell>
          <cell r="I2364" t="str">
            <v>ZZ</v>
          </cell>
          <cell r="J2364">
            <v>87.4</v>
          </cell>
          <cell r="K2364">
            <v>380</v>
          </cell>
        </row>
        <row r="2364">
          <cell r="N2364">
            <v>353.846153846154</v>
          </cell>
        </row>
        <row r="2365">
          <cell r="E2365" t="str">
            <v>HGC-Lib-2452806</v>
          </cell>
          <cell r="F2365" t="str">
            <v>R4</v>
          </cell>
          <cell r="G2365">
            <v>5</v>
          </cell>
          <cell r="H2365" t="str">
            <v>PCR产物文库</v>
          </cell>
          <cell r="I2365" t="str">
            <v>ZZ</v>
          </cell>
          <cell r="J2365">
            <v>104</v>
          </cell>
          <cell r="K2365">
            <v>376</v>
          </cell>
        </row>
        <row r="2365">
          <cell r="N2365">
            <v>425.531914893617</v>
          </cell>
        </row>
        <row r="2366">
          <cell r="E2366" t="str">
            <v>HGC-Lib-2452807</v>
          </cell>
          <cell r="F2366" t="str">
            <v>FW2024-636-03-B4</v>
          </cell>
          <cell r="G2366">
            <v>10</v>
          </cell>
          <cell r="H2366" t="str">
            <v>寻因5'单细胞</v>
          </cell>
          <cell r="I2366" t="str">
            <v>ZZ</v>
          </cell>
          <cell r="J2366">
            <v>2.14</v>
          </cell>
          <cell r="K2366">
            <v>434</v>
          </cell>
        </row>
        <row r="2366">
          <cell r="N2366">
            <v>7.5859624246721</v>
          </cell>
        </row>
        <row r="2367">
          <cell r="E2367" t="str">
            <v>HGC-Lib-2452808</v>
          </cell>
          <cell r="F2367" t="str">
            <v>FW2024-170-04-ZZQ</v>
          </cell>
          <cell r="G2367">
            <v>100</v>
          </cell>
          <cell r="H2367" t="str">
            <v>10× 3'单细胞</v>
          </cell>
          <cell r="I2367" t="str">
            <v>ZZ</v>
          </cell>
          <cell r="J2367">
            <v>21</v>
          </cell>
          <cell r="K2367">
            <v>491</v>
          </cell>
        </row>
        <row r="2367">
          <cell r="N2367">
            <v>65.7997806673978</v>
          </cell>
        </row>
        <row r="2368">
          <cell r="E2368" t="str">
            <v>HGC-Lib-2452809</v>
          </cell>
          <cell r="F2368" t="str">
            <v>FW2024-432-08-2395824</v>
          </cell>
          <cell r="G2368">
            <v>100</v>
          </cell>
          <cell r="H2368" t="str">
            <v>10× 3'单细胞</v>
          </cell>
          <cell r="I2368" t="str">
            <v>ZZ</v>
          </cell>
          <cell r="J2368">
            <v>22.4</v>
          </cell>
          <cell r="K2368">
            <v>519</v>
          </cell>
        </row>
        <row r="2368">
          <cell r="N2368">
            <v>66.3998814287831</v>
          </cell>
        </row>
        <row r="2369">
          <cell r="E2369" t="str">
            <v>HGC-Lib-2452810</v>
          </cell>
          <cell r="F2369" t="str">
            <v>FW2024-432-08-2394025</v>
          </cell>
          <cell r="G2369">
            <v>100</v>
          </cell>
          <cell r="H2369" t="str">
            <v>10× 3'单细胞</v>
          </cell>
          <cell r="I2369" t="str">
            <v>ZZ</v>
          </cell>
          <cell r="J2369">
            <v>22</v>
          </cell>
          <cell r="K2369">
            <v>518</v>
          </cell>
        </row>
        <row r="2369">
          <cell r="N2369">
            <v>65.3400653400653</v>
          </cell>
        </row>
        <row r="2370">
          <cell r="E2370" t="str">
            <v>HGC-Lib-2452811</v>
          </cell>
          <cell r="F2370" t="str">
            <v>FW2024-432-08-2396101</v>
          </cell>
          <cell r="G2370">
            <v>100</v>
          </cell>
          <cell r="H2370" t="str">
            <v>10× 3'单细胞</v>
          </cell>
          <cell r="I2370" t="str">
            <v>ZZ</v>
          </cell>
          <cell r="J2370">
            <v>20.6</v>
          </cell>
          <cell r="K2370">
            <v>508</v>
          </cell>
        </row>
        <row r="2370">
          <cell r="N2370">
            <v>62.3864324651726</v>
          </cell>
        </row>
        <row r="2371">
          <cell r="E2371" t="str">
            <v>HGC-Lib-2452812</v>
          </cell>
          <cell r="F2371" t="str">
            <v>FESC20240314-THEO-3</v>
          </cell>
          <cell r="G2371">
            <v>100</v>
          </cell>
          <cell r="H2371" t="str">
            <v>10× 3'单细胞</v>
          </cell>
          <cell r="I2371" t="str">
            <v>ZZ</v>
          </cell>
          <cell r="J2371">
            <v>25.8</v>
          </cell>
          <cell r="K2371">
            <v>519</v>
          </cell>
        </row>
        <row r="2371">
          <cell r="N2371">
            <v>76.4784348599377</v>
          </cell>
        </row>
        <row r="2372">
          <cell r="E2372" t="str">
            <v>HGC-Lib-2452813</v>
          </cell>
          <cell r="F2372" t="str">
            <v>FWSC20240277-inflammatory</v>
          </cell>
          <cell r="G2372">
            <v>100</v>
          </cell>
          <cell r="H2372" t="str">
            <v>10x 5'单细胞</v>
          </cell>
          <cell r="I2372" t="str">
            <v>ZZ</v>
          </cell>
          <cell r="J2372">
            <v>49</v>
          </cell>
          <cell r="K2372">
            <v>488</v>
          </cell>
        </row>
        <row r="2372">
          <cell r="N2372">
            <v>154.476670870113</v>
          </cell>
        </row>
        <row r="2373">
          <cell r="E2373" t="str">
            <v>HGC-Lib-2452814</v>
          </cell>
          <cell r="F2373" t="str">
            <v>FWSC20240277-Parainflammatory</v>
          </cell>
          <cell r="G2373">
            <v>100</v>
          </cell>
          <cell r="H2373" t="str">
            <v>10x 5'单细胞</v>
          </cell>
          <cell r="I2373" t="str">
            <v>ZZ</v>
          </cell>
          <cell r="J2373">
            <v>34</v>
          </cell>
          <cell r="K2373">
            <v>471</v>
          </cell>
        </row>
        <row r="2373">
          <cell r="N2373">
            <v>111.056671566226</v>
          </cell>
        </row>
        <row r="2374">
          <cell r="E2374" t="str">
            <v>HGC-Lib-2452815</v>
          </cell>
          <cell r="F2374" t="str">
            <v>FWSC20240277-inflammatory-TCR</v>
          </cell>
          <cell r="G2374">
            <v>10</v>
          </cell>
          <cell r="H2374" t="str">
            <v>10x TCR</v>
          </cell>
          <cell r="I2374" t="str">
            <v>ZZ</v>
          </cell>
          <cell r="J2374">
            <v>49.6</v>
          </cell>
          <cell r="K2374">
            <v>496</v>
          </cell>
        </row>
        <row r="2374">
          <cell r="N2374">
            <v>153.846153846154</v>
          </cell>
        </row>
        <row r="2375">
          <cell r="E2375" t="str">
            <v>HGC-Lib-2452816</v>
          </cell>
          <cell r="F2375" t="str">
            <v>FWSC20240277-Parainflammatory-TCR</v>
          </cell>
          <cell r="G2375">
            <v>10</v>
          </cell>
          <cell r="H2375" t="str">
            <v>10x TCR</v>
          </cell>
          <cell r="I2375" t="str">
            <v>ZZ</v>
          </cell>
          <cell r="J2375">
            <v>55.8</v>
          </cell>
          <cell r="K2375">
            <v>527</v>
          </cell>
        </row>
        <row r="2375">
          <cell r="N2375">
            <v>162.89592760181</v>
          </cell>
        </row>
        <row r="2376">
          <cell r="E2376" t="str">
            <v>HGC-Lib-2452817</v>
          </cell>
          <cell r="F2376" t="str">
            <v>FWSC20240277-inflammatory-BCR</v>
          </cell>
          <cell r="G2376">
            <v>10</v>
          </cell>
          <cell r="H2376" t="str">
            <v>10x BCR</v>
          </cell>
          <cell r="I2376" t="str">
            <v>ZZ</v>
          </cell>
          <cell r="J2376">
            <v>35.4</v>
          </cell>
          <cell r="K2376">
            <v>520</v>
          </cell>
        </row>
        <row r="2376">
          <cell r="N2376">
            <v>104.733727810651</v>
          </cell>
        </row>
        <row r="2377">
          <cell r="E2377" t="str">
            <v>HGC-Lib-2452818</v>
          </cell>
          <cell r="F2377" t="str">
            <v>FWSC20240277-Parainflammatory-BCR</v>
          </cell>
          <cell r="G2377">
            <v>10</v>
          </cell>
          <cell r="H2377" t="str">
            <v>10x BCR</v>
          </cell>
          <cell r="I2377" t="str">
            <v>ZZ</v>
          </cell>
          <cell r="J2377">
            <v>32.6</v>
          </cell>
          <cell r="K2377">
            <v>559</v>
          </cell>
        </row>
        <row r="2377">
          <cell r="N2377">
            <v>89.720655015825</v>
          </cell>
        </row>
        <row r="2378">
          <cell r="E2378" t="str">
            <v>HGC-Lib-2452819</v>
          </cell>
          <cell r="F2378" t="str">
            <v>FWSP20240200-disease2-disease3</v>
          </cell>
          <cell r="G2378">
            <v>150</v>
          </cell>
          <cell r="H2378" t="str">
            <v>10x空间转录组文库</v>
          </cell>
          <cell r="I2378" t="str">
            <v>ZZ</v>
          </cell>
          <cell r="J2378">
            <v>16.7</v>
          </cell>
          <cell r="K2378">
            <v>321</v>
          </cell>
        </row>
        <row r="2378">
          <cell r="N2378">
            <v>80.0383417205847</v>
          </cell>
        </row>
        <row r="2379">
          <cell r="E2379" t="str">
            <v>HGC-Lib-2452820</v>
          </cell>
          <cell r="F2379" t="str">
            <v>FWSP20240200-control2-disease1</v>
          </cell>
          <cell r="G2379">
            <v>150</v>
          </cell>
          <cell r="H2379" t="str">
            <v>10x空间转录组文库</v>
          </cell>
          <cell r="I2379" t="str">
            <v>ZZ</v>
          </cell>
          <cell r="J2379">
            <v>10.2</v>
          </cell>
          <cell r="K2379">
            <v>329</v>
          </cell>
        </row>
        <row r="2379">
          <cell r="N2379">
            <v>47.6969838671966</v>
          </cell>
        </row>
        <row r="2380">
          <cell r="E2380" t="str">
            <v>HGC-Lib-2452821</v>
          </cell>
          <cell r="F2380" t="str">
            <v>FU</v>
          </cell>
          <cell r="G2380">
            <v>50</v>
          </cell>
          <cell r="H2380" t="str">
            <v>10× 3'单细胞</v>
          </cell>
          <cell r="I2380" t="str">
            <v>ZZ</v>
          </cell>
          <cell r="J2380">
            <v>1.4</v>
          </cell>
          <cell r="K2380">
            <v>609</v>
          </cell>
        </row>
        <row r="2380">
          <cell r="N2380">
            <v>3.53669319186561</v>
          </cell>
        </row>
        <row r="2381">
          <cell r="E2381" t="str">
            <v>HGC-Lib-2452822</v>
          </cell>
          <cell r="F2381" t="str">
            <v>RX20240705-1</v>
          </cell>
          <cell r="G2381">
            <v>84</v>
          </cell>
          <cell r="H2381" t="str">
            <v>mRNA文库</v>
          </cell>
          <cell r="I2381" t="str">
            <v>ZZ</v>
          </cell>
          <cell r="J2381">
            <v>8.34</v>
          </cell>
          <cell r="K2381">
            <v>377</v>
          </cell>
        </row>
        <row r="2381">
          <cell r="N2381">
            <v>34.0338706386452</v>
          </cell>
        </row>
        <row r="2382">
          <cell r="E2382" t="str">
            <v>HGC-Lib-2452823</v>
          </cell>
          <cell r="F2382" t="str">
            <v>RX20240705-2</v>
          </cell>
          <cell r="G2382">
            <v>26</v>
          </cell>
          <cell r="H2382" t="str">
            <v>mRNA文库</v>
          </cell>
          <cell r="I2382" t="str">
            <v>ZZ</v>
          </cell>
          <cell r="J2382">
            <v>13.7</v>
          </cell>
          <cell r="K2382">
            <v>704</v>
          </cell>
        </row>
        <row r="2382">
          <cell r="N2382">
            <v>29.9388111888112</v>
          </cell>
        </row>
        <row r="2383">
          <cell r="E2383" t="str">
            <v>HGC-Lib-2452824</v>
          </cell>
          <cell r="F2383" t="str">
            <v>RX20240705-3</v>
          </cell>
          <cell r="G2383">
            <v>63</v>
          </cell>
          <cell r="H2383" t="str">
            <v>mRNA文库</v>
          </cell>
          <cell r="I2383" t="str">
            <v>ZZ</v>
          </cell>
          <cell r="J2383">
            <v>6.8</v>
          </cell>
          <cell r="K2383">
            <v>357</v>
          </cell>
        </row>
        <row r="2383">
          <cell r="N2383">
            <v>29.3040293040293</v>
          </cell>
        </row>
        <row r="2384">
          <cell r="E2384" t="str">
            <v>HGC-Lib-2452825</v>
          </cell>
          <cell r="F2384" t="str">
            <v>RX20240705-4</v>
          </cell>
          <cell r="G2384">
            <v>63</v>
          </cell>
          <cell r="H2384" t="str">
            <v>mRNA文库</v>
          </cell>
          <cell r="I2384" t="str">
            <v>ZZ</v>
          </cell>
          <cell r="J2384">
            <v>7.82</v>
          </cell>
          <cell r="K2384">
            <v>369</v>
          </cell>
        </row>
        <row r="2384">
          <cell r="N2384">
            <v>32.6037106524911</v>
          </cell>
        </row>
        <row r="2385">
          <cell r="E2385" t="str">
            <v>HGC-Lib-2452826</v>
          </cell>
          <cell r="F2385" t="str">
            <v>RX20240705-5</v>
          </cell>
          <cell r="G2385">
            <v>21</v>
          </cell>
          <cell r="H2385" t="str">
            <v>mRNA文库</v>
          </cell>
          <cell r="I2385" t="str">
            <v>ZZ</v>
          </cell>
          <cell r="J2385">
            <v>13.3</v>
          </cell>
          <cell r="K2385">
            <v>314</v>
          </cell>
        </row>
        <row r="2385">
          <cell r="N2385">
            <v>65.1641352278295</v>
          </cell>
        </row>
        <row r="2386">
          <cell r="E2386" t="str">
            <v>HGC-Lib-2452827</v>
          </cell>
          <cell r="F2386" t="str">
            <v>RX20240705-6</v>
          </cell>
          <cell r="G2386">
            <v>11</v>
          </cell>
          <cell r="H2386" t="str">
            <v>RIP-seq文库</v>
          </cell>
          <cell r="I2386" t="str">
            <v>ZZ</v>
          </cell>
          <cell r="J2386">
            <v>11.7</v>
          </cell>
          <cell r="K2386">
            <v>344</v>
          </cell>
        </row>
        <row r="2386">
          <cell r="N2386">
            <v>52.3255813953488</v>
          </cell>
        </row>
        <row r="2387">
          <cell r="E2387" t="str">
            <v>HGC-Lib-2452828</v>
          </cell>
          <cell r="F2387" t="str">
            <v>RX20240705-7</v>
          </cell>
          <cell r="G2387">
            <v>20</v>
          </cell>
          <cell r="H2387" t="str">
            <v>mRNA文库</v>
          </cell>
          <cell r="I2387" t="str">
            <v>ZZ</v>
          </cell>
          <cell r="J2387">
            <v>4.16</v>
          </cell>
          <cell r="K2387">
            <v>329</v>
          </cell>
        </row>
        <row r="2387">
          <cell r="N2387">
            <v>19.4528875379939</v>
          </cell>
        </row>
        <row r="2388">
          <cell r="E2388" t="str">
            <v>HGC-Lib-2452829</v>
          </cell>
          <cell r="F2388" t="str">
            <v>RX20240705-8</v>
          </cell>
          <cell r="G2388">
            <v>100</v>
          </cell>
          <cell r="H2388" t="str">
            <v>单细胞全序列转录组测序</v>
          </cell>
          <cell r="I2388" t="str">
            <v>ZZ</v>
          </cell>
          <cell r="J2388">
            <v>5.44</v>
          </cell>
          <cell r="K2388">
            <v>693</v>
          </cell>
        </row>
        <row r="2388">
          <cell r="N2388">
            <v>12.0768120768121</v>
          </cell>
        </row>
        <row r="2389">
          <cell r="E2389" t="str">
            <v>HGC-Lib-2452830</v>
          </cell>
          <cell r="F2389" t="str">
            <v>RX20240705-9</v>
          </cell>
          <cell r="G2389">
            <v>100</v>
          </cell>
          <cell r="H2389" t="str">
            <v>单细胞全序列转录组测序</v>
          </cell>
          <cell r="I2389" t="str">
            <v>ZZ</v>
          </cell>
          <cell r="J2389">
            <v>10.6</v>
          </cell>
          <cell r="K2389">
            <v>693</v>
          </cell>
        </row>
        <row r="2389">
          <cell r="N2389">
            <v>23.5320235320235</v>
          </cell>
        </row>
        <row r="2390">
          <cell r="E2390" t="str">
            <v>HGC-Lib-2452831</v>
          </cell>
          <cell r="F2390" t="str">
            <v>RX20240705-10</v>
          </cell>
          <cell r="G2390">
            <v>100</v>
          </cell>
          <cell r="H2390" t="str">
            <v>单细胞全序列转录组测序</v>
          </cell>
          <cell r="I2390" t="str">
            <v>ZZ</v>
          </cell>
          <cell r="J2390">
            <v>6.54</v>
          </cell>
          <cell r="K2390">
            <v>710</v>
          </cell>
        </row>
        <row r="2390">
          <cell r="N2390">
            <v>14.1711809317443</v>
          </cell>
        </row>
        <row r="2391">
          <cell r="E2391" t="str">
            <v>HGC-Lib-2452832</v>
          </cell>
          <cell r="F2391" t="str">
            <v>RX20240705-11</v>
          </cell>
          <cell r="G2391">
            <v>100</v>
          </cell>
          <cell r="H2391" t="str">
            <v>单细胞全序列转录组测序</v>
          </cell>
          <cell r="I2391" t="str">
            <v>ZZ</v>
          </cell>
          <cell r="J2391">
            <v>6.48</v>
          </cell>
          <cell r="K2391">
            <v>717</v>
          </cell>
        </row>
        <row r="2391">
          <cell r="N2391">
            <v>13.9040875442549</v>
          </cell>
        </row>
        <row r="2392">
          <cell r="E2392" t="str">
            <v>HGC-Lib-2452833</v>
          </cell>
          <cell r="F2392" t="str">
            <v>RX20240705-12</v>
          </cell>
          <cell r="G2392">
            <v>100</v>
          </cell>
          <cell r="H2392" t="str">
            <v>单细胞全序列转录组测序</v>
          </cell>
          <cell r="I2392" t="str">
            <v>ZZ</v>
          </cell>
          <cell r="J2392">
            <v>4.22</v>
          </cell>
          <cell r="K2392">
            <v>749</v>
          </cell>
        </row>
        <row r="2392">
          <cell r="N2392">
            <v>8.66796754647222</v>
          </cell>
        </row>
        <row r="2393">
          <cell r="E2393" t="str">
            <v>HGC-POOL-2452834</v>
          </cell>
          <cell r="F2393" t="str">
            <v>ICG855</v>
          </cell>
          <cell r="G2393">
            <v>84</v>
          </cell>
          <cell r="H2393" t="str">
            <v>宏基因组文库</v>
          </cell>
          <cell r="I2393" t="str">
            <v>ZZ</v>
          </cell>
          <cell r="J2393">
            <v>16.3</v>
          </cell>
          <cell r="K2393">
            <v>356</v>
          </cell>
        </row>
        <row r="2393">
          <cell r="N2393">
            <v>70.4407951598963</v>
          </cell>
        </row>
        <row r="2394">
          <cell r="E2394" t="str">
            <v>HGC-POOL-2452835</v>
          </cell>
          <cell r="F2394" t="str">
            <v>ICG876</v>
          </cell>
          <cell r="G2394">
            <v>12</v>
          </cell>
          <cell r="H2394" t="str">
            <v>宏基因组文库</v>
          </cell>
          <cell r="I2394" t="str">
            <v>ZZ</v>
          </cell>
          <cell r="J2394">
            <v>5.82</v>
          </cell>
          <cell r="K2394">
            <v>574</v>
          </cell>
        </row>
        <row r="2394">
          <cell r="N2394">
            <v>15.5990351112302</v>
          </cell>
        </row>
        <row r="2395">
          <cell r="E2395" t="str">
            <v>HGC-POOL-2452836</v>
          </cell>
          <cell r="F2395" t="str">
            <v>rHG6libs</v>
          </cell>
          <cell r="G2395">
            <v>55</v>
          </cell>
          <cell r="H2395" t="str">
            <v>ATAC-Seq文库</v>
          </cell>
          <cell r="I2395" t="str">
            <v>ZZ</v>
          </cell>
          <cell r="J2395">
            <v>0.494</v>
          </cell>
          <cell r="K2395">
            <v>313</v>
          </cell>
        </row>
        <row r="2395">
          <cell r="N2395">
            <v>2.42811501597444</v>
          </cell>
        </row>
        <row r="2396">
          <cell r="E2396" t="str">
            <v>HGC-POOL-2452837</v>
          </cell>
          <cell r="F2396" t="str">
            <v>JYZ-HT240705A</v>
          </cell>
          <cell r="G2396">
            <v>5</v>
          </cell>
          <cell r="H2396" t="str">
            <v>宏基因组文库</v>
          </cell>
          <cell r="I2396" t="str">
            <v>ZZ</v>
          </cell>
          <cell r="J2396">
            <v>4.32</v>
          </cell>
          <cell r="K2396">
            <v>447</v>
          </cell>
        </row>
        <row r="2396">
          <cell r="N2396">
            <v>14.8683531233867</v>
          </cell>
        </row>
        <row r="2397">
          <cell r="E2397" t="str">
            <v>HGC-POOL-2452838</v>
          </cell>
          <cell r="F2397" t="str">
            <v>ZLZ-HT240705C</v>
          </cell>
          <cell r="G2397">
            <v>152</v>
          </cell>
          <cell r="H2397" t="str">
            <v>mRNA文库</v>
          </cell>
          <cell r="I2397" t="str">
            <v>ZZ</v>
          </cell>
          <cell r="J2397">
            <v>18.6</v>
          </cell>
          <cell r="K2397">
            <v>453</v>
          </cell>
        </row>
        <row r="2397">
          <cell r="N2397">
            <v>63.1686194600102</v>
          </cell>
        </row>
        <row r="2398">
          <cell r="E2398" t="str">
            <v>HGC-POOL-2452839</v>
          </cell>
          <cell r="F2398" t="str">
            <v>JYZ-HT240705D</v>
          </cell>
          <cell r="G2398">
            <v>36</v>
          </cell>
          <cell r="H2398" t="str">
            <v>宏基因组文库</v>
          </cell>
          <cell r="I2398" t="str">
            <v>ZZ</v>
          </cell>
          <cell r="J2398">
            <v>35</v>
          </cell>
          <cell r="K2398">
            <v>458</v>
          </cell>
        </row>
        <row r="2398">
          <cell r="N2398">
            <v>117.568021498153</v>
          </cell>
        </row>
        <row r="2399">
          <cell r="E2399" t="str">
            <v>HGC-POOL-2452840</v>
          </cell>
          <cell r="F2399" t="str">
            <v>JYZ-HT240705H</v>
          </cell>
          <cell r="G2399">
            <v>79</v>
          </cell>
          <cell r="H2399" t="str">
            <v>宏基因组文库</v>
          </cell>
          <cell r="I2399" t="str">
            <v>ZZ</v>
          </cell>
          <cell r="J2399">
            <v>2.08</v>
          </cell>
          <cell r="K2399">
            <v>420</v>
          </cell>
        </row>
        <row r="2399">
          <cell r="N2399">
            <v>7.61904761904762</v>
          </cell>
        </row>
        <row r="2400">
          <cell r="E2400" t="str">
            <v>HGC-POOL-2452841</v>
          </cell>
          <cell r="F2400" t="str">
            <v>ZLZ-HT240705I</v>
          </cell>
          <cell r="G2400">
            <v>86</v>
          </cell>
          <cell r="H2400" t="str">
            <v>mRNA文库</v>
          </cell>
          <cell r="I2400" t="str">
            <v>ZZ</v>
          </cell>
          <cell r="J2400">
            <v>18.2</v>
          </cell>
          <cell r="K2400">
            <v>478</v>
          </cell>
        </row>
        <row r="2400">
          <cell r="N2400">
            <v>58.5774058577406</v>
          </cell>
        </row>
        <row r="2401">
          <cell r="E2401" t="str">
            <v>HGC-POOL-2452842</v>
          </cell>
          <cell r="F2401" t="str">
            <v>ZLZ-HT240705J</v>
          </cell>
          <cell r="G2401">
            <v>73</v>
          </cell>
          <cell r="H2401" t="str">
            <v>mRNA文库</v>
          </cell>
          <cell r="I2401" t="str">
            <v>ZZ</v>
          </cell>
          <cell r="J2401">
            <v>6.7</v>
          </cell>
          <cell r="K2401">
            <v>447</v>
          </cell>
        </row>
        <row r="2401">
          <cell r="N2401">
            <v>23.0597143348821</v>
          </cell>
        </row>
        <row r="2402">
          <cell r="E2402" t="str">
            <v>HGC-POOL-2452861</v>
          </cell>
          <cell r="F2402" t="str">
            <v>YWY-elf6-K27-0704</v>
          </cell>
          <cell r="G2402">
            <v>10</v>
          </cell>
          <cell r="H2402" t="str">
            <v>Chip-Seq</v>
          </cell>
          <cell r="I2402" t="str">
            <v>ZZ</v>
          </cell>
          <cell r="J2402">
            <v>1.94</v>
          </cell>
          <cell r="K2402">
            <v>314</v>
          </cell>
        </row>
        <row r="2402">
          <cell r="N2402">
            <v>9.50514453699167</v>
          </cell>
        </row>
        <row r="2403">
          <cell r="E2403" t="str">
            <v>HGC-POOL-2452862</v>
          </cell>
          <cell r="F2403" t="str">
            <v>YWY-jmj13-K27-0704</v>
          </cell>
          <cell r="G2403">
            <v>22</v>
          </cell>
          <cell r="H2403" t="str">
            <v>Chip-Seq</v>
          </cell>
          <cell r="I2403" t="str">
            <v>ZZ</v>
          </cell>
          <cell r="J2403">
            <v>1.66</v>
          </cell>
          <cell r="K2403">
            <v>365</v>
          </cell>
        </row>
        <row r="2403">
          <cell r="N2403">
            <v>6.99683877766069</v>
          </cell>
        </row>
        <row r="2404">
          <cell r="E2404" t="str">
            <v>HGC-Lib-2452871</v>
          </cell>
          <cell r="F2404" t="str">
            <v>y0702-R1</v>
          </cell>
          <cell r="G2404">
            <v>2</v>
          </cell>
          <cell r="H2404" t="str">
            <v>多重PCR产物文库</v>
          </cell>
          <cell r="I2404" t="str">
            <v>ZZ</v>
          </cell>
          <cell r="J2404">
            <v>61.4</v>
          </cell>
          <cell r="K2404">
            <v>422</v>
          </cell>
        </row>
        <row r="2404">
          <cell r="N2404">
            <v>223.842508202698</v>
          </cell>
        </row>
        <row r="2405">
          <cell r="E2405" t="str">
            <v>HGC-Lib-2452872</v>
          </cell>
          <cell r="F2405" t="str">
            <v>y0702-R2</v>
          </cell>
          <cell r="G2405">
            <v>2</v>
          </cell>
          <cell r="H2405" t="str">
            <v>多重PCR产物文库</v>
          </cell>
          <cell r="I2405" t="str">
            <v>ZZ</v>
          </cell>
          <cell r="J2405">
            <v>85.2</v>
          </cell>
          <cell r="K2405">
            <v>450</v>
          </cell>
        </row>
        <row r="2405">
          <cell r="N2405">
            <v>291.282051282051</v>
          </cell>
        </row>
        <row r="2406">
          <cell r="E2406" t="str">
            <v>HGC-Lib-2452873</v>
          </cell>
          <cell r="F2406" t="str">
            <v>y0702-R3</v>
          </cell>
          <cell r="G2406">
            <v>2</v>
          </cell>
          <cell r="H2406" t="str">
            <v>多重PCR产物文库</v>
          </cell>
          <cell r="I2406" t="str">
            <v>ZZ</v>
          </cell>
          <cell r="J2406">
            <v>78.2</v>
          </cell>
          <cell r="K2406">
            <v>426</v>
          </cell>
        </row>
        <row r="2406">
          <cell r="N2406">
            <v>282.412423257494</v>
          </cell>
        </row>
        <row r="2407">
          <cell r="E2407" t="str">
            <v>HGC-Lib-2452874</v>
          </cell>
          <cell r="F2407" t="str">
            <v>y0702-R4</v>
          </cell>
          <cell r="G2407">
            <v>2</v>
          </cell>
          <cell r="H2407" t="str">
            <v>多重PCR产物文库</v>
          </cell>
          <cell r="I2407" t="str">
            <v>ZZ</v>
          </cell>
          <cell r="J2407">
            <v>58.4</v>
          </cell>
          <cell r="K2407">
            <v>614</v>
          </cell>
        </row>
        <row r="2407">
          <cell r="N2407">
            <v>146.329240791782</v>
          </cell>
        </row>
        <row r="2408">
          <cell r="E2408" t="str">
            <v>HGC-Lib-2453010</v>
          </cell>
          <cell r="F2408" t="str">
            <v>V0-K9</v>
          </cell>
          <cell r="G2408">
            <v>200</v>
          </cell>
          <cell r="H2408" t="str">
            <v>DNA文库</v>
          </cell>
          <cell r="I2408" t="str">
            <v>ZZ</v>
          </cell>
          <cell r="J2408">
            <v>3.74</v>
          </cell>
          <cell r="K2408">
            <v>423</v>
          </cell>
        </row>
        <row r="2408">
          <cell r="N2408">
            <v>13.6024731769413</v>
          </cell>
        </row>
        <row r="2409">
          <cell r="E2409" t="str">
            <v>HGC-Lib-2453030</v>
          </cell>
          <cell r="F2409" t="str">
            <v>WK0704-1</v>
          </cell>
          <cell r="G2409">
            <v>35</v>
          </cell>
          <cell r="H2409" t="str">
            <v>WES/panel捕获文库</v>
          </cell>
          <cell r="I2409" t="str">
            <v>DY</v>
          </cell>
          <cell r="J2409" t="str">
            <v>/</v>
          </cell>
          <cell r="K2409">
            <v>399</v>
          </cell>
        </row>
        <row r="2409">
          <cell r="N2409" t="e">
            <v>#VALUE!</v>
          </cell>
        </row>
        <row r="2410">
          <cell r="E2410" t="str">
            <v>HGC-Lib-2453092</v>
          </cell>
          <cell r="F2410" t="str">
            <v>LA240702064</v>
          </cell>
          <cell r="G2410">
            <v>20</v>
          </cell>
          <cell r="H2410" t="str">
            <v>singleron-3'转录组文库</v>
          </cell>
          <cell r="I2410" t="str">
            <v>DY</v>
          </cell>
          <cell r="J2410">
            <v>22.2</v>
          </cell>
        </row>
        <row r="2410">
          <cell r="N2410" t="e">
            <v>#DIV/0!</v>
          </cell>
        </row>
        <row r="2411">
          <cell r="E2411" t="str">
            <v>HGC-Lib-2453093</v>
          </cell>
          <cell r="F2411" t="str">
            <v>LC240702040</v>
          </cell>
          <cell r="G2411">
            <v>100</v>
          </cell>
          <cell r="H2411" t="str">
            <v>singleron-3'转录组文库</v>
          </cell>
          <cell r="I2411" t="str">
            <v>DY</v>
          </cell>
          <cell r="J2411">
            <v>22.2</v>
          </cell>
        </row>
        <row r="2411">
          <cell r="N2411" t="e">
            <v>#DIV/0!</v>
          </cell>
        </row>
        <row r="2412">
          <cell r="E2412" t="str">
            <v>HGC-Lib-2453094</v>
          </cell>
          <cell r="F2412" t="str">
            <v>LC240702044</v>
          </cell>
          <cell r="G2412">
            <v>100</v>
          </cell>
          <cell r="H2412" t="str">
            <v>singleron-3'转录组文库</v>
          </cell>
          <cell r="I2412" t="str">
            <v>DY</v>
          </cell>
          <cell r="J2412">
            <v>38</v>
          </cell>
        </row>
        <row r="2412">
          <cell r="N2412" t="e">
            <v>#DIV/0!</v>
          </cell>
        </row>
        <row r="2413">
          <cell r="E2413" t="str">
            <v>HGC-Lib-2453095</v>
          </cell>
          <cell r="F2413" t="str">
            <v>LPROHC240628002</v>
          </cell>
          <cell r="G2413">
            <v>150</v>
          </cell>
          <cell r="H2413" t="str">
            <v>singleron-3'转录组文库</v>
          </cell>
          <cell r="I2413" t="str">
            <v>DY</v>
          </cell>
          <cell r="J2413">
            <v>20.8</v>
          </cell>
        </row>
        <row r="2413">
          <cell r="N2413" t="e">
            <v>#DIV/0!</v>
          </cell>
        </row>
        <row r="2414">
          <cell r="E2414" t="str">
            <v>HGC-Lib-2453096</v>
          </cell>
          <cell r="F2414" t="str">
            <v>PROLPROHC240628002</v>
          </cell>
          <cell r="G2414">
            <v>32</v>
          </cell>
          <cell r="H2414" t="str">
            <v>其他碱基不平衡文库</v>
          </cell>
          <cell r="I2414" t="str">
            <v>DY</v>
          </cell>
          <cell r="J2414">
            <v>17.1</v>
          </cell>
        </row>
        <row r="2414">
          <cell r="N2414" t="e">
            <v>#DIV/0!</v>
          </cell>
        </row>
        <row r="2415">
          <cell r="E2415" t="str">
            <v>HGC-Lib-2453097</v>
          </cell>
          <cell r="F2415" t="str">
            <v>PROLPROHC240628003</v>
          </cell>
          <cell r="G2415">
            <v>32</v>
          </cell>
          <cell r="H2415" t="str">
            <v>其他碱基不平衡文库</v>
          </cell>
          <cell r="I2415" t="str">
            <v>DY</v>
          </cell>
          <cell r="J2415">
            <v>20.6</v>
          </cell>
        </row>
        <row r="2415">
          <cell r="N2415" t="e">
            <v>#DIV/0!</v>
          </cell>
        </row>
        <row r="2416">
          <cell r="E2416" t="str">
            <v>HGC-Lib-2453098</v>
          </cell>
          <cell r="F2416" t="str">
            <v>LPROHC240628001</v>
          </cell>
          <cell r="G2416">
            <v>150</v>
          </cell>
          <cell r="H2416" t="str">
            <v>singleron-3'转录组文库</v>
          </cell>
          <cell r="I2416" t="str">
            <v>DY</v>
          </cell>
          <cell r="J2416">
            <v>18.7</v>
          </cell>
        </row>
        <row r="2416">
          <cell r="N2416" t="e">
            <v>#DIV/0!</v>
          </cell>
        </row>
        <row r="2417">
          <cell r="E2417" t="str">
            <v>HGC-Lib-2453099</v>
          </cell>
          <cell r="F2417" t="str">
            <v>PROLPROHC240628004</v>
          </cell>
          <cell r="G2417">
            <v>32</v>
          </cell>
          <cell r="H2417" t="str">
            <v>其他碱基不平衡文库</v>
          </cell>
          <cell r="I2417" t="str">
            <v>DY</v>
          </cell>
          <cell r="J2417">
            <v>20.6</v>
          </cell>
        </row>
        <row r="2417">
          <cell r="N2417" t="e">
            <v>#DIV/0!</v>
          </cell>
        </row>
        <row r="2418">
          <cell r="E2418" t="str">
            <v>HGC-Lib-2453100</v>
          </cell>
          <cell r="F2418" t="str">
            <v>PROLPROHC240628001</v>
          </cell>
          <cell r="G2418">
            <v>32</v>
          </cell>
          <cell r="H2418" t="str">
            <v>其他碱基不平衡文库</v>
          </cell>
          <cell r="I2418" t="str">
            <v>DY</v>
          </cell>
          <cell r="J2418">
            <v>15.2</v>
          </cell>
        </row>
        <row r="2418">
          <cell r="N2418" t="e">
            <v>#DIV/0!</v>
          </cell>
        </row>
        <row r="2419">
          <cell r="E2419" t="str">
            <v>HGC-Lib-2453101</v>
          </cell>
          <cell r="F2419" t="str">
            <v>LPROHC240628004</v>
          </cell>
          <cell r="G2419">
            <v>150</v>
          </cell>
          <cell r="H2419" t="str">
            <v>singleron-3'转录组文库</v>
          </cell>
          <cell r="I2419" t="str">
            <v>DY</v>
          </cell>
          <cell r="J2419">
            <v>18.2</v>
          </cell>
        </row>
        <row r="2419">
          <cell r="N2419" t="e">
            <v>#DIV/0!</v>
          </cell>
        </row>
        <row r="2420">
          <cell r="E2420" t="str">
            <v>HGC-Lib-2453102</v>
          </cell>
          <cell r="F2420" t="str">
            <v>LPROHC240628003</v>
          </cell>
          <cell r="G2420">
            <v>150</v>
          </cell>
          <cell r="H2420" t="str">
            <v>singleron-3'转录组文库</v>
          </cell>
          <cell r="I2420" t="str">
            <v>DY</v>
          </cell>
          <cell r="J2420">
            <v>23.6</v>
          </cell>
        </row>
        <row r="2420">
          <cell r="N2420" t="e">
            <v>#DIV/0!</v>
          </cell>
        </row>
        <row r="2421">
          <cell r="E2421" t="str">
            <v>HGC-Lib-2453103</v>
          </cell>
          <cell r="F2421" t="str">
            <v>LC240626083</v>
          </cell>
          <cell r="G2421">
            <v>100</v>
          </cell>
          <cell r="H2421" t="str">
            <v>singleron-3'转录组文库</v>
          </cell>
          <cell r="I2421" t="str">
            <v>DY</v>
          </cell>
          <cell r="J2421">
            <v>21.8</v>
          </cell>
        </row>
        <row r="2421">
          <cell r="N2421" t="e">
            <v>#DIV/0!</v>
          </cell>
        </row>
        <row r="2422">
          <cell r="E2422" t="str">
            <v>HGC-Lib-2452208</v>
          </cell>
          <cell r="F2422" t="str">
            <v>B1-1</v>
          </cell>
          <cell r="G2422">
            <v>10</v>
          </cell>
          <cell r="H2422" t="str">
            <v>ATAC-Seq文库</v>
          </cell>
          <cell r="I2422" t="str">
            <v>WWH</v>
          </cell>
          <cell r="J2422">
            <v>0.392</v>
          </cell>
          <cell r="K2422">
            <v>432</v>
          </cell>
          <cell r="L2422" t="str">
            <v>WH</v>
          </cell>
        </row>
        <row r="2422">
          <cell r="N2422">
            <v>1.3960113960114</v>
          </cell>
        </row>
        <row r="2423">
          <cell r="E2423" t="str">
            <v>HGC-Lib-2452209</v>
          </cell>
          <cell r="F2423" t="str">
            <v>B1-2</v>
          </cell>
          <cell r="G2423">
            <v>10</v>
          </cell>
          <cell r="H2423" t="str">
            <v>ATAC-Seq文库</v>
          </cell>
          <cell r="I2423" t="str">
            <v>WWH</v>
          </cell>
          <cell r="J2423">
            <v>0.384</v>
          </cell>
          <cell r="K2423">
            <v>447</v>
          </cell>
          <cell r="L2423" t="str">
            <v>WH</v>
          </cell>
        </row>
        <row r="2423">
          <cell r="N2423">
            <v>1.32163138874548</v>
          </cell>
        </row>
        <row r="2424">
          <cell r="E2424" t="str">
            <v>HGC-Lib-2452210</v>
          </cell>
          <cell r="F2424" t="str">
            <v>B1-3</v>
          </cell>
          <cell r="G2424">
            <v>10</v>
          </cell>
          <cell r="H2424" t="str">
            <v>ATAC-Seq文库</v>
          </cell>
          <cell r="I2424" t="str">
            <v>WWH</v>
          </cell>
          <cell r="J2424">
            <v>0.316</v>
          </cell>
          <cell r="K2424">
            <v>436</v>
          </cell>
          <cell r="L2424" t="str">
            <v>WH</v>
          </cell>
        </row>
        <row r="2424">
          <cell r="N2424">
            <v>1.11503175723359</v>
          </cell>
        </row>
        <row r="2425">
          <cell r="E2425" t="str">
            <v>HGC-Lib-2452211</v>
          </cell>
          <cell r="F2425" t="str">
            <v>B2-1</v>
          </cell>
          <cell r="G2425">
            <v>10</v>
          </cell>
          <cell r="H2425" t="str">
            <v>ATAC-Seq文库</v>
          </cell>
          <cell r="I2425" t="str">
            <v>WWH</v>
          </cell>
          <cell r="J2425" t="str">
            <v>/</v>
          </cell>
          <cell r="K2425">
            <v>295</v>
          </cell>
          <cell r="L2425" t="str">
            <v>WH</v>
          </cell>
        </row>
        <row r="2425">
          <cell r="N2425" t="e">
            <v>#VALUE!</v>
          </cell>
        </row>
        <row r="2426">
          <cell r="E2426" t="str">
            <v>HGC-Lib-2452212</v>
          </cell>
          <cell r="F2426" t="str">
            <v>B2-2</v>
          </cell>
          <cell r="G2426">
            <v>10</v>
          </cell>
          <cell r="H2426" t="str">
            <v>ATAC-Seq文库</v>
          </cell>
          <cell r="I2426" t="str">
            <v>WWH</v>
          </cell>
          <cell r="J2426" t="str">
            <v>/</v>
          </cell>
          <cell r="K2426">
            <v>284</v>
          </cell>
          <cell r="L2426" t="str">
            <v>WH</v>
          </cell>
        </row>
        <row r="2426">
          <cell r="N2426" t="e">
            <v>#VALUE!</v>
          </cell>
        </row>
        <row r="2427">
          <cell r="E2427" t="str">
            <v>HGC-Lib-2452213</v>
          </cell>
          <cell r="F2427" t="str">
            <v>B3-1</v>
          </cell>
          <cell r="G2427">
            <v>10</v>
          </cell>
          <cell r="H2427" t="str">
            <v>ATAC-Seq文库</v>
          </cell>
          <cell r="I2427" t="str">
            <v>WWH</v>
          </cell>
          <cell r="J2427">
            <v>0.31</v>
          </cell>
          <cell r="K2427">
            <v>325</v>
          </cell>
          <cell r="L2427" t="str">
            <v>WH</v>
          </cell>
        </row>
        <row r="2427">
          <cell r="N2427">
            <v>1.46745562130178</v>
          </cell>
        </row>
        <row r="2428">
          <cell r="E2428" t="str">
            <v>HGC-Lib-2452214</v>
          </cell>
          <cell r="F2428" t="str">
            <v>B3'-1</v>
          </cell>
          <cell r="G2428">
            <v>10</v>
          </cell>
          <cell r="H2428" t="str">
            <v>ATAC-Seq文库</v>
          </cell>
          <cell r="I2428" t="str">
            <v>WWH</v>
          </cell>
          <cell r="J2428">
            <v>0.172</v>
          </cell>
          <cell r="K2428">
            <v>493</v>
          </cell>
          <cell r="L2428" t="str">
            <v>WH</v>
          </cell>
        </row>
        <row r="2428">
          <cell r="N2428">
            <v>0.536745202059604</v>
          </cell>
        </row>
        <row r="2429">
          <cell r="E2429" t="str">
            <v>HGC-Lib-2452215</v>
          </cell>
          <cell r="F2429" t="str">
            <v>B4-1</v>
          </cell>
          <cell r="G2429">
            <v>10</v>
          </cell>
          <cell r="H2429" t="str">
            <v>ATAC-Seq文库</v>
          </cell>
          <cell r="I2429" t="str">
            <v>WWH</v>
          </cell>
          <cell r="J2429">
            <v>0.176</v>
          </cell>
          <cell r="K2429">
            <v>257</v>
          </cell>
          <cell r="L2429" t="str">
            <v>WH</v>
          </cell>
        </row>
        <row r="2429">
          <cell r="N2429">
            <v>1.05357677342113</v>
          </cell>
        </row>
        <row r="2430">
          <cell r="E2430" t="str">
            <v>HGC-Lib-2452216</v>
          </cell>
          <cell r="F2430" t="str">
            <v>B5</v>
          </cell>
          <cell r="G2430">
            <v>10</v>
          </cell>
          <cell r="H2430" t="str">
            <v>ATAC-Seq文库</v>
          </cell>
          <cell r="I2430" t="str">
            <v>WWH</v>
          </cell>
          <cell r="J2430">
            <v>0.356</v>
          </cell>
          <cell r="K2430">
            <v>422</v>
          </cell>
          <cell r="L2430" t="str">
            <v>WH</v>
          </cell>
        </row>
        <row r="2430">
          <cell r="N2430">
            <v>1.29784907036092</v>
          </cell>
        </row>
        <row r="2431">
          <cell r="E2431" t="str">
            <v>HGC-Lib-2452410</v>
          </cell>
          <cell r="F2431" t="str">
            <v>N_B_N4701-0P-Poly-AShNC-1</v>
          </cell>
          <cell r="G2431">
            <v>6</v>
          </cell>
          <cell r="H2431" t="str">
            <v>N_B_N4701-0P-Poly-AShNC-1</v>
          </cell>
          <cell r="I2431" t="str">
            <v>HZK</v>
          </cell>
          <cell r="J2431">
            <v>33.4</v>
          </cell>
        </row>
        <row r="2431">
          <cell r="N2431" t="e">
            <v>#DIV/0!</v>
          </cell>
        </row>
        <row r="2432">
          <cell r="E2432" t="str">
            <v>HGC-Lib-2452411</v>
          </cell>
          <cell r="F2432" t="str">
            <v>N_B_N4701-0Q-Poly-AShNC-2</v>
          </cell>
          <cell r="G2432">
            <v>6</v>
          </cell>
          <cell r="H2432" t="str">
            <v>N_B_N4701-0Q-Poly-AShNC-2</v>
          </cell>
          <cell r="I2432" t="str">
            <v>HZK</v>
          </cell>
          <cell r="J2432">
            <v>32.6</v>
          </cell>
        </row>
        <row r="2432">
          <cell r="N2432" t="e">
            <v>#DIV/0!</v>
          </cell>
        </row>
        <row r="2433">
          <cell r="E2433" t="str">
            <v>HGC-Lib-2452412</v>
          </cell>
          <cell r="F2433" t="str">
            <v>N_B_N4701-0R-Poly-AShNC-3</v>
          </cell>
          <cell r="G2433">
            <v>6</v>
          </cell>
          <cell r="H2433" t="str">
            <v>N_B_N4701-0R-Poly-AShNC-3</v>
          </cell>
          <cell r="I2433" t="str">
            <v>HZK</v>
          </cell>
          <cell r="J2433">
            <v>33.4</v>
          </cell>
        </row>
        <row r="2433">
          <cell r="N2433" t="e">
            <v>#DIV/0!</v>
          </cell>
        </row>
        <row r="2434">
          <cell r="E2434" t="str">
            <v>HGC-Lib-2452413</v>
          </cell>
          <cell r="F2434" t="str">
            <v>N_B_N4701-0U-Poly-ASha-1</v>
          </cell>
          <cell r="G2434">
            <v>6</v>
          </cell>
          <cell r="H2434" t="str">
            <v>N_B_N4701-0U-Poly-ASha-1</v>
          </cell>
          <cell r="I2434" t="str">
            <v>HZK</v>
          </cell>
          <cell r="J2434">
            <v>35.8</v>
          </cell>
        </row>
        <row r="2434">
          <cell r="N2434" t="e">
            <v>#DIV/0!</v>
          </cell>
        </row>
        <row r="2435">
          <cell r="E2435" t="str">
            <v>HGC-Lib-2452414</v>
          </cell>
          <cell r="F2435" t="str">
            <v>N_B_N4701-0V-Poly-ASha-2</v>
          </cell>
          <cell r="G2435">
            <v>6</v>
          </cell>
          <cell r="H2435" t="str">
            <v>N_B_N4701-0V-Poly-ASha-2</v>
          </cell>
          <cell r="I2435" t="str">
            <v>HZK</v>
          </cell>
          <cell r="J2435">
            <v>37.4</v>
          </cell>
        </row>
        <row r="2435">
          <cell r="N2435" t="e">
            <v>#DIV/0!</v>
          </cell>
        </row>
        <row r="2436">
          <cell r="E2436" t="str">
            <v>HGC-Lib-2452415</v>
          </cell>
          <cell r="F2436" t="str">
            <v>N_B_N4701-0W-Poly-ASha-3</v>
          </cell>
          <cell r="G2436">
            <v>6</v>
          </cell>
          <cell r="H2436" t="str">
            <v>N_B_N4701-0W-Poly-ASha-3</v>
          </cell>
          <cell r="I2436" t="str">
            <v>HZK</v>
          </cell>
          <cell r="J2436">
            <v>3.6</v>
          </cell>
        </row>
        <row r="2436">
          <cell r="N2436" t="e">
            <v>#DIV/0!</v>
          </cell>
        </row>
        <row r="2437">
          <cell r="E2437" t="str">
            <v>HGC-Lib-2452416</v>
          </cell>
          <cell r="F2437" t="str">
            <v>N_B_N4701-0Z-Poly-AShb-1</v>
          </cell>
          <cell r="G2437">
            <v>6</v>
          </cell>
          <cell r="H2437" t="str">
            <v>N_B_N4701-0Z-Poly-AShb-1</v>
          </cell>
          <cell r="I2437" t="str">
            <v>HZK</v>
          </cell>
          <cell r="J2437">
            <v>21.6</v>
          </cell>
        </row>
        <row r="2437">
          <cell r="N2437" t="e">
            <v>#DIV/0!</v>
          </cell>
        </row>
        <row r="2438">
          <cell r="E2438" t="str">
            <v>HGC-Lib-2452417</v>
          </cell>
          <cell r="F2438" t="str">
            <v>N_B_N4701-10-Poly-AShb-2</v>
          </cell>
          <cell r="G2438">
            <v>6</v>
          </cell>
          <cell r="H2438" t="str">
            <v>N_B_N4701-10-Poly-AShb-2</v>
          </cell>
          <cell r="I2438" t="str">
            <v>HZK</v>
          </cell>
          <cell r="J2438">
            <v>36</v>
          </cell>
        </row>
        <row r="2438">
          <cell r="N2438" t="e">
            <v>#DIV/0!</v>
          </cell>
        </row>
        <row r="2439">
          <cell r="E2439" t="str">
            <v>HGC-Lib-2452418</v>
          </cell>
          <cell r="F2439" t="str">
            <v>N_B_N4701-11-Poly-AShb-3</v>
          </cell>
          <cell r="G2439">
            <v>6</v>
          </cell>
          <cell r="H2439" t="str">
            <v>N_B_N4701-11-Poly-AShb-3</v>
          </cell>
          <cell r="I2439" t="str">
            <v>HZK</v>
          </cell>
          <cell r="J2439">
            <v>43.4</v>
          </cell>
        </row>
        <row r="2439">
          <cell r="N2439" t="e">
            <v>#DIV/0!</v>
          </cell>
        </row>
        <row r="2440">
          <cell r="E2440" t="str">
            <v>HGC-Lib-2452419</v>
          </cell>
          <cell r="F2440" t="str">
            <v>N_B_N4701-14-Poly-AShc-1</v>
          </cell>
          <cell r="G2440">
            <v>6</v>
          </cell>
          <cell r="H2440" t="str">
            <v>N_B_N4701-14-Poly-AShc-1</v>
          </cell>
          <cell r="I2440" t="str">
            <v>HZK</v>
          </cell>
          <cell r="J2440">
            <v>41.6</v>
          </cell>
        </row>
        <row r="2440">
          <cell r="N2440" t="e">
            <v>#DIV/0!</v>
          </cell>
        </row>
        <row r="2441">
          <cell r="E2441" t="str">
            <v>HGC-Lib-2452420</v>
          </cell>
          <cell r="F2441" t="str">
            <v>N_B_N4701-15-Poly-AShc-2</v>
          </cell>
          <cell r="G2441">
            <v>6</v>
          </cell>
          <cell r="H2441" t="str">
            <v>N_B_N4701-15-Poly-AShc-2</v>
          </cell>
          <cell r="I2441" t="str">
            <v>HZK</v>
          </cell>
          <cell r="J2441">
            <v>38</v>
          </cell>
        </row>
        <row r="2441">
          <cell r="N2441" t="e">
            <v>#DIV/0!</v>
          </cell>
        </row>
        <row r="2442">
          <cell r="E2442" t="str">
            <v>HGC-Lib-2452421</v>
          </cell>
          <cell r="F2442" t="str">
            <v>N_B_N4701-16-Poly-AShc-3</v>
          </cell>
          <cell r="G2442">
            <v>6</v>
          </cell>
          <cell r="H2442" t="str">
            <v>N_B_N4701-16-Poly-AShc-3</v>
          </cell>
          <cell r="I2442" t="str">
            <v>HZK</v>
          </cell>
          <cell r="J2442">
            <v>44.4</v>
          </cell>
        </row>
        <row r="2442">
          <cell r="N2442" t="e">
            <v>#DIV/0!</v>
          </cell>
        </row>
        <row r="2443">
          <cell r="E2443" t="str">
            <v>HGC-Lib-2452422</v>
          </cell>
          <cell r="F2443" t="str">
            <v>Naïve_KO_P14_RNA_1</v>
          </cell>
          <cell r="G2443">
            <v>8</v>
          </cell>
          <cell r="H2443" t="str">
            <v>RNA-seq文库</v>
          </cell>
          <cell r="I2443" t="str">
            <v>HZK</v>
          </cell>
          <cell r="J2443">
            <v>38.8</v>
          </cell>
          <cell r="K2443">
            <v>475</v>
          </cell>
        </row>
        <row r="2443">
          <cell r="N2443">
            <v>125.668016194332</v>
          </cell>
        </row>
        <row r="2444">
          <cell r="E2444" t="str">
            <v>HGC-Lib-2452423</v>
          </cell>
          <cell r="F2444" t="str">
            <v>Naïve_WT_P14_RNA_1</v>
          </cell>
          <cell r="G2444">
            <v>8</v>
          </cell>
          <cell r="H2444" t="str">
            <v>RNA-seq文库</v>
          </cell>
          <cell r="I2444" t="str">
            <v>HZK</v>
          </cell>
          <cell r="J2444">
            <v>36</v>
          </cell>
          <cell r="K2444">
            <v>317</v>
          </cell>
        </row>
        <row r="2444">
          <cell r="N2444">
            <v>174.714875030332</v>
          </cell>
        </row>
        <row r="2445">
          <cell r="E2445" t="str">
            <v>HGC-Lib-2452424</v>
          </cell>
          <cell r="F2445" t="str">
            <v>Arm_D3_KO_P14_RNA_1</v>
          </cell>
          <cell r="G2445">
            <v>8</v>
          </cell>
          <cell r="H2445" t="str">
            <v>RNA-seq文库</v>
          </cell>
          <cell r="I2445" t="str">
            <v>HZK</v>
          </cell>
          <cell r="J2445">
            <v>31.2</v>
          </cell>
          <cell r="K2445">
            <v>354</v>
          </cell>
          <cell r="L2445" t="str">
            <v>ZZ</v>
          </cell>
        </row>
        <row r="2445">
          <cell r="N2445">
            <v>135.593220338983</v>
          </cell>
        </row>
        <row r="2446">
          <cell r="E2446" t="str">
            <v>HGC-Lib-2452425</v>
          </cell>
          <cell r="F2446" t="str">
            <v>Arm_D3_WT_P14_RNA_1</v>
          </cell>
          <cell r="G2446">
            <v>8</v>
          </cell>
          <cell r="H2446" t="str">
            <v>RNA-seq文库</v>
          </cell>
          <cell r="I2446" t="str">
            <v>HZK</v>
          </cell>
          <cell r="J2446">
            <v>50.2</v>
          </cell>
          <cell r="K2446">
            <v>305</v>
          </cell>
          <cell r="L2446" t="str">
            <v>ZZ</v>
          </cell>
        </row>
        <row r="2446">
          <cell r="N2446">
            <v>253.215636822194</v>
          </cell>
        </row>
        <row r="2447">
          <cell r="E2447" t="str">
            <v>HGC-Lib-2452426</v>
          </cell>
          <cell r="F2447" t="str">
            <v>Arm_D8_KO_P14_RNA_1</v>
          </cell>
          <cell r="G2447">
            <v>8</v>
          </cell>
          <cell r="H2447" t="str">
            <v>RNA-seq文库</v>
          </cell>
          <cell r="I2447" t="str">
            <v>HZK</v>
          </cell>
          <cell r="J2447">
            <v>38.8</v>
          </cell>
          <cell r="K2447">
            <v>320</v>
          </cell>
          <cell r="L2447" t="str">
            <v>ZZ</v>
          </cell>
        </row>
        <row r="2447">
          <cell r="N2447">
            <v>186.538461538462</v>
          </cell>
        </row>
        <row r="2448">
          <cell r="E2448" t="str">
            <v>HGC-Lib-2452427</v>
          </cell>
          <cell r="F2448" t="str">
            <v>Arm_D8_WT_P14_RNA_1</v>
          </cell>
          <cell r="G2448">
            <v>8</v>
          </cell>
          <cell r="H2448" t="str">
            <v>RNA-seq文库</v>
          </cell>
          <cell r="I2448" t="str">
            <v>HZK</v>
          </cell>
          <cell r="J2448">
            <v>38.4</v>
          </cell>
          <cell r="K2448">
            <v>321</v>
          </cell>
          <cell r="L2448" t="str">
            <v>ZZ</v>
          </cell>
        </row>
        <row r="2448">
          <cell r="N2448">
            <v>184.040258806614</v>
          </cell>
        </row>
        <row r="2449">
          <cell r="E2449" t="str">
            <v>HGC-Lib-2452428</v>
          </cell>
          <cell r="F2449" t="str">
            <v>Arm_Mem_KO_P14_RNA_1</v>
          </cell>
          <cell r="G2449">
            <v>8</v>
          </cell>
          <cell r="H2449" t="str">
            <v>RNA-seq文库</v>
          </cell>
          <cell r="I2449" t="str">
            <v>HZK</v>
          </cell>
          <cell r="J2449">
            <v>39.2</v>
          </cell>
          <cell r="K2449">
            <v>324</v>
          </cell>
          <cell r="L2449" t="str">
            <v>ZZ</v>
          </cell>
        </row>
        <row r="2449">
          <cell r="N2449">
            <v>186.134852801519</v>
          </cell>
        </row>
        <row r="2450">
          <cell r="E2450" t="str">
            <v>HGC-Lib-2452429</v>
          </cell>
          <cell r="F2450" t="str">
            <v>Arm_Mem_WT_P14_RNA_1</v>
          </cell>
          <cell r="G2450">
            <v>8</v>
          </cell>
          <cell r="H2450" t="str">
            <v>RNA-seq文库</v>
          </cell>
          <cell r="I2450" t="str">
            <v>HZK</v>
          </cell>
          <cell r="J2450">
            <v>38.4</v>
          </cell>
          <cell r="K2450">
            <v>320</v>
          </cell>
          <cell r="L2450" t="str">
            <v>ZZ</v>
          </cell>
        </row>
        <row r="2450">
          <cell r="N2450">
            <v>184.615384615385</v>
          </cell>
        </row>
        <row r="2451">
          <cell r="E2451" t="str">
            <v>HGC-Lib-2452430</v>
          </cell>
          <cell r="F2451" t="str">
            <v>Arm_D3_GZMB_P14_RNA_1</v>
          </cell>
          <cell r="G2451">
            <v>8</v>
          </cell>
          <cell r="H2451" t="str">
            <v>RNA-seq文库</v>
          </cell>
          <cell r="I2451" t="str">
            <v>HZK</v>
          </cell>
          <cell r="J2451">
            <v>36.2</v>
          </cell>
          <cell r="K2451">
            <v>307</v>
          </cell>
          <cell r="L2451" t="str">
            <v>ZZ</v>
          </cell>
        </row>
        <row r="2451">
          <cell r="N2451">
            <v>181.408168378852</v>
          </cell>
        </row>
        <row r="2452">
          <cell r="E2452" t="str">
            <v>HGC-Lib-2452431</v>
          </cell>
          <cell r="F2452" t="str">
            <v>Arm_D8_GZMB_P14_RNA_1</v>
          </cell>
          <cell r="G2452">
            <v>8</v>
          </cell>
          <cell r="H2452" t="str">
            <v>RNA-seq文库</v>
          </cell>
          <cell r="I2452" t="str">
            <v>HZK</v>
          </cell>
          <cell r="J2452">
            <v>16.2</v>
          </cell>
          <cell r="K2452">
            <v>475</v>
          </cell>
          <cell r="L2452" t="str">
            <v>ZZ</v>
          </cell>
        </row>
        <row r="2452">
          <cell r="N2452">
            <v>52.4696356275304</v>
          </cell>
        </row>
        <row r="2453">
          <cell r="E2453" t="str">
            <v>HGC-Lib-2452432</v>
          </cell>
          <cell r="F2453" t="str">
            <v>TdLN_KO_TTSM_P14_RNA_1</v>
          </cell>
          <cell r="G2453">
            <v>8</v>
          </cell>
          <cell r="H2453" t="str">
            <v>RNA-seq文库</v>
          </cell>
          <cell r="I2453" t="str">
            <v>HZK</v>
          </cell>
          <cell r="J2453">
            <v>31.4</v>
          </cell>
          <cell r="K2453">
            <v>386</v>
          </cell>
          <cell r="L2453" t="str">
            <v>ZZ</v>
          </cell>
        </row>
        <row r="2453">
          <cell r="N2453">
            <v>125.149461937027</v>
          </cell>
        </row>
        <row r="2454">
          <cell r="E2454" t="str">
            <v>HGC-Lib-2452433</v>
          </cell>
          <cell r="F2454" t="str">
            <v>TdLN_WT_TTSM_P14_RNA_1</v>
          </cell>
          <cell r="G2454">
            <v>8</v>
          </cell>
          <cell r="H2454" t="str">
            <v>RNA-seq文库</v>
          </cell>
          <cell r="I2454" t="str">
            <v>HZK</v>
          </cell>
          <cell r="J2454">
            <v>47.2</v>
          </cell>
          <cell r="K2454">
            <v>342</v>
          </cell>
          <cell r="L2454" t="str">
            <v>ZZ</v>
          </cell>
        </row>
        <row r="2454">
          <cell r="N2454">
            <v>212.325686009897</v>
          </cell>
        </row>
        <row r="2455">
          <cell r="E2455" t="str">
            <v>HGC-Lib-2452434</v>
          </cell>
          <cell r="F2455" t="str">
            <v>TdLN_KO_TPEX_P14_RNA_1</v>
          </cell>
          <cell r="G2455">
            <v>8</v>
          </cell>
          <cell r="H2455" t="str">
            <v>RNA-seq文库</v>
          </cell>
          <cell r="I2455" t="str">
            <v>HZK</v>
          </cell>
          <cell r="J2455">
            <v>39.6</v>
          </cell>
          <cell r="K2455">
            <v>324</v>
          </cell>
          <cell r="L2455" t="str">
            <v>ZZ</v>
          </cell>
        </row>
        <row r="2455">
          <cell r="N2455">
            <v>188.034188034188</v>
          </cell>
        </row>
        <row r="2456">
          <cell r="E2456" t="str">
            <v>HGC-Lib-2452435</v>
          </cell>
          <cell r="F2456" t="str">
            <v>TdLN_WT_TPEX_P14_RNA_1</v>
          </cell>
          <cell r="G2456">
            <v>8</v>
          </cell>
          <cell r="H2456" t="str">
            <v>RNA-seq文库</v>
          </cell>
          <cell r="I2456" t="str">
            <v>HZK</v>
          </cell>
          <cell r="J2456">
            <v>44.6</v>
          </cell>
          <cell r="K2456">
            <v>315</v>
          </cell>
          <cell r="L2456" t="str">
            <v>ZZ</v>
          </cell>
        </row>
        <row r="2456">
          <cell r="N2456">
            <v>217.826617826618</v>
          </cell>
        </row>
        <row r="2457">
          <cell r="E2457" t="str">
            <v>HGC-Lib-2452436</v>
          </cell>
          <cell r="F2457" t="str">
            <v>TME_KO_P14_RNA_1</v>
          </cell>
          <cell r="G2457">
            <v>8</v>
          </cell>
          <cell r="H2457" t="str">
            <v>RNA-seq文库</v>
          </cell>
          <cell r="I2457" t="str">
            <v>HZK</v>
          </cell>
          <cell r="J2457">
            <v>31.2</v>
          </cell>
          <cell r="K2457">
            <v>342</v>
          </cell>
          <cell r="L2457" t="str">
            <v>ZZ</v>
          </cell>
        </row>
        <row r="2457">
          <cell r="N2457">
            <v>140.350877192982</v>
          </cell>
        </row>
        <row r="2458">
          <cell r="E2458" t="str">
            <v>HGC-Lib-2452437</v>
          </cell>
          <cell r="F2458" t="str">
            <v>TME_WT_P14_RNA_1</v>
          </cell>
          <cell r="G2458">
            <v>8</v>
          </cell>
          <cell r="H2458" t="str">
            <v>RNA-seq文库</v>
          </cell>
          <cell r="I2458" t="str">
            <v>HZK</v>
          </cell>
          <cell r="J2458">
            <v>40.6</v>
          </cell>
          <cell r="K2458">
            <v>319</v>
          </cell>
          <cell r="L2458" t="str">
            <v>ZZ</v>
          </cell>
        </row>
        <row r="2458">
          <cell r="N2458">
            <v>195.804195804196</v>
          </cell>
        </row>
        <row r="2459">
          <cell r="E2459" t="str">
            <v>HGC-Lib-2452438</v>
          </cell>
          <cell r="F2459" t="str">
            <v>scramble-1</v>
          </cell>
          <cell r="G2459">
            <v>6</v>
          </cell>
          <cell r="H2459" t="str">
            <v>ATAC-Seq文库</v>
          </cell>
          <cell r="I2459" t="str">
            <v>HZK</v>
          </cell>
          <cell r="J2459">
            <v>62.8</v>
          </cell>
          <cell r="K2459">
            <v>373</v>
          </cell>
          <cell r="L2459" t="str">
            <v>ZZ</v>
          </cell>
        </row>
        <row r="2459">
          <cell r="N2459">
            <v>259.022478861621</v>
          </cell>
        </row>
        <row r="2460">
          <cell r="E2460" t="str">
            <v>HGC-Lib-2452439</v>
          </cell>
          <cell r="F2460" t="str">
            <v>scramble-2</v>
          </cell>
          <cell r="G2460">
            <v>6</v>
          </cell>
          <cell r="H2460" t="str">
            <v>ATAC-Seq文库</v>
          </cell>
          <cell r="I2460" t="str">
            <v>HZK</v>
          </cell>
          <cell r="J2460">
            <v>66.6</v>
          </cell>
          <cell r="K2460">
            <v>388</v>
          </cell>
          <cell r="L2460" t="str">
            <v>ZZ</v>
          </cell>
        </row>
        <row r="2460">
          <cell r="N2460">
            <v>264.076130055511</v>
          </cell>
        </row>
        <row r="2461">
          <cell r="E2461" t="str">
            <v>HGC-Lib-2452440</v>
          </cell>
          <cell r="F2461" t="str">
            <v>scramble-3</v>
          </cell>
          <cell r="G2461">
            <v>6</v>
          </cell>
          <cell r="H2461" t="str">
            <v>ATAC-Seq文库</v>
          </cell>
          <cell r="I2461" t="str">
            <v>HZK</v>
          </cell>
          <cell r="J2461">
            <v>51.6</v>
          </cell>
          <cell r="K2461">
            <v>371</v>
          </cell>
          <cell r="L2461" t="str">
            <v>ZZ</v>
          </cell>
        </row>
        <row r="2461">
          <cell r="N2461">
            <v>213.974704540742</v>
          </cell>
        </row>
        <row r="2462">
          <cell r="E2462" t="str">
            <v>HGC-Lib-2452441</v>
          </cell>
          <cell r="F2462" t="str">
            <v>A3KD-1</v>
          </cell>
          <cell r="G2462">
            <v>6</v>
          </cell>
          <cell r="H2462" t="str">
            <v>ATAC-Seq文库</v>
          </cell>
          <cell r="I2462" t="str">
            <v>HZK</v>
          </cell>
          <cell r="J2462">
            <v>70.2</v>
          </cell>
          <cell r="K2462">
            <v>349</v>
          </cell>
          <cell r="L2462" t="str">
            <v>ZZ</v>
          </cell>
        </row>
        <row r="2462">
          <cell r="N2462">
            <v>309.45558739255</v>
          </cell>
        </row>
        <row r="2463">
          <cell r="E2463" t="str">
            <v>HGC-Lib-2452442</v>
          </cell>
          <cell r="F2463" t="str">
            <v>A3KD-2</v>
          </cell>
          <cell r="G2463">
            <v>6</v>
          </cell>
          <cell r="H2463" t="str">
            <v>ATAC-Seq文库</v>
          </cell>
          <cell r="I2463" t="str">
            <v>HZK</v>
          </cell>
          <cell r="J2463">
            <v>63</v>
          </cell>
          <cell r="K2463">
            <v>345</v>
          </cell>
          <cell r="L2463" t="str">
            <v>ZZ</v>
          </cell>
        </row>
        <row r="2463">
          <cell r="N2463">
            <v>280.936454849498</v>
          </cell>
        </row>
        <row r="2464">
          <cell r="E2464" t="str">
            <v>HGC-Lib-2452443</v>
          </cell>
          <cell r="F2464" t="str">
            <v>A3KD-3</v>
          </cell>
          <cell r="G2464">
            <v>6</v>
          </cell>
          <cell r="H2464" t="str">
            <v>ATAC-Seq文库</v>
          </cell>
          <cell r="I2464" t="str">
            <v>HZK</v>
          </cell>
          <cell r="J2464">
            <v>52.6</v>
          </cell>
          <cell r="K2464">
            <v>366</v>
          </cell>
          <cell r="L2464" t="str">
            <v>ZZ</v>
          </cell>
        </row>
        <row r="2464">
          <cell r="N2464">
            <v>221.101303068516</v>
          </cell>
        </row>
        <row r="2465">
          <cell r="E2465" t="str">
            <v>HGC-Lib-2452444</v>
          </cell>
          <cell r="F2465" t="str">
            <v>H9-cas9-1-m6a</v>
          </cell>
          <cell r="G2465">
            <v>6</v>
          </cell>
          <cell r="H2465" t="str">
            <v>m6A甲基化文库</v>
          </cell>
          <cell r="I2465" t="str">
            <v>HZK</v>
          </cell>
          <cell r="J2465">
            <v>2.32</v>
          </cell>
          <cell r="K2465">
            <v>463</v>
          </cell>
          <cell r="L2465" t="str">
            <v>WH</v>
          </cell>
        </row>
        <row r="2465">
          <cell r="N2465">
            <v>7.70892174779864</v>
          </cell>
        </row>
        <row r="2466">
          <cell r="E2466" t="str">
            <v>HGC-Lib-2452445</v>
          </cell>
          <cell r="F2466" t="str">
            <v>H9-cas9-2-m6a</v>
          </cell>
          <cell r="G2466">
            <v>6</v>
          </cell>
          <cell r="H2466" t="str">
            <v>m6A甲基化文库</v>
          </cell>
          <cell r="I2466" t="str">
            <v>HZK</v>
          </cell>
          <cell r="J2466">
            <v>5.3</v>
          </cell>
          <cell r="K2466">
            <v>412</v>
          </cell>
          <cell r="L2466" t="str">
            <v>WH</v>
          </cell>
        </row>
        <row r="2466">
          <cell r="N2466">
            <v>19.7908887229276</v>
          </cell>
        </row>
        <row r="2467">
          <cell r="E2467" t="str">
            <v>HGC-Lib-2452446</v>
          </cell>
          <cell r="F2467" t="str">
            <v>me3-sh1-1-m6a</v>
          </cell>
          <cell r="G2467">
            <v>6</v>
          </cell>
          <cell r="H2467" t="str">
            <v>m6A甲基化文库</v>
          </cell>
          <cell r="I2467" t="str">
            <v>HZK</v>
          </cell>
          <cell r="J2467">
            <v>2.78</v>
          </cell>
          <cell r="K2467">
            <v>406</v>
          </cell>
          <cell r="L2467" t="str">
            <v>WH</v>
          </cell>
        </row>
        <row r="2467">
          <cell r="N2467">
            <v>10.534293292914</v>
          </cell>
        </row>
        <row r="2468">
          <cell r="E2468" t="str">
            <v>HGC-Lib-2452447</v>
          </cell>
          <cell r="F2468" t="str">
            <v>me3-sh1-2-m6a</v>
          </cell>
          <cell r="G2468">
            <v>6</v>
          </cell>
          <cell r="H2468" t="str">
            <v>m6A甲基化文库</v>
          </cell>
          <cell r="I2468" t="str">
            <v>HZK</v>
          </cell>
          <cell r="J2468">
            <v>11.7</v>
          </cell>
          <cell r="K2468">
            <v>413</v>
          </cell>
          <cell r="L2468" t="str">
            <v>ZZ</v>
          </cell>
        </row>
        <row r="2468">
          <cell r="N2468">
            <v>43.5835351089588</v>
          </cell>
        </row>
        <row r="2469">
          <cell r="E2469" t="str">
            <v>HGC-Lib-2452448</v>
          </cell>
          <cell r="F2469" t="str">
            <v>me3-sh2-1-m6a</v>
          </cell>
          <cell r="G2469">
            <v>6</v>
          </cell>
          <cell r="H2469" t="str">
            <v>m6A甲基化文库</v>
          </cell>
          <cell r="I2469" t="str">
            <v>HZK</v>
          </cell>
          <cell r="J2469">
            <v>7.74</v>
          </cell>
          <cell r="K2469">
            <v>371</v>
          </cell>
          <cell r="L2469" t="str">
            <v>WH</v>
          </cell>
        </row>
        <row r="2469">
          <cell r="N2469">
            <v>32.0962056811113</v>
          </cell>
        </row>
        <row r="2470">
          <cell r="E2470" t="str">
            <v>HGC-Lib-2452449</v>
          </cell>
          <cell r="F2470" t="str">
            <v>me3-sh2-2-m6a</v>
          </cell>
          <cell r="G2470">
            <v>6</v>
          </cell>
          <cell r="H2470" t="str">
            <v>m6A甲基化文库</v>
          </cell>
          <cell r="I2470" t="str">
            <v>HZK</v>
          </cell>
          <cell r="J2470">
            <v>9.86</v>
          </cell>
          <cell r="K2470">
            <v>427</v>
          </cell>
          <cell r="L2470" t="str">
            <v>WH</v>
          </cell>
        </row>
        <row r="2470">
          <cell r="N2470">
            <v>35.5251306070978</v>
          </cell>
        </row>
        <row r="2471">
          <cell r="E2471" t="str">
            <v>HGC-Lib-2452450</v>
          </cell>
          <cell r="F2471" t="str">
            <v>me3-sh3-1-m6a</v>
          </cell>
          <cell r="G2471">
            <v>6</v>
          </cell>
          <cell r="H2471" t="str">
            <v>m6A甲基化文库</v>
          </cell>
          <cell r="I2471" t="str">
            <v>HZK</v>
          </cell>
          <cell r="J2471">
            <v>1.53</v>
          </cell>
          <cell r="K2471">
            <v>533</v>
          </cell>
          <cell r="L2471" t="str">
            <v>WH</v>
          </cell>
        </row>
        <row r="2471">
          <cell r="N2471">
            <v>4.41622167700967</v>
          </cell>
        </row>
        <row r="2472">
          <cell r="E2472" t="str">
            <v>HGC-Lib-2452451</v>
          </cell>
          <cell r="F2472" t="str">
            <v>me3-sh3-2-m6a</v>
          </cell>
          <cell r="G2472">
            <v>6</v>
          </cell>
          <cell r="H2472" t="str">
            <v>m6A甲基化文库</v>
          </cell>
          <cell r="I2472" t="str">
            <v>HZK</v>
          </cell>
          <cell r="J2472">
            <v>2.1</v>
          </cell>
          <cell r="K2472">
            <v>753</v>
          </cell>
          <cell r="L2472" t="str">
            <v>WH</v>
          </cell>
        </row>
        <row r="2472">
          <cell r="N2472">
            <v>4.29053018694453</v>
          </cell>
        </row>
        <row r="2473">
          <cell r="E2473" t="str">
            <v>HGC-Lib-2452452</v>
          </cell>
          <cell r="F2473" t="str">
            <v>H9-cas9-input</v>
          </cell>
          <cell r="G2473">
            <v>6</v>
          </cell>
          <cell r="H2473" t="str">
            <v>mRNA文库</v>
          </cell>
          <cell r="I2473" t="str">
            <v>HZK</v>
          </cell>
          <cell r="J2473">
            <v>10.2</v>
          </cell>
          <cell r="K2473">
            <v>400</v>
          </cell>
          <cell r="L2473" t="str">
            <v>ZZ</v>
          </cell>
        </row>
        <row r="2473">
          <cell r="N2473">
            <v>39.2307692307692</v>
          </cell>
        </row>
        <row r="2474">
          <cell r="E2474" t="str">
            <v>HGC-Lib-2452453</v>
          </cell>
          <cell r="F2474" t="str">
            <v>me3-sh1-input</v>
          </cell>
          <cell r="G2474">
            <v>6</v>
          </cell>
          <cell r="H2474" t="str">
            <v>mRNA文库</v>
          </cell>
          <cell r="I2474" t="str">
            <v>HZK</v>
          </cell>
          <cell r="J2474">
            <v>7</v>
          </cell>
          <cell r="K2474">
            <v>333</v>
          </cell>
          <cell r="L2474" t="str">
            <v>WH</v>
          </cell>
        </row>
        <row r="2474">
          <cell r="N2474">
            <v>32.3400323400323</v>
          </cell>
        </row>
        <row r="2475">
          <cell r="E2475" t="str">
            <v>HGC-Lib-2452454</v>
          </cell>
          <cell r="F2475" t="str">
            <v>me3-sh2-input</v>
          </cell>
          <cell r="G2475">
            <v>6</v>
          </cell>
          <cell r="H2475" t="str">
            <v>mRNA文库</v>
          </cell>
          <cell r="I2475" t="str">
            <v>HZK</v>
          </cell>
          <cell r="J2475">
            <v>4.16</v>
          </cell>
          <cell r="K2475">
            <v>391</v>
          </cell>
          <cell r="L2475" t="str">
            <v>WH</v>
          </cell>
        </row>
        <row r="2475">
          <cell r="N2475">
            <v>16.3682864450128</v>
          </cell>
        </row>
        <row r="2476">
          <cell r="E2476" t="str">
            <v>HGC-Lib-2452455</v>
          </cell>
          <cell r="F2476" t="str">
            <v>me3-sh3-input</v>
          </cell>
          <cell r="G2476">
            <v>6</v>
          </cell>
          <cell r="H2476" t="str">
            <v>mRNA文库</v>
          </cell>
          <cell r="I2476" t="str">
            <v>HZK</v>
          </cell>
          <cell r="J2476">
            <v>1.43</v>
          </cell>
          <cell r="K2476">
            <v>666</v>
          </cell>
          <cell r="L2476" t="str">
            <v>WH</v>
          </cell>
        </row>
        <row r="2476">
          <cell r="N2476">
            <v>3.3033033033033</v>
          </cell>
        </row>
        <row r="2477">
          <cell r="E2477" t="str">
            <v>HGC-Lib-2452456</v>
          </cell>
          <cell r="F2477" t="str">
            <v>TH-toti1</v>
          </cell>
          <cell r="G2477">
            <v>6</v>
          </cell>
          <cell r="H2477" t="str">
            <v>mRNA文库</v>
          </cell>
          <cell r="I2477" t="str">
            <v>HZK</v>
          </cell>
          <cell r="J2477">
            <v>18.5</v>
          </cell>
          <cell r="K2477">
            <v>378</v>
          </cell>
          <cell r="L2477" t="str">
            <v>ZZ</v>
          </cell>
        </row>
        <row r="2477">
          <cell r="N2477">
            <v>75.2950752950753</v>
          </cell>
        </row>
        <row r="2478">
          <cell r="E2478" t="str">
            <v>HGC-Lib-2452457</v>
          </cell>
          <cell r="F2478" t="str">
            <v>TH-toti2</v>
          </cell>
          <cell r="G2478">
            <v>6</v>
          </cell>
          <cell r="H2478" t="str">
            <v>mRNA文库</v>
          </cell>
          <cell r="I2478" t="str">
            <v>HZK</v>
          </cell>
          <cell r="J2478">
            <v>58.4</v>
          </cell>
          <cell r="K2478">
            <v>318</v>
          </cell>
          <cell r="L2478" t="str">
            <v>ZZ</v>
          </cell>
        </row>
        <row r="2478">
          <cell r="N2478">
            <v>282.535074987905</v>
          </cell>
        </row>
        <row r="2479">
          <cell r="E2479" t="str">
            <v>HGC-Lib-2452458</v>
          </cell>
          <cell r="F2479" t="str">
            <v>plv-g1-1</v>
          </cell>
          <cell r="G2479">
            <v>6</v>
          </cell>
          <cell r="H2479" t="str">
            <v>mRNA文库</v>
          </cell>
          <cell r="I2479" t="str">
            <v>WH</v>
          </cell>
          <cell r="J2479">
            <v>14.3</v>
          </cell>
          <cell r="K2479">
            <v>463</v>
          </cell>
          <cell r="L2479" t="str">
            <v>ZZ</v>
          </cell>
        </row>
        <row r="2479">
          <cell r="N2479">
            <v>47.5161987041037</v>
          </cell>
        </row>
        <row r="2480">
          <cell r="E2480" t="str">
            <v>HGC-Lib-2452459</v>
          </cell>
          <cell r="F2480" t="str">
            <v>plv-g1-2</v>
          </cell>
          <cell r="G2480">
            <v>6</v>
          </cell>
          <cell r="H2480" t="str">
            <v>mRNA文库</v>
          </cell>
          <cell r="I2480" t="str">
            <v>WH</v>
          </cell>
          <cell r="J2480">
            <v>44.8</v>
          </cell>
          <cell r="K2480">
            <v>311</v>
          </cell>
          <cell r="L2480" t="str">
            <v>ZZ</v>
          </cell>
        </row>
        <row r="2480">
          <cell r="N2480">
            <v>221.617610685135</v>
          </cell>
        </row>
        <row r="2481">
          <cell r="E2481" t="str">
            <v>HGC-Lib-2452460</v>
          </cell>
          <cell r="F2481" t="str">
            <v>plv-g2-1</v>
          </cell>
          <cell r="G2481">
            <v>6</v>
          </cell>
          <cell r="H2481" t="str">
            <v>mRNA文库</v>
          </cell>
          <cell r="I2481" t="str">
            <v>WH</v>
          </cell>
          <cell r="J2481">
            <v>9.9</v>
          </cell>
          <cell r="K2481">
            <v>390</v>
          </cell>
          <cell r="L2481" t="str">
            <v>WH</v>
          </cell>
        </row>
        <row r="2481">
          <cell r="N2481">
            <v>39.0532544378698</v>
          </cell>
        </row>
        <row r="2482">
          <cell r="E2482" t="str">
            <v>HGC-Lib-2452461</v>
          </cell>
          <cell r="F2482" t="str">
            <v>plv-g2-2</v>
          </cell>
          <cell r="G2482">
            <v>6</v>
          </cell>
          <cell r="H2482" t="str">
            <v>mRNA文库</v>
          </cell>
          <cell r="I2482" t="str">
            <v>WH</v>
          </cell>
          <cell r="J2482">
            <v>54.4</v>
          </cell>
          <cell r="K2482">
            <v>383</v>
          </cell>
          <cell r="L2482" t="str">
            <v>ZZ</v>
          </cell>
        </row>
        <row r="2482">
          <cell r="N2482">
            <v>218.517774653545</v>
          </cell>
        </row>
        <row r="2483">
          <cell r="E2483" t="str">
            <v>HGC-Lib-2452462</v>
          </cell>
          <cell r="F2483" t="str">
            <v>lenti-sh1-1</v>
          </cell>
          <cell r="G2483">
            <v>6</v>
          </cell>
          <cell r="H2483" t="str">
            <v>mRNA文库</v>
          </cell>
          <cell r="I2483" t="str">
            <v>WH</v>
          </cell>
          <cell r="J2483">
            <v>67.4</v>
          </cell>
          <cell r="K2483">
            <v>361</v>
          </cell>
          <cell r="L2483" t="str">
            <v>ZZ</v>
          </cell>
        </row>
        <row r="2483">
          <cell r="N2483">
            <v>287.236309396974</v>
          </cell>
        </row>
        <row r="2484">
          <cell r="E2484" t="str">
            <v>HGC-Lib-2452463</v>
          </cell>
          <cell r="F2484" t="str">
            <v>lenti-sh1-2</v>
          </cell>
          <cell r="G2484">
            <v>6</v>
          </cell>
          <cell r="H2484" t="str">
            <v>mRNA文库</v>
          </cell>
          <cell r="I2484" t="str">
            <v>WH</v>
          </cell>
          <cell r="J2484">
            <v>13.5</v>
          </cell>
          <cell r="K2484">
            <v>463</v>
          </cell>
          <cell r="L2484" t="str">
            <v>ZZ</v>
          </cell>
        </row>
        <row r="2484">
          <cell r="N2484">
            <v>44.8579498255524</v>
          </cell>
        </row>
        <row r="2485">
          <cell r="E2485" t="str">
            <v>HGC-Lib-2452464</v>
          </cell>
          <cell r="F2485" t="str">
            <v>lenti-sh2-1</v>
          </cell>
          <cell r="G2485">
            <v>6</v>
          </cell>
          <cell r="H2485" t="str">
            <v>mRNA文库</v>
          </cell>
          <cell r="I2485" t="str">
            <v>WH</v>
          </cell>
          <cell r="J2485">
            <v>18.8</v>
          </cell>
          <cell r="K2485">
            <v>422</v>
          </cell>
          <cell r="L2485" t="str">
            <v>ZZ</v>
          </cell>
        </row>
        <row r="2485">
          <cell r="N2485">
            <v>68.5380969741159</v>
          </cell>
        </row>
        <row r="2486">
          <cell r="E2486" t="str">
            <v>HGC-Lib-2452465</v>
          </cell>
          <cell r="F2486" t="str">
            <v>lenti-sh2-2</v>
          </cell>
          <cell r="G2486">
            <v>6</v>
          </cell>
          <cell r="H2486" t="str">
            <v>mRNA文库</v>
          </cell>
          <cell r="I2486" t="str">
            <v>WH</v>
          </cell>
          <cell r="J2486">
            <v>27.8</v>
          </cell>
          <cell r="K2486">
            <v>455</v>
          </cell>
          <cell r="L2486" t="str">
            <v>ZZ</v>
          </cell>
        </row>
        <row r="2486">
          <cell r="N2486">
            <v>93.9983093829248</v>
          </cell>
        </row>
        <row r="2487">
          <cell r="E2487" t="str">
            <v>HGC-Lib-2452466</v>
          </cell>
          <cell r="F2487" t="str">
            <v>H9-cas9-1</v>
          </cell>
          <cell r="G2487">
            <v>6</v>
          </cell>
          <cell r="H2487" t="str">
            <v>mRNA文库</v>
          </cell>
          <cell r="I2487" t="str">
            <v>WH</v>
          </cell>
          <cell r="J2487">
            <v>47.6</v>
          </cell>
          <cell r="K2487">
            <v>364</v>
          </cell>
          <cell r="L2487" t="str">
            <v>ZZ</v>
          </cell>
        </row>
        <row r="2487">
          <cell r="N2487">
            <v>201.183431952663</v>
          </cell>
        </row>
        <row r="2488">
          <cell r="E2488" t="str">
            <v>HGC-Lib-2452467</v>
          </cell>
          <cell r="F2488" t="str">
            <v>H9-cas9-2</v>
          </cell>
          <cell r="G2488">
            <v>6</v>
          </cell>
          <cell r="H2488" t="str">
            <v>mRNA文库</v>
          </cell>
          <cell r="I2488" t="str">
            <v>WH</v>
          </cell>
          <cell r="J2488">
            <v>112</v>
          </cell>
          <cell r="K2488">
            <v>358</v>
          </cell>
          <cell r="L2488" t="str">
            <v>ZZ</v>
          </cell>
        </row>
        <row r="2488">
          <cell r="N2488">
            <v>481.306403094113</v>
          </cell>
        </row>
        <row r="2489">
          <cell r="E2489" t="str">
            <v>HGC-Lib-2452468</v>
          </cell>
          <cell r="F2489" t="str">
            <v>me3-sh1-1</v>
          </cell>
          <cell r="G2489">
            <v>6</v>
          </cell>
          <cell r="H2489" t="str">
            <v>mRNA文库</v>
          </cell>
          <cell r="I2489" t="str">
            <v>WH</v>
          </cell>
          <cell r="J2489">
            <v>99.2</v>
          </cell>
          <cell r="K2489">
            <v>393</v>
          </cell>
          <cell r="L2489" t="str">
            <v>ZZ</v>
          </cell>
        </row>
        <row r="2489">
          <cell r="N2489">
            <v>388.334311998434</v>
          </cell>
        </row>
        <row r="2490">
          <cell r="E2490" t="str">
            <v>HGC-Lib-2452469</v>
          </cell>
          <cell r="F2490" t="str">
            <v>me3-sh1-2</v>
          </cell>
          <cell r="G2490">
            <v>6</v>
          </cell>
          <cell r="H2490" t="str">
            <v>mRNA文库</v>
          </cell>
          <cell r="I2490" t="str">
            <v>WH</v>
          </cell>
          <cell r="J2490">
            <v>40.8</v>
          </cell>
          <cell r="K2490">
            <v>370</v>
          </cell>
          <cell r="L2490" t="str">
            <v>ZZ</v>
          </cell>
        </row>
        <row r="2490">
          <cell r="N2490">
            <v>169.64656964657</v>
          </cell>
        </row>
        <row r="2491">
          <cell r="E2491" t="str">
            <v>HGC-Lib-2452470</v>
          </cell>
          <cell r="F2491" t="str">
            <v>me3-sh2-1</v>
          </cell>
          <cell r="G2491">
            <v>6</v>
          </cell>
          <cell r="H2491" t="str">
            <v>mRNA文库</v>
          </cell>
          <cell r="I2491" t="str">
            <v>WH</v>
          </cell>
          <cell r="J2491">
            <v>18.6</v>
          </cell>
          <cell r="K2491">
            <v>407</v>
          </cell>
          <cell r="L2491" t="str">
            <v>ZZ</v>
          </cell>
        </row>
        <row r="2491">
          <cell r="N2491">
            <v>70.3080703080703</v>
          </cell>
        </row>
        <row r="2492">
          <cell r="E2492" t="str">
            <v>HGC-Lib-2452471</v>
          </cell>
          <cell r="F2492" t="str">
            <v>me3-sh2-2</v>
          </cell>
          <cell r="G2492">
            <v>6</v>
          </cell>
          <cell r="H2492" t="str">
            <v>mRNA文库</v>
          </cell>
          <cell r="I2492" t="str">
            <v>WH</v>
          </cell>
          <cell r="J2492">
            <v>19.8</v>
          </cell>
          <cell r="K2492">
            <v>399</v>
          </cell>
          <cell r="L2492" t="str">
            <v>ZZ</v>
          </cell>
        </row>
        <row r="2492">
          <cell r="N2492">
            <v>76.3447079236553</v>
          </cell>
        </row>
        <row r="2493">
          <cell r="E2493" t="str">
            <v>HGC-Lib-2452472</v>
          </cell>
          <cell r="F2493" t="str">
            <v>me3-sh3-1</v>
          </cell>
          <cell r="G2493">
            <v>6</v>
          </cell>
          <cell r="H2493" t="str">
            <v>mRNA文库</v>
          </cell>
          <cell r="I2493" t="str">
            <v>WH</v>
          </cell>
          <cell r="J2493">
            <v>75.6</v>
          </cell>
          <cell r="K2493">
            <v>362</v>
          </cell>
          <cell r="L2493" t="str">
            <v>ZZ</v>
          </cell>
        </row>
        <row r="2493">
          <cell r="N2493">
            <v>321.291967700807</v>
          </cell>
        </row>
        <row r="2494">
          <cell r="E2494" t="str">
            <v>HGC-Lib-2452473</v>
          </cell>
          <cell r="F2494" t="str">
            <v>me3-sh3-2</v>
          </cell>
          <cell r="G2494">
            <v>6</v>
          </cell>
          <cell r="H2494" t="str">
            <v>mRNA文库</v>
          </cell>
          <cell r="I2494" t="str">
            <v>WH</v>
          </cell>
          <cell r="J2494">
            <v>34.4</v>
          </cell>
          <cell r="K2494">
            <v>390</v>
          </cell>
          <cell r="L2494" t="str">
            <v>ZZ</v>
          </cell>
        </row>
        <row r="2494">
          <cell r="N2494">
            <v>135.700197238659</v>
          </cell>
        </row>
        <row r="2495">
          <cell r="E2495" t="str">
            <v>HGC-Lib-2452729</v>
          </cell>
          <cell r="F2495" t="str">
            <v>RRT</v>
          </cell>
          <cell r="G2495">
            <v>8</v>
          </cell>
          <cell r="H2495" t="str">
            <v>mRNA文库</v>
          </cell>
          <cell r="I2495" t="str">
            <v>WH</v>
          </cell>
          <cell r="J2495">
            <v>0.928</v>
          </cell>
          <cell r="K2495">
            <v>262</v>
          </cell>
          <cell r="L2495" t="str">
            <v>WH</v>
          </cell>
        </row>
        <row r="2495">
          <cell r="N2495">
            <v>5.44920728126835</v>
          </cell>
        </row>
        <row r="2496">
          <cell r="E2496" t="str">
            <v>HGC-Lib-2453011</v>
          </cell>
          <cell r="F2496" t="str">
            <v>ND5-Hela-CRISPR-sgRNA-20240703</v>
          </cell>
          <cell r="G2496">
            <v>10</v>
          </cell>
          <cell r="H2496" t="str">
            <v>宏转录组文库</v>
          </cell>
          <cell r="I2496" t="str">
            <v>WH</v>
          </cell>
          <cell r="J2496">
            <v>35.8</v>
          </cell>
          <cell r="K2496">
            <v>401</v>
          </cell>
        </row>
        <row r="2496">
          <cell r="N2496">
            <v>137.348935353923</v>
          </cell>
        </row>
        <row r="2497">
          <cell r="E2497" t="str">
            <v>HGC-Lib-2453012</v>
          </cell>
          <cell r="F2497" t="str">
            <v>ND7-Hela-CRISPR-sgRNA-20240703</v>
          </cell>
          <cell r="G2497">
            <v>10</v>
          </cell>
          <cell r="H2497" t="str">
            <v>宏转录组文库</v>
          </cell>
          <cell r="I2497" t="str">
            <v>WH</v>
          </cell>
          <cell r="J2497">
            <v>35.6</v>
          </cell>
          <cell r="K2497">
            <v>433</v>
          </cell>
        </row>
        <row r="2497">
          <cell r="N2497">
            <v>126.487830875822</v>
          </cell>
        </row>
        <row r="2498">
          <cell r="E2498" t="str">
            <v>HGC-Lib-2453013</v>
          </cell>
          <cell r="F2498" t="str">
            <v>ND6-Hela-CRISPR-sgRNA(ch)-20240704</v>
          </cell>
          <cell r="G2498">
            <v>10</v>
          </cell>
          <cell r="H2498" t="str">
            <v>宏转录组文库</v>
          </cell>
          <cell r="I2498" t="str">
            <v>WH</v>
          </cell>
          <cell r="J2498">
            <v>15.3</v>
          </cell>
          <cell r="K2498">
            <v>481</v>
          </cell>
        </row>
        <row r="2498">
          <cell r="N2498">
            <v>48.936510474972</v>
          </cell>
        </row>
        <row r="2499">
          <cell r="E2499" t="str">
            <v>HGC-Lib-2453014</v>
          </cell>
          <cell r="F2499" t="str">
            <v>ND7-Hela-CRISPR-sgRNA(ch)-20240704</v>
          </cell>
          <cell r="G2499">
            <v>10</v>
          </cell>
          <cell r="H2499" t="str">
            <v>宏转录组文库</v>
          </cell>
          <cell r="I2499" t="str">
            <v>WH</v>
          </cell>
          <cell r="J2499">
            <v>17.7</v>
          </cell>
          <cell r="K2499">
            <v>454</v>
          </cell>
        </row>
        <row r="2499">
          <cell r="N2499">
            <v>59.9796679091833</v>
          </cell>
        </row>
        <row r="2500">
          <cell r="E2500" t="str">
            <v>HGC-Lib-2453015</v>
          </cell>
          <cell r="F2500" t="str">
            <v>HY-N0001C-DNA</v>
          </cell>
          <cell r="G2500">
            <v>10</v>
          </cell>
          <cell r="H2500" t="str">
            <v>宏基因组文库</v>
          </cell>
          <cell r="I2500" t="str">
            <v>WH</v>
          </cell>
          <cell r="J2500">
            <v>3.22</v>
          </cell>
          <cell r="K2500">
            <v>518</v>
          </cell>
          <cell r="L2500" t="str">
            <v>WH</v>
          </cell>
        </row>
        <row r="2500">
          <cell r="N2500">
            <v>9.56340956340956</v>
          </cell>
        </row>
        <row r="2501">
          <cell r="E2501" t="str">
            <v>HGC-Lib-2453016</v>
          </cell>
          <cell r="F2501" t="str">
            <v>HY-N0006C-DNA</v>
          </cell>
          <cell r="G2501">
            <v>10</v>
          </cell>
          <cell r="H2501" t="str">
            <v>宏基因组文库</v>
          </cell>
          <cell r="I2501" t="str">
            <v>WH</v>
          </cell>
          <cell r="J2501">
            <v>6.46</v>
          </cell>
          <cell r="K2501">
            <v>402</v>
          </cell>
          <cell r="L2501" t="str">
            <v>WH</v>
          </cell>
        </row>
        <row r="2501">
          <cell r="N2501">
            <v>24.7225411404516</v>
          </cell>
        </row>
        <row r="2502">
          <cell r="E2502" t="str">
            <v>HGC-Lib-2453017</v>
          </cell>
          <cell r="F2502" t="str">
            <v>HY-PAQ0083C-DNA</v>
          </cell>
          <cell r="G2502">
            <v>10</v>
          </cell>
          <cell r="H2502" t="str">
            <v>宏基因组文库</v>
          </cell>
          <cell r="I2502" t="str">
            <v>WH</v>
          </cell>
          <cell r="J2502">
            <v>2.04</v>
          </cell>
          <cell r="K2502">
            <v>576</v>
          </cell>
          <cell r="L2502" t="str">
            <v>WH</v>
          </cell>
        </row>
        <row r="2502">
          <cell r="N2502">
            <v>5.44871794871795</v>
          </cell>
        </row>
        <row r="2503">
          <cell r="E2503" t="str">
            <v>HGC-Lib-2453018</v>
          </cell>
          <cell r="F2503" t="str">
            <v>HY-PAQ0085C-DNA</v>
          </cell>
          <cell r="G2503">
            <v>10</v>
          </cell>
          <cell r="H2503" t="str">
            <v>宏基因组文库</v>
          </cell>
          <cell r="I2503" t="str">
            <v>WH</v>
          </cell>
          <cell r="J2503">
            <v>1.77</v>
          </cell>
          <cell r="K2503">
            <v>827</v>
          </cell>
          <cell r="L2503" t="str">
            <v>WH</v>
          </cell>
        </row>
        <row r="2503">
          <cell r="N2503">
            <v>3.29271695656218</v>
          </cell>
        </row>
        <row r="2504">
          <cell r="E2504" t="str">
            <v>HGC-Lib-2453019</v>
          </cell>
          <cell r="F2504" t="str">
            <v>HY-PAQ0088C-DNA</v>
          </cell>
          <cell r="G2504">
            <v>10</v>
          </cell>
          <cell r="H2504" t="str">
            <v>宏基因组文库</v>
          </cell>
          <cell r="I2504" t="str">
            <v>WH</v>
          </cell>
          <cell r="J2504">
            <v>0.354</v>
          </cell>
          <cell r="K2504">
            <v>415</v>
          </cell>
          <cell r="L2504" t="str">
            <v>WH</v>
          </cell>
        </row>
        <row r="2504">
          <cell r="N2504">
            <v>1.31232622798888</v>
          </cell>
        </row>
        <row r="2505">
          <cell r="E2505" t="str">
            <v>HGC-Lib-2453020</v>
          </cell>
          <cell r="F2505" t="str">
            <v>HY-PAQ0092C-DNA</v>
          </cell>
          <cell r="G2505">
            <v>10</v>
          </cell>
          <cell r="H2505" t="str">
            <v>宏基因组文库</v>
          </cell>
          <cell r="I2505" t="str">
            <v>WH</v>
          </cell>
          <cell r="J2505">
            <v>5.98</v>
          </cell>
          <cell r="K2505">
            <v>473</v>
          </cell>
          <cell r="L2505" t="str">
            <v>WH</v>
          </cell>
        </row>
        <row r="2505">
          <cell r="N2505">
            <v>19.4503171247357</v>
          </cell>
        </row>
        <row r="2506">
          <cell r="E2506" t="str">
            <v>HGC-Lib-2453021</v>
          </cell>
          <cell r="F2506" t="str">
            <v>HY-PAQ0100C-DNA</v>
          </cell>
          <cell r="G2506">
            <v>10</v>
          </cell>
          <cell r="H2506" t="str">
            <v>宏基因组文库</v>
          </cell>
          <cell r="I2506" t="str">
            <v>WH</v>
          </cell>
          <cell r="J2506">
            <v>5.26</v>
          </cell>
          <cell r="K2506">
            <v>396</v>
          </cell>
          <cell r="L2506" t="str">
            <v>WH</v>
          </cell>
        </row>
        <row r="2506">
          <cell r="N2506">
            <v>20.4351204351204</v>
          </cell>
        </row>
        <row r="2507">
          <cell r="E2507" t="str">
            <v>HGC-Lib-2453022</v>
          </cell>
          <cell r="F2507" t="str">
            <v>HY-PAQ0081C-DNA</v>
          </cell>
          <cell r="G2507">
            <v>10</v>
          </cell>
          <cell r="H2507" t="str">
            <v>宏基因组文库</v>
          </cell>
          <cell r="I2507" t="str">
            <v>WH</v>
          </cell>
          <cell r="J2507">
            <v>2.62</v>
          </cell>
          <cell r="K2507">
            <v>499</v>
          </cell>
          <cell r="L2507" t="str">
            <v>WH</v>
          </cell>
        </row>
        <row r="2507">
          <cell r="N2507">
            <v>8.07769384923693</v>
          </cell>
        </row>
        <row r="2508">
          <cell r="E2508" t="str">
            <v>HGC-Lib-2453023</v>
          </cell>
          <cell r="F2508" t="str">
            <v>HY-PAQ0082C-DNA</v>
          </cell>
          <cell r="G2508">
            <v>10</v>
          </cell>
          <cell r="H2508" t="str">
            <v>宏基因组文库</v>
          </cell>
          <cell r="I2508" t="str">
            <v>WH</v>
          </cell>
          <cell r="J2508">
            <v>0.232</v>
          </cell>
          <cell r="K2508">
            <v>426</v>
          </cell>
          <cell r="L2508" t="str">
            <v>WH</v>
          </cell>
        </row>
        <row r="2508">
          <cell r="N2508">
            <v>0.837847598410979</v>
          </cell>
        </row>
        <row r="2509">
          <cell r="E2509" t="str">
            <v>HGC-Lib-2453024</v>
          </cell>
          <cell r="F2509" t="str">
            <v>HY-PAQ0087C-DNA</v>
          </cell>
          <cell r="G2509">
            <v>10</v>
          </cell>
          <cell r="H2509" t="str">
            <v>宏基因组文库</v>
          </cell>
          <cell r="I2509" t="str">
            <v>WH</v>
          </cell>
          <cell r="J2509">
            <v>13.5</v>
          </cell>
          <cell r="K2509">
            <v>421</v>
          </cell>
          <cell r="L2509" t="str">
            <v>WH</v>
          </cell>
        </row>
        <row r="2509">
          <cell r="N2509">
            <v>49.3330897131372</v>
          </cell>
        </row>
        <row r="2510">
          <cell r="E2510" t="str">
            <v>HGC-Lib-2453025</v>
          </cell>
          <cell r="F2510" t="str">
            <v>HY-PAQ0089C-DNA</v>
          </cell>
          <cell r="G2510">
            <v>10</v>
          </cell>
          <cell r="H2510" t="str">
            <v>宏基因组文库</v>
          </cell>
          <cell r="I2510" t="str">
            <v>WH</v>
          </cell>
          <cell r="J2510">
            <v>8.46</v>
          </cell>
          <cell r="K2510">
            <v>394</v>
          </cell>
          <cell r="L2510" t="str">
            <v>WH</v>
          </cell>
        </row>
        <row r="2510">
          <cell r="N2510">
            <v>33.0339711050371</v>
          </cell>
        </row>
        <row r="2511">
          <cell r="E2511" t="str">
            <v>HGC-Lib-2453026</v>
          </cell>
          <cell r="F2511" t="str">
            <v>HY-PAQ0090C-DNA</v>
          </cell>
          <cell r="G2511">
            <v>10</v>
          </cell>
          <cell r="H2511" t="str">
            <v>宏基因组文库</v>
          </cell>
          <cell r="I2511" t="str">
            <v>WH</v>
          </cell>
          <cell r="J2511">
            <v>3.78</v>
          </cell>
          <cell r="K2511">
            <v>787</v>
          </cell>
          <cell r="L2511" t="str">
            <v>WH</v>
          </cell>
        </row>
        <row r="2511">
          <cell r="N2511">
            <v>7.3893070081126</v>
          </cell>
        </row>
        <row r="2512">
          <cell r="E2512" t="str">
            <v>HGC-Lib-2453027</v>
          </cell>
          <cell r="F2512" t="str">
            <v>HitomXNN381</v>
          </cell>
          <cell r="G2512">
            <v>2</v>
          </cell>
          <cell r="H2512" t="str">
            <v>PCR片段文库</v>
          </cell>
          <cell r="I2512" t="str">
            <v>WH</v>
          </cell>
          <cell r="J2512">
            <v>73</v>
          </cell>
          <cell r="K2512">
            <v>470</v>
          </cell>
        </row>
        <row r="2512">
          <cell r="N2512">
            <v>238.952536824877</v>
          </cell>
        </row>
        <row r="2513">
          <cell r="E2513" t="str">
            <v>HGC-Lib-2453028</v>
          </cell>
          <cell r="F2513" t="str">
            <v>HitomXNN382</v>
          </cell>
          <cell r="G2513">
            <v>2</v>
          </cell>
          <cell r="H2513" t="str">
            <v>PCR片段文库</v>
          </cell>
          <cell r="I2513" t="str">
            <v>WH</v>
          </cell>
          <cell r="J2513">
            <v>89.2</v>
          </cell>
          <cell r="K2513">
            <v>443</v>
          </cell>
        </row>
        <row r="2513">
          <cell r="N2513">
            <v>309.77600277826</v>
          </cell>
        </row>
        <row r="2514">
          <cell r="E2514" t="str">
            <v>HGC-Lib-2453029</v>
          </cell>
          <cell r="F2514" t="str">
            <v>HitomXNN383</v>
          </cell>
          <cell r="G2514">
            <v>2</v>
          </cell>
          <cell r="H2514" t="str">
            <v>PCR片段文库</v>
          </cell>
          <cell r="I2514" t="str">
            <v>WH</v>
          </cell>
          <cell r="J2514">
            <v>93.8</v>
          </cell>
          <cell r="K2514">
            <v>586</v>
          </cell>
        </row>
        <row r="2514">
          <cell r="N2514">
            <v>246.258860593332</v>
          </cell>
        </row>
        <row r="2515">
          <cell r="E2515" t="str">
            <v>HGC-Lib-2453031</v>
          </cell>
          <cell r="F2515">
            <v>34</v>
          </cell>
          <cell r="G2515">
            <v>6</v>
          </cell>
          <cell r="H2515" t="str">
            <v>ATAC-Seq文库</v>
          </cell>
          <cell r="I2515" t="str">
            <v>WH</v>
          </cell>
          <cell r="J2515">
            <v>10.7</v>
          </cell>
          <cell r="K2515">
            <v>473</v>
          </cell>
        </row>
        <row r="2515">
          <cell r="N2515">
            <v>34.8024068954301</v>
          </cell>
        </row>
        <row r="2516">
          <cell r="E2516" t="str">
            <v>HGC-Lib-2453032</v>
          </cell>
          <cell r="F2516" t="str">
            <v>34A</v>
          </cell>
          <cell r="G2516">
            <v>6</v>
          </cell>
          <cell r="H2516" t="str">
            <v>ATAC-Seq文库</v>
          </cell>
          <cell r="I2516" t="str">
            <v>WH</v>
          </cell>
          <cell r="J2516">
            <v>15.7</v>
          </cell>
          <cell r="K2516">
            <v>474</v>
          </cell>
        </row>
        <row r="2516">
          <cell r="N2516">
            <v>50.9574813372282</v>
          </cell>
        </row>
        <row r="2517">
          <cell r="E2517" t="str">
            <v>HGC-Lib-2453033</v>
          </cell>
          <cell r="F2517">
            <v>19</v>
          </cell>
          <cell r="G2517">
            <v>6</v>
          </cell>
          <cell r="H2517" t="str">
            <v>ATAC-Seq文库</v>
          </cell>
          <cell r="I2517" t="str">
            <v>WH</v>
          </cell>
          <cell r="J2517">
            <v>3.16</v>
          </cell>
          <cell r="K2517">
            <v>416</v>
          </cell>
          <cell r="L2517" t="str">
            <v>WH</v>
          </cell>
        </row>
        <row r="2517">
          <cell r="N2517">
            <v>11.6863905325444</v>
          </cell>
        </row>
        <row r="2518">
          <cell r="E2518" t="str">
            <v>HGC-Lib-2453034</v>
          </cell>
          <cell r="F2518">
            <v>22</v>
          </cell>
          <cell r="G2518">
            <v>6</v>
          </cell>
          <cell r="H2518" t="str">
            <v>ATAC-Seq文库</v>
          </cell>
          <cell r="I2518" t="str">
            <v>WH</v>
          </cell>
          <cell r="J2518">
            <v>2.4</v>
          </cell>
          <cell r="K2518">
            <v>437</v>
          </cell>
          <cell r="L2518" t="str">
            <v>WH</v>
          </cell>
        </row>
        <row r="2518">
          <cell r="N2518">
            <v>8.44921668720296</v>
          </cell>
        </row>
        <row r="2519">
          <cell r="E2519" t="str">
            <v>HGC-Lib-2453035</v>
          </cell>
          <cell r="F2519">
            <v>18</v>
          </cell>
          <cell r="G2519">
            <v>6</v>
          </cell>
          <cell r="H2519" t="str">
            <v>ATAC-Seq文库</v>
          </cell>
          <cell r="I2519" t="str">
            <v>WH</v>
          </cell>
          <cell r="J2519">
            <v>3.16</v>
          </cell>
          <cell r="K2519">
            <v>488</v>
          </cell>
          <cell r="L2519" t="str">
            <v>WH</v>
          </cell>
        </row>
        <row r="2519">
          <cell r="N2519">
            <v>9.96216897856242</v>
          </cell>
        </row>
        <row r="2520">
          <cell r="E2520" t="str">
            <v>HGC-Lib-2453036</v>
          </cell>
          <cell r="F2520">
            <v>50</v>
          </cell>
          <cell r="G2520">
            <v>6</v>
          </cell>
          <cell r="H2520" t="str">
            <v>ATAC-Seq文库</v>
          </cell>
          <cell r="I2520" t="str">
            <v>WH</v>
          </cell>
          <cell r="J2520">
            <v>5.62</v>
          </cell>
          <cell r="K2520">
            <v>471</v>
          </cell>
          <cell r="L2520" t="str">
            <v>WH</v>
          </cell>
        </row>
        <row r="2520">
          <cell r="N2520">
            <v>18.3570145353585</v>
          </cell>
        </row>
        <row r="2521">
          <cell r="E2521" t="str">
            <v>HGC-Lib-2453037</v>
          </cell>
          <cell r="F2521">
            <v>4</v>
          </cell>
          <cell r="G2521">
            <v>6</v>
          </cell>
          <cell r="H2521" t="str">
            <v>ATAC-Seq文库</v>
          </cell>
          <cell r="I2521" t="str">
            <v>WH</v>
          </cell>
          <cell r="J2521">
            <v>7.96</v>
          </cell>
          <cell r="K2521">
            <v>518</v>
          </cell>
          <cell r="L2521" t="str">
            <v>WH</v>
          </cell>
        </row>
        <row r="2521">
          <cell r="N2521">
            <v>23.6412236412236</v>
          </cell>
        </row>
        <row r="2522">
          <cell r="E2522" t="str">
            <v>HGC-Lib-2453038</v>
          </cell>
          <cell r="F2522">
            <v>3</v>
          </cell>
          <cell r="G2522">
            <v>6</v>
          </cell>
          <cell r="H2522" t="str">
            <v>ATAC-Seq文库</v>
          </cell>
          <cell r="I2522" t="str">
            <v>WH</v>
          </cell>
          <cell r="J2522">
            <v>0.938</v>
          </cell>
          <cell r="K2522">
            <v>418</v>
          </cell>
          <cell r="L2522" t="str">
            <v>WH</v>
          </cell>
        </row>
        <row r="2522">
          <cell r="N2522">
            <v>3.45233713654766</v>
          </cell>
        </row>
        <row r="2523">
          <cell r="E2523" t="str">
            <v>HGC-Lib-2453039</v>
          </cell>
          <cell r="F2523">
            <v>31</v>
          </cell>
          <cell r="G2523">
            <v>6</v>
          </cell>
          <cell r="H2523" t="str">
            <v>ATAC-Seq文库</v>
          </cell>
          <cell r="I2523" t="str">
            <v>WH</v>
          </cell>
          <cell r="J2523">
            <v>7</v>
          </cell>
          <cell r="K2523">
            <v>470</v>
          </cell>
          <cell r="L2523" t="str">
            <v>WH</v>
          </cell>
        </row>
        <row r="2523">
          <cell r="N2523">
            <v>22.9132569558101</v>
          </cell>
        </row>
        <row r="2524">
          <cell r="E2524" t="str">
            <v>HGC-Lib-2453040</v>
          </cell>
          <cell r="F2524">
            <v>77</v>
          </cell>
          <cell r="G2524">
            <v>6</v>
          </cell>
          <cell r="H2524" t="str">
            <v>ATAC-Seq文库</v>
          </cell>
          <cell r="I2524" t="str">
            <v>WH</v>
          </cell>
          <cell r="J2524">
            <v>22.4</v>
          </cell>
          <cell r="K2524">
            <v>462</v>
          </cell>
        </row>
        <row r="2524">
          <cell r="N2524">
            <v>74.5920745920746</v>
          </cell>
        </row>
        <row r="2525">
          <cell r="E2525" t="str">
            <v>HGC-Lib-2453041</v>
          </cell>
          <cell r="F2525">
            <v>57</v>
          </cell>
          <cell r="G2525">
            <v>6</v>
          </cell>
          <cell r="H2525" t="str">
            <v>ATAC-Seq文库</v>
          </cell>
          <cell r="I2525" t="str">
            <v>WH</v>
          </cell>
          <cell r="J2525">
            <v>4.04</v>
          </cell>
          <cell r="K2525">
            <v>387</v>
          </cell>
          <cell r="L2525" t="str">
            <v>WH</v>
          </cell>
        </row>
        <row r="2525">
          <cell r="N2525">
            <v>16.0604253627509</v>
          </cell>
        </row>
        <row r="2526">
          <cell r="E2526" t="str">
            <v>HGC-Lib-2453042</v>
          </cell>
          <cell r="F2526">
            <v>54</v>
          </cell>
          <cell r="G2526">
            <v>6</v>
          </cell>
          <cell r="H2526" t="str">
            <v>ATAC-Seq文库</v>
          </cell>
          <cell r="I2526" t="str">
            <v>WH</v>
          </cell>
          <cell r="J2526">
            <v>15.1</v>
          </cell>
          <cell r="K2526">
            <v>425</v>
          </cell>
        </row>
        <row r="2526">
          <cell r="N2526">
            <v>54.6606334841629</v>
          </cell>
        </row>
        <row r="2527">
          <cell r="E2527" t="str">
            <v>HGC-Lib-2453104</v>
          </cell>
          <cell r="F2527" t="str">
            <v>XGSZ055</v>
          </cell>
          <cell r="G2527">
            <v>4</v>
          </cell>
          <cell r="H2527" t="str">
            <v>其他类型文库</v>
          </cell>
          <cell r="I2527" t="str">
            <v>WWH</v>
          </cell>
          <cell r="J2527" t="str">
            <v>/</v>
          </cell>
          <cell r="K2527">
            <v>307</v>
          </cell>
          <cell r="L2527" t="str">
            <v>WH</v>
          </cell>
        </row>
        <row r="2527">
          <cell r="N2527" t="e">
            <v>#VALUE!</v>
          </cell>
        </row>
        <row r="2528">
          <cell r="E2528" t="str">
            <v>HGC-Lib-2453105</v>
          </cell>
          <cell r="F2528" t="str">
            <v>XGSZ056</v>
          </cell>
          <cell r="G2528">
            <v>4</v>
          </cell>
          <cell r="H2528" t="str">
            <v>其他类型文库</v>
          </cell>
          <cell r="I2528" t="str">
            <v>WWH</v>
          </cell>
          <cell r="J2528">
            <v>2.88</v>
          </cell>
          <cell r="K2528">
            <v>335</v>
          </cell>
          <cell r="L2528" t="str">
            <v>WH</v>
          </cell>
        </row>
        <row r="2528">
          <cell r="N2528">
            <v>13.2261768082664</v>
          </cell>
        </row>
        <row r="2529">
          <cell r="E2529" t="str">
            <v>HGC-Lib-2453043</v>
          </cell>
          <cell r="F2529" t="str">
            <v>32-1-1</v>
          </cell>
          <cell r="G2529">
            <v>6</v>
          </cell>
          <cell r="H2529" t="str">
            <v>mRNA文库</v>
          </cell>
          <cell r="I2529" t="str">
            <v>HZK</v>
          </cell>
          <cell r="J2529">
            <v>20.2</v>
          </cell>
        </row>
        <row r="2529">
          <cell r="N2529" t="e">
            <v>#DIV/0!</v>
          </cell>
        </row>
        <row r="2530">
          <cell r="E2530" t="str">
            <v>HGC-Lib-2453044</v>
          </cell>
          <cell r="F2530" t="str">
            <v>32-1-2</v>
          </cell>
          <cell r="G2530">
            <v>6</v>
          </cell>
          <cell r="H2530" t="str">
            <v>mRNA文库</v>
          </cell>
          <cell r="I2530" t="str">
            <v>HZK</v>
          </cell>
          <cell r="J2530">
            <v>2.3</v>
          </cell>
        </row>
        <row r="2530">
          <cell r="N2530" t="e">
            <v>#DIV/0!</v>
          </cell>
        </row>
        <row r="2531">
          <cell r="E2531" t="str">
            <v>HGC-Lib-2453045</v>
          </cell>
          <cell r="F2531" t="str">
            <v>32-1-3</v>
          </cell>
          <cell r="G2531">
            <v>6</v>
          </cell>
          <cell r="H2531" t="str">
            <v>mRNA文库</v>
          </cell>
          <cell r="I2531" t="str">
            <v>HZK</v>
          </cell>
          <cell r="J2531">
            <v>19.2</v>
          </cell>
        </row>
        <row r="2531">
          <cell r="N2531" t="e">
            <v>#DIV/0!</v>
          </cell>
        </row>
        <row r="2532">
          <cell r="E2532" t="str">
            <v>HGC-Lib-2453046</v>
          </cell>
          <cell r="F2532" t="str">
            <v>32-1-4</v>
          </cell>
          <cell r="G2532">
            <v>6</v>
          </cell>
          <cell r="H2532" t="str">
            <v>mRNA文库</v>
          </cell>
          <cell r="I2532" t="str">
            <v>HZK</v>
          </cell>
          <cell r="J2532">
            <v>10.4</v>
          </cell>
        </row>
        <row r="2532">
          <cell r="N2532" t="e">
            <v>#DIV/0!</v>
          </cell>
        </row>
        <row r="2533">
          <cell r="E2533" t="str">
            <v>HGC-Lib-2453047</v>
          </cell>
          <cell r="F2533" t="str">
            <v>32-1-5</v>
          </cell>
          <cell r="G2533">
            <v>6</v>
          </cell>
          <cell r="H2533" t="str">
            <v>mRNA文库</v>
          </cell>
          <cell r="I2533" t="str">
            <v>HZK</v>
          </cell>
          <cell r="J2533">
            <v>18.9</v>
          </cell>
        </row>
        <row r="2533">
          <cell r="N2533" t="e">
            <v>#DIV/0!</v>
          </cell>
        </row>
        <row r="2534">
          <cell r="E2534" t="str">
            <v>HGC-Lib-2453048</v>
          </cell>
          <cell r="F2534" t="str">
            <v>32-1-6</v>
          </cell>
          <cell r="G2534">
            <v>6</v>
          </cell>
          <cell r="H2534" t="str">
            <v>mRNA文库</v>
          </cell>
          <cell r="I2534" t="str">
            <v>HZK</v>
          </cell>
          <cell r="J2534">
            <v>51</v>
          </cell>
        </row>
        <row r="2534">
          <cell r="N2534" t="e">
            <v>#DIV/0!</v>
          </cell>
        </row>
        <row r="2535">
          <cell r="E2535" t="str">
            <v>HGC-Lib-2453049</v>
          </cell>
          <cell r="F2535" t="str">
            <v>25-1</v>
          </cell>
          <cell r="G2535">
            <v>6</v>
          </cell>
          <cell r="H2535" t="str">
            <v>mRNA文库</v>
          </cell>
          <cell r="I2535" t="str">
            <v>HZK</v>
          </cell>
          <cell r="J2535">
            <v>50.6</v>
          </cell>
        </row>
        <row r="2535">
          <cell r="N2535" t="e">
            <v>#DIV/0!</v>
          </cell>
        </row>
        <row r="2536">
          <cell r="E2536" t="str">
            <v>HGC-Lib-2453050</v>
          </cell>
          <cell r="F2536" t="str">
            <v>25-2</v>
          </cell>
          <cell r="G2536">
            <v>6</v>
          </cell>
          <cell r="H2536" t="str">
            <v>mRNA文库</v>
          </cell>
          <cell r="I2536" t="str">
            <v>HZK</v>
          </cell>
          <cell r="J2536">
            <v>51.4</v>
          </cell>
        </row>
        <row r="2536">
          <cell r="N2536" t="e">
            <v>#DIV/0!</v>
          </cell>
        </row>
        <row r="2537">
          <cell r="E2537" t="str">
            <v>HGC-Lib-2453051</v>
          </cell>
          <cell r="F2537" t="str">
            <v>25-3</v>
          </cell>
          <cell r="G2537">
            <v>6</v>
          </cell>
          <cell r="H2537" t="str">
            <v>mRNA文库</v>
          </cell>
          <cell r="I2537" t="str">
            <v>HZK</v>
          </cell>
          <cell r="J2537">
            <v>29.8</v>
          </cell>
        </row>
        <row r="2537">
          <cell r="N2537" t="e">
            <v>#DIV/0!</v>
          </cell>
        </row>
        <row r="2538">
          <cell r="E2538" t="str">
            <v>HGC-Lib-2453052</v>
          </cell>
          <cell r="F2538" t="str">
            <v>25-4</v>
          </cell>
          <cell r="G2538">
            <v>6</v>
          </cell>
          <cell r="H2538" t="str">
            <v>mRNA文库</v>
          </cell>
          <cell r="I2538" t="str">
            <v>HZK</v>
          </cell>
          <cell r="J2538">
            <v>16.9</v>
          </cell>
        </row>
        <row r="2538">
          <cell r="N2538" t="e">
            <v>#DIV/0!</v>
          </cell>
        </row>
        <row r="2539">
          <cell r="E2539" t="str">
            <v>HGC-Lib-2453053</v>
          </cell>
          <cell r="F2539" t="str">
            <v>25-5</v>
          </cell>
          <cell r="G2539">
            <v>6</v>
          </cell>
          <cell r="H2539" t="str">
            <v>mRNA文库</v>
          </cell>
          <cell r="I2539" t="str">
            <v>HZK</v>
          </cell>
          <cell r="J2539">
            <v>53.8</v>
          </cell>
        </row>
        <row r="2539">
          <cell r="N2539" t="e">
            <v>#DIV/0!</v>
          </cell>
        </row>
        <row r="2540">
          <cell r="E2540" t="str">
            <v>HGC-Lib-2453054</v>
          </cell>
          <cell r="F2540" t="str">
            <v>25-6</v>
          </cell>
          <cell r="G2540">
            <v>6</v>
          </cell>
          <cell r="H2540" t="str">
            <v>mRNA文库</v>
          </cell>
          <cell r="I2540" t="str">
            <v>HZK</v>
          </cell>
          <cell r="J2540">
            <v>53</v>
          </cell>
        </row>
        <row r="2540">
          <cell r="N2540" t="e">
            <v>#DIV/0!</v>
          </cell>
        </row>
        <row r="2541">
          <cell r="E2541" t="str">
            <v>HGC-Lib-2453055</v>
          </cell>
          <cell r="F2541" t="str">
            <v>25-7</v>
          </cell>
          <cell r="G2541">
            <v>6</v>
          </cell>
          <cell r="H2541" t="str">
            <v>mRNA文库</v>
          </cell>
          <cell r="I2541" t="str">
            <v>HZK</v>
          </cell>
          <cell r="J2541">
            <v>51.8</v>
          </cell>
        </row>
        <row r="2541">
          <cell r="N2541" t="e">
            <v>#DIV/0!</v>
          </cell>
        </row>
        <row r="2542">
          <cell r="E2542" t="str">
            <v>HGC-Lib-2453056</v>
          </cell>
          <cell r="F2542" t="str">
            <v>25-8</v>
          </cell>
          <cell r="G2542">
            <v>6</v>
          </cell>
          <cell r="H2542" t="str">
            <v>mRNA文库</v>
          </cell>
          <cell r="I2542" t="str">
            <v>HZK</v>
          </cell>
          <cell r="J2542">
            <v>20.8</v>
          </cell>
        </row>
        <row r="2542">
          <cell r="N2542" t="e">
            <v>#DIV/0!</v>
          </cell>
        </row>
        <row r="2543">
          <cell r="E2543" t="str">
            <v>HGC-Lib-2453057</v>
          </cell>
          <cell r="F2543" t="str">
            <v>25-20</v>
          </cell>
          <cell r="G2543">
            <v>6</v>
          </cell>
          <cell r="H2543" t="str">
            <v>mRNA文库</v>
          </cell>
          <cell r="I2543" t="str">
            <v>HZK</v>
          </cell>
          <cell r="J2543">
            <v>36.2</v>
          </cell>
        </row>
        <row r="2543">
          <cell r="N2543" t="e">
            <v>#DIV/0!</v>
          </cell>
        </row>
        <row r="2544">
          <cell r="E2544" t="str">
            <v>HGC-Lib-2453058</v>
          </cell>
          <cell r="F2544" t="str">
            <v>25-21</v>
          </cell>
          <cell r="G2544">
            <v>6</v>
          </cell>
          <cell r="H2544" t="str">
            <v>mRNA文库</v>
          </cell>
          <cell r="I2544" t="str">
            <v>HZK</v>
          </cell>
          <cell r="J2544">
            <v>23</v>
          </cell>
        </row>
        <row r="2544">
          <cell r="N2544" t="e">
            <v>#DIV/0!</v>
          </cell>
        </row>
        <row r="2545">
          <cell r="E2545" t="str">
            <v>HGC-Lib-2453059</v>
          </cell>
          <cell r="F2545" t="str">
            <v>25-22</v>
          </cell>
          <cell r="G2545">
            <v>6</v>
          </cell>
          <cell r="H2545" t="str">
            <v>mRNA文库</v>
          </cell>
          <cell r="I2545" t="str">
            <v>HZK</v>
          </cell>
          <cell r="J2545">
            <v>57.4</v>
          </cell>
        </row>
        <row r="2545">
          <cell r="N2545" t="e">
            <v>#DIV/0!</v>
          </cell>
        </row>
        <row r="2546">
          <cell r="E2546" t="str">
            <v>HGC-Lib-2453060</v>
          </cell>
          <cell r="F2546" t="str">
            <v>25-23</v>
          </cell>
          <cell r="G2546">
            <v>6</v>
          </cell>
          <cell r="H2546" t="str">
            <v>mRNA文库</v>
          </cell>
          <cell r="I2546" t="str">
            <v>HZK</v>
          </cell>
          <cell r="J2546">
            <v>49.6</v>
          </cell>
        </row>
        <row r="2546">
          <cell r="N2546" t="e">
            <v>#DIV/0!</v>
          </cell>
        </row>
        <row r="2547">
          <cell r="E2547" t="str">
            <v>HGC-Lib-2453061</v>
          </cell>
          <cell r="F2547" t="str">
            <v>25-24</v>
          </cell>
          <cell r="G2547">
            <v>6</v>
          </cell>
          <cell r="H2547" t="str">
            <v>mRNA文库</v>
          </cell>
          <cell r="I2547" t="str">
            <v>HZK</v>
          </cell>
          <cell r="J2547">
            <v>24.4</v>
          </cell>
        </row>
        <row r="2547">
          <cell r="N2547" t="e">
            <v>#DIV/0!</v>
          </cell>
        </row>
        <row r="2548">
          <cell r="E2548" t="str">
            <v>HGC-Lib-2453062</v>
          </cell>
          <cell r="F2548" t="str">
            <v>25-25</v>
          </cell>
          <cell r="G2548">
            <v>6</v>
          </cell>
          <cell r="H2548" t="str">
            <v>mRNA文库</v>
          </cell>
          <cell r="I2548" t="str">
            <v>HZK</v>
          </cell>
          <cell r="J2548">
            <v>52</v>
          </cell>
        </row>
        <row r="2548">
          <cell r="N2548" t="e">
            <v>#DIV/0!</v>
          </cell>
        </row>
        <row r="2549">
          <cell r="E2549" t="str">
            <v>HGC-Lib-2453063</v>
          </cell>
          <cell r="F2549" t="str">
            <v>25-26</v>
          </cell>
          <cell r="G2549">
            <v>6</v>
          </cell>
          <cell r="H2549" t="str">
            <v>mRNA文库</v>
          </cell>
          <cell r="I2549" t="str">
            <v>HZK</v>
          </cell>
          <cell r="J2549">
            <v>47</v>
          </cell>
        </row>
        <row r="2549">
          <cell r="N2549" t="e">
            <v>#DIV/0!</v>
          </cell>
        </row>
        <row r="2550">
          <cell r="E2550" t="str">
            <v>HGC-Lib-2453064</v>
          </cell>
          <cell r="F2550" t="str">
            <v>25-27</v>
          </cell>
          <cell r="G2550">
            <v>6</v>
          </cell>
          <cell r="H2550" t="str">
            <v>mRNA文库</v>
          </cell>
          <cell r="I2550" t="str">
            <v>HZK</v>
          </cell>
          <cell r="J2550">
            <v>11.4</v>
          </cell>
        </row>
        <row r="2550">
          <cell r="N2550" t="e">
            <v>#DIV/0!</v>
          </cell>
        </row>
        <row r="2551">
          <cell r="E2551" t="str">
            <v>HGC-Lib-2453065</v>
          </cell>
          <cell r="F2551" t="str">
            <v>25-28</v>
          </cell>
          <cell r="G2551">
            <v>6</v>
          </cell>
          <cell r="H2551" t="str">
            <v>mRNA文库</v>
          </cell>
          <cell r="I2551" t="str">
            <v>HZK</v>
          </cell>
          <cell r="J2551">
            <v>15.5</v>
          </cell>
        </row>
        <row r="2551">
          <cell r="N2551" t="e">
            <v>#DIV/0!</v>
          </cell>
        </row>
        <row r="2552">
          <cell r="E2552" t="str">
            <v>HGC-Lib-2453066</v>
          </cell>
          <cell r="F2552" t="str">
            <v>25-29</v>
          </cell>
          <cell r="G2552">
            <v>6</v>
          </cell>
          <cell r="H2552" t="str">
            <v>mRNA文库</v>
          </cell>
          <cell r="I2552" t="str">
            <v>HZK</v>
          </cell>
          <cell r="J2552">
            <v>21</v>
          </cell>
        </row>
        <row r="2552">
          <cell r="N2552" t="e">
            <v>#DIV/0!</v>
          </cell>
        </row>
        <row r="2553">
          <cell r="E2553" t="str">
            <v>HGC-Lib-2453067</v>
          </cell>
          <cell r="F2553" t="str">
            <v>25-30</v>
          </cell>
          <cell r="G2553">
            <v>6</v>
          </cell>
          <cell r="H2553" t="str">
            <v>mRNA文库</v>
          </cell>
          <cell r="I2553" t="str">
            <v>HZK</v>
          </cell>
          <cell r="J2553">
            <v>7.58</v>
          </cell>
        </row>
        <row r="2553">
          <cell r="N2553" t="e">
            <v>#DIV/0!</v>
          </cell>
        </row>
        <row r="2554">
          <cell r="E2554" t="str">
            <v>HGC-Lib-2453068</v>
          </cell>
          <cell r="F2554" t="str">
            <v>25-31</v>
          </cell>
          <cell r="G2554">
            <v>6</v>
          </cell>
          <cell r="H2554" t="str">
            <v>mRNA文库</v>
          </cell>
          <cell r="I2554" t="str">
            <v>HZK</v>
          </cell>
          <cell r="J2554">
            <v>52</v>
          </cell>
        </row>
        <row r="2554">
          <cell r="N2554" t="e">
            <v>#DIV/0!</v>
          </cell>
        </row>
        <row r="2555">
          <cell r="E2555" t="str">
            <v>HGC-Lib-2453069</v>
          </cell>
          <cell r="F2555" t="str">
            <v>23-1</v>
          </cell>
          <cell r="G2555">
            <v>6</v>
          </cell>
          <cell r="H2555" t="str">
            <v>mRNA文库</v>
          </cell>
          <cell r="I2555" t="str">
            <v>HZK</v>
          </cell>
          <cell r="J2555">
            <v>37</v>
          </cell>
        </row>
        <row r="2555">
          <cell r="N2555" t="e">
            <v>#DIV/0!</v>
          </cell>
        </row>
        <row r="2556">
          <cell r="E2556" t="str">
            <v>HGC-Lib-2453070</v>
          </cell>
          <cell r="F2556" t="str">
            <v>23-2</v>
          </cell>
          <cell r="G2556">
            <v>6</v>
          </cell>
          <cell r="H2556" t="str">
            <v>mRNA文库</v>
          </cell>
          <cell r="I2556" t="str">
            <v>HZK</v>
          </cell>
          <cell r="J2556">
            <v>25.6</v>
          </cell>
        </row>
        <row r="2556">
          <cell r="N2556" t="e">
            <v>#DIV/0!</v>
          </cell>
        </row>
        <row r="2557">
          <cell r="E2557" t="str">
            <v>HGC-Lib-2453071</v>
          </cell>
          <cell r="F2557" t="str">
            <v>23-3</v>
          </cell>
          <cell r="G2557">
            <v>6</v>
          </cell>
          <cell r="H2557" t="str">
            <v>mRNA文库</v>
          </cell>
          <cell r="I2557" t="str">
            <v>HZK</v>
          </cell>
          <cell r="J2557">
            <v>14.3</v>
          </cell>
        </row>
        <row r="2557">
          <cell r="N2557" t="e">
            <v>#DIV/0!</v>
          </cell>
        </row>
        <row r="2558">
          <cell r="E2558" t="str">
            <v>HGC-Lib-2453072</v>
          </cell>
          <cell r="F2558" t="str">
            <v>23-4</v>
          </cell>
          <cell r="G2558">
            <v>6</v>
          </cell>
          <cell r="H2558" t="str">
            <v>mRNA文库</v>
          </cell>
          <cell r="I2558" t="str">
            <v>HZK</v>
          </cell>
          <cell r="J2558">
            <v>38</v>
          </cell>
        </row>
        <row r="2558">
          <cell r="N2558" t="e">
            <v>#DIV/0!</v>
          </cell>
        </row>
        <row r="2559">
          <cell r="E2559" t="str">
            <v>HGC-Lib-2453073</v>
          </cell>
          <cell r="F2559" t="str">
            <v>23-5</v>
          </cell>
          <cell r="G2559">
            <v>6</v>
          </cell>
          <cell r="H2559" t="str">
            <v>mRNA文库</v>
          </cell>
          <cell r="I2559" t="str">
            <v>HZK</v>
          </cell>
          <cell r="J2559">
            <v>40.4</v>
          </cell>
        </row>
        <row r="2559">
          <cell r="N2559" t="e">
            <v>#DIV/0!</v>
          </cell>
        </row>
        <row r="2560">
          <cell r="E2560" t="str">
            <v>HGC-Lib-2453074</v>
          </cell>
          <cell r="F2560" t="str">
            <v>23-6</v>
          </cell>
          <cell r="G2560">
            <v>6</v>
          </cell>
          <cell r="H2560" t="str">
            <v>mRNA文库</v>
          </cell>
          <cell r="I2560" t="str">
            <v>HZK</v>
          </cell>
          <cell r="J2560">
            <v>29.4</v>
          </cell>
        </row>
        <row r="2560">
          <cell r="N2560" t="e">
            <v>#DIV/0!</v>
          </cell>
        </row>
        <row r="2561">
          <cell r="E2561" t="str">
            <v>HGC-Lib-2453075</v>
          </cell>
          <cell r="F2561" t="str">
            <v>23-7</v>
          </cell>
          <cell r="G2561">
            <v>6</v>
          </cell>
          <cell r="H2561" t="str">
            <v>mRNA文库</v>
          </cell>
          <cell r="I2561" t="str">
            <v>HZK</v>
          </cell>
          <cell r="J2561">
            <v>7</v>
          </cell>
        </row>
        <row r="2561">
          <cell r="N2561" t="e">
            <v>#DIV/0!</v>
          </cell>
        </row>
        <row r="2562">
          <cell r="E2562" t="str">
            <v>HGC-Lib-2453076</v>
          </cell>
          <cell r="F2562" t="str">
            <v>23-8</v>
          </cell>
          <cell r="G2562">
            <v>6</v>
          </cell>
          <cell r="H2562" t="str">
            <v>mRNA文库</v>
          </cell>
          <cell r="I2562" t="str">
            <v>HZK</v>
          </cell>
          <cell r="J2562">
            <v>2.08</v>
          </cell>
        </row>
        <row r="2562">
          <cell r="N2562" t="e">
            <v>#DIV/0!</v>
          </cell>
        </row>
        <row r="2563">
          <cell r="E2563" t="str">
            <v>HGC-Lib-2453077</v>
          </cell>
          <cell r="F2563" t="str">
            <v>23-9</v>
          </cell>
          <cell r="G2563">
            <v>6</v>
          </cell>
          <cell r="H2563" t="str">
            <v>mRNA文库</v>
          </cell>
          <cell r="I2563" t="str">
            <v>HZK</v>
          </cell>
          <cell r="J2563">
            <v>5.58</v>
          </cell>
        </row>
        <row r="2563">
          <cell r="N2563" t="e">
            <v>#DIV/0!</v>
          </cell>
        </row>
        <row r="2564">
          <cell r="E2564" t="str">
            <v>HGC-Lib-2453078</v>
          </cell>
          <cell r="F2564" t="str">
            <v>23-10</v>
          </cell>
          <cell r="G2564">
            <v>6</v>
          </cell>
          <cell r="H2564" t="str">
            <v>mRNA文库</v>
          </cell>
          <cell r="I2564" t="str">
            <v>HZK</v>
          </cell>
          <cell r="J2564">
            <v>24</v>
          </cell>
        </row>
        <row r="2564">
          <cell r="N2564" t="e">
            <v>#DIV/0!</v>
          </cell>
        </row>
        <row r="2565">
          <cell r="E2565" t="str">
            <v>HGC-Lib-2453079</v>
          </cell>
          <cell r="F2565" t="str">
            <v>23-11</v>
          </cell>
          <cell r="G2565">
            <v>6</v>
          </cell>
          <cell r="H2565" t="str">
            <v>mRNA文库</v>
          </cell>
          <cell r="I2565" t="str">
            <v>HZK</v>
          </cell>
          <cell r="J2565">
            <v>5.12</v>
          </cell>
        </row>
        <row r="2565">
          <cell r="N2565" t="e">
            <v>#DIV/0!</v>
          </cell>
        </row>
        <row r="2566">
          <cell r="E2566" t="str">
            <v>HGC-Lib-2453080</v>
          </cell>
          <cell r="F2566" t="str">
            <v>23-12</v>
          </cell>
          <cell r="G2566">
            <v>6</v>
          </cell>
          <cell r="H2566" t="str">
            <v>mRNA文库</v>
          </cell>
          <cell r="I2566" t="str">
            <v>HZK</v>
          </cell>
          <cell r="J2566">
            <v>34.4</v>
          </cell>
        </row>
        <row r="2566">
          <cell r="N2566" t="e">
            <v>#DIV/0!</v>
          </cell>
        </row>
        <row r="2567">
          <cell r="E2567" t="str">
            <v>HGC-Lib-2453081</v>
          </cell>
          <cell r="F2567" t="str">
            <v>23-13</v>
          </cell>
          <cell r="G2567">
            <v>6</v>
          </cell>
          <cell r="H2567" t="str">
            <v>mRNA文库</v>
          </cell>
          <cell r="I2567" t="str">
            <v>HZK</v>
          </cell>
          <cell r="J2567">
            <v>32.6</v>
          </cell>
        </row>
        <row r="2567">
          <cell r="N2567" t="e">
            <v>#DIV/0!</v>
          </cell>
        </row>
        <row r="2568">
          <cell r="E2568" t="str">
            <v>HGC-Lib-2453082</v>
          </cell>
          <cell r="F2568" t="str">
            <v>23-14</v>
          </cell>
          <cell r="G2568">
            <v>6</v>
          </cell>
          <cell r="H2568" t="str">
            <v>mRNA文库</v>
          </cell>
          <cell r="I2568" t="str">
            <v>HZK</v>
          </cell>
          <cell r="J2568">
            <v>3.66</v>
          </cell>
        </row>
        <row r="2568">
          <cell r="N2568" t="e">
            <v>#DIV/0!</v>
          </cell>
        </row>
        <row r="2569">
          <cell r="E2569" t="str">
            <v>HGC-Lib-2453083</v>
          </cell>
          <cell r="F2569" t="str">
            <v>23-15</v>
          </cell>
          <cell r="G2569">
            <v>6</v>
          </cell>
          <cell r="H2569" t="str">
            <v>mRNA文库</v>
          </cell>
          <cell r="I2569" t="str">
            <v>HZK</v>
          </cell>
          <cell r="J2569">
            <v>0.166</v>
          </cell>
        </row>
        <row r="2569">
          <cell r="N2569" t="e">
            <v>#DIV/0!</v>
          </cell>
        </row>
        <row r="2570">
          <cell r="E2570" t="str">
            <v>HGC-Lib-2453084</v>
          </cell>
          <cell r="F2570" t="str">
            <v>23-16</v>
          </cell>
          <cell r="G2570">
            <v>6</v>
          </cell>
          <cell r="H2570" t="str">
            <v>mRNA文库</v>
          </cell>
          <cell r="I2570" t="str">
            <v>HZK</v>
          </cell>
          <cell r="J2570">
            <v>0.398</v>
          </cell>
        </row>
        <row r="2570">
          <cell r="N2570" t="e">
            <v>#DIV/0!</v>
          </cell>
        </row>
        <row r="2571">
          <cell r="E2571" t="str">
            <v>HGC-Lib-2453085</v>
          </cell>
          <cell r="F2571" t="str">
            <v>23-17</v>
          </cell>
          <cell r="G2571">
            <v>6</v>
          </cell>
          <cell r="H2571" t="str">
            <v>mRNA文库</v>
          </cell>
          <cell r="I2571" t="str">
            <v>HZK</v>
          </cell>
          <cell r="J2571">
            <v>0.262</v>
          </cell>
        </row>
        <row r="2571">
          <cell r="N2571" t="e">
            <v>#DIV/0!</v>
          </cell>
        </row>
        <row r="2572">
          <cell r="E2572" t="str">
            <v>HGC-Lib-2453086</v>
          </cell>
          <cell r="F2572" t="str">
            <v>23-18</v>
          </cell>
          <cell r="G2572">
            <v>6</v>
          </cell>
          <cell r="H2572" t="str">
            <v>mRNA文库</v>
          </cell>
          <cell r="I2572" t="str">
            <v>HZK</v>
          </cell>
          <cell r="J2572">
            <v>43</v>
          </cell>
        </row>
        <row r="2572">
          <cell r="N2572" t="e">
            <v>#DIV/0!</v>
          </cell>
        </row>
        <row r="2573">
          <cell r="E2573" t="str">
            <v>HGC-Lib-2453087</v>
          </cell>
          <cell r="F2573" t="str">
            <v>23-19</v>
          </cell>
          <cell r="G2573">
            <v>6</v>
          </cell>
          <cell r="H2573" t="str">
            <v>mRNA文库</v>
          </cell>
          <cell r="I2573" t="str">
            <v>HZK</v>
          </cell>
          <cell r="J2573">
            <v>22.6</v>
          </cell>
        </row>
        <row r="2573">
          <cell r="N2573" t="e">
            <v>#DIV/0!</v>
          </cell>
        </row>
        <row r="2574">
          <cell r="E2574" t="str">
            <v>HGC-Lib-2453088</v>
          </cell>
          <cell r="F2574" t="str">
            <v>23-20</v>
          </cell>
          <cell r="G2574">
            <v>6</v>
          </cell>
          <cell r="H2574" t="str">
            <v>mRNA文库</v>
          </cell>
          <cell r="I2574" t="str">
            <v>HZK</v>
          </cell>
          <cell r="J2574">
            <v>22.2</v>
          </cell>
        </row>
        <row r="2574">
          <cell r="N2574" t="e">
            <v>#DIV/0!</v>
          </cell>
        </row>
        <row r="2575">
          <cell r="E2575" t="str">
            <v>HGC-Lib-2453089</v>
          </cell>
          <cell r="F2575" t="str">
            <v>23-21</v>
          </cell>
          <cell r="G2575">
            <v>6</v>
          </cell>
          <cell r="H2575" t="str">
            <v>mRNA文库</v>
          </cell>
          <cell r="I2575" t="str">
            <v>HZK</v>
          </cell>
          <cell r="J2575">
            <v>23.4</v>
          </cell>
        </row>
        <row r="2575">
          <cell r="N2575" t="e">
            <v>#DIV/0!</v>
          </cell>
        </row>
        <row r="2576">
          <cell r="E2576" t="str">
            <v>HGC-Lib-2453106</v>
          </cell>
          <cell r="F2576" t="str">
            <v>Tilapia_fin_H3K27ac</v>
          </cell>
          <cell r="G2576">
            <v>7</v>
          </cell>
          <cell r="H2576" t="str">
            <v>cut&amp;tag文库</v>
          </cell>
          <cell r="I2576" t="str">
            <v>WH</v>
          </cell>
          <cell r="J2576">
            <v>13.4</v>
          </cell>
          <cell r="K2576">
            <v>388</v>
          </cell>
          <cell r="L2576" t="str">
            <v>ZZ</v>
          </cell>
        </row>
        <row r="2576">
          <cell r="N2576">
            <v>53.1324345757335</v>
          </cell>
        </row>
        <row r="2577">
          <cell r="E2577" t="str">
            <v>HGC-Lib-2453107</v>
          </cell>
          <cell r="F2577" t="str">
            <v>Tilapia_fin_H3K27me3</v>
          </cell>
          <cell r="G2577">
            <v>7</v>
          </cell>
          <cell r="H2577" t="str">
            <v>cut&amp;tag文库</v>
          </cell>
          <cell r="I2577" t="str">
            <v>WH</v>
          </cell>
          <cell r="J2577">
            <v>8.8</v>
          </cell>
          <cell r="K2577">
            <v>433</v>
          </cell>
          <cell r="L2577" t="str">
            <v>ZZ</v>
          </cell>
        </row>
        <row r="2577">
          <cell r="N2577">
            <v>31.2666548232368</v>
          </cell>
        </row>
        <row r="2578">
          <cell r="E2578" t="str">
            <v>HGC-Lib-2453108</v>
          </cell>
          <cell r="F2578" t="str">
            <v>Tilapia_fin_H3K4me1</v>
          </cell>
          <cell r="G2578">
            <v>7</v>
          </cell>
          <cell r="H2578" t="str">
            <v>cut&amp;tag文库</v>
          </cell>
          <cell r="I2578" t="str">
            <v>WH</v>
          </cell>
          <cell r="J2578">
            <v>10.5</v>
          </cell>
          <cell r="K2578">
            <v>414</v>
          </cell>
          <cell r="L2578" t="str">
            <v>ZZ</v>
          </cell>
        </row>
        <row r="2578">
          <cell r="N2578">
            <v>39.0189520624303</v>
          </cell>
        </row>
        <row r="2579">
          <cell r="E2579" t="str">
            <v>HGC-Lib-2453109</v>
          </cell>
          <cell r="F2579" t="str">
            <v>Tilapia_fin_H3K4me3</v>
          </cell>
          <cell r="G2579">
            <v>7</v>
          </cell>
          <cell r="H2579" t="str">
            <v>cut&amp;tag文库</v>
          </cell>
          <cell r="I2579" t="str">
            <v>WH</v>
          </cell>
          <cell r="J2579">
            <v>11.3</v>
          </cell>
          <cell r="K2579">
            <v>412</v>
          </cell>
          <cell r="L2579" t="str">
            <v>ZZ</v>
          </cell>
        </row>
        <row r="2579">
          <cell r="N2579">
            <v>42.1956684092606</v>
          </cell>
        </row>
        <row r="2580">
          <cell r="E2580" t="str">
            <v>HGC-Lib-2453110</v>
          </cell>
          <cell r="F2580" t="str">
            <v>Tilapia_fin_IgG</v>
          </cell>
          <cell r="G2580">
            <v>7</v>
          </cell>
          <cell r="H2580" t="str">
            <v>cut&amp;tag文库</v>
          </cell>
          <cell r="I2580" t="str">
            <v>WH</v>
          </cell>
          <cell r="J2580">
            <v>0.206</v>
          </cell>
          <cell r="K2580">
            <v>438</v>
          </cell>
          <cell r="L2580" t="str">
            <v>WH</v>
          </cell>
        </row>
        <row r="2580">
          <cell r="N2580">
            <v>0.723568668774148</v>
          </cell>
        </row>
        <row r="2581">
          <cell r="E2581" t="str">
            <v>HGC-Lib-2453111</v>
          </cell>
          <cell r="F2581" t="str">
            <v>Tilapia_skin_H3K27ac</v>
          </cell>
          <cell r="G2581">
            <v>7</v>
          </cell>
          <cell r="H2581" t="str">
            <v>cut&amp;tag文库</v>
          </cell>
          <cell r="I2581" t="str">
            <v>WH</v>
          </cell>
          <cell r="J2581">
            <v>12</v>
          </cell>
          <cell r="K2581">
            <v>392</v>
          </cell>
          <cell r="L2581" t="str">
            <v>ZZ</v>
          </cell>
        </row>
        <row r="2581">
          <cell r="N2581">
            <v>47.0957613814757</v>
          </cell>
        </row>
        <row r="2582">
          <cell r="E2582" t="str">
            <v>HGC-Lib-2453112</v>
          </cell>
          <cell r="F2582" t="str">
            <v>Tilapia_skin_H3K27me3</v>
          </cell>
          <cell r="G2582">
            <v>7</v>
          </cell>
          <cell r="H2582" t="str">
            <v>cut&amp;tag文库</v>
          </cell>
          <cell r="I2582" t="str">
            <v>WH</v>
          </cell>
          <cell r="J2582">
            <v>9.4</v>
          </cell>
          <cell r="K2582">
            <v>391</v>
          </cell>
          <cell r="L2582" t="str">
            <v>ZZ</v>
          </cell>
        </row>
        <row r="2582">
          <cell r="N2582">
            <v>36.9860318709424</v>
          </cell>
        </row>
        <row r="2583">
          <cell r="E2583" t="str">
            <v>HGC-Lib-2453113</v>
          </cell>
          <cell r="F2583" t="str">
            <v>Tilapia_skin_H3K4me1</v>
          </cell>
          <cell r="G2583">
            <v>7</v>
          </cell>
          <cell r="H2583" t="str">
            <v>cut&amp;tag文库</v>
          </cell>
          <cell r="I2583" t="str">
            <v>WH</v>
          </cell>
          <cell r="J2583">
            <v>10.6</v>
          </cell>
          <cell r="K2583">
            <v>386</v>
          </cell>
          <cell r="L2583" t="str">
            <v>ZZ</v>
          </cell>
        </row>
        <row r="2583">
          <cell r="N2583">
            <v>42.2479075328816</v>
          </cell>
        </row>
        <row r="2584">
          <cell r="E2584" t="str">
            <v>HGC-Lib-2453114</v>
          </cell>
          <cell r="F2584" t="str">
            <v>Tilapia_skin_H3K4me3</v>
          </cell>
          <cell r="G2584">
            <v>7</v>
          </cell>
          <cell r="H2584" t="str">
            <v>cut&amp;tag文库</v>
          </cell>
          <cell r="I2584" t="str">
            <v>WH</v>
          </cell>
          <cell r="J2584">
            <v>8.66</v>
          </cell>
          <cell r="K2584">
            <v>389</v>
          </cell>
          <cell r="L2584" t="str">
            <v>ZZ</v>
          </cell>
        </row>
        <row r="2584">
          <cell r="N2584">
            <v>34.2495550721772</v>
          </cell>
        </row>
        <row r="2585">
          <cell r="E2585" t="str">
            <v>HGC-Lib-2453115</v>
          </cell>
          <cell r="F2585" t="str">
            <v>Tilapia_skin_IgG</v>
          </cell>
          <cell r="G2585">
            <v>7</v>
          </cell>
          <cell r="H2585" t="str">
            <v>cut&amp;tag文库</v>
          </cell>
          <cell r="I2585" t="str">
            <v>WH</v>
          </cell>
          <cell r="J2585">
            <v>0.132</v>
          </cell>
          <cell r="K2585">
            <v>430</v>
          </cell>
          <cell r="L2585" t="str">
            <v>WH</v>
          </cell>
        </row>
        <row r="2585">
          <cell r="N2585">
            <v>0.472271914132379</v>
          </cell>
        </row>
        <row r="2586">
          <cell r="E2586" t="str">
            <v>HGC-Lib-2453116</v>
          </cell>
          <cell r="F2586" t="str">
            <v>Tilapia_eye_H3K27ac</v>
          </cell>
          <cell r="G2586">
            <v>7</v>
          </cell>
          <cell r="H2586" t="str">
            <v>cut&amp;tag文库</v>
          </cell>
          <cell r="I2586" t="str">
            <v>WH</v>
          </cell>
          <cell r="J2586">
            <v>8.14</v>
          </cell>
          <cell r="K2586">
            <v>428</v>
          </cell>
          <cell r="L2586" t="str">
            <v>ZZ</v>
          </cell>
        </row>
        <row r="2586">
          <cell r="N2586">
            <v>29.2595255212078</v>
          </cell>
        </row>
        <row r="2587">
          <cell r="E2587" t="str">
            <v>HGC-Lib-2453117</v>
          </cell>
          <cell r="F2587" t="str">
            <v>Tilapia_eye_H3K27me3</v>
          </cell>
          <cell r="G2587">
            <v>7</v>
          </cell>
          <cell r="H2587" t="str">
            <v>cut&amp;tag文库</v>
          </cell>
          <cell r="I2587" t="str">
            <v>WH</v>
          </cell>
          <cell r="J2587">
            <v>12.7</v>
          </cell>
          <cell r="K2587">
            <v>420</v>
          </cell>
          <cell r="L2587" t="str">
            <v>ZZ</v>
          </cell>
        </row>
        <row r="2587">
          <cell r="N2587">
            <v>46.5201465201465</v>
          </cell>
        </row>
        <row r="2588">
          <cell r="E2588" t="str">
            <v>HGC-Lib-2453118</v>
          </cell>
          <cell r="F2588" t="str">
            <v>Tilapia_eye_H3K4me1</v>
          </cell>
          <cell r="G2588">
            <v>7</v>
          </cell>
          <cell r="H2588" t="str">
            <v>cut&amp;tag文库</v>
          </cell>
          <cell r="I2588" t="str">
            <v>WH</v>
          </cell>
          <cell r="J2588">
            <v>11.5</v>
          </cell>
          <cell r="K2588">
            <v>381</v>
          </cell>
          <cell r="L2588" t="str">
            <v>ZZ</v>
          </cell>
        </row>
        <row r="2588">
          <cell r="N2588">
            <v>46.4365031294165</v>
          </cell>
        </row>
        <row r="2589">
          <cell r="E2589" t="str">
            <v>HGC-Lib-2453119</v>
          </cell>
          <cell r="F2589" t="str">
            <v>Tilapia_eye_H3K4me3</v>
          </cell>
          <cell r="G2589">
            <v>7</v>
          </cell>
          <cell r="H2589" t="str">
            <v>cut&amp;tag文库</v>
          </cell>
          <cell r="I2589" t="str">
            <v>WH</v>
          </cell>
          <cell r="J2589">
            <v>10.6</v>
          </cell>
          <cell r="K2589">
            <v>427</v>
          </cell>
          <cell r="L2589" t="str">
            <v>ZZ</v>
          </cell>
        </row>
        <row r="2589">
          <cell r="N2589">
            <v>38.1913168798415</v>
          </cell>
        </row>
        <row r="2590">
          <cell r="E2590" t="str">
            <v>HGC-Lib-2453120</v>
          </cell>
          <cell r="F2590" t="str">
            <v>Tilapia_eye_IgG</v>
          </cell>
          <cell r="G2590">
            <v>7</v>
          </cell>
          <cell r="H2590" t="str">
            <v>cut&amp;tag文库</v>
          </cell>
          <cell r="I2590" t="str">
            <v>WH</v>
          </cell>
          <cell r="J2590" t="str">
            <v>/</v>
          </cell>
          <cell r="K2590">
            <v>446</v>
          </cell>
          <cell r="L2590" t="str">
            <v>WH</v>
          </cell>
        </row>
        <row r="2590">
          <cell r="N2590" t="e">
            <v>#VALUE!</v>
          </cell>
        </row>
        <row r="2591">
          <cell r="E2591" t="str">
            <v>HGC-Lib-2453121</v>
          </cell>
          <cell r="F2591" t="str">
            <v>Tilapia_swimmingbladder_H3K27ac</v>
          </cell>
          <cell r="G2591">
            <v>7</v>
          </cell>
          <cell r="H2591" t="str">
            <v>cut&amp;tag文库</v>
          </cell>
          <cell r="I2591" t="str">
            <v>WH</v>
          </cell>
          <cell r="J2591">
            <v>9.8</v>
          </cell>
          <cell r="K2591">
            <v>442</v>
          </cell>
          <cell r="L2591" t="str">
            <v>ZZ</v>
          </cell>
        </row>
        <row r="2591">
          <cell r="N2591">
            <v>34.1106856943961</v>
          </cell>
        </row>
        <row r="2592">
          <cell r="E2592" t="str">
            <v>HGC-Lib-2453122</v>
          </cell>
          <cell r="F2592" t="str">
            <v>Tilapia_swimmingbladder_H3K27me3</v>
          </cell>
          <cell r="G2592">
            <v>7</v>
          </cell>
          <cell r="H2592" t="str">
            <v>cut&amp;tag文库</v>
          </cell>
          <cell r="I2592" t="str">
            <v>WH</v>
          </cell>
          <cell r="J2592">
            <v>12</v>
          </cell>
          <cell r="K2592">
            <v>435</v>
          </cell>
          <cell r="L2592" t="str">
            <v>ZZ</v>
          </cell>
        </row>
        <row r="2592">
          <cell r="N2592">
            <v>42.4403183023873</v>
          </cell>
        </row>
        <row r="2593">
          <cell r="E2593" t="str">
            <v>HGC-Lib-2453123</v>
          </cell>
          <cell r="F2593" t="str">
            <v>Tilapia_swimmingbladder_H3K4me1</v>
          </cell>
          <cell r="G2593">
            <v>7</v>
          </cell>
          <cell r="H2593" t="str">
            <v>cut&amp;tag文库</v>
          </cell>
          <cell r="I2593" t="str">
            <v>WH</v>
          </cell>
          <cell r="J2593">
            <v>11.5</v>
          </cell>
          <cell r="K2593">
            <v>379</v>
          </cell>
          <cell r="L2593" t="str">
            <v>ZZ</v>
          </cell>
        </row>
        <row r="2593">
          <cell r="N2593">
            <v>46.6815506393343</v>
          </cell>
        </row>
        <row r="2594">
          <cell r="E2594" t="str">
            <v>HGC-Lib-2453124</v>
          </cell>
          <cell r="F2594" t="str">
            <v>Tilapia_swimmingbladder_H3K4me3</v>
          </cell>
          <cell r="G2594">
            <v>7</v>
          </cell>
          <cell r="H2594" t="str">
            <v>cut&amp;tag文库</v>
          </cell>
          <cell r="I2594" t="str">
            <v>WH</v>
          </cell>
          <cell r="J2594">
            <v>11.3</v>
          </cell>
          <cell r="K2594">
            <v>430</v>
          </cell>
          <cell r="L2594" t="str">
            <v>ZZ</v>
          </cell>
        </row>
        <row r="2594">
          <cell r="N2594">
            <v>40.4293381037567</v>
          </cell>
        </row>
        <row r="2595">
          <cell r="E2595" t="str">
            <v>HGC-Lib-2453125</v>
          </cell>
          <cell r="F2595" t="str">
            <v>Tilapia_swimmingbladder_IgG</v>
          </cell>
          <cell r="G2595">
            <v>7</v>
          </cell>
          <cell r="H2595" t="str">
            <v>cut&amp;tag文库</v>
          </cell>
          <cell r="I2595" t="str">
            <v>WH</v>
          </cell>
          <cell r="J2595">
            <v>0.24</v>
          </cell>
          <cell r="K2595">
            <v>420</v>
          </cell>
          <cell r="L2595" t="str">
            <v>WH</v>
          </cell>
        </row>
        <row r="2595">
          <cell r="N2595">
            <v>0.879120879120879</v>
          </cell>
        </row>
        <row r="2596">
          <cell r="E2596" t="str">
            <v>HGC-POOL-2453126</v>
          </cell>
          <cell r="F2596" t="str">
            <v>240705 eMag dimer</v>
          </cell>
          <cell r="G2596">
            <v>12</v>
          </cell>
          <cell r="H2596" t="str">
            <v>mRNA文库</v>
          </cell>
          <cell r="I2596" t="str">
            <v>WH</v>
          </cell>
          <cell r="J2596">
            <v>25.2</v>
          </cell>
          <cell r="K2596">
            <v>438</v>
          </cell>
          <cell r="L2596" t="str">
            <v>ZZ</v>
          </cell>
        </row>
        <row r="2596">
          <cell r="N2596">
            <v>88.5142255005269</v>
          </cell>
        </row>
        <row r="2597">
          <cell r="E2597" t="str">
            <v>HGC-Lib-2453127</v>
          </cell>
          <cell r="F2597" t="str">
            <v>HTLib-20240706</v>
          </cell>
          <cell r="G2597">
            <v>12</v>
          </cell>
          <cell r="H2597" t="str">
            <v>mRNA文库</v>
          </cell>
          <cell r="I2597" t="str">
            <v>WH</v>
          </cell>
          <cell r="J2597">
            <v>2.96</v>
          </cell>
          <cell r="K2597">
            <v>337</v>
          </cell>
          <cell r="L2597" t="str">
            <v>WH</v>
          </cell>
        </row>
        <row r="2597">
          <cell r="N2597">
            <v>13.51289659895</v>
          </cell>
        </row>
        <row r="2598">
          <cell r="E2598" t="str">
            <v>HGC-Lib-2453128</v>
          </cell>
          <cell r="F2598" t="str">
            <v>L1</v>
          </cell>
          <cell r="G2598">
            <v>2</v>
          </cell>
          <cell r="H2598" t="str">
            <v>PCR产物文库</v>
          </cell>
          <cell r="I2598" t="str">
            <v>WH</v>
          </cell>
          <cell r="J2598">
            <v>13.3</v>
          </cell>
          <cell r="K2598">
            <v>495</v>
          </cell>
          <cell r="L2598" t="str">
            <v>ZZ</v>
          </cell>
        </row>
        <row r="2598">
          <cell r="N2598">
            <v>41.3364413364413</v>
          </cell>
        </row>
        <row r="2599">
          <cell r="E2599" t="str">
            <v>HGC-Lib-2453129</v>
          </cell>
          <cell r="F2599" t="str">
            <v>L2</v>
          </cell>
          <cell r="G2599">
            <v>2</v>
          </cell>
          <cell r="H2599" t="str">
            <v>PCR产物文库</v>
          </cell>
          <cell r="I2599" t="str">
            <v>WH</v>
          </cell>
          <cell r="J2599">
            <v>32.6</v>
          </cell>
          <cell r="K2599">
            <v>401</v>
          </cell>
          <cell r="L2599" t="str">
            <v>ZZ</v>
          </cell>
        </row>
        <row r="2599">
          <cell r="N2599">
            <v>125.071935545751</v>
          </cell>
        </row>
        <row r="2600">
          <cell r="E2600" t="str">
            <v>HGC-Lib-2453130</v>
          </cell>
          <cell r="F2600" t="str">
            <v>L3</v>
          </cell>
          <cell r="G2600">
            <v>2</v>
          </cell>
          <cell r="H2600" t="str">
            <v>PCR产物文库</v>
          </cell>
          <cell r="I2600" t="str">
            <v>WH</v>
          </cell>
          <cell r="J2600">
            <v>33</v>
          </cell>
          <cell r="K2600">
            <v>409</v>
          </cell>
          <cell r="L2600" t="str">
            <v>ZZ</v>
          </cell>
        </row>
        <row r="2600">
          <cell r="N2600">
            <v>124.130148580026</v>
          </cell>
        </row>
        <row r="2601">
          <cell r="E2601" t="str">
            <v>HGC-Lib-2453131</v>
          </cell>
          <cell r="F2601" t="str">
            <v>L4</v>
          </cell>
          <cell r="G2601">
            <v>2</v>
          </cell>
          <cell r="H2601" t="str">
            <v>PCR产物文库</v>
          </cell>
          <cell r="I2601" t="str">
            <v>WH</v>
          </cell>
          <cell r="J2601">
            <v>36.4</v>
          </cell>
          <cell r="K2601">
            <v>411</v>
          </cell>
          <cell r="L2601" t="str">
            <v>ZZ</v>
          </cell>
        </row>
        <row r="2601">
          <cell r="N2601">
            <v>136.25304136253</v>
          </cell>
        </row>
        <row r="2602">
          <cell r="E2602" t="str">
            <v>HGC-Lib-2453132</v>
          </cell>
          <cell r="F2602" t="str">
            <v>L5</v>
          </cell>
          <cell r="G2602">
            <v>2</v>
          </cell>
          <cell r="H2602" t="str">
            <v>PCR产物文库</v>
          </cell>
          <cell r="I2602" t="str">
            <v>WH</v>
          </cell>
          <cell r="J2602">
            <v>36.8</v>
          </cell>
          <cell r="K2602">
            <v>396</v>
          </cell>
          <cell r="L2602" t="str">
            <v>ZZ</v>
          </cell>
        </row>
        <row r="2602">
          <cell r="N2602">
            <v>142.968142968143</v>
          </cell>
        </row>
        <row r="2603">
          <cell r="E2603" t="str">
            <v>HGC-Lib-2453133</v>
          </cell>
          <cell r="F2603" t="str">
            <v>L6</v>
          </cell>
          <cell r="G2603">
            <v>2</v>
          </cell>
          <cell r="H2603" t="str">
            <v>PCR产物文库</v>
          </cell>
          <cell r="I2603" t="str">
            <v>WH</v>
          </cell>
          <cell r="J2603">
            <v>32.2</v>
          </cell>
          <cell r="K2603">
            <v>414</v>
          </cell>
          <cell r="L2603" t="str">
            <v>ZZ</v>
          </cell>
        </row>
        <row r="2603">
          <cell r="N2603">
            <v>119.65811965812</v>
          </cell>
        </row>
        <row r="2604">
          <cell r="E2604" t="str">
            <v>HGC-Lib-2453134</v>
          </cell>
          <cell r="F2604" t="str">
            <v>L7</v>
          </cell>
          <cell r="G2604">
            <v>2</v>
          </cell>
          <cell r="H2604" t="str">
            <v>PCR产物文库</v>
          </cell>
          <cell r="I2604" t="str">
            <v>WH</v>
          </cell>
          <cell r="J2604">
            <v>13.3</v>
          </cell>
          <cell r="K2604">
            <v>444</v>
          </cell>
          <cell r="L2604" t="str">
            <v>ZZ</v>
          </cell>
        </row>
        <row r="2604">
          <cell r="N2604">
            <v>46.0845460845461</v>
          </cell>
        </row>
        <row r="2605">
          <cell r="E2605" t="str">
            <v>HGC-Lib-2453135</v>
          </cell>
          <cell r="F2605" t="str">
            <v>L8</v>
          </cell>
          <cell r="G2605">
            <v>2</v>
          </cell>
          <cell r="H2605" t="str">
            <v>PCR产物文库</v>
          </cell>
          <cell r="I2605" t="str">
            <v>WH</v>
          </cell>
          <cell r="J2605">
            <v>9.8</v>
          </cell>
          <cell r="K2605">
            <v>561</v>
          </cell>
          <cell r="L2605" t="str">
            <v>ZZ</v>
          </cell>
        </row>
        <row r="2605">
          <cell r="N2605">
            <v>26.8750856986151</v>
          </cell>
        </row>
        <row r="2606">
          <cell r="E2606" t="str">
            <v>HGC-Lib-2453136</v>
          </cell>
          <cell r="F2606" t="str">
            <v>L9</v>
          </cell>
          <cell r="G2606">
            <v>2</v>
          </cell>
          <cell r="H2606" t="str">
            <v>PCR产物文库</v>
          </cell>
          <cell r="I2606" t="str">
            <v>WH</v>
          </cell>
          <cell r="J2606">
            <v>10.6</v>
          </cell>
          <cell r="K2606">
            <v>479</v>
          </cell>
          <cell r="L2606" t="str">
            <v>ZZ</v>
          </cell>
        </row>
        <row r="2606">
          <cell r="N2606">
            <v>34.04528665489</v>
          </cell>
        </row>
        <row r="2607">
          <cell r="E2607" t="str">
            <v>HGC-Lib-2453137</v>
          </cell>
          <cell r="F2607" t="str">
            <v>L10</v>
          </cell>
          <cell r="G2607">
            <v>2</v>
          </cell>
          <cell r="H2607" t="str">
            <v>PCR产物文库</v>
          </cell>
          <cell r="I2607" t="str">
            <v>WH</v>
          </cell>
          <cell r="J2607">
            <v>33.8</v>
          </cell>
          <cell r="K2607">
            <v>400</v>
          </cell>
          <cell r="L2607" t="str">
            <v>ZZ</v>
          </cell>
        </row>
        <row r="2607">
          <cell r="N2607">
            <v>130</v>
          </cell>
        </row>
        <row r="2608">
          <cell r="E2608" t="str">
            <v>HGC-Lib-2453138</v>
          </cell>
          <cell r="F2608" t="str">
            <v>L11</v>
          </cell>
          <cell r="G2608">
            <v>2</v>
          </cell>
          <cell r="H2608" t="str">
            <v>PCR产物文库</v>
          </cell>
          <cell r="I2608" t="str">
            <v>WH</v>
          </cell>
          <cell r="J2608">
            <v>27.6</v>
          </cell>
          <cell r="K2608">
            <v>416</v>
          </cell>
          <cell r="L2608" t="str">
            <v>ZZ</v>
          </cell>
        </row>
        <row r="2608">
          <cell r="N2608">
            <v>102.07100591716</v>
          </cell>
        </row>
        <row r="2609">
          <cell r="E2609" t="str">
            <v>HGC-Lib-2453139</v>
          </cell>
          <cell r="F2609" t="str">
            <v>L12</v>
          </cell>
          <cell r="G2609">
            <v>2</v>
          </cell>
          <cell r="H2609" t="str">
            <v>PCR产物文库</v>
          </cell>
          <cell r="I2609" t="str">
            <v>WH</v>
          </cell>
          <cell r="J2609">
            <v>11.8</v>
          </cell>
          <cell r="K2609">
            <v>571</v>
          </cell>
          <cell r="L2609" t="str">
            <v>ZZ</v>
          </cell>
        </row>
        <row r="2609">
          <cell r="N2609">
            <v>31.7930755759127</v>
          </cell>
        </row>
        <row r="2610">
          <cell r="E2610" t="str">
            <v>HGC-Lib-2453140</v>
          </cell>
          <cell r="F2610" t="str">
            <v>L13</v>
          </cell>
          <cell r="G2610">
            <v>2</v>
          </cell>
          <cell r="H2610" t="str">
            <v>PCR产物文库</v>
          </cell>
          <cell r="I2610" t="str">
            <v>WH</v>
          </cell>
          <cell r="J2610">
            <v>16.3</v>
          </cell>
          <cell r="K2610">
            <v>437</v>
          </cell>
          <cell r="L2610" t="str">
            <v>ZZ</v>
          </cell>
        </row>
        <row r="2610">
          <cell r="N2610">
            <v>57.3842633339201</v>
          </cell>
        </row>
        <row r="2611">
          <cell r="E2611" t="str">
            <v>HGC-Lib-2453141</v>
          </cell>
          <cell r="F2611" t="str">
            <v>L14</v>
          </cell>
          <cell r="G2611">
            <v>2</v>
          </cell>
          <cell r="H2611" t="str">
            <v>PCR产物文库</v>
          </cell>
          <cell r="I2611" t="str">
            <v>WH</v>
          </cell>
          <cell r="J2611">
            <v>34.6</v>
          </cell>
          <cell r="K2611">
            <v>407</v>
          </cell>
          <cell r="L2611" t="str">
            <v>ZZ</v>
          </cell>
        </row>
        <row r="2611">
          <cell r="N2611">
            <v>130.788130788131</v>
          </cell>
        </row>
        <row r="2612">
          <cell r="E2612" t="str">
            <v>HGC-Lib-2453142</v>
          </cell>
          <cell r="F2612" t="str">
            <v>L15</v>
          </cell>
          <cell r="G2612">
            <v>2</v>
          </cell>
          <cell r="H2612" t="str">
            <v>PCR产物文库</v>
          </cell>
          <cell r="I2612" t="str">
            <v>WH</v>
          </cell>
          <cell r="J2612">
            <v>10.3</v>
          </cell>
          <cell r="K2612">
            <v>453</v>
          </cell>
          <cell r="L2612" t="str">
            <v>ZZ</v>
          </cell>
        </row>
        <row r="2612">
          <cell r="N2612">
            <v>34.9804720665648</v>
          </cell>
        </row>
        <row r="2613">
          <cell r="E2613" t="str">
            <v>HGC-Lib-2453143</v>
          </cell>
          <cell r="F2613" t="str">
            <v>L16</v>
          </cell>
          <cell r="G2613">
            <v>2</v>
          </cell>
          <cell r="H2613" t="str">
            <v>PCR产物文库</v>
          </cell>
          <cell r="I2613" t="str">
            <v>WH</v>
          </cell>
          <cell r="J2613">
            <v>46.4</v>
          </cell>
          <cell r="K2613">
            <v>401</v>
          </cell>
          <cell r="L2613" t="str">
            <v>ZZ</v>
          </cell>
        </row>
        <row r="2613">
          <cell r="N2613">
            <v>178.016497218492</v>
          </cell>
        </row>
        <row r="2614">
          <cell r="E2614" t="str">
            <v>HGC-Lib-2453144</v>
          </cell>
          <cell r="F2614" t="str">
            <v>L17</v>
          </cell>
          <cell r="G2614">
            <v>2</v>
          </cell>
          <cell r="H2614" t="str">
            <v>PCR产物文库</v>
          </cell>
          <cell r="I2614" t="str">
            <v>WH</v>
          </cell>
          <cell r="J2614">
            <v>18.2</v>
          </cell>
          <cell r="K2614">
            <v>404</v>
          </cell>
          <cell r="L2614" t="str">
            <v>ZZ</v>
          </cell>
        </row>
        <row r="2614">
          <cell r="N2614">
            <v>69.3069306930693</v>
          </cell>
        </row>
        <row r="2615">
          <cell r="E2615" t="str">
            <v>HGC-Lib-2453145</v>
          </cell>
          <cell r="F2615" t="str">
            <v>L18</v>
          </cell>
          <cell r="G2615">
            <v>2</v>
          </cell>
          <cell r="H2615" t="str">
            <v>PCR产物文库</v>
          </cell>
          <cell r="I2615" t="str">
            <v>WH</v>
          </cell>
          <cell r="J2615">
            <v>39.8</v>
          </cell>
          <cell r="K2615">
            <v>401</v>
          </cell>
          <cell r="L2615" t="str">
            <v>ZZ</v>
          </cell>
        </row>
        <row r="2615">
          <cell r="N2615">
            <v>152.695185114138</v>
          </cell>
        </row>
        <row r="2616">
          <cell r="E2616" t="str">
            <v>HGC-Lib-2453146</v>
          </cell>
          <cell r="F2616" t="str">
            <v>L19</v>
          </cell>
          <cell r="G2616">
            <v>2</v>
          </cell>
          <cell r="H2616" t="str">
            <v>PCR产物文库</v>
          </cell>
          <cell r="I2616" t="str">
            <v>WH</v>
          </cell>
          <cell r="J2616">
            <v>51.6</v>
          </cell>
          <cell r="K2616">
            <v>384</v>
          </cell>
          <cell r="L2616" t="str">
            <v>ZZ</v>
          </cell>
        </row>
        <row r="2616">
          <cell r="N2616">
            <v>206.730769230769</v>
          </cell>
        </row>
        <row r="2617">
          <cell r="E2617" t="str">
            <v>HGC-Lib-2453147</v>
          </cell>
          <cell r="F2617" t="str">
            <v>L20</v>
          </cell>
          <cell r="G2617">
            <v>2</v>
          </cell>
          <cell r="H2617" t="str">
            <v>PCR产物文库</v>
          </cell>
          <cell r="I2617" t="str">
            <v>WH</v>
          </cell>
          <cell r="J2617">
            <v>24.2</v>
          </cell>
          <cell r="K2617">
            <v>409</v>
          </cell>
          <cell r="L2617" t="str">
            <v>ZZ</v>
          </cell>
        </row>
        <row r="2617">
          <cell r="N2617">
            <v>91.0287756253526</v>
          </cell>
        </row>
        <row r="2618">
          <cell r="E2618" t="str">
            <v>HGC-Lib-2453148</v>
          </cell>
          <cell r="F2618" t="str">
            <v>L21</v>
          </cell>
          <cell r="G2618">
            <v>2</v>
          </cell>
          <cell r="H2618" t="str">
            <v>PCR产物文库</v>
          </cell>
          <cell r="I2618" t="str">
            <v>WH</v>
          </cell>
          <cell r="J2618">
            <v>39</v>
          </cell>
          <cell r="K2618">
            <v>383</v>
          </cell>
          <cell r="L2618" t="str">
            <v>ZZ</v>
          </cell>
        </row>
        <row r="2618">
          <cell r="N2618">
            <v>156.657963446475</v>
          </cell>
        </row>
        <row r="2619">
          <cell r="E2619" t="str">
            <v>HGC-Lib-2453149</v>
          </cell>
          <cell r="F2619" t="str">
            <v>N1</v>
          </cell>
          <cell r="G2619">
            <v>2</v>
          </cell>
          <cell r="H2619" t="str">
            <v>PCR产物文库</v>
          </cell>
          <cell r="I2619" t="str">
            <v>WH</v>
          </cell>
          <cell r="J2619">
            <v>102</v>
          </cell>
          <cell r="K2619">
            <v>596</v>
          </cell>
          <cell r="L2619" t="str">
            <v>ZZ</v>
          </cell>
        </row>
        <row r="2619">
          <cell r="N2619">
            <v>263.293753226639</v>
          </cell>
        </row>
        <row r="2620">
          <cell r="E2620" t="str">
            <v>HGC-Lib-2453150</v>
          </cell>
          <cell r="F2620" t="str">
            <v>N2</v>
          </cell>
          <cell r="G2620">
            <v>2</v>
          </cell>
          <cell r="H2620" t="str">
            <v>PCR产物文库</v>
          </cell>
          <cell r="I2620" t="str">
            <v>WH</v>
          </cell>
          <cell r="J2620">
            <v>76.6</v>
          </cell>
          <cell r="K2620">
            <v>286</v>
          </cell>
          <cell r="L2620" t="str">
            <v>ZZ</v>
          </cell>
        </row>
        <row r="2620">
          <cell r="N2620">
            <v>412.049488972566</v>
          </cell>
        </row>
        <row r="2621">
          <cell r="E2621" t="str">
            <v>HGC-Lib-2453151</v>
          </cell>
          <cell r="F2621" t="str">
            <v>B-G-1</v>
          </cell>
          <cell r="G2621">
            <v>2</v>
          </cell>
          <cell r="H2621" t="str">
            <v>mRNA文库</v>
          </cell>
          <cell r="I2621" t="str">
            <v>WH</v>
          </cell>
          <cell r="J2621">
            <v>2.76</v>
          </cell>
          <cell r="K2621">
            <v>360</v>
          </cell>
          <cell r="L2621" t="str">
            <v>WH</v>
          </cell>
        </row>
        <row r="2621">
          <cell r="N2621">
            <v>11.7948717948718</v>
          </cell>
        </row>
        <row r="2622">
          <cell r="E2622" t="str">
            <v>HGC-Lib-2453152</v>
          </cell>
          <cell r="F2622" t="str">
            <v>B-SRG-2</v>
          </cell>
          <cell r="G2622">
            <v>2</v>
          </cell>
          <cell r="H2622" t="str">
            <v>mRNA文库</v>
          </cell>
          <cell r="I2622" t="str">
            <v>WH</v>
          </cell>
          <cell r="J2622">
            <v>5.02</v>
          </cell>
          <cell r="K2622">
            <v>344</v>
          </cell>
          <cell r="L2622" t="str">
            <v>WH</v>
          </cell>
        </row>
        <row r="2622">
          <cell r="N2622">
            <v>22.4508050089445</v>
          </cell>
        </row>
        <row r="2623">
          <cell r="E2623" t="str">
            <v>HGC-POOL-2453153</v>
          </cell>
          <cell r="F2623" t="str">
            <v>TYF0704</v>
          </cell>
          <cell r="G2623">
            <v>6</v>
          </cell>
          <cell r="H2623" t="str">
            <v>Chip-Seq</v>
          </cell>
          <cell r="I2623" t="str">
            <v>WH</v>
          </cell>
          <cell r="J2623">
            <v>1.2</v>
          </cell>
          <cell r="K2623">
            <v>323</v>
          </cell>
          <cell r="L2623" t="str">
            <v>WH</v>
          </cell>
        </row>
        <row r="2623">
          <cell r="N2623">
            <v>5.71564658251965</v>
          </cell>
        </row>
        <row r="2624">
          <cell r="E2624" t="str">
            <v>HGC-Lib-2453154</v>
          </cell>
          <cell r="F2624" t="str">
            <v>SG-Lib-A-EX1</v>
          </cell>
          <cell r="G2624">
            <v>2</v>
          </cell>
          <cell r="H2624" t="str">
            <v>PCR产物文库</v>
          </cell>
          <cell r="I2624" t="str">
            <v>HZK</v>
          </cell>
          <cell r="J2624" t="str">
            <v>/</v>
          </cell>
          <cell r="K2624" t="str">
            <v>/</v>
          </cell>
          <cell r="L2624" t="str">
            <v>WH</v>
          </cell>
        </row>
        <row r="2624">
          <cell r="N2624" t="e">
            <v>#VALUE!</v>
          </cell>
        </row>
        <row r="2625">
          <cell r="E2625" t="str">
            <v>HGC-Lib-2453155</v>
          </cell>
          <cell r="F2625" t="str">
            <v>SG-Lib-A-EX2</v>
          </cell>
          <cell r="G2625">
            <v>2</v>
          </cell>
          <cell r="H2625" t="str">
            <v>PCR产物文库</v>
          </cell>
          <cell r="I2625" t="str">
            <v>HZK</v>
          </cell>
          <cell r="J2625" t="str">
            <v>/</v>
          </cell>
          <cell r="K2625" t="str">
            <v>/</v>
          </cell>
          <cell r="L2625" t="str">
            <v>WH</v>
          </cell>
        </row>
        <row r="2625">
          <cell r="N2625" t="e">
            <v>#VALUE!</v>
          </cell>
        </row>
        <row r="2626">
          <cell r="E2626" t="str">
            <v>HGC-Lib-2453156</v>
          </cell>
          <cell r="F2626" t="str">
            <v>SG-Lib-A-EX3</v>
          </cell>
          <cell r="G2626">
            <v>2</v>
          </cell>
          <cell r="H2626" t="str">
            <v>PCR产物文库</v>
          </cell>
          <cell r="I2626" t="str">
            <v>HZK</v>
          </cell>
          <cell r="J2626" t="str">
            <v>/</v>
          </cell>
          <cell r="K2626" t="str">
            <v>/</v>
          </cell>
          <cell r="L2626" t="str">
            <v>WH</v>
          </cell>
        </row>
        <row r="2626">
          <cell r="N2626" t="e">
            <v>#VALUE!</v>
          </cell>
        </row>
        <row r="2627">
          <cell r="E2627" t="str">
            <v>HGC-Lib-2453157</v>
          </cell>
          <cell r="F2627" t="str">
            <v>SG-Lib-A-NC</v>
          </cell>
          <cell r="G2627">
            <v>2</v>
          </cell>
          <cell r="H2627" t="str">
            <v>PCR产物文库</v>
          </cell>
          <cell r="I2627" t="str">
            <v>HZK</v>
          </cell>
          <cell r="J2627" t="str">
            <v>/</v>
          </cell>
          <cell r="K2627" t="str">
            <v>/</v>
          </cell>
          <cell r="L2627" t="str">
            <v>WH</v>
          </cell>
        </row>
        <row r="2627">
          <cell r="N2627" t="e">
            <v>#VALUE!</v>
          </cell>
        </row>
        <row r="2628">
          <cell r="E2628" t="str">
            <v>HGC-2453218</v>
          </cell>
          <cell r="F2628" t="str">
            <v>Mc38-RR</v>
          </cell>
          <cell r="G2628" t="str">
            <v>100G</v>
          </cell>
          <cell r="H2628" t="str">
            <v>10X转录组文库</v>
          </cell>
          <cell r="I2628" t="str">
            <v>HZK</v>
          </cell>
          <cell r="J2628">
            <v>22</v>
          </cell>
          <cell r="K2628">
            <v>522</v>
          </cell>
          <cell r="L2628" t="str">
            <v>ZZ</v>
          </cell>
        </row>
        <row r="2628">
          <cell r="N2628">
            <v>64.8393751842028</v>
          </cell>
        </row>
        <row r="2629">
          <cell r="E2629" t="str">
            <v>HGC-Lib-2453225</v>
          </cell>
          <cell r="F2629">
            <v>1</v>
          </cell>
          <cell r="G2629">
            <v>30</v>
          </cell>
          <cell r="H2629" t="str">
            <v>mRNA文库</v>
          </cell>
          <cell r="I2629" t="str">
            <v>HZK</v>
          </cell>
          <cell r="J2629" t="str">
            <v>/</v>
          </cell>
          <cell r="K2629" t="str">
            <v>/</v>
          </cell>
          <cell r="L2629" t="str">
            <v>WH</v>
          </cell>
        </row>
        <row r="2629">
          <cell r="N2629" t="e">
            <v>#VALUE!</v>
          </cell>
        </row>
        <row r="2630">
          <cell r="E2630" t="str">
            <v>HGC-Lib-2453235</v>
          </cell>
          <cell r="F2630" t="str">
            <v>LD240604O-2068A</v>
          </cell>
          <cell r="G2630">
            <v>10</v>
          </cell>
          <cell r="H2630" t="str">
            <v>RNA病毒组文库</v>
          </cell>
          <cell r="I2630" t="str">
            <v>HZK</v>
          </cell>
          <cell r="J2630">
            <v>43.8</v>
          </cell>
        </row>
        <row r="2630">
          <cell r="N2630" t="e">
            <v>#DIV/0!</v>
          </cell>
        </row>
        <row r="2631">
          <cell r="E2631" t="str">
            <v>HGC-Lib-2453236</v>
          </cell>
          <cell r="F2631" t="str">
            <v>LD240604O-2069A</v>
          </cell>
          <cell r="G2631">
            <v>10</v>
          </cell>
          <cell r="H2631" t="str">
            <v>RNA病毒组文库</v>
          </cell>
          <cell r="I2631" t="str">
            <v>HZK</v>
          </cell>
          <cell r="J2631">
            <v>110</v>
          </cell>
        </row>
        <row r="2631">
          <cell r="N2631" t="e">
            <v>#DIV/0!</v>
          </cell>
        </row>
        <row r="2632">
          <cell r="E2632" t="str">
            <v>HGC-Lib-2453237</v>
          </cell>
          <cell r="F2632" t="str">
            <v>LD240604O-2070A</v>
          </cell>
          <cell r="G2632">
            <v>10</v>
          </cell>
          <cell r="H2632" t="str">
            <v>RNA病毒组文库</v>
          </cell>
          <cell r="I2632" t="str">
            <v>HZK</v>
          </cell>
          <cell r="J2632">
            <v>84.2</v>
          </cell>
        </row>
        <row r="2632">
          <cell r="N2632" t="e">
            <v>#DIV/0!</v>
          </cell>
        </row>
        <row r="2633">
          <cell r="E2633" t="str">
            <v>HGC-Lib-2453238</v>
          </cell>
          <cell r="F2633" t="str">
            <v>LD240604O-2071A</v>
          </cell>
          <cell r="G2633">
            <v>10</v>
          </cell>
          <cell r="H2633" t="str">
            <v>RNA病毒组文库</v>
          </cell>
          <cell r="I2633" t="str">
            <v>HZK</v>
          </cell>
          <cell r="J2633">
            <v>65.4</v>
          </cell>
        </row>
        <row r="2633">
          <cell r="N2633" t="e">
            <v>#DIV/0!</v>
          </cell>
        </row>
        <row r="2634">
          <cell r="E2634" t="str">
            <v>HGC-Lib-2453239</v>
          </cell>
          <cell r="F2634" t="str">
            <v>LD240604O-2072A</v>
          </cell>
          <cell r="G2634">
            <v>10</v>
          </cell>
          <cell r="H2634" t="str">
            <v>RNA病毒组文库</v>
          </cell>
          <cell r="I2634" t="str">
            <v>HZK</v>
          </cell>
          <cell r="J2634">
            <v>42.6</v>
          </cell>
        </row>
        <row r="2634">
          <cell r="N2634" t="e">
            <v>#DIV/0!</v>
          </cell>
        </row>
        <row r="2635">
          <cell r="E2635" t="str">
            <v>HGC-Lib-2453240</v>
          </cell>
          <cell r="F2635" t="str">
            <v>LD240604O-2073A</v>
          </cell>
          <cell r="G2635">
            <v>10</v>
          </cell>
          <cell r="H2635" t="str">
            <v>RNA病毒组文库</v>
          </cell>
          <cell r="I2635" t="str">
            <v>HZK</v>
          </cell>
          <cell r="J2635">
            <v>54.2</v>
          </cell>
        </row>
        <row r="2635">
          <cell r="N2635" t="e">
            <v>#DIV/0!</v>
          </cell>
        </row>
        <row r="2636">
          <cell r="E2636" t="str">
            <v>HGC-Lib-2453241</v>
          </cell>
          <cell r="F2636" t="str">
            <v>LD240604O-2074A</v>
          </cell>
          <cell r="G2636">
            <v>10</v>
          </cell>
          <cell r="H2636" t="str">
            <v>RNA病毒组文库</v>
          </cell>
          <cell r="I2636" t="str">
            <v>HZK</v>
          </cell>
          <cell r="J2636">
            <v>42.6</v>
          </cell>
        </row>
        <row r="2636">
          <cell r="N2636" t="e">
            <v>#DIV/0!</v>
          </cell>
        </row>
        <row r="2637">
          <cell r="E2637" t="str">
            <v>HGC-Lib-2453242</v>
          </cell>
          <cell r="F2637" t="str">
            <v>LD240604O-2075A</v>
          </cell>
          <cell r="G2637">
            <v>10</v>
          </cell>
          <cell r="H2637" t="str">
            <v>RNA病毒组文库</v>
          </cell>
          <cell r="I2637" t="str">
            <v>HZK</v>
          </cell>
          <cell r="J2637">
            <v>41.4</v>
          </cell>
        </row>
        <row r="2637">
          <cell r="N2637" t="e">
            <v>#DIV/0!</v>
          </cell>
        </row>
        <row r="2638">
          <cell r="E2638" t="str">
            <v>HGC-Lib-2453243</v>
          </cell>
          <cell r="F2638" t="str">
            <v>LD240604O-2076A</v>
          </cell>
          <cell r="G2638">
            <v>10</v>
          </cell>
          <cell r="H2638" t="str">
            <v>RNA病毒组文库</v>
          </cell>
          <cell r="I2638" t="str">
            <v>HZK</v>
          </cell>
          <cell r="J2638">
            <v>95.2</v>
          </cell>
        </row>
        <row r="2638">
          <cell r="N2638" t="e">
            <v>#DIV/0!</v>
          </cell>
        </row>
        <row r="2639">
          <cell r="E2639" t="str">
            <v>HGC-Lib-2453244</v>
          </cell>
          <cell r="F2639" t="str">
            <v>LD240604O-2077A</v>
          </cell>
          <cell r="G2639">
            <v>10</v>
          </cell>
          <cell r="H2639" t="str">
            <v>RNA病毒组文库</v>
          </cell>
          <cell r="I2639" t="str">
            <v>HZK</v>
          </cell>
          <cell r="J2639">
            <v>70</v>
          </cell>
        </row>
        <row r="2639">
          <cell r="N2639" t="e">
            <v>#DIV/0!</v>
          </cell>
        </row>
        <row r="2640">
          <cell r="E2640" t="str">
            <v>HGC-Lib-2453245</v>
          </cell>
          <cell r="F2640" t="str">
            <v>LD240604O-2078A</v>
          </cell>
          <cell r="G2640">
            <v>10</v>
          </cell>
          <cell r="H2640" t="str">
            <v>RNA病毒组文库</v>
          </cell>
          <cell r="I2640" t="str">
            <v>HZK</v>
          </cell>
          <cell r="J2640">
            <v>59</v>
          </cell>
        </row>
        <row r="2640">
          <cell r="N2640" t="e">
            <v>#DIV/0!</v>
          </cell>
        </row>
        <row r="2641">
          <cell r="E2641" t="str">
            <v>HGC-Lib-2453246</v>
          </cell>
          <cell r="F2641" t="str">
            <v>LD240604O-2079A</v>
          </cell>
          <cell r="G2641">
            <v>10</v>
          </cell>
          <cell r="H2641" t="str">
            <v>RNA病毒组文库</v>
          </cell>
          <cell r="I2641" t="str">
            <v>HZK</v>
          </cell>
          <cell r="J2641">
            <v>57.2</v>
          </cell>
        </row>
        <row r="2641">
          <cell r="N2641" t="e">
            <v>#DIV/0!</v>
          </cell>
        </row>
        <row r="2642">
          <cell r="E2642" t="str">
            <v>HGC-Lib-2453247</v>
          </cell>
          <cell r="F2642" t="str">
            <v>LD240604O-2080A</v>
          </cell>
          <cell r="G2642">
            <v>10</v>
          </cell>
          <cell r="H2642" t="str">
            <v>RNA病毒组文库</v>
          </cell>
          <cell r="I2642" t="str">
            <v>HZK</v>
          </cell>
          <cell r="J2642">
            <v>82.4</v>
          </cell>
        </row>
        <row r="2642">
          <cell r="N2642" t="e">
            <v>#DIV/0!</v>
          </cell>
        </row>
        <row r="2643">
          <cell r="E2643" t="str">
            <v>HGC-Lib-2453248</v>
          </cell>
          <cell r="F2643" t="str">
            <v>LD240604O-2081A</v>
          </cell>
          <cell r="G2643">
            <v>10</v>
          </cell>
          <cell r="H2643" t="str">
            <v>RNA病毒组文库</v>
          </cell>
          <cell r="I2643" t="str">
            <v>HZK</v>
          </cell>
          <cell r="J2643">
            <v>90.8</v>
          </cell>
        </row>
        <row r="2643">
          <cell r="N2643" t="e">
            <v>#DIV/0!</v>
          </cell>
        </row>
        <row r="2644">
          <cell r="E2644" t="str">
            <v>HGC-Lib-2453286</v>
          </cell>
          <cell r="F2644" t="str">
            <v>1_5.5hpf-#2</v>
          </cell>
          <cell r="G2644">
            <v>50</v>
          </cell>
          <cell r="H2644" t="str">
            <v>mRNA文库</v>
          </cell>
          <cell r="I2644" t="str">
            <v>HZK</v>
          </cell>
          <cell r="J2644">
            <v>1.15</v>
          </cell>
          <cell r="K2644">
            <v>619</v>
          </cell>
          <cell r="L2644" t="str">
            <v>WH</v>
          </cell>
        </row>
        <row r="2644">
          <cell r="N2644">
            <v>2.85820802783646</v>
          </cell>
        </row>
        <row r="2645">
          <cell r="E2645" t="str">
            <v>HGC-Lib-2453287</v>
          </cell>
          <cell r="F2645" t="str">
            <v>2_5.5hpf-#3</v>
          </cell>
          <cell r="G2645">
            <v>50</v>
          </cell>
          <cell r="H2645" t="str">
            <v>mRNA文库</v>
          </cell>
          <cell r="I2645" t="str">
            <v>HZK</v>
          </cell>
          <cell r="J2645">
            <v>1.75</v>
          </cell>
          <cell r="K2645">
            <v>632</v>
          </cell>
          <cell r="L2645" t="str">
            <v>WH</v>
          </cell>
        </row>
        <row r="2645">
          <cell r="N2645">
            <v>4.25998052580331</v>
          </cell>
        </row>
        <row r="2646">
          <cell r="E2646" t="str">
            <v>HGC-Lib-2453288</v>
          </cell>
          <cell r="F2646" t="str">
            <v>3_5.5hpf-#2</v>
          </cell>
          <cell r="G2646">
            <v>50</v>
          </cell>
          <cell r="H2646" t="str">
            <v>mRNA文库</v>
          </cell>
          <cell r="I2646" t="str">
            <v>HZK</v>
          </cell>
          <cell r="J2646">
            <v>1.31</v>
          </cell>
          <cell r="K2646">
            <v>623</v>
          </cell>
          <cell r="L2646" t="str">
            <v>WH</v>
          </cell>
        </row>
        <row r="2646">
          <cell r="N2646">
            <v>3.2349672799111</v>
          </cell>
        </row>
        <row r="2647">
          <cell r="E2647" t="str">
            <v>HGC-Lib-2453289</v>
          </cell>
          <cell r="F2647" t="str">
            <v>4_5.5hpf-#3</v>
          </cell>
          <cell r="G2647">
            <v>50</v>
          </cell>
          <cell r="H2647" t="str">
            <v>mRNA文库</v>
          </cell>
          <cell r="I2647" t="str">
            <v>HZK</v>
          </cell>
          <cell r="J2647">
            <v>2.38</v>
          </cell>
          <cell r="K2647">
            <v>627</v>
          </cell>
          <cell r="L2647" t="str">
            <v>WH</v>
          </cell>
        </row>
        <row r="2647">
          <cell r="N2647">
            <v>5.83977426082689</v>
          </cell>
        </row>
        <row r="2648">
          <cell r="E2648" t="str">
            <v>HGC-Lib-2453290</v>
          </cell>
          <cell r="F2648" t="str">
            <v>5_5.5hpf-#2-550pg</v>
          </cell>
          <cell r="G2648">
            <v>50</v>
          </cell>
          <cell r="H2648" t="str">
            <v>mRNA文库</v>
          </cell>
          <cell r="I2648" t="str">
            <v>HZK</v>
          </cell>
          <cell r="J2648">
            <v>0.844</v>
          </cell>
          <cell r="K2648">
            <v>658</v>
          </cell>
          <cell r="L2648" t="str">
            <v>WH</v>
          </cell>
        </row>
        <row r="2648">
          <cell r="N2648">
            <v>1.97334580313304</v>
          </cell>
        </row>
        <row r="2649">
          <cell r="E2649" t="str">
            <v>HGC-Lib-2453291</v>
          </cell>
          <cell r="F2649" t="str">
            <v>6_5.5hpf-#3-550pg</v>
          </cell>
          <cell r="G2649">
            <v>50</v>
          </cell>
          <cell r="H2649" t="str">
            <v>mRNA文库</v>
          </cell>
          <cell r="I2649" t="str">
            <v>HZK</v>
          </cell>
          <cell r="J2649">
            <v>1.68</v>
          </cell>
          <cell r="K2649">
            <v>671</v>
          </cell>
          <cell r="L2649" t="str">
            <v>WH</v>
          </cell>
        </row>
        <row r="2649">
          <cell r="N2649">
            <v>3.85188581909893</v>
          </cell>
        </row>
        <row r="2650">
          <cell r="E2650" t="str">
            <v>HGC-Lib-2453292</v>
          </cell>
          <cell r="F2650" t="str">
            <v>7_5.5hpf-#2-500pg</v>
          </cell>
          <cell r="G2650">
            <v>50</v>
          </cell>
          <cell r="H2650" t="str">
            <v>mRNA文库</v>
          </cell>
          <cell r="I2650" t="str">
            <v>HZK</v>
          </cell>
          <cell r="J2650">
            <v>0.57</v>
          </cell>
          <cell r="K2650">
            <v>668</v>
          </cell>
          <cell r="L2650" t="str">
            <v>WH</v>
          </cell>
        </row>
        <row r="2650">
          <cell r="N2650">
            <v>1.31275909719023</v>
          </cell>
        </row>
        <row r="2651">
          <cell r="E2651" t="str">
            <v>HGC-Lib-2453293</v>
          </cell>
          <cell r="F2651" t="str">
            <v>8_5.5hpf-#3-500pg</v>
          </cell>
          <cell r="G2651">
            <v>50</v>
          </cell>
          <cell r="H2651" t="str">
            <v>mRNA文库</v>
          </cell>
          <cell r="I2651" t="str">
            <v>HZK</v>
          </cell>
          <cell r="J2651">
            <v>1.2</v>
          </cell>
          <cell r="K2651">
            <v>674</v>
          </cell>
          <cell r="L2651" t="str">
            <v>WH</v>
          </cell>
        </row>
        <row r="2651">
          <cell r="N2651">
            <v>2.73910066194933</v>
          </cell>
        </row>
        <row r="2652">
          <cell r="E2652" t="str">
            <v>HGC-Lib-2453297</v>
          </cell>
          <cell r="F2652" t="str">
            <v>LC240703068</v>
          </cell>
          <cell r="G2652">
            <v>10</v>
          </cell>
          <cell r="H2652" t="str">
            <v>singleron-3'转录组文库</v>
          </cell>
          <cell r="I2652" t="str">
            <v>HZK</v>
          </cell>
          <cell r="J2652">
            <v>17.9</v>
          </cell>
        </row>
        <row r="2652">
          <cell r="N2652" t="e">
            <v>#DIV/0!</v>
          </cell>
        </row>
        <row r="2653">
          <cell r="E2653" t="str">
            <v>HGC-Lib-2453298</v>
          </cell>
          <cell r="F2653" t="str">
            <v>LC240703070</v>
          </cell>
          <cell r="G2653">
            <v>10</v>
          </cell>
          <cell r="H2653" t="str">
            <v>singleron-3'转录组文库</v>
          </cell>
          <cell r="I2653" t="str">
            <v>HZK</v>
          </cell>
          <cell r="J2653">
            <v>15.5</v>
          </cell>
        </row>
        <row r="2653">
          <cell r="N2653" t="e">
            <v>#DIV/0!</v>
          </cell>
        </row>
        <row r="2654">
          <cell r="E2654" t="str">
            <v>HGC-Lib-2453299</v>
          </cell>
          <cell r="F2654" t="str">
            <v>LC240703066</v>
          </cell>
          <cell r="G2654">
            <v>100</v>
          </cell>
          <cell r="H2654" t="str">
            <v>singleron-3'转录组文库</v>
          </cell>
          <cell r="I2654" t="str">
            <v>HZK</v>
          </cell>
          <cell r="J2654">
            <v>19.2</v>
          </cell>
        </row>
        <row r="2654">
          <cell r="N2654" t="e">
            <v>#DIV/0!</v>
          </cell>
        </row>
        <row r="2655">
          <cell r="E2655" t="str">
            <v>HGC-Lib-2453300</v>
          </cell>
          <cell r="F2655" t="str">
            <v>LC240703074</v>
          </cell>
          <cell r="G2655">
            <v>100</v>
          </cell>
          <cell r="H2655" t="str">
            <v>singleron-3'转录组文库</v>
          </cell>
          <cell r="I2655" t="str">
            <v>HZK</v>
          </cell>
          <cell r="J2655">
            <v>18.8</v>
          </cell>
        </row>
        <row r="2655">
          <cell r="N2655" t="e">
            <v>#DIV/0!</v>
          </cell>
        </row>
        <row r="2656">
          <cell r="E2656" t="str">
            <v>HGC-Lib-2453301</v>
          </cell>
          <cell r="F2656" t="str">
            <v>LC240703072</v>
          </cell>
          <cell r="G2656">
            <v>100</v>
          </cell>
          <cell r="H2656" t="str">
            <v>singleron-3'转录组文库</v>
          </cell>
          <cell r="I2656" t="str">
            <v>HZK</v>
          </cell>
          <cell r="J2656">
            <v>21</v>
          </cell>
        </row>
        <row r="2656">
          <cell r="N2656" t="e">
            <v>#DIV/0!</v>
          </cell>
        </row>
        <row r="2657">
          <cell r="E2657" t="str">
            <v>HGC-Lib-2453302</v>
          </cell>
          <cell r="F2657" t="str">
            <v>LC240702092</v>
          </cell>
          <cell r="G2657">
            <v>100</v>
          </cell>
          <cell r="H2657" t="str">
            <v>singleron-3'转录组文库</v>
          </cell>
          <cell r="I2657" t="str">
            <v>HZK</v>
          </cell>
          <cell r="J2657">
            <v>23.2</v>
          </cell>
        </row>
        <row r="2657">
          <cell r="N2657" t="e">
            <v>#DIV/0!</v>
          </cell>
        </row>
        <row r="2658">
          <cell r="E2658" t="str">
            <v>HGC-Lib-2453303</v>
          </cell>
          <cell r="F2658" t="str">
            <v>LC240702093</v>
          </cell>
          <cell r="G2658">
            <v>100</v>
          </cell>
          <cell r="H2658" t="str">
            <v>singleron-3'转录组文库</v>
          </cell>
          <cell r="I2658" t="str">
            <v>HZK</v>
          </cell>
          <cell r="J2658">
            <v>24.8</v>
          </cell>
        </row>
        <row r="2658">
          <cell r="N2658" t="e">
            <v>#DIV/0!</v>
          </cell>
        </row>
        <row r="2659">
          <cell r="E2659" t="str">
            <v>HGC-Lib-2453304</v>
          </cell>
          <cell r="F2659" t="str">
            <v>PMLPMC240702053</v>
          </cell>
          <cell r="G2659">
            <v>12</v>
          </cell>
          <cell r="H2659" t="str">
            <v>其他碱基不平衡文库</v>
          </cell>
          <cell r="I2659" t="str">
            <v>HZK</v>
          </cell>
          <cell r="J2659">
            <v>10.7</v>
          </cell>
        </row>
        <row r="2659">
          <cell r="N2659" t="e">
            <v>#DIV/0!</v>
          </cell>
        </row>
        <row r="2660">
          <cell r="E2660" t="str">
            <v>HGC-Lib-2453305</v>
          </cell>
          <cell r="F2660" t="str">
            <v>LPMC240702053</v>
          </cell>
          <cell r="G2660">
            <v>100</v>
          </cell>
          <cell r="H2660" t="str">
            <v>singleron-3'转录组文库</v>
          </cell>
          <cell r="I2660" t="str">
            <v>HZK</v>
          </cell>
          <cell r="J2660">
            <v>22.4</v>
          </cell>
        </row>
        <row r="2660">
          <cell r="N2660" t="e">
            <v>#DIV/0!</v>
          </cell>
        </row>
        <row r="2661">
          <cell r="E2661" t="str">
            <v>HGC-POOL-2453371</v>
          </cell>
          <cell r="F2661" t="str">
            <v>IP-LJJ</v>
          </cell>
          <cell r="G2661">
            <v>12</v>
          </cell>
          <cell r="H2661" t="str">
            <v>Chip-Seq</v>
          </cell>
          <cell r="I2661" t="str">
            <v>YHT</v>
          </cell>
          <cell r="J2661">
            <v>2.44</v>
          </cell>
          <cell r="K2661">
            <v>378</v>
          </cell>
          <cell r="L2661" t="str">
            <v>YHT</v>
          </cell>
        </row>
        <row r="2661">
          <cell r="N2661">
            <v>9.93080993080993</v>
          </cell>
        </row>
        <row r="2662">
          <cell r="E2662" t="str">
            <v>HGC-Lib-2453269</v>
          </cell>
          <cell r="F2662" t="str">
            <v>159-all</v>
          </cell>
          <cell r="G2662" t="str">
            <v>6G</v>
          </cell>
          <cell r="H2662" t="str">
            <v>PCR产物文库</v>
          </cell>
          <cell r="I2662" t="str">
            <v>WH</v>
          </cell>
          <cell r="J2662">
            <v>6.14</v>
          </cell>
          <cell r="K2662">
            <v>273</v>
          </cell>
          <cell r="L2662" t="str">
            <v>WH</v>
          </cell>
        </row>
        <row r="2662">
          <cell r="N2662">
            <v>34.6012961397577</v>
          </cell>
        </row>
        <row r="2663">
          <cell r="E2663" t="str">
            <v>HGC-Lib-2453270</v>
          </cell>
          <cell r="F2663" t="str">
            <v>159-nc</v>
          </cell>
          <cell r="G2663" t="str">
            <v>6G</v>
          </cell>
          <cell r="H2663" t="str">
            <v>PCR产物文库</v>
          </cell>
          <cell r="I2663" t="str">
            <v>WH</v>
          </cell>
          <cell r="J2663">
            <v>11.7</v>
          </cell>
          <cell r="K2663">
            <v>378</v>
          </cell>
          <cell r="L2663" t="str">
            <v>WH</v>
          </cell>
        </row>
        <row r="2663">
          <cell r="N2663">
            <v>47.6190476190476</v>
          </cell>
        </row>
        <row r="2664">
          <cell r="E2664" t="str">
            <v>HGC-Lib-2453271</v>
          </cell>
          <cell r="F2664" t="str">
            <v>159-sgUb</v>
          </cell>
          <cell r="G2664" t="str">
            <v>6G</v>
          </cell>
          <cell r="H2664" t="str">
            <v>PCR产物文库</v>
          </cell>
          <cell r="I2664" t="str">
            <v>WH</v>
          </cell>
          <cell r="J2664">
            <v>16.9</v>
          </cell>
          <cell r="K2664">
            <v>385</v>
          </cell>
          <cell r="L2664" t="str">
            <v>WH</v>
          </cell>
        </row>
        <row r="2664">
          <cell r="N2664">
            <v>67.5324675324675</v>
          </cell>
        </row>
        <row r="2665">
          <cell r="E2665" t="str">
            <v>HGC-Lib-2453272</v>
          </cell>
          <cell r="F2665" t="str">
            <v>1</v>
          </cell>
          <cell r="G2665">
            <v>6</v>
          </cell>
          <cell r="H2665" t="str">
            <v>cut&amp;tag文库</v>
          </cell>
          <cell r="I2665" t="str">
            <v>WH</v>
          </cell>
          <cell r="J2665" t="str">
            <v>/</v>
          </cell>
          <cell r="K2665">
            <v>438</v>
          </cell>
          <cell r="L2665" t="str">
            <v>WH</v>
          </cell>
        </row>
        <row r="2665">
          <cell r="N2665" t="e">
            <v>#VALUE!</v>
          </cell>
        </row>
        <row r="2666">
          <cell r="E2666" t="str">
            <v>HGC-POOL-2453273</v>
          </cell>
          <cell r="F2666">
            <v>2</v>
          </cell>
          <cell r="G2666">
            <v>36</v>
          </cell>
          <cell r="H2666" t="str">
            <v>cut&amp;tag文库</v>
          </cell>
          <cell r="I2666" t="str">
            <v>WH</v>
          </cell>
          <cell r="J2666">
            <v>30.8</v>
          </cell>
          <cell r="K2666">
            <v>443</v>
          </cell>
          <cell r="L2666" t="str">
            <v>WH</v>
          </cell>
        </row>
        <row r="2666">
          <cell r="N2666">
            <v>106.963014412224</v>
          </cell>
        </row>
        <row r="2667">
          <cell r="E2667" t="str">
            <v>HGC-Lib-2453306</v>
          </cell>
          <cell r="F2667" t="str">
            <v>CON</v>
          </cell>
          <cell r="G2667">
            <v>2</v>
          </cell>
          <cell r="H2667" t="str">
            <v>全基因组文库</v>
          </cell>
          <cell r="I2667" t="str">
            <v>WH</v>
          </cell>
          <cell r="J2667">
            <v>32.2</v>
          </cell>
          <cell r="K2667">
            <v>454</v>
          </cell>
          <cell r="L2667" t="str">
            <v>WH</v>
          </cell>
        </row>
        <row r="2667">
          <cell r="N2667">
            <v>109.115554049475</v>
          </cell>
        </row>
        <row r="2668">
          <cell r="E2668" t="str">
            <v>HGC-Lib-2453307</v>
          </cell>
          <cell r="F2668" t="str">
            <v>1TF</v>
          </cell>
          <cell r="G2668">
            <v>2</v>
          </cell>
          <cell r="H2668" t="str">
            <v>全基因组文库</v>
          </cell>
          <cell r="I2668" t="str">
            <v>WH</v>
          </cell>
          <cell r="J2668">
            <v>52.4</v>
          </cell>
          <cell r="K2668">
            <v>433</v>
          </cell>
          <cell r="L2668" t="str">
            <v>WH</v>
          </cell>
        </row>
        <row r="2668">
          <cell r="N2668">
            <v>186.178717356546</v>
          </cell>
        </row>
        <row r="2669">
          <cell r="E2669" t="str">
            <v>HGC-Lib-2453308</v>
          </cell>
          <cell r="F2669" t="str">
            <v>2TF</v>
          </cell>
          <cell r="G2669">
            <v>2</v>
          </cell>
          <cell r="H2669" t="str">
            <v>全基因组文库</v>
          </cell>
          <cell r="I2669" t="str">
            <v>WH</v>
          </cell>
          <cell r="J2669">
            <v>66.6</v>
          </cell>
          <cell r="K2669">
            <v>482</v>
          </cell>
          <cell r="L2669" t="str">
            <v>WH</v>
          </cell>
        </row>
        <row r="2669">
          <cell r="N2669">
            <v>212.575805936802</v>
          </cell>
        </row>
        <row r="2670">
          <cell r="E2670" t="str">
            <v>HGC-Lib-2453323</v>
          </cell>
          <cell r="F2670" t="str">
            <v>p4</v>
          </cell>
          <cell r="G2670">
            <v>2</v>
          </cell>
          <cell r="H2670" t="str">
            <v>PCR产物文库</v>
          </cell>
          <cell r="I2670" t="str">
            <v>WH</v>
          </cell>
          <cell r="J2670">
            <v>114</v>
          </cell>
          <cell r="K2670">
            <v>404</v>
          </cell>
          <cell r="L2670" t="str">
            <v>WH</v>
          </cell>
        </row>
        <row r="2670">
          <cell r="N2670">
            <v>434.120335110434</v>
          </cell>
        </row>
        <row r="2671">
          <cell r="E2671" t="str">
            <v>HGC-Lib-2453344</v>
          </cell>
          <cell r="F2671" t="str">
            <v>1HCHE165_SAN3_rep3_ATAC</v>
          </cell>
          <cell r="G2671">
            <v>10</v>
          </cell>
          <cell r="H2671" t="str">
            <v>ATAC-Seq文库</v>
          </cell>
          <cell r="I2671" t="str">
            <v>WH</v>
          </cell>
          <cell r="J2671">
            <v>61.8</v>
          </cell>
          <cell r="K2671">
            <v>298</v>
          </cell>
          <cell r="L2671" t="str">
            <v>WH</v>
          </cell>
        </row>
        <row r="2671">
          <cell r="N2671">
            <v>319.050077439339</v>
          </cell>
        </row>
        <row r="2672">
          <cell r="E2672" t="str">
            <v>HGC-Lib-2453345</v>
          </cell>
          <cell r="F2672" t="str">
            <v>2 HE165_SAN3_rep3_ATAC</v>
          </cell>
          <cell r="G2672">
            <v>10</v>
          </cell>
          <cell r="H2672" t="str">
            <v>ATAC-Seq文库</v>
          </cell>
          <cell r="I2672" t="str">
            <v>WH</v>
          </cell>
          <cell r="J2672">
            <v>79.2</v>
          </cell>
          <cell r="K2672">
            <v>291</v>
          </cell>
          <cell r="L2672" t="str">
            <v>WH</v>
          </cell>
        </row>
        <row r="2672">
          <cell r="N2672">
            <v>418.715305313244</v>
          </cell>
        </row>
        <row r="2673">
          <cell r="E2673" t="str">
            <v>HGC-Lib-2453346</v>
          </cell>
          <cell r="F2673" t="str">
            <v>3HCHE165_SAN1_rep1</v>
          </cell>
          <cell r="G2673">
            <v>10</v>
          </cell>
          <cell r="H2673" t="str">
            <v>mRNA文库</v>
          </cell>
          <cell r="I2673" t="str">
            <v>WH</v>
          </cell>
          <cell r="J2673">
            <v>35</v>
          </cell>
          <cell r="K2673">
            <v>451</v>
          </cell>
          <cell r="L2673" t="str">
            <v>WH</v>
          </cell>
        </row>
        <row r="2673">
          <cell r="N2673">
            <v>119.392802319632</v>
          </cell>
        </row>
        <row r="2674">
          <cell r="E2674" t="str">
            <v>HGC-Lib-2453347</v>
          </cell>
          <cell r="F2674" t="str">
            <v>5HCHE165_SAN2_rep2</v>
          </cell>
          <cell r="G2674">
            <v>10</v>
          </cell>
          <cell r="H2674" t="str">
            <v>mRNA文库</v>
          </cell>
          <cell r="I2674" t="str">
            <v>WH</v>
          </cell>
          <cell r="J2674">
            <v>83.8</v>
          </cell>
          <cell r="K2674">
            <v>524</v>
          </cell>
          <cell r="L2674" t="str">
            <v>WH</v>
          </cell>
        </row>
        <row r="2674">
          <cell r="N2674">
            <v>246.03640634175</v>
          </cell>
        </row>
        <row r="2675">
          <cell r="E2675" t="str">
            <v>HGC-Lib-2453348</v>
          </cell>
          <cell r="F2675" t="str">
            <v>6HE165_SAN2_rep2</v>
          </cell>
          <cell r="G2675">
            <v>10</v>
          </cell>
          <cell r="H2675" t="str">
            <v>mRNA文库</v>
          </cell>
          <cell r="I2675" t="str">
            <v>WH</v>
          </cell>
          <cell r="J2675">
            <v>40.4</v>
          </cell>
          <cell r="K2675">
            <v>355</v>
          </cell>
          <cell r="L2675" t="str">
            <v>WH</v>
          </cell>
        </row>
        <row r="2675">
          <cell r="N2675">
            <v>175.081256771398</v>
          </cell>
        </row>
        <row r="2676">
          <cell r="E2676" t="str">
            <v>HGC-POOL-2453349</v>
          </cell>
          <cell r="F2676" t="str">
            <v>HYZ-0707-L1</v>
          </cell>
          <cell r="G2676">
            <v>24</v>
          </cell>
          <cell r="H2676" t="str">
            <v>PCR产物文库</v>
          </cell>
          <cell r="I2676" t="str">
            <v>WH</v>
          </cell>
          <cell r="J2676">
            <v>31.6</v>
          </cell>
          <cell r="K2676">
            <v>457</v>
          </cell>
          <cell r="L2676" t="str">
            <v>WH</v>
          </cell>
        </row>
        <row r="2676">
          <cell r="N2676">
            <v>106.379397407844</v>
          </cell>
        </row>
        <row r="2677">
          <cell r="E2677" t="str">
            <v>HGC-POOL-2453350</v>
          </cell>
          <cell r="F2677" t="str">
            <v>HYZ-0707-L2</v>
          </cell>
          <cell r="G2677">
            <v>24</v>
          </cell>
          <cell r="H2677" t="str">
            <v>PCR产物文库</v>
          </cell>
          <cell r="I2677" t="str">
            <v>WH</v>
          </cell>
          <cell r="J2677">
            <v>39.8</v>
          </cell>
          <cell r="K2677">
            <v>444</v>
          </cell>
          <cell r="L2677" t="str">
            <v>WH</v>
          </cell>
        </row>
        <row r="2677">
          <cell r="N2677">
            <v>137.907137907138</v>
          </cell>
        </row>
        <row r="2678">
          <cell r="E2678" t="str">
            <v>HGC-POOL-2453351</v>
          </cell>
          <cell r="F2678" t="str">
            <v>HYZ-0707-L3</v>
          </cell>
          <cell r="G2678">
            <v>24</v>
          </cell>
          <cell r="H2678" t="str">
            <v>PCR产物文库</v>
          </cell>
          <cell r="I2678" t="str">
            <v>WH</v>
          </cell>
          <cell r="J2678">
            <v>55</v>
          </cell>
          <cell r="K2678">
            <v>431</v>
          </cell>
          <cell r="L2678" t="str">
            <v>WH</v>
          </cell>
        </row>
        <row r="2678">
          <cell r="N2678">
            <v>196.323398179547</v>
          </cell>
        </row>
        <row r="2679">
          <cell r="E2679" t="str">
            <v>HGC-POOL-2453352</v>
          </cell>
          <cell r="F2679" t="str">
            <v>HYZ-0707-L4</v>
          </cell>
          <cell r="G2679">
            <v>24</v>
          </cell>
          <cell r="H2679" t="str">
            <v>PCR产物文库</v>
          </cell>
          <cell r="I2679" t="str">
            <v>WH</v>
          </cell>
          <cell r="J2679">
            <v>44.8</v>
          </cell>
          <cell r="K2679">
            <v>453</v>
          </cell>
          <cell r="L2679" t="str">
            <v>WH</v>
          </cell>
        </row>
        <row r="2679">
          <cell r="N2679">
            <v>152.148072677874</v>
          </cell>
        </row>
        <row r="2680">
          <cell r="E2680" t="str">
            <v>HGC-Lib-2453360</v>
          </cell>
          <cell r="F2680" t="str">
            <v>S30-1</v>
          </cell>
          <cell r="G2680">
            <v>6</v>
          </cell>
          <cell r="H2680" t="str">
            <v>ATAC-Seq文库</v>
          </cell>
          <cell r="I2680" t="str">
            <v>WH</v>
          </cell>
          <cell r="J2680">
            <v>57.6</v>
          </cell>
          <cell r="K2680">
            <v>523</v>
          </cell>
          <cell r="L2680" t="str">
            <v>WH</v>
          </cell>
        </row>
        <row r="2680">
          <cell r="N2680">
            <v>169.43668186498</v>
          </cell>
        </row>
        <row r="2681">
          <cell r="E2681" t="str">
            <v>HGC-Lib-2453361</v>
          </cell>
          <cell r="F2681" t="str">
            <v>S30-2</v>
          </cell>
          <cell r="G2681">
            <v>6</v>
          </cell>
          <cell r="H2681" t="str">
            <v>ATAC-Seq文库</v>
          </cell>
          <cell r="I2681" t="str">
            <v>WH</v>
          </cell>
          <cell r="J2681">
            <v>28.2</v>
          </cell>
          <cell r="K2681">
            <v>395</v>
          </cell>
          <cell r="L2681" t="str">
            <v>WH</v>
          </cell>
        </row>
        <row r="2681">
          <cell r="N2681">
            <v>109.83446932814</v>
          </cell>
        </row>
        <row r="2682">
          <cell r="E2682" t="str">
            <v>HGC-Lib-2453362</v>
          </cell>
          <cell r="F2682" t="str">
            <v>S35-1</v>
          </cell>
          <cell r="G2682">
            <v>6</v>
          </cell>
          <cell r="H2682" t="str">
            <v>ATAC-Seq文库</v>
          </cell>
          <cell r="I2682" t="str">
            <v>WH</v>
          </cell>
          <cell r="J2682">
            <v>45.2</v>
          </cell>
          <cell r="K2682">
            <v>502</v>
          </cell>
          <cell r="L2682" t="str">
            <v>WH</v>
          </cell>
        </row>
        <row r="2682">
          <cell r="N2682">
            <v>138.522831749923</v>
          </cell>
        </row>
        <row r="2683">
          <cell r="E2683" t="str">
            <v>HGC-Lib-2453363</v>
          </cell>
          <cell r="F2683" t="str">
            <v>S35-2</v>
          </cell>
          <cell r="G2683">
            <v>6</v>
          </cell>
          <cell r="H2683" t="str">
            <v>ATAC-Seq文库</v>
          </cell>
          <cell r="I2683" t="str">
            <v>WH</v>
          </cell>
          <cell r="J2683">
            <v>34</v>
          </cell>
          <cell r="K2683">
            <v>553</v>
          </cell>
          <cell r="L2683" t="str">
            <v>WH</v>
          </cell>
        </row>
        <row r="2683">
          <cell r="N2683">
            <v>94.588955348449</v>
          </cell>
        </row>
        <row r="2684">
          <cell r="E2684" t="str">
            <v>HGC-Lib-2453364</v>
          </cell>
          <cell r="F2684" t="str">
            <v>S8</v>
          </cell>
          <cell r="G2684">
            <v>6</v>
          </cell>
          <cell r="H2684" t="str">
            <v>ATAC-Seq文库</v>
          </cell>
          <cell r="I2684" t="str">
            <v>WH</v>
          </cell>
          <cell r="J2684">
            <v>72.6</v>
          </cell>
          <cell r="K2684">
            <v>563</v>
          </cell>
          <cell r="L2684" t="str">
            <v>WH</v>
          </cell>
        </row>
        <row r="2684">
          <cell r="N2684">
            <v>198.387757890422</v>
          </cell>
        </row>
        <row r="2685">
          <cell r="E2685" t="str">
            <v>HGC-Lib-2453365</v>
          </cell>
          <cell r="F2685" t="str">
            <v>A-1</v>
          </cell>
          <cell r="G2685">
            <v>6</v>
          </cell>
          <cell r="H2685" t="str">
            <v>ATAC-Seq文库</v>
          </cell>
          <cell r="I2685" t="str">
            <v>WH</v>
          </cell>
          <cell r="J2685">
            <v>38.4</v>
          </cell>
          <cell r="K2685">
            <v>267</v>
          </cell>
          <cell r="L2685" t="str">
            <v>WH</v>
          </cell>
        </row>
        <row r="2685">
          <cell r="N2685">
            <v>221.261884183232</v>
          </cell>
        </row>
        <row r="2686">
          <cell r="E2686" t="str">
            <v>HGC-Lib-2453366</v>
          </cell>
          <cell r="F2686" t="str">
            <v>A-2</v>
          </cell>
          <cell r="G2686">
            <v>6</v>
          </cell>
          <cell r="H2686" t="str">
            <v>ATAC-Seq文库</v>
          </cell>
          <cell r="I2686" t="str">
            <v>WH</v>
          </cell>
          <cell r="J2686">
            <v>35</v>
          </cell>
          <cell r="K2686">
            <v>257</v>
          </cell>
          <cell r="L2686" t="str">
            <v>WH</v>
          </cell>
        </row>
        <row r="2686">
          <cell r="N2686">
            <v>209.518108350793</v>
          </cell>
        </row>
        <row r="2687">
          <cell r="E2687" t="str">
            <v>HGC-Lib-2453367</v>
          </cell>
          <cell r="F2687" t="str">
            <v>B-1</v>
          </cell>
          <cell r="G2687">
            <v>6</v>
          </cell>
          <cell r="H2687" t="str">
            <v>ATAC-Seq文库</v>
          </cell>
          <cell r="I2687" t="str">
            <v>WH</v>
          </cell>
          <cell r="J2687">
            <v>37</v>
          </cell>
          <cell r="K2687">
            <v>241</v>
          </cell>
          <cell r="L2687" t="str">
            <v>WH</v>
          </cell>
        </row>
        <row r="2687">
          <cell r="N2687">
            <v>236.19533992978</v>
          </cell>
        </row>
        <row r="2688">
          <cell r="E2688" t="str">
            <v>HGC-Lib-2453368</v>
          </cell>
          <cell r="F2688" t="str">
            <v>B-2</v>
          </cell>
          <cell r="G2688">
            <v>6</v>
          </cell>
          <cell r="H2688" t="str">
            <v>ATAC-Seq文库</v>
          </cell>
          <cell r="I2688" t="str">
            <v>WH</v>
          </cell>
          <cell r="J2688">
            <v>28.2</v>
          </cell>
          <cell r="K2688">
            <v>252</v>
          </cell>
          <cell r="L2688" t="str">
            <v>WH</v>
          </cell>
        </row>
        <row r="2688">
          <cell r="N2688">
            <v>172.161172161172</v>
          </cell>
        </row>
        <row r="2689">
          <cell r="E2689" t="str">
            <v>HGC-Lib-2453369</v>
          </cell>
          <cell r="F2689" t="str">
            <v>C1</v>
          </cell>
          <cell r="G2689">
            <v>6</v>
          </cell>
          <cell r="H2689" t="str">
            <v>cut&amp;tag文库</v>
          </cell>
          <cell r="I2689" t="str">
            <v>WH</v>
          </cell>
          <cell r="J2689">
            <v>19.3</v>
          </cell>
          <cell r="K2689">
            <v>430</v>
          </cell>
          <cell r="L2689" t="str">
            <v>WH</v>
          </cell>
        </row>
        <row r="2689">
          <cell r="N2689">
            <v>69.0518783542039</v>
          </cell>
        </row>
        <row r="2690">
          <cell r="E2690" t="str">
            <v>HGC-Lib-2453370</v>
          </cell>
          <cell r="F2690" t="str">
            <v>C2</v>
          </cell>
          <cell r="G2690">
            <v>6</v>
          </cell>
          <cell r="H2690" t="str">
            <v>cut&amp;tag文库</v>
          </cell>
          <cell r="I2690" t="str">
            <v>WH</v>
          </cell>
          <cell r="J2690">
            <v>4.5</v>
          </cell>
          <cell r="K2690">
            <v>447</v>
          </cell>
          <cell r="L2690" t="str">
            <v>WH</v>
          </cell>
        </row>
        <row r="2690">
          <cell r="N2690">
            <v>15.4878678368611</v>
          </cell>
        </row>
        <row r="2691">
          <cell r="E2691" t="str">
            <v>HGC-Lib-2453376</v>
          </cell>
          <cell r="F2691" t="str">
            <v>PCL20240704</v>
          </cell>
          <cell r="G2691">
            <v>3</v>
          </cell>
          <cell r="H2691" t="str">
            <v>small RNA文库</v>
          </cell>
          <cell r="I2691" t="str">
            <v>WH</v>
          </cell>
          <cell r="J2691">
            <v>18.3</v>
          </cell>
          <cell r="K2691">
            <v>239</v>
          </cell>
          <cell r="L2691" t="str">
            <v>WH</v>
          </cell>
        </row>
        <row r="2691">
          <cell r="N2691">
            <v>117.79851947216</v>
          </cell>
        </row>
        <row r="2692">
          <cell r="E2692" t="str">
            <v>HGC-Lib-2453377</v>
          </cell>
          <cell r="F2692" t="str">
            <v>CCL20240704</v>
          </cell>
          <cell r="G2692">
            <v>3</v>
          </cell>
          <cell r="H2692" t="str">
            <v>small RNA文库</v>
          </cell>
          <cell r="I2692" t="str">
            <v>WH</v>
          </cell>
          <cell r="J2692">
            <v>8.82</v>
          </cell>
          <cell r="K2692">
            <v>226</v>
          </cell>
          <cell r="L2692" t="str">
            <v>WH</v>
          </cell>
        </row>
        <row r="2692">
          <cell r="N2692">
            <v>60.0408441116406</v>
          </cell>
        </row>
        <row r="2693">
          <cell r="E2693" t="str">
            <v>HGC-POOL-2453380</v>
          </cell>
          <cell r="F2693" t="str">
            <v>DZY-240705-Di19</v>
          </cell>
          <cell r="G2693">
            <v>27</v>
          </cell>
          <cell r="H2693" t="str">
            <v>Chip-Seq</v>
          </cell>
          <cell r="I2693" t="str">
            <v>WH</v>
          </cell>
          <cell r="J2693">
            <v>3.16</v>
          </cell>
          <cell r="K2693">
            <v>392</v>
          </cell>
          <cell r="L2693" t="str">
            <v>WH</v>
          </cell>
        </row>
        <row r="2693">
          <cell r="N2693">
            <v>12.4018838304553</v>
          </cell>
        </row>
        <row r="2694">
          <cell r="E2694" t="str">
            <v>HGC-POOL-2453381</v>
          </cell>
          <cell r="F2694" t="str">
            <v>DZY-240705-TF</v>
          </cell>
          <cell r="G2694">
            <v>18</v>
          </cell>
          <cell r="H2694" t="str">
            <v>Chip-Seq</v>
          </cell>
          <cell r="I2694" t="str">
            <v>WH</v>
          </cell>
          <cell r="J2694">
            <v>1.12</v>
          </cell>
          <cell r="K2694">
            <v>639</v>
          </cell>
          <cell r="L2694" t="str">
            <v>WH</v>
          </cell>
        </row>
        <row r="2694">
          <cell r="N2694">
            <v>2.69652100638016</v>
          </cell>
        </row>
        <row r="2695">
          <cell r="E2695" t="str">
            <v>HGC-POOL-2453382</v>
          </cell>
          <cell r="F2695" t="str">
            <v>DZY-240705-W56</v>
          </cell>
          <cell r="G2695">
            <v>27</v>
          </cell>
          <cell r="H2695" t="str">
            <v>Chip-Seq</v>
          </cell>
          <cell r="I2695" t="str">
            <v>WH</v>
          </cell>
          <cell r="J2695">
            <v>2.18</v>
          </cell>
          <cell r="K2695">
            <v>446</v>
          </cell>
          <cell r="L2695" t="str">
            <v>WH</v>
          </cell>
        </row>
        <row r="2695">
          <cell r="N2695">
            <v>7.51983442566402</v>
          </cell>
        </row>
        <row r="2696">
          <cell r="E2696" t="str">
            <v>HGC-POOL-2453383</v>
          </cell>
          <cell r="F2696" t="str">
            <v>DZY-240705-HB7&amp;BH4</v>
          </cell>
          <cell r="G2696">
            <v>36</v>
          </cell>
          <cell r="H2696" t="str">
            <v>Chip-Seq</v>
          </cell>
          <cell r="I2696" t="str">
            <v>WH</v>
          </cell>
          <cell r="J2696">
            <v>5.12</v>
          </cell>
          <cell r="K2696">
            <v>496</v>
          </cell>
          <cell r="L2696" t="str">
            <v>WH</v>
          </cell>
        </row>
        <row r="2696">
          <cell r="N2696">
            <v>15.8808933002481</v>
          </cell>
        </row>
        <row r="2697">
          <cell r="E2697" t="str">
            <v>HGC-POOL-2453384</v>
          </cell>
          <cell r="F2697" t="str">
            <v>DZY-240705-TAP</v>
          </cell>
          <cell r="G2697">
            <v>27</v>
          </cell>
          <cell r="H2697" t="str">
            <v>Chip-Seq</v>
          </cell>
          <cell r="I2697" t="str">
            <v>WH</v>
          </cell>
          <cell r="J2697">
            <v>7.4</v>
          </cell>
          <cell r="K2697">
            <v>417</v>
          </cell>
          <cell r="L2697" t="str">
            <v>WH</v>
          </cell>
        </row>
        <row r="2697">
          <cell r="N2697">
            <v>27.3012359343295</v>
          </cell>
        </row>
        <row r="2698">
          <cell r="E2698" t="str">
            <v>HGC-POOL-2453385</v>
          </cell>
          <cell r="F2698" t="str">
            <v>DZY-240705-NAC025</v>
          </cell>
          <cell r="G2698">
            <v>27</v>
          </cell>
          <cell r="H2698" t="str">
            <v>Chip-Seq</v>
          </cell>
          <cell r="I2698" t="str">
            <v>WH</v>
          </cell>
          <cell r="J2698">
            <v>1.44</v>
          </cell>
          <cell r="K2698">
            <v>487</v>
          </cell>
          <cell r="L2698" t="str">
            <v>WH</v>
          </cell>
        </row>
        <row r="2698">
          <cell r="N2698">
            <v>4.54904438477334</v>
          </cell>
        </row>
        <row r="2699">
          <cell r="E2699" t="str">
            <v>HGC-POOL-2453386</v>
          </cell>
          <cell r="F2699" t="str">
            <v>DZY-240705-wrky53</v>
          </cell>
          <cell r="G2699">
            <v>27</v>
          </cell>
          <cell r="H2699" t="str">
            <v>Chip-Seq</v>
          </cell>
          <cell r="I2699" t="str">
            <v>WH</v>
          </cell>
          <cell r="J2699">
            <v>8.58</v>
          </cell>
          <cell r="K2699">
            <v>393</v>
          </cell>
          <cell r="L2699" t="str">
            <v>WH</v>
          </cell>
        </row>
        <row r="2699">
          <cell r="N2699">
            <v>33.587786259542</v>
          </cell>
        </row>
        <row r="2700">
          <cell r="E2700" t="str">
            <v>HGC-POOL-2453387</v>
          </cell>
          <cell r="F2700" t="str">
            <v>DZY-240705-AATF</v>
          </cell>
          <cell r="G2700">
            <v>27</v>
          </cell>
          <cell r="H2700" t="str">
            <v>Chip-Seq</v>
          </cell>
          <cell r="I2700" t="str">
            <v>WH</v>
          </cell>
          <cell r="J2700">
            <v>4.74</v>
          </cell>
          <cell r="K2700">
            <v>388</v>
          </cell>
          <cell r="L2700" t="str">
            <v>WH</v>
          </cell>
        </row>
        <row r="2700">
          <cell r="N2700">
            <v>18.7946074544013</v>
          </cell>
        </row>
        <row r="2701">
          <cell r="E2701" t="str">
            <v>HGC-Lib-2453405</v>
          </cell>
          <cell r="F2701" t="str">
            <v>N_B_N4621-1C-10X5TCRCR-hTL114-4</v>
          </cell>
          <cell r="G2701">
            <v>10</v>
          </cell>
          <cell r="H2701" t="str">
            <v>10X5TCR</v>
          </cell>
          <cell r="I2701" t="str">
            <v>YHT</v>
          </cell>
          <cell r="J2701">
            <v>51.2</v>
          </cell>
        </row>
        <row r="2701">
          <cell r="N2701" t="e">
            <v>#DIV/0!</v>
          </cell>
        </row>
        <row r="2702">
          <cell r="E2702" t="str">
            <v>HGC-Lib-2453406</v>
          </cell>
          <cell r="F2702" t="str">
            <v>N_B_N4621-1C-10X5BCRCR-hTL114-5</v>
          </cell>
          <cell r="G2702">
            <v>10</v>
          </cell>
          <cell r="H2702" t="str">
            <v>10X5BCR</v>
          </cell>
          <cell r="I2702" t="str">
            <v>YHT</v>
          </cell>
          <cell r="J2702">
            <v>1.59</v>
          </cell>
        </row>
        <row r="2702">
          <cell r="N2702" t="e">
            <v>#DIV/0!</v>
          </cell>
        </row>
        <row r="2703">
          <cell r="E2703" t="str">
            <v>HGC-Lib-2453407</v>
          </cell>
          <cell r="F2703" t="str">
            <v>N_B_N4620-0J-10X5MRLMpj1</v>
          </cell>
          <cell r="G2703">
            <v>100</v>
          </cell>
          <cell r="H2703" t="str">
            <v>10X5'单细胞</v>
          </cell>
          <cell r="I2703" t="str">
            <v>YHT</v>
          </cell>
          <cell r="J2703">
            <v>58.2</v>
          </cell>
        </row>
        <row r="2703">
          <cell r="N2703" t="e">
            <v>#DIV/0!</v>
          </cell>
        </row>
        <row r="2704">
          <cell r="E2704" t="str">
            <v>HGC-Lib-2453408</v>
          </cell>
          <cell r="F2704" t="str">
            <v>N_B_N4620-0J-10X5TCRMRLMpj1-2</v>
          </cell>
          <cell r="G2704">
            <v>10</v>
          </cell>
          <cell r="H2704" t="str">
            <v>10X5TCR</v>
          </cell>
          <cell r="I2704" t="str">
            <v>YHT</v>
          </cell>
          <cell r="J2704">
            <v>49.4</v>
          </cell>
        </row>
        <row r="2704">
          <cell r="N2704" t="e">
            <v>#DIV/0!</v>
          </cell>
        </row>
        <row r="2705">
          <cell r="E2705" t="str">
            <v>HGC-Lib-2453409</v>
          </cell>
          <cell r="F2705" t="str">
            <v>N_B_N4517-01-10X5-2p1-2</v>
          </cell>
          <cell r="G2705">
            <v>100</v>
          </cell>
          <cell r="H2705" t="str">
            <v>10X5'单细胞</v>
          </cell>
          <cell r="I2705" t="str">
            <v>YHT</v>
          </cell>
          <cell r="J2705">
            <v>52.4</v>
          </cell>
        </row>
        <row r="2705">
          <cell r="N2705" t="e">
            <v>#DIV/0!</v>
          </cell>
        </row>
        <row r="2706">
          <cell r="E2706" t="str">
            <v>HGC-Lib-2453410</v>
          </cell>
          <cell r="F2706" t="str">
            <v>N_B_N4624-5P-10X5PI28</v>
          </cell>
          <cell r="G2706">
            <v>100</v>
          </cell>
          <cell r="H2706" t="str">
            <v>10X5'单细胞</v>
          </cell>
          <cell r="I2706" t="str">
            <v>YHT</v>
          </cell>
          <cell r="J2706">
            <v>40.2</v>
          </cell>
        </row>
        <row r="2706">
          <cell r="N2706" t="e">
            <v>#DIV/0!</v>
          </cell>
        </row>
        <row r="2707">
          <cell r="E2707" t="str">
            <v>HGC-Lib-2453411</v>
          </cell>
          <cell r="F2707" t="str">
            <v>N_B_N4624-5P-10X5TCRPI28-2</v>
          </cell>
          <cell r="G2707">
            <v>10</v>
          </cell>
          <cell r="H2707" t="str">
            <v>10X5TCR</v>
          </cell>
          <cell r="I2707" t="str">
            <v>YHT</v>
          </cell>
          <cell r="J2707">
            <v>48.4</v>
          </cell>
        </row>
        <row r="2707">
          <cell r="N2707" t="e">
            <v>#DIV/0!</v>
          </cell>
        </row>
        <row r="2708">
          <cell r="E2708" t="str">
            <v>HGC-Lib-2453412</v>
          </cell>
          <cell r="F2708" t="str">
            <v>N_B_N4624-5P-10X5BCRPI28-3</v>
          </cell>
          <cell r="G2708">
            <v>10</v>
          </cell>
          <cell r="H2708" t="str">
            <v>10X5BCR</v>
          </cell>
          <cell r="I2708" t="str">
            <v>YHT</v>
          </cell>
          <cell r="J2708">
            <v>40</v>
          </cell>
        </row>
        <row r="2708">
          <cell r="N2708" t="e">
            <v>#DIV/0!</v>
          </cell>
        </row>
        <row r="2709">
          <cell r="E2709" t="str">
            <v>HGC-Lib-2453413</v>
          </cell>
          <cell r="F2709" t="str">
            <v>N_B_N4625-08-10X5PI29</v>
          </cell>
          <cell r="G2709">
            <v>100</v>
          </cell>
          <cell r="H2709" t="str">
            <v>10X5'单细胞</v>
          </cell>
          <cell r="I2709" t="str">
            <v>YHT</v>
          </cell>
          <cell r="J2709">
            <v>42.8</v>
          </cell>
        </row>
        <row r="2709">
          <cell r="N2709" t="e">
            <v>#DIV/0!</v>
          </cell>
        </row>
        <row r="2710">
          <cell r="E2710" t="str">
            <v>HGC-Lib-2453414</v>
          </cell>
          <cell r="F2710" t="str">
            <v>N_B_N4625-08-10X5TCRPI29-2</v>
          </cell>
          <cell r="G2710">
            <v>10</v>
          </cell>
          <cell r="H2710" t="str">
            <v>10X5TCR</v>
          </cell>
          <cell r="I2710" t="str">
            <v>YHT</v>
          </cell>
          <cell r="J2710">
            <v>74.8</v>
          </cell>
        </row>
        <row r="2710">
          <cell r="N2710" t="e">
            <v>#DIV/0!</v>
          </cell>
        </row>
        <row r="2711">
          <cell r="E2711" t="str">
            <v>HGC-Lib-2453415</v>
          </cell>
          <cell r="F2711" t="str">
            <v>N_B_N4625-08-10X5BCRPI29-3</v>
          </cell>
          <cell r="G2711">
            <v>10</v>
          </cell>
          <cell r="H2711" t="str">
            <v>10X5BCR</v>
          </cell>
          <cell r="I2711" t="str">
            <v>YHT</v>
          </cell>
          <cell r="J2711">
            <v>75.2</v>
          </cell>
        </row>
        <row r="2711">
          <cell r="N2711" t="e">
            <v>#DIV/0!</v>
          </cell>
        </row>
        <row r="2712">
          <cell r="E2712" t="str">
            <v>HGC-Lib-2453416</v>
          </cell>
          <cell r="F2712" t="str">
            <v>N_B_N4626-10-10X5pv-single2</v>
          </cell>
          <cell r="G2712">
            <v>100</v>
          </cell>
          <cell r="H2712" t="str">
            <v>10X5'单细胞</v>
          </cell>
          <cell r="I2712" t="str">
            <v>YHT</v>
          </cell>
          <cell r="J2712">
            <v>40.2</v>
          </cell>
        </row>
        <row r="2712">
          <cell r="N2712" t="e">
            <v>#DIV/0!</v>
          </cell>
        </row>
        <row r="2713">
          <cell r="E2713" t="str">
            <v>HGC-Lib-2453417</v>
          </cell>
          <cell r="F2713" t="str">
            <v>N_B_N4626-10-10X5TCRpv-single2-2</v>
          </cell>
          <cell r="G2713">
            <v>10</v>
          </cell>
          <cell r="H2713" t="str">
            <v>10X5TCR</v>
          </cell>
          <cell r="I2713" t="str">
            <v>YHT</v>
          </cell>
          <cell r="J2713">
            <v>76.4</v>
          </cell>
        </row>
        <row r="2713">
          <cell r="N2713" t="e">
            <v>#DIV/0!</v>
          </cell>
        </row>
        <row r="2714">
          <cell r="E2714" t="str">
            <v>HGC-Lib-2453418</v>
          </cell>
          <cell r="F2714" t="str">
            <v>N_B_N4626-10-10X5BCRpv-single2-3</v>
          </cell>
          <cell r="G2714">
            <v>10</v>
          </cell>
          <cell r="H2714" t="str">
            <v>10X5BCR</v>
          </cell>
          <cell r="I2714" t="str">
            <v>YHT</v>
          </cell>
          <cell r="J2714">
            <v>53.8</v>
          </cell>
        </row>
        <row r="2714">
          <cell r="N2714" t="e">
            <v>#DIV/0!</v>
          </cell>
        </row>
        <row r="2715">
          <cell r="E2715" t="str">
            <v>HGC-Lib-2453419</v>
          </cell>
          <cell r="F2715" t="str">
            <v>N_B_N4625-19-10X5YZZL20240625ZMM-1</v>
          </cell>
          <cell r="G2715">
            <v>100</v>
          </cell>
          <cell r="H2715" t="str">
            <v>10X5'单细胞</v>
          </cell>
          <cell r="I2715" t="str">
            <v>YHT</v>
          </cell>
          <cell r="J2715">
            <v>39</v>
          </cell>
        </row>
        <row r="2715">
          <cell r="N2715" t="e">
            <v>#DIV/0!</v>
          </cell>
        </row>
        <row r="2716">
          <cell r="E2716" t="str">
            <v>HGC-Lib-2453420</v>
          </cell>
          <cell r="F2716" t="str">
            <v>N_B_N4625-19-10X5TCRYZZL20240625ZMM-1-2</v>
          </cell>
          <cell r="G2716">
            <v>10</v>
          </cell>
          <cell r="H2716" t="str">
            <v>10X5TCR</v>
          </cell>
          <cell r="I2716" t="str">
            <v>YHT</v>
          </cell>
          <cell r="J2716">
            <v>108</v>
          </cell>
        </row>
        <row r="2716">
          <cell r="N2716" t="e">
            <v>#DIV/0!</v>
          </cell>
        </row>
        <row r="2717">
          <cell r="E2717" t="str">
            <v>HGC-Lib-2453421</v>
          </cell>
          <cell r="F2717" t="str">
            <v>N_B_N4625-19-10X5BCRYZZL20240625ZMM-1-3</v>
          </cell>
          <cell r="G2717">
            <v>10</v>
          </cell>
          <cell r="H2717" t="str">
            <v>10X5BCR</v>
          </cell>
          <cell r="I2717" t="str">
            <v>YHT</v>
          </cell>
          <cell r="J2717">
            <v>75.2</v>
          </cell>
        </row>
        <row r="2717">
          <cell r="N2717" t="e">
            <v>#DIV/0!</v>
          </cell>
        </row>
        <row r="2718">
          <cell r="E2718" t="str">
            <v>HGC-Lib-2453422</v>
          </cell>
          <cell r="F2718" t="str">
            <v>N_B_N4625-1M-10X5MRLMpj-2</v>
          </cell>
          <cell r="G2718">
            <v>100</v>
          </cell>
          <cell r="H2718" t="str">
            <v>10X5'单细胞</v>
          </cell>
          <cell r="I2718" t="str">
            <v>YHT</v>
          </cell>
          <cell r="J2718">
            <v>39</v>
          </cell>
        </row>
        <row r="2718">
          <cell r="N2718" t="e">
            <v>#DIV/0!</v>
          </cell>
        </row>
        <row r="2719">
          <cell r="E2719" t="str">
            <v>HGC-Lib-2453423</v>
          </cell>
          <cell r="F2719" t="str">
            <v>N_B_N4625-1M-10X5TCRMRLMpj-2-2</v>
          </cell>
          <cell r="G2719">
            <v>10</v>
          </cell>
          <cell r="H2719" t="str">
            <v>10X5TCR</v>
          </cell>
          <cell r="I2719" t="str">
            <v>YHT</v>
          </cell>
          <cell r="J2719">
            <v>116</v>
          </cell>
        </row>
        <row r="2719">
          <cell r="N2719" t="e">
            <v>#DIV/0!</v>
          </cell>
        </row>
        <row r="2720">
          <cell r="E2720" t="str">
            <v>HGC-Lib-2453424</v>
          </cell>
          <cell r="F2720" t="str">
            <v>N_B_N4624-2J-10X3C2CHW</v>
          </cell>
          <cell r="G2720">
            <v>100</v>
          </cell>
          <cell r="H2720" t="str">
            <v>10X3'单细胞</v>
          </cell>
          <cell r="I2720" t="str">
            <v>YHT</v>
          </cell>
          <cell r="J2720">
            <v>15.8</v>
          </cell>
        </row>
        <row r="2720">
          <cell r="N2720" t="e">
            <v>#DIV/0!</v>
          </cell>
        </row>
        <row r="2721">
          <cell r="E2721" t="str">
            <v>HGC-Lib-2453425</v>
          </cell>
          <cell r="F2721" t="str">
            <v>N_B_N4624-2K-10X32yeZHH</v>
          </cell>
          <cell r="G2721">
            <v>100</v>
          </cell>
          <cell r="H2721" t="str">
            <v>10X3'单细胞</v>
          </cell>
          <cell r="I2721" t="str">
            <v>YHT</v>
          </cell>
          <cell r="J2721">
            <v>21.6</v>
          </cell>
        </row>
        <row r="2721">
          <cell r="N2721" t="e">
            <v>#DIV/0!</v>
          </cell>
        </row>
        <row r="2722">
          <cell r="E2722" t="str">
            <v>HGC-Lib-2453426</v>
          </cell>
          <cell r="F2722" t="str">
            <v>N_B_N4625-09-10X3CR-hBO194</v>
          </cell>
          <cell r="G2722">
            <v>100</v>
          </cell>
          <cell r="H2722" t="str">
            <v>10X3'单细胞</v>
          </cell>
          <cell r="I2722" t="str">
            <v>YHT</v>
          </cell>
          <cell r="J2722">
            <v>18.3</v>
          </cell>
        </row>
        <row r="2722">
          <cell r="N2722" t="e">
            <v>#DIV/0!</v>
          </cell>
        </row>
        <row r="2723">
          <cell r="E2723" t="str">
            <v>HGC-Lib-2453427</v>
          </cell>
          <cell r="F2723" t="str">
            <v>N_B_N4625-25-10X3DP-E75-spleen-2</v>
          </cell>
          <cell r="G2723">
            <v>100</v>
          </cell>
          <cell r="H2723" t="str">
            <v>10X3'单细胞</v>
          </cell>
          <cell r="I2723" t="str">
            <v>YHT</v>
          </cell>
          <cell r="J2723">
            <v>27.6</v>
          </cell>
        </row>
        <row r="2723">
          <cell r="N2723" t="e">
            <v>#DIV/0!</v>
          </cell>
        </row>
        <row r="2724">
          <cell r="E2724" t="str">
            <v>HGC-Lib-2453428</v>
          </cell>
          <cell r="F2724" t="str">
            <v>N_B_N4625-26-10X3DP-E75-spleen-3</v>
          </cell>
          <cell r="G2724">
            <v>100</v>
          </cell>
          <cell r="H2724" t="str">
            <v>10X3'单细胞</v>
          </cell>
          <cell r="I2724" t="str">
            <v>YHT</v>
          </cell>
          <cell r="J2724">
            <v>27.6</v>
          </cell>
        </row>
        <row r="2724">
          <cell r="N2724" t="e">
            <v>#DIV/0!</v>
          </cell>
        </row>
        <row r="2725">
          <cell r="E2725" t="str">
            <v>HGC-Lib-2453429</v>
          </cell>
          <cell r="F2725" t="str">
            <v>N_B_N4625-27-10X3DP-E75-spleen-4</v>
          </cell>
          <cell r="G2725">
            <v>100</v>
          </cell>
          <cell r="H2725" t="str">
            <v>10X3'单细胞</v>
          </cell>
          <cell r="I2725" t="str">
            <v>YHT</v>
          </cell>
          <cell r="J2725">
            <v>27.4</v>
          </cell>
        </row>
        <row r="2725">
          <cell r="N2725" t="e">
            <v>#DIV/0!</v>
          </cell>
        </row>
        <row r="2726">
          <cell r="E2726" t="str">
            <v>HGC-Lib-2453430</v>
          </cell>
          <cell r="F2726" t="str">
            <v>N_B_N4625-28-10X3DP-E75-spleen-5</v>
          </cell>
          <cell r="G2726">
            <v>100</v>
          </cell>
          <cell r="H2726" t="str">
            <v>10X3'单细胞</v>
          </cell>
          <cell r="I2726" t="str">
            <v>YHT</v>
          </cell>
          <cell r="J2726">
            <v>32.8</v>
          </cell>
        </row>
        <row r="2726">
          <cell r="N2726" t="e">
            <v>#DIV/0!</v>
          </cell>
        </row>
        <row r="2727">
          <cell r="E2727" t="str">
            <v>HGC-Lib-2453431</v>
          </cell>
          <cell r="F2727" t="str">
            <v>N_B_N4625-29-10X3DP-E75-testis-3</v>
          </cell>
          <cell r="G2727">
            <v>100</v>
          </cell>
          <cell r="H2727" t="str">
            <v>10X3'单细胞</v>
          </cell>
          <cell r="I2727" t="str">
            <v>YHT</v>
          </cell>
          <cell r="J2727">
            <v>34.8</v>
          </cell>
        </row>
        <row r="2727">
          <cell r="N2727" t="e">
            <v>#DIV/0!</v>
          </cell>
        </row>
        <row r="2728">
          <cell r="E2728" t="str">
            <v>HGC-Lib-2453432</v>
          </cell>
          <cell r="F2728" t="str">
            <v>N_B_N4625-2A-10X3DP-E75-testis-4</v>
          </cell>
          <cell r="G2728">
            <v>100</v>
          </cell>
          <cell r="H2728" t="str">
            <v>10X3'单细胞</v>
          </cell>
          <cell r="I2728" t="str">
            <v>YHT</v>
          </cell>
          <cell r="J2728">
            <v>36.2</v>
          </cell>
        </row>
        <row r="2728">
          <cell r="N2728" t="e">
            <v>#DIV/0!</v>
          </cell>
        </row>
        <row r="2729">
          <cell r="E2729" t="str">
            <v>HGC-Lib-2453433</v>
          </cell>
          <cell r="F2729" t="str">
            <v>N_B_N4625-2B-10X3DP-E75-ovary-2</v>
          </cell>
          <cell r="G2729">
            <v>100</v>
          </cell>
          <cell r="H2729" t="str">
            <v>10X3'单细胞</v>
          </cell>
          <cell r="I2729" t="str">
            <v>YHT</v>
          </cell>
          <cell r="J2729">
            <v>19.4</v>
          </cell>
        </row>
        <row r="2729">
          <cell r="N2729" t="e">
            <v>#DIV/0!</v>
          </cell>
        </row>
        <row r="2730">
          <cell r="E2730" t="str">
            <v>HGC-Lib-2453434</v>
          </cell>
          <cell r="F2730" t="str">
            <v>N_B_N4625-2C-10X3DP-E75-ovary-5</v>
          </cell>
          <cell r="G2730">
            <v>100</v>
          </cell>
          <cell r="H2730" t="str">
            <v>10X3'单细胞</v>
          </cell>
          <cell r="I2730" t="str">
            <v>YHT</v>
          </cell>
          <cell r="J2730">
            <v>36.6</v>
          </cell>
        </row>
        <row r="2730">
          <cell r="N2730" t="e">
            <v>#DIV/0!</v>
          </cell>
        </row>
        <row r="2731">
          <cell r="E2731" t="str">
            <v>HGC-Lib-2453435</v>
          </cell>
          <cell r="F2731" t="str">
            <v>N_B_N4624-0K-BDv2liruitaoliaohouxue</v>
          </cell>
          <cell r="G2731">
            <v>100</v>
          </cell>
          <cell r="H2731" t="str">
            <v>BD单细胞文库</v>
          </cell>
          <cell r="I2731" t="str">
            <v>YHT</v>
          </cell>
          <cell r="J2731">
            <v>20.4</v>
          </cell>
        </row>
        <row r="2731">
          <cell r="N2731" t="e">
            <v>#DIV/0!</v>
          </cell>
        </row>
        <row r="2732">
          <cell r="E2732" t="str">
            <v>HGC-Lib-2453436</v>
          </cell>
          <cell r="F2732" t="str">
            <v>N_B_N4624-1T-BDv2null</v>
          </cell>
          <cell r="G2732">
            <v>100</v>
          </cell>
          <cell r="H2732" t="str">
            <v>BD单细胞文库</v>
          </cell>
          <cell r="I2732" t="str">
            <v>YHT</v>
          </cell>
          <cell r="J2732">
            <v>13.6</v>
          </cell>
        </row>
        <row r="2732">
          <cell r="N2732" t="e">
            <v>#DIV/0!</v>
          </cell>
        </row>
        <row r="2733">
          <cell r="E2733" t="str">
            <v>HGC-Lib-2453437</v>
          </cell>
          <cell r="F2733" t="str">
            <v>N_B_N4624-27-BDv2B5-Day21-1CA</v>
          </cell>
          <cell r="G2733">
            <v>100</v>
          </cell>
          <cell r="H2733" t="str">
            <v>BD单细胞文库</v>
          </cell>
          <cell r="I2733" t="str">
            <v>YHT</v>
          </cell>
          <cell r="J2733">
            <v>25.4</v>
          </cell>
        </row>
        <row r="2733">
          <cell r="N2733" t="e">
            <v>#DIV/0!</v>
          </cell>
        </row>
        <row r="2734">
          <cell r="E2734" t="str">
            <v>HGC-Lib-2453438</v>
          </cell>
          <cell r="F2734" t="str">
            <v>N_B_N4625-05-BDv2LQQ</v>
          </cell>
          <cell r="G2734">
            <v>100</v>
          </cell>
          <cell r="H2734" t="str">
            <v>BD单细胞文库</v>
          </cell>
          <cell r="I2734" t="str">
            <v>YHT</v>
          </cell>
          <cell r="J2734">
            <v>23.4</v>
          </cell>
        </row>
        <row r="2734">
          <cell r="N2734" t="e">
            <v>#DIV/0!</v>
          </cell>
        </row>
        <row r="2735">
          <cell r="E2735" t="str">
            <v>HGC-Lib-2453439</v>
          </cell>
          <cell r="F2735" t="str">
            <v>N_B_N4625-06-BDv2WWY</v>
          </cell>
          <cell r="G2735">
            <v>100</v>
          </cell>
          <cell r="H2735" t="str">
            <v>BD单细胞文库</v>
          </cell>
          <cell r="I2735" t="str">
            <v>YHT</v>
          </cell>
          <cell r="J2735">
            <v>25</v>
          </cell>
        </row>
        <row r="2735">
          <cell r="N2735" t="e">
            <v>#DIV/0!</v>
          </cell>
        </row>
        <row r="2736">
          <cell r="E2736" t="str">
            <v>HGC-Lib-2453440</v>
          </cell>
          <cell r="F2736" t="str">
            <v>N_B_N4625-07-BDv2MY</v>
          </cell>
          <cell r="G2736">
            <v>100</v>
          </cell>
          <cell r="H2736" t="str">
            <v>BD单细胞文库</v>
          </cell>
          <cell r="I2736" t="str">
            <v>YHT</v>
          </cell>
          <cell r="J2736">
            <v>24.2</v>
          </cell>
        </row>
        <row r="2736">
          <cell r="N2736" t="e">
            <v>#DIV/0!</v>
          </cell>
        </row>
        <row r="2737">
          <cell r="E2737" t="str">
            <v>HGC-Lib-2453441</v>
          </cell>
          <cell r="F2737" t="str">
            <v>N_B_N4626-05-BDv2LM12</v>
          </cell>
          <cell r="G2737">
            <v>100</v>
          </cell>
          <cell r="H2737" t="str">
            <v>BD单细胞文库</v>
          </cell>
          <cell r="I2737" t="str">
            <v>YHT</v>
          </cell>
          <cell r="J2737">
            <v>17.3</v>
          </cell>
        </row>
        <row r="2737">
          <cell r="N2737" t="e">
            <v>#DIV/0!</v>
          </cell>
        </row>
        <row r="2738">
          <cell r="E2738" t="str">
            <v>HGC-Lib-2453442</v>
          </cell>
          <cell r="F2738" t="str">
            <v>N_B_N4626-0A-BDv2LM7</v>
          </cell>
          <cell r="G2738">
            <v>100</v>
          </cell>
          <cell r="H2738" t="str">
            <v>BD单细胞文库</v>
          </cell>
          <cell r="I2738" t="str">
            <v>YHT</v>
          </cell>
          <cell r="J2738">
            <v>19.8</v>
          </cell>
        </row>
        <row r="2738">
          <cell r="N2738" t="e">
            <v>#DIV/0!</v>
          </cell>
        </row>
        <row r="2739">
          <cell r="E2739" t="str">
            <v>HGC-Lib-2453443</v>
          </cell>
          <cell r="F2739" t="str">
            <v>N_B_N4627-08-BDv2LM15</v>
          </cell>
          <cell r="G2739">
            <v>100</v>
          </cell>
          <cell r="H2739" t="str">
            <v>BD单细胞文库</v>
          </cell>
          <cell r="I2739" t="str">
            <v>YHT</v>
          </cell>
          <cell r="J2739">
            <v>22.2</v>
          </cell>
        </row>
        <row r="2739">
          <cell r="N2739" t="e">
            <v>#DIV/0!</v>
          </cell>
        </row>
        <row r="2740">
          <cell r="E2740" t="str">
            <v>HGC-Lib-2453444</v>
          </cell>
          <cell r="F2740" t="str">
            <v>N_B_N4625-01-BDv22238576</v>
          </cell>
          <cell r="G2740">
            <v>100</v>
          </cell>
          <cell r="H2740" t="str">
            <v>BD单细胞文库</v>
          </cell>
          <cell r="I2740" t="str">
            <v>YHT</v>
          </cell>
          <cell r="J2740">
            <v>21.8</v>
          </cell>
        </row>
        <row r="2740">
          <cell r="N2740" t="e">
            <v>#DIV/0!</v>
          </cell>
        </row>
        <row r="2741">
          <cell r="E2741" t="str">
            <v>HGC-Lib-2453445</v>
          </cell>
          <cell r="F2741" t="str">
            <v>ZH-S-H3</v>
          </cell>
          <cell r="G2741">
            <v>6</v>
          </cell>
          <cell r="H2741" t="str">
            <v>CUT&amp;Tag文库</v>
          </cell>
          <cell r="I2741" t="str">
            <v>WH</v>
          </cell>
          <cell r="J2741">
            <v>5.38</v>
          </cell>
          <cell r="K2741">
            <v>460</v>
          </cell>
          <cell r="L2741" t="str">
            <v>WH</v>
          </cell>
        </row>
        <row r="2741">
          <cell r="N2741">
            <v>17.9933110367893</v>
          </cell>
        </row>
        <row r="2742">
          <cell r="E2742" t="str">
            <v>HGC-Lib-2453446</v>
          </cell>
          <cell r="F2742" t="str">
            <v>ZH-S-IgG</v>
          </cell>
          <cell r="G2742">
            <v>6</v>
          </cell>
          <cell r="H2742" t="str">
            <v>CUT&amp;Tag文库</v>
          </cell>
          <cell r="I2742" t="str">
            <v>WH</v>
          </cell>
          <cell r="J2742">
            <v>0.562</v>
          </cell>
          <cell r="K2742">
            <v>397</v>
          </cell>
          <cell r="L2742" t="str">
            <v>WH</v>
          </cell>
        </row>
        <row r="2742">
          <cell r="N2742">
            <v>2.17787250532843</v>
          </cell>
        </row>
        <row r="2743">
          <cell r="E2743" t="str">
            <v>HGC-Lib-2453447</v>
          </cell>
          <cell r="F2743" t="str">
            <v>ZH-S-M6b-1</v>
          </cell>
          <cell r="G2743">
            <v>6</v>
          </cell>
          <cell r="H2743" t="str">
            <v>CUT&amp;Tag文库</v>
          </cell>
          <cell r="I2743" t="str">
            <v>WH</v>
          </cell>
          <cell r="J2743">
            <v>6.26</v>
          </cell>
          <cell r="K2743">
            <v>536</v>
          </cell>
          <cell r="L2743" t="str">
            <v>WH</v>
          </cell>
        </row>
        <row r="2743">
          <cell r="N2743">
            <v>17.9678530424799</v>
          </cell>
        </row>
        <row r="2744">
          <cell r="E2744" t="str">
            <v>HGC-Lib-2453448</v>
          </cell>
          <cell r="F2744" t="str">
            <v>ZH-S-M6b-2</v>
          </cell>
          <cell r="G2744">
            <v>6</v>
          </cell>
          <cell r="H2744" t="str">
            <v>CUT&amp;Tag文库</v>
          </cell>
          <cell r="I2744" t="str">
            <v>WH</v>
          </cell>
          <cell r="J2744">
            <v>6.04</v>
          </cell>
          <cell r="K2744">
            <v>537</v>
          </cell>
          <cell r="L2744" t="str">
            <v>WH</v>
          </cell>
        </row>
        <row r="2744">
          <cell r="N2744">
            <v>17.3041111588598</v>
          </cell>
        </row>
        <row r="2745">
          <cell r="E2745" t="str">
            <v>HGC-Lib-2453449</v>
          </cell>
          <cell r="F2745" t="str">
            <v>S1-S-H3K9ac-1</v>
          </cell>
          <cell r="G2745">
            <v>6</v>
          </cell>
          <cell r="H2745" t="str">
            <v>CUT&amp;Tag文库</v>
          </cell>
          <cell r="I2745" t="str">
            <v>WH</v>
          </cell>
          <cell r="J2745">
            <v>6.34</v>
          </cell>
          <cell r="K2745">
            <v>497</v>
          </cell>
          <cell r="L2745" t="str">
            <v>WH</v>
          </cell>
        </row>
        <row r="2745">
          <cell r="N2745">
            <v>19.6254449775577</v>
          </cell>
        </row>
        <row r="2746">
          <cell r="E2746" t="str">
            <v>HGC-Lib-2453450</v>
          </cell>
          <cell r="F2746" t="str">
            <v>S1-S-H3K9ac-2</v>
          </cell>
          <cell r="G2746">
            <v>6</v>
          </cell>
          <cell r="H2746" t="str">
            <v>CUT&amp;Tag文库</v>
          </cell>
          <cell r="I2746" t="str">
            <v>WH</v>
          </cell>
          <cell r="J2746">
            <v>5.28</v>
          </cell>
          <cell r="K2746">
            <v>465</v>
          </cell>
          <cell r="L2746" t="str">
            <v>WH</v>
          </cell>
        </row>
        <row r="2746">
          <cell r="N2746">
            <v>17.468982630273</v>
          </cell>
        </row>
        <row r="2747">
          <cell r="E2747" t="str">
            <v>HGC-Lib-2453451</v>
          </cell>
          <cell r="F2747" t="str">
            <v>ZH-S-H3K27ac-1</v>
          </cell>
          <cell r="G2747">
            <v>6</v>
          </cell>
          <cell r="H2747" t="str">
            <v>CUT&amp;Tag文库</v>
          </cell>
          <cell r="I2747" t="str">
            <v>WH</v>
          </cell>
          <cell r="J2747">
            <v>19.5</v>
          </cell>
          <cell r="K2747">
            <v>536</v>
          </cell>
          <cell r="L2747" t="str">
            <v>WH</v>
          </cell>
        </row>
        <row r="2747">
          <cell r="N2747">
            <v>55.9701492537313</v>
          </cell>
        </row>
        <row r="2748">
          <cell r="E2748" t="str">
            <v>HGC-Lib-2453452</v>
          </cell>
          <cell r="F2748" t="str">
            <v>ZH-S-H3K27ac-2</v>
          </cell>
          <cell r="G2748">
            <v>6</v>
          </cell>
          <cell r="H2748" t="str">
            <v>CUT&amp;Tag文库</v>
          </cell>
          <cell r="I2748" t="str">
            <v>WH</v>
          </cell>
          <cell r="J2748">
            <v>18.6</v>
          </cell>
          <cell r="K2748">
            <v>532</v>
          </cell>
          <cell r="L2748" t="str">
            <v>WH</v>
          </cell>
        </row>
        <row r="2748">
          <cell r="N2748">
            <v>53.7883169462117</v>
          </cell>
        </row>
        <row r="2749">
          <cell r="E2749" t="str">
            <v>HGC-POOL-2450965</v>
          </cell>
          <cell r="F2749" t="str">
            <v>MIX</v>
          </cell>
          <cell r="G2749">
            <v>30</v>
          </cell>
          <cell r="H2749" t="str">
            <v>其他文库类型</v>
          </cell>
          <cell r="I2749" t="str">
            <v>WH</v>
          </cell>
          <cell r="J2749">
            <v>2.86</v>
          </cell>
          <cell r="K2749">
            <v>476</v>
          </cell>
          <cell r="L2749" t="str">
            <v>WH</v>
          </cell>
        </row>
        <row r="2749">
          <cell r="N2749">
            <v>9.2436974789916</v>
          </cell>
        </row>
        <row r="2750">
          <cell r="E2750" t="str">
            <v>HGC-Lib-2453515</v>
          </cell>
          <cell r="F2750" t="str">
            <v>CtrD0</v>
          </cell>
          <cell r="G2750">
            <v>9</v>
          </cell>
          <cell r="H2750" t="str">
            <v>cut&amp;tag文库</v>
          </cell>
          <cell r="I2750" t="str">
            <v>YHT</v>
          </cell>
          <cell r="J2750">
            <v>4.5</v>
          </cell>
          <cell r="K2750">
            <v>545</v>
          </cell>
          <cell r="L2750" t="str">
            <v>YHT</v>
          </cell>
        </row>
        <row r="2750">
          <cell r="N2750">
            <v>12.7028934368384</v>
          </cell>
        </row>
        <row r="2751">
          <cell r="E2751" t="str">
            <v>HGC-Lib-2453516</v>
          </cell>
          <cell r="F2751" t="str">
            <v>CtrD3</v>
          </cell>
          <cell r="G2751">
            <v>9</v>
          </cell>
          <cell r="H2751" t="str">
            <v>cut&amp;tag文库</v>
          </cell>
          <cell r="I2751" t="str">
            <v>YHT</v>
          </cell>
          <cell r="J2751">
            <v>4.7</v>
          </cell>
          <cell r="K2751">
            <v>544</v>
          </cell>
          <cell r="L2751" t="str">
            <v>YHT</v>
          </cell>
        </row>
        <row r="2751">
          <cell r="N2751">
            <v>13.2918552036199</v>
          </cell>
        </row>
        <row r="2752">
          <cell r="E2752" t="str">
            <v>HGC-Lib-2453517</v>
          </cell>
          <cell r="F2752" t="str">
            <v>M9KOD0</v>
          </cell>
          <cell r="G2752">
            <v>9</v>
          </cell>
          <cell r="H2752" t="str">
            <v>cut&amp;tag文库</v>
          </cell>
          <cell r="I2752" t="str">
            <v>YHT</v>
          </cell>
          <cell r="J2752">
            <v>3.9</v>
          </cell>
          <cell r="K2752">
            <v>512</v>
          </cell>
          <cell r="L2752" t="str">
            <v>YHT</v>
          </cell>
        </row>
        <row r="2752">
          <cell r="N2752">
            <v>11.71875</v>
          </cell>
        </row>
        <row r="2753">
          <cell r="E2753" t="str">
            <v>HGC-Lib-2453518</v>
          </cell>
          <cell r="F2753" t="str">
            <v>M9KOD3</v>
          </cell>
          <cell r="G2753">
            <v>9</v>
          </cell>
          <cell r="H2753" t="str">
            <v>cut&amp;tag文库</v>
          </cell>
          <cell r="I2753" t="str">
            <v>YHT</v>
          </cell>
          <cell r="J2753">
            <v>3.44</v>
          </cell>
          <cell r="K2753">
            <v>508</v>
          </cell>
          <cell r="L2753" t="str">
            <v>YHT</v>
          </cell>
        </row>
        <row r="2753">
          <cell r="N2753">
            <v>10.4179285281647</v>
          </cell>
        </row>
        <row r="2754">
          <cell r="E2754" t="str">
            <v>HGC-Lib-2453519</v>
          </cell>
          <cell r="F2754" t="str">
            <v>CtrD3-H3</v>
          </cell>
          <cell r="G2754">
            <v>9</v>
          </cell>
          <cell r="H2754" t="str">
            <v>CtrD3-H3</v>
          </cell>
          <cell r="I2754" t="str">
            <v>YHT</v>
          </cell>
          <cell r="J2754">
            <v>44</v>
          </cell>
          <cell r="K2754">
            <v>566</v>
          </cell>
          <cell r="L2754" t="str">
            <v>YHT</v>
          </cell>
        </row>
        <row r="2754">
          <cell r="N2754">
            <v>119.597716770862</v>
          </cell>
        </row>
        <row r="2755">
          <cell r="E2755" t="str">
            <v>HGC-Lib-2453520</v>
          </cell>
          <cell r="F2755" t="str">
            <v>shnc-SMC11</v>
          </cell>
          <cell r="G2755">
            <v>10</v>
          </cell>
          <cell r="H2755" t="str">
            <v>cut&amp;tag文库</v>
          </cell>
          <cell r="I2755" t="str">
            <v>YHT</v>
          </cell>
          <cell r="J2755">
            <v>7.12</v>
          </cell>
          <cell r="K2755">
            <v>399</v>
          </cell>
          <cell r="L2755" t="str">
            <v>YHT</v>
          </cell>
        </row>
        <row r="2755">
          <cell r="N2755">
            <v>27.4532485058801</v>
          </cell>
        </row>
        <row r="2756">
          <cell r="E2756" t="str">
            <v>HGC-Lib-2453521</v>
          </cell>
          <cell r="F2756" t="str">
            <v>shnc-SMC12</v>
          </cell>
          <cell r="G2756">
            <v>10</v>
          </cell>
          <cell r="H2756" t="str">
            <v>cut&amp;tag文库</v>
          </cell>
          <cell r="I2756" t="str">
            <v>YHT</v>
          </cell>
          <cell r="J2756">
            <v>6.2</v>
          </cell>
          <cell r="K2756">
            <v>389</v>
          </cell>
          <cell r="L2756" t="str">
            <v>YHT</v>
          </cell>
        </row>
        <row r="2756">
          <cell r="N2756">
            <v>24.5204666798497</v>
          </cell>
        </row>
        <row r="2757">
          <cell r="E2757" t="str">
            <v>HGC-Lib-2453522</v>
          </cell>
          <cell r="F2757" t="str">
            <v>shnc-SDMA1</v>
          </cell>
          <cell r="G2757">
            <v>10</v>
          </cell>
          <cell r="H2757" t="str">
            <v>cut&amp;tag文库</v>
          </cell>
          <cell r="I2757" t="str">
            <v>YHT</v>
          </cell>
          <cell r="J2757">
            <v>0.824</v>
          </cell>
          <cell r="K2757">
            <v>384</v>
          </cell>
          <cell r="L2757" t="str">
            <v>YHT</v>
          </cell>
        </row>
        <row r="2757">
          <cell r="N2757">
            <v>3.30128205128205</v>
          </cell>
        </row>
        <row r="2758">
          <cell r="E2758" t="str">
            <v>HGC-Lib-2453523</v>
          </cell>
          <cell r="F2758" t="str">
            <v>shnc-SDMA2</v>
          </cell>
          <cell r="G2758">
            <v>10</v>
          </cell>
          <cell r="H2758" t="str">
            <v>cut&amp;tag文库</v>
          </cell>
          <cell r="I2758" t="str">
            <v>YHT</v>
          </cell>
          <cell r="J2758">
            <v>1.18</v>
          </cell>
          <cell r="K2758">
            <v>411</v>
          </cell>
          <cell r="L2758" t="str">
            <v>YHT</v>
          </cell>
        </row>
        <row r="2758">
          <cell r="N2758">
            <v>4.41699419801609</v>
          </cell>
        </row>
        <row r="2759">
          <cell r="E2759" t="str">
            <v>HGC-Lib-2453524</v>
          </cell>
          <cell r="F2759" t="str">
            <v>shnc-H3K27ac1</v>
          </cell>
          <cell r="G2759">
            <v>10</v>
          </cell>
          <cell r="H2759" t="str">
            <v>cut&amp;tag文库</v>
          </cell>
          <cell r="I2759" t="str">
            <v>YHT</v>
          </cell>
          <cell r="J2759">
            <v>4.78</v>
          </cell>
          <cell r="K2759">
            <v>477</v>
          </cell>
          <cell r="L2759" t="str">
            <v>YHT</v>
          </cell>
        </row>
        <row r="2759">
          <cell r="N2759">
            <v>15.4168682470569</v>
          </cell>
        </row>
        <row r="2760">
          <cell r="E2760" t="str">
            <v>HGC-Lib-2453525</v>
          </cell>
          <cell r="F2760" t="str">
            <v>shnc-H3K27ac2</v>
          </cell>
          <cell r="G2760">
            <v>10</v>
          </cell>
          <cell r="H2760" t="str">
            <v>cut&amp;tag文库</v>
          </cell>
          <cell r="I2760" t="str">
            <v>YHT</v>
          </cell>
          <cell r="J2760">
            <v>5.38</v>
          </cell>
          <cell r="K2760">
            <v>471</v>
          </cell>
          <cell r="L2760" t="str">
            <v>YHT</v>
          </cell>
        </row>
        <row r="2760">
          <cell r="N2760">
            <v>17.5730850890087</v>
          </cell>
        </row>
        <row r="2761">
          <cell r="E2761" t="str">
            <v>HGC-Lib-2453526</v>
          </cell>
          <cell r="F2761" t="str">
            <v>sh5-SMC11</v>
          </cell>
          <cell r="G2761">
            <v>10</v>
          </cell>
          <cell r="H2761" t="str">
            <v>cut&amp;tag文库</v>
          </cell>
          <cell r="I2761" t="str">
            <v>YHT</v>
          </cell>
          <cell r="J2761">
            <v>8.88</v>
          </cell>
          <cell r="K2761">
            <v>444</v>
          </cell>
          <cell r="L2761" t="str">
            <v>YHT</v>
          </cell>
        </row>
        <row r="2761">
          <cell r="N2761">
            <v>30.7692307692308</v>
          </cell>
        </row>
        <row r="2762">
          <cell r="E2762" t="str">
            <v>HGC-Lib-2453527</v>
          </cell>
          <cell r="F2762" t="str">
            <v>sh5-SMC12</v>
          </cell>
          <cell r="G2762">
            <v>10</v>
          </cell>
          <cell r="H2762" t="str">
            <v>cut&amp;tag文库</v>
          </cell>
          <cell r="I2762" t="str">
            <v>YHT</v>
          </cell>
          <cell r="J2762">
            <v>10.3</v>
          </cell>
          <cell r="K2762">
            <v>441</v>
          </cell>
          <cell r="L2762" t="str">
            <v>YHT</v>
          </cell>
        </row>
        <row r="2762">
          <cell r="N2762">
            <v>35.9323216466074</v>
          </cell>
        </row>
        <row r="2763">
          <cell r="E2763" t="str">
            <v>HGC-Lib-2453528</v>
          </cell>
          <cell r="F2763" t="str">
            <v>sh5-SDMA1</v>
          </cell>
          <cell r="G2763">
            <v>10</v>
          </cell>
          <cell r="H2763" t="str">
            <v>cut&amp;tag文库</v>
          </cell>
          <cell r="I2763" t="str">
            <v>YHT</v>
          </cell>
          <cell r="J2763">
            <v>6.82</v>
          </cell>
          <cell r="K2763">
            <v>401</v>
          </cell>
          <cell r="L2763" t="str">
            <v>YHT</v>
          </cell>
        </row>
        <row r="2763">
          <cell r="N2763">
            <v>26.1653558411663</v>
          </cell>
        </row>
        <row r="2764">
          <cell r="E2764" t="str">
            <v>HGC-Lib-2453529</v>
          </cell>
          <cell r="F2764" t="str">
            <v>sh5-SDMA2</v>
          </cell>
          <cell r="G2764">
            <v>10</v>
          </cell>
          <cell r="H2764" t="str">
            <v>cut&amp;tag文库</v>
          </cell>
          <cell r="I2764" t="str">
            <v>YHT</v>
          </cell>
          <cell r="J2764">
            <v>5.06</v>
          </cell>
          <cell r="K2764">
            <v>398</v>
          </cell>
          <cell r="L2764" t="str">
            <v>YHT</v>
          </cell>
        </row>
        <row r="2764">
          <cell r="N2764">
            <v>19.5593351372246</v>
          </cell>
        </row>
        <row r="2765">
          <cell r="E2765" t="str">
            <v>HGC-Lib-2453530</v>
          </cell>
          <cell r="F2765" t="str">
            <v>sh5-H3K27ac1</v>
          </cell>
          <cell r="G2765">
            <v>10</v>
          </cell>
          <cell r="H2765" t="str">
            <v>cut&amp;tag文库</v>
          </cell>
          <cell r="I2765" t="str">
            <v>YHT</v>
          </cell>
          <cell r="J2765">
            <v>7.62</v>
          </cell>
          <cell r="K2765">
            <v>503</v>
          </cell>
          <cell r="L2765" t="str">
            <v>YHT</v>
          </cell>
        </row>
        <row r="2765">
          <cell r="N2765">
            <v>23.3063159504511</v>
          </cell>
        </row>
        <row r="2766">
          <cell r="E2766" t="str">
            <v>HGC-Lib-2453531</v>
          </cell>
          <cell r="F2766" t="str">
            <v>sh5-H3K27ac2</v>
          </cell>
          <cell r="G2766">
            <v>10</v>
          </cell>
          <cell r="H2766" t="str">
            <v>cut&amp;tag文库</v>
          </cell>
          <cell r="I2766" t="str">
            <v>YHT</v>
          </cell>
          <cell r="J2766">
            <v>8.06</v>
          </cell>
          <cell r="K2766">
            <v>532</v>
          </cell>
          <cell r="L2766" t="str">
            <v>YHT</v>
          </cell>
        </row>
        <row r="2766">
          <cell r="N2766">
            <v>23.3082706766917</v>
          </cell>
        </row>
        <row r="2767">
          <cell r="E2767" t="str">
            <v>HGC-Lib-2453532</v>
          </cell>
          <cell r="F2767" t="str">
            <v>sh9-SMC11</v>
          </cell>
          <cell r="G2767">
            <v>10</v>
          </cell>
          <cell r="H2767" t="str">
            <v>cut&amp;tag文库</v>
          </cell>
          <cell r="I2767" t="str">
            <v>YHT</v>
          </cell>
          <cell r="J2767">
            <v>34.8</v>
          </cell>
          <cell r="K2767">
            <v>461</v>
          </cell>
          <cell r="L2767" t="str">
            <v>ZZ</v>
          </cell>
        </row>
        <row r="2767">
          <cell r="N2767">
            <v>116.135491406641</v>
          </cell>
        </row>
        <row r="2768">
          <cell r="E2768" t="str">
            <v>HGC-Lib-2453533</v>
          </cell>
          <cell r="F2768" t="str">
            <v>sh9-SMC12</v>
          </cell>
          <cell r="G2768">
            <v>10</v>
          </cell>
          <cell r="H2768" t="str">
            <v>cut&amp;tag文库</v>
          </cell>
          <cell r="I2768" t="str">
            <v>YHT</v>
          </cell>
          <cell r="J2768">
            <v>35.6</v>
          </cell>
          <cell r="K2768">
            <v>466</v>
          </cell>
          <cell r="L2768" t="str">
            <v>ZZ</v>
          </cell>
        </row>
        <row r="2768">
          <cell r="N2768">
            <v>117.530538131397</v>
          </cell>
        </row>
        <row r="2769">
          <cell r="E2769" t="str">
            <v>HGC-Lib-2453534</v>
          </cell>
          <cell r="F2769" t="str">
            <v>sh9-SDMA1</v>
          </cell>
          <cell r="G2769">
            <v>10</v>
          </cell>
          <cell r="H2769" t="str">
            <v>cut&amp;tag文库</v>
          </cell>
          <cell r="I2769" t="str">
            <v>YHT</v>
          </cell>
          <cell r="J2769">
            <v>10.4</v>
          </cell>
          <cell r="K2769">
            <v>394</v>
          </cell>
          <cell r="L2769" t="str">
            <v>ZZ</v>
          </cell>
        </row>
        <row r="2769">
          <cell r="N2769">
            <v>40.6091370558376</v>
          </cell>
        </row>
        <row r="2770">
          <cell r="E2770" t="str">
            <v>HGC-Lib-2453535</v>
          </cell>
          <cell r="F2770" t="str">
            <v>sh9-SDMA2</v>
          </cell>
          <cell r="G2770">
            <v>10</v>
          </cell>
          <cell r="H2770" t="str">
            <v>cut&amp;tag文库</v>
          </cell>
          <cell r="I2770" t="str">
            <v>YHT</v>
          </cell>
          <cell r="J2770">
            <v>10.1</v>
          </cell>
          <cell r="K2770">
            <v>394</v>
          </cell>
          <cell r="L2770" t="str">
            <v>ZZ</v>
          </cell>
        </row>
        <row r="2770">
          <cell r="N2770">
            <v>39.4377196407653</v>
          </cell>
        </row>
        <row r="2771">
          <cell r="E2771" t="str">
            <v>HGC-Lib-2453536</v>
          </cell>
          <cell r="F2771" t="str">
            <v>sh9-H3K27ac1</v>
          </cell>
          <cell r="G2771">
            <v>10</v>
          </cell>
          <cell r="H2771" t="str">
            <v>cut&amp;tag文库</v>
          </cell>
          <cell r="I2771" t="str">
            <v>YHT</v>
          </cell>
          <cell r="J2771">
            <v>17.2</v>
          </cell>
          <cell r="K2771">
            <v>500</v>
          </cell>
          <cell r="L2771" t="str">
            <v>ZZ</v>
          </cell>
        </row>
        <row r="2771">
          <cell r="N2771">
            <v>52.9230769230769</v>
          </cell>
        </row>
        <row r="2772">
          <cell r="E2772" t="str">
            <v>HGC-Lib-2453537</v>
          </cell>
          <cell r="F2772" t="str">
            <v>sh9-H3K27ac2</v>
          </cell>
          <cell r="G2772">
            <v>10</v>
          </cell>
          <cell r="H2772" t="str">
            <v>cut&amp;tag文库</v>
          </cell>
          <cell r="I2772" t="str">
            <v>YHT</v>
          </cell>
          <cell r="J2772">
            <v>20</v>
          </cell>
          <cell r="K2772">
            <v>499</v>
          </cell>
          <cell r="L2772" t="str">
            <v>ZZ</v>
          </cell>
        </row>
        <row r="2772">
          <cell r="N2772">
            <v>61.6617851086789</v>
          </cell>
        </row>
        <row r="2773">
          <cell r="E2773" t="str">
            <v>HGC-Lib-2453538</v>
          </cell>
          <cell r="F2773" t="str">
            <v>NGS0324039-1</v>
          </cell>
          <cell r="G2773">
            <v>6</v>
          </cell>
          <cell r="H2773" t="str">
            <v>mRNA文库</v>
          </cell>
          <cell r="I2773" t="str">
            <v>HZK</v>
          </cell>
          <cell r="J2773">
            <v>36.8</v>
          </cell>
        </row>
        <row r="2773">
          <cell r="N2773" t="e">
            <v>#DIV/0!</v>
          </cell>
        </row>
        <row r="2774">
          <cell r="E2774" t="str">
            <v>HGC-Lib-2453539</v>
          </cell>
          <cell r="F2774" t="str">
            <v>NGS0324039-2</v>
          </cell>
          <cell r="G2774">
            <v>6</v>
          </cell>
          <cell r="H2774" t="str">
            <v>mRNA文库</v>
          </cell>
          <cell r="I2774" t="str">
            <v>HZK</v>
          </cell>
          <cell r="J2774">
            <v>33.4</v>
          </cell>
        </row>
        <row r="2774">
          <cell r="N2774" t="e">
            <v>#DIV/0!</v>
          </cell>
        </row>
        <row r="2775">
          <cell r="E2775" t="str">
            <v>HGC-Lib-2453540</v>
          </cell>
          <cell r="F2775" t="str">
            <v>NGS0324039-3</v>
          </cell>
          <cell r="G2775">
            <v>6</v>
          </cell>
          <cell r="H2775" t="str">
            <v>mRNA文库</v>
          </cell>
          <cell r="I2775" t="str">
            <v>HZK</v>
          </cell>
          <cell r="J2775">
            <v>27.2</v>
          </cell>
        </row>
        <row r="2775">
          <cell r="N2775" t="e">
            <v>#DIV/0!</v>
          </cell>
        </row>
        <row r="2776">
          <cell r="E2776" t="str">
            <v>HGC-Lib-2453541</v>
          </cell>
          <cell r="F2776" t="str">
            <v>NGS0324039-4</v>
          </cell>
          <cell r="G2776">
            <v>6</v>
          </cell>
          <cell r="H2776" t="str">
            <v>mRNA文库</v>
          </cell>
          <cell r="I2776" t="str">
            <v>HZK</v>
          </cell>
          <cell r="J2776">
            <v>30</v>
          </cell>
        </row>
        <row r="2776">
          <cell r="N2776" t="e">
            <v>#DIV/0!</v>
          </cell>
        </row>
        <row r="2777">
          <cell r="E2777" t="str">
            <v>HGC-Lib-2453542</v>
          </cell>
          <cell r="F2777" t="str">
            <v>NGS0324039-5</v>
          </cell>
          <cell r="G2777">
            <v>6</v>
          </cell>
          <cell r="H2777" t="str">
            <v>mRNA文库</v>
          </cell>
          <cell r="I2777" t="str">
            <v>HZK</v>
          </cell>
          <cell r="J2777">
            <v>34</v>
          </cell>
        </row>
        <row r="2777">
          <cell r="N2777" t="e">
            <v>#DIV/0!</v>
          </cell>
        </row>
        <row r="2778">
          <cell r="E2778" t="str">
            <v>HGC-Lib-2453543</v>
          </cell>
          <cell r="F2778" t="str">
            <v>NGS0324039-6</v>
          </cell>
          <cell r="G2778">
            <v>6</v>
          </cell>
          <cell r="H2778" t="str">
            <v>mRNA文库</v>
          </cell>
          <cell r="I2778" t="str">
            <v>HZK</v>
          </cell>
          <cell r="J2778">
            <v>32.8</v>
          </cell>
        </row>
        <row r="2778">
          <cell r="N2778" t="e">
            <v>#DIV/0!</v>
          </cell>
        </row>
        <row r="2779">
          <cell r="E2779" t="str">
            <v>HGC-Lib-2453544</v>
          </cell>
          <cell r="F2779" t="str">
            <v>NGS0324039-7</v>
          </cell>
          <cell r="G2779">
            <v>6</v>
          </cell>
          <cell r="H2779" t="str">
            <v>mRNA文库</v>
          </cell>
          <cell r="I2779" t="str">
            <v>HZK</v>
          </cell>
          <cell r="J2779">
            <v>31.2</v>
          </cell>
        </row>
        <row r="2779">
          <cell r="N2779" t="e">
            <v>#DIV/0!</v>
          </cell>
        </row>
        <row r="2780">
          <cell r="E2780" t="str">
            <v>HGC-Lib-2453545</v>
          </cell>
          <cell r="F2780" t="str">
            <v>NGS0324039-8</v>
          </cell>
          <cell r="G2780">
            <v>6</v>
          </cell>
          <cell r="H2780" t="str">
            <v>mRNA文库</v>
          </cell>
          <cell r="I2780" t="str">
            <v>HZK</v>
          </cell>
          <cell r="J2780">
            <v>35</v>
          </cell>
        </row>
        <row r="2780">
          <cell r="N2780" t="e">
            <v>#DIV/0!</v>
          </cell>
        </row>
        <row r="2781">
          <cell r="E2781" t="str">
            <v>HGC-Lib-2453546</v>
          </cell>
          <cell r="F2781" t="str">
            <v>NGS0324039-9</v>
          </cell>
          <cell r="G2781">
            <v>6</v>
          </cell>
          <cell r="H2781" t="str">
            <v>mRNA文库</v>
          </cell>
          <cell r="I2781" t="str">
            <v>HZK</v>
          </cell>
          <cell r="J2781">
            <v>34</v>
          </cell>
        </row>
        <row r="2781">
          <cell r="N2781" t="e">
            <v>#DIV/0!</v>
          </cell>
        </row>
        <row r="2782">
          <cell r="E2782" t="str">
            <v>HGC-Lib-2453547</v>
          </cell>
          <cell r="F2782" t="str">
            <v>NGS0324039-10</v>
          </cell>
          <cell r="G2782">
            <v>6</v>
          </cell>
          <cell r="H2782" t="str">
            <v>mRNA文库</v>
          </cell>
          <cell r="I2782" t="str">
            <v>HZK</v>
          </cell>
          <cell r="J2782">
            <v>31.2</v>
          </cell>
        </row>
        <row r="2782">
          <cell r="N2782" t="e">
            <v>#DIV/0!</v>
          </cell>
        </row>
        <row r="2783">
          <cell r="E2783" t="str">
            <v>HGC-Lib-2453548</v>
          </cell>
          <cell r="F2783" t="str">
            <v>NGS0324039-11</v>
          </cell>
          <cell r="G2783">
            <v>6</v>
          </cell>
          <cell r="H2783" t="str">
            <v>mRNA文库</v>
          </cell>
          <cell r="I2783" t="str">
            <v>HZK</v>
          </cell>
          <cell r="J2783">
            <v>37.8</v>
          </cell>
        </row>
        <row r="2783">
          <cell r="N2783" t="e">
            <v>#DIV/0!</v>
          </cell>
        </row>
        <row r="2784">
          <cell r="E2784" t="str">
            <v>HGC-Lib-2453549</v>
          </cell>
          <cell r="F2784" t="str">
            <v>NGS0324039-12</v>
          </cell>
          <cell r="G2784">
            <v>6</v>
          </cell>
          <cell r="H2784" t="str">
            <v>mRNA文库</v>
          </cell>
          <cell r="I2784" t="str">
            <v>HZK</v>
          </cell>
          <cell r="J2784">
            <v>29.6</v>
          </cell>
        </row>
        <row r="2784">
          <cell r="N2784" t="e">
            <v>#DIV/0!</v>
          </cell>
        </row>
        <row r="2785">
          <cell r="E2785" t="str">
            <v>HGC-Lib-2453550</v>
          </cell>
          <cell r="F2785" t="str">
            <v>NGS0324040-1</v>
          </cell>
          <cell r="G2785">
            <v>6</v>
          </cell>
          <cell r="H2785" t="str">
            <v>mRNA文库</v>
          </cell>
          <cell r="I2785" t="str">
            <v>HZK</v>
          </cell>
          <cell r="J2785">
            <v>39.6</v>
          </cell>
        </row>
        <row r="2785">
          <cell r="N2785" t="e">
            <v>#DIV/0!</v>
          </cell>
        </row>
        <row r="2786">
          <cell r="E2786" t="str">
            <v>HGC-Lib-2453551</v>
          </cell>
          <cell r="F2786" t="str">
            <v>NGS0324040-2</v>
          </cell>
          <cell r="G2786">
            <v>6</v>
          </cell>
          <cell r="H2786" t="str">
            <v>mRNA文库</v>
          </cell>
          <cell r="I2786" t="str">
            <v>HZK</v>
          </cell>
          <cell r="J2786">
            <v>29.6</v>
          </cell>
        </row>
        <row r="2786">
          <cell r="N2786" t="e">
            <v>#DIV/0!</v>
          </cell>
        </row>
        <row r="2787">
          <cell r="E2787" t="str">
            <v>HGC-Lib-2453552</v>
          </cell>
          <cell r="F2787" t="str">
            <v>NGS0324040-3</v>
          </cell>
          <cell r="G2787">
            <v>6</v>
          </cell>
          <cell r="H2787" t="str">
            <v>mRNA文库</v>
          </cell>
          <cell r="I2787" t="str">
            <v>HZK</v>
          </cell>
          <cell r="J2787">
            <v>24.8</v>
          </cell>
        </row>
        <row r="2787">
          <cell r="N2787" t="e">
            <v>#DIV/0!</v>
          </cell>
        </row>
        <row r="2788">
          <cell r="E2788" t="str">
            <v>HGC-Lib-2453553</v>
          </cell>
          <cell r="F2788" t="str">
            <v>NGS0324040-4</v>
          </cell>
          <cell r="G2788">
            <v>6</v>
          </cell>
          <cell r="H2788" t="str">
            <v>mRNA文库</v>
          </cell>
          <cell r="I2788" t="str">
            <v>HZK</v>
          </cell>
          <cell r="J2788">
            <v>26</v>
          </cell>
        </row>
        <row r="2788">
          <cell r="N2788" t="e">
            <v>#DIV/0!</v>
          </cell>
        </row>
        <row r="2789">
          <cell r="E2789" t="str">
            <v>HGC-Lib-2453554</v>
          </cell>
          <cell r="F2789" t="str">
            <v>NGS0324040-5</v>
          </cell>
          <cell r="G2789">
            <v>6</v>
          </cell>
          <cell r="H2789" t="str">
            <v>mRNA文库</v>
          </cell>
          <cell r="I2789" t="str">
            <v>HZK</v>
          </cell>
          <cell r="J2789">
            <v>17.6</v>
          </cell>
        </row>
        <row r="2789">
          <cell r="N2789" t="e">
            <v>#DIV/0!</v>
          </cell>
        </row>
        <row r="2790">
          <cell r="E2790" t="str">
            <v>HGC-Lib-2453555</v>
          </cell>
          <cell r="F2790" t="str">
            <v>NGS0324040-6</v>
          </cell>
          <cell r="G2790">
            <v>6</v>
          </cell>
          <cell r="H2790" t="str">
            <v>mRNA文库</v>
          </cell>
          <cell r="I2790" t="str">
            <v>HZK</v>
          </cell>
          <cell r="J2790">
            <v>31</v>
          </cell>
        </row>
        <row r="2790">
          <cell r="N2790" t="e">
            <v>#DIV/0!</v>
          </cell>
        </row>
        <row r="2791">
          <cell r="E2791" t="str">
            <v>HGC-Lib-2453556</v>
          </cell>
          <cell r="F2791" t="str">
            <v>NGS0324040-7</v>
          </cell>
          <cell r="G2791">
            <v>6</v>
          </cell>
          <cell r="H2791" t="str">
            <v>mRNA文库</v>
          </cell>
          <cell r="I2791" t="str">
            <v>HZK</v>
          </cell>
          <cell r="J2791">
            <v>35.2</v>
          </cell>
        </row>
        <row r="2791">
          <cell r="N2791" t="e">
            <v>#DIV/0!</v>
          </cell>
        </row>
        <row r="2792">
          <cell r="E2792" t="str">
            <v>HGC-Lib-2453557</v>
          </cell>
          <cell r="F2792" t="str">
            <v>NGS0324040-8</v>
          </cell>
          <cell r="G2792">
            <v>6</v>
          </cell>
          <cell r="H2792" t="str">
            <v>mRNA文库</v>
          </cell>
          <cell r="I2792" t="str">
            <v>HZK</v>
          </cell>
          <cell r="J2792">
            <v>18.3</v>
          </cell>
        </row>
        <row r="2792">
          <cell r="N2792" t="e">
            <v>#DIV/0!</v>
          </cell>
        </row>
        <row r="2793">
          <cell r="E2793" t="str">
            <v>HGC-Lib-2453558</v>
          </cell>
          <cell r="F2793" t="str">
            <v>NGS0324040-9</v>
          </cell>
          <cell r="G2793">
            <v>6</v>
          </cell>
          <cell r="H2793" t="str">
            <v>mRNA文库</v>
          </cell>
          <cell r="I2793" t="str">
            <v>HZK</v>
          </cell>
          <cell r="J2793">
            <v>21.2</v>
          </cell>
        </row>
        <row r="2793">
          <cell r="N2793" t="e">
            <v>#DIV/0!</v>
          </cell>
        </row>
        <row r="2794">
          <cell r="E2794" t="str">
            <v>HGC-POOL-2453565</v>
          </cell>
          <cell r="F2794" t="str">
            <v>NGS20240708</v>
          </cell>
          <cell r="G2794">
            <v>1</v>
          </cell>
          <cell r="H2794" t="str">
            <v>多重PCR产物文库</v>
          </cell>
          <cell r="I2794" t="str">
            <v>HZK</v>
          </cell>
          <cell r="J2794" t="str">
            <v>蓝色样本</v>
          </cell>
        </row>
        <row r="2794">
          <cell r="N2794" t="e">
            <v>#VALUE!</v>
          </cell>
        </row>
        <row r="2795">
          <cell r="E2795" t="str">
            <v>HGC-Lib-2453581</v>
          </cell>
          <cell r="F2795" t="str">
            <v>NGS0324041-1</v>
          </cell>
          <cell r="G2795">
            <v>6</v>
          </cell>
          <cell r="H2795" t="str">
            <v>mRNA文库</v>
          </cell>
          <cell r="I2795" t="str">
            <v>HZK</v>
          </cell>
          <cell r="J2795">
            <v>32.6</v>
          </cell>
        </row>
        <row r="2795">
          <cell r="N2795" t="e">
            <v>#DIV/0!</v>
          </cell>
        </row>
        <row r="2796">
          <cell r="E2796" t="str">
            <v>HGC-Lib-2453582</v>
          </cell>
          <cell r="F2796" t="str">
            <v>NGS0324041-2</v>
          </cell>
          <cell r="G2796">
            <v>6</v>
          </cell>
          <cell r="H2796" t="str">
            <v>mRNA文库</v>
          </cell>
          <cell r="I2796" t="str">
            <v>HZK</v>
          </cell>
          <cell r="J2796">
            <v>28.4</v>
          </cell>
        </row>
        <row r="2796">
          <cell r="N2796" t="e">
            <v>#DIV/0!</v>
          </cell>
        </row>
        <row r="2797">
          <cell r="E2797" t="str">
            <v>HGC-Lib-2453583</v>
          </cell>
          <cell r="F2797" t="str">
            <v>NGS0324041-3</v>
          </cell>
          <cell r="G2797">
            <v>6</v>
          </cell>
          <cell r="H2797" t="str">
            <v>mRNA文库</v>
          </cell>
          <cell r="I2797" t="str">
            <v>HZK</v>
          </cell>
          <cell r="J2797">
            <v>25.4</v>
          </cell>
        </row>
        <row r="2797">
          <cell r="N2797" t="e">
            <v>#DIV/0!</v>
          </cell>
        </row>
        <row r="2798">
          <cell r="E2798" t="str">
            <v>HGC-Lib-2453584</v>
          </cell>
          <cell r="F2798" t="str">
            <v>NGS0324041-4</v>
          </cell>
          <cell r="G2798">
            <v>6</v>
          </cell>
          <cell r="H2798" t="str">
            <v>mRNA文库</v>
          </cell>
          <cell r="I2798" t="str">
            <v>HZK</v>
          </cell>
          <cell r="J2798">
            <v>13.8</v>
          </cell>
        </row>
        <row r="2798">
          <cell r="N2798" t="e">
            <v>#DIV/0!</v>
          </cell>
        </row>
        <row r="2799">
          <cell r="E2799" t="str">
            <v>HGC-Lib-2453585</v>
          </cell>
          <cell r="F2799" t="str">
            <v>NGS0324041-5</v>
          </cell>
          <cell r="G2799">
            <v>6</v>
          </cell>
          <cell r="H2799" t="str">
            <v>mRNA文库</v>
          </cell>
          <cell r="I2799" t="str">
            <v>HZK</v>
          </cell>
          <cell r="J2799">
            <v>27</v>
          </cell>
        </row>
        <row r="2799">
          <cell r="N2799" t="e">
            <v>#DIV/0!</v>
          </cell>
        </row>
        <row r="2800">
          <cell r="E2800" t="str">
            <v>HGC-Lib-2453586</v>
          </cell>
          <cell r="F2800" t="str">
            <v>NGS0324041-6</v>
          </cell>
          <cell r="G2800">
            <v>6</v>
          </cell>
          <cell r="H2800" t="str">
            <v>mRNA文库</v>
          </cell>
          <cell r="I2800" t="str">
            <v>HZK</v>
          </cell>
          <cell r="J2800">
            <v>21.6</v>
          </cell>
        </row>
        <row r="2800">
          <cell r="N2800" t="e">
            <v>#DIV/0!</v>
          </cell>
        </row>
        <row r="2801">
          <cell r="E2801" t="str">
            <v>HGC-Lib-2453587</v>
          </cell>
          <cell r="F2801" t="str">
            <v>NGS0324041-7</v>
          </cell>
          <cell r="G2801">
            <v>6</v>
          </cell>
          <cell r="H2801" t="str">
            <v>mRNA文库</v>
          </cell>
          <cell r="I2801" t="str">
            <v>HZK</v>
          </cell>
          <cell r="J2801">
            <v>3.14</v>
          </cell>
        </row>
        <row r="2801">
          <cell r="N2801" t="e">
            <v>#DIV/0!</v>
          </cell>
        </row>
        <row r="2802">
          <cell r="E2802" t="str">
            <v>HGC-Lib-2453588</v>
          </cell>
          <cell r="F2802" t="str">
            <v>NGS0324041-8</v>
          </cell>
          <cell r="G2802">
            <v>6</v>
          </cell>
          <cell r="H2802" t="str">
            <v>mRNA文库</v>
          </cell>
          <cell r="I2802" t="str">
            <v>HZK</v>
          </cell>
          <cell r="J2802">
            <v>2.94</v>
          </cell>
        </row>
        <row r="2802">
          <cell r="N2802" t="e">
            <v>#DIV/0!</v>
          </cell>
        </row>
        <row r="2803">
          <cell r="E2803" t="str">
            <v>HGC-Lib-2453589</v>
          </cell>
          <cell r="F2803" t="str">
            <v>NGS0324041-9</v>
          </cell>
          <cell r="G2803">
            <v>6</v>
          </cell>
          <cell r="H2803" t="str">
            <v>mRNA文库</v>
          </cell>
          <cell r="I2803" t="str">
            <v>HZK</v>
          </cell>
          <cell r="J2803">
            <v>17.9</v>
          </cell>
        </row>
        <row r="2803">
          <cell r="N2803" t="e">
            <v>#DIV/0!</v>
          </cell>
        </row>
        <row r="2804">
          <cell r="E2804" t="str">
            <v>HGC-Lib-2453590</v>
          </cell>
          <cell r="F2804" t="str">
            <v>NGS0324041-10</v>
          </cell>
          <cell r="G2804">
            <v>6</v>
          </cell>
          <cell r="H2804" t="str">
            <v>mRNA文库</v>
          </cell>
          <cell r="I2804" t="str">
            <v>HZK</v>
          </cell>
          <cell r="J2804">
            <v>18.1</v>
          </cell>
        </row>
        <row r="2804">
          <cell r="N2804" t="e">
            <v>#DIV/0!</v>
          </cell>
        </row>
        <row r="2805">
          <cell r="E2805" t="str">
            <v>HGC-Lib-2453591</v>
          </cell>
          <cell r="F2805" t="str">
            <v>NGS0324041-11</v>
          </cell>
          <cell r="G2805">
            <v>6</v>
          </cell>
          <cell r="H2805" t="str">
            <v>mRNA文库</v>
          </cell>
          <cell r="I2805" t="str">
            <v>HZK</v>
          </cell>
          <cell r="J2805">
            <v>23</v>
          </cell>
        </row>
        <row r="2805">
          <cell r="N2805" t="e">
            <v>#DIV/0!</v>
          </cell>
        </row>
        <row r="2806">
          <cell r="E2806" t="str">
            <v>HGC-Lib-2453592</v>
          </cell>
          <cell r="F2806" t="str">
            <v>NGS0324041-12</v>
          </cell>
          <cell r="G2806">
            <v>6</v>
          </cell>
          <cell r="H2806" t="str">
            <v>mRNA文库</v>
          </cell>
          <cell r="I2806" t="str">
            <v>HZK</v>
          </cell>
          <cell r="J2806">
            <v>27.6</v>
          </cell>
        </row>
        <row r="2806">
          <cell r="N2806" t="e">
            <v>#DIV/0!</v>
          </cell>
        </row>
        <row r="2807">
          <cell r="E2807" t="str">
            <v>HGC-Lib-2453593</v>
          </cell>
          <cell r="F2807" t="str">
            <v>NGS0324041-13</v>
          </cell>
          <cell r="G2807">
            <v>6</v>
          </cell>
          <cell r="H2807" t="str">
            <v>mRNA文库</v>
          </cell>
          <cell r="I2807" t="str">
            <v>HZK</v>
          </cell>
          <cell r="J2807">
            <v>30.2</v>
          </cell>
        </row>
        <row r="2807">
          <cell r="N2807" t="e">
            <v>#DIV/0!</v>
          </cell>
        </row>
        <row r="2808">
          <cell r="E2808" t="str">
            <v>HGC-Lib-2453594</v>
          </cell>
          <cell r="F2808" t="str">
            <v>NGS0324041-14</v>
          </cell>
          <cell r="G2808">
            <v>6</v>
          </cell>
          <cell r="H2808" t="str">
            <v>mRNA文库</v>
          </cell>
          <cell r="I2808" t="str">
            <v>HZK</v>
          </cell>
          <cell r="J2808">
            <v>28.8</v>
          </cell>
        </row>
        <row r="2808">
          <cell r="N2808" t="e">
            <v>#DIV/0!</v>
          </cell>
        </row>
        <row r="2809">
          <cell r="E2809" t="str">
            <v>HGC-Lib-2453595</v>
          </cell>
          <cell r="F2809" t="str">
            <v>NGS0324041-15</v>
          </cell>
          <cell r="G2809">
            <v>6</v>
          </cell>
          <cell r="H2809" t="str">
            <v>mRNA文库</v>
          </cell>
          <cell r="I2809" t="str">
            <v>HZK</v>
          </cell>
          <cell r="J2809">
            <v>27.6</v>
          </cell>
        </row>
        <row r="2809">
          <cell r="N2809" t="e">
            <v>#DIV/0!</v>
          </cell>
        </row>
        <row r="2810">
          <cell r="E2810" t="str">
            <v>HGC-Lib-2453596</v>
          </cell>
          <cell r="F2810" t="str">
            <v>NGS0324041-16</v>
          </cell>
          <cell r="G2810">
            <v>6</v>
          </cell>
          <cell r="H2810" t="str">
            <v>mRNA文库</v>
          </cell>
          <cell r="I2810" t="str">
            <v>HZK</v>
          </cell>
          <cell r="J2810">
            <v>29</v>
          </cell>
        </row>
        <row r="2810">
          <cell r="N2810" t="e">
            <v>#DIV/0!</v>
          </cell>
        </row>
        <row r="2811">
          <cell r="E2811" t="str">
            <v>HGC-Lib-2453597</v>
          </cell>
          <cell r="F2811" t="str">
            <v>NGS0324041-17</v>
          </cell>
          <cell r="G2811">
            <v>6</v>
          </cell>
          <cell r="H2811" t="str">
            <v>mRNA文库</v>
          </cell>
          <cell r="I2811" t="str">
            <v>HZK</v>
          </cell>
          <cell r="J2811">
            <v>16.5</v>
          </cell>
        </row>
        <row r="2811">
          <cell r="N2811" t="e">
            <v>#DIV/0!</v>
          </cell>
        </row>
        <row r="2812">
          <cell r="E2812" t="str">
            <v>HGC-Lib-2453598</v>
          </cell>
          <cell r="F2812" t="str">
            <v>NGS0324041-18</v>
          </cell>
          <cell r="G2812">
            <v>6</v>
          </cell>
          <cell r="H2812" t="str">
            <v>mRNA文库</v>
          </cell>
          <cell r="I2812" t="str">
            <v>HZK</v>
          </cell>
          <cell r="J2812">
            <v>17.5</v>
          </cell>
        </row>
        <row r="2812">
          <cell r="N2812" t="e">
            <v>#DIV/0!</v>
          </cell>
        </row>
        <row r="2813">
          <cell r="E2813" t="str">
            <v>HGC-Lib-2453599</v>
          </cell>
          <cell r="F2813" t="str">
            <v>NGS0324041-19</v>
          </cell>
          <cell r="G2813">
            <v>6</v>
          </cell>
          <cell r="H2813" t="str">
            <v>mRNA文库</v>
          </cell>
          <cell r="I2813" t="str">
            <v>HZK</v>
          </cell>
          <cell r="J2813">
            <v>8.62</v>
          </cell>
        </row>
        <row r="2813">
          <cell r="N2813" t="e">
            <v>#DIV/0!</v>
          </cell>
        </row>
        <row r="2814">
          <cell r="E2814" t="str">
            <v>HGC-Lib-2453600</v>
          </cell>
          <cell r="F2814" t="str">
            <v>NGS0324041-20</v>
          </cell>
          <cell r="G2814">
            <v>6</v>
          </cell>
          <cell r="H2814" t="str">
            <v>mRNA文库</v>
          </cell>
          <cell r="I2814" t="str">
            <v>HZK</v>
          </cell>
          <cell r="J2814">
            <v>14.6</v>
          </cell>
        </row>
        <row r="2814">
          <cell r="N2814" t="e">
            <v>#DIV/0!</v>
          </cell>
        </row>
        <row r="2815">
          <cell r="E2815" t="str">
            <v>HGC-Lib-2453601</v>
          </cell>
          <cell r="F2815" t="str">
            <v>NGS0324041-21</v>
          </cell>
          <cell r="G2815">
            <v>6</v>
          </cell>
          <cell r="H2815" t="str">
            <v>mRNA文库</v>
          </cell>
          <cell r="I2815" t="str">
            <v>HZK</v>
          </cell>
          <cell r="J2815">
            <v>13.2</v>
          </cell>
        </row>
        <row r="2815">
          <cell r="N2815" t="e">
            <v>#DIV/0!</v>
          </cell>
        </row>
        <row r="2816">
          <cell r="E2816" t="str">
            <v>HGC-Lib-2453602</v>
          </cell>
          <cell r="F2816" t="str">
            <v>NGS0324041-22</v>
          </cell>
          <cell r="G2816">
            <v>6</v>
          </cell>
          <cell r="H2816" t="str">
            <v>mRNA文库</v>
          </cell>
          <cell r="I2816" t="str">
            <v>HZK</v>
          </cell>
          <cell r="J2816">
            <v>18.8</v>
          </cell>
        </row>
        <row r="2816">
          <cell r="N2816" t="e">
            <v>#DIV/0!</v>
          </cell>
        </row>
        <row r="2817">
          <cell r="E2817" t="str">
            <v>HGC-Lib-2453603</v>
          </cell>
          <cell r="F2817" t="str">
            <v>NGS0324041-23</v>
          </cell>
          <cell r="G2817">
            <v>6</v>
          </cell>
          <cell r="H2817" t="str">
            <v>mRNA文库</v>
          </cell>
          <cell r="I2817" t="str">
            <v>HZK</v>
          </cell>
          <cell r="J2817">
            <v>23.8</v>
          </cell>
        </row>
        <row r="2817">
          <cell r="N2817" t="e">
            <v>#DIV/0!</v>
          </cell>
        </row>
        <row r="2818">
          <cell r="E2818" t="str">
            <v>HGC-Lib-2453604</v>
          </cell>
          <cell r="F2818" t="str">
            <v>NGS0324041-24</v>
          </cell>
          <cell r="G2818">
            <v>6</v>
          </cell>
          <cell r="H2818" t="str">
            <v>mRNA文库</v>
          </cell>
          <cell r="I2818" t="str">
            <v>HZK</v>
          </cell>
          <cell r="J2818">
            <v>44</v>
          </cell>
        </row>
        <row r="2818">
          <cell r="N2818" t="e">
            <v>#DIV/0!</v>
          </cell>
        </row>
        <row r="2819">
          <cell r="E2819" t="str">
            <v>HGC-Lib-2453605</v>
          </cell>
          <cell r="F2819" t="str">
            <v>NGS0324041-25</v>
          </cell>
          <cell r="G2819">
            <v>6</v>
          </cell>
          <cell r="H2819" t="str">
            <v>mRNA文库</v>
          </cell>
          <cell r="I2819" t="str">
            <v>HZK</v>
          </cell>
          <cell r="J2819">
            <v>31.4</v>
          </cell>
        </row>
        <row r="2819">
          <cell r="N2819" t="e">
            <v>#DIV/0!</v>
          </cell>
        </row>
        <row r="2820">
          <cell r="E2820" t="str">
            <v>HGC-Lib-2453606</v>
          </cell>
          <cell r="F2820" t="str">
            <v>NGS0324041-26</v>
          </cell>
          <cell r="G2820">
            <v>6</v>
          </cell>
          <cell r="H2820" t="str">
            <v>mRNA文库</v>
          </cell>
          <cell r="I2820" t="str">
            <v>HZK</v>
          </cell>
          <cell r="J2820">
            <v>47.8</v>
          </cell>
        </row>
        <row r="2820">
          <cell r="N2820" t="e">
            <v>#DIV/0!</v>
          </cell>
        </row>
        <row r="2821">
          <cell r="E2821" t="str">
            <v>HGC-Lib-2453607</v>
          </cell>
          <cell r="F2821" t="str">
            <v>NGS0324041-27</v>
          </cell>
          <cell r="G2821">
            <v>6</v>
          </cell>
          <cell r="H2821" t="str">
            <v>mRNA文库</v>
          </cell>
          <cell r="I2821" t="str">
            <v>WH</v>
          </cell>
          <cell r="J2821">
            <v>41</v>
          </cell>
        </row>
        <row r="2821">
          <cell r="N2821" t="e">
            <v>#DIV/0!</v>
          </cell>
        </row>
        <row r="2822">
          <cell r="E2822" t="str">
            <v>HGC-Lib-2453608</v>
          </cell>
          <cell r="F2822" t="str">
            <v>NGS0324041-28</v>
          </cell>
          <cell r="G2822">
            <v>6</v>
          </cell>
          <cell r="H2822" t="str">
            <v>mRNA文库</v>
          </cell>
          <cell r="I2822" t="str">
            <v>WH</v>
          </cell>
          <cell r="J2822">
            <v>33.8</v>
          </cell>
        </row>
        <row r="2822">
          <cell r="N2822" t="e">
            <v>#DIV/0!</v>
          </cell>
        </row>
        <row r="2823">
          <cell r="E2823" t="str">
            <v>HGC-Lib-2453609</v>
          </cell>
          <cell r="F2823" t="str">
            <v>NGS0324041-29</v>
          </cell>
          <cell r="G2823">
            <v>6</v>
          </cell>
          <cell r="H2823" t="str">
            <v>mRNA文库</v>
          </cell>
          <cell r="I2823" t="str">
            <v>WH</v>
          </cell>
          <cell r="J2823">
            <v>4.68</v>
          </cell>
        </row>
        <row r="2823">
          <cell r="N2823" t="e">
            <v>#DIV/0!</v>
          </cell>
        </row>
        <row r="2824">
          <cell r="E2824" t="str">
            <v>HGC-Lib-2453610</v>
          </cell>
          <cell r="F2824" t="str">
            <v>NGS0324041-30</v>
          </cell>
          <cell r="G2824">
            <v>6</v>
          </cell>
          <cell r="H2824" t="str">
            <v>mRNA文库</v>
          </cell>
          <cell r="I2824" t="str">
            <v>WH</v>
          </cell>
          <cell r="J2824">
            <v>32.2</v>
          </cell>
        </row>
        <row r="2824">
          <cell r="N2824" t="e">
            <v>#DIV/0!</v>
          </cell>
        </row>
        <row r="2825">
          <cell r="E2825" t="str">
            <v>HGC-Lib-2453611</v>
          </cell>
          <cell r="F2825" t="str">
            <v>NGS0324041-31</v>
          </cell>
          <cell r="G2825">
            <v>6</v>
          </cell>
          <cell r="H2825" t="str">
            <v>mRNA文库</v>
          </cell>
          <cell r="I2825" t="str">
            <v>WH</v>
          </cell>
          <cell r="J2825">
            <v>28.6</v>
          </cell>
        </row>
        <row r="2825">
          <cell r="N2825" t="e">
            <v>#DIV/0!</v>
          </cell>
        </row>
        <row r="2826">
          <cell r="E2826" t="str">
            <v>HGC-Lib-2453612</v>
          </cell>
          <cell r="F2826" t="str">
            <v>NGS0324041-32</v>
          </cell>
          <cell r="G2826">
            <v>6</v>
          </cell>
          <cell r="H2826" t="str">
            <v>mRNA文库</v>
          </cell>
          <cell r="I2826" t="str">
            <v>WH</v>
          </cell>
          <cell r="J2826">
            <v>39.6</v>
          </cell>
        </row>
        <row r="2826">
          <cell r="N2826" t="e">
            <v>#DIV/0!</v>
          </cell>
        </row>
        <row r="2827">
          <cell r="E2827" t="str">
            <v>HGC-Lib-2453613</v>
          </cell>
          <cell r="F2827" t="str">
            <v>NGS0324041-33</v>
          </cell>
          <cell r="G2827">
            <v>6</v>
          </cell>
          <cell r="H2827" t="str">
            <v>mRNA文库</v>
          </cell>
          <cell r="I2827" t="str">
            <v>WH</v>
          </cell>
          <cell r="J2827">
            <v>34.8</v>
          </cell>
        </row>
        <row r="2827">
          <cell r="N2827" t="e">
            <v>#DIV/0!</v>
          </cell>
        </row>
        <row r="2828">
          <cell r="E2828" t="str">
            <v>HGC-Lib-2453614</v>
          </cell>
          <cell r="F2828" t="str">
            <v>NGS0324041-34</v>
          </cell>
          <cell r="G2828">
            <v>6</v>
          </cell>
          <cell r="H2828" t="str">
            <v>mRNA文库</v>
          </cell>
          <cell r="I2828" t="str">
            <v>WH</v>
          </cell>
          <cell r="J2828">
            <v>41.6</v>
          </cell>
        </row>
        <row r="2828">
          <cell r="N2828" t="e">
            <v>#DIV/0!</v>
          </cell>
        </row>
        <row r="2829">
          <cell r="E2829" t="str">
            <v>HGC-Lib-2453615</v>
          </cell>
          <cell r="F2829" t="str">
            <v>NGS0324041-35</v>
          </cell>
          <cell r="G2829">
            <v>6</v>
          </cell>
          <cell r="H2829" t="str">
            <v>mRNA文库</v>
          </cell>
          <cell r="I2829" t="str">
            <v>WH</v>
          </cell>
          <cell r="J2829">
            <v>49.2</v>
          </cell>
        </row>
        <row r="2829">
          <cell r="N2829" t="e">
            <v>#DIV/0!</v>
          </cell>
        </row>
        <row r="2830">
          <cell r="E2830" t="str">
            <v>HGC-Lib-2453616</v>
          </cell>
          <cell r="F2830" t="str">
            <v>NGS0324041-36</v>
          </cell>
          <cell r="G2830">
            <v>6</v>
          </cell>
          <cell r="H2830" t="str">
            <v>mRNA文库</v>
          </cell>
          <cell r="I2830" t="str">
            <v>WH</v>
          </cell>
          <cell r="J2830">
            <v>29</v>
          </cell>
        </row>
        <row r="2830">
          <cell r="N2830" t="e">
            <v>#DIV/0!</v>
          </cell>
        </row>
        <row r="2831">
          <cell r="E2831" t="str">
            <v>HGC-Lib-2453617</v>
          </cell>
          <cell r="F2831" t="str">
            <v>Me-ZH11-H3K36me3-1</v>
          </cell>
          <cell r="G2831">
            <v>6</v>
          </cell>
          <cell r="H2831" t="str">
            <v>CUT&amp;Tag文库</v>
          </cell>
          <cell r="I2831" t="str">
            <v>WH</v>
          </cell>
          <cell r="J2831">
            <v>48.6</v>
          </cell>
          <cell r="K2831">
            <v>543</v>
          </cell>
          <cell r="L2831" t="str">
            <v>ZZ</v>
          </cell>
        </row>
        <row r="2831">
          <cell r="N2831">
            <v>137.69655758606</v>
          </cell>
        </row>
        <row r="2832">
          <cell r="E2832" t="str">
            <v>HGC-Lib-2453618</v>
          </cell>
          <cell r="F2832" t="str">
            <v>Me-ZH11-H3K36me3-2</v>
          </cell>
          <cell r="G2832">
            <v>6</v>
          </cell>
          <cell r="H2832" t="str">
            <v>CUT&amp;Tag文库</v>
          </cell>
          <cell r="I2832" t="str">
            <v>WH</v>
          </cell>
          <cell r="J2832">
            <v>52.6</v>
          </cell>
          <cell r="K2832">
            <v>545</v>
          </cell>
          <cell r="L2832" t="str">
            <v>ZZ</v>
          </cell>
        </row>
        <row r="2832">
          <cell r="N2832">
            <v>148.4827099506</v>
          </cell>
        </row>
        <row r="2833">
          <cell r="E2833" t="str">
            <v>HGC-Lib-2453619</v>
          </cell>
          <cell r="F2833" t="str">
            <v>Mi-ZH11-H3K36me3-1</v>
          </cell>
          <cell r="G2833">
            <v>6</v>
          </cell>
          <cell r="H2833" t="str">
            <v>CUT&amp;Tag文库</v>
          </cell>
          <cell r="I2833" t="str">
            <v>WH</v>
          </cell>
          <cell r="J2833">
            <v>35</v>
          </cell>
          <cell r="K2833">
            <v>532</v>
          </cell>
          <cell r="L2833" t="str">
            <v>ZZ</v>
          </cell>
        </row>
        <row r="2833">
          <cell r="N2833">
            <v>101.214574898785</v>
          </cell>
        </row>
        <row r="2834">
          <cell r="E2834" t="str">
            <v>HGC-Lib-2453620</v>
          </cell>
          <cell r="F2834" t="str">
            <v>Mi-ZH11-H3K36me3-2</v>
          </cell>
          <cell r="G2834">
            <v>6</v>
          </cell>
          <cell r="H2834" t="str">
            <v>CUT&amp;Tag文库</v>
          </cell>
          <cell r="I2834" t="str">
            <v>WH</v>
          </cell>
          <cell r="J2834">
            <v>46.4</v>
          </cell>
          <cell r="K2834">
            <v>539</v>
          </cell>
          <cell r="L2834" t="str">
            <v>ZZ</v>
          </cell>
        </row>
        <row r="2834">
          <cell r="N2834">
            <v>132.438989581847</v>
          </cell>
        </row>
        <row r="2835">
          <cell r="E2835" t="str">
            <v>HGC-Lib-2453621</v>
          </cell>
          <cell r="F2835" t="str">
            <v>um-ZH11-H3K36me3-1</v>
          </cell>
          <cell r="G2835">
            <v>6</v>
          </cell>
          <cell r="H2835" t="str">
            <v>CUT&amp;Tag文库</v>
          </cell>
          <cell r="I2835" t="str">
            <v>WH</v>
          </cell>
          <cell r="J2835">
            <v>62</v>
          </cell>
          <cell r="K2835">
            <v>542</v>
          </cell>
          <cell r="L2835" t="str">
            <v>ZZ</v>
          </cell>
        </row>
        <row r="2835">
          <cell r="N2835">
            <v>175.986375248368</v>
          </cell>
        </row>
        <row r="2836">
          <cell r="E2836" t="str">
            <v>HGC-Lib-2453622</v>
          </cell>
          <cell r="F2836" t="str">
            <v>um-ZH11-H3K36me3-2</v>
          </cell>
          <cell r="G2836">
            <v>6</v>
          </cell>
          <cell r="H2836" t="str">
            <v>CUT&amp;Tag文库</v>
          </cell>
          <cell r="I2836" t="str">
            <v>WH</v>
          </cell>
          <cell r="J2836">
            <v>49.4</v>
          </cell>
          <cell r="K2836">
            <v>539</v>
          </cell>
          <cell r="L2836" t="str">
            <v>ZZ</v>
          </cell>
        </row>
        <row r="2836">
          <cell r="N2836">
            <v>141.00185528757</v>
          </cell>
        </row>
        <row r="2837">
          <cell r="E2837" t="str">
            <v>HGC-Lib-2453623</v>
          </cell>
          <cell r="F2837" t="str">
            <v>IR64-FL-H3</v>
          </cell>
          <cell r="G2837">
            <v>6</v>
          </cell>
          <cell r="H2837" t="str">
            <v>CUT&amp;Tag文库</v>
          </cell>
          <cell r="I2837" t="str">
            <v>WH</v>
          </cell>
          <cell r="J2837">
            <v>18.4</v>
          </cell>
          <cell r="K2837">
            <v>434</v>
          </cell>
          <cell r="L2837" t="str">
            <v>ZZ</v>
          </cell>
        </row>
        <row r="2837">
          <cell r="N2837">
            <v>65.225097483162</v>
          </cell>
        </row>
        <row r="2838">
          <cell r="E2838" t="str">
            <v>HGC-Lib-2453624</v>
          </cell>
          <cell r="F2838" t="str">
            <v>IRAZ-FL-S9.6-1</v>
          </cell>
          <cell r="G2838">
            <v>10</v>
          </cell>
          <cell r="H2838" t="str">
            <v>CUT&amp;Tag文库</v>
          </cell>
          <cell r="I2838" t="str">
            <v>WH</v>
          </cell>
          <cell r="J2838">
            <v>22</v>
          </cell>
          <cell r="K2838">
            <v>391</v>
          </cell>
          <cell r="L2838" t="str">
            <v>ZZ</v>
          </cell>
        </row>
        <row r="2838">
          <cell r="N2838">
            <v>86.5630533149715</v>
          </cell>
        </row>
        <row r="2839">
          <cell r="E2839" t="str">
            <v>HGC-Lib-2453625</v>
          </cell>
          <cell r="F2839" t="str">
            <v>IRAZ-FL-S9.6-2</v>
          </cell>
          <cell r="G2839">
            <v>10</v>
          </cell>
          <cell r="H2839" t="str">
            <v>CUT&amp;Tag文库</v>
          </cell>
          <cell r="I2839" t="str">
            <v>WH</v>
          </cell>
          <cell r="J2839">
            <v>24.8</v>
          </cell>
          <cell r="K2839">
            <v>385</v>
          </cell>
          <cell r="L2839" t="str">
            <v>ZZ</v>
          </cell>
        </row>
        <row r="2839">
          <cell r="N2839">
            <v>99.1008991008991</v>
          </cell>
        </row>
        <row r="2840">
          <cell r="E2840" t="str">
            <v>HGC-Lib-2453626</v>
          </cell>
          <cell r="F2840" t="str">
            <v>IRAZ-FL-γH2AX-1</v>
          </cell>
          <cell r="G2840">
            <v>10</v>
          </cell>
          <cell r="H2840" t="str">
            <v>CUT&amp;Tag文库</v>
          </cell>
          <cell r="I2840" t="str">
            <v>WH</v>
          </cell>
          <cell r="J2840">
            <v>11.9</v>
          </cell>
          <cell r="K2840">
            <v>337</v>
          </cell>
          <cell r="L2840" t="str">
            <v>ZZ</v>
          </cell>
        </row>
        <row r="2840">
          <cell r="N2840">
            <v>54.325496461995</v>
          </cell>
        </row>
        <row r="2841">
          <cell r="E2841" t="str">
            <v>HGC-Lib-2453627</v>
          </cell>
          <cell r="F2841" t="str">
            <v>IRAZ-FL-γH2AX-2</v>
          </cell>
          <cell r="G2841">
            <v>10</v>
          </cell>
          <cell r="H2841" t="str">
            <v>CUT&amp;Tag文库</v>
          </cell>
          <cell r="I2841" t="str">
            <v>WH</v>
          </cell>
          <cell r="J2841">
            <v>10.1</v>
          </cell>
          <cell r="K2841">
            <v>347</v>
          </cell>
          <cell r="L2841" t="str">
            <v>ZZ</v>
          </cell>
        </row>
        <row r="2841">
          <cell r="N2841">
            <v>44.7794280647307</v>
          </cell>
        </row>
        <row r="2842">
          <cell r="E2842" t="str">
            <v>HGC-Lib-2453628</v>
          </cell>
          <cell r="F2842" t="str">
            <v>ZH11-Mi-1</v>
          </cell>
          <cell r="G2842">
            <v>20</v>
          </cell>
          <cell r="H2842" t="str">
            <v>scbs-seq文库</v>
          </cell>
          <cell r="I2842" t="str">
            <v>WH</v>
          </cell>
          <cell r="J2842">
            <v>8.2</v>
          </cell>
          <cell r="K2842">
            <v>531</v>
          </cell>
          <cell r="L2842" t="str">
            <v>YHT</v>
          </cell>
        </row>
        <row r="2842">
          <cell r="N2842">
            <v>23.7577864696509</v>
          </cell>
        </row>
        <row r="2843">
          <cell r="E2843" t="str">
            <v>HGC-Lib-2453629</v>
          </cell>
          <cell r="F2843" t="str">
            <v>ZH11-Mi-2</v>
          </cell>
          <cell r="G2843">
            <v>20</v>
          </cell>
          <cell r="H2843" t="str">
            <v>scbs-seq文库</v>
          </cell>
          <cell r="I2843" t="str">
            <v>WH</v>
          </cell>
          <cell r="J2843">
            <v>6.82</v>
          </cell>
          <cell r="K2843">
            <v>490</v>
          </cell>
          <cell r="L2843" t="str">
            <v>YHT</v>
          </cell>
        </row>
        <row r="2843">
          <cell r="N2843">
            <v>21.4128728414443</v>
          </cell>
        </row>
        <row r="2844">
          <cell r="E2844" t="str">
            <v>HGC-Lib-2453630</v>
          </cell>
          <cell r="F2844" t="str">
            <v>cmt3b-Mi-1</v>
          </cell>
          <cell r="G2844">
            <v>20</v>
          </cell>
          <cell r="H2844" t="str">
            <v>scbs-seq文库</v>
          </cell>
          <cell r="I2844" t="str">
            <v>WH</v>
          </cell>
          <cell r="J2844">
            <v>8.54</v>
          </cell>
          <cell r="K2844">
            <v>505</v>
          </cell>
          <cell r="L2844" t="str">
            <v>YHT</v>
          </cell>
        </row>
        <row r="2844">
          <cell r="N2844">
            <v>26.016755521706</v>
          </cell>
        </row>
        <row r="2845">
          <cell r="E2845" t="str">
            <v>HGC-Lib-2453631</v>
          </cell>
          <cell r="F2845" t="str">
            <v>cmt3b-Mi-2</v>
          </cell>
          <cell r="G2845">
            <v>20</v>
          </cell>
          <cell r="H2845" t="str">
            <v>scbs-seq文库</v>
          </cell>
          <cell r="I2845" t="str">
            <v>WH</v>
          </cell>
          <cell r="J2845">
            <v>7.52</v>
          </cell>
          <cell r="K2845">
            <v>504</v>
          </cell>
          <cell r="L2845" t="str">
            <v>YHT</v>
          </cell>
        </row>
        <row r="2845">
          <cell r="N2845">
            <v>22.954822954823</v>
          </cell>
        </row>
        <row r="2846">
          <cell r="E2846" t="str">
            <v>HGC-POOL-2453632</v>
          </cell>
          <cell r="F2846" t="str">
            <v>V6.5mESC_D36_CLIP</v>
          </cell>
          <cell r="G2846">
            <v>50</v>
          </cell>
          <cell r="H2846" t="str">
            <v>RIP-seq文库</v>
          </cell>
          <cell r="I2846" t="str">
            <v>WH</v>
          </cell>
          <cell r="J2846">
            <v>0.556</v>
          </cell>
          <cell r="K2846">
            <v>527</v>
          </cell>
          <cell r="L2846" t="str">
            <v>YHT</v>
          </cell>
        </row>
        <row r="2846">
          <cell r="N2846">
            <v>1.62312071230477</v>
          </cell>
        </row>
        <row r="2847">
          <cell r="E2847" t="str">
            <v>HGC-Lib-2453633</v>
          </cell>
          <cell r="F2847" t="str">
            <v>FWSC20240315-3D</v>
          </cell>
          <cell r="G2847">
            <v>100</v>
          </cell>
          <cell r="H2847" t="str">
            <v>10× 3'单细胞</v>
          </cell>
          <cell r="I2847" t="str">
            <v>WH</v>
          </cell>
          <cell r="J2847">
            <v>22.4</v>
          </cell>
          <cell r="K2847">
            <v>533</v>
          </cell>
          <cell r="L2847" t="str">
            <v>ZZ</v>
          </cell>
        </row>
        <row r="2847">
          <cell r="N2847">
            <v>64.6557944869389</v>
          </cell>
        </row>
        <row r="2848">
          <cell r="E2848" t="str">
            <v>HGC-Lib-2453634</v>
          </cell>
          <cell r="F2848" t="str">
            <v>FWSC20240315-5D</v>
          </cell>
          <cell r="G2848">
            <v>100</v>
          </cell>
          <cell r="H2848" t="str">
            <v>10× 3'单细胞</v>
          </cell>
          <cell r="I2848" t="str">
            <v>WH</v>
          </cell>
          <cell r="J2848">
            <v>24.2</v>
          </cell>
          <cell r="K2848">
            <v>536</v>
          </cell>
          <cell r="L2848" t="str">
            <v>ZZ</v>
          </cell>
        </row>
        <row r="2848">
          <cell r="N2848">
            <v>69.4603903559128</v>
          </cell>
        </row>
        <row r="2849">
          <cell r="E2849" t="str">
            <v>HGC-Lib-2453635</v>
          </cell>
          <cell r="F2849" t="str">
            <v>FWSC20240315-7D</v>
          </cell>
          <cell r="G2849">
            <v>100</v>
          </cell>
          <cell r="H2849" t="str">
            <v>10× 3'单细胞</v>
          </cell>
          <cell r="I2849" t="str">
            <v>WH</v>
          </cell>
          <cell r="J2849">
            <v>16</v>
          </cell>
          <cell r="K2849">
            <v>517</v>
          </cell>
          <cell r="L2849" t="str">
            <v>ZZ</v>
          </cell>
        </row>
        <row r="2849">
          <cell r="N2849">
            <v>47.6119625055795</v>
          </cell>
        </row>
        <row r="2850">
          <cell r="E2850" t="str">
            <v>HGC-Lib-2453636</v>
          </cell>
          <cell r="F2850" t="str">
            <v>FWSC20240315-10D</v>
          </cell>
          <cell r="G2850">
            <v>100</v>
          </cell>
          <cell r="H2850" t="str">
            <v>10× 3'单细胞</v>
          </cell>
          <cell r="I2850" t="str">
            <v>WH</v>
          </cell>
          <cell r="J2850">
            <v>21.6</v>
          </cell>
          <cell r="K2850">
            <v>528</v>
          </cell>
          <cell r="L2850" t="str">
            <v>ZZ</v>
          </cell>
        </row>
        <row r="2850">
          <cell r="N2850">
            <v>62.9370629370629</v>
          </cell>
        </row>
        <row r="2851">
          <cell r="E2851" t="str">
            <v>HGC-Lib-2453637</v>
          </cell>
          <cell r="F2851" t="str">
            <v>FWSC20240093-04-318</v>
          </cell>
          <cell r="G2851">
            <v>100</v>
          </cell>
          <cell r="H2851" t="str">
            <v>10× 3'单细胞</v>
          </cell>
          <cell r="I2851" t="str">
            <v>WH</v>
          </cell>
          <cell r="J2851">
            <v>9.78</v>
          </cell>
          <cell r="K2851">
            <v>509</v>
          </cell>
          <cell r="L2851" t="str">
            <v>ZZ</v>
          </cell>
        </row>
        <row r="2851">
          <cell r="N2851">
            <v>29.560223666314</v>
          </cell>
        </row>
        <row r="2852">
          <cell r="E2852" t="str">
            <v>HGC-Lib-2453639</v>
          </cell>
          <cell r="F2852" t="str">
            <v>T832-1</v>
          </cell>
          <cell r="G2852">
            <v>12</v>
          </cell>
          <cell r="H2852" t="str">
            <v>lncRNA文库</v>
          </cell>
          <cell r="I2852" t="str">
            <v>WH</v>
          </cell>
          <cell r="J2852">
            <v>8.66</v>
          </cell>
        </row>
        <row r="2852">
          <cell r="N2852" t="e">
            <v>#DIV/0!</v>
          </cell>
        </row>
        <row r="2853">
          <cell r="E2853" t="str">
            <v>HGC-Lib-2453640</v>
          </cell>
          <cell r="F2853" t="str">
            <v>T832-2</v>
          </cell>
          <cell r="G2853">
            <v>12</v>
          </cell>
          <cell r="H2853" t="str">
            <v>lncRNA文库</v>
          </cell>
          <cell r="I2853" t="str">
            <v>WH</v>
          </cell>
          <cell r="J2853">
            <v>8.24</v>
          </cell>
        </row>
        <row r="2853">
          <cell r="N2853" t="e">
            <v>#DIV/0!</v>
          </cell>
        </row>
        <row r="2854">
          <cell r="E2854" t="str">
            <v>HGC-Lib-2453641</v>
          </cell>
          <cell r="F2854" t="str">
            <v>T832-3</v>
          </cell>
          <cell r="G2854">
            <v>12</v>
          </cell>
          <cell r="H2854" t="str">
            <v>lncRNA文库</v>
          </cell>
          <cell r="I2854" t="str">
            <v>WH</v>
          </cell>
          <cell r="J2854">
            <v>4.2</v>
          </cell>
        </row>
        <row r="2854">
          <cell r="N2854" t="e">
            <v>#DIV/0!</v>
          </cell>
        </row>
        <row r="2855">
          <cell r="E2855" t="str">
            <v>HGC-Lib-2453642</v>
          </cell>
          <cell r="F2855" t="str">
            <v>T832-4</v>
          </cell>
          <cell r="G2855">
            <v>12</v>
          </cell>
          <cell r="H2855" t="str">
            <v>lncRNA文库</v>
          </cell>
          <cell r="I2855" t="str">
            <v>WH</v>
          </cell>
          <cell r="J2855">
            <v>5.98</v>
          </cell>
        </row>
        <row r="2855">
          <cell r="N2855" t="e">
            <v>#DIV/0!</v>
          </cell>
        </row>
        <row r="2856">
          <cell r="E2856" t="str">
            <v>HGC-POOL-2453647</v>
          </cell>
          <cell r="F2856" t="str">
            <v>OU-sgRNACFU-1</v>
          </cell>
          <cell r="G2856">
            <v>16</v>
          </cell>
          <cell r="H2856" t="str">
            <v>PCR产物文库</v>
          </cell>
          <cell r="I2856" t="str">
            <v>WH</v>
          </cell>
          <cell r="J2856">
            <v>8.3</v>
          </cell>
          <cell r="K2856">
            <v>342</v>
          </cell>
          <cell r="L2856" t="str">
            <v>ZZ</v>
          </cell>
        </row>
        <row r="2856">
          <cell r="N2856">
            <v>37.3369320737742</v>
          </cell>
        </row>
        <row r="2857">
          <cell r="E2857" t="str">
            <v>HGC-POOL-2453648</v>
          </cell>
          <cell r="F2857" t="str">
            <v>OU-sgRNACFU-2</v>
          </cell>
          <cell r="G2857">
            <v>16</v>
          </cell>
          <cell r="H2857" t="str">
            <v>PCR产物文库</v>
          </cell>
          <cell r="I2857" t="str">
            <v>WH</v>
          </cell>
          <cell r="J2857">
            <v>13.2</v>
          </cell>
          <cell r="K2857">
            <v>367</v>
          </cell>
          <cell r="L2857" t="str">
            <v>ZZ</v>
          </cell>
        </row>
        <row r="2857">
          <cell r="N2857">
            <v>55.3343114651016</v>
          </cell>
        </row>
        <row r="2858">
          <cell r="E2858" t="str">
            <v>HGC-Lib-2453653</v>
          </cell>
          <cell r="F2858" t="str">
            <v>shM1</v>
          </cell>
          <cell r="G2858">
            <v>5</v>
          </cell>
          <cell r="H2858" t="str">
            <v>Riboseq 文库</v>
          </cell>
          <cell r="I2858" t="str">
            <v>WH</v>
          </cell>
          <cell r="J2858">
            <v>3.34</v>
          </cell>
          <cell r="K2858">
            <v>250</v>
          </cell>
          <cell r="L2858" t="str">
            <v>YHT</v>
          </cell>
        </row>
        <row r="2858">
          <cell r="N2858">
            <v>20.5538461538462</v>
          </cell>
        </row>
        <row r="2859">
          <cell r="E2859" t="str">
            <v>HGC-Lib-2453654</v>
          </cell>
          <cell r="F2859" t="str">
            <v>shG</v>
          </cell>
          <cell r="G2859">
            <v>5</v>
          </cell>
          <cell r="H2859" t="str">
            <v>Riboseq 文库</v>
          </cell>
          <cell r="I2859" t="str">
            <v>WH</v>
          </cell>
          <cell r="J2859">
            <v>3.82</v>
          </cell>
          <cell r="K2859">
            <v>215</v>
          </cell>
          <cell r="L2859" t="str">
            <v>YHT</v>
          </cell>
        </row>
        <row r="2859">
          <cell r="N2859">
            <v>27.3345259391771</v>
          </cell>
        </row>
        <row r="2860">
          <cell r="E2860" t="str">
            <v>HGC-Lib-2453655</v>
          </cell>
          <cell r="F2860" t="str">
            <v>P1</v>
          </cell>
          <cell r="G2860">
            <v>6</v>
          </cell>
          <cell r="H2860" t="str">
            <v>cut&amp;tag文库</v>
          </cell>
          <cell r="I2860" t="str">
            <v>WH</v>
          </cell>
          <cell r="J2860">
            <v>50.8</v>
          </cell>
          <cell r="K2860">
            <v>598</v>
          </cell>
          <cell r="L2860" t="str">
            <v>ZZ</v>
          </cell>
        </row>
        <row r="2860">
          <cell r="N2860">
            <v>130.692050424492</v>
          </cell>
        </row>
        <row r="2861">
          <cell r="E2861" t="str">
            <v>HGC-Lib-2453656</v>
          </cell>
          <cell r="F2861" t="str">
            <v>3K27</v>
          </cell>
          <cell r="G2861">
            <v>6</v>
          </cell>
          <cell r="H2861" t="str">
            <v>cut&amp;tag文库</v>
          </cell>
          <cell r="I2861" t="str">
            <v>WH</v>
          </cell>
          <cell r="J2861">
            <v>59.4</v>
          </cell>
          <cell r="K2861">
            <v>624</v>
          </cell>
          <cell r="L2861" t="str">
            <v>ZZ</v>
          </cell>
        </row>
        <row r="2861">
          <cell r="N2861">
            <v>146.449704142012</v>
          </cell>
        </row>
        <row r="2862">
          <cell r="E2862" t="str">
            <v>HGC-Lib-2453657</v>
          </cell>
          <cell r="F2862" t="str">
            <v>P2</v>
          </cell>
          <cell r="G2862">
            <v>6</v>
          </cell>
          <cell r="H2862" t="str">
            <v>cut&amp;tag文库</v>
          </cell>
          <cell r="I2862" t="str">
            <v>WH</v>
          </cell>
          <cell r="J2862">
            <v>26.2</v>
          </cell>
          <cell r="K2862">
            <v>586</v>
          </cell>
          <cell r="L2862" t="str">
            <v>ZZ</v>
          </cell>
        </row>
        <row r="2862">
          <cell r="N2862">
            <v>68.7844578629561</v>
          </cell>
        </row>
        <row r="2863">
          <cell r="E2863" t="str">
            <v>HGC-Lib-2453658</v>
          </cell>
          <cell r="F2863" t="str">
            <v>3K9</v>
          </cell>
          <cell r="G2863">
            <v>6</v>
          </cell>
          <cell r="H2863" t="str">
            <v>cut&amp;tag文库</v>
          </cell>
          <cell r="I2863" t="str">
            <v>WH</v>
          </cell>
          <cell r="J2863">
            <v>36.6</v>
          </cell>
          <cell r="K2863">
            <v>633</v>
          </cell>
          <cell r="L2863" t="str">
            <v>ZZ</v>
          </cell>
        </row>
        <row r="2863">
          <cell r="N2863">
            <v>88.9537003281079</v>
          </cell>
        </row>
        <row r="2864">
          <cell r="E2864" t="str">
            <v>HGC-POOL-2453659</v>
          </cell>
          <cell r="F2864" t="str">
            <v>ATAC-SXH</v>
          </cell>
          <cell r="G2864">
            <v>90</v>
          </cell>
          <cell r="H2864" t="str">
            <v>ATAC-Seq文库</v>
          </cell>
          <cell r="I2864" t="str">
            <v>WH</v>
          </cell>
          <cell r="J2864">
            <v>0.376</v>
          </cell>
          <cell r="K2864">
            <v>421</v>
          </cell>
          <cell r="L2864" t="str">
            <v>YHT</v>
          </cell>
        </row>
        <row r="2864">
          <cell r="N2864">
            <v>1.37401790608441</v>
          </cell>
        </row>
        <row r="2865">
          <cell r="E2865" t="str">
            <v>HGC-Lib-2453660</v>
          </cell>
          <cell r="F2865" t="str">
            <v>CB-T22</v>
          </cell>
          <cell r="G2865">
            <v>5</v>
          </cell>
          <cell r="H2865" t="str">
            <v>PCR产物文库</v>
          </cell>
          <cell r="I2865" t="str">
            <v>WH</v>
          </cell>
          <cell r="J2865">
            <v>35.4</v>
          </cell>
          <cell r="K2865">
            <v>487</v>
          </cell>
          <cell r="L2865" t="str">
            <v>ZZ</v>
          </cell>
        </row>
        <row r="2865">
          <cell r="N2865">
            <v>111.830674459011</v>
          </cell>
        </row>
        <row r="2866">
          <cell r="E2866" t="str">
            <v>HGC-Lib-2453661</v>
          </cell>
          <cell r="F2866" t="str">
            <v>m-1</v>
          </cell>
          <cell r="G2866">
            <v>6</v>
          </cell>
          <cell r="H2866" t="str">
            <v>mRNA文库</v>
          </cell>
          <cell r="I2866" t="str">
            <v>YHT</v>
          </cell>
          <cell r="J2866">
            <v>33.4</v>
          </cell>
        </row>
        <row r="2866">
          <cell r="N2866" t="e">
            <v>#DIV/0!</v>
          </cell>
        </row>
        <row r="2867">
          <cell r="E2867" t="str">
            <v>HGC-Lib-2453662</v>
          </cell>
          <cell r="F2867" t="str">
            <v>m-2</v>
          </cell>
          <cell r="G2867">
            <v>6</v>
          </cell>
          <cell r="H2867" t="str">
            <v>mRNA文库</v>
          </cell>
          <cell r="I2867" t="str">
            <v>YHT</v>
          </cell>
          <cell r="J2867">
            <v>33.8</v>
          </cell>
        </row>
        <row r="2867">
          <cell r="N2867" t="e">
            <v>#DIV/0!</v>
          </cell>
        </row>
        <row r="2868">
          <cell r="E2868" t="str">
            <v>HGC-Lib-2453663</v>
          </cell>
          <cell r="F2868" t="str">
            <v>m-3</v>
          </cell>
          <cell r="G2868">
            <v>6</v>
          </cell>
          <cell r="H2868" t="str">
            <v>mRNA文库</v>
          </cell>
          <cell r="I2868" t="str">
            <v>YHT</v>
          </cell>
          <cell r="J2868">
            <v>6.24</v>
          </cell>
        </row>
        <row r="2868">
          <cell r="N2868" t="e">
            <v>#DIV/0!</v>
          </cell>
        </row>
        <row r="2869">
          <cell r="E2869" t="str">
            <v>HGC-Lib-2453664</v>
          </cell>
          <cell r="F2869" t="str">
            <v>m-4</v>
          </cell>
          <cell r="G2869">
            <v>6</v>
          </cell>
          <cell r="H2869" t="str">
            <v>mRNA文库</v>
          </cell>
          <cell r="I2869" t="str">
            <v>YHT</v>
          </cell>
          <cell r="J2869">
            <v>5.7</v>
          </cell>
        </row>
        <row r="2869">
          <cell r="N2869" t="e">
            <v>#DIV/0!</v>
          </cell>
        </row>
        <row r="2870">
          <cell r="E2870" t="str">
            <v>HGC-Lib-2453665</v>
          </cell>
          <cell r="F2870" t="str">
            <v>m-5</v>
          </cell>
          <cell r="G2870">
            <v>6</v>
          </cell>
          <cell r="H2870" t="str">
            <v>mRNA文库</v>
          </cell>
          <cell r="I2870" t="str">
            <v>YHT</v>
          </cell>
          <cell r="J2870">
            <v>41.4</v>
          </cell>
        </row>
        <row r="2870">
          <cell r="N2870" t="e">
            <v>#DIV/0!</v>
          </cell>
        </row>
        <row r="2871">
          <cell r="E2871" t="str">
            <v>HGC-Lib-2453666</v>
          </cell>
          <cell r="F2871" t="str">
            <v>m-6</v>
          </cell>
          <cell r="G2871">
            <v>6</v>
          </cell>
          <cell r="H2871" t="str">
            <v>mRNA文库</v>
          </cell>
          <cell r="I2871" t="str">
            <v>YHT</v>
          </cell>
          <cell r="J2871">
            <v>25.8</v>
          </cell>
        </row>
        <row r="2871">
          <cell r="N2871" t="e">
            <v>#DIV/0!</v>
          </cell>
        </row>
        <row r="2872">
          <cell r="E2872" t="str">
            <v>HGC-Lib-2453667</v>
          </cell>
          <cell r="F2872" t="str">
            <v>m-7</v>
          </cell>
          <cell r="G2872">
            <v>6</v>
          </cell>
          <cell r="H2872" t="str">
            <v>mRNA文库</v>
          </cell>
          <cell r="I2872" t="str">
            <v>YHT</v>
          </cell>
          <cell r="J2872">
            <v>61.6</v>
          </cell>
        </row>
        <row r="2872">
          <cell r="N2872" t="e">
            <v>#DIV/0!</v>
          </cell>
        </row>
        <row r="2873">
          <cell r="E2873" t="str">
            <v>HGC-Lib-2453668</v>
          </cell>
          <cell r="F2873" t="str">
            <v>m-8</v>
          </cell>
          <cell r="G2873">
            <v>6</v>
          </cell>
          <cell r="H2873" t="str">
            <v>mRNA文库</v>
          </cell>
          <cell r="I2873" t="str">
            <v>YHT</v>
          </cell>
          <cell r="J2873">
            <v>11.3</v>
          </cell>
        </row>
        <row r="2873">
          <cell r="N2873" t="e">
            <v>#DIV/0!</v>
          </cell>
        </row>
        <row r="2874">
          <cell r="E2874" t="str">
            <v>HGC-Lib-2453669</v>
          </cell>
          <cell r="F2874" t="str">
            <v>m-9</v>
          </cell>
          <cell r="G2874">
            <v>6</v>
          </cell>
          <cell r="H2874" t="str">
            <v>mRNA文库</v>
          </cell>
          <cell r="I2874" t="str">
            <v>YHT</v>
          </cell>
          <cell r="J2874">
            <v>5.22</v>
          </cell>
        </row>
        <row r="2874">
          <cell r="N2874" t="e">
            <v>#DIV/0!</v>
          </cell>
        </row>
        <row r="2875">
          <cell r="E2875" t="str">
            <v>HGC-Lib-2453670</v>
          </cell>
          <cell r="F2875" t="str">
            <v>m-10</v>
          </cell>
          <cell r="G2875">
            <v>6</v>
          </cell>
          <cell r="H2875" t="str">
            <v>mRNA文库</v>
          </cell>
          <cell r="I2875" t="str">
            <v>YHT</v>
          </cell>
          <cell r="J2875">
            <v>6</v>
          </cell>
        </row>
        <row r="2875">
          <cell r="N2875" t="e">
            <v>#DIV/0!</v>
          </cell>
        </row>
        <row r="2876">
          <cell r="E2876" t="str">
            <v>HGC-Lib-2453671</v>
          </cell>
          <cell r="F2876" t="str">
            <v>m-11</v>
          </cell>
          <cell r="G2876">
            <v>6</v>
          </cell>
          <cell r="H2876" t="str">
            <v>mRNA文库</v>
          </cell>
          <cell r="I2876" t="str">
            <v>YHT</v>
          </cell>
          <cell r="J2876">
            <v>25.8</v>
          </cell>
        </row>
        <row r="2876">
          <cell r="N2876" t="e">
            <v>#DIV/0!</v>
          </cell>
        </row>
        <row r="2877">
          <cell r="E2877" t="str">
            <v>HGC-Lib-2453672</v>
          </cell>
          <cell r="F2877" t="str">
            <v>m-12</v>
          </cell>
          <cell r="G2877">
            <v>6</v>
          </cell>
          <cell r="H2877" t="str">
            <v>mRNA文库</v>
          </cell>
          <cell r="I2877" t="str">
            <v>YHT</v>
          </cell>
          <cell r="J2877">
            <v>30.4</v>
          </cell>
        </row>
        <row r="2877">
          <cell r="N2877" t="e">
            <v>#DIV/0!</v>
          </cell>
        </row>
        <row r="2878">
          <cell r="E2878" t="str">
            <v>HGC-Lib-2453673</v>
          </cell>
          <cell r="F2878" t="str">
            <v>m-13</v>
          </cell>
          <cell r="G2878">
            <v>6</v>
          </cell>
          <cell r="H2878" t="str">
            <v>mRNA文库</v>
          </cell>
          <cell r="I2878" t="str">
            <v>YHT</v>
          </cell>
          <cell r="J2878">
            <v>17.7</v>
          </cell>
        </row>
        <row r="2878">
          <cell r="N2878" t="e">
            <v>#DIV/0!</v>
          </cell>
        </row>
        <row r="2879">
          <cell r="E2879" t="str">
            <v>HGC-Lib-2453674</v>
          </cell>
          <cell r="F2879" t="str">
            <v>m-14</v>
          </cell>
          <cell r="G2879">
            <v>6</v>
          </cell>
          <cell r="H2879" t="str">
            <v>mRNA文库</v>
          </cell>
          <cell r="I2879" t="str">
            <v>YHT</v>
          </cell>
          <cell r="J2879">
            <v>17.4</v>
          </cell>
        </row>
        <row r="2879">
          <cell r="N2879" t="e">
            <v>#DIV/0!</v>
          </cell>
        </row>
        <row r="2880">
          <cell r="E2880" t="str">
            <v>HGC-Lib-2453675</v>
          </cell>
          <cell r="F2880" t="str">
            <v>m-15</v>
          </cell>
          <cell r="G2880">
            <v>6</v>
          </cell>
          <cell r="H2880" t="str">
            <v>mRNA文库</v>
          </cell>
          <cell r="I2880" t="str">
            <v>YHT</v>
          </cell>
          <cell r="J2880">
            <v>7.6</v>
          </cell>
        </row>
        <row r="2880">
          <cell r="N2880" t="e">
            <v>#DIV/0!</v>
          </cell>
        </row>
        <row r="2881">
          <cell r="E2881" t="str">
            <v>HGC-Lib-2453676</v>
          </cell>
          <cell r="F2881" t="str">
            <v>m-16</v>
          </cell>
          <cell r="G2881">
            <v>6</v>
          </cell>
          <cell r="H2881" t="str">
            <v>mRNA文库</v>
          </cell>
          <cell r="I2881" t="str">
            <v>YHT</v>
          </cell>
          <cell r="J2881">
            <v>9.04</v>
          </cell>
        </row>
        <row r="2881">
          <cell r="N2881" t="e">
            <v>#DIV/0!</v>
          </cell>
        </row>
        <row r="2882">
          <cell r="E2882" t="str">
            <v>HGC-Lib-2453677</v>
          </cell>
          <cell r="F2882" t="str">
            <v>m-17</v>
          </cell>
          <cell r="G2882">
            <v>6</v>
          </cell>
          <cell r="H2882" t="str">
            <v>mRNA文库</v>
          </cell>
          <cell r="I2882" t="str">
            <v>YHT</v>
          </cell>
          <cell r="J2882">
            <v>27.4</v>
          </cell>
        </row>
        <row r="2882">
          <cell r="N2882" t="e">
            <v>#DIV/0!</v>
          </cell>
        </row>
        <row r="2883">
          <cell r="E2883" t="str">
            <v>HGC-Lib-2453678</v>
          </cell>
          <cell r="F2883" t="str">
            <v>m-18</v>
          </cell>
          <cell r="G2883">
            <v>6</v>
          </cell>
          <cell r="H2883" t="str">
            <v>mRNA文库</v>
          </cell>
          <cell r="I2883" t="str">
            <v>YHT</v>
          </cell>
          <cell r="J2883">
            <v>37</v>
          </cell>
        </row>
        <row r="2883">
          <cell r="N2883" t="e">
            <v>#DIV/0!</v>
          </cell>
        </row>
        <row r="2884">
          <cell r="E2884" t="str">
            <v>HGC-Lib-2453679</v>
          </cell>
          <cell r="F2884" t="str">
            <v>m-19</v>
          </cell>
          <cell r="G2884">
            <v>6</v>
          </cell>
          <cell r="H2884" t="str">
            <v>mRNA文库</v>
          </cell>
          <cell r="I2884" t="str">
            <v>YHT</v>
          </cell>
          <cell r="J2884">
            <v>29.4</v>
          </cell>
        </row>
        <row r="2884">
          <cell r="N2884" t="e">
            <v>#DIV/0!</v>
          </cell>
        </row>
        <row r="2885">
          <cell r="E2885" t="str">
            <v>HGC-Lib-2453680</v>
          </cell>
          <cell r="F2885" t="str">
            <v>m-20</v>
          </cell>
          <cell r="G2885">
            <v>6</v>
          </cell>
          <cell r="H2885" t="str">
            <v>mRNA文库</v>
          </cell>
          <cell r="I2885" t="str">
            <v>YHT</v>
          </cell>
          <cell r="J2885">
            <v>32.8</v>
          </cell>
        </row>
        <row r="2885">
          <cell r="N2885" t="e">
            <v>#DIV/0!</v>
          </cell>
        </row>
        <row r="2886">
          <cell r="E2886" t="str">
            <v>HGC-Lib-2453681</v>
          </cell>
          <cell r="F2886" t="str">
            <v>m-21</v>
          </cell>
          <cell r="G2886">
            <v>6</v>
          </cell>
          <cell r="H2886" t="str">
            <v>mRNA文库</v>
          </cell>
          <cell r="I2886" t="str">
            <v>YHT</v>
          </cell>
          <cell r="J2886">
            <v>24.6</v>
          </cell>
        </row>
        <row r="2886">
          <cell r="N2886" t="e">
            <v>#DIV/0!</v>
          </cell>
        </row>
        <row r="2887">
          <cell r="E2887" t="str">
            <v>HGC-Lib-2453682</v>
          </cell>
          <cell r="F2887" t="str">
            <v>m-22</v>
          </cell>
          <cell r="G2887">
            <v>6</v>
          </cell>
          <cell r="H2887" t="str">
            <v>mRNA文库</v>
          </cell>
          <cell r="I2887" t="str">
            <v>YHT</v>
          </cell>
          <cell r="J2887">
            <v>39</v>
          </cell>
        </row>
        <row r="2887">
          <cell r="N2887" t="e">
            <v>#DIV/0!</v>
          </cell>
        </row>
        <row r="2888">
          <cell r="E2888" t="str">
            <v>HGC-Lib-2453683</v>
          </cell>
          <cell r="F2888" t="str">
            <v>m-23</v>
          </cell>
          <cell r="G2888">
            <v>6</v>
          </cell>
          <cell r="H2888" t="str">
            <v>mRNA文库</v>
          </cell>
          <cell r="I2888" t="str">
            <v>YHT</v>
          </cell>
          <cell r="J2888">
            <v>36</v>
          </cell>
        </row>
        <row r="2888">
          <cell r="N2888" t="e">
            <v>#DIV/0!</v>
          </cell>
        </row>
        <row r="2889">
          <cell r="E2889" t="str">
            <v>HGC-Lib-2453684</v>
          </cell>
          <cell r="F2889" t="str">
            <v>m-24</v>
          </cell>
          <cell r="G2889">
            <v>6</v>
          </cell>
          <cell r="H2889" t="str">
            <v>mRNA文库</v>
          </cell>
          <cell r="I2889" t="str">
            <v>YHT</v>
          </cell>
          <cell r="J2889">
            <v>30</v>
          </cell>
        </row>
        <row r="2889">
          <cell r="N2889" t="e">
            <v>#DIV/0!</v>
          </cell>
        </row>
        <row r="2890">
          <cell r="E2890" t="str">
            <v>HGC-Lib-2453685</v>
          </cell>
          <cell r="F2890" t="str">
            <v>m-25</v>
          </cell>
          <cell r="G2890">
            <v>6</v>
          </cell>
          <cell r="H2890" t="str">
            <v>mRNA文库</v>
          </cell>
          <cell r="I2890" t="str">
            <v>YHT</v>
          </cell>
          <cell r="J2890">
            <v>27.2</v>
          </cell>
        </row>
        <row r="2890">
          <cell r="N2890" t="e">
            <v>#DIV/0!</v>
          </cell>
        </row>
        <row r="2891">
          <cell r="E2891" t="str">
            <v>HGC-Lib-2453686</v>
          </cell>
          <cell r="F2891" t="str">
            <v>m-26</v>
          </cell>
          <cell r="G2891">
            <v>6</v>
          </cell>
          <cell r="H2891" t="str">
            <v>mRNA文库</v>
          </cell>
          <cell r="I2891" t="str">
            <v>ZZ</v>
          </cell>
          <cell r="J2891">
            <v>22.6</v>
          </cell>
        </row>
        <row r="2891">
          <cell r="N2891" t="e">
            <v>#DIV/0!</v>
          </cell>
        </row>
        <row r="2892">
          <cell r="E2892" t="str">
            <v>HGC-Lib-2453687</v>
          </cell>
          <cell r="F2892" t="str">
            <v>m-27</v>
          </cell>
          <cell r="G2892">
            <v>6</v>
          </cell>
          <cell r="H2892" t="str">
            <v>mRNA文库</v>
          </cell>
          <cell r="I2892" t="str">
            <v>ZZ</v>
          </cell>
          <cell r="J2892">
            <v>19.4</v>
          </cell>
        </row>
        <row r="2892">
          <cell r="N2892" t="e">
            <v>#DIV/0!</v>
          </cell>
        </row>
        <row r="2893">
          <cell r="E2893" t="str">
            <v>HGC-Lib-2453688</v>
          </cell>
          <cell r="F2893" t="str">
            <v>m-28</v>
          </cell>
          <cell r="G2893">
            <v>6</v>
          </cell>
          <cell r="H2893" t="str">
            <v>mRNA文库</v>
          </cell>
          <cell r="I2893" t="str">
            <v>ZZ</v>
          </cell>
          <cell r="J2893">
            <v>24</v>
          </cell>
        </row>
        <row r="2893">
          <cell r="N2893" t="e">
            <v>#DIV/0!</v>
          </cell>
        </row>
        <row r="2894">
          <cell r="E2894" t="str">
            <v>HGC-Lib-2453689</v>
          </cell>
          <cell r="F2894" t="str">
            <v>m-29</v>
          </cell>
          <cell r="G2894">
            <v>6</v>
          </cell>
          <cell r="H2894" t="str">
            <v>mRNA文库</v>
          </cell>
          <cell r="I2894" t="str">
            <v>ZZ</v>
          </cell>
          <cell r="J2894">
            <v>13.7</v>
          </cell>
        </row>
        <row r="2894">
          <cell r="N2894" t="e">
            <v>#DIV/0!</v>
          </cell>
        </row>
        <row r="2895">
          <cell r="E2895" t="str">
            <v>HGC-Lib-2453690</v>
          </cell>
          <cell r="F2895" t="str">
            <v>m-30</v>
          </cell>
          <cell r="G2895">
            <v>6</v>
          </cell>
          <cell r="H2895" t="str">
            <v>mRNA文库</v>
          </cell>
          <cell r="I2895" t="str">
            <v>ZZ</v>
          </cell>
          <cell r="J2895">
            <v>33.4</v>
          </cell>
        </row>
        <row r="2895">
          <cell r="N2895" t="e">
            <v>#DIV/0!</v>
          </cell>
        </row>
        <row r="2896">
          <cell r="E2896" t="str">
            <v>HGC-Lib-2453691</v>
          </cell>
          <cell r="F2896" t="str">
            <v>m-31</v>
          </cell>
          <cell r="G2896">
            <v>6</v>
          </cell>
          <cell r="H2896" t="str">
            <v>mRNA文库</v>
          </cell>
          <cell r="I2896" t="str">
            <v>ZZ</v>
          </cell>
          <cell r="J2896">
            <v>13.6</v>
          </cell>
        </row>
        <row r="2896">
          <cell r="N2896" t="e">
            <v>#DIV/0!</v>
          </cell>
        </row>
        <row r="2897">
          <cell r="E2897" t="str">
            <v>HGC-Lib-2453717</v>
          </cell>
          <cell r="F2897" t="str">
            <v>Input</v>
          </cell>
          <cell r="G2897">
            <v>12</v>
          </cell>
          <cell r="H2897" t="str">
            <v>PCR Product Libraries</v>
          </cell>
          <cell r="I2897" t="str">
            <v>ZZ</v>
          </cell>
          <cell r="J2897">
            <v>6.46</v>
          </cell>
          <cell r="K2897">
            <v>633</v>
          </cell>
          <cell r="L2897" t="str">
            <v>YHT</v>
          </cell>
        </row>
        <row r="2897">
          <cell r="N2897">
            <v>15.7005711508081</v>
          </cell>
        </row>
        <row r="2898">
          <cell r="E2898" t="str">
            <v>HGC-Lib-2453718</v>
          </cell>
          <cell r="F2898" t="str">
            <v>NC</v>
          </cell>
          <cell r="G2898">
            <v>12</v>
          </cell>
          <cell r="H2898" t="str">
            <v>PCR Product Libraries</v>
          </cell>
          <cell r="I2898" t="str">
            <v>ZZ</v>
          </cell>
          <cell r="J2898">
            <v>12.5</v>
          </cell>
          <cell r="K2898">
            <v>575</v>
          </cell>
          <cell r="L2898" t="str">
            <v>YHT</v>
          </cell>
        </row>
        <row r="2898">
          <cell r="N2898">
            <v>33.4448160535117</v>
          </cell>
        </row>
        <row r="2899">
          <cell r="E2899" t="str">
            <v>HGC-Lib-2453719</v>
          </cell>
          <cell r="F2899" t="str">
            <v>4B</v>
          </cell>
          <cell r="G2899">
            <v>12</v>
          </cell>
          <cell r="H2899" t="str">
            <v>PCR Product Libraries</v>
          </cell>
          <cell r="I2899" t="str">
            <v>ZZ</v>
          </cell>
          <cell r="J2899">
            <v>11.8</v>
          </cell>
          <cell r="K2899">
            <v>716</v>
          </cell>
          <cell r="L2899" t="str">
            <v>YHT</v>
          </cell>
        </row>
        <row r="2899">
          <cell r="N2899">
            <v>25.354533734422</v>
          </cell>
        </row>
        <row r="2900">
          <cell r="E2900" t="str">
            <v>HGC-Lib-2453720</v>
          </cell>
          <cell r="F2900" t="str">
            <v>WRN </v>
          </cell>
          <cell r="G2900">
            <v>12</v>
          </cell>
          <cell r="H2900" t="str">
            <v>PCR Product Libraries</v>
          </cell>
          <cell r="I2900" t="str">
            <v>ZZ</v>
          </cell>
          <cell r="J2900">
            <v>10.2</v>
          </cell>
          <cell r="K2900">
            <v>766</v>
          </cell>
          <cell r="L2900" t="str">
            <v>YHT</v>
          </cell>
        </row>
        <row r="2900">
          <cell r="N2900">
            <v>20.4860413737698</v>
          </cell>
        </row>
        <row r="2901">
          <cell r="E2901" t="str">
            <v>HGC-Lib-2451811</v>
          </cell>
          <cell r="F2901">
            <v>24139</v>
          </cell>
          <cell r="G2901">
            <v>6</v>
          </cell>
          <cell r="H2901" t="str">
            <v>ATAC-Seq文库</v>
          </cell>
        </row>
        <row r="2901">
          <cell r="N2901" t="e">
            <v>#DIV/0!</v>
          </cell>
        </row>
        <row r="2902">
          <cell r="E2902" t="str">
            <v>HGC-POOL-2453638</v>
          </cell>
          <cell r="F2902" t="str">
            <v>rice_IP_20240708</v>
          </cell>
          <cell r="G2902">
            <v>24</v>
          </cell>
          <cell r="H2902" t="str">
            <v>Chip-Seq</v>
          </cell>
          <cell r="I2902" t="str">
            <v>HZK</v>
          </cell>
          <cell r="J2902">
            <v>4.26</v>
          </cell>
          <cell r="K2902">
            <v>323</v>
          </cell>
          <cell r="L2902" t="str">
            <v>HZK</v>
          </cell>
        </row>
        <row r="2902">
          <cell r="N2902">
            <v>20.2905453679447</v>
          </cell>
        </row>
        <row r="2903">
          <cell r="E2903" t="str">
            <v>HGC-Lib-2453697</v>
          </cell>
          <cell r="F2903" t="str">
            <v>CLIP1_HEK13_2M_rep1</v>
          </cell>
          <cell r="G2903">
            <v>30</v>
          </cell>
          <cell r="H2903" t="str">
            <v>RIP-seq文库</v>
          </cell>
          <cell r="I2903" t="str">
            <v>HZK</v>
          </cell>
          <cell r="J2903">
            <v>15.2</v>
          </cell>
          <cell r="K2903">
            <v>653</v>
          </cell>
          <cell r="L2903" t="str">
            <v>HZK</v>
          </cell>
        </row>
        <row r="2903">
          <cell r="N2903">
            <v>35.8110495935917</v>
          </cell>
        </row>
        <row r="2904">
          <cell r="E2904" t="str">
            <v>HGC-POOL-2453716</v>
          </cell>
          <cell r="F2904" t="str">
            <v>ICG925</v>
          </cell>
          <cell r="G2904">
            <v>20</v>
          </cell>
          <cell r="H2904" t="str">
            <v>宏基因组文库</v>
          </cell>
          <cell r="I2904" t="str">
            <v>HZK</v>
          </cell>
          <cell r="J2904">
            <v>27.4</v>
          </cell>
          <cell r="K2904">
            <v>361</v>
          </cell>
          <cell r="L2904" t="str">
            <v>HZK</v>
          </cell>
        </row>
        <row r="2904">
          <cell r="N2904">
            <v>116.769656935862</v>
          </cell>
        </row>
        <row r="2905">
          <cell r="E2905" t="str">
            <v>HGC-Lib-2453721</v>
          </cell>
          <cell r="F2905" t="str">
            <v>LC240705026</v>
          </cell>
          <cell r="G2905">
            <v>90</v>
          </cell>
          <cell r="H2905" t="str">
            <v>singleron-3'转录组文库</v>
          </cell>
          <cell r="I2905" t="str">
            <v>ZZ</v>
          </cell>
          <cell r="J2905">
            <v>13.5</v>
          </cell>
        </row>
        <row r="2905">
          <cell r="N2905" t="e">
            <v>#DIV/0!</v>
          </cell>
        </row>
        <row r="2906">
          <cell r="E2906" t="str">
            <v>HGC-Lib-2453722</v>
          </cell>
          <cell r="F2906" t="str">
            <v>LHC240706006</v>
          </cell>
          <cell r="G2906">
            <v>200</v>
          </cell>
          <cell r="H2906" t="str">
            <v>singleron-3'转录组文库</v>
          </cell>
          <cell r="I2906" t="str">
            <v>ZZ</v>
          </cell>
          <cell r="J2906">
            <v>16.4</v>
          </cell>
        </row>
        <row r="2906">
          <cell r="N2906" t="e">
            <v>#DIV/0!</v>
          </cell>
        </row>
        <row r="2907">
          <cell r="E2907" t="str">
            <v>HGC-Lib-2453723</v>
          </cell>
          <cell r="F2907" t="str">
            <v>LHC240706007</v>
          </cell>
          <cell r="G2907">
            <v>200</v>
          </cell>
          <cell r="H2907" t="str">
            <v>singleron-3'转录组文库</v>
          </cell>
          <cell r="I2907" t="str">
            <v>ZZ</v>
          </cell>
          <cell r="J2907">
            <v>16.6</v>
          </cell>
        </row>
        <row r="2907">
          <cell r="N2907" t="e">
            <v>#DIV/0!</v>
          </cell>
        </row>
        <row r="2908">
          <cell r="E2908" t="str">
            <v>HGC-Lib-2453724</v>
          </cell>
          <cell r="F2908" t="str">
            <v>LHC240706008</v>
          </cell>
          <cell r="G2908">
            <v>200</v>
          </cell>
          <cell r="H2908" t="str">
            <v>singleron-3'转录组文库</v>
          </cell>
          <cell r="I2908" t="str">
            <v>ZZ</v>
          </cell>
          <cell r="J2908">
            <v>18.5</v>
          </cell>
        </row>
        <row r="2908">
          <cell r="N2908" t="e">
            <v>#DIV/0!</v>
          </cell>
        </row>
        <row r="2909">
          <cell r="E2909" t="str">
            <v>HGC-Lib-2453725</v>
          </cell>
          <cell r="F2909" t="str">
            <v>LC240706014</v>
          </cell>
          <cell r="G2909">
            <v>100</v>
          </cell>
          <cell r="H2909" t="str">
            <v>singleron-3'转录组文库</v>
          </cell>
          <cell r="I2909" t="str">
            <v>ZZ</v>
          </cell>
          <cell r="J2909">
            <v>17.2</v>
          </cell>
        </row>
        <row r="2909">
          <cell r="N2909" t="e">
            <v>#DIV/0!</v>
          </cell>
        </row>
        <row r="2910">
          <cell r="E2910" t="str">
            <v>HGC-Lib-2453726</v>
          </cell>
          <cell r="F2910" t="str">
            <v>LC240706015</v>
          </cell>
          <cell r="G2910">
            <v>100</v>
          </cell>
          <cell r="H2910" t="str">
            <v>singleron-3'转录组文库</v>
          </cell>
          <cell r="I2910" t="str">
            <v>ZZ</v>
          </cell>
          <cell r="J2910">
            <v>20.4</v>
          </cell>
        </row>
        <row r="2910">
          <cell r="N2910" t="e">
            <v>#DIV/0!</v>
          </cell>
        </row>
        <row r="2911">
          <cell r="E2911" t="str">
            <v>HGC-Lib-2453727</v>
          </cell>
          <cell r="F2911" t="str">
            <v>LC240706026</v>
          </cell>
          <cell r="G2911">
            <v>100</v>
          </cell>
          <cell r="H2911" t="str">
            <v>singleron-3'转录组文库</v>
          </cell>
          <cell r="I2911" t="str">
            <v>ZZ</v>
          </cell>
          <cell r="J2911">
            <v>15.5</v>
          </cell>
        </row>
        <row r="2911">
          <cell r="N2911" t="e">
            <v>#DIV/0!</v>
          </cell>
        </row>
        <row r="2912">
          <cell r="E2912" t="str">
            <v>HGC-Lib-2453728</v>
          </cell>
          <cell r="F2912" t="str">
            <v>LC240706027</v>
          </cell>
          <cell r="G2912">
            <v>100</v>
          </cell>
          <cell r="H2912" t="str">
            <v>singleron-3'转录组文库</v>
          </cell>
          <cell r="I2912" t="str">
            <v>ZZ</v>
          </cell>
          <cell r="J2912">
            <v>11.4</v>
          </cell>
        </row>
        <row r="2912">
          <cell r="N2912" t="e">
            <v>#DIV/0!</v>
          </cell>
        </row>
        <row r="2913">
          <cell r="E2913" t="str">
            <v>HGC-Lib-2453729</v>
          </cell>
          <cell r="F2913" t="str">
            <v>LHC240706031</v>
          </cell>
          <cell r="G2913">
            <v>200</v>
          </cell>
          <cell r="H2913" t="str">
            <v>singleron-3'转录组文库</v>
          </cell>
          <cell r="I2913" t="str">
            <v>ZZ</v>
          </cell>
          <cell r="J2913">
            <v>14.9</v>
          </cell>
        </row>
        <row r="2913">
          <cell r="N2913" t="e">
            <v>#DIV/0!</v>
          </cell>
        </row>
        <row r="2914">
          <cell r="E2914" t="str">
            <v>HGC-Lib-2453730</v>
          </cell>
          <cell r="F2914" t="str">
            <v>LA240706016</v>
          </cell>
          <cell r="G2914">
            <v>90</v>
          </cell>
          <cell r="H2914" t="str">
            <v>singleron-3'转录组文库</v>
          </cell>
          <cell r="I2914" t="str">
            <v>ZZ</v>
          </cell>
          <cell r="J2914">
            <v>12</v>
          </cell>
        </row>
        <row r="2914">
          <cell r="N2914" t="e">
            <v>#DIV/0!</v>
          </cell>
        </row>
        <row r="2915">
          <cell r="E2915" t="str">
            <v>HGC-Lib-2453731</v>
          </cell>
          <cell r="F2915" t="str">
            <v>LA240706017</v>
          </cell>
          <cell r="G2915">
            <v>90</v>
          </cell>
          <cell r="H2915" t="str">
            <v>singleron-3'转录组文库</v>
          </cell>
          <cell r="I2915" t="str">
            <v>ZZ</v>
          </cell>
          <cell r="J2915">
            <v>13.7</v>
          </cell>
        </row>
        <row r="2915">
          <cell r="N2915" t="e">
            <v>#DIV/0!</v>
          </cell>
        </row>
        <row r="2916">
          <cell r="E2916" t="str">
            <v>HGC-Lib-2453732</v>
          </cell>
          <cell r="F2916" t="str">
            <v>LA240706018</v>
          </cell>
          <cell r="G2916">
            <v>90</v>
          </cell>
          <cell r="H2916" t="str">
            <v>singleron-3'转录组文库</v>
          </cell>
          <cell r="I2916" t="str">
            <v>ZZ</v>
          </cell>
          <cell r="J2916">
            <v>10.9</v>
          </cell>
        </row>
        <row r="2916">
          <cell r="N2916" t="e">
            <v>#DIV/0!</v>
          </cell>
        </row>
        <row r="2917">
          <cell r="E2917" t="str">
            <v>HGC-Lib-2453733</v>
          </cell>
          <cell r="F2917" t="str">
            <v>LA240706020</v>
          </cell>
          <cell r="G2917">
            <v>90</v>
          </cell>
          <cell r="H2917" t="str">
            <v>singleron-3'转录组文库</v>
          </cell>
          <cell r="I2917" t="str">
            <v>ZZ</v>
          </cell>
          <cell r="J2917">
            <v>11.3</v>
          </cell>
        </row>
        <row r="2917">
          <cell r="N2917" t="e">
            <v>#DIV/0!</v>
          </cell>
        </row>
        <row r="2918">
          <cell r="E2918" t="str">
            <v>HGC-Lib-2453734</v>
          </cell>
          <cell r="F2918" t="str">
            <v>LA240706021</v>
          </cell>
          <cell r="G2918">
            <v>90</v>
          </cell>
          <cell r="H2918" t="str">
            <v>singleron-3'转录组文库</v>
          </cell>
          <cell r="I2918" t="str">
            <v>ZZ</v>
          </cell>
          <cell r="J2918">
            <v>10.9</v>
          </cell>
        </row>
        <row r="2918">
          <cell r="N2918" t="e">
            <v>#DIV/0!</v>
          </cell>
        </row>
        <row r="2919">
          <cell r="E2919" t="str">
            <v>HGC-Lib-2453735</v>
          </cell>
          <cell r="F2919" t="str">
            <v>LC240706009</v>
          </cell>
          <cell r="G2919">
            <v>100</v>
          </cell>
          <cell r="H2919" t="str">
            <v>singleron-3'转录组文库</v>
          </cell>
          <cell r="I2919" t="str">
            <v>ZZ</v>
          </cell>
          <cell r="J2919">
            <v>8.86</v>
          </cell>
        </row>
        <row r="2919">
          <cell r="N2919" t="e">
            <v>#DIV/0!</v>
          </cell>
        </row>
        <row r="2920">
          <cell r="E2920" t="str">
            <v>HGC-Lib-2453736</v>
          </cell>
          <cell r="F2920" t="str">
            <v>LA240706019</v>
          </cell>
          <cell r="G2920">
            <v>90</v>
          </cell>
          <cell r="H2920" t="str">
            <v>singleron-3'转录组文库</v>
          </cell>
          <cell r="I2920" t="str">
            <v>ZZ</v>
          </cell>
          <cell r="J2920">
            <v>15.6</v>
          </cell>
        </row>
        <row r="2920">
          <cell r="N2920" t="e">
            <v>#DIV/0!</v>
          </cell>
        </row>
        <row r="2921">
          <cell r="E2921" t="str">
            <v>HGC-Lib-2453737</v>
          </cell>
          <cell r="F2921" t="str">
            <v>LA240705001X1</v>
          </cell>
          <cell r="G2921">
            <v>30</v>
          </cell>
          <cell r="H2921" t="str">
            <v>singleron-3'转录组文库</v>
          </cell>
          <cell r="I2921" t="str">
            <v>ZZ</v>
          </cell>
          <cell r="J2921">
            <v>14</v>
          </cell>
        </row>
        <row r="2921">
          <cell r="N2921" t="e">
            <v>#DIV/0!</v>
          </cell>
        </row>
        <row r="2922">
          <cell r="E2922" t="str">
            <v>HGC-Lib-2453738</v>
          </cell>
          <cell r="F2922" t="str">
            <v>LA240705004X1</v>
          </cell>
          <cell r="G2922">
            <v>30</v>
          </cell>
          <cell r="H2922" t="str">
            <v>singleron-3'转录组文库</v>
          </cell>
          <cell r="I2922" t="str">
            <v>ZZ</v>
          </cell>
          <cell r="J2922">
            <v>15.1</v>
          </cell>
        </row>
        <row r="2922">
          <cell r="N2922" t="e">
            <v>#DIV/0!</v>
          </cell>
        </row>
        <row r="2923">
          <cell r="E2923" t="str">
            <v>HGC-Lib-2453739</v>
          </cell>
          <cell r="F2923" t="str">
            <v>LA240704021</v>
          </cell>
          <cell r="G2923">
            <v>100</v>
          </cell>
          <cell r="H2923" t="str">
            <v>singleron-3'转录组文库</v>
          </cell>
          <cell r="I2923" t="str">
            <v>ZZ</v>
          </cell>
          <cell r="J2923">
            <v>38.6</v>
          </cell>
        </row>
        <row r="2923">
          <cell r="N2923" t="e">
            <v>#DIV/0!</v>
          </cell>
        </row>
        <row r="2924">
          <cell r="E2924" t="str">
            <v>HGC-Lib-2453740</v>
          </cell>
          <cell r="F2924" t="str">
            <v>LA240704019</v>
          </cell>
          <cell r="G2924">
            <v>100</v>
          </cell>
          <cell r="H2924" t="str">
            <v>singleron-3'转录组文库</v>
          </cell>
          <cell r="I2924" t="str">
            <v>ZZ</v>
          </cell>
          <cell r="J2924">
            <v>29.2</v>
          </cell>
        </row>
        <row r="2924">
          <cell r="N2924" t="e">
            <v>#DIV/0!</v>
          </cell>
        </row>
        <row r="2925">
          <cell r="E2925" t="str">
            <v>HGC-Lib-2453741</v>
          </cell>
          <cell r="F2925" t="str">
            <v>LA240704020</v>
          </cell>
          <cell r="G2925">
            <v>100</v>
          </cell>
          <cell r="H2925" t="str">
            <v>singleron-3'转录组文库</v>
          </cell>
          <cell r="I2925" t="str">
            <v>ZZ</v>
          </cell>
          <cell r="J2925">
            <v>32.8</v>
          </cell>
        </row>
        <row r="2925">
          <cell r="N2925" t="e">
            <v>#DIV/0!</v>
          </cell>
        </row>
        <row r="2926">
          <cell r="E2926" t="str">
            <v>HGC-Lib-2453742</v>
          </cell>
          <cell r="F2926" t="str">
            <v>LA240704022</v>
          </cell>
          <cell r="G2926">
            <v>100</v>
          </cell>
          <cell r="H2926" t="str">
            <v>singleron-3'转录组文库</v>
          </cell>
          <cell r="I2926" t="str">
            <v>ZZ</v>
          </cell>
          <cell r="J2926">
            <v>22</v>
          </cell>
        </row>
        <row r="2926">
          <cell r="N2926" t="e">
            <v>#DIV/0!</v>
          </cell>
        </row>
        <row r="2927">
          <cell r="E2927" t="str">
            <v>HGC-Lib-2453743</v>
          </cell>
          <cell r="F2927" t="str">
            <v>PMLPMFTBC240703042</v>
          </cell>
          <cell r="G2927">
            <v>12</v>
          </cell>
          <cell r="H2927" t="str">
            <v>其他碱基不平衡文库</v>
          </cell>
          <cell r="I2927" t="str">
            <v>ZZ</v>
          </cell>
          <cell r="J2927">
            <v>41</v>
          </cell>
        </row>
        <row r="2927">
          <cell r="N2927" t="e">
            <v>#DIV/0!</v>
          </cell>
        </row>
        <row r="2928">
          <cell r="E2928" t="str">
            <v>HGC-Lib-2453744</v>
          </cell>
          <cell r="F2928" t="str">
            <v>LPMFTBC240703042</v>
          </cell>
          <cell r="G2928">
            <v>100</v>
          </cell>
          <cell r="H2928" t="str">
            <v>singleron-3'全长转录组文库</v>
          </cell>
          <cell r="I2928" t="str">
            <v>ZZ</v>
          </cell>
          <cell r="J2928">
            <v>22.2</v>
          </cell>
        </row>
        <row r="2928">
          <cell r="N2928" t="e">
            <v>#DIV/0!</v>
          </cell>
        </row>
        <row r="2929">
          <cell r="E2929" t="str">
            <v>HGC-Lib-2453745</v>
          </cell>
          <cell r="F2929" t="str">
            <v>PMLPMFTBC240703041</v>
          </cell>
          <cell r="G2929">
            <v>12</v>
          </cell>
          <cell r="H2929" t="str">
            <v>其他碱基不平衡文库</v>
          </cell>
          <cell r="I2929" t="str">
            <v>ZZ</v>
          </cell>
          <cell r="J2929">
            <v>42.2</v>
          </cell>
        </row>
        <row r="2929">
          <cell r="N2929" t="e">
            <v>#DIV/0!</v>
          </cell>
        </row>
        <row r="2930">
          <cell r="E2930" t="str">
            <v>HGC-Lib-2453746</v>
          </cell>
          <cell r="F2930" t="str">
            <v>LPMFTBC240703041</v>
          </cell>
          <cell r="G2930">
            <v>100</v>
          </cell>
          <cell r="H2930" t="str">
            <v>singleron-3'全长转录组文库</v>
          </cell>
          <cell r="I2930" t="str">
            <v>ZZ</v>
          </cell>
          <cell r="J2930">
            <v>23.8</v>
          </cell>
        </row>
        <row r="2930">
          <cell r="N2930" t="e">
            <v>#DIV/0!</v>
          </cell>
        </row>
        <row r="2931">
          <cell r="E2931" t="str">
            <v>HGC-Lib-2453747</v>
          </cell>
          <cell r="F2931" t="str">
            <v>LC240703078</v>
          </cell>
          <cell r="G2931">
            <v>100</v>
          </cell>
          <cell r="H2931" t="str">
            <v>singleron-3'转录组文库</v>
          </cell>
          <cell r="I2931" t="str">
            <v>ZZ</v>
          </cell>
          <cell r="J2931">
            <v>15</v>
          </cell>
        </row>
        <row r="2931">
          <cell r="N2931" t="e">
            <v>#DIV/0!</v>
          </cell>
        </row>
        <row r="2932">
          <cell r="E2932" t="str">
            <v>HGC-Lib-2453748</v>
          </cell>
          <cell r="F2932" t="str">
            <v>LHC240703044</v>
          </cell>
          <cell r="G2932">
            <v>200</v>
          </cell>
          <cell r="H2932" t="str">
            <v>singleron-3'转录组文库</v>
          </cell>
          <cell r="I2932" t="str">
            <v>ZZ</v>
          </cell>
          <cell r="J2932">
            <v>19.1</v>
          </cell>
        </row>
        <row r="2932">
          <cell r="N2932" t="e">
            <v>#DIV/0!</v>
          </cell>
        </row>
        <row r="2933">
          <cell r="E2933" t="str">
            <v>HGC-Lib-2453749</v>
          </cell>
          <cell r="F2933" t="str">
            <v>LHC240703047</v>
          </cell>
          <cell r="G2933">
            <v>200</v>
          </cell>
          <cell r="H2933" t="str">
            <v>singleron-3'转录组文库</v>
          </cell>
          <cell r="I2933" t="str">
            <v>ZZ</v>
          </cell>
          <cell r="J2933">
            <v>21</v>
          </cell>
        </row>
        <row r="2933">
          <cell r="N2933" t="e">
            <v>#DIV/0!</v>
          </cell>
        </row>
        <row r="2934">
          <cell r="E2934" t="str">
            <v>HGC-Lib-2453750</v>
          </cell>
          <cell r="F2934" t="str">
            <v>LHC240703050</v>
          </cell>
          <cell r="G2934">
            <v>200</v>
          </cell>
          <cell r="H2934" t="str">
            <v>singleron-3'转录组文库</v>
          </cell>
          <cell r="I2934" t="str">
            <v>ZZ</v>
          </cell>
          <cell r="J2934">
            <v>21.4</v>
          </cell>
        </row>
        <row r="2934">
          <cell r="N2934" t="e">
            <v>#DIV/0!</v>
          </cell>
        </row>
        <row r="2935">
          <cell r="E2935" t="str">
            <v>HGC-Lib-2453751</v>
          </cell>
          <cell r="F2935" t="str">
            <v>LA240703084X1</v>
          </cell>
          <cell r="G2935">
            <v>100</v>
          </cell>
          <cell r="H2935" t="str">
            <v>singleron-3'转录组文库</v>
          </cell>
          <cell r="I2935" t="str">
            <v>ZZ</v>
          </cell>
          <cell r="J2935">
            <v>18.3</v>
          </cell>
        </row>
        <row r="2935">
          <cell r="N2935" t="e">
            <v>#DIV/0!</v>
          </cell>
        </row>
        <row r="2936">
          <cell r="E2936" t="str">
            <v>HGC-Lib-2453752</v>
          </cell>
          <cell r="F2936" t="str">
            <v>LA240703092</v>
          </cell>
          <cell r="G2936">
            <v>100</v>
          </cell>
          <cell r="H2936" t="str">
            <v>singleron-3'转录组文库</v>
          </cell>
          <cell r="I2936" t="str">
            <v>ZZ</v>
          </cell>
          <cell r="J2936">
            <v>11.6</v>
          </cell>
        </row>
        <row r="2936">
          <cell r="N2936" t="e">
            <v>#DIV/0!</v>
          </cell>
        </row>
        <row r="2937">
          <cell r="E2937" t="str">
            <v>HGC-Lib-2453753</v>
          </cell>
          <cell r="F2937" t="str">
            <v>LC240703090</v>
          </cell>
          <cell r="G2937">
            <v>100</v>
          </cell>
          <cell r="H2937" t="str">
            <v>singleron-3'转录组文库</v>
          </cell>
          <cell r="I2937" t="str">
            <v>ZZ</v>
          </cell>
          <cell r="J2937">
            <v>13.3</v>
          </cell>
        </row>
        <row r="2937">
          <cell r="N2937" t="e">
            <v>#DIV/0!</v>
          </cell>
        </row>
        <row r="2938">
          <cell r="E2938" t="str">
            <v>HGC-Lib-2453754</v>
          </cell>
          <cell r="F2938" t="str">
            <v>LC240702085</v>
          </cell>
          <cell r="G2938">
            <v>120</v>
          </cell>
          <cell r="H2938" t="str">
            <v>singleron-3'转录组文库</v>
          </cell>
          <cell r="I2938" t="str">
            <v>ZZ</v>
          </cell>
          <cell r="J2938">
            <v>22.2</v>
          </cell>
        </row>
        <row r="2938">
          <cell r="N2938" t="e">
            <v>#DIV/0!</v>
          </cell>
        </row>
        <row r="2939">
          <cell r="E2939" t="str">
            <v>HGC-Lib-2453755</v>
          </cell>
          <cell r="F2939" t="str">
            <v>LC240704015</v>
          </cell>
          <cell r="G2939">
            <v>120</v>
          </cell>
          <cell r="H2939" t="str">
            <v>singleron-3'转录组文库</v>
          </cell>
          <cell r="I2939" t="str">
            <v>ZZ</v>
          </cell>
          <cell r="J2939">
            <v>25.4</v>
          </cell>
        </row>
        <row r="2939">
          <cell r="N2939" t="e">
            <v>#DIV/0!</v>
          </cell>
        </row>
        <row r="2940">
          <cell r="E2940" t="str">
            <v>HGC-Lib-2453756</v>
          </cell>
          <cell r="F2940" t="str">
            <v>LC240702084</v>
          </cell>
          <cell r="G2940">
            <v>120</v>
          </cell>
          <cell r="H2940" t="str">
            <v>singleron-3'转录组文库</v>
          </cell>
          <cell r="I2940" t="str">
            <v>ZZ</v>
          </cell>
          <cell r="J2940">
            <v>24.2</v>
          </cell>
        </row>
        <row r="2940">
          <cell r="N2940" t="e">
            <v>#DIV/0!</v>
          </cell>
        </row>
        <row r="2941">
          <cell r="E2941" t="str">
            <v>HGC-Lib-2453757</v>
          </cell>
          <cell r="F2941" t="str">
            <v>LFTBC240702091</v>
          </cell>
          <cell r="G2941">
            <v>90</v>
          </cell>
          <cell r="H2941" t="str">
            <v>singleron-3'全长转录组文库</v>
          </cell>
          <cell r="I2941" t="str">
            <v>ZZ</v>
          </cell>
          <cell r="J2941">
            <v>28</v>
          </cell>
        </row>
        <row r="2941">
          <cell r="N2941" t="e">
            <v>#DIV/0!</v>
          </cell>
        </row>
        <row r="2942">
          <cell r="E2942" t="str">
            <v>HGC-Lib-2453758</v>
          </cell>
          <cell r="F2942" t="str">
            <v>LFTC240621056</v>
          </cell>
          <cell r="G2942">
            <v>100</v>
          </cell>
          <cell r="H2942" t="str">
            <v>singleron-3'全长转录组文库</v>
          </cell>
          <cell r="I2942" t="str">
            <v>ZZ</v>
          </cell>
          <cell r="J2942">
            <v>15</v>
          </cell>
        </row>
        <row r="2942">
          <cell r="N2942" t="e">
            <v>#DIV/0!</v>
          </cell>
        </row>
        <row r="2943">
          <cell r="E2943" t="str">
            <v>HGC-Lib-2453759</v>
          </cell>
          <cell r="F2943" t="str">
            <v>LFTC240527070</v>
          </cell>
          <cell r="G2943">
            <v>80</v>
          </cell>
          <cell r="H2943" t="str">
            <v>singleron-3'全长转录组文库</v>
          </cell>
          <cell r="I2943" t="str">
            <v>ZZ</v>
          </cell>
          <cell r="J2943">
            <v>12.3</v>
          </cell>
        </row>
        <row r="2943">
          <cell r="N2943" t="e">
            <v>#DIV/0!</v>
          </cell>
        </row>
        <row r="2944">
          <cell r="E2944" t="str">
            <v>HGC-Lib-2453760</v>
          </cell>
          <cell r="F2944" t="str">
            <v>LFBC240530086</v>
          </cell>
          <cell r="G2944">
            <v>80</v>
          </cell>
          <cell r="H2944" t="str">
            <v>singleron-3'全长转录组文库</v>
          </cell>
          <cell r="I2944" t="str">
            <v>ZZ</v>
          </cell>
          <cell r="J2944">
            <v>18.7</v>
          </cell>
        </row>
        <row r="2944">
          <cell r="N2944" t="e">
            <v>#DIV/0!</v>
          </cell>
        </row>
        <row r="2945">
          <cell r="E2945" t="str">
            <v>HGC-Lib-2453761</v>
          </cell>
          <cell r="F2945" t="str">
            <v>LA240705049</v>
          </cell>
          <cell r="G2945">
            <v>100</v>
          </cell>
          <cell r="H2945" t="str">
            <v>singleron-3'转录组文库</v>
          </cell>
          <cell r="I2945" t="str">
            <v>ZZ</v>
          </cell>
          <cell r="J2945">
            <v>37.2</v>
          </cell>
        </row>
        <row r="2945">
          <cell r="N2945" t="e">
            <v>#DIV/0!</v>
          </cell>
        </row>
        <row r="2946">
          <cell r="E2946" t="str">
            <v>HGC-Lib-2453762</v>
          </cell>
          <cell r="F2946" t="str">
            <v>LC240705078</v>
          </cell>
          <cell r="G2946">
            <v>90</v>
          </cell>
          <cell r="H2946" t="str">
            <v>singleron-3'转录组文库</v>
          </cell>
          <cell r="I2946" t="str">
            <v>ZZ</v>
          </cell>
          <cell r="J2946">
            <v>25.6</v>
          </cell>
        </row>
        <row r="2946">
          <cell r="N2946" t="e">
            <v>#DIV/0!</v>
          </cell>
        </row>
        <row r="2947">
          <cell r="E2947" t="str">
            <v>HGC-Lib-2453763</v>
          </cell>
          <cell r="F2947" t="str">
            <v>LC240705079</v>
          </cell>
          <cell r="G2947">
            <v>90</v>
          </cell>
          <cell r="H2947" t="str">
            <v>singleron-3'转录组文库</v>
          </cell>
          <cell r="I2947" t="str">
            <v>ZZ</v>
          </cell>
          <cell r="J2947">
            <v>27.8</v>
          </cell>
        </row>
        <row r="2947">
          <cell r="N2947" t="e">
            <v>#DIV/0!</v>
          </cell>
        </row>
        <row r="2948">
          <cell r="E2948" t="str">
            <v>HGC-Lib-2453764</v>
          </cell>
          <cell r="F2948" t="str">
            <v>PMLPMFTBC240702026</v>
          </cell>
          <cell r="G2948">
            <v>12</v>
          </cell>
          <cell r="H2948" t="str">
            <v>其他碱基不平衡文库</v>
          </cell>
          <cell r="I2948" t="str">
            <v>ZZ</v>
          </cell>
          <cell r="J2948">
            <v>69.8</v>
          </cell>
        </row>
        <row r="2948">
          <cell r="N2948" t="e">
            <v>#DIV/0!</v>
          </cell>
        </row>
        <row r="2949">
          <cell r="E2949" t="str">
            <v>HGC-Lib-2453765</v>
          </cell>
          <cell r="F2949" t="str">
            <v>LPMFTBC240702026CK</v>
          </cell>
          <cell r="G2949">
            <v>90</v>
          </cell>
          <cell r="H2949" t="str">
            <v>singleron-3'全长转录组文库</v>
          </cell>
          <cell r="I2949" t="str">
            <v>ZZ</v>
          </cell>
          <cell r="J2949">
            <v>19.8</v>
          </cell>
        </row>
        <row r="2949">
          <cell r="N2949" t="e">
            <v>#DIV/0!</v>
          </cell>
        </row>
        <row r="2950">
          <cell r="E2950" t="str">
            <v>HGC-Lib-2453766</v>
          </cell>
          <cell r="F2950" t="str">
            <v>LA240703004</v>
          </cell>
          <cell r="G2950">
            <v>120</v>
          </cell>
          <cell r="H2950" t="str">
            <v>singleron-3'转录组文库</v>
          </cell>
          <cell r="I2950" t="str">
            <v>ZZ</v>
          </cell>
          <cell r="J2950">
            <v>18.3</v>
          </cell>
        </row>
        <row r="2950">
          <cell r="N2950" t="e">
            <v>#DIV/0!</v>
          </cell>
        </row>
        <row r="2951">
          <cell r="E2951" t="str">
            <v>HGC-Lib-2453767</v>
          </cell>
          <cell r="F2951" t="str">
            <v>LA240703003</v>
          </cell>
          <cell r="G2951">
            <v>120</v>
          </cell>
          <cell r="H2951" t="str">
            <v>singleron-3'转录组文库</v>
          </cell>
          <cell r="I2951" t="str">
            <v>ZZ</v>
          </cell>
          <cell r="J2951">
            <v>18.9</v>
          </cell>
        </row>
        <row r="2951">
          <cell r="N2951" t="e">
            <v>#DIV/0!</v>
          </cell>
        </row>
        <row r="2952">
          <cell r="E2952" t="str">
            <v>HGC-Lib-2453768</v>
          </cell>
          <cell r="F2952" t="str">
            <v>LC240705070</v>
          </cell>
          <cell r="G2952">
            <v>100</v>
          </cell>
          <cell r="H2952" t="str">
            <v>singleron-3'转录组文库</v>
          </cell>
          <cell r="I2952" t="str">
            <v>ZZ</v>
          </cell>
          <cell r="J2952">
            <v>29.8</v>
          </cell>
        </row>
        <row r="2952">
          <cell r="N2952" t="e">
            <v>#DIV/0!</v>
          </cell>
        </row>
        <row r="2953">
          <cell r="E2953" t="str">
            <v>HGC-Lib-2453769</v>
          </cell>
          <cell r="F2953" t="str">
            <v>LC240629090</v>
          </cell>
          <cell r="G2953">
            <v>100</v>
          </cell>
          <cell r="H2953" t="str">
            <v>singleron-3'转录组文库</v>
          </cell>
          <cell r="I2953" t="str">
            <v>WH</v>
          </cell>
          <cell r="J2953">
            <v>13</v>
          </cell>
        </row>
        <row r="2953">
          <cell r="N2953" t="e">
            <v>#DIV/0!</v>
          </cell>
        </row>
        <row r="2954">
          <cell r="E2954" t="str">
            <v>HGC-Lib-2453770</v>
          </cell>
          <cell r="F2954" t="str">
            <v>R240709001</v>
          </cell>
        </row>
        <row r="2954">
          <cell r="I2954" t="str">
            <v>WH</v>
          </cell>
          <cell r="J2954">
            <v>59.4</v>
          </cell>
        </row>
        <row r="2954">
          <cell r="N2954" t="e">
            <v>#DIV/0!</v>
          </cell>
        </row>
        <row r="2955">
          <cell r="E2955" t="str">
            <v>HGC-Lib-2453771</v>
          </cell>
          <cell r="F2955" t="str">
            <v>LC240703036</v>
          </cell>
          <cell r="G2955">
            <v>100</v>
          </cell>
          <cell r="H2955" t="str">
            <v>singleron-3'转录组文库</v>
          </cell>
          <cell r="I2955" t="str">
            <v>WH</v>
          </cell>
          <cell r="J2955">
            <v>17.1</v>
          </cell>
        </row>
        <row r="2955">
          <cell r="N2955" t="e">
            <v>#DIV/0!</v>
          </cell>
        </row>
        <row r="2956">
          <cell r="E2956" t="str">
            <v>HGC-Lib-2453772</v>
          </cell>
          <cell r="F2956" t="str">
            <v>LC240703037</v>
          </cell>
          <cell r="G2956">
            <v>100</v>
          </cell>
          <cell r="H2956" t="str">
            <v>singleron-3'转录组文库</v>
          </cell>
          <cell r="I2956" t="str">
            <v>WH</v>
          </cell>
          <cell r="J2956">
            <v>13.2</v>
          </cell>
        </row>
        <row r="2956">
          <cell r="N2956" t="e">
            <v>#DIV/0!</v>
          </cell>
        </row>
        <row r="2957">
          <cell r="E2957" t="str">
            <v>HGC-Lib-2453773</v>
          </cell>
          <cell r="F2957" t="str">
            <v>LC240703002</v>
          </cell>
          <cell r="G2957">
            <v>100</v>
          </cell>
          <cell r="H2957" t="str">
            <v>singleron-3'转录组文库</v>
          </cell>
          <cell r="I2957" t="str">
            <v>WH</v>
          </cell>
          <cell r="J2957">
            <v>20.6</v>
          </cell>
        </row>
        <row r="2957">
          <cell r="N2957" t="e">
            <v>#DIV/0!</v>
          </cell>
        </row>
        <row r="2958">
          <cell r="E2958" t="str">
            <v>HGC-Lib-2453774</v>
          </cell>
          <cell r="F2958" t="str">
            <v>LC240703034</v>
          </cell>
          <cell r="G2958">
            <v>100</v>
          </cell>
          <cell r="H2958" t="str">
            <v>singleron-3'转录组文库</v>
          </cell>
          <cell r="I2958" t="str">
            <v>WH</v>
          </cell>
          <cell r="J2958">
            <v>21.6</v>
          </cell>
        </row>
        <row r="2958">
          <cell r="N2958" t="e">
            <v>#DIV/0!</v>
          </cell>
        </row>
        <row r="2959">
          <cell r="E2959" t="str">
            <v>HGC-Lib-2453775</v>
          </cell>
          <cell r="F2959" t="str">
            <v>LC240703001</v>
          </cell>
          <cell r="G2959">
            <v>100</v>
          </cell>
          <cell r="H2959" t="str">
            <v>singleron-3'转录组文库</v>
          </cell>
          <cell r="I2959" t="str">
            <v>WH</v>
          </cell>
          <cell r="J2959">
            <v>31.8</v>
          </cell>
        </row>
        <row r="2959">
          <cell r="N2959" t="e">
            <v>#DIV/0!</v>
          </cell>
        </row>
        <row r="2960">
          <cell r="E2960" t="str">
            <v>HGC-Lib-2453776</v>
          </cell>
          <cell r="F2960" t="str">
            <v>LC240703035</v>
          </cell>
          <cell r="G2960">
            <v>100</v>
          </cell>
          <cell r="H2960" t="str">
            <v>singleron-3'转录组文库</v>
          </cell>
          <cell r="I2960" t="str">
            <v>WH</v>
          </cell>
          <cell r="J2960">
            <v>10.9</v>
          </cell>
        </row>
        <row r="2960">
          <cell r="N2960" t="e">
            <v>#DIV/0!</v>
          </cell>
        </row>
        <row r="2961">
          <cell r="E2961" t="str">
            <v>HGC-Lib-2453777</v>
          </cell>
          <cell r="F2961" t="str">
            <v>LC240704037</v>
          </cell>
          <cell r="G2961">
            <v>150</v>
          </cell>
          <cell r="H2961" t="str">
            <v>singleron-3'转录组文库</v>
          </cell>
          <cell r="I2961" t="str">
            <v>WH</v>
          </cell>
          <cell r="J2961">
            <v>16.6</v>
          </cell>
        </row>
        <row r="2961">
          <cell r="N2961" t="e">
            <v>#DIV/0!</v>
          </cell>
        </row>
        <row r="2962">
          <cell r="E2962" t="str">
            <v>HGC-Lib-2453778</v>
          </cell>
          <cell r="F2962" t="str">
            <v>LC240704038</v>
          </cell>
          <cell r="G2962">
            <v>150</v>
          </cell>
          <cell r="H2962" t="str">
            <v>singleron-3'转录组文库</v>
          </cell>
          <cell r="I2962" t="str">
            <v>WH</v>
          </cell>
          <cell r="J2962">
            <v>16.4</v>
          </cell>
        </row>
        <row r="2962">
          <cell r="N2962" t="e">
            <v>#DIV/0!</v>
          </cell>
        </row>
        <row r="2963">
          <cell r="E2963" t="str">
            <v>HGC-Lib-2453779</v>
          </cell>
          <cell r="F2963" t="str">
            <v>LC240704036</v>
          </cell>
          <cell r="G2963">
            <v>150</v>
          </cell>
          <cell r="H2963" t="str">
            <v>singleron-3'转录组文库</v>
          </cell>
          <cell r="I2963" t="str">
            <v>WH</v>
          </cell>
          <cell r="J2963">
            <v>15.3</v>
          </cell>
        </row>
        <row r="2963">
          <cell r="N2963" t="e">
            <v>#DIV/0!</v>
          </cell>
        </row>
        <row r="2964">
          <cell r="E2964" t="str">
            <v>HGC-Lib-2453780</v>
          </cell>
          <cell r="F2964" t="str">
            <v>LC240704039</v>
          </cell>
          <cell r="G2964">
            <v>150</v>
          </cell>
          <cell r="H2964" t="str">
            <v>singleron-3'转录组文库</v>
          </cell>
          <cell r="I2964" t="str">
            <v>WH</v>
          </cell>
          <cell r="J2964">
            <v>15.7</v>
          </cell>
        </row>
        <row r="2964">
          <cell r="N2964" t="e">
            <v>#DIV/0!</v>
          </cell>
        </row>
        <row r="2965">
          <cell r="E2965" t="str">
            <v>HGC-Lib-2453781</v>
          </cell>
          <cell r="F2965" t="str">
            <v>LC240703080</v>
          </cell>
          <cell r="G2965">
            <v>90</v>
          </cell>
          <cell r="H2965" t="str">
            <v>singleron-3'转录组文库</v>
          </cell>
          <cell r="I2965" t="str">
            <v>WH</v>
          </cell>
          <cell r="J2965">
            <v>14.9</v>
          </cell>
        </row>
        <row r="2965">
          <cell r="N2965" t="e">
            <v>#DIV/0!</v>
          </cell>
        </row>
        <row r="2966">
          <cell r="E2966" t="str">
            <v>HGC-Lib-2453782</v>
          </cell>
          <cell r="F2966" t="str">
            <v>LA240703081</v>
          </cell>
          <cell r="G2966">
            <v>90</v>
          </cell>
          <cell r="H2966" t="str">
            <v>singleron-3'转录组文库</v>
          </cell>
          <cell r="I2966" t="str">
            <v>WH</v>
          </cell>
          <cell r="J2966">
            <v>14.7</v>
          </cell>
        </row>
        <row r="2966">
          <cell r="N2966" t="e">
            <v>#DIV/0!</v>
          </cell>
        </row>
        <row r="2967">
          <cell r="E2967" t="str">
            <v>HGC-Lib-2453783</v>
          </cell>
          <cell r="F2967" t="str">
            <v>LC240703029</v>
          </cell>
          <cell r="G2967">
            <v>100</v>
          </cell>
          <cell r="H2967" t="str">
            <v>singleron-3'转录组文库</v>
          </cell>
          <cell r="I2967" t="str">
            <v>WH</v>
          </cell>
          <cell r="J2967">
            <v>23.6</v>
          </cell>
        </row>
        <row r="2967">
          <cell r="N2967" t="e">
            <v>#DIV/0!</v>
          </cell>
        </row>
        <row r="2968">
          <cell r="E2968" t="str">
            <v>HGC-Lib-2453784</v>
          </cell>
          <cell r="F2968" t="str">
            <v>LA240703039</v>
          </cell>
          <cell r="G2968">
            <v>100</v>
          </cell>
          <cell r="H2968" t="str">
            <v>singleron-3'转录组文库</v>
          </cell>
          <cell r="I2968" t="str">
            <v>WH</v>
          </cell>
          <cell r="J2968">
            <v>13.3</v>
          </cell>
        </row>
        <row r="2968">
          <cell r="N2968" t="e">
            <v>#DIV/0!</v>
          </cell>
        </row>
        <row r="2969">
          <cell r="E2969" t="str">
            <v>HGC-Lib-2453785</v>
          </cell>
          <cell r="F2969" t="str">
            <v>LA240702036</v>
          </cell>
          <cell r="G2969">
            <v>100</v>
          </cell>
          <cell r="H2969" t="str">
            <v>singleron-3'转录组文库</v>
          </cell>
          <cell r="I2969" t="str">
            <v>WH</v>
          </cell>
          <cell r="J2969">
            <v>20.8</v>
          </cell>
        </row>
        <row r="2969">
          <cell r="N2969" t="e">
            <v>#DIV/0!</v>
          </cell>
        </row>
        <row r="2970">
          <cell r="E2970" t="str">
            <v>HGC-Lib-2453786</v>
          </cell>
          <cell r="F2970" t="str">
            <v>LA240702037</v>
          </cell>
          <cell r="G2970">
            <v>100</v>
          </cell>
          <cell r="H2970" t="str">
            <v>singleron-3'转录组文库</v>
          </cell>
          <cell r="I2970" t="str">
            <v>WH</v>
          </cell>
          <cell r="J2970">
            <v>20.4</v>
          </cell>
        </row>
        <row r="2970">
          <cell r="N2970" t="e">
            <v>#DIV/0!</v>
          </cell>
        </row>
        <row r="2971">
          <cell r="E2971" t="str">
            <v>HGC-Lib-2453787</v>
          </cell>
          <cell r="F2971" t="str">
            <v>LFTC240629102X1</v>
          </cell>
          <cell r="G2971">
            <v>100</v>
          </cell>
          <cell r="H2971" t="str">
            <v>singleron-3'全长转录组文库</v>
          </cell>
          <cell r="I2971" t="str">
            <v>WH</v>
          </cell>
          <cell r="J2971">
            <v>13.6</v>
          </cell>
        </row>
        <row r="2971">
          <cell r="N2971" t="e">
            <v>#DIV/0!</v>
          </cell>
        </row>
        <row r="2972">
          <cell r="E2972" t="str">
            <v>HGC-Lib-2453788</v>
          </cell>
          <cell r="F2972" t="str">
            <v>LFTC240702086X2</v>
          </cell>
          <cell r="G2972">
            <v>100</v>
          </cell>
          <cell r="H2972" t="str">
            <v>singleron-3'全长转录组文库</v>
          </cell>
          <cell r="I2972" t="str">
            <v>WH</v>
          </cell>
          <cell r="J2972">
            <v>19.8</v>
          </cell>
        </row>
        <row r="2972">
          <cell r="N2972" t="e">
            <v>#DIV/0!</v>
          </cell>
        </row>
        <row r="2973">
          <cell r="E2973" t="str">
            <v>HGC-Lib-2453789</v>
          </cell>
          <cell r="F2973" t="str">
            <v>LC240702051</v>
          </cell>
          <cell r="G2973">
            <v>100</v>
          </cell>
          <cell r="H2973" t="str">
            <v>singleron-3'转录组文库</v>
          </cell>
          <cell r="I2973" t="str">
            <v>WH</v>
          </cell>
          <cell r="J2973">
            <v>27.4</v>
          </cell>
        </row>
        <row r="2973">
          <cell r="N2973" t="e">
            <v>#DIV/0!</v>
          </cell>
        </row>
        <row r="2974">
          <cell r="E2974" t="str">
            <v>HGC-Lib-2453790</v>
          </cell>
          <cell r="F2974" t="str">
            <v>LC240702052</v>
          </cell>
          <cell r="G2974">
            <v>100</v>
          </cell>
          <cell r="H2974" t="str">
            <v>singleron-3'转录组文库</v>
          </cell>
          <cell r="I2974" t="str">
            <v>WH</v>
          </cell>
          <cell r="J2974">
            <v>21.4</v>
          </cell>
        </row>
        <row r="2974">
          <cell r="N2974" t="e">
            <v>#DIV/0!</v>
          </cell>
        </row>
        <row r="2975">
          <cell r="E2975" t="str">
            <v>HGC-Lib-2453791</v>
          </cell>
          <cell r="F2975" t="str">
            <v>LC240703076</v>
          </cell>
          <cell r="G2975">
            <v>100</v>
          </cell>
          <cell r="H2975" t="str">
            <v>singleron-3'转录组文库</v>
          </cell>
          <cell r="I2975" t="str">
            <v>WH</v>
          </cell>
          <cell r="J2975">
            <v>17.6</v>
          </cell>
        </row>
        <row r="2975">
          <cell r="N2975" t="e">
            <v>#DIV/0!</v>
          </cell>
        </row>
        <row r="2976">
          <cell r="E2976" t="str">
            <v>HGC-Lib-2453792</v>
          </cell>
          <cell r="F2976" t="str">
            <v>LFTBA240702068</v>
          </cell>
          <cell r="G2976">
            <v>90</v>
          </cell>
          <cell r="H2976" t="str">
            <v>singleron-3'全长转录组文库</v>
          </cell>
          <cell r="I2976" t="str">
            <v>WH</v>
          </cell>
          <cell r="J2976">
            <v>20</v>
          </cell>
        </row>
        <row r="2976">
          <cell r="N2976" t="e">
            <v>#DIV/0!</v>
          </cell>
        </row>
        <row r="2977">
          <cell r="E2977" t="str">
            <v>HGC-Lib-2453793</v>
          </cell>
          <cell r="F2977" t="str">
            <v>LFTBA240702038</v>
          </cell>
          <cell r="G2977">
            <v>90</v>
          </cell>
          <cell r="H2977" t="str">
            <v>singleron-3'全长转录组文库</v>
          </cell>
          <cell r="I2977" t="str">
            <v>WH</v>
          </cell>
          <cell r="J2977">
            <v>21.8</v>
          </cell>
        </row>
        <row r="2977">
          <cell r="N2977" t="e">
            <v>#DIV/0!</v>
          </cell>
        </row>
        <row r="2978">
          <cell r="E2978" t="str">
            <v>HGC-Lib-2453794</v>
          </cell>
          <cell r="F2978" t="str">
            <v>LFTBC240629048</v>
          </cell>
          <cell r="G2978">
            <v>90</v>
          </cell>
          <cell r="H2978" t="str">
            <v>singleron-3'全长转录组文库</v>
          </cell>
          <cell r="I2978" t="str">
            <v>WH</v>
          </cell>
          <cell r="J2978">
            <v>9.02</v>
          </cell>
        </row>
        <row r="2978">
          <cell r="N2978" t="e">
            <v>#DIV/0!</v>
          </cell>
        </row>
        <row r="2979">
          <cell r="E2979" t="str">
            <v>HGC-Lib-2453795</v>
          </cell>
          <cell r="F2979" t="str">
            <v>LFTBC240702039</v>
          </cell>
          <cell r="G2979">
            <v>90</v>
          </cell>
          <cell r="H2979" t="str">
            <v>singleron-3'全长转录组文库</v>
          </cell>
          <cell r="I2979" t="str">
            <v>WH</v>
          </cell>
          <cell r="J2979">
            <v>20.6</v>
          </cell>
        </row>
        <row r="2979">
          <cell r="N2979" t="e">
            <v>#DIV/0!</v>
          </cell>
        </row>
        <row r="2980">
          <cell r="E2980" t="str">
            <v>HGC-Lib-2453796</v>
          </cell>
          <cell r="F2980" t="str">
            <v>LFTBA240702067</v>
          </cell>
          <cell r="G2980">
            <v>90</v>
          </cell>
          <cell r="H2980" t="str">
            <v>singleron-3'全长转录组文库</v>
          </cell>
          <cell r="I2980" t="str">
            <v>WH</v>
          </cell>
          <cell r="J2980">
            <v>18.9</v>
          </cell>
        </row>
        <row r="2980">
          <cell r="N2980" t="e">
            <v>#DIV/0!</v>
          </cell>
        </row>
        <row r="2981">
          <cell r="E2981" t="str">
            <v>HGC-Lib-2453797</v>
          </cell>
          <cell r="F2981" t="str">
            <v>LFTBC240629078</v>
          </cell>
          <cell r="G2981">
            <v>90</v>
          </cell>
          <cell r="H2981" t="str">
            <v>singleron-3'全长转录组文库</v>
          </cell>
          <cell r="I2981" t="str">
            <v>WH</v>
          </cell>
          <cell r="J2981">
            <v>8.04</v>
          </cell>
        </row>
        <row r="2981">
          <cell r="N2981" t="e">
            <v>#DIV/0!</v>
          </cell>
        </row>
        <row r="2982">
          <cell r="E2982" t="str">
            <v>HGC-Lib-2453798</v>
          </cell>
          <cell r="F2982" t="str">
            <v>LTC240702070</v>
          </cell>
          <cell r="G2982">
            <v>90</v>
          </cell>
          <cell r="H2982" t="str">
            <v>singleron-3'转录组文库</v>
          </cell>
          <cell r="I2982" t="str">
            <v>WH</v>
          </cell>
          <cell r="J2982">
            <v>22.4</v>
          </cell>
        </row>
        <row r="2982">
          <cell r="N2982" t="e">
            <v>#DIV/0!</v>
          </cell>
        </row>
        <row r="2983">
          <cell r="E2983" t="str">
            <v>HGC-Lib-2453799</v>
          </cell>
          <cell r="F2983" t="str">
            <v>LC240522076</v>
          </cell>
          <cell r="G2983">
            <v>100</v>
          </cell>
          <cell r="H2983" t="str">
            <v>singleron-3'转录组文库</v>
          </cell>
          <cell r="I2983" t="str">
            <v>WH</v>
          </cell>
          <cell r="J2983">
            <v>21.2</v>
          </cell>
        </row>
        <row r="2983">
          <cell r="N2983" t="e">
            <v>#DIV/0!</v>
          </cell>
        </row>
        <row r="2984">
          <cell r="E2984" t="str">
            <v>HGC-Lib-2453800</v>
          </cell>
          <cell r="F2984" t="str">
            <v>LC240522075</v>
          </cell>
          <cell r="G2984">
            <v>100</v>
          </cell>
          <cell r="H2984" t="str">
            <v>singleron-3'转录组文库</v>
          </cell>
          <cell r="I2984" t="str">
            <v>WH</v>
          </cell>
          <cell r="J2984">
            <v>18</v>
          </cell>
        </row>
        <row r="2984">
          <cell r="N2984" t="e">
            <v>#DIV/0!</v>
          </cell>
        </row>
        <row r="2985">
          <cell r="E2985" t="str">
            <v>HGC-Lib-2453801</v>
          </cell>
          <cell r="F2985" t="str">
            <v>LPMFTBC240702025</v>
          </cell>
          <cell r="G2985">
            <v>90</v>
          </cell>
          <cell r="H2985" t="str">
            <v>singleron-3'全长转录组文库</v>
          </cell>
          <cell r="I2985" t="str">
            <v>WH</v>
          </cell>
          <cell r="J2985">
            <v>18.4</v>
          </cell>
        </row>
        <row r="2985">
          <cell r="N2985" t="e">
            <v>#DIV/0!</v>
          </cell>
        </row>
        <row r="2986">
          <cell r="E2986" t="str">
            <v>HGC-Lib-2453802</v>
          </cell>
          <cell r="F2986" t="str">
            <v>PMLPMFTBC240702025</v>
          </cell>
          <cell r="G2986">
            <v>12</v>
          </cell>
          <cell r="H2986" t="str">
            <v>其他碱基不平衡文库</v>
          </cell>
          <cell r="I2986" t="str">
            <v>WH</v>
          </cell>
          <cell r="J2986">
            <v>60.4</v>
          </cell>
        </row>
        <row r="2986">
          <cell r="N2986" t="e">
            <v>#DIV/0!</v>
          </cell>
        </row>
        <row r="2987">
          <cell r="E2987" t="str">
            <v>HGC-Lib-2453803</v>
          </cell>
          <cell r="F2987" t="str">
            <v>LC240704014</v>
          </cell>
          <cell r="G2987">
            <v>100</v>
          </cell>
          <cell r="H2987" t="str">
            <v>singleron-3'转录组文库</v>
          </cell>
          <cell r="I2987" t="str">
            <v>WH</v>
          </cell>
          <cell r="J2987">
            <v>42.2</v>
          </cell>
        </row>
        <row r="2987">
          <cell r="N2987" t="e">
            <v>#DIV/0!</v>
          </cell>
        </row>
        <row r="2988">
          <cell r="E2988" t="str">
            <v>HGC-Lib-2453804</v>
          </cell>
          <cell r="F2988" t="str">
            <v>PMLPMFTBC240702027</v>
          </cell>
          <cell r="G2988">
            <v>12</v>
          </cell>
          <cell r="H2988" t="str">
            <v>其他碱基不平衡文库</v>
          </cell>
          <cell r="I2988" t="str">
            <v>WH</v>
          </cell>
          <cell r="J2988">
            <v>73.2</v>
          </cell>
        </row>
        <row r="2988">
          <cell r="N2988" t="e">
            <v>#DIV/0!</v>
          </cell>
        </row>
        <row r="2989">
          <cell r="E2989" t="str">
            <v>HGC-Lib-2453805</v>
          </cell>
          <cell r="F2989" t="str">
            <v>LPMFTBC240702027</v>
          </cell>
          <cell r="G2989">
            <v>90</v>
          </cell>
          <cell r="H2989" t="str">
            <v>singleron-3'全长转录组文库</v>
          </cell>
          <cell r="I2989" t="str">
            <v>WH</v>
          </cell>
          <cell r="J2989">
            <v>19.5</v>
          </cell>
        </row>
        <row r="2989">
          <cell r="N2989" t="e">
            <v>#DIV/0!</v>
          </cell>
        </row>
        <row r="2990">
          <cell r="E2990" t="str">
            <v>HGC-Lib-2453806</v>
          </cell>
          <cell r="F2990" t="str">
            <v>PMLPMFTBC240702028X1</v>
          </cell>
          <cell r="G2990">
            <v>12</v>
          </cell>
          <cell r="H2990" t="str">
            <v>其他碱基不平衡文库</v>
          </cell>
          <cell r="I2990" t="str">
            <v>WH</v>
          </cell>
          <cell r="J2990">
            <v>61.6</v>
          </cell>
        </row>
        <row r="2990">
          <cell r="N2990" t="e">
            <v>#DIV/0!</v>
          </cell>
        </row>
        <row r="2991">
          <cell r="E2991" t="str">
            <v>HGC-Lib-2453807</v>
          </cell>
          <cell r="F2991" t="str">
            <v>LPMFTBC240702028X1</v>
          </cell>
          <cell r="G2991">
            <v>90</v>
          </cell>
          <cell r="H2991" t="str">
            <v>singleron-3'全长转录组文库</v>
          </cell>
          <cell r="I2991" t="str">
            <v>WH</v>
          </cell>
          <cell r="J2991">
            <v>19.9</v>
          </cell>
        </row>
        <row r="2991">
          <cell r="N2991" t="e">
            <v>#DIV/0!</v>
          </cell>
        </row>
        <row r="2992">
          <cell r="E2992" t="str">
            <v>HGC-Lib-2453808</v>
          </cell>
          <cell r="F2992" t="str">
            <v>LPMFTBC240702030X2</v>
          </cell>
          <cell r="G2992">
            <v>90</v>
          </cell>
          <cell r="H2992" t="str">
            <v>singleron-3'全长转录组文库</v>
          </cell>
          <cell r="I2992" t="str">
            <v>WH</v>
          </cell>
          <cell r="J2992">
            <v>18.3</v>
          </cell>
        </row>
        <row r="2992">
          <cell r="N2992" t="e">
            <v>#DIV/0!</v>
          </cell>
        </row>
        <row r="2993">
          <cell r="E2993" t="str">
            <v>HGC-Lib-2453809</v>
          </cell>
          <cell r="F2993" t="str">
            <v>PMLPMFTBC240702030X2</v>
          </cell>
          <cell r="G2993">
            <v>12</v>
          </cell>
          <cell r="H2993" t="str">
            <v>其他碱基不平衡文库</v>
          </cell>
          <cell r="I2993" t="str">
            <v>WH</v>
          </cell>
          <cell r="J2993">
            <v>48.6</v>
          </cell>
        </row>
        <row r="2993">
          <cell r="N2993" t="e">
            <v>#DIV/0!</v>
          </cell>
        </row>
        <row r="2994">
          <cell r="E2994" t="str">
            <v>HGC-Lib-2453810</v>
          </cell>
          <cell r="F2994" t="str">
            <v>PMLPMFTBC240702033</v>
          </cell>
          <cell r="G2994">
            <v>12</v>
          </cell>
          <cell r="H2994" t="str">
            <v>其他碱基不平衡文库</v>
          </cell>
          <cell r="I2994" t="str">
            <v>WH</v>
          </cell>
          <cell r="J2994">
            <v>47</v>
          </cell>
        </row>
        <row r="2994">
          <cell r="N2994" t="e">
            <v>#DIV/0!</v>
          </cell>
        </row>
        <row r="2995">
          <cell r="E2995" t="str">
            <v>HGC-Lib-2453811</v>
          </cell>
          <cell r="F2995" t="str">
            <v>LPMFTBC240702033</v>
          </cell>
          <cell r="G2995">
            <v>90</v>
          </cell>
          <cell r="H2995" t="str">
            <v>singleron-3'全长转录组文库</v>
          </cell>
          <cell r="I2995" t="str">
            <v>WH</v>
          </cell>
          <cell r="J2995">
            <v>17.3</v>
          </cell>
        </row>
        <row r="2995">
          <cell r="N2995" t="e">
            <v>#DIV/0!</v>
          </cell>
        </row>
        <row r="2996">
          <cell r="E2996" t="str">
            <v>HGC-Lib-2453812</v>
          </cell>
          <cell r="F2996" t="str">
            <v>LC240705006</v>
          </cell>
          <cell r="G2996">
            <v>100</v>
          </cell>
          <cell r="H2996" t="str">
            <v>singleron-3'转录组文库</v>
          </cell>
          <cell r="I2996" t="str">
            <v>WH</v>
          </cell>
          <cell r="J2996">
            <v>26.6</v>
          </cell>
        </row>
        <row r="2996">
          <cell r="N2996" t="e">
            <v>#DIV/0!</v>
          </cell>
        </row>
        <row r="2997">
          <cell r="E2997" t="str">
            <v>HGC-Lib-2453813</v>
          </cell>
          <cell r="F2997" t="str">
            <v>LC240705007</v>
          </cell>
          <cell r="G2997">
            <v>100</v>
          </cell>
          <cell r="H2997" t="str">
            <v>singleron-3'转录组文库</v>
          </cell>
          <cell r="I2997" t="str">
            <v>WH</v>
          </cell>
          <cell r="J2997">
            <v>19</v>
          </cell>
        </row>
        <row r="2997">
          <cell r="N2997" t="e">
            <v>#DIV/0!</v>
          </cell>
        </row>
        <row r="2998">
          <cell r="E2998" t="str">
            <v>HGC-Lib-2453814</v>
          </cell>
          <cell r="F2998" t="str">
            <v>LC240705005</v>
          </cell>
          <cell r="G2998">
            <v>100</v>
          </cell>
          <cell r="H2998" t="str">
            <v>singleron-3'转录组文库</v>
          </cell>
          <cell r="I2998" t="str">
            <v>WH</v>
          </cell>
          <cell r="J2998">
            <v>29.6</v>
          </cell>
        </row>
        <row r="2998">
          <cell r="N2998" t="e">
            <v>#DIV/0!</v>
          </cell>
        </row>
        <row r="2999">
          <cell r="E2999" t="str">
            <v>HGC-Lib-2453815</v>
          </cell>
          <cell r="F2999" t="str">
            <v>LC240705008</v>
          </cell>
          <cell r="G2999">
            <v>100</v>
          </cell>
          <cell r="H2999" t="str">
            <v>singleron-3'转录组文库</v>
          </cell>
          <cell r="I2999" t="str">
            <v>WH</v>
          </cell>
          <cell r="J2999">
            <v>18.9</v>
          </cell>
        </row>
        <row r="2999">
          <cell r="N2999" t="e">
            <v>#DIV/0!</v>
          </cell>
        </row>
        <row r="3000">
          <cell r="E3000" t="str">
            <v>HGC-Lib-2453816</v>
          </cell>
          <cell r="F3000" t="str">
            <v>LA240704028</v>
          </cell>
          <cell r="G3000">
            <v>100</v>
          </cell>
          <cell r="H3000" t="str">
            <v>singleron-3'转录组文库</v>
          </cell>
          <cell r="I3000" t="str">
            <v>WH</v>
          </cell>
          <cell r="J3000">
            <v>32.2</v>
          </cell>
        </row>
        <row r="3000">
          <cell r="N3000" t="e">
            <v>#DIV/0!</v>
          </cell>
        </row>
        <row r="3001">
          <cell r="E3001" t="str">
            <v>HGC-Lib-2453817</v>
          </cell>
          <cell r="F3001" t="str">
            <v>LA240704029</v>
          </cell>
          <cell r="G3001">
            <v>100</v>
          </cell>
          <cell r="H3001" t="str">
            <v>singleron-3'转录组文库</v>
          </cell>
          <cell r="I3001" t="str">
            <v>YHT</v>
          </cell>
          <cell r="J3001">
            <v>35.6</v>
          </cell>
        </row>
        <row r="3001">
          <cell r="N3001" t="e">
            <v>#DIV/0!</v>
          </cell>
        </row>
        <row r="3002">
          <cell r="E3002" t="str">
            <v>HGC-Lib-2453818</v>
          </cell>
          <cell r="F3002" t="str">
            <v>LA240704031</v>
          </cell>
          <cell r="G3002">
            <v>100</v>
          </cell>
          <cell r="H3002" t="str">
            <v>singleron-3'转录组文库</v>
          </cell>
          <cell r="I3002" t="str">
            <v>YHT</v>
          </cell>
          <cell r="J3002">
            <v>36.8</v>
          </cell>
        </row>
        <row r="3002">
          <cell r="N3002" t="e">
            <v>#DIV/0!</v>
          </cell>
        </row>
        <row r="3003">
          <cell r="E3003" t="str">
            <v>HGC-Lib-2453819</v>
          </cell>
          <cell r="F3003" t="str">
            <v>LC240705069</v>
          </cell>
          <cell r="G3003">
            <v>100</v>
          </cell>
          <cell r="H3003" t="str">
            <v>singleron-3'转录组文库</v>
          </cell>
          <cell r="I3003" t="str">
            <v>YHT</v>
          </cell>
          <cell r="J3003">
            <v>26</v>
          </cell>
        </row>
        <row r="3003">
          <cell r="N3003" t="e">
            <v>#DIV/0!</v>
          </cell>
        </row>
        <row r="3004">
          <cell r="E3004" t="str">
            <v>HGC-Lib-2453820</v>
          </cell>
          <cell r="F3004" t="str">
            <v>LA240704030</v>
          </cell>
          <cell r="G3004">
            <v>100</v>
          </cell>
          <cell r="H3004" t="str">
            <v>singleron-3'转录组文库</v>
          </cell>
          <cell r="I3004" t="str">
            <v>YHT</v>
          </cell>
          <cell r="J3004">
            <v>37.2</v>
          </cell>
        </row>
        <row r="3004">
          <cell r="N3004" t="e">
            <v>#DIV/0!</v>
          </cell>
        </row>
        <row r="3005">
          <cell r="E3005" t="str">
            <v>HGC-Lib-2453821</v>
          </cell>
          <cell r="F3005" t="str">
            <v>LC240705068</v>
          </cell>
          <cell r="G3005">
            <v>100</v>
          </cell>
          <cell r="H3005" t="str">
            <v>singleron-3'转录组文库</v>
          </cell>
          <cell r="I3005" t="str">
            <v>YHT</v>
          </cell>
          <cell r="J3005">
            <v>28.4</v>
          </cell>
        </row>
        <row r="3005">
          <cell r="N3005" t="e">
            <v>#DIV/0!</v>
          </cell>
        </row>
        <row r="3006">
          <cell r="E3006" t="str">
            <v>HGC-Lib-2453822</v>
          </cell>
          <cell r="F3006" t="str">
            <v>PMLPMFTBC240702034</v>
          </cell>
          <cell r="G3006">
            <v>12</v>
          </cell>
          <cell r="H3006" t="str">
            <v>其他碱基不平衡文库</v>
          </cell>
          <cell r="I3006" t="str">
            <v>YHT</v>
          </cell>
          <cell r="J3006">
            <v>61.6</v>
          </cell>
        </row>
        <row r="3006">
          <cell r="N3006" t="e">
            <v>#DIV/0!</v>
          </cell>
        </row>
        <row r="3007">
          <cell r="E3007" t="str">
            <v>HGC-Lib-2453823</v>
          </cell>
          <cell r="F3007" t="str">
            <v>LPMFTBC240702034</v>
          </cell>
          <cell r="G3007">
            <v>90</v>
          </cell>
          <cell r="H3007" t="str">
            <v>singleron-3'全长转录组文库</v>
          </cell>
          <cell r="I3007" t="str">
            <v>YHT</v>
          </cell>
          <cell r="J3007">
            <v>19</v>
          </cell>
        </row>
        <row r="3007">
          <cell r="N3007" t="e">
            <v>#DIV/0!</v>
          </cell>
        </row>
        <row r="3008">
          <cell r="E3008" t="str">
            <v>HGC-Lib-2453824</v>
          </cell>
          <cell r="F3008" t="str">
            <v>LHC240703054</v>
          </cell>
          <cell r="G3008">
            <v>200</v>
          </cell>
          <cell r="H3008" t="str">
            <v>singleron-3'转录组文库</v>
          </cell>
          <cell r="I3008" t="str">
            <v>YHT</v>
          </cell>
          <cell r="J3008">
            <v>19.4</v>
          </cell>
        </row>
        <row r="3008">
          <cell r="N3008" t="e">
            <v>#DIV/0!</v>
          </cell>
        </row>
        <row r="3009">
          <cell r="E3009" t="str">
            <v>HGC-Lib-2453825</v>
          </cell>
          <cell r="F3009" t="str">
            <v>DYNOLC240705010</v>
          </cell>
          <cell r="G3009">
            <v>100</v>
          </cell>
          <cell r="H3009" t="str">
            <v>其他碱基不平衡文库</v>
          </cell>
          <cell r="I3009" t="str">
            <v>YHT</v>
          </cell>
          <cell r="J3009">
            <v>41</v>
          </cell>
        </row>
        <row r="3009">
          <cell r="N3009" t="e">
            <v>#DIV/0!</v>
          </cell>
        </row>
        <row r="3010">
          <cell r="E3010" t="str">
            <v>HGC-Lib-2453826</v>
          </cell>
          <cell r="F3010" t="str">
            <v>DYNOLC240705009</v>
          </cell>
          <cell r="G3010">
            <v>100</v>
          </cell>
          <cell r="H3010" t="str">
            <v>其他碱基不平衡文库</v>
          </cell>
          <cell r="I3010" t="str">
            <v>YHT</v>
          </cell>
          <cell r="J3010">
            <v>32.8</v>
          </cell>
        </row>
        <row r="3010">
          <cell r="N3010" t="e">
            <v>#DIV/0!</v>
          </cell>
        </row>
        <row r="3011">
          <cell r="E3011" t="str">
            <v>HGC-Lib-2453827</v>
          </cell>
          <cell r="F3011" t="str">
            <v>LC240601046CK</v>
          </cell>
          <cell r="G3011">
            <v>10</v>
          </cell>
          <cell r="H3011" t="str">
            <v>singleron-3'转录组文库</v>
          </cell>
          <cell r="I3011" t="str">
            <v>YHT</v>
          </cell>
          <cell r="J3011">
            <v>19</v>
          </cell>
        </row>
        <row r="3011">
          <cell r="N3011" t="e">
            <v>#DIV/0!</v>
          </cell>
        </row>
        <row r="3012">
          <cell r="E3012" t="str">
            <v>HGC-Lib-2453828</v>
          </cell>
          <cell r="F3012" t="str">
            <v>LC240704016</v>
          </cell>
          <cell r="G3012">
            <v>100</v>
          </cell>
          <cell r="H3012" t="str">
            <v>singleron-3'转录组文库</v>
          </cell>
          <cell r="I3012" t="str">
            <v>YHT</v>
          </cell>
          <cell r="J3012">
            <v>21.8</v>
          </cell>
        </row>
        <row r="3012">
          <cell r="N3012" t="e">
            <v>#DIV/0!</v>
          </cell>
        </row>
        <row r="3013">
          <cell r="E3013" t="str">
            <v>HGC-Lib-2453829</v>
          </cell>
          <cell r="F3013" t="str">
            <v>LC240705061X2</v>
          </cell>
          <cell r="G3013">
            <v>90</v>
          </cell>
          <cell r="H3013" t="str">
            <v>singleron-3'转录组文库</v>
          </cell>
          <cell r="I3013" t="str">
            <v>YHT</v>
          </cell>
          <cell r="J3013">
            <v>29.4</v>
          </cell>
        </row>
        <row r="3013">
          <cell r="N3013" t="e">
            <v>#DIV/0!</v>
          </cell>
        </row>
        <row r="3014">
          <cell r="E3014" t="str">
            <v>HGC-Lib-2453830</v>
          </cell>
          <cell r="F3014" t="str">
            <v>LHC240705059</v>
          </cell>
          <cell r="G3014">
            <v>200</v>
          </cell>
          <cell r="H3014" t="str">
            <v>singleron-3'转录组文库</v>
          </cell>
          <cell r="I3014" t="str">
            <v>YHT</v>
          </cell>
          <cell r="J3014">
            <v>26.6</v>
          </cell>
        </row>
        <row r="3014">
          <cell r="N3014" t="e">
            <v>#DIV/0!</v>
          </cell>
        </row>
        <row r="3015">
          <cell r="E3015" t="str">
            <v>HGC-Lib-2453831</v>
          </cell>
          <cell r="F3015" t="str">
            <v>LC240704043X2</v>
          </cell>
          <cell r="G3015">
            <v>100</v>
          </cell>
          <cell r="H3015" t="str">
            <v>singleron-3'转录组文库</v>
          </cell>
          <cell r="I3015" t="str">
            <v>YHT</v>
          </cell>
          <cell r="J3015">
            <v>22.6</v>
          </cell>
        </row>
        <row r="3015">
          <cell r="N3015" t="e">
            <v>#DIV/0!</v>
          </cell>
        </row>
        <row r="3016">
          <cell r="E3016" t="str">
            <v>HGC-Lib-2453832</v>
          </cell>
          <cell r="F3016" t="str">
            <v>LC240517006</v>
          </cell>
          <cell r="G3016">
            <v>90</v>
          </cell>
          <cell r="H3016" t="str">
            <v>singleron-3'转录组文库</v>
          </cell>
          <cell r="I3016" t="str">
            <v>YHT</v>
          </cell>
          <cell r="J3016">
            <v>23.4</v>
          </cell>
        </row>
        <row r="3016">
          <cell r="N3016" t="e">
            <v>#DIV/0!</v>
          </cell>
        </row>
        <row r="3017">
          <cell r="E3017" t="str">
            <v>HGC-Lib-2453833</v>
          </cell>
          <cell r="F3017" t="str">
            <v>LC240705030</v>
          </cell>
          <cell r="G3017">
            <v>90</v>
          </cell>
          <cell r="H3017" t="str">
            <v>singleron-3'转录组文库</v>
          </cell>
          <cell r="I3017" t="str">
            <v>YHT</v>
          </cell>
          <cell r="J3017">
            <v>27.8</v>
          </cell>
        </row>
        <row r="3017">
          <cell r="N3017" t="e">
            <v>#DIV/0!</v>
          </cell>
        </row>
        <row r="3018">
          <cell r="E3018" t="str">
            <v>HGC-Lib-2453834</v>
          </cell>
          <cell r="F3018" t="str">
            <v>LC240517010</v>
          </cell>
          <cell r="G3018">
            <v>90</v>
          </cell>
          <cell r="H3018" t="str">
            <v>singleron-3'转录组文库</v>
          </cell>
          <cell r="I3018" t="str">
            <v>YHT</v>
          </cell>
          <cell r="J3018">
            <v>29.6</v>
          </cell>
        </row>
        <row r="3018">
          <cell r="N3018" t="e">
            <v>#DIV/0!</v>
          </cell>
        </row>
        <row r="3019">
          <cell r="E3019" t="str">
            <v>HGC-Lib-2453835</v>
          </cell>
          <cell r="F3019" t="str">
            <v>LTBC240225025</v>
          </cell>
          <cell r="G3019">
            <v>90</v>
          </cell>
          <cell r="H3019" t="str">
            <v>singleron-3'转录组文库</v>
          </cell>
          <cell r="I3019" t="str">
            <v>YHT</v>
          </cell>
          <cell r="J3019">
            <v>28.4</v>
          </cell>
        </row>
        <row r="3019">
          <cell r="N3019" t="e">
            <v>#DIV/0!</v>
          </cell>
        </row>
        <row r="3020">
          <cell r="E3020" t="str">
            <v>HGC-Lib-2453836</v>
          </cell>
          <cell r="F3020" t="str">
            <v>LC240705025</v>
          </cell>
          <cell r="G3020">
            <v>90</v>
          </cell>
          <cell r="H3020" t="str">
            <v>singleron-3'转录组文库</v>
          </cell>
          <cell r="I3020" t="str">
            <v>YHT</v>
          </cell>
          <cell r="J3020">
            <v>20.2</v>
          </cell>
        </row>
        <row r="3020">
          <cell r="N3020" t="e">
            <v>#DIV/0!</v>
          </cell>
        </row>
        <row r="3021">
          <cell r="E3021" t="str">
            <v>HGC-Lib-2453837</v>
          </cell>
          <cell r="F3021" t="str">
            <v>LC240517008</v>
          </cell>
          <cell r="G3021">
            <v>90</v>
          </cell>
          <cell r="H3021" t="str">
            <v>singleron-3'转录组文库</v>
          </cell>
          <cell r="I3021" t="str">
            <v>YHT</v>
          </cell>
          <cell r="J3021">
            <v>21.4</v>
          </cell>
        </row>
        <row r="3021">
          <cell r="N3021" t="e">
            <v>#DIV/0!</v>
          </cell>
        </row>
        <row r="3022">
          <cell r="E3022" t="str">
            <v>HGC-Lib-2453838</v>
          </cell>
          <cell r="F3022" t="str">
            <v>LC240517013</v>
          </cell>
          <cell r="G3022">
            <v>90</v>
          </cell>
          <cell r="H3022" t="str">
            <v>singleron-3'转录组文库</v>
          </cell>
          <cell r="I3022" t="str">
            <v>YHT</v>
          </cell>
          <cell r="J3022">
            <v>24.8</v>
          </cell>
        </row>
        <row r="3022">
          <cell r="N3022" t="e">
            <v>#DIV/0!</v>
          </cell>
        </row>
        <row r="3023">
          <cell r="E3023" t="str">
            <v>HGC-Lib-2453839</v>
          </cell>
          <cell r="F3023" t="str">
            <v>LC240517004</v>
          </cell>
          <cell r="G3023">
            <v>90</v>
          </cell>
          <cell r="H3023" t="str">
            <v>singleron-3'转录组文库</v>
          </cell>
          <cell r="I3023" t="str">
            <v>YHT</v>
          </cell>
          <cell r="J3023">
            <v>24.6</v>
          </cell>
        </row>
        <row r="3023">
          <cell r="N3023" t="e">
            <v>#DIV/0!</v>
          </cell>
        </row>
        <row r="3024">
          <cell r="E3024" t="str">
            <v>HGC-Lib-2453840</v>
          </cell>
          <cell r="F3024" t="str">
            <v>LC240517007</v>
          </cell>
          <cell r="G3024">
            <v>90</v>
          </cell>
          <cell r="H3024" t="str">
            <v>singleron-3'转录组文库</v>
          </cell>
          <cell r="I3024" t="str">
            <v>YHT</v>
          </cell>
          <cell r="J3024">
            <v>22.2</v>
          </cell>
        </row>
        <row r="3024">
          <cell r="N3024" t="e">
            <v>#DIV/0!</v>
          </cell>
        </row>
        <row r="3025">
          <cell r="E3025" t="str">
            <v>HGC-Lib-2453841</v>
          </cell>
          <cell r="F3025" t="str">
            <v>LC240517012</v>
          </cell>
          <cell r="G3025">
            <v>90</v>
          </cell>
          <cell r="H3025" t="str">
            <v>singleron-3'转录组文库</v>
          </cell>
          <cell r="I3025" t="str">
            <v>YHT</v>
          </cell>
          <cell r="J3025">
            <v>24.2</v>
          </cell>
        </row>
        <row r="3025">
          <cell r="N3025" t="e">
            <v>#DIV/0!</v>
          </cell>
        </row>
        <row r="3026">
          <cell r="E3026" t="str">
            <v>HGC-Lib-2453842</v>
          </cell>
          <cell r="F3026" t="str">
            <v>LC240705027</v>
          </cell>
          <cell r="G3026">
            <v>90</v>
          </cell>
          <cell r="H3026" t="str">
            <v>singleron-3'转录组文库</v>
          </cell>
          <cell r="I3026" t="str">
            <v>YHT</v>
          </cell>
          <cell r="J3026">
            <v>18.9</v>
          </cell>
        </row>
        <row r="3026">
          <cell r="N3026" t="e">
            <v>#DIV/0!</v>
          </cell>
        </row>
        <row r="3027">
          <cell r="E3027" t="str">
            <v>HGC-Lib-2453843</v>
          </cell>
          <cell r="F3027" t="str">
            <v>LC240517002</v>
          </cell>
          <cell r="G3027">
            <v>90</v>
          </cell>
          <cell r="H3027" t="str">
            <v>singleron-3'转录组文库</v>
          </cell>
          <cell r="I3027" t="str">
            <v>YHT</v>
          </cell>
          <cell r="J3027">
            <v>22.6</v>
          </cell>
        </row>
        <row r="3027">
          <cell r="N3027" t="e">
            <v>#DIV/0!</v>
          </cell>
        </row>
        <row r="3028">
          <cell r="E3028" t="str">
            <v>HGC-Lib-2453844</v>
          </cell>
          <cell r="F3028" t="str">
            <v>LC240705024</v>
          </cell>
          <cell r="G3028">
            <v>90</v>
          </cell>
          <cell r="H3028" t="str">
            <v>singleron-3'转录组文库</v>
          </cell>
          <cell r="I3028" t="str">
            <v>YHT</v>
          </cell>
          <cell r="J3028">
            <v>35</v>
          </cell>
        </row>
        <row r="3028">
          <cell r="N3028" t="e">
            <v>#DIV/0!</v>
          </cell>
        </row>
        <row r="3029">
          <cell r="E3029" t="str">
            <v>HGC-Lib-2453845</v>
          </cell>
          <cell r="F3029" t="str">
            <v>LC240517003</v>
          </cell>
          <cell r="G3029">
            <v>90</v>
          </cell>
          <cell r="H3029" t="str">
            <v>singleron-3'转录组文库</v>
          </cell>
          <cell r="I3029" t="str">
            <v>YHT</v>
          </cell>
          <cell r="J3029">
            <v>24.6</v>
          </cell>
        </row>
        <row r="3029">
          <cell r="N3029" t="e">
            <v>#DIV/0!</v>
          </cell>
        </row>
        <row r="3030">
          <cell r="E3030" t="str">
            <v>HGC-Lib-2453846</v>
          </cell>
          <cell r="F3030" t="str">
            <v>LC240517005</v>
          </cell>
          <cell r="G3030">
            <v>90</v>
          </cell>
          <cell r="H3030" t="str">
            <v>singleron-3'转录组文库</v>
          </cell>
          <cell r="I3030" t="str">
            <v>YHT</v>
          </cell>
          <cell r="J3030">
            <v>25.8</v>
          </cell>
        </row>
        <row r="3030">
          <cell r="N3030" t="e">
            <v>#DIV/0!</v>
          </cell>
        </row>
        <row r="3031">
          <cell r="E3031" t="str">
            <v>HGC-Lib-2453847</v>
          </cell>
          <cell r="F3031" t="str">
            <v>LC240705023</v>
          </cell>
          <cell r="G3031">
            <v>90</v>
          </cell>
          <cell r="H3031" t="str">
            <v>singleron-3'转录组文库</v>
          </cell>
          <cell r="I3031" t="str">
            <v>YHT</v>
          </cell>
          <cell r="J3031">
            <v>24.4</v>
          </cell>
        </row>
        <row r="3031">
          <cell r="N3031" t="e">
            <v>#DIV/0!</v>
          </cell>
        </row>
        <row r="3032">
          <cell r="E3032" t="str">
            <v>HGC-Lib-2453848</v>
          </cell>
          <cell r="F3032" t="str">
            <v>LTBC240225024</v>
          </cell>
          <cell r="G3032">
            <v>90</v>
          </cell>
          <cell r="H3032" t="str">
            <v>singleron-3'转录组文库</v>
          </cell>
          <cell r="I3032" t="str">
            <v>YHT</v>
          </cell>
          <cell r="J3032">
            <v>19.1</v>
          </cell>
        </row>
        <row r="3032">
          <cell r="N3032" t="e">
            <v>#DIV/0!</v>
          </cell>
        </row>
        <row r="3033">
          <cell r="E3033" t="str">
            <v>HGC-Lib-2453849</v>
          </cell>
          <cell r="F3033" t="str">
            <v>LC240705032</v>
          </cell>
          <cell r="G3033">
            <v>90</v>
          </cell>
          <cell r="H3033" t="str">
            <v>singleron-3'转录组文库</v>
          </cell>
          <cell r="I3033" t="str">
            <v>YHT</v>
          </cell>
          <cell r="J3033">
            <v>23.2</v>
          </cell>
        </row>
        <row r="3033">
          <cell r="N3033" t="e">
            <v>#DIV/0!</v>
          </cell>
        </row>
        <row r="3034">
          <cell r="E3034" t="str">
            <v>HGC-Lib-2453850</v>
          </cell>
          <cell r="F3034" t="str">
            <v>LC240517009</v>
          </cell>
          <cell r="G3034">
            <v>90</v>
          </cell>
          <cell r="H3034" t="str">
            <v>singleron-3'转录组文库</v>
          </cell>
          <cell r="I3034" t="str">
            <v>YHT</v>
          </cell>
          <cell r="J3034">
            <v>18.9</v>
          </cell>
        </row>
        <row r="3034">
          <cell r="N3034" t="e">
            <v>#DIV/0!</v>
          </cell>
        </row>
        <row r="3035">
          <cell r="E3035" t="str">
            <v>HGC-Lib-2453851</v>
          </cell>
          <cell r="F3035" t="str">
            <v>LC240705029</v>
          </cell>
          <cell r="G3035">
            <v>90</v>
          </cell>
          <cell r="H3035" t="str">
            <v>singleron-3'转录组文库</v>
          </cell>
          <cell r="I3035" t="str">
            <v>YHT</v>
          </cell>
          <cell r="J3035">
            <v>26</v>
          </cell>
        </row>
        <row r="3035">
          <cell r="N3035" t="e">
            <v>#DIV/0!</v>
          </cell>
        </row>
        <row r="3036">
          <cell r="E3036" t="str">
            <v>HGC-Lib-2453852</v>
          </cell>
          <cell r="F3036" t="str">
            <v>LTBC240225026</v>
          </cell>
          <cell r="G3036">
            <v>90</v>
          </cell>
          <cell r="H3036" t="str">
            <v>singleron-3'转录组文库</v>
          </cell>
          <cell r="I3036" t="str">
            <v>YHT</v>
          </cell>
          <cell r="J3036">
            <v>22.6</v>
          </cell>
        </row>
        <row r="3036">
          <cell r="N3036" t="e">
            <v>#DIV/0!</v>
          </cell>
        </row>
        <row r="3037">
          <cell r="E3037" t="str">
            <v>HGC-Lib-2453853</v>
          </cell>
          <cell r="F3037" t="str">
            <v>LC240705028</v>
          </cell>
          <cell r="G3037">
            <v>90</v>
          </cell>
          <cell r="H3037" t="str">
            <v>singleron-3'转录组文库</v>
          </cell>
          <cell r="I3037" t="str">
            <v>YHT</v>
          </cell>
          <cell r="J3037">
            <v>26</v>
          </cell>
        </row>
        <row r="3037">
          <cell r="N3037" t="e">
            <v>#DIV/0!</v>
          </cell>
        </row>
        <row r="3038">
          <cell r="E3038" t="str">
            <v>HGC-Lib-2453854</v>
          </cell>
          <cell r="F3038" t="str">
            <v>LC240705031</v>
          </cell>
          <cell r="G3038">
            <v>90</v>
          </cell>
          <cell r="H3038" t="str">
            <v>singleron-3'转录组文库</v>
          </cell>
          <cell r="I3038" t="str">
            <v>YHT</v>
          </cell>
          <cell r="J3038">
            <v>22</v>
          </cell>
        </row>
        <row r="3038">
          <cell r="N3038" t="e">
            <v>#DIV/0!</v>
          </cell>
        </row>
        <row r="3039">
          <cell r="E3039" t="str">
            <v>HGC-Lib-2453855</v>
          </cell>
          <cell r="F3039" t="str">
            <v>LC240517011</v>
          </cell>
          <cell r="G3039">
            <v>90</v>
          </cell>
          <cell r="H3039" t="str">
            <v>singleron-3'转录组文库</v>
          </cell>
          <cell r="I3039" t="str">
            <v>YHT</v>
          </cell>
          <cell r="J3039">
            <v>21.4</v>
          </cell>
        </row>
        <row r="3039">
          <cell r="N3039" t="e">
            <v>#DIV/0!</v>
          </cell>
        </row>
        <row r="3040">
          <cell r="E3040" t="str">
            <v>HGC-Lib-2453856</v>
          </cell>
          <cell r="F3040" t="str">
            <v>DYNOLC240704040</v>
          </cell>
          <cell r="G3040">
            <v>100</v>
          </cell>
          <cell r="H3040" t="str">
            <v>其他碱基不平衡文库</v>
          </cell>
          <cell r="I3040" t="str">
            <v>YHT</v>
          </cell>
          <cell r="J3040">
            <v>23.6</v>
          </cell>
        </row>
        <row r="3040">
          <cell r="N3040" t="e">
            <v>#DIV/0!</v>
          </cell>
        </row>
        <row r="3041">
          <cell r="E3041" t="str">
            <v>HGC-Lib-2453857</v>
          </cell>
          <cell r="F3041" t="str">
            <v>DYNOLC240704041</v>
          </cell>
          <cell r="G3041">
            <v>100</v>
          </cell>
          <cell r="H3041" t="str">
            <v>其他碱基不平衡文库</v>
          </cell>
          <cell r="I3041" t="str">
            <v>YHT</v>
          </cell>
          <cell r="J3041">
            <v>19.9</v>
          </cell>
        </row>
        <row r="3041">
          <cell r="N3041" t="e">
            <v>#DIV/0!</v>
          </cell>
        </row>
        <row r="3042">
          <cell r="E3042" t="str">
            <v>HGC-Lib-2453858</v>
          </cell>
          <cell r="F3042" t="str">
            <v>PMLPMC240703027</v>
          </cell>
          <cell r="G3042">
            <v>12</v>
          </cell>
          <cell r="H3042" t="str">
            <v>其他碱基不平衡文库</v>
          </cell>
          <cell r="I3042" t="str">
            <v>YHT</v>
          </cell>
          <cell r="J3042">
            <v>46.2</v>
          </cell>
        </row>
        <row r="3042">
          <cell r="N3042" t="e">
            <v>#DIV/0!</v>
          </cell>
        </row>
        <row r="3043">
          <cell r="E3043" t="str">
            <v>HGC-Lib-2453859</v>
          </cell>
          <cell r="F3043" t="str">
            <v>PMLPMC240703028</v>
          </cell>
          <cell r="G3043">
            <v>12</v>
          </cell>
          <cell r="H3043" t="str">
            <v>其他碱基不平衡文库</v>
          </cell>
          <cell r="I3043" t="str">
            <v>YHT</v>
          </cell>
          <cell r="J3043">
            <v>53</v>
          </cell>
        </row>
        <row r="3043">
          <cell r="N3043" t="e">
            <v>#DIV/0!</v>
          </cell>
        </row>
        <row r="3044">
          <cell r="E3044" t="str">
            <v>HGC-Lib-2453860</v>
          </cell>
          <cell r="F3044" t="str">
            <v>LPMC240703028</v>
          </cell>
          <cell r="G3044">
            <v>90</v>
          </cell>
          <cell r="H3044" t="str">
            <v>singleron-3'转录组文库</v>
          </cell>
          <cell r="I3044" t="str">
            <v>YHT</v>
          </cell>
          <cell r="J3044">
            <v>15.3</v>
          </cell>
        </row>
        <row r="3044">
          <cell r="N3044" t="e">
            <v>#DIV/0!</v>
          </cell>
        </row>
        <row r="3045">
          <cell r="E3045" t="str">
            <v>HGC-Lib-2453861</v>
          </cell>
          <cell r="F3045" t="str">
            <v>LPMC240703027</v>
          </cell>
          <cell r="G3045">
            <v>90</v>
          </cell>
          <cell r="H3045" t="str">
            <v>singleron-3'转录组文库</v>
          </cell>
          <cell r="I3045" t="str">
            <v>YHT</v>
          </cell>
          <cell r="J3045">
            <v>19</v>
          </cell>
        </row>
        <row r="3045">
          <cell r="N3045" t="e">
            <v>#DIV/0!</v>
          </cell>
        </row>
        <row r="3046">
          <cell r="E3046" t="str">
            <v>HGC-Lib-2453862</v>
          </cell>
          <cell r="F3046" t="str">
            <v>LC240705035</v>
          </cell>
          <cell r="G3046">
            <v>90</v>
          </cell>
          <cell r="H3046" t="str">
            <v>singleron-3'转录组文库</v>
          </cell>
          <cell r="I3046" t="str">
            <v>YHT</v>
          </cell>
          <cell r="J3046">
            <v>24</v>
          </cell>
        </row>
        <row r="3046">
          <cell r="N3046" t="e">
            <v>#DIV/0!</v>
          </cell>
        </row>
        <row r="3047">
          <cell r="E3047" t="str">
            <v>HGC-Lib-2453863</v>
          </cell>
          <cell r="F3047" t="str">
            <v>LFTC240701009</v>
          </cell>
          <cell r="G3047">
            <v>90</v>
          </cell>
          <cell r="H3047" t="str">
            <v>singleron-3'全长转录组文库</v>
          </cell>
          <cell r="I3047" t="str">
            <v>YHT</v>
          </cell>
          <cell r="J3047">
            <v>12.6</v>
          </cell>
        </row>
        <row r="3047">
          <cell r="N3047" t="e">
            <v>#DIV/0!</v>
          </cell>
        </row>
        <row r="3048">
          <cell r="E3048" t="str">
            <v>HGC-Lib-2453864</v>
          </cell>
          <cell r="F3048" t="str">
            <v>LFTBC240701060</v>
          </cell>
          <cell r="G3048">
            <v>70</v>
          </cell>
          <cell r="H3048" t="str">
            <v>singleron-3'全长转录组文库</v>
          </cell>
          <cell r="I3048" t="str">
            <v>YHT</v>
          </cell>
          <cell r="J3048">
            <v>13.3</v>
          </cell>
        </row>
        <row r="3048">
          <cell r="N3048" t="e">
            <v>#DIV/0!</v>
          </cell>
        </row>
        <row r="3049">
          <cell r="E3049" t="str">
            <v>HGC-Lib-2453865</v>
          </cell>
          <cell r="F3049" t="str">
            <v>LFTBC240702055</v>
          </cell>
          <cell r="G3049">
            <v>70</v>
          </cell>
          <cell r="H3049" t="str">
            <v>singleron-3'全长转录组文库</v>
          </cell>
          <cell r="I3049" t="str">
            <v>ZZ</v>
          </cell>
          <cell r="J3049">
            <v>22.6</v>
          </cell>
        </row>
        <row r="3049">
          <cell r="N3049" t="e">
            <v>#DIV/0!</v>
          </cell>
        </row>
        <row r="3050">
          <cell r="E3050" t="str">
            <v>HGC-Lib-2453866</v>
          </cell>
          <cell r="F3050" t="str">
            <v>LPMFTBC240702088</v>
          </cell>
          <cell r="G3050">
            <v>100</v>
          </cell>
          <cell r="H3050" t="str">
            <v>singleron-3'全长转录组文库</v>
          </cell>
          <cell r="I3050" t="str">
            <v>ZZ</v>
          </cell>
          <cell r="J3050">
            <v>25.8</v>
          </cell>
        </row>
        <row r="3050">
          <cell r="N3050" t="e">
            <v>#DIV/0!</v>
          </cell>
        </row>
        <row r="3051">
          <cell r="E3051" t="str">
            <v>HGC-Lib-2453867</v>
          </cell>
          <cell r="F3051" t="str">
            <v>PMLPMFTBC240702088</v>
          </cell>
          <cell r="G3051">
            <v>12</v>
          </cell>
          <cell r="H3051" t="str">
            <v>其他碱基不平衡文库</v>
          </cell>
          <cell r="I3051" t="str">
            <v>ZZ</v>
          </cell>
          <cell r="J3051">
            <v>61.4</v>
          </cell>
        </row>
        <row r="3051">
          <cell r="N3051" t="e">
            <v>#DIV/0!</v>
          </cell>
        </row>
        <row r="3052">
          <cell r="E3052" t="str">
            <v>HGC-Lib-2453868</v>
          </cell>
          <cell r="F3052" t="str">
            <v>LPMFTBC240704060</v>
          </cell>
          <cell r="G3052">
            <v>100</v>
          </cell>
          <cell r="H3052" t="str">
            <v>singleron-3'全长转录组文库</v>
          </cell>
          <cell r="I3052" t="str">
            <v>ZZ</v>
          </cell>
          <cell r="J3052">
            <v>25.2</v>
          </cell>
        </row>
        <row r="3052">
          <cell r="N3052" t="e">
            <v>#DIV/0!</v>
          </cell>
        </row>
        <row r="3053">
          <cell r="E3053" t="str">
            <v>HGC-Lib-2453869</v>
          </cell>
          <cell r="F3053" t="str">
            <v>PMLPMFTBC240704060</v>
          </cell>
          <cell r="G3053">
            <v>12</v>
          </cell>
          <cell r="H3053" t="str">
            <v>其他碱基不平衡文库</v>
          </cell>
          <cell r="I3053" t="str">
            <v>ZZ</v>
          </cell>
          <cell r="J3053">
            <v>92.2</v>
          </cell>
        </row>
        <row r="3053">
          <cell r="N3053" t="e">
            <v>#DIV/0!</v>
          </cell>
        </row>
        <row r="3054">
          <cell r="E3054" t="str">
            <v>HGC-Lib-2453870</v>
          </cell>
          <cell r="F3054" t="str">
            <v>LFTBC240702056</v>
          </cell>
          <cell r="G3054">
            <v>70</v>
          </cell>
          <cell r="H3054" t="str">
            <v>singleron-3'全长转录组文库</v>
          </cell>
          <cell r="I3054" t="str">
            <v>ZZ</v>
          </cell>
          <cell r="J3054">
            <v>21</v>
          </cell>
        </row>
        <row r="3054">
          <cell r="N3054" t="e">
            <v>#DIV/0!</v>
          </cell>
        </row>
        <row r="3055">
          <cell r="E3055" t="str">
            <v>HGC-Lib-2453871</v>
          </cell>
          <cell r="F3055" t="str">
            <v>LA240629034X1</v>
          </cell>
          <cell r="G3055">
            <v>90</v>
          </cell>
          <cell r="H3055" t="str">
            <v>singleron-3'转录组文库</v>
          </cell>
          <cell r="I3055" t="str">
            <v>ZZ</v>
          </cell>
          <cell r="J3055">
            <v>20.8</v>
          </cell>
        </row>
        <row r="3055">
          <cell r="N3055" t="e">
            <v>#DIV/0!</v>
          </cell>
        </row>
        <row r="3056">
          <cell r="E3056" t="str">
            <v>HGC-Lib-2453872</v>
          </cell>
          <cell r="F3056" t="str">
            <v>LA240629032</v>
          </cell>
          <cell r="G3056">
            <v>90</v>
          </cell>
          <cell r="H3056" t="str">
            <v>singleron-3'转录组文库</v>
          </cell>
          <cell r="I3056" t="str">
            <v>ZZ</v>
          </cell>
          <cell r="J3056">
            <v>25.4</v>
          </cell>
        </row>
        <row r="3056">
          <cell r="N3056" t="e">
            <v>#DIV/0!</v>
          </cell>
        </row>
        <row r="3057">
          <cell r="E3057" t="str">
            <v>HGC-Lib-2453873</v>
          </cell>
          <cell r="F3057" t="str">
            <v>LA240629036</v>
          </cell>
          <cell r="G3057">
            <v>90</v>
          </cell>
          <cell r="H3057" t="str">
            <v>singleron-3'转录组文库</v>
          </cell>
          <cell r="I3057" t="str">
            <v>ZZ</v>
          </cell>
          <cell r="J3057">
            <v>20.4</v>
          </cell>
        </row>
        <row r="3057">
          <cell r="N3057" t="e">
            <v>#DIV/0!</v>
          </cell>
        </row>
        <row r="3058">
          <cell r="E3058" t="str">
            <v>HGC-Lib-2453874</v>
          </cell>
          <cell r="F3058" t="str">
            <v>LC240629031</v>
          </cell>
          <cell r="G3058">
            <v>90</v>
          </cell>
          <cell r="H3058" t="str">
            <v>singleron-3'转录组文库</v>
          </cell>
          <cell r="I3058" t="str">
            <v>ZZ</v>
          </cell>
          <cell r="J3058">
            <v>20</v>
          </cell>
        </row>
        <row r="3058">
          <cell r="N3058" t="e">
            <v>#DIV/0!</v>
          </cell>
        </row>
        <row r="3059">
          <cell r="E3059" t="str">
            <v>HGC-Lib-2453875</v>
          </cell>
          <cell r="F3059" t="str">
            <v>LA240629033</v>
          </cell>
          <cell r="G3059">
            <v>90</v>
          </cell>
          <cell r="H3059" t="str">
            <v>singleron-3'转录组文库</v>
          </cell>
          <cell r="I3059" t="str">
            <v>ZZ</v>
          </cell>
          <cell r="J3059">
            <v>27</v>
          </cell>
        </row>
        <row r="3059">
          <cell r="N3059" t="e">
            <v>#DIV/0!</v>
          </cell>
        </row>
        <row r="3060">
          <cell r="E3060" t="str">
            <v>HGC-Lib-2453876</v>
          </cell>
          <cell r="F3060" t="str">
            <v>LA240629035X1</v>
          </cell>
          <cell r="G3060">
            <v>90</v>
          </cell>
          <cell r="H3060" t="str">
            <v>singleron-3'转录组文库</v>
          </cell>
          <cell r="I3060" t="str">
            <v>ZZ</v>
          </cell>
          <cell r="J3060">
            <v>18.8</v>
          </cell>
        </row>
        <row r="3060">
          <cell r="N3060" t="e">
            <v>#DIV/0!</v>
          </cell>
        </row>
        <row r="3061">
          <cell r="E3061" t="str">
            <v>HGC-Lib-2453877</v>
          </cell>
          <cell r="F3061" t="str">
            <v>LC240705045</v>
          </cell>
          <cell r="G3061">
            <v>100</v>
          </cell>
          <cell r="H3061" t="str">
            <v>singleron-3'转录组文库</v>
          </cell>
          <cell r="I3061" t="str">
            <v>ZZ</v>
          </cell>
          <cell r="J3061">
            <v>33.8</v>
          </cell>
        </row>
        <row r="3061">
          <cell r="N3061" t="e">
            <v>#DIV/0!</v>
          </cell>
        </row>
        <row r="3062">
          <cell r="E3062" t="str">
            <v>HGC-Lib-2453878</v>
          </cell>
          <cell r="F3062" t="str">
            <v>LC240705047</v>
          </cell>
          <cell r="G3062">
            <v>100</v>
          </cell>
          <cell r="H3062" t="str">
            <v>singleron-3'转录组文库</v>
          </cell>
          <cell r="I3062" t="str">
            <v>ZZ</v>
          </cell>
          <cell r="J3062">
            <v>26.2</v>
          </cell>
        </row>
        <row r="3062">
          <cell r="N3062" t="e">
            <v>#DIV/0!</v>
          </cell>
        </row>
        <row r="3063">
          <cell r="E3063" t="str">
            <v>HGC-Lib-2453879</v>
          </cell>
          <cell r="F3063" t="str">
            <v>LC240703016</v>
          </cell>
          <cell r="G3063">
            <v>100</v>
          </cell>
          <cell r="H3063" t="str">
            <v>singleron-3'转录组文库</v>
          </cell>
          <cell r="I3063" t="str">
            <v>ZZ</v>
          </cell>
          <cell r="J3063">
            <v>19</v>
          </cell>
        </row>
        <row r="3063">
          <cell r="N3063" t="e">
            <v>#DIV/0!</v>
          </cell>
        </row>
        <row r="3064">
          <cell r="E3064" t="str">
            <v>HGC-Lib-2453880</v>
          </cell>
          <cell r="F3064" t="str">
            <v>LC240703014</v>
          </cell>
          <cell r="G3064">
            <v>100</v>
          </cell>
          <cell r="H3064" t="str">
            <v>singleron-3'转录组文库</v>
          </cell>
          <cell r="I3064" t="str">
            <v>ZZ</v>
          </cell>
          <cell r="J3064">
            <v>20.6</v>
          </cell>
        </row>
        <row r="3064">
          <cell r="N3064" t="e">
            <v>#DIV/0!</v>
          </cell>
        </row>
        <row r="3065">
          <cell r="E3065" t="str">
            <v>HGC-Lib-2453881</v>
          </cell>
          <cell r="F3065" t="str">
            <v>LC240703013</v>
          </cell>
          <cell r="G3065">
            <v>100</v>
          </cell>
          <cell r="H3065" t="str">
            <v>singleron-3'转录组文库</v>
          </cell>
          <cell r="I3065" t="str">
            <v>ZZ</v>
          </cell>
          <cell r="J3065">
            <v>18.1</v>
          </cell>
        </row>
        <row r="3065">
          <cell r="N3065" t="e">
            <v>#DIV/0!</v>
          </cell>
        </row>
        <row r="3066">
          <cell r="E3066" t="str">
            <v>HGC-Lib-2453882</v>
          </cell>
          <cell r="F3066" t="str">
            <v>LC240703017</v>
          </cell>
          <cell r="G3066">
            <v>100</v>
          </cell>
          <cell r="H3066" t="str">
            <v>singleron-3'转录组文库</v>
          </cell>
          <cell r="I3066" t="str">
            <v>ZZ</v>
          </cell>
          <cell r="J3066">
            <v>15.8</v>
          </cell>
        </row>
        <row r="3066">
          <cell r="N3066" t="e">
            <v>#DIV/0!</v>
          </cell>
        </row>
        <row r="3067">
          <cell r="E3067" t="str">
            <v>HGC-Lib-2453883</v>
          </cell>
          <cell r="F3067" t="str">
            <v>LC240703015</v>
          </cell>
          <cell r="G3067">
            <v>100</v>
          </cell>
          <cell r="H3067" t="str">
            <v>singleron-3'转录组文库</v>
          </cell>
          <cell r="I3067" t="str">
            <v>ZZ</v>
          </cell>
          <cell r="J3067">
            <v>18.5</v>
          </cell>
        </row>
        <row r="3067">
          <cell r="N3067" t="e">
            <v>#DIV/0!</v>
          </cell>
        </row>
        <row r="3068">
          <cell r="E3068" t="str">
            <v>HGC-Lib-2453884</v>
          </cell>
          <cell r="F3068" t="str">
            <v>LC240703018</v>
          </cell>
          <cell r="G3068">
            <v>100</v>
          </cell>
          <cell r="H3068" t="str">
            <v>singleron-3'转录组文库</v>
          </cell>
          <cell r="I3068" t="str">
            <v>ZZ</v>
          </cell>
          <cell r="J3068">
            <v>17.8</v>
          </cell>
        </row>
        <row r="3068">
          <cell r="N3068" t="e">
            <v>#DIV/0!</v>
          </cell>
        </row>
        <row r="3069">
          <cell r="E3069" t="str">
            <v>HGC-Lib-2453885</v>
          </cell>
          <cell r="F3069" t="str">
            <v>LFTBC240703088</v>
          </cell>
          <cell r="G3069">
            <v>70</v>
          </cell>
          <cell r="H3069" t="str">
            <v>singleron-3'全长转录组文库</v>
          </cell>
          <cell r="I3069" t="str">
            <v>ZZ</v>
          </cell>
          <cell r="J3069">
            <v>22.6</v>
          </cell>
        </row>
        <row r="3069">
          <cell r="N3069" t="e">
            <v>#DIV/0!</v>
          </cell>
        </row>
        <row r="3070">
          <cell r="E3070" t="str">
            <v>HGC-Lib-2453886</v>
          </cell>
          <cell r="F3070" t="str">
            <v>LFTBC240703089</v>
          </cell>
          <cell r="G3070">
            <v>70</v>
          </cell>
          <cell r="H3070" t="str">
            <v>singleron-3'全长转录组文库</v>
          </cell>
          <cell r="I3070" t="str">
            <v>ZZ</v>
          </cell>
          <cell r="J3070">
            <v>24.8</v>
          </cell>
        </row>
        <row r="3070">
          <cell r="N3070" t="e">
            <v>#DIV/0!</v>
          </cell>
        </row>
        <row r="3071">
          <cell r="E3071" t="str">
            <v>HGC-Lib-2453887</v>
          </cell>
          <cell r="F3071" t="str">
            <v>LFTBC240704035</v>
          </cell>
          <cell r="G3071">
            <v>70</v>
          </cell>
          <cell r="H3071" t="str">
            <v>singleron-3'全长转录组文库</v>
          </cell>
          <cell r="I3071" t="str">
            <v>ZZ</v>
          </cell>
          <cell r="J3071">
            <v>28</v>
          </cell>
        </row>
        <row r="3071">
          <cell r="N3071" t="e">
            <v>#DIV/0!</v>
          </cell>
        </row>
        <row r="3072">
          <cell r="E3072" t="str">
            <v>HGC-Lib-2453888</v>
          </cell>
          <cell r="F3072" t="str">
            <v>LC240705022</v>
          </cell>
          <cell r="G3072">
            <v>90</v>
          </cell>
          <cell r="H3072" t="str">
            <v>singleron-3'转录组文库</v>
          </cell>
          <cell r="I3072" t="str">
            <v>ZZ</v>
          </cell>
          <cell r="J3072">
            <v>25</v>
          </cell>
        </row>
        <row r="3072">
          <cell r="N3072" t="e">
            <v>#DIV/0!</v>
          </cell>
        </row>
        <row r="3073">
          <cell r="E3073" t="str">
            <v>HGC-Lib-2453889</v>
          </cell>
          <cell r="F3073" t="str">
            <v>LC240629087</v>
          </cell>
          <cell r="G3073">
            <v>100</v>
          </cell>
          <cell r="H3073" t="str">
            <v>singleron-3'转录组文库</v>
          </cell>
          <cell r="I3073" t="str">
            <v>ZZ</v>
          </cell>
          <cell r="J3073">
            <v>16.8</v>
          </cell>
        </row>
        <row r="3073">
          <cell r="N3073" t="e">
            <v>#DIV/0!</v>
          </cell>
        </row>
        <row r="3074">
          <cell r="E3074" t="str">
            <v>HGC-Lib-2453890</v>
          </cell>
          <cell r="F3074" t="str">
            <v>LC240705034</v>
          </cell>
          <cell r="G3074">
            <v>90</v>
          </cell>
          <cell r="H3074" t="str">
            <v>singleron-3'转录组文库</v>
          </cell>
          <cell r="I3074" t="str">
            <v>ZZ</v>
          </cell>
          <cell r="J3074">
            <v>18.3</v>
          </cell>
        </row>
        <row r="3074">
          <cell r="N3074" t="e">
            <v>#DIV/0!</v>
          </cell>
        </row>
        <row r="3075">
          <cell r="E3075" t="str">
            <v>HGC-Lib-2453891</v>
          </cell>
          <cell r="F3075" t="str">
            <v>LC240705033</v>
          </cell>
          <cell r="G3075">
            <v>90</v>
          </cell>
          <cell r="H3075" t="str">
            <v>singleron-3'转录组文库</v>
          </cell>
          <cell r="I3075" t="str">
            <v>ZZ</v>
          </cell>
          <cell r="J3075">
            <v>22.2</v>
          </cell>
        </row>
        <row r="3075">
          <cell r="N3075" t="e">
            <v>#DIV/0!</v>
          </cell>
        </row>
        <row r="3076">
          <cell r="E3076" t="str">
            <v>HGC-Lib-2453892</v>
          </cell>
          <cell r="F3076" t="str">
            <v>LFTBC240705082</v>
          </cell>
          <cell r="G3076">
            <v>70</v>
          </cell>
          <cell r="H3076" t="str">
            <v>singleron-3'全长转录组文库</v>
          </cell>
          <cell r="I3076" t="str">
            <v>ZZ</v>
          </cell>
          <cell r="J3076">
            <v>25.2</v>
          </cell>
        </row>
        <row r="3076">
          <cell r="N3076" t="e">
            <v>#DIV/0!</v>
          </cell>
        </row>
        <row r="3077">
          <cell r="E3077" t="str">
            <v>HGC-Lib-2453893</v>
          </cell>
          <cell r="F3077" t="str">
            <v>LC240702023</v>
          </cell>
          <cell r="G3077">
            <v>100</v>
          </cell>
          <cell r="H3077" t="str">
            <v>singleron-3'转录组文库</v>
          </cell>
          <cell r="I3077" t="str">
            <v>ZZ</v>
          </cell>
          <cell r="J3077">
            <v>19.7</v>
          </cell>
        </row>
        <row r="3077">
          <cell r="N3077" t="e">
            <v>#DIV/0!</v>
          </cell>
        </row>
        <row r="3078">
          <cell r="E3078" t="str">
            <v>HGC-Lib-2453894</v>
          </cell>
          <cell r="F3078" t="str">
            <v>LFTC240702049</v>
          </cell>
          <cell r="G3078">
            <v>120</v>
          </cell>
          <cell r="H3078" t="str">
            <v>singleron-3'全长转录组文库</v>
          </cell>
          <cell r="I3078" t="str">
            <v>ZZ</v>
          </cell>
          <cell r="J3078">
            <v>20.2</v>
          </cell>
        </row>
        <row r="3078">
          <cell r="N3078" t="e">
            <v>#DIV/0!</v>
          </cell>
        </row>
        <row r="3079">
          <cell r="E3079" t="str">
            <v>HGC-Lib-2453895</v>
          </cell>
          <cell r="F3079" t="str">
            <v>LFTC240704023</v>
          </cell>
          <cell r="G3079">
            <v>120</v>
          </cell>
          <cell r="H3079" t="str">
            <v>singleron-3'全长转录组文库</v>
          </cell>
          <cell r="I3079" t="str">
            <v>ZZ</v>
          </cell>
          <cell r="J3079">
            <v>26</v>
          </cell>
        </row>
        <row r="3079">
          <cell r="N3079" t="e">
            <v>#DIV/0!</v>
          </cell>
        </row>
        <row r="3080">
          <cell r="E3080" t="str">
            <v>HGC-Lib-2453896</v>
          </cell>
          <cell r="F3080" t="str">
            <v>LFTC240705021</v>
          </cell>
          <cell r="G3080">
            <v>120</v>
          </cell>
          <cell r="H3080" t="str">
            <v>singleron-3'全长转录组文库</v>
          </cell>
          <cell r="I3080" t="str">
            <v>ZZ</v>
          </cell>
          <cell r="J3080">
            <v>23.8</v>
          </cell>
        </row>
        <row r="3080">
          <cell r="N3080" t="e">
            <v>#DIV/0!</v>
          </cell>
        </row>
        <row r="3081">
          <cell r="E3081" t="str">
            <v>HGC-Lib-2453897</v>
          </cell>
          <cell r="F3081" t="str">
            <v>LFTBC240702090</v>
          </cell>
          <cell r="G3081">
            <v>70</v>
          </cell>
          <cell r="H3081" t="str">
            <v>singleron-3'全长转录组文库</v>
          </cell>
          <cell r="I3081" t="str">
            <v>ZZ</v>
          </cell>
          <cell r="J3081">
            <v>32</v>
          </cell>
        </row>
        <row r="3081">
          <cell r="N3081" t="e">
            <v>#DIV/0!</v>
          </cell>
        </row>
        <row r="3082">
          <cell r="E3082" t="str">
            <v>HGC-Lib-2453898</v>
          </cell>
          <cell r="F3082" t="str">
            <v>LFTBC240702089</v>
          </cell>
          <cell r="G3082">
            <v>70</v>
          </cell>
          <cell r="H3082" t="str">
            <v>singleron-3'全长转录组文库</v>
          </cell>
          <cell r="I3082" t="str">
            <v>ZZ</v>
          </cell>
          <cell r="J3082">
            <v>20.8</v>
          </cell>
        </row>
        <row r="3082">
          <cell r="N3082" t="e">
            <v>#DIV/0!</v>
          </cell>
        </row>
        <row r="3083">
          <cell r="E3083" t="str">
            <v>HGC-Lib-2453899</v>
          </cell>
          <cell r="F3083" t="str">
            <v>LFBC240702082X2</v>
          </cell>
          <cell r="G3083">
            <v>80</v>
          </cell>
          <cell r="H3083" t="str">
            <v>singleron-3'全长转录组文库</v>
          </cell>
          <cell r="I3083" t="str">
            <v>ZZ</v>
          </cell>
          <cell r="J3083">
            <v>18.6</v>
          </cell>
        </row>
        <row r="3083">
          <cell r="N3083" t="e">
            <v>#DIV/0!</v>
          </cell>
        </row>
        <row r="3084">
          <cell r="E3084" t="str">
            <v>HGC-Lib-2453900</v>
          </cell>
          <cell r="F3084" t="str">
            <v>LFBC240704052X2</v>
          </cell>
          <cell r="G3084">
            <v>80</v>
          </cell>
          <cell r="H3084" t="str">
            <v>singleron-3'全长转录组文库</v>
          </cell>
          <cell r="I3084" t="str">
            <v>ZZ</v>
          </cell>
          <cell r="J3084">
            <v>32</v>
          </cell>
        </row>
        <row r="3084">
          <cell r="N3084" t="e">
            <v>#DIV/0!</v>
          </cell>
        </row>
        <row r="3085">
          <cell r="E3085" t="str">
            <v>HGC-Lib-2453901</v>
          </cell>
          <cell r="F3085" t="str">
            <v>LC240705067</v>
          </cell>
          <cell r="G3085">
            <v>90</v>
          </cell>
          <cell r="H3085" t="str">
            <v>singleron-3'转录组文库</v>
          </cell>
          <cell r="I3085" t="str">
            <v>ZZ</v>
          </cell>
          <cell r="J3085">
            <v>31</v>
          </cell>
        </row>
        <row r="3085">
          <cell r="N3085" t="e">
            <v>#DIV/0!</v>
          </cell>
        </row>
        <row r="3086">
          <cell r="E3086" t="str">
            <v>HGC-Lib-2453902</v>
          </cell>
          <cell r="F3086" t="str">
            <v>LFTBC240704032</v>
          </cell>
          <cell r="G3086">
            <v>70</v>
          </cell>
          <cell r="H3086" t="str">
            <v>singleron-3'全长转录组文库</v>
          </cell>
          <cell r="I3086" t="str">
            <v>ZZ</v>
          </cell>
          <cell r="J3086">
            <v>28.6</v>
          </cell>
        </row>
        <row r="3086">
          <cell r="N3086" t="e">
            <v>#DIV/0!</v>
          </cell>
        </row>
        <row r="3087">
          <cell r="E3087" t="str">
            <v>HGC-Lib-2453903</v>
          </cell>
          <cell r="F3087" t="str">
            <v>R240708010</v>
          </cell>
        </row>
        <row r="3087">
          <cell r="I3087" t="str">
            <v>ZZ</v>
          </cell>
          <cell r="J3087">
            <v>14</v>
          </cell>
        </row>
        <row r="3087">
          <cell r="N3087" t="e">
            <v>#DIV/0!</v>
          </cell>
        </row>
        <row r="3088">
          <cell r="E3088" t="str">
            <v>HGC-Lib-2453904</v>
          </cell>
          <cell r="F3088" t="str">
            <v>R240708011</v>
          </cell>
        </row>
        <row r="3088">
          <cell r="I3088" t="str">
            <v>ZZ</v>
          </cell>
          <cell r="J3088">
            <v>7.9</v>
          </cell>
        </row>
        <row r="3088">
          <cell r="N3088" t="e">
            <v>#DIV/0!</v>
          </cell>
        </row>
        <row r="3089">
          <cell r="E3089" t="str">
            <v>HGC-Lib-2453905</v>
          </cell>
          <cell r="F3089" t="str">
            <v>R240708012</v>
          </cell>
        </row>
        <row r="3089">
          <cell r="I3089" t="str">
            <v>ZZ</v>
          </cell>
          <cell r="J3089">
            <v>0.822</v>
          </cell>
        </row>
        <row r="3089">
          <cell r="N3089" t="e">
            <v>#DIV/0!</v>
          </cell>
        </row>
        <row r="3090">
          <cell r="E3090" t="str">
            <v>HGC-Lib-2453906</v>
          </cell>
          <cell r="F3090" t="str">
            <v>R240708013</v>
          </cell>
        </row>
        <row r="3090">
          <cell r="I3090" t="str">
            <v>ZZ</v>
          </cell>
          <cell r="J3090">
            <v>2.74</v>
          </cell>
        </row>
        <row r="3090">
          <cell r="N3090" t="e">
            <v>#DIV/0!</v>
          </cell>
        </row>
        <row r="3091">
          <cell r="E3091" t="str">
            <v>HGC-POOL-2453907</v>
          </cell>
          <cell r="F3091" t="str">
            <v>TYF0708</v>
          </cell>
          <cell r="G3091">
            <v>24</v>
          </cell>
          <cell r="H3091" t="str">
            <v>Chip-Seq</v>
          </cell>
          <cell r="I3091" t="str">
            <v>HZK</v>
          </cell>
          <cell r="J3091">
            <v>1.69</v>
          </cell>
          <cell r="K3091">
            <v>416</v>
          </cell>
          <cell r="L3091" t="str">
            <v>HZK</v>
          </cell>
        </row>
        <row r="3091">
          <cell r="N3091">
            <v>6.25</v>
          </cell>
        </row>
        <row r="3092">
          <cell r="E3092" t="str">
            <v>HGC-Lib-2453908</v>
          </cell>
          <cell r="F3092" t="str">
            <v>NGS0924001-1</v>
          </cell>
          <cell r="G3092">
            <v>6</v>
          </cell>
          <cell r="H3092" t="str">
            <v>mRNA文库</v>
          </cell>
          <cell r="I3092" t="str">
            <v>HZK</v>
          </cell>
          <cell r="J3092">
            <v>41</v>
          </cell>
        </row>
        <row r="3092">
          <cell r="N3092" t="e">
            <v>#DIV/0!</v>
          </cell>
        </row>
        <row r="3093">
          <cell r="E3093" t="str">
            <v>HGC-Lib-2453909</v>
          </cell>
          <cell r="F3093" t="str">
            <v>NGS0924001-2</v>
          </cell>
          <cell r="G3093">
            <v>6</v>
          </cell>
          <cell r="H3093" t="str">
            <v>mRNA文库</v>
          </cell>
          <cell r="I3093" t="str">
            <v>HZK</v>
          </cell>
          <cell r="J3093">
            <v>53.8</v>
          </cell>
        </row>
        <row r="3093">
          <cell r="N3093" t="e">
            <v>#DIV/0!</v>
          </cell>
        </row>
        <row r="3094">
          <cell r="E3094" t="str">
            <v>HGC-Lib-2453910</v>
          </cell>
          <cell r="F3094" t="str">
            <v>NGS0924001-3</v>
          </cell>
          <cell r="G3094">
            <v>6</v>
          </cell>
          <cell r="H3094" t="str">
            <v>mRNA文库</v>
          </cell>
          <cell r="I3094" t="str">
            <v>HZK</v>
          </cell>
          <cell r="J3094">
            <v>51.6</v>
          </cell>
        </row>
        <row r="3094">
          <cell r="N3094" t="e">
            <v>#DIV/0!</v>
          </cell>
        </row>
        <row r="3095">
          <cell r="E3095" t="str">
            <v>HGC-Lib-2453911</v>
          </cell>
          <cell r="F3095" t="str">
            <v>NGS0924001-4</v>
          </cell>
          <cell r="G3095">
            <v>6</v>
          </cell>
          <cell r="H3095" t="str">
            <v>mRNA文库</v>
          </cell>
          <cell r="I3095" t="str">
            <v>HZK</v>
          </cell>
          <cell r="J3095">
            <v>32.6</v>
          </cell>
        </row>
        <row r="3095">
          <cell r="N3095" t="e">
            <v>#DIV/0!</v>
          </cell>
        </row>
        <row r="3096">
          <cell r="E3096" t="str">
            <v>HGC-Lib-2453912</v>
          </cell>
          <cell r="F3096" t="str">
            <v>NGS0924001-5</v>
          </cell>
          <cell r="G3096">
            <v>6</v>
          </cell>
          <cell r="H3096" t="str">
            <v>mRNA文库</v>
          </cell>
          <cell r="I3096" t="str">
            <v>HZK</v>
          </cell>
          <cell r="J3096">
            <v>42</v>
          </cell>
        </row>
        <row r="3096">
          <cell r="N3096" t="e">
            <v>#DIV/0!</v>
          </cell>
        </row>
        <row r="3097">
          <cell r="E3097" t="str">
            <v>HGC-Lib-2453913</v>
          </cell>
          <cell r="F3097" t="str">
            <v>NGS0924001-6</v>
          </cell>
          <cell r="G3097">
            <v>6</v>
          </cell>
          <cell r="H3097" t="str">
            <v>mRNA文库</v>
          </cell>
          <cell r="I3097" t="str">
            <v>HZK</v>
          </cell>
          <cell r="J3097">
            <v>35.4</v>
          </cell>
        </row>
        <row r="3097">
          <cell r="N3097" t="e">
            <v>#DIV/0!</v>
          </cell>
        </row>
        <row r="3098">
          <cell r="E3098" t="str">
            <v>HGC-Lib-2453914</v>
          </cell>
          <cell r="F3098" t="str">
            <v>NGS0924001-7</v>
          </cell>
          <cell r="G3098">
            <v>6</v>
          </cell>
          <cell r="H3098" t="str">
            <v>mRNA文库</v>
          </cell>
          <cell r="I3098" t="str">
            <v>HZK</v>
          </cell>
          <cell r="J3098">
            <v>29.4</v>
          </cell>
        </row>
        <row r="3098">
          <cell r="N3098" t="e">
            <v>#DIV/0!</v>
          </cell>
        </row>
        <row r="3099">
          <cell r="E3099" t="str">
            <v>HGC-Lib-2453915</v>
          </cell>
          <cell r="F3099" t="str">
            <v>NGS0924001-8</v>
          </cell>
          <cell r="G3099">
            <v>6</v>
          </cell>
          <cell r="H3099" t="str">
            <v>mRNA文库</v>
          </cell>
          <cell r="I3099" t="str">
            <v>HZK</v>
          </cell>
          <cell r="J3099">
            <v>26</v>
          </cell>
        </row>
        <row r="3099">
          <cell r="N3099" t="e">
            <v>#DIV/0!</v>
          </cell>
        </row>
        <row r="3100">
          <cell r="E3100" t="str">
            <v>HGC-Lib-2453916</v>
          </cell>
          <cell r="F3100" t="str">
            <v>NGS0924001-9</v>
          </cell>
          <cell r="G3100">
            <v>6</v>
          </cell>
          <cell r="H3100" t="str">
            <v>mRNA文库</v>
          </cell>
          <cell r="I3100" t="str">
            <v>HZK</v>
          </cell>
          <cell r="J3100">
            <v>31.3</v>
          </cell>
        </row>
        <row r="3100">
          <cell r="N3100" t="e">
            <v>#DIV/0!</v>
          </cell>
        </row>
        <row r="3101">
          <cell r="E3101" t="str">
            <v>HGC-Lib-2453917</v>
          </cell>
          <cell r="F3101" t="str">
            <v>NGS0924001-10</v>
          </cell>
          <cell r="G3101">
            <v>6</v>
          </cell>
          <cell r="H3101" t="str">
            <v>mRNA文库</v>
          </cell>
          <cell r="I3101" t="str">
            <v>HZK</v>
          </cell>
          <cell r="J3101">
            <v>59.8</v>
          </cell>
        </row>
        <row r="3101">
          <cell r="N3101" t="e">
            <v>#DIV/0!</v>
          </cell>
        </row>
        <row r="3102">
          <cell r="E3102" t="str">
            <v>HGC-Lib-2453920</v>
          </cell>
          <cell r="F3102" t="str">
            <v>NGS0324035-399</v>
          </cell>
          <cell r="G3102">
            <v>6</v>
          </cell>
          <cell r="H3102" t="str">
            <v>mRNA文库</v>
          </cell>
          <cell r="I3102" t="str">
            <v>HZK</v>
          </cell>
          <cell r="J3102">
            <v>6.24</v>
          </cell>
        </row>
        <row r="3102">
          <cell r="N3102" t="e">
            <v>#DIV/0!</v>
          </cell>
        </row>
        <row r="3103">
          <cell r="E3103" t="str">
            <v>HGC-Lib-2453921</v>
          </cell>
          <cell r="F3103" t="str">
            <v>NGS0324035-400</v>
          </cell>
          <cell r="G3103">
            <v>6</v>
          </cell>
          <cell r="H3103" t="str">
            <v>mRNA文库</v>
          </cell>
          <cell r="I3103" t="str">
            <v>HZK</v>
          </cell>
          <cell r="J3103" t="str">
            <v>/</v>
          </cell>
        </row>
        <row r="3103">
          <cell r="N3103" t="e">
            <v>#VALUE!</v>
          </cell>
        </row>
        <row r="3104">
          <cell r="E3104" t="str">
            <v>HGC-Lib-2453922</v>
          </cell>
          <cell r="F3104" t="str">
            <v>NGS0324035-401</v>
          </cell>
          <cell r="G3104">
            <v>6</v>
          </cell>
          <cell r="H3104" t="str">
            <v>mRNA文库</v>
          </cell>
          <cell r="I3104" t="str">
            <v>HZK</v>
          </cell>
          <cell r="J3104">
            <v>5.96</v>
          </cell>
        </row>
        <row r="3104">
          <cell r="N3104" t="e">
            <v>#DIV/0!</v>
          </cell>
        </row>
        <row r="3105">
          <cell r="E3105" t="str">
            <v>HGC-Lib-2453923</v>
          </cell>
          <cell r="F3105" t="str">
            <v>NGS0324035-406</v>
          </cell>
          <cell r="G3105">
            <v>6</v>
          </cell>
          <cell r="H3105" t="str">
            <v>mRNA文库</v>
          </cell>
          <cell r="I3105" t="str">
            <v>HZK</v>
          </cell>
          <cell r="J3105">
            <v>5.4</v>
          </cell>
        </row>
        <row r="3105">
          <cell r="N3105" t="e">
            <v>#DIV/0!</v>
          </cell>
        </row>
        <row r="3106">
          <cell r="E3106" t="str">
            <v>HGC-Lib-2453924</v>
          </cell>
          <cell r="F3106" t="str">
            <v>NGS0324035-407</v>
          </cell>
          <cell r="G3106">
            <v>6</v>
          </cell>
          <cell r="H3106" t="str">
            <v>mRNA文库</v>
          </cell>
          <cell r="I3106" t="str">
            <v>HZK</v>
          </cell>
          <cell r="J3106">
            <v>6.56</v>
          </cell>
        </row>
        <row r="3106">
          <cell r="N3106" t="e">
            <v>#DIV/0!</v>
          </cell>
        </row>
        <row r="3107">
          <cell r="E3107" t="str">
            <v>HGC-Lib-2453925</v>
          </cell>
          <cell r="F3107" t="str">
            <v>NGS0324035-409</v>
          </cell>
          <cell r="G3107">
            <v>6</v>
          </cell>
          <cell r="H3107" t="str">
            <v>mRNA文库</v>
          </cell>
          <cell r="I3107" t="str">
            <v>HZK</v>
          </cell>
          <cell r="J3107">
            <v>9.5</v>
          </cell>
        </row>
        <row r="3107">
          <cell r="N3107" t="e">
            <v>#DIV/0!</v>
          </cell>
        </row>
        <row r="3108">
          <cell r="E3108" t="str">
            <v>HGC-Lib-2453926</v>
          </cell>
          <cell r="F3108" t="str">
            <v>NGS0324035-412</v>
          </cell>
          <cell r="G3108">
            <v>6</v>
          </cell>
          <cell r="H3108" t="str">
            <v>mRNA文库</v>
          </cell>
          <cell r="I3108" t="str">
            <v>HZK</v>
          </cell>
          <cell r="J3108">
            <v>12.7</v>
          </cell>
        </row>
        <row r="3108">
          <cell r="N3108" t="e">
            <v>#DIV/0!</v>
          </cell>
        </row>
        <row r="3109">
          <cell r="E3109" t="str">
            <v>HGC-Lib-2453927</v>
          </cell>
          <cell r="F3109" t="str">
            <v>NGS0324035-415</v>
          </cell>
          <cell r="G3109">
            <v>6</v>
          </cell>
          <cell r="H3109" t="str">
            <v>mRNA文库</v>
          </cell>
          <cell r="I3109" t="str">
            <v>HZK</v>
          </cell>
          <cell r="J3109">
            <v>7.92</v>
          </cell>
        </row>
        <row r="3109">
          <cell r="N3109" t="e">
            <v>#DIV/0!</v>
          </cell>
        </row>
        <row r="3110">
          <cell r="E3110" t="str">
            <v>HGC-Lib-2453928</v>
          </cell>
          <cell r="F3110" t="str">
            <v>NGS0324035-418</v>
          </cell>
          <cell r="G3110">
            <v>6</v>
          </cell>
          <cell r="H3110" t="str">
            <v>mRNA文库</v>
          </cell>
          <cell r="I3110" t="str">
            <v>HZK</v>
          </cell>
          <cell r="J3110">
            <v>1.2</v>
          </cell>
        </row>
        <row r="3110">
          <cell r="N3110" t="e">
            <v>#DIV/0!</v>
          </cell>
        </row>
        <row r="3111">
          <cell r="E3111" t="str">
            <v>HGC-Lib-2453929</v>
          </cell>
          <cell r="F3111" t="str">
            <v>NGS0324035-432</v>
          </cell>
          <cell r="G3111">
            <v>6</v>
          </cell>
          <cell r="H3111" t="str">
            <v>mRNA文库</v>
          </cell>
          <cell r="I3111" t="str">
            <v>HZK</v>
          </cell>
          <cell r="J3111">
            <v>20.6</v>
          </cell>
        </row>
        <row r="3111">
          <cell r="N3111" t="e">
            <v>#DIV/0!</v>
          </cell>
        </row>
        <row r="3112">
          <cell r="E3112" t="str">
            <v>HGC-Lib-2453930</v>
          </cell>
          <cell r="F3112" t="str">
            <v>NGS0324035-433</v>
          </cell>
          <cell r="G3112">
            <v>6</v>
          </cell>
          <cell r="H3112" t="str">
            <v>mRNA文库</v>
          </cell>
          <cell r="I3112" t="str">
            <v>HZK</v>
          </cell>
          <cell r="J3112">
            <v>14.1</v>
          </cell>
        </row>
        <row r="3112">
          <cell r="N3112" t="e">
            <v>#DIV/0!</v>
          </cell>
        </row>
        <row r="3113">
          <cell r="E3113" t="str">
            <v>HGC-Lib-2453931</v>
          </cell>
          <cell r="F3113" t="str">
            <v>NGS0324035-435</v>
          </cell>
          <cell r="G3113">
            <v>6</v>
          </cell>
          <cell r="H3113" t="str">
            <v>mRNA文库</v>
          </cell>
          <cell r="I3113" t="str">
            <v>HZK</v>
          </cell>
          <cell r="J3113">
            <v>14</v>
          </cell>
        </row>
        <row r="3113">
          <cell r="N3113" t="e">
            <v>#DIV/0!</v>
          </cell>
        </row>
        <row r="3114">
          <cell r="E3114" t="str">
            <v>HGC-Lib-2453932</v>
          </cell>
          <cell r="F3114" t="str">
            <v>NGS0324035-446</v>
          </cell>
          <cell r="G3114">
            <v>6</v>
          </cell>
          <cell r="H3114" t="str">
            <v>mRNA文库</v>
          </cell>
          <cell r="I3114" t="str">
            <v>HZK</v>
          </cell>
          <cell r="J3114">
            <v>13.9</v>
          </cell>
        </row>
        <row r="3114">
          <cell r="N3114" t="e">
            <v>#DIV/0!</v>
          </cell>
        </row>
        <row r="3115">
          <cell r="E3115" t="str">
            <v>HGC-Lib-2453933</v>
          </cell>
          <cell r="F3115" t="str">
            <v>NGS0324035-450</v>
          </cell>
          <cell r="G3115">
            <v>6</v>
          </cell>
          <cell r="H3115" t="str">
            <v>mRNA文库</v>
          </cell>
          <cell r="I3115" t="str">
            <v>HZK</v>
          </cell>
          <cell r="J3115">
            <v>15.7</v>
          </cell>
        </row>
        <row r="3115">
          <cell r="N3115" t="e">
            <v>#DIV/0!</v>
          </cell>
        </row>
        <row r="3116">
          <cell r="E3116" t="str">
            <v>HGC-Lib-2453934</v>
          </cell>
          <cell r="F3116" t="str">
            <v>NGS0324035-454</v>
          </cell>
          <cell r="G3116">
            <v>6</v>
          </cell>
          <cell r="H3116" t="str">
            <v>mRNA文库</v>
          </cell>
          <cell r="I3116" t="str">
            <v>HZK</v>
          </cell>
          <cell r="J3116">
            <v>5.98</v>
          </cell>
        </row>
        <row r="3116">
          <cell r="N3116" t="e">
            <v>#DIV/0!</v>
          </cell>
        </row>
        <row r="3117">
          <cell r="E3117" t="str">
            <v>HGC-Lib-2453935</v>
          </cell>
          <cell r="F3117" t="str">
            <v>NGS0324035-460</v>
          </cell>
          <cell r="G3117">
            <v>6</v>
          </cell>
          <cell r="H3117" t="str">
            <v>mRNA文库</v>
          </cell>
          <cell r="I3117" t="str">
            <v>HZK</v>
          </cell>
          <cell r="J3117">
            <v>1.96</v>
          </cell>
        </row>
        <row r="3117">
          <cell r="N3117" t="e">
            <v>#DIV/0!</v>
          </cell>
        </row>
        <row r="3118">
          <cell r="E3118" t="str">
            <v>HGC-Lib-2453936</v>
          </cell>
          <cell r="F3118" t="str">
            <v>NGS0324035-462</v>
          </cell>
          <cell r="G3118">
            <v>6</v>
          </cell>
          <cell r="H3118" t="str">
            <v>mRNA文库</v>
          </cell>
          <cell r="I3118" t="str">
            <v>HZK</v>
          </cell>
          <cell r="J3118">
            <v>18.7</v>
          </cell>
        </row>
        <row r="3118">
          <cell r="N3118" t="e">
            <v>#DIV/0!</v>
          </cell>
        </row>
        <row r="3119">
          <cell r="E3119" t="str">
            <v>HGC-Lib-2453937</v>
          </cell>
          <cell r="F3119" t="str">
            <v>NGS0324035-505</v>
          </cell>
          <cell r="G3119">
            <v>6</v>
          </cell>
          <cell r="H3119" t="str">
            <v>mRNA文库</v>
          </cell>
          <cell r="I3119" t="str">
            <v>HZK</v>
          </cell>
          <cell r="J3119">
            <v>7.44</v>
          </cell>
        </row>
        <row r="3119">
          <cell r="N3119" t="e">
            <v>#DIV/0!</v>
          </cell>
        </row>
        <row r="3120">
          <cell r="E3120" t="str">
            <v>HGC-Lib-2453938</v>
          </cell>
          <cell r="F3120" t="str">
            <v>NGS0324035-466</v>
          </cell>
          <cell r="G3120">
            <v>6</v>
          </cell>
          <cell r="H3120" t="str">
            <v>mRNA文库</v>
          </cell>
          <cell r="I3120" t="str">
            <v>HZK</v>
          </cell>
          <cell r="J3120">
            <v>12.3</v>
          </cell>
        </row>
        <row r="3120">
          <cell r="N3120" t="e">
            <v>#DIV/0!</v>
          </cell>
        </row>
        <row r="3121">
          <cell r="E3121" t="str">
            <v>HGC-Lib-2453939</v>
          </cell>
          <cell r="F3121" t="str">
            <v>NGS0324035-468</v>
          </cell>
          <cell r="G3121">
            <v>6</v>
          </cell>
          <cell r="H3121" t="str">
            <v>mRNA文库</v>
          </cell>
          <cell r="I3121" t="str">
            <v>HZK</v>
          </cell>
          <cell r="J3121">
            <v>16.9</v>
          </cell>
        </row>
        <row r="3121">
          <cell r="N3121" t="e">
            <v>#DIV/0!</v>
          </cell>
        </row>
        <row r="3122">
          <cell r="E3122" t="str">
            <v>HGC-Lib-2453940</v>
          </cell>
          <cell r="F3122" t="str">
            <v>NGS0324035-469</v>
          </cell>
          <cell r="G3122">
            <v>6</v>
          </cell>
          <cell r="H3122" t="str">
            <v>mRNA文库</v>
          </cell>
          <cell r="I3122" t="str">
            <v>HZK</v>
          </cell>
          <cell r="J3122">
            <v>9.76</v>
          </cell>
        </row>
        <row r="3122">
          <cell r="N3122" t="e">
            <v>#DIV/0!</v>
          </cell>
        </row>
        <row r="3123">
          <cell r="E3123" t="str">
            <v>HGC-Lib-2453941</v>
          </cell>
          <cell r="F3123" t="str">
            <v>NGS0324035-470</v>
          </cell>
          <cell r="G3123">
            <v>6</v>
          </cell>
          <cell r="H3123" t="str">
            <v>mRNA文库</v>
          </cell>
          <cell r="I3123" t="str">
            <v>HZK</v>
          </cell>
          <cell r="J3123">
            <v>13.7</v>
          </cell>
        </row>
        <row r="3123">
          <cell r="N3123" t="e">
            <v>#DIV/0!</v>
          </cell>
        </row>
        <row r="3124">
          <cell r="E3124" t="str">
            <v>HGC-Lib-2453942</v>
          </cell>
          <cell r="F3124" t="str">
            <v>NGS0324035-471</v>
          </cell>
          <cell r="G3124">
            <v>6</v>
          </cell>
          <cell r="H3124" t="str">
            <v>mRNA文库</v>
          </cell>
          <cell r="I3124" t="str">
            <v>HZK</v>
          </cell>
          <cell r="J3124">
            <v>14.6</v>
          </cell>
        </row>
        <row r="3124">
          <cell r="N3124" t="e">
            <v>#DIV/0!</v>
          </cell>
        </row>
        <row r="3125">
          <cell r="E3125" t="str">
            <v>HGC-Lib-2453943</v>
          </cell>
          <cell r="F3125" t="str">
            <v>NGS0324035-483</v>
          </cell>
          <cell r="G3125">
            <v>6</v>
          </cell>
          <cell r="H3125" t="str">
            <v>mRNA文库</v>
          </cell>
          <cell r="I3125" t="str">
            <v>HZK</v>
          </cell>
          <cell r="J3125">
            <v>16.7</v>
          </cell>
        </row>
        <row r="3125">
          <cell r="N3125" t="e">
            <v>#DIV/0!</v>
          </cell>
        </row>
        <row r="3126">
          <cell r="E3126" t="str">
            <v>HGC-Lib-2453944</v>
          </cell>
          <cell r="F3126" t="str">
            <v>NGS0324035-487</v>
          </cell>
          <cell r="G3126">
            <v>6</v>
          </cell>
          <cell r="H3126" t="str">
            <v>mRNA文库</v>
          </cell>
          <cell r="I3126" t="str">
            <v>HZK</v>
          </cell>
          <cell r="J3126">
            <v>9.06</v>
          </cell>
        </row>
        <row r="3126">
          <cell r="N3126" t="e">
            <v>#DIV/0!</v>
          </cell>
        </row>
        <row r="3127">
          <cell r="E3127" t="str">
            <v>HGC-Lib-2453945</v>
          </cell>
          <cell r="F3127" t="str">
            <v>NGS0324035-488</v>
          </cell>
          <cell r="G3127">
            <v>6</v>
          </cell>
          <cell r="H3127" t="str">
            <v>mRNA文库</v>
          </cell>
          <cell r="I3127" t="str">
            <v>HZK</v>
          </cell>
          <cell r="J3127">
            <v>5.46</v>
          </cell>
        </row>
        <row r="3127">
          <cell r="N3127" t="e">
            <v>#DIV/0!</v>
          </cell>
        </row>
        <row r="3128">
          <cell r="E3128" t="str">
            <v>HGC-Lib-2453946</v>
          </cell>
          <cell r="F3128" t="str">
            <v>NGS0324035-490</v>
          </cell>
          <cell r="G3128">
            <v>6</v>
          </cell>
          <cell r="H3128" t="str">
            <v>mRNA文库</v>
          </cell>
          <cell r="I3128" t="str">
            <v>HZK</v>
          </cell>
          <cell r="J3128">
            <v>3.04</v>
          </cell>
        </row>
        <row r="3128">
          <cell r="N3128" t="e">
            <v>#DIV/0!</v>
          </cell>
        </row>
        <row r="3129">
          <cell r="E3129" t="str">
            <v>HGC-Lib-2453947</v>
          </cell>
          <cell r="F3129" t="str">
            <v>NGS0324035-496</v>
          </cell>
          <cell r="G3129">
            <v>6</v>
          </cell>
          <cell r="H3129" t="str">
            <v>mRNA文库</v>
          </cell>
          <cell r="I3129" t="str">
            <v>HZK</v>
          </cell>
          <cell r="J3129">
            <v>6.9</v>
          </cell>
        </row>
        <row r="3129">
          <cell r="N3129" t="e">
            <v>#DIV/0!</v>
          </cell>
        </row>
        <row r="3130">
          <cell r="E3130" t="str">
            <v>HGC-Lib-2453948</v>
          </cell>
          <cell r="F3130" t="str">
            <v>NGS0324035-497</v>
          </cell>
          <cell r="G3130">
            <v>6</v>
          </cell>
          <cell r="H3130" t="str">
            <v>mRNA文库</v>
          </cell>
          <cell r="I3130" t="str">
            <v>HZK</v>
          </cell>
          <cell r="J3130">
            <v>8.86</v>
          </cell>
        </row>
        <row r="3130">
          <cell r="N3130" t="e">
            <v>#DIV/0!</v>
          </cell>
        </row>
        <row r="3131">
          <cell r="E3131" t="str">
            <v>HGC-Lib-2453949</v>
          </cell>
          <cell r="F3131" t="str">
            <v>NGS0324035-498</v>
          </cell>
          <cell r="G3131">
            <v>6</v>
          </cell>
          <cell r="H3131" t="str">
            <v>mRNA文库</v>
          </cell>
          <cell r="I3131" t="str">
            <v>HZK</v>
          </cell>
          <cell r="J3131">
            <v>4.42</v>
          </cell>
        </row>
        <row r="3131">
          <cell r="N3131" t="e">
            <v>#DIV/0!</v>
          </cell>
        </row>
        <row r="3132">
          <cell r="E3132" t="str">
            <v>HGC-Lib-2453950</v>
          </cell>
          <cell r="F3132" t="str">
            <v>NGS0324035-499</v>
          </cell>
          <cell r="G3132">
            <v>6</v>
          </cell>
          <cell r="H3132" t="str">
            <v>mRNA文库</v>
          </cell>
          <cell r="I3132" t="str">
            <v>HZK</v>
          </cell>
          <cell r="J3132">
            <v>13.6</v>
          </cell>
        </row>
        <row r="3132">
          <cell r="N3132" t="e">
            <v>#DIV/0!</v>
          </cell>
        </row>
        <row r="3133">
          <cell r="E3133" t="str">
            <v>HGC-Lib-2453951</v>
          </cell>
          <cell r="F3133" t="str">
            <v>NGS0324035-500</v>
          </cell>
          <cell r="G3133">
            <v>6</v>
          </cell>
          <cell r="H3133" t="str">
            <v>mRNA文库</v>
          </cell>
          <cell r="I3133" t="str">
            <v>HZK</v>
          </cell>
          <cell r="J3133">
            <v>7.02</v>
          </cell>
        </row>
        <row r="3133">
          <cell r="N3133" t="e">
            <v>#DIV/0!</v>
          </cell>
        </row>
        <row r="3134">
          <cell r="E3134" t="str">
            <v>HGC-Lib-2453952</v>
          </cell>
          <cell r="F3134" t="str">
            <v>NGS0324035-501</v>
          </cell>
          <cell r="G3134">
            <v>6</v>
          </cell>
          <cell r="H3134" t="str">
            <v>mRNA文库</v>
          </cell>
          <cell r="I3134" t="str">
            <v>HZK</v>
          </cell>
          <cell r="J3134">
            <v>8.5</v>
          </cell>
        </row>
        <row r="3134">
          <cell r="N3134" t="e">
            <v>#DIV/0!</v>
          </cell>
        </row>
        <row r="3135">
          <cell r="E3135" t="str">
            <v>HGC-Lib-2453953</v>
          </cell>
          <cell r="F3135" t="str">
            <v>NGS0324035-502</v>
          </cell>
          <cell r="G3135">
            <v>6</v>
          </cell>
          <cell r="H3135" t="str">
            <v>mRNA文库</v>
          </cell>
          <cell r="I3135" t="str">
            <v>HZK</v>
          </cell>
          <cell r="J3135">
            <v>11.3</v>
          </cell>
        </row>
        <row r="3135">
          <cell r="N3135" t="e">
            <v>#DIV/0!</v>
          </cell>
        </row>
        <row r="3136">
          <cell r="E3136" t="str">
            <v>HGC-Lib-2453954</v>
          </cell>
          <cell r="F3136" t="str">
            <v>NGS0324035-504</v>
          </cell>
          <cell r="G3136">
            <v>6</v>
          </cell>
          <cell r="H3136" t="str">
            <v>mRNA文库</v>
          </cell>
          <cell r="I3136" t="str">
            <v>HZK</v>
          </cell>
          <cell r="J3136">
            <v>1.78</v>
          </cell>
        </row>
        <row r="3136">
          <cell r="N3136" t="e">
            <v>#DIV/0!</v>
          </cell>
        </row>
        <row r="3137">
          <cell r="E3137" t="str">
            <v>HGC-Lib-2453984</v>
          </cell>
          <cell r="F3137" t="str">
            <v>NGS0624005-1</v>
          </cell>
          <cell r="G3137">
            <v>6</v>
          </cell>
          <cell r="H3137" t="str">
            <v>mRNA文库</v>
          </cell>
          <cell r="I3137" t="str">
            <v>HZK</v>
          </cell>
          <cell r="J3137">
            <v>23.6</v>
          </cell>
        </row>
        <row r="3137">
          <cell r="N3137" t="e">
            <v>#DIV/0!</v>
          </cell>
        </row>
        <row r="3138">
          <cell r="E3138" t="str">
            <v>HGC-Lib-2453985</v>
          </cell>
          <cell r="F3138" t="str">
            <v>NGS0624005-2</v>
          </cell>
          <cell r="G3138">
            <v>6</v>
          </cell>
          <cell r="H3138" t="str">
            <v>mRNA文库</v>
          </cell>
          <cell r="I3138" t="str">
            <v>HZK</v>
          </cell>
          <cell r="J3138">
            <v>15.6</v>
          </cell>
        </row>
        <row r="3138">
          <cell r="N3138" t="e">
            <v>#DIV/0!</v>
          </cell>
        </row>
        <row r="3139">
          <cell r="E3139" t="str">
            <v>HGC-Lib-2453986</v>
          </cell>
          <cell r="F3139" t="str">
            <v>NGS0624005-3</v>
          </cell>
          <cell r="G3139">
            <v>6</v>
          </cell>
          <cell r="H3139" t="str">
            <v>mRNA文库</v>
          </cell>
          <cell r="I3139" t="str">
            <v>HZK</v>
          </cell>
          <cell r="J3139">
            <v>16</v>
          </cell>
        </row>
        <row r="3139">
          <cell r="N3139" t="e">
            <v>#DIV/0!</v>
          </cell>
        </row>
        <row r="3140">
          <cell r="E3140" t="str">
            <v>HGC-Lib-2453987</v>
          </cell>
          <cell r="F3140" t="str">
            <v>NGS0624005-4</v>
          </cell>
          <cell r="G3140">
            <v>6</v>
          </cell>
          <cell r="H3140" t="str">
            <v>mRNA文库</v>
          </cell>
          <cell r="I3140" t="str">
            <v>HZK</v>
          </cell>
          <cell r="J3140">
            <v>11.9</v>
          </cell>
        </row>
        <row r="3140">
          <cell r="N3140" t="e">
            <v>#DIV/0!</v>
          </cell>
        </row>
        <row r="3141">
          <cell r="E3141" t="str">
            <v>HGC-POOL-2453988</v>
          </cell>
          <cell r="F3141" t="str">
            <v>pt</v>
          </cell>
          <cell r="G3141">
            <v>7</v>
          </cell>
          <cell r="H3141" t="str">
            <v>其他文库类型</v>
          </cell>
          <cell r="I3141" t="str">
            <v>HZK</v>
          </cell>
          <cell r="J3141">
            <v>8.72</v>
          </cell>
          <cell r="K3141">
            <v>542</v>
          </cell>
          <cell r="L3141" t="str">
            <v>HZK</v>
          </cell>
        </row>
        <row r="3141">
          <cell r="N3141">
            <v>24.7516321317059</v>
          </cell>
        </row>
        <row r="3142">
          <cell r="E3142" t="str">
            <v>HGC-Lib-2453989</v>
          </cell>
          <cell r="F3142">
            <v>2</v>
          </cell>
          <cell r="G3142">
            <v>3</v>
          </cell>
          <cell r="H3142" t="str">
            <v>mRNA文库</v>
          </cell>
          <cell r="I3142" t="str">
            <v>HZK</v>
          </cell>
          <cell r="J3142">
            <v>18.9</v>
          </cell>
          <cell r="K3142">
            <v>329</v>
          </cell>
          <cell r="L3142" t="str">
            <v>HZK</v>
          </cell>
        </row>
        <row r="3142">
          <cell r="N3142">
            <v>88.379705400982</v>
          </cell>
        </row>
        <row r="3143">
          <cell r="E3143" t="str">
            <v>HGC-Lib-2453990</v>
          </cell>
          <cell r="F3143">
            <v>3</v>
          </cell>
          <cell r="G3143">
            <v>3</v>
          </cell>
          <cell r="H3143" t="str">
            <v>mRNA文库</v>
          </cell>
          <cell r="I3143" t="str">
            <v>HZK</v>
          </cell>
          <cell r="J3143">
            <v>12.9</v>
          </cell>
          <cell r="K3143">
            <v>317</v>
          </cell>
          <cell r="L3143" t="str">
            <v>HZK</v>
          </cell>
        </row>
        <row r="3143">
          <cell r="N3143">
            <v>62.6061635525358</v>
          </cell>
        </row>
        <row r="3144">
          <cell r="E3144" t="str">
            <v>HGC-Lib-2453991</v>
          </cell>
          <cell r="F3144" t="str">
            <v>KOTSC1</v>
          </cell>
          <cell r="G3144">
            <v>13</v>
          </cell>
          <cell r="H3144" t="str">
            <v>ATAC-Seq文库</v>
          </cell>
          <cell r="I3144" t="str">
            <v>HZK</v>
          </cell>
          <cell r="J3144">
            <v>8.32</v>
          </cell>
          <cell r="K3144">
            <v>582</v>
          </cell>
          <cell r="L3144" t="str">
            <v>HZK</v>
          </cell>
        </row>
        <row r="3144">
          <cell r="N3144">
            <v>21.9931271477663</v>
          </cell>
        </row>
        <row r="3145">
          <cell r="E3145" t="str">
            <v>HGC-Lib-2453998</v>
          </cell>
          <cell r="F3145" t="str">
            <v>Tilapia_Brain_H3K27ac</v>
          </cell>
          <cell r="G3145">
            <v>7</v>
          </cell>
          <cell r="H3145" t="str">
            <v>cut&amp;tag文库</v>
          </cell>
          <cell r="I3145" t="str">
            <v>HZK</v>
          </cell>
          <cell r="J3145">
            <v>0.72</v>
          </cell>
          <cell r="K3145">
            <v>462</v>
          </cell>
          <cell r="L3145" t="str">
            <v>HZK</v>
          </cell>
        </row>
        <row r="3145">
          <cell r="N3145">
            <v>2.3976023976024</v>
          </cell>
        </row>
        <row r="3146">
          <cell r="E3146" t="str">
            <v>HGC-Lib-2453999</v>
          </cell>
          <cell r="F3146" t="str">
            <v>Tilapia_Brain_H3K27me3</v>
          </cell>
          <cell r="G3146">
            <v>7</v>
          </cell>
          <cell r="H3146" t="str">
            <v>cut&amp;tag文库</v>
          </cell>
          <cell r="I3146" t="str">
            <v>HZK</v>
          </cell>
          <cell r="J3146">
            <v>7.14</v>
          </cell>
          <cell r="K3146">
            <v>478</v>
          </cell>
          <cell r="L3146" t="str">
            <v>HZK</v>
          </cell>
        </row>
        <row r="3146">
          <cell r="N3146">
            <v>22.9803669134213</v>
          </cell>
        </row>
        <row r="3147">
          <cell r="E3147" t="str">
            <v>HGC-Lib-2454000</v>
          </cell>
          <cell r="F3147" t="str">
            <v>Tilapia_Brain_H3K4me1</v>
          </cell>
          <cell r="G3147">
            <v>7</v>
          </cell>
          <cell r="H3147" t="str">
            <v>cut&amp;tag文库</v>
          </cell>
          <cell r="I3147" t="str">
            <v>HZK</v>
          </cell>
          <cell r="J3147">
            <v>5.14</v>
          </cell>
          <cell r="K3147">
            <v>472</v>
          </cell>
          <cell r="L3147" t="str">
            <v>HZK</v>
          </cell>
        </row>
        <row r="3147">
          <cell r="N3147">
            <v>16.7535853976532</v>
          </cell>
        </row>
        <row r="3148">
          <cell r="E3148" t="str">
            <v>HGC-Lib-2454001</v>
          </cell>
          <cell r="F3148" t="str">
            <v>Tilapia_Brain_H3K4me3</v>
          </cell>
          <cell r="G3148">
            <v>7</v>
          </cell>
          <cell r="H3148" t="str">
            <v>cut&amp;tag文库</v>
          </cell>
          <cell r="I3148" t="str">
            <v>HZK</v>
          </cell>
          <cell r="J3148">
            <v>3.42</v>
          </cell>
          <cell r="K3148">
            <v>454</v>
          </cell>
          <cell r="L3148" t="str">
            <v>HZK</v>
          </cell>
        </row>
        <row r="3148">
          <cell r="N3148">
            <v>11.5892917655032</v>
          </cell>
        </row>
        <row r="3149">
          <cell r="E3149" t="str">
            <v>HGC-Lib-2454002</v>
          </cell>
          <cell r="F3149" t="str">
            <v>Tilapia_Brain_IgG</v>
          </cell>
          <cell r="G3149">
            <v>7</v>
          </cell>
          <cell r="H3149" t="str">
            <v>cut&amp;tag文库</v>
          </cell>
          <cell r="I3149" t="str">
            <v>HZK</v>
          </cell>
          <cell r="J3149">
            <v>0.21</v>
          </cell>
          <cell r="K3149">
            <v>470</v>
          </cell>
          <cell r="L3149" t="str">
            <v>HZK</v>
          </cell>
        </row>
        <row r="3149">
          <cell r="N3149">
            <v>0.687397708674304</v>
          </cell>
        </row>
        <row r="3150">
          <cell r="E3150" t="str">
            <v>HGC-Lib-2454003</v>
          </cell>
          <cell r="F3150" t="str">
            <v>Tilapia_Muscle_H3K27ac</v>
          </cell>
          <cell r="G3150">
            <v>7</v>
          </cell>
          <cell r="H3150" t="str">
            <v>cut&amp;tag文库</v>
          </cell>
          <cell r="I3150" t="str">
            <v>HZK</v>
          </cell>
          <cell r="J3150">
            <v>0.566</v>
          </cell>
          <cell r="K3150">
            <v>460</v>
          </cell>
          <cell r="L3150" t="str">
            <v>HZK</v>
          </cell>
        </row>
        <row r="3150">
          <cell r="N3150">
            <v>1.89297658862876</v>
          </cell>
        </row>
        <row r="3151">
          <cell r="E3151" t="str">
            <v>HGC-Lib-2454004</v>
          </cell>
          <cell r="F3151" t="str">
            <v>Tilapia_Muscle_H3K27me3</v>
          </cell>
          <cell r="G3151">
            <v>7</v>
          </cell>
          <cell r="H3151" t="str">
            <v>cut&amp;tag文库</v>
          </cell>
          <cell r="I3151" t="str">
            <v>HZK</v>
          </cell>
          <cell r="J3151">
            <v>8.2</v>
          </cell>
          <cell r="K3151">
            <v>509</v>
          </cell>
          <cell r="L3151" t="str">
            <v>HZK</v>
          </cell>
        </row>
        <row r="3151">
          <cell r="N3151">
            <v>24.784645609793</v>
          </cell>
        </row>
        <row r="3152">
          <cell r="E3152" t="str">
            <v>HGC-Lib-2454005</v>
          </cell>
          <cell r="F3152" t="str">
            <v>Tilapia_Muscle_H3K4me1</v>
          </cell>
          <cell r="G3152">
            <v>7</v>
          </cell>
          <cell r="H3152" t="str">
            <v>cut&amp;tag文库</v>
          </cell>
          <cell r="I3152" t="str">
            <v>HZK</v>
          </cell>
          <cell r="J3152">
            <v>3.9</v>
          </cell>
          <cell r="K3152">
            <v>461</v>
          </cell>
          <cell r="L3152" t="str">
            <v>HZK</v>
          </cell>
        </row>
        <row r="3152">
          <cell r="N3152">
            <v>13.0151843817787</v>
          </cell>
        </row>
        <row r="3153">
          <cell r="E3153" t="str">
            <v>HGC-Lib-2454006</v>
          </cell>
          <cell r="F3153" t="str">
            <v>Tilapia_Muscle_H3K4me3</v>
          </cell>
          <cell r="G3153">
            <v>7</v>
          </cell>
          <cell r="H3153" t="str">
            <v>cut&amp;tag文库</v>
          </cell>
          <cell r="I3153" t="str">
            <v>HZK</v>
          </cell>
          <cell r="J3153">
            <v>0.832</v>
          </cell>
          <cell r="K3153">
            <v>452</v>
          </cell>
          <cell r="L3153" t="str">
            <v>HZK</v>
          </cell>
        </row>
        <row r="3153">
          <cell r="N3153">
            <v>2.83185840707965</v>
          </cell>
        </row>
        <row r="3154">
          <cell r="E3154" t="str">
            <v>HGC-Lib-2454007</v>
          </cell>
          <cell r="F3154" t="str">
            <v>Tilapia_Muscle_IgG</v>
          </cell>
          <cell r="G3154">
            <v>7</v>
          </cell>
          <cell r="H3154" t="str">
            <v>cut&amp;tag文库</v>
          </cell>
          <cell r="I3154" t="str">
            <v>HZK</v>
          </cell>
          <cell r="J3154">
            <v>0.188</v>
          </cell>
          <cell r="K3154">
            <v>458</v>
          </cell>
          <cell r="L3154" t="str">
            <v>HZK</v>
          </cell>
        </row>
        <row r="3154">
          <cell r="N3154">
            <v>0.631508229761505</v>
          </cell>
        </row>
        <row r="3155">
          <cell r="E3155" t="str">
            <v>HGC-Lib-2454008</v>
          </cell>
          <cell r="F3155" t="str">
            <v>Tilapia_Brain</v>
          </cell>
          <cell r="G3155">
            <v>10</v>
          </cell>
          <cell r="H3155" t="str">
            <v>ATAC-Seq文库</v>
          </cell>
          <cell r="I3155" t="str">
            <v>HZK</v>
          </cell>
          <cell r="J3155">
            <v>8.96</v>
          </cell>
          <cell r="K3155">
            <v>339</v>
          </cell>
          <cell r="L3155" t="str">
            <v>HZK</v>
          </cell>
        </row>
        <row r="3155">
          <cell r="N3155">
            <v>40.6625822555026</v>
          </cell>
        </row>
        <row r="3156">
          <cell r="E3156" t="str">
            <v>HGC-Lib-2454009</v>
          </cell>
          <cell r="F3156" t="str">
            <v>Tilapia_Muscle</v>
          </cell>
          <cell r="G3156">
            <v>10</v>
          </cell>
          <cell r="H3156" t="str">
            <v>ATAC-Seq文库</v>
          </cell>
          <cell r="I3156" t="str">
            <v>HZK</v>
          </cell>
          <cell r="J3156">
            <v>11.6</v>
          </cell>
          <cell r="K3156">
            <v>245</v>
          </cell>
          <cell r="L3156" t="str">
            <v>HZK</v>
          </cell>
        </row>
        <row r="3156">
          <cell r="N3156">
            <v>72.8414442700157</v>
          </cell>
        </row>
        <row r="3157">
          <cell r="E3157" t="str">
            <v>HGC-Lib-2454010</v>
          </cell>
          <cell r="F3157" t="str">
            <v>Tilapia_Spleen</v>
          </cell>
          <cell r="G3157">
            <v>10</v>
          </cell>
          <cell r="H3157" t="str">
            <v>ATAC-Seq文库</v>
          </cell>
          <cell r="I3157" t="str">
            <v>HZK</v>
          </cell>
          <cell r="J3157">
            <v>15</v>
          </cell>
          <cell r="K3157">
            <v>420</v>
          </cell>
          <cell r="L3157" t="str">
            <v>HZK</v>
          </cell>
        </row>
        <row r="3157">
          <cell r="N3157">
            <v>54.9450549450549</v>
          </cell>
        </row>
        <row r="3158">
          <cell r="E3158" t="str">
            <v>HGC-Lib-2454011</v>
          </cell>
          <cell r="F3158" t="str">
            <v>Tilapia_Midkidney</v>
          </cell>
          <cell r="G3158">
            <v>10</v>
          </cell>
          <cell r="H3158" t="str">
            <v>ATAC-Seq文库</v>
          </cell>
          <cell r="I3158" t="str">
            <v>HZK</v>
          </cell>
          <cell r="J3158">
            <v>6.66</v>
          </cell>
          <cell r="K3158">
            <v>474</v>
          </cell>
          <cell r="L3158" t="str">
            <v>HZK</v>
          </cell>
        </row>
        <row r="3158">
          <cell r="N3158">
            <v>21.6163583252191</v>
          </cell>
        </row>
        <row r="3159">
          <cell r="E3159" t="str">
            <v>HGC-Lib-2454012</v>
          </cell>
          <cell r="F3159" t="str">
            <v>Tilapia_Headkidney</v>
          </cell>
          <cell r="G3159">
            <v>10</v>
          </cell>
          <cell r="H3159" t="str">
            <v>ATAC-Seq文库</v>
          </cell>
          <cell r="I3159" t="str">
            <v>HZK</v>
          </cell>
          <cell r="J3159">
            <v>6.78</v>
          </cell>
          <cell r="K3159">
            <v>430</v>
          </cell>
          <cell r="L3159" t="str">
            <v>HZK</v>
          </cell>
        </row>
        <row r="3159">
          <cell r="N3159">
            <v>24.257602862254</v>
          </cell>
        </row>
        <row r="3160">
          <cell r="E3160" t="str">
            <v>HGC-Lib-2454013</v>
          </cell>
          <cell r="F3160" t="str">
            <v>Tilapia_Liver</v>
          </cell>
          <cell r="G3160">
            <v>10</v>
          </cell>
          <cell r="H3160" t="str">
            <v>ATAC-Seq文库</v>
          </cell>
          <cell r="I3160" t="str">
            <v>HZK</v>
          </cell>
          <cell r="J3160">
            <v>6.02</v>
          </cell>
          <cell r="K3160">
            <v>540</v>
          </cell>
          <cell r="L3160" t="str">
            <v>HZK</v>
          </cell>
        </row>
        <row r="3160">
          <cell r="N3160">
            <v>17.1509971509971</v>
          </cell>
        </row>
        <row r="3161">
          <cell r="E3161" t="str">
            <v>HGC-Lib-2454014</v>
          </cell>
          <cell r="F3161" t="str">
            <v>Tilapia_Heart</v>
          </cell>
          <cell r="G3161">
            <v>10</v>
          </cell>
          <cell r="H3161" t="str">
            <v>ATAC-Seq文库</v>
          </cell>
          <cell r="I3161" t="str">
            <v>HZK</v>
          </cell>
          <cell r="J3161">
            <v>10.3</v>
          </cell>
          <cell r="K3161">
            <v>278</v>
          </cell>
          <cell r="L3161" t="str">
            <v>HZK</v>
          </cell>
        </row>
        <row r="3161">
          <cell r="N3161">
            <v>57.0005534034311</v>
          </cell>
        </row>
        <row r="3162">
          <cell r="E3162" t="str">
            <v>HGC-Lib-2454015</v>
          </cell>
          <cell r="F3162" t="str">
            <v>Tilapia_Testis</v>
          </cell>
          <cell r="G3162">
            <v>10</v>
          </cell>
          <cell r="H3162" t="str">
            <v>ATAC-Seq文库</v>
          </cell>
          <cell r="I3162" t="str">
            <v>HZK</v>
          </cell>
          <cell r="J3162">
            <v>6.64</v>
          </cell>
          <cell r="K3162">
            <v>304</v>
          </cell>
          <cell r="L3162" t="str">
            <v>HZK</v>
          </cell>
        </row>
        <row r="3162">
          <cell r="N3162">
            <v>33.6032388663968</v>
          </cell>
        </row>
        <row r="3163">
          <cell r="E3163" t="str">
            <v>HGC-Lib-2454083</v>
          </cell>
          <cell r="F3163" t="str">
            <v>LN1-240125-P176</v>
          </cell>
          <cell r="G3163">
            <v>10</v>
          </cell>
          <cell r="H3163" t="str">
            <v>DNA宏基因组文库</v>
          </cell>
          <cell r="I3163" t="str">
            <v>HZK</v>
          </cell>
          <cell r="J3163">
            <v>24.1</v>
          </cell>
          <cell r="K3163">
            <v>492</v>
          </cell>
          <cell r="L3163" t="str">
            <v>HZK</v>
          </cell>
        </row>
        <row r="3163">
          <cell r="N3163">
            <v>75.3595997498437</v>
          </cell>
        </row>
        <row r="3164">
          <cell r="E3164" t="str">
            <v>HGC-Lib-2454084</v>
          </cell>
          <cell r="F3164" t="str">
            <v>T805-16</v>
          </cell>
          <cell r="G3164">
            <v>15</v>
          </cell>
          <cell r="H3164" t="str">
            <v>mRNA文库</v>
          </cell>
          <cell r="I3164" t="str">
            <v>DY</v>
          </cell>
          <cell r="J3164">
            <v>10.7</v>
          </cell>
        </row>
        <row r="3164">
          <cell r="N3164" t="e">
            <v>#DIV/0!</v>
          </cell>
        </row>
        <row r="3165">
          <cell r="E3165" t="str">
            <v>HGC-Lib-2454100</v>
          </cell>
          <cell r="F3165" t="str">
            <v>3leaf ribo-seq lib</v>
          </cell>
          <cell r="G3165">
            <v>5</v>
          </cell>
          <cell r="H3165" t="str">
            <v>small RNA文库</v>
          </cell>
          <cell r="I3165" t="str">
            <v>DY</v>
          </cell>
          <cell r="J3165">
            <v>1.62</v>
          </cell>
          <cell r="K3165">
            <v>363</v>
          </cell>
          <cell r="L3165" t="str">
            <v>YHT</v>
          </cell>
        </row>
        <row r="3165">
          <cell r="N3165">
            <v>6.86586141131596</v>
          </cell>
        </row>
        <row r="3166">
          <cell r="E3166" t="str">
            <v>HGC-Lib-2454101</v>
          </cell>
          <cell r="F3166" t="str">
            <v>4root ribo-seq lib</v>
          </cell>
          <cell r="G3166">
            <v>5</v>
          </cell>
          <cell r="H3166" t="str">
            <v>small RNA文库</v>
          </cell>
          <cell r="I3166" t="str">
            <v>DY</v>
          </cell>
          <cell r="J3166">
            <v>0.548</v>
          </cell>
          <cell r="K3166">
            <v>296</v>
          </cell>
          <cell r="L3166" t="str">
            <v>YHT</v>
          </cell>
        </row>
        <row r="3166">
          <cell r="N3166">
            <v>2.84823284823285</v>
          </cell>
        </row>
        <row r="3167">
          <cell r="E3167" t="str">
            <v>HGC-Lib-2454102</v>
          </cell>
          <cell r="F3167" t="str">
            <v>CB-T23-1</v>
          </cell>
          <cell r="G3167">
            <v>5</v>
          </cell>
          <cell r="H3167" t="str">
            <v>PCR产物文库</v>
          </cell>
          <cell r="I3167" t="str">
            <v>DY</v>
          </cell>
          <cell r="J3167">
            <v>59.8</v>
          </cell>
          <cell r="K3167">
            <v>542</v>
          </cell>
          <cell r="L3167" t="str">
            <v>YHT</v>
          </cell>
        </row>
        <row r="3167">
          <cell r="N3167">
            <v>169.741697416974</v>
          </cell>
        </row>
        <row r="3168">
          <cell r="E3168" t="str">
            <v>HGC-Lib-2454103</v>
          </cell>
          <cell r="F3168" t="str">
            <v>CB-T23-2</v>
          </cell>
          <cell r="G3168">
            <v>5</v>
          </cell>
          <cell r="H3168" t="str">
            <v>PCR产物文库</v>
          </cell>
          <cell r="I3168" t="str">
            <v>DY</v>
          </cell>
          <cell r="J3168">
            <v>65.4</v>
          </cell>
          <cell r="K3168">
            <v>482</v>
          </cell>
          <cell r="L3168" t="str">
            <v>YHT</v>
          </cell>
        </row>
        <row r="3168">
          <cell r="N3168">
            <v>208.745611235238</v>
          </cell>
        </row>
        <row r="3169">
          <cell r="E3169" t="str">
            <v>HGC-Lib-2454104</v>
          </cell>
          <cell r="F3169" t="str">
            <v>PAAD-0329</v>
          </cell>
          <cell r="G3169">
            <v>18</v>
          </cell>
          <cell r="H3169" t="str">
            <v>ATAC-Seq文库</v>
          </cell>
          <cell r="I3169" t="str">
            <v>DY</v>
          </cell>
          <cell r="J3169">
            <v>13.4</v>
          </cell>
          <cell r="K3169">
            <v>255</v>
          </cell>
          <cell r="L3169" t="str">
            <v>YHT</v>
          </cell>
        </row>
        <row r="3169">
          <cell r="N3169">
            <v>80.8446455505279</v>
          </cell>
        </row>
        <row r="3170">
          <cell r="E3170" t="str">
            <v>HGC-Lib-2454105</v>
          </cell>
          <cell r="F3170" t="str">
            <v>STAD-0422</v>
          </cell>
          <cell r="G3170">
            <v>18</v>
          </cell>
          <cell r="H3170" t="str">
            <v>ATAC-Seq文库</v>
          </cell>
          <cell r="I3170" t="str">
            <v>DY</v>
          </cell>
          <cell r="J3170">
            <v>8.9</v>
          </cell>
          <cell r="K3170">
            <v>290</v>
          </cell>
          <cell r="L3170" t="str">
            <v>YHT</v>
          </cell>
        </row>
        <row r="3170">
          <cell r="N3170">
            <v>47.2148541114058</v>
          </cell>
        </row>
        <row r="3171">
          <cell r="E3171" t="str">
            <v>HGC-Lib-2454143</v>
          </cell>
          <cell r="F3171" t="str">
            <v>D24050036</v>
          </cell>
          <cell r="G3171">
            <v>7</v>
          </cell>
          <cell r="H3171" t="str">
            <v>全基因组甲基化(BS)</v>
          </cell>
          <cell r="I3171" t="str">
            <v>DY</v>
          </cell>
          <cell r="J3171">
            <v>53.8</v>
          </cell>
        </row>
        <row r="3171">
          <cell r="N3171" t="e">
            <v>#DIV/0!</v>
          </cell>
        </row>
        <row r="3172">
          <cell r="E3172" t="str">
            <v>HGC-Lib-2454144</v>
          </cell>
          <cell r="F3172" t="str">
            <v>D24050037</v>
          </cell>
          <cell r="G3172">
            <v>7</v>
          </cell>
          <cell r="H3172" t="str">
            <v>全基因组甲基化(BS)</v>
          </cell>
          <cell r="I3172" t="str">
            <v>DY</v>
          </cell>
          <cell r="J3172">
            <v>51.6</v>
          </cell>
        </row>
        <row r="3172">
          <cell r="N3172" t="e">
            <v>#DIV/0!</v>
          </cell>
        </row>
        <row r="3173">
          <cell r="E3173" t="str">
            <v>HGC-Lib-2454145</v>
          </cell>
          <cell r="F3173" t="str">
            <v>D24060910</v>
          </cell>
          <cell r="G3173">
            <v>19</v>
          </cell>
          <cell r="H3173" t="str">
            <v>全基因组甲基化(BS)</v>
          </cell>
          <cell r="I3173" t="str">
            <v>DY</v>
          </cell>
          <cell r="J3173">
            <v>51.4</v>
          </cell>
        </row>
        <row r="3173">
          <cell r="N3173" t="e">
            <v>#DIV/0!</v>
          </cell>
        </row>
        <row r="3174">
          <cell r="E3174" t="str">
            <v>HGC-Lib-2454146</v>
          </cell>
          <cell r="F3174" t="str">
            <v>D24060911</v>
          </cell>
          <cell r="G3174">
            <v>19</v>
          </cell>
          <cell r="H3174" t="str">
            <v>全基因组甲基化(BS)</v>
          </cell>
          <cell r="I3174" t="str">
            <v>DY</v>
          </cell>
          <cell r="J3174">
            <v>54.6</v>
          </cell>
        </row>
        <row r="3174">
          <cell r="N3174" t="e">
            <v>#DIV/0!</v>
          </cell>
        </row>
        <row r="3175">
          <cell r="E3175" t="str">
            <v>HGC-Lib-2454147</v>
          </cell>
          <cell r="F3175" t="str">
            <v>D24060912</v>
          </cell>
          <cell r="G3175">
            <v>19</v>
          </cell>
          <cell r="H3175" t="str">
            <v>全基因组甲基化(BS)</v>
          </cell>
          <cell r="I3175" t="str">
            <v>DY</v>
          </cell>
          <cell r="J3175">
            <v>48.2</v>
          </cell>
        </row>
        <row r="3175">
          <cell r="N3175" t="e">
            <v>#DIV/0!</v>
          </cell>
        </row>
        <row r="3176">
          <cell r="E3176" t="str">
            <v>HGC-Lib-2454148</v>
          </cell>
          <cell r="F3176" t="str">
            <v>D24060913</v>
          </cell>
          <cell r="G3176">
            <v>19</v>
          </cell>
          <cell r="H3176" t="str">
            <v>全基因组甲基化(BS)</v>
          </cell>
          <cell r="I3176" t="str">
            <v>DY</v>
          </cell>
          <cell r="J3176">
            <v>85.6</v>
          </cell>
        </row>
        <row r="3176">
          <cell r="N3176" t="e">
            <v>#DIV/0!</v>
          </cell>
        </row>
        <row r="3177">
          <cell r="E3177" t="str">
            <v>HGC-Lib-2454149</v>
          </cell>
          <cell r="F3177" t="str">
            <v>D24060914</v>
          </cell>
          <cell r="G3177">
            <v>19</v>
          </cell>
          <cell r="H3177" t="str">
            <v>全基因组甲基化(BS)</v>
          </cell>
          <cell r="I3177" t="str">
            <v>DY</v>
          </cell>
          <cell r="J3177">
            <v>68.4</v>
          </cell>
        </row>
        <row r="3177">
          <cell r="N3177" t="e">
            <v>#DIV/0!</v>
          </cell>
        </row>
        <row r="3178">
          <cell r="E3178" t="str">
            <v>HGC-Lib-2454150</v>
          </cell>
          <cell r="F3178" t="str">
            <v>D24060915</v>
          </cell>
          <cell r="G3178">
            <v>19</v>
          </cell>
          <cell r="H3178" t="str">
            <v>全基因组甲基化(BS)</v>
          </cell>
          <cell r="I3178" t="str">
            <v>DY</v>
          </cell>
          <cell r="J3178">
            <v>55</v>
          </cell>
        </row>
        <row r="3178">
          <cell r="N3178" t="e">
            <v>#DIV/0!</v>
          </cell>
        </row>
        <row r="3179">
          <cell r="E3179" t="str">
            <v>HGC-Lib-2454151</v>
          </cell>
          <cell r="F3179" t="str">
            <v>L240618062</v>
          </cell>
          <cell r="G3179">
            <v>100</v>
          </cell>
          <cell r="H3179" t="str">
            <v>10X 3'转录组文库</v>
          </cell>
          <cell r="I3179" t="str">
            <v>DY</v>
          </cell>
          <cell r="J3179">
            <v>14.1</v>
          </cell>
        </row>
        <row r="3179">
          <cell r="N3179" t="e">
            <v>#DIV/0!</v>
          </cell>
        </row>
        <row r="3180">
          <cell r="E3180" t="str">
            <v>HGC-Lib-2454152</v>
          </cell>
          <cell r="F3180" t="str">
            <v>L240618063</v>
          </cell>
          <cell r="G3180">
            <v>100</v>
          </cell>
          <cell r="H3180" t="str">
            <v>10X 3'转录组文库</v>
          </cell>
          <cell r="I3180" t="str">
            <v>DY</v>
          </cell>
          <cell r="J3180">
            <v>16.9</v>
          </cell>
        </row>
        <row r="3180">
          <cell r="N3180" t="e">
            <v>#DIV/0!</v>
          </cell>
        </row>
        <row r="3181">
          <cell r="E3181" t="str">
            <v>HGC-Lib-2454153</v>
          </cell>
          <cell r="F3181" t="str">
            <v>N_B_N4709-0M-10X-FFPEC1</v>
          </cell>
          <cell r="G3181">
            <v>10</v>
          </cell>
          <cell r="H3181" t="str">
            <v>空转石蜡文库</v>
          </cell>
          <cell r="I3181" t="str">
            <v>DY</v>
          </cell>
          <cell r="J3181">
            <v>14</v>
          </cell>
        </row>
        <row r="3181">
          <cell r="N3181" t="e">
            <v>#DIV/0!</v>
          </cell>
        </row>
        <row r="3182">
          <cell r="E3182" t="str">
            <v>HGC-Lib-2454154</v>
          </cell>
          <cell r="F3182" t="str">
            <v>N_B_N4709-0N-10X-FFPEC2</v>
          </cell>
          <cell r="G3182">
            <v>10</v>
          </cell>
          <cell r="H3182" t="str">
            <v>空转石蜡文库</v>
          </cell>
          <cell r="I3182" t="str">
            <v>DY</v>
          </cell>
          <cell r="J3182">
            <v>13.2</v>
          </cell>
        </row>
        <row r="3182">
          <cell r="N3182" t="e">
            <v>#DIV/0!</v>
          </cell>
        </row>
        <row r="3183">
          <cell r="E3183" t="str">
            <v>HGC-Lib-2454155</v>
          </cell>
          <cell r="F3183" t="str">
            <v>N_B_N4709-0P-10X-FFPEC3</v>
          </cell>
          <cell r="G3183">
            <v>10</v>
          </cell>
          <cell r="H3183" t="str">
            <v>空转石蜡文库</v>
          </cell>
          <cell r="I3183" t="str">
            <v>DY</v>
          </cell>
          <cell r="J3183">
            <v>4.5</v>
          </cell>
        </row>
        <row r="3183">
          <cell r="N3183" t="e">
            <v>#DIV/0!</v>
          </cell>
        </row>
        <row r="3184">
          <cell r="E3184" t="str">
            <v>HGC-Lib-2454156</v>
          </cell>
          <cell r="F3184" t="str">
            <v>N_B_N4709-0Q-10X-FFPEC4</v>
          </cell>
          <cell r="G3184">
            <v>10</v>
          </cell>
          <cell r="H3184" t="str">
            <v>空转石蜡文库</v>
          </cell>
          <cell r="I3184" t="str">
            <v>DY</v>
          </cell>
          <cell r="J3184">
            <v>19.6</v>
          </cell>
        </row>
        <row r="3184">
          <cell r="N3184" t="e">
            <v>#DIV/0!</v>
          </cell>
        </row>
        <row r="3185">
          <cell r="E3185" t="str">
            <v>HGC-Lib-2454157</v>
          </cell>
          <cell r="F3185" t="str">
            <v>N_B_N4709-0R-10X-FFPEC5</v>
          </cell>
          <cell r="G3185">
            <v>10</v>
          </cell>
          <cell r="H3185" t="str">
            <v>空转石蜡文库</v>
          </cell>
          <cell r="I3185" t="str">
            <v>DY</v>
          </cell>
          <cell r="J3185">
            <v>3.4</v>
          </cell>
        </row>
        <row r="3185">
          <cell r="N3185" t="e">
            <v>#DIV/0!</v>
          </cell>
        </row>
        <row r="3186">
          <cell r="E3186" t="str">
            <v>HGC-Lib-2454158</v>
          </cell>
          <cell r="F3186" t="str">
            <v>N_B_N4709-0S-10X-FFPEC3-1</v>
          </cell>
          <cell r="G3186">
            <v>10</v>
          </cell>
          <cell r="H3186" t="str">
            <v>空转石蜡文库</v>
          </cell>
          <cell r="I3186" t="str">
            <v>DY</v>
          </cell>
          <cell r="J3186">
            <v>33.2</v>
          </cell>
        </row>
        <row r="3186">
          <cell r="N3186" t="e">
            <v>#DIV/0!</v>
          </cell>
        </row>
        <row r="3187">
          <cell r="E3187" t="str">
            <v>HGC-Lib-2454159</v>
          </cell>
          <cell r="F3187" t="str">
            <v>N_B_N4709-0T-10X-FFPEC5-1</v>
          </cell>
          <cell r="G3187">
            <v>10</v>
          </cell>
          <cell r="H3187" t="str">
            <v>空转石蜡文库</v>
          </cell>
          <cell r="I3187" t="str">
            <v>DY</v>
          </cell>
          <cell r="J3187">
            <v>45.6</v>
          </cell>
        </row>
        <row r="3187">
          <cell r="N3187" t="e">
            <v>#DIV/0!</v>
          </cell>
        </row>
        <row r="3188">
          <cell r="E3188" t="str">
            <v>HGC-Lib-2454160</v>
          </cell>
          <cell r="F3188" t="str">
            <v>N_B_N4621-2J-BDv2YH</v>
          </cell>
          <cell r="G3188">
            <v>100</v>
          </cell>
          <cell r="H3188" t="str">
            <v>BD-单细胞</v>
          </cell>
          <cell r="I3188" t="str">
            <v>DY</v>
          </cell>
          <cell r="J3188">
            <v>33.4</v>
          </cell>
        </row>
        <row r="3188">
          <cell r="N3188" t="e">
            <v>#DIV/0!</v>
          </cell>
        </row>
        <row r="3189">
          <cell r="E3189" t="str">
            <v>HGC-Lib-2454161</v>
          </cell>
          <cell r="F3189" t="str">
            <v>N_B_N4621-2J-BDv2TCRYH-2</v>
          </cell>
          <cell r="G3189">
            <v>10</v>
          </cell>
          <cell r="H3189" t="str">
            <v>BD-TCR文库</v>
          </cell>
          <cell r="I3189" t="str">
            <v>DY</v>
          </cell>
          <cell r="J3189">
            <v>5.5</v>
          </cell>
        </row>
        <row r="3189">
          <cell r="N3189" t="e">
            <v>#DIV/0!</v>
          </cell>
        </row>
        <row r="3190">
          <cell r="E3190" t="str">
            <v>HGC-Lib-2454162</v>
          </cell>
          <cell r="F3190" t="str">
            <v>N_B_N4621-2J-BDv2BCRYH-3</v>
          </cell>
          <cell r="G3190">
            <v>10</v>
          </cell>
          <cell r="H3190" t="str">
            <v>BD-BCR文库</v>
          </cell>
          <cell r="I3190" t="str">
            <v>DY</v>
          </cell>
          <cell r="J3190">
            <v>5.66</v>
          </cell>
        </row>
        <row r="3190">
          <cell r="N3190" t="e">
            <v>#DIV/0!</v>
          </cell>
        </row>
        <row r="3191">
          <cell r="E3191" t="str">
            <v>HGC-Lib-2454163</v>
          </cell>
          <cell r="F3191" t="str">
            <v>N_B_N4628-1F-BDv21924837</v>
          </cell>
          <cell r="G3191">
            <v>100</v>
          </cell>
          <cell r="H3191" t="str">
            <v>BD-单细胞</v>
          </cell>
          <cell r="I3191" t="str">
            <v>DY</v>
          </cell>
          <cell r="J3191">
            <v>24.8</v>
          </cell>
        </row>
        <row r="3191">
          <cell r="N3191" t="e">
            <v>#DIV/0!</v>
          </cell>
        </row>
        <row r="3192">
          <cell r="E3192" t="str">
            <v>HGC-Lib-2454164</v>
          </cell>
          <cell r="F3192" t="str">
            <v>N_B_N4624-05-10X3CR-mGO151</v>
          </cell>
          <cell r="G3192">
            <v>150</v>
          </cell>
          <cell r="H3192" t="str">
            <v>10× 3'单细胞</v>
          </cell>
          <cell r="I3192" t="str">
            <v>DY</v>
          </cell>
          <cell r="J3192">
            <v>14.3</v>
          </cell>
        </row>
        <row r="3192">
          <cell r="N3192" t="e">
            <v>#DIV/0!</v>
          </cell>
        </row>
        <row r="3193">
          <cell r="E3193" t="str">
            <v>HGC-Lib-2454165</v>
          </cell>
          <cell r="F3193" t="str">
            <v>N_B_N4624-06-10X3CR-mGO152</v>
          </cell>
          <cell r="G3193">
            <v>150</v>
          </cell>
          <cell r="H3193" t="str">
            <v>10× 3'单细胞</v>
          </cell>
          <cell r="I3193" t="str">
            <v>DY</v>
          </cell>
          <cell r="J3193">
            <v>10.7</v>
          </cell>
        </row>
        <row r="3193">
          <cell r="N3193" t="e">
            <v>#DIV/0!</v>
          </cell>
        </row>
        <row r="3194">
          <cell r="E3194" t="str">
            <v>HGC-Lib-2454166</v>
          </cell>
          <cell r="F3194" t="str">
            <v>N_B_N4624-07-10X3CR-mGO153</v>
          </cell>
          <cell r="G3194">
            <v>150</v>
          </cell>
          <cell r="H3194" t="str">
            <v>10× 3'单细胞</v>
          </cell>
          <cell r="I3194" t="str">
            <v>DY</v>
          </cell>
          <cell r="J3194">
            <v>12.4</v>
          </cell>
        </row>
        <row r="3194">
          <cell r="N3194" t="e">
            <v>#DIV/0!</v>
          </cell>
        </row>
        <row r="3195">
          <cell r="E3195" t="str">
            <v>HGC-Lib-2454167</v>
          </cell>
          <cell r="F3195" t="str">
            <v>N_B_N4624-08-10X3CR-mGO154</v>
          </cell>
          <cell r="G3195">
            <v>150</v>
          </cell>
          <cell r="H3195" t="str">
            <v>10× 3'单细胞</v>
          </cell>
          <cell r="I3195" t="str">
            <v>DY</v>
          </cell>
          <cell r="J3195">
            <v>10.4</v>
          </cell>
        </row>
        <row r="3195">
          <cell r="N3195" t="e">
            <v>#DIV/0!</v>
          </cell>
        </row>
        <row r="3196">
          <cell r="E3196" t="str">
            <v>HGC-Lib-2454168</v>
          </cell>
          <cell r="F3196" t="str">
            <v>N_B_N4624-09-10X3CR-mGO155</v>
          </cell>
          <cell r="G3196">
            <v>150</v>
          </cell>
          <cell r="H3196" t="str">
            <v>10× 3'单细胞</v>
          </cell>
          <cell r="I3196" t="str">
            <v>DY</v>
          </cell>
          <cell r="J3196">
            <v>9.46</v>
          </cell>
        </row>
        <row r="3196">
          <cell r="N3196" t="e">
            <v>#DIV/0!</v>
          </cell>
        </row>
        <row r="3197">
          <cell r="E3197" t="str">
            <v>HGC-Lib-2454169</v>
          </cell>
          <cell r="F3197" t="str">
            <v>N_B_N4624-0A-10X3CR-mGO156</v>
          </cell>
          <cell r="G3197">
            <v>150</v>
          </cell>
          <cell r="H3197" t="str">
            <v>10× 3'单细胞</v>
          </cell>
          <cell r="I3197" t="str">
            <v>DY</v>
          </cell>
          <cell r="J3197">
            <v>12.3</v>
          </cell>
        </row>
        <row r="3197">
          <cell r="N3197" t="e">
            <v>#DIV/0!</v>
          </cell>
        </row>
        <row r="3198">
          <cell r="E3198" t="str">
            <v>HGC-Lib-2454170</v>
          </cell>
          <cell r="F3198" t="str">
            <v>N_B_N4625-2D-10X3DP-P1-spleen-1</v>
          </cell>
          <cell r="G3198">
            <v>100</v>
          </cell>
          <cell r="H3198" t="str">
            <v>10× 3'单细胞</v>
          </cell>
          <cell r="I3198" t="str">
            <v>DY</v>
          </cell>
          <cell r="J3198">
            <v>23.6</v>
          </cell>
        </row>
        <row r="3198">
          <cell r="N3198" t="e">
            <v>#DIV/0!</v>
          </cell>
        </row>
        <row r="3199">
          <cell r="E3199" t="str">
            <v>HGC-Lib-2454171</v>
          </cell>
          <cell r="F3199" t="str">
            <v>N_B_N4625-2E-10X3DP-P1-spleen-2</v>
          </cell>
          <cell r="G3199">
            <v>100</v>
          </cell>
          <cell r="H3199" t="str">
            <v>10× 3'单细胞</v>
          </cell>
          <cell r="I3199" t="str">
            <v>DY</v>
          </cell>
          <cell r="J3199">
            <v>22</v>
          </cell>
        </row>
        <row r="3199">
          <cell r="N3199" t="e">
            <v>#DIV/0!</v>
          </cell>
        </row>
        <row r="3200">
          <cell r="E3200" t="str">
            <v>HGC-Lib-2454172</v>
          </cell>
          <cell r="F3200" t="str">
            <v>N_B_N4625-2F-10X3DP-P1-spleen-3</v>
          </cell>
          <cell r="G3200">
            <v>100</v>
          </cell>
          <cell r="H3200" t="str">
            <v>10× 3'单细胞</v>
          </cell>
          <cell r="I3200" t="str">
            <v>DY</v>
          </cell>
          <cell r="J3200">
            <v>17.7</v>
          </cell>
        </row>
        <row r="3200">
          <cell r="N3200" t="e">
            <v>#DIV/0!</v>
          </cell>
        </row>
        <row r="3201">
          <cell r="E3201" t="str">
            <v>HGC-Lib-2454173</v>
          </cell>
          <cell r="F3201" t="str">
            <v>N_B_N4625-2G-10X3DP-P1-spleen-4</v>
          </cell>
          <cell r="G3201">
            <v>100</v>
          </cell>
          <cell r="H3201" t="str">
            <v>10× 3'单细胞</v>
          </cell>
          <cell r="I3201" t="str">
            <v>DY</v>
          </cell>
          <cell r="J3201">
            <v>8.74</v>
          </cell>
        </row>
        <row r="3201">
          <cell r="N3201" t="e">
            <v>#DIV/0!</v>
          </cell>
        </row>
        <row r="3202">
          <cell r="E3202" t="str">
            <v>HGC-Lib-2454174</v>
          </cell>
          <cell r="F3202" t="str">
            <v>N_B_N4625-2H-10X3DP-P1-testis-2</v>
          </cell>
          <cell r="G3202">
            <v>100</v>
          </cell>
          <cell r="H3202" t="str">
            <v>10× 3'单细胞</v>
          </cell>
          <cell r="I3202" t="str">
            <v>DY</v>
          </cell>
          <cell r="J3202">
            <v>35.6</v>
          </cell>
        </row>
        <row r="3202">
          <cell r="N3202" t="e">
            <v>#DIV/0!</v>
          </cell>
        </row>
        <row r="3203">
          <cell r="E3203" t="str">
            <v>HGC-Lib-2454175</v>
          </cell>
          <cell r="F3203" t="str">
            <v>N_B_N4625-2J-10X3DP-P1-testis-3</v>
          </cell>
          <cell r="G3203">
            <v>100</v>
          </cell>
          <cell r="H3203" t="str">
            <v>10× 3'单细胞</v>
          </cell>
          <cell r="I3203" t="str">
            <v>DY</v>
          </cell>
          <cell r="J3203">
            <v>15.5</v>
          </cell>
        </row>
        <row r="3203">
          <cell r="N3203" t="e">
            <v>#DIV/0!</v>
          </cell>
        </row>
        <row r="3204">
          <cell r="E3204" t="str">
            <v>HGC-Lib-2454176</v>
          </cell>
          <cell r="F3204" t="str">
            <v>N_B_N4625-2K-10X3DP-P1-ovary-1</v>
          </cell>
          <cell r="G3204">
            <v>100</v>
          </cell>
          <cell r="H3204" t="str">
            <v>10× 3'单细胞</v>
          </cell>
          <cell r="I3204" t="str">
            <v>DY</v>
          </cell>
          <cell r="J3204">
            <v>12.6</v>
          </cell>
        </row>
        <row r="3204">
          <cell r="N3204" t="e">
            <v>#DIV/0!</v>
          </cell>
        </row>
        <row r="3205">
          <cell r="E3205" t="str">
            <v>HGC-Lib-2454177</v>
          </cell>
          <cell r="F3205" t="str">
            <v>N_B_N4625-2M-10X3DP-P1-ovary-4</v>
          </cell>
          <cell r="G3205">
            <v>100</v>
          </cell>
          <cell r="H3205" t="str">
            <v>10× 3'单细胞</v>
          </cell>
          <cell r="I3205" t="str">
            <v>DY</v>
          </cell>
          <cell r="J3205">
            <v>19.3</v>
          </cell>
        </row>
        <row r="3205">
          <cell r="N3205" t="e">
            <v>#DIV/0!</v>
          </cell>
        </row>
        <row r="3206">
          <cell r="E3206" t="str">
            <v>HGC-Lib-2454178</v>
          </cell>
          <cell r="F3206" t="str">
            <v>N_B_N4628-1G-10X5t1</v>
          </cell>
          <cell r="G3206">
            <v>100</v>
          </cell>
          <cell r="H3206" t="str">
            <v>10x 5'单细胞</v>
          </cell>
          <cell r="I3206" t="str">
            <v>DY</v>
          </cell>
          <cell r="J3206">
            <v>47.4</v>
          </cell>
        </row>
        <row r="3206">
          <cell r="N3206" t="e">
            <v>#DIV/0!</v>
          </cell>
        </row>
        <row r="3207">
          <cell r="E3207" t="str">
            <v>HGC-Lib-2454179</v>
          </cell>
          <cell r="F3207" t="str">
            <v>N_B_N4628-1H-10X5t2</v>
          </cell>
          <cell r="G3207">
            <v>100</v>
          </cell>
          <cell r="H3207" t="str">
            <v>10x 5'单细胞</v>
          </cell>
          <cell r="I3207" t="str">
            <v>DY</v>
          </cell>
          <cell r="J3207">
            <v>37.2</v>
          </cell>
        </row>
        <row r="3207">
          <cell r="N3207" t="e">
            <v>#DIV/0!</v>
          </cell>
        </row>
        <row r="3208">
          <cell r="E3208" t="str">
            <v>HGC-Lib-2454180</v>
          </cell>
          <cell r="F3208" t="str">
            <v>N_B_N4628-1G-10X5TCRt1-2</v>
          </cell>
          <cell r="G3208">
            <v>10</v>
          </cell>
          <cell r="H3208" t="str">
            <v>10X-TCR文库</v>
          </cell>
          <cell r="I3208" t="str">
            <v>DY</v>
          </cell>
          <cell r="J3208">
            <v>63.2</v>
          </cell>
        </row>
        <row r="3208">
          <cell r="N3208" t="e">
            <v>#DIV/0!</v>
          </cell>
        </row>
        <row r="3209">
          <cell r="E3209" t="str">
            <v>HGC-Lib-2454181</v>
          </cell>
          <cell r="F3209" t="str">
            <v>N_B_N4628-1H-10X5TCRt2-2</v>
          </cell>
          <cell r="G3209">
            <v>10</v>
          </cell>
          <cell r="H3209" t="str">
            <v>10X-BCR文库</v>
          </cell>
          <cell r="I3209" t="str">
            <v>DY</v>
          </cell>
          <cell r="J3209">
            <v>87</v>
          </cell>
        </row>
        <row r="3209">
          <cell r="N3209" t="e">
            <v>#DIV/0!</v>
          </cell>
        </row>
        <row r="3210">
          <cell r="E3210" t="str">
            <v>HGC-Lib-2454182</v>
          </cell>
          <cell r="F3210" t="str">
            <v>N_B_N4628-26-10X5BCBM20240131organoids</v>
          </cell>
          <cell r="G3210">
            <v>100</v>
          </cell>
          <cell r="H3210" t="str">
            <v>10x 5'单细胞</v>
          </cell>
          <cell r="I3210" t="str">
            <v>DY</v>
          </cell>
          <cell r="J3210">
            <v>26.8</v>
          </cell>
        </row>
        <row r="3210">
          <cell r="N3210" t="e">
            <v>#DIV/0!</v>
          </cell>
        </row>
        <row r="3211">
          <cell r="E3211" t="str">
            <v>HGC-POOL-2454184</v>
          </cell>
          <cell r="F3211" t="str">
            <v>pool-4505-Xplus</v>
          </cell>
          <cell r="G3211">
            <v>1000</v>
          </cell>
          <cell r="H3211" t="str">
            <v>空间转录组测序65%,mRNA测序35%</v>
          </cell>
          <cell r="I3211" t="str">
            <v>HZK</v>
          </cell>
          <cell r="J3211">
            <v>11.8</v>
          </cell>
          <cell r="K3211">
            <v>430</v>
          </cell>
          <cell r="L3211" t="str">
            <v>HZK</v>
          </cell>
        </row>
        <row r="3211">
          <cell r="N3211">
            <v>42.2182468694097</v>
          </cell>
        </row>
        <row r="3212">
          <cell r="E3212" t="str">
            <v>HGC-POOL-2454185</v>
          </cell>
          <cell r="F3212" t="str">
            <v>pool-4506-Xplus</v>
          </cell>
          <cell r="G3212">
            <v>1000</v>
          </cell>
          <cell r="H3212" t="str">
            <v>10x单细胞测序v5,100%</v>
          </cell>
          <cell r="I3212" t="str">
            <v>HZK</v>
          </cell>
          <cell r="J3212">
            <v>6.11</v>
          </cell>
          <cell r="K3212">
            <v>504</v>
          </cell>
          <cell r="L3212" t="str">
            <v>HZK</v>
          </cell>
        </row>
        <row r="3212">
          <cell r="N3212">
            <v>18.6507936507937</v>
          </cell>
        </row>
        <row r="3213">
          <cell r="E3213" t="str">
            <v>HGC-POOL-2454186</v>
          </cell>
          <cell r="F3213" t="str">
            <v>pool-4507-Xplus</v>
          </cell>
          <cell r="G3213">
            <v>1000</v>
          </cell>
          <cell r="H3213" t="str">
            <v>10x单细胞测序v3,100%</v>
          </cell>
          <cell r="I3213" t="str">
            <v>HZK</v>
          </cell>
          <cell r="J3213">
            <v>11.1</v>
          </cell>
          <cell r="K3213">
            <v>500</v>
          </cell>
          <cell r="L3213" t="str">
            <v>HZK</v>
          </cell>
        </row>
        <row r="3213">
          <cell r="N3213">
            <v>34.1538461538462</v>
          </cell>
        </row>
        <row r="3214">
          <cell r="E3214" t="str">
            <v>HGC-POOL-2454187</v>
          </cell>
          <cell r="F3214" t="str">
            <v>pool-4508-Xplus</v>
          </cell>
          <cell r="G3214">
            <v>1000</v>
          </cell>
          <cell r="H3214" t="str">
            <v>10x单细胞测序v3,100%</v>
          </cell>
          <cell r="I3214" t="str">
            <v>HZK</v>
          </cell>
          <cell r="J3214">
            <v>15.6</v>
          </cell>
          <cell r="K3214">
            <v>511</v>
          </cell>
          <cell r="L3214" t="str">
            <v>HZK</v>
          </cell>
        </row>
        <row r="3214">
          <cell r="N3214">
            <v>46.9667318982387</v>
          </cell>
        </row>
        <row r="3215">
          <cell r="E3215" t="str">
            <v>HGC-POOL-2454188</v>
          </cell>
          <cell r="F3215" t="str">
            <v>HHC2libs</v>
          </cell>
          <cell r="G3215">
            <v>100</v>
          </cell>
          <cell r="H3215" t="str">
            <v>ATAC-Seq文库</v>
          </cell>
          <cell r="I3215" t="str">
            <v>HZK</v>
          </cell>
          <cell r="J3215">
            <v>7.06</v>
          </cell>
          <cell r="K3215">
            <v>300</v>
          </cell>
          <cell r="L3215" t="str">
            <v>HZK</v>
          </cell>
        </row>
        <row r="3215">
          <cell r="N3215">
            <v>36.2051282051282</v>
          </cell>
        </row>
        <row r="3216">
          <cell r="E3216" t="str">
            <v>HGC-Lib-2454189</v>
          </cell>
          <cell r="F3216" t="str">
            <v>OL27447-GW130448</v>
          </cell>
          <cell r="G3216">
            <v>1000</v>
          </cell>
          <cell r="H3216" t="str">
            <v>10x 5'单细胞</v>
          </cell>
          <cell r="I3216" t="str">
            <v>YHT</v>
          </cell>
          <cell r="J3216">
            <v>0.83</v>
          </cell>
          <cell r="K3216">
            <v>446</v>
          </cell>
          <cell r="L3216" t="str">
            <v>YHT</v>
          </cell>
        </row>
        <row r="3216">
          <cell r="N3216">
            <v>2.86305622628493</v>
          </cell>
        </row>
        <row r="3217">
          <cell r="E3217" t="str">
            <v>HGC-Lib-2454190</v>
          </cell>
          <cell r="F3217" t="str">
            <v>OL27448-GW130448</v>
          </cell>
          <cell r="G3217">
            <v>1000</v>
          </cell>
          <cell r="H3217" t="str">
            <v>10x 5'单细胞</v>
          </cell>
          <cell r="I3217" t="str">
            <v>YHT</v>
          </cell>
          <cell r="J3217">
            <v>0.946</v>
          </cell>
          <cell r="K3217">
            <v>442</v>
          </cell>
          <cell r="L3217" t="str">
            <v>YHT</v>
          </cell>
        </row>
        <row r="3217">
          <cell r="N3217">
            <v>3.29272537417334</v>
          </cell>
        </row>
        <row r="3218">
          <cell r="E3218" t="str">
            <v>HGC-Lib-2454191</v>
          </cell>
          <cell r="F3218" t="str">
            <v>OL27449-GW130449</v>
          </cell>
          <cell r="G3218">
            <v>1000</v>
          </cell>
          <cell r="H3218" t="str">
            <v>10x 5'单细胞</v>
          </cell>
          <cell r="I3218" t="str">
            <v>YHT</v>
          </cell>
          <cell r="J3218">
            <v>0.882</v>
          </cell>
          <cell r="K3218">
            <v>418</v>
          </cell>
          <cell r="L3218" t="str">
            <v>YHT</v>
          </cell>
        </row>
        <row r="3218">
          <cell r="N3218">
            <v>3.24622745675377</v>
          </cell>
        </row>
        <row r="3219">
          <cell r="E3219" t="str">
            <v>HGC-Lib-2454192</v>
          </cell>
          <cell r="F3219" t="str">
            <v>OL27450-GW130449</v>
          </cell>
          <cell r="G3219">
            <v>1000</v>
          </cell>
          <cell r="H3219" t="str">
            <v>10x 5'单细胞</v>
          </cell>
          <cell r="I3219" t="str">
            <v>YHT</v>
          </cell>
          <cell r="J3219">
            <v>0.854</v>
          </cell>
          <cell r="K3219">
            <v>477</v>
          </cell>
          <cell r="L3219" t="str">
            <v>YHT</v>
          </cell>
        </row>
        <row r="3219">
          <cell r="N3219">
            <v>2.75439445250766</v>
          </cell>
        </row>
        <row r="3220">
          <cell r="E3220" t="str">
            <v>HGC-Lib-2454193</v>
          </cell>
          <cell r="F3220" t="str">
            <v>OL27463-GW130450</v>
          </cell>
          <cell r="G3220">
            <v>1000</v>
          </cell>
          <cell r="H3220" t="str">
            <v>10x 5'单细胞</v>
          </cell>
          <cell r="I3220" t="str">
            <v>YHT</v>
          </cell>
          <cell r="J3220">
            <v>2.02</v>
          </cell>
          <cell r="K3220">
            <v>479</v>
          </cell>
          <cell r="L3220" t="str">
            <v>YHT</v>
          </cell>
        </row>
        <row r="3220">
          <cell r="N3220">
            <v>6.48787538140357</v>
          </cell>
        </row>
        <row r="3221">
          <cell r="E3221" t="str">
            <v>HGC-Lib-2454194</v>
          </cell>
          <cell r="F3221" t="str">
            <v>OL27440-GW129672</v>
          </cell>
          <cell r="G3221">
            <v>1000</v>
          </cell>
          <cell r="H3221" t="str">
            <v>10× 3'单细胞</v>
          </cell>
          <cell r="I3221" t="str">
            <v>YHT</v>
          </cell>
          <cell r="J3221">
            <v>1.53</v>
          </cell>
          <cell r="K3221">
            <v>483</v>
          </cell>
          <cell r="L3221" t="str">
            <v>YHT</v>
          </cell>
        </row>
        <row r="3221">
          <cell r="N3221">
            <v>4.87338748208313</v>
          </cell>
        </row>
        <row r="3222">
          <cell r="E3222" t="str">
            <v>HGC-Lib-2454195</v>
          </cell>
          <cell r="F3222" t="str">
            <v>OL27433-GW129672</v>
          </cell>
          <cell r="G3222">
            <v>1000</v>
          </cell>
          <cell r="H3222" t="str">
            <v>mRNA文库</v>
          </cell>
          <cell r="I3222" t="str">
            <v>YHT</v>
          </cell>
          <cell r="J3222">
            <v>1.7</v>
          </cell>
          <cell r="K3222">
            <v>399</v>
          </cell>
          <cell r="L3222" t="str">
            <v>YHT</v>
          </cell>
        </row>
        <row r="3222">
          <cell r="N3222">
            <v>6.55484866011182</v>
          </cell>
        </row>
        <row r="3223">
          <cell r="E3223" t="str">
            <v>HGC-Lib-2454198</v>
          </cell>
          <cell r="F3223" t="str">
            <v>shu</v>
          </cell>
          <cell r="G3223">
            <v>10</v>
          </cell>
          <cell r="H3223" t="str">
            <v>PCR产物文库</v>
          </cell>
          <cell r="I3223" t="str">
            <v>HZK</v>
          </cell>
          <cell r="J3223">
            <v>30.2</v>
          </cell>
          <cell r="K3223">
            <v>399</v>
          </cell>
          <cell r="L3223" t="str">
            <v>HZK</v>
          </cell>
        </row>
        <row r="3223">
          <cell r="N3223">
            <v>116.444958550222</v>
          </cell>
        </row>
        <row r="3224">
          <cell r="E3224" t="str">
            <v>HGC-Lib-2454199</v>
          </cell>
          <cell r="F3224" t="str">
            <v>sg1-4-A</v>
          </cell>
          <cell r="G3224">
            <v>5</v>
          </cell>
          <cell r="H3224" t="str">
            <v>HI-C文库</v>
          </cell>
          <cell r="I3224" t="str">
            <v>WH</v>
          </cell>
          <cell r="J3224">
            <v>0.928</v>
          </cell>
          <cell r="K3224">
            <v>388</v>
          </cell>
          <cell r="L3224" t="str">
            <v>WH</v>
          </cell>
        </row>
        <row r="3224">
          <cell r="N3224">
            <v>3.67961934972244</v>
          </cell>
        </row>
        <row r="3225">
          <cell r="E3225" t="str">
            <v>HGC-Lib-2454200</v>
          </cell>
          <cell r="F3225" t="str">
            <v>sg1-4-B</v>
          </cell>
          <cell r="G3225">
            <v>5</v>
          </cell>
          <cell r="H3225" t="str">
            <v>HI-C文库</v>
          </cell>
          <cell r="I3225" t="str">
            <v>WH</v>
          </cell>
          <cell r="J3225">
            <v>0.802</v>
          </cell>
          <cell r="K3225">
            <v>373</v>
          </cell>
          <cell r="L3225" t="str">
            <v>WH</v>
          </cell>
        </row>
        <row r="3225">
          <cell r="N3225">
            <v>3.30789853578057</v>
          </cell>
        </row>
        <row r="3226">
          <cell r="E3226" t="str">
            <v>HGC-Lib-2454201</v>
          </cell>
          <cell r="F3226" t="str">
            <v>sgEV-A</v>
          </cell>
          <cell r="G3226">
            <v>5</v>
          </cell>
          <cell r="H3226" t="str">
            <v>HI-C文库</v>
          </cell>
          <cell r="I3226" t="str">
            <v>WH</v>
          </cell>
          <cell r="J3226">
            <v>0.57</v>
          </cell>
          <cell r="K3226">
            <v>360</v>
          </cell>
          <cell r="L3226" t="str">
            <v>WH</v>
          </cell>
        </row>
        <row r="3226">
          <cell r="N3226">
            <v>2.43589743589744</v>
          </cell>
        </row>
        <row r="3227">
          <cell r="E3227" t="str">
            <v>HGC-Lib-2454202</v>
          </cell>
          <cell r="F3227" t="str">
            <v>sgEV-B</v>
          </cell>
          <cell r="G3227">
            <v>5</v>
          </cell>
          <cell r="H3227" t="str">
            <v>HI-C文库</v>
          </cell>
          <cell r="I3227" t="str">
            <v>WH</v>
          </cell>
          <cell r="J3227">
            <v>0.384</v>
          </cell>
          <cell r="K3227">
            <v>320</v>
          </cell>
          <cell r="L3227" t="str">
            <v>WH</v>
          </cell>
        </row>
        <row r="3227">
          <cell r="N3227">
            <v>1.84615384615385</v>
          </cell>
        </row>
        <row r="3228">
          <cell r="E3228" t="str">
            <v>HGC-Lib-2454203</v>
          </cell>
          <cell r="F3228" t="str">
            <v>OE-delIDR-A</v>
          </cell>
          <cell r="G3228">
            <v>5</v>
          </cell>
          <cell r="H3228" t="str">
            <v>HI-C文库</v>
          </cell>
          <cell r="I3228" t="str">
            <v>WH</v>
          </cell>
          <cell r="J3228">
            <v>0.318</v>
          </cell>
          <cell r="K3228">
            <v>378</v>
          </cell>
          <cell r="L3228" t="str">
            <v>WH</v>
          </cell>
        </row>
        <row r="3228">
          <cell r="N3228">
            <v>1.29426129426129</v>
          </cell>
        </row>
        <row r="3229">
          <cell r="E3229" t="str">
            <v>HGC-Lib-2454204</v>
          </cell>
          <cell r="F3229" t="str">
            <v>OE-delIDR-B</v>
          </cell>
          <cell r="G3229">
            <v>5</v>
          </cell>
          <cell r="H3229" t="str">
            <v>HI-C文库</v>
          </cell>
          <cell r="I3229" t="str">
            <v>WH</v>
          </cell>
          <cell r="J3229">
            <v>0.346</v>
          </cell>
          <cell r="K3229">
            <v>353</v>
          </cell>
          <cell r="L3229" t="str">
            <v>WH</v>
          </cell>
        </row>
        <row r="3229">
          <cell r="N3229">
            <v>1.50795380257137</v>
          </cell>
        </row>
        <row r="3230">
          <cell r="E3230" t="str">
            <v>HGC-POOL-2454205</v>
          </cell>
          <cell r="F3230" t="str">
            <v>T834-1pooling</v>
          </cell>
          <cell r="G3230">
            <v>6</v>
          </cell>
          <cell r="H3230" t="str">
            <v>宏基因组文库</v>
          </cell>
          <cell r="I3230" t="str">
            <v>WH</v>
          </cell>
          <cell r="J3230">
            <v>2.42</v>
          </cell>
        </row>
        <row r="3230">
          <cell r="N3230" t="e">
            <v>#DIV/0!</v>
          </cell>
        </row>
        <row r="3231">
          <cell r="E3231" t="str">
            <v>HGC-POOL-2454206</v>
          </cell>
          <cell r="F3231" t="str">
            <v>T834-2pooling</v>
          </cell>
          <cell r="G3231">
            <v>6</v>
          </cell>
          <cell r="H3231" t="str">
            <v>宏基因组文库</v>
          </cell>
          <cell r="I3231" t="str">
            <v>WH</v>
          </cell>
          <cell r="J3231">
            <v>3.94</v>
          </cell>
        </row>
        <row r="3231">
          <cell r="N3231" t="e">
            <v>#DIV/0!</v>
          </cell>
        </row>
        <row r="3232">
          <cell r="E3232" t="str">
            <v>HGC-POOL-2454207</v>
          </cell>
          <cell r="F3232" t="str">
            <v>T834-3pooling</v>
          </cell>
          <cell r="G3232">
            <v>6</v>
          </cell>
          <cell r="H3232" t="str">
            <v>宏基因组文库</v>
          </cell>
          <cell r="I3232" t="str">
            <v>WH</v>
          </cell>
          <cell r="J3232">
            <v>5.42</v>
          </cell>
        </row>
        <row r="3232">
          <cell r="N3232" t="e">
            <v>#DIV/0!</v>
          </cell>
        </row>
        <row r="3233">
          <cell r="E3233" t="str">
            <v>HGC-POOL-2454208</v>
          </cell>
          <cell r="F3233" t="str">
            <v>T834-4pooling</v>
          </cell>
          <cell r="G3233">
            <v>6</v>
          </cell>
          <cell r="H3233" t="str">
            <v>宏基因组文库</v>
          </cell>
          <cell r="I3233" t="str">
            <v>WH</v>
          </cell>
          <cell r="J3233">
            <v>5.56</v>
          </cell>
        </row>
        <row r="3233">
          <cell r="N3233" t="e">
            <v>#DIV/0!</v>
          </cell>
        </row>
        <row r="3234">
          <cell r="E3234" t="str">
            <v>HGC-POOL-2454209</v>
          </cell>
          <cell r="F3234" t="str">
            <v>T834-5pooling</v>
          </cell>
          <cell r="G3234">
            <v>6</v>
          </cell>
          <cell r="H3234" t="str">
            <v>宏基因组文库</v>
          </cell>
          <cell r="I3234" t="str">
            <v>WH</v>
          </cell>
          <cell r="J3234">
            <v>3.36</v>
          </cell>
        </row>
        <row r="3234">
          <cell r="N3234" t="e">
            <v>#DIV/0!</v>
          </cell>
        </row>
        <row r="3235">
          <cell r="E3235" t="str">
            <v>HGC-POOL-2454210</v>
          </cell>
          <cell r="F3235" t="str">
            <v>T834-6pooling</v>
          </cell>
          <cell r="G3235">
            <v>6</v>
          </cell>
          <cell r="H3235" t="str">
            <v>宏基因组文库</v>
          </cell>
          <cell r="I3235" t="str">
            <v>WH</v>
          </cell>
          <cell r="J3235">
            <v>8.76</v>
          </cell>
        </row>
        <row r="3235">
          <cell r="N3235" t="e">
            <v>#DIV/0!</v>
          </cell>
        </row>
        <row r="3236">
          <cell r="E3236" t="str">
            <v>HGC-POOL-2454211</v>
          </cell>
          <cell r="F3236" t="str">
            <v>T834-7pooling</v>
          </cell>
          <cell r="G3236">
            <v>6</v>
          </cell>
          <cell r="H3236" t="str">
            <v>宏基因组文库</v>
          </cell>
          <cell r="I3236" t="str">
            <v>WH</v>
          </cell>
          <cell r="J3236">
            <v>5.74</v>
          </cell>
        </row>
        <row r="3236">
          <cell r="N3236" t="e">
            <v>#DIV/0!</v>
          </cell>
        </row>
        <row r="3237">
          <cell r="E3237" t="str">
            <v>HGC-POOL-2454212</v>
          </cell>
          <cell r="F3237" t="str">
            <v>T834-8pooling</v>
          </cell>
          <cell r="G3237">
            <v>6</v>
          </cell>
          <cell r="H3237" t="str">
            <v>宏基因组文库</v>
          </cell>
          <cell r="I3237" t="str">
            <v>WH</v>
          </cell>
          <cell r="J3237">
            <v>6.78</v>
          </cell>
        </row>
        <row r="3237">
          <cell r="N3237" t="e">
            <v>#DIV/0!</v>
          </cell>
        </row>
        <row r="3238">
          <cell r="E3238" t="str">
            <v>HGC-POOL-2454213</v>
          </cell>
          <cell r="F3238" t="str">
            <v>T834-9pooling</v>
          </cell>
          <cell r="G3238">
            <v>6</v>
          </cell>
          <cell r="H3238" t="str">
            <v>宏基因组文库</v>
          </cell>
          <cell r="I3238" t="str">
            <v>WH</v>
          </cell>
          <cell r="J3238">
            <v>11.8</v>
          </cell>
        </row>
        <row r="3238">
          <cell r="N3238" t="e">
            <v>#DIV/0!</v>
          </cell>
        </row>
        <row r="3239">
          <cell r="E3239" t="str">
            <v>HGC-POOL-2454214</v>
          </cell>
          <cell r="F3239" t="str">
            <v>T834-10pooling</v>
          </cell>
          <cell r="G3239">
            <v>6</v>
          </cell>
          <cell r="H3239" t="str">
            <v>宏基因组文库</v>
          </cell>
          <cell r="I3239" t="str">
            <v>WH</v>
          </cell>
          <cell r="J3239">
            <v>1.29</v>
          </cell>
        </row>
        <row r="3239">
          <cell r="N3239" t="e">
            <v>#DIV/0!</v>
          </cell>
        </row>
        <row r="3240">
          <cell r="E3240" t="str">
            <v>HGC-Lib-2454776</v>
          </cell>
          <cell r="F3240" t="str">
            <v>B1</v>
          </cell>
          <cell r="G3240">
            <v>10</v>
          </cell>
          <cell r="H3240" t="str">
            <v>ATAC-Seq文库</v>
          </cell>
          <cell r="I3240" t="str">
            <v>WH</v>
          </cell>
          <cell r="J3240">
            <v>12.7</v>
          </cell>
          <cell r="K3240">
            <v>345</v>
          </cell>
          <cell r="L3240" t="str">
            <v>WH</v>
          </cell>
        </row>
        <row r="3240">
          <cell r="N3240">
            <v>56.6332218506131</v>
          </cell>
        </row>
        <row r="3241">
          <cell r="E3241" t="str">
            <v>HGC-Lib-2454777</v>
          </cell>
          <cell r="F3241" t="str">
            <v>B2</v>
          </cell>
          <cell r="G3241">
            <v>10</v>
          </cell>
          <cell r="H3241" t="str">
            <v>ATAC-Seq文库</v>
          </cell>
          <cell r="I3241" t="str">
            <v>WH</v>
          </cell>
          <cell r="J3241">
            <v>5.84</v>
          </cell>
          <cell r="K3241">
            <v>475</v>
          </cell>
          <cell r="L3241" t="str">
            <v>WH</v>
          </cell>
        </row>
        <row r="3241">
          <cell r="N3241">
            <v>18.914979757085</v>
          </cell>
        </row>
        <row r="3242">
          <cell r="E3242" t="str">
            <v>HGC-Lib-2454778</v>
          </cell>
          <cell r="F3242" t="str">
            <v>D1</v>
          </cell>
          <cell r="G3242">
            <v>10</v>
          </cell>
          <cell r="H3242" t="str">
            <v>ATAC-Seq文库</v>
          </cell>
          <cell r="I3242" t="str">
            <v>WH</v>
          </cell>
          <cell r="J3242">
            <v>13.8</v>
          </cell>
          <cell r="K3242">
            <v>348</v>
          </cell>
          <cell r="L3242" t="str">
            <v>WH</v>
          </cell>
        </row>
        <row r="3242">
          <cell r="N3242">
            <v>61.0079575596817</v>
          </cell>
        </row>
        <row r="3243">
          <cell r="E3243" t="str">
            <v>HGC-Lib-2454779</v>
          </cell>
          <cell r="F3243" t="str">
            <v>D2</v>
          </cell>
          <cell r="G3243">
            <v>10</v>
          </cell>
          <cell r="H3243" t="str">
            <v>ATAC-Seq文库</v>
          </cell>
          <cell r="I3243" t="str">
            <v>WH</v>
          </cell>
          <cell r="J3243">
            <v>14.1</v>
          </cell>
          <cell r="K3243">
            <v>358</v>
          </cell>
          <cell r="L3243" t="str">
            <v>WH</v>
          </cell>
        </row>
        <row r="3243">
          <cell r="N3243">
            <v>60.5930382466695</v>
          </cell>
        </row>
        <row r="3244">
          <cell r="E3244" t="str">
            <v>HGC-Lib-2454739</v>
          </cell>
          <cell r="F3244" t="str">
            <v>QY-38</v>
          </cell>
          <cell r="G3244">
            <v>6</v>
          </cell>
          <cell r="H3244" t="str">
            <v>mRNA文库</v>
          </cell>
          <cell r="I3244" t="str">
            <v>XCL</v>
          </cell>
          <cell r="J3244">
            <v>14.7</v>
          </cell>
          <cell r="K3244">
            <v>344</v>
          </cell>
        </row>
        <row r="3244">
          <cell r="N3244">
            <v>65.742397137746</v>
          </cell>
        </row>
        <row r="3245">
          <cell r="E3245" t="str">
            <v>HGC-Lib-2454740</v>
          </cell>
          <cell r="F3245" t="str">
            <v>QY-24</v>
          </cell>
          <cell r="G3245">
            <v>6</v>
          </cell>
          <cell r="H3245" t="str">
            <v>mRNA文库</v>
          </cell>
          <cell r="I3245" t="str">
            <v>XCL</v>
          </cell>
          <cell r="J3245">
            <v>39</v>
          </cell>
          <cell r="K3245">
            <v>344</v>
          </cell>
        </row>
        <row r="3245">
          <cell r="N3245">
            <v>174.418604651163</v>
          </cell>
        </row>
        <row r="3246">
          <cell r="E3246" t="str">
            <v>HGC-Lib-2454741</v>
          </cell>
          <cell r="F3246" t="str">
            <v>QY-7</v>
          </cell>
          <cell r="G3246">
            <v>6</v>
          </cell>
          <cell r="H3246" t="str">
            <v>mRNA文库</v>
          </cell>
          <cell r="I3246" t="str">
            <v>XCL</v>
          </cell>
          <cell r="J3246">
            <v>16.3</v>
          </cell>
          <cell r="K3246">
            <v>345</v>
          </cell>
        </row>
        <row r="3246">
          <cell r="N3246">
            <v>72.6867335562988</v>
          </cell>
        </row>
        <row r="3247">
          <cell r="E3247" t="str">
            <v>HGC-Lib-2454742</v>
          </cell>
          <cell r="F3247" t="str">
            <v>QY-12</v>
          </cell>
          <cell r="G3247">
            <v>6</v>
          </cell>
          <cell r="H3247" t="str">
            <v>mRNA文库</v>
          </cell>
          <cell r="I3247" t="str">
            <v>XCL</v>
          </cell>
          <cell r="J3247">
            <v>13.9</v>
          </cell>
          <cell r="K3247">
            <v>335</v>
          </cell>
        </row>
        <row r="3247">
          <cell r="N3247">
            <v>63.8346727898967</v>
          </cell>
        </row>
        <row r="3248">
          <cell r="E3248" t="str">
            <v>HGC-Lib-2454743</v>
          </cell>
          <cell r="F3248" t="str">
            <v>QY-55</v>
          </cell>
          <cell r="G3248">
            <v>6</v>
          </cell>
          <cell r="H3248" t="str">
            <v>mRNA文库</v>
          </cell>
          <cell r="I3248" t="str">
            <v>XCL</v>
          </cell>
          <cell r="J3248">
            <v>15.2</v>
          </cell>
          <cell r="K3248">
            <v>329</v>
          </cell>
        </row>
        <row r="3248">
          <cell r="N3248">
            <v>71.0778583119009</v>
          </cell>
        </row>
        <row r="3249">
          <cell r="E3249" t="str">
            <v>HGC-Lib-2454744</v>
          </cell>
          <cell r="F3249" t="str">
            <v>QY-57</v>
          </cell>
          <cell r="G3249">
            <v>6</v>
          </cell>
          <cell r="H3249" t="str">
            <v>mRNA文库</v>
          </cell>
          <cell r="I3249" t="str">
            <v>XCL</v>
          </cell>
          <cell r="J3249">
            <v>28.4</v>
          </cell>
          <cell r="K3249">
            <v>337</v>
          </cell>
        </row>
        <row r="3249">
          <cell r="N3249">
            <v>129.650764665601</v>
          </cell>
        </row>
        <row r="3250">
          <cell r="E3250" t="str">
            <v>HGC-Lib-2454745</v>
          </cell>
          <cell r="F3250" t="str">
            <v>HP-131</v>
          </cell>
          <cell r="G3250">
            <v>1</v>
          </cell>
          <cell r="H3250" t="str">
            <v>扩增子测序</v>
          </cell>
          <cell r="I3250" t="str">
            <v>XCL</v>
          </cell>
          <cell r="J3250">
            <v>22.2</v>
          </cell>
          <cell r="K3250">
            <v>330</v>
          </cell>
        </row>
        <row r="3250">
          <cell r="N3250">
            <v>103.496503496503</v>
          </cell>
        </row>
        <row r="3251">
          <cell r="E3251" t="str">
            <v>HGC-Lib-2454746</v>
          </cell>
          <cell r="F3251" t="str">
            <v>GK20240701001</v>
          </cell>
          <cell r="G3251">
            <v>6</v>
          </cell>
          <cell r="H3251" t="str">
            <v>mRNA文库</v>
          </cell>
          <cell r="I3251" t="str">
            <v>XCL</v>
          </cell>
          <cell r="J3251">
            <v>32.6</v>
          </cell>
          <cell r="K3251">
            <v>549</v>
          </cell>
        </row>
        <row r="3251">
          <cell r="N3251">
            <v>91.3549110270422</v>
          </cell>
        </row>
        <row r="3252">
          <cell r="E3252" t="str">
            <v>HGC-Lib-2454747</v>
          </cell>
          <cell r="F3252" t="str">
            <v>GK20240701002</v>
          </cell>
          <cell r="G3252">
            <v>6</v>
          </cell>
          <cell r="H3252" t="str">
            <v>mRNA文库</v>
          </cell>
          <cell r="I3252" t="str">
            <v>XCL</v>
          </cell>
          <cell r="J3252">
            <v>33.4</v>
          </cell>
          <cell r="K3252">
            <v>543</v>
          </cell>
        </row>
        <row r="3252">
          <cell r="N3252">
            <v>94.6309675591443</v>
          </cell>
        </row>
        <row r="3253">
          <cell r="E3253" t="str">
            <v>HGC-Lib-2454748</v>
          </cell>
          <cell r="F3253" t="str">
            <v>GK20240701003</v>
          </cell>
          <cell r="G3253">
            <v>6</v>
          </cell>
          <cell r="H3253" t="str">
            <v>mRNA文库</v>
          </cell>
          <cell r="I3253" t="str">
            <v>XCL</v>
          </cell>
          <cell r="J3253">
            <v>34.2</v>
          </cell>
          <cell r="K3253">
            <v>544</v>
          </cell>
        </row>
        <row r="3253">
          <cell r="N3253">
            <v>96.7194570135747</v>
          </cell>
        </row>
        <row r="3254">
          <cell r="E3254" t="str">
            <v>HGC-Lib-2454749</v>
          </cell>
          <cell r="F3254" t="str">
            <v>GK20240701004</v>
          </cell>
          <cell r="G3254">
            <v>6</v>
          </cell>
          <cell r="H3254" t="str">
            <v>mRNA文库</v>
          </cell>
          <cell r="I3254" t="str">
            <v>XCL</v>
          </cell>
          <cell r="J3254">
            <v>35</v>
          </cell>
          <cell r="K3254">
            <v>538</v>
          </cell>
        </row>
        <row r="3254">
          <cell r="N3254">
            <v>100.08578781813</v>
          </cell>
        </row>
        <row r="3255">
          <cell r="E3255" t="str">
            <v>HGC-Lib-2454750</v>
          </cell>
          <cell r="F3255" t="str">
            <v>GK20240701005</v>
          </cell>
          <cell r="G3255">
            <v>6</v>
          </cell>
          <cell r="H3255" t="str">
            <v>mRNA文库</v>
          </cell>
          <cell r="I3255" t="str">
            <v>XCL</v>
          </cell>
          <cell r="J3255">
            <v>36.8</v>
          </cell>
          <cell r="K3255">
            <v>544</v>
          </cell>
        </row>
        <row r="3255">
          <cell r="N3255">
            <v>104.072398190045</v>
          </cell>
        </row>
        <row r="3256">
          <cell r="E3256" t="str">
            <v>HGC-Lib-2454751</v>
          </cell>
          <cell r="F3256" t="str">
            <v>GK20240701006</v>
          </cell>
          <cell r="G3256">
            <v>6</v>
          </cell>
          <cell r="H3256" t="str">
            <v>mRNA文库</v>
          </cell>
          <cell r="I3256" t="str">
            <v>XCL</v>
          </cell>
          <cell r="J3256">
            <v>39.4</v>
          </cell>
          <cell r="K3256">
            <v>556</v>
          </cell>
        </row>
        <row r="3256">
          <cell r="N3256">
            <v>109.020475926951</v>
          </cell>
        </row>
        <row r="3257">
          <cell r="E3257" t="str">
            <v>HGC-Lib-2454752</v>
          </cell>
          <cell r="F3257" t="str">
            <v>GK20240701007</v>
          </cell>
          <cell r="G3257">
            <v>6</v>
          </cell>
          <cell r="H3257" t="str">
            <v>mRNA文库</v>
          </cell>
          <cell r="I3257" t="str">
            <v>XCL</v>
          </cell>
          <cell r="J3257">
            <v>34.4</v>
          </cell>
          <cell r="K3257">
            <v>553</v>
          </cell>
        </row>
        <row r="3257">
          <cell r="N3257">
            <v>95.7017665878425</v>
          </cell>
        </row>
        <row r="3258">
          <cell r="E3258" t="str">
            <v>HGC-Lib-2454753</v>
          </cell>
          <cell r="F3258" t="str">
            <v>GK20240701008</v>
          </cell>
          <cell r="G3258">
            <v>6</v>
          </cell>
          <cell r="H3258" t="str">
            <v>mRNA文库</v>
          </cell>
          <cell r="I3258" t="str">
            <v>XCL</v>
          </cell>
          <cell r="J3258">
            <v>32.6</v>
          </cell>
          <cell r="K3258">
            <v>558</v>
          </cell>
        </row>
        <row r="3258">
          <cell r="N3258">
            <v>89.8814447201544</v>
          </cell>
        </row>
        <row r="3259">
          <cell r="E3259" t="str">
            <v>HGC-Lib-2454754</v>
          </cell>
          <cell r="F3259" t="str">
            <v>GK20240701009</v>
          </cell>
          <cell r="G3259">
            <v>6</v>
          </cell>
          <cell r="H3259" t="str">
            <v>mRNA文库</v>
          </cell>
          <cell r="I3259" t="str">
            <v>XCL</v>
          </cell>
          <cell r="J3259">
            <v>33.4</v>
          </cell>
          <cell r="K3259">
            <v>571</v>
          </cell>
        </row>
        <row r="3259">
          <cell r="N3259">
            <v>89.9905698504648</v>
          </cell>
        </row>
        <row r="3260">
          <cell r="E3260" t="str">
            <v>HGC-Lib-2454755</v>
          </cell>
          <cell r="F3260" t="str">
            <v>FWSP20240131-A1-838375-1-181</v>
          </cell>
          <cell r="G3260">
            <v>150</v>
          </cell>
          <cell r="H3260" t="str">
            <v>10x空间转录组文库</v>
          </cell>
          <cell r="I3260" t="str">
            <v>XCL</v>
          </cell>
          <cell r="J3260">
            <v>10.5</v>
          </cell>
          <cell r="K3260">
            <v>306</v>
          </cell>
        </row>
        <row r="3260">
          <cell r="N3260">
            <v>52.790346907994</v>
          </cell>
        </row>
        <row r="3261">
          <cell r="E3261" t="str">
            <v>HGC-Lib-2454756</v>
          </cell>
          <cell r="F3261" t="str">
            <v>FWSP20240131-D1-838375-2-91</v>
          </cell>
          <cell r="G3261">
            <v>150</v>
          </cell>
          <cell r="H3261" t="str">
            <v>10x空间转录组文库</v>
          </cell>
          <cell r="I3261" t="str">
            <v>XCL</v>
          </cell>
          <cell r="J3261">
            <v>46</v>
          </cell>
          <cell r="K3261">
            <v>316</v>
          </cell>
        </row>
        <row r="3261">
          <cell r="N3261">
            <v>223.953261927945</v>
          </cell>
        </row>
        <row r="3262">
          <cell r="E3262" t="str">
            <v>HGC-Lib-2454757</v>
          </cell>
          <cell r="F3262" t="str">
            <v>FWSP20240170-A1-WT-101</v>
          </cell>
          <cell r="G3262">
            <v>150</v>
          </cell>
          <cell r="H3262" t="str">
            <v>10x空间转录组文库</v>
          </cell>
          <cell r="I3262" t="str">
            <v>XCL</v>
          </cell>
          <cell r="J3262">
            <v>26.2</v>
          </cell>
          <cell r="K3262">
            <v>326</v>
          </cell>
        </row>
        <row r="3262">
          <cell r="N3262">
            <v>123.643227937706</v>
          </cell>
        </row>
        <row r="3263">
          <cell r="E3263" t="str">
            <v>HGC-Lib-2454758</v>
          </cell>
          <cell r="F3263" t="str">
            <v>FWSP20240170-D1-KA-260</v>
          </cell>
          <cell r="G3263">
            <v>150</v>
          </cell>
          <cell r="H3263" t="str">
            <v>10x空间转录组文库</v>
          </cell>
          <cell r="I3263" t="str">
            <v>XCL</v>
          </cell>
          <cell r="J3263">
            <v>39.4</v>
          </cell>
          <cell r="K3263">
            <v>310</v>
          </cell>
        </row>
        <row r="3263">
          <cell r="N3263">
            <v>195.533498759305</v>
          </cell>
        </row>
        <row r="3264">
          <cell r="E3264" t="str">
            <v>HGC-Lib-2454767</v>
          </cell>
          <cell r="F3264" t="str">
            <v>me3-sh3-2-m6a</v>
          </cell>
          <cell r="G3264">
            <v>6</v>
          </cell>
          <cell r="H3264" t="str">
            <v>m6A甲基化文库</v>
          </cell>
          <cell r="I3264" t="str">
            <v>XCL</v>
          </cell>
          <cell r="J3264">
            <v>2.36</v>
          </cell>
          <cell r="K3264">
            <v>570</v>
          </cell>
        </row>
        <row r="3264">
          <cell r="N3264">
            <v>6.3697705802969</v>
          </cell>
        </row>
        <row r="3265">
          <cell r="E3265" t="str">
            <v>HGC-Lib-2454768</v>
          </cell>
          <cell r="F3265" t="str">
            <v>me3-sh3-input</v>
          </cell>
          <cell r="G3265">
            <v>6</v>
          </cell>
          <cell r="H3265" t="str">
            <v>mRNA文库</v>
          </cell>
          <cell r="I3265" t="str">
            <v>XCL</v>
          </cell>
          <cell r="J3265">
            <v>2.22</v>
          </cell>
          <cell r="K3265">
            <v>391</v>
          </cell>
        </row>
        <row r="3265">
          <cell r="N3265">
            <v>8.73499901632894</v>
          </cell>
        </row>
        <row r="3266">
          <cell r="E3266" t="str">
            <v>HGC-Lib-2454769</v>
          </cell>
          <cell r="F3266" t="str">
            <v>ST1</v>
          </cell>
          <cell r="G3266">
            <v>6</v>
          </cell>
          <cell r="H3266" t="str">
            <v>mRNA文库</v>
          </cell>
          <cell r="I3266" t="str">
            <v>XCL</v>
          </cell>
          <cell r="J3266">
            <v>8.98</v>
          </cell>
          <cell r="K3266">
            <v>368</v>
          </cell>
        </row>
        <row r="3266">
          <cell r="N3266">
            <v>37.5418060200669</v>
          </cell>
        </row>
        <row r="3267">
          <cell r="E3267" t="str">
            <v>HGC-Lib-2454770</v>
          </cell>
          <cell r="F3267" t="str">
            <v>ST2</v>
          </cell>
          <cell r="G3267">
            <v>6</v>
          </cell>
          <cell r="H3267" t="str">
            <v>mRNA文库</v>
          </cell>
          <cell r="I3267" t="str">
            <v>XCL</v>
          </cell>
          <cell r="J3267">
            <v>1.23</v>
          </cell>
          <cell r="K3267" t="str">
            <v>/</v>
          </cell>
        </row>
        <row r="3267">
          <cell r="N3267" t="e">
            <v>#VALUE!</v>
          </cell>
        </row>
        <row r="3268">
          <cell r="E3268" t="str">
            <v>HGC-Lib-2454771</v>
          </cell>
          <cell r="F3268" t="str">
            <v>LT2</v>
          </cell>
          <cell r="G3268">
            <v>6</v>
          </cell>
          <cell r="H3268" t="str">
            <v>mRNA文库</v>
          </cell>
          <cell r="I3268" t="str">
            <v>XCL</v>
          </cell>
          <cell r="J3268">
            <v>0.762</v>
          </cell>
          <cell r="K3268">
            <v>533</v>
          </cell>
        </row>
        <row r="3268">
          <cell r="N3268">
            <v>2.19945158031462</v>
          </cell>
        </row>
        <row r="3269">
          <cell r="E3269" t="str">
            <v>HGC-Lib-2454782</v>
          </cell>
          <cell r="F3269" t="str">
            <v>0711X1</v>
          </cell>
          <cell r="G3269">
            <v>1000</v>
          </cell>
          <cell r="H3269" t="str">
            <v>10× 3'单细胞</v>
          </cell>
          <cell r="I3269" t="str">
            <v>XCL</v>
          </cell>
          <cell r="J3269">
            <v>15</v>
          </cell>
          <cell r="K3269">
            <v>474</v>
          </cell>
        </row>
        <row r="3269">
          <cell r="N3269">
            <v>48.6854917234664</v>
          </cell>
        </row>
        <row r="3270">
          <cell r="E3270" t="str">
            <v>HGC-Lib-2454783</v>
          </cell>
          <cell r="F3270" t="str">
            <v>0711X2</v>
          </cell>
          <cell r="G3270">
            <v>1000</v>
          </cell>
          <cell r="H3270" t="str">
            <v>mRNA文库</v>
          </cell>
          <cell r="I3270" t="str">
            <v>XCL</v>
          </cell>
          <cell r="J3270">
            <v>28.8</v>
          </cell>
          <cell r="K3270">
            <v>444</v>
          </cell>
        </row>
        <row r="3270">
          <cell r="N3270">
            <v>99.7920997920998</v>
          </cell>
        </row>
        <row r="3271">
          <cell r="E3271" t="str">
            <v>HGC-Lib-2454784</v>
          </cell>
          <cell r="F3271" t="str">
            <v>Tilapia_Oral</v>
          </cell>
          <cell r="G3271">
            <v>10</v>
          </cell>
          <cell r="H3271" t="str">
            <v>ATAC-Seq文库</v>
          </cell>
          <cell r="I3271" t="str">
            <v>XCL</v>
          </cell>
          <cell r="J3271">
            <v>10</v>
          </cell>
          <cell r="K3271">
            <v>397</v>
          </cell>
        </row>
        <row r="3271">
          <cell r="N3271">
            <v>38.7521798101143</v>
          </cell>
        </row>
        <row r="3272">
          <cell r="E3272" t="str">
            <v>HGC-Lib-2454785</v>
          </cell>
          <cell r="F3272" t="str">
            <v>Tilapia_Stomach</v>
          </cell>
          <cell r="G3272">
            <v>10</v>
          </cell>
          <cell r="H3272" t="str">
            <v>ATAC-Seq文库</v>
          </cell>
          <cell r="I3272" t="str">
            <v>XCL</v>
          </cell>
          <cell r="J3272">
            <v>8.66</v>
          </cell>
          <cell r="K3272">
            <v>462</v>
          </cell>
        </row>
        <row r="3272">
          <cell r="N3272">
            <v>28.8378288378288</v>
          </cell>
        </row>
        <row r="3273">
          <cell r="E3273" t="str">
            <v>HGC-Lib-2454786</v>
          </cell>
          <cell r="F3273" t="str">
            <v>Tilapia_Ovary</v>
          </cell>
          <cell r="G3273">
            <v>10</v>
          </cell>
          <cell r="H3273" t="str">
            <v>ATAC-Seq文库</v>
          </cell>
          <cell r="I3273" t="str">
            <v>XCL</v>
          </cell>
          <cell r="J3273">
            <v>11.9</v>
          </cell>
          <cell r="K3273">
            <v>246</v>
          </cell>
        </row>
        <row r="3273">
          <cell r="N3273">
            <v>74.4215134459037</v>
          </cell>
        </row>
        <row r="3274">
          <cell r="E3274" t="str">
            <v>HGC-Lib-2454787</v>
          </cell>
          <cell r="F3274" t="str">
            <v>Tilapia_Gut</v>
          </cell>
          <cell r="G3274">
            <v>10</v>
          </cell>
          <cell r="H3274" t="str">
            <v>ATAC-Seq文库</v>
          </cell>
          <cell r="I3274" t="str">
            <v>XCL</v>
          </cell>
          <cell r="J3274">
            <v>11.8</v>
          </cell>
          <cell r="K3274">
            <v>437</v>
          </cell>
        </row>
        <row r="3274">
          <cell r="N3274">
            <v>41.5419820454145</v>
          </cell>
        </row>
        <row r="3275">
          <cell r="E3275" t="str">
            <v>HGC-Lib-2454788</v>
          </cell>
          <cell r="F3275" t="str">
            <v>Tilapia_Eye</v>
          </cell>
          <cell r="G3275">
            <v>10</v>
          </cell>
          <cell r="H3275" t="str">
            <v>ATAC-Seq文库</v>
          </cell>
          <cell r="I3275" t="str">
            <v>XCL</v>
          </cell>
          <cell r="J3275">
            <v>9.94</v>
          </cell>
          <cell r="K3275">
            <v>291</v>
          </cell>
        </row>
        <row r="3275">
          <cell r="N3275">
            <v>52.5508855405763</v>
          </cell>
        </row>
        <row r="3276">
          <cell r="E3276" t="str">
            <v>HGC-Lib-2454789</v>
          </cell>
          <cell r="F3276" t="str">
            <v>Tilapia_Skin</v>
          </cell>
          <cell r="G3276">
            <v>10</v>
          </cell>
          <cell r="H3276" t="str">
            <v>ATAC-Seq文库</v>
          </cell>
          <cell r="I3276" t="str">
            <v>XCL</v>
          </cell>
          <cell r="J3276">
            <v>7.46</v>
          </cell>
          <cell r="K3276">
            <v>297</v>
          </cell>
        </row>
        <row r="3276">
          <cell r="N3276">
            <v>38.6428386428386</v>
          </cell>
        </row>
        <row r="3277">
          <cell r="E3277" t="str">
            <v>HGC-Lib-2454790</v>
          </cell>
          <cell r="F3277" t="str">
            <v>Tilapia_Fin</v>
          </cell>
          <cell r="G3277">
            <v>10</v>
          </cell>
          <cell r="H3277" t="str">
            <v>ATAC-Seq文库</v>
          </cell>
          <cell r="I3277" t="str">
            <v>XCL</v>
          </cell>
          <cell r="J3277">
            <v>9.76</v>
          </cell>
          <cell r="K3277">
            <v>267</v>
          </cell>
        </row>
        <row r="3277">
          <cell r="N3277">
            <v>56.2373955632383</v>
          </cell>
        </row>
        <row r="3278">
          <cell r="E3278" t="str">
            <v>HGC-Lib-2454791</v>
          </cell>
          <cell r="F3278" t="str">
            <v>Tilapia_swimbladder</v>
          </cell>
          <cell r="G3278">
            <v>10</v>
          </cell>
          <cell r="H3278" t="str">
            <v>ATAC-Seq文库</v>
          </cell>
          <cell r="I3278" t="str">
            <v>XCL</v>
          </cell>
          <cell r="J3278">
            <v>15</v>
          </cell>
          <cell r="K3278">
            <v>265</v>
          </cell>
        </row>
        <row r="3278">
          <cell r="N3278">
            <v>87.0827285921626</v>
          </cell>
        </row>
        <row r="3279">
          <cell r="E3279" t="str">
            <v>HGC-POOL-2454792</v>
          </cell>
          <cell r="F3279" t="str">
            <v>A240711-1</v>
          </cell>
          <cell r="G3279">
            <v>20</v>
          </cell>
          <cell r="H3279" t="str">
            <v>PCR产物文库</v>
          </cell>
          <cell r="I3279" t="str">
            <v>XCL</v>
          </cell>
          <cell r="J3279">
            <v>24.8</v>
          </cell>
          <cell r="K3279">
            <v>292</v>
          </cell>
        </row>
        <row r="3279">
          <cell r="N3279">
            <v>130.663856691254</v>
          </cell>
        </row>
        <row r="3280">
          <cell r="E3280" t="str">
            <v>HGC-POOL-2454793</v>
          </cell>
          <cell r="F3280" t="str">
            <v>A240711-2</v>
          </cell>
          <cell r="G3280">
            <v>10</v>
          </cell>
          <cell r="H3280" t="str">
            <v>PCR产物文库</v>
          </cell>
          <cell r="I3280" t="str">
            <v>XCL</v>
          </cell>
          <cell r="J3280">
            <v>19.1</v>
          </cell>
          <cell r="K3280">
            <v>270</v>
          </cell>
        </row>
        <row r="3280">
          <cell r="N3280">
            <v>108.831908831909</v>
          </cell>
        </row>
        <row r="3281">
          <cell r="E3281" t="str">
            <v>HGC-Lib-2454803</v>
          </cell>
          <cell r="F3281" t="str">
            <v>T3</v>
          </cell>
          <cell r="G3281">
            <v>5</v>
          </cell>
          <cell r="H3281" t="str">
            <v>PCR产物文库</v>
          </cell>
          <cell r="I3281" t="str">
            <v>XCL</v>
          </cell>
          <cell r="J3281">
            <v>36.4</v>
          </cell>
          <cell r="K3281">
            <v>406</v>
          </cell>
        </row>
        <row r="3281">
          <cell r="N3281">
            <v>137.931034482759</v>
          </cell>
        </row>
        <row r="3282">
          <cell r="E3282" t="str">
            <v>HGC-Lib-2454804</v>
          </cell>
          <cell r="F3282" t="str">
            <v>T4</v>
          </cell>
          <cell r="G3282">
            <v>5</v>
          </cell>
          <cell r="H3282" t="str">
            <v>PCR产物文库</v>
          </cell>
          <cell r="I3282" t="str">
            <v>XCL</v>
          </cell>
          <cell r="J3282">
            <v>52</v>
          </cell>
          <cell r="K3282">
            <v>408</v>
          </cell>
        </row>
        <row r="3282">
          <cell r="N3282">
            <v>196.078431372549</v>
          </cell>
        </row>
        <row r="3283">
          <cell r="E3283" t="str">
            <v>HGC-Lib-2454805</v>
          </cell>
          <cell r="F3283" t="str">
            <v>TZ2</v>
          </cell>
          <cell r="G3283">
            <v>5</v>
          </cell>
          <cell r="H3283" t="str">
            <v>PCR产物文库</v>
          </cell>
          <cell r="I3283" t="str">
            <v>XCL</v>
          </cell>
          <cell r="J3283">
            <v>36</v>
          </cell>
          <cell r="K3283">
            <v>414</v>
          </cell>
        </row>
        <row r="3283">
          <cell r="N3283">
            <v>133.779264214047</v>
          </cell>
        </row>
        <row r="3284">
          <cell r="E3284" t="str">
            <v>HGC-Lib-2454806</v>
          </cell>
          <cell r="F3284" t="str">
            <v>TZ3</v>
          </cell>
          <cell r="G3284">
            <v>5</v>
          </cell>
          <cell r="H3284" t="str">
            <v>PCR产物文库</v>
          </cell>
          <cell r="I3284" t="str">
            <v>XCL</v>
          </cell>
          <cell r="J3284">
            <v>16.5</v>
          </cell>
          <cell r="K3284">
            <v>393</v>
          </cell>
        </row>
        <row r="3284">
          <cell r="N3284">
            <v>64.5918966529654</v>
          </cell>
        </row>
        <row r="3285">
          <cell r="E3285" t="str">
            <v>HGC-Lib-2454807</v>
          </cell>
          <cell r="F3285" t="str">
            <v>TZ4</v>
          </cell>
          <cell r="G3285">
            <v>5</v>
          </cell>
          <cell r="H3285" t="str">
            <v>PCR产物文库</v>
          </cell>
          <cell r="I3285" t="str">
            <v>XCL</v>
          </cell>
          <cell r="J3285">
            <v>24.6</v>
          </cell>
          <cell r="K3285">
            <v>385</v>
          </cell>
        </row>
        <row r="3285">
          <cell r="N3285">
            <v>98.3016983016983</v>
          </cell>
        </row>
        <row r="3286">
          <cell r="E3286" t="str">
            <v>HGC-POOL-2454808</v>
          </cell>
          <cell r="F3286" t="str">
            <v>SFM(BE)-MIX</v>
          </cell>
          <cell r="G3286">
            <v>20</v>
          </cell>
          <cell r="H3286" t="str">
            <v>cut&amp;tag文库</v>
          </cell>
          <cell r="I3286" t="str">
            <v>XCL</v>
          </cell>
          <cell r="J3286">
            <v>2.2</v>
          </cell>
          <cell r="K3286">
            <v>388</v>
          </cell>
        </row>
        <row r="3286">
          <cell r="N3286">
            <v>8.72323552735924</v>
          </cell>
        </row>
        <row r="3287">
          <cell r="E3287" t="str">
            <v>HGC-POOL-2454831</v>
          </cell>
          <cell r="F3287" t="str">
            <v>NGS20240708</v>
          </cell>
          <cell r="G3287">
            <v>1</v>
          </cell>
          <cell r="H3287" t="str">
            <v>多重PCR产物文库</v>
          </cell>
          <cell r="I3287" t="str">
            <v>XCL</v>
          </cell>
          <cell r="J3287">
            <v>38.4</v>
          </cell>
        </row>
        <row r="3287">
          <cell r="N3287" t="e">
            <v>#DIV/0!</v>
          </cell>
        </row>
        <row r="3288">
          <cell r="E3288" t="str">
            <v>HGC-Lib-2454832</v>
          </cell>
          <cell r="F3288" t="str">
            <v>V28N6</v>
          </cell>
          <cell r="G3288">
            <v>250</v>
          </cell>
          <cell r="H3288" t="str">
            <v>DNA文库</v>
          </cell>
          <cell r="I3288" t="str">
            <v>XCL</v>
          </cell>
          <cell r="J3288">
            <v>2.96</v>
          </cell>
          <cell r="K3288">
            <v>413</v>
          </cell>
        </row>
        <row r="3288">
          <cell r="N3288">
            <v>11.0262618737195</v>
          </cell>
        </row>
        <row r="3289">
          <cell r="E3289" t="str">
            <v>HGC-POOL-2454833</v>
          </cell>
          <cell r="F3289" t="str">
            <v>JJN-20240711</v>
          </cell>
          <cell r="G3289">
            <v>16</v>
          </cell>
          <cell r="H3289" t="str">
            <v>PCR文库（如扩增子）</v>
          </cell>
          <cell r="I3289" t="str">
            <v>XCL</v>
          </cell>
          <cell r="J3289">
            <v>31.9</v>
          </cell>
          <cell r="K3289">
            <v>459</v>
          </cell>
        </row>
        <row r="3289">
          <cell r="N3289">
            <v>106.921401039048</v>
          </cell>
        </row>
        <row r="3290">
          <cell r="E3290" t="str">
            <v>HGC-Lib-2454834</v>
          </cell>
          <cell r="F3290" t="str">
            <v>NGS0324042-1</v>
          </cell>
          <cell r="G3290">
            <v>6</v>
          </cell>
          <cell r="H3290" t="str">
            <v>mRNA文库</v>
          </cell>
          <cell r="I3290" t="str">
            <v>XCL</v>
          </cell>
          <cell r="J3290">
            <v>28.2</v>
          </cell>
        </row>
        <row r="3290">
          <cell r="N3290" t="e">
            <v>#DIV/0!</v>
          </cell>
        </row>
        <row r="3291">
          <cell r="E3291" t="str">
            <v>HGC-Lib-2454835</v>
          </cell>
          <cell r="F3291" t="str">
            <v>NGS0324042-2</v>
          </cell>
          <cell r="G3291">
            <v>6</v>
          </cell>
          <cell r="H3291" t="str">
            <v>mRNA文库</v>
          </cell>
          <cell r="I3291" t="str">
            <v>XCL</v>
          </cell>
          <cell r="J3291">
            <v>4.8</v>
          </cell>
        </row>
        <row r="3291">
          <cell r="N3291" t="e">
            <v>#DIV/0!</v>
          </cell>
        </row>
        <row r="3292">
          <cell r="E3292" t="str">
            <v>HGC-Lib-2454836</v>
          </cell>
          <cell r="F3292" t="str">
            <v>NGS0324042-3</v>
          </cell>
          <cell r="G3292">
            <v>6</v>
          </cell>
          <cell r="H3292" t="str">
            <v>mRNA文库</v>
          </cell>
          <cell r="I3292" t="str">
            <v>YHT</v>
          </cell>
          <cell r="J3292">
            <v>42.8</v>
          </cell>
        </row>
        <row r="3292">
          <cell r="N3292" t="e">
            <v>#DIV/0!</v>
          </cell>
        </row>
        <row r="3293">
          <cell r="E3293" t="str">
            <v>HGC-Lib-2454837</v>
          </cell>
          <cell r="F3293" t="str">
            <v>NGS0324042-4</v>
          </cell>
          <cell r="G3293">
            <v>6</v>
          </cell>
          <cell r="H3293" t="str">
            <v>mRNA文库</v>
          </cell>
          <cell r="I3293" t="str">
            <v>YHT</v>
          </cell>
          <cell r="J3293">
            <v>33.4</v>
          </cell>
        </row>
        <row r="3293">
          <cell r="N3293" t="e">
            <v>#DIV/0!</v>
          </cell>
        </row>
        <row r="3294">
          <cell r="E3294" t="str">
            <v>HGC-Lib-2454838</v>
          </cell>
          <cell r="F3294" t="str">
            <v>NGS0324042-5</v>
          </cell>
          <cell r="G3294">
            <v>6</v>
          </cell>
          <cell r="H3294" t="str">
            <v>mRNA文库</v>
          </cell>
          <cell r="I3294" t="str">
            <v>YHT</v>
          </cell>
          <cell r="J3294">
            <v>34.2</v>
          </cell>
        </row>
        <row r="3294">
          <cell r="N3294" t="e">
            <v>#DIV/0!</v>
          </cell>
        </row>
        <row r="3295">
          <cell r="E3295" t="str">
            <v>HGC-Lib-2454839</v>
          </cell>
          <cell r="F3295" t="str">
            <v>NGS0324042-6</v>
          </cell>
          <cell r="G3295">
            <v>6</v>
          </cell>
          <cell r="H3295" t="str">
            <v>mRNA文库</v>
          </cell>
          <cell r="I3295" t="str">
            <v>YHT</v>
          </cell>
          <cell r="J3295">
            <v>10.6</v>
          </cell>
        </row>
        <row r="3295">
          <cell r="N3295" t="e">
            <v>#DIV/0!</v>
          </cell>
        </row>
        <row r="3296">
          <cell r="E3296" t="str">
            <v>HGC-Lib-2454840</v>
          </cell>
          <cell r="F3296" t="str">
            <v>NGS0224030-1</v>
          </cell>
          <cell r="G3296">
            <v>6</v>
          </cell>
          <cell r="H3296" t="str">
            <v>mRNA文库</v>
          </cell>
          <cell r="I3296" t="str">
            <v>YHT</v>
          </cell>
          <cell r="J3296">
            <v>68.4</v>
          </cell>
        </row>
        <row r="3296">
          <cell r="N3296" t="e">
            <v>#DIV/0!</v>
          </cell>
        </row>
        <row r="3297">
          <cell r="E3297" t="str">
            <v>HGC-Lib-2454841</v>
          </cell>
          <cell r="F3297" t="str">
            <v>NGS0224030-2</v>
          </cell>
          <cell r="G3297">
            <v>6</v>
          </cell>
          <cell r="H3297" t="str">
            <v>mRNA文库</v>
          </cell>
          <cell r="I3297" t="str">
            <v>YHT</v>
          </cell>
          <cell r="J3297">
            <v>79.6</v>
          </cell>
        </row>
        <row r="3297">
          <cell r="N3297" t="e">
            <v>#DIV/0!</v>
          </cell>
        </row>
        <row r="3298">
          <cell r="E3298" t="str">
            <v>HGC-Lib-2454842</v>
          </cell>
          <cell r="F3298" t="str">
            <v>NGS0224030-3</v>
          </cell>
          <cell r="G3298">
            <v>6</v>
          </cell>
          <cell r="H3298" t="str">
            <v>mRNA文库</v>
          </cell>
          <cell r="I3298" t="str">
            <v>YHT</v>
          </cell>
          <cell r="J3298">
            <v>50.8</v>
          </cell>
        </row>
        <row r="3298">
          <cell r="N3298" t="e">
            <v>#DIV/0!</v>
          </cell>
        </row>
        <row r="3299">
          <cell r="E3299" t="str">
            <v>HGC-Lib-2454843</v>
          </cell>
          <cell r="F3299" t="str">
            <v>NGS0224030-4</v>
          </cell>
          <cell r="G3299">
            <v>6</v>
          </cell>
          <cell r="H3299" t="str">
            <v>mRNA文库</v>
          </cell>
          <cell r="I3299" t="str">
            <v>YHT</v>
          </cell>
          <cell r="J3299">
            <v>57.2</v>
          </cell>
        </row>
        <row r="3299">
          <cell r="N3299" t="e">
            <v>#DIV/0!</v>
          </cell>
        </row>
        <row r="3300">
          <cell r="E3300" t="str">
            <v>HGC-Lib-2454844</v>
          </cell>
          <cell r="F3300" t="str">
            <v>NGS0224030-5</v>
          </cell>
          <cell r="G3300">
            <v>6</v>
          </cell>
          <cell r="H3300" t="str">
            <v>mRNA文库</v>
          </cell>
          <cell r="I3300" t="str">
            <v>YHT</v>
          </cell>
          <cell r="J3300">
            <v>61</v>
          </cell>
        </row>
        <row r="3300">
          <cell r="N3300" t="e">
            <v>#DIV/0!</v>
          </cell>
        </row>
        <row r="3301">
          <cell r="E3301" t="str">
            <v>HGC-Lib-2454845</v>
          </cell>
          <cell r="F3301" t="str">
            <v>NGS0224030-6</v>
          </cell>
          <cell r="G3301">
            <v>6</v>
          </cell>
          <cell r="H3301" t="str">
            <v>mRNA文库</v>
          </cell>
          <cell r="I3301" t="str">
            <v>YHT</v>
          </cell>
          <cell r="J3301">
            <v>8.96</v>
          </cell>
        </row>
        <row r="3301">
          <cell r="N3301" t="e">
            <v>#DIV/0!</v>
          </cell>
        </row>
        <row r="3302">
          <cell r="E3302" t="str">
            <v>HGC-Lib-2454846</v>
          </cell>
          <cell r="F3302" t="str">
            <v>NGS0224030-7</v>
          </cell>
          <cell r="G3302">
            <v>6</v>
          </cell>
          <cell r="H3302" t="str">
            <v>mRNA文库</v>
          </cell>
          <cell r="I3302" t="str">
            <v>YHT</v>
          </cell>
          <cell r="J3302">
            <v>26.2</v>
          </cell>
        </row>
        <row r="3302">
          <cell r="N3302" t="e">
            <v>#DIV/0!</v>
          </cell>
        </row>
        <row r="3303">
          <cell r="E3303" t="str">
            <v>HGC-Lib-2454847</v>
          </cell>
          <cell r="F3303" t="str">
            <v>NGS0224030-8</v>
          </cell>
          <cell r="G3303">
            <v>6</v>
          </cell>
          <cell r="H3303" t="str">
            <v>mRNA文库</v>
          </cell>
          <cell r="I3303" t="str">
            <v>YHT</v>
          </cell>
          <cell r="J3303">
            <v>50.6</v>
          </cell>
        </row>
        <row r="3303">
          <cell r="N3303" t="e">
            <v>#DIV/0!</v>
          </cell>
        </row>
        <row r="3304">
          <cell r="E3304" t="str">
            <v>HGC-Lib-2454848</v>
          </cell>
          <cell r="F3304" t="str">
            <v>NGS0224030-9</v>
          </cell>
          <cell r="G3304">
            <v>6</v>
          </cell>
          <cell r="H3304" t="str">
            <v>mRNA文库</v>
          </cell>
          <cell r="I3304" t="str">
            <v>YHT</v>
          </cell>
          <cell r="J3304">
            <v>42</v>
          </cell>
        </row>
        <row r="3304">
          <cell r="N3304" t="e">
            <v>#DIV/0!</v>
          </cell>
        </row>
        <row r="3305">
          <cell r="E3305" t="str">
            <v>HGC-Lib-2454849</v>
          </cell>
          <cell r="F3305" t="str">
            <v>NGS0224030-10</v>
          </cell>
          <cell r="G3305">
            <v>6</v>
          </cell>
          <cell r="H3305" t="str">
            <v>mRNA文库</v>
          </cell>
          <cell r="I3305" t="str">
            <v>YHT</v>
          </cell>
          <cell r="J3305">
            <v>81.2</v>
          </cell>
        </row>
        <row r="3305">
          <cell r="N3305" t="e">
            <v>#DIV/0!</v>
          </cell>
        </row>
        <row r="3306">
          <cell r="E3306" t="str">
            <v>HGC-Lib-2454850</v>
          </cell>
          <cell r="F3306" t="str">
            <v>NGS0224030-11</v>
          </cell>
          <cell r="G3306">
            <v>6</v>
          </cell>
          <cell r="H3306" t="str">
            <v>mRNA文库</v>
          </cell>
          <cell r="I3306" t="str">
            <v>YHT</v>
          </cell>
          <cell r="J3306">
            <v>68.4</v>
          </cell>
        </row>
        <row r="3306">
          <cell r="N3306" t="e">
            <v>#DIV/0!</v>
          </cell>
        </row>
        <row r="3307">
          <cell r="E3307" t="str">
            <v>HGC-Lib-2454851</v>
          </cell>
          <cell r="F3307" t="str">
            <v>NGS0224030-12</v>
          </cell>
          <cell r="G3307">
            <v>6</v>
          </cell>
          <cell r="H3307" t="str">
            <v>mRNA文库</v>
          </cell>
          <cell r="I3307" t="str">
            <v>YHT</v>
          </cell>
          <cell r="J3307">
            <v>72.8</v>
          </cell>
        </row>
        <row r="3307">
          <cell r="N3307" t="e">
            <v>#DIV/0!</v>
          </cell>
        </row>
        <row r="3308">
          <cell r="E3308" t="str">
            <v>HGC-Lib-2454852</v>
          </cell>
          <cell r="F3308" t="str">
            <v>NGS0224030-13</v>
          </cell>
          <cell r="G3308">
            <v>6</v>
          </cell>
          <cell r="H3308" t="str">
            <v>mRNA文库</v>
          </cell>
          <cell r="I3308" t="str">
            <v>YHT</v>
          </cell>
          <cell r="J3308">
            <v>57</v>
          </cell>
        </row>
        <row r="3308">
          <cell r="N3308" t="e">
            <v>#DIV/0!</v>
          </cell>
        </row>
        <row r="3309">
          <cell r="E3309" t="str">
            <v>HGC-Lib-2454853</v>
          </cell>
          <cell r="F3309" t="str">
            <v>NGS0224030-14</v>
          </cell>
          <cell r="G3309">
            <v>6</v>
          </cell>
          <cell r="H3309" t="str">
            <v>mRNA文库</v>
          </cell>
          <cell r="I3309" t="str">
            <v>YHT</v>
          </cell>
          <cell r="J3309">
            <v>85</v>
          </cell>
        </row>
        <row r="3309">
          <cell r="N3309" t="e">
            <v>#DIV/0!</v>
          </cell>
        </row>
        <row r="3310">
          <cell r="E3310" t="str">
            <v>HGC-Lib-2454854</v>
          </cell>
          <cell r="F3310" t="str">
            <v>NGS0224030-15</v>
          </cell>
          <cell r="G3310">
            <v>6</v>
          </cell>
          <cell r="H3310" t="str">
            <v>mRNA文库</v>
          </cell>
          <cell r="I3310" t="str">
            <v>YHT</v>
          </cell>
          <cell r="J3310">
            <v>71.6</v>
          </cell>
        </row>
        <row r="3310">
          <cell r="N3310" t="e">
            <v>#DIV/0!</v>
          </cell>
        </row>
        <row r="3311">
          <cell r="E3311" t="str">
            <v>HGC-Lib-2454855</v>
          </cell>
          <cell r="F3311" t="str">
            <v>NGS0224030-16</v>
          </cell>
          <cell r="G3311">
            <v>6</v>
          </cell>
          <cell r="H3311" t="str">
            <v>mRNA文库</v>
          </cell>
          <cell r="I3311" t="str">
            <v>YHT</v>
          </cell>
          <cell r="J3311">
            <v>66.4</v>
          </cell>
        </row>
        <row r="3311">
          <cell r="N3311" t="e">
            <v>#DIV/0!</v>
          </cell>
        </row>
        <row r="3312">
          <cell r="E3312" t="str">
            <v>HGC-Lib-2454856</v>
          </cell>
          <cell r="F3312" t="str">
            <v>NGS0224030-17</v>
          </cell>
          <cell r="G3312">
            <v>6</v>
          </cell>
          <cell r="H3312" t="str">
            <v>mRNA文库</v>
          </cell>
          <cell r="I3312" t="str">
            <v>YHT</v>
          </cell>
          <cell r="J3312">
            <v>57</v>
          </cell>
        </row>
        <row r="3312">
          <cell r="N3312" t="e">
            <v>#DIV/0!</v>
          </cell>
        </row>
        <row r="3313">
          <cell r="E3313" t="str">
            <v>HGC-Lib-2454857</v>
          </cell>
          <cell r="F3313" t="str">
            <v>NGS0224030-18</v>
          </cell>
          <cell r="G3313">
            <v>6</v>
          </cell>
          <cell r="H3313" t="str">
            <v>mRNA文库</v>
          </cell>
          <cell r="I3313" t="str">
            <v>YHT</v>
          </cell>
          <cell r="J3313">
            <v>63.8</v>
          </cell>
        </row>
        <row r="3313">
          <cell r="N3313" t="e">
            <v>#DIV/0!</v>
          </cell>
        </row>
        <row r="3314">
          <cell r="E3314" t="str">
            <v>HGC-Lib-2454858</v>
          </cell>
          <cell r="F3314" t="str">
            <v>NGS0224030-19</v>
          </cell>
          <cell r="G3314">
            <v>6</v>
          </cell>
          <cell r="H3314" t="str">
            <v>mRNA文库</v>
          </cell>
          <cell r="I3314" t="str">
            <v>YHT</v>
          </cell>
          <cell r="J3314">
            <v>69.6</v>
          </cell>
        </row>
        <row r="3314">
          <cell r="N3314" t="e">
            <v>#DIV/0!</v>
          </cell>
        </row>
        <row r="3315">
          <cell r="E3315" t="str">
            <v>HGC-Lib-2454859</v>
          </cell>
          <cell r="F3315" t="str">
            <v>NGS0224030-20</v>
          </cell>
          <cell r="G3315">
            <v>6</v>
          </cell>
          <cell r="H3315" t="str">
            <v>mRNA文库</v>
          </cell>
          <cell r="I3315" t="str">
            <v>YHT</v>
          </cell>
          <cell r="J3315">
            <v>28</v>
          </cell>
        </row>
        <row r="3315">
          <cell r="N3315" t="e">
            <v>#DIV/0!</v>
          </cell>
        </row>
        <row r="3316">
          <cell r="E3316" t="str">
            <v>HGC-Lib-2454860</v>
          </cell>
          <cell r="F3316" t="str">
            <v>NGS0224030-21</v>
          </cell>
          <cell r="G3316">
            <v>6</v>
          </cell>
          <cell r="H3316" t="str">
            <v>mRNA文库</v>
          </cell>
          <cell r="I3316" t="str">
            <v>YHT</v>
          </cell>
          <cell r="J3316">
            <v>61.8</v>
          </cell>
        </row>
        <row r="3316">
          <cell r="N3316" t="e">
            <v>#DIV/0!</v>
          </cell>
        </row>
        <row r="3317">
          <cell r="E3317" t="str">
            <v>HGC-Lib-2454861</v>
          </cell>
          <cell r="F3317" t="str">
            <v>NGS0224030-22</v>
          </cell>
          <cell r="G3317">
            <v>6</v>
          </cell>
          <cell r="H3317" t="str">
            <v>mRNA文库</v>
          </cell>
          <cell r="I3317" t="str">
            <v>YHT</v>
          </cell>
          <cell r="J3317">
            <v>40</v>
          </cell>
        </row>
        <row r="3317">
          <cell r="N3317" t="e">
            <v>#DIV/0!</v>
          </cell>
        </row>
        <row r="3318">
          <cell r="E3318" t="str">
            <v>HGC-Lib-2454862</v>
          </cell>
          <cell r="F3318" t="str">
            <v>NGS0224030-23</v>
          </cell>
          <cell r="G3318">
            <v>6</v>
          </cell>
          <cell r="H3318" t="str">
            <v>mRNA文库</v>
          </cell>
          <cell r="I3318" t="str">
            <v>YHT</v>
          </cell>
          <cell r="J3318">
            <v>39.8</v>
          </cell>
        </row>
        <row r="3318">
          <cell r="N3318" t="e">
            <v>#DIV/0!</v>
          </cell>
        </row>
        <row r="3319">
          <cell r="E3319" t="str">
            <v>HGC-Lib-2454863</v>
          </cell>
          <cell r="F3319" t="str">
            <v>NGS0224030-24</v>
          </cell>
          <cell r="G3319">
            <v>6</v>
          </cell>
          <cell r="H3319" t="str">
            <v>mRNA文库</v>
          </cell>
          <cell r="I3319" t="str">
            <v>YHT</v>
          </cell>
          <cell r="J3319">
            <v>43.8</v>
          </cell>
        </row>
        <row r="3319">
          <cell r="N3319" t="e">
            <v>#DIV/0!</v>
          </cell>
        </row>
        <row r="3320">
          <cell r="E3320" t="str">
            <v>HGC-Lib-2454864</v>
          </cell>
          <cell r="F3320" t="str">
            <v>LC240706024</v>
          </cell>
          <cell r="G3320">
            <v>100</v>
          </cell>
          <cell r="H3320" t="str">
            <v>singleron-3'转录组文库</v>
          </cell>
          <cell r="I3320" t="str">
            <v>YHT</v>
          </cell>
          <cell r="J3320">
            <v>11.4</v>
          </cell>
        </row>
        <row r="3320">
          <cell r="N3320" t="e">
            <v>#DIV/0!</v>
          </cell>
        </row>
        <row r="3321">
          <cell r="E3321" t="str">
            <v>HGC-Lib-2454865</v>
          </cell>
          <cell r="F3321" t="str">
            <v>LFTC240703026</v>
          </cell>
          <cell r="G3321">
            <v>100</v>
          </cell>
          <cell r="H3321" t="str">
            <v>singleron-3'全长转录组文库</v>
          </cell>
          <cell r="I3321" t="str">
            <v>YHT</v>
          </cell>
          <cell r="J3321">
            <v>17.9</v>
          </cell>
        </row>
        <row r="3321">
          <cell r="N3321" t="e">
            <v>#DIV/0!</v>
          </cell>
        </row>
        <row r="3322">
          <cell r="E3322" t="str">
            <v>HGC-Lib-2454866</v>
          </cell>
          <cell r="F3322" t="str">
            <v>LFTC240703019</v>
          </cell>
          <cell r="G3322">
            <v>100</v>
          </cell>
          <cell r="H3322" t="str">
            <v>singleron-3'全长转录组文库</v>
          </cell>
          <cell r="I3322" t="str">
            <v>YHT</v>
          </cell>
          <cell r="J3322">
            <v>22.6</v>
          </cell>
        </row>
        <row r="3322">
          <cell r="N3322" t="e">
            <v>#DIV/0!</v>
          </cell>
        </row>
        <row r="3323">
          <cell r="E3323" t="str">
            <v>HGC-Lib-2454867</v>
          </cell>
          <cell r="F3323" t="str">
            <v>LFTC240703022</v>
          </cell>
          <cell r="G3323">
            <v>100</v>
          </cell>
          <cell r="H3323" t="str">
            <v>singleron-3'全长转录组文库</v>
          </cell>
          <cell r="I3323" t="str">
            <v>YHT</v>
          </cell>
          <cell r="J3323">
            <v>26.8</v>
          </cell>
        </row>
        <row r="3323">
          <cell r="N3323" t="e">
            <v>#DIV/0!</v>
          </cell>
        </row>
        <row r="3324">
          <cell r="E3324" t="str">
            <v>HGC-Lib-2454868</v>
          </cell>
          <cell r="F3324" t="str">
            <v>LFTC240703021</v>
          </cell>
          <cell r="G3324">
            <v>100</v>
          </cell>
          <cell r="H3324" t="str">
            <v>singleron-3'全长转录组文库</v>
          </cell>
          <cell r="I3324" t="str">
            <v>YHT</v>
          </cell>
          <cell r="J3324">
            <v>15.8</v>
          </cell>
        </row>
        <row r="3324">
          <cell r="N3324" t="e">
            <v>#DIV/0!</v>
          </cell>
        </row>
        <row r="3325">
          <cell r="E3325" t="str">
            <v>HGC-Lib-2454869</v>
          </cell>
          <cell r="F3325" t="str">
            <v>LFTC240703025</v>
          </cell>
          <cell r="G3325">
            <v>100</v>
          </cell>
          <cell r="H3325" t="str">
            <v>singleron-3'全长转录组文库</v>
          </cell>
          <cell r="I3325" t="str">
            <v>YHT</v>
          </cell>
          <cell r="J3325">
            <v>19.4</v>
          </cell>
        </row>
        <row r="3325">
          <cell r="N3325" t="e">
            <v>#DIV/0!</v>
          </cell>
        </row>
        <row r="3326">
          <cell r="E3326" t="str">
            <v>HGC-Lib-2454870</v>
          </cell>
          <cell r="F3326" t="str">
            <v>LFTC240703023</v>
          </cell>
          <cell r="G3326">
            <v>100</v>
          </cell>
          <cell r="H3326" t="str">
            <v>singleron-3'全长转录组文库</v>
          </cell>
          <cell r="I3326" t="str">
            <v>YHT</v>
          </cell>
          <cell r="J3326">
            <v>17.3</v>
          </cell>
        </row>
        <row r="3326">
          <cell r="N3326" t="e">
            <v>#DIV/0!</v>
          </cell>
        </row>
        <row r="3327">
          <cell r="E3327" t="str">
            <v>HGC-Lib-2454871</v>
          </cell>
          <cell r="F3327" t="str">
            <v>LC240628014</v>
          </cell>
          <cell r="G3327">
            <v>100</v>
          </cell>
          <cell r="H3327" t="str">
            <v>singleron-3'转录组文库</v>
          </cell>
          <cell r="I3327" t="str">
            <v>YHT</v>
          </cell>
          <cell r="J3327">
            <v>19.6</v>
          </cell>
        </row>
        <row r="3327">
          <cell r="N3327" t="e">
            <v>#DIV/0!</v>
          </cell>
        </row>
        <row r="3328">
          <cell r="E3328" t="str">
            <v>HGC-Lib-2454872</v>
          </cell>
          <cell r="F3328" t="str">
            <v>LC240628016</v>
          </cell>
          <cell r="G3328">
            <v>100</v>
          </cell>
          <cell r="H3328" t="str">
            <v>singleron-3'转录组文库</v>
          </cell>
          <cell r="I3328" t="str">
            <v>YHT</v>
          </cell>
          <cell r="J3328">
            <v>20</v>
          </cell>
        </row>
        <row r="3328">
          <cell r="N3328" t="e">
            <v>#DIV/0!</v>
          </cell>
        </row>
        <row r="3329">
          <cell r="E3329" t="str">
            <v>HGC-Lib-2454873</v>
          </cell>
          <cell r="F3329" t="str">
            <v>LC240628015</v>
          </cell>
          <cell r="G3329">
            <v>100</v>
          </cell>
          <cell r="H3329" t="str">
            <v>singleron-3'转录组文库</v>
          </cell>
          <cell r="I3329" t="str">
            <v>YHT</v>
          </cell>
          <cell r="J3329">
            <v>21.6</v>
          </cell>
        </row>
        <row r="3329">
          <cell r="N3329" t="e">
            <v>#DIV/0!</v>
          </cell>
        </row>
        <row r="3330">
          <cell r="E3330" t="str">
            <v>HGC-Lib-2454874</v>
          </cell>
          <cell r="F3330" t="str">
            <v>LTC240706047</v>
          </cell>
          <cell r="G3330">
            <v>90</v>
          </cell>
          <cell r="H3330" t="str">
            <v>singleron-3'转录组文库</v>
          </cell>
          <cell r="I3330" t="str">
            <v>YHT</v>
          </cell>
          <cell r="J3330">
            <v>18.2</v>
          </cell>
        </row>
        <row r="3330">
          <cell r="N3330" t="e">
            <v>#DIV/0!</v>
          </cell>
        </row>
        <row r="3331">
          <cell r="E3331" t="str">
            <v>HGC-Lib-2454875</v>
          </cell>
          <cell r="F3331" t="str">
            <v>LFTC240706002CK</v>
          </cell>
          <cell r="G3331">
            <v>100</v>
          </cell>
          <cell r="H3331" t="str">
            <v>singleron-3'全长转录组文库</v>
          </cell>
          <cell r="I3331" t="str">
            <v>YHT</v>
          </cell>
          <cell r="J3331">
            <v>29.2</v>
          </cell>
        </row>
        <row r="3331">
          <cell r="N3331" t="e">
            <v>#DIV/0!</v>
          </cell>
        </row>
        <row r="3332">
          <cell r="E3332" t="str">
            <v>HGC-Lib-2454876</v>
          </cell>
          <cell r="F3332" t="str">
            <v>LFTC240706001</v>
          </cell>
          <cell r="G3332">
            <v>100</v>
          </cell>
          <cell r="H3332" t="str">
            <v>singleron-3'全长转录组文库</v>
          </cell>
          <cell r="I3332" t="str">
            <v>YHT</v>
          </cell>
          <cell r="J3332">
            <v>8.76</v>
          </cell>
        </row>
        <row r="3332">
          <cell r="N3332" t="e">
            <v>#DIV/0!</v>
          </cell>
        </row>
        <row r="3333">
          <cell r="E3333" t="str">
            <v>HGC-Lib-2454877</v>
          </cell>
          <cell r="F3333" t="str">
            <v>DYNOLC240707026</v>
          </cell>
          <cell r="G3333">
            <v>100</v>
          </cell>
          <cell r="H3333" t="str">
            <v>singleron-3'转录组文库</v>
          </cell>
          <cell r="I3333" t="str">
            <v>YHT</v>
          </cell>
          <cell r="J3333">
            <v>23.8</v>
          </cell>
        </row>
        <row r="3333">
          <cell r="N3333" t="e">
            <v>#DIV/0!</v>
          </cell>
        </row>
        <row r="3334">
          <cell r="E3334" t="str">
            <v>HGC-Lib-2454878</v>
          </cell>
          <cell r="F3334" t="str">
            <v>DYNOLC240707025</v>
          </cell>
          <cell r="G3334">
            <v>100</v>
          </cell>
          <cell r="H3334" t="str">
            <v>singleron-3'转录组文库</v>
          </cell>
          <cell r="I3334" t="str">
            <v>YHT</v>
          </cell>
          <cell r="J3334">
            <v>23.2</v>
          </cell>
        </row>
        <row r="3334">
          <cell r="N3334" t="e">
            <v>#DIV/0!</v>
          </cell>
        </row>
        <row r="3335">
          <cell r="E3335" t="str">
            <v>HGC-Lib-2454879</v>
          </cell>
          <cell r="F3335" t="str">
            <v>DYNOLC240707024</v>
          </cell>
          <cell r="G3335">
            <v>100</v>
          </cell>
          <cell r="H3335" t="str">
            <v>singleron-3'转录组文库</v>
          </cell>
          <cell r="I3335" t="str">
            <v>YHT</v>
          </cell>
          <cell r="J3335">
            <v>27</v>
          </cell>
        </row>
        <row r="3335">
          <cell r="N3335" t="e">
            <v>#DIV/0!</v>
          </cell>
        </row>
        <row r="3336">
          <cell r="E3336" t="str">
            <v>HGC-Lib-2454880</v>
          </cell>
          <cell r="F3336" t="str">
            <v>DYNOLC240707027</v>
          </cell>
          <cell r="G3336">
            <v>100</v>
          </cell>
          <cell r="H3336" t="str">
            <v>singleron-3'转录组文库</v>
          </cell>
          <cell r="I3336" t="str">
            <v>YHT</v>
          </cell>
          <cell r="J3336">
            <v>22.2</v>
          </cell>
        </row>
        <row r="3336">
          <cell r="N3336" t="e">
            <v>#DIV/0!</v>
          </cell>
        </row>
        <row r="3337">
          <cell r="E3337" t="str">
            <v>HGC-Lib-2454881</v>
          </cell>
          <cell r="F3337" t="str">
            <v>LA240707029</v>
          </cell>
          <cell r="G3337">
            <v>100</v>
          </cell>
          <cell r="H3337" t="str">
            <v>singleron-3'转录组文库</v>
          </cell>
          <cell r="I3337" t="str">
            <v>YHT</v>
          </cell>
          <cell r="J3337">
            <v>28.6</v>
          </cell>
        </row>
        <row r="3337">
          <cell r="N3337" t="e">
            <v>#DIV/0!</v>
          </cell>
        </row>
        <row r="3338">
          <cell r="E3338" t="str">
            <v>HGC-Lib-2454882</v>
          </cell>
          <cell r="F3338" t="str">
            <v>LA240707028</v>
          </cell>
          <cell r="G3338">
            <v>100</v>
          </cell>
          <cell r="H3338" t="str">
            <v>singleron-3'转录组文库</v>
          </cell>
          <cell r="I3338" t="str">
            <v>YHT</v>
          </cell>
          <cell r="J3338">
            <v>20</v>
          </cell>
        </row>
        <row r="3338">
          <cell r="N3338" t="e">
            <v>#DIV/0!</v>
          </cell>
        </row>
        <row r="3339">
          <cell r="E3339" t="str">
            <v>HGC-Lib-2454883</v>
          </cell>
          <cell r="F3339" t="str">
            <v>LC240701058</v>
          </cell>
          <cell r="G3339">
            <v>100</v>
          </cell>
          <cell r="H3339" t="str">
            <v>singleron-3'转录组文库</v>
          </cell>
          <cell r="I3339" t="str">
            <v>YHT</v>
          </cell>
          <cell r="J3339">
            <v>11.6</v>
          </cell>
        </row>
        <row r="3339">
          <cell r="N3339" t="e">
            <v>#DIV/0!</v>
          </cell>
        </row>
        <row r="3340">
          <cell r="E3340" t="str">
            <v>HGC-Lib-2454884</v>
          </cell>
          <cell r="F3340" t="str">
            <v>LHC240701033</v>
          </cell>
          <cell r="G3340">
            <v>200</v>
          </cell>
          <cell r="H3340" t="str">
            <v>singleron-3'转录组文库</v>
          </cell>
          <cell r="I3340" t="str">
            <v>YHT</v>
          </cell>
          <cell r="J3340">
            <v>6.06</v>
          </cell>
        </row>
        <row r="3340">
          <cell r="N3340" t="e">
            <v>#DIV/0!</v>
          </cell>
        </row>
        <row r="3341">
          <cell r="E3341" t="str">
            <v>HGC-Lib-2454885</v>
          </cell>
          <cell r="F3341" t="str">
            <v>LHC240701031</v>
          </cell>
          <cell r="G3341">
            <v>200</v>
          </cell>
          <cell r="H3341" t="str">
            <v>singleron-3'转录组文库</v>
          </cell>
          <cell r="I3341" t="str">
            <v>YHT</v>
          </cell>
          <cell r="J3341">
            <v>6.1</v>
          </cell>
        </row>
        <row r="3341">
          <cell r="N3341" t="e">
            <v>#DIV/0!</v>
          </cell>
        </row>
        <row r="3342">
          <cell r="E3342" t="str">
            <v>HGC-Lib-2454886</v>
          </cell>
          <cell r="F3342" t="str">
            <v>LHC240701032</v>
          </cell>
          <cell r="G3342">
            <v>200</v>
          </cell>
          <cell r="H3342" t="str">
            <v>singleron-3'转录组文库</v>
          </cell>
          <cell r="I3342" t="str">
            <v>YHT</v>
          </cell>
          <cell r="J3342">
            <v>5.84</v>
          </cell>
        </row>
        <row r="3342">
          <cell r="N3342" t="e">
            <v>#DIV/0!</v>
          </cell>
        </row>
        <row r="3343">
          <cell r="E3343" t="str">
            <v>HGC-Lib-2454887</v>
          </cell>
          <cell r="F3343" t="str">
            <v>LFTC240705020CK</v>
          </cell>
          <cell r="G3343">
            <v>120</v>
          </cell>
          <cell r="H3343" t="str">
            <v>singleron-3'全长转录组文库</v>
          </cell>
          <cell r="I3343" t="str">
            <v>YHT</v>
          </cell>
          <cell r="J3343">
            <v>19</v>
          </cell>
        </row>
        <row r="3343">
          <cell r="N3343" t="e">
            <v>#DIV/0!</v>
          </cell>
        </row>
        <row r="3344">
          <cell r="E3344" t="str">
            <v>HGC-Lib-2454888</v>
          </cell>
          <cell r="F3344" t="str">
            <v>LFTC240705019CK</v>
          </cell>
          <cell r="G3344">
            <v>120</v>
          </cell>
          <cell r="H3344" t="str">
            <v>singleron-3'全长转录组文库</v>
          </cell>
          <cell r="I3344" t="str">
            <v>YHT</v>
          </cell>
          <cell r="J3344">
            <v>20</v>
          </cell>
        </row>
        <row r="3344">
          <cell r="N3344" t="e">
            <v>#DIV/0!</v>
          </cell>
        </row>
        <row r="3345">
          <cell r="E3345" t="str">
            <v>HGC-Lib-2454889</v>
          </cell>
          <cell r="F3345" t="str">
            <v>LHC240706012</v>
          </cell>
          <cell r="G3345">
            <v>200</v>
          </cell>
          <cell r="H3345" t="str">
            <v>singleron-3'转录组文库</v>
          </cell>
          <cell r="I3345" t="str">
            <v>YHT</v>
          </cell>
          <cell r="J3345">
            <v>22</v>
          </cell>
        </row>
        <row r="3345">
          <cell r="N3345" t="e">
            <v>#DIV/0!</v>
          </cell>
        </row>
        <row r="3346">
          <cell r="E3346" t="str">
            <v>HGC-Lib-2454890</v>
          </cell>
          <cell r="F3346" t="str">
            <v>LHC240706010</v>
          </cell>
          <cell r="G3346">
            <v>200</v>
          </cell>
          <cell r="H3346" t="str">
            <v>singleron-3'转录组文库</v>
          </cell>
          <cell r="I3346" t="str">
            <v>YHT</v>
          </cell>
          <cell r="J3346">
            <v>29.4</v>
          </cell>
        </row>
        <row r="3346">
          <cell r="N3346" t="e">
            <v>#DIV/0!</v>
          </cell>
        </row>
        <row r="3347">
          <cell r="E3347" t="str">
            <v>HGC-Lib-2454891</v>
          </cell>
          <cell r="F3347" t="str">
            <v>LHC240706011</v>
          </cell>
          <cell r="G3347">
            <v>200</v>
          </cell>
          <cell r="H3347" t="str">
            <v>singleron-3'转录组文库</v>
          </cell>
          <cell r="I3347" t="str">
            <v>YHT</v>
          </cell>
          <cell r="J3347">
            <v>27.2</v>
          </cell>
        </row>
        <row r="3347">
          <cell r="N3347" t="e">
            <v>#DIV/0!</v>
          </cell>
        </row>
        <row r="3348">
          <cell r="E3348" t="str">
            <v>HGC-Lib-2454892</v>
          </cell>
          <cell r="F3348" t="str">
            <v>LHC240706013</v>
          </cell>
          <cell r="G3348">
            <v>200</v>
          </cell>
          <cell r="H3348" t="str">
            <v>singleron-3'转录组文库</v>
          </cell>
          <cell r="I3348" t="str">
            <v>YHT</v>
          </cell>
          <cell r="J3348">
            <v>18.6</v>
          </cell>
        </row>
        <row r="3348">
          <cell r="N3348" t="e">
            <v>#DIV/0!</v>
          </cell>
        </row>
        <row r="3349">
          <cell r="E3349" t="str">
            <v>HGC-Lib-2454893</v>
          </cell>
          <cell r="F3349" t="str">
            <v>LC240708004</v>
          </cell>
          <cell r="G3349">
            <v>100</v>
          </cell>
          <cell r="H3349" t="str">
            <v>singleron-3'转录组文库</v>
          </cell>
          <cell r="I3349" t="str">
            <v>YHT</v>
          </cell>
          <cell r="J3349">
            <v>22.6</v>
          </cell>
        </row>
        <row r="3349">
          <cell r="N3349" t="e">
            <v>#DIV/0!</v>
          </cell>
        </row>
        <row r="3350">
          <cell r="E3350" t="str">
            <v>HGC-Lib-2454894</v>
          </cell>
          <cell r="F3350" t="str">
            <v>EBLEBVC240706048</v>
          </cell>
          <cell r="G3350">
            <v>12</v>
          </cell>
          <cell r="H3350" t="str">
            <v>其他碱基不平衡文库</v>
          </cell>
          <cell r="I3350" t="str">
            <v>YHT</v>
          </cell>
          <cell r="J3350">
            <v>4.84</v>
          </cell>
        </row>
        <row r="3350">
          <cell r="N3350" t="e">
            <v>#DIV/0!</v>
          </cell>
        </row>
        <row r="3351">
          <cell r="E3351" t="str">
            <v>HGC-Lib-2454895</v>
          </cell>
          <cell r="F3351" t="str">
            <v>LEBVC240706048</v>
          </cell>
          <cell r="G3351">
            <v>80</v>
          </cell>
          <cell r="H3351" t="str">
            <v>singleron-3'转录组文库</v>
          </cell>
          <cell r="I3351" t="str">
            <v>YHT</v>
          </cell>
          <cell r="J3351">
            <v>24</v>
          </cell>
        </row>
        <row r="3351">
          <cell r="N3351" t="e">
            <v>#DIV/0!</v>
          </cell>
        </row>
        <row r="3352">
          <cell r="E3352" t="str">
            <v>HGC-Lib-2454896</v>
          </cell>
          <cell r="F3352" t="str">
            <v>EBLEBVC240623003X2</v>
          </cell>
          <cell r="G3352">
            <v>12</v>
          </cell>
          <cell r="H3352" t="str">
            <v>其他碱基不平衡文库</v>
          </cell>
          <cell r="I3352" t="str">
            <v>YHT</v>
          </cell>
          <cell r="J3352">
            <v>13.7</v>
          </cell>
        </row>
        <row r="3352">
          <cell r="N3352" t="e">
            <v>#DIV/0!</v>
          </cell>
        </row>
        <row r="3353">
          <cell r="E3353" t="str">
            <v>HGC-Lib-2454897</v>
          </cell>
          <cell r="F3353" t="str">
            <v>EBLEBVC240623003X1CJ</v>
          </cell>
          <cell r="G3353">
            <v>12</v>
          </cell>
          <cell r="H3353" t="str">
            <v>其他碱基不平衡文库</v>
          </cell>
          <cell r="I3353" t="str">
            <v>YHT</v>
          </cell>
          <cell r="J3353">
            <v>19.2</v>
          </cell>
        </row>
        <row r="3353">
          <cell r="N3353" t="e">
            <v>#DIV/0!</v>
          </cell>
        </row>
        <row r="3354">
          <cell r="E3354" t="str">
            <v>HGC-Lib-2454898</v>
          </cell>
          <cell r="F3354" t="str">
            <v>LEBVHC240705016</v>
          </cell>
          <cell r="G3354">
            <v>130</v>
          </cell>
          <cell r="H3354" t="str">
            <v>singleron-3'转录组文库</v>
          </cell>
          <cell r="I3354" t="str">
            <v>YHT</v>
          </cell>
          <cell r="J3354">
            <v>31.6</v>
          </cell>
        </row>
        <row r="3354">
          <cell r="N3354" t="e">
            <v>#DIV/0!</v>
          </cell>
        </row>
        <row r="3355">
          <cell r="E3355" t="str">
            <v>HGC-Lib-2454899</v>
          </cell>
          <cell r="F3355" t="str">
            <v>EBLEBVHC240705015</v>
          </cell>
          <cell r="G3355">
            <v>22</v>
          </cell>
          <cell r="H3355" t="str">
            <v>其他碱基不平衡文库</v>
          </cell>
          <cell r="I3355" t="str">
            <v>YHT</v>
          </cell>
          <cell r="J3355">
            <v>14.3</v>
          </cell>
        </row>
        <row r="3355">
          <cell r="N3355" t="e">
            <v>#DIV/0!</v>
          </cell>
        </row>
        <row r="3356">
          <cell r="E3356" t="str">
            <v>HGC-Lib-2454900</v>
          </cell>
          <cell r="F3356" t="str">
            <v>EBLEBVHC240705016</v>
          </cell>
          <cell r="G3356">
            <v>22</v>
          </cell>
          <cell r="H3356" t="str">
            <v>其他碱基不平衡文库</v>
          </cell>
          <cell r="I3356" t="str">
            <v>YHT</v>
          </cell>
          <cell r="J3356">
            <v>19</v>
          </cell>
        </row>
        <row r="3356">
          <cell r="N3356" t="e">
            <v>#DIV/0!</v>
          </cell>
        </row>
        <row r="3357">
          <cell r="E3357" t="str">
            <v>HGC-Lib-2454901</v>
          </cell>
          <cell r="F3357" t="str">
            <v>LEBVHC240705015</v>
          </cell>
          <cell r="G3357">
            <v>130</v>
          </cell>
          <cell r="H3357" t="str">
            <v>singleron-3'转录组文库</v>
          </cell>
          <cell r="I3357" t="str">
            <v>YHT</v>
          </cell>
          <cell r="J3357">
            <v>27.6</v>
          </cell>
        </row>
        <row r="3357">
          <cell r="N3357" t="e">
            <v>#DIV/0!</v>
          </cell>
        </row>
        <row r="3358">
          <cell r="E3358" t="str">
            <v>HGC-Lib-2454902</v>
          </cell>
          <cell r="F3358" t="str">
            <v>LC240706050</v>
          </cell>
          <cell r="G3358">
            <v>100</v>
          </cell>
          <cell r="H3358" t="str">
            <v>singleron-3'转录组文库</v>
          </cell>
          <cell r="I3358" t="str">
            <v>YHT</v>
          </cell>
          <cell r="J3358">
            <v>17.4</v>
          </cell>
        </row>
        <row r="3358">
          <cell r="N3358" t="e">
            <v>#DIV/0!</v>
          </cell>
        </row>
        <row r="3359">
          <cell r="E3359" t="str">
            <v>HGC-POOL-2454903</v>
          </cell>
          <cell r="F3359" t="str">
            <v>L240704033XA</v>
          </cell>
          <cell r="G3359">
            <v>42</v>
          </cell>
          <cell r="H3359" t="str">
            <v>10X ATAC文库</v>
          </cell>
          <cell r="I3359" t="str">
            <v>YHT</v>
          </cell>
          <cell r="J3359">
            <v>22.3</v>
          </cell>
        </row>
        <row r="3359">
          <cell r="N3359" t="e">
            <v>#DIV/0!</v>
          </cell>
        </row>
        <row r="3360">
          <cell r="E3360" t="str">
            <v>HGC-Lib-2454904</v>
          </cell>
          <cell r="F3360" t="str">
            <v>LFBA240707030</v>
          </cell>
          <cell r="G3360">
            <v>100</v>
          </cell>
          <cell r="H3360" t="str">
            <v>singleron-3'全长转录组文库</v>
          </cell>
          <cell r="I3360" t="str">
            <v>YHT</v>
          </cell>
          <cell r="J3360">
            <v>28.2</v>
          </cell>
        </row>
        <row r="3360">
          <cell r="N3360" t="e">
            <v>#DIV/0!</v>
          </cell>
        </row>
        <row r="3361">
          <cell r="E3361" t="str">
            <v>HGC-Lib-2454905</v>
          </cell>
          <cell r="F3361" t="str">
            <v>LFTC240706053</v>
          </cell>
          <cell r="G3361">
            <v>100</v>
          </cell>
          <cell r="H3361" t="str">
            <v>singleron-3'全长转录组文库</v>
          </cell>
          <cell r="I3361" t="str">
            <v>YHT</v>
          </cell>
          <cell r="J3361">
            <v>23.2</v>
          </cell>
        </row>
        <row r="3361">
          <cell r="N3361" t="e">
            <v>#DIV/0!</v>
          </cell>
        </row>
        <row r="3362">
          <cell r="E3362" t="str">
            <v>HGC-Lib-2454906</v>
          </cell>
          <cell r="F3362" t="str">
            <v>LC240706055</v>
          </cell>
          <cell r="G3362">
            <v>100</v>
          </cell>
          <cell r="H3362" t="str">
            <v>singleron-3'转录组文库</v>
          </cell>
          <cell r="I3362" t="str">
            <v>YHT</v>
          </cell>
          <cell r="J3362">
            <v>21.4</v>
          </cell>
        </row>
        <row r="3362">
          <cell r="N3362" t="e">
            <v>#DIV/0!</v>
          </cell>
        </row>
        <row r="3363">
          <cell r="E3363" t="str">
            <v>HGC-Lib-2454907</v>
          </cell>
          <cell r="F3363" t="str">
            <v>LC240706054</v>
          </cell>
          <cell r="G3363">
            <v>100</v>
          </cell>
          <cell r="H3363" t="str">
            <v>singleron-3'转录组文库</v>
          </cell>
          <cell r="I3363" t="str">
            <v>YHT</v>
          </cell>
          <cell r="J3363">
            <v>18.6</v>
          </cell>
        </row>
        <row r="3363">
          <cell r="N3363" t="e">
            <v>#DIV/0!</v>
          </cell>
        </row>
        <row r="3364">
          <cell r="E3364" t="str">
            <v>HGC-Lib-2454908</v>
          </cell>
          <cell r="F3364" t="str">
            <v>LFTBC240708032</v>
          </cell>
          <cell r="G3364">
            <v>70</v>
          </cell>
          <cell r="H3364" t="str">
            <v>singleron-3'全长转录组文库</v>
          </cell>
          <cell r="I3364" t="str">
            <v>YHT</v>
          </cell>
          <cell r="J3364">
            <v>21.4</v>
          </cell>
        </row>
        <row r="3364">
          <cell r="N3364" t="e">
            <v>#DIV/0!</v>
          </cell>
        </row>
        <row r="3365">
          <cell r="E3365" t="str">
            <v>HGC-Lib-2454909</v>
          </cell>
          <cell r="F3365" t="str">
            <v>LFTBC240706049</v>
          </cell>
          <cell r="G3365">
            <v>70</v>
          </cell>
          <cell r="H3365" t="str">
            <v>singleron-3'全长转录组文库</v>
          </cell>
          <cell r="I3365" t="str">
            <v>YHT</v>
          </cell>
          <cell r="J3365">
            <v>22.4</v>
          </cell>
        </row>
        <row r="3365">
          <cell r="N3365" t="e">
            <v>#DIV/0!</v>
          </cell>
        </row>
        <row r="3366">
          <cell r="E3366" t="str">
            <v>HGC-Lib-2454910</v>
          </cell>
          <cell r="F3366" t="str">
            <v>ATACLC240705014</v>
          </cell>
          <cell r="G3366">
            <v>10</v>
          </cell>
          <cell r="H3366" t="str">
            <v>UMI</v>
          </cell>
          <cell r="I3366" t="str">
            <v>YHT</v>
          </cell>
          <cell r="J3366">
            <v>3.3</v>
          </cell>
        </row>
        <row r="3366">
          <cell r="N3366" t="e">
            <v>#DIV/0!</v>
          </cell>
        </row>
        <row r="3367">
          <cell r="E3367" t="str">
            <v>HGC-Lib-2454911</v>
          </cell>
          <cell r="F3367" t="str">
            <v>LC231106010</v>
          </cell>
          <cell r="G3367">
            <v>88</v>
          </cell>
          <cell r="H3367" t="str">
            <v>singleron-3'转录组文库</v>
          </cell>
          <cell r="I3367" t="str">
            <v>YHT</v>
          </cell>
          <cell r="J3367">
            <v>13.4</v>
          </cell>
        </row>
        <row r="3367">
          <cell r="N3367" t="e">
            <v>#DIV/0!</v>
          </cell>
        </row>
        <row r="3368">
          <cell r="E3368" t="str">
            <v>HGC-Lib-2454912</v>
          </cell>
          <cell r="F3368" t="str">
            <v>LC231106011</v>
          </cell>
          <cell r="G3368">
            <v>91</v>
          </cell>
          <cell r="H3368" t="str">
            <v>singleron-3'转录组文库</v>
          </cell>
          <cell r="I3368" t="str">
            <v>YHT</v>
          </cell>
          <cell r="J3368">
            <v>17.1</v>
          </cell>
        </row>
        <row r="3368">
          <cell r="N3368" t="e">
            <v>#DIV/0!</v>
          </cell>
        </row>
        <row r="3369">
          <cell r="E3369" t="str">
            <v>HGC-Lib-2454913</v>
          </cell>
          <cell r="F3369" t="str">
            <v>LC231106013</v>
          </cell>
          <cell r="G3369">
            <v>89</v>
          </cell>
          <cell r="H3369" t="str">
            <v>singleron-3'转录组文库</v>
          </cell>
          <cell r="I3369" t="str">
            <v>YHT</v>
          </cell>
          <cell r="J3369">
            <v>16.7</v>
          </cell>
        </row>
        <row r="3369">
          <cell r="N3369" t="e">
            <v>#DIV/0!</v>
          </cell>
        </row>
        <row r="3370">
          <cell r="E3370" t="str">
            <v>HGC-POOL-2454914</v>
          </cell>
          <cell r="F3370" t="str">
            <v>PCRD-240711-001</v>
          </cell>
          <cell r="G3370">
            <v>20</v>
          </cell>
          <cell r="H3370" t="str">
            <v>singleron-3'转录组文库</v>
          </cell>
          <cell r="I3370" t="str">
            <v>YHT</v>
          </cell>
          <cell r="J3370">
            <v>7.16</v>
          </cell>
        </row>
        <row r="3370">
          <cell r="N3370" t="e">
            <v>#DIV/0!</v>
          </cell>
        </row>
        <row r="3371">
          <cell r="E3371" t="str">
            <v>HGC-Lib-2454915</v>
          </cell>
          <cell r="F3371" t="str">
            <v>R240711022</v>
          </cell>
          <cell r="G3371">
            <v>5</v>
          </cell>
          <cell r="H3371" t="str">
            <v>singleron-3'转录组文库</v>
          </cell>
          <cell r="I3371" t="str">
            <v>YHT</v>
          </cell>
          <cell r="J3371">
            <v>18</v>
          </cell>
        </row>
        <row r="3371">
          <cell r="N3371" t="e">
            <v>#DIV/0!</v>
          </cell>
        </row>
        <row r="3372">
          <cell r="E3372" t="str">
            <v>HGC-Lib-2454916</v>
          </cell>
          <cell r="F3372" t="str">
            <v>R240711023</v>
          </cell>
          <cell r="G3372">
            <v>5</v>
          </cell>
          <cell r="H3372" t="str">
            <v>singleron-3'转录组文库</v>
          </cell>
          <cell r="I3372" t="str">
            <v>YHT</v>
          </cell>
          <cell r="J3372">
            <v>15.1</v>
          </cell>
        </row>
        <row r="3372">
          <cell r="N3372" t="e">
            <v>#DIV/0!</v>
          </cell>
        </row>
        <row r="3373">
          <cell r="E3373" t="str">
            <v>HGC-Lib-2454917</v>
          </cell>
          <cell r="F3373" t="str">
            <v>R240711024</v>
          </cell>
          <cell r="G3373">
            <v>5</v>
          </cell>
          <cell r="H3373" t="str">
            <v>singleron-3'转录组文库</v>
          </cell>
          <cell r="I3373" t="str">
            <v>YHT</v>
          </cell>
          <cell r="J3373">
            <v>15.6</v>
          </cell>
        </row>
        <row r="3373">
          <cell r="N3373" t="e">
            <v>#DIV/0!</v>
          </cell>
        </row>
        <row r="3374">
          <cell r="E3374" t="str">
            <v>HGC-Lib-2454918</v>
          </cell>
          <cell r="F3374" t="str">
            <v>R240711025</v>
          </cell>
          <cell r="G3374">
            <v>5</v>
          </cell>
          <cell r="H3374" t="str">
            <v>singleron-3'转录组文库</v>
          </cell>
          <cell r="I3374" t="str">
            <v>YHT</v>
          </cell>
          <cell r="J3374">
            <v>15.2</v>
          </cell>
        </row>
        <row r="3374">
          <cell r="N3374" t="e">
            <v>#DIV/0!</v>
          </cell>
        </row>
        <row r="3375">
          <cell r="E3375" t="str">
            <v>HGC-Lib-2454919</v>
          </cell>
          <cell r="F3375" t="str">
            <v>R240711026</v>
          </cell>
          <cell r="G3375">
            <v>5</v>
          </cell>
          <cell r="H3375" t="str">
            <v>singleron-3'转录组文库</v>
          </cell>
          <cell r="I3375" t="str">
            <v>YHT</v>
          </cell>
          <cell r="J3375">
            <v>12.9</v>
          </cell>
        </row>
        <row r="3375">
          <cell r="N3375" t="e">
            <v>#DIV/0!</v>
          </cell>
        </row>
        <row r="3376">
          <cell r="E3376" t="str">
            <v>HGC-POOL-2454920</v>
          </cell>
          <cell r="F3376" t="str">
            <v>PCRD-240711-004</v>
          </cell>
          <cell r="G3376">
            <v>2</v>
          </cell>
          <cell r="H3376" t="str">
            <v>其他碱基不平衡文库</v>
          </cell>
          <cell r="I3376" t="str">
            <v>YHT</v>
          </cell>
          <cell r="J3376">
            <v>22.6</v>
          </cell>
        </row>
        <row r="3376">
          <cell r="N3376" t="e">
            <v>#DIV/0!</v>
          </cell>
        </row>
        <row r="3377">
          <cell r="E3377" t="str">
            <v>HGC-Lib-2455016</v>
          </cell>
          <cell r="F3377" t="str">
            <v>Sewage_lib_QXL-DNA</v>
          </cell>
          <cell r="G3377">
            <v>50</v>
          </cell>
          <cell r="H3377" t="str">
            <v>宏基因组文库</v>
          </cell>
          <cell r="I3377" t="str">
            <v>YHT</v>
          </cell>
          <cell r="J3377">
            <v>4.82</v>
          </cell>
          <cell r="K3377">
            <v>481</v>
          </cell>
        </row>
        <row r="3377">
          <cell r="N3377">
            <v>15.4166000319846</v>
          </cell>
        </row>
        <row r="3378">
          <cell r="E3378" t="str">
            <v>HGC-Lib-2455017</v>
          </cell>
          <cell r="F3378" t="str">
            <v>Sewage_lib_PEG-DNA</v>
          </cell>
          <cell r="G3378">
            <v>50</v>
          </cell>
          <cell r="H3378" t="str">
            <v>宏基因组文库</v>
          </cell>
          <cell r="I3378" t="str">
            <v>YHT</v>
          </cell>
          <cell r="J3378">
            <v>16.8</v>
          </cell>
          <cell r="K3378">
            <v>675</v>
          </cell>
        </row>
        <row r="3378">
          <cell r="N3378">
            <v>38.2905982905983</v>
          </cell>
        </row>
        <row r="3379">
          <cell r="E3379" t="str">
            <v>HGC-Lib-2455018</v>
          </cell>
          <cell r="F3379" t="str">
            <v>Sewage_lib_QXL+PEG-DNA</v>
          </cell>
          <cell r="G3379">
            <v>50</v>
          </cell>
          <cell r="H3379" t="str">
            <v>宏基因组文库</v>
          </cell>
          <cell r="I3379" t="str">
            <v>YHT</v>
          </cell>
          <cell r="J3379">
            <v>27.6</v>
          </cell>
          <cell r="K3379">
            <v>442</v>
          </cell>
        </row>
        <row r="3379">
          <cell r="N3379">
            <v>96.0668290985033</v>
          </cell>
        </row>
        <row r="3380">
          <cell r="E3380" t="str">
            <v>HGC-Lib-2455019</v>
          </cell>
          <cell r="F3380" t="str">
            <v>Sewage_lib_QXL-RNA</v>
          </cell>
          <cell r="G3380">
            <v>50</v>
          </cell>
          <cell r="H3380" t="str">
            <v>宏转录组文库</v>
          </cell>
          <cell r="I3380" t="str">
            <v>YHT</v>
          </cell>
          <cell r="J3380">
            <v>1.19</v>
          </cell>
          <cell r="K3380">
            <v>261</v>
          </cell>
        </row>
        <row r="3380">
          <cell r="N3380">
            <v>7.01444149720012</v>
          </cell>
        </row>
        <row r="3381">
          <cell r="E3381" t="str">
            <v>HGC-Lib-2455020</v>
          </cell>
          <cell r="F3381" t="str">
            <v>Sewage_lib_PEG-RNA</v>
          </cell>
          <cell r="G3381">
            <v>50</v>
          </cell>
          <cell r="H3381" t="str">
            <v>宏转录组文库</v>
          </cell>
          <cell r="I3381" t="str">
            <v>YHT</v>
          </cell>
          <cell r="J3381">
            <v>1.35</v>
          </cell>
          <cell r="K3381">
            <v>273</v>
          </cell>
        </row>
        <row r="3381">
          <cell r="N3381">
            <v>7.60777683854607</v>
          </cell>
        </row>
        <row r="3382">
          <cell r="E3382" t="str">
            <v>HGC-Lib-2455021</v>
          </cell>
          <cell r="F3382" t="str">
            <v>Sewage_lib_QXL+PEG-RNA</v>
          </cell>
          <cell r="G3382">
            <v>50</v>
          </cell>
          <cell r="H3382" t="str">
            <v>宏转录组文库</v>
          </cell>
          <cell r="I3382" t="str">
            <v>YHT</v>
          </cell>
          <cell r="J3382">
            <v>1.56</v>
          </cell>
          <cell r="K3382">
            <v>262</v>
          </cell>
        </row>
        <row r="3382">
          <cell r="N3382">
            <v>9.16030534351145</v>
          </cell>
        </row>
        <row r="3383">
          <cell r="E3383" t="str">
            <v>HGC-Lib-2455022</v>
          </cell>
          <cell r="F3383" t="str">
            <v>HY-N0001C-RNA-H</v>
          </cell>
          <cell r="G3383">
            <v>30</v>
          </cell>
          <cell r="H3383" t="str">
            <v>宏转录组文库</v>
          </cell>
          <cell r="I3383" t="str">
            <v>YHT</v>
          </cell>
          <cell r="J3383">
            <v>1</v>
          </cell>
          <cell r="K3383">
            <v>426</v>
          </cell>
        </row>
        <row r="3383">
          <cell r="N3383">
            <v>3.61141206211629</v>
          </cell>
        </row>
        <row r="3384">
          <cell r="E3384" t="str">
            <v>HGC-Lib-2455023</v>
          </cell>
          <cell r="F3384" t="str">
            <v>HY-N0006C-RNA-H</v>
          </cell>
          <cell r="G3384">
            <v>30</v>
          </cell>
          <cell r="H3384" t="str">
            <v>宏转录组文库</v>
          </cell>
          <cell r="I3384" t="str">
            <v>YHT</v>
          </cell>
          <cell r="J3384">
            <v>8.76</v>
          </cell>
          <cell r="K3384">
            <v>408</v>
          </cell>
        </row>
        <row r="3384">
          <cell r="N3384">
            <v>33.0316742081448</v>
          </cell>
        </row>
        <row r="3385">
          <cell r="E3385" t="str">
            <v>HGC-Lib-2455024</v>
          </cell>
          <cell r="F3385" t="str">
            <v>HY-PAQ0083C-RNA-H</v>
          </cell>
          <cell r="G3385">
            <v>30</v>
          </cell>
          <cell r="H3385" t="str">
            <v>宏转录组文库</v>
          </cell>
          <cell r="I3385" t="str">
            <v>YHT</v>
          </cell>
          <cell r="J3385">
            <v>0.934</v>
          </cell>
          <cell r="K3385">
            <v>400</v>
          </cell>
        </row>
        <row r="3385">
          <cell r="N3385">
            <v>3.59230769230769</v>
          </cell>
        </row>
        <row r="3386">
          <cell r="E3386" t="str">
            <v>HGC-Lib-2455025</v>
          </cell>
          <cell r="F3386" t="str">
            <v>HY-PAQ0085C-RNA-H</v>
          </cell>
          <cell r="G3386">
            <v>30</v>
          </cell>
          <cell r="H3386" t="str">
            <v>宏转录组文库</v>
          </cell>
          <cell r="I3386" t="str">
            <v>YHT</v>
          </cell>
          <cell r="J3386">
            <v>3.12</v>
          </cell>
          <cell r="K3386">
            <v>391</v>
          </cell>
        </row>
        <row r="3386">
          <cell r="N3386">
            <v>12.2762148337596</v>
          </cell>
        </row>
        <row r="3387">
          <cell r="E3387" t="str">
            <v>HGC-Lib-2455026</v>
          </cell>
          <cell r="F3387" t="str">
            <v>HY-PAQ0088C-RNA-H</v>
          </cell>
          <cell r="G3387">
            <v>30</v>
          </cell>
          <cell r="H3387" t="str">
            <v>宏转录组文库</v>
          </cell>
          <cell r="I3387" t="str">
            <v>YHT</v>
          </cell>
          <cell r="J3387">
            <v>3.28</v>
          </cell>
          <cell r="K3387">
            <v>438</v>
          </cell>
        </row>
        <row r="3387">
          <cell r="N3387">
            <v>11.5208991921321</v>
          </cell>
        </row>
        <row r="3388">
          <cell r="E3388" t="str">
            <v>HGC-Lib-2455027</v>
          </cell>
          <cell r="F3388" t="str">
            <v>HY-PAQ0092C-RNA-H</v>
          </cell>
          <cell r="G3388">
            <v>30</v>
          </cell>
          <cell r="H3388" t="str">
            <v>宏转录组文库</v>
          </cell>
          <cell r="I3388" t="str">
            <v>XCL</v>
          </cell>
          <cell r="J3388">
            <v>0.93</v>
          </cell>
          <cell r="K3388">
            <v>429</v>
          </cell>
        </row>
        <row r="3388">
          <cell r="N3388">
            <v>3.33512641204949</v>
          </cell>
        </row>
        <row r="3389">
          <cell r="E3389" t="str">
            <v>HGC-Lib-2455028</v>
          </cell>
          <cell r="F3389" t="str">
            <v>HY-PAQ0100C-RNA-H</v>
          </cell>
          <cell r="G3389">
            <v>30</v>
          </cell>
          <cell r="H3389" t="str">
            <v>宏转录组文库</v>
          </cell>
          <cell r="I3389" t="str">
            <v>XCL</v>
          </cell>
          <cell r="J3389">
            <v>3.28</v>
          </cell>
          <cell r="K3389">
            <v>434</v>
          </cell>
        </row>
        <row r="3389">
          <cell r="N3389">
            <v>11.6270825948245</v>
          </cell>
        </row>
        <row r="3390">
          <cell r="E3390" t="str">
            <v>HGC-Lib-2455029</v>
          </cell>
          <cell r="F3390" t="str">
            <v>HY-PAQ0081C-RNA-H</v>
          </cell>
          <cell r="G3390">
            <v>30</v>
          </cell>
          <cell r="H3390" t="str">
            <v>宏转录组文库</v>
          </cell>
          <cell r="I3390" t="str">
            <v>XCL</v>
          </cell>
          <cell r="J3390">
            <v>23.2</v>
          </cell>
          <cell r="K3390">
            <v>413</v>
          </cell>
        </row>
        <row r="3390">
          <cell r="N3390">
            <v>86.4220525237474</v>
          </cell>
        </row>
        <row r="3391">
          <cell r="E3391" t="str">
            <v>HGC-Lib-2455030</v>
          </cell>
          <cell r="F3391" t="str">
            <v>HY-PAQ0082C-RNA-H</v>
          </cell>
          <cell r="G3391">
            <v>30</v>
          </cell>
          <cell r="H3391" t="str">
            <v>宏转录组文库</v>
          </cell>
          <cell r="I3391" t="str">
            <v>XCL</v>
          </cell>
          <cell r="J3391">
            <v>17.1</v>
          </cell>
          <cell r="K3391">
            <v>378</v>
          </cell>
        </row>
        <row r="3391">
          <cell r="N3391">
            <v>69.5970695970696</v>
          </cell>
        </row>
        <row r="3392">
          <cell r="E3392" t="str">
            <v>HGC-Lib-2455031</v>
          </cell>
          <cell r="F3392" t="str">
            <v>HY-PAQ0087C-RNA-H</v>
          </cell>
          <cell r="G3392">
            <v>30</v>
          </cell>
          <cell r="H3392" t="str">
            <v>宏转录组文库</v>
          </cell>
          <cell r="I3392" t="str">
            <v>XCL</v>
          </cell>
          <cell r="J3392">
            <v>1.21</v>
          </cell>
          <cell r="K3392">
            <v>412</v>
          </cell>
        </row>
        <row r="3392">
          <cell r="N3392">
            <v>4.51829723674384</v>
          </cell>
        </row>
        <row r="3393">
          <cell r="E3393" t="str">
            <v>HGC-Lib-2455032</v>
          </cell>
          <cell r="F3393" t="str">
            <v>HY-PAQ0089C-RNA-H</v>
          </cell>
          <cell r="G3393">
            <v>30</v>
          </cell>
          <cell r="H3393" t="str">
            <v>宏转录组文库</v>
          </cell>
          <cell r="I3393" t="str">
            <v>XCL</v>
          </cell>
          <cell r="J3393">
            <v>4.42</v>
          </cell>
          <cell r="K3393">
            <v>437</v>
          </cell>
        </row>
        <row r="3393">
          <cell r="N3393">
            <v>15.5606407322654</v>
          </cell>
        </row>
        <row r="3394">
          <cell r="E3394" t="str">
            <v>HGC-Lib-2455033</v>
          </cell>
          <cell r="F3394" t="str">
            <v>HY-PAQ0090C-RNA-H</v>
          </cell>
          <cell r="G3394">
            <v>30</v>
          </cell>
          <cell r="H3394" t="str">
            <v>宏转录组文库</v>
          </cell>
          <cell r="I3394" t="str">
            <v>XCL</v>
          </cell>
          <cell r="J3394">
            <v>4.62</v>
          </cell>
          <cell r="K3394">
            <v>396</v>
          </cell>
        </row>
        <row r="3394">
          <cell r="N3394">
            <v>17.948717948718</v>
          </cell>
        </row>
        <row r="3395">
          <cell r="E3395" t="str">
            <v>HGC-Lib-2455034</v>
          </cell>
          <cell r="F3395" t="str">
            <v>HY-N0001C-RNA-M</v>
          </cell>
          <cell r="G3395">
            <v>30</v>
          </cell>
          <cell r="H3395" t="str">
            <v>宏转录组文库</v>
          </cell>
          <cell r="I3395" t="str">
            <v>XCL</v>
          </cell>
          <cell r="J3395">
            <v>2.3</v>
          </cell>
          <cell r="K3395">
            <v>281</v>
          </cell>
        </row>
        <row r="3395">
          <cell r="N3395">
            <v>12.5923898165891</v>
          </cell>
        </row>
        <row r="3396">
          <cell r="E3396" t="str">
            <v>HGC-Lib-2455035</v>
          </cell>
          <cell r="F3396" t="str">
            <v>HY-N0006C-RNA-M</v>
          </cell>
          <cell r="G3396">
            <v>30</v>
          </cell>
          <cell r="H3396" t="str">
            <v>宏转录组文库</v>
          </cell>
          <cell r="I3396" t="str">
            <v>XCL</v>
          </cell>
          <cell r="J3396">
            <v>7.14</v>
          </cell>
          <cell r="K3396">
            <v>336</v>
          </cell>
        </row>
        <row r="3396">
          <cell r="N3396">
            <v>32.6923076923077</v>
          </cell>
        </row>
        <row r="3397">
          <cell r="E3397" t="str">
            <v>HGC-Lib-2455036</v>
          </cell>
          <cell r="F3397" t="str">
            <v>HY-PAQ0083C-RNA-M</v>
          </cell>
          <cell r="G3397">
            <v>30</v>
          </cell>
          <cell r="H3397" t="str">
            <v>宏转录组文库</v>
          </cell>
          <cell r="I3397" t="str">
            <v>XCL</v>
          </cell>
          <cell r="J3397">
            <v>3.66</v>
          </cell>
          <cell r="K3397">
            <v>344</v>
          </cell>
        </row>
        <row r="3397">
          <cell r="N3397">
            <v>16.3685152057245</v>
          </cell>
        </row>
        <row r="3398">
          <cell r="E3398" t="str">
            <v>HGC-Lib-2455037</v>
          </cell>
          <cell r="F3398" t="str">
            <v>HY-PAQ0085C-RNA-M</v>
          </cell>
          <cell r="G3398">
            <v>30</v>
          </cell>
          <cell r="H3398" t="str">
            <v>宏转录组文库</v>
          </cell>
          <cell r="I3398" t="str">
            <v>XCL</v>
          </cell>
          <cell r="J3398">
            <v>1.95</v>
          </cell>
          <cell r="K3398">
            <v>357</v>
          </cell>
        </row>
        <row r="3398">
          <cell r="N3398">
            <v>8.40336134453782</v>
          </cell>
        </row>
        <row r="3399">
          <cell r="E3399" t="str">
            <v>HGC-Lib-2455038</v>
          </cell>
          <cell r="F3399" t="str">
            <v>HY-PAQ0088C-RNA-M</v>
          </cell>
          <cell r="G3399">
            <v>30</v>
          </cell>
          <cell r="H3399" t="str">
            <v>宏转录组文库</v>
          </cell>
          <cell r="I3399" t="str">
            <v>XCL</v>
          </cell>
          <cell r="J3399">
            <v>15.1</v>
          </cell>
          <cell r="K3399">
            <v>321</v>
          </cell>
        </row>
        <row r="3399">
          <cell r="N3399">
            <v>72.3699976036425</v>
          </cell>
        </row>
        <row r="3400">
          <cell r="E3400" t="str">
            <v>HGC-Lib-2455039</v>
          </cell>
          <cell r="F3400" t="str">
            <v>HY-PAQ0092C-RNA-M</v>
          </cell>
          <cell r="G3400">
            <v>30</v>
          </cell>
          <cell r="H3400" t="str">
            <v>宏转录组文库</v>
          </cell>
          <cell r="I3400" t="str">
            <v>XCL</v>
          </cell>
          <cell r="J3400">
            <v>8.78</v>
          </cell>
          <cell r="K3400">
            <v>337</v>
          </cell>
        </row>
        <row r="3400">
          <cell r="N3400">
            <v>40.0821730198585</v>
          </cell>
        </row>
        <row r="3401">
          <cell r="E3401" t="str">
            <v>HGC-Lib-2455040</v>
          </cell>
          <cell r="F3401" t="str">
            <v>HY-PAQ0100C-RNA-M</v>
          </cell>
          <cell r="G3401">
            <v>30</v>
          </cell>
          <cell r="H3401" t="str">
            <v>宏转录组文库</v>
          </cell>
          <cell r="I3401" t="str">
            <v>XCL</v>
          </cell>
          <cell r="J3401">
            <v>11.3</v>
          </cell>
          <cell r="K3401">
            <v>341</v>
          </cell>
        </row>
        <row r="3401">
          <cell r="N3401">
            <v>50.9812767877284</v>
          </cell>
        </row>
        <row r="3402">
          <cell r="E3402" t="str">
            <v>HGC-Lib-2455041</v>
          </cell>
          <cell r="F3402" t="str">
            <v>HY-PAQ0081C-RNA-M</v>
          </cell>
          <cell r="G3402">
            <v>30</v>
          </cell>
          <cell r="H3402" t="str">
            <v>宏转录组文库</v>
          </cell>
          <cell r="I3402" t="str">
            <v>XCL</v>
          </cell>
          <cell r="J3402">
            <v>8.92</v>
          </cell>
          <cell r="K3402">
            <v>367</v>
          </cell>
        </row>
        <row r="3402">
          <cell r="N3402">
            <v>37.3925801718717</v>
          </cell>
        </row>
        <row r="3403">
          <cell r="E3403" t="str">
            <v>HGC-Lib-2455042</v>
          </cell>
          <cell r="F3403" t="str">
            <v>HY-PAQ0082C-RNA-M</v>
          </cell>
          <cell r="G3403">
            <v>30</v>
          </cell>
          <cell r="H3403" t="str">
            <v>宏转录组文库</v>
          </cell>
          <cell r="I3403" t="str">
            <v>XCL</v>
          </cell>
          <cell r="J3403">
            <v>3.56</v>
          </cell>
          <cell r="K3403">
            <v>317</v>
          </cell>
        </row>
        <row r="3403">
          <cell r="N3403">
            <v>17.2773598641107</v>
          </cell>
        </row>
        <row r="3404">
          <cell r="E3404" t="str">
            <v>HGC-Lib-2455043</v>
          </cell>
          <cell r="F3404" t="str">
            <v>HY-PAQ0087C-RNA-M</v>
          </cell>
          <cell r="G3404">
            <v>30</v>
          </cell>
          <cell r="H3404" t="str">
            <v>宏转录组文库</v>
          </cell>
          <cell r="I3404" t="str">
            <v>XCL</v>
          </cell>
          <cell r="J3404">
            <v>11.7</v>
          </cell>
          <cell r="K3404">
            <v>348</v>
          </cell>
        </row>
        <row r="3404">
          <cell r="N3404">
            <v>51.7241379310345</v>
          </cell>
        </row>
        <row r="3405">
          <cell r="E3405" t="str">
            <v>HGC-Lib-2455044</v>
          </cell>
          <cell r="F3405" t="str">
            <v>HY-PAQ0089C-RNA-M</v>
          </cell>
          <cell r="G3405">
            <v>30</v>
          </cell>
          <cell r="H3405" t="str">
            <v>宏转录组文库</v>
          </cell>
          <cell r="I3405" t="str">
            <v>XCL</v>
          </cell>
          <cell r="J3405">
            <v>31.2</v>
          </cell>
          <cell r="K3405">
            <v>362</v>
          </cell>
        </row>
        <row r="3405">
          <cell r="N3405">
            <v>132.596685082873</v>
          </cell>
        </row>
        <row r="3406">
          <cell r="E3406" t="str">
            <v>HGC-Lib-2455045</v>
          </cell>
          <cell r="F3406" t="str">
            <v>HY-PAQ0090C-RNA-M</v>
          </cell>
          <cell r="G3406">
            <v>30</v>
          </cell>
          <cell r="H3406" t="str">
            <v>宏转录组文库</v>
          </cell>
          <cell r="I3406" t="str">
            <v>XCL</v>
          </cell>
          <cell r="J3406">
            <v>0.152</v>
          </cell>
          <cell r="K3406">
            <v>364</v>
          </cell>
        </row>
        <row r="3406">
          <cell r="N3406">
            <v>0.642434488588335</v>
          </cell>
        </row>
        <row r="3407">
          <cell r="E3407" t="str">
            <v>HGC-Lib-2455218</v>
          </cell>
          <cell r="F3407" t="str">
            <v>OL27488-GW130450</v>
          </cell>
          <cell r="G3407">
            <v>1000</v>
          </cell>
          <cell r="H3407" t="str">
            <v>10× 3'单细胞</v>
          </cell>
          <cell r="I3407" t="str">
            <v>GZQ</v>
          </cell>
          <cell r="J3407">
            <v>2.04</v>
          </cell>
          <cell r="K3407">
            <v>449</v>
          </cell>
          <cell r="L3407" t="str">
            <v>GZQ</v>
          </cell>
        </row>
        <row r="3407">
          <cell r="N3407">
            <v>6.98989206784307</v>
          </cell>
        </row>
        <row r="3408">
          <cell r="E3408" t="str">
            <v>HGC-Lib-2454085</v>
          </cell>
          <cell r="F3408" t="str">
            <v>YZ1</v>
          </cell>
          <cell r="G3408">
            <v>30</v>
          </cell>
          <cell r="H3408" t="str">
            <v>BD-单细胞</v>
          </cell>
        </row>
        <row r="3408">
          <cell r="N3408" t="e">
            <v>#DIV/0!</v>
          </cell>
        </row>
        <row r="3409">
          <cell r="E3409" t="str">
            <v>HGC-Lib-2454086</v>
          </cell>
          <cell r="F3409" t="str">
            <v>YZ2</v>
          </cell>
          <cell r="G3409">
            <v>30</v>
          </cell>
          <cell r="H3409" t="str">
            <v>BD-单细胞</v>
          </cell>
        </row>
        <row r="3409">
          <cell r="N3409" t="e">
            <v>#DIV/0!</v>
          </cell>
        </row>
        <row r="3410">
          <cell r="E3410" t="str">
            <v>HGC-POOL-2454196</v>
          </cell>
          <cell r="F3410" t="str">
            <v>HYZ-0710-L1</v>
          </cell>
          <cell r="G3410">
            <v>24</v>
          </cell>
          <cell r="H3410" t="str">
            <v>PCR产物文库</v>
          </cell>
        </row>
        <row r="3410">
          <cell r="N3410" t="e">
            <v>#DIV/0!</v>
          </cell>
        </row>
        <row r="3411">
          <cell r="E3411" t="str">
            <v>HGC-POOL-2454197</v>
          </cell>
          <cell r="F3411" t="str">
            <v>HYZ-0710-L2</v>
          </cell>
          <cell r="G3411">
            <v>24</v>
          </cell>
          <cell r="H3411" t="str">
            <v>PCR产物文库</v>
          </cell>
        </row>
        <row r="3411">
          <cell r="N3411" t="e">
            <v>#DIV/0!</v>
          </cell>
        </row>
        <row r="3412">
          <cell r="E3412" t="str">
            <v>HGC-Lib-2454921</v>
          </cell>
          <cell r="F3412" t="str">
            <v>D24070161</v>
          </cell>
          <cell r="G3412" t="str">
            <v>7G</v>
          </cell>
          <cell r="H3412" t="str">
            <v>重测序</v>
          </cell>
          <cell r="I3412" t="str">
            <v>WWH</v>
          </cell>
          <cell r="J3412">
            <v>56.56</v>
          </cell>
        </row>
        <row r="3412">
          <cell r="N3412" t="e">
            <v>#DIV/0!</v>
          </cell>
        </row>
        <row r="3413">
          <cell r="E3413" t="str">
            <v>HGC-Lib-2454922</v>
          </cell>
          <cell r="F3413" t="str">
            <v>D24070162</v>
          </cell>
          <cell r="G3413" t="str">
            <v>7G</v>
          </cell>
          <cell r="H3413" t="str">
            <v>重测序</v>
          </cell>
          <cell r="I3413" t="str">
            <v>WWH</v>
          </cell>
          <cell r="J3413">
            <v>34.09</v>
          </cell>
        </row>
        <row r="3413">
          <cell r="N3413" t="e">
            <v>#DIV/0!</v>
          </cell>
        </row>
        <row r="3414">
          <cell r="E3414" t="str">
            <v>HGC-Lib-2454923</v>
          </cell>
          <cell r="F3414" t="str">
            <v>D24070163</v>
          </cell>
          <cell r="G3414" t="str">
            <v>7G</v>
          </cell>
          <cell r="H3414" t="str">
            <v>重测序</v>
          </cell>
          <cell r="I3414" t="str">
            <v>WWH</v>
          </cell>
          <cell r="J3414">
            <v>64.64</v>
          </cell>
        </row>
        <row r="3414">
          <cell r="N3414" t="e">
            <v>#DIV/0!</v>
          </cell>
        </row>
        <row r="3415">
          <cell r="E3415" t="str">
            <v>HGC-Lib-2454924</v>
          </cell>
          <cell r="F3415" t="str">
            <v>D24070164</v>
          </cell>
          <cell r="G3415" t="str">
            <v>7G</v>
          </cell>
          <cell r="H3415" t="str">
            <v>重测序</v>
          </cell>
          <cell r="I3415" t="str">
            <v>WWH</v>
          </cell>
          <cell r="J3415">
            <v>39.46</v>
          </cell>
        </row>
        <row r="3415">
          <cell r="N3415" t="e">
            <v>#DIV/0!</v>
          </cell>
        </row>
        <row r="3416">
          <cell r="E3416" t="str">
            <v>HGC-Lib-2454925</v>
          </cell>
          <cell r="F3416" t="str">
            <v>D24070165</v>
          </cell>
          <cell r="G3416" t="str">
            <v>7G</v>
          </cell>
          <cell r="H3416" t="str">
            <v>重测序</v>
          </cell>
          <cell r="I3416" t="str">
            <v>WWH</v>
          </cell>
          <cell r="J3416">
            <v>44.56</v>
          </cell>
        </row>
        <row r="3416">
          <cell r="N3416" t="e">
            <v>#DIV/0!</v>
          </cell>
        </row>
        <row r="3417">
          <cell r="E3417" t="str">
            <v>HGC-Lib-2454926</v>
          </cell>
          <cell r="F3417" t="str">
            <v>D24070166</v>
          </cell>
          <cell r="G3417" t="str">
            <v>7G</v>
          </cell>
          <cell r="H3417" t="str">
            <v>重测序</v>
          </cell>
          <cell r="I3417" t="str">
            <v>WWH</v>
          </cell>
          <cell r="J3417">
            <v>22.94</v>
          </cell>
        </row>
        <row r="3417">
          <cell r="N3417" t="e">
            <v>#DIV/0!</v>
          </cell>
        </row>
        <row r="3418">
          <cell r="E3418" t="str">
            <v>HGC-Lib-2454927</v>
          </cell>
          <cell r="F3418" t="str">
            <v>D24070167</v>
          </cell>
          <cell r="G3418" t="str">
            <v>7G</v>
          </cell>
          <cell r="H3418" t="str">
            <v>重测序</v>
          </cell>
          <cell r="I3418" t="str">
            <v>WWH</v>
          </cell>
          <cell r="J3418">
            <v>23.17</v>
          </cell>
        </row>
        <row r="3418">
          <cell r="N3418" t="e">
            <v>#DIV/0!</v>
          </cell>
        </row>
        <row r="3419">
          <cell r="E3419" t="str">
            <v>HGC-Lib-2454928</v>
          </cell>
          <cell r="F3419" t="str">
            <v>D24040302</v>
          </cell>
          <cell r="G3419" t="str">
            <v>2G</v>
          </cell>
          <cell r="H3419" t="str">
            <v>重测序</v>
          </cell>
          <cell r="I3419" t="str">
            <v>WWH</v>
          </cell>
          <cell r="J3419">
            <v>57.27</v>
          </cell>
        </row>
        <row r="3419">
          <cell r="N3419" t="e">
            <v>#DIV/0!</v>
          </cell>
        </row>
        <row r="3420">
          <cell r="E3420" t="str">
            <v>HGC-Lib-2454929</v>
          </cell>
          <cell r="F3420" t="str">
            <v>D24040303</v>
          </cell>
          <cell r="G3420" t="str">
            <v>2G</v>
          </cell>
          <cell r="H3420" t="str">
            <v>重测序</v>
          </cell>
          <cell r="I3420" t="str">
            <v>WWH</v>
          </cell>
          <cell r="J3420">
            <v>44.45</v>
          </cell>
        </row>
        <row r="3420">
          <cell r="N3420" t="e">
            <v>#DIV/0!</v>
          </cell>
        </row>
        <row r="3421">
          <cell r="E3421" t="str">
            <v>HGC-Lib-2454930</v>
          </cell>
          <cell r="F3421" t="str">
            <v>D24040304</v>
          </cell>
          <cell r="G3421" t="str">
            <v>2G</v>
          </cell>
          <cell r="H3421" t="str">
            <v>重测序</v>
          </cell>
          <cell r="I3421" t="str">
            <v>WWH</v>
          </cell>
          <cell r="J3421">
            <v>44.67</v>
          </cell>
        </row>
        <row r="3421">
          <cell r="N3421" t="e">
            <v>#DIV/0!</v>
          </cell>
        </row>
        <row r="3422">
          <cell r="E3422" t="str">
            <v>HGC-Lib-2454931</v>
          </cell>
          <cell r="F3422" t="str">
            <v>D24040305</v>
          </cell>
          <cell r="G3422" t="str">
            <v>2G</v>
          </cell>
          <cell r="H3422" t="str">
            <v>重测序</v>
          </cell>
          <cell r="I3422" t="str">
            <v>WWH</v>
          </cell>
          <cell r="J3422">
            <v>39.63</v>
          </cell>
        </row>
        <row r="3422">
          <cell r="N3422" t="e">
            <v>#DIV/0!</v>
          </cell>
        </row>
        <row r="3423">
          <cell r="E3423" t="str">
            <v>HGC-Lib-2454932</v>
          </cell>
          <cell r="F3423" t="str">
            <v>D24040306</v>
          </cell>
          <cell r="G3423" t="str">
            <v>2G</v>
          </cell>
          <cell r="H3423" t="str">
            <v>重测序</v>
          </cell>
          <cell r="I3423" t="str">
            <v>WWH</v>
          </cell>
          <cell r="J3423">
            <v>42.58</v>
          </cell>
        </row>
        <row r="3423">
          <cell r="N3423" t="e">
            <v>#DIV/0!</v>
          </cell>
        </row>
        <row r="3424">
          <cell r="E3424" t="str">
            <v>HGC-Lib-2454933</v>
          </cell>
          <cell r="F3424" t="str">
            <v>D24040307</v>
          </cell>
          <cell r="G3424" t="str">
            <v>2G</v>
          </cell>
          <cell r="H3424" t="str">
            <v>重测序</v>
          </cell>
          <cell r="I3424" t="str">
            <v>WWH</v>
          </cell>
          <cell r="J3424">
            <v>38.87</v>
          </cell>
        </row>
        <row r="3424">
          <cell r="N3424" t="e">
            <v>#DIV/0!</v>
          </cell>
        </row>
        <row r="3425">
          <cell r="E3425" t="str">
            <v>HGC-Lib-2454934</v>
          </cell>
          <cell r="F3425" t="str">
            <v>D24040308</v>
          </cell>
          <cell r="G3425" t="str">
            <v>2G</v>
          </cell>
          <cell r="H3425" t="str">
            <v>重测序</v>
          </cell>
          <cell r="I3425" t="str">
            <v>WWH</v>
          </cell>
          <cell r="J3425">
            <v>29.84</v>
          </cell>
        </row>
        <row r="3425">
          <cell r="N3425" t="e">
            <v>#DIV/0!</v>
          </cell>
        </row>
        <row r="3426">
          <cell r="E3426" t="str">
            <v>HGC-Lib-2454935</v>
          </cell>
          <cell r="F3426" t="str">
            <v>D24040309</v>
          </cell>
          <cell r="G3426" t="str">
            <v>2G</v>
          </cell>
          <cell r="H3426" t="str">
            <v>重测序</v>
          </cell>
          <cell r="I3426" t="str">
            <v>WWH</v>
          </cell>
          <cell r="J3426">
            <v>29.91</v>
          </cell>
        </row>
        <row r="3426">
          <cell r="N3426" t="e">
            <v>#DIV/0!</v>
          </cell>
        </row>
        <row r="3427">
          <cell r="E3427" t="str">
            <v>HGC-Lib-2454936</v>
          </cell>
          <cell r="F3427" t="str">
            <v>D24040310</v>
          </cell>
          <cell r="G3427" t="str">
            <v>2G</v>
          </cell>
          <cell r="H3427" t="str">
            <v>重测序</v>
          </cell>
          <cell r="I3427" t="str">
            <v>WWH</v>
          </cell>
          <cell r="J3427">
            <v>36.57</v>
          </cell>
        </row>
        <row r="3427">
          <cell r="N3427" t="e">
            <v>#DIV/0!</v>
          </cell>
        </row>
        <row r="3428">
          <cell r="E3428" t="str">
            <v>HGC-Lib-2454937</v>
          </cell>
          <cell r="F3428" t="str">
            <v>D24040311</v>
          </cell>
          <cell r="G3428" t="str">
            <v>2G</v>
          </cell>
          <cell r="H3428" t="str">
            <v>重测序</v>
          </cell>
          <cell r="I3428" t="str">
            <v>WWH</v>
          </cell>
          <cell r="J3428">
            <v>39.01</v>
          </cell>
        </row>
        <row r="3428">
          <cell r="N3428" t="e">
            <v>#DIV/0!</v>
          </cell>
        </row>
        <row r="3429">
          <cell r="E3429" t="str">
            <v>HGC-Lib-2454938</v>
          </cell>
          <cell r="F3429" t="str">
            <v>D24040689</v>
          </cell>
          <cell r="G3429" t="str">
            <v>2G</v>
          </cell>
          <cell r="H3429" t="str">
            <v>重测序</v>
          </cell>
          <cell r="I3429" t="str">
            <v>WWH</v>
          </cell>
          <cell r="J3429">
            <v>17.04</v>
          </cell>
        </row>
        <row r="3429">
          <cell r="N3429" t="e">
            <v>#DIV/0!</v>
          </cell>
        </row>
        <row r="3430">
          <cell r="E3430" t="str">
            <v>HGC-Lib-2454939</v>
          </cell>
          <cell r="F3430" t="str">
            <v>D24040690</v>
          </cell>
          <cell r="G3430" t="str">
            <v>2G</v>
          </cell>
          <cell r="H3430" t="str">
            <v>重测序</v>
          </cell>
          <cell r="I3430" t="str">
            <v>WWH</v>
          </cell>
          <cell r="J3430">
            <v>62.52</v>
          </cell>
        </row>
        <row r="3430">
          <cell r="N3430" t="e">
            <v>#DIV/0!</v>
          </cell>
        </row>
        <row r="3431">
          <cell r="E3431" t="str">
            <v>HGC-Lib-2454940</v>
          </cell>
          <cell r="F3431" t="str">
            <v>D24040692</v>
          </cell>
          <cell r="G3431" t="str">
            <v>2G</v>
          </cell>
          <cell r="H3431" t="str">
            <v>重测序</v>
          </cell>
          <cell r="I3431" t="str">
            <v>WWH</v>
          </cell>
          <cell r="J3431">
            <v>61.1</v>
          </cell>
        </row>
        <row r="3431">
          <cell r="N3431" t="e">
            <v>#DIV/0!</v>
          </cell>
        </row>
        <row r="3432">
          <cell r="E3432" t="str">
            <v>HGC-Lib-2454941</v>
          </cell>
          <cell r="F3432" t="str">
            <v>D24040693</v>
          </cell>
          <cell r="G3432" t="str">
            <v>2G</v>
          </cell>
          <cell r="H3432" t="str">
            <v>重测序</v>
          </cell>
          <cell r="I3432" t="str">
            <v>WWH</v>
          </cell>
          <cell r="J3432">
            <v>46.66</v>
          </cell>
        </row>
        <row r="3432">
          <cell r="N3432" t="e">
            <v>#DIV/0!</v>
          </cell>
        </row>
        <row r="3433">
          <cell r="E3433" t="str">
            <v>HGC-Lib-2454942</v>
          </cell>
          <cell r="F3433" t="str">
            <v>D24040694</v>
          </cell>
          <cell r="G3433" t="str">
            <v>2G</v>
          </cell>
          <cell r="H3433" t="str">
            <v>重测序</v>
          </cell>
          <cell r="I3433" t="str">
            <v>WWH</v>
          </cell>
          <cell r="J3433">
            <v>20</v>
          </cell>
        </row>
        <row r="3433">
          <cell r="N3433" t="e">
            <v>#DIV/0!</v>
          </cell>
        </row>
        <row r="3434">
          <cell r="E3434" t="str">
            <v>HGC-Lib-2454943</v>
          </cell>
          <cell r="F3434" t="str">
            <v>D24040695</v>
          </cell>
          <cell r="G3434" t="str">
            <v>2G</v>
          </cell>
          <cell r="H3434" t="str">
            <v>重测序</v>
          </cell>
          <cell r="I3434" t="str">
            <v>WWH</v>
          </cell>
          <cell r="J3434">
            <v>40.53</v>
          </cell>
        </row>
        <row r="3434">
          <cell r="N3434" t="e">
            <v>#DIV/0!</v>
          </cell>
        </row>
        <row r="3435">
          <cell r="E3435" t="str">
            <v>HGC-Lib-2454944</v>
          </cell>
          <cell r="F3435" t="str">
            <v>D24040696</v>
          </cell>
          <cell r="G3435" t="str">
            <v>2G</v>
          </cell>
          <cell r="H3435" t="str">
            <v>重测序</v>
          </cell>
          <cell r="I3435" t="str">
            <v>WWH</v>
          </cell>
          <cell r="J3435">
            <v>27.38</v>
          </cell>
        </row>
        <row r="3435">
          <cell r="N3435" t="e">
            <v>#DIV/0!</v>
          </cell>
        </row>
        <row r="3436">
          <cell r="E3436" t="str">
            <v>HGC-Lib-2454945</v>
          </cell>
          <cell r="F3436" t="str">
            <v>D24040697</v>
          </cell>
          <cell r="G3436" t="str">
            <v>2G</v>
          </cell>
          <cell r="H3436" t="str">
            <v>重测序</v>
          </cell>
          <cell r="I3436" t="str">
            <v>WWH</v>
          </cell>
          <cell r="J3436">
            <v>22.99</v>
          </cell>
        </row>
        <row r="3436">
          <cell r="N3436" t="e">
            <v>#DIV/0!</v>
          </cell>
        </row>
        <row r="3437">
          <cell r="E3437" t="str">
            <v>HGC-Lib-2454946</v>
          </cell>
          <cell r="F3437" t="str">
            <v>D24040698</v>
          </cell>
          <cell r="G3437" t="str">
            <v>2G</v>
          </cell>
          <cell r="H3437" t="str">
            <v>重测序</v>
          </cell>
          <cell r="I3437" t="str">
            <v>WWH</v>
          </cell>
          <cell r="J3437">
            <v>41.71</v>
          </cell>
        </row>
        <row r="3437">
          <cell r="N3437" t="e">
            <v>#DIV/0!</v>
          </cell>
        </row>
        <row r="3438">
          <cell r="E3438" t="str">
            <v>HGC-Lib-2454947</v>
          </cell>
          <cell r="F3438" t="str">
            <v>D24040699</v>
          </cell>
          <cell r="G3438" t="str">
            <v>2G</v>
          </cell>
          <cell r="H3438" t="str">
            <v>重测序</v>
          </cell>
          <cell r="I3438" t="str">
            <v>WWH</v>
          </cell>
          <cell r="J3438">
            <v>45.71</v>
          </cell>
        </row>
        <row r="3438">
          <cell r="N3438" t="e">
            <v>#DIV/0!</v>
          </cell>
        </row>
        <row r="3439">
          <cell r="E3439" t="str">
            <v>HGC-Lib-2454948</v>
          </cell>
          <cell r="F3439" t="str">
            <v>D24040700</v>
          </cell>
          <cell r="G3439" t="str">
            <v>2G</v>
          </cell>
          <cell r="H3439" t="str">
            <v>重测序</v>
          </cell>
          <cell r="I3439" t="str">
            <v>WWH</v>
          </cell>
          <cell r="J3439">
            <v>15.41</v>
          </cell>
        </row>
        <row r="3439">
          <cell r="N3439" t="e">
            <v>#DIV/0!</v>
          </cell>
        </row>
        <row r="3440">
          <cell r="E3440" t="str">
            <v>HGC-Lib-2454949</v>
          </cell>
          <cell r="F3440" t="str">
            <v>D24040701</v>
          </cell>
          <cell r="G3440" t="str">
            <v>2G</v>
          </cell>
          <cell r="H3440" t="str">
            <v>重测序</v>
          </cell>
          <cell r="I3440" t="str">
            <v>WWH</v>
          </cell>
          <cell r="J3440">
            <v>20.46</v>
          </cell>
        </row>
        <row r="3440">
          <cell r="N3440" t="e">
            <v>#DIV/0!</v>
          </cell>
        </row>
        <row r="3441">
          <cell r="E3441" t="str">
            <v>HGC-Lib-2454950</v>
          </cell>
          <cell r="F3441" t="str">
            <v>D24040702</v>
          </cell>
          <cell r="G3441" t="str">
            <v>2G</v>
          </cell>
          <cell r="H3441" t="str">
            <v>重测序</v>
          </cell>
          <cell r="I3441" t="str">
            <v>WWH</v>
          </cell>
          <cell r="J3441">
            <v>50.12</v>
          </cell>
        </row>
        <row r="3441">
          <cell r="N3441" t="e">
            <v>#DIV/0!</v>
          </cell>
        </row>
        <row r="3442">
          <cell r="E3442" t="str">
            <v>HGC-Lib-2454951</v>
          </cell>
          <cell r="F3442" t="str">
            <v>D24040704</v>
          </cell>
          <cell r="G3442" t="str">
            <v>2G</v>
          </cell>
          <cell r="H3442" t="str">
            <v>重测序</v>
          </cell>
          <cell r="I3442" t="str">
            <v>WWH</v>
          </cell>
          <cell r="J3442">
            <v>42.5</v>
          </cell>
        </row>
        <row r="3442">
          <cell r="N3442" t="e">
            <v>#DIV/0!</v>
          </cell>
        </row>
        <row r="3443">
          <cell r="E3443" t="str">
            <v>HGC-Lib-2454952</v>
          </cell>
          <cell r="F3443" t="str">
            <v>D24040705</v>
          </cell>
          <cell r="G3443" t="str">
            <v>2G</v>
          </cell>
          <cell r="H3443" t="str">
            <v>重测序</v>
          </cell>
          <cell r="I3443" t="str">
            <v>WWH</v>
          </cell>
          <cell r="J3443">
            <v>29.4</v>
          </cell>
        </row>
        <row r="3443">
          <cell r="N3443" t="e">
            <v>#DIV/0!</v>
          </cell>
        </row>
        <row r="3444">
          <cell r="E3444" t="str">
            <v>HGC-Lib-2454953</v>
          </cell>
          <cell r="F3444" t="str">
            <v>D24040706</v>
          </cell>
          <cell r="G3444" t="str">
            <v>2G</v>
          </cell>
          <cell r="H3444" t="str">
            <v>重测序</v>
          </cell>
          <cell r="I3444" t="str">
            <v>WWH</v>
          </cell>
          <cell r="J3444">
            <v>39.42</v>
          </cell>
        </row>
        <row r="3444">
          <cell r="N3444" t="e">
            <v>#DIV/0!</v>
          </cell>
        </row>
        <row r="3445">
          <cell r="E3445" t="str">
            <v>HGC-Lib-2454954</v>
          </cell>
          <cell r="F3445" t="str">
            <v>D24040707</v>
          </cell>
          <cell r="G3445" t="str">
            <v>2G</v>
          </cell>
          <cell r="H3445" t="str">
            <v>重测序</v>
          </cell>
          <cell r="I3445" t="str">
            <v>WWH</v>
          </cell>
          <cell r="J3445">
            <v>52.48</v>
          </cell>
        </row>
        <row r="3445">
          <cell r="N3445" t="e">
            <v>#DIV/0!</v>
          </cell>
        </row>
        <row r="3446">
          <cell r="E3446" t="str">
            <v>HGC-Lib-2454955</v>
          </cell>
          <cell r="F3446" t="str">
            <v>D24040708</v>
          </cell>
          <cell r="G3446" t="str">
            <v>2G</v>
          </cell>
          <cell r="H3446" t="str">
            <v>重测序</v>
          </cell>
          <cell r="I3446" t="str">
            <v>WWH</v>
          </cell>
          <cell r="J3446">
            <v>47.19</v>
          </cell>
        </row>
        <row r="3446">
          <cell r="N3446" t="e">
            <v>#DIV/0!</v>
          </cell>
        </row>
        <row r="3447">
          <cell r="E3447" t="str">
            <v>HGC-Lib-2454956</v>
          </cell>
          <cell r="F3447" t="str">
            <v>D24040710</v>
          </cell>
          <cell r="G3447" t="str">
            <v>2G</v>
          </cell>
          <cell r="H3447" t="str">
            <v>重测序</v>
          </cell>
          <cell r="I3447" t="str">
            <v>WWH</v>
          </cell>
          <cell r="J3447">
            <v>34.07</v>
          </cell>
        </row>
        <row r="3447">
          <cell r="N3447" t="e">
            <v>#DIV/0!</v>
          </cell>
        </row>
        <row r="3448">
          <cell r="E3448" t="str">
            <v>HGC-Lib-2454957</v>
          </cell>
          <cell r="F3448" t="str">
            <v>D24040711</v>
          </cell>
          <cell r="G3448" t="str">
            <v>2G</v>
          </cell>
          <cell r="H3448" t="str">
            <v>重测序</v>
          </cell>
          <cell r="I3448" t="str">
            <v>WWH</v>
          </cell>
          <cell r="J3448">
            <v>29.08</v>
          </cell>
        </row>
        <row r="3448">
          <cell r="N3448" t="e">
            <v>#DIV/0!</v>
          </cell>
        </row>
        <row r="3449">
          <cell r="E3449" t="str">
            <v>HGC-Lib-2454958</v>
          </cell>
          <cell r="F3449" t="str">
            <v>D24040714</v>
          </cell>
          <cell r="G3449" t="str">
            <v>2G</v>
          </cell>
          <cell r="H3449" t="str">
            <v>重测序</v>
          </cell>
          <cell r="I3449" t="str">
            <v>WWH</v>
          </cell>
          <cell r="J3449">
            <v>29.22</v>
          </cell>
        </row>
        <row r="3449">
          <cell r="N3449" t="e">
            <v>#DIV/0!</v>
          </cell>
        </row>
        <row r="3450">
          <cell r="E3450" t="str">
            <v>HGC-Lib-2454959</v>
          </cell>
          <cell r="F3450" t="str">
            <v>D24040718</v>
          </cell>
          <cell r="G3450" t="str">
            <v>2G</v>
          </cell>
          <cell r="H3450" t="str">
            <v>重测序</v>
          </cell>
          <cell r="I3450" t="str">
            <v>WWH</v>
          </cell>
          <cell r="J3450">
            <v>31.54</v>
          </cell>
        </row>
        <row r="3450">
          <cell r="N3450" t="e">
            <v>#DIV/0!</v>
          </cell>
        </row>
        <row r="3451">
          <cell r="E3451" t="str">
            <v>HGC-Lib-2454960</v>
          </cell>
          <cell r="F3451" t="str">
            <v>D24040719</v>
          </cell>
          <cell r="G3451" t="str">
            <v>2G</v>
          </cell>
          <cell r="H3451" t="str">
            <v>重测序</v>
          </cell>
          <cell r="I3451" t="str">
            <v>WWH</v>
          </cell>
          <cell r="J3451">
            <v>28.99</v>
          </cell>
        </row>
        <row r="3451">
          <cell r="N3451" t="e">
            <v>#DIV/0!</v>
          </cell>
        </row>
        <row r="3452">
          <cell r="E3452" t="str">
            <v>HGC-Lib-2454961</v>
          </cell>
          <cell r="F3452" t="str">
            <v>D24040720</v>
          </cell>
          <cell r="G3452" t="str">
            <v>2G</v>
          </cell>
          <cell r="H3452" t="str">
            <v>重测序</v>
          </cell>
          <cell r="I3452" t="str">
            <v>WWH</v>
          </cell>
          <cell r="J3452">
            <v>43.75</v>
          </cell>
        </row>
        <row r="3452">
          <cell r="N3452" t="e">
            <v>#DIV/0!</v>
          </cell>
        </row>
        <row r="3453">
          <cell r="E3453" t="str">
            <v>HGC-Lib-2454962</v>
          </cell>
          <cell r="F3453" t="str">
            <v>D24040721</v>
          </cell>
          <cell r="G3453" t="str">
            <v>2G</v>
          </cell>
          <cell r="H3453" t="str">
            <v>重测序</v>
          </cell>
          <cell r="I3453" t="str">
            <v>WWH</v>
          </cell>
          <cell r="J3453">
            <v>41.78</v>
          </cell>
        </row>
        <row r="3453">
          <cell r="N3453" t="e">
            <v>#DIV/0!</v>
          </cell>
        </row>
        <row r="3454">
          <cell r="E3454" t="str">
            <v>HGC-Lib-2454963</v>
          </cell>
          <cell r="F3454" t="str">
            <v>D24040722</v>
          </cell>
          <cell r="G3454" t="str">
            <v>2G</v>
          </cell>
          <cell r="H3454" t="str">
            <v>重测序</v>
          </cell>
          <cell r="I3454" t="str">
            <v>WWH</v>
          </cell>
          <cell r="J3454">
            <v>35.37</v>
          </cell>
        </row>
        <row r="3454">
          <cell r="N3454" t="e">
            <v>#DIV/0!</v>
          </cell>
        </row>
        <row r="3455">
          <cell r="E3455" t="str">
            <v>HGC-Lib-2454964</v>
          </cell>
          <cell r="F3455" t="str">
            <v>D24040723</v>
          </cell>
          <cell r="G3455" t="str">
            <v>2G</v>
          </cell>
          <cell r="H3455" t="str">
            <v>重测序</v>
          </cell>
          <cell r="I3455" t="str">
            <v>WWH</v>
          </cell>
          <cell r="J3455">
            <v>20.17</v>
          </cell>
        </row>
        <row r="3455">
          <cell r="N3455" t="e">
            <v>#DIV/0!</v>
          </cell>
        </row>
        <row r="3456">
          <cell r="E3456" t="str">
            <v>HGC-Lib-2454965</v>
          </cell>
          <cell r="F3456" t="str">
            <v>D24040726</v>
          </cell>
          <cell r="G3456" t="str">
            <v>2G</v>
          </cell>
          <cell r="H3456" t="str">
            <v>重测序</v>
          </cell>
          <cell r="I3456" t="str">
            <v>WWH</v>
          </cell>
          <cell r="J3456">
            <v>54.7</v>
          </cell>
        </row>
        <row r="3456">
          <cell r="N3456" t="e">
            <v>#DIV/0!</v>
          </cell>
        </row>
        <row r="3457">
          <cell r="E3457" t="str">
            <v>HGC-Lib-2454966</v>
          </cell>
          <cell r="F3457" t="str">
            <v>D24040728</v>
          </cell>
          <cell r="G3457" t="str">
            <v>2G</v>
          </cell>
          <cell r="H3457" t="str">
            <v>重测序</v>
          </cell>
          <cell r="I3457" t="str">
            <v>WWH</v>
          </cell>
          <cell r="J3457">
            <v>34.82</v>
          </cell>
        </row>
        <row r="3457">
          <cell r="N3457" t="e">
            <v>#DIV/0!</v>
          </cell>
        </row>
        <row r="3458">
          <cell r="E3458" t="str">
            <v>HGC-Lib-2454967</v>
          </cell>
          <cell r="F3458" t="str">
            <v>D24040729</v>
          </cell>
          <cell r="G3458" t="str">
            <v>2G</v>
          </cell>
          <cell r="H3458" t="str">
            <v>重测序</v>
          </cell>
          <cell r="I3458" t="str">
            <v>WWH</v>
          </cell>
          <cell r="J3458">
            <v>67.59</v>
          </cell>
        </row>
        <row r="3458">
          <cell r="N3458" t="e">
            <v>#DIV/0!</v>
          </cell>
        </row>
        <row r="3459">
          <cell r="E3459" t="str">
            <v>HGC-Lib-2454968</v>
          </cell>
          <cell r="F3459" t="str">
            <v>D24040730</v>
          </cell>
          <cell r="G3459" t="str">
            <v>2G</v>
          </cell>
          <cell r="H3459" t="str">
            <v>重测序</v>
          </cell>
          <cell r="I3459" t="str">
            <v>WWH</v>
          </cell>
          <cell r="J3459">
            <v>43.36</v>
          </cell>
        </row>
        <row r="3459">
          <cell r="N3459" t="e">
            <v>#DIV/0!</v>
          </cell>
        </row>
        <row r="3460">
          <cell r="E3460" t="str">
            <v>HGC-Lib-2454969</v>
          </cell>
          <cell r="F3460" t="str">
            <v>D24040731</v>
          </cell>
          <cell r="G3460" t="str">
            <v>2G</v>
          </cell>
          <cell r="H3460" t="str">
            <v>重测序</v>
          </cell>
          <cell r="I3460" t="str">
            <v>WWH</v>
          </cell>
          <cell r="J3460">
            <v>62.36</v>
          </cell>
        </row>
        <row r="3460">
          <cell r="N3460" t="e">
            <v>#DIV/0!</v>
          </cell>
        </row>
        <row r="3461">
          <cell r="E3461" t="str">
            <v>HGC-Lib-2454970</v>
          </cell>
          <cell r="F3461" t="str">
            <v>D24040732</v>
          </cell>
          <cell r="G3461" t="str">
            <v>2G</v>
          </cell>
          <cell r="H3461" t="str">
            <v>重测序</v>
          </cell>
          <cell r="I3461" t="str">
            <v>WWH</v>
          </cell>
          <cell r="J3461">
            <v>42.44</v>
          </cell>
        </row>
        <row r="3461">
          <cell r="N3461" t="e">
            <v>#DIV/0!</v>
          </cell>
        </row>
        <row r="3462">
          <cell r="E3462" t="str">
            <v>HGC-Lib-2454971</v>
          </cell>
          <cell r="F3462" t="str">
            <v>D24040733</v>
          </cell>
          <cell r="G3462" t="str">
            <v>2G</v>
          </cell>
          <cell r="H3462" t="str">
            <v>重测序</v>
          </cell>
          <cell r="I3462" t="str">
            <v>WWH</v>
          </cell>
          <cell r="J3462">
            <v>30.48</v>
          </cell>
        </row>
        <row r="3462">
          <cell r="N3462" t="e">
            <v>#DIV/0!</v>
          </cell>
        </row>
        <row r="3463">
          <cell r="E3463" t="str">
            <v>HGC-Lib-2454972</v>
          </cell>
          <cell r="F3463" t="str">
            <v>D24040734</v>
          </cell>
          <cell r="G3463" t="str">
            <v>2G</v>
          </cell>
          <cell r="H3463" t="str">
            <v>重测序</v>
          </cell>
          <cell r="I3463" t="str">
            <v>WWH</v>
          </cell>
          <cell r="J3463">
            <v>78.83</v>
          </cell>
        </row>
        <row r="3463">
          <cell r="N3463" t="e">
            <v>#DIV/0!</v>
          </cell>
        </row>
        <row r="3464">
          <cell r="E3464" t="str">
            <v>HGC-Lib-2454973</v>
          </cell>
          <cell r="F3464" t="str">
            <v>D24040735</v>
          </cell>
          <cell r="G3464" t="str">
            <v>2G</v>
          </cell>
          <cell r="H3464" t="str">
            <v>重测序</v>
          </cell>
          <cell r="I3464" t="str">
            <v>WWH</v>
          </cell>
          <cell r="J3464">
            <v>45.94</v>
          </cell>
        </row>
        <row r="3464">
          <cell r="N3464" t="e">
            <v>#DIV/0!</v>
          </cell>
        </row>
        <row r="3465">
          <cell r="E3465" t="str">
            <v>HGC-Lib-2454974</v>
          </cell>
          <cell r="F3465" t="str">
            <v>D24040736</v>
          </cell>
          <cell r="G3465" t="str">
            <v>2G</v>
          </cell>
          <cell r="H3465" t="str">
            <v>重测序</v>
          </cell>
          <cell r="I3465" t="str">
            <v>WWH</v>
          </cell>
          <cell r="J3465">
            <v>48.82</v>
          </cell>
        </row>
        <row r="3465">
          <cell r="N3465" t="e">
            <v>#DIV/0!</v>
          </cell>
        </row>
        <row r="3466">
          <cell r="E3466" t="str">
            <v>HGC-Lib-2454975</v>
          </cell>
          <cell r="F3466" t="str">
            <v>D24040737</v>
          </cell>
          <cell r="G3466" t="str">
            <v>2G</v>
          </cell>
          <cell r="H3466" t="str">
            <v>重测序</v>
          </cell>
          <cell r="I3466" t="str">
            <v>WWH</v>
          </cell>
          <cell r="J3466">
            <v>53.47</v>
          </cell>
        </row>
        <row r="3466">
          <cell r="N3466" t="e">
            <v>#DIV/0!</v>
          </cell>
        </row>
        <row r="3467">
          <cell r="E3467" t="str">
            <v>HGC-Lib-2454976</v>
          </cell>
          <cell r="F3467" t="str">
            <v>D24040738</v>
          </cell>
          <cell r="G3467" t="str">
            <v>2G</v>
          </cell>
          <cell r="H3467" t="str">
            <v>重测序</v>
          </cell>
          <cell r="I3467" t="str">
            <v>WWH</v>
          </cell>
          <cell r="J3467">
            <v>77.03</v>
          </cell>
        </row>
        <row r="3467">
          <cell r="N3467" t="e">
            <v>#DIV/0!</v>
          </cell>
        </row>
        <row r="3468">
          <cell r="E3468" t="str">
            <v>HGC-Lib-2454977</v>
          </cell>
          <cell r="F3468" t="str">
            <v>D24050095</v>
          </cell>
          <cell r="G3468" t="str">
            <v>2G</v>
          </cell>
          <cell r="H3468" t="str">
            <v>重测序</v>
          </cell>
          <cell r="I3468" t="str">
            <v>WWH</v>
          </cell>
          <cell r="J3468">
            <v>58.93</v>
          </cell>
        </row>
        <row r="3468">
          <cell r="N3468" t="e">
            <v>#DIV/0!</v>
          </cell>
        </row>
        <row r="3469">
          <cell r="E3469" t="str">
            <v>HGC-Lib-2454978</v>
          </cell>
          <cell r="F3469" t="str">
            <v>D24050096</v>
          </cell>
          <cell r="G3469" t="str">
            <v>2G</v>
          </cell>
          <cell r="H3469" t="str">
            <v>重测序</v>
          </cell>
          <cell r="I3469" t="str">
            <v>WWH</v>
          </cell>
          <cell r="J3469">
            <v>57.14</v>
          </cell>
        </row>
        <row r="3469">
          <cell r="N3469" t="e">
            <v>#DIV/0!</v>
          </cell>
        </row>
        <row r="3470">
          <cell r="E3470" t="str">
            <v>HGC-Lib-2454979</v>
          </cell>
          <cell r="F3470" t="str">
            <v>D24050097</v>
          </cell>
          <cell r="G3470" t="str">
            <v>2G</v>
          </cell>
          <cell r="H3470" t="str">
            <v>重测序</v>
          </cell>
          <cell r="I3470" t="str">
            <v>WWH</v>
          </cell>
          <cell r="J3470">
            <v>56.91</v>
          </cell>
        </row>
        <row r="3470">
          <cell r="N3470" t="e">
            <v>#DIV/0!</v>
          </cell>
        </row>
        <row r="3471">
          <cell r="E3471" t="str">
            <v>HGC-Lib-2454980</v>
          </cell>
          <cell r="F3471" t="str">
            <v>D24050098</v>
          </cell>
          <cell r="G3471" t="str">
            <v>2G</v>
          </cell>
          <cell r="H3471" t="str">
            <v>重测序</v>
          </cell>
          <cell r="I3471" t="str">
            <v>WWH</v>
          </cell>
          <cell r="J3471">
            <v>59.53</v>
          </cell>
        </row>
        <row r="3471">
          <cell r="N3471" t="e">
            <v>#DIV/0!</v>
          </cell>
        </row>
        <row r="3472">
          <cell r="E3472" t="str">
            <v>HGC-Lib-2454981</v>
          </cell>
          <cell r="F3472" t="str">
            <v>D24050099</v>
          </cell>
          <cell r="G3472" t="str">
            <v>2G</v>
          </cell>
          <cell r="H3472" t="str">
            <v>重测序</v>
          </cell>
          <cell r="I3472" t="str">
            <v>WWH</v>
          </cell>
          <cell r="J3472">
            <v>58.46</v>
          </cell>
        </row>
        <row r="3472">
          <cell r="N3472" t="e">
            <v>#DIV/0!</v>
          </cell>
        </row>
        <row r="3473">
          <cell r="E3473" t="str">
            <v>HGC-Lib-2454982</v>
          </cell>
          <cell r="F3473" t="str">
            <v>D24050100</v>
          </cell>
          <cell r="G3473" t="str">
            <v>2G</v>
          </cell>
          <cell r="H3473" t="str">
            <v>重测序</v>
          </cell>
          <cell r="I3473" t="str">
            <v>WWH</v>
          </cell>
          <cell r="J3473">
            <v>44.17</v>
          </cell>
        </row>
        <row r="3473">
          <cell r="N3473" t="e">
            <v>#DIV/0!</v>
          </cell>
        </row>
        <row r="3474">
          <cell r="E3474" t="str">
            <v>HGC-Lib-2454983</v>
          </cell>
          <cell r="F3474" t="str">
            <v>D24050101</v>
          </cell>
          <cell r="G3474" t="str">
            <v>2G</v>
          </cell>
          <cell r="H3474" t="str">
            <v>重测序</v>
          </cell>
          <cell r="I3474" t="str">
            <v>WWH</v>
          </cell>
          <cell r="J3474">
            <v>55.4</v>
          </cell>
        </row>
        <row r="3474">
          <cell r="N3474" t="e">
            <v>#DIV/0!</v>
          </cell>
        </row>
        <row r="3475">
          <cell r="E3475" t="str">
            <v>HGC-Lib-2454984</v>
          </cell>
          <cell r="F3475" t="str">
            <v>D24050102</v>
          </cell>
          <cell r="G3475" t="str">
            <v>2G</v>
          </cell>
          <cell r="H3475" t="str">
            <v>重测序</v>
          </cell>
          <cell r="I3475" t="str">
            <v>WWH</v>
          </cell>
          <cell r="J3475">
            <v>46.1</v>
          </cell>
        </row>
        <row r="3475">
          <cell r="N3475" t="e">
            <v>#DIV/0!</v>
          </cell>
        </row>
        <row r="3476">
          <cell r="E3476" t="str">
            <v>HGC-Lib-2454985</v>
          </cell>
          <cell r="F3476" t="str">
            <v>D24050103</v>
          </cell>
          <cell r="G3476" t="str">
            <v>2G</v>
          </cell>
          <cell r="H3476" t="str">
            <v>重测序</v>
          </cell>
          <cell r="I3476" t="str">
            <v>WWH</v>
          </cell>
          <cell r="J3476">
            <v>55.11</v>
          </cell>
        </row>
        <row r="3476">
          <cell r="N3476" t="e">
            <v>#DIV/0!</v>
          </cell>
        </row>
        <row r="3477">
          <cell r="E3477" t="str">
            <v>HGC-Lib-2454986</v>
          </cell>
          <cell r="F3477" t="str">
            <v>D24050104</v>
          </cell>
          <cell r="G3477" t="str">
            <v>2G</v>
          </cell>
          <cell r="H3477" t="str">
            <v>重测序</v>
          </cell>
          <cell r="I3477" t="str">
            <v>WWH</v>
          </cell>
          <cell r="J3477">
            <v>35.36</v>
          </cell>
        </row>
        <row r="3477">
          <cell r="N3477" t="e">
            <v>#DIV/0!</v>
          </cell>
        </row>
        <row r="3478">
          <cell r="E3478" t="str">
            <v>HGC-Lib-2454987</v>
          </cell>
          <cell r="F3478" t="str">
            <v>D24050472</v>
          </cell>
          <cell r="G3478" t="str">
            <v>2G</v>
          </cell>
          <cell r="H3478" t="str">
            <v>重测序</v>
          </cell>
          <cell r="I3478" t="str">
            <v>WWH</v>
          </cell>
          <cell r="J3478">
            <v>48.66</v>
          </cell>
        </row>
        <row r="3478">
          <cell r="N3478" t="e">
            <v>#DIV/0!</v>
          </cell>
        </row>
        <row r="3479">
          <cell r="E3479" t="str">
            <v>HGC-Lib-2454988</v>
          </cell>
          <cell r="F3479" t="str">
            <v>D24050473</v>
          </cell>
          <cell r="G3479" t="str">
            <v>2G</v>
          </cell>
          <cell r="H3479" t="str">
            <v>重测序</v>
          </cell>
          <cell r="I3479" t="str">
            <v>WWH</v>
          </cell>
          <cell r="J3479">
            <v>34.62</v>
          </cell>
        </row>
        <row r="3479">
          <cell r="N3479" t="e">
            <v>#DIV/0!</v>
          </cell>
        </row>
        <row r="3480">
          <cell r="E3480" t="str">
            <v>HGC-Lib-2454989</v>
          </cell>
          <cell r="F3480" t="str">
            <v>D24050474</v>
          </cell>
          <cell r="G3480" t="str">
            <v>2G</v>
          </cell>
          <cell r="H3480" t="str">
            <v>重测序</v>
          </cell>
          <cell r="I3480" t="str">
            <v>WWH</v>
          </cell>
          <cell r="J3480">
            <v>58.97</v>
          </cell>
        </row>
        <row r="3480">
          <cell r="N3480" t="e">
            <v>#DIV/0!</v>
          </cell>
        </row>
        <row r="3481">
          <cell r="E3481" t="str">
            <v>HGC-Lib-2454990</v>
          </cell>
          <cell r="F3481" t="str">
            <v>D24050475</v>
          </cell>
          <cell r="G3481" t="str">
            <v>2G</v>
          </cell>
          <cell r="H3481" t="str">
            <v>重测序</v>
          </cell>
          <cell r="I3481" t="str">
            <v>WWH</v>
          </cell>
          <cell r="J3481">
            <v>42.03</v>
          </cell>
        </row>
        <row r="3481">
          <cell r="N3481" t="e">
            <v>#DIV/0!</v>
          </cell>
        </row>
        <row r="3482">
          <cell r="E3482" t="str">
            <v>HGC-Lib-2454991</v>
          </cell>
          <cell r="F3482" t="str">
            <v>D24050476</v>
          </cell>
          <cell r="G3482" t="str">
            <v>2G</v>
          </cell>
          <cell r="H3482" t="str">
            <v>重测序</v>
          </cell>
          <cell r="I3482" t="str">
            <v>WWH</v>
          </cell>
          <cell r="J3482">
            <v>42.75</v>
          </cell>
        </row>
        <row r="3482">
          <cell r="N3482" t="e">
            <v>#DIV/0!</v>
          </cell>
        </row>
        <row r="3483">
          <cell r="E3483" t="str">
            <v>HGC-Lib-2454992</v>
          </cell>
          <cell r="F3483" t="str">
            <v>D24050477</v>
          </cell>
          <cell r="G3483" t="str">
            <v>2G</v>
          </cell>
          <cell r="H3483" t="str">
            <v>重测序</v>
          </cell>
          <cell r="I3483" t="str">
            <v>WWH</v>
          </cell>
          <cell r="J3483">
            <v>21.79</v>
          </cell>
        </row>
        <row r="3483">
          <cell r="N3483" t="e">
            <v>#DIV/0!</v>
          </cell>
        </row>
        <row r="3484">
          <cell r="E3484" t="str">
            <v>HGC-Lib-2454993</v>
          </cell>
          <cell r="F3484" t="str">
            <v>D24050478</v>
          </cell>
          <cell r="G3484" t="str">
            <v>2G</v>
          </cell>
          <cell r="H3484" t="str">
            <v>重测序</v>
          </cell>
          <cell r="I3484" t="str">
            <v>WWH</v>
          </cell>
          <cell r="J3484">
            <v>22.57</v>
          </cell>
        </row>
        <row r="3484">
          <cell r="N3484" t="e">
            <v>#DIV/0!</v>
          </cell>
        </row>
        <row r="3485">
          <cell r="E3485" t="str">
            <v>HGC-Lib-2454994</v>
          </cell>
          <cell r="F3485" t="str">
            <v>D24050479</v>
          </cell>
          <cell r="G3485" t="str">
            <v>2G</v>
          </cell>
          <cell r="H3485" t="str">
            <v>重测序</v>
          </cell>
          <cell r="I3485" t="str">
            <v>WWH</v>
          </cell>
          <cell r="J3485">
            <v>53.82</v>
          </cell>
        </row>
        <row r="3485">
          <cell r="N3485" t="e">
            <v>#DIV/0!</v>
          </cell>
        </row>
        <row r="3486">
          <cell r="E3486" t="str">
            <v>HGC-Lib-2454995</v>
          </cell>
          <cell r="F3486" t="str">
            <v>D24050480</v>
          </cell>
          <cell r="G3486" t="str">
            <v>2G</v>
          </cell>
          <cell r="H3486" t="str">
            <v>重测序</v>
          </cell>
          <cell r="I3486" t="str">
            <v>WWH</v>
          </cell>
          <cell r="J3486">
            <v>40.48</v>
          </cell>
        </row>
        <row r="3486">
          <cell r="N3486" t="e">
            <v>#DIV/0!</v>
          </cell>
        </row>
        <row r="3487">
          <cell r="E3487" t="str">
            <v>HGC-Lib-2454996</v>
          </cell>
          <cell r="F3487" t="str">
            <v>D24050481</v>
          </cell>
          <cell r="G3487" t="str">
            <v>2G</v>
          </cell>
          <cell r="H3487" t="str">
            <v>重测序</v>
          </cell>
          <cell r="I3487" t="str">
            <v>WWH</v>
          </cell>
          <cell r="J3487">
            <v>41.04</v>
          </cell>
        </row>
        <row r="3487">
          <cell r="N3487" t="e">
            <v>#DIV/0!</v>
          </cell>
        </row>
        <row r="3488">
          <cell r="E3488" t="str">
            <v>HGC-Lib-2454997</v>
          </cell>
          <cell r="F3488" t="str">
            <v>D24061066</v>
          </cell>
          <cell r="G3488" t="str">
            <v>2G</v>
          </cell>
          <cell r="H3488" t="str">
            <v>重测序</v>
          </cell>
          <cell r="I3488" t="str">
            <v>WWH</v>
          </cell>
          <cell r="J3488">
            <v>34.84</v>
          </cell>
        </row>
        <row r="3488">
          <cell r="N3488" t="e">
            <v>#DIV/0!</v>
          </cell>
        </row>
        <row r="3489">
          <cell r="E3489" t="str">
            <v>HGC-Lib-2454998</v>
          </cell>
          <cell r="F3489" t="str">
            <v>D24061067</v>
          </cell>
          <cell r="G3489" t="str">
            <v>2G</v>
          </cell>
          <cell r="H3489" t="str">
            <v>重测序</v>
          </cell>
          <cell r="I3489" t="str">
            <v>WWH</v>
          </cell>
          <cell r="J3489">
            <v>39.46</v>
          </cell>
        </row>
        <row r="3489">
          <cell r="N3489" t="e">
            <v>#DIV/0!</v>
          </cell>
        </row>
        <row r="3490">
          <cell r="E3490" t="str">
            <v>HGC-Lib-2454999</v>
          </cell>
          <cell r="F3490" t="str">
            <v>D24061068</v>
          </cell>
          <cell r="G3490" t="str">
            <v>2G</v>
          </cell>
          <cell r="H3490" t="str">
            <v>重测序</v>
          </cell>
          <cell r="I3490" t="str">
            <v>WWH</v>
          </cell>
          <cell r="J3490">
            <v>39.47</v>
          </cell>
        </row>
        <row r="3490">
          <cell r="N3490" t="e">
            <v>#DIV/0!</v>
          </cell>
        </row>
        <row r="3491">
          <cell r="E3491" t="str">
            <v>HGC-Lib-2455000</v>
          </cell>
          <cell r="F3491" t="str">
            <v>D24061069</v>
          </cell>
          <cell r="G3491" t="str">
            <v>2G</v>
          </cell>
          <cell r="H3491" t="str">
            <v>重测序</v>
          </cell>
          <cell r="I3491" t="str">
            <v>WWH</v>
          </cell>
          <cell r="J3491">
            <v>43.01</v>
          </cell>
        </row>
        <row r="3491">
          <cell r="N3491" t="e">
            <v>#DIV/0!</v>
          </cell>
        </row>
        <row r="3492">
          <cell r="E3492" t="str">
            <v>HGC-Lib-2455001</v>
          </cell>
          <cell r="F3492" t="str">
            <v>D24061070</v>
          </cell>
          <cell r="G3492" t="str">
            <v>2G</v>
          </cell>
          <cell r="H3492" t="str">
            <v>重测序</v>
          </cell>
          <cell r="I3492" t="str">
            <v>WWH</v>
          </cell>
          <cell r="J3492">
            <v>32.89</v>
          </cell>
        </row>
        <row r="3492">
          <cell r="N3492" t="e">
            <v>#DIV/0!</v>
          </cell>
        </row>
        <row r="3493">
          <cell r="E3493" t="str">
            <v>HGC-Lib-2455002</v>
          </cell>
          <cell r="F3493" t="str">
            <v>D24061071</v>
          </cell>
          <cell r="G3493" t="str">
            <v>2G</v>
          </cell>
          <cell r="H3493" t="str">
            <v>重测序</v>
          </cell>
          <cell r="I3493" t="str">
            <v>WWH</v>
          </cell>
          <cell r="J3493">
            <v>25</v>
          </cell>
        </row>
        <row r="3493">
          <cell r="N3493" t="e">
            <v>#DIV/0!</v>
          </cell>
        </row>
        <row r="3494">
          <cell r="E3494" t="str">
            <v>HGC-Lib-2455003</v>
          </cell>
          <cell r="F3494" t="str">
            <v>D24061072</v>
          </cell>
          <cell r="G3494" t="str">
            <v>2G</v>
          </cell>
          <cell r="H3494" t="str">
            <v>重测序</v>
          </cell>
          <cell r="I3494" t="str">
            <v>WWH</v>
          </cell>
          <cell r="J3494">
            <v>36.41</v>
          </cell>
        </row>
        <row r="3494">
          <cell r="N3494" t="e">
            <v>#DIV/0!</v>
          </cell>
        </row>
        <row r="3495">
          <cell r="E3495" t="str">
            <v>HGC-Lib-2455004</v>
          </cell>
          <cell r="F3495" t="str">
            <v>D24061073</v>
          </cell>
          <cell r="G3495" t="str">
            <v>2G</v>
          </cell>
          <cell r="H3495" t="str">
            <v>重测序</v>
          </cell>
          <cell r="I3495" t="str">
            <v>WWH</v>
          </cell>
          <cell r="J3495">
            <v>16.64</v>
          </cell>
        </row>
        <row r="3495">
          <cell r="N3495" t="e">
            <v>#DIV/0!</v>
          </cell>
        </row>
        <row r="3496">
          <cell r="E3496" t="str">
            <v>HGC-Lib-2455005</v>
          </cell>
          <cell r="F3496" t="str">
            <v>D24061074</v>
          </cell>
          <cell r="G3496" t="str">
            <v>2G</v>
          </cell>
          <cell r="H3496" t="str">
            <v>重测序</v>
          </cell>
          <cell r="I3496" t="str">
            <v>WWH</v>
          </cell>
          <cell r="J3496">
            <v>49.72</v>
          </cell>
        </row>
        <row r="3496">
          <cell r="N3496" t="e">
            <v>#DIV/0!</v>
          </cell>
        </row>
        <row r="3497">
          <cell r="E3497" t="str">
            <v>HGC-Lib-2455006</v>
          </cell>
          <cell r="F3497" t="str">
            <v>D24061075</v>
          </cell>
          <cell r="G3497" t="str">
            <v>2G</v>
          </cell>
          <cell r="H3497" t="str">
            <v>重测序</v>
          </cell>
          <cell r="I3497" t="str">
            <v>WWH</v>
          </cell>
          <cell r="J3497">
            <v>46.29</v>
          </cell>
        </row>
        <row r="3497">
          <cell r="N3497" t="e">
            <v>#DIV/0!</v>
          </cell>
        </row>
        <row r="3498">
          <cell r="E3498" t="str">
            <v>HGC-Lib-2455007</v>
          </cell>
          <cell r="F3498" t="str">
            <v>D24050445</v>
          </cell>
          <cell r="G3498" t="str">
            <v>9G</v>
          </cell>
          <cell r="H3498" t="str">
            <v>宏基因组</v>
          </cell>
          <cell r="I3498" t="str">
            <v>YHT</v>
          </cell>
          <cell r="J3498">
            <v>8.44</v>
          </cell>
        </row>
        <row r="3498">
          <cell r="N3498" t="e">
            <v>#DIV/0!</v>
          </cell>
        </row>
        <row r="3499">
          <cell r="E3499" t="str">
            <v>HGC-Lib-2455008</v>
          </cell>
          <cell r="F3499" t="str">
            <v>D24050446</v>
          </cell>
          <cell r="G3499" t="str">
            <v>9G</v>
          </cell>
          <cell r="H3499" t="str">
            <v>宏基因组</v>
          </cell>
          <cell r="I3499" t="str">
            <v>YHT</v>
          </cell>
          <cell r="J3499">
            <v>12.5</v>
          </cell>
        </row>
        <row r="3499">
          <cell r="N3499" t="e">
            <v>#DIV/0!</v>
          </cell>
        </row>
        <row r="3500">
          <cell r="E3500" t="str">
            <v>HGC-Lib-2455009</v>
          </cell>
          <cell r="F3500" t="str">
            <v>D24050447</v>
          </cell>
          <cell r="G3500" t="str">
            <v>9G</v>
          </cell>
          <cell r="H3500" t="str">
            <v>宏基因组</v>
          </cell>
          <cell r="I3500" t="str">
            <v>YHT</v>
          </cell>
          <cell r="J3500">
            <v>11.2</v>
          </cell>
        </row>
        <row r="3500">
          <cell r="N3500" t="e">
            <v>#DIV/0!</v>
          </cell>
        </row>
        <row r="3501">
          <cell r="E3501" t="str">
            <v>HGC-Lib-2455010</v>
          </cell>
          <cell r="F3501" t="str">
            <v>D24050448</v>
          </cell>
          <cell r="G3501" t="str">
            <v>9G</v>
          </cell>
          <cell r="H3501" t="str">
            <v>宏基因组</v>
          </cell>
          <cell r="I3501" t="str">
            <v>YHT</v>
          </cell>
          <cell r="J3501">
            <v>11.8</v>
          </cell>
        </row>
        <row r="3501">
          <cell r="N3501" t="e">
            <v>#DIV/0!</v>
          </cell>
        </row>
        <row r="3502">
          <cell r="E3502" t="str">
            <v>HGC-Lib-2455011</v>
          </cell>
          <cell r="F3502" t="str">
            <v>D24050449</v>
          </cell>
          <cell r="G3502" t="str">
            <v>9G</v>
          </cell>
          <cell r="H3502" t="str">
            <v>宏基因组</v>
          </cell>
          <cell r="I3502" t="str">
            <v>YHT</v>
          </cell>
          <cell r="J3502">
            <v>9.86</v>
          </cell>
        </row>
        <row r="3502">
          <cell r="N3502" t="e">
            <v>#DIV/0!</v>
          </cell>
        </row>
        <row r="3503">
          <cell r="E3503" t="str">
            <v>HGC-Lib-2455012</v>
          </cell>
          <cell r="F3503" t="str">
            <v>D24050450</v>
          </cell>
          <cell r="G3503" t="str">
            <v>9G</v>
          </cell>
          <cell r="H3503" t="str">
            <v>宏基因组</v>
          </cell>
          <cell r="I3503" t="str">
            <v>YHT</v>
          </cell>
          <cell r="J3503">
            <v>11.5</v>
          </cell>
        </row>
        <row r="3503">
          <cell r="N3503" t="e">
            <v>#DIV/0!</v>
          </cell>
        </row>
        <row r="3504">
          <cell r="E3504" t="str">
            <v>HGC-Lib-2455013</v>
          </cell>
          <cell r="F3504" t="str">
            <v>D24060925</v>
          </cell>
          <cell r="G3504" t="str">
            <v>9G</v>
          </cell>
          <cell r="H3504" t="str">
            <v>宏基因组</v>
          </cell>
          <cell r="I3504" t="str">
            <v>YHT</v>
          </cell>
          <cell r="J3504">
            <v>9.98</v>
          </cell>
        </row>
        <row r="3504">
          <cell r="N3504" t="e">
            <v>#DIV/0!</v>
          </cell>
        </row>
        <row r="3505">
          <cell r="E3505" t="str">
            <v>HGC-Lib-2455014</v>
          </cell>
          <cell r="F3505" t="str">
            <v>D24060926</v>
          </cell>
          <cell r="G3505" t="str">
            <v>9G</v>
          </cell>
          <cell r="H3505" t="str">
            <v>宏基因组</v>
          </cell>
          <cell r="I3505" t="str">
            <v>YHT</v>
          </cell>
          <cell r="J3505">
            <v>10.8</v>
          </cell>
        </row>
        <row r="3505">
          <cell r="N3505" t="e">
            <v>#DIV/0!</v>
          </cell>
        </row>
        <row r="3506">
          <cell r="E3506" t="str">
            <v>HGC-Lib-2455015</v>
          </cell>
          <cell r="F3506" t="str">
            <v>D24060927</v>
          </cell>
          <cell r="G3506" t="str">
            <v>9G</v>
          </cell>
          <cell r="H3506" t="str">
            <v>宏基因组</v>
          </cell>
          <cell r="I3506" t="str">
            <v>YHT</v>
          </cell>
          <cell r="J3506">
            <v>10.9</v>
          </cell>
        </row>
        <row r="3506">
          <cell r="N3506" t="e">
            <v>#DIV/0!</v>
          </cell>
        </row>
        <row r="3507">
          <cell r="E3507" t="str">
            <v>HGC-Lib-2455117</v>
          </cell>
          <cell r="F3507" t="str">
            <v>T828-1</v>
          </cell>
          <cell r="G3507">
            <v>6</v>
          </cell>
          <cell r="H3507" t="str">
            <v>mRNA文库</v>
          </cell>
          <cell r="I3507" t="str">
            <v>YHT</v>
          </cell>
          <cell r="J3507">
            <v>60.6</v>
          </cell>
        </row>
        <row r="3507">
          <cell r="N3507" t="e">
            <v>#DIV/0!</v>
          </cell>
        </row>
        <row r="3508">
          <cell r="E3508" t="str">
            <v>HGC-Lib-2455118</v>
          </cell>
          <cell r="F3508" t="str">
            <v>T828-2</v>
          </cell>
          <cell r="G3508">
            <v>6</v>
          </cell>
          <cell r="H3508" t="str">
            <v>mRNA文库</v>
          </cell>
          <cell r="I3508" t="str">
            <v>YHT</v>
          </cell>
          <cell r="J3508">
            <v>51</v>
          </cell>
        </row>
        <row r="3508">
          <cell r="N3508" t="e">
            <v>#DIV/0!</v>
          </cell>
        </row>
        <row r="3509">
          <cell r="E3509" t="str">
            <v>HGC-Lib-2455119</v>
          </cell>
          <cell r="F3509" t="str">
            <v>T828-3</v>
          </cell>
          <cell r="G3509">
            <v>6</v>
          </cell>
          <cell r="H3509" t="str">
            <v>mRNA文库</v>
          </cell>
          <cell r="I3509" t="str">
            <v>YHT</v>
          </cell>
          <cell r="J3509">
            <v>49.2</v>
          </cell>
        </row>
        <row r="3509">
          <cell r="N3509" t="e">
            <v>#DIV/0!</v>
          </cell>
        </row>
        <row r="3510">
          <cell r="E3510" t="str">
            <v>HGC-Lib-2455120</v>
          </cell>
          <cell r="F3510" t="str">
            <v>T828-4</v>
          </cell>
          <cell r="G3510">
            <v>6</v>
          </cell>
          <cell r="H3510" t="str">
            <v>mRNA文库</v>
          </cell>
          <cell r="I3510" t="str">
            <v>YHT</v>
          </cell>
          <cell r="J3510">
            <v>64.6</v>
          </cell>
        </row>
        <row r="3510">
          <cell r="N3510" t="e">
            <v>#DIV/0!</v>
          </cell>
        </row>
        <row r="3511">
          <cell r="E3511" t="str">
            <v>HGC-Lib-2455121</v>
          </cell>
          <cell r="F3511" t="str">
            <v>T828-5</v>
          </cell>
          <cell r="G3511">
            <v>6</v>
          </cell>
          <cell r="H3511" t="str">
            <v>mRNA文库</v>
          </cell>
          <cell r="I3511" t="str">
            <v>YHT</v>
          </cell>
          <cell r="J3511">
            <v>23.4</v>
          </cell>
        </row>
        <row r="3511">
          <cell r="N3511" t="e">
            <v>#DIV/0!</v>
          </cell>
        </row>
        <row r="3512">
          <cell r="E3512" t="str">
            <v>HGC-Lib-2455122</v>
          </cell>
          <cell r="F3512" t="str">
            <v>T828-6</v>
          </cell>
          <cell r="G3512">
            <v>6</v>
          </cell>
          <cell r="H3512" t="str">
            <v>mRNA文库</v>
          </cell>
          <cell r="I3512" t="str">
            <v>YHT</v>
          </cell>
          <cell r="J3512">
            <v>63.8</v>
          </cell>
        </row>
        <row r="3512">
          <cell r="N3512" t="e">
            <v>#DIV/0!</v>
          </cell>
        </row>
        <row r="3513">
          <cell r="E3513" t="str">
            <v>HGC-Lib-2455123</v>
          </cell>
          <cell r="F3513" t="str">
            <v>T835-1</v>
          </cell>
          <cell r="G3513">
            <v>6</v>
          </cell>
          <cell r="H3513" t="str">
            <v>mRNA文库</v>
          </cell>
          <cell r="I3513" t="str">
            <v>YHT</v>
          </cell>
          <cell r="J3513">
            <v>43.2</v>
          </cell>
        </row>
        <row r="3513">
          <cell r="N3513" t="e">
            <v>#DIV/0!</v>
          </cell>
        </row>
        <row r="3514">
          <cell r="E3514" t="str">
            <v>HGC-Lib-2455124</v>
          </cell>
          <cell r="F3514" t="str">
            <v>T835-2</v>
          </cell>
          <cell r="G3514">
            <v>6</v>
          </cell>
          <cell r="H3514" t="str">
            <v>mRNA文库</v>
          </cell>
          <cell r="I3514" t="str">
            <v>YHT</v>
          </cell>
          <cell r="J3514">
            <v>27.6</v>
          </cell>
        </row>
        <row r="3514">
          <cell r="N3514" t="e">
            <v>#DIV/0!</v>
          </cell>
        </row>
        <row r="3515">
          <cell r="E3515" t="str">
            <v>HGC-Lib-2455125</v>
          </cell>
          <cell r="F3515" t="str">
            <v>T835-3</v>
          </cell>
          <cell r="G3515">
            <v>6</v>
          </cell>
          <cell r="H3515" t="str">
            <v>mRNA文库</v>
          </cell>
          <cell r="I3515" t="str">
            <v>YHT</v>
          </cell>
          <cell r="J3515">
            <v>40.6</v>
          </cell>
        </row>
        <row r="3515">
          <cell r="N3515" t="e">
            <v>#DIV/0!</v>
          </cell>
        </row>
        <row r="3516">
          <cell r="E3516" t="str">
            <v>HGC-Lib-2455126</v>
          </cell>
          <cell r="F3516" t="str">
            <v>T835-4</v>
          </cell>
          <cell r="G3516">
            <v>6</v>
          </cell>
          <cell r="H3516" t="str">
            <v>mRNA文库</v>
          </cell>
          <cell r="I3516" t="str">
            <v>YHT</v>
          </cell>
          <cell r="J3516">
            <v>21.6</v>
          </cell>
        </row>
        <row r="3516">
          <cell r="N3516" t="e">
            <v>#DIV/0!</v>
          </cell>
        </row>
        <row r="3517">
          <cell r="E3517" t="str">
            <v>HGC-Lib-2455127</v>
          </cell>
          <cell r="F3517" t="str">
            <v>T835-5</v>
          </cell>
          <cell r="G3517">
            <v>6</v>
          </cell>
          <cell r="H3517" t="str">
            <v>mRNA文库</v>
          </cell>
          <cell r="I3517" t="str">
            <v>YHT</v>
          </cell>
          <cell r="J3517">
            <v>26.2</v>
          </cell>
        </row>
        <row r="3517">
          <cell r="N3517" t="e">
            <v>#DIV/0!</v>
          </cell>
        </row>
        <row r="3518">
          <cell r="E3518" t="str">
            <v>HGC-Lib-2455128</v>
          </cell>
          <cell r="F3518" t="str">
            <v>T835-6</v>
          </cell>
          <cell r="G3518">
            <v>6</v>
          </cell>
          <cell r="H3518" t="str">
            <v>mRNA文库</v>
          </cell>
          <cell r="I3518" t="str">
            <v>YHT</v>
          </cell>
          <cell r="J3518">
            <v>25</v>
          </cell>
        </row>
        <row r="3518">
          <cell r="N3518" t="e">
            <v>#DIV/0!</v>
          </cell>
        </row>
        <row r="3519">
          <cell r="E3519" t="str">
            <v>HGC-Lib-2455129</v>
          </cell>
          <cell r="F3519" t="str">
            <v>T835-7</v>
          </cell>
          <cell r="G3519">
            <v>6</v>
          </cell>
          <cell r="H3519" t="str">
            <v>mRNA文库</v>
          </cell>
          <cell r="I3519" t="str">
            <v>YHT</v>
          </cell>
          <cell r="J3519">
            <v>15.3</v>
          </cell>
        </row>
        <row r="3519">
          <cell r="N3519" t="e">
            <v>#DIV/0!</v>
          </cell>
        </row>
        <row r="3520">
          <cell r="E3520" t="str">
            <v>HGC-Lib-2455130</v>
          </cell>
          <cell r="F3520" t="str">
            <v>T835-8</v>
          </cell>
          <cell r="G3520">
            <v>6</v>
          </cell>
          <cell r="H3520" t="str">
            <v>mRNA文库</v>
          </cell>
          <cell r="I3520" t="str">
            <v>YHT</v>
          </cell>
          <cell r="J3520">
            <v>32.6</v>
          </cell>
        </row>
        <row r="3520">
          <cell r="N3520" t="e">
            <v>#DIV/0!</v>
          </cell>
        </row>
        <row r="3521">
          <cell r="E3521" t="str">
            <v>HGC-Lib-2455131</v>
          </cell>
          <cell r="F3521" t="str">
            <v>T835-9</v>
          </cell>
          <cell r="G3521">
            <v>6</v>
          </cell>
          <cell r="H3521" t="str">
            <v>mRNA文库</v>
          </cell>
          <cell r="I3521" t="str">
            <v>YHT</v>
          </cell>
          <cell r="J3521">
            <v>23.6</v>
          </cell>
        </row>
        <row r="3521">
          <cell r="N3521" t="e">
            <v>#DIV/0!</v>
          </cell>
        </row>
        <row r="3522">
          <cell r="E3522" t="str">
            <v>HGC-Lib-2455132</v>
          </cell>
          <cell r="F3522" t="str">
            <v>T835-10</v>
          </cell>
          <cell r="G3522">
            <v>6</v>
          </cell>
          <cell r="H3522" t="str">
            <v>mRNA文库</v>
          </cell>
          <cell r="I3522" t="str">
            <v>YHT</v>
          </cell>
          <cell r="J3522">
            <v>27.6</v>
          </cell>
        </row>
        <row r="3522">
          <cell r="N3522" t="e">
            <v>#DIV/0!</v>
          </cell>
        </row>
        <row r="3523">
          <cell r="E3523" t="str">
            <v>HGC-Lib-2455133</v>
          </cell>
          <cell r="F3523" t="str">
            <v>T835-11</v>
          </cell>
          <cell r="G3523">
            <v>6</v>
          </cell>
          <cell r="H3523" t="str">
            <v>mRNA文库</v>
          </cell>
          <cell r="I3523" t="str">
            <v>YHT</v>
          </cell>
          <cell r="J3523">
            <v>29.4</v>
          </cell>
        </row>
        <row r="3523">
          <cell r="N3523" t="e">
            <v>#DIV/0!</v>
          </cell>
        </row>
        <row r="3524">
          <cell r="E3524" t="str">
            <v>HGC-Lib-2455134</v>
          </cell>
          <cell r="F3524" t="str">
            <v>T835-12</v>
          </cell>
          <cell r="G3524">
            <v>6</v>
          </cell>
          <cell r="H3524" t="str">
            <v>mRNA文库</v>
          </cell>
          <cell r="I3524" t="str">
            <v>YHT</v>
          </cell>
          <cell r="J3524">
            <v>20.8</v>
          </cell>
        </row>
        <row r="3524">
          <cell r="N3524" t="e">
            <v>#DIV/0!</v>
          </cell>
        </row>
        <row r="3525">
          <cell r="E3525" t="str">
            <v>HGC-Lib-2455135</v>
          </cell>
          <cell r="F3525" t="str">
            <v>T797-1</v>
          </cell>
          <cell r="G3525">
            <v>6</v>
          </cell>
          <cell r="H3525" t="str">
            <v>mRNA文库</v>
          </cell>
          <cell r="I3525" t="str">
            <v>YHT</v>
          </cell>
          <cell r="J3525">
            <v>22.2</v>
          </cell>
        </row>
        <row r="3525">
          <cell r="N3525" t="e">
            <v>#DIV/0!</v>
          </cell>
        </row>
        <row r="3526">
          <cell r="E3526" t="str">
            <v>HGC-Lib-2455136</v>
          </cell>
          <cell r="F3526" t="str">
            <v>T797-2</v>
          </cell>
          <cell r="G3526">
            <v>6</v>
          </cell>
          <cell r="H3526" t="str">
            <v>mRNA文库</v>
          </cell>
          <cell r="I3526" t="str">
            <v>YHT</v>
          </cell>
          <cell r="J3526">
            <v>35.4</v>
          </cell>
        </row>
        <row r="3526">
          <cell r="N3526" t="e">
            <v>#DIV/0!</v>
          </cell>
        </row>
        <row r="3527">
          <cell r="E3527" t="str">
            <v>HGC-Lib-2455137</v>
          </cell>
          <cell r="F3527" t="str">
            <v>T797-3</v>
          </cell>
          <cell r="G3527">
            <v>6</v>
          </cell>
          <cell r="H3527" t="str">
            <v>mRNA文库</v>
          </cell>
          <cell r="I3527" t="str">
            <v>YHT</v>
          </cell>
          <cell r="J3527">
            <v>33.4</v>
          </cell>
        </row>
        <row r="3527">
          <cell r="N3527" t="e">
            <v>#DIV/0!</v>
          </cell>
        </row>
        <row r="3528">
          <cell r="E3528" t="str">
            <v>HGC-Lib-2455138</v>
          </cell>
          <cell r="F3528" t="str">
            <v>T797-4</v>
          </cell>
          <cell r="G3528">
            <v>6</v>
          </cell>
          <cell r="H3528" t="str">
            <v>mRNA文库</v>
          </cell>
          <cell r="I3528" t="str">
            <v>YHT</v>
          </cell>
          <cell r="J3528">
            <v>45.4</v>
          </cell>
        </row>
        <row r="3528">
          <cell r="N3528" t="e">
            <v>#DIV/0!</v>
          </cell>
        </row>
        <row r="3529">
          <cell r="E3529" t="str">
            <v>HGC-Lib-2455139</v>
          </cell>
          <cell r="F3529" t="str">
            <v>T797-5</v>
          </cell>
          <cell r="G3529">
            <v>6</v>
          </cell>
          <cell r="H3529" t="str">
            <v>mRNA文库</v>
          </cell>
          <cell r="I3529" t="str">
            <v>YHT</v>
          </cell>
          <cell r="J3529">
            <v>34</v>
          </cell>
        </row>
        <row r="3529">
          <cell r="N3529" t="e">
            <v>#DIV/0!</v>
          </cell>
        </row>
        <row r="3530">
          <cell r="E3530" t="str">
            <v>HGC-Lib-2455140</v>
          </cell>
          <cell r="F3530" t="str">
            <v>T797-6</v>
          </cell>
          <cell r="G3530">
            <v>6</v>
          </cell>
          <cell r="H3530" t="str">
            <v>mRNA文库</v>
          </cell>
          <cell r="I3530" t="str">
            <v>YHT</v>
          </cell>
          <cell r="J3530">
            <v>46.4</v>
          </cell>
        </row>
        <row r="3530">
          <cell r="N3530" t="e">
            <v>#DIV/0!</v>
          </cell>
        </row>
        <row r="3531">
          <cell r="E3531" t="str">
            <v>HGC-Lib-2455141</v>
          </cell>
          <cell r="F3531" t="str">
            <v>LFTC240629021CK</v>
          </cell>
          <cell r="G3531">
            <v>10</v>
          </cell>
          <cell r="H3531" t="str">
            <v>singleron-3'全长转录组文库</v>
          </cell>
          <cell r="I3531" t="str">
            <v>YHT</v>
          </cell>
          <cell r="J3531">
            <v>18</v>
          </cell>
        </row>
        <row r="3531">
          <cell r="N3531" t="e">
            <v>#DIV/0!</v>
          </cell>
        </row>
        <row r="3532">
          <cell r="E3532" t="str">
            <v>HGC-Lib-2455142</v>
          </cell>
          <cell r="F3532" t="str">
            <v>LFTC240629024</v>
          </cell>
          <cell r="G3532">
            <v>150</v>
          </cell>
          <cell r="H3532" t="str">
            <v>singleron-3'全长转录组文库</v>
          </cell>
          <cell r="I3532" t="str">
            <v>YHT</v>
          </cell>
          <cell r="J3532">
            <v>17.9</v>
          </cell>
        </row>
        <row r="3532">
          <cell r="N3532" t="e">
            <v>#DIV/0!</v>
          </cell>
        </row>
        <row r="3533">
          <cell r="E3533" t="str">
            <v>HGC-Lib-2455143</v>
          </cell>
          <cell r="F3533" t="str">
            <v>LFTC240629025</v>
          </cell>
          <cell r="G3533">
            <v>150</v>
          </cell>
          <cell r="H3533" t="str">
            <v>singleron-3'全长转录组文库</v>
          </cell>
          <cell r="I3533" t="str">
            <v>YHT</v>
          </cell>
          <cell r="J3533">
            <v>17.5</v>
          </cell>
        </row>
        <row r="3533">
          <cell r="N3533" t="e">
            <v>#DIV/0!</v>
          </cell>
        </row>
        <row r="3534">
          <cell r="E3534" t="str">
            <v>HGC-Lib-2455144</v>
          </cell>
          <cell r="F3534" t="str">
            <v>LFTC240629026</v>
          </cell>
          <cell r="G3534">
            <v>150</v>
          </cell>
          <cell r="H3534" t="str">
            <v>singleron-3'全长转录组文库</v>
          </cell>
          <cell r="I3534" t="str">
            <v>YHT</v>
          </cell>
          <cell r="J3534">
            <v>18.5</v>
          </cell>
        </row>
        <row r="3534">
          <cell r="N3534" t="e">
            <v>#DIV/0!</v>
          </cell>
        </row>
        <row r="3535">
          <cell r="E3535" t="str">
            <v>HGC-Lib-2455145</v>
          </cell>
          <cell r="F3535" t="str">
            <v>LFTC240629027</v>
          </cell>
          <cell r="G3535">
            <v>150</v>
          </cell>
          <cell r="H3535" t="str">
            <v>singleron-3'全长转录组文库</v>
          </cell>
          <cell r="I3535" t="str">
            <v>YHT</v>
          </cell>
          <cell r="J3535">
            <v>16.3</v>
          </cell>
        </row>
        <row r="3535">
          <cell r="N3535" t="e">
            <v>#DIV/0!</v>
          </cell>
        </row>
        <row r="3536">
          <cell r="E3536" t="str">
            <v>HGC-Lib-2455146</v>
          </cell>
          <cell r="F3536" t="str">
            <v>LFTC240629020CK</v>
          </cell>
          <cell r="G3536">
            <v>10</v>
          </cell>
          <cell r="H3536" t="str">
            <v>singleron-3'全长转录组文库</v>
          </cell>
          <cell r="I3536" t="str">
            <v>YHT</v>
          </cell>
          <cell r="J3536">
            <v>15.4</v>
          </cell>
        </row>
        <row r="3536">
          <cell r="N3536" t="e">
            <v>#DIV/0!</v>
          </cell>
        </row>
        <row r="3537">
          <cell r="E3537" t="str">
            <v>HGC-Lib-2455147</v>
          </cell>
          <cell r="F3537" t="str">
            <v>LFTC240629022CK</v>
          </cell>
          <cell r="G3537">
            <v>10</v>
          </cell>
          <cell r="H3537" t="str">
            <v>singleron-3'全长转录组文库</v>
          </cell>
          <cell r="I3537" t="str">
            <v>YHT</v>
          </cell>
          <cell r="J3537">
            <v>18.3</v>
          </cell>
        </row>
        <row r="3537">
          <cell r="N3537" t="e">
            <v>#DIV/0!</v>
          </cell>
        </row>
        <row r="3538">
          <cell r="E3538" t="str">
            <v>HGC-Lib-2455148</v>
          </cell>
          <cell r="F3538" t="str">
            <v>LFTC240629023CK</v>
          </cell>
          <cell r="G3538">
            <v>10</v>
          </cell>
          <cell r="H3538" t="str">
            <v>singleron-3'全长转录组文库</v>
          </cell>
          <cell r="I3538" t="str">
            <v>YHT</v>
          </cell>
          <cell r="J3538">
            <v>16.9</v>
          </cell>
        </row>
        <row r="3538">
          <cell r="N3538" t="e">
            <v>#DIV/0!</v>
          </cell>
        </row>
        <row r="3539">
          <cell r="E3539" t="str">
            <v>HGC-Lib-2455149</v>
          </cell>
          <cell r="F3539" t="str">
            <v>LPMFTBC240705017</v>
          </cell>
          <cell r="G3539">
            <v>160</v>
          </cell>
          <cell r="H3539" t="str">
            <v>singleron-3'全长转录组文库</v>
          </cell>
          <cell r="I3539" t="str">
            <v>YHT</v>
          </cell>
          <cell r="J3539">
            <v>30.4</v>
          </cell>
        </row>
        <row r="3539">
          <cell r="N3539" t="e">
            <v>#DIV/0!</v>
          </cell>
        </row>
        <row r="3540">
          <cell r="E3540" t="str">
            <v>HGC-Lib-2455150</v>
          </cell>
          <cell r="F3540" t="str">
            <v>LFTBC240704024</v>
          </cell>
          <cell r="G3540">
            <v>100</v>
          </cell>
          <cell r="H3540" t="str">
            <v>singleron-3'全长转录组文库</v>
          </cell>
          <cell r="I3540" t="str">
            <v>YHT</v>
          </cell>
          <cell r="J3540">
            <v>26.4</v>
          </cell>
        </row>
        <row r="3540">
          <cell r="N3540" t="e">
            <v>#DIV/0!</v>
          </cell>
        </row>
        <row r="3541">
          <cell r="E3541" t="str">
            <v>HGC-Lib-2455151</v>
          </cell>
          <cell r="F3541" t="str">
            <v>LFTBC240704025</v>
          </cell>
          <cell r="G3541">
            <v>100</v>
          </cell>
          <cell r="H3541" t="str">
            <v>singleron-3'全长转录组文库</v>
          </cell>
          <cell r="I3541" t="str">
            <v>YHT</v>
          </cell>
          <cell r="J3541">
            <v>23.8</v>
          </cell>
        </row>
        <row r="3541">
          <cell r="N3541" t="e">
            <v>#DIV/0!</v>
          </cell>
        </row>
        <row r="3542">
          <cell r="E3542" t="str">
            <v>HGC-Lib-2455152</v>
          </cell>
          <cell r="F3542" t="str">
            <v>PMLPMFTBC240705017</v>
          </cell>
          <cell r="G3542">
            <v>12</v>
          </cell>
          <cell r="H3542" t="str">
            <v>其他碱基不平衡文库</v>
          </cell>
          <cell r="I3542" t="str">
            <v>YHT</v>
          </cell>
          <cell r="J3542">
            <v>24</v>
          </cell>
        </row>
        <row r="3542">
          <cell r="N3542" t="e">
            <v>#DIV/0!</v>
          </cell>
        </row>
        <row r="3543">
          <cell r="E3543" t="str">
            <v>HGC-Lib-2455153</v>
          </cell>
          <cell r="F3543" t="str">
            <v>LC240705076</v>
          </cell>
          <cell r="G3543">
            <v>100</v>
          </cell>
          <cell r="H3543" t="str">
            <v>singleron-3'转录组文库</v>
          </cell>
          <cell r="I3543" t="str">
            <v>YHT</v>
          </cell>
          <cell r="J3543">
            <v>21.8</v>
          </cell>
        </row>
        <row r="3543">
          <cell r="N3543" t="e">
            <v>#DIV/0!</v>
          </cell>
        </row>
        <row r="3544">
          <cell r="E3544" t="str">
            <v>HGC-Lib-2455154</v>
          </cell>
          <cell r="F3544" t="str">
            <v>LC240705075</v>
          </cell>
          <cell r="G3544">
            <v>100</v>
          </cell>
          <cell r="H3544" t="str">
            <v>singleron-3'转录组文库</v>
          </cell>
          <cell r="I3544" t="str">
            <v>YHT</v>
          </cell>
          <cell r="J3544">
            <v>29.2</v>
          </cell>
        </row>
        <row r="3544">
          <cell r="N3544" t="e">
            <v>#DIV/0!</v>
          </cell>
        </row>
        <row r="3545">
          <cell r="E3545" t="str">
            <v>HGC-Lib-2455155</v>
          </cell>
          <cell r="F3545" t="str">
            <v>LC240702024</v>
          </cell>
          <cell r="G3545">
            <v>10</v>
          </cell>
          <cell r="H3545" t="str">
            <v>singleron-3'转录组文库</v>
          </cell>
          <cell r="I3545" t="str">
            <v>YHT</v>
          </cell>
          <cell r="J3545">
            <v>18.2</v>
          </cell>
        </row>
        <row r="3545">
          <cell r="N3545" t="e">
            <v>#DIV/0!</v>
          </cell>
        </row>
        <row r="3546">
          <cell r="E3546" t="str">
            <v>HGC-Lib-2455156</v>
          </cell>
          <cell r="F3546" t="str">
            <v>LC240621011</v>
          </cell>
          <cell r="G3546">
            <v>150</v>
          </cell>
          <cell r="H3546" t="str">
            <v>singleron-3'转录组文库</v>
          </cell>
          <cell r="I3546" t="str">
            <v>YHT</v>
          </cell>
          <cell r="J3546">
            <v>8.52</v>
          </cell>
        </row>
        <row r="3546">
          <cell r="N3546" t="e">
            <v>#DIV/0!</v>
          </cell>
        </row>
        <row r="3547">
          <cell r="E3547" t="str">
            <v>HGC-Lib-2455157</v>
          </cell>
          <cell r="F3547" t="str">
            <v>LC240620004</v>
          </cell>
          <cell r="G3547">
            <v>150</v>
          </cell>
          <cell r="H3547" t="str">
            <v>singleron-3'转录组文库</v>
          </cell>
          <cell r="I3547" t="str">
            <v>YHT</v>
          </cell>
          <cell r="J3547">
            <v>14.1</v>
          </cell>
        </row>
        <row r="3547">
          <cell r="N3547" t="e">
            <v>#DIV/0!</v>
          </cell>
        </row>
        <row r="3548">
          <cell r="E3548" t="str">
            <v>HGC-Lib-2455158</v>
          </cell>
          <cell r="F3548" t="str">
            <v>LC240620005</v>
          </cell>
          <cell r="G3548">
            <v>150</v>
          </cell>
          <cell r="H3548" t="str">
            <v>singleron-3'转录组文库</v>
          </cell>
          <cell r="I3548" t="str">
            <v>YHT</v>
          </cell>
          <cell r="J3548">
            <v>11.5</v>
          </cell>
        </row>
        <row r="3548">
          <cell r="N3548" t="e">
            <v>#DIV/0!</v>
          </cell>
        </row>
        <row r="3549">
          <cell r="E3549" t="str">
            <v>HGC-Lib-2455159</v>
          </cell>
          <cell r="F3549" t="str">
            <v>LC240620008</v>
          </cell>
          <cell r="G3549">
            <v>150</v>
          </cell>
          <cell r="H3549" t="str">
            <v>singleron-3'转录组文库</v>
          </cell>
          <cell r="I3549" t="str">
            <v>YHT</v>
          </cell>
          <cell r="J3549">
            <v>11.7</v>
          </cell>
        </row>
        <row r="3549">
          <cell r="N3549" t="e">
            <v>#DIV/0!</v>
          </cell>
        </row>
        <row r="3550">
          <cell r="E3550" t="str">
            <v>HGC-Lib-2455160</v>
          </cell>
          <cell r="F3550" t="str">
            <v>LC240705066</v>
          </cell>
          <cell r="G3550">
            <v>100</v>
          </cell>
          <cell r="H3550" t="str">
            <v>singleron-3'转录组文库</v>
          </cell>
          <cell r="I3550" t="str">
            <v>YHT</v>
          </cell>
          <cell r="J3550">
            <v>25.6</v>
          </cell>
        </row>
        <row r="3550">
          <cell r="N3550" t="e">
            <v>#DIV/0!</v>
          </cell>
        </row>
        <row r="3551">
          <cell r="E3551" t="str">
            <v>HGC-Lib-2455161</v>
          </cell>
          <cell r="F3551" t="str">
            <v>LA240703085</v>
          </cell>
          <cell r="G3551">
            <v>100</v>
          </cell>
          <cell r="H3551" t="str">
            <v>singleron-3'转录组文库</v>
          </cell>
          <cell r="I3551" t="str">
            <v>YHT</v>
          </cell>
          <cell r="J3551">
            <v>16.4</v>
          </cell>
        </row>
        <row r="3551">
          <cell r="N3551" t="e">
            <v>#DIV/0!</v>
          </cell>
        </row>
        <row r="3552">
          <cell r="E3552" t="str">
            <v>HGC-Lib-2455162</v>
          </cell>
          <cell r="F3552" t="str">
            <v>LA240703086</v>
          </cell>
          <cell r="G3552">
            <v>100</v>
          </cell>
          <cell r="H3552" t="str">
            <v>singleron-3'转录组文库</v>
          </cell>
          <cell r="I3552" t="str">
            <v>YHT</v>
          </cell>
          <cell r="J3552">
            <v>15.6</v>
          </cell>
        </row>
        <row r="3552">
          <cell r="N3552" t="e">
            <v>#DIV/0!</v>
          </cell>
        </row>
        <row r="3553">
          <cell r="E3553" t="str">
            <v>HGC-Lib-2455163</v>
          </cell>
          <cell r="F3553" t="str">
            <v>LC240706036</v>
          </cell>
          <cell r="G3553">
            <v>100</v>
          </cell>
          <cell r="H3553" t="str">
            <v>singleron-3'转录组文库</v>
          </cell>
          <cell r="I3553" t="str">
            <v>YHT</v>
          </cell>
          <cell r="J3553">
            <v>15.1</v>
          </cell>
        </row>
        <row r="3553">
          <cell r="N3553" t="e">
            <v>#DIV/0!</v>
          </cell>
        </row>
        <row r="3554">
          <cell r="E3554" t="str">
            <v>HGC-Lib-2455164</v>
          </cell>
          <cell r="F3554" t="str">
            <v>LC240706028</v>
          </cell>
          <cell r="G3554">
            <v>100</v>
          </cell>
          <cell r="H3554" t="str">
            <v>singleron-3'转录组文库</v>
          </cell>
          <cell r="I3554" t="str">
            <v>YHT</v>
          </cell>
          <cell r="J3554">
            <v>8.3</v>
          </cell>
        </row>
        <row r="3554">
          <cell r="N3554" t="e">
            <v>#DIV/0!</v>
          </cell>
        </row>
        <row r="3555">
          <cell r="E3555" t="str">
            <v>HGC-Lib-2455165</v>
          </cell>
          <cell r="F3555" t="str">
            <v>LC240626080FS</v>
          </cell>
          <cell r="G3555">
            <v>100</v>
          </cell>
          <cell r="H3555" t="str">
            <v>singleron-3'转录组文库</v>
          </cell>
          <cell r="I3555" t="str">
            <v>DY</v>
          </cell>
          <cell r="J3555">
            <v>11.1</v>
          </cell>
        </row>
        <row r="3555">
          <cell r="N3555" t="e">
            <v>#DIV/0!</v>
          </cell>
        </row>
        <row r="3556">
          <cell r="E3556" t="str">
            <v>HGC-Lib-2455166</v>
          </cell>
          <cell r="F3556" t="str">
            <v>LC240328077FS</v>
          </cell>
          <cell r="G3556">
            <v>100</v>
          </cell>
          <cell r="H3556" t="str">
            <v>singleron-3'转录组文库</v>
          </cell>
          <cell r="I3556" t="str">
            <v>DY</v>
          </cell>
          <cell r="J3556">
            <v>13.6</v>
          </cell>
        </row>
        <row r="3556">
          <cell r="N3556" t="e">
            <v>#DIV/0!</v>
          </cell>
        </row>
        <row r="3557">
          <cell r="E3557" t="str">
            <v>HGC-Lib-2455167</v>
          </cell>
          <cell r="F3557" t="str">
            <v>LHC231116008CT</v>
          </cell>
          <cell r="G3557">
            <v>200</v>
          </cell>
          <cell r="H3557" t="str">
            <v>singleron-3'转录组文库</v>
          </cell>
          <cell r="I3557" t="str">
            <v>DY</v>
          </cell>
          <cell r="J3557">
            <v>5.6</v>
          </cell>
        </row>
        <row r="3557">
          <cell r="N3557" t="e">
            <v>#DIV/0!</v>
          </cell>
        </row>
        <row r="3558">
          <cell r="E3558" t="str">
            <v>HGC-Lib-2455168</v>
          </cell>
          <cell r="F3558" t="str">
            <v>R240625047</v>
          </cell>
          <cell r="G3558">
            <v>40</v>
          </cell>
          <cell r="H3558" t="str">
            <v>singleron-3'转录组文库</v>
          </cell>
          <cell r="I3558" t="str">
            <v>DY</v>
          </cell>
          <cell r="J3558">
            <v>19.7</v>
          </cell>
        </row>
        <row r="3558">
          <cell r="N3558" t="e">
            <v>#DIV/0!</v>
          </cell>
        </row>
        <row r="3559">
          <cell r="E3559" t="str">
            <v>HGC-Lib-2455244</v>
          </cell>
          <cell r="F3559" t="str">
            <v>LFTC240708033</v>
          </cell>
          <cell r="G3559">
            <v>100</v>
          </cell>
          <cell r="H3559" t="str">
            <v>singleron-3'全长转录组文库</v>
          </cell>
          <cell r="I3559" t="str">
            <v>HZK</v>
          </cell>
          <cell r="J3559">
            <v>23</v>
          </cell>
        </row>
        <row r="3559">
          <cell r="N3559" t="e">
            <v>#DIV/0!</v>
          </cell>
        </row>
        <row r="3560">
          <cell r="E3560" t="str">
            <v>HGC-Lib-2455245</v>
          </cell>
          <cell r="F3560" t="str">
            <v>LC240706032</v>
          </cell>
          <cell r="G3560">
            <v>100</v>
          </cell>
          <cell r="H3560" t="str">
            <v>singleron-3'转录组文库</v>
          </cell>
          <cell r="I3560" t="str">
            <v>HZK</v>
          </cell>
          <cell r="J3560">
            <v>31.4</v>
          </cell>
        </row>
        <row r="3560">
          <cell r="N3560" t="e">
            <v>#DIV/0!</v>
          </cell>
        </row>
        <row r="3561">
          <cell r="E3561" t="str">
            <v>HGC-Lib-2455246</v>
          </cell>
          <cell r="F3561" t="str">
            <v>LC240706033</v>
          </cell>
          <cell r="G3561">
            <v>100</v>
          </cell>
          <cell r="H3561" t="str">
            <v>singleron-3'转录组文库</v>
          </cell>
          <cell r="I3561" t="str">
            <v>HZK</v>
          </cell>
          <cell r="J3561">
            <v>16.9</v>
          </cell>
        </row>
        <row r="3561">
          <cell r="N3561" t="e">
            <v>#DIV/0!</v>
          </cell>
        </row>
        <row r="3562">
          <cell r="E3562" t="str">
            <v>HGC-Lib-2455247</v>
          </cell>
          <cell r="F3562" t="str">
            <v>LA240706044X2</v>
          </cell>
          <cell r="G3562">
            <v>20</v>
          </cell>
          <cell r="H3562" t="str">
            <v>singleron-3'转录组文库</v>
          </cell>
          <cell r="I3562" t="str">
            <v>HZK</v>
          </cell>
          <cell r="J3562">
            <v>18.9</v>
          </cell>
        </row>
        <row r="3562">
          <cell r="N3562" t="e">
            <v>#DIV/0!</v>
          </cell>
        </row>
        <row r="3563">
          <cell r="E3563" t="str">
            <v>HGC-Lib-2455248</v>
          </cell>
          <cell r="F3563" t="str">
            <v>LA240706044X1</v>
          </cell>
          <cell r="G3563">
            <v>20</v>
          </cell>
          <cell r="H3563" t="str">
            <v>singleron-3'转录组文库</v>
          </cell>
          <cell r="I3563" t="str">
            <v>HZK</v>
          </cell>
          <cell r="J3563">
            <v>24.4</v>
          </cell>
        </row>
        <row r="3563">
          <cell r="N3563" t="e">
            <v>#DIV/0!</v>
          </cell>
        </row>
        <row r="3564">
          <cell r="E3564" t="str">
            <v>HGC-Lib-2455249</v>
          </cell>
          <cell r="F3564" t="str">
            <v>LA240706046X1</v>
          </cell>
          <cell r="G3564">
            <v>20</v>
          </cell>
          <cell r="H3564" t="str">
            <v>singleron-3'转录组文库</v>
          </cell>
          <cell r="I3564" t="str">
            <v>HZK</v>
          </cell>
          <cell r="J3564">
            <v>21.8</v>
          </cell>
        </row>
        <row r="3564">
          <cell r="N3564" t="e">
            <v>#DIV/0!</v>
          </cell>
        </row>
        <row r="3565">
          <cell r="E3565" t="str">
            <v>HGC-Lib-2455250</v>
          </cell>
          <cell r="F3565" t="str">
            <v>LA240706045X2</v>
          </cell>
          <cell r="G3565">
            <v>20</v>
          </cell>
          <cell r="H3565" t="str">
            <v>singleron-3'转录组文库</v>
          </cell>
          <cell r="I3565" t="str">
            <v>HZK</v>
          </cell>
          <cell r="J3565">
            <v>29.8</v>
          </cell>
        </row>
        <row r="3565">
          <cell r="N3565" t="e">
            <v>#DIV/0!</v>
          </cell>
        </row>
        <row r="3566">
          <cell r="E3566" t="str">
            <v>HGC-Lib-2455251</v>
          </cell>
          <cell r="F3566" t="str">
            <v>LA240706046X2</v>
          </cell>
          <cell r="G3566">
            <v>20</v>
          </cell>
          <cell r="H3566" t="str">
            <v>singleron-3'转录组文库</v>
          </cell>
          <cell r="I3566" t="str">
            <v>HZK</v>
          </cell>
          <cell r="J3566">
            <v>23.2</v>
          </cell>
        </row>
        <row r="3566">
          <cell r="N3566" t="e">
            <v>#DIV/0!</v>
          </cell>
        </row>
        <row r="3567">
          <cell r="E3567" t="str">
            <v>HGC-Lib-2455252</v>
          </cell>
          <cell r="F3567" t="str">
            <v>LA240706045X1</v>
          </cell>
          <cell r="G3567">
            <v>20</v>
          </cell>
          <cell r="H3567" t="str">
            <v>singleron-3'转录组文库</v>
          </cell>
          <cell r="I3567" t="str">
            <v>HZK</v>
          </cell>
          <cell r="J3567">
            <v>27.6</v>
          </cell>
        </row>
        <row r="3567">
          <cell r="N3567" t="e">
            <v>#DIV/0!</v>
          </cell>
        </row>
        <row r="3568">
          <cell r="E3568" t="str">
            <v>HGC-Lib-2455253</v>
          </cell>
          <cell r="F3568" t="str">
            <v>LA240627046X1</v>
          </cell>
          <cell r="G3568">
            <v>100</v>
          </cell>
          <cell r="H3568" t="str">
            <v>singleron-3'转录组文库</v>
          </cell>
          <cell r="I3568" t="str">
            <v>HZK</v>
          </cell>
          <cell r="J3568">
            <v>27.6</v>
          </cell>
        </row>
        <row r="3568">
          <cell r="N3568" t="e">
            <v>#DIV/0!</v>
          </cell>
        </row>
        <row r="3569">
          <cell r="E3569" t="str">
            <v>HGC-Lib-2455254</v>
          </cell>
          <cell r="F3569" t="str">
            <v>LC240707049</v>
          </cell>
          <cell r="G3569">
            <v>150</v>
          </cell>
          <cell r="H3569" t="str">
            <v>singleron-3'转录组文库</v>
          </cell>
          <cell r="I3569" t="str">
            <v>HZK</v>
          </cell>
          <cell r="J3569">
            <v>16.5</v>
          </cell>
        </row>
        <row r="3569">
          <cell r="N3569" t="e">
            <v>#DIV/0!</v>
          </cell>
        </row>
        <row r="3570">
          <cell r="E3570" t="str">
            <v>HGC-Lib-2455255</v>
          </cell>
          <cell r="F3570" t="str">
            <v>LC240707047</v>
          </cell>
          <cell r="G3570">
            <v>150</v>
          </cell>
          <cell r="H3570" t="str">
            <v>singleron-3'转录组文库</v>
          </cell>
          <cell r="I3570" t="str">
            <v>HZK</v>
          </cell>
          <cell r="J3570">
            <v>13.1</v>
          </cell>
        </row>
        <row r="3570">
          <cell r="N3570" t="e">
            <v>#DIV/0!</v>
          </cell>
        </row>
        <row r="3571">
          <cell r="E3571" t="str">
            <v>HGC-Lib-2455256</v>
          </cell>
          <cell r="F3571" t="str">
            <v>LC240707048</v>
          </cell>
          <cell r="G3571">
            <v>150</v>
          </cell>
          <cell r="H3571" t="str">
            <v>singleron-3'转录组文库</v>
          </cell>
          <cell r="I3571" t="str">
            <v>HZK</v>
          </cell>
          <cell r="J3571">
            <v>16.3</v>
          </cell>
        </row>
        <row r="3571">
          <cell r="N3571" t="e">
            <v>#DIV/0!</v>
          </cell>
        </row>
        <row r="3572">
          <cell r="E3572" t="str">
            <v>HGC-Lib-2455257</v>
          </cell>
          <cell r="F3572" t="str">
            <v>LC240708016</v>
          </cell>
          <cell r="G3572">
            <v>100</v>
          </cell>
          <cell r="H3572" t="str">
            <v>singleron-3'转录组文库</v>
          </cell>
          <cell r="I3572" t="str">
            <v>HZK</v>
          </cell>
          <cell r="J3572">
            <v>29.4</v>
          </cell>
        </row>
        <row r="3572">
          <cell r="N3572" t="e">
            <v>#DIV/0!</v>
          </cell>
        </row>
        <row r="3573">
          <cell r="E3573" t="str">
            <v>HGC-Lib-2455258</v>
          </cell>
          <cell r="F3573" t="str">
            <v>LC240708015</v>
          </cell>
          <cell r="G3573">
            <v>100</v>
          </cell>
          <cell r="H3573" t="str">
            <v>singleron-3'转录组文库</v>
          </cell>
          <cell r="I3573" t="str">
            <v>HZK</v>
          </cell>
          <cell r="J3573">
            <v>20.4</v>
          </cell>
        </row>
        <row r="3573">
          <cell r="N3573" t="e">
            <v>#DIV/0!</v>
          </cell>
        </row>
        <row r="3574">
          <cell r="E3574" t="str">
            <v>HGC-Lib-2455259</v>
          </cell>
          <cell r="F3574" t="str">
            <v>LTC240525079</v>
          </cell>
          <cell r="G3574">
            <v>90</v>
          </cell>
          <cell r="H3574" t="str">
            <v>singleron-3'转录组文库</v>
          </cell>
          <cell r="I3574" t="str">
            <v>HZK</v>
          </cell>
          <cell r="J3574">
            <v>10.4</v>
          </cell>
        </row>
        <row r="3574">
          <cell r="N3574" t="e">
            <v>#DIV/0!</v>
          </cell>
        </row>
        <row r="3575">
          <cell r="E3575" t="str">
            <v>HGC-Lib-2455260</v>
          </cell>
          <cell r="F3575" t="str">
            <v>LFTC240425004</v>
          </cell>
          <cell r="G3575">
            <v>100</v>
          </cell>
          <cell r="H3575" t="str">
            <v>singleron-3'全长转录组文库</v>
          </cell>
          <cell r="I3575" t="str">
            <v>HZK</v>
          </cell>
          <cell r="J3575">
            <v>18.1</v>
          </cell>
        </row>
        <row r="3575">
          <cell r="N3575" t="e">
            <v>#DIV/0!</v>
          </cell>
        </row>
        <row r="3576">
          <cell r="E3576" t="str">
            <v>HGC-POOL-2455261</v>
          </cell>
          <cell r="F3576" t="str">
            <v>PCRD-240712-002</v>
          </cell>
          <cell r="G3576">
            <v>20</v>
          </cell>
          <cell r="H3576" t="str">
            <v>mRNA文库</v>
          </cell>
          <cell r="I3576" t="str">
            <v>HZK</v>
          </cell>
          <cell r="J3576">
            <v>8.5</v>
          </cell>
        </row>
        <row r="3576">
          <cell r="N3576" t="e">
            <v>#DIV/0!</v>
          </cell>
        </row>
        <row r="3577">
          <cell r="E3577" t="str">
            <v>HGC-Lib-2455262</v>
          </cell>
          <cell r="F3577" t="str">
            <v>R240712013</v>
          </cell>
          <cell r="G3577">
            <v>5</v>
          </cell>
          <cell r="H3577" t="str">
            <v>singleron-3'转录组文库</v>
          </cell>
          <cell r="I3577" t="str">
            <v>HZK</v>
          </cell>
          <cell r="J3577">
            <v>24</v>
          </cell>
        </row>
        <row r="3577">
          <cell r="N3577" t="e">
            <v>#DIV/0!</v>
          </cell>
        </row>
        <row r="3578">
          <cell r="E3578" t="str">
            <v>HGC-Lib-2455263</v>
          </cell>
          <cell r="F3578" t="str">
            <v>R240712014</v>
          </cell>
          <cell r="G3578">
            <v>5</v>
          </cell>
          <cell r="H3578" t="str">
            <v>singleron-3'转录组文库</v>
          </cell>
          <cell r="I3578" t="str">
            <v>HZK</v>
          </cell>
          <cell r="J3578">
            <v>21.6</v>
          </cell>
        </row>
        <row r="3578">
          <cell r="N3578" t="e">
            <v>#DIV/0!</v>
          </cell>
        </row>
        <row r="3579">
          <cell r="E3579" t="str">
            <v>HGC-Lib-2455264</v>
          </cell>
          <cell r="F3579" t="str">
            <v>R240712015</v>
          </cell>
          <cell r="G3579">
            <v>5</v>
          </cell>
          <cell r="H3579" t="str">
            <v>singleron-3'转录组文库</v>
          </cell>
          <cell r="I3579" t="str">
            <v>YHT</v>
          </cell>
          <cell r="J3579">
            <v>23.8</v>
          </cell>
        </row>
        <row r="3579">
          <cell r="N3579" t="e">
            <v>#DIV/0!</v>
          </cell>
        </row>
        <row r="3580">
          <cell r="E3580" t="str">
            <v>HGC-Lib-2455265</v>
          </cell>
          <cell r="F3580" t="str">
            <v>N_B_N4701-2H-10X5PI30</v>
          </cell>
          <cell r="G3580">
            <v>100</v>
          </cell>
          <cell r="H3580" t="str">
            <v>10x 5'单细胞</v>
          </cell>
          <cell r="I3580" t="str">
            <v>YHT</v>
          </cell>
          <cell r="J3580">
            <v>27</v>
          </cell>
        </row>
        <row r="3580">
          <cell r="N3580" t="e">
            <v>#DIV/0!</v>
          </cell>
        </row>
        <row r="3581">
          <cell r="E3581" t="str">
            <v>HGC-Lib-2455266</v>
          </cell>
          <cell r="F3581" t="str">
            <v>N_B_N4701-2H-10X5TCRPI30-2</v>
          </cell>
          <cell r="G3581">
            <v>10</v>
          </cell>
          <cell r="H3581" t="str">
            <v>TCR文库</v>
          </cell>
          <cell r="I3581" t="str">
            <v>YHT</v>
          </cell>
          <cell r="J3581">
            <v>66</v>
          </cell>
        </row>
        <row r="3581">
          <cell r="N3581" t="e">
            <v>#DIV/0!</v>
          </cell>
        </row>
        <row r="3582">
          <cell r="E3582" t="str">
            <v>HGC-Lib-2455267</v>
          </cell>
          <cell r="F3582" t="str">
            <v>N_B_N4701-2H-10X5BCRPI30-3</v>
          </cell>
          <cell r="G3582">
            <v>10</v>
          </cell>
          <cell r="H3582" t="str">
            <v>BCR文库</v>
          </cell>
          <cell r="I3582" t="str">
            <v>YHT</v>
          </cell>
          <cell r="J3582">
            <v>39.6</v>
          </cell>
        </row>
        <row r="3582">
          <cell r="N3582" t="e">
            <v>#DIV/0!</v>
          </cell>
        </row>
        <row r="3583">
          <cell r="E3583" t="str">
            <v>HGC-Lib-2455268</v>
          </cell>
          <cell r="F3583" t="str">
            <v>N_B_N4704-2E-10X5BCBM20240704</v>
          </cell>
          <cell r="G3583">
            <v>100</v>
          </cell>
          <cell r="H3583" t="str">
            <v>10x 5'单细胞</v>
          </cell>
          <cell r="I3583" t="str">
            <v>YHT</v>
          </cell>
          <cell r="J3583">
            <v>31</v>
          </cell>
        </row>
        <row r="3583">
          <cell r="N3583" t="e">
            <v>#DIV/0!</v>
          </cell>
        </row>
        <row r="3584">
          <cell r="E3584" t="str">
            <v>HGC-Lib-2455269</v>
          </cell>
          <cell r="F3584" t="str">
            <v>N_B_N4701-25-10X3CR-hLM296</v>
          </cell>
          <cell r="G3584">
            <v>100</v>
          </cell>
          <cell r="H3584" t="str">
            <v>10× 3'单细胞</v>
          </cell>
          <cell r="I3584" t="str">
            <v>YHT</v>
          </cell>
          <cell r="J3584">
            <v>23</v>
          </cell>
        </row>
        <row r="3584">
          <cell r="N3584" t="e">
            <v>#DIV/0!</v>
          </cell>
        </row>
        <row r="3585">
          <cell r="E3585" t="str">
            <v>HGC-Lib-2455270</v>
          </cell>
          <cell r="F3585" t="str">
            <v>N_B_N4701-26-10X3CR-hLM297</v>
          </cell>
          <cell r="G3585">
            <v>100</v>
          </cell>
          <cell r="H3585" t="str">
            <v>10× 3'单细胞</v>
          </cell>
          <cell r="I3585" t="str">
            <v>YHT</v>
          </cell>
          <cell r="J3585">
            <v>19.2</v>
          </cell>
        </row>
        <row r="3585">
          <cell r="N3585" t="e">
            <v>#DIV/0!</v>
          </cell>
        </row>
        <row r="3586">
          <cell r="E3586" t="str">
            <v>HGC-Lib-2455271</v>
          </cell>
          <cell r="F3586" t="str">
            <v>N_B_N4701-27-10X3CR-hLM298</v>
          </cell>
          <cell r="G3586">
            <v>100</v>
          </cell>
          <cell r="H3586" t="str">
            <v>10× 3'单细胞</v>
          </cell>
          <cell r="I3586" t="str">
            <v>YHT</v>
          </cell>
          <cell r="J3586">
            <v>18.6</v>
          </cell>
        </row>
        <row r="3586">
          <cell r="N3586" t="e">
            <v>#DIV/0!</v>
          </cell>
        </row>
        <row r="3587">
          <cell r="E3587" t="str">
            <v>HGC-Lib-2455272</v>
          </cell>
          <cell r="F3587" t="str">
            <v>N_B_N4701-28-10X3CR-hBO195</v>
          </cell>
          <cell r="G3587">
            <v>100</v>
          </cell>
          <cell r="H3587" t="str">
            <v>10× 3'单细胞</v>
          </cell>
          <cell r="I3587" t="str">
            <v>YHT</v>
          </cell>
          <cell r="J3587">
            <v>22.8</v>
          </cell>
        </row>
        <row r="3587">
          <cell r="N3587" t="e">
            <v>#DIV/0!</v>
          </cell>
        </row>
        <row r="3588">
          <cell r="E3588" t="str">
            <v>HGC-Lib-2455273</v>
          </cell>
          <cell r="F3588" t="str">
            <v>N_B_N4701-3C-10X3Mm-010-LXD</v>
          </cell>
          <cell r="G3588">
            <v>100</v>
          </cell>
          <cell r="H3588" t="str">
            <v>10× 3'单细胞</v>
          </cell>
          <cell r="I3588" t="str">
            <v>YHT</v>
          </cell>
          <cell r="J3588">
            <v>20.2</v>
          </cell>
        </row>
        <row r="3588">
          <cell r="N3588" t="e">
            <v>#DIV/0!</v>
          </cell>
        </row>
        <row r="3589">
          <cell r="E3589" t="str">
            <v>HGC-Lib-2455274</v>
          </cell>
          <cell r="F3589" t="str">
            <v>N_B_N4702-1H-10X310M-011-RYJ</v>
          </cell>
          <cell r="G3589">
            <v>100</v>
          </cell>
          <cell r="H3589" t="str">
            <v>10× 3'单细胞</v>
          </cell>
          <cell r="I3589" t="str">
            <v>YHT</v>
          </cell>
          <cell r="J3589">
            <v>18.1</v>
          </cell>
        </row>
        <row r="3589">
          <cell r="N3589" t="e">
            <v>#DIV/0!</v>
          </cell>
        </row>
        <row r="3590">
          <cell r="E3590" t="str">
            <v>HGC-Lib-2455275</v>
          </cell>
          <cell r="F3590" t="str">
            <v>N_B_N4704-01-10X3ZC</v>
          </cell>
          <cell r="G3590">
            <v>100</v>
          </cell>
          <cell r="H3590" t="str">
            <v>10× 3'单细胞</v>
          </cell>
          <cell r="I3590" t="str">
            <v>YHT</v>
          </cell>
          <cell r="J3590">
            <v>16.7</v>
          </cell>
        </row>
        <row r="3590">
          <cell r="N3590" t="e">
            <v>#DIV/0!</v>
          </cell>
        </row>
        <row r="3591">
          <cell r="E3591" t="str">
            <v>HGC-Lib-2455276</v>
          </cell>
          <cell r="F3591" t="str">
            <v>N_B_N4704-02-10X3RGL</v>
          </cell>
          <cell r="G3591">
            <v>100</v>
          </cell>
          <cell r="H3591" t="str">
            <v>10× 3'单细胞</v>
          </cell>
          <cell r="I3591" t="str">
            <v>YHT</v>
          </cell>
          <cell r="J3591">
            <v>12.8</v>
          </cell>
        </row>
        <row r="3591">
          <cell r="N3591" t="e">
            <v>#DIV/0!</v>
          </cell>
        </row>
        <row r="3592">
          <cell r="E3592" t="str">
            <v>HGC-Lib-2455277</v>
          </cell>
          <cell r="F3592" t="str">
            <v>N_B_N4703-13-10X3CR-hPB169</v>
          </cell>
          <cell r="G3592">
            <v>100</v>
          </cell>
          <cell r="H3592" t="str">
            <v>10× 3'单细胞</v>
          </cell>
          <cell r="I3592" t="str">
            <v>YHT</v>
          </cell>
          <cell r="J3592">
            <v>21.8</v>
          </cell>
        </row>
        <row r="3592">
          <cell r="N3592" t="e">
            <v>#DIV/0!</v>
          </cell>
        </row>
        <row r="3593">
          <cell r="E3593" t="str">
            <v>HGC-Lib-2455278</v>
          </cell>
          <cell r="F3593" t="str">
            <v>N_B_N4627-45-10X3D14</v>
          </cell>
          <cell r="G3593">
            <v>100</v>
          </cell>
          <cell r="H3593" t="str">
            <v>10× 3'单细胞</v>
          </cell>
          <cell r="I3593" t="str">
            <v>YHT</v>
          </cell>
          <cell r="J3593">
            <v>15.1</v>
          </cell>
        </row>
        <row r="3593">
          <cell r="N3593" t="e">
            <v>#DIV/0!</v>
          </cell>
        </row>
        <row r="3594">
          <cell r="E3594" t="str">
            <v>HGC-Lib-2455279</v>
          </cell>
          <cell r="F3594" t="str">
            <v>N_B_N4627-46-10X3i9-35</v>
          </cell>
          <cell r="G3594">
            <v>100</v>
          </cell>
          <cell r="H3594" t="str">
            <v>10× 3'单细胞</v>
          </cell>
          <cell r="I3594" t="str">
            <v>YHT</v>
          </cell>
          <cell r="J3594">
            <v>14.5</v>
          </cell>
        </row>
        <row r="3594">
          <cell r="N3594" t="e">
            <v>#DIV/0!</v>
          </cell>
        </row>
        <row r="3595">
          <cell r="E3595" t="str">
            <v>HGC-Lib-2455280</v>
          </cell>
          <cell r="F3595" t="str">
            <v>N_B_N4704-21-10X3A16_0704_shengyuxinzang-2</v>
          </cell>
          <cell r="G3595">
            <v>100</v>
          </cell>
          <cell r="H3595" t="str">
            <v>10× 3'单细胞</v>
          </cell>
          <cell r="I3595" t="str">
            <v>YHT</v>
          </cell>
          <cell r="J3595">
            <v>24.4</v>
          </cell>
        </row>
        <row r="3595">
          <cell r="N3595" t="e">
            <v>#DIV/0!</v>
          </cell>
        </row>
        <row r="3596">
          <cell r="E3596" t="str">
            <v>HGC-Lib-2455281</v>
          </cell>
          <cell r="F3596" t="str">
            <v>N_B_N4704-22-10X3A16_0704_shengyuxinzang-1</v>
          </cell>
          <cell r="G3596">
            <v>100</v>
          </cell>
          <cell r="H3596" t="str">
            <v>10× 3'单细胞</v>
          </cell>
          <cell r="I3596" t="str">
            <v>YHT</v>
          </cell>
          <cell r="J3596">
            <v>12.3</v>
          </cell>
        </row>
        <row r="3596">
          <cell r="N3596" t="e">
            <v>#DIV/0!</v>
          </cell>
        </row>
        <row r="3597">
          <cell r="E3597" t="str">
            <v>HGC-Lib-2455282</v>
          </cell>
          <cell r="F3597" t="str">
            <v>N_B_N4704-23-10X3A16_0704_banmayuzaishengzuzhi</v>
          </cell>
          <cell r="G3597">
            <v>100</v>
          </cell>
          <cell r="H3597" t="str">
            <v>10× 3'单细胞</v>
          </cell>
          <cell r="I3597" t="str">
            <v>YHT</v>
          </cell>
          <cell r="J3597">
            <v>13.1</v>
          </cell>
        </row>
        <row r="3597">
          <cell r="N3597" t="e">
            <v>#DIV/0!</v>
          </cell>
        </row>
        <row r="3598">
          <cell r="E3598" t="str">
            <v>HGC-Lib-2455283</v>
          </cell>
          <cell r="F3598" t="str">
            <v>N_B_N4703-0R-10X3chenzhongkui-240703</v>
          </cell>
          <cell r="G3598">
            <v>100</v>
          </cell>
          <cell r="H3598" t="str">
            <v>10× 3'单细胞</v>
          </cell>
          <cell r="I3598" t="str">
            <v>YHT</v>
          </cell>
          <cell r="J3598">
            <v>29.8</v>
          </cell>
        </row>
        <row r="3598">
          <cell r="N3598" t="e">
            <v>#DIV/0!</v>
          </cell>
        </row>
        <row r="3599">
          <cell r="E3599" t="str">
            <v>HGC-Lib-2455284</v>
          </cell>
          <cell r="F3599" t="str">
            <v>N_B_N4704-1T-10X3BMY-2</v>
          </cell>
          <cell r="G3599">
            <v>100</v>
          </cell>
          <cell r="H3599" t="str">
            <v>10× 3'单细胞</v>
          </cell>
          <cell r="I3599" t="str">
            <v>YHT</v>
          </cell>
          <cell r="J3599">
            <v>21.6</v>
          </cell>
        </row>
        <row r="3599">
          <cell r="N3599" t="e">
            <v>#DIV/0!</v>
          </cell>
        </row>
        <row r="3600">
          <cell r="E3600" t="str">
            <v>HGC-Lib-2455285</v>
          </cell>
          <cell r="F3600" t="str">
            <v>N_B_N4701-2D-BDv2CMQ</v>
          </cell>
          <cell r="G3600">
            <v>100</v>
          </cell>
          <cell r="H3600" t="str">
            <v>BD-单细胞</v>
          </cell>
          <cell r="I3600" t="str">
            <v>YHT</v>
          </cell>
          <cell r="J3600">
            <v>15.5</v>
          </cell>
        </row>
        <row r="3600">
          <cell r="N3600" t="e">
            <v>#DIV/0!</v>
          </cell>
        </row>
        <row r="3601">
          <cell r="E3601" t="str">
            <v>HGC-Lib-2455286</v>
          </cell>
          <cell r="F3601" t="str">
            <v>N_B_N4702-14-BDv2FC-LBJ</v>
          </cell>
          <cell r="G3601">
            <v>200</v>
          </cell>
          <cell r="H3601" t="str">
            <v>BD-单细胞</v>
          </cell>
          <cell r="I3601" t="str">
            <v>YHT</v>
          </cell>
          <cell r="J3601">
            <v>16.8</v>
          </cell>
        </row>
        <row r="3601">
          <cell r="N3601" t="e">
            <v>#DIV/0!</v>
          </cell>
        </row>
        <row r="3602">
          <cell r="E3602" t="str">
            <v>HGC-Lib-2455287</v>
          </cell>
          <cell r="F3602" t="str">
            <v>N_B_N4702-15-BDv2FC-QLX</v>
          </cell>
          <cell r="G3602">
            <v>200</v>
          </cell>
          <cell r="H3602" t="str">
            <v>BD-单细胞</v>
          </cell>
          <cell r="I3602" t="str">
            <v>YHT</v>
          </cell>
          <cell r="J3602">
            <v>21.4</v>
          </cell>
        </row>
        <row r="3602">
          <cell r="N3602" t="e">
            <v>#DIV/0!</v>
          </cell>
        </row>
        <row r="3603">
          <cell r="E3603" t="str">
            <v>HGC-Lib-2455288</v>
          </cell>
          <cell r="F3603" t="str">
            <v>N_B_N4702-1G-BDv2GERCLG</v>
          </cell>
          <cell r="G3603">
            <v>100</v>
          </cell>
          <cell r="H3603" t="str">
            <v>BD-单细胞</v>
          </cell>
          <cell r="I3603" t="str">
            <v>YHT</v>
          </cell>
          <cell r="J3603">
            <v>22</v>
          </cell>
        </row>
        <row r="3603">
          <cell r="N3603" t="e">
            <v>#DIV/0!</v>
          </cell>
        </row>
        <row r="3604">
          <cell r="E3604" t="str">
            <v>HGC-Lib-2455289</v>
          </cell>
          <cell r="F3604" t="str">
            <v>N_B_N4703-12-BDv21929226</v>
          </cell>
          <cell r="G3604">
            <v>100</v>
          </cell>
          <cell r="H3604" t="str">
            <v>BD-单细胞</v>
          </cell>
          <cell r="I3604" t="str">
            <v>YHT</v>
          </cell>
          <cell r="J3604">
            <v>25.4</v>
          </cell>
        </row>
        <row r="3604">
          <cell r="N3604" t="e">
            <v>#DIV/0!</v>
          </cell>
        </row>
        <row r="3605">
          <cell r="E3605" t="str">
            <v>HGC-Lib-2455290</v>
          </cell>
          <cell r="F3605" t="str">
            <v>N_B_N4702-2Q-BDv2LF-QC</v>
          </cell>
          <cell r="G3605">
            <v>200</v>
          </cell>
          <cell r="H3605" t="str">
            <v>BD-单细胞</v>
          </cell>
          <cell r="I3605" t="str">
            <v>YHT</v>
          </cell>
          <cell r="J3605">
            <v>25.8</v>
          </cell>
        </row>
        <row r="3605">
          <cell r="N3605" t="e">
            <v>#DIV/0!</v>
          </cell>
        </row>
        <row r="3606">
          <cell r="E3606" t="str">
            <v>HGC-Lib-2455291</v>
          </cell>
          <cell r="F3606" t="str">
            <v>N_B_N4703-0S-BDv21928761</v>
          </cell>
          <cell r="G3606">
            <v>100</v>
          </cell>
          <cell r="H3606" t="str">
            <v>BD-单细胞</v>
          </cell>
          <cell r="I3606" t="str">
            <v>YHT</v>
          </cell>
          <cell r="J3606">
            <v>21</v>
          </cell>
        </row>
        <row r="3606">
          <cell r="N3606" t="e">
            <v>#DIV/0!</v>
          </cell>
        </row>
        <row r="3607">
          <cell r="E3607" t="str">
            <v>HGC-Lib-2455292</v>
          </cell>
          <cell r="F3607" t="str">
            <v>N_B_N4705-01-BDv22009749</v>
          </cell>
          <cell r="G3607">
            <v>100</v>
          </cell>
          <cell r="H3607" t="str">
            <v>BD-单细胞</v>
          </cell>
          <cell r="I3607" t="str">
            <v>YHT</v>
          </cell>
          <cell r="J3607">
            <v>25.6</v>
          </cell>
        </row>
        <row r="3607">
          <cell r="N3607" t="e">
            <v>#DIV/0!</v>
          </cell>
        </row>
        <row r="3608">
          <cell r="E3608" t="str">
            <v>HGC-Lib-2455293</v>
          </cell>
          <cell r="F3608" t="str">
            <v>N_B_N4705-1Y-BDv2649306</v>
          </cell>
          <cell r="G3608">
            <v>100</v>
          </cell>
          <cell r="H3608" t="str">
            <v>BD-单细胞</v>
          </cell>
          <cell r="I3608" t="str">
            <v>YHT</v>
          </cell>
          <cell r="J3608">
            <v>25.2</v>
          </cell>
        </row>
        <row r="3608">
          <cell r="N3608" t="e">
            <v>#DIV/0!</v>
          </cell>
        </row>
        <row r="3609">
          <cell r="E3609" t="str">
            <v>HGC-Lib-2455294</v>
          </cell>
          <cell r="F3609" t="str">
            <v>MS24061378</v>
          </cell>
          <cell r="G3609">
            <v>9</v>
          </cell>
          <cell r="H3609" t="str">
            <v>10X-3-转录组</v>
          </cell>
          <cell r="I3609" t="str">
            <v>GZQ</v>
          </cell>
          <cell r="J3609">
            <v>47.2</v>
          </cell>
        </row>
        <row r="3609">
          <cell r="N3609" t="e">
            <v>#DIV/0!</v>
          </cell>
        </row>
        <row r="3610">
          <cell r="E3610" t="str">
            <v>HGC-Lib-2455295</v>
          </cell>
          <cell r="F3610" t="str">
            <v>MS24061379</v>
          </cell>
          <cell r="G3610">
            <v>9</v>
          </cell>
          <cell r="H3610" t="str">
            <v>10X-3-转录组</v>
          </cell>
          <cell r="I3610" t="str">
            <v>GZQ</v>
          </cell>
          <cell r="J3610">
            <v>42.8</v>
          </cell>
        </row>
        <row r="3610">
          <cell r="N3610" t="e">
            <v>#DIV/0!</v>
          </cell>
        </row>
        <row r="3611">
          <cell r="E3611" t="str">
            <v>HGC-Lib-2455296</v>
          </cell>
          <cell r="F3611" t="str">
            <v>MS24061380</v>
          </cell>
          <cell r="G3611">
            <v>9</v>
          </cell>
          <cell r="H3611" t="str">
            <v>10X-3-转录组</v>
          </cell>
          <cell r="I3611" t="str">
            <v>GZQ</v>
          </cell>
          <cell r="J3611">
            <v>40.4</v>
          </cell>
        </row>
        <row r="3611">
          <cell r="N3611" t="e">
            <v>#DIV/0!</v>
          </cell>
        </row>
        <row r="3612">
          <cell r="E3612" t="str">
            <v>HGC-Lib-2455297</v>
          </cell>
          <cell r="F3612" t="str">
            <v>MS24061383</v>
          </cell>
          <cell r="G3612">
            <v>9</v>
          </cell>
          <cell r="H3612" t="str">
            <v>10X-3-转录组</v>
          </cell>
          <cell r="I3612" t="str">
            <v>GZQ</v>
          </cell>
          <cell r="J3612">
            <v>62.6</v>
          </cell>
        </row>
        <row r="3612">
          <cell r="N3612" t="e">
            <v>#DIV/0!</v>
          </cell>
        </row>
        <row r="3613">
          <cell r="E3613" t="str">
            <v>HGC-Lib-2455298</v>
          </cell>
          <cell r="F3613" t="str">
            <v>MS24061385</v>
          </cell>
          <cell r="G3613">
            <v>9</v>
          </cell>
          <cell r="H3613" t="str">
            <v>10X-3-转录组</v>
          </cell>
          <cell r="I3613" t="str">
            <v>GZQ</v>
          </cell>
          <cell r="J3613">
            <v>30.6</v>
          </cell>
        </row>
        <row r="3613">
          <cell r="N3613" t="e">
            <v>#DIV/0!</v>
          </cell>
        </row>
        <row r="3614">
          <cell r="E3614" t="str">
            <v>HGC-Lib-2455299</v>
          </cell>
          <cell r="F3614" t="str">
            <v>MS24061386</v>
          </cell>
          <cell r="G3614">
            <v>9</v>
          </cell>
          <cell r="H3614" t="str">
            <v>10X-3-转录组</v>
          </cell>
          <cell r="I3614" t="str">
            <v>GZQ</v>
          </cell>
          <cell r="J3614">
            <v>68.8</v>
          </cell>
        </row>
        <row r="3614">
          <cell r="N3614" t="e">
            <v>#DIV/0!</v>
          </cell>
        </row>
        <row r="3615">
          <cell r="E3615" t="str">
            <v>HGC-Lib-2455300</v>
          </cell>
          <cell r="F3615" t="str">
            <v>MS24061387</v>
          </cell>
          <cell r="G3615">
            <v>9</v>
          </cell>
          <cell r="H3615" t="str">
            <v>10X-3-转录组</v>
          </cell>
          <cell r="I3615" t="str">
            <v>GZQ</v>
          </cell>
          <cell r="J3615">
            <v>72.2</v>
          </cell>
        </row>
        <row r="3615">
          <cell r="N3615" t="e">
            <v>#DIV/0!</v>
          </cell>
        </row>
        <row r="3616">
          <cell r="E3616" t="str">
            <v>HGC-Lib-2455301</v>
          </cell>
          <cell r="F3616" t="str">
            <v>MS24061388</v>
          </cell>
          <cell r="G3616">
            <v>9</v>
          </cell>
          <cell r="H3616" t="str">
            <v>10X-3-转录组</v>
          </cell>
          <cell r="I3616" t="str">
            <v>GZQ</v>
          </cell>
          <cell r="J3616">
            <v>47</v>
          </cell>
        </row>
        <row r="3616">
          <cell r="N3616" t="e">
            <v>#DIV/0!</v>
          </cell>
        </row>
        <row r="3617">
          <cell r="E3617" t="str">
            <v>HGC-Lib-2455302</v>
          </cell>
          <cell r="F3617" t="str">
            <v>MS24061389</v>
          </cell>
          <cell r="G3617">
            <v>9</v>
          </cell>
          <cell r="H3617" t="str">
            <v>10X-3-转录组</v>
          </cell>
          <cell r="I3617" t="str">
            <v>GZQ</v>
          </cell>
          <cell r="J3617">
            <v>33.2</v>
          </cell>
        </row>
        <row r="3617">
          <cell r="N3617" t="e">
            <v>#DIV/0!</v>
          </cell>
        </row>
        <row r="3618">
          <cell r="E3618" t="str">
            <v>HGC-Lib-2455303</v>
          </cell>
          <cell r="F3618" t="str">
            <v>MS24061390</v>
          </cell>
          <cell r="G3618">
            <v>9</v>
          </cell>
          <cell r="H3618" t="str">
            <v>10X-3-转录组</v>
          </cell>
          <cell r="I3618" t="str">
            <v>GZQ</v>
          </cell>
          <cell r="J3618">
            <v>43.4</v>
          </cell>
        </row>
        <row r="3618">
          <cell r="N3618" t="e">
            <v>#DIV/0!</v>
          </cell>
        </row>
        <row r="3619">
          <cell r="E3619" t="str">
            <v>HGC-Lib-2455304</v>
          </cell>
          <cell r="F3619" t="str">
            <v>MS24061391</v>
          </cell>
          <cell r="G3619">
            <v>9</v>
          </cell>
          <cell r="H3619" t="str">
            <v>10X-3-转录组</v>
          </cell>
          <cell r="I3619" t="str">
            <v>GZQ</v>
          </cell>
          <cell r="J3619">
            <v>46.6</v>
          </cell>
        </row>
        <row r="3619">
          <cell r="N3619" t="e">
            <v>#DIV/0!</v>
          </cell>
        </row>
        <row r="3620">
          <cell r="E3620" t="str">
            <v>HGC-Lib-2455305</v>
          </cell>
          <cell r="F3620" t="str">
            <v>MS24061392</v>
          </cell>
          <cell r="G3620">
            <v>9</v>
          </cell>
          <cell r="H3620" t="str">
            <v>10X-3-转录组</v>
          </cell>
          <cell r="I3620" t="str">
            <v>GZQ</v>
          </cell>
          <cell r="J3620">
            <v>43.8</v>
          </cell>
        </row>
        <row r="3620">
          <cell r="N3620" t="e">
            <v>#DIV/0!</v>
          </cell>
        </row>
        <row r="3621">
          <cell r="E3621" t="str">
            <v>HGC-Lib-2455306</v>
          </cell>
          <cell r="F3621" t="str">
            <v>MS24061393</v>
          </cell>
          <cell r="G3621">
            <v>9</v>
          </cell>
          <cell r="H3621" t="str">
            <v>10X-3-转录组</v>
          </cell>
          <cell r="I3621" t="str">
            <v>GZQ</v>
          </cell>
          <cell r="J3621">
            <v>42.6</v>
          </cell>
        </row>
        <row r="3621">
          <cell r="N3621" t="e">
            <v>#DIV/0!</v>
          </cell>
        </row>
        <row r="3622">
          <cell r="E3622" t="str">
            <v>HGC-Lib-2455307</v>
          </cell>
          <cell r="F3622" t="str">
            <v>MS24061395</v>
          </cell>
          <cell r="G3622">
            <v>9</v>
          </cell>
          <cell r="H3622" t="str">
            <v>10X-3-转录组</v>
          </cell>
          <cell r="I3622" t="str">
            <v>GZQ</v>
          </cell>
          <cell r="J3622">
            <v>69.8</v>
          </cell>
        </row>
        <row r="3622">
          <cell r="N3622" t="e">
            <v>#DIV/0!</v>
          </cell>
        </row>
        <row r="3623">
          <cell r="E3623" t="str">
            <v>HGC-Lib-2455308</v>
          </cell>
          <cell r="F3623" t="str">
            <v>MS24061396</v>
          </cell>
          <cell r="G3623">
            <v>9</v>
          </cell>
          <cell r="H3623" t="str">
            <v>10X-3-转录组</v>
          </cell>
          <cell r="I3623" t="str">
            <v>GZQ</v>
          </cell>
          <cell r="J3623">
            <v>50.6</v>
          </cell>
        </row>
        <row r="3623">
          <cell r="N3623" t="e">
            <v>#DIV/0!</v>
          </cell>
        </row>
        <row r="3624">
          <cell r="E3624" t="str">
            <v>HGC-Lib-2455309</v>
          </cell>
          <cell r="F3624" t="str">
            <v>MS24061397</v>
          </cell>
          <cell r="G3624">
            <v>9</v>
          </cell>
          <cell r="H3624" t="str">
            <v>10X-3-转录组</v>
          </cell>
          <cell r="I3624" t="str">
            <v>GZQ</v>
          </cell>
          <cell r="J3624">
            <v>56.6</v>
          </cell>
        </row>
        <row r="3624">
          <cell r="N3624" t="e">
            <v>#DIV/0!</v>
          </cell>
        </row>
        <row r="3625">
          <cell r="E3625" t="str">
            <v>HGC-Lib-2455310</v>
          </cell>
          <cell r="F3625" t="str">
            <v>MS24061398</v>
          </cell>
          <cell r="G3625">
            <v>9</v>
          </cell>
          <cell r="H3625" t="str">
            <v>10X-3-转录组</v>
          </cell>
          <cell r="I3625" t="str">
            <v>GZQ</v>
          </cell>
          <cell r="J3625">
            <v>30</v>
          </cell>
        </row>
        <row r="3625">
          <cell r="N3625" t="e">
            <v>#DIV/0!</v>
          </cell>
        </row>
        <row r="3626">
          <cell r="E3626" t="str">
            <v>HGC-Lib-2455311</v>
          </cell>
          <cell r="F3626" t="str">
            <v>MS24061400</v>
          </cell>
          <cell r="G3626">
            <v>9</v>
          </cell>
          <cell r="H3626" t="str">
            <v>10X-3-转录组</v>
          </cell>
          <cell r="I3626" t="str">
            <v>GZQ</v>
          </cell>
          <cell r="J3626">
            <v>34.6</v>
          </cell>
        </row>
        <row r="3626">
          <cell r="N3626" t="e">
            <v>#DIV/0!</v>
          </cell>
        </row>
        <row r="3627">
          <cell r="E3627" t="str">
            <v>HGC-Lib-2455312</v>
          </cell>
          <cell r="F3627" t="str">
            <v>MS24061418</v>
          </cell>
          <cell r="G3627">
            <v>9</v>
          </cell>
          <cell r="H3627" t="str">
            <v>10X-3-转录组</v>
          </cell>
          <cell r="I3627" t="str">
            <v>GZQ</v>
          </cell>
          <cell r="J3627">
            <v>31.6</v>
          </cell>
        </row>
        <row r="3627">
          <cell r="N3627" t="e">
            <v>#DIV/0!</v>
          </cell>
        </row>
        <row r="3628">
          <cell r="E3628" t="str">
            <v>HGC-Lib-2455313</v>
          </cell>
          <cell r="F3628" t="str">
            <v>MS24061419</v>
          </cell>
          <cell r="G3628">
            <v>9</v>
          </cell>
          <cell r="H3628" t="str">
            <v>10X-3-转录组</v>
          </cell>
          <cell r="I3628" t="str">
            <v>GZQ</v>
          </cell>
          <cell r="J3628">
            <v>23.2</v>
          </cell>
        </row>
        <row r="3628">
          <cell r="N3628" t="e">
            <v>#DIV/0!</v>
          </cell>
        </row>
        <row r="3629">
          <cell r="E3629" t="str">
            <v>HGC-Lib-2455314</v>
          </cell>
          <cell r="F3629" t="str">
            <v>MS24061407</v>
          </cell>
          <cell r="G3629">
            <v>90</v>
          </cell>
          <cell r="H3629" t="str">
            <v>10X-3-转录组</v>
          </cell>
          <cell r="I3629" t="str">
            <v>GZQ</v>
          </cell>
          <cell r="J3629">
            <v>28</v>
          </cell>
        </row>
        <row r="3629">
          <cell r="N3629" t="e">
            <v>#DIV/0!</v>
          </cell>
        </row>
        <row r="3630">
          <cell r="E3630" t="str">
            <v>HGC-Lib-2455315</v>
          </cell>
          <cell r="F3630" t="str">
            <v>MS24061377</v>
          </cell>
          <cell r="G3630">
            <v>90</v>
          </cell>
          <cell r="H3630" t="str">
            <v>10X-3-转录组</v>
          </cell>
          <cell r="I3630" t="str">
            <v>GZQ</v>
          </cell>
          <cell r="J3630">
            <v>70.2</v>
          </cell>
        </row>
        <row r="3630">
          <cell r="N3630" t="e">
            <v>#DIV/0!</v>
          </cell>
        </row>
        <row r="3631">
          <cell r="E3631" t="str">
            <v>HGC-Lib-2455316</v>
          </cell>
          <cell r="F3631" t="str">
            <v>MS24061369</v>
          </cell>
          <cell r="G3631">
            <v>90</v>
          </cell>
          <cell r="H3631" t="str">
            <v>10X-3-转录组</v>
          </cell>
          <cell r="I3631" t="str">
            <v>GZQ</v>
          </cell>
          <cell r="J3631">
            <v>27.4</v>
          </cell>
        </row>
        <row r="3631">
          <cell r="N3631" t="e">
            <v>#DIV/0!</v>
          </cell>
        </row>
        <row r="3632">
          <cell r="E3632" t="str">
            <v>HGC-Lib-2455317</v>
          </cell>
          <cell r="F3632" t="str">
            <v>MS24061409</v>
          </cell>
          <cell r="G3632">
            <v>90</v>
          </cell>
          <cell r="H3632" t="str">
            <v>10X-3-转录组</v>
          </cell>
          <cell r="I3632" t="str">
            <v>GZQ</v>
          </cell>
          <cell r="J3632">
            <v>22.8</v>
          </cell>
        </row>
        <row r="3632">
          <cell r="N3632" t="e">
            <v>#DIV/0!</v>
          </cell>
        </row>
        <row r="3633">
          <cell r="E3633" t="str">
            <v>HGC-Lib-2455318</v>
          </cell>
          <cell r="F3633" t="str">
            <v>MS24061410</v>
          </cell>
          <cell r="G3633">
            <v>90</v>
          </cell>
          <cell r="H3633" t="str">
            <v>10X-3-转录组</v>
          </cell>
          <cell r="I3633" t="str">
            <v>GZQ</v>
          </cell>
          <cell r="J3633">
            <v>16.7</v>
          </cell>
        </row>
        <row r="3633">
          <cell r="N3633" t="e">
            <v>#DIV/0!</v>
          </cell>
        </row>
        <row r="3634">
          <cell r="E3634" t="str">
            <v>HGC-Lib-2455319</v>
          </cell>
          <cell r="F3634" t="str">
            <v>MS24071051</v>
          </cell>
          <cell r="G3634">
            <v>90</v>
          </cell>
          <cell r="H3634" t="str">
            <v>10X-3-转录组</v>
          </cell>
          <cell r="I3634" t="str">
            <v>GZQ</v>
          </cell>
          <cell r="J3634">
            <v>18.4</v>
          </cell>
        </row>
        <row r="3634">
          <cell r="N3634" t="e">
            <v>#DIV/0!</v>
          </cell>
        </row>
        <row r="3635">
          <cell r="E3635" t="str">
            <v>HGC-Lib-2455320</v>
          </cell>
          <cell r="F3635" t="str">
            <v>MS24071077</v>
          </cell>
          <cell r="G3635">
            <v>90</v>
          </cell>
          <cell r="H3635" t="str">
            <v>10X-3-转录组</v>
          </cell>
          <cell r="I3635" t="str">
            <v>GZQ</v>
          </cell>
          <cell r="J3635">
            <v>20.6</v>
          </cell>
        </row>
        <row r="3635">
          <cell r="N3635" t="e">
            <v>#DIV/0!</v>
          </cell>
        </row>
        <row r="3636">
          <cell r="E3636" t="str">
            <v>HGC-Lib-2455321</v>
          </cell>
          <cell r="F3636" t="str">
            <v>MS24071078</v>
          </cell>
          <cell r="G3636">
            <v>90</v>
          </cell>
          <cell r="H3636" t="str">
            <v>10X-3-转录组</v>
          </cell>
          <cell r="I3636" t="str">
            <v>GZQ</v>
          </cell>
          <cell r="J3636">
            <v>19.5</v>
          </cell>
        </row>
        <row r="3636">
          <cell r="N3636" t="e">
            <v>#DIV/0!</v>
          </cell>
        </row>
        <row r="3637">
          <cell r="E3637" t="str">
            <v>HGC-Lib-2455322</v>
          </cell>
          <cell r="F3637" t="str">
            <v>MS24070042</v>
          </cell>
          <cell r="G3637">
            <v>90</v>
          </cell>
          <cell r="H3637" t="str">
            <v>10X-3-转录组</v>
          </cell>
          <cell r="I3637" t="str">
            <v>GZQ</v>
          </cell>
          <cell r="J3637">
            <v>15.3</v>
          </cell>
        </row>
        <row r="3637">
          <cell r="N3637" t="e">
            <v>#DIV/0!</v>
          </cell>
        </row>
        <row r="3638">
          <cell r="E3638" t="str">
            <v>HGC-Lib-2455323</v>
          </cell>
          <cell r="F3638" t="str">
            <v>MS24060176</v>
          </cell>
          <cell r="G3638">
            <v>108</v>
          </cell>
          <cell r="H3638" t="str">
            <v>10X-3-转录组</v>
          </cell>
          <cell r="I3638" t="str">
            <v>GZQ</v>
          </cell>
          <cell r="J3638">
            <v>79.8</v>
          </cell>
        </row>
        <row r="3638">
          <cell r="N3638" t="e">
            <v>#DIV/0!</v>
          </cell>
        </row>
        <row r="3639">
          <cell r="E3639" t="str">
            <v>HGC-Lib-2455324</v>
          </cell>
          <cell r="F3639" t="str">
            <v>MS24060177</v>
          </cell>
          <cell r="G3639">
            <v>108</v>
          </cell>
          <cell r="H3639" t="str">
            <v>10X-3-转录组</v>
          </cell>
          <cell r="I3639" t="str">
            <v>GZQ</v>
          </cell>
          <cell r="J3639">
            <v>29</v>
          </cell>
        </row>
        <row r="3639">
          <cell r="N3639" t="e">
            <v>#DIV/0!</v>
          </cell>
        </row>
        <row r="3640">
          <cell r="E3640" t="str">
            <v>HGC-Lib-2455325</v>
          </cell>
          <cell r="F3640" t="str">
            <v>MS24061331</v>
          </cell>
          <cell r="G3640">
            <v>90</v>
          </cell>
          <cell r="H3640" t="str">
            <v>10X-3-转录组</v>
          </cell>
          <cell r="I3640" t="str">
            <v>GZQ</v>
          </cell>
          <cell r="J3640">
            <v>44.6</v>
          </cell>
        </row>
        <row r="3640">
          <cell r="N3640" t="e">
            <v>#DIV/0!</v>
          </cell>
        </row>
        <row r="3641">
          <cell r="E3641" t="str">
            <v>HGC-Lib-2455326</v>
          </cell>
          <cell r="F3641" t="str">
            <v>MS24061381</v>
          </cell>
          <cell r="G3641">
            <v>9</v>
          </cell>
          <cell r="H3641" t="str">
            <v>10X-3-转录组</v>
          </cell>
          <cell r="I3641" t="str">
            <v>GZQ</v>
          </cell>
          <cell r="J3641">
            <v>55.2</v>
          </cell>
        </row>
        <row r="3641">
          <cell r="N3641" t="e">
            <v>#DIV/0!</v>
          </cell>
        </row>
        <row r="3642">
          <cell r="E3642" t="str">
            <v>HGC-Lib-2455327</v>
          </cell>
          <cell r="F3642" t="str">
            <v>MS24061382</v>
          </cell>
          <cell r="G3642">
            <v>9</v>
          </cell>
          <cell r="H3642" t="str">
            <v>10X-3-转录组</v>
          </cell>
          <cell r="I3642" t="str">
            <v>GZQ</v>
          </cell>
          <cell r="J3642">
            <v>33.8</v>
          </cell>
        </row>
        <row r="3642">
          <cell r="N3642" t="e">
            <v>#DIV/0!</v>
          </cell>
        </row>
        <row r="3643">
          <cell r="E3643" t="str">
            <v>HGC-Lib-2455328</v>
          </cell>
          <cell r="F3643" t="str">
            <v>MS24061406</v>
          </cell>
          <cell r="G3643">
            <v>90</v>
          </cell>
          <cell r="H3643" t="str">
            <v>10X-3-转录组</v>
          </cell>
          <cell r="I3643" t="str">
            <v>GZQ</v>
          </cell>
          <cell r="J3643">
            <v>41.6</v>
          </cell>
        </row>
        <row r="3643">
          <cell r="N3643" t="e">
            <v>#DIV/0!</v>
          </cell>
        </row>
        <row r="3644">
          <cell r="E3644" t="str">
            <v>HGC-Lib-2455329</v>
          </cell>
          <cell r="F3644" t="str">
            <v>MS24071087</v>
          </cell>
          <cell r="G3644">
            <v>90</v>
          </cell>
          <cell r="H3644" t="str">
            <v>10X-3-转录组</v>
          </cell>
          <cell r="I3644" t="str">
            <v>GZQ</v>
          </cell>
          <cell r="J3644">
            <v>16.5</v>
          </cell>
        </row>
        <row r="3644">
          <cell r="N3644" t="e">
            <v>#DIV/0!</v>
          </cell>
        </row>
        <row r="3645">
          <cell r="E3645" t="str">
            <v>HGC-Lib-2455330</v>
          </cell>
          <cell r="F3645" t="str">
            <v>MS24071088</v>
          </cell>
          <cell r="G3645">
            <v>90</v>
          </cell>
          <cell r="H3645" t="str">
            <v>10X-3-转录组</v>
          </cell>
          <cell r="I3645" t="str">
            <v>GZQ</v>
          </cell>
          <cell r="J3645">
            <v>19.7</v>
          </cell>
        </row>
        <row r="3645">
          <cell r="N3645" t="e">
            <v>#DIV/0!</v>
          </cell>
        </row>
        <row r="3646">
          <cell r="E3646" t="str">
            <v>HGC-Lib-2455331</v>
          </cell>
          <cell r="F3646" t="str">
            <v>MS24071090</v>
          </cell>
          <cell r="G3646">
            <v>90</v>
          </cell>
          <cell r="H3646" t="str">
            <v>10X-3-转录组</v>
          </cell>
          <cell r="I3646" t="str">
            <v>GZQ</v>
          </cell>
          <cell r="J3646">
            <v>17.8</v>
          </cell>
        </row>
        <row r="3646">
          <cell r="N3646" t="e">
            <v>#DIV/0!</v>
          </cell>
        </row>
        <row r="3647">
          <cell r="E3647" t="str">
            <v>HGC-Lib-2455332</v>
          </cell>
          <cell r="F3647" t="str">
            <v>MS24071092</v>
          </cell>
          <cell r="G3647">
            <v>90</v>
          </cell>
          <cell r="H3647" t="str">
            <v>10X-3-转录组</v>
          </cell>
          <cell r="I3647" t="str">
            <v>GZQ</v>
          </cell>
          <cell r="J3647">
            <v>16.7</v>
          </cell>
        </row>
        <row r="3647">
          <cell r="N3647" t="e">
            <v>#DIV/0!</v>
          </cell>
        </row>
        <row r="3648">
          <cell r="E3648" t="str">
            <v>HGC-Lib-2455333</v>
          </cell>
          <cell r="F3648" t="str">
            <v>MS24071063</v>
          </cell>
          <cell r="G3648">
            <v>108</v>
          </cell>
          <cell r="H3648" t="str">
            <v>10X-3-转录组</v>
          </cell>
          <cell r="I3648" t="str">
            <v>GZQ</v>
          </cell>
          <cell r="J3648">
            <v>19.7</v>
          </cell>
        </row>
        <row r="3648">
          <cell r="N3648" t="e">
            <v>#DIV/0!</v>
          </cell>
        </row>
        <row r="3649">
          <cell r="E3649" t="str">
            <v>HGC-Lib-2455334</v>
          </cell>
          <cell r="F3649" t="str">
            <v>MS24071064</v>
          </cell>
          <cell r="G3649">
            <v>108</v>
          </cell>
          <cell r="H3649" t="str">
            <v>10X-3-转录组</v>
          </cell>
          <cell r="I3649" t="str">
            <v>GZQ</v>
          </cell>
          <cell r="J3649">
            <v>19.8</v>
          </cell>
        </row>
        <row r="3649">
          <cell r="N3649" t="e">
            <v>#DIV/0!</v>
          </cell>
        </row>
        <row r="3650">
          <cell r="E3650" t="str">
            <v>HGC-Lib-2455335</v>
          </cell>
          <cell r="F3650" t="str">
            <v>MS24060156</v>
          </cell>
          <cell r="G3650">
            <v>90</v>
          </cell>
          <cell r="H3650" t="str">
            <v>10X-3-转录组</v>
          </cell>
          <cell r="I3650" t="str">
            <v>GZQ</v>
          </cell>
          <cell r="J3650">
            <v>94.8</v>
          </cell>
        </row>
        <row r="3650">
          <cell r="N3650" t="e">
            <v>#DIV/0!</v>
          </cell>
        </row>
        <row r="3651">
          <cell r="E3651" t="str">
            <v>HGC-Lib-2455336</v>
          </cell>
          <cell r="F3651" t="str">
            <v>MS24060157</v>
          </cell>
          <cell r="G3651">
            <v>90</v>
          </cell>
          <cell r="H3651" t="str">
            <v>10X-3-转录组</v>
          </cell>
          <cell r="I3651" t="str">
            <v>GZQ</v>
          </cell>
          <cell r="J3651">
            <v>28.4</v>
          </cell>
        </row>
        <row r="3651">
          <cell r="N3651" t="e">
            <v>#DIV/0!</v>
          </cell>
        </row>
        <row r="3652">
          <cell r="E3652" t="str">
            <v>HGC-Lib-2455337</v>
          </cell>
          <cell r="F3652" t="str">
            <v>MS24061295</v>
          </cell>
          <cell r="G3652">
            <v>9</v>
          </cell>
          <cell r="H3652" t="str">
            <v>10X-3-转录组</v>
          </cell>
          <cell r="I3652" t="str">
            <v>GZQ</v>
          </cell>
          <cell r="J3652">
            <v>37.4</v>
          </cell>
        </row>
        <row r="3652">
          <cell r="N3652" t="e">
            <v>#DIV/0!</v>
          </cell>
        </row>
        <row r="3653">
          <cell r="E3653" t="str">
            <v>HGC-Lib-2455338</v>
          </cell>
          <cell r="F3653" t="str">
            <v>MS24060188</v>
          </cell>
          <cell r="G3653">
            <v>90</v>
          </cell>
          <cell r="H3653" t="str">
            <v>10X-3-转录组</v>
          </cell>
          <cell r="I3653" t="str">
            <v>GZQ</v>
          </cell>
          <cell r="J3653">
            <v>32.6</v>
          </cell>
        </row>
        <row r="3653">
          <cell r="N3653" t="e">
            <v>#DIV/0!</v>
          </cell>
        </row>
        <row r="3654">
          <cell r="E3654" t="str">
            <v>HGC-Lib-2455339</v>
          </cell>
          <cell r="F3654" t="str">
            <v>MS24060189</v>
          </cell>
          <cell r="G3654">
            <v>90</v>
          </cell>
          <cell r="H3654" t="str">
            <v>10X-3-转录组</v>
          </cell>
          <cell r="I3654" t="str">
            <v>GZQ</v>
          </cell>
          <cell r="J3654">
            <v>34.6</v>
          </cell>
        </row>
        <row r="3654">
          <cell r="N3654" t="e">
            <v>#DIV/0!</v>
          </cell>
        </row>
        <row r="3655">
          <cell r="E3655" t="str">
            <v>HGC-Lib-2455340</v>
          </cell>
          <cell r="F3655" t="str">
            <v>MS24060190</v>
          </cell>
          <cell r="G3655">
            <v>90</v>
          </cell>
          <cell r="H3655" t="str">
            <v>10X-3-转录组</v>
          </cell>
          <cell r="I3655" t="str">
            <v>GZQ</v>
          </cell>
          <cell r="J3655">
            <v>35.8</v>
          </cell>
        </row>
        <row r="3655">
          <cell r="N3655" t="e">
            <v>#DIV/0!</v>
          </cell>
        </row>
        <row r="3656">
          <cell r="E3656" t="str">
            <v>HGC-Lib-2455341</v>
          </cell>
          <cell r="F3656" t="str">
            <v>MS24060191</v>
          </cell>
          <cell r="G3656">
            <v>90</v>
          </cell>
          <cell r="H3656" t="str">
            <v>10X-3-转录组</v>
          </cell>
          <cell r="I3656" t="str">
            <v>GZQ</v>
          </cell>
          <cell r="J3656">
            <v>29</v>
          </cell>
        </row>
        <row r="3656">
          <cell r="N3656" t="e">
            <v>#DIV/0!</v>
          </cell>
        </row>
        <row r="3657">
          <cell r="E3657" t="str">
            <v>HGC-Lib-2455342</v>
          </cell>
          <cell r="F3657" t="str">
            <v>MS24060192</v>
          </cell>
          <cell r="G3657">
            <v>90</v>
          </cell>
          <cell r="H3657" t="str">
            <v>10X-3-转录组</v>
          </cell>
          <cell r="I3657" t="str">
            <v>ZZ</v>
          </cell>
          <cell r="J3657">
            <v>49.6</v>
          </cell>
        </row>
        <row r="3657">
          <cell r="N3657" t="e">
            <v>#DIV/0!</v>
          </cell>
        </row>
        <row r="3658">
          <cell r="E3658" t="str">
            <v>HGC-Lib-2455343</v>
          </cell>
          <cell r="F3658" t="str">
            <v>MS24060193</v>
          </cell>
          <cell r="G3658">
            <v>90</v>
          </cell>
          <cell r="H3658" t="str">
            <v>10X-3-转录组</v>
          </cell>
          <cell r="I3658" t="str">
            <v>ZZ</v>
          </cell>
          <cell r="J3658">
            <v>92.4</v>
          </cell>
        </row>
        <row r="3658">
          <cell r="N3658" t="e">
            <v>#DIV/0!</v>
          </cell>
        </row>
        <row r="3659">
          <cell r="E3659" t="str">
            <v>HGC-Lib-2455344</v>
          </cell>
          <cell r="F3659" t="str">
            <v>MS24061352</v>
          </cell>
          <cell r="G3659">
            <v>9</v>
          </cell>
          <cell r="H3659" t="str">
            <v>10X-3-转录组</v>
          </cell>
          <cell r="I3659" t="str">
            <v>ZZ</v>
          </cell>
          <cell r="J3659">
            <v>37.8</v>
          </cell>
        </row>
        <row r="3659">
          <cell r="N3659" t="e">
            <v>#DIV/0!</v>
          </cell>
        </row>
        <row r="3660">
          <cell r="E3660" t="str">
            <v>HGC-Lib-2455345</v>
          </cell>
          <cell r="F3660" t="str">
            <v>MS24061353</v>
          </cell>
          <cell r="G3660">
            <v>9</v>
          </cell>
          <cell r="H3660" t="str">
            <v>10X-3-转录组</v>
          </cell>
          <cell r="I3660" t="str">
            <v>ZZ</v>
          </cell>
          <cell r="J3660">
            <v>34.4</v>
          </cell>
        </row>
        <row r="3660">
          <cell r="N3660" t="e">
            <v>#DIV/0!</v>
          </cell>
        </row>
        <row r="3661">
          <cell r="E3661" t="str">
            <v>HGC-Lib-2455346</v>
          </cell>
          <cell r="F3661" t="str">
            <v>MS24061368</v>
          </cell>
          <cell r="G3661">
            <v>90</v>
          </cell>
          <cell r="H3661" t="str">
            <v>10X-3-转录组</v>
          </cell>
          <cell r="I3661" t="str">
            <v>ZZ</v>
          </cell>
          <cell r="J3661">
            <v>38.2</v>
          </cell>
        </row>
        <row r="3661">
          <cell r="N3661" t="e">
            <v>#DIV/0!</v>
          </cell>
        </row>
        <row r="3662">
          <cell r="E3662" t="str">
            <v>HGC-Lib-2455347</v>
          </cell>
          <cell r="F3662" t="str">
            <v>MS24061417</v>
          </cell>
          <cell r="G3662">
            <v>108</v>
          </cell>
          <cell r="H3662" t="str">
            <v>10X-3-转录组</v>
          </cell>
          <cell r="I3662" t="str">
            <v>ZZ</v>
          </cell>
          <cell r="J3662">
            <v>58.6</v>
          </cell>
        </row>
        <row r="3662">
          <cell r="N3662" t="e">
            <v>#DIV/0!</v>
          </cell>
        </row>
        <row r="3663">
          <cell r="E3663" t="str">
            <v>HGC-Lib-2455348</v>
          </cell>
          <cell r="F3663" t="str">
            <v>MS24070034</v>
          </cell>
          <cell r="G3663">
            <v>9</v>
          </cell>
          <cell r="H3663" t="str">
            <v>10X-3-转录组</v>
          </cell>
          <cell r="I3663" t="str">
            <v>ZZ</v>
          </cell>
          <cell r="J3663">
            <v>16.8</v>
          </cell>
        </row>
        <row r="3663">
          <cell r="N3663" t="e">
            <v>#DIV/0!</v>
          </cell>
        </row>
        <row r="3664">
          <cell r="E3664" t="str">
            <v>HGC-Lib-2455349</v>
          </cell>
          <cell r="F3664" t="str">
            <v>MS24070023</v>
          </cell>
          <cell r="G3664">
            <v>9</v>
          </cell>
          <cell r="H3664" t="str">
            <v>10X-3-转录组</v>
          </cell>
          <cell r="I3664" t="str">
            <v>ZZ</v>
          </cell>
          <cell r="J3664">
            <v>23.2</v>
          </cell>
        </row>
        <row r="3664">
          <cell r="N3664" t="e">
            <v>#DIV/0!</v>
          </cell>
        </row>
        <row r="3665">
          <cell r="E3665" t="str">
            <v>HGC-Lib-2455350</v>
          </cell>
          <cell r="F3665" t="str">
            <v>MS24070024</v>
          </cell>
          <cell r="G3665">
            <v>9</v>
          </cell>
          <cell r="H3665" t="str">
            <v>10X-3-转录组</v>
          </cell>
          <cell r="I3665" t="str">
            <v>ZZ</v>
          </cell>
          <cell r="J3665">
            <v>25.4</v>
          </cell>
        </row>
        <row r="3665">
          <cell r="N3665" t="e">
            <v>#DIV/0!</v>
          </cell>
        </row>
        <row r="3666">
          <cell r="E3666" t="str">
            <v>HGC-Lib-2455351</v>
          </cell>
          <cell r="F3666" t="str">
            <v>MS24070025</v>
          </cell>
          <cell r="G3666">
            <v>9</v>
          </cell>
          <cell r="H3666" t="str">
            <v>10X-3-转录组</v>
          </cell>
          <cell r="I3666" t="str">
            <v>ZZ</v>
          </cell>
          <cell r="J3666">
            <v>17.7</v>
          </cell>
        </row>
        <row r="3666">
          <cell r="N3666" t="e">
            <v>#DIV/0!</v>
          </cell>
        </row>
        <row r="3667">
          <cell r="E3667" t="str">
            <v>HGC-Lib-2455352</v>
          </cell>
          <cell r="F3667" t="str">
            <v>MS24070026</v>
          </cell>
          <cell r="G3667">
            <v>9</v>
          </cell>
          <cell r="H3667" t="str">
            <v>10X-3-转录组</v>
          </cell>
          <cell r="I3667" t="str">
            <v>ZZ</v>
          </cell>
          <cell r="J3667">
            <v>18.3</v>
          </cell>
        </row>
        <row r="3667">
          <cell r="N3667" t="e">
            <v>#DIV/0!</v>
          </cell>
        </row>
        <row r="3668">
          <cell r="E3668" t="str">
            <v>HGC-Lib-2455353</v>
          </cell>
          <cell r="F3668" t="str">
            <v>MS24060152</v>
          </cell>
          <cell r="G3668">
            <v>90</v>
          </cell>
          <cell r="H3668" t="str">
            <v>10X-3-转录组</v>
          </cell>
          <cell r="I3668" t="str">
            <v>ZZ</v>
          </cell>
          <cell r="J3668">
            <v>31.2</v>
          </cell>
        </row>
        <row r="3668">
          <cell r="N3668" t="e">
            <v>#DIV/0!</v>
          </cell>
        </row>
        <row r="3669">
          <cell r="E3669" t="str">
            <v>HGC-Lib-2455354</v>
          </cell>
          <cell r="F3669" t="str">
            <v>MS24060153</v>
          </cell>
          <cell r="G3669">
            <v>90</v>
          </cell>
          <cell r="H3669" t="str">
            <v>10X-3-转录组</v>
          </cell>
          <cell r="I3669" t="str">
            <v>ZZ</v>
          </cell>
          <cell r="J3669">
            <v>33.6</v>
          </cell>
        </row>
        <row r="3669">
          <cell r="N3669" t="e">
            <v>#DIV/0!</v>
          </cell>
        </row>
        <row r="3670">
          <cell r="E3670" t="str">
            <v>HGC-Lib-2455355</v>
          </cell>
          <cell r="F3670" t="str">
            <v>MS24060154</v>
          </cell>
          <cell r="G3670">
            <v>90</v>
          </cell>
          <cell r="H3670" t="str">
            <v>10X-3-转录组</v>
          </cell>
          <cell r="I3670" t="str">
            <v>ZZ</v>
          </cell>
          <cell r="J3670">
            <v>34.4</v>
          </cell>
        </row>
        <row r="3670">
          <cell r="N3670" t="e">
            <v>#DIV/0!</v>
          </cell>
        </row>
        <row r="3671">
          <cell r="E3671" t="str">
            <v>HGC-Lib-2455356</v>
          </cell>
          <cell r="F3671" t="str">
            <v>MS24060155</v>
          </cell>
          <cell r="G3671">
            <v>90</v>
          </cell>
          <cell r="H3671" t="str">
            <v>10X-3-转录组</v>
          </cell>
          <cell r="I3671" t="str">
            <v>ZZ</v>
          </cell>
          <cell r="J3671">
            <v>81</v>
          </cell>
        </row>
        <row r="3671">
          <cell r="N3671" t="e">
            <v>#DIV/0!</v>
          </cell>
        </row>
        <row r="3672">
          <cell r="E3672" t="str">
            <v>HGC-Lib-2455357</v>
          </cell>
          <cell r="F3672" t="str">
            <v>MS24071001</v>
          </cell>
          <cell r="G3672">
            <v>90</v>
          </cell>
          <cell r="H3672" t="str">
            <v>10X-3-转录组</v>
          </cell>
          <cell r="I3672" t="str">
            <v>ZZ</v>
          </cell>
          <cell r="J3672">
            <v>18.1</v>
          </cell>
        </row>
        <row r="3672">
          <cell r="N3672" t="e">
            <v>#DIV/0!</v>
          </cell>
        </row>
        <row r="3673">
          <cell r="E3673" t="str">
            <v>HGC-Lib-2455358</v>
          </cell>
          <cell r="F3673" t="str">
            <v>MS24071005</v>
          </cell>
          <cell r="G3673">
            <v>90</v>
          </cell>
          <cell r="H3673" t="str">
            <v>10X-3-转录组</v>
          </cell>
          <cell r="I3673" t="str">
            <v>ZZ</v>
          </cell>
          <cell r="J3673">
            <v>18.1</v>
          </cell>
        </row>
        <row r="3673">
          <cell r="N3673" t="e">
            <v>#DIV/0!</v>
          </cell>
        </row>
        <row r="3674">
          <cell r="E3674" t="str">
            <v>HGC-Lib-2455359</v>
          </cell>
          <cell r="F3674" t="str">
            <v>MS24071030</v>
          </cell>
          <cell r="G3674">
            <v>90</v>
          </cell>
          <cell r="H3674" t="str">
            <v>10X-3-转录组</v>
          </cell>
          <cell r="I3674" t="str">
            <v>ZZ</v>
          </cell>
          <cell r="J3674">
            <v>17.1</v>
          </cell>
        </row>
        <row r="3674">
          <cell r="N3674" t="e">
            <v>#DIV/0!</v>
          </cell>
        </row>
        <row r="3675">
          <cell r="E3675" t="str">
            <v>HGC-Lib-2455360</v>
          </cell>
          <cell r="F3675" t="str">
            <v>MS24071031</v>
          </cell>
          <cell r="G3675">
            <v>90</v>
          </cell>
          <cell r="H3675" t="str">
            <v>10X-3-转录组</v>
          </cell>
          <cell r="I3675" t="str">
            <v>ZZ</v>
          </cell>
          <cell r="J3675">
            <v>16.9</v>
          </cell>
        </row>
        <row r="3675">
          <cell r="N3675" t="e">
            <v>#DIV/0!</v>
          </cell>
        </row>
        <row r="3676">
          <cell r="E3676" t="str">
            <v>HGC-Lib-2455361</v>
          </cell>
          <cell r="F3676" t="str">
            <v>MS24071039</v>
          </cell>
          <cell r="G3676">
            <v>90</v>
          </cell>
          <cell r="H3676" t="str">
            <v>10X-3-转录组</v>
          </cell>
          <cell r="I3676" t="str">
            <v>ZZ</v>
          </cell>
          <cell r="J3676">
            <v>17.8</v>
          </cell>
        </row>
        <row r="3676">
          <cell r="N3676" t="e">
            <v>#DIV/0!</v>
          </cell>
        </row>
        <row r="3677">
          <cell r="E3677" t="str">
            <v>HGC-Lib-2455362</v>
          </cell>
          <cell r="F3677" t="str">
            <v>MS24071054</v>
          </cell>
          <cell r="G3677">
            <v>90</v>
          </cell>
          <cell r="H3677" t="str">
            <v>10X-3-转录组</v>
          </cell>
          <cell r="I3677" t="str">
            <v>ZZ</v>
          </cell>
          <cell r="J3677">
            <v>22</v>
          </cell>
        </row>
        <row r="3677">
          <cell r="N3677" t="e">
            <v>#DIV/0!</v>
          </cell>
        </row>
        <row r="3678">
          <cell r="E3678" t="str">
            <v>HGC-Lib-2455363</v>
          </cell>
          <cell r="F3678" t="str">
            <v>MS24070041</v>
          </cell>
          <cell r="G3678">
            <v>90</v>
          </cell>
          <cell r="H3678" t="str">
            <v>10X-3-转录组</v>
          </cell>
          <cell r="I3678" t="str">
            <v>ZZ</v>
          </cell>
          <cell r="J3678">
            <v>14.5</v>
          </cell>
        </row>
        <row r="3678">
          <cell r="N3678" t="e">
            <v>#DIV/0!</v>
          </cell>
        </row>
        <row r="3679">
          <cell r="E3679" t="str">
            <v>HGC-Lib-2455364</v>
          </cell>
          <cell r="F3679" t="str">
            <v>MS24060185</v>
          </cell>
          <cell r="G3679">
            <v>108</v>
          </cell>
          <cell r="H3679" t="str">
            <v>10X-3-转录组</v>
          </cell>
          <cell r="I3679" t="str">
            <v>ZZ</v>
          </cell>
          <cell r="J3679">
            <v>42.2</v>
          </cell>
        </row>
        <row r="3679">
          <cell r="N3679" t="e">
            <v>#DIV/0!</v>
          </cell>
        </row>
        <row r="3680">
          <cell r="E3680" t="str">
            <v>HGC-Lib-2455365</v>
          </cell>
          <cell r="F3680" t="str">
            <v>MS24060186</v>
          </cell>
          <cell r="G3680">
            <v>108</v>
          </cell>
          <cell r="H3680" t="str">
            <v>10X-3-转录组</v>
          </cell>
          <cell r="I3680" t="str">
            <v>ZZ</v>
          </cell>
          <cell r="J3680">
            <v>40.8</v>
          </cell>
        </row>
        <row r="3680">
          <cell r="N3680" t="e">
            <v>#DIV/0!</v>
          </cell>
        </row>
        <row r="3681">
          <cell r="E3681" t="str">
            <v>HGC-Lib-2455366</v>
          </cell>
          <cell r="F3681" t="str">
            <v>MS24061416</v>
          </cell>
          <cell r="G3681">
            <v>108</v>
          </cell>
          <cell r="H3681" t="str">
            <v>10X-3-转录组</v>
          </cell>
          <cell r="I3681" t="str">
            <v>ZZ</v>
          </cell>
          <cell r="J3681">
            <v>53.8</v>
          </cell>
        </row>
        <row r="3681">
          <cell r="N3681" t="e">
            <v>#DIV/0!</v>
          </cell>
        </row>
        <row r="3682">
          <cell r="E3682" t="str">
            <v>HGC-Lib-2455367</v>
          </cell>
          <cell r="F3682" t="str">
            <v>MS24071028</v>
          </cell>
          <cell r="G3682">
            <v>108</v>
          </cell>
          <cell r="H3682" t="str">
            <v>10X-3-转录组</v>
          </cell>
          <cell r="I3682" t="str">
            <v>ZZ</v>
          </cell>
          <cell r="J3682">
            <v>19</v>
          </cell>
        </row>
        <row r="3682">
          <cell r="N3682" t="e">
            <v>#DIV/0!</v>
          </cell>
        </row>
        <row r="3683">
          <cell r="E3683" t="str">
            <v>HGC-Lib-2455368</v>
          </cell>
          <cell r="F3683" t="str">
            <v>MS24071029</v>
          </cell>
          <cell r="G3683">
            <v>108</v>
          </cell>
          <cell r="H3683" t="str">
            <v>10X-3-转录组</v>
          </cell>
          <cell r="I3683" t="str">
            <v>ZZ</v>
          </cell>
          <cell r="J3683">
            <v>19.1</v>
          </cell>
        </row>
        <row r="3683">
          <cell r="N3683" t="e">
            <v>#DIV/0!</v>
          </cell>
        </row>
        <row r="3684">
          <cell r="E3684" t="str">
            <v>HGC-Lib-2455369</v>
          </cell>
          <cell r="F3684" t="str">
            <v>MS24070011</v>
          </cell>
          <cell r="G3684">
            <v>90</v>
          </cell>
          <cell r="H3684" t="str">
            <v>10X-3-转录组</v>
          </cell>
          <cell r="I3684" t="str">
            <v>ZZ</v>
          </cell>
          <cell r="J3684">
            <v>82</v>
          </cell>
        </row>
        <row r="3684">
          <cell r="N3684" t="e">
            <v>#DIV/0!</v>
          </cell>
        </row>
        <row r="3685">
          <cell r="E3685" t="str">
            <v>HGC-Lib-2455370</v>
          </cell>
          <cell r="F3685" t="str">
            <v>MS24071066</v>
          </cell>
          <cell r="G3685">
            <v>90</v>
          </cell>
          <cell r="H3685" t="str">
            <v>10X-3-转录组</v>
          </cell>
          <cell r="I3685" t="str">
            <v>ZZ</v>
          </cell>
          <cell r="J3685">
            <v>23.6</v>
          </cell>
        </row>
        <row r="3685">
          <cell r="N3685" t="e">
            <v>#DIV/0!</v>
          </cell>
        </row>
        <row r="3686">
          <cell r="E3686" t="str">
            <v>HGC-Lib-2455371</v>
          </cell>
          <cell r="F3686" t="str">
            <v>MS24070020</v>
          </cell>
          <cell r="G3686">
            <v>9</v>
          </cell>
          <cell r="H3686" t="str">
            <v>10X-3-转录组</v>
          </cell>
          <cell r="I3686" t="str">
            <v>ZZ</v>
          </cell>
          <cell r="J3686">
            <v>21.6</v>
          </cell>
        </row>
        <row r="3686">
          <cell r="N3686" t="e">
            <v>#DIV/0!</v>
          </cell>
        </row>
        <row r="3687">
          <cell r="E3687" t="str">
            <v>HGC-Lib-2455372</v>
          </cell>
          <cell r="F3687" t="str">
            <v>MS24070021</v>
          </cell>
          <cell r="G3687">
            <v>9</v>
          </cell>
          <cell r="H3687" t="str">
            <v>10X-3-转录组</v>
          </cell>
          <cell r="I3687" t="str">
            <v>ZZ</v>
          </cell>
          <cell r="J3687">
            <v>24.2</v>
          </cell>
        </row>
        <row r="3687">
          <cell r="N3687" t="e">
            <v>#DIV/0!</v>
          </cell>
        </row>
        <row r="3688">
          <cell r="E3688" t="str">
            <v>HGC-Lib-2455373</v>
          </cell>
          <cell r="F3688" t="str">
            <v>MS24070022</v>
          </cell>
          <cell r="G3688">
            <v>9</v>
          </cell>
          <cell r="H3688" t="str">
            <v>10X-3-转录组</v>
          </cell>
          <cell r="I3688" t="str">
            <v>ZZ</v>
          </cell>
          <cell r="J3688">
            <v>19.6</v>
          </cell>
        </row>
        <row r="3688">
          <cell r="N3688" t="e">
            <v>#DIV/0!</v>
          </cell>
        </row>
        <row r="3689">
          <cell r="E3689" t="str">
            <v>HGC-Lib-2455374</v>
          </cell>
          <cell r="F3689" t="str">
            <v>MS24060116</v>
          </cell>
          <cell r="G3689">
            <v>9</v>
          </cell>
          <cell r="H3689" t="str">
            <v>10X-3-转录组</v>
          </cell>
          <cell r="I3689" t="str">
            <v>ZZ</v>
          </cell>
          <cell r="J3689">
            <v>85</v>
          </cell>
        </row>
        <row r="3689">
          <cell r="N3689" t="e">
            <v>#DIV/0!</v>
          </cell>
        </row>
        <row r="3690">
          <cell r="E3690" t="str">
            <v>HGC-Lib-2455375</v>
          </cell>
          <cell r="F3690" t="str">
            <v>MS24060117</v>
          </cell>
          <cell r="G3690">
            <v>9</v>
          </cell>
          <cell r="H3690" t="str">
            <v>10X-3-转录组</v>
          </cell>
          <cell r="I3690" t="str">
            <v>ZZ</v>
          </cell>
          <cell r="J3690">
            <v>21.4</v>
          </cell>
        </row>
        <row r="3690">
          <cell r="N3690" t="e">
            <v>#DIV/0!</v>
          </cell>
        </row>
        <row r="3691">
          <cell r="E3691" t="str">
            <v>HGC-Lib-2455376</v>
          </cell>
          <cell r="F3691" t="str">
            <v>MS24060118</v>
          </cell>
          <cell r="G3691">
            <v>9</v>
          </cell>
          <cell r="H3691" t="str">
            <v>10X-3-转录组</v>
          </cell>
          <cell r="I3691" t="str">
            <v>ZZ</v>
          </cell>
          <cell r="J3691">
            <v>50</v>
          </cell>
        </row>
        <row r="3691">
          <cell r="N3691" t="e">
            <v>#DIV/0!</v>
          </cell>
        </row>
        <row r="3692">
          <cell r="E3692" t="str">
            <v>HGC-Lib-2455377</v>
          </cell>
          <cell r="F3692" t="str">
            <v>MS24060137</v>
          </cell>
          <cell r="G3692">
            <v>9</v>
          </cell>
          <cell r="H3692" t="str">
            <v>10X-3-转录组</v>
          </cell>
          <cell r="I3692" t="str">
            <v>ZZ</v>
          </cell>
          <cell r="J3692">
            <v>33.4</v>
          </cell>
        </row>
        <row r="3692">
          <cell r="N3692" t="e">
            <v>#DIV/0!</v>
          </cell>
        </row>
        <row r="3693">
          <cell r="E3693" t="str">
            <v>HGC-Lib-2455378</v>
          </cell>
          <cell r="F3693" t="str">
            <v>MS24060228</v>
          </cell>
          <cell r="G3693">
            <v>108</v>
          </cell>
          <cell r="H3693" t="str">
            <v>10X-3-转录组</v>
          </cell>
          <cell r="I3693" t="str">
            <v>ZZ</v>
          </cell>
          <cell r="J3693">
            <v>17.4</v>
          </cell>
        </row>
        <row r="3693">
          <cell r="N3693" t="e">
            <v>#DIV/0!</v>
          </cell>
        </row>
        <row r="3694">
          <cell r="E3694" t="str">
            <v>HGC-Lib-2455379</v>
          </cell>
          <cell r="F3694" t="str">
            <v>MS24060229</v>
          </cell>
          <cell r="G3694">
            <v>108</v>
          </cell>
          <cell r="H3694" t="str">
            <v>10X-3-转录组</v>
          </cell>
          <cell r="I3694" t="str">
            <v>ZZ</v>
          </cell>
          <cell r="J3694">
            <v>16.7</v>
          </cell>
        </row>
        <row r="3694">
          <cell r="N3694" t="e">
            <v>#DIV/0!</v>
          </cell>
        </row>
        <row r="3695">
          <cell r="E3695" t="str">
            <v>HGC-Lib-2455380</v>
          </cell>
          <cell r="F3695" t="str">
            <v>MS24061335</v>
          </cell>
          <cell r="G3695">
            <v>90</v>
          </cell>
          <cell r="H3695" t="str">
            <v>10X-3-转录组</v>
          </cell>
          <cell r="I3695" t="str">
            <v>ZZ</v>
          </cell>
          <cell r="J3695">
            <v>29.8</v>
          </cell>
        </row>
        <row r="3695">
          <cell r="N3695" t="e">
            <v>#DIV/0!</v>
          </cell>
        </row>
        <row r="3696">
          <cell r="E3696" t="str">
            <v>HGC-Lib-2455381</v>
          </cell>
          <cell r="F3696" t="str">
            <v>MS24061336</v>
          </cell>
          <cell r="G3696">
            <v>90</v>
          </cell>
          <cell r="H3696" t="str">
            <v>10X-3-转录组</v>
          </cell>
          <cell r="I3696" t="str">
            <v>ZZ</v>
          </cell>
          <cell r="J3696">
            <v>29.8</v>
          </cell>
        </row>
        <row r="3696">
          <cell r="N3696" t="e">
            <v>#DIV/0!</v>
          </cell>
        </row>
        <row r="3697">
          <cell r="E3697" t="str">
            <v>HGC-Lib-2455382</v>
          </cell>
          <cell r="F3697" t="str">
            <v>MS24061334</v>
          </cell>
          <cell r="G3697">
            <v>90</v>
          </cell>
          <cell r="H3697" t="str">
            <v>10X-3-转录组</v>
          </cell>
          <cell r="I3697" t="str">
            <v>ZZ</v>
          </cell>
          <cell r="J3697">
            <v>57.8</v>
          </cell>
        </row>
        <row r="3697">
          <cell r="N3697" t="e">
            <v>#DIV/0!</v>
          </cell>
        </row>
        <row r="3698">
          <cell r="E3698" t="str">
            <v>HGC-Lib-2455383</v>
          </cell>
          <cell r="F3698" t="str">
            <v>MS24071004</v>
          </cell>
          <cell r="G3698">
            <v>90</v>
          </cell>
          <cell r="H3698" t="str">
            <v>10X-3-转录组</v>
          </cell>
          <cell r="I3698" t="str">
            <v>ZZ</v>
          </cell>
          <cell r="J3698">
            <v>19.6</v>
          </cell>
        </row>
        <row r="3698">
          <cell r="N3698" t="e">
            <v>#DIV/0!</v>
          </cell>
        </row>
        <row r="3699">
          <cell r="E3699" t="str">
            <v>HGC-Lib-2455384</v>
          </cell>
          <cell r="F3699" t="str">
            <v>MS24061414</v>
          </cell>
          <cell r="G3699">
            <v>108</v>
          </cell>
          <cell r="H3699" t="str">
            <v>10X-3-转录组</v>
          </cell>
          <cell r="I3699" t="str">
            <v>ZZ</v>
          </cell>
          <cell r="J3699">
            <v>59.4</v>
          </cell>
        </row>
        <row r="3699">
          <cell r="N3699" t="e">
            <v>#DIV/0!</v>
          </cell>
        </row>
        <row r="3700">
          <cell r="E3700" t="str">
            <v>HGC-Lib-2455385</v>
          </cell>
          <cell r="F3700" t="str">
            <v>MS24061415</v>
          </cell>
          <cell r="G3700">
            <v>108</v>
          </cell>
          <cell r="H3700" t="str">
            <v>10X-3-转录组</v>
          </cell>
          <cell r="I3700" t="str">
            <v>ZZ</v>
          </cell>
          <cell r="J3700">
            <v>58.2</v>
          </cell>
        </row>
        <row r="3700">
          <cell r="N3700" t="e">
            <v>#DIV/0!</v>
          </cell>
        </row>
        <row r="3701">
          <cell r="E3701" t="str">
            <v>HGC-Lib-2455386</v>
          </cell>
          <cell r="F3701" t="str">
            <v>MS24061411</v>
          </cell>
          <cell r="G3701">
            <v>90</v>
          </cell>
          <cell r="H3701" t="str">
            <v>10X-3-转录组</v>
          </cell>
          <cell r="I3701" t="str">
            <v>ZZ</v>
          </cell>
          <cell r="J3701">
            <v>19.1</v>
          </cell>
        </row>
        <row r="3701">
          <cell r="N3701" t="e">
            <v>#DIV/0!</v>
          </cell>
        </row>
        <row r="3702">
          <cell r="E3702" t="str">
            <v>HGC-Lib-2455387</v>
          </cell>
          <cell r="F3702" t="str">
            <v>MS24071025</v>
          </cell>
          <cell r="G3702">
            <v>108</v>
          </cell>
          <cell r="H3702" t="str">
            <v>10X-3-转录组</v>
          </cell>
          <cell r="I3702" t="str">
            <v>ZZ</v>
          </cell>
          <cell r="J3702">
            <v>16.6</v>
          </cell>
        </row>
        <row r="3702">
          <cell r="N3702" t="e">
            <v>#DIV/0!</v>
          </cell>
        </row>
        <row r="3703">
          <cell r="E3703" t="str">
            <v>HGC-Lib-2455388</v>
          </cell>
          <cell r="F3703" t="str">
            <v>MS24071026</v>
          </cell>
          <cell r="G3703">
            <v>108</v>
          </cell>
          <cell r="H3703" t="str">
            <v>10X-3-转录组</v>
          </cell>
          <cell r="I3703" t="str">
            <v>ZZ</v>
          </cell>
          <cell r="J3703">
            <v>17.3</v>
          </cell>
        </row>
        <row r="3703">
          <cell r="N3703" t="e">
            <v>#DIV/0!</v>
          </cell>
        </row>
        <row r="3704">
          <cell r="E3704" t="str">
            <v>HGC-Lib-2455389</v>
          </cell>
          <cell r="F3704" t="str">
            <v>MS24071027</v>
          </cell>
          <cell r="G3704">
            <v>108</v>
          </cell>
          <cell r="H3704" t="str">
            <v>10X-3-转录组</v>
          </cell>
          <cell r="I3704" t="str">
            <v>ZZ</v>
          </cell>
          <cell r="J3704">
            <v>18.4</v>
          </cell>
        </row>
        <row r="3704">
          <cell r="N3704" t="e">
            <v>#DIV/0!</v>
          </cell>
        </row>
        <row r="3705">
          <cell r="E3705" t="str">
            <v>HGC-Lib-2455390</v>
          </cell>
          <cell r="F3705" t="str">
            <v>MS24060146</v>
          </cell>
          <cell r="G3705">
            <v>90</v>
          </cell>
          <cell r="H3705" t="str">
            <v>10X-3-转录组</v>
          </cell>
          <cell r="I3705" t="str">
            <v>YHT</v>
          </cell>
          <cell r="J3705">
            <v>60.2</v>
          </cell>
        </row>
        <row r="3705">
          <cell r="M3705" t="str">
            <v>加水50ul</v>
          </cell>
          <cell r="N3705" t="e">
            <v>#DIV/0!</v>
          </cell>
        </row>
        <row r="3706">
          <cell r="E3706" t="str">
            <v>HGC-Lib-2455391</v>
          </cell>
          <cell r="F3706" t="str">
            <v>MS24060147</v>
          </cell>
          <cell r="G3706">
            <v>90</v>
          </cell>
          <cell r="H3706" t="str">
            <v>10X-3-转录组</v>
          </cell>
          <cell r="I3706" t="str">
            <v>YHT</v>
          </cell>
          <cell r="J3706">
            <v>49.8</v>
          </cell>
        </row>
        <row r="3706">
          <cell r="N3706" t="e">
            <v>#DIV/0!</v>
          </cell>
        </row>
        <row r="3707">
          <cell r="E3707" t="str">
            <v>HGC-Lib-2455392</v>
          </cell>
          <cell r="F3707" t="str">
            <v>MS24060148</v>
          </cell>
          <cell r="G3707">
            <v>90</v>
          </cell>
          <cell r="H3707" t="str">
            <v>10X-3-转录组</v>
          </cell>
          <cell r="I3707" t="str">
            <v>YHT</v>
          </cell>
          <cell r="J3707">
            <v>35.6</v>
          </cell>
        </row>
        <row r="3707">
          <cell r="N3707" t="e">
            <v>#DIV/0!</v>
          </cell>
        </row>
        <row r="3708">
          <cell r="E3708" t="str">
            <v>HGC-Lib-2455393</v>
          </cell>
          <cell r="F3708" t="str">
            <v>MS24060149</v>
          </cell>
          <cell r="G3708">
            <v>90</v>
          </cell>
          <cell r="H3708" t="str">
            <v>10X-3-转录组</v>
          </cell>
          <cell r="I3708" t="str">
            <v>YHT</v>
          </cell>
          <cell r="J3708">
            <v>35</v>
          </cell>
        </row>
        <row r="3708">
          <cell r="N3708" t="e">
            <v>#DIV/0!</v>
          </cell>
        </row>
        <row r="3709">
          <cell r="E3709" t="str">
            <v>HGC-Lib-2455394</v>
          </cell>
          <cell r="F3709" t="str">
            <v>MS24061412</v>
          </cell>
          <cell r="G3709">
            <v>108</v>
          </cell>
          <cell r="H3709" t="str">
            <v>10X-3-转录组</v>
          </cell>
          <cell r="I3709" t="str">
            <v>YHT</v>
          </cell>
          <cell r="J3709">
            <v>66.8</v>
          </cell>
        </row>
        <row r="3709">
          <cell r="N3709" t="e">
            <v>#DIV/0!</v>
          </cell>
        </row>
        <row r="3710">
          <cell r="E3710" t="str">
            <v>HGC-Lib-2455395</v>
          </cell>
          <cell r="F3710" t="str">
            <v>MS24061413</v>
          </cell>
          <cell r="G3710">
            <v>108</v>
          </cell>
          <cell r="H3710" t="str">
            <v>10X-3-转录组</v>
          </cell>
          <cell r="I3710" t="str">
            <v>YHT</v>
          </cell>
          <cell r="J3710">
            <v>90.6</v>
          </cell>
        </row>
        <row r="3710">
          <cell r="N3710" t="e">
            <v>#DIV/0!</v>
          </cell>
        </row>
        <row r="3711">
          <cell r="E3711" t="str">
            <v>HGC-Lib-2455396</v>
          </cell>
          <cell r="F3711" t="str">
            <v>MS24071016</v>
          </cell>
          <cell r="G3711">
            <v>108</v>
          </cell>
          <cell r="H3711" t="str">
            <v>10X-3-转录组</v>
          </cell>
          <cell r="I3711" t="str">
            <v>YHT</v>
          </cell>
          <cell r="J3711">
            <v>14.5</v>
          </cell>
        </row>
        <row r="3711">
          <cell r="N3711" t="e">
            <v>#DIV/0!</v>
          </cell>
        </row>
        <row r="3712">
          <cell r="E3712" t="str">
            <v>HGC-Lib-2455397</v>
          </cell>
          <cell r="F3712" t="str">
            <v>MS24071017</v>
          </cell>
          <cell r="G3712">
            <v>108</v>
          </cell>
          <cell r="H3712" t="str">
            <v>10X-3-转录组</v>
          </cell>
          <cell r="I3712" t="str">
            <v>YHT</v>
          </cell>
          <cell r="J3712">
            <v>16.1</v>
          </cell>
        </row>
        <row r="3712">
          <cell r="N3712" t="e">
            <v>#DIV/0!</v>
          </cell>
        </row>
        <row r="3713">
          <cell r="E3713" t="str">
            <v>HGC-Lib-2455398</v>
          </cell>
          <cell r="F3713" t="str">
            <v>MS24071024</v>
          </cell>
          <cell r="G3713">
            <v>108</v>
          </cell>
          <cell r="H3713" t="str">
            <v>10X-3-转录组</v>
          </cell>
          <cell r="I3713" t="str">
            <v>YHT</v>
          </cell>
          <cell r="J3713">
            <v>11.9</v>
          </cell>
        </row>
        <row r="3713">
          <cell r="N3713" t="e">
            <v>#DIV/0!</v>
          </cell>
        </row>
        <row r="3714">
          <cell r="E3714" t="str">
            <v>HGC-Lib-2455399</v>
          </cell>
          <cell r="F3714" t="str">
            <v>MS24071036</v>
          </cell>
          <cell r="G3714">
            <v>108</v>
          </cell>
          <cell r="H3714" t="str">
            <v>10X-3-转录组</v>
          </cell>
          <cell r="I3714" t="str">
            <v>YHT</v>
          </cell>
          <cell r="J3714">
            <v>23.2</v>
          </cell>
        </row>
        <row r="3714">
          <cell r="N3714" t="e">
            <v>#DIV/0!</v>
          </cell>
        </row>
        <row r="3715">
          <cell r="E3715" t="str">
            <v>HGC-Lib-2455400</v>
          </cell>
          <cell r="F3715" t="str">
            <v>MS24060139</v>
          </cell>
          <cell r="G3715">
            <v>90</v>
          </cell>
          <cell r="H3715" t="str">
            <v>10X-3-转录组</v>
          </cell>
          <cell r="I3715" t="str">
            <v>YHT</v>
          </cell>
          <cell r="J3715">
            <v>38.6</v>
          </cell>
        </row>
        <row r="3715">
          <cell r="M3715" t="str">
            <v>加水50ul</v>
          </cell>
          <cell r="N3715" t="e">
            <v>#DIV/0!</v>
          </cell>
        </row>
        <row r="3716">
          <cell r="E3716" t="str">
            <v>HGC-Lib-2455401</v>
          </cell>
          <cell r="F3716" t="str">
            <v>MS24060140</v>
          </cell>
          <cell r="G3716">
            <v>90</v>
          </cell>
          <cell r="H3716" t="str">
            <v>10X-3-转录组</v>
          </cell>
          <cell r="I3716" t="str">
            <v>YHT</v>
          </cell>
          <cell r="J3716">
            <v>35.4</v>
          </cell>
        </row>
        <row r="3716">
          <cell r="N3716" t="e">
            <v>#DIV/0!</v>
          </cell>
        </row>
        <row r="3717">
          <cell r="E3717" t="str">
            <v>HGC-Lib-2455402</v>
          </cell>
          <cell r="F3717" t="str">
            <v>MS24060141</v>
          </cell>
          <cell r="G3717">
            <v>90</v>
          </cell>
          <cell r="H3717" t="str">
            <v>10X-3-转录组</v>
          </cell>
          <cell r="I3717" t="str">
            <v>YHT</v>
          </cell>
          <cell r="J3717">
            <v>36</v>
          </cell>
        </row>
        <row r="3717">
          <cell r="N3717" t="e">
            <v>#DIV/0!</v>
          </cell>
        </row>
        <row r="3718">
          <cell r="E3718" t="str">
            <v>HGC-Lib-2455403</v>
          </cell>
          <cell r="F3718" t="str">
            <v>MS24060142</v>
          </cell>
          <cell r="G3718">
            <v>90</v>
          </cell>
          <cell r="H3718" t="str">
            <v>10X-3-转录组</v>
          </cell>
          <cell r="I3718" t="str">
            <v>YHT</v>
          </cell>
          <cell r="J3718">
            <v>43.8</v>
          </cell>
        </row>
        <row r="3718">
          <cell r="N3718" t="e">
            <v>#DIV/0!</v>
          </cell>
        </row>
        <row r="3719">
          <cell r="E3719" t="str">
            <v>HGC-Lib-2455404</v>
          </cell>
          <cell r="F3719" t="str">
            <v>MS24060143</v>
          </cell>
          <cell r="G3719">
            <v>90</v>
          </cell>
          <cell r="H3719" t="str">
            <v>10X-3-转录组</v>
          </cell>
          <cell r="I3719" t="str">
            <v>YHT</v>
          </cell>
          <cell r="J3719">
            <v>40.6</v>
          </cell>
        </row>
        <row r="3719">
          <cell r="N3719" t="e">
            <v>#DIV/0!</v>
          </cell>
        </row>
        <row r="3720">
          <cell r="E3720" t="str">
            <v>HGC-Lib-2455405</v>
          </cell>
          <cell r="F3720" t="str">
            <v>MS24060144</v>
          </cell>
          <cell r="G3720">
            <v>90</v>
          </cell>
          <cell r="H3720" t="str">
            <v>10X-3-转录组</v>
          </cell>
          <cell r="I3720" t="str">
            <v>YHT</v>
          </cell>
          <cell r="J3720">
            <v>51.2</v>
          </cell>
        </row>
        <row r="3720">
          <cell r="N3720" t="e">
            <v>#DIV/0!</v>
          </cell>
        </row>
        <row r="3721">
          <cell r="E3721" t="str">
            <v>HGC-Lib-2455406</v>
          </cell>
          <cell r="F3721" t="str">
            <v>MS24060145</v>
          </cell>
          <cell r="G3721">
            <v>90</v>
          </cell>
          <cell r="H3721" t="str">
            <v>10X-3-转录组</v>
          </cell>
          <cell r="I3721" t="str">
            <v>YHT</v>
          </cell>
          <cell r="J3721">
            <v>36.4</v>
          </cell>
        </row>
        <row r="3721">
          <cell r="N3721" t="e">
            <v>#DIV/0!</v>
          </cell>
        </row>
        <row r="3722">
          <cell r="E3722" t="str">
            <v>HGC-Lib-2455407</v>
          </cell>
          <cell r="F3722" t="str">
            <v>MS24071015</v>
          </cell>
          <cell r="G3722">
            <v>108</v>
          </cell>
          <cell r="H3722" t="str">
            <v>10X-3-转录组</v>
          </cell>
          <cell r="I3722" t="str">
            <v>YHT</v>
          </cell>
          <cell r="J3722">
            <v>13.2</v>
          </cell>
        </row>
        <row r="3722">
          <cell r="N3722" t="e">
            <v>#DIV/0!</v>
          </cell>
        </row>
        <row r="3723">
          <cell r="E3723" t="str">
            <v>HGC-Lib-2455408</v>
          </cell>
          <cell r="F3723" t="str">
            <v>MS24071035</v>
          </cell>
          <cell r="G3723">
            <v>108</v>
          </cell>
          <cell r="H3723" t="str">
            <v>10X-3-转录组</v>
          </cell>
          <cell r="I3723" t="str">
            <v>YHT</v>
          </cell>
          <cell r="J3723">
            <v>26.8</v>
          </cell>
        </row>
        <row r="3723">
          <cell r="N3723" t="e">
            <v>#DIV/0!</v>
          </cell>
        </row>
        <row r="3724">
          <cell r="E3724" t="str">
            <v>HGC-Lib-2455409</v>
          </cell>
          <cell r="F3724" t="str">
            <v>MS24071034</v>
          </cell>
          <cell r="G3724">
            <v>108</v>
          </cell>
          <cell r="H3724" t="str">
            <v>10X-3-转录组</v>
          </cell>
          <cell r="I3724" t="str">
            <v>YHT</v>
          </cell>
          <cell r="J3724">
            <v>89.8</v>
          </cell>
        </row>
        <row r="3724">
          <cell r="N3724" t="e">
            <v>#DIV/0!</v>
          </cell>
        </row>
        <row r="3725">
          <cell r="E3725" t="str">
            <v>HGC-Lib-2455410</v>
          </cell>
          <cell r="F3725" t="str">
            <v>MS24070018</v>
          </cell>
          <cell r="G3725">
            <v>9</v>
          </cell>
          <cell r="H3725" t="str">
            <v>10X-3-转录组</v>
          </cell>
          <cell r="I3725" t="str">
            <v>YHT</v>
          </cell>
          <cell r="J3725">
            <v>21</v>
          </cell>
        </row>
        <row r="3725">
          <cell r="N3725" t="e">
            <v>#DIV/0!</v>
          </cell>
        </row>
        <row r="3726">
          <cell r="E3726" t="str">
            <v>HGC-Lib-2455411</v>
          </cell>
          <cell r="F3726" t="str">
            <v>MS24070019</v>
          </cell>
          <cell r="G3726">
            <v>9</v>
          </cell>
          <cell r="H3726" t="str">
            <v>10X-3-转录组</v>
          </cell>
          <cell r="I3726" t="str">
            <v>YHT</v>
          </cell>
          <cell r="J3726">
            <v>22.2</v>
          </cell>
        </row>
        <row r="3726">
          <cell r="N3726" t="e">
            <v>#DIV/0!</v>
          </cell>
        </row>
        <row r="3727">
          <cell r="E3727" t="str">
            <v>HGC-Lib-2455412</v>
          </cell>
          <cell r="F3727" t="str">
            <v>MS24060114</v>
          </cell>
          <cell r="G3727">
            <v>9</v>
          </cell>
          <cell r="H3727" t="str">
            <v>10X-3-转录组</v>
          </cell>
          <cell r="I3727" t="str">
            <v>YHT</v>
          </cell>
          <cell r="J3727">
            <v>22.8</v>
          </cell>
        </row>
        <row r="3727">
          <cell r="N3727" t="e">
            <v>#DIV/0!</v>
          </cell>
        </row>
        <row r="3728">
          <cell r="E3728" t="str">
            <v>HGC-Lib-2455413</v>
          </cell>
          <cell r="F3728" t="str">
            <v>MS24060115</v>
          </cell>
          <cell r="G3728">
            <v>9</v>
          </cell>
          <cell r="H3728" t="str">
            <v>10X-3-转录组</v>
          </cell>
          <cell r="I3728" t="str">
            <v>YHT</v>
          </cell>
          <cell r="J3728">
            <v>38.2</v>
          </cell>
        </row>
        <row r="3728">
          <cell r="N3728" t="e">
            <v>#DIV/0!</v>
          </cell>
        </row>
        <row r="3729">
          <cell r="E3729" t="str">
            <v>HGC-Lib-2455414</v>
          </cell>
          <cell r="F3729" t="str">
            <v>MS24060168</v>
          </cell>
          <cell r="G3729">
            <v>90</v>
          </cell>
          <cell r="H3729" t="str">
            <v>10X-3-转录组</v>
          </cell>
          <cell r="I3729" t="str">
            <v>YHT</v>
          </cell>
          <cell r="J3729">
            <v>21.2</v>
          </cell>
        </row>
        <row r="3729">
          <cell r="N3729" t="e">
            <v>#DIV/0!</v>
          </cell>
        </row>
        <row r="3730">
          <cell r="E3730" t="str">
            <v>HGC-Lib-2455415</v>
          </cell>
          <cell r="F3730" t="str">
            <v>MS24060138</v>
          </cell>
          <cell r="G3730">
            <v>90</v>
          </cell>
          <cell r="H3730" t="str">
            <v>10X-3-转录组</v>
          </cell>
          <cell r="I3730" t="str">
            <v>YHT</v>
          </cell>
          <cell r="J3730">
            <v>37.4</v>
          </cell>
        </row>
        <row r="3730">
          <cell r="M3730" t="str">
            <v>加水50ul</v>
          </cell>
          <cell r="N3730" t="e">
            <v>#DIV/0!</v>
          </cell>
        </row>
        <row r="3731">
          <cell r="E3731" t="str">
            <v>HGC-Lib-2455416</v>
          </cell>
          <cell r="F3731" t="str">
            <v>MS24061332</v>
          </cell>
          <cell r="G3731">
            <v>90</v>
          </cell>
          <cell r="H3731" t="str">
            <v>10X-3-转录组</v>
          </cell>
          <cell r="I3731" t="str">
            <v>YHT</v>
          </cell>
          <cell r="J3731">
            <v>30.6</v>
          </cell>
        </row>
        <row r="3731">
          <cell r="N3731" t="e">
            <v>#DIV/0!</v>
          </cell>
        </row>
        <row r="3732">
          <cell r="E3732" t="str">
            <v>HGC-Lib-2455417</v>
          </cell>
          <cell r="F3732" t="str">
            <v>MS24061333</v>
          </cell>
          <cell r="G3732">
            <v>90</v>
          </cell>
          <cell r="H3732" t="str">
            <v>10X-3-转录组</v>
          </cell>
          <cell r="I3732" t="str">
            <v>YHT</v>
          </cell>
          <cell r="J3732">
            <v>62.4</v>
          </cell>
        </row>
        <row r="3732">
          <cell r="N3732" t="e">
            <v>#DIV/0!</v>
          </cell>
        </row>
        <row r="3733">
          <cell r="E3733" t="str">
            <v>HGC-Lib-2455418</v>
          </cell>
          <cell r="F3733" t="str">
            <v>MS24071006</v>
          </cell>
          <cell r="G3733">
            <v>90</v>
          </cell>
          <cell r="H3733" t="str">
            <v>10X-3-转录组</v>
          </cell>
          <cell r="I3733" t="str">
            <v>YHT</v>
          </cell>
          <cell r="J3733">
            <v>14.7</v>
          </cell>
        </row>
        <row r="3733">
          <cell r="N3733" t="e">
            <v>#DIV/0!</v>
          </cell>
        </row>
        <row r="3734">
          <cell r="E3734" t="str">
            <v>HGC-Lib-2455419</v>
          </cell>
          <cell r="F3734" t="str">
            <v>MS24071007</v>
          </cell>
          <cell r="G3734">
            <v>90</v>
          </cell>
          <cell r="H3734" t="str">
            <v>10X-3-转录组</v>
          </cell>
          <cell r="I3734" t="str">
            <v>YHT</v>
          </cell>
          <cell r="J3734">
            <v>17.5</v>
          </cell>
        </row>
        <row r="3734">
          <cell r="N3734" t="e">
            <v>#DIV/0!</v>
          </cell>
        </row>
        <row r="3735">
          <cell r="E3735" t="str">
            <v>HGC-Lib-2455420</v>
          </cell>
          <cell r="F3735" t="str">
            <v>MS24071008</v>
          </cell>
          <cell r="G3735">
            <v>90</v>
          </cell>
          <cell r="H3735" t="str">
            <v>10X-3-转录组</v>
          </cell>
          <cell r="I3735" t="str">
            <v>YHT</v>
          </cell>
          <cell r="J3735">
            <v>44.4</v>
          </cell>
        </row>
        <row r="3735">
          <cell r="N3735" t="e">
            <v>#DIV/0!</v>
          </cell>
        </row>
        <row r="3736">
          <cell r="E3736" t="str">
            <v>HGC-Lib-2455421</v>
          </cell>
          <cell r="F3736" t="str">
            <v>MS24060231</v>
          </cell>
          <cell r="G3736">
            <v>108</v>
          </cell>
          <cell r="H3736" t="str">
            <v>10X-3-转录组</v>
          </cell>
          <cell r="I3736" t="str">
            <v>YHT</v>
          </cell>
          <cell r="J3736">
            <v>17.5</v>
          </cell>
        </row>
        <row r="3736">
          <cell r="N3736" t="e">
            <v>#DIV/0!</v>
          </cell>
        </row>
        <row r="3737">
          <cell r="E3737" t="str">
            <v>HGC-Lib-2455422</v>
          </cell>
          <cell r="F3737" t="str">
            <v>MS24070015</v>
          </cell>
          <cell r="G3737">
            <v>90</v>
          </cell>
          <cell r="H3737" t="str">
            <v>10X-3-转录组</v>
          </cell>
          <cell r="I3737" t="str">
            <v>YHT</v>
          </cell>
          <cell r="J3737">
            <v>14</v>
          </cell>
        </row>
        <row r="3737">
          <cell r="N3737" t="e">
            <v>#DIV/0!</v>
          </cell>
        </row>
        <row r="3738">
          <cell r="E3738" t="str">
            <v>HGC-Lib-2455423</v>
          </cell>
          <cell r="F3738" t="str">
            <v>MS24070012</v>
          </cell>
          <cell r="G3738">
            <v>90</v>
          </cell>
          <cell r="H3738" t="str">
            <v>10X-3-转录组</v>
          </cell>
          <cell r="I3738" t="str">
            <v>YHT</v>
          </cell>
          <cell r="J3738">
            <v>18.7</v>
          </cell>
        </row>
        <row r="3738">
          <cell r="N3738" t="e">
            <v>#DIV/0!</v>
          </cell>
        </row>
        <row r="3739">
          <cell r="E3739" t="str">
            <v>HGC-Lib-2455424</v>
          </cell>
          <cell r="F3739" t="str">
            <v>MS24070013</v>
          </cell>
          <cell r="G3739">
            <v>90</v>
          </cell>
          <cell r="H3739" t="str">
            <v>10X-3-转录组</v>
          </cell>
          <cell r="I3739" t="str">
            <v>YHT</v>
          </cell>
          <cell r="J3739">
            <v>16.9</v>
          </cell>
        </row>
        <row r="3739">
          <cell r="N3739" t="e">
            <v>#DIV/0!</v>
          </cell>
        </row>
        <row r="3740">
          <cell r="E3740" t="str">
            <v>HGC-Lib-2455425</v>
          </cell>
          <cell r="F3740" t="str">
            <v>MS24061420</v>
          </cell>
          <cell r="G3740">
            <v>9</v>
          </cell>
          <cell r="H3740" t="str">
            <v>10X-3-转录组</v>
          </cell>
          <cell r="I3740" t="str">
            <v>YHT</v>
          </cell>
          <cell r="J3740">
            <v>37.8</v>
          </cell>
        </row>
        <row r="3740">
          <cell r="N3740" t="e">
            <v>#DIV/0!</v>
          </cell>
        </row>
        <row r="3741">
          <cell r="E3741" t="str">
            <v>HGC-Lib-2455426</v>
          </cell>
          <cell r="F3741" t="str">
            <v>MS24061421</v>
          </cell>
          <cell r="G3741">
            <v>9</v>
          </cell>
          <cell r="H3741" t="str">
            <v>10X-3-转录组</v>
          </cell>
          <cell r="I3741" t="str">
            <v>YHT</v>
          </cell>
          <cell r="J3741">
            <v>48.4</v>
          </cell>
        </row>
        <row r="3741">
          <cell r="N3741" t="e">
            <v>#DIV/0!</v>
          </cell>
        </row>
        <row r="3742">
          <cell r="E3742" t="str">
            <v>HGC-Lib-2455427</v>
          </cell>
          <cell r="F3742" t="str">
            <v>MS24071003</v>
          </cell>
          <cell r="G3742">
            <v>90</v>
          </cell>
          <cell r="H3742" t="str">
            <v>10X-3-转录组</v>
          </cell>
          <cell r="I3742" t="str">
            <v>YHT</v>
          </cell>
          <cell r="J3742">
            <v>83.8</v>
          </cell>
        </row>
        <row r="3742">
          <cell r="N3742" t="e">
            <v>#DIV/0!</v>
          </cell>
        </row>
        <row r="3743">
          <cell r="E3743" t="str">
            <v>HGC-Lib-2455428</v>
          </cell>
          <cell r="F3743" t="str">
            <v>MS24061408</v>
          </cell>
          <cell r="G3743">
            <v>90</v>
          </cell>
          <cell r="H3743" t="str">
            <v>10X-3-转录组</v>
          </cell>
          <cell r="I3743" t="str">
            <v>YHT</v>
          </cell>
          <cell r="J3743">
            <v>19.2</v>
          </cell>
        </row>
        <row r="3743">
          <cell r="N3743" t="e">
            <v>#DIV/0!</v>
          </cell>
        </row>
        <row r="3744">
          <cell r="E3744" t="str">
            <v>HGC-Lib-2455429</v>
          </cell>
          <cell r="F3744" t="str">
            <v>MS24060230</v>
          </cell>
          <cell r="G3744">
            <v>108</v>
          </cell>
          <cell r="H3744" t="str">
            <v>10X-3-转录组</v>
          </cell>
          <cell r="I3744" t="str">
            <v>YHT</v>
          </cell>
          <cell r="J3744">
            <v>15.8</v>
          </cell>
        </row>
        <row r="3744">
          <cell r="N3744" t="e">
            <v>#DIV/0!</v>
          </cell>
        </row>
        <row r="3745">
          <cell r="E3745" t="str">
            <v>HGC-Lib-2455430</v>
          </cell>
          <cell r="F3745" t="str">
            <v>MS24070014</v>
          </cell>
          <cell r="G3745">
            <v>90</v>
          </cell>
          <cell r="H3745" t="str">
            <v>10X-3-转录组</v>
          </cell>
          <cell r="I3745" t="str">
            <v>YHT</v>
          </cell>
          <cell r="J3745">
            <v>17.2</v>
          </cell>
        </row>
        <row r="3745">
          <cell r="N3745" t="e">
            <v>#DIV/0!</v>
          </cell>
        </row>
        <row r="3746">
          <cell r="E3746" t="str">
            <v>HGC-Lib-2455431</v>
          </cell>
          <cell r="F3746" t="str">
            <v>MS24061401</v>
          </cell>
          <cell r="G3746">
            <v>9</v>
          </cell>
          <cell r="H3746" t="str">
            <v>10X-5-转录组</v>
          </cell>
          <cell r="I3746" t="str">
            <v>YHT</v>
          </cell>
          <cell r="J3746">
            <v>23.8</v>
          </cell>
        </row>
        <row r="3746">
          <cell r="N3746" t="e">
            <v>#DIV/0!</v>
          </cell>
        </row>
        <row r="3747">
          <cell r="E3747" t="str">
            <v>HGC-Lib-2455432</v>
          </cell>
          <cell r="F3747" t="str">
            <v>MS24071019</v>
          </cell>
          <cell r="G3747">
            <v>9</v>
          </cell>
          <cell r="H3747" t="str">
            <v>10X-5-转录组</v>
          </cell>
          <cell r="I3747" t="str">
            <v>YHT</v>
          </cell>
          <cell r="J3747">
            <v>17.4</v>
          </cell>
        </row>
        <row r="3747">
          <cell r="N3747" t="e">
            <v>#DIV/0!</v>
          </cell>
        </row>
        <row r="3748">
          <cell r="E3748" t="str">
            <v>HGC-Lib-2455433</v>
          </cell>
          <cell r="F3748" t="str">
            <v>MS24071020</v>
          </cell>
          <cell r="G3748">
            <v>9</v>
          </cell>
          <cell r="H3748" t="str">
            <v>10X-5-转录组</v>
          </cell>
          <cell r="I3748" t="str">
            <v>YHT</v>
          </cell>
          <cell r="J3748">
            <v>20.8</v>
          </cell>
        </row>
        <row r="3748">
          <cell r="N3748" t="e">
            <v>#DIV/0!</v>
          </cell>
        </row>
        <row r="3749">
          <cell r="E3749" t="str">
            <v>HGC-Lib-2455434</v>
          </cell>
          <cell r="F3749" t="str">
            <v>MS24071021</v>
          </cell>
          <cell r="G3749">
            <v>9</v>
          </cell>
          <cell r="H3749" t="str">
            <v>10X-5-转录组</v>
          </cell>
          <cell r="I3749" t="str">
            <v>YHT</v>
          </cell>
          <cell r="J3749">
            <v>18.2</v>
          </cell>
        </row>
        <row r="3749">
          <cell r="N3749" t="e">
            <v>#DIV/0!</v>
          </cell>
        </row>
        <row r="3750">
          <cell r="E3750" t="str">
            <v>HGC-Lib-2455435</v>
          </cell>
          <cell r="F3750" t="str">
            <v>MS24071022</v>
          </cell>
          <cell r="G3750">
            <v>9</v>
          </cell>
          <cell r="H3750" t="str">
            <v>10X-5-转录组</v>
          </cell>
          <cell r="I3750" t="str">
            <v>YHT</v>
          </cell>
          <cell r="J3750">
            <v>18.8</v>
          </cell>
        </row>
        <row r="3750">
          <cell r="N3750" t="e">
            <v>#DIV/0!</v>
          </cell>
        </row>
        <row r="3751">
          <cell r="E3751" t="str">
            <v>HGC-Lib-2455436</v>
          </cell>
          <cell r="F3751" t="str">
            <v>MS24071023</v>
          </cell>
          <cell r="G3751">
            <v>9</v>
          </cell>
          <cell r="H3751" t="str">
            <v>10X-5-转录组</v>
          </cell>
          <cell r="I3751" t="str">
            <v>YHT</v>
          </cell>
          <cell r="J3751">
            <v>24</v>
          </cell>
        </row>
        <row r="3751">
          <cell r="N3751" t="e">
            <v>#DIV/0!</v>
          </cell>
        </row>
        <row r="3752">
          <cell r="E3752" t="str">
            <v>HGC-Lib-2455437</v>
          </cell>
          <cell r="F3752" t="str">
            <v>MS24071058</v>
          </cell>
          <cell r="G3752">
            <v>108</v>
          </cell>
          <cell r="H3752" t="str">
            <v>10X-5-转录组</v>
          </cell>
          <cell r="I3752" t="str">
            <v>YHT</v>
          </cell>
          <cell r="J3752">
            <v>24.2</v>
          </cell>
        </row>
        <row r="3752">
          <cell r="N3752" t="e">
            <v>#DIV/0!</v>
          </cell>
        </row>
        <row r="3753">
          <cell r="E3753" t="str">
            <v>HGC-Lib-2455438</v>
          </cell>
          <cell r="F3753" t="str">
            <v>MS24071095</v>
          </cell>
          <cell r="G3753">
            <v>90</v>
          </cell>
          <cell r="H3753" t="str">
            <v>10X-5-转录组</v>
          </cell>
          <cell r="I3753" t="str">
            <v>YHT</v>
          </cell>
          <cell r="J3753">
            <v>23.4</v>
          </cell>
        </row>
        <row r="3753">
          <cell r="N3753" t="e">
            <v>#DIV/0!</v>
          </cell>
        </row>
        <row r="3754">
          <cell r="E3754" t="str">
            <v>HGC-Lib-2455439</v>
          </cell>
          <cell r="F3754" t="str">
            <v>MS24071096</v>
          </cell>
          <cell r="G3754">
            <v>90</v>
          </cell>
          <cell r="H3754" t="str">
            <v>10X-5-转录组</v>
          </cell>
          <cell r="I3754" t="str">
            <v>YHT</v>
          </cell>
          <cell r="J3754">
            <v>22.6</v>
          </cell>
        </row>
        <row r="3754">
          <cell r="N3754" t="e">
            <v>#DIV/0!</v>
          </cell>
        </row>
        <row r="3755">
          <cell r="E3755" t="str">
            <v>HGC-Lib-2455440</v>
          </cell>
          <cell r="F3755" t="str">
            <v>MS24071097</v>
          </cell>
          <cell r="G3755">
            <v>90</v>
          </cell>
          <cell r="H3755" t="str">
            <v>10X-5-转录组</v>
          </cell>
          <cell r="I3755" t="str">
            <v>YHT</v>
          </cell>
          <cell r="J3755">
            <v>21.8</v>
          </cell>
        </row>
        <row r="3755">
          <cell r="N3755" t="e">
            <v>#DIV/0!</v>
          </cell>
        </row>
        <row r="3756">
          <cell r="E3756" t="str">
            <v>HGC-Lib-2455441</v>
          </cell>
          <cell r="F3756" t="str">
            <v>D24070177</v>
          </cell>
          <cell r="G3756">
            <v>31</v>
          </cell>
          <cell r="H3756" t="str">
            <v>重测序</v>
          </cell>
          <cell r="I3756" t="str">
            <v>WWH</v>
          </cell>
          <cell r="J3756">
            <v>28.1</v>
          </cell>
        </row>
        <row r="3756">
          <cell r="N3756" t="e">
            <v>#DIV/0!</v>
          </cell>
        </row>
        <row r="3757">
          <cell r="E3757" t="str">
            <v>HGC-Lib-2455442</v>
          </cell>
          <cell r="F3757" t="str">
            <v>D24070178</v>
          </cell>
          <cell r="G3757">
            <v>31</v>
          </cell>
          <cell r="H3757" t="str">
            <v>重测序</v>
          </cell>
          <cell r="I3757" t="str">
            <v>WWH</v>
          </cell>
          <cell r="J3757">
            <v>28.62</v>
          </cell>
        </row>
        <row r="3757">
          <cell r="N3757" t="e">
            <v>#DIV/0!</v>
          </cell>
        </row>
        <row r="3758">
          <cell r="E3758" t="str">
            <v>HGC-Lib-2455443</v>
          </cell>
          <cell r="F3758" t="str">
            <v>D24070179</v>
          </cell>
          <cell r="G3758">
            <v>31</v>
          </cell>
          <cell r="H3758" t="str">
            <v>重测序</v>
          </cell>
          <cell r="I3758" t="str">
            <v>WWH</v>
          </cell>
          <cell r="J3758">
            <v>27.14</v>
          </cell>
        </row>
        <row r="3758">
          <cell r="N3758" t="e">
            <v>#DIV/0!</v>
          </cell>
        </row>
        <row r="3759">
          <cell r="E3759" t="str">
            <v>HGC-Lib-2455444</v>
          </cell>
          <cell r="F3759" t="str">
            <v>D24070180</v>
          </cell>
          <cell r="G3759">
            <v>31</v>
          </cell>
          <cell r="H3759" t="str">
            <v>重测序</v>
          </cell>
          <cell r="I3759" t="str">
            <v>WWH</v>
          </cell>
          <cell r="J3759">
            <v>20.92</v>
          </cell>
        </row>
        <row r="3759">
          <cell r="N3759" t="e">
            <v>#DIV/0!</v>
          </cell>
        </row>
        <row r="3760">
          <cell r="E3760" t="str">
            <v>HGC-Lib-2455445</v>
          </cell>
          <cell r="F3760" t="str">
            <v>D24070181</v>
          </cell>
          <cell r="G3760">
            <v>31</v>
          </cell>
          <cell r="H3760" t="str">
            <v>重测序</v>
          </cell>
          <cell r="I3760" t="str">
            <v>WWH</v>
          </cell>
          <cell r="J3760">
            <v>24.47</v>
          </cell>
        </row>
        <row r="3760">
          <cell r="N3760" t="e">
            <v>#DIV/0!</v>
          </cell>
        </row>
        <row r="3761">
          <cell r="E3761" t="str">
            <v>HGC-Lib-2455446</v>
          </cell>
          <cell r="F3761" t="str">
            <v>D24070182</v>
          </cell>
          <cell r="G3761">
            <v>31</v>
          </cell>
          <cell r="H3761" t="str">
            <v>重测序</v>
          </cell>
          <cell r="I3761" t="str">
            <v>WWH</v>
          </cell>
          <cell r="J3761">
            <v>23.49</v>
          </cell>
        </row>
        <row r="3761">
          <cell r="N3761" t="e">
            <v>#DIV/0!</v>
          </cell>
        </row>
        <row r="3762">
          <cell r="E3762" t="str">
            <v>HGC-Lib-2455447</v>
          </cell>
          <cell r="F3762" t="str">
            <v>D24060885</v>
          </cell>
          <cell r="G3762">
            <v>5</v>
          </cell>
          <cell r="H3762" t="str">
            <v>重测序</v>
          </cell>
          <cell r="I3762" t="str">
            <v>WWH</v>
          </cell>
          <cell r="J3762">
            <v>11.88</v>
          </cell>
        </row>
        <row r="3762">
          <cell r="N3762" t="e">
            <v>#DIV/0!</v>
          </cell>
        </row>
        <row r="3763">
          <cell r="E3763" t="str">
            <v>HGC-Lib-2455448</v>
          </cell>
          <cell r="F3763" t="str">
            <v>D24060886</v>
          </cell>
          <cell r="G3763">
            <v>5</v>
          </cell>
          <cell r="H3763" t="str">
            <v>重测序</v>
          </cell>
          <cell r="I3763" t="str">
            <v>WWH</v>
          </cell>
          <cell r="J3763">
            <v>10.2</v>
          </cell>
        </row>
        <row r="3763">
          <cell r="N3763" t="e">
            <v>#DIV/0!</v>
          </cell>
        </row>
        <row r="3764">
          <cell r="E3764" t="str">
            <v>HGC-Lib-2455449</v>
          </cell>
          <cell r="F3764" t="str">
            <v>D24060887</v>
          </cell>
          <cell r="G3764">
            <v>5</v>
          </cell>
          <cell r="H3764" t="str">
            <v>重测序</v>
          </cell>
          <cell r="I3764" t="str">
            <v>WWH</v>
          </cell>
          <cell r="J3764">
            <v>15.61</v>
          </cell>
        </row>
        <row r="3764">
          <cell r="N3764" t="e">
            <v>#DIV/0!</v>
          </cell>
        </row>
        <row r="3765">
          <cell r="E3765" t="str">
            <v>HGC-Lib-2455450</v>
          </cell>
          <cell r="F3765" t="str">
            <v>D24060888</v>
          </cell>
          <cell r="G3765">
            <v>5</v>
          </cell>
          <cell r="H3765" t="str">
            <v>重测序</v>
          </cell>
          <cell r="I3765" t="str">
            <v>WWH</v>
          </cell>
          <cell r="J3765">
            <v>20</v>
          </cell>
        </row>
        <row r="3765">
          <cell r="N3765" t="e">
            <v>#DIV/0!</v>
          </cell>
        </row>
        <row r="3766">
          <cell r="E3766" t="str">
            <v>HGC-Lib-2455451</v>
          </cell>
          <cell r="F3766" t="str">
            <v>D24060889</v>
          </cell>
          <cell r="G3766">
            <v>5</v>
          </cell>
          <cell r="H3766" t="str">
            <v>重测序</v>
          </cell>
          <cell r="I3766" t="str">
            <v>WWH</v>
          </cell>
          <cell r="J3766">
            <v>14.6</v>
          </cell>
        </row>
        <row r="3766">
          <cell r="N3766" t="e">
            <v>#DIV/0!</v>
          </cell>
        </row>
        <row r="3767">
          <cell r="E3767" t="str">
            <v>HGC-Lib-2455452</v>
          </cell>
          <cell r="F3767" t="str">
            <v>D24060890</v>
          </cell>
          <cell r="G3767">
            <v>5</v>
          </cell>
          <cell r="H3767" t="str">
            <v>重测序</v>
          </cell>
          <cell r="I3767" t="str">
            <v>WWH</v>
          </cell>
          <cell r="J3767">
            <v>12.41</v>
          </cell>
        </row>
        <row r="3767">
          <cell r="N3767" t="e">
            <v>#DIV/0!</v>
          </cell>
        </row>
        <row r="3768">
          <cell r="E3768" t="str">
            <v>HGC-Lib-2455453</v>
          </cell>
          <cell r="F3768" t="str">
            <v>D24070011</v>
          </cell>
          <cell r="G3768">
            <v>5</v>
          </cell>
          <cell r="H3768" t="str">
            <v>重测序</v>
          </cell>
          <cell r="I3768" t="str">
            <v>WWH</v>
          </cell>
          <cell r="J3768">
            <v>23.77</v>
          </cell>
        </row>
        <row r="3768">
          <cell r="N3768" t="e">
            <v>#DIV/0!</v>
          </cell>
        </row>
        <row r="3769">
          <cell r="E3769" t="str">
            <v>HGC-Lib-2455454</v>
          </cell>
          <cell r="F3769" t="str">
            <v>D24070012</v>
          </cell>
          <cell r="G3769">
            <v>5</v>
          </cell>
          <cell r="H3769" t="str">
            <v>重测序</v>
          </cell>
          <cell r="I3769" t="str">
            <v>WWH</v>
          </cell>
          <cell r="J3769">
            <v>17.25</v>
          </cell>
        </row>
        <row r="3769">
          <cell r="N3769" t="e">
            <v>#DIV/0!</v>
          </cell>
        </row>
        <row r="3770">
          <cell r="E3770" t="str">
            <v>HGC-Lib-2455455</v>
          </cell>
          <cell r="F3770" t="str">
            <v>D24070013</v>
          </cell>
          <cell r="G3770">
            <v>5</v>
          </cell>
          <cell r="H3770" t="str">
            <v>重测序</v>
          </cell>
          <cell r="I3770" t="str">
            <v>WWH</v>
          </cell>
          <cell r="J3770">
            <v>14.06</v>
          </cell>
        </row>
        <row r="3770">
          <cell r="N3770" t="e">
            <v>#DIV/0!</v>
          </cell>
        </row>
        <row r="3771">
          <cell r="E3771" t="str">
            <v>HGC-Lib-2455456</v>
          </cell>
          <cell r="F3771" t="str">
            <v>D24070014</v>
          </cell>
          <cell r="G3771">
            <v>5</v>
          </cell>
          <cell r="H3771" t="str">
            <v>重测序</v>
          </cell>
          <cell r="I3771" t="str">
            <v>WWH</v>
          </cell>
          <cell r="J3771">
            <v>15.56</v>
          </cell>
        </row>
        <row r="3771">
          <cell r="N3771" t="e">
            <v>#DIV/0!</v>
          </cell>
        </row>
        <row r="3772">
          <cell r="E3772" t="str">
            <v>HGC-Lib-2455457</v>
          </cell>
          <cell r="F3772" t="str">
            <v>D24070015</v>
          </cell>
          <cell r="G3772">
            <v>5</v>
          </cell>
          <cell r="H3772" t="str">
            <v>重测序</v>
          </cell>
          <cell r="I3772" t="str">
            <v>WWH</v>
          </cell>
          <cell r="J3772">
            <v>13.29</v>
          </cell>
        </row>
        <row r="3772">
          <cell r="N3772" t="e">
            <v>#DIV/0!</v>
          </cell>
        </row>
        <row r="3773">
          <cell r="E3773" t="str">
            <v>HGC-Lib-2455458</v>
          </cell>
          <cell r="F3773" t="str">
            <v>D24070017</v>
          </cell>
          <cell r="G3773">
            <v>5</v>
          </cell>
          <cell r="H3773" t="str">
            <v>重测序</v>
          </cell>
          <cell r="I3773" t="str">
            <v>WWH</v>
          </cell>
          <cell r="J3773">
            <v>21.42</v>
          </cell>
        </row>
        <row r="3773">
          <cell r="N3773" t="e">
            <v>#DIV/0!</v>
          </cell>
        </row>
        <row r="3774">
          <cell r="E3774" t="str">
            <v>HGC-Lib-2455459</v>
          </cell>
          <cell r="F3774" t="str">
            <v>D24070018</v>
          </cell>
          <cell r="G3774">
            <v>5</v>
          </cell>
          <cell r="H3774" t="str">
            <v>重测序</v>
          </cell>
          <cell r="I3774" t="str">
            <v>WWH</v>
          </cell>
          <cell r="J3774">
            <v>15.66</v>
          </cell>
        </row>
        <row r="3774">
          <cell r="N3774" t="e">
            <v>#DIV/0!</v>
          </cell>
        </row>
        <row r="3775">
          <cell r="E3775" t="str">
            <v>HGC-Lib-2455460</v>
          </cell>
          <cell r="F3775" t="str">
            <v>D24070019</v>
          </cell>
          <cell r="G3775">
            <v>5</v>
          </cell>
          <cell r="H3775" t="str">
            <v>重测序</v>
          </cell>
          <cell r="I3775" t="str">
            <v>WWH</v>
          </cell>
          <cell r="J3775">
            <v>11.78</v>
          </cell>
        </row>
        <row r="3775">
          <cell r="N3775" t="e">
            <v>#DIV/0!</v>
          </cell>
        </row>
        <row r="3776">
          <cell r="E3776" t="str">
            <v>HGC-Lib-2455461</v>
          </cell>
          <cell r="F3776" t="str">
            <v>D24070020</v>
          </cell>
          <cell r="G3776">
            <v>5</v>
          </cell>
          <cell r="H3776" t="str">
            <v>重测序</v>
          </cell>
          <cell r="I3776" t="str">
            <v>WWH</v>
          </cell>
          <cell r="J3776">
            <v>16.94</v>
          </cell>
        </row>
        <row r="3776">
          <cell r="N3776" t="e">
            <v>#DIV/0!</v>
          </cell>
        </row>
        <row r="3777">
          <cell r="E3777" t="str">
            <v>HGC-Lib-2455462</v>
          </cell>
          <cell r="F3777" t="str">
            <v>D24070022</v>
          </cell>
          <cell r="G3777">
            <v>5</v>
          </cell>
          <cell r="H3777" t="str">
            <v>重测序</v>
          </cell>
          <cell r="I3777" t="str">
            <v>WWH</v>
          </cell>
          <cell r="J3777">
            <v>17.54</v>
          </cell>
        </row>
        <row r="3777">
          <cell r="N3777" t="e">
            <v>#DIV/0!</v>
          </cell>
        </row>
        <row r="3778">
          <cell r="E3778" t="str">
            <v>HGC-Lib-2455463</v>
          </cell>
          <cell r="F3778" t="str">
            <v>D24070030</v>
          </cell>
          <cell r="G3778">
            <v>5</v>
          </cell>
          <cell r="H3778" t="str">
            <v>重测序</v>
          </cell>
          <cell r="I3778" t="str">
            <v>WWH</v>
          </cell>
          <cell r="J3778">
            <v>12.04</v>
          </cell>
        </row>
        <row r="3778">
          <cell r="N3778" t="e">
            <v>#DIV/0!</v>
          </cell>
        </row>
        <row r="3779">
          <cell r="E3779" t="str">
            <v>HGC-Lib-2455464</v>
          </cell>
          <cell r="F3779" t="str">
            <v>D24070031</v>
          </cell>
          <cell r="G3779">
            <v>5</v>
          </cell>
          <cell r="H3779" t="str">
            <v>重测序</v>
          </cell>
          <cell r="I3779" t="str">
            <v>WWH</v>
          </cell>
          <cell r="J3779">
            <v>15.23</v>
          </cell>
        </row>
        <row r="3779">
          <cell r="N3779" t="e">
            <v>#DIV/0!</v>
          </cell>
        </row>
        <row r="3780">
          <cell r="E3780" t="str">
            <v>HGC-Lib-2455465</v>
          </cell>
          <cell r="F3780" t="str">
            <v>D24070033</v>
          </cell>
          <cell r="G3780">
            <v>5</v>
          </cell>
          <cell r="H3780" t="str">
            <v>重测序</v>
          </cell>
          <cell r="I3780" t="str">
            <v>WWH</v>
          </cell>
          <cell r="J3780">
            <v>12.25</v>
          </cell>
        </row>
        <row r="3780">
          <cell r="N3780" t="e">
            <v>#DIV/0!</v>
          </cell>
        </row>
        <row r="3781">
          <cell r="E3781" t="str">
            <v>HGC-Lib-2455466</v>
          </cell>
          <cell r="F3781" t="str">
            <v>D24070041</v>
          </cell>
          <cell r="G3781">
            <v>5</v>
          </cell>
          <cell r="H3781" t="str">
            <v>重测序</v>
          </cell>
          <cell r="I3781" t="str">
            <v>WWH</v>
          </cell>
          <cell r="J3781">
            <v>14.49</v>
          </cell>
        </row>
        <row r="3781">
          <cell r="N3781" t="e">
            <v>#DIV/0!</v>
          </cell>
        </row>
        <row r="3782">
          <cell r="E3782" t="str">
            <v>HGC-Lib-2455467</v>
          </cell>
          <cell r="F3782" t="str">
            <v>D24070052</v>
          </cell>
          <cell r="G3782">
            <v>5</v>
          </cell>
          <cell r="H3782" t="str">
            <v>重测序</v>
          </cell>
          <cell r="I3782" t="str">
            <v>WWH</v>
          </cell>
          <cell r="J3782">
            <v>15.93</v>
          </cell>
        </row>
        <row r="3782">
          <cell r="N3782" t="e">
            <v>#DIV/0!</v>
          </cell>
        </row>
        <row r="3783">
          <cell r="E3783" t="str">
            <v>HGC-Lib-2455468</v>
          </cell>
          <cell r="F3783" t="str">
            <v>D24070062</v>
          </cell>
          <cell r="G3783">
            <v>5</v>
          </cell>
          <cell r="H3783" t="str">
            <v>重测序</v>
          </cell>
          <cell r="I3783" t="str">
            <v>WWH</v>
          </cell>
          <cell r="J3783">
            <v>12.01</v>
          </cell>
        </row>
        <row r="3783">
          <cell r="N3783" t="e">
            <v>#DIV/0!</v>
          </cell>
        </row>
        <row r="3784">
          <cell r="E3784" t="str">
            <v>HGC-Lib-2455469</v>
          </cell>
          <cell r="F3784" t="str">
            <v>D24070069</v>
          </cell>
          <cell r="G3784">
            <v>5</v>
          </cell>
          <cell r="H3784" t="str">
            <v>重测序</v>
          </cell>
          <cell r="I3784" t="str">
            <v>WWH</v>
          </cell>
          <cell r="J3784">
            <v>9.86</v>
          </cell>
        </row>
        <row r="3784">
          <cell r="N3784" t="e">
            <v>#DIV/0!</v>
          </cell>
        </row>
        <row r="3785">
          <cell r="E3785" t="str">
            <v>HGC-Lib-2455470</v>
          </cell>
          <cell r="F3785" t="str">
            <v>D24070078</v>
          </cell>
          <cell r="G3785">
            <v>5</v>
          </cell>
          <cell r="H3785" t="str">
            <v>重测序</v>
          </cell>
          <cell r="I3785" t="str">
            <v>WWH</v>
          </cell>
          <cell r="J3785">
            <v>15.67</v>
          </cell>
        </row>
        <row r="3785">
          <cell r="N3785" t="e">
            <v>#DIV/0!</v>
          </cell>
        </row>
        <row r="3786">
          <cell r="E3786" t="str">
            <v>HGC-Lib-2455471</v>
          </cell>
          <cell r="F3786" t="str">
            <v>D24070093</v>
          </cell>
          <cell r="G3786">
            <v>5</v>
          </cell>
          <cell r="H3786" t="str">
            <v>重测序</v>
          </cell>
          <cell r="I3786" t="str">
            <v>WWH</v>
          </cell>
          <cell r="J3786">
            <v>17.66</v>
          </cell>
        </row>
        <row r="3786">
          <cell r="N3786" t="e">
            <v>#DIV/0!</v>
          </cell>
        </row>
        <row r="3787">
          <cell r="E3787" t="str">
            <v>HGC-Lib-2455472</v>
          </cell>
          <cell r="F3787" t="str">
            <v>D24070094</v>
          </cell>
          <cell r="G3787">
            <v>5</v>
          </cell>
          <cell r="H3787" t="str">
            <v>重测序</v>
          </cell>
          <cell r="I3787" t="str">
            <v>WWH</v>
          </cell>
          <cell r="J3787">
            <v>9.85</v>
          </cell>
        </row>
        <row r="3787">
          <cell r="N3787" t="e">
            <v>#DIV/0!</v>
          </cell>
        </row>
        <row r="3788">
          <cell r="E3788" t="str">
            <v>HGC-Lib-2455473</v>
          </cell>
          <cell r="F3788" t="str">
            <v>D24070095</v>
          </cell>
          <cell r="G3788">
            <v>5</v>
          </cell>
          <cell r="H3788" t="str">
            <v>重测序</v>
          </cell>
          <cell r="I3788" t="str">
            <v>WWH</v>
          </cell>
          <cell r="J3788">
            <v>16.89</v>
          </cell>
        </row>
        <row r="3788">
          <cell r="N3788" t="e">
            <v>#DIV/0!</v>
          </cell>
        </row>
        <row r="3789">
          <cell r="E3789" t="str">
            <v>HGC-Lib-2455474</v>
          </cell>
          <cell r="F3789" t="str">
            <v>D24070096</v>
          </cell>
          <cell r="G3789">
            <v>5</v>
          </cell>
          <cell r="H3789" t="str">
            <v>重测序</v>
          </cell>
          <cell r="I3789" t="str">
            <v>WWH</v>
          </cell>
          <cell r="J3789">
            <v>13.65</v>
          </cell>
        </row>
        <row r="3789">
          <cell r="N3789" t="e">
            <v>#DIV/0!</v>
          </cell>
        </row>
        <row r="3790">
          <cell r="E3790" t="str">
            <v>HGC-Lib-2455475</v>
          </cell>
          <cell r="F3790" t="str">
            <v>D24070097</v>
          </cell>
          <cell r="G3790">
            <v>5</v>
          </cell>
          <cell r="H3790" t="str">
            <v>重测序</v>
          </cell>
          <cell r="I3790" t="str">
            <v>WWH</v>
          </cell>
          <cell r="J3790">
            <v>21.4</v>
          </cell>
        </row>
        <row r="3790">
          <cell r="N3790" t="e">
            <v>#DIV/0!</v>
          </cell>
        </row>
        <row r="3791">
          <cell r="E3791" t="str">
            <v>HGC-Lib-2455476</v>
          </cell>
          <cell r="F3791" t="str">
            <v>D24070098</v>
          </cell>
          <cell r="G3791">
            <v>5</v>
          </cell>
          <cell r="H3791" t="str">
            <v>重测序</v>
          </cell>
          <cell r="I3791" t="str">
            <v>WWH</v>
          </cell>
          <cell r="J3791">
            <v>16.2</v>
          </cell>
        </row>
        <row r="3791">
          <cell r="N3791" t="e">
            <v>#DIV/0!</v>
          </cell>
        </row>
        <row r="3792">
          <cell r="E3792" t="str">
            <v>HGC-Lib-2455477</v>
          </cell>
          <cell r="F3792" t="str">
            <v>D24070099</v>
          </cell>
          <cell r="G3792">
            <v>5</v>
          </cell>
          <cell r="H3792" t="str">
            <v>重测序</v>
          </cell>
          <cell r="I3792" t="str">
            <v>WWH</v>
          </cell>
          <cell r="J3792">
            <v>13.88</v>
          </cell>
        </row>
        <row r="3792">
          <cell r="N3792" t="e">
            <v>#DIV/0!</v>
          </cell>
        </row>
        <row r="3793">
          <cell r="E3793" t="str">
            <v>HGC-Lib-2455478</v>
          </cell>
          <cell r="F3793" t="str">
            <v>D24070101</v>
          </cell>
          <cell r="G3793">
            <v>5</v>
          </cell>
          <cell r="H3793" t="str">
            <v>重测序</v>
          </cell>
          <cell r="I3793" t="str">
            <v>WWH</v>
          </cell>
          <cell r="J3793">
            <v>13.15</v>
          </cell>
        </row>
        <row r="3793">
          <cell r="N3793" t="e">
            <v>#DIV/0!</v>
          </cell>
        </row>
        <row r="3794">
          <cell r="E3794" t="str">
            <v>HGC-Lib-2455479</v>
          </cell>
          <cell r="F3794" t="str">
            <v>D24070102</v>
          </cell>
          <cell r="G3794">
            <v>5</v>
          </cell>
          <cell r="H3794" t="str">
            <v>重测序</v>
          </cell>
          <cell r="I3794" t="str">
            <v>WWH</v>
          </cell>
          <cell r="J3794">
            <v>22.63</v>
          </cell>
        </row>
        <row r="3794">
          <cell r="N3794" t="e">
            <v>#DIV/0!</v>
          </cell>
        </row>
        <row r="3795">
          <cell r="E3795" t="str">
            <v>HGC-Lib-2455480</v>
          </cell>
          <cell r="F3795" t="str">
            <v>D24070103</v>
          </cell>
          <cell r="G3795">
            <v>5</v>
          </cell>
          <cell r="H3795" t="str">
            <v>重测序</v>
          </cell>
          <cell r="I3795" t="str">
            <v>WWH</v>
          </cell>
          <cell r="J3795">
            <v>12.28</v>
          </cell>
        </row>
        <row r="3795">
          <cell r="N3795" t="e">
            <v>#DIV/0!</v>
          </cell>
        </row>
        <row r="3796">
          <cell r="E3796" t="str">
            <v>HGC-Lib-2455481</v>
          </cell>
          <cell r="F3796" t="str">
            <v>D24070104</v>
          </cell>
          <cell r="G3796">
            <v>5</v>
          </cell>
          <cell r="H3796" t="str">
            <v>重测序</v>
          </cell>
          <cell r="I3796" t="str">
            <v>WWH</v>
          </cell>
          <cell r="J3796">
            <v>10.37</v>
          </cell>
        </row>
        <row r="3796">
          <cell r="N3796" t="e">
            <v>#DIV/0!</v>
          </cell>
        </row>
        <row r="3797">
          <cell r="E3797" t="str">
            <v>HGC-Lib-2455482</v>
          </cell>
          <cell r="F3797" t="str">
            <v>D24070105</v>
          </cell>
          <cell r="G3797">
            <v>5</v>
          </cell>
          <cell r="H3797" t="str">
            <v>重测序</v>
          </cell>
          <cell r="I3797" t="str">
            <v>WWH</v>
          </cell>
          <cell r="J3797">
            <v>19.67</v>
          </cell>
        </row>
        <row r="3797">
          <cell r="N3797" t="e">
            <v>#DIV/0!</v>
          </cell>
        </row>
        <row r="3798">
          <cell r="E3798" t="str">
            <v>HGC-Lib-2455483</v>
          </cell>
          <cell r="F3798" t="str">
            <v>D24070106</v>
          </cell>
          <cell r="G3798">
            <v>5</v>
          </cell>
          <cell r="H3798" t="str">
            <v>重测序</v>
          </cell>
          <cell r="I3798" t="str">
            <v>WWH</v>
          </cell>
          <cell r="J3798">
            <v>13.48</v>
          </cell>
        </row>
        <row r="3798">
          <cell r="N3798" t="e">
            <v>#DIV/0!</v>
          </cell>
        </row>
        <row r="3799">
          <cell r="E3799" t="str">
            <v>HGC-Lib-2455484</v>
          </cell>
          <cell r="F3799" t="str">
            <v>D24070107</v>
          </cell>
          <cell r="G3799">
            <v>5</v>
          </cell>
          <cell r="H3799" t="str">
            <v>重测序</v>
          </cell>
          <cell r="I3799" t="str">
            <v>WWH</v>
          </cell>
          <cell r="J3799">
            <v>12.56</v>
          </cell>
        </row>
        <row r="3799">
          <cell r="N3799" t="e">
            <v>#DIV/0!</v>
          </cell>
        </row>
        <row r="3800">
          <cell r="E3800" t="str">
            <v>HGC-Lib-2455485</v>
          </cell>
          <cell r="F3800" t="str">
            <v>D24070108</v>
          </cell>
          <cell r="G3800">
            <v>5</v>
          </cell>
          <cell r="H3800" t="str">
            <v>重测序</v>
          </cell>
          <cell r="I3800" t="str">
            <v>WWH</v>
          </cell>
          <cell r="J3800">
            <v>9.92</v>
          </cell>
        </row>
        <row r="3800">
          <cell r="N3800" t="e">
            <v>#DIV/0!</v>
          </cell>
        </row>
        <row r="3801">
          <cell r="E3801" t="str">
            <v>HGC-Lib-2455486</v>
          </cell>
          <cell r="F3801" t="str">
            <v>D24070109</v>
          </cell>
          <cell r="G3801">
            <v>5</v>
          </cell>
          <cell r="H3801" t="str">
            <v>重测序</v>
          </cell>
          <cell r="I3801" t="str">
            <v>WWH</v>
          </cell>
          <cell r="J3801">
            <v>19.64</v>
          </cell>
        </row>
        <row r="3801">
          <cell r="N3801" t="e">
            <v>#DIV/0!</v>
          </cell>
        </row>
        <row r="3802">
          <cell r="E3802" t="str">
            <v>HGC-Lib-2455487</v>
          </cell>
          <cell r="F3802" t="str">
            <v>D24070110</v>
          </cell>
          <cell r="G3802">
            <v>5</v>
          </cell>
          <cell r="H3802" t="str">
            <v>重测序</v>
          </cell>
          <cell r="I3802" t="str">
            <v>WWH</v>
          </cell>
          <cell r="J3802">
            <v>14.54</v>
          </cell>
        </row>
        <row r="3802">
          <cell r="N3802" t="e">
            <v>#DIV/0!</v>
          </cell>
        </row>
        <row r="3803">
          <cell r="E3803" t="str">
            <v>HGC-Lib-2455488</v>
          </cell>
          <cell r="F3803" t="str">
            <v>D24070111</v>
          </cell>
          <cell r="G3803">
            <v>5</v>
          </cell>
          <cell r="H3803" t="str">
            <v>重测序</v>
          </cell>
          <cell r="I3803" t="str">
            <v>WWH</v>
          </cell>
          <cell r="J3803">
            <v>22.81</v>
          </cell>
        </row>
        <row r="3803">
          <cell r="N3803" t="e">
            <v>#DIV/0!</v>
          </cell>
        </row>
        <row r="3804">
          <cell r="E3804" t="str">
            <v>HGC-Lib-2455489</v>
          </cell>
          <cell r="F3804" t="str">
            <v>D24070112</v>
          </cell>
          <cell r="G3804">
            <v>5</v>
          </cell>
          <cell r="H3804" t="str">
            <v>重测序</v>
          </cell>
          <cell r="I3804" t="str">
            <v>WWH</v>
          </cell>
          <cell r="J3804">
            <v>12.89</v>
          </cell>
        </row>
        <row r="3804">
          <cell r="N3804" t="e">
            <v>#DIV/0!</v>
          </cell>
        </row>
        <row r="3805">
          <cell r="E3805" t="str">
            <v>HGC-Lib-2455490</v>
          </cell>
          <cell r="F3805" t="str">
            <v>D24070113</v>
          </cell>
          <cell r="G3805">
            <v>5</v>
          </cell>
          <cell r="H3805" t="str">
            <v>重测序</v>
          </cell>
          <cell r="I3805" t="str">
            <v>WWH</v>
          </cell>
          <cell r="J3805">
            <v>18.84</v>
          </cell>
        </row>
        <row r="3805">
          <cell r="N3805" t="e">
            <v>#DIV/0!</v>
          </cell>
        </row>
        <row r="3806">
          <cell r="E3806" t="str">
            <v>HGC-Lib-2455491</v>
          </cell>
          <cell r="F3806" t="str">
            <v>D24070114</v>
          </cell>
          <cell r="G3806">
            <v>5</v>
          </cell>
          <cell r="H3806" t="str">
            <v>重测序</v>
          </cell>
          <cell r="I3806" t="str">
            <v>WWH</v>
          </cell>
          <cell r="J3806">
            <v>13.44</v>
          </cell>
        </row>
        <row r="3806">
          <cell r="N3806" t="e">
            <v>#DIV/0!</v>
          </cell>
        </row>
        <row r="3807">
          <cell r="E3807" t="str">
            <v>HGC-Lib-2455492</v>
          </cell>
          <cell r="F3807" t="str">
            <v>D24070115</v>
          </cell>
          <cell r="G3807">
            <v>5</v>
          </cell>
          <cell r="H3807" t="str">
            <v>重测序</v>
          </cell>
          <cell r="I3807" t="str">
            <v>WWH</v>
          </cell>
          <cell r="J3807">
            <v>18.04</v>
          </cell>
        </row>
        <row r="3807">
          <cell r="N3807" t="e">
            <v>#DIV/0!</v>
          </cell>
        </row>
        <row r="3808">
          <cell r="E3808" t="str">
            <v>HGC-Lib-2455493</v>
          </cell>
          <cell r="F3808" t="str">
            <v>D24070116</v>
          </cell>
          <cell r="G3808">
            <v>5</v>
          </cell>
          <cell r="H3808" t="str">
            <v>重测序</v>
          </cell>
          <cell r="I3808" t="str">
            <v>WWH</v>
          </cell>
          <cell r="J3808">
            <v>14.44</v>
          </cell>
        </row>
        <row r="3808">
          <cell r="N3808" t="e">
            <v>#DIV/0!</v>
          </cell>
        </row>
        <row r="3809">
          <cell r="E3809" t="str">
            <v>HGC-Lib-2455494</v>
          </cell>
          <cell r="F3809" t="str">
            <v>D24070117</v>
          </cell>
          <cell r="G3809">
            <v>5</v>
          </cell>
          <cell r="H3809" t="str">
            <v>重测序</v>
          </cell>
          <cell r="I3809" t="str">
            <v>WWH</v>
          </cell>
          <cell r="J3809">
            <v>10.76</v>
          </cell>
        </row>
        <row r="3809">
          <cell r="N3809" t="e">
            <v>#DIV/0!</v>
          </cell>
        </row>
        <row r="3810">
          <cell r="E3810" t="str">
            <v>HGC-Lib-2455495</v>
          </cell>
          <cell r="F3810" t="str">
            <v>D24070118</v>
          </cell>
          <cell r="G3810">
            <v>5</v>
          </cell>
          <cell r="H3810" t="str">
            <v>重测序</v>
          </cell>
          <cell r="I3810" t="str">
            <v>WWH</v>
          </cell>
          <cell r="J3810">
            <v>16.52</v>
          </cell>
        </row>
        <row r="3810">
          <cell r="N3810" t="e">
            <v>#DIV/0!</v>
          </cell>
        </row>
        <row r="3811">
          <cell r="E3811" t="str">
            <v>HGC-Lib-2455496</v>
          </cell>
          <cell r="F3811" t="str">
            <v>D24070119</v>
          </cell>
          <cell r="G3811">
            <v>5</v>
          </cell>
          <cell r="H3811" t="str">
            <v>重测序</v>
          </cell>
          <cell r="I3811" t="str">
            <v>WWH</v>
          </cell>
          <cell r="J3811">
            <v>24.63</v>
          </cell>
        </row>
        <row r="3811">
          <cell r="N3811" t="e">
            <v>#DIV/0!</v>
          </cell>
        </row>
        <row r="3812">
          <cell r="E3812" t="str">
            <v>HGC-Lib-2455497</v>
          </cell>
          <cell r="F3812" t="str">
            <v>D24070120</v>
          </cell>
          <cell r="G3812">
            <v>5</v>
          </cell>
          <cell r="H3812" t="str">
            <v>重测序</v>
          </cell>
          <cell r="I3812" t="str">
            <v>WWH</v>
          </cell>
          <cell r="J3812">
            <v>14.47</v>
          </cell>
        </row>
        <row r="3812">
          <cell r="N3812" t="e">
            <v>#DIV/0!</v>
          </cell>
        </row>
        <row r="3813">
          <cell r="E3813" t="str">
            <v>HGC-Lib-2455498</v>
          </cell>
          <cell r="F3813" t="str">
            <v>D24070121</v>
          </cell>
          <cell r="G3813">
            <v>5</v>
          </cell>
          <cell r="H3813" t="str">
            <v>重测序</v>
          </cell>
          <cell r="I3813" t="str">
            <v>WWH</v>
          </cell>
          <cell r="J3813">
            <v>15.62</v>
          </cell>
        </row>
        <row r="3813">
          <cell r="N3813" t="e">
            <v>#DIV/0!</v>
          </cell>
        </row>
        <row r="3814">
          <cell r="E3814" t="str">
            <v>HGC-Lib-2455499</v>
          </cell>
          <cell r="F3814" t="str">
            <v>D24070122</v>
          </cell>
          <cell r="G3814">
            <v>5</v>
          </cell>
          <cell r="H3814" t="str">
            <v>重测序</v>
          </cell>
          <cell r="I3814" t="str">
            <v>WWH</v>
          </cell>
          <cell r="J3814">
            <v>11.67</v>
          </cell>
        </row>
        <row r="3814">
          <cell r="N3814" t="e">
            <v>#DIV/0!</v>
          </cell>
        </row>
        <row r="3815">
          <cell r="E3815" t="str">
            <v>HGC-Lib-2455500</v>
          </cell>
          <cell r="F3815" t="str">
            <v>D24070124</v>
          </cell>
          <cell r="G3815">
            <v>5</v>
          </cell>
          <cell r="H3815" t="str">
            <v>重测序</v>
          </cell>
          <cell r="I3815" t="str">
            <v>WWH</v>
          </cell>
          <cell r="J3815">
            <v>15.02</v>
          </cell>
        </row>
        <row r="3815">
          <cell r="N3815" t="e">
            <v>#DIV/0!</v>
          </cell>
        </row>
        <row r="3816">
          <cell r="E3816" t="str">
            <v>HGC-Lib-2455501</v>
          </cell>
          <cell r="F3816" t="str">
            <v>D24070063</v>
          </cell>
          <cell r="G3816">
            <v>5</v>
          </cell>
          <cell r="H3816" t="str">
            <v>重测序</v>
          </cell>
          <cell r="I3816" t="str">
            <v>WWH</v>
          </cell>
          <cell r="J3816">
            <v>13.62</v>
          </cell>
        </row>
        <row r="3816">
          <cell r="N3816" t="e">
            <v>#DIV/0!</v>
          </cell>
        </row>
        <row r="3817">
          <cell r="E3817" t="str">
            <v>HGC-Lib-2455502</v>
          </cell>
          <cell r="F3817" t="str">
            <v>D24070071</v>
          </cell>
          <cell r="G3817">
            <v>5</v>
          </cell>
          <cell r="H3817" t="str">
            <v>重测序</v>
          </cell>
          <cell r="I3817" t="str">
            <v>WWH</v>
          </cell>
          <cell r="J3817">
            <v>11.59</v>
          </cell>
        </row>
        <row r="3817">
          <cell r="N3817" t="e">
            <v>#DIV/0!</v>
          </cell>
        </row>
        <row r="3818">
          <cell r="E3818" t="str">
            <v>HGC-Lib-2455503</v>
          </cell>
          <cell r="F3818" t="str">
            <v>D24070624</v>
          </cell>
          <cell r="G3818">
            <v>20</v>
          </cell>
          <cell r="H3818" t="str">
            <v>重测序</v>
          </cell>
          <cell r="I3818" t="str">
            <v>WWH</v>
          </cell>
          <cell r="J3818">
            <v>113.31</v>
          </cell>
        </row>
        <row r="3818">
          <cell r="N3818" t="e">
            <v>#DIV/0!</v>
          </cell>
        </row>
        <row r="3819">
          <cell r="E3819" t="str">
            <v>HGC-Lib-2455504</v>
          </cell>
          <cell r="F3819" t="str">
            <v>D24070625</v>
          </cell>
          <cell r="G3819">
            <v>20</v>
          </cell>
          <cell r="H3819" t="str">
            <v>重测序</v>
          </cell>
          <cell r="I3819" t="str">
            <v>WWH</v>
          </cell>
          <cell r="J3819">
            <v>77.01</v>
          </cell>
        </row>
        <row r="3819">
          <cell r="N3819" t="e">
            <v>#DIV/0!</v>
          </cell>
        </row>
        <row r="3820">
          <cell r="E3820" t="str">
            <v>HGC-Lib-2455505</v>
          </cell>
          <cell r="F3820" t="str">
            <v>D24070626</v>
          </cell>
          <cell r="G3820">
            <v>20</v>
          </cell>
          <cell r="H3820" t="str">
            <v>重测序</v>
          </cell>
          <cell r="I3820" t="str">
            <v>WWH</v>
          </cell>
          <cell r="J3820">
            <v>135.02</v>
          </cell>
        </row>
        <row r="3820">
          <cell r="N3820" t="e">
            <v>#DIV/0!</v>
          </cell>
        </row>
        <row r="3821">
          <cell r="E3821" t="str">
            <v>HGC-Lib-2455506</v>
          </cell>
          <cell r="F3821" t="str">
            <v>D24070627</v>
          </cell>
          <cell r="G3821">
            <v>20</v>
          </cell>
          <cell r="H3821" t="str">
            <v>重测序</v>
          </cell>
          <cell r="I3821" t="str">
            <v>WWH</v>
          </cell>
          <cell r="J3821">
            <v>79.5</v>
          </cell>
        </row>
        <row r="3821">
          <cell r="N3821" t="e">
            <v>#DIV/0!</v>
          </cell>
        </row>
        <row r="3822">
          <cell r="E3822" t="str">
            <v>HGC-Lib-2455507</v>
          </cell>
          <cell r="F3822" t="str">
            <v>D24070628</v>
          </cell>
          <cell r="G3822">
            <v>20</v>
          </cell>
          <cell r="H3822" t="str">
            <v>重测序</v>
          </cell>
          <cell r="I3822" t="str">
            <v>WWH</v>
          </cell>
          <cell r="J3822">
            <v>70.64</v>
          </cell>
        </row>
        <row r="3822">
          <cell r="N3822" t="e">
            <v>#DIV/0!</v>
          </cell>
        </row>
        <row r="3823">
          <cell r="E3823" t="str">
            <v>HGC-Lib-2455508</v>
          </cell>
          <cell r="F3823" t="str">
            <v>D24070629</v>
          </cell>
          <cell r="G3823">
            <v>20</v>
          </cell>
          <cell r="H3823" t="str">
            <v>重测序</v>
          </cell>
          <cell r="I3823" t="str">
            <v>WWH</v>
          </cell>
          <cell r="J3823">
            <v>44.53</v>
          </cell>
        </row>
        <row r="3823">
          <cell r="N3823" t="e">
            <v>#DIV/0!</v>
          </cell>
        </row>
        <row r="3824">
          <cell r="E3824" t="str">
            <v>HGC-Lib-2455509</v>
          </cell>
          <cell r="F3824" t="str">
            <v>D24070630</v>
          </cell>
          <cell r="G3824">
            <v>20</v>
          </cell>
          <cell r="H3824" t="str">
            <v>重测序</v>
          </cell>
          <cell r="I3824" t="str">
            <v>WWH</v>
          </cell>
          <cell r="J3824">
            <v>44.87</v>
          </cell>
        </row>
        <row r="3824">
          <cell r="N3824" t="e">
            <v>#DIV/0!</v>
          </cell>
        </row>
        <row r="3825">
          <cell r="E3825" t="str">
            <v>HGC-Lib-2455510</v>
          </cell>
          <cell r="F3825" t="str">
            <v>D24070631</v>
          </cell>
          <cell r="G3825">
            <v>20</v>
          </cell>
          <cell r="H3825" t="str">
            <v>重测序</v>
          </cell>
          <cell r="I3825" t="str">
            <v>WWH</v>
          </cell>
          <cell r="J3825">
            <v>92.51</v>
          </cell>
        </row>
        <row r="3825">
          <cell r="N3825" t="e">
            <v>#DIV/0!</v>
          </cell>
        </row>
        <row r="3826">
          <cell r="E3826" t="str">
            <v>HGC-Lib-2455511</v>
          </cell>
          <cell r="F3826" t="str">
            <v>D24070632</v>
          </cell>
          <cell r="G3826">
            <v>20</v>
          </cell>
          <cell r="H3826" t="str">
            <v>重测序</v>
          </cell>
          <cell r="I3826" t="str">
            <v>WWH</v>
          </cell>
          <cell r="J3826">
            <v>102.32</v>
          </cell>
        </row>
        <row r="3826">
          <cell r="N3826" t="e">
            <v>#DIV/0!</v>
          </cell>
        </row>
        <row r="3827">
          <cell r="E3827" t="str">
            <v>HGC-Lib-2455512</v>
          </cell>
          <cell r="F3827" t="str">
            <v>D24070633</v>
          </cell>
          <cell r="G3827">
            <v>20</v>
          </cell>
          <cell r="H3827" t="str">
            <v>重测序</v>
          </cell>
          <cell r="I3827" t="str">
            <v>WWH</v>
          </cell>
          <cell r="J3827">
            <v>72.4</v>
          </cell>
        </row>
        <row r="3827">
          <cell r="N3827" t="e">
            <v>#DIV/0!</v>
          </cell>
        </row>
        <row r="3828">
          <cell r="E3828" t="str">
            <v>HGC-Lib-2455513</v>
          </cell>
          <cell r="F3828" t="str">
            <v>D24070634</v>
          </cell>
          <cell r="G3828">
            <v>20</v>
          </cell>
          <cell r="H3828" t="str">
            <v>重测序</v>
          </cell>
          <cell r="I3828" t="str">
            <v>WWH</v>
          </cell>
          <cell r="J3828">
            <v>81.13</v>
          </cell>
        </row>
        <row r="3828">
          <cell r="N3828" t="e">
            <v>#DIV/0!</v>
          </cell>
        </row>
        <row r="3829">
          <cell r="E3829" t="str">
            <v>HGC-Lib-2455514</v>
          </cell>
          <cell r="F3829" t="str">
            <v>D24070635</v>
          </cell>
          <cell r="G3829">
            <v>20</v>
          </cell>
          <cell r="H3829" t="str">
            <v>重测序</v>
          </cell>
          <cell r="I3829" t="str">
            <v>WWH</v>
          </cell>
          <cell r="J3829">
            <v>90.88</v>
          </cell>
        </row>
        <row r="3829">
          <cell r="N3829" t="e">
            <v>#DIV/0!</v>
          </cell>
        </row>
        <row r="3830">
          <cell r="E3830" t="str">
            <v>HGC-Lib-2455515</v>
          </cell>
          <cell r="F3830" t="str">
            <v>D24070636</v>
          </cell>
          <cell r="G3830">
            <v>20</v>
          </cell>
          <cell r="H3830" t="str">
            <v>重测序</v>
          </cell>
          <cell r="I3830" t="str">
            <v>WWH</v>
          </cell>
          <cell r="J3830">
            <v>74.08</v>
          </cell>
        </row>
        <row r="3830">
          <cell r="N3830" t="e">
            <v>#DIV/0!</v>
          </cell>
        </row>
        <row r="3831">
          <cell r="E3831" t="str">
            <v>HGC-Lib-2455516</v>
          </cell>
          <cell r="F3831" t="str">
            <v>D24070637</v>
          </cell>
          <cell r="G3831">
            <v>20</v>
          </cell>
          <cell r="H3831" t="str">
            <v>重测序</v>
          </cell>
          <cell r="I3831" t="str">
            <v>WWH</v>
          </cell>
          <cell r="J3831">
            <v>58.12</v>
          </cell>
        </row>
        <row r="3831">
          <cell r="N3831" t="e">
            <v>#DIV/0!</v>
          </cell>
        </row>
        <row r="3832">
          <cell r="E3832" t="str">
            <v>HGC-Lib-2455517</v>
          </cell>
          <cell r="F3832" t="str">
            <v>D24070638</v>
          </cell>
          <cell r="G3832">
            <v>20</v>
          </cell>
          <cell r="H3832" t="str">
            <v>重测序</v>
          </cell>
          <cell r="I3832" t="str">
            <v>WWH</v>
          </cell>
          <cell r="J3832">
            <v>57.9</v>
          </cell>
        </row>
        <row r="3832">
          <cell r="N3832" t="e">
            <v>#DIV/0!</v>
          </cell>
        </row>
        <row r="3833">
          <cell r="E3833" t="str">
            <v>HGC-Lib-2455518</v>
          </cell>
          <cell r="F3833" t="str">
            <v>D24070639</v>
          </cell>
          <cell r="G3833">
            <v>20</v>
          </cell>
          <cell r="H3833" t="str">
            <v>重测序</v>
          </cell>
          <cell r="I3833" t="str">
            <v>WWH</v>
          </cell>
          <cell r="J3833">
            <v>50.46</v>
          </cell>
        </row>
        <row r="3833">
          <cell r="N3833" t="e">
            <v>#DIV/0!</v>
          </cell>
        </row>
        <row r="3834">
          <cell r="E3834" t="str">
            <v>HGC-Lib-2455519</v>
          </cell>
          <cell r="F3834" t="str">
            <v>D24070640</v>
          </cell>
          <cell r="G3834">
            <v>20</v>
          </cell>
          <cell r="H3834" t="str">
            <v>重测序</v>
          </cell>
          <cell r="I3834" t="str">
            <v>WWH</v>
          </cell>
          <cell r="J3834">
            <v>87.11</v>
          </cell>
        </row>
        <row r="3834">
          <cell r="N3834" t="e">
            <v>#DIV/0!</v>
          </cell>
        </row>
        <row r="3835">
          <cell r="E3835" t="str">
            <v>HGC-Lib-2455520</v>
          </cell>
          <cell r="F3835" t="str">
            <v>D24070641</v>
          </cell>
          <cell r="G3835">
            <v>20</v>
          </cell>
          <cell r="H3835" t="str">
            <v>重测序</v>
          </cell>
          <cell r="I3835" t="str">
            <v>WWH</v>
          </cell>
          <cell r="J3835">
            <v>51.93</v>
          </cell>
        </row>
        <row r="3835">
          <cell r="N3835" t="e">
            <v>#DIV/0!</v>
          </cell>
        </row>
        <row r="3836">
          <cell r="E3836" t="str">
            <v>HGC-Lib-2455521</v>
          </cell>
          <cell r="F3836" t="str">
            <v>D24070642</v>
          </cell>
          <cell r="G3836">
            <v>20</v>
          </cell>
          <cell r="H3836" t="str">
            <v>重测序</v>
          </cell>
          <cell r="I3836" t="str">
            <v>WWH</v>
          </cell>
          <cell r="J3836">
            <v>82.59</v>
          </cell>
        </row>
        <row r="3836">
          <cell r="N3836" t="e">
            <v>#DIV/0!</v>
          </cell>
        </row>
        <row r="3837">
          <cell r="E3837" t="str">
            <v>HGC-Lib-2455522</v>
          </cell>
          <cell r="F3837" t="str">
            <v>D24070643</v>
          </cell>
          <cell r="G3837">
            <v>20</v>
          </cell>
          <cell r="H3837" t="str">
            <v>重测序</v>
          </cell>
          <cell r="I3837" t="str">
            <v>WWH</v>
          </cell>
          <cell r="J3837">
            <v>89.27</v>
          </cell>
        </row>
        <row r="3837">
          <cell r="N3837" t="e">
            <v>#DIV/0!</v>
          </cell>
        </row>
        <row r="3838">
          <cell r="E3838" t="str">
            <v>HGC-Lib-2455523</v>
          </cell>
          <cell r="F3838" t="str">
            <v>D24070644</v>
          </cell>
          <cell r="G3838">
            <v>20</v>
          </cell>
          <cell r="H3838" t="str">
            <v>重测序</v>
          </cell>
          <cell r="I3838" t="str">
            <v>WWH</v>
          </cell>
          <cell r="J3838">
            <v>80.69</v>
          </cell>
        </row>
        <row r="3838">
          <cell r="N3838" t="e">
            <v>#DIV/0!</v>
          </cell>
        </row>
        <row r="3839">
          <cell r="E3839" t="str">
            <v>HGC-Lib-2455524</v>
          </cell>
          <cell r="F3839" t="str">
            <v>D24070645</v>
          </cell>
          <cell r="G3839">
            <v>20</v>
          </cell>
          <cell r="H3839" t="str">
            <v>重测序</v>
          </cell>
          <cell r="I3839" t="str">
            <v>WWH</v>
          </cell>
          <cell r="J3839">
            <v>44.27</v>
          </cell>
        </row>
        <row r="3839">
          <cell r="N3839" t="e">
            <v>#DIV/0!</v>
          </cell>
        </row>
        <row r="3840">
          <cell r="E3840" t="str">
            <v>HGC-Lib-2455525</v>
          </cell>
          <cell r="F3840" t="str">
            <v>D24070646</v>
          </cell>
          <cell r="G3840">
            <v>20</v>
          </cell>
          <cell r="H3840" t="str">
            <v>重测序</v>
          </cell>
          <cell r="I3840" t="str">
            <v>WWH</v>
          </cell>
          <cell r="J3840">
            <v>109.8</v>
          </cell>
        </row>
        <row r="3840">
          <cell r="N3840" t="e">
            <v>#DIV/0!</v>
          </cell>
        </row>
        <row r="3841">
          <cell r="E3841" t="str">
            <v>HGC-Lib-2455526</v>
          </cell>
          <cell r="F3841" t="str">
            <v>D24070647</v>
          </cell>
          <cell r="G3841">
            <v>20</v>
          </cell>
          <cell r="H3841" t="str">
            <v>重测序</v>
          </cell>
          <cell r="I3841" t="str">
            <v>WWH</v>
          </cell>
          <cell r="J3841">
            <v>56.33</v>
          </cell>
        </row>
        <row r="3841">
          <cell r="N3841" t="e">
            <v>#DIV/0!</v>
          </cell>
        </row>
        <row r="3842">
          <cell r="E3842" t="str">
            <v>HGC-Lib-2455527</v>
          </cell>
          <cell r="F3842" t="str">
            <v>D24070648</v>
          </cell>
          <cell r="G3842">
            <v>20</v>
          </cell>
          <cell r="H3842" t="str">
            <v>重测序</v>
          </cell>
          <cell r="I3842" t="str">
            <v>WWH</v>
          </cell>
          <cell r="J3842">
            <v>143.79</v>
          </cell>
        </row>
        <row r="3842">
          <cell r="N3842" t="e">
            <v>#DIV/0!</v>
          </cell>
        </row>
        <row r="3843">
          <cell r="E3843" t="str">
            <v>HGC-Lib-2455528</v>
          </cell>
          <cell r="F3843" t="str">
            <v>D24070007</v>
          </cell>
          <cell r="G3843">
            <v>22</v>
          </cell>
          <cell r="H3843" t="str">
            <v>全基因组甲基化(BS)</v>
          </cell>
          <cell r="I3843" t="str">
            <v>YHT</v>
          </cell>
          <cell r="J3843">
            <v>60.6</v>
          </cell>
        </row>
        <row r="3843">
          <cell r="N3843" t="e">
            <v>#DIV/0!</v>
          </cell>
        </row>
        <row r="3844">
          <cell r="E3844" t="str">
            <v>HGC-Lib-2455529</v>
          </cell>
          <cell r="F3844" t="str">
            <v>D24070006</v>
          </cell>
          <cell r="G3844">
            <v>22</v>
          </cell>
          <cell r="H3844" t="str">
            <v>全基因组甲基化(BS)</v>
          </cell>
          <cell r="I3844" t="str">
            <v>YHT</v>
          </cell>
          <cell r="J3844">
            <v>67.2</v>
          </cell>
        </row>
        <row r="3844">
          <cell r="N3844" t="e">
            <v>#DIV/0!</v>
          </cell>
        </row>
        <row r="3845">
          <cell r="E3845" t="str">
            <v>HGC-Lib-2455530</v>
          </cell>
          <cell r="F3845" t="str">
            <v>D24070005</v>
          </cell>
          <cell r="G3845">
            <v>22</v>
          </cell>
          <cell r="H3845" t="str">
            <v>全基因组甲基化(BS)</v>
          </cell>
          <cell r="I3845" t="str">
            <v>YHT</v>
          </cell>
          <cell r="J3845">
            <v>79</v>
          </cell>
        </row>
        <row r="3845">
          <cell r="N3845" t="e">
            <v>#DIV/0!</v>
          </cell>
        </row>
        <row r="3846">
          <cell r="E3846" t="str">
            <v>HGC-Lib-2455531</v>
          </cell>
          <cell r="F3846" t="str">
            <v>D24070004</v>
          </cell>
          <cell r="G3846">
            <v>22</v>
          </cell>
          <cell r="H3846" t="str">
            <v>全基因组甲基化(BS)</v>
          </cell>
          <cell r="I3846" t="str">
            <v>YHT</v>
          </cell>
          <cell r="J3846">
            <v>85.2</v>
          </cell>
        </row>
        <row r="3846">
          <cell r="N3846" t="e">
            <v>#DIV/0!</v>
          </cell>
        </row>
        <row r="3847">
          <cell r="E3847" t="str">
            <v>HGC-Lib-2455532</v>
          </cell>
          <cell r="F3847" t="str">
            <v>D24070003</v>
          </cell>
          <cell r="G3847">
            <v>22</v>
          </cell>
          <cell r="H3847" t="str">
            <v>全基因组甲基化(BS)</v>
          </cell>
          <cell r="I3847" t="str">
            <v>YHT</v>
          </cell>
          <cell r="J3847">
            <v>67.6</v>
          </cell>
        </row>
        <row r="3847">
          <cell r="N3847" t="e">
            <v>#DIV/0!</v>
          </cell>
        </row>
        <row r="3848">
          <cell r="E3848" t="str">
            <v>HGC-Lib-2455533</v>
          </cell>
          <cell r="F3848" t="str">
            <v>D24070002</v>
          </cell>
          <cell r="G3848">
            <v>22</v>
          </cell>
          <cell r="H3848" t="str">
            <v>全基因组甲基化(BS)</v>
          </cell>
          <cell r="I3848" t="str">
            <v>YHT</v>
          </cell>
          <cell r="J3848">
            <v>76.6</v>
          </cell>
        </row>
        <row r="3848">
          <cell r="N3848" t="e">
            <v>#DIV/0!</v>
          </cell>
        </row>
        <row r="3849">
          <cell r="E3849" t="str">
            <v>HGC-Lib-2455534</v>
          </cell>
          <cell r="F3849" t="str">
            <v>D24060930</v>
          </cell>
          <cell r="G3849">
            <v>22</v>
          </cell>
          <cell r="H3849" t="str">
            <v>全基因组甲基化(BS)</v>
          </cell>
          <cell r="I3849" t="str">
            <v>YHT</v>
          </cell>
          <cell r="J3849">
            <v>61.6</v>
          </cell>
        </row>
        <row r="3849">
          <cell r="N3849" t="e">
            <v>#DIV/0!</v>
          </cell>
        </row>
        <row r="3850">
          <cell r="E3850" t="str">
            <v>HGC-Lib-2455535</v>
          </cell>
          <cell r="F3850" t="str">
            <v>D24060929</v>
          </cell>
          <cell r="G3850">
            <v>22</v>
          </cell>
          <cell r="H3850" t="str">
            <v>全基因组甲基化(BS)</v>
          </cell>
          <cell r="I3850" t="str">
            <v>YHT</v>
          </cell>
          <cell r="J3850">
            <v>80</v>
          </cell>
        </row>
        <row r="3850">
          <cell r="N3850" t="e">
            <v>#DIV/0!</v>
          </cell>
        </row>
        <row r="3851">
          <cell r="E3851" t="str">
            <v>HGC-Lib-2455536</v>
          </cell>
          <cell r="F3851" t="str">
            <v>D24060928</v>
          </cell>
          <cell r="G3851">
            <v>22</v>
          </cell>
          <cell r="H3851" t="str">
            <v>全基因组甲基化(BS)</v>
          </cell>
          <cell r="I3851" t="str">
            <v>YHT</v>
          </cell>
          <cell r="J3851">
            <v>58.2</v>
          </cell>
        </row>
        <row r="3851">
          <cell r="N3851" t="e">
            <v>#DIV/0!</v>
          </cell>
        </row>
        <row r="3852">
          <cell r="E3852" t="str">
            <v>HGC-Lib-2455537</v>
          </cell>
          <cell r="F3852" t="str">
            <v>D24061046</v>
          </cell>
          <cell r="G3852">
            <v>26</v>
          </cell>
          <cell r="H3852" t="str">
            <v>全基因组甲基化(BS)</v>
          </cell>
          <cell r="I3852" t="str">
            <v>YHT</v>
          </cell>
          <cell r="J3852">
            <v>47.6</v>
          </cell>
        </row>
        <row r="3852">
          <cell r="N3852" t="e">
            <v>#DIV/0!</v>
          </cell>
        </row>
        <row r="3853">
          <cell r="E3853" t="str">
            <v>HGC-Lib-2455538</v>
          </cell>
          <cell r="F3853" t="str">
            <v>D24061047</v>
          </cell>
          <cell r="G3853">
            <v>26</v>
          </cell>
          <cell r="H3853" t="str">
            <v>全基因组甲基化(BS)</v>
          </cell>
          <cell r="I3853" t="str">
            <v>YHT</v>
          </cell>
          <cell r="J3853">
            <v>96.8</v>
          </cell>
        </row>
        <row r="3853">
          <cell r="N3853" t="e">
            <v>#DIV/0!</v>
          </cell>
        </row>
        <row r="3854">
          <cell r="E3854" t="str">
            <v>HGC-Lib-2455539</v>
          </cell>
          <cell r="F3854" t="str">
            <v>D24061048</v>
          </cell>
          <cell r="G3854">
            <v>26</v>
          </cell>
          <cell r="H3854" t="str">
            <v>全基因组甲基化(BS)</v>
          </cell>
          <cell r="I3854" t="str">
            <v>YHT</v>
          </cell>
          <cell r="J3854">
            <v>35.6</v>
          </cell>
        </row>
        <row r="3854">
          <cell r="N3854" t="e">
            <v>#DIV/0!</v>
          </cell>
        </row>
        <row r="3855">
          <cell r="E3855" t="str">
            <v>HGC-Lib-2455540</v>
          </cell>
          <cell r="F3855" t="str">
            <v>D24061050</v>
          </cell>
          <cell r="G3855">
            <v>26</v>
          </cell>
          <cell r="H3855" t="str">
            <v>全基因组甲基化(BS)</v>
          </cell>
          <cell r="I3855" t="str">
            <v>YHT</v>
          </cell>
          <cell r="J3855">
            <v>56.4</v>
          </cell>
        </row>
        <row r="3855">
          <cell r="N3855" t="e">
            <v>#DIV/0!</v>
          </cell>
        </row>
        <row r="3856">
          <cell r="E3856" t="str">
            <v>HGC-Lib-2455541</v>
          </cell>
          <cell r="F3856" t="str">
            <v>D24061051</v>
          </cell>
          <cell r="G3856">
            <v>26</v>
          </cell>
          <cell r="H3856" t="str">
            <v>全基因组甲基化(BS)</v>
          </cell>
          <cell r="I3856" t="str">
            <v>YHT</v>
          </cell>
          <cell r="J3856">
            <v>50.4</v>
          </cell>
        </row>
        <row r="3856">
          <cell r="N3856" t="e">
            <v>#DIV/0!</v>
          </cell>
        </row>
        <row r="3857">
          <cell r="E3857" t="str">
            <v>HGC-Lib-2455542</v>
          </cell>
          <cell r="F3857" t="str">
            <v>D24070168</v>
          </cell>
          <cell r="G3857">
            <v>26</v>
          </cell>
          <cell r="H3857" t="str">
            <v>全基因组甲基化(BS)</v>
          </cell>
          <cell r="I3857" t="str">
            <v>YHT</v>
          </cell>
          <cell r="J3857">
            <v>97.2</v>
          </cell>
        </row>
        <row r="3857">
          <cell r="N3857" t="e">
            <v>#DIV/0!</v>
          </cell>
        </row>
        <row r="3858">
          <cell r="E3858" t="str">
            <v>HGC-Lib-2455543</v>
          </cell>
          <cell r="F3858" t="str">
            <v>T798-1</v>
          </cell>
          <cell r="G3858">
            <v>12</v>
          </cell>
          <cell r="H3858" t="str">
            <v>lncRNA文库</v>
          </cell>
          <cell r="I3858" t="str">
            <v>YHT</v>
          </cell>
          <cell r="J3858">
            <v>23.2</v>
          </cell>
        </row>
        <row r="3858">
          <cell r="N3858" t="e">
            <v>#DIV/0!</v>
          </cell>
        </row>
        <row r="3859">
          <cell r="E3859" t="str">
            <v>HGC-Lib-2455544</v>
          </cell>
          <cell r="F3859" t="str">
            <v>T798-2</v>
          </cell>
          <cell r="G3859">
            <v>12</v>
          </cell>
          <cell r="H3859" t="str">
            <v>lncRNA文库</v>
          </cell>
          <cell r="I3859" t="str">
            <v>YHT</v>
          </cell>
          <cell r="J3859">
            <v>27.4</v>
          </cell>
        </row>
        <row r="3859">
          <cell r="N3859" t="e">
            <v>#DIV/0!</v>
          </cell>
        </row>
        <row r="3860">
          <cell r="E3860" t="str">
            <v>HGC-Lib-2455545</v>
          </cell>
          <cell r="F3860" t="str">
            <v>T798-3</v>
          </cell>
          <cell r="G3860">
            <v>12</v>
          </cell>
          <cell r="H3860" t="str">
            <v>lncRNA文库</v>
          </cell>
          <cell r="I3860" t="str">
            <v>YHT</v>
          </cell>
          <cell r="J3860">
            <v>33</v>
          </cell>
        </row>
        <row r="3860">
          <cell r="N3860" t="e">
            <v>#DIV/0!</v>
          </cell>
        </row>
        <row r="3861">
          <cell r="E3861" t="str">
            <v>HGC-Lib-2455546</v>
          </cell>
          <cell r="F3861" t="str">
            <v>T798-4</v>
          </cell>
          <cell r="G3861">
            <v>12</v>
          </cell>
          <cell r="H3861" t="str">
            <v>lncRNA文库</v>
          </cell>
          <cell r="I3861" t="str">
            <v>YHT</v>
          </cell>
          <cell r="J3861">
            <v>35.8</v>
          </cell>
        </row>
        <row r="3861">
          <cell r="N3861" t="e">
            <v>#DIV/0!</v>
          </cell>
        </row>
        <row r="3862">
          <cell r="E3862" t="str">
            <v>HGC-Lib-2455547</v>
          </cell>
          <cell r="F3862" t="str">
            <v>T798-5</v>
          </cell>
          <cell r="G3862">
            <v>12</v>
          </cell>
          <cell r="H3862" t="str">
            <v>lncRNA文库</v>
          </cell>
          <cell r="I3862" t="str">
            <v>YHT</v>
          </cell>
          <cell r="J3862">
            <v>26.4</v>
          </cell>
        </row>
        <row r="3862">
          <cell r="N3862" t="e">
            <v>#DIV/0!</v>
          </cell>
        </row>
        <row r="3863">
          <cell r="E3863" t="str">
            <v>HGC-Lib-2455548</v>
          </cell>
          <cell r="F3863" t="str">
            <v>T798-6</v>
          </cell>
          <cell r="G3863">
            <v>12</v>
          </cell>
          <cell r="H3863" t="str">
            <v>lncRNA文库</v>
          </cell>
          <cell r="I3863" t="str">
            <v>YHT</v>
          </cell>
          <cell r="J3863">
            <v>37.6</v>
          </cell>
        </row>
        <row r="3863">
          <cell r="N3863" t="e">
            <v>#DIV/0!</v>
          </cell>
        </row>
        <row r="3864">
          <cell r="E3864" t="str">
            <v>HGC-Lib-2455549</v>
          </cell>
          <cell r="F3864" t="str">
            <v>T798-7</v>
          </cell>
          <cell r="G3864">
            <v>12</v>
          </cell>
          <cell r="H3864" t="str">
            <v>lncRNA文库</v>
          </cell>
          <cell r="I3864" t="str">
            <v>YHT</v>
          </cell>
          <cell r="J3864">
            <v>14.3</v>
          </cell>
        </row>
        <row r="3864">
          <cell r="N3864" t="e">
            <v>#DIV/0!</v>
          </cell>
        </row>
        <row r="3865">
          <cell r="E3865" t="str">
            <v>HGC-Lib-2455550</v>
          </cell>
          <cell r="F3865" t="str">
            <v>T798-8</v>
          </cell>
          <cell r="G3865">
            <v>12</v>
          </cell>
          <cell r="H3865" t="str">
            <v>lncRNA文库</v>
          </cell>
          <cell r="I3865" t="str">
            <v>YHT</v>
          </cell>
          <cell r="J3865">
            <v>24</v>
          </cell>
        </row>
        <row r="3865">
          <cell r="N3865" t="e">
            <v>#DIV/0!</v>
          </cell>
        </row>
        <row r="3866">
          <cell r="E3866" t="str">
            <v>HGC-Lib-2455551</v>
          </cell>
          <cell r="F3866" t="str">
            <v>T798-9</v>
          </cell>
          <cell r="G3866">
            <v>12</v>
          </cell>
          <cell r="H3866" t="str">
            <v>lncRNA文库</v>
          </cell>
          <cell r="I3866" t="str">
            <v>YHT</v>
          </cell>
          <cell r="J3866">
            <v>3.72</v>
          </cell>
        </row>
        <row r="3866">
          <cell r="N3866" t="e">
            <v>#DIV/0!</v>
          </cell>
        </row>
        <row r="3867">
          <cell r="E3867" t="str">
            <v>HGC-Lib-2455552</v>
          </cell>
          <cell r="F3867" t="str">
            <v>T798-10</v>
          </cell>
          <cell r="G3867">
            <v>12</v>
          </cell>
          <cell r="H3867" t="str">
            <v>lncRNA文库</v>
          </cell>
          <cell r="I3867" t="str">
            <v>YHT</v>
          </cell>
          <cell r="J3867">
            <v>25</v>
          </cell>
        </row>
        <row r="3867">
          <cell r="N3867" t="e">
            <v>#DIV/0!</v>
          </cell>
        </row>
        <row r="3868">
          <cell r="E3868" t="str">
            <v>HGC-POOL-2455553</v>
          </cell>
          <cell r="F3868" t="str">
            <v>T818pooling2</v>
          </cell>
          <cell r="G3868">
            <v>13</v>
          </cell>
          <cell r="H3868" t="str">
            <v>WES/panel捕获文库</v>
          </cell>
          <cell r="I3868" t="str">
            <v>YHT</v>
          </cell>
          <cell r="J3868">
            <v>3</v>
          </cell>
        </row>
        <row r="3868">
          <cell r="N3868" t="e">
            <v>#DIV/0!</v>
          </cell>
        </row>
        <row r="3869">
          <cell r="E3869" t="str">
            <v>HGC-POOL-2455554</v>
          </cell>
          <cell r="F3869" t="str">
            <v>T818pooling3</v>
          </cell>
          <cell r="G3869">
            <v>8</v>
          </cell>
          <cell r="H3869" t="str">
            <v>WES/panel捕获文库</v>
          </cell>
          <cell r="I3869" t="str">
            <v>YHT</v>
          </cell>
          <cell r="J3869">
            <v>3.52</v>
          </cell>
        </row>
        <row r="3869">
          <cell r="N3869" t="e">
            <v>#DIV/0!</v>
          </cell>
        </row>
        <row r="3870">
          <cell r="E3870" t="str">
            <v>HGC-POOL-2455555</v>
          </cell>
          <cell r="F3870" t="str">
            <v>T818pooling4</v>
          </cell>
          <cell r="G3870">
            <v>8</v>
          </cell>
          <cell r="H3870" t="str">
            <v>WES/panel捕获文库</v>
          </cell>
          <cell r="I3870" t="str">
            <v>YHT</v>
          </cell>
          <cell r="J3870">
            <v>3.1</v>
          </cell>
        </row>
        <row r="3870">
          <cell r="N3870" t="e">
            <v>#DIV/0!</v>
          </cell>
        </row>
        <row r="3871">
          <cell r="E3871" t="str">
            <v>HGC-POOL-2455556</v>
          </cell>
          <cell r="F3871" t="str">
            <v>T818pooling5</v>
          </cell>
          <cell r="G3871">
            <v>8</v>
          </cell>
          <cell r="H3871" t="str">
            <v>WES/panel捕获文库</v>
          </cell>
          <cell r="I3871" t="str">
            <v>YHT</v>
          </cell>
          <cell r="J3871">
            <v>3.74</v>
          </cell>
        </row>
        <row r="3871">
          <cell r="N3871" t="e">
            <v>#DIV/0!</v>
          </cell>
        </row>
        <row r="3872">
          <cell r="E3872" t="str">
            <v>HGC-POOL-2455557</v>
          </cell>
          <cell r="F3872" t="str">
            <v>T818pooling6</v>
          </cell>
          <cell r="G3872">
            <v>8</v>
          </cell>
          <cell r="H3872" t="str">
            <v>WES/panel捕获文库</v>
          </cell>
          <cell r="I3872" t="str">
            <v>YHT</v>
          </cell>
          <cell r="J3872">
            <v>4.42</v>
          </cell>
        </row>
        <row r="3872">
          <cell r="N3872" t="e">
            <v>#DIV/0!</v>
          </cell>
        </row>
        <row r="3873">
          <cell r="E3873" t="str">
            <v>HGC-POOL-2455558</v>
          </cell>
          <cell r="F3873" t="str">
            <v>T818pooling7</v>
          </cell>
          <cell r="G3873">
            <v>8</v>
          </cell>
          <cell r="H3873" t="str">
            <v>WES/panel捕获文库</v>
          </cell>
          <cell r="I3873" t="str">
            <v>YHT</v>
          </cell>
          <cell r="J3873">
            <v>3.72</v>
          </cell>
        </row>
        <row r="3873">
          <cell r="N3873" t="e">
            <v>#DIV/0!</v>
          </cell>
        </row>
        <row r="3874">
          <cell r="E3874" t="str">
            <v>HGC-POOL-2455559</v>
          </cell>
          <cell r="F3874" t="str">
            <v>T818pooling8</v>
          </cell>
          <cell r="G3874">
            <v>8</v>
          </cell>
          <cell r="H3874" t="str">
            <v>WES/panel捕获文库</v>
          </cell>
          <cell r="I3874" t="str">
            <v>YHT</v>
          </cell>
          <cell r="J3874">
            <v>2.98</v>
          </cell>
        </row>
        <row r="3874">
          <cell r="N3874" t="e">
            <v>#DIV/0!</v>
          </cell>
        </row>
        <row r="3875">
          <cell r="E3875" t="str">
            <v>HGC-POOL-2455560</v>
          </cell>
          <cell r="F3875" t="str">
            <v>T818pooling9</v>
          </cell>
          <cell r="G3875">
            <v>11</v>
          </cell>
          <cell r="H3875" t="str">
            <v>WES/panel捕获文库</v>
          </cell>
          <cell r="I3875" t="str">
            <v>YHT</v>
          </cell>
          <cell r="J3875">
            <v>3.62</v>
          </cell>
        </row>
        <row r="3875">
          <cell r="N3875" t="e">
            <v>#DIV/0!</v>
          </cell>
        </row>
        <row r="3876">
          <cell r="E3876" t="str">
            <v>HGC-POOL-2455561</v>
          </cell>
          <cell r="F3876" t="str">
            <v>T818pooling10</v>
          </cell>
          <cell r="G3876">
            <v>8</v>
          </cell>
          <cell r="H3876" t="str">
            <v>WES/panel捕获文库</v>
          </cell>
          <cell r="I3876" t="str">
            <v>YHT</v>
          </cell>
          <cell r="J3876">
            <v>3.3</v>
          </cell>
        </row>
        <row r="3876">
          <cell r="N3876" t="e">
            <v>#DIV/0!</v>
          </cell>
        </row>
        <row r="3877">
          <cell r="E3877" t="str">
            <v>HGC-Lib-2455577</v>
          </cell>
          <cell r="F3877" t="str">
            <v>LC240705077</v>
          </cell>
          <cell r="G3877">
            <v>30</v>
          </cell>
          <cell r="H3877" t="str">
            <v>singleron-3'转录组文库</v>
          </cell>
          <cell r="I3877" t="str">
            <v>GZQ</v>
          </cell>
          <cell r="J3877">
            <v>18.2</v>
          </cell>
        </row>
        <row r="3877">
          <cell r="N3877" t="e">
            <v>#DIV/0!</v>
          </cell>
        </row>
        <row r="3878">
          <cell r="E3878" t="str">
            <v>HGC-Lib-2455578</v>
          </cell>
          <cell r="F3878" t="str">
            <v>LFTBC240629001</v>
          </cell>
          <cell r="G3878">
            <v>100</v>
          </cell>
          <cell r="H3878" t="str">
            <v>singleron-3'全长转录组文库</v>
          </cell>
          <cell r="I3878" t="str">
            <v>GZQ</v>
          </cell>
          <cell r="J3878">
            <v>26.2</v>
          </cell>
        </row>
        <row r="3878">
          <cell r="N3878" t="e">
            <v>#DIV/0!</v>
          </cell>
        </row>
        <row r="3879">
          <cell r="E3879" t="str">
            <v>HGC-Lib-2455579</v>
          </cell>
          <cell r="F3879" t="str">
            <v>LFTBC240629002</v>
          </cell>
          <cell r="G3879">
            <v>100</v>
          </cell>
          <cell r="H3879" t="str">
            <v>singleron-3'全长转录组文库</v>
          </cell>
          <cell r="I3879" t="str">
            <v>GZQ</v>
          </cell>
          <cell r="J3879">
            <v>32.4</v>
          </cell>
        </row>
        <row r="3879">
          <cell r="N3879" t="e">
            <v>#DIV/0!</v>
          </cell>
        </row>
        <row r="3880">
          <cell r="E3880" t="str">
            <v>HGC-Lib-2455580</v>
          </cell>
          <cell r="F3880" t="str">
            <v>LFTBC240629003</v>
          </cell>
          <cell r="G3880">
            <v>100</v>
          </cell>
          <cell r="H3880" t="str">
            <v>singleron-3'全长转录组文库</v>
          </cell>
          <cell r="I3880" t="str">
            <v>GZQ</v>
          </cell>
          <cell r="J3880">
            <v>23.6</v>
          </cell>
        </row>
        <row r="3880">
          <cell r="N3880" t="e">
            <v>#DIV/0!</v>
          </cell>
        </row>
        <row r="3881">
          <cell r="E3881" t="str">
            <v>HGC-Lib-2455581</v>
          </cell>
          <cell r="F3881" t="str">
            <v>LFTBC240629004</v>
          </cell>
          <cell r="G3881">
            <v>100</v>
          </cell>
          <cell r="H3881" t="str">
            <v>singleron-3'全长转录组文库</v>
          </cell>
          <cell r="I3881" t="str">
            <v>GZQ</v>
          </cell>
          <cell r="J3881">
            <v>28.4</v>
          </cell>
        </row>
        <row r="3881">
          <cell r="N3881" t="e">
            <v>#DIV/0!</v>
          </cell>
        </row>
        <row r="3882">
          <cell r="E3882" t="str">
            <v>HGC-Lib-2455582</v>
          </cell>
          <cell r="F3882" t="str">
            <v>LFTBC240705055</v>
          </cell>
          <cell r="G3882">
            <v>100</v>
          </cell>
          <cell r="H3882" t="str">
            <v>singleron-3'全长转录组文库</v>
          </cell>
          <cell r="I3882" t="str">
            <v>GZQ</v>
          </cell>
          <cell r="J3882">
            <v>35.8</v>
          </cell>
        </row>
        <row r="3882">
          <cell r="N3882" t="e">
            <v>#DIV/0!</v>
          </cell>
        </row>
        <row r="3883">
          <cell r="E3883" t="str">
            <v>HGC-Lib-2455583</v>
          </cell>
          <cell r="F3883" t="str">
            <v>LFTBC240705056</v>
          </cell>
          <cell r="G3883">
            <v>100</v>
          </cell>
          <cell r="H3883" t="str">
            <v>singleron-3'全长转录组文库</v>
          </cell>
          <cell r="I3883" t="str">
            <v>GZQ</v>
          </cell>
          <cell r="J3883">
            <v>33</v>
          </cell>
        </row>
        <row r="3883">
          <cell r="N3883" t="e">
            <v>#DIV/0!</v>
          </cell>
        </row>
        <row r="3884">
          <cell r="E3884" t="str">
            <v>HGC-Lib-2455584</v>
          </cell>
          <cell r="F3884" t="str">
            <v>LFTBC240705057</v>
          </cell>
          <cell r="G3884">
            <v>100</v>
          </cell>
          <cell r="H3884" t="str">
            <v>singleron-3'全长转录组文库</v>
          </cell>
          <cell r="I3884" t="str">
            <v>GZQ</v>
          </cell>
          <cell r="J3884">
            <v>30.2</v>
          </cell>
        </row>
        <row r="3884">
          <cell r="N3884" t="e">
            <v>#DIV/0!</v>
          </cell>
        </row>
        <row r="3885">
          <cell r="E3885" t="str">
            <v>HGC-Lib-2455585</v>
          </cell>
          <cell r="F3885" t="str">
            <v>LFTBC240705058</v>
          </cell>
          <cell r="G3885">
            <v>100</v>
          </cell>
          <cell r="H3885" t="str">
            <v>singleron-3'全长转录组文库</v>
          </cell>
          <cell r="I3885" t="str">
            <v>GZQ</v>
          </cell>
          <cell r="J3885">
            <v>30.2</v>
          </cell>
        </row>
        <row r="3885">
          <cell r="N3885" t="e">
            <v>#DIV/0!</v>
          </cell>
        </row>
        <row r="3886">
          <cell r="E3886" t="str">
            <v>HGC-POOL-2455586</v>
          </cell>
          <cell r="F3886" t="str">
            <v>L240621007</v>
          </cell>
          <cell r="G3886">
            <v>90</v>
          </cell>
          <cell r="H3886" t="str">
            <v>10X 3'转录组文库</v>
          </cell>
          <cell r="I3886" t="str">
            <v>GZQ</v>
          </cell>
          <cell r="J3886">
            <v>17.3</v>
          </cell>
        </row>
        <row r="3886">
          <cell r="N3886" t="e">
            <v>#DIV/0!</v>
          </cell>
        </row>
        <row r="3887">
          <cell r="E3887" t="str">
            <v>HGC-POOL-2455587</v>
          </cell>
          <cell r="F3887" t="str">
            <v>L240621008</v>
          </cell>
          <cell r="G3887">
            <v>90</v>
          </cell>
          <cell r="H3887" t="str">
            <v>10X 3'转录组文库</v>
          </cell>
          <cell r="I3887" t="str">
            <v>GZQ</v>
          </cell>
          <cell r="J3887">
            <v>17.5</v>
          </cell>
        </row>
        <row r="3887">
          <cell r="N3887" t="e">
            <v>#DIV/0!</v>
          </cell>
        </row>
        <row r="3888">
          <cell r="E3888" t="str">
            <v>HGC-POOL-2455588</v>
          </cell>
          <cell r="F3888" t="str">
            <v>L240702078x5</v>
          </cell>
          <cell r="G3888">
            <v>90</v>
          </cell>
          <cell r="H3888" t="str">
            <v>10X 5'转录组文库</v>
          </cell>
          <cell r="I3888" t="str">
            <v>GZQ</v>
          </cell>
          <cell r="J3888">
            <v>22.2</v>
          </cell>
          <cell r="K3888">
            <v>493</v>
          </cell>
          <cell r="L3888" t="str">
            <v>YHT</v>
          </cell>
        </row>
        <row r="3888">
          <cell r="N3888">
            <v>69.2775784053674</v>
          </cell>
        </row>
        <row r="3889">
          <cell r="E3889" t="str">
            <v>HGC-POOL-2455589</v>
          </cell>
          <cell r="F3889" t="str">
            <v>L240702079x5</v>
          </cell>
          <cell r="G3889">
            <v>90</v>
          </cell>
          <cell r="H3889" t="str">
            <v>10X 5'转录组文库</v>
          </cell>
          <cell r="I3889" t="str">
            <v>GZQ</v>
          </cell>
          <cell r="J3889">
            <v>27.6</v>
          </cell>
          <cell r="K3889">
            <v>488</v>
          </cell>
          <cell r="L3889" t="str">
            <v>YHT</v>
          </cell>
        </row>
        <row r="3889">
          <cell r="N3889">
            <v>87.0113493064313</v>
          </cell>
        </row>
        <row r="3890">
          <cell r="E3890" t="str">
            <v>HGC-POOL-2455590</v>
          </cell>
          <cell r="F3890" t="str">
            <v>L240702080x5</v>
          </cell>
          <cell r="G3890">
            <v>90</v>
          </cell>
          <cell r="H3890" t="str">
            <v>10X 5'转录组文库</v>
          </cell>
          <cell r="I3890" t="str">
            <v>GZQ</v>
          </cell>
          <cell r="J3890">
            <v>27.2</v>
          </cell>
          <cell r="K3890">
            <v>488</v>
          </cell>
          <cell r="L3890" t="str">
            <v>YHT</v>
          </cell>
        </row>
        <row r="3890">
          <cell r="N3890">
            <v>85.750315258512</v>
          </cell>
        </row>
        <row r="3891">
          <cell r="E3891" t="str">
            <v>HGC-POOL-2455591</v>
          </cell>
          <cell r="F3891" t="str">
            <v>L240702081x5</v>
          </cell>
          <cell r="G3891">
            <v>90</v>
          </cell>
          <cell r="H3891" t="str">
            <v>10X 5'转录组文库</v>
          </cell>
          <cell r="I3891" t="str">
            <v>GZQ</v>
          </cell>
          <cell r="J3891">
            <v>17.3</v>
          </cell>
          <cell r="K3891">
            <v>497</v>
          </cell>
          <cell r="L3891" t="str">
            <v>YHT</v>
          </cell>
        </row>
        <row r="3891">
          <cell r="N3891">
            <v>53.5520817210958</v>
          </cell>
        </row>
        <row r="3892">
          <cell r="E3892" t="str">
            <v>HGC-Lib-2455592</v>
          </cell>
          <cell r="F3892" t="str">
            <v>LC240709051</v>
          </cell>
          <cell r="G3892">
            <v>100</v>
          </cell>
          <cell r="H3892" t="str">
            <v>singleron-3'转录组文库</v>
          </cell>
          <cell r="I3892" t="str">
            <v>GZQ</v>
          </cell>
          <cell r="J3892">
            <v>31.4</v>
          </cell>
        </row>
        <row r="3892">
          <cell r="N3892" t="e">
            <v>#DIV/0!</v>
          </cell>
        </row>
        <row r="3893">
          <cell r="E3893" t="str">
            <v>HGC-Lib-2455593</v>
          </cell>
          <cell r="F3893" t="str">
            <v>LC240709052</v>
          </cell>
          <cell r="G3893">
            <v>90</v>
          </cell>
          <cell r="H3893" t="str">
            <v>singleron-3'转录组文库</v>
          </cell>
          <cell r="I3893" t="str">
            <v>GZQ</v>
          </cell>
          <cell r="J3893">
            <v>21.8</v>
          </cell>
        </row>
        <row r="3893">
          <cell r="N3893" t="e">
            <v>#DIV/0!</v>
          </cell>
        </row>
        <row r="3894">
          <cell r="E3894" t="str">
            <v>HGC-Lib-2455594</v>
          </cell>
          <cell r="F3894" t="str">
            <v>LC240710085</v>
          </cell>
          <cell r="G3894">
            <v>100</v>
          </cell>
          <cell r="H3894" t="str">
            <v>singleron-3'转录组文库</v>
          </cell>
          <cell r="I3894" t="str">
            <v>GZQ</v>
          </cell>
          <cell r="J3894">
            <v>30.2</v>
          </cell>
        </row>
        <row r="3894">
          <cell r="N3894" t="e">
            <v>#DIV/0!</v>
          </cell>
        </row>
        <row r="3895">
          <cell r="E3895" t="str">
            <v>HGC-Lib-2455046</v>
          </cell>
          <cell r="F3895" t="str">
            <v>C001</v>
          </cell>
          <cell r="G3895">
            <v>20</v>
          </cell>
          <cell r="H3895" t="str">
            <v>甲基化文库</v>
          </cell>
          <cell r="I3895" t="str">
            <v>GZQ</v>
          </cell>
          <cell r="J3895">
            <v>53.4</v>
          </cell>
          <cell r="K3895">
            <v>406</v>
          </cell>
          <cell r="L3895" t="str">
            <v>YHT</v>
          </cell>
        </row>
        <row r="3895">
          <cell r="N3895">
            <v>202.349374763168</v>
          </cell>
        </row>
        <row r="3896">
          <cell r="E3896" t="str">
            <v>HGC-Lib-2455047</v>
          </cell>
          <cell r="F3896" t="str">
            <v>C002</v>
          </cell>
          <cell r="G3896">
            <v>20</v>
          </cell>
          <cell r="H3896" t="str">
            <v>甲基化文库</v>
          </cell>
          <cell r="I3896" t="str">
            <v>GZQ</v>
          </cell>
          <cell r="J3896">
            <v>45.2</v>
          </cell>
          <cell r="K3896">
            <v>423</v>
          </cell>
          <cell r="L3896" t="str">
            <v>YHT</v>
          </cell>
        </row>
        <row r="3896">
          <cell r="N3896">
            <v>164.393526095654</v>
          </cell>
        </row>
        <row r="3897">
          <cell r="E3897" t="str">
            <v>HGC-Lib-2455048</v>
          </cell>
          <cell r="F3897" t="str">
            <v>C003</v>
          </cell>
          <cell r="G3897">
            <v>20</v>
          </cell>
          <cell r="H3897" t="str">
            <v>甲基化文库</v>
          </cell>
          <cell r="I3897" t="str">
            <v>GZQ</v>
          </cell>
          <cell r="J3897">
            <v>33.6</v>
          </cell>
          <cell r="K3897">
            <v>514</v>
          </cell>
          <cell r="L3897" t="str">
            <v>YHT</v>
          </cell>
        </row>
        <row r="3897">
          <cell r="N3897">
            <v>100.568692008381</v>
          </cell>
        </row>
        <row r="3898">
          <cell r="E3898" t="str">
            <v>HGC-Lib-2455049</v>
          </cell>
          <cell r="F3898" t="str">
            <v>T70</v>
          </cell>
          <cell r="G3898">
            <v>10</v>
          </cell>
          <cell r="H3898" t="str">
            <v>甲基化文库</v>
          </cell>
          <cell r="I3898" t="str">
            <v>GZQ</v>
          </cell>
          <cell r="J3898">
            <v>1.1</v>
          </cell>
          <cell r="K3898">
            <v>348</v>
          </cell>
          <cell r="L3898" t="str">
            <v>HZK</v>
          </cell>
        </row>
        <row r="3898">
          <cell r="N3898">
            <v>4.86295313881521</v>
          </cell>
        </row>
        <row r="3899">
          <cell r="E3899" t="str">
            <v>HGC-Lib-2455050</v>
          </cell>
          <cell r="F3899" t="str">
            <v>T72</v>
          </cell>
          <cell r="G3899">
            <v>10</v>
          </cell>
          <cell r="H3899" t="str">
            <v>甲基化文库</v>
          </cell>
          <cell r="I3899" t="str">
            <v>GZQ</v>
          </cell>
          <cell r="J3899">
            <v>2.62</v>
          </cell>
          <cell r="K3899">
            <v>341</v>
          </cell>
          <cell r="L3899" t="str">
            <v>HZK</v>
          </cell>
        </row>
        <row r="3899">
          <cell r="N3899">
            <v>11.8204376268892</v>
          </cell>
        </row>
        <row r="3900">
          <cell r="E3900" t="str">
            <v>HGC-Lib-2455051</v>
          </cell>
          <cell r="F3900" t="str">
            <v>T56</v>
          </cell>
          <cell r="G3900">
            <v>10</v>
          </cell>
          <cell r="H3900" t="str">
            <v>甲基化文库</v>
          </cell>
          <cell r="I3900" t="str">
            <v>GZQ</v>
          </cell>
          <cell r="J3900">
            <v>1.02</v>
          </cell>
          <cell r="K3900">
            <v>310</v>
          </cell>
          <cell r="L3900" t="str">
            <v>HZK</v>
          </cell>
        </row>
        <row r="3900">
          <cell r="N3900">
            <v>5.06203473945409</v>
          </cell>
        </row>
        <row r="3901">
          <cell r="E3901" t="str">
            <v>HGC-Lib-2455052</v>
          </cell>
          <cell r="F3901" t="str">
            <v>P52</v>
          </cell>
          <cell r="G3901">
            <v>10</v>
          </cell>
          <cell r="H3901" t="str">
            <v>甲基化文库</v>
          </cell>
          <cell r="I3901" t="str">
            <v>GZQ</v>
          </cell>
          <cell r="J3901">
            <v>2.52</v>
          </cell>
          <cell r="K3901">
            <v>348</v>
          </cell>
          <cell r="L3901" t="str">
            <v>HZK</v>
          </cell>
        </row>
        <row r="3901">
          <cell r="N3901">
            <v>11.1405835543767</v>
          </cell>
        </row>
        <row r="3902">
          <cell r="E3902" t="str">
            <v>HGC-Lib-2455053</v>
          </cell>
          <cell r="F3902" t="str">
            <v>P53</v>
          </cell>
          <cell r="G3902">
            <v>10</v>
          </cell>
          <cell r="H3902" t="str">
            <v>甲基化文库</v>
          </cell>
          <cell r="I3902" t="str">
            <v>GZQ</v>
          </cell>
          <cell r="J3902">
            <v>2.96</v>
          </cell>
          <cell r="K3902">
            <v>354</v>
          </cell>
          <cell r="L3902" t="str">
            <v>HZK</v>
          </cell>
        </row>
        <row r="3902">
          <cell r="N3902">
            <v>12.8639721860061</v>
          </cell>
        </row>
        <row r="3903">
          <cell r="E3903" t="str">
            <v>HGC-Lib-2455054</v>
          </cell>
          <cell r="F3903" t="str">
            <v>P71</v>
          </cell>
          <cell r="G3903">
            <v>10</v>
          </cell>
          <cell r="H3903" t="str">
            <v>甲基化文库</v>
          </cell>
          <cell r="I3903" t="str">
            <v>GZQ</v>
          </cell>
          <cell r="J3903">
            <v>1.7</v>
          </cell>
          <cell r="K3903">
            <v>346</v>
          </cell>
          <cell r="L3903" t="str">
            <v>HZK</v>
          </cell>
        </row>
        <row r="3903">
          <cell r="N3903">
            <v>7.55891507336594</v>
          </cell>
        </row>
        <row r="3904">
          <cell r="E3904" t="str">
            <v>HGC-Lib-2455055</v>
          </cell>
          <cell r="F3904" t="str">
            <v>F60</v>
          </cell>
          <cell r="G3904">
            <v>10</v>
          </cell>
          <cell r="H3904" t="str">
            <v>甲基化文库</v>
          </cell>
          <cell r="I3904" t="str">
            <v>GZQ</v>
          </cell>
          <cell r="J3904">
            <v>1.65</v>
          </cell>
          <cell r="K3904">
            <v>271</v>
          </cell>
          <cell r="L3904" t="str">
            <v>HZK</v>
          </cell>
        </row>
        <row r="3904">
          <cell r="N3904">
            <v>9.36701674709055</v>
          </cell>
        </row>
        <row r="3905">
          <cell r="E3905" t="str">
            <v>HGC-Lib-2455056</v>
          </cell>
          <cell r="F3905" t="str">
            <v>F74</v>
          </cell>
          <cell r="G3905">
            <v>10</v>
          </cell>
          <cell r="H3905" t="str">
            <v>甲基化文库</v>
          </cell>
          <cell r="I3905" t="str">
            <v>GZQ</v>
          </cell>
          <cell r="J3905">
            <v>1.85</v>
          </cell>
          <cell r="K3905">
            <v>292</v>
          </cell>
          <cell r="L3905" t="str">
            <v>HZK</v>
          </cell>
        </row>
        <row r="3905">
          <cell r="N3905">
            <v>9.74710221285564</v>
          </cell>
        </row>
        <row r="3906">
          <cell r="E3906" t="str">
            <v>HGC-Lib-2455057</v>
          </cell>
          <cell r="F3906" t="str">
            <v>F75</v>
          </cell>
          <cell r="G3906">
            <v>10</v>
          </cell>
          <cell r="H3906" t="str">
            <v>甲基化文库</v>
          </cell>
          <cell r="I3906" t="str">
            <v>GZQ</v>
          </cell>
          <cell r="J3906">
            <v>3.24</v>
          </cell>
          <cell r="K3906">
            <v>357</v>
          </cell>
          <cell r="L3906" t="str">
            <v>HZK</v>
          </cell>
        </row>
        <row r="3906">
          <cell r="N3906">
            <v>13.9625080801551</v>
          </cell>
        </row>
        <row r="3907">
          <cell r="E3907" t="str">
            <v>HGC-Lib-2455058</v>
          </cell>
          <cell r="F3907" t="str">
            <v>AIC001</v>
          </cell>
          <cell r="G3907">
            <v>6</v>
          </cell>
          <cell r="H3907" t="str">
            <v>mRNA文库</v>
          </cell>
          <cell r="I3907" t="str">
            <v>GZQ</v>
          </cell>
          <cell r="J3907">
            <v>11.2</v>
          </cell>
          <cell r="K3907">
            <v>344</v>
          </cell>
          <cell r="L3907" t="str">
            <v>YHT</v>
          </cell>
        </row>
        <row r="3907">
          <cell r="N3907">
            <v>50.0894454382826</v>
          </cell>
        </row>
        <row r="3908">
          <cell r="E3908" t="str">
            <v>HGC-Lib-2455059</v>
          </cell>
          <cell r="F3908" t="str">
            <v>AIC002</v>
          </cell>
          <cell r="G3908">
            <v>6</v>
          </cell>
          <cell r="H3908" t="str">
            <v>mRNA文库</v>
          </cell>
          <cell r="I3908" t="str">
            <v>GZQ</v>
          </cell>
          <cell r="J3908">
            <v>11.9</v>
          </cell>
          <cell r="K3908">
            <v>337</v>
          </cell>
          <cell r="L3908" t="str">
            <v>YHT</v>
          </cell>
        </row>
        <row r="3908">
          <cell r="N3908">
            <v>54.325496461995</v>
          </cell>
        </row>
        <row r="3909">
          <cell r="E3909" t="str">
            <v>HGC-Lib-2455060</v>
          </cell>
          <cell r="F3909" t="str">
            <v>AIC005</v>
          </cell>
          <cell r="G3909">
            <v>6</v>
          </cell>
          <cell r="H3909" t="str">
            <v>mRNA文库</v>
          </cell>
          <cell r="I3909" t="str">
            <v>GZQ</v>
          </cell>
          <cell r="J3909">
            <v>13.9</v>
          </cell>
          <cell r="K3909">
            <v>366</v>
          </cell>
          <cell r="L3909" t="str">
            <v>YHT</v>
          </cell>
        </row>
        <row r="3909">
          <cell r="N3909">
            <v>58.4279108869273</v>
          </cell>
        </row>
        <row r="3910">
          <cell r="E3910" t="str">
            <v>HGC-Lib-2455061</v>
          </cell>
          <cell r="F3910" t="str">
            <v>Prl001</v>
          </cell>
          <cell r="G3910">
            <v>6</v>
          </cell>
          <cell r="H3910" t="str">
            <v>mRNA文库</v>
          </cell>
          <cell r="I3910" t="str">
            <v>GZQ</v>
          </cell>
          <cell r="J3910">
            <v>14</v>
          </cell>
          <cell r="K3910">
            <v>361</v>
          </cell>
          <cell r="L3910" t="str">
            <v>YHT</v>
          </cell>
        </row>
        <row r="3910">
          <cell r="N3910">
            <v>59.6633283613893</v>
          </cell>
        </row>
        <row r="3911">
          <cell r="E3911" t="str">
            <v>HGC-Lib-2455062</v>
          </cell>
          <cell r="F3911" t="str">
            <v>H-PRL4</v>
          </cell>
          <cell r="G3911">
            <v>6</v>
          </cell>
          <cell r="H3911" t="str">
            <v>mRNA文库</v>
          </cell>
          <cell r="I3911" t="str">
            <v>GZQ</v>
          </cell>
          <cell r="J3911">
            <v>13.3</v>
          </cell>
          <cell r="K3911">
            <v>375</v>
          </cell>
          <cell r="L3911" t="str">
            <v>YHT</v>
          </cell>
        </row>
        <row r="3911">
          <cell r="N3911">
            <v>54.5641025641026</v>
          </cell>
        </row>
        <row r="3912">
          <cell r="E3912" t="str">
            <v>HGC-Lib-2455063</v>
          </cell>
          <cell r="F3912" t="str">
            <v>H-PRL5</v>
          </cell>
          <cell r="G3912">
            <v>6</v>
          </cell>
          <cell r="H3912" t="str">
            <v>mRNA文库</v>
          </cell>
          <cell r="I3912" t="str">
            <v>GZQ</v>
          </cell>
          <cell r="J3912">
            <v>19.6</v>
          </cell>
          <cell r="K3912">
            <v>450</v>
          </cell>
          <cell r="L3912" t="str">
            <v>YHT</v>
          </cell>
        </row>
        <row r="3912">
          <cell r="N3912">
            <v>67.008547008547</v>
          </cell>
        </row>
        <row r="3913">
          <cell r="E3913" t="str">
            <v>HGC-Lib-2455064</v>
          </cell>
          <cell r="F3913" t="str">
            <v>HPrl11</v>
          </cell>
          <cell r="G3913">
            <v>6</v>
          </cell>
          <cell r="H3913" t="str">
            <v>mRNA文库</v>
          </cell>
          <cell r="I3913" t="str">
            <v>GZQ</v>
          </cell>
          <cell r="J3913">
            <v>10.2</v>
          </cell>
          <cell r="K3913">
            <v>366</v>
          </cell>
          <cell r="L3913" t="str">
            <v>YHT</v>
          </cell>
        </row>
        <row r="3913">
          <cell r="N3913">
            <v>42.875157629256</v>
          </cell>
        </row>
        <row r="3914">
          <cell r="E3914" t="str">
            <v>HGC-Lib-2455065</v>
          </cell>
          <cell r="F3914" t="str">
            <v>mPrl5</v>
          </cell>
          <cell r="G3914">
            <v>6</v>
          </cell>
          <cell r="H3914" t="str">
            <v>mRNA文库</v>
          </cell>
          <cell r="I3914" t="str">
            <v>GZQ</v>
          </cell>
          <cell r="J3914">
            <v>11.8</v>
          </cell>
          <cell r="K3914">
            <v>412</v>
          </cell>
          <cell r="L3914" t="str">
            <v>YHT</v>
          </cell>
        </row>
        <row r="3914">
          <cell r="N3914">
            <v>44.0627333831217</v>
          </cell>
        </row>
        <row r="3915">
          <cell r="E3915" t="str">
            <v>HGC-Lib-2455066</v>
          </cell>
          <cell r="F3915" t="str">
            <v>SAIC30</v>
          </cell>
          <cell r="G3915">
            <v>6</v>
          </cell>
          <cell r="H3915" t="str">
            <v>mRNA文库</v>
          </cell>
          <cell r="I3915" t="str">
            <v>GZQ</v>
          </cell>
          <cell r="J3915">
            <v>11.6</v>
          </cell>
          <cell r="K3915">
            <v>339</v>
          </cell>
          <cell r="L3915" t="str">
            <v>YHT</v>
          </cell>
        </row>
        <row r="3915">
          <cell r="N3915">
            <v>52.6435216700703</v>
          </cell>
        </row>
        <row r="3916">
          <cell r="E3916" t="str">
            <v>HGC-Lib-2455067</v>
          </cell>
          <cell r="F3916" t="str">
            <v>SAIC34</v>
          </cell>
          <cell r="G3916">
            <v>6</v>
          </cell>
          <cell r="H3916" t="str">
            <v>mRNA文库</v>
          </cell>
          <cell r="I3916" t="str">
            <v>GZQ</v>
          </cell>
          <cell r="J3916">
            <v>9.9</v>
          </cell>
          <cell r="K3916">
            <v>413</v>
          </cell>
          <cell r="L3916" t="str">
            <v>HZK</v>
          </cell>
        </row>
        <row r="3916">
          <cell r="N3916">
            <v>36.8783758614267</v>
          </cell>
        </row>
        <row r="3917">
          <cell r="E3917" t="str">
            <v>HGC-Lib-2455068</v>
          </cell>
          <cell r="F3917" t="str">
            <v>SAIC35</v>
          </cell>
          <cell r="G3917">
            <v>6</v>
          </cell>
          <cell r="H3917" t="str">
            <v>mRNA文库</v>
          </cell>
          <cell r="I3917" t="str">
            <v>GZQ</v>
          </cell>
          <cell r="J3917">
            <v>9.04</v>
          </cell>
          <cell r="K3917">
            <v>382</v>
          </cell>
          <cell r="L3917" t="str">
            <v>HZK</v>
          </cell>
        </row>
        <row r="3917">
          <cell r="N3917">
            <v>36.4075714861055</v>
          </cell>
        </row>
        <row r="3918">
          <cell r="E3918" t="str">
            <v>HGC-Lib-2455069</v>
          </cell>
          <cell r="F3918" t="str">
            <v>SAIC36</v>
          </cell>
          <cell r="G3918">
            <v>6</v>
          </cell>
          <cell r="H3918" t="str">
            <v>mRNA文库</v>
          </cell>
          <cell r="I3918" t="str">
            <v>GZQ</v>
          </cell>
          <cell r="J3918">
            <v>10.5</v>
          </cell>
          <cell r="K3918">
            <v>453</v>
          </cell>
          <cell r="L3918" t="str">
            <v>YHT</v>
          </cell>
        </row>
        <row r="3918">
          <cell r="N3918">
            <v>35.6597045338767</v>
          </cell>
        </row>
        <row r="3919">
          <cell r="E3919" t="str">
            <v>HGC-Lib-2455070</v>
          </cell>
          <cell r="F3919" t="str">
            <v>Hprl31</v>
          </cell>
          <cell r="G3919">
            <v>6</v>
          </cell>
          <cell r="H3919" t="str">
            <v>mRNA文库</v>
          </cell>
          <cell r="I3919" t="str">
            <v>GZQ</v>
          </cell>
          <cell r="J3919">
            <v>10.7</v>
          </cell>
          <cell r="K3919">
            <v>348</v>
          </cell>
          <cell r="L3919" t="str">
            <v>YHT</v>
          </cell>
        </row>
        <row r="3919">
          <cell r="N3919">
            <v>47.3032714412025</v>
          </cell>
        </row>
        <row r="3920">
          <cell r="E3920" t="str">
            <v>HGC-Lib-2455071</v>
          </cell>
          <cell r="F3920" t="str">
            <v>Hprl35</v>
          </cell>
          <cell r="G3920">
            <v>6</v>
          </cell>
          <cell r="H3920" t="str">
            <v>mRNA文库</v>
          </cell>
          <cell r="I3920" t="str">
            <v>GZQ</v>
          </cell>
          <cell r="J3920">
            <v>13.2</v>
          </cell>
          <cell r="K3920">
            <v>317</v>
          </cell>
          <cell r="L3920" t="str">
            <v>YHT</v>
          </cell>
        </row>
        <row r="3920">
          <cell r="N3920">
            <v>64.0621208444552</v>
          </cell>
        </row>
        <row r="3921">
          <cell r="E3921" t="str">
            <v>HGC-Lib-2455072</v>
          </cell>
          <cell r="F3921" t="str">
            <v>Hprl37</v>
          </cell>
          <cell r="G3921">
            <v>6</v>
          </cell>
          <cell r="H3921" t="str">
            <v>mRNA文库</v>
          </cell>
          <cell r="I3921" t="str">
            <v>GZQ</v>
          </cell>
          <cell r="J3921">
            <v>10.6</v>
          </cell>
          <cell r="K3921">
            <v>303</v>
          </cell>
          <cell r="L3921" t="str">
            <v>YHT</v>
          </cell>
        </row>
        <row r="3921">
          <cell r="N3921">
            <v>53.8207666920538</v>
          </cell>
        </row>
        <row r="3922">
          <cell r="E3922" t="str">
            <v>HGC-Lib-2455073</v>
          </cell>
          <cell r="F3922" t="str">
            <v>Hprl38</v>
          </cell>
          <cell r="G3922">
            <v>6</v>
          </cell>
          <cell r="H3922" t="str">
            <v>mRNA文库</v>
          </cell>
          <cell r="I3922" t="str">
            <v>GZQ</v>
          </cell>
          <cell r="J3922">
            <v>11.6</v>
          </cell>
          <cell r="K3922">
            <v>310</v>
          </cell>
          <cell r="L3922" t="str">
            <v>YHT</v>
          </cell>
        </row>
        <row r="3922">
          <cell r="N3922">
            <v>57.5682382133995</v>
          </cell>
        </row>
        <row r="3923">
          <cell r="E3923" t="str">
            <v>HGC-Lib-2455074</v>
          </cell>
          <cell r="F3923" t="str">
            <v>Hprl39</v>
          </cell>
          <cell r="G3923">
            <v>6</v>
          </cell>
          <cell r="H3923" t="str">
            <v>mRNA文库</v>
          </cell>
          <cell r="I3923" t="str">
            <v>GZQ</v>
          </cell>
          <cell r="J3923">
            <v>9.78</v>
          </cell>
          <cell r="K3923">
            <v>368</v>
          </cell>
          <cell r="L3923" t="str">
            <v>HZK</v>
          </cell>
        </row>
        <row r="3923">
          <cell r="N3923">
            <v>40.8862876254181</v>
          </cell>
        </row>
        <row r="3924">
          <cell r="E3924" t="str">
            <v>HGC-Lib-2455075</v>
          </cell>
          <cell r="F3924" t="str">
            <v>hPrl46</v>
          </cell>
          <cell r="G3924">
            <v>6</v>
          </cell>
          <cell r="H3924" t="str">
            <v>mRNA文库</v>
          </cell>
          <cell r="I3924" t="str">
            <v>GZQ</v>
          </cell>
          <cell r="J3924">
            <v>9.3</v>
          </cell>
          <cell r="K3924">
            <v>380</v>
          </cell>
          <cell r="L3924" t="str">
            <v>HZK</v>
          </cell>
        </row>
        <row r="3924">
          <cell r="N3924">
            <v>37.6518218623482</v>
          </cell>
        </row>
        <row r="3925">
          <cell r="E3925" t="str">
            <v>HGC-Lib-2455076</v>
          </cell>
          <cell r="F3925" t="str">
            <v>hPrl47</v>
          </cell>
          <cell r="G3925">
            <v>6</v>
          </cell>
          <cell r="H3925" t="str">
            <v>mRNA文库</v>
          </cell>
          <cell r="I3925" t="str">
            <v>GZQ</v>
          </cell>
          <cell r="J3925">
            <v>9.24</v>
          </cell>
          <cell r="K3925">
            <v>363</v>
          </cell>
          <cell r="L3925" t="str">
            <v>HZK</v>
          </cell>
        </row>
        <row r="3925">
          <cell r="N3925">
            <v>39.1608391608392</v>
          </cell>
        </row>
        <row r="3926">
          <cell r="E3926" t="str">
            <v>HGC-Lib-2455077</v>
          </cell>
          <cell r="F3926" t="str">
            <v>hPrl48</v>
          </cell>
          <cell r="G3926">
            <v>6</v>
          </cell>
          <cell r="H3926" t="str">
            <v>mRNA文库</v>
          </cell>
          <cell r="I3926" t="str">
            <v>GZQ</v>
          </cell>
          <cell r="J3926">
            <v>7.88</v>
          </cell>
          <cell r="K3926">
            <v>349</v>
          </cell>
          <cell r="L3926" t="str">
            <v>HZK</v>
          </cell>
        </row>
        <row r="3926">
          <cell r="N3926">
            <v>34.7366100947763</v>
          </cell>
        </row>
        <row r="3927">
          <cell r="E3927" t="str">
            <v>HGC-Lib-2455078</v>
          </cell>
          <cell r="F3927" t="str">
            <v>hPrl49</v>
          </cell>
          <cell r="G3927">
            <v>6</v>
          </cell>
          <cell r="H3927" t="str">
            <v>mRNA文库</v>
          </cell>
          <cell r="I3927" t="str">
            <v>GZQ</v>
          </cell>
          <cell r="J3927">
            <v>7.4</v>
          </cell>
          <cell r="K3927">
            <v>352</v>
          </cell>
          <cell r="L3927" t="str">
            <v>HZK</v>
          </cell>
        </row>
        <row r="3927">
          <cell r="N3927">
            <v>32.3426573426573</v>
          </cell>
        </row>
        <row r="3928">
          <cell r="E3928" t="str">
            <v>HGC-Lib-2455079</v>
          </cell>
          <cell r="F3928" t="str">
            <v>hPrl50</v>
          </cell>
          <cell r="G3928">
            <v>6</v>
          </cell>
          <cell r="H3928" t="str">
            <v>mRNA文库</v>
          </cell>
          <cell r="I3928" t="str">
            <v>GZQ</v>
          </cell>
          <cell r="J3928">
            <v>9.26</v>
          </cell>
          <cell r="K3928">
            <v>355</v>
          </cell>
          <cell r="L3928" t="str">
            <v>HZK</v>
          </cell>
        </row>
        <row r="3928">
          <cell r="N3928">
            <v>40.1300108342362</v>
          </cell>
        </row>
        <row r="3929">
          <cell r="E3929" t="str">
            <v>HGC-Lib-2455080</v>
          </cell>
          <cell r="F3929" t="str">
            <v>hPrl51</v>
          </cell>
          <cell r="G3929">
            <v>6</v>
          </cell>
          <cell r="H3929" t="str">
            <v>mRNA文库</v>
          </cell>
          <cell r="I3929" t="str">
            <v>GZQ</v>
          </cell>
          <cell r="J3929">
            <v>10.7</v>
          </cell>
          <cell r="K3929">
            <v>327</v>
          </cell>
          <cell r="L3929" t="str">
            <v>YHT</v>
          </cell>
        </row>
        <row r="3929">
          <cell r="N3929">
            <v>50.3410962126558</v>
          </cell>
        </row>
        <row r="3930">
          <cell r="E3930" t="str">
            <v>HGC-Lib-2455081</v>
          </cell>
          <cell r="F3930" t="str">
            <v>mAIC1</v>
          </cell>
          <cell r="G3930">
            <v>6</v>
          </cell>
          <cell r="H3930" t="str">
            <v>mRNA文库</v>
          </cell>
          <cell r="I3930" t="str">
            <v>GZQ</v>
          </cell>
          <cell r="J3930">
            <v>10.8</v>
          </cell>
          <cell r="K3930">
            <v>330</v>
          </cell>
          <cell r="L3930" t="str">
            <v>YHT</v>
          </cell>
        </row>
        <row r="3930">
          <cell r="N3930">
            <v>50.3496503496504</v>
          </cell>
        </row>
        <row r="3931">
          <cell r="E3931" t="str">
            <v>HGC-Lib-2455082</v>
          </cell>
          <cell r="F3931" t="str">
            <v>mAIC6</v>
          </cell>
          <cell r="G3931">
            <v>6</v>
          </cell>
          <cell r="H3931" t="str">
            <v>mRNA文库</v>
          </cell>
          <cell r="I3931" t="str">
            <v>GZQ</v>
          </cell>
          <cell r="J3931">
            <v>10.7</v>
          </cell>
          <cell r="K3931">
            <v>360</v>
          </cell>
          <cell r="L3931" t="str">
            <v>YHT</v>
          </cell>
        </row>
        <row r="3931">
          <cell r="N3931">
            <v>45.7264957264957</v>
          </cell>
        </row>
        <row r="3932">
          <cell r="E3932" t="str">
            <v>HGC-Lib-2455083</v>
          </cell>
          <cell r="F3932" t="str">
            <v>mAIC9</v>
          </cell>
          <cell r="G3932">
            <v>6</v>
          </cell>
          <cell r="H3932" t="str">
            <v>mRNA文库</v>
          </cell>
          <cell r="I3932" t="str">
            <v>GZQ</v>
          </cell>
          <cell r="J3932">
            <v>12.5</v>
          </cell>
          <cell r="K3932">
            <v>354</v>
          </cell>
          <cell r="L3932" t="str">
            <v>YHT</v>
          </cell>
        </row>
        <row r="3932">
          <cell r="N3932">
            <v>54.3242068665798</v>
          </cell>
        </row>
        <row r="3933">
          <cell r="E3933" t="str">
            <v>HGC-Lib-2455084</v>
          </cell>
          <cell r="F3933" t="str">
            <v>mPrl30</v>
          </cell>
          <cell r="G3933">
            <v>6</v>
          </cell>
          <cell r="H3933" t="str">
            <v>mRNA文库</v>
          </cell>
          <cell r="I3933" t="str">
            <v>GZQ</v>
          </cell>
          <cell r="J3933">
            <v>9.18</v>
          </cell>
          <cell r="K3933">
            <v>360</v>
          </cell>
          <cell r="L3933" t="str">
            <v>HZK</v>
          </cell>
        </row>
        <row r="3933">
          <cell r="N3933">
            <v>39.2307692307692</v>
          </cell>
        </row>
        <row r="3934">
          <cell r="E3934" t="str">
            <v>HGC-Lib-2455085</v>
          </cell>
          <cell r="F3934" t="str">
            <v>mPrl31</v>
          </cell>
          <cell r="G3934">
            <v>6</v>
          </cell>
          <cell r="H3934" t="str">
            <v>mRNA文库</v>
          </cell>
          <cell r="I3934" t="str">
            <v>GZQ</v>
          </cell>
          <cell r="J3934">
            <v>10.3</v>
          </cell>
          <cell r="K3934">
            <v>337</v>
          </cell>
          <cell r="L3934" t="str">
            <v>YHT</v>
          </cell>
        </row>
        <row r="3934">
          <cell r="N3934">
            <v>47.0212280301301</v>
          </cell>
        </row>
        <row r="3935">
          <cell r="E3935" t="str">
            <v>HGC-Lib-2455086</v>
          </cell>
          <cell r="F3935" t="str">
            <v>mPrl35</v>
          </cell>
          <cell r="G3935">
            <v>6</v>
          </cell>
          <cell r="H3935" t="str">
            <v>mRNA文库</v>
          </cell>
          <cell r="I3935" t="str">
            <v>GZQ</v>
          </cell>
          <cell r="J3935">
            <v>10.8</v>
          </cell>
          <cell r="K3935">
            <v>351</v>
          </cell>
          <cell r="L3935" t="str">
            <v>YHT</v>
          </cell>
        </row>
        <row r="3935">
          <cell r="N3935">
            <v>47.3372781065089</v>
          </cell>
        </row>
        <row r="3936">
          <cell r="E3936" t="str">
            <v>HGC-Lib-2455087</v>
          </cell>
          <cell r="F3936" t="str">
            <v>mPrl39</v>
          </cell>
          <cell r="G3936">
            <v>6</v>
          </cell>
          <cell r="H3936" t="str">
            <v>mRNA文库</v>
          </cell>
          <cell r="I3936" t="str">
            <v>GZQ</v>
          </cell>
          <cell r="J3936">
            <v>10.4</v>
          </cell>
          <cell r="K3936">
            <v>352</v>
          </cell>
          <cell r="L3936" t="str">
            <v>YHT</v>
          </cell>
        </row>
        <row r="3936">
          <cell r="N3936">
            <v>45.4545454545455</v>
          </cell>
        </row>
        <row r="3937">
          <cell r="E3937" t="str">
            <v>HGC-Lib-2455088</v>
          </cell>
          <cell r="F3937" t="str">
            <v>sAIC40</v>
          </cell>
          <cell r="G3937">
            <v>6</v>
          </cell>
          <cell r="H3937" t="str">
            <v>mRNA文库</v>
          </cell>
          <cell r="I3937" t="str">
            <v>GZQ</v>
          </cell>
          <cell r="J3937">
            <v>10.8</v>
          </cell>
          <cell r="K3937">
            <v>330</v>
          </cell>
          <cell r="L3937" t="str">
            <v>YHT</v>
          </cell>
        </row>
        <row r="3937">
          <cell r="N3937">
            <v>50.3496503496504</v>
          </cell>
        </row>
        <row r="3938">
          <cell r="E3938" t="str">
            <v>HGC-Lib-2455089</v>
          </cell>
          <cell r="F3938" t="str">
            <v>sAIC43</v>
          </cell>
          <cell r="G3938">
            <v>6</v>
          </cell>
          <cell r="H3938" t="str">
            <v>mRNA文库</v>
          </cell>
          <cell r="I3938" t="str">
            <v>GZQ</v>
          </cell>
          <cell r="J3938">
            <v>12.5</v>
          </cell>
          <cell r="K3938">
            <v>322</v>
          </cell>
          <cell r="L3938" t="str">
            <v>YHT</v>
          </cell>
        </row>
        <row r="3938">
          <cell r="N3938">
            <v>59.7228858098423</v>
          </cell>
        </row>
        <row r="3939">
          <cell r="E3939" t="str">
            <v>HGC-Lib-2455090</v>
          </cell>
          <cell r="F3939" t="str">
            <v>sAIC45</v>
          </cell>
          <cell r="G3939">
            <v>6</v>
          </cell>
          <cell r="H3939" t="str">
            <v>mRNA文库</v>
          </cell>
          <cell r="I3939" t="str">
            <v>GZQ</v>
          </cell>
          <cell r="J3939">
            <v>12.7</v>
          </cell>
          <cell r="K3939">
            <v>345</v>
          </cell>
          <cell r="L3939" t="str">
            <v>YHT</v>
          </cell>
        </row>
        <row r="3939">
          <cell r="N3939">
            <v>56.6332218506131</v>
          </cell>
        </row>
        <row r="3940">
          <cell r="E3940" t="str">
            <v>HGC-Lib-2455091</v>
          </cell>
          <cell r="F3940" t="str">
            <v>sAIC47</v>
          </cell>
          <cell r="G3940">
            <v>6</v>
          </cell>
          <cell r="H3940" t="str">
            <v>mRNA文库</v>
          </cell>
          <cell r="I3940" t="str">
            <v>GZQ</v>
          </cell>
          <cell r="J3940">
            <v>14.4</v>
          </cell>
          <cell r="K3940">
            <v>361</v>
          </cell>
          <cell r="L3940" t="str">
            <v>YHT</v>
          </cell>
        </row>
        <row r="3940">
          <cell r="N3940">
            <v>61.3679948860004</v>
          </cell>
        </row>
        <row r="3941">
          <cell r="E3941" t="str">
            <v>HGC-Lib-2455092</v>
          </cell>
          <cell r="F3941" t="str">
            <v>sAIC48</v>
          </cell>
          <cell r="G3941">
            <v>6</v>
          </cell>
          <cell r="H3941" t="str">
            <v>mRNA文库</v>
          </cell>
          <cell r="I3941" t="str">
            <v>GZQ</v>
          </cell>
          <cell r="J3941">
            <v>12.7</v>
          </cell>
          <cell r="K3941">
            <v>339</v>
          </cell>
          <cell r="L3941" t="str">
            <v>YHT</v>
          </cell>
        </row>
        <row r="3941">
          <cell r="N3941">
            <v>57.6355797594736</v>
          </cell>
        </row>
        <row r="3942">
          <cell r="E3942" t="str">
            <v>HGC-Lib-2455093</v>
          </cell>
          <cell r="F3942" t="str">
            <v>sAIC49</v>
          </cell>
          <cell r="G3942">
            <v>6</v>
          </cell>
          <cell r="H3942" t="str">
            <v>mRNA文库</v>
          </cell>
          <cell r="I3942" t="str">
            <v>GZQ</v>
          </cell>
          <cell r="J3942">
            <v>15.2</v>
          </cell>
          <cell r="K3942">
            <v>333</v>
          </cell>
          <cell r="L3942" t="str">
            <v>YHT</v>
          </cell>
        </row>
        <row r="3942">
          <cell r="N3942">
            <v>70.2240702240702</v>
          </cell>
        </row>
        <row r="3943">
          <cell r="E3943" t="str">
            <v>HGC-Lib-2455094</v>
          </cell>
          <cell r="F3943" t="str">
            <v>mAIC12</v>
          </cell>
          <cell r="G3943">
            <v>6</v>
          </cell>
          <cell r="H3943" t="str">
            <v>mRNA文库</v>
          </cell>
          <cell r="I3943" t="str">
            <v>GZQ</v>
          </cell>
          <cell r="J3943">
            <v>14.9</v>
          </cell>
          <cell r="K3943">
            <v>327</v>
          </cell>
          <cell r="L3943" t="str">
            <v>YHT</v>
          </cell>
        </row>
        <row r="3943">
          <cell r="N3943">
            <v>70.10115266996</v>
          </cell>
        </row>
        <row r="3944">
          <cell r="E3944" t="str">
            <v>HGC-Lib-2455095</v>
          </cell>
          <cell r="F3944" t="str">
            <v>mPrl49</v>
          </cell>
          <cell r="G3944">
            <v>6</v>
          </cell>
          <cell r="H3944" t="str">
            <v>mRNA文库</v>
          </cell>
          <cell r="I3944" t="str">
            <v>GZQ</v>
          </cell>
          <cell r="J3944">
            <v>13</v>
          </cell>
          <cell r="K3944">
            <v>327</v>
          </cell>
          <cell r="L3944" t="str">
            <v>YHT</v>
          </cell>
        </row>
        <row r="3944">
          <cell r="N3944">
            <v>61.1620795107034</v>
          </cell>
        </row>
        <row r="3945">
          <cell r="E3945" t="str">
            <v>HGC-Lib-2455096</v>
          </cell>
          <cell r="F3945" t="str">
            <v>mAIC23</v>
          </cell>
          <cell r="G3945">
            <v>6</v>
          </cell>
          <cell r="H3945" t="str">
            <v>mRNA文库</v>
          </cell>
          <cell r="I3945" t="str">
            <v>GZQ</v>
          </cell>
          <cell r="J3945">
            <v>8.78</v>
          </cell>
          <cell r="K3945">
            <v>350</v>
          </cell>
          <cell r="L3945" t="str">
            <v>HZK</v>
          </cell>
        </row>
        <row r="3945">
          <cell r="N3945">
            <v>38.5934065934066</v>
          </cell>
        </row>
        <row r="3946">
          <cell r="E3946" t="str">
            <v>HGC-Lib-2455097</v>
          </cell>
          <cell r="F3946" t="str">
            <v>mAIC24</v>
          </cell>
          <cell r="G3946">
            <v>6</v>
          </cell>
          <cell r="H3946" t="str">
            <v>mRNA文库</v>
          </cell>
          <cell r="I3946" t="str">
            <v>GZQ</v>
          </cell>
          <cell r="J3946">
            <v>9.88</v>
          </cell>
          <cell r="K3946">
            <v>354</v>
          </cell>
          <cell r="L3946" t="str">
            <v>HZK</v>
          </cell>
        </row>
        <row r="3946">
          <cell r="N3946">
            <v>42.9378531073446</v>
          </cell>
        </row>
        <row r="3947">
          <cell r="E3947" t="str">
            <v>HGC-Lib-2455098</v>
          </cell>
          <cell r="F3947" t="str">
            <v>mAIC25</v>
          </cell>
          <cell r="G3947">
            <v>6</v>
          </cell>
          <cell r="H3947" t="str">
            <v>mRNA文库</v>
          </cell>
          <cell r="I3947" t="str">
            <v>GZQ</v>
          </cell>
          <cell r="J3947">
            <v>8.06</v>
          </cell>
          <cell r="K3947">
            <v>339</v>
          </cell>
          <cell r="L3947" t="str">
            <v>HZK</v>
          </cell>
        </row>
        <row r="3947">
          <cell r="N3947">
            <v>36.5781710914454</v>
          </cell>
        </row>
        <row r="3948">
          <cell r="E3948" t="str">
            <v>HGC-Lib-2455099</v>
          </cell>
          <cell r="F3948" t="str">
            <v>mAIC26</v>
          </cell>
          <cell r="G3948">
            <v>6</v>
          </cell>
          <cell r="H3948" t="str">
            <v>mRNA文库</v>
          </cell>
          <cell r="I3948" t="str">
            <v>GZQ</v>
          </cell>
          <cell r="J3948">
            <v>13.8</v>
          </cell>
          <cell r="K3948">
            <v>337</v>
          </cell>
          <cell r="L3948" t="str">
            <v>YHT</v>
          </cell>
        </row>
        <row r="3948">
          <cell r="N3948">
            <v>62.9993152248345</v>
          </cell>
        </row>
        <row r="3949">
          <cell r="E3949" t="str">
            <v>HGC-Lib-2455100</v>
          </cell>
          <cell r="F3949" t="str">
            <v>mAIC27</v>
          </cell>
          <cell r="G3949">
            <v>6</v>
          </cell>
          <cell r="H3949" t="str">
            <v>mRNA文库</v>
          </cell>
          <cell r="I3949" t="str">
            <v>GZQ</v>
          </cell>
          <cell r="J3949">
            <v>13.4</v>
          </cell>
          <cell r="K3949">
            <v>329</v>
          </cell>
          <cell r="L3949" t="str">
            <v>YHT</v>
          </cell>
        </row>
        <row r="3949">
          <cell r="N3949">
            <v>62.6607435118074</v>
          </cell>
        </row>
        <row r="3950">
          <cell r="E3950" t="str">
            <v>HGC-Lib-2455101</v>
          </cell>
          <cell r="F3950" t="str">
            <v>mAIC30</v>
          </cell>
          <cell r="G3950">
            <v>6</v>
          </cell>
          <cell r="H3950" t="str">
            <v>mRNA文库</v>
          </cell>
          <cell r="I3950" t="str">
            <v>GZQ</v>
          </cell>
          <cell r="J3950">
            <v>16</v>
          </cell>
          <cell r="K3950">
            <v>331</v>
          </cell>
          <cell r="L3950" t="str">
            <v>YHT</v>
          </cell>
        </row>
        <row r="3950">
          <cell r="N3950">
            <v>74.3667208924007</v>
          </cell>
        </row>
        <row r="3951">
          <cell r="E3951" t="str">
            <v>HGC-Lib-2455102</v>
          </cell>
          <cell r="F3951" t="str">
            <v>mAIC31</v>
          </cell>
          <cell r="G3951">
            <v>6</v>
          </cell>
          <cell r="H3951" t="str">
            <v>mRNA文库</v>
          </cell>
          <cell r="I3951" t="str">
            <v>GZQ</v>
          </cell>
          <cell r="J3951">
            <v>15.9</v>
          </cell>
          <cell r="K3951">
            <v>364</v>
          </cell>
          <cell r="L3951" t="str">
            <v>YHT</v>
          </cell>
        </row>
        <row r="3951">
          <cell r="N3951">
            <v>67.2020287404903</v>
          </cell>
        </row>
        <row r="3952">
          <cell r="E3952" t="str">
            <v>HGC-Lib-2455103</v>
          </cell>
          <cell r="F3952" t="str">
            <v>mAIC33</v>
          </cell>
          <cell r="G3952">
            <v>6</v>
          </cell>
          <cell r="H3952" t="str">
            <v>mRNA文库</v>
          </cell>
          <cell r="I3952" t="str">
            <v>GZQ</v>
          </cell>
          <cell r="J3952">
            <v>19.1</v>
          </cell>
          <cell r="K3952">
            <v>357</v>
          </cell>
          <cell r="L3952" t="str">
            <v>YHT</v>
          </cell>
        </row>
        <row r="3952">
          <cell r="N3952">
            <v>82.3098470157294</v>
          </cell>
        </row>
        <row r="3953">
          <cell r="E3953" t="str">
            <v>HGC-Lib-2455104</v>
          </cell>
          <cell r="F3953" t="str">
            <v>mPrl52</v>
          </cell>
          <cell r="G3953">
            <v>6</v>
          </cell>
          <cell r="H3953" t="str">
            <v>mRNA文库</v>
          </cell>
          <cell r="I3953" t="str">
            <v>GZQ</v>
          </cell>
          <cell r="J3953">
            <v>11.7</v>
          </cell>
          <cell r="K3953">
            <v>353</v>
          </cell>
          <cell r="L3953" t="str">
            <v>YHT</v>
          </cell>
        </row>
        <row r="3953">
          <cell r="N3953">
            <v>50.9915014164306</v>
          </cell>
        </row>
        <row r="3954">
          <cell r="E3954" t="str">
            <v>HGC-Lib-2455105</v>
          </cell>
          <cell r="F3954" t="str">
            <v>mPrl53</v>
          </cell>
          <cell r="G3954">
            <v>6</v>
          </cell>
          <cell r="H3954" t="str">
            <v>mRNA文库</v>
          </cell>
          <cell r="I3954" t="str">
            <v>GZQ</v>
          </cell>
          <cell r="J3954">
            <v>13.6</v>
          </cell>
          <cell r="K3954">
            <v>327</v>
          </cell>
          <cell r="L3954" t="str">
            <v>YHT</v>
          </cell>
        </row>
        <row r="3954">
          <cell r="N3954">
            <v>63.9849447188897</v>
          </cell>
        </row>
        <row r="3955">
          <cell r="E3955" t="str">
            <v>HGC-Lib-2455106</v>
          </cell>
          <cell r="F3955" t="str">
            <v>mPrl54</v>
          </cell>
          <cell r="G3955">
            <v>6</v>
          </cell>
          <cell r="H3955" t="str">
            <v>mRNA文库</v>
          </cell>
          <cell r="I3955" t="str">
            <v>GZQ</v>
          </cell>
          <cell r="J3955">
            <v>13</v>
          </cell>
          <cell r="K3955">
            <v>344</v>
          </cell>
          <cell r="L3955" t="str">
            <v>YHT</v>
          </cell>
        </row>
        <row r="3955">
          <cell r="N3955">
            <v>58.1395348837209</v>
          </cell>
        </row>
        <row r="3956">
          <cell r="E3956" t="str">
            <v>HGC-Lib-2455107</v>
          </cell>
          <cell r="F3956" t="str">
            <v>mPrl55</v>
          </cell>
          <cell r="G3956">
            <v>6</v>
          </cell>
          <cell r="H3956" t="str">
            <v>mRNA文库</v>
          </cell>
          <cell r="I3956" t="str">
            <v>GZQ</v>
          </cell>
          <cell r="J3956">
            <v>14.6</v>
          </cell>
          <cell r="K3956">
            <v>366</v>
          </cell>
          <cell r="L3956" t="str">
            <v>YHT</v>
          </cell>
        </row>
        <row r="3956">
          <cell r="N3956">
            <v>61.3703236654056</v>
          </cell>
        </row>
        <row r="3957">
          <cell r="E3957" t="str">
            <v>HGC-Lib-2455108</v>
          </cell>
          <cell r="F3957" t="str">
            <v>mPrl56</v>
          </cell>
          <cell r="G3957">
            <v>6</v>
          </cell>
          <cell r="H3957" t="str">
            <v>mRNA文库</v>
          </cell>
          <cell r="I3957" t="str">
            <v>GZQ</v>
          </cell>
          <cell r="J3957">
            <v>14.8</v>
          </cell>
          <cell r="K3957">
            <v>359</v>
          </cell>
          <cell r="L3957" t="str">
            <v>YHT</v>
          </cell>
        </row>
        <row r="3957">
          <cell r="N3957">
            <v>63.4240411399186</v>
          </cell>
        </row>
        <row r="3958">
          <cell r="E3958" t="str">
            <v>HGC-Lib-2455109</v>
          </cell>
          <cell r="F3958" t="str">
            <v>mPrl57</v>
          </cell>
          <cell r="G3958">
            <v>6</v>
          </cell>
          <cell r="H3958" t="str">
            <v>mRNA文库</v>
          </cell>
          <cell r="I3958" t="str">
            <v>GZQ</v>
          </cell>
          <cell r="J3958">
            <v>17.3</v>
          </cell>
          <cell r="K3958">
            <v>359</v>
          </cell>
          <cell r="L3958" t="str">
            <v>YHT</v>
          </cell>
        </row>
        <row r="3958">
          <cell r="N3958">
            <v>74.1375616027427</v>
          </cell>
        </row>
        <row r="3959">
          <cell r="E3959" t="str">
            <v>HGC-Lib-2455110</v>
          </cell>
          <cell r="F3959" t="str">
            <v>mPrl59</v>
          </cell>
          <cell r="G3959">
            <v>6</v>
          </cell>
          <cell r="H3959" t="str">
            <v>mRNA文库</v>
          </cell>
          <cell r="I3959" t="str">
            <v>GZQ</v>
          </cell>
          <cell r="J3959">
            <v>18.5</v>
          </cell>
          <cell r="K3959">
            <v>363</v>
          </cell>
          <cell r="L3959" t="str">
            <v>YHT</v>
          </cell>
        </row>
        <row r="3959">
          <cell r="N3959">
            <v>78.4064420428057</v>
          </cell>
        </row>
        <row r="3960">
          <cell r="E3960" t="str">
            <v>HGC-Lib-2455111</v>
          </cell>
          <cell r="F3960" t="str">
            <v>mPrl60</v>
          </cell>
          <cell r="G3960">
            <v>6</v>
          </cell>
          <cell r="H3960" t="str">
            <v>mRNA文库</v>
          </cell>
          <cell r="I3960" t="str">
            <v>GZQ</v>
          </cell>
          <cell r="J3960">
            <v>19.4</v>
          </cell>
          <cell r="K3960">
            <v>358</v>
          </cell>
          <cell r="L3960" t="str">
            <v>YHT</v>
          </cell>
        </row>
        <row r="3960">
          <cell r="N3960">
            <v>83.3691448216588</v>
          </cell>
        </row>
        <row r="3961">
          <cell r="E3961" t="str">
            <v>HGC-Lib-2455112</v>
          </cell>
          <cell r="F3961" t="str">
            <v>mPrl62</v>
          </cell>
          <cell r="G3961">
            <v>6</v>
          </cell>
          <cell r="H3961" t="str">
            <v>mRNA文库</v>
          </cell>
          <cell r="I3961" t="str">
            <v>GZQ</v>
          </cell>
          <cell r="J3961">
            <v>13</v>
          </cell>
          <cell r="K3961">
            <v>347</v>
          </cell>
          <cell r="L3961" t="str">
            <v>YHT</v>
          </cell>
        </row>
        <row r="3961">
          <cell r="N3961">
            <v>57.6368876080692</v>
          </cell>
        </row>
        <row r="3962">
          <cell r="E3962" t="str">
            <v>HGC-Lib-2455113</v>
          </cell>
          <cell r="F3962" t="str">
            <v>SAIC54</v>
          </cell>
          <cell r="G3962">
            <v>6</v>
          </cell>
          <cell r="H3962" t="str">
            <v>mRNA文库</v>
          </cell>
          <cell r="I3962" t="str">
            <v>GZQ</v>
          </cell>
          <cell r="J3962">
            <v>18.8</v>
          </cell>
          <cell r="K3962">
            <v>337</v>
          </cell>
          <cell r="L3962" t="str">
            <v>YHT</v>
          </cell>
        </row>
        <row r="3962">
          <cell r="N3962">
            <v>85.8251540744122</v>
          </cell>
        </row>
        <row r="3963">
          <cell r="E3963" t="str">
            <v>HGC-Lib-2455114</v>
          </cell>
          <cell r="F3963" t="str">
            <v>SAIC55</v>
          </cell>
          <cell r="G3963">
            <v>6</v>
          </cell>
          <cell r="H3963" t="str">
            <v>mRNA文库</v>
          </cell>
          <cell r="I3963" t="str">
            <v>GZQ</v>
          </cell>
          <cell r="J3963">
            <v>18.9</v>
          </cell>
          <cell r="K3963">
            <v>326</v>
          </cell>
          <cell r="L3963" t="str">
            <v>YHT</v>
          </cell>
        </row>
        <row r="3963">
          <cell r="N3963">
            <v>89.1930155733837</v>
          </cell>
        </row>
        <row r="3964">
          <cell r="E3964" t="str">
            <v>HGC-Lib-2455115</v>
          </cell>
          <cell r="F3964" t="str">
            <v>SAIC62</v>
          </cell>
          <cell r="G3964">
            <v>6</v>
          </cell>
          <cell r="H3964" t="str">
            <v>mRNA文库</v>
          </cell>
          <cell r="I3964" t="str">
            <v>GZQ</v>
          </cell>
          <cell r="J3964">
            <v>16.4</v>
          </cell>
          <cell r="K3964">
            <v>339</v>
          </cell>
          <cell r="L3964" t="str">
            <v>YHT</v>
          </cell>
        </row>
        <row r="3964">
          <cell r="N3964">
            <v>74.4270478783753</v>
          </cell>
        </row>
        <row r="3965">
          <cell r="E3965" t="str">
            <v>HGC-Lib-2455116</v>
          </cell>
          <cell r="F3965" t="str">
            <v>SAIC63</v>
          </cell>
          <cell r="G3965">
            <v>6</v>
          </cell>
          <cell r="H3965" t="str">
            <v>mRNA文库</v>
          </cell>
          <cell r="I3965" t="str">
            <v>GZQ</v>
          </cell>
          <cell r="J3965">
            <v>17</v>
          </cell>
          <cell r="K3965">
            <v>349</v>
          </cell>
          <cell r="L3965" t="str">
            <v>YHT</v>
          </cell>
        </row>
        <row r="3965">
          <cell r="N3965">
            <v>74.9393872603042</v>
          </cell>
        </row>
        <row r="3966">
          <cell r="E3966" t="str">
            <v>HGC-Lib-2455171</v>
          </cell>
          <cell r="F3966" t="str">
            <v>S1-S-H3K27ac-1</v>
          </cell>
          <cell r="G3966">
            <v>6</v>
          </cell>
          <cell r="H3966" t="str">
            <v>CUT&amp;Tag文库</v>
          </cell>
          <cell r="I3966" t="str">
            <v>DY</v>
          </cell>
          <cell r="J3966">
            <v>2.02</v>
          </cell>
          <cell r="K3966">
            <v>477</v>
          </cell>
          <cell r="L3966" t="str">
            <v>HZK</v>
          </cell>
        </row>
        <row r="3966">
          <cell r="N3966">
            <v>6.51507821319142</v>
          </cell>
        </row>
        <row r="3967">
          <cell r="E3967" t="str">
            <v>HGC-Lib-2455172</v>
          </cell>
          <cell r="F3967" t="str">
            <v>S1-S-H3K27ac-2</v>
          </cell>
          <cell r="G3967">
            <v>6</v>
          </cell>
          <cell r="H3967" t="str">
            <v>CUT&amp;Tag文库</v>
          </cell>
          <cell r="I3967" t="str">
            <v>DY</v>
          </cell>
          <cell r="J3967">
            <v>1.97</v>
          </cell>
          <cell r="K3967">
            <v>478</v>
          </cell>
          <cell r="L3967" t="str">
            <v>HZK</v>
          </cell>
        </row>
        <row r="3967">
          <cell r="N3967">
            <v>6.34052140328291</v>
          </cell>
        </row>
        <row r="3968">
          <cell r="E3968" t="str">
            <v>HGC-Lib-2455173</v>
          </cell>
          <cell r="F3968" t="str">
            <v>ZH-S-ATAC-1</v>
          </cell>
          <cell r="G3968">
            <v>20</v>
          </cell>
          <cell r="H3968" t="str">
            <v>ATAC-Seq文库</v>
          </cell>
          <cell r="I3968" t="str">
            <v>DY</v>
          </cell>
          <cell r="J3968">
            <v>27.8</v>
          </cell>
          <cell r="K3968">
            <v>310</v>
          </cell>
          <cell r="L3968" t="str">
            <v>YHT</v>
          </cell>
        </row>
        <row r="3968">
          <cell r="N3968">
            <v>137.965260545906</v>
          </cell>
        </row>
        <row r="3969">
          <cell r="E3969" t="str">
            <v>HGC-Lib-2455174</v>
          </cell>
          <cell r="F3969" t="str">
            <v>ZH-S-ATAC-2</v>
          </cell>
          <cell r="G3969">
            <v>20</v>
          </cell>
          <cell r="H3969" t="str">
            <v>ATAC-Seq文库</v>
          </cell>
          <cell r="I3969" t="str">
            <v>DY</v>
          </cell>
          <cell r="J3969">
            <v>29</v>
          </cell>
          <cell r="K3969">
            <v>312</v>
          </cell>
          <cell r="L3969" t="str">
            <v>YHT</v>
          </cell>
        </row>
        <row r="3969">
          <cell r="N3969">
            <v>142.998027613412</v>
          </cell>
        </row>
        <row r="3970">
          <cell r="E3970" t="str">
            <v>HGC-Lib-2455175</v>
          </cell>
          <cell r="F3970" t="str">
            <v>3M-S-ATAC-1</v>
          </cell>
          <cell r="G3970">
            <v>20</v>
          </cell>
          <cell r="H3970" t="str">
            <v>ATAC-Seq文库</v>
          </cell>
          <cell r="I3970" t="str">
            <v>DY</v>
          </cell>
          <cell r="J3970">
            <v>26.4</v>
          </cell>
          <cell r="K3970">
            <v>315</v>
          </cell>
          <cell r="L3970" t="str">
            <v>YHT</v>
          </cell>
        </row>
        <row r="3970">
          <cell r="N3970">
            <v>128.937728937729</v>
          </cell>
        </row>
        <row r="3971">
          <cell r="E3971" t="str">
            <v>HGC-Lib-2455176</v>
          </cell>
          <cell r="F3971" t="str">
            <v>3M-S-ATAC-2</v>
          </cell>
          <cell r="G3971">
            <v>20</v>
          </cell>
          <cell r="H3971" t="str">
            <v>ATAC-Seq文库</v>
          </cell>
          <cell r="I3971" t="str">
            <v>DY</v>
          </cell>
          <cell r="J3971">
            <v>25</v>
          </cell>
          <cell r="K3971">
            <v>311</v>
          </cell>
          <cell r="L3971" t="str">
            <v>YHT</v>
          </cell>
        </row>
        <row r="3971">
          <cell r="N3971">
            <v>123.670541676973</v>
          </cell>
        </row>
        <row r="3972">
          <cell r="E3972" t="str">
            <v>HGC-Lib-2455177</v>
          </cell>
          <cell r="F3972" t="str">
            <v>S1-S-ATAC-1</v>
          </cell>
          <cell r="G3972">
            <v>20</v>
          </cell>
          <cell r="H3972" t="str">
            <v>ATAC-Seq文库</v>
          </cell>
          <cell r="I3972" t="str">
            <v>DY</v>
          </cell>
          <cell r="J3972">
            <v>13</v>
          </cell>
          <cell r="K3972">
            <v>315</v>
          </cell>
          <cell r="L3972" t="str">
            <v>YHT</v>
          </cell>
        </row>
        <row r="3972">
          <cell r="N3972">
            <v>63.4920634920635</v>
          </cell>
        </row>
        <row r="3973">
          <cell r="E3973" t="str">
            <v>HGC-Lib-2455178</v>
          </cell>
          <cell r="F3973" t="str">
            <v>S1-S-ATAC-2</v>
          </cell>
          <cell r="G3973">
            <v>20</v>
          </cell>
          <cell r="H3973" t="str">
            <v>ATAC-Seq文库</v>
          </cell>
          <cell r="I3973" t="str">
            <v>DY</v>
          </cell>
          <cell r="J3973">
            <v>11.1</v>
          </cell>
          <cell r="K3973">
            <v>293</v>
          </cell>
          <cell r="L3973" t="str">
            <v>YHT</v>
          </cell>
        </row>
        <row r="3973">
          <cell r="N3973">
            <v>58.2830139144132</v>
          </cell>
        </row>
        <row r="3974">
          <cell r="E3974" t="str">
            <v>HGC-Lib-2455179</v>
          </cell>
          <cell r="F3974" t="str">
            <v>75-S-ATAC-1</v>
          </cell>
          <cell r="G3974">
            <v>20</v>
          </cell>
          <cell r="H3974" t="str">
            <v>ATAC-Seq文库</v>
          </cell>
          <cell r="I3974" t="str">
            <v>DY</v>
          </cell>
          <cell r="J3974">
            <v>28</v>
          </cell>
          <cell r="K3974">
            <v>299</v>
          </cell>
          <cell r="L3974" t="str">
            <v>YHT</v>
          </cell>
        </row>
        <row r="3974">
          <cell r="N3974">
            <v>144.069976845897</v>
          </cell>
        </row>
        <row r="3975">
          <cell r="E3975" t="str">
            <v>HGC-Lib-2455180</v>
          </cell>
          <cell r="F3975" t="str">
            <v>75-S-ATAC-2</v>
          </cell>
          <cell r="G3975">
            <v>20</v>
          </cell>
          <cell r="H3975" t="str">
            <v>ATAC-Seq文库</v>
          </cell>
          <cell r="I3975" t="str">
            <v>DY</v>
          </cell>
          <cell r="J3975">
            <v>6.7</v>
          </cell>
          <cell r="K3975">
            <v>291</v>
          </cell>
          <cell r="L3975" t="str">
            <v>HZK</v>
          </cell>
        </row>
        <row r="3975">
          <cell r="N3975">
            <v>35.421623050489</v>
          </cell>
        </row>
        <row r="3976">
          <cell r="E3976" t="str">
            <v>HGC-POOL-2455181</v>
          </cell>
          <cell r="F3976" t="str">
            <v>Brunello Lib. 2</v>
          </cell>
          <cell r="G3976">
            <v>8</v>
          </cell>
          <cell r="H3976" t="str">
            <v>PCR产物文库</v>
          </cell>
          <cell r="I3976" t="str">
            <v>DY</v>
          </cell>
          <cell r="J3976">
            <v>28</v>
          </cell>
          <cell r="K3976">
            <v>453</v>
          </cell>
          <cell r="L3976" t="str">
            <v>YHT</v>
          </cell>
          <cell r="M3976" t="str">
            <v>加水200</v>
          </cell>
          <cell r="N3976">
            <v>95.0925454236713</v>
          </cell>
        </row>
        <row r="3977">
          <cell r="E3977" t="str">
            <v>HGC-POOL-2455182</v>
          </cell>
          <cell r="F3977" t="str">
            <v>Brunello Lib. 3</v>
          </cell>
          <cell r="G3977">
            <v>8</v>
          </cell>
          <cell r="H3977" t="str">
            <v>PCR产物文库</v>
          </cell>
          <cell r="I3977" t="str">
            <v>DY</v>
          </cell>
          <cell r="J3977">
            <v>47</v>
          </cell>
          <cell r="K3977">
            <v>406</v>
          </cell>
          <cell r="L3977" t="str">
            <v>YHT</v>
          </cell>
        </row>
        <row r="3977">
          <cell r="N3977">
            <v>178.097764304661</v>
          </cell>
        </row>
        <row r="3978">
          <cell r="E3978" t="str">
            <v>HGC-POOL-2455183</v>
          </cell>
          <cell r="F3978" t="str">
            <v>P2</v>
          </cell>
          <cell r="G3978">
            <v>30</v>
          </cell>
          <cell r="H3978" t="str">
            <v>mRNA文库</v>
          </cell>
          <cell r="I3978" t="str">
            <v>DY</v>
          </cell>
          <cell r="J3978">
            <v>2.96</v>
          </cell>
          <cell r="K3978">
            <v>358</v>
          </cell>
          <cell r="L3978" t="str">
            <v>HZK</v>
          </cell>
        </row>
        <row r="3978">
          <cell r="N3978">
            <v>12.7202406532015</v>
          </cell>
        </row>
        <row r="3979">
          <cell r="E3979" t="str">
            <v>HGC-POOL-2455184</v>
          </cell>
          <cell r="F3979" t="str">
            <v>WK0712-1</v>
          </cell>
        </row>
        <row r="3979">
          <cell r="H3979" t="str">
            <v>WES/panel捕获文库</v>
          </cell>
          <cell r="I3979" t="str">
            <v>DY</v>
          </cell>
          <cell r="J3979">
            <v>4.92</v>
          </cell>
          <cell r="K3979">
            <v>382</v>
          </cell>
          <cell r="L3979" t="str">
            <v>HZK</v>
          </cell>
        </row>
        <row r="3979">
          <cell r="N3979">
            <v>19.8147402335884</v>
          </cell>
        </row>
        <row r="3980">
          <cell r="E3980" t="str">
            <v>HGC-Lib-2455185</v>
          </cell>
          <cell r="F3980" t="str">
            <v>SG-Lib-A-EX1</v>
          </cell>
          <cell r="G3980">
            <v>2</v>
          </cell>
          <cell r="H3980" t="str">
            <v>PCR产物文库</v>
          </cell>
          <cell r="I3980" t="str">
            <v>DY</v>
          </cell>
          <cell r="J3980">
            <v>1.74</v>
          </cell>
          <cell r="K3980">
            <v>418</v>
          </cell>
          <cell r="L3980" t="str">
            <v>HZK</v>
          </cell>
        </row>
        <row r="3980">
          <cell r="N3980">
            <v>6.40412219359588</v>
          </cell>
        </row>
        <row r="3981">
          <cell r="E3981" t="str">
            <v>HGC-Lib-2455186</v>
          </cell>
          <cell r="F3981" t="str">
            <v>SG-Lib-A-EX2</v>
          </cell>
          <cell r="G3981">
            <v>2</v>
          </cell>
          <cell r="H3981" t="str">
            <v>PCR产物文库</v>
          </cell>
          <cell r="I3981" t="str">
            <v>DY</v>
          </cell>
          <cell r="J3981">
            <v>0.368</v>
          </cell>
          <cell r="K3981">
            <v>387</v>
          </cell>
          <cell r="L3981" t="str">
            <v>HZK</v>
          </cell>
        </row>
        <row r="3981">
          <cell r="N3981">
            <v>1.46292983502286</v>
          </cell>
        </row>
        <row r="3982">
          <cell r="E3982" t="str">
            <v>HGC-Lib-2455187</v>
          </cell>
          <cell r="F3982" t="str">
            <v>SG-Lib-A-EX3</v>
          </cell>
          <cell r="G3982">
            <v>2</v>
          </cell>
          <cell r="H3982" t="str">
            <v>PCR产物文库</v>
          </cell>
          <cell r="I3982" t="str">
            <v>DY</v>
          </cell>
          <cell r="J3982">
            <v>0.664</v>
          </cell>
          <cell r="K3982">
            <v>383</v>
          </cell>
          <cell r="L3982" t="str">
            <v>HZK</v>
          </cell>
        </row>
        <row r="3982">
          <cell r="N3982">
            <v>2.66720224944768</v>
          </cell>
        </row>
        <row r="3983">
          <cell r="E3983" t="str">
            <v>HGC-Lib-2455188</v>
          </cell>
          <cell r="F3983" t="str">
            <v>SG-Lib-A-NC</v>
          </cell>
          <cell r="G3983">
            <v>2</v>
          </cell>
          <cell r="H3983" t="str">
            <v>PCR产物文库</v>
          </cell>
          <cell r="I3983" t="str">
            <v>DY</v>
          </cell>
          <cell r="J3983">
            <v>5.16</v>
          </cell>
          <cell r="K3983">
            <v>413</v>
          </cell>
          <cell r="L3983" t="str">
            <v>HZK</v>
          </cell>
        </row>
        <row r="3983">
          <cell r="N3983">
            <v>19.2214565095921</v>
          </cell>
        </row>
        <row r="3984">
          <cell r="E3984" t="str">
            <v>HGC-Lib-2455189</v>
          </cell>
          <cell r="F3984" t="str">
            <v>CB-T24</v>
          </cell>
          <cell r="G3984">
            <v>5</v>
          </cell>
          <cell r="H3984" t="str">
            <v>PCR产物文库</v>
          </cell>
          <cell r="I3984" t="str">
            <v>DY</v>
          </cell>
          <cell r="J3984">
            <v>34</v>
          </cell>
          <cell r="K3984">
            <v>487</v>
          </cell>
          <cell r="L3984" t="str">
            <v>YHT</v>
          </cell>
        </row>
        <row r="3984">
          <cell r="N3984">
            <v>107.407992418259</v>
          </cell>
        </row>
        <row r="3985">
          <cell r="E3985" t="str">
            <v>HGC-Lib-2455190</v>
          </cell>
          <cell r="F3985" t="str">
            <v>19848-EML4-SYZ</v>
          </cell>
          <cell r="G3985">
            <v>6</v>
          </cell>
          <cell r="H3985" t="str">
            <v>Chip-seq文库</v>
          </cell>
          <cell r="I3985" t="str">
            <v>DY</v>
          </cell>
          <cell r="J3985">
            <v>45.8</v>
          </cell>
          <cell r="K3985">
            <v>323</v>
          </cell>
          <cell r="L3985" t="str">
            <v>YHT</v>
          </cell>
          <cell r="M3985" t="str">
            <v>加水50ul</v>
          </cell>
          <cell r="N3985">
            <v>218.1471778995</v>
          </cell>
        </row>
        <row r="3986">
          <cell r="E3986" t="str">
            <v>HGC-Lib-2455191</v>
          </cell>
          <cell r="F3986" t="str">
            <v>19848-EML4-DZZ</v>
          </cell>
          <cell r="G3986">
            <v>6</v>
          </cell>
          <cell r="H3986" t="str">
            <v>Chip-seq文库</v>
          </cell>
          <cell r="I3986" t="str">
            <v>DY</v>
          </cell>
          <cell r="J3986">
            <v>39</v>
          </cell>
          <cell r="K3986">
            <v>277</v>
          </cell>
          <cell r="L3986" t="str">
            <v>YHT</v>
          </cell>
        </row>
        <row r="3986">
          <cell r="N3986">
            <v>216.606498194946</v>
          </cell>
        </row>
        <row r="3987">
          <cell r="E3987" t="str">
            <v>HGC-Lib-2455192</v>
          </cell>
          <cell r="F3987" t="str">
            <v>19848-EML4-Input</v>
          </cell>
          <cell r="G3987">
            <v>6</v>
          </cell>
          <cell r="H3987" t="str">
            <v>Chip-seq文库</v>
          </cell>
          <cell r="I3987" t="str">
            <v>DY</v>
          </cell>
          <cell r="J3987">
            <v>44.8</v>
          </cell>
          <cell r="K3987">
            <v>391</v>
          </cell>
          <cell r="L3987" t="str">
            <v>YHT</v>
          </cell>
        </row>
        <row r="3987">
          <cell r="N3987">
            <v>176.273854023215</v>
          </cell>
        </row>
        <row r="3988">
          <cell r="E3988" t="str">
            <v>HGC-Lib-2455193</v>
          </cell>
          <cell r="F3988" t="str">
            <v>19848-MEA-SYZ</v>
          </cell>
          <cell r="G3988">
            <v>6</v>
          </cell>
          <cell r="H3988" t="str">
            <v>Chip-seq文库</v>
          </cell>
          <cell r="I3988" t="str">
            <v>DY</v>
          </cell>
          <cell r="J3988">
            <v>35.4</v>
          </cell>
          <cell r="K3988">
            <v>303</v>
          </cell>
          <cell r="L3988" t="str">
            <v>YHT</v>
          </cell>
        </row>
        <row r="3988">
          <cell r="N3988">
            <v>179.74105102818</v>
          </cell>
        </row>
        <row r="3989">
          <cell r="E3989" t="str">
            <v>HGC-Lib-2455194</v>
          </cell>
          <cell r="F3989" t="str">
            <v>19848-MEA-DZZ</v>
          </cell>
          <cell r="G3989">
            <v>6</v>
          </cell>
          <cell r="H3989" t="str">
            <v>Chip-seq文库</v>
          </cell>
          <cell r="I3989" t="str">
            <v>DY</v>
          </cell>
          <cell r="J3989">
            <v>34.6</v>
          </cell>
          <cell r="K3989">
            <v>291</v>
          </cell>
          <cell r="L3989" t="str">
            <v>YHT</v>
          </cell>
        </row>
        <row r="3989">
          <cell r="N3989">
            <v>182.923605604018</v>
          </cell>
        </row>
        <row r="3990">
          <cell r="E3990" t="str">
            <v>HGC-Lib-2455195</v>
          </cell>
          <cell r="F3990" t="str">
            <v>19848-MEA-Input</v>
          </cell>
          <cell r="G3990">
            <v>6</v>
          </cell>
          <cell r="H3990" t="str">
            <v>Chip-seq文库</v>
          </cell>
          <cell r="I3990" t="str">
            <v>DY</v>
          </cell>
          <cell r="J3990">
            <v>25.8</v>
          </cell>
          <cell r="K3990">
            <v>537</v>
          </cell>
          <cell r="L3990" t="str">
            <v>YHT</v>
          </cell>
        </row>
        <row r="3990">
          <cell r="N3990">
            <v>73.9149119037387</v>
          </cell>
        </row>
        <row r="3991">
          <cell r="E3991" t="str">
            <v>HGC-Lib-2455196</v>
          </cell>
          <cell r="F3991" t="str">
            <v>19848-WT-SYZ</v>
          </cell>
          <cell r="G3991">
            <v>6</v>
          </cell>
          <cell r="H3991" t="str">
            <v>Chip-seq文库</v>
          </cell>
          <cell r="I3991" t="str">
            <v>DY</v>
          </cell>
          <cell r="J3991">
            <v>47.4</v>
          </cell>
          <cell r="K3991">
            <v>339</v>
          </cell>
          <cell r="L3991" t="str">
            <v>YHT</v>
          </cell>
        </row>
        <row r="3991">
          <cell r="N3991">
            <v>215.112321307012</v>
          </cell>
        </row>
        <row r="3992">
          <cell r="E3992" t="str">
            <v>HGC-Lib-2455197</v>
          </cell>
          <cell r="F3992" t="str">
            <v>19848-WT-DZZ</v>
          </cell>
          <cell r="G3992">
            <v>6</v>
          </cell>
          <cell r="H3992" t="str">
            <v>Chip-seq文库</v>
          </cell>
          <cell r="I3992" t="str">
            <v>DY</v>
          </cell>
          <cell r="J3992">
            <v>97.6</v>
          </cell>
          <cell r="K3992">
            <v>319</v>
          </cell>
          <cell r="L3992" t="str">
            <v>YHT</v>
          </cell>
        </row>
        <row r="3992">
          <cell r="N3992">
            <v>470.701712081022</v>
          </cell>
        </row>
        <row r="3993">
          <cell r="E3993" t="str">
            <v>HGC-Lib-2455198</v>
          </cell>
          <cell r="F3993" t="str">
            <v>19848-WT-Input</v>
          </cell>
          <cell r="G3993">
            <v>6</v>
          </cell>
          <cell r="H3993" t="str">
            <v>Chip-seq文库</v>
          </cell>
          <cell r="I3993" t="str">
            <v>DY</v>
          </cell>
          <cell r="J3993">
            <v>116</v>
          </cell>
          <cell r="K3993">
            <v>429</v>
          </cell>
          <cell r="L3993" t="str">
            <v>YHT</v>
          </cell>
        </row>
        <row r="3993">
          <cell r="N3993">
            <v>415.994262148108</v>
          </cell>
        </row>
        <row r="3994">
          <cell r="E3994" t="str">
            <v>HGC-Lib-2455199</v>
          </cell>
          <cell r="F3994" t="str">
            <v>22701-SYZ1</v>
          </cell>
          <cell r="G3994">
            <v>3</v>
          </cell>
          <cell r="H3994" t="str">
            <v>DAP-seq文库</v>
          </cell>
          <cell r="I3994" t="str">
            <v>DY</v>
          </cell>
          <cell r="J3994">
            <v>68</v>
          </cell>
          <cell r="K3994">
            <v>381</v>
          </cell>
          <cell r="L3994" t="str">
            <v>YHT</v>
          </cell>
        </row>
        <row r="3994">
          <cell r="N3994">
            <v>274.581061982637</v>
          </cell>
        </row>
        <row r="3995">
          <cell r="E3995" t="str">
            <v>HGC-Lib-2455200</v>
          </cell>
          <cell r="F3995" t="str">
            <v>22701-SYZ2</v>
          </cell>
          <cell r="G3995">
            <v>3</v>
          </cell>
          <cell r="H3995" t="str">
            <v>DAP-seq文库</v>
          </cell>
          <cell r="I3995" t="str">
            <v>DY</v>
          </cell>
          <cell r="J3995">
            <v>66.6</v>
          </cell>
          <cell r="K3995">
            <v>389</v>
          </cell>
          <cell r="L3995" t="str">
            <v>YHT</v>
          </cell>
        </row>
        <row r="3995">
          <cell r="N3995">
            <v>263.397271109353</v>
          </cell>
        </row>
        <row r="3996">
          <cell r="E3996" t="str">
            <v>HGC-Lib-2455201</v>
          </cell>
          <cell r="F3996" t="str">
            <v>22702-SYZ1</v>
          </cell>
          <cell r="G3996">
            <v>3</v>
          </cell>
          <cell r="H3996" t="str">
            <v>DAP-seq文库</v>
          </cell>
          <cell r="I3996" t="str">
            <v>DY</v>
          </cell>
          <cell r="J3996">
            <v>68</v>
          </cell>
          <cell r="K3996">
            <v>449</v>
          </cell>
          <cell r="L3996" t="str">
            <v>YHT</v>
          </cell>
        </row>
        <row r="3996">
          <cell r="N3996">
            <v>232.996402261436</v>
          </cell>
        </row>
        <row r="3997">
          <cell r="E3997" t="str">
            <v>HGC-Lib-2455202</v>
          </cell>
          <cell r="F3997" t="str">
            <v>22702-SYZ2</v>
          </cell>
          <cell r="G3997">
            <v>3</v>
          </cell>
          <cell r="H3997" t="str">
            <v>DAP-seq文库</v>
          </cell>
          <cell r="I3997" t="str">
            <v>DY</v>
          </cell>
          <cell r="J3997">
            <v>53.8</v>
          </cell>
          <cell r="K3997">
            <v>469</v>
          </cell>
          <cell r="L3997" t="str">
            <v>YHT</v>
          </cell>
        </row>
        <row r="3997">
          <cell r="N3997">
            <v>176.480236181729</v>
          </cell>
        </row>
        <row r="3998">
          <cell r="E3998" t="str">
            <v>HGC-Lib-2455203</v>
          </cell>
          <cell r="F3998" t="str">
            <v>22703-SYZ1</v>
          </cell>
          <cell r="G3998">
            <v>3</v>
          </cell>
          <cell r="H3998" t="str">
            <v>DAP-seq文库</v>
          </cell>
          <cell r="I3998" t="str">
            <v>DY</v>
          </cell>
          <cell r="J3998">
            <v>23.4</v>
          </cell>
          <cell r="K3998">
            <v>361</v>
          </cell>
          <cell r="L3998" t="str">
            <v>YHT</v>
          </cell>
          <cell r="M3998" t="str">
            <v>加水50ul</v>
          </cell>
          <cell r="N3998">
            <v>99.7229916897507</v>
          </cell>
        </row>
        <row r="3999">
          <cell r="E3999" t="str">
            <v>HGC-Lib-2455204</v>
          </cell>
          <cell r="F3999" t="str">
            <v>22703-SYZ2</v>
          </cell>
          <cell r="G3999">
            <v>3</v>
          </cell>
          <cell r="H3999" t="str">
            <v>DAP-seq文库</v>
          </cell>
          <cell r="I3999" t="str">
            <v>DY</v>
          </cell>
          <cell r="J3999">
            <v>66.2</v>
          </cell>
          <cell r="K3999">
            <v>370</v>
          </cell>
          <cell r="L3999" t="str">
            <v>YHT</v>
          </cell>
        </row>
        <row r="3999">
          <cell r="N3999">
            <v>275.259875259875</v>
          </cell>
        </row>
        <row r="4000">
          <cell r="E4000" t="str">
            <v>HGC-Lib-2455205</v>
          </cell>
          <cell r="F4000" t="str">
            <v>22701-DZZ</v>
          </cell>
          <cell r="G4000">
            <v>2</v>
          </cell>
          <cell r="H4000" t="str">
            <v>DAP-seq文库</v>
          </cell>
          <cell r="I4000" t="str">
            <v>DY</v>
          </cell>
          <cell r="J4000">
            <v>33.8</v>
          </cell>
          <cell r="K4000">
            <v>414</v>
          </cell>
          <cell r="L4000" t="str">
            <v>YHT</v>
          </cell>
        </row>
        <row r="4000">
          <cell r="N4000">
            <v>125.6038647343</v>
          </cell>
        </row>
        <row r="4001">
          <cell r="E4001" t="str">
            <v>HGC-Lib-2455206</v>
          </cell>
          <cell r="F4001" t="str">
            <v>22254-SYZ1</v>
          </cell>
          <cell r="G4001">
            <v>6</v>
          </cell>
          <cell r="H4001" t="str">
            <v>DAP-seq文库</v>
          </cell>
          <cell r="I4001" t="str">
            <v>DY</v>
          </cell>
          <cell r="J4001">
            <v>14.3</v>
          </cell>
          <cell r="K4001">
            <v>484</v>
          </cell>
          <cell r="L4001" t="str">
            <v>YHT</v>
          </cell>
        </row>
        <row r="4001">
          <cell r="N4001">
            <v>45.4545454545455</v>
          </cell>
        </row>
        <row r="4002">
          <cell r="E4002" t="str">
            <v>HGC-Lib-2455207</v>
          </cell>
          <cell r="F4002" t="str">
            <v>22254-SYZ2</v>
          </cell>
          <cell r="G4002">
            <v>6</v>
          </cell>
          <cell r="H4002" t="str">
            <v>DAP-seq文库</v>
          </cell>
          <cell r="I4002" t="str">
            <v>DY</v>
          </cell>
          <cell r="J4002">
            <v>15.9</v>
          </cell>
          <cell r="K4002">
            <v>503</v>
          </cell>
          <cell r="L4002" t="str">
            <v>YHT</v>
          </cell>
        </row>
        <row r="4002">
          <cell r="N4002">
            <v>48.6312891879492</v>
          </cell>
        </row>
        <row r="4003">
          <cell r="E4003" t="str">
            <v>HGC-Lib-2455208</v>
          </cell>
          <cell r="F4003" t="str">
            <v>22254-DZZ</v>
          </cell>
          <cell r="G4003">
            <v>4</v>
          </cell>
          <cell r="H4003" t="str">
            <v>DAP-seq文库</v>
          </cell>
          <cell r="I4003" t="str">
            <v>DY</v>
          </cell>
          <cell r="J4003">
            <v>24.8</v>
          </cell>
          <cell r="K4003">
            <v>487</v>
          </cell>
          <cell r="L4003" t="str">
            <v>YHT</v>
          </cell>
        </row>
        <row r="4003">
          <cell r="N4003">
            <v>78.3446532933186</v>
          </cell>
        </row>
        <row r="4004">
          <cell r="E4004" t="str">
            <v>HGC-Lib-2455209</v>
          </cell>
          <cell r="F4004" t="str">
            <v>22543-SYZ1</v>
          </cell>
          <cell r="G4004">
            <v>3</v>
          </cell>
          <cell r="H4004" t="str">
            <v>DAP-seq文库</v>
          </cell>
          <cell r="I4004" t="str">
            <v>DY</v>
          </cell>
          <cell r="J4004">
            <v>23</v>
          </cell>
          <cell r="K4004">
            <v>340</v>
          </cell>
          <cell r="L4004" t="str">
            <v>YHT</v>
          </cell>
        </row>
        <row r="4004">
          <cell r="N4004">
            <v>104.072398190045</v>
          </cell>
        </row>
        <row r="4005">
          <cell r="E4005" t="str">
            <v>HGC-Lib-2455210</v>
          </cell>
          <cell r="F4005" t="str">
            <v>22543-SYZ2</v>
          </cell>
          <cell r="G4005">
            <v>3</v>
          </cell>
          <cell r="H4005" t="str">
            <v>DAP-seq文库</v>
          </cell>
          <cell r="I4005" t="str">
            <v>DY</v>
          </cell>
          <cell r="J4005">
            <v>23.3</v>
          </cell>
          <cell r="K4005">
            <v>359</v>
          </cell>
          <cell r="L4005" t="str">
            <v>YHT</v>
          </cell>
        </row>
        <row r="4005">
          <cell r="N4005">
            <v>99.8500107135205</v>
          </cell>
        </row>
        <row r="4006">
          <cell r="E4006" t="str">
            <v>HGC-Lib-2455211</v>
          </cell>
          <cell r="F4006" t="str">
            <v>22543-DZZ</v>
          </cell>
          <cell r="G4006">
            <v>2</v>
          </cell>
          <cell r="H4006" t="str">
            <v>DAP-seq文库</v>
          </cell>
          <cell r="I4006" t="str">
            <v>DY</v>
          </cell>
          <cell r="J4006">
            <v>86.8</v>
          </cell>
          <cell r="K4006">
            <v>452</v>
          </cell>
          <cell r="L4006" t="str">
            <v>YHT</v>
          </cell>
        </row>
        <row r="4006">
          <cell r="N4006">
            <v>295.439074200136</v>
          </cell>
        </row>
        <row r="4007">
          <cell r="E4007" t="str">
            <v>HGC-POOL-2455212</v>
          </cell>
          <cell r="F4007" t="str">
            <v>YX20240711_4</v>
          </cell>
          <cell r="G4007">
            <v>1000</v>
          </cell>
          <cell r="H4007" t="str">
            <v>mRNA文库</v>
          </cell>
          <cell r="I4007" t="str">
            <v>DY</v>
          </cell>
          <cell r="J4007">
            <v>17.45</v>
          </cell>
          <cell r="K4007">
            <v>384</v>
          </cell>
          <cell r="L4007" t="str">
            <v>YHT</v>
          </cell>
        </row>
        <row r="4007">
          <cell r="N4007">
            <v>69.911858974359</v>
          </cell>
        </row>
        <row r="4008">
          <cell r="E4008" t="str">
            <v>HGC-POOL-2455213</v>
          </cell>
          <cell r="F4008" t="str">
            <v>YX20240711_5</v>
          </cell>
          <cell r="G4008">
            <v>1000</v>
          </cell>
          <cell r="H4008" t="str">
            <v>mRNA+全基因组</v>
          </cell>
          <cell r="I4008" t="str">
            <v>DY</v>
          </cell>
          <cell r="J4008">
            <v>16.65</v>
          </cell>
          <cell r="K4008">
            <v>365</v>
          </cell>
          <cell r="L4008" t="str">
            <v>YHT</v>
          </cell>
        </row>
        <row r="4008">
          <cell r="N4008">
            <v>70.1791359325606</v>
          </cell>
        </row>
        <row r="4009">
          <cell r="E4009" t="str">
            <v>HGC-POOL-2455214</v>
          </cell>
          <cell r="F4009" t="str">
            <v>YX20240711_3</v>
          </cell>
          <cell r="G4009">
            <v>320</v>
          </cell>
          <cell r="H4009" t="str">
            <v>mRNA文库</v>
          </cell>
          <cell r="I4009" t="str">
            <v>DY</v>
          </cell>
          <cell r="J4009">
            <v>25.7</v>
          </cell>
          <cell r="K4009">
            <v>391</v>
          </cell>
          <cell r="L4009" t="str">
            <v>YHT</v>
          </cell>
        </row>
        <row r="4009">
          <cell r="N4009">
            <v>101.121385008853</v>
          </cell>
        </row>
        <row r="4010">
          <cell r="E4010" t="str">
            <v>HGC-POOL-2455215</v>
          </cell>
          <cell r="F4010" t="str">
            <v>240712 MO3.13 OGD HZA</v>
          </cell>
          <cell r="G4010">
            <v>144</v>
          </cell>
          <cell r="H4010" t="str">
            <v>mRNA文库</v>
          </cell>
          <cell r="I4010" t="str">
            <v>HZK</v>
          </cell>
          <cell r="J4010">
            <v>20.6</v>
          </cell>
          <cell r="K4010">
            <v>405</v>
          </cell>
          <cell r="L4010" t="str">
            <v>YHT</v>
          </cell>
        </row>
        <row r="4010">
          <cell r="N4010">
            <v>78.2526115859449</v>
          </cell>
        </row>
        <row r="4011">
          <cell r="E4011" t="str">
            <v>HGC-POOL-2455216</v>
          </cell>
          <cell r="F4011" t="str">
            <v>lib20-DISC-CASB-lib</v>
          </cell>
          <cell r="G4011">
            <v>16</v>
          </cell>
          <cell r="H4011" t="str">
            <v>PCR产物文库</v>
          </cell>
          <cell r="I4011" t="str">
            <v>HZK</v>
          </cell>
          <cell r="J4011">
            <v>4.28</v>
          </cell>
          <cell r="K4011">
            <v>275</v>
          </cell>
          <cell r="L4011" t="str">
            <v>HZK</v>
          </cell>
        </row>
        <row r="4011">
          <cell r="N4011">
            <v>23.9440559440559</v>
          </cell>
        </row>
        <row r="4012">
          <cell r="E4012" t="str">
            <v>HGC-POOL-2455217</v>
          </cell>
          <cell r="F4012" t="str">
            <v>lib21-DISC-CASB-lib</v>
          </cell>
          <cell r="G4012">
            <v>16</v>
          </cell>
          <cell r="H4012" t="str">
            <v>PCR产物文库</v>
          </cell>
          <cell r="I4012" t="str">
            <v>HZK</v>
          </cell>
          <cell r="J4012">
            <v>3.64</v>
          </cell>
          <cell r="K4012">
            <v>271</v>
          </cell>
          <cell r="L4012" t="str">
            <v>HZK</v>
          </cell>
        </row>
        <row r="4012">
          <cell r="N4012">
            <v>20.6642066420664</v>
          </cell>
        </row>
        <row r="4013">
          <cell r="E4013" t="str">
            <v>HGC-Lib-2455219</v>
          </cell>
          <cell r="F4013" t="str">
            <v>DM1</v>
          </cell>
          <cell r="G4013">
            <v>10</v>
          </cell>
          <cell r="H4013" t="str">
            <v>cut&amp;tag文库</v>
          </cell>
          <cell r="I4013" t="str">
            <v>HZK</v>
          </cell>
          <cell r="J4013">
            <v>0.874</v>
          </cell>
          <cell r="K4013">
            <v>492</v>
          </cell>
          <cell r="L4013" t="str">
            <v>HZK</v>
          </cell>
        </row>
        <row r="4013">
          <cell r="N4013">
            <v>2.73295809881176</v>
          </cell>
        </row>
        <row r="4014">
          <cell r="E4014" t="str">
            <v>HGC-Lib-2455220</v>
          </cell>
          <cell r="F4014" t="str">
            <v>DM2</v>
          </cell>
          <cell r="G4014">
            <v>10</v>
          </cell>
          <cell r="H4014" t="str">
            <v>cut&amp;tag文库</v>
          </cell>
          <cell r="I4014" t="str">
            <v>HZK</v>
          </cell>
          <cell r="J4014">
            <v>3.5</v>
          </cell>
          <cell r="K4014">
            <v>489</v>
          </cell>
          <cell r="L4014" t="str">
            <v>HZK</v>
          </cell>
        </row>
        <row r="4014">
          <cell r="N4014">
            <v>11.0114834041214</v>
          </cell>
        </row>
        <row r="4015">
          <cell r="E4015" t="str">
            <v>HGC-Lib-2455221</v>
          </cell>
          <cell r="F4015" t="str">
            <v>DP1</v>
          </cell>
          <cell r="G4015">
            <v>10</v>
          </cell>
          <cell r="H4015" t="str">
            <v>cut&amp;tag文库</v>
          </cell>
          <cell r="I4015" t="str">
            <v>HZK</v>
          </cell>
          <cell r="J4015">
            <v>1.3</v>
          </cell>
          <cell r="K4015">
            <v>491</v>
          </cell>
          <cell r="L4015" t="str">
            <v>HZK</v>
          </cell>
        </row>
        <row r="4015">
          <cell r="N4015">
            <v>4.07331975560081</v>
          </cell>
        </row>
        <row r="4016">
          <cell r="E4016" t="str">
            <v>HGC-Lib-2455222</v>
          </cell>
          <cell r="F4016" t="str">
            <v>DP2</v>
          </cell>
          <cell r="G4016">
            <v>10</v>
          </cell>
          <cell r="H4016" t="str">
            <v>cut&amp;tag文库</v>
          </cell>
          <cell r="I4016" t="str">
            <v>HZK</v>
          </cell>
          <cell r="J4016">
            <v>1.23</v>
          </cell>
          <cell r="K4016">
            <v>476</v>
          </cell>
          <cell r="L4016" t="str">
            <v>HZK</v>
          </cell>
        </row>
        <row r="4016">
          <cell r="N4016">
            <v>3.9754363283775</v>
          </cell>
        </row>
        <row r="4017">
          <cell r="E4017" t="str">
            <v>HGC-Lib-2455223</v>
          </cell>
          <cell r="F4017" t="str">
            <v>BP1</v>
          </cell>
          <cell r="G4017">
            <v>10</v>
          </cell>
          <cell r="H4017" t="str">
            <v>cut&amp;tag文库</v>
          </cell>
          <cell r="I4017" t="str">
            <v>HZK</v>
          </cell>
          <cell r="J4017">
            <v>4.12</v>
          </cell>
          <cell r="K4017">
            <v>487</v>
          </cell>
          <cell r="L4017" t="str">
            <v>HZK</v>
          </cell>
        </row>
        <row r="4017">
          <cell r="N4017">
            <v>13.0153214342126</v>
          </cell>
        </row>
        <row r="4018">
          <cell r="E4018" t="str">
            <v>HGC-Lib-2455224</v>
          </cell>
          <cell r="F4018" t="str">
            <v>BP2</v>
          </cell>
          <cell r="G4018">
            <v>10</v>
          </cell>
          <cell r="H4018" t="str">
            <v>cut&amp;tag文库</v>
          </cell>
          <cell r="I4018" t="str">
            <v>HZK</v>
          </cell>
          <cell r="J4018">
            <v>5.74</v>
          </cell>
          <cell r="K4018">
            <v>423</v>
          </cell>
          <cell r="L4018" t="str">
            <v>HZK</v>
          </cell>
        </row>
        <row r="4018">
          <cell r="N4018">
            <v>20.8765230041826</v>
          </cell>
        </row>
        <row r="4019">
          <cell r="E4019" t="str">
            <v>HGC-Lib-2455225</v>
          </cell>
          <cell r="F4019" t="str">
            <v>PM1</v>
          </cell>
          <cell r="G4019">
            <v>10</v>
          </cell>
          <cell r="H4019" t="str">
            <v>cut&amp;tag文库</v>
          </cell>
          <cell r="I4019" t="str">
            <v>HZK</v>
          </cell>
          <cell r="J4019">
            <v>4.72</v>
          </cell>
          <cell r="K4019">
            <v>488</v>
          </cell>
          <cell r="L4019" t="str">
            <v>HZK</v>
          </cell>
        </row>
        <row r="4019">
          <cell r="N4019">
            <v>14.8802017654477</v>
          </cell>
        </row>
        <row r="4020">
          <cell r="E4020" t="str">
            <v>HGC-Lib-2455226</v>
          </cell>
          <cell r="F4020" t="str">
            <v>PM2</v>
          </cell>
          <cell r="G4020">
            <v>10</v>
          </cell>
          <cell r="H4020" t="str">
            <v>cut&amp;tag文库</v>
          </cell>
          <cell r="I4020" t="str">
            <v>HZK</v>
          </cell>
          <cell r="J4020">
            <v>7.38</v>
          </cell>
          <cell r="K4020">
            <v>481</v>
          </cell>
          <cell r="L4020" t="str">
            <v>HZK</v>
          </cell>
        </row>
        <row r="4020">
          <cell r="N4020">
            <v>23.6046697585159</v>
          </cell>
        </row>
        <row r="4021">
          <cell r="E4021" t="str">
            <v>HGC-Lib-2455227</v>
          </cell>
          <cell r="F4021" t="str">
            <v>DM3</v>
          </cell>
          <cell r="G4021">
            <v>10</v>
          </cell>
          <cell r="H4021" t="str">
            <v>cut&amp;tag文库</v>
          </cell>
          <cell r="I4021" t="str">
            <v>HZK</v>
          </cell>
          <cell r="J4021">
            <v>7.92</v>
          </cell>
          <cell r="K4021">
            <v>505</v>
          </cell>
          <cell r="L4021" t="str">
            <v>HZK</v>
          </cell>
        </row>
        <row r="4021">
          <cell r="N4021">
            <v>24.1279512566641</v>
          </cell>
        </row>
        <row r="4022">
          <cell r="E4022" t="str">
            <v>HGC-Lib-2455228</v>
          </cell>
          <cell r="F4022" t="str">
            <v>DM4</v>
          </cell>
          <cell r="G4022">
            <v>10</v>
          </cell>
          <cell r="H4022" t="str">
            <v>cut&amp;tag文库</v>
          </cell>
          <cell r="I4022" t="str">
            <v>HZK</v>
          </cell>
          <cell r="J4022">
            <v>16</v>
          </cell>
          <cell r="K4022">
            <v>484</v>
          </cell>
          <cell r="L4022" t="str">
            <v>YHT</v>
          </cell>
        </row>
        <row r="4022">
          <cell r="N4022">
            <v>50.8582326764145</v>
          </cell>
        </row>
        <row r="4023">
          <cell r="E4023" t="str">
            <v>HGC-Lib-2455229</v>
          </cell>
          <cell r="F4023" t="str">
            <v>DP3</v>
          </cell>
          <cell r="G4023">
            <v>10</v>
          </cell>
          <cell r="H4023" t="str">
            <v>cut&amp;tag文库</v>
          </cell>
          <cell r="I4023" t="str">
            <v>HZK</v>
          </cell>
          <cell r="J4023">
            <v>9.72</v>
          </cell>
          <cell r="K4023">
            <v>493</v>
          </cell>
          <cell r="L4023" t="str">
            <v>HZK</v>
          </cell>
        </row>
        <row r="4023">
          <cell r="N4023">
            <v>30.3323451396474</v>
          </cell>
        </row>
        <row r="4024">
          <cell r="E4024" t="str">
            <v>HGC-Lib-2455230</v>
          </cell>
          <cell r="F4024" t="str">
            <v>DP4</v>
          </cell>
          <cell r="G4024">
            <v>10</v>
          </cell>
          <cell r="H4024" t="str">
            <v>cut&amp;tag文库</v>
          </cell>
          <cell r="I4024" t="str">
            <v>HZK</v>
          </cell>
          <cell r="J4024">
            <v>11</v>
          </cell>
          <cell r="K4024">
            <v>484</v>
          </cell>
          <cell r="L4024" t="str">
            <v>YHT</v>
          </cell>
        </row>
        <row r="4024">
          <cell r="N4024">
            <v>34.965034965035</v>
          </cell>
        </row>
        <row r="4025">
          <cell r="E4025" t="str">
            <v>HGC-Lib-2455231</v>
          </cell>
          <cell r="F4025" t="str">
            <v>BP3</v>
          </cell>
          <cell r="G4025">
            <v>10</v>
          </cell>
          <cell r="H4025" t="str">
            <v>cut&amp;tag文库</v>
          </cell>
          <cell r="I4025" t="str">
            <v>HZK</v>
          </cell>
          <cell r="J4025">
            <v>4.68</v>
          </cell>
          <cell r="K4025">
            <v>477</v>
          </cell>
          <cell r="L4025" t="str">
            <v>HZK</v>
          </cell>
        </row>
        <row r="4025">
          <cell r="N4025">
            <v>15.0943396226415</v>
          </cell>
        </row>
        <row r="4026">
          <cell r="E4026" t="str">
            <v>HGC-Lib-2455232</v>
          </cell>
          <cell r="F4026" t="str">
            <v>BP4</v>
          </cell>
          <cell r="G4026">
            <v>10</v>
          </cell>
          <cell r="H4026" t="str">
            <v>cut&amp;tag文库</v>
          </cell>
          <cell r="I4026" t="str">
            <v>HZK</v>
          </cell>
          <cell r="J4026">
            <v>5.4</v>
          </cell>
          <cell r="K4026">
            <v>466</v>
          </cell>
          <cell r="L4026" t="str">
            <v>HZK</v>
          </cell>
        </row>
        <row r="4026">
          <cell r="N4026">
            <v>17.8276658963354</v>
          </cell>
        </row>
        <row r="4027">
          <cell r="E4027" t="str">
            <v>HGC-Lib-2455233</v>
          </cell>
          <cell r="F4027" t="str">
            <v>PM3</v>
          </cell>
          <cell r="G4027">
            <v>10</v>
          </cell>
          <cell r="H4027" t="str">
            <v>cut&amp;tag文库</v>
          </cell>
          <cell r="I4027" t="str">
            <v>HZK</v>
          </cell>
          <cell r="J4027">
            <v>18.4</v>
          </cell>
          <cell r="K4027">
            <v>491</v>
          </cell>
          <cell r="L4027" t="str">
            <v>YHT</v>
          </cell>
        </row>
        <row r="4027">
          <cell r="N4027">
            <v>57.6531411561961</v>
          </cell>
        </row>
        <row r="4028">
          <cell r="E4028" t="str">
            <v>HGC-Lib-2455234</v>
          </cell>
          <cell r="F4028" t="str">
            <v>PM4</v>
          </cell>
          <cell r="G4028">
            <v>10</v>
          </cell>
          <cell r="H4028" t="str">
            <v>cut&amp;tag文库</v>
          </cell>
          <cell r="I4028" t="str">
            <v>HZK</v>
          </cell>
          <cell r="J4028">
            <v>23.6</v>
          </cell>
          <cell r="K4028">
            <v>491</v>
          </cell>
          <cell r="L4028" t="str">
            <v>YHT</v>
          </cell>
        </row>
        <row r="4028">
          <cell r="N4028">
            <v>73.9464201785994</v>
          </cell>
        </row>
        <row r="4029">
          <cell r="E4029" t="str">
            <v>HGC-Lib-2455235</v>
          </cell>
          <cell r="F4029" t="str">
            <v>DM5</v>
          </cell>
          <cell r="G4029">
            <v>10</v>
          </cell>
          <cell r="H4029" t="str">
            <v>cut&amp;tag文库</v>
          </cell>
          <cell r="I4029" t="str">
            <v>HZK</v>
          </cell>
          <cell r="J4029">
            <v>40.4</v>
          </cell>
          <cell r="K4029">
            <v>471</v>
          </cell>
          <cell r="L4029" t="str">
            <v>YHT</v>
          </cell>
        </row>
        <row r="4029">
          <cell r="N4029">
            <v>131.961456802221</v>
          </cell>
        </row>
        <row r="4030">
          <cell r="E4030" t="str">
            <v>HGC-Lib-2455236</v>
          </cell>
          <cell r="F4030" t="str">
            <v>DM6</v>
          </cell>
          <cell r="G4030">
            <v>10</v>
          </cell>
          <cell r="H4030" t="str">
            <v>cut&amp;tag文库</v>
          </cell>
          <cell r="I4030" t="str">
            <v>HZK</v>
          </cell>
          <cell r="J4030">
            <v>45.4</v>
          </cell>
          <cell r="K4030">
            <v>471</v>
          </cell>
          <cell r="L4030" t="str">
            <v>YHT</v>
          </cell>
        </row>
        <row r="4030">
          <cell r="N4030">
            <v>148.293320267843</v>
          </cell>
        </row>
        <row r="4031">
          <cell r="E4031" t="str">
            <v>HGC-Lib-2455237</v>
          </cell>
          <cell r="F4031" t="str">
            <v>DP5</v>
          </cell>
          <cell r="G4031">
            <v>10</v>
          </cell>
          <cell r="H4031" t="str">
            <v>cut&amp;tag文库</v>
          </cell>
          <cell r="I4031" t="str">
            <v>HZK</v>
          </cell>
          <cell r="J4031">
            <v>16.3</v>
          </cell>
          <cell r="K4031">
            <v>454</v>
          </cell>
          <cell r="L4031" t="str">
            <v>YHT</v>
          </cell>
        </row>
        <row r="4031">
          <cell r="N4031">
            <v>55.2355133852931</v>
          </cell>
        </row>
        <row r="4032">
          <cell r="E4032" t="str">
            <v>HGC-Lib-2455238</v>
          </cell>
          <cell r="F4032" t="str">
            <v>DP6</v>
          </cell>
          <cell r="G4032">
            <v>10</v>
          </cell>
          <cell r="H4032" t="str">
            <v>cut&amp;tag文库</v>
          </cell>
          <cell r="I4032" t="str">
            <v>HZK</v>
          </cell>
          <cell r="J4032">
            <v>29.8</v>
          </cell>
          <cell r="K4032">
            <v>461</v>
          </cell>
          <cell r="L4032" t="str">
            <v>YHT</v>
          </cell>
        </row>
        <row r="4032">
          <cell r="N4032">
            <v>99.4493575838478</v>
          </cell>
        </row>
        <row r="4033">
          <cell r="E4033" t="str">
            <v>HGC-Lib-2455239</v>
          </cell>
          <cell r="F4033" t="str">
            <v>BP5</v>
          </cell>
          <cell r="G4033">
            <v>10</v>
          </cell>
          <cell r="H4033" t="str">
            <v>cut&amp;tag文库</v>
          </cell>
          <cell r="I4033" t="str">
            <v>HZK</v>
          </cell>
          <cell r="J4033">
            <v>21.6</v>
          </cell>
          <cell r="K4033">
            <v>439</v>
          </cell>
          <cell r="L4033" t="str">
            <v>YHT</v>
          </cell>
        </row>
        <row r="4033">
          <cell r="N4033">
            <v>75.696513054144</v>
          </cell>
        </row>
        <row r="4034">
          <cell r="E4034" t="str">
            <v>HGC-Lib-2455240</v>
          </cell>
          <cell r="F4034" t="str">
            <v>BP6</v>
          </cell>
          <cell r="G4034">
            <v>10</v>
          </cell>
          <cell r="H4034" t="str">
            <v>cut&amp;tag文库</v>
          </cell>
          <cell r="I4034" t="str">
            <v>HZK</v>
          </cell>
          <cell r="J4034">
            <v>21.8</v>
          </cell>
          <cell r="K4034">
            <v>435</v>
          </cell>
          <cell r="L4034" t="str">
            <v>YHT</v>
          </cell>
        </row>
        <row r="4034">
          <cell r="N4034">
            <v>77.0999115826702</v>
          </cell>
        </row>
        <row r="4035">
          <cell r="E4035" t="str">
            <v>HGC-Lib-2455241</v>
          </cell>
          <cell r="F4035" t="str">
            <v>PM5</v>
          </cell>
          <cell r="G4035">
            <v>10</v>
          </cell>
          <cell r="H4035" t="str">
            <v>cut&amp;tag文库</v>
          </cell>
          <cell r="I4035" t="str">
            <v>HZK</v>
          </cell>
          <cell r="J4035">
            <v>66.2</v>
          </cell>
          <cell r="K4035">
            <v>463</v>
          </cell>
          <cell r="L4035" t="str">
            <v>YHT</v>
          </cell>
        </row>
        <row r="4035">
          <cell r="N4035">
            <v>219.970094700116</v>
          </cell>
        </row>
        <row r="4036">
          <cell r="E4036" t="str">
            <v>HGC-Lib-2455242</v>
          </cell>
          <cell r="F4036" t="str">
            <v>PM6</v>
          </cell>
          <cell r="G4036">
            <v>10</v>
          </cell>
          <cell r="H4036" t="str">
            <v>cut&amp;tag文库</v>
          </cell>
          <cell r="I4036" t="str">
            <v>HZK</v>
          </cell>
          <cell r="J4036">
            <v>60</v>
          </cell>
          <cell r="K4036">
            <v>451</v>
          </cell>
          <cell r="L4036" t="str">
            <v>YHT</v>
          </cell>
        </row>
        <row r="4036">
          <cell r="N4036">
            <v>204.673375405083</v>
          </cell>
        </row>
        <row r="4037">
          <cell r="E4037" t="str">
            <v>HGC-POOL-2455243</v>
          </cell>
          <cell r="F4037" t="str">
            <v>CMB2libs2</v>
          </cell>
          <cell r="G4037">
            <v>20</v>
          </cell>
          <cell r="H4037" t="str">
            <v>ATAC-Seq文库</v>
          </cell>
          <cell r="I4037" t="str">
            <v>HZK</v>
          </cell>
          <cell r="J4037">
            <v>1.04</v>
          </cell>
          <cell r="K4037">
            <v>398</v>
          </cell>
          <cell r="L4037" t="str">
            <v>HZK</v>
          </cell>
        </row>
        <row r="4037">
          <cell r="N4037">
            <v>4.02010050251256</v>
          </cell>
        </row>
        <row r="4038">
          <cell r="E4038" t="str">
            <v>HGC-POOL-2455562</v>
          </cell>
          <cell r="F4038" t="str">
            <v>WG2427D1-3S</v>
          </cell>
          <cell r="G4038">
            <v>15</v>
          </cell>
          <cell r="H4038" t="str">
            <v>全基因组文库</v>
          </cell>
          <cell r="I4038" t="str">
            <v>YHT</v>
          </cell>
          <cell r="J4038">
            <v>1.9</v>
          </cell>
          <cell r="K4038">
            <v>353</v>
          </cell>
          <cell r="L4038" t="str">
            <v>HZK</v>
          </cell>
        </row>
        <row r="4038">
          <cell r="N4038">
            <v>8.28067117018958</v>
          </cell>
        </row>
        <row r="4039">
          <cell r="E4039" t="str">
            <v>HGC-POOL-2455563</v>
          </cell>
          <cell r="F4039" t="str">
            <v>WG2427D1-3M</v>
          </cell>
          <cell r="G4039">
            <v>15</v>
          </cell>
          <cell r="H4039" t="str">
            <v>全基因组文库</v>
          </cell>
          <cell r="I4039" t="str">
            <v>YHT</v>
          </cell>
          <cell r="J4039">
            <v>2.16</v>
          </cell>
          <cell r="K4039">
            <v>417</v>
          </cell>
          <cell r="L4039" t="str">
            <v>HZK</v>
          </cell>
        </row>
        <row r="4039">
          <cell r="N4039">
            <v>7.96900940785833</v>
          </cell>
        </row>
        <row r="4040">
          <cell r="E4040" t="str">
            <v>HGC-POOL-2455564</v>
          </cell>
          <cell r="F4040" t="str">
            <v>WG2427D1-3L</v>
          </cell>
          <cell r="G4040">
            <v>15</v>
          </cell>
          <cell r="H4040" t="str">
            <v>全基因组文库</v>
          </cell>
          <cell r="I4040" t="str">
            <v>YHT</v>
          </cell>
          <cell r="J4040">
            <v>2.88</v>
          </cell>
          <cell r="K4040">
            <v>524</v>
          </cell>
          <cell r="L4040" t="str">
            <v>HZK</v>
          </cell>
        </row>
        <row r="4040">
          <cell r="N4040">
            <v>8.45566647093365</v>
          </cell>
        </row>
        <row r="4041">
          <cell r="E4041" t="str">
            <v>HGC-Lib-2455565</v>
          </cell>
          <cell r="F4041" t="str">
            <v>WG2428D1</v>
          </cell>
          <cell r="G4041">
            <v>15</v>
          </cell>
          <cell r="H4041" t="str">
            <v>全基因组文库</v>
          </cell>
          <cell r="I4041" t="str">
            <v>YHT</v>
          </cell>
          <cell r="J4041">
            <v>3.92</v>
          </cell>
          <cell r="K4041">
            <v>454</v>
          </cell>
          <cell r="L4041" t="str">
            <v>HZK</v>
          </cell>
        </row>
        <row r="4041">
          <cell r="N4041">
            <v>13.2836326668926</v>
          </cell>
        </row>
        <row r="4042">
          <cell r="E4042" t="str">
            <v>HGC-Lib-2455566</v>
          </cell>
          <cell r="F4042" t="str">
            <v>WG2428R1</v>
          </cell>
          <cell r="G4042">
            <v>15</v>
          </cell>
          <cell r="H4042" t="str">
            <v>全基因组文库</v>
          </cell>
          <cell r="I4042" t="str">
            <v>YHT</v>
          </cell>
          <cell r="J4042">
            <v>2.48</v>
          </cell>
          <cell r="K4042">
            <v>424</v>
          </cell>
          <cell r="L4042" t="str">
            <v>HZK</v>
          </cell>
        </row>
        <row r="4042">
          <cell r="N4042">
            <v>8.99854862119013</v>
          </cell>
        </row>
        <row r="4043">
          <cell r="E4043" t="str">
            <v>HGC-POOL-2455567</v>
          </cell>
          <cell r="F4043" t="str">
            <v>WG2429D1-5S</v>
          </cell>
          <cell r="G4043">
            <v>15</v>
          </cell>
          <cell r="H4043" t="str">
            <v>全基因组文库</v>
          </cell>
          <cell r="I4043" t="str">
            <v>YHT</v>
          </cell>
          <cell r="J4043">
            <v>4.64</v>
          </cell>
          <cell r="K4043">
            <v>330</v>
          </cell>
          <cell r="L4043" t="str">
            <v>HZK</v>
          </cell>
        </row>
        <row r="4043">
          <cell r="N4043">
            <v>21.6317016317016</v>
          </cell>
        </row>
        <row r="4044">
          <cell r="E4044" t="str">
            <v>HGC-POOL-2455568</v>
          </cell>
          <cell r="F4044" t="str">
            <v>WG2429D1-5M</v>
          </cell>
          <cell r="G4044">
            <v>15</v>
          </cell>
          <cell r="H4044" t="str">
            <v>全基因组文库</v>
          </cell>
          <cell r="I4044" t="str">
            <v>YHT</v>
          </cell>
          <cell r="J4044">
            <v>2.58</v>
          </cell>
          <cell r="K4044">
            <v>368</v>
          </cell>
          <cell r="L4044" t="str">
            <v>HZK</v>
          </cell>
        </row>
        <row r="4044">
          <cell r="N4044">
            <v>10.7859531772575</v>
          </cell>
        </row>
        <row r="4045">
          <cell r="E4045" t="str">
            <v>HGC-POOL-2455569</v>
          </cell>
          <cell r="F4045" t="str">
            <v>WG2417D2-3</v>
          </cell>
          <cell r="G4045">
            <v>15</v>
          </cell>
          <cell r="H4045" t="str">
            <v>全基因组文库</v>
          </cell>
          <cell r="I4045" t="str">
            <v>YHT</v>
          </cell>
          <cell r="J4045">
            <v>8.58</v>
          </cell>
          <cell r="K4045">
            <v>409</v>
          </cell>
          <cell r="L4045" t="str">
            <v>HZK</v>
          </cell>
        </row>
        <row r="4045">
          <cell r="N4045">
            <v>32.2738386308068</v>
          </cell>
        </row>
        <row r="4046">
          <cell r="E4046" t="str">
            <v>HGC-POOL-2455570</v>
          </cell>
          <cell r="F4046" t="str">
            <v>WG2419R1-3</v>
          </cell>
          <cell r="G4046">
            <v>15</v>
          </cell>
          <cell r="H4046" t="str">
            <v>全基因组文库</v>
          </cell>
          <cell r="I4046" t="str">
            <v>YHT</v>
          </cell>
          <cell r="J4046">
            <v>7.98</v>
          </cell>
          <cell r="K4046">
            <v>423</v>
          </cell>
          <cell r="L4046" t="str">
            <v>HZK</v>
          </cell>
        </row>
        <row r="4046">
          <cell r="N4046">
            <v>29.0234588106929</v>
          </cell>
        </row>
        <row r="4047">
          <cell r="E4047" t="str">
            <v>HGC-POOL-2455571</v>
          </cell>
          <cell r="F4047" t="str">
            <v>H20240712-1</v>
          </cell>
          <cell r="G4047">
            <v>102</v>
          </cell>
          <cell r="H4047" t="str">
            <v>甲基化文库</v>
          </cell>
          <cell r="I4047" t="str">
            <v>YHT</v>
          </cell>
          <cell r="J4047">
            <v>11.3</v>
          </cell>
          <cell r="K4047">
            <v>379</v>
          </cell>
          <cell r="L4047" t="str">
            <v>HZK</v>
          </cell>
        </row>
        <row r="4047">
          <cell r="N4047">
            <v>45.8696975847372</v>
          </cell>
        </row>
        <row r="4048">
          <cell r="E4048" t="str">
            <v>HGC-POOL-2455572</v>
          </cell>
          <cell r="F4048" t="str">
            <v>H20240712-2</v>
          </cell>
          <cell r="G4048">
            <v>36</v>
          </cell>
          <cell r="H4048" t="str">
            <v>甲基化文库</v>
          </cell>
          <cell r="I4048" t="str">
            <v>YHT</v>
          </cell>
          <cell r="J4048">
            <v>5.32</v>
          </cell>
          <cell r="K4048">
            <v>408</v>
          </cell>
          <cell r="L4048" t="str">
            <v>HZK</v>
          </cell>
        </row>
        <row r="4048">
          <cell r="N4048">
            <v>20.0603318250377</v>
          </cell>
        </row>
        <row r="4049">
          <cell r="E4049" t="str">
            <v>HGC-POOL-2455573</v>
          </cell>
          <cell r="F4049" t="str">
            <v>H20240712-3</v>
          </cell>
          <cell r="G4049">
            <v>370</v>
          </cell>
          <cell r="H4049" t="str">
            <v>Chip-Seq</v>
          </cell>
          <cell r="I4049" t="str">
            <v>YHT</v>
          </cell>
          <cell r="J4049">
            <v>9.38</v>
          </cell>
          <cell r="K4049">
            <v>230</v>
          </cell>
          <cell r="L4049" t="str">
            <v>HZK</v>
          </cell>
        </row>
        <row r="4049">
          <cell r="N4049">
            <v>62.742474916388</v>
          </cell>
        </row>
        <row r="4050">
          <cell r="E4050" t="str">
            <v>HGC-POOL-2455574</v>
          </cell>
          <cell r="F4050" t="str">
            <v>H20240712-4</v>
          </cell>
          <cell r="G4050">
            <v>45</v>
          </cell>
          <cell r="H4050" t="str">
            <v>cut&amp;tag文库</v>
          </cell>
          <cell r="I4050" t="str">
            <v>YHT</v>
          </cell>
          <cell r="J4050">
            <v>17.5</v>
          </cell>
          <cell r="K4050">
            <v>463</v>
          </cell>
          <cell r="L4050" t="str">
            <v>HZK</v>
          </cell>
        </row>
        <row r="4050">
          <cell r="N4050">
            <v>58.1491942183087</v>
          </cell>
        </row>
        <row r="4051">
          <cell r="E4051" t="str">
            <v>HGC-Lib-2455601</v>
          </cell>
          <cell r="F4051" t="str">
            <v>YS1GEL</v>
          </cell>
          <cell r="G4051">
            <v>100</v>
          </cell>
          <cell r="H4051" t="str">
            <v>10× 3'单细胞</v>
          </cell>
          <cell r="I4051" t="str">
            <v>XCL</v>
          </cell>
          <cell r="J4051">
            <v>52.6</v>
          </cell>
          <cell r="K4051">
            <v>544</v>
          </cell>
          <cell r="L4051" t="str">
            <v>GZQ</v>
          </cell>
        </row>
        <row r="4051">
          <cell r="N4051">
            <v>148.755656108597</v>
          </cell>
        </row>
        <row r="4052">
          <cell r="E4052" t="str">
            <v>HGC-Lib-2455602</v>
          </cell>
          <cell r="F4052" t="str">
            <v>HSS1GEL</v>
          </cell>
          <cell r="G4052">
            <v>120</v>
          </cell>
          <cell r="H4052" t="str">
            <v>10x 5'单细胞</v>
          </cell>
          <cell r="I4052" t="str">
            <v>XCL</v>
          </cell>
          <cell r="J4052">
            <v>71.8</v>
          </cell>
          <cell r="K4052">
            <v>545</v>
          </cell>
          <cell r="L4052" t="str">
            <v>GZQ</v>
          </cell>
        </row>
        <row r="4052">
          <cell r="N4052">
            <v>202.681721947777</v>
          </cell>
        </row>
        <row r="4053">
          <cell r="E4053" t="str">
            <v>HGC-Lib-2455603</v>
          </cell>
          <cell r="F4053" t="str">
            <v>HSS1TCR</v>
          </cell>
          <cell r="G4053">
            <v>15</v>
          </cell>
          <cell r="H4053" t="str">
            <v>10x 5'单细胞</v>
          </cell>
          <cell r="I4053" t="str">
            <v>XCL</v>
          </cell>
          <cell r="J4053">
            <v>49</v>
          </cell>
          <cell r="K4053">
            <v>575</v>
          </cell>
          <cell r="L4053" t="str">
            <v>GZQ</v>
          </cell>
        </row>
        <row r="4053">
          <cell r="N4053">
            <v>131.103678929766</v>
          </cell>
        </row>
        <row r="4054">
          <cell r="E4054" t="str">
            <v>HGC-Lib-2455604</v>
          </cell>
          <cell r="F4054" t="str">
            <v>YXH17WTA</v>
          </cell>
          <cell r="G4054">
            <v>100</v>
          </cell>
          <cell r="H4054" t="str">
            <v>BD-单细胞</v>
          </cell>
          <cell r="I4054" t="str">
            <v>XCL</v>
          </cell>
          <cell r="J4054">
            <v>19.4</v>
          </cell>
          <cell r="K4054">
            <v>514</v>
          </cell>
          <cell r="L4054" t="str">
            <v>GZQ</v>
          </cell>
        </row>
        <row r="4054">
          <cell r="N4054">
            <v>58.0664471715055</v>
          </cell>
        </row>
        <row r="4055">
          <cell r="E4055" t="str">
            <v>HGC-Lib-2455605</v>
          </cell>
          <cell r="F4055" t="str">
            <v>YXH18WTA</v>
          </cell>
          <cell r="G4055">
            <v>100</v>
          </cell>
          <cell r="H4055" t="str">
            <v>BD-单细胞</v>
          </cell>
          <cell r="I4055" t="str">
            <v>XCL</v>
          </cell>
          <cell r="J4055">
            <v>18.1</v>
          </cell>
          <cell r="K4055">
            <v>455</v>
          </cell>
          <cell r="L4055" t="str">
            <v>GZQ</v>
          </cell>
        </row>
        <row r="4055">
          <cell r="N4055">
            <v>61.200338123415</v>
          </cell>
        </row>
        <row r="4056">
          <cell r="E4056" t="str">
            <v>HGC-Lib-2455606</v>
          </cell>
          <cell r="F4056" t="str">
            <v>YXH19WTA</v>
          </cell>
          <cell r="G4056">
            <v>100</v>
          </cell>
          <cell r="H4056" t="str">
            <v>BD-单细胞</v>
          </cell>
          <cell r="I4056" t="str">
            <v>XCL</v>
          </cell>
          <cell r="J4056">
            <v>18.3</v>
          </cell>
          <cell r="K4056">
            <v>525</v>
          </cell>
          <cell r="L4056" t="str">
            <v>GZQ</v>
          </cell>
        </row>
        <row r="4056">
          <cell r="N4056">
            <v>53.6263736263736</v>
          </cell>
        </row>
        <row r="4057">
          <cell r="E4057" t="str">
            <v>HGC-Lib-2455607</v>
          </cell>
          <cell r="F4057" t="str">
            <v>XJY1WTA</v>
          </cell>
          <cell r="G4057">
            <v>230</v>
          </cell>
          <cell r="H4057" t="str">
            <v>BD-单细胞</v>
          </cell>
          <cell r="I4057" t="str">
            <v>XCL</v>
          </cell>
          <cell r="J4057">
            <v>12.8</v>
          </cell>
          <cell r="K4057">
            <v>511</v>
          </cell>
          <cell r="L4057" t="str">
            <v>GZQ</v>
          </cell>
        </row>
        <row r="4057">
          <cell r="N4057">
            <v>38.5368056600933</v>
          </cell>
        </row>
        <row r="4058">
          <cell r="E4058" t="str">
            <v>HGC-Lib-2455608</v>
          </cell>
          <cell r="F4058" t="str">
            <v>XJY1SMK</v>
          </cell>
          <cell r="G4058">
            <v>10</v>
          </cell>
          <cell r="H4058" t="str">
            <v>BD-单细胞</v>
          </cell>
          <cell r="I4058" t="str">
            <v>XCL</v>
          </cell>
          <cell r="J4058">
            <v>2.16</v>
          </cell>
          <cell r="K4058">
            <v>309</v>
          </cell>
          <cell r="L4058" t="str">
            <v>XCL</v>
          </cell>
        </row>
        <row r="4058">
          <cell r="N4058">
            <v>10.7542942494399</v>
          </cell>
        </row>
        <row r="4059">
          <cell r="E4059" t="str">
            <v>HGC-Lib-2455609</v>
          </cell>
          <cell r="F4059" t="str">
            <v>WGS-1</v>
          </cell>
          <cell r="G4059">
            <v>10</v>
          </cell>
          <cell r="H4059" t="str">
            <v>全基因组文库</v>
          </cell>
          <cell r="I4059" t="str">
            <v>XCL</v>
          </cell>
          <cell r="J4059">
            <v>78.4</v>
          </cell>
        </row>
        <row r="4059">
          <cell r="N4059" t="e">
            <v>#DIV/0!</v>
          </cell>
        </row>
        <row r="4060">
          <cell r="E4060" t="str">
            <v>HGC-Lib-2455610</v>
          </cell>
          <cell r="F4060" t="str">
            <v>WGS-2</v>
          </cell>
          <cell r="G4060">
            <v>10</v>
          </cell>
          <cell r="H4060" t="str">
            <v>全基因组文库</v>
          </cell>
          <cell r="I4060" t="str">
            <v>XCL</v>
          </cell>
          <cell r="J4060">
            <v>73</v>
          </cell>
        </row>
        <row r="4060">
          <cell r="N4060" t="e">
            <v>#DIV/0!</v>
          </cell>
        </row>
        <row r="4061">
          <cell r="E4061" t="str">
            <v>HGC-Lib-2455611</v>
          </cell>
          <cell r="F4061" t="str">
            <v>13-31</v>
          </cell>
          <cell r="G4061">
            <v>3</v>
          </cell>
          <cell r="H4061" t="str">
            <v>PCR产物文库</v>
          </cell>
          <cell r="I4061" t="str">
            <v>XCL</v>
          </cell>
          <cell r="J4061">
            <v>3.32</v>
          </cell>
          <cell r="K4061">
            <v>324</v>
          </cell>
          <cell r="L4061" t="str">
            <v>XCL</v>
          </cell>
        </row>
        <row r="4061">
          <cell r="N4061">
            <v>15.7644824311491</v>
          </cell>
        </row>
        <row r="4062">
          <cell r="E4062" t="str">
            <v>HGC-Lib-2455612</v>
          </cell>
          <cell r="F4062" t="str">
            <v>13-32</v>
          </cell>
          <cell r="G4062">
            <v>3</v>
          </cell>
          <cell r="H4062" t="str">
            <v>PCR产物文库</v>
          </cell>
          <cell r="I4062" t="str">
            <v>XCL</v>
          </cell>
          <cell r="J4062">
            <v>3.88</v>
          </cell>
          <cell r="K4062">
            <v>347</v>
          </cell>
          <cell r="L4062" t="str">
            <v>XCL</v>
          </cell>
        </row>
        <row r="4062">
          <cell r="N4062">
            <v>17.2023941476391</v>
          </cell>
        </row>
        <row r="4063">
          <cell r="E4063" t="str">
            <v>HGC-Lib-2455613</v>
          </cell>
          <cell r="F4063" t="str">
            <v>13-33</v>
          </cell>
          <cell r="G4063">
            <v>3</v>
          </cell>
          <cell r="H4063" t="str">
            <v>PCR产物文库</v>
          </cell>
          <cell r="I4063" t="str">
            <v>XCL</v>
          </cell>
          <cell r="J4063">
            <v>5.14</v>
          </cell>
          <cell r="K4063">
            <v>494</v>
          </cell>
          <cell r="L4063" t="str">
            <v>XCL</v>
          </cell>
        </row>
        <row r="4063">
          <cell r="N4063">
            <v>16.0074743070694</v>
          </cell>
        </row>
        <row r="4064">
          <cell r="E4064" t="str">
            <v>HGC-Lib-2455614</v>
          </cell>
          <cell r="F4064" t="str">
            <v>14-31</v>
          </cell>
          <cell r="G4064">
            <v>3</v>
          </cell>
          <cell r="H4064" t="str">
            <v>PCR产物文库</v>
          </cell>
          <cell r="I4064" t="str">
            <v>XCL</v>
          </cell>
          <cell r="J4064">
            <v>3.04</v>
          </cell>
          <cell r="K4064">
            <v>314</v>
          </cell>
          <cell r="L4064" t="str">
            <v>XCL</v>
          </cell>
        </row>
        <row r="4064">
          <cell r="N4064">
            <v>14.8946594806467</v>
          </cell>
        </row>
        <row r="4065">
          <cell r="E4065" t="str">
            <v>HGC-Lib-2455615</v>
          </cell>
          <cell r="F4065" t="str">
            <v>14-32</v>
          </cell>
          <cell r="G4065">
            <v>3</v>
          </cell>
          <cell r="H4065" t="str">
            <v>PCR产物文库</v>
          </cell>
          <cell r="I4065" t="str">
            <v>XCL</v>
          </cell>
          <cell r="J4065">
            <v>3.6</v>
          </cell>
          <cell r="K4065">
            <v>389</v>
          </cell>
          <cell r="L4065" t="str">
            <v>XCL</v>
          </cell>
        </row>
        <row r="4065">
          <cell r="N4065">
            <v>14.2376903302353</v>
          </cell>
        </row>
        <row r="4066">
          <cell r="E4066" t="str">
            <v>HGC-Lib-2455616</v>
          </cell>
          <cell r="F4066" t="str">
            <v>14-33</v>
          </cell>
          <cell r="G4066">
            <v>3</v>
          </cell>
          <cell r="H4066" t="str">
            <v>PCR产物文库</v>
          </cell>
          <cell r="I4066" t="str">
            <v>XCL</v>
          </cell>
          <cell r="J4066">
            <v>4.72</v>
          </cell>
          <cell r="K4066">
            <v>564</v>
          </cell>
          <cell r="L4066" t="str">
            <v>XCL</v>
          </cell>
        </row>
        <row r="4066">
          <cell r="N4066">
            <v>12.8750681942171</v>
          </cell>
        </row>
        <row r="4067">
          <cell r="E4067" t="str">
            <v>HGC-Lib-2455617</v>
          </cell>
          <cell r="F4067" t="str">
            <v>15-31</v>
          </cell>
          <cell r="G4067">
            <v>3</v>
          </cell>
          <cell r="H4067" t="str">
            <v>PCR产物文库</v>
          </cell>
          <cell r="I4067" t="str">
            <v>XCL</v>
          </cell>
          <cell r="J4067">
            <v>2.78</v>
          </cell>
          <cell r="K4067">
            <v>340</v>
          </cell>
          <cell r="L4067" t="str">
            <v>XCL</v>
          </cell>
        </row>
        <row r="4067">
          <cell r="N4067">
            <v>12.579185520362</v>
          </cell>
        </row>
        <row r="4068">
          <cell r="E4068" t="str">
            <v>HGC-Lib-2455618</v>
          </cell>
          <cell r="F4068" t="str">
            <v>15-32</v>
          </cell>
          <cell r="G4068">
            <v>3</v>
          </cell>
          <cell r="H4068" t="str">
            <v>PCR产物文库</v>
          </cell>
          <cell r="I4068" t="str">
            <v>XCL</v>
          </cell>
          <cell r="J4068">
            <v>3.18</v>
          </cell>
          <cell r="K4068">
            <v>438</v>
          </cell>
          <cell r="L4068" t="str">
            <v>XCL</v>
          </cell>
        </row>
        <row r="4068">
          <cell r="N4068">
            <v>11.1696522655427</v>
          </cell>
        </row>
        <row r="4069">
          <cell r="E4069" t="str">
            <v>HGC-Lib-2455619</v>
          </cell>
          <cell r="F4069" t="str">
            <v>15-33</v>
          </cell>
          <cell r="G4069">
            <v>3</v>
          </cell>
          <cell r="H4069" t="str">
            <v>PCR产物文库</v>
          </cell>
          <cell r="I4069" t="str">
            <v>XCL</v>
          </cell>
          <cell r="J4069">
            <v>4.12</v>
          </cell>
          <cell r="K4069">
            <v>454</v>
          </cell>
          <cell r="L4069" t="str">
            <v>XCL</v>
          </cell>
        </row>
        <row r="4069">
          <cell r="N4069">
            <v>13.9613690274483</v>
          </cell>
        </row>
        <row r="4070">
          <cell r="E4070" t="str">
            <v>HGC-Lib-2455620</v>
          </cell>
          <cell r="F4070" t="str">
            <v>16-34</v>
          </cell>
          <cell r="G4070">
            <v>3</v>
          </cell>
          <cell r="H4070" t="str">
            <v>PCR产物文库</v>
          </cell>
          <cell r="I4070" t="str">
            <v>XCL</v>
          </cell>
          <cell r="J4070">
            <v>3.82</v>
          </cell>
          <cell r="K4070">
            <v>444</v>
          </cell>
          <cell r="L4070" t="str">
            <v>XCL</v>
          </cell>
        </row>
        <row r="4070">
          <cell r="N4070">
            <v>13.2363132363132</v>
          </cell>
        </row>
        <row r="4071">
          <cell r="E4071" t="str">
            <v>HGC-Lib-2455621</v>
          </cell>
          <cell r="F4071" t="str">
            <v>16-35</v>
          </cell>
          <cell r="G4071">
            <v>3</v>
          </cell>
          <cell r="H4071" t="str">
            <v>PCR产物文库</v>
          </cell>
          <cell r="I4071" t="str">
            <v>XCL</v>
          </cell>
          <cell r="J4071">
            <v>3.7</v>
          </cell>
          <cell r="K4071">
            <v>548</v>
          </cell>
          <cell r="L4071" t="str">
            <v>XCL</v>
          </cell>
        </row>
        <row r="4071">
          <cell r="N4071">
            <v>10.3874227961819</v>
          </cell>
        </row>
        <row r="4072">
          <cell r="E4072" t="str">
            <v>HGC-Lib-2455622</v>
          </cell>
          <cell r="F4072" t="str">
            <v>16-36</v>
          </cell>
          <cell r="G4072">
            <v>3</v>
          </cell>
          <cell r="H4072" t="str">
            <v>PCR产物文库</v>
          </cell>
          <cell r="I4072" t="str">
            <v>XCL</v>
          </cell>
          <cell r="J4072">
            <v>4.54</v>
          </cell>
          <cell r="K4072">
            <v>600</v>
          </cell>
          <cell r="L4072" t="str">
            <v>XCL</v>
          </cell>
        </row>
        <row r="4072">
          <cell r="N4072">
            <v>11.6410256410256</v>
          </cell>
        </row>
        <row r="4073">
          <cell r="E4073" t="str">
            <v>HGC-Lib-2455623</v>
          </cell>
          <cell r="F4073" t="str">
            <v>18-34</v>
          </cell>
          <cell r="G4073">
            <v>3</v>
          </cell>
          <cell r="H4073" t="str">
            <v>PCR产物文库</v>
          </cell>
          <cell r="I4073" t="str">
            <v>XCL</v>
          </cell>
          <cell r="J4073">
            <v>3.1</v>
          </cell>
          <cell r="K4073">
            <v>355</v>
          </cell>
          <cell r="L4073" t="str">
            <v>XCL</v>
          </cell>
        </row>
        <row r="4073">
          <cell r="N4073">
            <v>13.4344528710726</v>
          </cell>
        </row>
        <row r="4074">
          <cell r="E4074" t="str">
            <v>HGC-Lib-2455624</v>
          </cell>
          <cell r="F4074" t="str">
            <v>18-35</v>
          </cell>
          <cell r="G4074">
            <v>3</v>
          </cell>
          <cell r="H4074" t="str">
            <v>PCR产物文库</v>
          </cell>
          <cell r="I4074" t="str">
            <v>XCL</v>
          </cell>
          <cell r="J4074">
            <v>3.54</v>
          </cell>
          <cell r="K4074">
            <v>519</v>
          </cell>
          <cell r="L4074" t="str">
            <v>XCL</v>
          </cell>
        </row>
        <row r="4074">
          <cell r="N4074">
            <v>10.4935526900845</v>
          </cell>
        </row>
        <row r="4075">
          <cell r="E4075" t="str">
            <v>HGC-Lib-2455625</v>
          </cell>
          <cell r="F4075" t="str">
            <v>18-36</v>
          </cell>
          <cell r="G4075">
            <v>3</v>
          </cell>
          <cell r="H4075" t="str">
            <v>PCR产物文库</v>
          </cell>
          <cell r="I4075" t="str">
            <v>XCL</v>
          </cell>
          <cell r="J4075">
            <v>3.62</v>
          </cell>
          <cell r="K4075">
            <v>449</v>
          </cell>
          <cell r="L4075" t="str">
            <v>XCL</v>
          </cell>
        </row>
        <row r="4075">
          <cell r="N4075">
            <v>12.4036320027411</v>
          </cell>
        </row>
        <row r="4076">
          <cell r="E4076" t="str">
            <v>HGC-Lib-2455626</v>
          </cell>
          <cell r="F4076" t="str">
            <v>16-57</v>
          </cell>
          <cell r="G4076">
            <v>3</v>
          </cell>
          <cell r="H4076" t="str">
            <v>PCR产物文库</v>
          </cell>
          <cell r="I4076" t="str">
            <v>XCL</v>
          </cell>
          <cell r="J4076">
            <v>7.06</v>
          </cell>
          <cell r="K4076">
            <v>354</v>
          </cell>
          <cell r="L4076" t="str">
            <v>XCL</v>
          </cell>
        </row>
        <row r="4076">
          <cell r="N4076">
            <v>30.6823120382442</v>
          </cell>
        </row>
        <row r="4077">
          <cell r="E4077" t="str">
            <v>HGC-Lib-2455627</v>
          </cell>
          <cell r="F4077" t="str">
            <v>16-58</v>
          </cell>
          <cell r="G4077">
            <v>3</v>
          </cell>
          <cell r="H4077" t="str">
            <v>PCR产物文库</v>
          </cell>
          <cell r="I4077" t="str">
            <v>XCL</v>
          </cell>
          <cell r="J4077">
            <v>5.1</v>
          </cell>
          <cell r="K4077">
            <v>376</v>
          </cell>
          <cell r="L4077" t="str">
            <v>XCL</v>
          </cell>
        </row>
        <row r="4077">
          <cell r="N4077">
            <v>20.8674304418985</v>
          </cell>
        </row>
        <row r="4078">
          <cell r="E4078" t="str">
            <v>HGC-Lib-2455628</v>
          </cell>
          <cell r="F4078" t="str">
            <v>16-59</v>
          </cell>
          <cell r="G4078">
            <v>3</v>
          </cell>
          <cell r="H4078" t="str">
            <v>PCR产物文库</v>
          </cell>
          <cell r="I4078" t="str">
            <v>XCL</v>
          </cell>
          <cell r="J4078">
            <v>4.42</v>
          </cell>
          <cell r="K4078">
            <v>383</v>
          </cell>
          <cell r="L4078" t="str">
            <v>XCL</v>
          </cell>
        </row>
        <row r="4078">
          <cell r="N4078">
            <v>17.7545691906005</v>
          </cell>
        </row>
        <row r="4079">
          <cell r="E4079" t="str">
            <v>HGC-Lib-2455629</v>
          </cell>
          <cell r="F4079" t="str">
            <v>18-57</v>
          </cell>
          <cell r="G4079">
            <v>3</v>
          </cell>
          <cell r="H4079" t="str">
            <v>PCR产物文库</v>
          </cell>
          <cell r="I4079" t="str">
            <v>XCL</v>
          </cell>
          <cell r="J4079">
            <v>2.32</v>
          </cell>
          <cell r="K4079">
            <v>326</v>
          </cell>
          <cell r="L4079" t="str">
            <v>XCL</v>
          </cell>
        </row>
        <row r="4079">
          <cell r="N4079">
            <v>10.9485606418122</v>
          </cell>
        </row>
        <row r="4080">
          <cell r="E4080" t="str">
            <v>HGC-Lib-2455630</v>
          </cell>
          <cell r="F4080" t="str">
            <v>18-58</v>
          </cell>
          <cell r="G4080">
            <v>3</v>
          </cell>
          <cell r="H4080" t="str">
            <v>PCR产物文库</v>
          </cell>
          <cell r="I4080" t="str">
            <v>XCL</v>
          </cell>
          <cell r="J4080">
            <v>3.5</v>
          </cell>
          <cell r="K4080">
            <v>423</v>
          </cell>
          <cell r="L4080" t="str">
            <v>XCL</v>
          </cell>
        </row>
        <row r="4080">
          <cell r="N4080">
            <v>12.7295871976723</v>
          </cell>
        </row>
        <row r="4081">
          <cell r="E4081" t="str">
            <v>HGC-Lib-2455631</v>
          </cell>
          <cell r="F4081" t="str">
            <v>18-59</v>
          </cell>
          <cell r="G4081">
            <v>3</v>
          </cell>
          <cell r="H4081" t="str">
            <v>PCR产物文库</v>
          </cell>
          <cell r="I4081" t="str">
            <v>XCL</v>
          </cell>
          <cell r="J4081">
            <v>4</v>
          </cell>
          <cell r="K4081">
            <v>450</v>
          </cell>
          <cell r="L4081" t="str">
            <v>XCL</v>
          </cell>
        </row>
        <row r="4081">
          <cell r="N4081">
            <v>13.6752136752137</v>
          </cell>
        </row>
        <row r="4082">
          <cell r="E4082" t="str">
            <v>HGC-Lib-2455632</v>
          </cell>
          <cell r="F4082" t="str">
            <v>B1-1</v>
          </cell>
          <cell r="G4082">
            <v>10</v>
          </cell>
          <cell r="H4082" t="str">
            <v>ATAC-Seq文库</v>
          </cell>
          <cell r="I4082" t="str">
            <v>XCL</v>
          </cell>
          <cell r="J4082">
            <v>1.2</v>
          </cell>
          <cell r="K4082">
            <v>336</v>
          </cell>
          <cell r="L4082" t="str">
            <v>XCL</v>
          </cell>
        </row>
        <row r="4082">
          <cell r="N4082">
            <v>5.49450549450549</v>
          </cell>
        </row>
        <row r="4083">
          <cell r="E4083" t="str">
            <v>HGC-Lib-2455633</v>
          </cell>
          <cell r="F4083" t="str">
            <v>B1-2</v>
          </cell>
          <cell r="G4083">
            <v>10</v>
          </cell>
          <cell r="H4083" t="str">
            <v>ATAC-Seq文库</v>
          </cell>
          <cell r="I4083" t="str">
            <v>XCL</v>
          </cell>
          <cell r="J4083">
            <v>1.16</v>
          </cell>
          <cell r="K4083">
            <v>396</v>
          </cell>
          <cell r="L4083" t="str">
            <v>XCL</v>
          </cell>
        </row>
        <row r="4083">
          <cell r="N4083">
            <v>4.50660450660451</v>
          </cell>
        </row>
        <row r="4084">
          <cell r="E4084" t="str">
            <v>HGC-Lib-2455634</v>
          </cell>
          <cell r="F4084" t="str">
            <v>B1-3</v>
          </cell>
          <cell r="G4084">
            <v>10</v>
          </cell>
          <cell r="H4084" t="str">
            <v>ATAC-Seq文库</v>
          </cell>
          <cell r="I4084" t="str">
            <v>XCL</v>
          </cell>
          <cell r="J4084">
            <v>1.03</v>
          </cell>
          <cell r="K4084">
            <v>412</v>
          </cell>
          <cell r="L4084" t="str">
            <v>XCL</v>
          </cell>
        </row>
        <row r="4084">
          <cell r="N4084">
            <v>3.84615384615385</v>
          </cell>
        </row>
        <row r="4085">
          <cell r="E4085" t="str">
            <v>HGC-Lib-2455635</v>
          </cell>
          <cell r="F4085" t="str">
            <v>B2-1</v>
          </cell>
          <cell r="G4085">
            <v>10</v>
          </cell>
          <cell r="H4085" t="str">
            <v>ATAC-Seq文库</v>
          </cell>
          <cell r="I4085" t="str">
            <v>XCL</v>
          </cell>
          <cell r="J4085">
            <v>2.18</v>
          </cell>
          <cell r="K4085">
            <v>284</v>
          </cell>
          <cell r="L4085" t="str">
            <v>XCL</v>
          </cell>
        </row>
        <row r="4085">
          <cell r="N4085">
            <v>11.8093174431203</v>
          </cell>
        </row>
        <row r="4086">
          <cell r="E4086" t="str">
            <v>HGC-Lib-2455636</v>
          </cell>
          <cell r="F4086" t="str">
            <v>B2-2</v>
          </cell>
          <cell r="G4086">
            <v>10</v>
          </cell>
          <cell r="H4086" t="str">
            <v>ATAC-Seq文库</v>
          </cell>
          <cell r="I4086" t="str">
            <v>XCL</v>
          </cell>
          <cell r="J4086">
            <v>2.14</v>
          </cell>
          <cell r="K4086">
            <v>279</v>
          </cell>
          <cell r="L4086" t="str">
            <v>XCL</v>
          </cell>
        </row>
        <row r="4086">
          <cell r="N4086">
            <v>11.8003859939344</v>
          </cell>
        </row>
        <row r="4087">
          <cell r="E4087" t="str">
            <v>HGC-Lib-2455637</v>
          </cell>
          <cell r="F4087" t="str">
            <v>B3-1</v>
          </cell>
          <cell r="G4087">
            <v>10</v>
          </cell>
          <cell r="H4087" t="str">
            <v>ATAC-Seq文库</v>
          </cell>
          <cell r="I4087" t="str">
            <v>XCL</v>
          </cell>
          <cell r="J4087">
            <v>1.71</v>
          </cell>
          <cell r="K4087">
            <v>323</v>
          </cell>
          <cell r="L4087" t="str">
            <v>XCL</v>
          </cell>
        </row>
        <row r="4087">
          <cell r="N4087">
            <v>8.1447963800905</v>
          </cell>
        </row>
        <row r="4088">
          <cell r="E4088" t="str">
            <v>HGC-Lib-2455638</v>
          </cell>
          <cell r="F4088" t="str">
            <v>B3'-1</v>
          </cell>
          <cell r="G4088">
            <v>10</v>
          </cell>
          <cell r="H4088" t="str">
            <v>ATAC-Seq文库</v>
          </cell>
          <cell r="I4088" t="str">
            <v>XCL</v>
          </cell>
          <cell r="J4088">
            <v>1.59</v>
          </cell>
          <cell r="K4088">
            <v>246</v>
          </cell>
          <cell r="L4088" t="str">
            <v>XCL</v>
          </cell>
        </row>
        <row r="4088">
          <cell r="N4088">
            <v>9.9437148217636</v>
          </cell>
        </row>
        <row r="4089">
          <cell r="E4089" t="str">
            <v>HGC-Lib-2455639</v>
          </cell>
          <cell r="F4089" t="str">
            <v>B4-1</v>
          </cell>
          <cell r="G4089">
            <v>10</v>
          </cell>
          <cell r="H4089" t="str">
            <v>ATAC-Seq文库</v>
          </cell>
          <cell r="I4089" t="str">
            <v>XCL</v>
          </cell>
          <cell r="J4089">
            <v>0.946</v>
          </cell>
          <cell r="K4089">
            <v>271</v>
          </cell>
          <cell r="L4089" t="str">
            <v>XCL</v>
          </cell>
        </row>
        <row r="4089">
          <cell r="N4089">
            <v>5.37042293499858</v>
          </cell>
        </row>
        <row r="4090">
          <cell r="E4090" t="str">
            <v>HGC-Lib-2455640</v>
          </cell>
          <cell r="F4090" t="str">
            <v>B5</v>
          </cell>
          <cell r="G4090">
            <v>10</v>
          </cell>
          <cell r="H4090" t="str">
            <v>ATAC-Seq文库</v>
          </cell>
          <cell r="I4090" t="str">
            <v>XCL</v>
          </cell>
          <cell r="J4090">
            <v>1.36</v>
          </cell>
          <cell r="K4090">
            <v>330</v>
          </cell>
          <cell r="L4090" t="str">
            <v>XCL</v>
          </cell>
        </row>
        <row r="4090">
          <cell r="N4090">
            <v>6.34032634032634</v>
          </cell>
        </row>
        <row r="4091">
          <cell r="E4091" t="str">
            <v>HGC-POOL-2455641</v>
          </cell>
          <cell r="F4091" t="str">
            <v>SAR4Rlibs5</v>
          </cell>
          <cell r="G4091">
            <v>400</v>
          </cell>
          <cell r="H4091" t="str">
            <v>10× 3'单细胞</v>
          </cell>
          <cell r="I4091" t="str">
            <v>XCL</v>
          </cell>
          <cell r="J4091">
            <v>1.33</v>
          </cell>
          <cell r="K4091">
            <v>538</v>
          </cell>
          <cell r="L4091" t="str">
            <v>XCL</v>
          </cell>
        </row>
        <row r="4091">
          <cell r="N4091">
            <v>3.80325993708893</v>
          </cell>
        </row>
        <row r="4092">
          <cell r="E4092" t="str">
            <v>HGC-POOL-2455642</v>
          </cell>
          <cell r="F4092" t="str">
            <v>CMBlibs30</v>
          </cell>
          <cell r="G4092">
            <v>150</v>
          </cell>
          <cell r="H4092" t="str">
            <v>ATAC-Seq文库</v>
          </cell>
          <cell r="I4092" t="str">
            <v>XCL</v>
          </cell>
          <cell r="J4092">
            <v>0.528</v>
          </cell>
          <cell r="K4092">
            <v>453</v>
          </cell>
          <cell r="L4092" t="str">
            <v>XCL</v>
          </cell>
        </row>
        <row r="4092">
          <cell r="N4092">
            <v>1.79317371370352</v>
          </cell>
        </row>
        <row r="4093">
          <cell r="E4093" t="str">
            <v>HGC-POOL-2455643</v>
          </cell>
          <cell r="F4093" t="str">
            <v>HHC2libs</v>
          </cell>
          <cell r="G4093">
            <v>100</v>
          </cell>
          <cell r="H4093" t="str">
            <v>ATAC-Seq文库</v>
          </cell>
          <cell r="I4093" t="str">
            <v>XCL</v>
          </cell>
          <cell r="J4093">
            <v>0.956</v>
          </cell>
          <cell r="K4093">
            <v>378</v>
          </cell>
          <cell r="L4093" t="str">
            <v>XCL</v>
          </cell>
        </row>
        <row r="4093">
          <cell r="N4093">
            <v>3.89092389092389</v>
          </cell>
        </row>
        <row r="4094">
          <cell r="E4094" t="str">
            <v>HGC-Lib-2455657</v>
          </cell>
          <cell r="F4094" t="str">
            <v>MDA-MB-231</v>
          </cell>
          <cell r="G4094">
            <v>2</v>
          </cell>
          <cell r="H4094" t="str">
            <v>PCR产物文库</v>
          </cell>
          <cell r="I4094" t="str">
            <v>XCL</v>
          </cell>
          <cell r="J4094">
            <v>14.5</v>
          </cell>
          <cell r="K4094">
            <v>380</v>
          </cell>
          <cell r="L4094" t="str">
            <v>GZQ</v>
          </cell>
        </row>
        <row r="4094">
          <cell r="N4094">
            <v>58.7044534412955</v>
          </cell>
        </row>
        <row r="4095">
          <cell r="E4095" t="str">
            <v>HGC-Lib-2455658</v>
          </cell>
          <cell r="F4095" t="str">
            <v>SG-Lib-I-EX1</v>
          </cell>
          <cell r="G4095">
            <v>2</v>
          </cell>
          <cell r="H4095" t="str">
            <v>PCR产物文库</v>
          </cell>
          <cell r="I4095" t="str">
            <v>XCL</v>
          </cell>
          <cell r="J4095">
            <v>2.18</v>
          </cell>
          <cell r="K4095">
            <v>397</v>
          </cell>
          <cell r="L4095" t="str">
            <v>XCL</v>
          </cell>
        </row>
        <row r="4095">
          <cell r="N4095">
            <v>8.44797519860492</v>
          </cell>
        </row>
        <row r="4096">
          <cell r="E4096" t="str">
            <v>HGC-Lib-2455659</v>
          </cell>
          <cell r="F4096" t="str">
            <v>SG-Lib-I-EX2</v>
          </cell>
          <cell r="G4096">
            <v>2</v>
          </cell>
          <cell r="H4096" t="str">
            <v>PCR产物文库</v>
          </cell>
          <cell r="I4096" t="str">
            <v>XCL</v>
          </cell>
          <cell r="J4096">
            <v>2.66</v>
          </cell>
          <cell r="K4096">
            <v>397</v>
          </cell>
          <cell r="L4096" t="str">
            <v>XCL</v>
          </cell>
        </row>
        <row r="4096">
          <cell r="N4096">
            <v>10.3080798294904</v>
          </cell>
        </row>
        <row r="4097">
          <cell r="E4097" t="str">
            <v>HGC-Lib-2455660</v>
          </cell>
          <cell r="F4097" t="str">
            <v>SG-Lib-I-NC</v>
          </cell>
          <cell r="G4097">
            <v>2</v>
          </cell>
          <cell r="H4097" t="str">
            <v>PCR产物文库</v>
          </cell>
          <cell r="I4097" t="str">
            <v>XCL</v>
          </cell>
          <cell r="J4097">
            <v>1.81</v>
          </cell>
          <cell r="K4097">
            <v>390</v>
          </cell>
          <cell r="L4097" t="str">
            <v>XCL</v>
          </cell>
        </row>
        <row r="4097">
          <cell r="N4097">
            <v>7.14003944773176</v>
          </cell>
        </row>
        <row r="4098">
          <cell r="E4098" t="str">
            <v>HGC-Lib-2455661</v>
          </cell>
          <cell r="F4098" t="str">
            <v>HCT1161</v>
          </cell>
          <cell r="G4098">
            <v>10</v>
          </cell>
          <cell r="H4098" t="str">
            <v>cut&amp;tag文库</v>
          </cell>
          <cell r="I4098" t="str">
            <v>XCL</v>
          </cell>
          <cell r="J4098">
            <v>4.38</v>
          </cell>
          <cell r="K4098">
            <v>548</v>
          </cell>
          <cell r="L4098" t="str">
            <v>XCL</v>
          </cell>
        </row>
        <row r="4098">
          <cell r="N4098">
            <v>12.2964626614262</v>
          </cell>
        </row>
        <row r="4099">
          <cell r="E4099" t="str">
            <v>HGC-Lib-2455662</v>
          </cell>
          <cell r="F4099" t="str">
            <v>HCT1162</v>
          </cell>
          <cell r="G4099">
            <v>10</v>
          </cell>
          <cell r="H4099" t="str">
            <v>cut&amp;tag文库</v>
          </cell>
          <cell r="I4099" t="str">
            <v>YHT</v>
          </cell>
          <cell r="J4099">
            <v>3.62</v>
          </cell>
          <cell r="K4099">
            <v>561</v>
          </cell>
          <cell r="L4099" t="str">
            <v>XCL</v>
          </cell>
        </row>
        <row r="4099">
          <cell r="N4099">
            <v>9.9273275743864</v>
          </cell>
        </row>
        <row r="4100">
          <cell r="E4100" t="str">
            <v>HGC-Lib-2455663</v>
          </cell>
          <cell r="F4100" t="str">
            <v>P211</v>
          </cell>
          <cell r="G4100">
            <v>10</v>
          </cell>
          <cell r="H4100" t="str">
            <v>cut&amp;tag文库</v>
          </cell>
          <cell r="I4100" t="str">
            <v>YHT</v>
          </cell>
          <cell r="J4100">
            <v>3.28</v>
          </cell>
          <cell r="K4100">
            <v>548</v>
          </cell>
          <cell r="L4100" t="str">
            <v>XCL</v>
          </cell>
        </row>
        <row r="4100">
          <cell r="N4100">
            <v>9.20830993823694</v>
          </cell>
        </row>
        <row r="4101">
          <cell r="E4101" t="str">
            <v>HGC-Lib-2455664</v>
          </cell>
          <cell r="F4101" t="str">
            <v>P212</v>
          </cell>
          <cell r="G4101">
            <v>10</v>
          </cell>
          <cell r="H4101" t="str">
            <v>cut&amp;tag文库</v>
          </cell>
          <cell r="I4101" t="str">
            <v>YHT</v>
          </cell>
          <cell r="J4101">
            <v>3.08</v>
          </cell>
          <cell r="K4101">
            <v>536</v>
          </cell>
          <cell r="L4101" t="str">
            <v>XCL</v>
          </cell>
        </row>
        <row r="4101">
          <cell r="N4101">
            <v>8.84041331802526</v>
          </cell>
        </row>
        <row r="4102">
          <cell r="E4102" t="str">
            <v>HGC-Lib-2455671</v>
          </cell>
          <cell r="F4102" t="str">
            <v>G21</v>
          </cell>
          <cell r="G4102">
            <v>4</v>
          </cell>
          <cell r="H4102" t="str">
            <v>PCR产物文库</v>
          </cell>
          <cell r="I4102" t="str">
            <v>YHT</v>
          </cell>
          <cell r="J4102">
            <v>33.6</v>
          </cell>
          <cell r="K4102">
            <v>305</v>
          </cell>
          <cell r="L4102" t="str">
            <v>GZQ</v>
          </cell>
        </row>
        <row r="4102">
          <cell r="N4102">
            <v>169.482976040353</v>
          </cell>
        </row>
        <row r="4103">
          <cell r="E4103" t="str">
            <v>HGC-Lib-2455672</v>
          </cell>
          <cell r="F4103" t="str">
            <v>G23</v>
          </cell>
          <cell r="G4103">
            <v>4</v>
          </cell>
          <cell r="H4103" t="str">
            <v>PCR产物文库</v>
          </cell>
          <cell r="I4103" t="str">
            <v>YHT</v>
          </cell>
          <cell r="J4103">
            <v>32.4</v>
          </cell>
          <cell r="K4103">
            <v>280</v>
          </cell>
          <cell r="L4103" t="str">
            <v>GZQ</v>
          </cell>
        </row>
        <row r="4103">
          <cell r="N4103">
            <v>178.021978021978</v>
          </cell>
        </row>
        <row r="4104">
          <cell r="E4104" t="str">
            <v>HGC-Lib-2455673</v>
          </cell>
          <cell r="F4104" t="str">
            <v>G24</v>
          </cell>
          <cell r="G4104">
            <v>4</v>
          </cell>
          <cell r="H4104" t="str">
            <v>PCR产物文库</v>
          </cell>
          <cell r="I4104" t="str">
            <v>YHT</v>
          </cell>
          <cell r="J4104">
            <v>30.4</v>
          </cell>
          <cell r="K4104">
            <v>312</v>
          </cell>
          <cell r="L4104" t="str">
            <v>GZQ</v>
          </cell>
        </row>
        <row r="4104">
          <cell r="N4104">
            <v>149.901380670611</v>
          </cell>
        </row>
        <row r="4105">
          <cell r="E4105" t="str">
            <v>HGC-Lib-2455674</v>
          </cell>
          <cell r="F4105" t="str">
            <v>G53</v>
          </cell>
          <cell r="G4105">
            <v>4</v>
          </cell>
          <cell r="H4105" t="str">
            <v>PCR产物文库</v>
          </cell>
          <cell r="I4105" t="str">
            <v>YHT</v>
          </cell>
          <cell r="J4105">
            <v>27.2</v>
          </cell>
          <cell r="K4105">
            <v>510</v>
          </cell>
          <cell r="L4105" t="str">
            <v>GZQ</v>
          </cell>
        </row>
        <row r="4105">
          <cell r="N4105">
            <v>82.051282051282</v>
          </cell>
        </row>
        <row r="4106">
          <cell r="E4106" t="str">
            <v>HGC-Lib-2455675</v>
          </cell>
          <cell r="F4106" t="str">
            <v>G71</v>
          </cell>
          <cell r="G4106">
            <v>1</v>
          </cell>
          <cell r="H4106" t="str">
            <v>PCR产物文库</v>
          </cell>
          <cell r="I4106" t="str">
            <v>YHT</v>
          </cell>
          <cell r="J4106">
            <v>24.8</v>
          </cell>
          <cell r="K4106">
            <v>248</v>
          </cell>
          <cell r="L4106" t="str">
            <v>GZQ</v>
          </cell>
        </row>
        <row r="4106">
          <cell r="N4106">
            <v>153.846153846154</v>
          </cell>
        </row>
        <row r="4107">
          <cell r="E4107" t="str">
            <v>HGC-Lib-2455676</v>
          </cell>
          <cell r="F4107" t="str">
            <v>G72</v>
          </cell>
          <cell r="G4107">
            <v>1</v>
          </cell>
          <cell r="H4107" t="str">
            <v>PCR产物文库</v>
          </cell>
          <cell r="I4107" t="str">
            <v>YHT</v>
          </cell>
          <cell r="J4107">
            <v>24.2</v>
          </cell>
          <cell r="K4107">
            <v>246</v>
          </cell>
          <cell r="L4107" t="str">
            <v>GZQ</v>
          </cell>
        </row>
        <row r="4107">
          <cell r="N4107">
            <v>151.344590368981</v>
          </cell>
        </row>
        <row r="4108">
          <cell r="E4108" t="str">
            <v>HGC-Lib-2455677</v>
          </cell>
          <cell r="F4108" t="str">
            <v>G89</v>
          </cell>
          <cell r="G4108">
            <v>1</v>
          </cell>
          <cell r="H4108" t="str">
            <v>PCR产物文库</v>
          </cell>
          <cell r="I4108" t="str">
            <v>YHT</v>
          </cell>
          <cell r="J4108">
            <v>25</v>
          </cell>
          <cell r="K4108">
            <v>237</v>
          </cell>
          <cell r="L4108" t="str">
            <v>GZQ</v>
          </cell>
        </row>
        <row r="4108">
          <cell r="N4108">
            <v>162.284972411555</v>
          </cell>
        </row>
        <row r="4109">
          <cell r="E4109" t="str">
            <v>HGC-Lib-2455678</v>
          </cell>
          <cell r="F4109" t="str">
            <v>G90</v>
          </cell>
          <cell r="G4109">
            <v>1</v>
          </cell>
          <cell r="H4109" t="str">
            <v>PCR产物文库</v>
          </cell>
          <cell r="I4109" t="str">
            <v>YHT</v>
          </cell>
          <cell r="J4109">
            <v>25.2</v>
          </cell>
          <cell r="K4109">
            <v>236</v>
          </cell>
          <cell r="L4109" t="str">
            <v>GZQ</v>
          </cell>
        </row>
        <row r="4109">
          <cell r="N4109">
            <v>164.276401564537</v>
          </cell>
        </row>
        <row r="4110">
          <cell r="E4110" t="str">
            <v>HGC-Lib-2455679</v>
          </cell>
          <cell r="F4110" t="str">
            <v>G91-1</v>
          </cell>
          <cell r="G4110">
            <v>1</v>
          </cell>
          <cell r="H4110" t="str">
            <v>PCR产物文库</v>
          </cell>
          <cell r="I4110" t="str">
            <v>YHT</v>
          </cell>
          <cell r="J4110" t="str">
            <v>/</v>
          </cell>
          <cell r="K4110">
            <v>388</v>
          </cell>
          <cell r="L4110" t="str">
            <v>XCL</v>
          </cell>
        </row>
        <row r="4110">
          <cell r="N4110" t="e">
            <v>#VALUE!</v>
          </cell>
        </row>
        <row r="4111">
          <cell r="E4111" t="str">
            <v>HGC-Lib-2455680</v>
          </cell>
          <cell r="F4111" t="str">
            <v>G91-2</v>
          </cell>
          <cell r="G4111">
            <v>1</v>
          </cell>
          <cell r="H4111" t="str">
            <v>PCR产物文库</v>
          </cell>
          <cell r="I4111" t="str">
            <v>YHT</v>
          </cell>
          <cell r="J4111" t="str">
            <v>/</v>
          </cell>
          <cell r="K4111">
            <v>355</v>
          </cell>
          <cell r="L4111" t="str">
            <v>XCL</v>
          </cell>
        </row>
        <row r="4111">
          <cell r="N4111" t="e">
            <v>#VALUE!</v>
          </cell>
        </row>
        <row r="4112">
          <cell r="E4112" t="str">
            <v>HGC-Lib-2455681</v>
          </cell>
          <cell r="F4112" t="str">
            <v>G92-1</v>
          </cell>
          <cell r="G4112">
            <v>1</v>
          </cell>
          <cell r="H4112" t="str">
            <v>PCR产物文库</v>
          </cell>
          <cell r="I4112" t="str">
            <v>YHT</v>
          </cell>
          <cell r="J4112">
            <v>5.36</v>
          </cell>
          <cell r="K4112">
            <v>329</v>
          </cell>
          <cell r="L4112" t="str">
            <v>XCL</v>
          </cell>
        </row>
        <row r="4112">
          <cell r="N4112">
            <v>25.0642974047229</v>
          </cell>
        </row>
        <row r="4113">
          <cell r="E4113" t="str">
            <v>HGC-Lib-2455682</v>
          </cell>
          <cell r="F4113" t="str">
            <v>G92-2</v>
          </cell>
          <cell r="G4113">
            <v>1</v>
          </cell>
          <cell r="H4113" t="str">
            <v>PCR产物文库</v>
          </cell>
          <cell r="I4113" t="str">
            <v>YHT</v>
          </cell>
          <cell r="J4113">
            <v>2.34</v>
          </cell>
          <cell r="K4113">
            <v>421</v>
          </cell>
          <cell r="L4113" t="str">
            <v>XCL</v>
          </cell>
        </row>
        <row r="4113">
          <cell r="N4113">
            <v>8.55106888361045</v>
          </cell>
        </row>
        <row r="4114">
          <cell r="E4114" t="str">
            <v>HGC-Lib-2455683</v>
          </cell>
          <cell r="F4114" t="str">
            <v>H37</v>
          </cell>
          <cell r="G4114">
            <v>4</v>
          </cell>
          <cell r="H4114" t="str">
            <v>PCR产物文库</v>
          </cell>
          <cell r="I4114" t="str">
            <v>YHT</v>
          </cell>
          <cell r="J4114">
            <v>22.8</v>
          </cell>
          <cell r="K4114">
            <v>481</v>
          </cell>
          <cell r="L4114" t="str">
            <v>GZQ</v>
          </cell>
        </row>
        <row r="4114">
          <cell r="N4114">
            <v>72.9249960019191</v>
          </cell>
        </row>
        <row r="4115">
          <cell r="E4115" t="str">
            <v>HGC-Lib-2455684</v>
          </cell>
          <cell r="F4115" t="str">
            <v>H38</v>
          </cell>
          <cell r="G4115">
            <v>4</v>
          </cell>
          <cell r="H4115" t="str">
            <v>PCR产物文库</v>
          </cell>
          <cell r="I4115" t="str">
            <v>YHT</v>
          </cell>
          <cell r="J4115">
            <v>21.8</v>
          </cell>
          <cell r="K4115">
            <v>486</v>
          </cell>
          <cell r="L4115" t="str">
            <v>GZQ</v>
          </cell>
        </row>
        <row r="4115">
          <cell r="N4115">
            <v>69.0091801202912</v>
          </cell>
        </row>
        <row r="4116">
          <cell r="E4116" t="str">
            <v>HGC-Lib-2455685</v>
          </cell>
          <cell r="F4116" t="str">
            <v>H39</v>
          </cell>
          <cell r="G4116">
            <v>1</v>
          </cell>
          <cell r="H4116" t="str">
            <v>PCR产物文库</v>
          </cell>
          <cell r="I4116" t="str">
            <v>YHT</v>
          </cell>
          <cell r="J4116">
            <v>38</v>
          </cell>
          <cell r="K4116">
            <v>250</v>
          </cell>
          <cell r="L4116" t="str">
            <v>GZQ</v>
          </cell>
        </row>
        <row r="4116">
          <cell r="N4116">
            <v>233.846153846154</v>
          </cell>
        </row>
        <row r="4117">
          <cell r="E4117" t="str">
            <v>HGC-Lib-2455686</v>
          </cell>
          <cell r="F4117" t="str">
            <v>H40</v>
          </cell>
          <cell r="G4117">
            <v>1</v>
          </cell>
          <cell r="H4117" t="str">
            <v>PCR产物文库</v>
          </cell>
          <cell r="I4117" t="str">
            <v>YHT</v>
          </cell>
          <cell r="J4117">
            <v>29.6</v>
          </cell>
          <cell r="K4117">
            <v>246</v>
          </cell>
          <cell r="L4117" t="str">
            <v>GZQ</v>
          </cell>
        </row>
        <row r="4117">
          <cell r="N4117">
            <v>185.115697310819</v>
          </cell>
        </row>
        <row r="4118">
          <cell r="E4118" t="str">
            <v>HGC-Lib-2455687</v>
          </cell>
          <cell r="F4118" t="str">
            <v>H41</v>
          </cell>
          <cell r="G4118">
            <v>1</v>
          </cell>
          <cell r="H4118" t="str">
            <v>PCR产物文库</v>
          </cell>
          <cell r="I4118" t="str">
            <v>YHT</v>
          </cell>
          <cell r="J4118">
            <v>27.4</v>
          </cell>
          <cell r="K4118">
            <v>247</v>
          </cell>
          <cell r="L4118" t="str">
            <v>GZQ</v>
          </cell>
        </row>
        <row r="4118">
          <cell r="N4118">
            <v>170.663344752414</v>
          </cell>
        </row>
        <row r="4119">
          <cell r="E4119" t="str">
            <v>HGC-Lib-2455688</v>
          </cell>
          <cell r="F4119" t="str">
            <v>H42</v>
          </cell>
          <cell r="G4119">
            <v>1</v>
          </cell>
          <cell r="H4119" t="str">
            <v>PCR产物文库</v>
          </cell>
          <cell r="I4119" t="str">
            <v>YHT</v>
          </cell>
          <cell r="J4119">
            <v>27.8</v>
          </cell>
          <cell r="K4119">
            <v>241</v>
          </cell>
          <cell r="L4119" t="str">
            <v>GZQ</v>
          </cell>
        </row>
        <row r="4119">
          <cell r="N4119">
            <v>177.465687839132</v>
          </cell>
        </row>
        <row r="4120">
          <cell r="E4120" t="str">
            <v>HGC-Lib-2455689</v>
          </cell>
          <cell r="F4120" t="str">
            <v>H43</v>
          </cell>
          <cell r="G4120">
            <v>4</v>
          </cell>
          <cell r="H4120" t="str">
            <v>PCR产物文库</v>
          </cell>
          <cell r="I4120" t="str">
            <v>YHT</v>
          </cell>
          <cell r="J4120">
            <v>31.4</v>
          </cell>
          <cell r="K4120">
            <v>283</v>
          </cell>
          <cell r="L4120" t="str">
            <v>GZQ</v>
          </cell>
        </row>
        <row r="4120">
          <cell r="N4120">
            <v>170.698559391139</v>
          </cell>
        </row>
        <row r="4121">
          <cell r="E4121" t="str">
            <v>HGC-Lib-2455690</v>
          </cell>
          <cell r="F4121" t="str">
            <v>H44</v>
          </cell>
          <cell r="G4121">
            <v>4</v>
          </cell>
          <cell r="H4121" t="str">
            <v>PCR产物文库</v>
          </cell>
          <cell r="I4121" t="str">
            <v>YHT</v>
          </cell>
          <cell r="J4121">
            <v>32</v>
          </cell>
          <cell r="K4121">
            <v>279</v>
          </cell>
          <cell r="L4121" t="str">
            <v>GZQ</v>
          </cell>
        </row>
        <row r="4121">
          <cell r="N4121">
            <v>176.454370002757</v>
          </cell>
        </row>
        <row r="4122">
          <cell r="E4122" t="str">
            <v>HGC-Lib-2455691</v>
          </cell>
          <cell r="F4122" t="str">
            <v>H45</v>
          </cell>
          <cell r="G4122">
            <v>4</v>
          </cell>
          <cell r="H4122" t="str">
            <v>PCR产物文库</v>
          </cell>
          <cell r="I4122" t="str">
            <v>YHT</v>
          </cell>
          <cell r="J4122">
            <v>20.2</v>
          </cell>
          <cell r="K4122">
            <v>267</v>
          </cell>
          <cell r="L4122" t="str">
            <v>GZQ</v>
          </cell>
        </row>
        <row r="4122">
          <cell r="N4122">
            <v>116.392970325555</v>
          </cell>
        </row>
        <row r="4123">
          <cell r="E4123" t="str">
            <v>HGC-Lib-2455692</v>
          </cell>
          <cell r="F4123" t="str">
            <v>H46</v>
          </cell>
          <cell r="G4123">
            <v>4</v>
          </cell>
          <cell r="H4123" t="str">
            <v>PCR产物文库</v>
          </cell>
          <cell r="I4123" t="str">
            <v>YHT</v>
          </cell>
          <cell r="J4123">
            <v>26.6</v>
          </cell>
          <cell r="K4123">
            <v>269</v>
          </cell>
          <cell r="L4123" t="str">
            <v>GZQ</v>
          </cell>
        </row>
        <row r="4123">
          <cell r="N4123">
            <v>152.130397483557</v>
          </cell>
        </row>
        <row r="4124">
          <cell r="E4124" t="str">
            <v>HGC-Lib-2455693</v>
          </cell>
          <cell r="F4124" t="str">
            <v>OSA-1</v>
          </cell>
          <cell r="G4124">
            <v>6</v>
          </cell>
          <cell r="H4124" t="str">
            <v>ATAC-Seq文库</v>
          </cell>
          <cell r="I4124" t="str">
            <v>YHT</v>
          </cell>
          <cell r="J4124">
            <v>48.4</v>
          </cell>
          <cell r="K4124">
            <v>716</v>
          </cell>
          <cell r="L4124" t="str">
            <v>GZQ</v>
          </cell>
        </row>
        <row r="4124">
          <cell r="N4124">
            <v>103.996562097121</v>
          </cell>
        </row>
        <row r="4125">
          <cell r="E4125" t="str">
            <v>HGC-Lib-2455694</v>
          </cell>
          <cell r="F4125" t="str">
            <v>OSA-2</v>
          </cell>
          <cell r="G4125">
            <v>6</v>
          </cell>
          <cell r="H4125" t="str">
            <v>ATAC-Seq文库</v>
          </cell>
          <cell r="I4125" t="str">
            <v>YHT</v>
          </cell>
          <cell r="J4125">
            <v>44.8</v>
          </cell>
          <cell r="K4125">
            <v>721</v>
          </cell>
          <cell r="L4125" t="str">
            <v>GZQ</v>
          </cell>
        </row>
        <row r="4125">
          <cell r="N4125">
            <v>95.5937266616878</v>
          </cell>
        </row>
        <row r="4126">
          <cell r="E4126" t="str">
            <v>HGC-Lib-2455695</v>
          </cell>
          <cell r="F4126" t="str">
            <v>60h-1</v>
          </cell>
          <cell r="G4126">
            <v>6</v>
          </cell>
          <cell r="H4126" t="str">
            <v>ATAC-Seq文库</v>
          </cell>
          <cell r="I4126" t="str">
            <v>YHT</v>
          </cell>
          <cell r="J4126">
            <v>55</v>
          </cell>
          <cell r="K4126">
            <v>738</v>
          </cell>
          <cell r="L4126" t="str">
            <v>GZQ</v>
          </cell>
        </row>
        <row r="4126">
          <cell r="N4126">
            <v>114.654992703773</v>
          </cell>
        </row>
        <row r="4127">
          <cell r="E4127" t="str">
            <v>HGC-Lib-2455696</v>
          </cell>
          <cell r="F4127" t="str">
            <v>60h-2</v>
          </cell>
          <cell r="G4127">
            <v>6</v>
          </cell>
          <cell r="H4127" t="str">
            <v>ATAC-Seq文库</v>
          </cell>
          <cell r="I4127" t="str">
            <v>YHT</v>
          </cell>
          <cell r="J4127">
            <v>31.8</v>
          </cell>
          <cell r="K4127">
            <v>668</v>
          </cell>
          <cell r="L4127" t="str">
            <v>GZQ</v>
          </cell>
        </row>
        <row r="4127">
          <cell r="N4127">
            <v>73.2381391064026</v>
          </cell>
        </row>
        <row r="4128">
          <cell r="E4128" t="str">
            <v>HGC-Lib-2455697</v>
          </cell>
          <cell r="F4128" t="str">
            <v>AKI</v>
          </cell>
          <cell r="G4128">
            <v>6</v>
          </cell>
          <cell r="H4128" t="str">
            <v>mRNA文库</v>
          </cell>
          <cell r="I4128" t="str">
            <v>YHT</v>
          </cell>
          <cell r="J4128">
            <v>1.63</v>
          </cell>
          <cell r="K4128">
            <v>579</v>
          </cell>
          <cell r="L4128" t="str">
            <v>XCL</v>
          </cell>
        </row>
        <row r="4128">
          <cell r="N4128">
            <v>4.33107479739604</v>
          </cell>
        </row>
        <row r="4129">
          <cell r="E4129" t="str">
            <v>HGC-Lib-2455698</v>
          </cell>
          <cell r="F4129" t="str">
            <v>ROT</v>
          </cell>
          <cell r="G4129">
            <v>6</v>
          </cell>
          <cell r="H4129" t="str">
            <v>mRNA文库</v>
          </cell>
          <cell r="I4129" t="str">
            <v>YHT</v>
          </cell>
          <cell r="J4129">
            <v>2.52</v>
          </cell>
          <cell r="K4129">
            <v>451</v>
          </cell>
          <cell r="L4129" t="str">
            <v>XCL</v>
          </cell>
        </row>
        <row r="4129">
          <cell r="N4129">
            <v>8.59628176701347</v>
          </cell>
        </row>
        <row r="4130">
          <cell r="E4130" t="str">
            <v>HGC-Lib-2455699</v>
          </cell>
          <cell r="F4130" t="str">
            <v>YH-V1</v>
          </cell>
          <cell r="G4130">
            <v>6</v>
          </cell>
          <cell r="H4130" t="str">
            <v>mRNA文库</v>
          </cell>
          <cell r="I4130" t="str">
            <v>YHT</v>
          </cell>
          <cell r="J4130">
            <v>79.6</v>
          </cell>
          <cell r="K4130">
            <v>446</v>
          </cell>
          <cell r="L4130" t="str">
            <v>GZQ</v>
          </cell>
        </row>
        <row r="4130">
          <cell r="N4130">
            <v>274.577440496723</v>
          </cell>
        </row>
        <row r="4131">
          <cell r="E4131" t="str">
            <v>HGC-Lib-2455700</v>
          </cell>
          <cell r="F4131" t="str">
            <v>YH-V2</v>
          </cell>
          <cell r="G4131">
            <v>6</v>
          </cell>
          <cell r="H4131" t="str">
            <v>mRNA文库</v>
          </cell>
          <cell r="I4131" t="str">
            <v>YHT</v>
          </cell>
          <cell r="J4131">
            <v>9.78</v>
          </cell>
          <cell r="K4131">
            <v>455</v>
          </cell>
          <cell r="L4131" t="str">
            <v>XCL</v>
          </cell>
        </row>
        <row r="4131">
          <cell r="N4131">
            <v>33.0684699915469</v>
          </cell>
        </row>
        <row r="4132">
          <cell r="E4132" t="str">
            <v>HGC-Lib-2455701</v>
          </cell>
          <cell r="F4132" t="str">
            <v>YH-V3</v>
          </cell>
          <cell r="G4132">
            <v>6</v>
          </cell>
          <cell r="H4132" t="str">
            <v>mRNA文库</v>
          </cell>
          <cell r="I4132" t="str">
            <v>YHT</v>
          </cell>
          <cell r="J4132">
            <v>65.2</v>
          </cell>
          <cell r="K4132">
            <v>434</v>
          </cell>
          <cell r="L4132" t="str">
            <v>GZQ</v>
          </cell>
        </row>
        <row r="4132">
          <cell r="N4132">
            <v>231.123714994683</v>
          </cell>
        </row>
        <row r="4133">
          <cell r="E4133" t="str">
            <v>HGC-Lib-2455702</v>
          </cell>
          <cell r="F4133" t="str">
            <v>YM-V1</v>
          </cell>
          <cell r="G4133">
            <v>6</v>
          </cell>
          <cell r="H4133" t="str">
            <v>mRNA文库</v>
          </cell>
          <cell r="I4133" t="str">
            <v>YHT</v>
          </cell>
          <cell r="J4133">
            <v>84</v>
          </cell>
          <cell r="K4133">
            <v>454</v>
          </cell>
          <cell r="L4133" t="str">
            <v>GZQ</v>
          </cell>
        </row>
        <row r="4133">
          <cell r="N4133">
            <v>284.649271433412</v>
          </cell>
        </row>
        <row r="4134">
          <cell r="E4134" t="str">
            <v>HGC-Lib-2455703</v>
          </cell>
          <cell r="F4134" t="str">
            <v>YM-V2</v>
          </cell>
          <cell r="G4134">
            <v>6</v>
          </cell>
          <cell r="H4134" t="str">
            <v>mRNA文库</v>
          </cell>
          <cell r="I4134" t="str">
            <v>YHT</v>
          </cell>
          <cell r="J4134">
            <v>102</v>
          </cell>
          <cell r="K4134">
            <v>449</v>
          </cell>
          <cell r="L4134" t="str">
            <v>GZQ</v>
          </cell>
        </row>
        <row r="4134">
          <cell r="N4134">
            <v>349.494603392153</v>
          </cell>
        </row>
        <row r="4135">
          <cell r="E4135" t="str">
            <v>HGC-Lib-2455704</v>
          </cell>
          <cell r="F4135" t="str">
            <v>YM-V3</v>
          </cell>
          <cell r="G4135">
            <v>6</v>
          </cell>
          <cell r="H4135" t="str">
            <v>mRNA文库</v>
          </cell>
          <cell r="I4135" t="str">
            <v>YHT</v>
          </cell>
          <cell r="J4135">
            <v>66.8</v>
          </cell>
          <cell r="K4135">
            <v>454</v>
          </cell>
          <cell r="L4135" t="str">
            <v>GZQ</v>
          </cell>
        </row>
        <row r="4135">
          <cell r="N4135">
            <v>226.363944425618</v>
          </cell>
        </row>
        <row r="4136">
          <cell r="E4136" t="str">
            <v>HGC-Lib-2455705</v>
          </cell>
          <cell r="F4136" t="str">
            <v>YL-V1</v>
          </cell>
          <cell r="G4136">
            <v>6</v>
          </cell>
          <cell r="H4136" t="str">
            <v>mRNA文库</v>
          </cell>
          <cell r="I4136" t="str">
            <v>YHT</v>
          </cell>
          <cell r="J4136">
            <v>43</v>
          </cell>
          <cell r="K4136">
            <v>459</v>
          </cell>
          <cell r="L4136" t="str">
            <v>GZQ</v>
          </cell>
        </row>
        <row r="4136">
          <cell r="N4136">
            <v>144.126026478968</v>
          </cell>
        </row>
        <row r="4137">
          <cell r="E4137" t="str">
            <v>HGC-Lib-2455706</v>
          </cell>
          <cell r="F4137" t="str">
            <v>YL-V2</v>
          </cell>
          <cell r="G4137">
            <v>6</v>
          </cell>
          <cell r="H4137" t="str">
            <v>mRNA文库</v>
          </cell>
          <cell r="I4137" t="str">
            <v>YHT</v>
          </cell>
          <cell r="J4137">
            <v>108</v>
          </cell>
          <cell r="K4137">
            <v>452</v>
          </cell>
          <cell r="L4137" t="str">
            <v>GZQ</v>
          </cell>
        </row>
        <row r="4137">
          <cell r="N4137">
            <v>367.597004765146</v>
          </cell>
        </row>
        <row r="4138">
          <cell r="E4138" t="str">
            <v>HGC-Lib-2455707</v>
          </cell>
          <cell r="F4138" t="str">
            <v>YL-V3</v>
          </cell>
          <cell r="G4138">
            <v>6</v>
          </cell>
          <cell r="H4138" t="str">
            <v>mRNA文库</v>
          </cell>
          <cell r="I4138" t="str">
            <v>YHT</v>
          </cell>
          <cell r="J4138">
            <v>43.8</v>
          </cell>
          <cell r="K4138">
            <v>456</v>
          </cell>
          <cell r="L4138" t="str">
            <v>GZQ</v>
          </cell>
        </row>
        <row r="4138">
          <cell r="N4138">
            <v>147.773279352227</v>
          </cell>
        </row>
        <row r="4139">
          <cell r="E4139" t="str">
            <v>HGC-Lib-2455708</v>
          </cell>
          <cell r="F4139" t="str">
            <v>V1</v>
          </cell>
          <cell r="G4139">
            <v>6</v>
          </cell>
          <cell r="H4139" t="str">
            <v>mRNA文库</v>
          </cell>
          <cell r="I4139" t="str">
            <v>YHT</v>
          </cell>
          <cell r="J4139">
            <v>77</v>
          </cell>
          <cell r="K4139">
            <v>425</v>
          </cell>
          <cell r="L4139" t="str">
            <v>GZQ</v>
          </cell>
        </row>
        <row r="4139">
          <cell r="N4139">
            <v>278.733031674208</v>
          </cell>
        </row>
        <row r="4140">
          <cell r="E4140" t="str">
            <v>HGC-Lib-2455709</v>
          </cell>
          <cell r="F4140" t="str">
            <v>V2</v>
          </cell>
          <cell r="G4140">
            <v>6</v>
          </cell>
          <cell r="H4140" t="str">
            <v>mRNA文库</v>
          </cell>
          <cell r="I4140" t="str">
            <v>YHT</v>
          </cell>
          <cell r="J4140">
            <v>35.6</v>
          </cell>
          <cell r="K4140">
            <v>439</v>
          </cell>
          <cell r="L4140" t="str">
            <v>GZQ</v>
          </cell>
        </row>
        <row r="4140">
          <cell r="N4140">
            <v>124.75906781146</v>
          </cell>
        </row>
        <row r="4141">
          <cell r="E4141" t="str">
            <v>HGC-Lib-2455710</v>
          </cell>
          <cell r="F4141" t="str">
            <v>V3</v>
          </cell>
          <cell r="G4141">
            <v>6</v>
          </cell>
          <cell r="H4141" t="str">
            <v>mRNA文库</v>
          </cell>
          <cell r="I4141" t="str">
            <v>YHT</v>
          </cell>
          <cell r="J4141">
            <v>20.4</v>
          </cell>
          <cell r="K4141">
            <v>440</v>
          </cell>
          <cell r="L4141" t="str">
            <v>GZQ</v>
          </cell>
        </row>
        <row r="4141">
          <cell r="N4141">
            <v>71.3286713286713</v>
          </cell>
        </row>
        <row r="4142">
          <cell r="E4142" t="str">
            <v>HGC-Lib-2455711</v>
          </cell>
          <cell r="F4142" t="str">
            <v>CELL1</v>
          </cell>
          <cell r="G4142">
            <v>6</v>
          </cell>
          <cell r="H4142" t="str">
            <v>mRNA文库</v>
          </cell>
          <cell r="I4142" t="str">
            <v>YHT</v>
          </cell>
          <cell r="J4142">
            <v>62.6</v>
          </cell>
          <cell r="K4142">
            <v>427</v>
          </cell>
          <cell r="L4142" t="str">
            <v>XCL</v>
          </cell>
        </row>
        <row r="4142">
          <cell r="N4142">
            <v>225.544946856422</v>
          </cell>
        </row>
        <row r="4143">
          <cell r="E4143" t="str">
            <v>HGC-Lib-2455712</v>
          </cell>
          <cell r="F4143" t="str">
            <v>CELL2</v>
          </cell>
          <cell r="G4143">
            <v>6</v>
          </cell>
          <cell r="H4143" t="str">
            <v>mRNA文库</v>
          </cell>
          <cell r="I4143" t="str">
            <v>YHT</v>
          </cell>
          <cell r="J4143">
            <v>30</v>
          </cell>
          <cell r="K4143">
            <v>448</v>
          </cell>
          <cell r="L4143" t="str">
            <v>GZQ</v>
          </cell>
        </row>
        <row r="4143">
          <cell r="N4143">
            <v>103.021978021978</v>
          </cell>
        </row>
        <row r="4144">
          <cell r="E4144" t="str">
            <v>HGC-Lib-2455713</v>
          </cell>
          <cell r="F4144" t="str">
            <v>CELL3</v>
          </cell>
          <cell r="G4144">
            <v>6</v>
          </cell>
          <cell r="H4144" t="str">
            <v>mRNA文库</v>
          </cell>
          <cell r="I4144" t="str">
            <v>YHT</v>
          </cell>
          <cell r="J4144">
            <v>24</v>
          </cell>
          <cell r="K4144">
            <v>464</v>
          </cell>
          <cell r="L4144" t="str">
            <v>GZQ</v>
          </cell>
        </row>
        <row r="4144">
          <cell r="N4144">
            <v>79.5755968169761</v>
          </cell>
        </row>
        <row r="4145">
          <cell r="E4145" t="str">
            <v>HGC-Lib-2455714</v>
          </cell>
          <cell r="F4145" t="str">
            <v>Y1</v>
          </cell>
          <cell r="G4145">
            <v>6</v>
          </cell>
          <cell r="H4145" t="str">
            <v>mRNA文库</v>
          </cell>
          <cell r="I4145" t="str">
            <v>YHT</v>
          </cell>
          <cell r="J4145">
            <v>35.2</v>
          </cell>
          <cell r="K4145">
            <v>435</v>
          </cell>
          <cell r="L4145" t="str">
            <v>GZQ</v>
          </cell>
        </row>
        <row r="4145">
          <cell r="N4145">
            <v>124.491600353669</v>
          </cell>
        </row>
        <row r="4146">
          <cell r="E4146" t="str">
            <v>HGC-Lib-2455715</v>
          </cell>
          <cell r="F4146" t="str">
            <v>Y2</v>
          </cell>
          <cell r="G4146">
            <v>6</v>
          </cell>
          <cell r="H4146" t="str">
            <v>mRNA文库</v>
          </cell>
          <cell r="I4146" t="str">
            <v>YHT</v>
          </cell>
          <cell r="J4146">
            <v>89.4</v>
          </cell>
          <cell r="K4146">
            <v>450</v>
          </cell>
          <cell r="L4146" t="str">
            <v>GZQ</v>
          </cell>
        </row>
        <row r="4146">
          <cell r="N4146">
            <v>305.641025641026</v>
          </cell>
        </row>
        <row r="4147">
          <cell r="E4147" t="str">
            <v>HGC-Lib-2455716</v>
          </cell>
          <cell r="F4147" t="str">
            <v>Y3</v>
          </cell>
          <cell r="G4147">
            <v>6</v>
          </cell>
          <cell r="H4147" t="str">
            <v>mRNA文库</v>
          </cell>
          <cell r="I4147" t="str">
            <v>GZQ</v>
          </cell>
          <cell r="J4147">
            <v>94.4</v>
          </cell>
          <cell r="K4147">
            <v>460</v>
          </cell>
          <cell r="L4147" t="str">
            <v>GZQ</v>
          </cell>
        </row>
        <row r="4147">
          <cell r="N4147">
            <v>315.719063545151</v>
          </cell>
        </row>
        <row r="4148">
          <cell r="E4148" t="str">
            <v>HGC-Lib-2455717</v>
          </cell>
          <cell r="F4148" t="str">
            <v>WT2</v>
          </cell>
          <cell r="G4148">
            <v>6</v>
          </cell>
          <cell r="H4148" t="str">
            <v>mRNA文库</v>
          </cell>
          <cell r="I4148" t="str">
            <v>GZQ</v>
          </cell>
          <cell r="J4148">
            <v>46.8</v>
          </cell>
          <cell r="K4148">
            <v>465</v>
          </cell>
          <cell r="L4148" t="str">
            <v>GZQ</v>
          </cell>
        </row>
        <row r="4148">
          <cell r="N4148">
            <v>154.838709677419</v>
          </cell>
        </row>
        <row r="4149">
          <cell r="E4149" t="str">
            <v>HGC-Lib-2455718</v>
          </cell>
          <cell r="F4149" t="str">
            <v>蒋昊宇</v>
          </cell>
          <cell r="G4149">
            <v>6</v>
          </cell>
          <cell r="H4149" t="str">
            <v>mRNA文库</v>
          </cell>
          <cell r="I4149" t="str">
            <v>GZQ</v>
          </cell>
          <cell r="J4149">
            <v>13.1</v>
          </cell>
          <cell r="K4149">
            <v>424</v>
          </cell>
          <cell r="L4149" t="str">
            <v>GZQ</v>
          </cell>
        </row>
        <row r="4149">
          <cell r="N4149">
            <v>47.5326560232221</v>
          </cell>
        </row>
        <row r="4150">
          <cell r="E4150" t="str">
            <v>HGC-POOL-2455719</v>
          </cell>
          <cell r="F4150" t="str">
            <v>HYZ-0712-L1</v>
          </cell>
          <cell r="G4150">
            <v>24</v>
          </cell>
          <cell r="H4150" t="str">
            <v>PCR产物文库</v>
          </cell>
          <cell r="I4150" t="str">
            <v>GZQ</v>
          </cell>
          <cell r="J4150">
            <v>40.4</v>
          </cell>
          <cell r="K4150">
            <v>469</v>
          </cell>
          <cell r="L4150" t="str">
            <v>GZQ</v>
          </cell>
        </row>
        <row r="4150">
          <cell r="N4150">
            <v>132.524192225685</v>
          </cell>
        </row>
        <row r="4151">
          <cell r="E4151" t="str">
            <v>HGC-POOL-2455720</v>
          </cell>
          <cell r="F4151" t="str">
            <v>HYZ-0712-L2</v>
          </cell>
          <cell r="G4151">
            <v>24</v>
          </cell>
          <cell r="H4151" t="str">
            <v>PCR产物文库</v>
          </cell>
          <cell r="I4151" t="str">
            <v>GZQ</v>
          </cell>
          <cell r="J4151">
            <v>39.8</v>
          </cell>
          <cell r="K4151">
            <v>475</v>
          </cell>
          <cell r="L4151" t="str">
            <v>GZQ</v>
          </cell>
        </row>
        <row r="4151">
          <cell r="N4151">
            <v>128.906882591093</v>
          </cell>
        </row>
        <row r="4152">
          <cell r="E4152" t="str">
            <v>HGC-Lib-2455727</v>
          </cell>
          <cell r="F4152" t="str">
            <v>1-1</v>
          </cell>
          <cell r="G4152">
            <v>10</v>
          </cell>
          <cell r="H4152" t="str">
            <v>ATAC-Seq文库</v>
          </cell>
          <cell r="I4152" t="str">
            <v>GZQ</v>
          </cell>
          <cell r="J4152">
            <v>13.7</v>
          </cell>
          <cell r="K4152">
            <v>432</v>
          </cell>
          <cell r="L4152" t="str">
            <v>GZQ</v>
          </cell>
        </row>
        <row r="4152">
          <cell r="N4152">
            <v>48.7891737891738</v>
          </cell>
        </row>
        <row r="4153">
          <cell r="E4153" t="str">
            <v>HGC-Lib-2455728</v>
          </cell>
          <cell r="F4153" t="str">
            <v>1-2</v>
          </cell>
          <cell r="G4153">
            <v>10</v>
          </cell>
          <cell r="H4153" t="str">
            <v>ATAC-Seq文库</v>
          </cell>
          <cell r="I4153" t="str">
            <v>GZQ</v>
          </cell>
          <cell r="J4153">
            <v>6.68</v>
          </cell>
          <cell r="K4153">
            <v>529</v>
          </cell>
          <cell r="L4153" t="str">
            <v>GZQ</v>
          </cell>
        </row>
        <row r="4153">
          <cell r="N4153">
            <v>19.427075759779</v>
          </cell>
        </row>
        <row r="4154">
          <cell r="E4154" t="str">
            <v>HGC-Lib-2455729</v>
          </cell>
          <cell r="F4154" t="str">
            <v>2-1</v>
          </cell>
          <cell r="G4154">
            <v>10</v>
          </cell>
          <cell r="H4154" t="str">
            <v>ATAC-Seq文库</v>
          </cell>
          <cell r="I4154" t="str">
            <v>GZQ</v>
          </cell>
          <cell r="J4154">
            <v>17.6</v>
          </cell>
          <cell r="K4154">
            <v>521</v>
          </cell>
          <cell r="L4154" t="str">
            <v>GZQ</v>
          </cell>
        </row>
        <row r="4154">
          <cell r="N4154">
            <v>51.9710615679905</v>
          </cell>
        </row>
        <row r="4155">
          <cell r="E4155" t="str">
            <v>HGC-Lib-2455730</v>
          </cell>
          <cell r="F4155" t="str">
            <v>2-2</v>
          </cell>
          <cell r="G4155">
            <v>10</v>
          </cell>
          <cell r="H4155" t="str">
            <v>ATAC-Seq文库</v>
          </cell>
          <cell r="I4155" t="str">
            <v>GZQ</v>
          </cell>
          <cell r="J4155">
            <v>17.5</v>
          </cell>
          <cell r="K4155">
            <v>423</v>
          </cell>
          <cell r="L4155" t="str">
            <v>GZQ</v>
          </cell>
        </row>
        <row r="4155">
          <cell r="N4155">
            <v>63.6479359883615</v>
          </cell>
        </row>
        <row r="4156">
          <cell r="E4156" t="str">
            <v>HGC-Lib-2455731</v>
          </cell>
          <cell r="F4156" t="str">
            <v>3-1</v>
          </cell>
          <cell r="G4156">
            <v>10</v>
          </cell>
          <cell r="H4156" t="str">
            <v>ATAC-Seq文库</v>
          </cell>
          <cell r="I4156" t="str">
            <v>GZQ</v>
          </cell>
          <cell r="J4156">
            <v>29</v>
          </cell>
          <cell r="K4156">
            <v>272</v>
          </cell>
          <cell r="L4156" t="str">
            <v>GZQ</v>
          </cell>
        </row>
        <row r="4156">
          <cell r="N4156">
            <v>164.027149321267</v>
          </cell>
        </row>
        <row r="4157">
          <cell r="E4157" t="str">
            <v>HGC-Lib-2455732</v>
          </cell>
          <cell r="F4157" t="str">
            <v>3-2</v>
          </cell>
          <cell r="G4157">
            <v>10</v>
          </cell>
          <cell r="H4157" t="str">
            <v>ATAC-Seq文库</v>
          </cell>
          <cell r="I4157" t="str">
            <v>GZQ</v>
          </cell>
          <cell r="J4157">
            <v>31.6</v>
          </cell>
          <cell r="K4157">
            <v>271</v>
          </cell>
          <cell r="L4157" t="str">
            <v>GZQ</v>
          </cell>
        </row>
        <row r="4157">
          <cell r="N4157">
            <v>179.392563156401</v>
          </cell>
        </row>
        <row r="4158">
          <cell r="E4158" t="str">
            <v>HGC-Lib-2455733</v>
          </cell>
          <cell r="F4158" t="str">
            <v>4-1</v>
          </cell>
          <cell r="G4158">
            <v>10</v>
          </cell>
          <cell r="H4158" t="str">
            <v>ATAC-Seq文库</v>
          </cell>
          <cell r="I4158" t="str">
            <v>GZQ</v>
          </cell>
          <cell r="J4158">
            <v>8.92</v>
          </cell>
          <cell r="K4158">
            <v>559</v>
          </cell>
          <cell r="L4158" t="str">
            <v>GZQ</v>
          </cell>
        </row>
        <row r="4158">
          <cell r="N4158">
            <v>24.549332599422</v>
          </cell>
        </row>
        <row r="4159">
          <cell r="E4159" t="str">
            <v>HGC-Lib-2455734</v>
          </cell>
          <cell r="F4159" t="str">
            <v>4-2</v>
          </cell>
          <cell r="G4159">
            <v>10</v>
          </cell>
          <cell r="H4159" t="str">
            <v>ATAC-Seq文库</v>
          </cell>
          <cell r="I4159" t="str">
            <v>GZQ</v>
          </cell>
          <cell r="J4159">
            <v>23.4</v>
          </cell>
          <cell r="K4159">
            <v>347</v>
          </cell>
          <cell r="L4159" t="str">
            <v>GZQ</v>
          </cell>
        </row>
        <row r="4159">
          <cell r="N4159">
            <v>103.746397694524</v>
          </cell>
        </row>
        <row r="4160">
          <cell r="E4160" t="str">
            <v>HGC-Lib-2455735</v>
          </cell>
          <cell r="F4160" t="str">
            <v>5-1</v>
          </cell>
          <cell r="G4160">
            <v>10</v>
          </cell>
          <cell r="H4160" t="str">
            <v>ATAC-Seq文库</v>
          </cell>
          <cell r="I4160" t="str">
            <v>GZQ</v>
          </cell>
          <cell r="J4160">
            <v>18</v>
          </cell>
          <cell r="K4160">
            <v>416</v>
          </cell>
          <cell r="L4160" t="str">
            <v>GZQ</v>
          </cell>
        </row>
        <row r="4160">
          <cell r="N4160">
            <v>66.5680473372781</v>
          </cell>
        </row>
        <row r="4161">
          <cell r="E4161" t="str">
            <v>HGC-Lib-2455736</v>
          </cell>
          <cell r="F4161" t="str">
            <v>5-2</v>
          </cell>
          <cell r="G4161">
            <v>10</v>
          </cell>
          <cell r="H4161" t="str">
            <v>ATAC-Seq文库</v>
          </cell>
          <cell r="I4161" t="str">
            <v>GZQ</v>
          </cell>
          <cell r="J4161">
            <v>29</v>
          </cell>
          <cell r="K4161">
            <v>351</v>
          </cell>
          <cell r="L4161" t="str">
            <v>GZQ</v>
          </cell>
        </row>
        <row r="4161">
          <cell r="N4161">
            <v>127.109357878589</v>
          </cell>
        </row>
        <row r="4162">
          <cell r="E4162" t="str">
            <v>HGC-Lib-2455737</v>
          </cell>
          <cell r="F4162" t="str">
            <v>6-1</v>
          </cell>
          <cell r="G4162">
            <v>10</v>
          </cell>
          <cell r="H4162" t="str">
            <v>ATAC-Seq文库</v>
          </cell>
          <cell r="I4162" t="str">
            <v>GZQ</v>
          </cell>
          <cell r="J4162">
            <v>21</v>
          </cell>
          <cell r="K4162">
            <v>390</v>
          </cell>
          <cell r="L4162" t="str">
            <v>GZQ</v>
          </cell>
        </row>
        <row r="4162">
          <cell r="N4162">
            <v>82.8402366863905</v>
          </cell>
        </row>
        <row r="4163">
          <cell r="E4163" t="str">
            <v>HGC-Lib-2455738</v>
          </cell>
          <cell r="F4163" t="str">
            <v>6-2</v>
          </cell>
          <cell r="G4163">
            <v>10</v>
          </cell>
          <cell r="H4163" t="str">
            <v>ATAC-Seq文库</v>
          </cell>
          <cell r="I4163" t="str">
            <v>GZQ</v>
          </cell>
          <cell r="J4163">
            <v>7.76</v>
          </cell>
          <cell r="K4163">
            <v>585</v>
          </cell>
          <cell r="L4163" t="str">
            <v>GZQ</v>
          </cell>
        </row>
        <row r="4163">
          <cell r="N4163">
            <v>20.4076265614727</v>
          </cell>
        </row>
        <row r="4164">
          <cell r="E4164" t="str">
            <v>HGC-POOL-2455739</v>
          </cell>
          <cell r="F4164" t="str">
            <v>2024_7_13_L1</v>
          </cell>
          <cell r="G4164">
            <v>24</v>
          </cell>
          <cell r="H4164" t="str">
            <v>PCR产物文库</v>
          </cell>
          <cell r="I4164" t="str">
            <v>GZQ</v>
          </cell>
          <cell r="J4164">
            <v>34.6</v>
          </cell>
          <cell r="K4164">
            <v>496</v>
          </cell>
          <cell r="L4164" t="str">
            <v>GZQ</v>
          </cell>
        </row>
        <row r="4164">
          <cell r="N4164">
            <v>107.320099255583</v>
          </cell>
        </row>
        <row r="4165">
          <cell r="E4165" t="str">
            <v>HGC-POOL-2455740</v>
          </cell>
          <cell r="F4165" t="str">
            <v>2024_7_13_L2</v>
          </cell>
          <cell r="G4165">
            <v>24</v>
          </cell>
          <cell r="H4165" t="str">
            <v>PCR产物文库</v>
          </cell>
          <cell r="I4165" t="str">
            <v>GZQ</v>
          </cell>
          <cell r="J4165">
            <v>37.4</v>
          </cell>
          <cell r="K4165">
            <v>492</v>
          </cell>
          <cell r="L4165" t="str">
            <v>GZQ</v>
          </cell>
        </row>
        <row r="4165">
          <cell r="N4165">
            <v>116.948092557849</v>
          </cell>
        </row>
        <row r="4166">
          <cell r="E4166" t="str">
            <v>HGC-POOL-2455741</v>
          </cell>
          <cell r="F4166" t="str">
            <v>2024_7_13_L3</v>
          </cell>
          <cell r="G4166">
            <v>24</v>
          </cell>
          <cell r="H4166" t="str">
            <v>PCR产物文库</v>
          </cell>
          <cell r="I4166" t="str">
            <v>GZQ</v>
          </cell>
          <cell r="J4166">
            <v>33.8</v>
          </cell>
          <cell r="K4166">
            <v>507</v>
          </cell>
          <cell r="L4166" t="str">
            <v>GZQ</v>
          </cell>
        </row>
        <row r="4166">
          <cell r="N4166">
            <v>102.564102564103</v>
          </cell>
        </row>
        <row r="4167">
          <cell r="E4167" t="str">
            <v>HGC-POOL-2455742</v>
          </cell>
          <cell r="F4167" t="str">
            <v>TYF0714-1</v>
          </cell>
          <cell r="G4167">
            <v>27</v>
          </cell>
          <cell r="H4167" t="str">
            <v>Chip-Seq</v>
          </cell>
          <cell r="I4167" t="str">
            <v>GZQ</v>
          </cell>
          <cell r="J4167">
            <v>3.22</v>
          </cell>
          <cell r="K4167">
            <v>386</v>
          </cell>
          <cell r="L4167" t="str">
            <v>XCL</v>
          </cell>
        </row>
        <row r="4167">
          <cell r="N4167">
            <v>12.8337983260263</v>
          </cell>
        </row>
        <row r="4168">
          <cell r="E4168" t="str">
            <v>HGC-Lib-2455743</v>
          </cell>
          <cell r="F4168" t="str">
            <v>TYF0714-2</v>
          </cell>
          <cell r="G4168">
            <v>3</v>
          </cell>
          <cell r="H4168" t="str">
            <v>Chip-Seq</v>
          </cell>
          <cell r="I4168" t="str">
            <v>GZQ</v>
          </cell>
          <cell r="J4168">
            <v>0.32</v>
          </cell>
          <cell r="K4168">
            <v>270</v>
          </cell>
          <cell r="L4168" t="str">
            <v>XCL</v>
          </cell>
        </row>
        <row r="4168">
          <cell r="N4168">
            <v>1.82336182336182</v>
          </cell>
        </row>
        <row r="4169">
          <cell r="E4169" t="str">
            <v>HGC-Lib-2455749</v>
          </cell>
          <cell r="F4169" t="str">
            <v>HitomXNN384</v>
          </cell>
          <cell r="G4169">
            <v>2</v>
          </cell>
          <cell r="H4169" t="str">
            <v>PCR片段文库</v>
          </cell>
          <cell r="I4169" t="str">
            <v>GZQ</v>
          </cell>
          <cell r="J4169">
            <v>23.4</v>
          </cell>
          <cell r="K4169">
            <v>306</v>
          </cell>
          <cell r="L4169" t="str">
            <v>GZQ</v>
          </cell>
        </row>
        <row r="4169">
          <cell r="N4169">
            <v>117.647058823529</v>
          </cell>
        </row>
        <row r="4170">
          <cell r="E4170" t="str">
            <v>HGC-Lib-2455750</v>
          </cell>
          <cell r="F4170" t="str">
            <v>HitomXNN385</v>
          </cell>
          <cell r="G4170">
            <v>2</v>
          </cell>
          <cell r="H4170" t="str">
            <v>PCR片段文库</v>
          </cell>
          <cell r="I4170" t="str">
            <v>GZQ</v>
          </cell>
          <cell r="J4170">
            <v>50.6</v>
          </cell>
          <cell r="K4170">
            <v>442</v>
          </cell>
          <cell r="L4170" t="str">
            <v>GZQ</v>
          </cell>
        </row>
        <row r="4170">
          <cell r="N4170">
            <v>176.122520013923</v>
          </cell>
        </row>
        <row r="4171">
          <cell r="E4171" t="str">
            <v>HGC-Lib-2455751</v>
          </cell>
          <cell r="F4171" t="str">
            <v>HitomXNN386</v>
          </cell>
          <cell r="G4171">
            <v>2</v>
          </cell>
          <cell r="H4171" t="str">
            <v>PCR片段文库</v>
          </cell>
          <cell r="I4171" t="str">
            <v>GZQ</v>
          </cell>
          <cell r="J4171">
            <v>66</v>
          </cell>
          <cell r="K4171">
            <v>430</v>
          </cell>
          <cell r="L4171" t="str">
            <v>GZQ</v>
          </cell>
        </row>
        <row r="4171">
          <cell r="N4171">
            <v>236.13595706619</v>
          </cell>
        </row>
        <row r="4172">
          <cell r="E4172" t="str">
            <v>HGC-Lib-2455752</v>
          </cell>
          <cell r="F4172" t="str">
            <v>HitomXNN387</v>
          </cell>
          <cell r="G4172">
            <v>2</v>
          </cell>
          <cell r="H4172" t="str">
            <v>PCR片段文库</v>
          </cell>
          <cell r="I4172" t="str">
            <v>GZQ</v>
          </cell>
          <cell r="J4172">
            <v>54</v>
          </cell>
          <cell r="K4172">
            <v>500</v>
          </cell>
          <cell r="L4172" t="str">
            <v>GZQ</v>
          </cell>
        </row>
        <row r="4172">
          <cell r="N4172">
            <v>166.153846153846</v>
          </cell>
        </row>
        <row r="4173">
          <cell r="E4173" t="str">
            <v>HGC-Lib-2455753</v>
          </cell>
          <cell r="F4173" t="str">
            <v>OL27481</v>
          </cell>
          <cell r="G4173">
            <v>1000</v>
          </cell>
          <cell r="H4173" t="str">
            <v>lncRNA文库</v>
          </cell>
          <cell r="I4173" t="str">
            <v>GZQ</v>
          </cell>
          <cell r="J4173">
            <v>2.4</v>
          </cell>
          <cell r="K4173">
            <v>421</v>
          </cell>
          <cell r="L4173" t="str">
            <v>XCL</v>
          </cell>
        </row>
        <row r="4173">
          <cell r="N4173">
            <v>8.77032706011328</v>
          </cell>
        </row>
        <row r="4174">
          <cell r="E4174" t="str">
            <v>HGC-Lib-2455754</v>
          </cell>
          <cell r="F4174" t="str">
            <v>OL27482</v>
          </cell>
          <cell r="G4174">
            <v>1000</v>
          </cell>
          <cell r="H4174" t="str">
            <v>lncRNA文库</v>
          </cell>
          <cell r="I4174" t="str">
            <v>GZQ</v>
          </cell>
          <cell r="J4174">
            <v>2.54</v>
          </cell>
          <cell r="K4174">
            <v>420</v>
          </cell>
          <cell r="L4174" t="str">
            <v>XCL</v>
          </cell>
        </row>
        <row r="4174">
          <cell r="N4174">
            <v>9.3040293040293</v>
          </cell>
        </row>
        <row r="4175">
          <cell r="E4175" t="str">
            <v>HGC-Lib-2455755</v>
          </cell>
          <cell r="F4175" t="str">
            <v>FWSC20240348-CRLM-T</v>
          </cell>
          <cell r="G4175">
            <v>100</v>
          </cell>
          <cell r="H4175" t="str">
            <v>10× 3'单细胞</v>
          </cell>
          <cell r="I4175" t="str">
            <v>GZQ</v>
          </cell>
          <cell r="J4175">
            <v>15</v>
          </cell>
          <cell r="K4175">
            <v>503</v>
          </cell>
          <cell r="L4175" t="str">
            <v>GZQ</v>
          </cell>
        </row>
        <row r="4175">
          <cell r="N4175">
            <v>45.8785747056125</v>
          </cell>
        </row>
        <row r="4176">
          <cell r="E4176" t="str">
            <v>HGC-Lib-2455756</v>
          </cell>
          <cell r="F4176" t="str">
            <v>FW2024-225-13-wuwenhao0710</v>
          </cell>
          <cell r="G4176">
            <v>100</v>
          </cell>
          <cell r="H4176" t="str">
            <v>10× 3'单细胞</v>
          </cell>
          <cell r="I4176" t="str">
            <v>GZQ</v>
          </cell>
          <cell r="J4176">
            <v>12.5</v>
          </cell>
          <cell r="K4176">
            <v>492</v>
          </cell>
          <cell r="L4176" t="str">
            <v>GZQ</v>
          </cell>
        </row>
        <row r="4176">
          <cell r="N4176">
            <v>39.0869293308318</v>
          </cell>
        </row>
        <row r="4177">
          <cell r="E4177" t="str">
            <v>HGC-Lib-2455757</v>
          </cell>
          <cell r="F4177" t="str">
            <v>FW2024-225-13-wangzucheng0710</v>
          </cell>
          <cell r="G4177">
            <v>100</v>
          </cell>
          <cell r="H4177" t="str">
            <v>10× 3'单细胞</v>
          </cell>
          <cell r="I4177" t="str">
            <v>GZQ</v>
          </cell>
          <cell r="J4177">
            <v>10.9</v>
          </cell>
          <cell r="K4177">
            <v>496</v>
          </cell>
          <cell r="L4177" t="str">
            <v>GZQ</v>
          </cell>
        </row>
        <row r="4177">
          <cell r="N4177">
            <v>33.8089330024814</v>
          </cell>
        </row>
        <row r="4178">
          <cell r="E4178" t="str">
            <v>HGC-Lib-2455758</v>
          </cell>
          <cell r="F4178" t="str">
            <v>FWSC20240362-PRI-P</v>
          </cell>
          <cell r="G4178">
            <v>100</v>
          </cell>
          <cell r="H4178" t="str">
            <v>10× 3'单细胞</v>
          </cell>
          <cell r="I4178" t="str">
            <v>GZQ</v>
          </cell>
          <cell r="J4178">
            <v>11.3</v>
          </cell>
          <cell r="K4178">
            <v>504</v>
          </cell>
          <cell r="L4178" t="str">
            <v>GZQ</v>
          </cell>
        </row>
        <row r="4178">
          <cell r="N4178">
            <v>34.4932844932845</v>
          </cell>
        </row>
        <row r="4179">
          <cell r="E4179" t="str">
            <v>HGC-Lib-2455759</v>
          </cell>
          <cell r="F4179" t="str">
            <v>FWSC20240362-PRI-T</v>
          </cell>
          <cell r="G4179">
            <v>100</v>
          </cell>
          <cell r="H4179" t="str">
            <v>10× 3'单细胞</v>
          </cell>
          <cell r="I4179" t="str">
            <v>GZQ</v>
          </cell>
          <cell r="J4179">
            <v>19.4</v>
          </cell>
          <cell r="K4179">
            <v>514</v>
          </cell>
          <cell r="L4179" t="str">
            <v>GZQ</v>
          </cell>
        </row>
        <row r="4179">
          <cell r="N4179">
            <v>58.0664471715055</v>
          </cell>
        </row>
        <row r="4180">
          <cell r="E4180" t="str">
            <v>HGC-Lib-2455760</v>
          </cell>
          <cell r="F4180" t="str">
            <v>FWSC20240362-CRLM-T</v>
          </cell>
          <cell r="G4180">
            <v>100</v>
          </cell>
          <cell r="H4180" t="str">
            <v>10× 3'单细胞</v>
          </cell>
          <cell r="I4180" t="str">
            <v>GZQ</v>
          </cell>
          <cell r="J4180">
            <v>10.9</v>
          </cell>
          <cell r="K4180">
            <v>499</v>
          </cell>
          <cell r="L4180" t="str">
            <v>GZQ</v>
          </cell>
        </row>
        <row r="4180">
          <cell r="N4180">
            <v>33.60567288423</v>
          </cell>
        </row>
        <row r="4181">
          <cell r="E4181" t="str">
            <v>HGC-Lib-2455761</v>
          </cell>
          <cell r="F4181" t="str">
            <v>FWSC20240381-Se2</v>
          </cell>
          <cell r="G4181">
            <v>100</v>
          </cell>
          <cell r="H4181" t="str">
            <v>10× 3'单细胞</v>
          </cell>
          <cell r="I4181" t="str">
            <v>GZQ</v>
          </cell>
          <cell r="J4181">
            <v>13.5</v>
          </cell>
          <cell r="K4181">
            <v>502</v>
          </cell>
          <cell r="L4181" t="str">
            <v>GZQ</v>
          </cell>
        </row>
        <row r="4181">
          <cell r="N4181">
            <v>41.3729696598222</v>
          </cell>
        </row>
        <row r="4182">
          <cell r="E4182" t="str">
            <v>HGC-Lib-2455762</v>
          </cell>
          <cell r="F4182" t="str">
            <v>FWSC20240380-BM wound1</v>
          </cell>
          <cell r="G4182">
            <v>100</v>
          </cell>
          <cell r="H4182" t="str">
            <v>10× 3'单细胞</v>
          </cell>
          <cell r="I4182" t="str">
            <v>GZQ</v>
          </cell>
          <cell r="J4182">
            <v>14.7</v>
          </cell>
          <cell r="K4182">
            <v>497</v>
          </cell>
          <cell r="L4182" t="str">
            <v>GZQ</v>
          </cell>
        </row>
        <row r="4182">
          <cell r="N4182">
            <v>45.5037919826652</v>
          </cell>
        </row>
        <row r="4183">
          <cell r="E4183" t="str">
            <v>HGC-Lib-2455763</v>
          </cell>
          <cell r="F4183" t="str">
            <v>FWSC20240380-BM wound3</v>
          </cell>
          <cell r="G4183">
            <v>100</v>
          </cell>
          <cell r="H4183" t="str">
            <v>10× 3'单细胞</v>
          </cell>
          <cell r="I4183" t="str">
            <v>GZQ</v>
          </cell>
          <cell r="J4183">
            <v>28.4</v>
          </cell>
          <cell r="K4183">
            <v>510</v>
          </cell>
          <cell r="L4183" t="str">
            <v>GZQ</v>
          </cell>
        </row>
        <row r="4183">
          <cell r="N4183">
            <v>85.6711915535445</v>
          </cell>
        </row>
        <row r="4184">
          <cell r="E4184" t="str">
            <v>HGC-Lib-2455764</v>
          </cell>
          <cell r="F4184" t="str">
            <v>FW2023-771-05-GY2-1</v>
          </cell>
          <cell r="G4184">
            <v>100</v>
          </cell>
          <cell r="H4184" t="str">
            <v>10× 3'单细胞</v>
          </cell>
          <cell r="I4184" t="str">
            <v>GZQ</v>
          </cell>
          <cell r="J4184">
            <v>33.2</v>
          </cell>
          <cell r="K4184">
            <v>513</v>
          </cell>
          <cell r="L4184" t="str">
            <v>GZQ</v>
          </cell>
        </row>
        <row r="4184">
          <cell r="N4184">
            <v>99.5651521967311</v>
          </cell>
        </row>
        <row r="4185">
          <cell r="E4185" t="str">
            <v>HGC-Lib-2455765</v>
          </cell>
          <cell r="F4185" t="str">
            <v>FWSC20240336-MI</v>
          </cell>
          <cell r="G4185">
            <v>100</v>
          </cell>
          <cell r="H4185" t="str">
            <v>10× 3'单细胞</v>
          </cell>
          <cell r="I4185" t="str">
            <v>GZQ</v>
          </cell>
          <cell r="J4185">
            <v>18.1</v>
          </cell>
          <cell r="K4185">
            <v>481</v>
          </cell>
          <cell r="L4185" t="str">
            <v>GZQ</v>
          </cell>
        </row>
        <row r="4185">
          <cell r="N4185">
            <v>57.8922117383656</v>
          </cell>
        </row>
        <row r="4186">
          <cell r="E4186" t="str">
            <v>HGC-Lib-2455766</v>
          </cell>
          <cell r="F4186" t="str">
            <v>FWSC20240336-MI-PRF</v>
          </cell>
          <cell r="G4186">
            <v>100</v>
          </cell>
          <cell r="H4186" t="str">
            <v>10× 3'单细胞</v>
          </cell>
          <cell r="I4186" t="str">
            <v>GZQ</v>
          </cell>
          <cell r="J4186">
            <v>14.9</v>
          </cell>
          <cell r="K4186">
            <v>493</v>
          </cell>
          <cell r="L4186" t="str">
            <v>GZQ</v>
          </cell>
        </row>
        <row r="4186">
          <cell r="N4186">
            <v>46.4971134342331</v>
          </cell>
        </row>
        <row r="4187">
          <cell r="E4187" t="str">
            <v>HGC-Lib-2455767</v>
          </cell>
          <cell r="F4187" t="str">
            <v>FWSC20240328-ZTT-1</v>
          </cell>
          <cell r="G4187">
            <v>100</v>
          </cell>
          <cell r="H4187" t="str">
            <v>寻因5'单细胞</v>
          </cell>
          <cell r="I4187" t="str">
            <v>GZQ</v>
          </cell>
          <cell r="J4187">
            <v>13.3</v>
          </cell>
          <cell r="K4187">
            <v>489</v>
          </cell>
          <cell r="L4187" t="str">
            <v>GZQ</v>
          </cell>
        </row>
        <row r="4187">
          <cell r="N4187">
            <v>41.8436369356615</v>
          </cell>
        </row>
        <row r="4188">
          <cell r="E4188" t="str">
            <v>HGC-Lib-2455768</v>
          </cell>
          <cell r="F4188" t="str">
            <v>FWSC20240328-ZTT-1-TCR</v>
          </cell>
          <cell r="G4188">
            <v>10</v>
          </cell>
          <cell r="H4188" t="str">
            <v>寻因TCR</v>
          </cell>
          <cell r="I4188" t="str">
            <v>GZQ</v>
          </cell>
          <cell r="J4188">
            <v>23.8</v>
          </cell>
          <cell r="K4188">
            <v>569</v>
          </cell>
          <cell r="L4188" t="str">
            <v>GZQ</v>
          </cell>
        </row>
        <row r="4188">
          <cell r="N4188">
            <v>64.3504123293227</v>
          </cell>
        </row>
        <row r="4189">
          <cell r="E4189" t="str">
            <v>HGC-Lib-2455769</v>
          </cell>
          <cell r="F4189" t="str">
            <v>FWSC20240328-ZTT-1-BCR</v>
          </cell>
          <cell r="G4189">
            <v>10</v>
          </cell>
          <cell r="H4189" t="str">
            <v>寻因BCR</v>
          </cell>
          <cell r="I4189" t="str">
            <v>GZQ</v>
          </cell>
          <cell r="J4189">
            <v>26.4</v>
          </cell>
          <cell r="K4189">
            <v>567</v>
          </cell>
          <cell r="L4189" t="str">
            <v>GZQ</v>
          </cell>
        </row>
        <row r="4189">
          <cell r="N4189">
            <v>71.6320716320716</v>
          </cell>
        </row>
        <row r="4190">
          <cell r="E4190" t="str">
            <v>HGC-Lib-2455770</v>
          </cell>
          <cell r="F4190" t="str">
            <v>155 WT-1</v>
          </cell>
          <cell r="G4190">
            <v>10</v>
          </cell>
          <cell r="H4190" t="str">
            <v>cut&amp;tag文库</v>
          </cell>
          <cell r="I4190" t="str">
            <v>GZQ</v>
          </cell>
          <cell r="J4190">
            <v>65</v>
          </cell>
          <cell r="K4190">
            <v>413</v>
          </cell>
          <cell r="L4190" t="str">
            <v>GZQ</v>
          </cell>
        </row>
        <row r="4190">
          <cell r="N4190">
            <v>242.130750605327</v>
          </cell>
        </row>
        <row r="4191">
          <cell r="E4191" t="str">
            <v>HGC-Lib-2455771</v>
          </cell>
          <cell r="F4191" t="str">
            <v>155 WT-2</v>
          </cell>
          <cell r="G4191">
            <v>10</v>
          </cell>
          <cell r="H4191" t="str">
            <v>cut&amp;tag文库</v>
          </cell>
          <cell r="I4191" t="str">
            <v>GZQ</v>
          </cell>
          <cell r="J4191">
            <v>65.4</v>
          </cell>
          <cell r="K4191">
            <v>411</v>
          </cell>
          <cell r="L4191" t="str">
            <v>GZQ</v>
          </cell>
        </row>
        <row r="4191">
          <cell r="N4191">
            <v>244.806288601909</v>
          </cell>
        </row>
        <row r="4192">
          <cell r="E4192" t="str">
            <v>HGC-Lib-2455772</v>
          </cell>
          <cell r="F4192" t="str">
            <v>155 WT-3</v>
          </cell>
          <cell r="G4192">
            <v>10</v>
          </cell>
          <cell r="H4192" t="str">
            <v>cut&amp;tag文库</v>
          </cell>
          <cell r="I4192" t="str">
            <v>GZQ</v>
          </cell>
          <cell r="J4192">
            <v>65.6</v>
          </cell>
          <cell r="K4192">
            <v>406</v>
          </cell>
          <cell r="L4192" t="str">
            <v>GZQ</v>
          </cell>
        </row>
        <row r="4192">
          <cell r="N4192">
            <v>248.579007199697</v>
          </cell>
        </row>
        <row r="4193">
          <cell r="E4193" t="str">
            <v>HGC-Lib-2455773</v>
          </cell>
          <cell r="F4193" t="str">
            <v>155 WT-4</v>
          </cell>
          <cell r="G4193">
            <v>10</v>
          </cell>
          <cell r="H4193" t="str">
            <v>cut&amp;tag文库</v>
          </cell>
          <cell r="I4193" t="str">
            <v>GZQ</v>
          </cell>
          <cell r="J4193">
            <v>57.6</v>
          </cell>
          <cell r="K4193">
            <v>407</v>
          </cell>
          <cell r="L4193" t="str">
            <v>GZQ</v>
          </cell>
        </row>
        <row r="4193">
          <cell r="N4193">
            <v>217.728217728218</v>
          </cell>
        </row>
        <row r="4194">
          <cell r="E4194" t="str">
            <v>HGC-Lib-2455774</v>
          </cell>
          <cell r="F4194" t="str">
            <v>155 KO-1</v>
          </cell>
          <cell r="G4194">
            <v>10</v>
          </cell>
          <cell r="H4194" t="str">
            <v>cut&amp;tag文库</v>
          </cell>
          <cell r="I4194" t="str">
            <v>GZQ</v>
          </cell>
          <cell r="J4194">
            <v>91</v>
          </cell>
          <cell r="K4194">
            <v>427</v>
          </cell>
          <cell r="L4194" t="str">
            <v>GZQ</v>
          </cell>
        </row>
        <row r="4194">
          <cell r="N4194">
            <v>327.868852459016</v>
          </cell>
        </row>
        <row r="4195">
          <cell r="E4195" t="str">
            <v>HGC-Lib-2455775</v>
          </cell>
          <cell r="F4195" t="str">
            <v>155 KO-2</v>
          </cell>
          <cell r="G4195">
            <v>10</v>
          </cell>
          <cell r="H4195" t="str">
            <v>cut&amp;tag文库</v>
          </cell>
          <cell r="I4195" t="str">
            <v>DY</v>
          </cell>
          <cell r="J4195">
            <v>99</v>
          </cell>
          <cell r="K4195">
            <v>424</v>
          </cell>
          <cell r="L4195" t="str">
            <v>GZQ</v>
          </cell>
        </row>
        <row r="4195">
          <cell r="N4195">
            <v>359.216255442671</v>
          </cell>
        </row>
        <row r="4196">
          <cell r="E4196" t="str">
            <v>HGC-Lib-2455776</v>
          </cell>
          <cell r="F4196" t="str">
            <v>155 KO-3</v>
          </cell>
          <cell r="G4196">
            <v>10</v>
          </cell>
          <cell r="H4196" t="str">
            <v>cut&amp;tag文库</v>
          </cell>
          <cell r="I4196" t="str">
            <v>DY</v>
          </cell>
          <cell r="J4196">
            <v>106</v>
          </cell>
          <cell r="K4196">
            <v>418</v>
          </cell>
          <cell r="L4196" t="str">
            <v>GZQ</v>
          </cell>
        </row>
        <row r="4196">
          <cell r="N4196">
            <v>390.136179609864</v>
          </cell>
        </row>
        <row r="4197">
          <cell r="E4197" t="str">
            <v>HGC-Lib-2455777</v>
          </cell>
          <cell r="F4197" t="str">
            <v>155 KO-4</v>
          </cell>
          <cell r="G4197">
            <v>10</v>
          </cell>
          <cell r="H4197" t="str">
            <v>cut&amp;tag文库</v>
          </cell>
          <cell r="I4197" t="str">
            <v>DY</v>
          </cell>
          <cell r="J4197">
            <v>65.8</v>
          </cell>
          <cell r="K4197">
            <v>416</v>
          </cell>
          <cell r="L4197" t="str">
            <v>GZQ</v>
          </cell>
        </row>
        <row r="4197">
          <cell r="N4197">
            <v>243.343195266272</v>
          </cell>
        </row>
        <row r="4198">
          <cell r="E4198" t="str">
            <v>HGC-Lib-2455778</v>
          </cell>
          <cell r="F4198" t="str">
            <v>170 WT-1</v>
          </cell>
          <cell r="G4198">
            <v>10</v>
          </cell>
          <cell r="H4198" t="str">
            <v>cut&amp;tag文库</v>
          </cell>
          <cell r="I4198" t="str">
            <v>DY</v>
          </cell>
          <cell r="J4198">
            <v>89</v>
          </cell>
          <cell r="K4198">
            <v>409</v>
          </cell>
          <cell r="L4198" t="str">
            <v>GZQ</v>
          </cell>
        </row>
        <row r="4198">
          <cell r="N4198">
            <v>334.775249200677</v>
          </cell>
        </row>
        <row r="4199">
          <cell r="E4199" t="str">
            <v>HGC-Lib-2455779</v>
          </cell>
          <cell r="F4199" t="str">
            <v>170 WT-2</v>
          </cell>
          <cell r="G4199">
            <v>10</v>
          </cell>
          <cell r="H4199" t="str">
            <v>cut&amp;tag文库</v>
          </cell>
          <cell r="I4199" t="str">
            <v>DY</v>
          </cell>
          <cell r="J4199">
            <v>77.4</v>
          </cell>
          <cell r="K4199">
            <v>409</v>
          </cell>
          <cell r="L4199" t="str">
            <v>GZQ</v>
          </cell>
        </row>
        <row r="4199">
          <cell r="N4199">
            <v>291.141621214971</v>
          </cell>
        </row>
        <row r="4200">
          <cell r="E4200" t="str">
            <v>HGC-Lib-2455780</v>
          </cell>
          <cell r="F4200" t="str">
            <v>170 WT-3</v>
          </cell>
          <cell r="G4200">
            <v>10</v>
          </cell>
          <cell r="H4200" t="str">
            <v>cut&amp;tag文库</v>
          </cell>
          <cell r="I4200" t="str">
            <v>DY</v>
          </cell>
          <cell r="J4200">
            <v>72.2</v>
          </cell>
          <cell r="K4200">
            <v>405</v>
          </cell>
          <cell r="L4200" t="str">
            <v>GZQ</v>
          </cell>
        </row>
        <row r="4200">
          <cell r="N4200">
            <v>274.264007597341</v>
          </cell>
        </row>
        <row r="4201">
          <cell r="E4201" t="str">
            <v>HGC-Lib-2455781</v>
          </cell>
          <cell r="F4201" t="str">
            <v>170 WT-4</v>
          </cell>
          <cell r="G4201">
            <v>10</v>
          </cell>
          <cell r="H4201" t="str">
            <v>cut&amp;tag文库</v>
          </cell>
          <cell r="I4201" t="str">
            <v>DY</v>
          </cell>
          <cell r="J4201">
            <v>73.8</v>
          </cell>
          <cell r="K4201">
            <v>403</v>
          </cell>
          <cell r="L4201" t="str">
            <v>GZQ</v>
          </cell>
        </row>
        <row r="4201">
          <cell r="N4201">
            <v>281.733155182287</v>
          </cell>
        </row>
        <row r="4202">
          <cell r="E4202" t="str">
            <v>HGC-Lib-2455782</v>
          </cell>
          <cell r="F4202" t="str">
            <v>170 KO-1</v>
          </cell>
          <cell r="G4202">
            <v>10</v>
          </cell>
          <cell r="H4202" t="str">
            <v>cut&amp;tag文库</v>
          </cell>
          <cell r="I4202" t="str">
            <v>DY</v>
          </cell>
          <cell r="J4202">
            <v>65.2</v>
          </cell>
          <cell r="K4202">
            <v>415</v>
          </cell>
          <cell r="L4202" t="str">
            <v>YHT</v>
          </cell>
        </row>
        <row r="4202">
          <cell r="N4202">
            <v>241.705282669138</v>
          </cell>
        </row>
        <row r="4203">
          <cell r="E4203" t="str">
            <v>HGC-Lib-2455783</v>
          </cell>
          <cell r="F4203" t="str">
            <v>170 KO-2</v>
          </cell>
          <cell r="G4203">
            <v>10</v>
          </cell>
          <cell r="H4203" t="str">
            <v>cut&amp;tag文库</v>
          </cell>
          <cell r="I4203" t="str">
            <v>DY</v>
          </cell>
          <cell r="J4203">
            <v>78.2</v>
          </cell>
          <cell r="K4203">
            <v>411</v>
          </cell>
          <cell r="L4203" t="str">
            <v>YHT</v>
          </cell>
        </row>
        <row r="4203">
          <cell r="N4203">
            <v>292.719446004118</v>
          </cell>
        </row>
        <row r="4204">
          <cell r="E4204" t="str">
            <v>HGC-Lib-2455784</v>
          </cell>
          <cell r="F4204" t="str">
            <v>170 KO-3</v>
          </cell>
          <cell r="G4204">
            <v>10</v>
          </cell>
          <cell r="H4204" t="str">
            <v>cut&amp;tag文库</v>
          </cell>
          <cell r="I4204" t="str">
            <v>DY</v>
          </cell>
          <cell r="J4204">
            <v>92.4</v>
          </cell>
          <cell r="K4204">
            <v>412</v>
          </cell>
          <cell r="L4204" t="str">
            <v>YHT</v>
          </cell>
        </row>
        <row r="4204">
          <cell r="N4204">
            <v>345.033607169529</v>
          </cell>
        </row>
        <row r="4205">
          <cell r="E4205" t="str">
            <v>HGC-Lib-2455785</v>
          </cell>
          <cell r="F4205" t="str">
            <v>170 KO-4</v>
          </cell>
          <cell r="G4205">
            <v>10</v>
          </cell>
          <cell r="H4205" t="str">
            <v>cut&amp;tag文库</v>
          </cell>
          <cell r="I4205" t="str">
            <v>DY</v>
          </cell>
          <cell r="J4205">
            <v>88.2</v>
          </cell>
          <cell r="K4205">
            <v>408</v>
          </cell>
          <cell r="L4205" t="str">
            <v>YHT</v>
          </cell>
        </row>
        <row r="4205">
          <cell r="N4205">
            <v>332.579185520362</v>
          </cell>
        </row>
        <row r="4206">
          <cell r="E4206" t="str">
            <v>HGC-Lib-2455786</v>
          </cell>
          <cell r="F4206" t="str">
            <v>XRS-N</v>
          </cell>
          <cell r="G4206">
            <v>100</v>
          </cell>
          <cell r="H4206" t="str">
            <v>10× 3'单细胞</v>
          </cell>
          <cell r="I4206" t="str">
            <v>DY</v>
          </cell>
          <cell r="J4206">
            <v>14</v>
          </cell>
          <cell r="K4206">
            <v>497</v>
          </cell>
          <cell r="L4206" t="str">
            <v>YHT</v>
          </cell>
        </row>
        <row r="4206">
          <cell r="N4206">
            <v>43.3369447453955</v>
          </cell>
        </row>
        <row r="4207">
          <cell r="E4207" t="str">
            <v>HGC-Lib-2455787</v>
          </cell>
          <cell r="F4207" t="str">
            <v>ZBH-N</v>
          </cell>
          <cell r="G4207">
            <v>100</v>
          </cell>
          <cell r="H4207" t="str">
            <v>10× 3'单细胞</v>
          </cell>
          <cell r="I4207" t="str">
            <v>DY</v>
          </cell>
          <cell r="J4207">
            <v>32.8</v>
          </cell>
          <cell r="K4207">
            <v>484</v>
          </cell>
          <cell r="L4207" t="str">
            <v>YHT</v>
          </cell>
        </row>
        <row r="4207">
          <cell r="N4207">
            <v>104.25937698665</v>
          </cell>
        </row>
        <row r="4208">
          <cell r="E4208" t="str">
            <v>HGC-Lib-2455788</v>
          </cell>
          <cell r="F4208" t="str">
            <v>TXX-240702</v>
          </cell>
          <cell r="G4208">
            <v>100</v>
          </cell>
          <cell r="H4208" t="str">
            <v>10× 3'单细胞</v>
          </cell>
          <cell r="I4208" t="str">
            <v>DY</v>
          </cell>
          <cell r="J4208">
            <v>39.6</v>
          </cell>
          <cell r="K4208">
            <v>475</v>
          </cell>
          <cell r="L4208" t="str">
            <v>YHT</v>
          </cell>
        </row>
        <row r="4208">
          <cell r="N4208">
            <v>128.259109311741</v>
          </cell>
        </row>
        <row r="4209">
          <cell r="E4209" t="str">
            <v>HGC-Lib-2455789</v>
          </cell>
          <cell r="F4209" t="str">
            <v>1-S009</v>
          </cell>
          <cell r="G4209">
            <v>10</v>
          </cell>
          <cell r="H4209" t="str">
            <v>10x空间转录组</v>
          </cell>
          <cell r="I4209" t="str">
            <v>DY</v>
          </cell>
          <cell r="J4209">
            <v>18.6</v>
          </cell>
          <cell r="K4209">
            <v>532</v>
          </cell>
          <cell r="L4209" t="str">
            <v>YHT</v>
          </cell>
        </row>
        <row r="4209">
          <cell r="N4209">
            <v>53.7883169462117</v>
          </cell>
        </row>
        <row r="4210">
          <cell r="E4210" t="str">
            <v>HGC-Lib-2455790</v>
          </cell>
          <cell r="F4210" t="str">
            <v>2-S024</v>
          </cell>
          <cell r="G4210">
            <v>10</v>
          </cell>
          <cell r="H4210" t="str">
            <v>10x空间转录组</v>
          </cell>
          <cell r="I4210" t="str">
            <v>DY</v>
          </cell>
          <cell r="J4210">
            <v>15.8</v>
          </cell>
          <cell r="K4210">
            <v>528</v>
          </cell>
          <cell r="L4210" t="str">
            <v>YHT</v>
          </cell>
        </row>
        <row r="4210">
          <cell r="N4210">
            <v>46.037296037296</v>
          </cell>
        </row>
        <row r="4211">
          <cell r="E4211" t="str">
            <v>HGC-Lib-2455791</v>
          </cell>
          <cell r="F4211" t="str">
            <v>3-1</v>
          </cell>
          <cell r="G4211">
            <v>10</v>
          </cell>
          <cell r="H4211" t="str">
            <v>10x空间转录组</v>
          </cell>
          <cell r="I4211" t="str">
            <v>DY</v>
          </cell>
          <cell r="J4211">
            <v>13.7</v>
          </cell>
          <cell r="K4211">
            <v>531</v>
          </cell>
          <cell r="L4211" t="str">
            <v>YHT</v>
          </cell>
        </row>
        <row r="4211">
          <cell r="N4211">
            <v>39.6928871505143</v>
          </cell>
        </row>
        <row r="4212">
          <cell r="E4212" t="str">
            <v>HGC-Lib-2455792</v>
          </cell>
          <cell r="F4212" t="str">
            <v>4-76</v>
          </cell>
          <cell r="G4212">
            <v>10</v>
          </cell>
          <cell r="H4212" t="str">
            <v>10x空间转录组</v>
          </cell>
          <cell r="I4212" t="str">
            <v>DY</v>
          </cell>
          <cell r="J4212">
            <v>16.3</v>
          </cell>
          <cell r="K4212">
            <v>524</v>
          </cell>
          <cell r="L4212" t="str">
            <v>YHT</v>
          </cell>
        </row>
        <row r="4212">
          <cell r="N4212">
            <v>47.8567234292425</v>
          </cell>
        </row>
        <row r="4213">
          <cell r="E4213" t="str">
            <v>HGC-2455808</v>
          </cell>
          <cell r="F4213" t="str">
            <v>WT1-1</v>
          </cell>
          <cell r="G4213">
            <v>120</v>
          </cell>
          <cell r="H4213" t="str">
            <v>10X-3'</v>
          </cell>
          <cell r="I4213" t="str">
            <v>DY</v>
          </cell>
          <cell r="J4213">
            <v>17</v>
          </cell>
          <cell r="K4213">
            <v>473</v>
          </cell>
          <cell r="L4213" t="str">
            <v>YHT</v>
          </cell>
        </row>
        <row r="4213">
          <cell r="N4213">
            <v>55.2935436656367</v>
          </cell>
        </row>
        <row r="4214">
          <cell r="E4214" t="str">
            <v>HGC-2455809</v>
          </cell>
          <cell r="F4214" t="str">
            <v>SRSF2-1-1</v>
          </cell>
          <cell r="G4214">
            <v>120</v>
          </cell>
          <cell r="H4214" t="str">
            <v>10X-3'</v>
          </cell>
          <cell r="I4214" t="str">
            <v>DY</v>
          </cell>
          <cell r="J4214">
            <v>18.1</v>
          </cell>
          <cell r="K4214">
            <v>449</v>
          </cell>
          <cell r="L4214" t="str">
            <v>YHT</v>
          </cell>
        </row>
        <row r="4214">
          <cell r="N4214">
            <v>62.0181600137057</v>
          </cell>
        </row>
        <row r="4215">
          <cell r="E4215" t="str">
            <v>HGC-2455810</v>
          </cell>
          <cell r="F4215" t="str">
            <v>SRSF2-2-1</v>
          </cell>
          <cell r="G4215">
            <v>120</v>
          </cell>
          <cell r="H4215" t="str">
            <v>10X-3'</v>
          </cell>
          <cell r="I4215" t="str">
            <v>DY</v>
          </cell>
          <cell r="J4215">
            <v>14.9</v>
          </cell>
          <cell r="K4215">
            <v>451</v>
          </cell>
          <cell r="L4215" t="str">
            <v>YHT</v>
          </cell>
        </row>
        <row r="4215">
          <cell r="N4215">
            <v>50.8272215589289</v>
          </cell>
        </row>
        <row r="4216">
          <cell r="E4216" t="str">
            <v>HGC-2455811</v>
          </cell>
          <cell r="F4216" t="str">
            <v>WT2-1</v>
          </cell>
          <cell r="G4216">
            <v>120</v>
          </cell>
          <cell r="H4216" t="str">
            <v>10X-3'</v>
          </cell>
          <cell r="I4216" t="str">
            <v>DY</v>
          </cell>
          <cell r="J4216">
            <v>20.2</v>
          </cell>
          <cell r="K4216">
            <v>443</v>
          </cell>
          <cell r="L4216" t="str">
            <v>YHT</v>
          </cell>
        </row>
        <row r="4216">
          <cell r="N4216">
            <v>70.1510678937316</v>
          </cell>
        </row>
        <row r="4217">
          <cell r="E4217" t="str">
            <v>HGC-Lib-2453404</v>
          </cell>
          <cell r="F4217" t="str">
            <v>MLSZ-BS</v>
          </cell>
          <cell r="G4217" t="str">
            <v>4G</v>
          </cell>
          <cell r="H4217" t="str">
            <v>甲基化文库</v>
          </cell>
          <cell r="I4217" t="str">
            <v>DY</v>
          </cell>
          <cell r="J4217">
            <v>10.4</v>
          </cell>
          <cell r="K4217">
            <v>418</v>
          </cell>
          <cell r="L4217" t="str">
            <v>YHT</v>
          </cell>
        </row>
        <row r="4217">
          <cell r="N4217">
            <v>38.2775119617225</v>
          </cell>
        </row>
        <row r="4218">
          <cell r="E4218" t="str">
            <v>HGC-Lib-2455884</v>
          </cell>
          <cell r="F4218" t="str">
            <v>A0715</v>
          </cell>
          <cell r="G4218">
            <v>30</v>
          </cell>
        </row>
        <row r="4218">
          <cell r="I4218" t="str">
            <v>GZQ</v>
          </cell>
          <cell r="J4218">
            <v>1.99</v>
          </cell>
          <cell r="K4218">
            <v>403</v>
          </cell>
        </row>
        <row r="4218">
          <cell r="N4218">
            <v>7.59686963160909</v>
          </cell>
        </row>
        <row r="4219">
          <cell r="E4219" t="str">
            <v>HGC-POOL-2455833</v>
          </cell>
          <cell r="F4219" t="str">
            <v>PLN234</v>
          </cell>
          <cell r="G4219">
            <v>80</v>
          </cell>
          <cell r="H4219" t="str">
            <v>DAP-Seq文库</v>
          </cell>
          <cell r="I4219" t="str">
            <v>YHT</v>
          </cell>
          <cell r="J4219">
            <v>9.56</v>
          </cell>
          <cell r="K4219">
            <v>357</v>
          </cell>
          <cell r="L4219" t="str">
            <v>YHT</v>
          </cell>
        </row>
        <row r="4219">
          <cell r="N4219">
            <v>41.1980176686059</v>
          </cell>
        </row>
        <row r="4220">
          <cell r="E4220" t="str">
            <v>HGC-Lib-2455851</v>
          </cell>
          <cell r="F4220" t="str">
            <v>HYZ-0709-L1</v>
          </cell>
          <cell r="G4220">
            <v>24</v>
          </cell>
          <cell r="H4220" t="str">
            <v>PCR产物文库</v>
          </cell>
          <cell r="I4220" t="str">
            <v>YHT</v>
          </cell>
          <cell r="J4220">
            <v>29.2</v>
          </cell>
          <cell r="K4220">
            <v>432</v>
          </cell>
          <cell r="L4220" t="str">
            <v>YHT</v>
          </cell>
        </row>
        <row r="4220">
          <cell r="N4220">
            <v>103.988603988604</v>
          </cell>
        </row>
        <row r="4221">
          <cell r="E4221" t="str">
            <v>HGC-Lib-2455852</v>
          </cell>
          <cell r="F4221" t="str">
            <v>HYZ-0709-L2</v>
          </cell>
          <cell r="G4221">
            <v>24</v>
          </cell>
          <cell r="H4221" t="str">
            <v>PCR产物文库</v>
          </cell>
          <cell r="I4221" t="str">
            <v>YHT</v>
          </cell>
          <cell r="J4221">
            <v>42.8</v>
          </cell>
          <cell r="K4221">
            <v>457</v>
          </cell>
          <cell r="L4221" t="str">
            <v>YHT</v>
          </cell>
        </row>
        <row r="4221">
          <cell r="N4221">
            <v>144.083487628345</v>
          </cell>
        </row>
        <row r="4222">
          <cell r="E4222" t="str">
            <v>HGC-POOL-2455873</v>
          </cell>
          <cell r="F4222" t="str">
            <v>L240619029</v>
          </cell>
          <cell r="G4222">
            <v>75</v>
          </cell>
          <cell r="H4222" t="str">
            <v>10X空转文库</v>
          </cell>
          <cell r="I4222" t="str">
            <v>YHT</v>
          </cell>
          <cell r="J4222">
            <v>10.2</v>
          </cell>
        </row>
        <row r="4222">
          <cell r="N4222" t="e">
            <v>#DIV/0!</v>
          </cell>
        </row>
        <row r="4223">
          <cell r="E4223" t="str">
            <v>HGC-POOL-2455874</v>
          </cell>
          <cell r="F4223" t="str">
            <v>L240619030</v>
          </cell>
          <cell r="G4223">
            <v>75</v>
          </cell>
          <cell r="H4223" t="str">
            <v>10X空转文库</v>
          </cell>
          <cell r="I4223" t="str">
            <v>YHT</v>
          </cell>
          <cell r="J4223">
            <v>8.3</v>
          </cell>
        </row>
        <row r="4223">
          <cell r="N4223" t="e">
            <v>#DIV/0!</v>
          </cell>
        </row>
        <row r="4224">
          <cell r="E4224" t="str">
            <v>HGC-Lib-2455875</v>
          </cell>
          <cell r="F4224" t="str">
            <v>Capt-1dpf-1-cLib</v>
          </cell>
          <cell r="G4224">
            <v>50</v>
          </cell>
          <cell r="H4224" t="str">
            <v>10× 3'单细胞</v>
          </cell>
          <cell r="I4224" t="str">
            <v>YHT</v>
          </cell>
          <cell r="J4224">
            <v>26</v>
          </cell>
          <cell r="K4224">
            <v>525</v>
          </cell>
          <cell r="L4224" t="str">
            <v>YHT</v>
          </cell>
        </row>
        <row r="4224">
          <cell r="N4224">
            <v>76.1904761904762</v>
          </cell>
        </row>
        <row r="4225">
          <cell r="E4225" t="str">
            <v>HGC-Lib-2455876</v>
          </cell>
          <cell r="F4225" t="str">
            <v>Capt-2dpf-1-cLib</v>
          </cell>
          <cell r="G4225">
            <v>50</v>
          </cell>
          <cell r="H4225" t="str">
            <v>10× 3'单细胞</v>
          </cell>
          <cell r="I4225" t="str">
            <v>YHT</v>
          </cell>
          <cell r="J4225">
            <v>27</v>
          </cell>
          <cell r="K4225">
            <v>520</v>
          </cell>
          <cell r="L4225" t="str">
            <v>YHT</v>
          </cell>
        </row>
        <row r="4225">
          <cell r="N4225">
            <v>79.8816568047337</v>
          </cell>
        </row>
        <row r="4226">
          <cell r="E4226" t="str">
            <v>HGC-Lib-2455877</v>
          </cell>
          <cell r="F4226" t="str">
            <v>Capt-1dpf-2-cLib</v>
          </cell>
          <cell r="G4226">
            <v>50</v>
          </cell>
          <cell r="H4226" t="str">
            <v>10× 3'单细胞</v>
          </cell>
          <cell r="I4226" t="str">
            <v>YHT</v>
          </cell>
          <cell r="J4226">
            <v>29.8</v>
          </cell>
          <cell r="K4226">
            <v>520</v>
          </cell>
          <cell r="L4226" t="str">
            <v>YHT</v>
          </cell>
        </row>
        <row r="4226">
          <cell r="N4226">
            <v>88.1656804733728</v>
          </cell>
        </row>
        <row r="4227">
          <cell r="E4227" t="str">
            <v>HGC-Lib-2455878</v>
          </cell>
          <cell r="F4227" t="str">
            <v>Capt-2dpf-2-cLib</v>
          </cell>
          <cell r="G4227">
            <v>50</v>
          </cell>
          <cell r="H4227" t="str">
            <v>10× 3'单细胞</v>
          </cell>
          <cell r="I4227" t="str">
            <v>YHT</v>
          </cell>
          <cell r="J4227">
            <v>25.8</v>
          </cell>
          <cell r="K4227">
            <v>517</v>
          </cell>
          <cell r="L4227" t="str">
            <v>YHT</v>
          </cell>
        </row>
        <row r="4227">
          <cell r="N4227">
            <v>76.774289540247</v>
          </cell>
        </row>
        <row r="4228">
          <cell r="E4228" t="str">
            <v>HGC-Lib-2455879</v>
          </cell>
          <cell r="F4228" t="str">
            <v>Capt-1dpf-1-gLib</v>
          </cell>
          <cell r="G4228">
            <v>10</v>
          </cell>
          <cell r="H4228" t="str">
            <v>10× 3'单细胞</v>
          </cell>
          <cell r="I4228" t="str">
            <v>YHT</v>
          </cell>
          <cell r="J4228">
            <v>5.86</v>
          </cell>
          <cell r="K4228">
            <v>391</v>
          </cell>
          <cell r="L4228" t="str">
            <v>YHT</v>
          </cell>
        </row>
        <row r="4228">
          <cell r="N4228">
            <v>23.0572496557151</v>
          </cell>
        </row>
        <row r="4229">
          <cell r="E4229" t="str">
            <v>HGC-Lib-2455880</v>
          </cell>
          <cell r="F4229" t="str">
            <v>Capt-2dpf-1-gLib</v>
          </cell>
          <cell r="G4229">
            <v>10</v>
          </cell>
          <cell r="H4229" t="str">
            <v>10× 3'单细胞</v>
          </cell>
          <cell r="I4229" t="str">
            <v>YHT</v>
          </cell>
          <cell r="J4229">
            <v>3.56</v>
          </cell>
          <cell r="K4229">
            <v>406</v>
          </cell>
          <cell r="L4229" t="str">
            <v>YHT</v>
          </cell>
        </row>
        <row r="4229">
          <cell r="N4229">
            <v>13.4899583175445</v>
          </cell>
        </row>
        <row r="4230">
          <cell r="E4230" t="str">
            <v>HGC-Lib-2455881</v>
          </cell>
          <cell r="F4230" t="str">
            <v>Capt-1dpf-2-gLib</v>
          </cell>
          <cell r="G4230">
            <v>10</v>
          </cell>
          <cell r="H4230" t="str">
            <v>10× 3'单细胞</v>
          </cell>
          <cell r="I4230" t="str">
            <v>YHT</v>
          </cell>
          <cell r="J4230">
            <v>22.2</v>
          </cell>
          <cell r="K4230">
            <v>446</v>
          </cell>
          <cell r="L4230" t="str">
            <v>YHT</v>
          </cell>
        </row>
        <row r="4230">
          <cell r="N4230">
            <v>76.5781303897896</v>
          </cell>
        </row>
        <row r="4231">
          <cell r="E4231" t="str">
            <v>HGC-Lib-2455882</v>
          </cell>
          <cell r="F4231" t="str">
            <v>Capt-2dpf-2-gLib</v>
          </cell>
          <cell r="G4231">
            <v>10</v>
          </cell>
          <cell r="H4231" t="str">
            <v>10× 3'单细胞</v>
          </cell>
          <cell r="I4231" t="str">
            <v>YHT</v>
          </cell>
          <cell r="J4231">
            <v>17</v>
          </cell>
          <cell r="K4231">
            <v>410</v>
          </cell>
          <cell r="L4231" t="str">
            <v>YHT</v>
          </cell>
        </row>
        <row r="4231">
          <cell r="N4231">
            <v>63.7898686679174</v>
          </cell>
        </row>
        <row r="4232">
          <cell r="E4232" t="str">
            <v>HGC-Lib-2455883</v>
          </cell>
          <cell r="F4232" t="str">
            <v>GDM20240711-1</v>
          </cell>
          <cell r="G4232">
            <v>24</v>
          </cell>
          <cell r="H4232" t="str">
            <v>全基因组文库</v>
          </cell>
          <cell r="I4232" t="str">
            <v>YHT</v>
          </cell>
          <cell r="J4232">
            <v>0.232</v>
          </cell>
          <cell r="K4232">
            <v>212</v>
          </cell>
          <cell r="L4232" t="str">
            <v>YHT</v>
          </cell>
        </row>
        <row r="4232">
          <cell r="N4232">
            <v>1.68359941944848</v>
          </cell>
        </row>
        <row r="4233">
          <cell r="E4233" t="str">
            <v>HGC-POOL-2455885</v>
          </cell>
          <cell r="F4233" t="str">
            <v>CY</v>
          </cell>
          <cell r="G4233">
            <v>30</v>
          </cell>
          <cell r="H4233" t="str">
            <v>mRNA文库</v>
          </cell>
          <cell r="I4233" t="str">
            <v>YHT</v>
          </cell>
          <cell r="J4233">
            <v>1.55</v>
          </cell>
          <cell r="K4233">
            <v>301</v>
          </cell>
          <cell r="L4233" t="str">
            <v>YHT</v>
          </cell>
        </row>
        <row r="4233">
          <cell r="N4233">
            <v>7.92231024789164</v>
          </cell>
        </row>
        <row r="4234">
          <cell r="E4234" t="str">
            <v>HGC-POOL-2455886</v>
          </cell>
          <cell r="F4234" t="str">
            <v>YX-0715-KY</v>
          </cell>
          <cell r="G4234">
            <v>12</v>
          </cell>
          <cell r="H4234" t="str">
            <v>宏基因组文库</v>
          </cell>
          <cell r="I4234" t="str">
            <v>YHT</v>
          </cell>
          <cell r="J4234">
            <v>82.4</v>
          </cell>
          <cell r="K4234">
            <v>399</v>
          </cell>
          <cell r="L4234" t="str">
            <v>YHT</v>
          </cell>
        </row>
        <row r="4234">
          <cell r="N4234">
            <v>317.717370348949</v>
          </cell>
        </row>
        <row r="4235">
          <cell r="E4235" t="str">
            <v>HGC-Lib-2455887</v>
          </cell>
          <cell r="F4235" t="str">
            <v>YX-0715-KY1</v>
          </cell>
          <cell r="G4235">
            <v>10</v>
          </cell>
          <cell r="H4235" t="str">
            <v>宏基因组文库</v>
          </cell>
          <cell r="I4235" t="str">
            <v>YHT</v>
          </cell>
          <cell r="J4235">
            <v>118</v>
          </cell>
          <cell r="K4235">
            <v>529</v>
          </cell>
          <cell r="L4235" t="str">
            <v>YHT</v>
          </cell>
        </row>
        <row r="4235">
          <cell r="N4235">
            <v>343.172895157772</v>
          </cell>
        </row>
        <row r="4236">
          <cell r="E4236" t="str">
            <v>HGC-Lib-2455914</v>
          </cell>
          <cell r="F4236" t="str">
            <v>L240620055X3</v>
          </cell>
          <cell r="G4236">
            <v>100</v>
          </cell>
          <cell r="H4236" t="str">
            <v>10X 3'转录组文库</v>
          </cell>
          <cell r="I4236" t="str">
            <v>YHT</v>
          </cell>
          <cell r="J4236">
            <v>49.6</v>
          </cell>
          <cell r="K4236">
            <v>501</v>
          </cell>
          <cell r="L4236" t="str">
            <v>YHT</v>
          </cell>
        </row>
        <row r="4236">
          <cell r="N4236">
            <v>152.310763089206</v>
          </cell>
        </row>
        <row r="4237">
          <cell r="E4237" t="str">
            <v>HGC-Lib-2455915</v>
          </cell>
          <cell r="F4237" t="str">
            <v>L240620053X3</v>
          </cell>
          <cell r="G4237" t="str">
            <v>100G</v>
          </cell>
          <cell r="H4237" t="str">
            <v>10X 3'转录组文库</v>
          </cell>
          <cell r="I4237" t="str">
            <v>YHT</v>
          </cell>
          <cell r="J4237">
            <v>76.8</v>
          </cell>
          <cell r="K4237">
            <v>500</v>
          </cell>
          <cell r="L4237" t="str">
            <v>YHT</v>
          </cell>
        </row>
        <row r="4237">
          <cell r="N4237">
            <v>236.307692307692</v>
          </cell>
        </row>
        <row r="4238">
          <cell r="E4238" t="str">
            <v>HGC-Lib-2455916</v>
          </cell>
          <cell r="F4238" t="str">
            <v>CK1</v>
          </cell>
          <cell r="G4238">
            <v>120</v>
          </cell>
          <cell r="H4238" t="str">
            <v>10x 5'单细胞</v>
          </cell>
          <cell r="I4238" t="str">
            <v>YHT</v>
          </cell>
          <cell r="J4238">
            <v>67</v>
          </cell>
          <cell r="K4238">
            <v>482</v>
          </cell>
          <cell r="L4238" t="str">
            <v>YHT</v>
          </cell>
        </row>
        <row r="4238">
          <cell r="N4238">
            <v>213.85253750399</v>
          </cell>
        </row>
        <row r="4239">
          <cell r="E4239" t="str">
            <v>HGC-Lib-2455917</v>
          </cell>
          <cell r="F4239" t="str">
            <v>CK2</v>
          </cell>
          <cell r="G4239">
            <v>120</v>
          </cell>
          <cell r="H4239" t="str">
            <v>10x 5'单细胞</v>
          </cell>
          <cell r="I4239" t="str">
            <v>YHT</v>
          </cell>
          <cell r="J4239">
            <v>60.6</v>
          </cell>
          <cell r="K4239">
            <v>505</v>
          </cell>
          <cell r="L4239" t="str">
            <v>YHT</v>
          </cell>
        </row>
        <row r="4239">
          <cell r="N4239">
            <v>184.615384615385</v>
          </cell>
        </row>
        <row r="4240">
          <cell r="E4240" t="str">
            <v>HGC-Lib-2455918</v>
          </cell>
          <cell r="F4240" t="str">
            <v>CK3</v>
          </cell>
          <cell r="G4240">
            <v>120</v>
          </cell>
          <cell r="H4240" t="str">
            <v>10x 5'单细胞</v>
          </cell>
          <cell r="I4240" t="str">
            <v>YHT</v>
          </cell>
          <cell r="J4240">
            <v>68.6</v>
          </cell>
          <cell r="K4240">
            <v>508</v>
          </cell>
          <cell r="L4240" t="str">
            <v>YHT</v>
          </cell>
        </row>
        <row r="4240">
          <cell r="N4240">
            <v>207.752877044216</v>
          </cell>
        </row>
        <row r="4241">
          <cell r="E4241" t="str">
            <v>HGC-Lib-2455919</v>
          </cell>
          <cell r="F4241" t="str">
            <v>CK4</v>
          </cell>
          <cell r="G4241">
            <v>120</v>
          </cell>
          <cell r="H4241" t="str">
            <v>10x 5'单细胞</v>
          </cell>
          <cell r="I4241" t="str">
            <v>YHT</v>
          </cell>
          <cell r="J4241">
            <v>79</v>
          </cell>
          <cell r="K4241">
            <v>509</v>
          </cell>
          <cell r="L4241" t="str">
            <v>YHT</v>
          </cell>
        </row>
        <row r="4241">
          <cell r="N4241">
            <v>238.778902826054</v>
          </cell>
        </row>
        <row r="4242">
          <cell r="E4242" t="str">
            <v>HGC-Lib-2455920</v>
          </cell>
          <cell r="F4242" t="str">
            <v>CK5</v>
          </cell>
          <cell r="G4242">
            <v>120</v>
          </cell>
          <cell r="H4242" t="str">
            <v>10x 5'单细胞</v>
          </cell>
          <cell r="I4242" t="str">
            <v>YHT</v>
          </cell>
          <cell r="J4242">
            <v>71</v>
          </cell>
          <cell r="K4242">
            <v>513</v>
          </cell>
          <cell r="L4242" t="str">
            <v>YHT</v>
          </cell>
        </row>
        <row r="4242">
          <cell r="N4242">
            <v>212.925476083371</v>
          </cell>
        </row>
        <row r="4243">
          <cell r="E4243" t="str">
            <v>HGC-Lib-2455921</v>
          </cell>
          <cell r="F4243" t="str">
            <v>CK6</v>
          </cell>
          <cell r="G4243">
            <v>120</v>
          </cell>
          <cell r="H4243" t="str">
            <v>10x 5'单细胞</v>
          </cell>
          <cell r="I4243" t="str">
            <v>YHT</v>
          </cell>
          <cell r="J4243">
            <v>82</v>
          </cell>
          <cell r="K4243">
            <v>506</v>
          </cell>
          <cell r="L4243" t="str">
            <v>YHT</v>
          </cell>
        </row>
        <row r="4243">
          <cell r="N4243">
            <v>249.315901489815</v>
          </cell>
        </row>
        <row r="4244">
          <cell r="E4244" t="str">
            <v>HGC-Lib-2455922</v>
          </cell>
          <cell r="F4244" t="str">
            <v>CK7</v>
          </cell>
          <cell r="G4244">
            <v>120</v>
          </cell>
          <cell r="H4244" t="str">
            <v>10x 5'单细胞</v>
          </cell>
          <cell r="I4244" t="str">
            <v>YHT</v>
          </cell>
          <cell r="J4244">
            <v>70.6</v>
          </cell>
          <cell r="K4244">
            <v>493</v>
          </cell>
          <cell r="L4244" t="str">
            <v>YHT</v>
          </cell>
        </row>
        <row r="4244">
          <cell r="N4244">
            <v>220.315181775628</v>
          </cell>
        </row>
        <row r="4245">
          <cell r="E4245" t="str">
            <v>HGC-Lib-2455923</v>
          </cell>
          <cell r="F4245" t="str">
            <v>CK8</v>
          </cell>
          <cell r="G4245">
            <v>120</v>
          </cell>
          <cell r="H4245" t="str">
            <v>10x 5'单细胞</v>
          </cell>
          <cell r="I4245" t="str">
            <v>YHT</v>
          </cell>
          <cell r="J4245">
            <v>85.6</v>
          </cell>
          <cell r="K4245">
            <v>497</v>
          </cell>
          <cell r="L4245" t="str">
            <v>YHT</v>
          </cell>
        </row>
        <row r="4245">
          <cell r="N4245">
            <v>264.974462157561</v>
          </cell>
        </row>
        <row r="4246">
          <cell r="E4246" t="str">
            <v>HGC-Lib-2455924</v>
          </cell>
          <cell r="F4246" t="str">
            <v>CK23</v>
          </cell>
          <cell r="G4246">
            <v>40</v>
          </cell>
          <cell r="H4246" t="str">
            <v>10x 5'单细胞</v>
          </cell>
          <cell r="I4246" t="str">
            <v>YHT</v>
          </cell>
          <cell r="J4246">
            <v>68</v>
          </cell>
          <cell r="K4246">
            <v>502</v>
          </cell>
          <cell r="L4246" t="str">
            <v>YHT</v>
          </cell>
        </row>
        <row r="4246">
          <cell r="N4246">
            <v>208.397180508734</v>
          </cell>
        </row>
        <row r="4247">
          <cell r="E4247" t="str">
            <v>HGC-Lib-2455925</v>
          </cell>
          <cell r="F4247" t="str">
            <v>CK54</v>
          </cell>
          <cell r="G4247">
            <v>100</v>
          </cell>
          <cell r="H4247" t="str">
            <v>10x 5'单细胞</v>
          </cell>
          <cell r="I4247" t="str">
            <v>YHT</v>
          </cell>
          <cell r="J4247">
            <v>50</v>
          </cell>
          <cell r="K4247">
            <v>454</v>
          </cell>
          <cell r="L4247" t="str">
            <v>YHT</v>
          </cell>
        </row>
        <row r="4247">
          <cell r="N4247">
            <v>169.434090138936</v>
          </cell>
        </row>
        <row r="4248">
          <cell r="E4248" t="str">
            <v>HGC-Lib-2455926</v>
          </cell>
          <cell r="F4248" t="str">
            <v>TK1</v>
          </cell>
          <cell r="G4248">
            <v>10</v>
          </cell>
          <cell r="H4248" t="str">
            <v>免疫组库</v>
          </cell>
          <cell r="I4248" t="str">
            <v>YHT</v>
          </cell>
          <cell r="J4248">
            <v>21.2</v>
          </cell>
          <cell r="K4248">
            <v>521</v>
          </cell>
          <cell r="L4248" t="str">
            <v>YHT</v>
          </cell>
        </row>
        <row r="4248">
          <cell r="N4248">
            <v>62.601505979625</v>
          </cell>
        </row>
        <row r="4249">
          <cell r="E4249" t="str">
            <v>HGC-Lib-2455927</v>
          </cell>
          <cell r="F4249" t="str">
            <v>TK2</v>
          </cell>
          <cell r="G4249">
            <v>10</v>
          </cell>
          <cell r="H4249" t="str">
            <v>免疫组库</v>
          </cell>
          <cell r="I4249" t="str">
            <v>YHT</v>
          </cell>
          <cell r="J4249">
            <v>23.8</v>
          </cell>
          <cell r="K4249">
            <v>554</v>
          </cell>
          <cell r="L4249" t="str">
            <v>YHT</v>
          </cell>
        </row>
        <row r="4249">
          <cell r="N4249">
            <v>66.0927520133296</v>
          </cell>
        </row>
        <row r="4250">
          <cell r="E4250" t="str">
            <v>HGC-Lib-2455928</v>
          </cell>
          <cell r="F4250" t="str">
            <v>TK3</v>
          </cell>
          <cell r="G4250">
            <v>10</v>
          </cell>
          <cell r="H4250" t="str">
            <v>免疫组库</v>
          </cell>
          <cell r="I4250" t="str">
            <v>YHT</v>
          </cell>
          <cell r="J4250">
            <v>22.2</v>
          </cell>
          <cell r="K4250">
            <v>520</v>
          </cell>
          <cell r="L4250" t="str">
            <v>YHT</v>
          </cell>
        </row>
        <row r="4250">
          <cell r="N4250">
            <v>65.6804733727811</v>
          </cell>
        </row>
        <row r="4251">
          <cell r="E4251" t="str">
            <v>HGC-Lib-2455929</v>
          </cell>
          <cell r="F4251" t="str">
            <v>TK4</v>
          </cell>
          <cell r="G4251">
            <v>10</v>
          </cell>
          <cell r="H4251" t="str">
            <v>免疫组库</v>
          </cell>
          <cell r="I4251" t="str">
            <v>YHT</v>
          </cell>
          <cell r="J4251">
            <v>20.6</v>
          </cell>
          <cell r="K4251">
            <v>539</v>
          </cell>
          <cell r="L4251" t="str">
            <v>YHT</v>
          </cell>
        </row>
        <row r="4251">
          <cell r="N4251">
            <v>58.7983445126302</v>
          </cell>
        </row>
        <row r="4252">
          <cell r="E4252" t="str">
            <v>HGC-Lib-2455930</v>
          </cell>
          <cell r="F4252" t="str">
            <v>TK5</v>
          </cell>
          <cell r="G4252">
            <v>10</v>
          </cell>
          <cell r="H4252" t="str">
            <v>免疫组库</v>
          </cell>
          <cell r="I4252" t="str">
            <v>YHT</v>
          </cell>
          <cell r="J4252">
            <v>27.8</v>
          </cell>
          <cell r="K4252">
            <v>503</v>
          </cell>
          <cell r="L4252" t="str">
            <v>YHT</v>
          </cell>
        </row>
        <row r="4252">
          <cell r="N4252">
            <v>85.0282917877351</v>
          </cell>
        </row>
        <row r="4253">
          <cell r="E4253" t="str">
            <v>HGC-Lib-2455931</v>
          </cell>
          <cell r="F4253" t="str">
            <v>TK6</v>
          </cell>
          <cell r="G4253">
            <v>10</v>
          </cell>
          <cell r="H4253" t="str">
            <v>免疫组库</v>
          </cell>
          <cell r="I4253" t="str">
            <v>YHT</v>
          </cell>
          <cell r="J4253">
            <v>26.2</v>
          </cell>
          <cell r="K4253">
            <v>500</v>
          </cell>
          <cell r="L4253" t="str">
            <v>YHT</v>
          </cell>
        </row>
        <row r="4253">
          <cell r="N4253">
            <v>80.6153846153846</v>
          </cell>
        </row>
        <row r="4254">
          <cell r="E4254" t="str">
            <v>HGC-Lib-2455932</v>
          </cell>
          <cell r="F4254" t="str">
            <v>TK7</v>
          </cell>
          <cell r="G4254">
            <v>10</v>
          </cell>
          <cell r="H4254" t="str">
            <v>免疫组库</v>
          </cell>
          <cell r="I4254" t="str">
            <v>YHT</v>
          </cell>
          <cell r="J4254">
            <v>20.6</v>
          </cell>
          <cell r="K4254">
            <v>530</v>
          </cell>
          <cell r="L4254" t="str">
            <v>YHT</v>
          </cell>
        </row>
        <row r="4254">
          <cell r="N4254">
            <v>59.7968069666183</v>
          </cell>
        </row>
        <row r="4255">
          <cell r="E4255" t="str">
            <v>HGC-Lib-2455933</v>
          </cell>
          <cell r="F4255" t="str">
            <v>TK8</v>
          </cell>
          <cell r="G4255">
            <v>10</v>
          </cell>
          <cell r="H4255" t="str">
            <v>免疫组库</v>
          </cell>
          <cell r="I4255" t="str">
            <v>YHT</v>
          </cell>
          <cell r="J4255">
            <v>13.4</v>
          </cell>
          <cell r="K4255">
            <v>551</v>
          </cell>
          <cell r="L4255" t="str">
            <v>YHT</v>
          </cell>
        </row>
        <row r="4255">
          <cell r="N4255">
            <v>37.4144911349993</v>
          </cell>
        </row>
        <row r="4256">
          <cell r="E4256" t="str">
            <v>HGC-Lib-2455934</v>
          </cell>
          <cell r="F4256" t="str">
            <v>TK54</v>
          </cell>
          <cell r="G4256">
            <v>10</v>
          </cell>
          <cell r="H4256" t="str">
            <v>免疫组库</v>
          </cell>
          <cell r="I4256" t="str">
            <v>YHT</v>
          </cell>
          <cell r="J4256">
            <v>26.2</v>
          </cell>
          <cell r="K4256">
            <v>536</v>
          </cell>
          <cell r="L4256" t="str">
            <v>YHT</v>
          </cell>
        </row>
        <row r="4256">
          <cell r="N4256">
            <v>75.2009184845006</v>
          </cell>
        </row>
        <row r="4257">
          <cell r="E4257" t="str">
            <v>HGC-Lib-2455935</v>
          </cell>
          <cell r="F4257" t="str">
            <v>BK1</v>
          </cell>
          <cell r="G4257">
            <v>10</v>
          </cell>
          <cell r="H4257" t="str">
            <v>免疫组库</v>
          </cell>
          <cell r="I4257" t="str">
            <v>YHT</v>
          </cell>
          <cell r="J4257">
            <v>12.1</v>
          </cell>
          <cell r="K4257">
            <v>504</v>
          </cell>
          <cell r="L4257" t="str">
            <v>YHT</v>
          </cell>
        </row>
        <row r="4257">
          <cell r="N4257">
            <v>36.9352869352869</v>
          </cell>
        </row>
        <row r="4258">
          <cell r="E4258" t="str">
            <v>HGC-Lib-2455936</v>
          </cell>
          <cell r="F4258" t="str">
            <v>BK2</v>
          </cell>
          <cell r="G4258">
            <v>10</v>
          </cell>
          <cell r="H4258" t="str">
            <v>免疫组库</v>
          </cell>
          <cell r="I4258" t="str">
            <v>YHT</v>
          </cell>
          <cell r="J4258">
            <v>15.5</v>
          </cell>
          <cell r="K4258">
            <v>515</v>
          </cell>
          <cell r="L4258" t="str">
            <v>YHT</v>
          </cell>
        </row>
        <row r="4258">
          <cell r="N4258">
            <v>46.303211351755</v>
          </cell>
        </row>
        <row r="4259">
          <cell r="E4259" t="str">
            <v>HGC-Lib-2455937</v>
          </cell>
          <cell r="F4259" t="str">
            <v>BK3</v>
          </cell>
          <cell r="G4259">
            <v>10</v>
          </cell>
          <cell r="H4259" t="str">
            <v>免疫组库</v>
          </cell>
          <cell r="I4259" t="str">
            <v>YHT</v>
          </cell>
          <cell r="J4259">
            <v>15.2</v>
          </cell>
          <cell r="K4259">
            <v>516</v>
          </cell>
          <cell r="L4259" t="str">
            <v>YHT</v>
          </cell>
        </row>
        <row r="4259">
          <cell r="N4259">
            <v>45.3190220632081</v>
          </cell>
        </row>
        <row r="4260">
          <cell r="E4260" t="str">
            <v>HGC-Lib-2455938</v>
          </cell>
          <cell r="F4260" t="str">
            <v>BK4</v>
          </cell>
          <cell r="G4260">
            <v>10</v>
          </cell>
          <cell r="H4260" t="str">
            <v>免疫组库</v>
          </cell>
          <cell r="I4260" t="str">
            <v>YHT</v>
          </cell>
          <cell r="J4260">
            <v>16.8</v>
          </cell>
          <cell r="K4260">
            <v>521</v>
          </cell>
          <cell r="L4260" t="str">
            <v>YHT</v>
          </cell>
        </row>
        <row r="4260">
          <cell r="N4260">
            <v>49.6087405876273</v>
          </cell>
        </row>
        <row r="4261">
          <cell r="E4261" t="str">
            <v>HGC-Lib-2455939</v>
          </cell>
          <cell r="F4261" t="str">
            <v>BK5</v>
          </cell>
          <cell r="G4261">
            <v>10</v>
          </cell>
          <cell r="H4261" t="str">
            <v>免疫组库</v>
          </cell>
          <cell r="I4261" t="str">
            <v>YHT</v>
          </cell>
          <cell r="J4261">
            <v>15.9</v>
          </cell>
          <cell r="K4261">
            <v>497</v>
          </cell>
          <cell r="L4261" t="str">
            <v>YHT</v>
          </cell>
        </row>
        <row r="4261">
          <cell r="N4261">
            <v>49.2183872465563</v>
          </cell>
        </row>
        <row r="4262">
          <cell r="E4262" t="str">
            <v>HGC-Lib-2455940</v>
          </cell>
          <cell r="F4262" t="str">
            <v>BK6</v>
          </cell>
          <cell r="G4262">
            <v>10</v>
          </cell>
          <cell r="H4262" t="str">
            <v>免疫组库</v>
          </cell>
          <cell r="I4262" t="str">
            <v>YHT</v>
          </cell>
          <cell r="J4262">
            <v>29.2</v>
          </cell>
          <cell r="K4262">
            <v>518</v>
          </cell>
          <cell r="L4262" t="str">
            <v>YHT</v>
          </cell>
        </row>
        <row r="4262">
          <cell r="N4262">
            <v>86.7240867240867</v>
          </cell>
        </row>
        <row r="4263">
          <cell r="E4263" t="str">
            <v>HGC-Lib-2455941</v>
          </cell>
          <cell r="F4263" t="str">
            <v>BK7</v>
          </cell>
          <cell r="G4263">
            <v>10</v>
          </cell>
          <cell r="H4263" t="str">
            <v>免疫组库</v>
          </cell>
          <cell r="I4263" t="str">
            <v>YHT</v>
          </cell>
          <cell r="J4263">
            <v>13.4</v>
          </cell>
          <cell r="K4263">
            <v>535</v>
          </cell>
          <cell r="L4263" t="str">
            <v>YHT</v>
          </cell>
        </row>
        <row r="4263">
          <cell r="N4263">
            <v>38.5334291876348</v>
          </cell>
        </row>
        <row r="4264">
          <cell r="E4264" t="str">
            <v>HGC-Lib-2455942</v>
          </cell>
          <cell r="F4264" t="str">
            <v>BK8</v>
          </cell>
          <cell r="G4264">
            <v>10</v>
          </cell>
          <cell r="H4264" t="str">
            <v>免疫组库</v>
          </cell>
          <cell r="I4264" t="str">
            <v>YHT</v>
          </cell>
          <cell r="J4264">
            <v>21.6</v>
          </cell>
          <cell r="K4264">
            <v>520</v>
          </cell>
          <cell r="L4264" t="str">
            <v>YHT</v>
          </cell>
        </row>
        <row r="4264">
          <cell r="N4264">
            <v>63.905325443787</v>
          </cell>
        </row>
        <row r="4265">
          <cell r="E4265" t="str">
            <v>HGC-Lib-2455943</v>
          </cell>
          <cell r="F4265" t="str">
            <v>NGS0324035-01</v>
          </cell>
          <cell r="G4265">
            <v>6</v>
          </cell>
          <cell r="H4265" t="str">
            <v>mRNA文库</v>
          </cell>
          <cell r="I4265" t="str">
            <v>ZZ</v>
          </cell>
          <cell r="J4265">
            <v>30.8</v>
          </cell>
        </row>
        <row r="4265">
          <cell r="N4265" t="e">
            <v>#DIV/0!</v>
          </cell>
        </row>
        <row r="4266">
          <cell r="E4266" t="str">
            <v>HGC-Lib-2455944</v>
          </cell>
          <cell r="F4266" t="str">
            <v>NGS0324035-02</v>
          </cell>
          <cell r="G4266">
            <v>6</v>
          </cell>
          <cell r="H4266" t="str">
            <v>mRNA文库</v>
          </cell>
          <cell r="I4266" t="str">
            <v>ZZ</v>
          </cell>
          <cell r="J4266">
            <v>22.2</v>
          </cell>
        </row>
        <row r="4266">
          <cell r="N4266" t="e">
            <v>#DIV/0!</v>
          </cell>
        </row>
        <row r="4267">
          <cell r="E4267" t="str">
            <v>HGC-Lib-2455945</v>
          </cell>
          <cell r="F4267" t="str">
            <v>NGS0324035-03</v>
          </cell>
          <cell r="G4267">
            <v>6</v>
          </cell>
          <cell r="H4267" t="str">
            <v>mRNA文库</v>
          </cell>
          <cell r="I4267" t="str">
            <v>ZZ</v>
          </cell>
          <cell r="J4267">
            <v>44.4</v>
          </cell>
        </row>
        <row r="4267">
          <cell r="N4267" t="e">
            <v>#DIV/0!</v>
          </cell>
        </row>
        <row r="4268">
          <cell r="E4268" t="str">
            <v>HGC-Lib-2455946</v>
          </cell>
          <cell r="F4268" t="str">
            <v>NGS0324035-04</v>
          </cell>
          <cell r="G4268">
            <v>6</v>
          </cell>
          <cell r="H4268" t="str">
            <v>mRNA文库</v>
          </cell>
          <cell r="I4268" t="str">
            <v>ZZ</v>
          </cell>
          <cell r="J4268">
            <v>11.7</v>
          </cell>
        </row>
        <row r="4268">
          <cell r="N4268" t="e">
            <v>#DIV/0!</v>
          </cell>
        </row>
        <row r="4269">
          <cell r="E4269" t="str">
            <v>HGC-Lib-2455947</v>
          </cell>
          <cell r="F4269" t="str">
            <v>NGS0324035-05</v>
          </cell>
          <cell r="G4269">
            <v>6</v>
          </cell>
          <cell r="H4269" t="str">
            <v>mRNA文库</v>
          </cell>
          <cell r="I4269" t="str">
            <v>ZZ</v>
          </cell>
          <cell r="J4269">
            <v>25</v>
          </cell>
        </row>
        <row r="4269">
          <cell r="N4269" t="e">
            <v>#DIV/0!</v>
          </cell>
        </row>
        <row r="4270">
          <cell r="E4270" t="str">
            <v>HGC-Lib-2455948</v>
          </cell>
          <cell r="F4270" t="str">
            <v>NGS0324035-06</v>
          </cell>
          <cell r="G4270">
            <v>6</v>
          </cell>
          <cell r="H4270" t="str">
            <v>mRNA文库</v>
          </cell>
          <cell r="I4270" t="str">
            <v>ZZ</v>
          </cell>
          <cell r="J4270">
            <v>9.26</v>
          </cell>
        </row>
        <row r="4270">
          <cell r="N4270" t="e">
            <v>#DIV/0!</v>
          </cell>
        </row>
        <row r="4271">
          <cell r="E4271" t="str">
            <v>HGC-Lib-2455949</v>
          </cell>
          <cell r="F4271" t="str">
            <v>NGS0324035-07</v>
          </cell>
          <cell r="G4271">
            <v>6</v>
          </cell>
          <cell r="H4271" t="str">
            <v>mRNA文库</v>
          </cell>
          <cell r="I4271" t="str">
            <v>ZZ</v>
          </cell>
          <cell r="J4271">
            <v>22</v>
          </cell>
        </row>
        <row r="4271">
          <cell r="N4271" t="e">
            <v>#DIV/0!</v>
          </cell>
        </row>
        <row r="4272">
          <cell r="E4272" t="str">
            <v>HGC-Lib-2455950</v>
          </cell>
          <cell r="F4272" t="str">
            <v>NGS0324035-08</v>
          </cell>
          <cell r="G4272">
            <v>6</v>
          </cell>
          <cell r="H4272" t="str">
            <v>mRNA文库</v>
          </cell>
          <cell r="I4272" t="str">
            <v>ZZ</v>
          </cell>
          <cell r="J4272">
            <v>4.88</v>
          </cell>
        </row>
        <row r="4272">
          <cell r="N4272" t="e">
            <v>#DIV/0!</v>
          </cell>
        </row>
        <row r="4273">
          <cell r="E4273" t="str">
            <v>HGC-Lib-2455951</v>
          </cell>
          <cell r="F4273" t="str">
            <v>NGS0324035-09</v>
          </cell>
          <cell r="G4273">
            <v>6</v>
          </cell>
          <cell r="H4273" t="str">
            <v>mRNA文库</v>
          </cell>
          <cell r="I4273" t="str">
            <v>ZZ</v>
          </cell>
          <cell r="J4273">
            <v>7.14</v>
          </cell>
        </row>
        <row r="4273">
          <cell r="N4273" t="e">
            <v>#DIV/0!</v>
          </cell>
        </row>
        <row r="4274">
          <cell r="E4274" t="str">
            <v>HGC-Lib-2455952</v>
          </cell>
          <cell r="F4274" t="str">
            <v>NGS0324035-10</v>
          </cell>
          <cell r="G4274">
            <v>6</v>
          </cell>
          <cell r="H4274" t="str">
            <v>mRNA文库</v>
          </cell>
          <cell r="I4274" t="str">
            <v>ZZ</v>
          </cell>
          <cell r="J4274">
            <v>30</v>
          </cell>
        </row>
        <row r="4274">
          <cell r="N4274" t="e">
            <v>#DIV/0!</v>
          </cell>
        </row>
        <row r="4275">
          <cell r="E4275" t="str">
            <v>HGC-Lib-2455953</v>
          </cell>
          <cell r="F4275" t="str">
            <v>NGS0324035-11</v>
          </cell>
          <cell r="G4275">
            <v>6</v>
          </cell>
          <cell r="H4275" t="str">
            <v>mRNA文库</v>
          </cell>
          <cell r="I4275" t="str">
            <v>ZZ</v>
          </cell>
          <cell r="J4275">
            <v>17.8</v>
          </cell>
        </row>
        <row r="4275">
          <cell r="N4275" t="e">
            <v>#DIV/0!</v>
          </cell>
        </row>
        <row r="4276">
          <cell r="E4276" t="str">
            <v>HGC-Lib-2455954</v>
          </cell>
          <cell r="F4276" t="str">
            <v>NGS0324035-12</v>
          </cell>
          <cell r="G4276">
            <v>6</v>
          </cell>
          <cell r="H4276" t="str">
            <v>mRNA文库</v>
          </cell>
          <cell r="I4276" t="str">
            <v>ZZ</v>
          </cell>
          <cell r="J4276">
            <v>7.1</v>
          </cell>
        </row>
        <row r="4276">
          <cell r="N4276" t="e">
            <v>#DIV/0!</v>
          </cell>
        </row>
        <row r="4277">
          <cell r="E4277" t="str">
            <v>HGC-Lib-2455955</v>
          </cell>
          <cell r="F4277" t="str">
            <v>NGS0324035-13</v>
          </cell>
          <cell r="G4277">
            <v>6</v>
          </cell>
          <cell r="H4277" t="str">
            <v>mRNA文库</v>
          </cell>
          <cell r="I4277" t="str">
            <v>ZZ</v>
          </cell>
          <cell r="J4277">
            <v>19.6</v>
          </cell>
        </row>
        <row r="4277">
          <cell r="N4277" t="e">
            <v>#DIV/0!</v>
          </cell>
        </row>
        <row r="4278">
          <cell r="E4278" t="str">
            <v>HGC-Lib-2455956</v>
          </cell>
          <cell r="F4278" t="str">
            <v>NGS0324035-14</v>
          </cell>
          <cell r="G4278">
            <v>6</v>
          </cell>
          <cell r="H4278" t="str">
            <v>mRNA文库</v>
          </cell>
          <cell r="I4278" t="str">
            <v>ZZ</v>
          </cell>
          <cell r="J4278">
            <v>5.14</v>
          </cell>
        </row>
        <row r="4278">
          <cell r="N4278" t="e">
            <v>#DIV/0!</v>
          </cell>
        </row>
        <row r="4279">
          <cell r="E4279" t="str">
            <v>HGC-Lib-2455957</v>
          </cell>
          <cell r="F4279" t="str">
            <v>NGS0324035-15</v>
          </cell>
          <cell r="G4279">
            <v>6</v>
          </cell>
          <cell r="H4279" t="str">
            <v>mRNA文库</v>
          </cell>
          <cell r="I4279" t="str">
            <v>ZZ</v>
          </cell>
          <cell r="J4279">
            <v>9.62</v>
          </cell>
        </row>
        <row r="4279">
          <cell r="N4279" t="e">
            <v>#DIV/0!</v>
          </cell>
        </row>
        <row r="4280">
          <cell r="E4280" t="str">
            <v>HGC-Lib-2455958</v>
          </cell>
          <cell r="F4280" t="str">
            <v>NGS0324035-16</v>
          </cell>
          <cell r="G4280">
            <v>6</v>
          </cell>
          <cell r="H4280" t="str">
            <v>mRNA文库</v>
          </cell>
          <cell r="I4280" t="str">
            <v>ZZ</v>
          </cell>
          <cell r="J4280">
            <v>5.04</v>
          </cell>
        </row>
        <row r="4280">
          <cell r="N4280" t="e">
            <v>#DIV/0!</v>
          </cell>
        </row>
        <row r="4281">
          <cell r="E4281" t="str">
            <v>HGC-Lib-2455959</v>
          </cell>
          <cell r="F4281" t="str">
            <v>NGS0324035-17</v>
          </cell>
          <cell r="G4281">
            <v>6</v>
          </cell>
          <cell r="H4281" t="str">
            <v>mRNA文库</v>
          </cell>
          <cell r="I4281" t="str">
            <v>ZZ</v>
          </cell>
          <cell r="J4281">
            <v>8.42</v>
          </cell>
        </row>
        <row r="4281">
          <cell r="N4281" t="e">
            <v>#DIV/0!</v>
          </cell>
        </row>
        <row r="4282">
          <cell r="E4282" t="str">
            <v>HGC-Lib-2455960</v>
          </cell>
          <cell r="F4282" t="str">
            <v>NGS0324035-18</v>
          </cell>
          <cell r="G4282">
            <v>6</v>
          </cell>
          <cell r="H4282" t="str">
            <v>mRNA文库</v>
          </cell>
          <cell r="I4282" t="str">
            <v>ZZ</v>
          </cell>
          <cell r="J4282">
            <v>61</v>
          </cell>
        </row>
        <row r="4282">
          <cell r="N4282" t="e">
            <v>#DIV/0!</v>
          </cell>
        </row>
        <row r="4283">
          <cell r="E4283" t="str">
            <v>HGC-Lib-2455961</v>
          </cell>
          <cell r="F4283" t="str">
            <v>NGS0324035-19</v>
          </cell>
          <cell r="G4283">
            <v>6</v>
          </cell>
          <cell r="H4283" t="str">
            <v>mRNA文库</v>
          </cell>
          <cell r="I4283" t="str">
            <v>ZZ</v>
          </cell>
          <cell r="J4283">
            <v>7.16</v>
          </cell>
        </row>
        <row r="4283">
          <cell r="N4283" t="e">
            <v>#DIV/0!</v>
          </cell>
        </row>
        <row r="4284">
          <cell r="E4284" t="str">
            <v>HGC-Lib-2455962</v>
          </cell>
          <cell r="F4284" t="str">
            <v>NGS0324035-20</v>
          </cell>
          <cell r="G4284">
            <v>6</v>
          </cell>
          <cell r="H4284" t="str">
            <v>mRNA文库</v>
          </cell>
          <cell r="I4284" t="str">
            <v>ZZ</v>
          </cell>
          <cell r="J4284">
            <v>57.2</v>
          </cell>
        </row>
        <row r="4284">
          <cell r="N4284" t="e">
            <v>#DIV/0!</v>
          </cell>
        </row>
        <row r="4285">
          <cell r="E4285" t="str">
            <v>HGC-Lib-2455963</v>
          </cell>
          <cell r="F4285" t="str">
            <v>NGS0324035-21</v>
          </cell>
          <cell r="G4285">
            <v>6</v>
          </cell>
          <cell r="H4285" t="str">
            <v>mRNA文库</v>
          </cell>
          <cell r="I4285" t="str">
            <v>ZZ</v>
          </cell>
          <cell r="J4285">
            <v>62.8</v>
          </cell>
        </row>
        <row r="4285">
          <cell r="N4285" t="e">
            <v>#DIV/0!</v>
          </cell>
        </row>
        <row r="4286">
          <cell r="E4286" t="str">
            <v>HGC-Lib-2455964</v>
          </cell>
          <cell r="F4286" t="str">
            <v>NGS0324035-22</v>
          </cell>
          <cell r="G4286">
            <v>6</v>
          </cell>
          <cell r="H4286" t="str">
            <v>mRNA文库</v>
          </cell>
          <cell r="I4286" t="str">
            <v>ZZ</v>
          </cell>
          <cell r="J4286">
            <v>47.6</v>
          </cell>
        </row>
        <row r="4286">
          <cell r="N4286" t="e">
            <v>#DIV/0!</v>
          </cell>
        </row>
        <row r="4287">
          <cell r="E4287" t="str">
            <v>HGC-Lib-2455965</v>
          </cell>
          <cell r="F4287" t="str">
            <v>NGS0324035-23</v>
          </cell>
          <cell r="G4287">
            <v>6</v>
          </cell>
          <cell r="H4287" t="str">
            <v>mRNA文库</v>
          </cell>
          <cell r="I4287" t="str">
            <v>ZZ</v>
          </cell>
          <cell r="J4287">
            <v>38.8</v>
          </cell>
        </row>
        <row r="4287">
          <cell r="N4287" t="e">
            <v>#DIV/0!</v>
          </cell>
        </row>
        <row r="4288">
          <cell r="E4288" t="str">
            <v>HGC-Lib-2455966</v>
          </cell>
          <cell r="F4288" t="str">
            <v>NGS0324035-24</v>
          </cell>
          <cell r="G4288">
            <v>6</v>
          </cell>
          <cell r="H4288" t="str">
            <v>mRNA文库</v>
          </cell>
          <cell r="I4288" t="str">
            <v>ZZ</v>
          </cell>
          <cell r="J4288">
            <v>5.56</v>
          </cell>
        </row>
        <row r="4288">
          <cell r="N4288" t="e">
            <v>#DIV/0!</v>
          </cell>
        </row>
        <row r="4289">
          <cell r="E4289" t="str">
            <v>HGC-Lib-2455967</v>
          </cell>
          <cell r="F4289" t="str">
            <v>NGS0324035-25</v>
          </cell>
          <cell r="G4289">
            <v>6</v>
          </cell>
          <cell r="H4289" t="str">
            <v>mRNA文库</v>
          </cell>
          <cell r="I4289" t="str">
            <v>ZZ</v>
          </cell>
          <cell r="J4289">
            <v>35.4</v>
          </cell>
        </row>
        <row r="4289">
          <cell r="N4289" t="e">
            <v>#DIV/0!</v>
          </cell>
        </row>
        <row r="4290">
          <cell r="E4290" t="str">
            <v>HGC-Lib-2455968</v>
          </cell>
          <cell r="F4290" t="str">
            <v>NGS0324035-26</v>
          </cell>
          <cell r="G4290">
            <v>6</v>
          </cell>
          <cell r="H4290" t="str">
            <v>mRNA文库</v>
          </cell>
          <cell r="I4290" t="str">
            <v>ZZ</v>
          </cell>
          <cell r="J4290">
            <v>6.62</v>
          </cell>
        </row>
        <row r="4290">
          <cell r="N4290" t="e">
            <v>#DIV/0!</v>
          </cell>
        </row>
        <row r="4291">
          <cell r="E4291" t="str">
            <v>HGC-Lib-2455969</v>
          </cell>
          <cell r="F4291" t="str">
            <v>NGS0324035-27</v>
          </cell>
          <cell r="G4291">
            <v>6</v>
          </cell>
          <cell r="H4291" t="str">
            <v>mRNA文库</v>
          </cell>
          <cell r="I4291" t="str">
            <v>ZZ</v>
          </cell>
          <cell r="J4291">
            <v>21.6</v>
          </cell>
        </row>
        <row r="4291">
          <cell r="N4291" t="e">
            <v>#DIV/0!</v>
          </cell>
        </row>
        <row r="4292">
          <cell r="E4292" t="str">
            <v>HGC-Lib-2455970</v>
          </cell>
          <cell r="F4292" t="str">
            <v>NGS0324035-28</v>
          </cell>
          <cell r="G4292">
            <v>6</v>
          </cell>
          <cell r="H4292" t="str">
            <v>mRNA文库</v>
          </cell>
          <cell r="I4292" t="str">
            <v>ZZ</v>
          </cell>
          <cell r="J4292">
            <v>47</v>
          </cell>
        </row>
        <row r="4292">
          <cell r="N4292" t="e">
            <v>#DIV/0!</v>
          </cell>
        </row>
        <row r="4293">
          <cell r="E4293" t="str">
            <v>HGC-Lib-2455971</v>
          </cell>
          <cell r="F4293" t="str">
            <v>NGS0324035-29</v>
          </cell>
          <cell r="G4293">
            <v>6</v>
          </cell>
          <cell r="H4293" t="str">
            <v>mRNA文库</v>
          </cell>
          <cell r="I4293" t="str">
            <v>ZZ</v>
          </cell>
          <cell r="J4293">
            <v>50</v>
          </cell>
        </row>
        <row r="4293">
          <cell r="N4293" t="e">
            <v>#DIV/0!</v>
          </cell>
        </row>
        <row r="4294">
          <cell r="E4294" t="str">
            <v>HGC-Lib-2455972</v>
          </cell>
          <cell r="F4294" t="str">
            <v>NGS0324035-30</v>
          </cell>
          <cell r="G4294">
            <v>6</v>
          </cell>
          <cell r="H4294" t="str">
            <v>mRNA文库</v>
          </cell>
          <cell r="I4294" t="str">
            <v>ZZ</v>
          </cell>
          <cell r="J4294">
            <v>13.6</v>
          </cell>
        </row>
        <row r="4294">
          <cell r="N4294" t="e">
            <v>#DIV/0!</v>
          </cell>
        </row>
        <row r="4295">
          <cell r="E4295" t="str">
            <v>HGC-Lib-2455973</v>
          </cell>
          <cell r="F4295" t="str">
            <v>NGS0324035-31</v>
          </cell>
          <cell r="G4295">
            <v>6</v>
          </cell>
          <cell r="H4295" t="str">
            <v>mRNA文库</v>
          </cell>
          <cell r="I4295" t="str">
            <v>ZZ</v>
          </cell>
          <cell r="J4295">
            <v>37.4</v>
          </cell>
        </row>
        <row r="4295">
          <cell r="N4295" t="e">
            <v>#DIV/0!</v>
          </cell>
        </row>
        <row r="4296">
          <cell r="E4296" t="str">
            <v>HGC-Lib-2455974</v>
          </cell>
          <cell r="F4296" t="str">
            <v>NGS0324035-32</v>
          </cell>
          <cell r="G4296">
            <v>6</v>
          </cell>
          <cell r="H4296" t="str">
            <v>mRNA文库</v>
          </cell>
          <cell r="I4296" t="str">
            <v>ZZ</v>
          </cell>
          <cell r="J4296">
            <v>57.6</v>
          </cell>
        </row>
        <row r="4296">
          <cell r="N4296" t="e">
            <v>#DIV/0!</v>
          </cell>
        </row>
        <row r="4297">
          <cell r="E4297" t="str">
            <v>HGC-Lib-2455975</v>
          </cell>
          <cell r="F4297" t="str">
            <v>NGS0324035-33</v>
          </cell>
          <cell r="G4297">
            <v>6</v>
          </cell>
          <cell r="H4297" t="str">
            <v>mRNA文库</v>
          </cell>
          <cell r="I4297" t="str">
            <v>ZZ</v>
          </cell>
          <cell r="J4297">
            <v>57.4</v>
          </cell>
        </row>
        <row r="4297">
          <cell r="N4297" t="e">
            <v>#DIV/0!</v>
          </cell>
        </row>
        <row r="4298">
          <cell r="E4298" t="str">
            <v>HGC-Lib-2455976</v>
          </cell>
          <cell r="F4298" t="str">
            <v>NGS0324035-34</v>
          </cell>
          <cell r="G4298">
            <v>6</v>
          </cell>
          <cell r="H4298" t="str">
            <v>mRNA文库</v>
          </cell>
          <cell r="I4298" t="str">
            <v>ZZ</v>
          </cell>
          <cell r="J4298">
            <v>36.6</v>
          </cell>
        </row>
        <row r="4298">
          <cell r="N4298" t="e">
            <v>#DIV/0!</v>
          </cell>
        </row>
        <row r="4299">
          <cell r="E4299" t="str">
            <v>HGC-Lib-2455977</v>
          </cell>
          <cell r="F4299" t="str">
            <v>NGS0324035-35</v>
          </cell>
          <cell r="G4299">
            <v>6</v>
          </cell>
          <cell r="H4299" t="str">
            <v>mRNA文库</v>
          </cell>
          <cell r="I4299" t="str">
            <v>ZZ</v>
          </cell>
          <cell r="J4299">
            <v>50.6</v>
          </cell>
        </row>
        <row r="4299">
          <cell r="N4299" t="e">
            <v>#DIV/0!</v>
          </cell>
        </row>
        <row r="4300">
          <cell r="E4300" t="str">
            <v>HGC-Lib-2455978</v>
          </cell>
          <cell r="F4300" t="str">
            <v>NGS0324035-36</v>
          </cell>
          <cell r="G4300">
            <v>6</v>
          </cell>
          <cell r="H4300" t="str">
            <v>mRNA文库</v>
          </cell>
          <cell r="I4300" t="str">
            <v>ZZ</v>
          </cell>
          <cell r="J4300">
            <v>44</v>
          </cell>
        </row>
        <row r="4300">
          <cell r="N4300" t="e">
            <v>#DIV/0!</v>
          </cell>
        </row>
        <row r="4301">
          <cell r="E4301" t="str">
            <v>HGC-Lib-2455979</v>
          </cell>
          <cell r="F4301" t="str">
            <v>NGS0324035-37</v>
          </cell>
          <cell r="G4301">
            <v>6</v>
          </cell>
          <cell r="H4301" t="str">
            <v>mRNA文库</v>
          </cell>
          <cell r="I4301" t="str">
            <v>ZZ</v>
          </cell>
          <cell r="J4301">
            <v>7.96</v>
          </cell>
        </row>
        <row r="4301">
          <cell r="N4301" t="e">
            <v>#DIV/0!</v>
          </cell>
        </row>
        <row r="4302">
          <cell r="E4302" t="str">
            <v>HGC-Lib-2455980</v>
          </cell>
          <cell r="F4302" t="str">
            <v>NGS0324035-38</v>
          </cell>
          <cell r="G4302">
            <v>6</v>
          </cell>
          <cell r="H4302" t="str">
            <v>mRNA文库</v>
          </cell>
          <cell r="I4302" t="str">
            <v>ZZ</v>
          </cell>
          <cell r="J4302">
            <v>6.48</v>
          </cell>
        </row>
        <row r="4302">
          <cell r="N4302" t="e">
            <v>#DIV/0!</v>
          </cell>
        </row>
        <row r="4303">
          <cell r="E4303" t="str">
            <v>HGC-Lib-2455981</v>
          </cell>
          <cell r="F4303" t="str">
            <v>NGS0324035-39</v>
          </cell>
          <cell r="G4303">
            <v>6</v>
          </cell>
          <cell r="H4303" t="str">
            <v>mRNA文库</v>
          </cell>
          <cell r="I4303" t="str">
            <v>ZZ</v>
          </cell>
          <cell r="J4303">
            <v>6.9</v>
          </cell>
        </row>
        <row r="4303">
          <cell r="N4303" t="e">
            <v>#DIV/0!</v>
          </cell>
        </row>
        <row r="4304">
          <cell r="E4304" t="str">
            <v>HGC-Lib-2455982</v>
          </cell>
          <cell r="F4304" t="str">
            <v>NGS0324035-40</v>
          </cell>
          <cell r="G4304">
            <v>6</v>
          </cell>
          <cell r="H4304" t="str">
            <v>mRNA文库</v>
          </cell>
          <cell r="I4304" t="str">
            <v>ZZ</v>
          </cell>
          <cell r="J4304">
            <v>10.5</v>
          </cell>
        </row>
        <row r="4304">
          <cell r="N4304" t="e">
            <v>#DIV/0!</v>
          </cell>
        </row>
        <row r="4305">
          <cell r="E4305" t="str">
            <v>HGC-Lib-2455983</v>
          </cell>
          <cell r="F4305" t="str">
            <v>NGS0324035-41</v>
          </cell>
          <cell r="G4305">
            <v>6</v>
          </cell>
          <cell r="H4305" t="str">
            <v>mRNA文库</v>
          </cell>
          <cell r="I4305" t="str">
            <v>ZZ</v>
          </cell>
          <cell r="J4305">
            <v>48.4</v>
          </cell>
        </row>
        <row r="4305">
          <cell r="N4305" t="e">
            <v>#DIV/0!</v>
          </cell>
        </row>
        <row r="4306">
          <cell r="E4306" t="str">
            <v>HGC-Lib-2455984</v>
          </cell>
          <cell r="F4306" t="str">
            <v>NGS0324035-42</v>
          </cell>
          <cell r="G4306">
            <v>6</v>
          </cell>
          <cell r="H4306" t="str">
            <v>mRNA文库</v>
          </cell>
          <cell r="I4306" t="str">
            <v>ZZ</v>
          </cell>
          <cell r="J4306">
            <v>53.2</v>
          </cell>
        </row>
        <row r="4306">
          <cell r="N4306" t="e">
            <v>#DIV/0!</v>
          </cell>
        </row>
        <row r="4307">
          <cell r="E4307" t="str">
            <v>HGC-Lib-2455985</v>
          </cell>
          <cell r="F4307" t="str">
            <v>NGS0324035-43</v>
          </cell>
          <cell r="G4307">
            <v>6</v>
          </cell>
          <cell r="H4307" t="str">
            <v>mRNA文库</v>
          </cell>
          <cell r="I4307" t="str">
            <v>ZZ</v>
          </cell>
          <cell r="J4307">
            <v>70.4</v>
          </cell>
        </row>
        <row r="4307">
          <cell r="N4307" t="e">
            <v>#DIV/0!</v>
          </cell>
        </row>
        <row r="4308">
          <cell r="E4308" t="str">
            <v>HGC-Lib-2455986</v>
          </cell>
          <cell r="F4308" t="str">
            <v>NGS0324035-44</v>
          </cell>
          <cell r="G4308">
            <v>6</v>
          </cell>
          <cell r="H4308" t="str">
            <v>mRNA文库</v>
          </cell>
          <cell r="I4308" t="str">
            <v>ZZ</v>
          </cell>
          <cell r="J4308">
            <v>5.82</v>
          </cell>
        </row>
        <row r="4308">
          <cell r="N4308" t="e">
            <v>#DIV/0!</v>
          </cell>
        </row>
        <row r="4309">
          <cell r="E4309" t="str">
            <v>HGC-Lib-2455987</v>
          </cell>
          <cell r="F4309" t="str">
            <v>NGS0324035-45</v>
          </cell>
          <cell r="G4309">
            <v>6</v>
          </cell>
          <cell r="H4309" t="str">
            <v>mRNA文库</v>
          </cell>
          <cell r="I4309" t="str">
            <v>ZZ</v>
          </cell>
          <cell r="J4309">
            <v>3.26</v>
          </cell>
        </row>
        <row r="4309">
          <cell r="N4309" t="e">
            <v>#DIV/0!</v>
          </cell>
        </row>
        <row r="4310">
          <cell r="E4310" t="str">
            <v>HGC-Lib-2455988</v>
          </cell>
          <cell r="F4310" t="str">
            <v>NGS0324035-46</v>
          </cell>
          <cell r="G4310">
            <v>6</v>
          </cell>
          <cell r="H4310" t="str">
            <v>mRNA文库</v>
          </cell>
          <cell r="I4310" t="str">
            <v>ZZ</v>
          </cell>
          <cell r="J4310">
            <v>6.64</v>
          </cell>
        </row>
        <row r="4310">
          <cell r="N4310" t="e">
            <v>#DIV/0!</v>
          </cell>
        </row>
        <row r="4311">
          <cell r="E4311" t="str">
            <v>HGC-Lib-2455989</v>
          </cell>
          <cell r="F4311" t="str">
            <v>NGS0324035-47</v>
          </cell>
          <cell r="G4311">
            <v>6</v>
          </cell>
          <cell r="H4311" t="str">
            <v>mRNA文库</v>
          </cell>
          <cell r="I4311" t="str">
            <v>ZZ</v>
          </cell>
          <cell r="J4311">
            <v>22.8</v>
          </cell>
        </row>
        <row r="4311">
          <cell r="N4311" t="e">
            <v>#DIV/0!</v>
          </cell>
        </row>
        <row r="4312">
          <cell r="E4312" t="str">
            <v>HGC-Lib-2455990</v>
          </cell>
          <cell r="F4312" t="str">
            <v>NGS0324035-48</v>
          </cell>
          <cell r="G4312">
            <v>6</v>
          </cell>
          <cell r="H4312" t="str">
            <v>mRNA文库</v>
          </cell>
          <cell r="I4312" t="str">
            <v>ZZ</v>
          </cell>
          <cell r="J4312">
            <v>47</v>
          </cell>
        </row>
        <row r="4312">
          <cell r="N4312" t="e">
            <v>#DIV/0!</v>
          </cell>
        </row>
        <row r="4313">
          <cell r="E4313" t="str">
            <v>HGC-Lib-2455991</v>
          </cell>
          <cell r="F4313" t="str">
            <v>NGS0324035-49</v>
          </cell>
          <cell r="G4313">
            <v>6</v>
          </cell>
          <cell r="H4313" t="str">
            <v>mRNA文库</v>
          </cell>
          <cell r="I4313" t="str">
            <v>WWH</v>
          </cell>
          <cell r="J4313">
            <v>38.6</v>
          </cell>
        </row>
        <row r="4313">
          <cell r="N4313" t="e">
            <v>#DIV/0!</v>
          </cell>
        </row>
        <row r="4314">
          <cell r="E4314" t="str">
            <v>HGC-Lib-2455992</v>
          </cell>
          <cell r="F4314" t="str">
            <v>NGS0324035-50</v>
          </cell>
          <cell r="G4314">
            <v>6</v>
          </cell>
          <cell r="H4314" t="str">
            <v>mRNA文库</v>
          </cell>
          <cell r="I4314" t="str">
            <v>WWH</v>
          </cell>
          <cell r="J4314">
            <v>39</v>
          </cell>
        </row>
        <row r="4314">
          <cell r="N4314" t="e">
            <v>#DIV/0!</v>
          </cell>
        </row>
        <row r="4315">
          <cell r="E4315" t="str">
            <v>HGC-Lib-2455993</v>
          </cell>
          <cell r="F4315" t="str">
            <v>NGS0324035-51</v>
          </cell>
          <cell r="G4315">
            <v>6</v>
          </cell>
          <cell r="H4315" t="str">
            <v>mRNA文库</v>
          </cell>
          <cell r="I4315" t="str">
            <v>WWH</v>
          </cell>
          <cell r="J4315">
            <v>17.1</v>
          </cell>
        </row>
        <row r="4315">
          <cell r="N4315" t="e">
            <v>#DIV/0!</v>
          </cell>
        </row>
        <row r="4316">
          <cell r="E4316" t="str">
            <v>HGC-Lib-2455994</v>
          </cell>
          <cell r="F4316" t="str">
            <v>NGS0324035-52</v>
          </cell>
          <cell r="G4316">
            <v>6</v>
          </cell>
          <cell r="H4316" t="str">
            <v>mRNA文库</v>
          </cell>
          <cell r="I4316" t="str">
            <v>WWH</v>
          </cell>
          <cell r="J4316">
            <v>25.2</v>
          </cell>
        </row>
        <row r="4316">
          <cell r="N4316" t="e">
            <v>#DIV/0!</v>
          </cell>
        </row>
        <row r="4317">
          <cell r="E4317" t="str">
            <v>HGC-Lib-2455995</v>
          </cell>
          <cell r="F4317" t="str">
            <v>NGS0324035-53</v>
          </cell>
          <cell r="G4317">
            <v>6</v>
          </cell>
          <cell r="H4317" t="str">
            <v>mRNA文库</v>
          </cell>
          <cell r="I4317" t="str">
            <v>WWH</v>
          </cell>
          <cell r="J4317">
            <v>36.2</v>
          </cell>
        </row>
        <row r="4317">
          <cell r="N4317" t="e">
            <v>#DIV/0!</v>
          </cell>
        </row>
        <row r="4318">
          <cell r="E4318" t="str">
            <v>HGC-Lib-2455996</v>
          </cell>
          <cell r="F4318" t="str">
            <v>NGS0324035-54</v>
          </cell>
          <cell r="G4318">
            <v>6</v>
          </cell>
          <cell r="H4318" t="str">
            <v>mRNA文库</v>
          </cell>
          <cell r="I4318" t="str">
            <v>WWH</v>
          </cell>
          <cell r="J4318">
            <v>34.8</v>
          </cell>
        </row>
        <row r="4318">
          <cell r="N4318" t="e">
            <v>#DIV/0!</v>
          </cell>
        </row>
        <row r="4319">
          <cell r="E4319" t="str">
            <v>HGC-Lib-2455997</v>
          </cell>
          <cell r="F4319" t="str">
            <v>NGS0324035-55</v>
          </cell>
          <cell r="G4319">
            <v>6</v>
          </cell>
          <cell r="H4319" t="str">
            <v>mRNA文库</v>
          </cell>
          <cell r="I4319" t="str">
            <v>WWH</v>
          </cell>
          <cell r="J4319">
            <v>40.2</v>
          </cell>
        </row>
        <row r="4319">
          <cell r="N4319" t="e">
            <v>#DIV/0!</v>
          </cell>
        </row>
        <row r="4320">
          <cell r="E4320" t="str">
            <v>HGC-Lib-2455998</v>
          </cell>
          <cell r="F4320" t="str">
            <v>NGS0324035-56</v>
          </cell>
          <cell r="G4320">
            <v>6</v>
          </cell>
          <cell r="H4320" t="str">
            <v>mRNA文库</v>
          </cell>
          <cell r="I4320" t="str">
            <v>WWH</v>
          </cell>
          <cell r="J4320">
            <v>37.2</v>
          </cell>
        </row>
        <row r="4320">
          <cell r="N4320" t="e">
            <v>#DIV/0!</v>
          </cell>
        </row>
        <row r="4321">
          <cell r="E4321" t="str">
            <v>HGC-Lib-2455999</v>
          </cell>
          <cell r="F4321" t="str">
            <v>NGS0324035-57</v>
          </cell>
          <cell r="G4321">
            <v>6</v>
          </cell>
          <cell r="H4321" t="str">
            <v>mRNA文库</v>
          </cell>
          <cell r="I4321" t="str">
            <v>WWH</v>
          </cell>
          <cell r="J4321">
            <v>47.4</v>
          </cell>
        </row>
        <row r="4321">
          <cell r="N4321" t="e">
            <v>#DIV/0!</v>
          </cell>
        </row>
        <row r="4322">
          <cell r="E4322" t="str">
            <v>HGC-Lib-2456000</v>
          </cell>
          <cell r="F4322" t="str">
            <v>NGS0324035-58</v>
          </cell>
          <cell r="G4322">
            <v>6</v>
          </cell>
          <cell r="H4322" t="str">
            <v>mRNA文库</v>
          </cell>
          <cell r="I4322" t="str">
            <v>WWH</v>
          </cell>
          <cell r="J4322">
            <v>42</v>
          </cell>
        </row>
        <row r="4322">
          <cell r="N4322" t="e">
            <v>#DIV/0!</v>
          </cell>
        </row>
        <row r="4323">
          <cell r="E4323" t="str">
            <v>HGC-Lib-2456001</v>
          </cell>
          <cell r="F4323" t="str">
            <v>NGS0324035-59</v>
          </cell>
          <cell r="G4323">
            <v>6</v>
          </cell>
          <cell r="H4323" t="str">
            <v>mRNA文库</v>
          </cell>
          <cell r="I4323" t="str">
            <v>WWH</v>
          </cell>
          <cell r="J4323">
            <v>39</v>
          </cell>
        </row>
        <row r="4323">
          <cell r="N4323" t="e">
            <v>#DIV/0!</v>
          </cell>
        </row>
        <row r="4324">
          <cell r="E4324" t="str">
            <v>HGC-Lib-2456002</v>
          </cell>
          <cell r="F4324" t="str">
            <v>NGS0324035-60</v>
          </cell>
          <cell r="G4324">
            <v>6</v>
          </cell>
          <cell r="H4324" t="str">
            <v>mRNA文库</v>
          </cell>
          <cell r="I4324" t="str">
            <v>WWH</v>
          </cell>
          <cell r="J4324">
            <v>28.2</v>
          </cell>
        </row>
        <row r="4324">
          <cell r="N4324" t="e">
            <v>#DIV/0!</v>
          </cell>
        </row>
        <row r="4325">
          <cell r="E4325" t="str">
            <v>HGC-Lib-2456003</v>
          </cell>
          <cell r="F4325" t="str">
            <v>NGS0324035-61</v>
          </cell>
          <cell r="G4325">
            <v>6</v>
          </cell>
          <cell r="H4325" t="str">
            <v>mRNA文库</v>
          </cell>
          <cell r="I4325" t="str">
            <v>WWH</v>
          </cell>
          <cell r="J4325">
            <v>36.8</v>
          </cell>
        </row>
        <row r="4325">
          <cell r="N4325" t="e">
            <v>#DIV/0!</v>
          </cell>
        </row>
        <row r="4326">
          <cell r="E4326" t="str">
            <v>HGC-Lib-2456004</v>
          </cell>
          <cell r="F4326" t="str">
            <v>NGS0324035-62</v>
          </cell>
          <cell r="G4326">
            <v>6</v>
          </cell>
          <cell r="H4326" t="str">
            <v>mRNA文库</v>
          </cell>
          <cell r="I4326" t="str">
            <v>WWH</v>
          </cell>
          <cell r="J4326">
            <v>34.2</v>
          </cell>
        </row>
        <row r="4326">
          <cell r="N4326" t="e">
            <v>#DIV/0!</v>
          </cell>
        </row>
        <row r="4327">
          <cell r="E4327" t="str">
            <v>HGC-Lib-2456005</v>
          </cell>
          <cell r="F4327" t="str">
            <v>NGS0324035-63</v>
          </cell>
          <cell r="G4327">
            <v>6</v>
          </cell>
          <cell r="H4327" t="str">
            <v>mRNA文库</v>
          </cell>
          <cell r="I4327" t="str">
            <v>WWH</v>
          </cell>
          <cell r="J4327">
            <v>45.2</v>
          </cell>
        </row>
        <row r="4327">
          <cell r="N4327" t="e">
            <v>#DIV/0!</v>
          </cell>
        </row>
        <row r="4328">
          <cell r="E4328" t="str">
            <v>HGC-Lib-2456006</v>
          </cell>
          <cell r="F4328" t="str">
            <v>NGS0324035-64</v>
          </cell>
          <cell r="G4328">
            <v>6</v>
          </cell>
          <cell r="H4328" t="str">
            <v>mRNA文库</v>
          </cell>
          <cell r="I4328" t="str">
            <v>WWH</v>
          </cell>
          <cell r="J4328">
            <v>42.8</v>
          </cell>
        </row>
        <row r="4328">
          <cell r="N4328" t="e">
            <v>#DIV/0!</v>
          </cell>
        </row>
        <row r="4329">
          <cell r="E4329" t="str">
            <v>HGC-Lib-2456007</v>
          </cell>
          <cell r="F4329" t="str">
            <v>NGS0324035-65</v>
          </cell>
          <cell r="G4329">
            <v>6</v>
          </cell>
          <cell r="H4329" t="str">
            <v>mRNA文库</v>
          </cell>
          <cell r="I4329" t="str">
            <v>WWH</v>
          </cell>
          <cell r="J4329">
            <v>36</v>
          </cell>
        </row>
        <row r="4329">
          <cell r="N4329" t="e">
            <v>#DIV/0!</v>
          </cell>
        </row>
        <row r="4330">
          <cell r="E4330" t="str">
            <v>HGC-Lib-2456008</v>
          </cell>
          <cell r="F4330" t="str">
            <v>NGS0324035-66</v>
          </cell>
          <cell r="G4330">
            <v>6</v>
          </cell>
          <cell r="H4330" t="str">
            <v>mRNA文库</v>
          </cell>
          <cell r="I4330" t="str">
            <v>WWH</v>
          </cell>
          <cell r="J4330">
            <v>37.8</v>
          </cell>
        </row>
        <row r="4330">
          <cell r="N4330" t="e">
            <v>#DIV/0!</v>
          </cell>
        </row>
        <row r="4331">
          <cell r="E4331" t="str">
            <v>HGC-Lib-2456009</v>
          </cell>
          <cell r="F4331" t="str">
            <v>NGS0324035-67</v>
          </cell>
          <cell r="G4331">
            <v>6</v>
          </cell>
          <cell r="H4331" t="str">
            <v>mRNA文库</v>
          </cell>
          <cell r="I4331" t="str">
            <v>WWH</v>
          </cell>
          <cell r="J4331">
            <v>42.2</v>
          </cell>
        </row>
        <row r="4331">
          <cell r="N4331" t="e">
            <v>#DIV/0!</v>
          </cell>
        </row>
        <row r="4332">
          <cell r="E4332" t="str">
            <v>HGC-Lib-2456010</v>
          </cell>
          <cell r="F4332" t="str">
            <v>NGS0324035-68</v>
          </cell>
          <cell r="G4332">
            <v>6</v>
          </cell>
          <cell r="H4332" t="str">
            <v>mRNA文库</v>
          </cell>
          <cell r="I4332" t="str">
            <v>WWH</v>
          </cell>
          <cell r="J4332">
            <v>33.2</v>
          </cell>
        </row>
        <row r="4332">
          <cell r="N4332" t="e">
            <v>#DIV/0!</v>
          </cell>
        </row>
        <row r="4333">
          <cell r="E4333" t="str">
            <v>HGC-Lib-2456011</v>
          </cell>
          <cell r="F4333" t="str">
            <v>NGS0324035-69</v>
          </cell>
          <cell r="G4333">
            <v>6</v>
          </cell>
          <cell r="H4333" t="str">
            <v>mRNA文库</v>
          </cell>
          <cell r="I4333" t="str">
            <v>WWH</v>
          </cell>
          <cell r="J4333">
            <v>35.6</v>
          </cell>
        </row>
        <row r="4333">
          <cell r="N4333" t="e">
            <v>#DIV/0!</v>
          </cell>
        </row>
        <row r="4334">
          <cell r="E4334" t="str">
            <v>HGC-Lib-2456012</v>
          </cell>
          <cell r="F4334" t="str">
            <v>NGS0324035-70</v>
          </cell>
          <cell r="G4334">
            <v>6</v>
          </cell>
          <cell r="H4334" t="str">
            <v>mRNA文库</v>
          </cell>
          <cell r="I4334" t="str">
            <v>WWH</v>
          </cell>
          <cell r="J4334">
            <v>43.8</v>
          </cell>
        </row>
        <row r="4334">
          <cell r="N4334" t="e">
            <v>#DIV/0!</v>
          </cell>
        </row>
        <row r="4335">
          <cell r="E4335" t="str">
            <v>HGC-Lib-2456013</v>
          </cell>
          <cell r="F4335" t="str">
            <v>NGS0324035-71</v>
          </cell>
          <cell r="G4335">
            <v>6</v>
          </cell>
          <cell r="H4335" t="str">
            <v>mRNA文库</v>
          </cell>
          <cell r="I4335" t="str">
            <v>WWH</v>
          </cell>
          <cell r="J4335">
            <v>46.2</v>
          </cell>
        </row>
        <row r="4335">
          <cell r="N4335" t="e">
            <v>#DIV/0!</v>
          </cell>
        </row>
        <row r="4336">
          <cell r="E4336" t="str">
            <v>HGC-Lib-2456014</v>
          </cell>
          <cell r="F4336" t="str">
            <v>NGS0324035-72</v>
          </cell>
          <cell r="G4336">
            <v>6</v>
          </cell>
          <cell r="H4336" t="str">
            <v>mRNA文库</v>
          </cell>
          <cell r="I4336" t="str">
            <v>WWH</v>
          </cell>
          <cell r="J4336">
            <v>41.8</v>
          </cell>
        </row>
        <row r="4336">
          <cell r="N4336" t="e">
            <v>#DIV/0!</v>
          </cell>
        </row>
        <row r="4337">
          <cell r="E4337" t="str">
            <v>HGC-Lib-2456015</v>
          </cell>
          <cell r="F4337" t="str">
            <v>NGS0324035-73</v>
          </cell>
          <cell r="G4337">
            <v>6</v>
          </cell>
          <cell r="H4337" t="str">
            <v>mRNA文库</v>
          </cell>
          <cell r="I4337" t="str">
            <v>WWH</v>
          </cell>
          <cell r="J4337">
            <v>45.8</v>
          </cell>
        </row>
        <row r="4337">
          <cell r="N4337" t="e">
            <v>#DIV/0!</v>
          </cell>
        </row>
        <row r="4338">
          <cell r="E4338" t="str">
            <v>HGC-Lib-2456016</v>
          </cell>
          <cell r="F4338" t="str">
            <v>NGS0324035-74</v>
          </cell>
          <cell r="G4338">
            <v>6</v>
          </cell>
          <cell r="H4338" t="str">
            <v>mRNA文库</v>
          </cell>
          <cell r="I4338" t="str">
            <v>WWH</v>
          </cell>
          <cell r="J4338">
            <v>42.8</v>
          </cell>
        </row>
        <row r="4338">
          <cell r="N4338" t="e">
            <v>#DIV/0!</v>
          </cell>
        </row>
        <row r="4339">
          <cell r="E4339" t="str">
            <v>HGC-Lib-2456017</v>
          </cell>
          <cell r="F4339" t="str">
            <v>NGS0324035-75</v>
          </cell>
          <cell r="G4339">
            <v>6</v>
          </cell>
          <cell r="H4339" t="str">
            <v>mRNA文库</v>
          </cell>
          <cell r="I4339" t="str">
            <v>WWH</v>
          </cell>
          <cell r="J4339">
            <v>40.8</v>
          </cell>
        </row>
        <row r="4339">
          <cell r="N4339" t="e">
            <v>#DIV/0!</v>
          </cell>
        </row>
        <row r="4340">
          <cell r="E4340" t="str">
            <v>HGC-Lib-2456018</v>
          </cell>
          <cell r="F4340" t="str">
            <v>NGS0324035-76</v>
          </cell>
          <cell r="G4340">
            <v>6</v>
          </cell>
          <cell r="H4340" t="str">
            <v>mRNA文库</v>
          </cell>
          <cell r="I4340" t="str">
            <v>WWH</v>
          </cell>
          <cell r="J4340">
            <v>36.8</v>
          </cell>
        </row>
        <row r="4340">
          <cell r="N4340" t="e">
            <v>#DIV/0!</v>
          </cell>
        </row>
        <row r="4341">
          <cell r="E4341" t="str">
            <v>HGC-Lib-2456019</v>
          </cell>
          <cell r="F4341" t="str">
            <v>NGS0324035-77</v>
          </cell>
          <cell r="G4341">
            <v>6</v>
          </cell>
          <cell r="H4341" t="str">
            <v>mRNA文库</v>
          </cell>
          <cell r="I4341" t="str">
            <v>WWH</v>
          </cell>
          <cell r="J4341">
            <v>42.6</v>
          </cell>
        </row>
        <row r="4341">
          <cell r="N4341" t="e">
            <v>#DIV/0!</v>
          </cell>
        </row>
        <row r="4342">
          <cell r="E4342" t="str">
            <v>HGC-Lib-2456020</v>
          </cell>
          <cell r="F4342" t="str">
            <v>NGS0324035-78</v>
          </cell>
          <cell r="G4342">
            <v>6</v>
          </cell>
          <cell r="H4342" t="str">
            <v>mRNA文库</v>
          </cell>
          <cell r="I4342" t="str">
            <v>WWH</v>
          </cell>
          <cell r="J4342">
            <v>45.4</v>
          </cell>
        </row>
        <row r="4342">
          <cell r="N4342" t="e">
            <v>#DIV/0!</v>
          </cell>
        </row>
        <row r="4343">
          <cell r="E4343" t="str">
            <v>HGC-Lib-2456021</v>
          </cell>
          <cell r="F4343" t="str">
            <v>NGS0324035-79</v>
          </cell>
          <cell r="G4343">
            <v>6</v>
          </cell>
          <cell r="H4343" t="str">
            <v>mRNA文库</v>
          </cell>
          <cell r="I4343" t="str">
            <v>WWH</v>
          </cell>
          <cell r="J4343">
            <v>35.4</v>
          </cell>
        </row>
        <row r="4343">
          <cell r="N4343" t="e">
            <v>#DIV/0!</v>
          </cell>
        </row>
        <row r="4344">
          <cell r="E4344" t="str">
            <v>HGC-Lib-2456022</v>
          </cell>
          <cell r="F4344" t="str">
            <v>NGS0324035-80</v>
          </cell>
          <cell r="G4344">
            <v>6</v>
          </cell>
          <cell r="H4344" t="str">
            <v>mRNA文库</v>
          </cell>
          <cell r="I4344" t="str">
            <v>WWH</v>
          </cell>
          <cell r="J4344">
            <v>16</v>
          </cell>
        </row>
        <row r="4344">
          <cell r="N4344" t="e">
            <v>#DIV/0!</v>
          </cell>
        </row>
        <row r="4345">
          <cell r="E4345" t="str">
            <v>HGC-Lib-2456023</v>
          </cell>
          <cell r="F4345" t="str">
            <v>NGS0324035-81</v>
          </cell>
          <cell r="G4345">
            <v>6</v>
          </cell>
          <cell r="H4345" t="str">
            <v>mRNA文库</v>
          </cell>
          <cell r="I4345" t="str">
            <v>WWH</v>
          </cell>
          <cell r="J4345">
            <v>15.9</v>
          </cell>
        </row>
        <row r="4345">
          <cell r="N4345" t="e">
            <v>#DIV/0!</v>
          </cell>
        </row>
        <row r="4346">
          <cell r="E4346" t="str">
            <v>HGC-Lib-2456024</v>
          </cell>
          <cell r="F4346" t="str">
            <v>NGS0324035-82</v>
          </cell>
          <cell r="G4346">
            <v>6</v>
          </cell>
          <cell r="H4346" t="str">
            <v>mRNA文库</v>
          </cell>
          <cell r="I4346" t="str">
            <v>WWH</v>
          </cell>
          <cell r="J4346">
            <v>14.7</v>
          </cell>
        </row>
        <row r="4346">
          <cell r="N4346" t="e">
            <v>#DIV/0!</v>
          </cell>
        </row>
        <row r="4347">
          <cell r="E4347" t="str">
            <v>HGC-Lib-2456025</v>
          </cell>
          <cell r="F4347" t="str">
            <v>NGS0324035-83</v>
          </cell>
          <cell r="G4347">
            <v>6</v>
          </cell>
          <cell r="H4347" t="str">
            <v>mRNA文库</v>
          </cell>
          <cell r="I4347" t="str">
            <v>WWH</v>
          </cell>
          <cell r="J4347">
            <v>13.2</v>
          </cell>
        </row>
        <row r="4347">
          <cell r="N4347" t="e">
            <v>#DIV/0!</v>
          </cell>
        </row>
        <row r="4348">
          <cell r="E4348" t="str">
            <v>HGC-Lib-2456026</v>
          </cell>
          <cell r="F4348" t="str">
            <v>NGS0324035-84</v>
          </cell>
          <cell r="G4348">
            <v>6</v>
          </cell>
          <cell r="H4348" t="str">
            <v>mRNA文库</v>
          </cell>
          <cell r="I4348" t="str">
            <v>WWH</v>
          </cell>
          <cell r="J4348">
            <v>17.4</v>
          </cell>
        </row>
        <row r="4348">
          <cell r="N4348" t="e">
            <v>#DIV/0!</v>
          </cell>
        </row>
        <row r="4349">
          <cell r="E4349" t="str">
            <v>HGC-Lib-2456027</v>
          </cell>
          <cell r="F4349" t="str">
            <v>NGS0324035-85</v>
          </cell>
          <cell r="G4349">
            <v>6</v>
          </cell>
          <cell r="H4349" t="str">
            <v>mRNA文库</v>
          </cell>
          <cell r="I4349" t="str">
            <v>WWH</v>
          </cell>
          <cell r="J4349">
            <v>18.5</v>
          </cell>
        </row>
        <row r="4349">
          <cell r="N4349" t="e">
            <v>#DIV/0!</v>
          </cell>
        </row>
        <row r="4350">
          <cell r="E4350" t="str">
            <v>HGC-Lib-2456028</v>
          </cell>
          <cell r="F4350" t="str">
            <v>NGS0324035-86</v>
          </cell>
          <cell r="G4350">
            <v>6</v>
          </cell>
          <cell r="H4350" t="str">
            <v>mRNA文库</v>
          </cell>
          <cell r="I4350" t="str">
            <v>WWH</v>
          </cell>
          <cell r="J4350">
            <v>2.62</v>
          </cell>
        </row>
        <row r="4350">
          <cell r="N4350" t="e">
            <v>#DIV/0!</v>
          </cell>
        </row>
        <row r="4351">
          <cell r="E4351" t="str">
            <v>HGC-Lib-2456029</v>
          </cell>
          <cell r="F4351" t="str">
            <v>NGS0324035-87</v>
          </cell>
          <cell r="G4351">
            <v>6</v>
          </cell>
          <cell r="H4351" t="str">
            <v>mRNA文库</v>
          </cell>
          <cell r="I4351" t="str">
            <v>WWH</v>
          </cell>
          <cell r="J4351">
            <v>29.4</v>
          </cell>
        </row>
        <row r="4351">
          <cell r="N4351" t="e">
            <v>#DIV/0!</v>
          </cell>
        </row>
        <row r="4352">
          <cell r="E4352" t="str">
            <v>HGC-Lib-2456030</v>
          </cell>
          <cell r="F4352" t="str">
            <v>NGS0324035-88</v>
          </cell>
          <cell r="G4352">
            <v>6</v>
          </cell>
          <cell r="H4352" t="str">
            <v>mRNA文库</v>
          </cell>
          <cell r="I4352" t="str">
            <v>WWH</v>
          </cell>
          <cell r="J4352">
            <v>17.9</v>
          </cell>
        </row>
        <row r="4352">
          <cell r="N4352" t="e">
            <v>#DIV/0!</v>
          </cell>
        </row>
        <row r="4353">
          <cell r="E4353" t="str">
            <v>HGC-Lib-2456031</v>
          </cell>
          <cell r="F4353" t="str">
            <v>NGS0324035-89</v>
          </cell>
          <cell r="G4353">
            <v>6</v>
          </cell>
          <cell r="H4353" t="str">
            <v>mRNA文库</v>
          </cell>
          <cell r="I4353" t="str">
            <v>WWH</v>
          </cell>
          <cell r="J4353">
            <v>21</v>
          </cell>
        </row>
        <row r="4353">
          <cell r="N4353" t="e">
            <v>#DIV/0!</v>
          </cell>
        </row>
        <row r="4354">
          <cell r="E4354" t="str">
            <v>HGC-Lib-2456032</v>
          </cell>
          <cell r="F4354" t="str">
            <v>NGS0324035-90</v>
          </cell>
          <cell r="G4354">
            <v>6</v>
          </cell>
          <cell r="H4354" t="str">
            <v>mRNA文库</v>
          </cell>
          <cell r="I4354" t="str">
            <v>WWH</v>
          </cell>
          <cell r="J4354">
            <v>24.2</v>
          </cell>
        </row>
        <row r="4354">
          <cell r="N4354" t="e">
            <v>#DIV/0!</v>
          </cell>
        </row>
        <row r="4355">
          <cell r="E4355" t="str">
            <v>HGC-Lib-2456033</v>
          </cell>
          <cell r="F4355" t="str">
            <v>NGS0324035-91</v>
          </cell>
          <cell r="G4355">
            <v>6</v>
          </cell>
          <cell r="H4355" t="str">
            <v>mRNA文库</v>
          </cell>
          <cell r="I4355" t="str">
            <v>WWH</v>
          </cell>
          <cell r="J4355">
            <v>16.9</v>
          </cell>
        </row>
        <row r="4355">
          <cell r="N4355" t="e">
            <v>#DIV/0!</v>
          </cell>
        </row>
        <row r="4356">
          <cell r="E4356" t="str">
            <v>HGC-Lib-2456034</v>
          </cell>
          <cell r="F4356" t="str">
            <v>NGS0324035-92</v>
          </cell>
          <cell r="G4356">
            <v>6</v>
          </cell>
          <cell r="H4356" t="str">
            <v>mRNA文库</v>
          </cell>
          <cell r="I4356" t="str">
            <v>WWH</v>
          </cell>
          <cell r="J4356">
            <v>21</v>
          </cell>
        </row>
        <row r="4356">
          <cell r="N4356" t="e">
            <v>#DIV/0!</v>
          </cell>
        </row>
        <row r="4357">
          <cell r="E4357" t="str">
            <v>HGC-Lib-2456035</v>
          </cell>
          <cell r="F4357" t="str">
            <v>NGS0324035-93</v>
          </cell>
          <cell r="G4357">
            <v>6</v>
          </cell>
          <cell r="H4357" t="str">
            <v>mRNA文库</v>
          </cell>
          <cell r="I4357" t="str">
            <v>WWH</v>
          </cell>
          <cell r="J4357">
            <v>4.1</v>
          </cell>
        </row>
        <row r="4357">
          <cell r="N4357" t="e">
            <v>#DIV/0!</v>
          </cell>
        </row>
        <row r="4358">
          <cell r="E4358" t="str">
            <v>HGC-Lib-2456036</v>
          </cell>
          <cell r="F4358" t="str">
            <v>NGS0324035-94</v>
          </cell>
          <cell r="G4358">
            <v>6</v>
          </cell>
          <cell r="H4358" t="str">
            <v>mRNA文库</v>
          </cell>
          <cell r="I4358" t="str">
            <v>WWH</v>
          </cell>
          <cell r="J4358">
            <v>18.1</v>
          </cell>
        </row>
        <row r="4358">
          <cell r="N4358" t="e">
            <v>#DIV/0!</v>
          </cell>
        </row>
        <row r="4359">
          <cell r="E4359" t="str">
            <v>HGC-Lib-2456037</v>
          </cell>
          <cell r="F4359" t="str">
            <v>NGS0324035-95</v>
          </cell>
          <cell r="G4359">
            <v>6</v>
          </cell>
          <cell r="H4359" t="str">
            <v>mRNA文库</v>
          </cell>
          <cell r="I4359" t="str">
            <v>WWH</v>
          </cell>
          <cell r="J4359">
            <v>16.1</v>
          </cell>
        </row>
        <row r="4359">
          <cell r="N4359" t="e">
            <v>#DIV/0!</v>
          </cell>
        </row>
        <row r="4360">
          <cell r="E4360" t="str">
            <v>HGC-Lib-2456038</v>
          </cell>
          <cell r="F4360" t="str">
            <v>NGS0324035-97</v>
          </cell>
          <cell r="G4360">
            <v>6</v>
          </cell>
          <cell r="H4360" t="str">
            <v>mRNA文库</v>
          </cell>
          <cell r="I4360" t="str">
            <v>WWH</v>
          </cell>
          <cell r="J4360">
            <v>24.2</v>
          </cell>
        </row>
        <row r="4360">
          <cell r="N4360" t="e">
            <v>#DIV/0!</v>
          </cell>
        </row>
        <row r="4361">
          <cell r="E4361" t="str">
            <v>HGC-Lib-2456039</v>
          </cell>
          <cell r="F4361" t="str">
            <v>NGS0324035-98</v>
          </cell>
          <cell r="G4361">
            <v>6</v>
          </cell>
          <cell r="H4361" t="str">
            <v>mRNA文库</v>
          </cell>
          <cell r="I4361" t="str">
            <v>XCL</v>
          </cell>
          <cell r="J4361">
            <v>23.8</v>
          </cell>
        </row>
        <row r="4361">
          <cell r="N4361" t="e">
            <v>#DIV/0!</v>
          </cell>
        </row>
        <row r="4362">
          <cell r="E4362" t="str">
            <v>HGC-Lib-2456040</v>
          </cell>
          <cell r="F4362" t="str">
            <v>NGS0324035-99</v>
          </cell>
          <cell r="G4362">
            <v>6</v>
          </cell>
          <cell r="H4362" t="str">
            <v>mRNA文库</v>
          </cell>
          <cell r="I4362" t="str">
            <v>XCL</v>
          </cell>
          <cell r="J4362">
            <v>22</v>
          </cell>
        </row>
        <row r="4362">
          <cell r="N4362" t="e">
            <v>#DIV/0!</v>
          </cell>
        </row>
        <row r="4363">
          <cell r="E4363" t="str">
            <v>HGC-Lib-2456041</v>
          </cell>
          <cell r="F4363" t="str">
            <v>NGS0324035-100</v>
          </cell>
          <cell r="G4363">
            <v>6</v>
          </cell>
          <cell r="H4363" t="str">
            <v>mRNA文库</v>
          </cell>
          <cell r="I4363" t="str">
            <v>XCL</v>
          </cell>
          <cell r="J4363">
            <v>8.9</v>
          </cell>
        </row>
        <row r="4363">
          <cell r="N4363" t="e">
            <v>#DIV/0!</v>
          </cell>
        </row>
        <row r="4364">
          <cell r="E4364" t="str">
            <v>HGC-Lib-2456042</v>
          </cell>
          <cell r="F4364" t="str">
            <v>NGS0324035-101</v>
          </cell>
          <cell r="G4364">
            <v>6</v>
          </cell>
          <cell r="H4364" t="str">
            <v>mRNA文库</v>
          </cell>
          <cell r="I4364" t="str">
            <v>XCL</v>
          </cell>
          <cell r="J4364">
            <v>29</v>
          </cell>
        </row>
        <row r="4364">
          <cell r="N4364" t="e">
            <v>#DIV/0!</v>
          </cell>
        </row>
        <row r="4365">
          <cell r="E4365" t="str">
            <v>HGC-Lib-2456043</v>
          </cell>
          <cell r="F4365" t="str">
            <v>NGS0324035-102</v>
          </cell>
          <cell r="G4365">
            <v>6</v>
          </cell>
          <cell r="H4365" t="str">
            <v>mRNA文库</v>
          </cell>
          <cell r="I4365" t="str">
            <v>XCL</v>
          </cell>
          <cell r="J4365">
            <v>18.7</v>
          </cell>
        </row>
        <row r="4365">
          <cell r="N4365" t="e">
            <v>#DIV/0!</v>
          </cell>
        </row>
        <row r="4366">
          <cell r="E4366" t="str">
            <v>HGC-Lib-2456044</v>
          </cell>
          <cell r="F4366" t="str">
            <v>NGS0324035-103</v>
          </cell>
          <cell r="G4366">
            <v>6</v>
          </cell>
          <cell r="H4366" t="str">
            <v>mRNA文库</v>
          </cell>
          <cell r="I4366" t="str">
            <v>XCL</v>
          </cell>
          <cell r="J4366">
            <v>21.2</v>
          </cell>
        </row>
        <row r="4366">
          <cell r="N4366" t="e">
            <v>#DIV/0!</v>
          </cell>
        </row>
        <row r="4367">
          <cell r="E4367" t="str">
            <v>HGC-Lib-2456045</v>
          </cell>
          <cell r="F4367" t="str">
            <v>NGS0324035-104</v>
          </cell>
          <cell r="G4367">
            <v>6</v>
          </cell>
          <cell r="H4367" t="str">
            <v>mRNA文库</v>
          </cell>
          <cell r="I4367" t="str">
            <v>XCL</v>
          </cell>
          <cell r="J4367">
            <v>26.2</v>
          </cell>
        </row>
        <row r="4367">
          <cell r="N4367" t="e">
            <v>#DIV/0!</v>
          </cell>
        </row>
        <row r="4368">
          <cell r="E4368" t="str">
            <v>HGC-Lib-2456046</v>
          </cell>
          <cell r="F4368" t="str">
            <v>NGS0324035-105</v>
          </cell>
          <cell r="G4368">
            <v>6</v>
          </cell>
          <cell r="H4368" t="str">
            <v>mRNA文库</v>
          </cell>
          <cell r="I4368" t="str">
            <v>XCL</v>
          </cell>
          <cell r="J4368">
            <v>31.8</v>
          </cell>
        </row>
        <row r="4368">
          <cell r="N4368" t="e">
            <v>#DIV/0!</v>
          </cell>
        </row>
        <row r="4369">
          <cell r="E4369" t="str">
            <v>HGC-Lib-2456047</v>
          </cell>
          <cell r="F4369" t="str">
            <v>NGS0324035-106</v>
          </cell>
          <cell r="G4369">
            <v>6</v>
          </cell>
          <cell r="H4369" t="str">
            <v>mRNA文库</v>
          </cell>
          <cell r="I4369" t="str">
            <v>XCL</v>
          </cell>
          <cell r="J4369">
            <v>35.4</v>
          </cell>
        </row>
        <row r="4369">
          <cell r="N4369" t="e">
            <v>#DIV/0!</v>
          </cell>
        </row>
        <row r="4370">
          <cell r="E4370" t="str">
            <v>HGC-Lib-2456048</v>
          </cell>
          <cell r="F4370" t="str">
            <v>NGS0324035-108</v>
          </cell>
          <cell r="G4370">
            <v>6</v>
          </cell>
          <cell r="H4370" t="str">
            <v>mRNA文库</v>
          </cell>
          <cell r="I4370" t="str">
            <v>XCL</v>
          </cell>
          <cell r="J4370">
            <v>11.2</v>
          </cell>
        </row>
        <row r="4370">
          <cell r="N4370" t="e">
            <v>#DIV/0!</v>
          </cell>
        </row>
        <row r="4371">
          <cell r="E4371" t="str">
            <v>HGC-Lib-2456049</v>
          </cell>
          <cell r="F4371" t="str">
            <v>NGS0324035-109</v>
          </cell>
          <cell r="G4371">
            <v>6</v>
          </cell>
          <cell r="H4371" t="str">
            <v>mRNA文库</v>
          </cell>
          <cell r="I4371" t="str">
            <v>XCL</v>
          </cell>
          <cell r="J4371">
            <v>24</v>
          </cell>
        </row>
        <row r="4371">
          <cell r="N4371" t="e">
            <v>#DIV/0!</v>
          </cell>
        </row>
        <row r="4372">
          <cell r="E4372" t="str">
            <v>HGC-Lib-2456050</v>
          </cell>
          <cell r="F4372" t="str">
            <v>NGS0324035-110</v>
          </cell>
          <cell r="G4372">
            <v>6</v>
          </cell>
          <cell r="H4372" t="str">
            <v>mRNA文库</v>
          </cell>
          <cell r="I4372" t="str">
            <v>XCL</v>
          </cell>
          <cell r="J4372">
            <v>11.5</v>
          </cell>
        </row>
        <row r="4372">
          <cell r="N4372" t="e">
            <v>#DIV/0!</v>
          </cell>
        </row>
        <row r="4373">
          <cell r="E4373" t="str">
            <v>HGC-Lib-2456051</v>
          </cell>
          <cell r="F4373" t="str">
            <v>NGS0324035-111</v>
          </cell>
          <cell r="G4373">
            <v>6</v>
          </cell>
          <cell r="H4373" t="str">
            <v>mRNA文库</v>
          </cell>
          <cell r="I4373" t="str">
            <v>XCL</v>
          </cell>
          <cell r="J4373">
            <v>44.2</v>
          </cell>
        </row>
        <row r="4373">
          <cell r="N4373" t="e">
            <v>#DIV/0!</v>
          </cell>
        </row>
        <row r="4374">
          <cell r="E4374" t="str">
            <v>HGC-Lib-2456052</v>
          </cell>
          <cell r="F4374" t="str">
            <v>NGS0324035-112</v>
          </cell>
          <cell r="G4374">
            <v>6</v>
          </cell>
          <cell r="H4374" t="str">
            <v>mRNA文库</v>
          </cell>
          <cell r="I4374" t="str">
            <v>XCL</v>
          </cell>
          <cell r="J4374">
            <v>10.9</v>
          </cell>
        </row>
        <row r="4374">
          <cell r="N4374" t="e">
            <v>#DIV/0!</v>
          </cell>
        </row>
        <row r="4375">
          <cell r="E4375" t="str">
            <v>HGC-Lib-2456053</v>
          </cell>
          <cell r="F4375" t="str">
            <v>NGS0324035-113</v>
          </cell>
          <cell r="G4375">
            <v>6</v>
          </cell>
          <cell r="H4375" t="str">
            <v>mRNA文库</v>
          </cell>
          <cell r="I4375" t="str">
            <v>XCL</v>
          </cell>
          <cell r="J4375">
            <v>37</v>
          </cell>
        </row>
        <row r="4375">
          <cell r="N4375" t="e">
            <v>#DIV/0!</v>
          </cell>
        </row>
        <row r="4376">
          <cell r="E4376" t="str">
            <v>HGC-Lib-2456054</v>
          </cell>
          <cell r="F4376" t="str">
            <v>NGS0324035-114</v>
          </cell>
          <cell r="G4376">
            <v>6</v>
          </cell>
          <cell r="H4376" t="str">
            <v>mRNA文库</v>
          </cell>
          <cell r="I4376" t="str">
            <v>XCL</v>
          </cell>
          <cell r="J4376">
            <v>35.8</v>
          </cell>
        </row>
        <row r="4376">
          <cell r="N4376" t="e">
            <v>#DIV/0!</v>
          </cell>
        </row>
        <row r="4377">
          <cell r="E4377" t="str">
            <v>HGC-Lib-2456055</v>
          </cell>
          <cell r="F4377" t="str">
            <v>NGS0324035-115</v>
          </cell>
          <cell r="G4377">
            <v>6</v>
          </cell>
          <cell r="H4377" t="str">
            <v>mRNA文库</v>
          </cell>
          <cell r="I4377" t="str">
            <v>XCL</v>
          </cell>
          <cell r="J4377">
            <v>36.4</v>
          </cell>
        </row>
        <row r="4377">
          <cell r="N4377" t="e">
            <v>#DIV/0!</v>
          </cell>
        </row>
        <row r="4378">
          <cell r="E4378" t="str">
            <v>HGC-Lib-2456056</v>
          </cell>
          <cell r="F4378" t="str">
            <v>NGS0324035-116</v>
          </cell>
          <cell r="G4378">
            <v>6</v>
          </cell>
          <cell r="H4378" t="str">
            <v>mRNA文库</v>
          </cell>
          <cell r="I4378" t="str">
            <v>XCL</v>
          </cell>
          <cell r="J4378">
            <v>32.8</v>
          </cell>
        </row>
        <row r="4378">
          <cell r="N4378" t="e">
            <v>#DIV/0!</v>
          </cell>
        </row>
        <row r="4379">
          <cell r="E4379" t="str">
            <v>HGC-Lib-2456057</v>
          </cell>
          <cell r="F4379" t="str">
            <v>NGS0324035-117</v>
          </cell>
          <cell r="G4379">
            <v>6</v>
          </cell>
          <cell r="H4379" t="str">
            <v>mRNA文库</v>
          </cell>
          <cell r="I4379" t="str">
            <v>XCL</v>
          </cell>
          <cell r="J4379">
            <v>44</v>
          </cell>
        </row>
        <row r="4379">
          <cell r="N4379" t="e">
            <v>#DIV/0!</v>
          </cell>
        </row>
        <row r="4380">
          <cell r="E4380" t="str">
            <v>HGC-Lib-2456058</v>
          </cell>
          <cell r="F4380" t="str">
            <v>NGS0324035-118</v>
          </cell>
          <cell r="G4380">
            <v>6</v>
          </cell>
          <cell r="H4380" t="str">
            <v>mRNA文库</v>
          </cell>
          <cell r="I4380" t="str">
            <v>XCL</v>
          </cell>
          <cell r="J4380">
            <v>23</v>
          </cell>
        </row>
        <row r="4380">
          <cell r="N4380" t="e">
            <v>#DIV/0!</v>
          </cell>
        </row>
        <row r="4381">
          <cell r="E4381" t="str">
            <v>HGC-Lib-2456059</v>
          </cell>
          <cell r="F4381" t="str">
            <v>NGS0324035-119</v>
          </cell>
          <cell r="G4381">
            <v>6</v>
          </cell>
          <cell r="H4381" t="str">
            <v>mRNA文库</v>
          </cell>
          <cell r="I4381" t="str">
            <v>XCL</v>
          </cell>
          <cell r="J4381">
            <v>30.2</v>
          </cell>
        </row>
        <row r="4381">
          <cell r="N4381" t="e">
            <v>#DIV/0!</v>
          </cell>
        </row>
        <row r="4382">
          <cell r="E4382" t="str">
            <v>HGC-Lib-2456060</v>
          </cell>
          <cell r="F4382" t="str">
            <v>NGS0324035-120</v>
          </cell>
          <cell r="G4382">
            <v>6</v>
          </cell>
          <cell r="H4382" t="str">
            <v>mRNA文库</v>
          </cell>
          <cell r="I4382" t="str">
            <v>XCL</v>
          </cell>
          <cell r="J4382">
            <v>32.4</v>
          </cell>
        </row>
        <row r="4382">
          <cell r="N4382" t="e">
            <v>#DIV/0!</v>
          </cell>
        </row>
        <row r="4383">
          <cell r="E4383" t="str">
            <v>HGC-Lib-2456061</v>
          </cell>
          <cell r="F4383" t="str">
            <v>NGS0324035-121</v>
          </cell>
          <cell r="G4383">
            <v>6</v>
          </cell>
          <cell r="H4383" t="str">
            <v>mRNA文库</v>
          </cell>
          <cell r="I4383" t="str">
            <v>XCL</v>
          </cell>
          <cell r="J4383">
            <v>35.8</v>
          </cell>
        </row>
        <row r="4383">
          <cell r="N4383" t="e">
            <v>#DIV/0!</v>
          </cell>
        </row>
        <row r="4384">
          <cell r="E4384" t="str">
            <v>HGC-Lib-2456062</v>
          </cell>
          <cell r="F4384" t="str">
            <v>NGS0324035-122</v>
          </cell>
          <cell r="G4384">
            <v>6</v>
          </cell>
          <cell r="H4384" t="str">
            <v>mRNA文库</v>
          </cell>
          <cell r="I4384" t="str">
            <v>XCL</v>
          </cell>
          <cell r="J4384">
            <v>40</v>
          </cell>
        </row>
        <row r="4384">
          <cell r="N4384" t="e">
            <v>#DIV/0!</v>
          </cell>
        </row>
        <row r="4385">
          <cell r="E4385" t="str">
            <v>HGC-Lib-2456063</v>
          </cell>
          <cell r="F4385" t="str">
            <v>NGS0324035-123</v>
          </cell>
          <cell r="G4385">
            <v>6</v>
          </cell>
          <cell r="H4385" t="str">
            <v>mRNA文库</v>
          </cell>
          <cell r="I4385" t="str">
            <v>XCL</v>
          </cell>
          <cell r="J4385">
            <v>45</v>
          </cell>
        </row>
        <row r="4385">
          <cell r="N4385" t="e">
            <v>#DIV/0!</v>
          </cell>
        </row>
        <row r="4386">
          <cell r="E4386" t="str">
            <v>HGC-Lib-2456064</v>
          </cell>
          <cell r="F4386" t="str">
            <v>NGS0324035-124</v>
          </cell>
          <cell r="G4386">
            <v>6</v>
          </cell>
          <cell r="H4386" t="str">
            <v>mRNA文库</v>
          </cell>
          <cell r="I4386" t="str">
            <v>XCL</v>
          </cell>
          <cell r="J4386">
            <v>32.2</v>
          </cell>
        </row>
        <row r="4386">
          <cell r="N4386" t="e">
            <v>#DIV/0!</v>
          </cell>
        </row>
        <row r="4387">
          <cell r="E4387" t="str">
            <v>HGC-Lib-2456065</v>
          </cell>
          <cell r="F4387" t="str">
            <v>NGS0324035-125</v>
          </cell>
          <cell r="G4387">
            <v>6</v>
          </cell>
          <cell r="H4387" t="str">
            <v>mRNA文库</v>
          </cell>
          <cell r="I4387" t="str">
            <v>XCL</v>
          </cell>
          <cell r="J4387">
            <v>20.2</v>
          </cell>
        </row>
        <row r="4387">
          <cell r="N4387" t="e">
            <v>#DIV/0!</v>
          </cell>
        </row>
        <row r="4388">
          <cell r="E4388" t="str">
            <v>HGC-Lib-2456066</v>
          </cell>
          <cell r="F4388" t="str">
            <v>NGS0324035-127</v>
          </cell>
          <cell r="G4388">
            <v>6</v>
          </cell>
          <cell r="H4388" t="str">
            <v>mRNA文库</v>
          </cell>
          <cell r="I4388" t="str">
            <v>XCL</v>
          </cell>
          <cell r="J4388">
            <v>17.2</v>
          </cell>
        </row>
        <row r="4388">
          <cell r="N4388" t="e">
            <v>#DIV/0!</v>
          </cell>
        </row>
        <row r="4389">
          <cell r="E4389" t="str">
            <v>HGC-Lib-2456067</v>
          </cell>
          <cell r="F4389" t="str">
            <v>NGS0324035-128</v>
          </cell>
          <cell r="G4389">
            <v>6</v>
          </cell>
          <cell r="H4389" t="str">
            <v>mRNA文库</v>
          </cell>
          <cell r="I4389" t="str">
            <v>XCL</v>
          </cell>
          <cell r="J4389">
            <v>18.8</v>
          </cell>
        </row>
        <row r="4389">
          <cell r="N4389" t="e">
            <v>#DIV/0!</v>
          </cell>
        </row>
        <row r="4390">
          <cell r="E4390" t="str">
            <v>HGC-Lib-2456068</v>
          </cell>
          <cell r="F4390" t="str">
            <v>NGS0324035-129</v>
          </cell>
          <cell r="G4390">
            <v>6</v>
          </cell>
          <cell r="H4390" t="str">
            <v>mRNA文库</v>
          </cell>
          <cell r="I4390" t="str">
            <v>XCL</v>
          </cell>
          <cell r="J4390">
            <v>32.8</v>
          </cell>
        </row>
        <row r="4390">
          <cell r="N4390" t="e">
            <v>#DIV/0!</v>
          </cell>
        </row>
        <row r="4391">
          <cell r="E4391" t="str">
            <v>HGC-Lib-2456069</v>
          </cell>
          <cell r="F4391" t="str">
            <v>NGS0324035-130</v>
          </cell>
          <cell r="G4391">
            <v>6</v>
          </cell>
          <cell r="H4391" t="str">
            <v>mRNA文库</v>
          </cell>
          <cell r="I4391" t="str">
            <v>XCL</v>
          </cell>
          <cell r="J4391">
            <v>28.8</v>
          </cell>
        </row>
        <row r="4391">
          <cell r="N4391" t="e">
            <v>#DIV/0!</v>
          </cell>
        </row>
        <row r="4392">
          <cell r="E4392" t="str">
            <v>HGC-Lib-2456070</v>
          </cell>
          <cell r="F4392" t="str">
            <v>NGS0324035-131</v>
          </cell>
          <cell r="G4392">
            <v>6</v>
          </cell>
          <cell r="H4392" t="str">
            <v>mRNA文库</v>
          </cell>
          <cell r="I4392" t="str">
            <v>XCL</v>
          </cell>
          <cell r="J4392">
            <v>34.8</v>
          </cell>
        </row>
        <row r="4392">
          <cell r="N4392" t="e">
            <v>#DIV/0!</v>
          </cell>
        </row>
        <row r="4393">
          <cell r="E4393" t="str">
            <v>HGC-Lib-2456071</v>
          </cell>
          <cell r="F4393" t="str">
            <v>NGS0324035-132</v>
          </cell>
          <cell r="G4393">
            <v>6</v>
          </cell>
          <cell r="H4393" t="str">
            <v>mRNA文库</v>
          </cell>
          <cell r="I4393" t="str">
            <v>XCL</v>
          </cell>
          <cell r="J4393">
            <v>27</v>
          </cell>
        </row>
        <row r="4393">
          <cell r="N4393" t="e">
            <v>#DIV/0!</v>
          </cell>
        </row>
        <row r="4394">
          <cell r="E4394" t="str">
            <v>HGC-Lib-2456072</v>
          </cell>
          <cell r="F4394" t="str">
            <v>NGS0324035-133</v>
          </cell>
          <cell r="G4394">
            <v>6</v>
          </cell>
          <cell r="H4394" t="str">
            <v>mRNA文库</v>
          </cell>
          <cell r="I4394" t="str">
            <v>XCL</v>
          </cell>
          <cell r="J4394">
            <v>35.8</v>
          </cell>
        </row>
        <row r="4394">
          <cell r="N4394" t="e">
            <v>#DIV/0!</v>
          </cell>
        </row>
        <row r="4395">
          <cell r="E4395" t="str">
            <v>HGC-Lib-2456073</v>
          </cell>
          <cell r="F4395" t="str">
            <v>NGS0324035-134</v>
          </cell>
          <cell r="G4395">
            <v>6</v>
          </cell>
          <cell r="H4395" t="str">
            <v>mRNA文库</v>
          </cell>
          <cell r="I4395" t="str">
            <v>XCL</v>
          </cell>
          <cell r="J4395">
            <v>14.2</v>
          </cell>
        </row>
        <row r="4395">
          <cell r="N4395" t="e">
            <v>#DIV/0!</v>
          </cell>
        </row>
        <row r="4396">
          <cell r="E4396" t="str">
            <v>HGC-Lib-2456074</v>
          </cell>
          <cell r="F4396" t="str">
            <v>NGS0324035-135</v>
          </cell>
          <cell r="G4396">
            <v>6</v>
          </cell>
          <cell r="H4396" t="str">
            <v>mRNA文库</v>
          </cell>
          <cell r="I4396" t="str">
            <v>XCL</v>
          </cell>
          <cell r="J4396">
            <v>8.46</v>
          </cell>
        </row>
        <row r="4396">
          <cell r="N4396" t="e">
            <v>#DIV/0!</v>
          </cell>
        </row>
        <row r="4397">
          <cell r="E4397" t="str">
            <v>HGC-Lib-2456075</v>
          </cell>
          <cell r="F4397" t="str">
            <v>NGS0324035-136</v>
          </cell>
          <cell r="G4397">
            <v>6</v>
          </cell>
          <cell r="H4397" t="str">
            <v>mRNA文库</v>
          </cell>
          <cell r="I4397" t="str">
            <v>XCL</v>
          </cell>
          <cell r="J4397">
            <v>18.5</v>
          </cell>
        </row>
        <row r="4397">
          <cell r="N4397" t="e">
            <v>#DIV/0!</v>
          </cell>
        </row>
        <row r="4398">
          <cell r="E4398" t="str">
            <v>HGC-Lib-2456076</v>
          </cell>
          <cell r="F4398" t="str">
            <v>NGS0324035-137</v>
          </cell>
          <cell r="G4398">
            <v>6</v>
          </cell>
          <cell r="H4398" t="str">
            <v>mRNA文库</v>
          </cell>
          <cell r="I4398" t="str">
            <v>XCL</v>
          </cell>
          <cell r="J4398">
            <v>19.8</v>
          </cell>
        </row>
        <row r="4398">
          <cell r="N4398" t="e">
            <v>#DIV/0!</v>
          </cell>
        </row>
        <row r="4399">
          <cell r="E4399" t="str">
            <v>HGC-Lib-2456077</v>
          </cell>
          <cell r="F4399" t="str">
            <v>NGS0324035-138</v>
          </cell>
          <cell r="G4399">
            <v>6</v>
          </cell>
          <cell r="H4399" t="str">
            <v>mRNA文库</v>
          </cell>
          <cell r="I4399" t="str">
            <v>XCL</v>
          </cell>
          <cell r="J4399">
            <v>35</v>
          </cell>
        </row>
        <row r="4399">
          <cell r="N4399" t="e">
            <v>#DIV/0!</v>
          </cell>
        </row>
        <row r="4400">
          <cell r="E4400" t="str">
            <v>HGC-Lib-2456078</v>
          </cell>
          <cell r="F4400" t="str">
            <v>NGS0324035-139</v>
          </cell>
          <cell r="G4400">
            <v>6</v>
          </cell>
          <cell r="H4400" t="str">
            <v>mRNA文库</v>
          </cell>
          <cell r="I4400" t="str">
            <v>XCL</v>
          </cell>
          <cell r="J4400">
            <v>33</v>
          </cell>
        </row>
        <row r="4400">
          <cell r="N4400" t="e">
            <v>#DIV/0!</v>
          </cell>
        </row>
        <row r="4401">
          <cell r="E4401" t="str">
            <v>HGC-Lib-2456079</v>
          </cell>
          <cell r="F4401" t="str">
            <v>NGS0324035-140</v>
          </cell>
          <cell r="G4401">
            <v>6</v>
          </cell>
          <cell r="H4401" t="str">
            <v>mRNA文库</v>
          </cell>
          <cell r="I4401" t="str">
            <v>XCL</v>
          </cell>
          <cell r="J4401">
            <v>37.2</v>
          </cell>
        </row>
        <row r="4401">
          <cell r="N4401" t="e">
            <v>#DIV/0!</v>
          </cell>
        </row>
        <row r="4402">
          <cell r="E4402" t="str">
            <v>HGC-Lib-2456080</v>
          </cell>
          <cell r="F4402" t="str">
            <v>NGS0324035-141</v>
          </cell>
          <cell r="G4402">
            <v>6</v>
          </cell>
          <cell r="H4402" t="str">
            <v>mRNA文库</v>
          </cell>
          <cell r="I4402" t="str">
            <v>XCL</v>
          </cell>
          <cell r="J4402">
            <v>33</v>
          </cell>
        </row>
        <row r="4402">
          <cell r="N4402" t="e">
            <v>#DIV/0!</v>
          </cell>
        </row>
        <row r="4403">
          <cell r="E4403" t="str">
            <v>HGC-Lib-2456081</v>
          </cell>
          <cell r="F4403" t="str">
            <v>NGS0324035-142</v>
          </cell>
          <cell r="G4403">
            <v>6</v>
          </cell>
          <cell r="H4403" t="str">
            <v>mRNA文库</v>
          </cell>
          <cell r="I4403" t="str">
            <v>XCL</v>
          </cell>
          <cell r="J4403">
            <v>16.4</v>
          </cell>
        </row>
        <row r="4403">
          <cell r="N4403" t="e">
            <v>#DIV/0!</v>
          </cell>
        </row>
        <row r="4404">
          <cell r="E4404" t="str">
            <v>HGC-Lib-2456082</v>
          </cell>
          <cell r="F4404" t="str">
            <v>NGS0324035-143</v>
          </cell>
          <cell r="G4404">
            <v>6</v>
          </cell>
          <cell r="H4404" t="str">
            <v>mRNA文库</v>
          </cell>
          <cell r="I4404" t="str">
            <v>XCL</v>
          </cell>
          <cell r="J4404">
            <v>24.8</v>
          </cell>
        </row>
        <row r="4404">
          <cell r="N4404" t="e">
            <v>#DIV/0!</v>
          </cell>
        </row>
        <row r="4405">
          <cell r="E4405" t="str">
            <v>HGC-Lib-2456083</v>
          </cell>
          <cell r="F4405" t="str">
            <v>NGS0324035-144</v>
          </cell>
          <cell r="G4405">
            <v>6</v>
          </cell>
          <cell r="H4405" t="str">
            <v>mRNA文库</v>
          </cell>
          <cell r="I4405" t="str">
            <v>XCL</v>
          </cell>
          <cell r="J4405">
            <v>29.8</v>
          </cell>
        </row>
        <row r="4405">
          <cell r="N4405" t="e">
            <v>#DIV/0!</v>
          </cell>
        </row>
        <row r="4406">
          <cell r="E4406" t="str">
            <v>HGC-Lib-2456084</v>
          </cell>
          <cell r="F4406" t="str">
            <v>NGS0324035-145</v>
          </cell>
          <cell r="G4406">
            <v>6</v>
          </cell>
          <cell r="H4406" t="str">
            <v>mRNA文库</v>
          </cell>
          <cell r="I4406" t="str">
            <v>XCL</v>
          </cell>
          <cell r="J4406">
            <v>19.2</v>
          </cell>
        </row>
        <row r="4406">
          <cell r="N4406" t="e">
            <v>#DIV/0!</v>
          </cell>
        </row>
        <row r="4407">
          <cell r="E4407" t="str">
            <v>HGC-Lib-2456085</v>
          </cell>
          <cell r="F4407" t="str">
            <v>NGS0324035-146</v>
          </cell>
          <cell r="G4407">
            <v>6</v>
          </cell>
          <cell r="H4407" t="str">
            <v>mRNA文库</v>
          </cell>
          <cell r="I4407" t="str">
            <v>XCL</v>
          </cell>
          <cell r="J4407">
            <v>32.8</v>
          </cell>
        </row>
        <row r="4407">
          <cell r="N4407" t="e">
            <v>#DIV/0!</v>
          </cell>
        </row>
        <row r="4408">
          <cell r="E4408" t="str">
            <v>HGC-Lib-2456086</v>
          </cell>
          <cell r="F4408" t="str">
            <v>NGS0324035-147</v>
          </cell>
          <cell r="G4408">
            <v>6</v>
          </cell>
          <cell r="H4408" t="str">
            <v>mRNA文库</v>
          </cell>
          <cell r="I4408" t="str">
            <v>XCL</v>
          </cell>
          <cell r="J4408">
            <v>28</v>
          </cell>
        </row>
        <row r="4408">
          <cell r="N4408" t="e">
            <v>#DIV/0!</v>
          </cell>
        </row>
        <row r="4409">
          <cell r="E4409" t="str">
            <v>HGC-Lib-2456087</v>
          </cell>
          <cell r="F4409" t="str">
            <v>NGS0324035-148</v>
          </cell>
          <cell r="G4409">
            <v>6</v>
          </cell>
          <cell r="H4409" t="str">
            <v>mRNA文库</v>
          </cell>
          <cell r="I4409" t="str">
            <v>WWH</v>
          </cell>
          <cell r="J4409">
            <v>23.6</v>
          </cell>
        </row>
        <row r="4409">
          <cell r="N4409" t="e">
            <v>#DIV/0!</v>
          </cell>
        </row>
        <row r="4410">
          <cell r="E4410" t="str">
            <v>HGC-Lib-2456088</v>
          </cell>
          <cell r="F4410" t="str">
            <v>NGS0324035-149</v>
          </cell>
          <cell r="G4410">
            <v>6</v>
          </cell>
          <cell r="H4410" t="str">
            <v>mRNA文库</v>
          </cell>
          <cell r="I4410" t="str">
            <v>WWH</v>
          </cell>
          <cell r="J4410">
            <v>28.8</v>
          </cell>
        </row>
        <row r="4410">
          <cell r="N4410" t="e">
            <v>#DIV/0!</v>
          </cell>
        </row>
        <row r="4411">
          <cell r="E4411" t="str">
            <v>HGC-Lib-2456089</v>
          </cell>
          <cell r="F4411" t="str">
            <v>NGS0324035-150</v>
          </cell>
          <cell r="G4411">
            <v>6</v>
          </cell>
          <cell r="H4411" t="str">
            <v>mRNA文库</v>
          </cell>
          <cell r="I4411" t="str">
            <v>WWH</v>
          </cell>
          <cell r="J4411">
            <v>31.6</v>
          </cell>
        </row>
        <row r="4411">
          <cell r="N4411" t="e">
            <v>#DIV/0!</v>
          </cell>
        </row>
        <row r="4412">
          <cell r="E4412" t="str">
            <v>HGC-Lib-2456090</v>
          </cell>
          <cell r="F4412" t="str">
            <v>NGS0324035-151</v>
          </cell>
          <cell r="G4412">
            <v>6</v>
          </cell>
          <cell r="H4412" t="str">
            <v>mRNA文库</v>
          </cell>
          <cell r="I4412" t="str">
            <v>WWH</v>
          </cell>
          <cell r="J4412">
            <v>20.6</v>
          </cell>
        </row>
        <row r="4412">
          <cell r="N4412" t="e">
            <v>#DIV/0!</v>
          </cell>
        </row>
        <row r="4413">
          <cell r="E4413" t="str">
            <v>HGC-Lib-2456091</v>
          </cell>
          <cell r="F4413" t="str">
            <v>NGS0324035-152</v>
          </cell>
          <cell r="G4413">
            <v>6</v>
          </cell>
          <cell r="H4413" t="str">
            <v>mRNA文库</v>
          </cell>
          <cell r="I4413" t="str">
            <v>WWH</v>
          </cell>
          <cell r="J4413">
            <v>9.62</v>
          </cell>
        </row>
        <row r="4413">
          <cell r="N4413" t="e">
            <v>#DIV/0!</v>
          </cell>
        </row>
        <row r="4414">
          <cell r="E4414" t="str">
            <v>HGC-Lib-2456092</v>
          </cell>
          <cell r="F4414" t="str">
            <v>NGS0324035-153</v>
          </cell>
          <cell r="G4414">
            <v>6</v>
          </cell>
          <cell r="H4414" t="str">
            <v>mRNA文库</v>
          </cell>
          <cell r="I4414" t="str">
            <v>WWH</v>
          </cell>
          <cell r="J4414">
            <v>23.4</v>
          </cell>
        </row>
        <row r="4414">
          <cell r="N4414" t="e">
            <v>#DIV/0!</v>
          </cell>
        </row>
        <row r="4415">
          <cell r="E4415" t="str">
            <v>HGC-Lib-2456093</v>
          </cell>
          <cell r="F4415" t="str">
            <v>NGS0324035-154</v>
          </cell>
          <cell r="G4415">
            <v>6</v>
          </cell>
          <cell r="H4415" t="str">
            <v>mRNA文库</v>
          </cell>
          <cell r="I4415" t="str">
            <v>WWH</v>
          </cell>
          <cell r="J4415">
            <v>5.42</v>
          </cell>
        </row>
        <row r="4415">
          <cell r="N4415" t="e">
            <v>#DIV/0!</v>
          </cell>
        </row>
        <row r="4416">
          <cell r="E4416" t="str">
            <v>HGC-Lib-2456094</v>
          </cell>
          <cell r="F4416" t="str">
            <v>NGS0324035-155</v>
          </cell>
          <cell r="G4416">
            <v>6</v>
          </cell>
          <cell r="H4416" t="str">
            <v>mRNA文库</v>
          </cell>
          <cell r="I4416" t="str">
            <v>WWH</v>
          </cell>
          <cell r="J4416">
            <v>2.96</v>
          </cell>
        </row>
        <row r="4416">
          <cell r="N4416" t="e">
            <v>#DIV/0!</v>
          </cell>
        </row>
        <row r="4417">
          <cell r="E4417" t="str">
            <v>HGC-Lib-2456095</v>
          </cell>
          <cell r="F4417" t="str">
            <v>NGS0324035-156</v>
          </cell>
          <cell r="G4417">
            <v>6</v>
          </cell>
          <cell r="H4417" t="str">
            <v>mRNA文库</v>
          </cell>
          <cell r="I4417" t="str">
            <v>WWH</v>
          </cell>
          <cell r="J4417">
            <v>13.9</v>
          </cell>
        </row>
        <row r="4417">
          <cell r="N4417" t="e">
            <v>#DIV/0!</v>
          </cell>
        </row>
        <row r="4418">
          <cell r="E4418" t="str">
            <v>HGC-Lib-2456096</v>
          </cell>
          <cell r="F4418" t="str">
            <v>NGS0324035-157</v>
          </cell>
          <cell r="G4418">
            <v>6</v>
          </cell>
          <cell r="H4418" t="str">
            <v>mRNA文库</v>
          </cell>
          <cell r="I4418" t="str">
            <v>WWH</v>
          </cell>
          <cell r="J4418">
            <v>14.7</v>
          </cell>
        </row>
        <row r="4418">
          <cell r="N4418" t="e">
            <v>#DIV/0!</v>
          </cell>
        </row>
        <row r="4419">
          <cell r="E4419" t="str">
            <v>HGC-Lib-2456097</v>
          </cell>
          <cell r="F4419" t="str">
            <v>NGS0324035-158</v>
          </cell>
          <cell r="G4419">
            <v>6</v>
          </cell>
          <cell r="H4419" t="str">
            <v>mRNA文库</v>
          </cell>
          <cell r="I4419" t="str">
            <v>WWH</v>
          </cell>
          <cell r="J4419">
            <v>4.08</v>
          </cell>
        </row>
        <row r="4419">
          <cell r="N4419" t="e">
            <v>#DIV/0!</v>
          </cell>
        </row>
        <row r="4420">
          <cell r="E4420" t="str">
            <v>HGC-Lib-2456098</v>
          </cell>
          <cell r="F4420" t="str">
            <v>NGS0324035-159</v>
          </cell>
          <cell r="G4420">
            <v>6</v>
          </cell>
          <cell r="H4420" t="str">
            <v>mRNA文库</v>
          </cell>
          <cell r="I4420" t="str">
            <v>WWH</v>
          </cell>
          <cell r="J4420">
            <v>3.32</v>
          </cell>
        </row>
        <row r="4420">
          <cell r="N4420" t="e">
            <v>#DIV/0!</v>
          </cell>
        </row>
        <row r="4421">
          <cell r="E4421" t="str">
            <v>HGC-Lib-2456099</v>
          </cell>
          <cell r="F4421" t="str">
            <v>NGS0324035-160</v>
          </cell>
          <cell r="G4421">
            <v>6</v>
          </cell>
          <cell r="H4421" t="str">
            <v>mRNA文库</v>
          </cell>
          <cell r="I4421" t="str">
            <v>WWH</v>
          </cell>
          <cell r="J4421">
            <v>15.8</v>
          </cell>
        </row>
        <row r="4421">
          <cell r="N4421" t="e">
            <v>#DIV/0!</v>
          </cell>
        </row>
        <row r="4422">
          <cell r="E4422" t="str">
            <v>HGC-Lib-2456100</v>
          </cell>
          <cell r="F4422" t="str">
            <v>NGS0324035-161</v>
          </cell>
          <cell r="G4422">
            <v>6</v>
          </cell>
          <cell r="H4422" t="str">
            <v>mRNA文库</v>
          </cell>
          <cell r="I4422" t="str">
            <v>WWH</v>
          </cell>
          <cell r="J4422">
            <v>17.8</v>
          </cell>
        </row>
        <row r="4422">
          <cell r="N4422" t="e">
            <v>#DIV/0!</v>
          </cell>
        </row>
        <row r="4423">
          <cell r="E4423" t="str">
            <v>HGC-Lib-2456101</v>
          </cell>
          <cell r="F4423" t="str">
            <v>NGS0324035-162</v>
          </cell>
          <cell r="G4423">
            <v>6</v>
          </cell>
          <cell r="H4423" t="str">
            <v>mRNA文库</v>
          </cell>
          <cell r="I4423" t="str">
            <v>WWH</v>
          </cell>
          <cell r="J4423">
            <v>22.2</v>
          </cell>
        </row>
        <row r="4423">
          <cell r="N4423" t="e">
            <v>#DIV/0!</v>
          </cell>
        </row>
        <row r="4424">
          <cell r="E4424" t="str">
            <v>HGC-Lib-2456102</v>
          </cell>
          <cell r="F4424" t="str">
            <v>NGS0324035-163</v>
          </cell>
          <cell r="G4424">
            <v>6</v>
          </cell>
          <cell r="H4424" t="str">
            <v>mRNA文库</v>
          </cell>
          <cell r="I4424" t="str">
            <v>WWH</v>
          </cell>
          <cell r="J4424">
            <v>21.2</v>
          </cell>
        </row>
        <row r="4424">
          <cell r="N4424" t="e">
            <v>#DIV/0!</v>
          </cell>
        </row>
        <row r="4425">
          <cell r="E4425" t="str">
            <v>HGC-Lib-2456103</v>
          </cell>
          <cell r="F4425" t="str">
            <v>NGS0324035-164</v>
          </cell>
          <cell r="G4425">
            <v>6</v>
          </cell>
          <cell r="H4425" t="str">
            <v>mRNA文库</v>
          </cell>
          <cell r="I4425" t="str">
            <v>WWH</v>
          </cell>
          <cell r="J4425">
            <v>31.8</v>
          </cell>
        </row>
        <row r="4425">
          <cell r="N4425" t="e">
            <v>#DIV/0!</v>
          </cell>
        </row>
        <row r="4426">
          <cell r="E4426" t="str">
            <v>HGC-Lib-2456104</v>
          </cell>
          <cell r="F4426" t="str">
            <v>NGS0324035-165</v>
          </cell>
          <cell r="G4426">
            <v>6</v>
          </cell>
          <cell r="H4426" t="str">
            <v>mRNA文库</v>
          </cell>
          <cell r="I4426" t="str">
            <v>WWH</v>
          </cell>
          <cell r="J4426">
            <v>3.86</v>
          </cell>
        </row>
        <row r="4426">
          <cell r="N4426" t="e">
            <v>#DIV/0!</v>
          </cell>
        </row>
        <row r="4427">
          <cell r="E4427" t="str">
            <v>HGC-Lib-2456105</v>
          </cell>
          <cell r="F4427" t="str">
            <v>NGS0324035-166</v>
          </cell>
          <cell r="G4427">
            <v>6</v>
          </cell>
          <cell r="H4427" t="str">
            <v>mRNA文库</v>
          </cell>
          <cell r="I4427" t="str">
            <v>WWH</v>
          </cell>
          <cell r="J4427">
            <v>8.92</v>
          </cell>
        </row>
        <row r="4427">
          <cell r="N4427" t="e">
            <v>#DIV/0!</v>
          </cell>
        </row>
        <row r="4428">
          <cell r="E4428" t="str">
            <v>HGC-Lib-2456106</v>
          </cell>
          <cell r="F4428" t="str">
            <v>NGS0324035-167</v>
          </cell>
          <cell r="G4428">
            <v>6</v>
          </cell>
          <cell r="H4428" t="str">
            <v>mRNA文库</v>
          </cell>
          <cell r="I4428" t="str">
            <v>WWH</v>
          </cell>
          <cell r="J4428">
            <v>12.2</v>
          </cell>
        </row>
        <row r="4428">
          <cell r="N4428" t="e">
            <v>#DIV/0!</v>
          </cell>
        </row>
        <row r="4429">
          <cell r="E4429" t="str">
            <v>HGC-Lib-2456107</v>
          </cell>
          <cell r="F4429" t="str">
            <v>NGS0324035-168</v>
          </cell>
          <cell r="G4429">
            <v>6</v>
          </cell>
          <cell r="H4429" t="str">
            <v>mRNA文库</v>
          </cell>
          <cell r="I4429" t="str">
            <v>WWH</v>
          </cell>
          <cell r="J4429">
            <v>14.8</v>
          </cell>
        </row>
        <row r="4429">
          <cell r="N4429" t="e">
            <v>#DIV/0!</v>
          </cell>
        </row>
        <row r="4430">
          <cell r="E4430" t="str">
            <v>HGC-Lib-2456108</v>
          </cell>
          <cell r="F4430" t="str">
            <v>NGS0324035-169</v>
          </cell>
          <cell r="G4430">
            <v>6</v>
          </cell>
          <cell r="H4430" t="str">
            <v>mRNA文库</v>
          </cell>
          <cell r="I4430" t="str">
            <v>WWH</v>
          </cell>
          <cell r="J4430">
            <v>4.3</v>
          </cell>
        </row>
        <row r="4430">
          <cell r="N4430" t="e">
            <v>#DIV/0!</v>
          </cell>
        </row>
        <row r="4431">
          <cell r="E4431" t="str">
            <v>HGC-Lib-2456109</v>
          </cell>
          <cell r="F4431" t="str">
            <v>NGS0324035-170</v>
          </cell>
          <cell r="G4431">
            <v>6</v>
          </cell>
          <cell r="H4431" t="str">
            <v>mRNA文库</v>
          </cell>
          <cell r="I4431" t="str">
            <v>WWH</v>
          </cell>
          <cell r="J4431">
            <v>34.4</v>
          </cell>
        </row>
        <row r="4431">
          <cell r="N4431" t="e">
            <v>#DIV/0!</v>
          </cell>
        </row>
        <row r="4432">
          <cell r="E4432" t="str">
            <v>HGC-Lib-2456110</v>
          </cell>
          <cell r="F4432" t="str">
            <v>NGS0324035-171</v>
          </cell>
          <cell r="G4432">
            <v>6</v>
          </cell>
          <cell r="H4432" t="str">
            <v>mRNA文库</v>
          </cell>
          <cell r="I4432" t="str">
            <v>WWH</v>
          </cell>
          <cell r="J4432">
            <v>3.76</v>
          </cell>
        </row>
        <row r="4432">
          <cell r="N4432" t="e">
            <v>#DIV/0!</v>
          </cell>
        </row>
        <row r="4433">
          <cell r="E4433" t="str">
            <v>HGC-Lib-2456111</v>
          </cell>
          <cell r="F4433" t="str">
            <v>NGS0324035-172</v>
          </cell>
          <cell r="G4433">
            <v>6</v>
          </cell>
          <cell r="H4433" t="str">
            <v>mRNA文库</v>
          </cell>
          <cell r="I4433" t="str">
            <v>WWH</v>
          </cell>
          <cell r="J4433">
            <v>3.42</v>
          </cell>
        </row>
        <row r="4433">
          <cell r="N4433" t="e">
            <v>#DIV/0!</v>
          </cell>
        </row>
        <row r="4434">
          <cell r="E4434" t="str">
            <v>HGC-Lib-2456112</v>
          </cell>
          <cell r="F4434" t="str">
            <v>NGS0324035-173</v>
          </cell>
          <cell r="G4434">
            <v>6</v>
          </cell>
          <cell r="H4434" t="str">
            <v>mRNA文库</v>
          </cell>
          <cell r="I4434" t="str">
            <v>WWH</v>
          </cell>
          <cell r="J4434">
            <v>19.7</v>
          </cell>
        </row>
        <row r="4434">
          <cell r="N4434" t="e">
            <v>#DIV/0!</v>
          </cell>
        </row>
        <row r="4435">
          <cell r="E4435" t="str">
            <v>HGC-Lib-2456113</v>
          </cell>
          <cell r="F4435" t="str">
            <v>NGS0324035-174</v>
          </cell>
          <cell r="G4435">
            <v>6</v>
          </cell>
          <cell r="H4435" t="str">
            <v>mRNA文库</v>
          </cell>
          <cell r="I4435" t="str">
            <v>WWH</v>
          </cell>
          <cell r="J4435">
            <v>23.6</v>
          </cell>
        </row>
        <row r="4435">
          <cell r="N4435" t="e">
            <v>#DIV/0!</v>
          </cell>
        </row>
        <row r="4436">
          <cell r="E4436" t="str">
            <v>HGC-Lib-2456114</v>
          </cell>
          <cell r="F4436" t="str">
            <v>NGS0324035-175</v>
          </cell>
          <cell r="G4436">
            <v>6</v>
          </cell>
          <cell r="H4436" t="str">
            <v>mRNA文库</v>
          </cell>
          <cell r="I4436" t="str">
            <v>WWH</v>
          </cell>
          <cell r="J4436">
            <v>27.4</v>
          </cell>
        </row>
        <row r="4436">
          <cell r="N4436" t="e">
            <v>#DIV/0!</v>
          </cell>
        </row>
        <row r="4437">
          <cell r="E4437" t="str">
            <v>HGC-Lib-2456115</v>
          </cell>
          <cell r="F4437" t="str">
            <v>NGS0324035-176</v>
          </cell>
          <cell r="G4437">
            <v>6</v>
          </cell>
          <cell r="H4437" t="str">
            <v>mRNA文库</v>
          </cell>
          <cell r="I4437" t="str">
            <v>WWH</v>
          </cell>
          <cell r="J4437">
            <v>9.94</v>
          </cell>
        </row>
        <row r="4437">
          <cell r="N4437" t="e">
            <v>#DIV/0!</v>
          </cell>
        </row>
        <row r="4438">
          <cell r="E4438" t="str">
            <v>HGC-Lib-2456116</v>
          </cell>
          <cell r="F4438" t="str">
            <v>NGS0324035-177</v>
          </cell>
          <cell r="G4438">
            <v>6</v>
          </cell>
          <cell r="H4438" t="str">
            <v>mRNA文库</v>
          </cell>
          <cell r="I4438" t="str">
            <v>WWH</v>
          </cell>
          <cell r="J4438">
            <v>19</v>
          </cell>
        </row>
        <row r="4438">
          <cell r="N4438" t="e">
            <v>#DIV/0!</v>
          </cell>
        </row>
        <row r="4439">
          <cell r="E4439" t="str">
            <v>HGC-Lib-2456117</v>
          </cell>
          <cell r="F4439" t="str">
            <v>NGS0324035-178</v>
          </cell>
          <cell r="G4439">
            <v>6</v>
          </cell>
          <cell r="H4439" t="str">
            <v>mRNA文库</v>
          </cell>
          <cell r="I4439" t="str">
            <v>WWH</v>
          </cell>
          <cell r="J4439">
            <v>42.4</v>
          </cell>
        </row>
        <row r="4439">
          <cell r="N4439" t="e">
            <v>#DIV/0!</v>
          </cell>
        </row>
        <row r="4440">
          <cell r="E4440" t="str">
            <v>HGC-Lib-2456118</v>
          </cell>
          <cell r="F4440" t="str">
            <v>NGS0324035-179</v>
          </cell>
          <cell r="G4440">
            <v>6</v>
          </cell>
          <cell r="H4440" t="str">
            <v>mRNA文库</v>
          </cell>
          <cell r="I4440" t="str">
            <v>WWH</v>
          </cell>
          <cell r="J4440">
            <v>47.8</v>
          </cell>
        </row>
        <row r="4440">
          <cell r="N4440" t="e">
            <v>#DIV/0!</v>
          </cell>
        </row>
        <row r="4441">
          <cell r="E4441" t="str">
            <v>HGC-Lib-2456119</v>
          </cell>
          <cell r="F4441" t="str">
            <v>NGS0324035-180</v>
          </cell>
          <cell r="G4441">
            <v>6</v>
          </cell>
          <cell r="H4441" t="str">
            <v>mRNA文库</v>
          </cell>
          <cell r="I4441" t="str">
            <v>WWH</v>
          </cell>
          <cell r="J4441">
            <v>50.2</v>
          </cell>
        </row>
        <row r="4441">
          <cell r="N4441" t="e">
            <v>#DIV/0!</v>
          </cell>
        </row>
        <row r="4442">
          <cell r="E4442" t="str">
            <v>HGC-Lib-2456120</v>
          </cell>
          <cell r="F4442" t="str">
            <v>NGS0324035-181</v>
          </cell>
          <cell r="G4442">
            <v>6</v>
          </cell>
          <cell r="H4442" t="str">
            <v>mRNA文库</v>
          </cell>
          <cell r="I4442" t="str">
            <v>WWH</v>
          </cell>
          <cell r="J4442">
            <v>49</v>
          </cell>
        </row>
        <row r="4442">
          <cell r="N4442" t="e">
            <v>#DIV/0!</v>
          </cell>
        </row>
        <row r="4443">
          <cell r="E4443" t="str">
            <v>HGC-Lib-2456121</v>
          </cell>
          <cell r="F4443" t="str">
            <v>NGS0324035-182</v>
          </cell>
          <cell r="G4443">
            <v>6</v>
          </cell>
          <cell r="H4443" t="str">
            <v>mRNA文库</v>
          </cell>
          <cell r="I4443" t="str">
            <v>WWH</v>
          </cell>
          <cell r="J4443">
            <v>48.8</v>
          </cell>
        </row>
        <row r="4443">
          <cell r="N4443" t="e">
            <v>#DIV/0!</v>
          </cell>
        </row>
        <row r="4444">
          <cell r="E4444" t="str">
            <v>HGC-Lib-2456122</v>
          </cell>
          <cell r="F4444" t="str">
            <v>NGS0324035-183</v>
          </cell>
          <cell r="G4444">
            <v>6</v>
          </cell>
          <cell r="H4444" t="str">
            <v>mRNA文库</v>
          </cell>
          <cell r="I4444" t="str">
            <v>WWH</v>
          </cell>
          <cell r="J4444">
            <v>53</v>
          </cell>
        </row>
        <row r="4444">
          <cell r="N4444" t="e">
            <v>#DIV/0!</v>
          </cell>
        </row>
        <row r="4445">
          <cell r="E4445" t="str">
            <v>HGC-Lib-2456123</v>
          </cell>
          <cell r="F4445" t="str">
            <v>NGS0324035-184</v>
          </cell>
          <cell r="G4445">
            <v>6</v>
          </cell>
          <cell r="H4445" t="str">
            <v>mRNA文库</v>
          </cell>
          <cell r="I4445" t="str">
            <v>WWH</v>
          </cell>
          <cell r="J4445">
            <v>39.2</v>
          </cell>
        </row>
        <row r="4445">
          <cell r="N4445" t="e">
            <v>#DIV/0!</v>
          </cell>
        </row>
        <row r="4446">
          <cell r="E4446" t="str">
            <v>HGC-Lib-2456124</v>
          </cell>
          <cell r="F4446" t="str">
            <v>NGS0324035-185</v>
          </cell>
          <cell r="G4446">
            <v>6</v>
          </cell>
          <cell r="H4446" t="str">
            <v>mRNA文库</v>
          </cell>
          <cell r="I4446" t="str">
            <v>WWH</v>
          </cell>
          <cell r="J4446">
            <v>38.6</v>
          </cell>
        </row>
        <row r="4446">
          <cell r="N4446" t="e">
            <v>#DIV/0!</v>
          </cell>
        </row>
        <row r="4447">
          <cell r="E4447" t="str">
            <v>HGC-Lib-2456125</v>
          </cell>
          <cell r="F4447" t="str">
            <v>NGS0324035-186</v>
          </cell>
          <cell r="G4447">
            <v>6</v>
          </cell>
          <cell r="H4447" t="str">
            <v>mRNA文库</v>
          </cell>
          <cell r="I4447" t="str">
            <v>WWH</v>
          </cell>
          <cell r="J4447">
            <v>37.6</v>
          </cell>
        </row>
        <row r="4447">
          <cell r="N4447" t="e">
            <v>#DIV/0!</v>
          </cell>
        </row>
        <row r="4448">
          <cell r="E4448" t="str">
            <v>HGC-Lib-2456126</v>
          </cell>
          <cell r="F4448" t="str">
            <v>NGS0324035-187</v>
          </cell>
          <cell r="G4448">
            <v>6</v>
          </cell>
          <cell r="H4448" t="str">
            <v>mRNA文库</v>
          </cell>
          <cell r="I4448" t="str">
            <v>WWH</v>
          </cell>
          <cell r="J4448">
            <v>39.6</v>
          </cell>
        </row>
        <row r="4448">
          <cell r="N4448" t="e">
            <v>#DIV/0!</v>
          </cell>
        </row>
        <row r="4449">
          <cell r="E4449" t="str">
            <v>HGC-Lib-2456127</v>
          </cell>
          <cell r="F4449" t="str">
            <v>NGS0324035-188</v>
          </cell>
          <cell r="G4449">
            <v>6</v>
          </cell>
          <cell r="H4449" t="str">
            <v>mRNA文库</v>
          </cell>
          <cell r="I4449" t="str">
            <v>WWH</v>
          </cell>
          <cell r="J4449">
            <v>32.4</v>
          </cell>
        </row>
        <row r="4449">
          <cell r="N4449" t="e">
            <v>#DIV/0!</v>
          </cell>
        </row>
        <row r="4450">
          <cell r="E4450" t="str">
            <v>HGC-Lib-2456128</v>
          </cell>
          <cell r="F4450" t="str">
            <v>NGS0324035-189</v>
          </cell>
          <cell r="G4450">
            <v>6</v>
          </cell>
          <cell r="H4450" t="str">
            <v>mRNA文库</v>
          </cell>
          <cell r="I4450" t="str">
            <v>WWH</v>
          </cell>
          <cell r="J4450">
            <v>35.8</v>
          </cell>
        </row>
        <row r="4450">
          <cell r="N4450" t="e">
            <v>#DIV/0!</v>
          </cell>
        </row>
        <row r="4451">
          <cell r="E4451" t="str">
            <v>HGC-Lib-2456129</v>
          </cell>
          <cell r="F4451" t="str">
            <v>NGS0324035-190</v>
          </cell>
          <cell r="G4451">
            <v>6</v>
          </cell>
          <cell r="H4451" t="str">
            <v>mRNA文库</v>
          </cell>
          <cell r="I4451" t="str">
            <v>WWH</v>
          </cell>
          <cell r="J4451">
            <v>49.6</v>
          </cell>
        </row>
        <row r="4451">
          <cell r="N4451" t="e">
            <v>#DIV/0!</v>
          </cell>
        </row>
        <row r="4452">
          <cell r="E4452" t="str">
            <v>HGC-Lib-2456130</v>
          </cell>
          <cell r="F4452" t="str">
            <v>NGS0324035-191</v>
          </cell>
          <cell r="G4452">
            <v>6</v>
          </cell>
          <cell r="H4452" t="str">
            <v>mRNA文库</v>
          </cell>
          <cell r="I4452" t="str">
            <v>WWH</v>
          </cell>
          <cell r="J4452">
            <v>44.6</v>
          </cell>
        </row>
        <row r="4452">
          <cell r="N4452" t="e">
            <v>#DIV/0!</v>
          </cell>
        </row>
        <row r="4453">
          <cell r="E4453" t="str">
            <v>HGC-Lib-2456131</v>
          </cell>
          <cell r="F4453" t="str">
            <v>NGS0324035-192</v>
          </cell>
          <cell r="G4453">
            <v>6</v>
          </cell>
          <cell r="H4453" t="str">
            <v>mRNA文库</v>
          </cell>
          <cell r="I4453" t="str">
            <v>WWH</v>
          </cell>
          <cell r="J4453">
            <v>23.2</v>
          </cell>
        </row>
        <row r="4453">
          <cell r="N4453" t="e">
            <v>#DIV/0!</v>
          </cell>
        </row>
        <row r="4454">
          <cell r="E4454" t="str">
            <v>HGC-Lib-2456132</v>
          </cell>
          <cell r="F4454" t="str">
            <v>NGS0324035-193</v>
          </cell>
          <cell r="G4454">
            <v>6</v>
          </cell>
          <cell r="H4454" t="str">
            <v>mRNA文库</v>
          </cell>
          <cell r="I4454" t="str">
            <v>WWH</v>
          </cell>
          <cell r="J4454">
            <v>38.4</v>
          </cell>
        </row>
        <row r="4454">
          <cell r="N4454" t="e">
            <v>#DIV/0!</v>
          </cell>
        </row>
        <row r="4455">
          <cell r="E4455" t="str">
            <v>HGC-Lib-2456133</v>
          </cell>
          <cell r="F4455" t="str">
            <v>NGS0324035-194</v>
          </cell>
          <cell r="G4455">
            <v>6</v>
          </cell>
          <cell r="H4455" t="str">
            <v>mRNA文库</v>
          </cell>
          <cell r="I4455" t="str">
            <v>WWH</v>
          </cell>
          <cell r="J4455">
            <v>46.4</v>
          </cell>
        </row>
        <row r="4455">
          <cell r="N4455" t="e">
            <v>#DIV/0!</v>
          </cell>
        </row>
        <row r="4456">
          <cell r="E4456" t="str">
            <v>HGC-Lib-2456134</v>
          </cell>
          <cell r="F4456" t="str">
            <v>NGS0324035-195</v>
          </cell>
          <cell r="G4456">
            <v>6</v>
          </cell>
          <cell r="H4456" t="str">
            <v>mRNA文库</v>
          </cell>
          <cell r="I4456" t="str">
            <v>WWH</v>
          </cell>
          <cell r="J4456">
            <v>35.2</v>
          </cell>
        </row>
        <row r="4456">
          <cell r="N4456" t="e">
            <v>#DIV/0!</v>
          </cell>
        </row>
        <row r="4457">
          <cell r="E4457" t="str">
            <v>HGC-Lib-2456135</v>
          </cell>
          <cell r="F4457" t="str">
            <v>NGS0324035-196</v>
          </cell>
          <cell r="G4457">
            <v>6</v>
          </cell>
          <cell r="H4457" t="str">
            <v>mRNA文库</v>
          </cell>
          <cell r="I4457" t="str">
            <v>ZZ</v>
          </cell>
          <cell r="J4457">
            <v>18.4</v>
          </cell>
        </row>
        <row r="4457">
          <cell r="N4457" t="e">
            <v>#DIV/0!</v>
          </cell>
        </row>
        <row r="4458">
          <cell r="E4458" t="str">
            <v>HGC-Lib-2456136</v>
          </cell>
          <cell r="F4458" t="str">
            <v>NGS0324035-197</v>
          </cell>
          <cell r="G4458">
            <v>6</v>
          </cell>
          <cell r="H4458" t="str">
            <v>mRNA文库</v>
          </cell>
          <cell r="I4458" t="str">
            <v>ZZ</v>
          </cell>
          <cell r="J4458">
            <v>15.3</v>
          </cell>
        </row>
        <row r="4458">
          <cell r="N4458" t="e">
            <v>#DIV/0!</v>
          </cell>
        </row>
        <row r="4459">
          <cell r="E4459" t="str">
            <v>HGC-Lib-2456137</v>
          </cell>
          <cell r="F4459" t="str">
            <v>NGS0324035-198</v>
          </cell>
          <cell r="G4459">
            <v>6</v>
          </cell>
          <cell r="H4459" t="str">
            <v>mRNA文库</v>
          </cell>
          <cell r="I4459" t="str">
            <v>ZZ</v>
          </cell>
          <cell r="J4459">
            <v>24.4</v>
          </cell>
        </row>
        <row r="4459">
          <cell r="N4459" t="e">
            <v>#DIV/0!</v>
          </cell>
        </row>
        <row r="4460">
          <cell r="E4460" t="str">
            <v>HGC-Lib-2456138</v>
          </cell>
          <cell r="F4460" t="str">
            <v>NGS0324035-199</v>
          </cell>
          <cell r="G4460">
            <v>6</v>
          </cell>
          <cell r="H4460" t="str">
            <v>mRNA文库</v>
          </cell>
          <cell r="I4460" t="str">
            <v>ZZ</v>
          </cell>
          <cell r="J4460">
            <v>7.14</v>
          </cell>
        </row>
        <row r="4460">
          <cell r="N4460" t="e">
            <v>#DIV/0!</v>
          </cell>
        </row>
        <row r="4461">
          <cell r="E4461" t="str">
            <v>HGC-Lib-2456139</v>
          </cell>
          <cell r="F4461" t="str">
            <v>NGS0324035-200</v>
          </cell>
          <cell r="G4461">
            <v>6</v>
          </cell>
          <cell r="H4461" t="str">
            <v>mRNA文库</v>
          </cell>
          <cell r="I4461" t="str">
            <v>ZZ</v>
          </cell>
          <cell r="J4461">
            <v>5.32</v>
          </cell>
        </row>
        <row r="4461">
          <cell r="N4461" t="e">
            <v>#DIV/0!</v>
          </cell>
        </row>
        <row r="4462">
          <cell r="E4462" t="str">
            <v>HGC-Lib-2456140</v>
          </cell>
          <cell r="F4462" t="str">
            <v>NGS0224022-1</v>
          </cell>
          <cell r="G4462">
            <v>6</v>
          </cell>
          <cell r="H4462" t="str">
            <v>mRNA文库</v>
          </cell>
          <cell r="I4462" t="str">
            <v>ZZ</v>
          </cell>
          <cell r="J4462">
            <v>26.4</v>
          </cell>
        </row>
        <row r="4462">
          <cell r="N4462" t="e">
            <v>#DIV/0!</v>
          </cell>
        </row>
        <row r="4463">
          <cell r="E4463" t="str">
            <v>HGC-Lib-2456141</v>
          </cell>
          <cell r="F4463" t="str">
            <v>NGS0224022-2</v>
          </cell>
          <cell r="G4463">
            <v>6</v>
          </cell>
          <cell r="H4463" t="str">
            <v>mRNA文库</v>
          </cell>
          <cell r="I4463" t="str">
            <v>ZZ</v>
          </cell>
          <cell r="J4463">
            <v>18.4</v>
          </cell>
        </row>
        <row r="4463">
          <cell r="N4463" t="e">
            <v>#DIV/0!</v>
          </cell>
        </row>
        <row r="4464">
          <cell r="E4464" t="str">
            <v>HGC-Lib-2456142</v>
          </cell>
          <cell r="F4464" t="str">
            <v>NGS0224022-3</v>
          </cell>
          <cell r="G4464">
            <v>6</v>
          </cell>
          <cell r="H4464" t="str">
            <v>mRNA文库</v>
          </cell>
          <cell r="I4464" t="str">
            <v>ZZ</v>
          </cell>
          <cell r="J4464">
            <v>31.2</v>
          </cell>
        </row>
        <row r="4464">
          <cell r="N4464" t="e">
            <v>#DIV/0!</v>
          </cell>
        </row>
        <row r="4465">
          <cell r="E4465" t="str">
            <v>HGC-Lib-2456143</v>
          </cell>
          <cell r="F4465" t="str">
            <v>NGS0224022-4</v>
          </cell>
          <cell r="G4465">
            <v>6</v>
          </cell>
          <cell r="H4465" t="str">
            <v>mRNA文库</v>
          </cell>
          <cell r="I4465" t="str">
            <v>ZZ</v>
          </cell>
          <cell r="J4465">
            <v>26.8</v>
          </cell>
        </row>
        <row r="4465">
          <cell r="N4465" t="e">
            <v>#DIV/0!</v>
          </cell>
        </row>
        <row r="4466">
          <cell r="E4466" t="str">
            <v>HGC-Lib-2456144</v>
          </cell>
          <cell r="F4466" t="str">
            <v>NGS0224022-5</v>
          </cell>
          <cell r="G4466">
            <v>6</v>
          </cell>
          <cell r="H4466" t="str">
            <v>mRNA文库</v>
          </cell>
          <cell r="I4466" t="str">
            <v>ZZ</v>
          </cell>
          <cell r="J4466">
            <v>30</v>
          </cell>
        </row>
        <row r="4466">
          <cell r="N4466" t="e">
            <v>#DIV/0!</v>
          </cell>
        </row>
        <row r="4467">
          <cell r="E4467" t="str">
            <v>HGC-Lib-2456145</v>
          </cell>
          <cell r="F4467" t="str">
            <v>NGS0224022-6</v>
          </cell>
          <cell r="G4467">
            <v>6</v>
          </cell>
          <cell r="H4467" t="str">
            <v>mRNA文库</v>
          </cell>
          <cell r="I4467" t="str">
            <v>ZZ</v>
          </cell>
          <cell r="J4467">
            <v>35.2</v>
          </cell>
        </row>
        <row r="4467">
          <cell r="N4467" t="e">
            <v>#DIV/0!</v>
          </cell>
        </row>
        <row r="4468">
          <cell r="E4468" t="str">
            <v>HGC-Lib-2456146</v>
          </cell>
          <cell r="F4468" t="str">
            <v>NGS0224022-7</v>
          </cell>
          <cell r="G4468">
            <v>6</v>
          </cell>
          <cell r="H4468" t="str">
            <v>mRNA文库</v>
          </cell>
          <cell r="I4468" t="str">
            <v>ZZ</v>
          </cell>
          <cell r="J4468">
            <v>35</v>
          </cell>
        </row>
        <row r="4468">
          <cell r="N4468" t="e">
            <v>#DIV/0!</v>
          </cell>
        </row>
        <row r="4469">
          <cell r="E4469" t="str">
            <v>HGC-Lib-2456147</v>
          </cell>
          <cell r="F4469" t="str">
            <v>NGS0224022-8</v>
          </cell>
          <cell r="G4469">
            <v>6</v>
          </cell>
          <cell r="H4469" t="str">
            <v>mRNA文库</v>
          </cell>
          <cell r="I4469" t="str">
            <v>ZZ</v>
          </cell>
          <cell r="J4469">
            <v>26.8</v>
          </cell>
        </row>
        <row r="4469">
          <cell r="N4469" t="e">
            <v>#DIV/0!</v>
          </cell>
        </row>
        <row r="4470">
          <cell r="E4470" t="str">
            <v>HGC-Lib-2456148</v>
          </cell>
          <cell r="F4470" t="str">
            <v>NGS0224022-9</v>
          </cell>
          <cell r="G4470">
            <v>6</v>
          </cell>
          <cell r="H4470" t="str">
            <v>mRNA文库</v>
          </cell>
          <cell r="I4470" t="str">
            <v>ZZ</v>
          </cell>
          <cell r="J4470">
            <v>39.8</v>
          </cell>
        </row>
        <row r="4470">
          <cell r="N4470" t="e">
            <v>#DIV/0!</v>
          </cell>
        </row>
        <row r="4471">
          <cell r="E4471" t="str">
            <v>HGC-Lib-2456149</v>
          </cell>
          <cell r="F4471" t="str">
            <v>NGS0224022-10</v>
          </cell>
          <cell r="G4471">
            <v>6</v>
          </cell>
          <cell r="H4471" t="str">
            <v>mRNA文库</v>
          </cell>
          <cell r="I4471" t="str">
            <v>ZZ</v>
          </cell>
          <cell r="J4471">
            <v>32.8</v>
          </cell>
        </row>
        <row r="4471">
          <cell r="N4471" t="e">
            <v>#DIV/0!</v>
          </cell>
        </row>
        <row r="4472">
          <cell r="E4472" t="str">
            <v>HGC-Lib-2456150</v>
          </cell>
          <cell r="F4472" t="str">
            <v>NGS0224022-11</v>
          </cell>
          <cell r="G4472">
            <v>6</v>
          </cell>
          <cell r="H4472" t="str">
            <v>mRNA文库</v>
          </cell>
          <cell r="I4472" t="str">
            <v>ZZ</v>
          </cell>
          <cell r="J4472">
            <v>38.2</v>
          </cell>
        </row>
        <row r="4472">
          <cell r="N4472" t="e">
            <v>#DIV/0!</v>
          </cell>
        </row>
        <row r="4473">
          <cell r="E4473" t="str">
            <v>HGC-Lib-2456151</v>
          </cell>
          <cell r="F4473" t="str">
            <v>NGS0224022-12</v>
          </cell>
          <cell r="G4473">
            <v>6</v>
          </cell>
          <cell r="H4473" t="str">
            <v>mRNA文库</v>
          </cell>
          <cell r="I4473" t="str">
            <v>ZZ</v>
          </cell>
          <cell r="J4473">
            <v>43.6</v>
          </cell>
        </row>
        <row r="4473">
          <cell r="N4473" t="e">
            <v>#DIV/0!</v>
          </cell>
        </row>
        <row r="4474">
          <cell r="E4474" t="str">
            <v>HGC-Lib-2456152</v>
          </cell>
          <cell r="F4474" t="str">
            <v>NGS0224022-13</v>
          </cell>
          <cell r="G4474">
            <v>6</v>
          </cell>
          <cell r="H4474" t="str">
            <v>mRNA文库</v>
          </cell>
          <cell r="I4474" t="str">
            <v>ZZ</v>
          </cell>
          <cell r="J4474">
            <v>44.2</v>
          </cell>
        </row>
        <row r="4474">
          <cell r="N4474" t="e">
            <v>#DIV/0!</v>
          </cell>
        </row>
        <row r="4475">
          <cell r="E4475" t="str">
            <v>HGC-Lib-2456153</v>
          </cell>
          <cell r="F4475" t="str">
            <v>NGS0224022-14</v>
          </cell>
          <cell r="G4475">
            <v>6</v>
          </cell>
          <cell r="H4475" t="str">
            <v>mRNA文库</v>
          </cell>
          <cell r="I4475" t="str">
            <v>ZZ</v>
          </cell>
          <cell r="J4475">
            <v>40.4</v>
          </cell>
        </row>
        <row r="4475">
          <cell r="N4475" t="e">
            <v>#DIV/0!</v>
          </cell>
        </row>
        <row r="4476">
          <cell r="E4476" t="str">
            <v>HGC-Lib-2456154</v>
          </cell>
          <cell r="F4476" t="str">
            <v>NGS0224022-15</v>
          </cell>
          <cell r="G4476">
            <v>6</v>
          </cell>
          <cell r="H4476" t="str">
            <v>mRNA文库</v>
          </cell>
          <cell r="I4476" t="str">
            <v>ZZ</v>
          </cell>
          <cell r="J4476">
            <v>34.2</v>
          </cell>
        </row>
        <row r="4476">
          <cell r="N4476" t="e">
            <v>#DIV/0!</v>
          </cell>
        </row>
        <row r="4477">
          <cell r="E4477" t="str">
            <v>HGC-Lib-2456155</v>
          </cell>
          <cell r="F4477" t="str">
            <v>NGS0224022-16</v>
          </cell>
          <cell r="G4477">
            <v>6</v>
          </cell>
          <cell r="H4477" t="str">
            <v>mRNA文库</v>
          </cell>
          <cell r="I4477" t="str">
            <v>ZZ</v>
          </cell>
          <cell r="J4477">
            <v>40</v>
          </cell>
        </row>
        <row r="4477">
          <cell r="N4477" t="e">
            <v>#DIV/0!</v>
          </cell>
        </row>
        <row r="4478">
          <cell r="E4478" t="str">
            <v>HGC-Lib-2456156</v>
          </cell>
          <cell r="F4478" t="str">
            <v>NGS0224022-17</v>
          </cell>
          <cell r="G4478">
            <v>6</v>
          </cell>
          <cell r="H4478" t="str">
            <v>mRNA文库</v>
          </cell>
          <cell r="I4478" t="str">
            <v>ZZ</v>
          </cell>
          <cell r="J4478">
            <v>30</v>
          </cell>
        </row>
        <row r="4478">
          <cell r="N4478" t="e">
            <v>#DIV/0!</v>
          </cell>
        </row>
        <row r="4479">
          <cell r="E4479" t="str">
            <v>HGC-Lib-2456157</v>
          </cell>
          <cell r="F4479" t="str">
            <v>NGS0224022-18</v>
          </cell>
          <cell r="G4479">
            <v>6</v>
          </cell>
          <cell r="H4479" t="str">
            <v>mRNA文库</v>
          </cell>
          <cell r="I4479" t="str">
            <v>ZZ</v>
          </cell>
          <cell r="J4479">
            <v>39</v>
          </cell>
        </row>
        <row r="4479">
          <cell r="N4479" t="e">
            <v>#DIV/0!</v>
          </cell>
        </row>
        <row r="4480">
          <cell r="E4480" t="str">
            <v>HGC-Lib-2456158</v>
          </cell>
          <cell r="F4480" t="str">
            <v>NGS0224022-19</v>
          </cell>
          <cell r="G4480">
            <v>6</v>
          </cell>
          <cell r="H4480" t="str">
            <v>mRNA文库</v>
          </cell>
          <cell r="I4480" t="str">
            <v>ZZ</v>
          </cell>
          <cell r="J4480">
            <v>40</v>
          </cell>
        </row>
        <row r="4480">
          <cell r="N4480" t="e">
            <v>#DIV/0!</v>
          </cell>
        </row>
        <row r="4481">
          <cell r="E4481" t="str">
            <v>HGC-Lib-2456159</v>
          </cell>
          <cell r="F4481" t="str">
            <v>NGS0224022-20</v>
          </cell>
          <cell r="G4481">
            <v>6</v>
          </cell>
          <cell r="H4481" t="str">
            <v>mRNA文库</v>
          </cell>
          <cell r="I4481" t="str">
            <v>ZZ</v>
          </cell>
          <cell r="J4481">
            <v>35.2</v>
          </cell>
        </row>
        <row r="4481">
          <cell r="N4481" t="e">
            <v>#DIV/0!</v>
          </cell>
        </row>
        <row r="4482">
          <cell r="E4482" t="str">
            <v>HGC-Lib-2456160</v>
          </cell>
          <cell r="F4482" t="str">
            <v>NGS0224022-21</v>
          </cell>
          <cell r="G4482">
            <v>6</v>
          </cell>
          <cell r="H4482" t="str">
            <v>mRNA文库</v>
          </cell>
          <cell r="I4482" t="str">
            <v>ZZ</v>
          </cell>
          <cell r="J4482">
            <v>39.8</v>
          </cell>
        </row>
        <row r="4482">
          <cell r="N4482" t="e">
            <v>#DIV/0!</v>
          </cell>
        </row>
        <row r="4483">
          <cell r="E4483" t="str">
            <v>HGC-Lib-2456161</v>
          </cell>
          <cell r="F4483" t="str">
            <v>NGS0224022-22</v>
          </cell>
          <cell r="G4483">
            <v>6</v>
          </cell>
          <cell r="H4483" t="str">
            <v>mRNA文库</v>
          </cell>
          <cell r="I4483" t="str">
            <v>ZZ</v>
          </cell>
          <cell r="J4483">
            <v>36.2</v>
          </cell>
        </row>
        <row r="4483">
          <cell r="N4483" t="e">
            <v>#DIV/0!</v>
          </cell>
        </row>
        <row r="4484">
          <cell r="E4484" t="str">
            <v>HGC-Lib-2456162</v>
          </cell>
          <cell r="F4484" t="str">
            <v>NGS0224022-23</v>
          </cell>
          <cell r="G4484">
            <v>6</v>
          </cell>
          <cell r="H4484" t="str">
            <v>mRNA文库</v>
          </cell>
          <cell r="I4484" t="str">
            <v>ZZ</v>
          </cell>
          <cell r="J4484">
            <v>42.4</v>
          </cell>
        </row>
        <row r="4484">
          <cell r="N4484" t="e">
            <v>#DIV/0!</v>
          </cell>
        </row>
        <row r="4485">
          <cell r="E4485" t="str">
            <v>HGC-Lib-2456163</v>
          </cell>
          <cell r="F4485" t="str">
            <v>NGS0224022-24</v>
          </cell>
          <cell r="G4485">
            <v>6</v>
          </cell>
          <cell r="H4485" t="str">
            <v>mRNA文库</v>
          </cell>
          <cell r="I4485" t="str">
            <v>ZZ</v>
          </cell>
          <cell r="J4485">
            <v>33.8</v>
          </cell>
        </row>
        <row r="4485">
          <cell r="N4485" t="e">
            <v>#DIV/0!</v>
          </cell>
        </row>
        <row r="4486">
          <cell r="E4486" t="str">
            <v>HGC-Lib-2456164</v>
          </cell>
          <cell r="F4486" t="str">
            <v>NGS0224022-25</v>
          </cell>
          <cell r="G4486">
            <v>6</v>
          </cell>
          <cell r="H4486" t="str">
            <v>mRNA文库</v>
          </cell>
          <cell r="I4486" t="str">
            <v>ZZ</v>
          </cell>
          <cell r="J4486">
            <v>7.94</v>
          </cell>
        </row>
        <row r="4486">
          <cell r="N4486" t="e">
            <v>#DIV/0!</v>
          </cell>
        </row>
        <row r="4487">
          <cell r="E4487" t="str">
            <v>HGC-Lib-2456165</v>
          </cell>
          <cell r="F4487" t="str">
            <v>NGS0224022-26</v>
          </cell>
          <cell r="G4487">
            <v>6</v>
          </cell>
          <cell r="H4487" t="str">
            <v>mRNA文库</v>
          </cell>
          <cell r="I4487" t="str">
            <v>ZZ</v>
          </cell>
          <cell r="J4487">
            <v>15</v>
          </cell>
        </row>
        <row r="4487">
          <cell r="N4487" t="e">
            <v>#DIV/0!</v>
          </cell>
        </row>
        <row r="4488">
          <cell r="E4488" t="str">
            <v>HGC-Lib-2456166</v>
          </cell>
          <cell r="F4488" t="str">
            <v>NGS0224022-27</v>
          </cell>
          <cell r="G4488">
            <v>6</v>
          </cell>
          <cell r="H4488" t="str">
            <v>mRNA文库</v>
          </cell>
          <cell r="I4488" t="str">
            <v>ZZ</v>
          </cell>
          <cell r="J4488">
            <v>24.2</v>
          </cell>
        </row>
        <row r="4488">
          <cell r="N4488" t="e">
            <v>#DIV/0!</v>
          </cell>
        </row>
        <row r="4489">
          <cell r="E4489" t="str">
            <v>HGC-Lib-2456167</v>
          </cell>
          <cell r="F4489" t="str">
            <v>NGS0224022-28</v>
          </cell>
          <cell r="G4489">
            <v>6</v>
          </cell>
          <cell r="H4489" t="str">
            <v>mRNA文库</v>
          </cell>
          <cell r="I4489" t="str">
            <v>ZZ</v>
          </cell>
          <cell r="J4489">
            <v>30.8</v>
          </cell>
        </row>
        <row r="4489">
          <cell r="N4489" t="e">
            <v>#DIV/0!</v>
          </cell>
        </row>
        <row r="4490">
          <cell r="E4490" t="str">
            <v>HGC-Lib-2456168</v>
          </cell>
          <cell r="F4490" t="str">
            <v>NGS0224022-29</v>
          </cell>
          <cell r="G4490">
            <v>6</v>
          </cell>
          <cell r="H4490" t="str">
            <v>mRNA文库</v>
          </cell>
          <cell r="I4490" t="str">
            <v>ZZ</v>
          </cell>
          <cell r="J4490">
            <v>9.48</v>
          </cell>
        </row>
        <row r="4490">
          <cell r="N4490" t="e">
            <v>#DIV/0!</v>
          </cell>
        </row>
        <row r="4491">
          <cell r="E4491" t="str">
            <v>HGC-Lib-2456169</v>
          </cell>
          <cell r="F4491" t="str">
            <v>NGS0224022-30</v>
          </cell>
          <cell r="G4491">
            <v>6</v>
          </cell>
          <cell r="H4491" t="str">
            <v>mRNA文库</v>
          </cell>
          <cell r="I4491" t="str">
            <v>ZZ</v>
          </cell>
          <cell r="J4491">
            <v>11</v>
          </cell>
        </row>
        <row r="4491">
          <cell r="N4491" t="e">
            <v>#DIV/0!</v>
          </cell>
        </row>
        <row r="4492">
          <cell r="E4492" t="str">
            <v>HGC-Lib-2456170</v>
          </cell>
          <cell r="F4492" t="str">
            <v>NGS0224022-31</v>
          </cell>
          <cell r="G4492">
            <v>6</v>
          </cell>
          <cell r="H4492" t="str">
            <v>mRNA文库</v>
          </cell>
          <cell r="I4492" t="str">
            <v>ZZ</v>
          </cell>
          <cell r="J4492">
            <v>3.56</v>
          </cell>
        </row>
        <row r="4492">
          <cell r="N4492" t="e">
            <v>#DIV/0!</v>
          </cell>
        </row>
        <row r="4493">
          <cell r="E4493" t="str">
            <v>HGC-Lib-2456171</v>
          </cell>
          <cell r="F4493" t="str">
            <v>NGS0224022-32</v>
          </cell>
          <cell r="G4493">
            <v>6</v>
          </cell>
          <cell r="H4493" t="str">
            <v>mRNA文库</v>
          </cell>
          <cell r="I4493" t="str">
            <v>ZZ</v>
          </cell>
          <cell r="J4493">
            <v>8.98</v>
          </cell>
        </row>
        <row r="4493">
          <cell r="N4493" t="e">
            <v>#DIV/0!</v>
          </cell>
        </row>
        <row r="4494">
          <cell r="E4494" t="str">
            <v>HGC-Lib-2456172</v>
          </cell>
          <cell r="F4494" t="str">
            <v>NGS0224022-33</v>
          </cell>
          <cell r="G4494">
            <v>6</v>
          </cell>
          <cell r="H4494" t="str">
            <v>mRNA文库</v>
          </cell>
          <cell r="I4494" t="str">
            <v>ZZ</v>
          </cell>
          <cell r="J4494">
            <v>35.6</v>
          </cell>
        </row>
        <row r="4494">
          <cell r="N4494" t="e">
            <v>#DIV/0!</v>
          </cell>
        </row>
        <row r="4495">
          <cell r="E4495" t="str">
            <v>HGC-Lib-2456173</v>
          </cell>
          <cell r="F4495" t="str">
            <v>NGS0224022-34</v>
          </cell>
          <cell r="G4495">
            <v>6</v>
          </cell>
          <cell r="H4495" t="str">
            <v>mRNA文库</v>
          </cell>
          <cell r="I4495" t="str">
            <v>ZZ</v>
          </cell>
          <cell r="J4495">
            <v>37.4</v>
          </cell>
        </row>
        <row r="4495">
          <cell r="N4495" t="e">
            <v>#DIV/0!</v>
          </cell>
        </row>
        <row r="4496">
          <cell r="E4496" t="str">
            <v>HGC-Lib-2456174</v>
          </cell>
          <cell r="F4496" t="str">
            <v>NGS0224022-35</v>
          </cell>
          <cell r="G4496">
            <v>6</v>
          </cell>
          <cell r="H4496" t="str">
            <v>mRNA文库</v>
          </cell>
          <cell r="I4496" t="str">
            <v>ZZ</v>
          </cell>
          <cell r="J4496">
            <v>23.6</v>
          </cell>
        </row>
        <row r="4496">
          <cell r="N4496" t="e">
            <v>#DIV/0!</v>
          </cell>
        </row>
        <row r="4497">
          <cell r="E4497" t="str">
            <v>HGC-Lib-2456175</v>
          </cell>
          <cell r="F4497" t="str">
            <v>NGS0224022-36</v>
          </cell>
          <cell r="G4497">
            <v>6</v>
          </cell>
          <cell r="H4497" t="str">
            <v>mRNA文库</v>
          </cell>
          <cell r="I4497" t="str">
            <v>ZZ</v>
          </cell>
          <cell r="J4497">
            <v>14.5</v>
          </cell>
        </row>
        <row r="4497">
          <cell r="N4497" t="e">
            <v>#DIV/0!</v>
          </cell>
        </row>
        <row r="4498">
          <cell r="E4498" t="str">
            <v>HGC-Lib-2456176</v>
          </cell>
          <cell r="F4498" t="str">
            <v>NGS0224022-37</v>
          </cell>
          <cell r="G4498">
            <v>6</v>
          </cell>
          <cell r="H4498" t="str">
            <v>mRNA文库</v>
          </cell>
          <cell r="I4498" t="str">
            <v>ZZ</v>
          </cell>
          <cell r="J4498">
            <v>32.2</v>
          </cell>
        </row>
        <row r="4498">
          <cell r="N4498" t="e">
            <v>#DIV/0!</v>
          </cell>
        </row>
        <row r="4499">
          <cell r="E4499" t="str">
            <v>HGC-Lib-2456177</v>
          </cell>
          <cell r="F4499" t="str">
            <v>NGS0224022-38</v>
          </cell>
          <cell r="G4499">
            <v>6</v>
          </cell>
          <cell r="H4499" t="str">
            <v>mRNA文库</v>
          </cell>
          <cell r="I4499" t="str">
            <v>ZZ</v>
          </cell>
          <cell r="J4499">
            <v>36.4</v>
          </cell>
        </row>
        <row r="4499">
          <cell r="N4499" t="e">
            <v>#DIV/0!</v>
          </cell>
        </row>
        <row r="4500">
          <cell r="E4500" t="str">
            <v>HGC-Lib-2456178</v>
          </cell>
          <cell r="F4500" t="str">
            <v>NGS0224022-39</v>
          </cell>
          <cell r="G4500">
            <v>6</v>
          </cell>
          <cell r="H4500" t="str">
            <v>mRNA文库</v>
          </cell>
          <cell r="I4500" t="str">
            <v>ZZ</v>
          </cell>
          <cell r="J4500">
            <v>38</v>
          </cell>
        </row>
        <row r="4500">
          <cell r="N4500" t="e">
            <v>#DIV/0!</v>
          </cell>
        </row>
        <row r="4501">
          <cell r="E4501" t="str">
            <v>HGC-Lib-2456179</v>
          </cell>
          <cell r="F4501" t="str">
            <v>NGS0224022-40</v>
          </cell>
          <cell r="G4501">
            <v>6</v>
          </cell>
          <cell r="H4501" t="str">
            <v>mRNA文库</v>
          </cell>
          <cell r="I4501" t="str">
            <v>ZZ</v>
          </cell>
          <cell r="J4501">
            <v>39.2</v>
          </cell>
        </row>
        <row r="4501">
          <cell r="N4501" t="e">
            <v>#DIV/0!</v>
          </cell>
        </row>
        <row r="4502">
          <cell r="E4502" t="str">
            <v>HGC-Lib-2456180</v>
          </cell>
          <cell r="F4502" t="str">
            <v>NGS0224022-41</v>
          </cell>
          <cell r="G4502">
            <v>6</v>
          </cell>
          <cell r="H4502" t="str">
            <v>mRNA文库</v>
          </cell>
          <cell r="I4502" t="str">
            <v>ZZ</v>
          </cell>
          <cell r="J4502">
            <v>2.28</v>
          </cell>
        </row>
        <row r="4502">
          <cell r="N4502" t="e">
            <v>#DIV/0!</v>
          </cell>
        </row>
        <row r="4503">
          <cell r="E4503" t="str">
            <v>HGC-Lib-2456181</v>
          </cell>
          <cell r="F4503" t="str">
            <v>NGS0224022-42</v>
          </cell>
          <cell r="G4503">
            <v>6</v>
          </cell>
          <cell r="H4503" t="str">
            <v>mRNA文库</v>
          </cell>
          <cell r="I4503" t="str">
            <v>ZZ</v>
          </cell>
          <cell r="J4503">
            <v>6.38</v>
          </cell>
        </row>
        <row r="4503">
          <cell r="N4503" t="e">
            <v>#DIV/0!</v>
          </cell>
        </row>
        <row r="4504">
          <cell r="E4504" t="str">
            <v>HGC-Lib-2456182</v>
          </cell>
          <cell r="F4504" t="str">
            <v>NGS0224022-43</v>
          </cell>
          <cell r="G4504">
            <v>6</v>
          </cell>
          <cell r="H4504" t="str">
            <v>mRNA文库</v>
          </cell>
          <cell r="I4504" t="str">
            <v>ZZ</v>
          </cell>
          <cell r="J4504">
            <v>6.48</v>
          </cell>
        </row>
        <row r="4504">
          <cell r="N4504" t="e">
            <v>#DIV/0!</v>
          </cell>
        </row>
        <row r="4505">
          <cell r="E4505" t="str">
            <v>HGC-Lib-2456183</v>
          </cell>
          <cell r="F4505" t="str">
            <v>NGS0224022-44</v>
          </cell>
          <cell r="G4505">
            <v>6</v>
          </cell>
          <cell r="H4505" t="str">
            <v>mRNA文库</v>
          </cell>
          <cell r="I4505" t="str">
            <v>GZQ</v>
          </cell>
          <cell r="J4505">
            <v>5.8</v>
          </cell>
        </row>
        <row r="4505">
          <cell r="N4505" t="e">
            <v>#DIV/0!</v>
          </cell>
        </row>
        <row r="4506">
          <cell r="E4506" t="str">
            <v>HGC-Lib-2456184</v>
          </cell>
          <cell r="F4506" t="str">
            <v>NGS0224022-45</v>
          </cell>
          <cell r="G4506">
            <v>6</v>
          </cell>
          <cell r="H4506" t="str">
            <v>mRNA文库</v>
          </cell>
          <cell r="I4506" t="str">
            <v>GZQ</v>
          </cell>
          <cell r="J4506">
            <v>9.26</v>
          </cell>
        </row>
        <row r="4506">
          <cell r="N4506" t="e">
            <v>#DIV/0!</v>
          </cell>
        </row>
        <row r="4507">
          <cell r="E4507" t="str">
            <v>HGC-Lib-2456185</v>
          </cell>
          <cell r="F4507" t="str">
            <v>NGS0224022-46</v>
          </cell>
          <cell r="G4507">
            <v>6</v>
          </cell>
          <cell r="H4507" t="str">
            <v>mRNA文库</v>
          </cell>
          <cell r="I4507" t="str">
            <v>GZQ</v>
          </cell>
          <cell r="J4507">
            <v>8.74</v>
          </cell>
        </row>
        <row r="4507">
          <cell r="N4507" t="e">
            <v>#DIV/0!</v>
          </cell>
        </row>
        <row r="4508">
          <cell r="E4508" t="str">
            <v>HGC-Lib-2456186</v>
          </cell>
          <cell r="F4508" t="str">
            <v>NGS0224022-47</v>
          </cell>
          <cell r="G4508">
            <v>6</v>
          </cell>
          <cell r="H4508" t="str">
            <v>mRNA文库</v>
          </cell>
          <cell r="I4508" t="str">
            <v>GZQ</v>
          </cell>
          <cell r="J4508">
            <v>8.78</v>
          </cell>
        </row>
        <row r="4508">
          <cell r="N4508" t="e">
            <v>#DIV/0!</v>
          </cell>
        </row>
        <row r="4509">
          <cell r="E4509" t="str">
            <v>HGC-Lib-2456187</v>
          </cell>
          <cell r="F4509" t="str">
            <v>NGS0224022-48</v>
          </cell>
          <cell r="G4509">
            <v>6</v>
          </cell>
          <cell r="H4509" t="str">
            <v>mRNA文库</v>
          </cell>
          <cell r="I4509" t="str">
            <v>GZQ</v>
          </cell>
          <cell r="J4509">
            <v>10.3</v>
          </cell>
        </row>
        <row r="4509">
          <cell r="N4509" t="e">
            <v>#DIV/0!</v>
          </cell>
        </row>
        <row r="4510">
          <cell r="E4510" t="str">
            <v>HGC-Lib-2456188</v>
          </cell>
          <cell r="F4510" t="str">
            <v>NGS0224022-49</v>
          </cell>
          <cell r="G4510">
            <v>6</v>
          </cell>
          <cell r="H4510" t="str">
            <v>mRNA文库</v>
          </cell>
          <cell r="I4510" t="str">
            <v>GZQ</v>
          </cell>
          <cell r="J4510">
            <v>19.3</v>
          </cell>
        </row>
        <row r="4510">
          <cell r="N4510" t="e">
            <v>#DIV/0!</v>
          </cell>
        </row>
        <row r="4511">
          <cell r="E4511" t="str">
            <v>HGC-Lib-2456189</v>
          </cell>
          <cell r="F4511" t="str">
            <v>NGS0224022-50</v>
          </cell>
          <cell r="G4511">
            <v>6</v>
          </cell>
          <cell r="H4511" t="str">
            <v>mRNA文库</v>
          </cell>
          <cell r="I4511" t="str">
            <v>GZQ</v>
          </cell>
          <cell r="J4511">
            <v>15.7</v>
          </cell>
        </row>
        <row r="4511">
          <cell r="N4511" t="e">
            <v>#DIV/0!</v>
          </cell>
        </row>
        <row r="4512">
          <cell r="E4512" t="str">
            <v>HGC-Lib-2456190</v>
          </cell>
          <cell r="F4512" t="str">
            <v>NGS0224022-51</v>
          </cell>
          <cell r="G4512">
            <v>6</v>
          </cell>
          <cell r="H4512" t="str">
            <v>mRNA文库</v>
          </cell>
          <cell r="I4512" t="str">
            <v>GZQ</v>
          </cell>
          <cell r="J4512">
            <v>25.4</v>
          </cell>
        </row>
        <row r="4512">
          <cell r="N4512" t="e">
            <v>#DIV/0!</v>
          </cell>
        </row>
        <row r="4513">
          <cell r="E4513" t="str">
            <v>HGC-Lib-2456191</v>
          </cell>
          <cell r="F4513" t="str">
            <v>NGS0224022-52</v>
          </cell>
          <cell r="G4513">
            <v>6</v>
          </cell>
          <cell r="H4513" t="str">
            <v>mRNA文库</v>
          </cell>
          <cell r="I4513" t="str">
            <v>GZQ</v>
          </cell>
          <cell r="J4513">
            <v>24.8</v>
          </cell>
        </row>
        <row r="4513">
          <cell r="N4513" t="e">
            <v>#DIV/0!</v>
          </cell>
        </row>
        <row r="4514">
          <cell r="E4514" t="str">
            <v>HGC-Lib-2456192</v>
          </cell>
          <cell r="F4514" t="str">
            <v>NGS0224022-53</v>
          </cell>
          <cell r="G4514">
            <v>6</v>
          </cell>
          <cell r="H4514" t="str">
            <v>mRNA文库</v>
          </cell>
          <cell r="I4514" t="str">
            <v>GZQ</v>
          </cell>
          <cell r="J4514">
            <v>23.4</v>
          </cell>
        </row>
        <row r="4514">
          <cell r="N4514" t="e">
            <v>#DIV/0!</v>
          </cell>
        </row>
        <row r="4515">
          <cell r="E4515" t="str">
            <v>HGC-Lib-2456193</v>
          </cell>
          <cell r="F4515" t="str">
            <v>NGS0224022-54</v>
          </cell>
          <cell r="G4515">
            <v>6</v>
          </cell>
          <cell r="H4515" t="str">
            <v>mRNA文库</v>
          </cell>
          <cell r="I4515" t="str">
            <v>GZQ</v>
          </cell>
          <cell r="J4515">
            <v>27</v>
          </cell>
        </row>
        <row r="4515">
          <cell r="N4515" t="e">
            <v>#DIV/0!</v>
          </cell>
        </row>
        <row r="4516">
          <cell r="E4516" t="str">
            <v>HGC-Lib-2456194</v>
          </cell>
          <cell r="F4516" t="str">
            <v>NGS0224022-55</v>
          </cell>
          <cell r="G4516">
            <v>6</v>
          </cell>
          <cell r="H4516" t="str">
            <v>mRNA文库</v>
          </cell>
          <cell r="I4516" t="str">
            <v>GZQ</v>
          </cell>
          <cell r="J4516">
            <v>29.6</v>
          </cell>
        </row>
        <row r="4516">
          <cell r="N4516" t="e">
            <v>#DIV/0!</v>
          </cell>
        </row>
        <row r="4517">
          <cell r="E4517" t="str">
            <v>HGC-Lib-2456195</v>
          </cell>
          <cell r="F4517" t="str">
            <v>NGS0224022-56</v>
          </cell>
          <cell r="G4517">
            <v>6</v>
          </cell>
          <cell r="H4517" t="str">
            <v>mRNA文库</v>
          </cell>
          <cell r="I4517" t="str">
            <v>GZQ</v>
          </cell>
          <cell r="J4517">
            <v>23.2</v>
          </cell>
        </row>
        <row r="4517">
          <cell r="N4517" t="e">
            <v>#DIV/0!</v>
          </cell>
        </row>
        <row r="4518">
          <cell r="E4518" t="str">
            <v>HGC-Lib-2456196</v>
          </cell>
          <cell r="F4518" t="str">
            <v>NGS0224022-57</v>
          </cell>
          <cell r="G4518">
            <v>6</v>
          </cell>
          <cell r="H4518" t="str">
            <v>mRNA文库</v>
          </cell>
          <cell r="I4518" t="str">
            <v>GZQ</v>
          </cell>
          <cell r="J4518">
            <v>29.6</v>
          </cell>
        </row>
        <row r="4518">
          <cell r="N4518" t="e">
            <v>#DIV/0!</v>
          </cell>
        </row>
        <row r="4519">
          <cell r="E4519" t="str">
            <v>HGC-Lib-2456197</v>
          </cell>
          <cell r="F4519" t="str">
            <v>NGS0224022-58</v>
          </cell>
          <cell r="G4519">
            <v>6</v>
          </cell>
          <cell r="H4519" t="str">
            <v>mRNA文库</v>
          </cell>
          <cell r="I4519" t="str">
            <v>GZQ</v>
          </cell>
          <cell r="J4519">
            <v>12</v>
          </cell>
        </row>
        <row r="4519">
          <cell r="N4519" t="e">
            <v>#DIV/0!</v>
          </cell>
        </row>
        <row r="4520">
          <cell r="E4520" t="str">
            <v>HGC-Lib-2456198</v>
          </cell>
          <cell r="F4520" t="str">
            <v>NGS0224022-59</v>
          </cell>
          <cell r="G4520">
            <v>6</v>
          </cell>
          <cell r="H4520" t="str">
            <v>mRNA文库</v>
          </cell>
          <cell r="I4520" t="str">
            <v>GZQ</v>
          </cell>
          <cell r="J4520">
            <v>10.7</v>
          </cell>
        </row>
        <row r="4520">
          <cell r="N4520" t="e">
            <v>#DIV/0!</v>
          </cell>
        </row>
        <row r="4521">
          <cell r="E4521" t="str">
            <v>HGC-Lib-2456199</v>
          </cell>
          <cell r="F4521" t="str">
            <v>NGS0224022-60</v>
          </cell>
          <cell r="G4521">
            <v>6</v>
          </cell>
          <cell r="H4521" t="str">
            <v>mRNA文库</v>
          </cell>
          <cell r="I4521" t="str">
            <v>GZQ</v>
          </cell>
          <cell r="J4521">
            <v>20</v>
          </cell>
        </row>
        <row r="4521">
          <cell r="N4521" t="e">
            <v>#DIV/0!</v>
          </cell>
        </row>
        <row r="4522">
          <cell r="E4522" t="str">
            <v>HGC-Lib-2456200</v>
          </cell>
          <cell r="F4522" t="str">
            <v>NGS0224022-61</v>
          </cell>
          <cell r="G4522">
            <v>6</v>
          </cell>
          <cell r="H4522" t="str">
            <v>mRNA文库</v>
          </cell>
          <cell r="I4522" t="str">
            <v>GZQ</v>
          </cell>
          <cell r="J4522">
            <v>20.2</v>
          </cell>
        </row>
        <row r="4522">
          <cell r="N4522" t="e">
            <v>#DIV/0!</v>
          </cell>
        </row>
        <row r="4523">
          <cell r="E4523" t="str">
            <v>HGC-Lib-2456201</v>
          </cell>
          <cell r="F4523" t="str">
            <v>NGS0224022-62</v>
          </cell>
          <cell r="G4523">
            <v>6</v>
          </cell>
          <cell r="H4523" t="str">
            <v>mRNA文库</v>
          </cell>
          <cell r="I4523" t="str">
            <v>GZQ</v>
          </cell>
          <cell r="J4523">
            <v>12</v>
          </cell>
        </row>
        <row r="4523">
          <cell r="N4523" t="e">
            <v>#DIV/0!</v>
          </cell>
        </row>
        <row r="4524">
          <cell r="E4524" t="str">
            <v>HGC-Lib-2456202</v>
          </cell>
          <cell r="F4524" t="str">
            <v>NGS0224022-63</v>
          </cell>
          <cell r="G4524">
            <v>6</v>
          </cell>
          <cell r="H4524" t="str">
            <v>mRNA文库</v>
          </cell>
          <cell r="I4524" t="str">
            <v>GZQ</v>
          </cell>
          <cell r="J4524">
            <v>5.3</v>
          </cell>
        </row>
        <row r="4524">
          <cell r="N4524" t="e">
            <v>#DIV/0!</v>
          </cell>
        </row>
        <row r="4525">
          <cell r="E4525" t="str">
            <v>HGC-Lib-2456203</v>
          </cell>
          <cell r="F4525" t="str">
            <v>NGS0224022-64</v>
          </cell>
          <cell r="G4525">
            <v>6</v>
          </cell>
          <cell r="H4525" t="str">
            <v>mRNA文库</v>
          </cell>
          <cell r="I4525" t="str">
            <v>GZQ</v>
          </cell>
          <cell r="J4525">
            <v>26.2</v>
          </cell>
        </row>
        <row r="4525">
          <cell r="N4525" t="e">
            <v>#DIV/0!</v>
          </cell>
        </row>
        <row r="4526">
          <cell r="E4526" t="str">
            <v>HGC-Lib-2456204</v>
          </cell>
          <cell r="F4526" t="str">
            <v>NGS0224022-65</v>
          </cell>
          <cell r="G4526">
            <v>6</v>
          </cell>
          <cell r="H4526" t="str">
            <v>mRNA文库</v>
          </cell>
          <cell r="I4526" t="str">
            <v>GZQ</v>
          </cell>
          <cell r="J4526">
            <v>13.1</v>
          </cell>
        </row>
        <row r="4526">
          <cell r="N4526" t="e">
            <v>#DIV/0!</v>
          </cell>
        </row>
        <row r="4527">
          <cell r="E4527" t="str">
            <v>HGC-Lib-2456205</v>
          </cell>
          <cell r="F4527" t="str">
            <v>NGS0224022-66</v>
          </cell>
          <cell r="G4527">
            <v>6</v>
          </cell>
          <cell r="H4527" t="str">
            <v>mRNA文库</v>
          </cell>
          <cell r="I4527" t="str">
            <v>GZQ</v>
          </cell>
          <cell r="J4527">
            <v>29</v>
          </cell>
        </row>
        <row r="4527">
          <cell r="N4527" t="e">
            <v>#DIV/0!</v>
          </cell>
        </row>
        <row r="4528">
          <cell r="E4528" t="str">
            <v>HGC-Lib-2456206</v>
          </cell>
          <cell r="F4528" t="str">
            <v>NGS0224022-67</v>
          </cell>
          <cell r="G4528">
            <v>6</v>
          </cell>
          <cell r="H4528" t="str">
            <v>mRNA文库</v>
          </cell>
          <cell r="I4528" t="str">
            <v>GZQ</v>
          </cell>
          <cell r="J4528">
            <v>26</v>
          </cell>
        </row>
        <row r="4528">
          <cell r="N4528" t="e">
            <v>#DIV/0!</v>
          </cell>
        </row>
        <row r="4529">
          <cell r="E4529" t="str">
            <v>HGC-Lib-2456207</v>
          </cell>
          <cell r="F4529" t="str">
            <v>NGS0224022-68</v>
          </cell>
          <cell r="G4529">
            <v>6</v>
          </cell>
          <cell r="H4529" t="str">
            <v>mRNA文库</v>
          </cell>
          <cell r="I4529" t="str">
            <v>GZQ</v>
          </cell>
          <cell r="J4529">
            <v>7.02</v>
          </cell>
        </row>
        <row r="4529">
          <cell r="N4529" t="e">
            <v>#DIV/0!</v>
          </cell>
        </row>
        <row r="4530">
          <cell r="E4530" t="str">
            <v>HGC-Lib-2456208</v>
          </cell>
          <cell r="F4530" t="str">
            <v>NGS0224022-69</v>
          </cell>
          <cell r="G4530">
            <v>6</v>
          </cell>
          <cell r="H4530" t="str">
            <v>mRNA文库</v>
          </cell>
          <cell r="I4530" t="str">
            <v>GZQ</v>
          </cell>
          <cell r="J4530">
            <v>7.14</v>
          </cell>
        </row>
        <row r="4530">
          <cell r="N4530" t="e">
            <v>#DIV/0!</v>
          </cell>
        </row>
        <row r="4531">
          <cell r="E4531" t="str">
            <v>HGC-Lib-2456209</v>
          </cell>
          <cell r="F4531" t="str">
            <v>NGS0224022-70</v>
          </cell>
          <cell r="G4531">
            <v>6</v>
          </cell>
          <cell r="H4531" t="str">
            <v>mRNA文库</v>
          </cell>
          <cell r="I4531" t="str">
            <v>GZQ</v>
          </cell>
          <cell r="J4531">
            <v>10.6</v>
          </cell>
        </row>
        <row r="4531">
          <cell r="N4531" t="e">
            <v>#DIV/0!</v>
          </cell>
        </row>
        <row r="4532">
          <cell r="E4532" t="str">
            <v>HGC-Lib-2456210</v>
          </cell>
          <cell r="F4532" t="str">
            <v>NGS0224022-71</v>
          </cell>
          <cell r="G4532">
            <v>6</v>
          </cell>
          <cell r="H4532" t="str">
            <v>mRNA文库</v>
          </cell>
          <cell r="I4532" t="str">
            <v>GZQ</v>
          </cell>
          <cell r="J4532">
            <v>12.5</v>
          </cell>
        </row>
        <row r="4532">
          <cell r="N4532" t="e">
            <v>#DIV/0!</v>
          </cell>
        </row>
        <row r="4533">
          <cell r="E4533" t="str">
            <v>HGC-Lib-2456211</v>
          </cell>
          <cell r="F4533" t="str">
            <v>NGS0224022-72</v>
          </cell>
          <cell r="G4533">
            <v>6</v>
          </cell>
          <cell r="H4533" t="str">
            <v>mRNA文库</v>
          </cell>
          <cell r="I4533" t="str">
            <v>GZQ</v>
          </cell>
          <cell r="J4533">
            <v>15.8</v>
          </cell>
        </row>
        <row r="4533">
          <cell r="N4533" t="e">
            <v>#DIV/0!</v>
          </cell>
        </row>
        <row r="4534">
          <cell r="E4534" t="str">
            <v>HGC-Lib-2456212</v>
          </cell>
          <cell r="F4534" t="str">
            <v>NGS0224022-73</v>
          </cell>
          <cell r="G4534">
            <v>6</v>
          </cell>
          <cell r="H4534" t="str">
            <v>mRNA文库</v>
          </cell>
          <cell r="I4534" t="str">
            <v>GZQ</v>
          </cell>
          <cell r="J4534">
            <v>12.7</v>
          </cell>
        </row>
        <row r="4534">
          <cell r="N4534" t="e">
            <v>#DIV/0!</v>
          </cell>
        </row>
        <row r="4535">
          <cell r="E4535" t="str">
            <v>HGC-Lib-2456213</v>
          </cell>
          <cell r="F4535" t="str">
            <v>NGS0224022-74</v>
          </cell>
          <cell r="G4535">
            <v>6</v>
          </cell>
          <cell r="H4535" t="str">
            <v>mRNA文库</v>
          </cell>
          <cell r="I4535" t="str">
            <v>GZQ</v>
          </cell>
          <cell r="J4535">
            <v>7.5</v>
          </cell>
        </row>
        <row r="4535">
          <cell r="N4535" t="e">
            <v>#DIV/0!</v>
          </cell>
        </row>
        <row r="4536">
          <cell r="E4536" t="str">
            <v>HGC-Lib-2456214</v>
          </cell>
          <cell r="F4536" t="str">
            <v>NGS0224022-75</v>
          </cell>
          <cell r="G4536">
            <v>6</v>
          </cell>
          <cell r="H4536" t="str">
            <v>mRNA文库</v>
          </cell>
          <cell r="I4536" t="str">
            <v>GZQ</v>
          </cell>
          <cell r="J4536">
            <v>27.2</v>
          </cell>
        </row>
        <row r="4536">
          <cell r="N4536" t="e">
            <v>#DIV/0!</v>
          </cell>
        </row>
        <row r="4537">
          <cell r="E4537" t="str">
            <v>HGC-Lib-2456215</v>
          </cell>
          <cell r="F4537" t="str">
            <v>NGS0224022-76</v>
          </cell>
          <cell r="G4537">
            <v>6</v>
          </cell>
          <cell r="H4537" t="str">
            <v>mRNA文库</v>
          </cell>
          <cell r="I4537" t="str">
            <v>GZQ</v>
          </cell>
          <cell r="J4537">
            <v>18.5</v>
          </cell>
        </row>
        <row r="4537">
          <cell r="N4537" t="e">
            <v>#DIV/0!</v>
          </cell>
        </row>
        <row r="4538">
          <cell r="E4538" t="str">
            <v>HGC-Lib-2456216</v>
          </cell>
          <cell r="F4538" t="str">
            <v>NGS0224022-77</v>
          </cell>
          <cell r="G4538">
            <v>6</v>
          </cell>
          <cell r="H4538" t="str">
            <v>mRNA文库</v>
          </cell>
          <cell r="I4538" t="str">
            <v>GZQ</v>
          </cell>
          <cell r="J4538">
            <v>8.2</v>
          </cell>
        </row>
        <row r="4538">
          <cell r="N4538" t="e">
            <v>#DIV/0!</v>
          </cell>
        </row>
        <row r="4539">
          <cell r="E4539" t="str">
            <v>HGC-Lib-2456217</v>
          </cell>
          <cell r="F4539" t="str">
            <v>NGS0224022-78</v>
          </cell>
          <cell r="G4539">
            <v>6</v>
          </cell>
          <cell r="H4539" t="str">
            <v>mRNA文库</v>
          </cell>
          <cell r="I4539" t="str">
            <v>GZQ</v>
          </cell>
          <cell r="J4539">
            <v>13.9</v>
          </cell>
        </row>
        <row r="4539">
          <cell r="N4539" t="e">
            <v>#DIV/0!</v>
          </cell>
        </row>
        <row r="4540">
          <cell r="E4540" t="str">
            <v>HGC-Lib-2456218</v>
          </cell>
          <cell r="F4540" t="str">
            <v>NGS0224026-1</v>
          </cell>
          <cell r="G4540">
            <v>6</v>
          </cell>
          <cell r="H4540" t="str">
            <v>mRNA文库</v>
          </cell>
          <cell r="I4540" t="str">
            <v>GZQ</v>
          </cell>
          <cell r="J4540">
            <v>54</v>
          </cell>
        </row>
        <row r="4540">
          <cell r="N4540" t="e">
            <v>#DIV/0!</v>
          </cell>
        </row>
        <row r="4541">
          <cell r="E4541" t="str">
            <v>HGC-Lib-2456219</v>
          </cell>
          <cell r="F4541" t="str">
            <v>NGS0224026-2</v>
          </cell>
          <cell r="G4541">
            <v>6</v>
          </cell>
          <cell r="H4541" t="str">
            <v>mRNA文库</v>
          </cell>
          <cell r="I4541" t="str">
            <v>GZQ</v>
          </cell>
          <cell r="J4541">
            <v>19.1</v>
          </cell>
        </row>
        <row r="4541">
          <cell r="N4541" t="e">
            <v>#DIV/0!</v>
          </cell>
        </row>
        <row r="4542">
          <cell r="E4542" t="str">
            <v>HGC-Lib-2456220</v>
          </cell>
          <cell r="F4542" t="str">
            <v>NGS0224026-3</v>
          </cell>
          <cell r="G4542">
            <v>6</v>
          </cell>
          <cell r="H4542" t="str">
            <v>mRNA文库</v>
          </cell>
          <cell r="I4542" t="str">
            <v>GZQ</v>
          </cell>
          <cell r="J4542">
            <v>42.2</v>
          </cell>
        </row>
        <row r="4542">
          <cell r="N4542" t="e">
            <v>#DIV/0!</v>
          </cell>
        </row>
        <row r="4543">
          <cell r="E4543" t="str">
            <v>HGC-Lib-2456221</v>
          </cell>
          <cell r="F4543" t="str">
            <v>NGS0224026-4</v>
          </cell>
          <cell r="G4543">
            <v>6</v>
          </cell>
          <cell r="H4543" t="str">
            <v>mRNA文库</v>
          </cell>
          <cell r="I4543" t="str">
            <v>GZQ</v>
          </cell>
          <cell r="J4543">
            <v>39.4</v>
          </cell>
        </row>
        <row r="4543">
          <cell r="N4543" t="e">
            <v>#DIV/0!</v>
          </cell>
        </row>
        <row r="4544">
          <cell r="E4544" t="str">
            <v>HGC-Lib-2456222</v>
          </cell>
          <cell r="F4544" t="str">
            <v>NGS0224026-5</v>
          </cell>
          <cell r="G4544">
            <v>6</v>
          </cell>
          <cell r="H4544" t="str">
            <v>mRNA文库</v>
          </cell>
          <cell r="I4544" t="str">
            <v>GZQ</v>
          </cell>
          <cell r="J4544">
            <v>8.52</v>
          </cell>
        </row>
        <row r="4544">
          <cell r="N4544" t="e">
            <v>#DIV/0!</v>
          </cell>
        </row>
        <row r="4545">
          <cell r="E4545" t="str">
            <v>HGC-Lib-2456223</v>
          </cell>
          <cell r="F4545" t="str">
            <v>NGS0224026-6</v>
          </cell>
          <cell r="G4545">
            <v>6</v>
          </cell>
          <cell r="H4545" t="str">
            <v>mRNA文库</v>
          </cell>
          <cell r="I4545" t="str">
            <v>GZQ</v>
          </cell>
          <cell r="J4545">
            <v>44</v>
          </cell>
        </row>
        <row r="4545">
          <cell r="N4545" t="e">
            <v>#DIV/0!</v>
          </cell>
        </row>
        <row r="4546">
          <cell r="E4546" t="str">
            <v>HGC-Lib-2456224</v>
          </cell>
          <cell r="F4546" t="str">
            <v>NGS0224026-7</v>
          </cell>
          <cell r="G4546">
            <v>6</v>
          </cell>
          <cell r="H4546" t="str">
            <v>mRNA文库</v>
          </cell>
          <cell r="I4546" t="str">
            <v>GZQ</v>
          </cell>
          <cell r="J4546">
            <v>35.4</v>
          </cell>
        </row>
        <row r="4546">
          <cell r="N4546" t="e">
            <v>#DIV/0!</v>
          </cell>
        </row>
        <row r="4547">
          <cell r="E4547" t="str">
            <v>HGC-Lib-2456225</v>
          </cell>
          <cell r="F4547" t="str">
            <v>NGS0224026-8</v>
          </cell>
          <cell r="G4547">
            <v>6</v>
          </cell>
          <cell r="H4547" t="str">
            <v>mRNA文库</v>
          </cell>
          <cell r="I4547" t="str">
            <v>GZQ</v>
          </cell>
          <cell r="J4547">
            <v>4.3</v>
          </cell>
        </row>
        <row r="4547">
          <cell r="N4547" t="e">
            <v>#DIV/0!</v>
          </cell>
        </row>
        <row r="4548">
          <cell r="E4548" t="str">
            <v>HGC-Lib-2456226</v>
          </cell>
          <cell r="F4548" t="str">
            <v>NGS0224026-9</v>
          </cell>
          <cell r="G4548">
            <v>6</v>
          </cell>
          <cell r="H4548" t="str">
            <v>mRNA文库</v>
          </cell>
          <cell r="I4548" t="str">
            <v>GZQ</v>
          </cell>
          <cell r="J4548">
            <v>4.92</v>
          </cell>
        </row>
        <row r="4548">
          <cell r="N4548" t="e">
            <v>#DIV/0!</v>
          </cell>
        </row>
        <row r="4549">
          <cell r="E4549" t="str">
            <v>HGC-Lib-2456227</v>
          </cell>
          <cell r="F4549" t="str">
            <v>NGS0224026-10</v>
          </cell>
          <cell r="G4549">
            <v>6</v>
          </cell>
          <cell r="H4549" t="str">
            <v>mRNA文库</v>
          </cell>
          <cell r="I4549" t="str">
            <v>GZQ</v>
          </cell>
          <cell r="J4549">
            <v>46</v>
          </cell>
        </row>
        <row r="4549">
          <cell r="N4549" t="e">
            <v>#DIV/0!</v>
          </cell>
        </row>
        <row r="4550">
          <cell r="E4550" t="str">
            <v>HGC-Lib-2456228</v>
          </cell>
          <cell r="F4550" t="str">
            <v>NGS0224026-11</v>
          </cell>
          <cell r="G4550">
            <v>6</v>
          </cell>
          <cell r="H4550" t="str">
            <v>mRNA文库</v>
          </cell>
          <cell r="I4550" t="str">
            <v>GZQ</v>
          </cell>
          <cell r="J4550">
            <v>39.8</v>
          </cell>
        </row>
        <row r="4550">
          <cell r="N4550" t="e">
            <v>#DIV/0!</v>
          </cell>
        </row>
        <row r="4551">
          <cell r="E4551" t="str">
            <v>HGC-Lib-2456229</v>
          </cell>
          <cell r="F4551" t="str">
            <v>NGS0224026-12</v>
          </cell>
          <cell r="G4551">
            <v>6</v>
          </cell>
          <cell r="H4551" t="str">
            <v>mRNA文库</v>
          </cell>
          <cell r="I4551" t="str">
            <v>GZQ</v>
          </cell>
          <cell r="J4551">
            <v>52</v>
          </cell>
        </row>
        <row r="4551">
          <cell r="N4551" t="e">
            <v>#DIV/0!</v>
          </cell>
        </row>
        <row r="4552">
          <cell r="E4552" t="str">
            <v>HGC-Lib-2456230</v>
          </cell>
          <cell r="F4552" t="str">
            <v>NGS0224026-13</v>
          </cell>
          <cell r="G4552">
            <v>6</v>
          </cell>
          <cell r="H4552" t="str">
            <v>mRNA文库</v>
          </cell>
          <cell r="I4552" t="str">
            <v>GZQ</v>
          </cell>
          <cell r="J4552">
            <v>45.8</v>
          </cell>
        </row>
        <row r="4552">
          <cell r="N4552" t="e">
            <v>#DIV/0!</v>
          </cell>
        </row>
        <row r="4553">
          <cell r="E4553" t="str">
            <v>HGC-Lib-2456231</v>
          </cell>
          <cell r="F4553" t="str">
            <v>NGS0224026-14</v>
          </cell>
          <cell r="G4553">
            <v>6</v>
          </cell>
          <cell r="H4553" t="str">
            <v>mRNA文库</v>
          </cell>
          <cell r="I4553" t="str">
            <v>ZZ</v>
          </cell>
          <cell r="J4553">
            <v>45.8</v>
          </cell>
        </row>
        <row r="4553">
          <cell r="N4553" t="e">
            <v>#DIV/0!</v>
          </cell>
        </row>
        <row r="4554">
          <cell r="E4554" t="str">
            <v>HGC-Lib-2456232</v>
          </cell>
          <cell r="F4554" t="str">
            <v>NGS0224026-15</v>
          </cell>
          <cell r="G4554">
            <v>6</v>
          </cell>
          <cell r="H4554" t="str">
            <v>mRNA文库</v>
          </cell>
          <cell r="I4554" t="str">
            <v>ZZ</v>
          </cell>
          <cell r="J4554">
            <v>44.2</v>
          </cell>
        </row>
        <row r="4554">
          <cell r="N4554" t="e">
            <v>#DIV/0!</v>
          </cell>
        </row>
        <row r="4555">
          <cell r="E4555" t="str">
            <v>HGC-Lib-2456233</v>
          </cell>
          <cell r="F4555" t="str">
            <v>NGS0224026-16</v>
          </cell>
          <cell r="G4555">
            <v>6</v>
          </cell>
          <cell r="H4555" t="str">
            <v>mRNA文库</v>
          </cell>
          <cell r="I4555" t="str">
            <v>ZZ</v>
          </cell>
          <cell r="J4555">
            <v>27.8</v>
          </cell>
        </row>
        <row r="4555">
          <cell r="N4555" t="e">
            <v>#DIV/0!</v>
          </cell>
        </row>
        <row r="4556">
          <cell r="E4556" t="str">
            <v>HGC-Lib-2456234</v>
          </cell>
          <cell r="F4556" t="str">
            <v>NGS0224026-17</v>
          </cell>
          <cell r="G4556">
            <v>6</v>
          </cell>
          <cell r="H4556" t="str">
            <v>mRNA文库</v>
          </cell>
          <cell r="I4556" t="str">
            <v>ZZ</v>
          </cell>
          <cell r="J4556">
            <v>45.8</v>
          </cell>
        </row>
        <row r="4556">
          <cell r="N4556" t="e">
            <v>#DIV/0!</v>
          </cell>
        </row>
        <row r="4557">
          <cell r="E4557" t="str">
            <v>HGC-Lib-2456235</v>
          </cell>
          <cell r="F4557" t="str">
            <v>NGS0224026-18</v>
          </cell>
          <cell r="G4557">
            <v>6</v>
          </cell>
          <cell r="H4557" t="str">
            <v>mRNA文库</v>
          </cell>
          <cell r="I4557" t="str">
            <v>ZZ</v>
          </cell>
          <cell r="J4557">
            <v>52.8</v>
          </cell>
        </row>
        <row r="4557">
          <cell r="N4557" t="e">
            <v>#DIV/0!</v>
          </cell>
        </row>
        <row r="4558">
          <cell r="E4558" t="str">
            <v>HGC-Lib-2456236</v>
          </cell>
          <cell r="F4558" t="str">
            <v>NGS0224026-19</v>
          </cell>
          <cell r="G4558">
            <v>6</v>
          </cell>
          <cell r="H4558" t="str">
            <v>mRNA文库</v>
          </cell>
          <cell r="I4558" t="str">
            <v>ZZ</v>
          </cell>
          <cell r="J4558">
            <v>50</v>
          </cell>
        </row>
        <row r="4558">
          <cell r="N4558" t="e">
            <v>#DIV/0!</v>
          </cell>
        </row>
        <row r="4559">
          <cell r="E4559" t="str">
            <v>HGC-Lib-2456237</v>
          </cell>
          <cell r="F4559" t="str">
            <v>NGS0224026-20</v>
          </cell>
          <cell r="G4559">
            <v>6</v>
          </cell>
          <cell r="H4559" t="str">
            <v>mRNA文库</v>
          </cell>
          <cell r="I4559" t="str">
            <v>ZZ</v>
          </cell>
          <cell r="J4559">
            <v>36.8</v>
          </cell>
        </row>
        <row r="4559">
          <cell r="N4559" t="e">
            <v>#DIV/0!</v>
          </cell>
        </row>
        <row r="4560">
          <cell r="E4560" t="str">
            <v>HGC-Lib-2456238</v>
          </cell>
          <cell r="F4560" t="str">
            <v>NGS0224026-21</v>
          </cell>
          <cell r="G4560">
            <v>6</v>
          </cell>
          <cell r="H4560" t="str">
            <v>mRNA文库</v>
          </cell>
          <cell r="I4560" t="str">
            <v>ZZ</v>
          </cell>
          <cell r="J4560">
            <v>56.8</v>
          </cell>
        </row>
        <row r="4560">
          <cell r="N4560" t="e">
            <v>#DIV/0!</v>
          </cell>
        </row>
        <row r="4561">
          <cell r="E4561" t="str">
            <v>HGC-Lib-2456239</v>
          </cell>
          <cell r="F4561" t="str">
            <v>NGS0224026-22</v>
          </cell>
          <cell r="G4561">
            <v>6</v>
          </cell>
          <cell r="H4561" t="str">
            <v>mRNA文库</v>
          </cell>
          <cell r="I4561" t="str">
            <v>ZZ</v>
          </cell>
          <cell r="J4561">
            <v>20.2</v>
          </cell>
        </row>
        <row r="4561">
          <cell r="N4561" t="e">
            <v>#DIV/0!</v>
          </cell>
        </row>
        <row r="4562">
          <cell r="E4562" t="str">
            <v>HGC-Lib-2456240</v>
          </cell>
          <cell r="F4562" t="str">
            <v>NGS0224026-23</v>
          </cell>
          <cell r="G4562">
            <v>6</v>
          </cell>
          <cell r="H4562" t="str">
            <v>mRNA文库</v>
          </cell>
          <cell r="I4562" t="str">
            <v>ZZ</v>
          </cell>
          <cell r="J4562">
            <v>49.6</v>
          </cell>
        </row>
        <row r="4562">
          <cell r="N4562" t="e">
            <v>#DIV/0!</v>
          </cell>
        </row>
        <row r="4563">
          <cell r="E4563" t="str">
            <v>HGC-Lib-2456241</v>
          </cell>
          <cell r="F4563" t="str">
            <v>NGS0224026-24</v>
          </cell>
          <cell r="G4563">
            <v>6</v>
          </cell>
          <cell r="H4563" t="str">
            <v>mRNA文库</v>
          </cell>
          <cell r="I4563" t="str">
            <v>ZZ</v>
          </cell>
          <cell r="J4563">
            <v>29</v>
          </cell>
        </row>
        <row r="4563">
          <cell r="N4563" t="e">
            <v>#DIV/0!</v>
          </cell>
        </row>
        <row r="4564">
          <cell r="E4564" t="str">
            <v>HGC-Lib-2456242</v>
          </cell>
          <cell r="F4564" t="str">
            <v>NGS0224026-25</v>
          </cell>
          <cell r="G4564">
            <v>6</v>
          </cell>
          <cell r="H4564" t="str">
            <v>mRNA文库</v>
          </cell>
          <cell r="I4564" t="str">
            <v>ZZ</v>
          </cell>
          <cell r="J4564">
            <v>53</v>
          </cell>
        </row>
        <row r="4564">
          <cell r="N4564" t="e">
            <v>#DIV/0!</v>
          </cell>
        </row>
        <row r="4565">
          <cell r="E4565" t="str">
            <v>HGC-Lib-2456243</v>
          </cell>
          <cell r="F4565" t="str">
            <v>NGS0224026-26</v>
          </cell>
          <cell r="G4565">
            <v>6</v>
          </cell>
          <cell r="H4565" t="str">
            <v>mRNA文库</v>
          </cell>
          <cell r="I4565" t="str">
            <v>ZZ</v>
          </cell>
          <cell r="J4565">
            <v>40.2</v>
          </cell>
        </row>
        <row r="4565">
          <cell r="N4565" t="e">
            <v>#DIV/0!</v>
          </cell>
        </row>
        <row r="4566">
          <cell r="E4566" t="str">
            <v>HGC-Lib-2456244</v>
          </cell>
          <cell r="F4566" t="str">
            <v>NGS0224026-27</v>
          </cell>
          <cell r="G4566">
            <v>6</v>
          </cell>
          <cell r="H4566" t="str">
            <v>mRNA文库</v>
          </cell>
          <cell r="I4566" t="str">
            <v>ZZ</v>
          </cell>
          <cell r="J4566">
            <v>33</v>
          </cell>
        </row>
        <row r="4566">
          <cell r="N4566" t="e">
            <v>#DIV/0!</v>
          </cell>
        </row>
        <row r="4567">
          <cell r="E4567" t="str">
            <v>HGC-Lib-2456245</v>
          </cell>
          <cell r="F4567" t="str">
            <v>NGS0224026-28</v>
          </cell>
          <cell r="G4567">
            <v>6</v>
          </cell>
          <cell r="H4567" t="str">
            <v>mRNA文库</v>
          </cell>
          <cell r="I4567" t="str">
            <v>ZZ</v>
          </cell>
          <cell r="J4567">
            <v>18.9</v>
          </cell>
        </row>
        <row r="4567">
          <cell r="N4567" t="e">
            <v>#DIV/0!</v>
          </cell>
        </row>
        <row r="4568">
          <cell r="E4568" t="str">
            <v>HGC-Lib-2456246</v>
          </cell>
          <cell r="F4568" t="str">
            <v>NGS0224026-29</v>
          </cell>
          <cell r="G4568">
            <v>6</v>
          </cell>
          <cell r="H4568" t="str">
            <v>mRNA文库</v>
          </cell>
          <cell r="I4568" t="str">
            <v>ZZ</v>
          </cell>
          <cell r="J4568">
            <v>11.2</v>
          </cell>
        </row>
        <row r="4568">
          <cell r="N4568" t="e">
            <v>#DIV/0!</v>
          </cell>
        </row>
        <row r="4569">
          <cell r="E4569" t="str">
            <v>HGC-Lib-2456247</v>
          </cell>
          <cell r="F4569" t="str">
            <v>NGS0224026-30</v>
          </cell>
          <cell r="G4569">
            <v>6</v>
          </cell>
          <cell r="H4569" t="str">
            <v>mRNA文库</v>
          </cell>
          <cell r="I4569" t="str">
            <v>ZZ</v>
          </cell>
          <cell r="J4569">
            <v>5.9</v>
          </cell>
        </row>
        <row r="4569">
          <cell r="N4569" t="e">
            <v>#DIV/0!</v>
          </cell>
        </row>
        <row r="4570">
          <cell r="E4570" t="str">
            <v>HGC-Lib-2456248</v>
          </cell>
          <cell r="F4570" t="str">
            <v>NGS0224026-31</v>
          </cell>
          <cell r="G4570">
            <v>6</v>
          </cell>
          <cell r="H4570" t="str">
            <v>mRNA文库</v>
          </cell>
          <cell r="I4570" t="str">
            <v>ZZ</v>
          </cell>
          <cell r="J4570">
            <v>44.4</v>
          </cell>
        </row>
        <row r="4570">
          <cell r="N4570" t="e">
            <v>#DIV/0!</v>
          </cell>
        </row>
        <row r="4571">
          <cell r="E4571" t="str">
            <v>HGC-Lib-2456249</v>
          </cell>
          <cell r="F4571" t="str">
            <v>NGS0224026-32</v>
          </cell>
          <cell r="G4571">
            <v>6</v>
          </cell>
          <cell r="H4571" t="str">
            <v>mRNA文库</v>
          </cell>
          <cell r="I4571" t="str">
            <v>ZZ</v>
          </cell>
          <cell r="J4571">
            <v>27.8</v>
          </cell>
        </row>
        <row r="4571">
          <cell r="N4571" t="e">
            <v>#DIV/0!</v>
          </cell>
        </row>
        <row r="4572">
          <cell r="E4572" t="str">
            <v>HGC-Lib-2456250</v>
          </cell>
          <cell r="F4572" t="str">
            <v>NGS0224026-33</v>
          </cell>
          <cell r="G4572">
            <v>6</v>
          </cell>
          <cell r="H4572" t="str">
            <v>mRNA文库</v>
          </cell>
          <cell r="I4572" t="str">
            <v>ZZ</v>
          </cell>
          <cell r="J4572">
            <v>27.8</v>
          </cell>
        </row>
        <row r="4572">
          <cell r="N4572" t="e">
            <v>#DIV/0!</v>
          </cell>
        </row>
        <row r="4573">
          <cell r="E4573" t="str">
            <v>HGC-Lib-2456251</v>
          </cell>
          <cell r="F4573" t="str">
            <v>NGS0224026-34</v>
          </cell>
          <cell r="G4573">
            <v>6</v>
          </cell>
          <cell r="H4573" t="str">
            <v>mRNA文库</v>
          </cell>
          <cell r="I4573" t="str">
            <v>ZZ</v>
          </cell>
          <cell r="J4573">
            <v>15.6</v>
          </cell>
        </row>
        <row r="4573">
          <cell r="N4573" t="e">
            <v>#DIV/0!</v>
          </cell>
        </row>
        <row r="4574">
          <cell r="E4574" t="str">
            <v>HGC-Lib-2456252</v>
          </cell>
          <cell r="F4574" t="str">
            <v>NGS0224026-35</v>
          </cell>
          <cell r="G4574">
            <v>6</v>
          </cell>
          <cell r="H4574" t="str">
            <v>mRNA文库</v>
          </cell>
          <cell r="I4574" t="str">
            <v>ZZ</v>
          </cell>
          <cell r="J4574">
            <v>19.2</v>
          </cell>
        </row>
        <row r="4574">
          <cell r="N4574" t="e">
            <v>#DIV/0!</v>
          </cell>
        </row>
        <row r="4575">
          <cell r="E4575" t="str">
            <v>HGC-Lib-2456253</v>
          </cell>
          <cell r="F4575" t="str">
            <v>NGS0224026-36</v>
          </cell>
          <cell r="G4575">
            <v>6</v>
          </cell>
          <cell r="H4575" t="str">
            <v>mRNA文库</v>
          </cell>
          <cell r="I4575" t="str">
            <v>ZZ</v>
          </cell>
          <cell r="J4575">
            <v>7.64</v>
          </cell>
        </row>
        <row r="4575">
          <cell r="N4575" t="e">
            <v>#DIV/0!</v>
          </cell>
        </row>
        <row r="4576">
          <cell r="E4576" t="str">
            <v>HGC-Lib-2456254</v>
          </cell>
          <cell r="F4576" t="str">
            <v>NGS0224026-37</v>
          </cell>
          <cell r="G4576">
            <v>6</v>
          </cell>
          <cell r="H4576" t="str">
            <v>mRNA文库</v>
          </cell>
          <cell r="I4576" t="str">
            <v>ZZ</v>
          </cell>
          <cell r="J4576">
            <v>64.8</v>
          </cell>
        </row>
        <row r="4576">
          <cell r="N4576" t="e">
            <v>#DIV/0!</v>
          </cell>
        </row>
        <row r="4577">
          <cell r="E4577" t="str">
            <v>HGC-Lib-2456255</v>
          </cell>
          <cell r="F4577" t="str">
            <v>NGS0224026-38</v>
          </cell>
          <cell r="G4577">
            <v>6</v>
          </cell>
          <cell r="H4577" t="str">
            <v>mRNA文库</v>
          </cell>
          <cell r="I4577" t="str">
            <v>ZZ</v>
          </cell>
          <cell r="J4577">
            <v>34.6</v>
          </cell>
        </row>
        <row r="4577">
          <cell r="N4577" t="e">
            <v>#DIV/0!</v>
          </cell>
        </row>
        <row r="4578">
          <cell r="E4578" t="str">
            <v>HGC-Lib-2456256</v>
          </cell>
          <cell r="F4578" t="str">
            <v>NGS0224026-39</v>
          </cell>
          <cell r="G4578">
            <v>6</v>
          </cell>
          <cell r="H4578" t="str">
            <v>mRNA文库</v>
          </cell>
          <cell r="I4578" t="str">
            <v>ZZ</v>
          </cell>
          <cell r="J4578">
            <v>32</v>
          </cell>
        </row>
        <row r="4578">
          <cell r="N4578" t="e">
            <v>#DIV/0!</v>
          </cell>
        </row>
        <row r="4579">
          <cell r="E4579" t="str">
            <v>HGC-Lib-2456257</v>
          </cell>
          <cell r="F4579" t="str">
            <v>NGS0224026-40</v>
          </cell>
          <cell r="G4579">
            <v>6</v>
          </cell>
          <cell r="H4579" t="str">
            <v>mRNA文库</v>
          </cell>
          <cell r="I4579" t="str">
            <v>ZZ</v>
          </cell>
          <cell r="J4579">
            <v>45.8</v>
          </cell>
        </row>
        <row r="4579">
          <cell r="N4579" t="e">
            <v>#DIV/0!</v>
          </cell>
        </row>
        <row r="4580">
          <cell r="E4580" t="str">
            <v>HGC-Lib-2456258</v>
          </cell>
          <cell r="F4580" t="str">
            <v>NGS0224026-41</v>
          </cell>
          <cell r="G4580">
            <v>6</v>
          </cell>
          <cell r="H4580" t="str">
            <v>mRNA文库</v>
          </cell>
          <cell r="I4580" t="str">
            <v>ZZ</v>
          </cell>
          <cell r="J4580">
            <v>19.6</v>
          </cell>
        </row>
        <row r="4580">
          <cell r="N4580" t="e">
            <v>#DIV/0!</v>
          </cell>
        </row>
        <row r="4581">
          <cell r="E4581" t="str">
            <v>HGC-Lib-2456259</v>
          </cell>
          <cell r="F4581" t="str">
            <v>NGS0224026-42</v>
          </cell>
          <cell r="G4581">
            <v>6</v>
          </cell>
          <cell r="H4581" t="str">
            <v>mRNA文库</v>
          </cell>
          <cell r="I4581" t="str">
            <v>ZZ</v>
          </cell>
          <cell r="J4581">
            <v>27.6</v>
          </cell>
        </row>
        <row r="4581">
          <cell r="N4581" t="e">
            <v>#DIV/0!</v>
          </cell>
        </row>
        <row r="4582">
          <cell r="E4582" t="str">
            <v>HGC-Lib-2456260</v>
          </cell>
          <cell r="F4582" t="str">
            <v>NGS0224026-43</v>
          </cell>
          <cell r="G4582">
            <v>6</v>
          </cell>
          <cell r="H4582" t="str">
            <v>mRNA文库</v>
          </cell>
          <cell r="I4582" t="str">
            <v>ZZ</v>
          </cell>
          <cell r="J4582">
            <v>52</v>
          </cell>
        </row>
        <row r="4582">
          <cell r="N4582" t="e">
            <v>#DIV/0!</v>
          </cell>
        </row>
        <row r="4583">
          <cell r="E4583" t="str">
            <v>HGC-Lib-2456261</v>
          </cell>
          <cell r="F4583" t="str">
            <v>NGS0224026-44</v>
          </cell>
          <cell r="G4583">
            <v>6</v>
          </cell>
          <cell r="H4583" t="str">
            <v>mRNA文库</v>
          </cell>
          <cell r="I4583" t="str">
            <v>ZZ</v>
          </cell>
          <cell r="J4583">
            <v>12.6</v>
          </cell>
        </row>
        <row r="4583">
          <cell r="N4583" t="e">
            <v>#DIV/0!</v>
          </cell>
        </row>
        <row r="4584">
          <cell r="E4584" t="str">
            <v>HGC-Lib-2456262</v>
          </cell>
          <cell r="F4584" t="str">
            <v>NGS0224026-45</v>
          </cell>
          <cell r="G4584">
            <v>6</v>
          </cell>
          <cell r="H4584" t="str">
            <v>mRNA文库</v>
          </cell>
          <cell r="I4584" t="str">
            <v>ZZ</v>
          </cell>
          <cell r="J4584">
            <v>10.3</v>
          </cell>
        </row>
        <row r="4584">
          <cell r="N4584" t="e">
            <v>#DIV/0!</v>
          </cell>
        </row>
        <row r="4585">
          <cell r="E4585" t="str">
            <v>HGC-Lib-2456263</v>
          </cell>
          <cell r="F4585" t="str">
            <v>NGS0224026-46</v>
          </cell>
          <cell r="G4585">
            <v>6</v>
          </cell>
          <cell r="H4585" t="str">
            <v>mRNA文库</v>
          </cell>
          <cell r="I4585" t="str">
            <v>ZZ</v>
          </cell>
          <cell r="J4585">
            <v>17.7</v>
          </cell>
        </row>
        <row r="4585">
          <cell r="N4585" t="e">
            <v>#DIV/0!</v>
          </cell>
        </row>
        <row r="4586">
          <cell r="E4586" t="str">
            <v>HGC-Lib-2456264</v>
          </cell>
          <cell r="F4586" t="str">
            <v>NGS0224026-47</v>
          </cell>
          <cell r="G4586">
            <v>6</v>
          </cell>
          <cell r="H4586" t="str">
            <v>mRNA文库</v>
          </cell>
          <cell r="I4586" t="str">
            <v>ZZ</v>
          </cell>
          <cell r="J4586">
            <v>6.8</v>
          </cell>
        </row>
        <row r="4586">
          <cell r="N4586" t="e">
            <v>#DIV/0!</v>
          </cell>
        </row>
        <row r="4587">
          <cell r="E4587" t="str">
            <v>HGC-Lib-2456265</v>
          </cell>
          <cell r="F4587" t="str">
            <v>NGS0224026-48</v>
          </cell>
          <cell r="G4587">
            <v>6</v>
          </cell>
          <cell r="H4587" t="str">
            <v>mRNA文库</v>
          </cell>
          <cell r="I4587" t="str">
            <v>ZZ</v>
          </cell>
          <cell r="J4587">
            <v>38</v>
          </cell>
        </row>
        <row r="4587">
          <cell r="N4587" t="e">
            <v>#DIV/0!</v>
          </cell>
        </row>
        <row r="4588">
          <cell r="E4588" t="str">
            <v>HGC-Lib-2456266</v>
          </cell>
          <cell r="F4588" t="str">
            <v>NGS0224026-49</v>
          </cell>
          <cell r="G4588">
            <v>6</v>
          </cell>
          <cell r="H4588" t="str">
            <v>mRNA文库</v>
          </cell>
          <cell r="I4588" t="str">
            <v>ZZ</v>
          </cell>
          <cell r="J4588">
            <v>42.4</v>
          </cell>
        </row>
        <row r="4588">
          <cell r="N4588" t="e">
            <v>#DIV/0!</v>
          </cell>
        </row>
        <row r="4589">
          <cell r="E4589" t="str">
            <v>HGC-Lib-2456267</v>
          </cell>
          <cell r="F4589" t="str">
            <v>NGS0224026-50</v>
          </cell>
          <cell r="G4589">
            <v>6</v>
          </cell>
          <cell r="H4589" t="str">
            <v>mRNA文库</v>
          </cell>
          <cell r="I4589" t="str">
            <v>ZZ</v>
          </cell>
          <cell r="J4589">
            <v>24.8</v>
          </cell>
        </row>
        <row r="4589">
          <cell r="N4589" t="e">
            <v>#DIV/0!</v>
          </cell>
        </row>
        <row r="4590">
          <cell r="E4590" t="str">
            <v>HGC-Lib-2456268</v>
          </cell>
          <cell r="F4590" t="str">
            <v>NGS0224028-1</v>
          </cell>
          <cell r="G4590">
            <v>6</v>
          </cell>
          <cell r="H4590" t="str">
            <v>mRNA文库</v>
          </cell>
          <cell r="I4590" t="str">
            <v>ZZ</v>
          </cell>
          <cell r="J4590">
            <v>12.9</v>
          </cell>
        </row>
        <row r="4590">
          <cell r="N4590" t="e">
            <v>#DIV/0!</v>
          </cell>
        </row>
        <row r="4591">
          <cell r="E4591" t="str">
            <v>HGC-Lib-2456269</v>
          </cell>
          <cell r="F4591" t="str">
            <v>NGS0224028-2</v>
          </cell>
          <cell r="G4591">
            <v>6</v>
          </cell>
          <cell r="H4591" t="str">
            <v>mRNA文库</v>
          </cell>
          <cell r="I4591" t="str">
            <v>ZZ</v>
          </cell>
          <cell r="J4591">
            <v>11.5</v>
          </cell>
        </row>
        <row r="4591">
          <cell r="N4591" t="e">
            <v>#DIV/0!</v>
          </cell>
        </row>
        <row r="4592">
          <cell r="E4592" t="str">
            <v>HGC-Lib-2456270</v>
          </cell>
          <cell r="F4592" t="str">
            <v>NGS0224028-3</v>
          </cell>
          <cell r="G4592">
            <v>6</v>
          </cell>
          <cell r="H4592" t="str">
            <v>mRNA文库</v>
          </cell>
          <cell r="I4592" t="str">
            <v>ZZ</v>
          </cell>
          <cell r="J4592">
            <v>8.72</v>
          </cell>
        </row>
        <row r="4592">
          <cell r="N4592" t="e">
            <v>#DIV/0!</v>
          </cell>
        </row>
        <row r="4593">
          <cell r="E4593" t="str">
            <v>HGC-Lib-2456271</v>
          </cell>
          <cell r="F4593" t="str">
            <v>NGS0224028-4</v>
          </cell>
          <cell r="G4593">
            <v>6</v>
          </cell>
          <cell r="H4593" t="str">
            <v>mRNA文库</v>
          </cell>
          <cell r="I4593" t="str">
            <v>ZZ</v>
          </cell>
          <cell r="J4593">
            <v>57.6</v>
          </cell>
        </row>
        <row r="4593">
          <cell r="N4593" t="e">
            <v>#DIV/0!</v>
          </cell>
        </row>
        <row r="4594">
          <cell r="E4594" t="str">
            <v>HGC-Lib-2456272</v>
          </cell>
          <cell r="F4594" t="str">
            <v>NGS0224029-1</v>
          </cell>
          <cell r="G4594">
            <v>6</v>
          </cell>
          <cell r="H4594" t="str">
            <v>mRNA文库</v>
          </cell>
          <cell r="I4594" t="str">
            <v>ZZ</v>
          </cell>
          <cell r="J4594">
            <v>63.4</v>
          </cell>
        </row>
        <row r="4594">
          <cell r="N4594" t="e">
            <v>#DIV/0!</v>
          </cell>
        </row>
        <row r="4595">
          <cell r="E4595" t="str">
            <v>HGC-Lib-2456273</v>
          </cell>
          <cell r="F4595" t="str">
            <v>NGS0224029-2</v>
          </cell>
          <cell r="G4595">
            <v>6</v>
          </cell>
          <cell r="H4595" t="str">
            <v>mRNA文库</v>
          </cell>
          <cell r="I4595" t="str">
            <v>ZZ</v>
          </cell>
          <cell r="J4595">
            <v>55</v>
          </cell>
        </row>
        <row r="4595">
          <cell r="N4595" t="e">
            <v>#DIV/0!</v>
          </cell>
        </row>
        <row r="4596">
          <cell r="E4596" t="str">
            <v>HGC-Lib-2456274</v>
          </cell>
          <cell r="F4596" t="str">
            <v>NGS0224029-3</v>
          </cell>
          <cell r="G4596">
            <v>6</v>
          </cell>
          <cell r="H4596" t="str">
            <v>mRNA文库</v>
          </cell>
          <cell r="I4596" t="str">
            <v>ZZ</v>
          </cell>
          <cell r="J4596">
            <v>37.2</v>
          </cell>
        </row>
        <row r="4596">
          <cell r="N4596" t="e">
            <v>#DIV/0!</v>
          </cell>
        </row>
        <row r="4597">
          <cell r="E4597" t="str">
            <v>HGC-Lib-2456275</v>
          </cell>
          <cell r="F4597" t="str">
            <v>NGS0224029-4</v>
          </cell>
          <cell r="G4597">
            <v>6</v>
          </cell>
          <cell r="H4597" t="str">
            <v>mRNA文库</v>
          </cell>
          <cell r="I4597" t="str">
            <v>ZZ</v>
          </cell>
          <cell r="J4597">
            <v>22</v>
          </cell>
        </row>
        <row r="4597">
          <cell r="N4597" t="e">
            <v>#DIV/0!</v>
          </cell>
        </row>
        <row r="4598">
          <cell r="E4598" t="str">
            <v>HGC-Lib-2456276</v>
          </cell>
          <cell r="F4598" t="str">
            <v>NGS0224029-5</v>
          </cell>
          <cell r="G4598">
            <v>6</v>
          </cell>
          <cell r="H4598" t="str">
            <v>mRNA文库</v>
          </cell>
          <cell r="I4598" t="str">
            <v>ZZ</v>
          </cell>
          <cell r="J4598">
            <v>48</v>
          </cell>
        </row>
        <row r="4598">
          <cell r="N4598" t="e">
            <v>#DIV/0!</v>
          </cell>
        </row>
        <row r="4599">
          <cell r="E4599" t="str">
            <v>HGC-Lib-2456277</v>
          </cell>
          <cell r="F4599" t="str">
            <v>NGS0224029-6</v>
          </cell>
          <cell r="G4599">
            <v>6</v>
          </cell>
          <cell r="H4599" t="str">
            <v>mRNA文库</v>
          </cell>
          <cell r="I4599" t="str">
            <v>ZZ</v>
          </cell>
          <cell r="J4599">
            <v>12.9</v>
          </cell>
        </row>
        <row r="4599">
          <cell r="N4599" t="e">
            <v>#DIV/0!</v>
          </cell>
        </row>
        <row r="4600">
          <cell r="E4600" t="str">
            <v>HGC-Lib-2456278</v>
          </cell>
          <cell r="F4600" t="str">
            <v>NGS0224029-7</v>
          </cell>
          <cell r="G4600">
            <v>6</v>
          </cell>
          <cell r="H4600" t="str">
            <v>mRNA文库</v>
          </cell>
          <cell r="I4600" t="str">
            <v>ZZ</v>
          </cell>
          <cell r="J4600">
            <v>32.6</v>
          </cell>
        </row>
        <row r="4600">
          <cell r="N4600" t="e">
            <v>#DIV/0!</v>
          </cell>
        </row>
        <row r="4601">
          <cell r="E4601" t="str">
            <v>HGC-Lib-2456279</v>
          </cell>
          <cell r="F4601" t="str">
            <v>NGS0224029-8</v>
          </cell>
          <cell r="G4601">
            <v>6</v>
          </cell>
          <cell r="H4601" t="str">
            <v>mRNA文库</v>
          </cell>
          <cell r="I4601" t="str">
            <v>XCL</v>
          </cell>
          <cell r="J4601">
            <v>42</v>
          </cell>
        </row>
        <row r="4601">
          <cell r="N4601" t="e">
            <v>#DIV/0!</v>
          </cell>
        </row>
        <row r="4602">
          <cell r="E4602" t="str">
            <v>HGC-Lib-2456280</v>
          </cell>
          <cell r="F4602" t="str">
            <v>NGS0224029-9</v>
          </cell>
          <cell r="G4602">
            <v>6</v>
          </cell>
          <cell r="H4602" t="str">
            <v>mRNA文库</v>
          </cell>
          <cell r="I4602" t="str">
            <v>XCL</v>
          </cell>
          <cell r="J4602">
            <v>28.8</v>
          </cell>
        </row>
        <row r="4602">
          <cell r="N4602" t="e">
            <v>#DIV/0!</v>
          </cell>
        </row>
        <row r="4603">
          <cell r="E4603" t="str">
            <v>HGC-Lib-2456281</v>
          </cell>
          <cell r="F4603" t="str">
            <v>NGS0224029-10</v>
          </cell>
          <cell r="G4603">
            <v>6</v>
          </cell>
          <cell r="H4603" t="str">
            <v>mRNA文库</v>
          </cell>
          <cell r="I4603" t="str">
            <v>XCL</v>
          </cell>
          <cell r="J4603">
            <v>30</v>
          </cell>
        </row>
        <row r="4603">
          <cell r="N4603" t="e">
            <v>#DIV/0!</v>
          </cell>
        </row>
        <row r="4604">
          <cell r="E4604" t="str">
            <v>HGC-Lib-2456282</v>
          </cell>
          <cell r="F4604" t="str">
            <v>NGS0224029-11</v>
          </cell>
          <cell r="G4604">
            <v>6</v>
          </cell>
          <cell r="H4604" t="str">
            <v>mRNA文库</v>
          </cell>
          <cell r="I4604" t="str">
            <v>XCL</v>
          </cell>
          <cell r="J4604">
            <v>46</v>
          </cell>
        </row>
        <row r="4604">
          <cell r="N4604" t="e">
            <v>#DIV/0!</v>
          </cell>
        </row>
        <row r="4605">
          <cell r="E4605" t="str">
            <v>HGC-Lib-2456283</v>
          </cell>
          <cell r="F4605" t="str">
            <v>NGS0224029-12</v>
          </cell>
          <cell r="G4605">
            <v>6</v>
          </cell>
          <cell r="H4605" t="str">
            <v>mRNA文库</v>
          </cell>
          <cell r="I4605" t="str">
            <v>XCL</v>
          </cell>
          <cell r="J4605">
            <v>6.5</v>
          </cell>
        </row>
        <row r="4605">
          <cell r="N4605" t="e">
            <v>#DIV/0!</v>
          </cell>
        </row>
        <row r="4606">
          <cell r="E4606" t="str">
            <v>HGC-Lib-2456284</v>
          </cell>
          <cell r="F4606" t="str">
            <v>NGS0224035-1</v>
          </cell>
          <cell r="G4606">
            <v>6</v>
          </cell>
          <cell r="H4606" t="str">
            <v>mRNA文库</v>
          </cell>
          <cell r="I4606" t="str">
            <v>XCL</v>
          </cell>
          <cell r="J4606">
            <v>49.6</v>
          </cell>
        </row>
        <row r="4606">
          <cell r="N4606" t="e">
            <v>#DIV/0!</v>
          </cell>
        </row>
        <row r="4607">
          <cell r="E4607" t="str">
            <v>HGC-Lib-2456285</v>
          </cell>
          <cell r="F4607" t="str">
            <v>NGS0224035-2</v>
          </cell>
          <cell r="G4607">
            <v>6</v>
          </cell>
          <cell r="H4607" t="str">
            <v>mRNA文库</v>
          </cell>
          <cell r="I4607" t="str">
            <v>XCL</v>
          </cell>
          <cell r="J4607">
            <v>49.4</v>
          </cell>
        </row>
        <row r="4607">
          <cell r="N4607" t="e">
            <v>#DIV/0!</v>
          </cell>
        </row>
        <row r="4608">
          <cell r="E4608" t="str">
            <v>HGC-Lib-2456286</v>
          </cell>
          <cell r="F4608" t="str">
            <v>NGS0224035-3</v>
          </cell>
          <cell r="G4608">
            <v>6</v>
          </cell>
          <cell r="H4608" t="str">
            <v>mRNA文库</v>
          </cell>
          <cell r="I4608" t="str">
            <v>XCL</v>
          </cell>
          <cell r="J4608">
            <v>49.6</v>
          </cell>
        </row>
        <row r="4608">
          <cell r="N4608" t="e">
            <v>#DIV/0!</v>
          </cell>
        </row>
        <row r="4609">
          <cell r="E4609" t="str">
            <v>HGC-Lib-2456287</v>
          </cell>
          <cell r="F4609" t="str">
            <v>NGS0224035-4</v>
          </cell>
          <cell r="G4609">
            <v>6</v>
          </cell>
          <cell r="H4609" t="str">
            <v>mRNA文库</v>
          </cell>
          <cell r="I4609" t="str">
            <v>XCL</v>
          </cell>
          <cell r="J4609">
            <v>40.2</v>
          </cell>
        </row>
        <row r="4609">
          <cell r="N4609" t="e">
            <v>#DIV/0!</v>
          </cell>
        </row>
        <row r="4610">
          <cell r="E4610" t="str">
            <v>HGC-Lib-2456288</v>
          </cell>
          <cell r="F4610" t="str">
            <v>NGS0224035-5</v>
          </cell>
          <cell r="G4610">
            <v>6</v>
          </cell>
          <cell r="H4610" t="str">
            <v>mRNA文库</v>
          </cell>
          <cell r="I4610" t="str">
            <v>XCL</v>
          </cell>
          <cell r="J4610">
            <v>47.8</v>
          </cell>
        </row>
        <row r="4610">
          <cell r="N4610" t="e">
            <v>#DIV/0!</v>
          </cell>
        </row>
        <row r="4611">
          <cell r="E4611" t="str">
            <v>HGC-Lib-2456289</v>
          </cell>
          <cell r="F4611" t="str">
            <v>NGS0224035-6</v>
          </cell>
          <cell r="G4611">
            <v>6</v>
          </cell>
          <cell r="H4611" t="str">
            <v>mRNA文库</v>
          </cell>
          <cell r="I4611" t="str">
            <v>XCL</v>
          </cell>
          <cell r="J4611">
            <v>59.2</v>
          </cell>
        </row>
        <row r="4611">
          <cell r="N4611" t="e">
            <v>#DIV/0!</v>
          </cell>
        </row>
        <row r="4612">
          <cell r="E4612" t="str">
            <v>HGC-Lib-2456290</v>
          </cell>
          <cell r="F4612" t="str">
            <v>NGS0224035-7</v>
          </cell>
          <cell r="G4612">
            <v>6</v>
          </cell>
          <cell r="H4612" t="str">
            <v>mRNA文库</v>
          </cell>
          <cell r="I4612" t="str">
            <v>XCL</v>
          </cell>
          <cell r="J4612">
            <v>51.8</v>
          </cell>
        </row>
        <row r="4612">
          <cell r="N4612" t="e">
            <v>#DIV/0!</v>
          </cell>
        </row>
        <row r="4613">
          <cell r="E4613" t="str">
            <v>HGC-Lib-2456291</v>
          </cell>
          <cell r="F4613" t="str">
            <v>NGS0224035-8</v>
          </cell>
          <cell r="G4613">
            <v>6</v>
          </cell>
          <cell r="H4613" t="str">
            <v>mRNA文库</v>
          </cell>
          <cell r="I4613" t="str">
            <v>XCL</v>
          </cell>
          <cell r="J4613">
            <v>50.4</v>
          </cell>
        </row>
        <row r="4613">
          <cell r="N4613" t="e">
            <v>#DIV/0!</v>
          </cell>
        </row>
        <row r="4614">
          <cell r="E4614" t="str">
            <v>HGC-Lib-2456292</v>
          </cell>
          <cell r="F4614" t="str">
            <v>NGS0224035-9</v>
          </cell>
          <cell r="G4614">
            <v>6</v>
          </cell>
          <cell r="H4614" t="str">
            <v>mRNA文库</v>
          </cell>
          <cell r="I4614" t="str">
            <v>XCL</v>
          </cell>
          <cell r="J4614">
            <v>27.8</v>
          </cell>
        </row>
        <row r="4614">
          <cell r="N4614" t="e">
            <v>#DIV/0!</v>
          </cell>
        </row>
        <row r="4615">
          <cell r="E4615" t="str">
            <v>HGC-Lib-2456293</v>
          </cell>
          <cell r="F4615" t="str">
            <v>NGS0224035-10</v>
          </cell>
          <cell r="G4615">
            <v>6</v>
          </cell>
          <cell r="H4615" t="str">
            <v>mRNA文库</v>
          </cell>
          <cell r="I4615" t="str">
            <v>XCL</v>
          </cell>
          <cell r="J4615">
            <v>38.6</v>
          </cell>
        </row>
        <row r="4615">
          <cell r="N4615" t="e">
            <v>#DIV/0!</v>
          </cell>
        </row>
        <row r="4616">
          <cell r="E4616" t="str">
            <v>HGC-Lib-2456294</v>
          </cell>
          <cell r="F4616" t="str">
            <v>LFTBC240628049CK</v>
          </cell>
          <cell r="G4616">
            <v>100</v>
          </cell>
          <cell r="H4616" t="str">
            <v>singleron-3'全长转录组文库</v>
          </cell>
          <cell r="I4616" t="str">
            <v>XCL</v>
          </cell>
          <cell r="J4616">
            <v>22.8</v>
          </cell>
        </row>
        <row r="4616">
          <cell r="N4616" t="e">
            <v>#DIV/0!</v>
          </cell>
        </row>
        <row r="4617">
          <cell r="E4617" t="str">
            <v>HGC-Lib-2456295</v>
          </cell>
          <cell r="F4617" t="str">
            <v>LFTBC240628050</v>
          </cell>
          <cell r="G4617">
            <v>100</v>
          </cell>
          <cell r="H4617" t="str">
            <v>singleron-3'全长转录组文库</v>
          </cell>
          <cell r="I4617" t="str">
            <v>XCL</v>
          </cell>
          <cell r="J4617">
            <v>18.2</v>
          </cell>
        </row>
        <row r="4617">
          <cell r="N4617" t="e">
            <v>#DIV/0!</v>
          </cell>
        </row>
        <row r="4618">
          <cell r="E4618" t="str">
            <v>HGC-Lib-2456296</v>
          </cell>
          <cell r="F4618" t="str">
            <v>LFTBC240628051CK</v>
          </cell>
          <cell r="G4618">
            <v>100</v>
          </cell>
          <cell r="H4618" t="str">
            <v>singleron-3'全长转录组文库</v>
          </cell>
          <cell r="I4618" t="str">
            <v>XCL</v>
          </cell>
          <cell r="J4618">
            <v>19.7</v>
          </cell>
        </row>
        <row r="4618">
          <cell r="N4618" t="e">
            <v>#DIV/0!</v>
          </cell>
        </row>
        <row r="4619">
          <cell r="E4619" t="str">
            <v>HGC-Lib-2456297</v>
          </cell>
          <cell r="F4619" t="str">
            <v>LFTBC240702054CK</v>
          </cell>
          <cell r="G4619">
            <v>100</v>
          </cell>
          <cell r="H4619" t="str">
            <v>singleron-3'全长转录组文库</v>
          </cell>
          <cell r="I4619" t="str">
            <v>XCL</v>
          </cell>
          <cell r="J4619">
            <v>26.6</v>
          </cell>
        </row>
        <row r="4619">
          <cell r="N4619" t="e">
            <v>#DIV/0!</v>
          </cell>
        </row>
        <row r="4620">
          <cell r="E4620" t="str">
            <v>HGC-Lib-2456298</v>
          </cell>
          <cell r="F4620" t="str">
            <v>LFTC240709048</v>
          </cell>
          <cell r="G4620">
            <v>120</v>
          </cell>
          <cell r="H4620" t="str">
            <v>singleron-3'全长转录组文库</v>
          </cell>
          <cell r="I4620" t="str">
            <v>XCL</v>
          </cell>
          <cell r="J4620">
            <v>37.4</v>
          </cell>
        </row>
        <row r="4620">
          <cell r="N4620" t="e">
            <v>#DIV/0!</v>
          </cell>
        </row>
        <row r="4621">
          <cell r="E4621" t="str">
            <v>HGC-Lib-2456299</v>
          </cell>
          <cell r="F4621" t="str">
            <v>LFTC240709047</v>
          </cell>
          <cell r="G4621">
            <v>120</v>
          </cell>
          <cell r="H4621" t="str">
            <v>singleron-3'全长转录组文库</v>
          </cell>
          <cell r="I4621" t="str">
            <v>XCL</v>
          </cell>
          <cell r="J4621">
            <v>15.9</v>
          </cell>
        </row>
        <row r="4621">
          <cell r="N4621" t="e">
            <v>#DIV/0!</v>
          </cell>
        </row>
        <row r="4622">
          <cell r="E4622" t="str">
            <v>HGC-Lib-2456300</v>
          </cell>
          <cell r="F4622" t="str">
            <v>LFTC240710061</v>
          </cell>
          <cell r="G4622">
            <v>120</v>
          </cell>
          <cell r="H4622" t="str">
            <v>singleron-3'全长转录组文库</v>
          </cell>
          <cell r="I4622" t="str">
            <v>XCL</v>
          </cell>
          <cell r="J4622">
            <v>32.6</v>
          </cell>
        </row>
        <row r="4622">
          <cell r="N4622" t="e">
            <v>#DIV/0!</v>
          </cell>
        </row>
        <row r="4623">
          <cell r="E4623" t="str">
            <v>HGC-Lib-2456301</v>
          </cell>
          <cell r="F4623" t="str">
            <v>LFTC240709038</v>
          </cell>
          <cell r="G4623">
            <v>90</v>
          </cell>
          <cell r="H4623" t="str">
            <v>singleron-3'全长转录组文库</v>
          </cell>
          <cell r="I4623" t="str">
            <v>XCL</v>
          </cell>
          <cell r="J4623">
            <v>19</v>
          </cell>
        </row>
        <row r="4623">
          <cell r="N4623" t="e">
            <v>#DIV/0!</v>
          </cell>
        </row>
        <row r="4624">
          <cell r="E4624" t="str">
            <v>HGC-Lib-2456302</v>
          </cell>
          <cell r="F4624" t="str">
            <v>LFTC240709042</v>
          </cell>
          <cell r="G4624">
            <v>90</v>
          </cell>
          <cell r="H4624" t="str">
            <v>singleron-3'全长转录组文库</v>
          </cell>
          <cell r="I4624" t="str">
            <v>XCL</v>
          </cell>
          <cell r="J4624">
            <v>28.8</v>
          </cell>
        </row>
        <row r="4624">
          <cell r="L4624" t="str">
            <v>9月25已上机</v>
          </cell>
        </row>
        <row r="4624">
          <cell r="N4624" t="e">
            <v>#DIV/0!</v>
          </cell>
        </row>
        <row r="4625">
          <cell r="E4625" t="str">
            <v>HGC-Lib-2456303</v>
          </cell>
          <cell r="F4625" t="str">
            <v>LFTC240709035</v>
          </cell>
          <cell r="G4625">
            <v>90</v>
          </cell>
          <cell r="H4625" t="str">
            <v>singleron-3'全长转录组文库</v>
          </cell>
          <cell r="I4625" t="str">
            <v>XCL</v>
          </cell>
          <cell r="J4625">
            <v>30.8</v>
          </cell>
        </row>
        <row r="4625">
          <cell r="N4625" t="e">
            <v>#DIV/0!</v>
          </cell>
        </row>
        <row r="4626">
          <cell r="E4626" t="str">
            <v>HGC-Lib-2456304</v>
          </cell>
          <cell r="F4626" t="str">
            <v>LFTC240709044</v>
          </cell>
          <cell r="G4626">
            <v>90</v>
          </cell>
          <cell r="H4626" t="str">
            <v>singleron-3'全长转录组文库</v>
          </cell>
          <cell r="I4626" t="str">
            <v>XCL</v>
          </cell>
          <cell r="J4626">
            <v>27.6</v>
          </cell>
        </row>
        <row r="4626">
          <cell r="N4626" t="e">
            <v>#DIV/0!</v>
          </cell>
        </row>
        <row r="4627">
          <cell r="E4627" t="str">
            <v>HGC-Lib-2456305</v>
          </cell>
          <cell r="F4627" t="str">
            <v>LFTC240709043</v>
          </cell>
          <cell r="G4627">
            <v>90</v>
          </cell>
          <cell r="H4627" t="str">
            <v>singleron-3'全长转录组文库</v>
          </cell>
          <cell r="I4627" t="str">
            <v>XCL</v>
          </cell>
          <cell r="J4627">
            <v>23.8</v>
          </cell>
        </row>
        <row r="4627">
          <cell r="N4627" t="e">
            <v>#DIV/0!</v>
          </cell>
        </row>
        <row r="4628">
          <cell r="E4628" t="str">
            <v>HGC-Lib-2456306</v>
          </cell>
          <cell r="F4628" t="str">
            <v>LFTC240709037</v>
          </cell>
          <cell r="G4628">
            <v>90</v>
          </cell>
          <cell r="H4628" t="str">
            <v>singleron-3'全长转录组文库</v>
          </cell>
          <cell r="I4628" t="str">
            <v>XCL</v>
          </cell>
          <cell r="J4628">
            <v>24.6</v>
          </cell>
        </row>
        <row r="4628">
          <cell r="N4628" t="e">
            <v>#DIV/0!</v>
          </cell>
        </row>
        <row r="4629">
          <cell r="E4629" t="str">
            <v>HGC-Lib-2456307</v>
          </cell>
          <cell r="F4629" t="str">
            <v>LFTC240709040</v>
          </cell>
          <cell r="G4629">
            <v>90</v>
          </cell>
          <cell r="H4629" t="str">
            <v>singleron-3'全长转录组文库</v>
          </cell>
          <cell r="I4629" t="str">
            <v>XCL</v>
          </cell>
          <cell r="J4629">
            <v>23</v>
          </cell>
        </row>
        <row r="4629">
          <cell r="N4629" t="e">
            <v>#DIV/0!</v>
          </cell>
        </row>
        <row r="4630">
          <cell r="E4630" t="str">
            <v>HGC-Lib-2456308</v>
          </cell>
          <cell r="F4630" t="str">
            <v>LFTC240709041</v>
          </cell>
          <cell r="G4630">
            <v>90</v>
          </cell>
          <cell r="H4630" t="str">
            <v>singleron-3'全长转录组文库</v>
          </cell>
          <cell r="I4630" t="str">
            <v>XCL</v>
          </cell>
          <cell r="J4630">
            <v>21.6</v>
          </cell>
        </row>
        <row r="4630">
          <cell r="N4630" t="e">
            <v>#DIV/0!</v>
          </cell>
        </row>
        <row r="4631">
          <cell r="E4631" t="str">
            <v>HGC-Lib-2456309</v>
          </cell>
          <cell r="F4631" t="str">
            <v>LFTC240709036</v>
          </cell>
          <cell r="G4631">
            <v>90</v>
          </cell>
          <cell r="H4631" t="str">
            <v>singleron-3'全长转录组文库</v>
          </cell>
          <cell r="I4631" t="str">
            <v>XCL</v>
          </cell>
          <cell r="J4631">
            <v>19.7</v>
          </cell>
        </row>
        <row r="4631">
          <cell r="N4631" t="e">
            <v>#DIV/0!</v>
          </cell>
        </row>
        <row r="4632">
          <cell r="E4632" t="str">
            <v>HGC-Lib-2456310</v>
          </cell>
          <cell r="F4632" t="str">
            <v>LFTC240709045</v>
          </cell>
          <cell r="G4632">
            <v>90</v>
          </cell>
          <cell r="H4632" t="str">
            <v>singleron-3'全长转录组文库</v>
          </cell>
          <cell r="I4632" t="str">
            <v>XCL</v>
          </cell>
          <cell r="J4632">
            <v>31.4</v>
          </cell>
        </row>
        <row r="4632">
          <cell r="N4632" t="e">
            <v>#DIV/0!</v>
          </cell>
        </row>
        <row r="4633">
          <cell r="E4633" t="str">
            <v>HGC-Lib-2456311</v>
          </cell>
          <cell r="F4633" t="str">
            <v>LFTC240709039</v>
          </cell>
          <cell r="G4633">
            <v>90</v>
          </cell>
          <cell r="H4633" t="str">
            <v>singleron-3'全长转录组文库</v>
          </cell>
          <cell r="I4633" t="str">
            <v>XCL</v>
          </cell>
          <cell r="J4633">
            <v>17.5</v>
          </cell>
        </row>
        <row r="4633">
          <cell r="N4633" t="e">
            <v>#DIV/0!</v>
          </cell>
        </row>
        <row r="4634">
          <cell r="E4634" t="str">
            <v>HGC-Lib-2456312</v>
          </cell>
          <cell r="F4634" t="str">
            <v>LFTC240709046</v>
          </cell>
          <cell r="G4634">
            <v>90</v>
          </cell>
          <cell r="H4634" t="str">
            <v>singleron-3'全长转录组文库</v>
          </cell>
          <cell r="I4634" t="str">
            <v>XCL</v>
          </cell>
          <cell r="J4634">
            <v>19.8</v>
          </cell>
        </row>
        <row r="4634">
          <cell r="N4634" t="e">
            <v>#DIV/0!</v>
          </cell>
        </row>
        <row r="4635">
          <cell r="E4635" t="str">
            <v>HGC-Lib-2456313</v>
          </cell>
          <cell r="F4635" t="str">
            <v>LPMFTBC240702032CK</v>
          </cell>
          <cell r="G4635">
            <v>90</v>
          </cell>
          <cell r="H4635" t="str">
            <v>singleron-3'全长转录组文库</v>
          </cell>
          <cell r="I4635" t="str">
            <v>XCL</v>
          </cell>
          <cell r="J4635">
            <v>27.2</v>
          </cell>
        </row>
        <row r="4635">
          <cell r="N4635" t="e">
            <v>#DIV/0!</v>
          </cell>
        </row>
        <row r="4636">
          <cell r="E4636" t="str">
            <v>HGC-Lib-2456314</v>
          </cell>
          <cell r="F4636" t="str">
            <v>PMLPMFTBC240702032</v>
          </cell>
          <cell r="G4636">
            <v>12</v>
          </cell>
          <cell r="H4636" t="str">
            <v>其他碱基不平衡文库</v>
          </cell>
          <cell r="I4636" t="str">
            <v>XCL</v>
          </cell>
          <cell r="J4636">
            <v>64.4</v>
          </cell>
        </row>
        <row r="4636">
          <cell r="N4636" t="e">
            <v>#DIV/0!</v>
          </cell>
        </row>
        <row r="4637">
          <cell r="E4637" t="str">
            <v>HGC-Lib-2456315</v>
          </cell>
          <cell r="F4637" t="str">
            <v>LTC240712098</v>
          </cell>
          <cell r="G4637">
            <v>90</v>
          </cell>
          <cell r="H4637" t="str">
            <v>singleron-3'转录组文库</v>
          </cell>
          <cell r="I4637" t="str">
            <v>XCL</v>
          </cell>
          <cell r="J4637">
            <v>15.4</v>
          </cell>
        </row>
        <row r="4637">
          <cell r="N4637" t="e">
            <v>#DIV/0!</v>
          </cell>
        </row>
        <row r="4638">
          <cell r="E4638" t="str">
            <v>HGC-Lib-2456316</v>
          </cell>
          <cell r="F4638" t="str">
            <v>LTC240712099</v>
          </cell>
          <cell r="G4638">
            <v>90</v>
          </cell>
          <cell r="H4638" t="str">
            <v>singleron-3'转录组文库</v>
          </cell>
          <cell r="I4638" t="str">
            <v>XCL</v>
          </cell>
          <cell r="J4638">
            <v>16.4</v>
          </cell>
        </row>
        <row r="4638">
          <cell r="N4638" t="e">
            <v>#DIV/0!</v>
          </cell>
        </row>
        <row r="4639">
          <cell r="E4639" t="str">
            <v>HGC-Lib-2456317</v>
          </cell>
          <cell r="F4639" t="str">
            <v>LA240707023X2</v>
          </cell>
          <cell r="G4639">
            <v>30</v>
          </cell>
          <cell r="H4639" t="str">
            <v>singleron-3'转录组文库</v>
          </cell>
          <cell r="I4639" t="str">
            <v>XCL</v>
          </cell>
          <cell r="J4639">
            <v>18.5</v>
          </cell>
        </row>
        <row r="4639">
          <cell r="N4639" t="e">
            <v>#DIV/0!</v>
          </cell>
        </row>
        <row r="4640">
          <cell r="E4640" t="str">
            <v>HGC-Lib-2456318</v>
          </cell>
          <cell r="F4640" t="str">
            <v>LA240707023X1</v>
          </cell>
          <cell r="G4640">
            <v>30</v>
          </cell>
          <cell r="H4640" t="str">
            <v>singleron-3'转录组文库</v>
          </cell>
          <cell r="I4640" t="str">
            <v>XCL</v>
          </cell>
          <cell r="J4640">
            <v>20.6</v>
          </cell>
        </row>
        <row r="4640">
          <cell r="N4640" t="e">
            <v>#DIV/0!</v>
          </cell>
        </row>
        <row r="4641">
          <cell r="E4641" t="str">
            <v>HGC-Lib-2456319</v>
          </cell>
          <cell r="F4641" t="str">
            <v>LA240707022X1</v>
          </cell>
          <cell r="G4641">
            <v>30</v>
          </cell>
          <cell r="H4641" t="str">
            <v>singleron-3'转录组文库</v>
          </cell>
          <cell r="I4641" t="str">
            <v>XCL</v>
          </cell>
          <cell r="J4641">
            <v>22.2</v>
          </cell>
        </row>
        <row r="4641">
          <cell r="N4641" t="e">
            <v>#DIV/0!</v>
          </cell>
        </row>
        <row r="4642">
          <cell r="E4642" t="str">
            <v>HGC-Lib-2456320</v>
          </cell>
          <cell r="F4642" t="str">
            <v>LA240707022X2</v>
          </cell>
          <cell r="G4642">
            <v>30</v>
          </cell>
          <cell r="H4642" t="str">
            <v>singleron-3'转录组文库</v>
          </cell>
          <cell r="I4642" t="str">
            <v>XCL</v>
          </cell>
          <cell r="J4642">
            <v>19.5</v>
          </cell>
        </row>
        <row r="4642">
          <cell r="N4642" t="e">
            <v>#DIV/0!</v>
          </cell>
        </row>
        <row r="4643">
          <cell r="E4643" t="str">
            <v>HGC-Lib-2456321</v>
          </cell>
          <cell r="F4643" t="str">
            <v>LC240709014</v>
          </cell>
          <cell r="G4643">
            <v>100</v>
          </cell>
          <cell r="H4643" t="str">
            <v>singleron-3'转录组文库</v>
          </cell>
          <cell r="I4643" t="str">
            <v>XCL</v>
          </cell>
          <cell r="J4643">
            <v>18</v>
          </cell>
        </row>
        <row r="4643">
          <cell r="N4643" t="e">
            <v>#DIV/0!</v>
          </cell>
        </row>
        <row r="4644">
          <cell r="E4644" t="str">
            <v>HGC-Lib-2456322</v>
          </cell>
          <cell r="F4644" t="str">
            <v>LA240710008</v>
          </cell>
          <cell r="G4644">
            <v>100</v>
          </cell>
          <cell r="H4644" t="str">
            <v>singleron-3'转录组文库</v>
          </cell>
          <cell r="I4644" t="str">
            <v>XCL</v>
          </cell>
          <cell r="J4644">
            <v>22.2</v>
          </cell>
        </row>
        <row r="4644">
          <cell r="N4644" t="e">
            <v>#DIV/0!</v>
          </cell>
        </row>
        <row r="4645">
          <cell r="E4645" t="str">
            <v>HGC-Lib-2456323</v>
          </cell>
          <cell r="F4645" t="str">
            <v>LC240711041X2</v>
          </cell>
          <cell r="G4645">
            <v>100</v>
          </cell>
          <cell r="H4645" t="str">
            <v>singleron-3'转录组文库</v>
          </cell>
          <cell r="I4645" t="str">
            <v>XCL</v>
          </cell>
          <cell r="J4645">
            <v>26</v>
          </cell>
        </row>
        <row r="4645">
          <cell r="N4645" t="e">
            <v>#DIV/0!</v>
          </cell>
        </row>
        <row r="4646">
          <cell r="E4646" t="str">
            <v>HGC-Lib-2456324</v>
          </cell>
          <cell r="F4646" t="str">
            <v>LHC240709015</v>
          </cell>
          <cell r="G4646">
            <v>200</v>
          </cell>
          <cell r="H4646" t="str">
            <v>singleron-3'转录组文库</v>
          </cell>
          <cell r="I4646" t="str">
            <v>XCL</v>
          </cell>
          <cell r="J4646">
            <v>23.6</v>
          </cell>
        </row>
        <row r="4646">
          <cell r="N4646" t="e">
            <v>#DIV/0!</v>
          </cell>
        </row>
        <row r="4647">
          <cell r="E4647" t="str">
            <v>HGC-Lib-2456325</v>
          </cell>
          <cell r="F4647" t="str">
            <v>LA240710066</v>
          </cell>
          <cell r="G4647">
            <v>100</v>
          </cell>
          <cell r="H4647" t="str">
            <v>singleron-3'转录组文库</v>
          </cell>
          <cell r="I4647" t="str">
            <v>XCL</v>
          </cell>
          <cell r="J4647">
            <v>25.8</v>
          </cell>
        </row>
        <row r="4647">
          <cell r="N4647" t="e">
            <v>#DIV/0!</v>
          </cell>
        </row>
        <row r="4648">
          <cell r="E4648" t="str">
            <v>HGC-Lib-2456326</v>
          </cell>
          <cell r="F4648" t="str">
            <v>LC240709023</v>
          </cell>
          <cell r="G4648">
            <v>100</v>
          </cell>
          <cell r="H4648" t="str">
            <v>singleron-3'转录组文库</v>
          </cell>
          <cell r="I4648" t="str">
            <v>XCL</v>
          </cell>
          <cell r="J4648">
            <v>32.2</v>
          </cell>
        </row>
        <row r="4648">
          <cell r="N4648" t="e">
            <v>#DIV/0!</v>
          </cell>
        </row>
        <row r="4649">
          <cell r="E4649" t="str">
            <v>HGC-Lib-2456327</v>
          </cell>
          <cell r="F4649" t="str">
            <v>LC240709022</v>
          </cell>
          <cell r="G4649">
            <v>100</v>
          </cell>
          <cell r="H4649" t="str">
            <v>singleron-3'转录组文库</v>
          </cell>
          <cell r="I4649" t="str">
            <v>HZK</v>
          </cell>
          <cell r="J4649">
            <v>33.2</v>
          </cell>
        </row>
        <row r="4649">
          <cell r="N4649" t="e">
            <v>#DIV/0!</v>
          </cell>
        </row>
        <row r="4650">
          <cell r="E4650" t="str">
            <v>HGC-Lib-2456328</v>
          </cell>
          <cell r="F4650" t="str">
            <v>LC240709024</v>
          </cell>
          <cell r="G4650">
            <v>100</v>
          </cell>
          <cell r="H4650" t="str">
            <v>singleron-3'转录组文库</v>
          </cell>
          <cell r="I4650" t="str">
            <v>HZK</v>
          </cell>
          <cell r="J4650">
            <v>31.2</v>
          </cell>
        </row>
        <row r="4650">
          <cell r="N4650" t="e">
            <v>#DIV/0!</v>
          </cell>
        </row>
        <row r="4651">
          <cell r="E4651" t="str">
            <v>HGC-Lib-2456329</v>
          </cell>
          <cell r="F4651" t="str">
            <v>LC240706022</v>
          </cell>
          <cell r="G4651">
            <v>100</v>
          </cell>
          <cell r="H4651" t="str">
            <v>singleron-3'转录组文库</v>
          </cell>
          <cell r="I4651" t="str">
            <v>HZK</v>
          </cell>
          <cell r="J4651">
            <v>26</v>
          </cell>
        </row>
        <row r="4651">
          <cell r="N4651" t="e">
            <v>#DIV/0!</v>
          </cell>
        </row>
        <row r="4652">
          <cell r="E4652" t="str">
            <v>HGC-Lib-2456330</v>
          </cell>
          <cell r="F4652" t="str">
            <v>LC240710057</v>
          </cell>
          <cell r="G4652">
            <v>100</v>
          </cell>
          <cell r="H4652" t="str">
            <v>singleron-3'转录组文库</v>
          </cell>
          <cell r="I4652" t="str">
            <v>HZK</v>
          </cell>
          <cell r="J4652">
            <v>22.4</v>
          </cell>
        </row>
        <row r="4652">
          <cell r="N4652" t="e">
            <v>#DIV/0!</v>
          </cell>
        </row>
        <row r="4653">
          <cell r="E4653" t="str">
            <v>HGC-Lib-2456331</v>
          </cell>
          <cell r="F4653" t="str">
            <v>LC240710058</v>
          </cell>
          <cell r="G4653">
            <v>100</v>
          </cell>
          <cell r="H4653" t="str">
            <v>singleron-3'转录组文库</v>
          </cell>
          <cell r="I4653" t="str">
            <v>HZK</v>
          </cell>
          <cell r="J4653">
            <v>27.8</v>
          </cell>
        </row>
        <row r="4653">
          <cell r="N4653" t="e">
            <v>#DIV/0!</v>
          </cell>
        </row>
        <row r="4654">
          <cell r="E4654" t="str">
            <v>HGC-Lib-2456332</v>
          </cell>
          <cell r="F4654" t="str">
            <v>LC240711038X1</v>
          </cell>
          <cell r="G4654">
            <v>10</v>
          </cell>
          <cell r="H4654" t="str">
            <v>singleron-3'转录组文库</v>
          </cell>
          <cell r="I4654" t="str">
            <v>HZK</v>
          </cell>
          <cell r="J4654">
            <v>25.2</v>
          </cell>
        </row>
        <row r="4654">
          <cell r="N4654" t="e">
            <v>#DIV/0!</v>
          </cell>
        </row>
        <row r="4655">
          <cell r="E4655" t="str">
            <v>HGC-Lib-2456333</v>
          </cell>
          <cell r="F4655" t="str">
            <v>LC240711038X2</v>
          </cell>
          <cell r="G4655">
            <v>10</v>
          </cell>
          <cell r="H4655" t="str">
            <v>singleron-3'转录组文库</v>
          </cell>
          <cell r="I4655" t="str">
            <v>HZK</v>
          </cell>
          <cell r="J4655">
            <v>27.2</v>
          </cell>
        </row>
        <row r="4655">
          <cell r="N4655" t="e">
            <v>#DIV/0!</v>
          </cell>
        </row>
        <row r="4656">
          <cell r="E4656" t="str">
            <v>HGC-Lib-2456334</v>
          </cell>
          <cell r="F4656" t="str">
            <v>LHC240711036</v>
          </cell>
          <cell r="G4656">
            <v>100</v>
          </cell>
          <cell r="H4656" t="str">
            <v>singleron-3'转录组文库</v>
          </cell>
          <cell r="I4656" t="str">
            <v>HZK</v>
          </cell>
          <cell r="J4656">
            <v>21.8</v>
          </cell>
        </row>
        <row r="4656">
          <cell r="N4656" t="e">
            <v>#DIV/0!</v>
          </cell>
        </row>
        <row r="4657">
          <cell r="E4657" t="str">
            <v>HGC-Lib-2456335</v>
          </cell>
          <cell r="F4657" t="str">
            <v>LHC240711037</v>
          </cell>
          <cell r="G4657">
            <v>100</v>
          </cell>
          <cell r="H4657" t="str">
            <v>singleron-3'转录组文库</v>
          </cell>
          <cell r="I4657" t="str">
            <v>HZK</v>
          </cell>
          <cell r="J4657">
            <v>23.8</v>
          </cell>
        </row>
        <row r="4657">
          <cell r="N4657" t="e">
            <v>#DIV/0!</v>
          </cell>
        </row>
        <row r="4658">
          <cell r="E4658" t="str">
            <v>HGC-Lib-2456336</v>
          </cell>
          <cell r="F4658" t="str">
            <v>LHC240710051X2</v>
          </cell>
          <cell r="G4658">
            <v>200</v>
          </cell>
          <cell r="H4658" t="str">
            <v>singleron-3'转录组文库</v>
          </cell>
          <cell r="I4658" t="str">
            <v>HZK</v>
          </cell>
          <cell r="J4658">
            <v>27</v>
          </cell>
        </row>
        <row r="4658">
          <cell r="N4658" t="e">
            <v>#DIV/0!</v>
          </cell>
        </row>
        <row r="4659">
          <cell r="E4659" t="str">
            <v>HGC-Lib-2456337</v>
          </cell>
          <cell r="F4659" t="str">
            <v>LHC240710051X1</v>
          </cell>
          <cell r="G4659">
            <v>200</v>
          </cell>
          <cell r="H4659" t="str">
            <v>singleron-3'转录组文库</v>
          </cell>
          <cell r="I4659" t="str">
            <v>HZK</v>
          </cell>
          <cell r="J4659">
            <v>32.8</v>
          </cell>
        </row>
        <row r="4659">
          <cell r="N4659" t="e">
            <v>#DIV/0!</v>
          </cell>
        </row>
        <row r="4660">
          <cell r="E4660" t="str">
            <v>HGC-Lib-2456338</v>
          </cell>
          <cell r="F4660" t="str">
            <v>LC240710067</v>
          </cell>
          <cell r="G4660">
            <v>20</v>
          </cell>
          <cell r="H4660" t="str">
            <v>singleron-3'转录组文库</v>
          </cell>
          <cell r="I4660" t="str">
            <v>HZK</v>
          </cell>
          <cell r="J4660">
            <v>24.8</v>
          </cell>
        </row>
        <row r="4660">
          <cell r="N4660" t="e">
            <v>#DIV/0!</v>
          </cell>
        </row>
        <row r="4661">
          <cell r="E4661" t="str">
            <v>HGC-Lib-2456339</v>
          </cell>
          <cell r="F4661" t="str">
            <v>LA240711043X2</v>
          </cell>
          <cell r="G4661">
            <v>100</v>
          </cell>
          <cell r="H4661" t="str">
            <v>singleron-3'转录组文库</v>
          </cell>
          <cell r="I4661" t="str">
            <v>HZK</v>
          </cell>
          <cell r="J4661">
            <v>20.4</v>
          </cell>
        </row>
        <row r="4661">
          <cell r="N4661" t="e">
            <v>#DIV/0!</v>
          </cell>
        </row>
        <row r="4662">
          <cell r="E4662" t="str">
            <v>HGC-Lib-2456340</v>
          </cell>
          <cell r="F4662" t="str">
            <v>LC240710056</v>
          </cell>
          <cell r="G4662">
            <v>90</v>
          </cell>
          <cell r="H4662" t="str">
            <v>singleron-3'转录组文库</v>
          </cell>
          <cell r="I4662" t="str">
            <v>HZK</v>
          </cell>
          <cell r="J4662">
            <v>23.2</v>
          </cell>
        </row>
        <row r="4662">
          <cell r="N4662" t="e">
            <v>#DIV/0!</v>
          </cell>
        </row>
        <row r="4663">
          <cell r="E4663" t="str">
            <v>HGC-Lib-2456341</v>
          </cell>
          <cell r="F4663" t="str">
            <v>LC240710054</v>
          </cell>
          <cell r="G4663">
            <v>90</v>
          </cell>
          <cell r="H4663" t="str">
            <v>singleron-3'转录组文库</v>
          </cell>
          <cell r="I4663" t="str">
            <v>HZK</v>
          </cell>
          <cell r="J4663">
            <v>23.2</v>
          </cell>
        </row>
        <row r="4663">
          <cell r="N4663" t="e">
            <v>#DIV/0!</v>
          </cell>
        </row>
        <row r="4664">
          <cell r="E4664" t="str">
            <v>HGC-Lib-2456342</v>
          </cell>
          <cell r="F4664" t="str">
            <v>LC240710055</v>
          </cell>
          <cell r="G4664">
            <v>90</v>
          </cell>
          <cell r="H4664" t="str">
            <v>singleron-3'转录组文库</v>
          </cell>
          <cell r="I4664" t="str">
            <v>HZK</v>
          </cell>
          <cell r="J4664">
            <v>25.4</v>
          </cell>
        </row>
        <row r="4664">
          <cell r="N4664" t="e">
            <v>#DIV/0!</v>
          </cell>
        </row>
        <row r="4665">
          <cell r="E4665" t="str">
            <v>HGC-Lib-2456343</v>
          </cell>
          <cell r="F4665" t="str">
            <v>LC240712007</v>
          </cell>
          <cell r="G4665">
            <v>90</v>
          </cell>
          <cell r="H4665" t="str">
            <v>singleron-3'转录组文库</v>
          </cell>
          <cell r="I4665" t="str">
            <v>HZK</v>
          </cell>
          <cell r="J4665">
            <v>25.6</v>
          </cell>
        </row>
        <row r="4665">
          <cell r="N4665" t="e">
            <v>#DIV/0!</v>
          </cell>
        </row>
        <row r="4666">
          <cell r="E4666" t="str">
            <v>HGC-Lib-2456344</v>
          </cell>
          <cell r="F4666" t="str">
            <v>LC240712008</v>
          </cell>
          <cell r="G4666">
            <v>90</v>
          </cell>
          <cell r="H4666" t="str">
            <v>singleron-3'转录组文库</v>
          </cell>
          <cell r="I4666" t="str">
            <v>HZK</v>
          </cell>
          <cell r="J4666">
            <v>23</v>
          </cell>
        </row>
        <row r="4666">
          <cell r="N4666" t="e">
            <v>#DIV/0!</v>
          </cell>
        </row>
        <row r="4667">
          <cell r="E4667" t="str">
            <v>HGC-Lib-2456345</v>
          </cell>
          <cell r="F4667" t="str">
            <v>LC240710082</v>
          </cell>
          <cell r="G4667">
            <v>100</v>
          </cell>
          <cell r="H4667" t="str">
            <v>singleron-3'转录组文库</v>
          </cell>
          <cell r="I4667" t="str">
            <v>HZK</v>
          </cell>
          <cell r="J4667">
            <v>24</v>
          </cell>
        </row>
        <row r="4667">
          <cell r="N4667" t="e">
            <v>#DIV/0!</v>
          </cell>
        </row>
        <row r="4668">
          <cell r="E4668" t="str">
            <v>HGC-Lib-2456346</v>
          </cell>
          <cell r="F4668" t="str">
            <v>LA240704013CT2</v>
          </cell>
          <cell r="G4668">
            <v>20</v>
          </cell>
          <cell r="H4668" t="str">
            <v>singleron-3'转录组文库</v>
          </cell>
          <cell r="I4668" t="str">
            <v>HZK</v>
          </cell>
          <cell r="J4668">
            <v>34.4</v>
          </cell>
        </row>
        <row r="4668">
          <cell r="N4668" t="e">
            <v>#DIV/0!</v>
          </cell>
        </row>
        <row r="4669">
          <cell r="E4669" t="str">
            <v>HGC-Lib-2456347</v>
          </cell>
          <cell r="F4669" t="str">
            <v>LC240704007</v>
          </cell>
          <cell r="G4669">
            <v>20</v>
          </cell>
          <cell r="H4669" t="str">
            <v>singleron-3'转录组文库</v>
          </cell>
          <cell r="I4669" t="str">
            <v>HZK</v>
          </cell>
          <cell r="J4669">
            <v>29.2</v>
          </cell>
        </row>
        <row r="4669">
          <cell r="N4669" t="e">
            <v>#DIV/0!</v>
          </cell>
        </row>
        <row r="4670">
          <cell r="E4670" t="str">
            <v>HGC-Lib-2456348</v>
          </cell>
          <cell r="F4670" t="str">
            <v>LA240704008CT2X1</v>
          </cell>
          <cell r="G4670">
            <v>20</v>
          </cell>
          <cell r="H4670" t="str">
            <v>singleron-3'转录组文库</v>
          </cell>
          <cell r="I4670" t="str">
            <v>HZK</v>
          </cell>
          <cell r="J4670">
            <v>23.6</v>
          </cell>
        </row>
        <row r="4670">
          <cell r="N4670" t="e">
            <v>#DIV/0!</v>
          </cell>
        </row>
        <row r="4671">
          <cell r="E4671" t="str">
            <v>HGC-Lib-2456349</v>
          </cell>
          <cell r="F4671" t="str">
            <v>LC240709016</v>
          </cell>
          <cell r="G4671">
            <v>200</v>
          </cell>
          <cell r="H4671" t="str">
            <v>singleron-3'转录组文库</v>
          </cell>
          <cell r="I4671" t="str">
            <v>HZK</v>
          </cell>
          <cell r="J4671">
            <v>20.8</v>
          </cell>
        </row>
        <row r="4671">
          <cell r="N4671" t="e">
            <v>#DIV/0!</v>
          </cell>
        </row>
        <row r="4672">
          <cell r="E4672" t="str">
            <v>HGC-Lib-2456350</v>
          </cell>
          <cell r="F4672" t="str">
            <v>LC240712059</v>
          </cell>
          <cell r="G4672">
            <v>100</v>
          </cell>
          <cell r="H4672" t="str">
            <v>singleron-3'转录组文库</v>
          </cell>
          <cell r="I4672" t="str">
            <v>HZK</v>
          </cell>
          <cell r="J4672">
            <v>15.8</v>
          </cell>
        </row>
        <row r="4672">
          <cell r="N4672" t="e">
            <v>#DIV/0!</v>
          </cell>
        </row>
        <row r="4673">
          <cell r="E4673" t="str">
            <v>HGC-Lib-2456351</v>
          </cell>
          <cell r="F4673" t="str">
            <v>LA240712074</v>
          </cell>
          <cell r="G4673">
            <v>100</v>
          </cell>
          <cell r="H4673" t="str">
            <v>singleron-3'转录组文库</v>
          </cell>
          <cell r="I4673" t="str">
            <v>HZK</v>
          </cell>
          <cell r="J4673">
            <v>16.1</v>
          </cell>
        </row>
        <row r="4673">
          <cell r="N4673" t="e">
            <v>#DIV/0!</v>
          </cell>
        </row>
        <row r="4674">
          <cell r="E4674" t="str">
            <v>HGC-Lib-2456352</v>
          </cell>
          <cell r="F4674" t="str">
            <v>LA240712076</v>
          </cell>
          <cell r="G4674">
            <v>100</v>
          </cell>
          <cell r="H4674" t="str">
            <v>singleron-3'转录组文库</v>
          </cell>
          <cell r="I4674" t="str">
            <v>HZK</v>
          </cell>
          <cell r="J4674">
            <v>18</v>
          </cell>
        </row>
        <row r="4674">
          <cell r="N4674" t="e">
            <v>#DIV/0!</v>
          </cell>
        </row>
        <row r="4675">
          <cell r="E4675" t="str">
            <v>HGC-Lib-2456353</v>
          </cell>
          <cell r="F4675" t="str">
            <v>LA240712075</v>
          </cell>
          <cell r="G4675">
            <v>100</v>
          </cell>
          <cell r="H4675" t="str">
            <v>singleron-3'转录组文库</v>
          </cell>
          <cell r="I4675" t="str">
            <v>HZK</v>
          </cell>
          <cell r="J4675">
            <v>19.4</v>
          </cell>
        </row>
        <row r="4675">
          <cell r="N4675" t="e">
            <v>#DIV/0!</v>
          </cell>
        </row>
        <row r="4676">
          <cell r="E4676" t="str">
            <v>HGC-Lib-2456354</v>
          </cell>
          <cell r="F4676" t="str">
            <v>LA240712073</v>
          </cell>
          <cell r="G4676">
            <v>100</v>
          </cell>
          <cell r="H4676" t="str">
            <v>singleron-3'转录组文库</v>
          </cell>
          <cell r="I4676" t="str">
            <v>HZK</v>
          </cell>
          <cell r="J4676">
            <v>14</v>
          </cell>
        </row>
        <row r="4676">
          <cell r="N4676" t="e">
            <v>#DIV/0!</v>
          </cell>
        </row>
        <row r="4677">
          <cell r="E4677" t="str">
            <v>HGC-Lib-2456355</v>
          </cell>
          <cell r="F4677" t="str">
            <v>LHC240712060</v>
          </cell>
          <cell r="G4677">
            <v>200</v>
          </cell>
          <cell r="H4677" t="str">
            <v>singleron-3'转录组文库</v>
          </cell>
          <cell r="I4677" t="str">
            <v>HZK</v>
          </cell>
          <cell r="J4677">
            <v>15.3</v>
          </cell>
        </row>
        <row r="4677">
          <cell r="N4677" t="e">
            <v>#DIV/0!</v>
          </cell>
        </row>
        <row r="4678">
          <cell r="E4678" t="str">
            <v>HGC-Lib-2456386</v>
          </cell>
          <cell r="F4678" t="str">
            <v>a</v>
          </cell>
          <cell r="G4678">
            <v>8</v>
          </cell>
          <cell r="H4678" t="str">
            <v>ATAC-Seq文库</v>
          </cell>
          <cell r="I4678" t="str">
            <v>HZK</v>
          </cell>
          <cell r="J4678">
            <v>17.2</v>
          </cell>
          <cell r="K4678">
            <v>403</v>
          </cell>
          <cell r="L4678" t="str">
            <v>YHT</v>
          </cell>
        </row>
        <row r="4678">
          <cell r="N4678">
            <v>65.6613857606414</v>
          </cell>
        </row>
        <row r="4679">
          <cell r="E4679" t="str">
            <v>HGC-Lib-2456387</v>
          </cell>
          <cell r="F4679" t="str">
            <v>b</v>
          </cell>
          <cell r="G4679">
            <v>8</v>
          </cell>
          <cell r="H4679" t="str">
            <v>ATAC-Seq文库</v>
          </cell>
          <cell r="I4679" t="str">
            <v>HZK</v>
          </cell>
          <cell r="J4679">
            <v>18.1</v>
          </cell>
          <cell r="K4679">
            <v>390</v>
          </cell>
          <cell r="L4679" t="str">
            <v>YHT</v>
          </cell>
        </row>
        <row r="4679">
          <cell r="N4679">
            <v>71.4003944773176</v>
          </cell>
        </row>
        <row r="4680">
          <cell r="E4680" t="str">
            <v>HGC-Lib-2456388</v>
          </cell>
          <cell r="F4680" t="str">
            <v>c</v>
          </cell>
          <cell r="G4680">
            <v>8</v>
          </cell>
          <cell r="H4680" t="str">
            <v>ATAC-Seq文库</v>
          </cell>
          <cell r="I4680" t="str">
            <v>HZK</v>
          </cell>
          <cell r="J4680">
            <v>13.7</v>
          </cell>
          <cell r="K4680">
            <v>382</v>
          </cell>
          <cell r="L4680" t="str">
            <v>YHT</v>
          </cell>
        </row>
        <row r="4680">
          <cell r="N4680">
            <v>55.1751913008457</v>
          </cell>
        </row>
        <row r="4681">
          <cell r="E4681" t="str">
            <v>HGC-Lib-2456389</v>
          </cell>
          <cell r="F4681" t="str">
            <v>d</v>
          </cell>
          <cell r="G4681">
            <v>8</v>
          </cell>
          <cell r="H4681" t="str">
            <v>ATAC-Seq文库</v>
          </cell>
          <cell r="I4681" t="str">
            <v>HZK</v>
          </cell>
          <cell r="J4681">
            <v>17.8</v>
          </cell>
          <cell r="K4681">
            <v>388</v>
          </cell>
          <cell r="L4681" t="str">
            <v>YHT</v>
          </cell>
        </row>
        <row r="4681">
          <cell r="N4681">
            <v>70.578905630452</v>
          </cell>
        </row>
        <row r="4682">
          <cell r="E4682" t="str">
            <v>HGC-Lib-2456390</v>
          </cell>
          <cell r="F4682" t="str">
            <v>e</v>
          </cell>
          <cell r="G4682">
            <v>8</v>
          </cell>
          <cell r="H4682" t="str">
            <v>ATAC-Seq文库</v>
          </cell>
          <cell r="I4682" t="str">
            <v>HZK</v>
          </cell>
          <cell r="J4682">
            <v>19</v>
          </cell>
          <cell r="K4682">
            <v>340</v>
          </cell>
          <cell r="L4682" t="str">
            <v>YHT</v>
          </cell>
        </row>
        <row r="4682">
          <cell r="N4682">
            <v>85.972850678733</v>
          </cell>
        </row>
        <row r="4683">
          <cell r="E4683" t="str">
            <v>HGC-Lib-2456391</v>
          </cell>
          <cell r="F4683" t="str">
            <v>f</v>
          </cell>
          <cell r="G4683">
            <v>8</v>
          </cell>
          <cell r="H4683" t="str">
            <v>ATAC-Seq文库</v>
          </cell>
          <cell r="I4683" t="str">
            <v>HZK</v>
          </cell>
          <cell r="J4683">
            <v>15.2</v>
          </cell>
          <cell r="K4683">
            <v>371</v>
          </cell>
          <cell r="L4683" t="str">
            <v>YHT</v>
          </cell>
        </row>
        <row r="4683">
          <cell r="N4683">
            <v>63.0313083143272</v>
          </cell>
        </row>
        <row r="4684">
          <cell r="E4684" t="str">
            <v>HGC-Lib-2456392</v>
          </cell>
          <cell r="F4684" t="str">
            <v>g</v>
          </cell>
          <cell r="G4684">
            <v>8</v>
          </cell>
          <cell r="H4684" t="str">
            <v>ATAC-Seq文库</v>
          </cell>
          <cell r="I4684" t="str">
            <v>HZK</v>
          </cell>
          <cell r="J4684">
            <v>31.8</v>
          </cell>
          <cell r="K4684">
            <v>374</v>
          </cell>
          <cell r="L4684" t="str">
            <v>YHT</v>
          </cell>
        </row>
        <row r="4684">
          <cell r="N4684">
            <v>130.810366104484</v>
          </cell>
        </row>
        <row r="4685">
          <cell r="E4685" t="str">
            <v>HGC-Lib-2456393</v>
          </cell>
          <cell r="F4685" t="str">
            <v>h</v>
          </cell>
          <cell r="G4685">
            <v>8</v>
          </cell>
          <cell r="H4685" t="str">
            <v>ATAC-Seq文库</v>
          </cell>
          <cell r="I4685" t="str">
            <v>HZK</v>
          </cell>
          <cell r="J4685">
            <v>29.2</v>
          </cell>
          <cell r="K4685">
            <v>369</v>
          </cell>
          <cell r="L4685" t="str">
            <v>YHT</v>
          </cell>
        </row>
        <row r="4685">
          <cell r="N4685">
            <v>121.742755889097</v>
          </cell>
        </row>
        <row r="4686">
          <cell r="E4686" t="str">
            <v>HGC-Lib-2456394</v>
          </cell>
          <cell r="F4686" t="str">
            <v>i</v>
          </cell>
          <cell r="G4686">
            <v>8</v>
          </cell>
          <cell r="H4686" t="str">
            <v>ATAC-Seq文库</v>
          </cell>
          <cell r="I4686" t="str">
            <v>HZK</v>
          </cell>
          <cell r="J4686">
            <v>34</v>
          </cell>
          <cell r="K4686">
            <v>377</v>
          </cell>
          <cell r="L4686" t="str">
            <v>YHT</v>
          </cell>
        </row>
        <row r="4686">
          <cell r="N4686">
            <v>138.747194450112</v>
          </cell>
        </row>
        <row r="4687">
          <cell r="E4687" t="str">
            <v>HGC-Lib-2456395</v>
          </cell>
          <cell r="F4687" t="str">
            <v>j</v>
          </cell>
          <cell r="G4687">
            <v>8</v>
          </cell>
          <cell r="H4687" t="str">
            <v>ATAC-Seq文库</v>
          </cell>
          <cell r="I4687" t="str">
            <v>HZK</v>
          </cell>
          <cell r="J4687">
            <v>25.6</v>
          </cell>
          <cell r="K4687">
            <v>349</v>
          </cell>
          <cell r="L4687" t="str">
            <v>YHT</v>
          </cell>
        </row>
        <row r="4687">
          <cell r="N4687">
            <v>112.849900815517</v>
          </cell>
        </row>
        <row r="4688">
          <cell r="E4688" t="str">
            <v>HGC-Lib-2456396</v>
          </cell>
          <cell r="F4688" t="str">
            <v>k</v>
          </cell>
          <cell r="G4688">
            <v>8</v>
          </cell>
          <cell r="H4688" t="str">
            <v>ATAC-Seq文库</v>
          </cell>
          <cell r="I4688" t="str">
            <v>HZK</v>
          </cell>
          <cell r="J4688">
            <v>17.3</v>
          </cell>
          <cell r="K4688">
            <v>364</v>
          </cell>
          <cell r="L4688" t="str">
            <v>YHT</v>
          </cell>
        </row>
        <row r="4688">
          <cell r="N4688">
            <v>73.1191885038039</v>
          </cell>
        </row>
        <row r="4689">
          <cell r="E4689" t="str">
            <v>HGC-Lib-2456397</v>
          </cell>
          <cell r="F4689" t="str">
            <v>l</v>
          </cell>
          <cell r="G4689">
            <v>8</v>
          </cell>
          <cell r="H4689" t="str">
            <v>ATAC-Seq文库</v>
          </cell>
          <cell r="I4689" t="str">
            <v>HZK</v>
          </cell>
          <cell r="J4689">
            <v>23.6</v>
          </cell>
          <cell r="K4689">
            <v>366</v>
          </cell>
          <cell r="L4689" t="str">
            <v>YHT</v>
          </cell>
        </row>
        <row r="4689">
          <cell r="N4689">
            <v>99.2013451029844</v>
          </cell>
        </row>
        <row r="4690">
          <cell r="E4690" t="str">
            <v>HGC-Lib-2456398</v>
          </cell>
          <cell r="F4690" t="str">
            <v>m</v>
          </cell>
          <cell r="G4690">
            <v>8</v>
          </cell>
          <cell r="H4690" t="str">
            <v>ATAC-Seq文库</v>
          </cell>
          <cell r="I4690" t="str">
            <v>HZK</v>
          </cell>
          <cell r="J4690">
            <v>24.2</v>
          </cell>
          <cell r="K4690">
            <v>327</v>
          </cell>
          <cell r="L4690" t="str">
            <v>YHT</v>
          </cell>
        </row>
        <row r="4690">
          <cell r="N4690">
            <v>113.855563396848</v>
          </cell>
        </row>
        <row r="4691">
          <cell r="E4691" t="str">
            <v>HGC-Lib-2456399</v>
          </cell>
          <cell r="F4691" t="str">
            <v>n</v>
          </cell>
          <cell r="G4691">
            <v>8</v>
          </cell>
          <cell r="H4691" t="str">
            <v>ATAC-Seq文库</v>
          </cell>
          <cell r="I4691" t="str">
            <v>HZK</v>
          </cell>
          <cell r="J4691">
            <v>25</v>
          </cell>
          <cell r="K4691">
            <v>326</v>
          </cell>
          <cell r="L4691" t="str">
            <v>YHT</v>
          </cell>
        </row>
        <row r="4691">
          <cell r="N4691">
            <v>117.980179329873</v>
          </cell>
        </row>
        <row r="4692">
          <cell r="E4692" t="str">
            <v>HGC-Lib-2456400</v>
          </cell>
          <cell r="F4692" t="str">
            <v>o</v>
          </cell>
          <cell r="G4692">
            <v>8</v>
          </cell>
          <cell r="H4692" t="str">
            <v>ATAC-Seq文库</v>
          </cell>
          <cell r="I4692" t="str">
            <v>HZK</v>
          </cell>
          <cell r="J4692">
            <v>12.5</v>
          </cell>
          <cell r="K4692">
            <v>382</v>
          </cell>
          <cell r="L4692" t="str">
            <v>YHT</v>
          </cell>
        </row>
        <row r="4692">
          <cell r="N4692">
            <v>50.3423278292388</v>
          </cell>
        </row>
        <row r="4693">
          <cell r="E4693" t="str">
            <v>HGC-Lib-2456401</v>
          </cell>
          <cell r="F4693" t="str">
            <v>p</v>
          </cell>
          <cell r="G4693">
            <v>8</v>
          </cell>
          <cell r="H4693" t="str">
            <v>ATAC-Seq文库</v>
          </cell>
          <cell r="I4693" t="str">
            <v>HZK</v>
          </cell>
          <cell r="J4693">
            <v>27.8</v>
          </cell>
          <cell r="K4693">
            <v>428</v>
          </cell>
          <cell r="L4693" t="str">
            <v>YHT</v>
          </cell>
        </row>
        <row r="4693">
          <cell r="N4693">
            <v>99.9281092739037</v>
          </cell>
        </row>
        <row r="4694">
          <cell r="E4694" t="str">
            <v>HGC-Lib-2456402</v>
          </cell>
          <cell r="F4694" t="str">
            <v>q</v>
          </cell>
          <cell r="G4694">
            <v>8</v>
          </cell>
          <cell r="H4694" t="str">
            <v>ATAC-Seq文库</v>
          </cell>
          <cell r="I4694" t="str">
            <v>HZK</v>
          </cell>
          <cell r="J4694">
            <v>10.9</v>
          </cell>
          <cell r="K4694">
            <v>363</v>
          </cell>
          <cell r="L4694" t="str">
            <v>YHT</v>
          </cell>
        </row>
        <row r="4694">
          <cell r="N4694">
            <v>46.1962280144098</v>
          </cell>
        </row>
        <row r="4695">
          <cell r="E4695" t="str">
            <v>HGC-Lib-2456403</v>
          </cell>
          <cell r="F4695" t="str">
            <v>r</v>
          </cell>
          <cell r="G4695">
            <v>8</v>
          </cell>
          <cell r="H4695" t="str">
            <v>ATAC-Seq文库</v>
          </cell>
          <cell r="I4695" t="str">
            <v>HZK</v>
          </cell>
          <cell r="J4695">
            <v>9.38</v>
          </cell>
          <cell r="K4695">
            <v>356</v>
          </cell>
          <cell r="L4695" t="str">
            <v>YHT</v>
          </cell>
        </row>
        <row r="4695">
          <cell r="N4695">
            <v>40.5358686257563</v>
          </cell>
        </row>
        <row r="4696">
          <cell r="E4696" t="str">
            <v>HGC-Lib-2456404</v>
          </cell>
          <cell r="F4696" t="str">
            <v>s</v>
          </cell>
          <cell r="G4696">
            <v>8</v>
          </cell>
          <cell r="H4696" t="str">
            <v>ATAC-Seq文库</v>
          </cell>
          <cell r="I4696" t="str">
            <v>HZK</v>
          </cell>
          <cell r="J4696">
            <v>8.04</v>
          </cell>
          <cell r="K4696">
            <v>375</v>
          </cell>
          <cell r="L4696" t="str">
            <v>YHT</v>
          </cell>
        </row>
        <row r="4696">
          <cell r="N4696">
            <v>32.9846153846154</v>
          </cell>
        </row>
        <row r="4697">
          <cell r="E4697" t="str">
            <v>HGC-Lib-2456405</v>
          </cell>
          <cell r="F4697" t="str">
            <v>t</v>
          </cell>
          <cell r="G4697">
            <v>8</v>
          </cell>
          <cell r="H4697" t="str">
            <v>ATAC-Seq文库</v>
          </cell>
          <cell r="I4697" t="str">
            <v>HZK</v>
          </cell>
          <cell r="J4697">
            <v>13.5</v>
          </cell>
          <cell r="K4697">
            <v>396</v>
          </cell>
          <cell r="L4697" t="str">
            <v>YHT</v>
          </cell>
        </row>
        <row r="4697">
          <cell r="N4697">
            <v>52.4475524475524</v>
          </cell>
        </row>
        <row r="4698">
          <cell r="E4698" t="str">
            <v>HGC-Lib-2456406</v>
          </cell>
          <cell r="F4698" t="str">
            <v>u</v>
          </cell>
          <cell r="G4698">
            <v>8</v>
          </cell>
          <cell r="H4698" t="str">
            <v>ATAC-Seq文库</v>
          </cell>
          <cell r="I4698" t="str">
            <v>HZK</v>
          </cell>
          <cell r="J4698">
            <v>15.3</v>
          </cell>
          <cell r="K4698">
            <v>405</v>
          </cell>
          <cell r="L4698" t="str">
            <v>YHT</v>
          </cell>
        </row>
        <row r="4698">
          <cell r="N4698">
            <v>58.1196581196581</v>
          </cell>
        </row>
        <row r="4699">
          <cell r="E4699" t="str">
            <v>HGC-Lib-2456407</v>
          </cell>
          <cell r="F4699" t="str">
            <v>v</v>
          </cell>
          <cell r="G4699">
            <v>8</v>
          </cell>
          <cell r="H4699" t="str">
            <v>ATAC-Seq文库</v>
          </cell>
          <cell r="I4699" t="str">
            <v>HZK</v>
          </cell>
          <cell r="J4699">
            <v>8.48</v>
          </cell>
          <cell r="K4699">
            <v>417</v>
          </cell>
          <cell r="L4699" t="str">
            <v>YHT</v>
          </cell>
        </row>
        <row r="4699">
          <cell r="N4699">
            <v>31.2857406382586</v>
          </cell>
        </row>
        <row r="4700">
          <cell r="E4700" t="str">
            <v>HGC-Lib-2456408</v>
          </cell>
          <cell r="F4700" t="str">
            <v>T802-1</v>
          </cell>
          <cell r="G4700">
            <v>6</v>
          </cell>
          <cell r="H4700" t="str">
            <v>mRNA文库</v>
          </cell>
          <cell r="I4700" t="str">
            <v>WWH</v>
          </cell>
          <cell r="J4700">
            <v>11.3</v>
          </cell>
        </row>
        <row r="4700">
          <cell r="N4700" t="e">
            <v>#DIV/0!</v>
          </cell>
        </row>
        <row r="4701">
          <cell r="E4701" t="str">
            <v>HGC-Lib-2456409</v>
          </cell>
          <cell r="F4701" t="str">
            <v>T802-2</v>
          </cell>
          <cell r="G4701">
            <v>6</v>
          </cell>
          <cell r="H4701" t="str">
            <v>mRNA文库</v>
          </cell>
          <cell r="I4701" t="str">
            <v>WWH</v>
          </cell>
          <cell r="J4701">
            <v>23.6</v>
          </cell>
        </row>
        <row r="4701">
          <cell r="N4701" t="e">
            <v>#DIV/0!</v>
          </cell>
        </row>
        <row r="4702">
          <cell r="E4702" t="str">
            <v>HGC-Lib-2456410</v>
          </cell>
          <cell r="F4702" t="str">
            <v>T802-3</v>
          </cell>
          <cell r="G4702">
            <v>6</v>
          </cell>
          <cell r="H4702" t="str">
            <v>mRNA文库</v>
          </cell>
          <cell r="I4702" t="str">
            <v>WWH</v>
          </cell>
          <cell r="J4702">
            <v>11.6</v>
          </cell>
        </row>
        <row r="4702">
          <cell r="N4702" t="e">
            <v>#DIV/0!</v>
          </cell>
        </row>
        <row r="4703">
          <cell r="E4703" t="str">
            <v>HGC-Lib-2456411</v>
          </cell>
          <cell r="F4703" t="str">
            <v>T802-4</v>
          </cell>
          <cell r="G4703">
            <v>6</v>
          </cell>
          <cell r="H4703" t="str">
            <v>mRNA文库</v>
          </cell>
          <cell r="I4703" t="str">
            <v>WWH</v>
          </cell>
          <cell r="J4703">
            <v>10.9</v>
          </cell>
        </row>
        <row r="4703">
          <cell r="N4703" t="e">
            <v>#DIV/0!</v>
          </cell>
        </row>
        <row r="4704">
          <cell r="E4704" t="str">
            <v>HGC-Lib-2456412</v>
          </cell>
          <cell r="F4704" t="str">
            <v>T802-5</v>
          </cell>
          <cell r="G4704">
            <v>6</v>
          </cell>
          <cell r="H4704" t="str">
            <v>mRNA文库</v>
          </cell>
          <cell r="I4704" t="str">
            <v>WWH</v>
          </cell>
          <cell r="J4704">
            <v>10</v>
          </cell>
        </row>
        <row r="4704">
          <cell r="N4704" t="e">
            <v>#DIV/0!</v>
          </cell>
        </row>
        <row r="4705">
          <cell r="E4705" t="str">
            <v>HGC-Lib-2456413</v>
          </cell>
          <cell r="F4705" t="str">
            <v>T802-6</v>
          </cell>
          <cell r="G4705">
            <v>6</v>
          </cell>
          <cell r="H4705" t="str">
            <v>mRNA文库</v>
          </cell>
          <cell r="I4705" t="str">
            <v>WWH</v>
          </cell>
          <cell r="J4705">
            <v>20.6</v>
          </cell>
        </row>
        <row r="4705">
          <cell r="N4705" t="e">
            <v>#DIV/0!</v>
          </cell>
        </row>
        <row r="4706">
          <cell r="E4706" t="str">
            <v>HGC-Lib-2456414</v>
          </cell>
          <cell r="F4706" t="str">
            <v>T802-7</v>
          </cell>
          <cell r="G4706">
            <v>6</v>
          </cell>
          <cell r="H4706" t="str">
            <v>mRNA文库</v>
          </cell>
          <cell r="I4706" t="str">
            <v>WWH</v>
          </cell>
          <cell r="J4706">
            <v>11</v>
          </cell>
        </row>
        <row r="4706">
          <cell r="N4706" t="e">
            <v>#DIV/0!</v>
          </cell>
        </row>
        <row r="4707">
          <cell r="E4707" t="str">
            <v>HGC-Lib-2456415</v>
          </cell>
          <cell r="F4707" t="str">
            <v>T802-8</v>
          </cell>
          <cell r="G4707">
            <v>6</v>
          </cell>
          <cell r="H4707" t="str">
            <v>mRNA文库</v>
          </cell>
          <cell r="I4707" t="str">
            <v>WWH</v>
          </cell>
          <cell r="J4707">
            <v>7.72</v>
          </cell>
        </row>
        <row r="4707">
          <cell r="N4707" t="e">
            <v>#DIV/0!</v>
          </cell>
        </row>
        <row r="4708">
          <cell r="E4708" t="str">
            <v>HGC-Lib-2456416</v>
          </cell>
          <cell r="F4708" t="str">
            <v>T802-9</v>
          </cell>
          <cell r="G4708">
            <v>6</v>
          </cell>
          <cell r="H4708" t="str">
            <v>mRNA文库</v>
          </cell>
          <cell r="I4708" t="str">
            <v>WWH</v>
          </cell>
          <cell r="J4708">
            <v>13.2</v>
          </cell>
        </row>
        <row r="4708">
          <cell r="N4708" t="e">
            <v>#DIV/0!</v>
          </cell>
        </row>
        <row r="4709">
          <cell r="E4709" t="str">
            <v>HGC-Lib-2456417</v>
          </cell>
          <cell r="F4709" t="str">
            <v>T802-10</v>
          </cell>
          <cell r="G4709">
            <v>6</v>
          </cell>
          <cell r="H4709" t="str">
            <v>mRNA文库</v>
          </cell>
          <cell r="I4709" t="str">
            <v>WWH</v>
          </cell>
          <cell r="J4709">
            <v>15.3</v>
          </cell>
        </row>
        <row r="4709">
          <cell r="N4709" t="e">
            <v>#DIV/0!</v>
          </cell>
        </row>
        <row r="4710">
          <cell r="E4710" t="str">
            <v>HGC-Lib-2456418</v>
          </cell>
          <cell r="F4710" t="str">
            <v>T802-11</v>
          </cell>
          <cell r="G4710">
            <v>6</v>
          </cell>
          <cell r="H4710" t="str">
            <v>mRNA文库</v>
          </cell>
          <cell r="I4710" t="str">
            <v>WWH</v>
          </cell>
          <cell r="J4710">
            <v>4.86</v>
          </cell>
        </row>
        <row r="4710">
          <cell r="N4710" t="e">
            <v>#DIV/0!</v>
          </cell>
        </row>
        <row r="4711">
          <cell r="E4711" t="str">
            <v>HGC-Lib-2456419</v>
          </cell>
          <cell r="F4711" t="str">
            <v>T802-12</v>
          </cell>
          <cell r="G4711">
            <v>6</v>
          </cell>
          <cell r="H4711" t="str">
            <v>mRNA文库</v>
          </cell>
          <cell r="I4711" t="str">
            <v>WWH</v>
          </cell>
          <cell r="J4711">
            <v>6.4</v>
          </cell>
        </row>
        <row r="4711">
          <cell r="N4711" t="e">
            <v>#DIV/0!</v>
          </cell>
        </row>
        <row r="4712">
          <cell r="E4712" t="str">
            <v>HGC-Lib-2456420</v>
          </cell>
          <cell r="F4712" t="str">
            <v>T839-1</v>
          </cell>
          <cell r="G4712">
            <v>6</v>
          </cell>
          <cell r="H4712" t="str">
            <v>mRNA文库</v>
          </cell>
          <cell r="I4712" t="str">
            <v>WWH</v>
          </cell>
          <cell r="J4712">
            <v>54</v>
          </cell>
        </row>
        <row r="4712">
          <cell r="N4712" t="e">
            <v>#DIV/0!</v>
          </cell>
        </row>
        <row r="4713">
          <cell r="E4713" t="str">
            <v>HGC-Lib-2456421</v>
          </cell>
          <cell r="F4713" t="str">
            <v>T839-2</v>
          </cell>
          <cell r="G4713">
            <v>6</v>
          </cell>
          <cell r="H4713" t="str">
            <v>mRNA文库</v>
          </cell>
          <cell r="I4713" t="str">
            <v>WWH</v>
          </cell>
          <cell r="J4713">
            <v>52</v>
          </cell>
        </row>
        <row r="4713">
          <cell r="N4713" t="e">
            <v>#DIV/0!</v>
          </cell>
        </row>
        <row r="4714">
          <cell r="E4714" t="str">
            <v>HGC-Lib-2456422</v>
          </cell>
          <cell r="F4714" t="str">
            <v>T839-3</v>
          </cell>
          <cell r="G4714">
            <v>6</v>
          </cell>
          <cell r="H4714" t="str">
            <v>mRNA文库</v>
          </cell>
          <cell r="I4714" t="str">
            <v>WWH</v>
          </cell>
          <cell r="J4714">
            <v>46.2</v>
          </cell>
        </row>
        <row r="4714">
          <cell r="N4714" t="e">
            <v>#DIV/0!</v>
          </cell>
        </row>
        <row r="4715">
          <cell r="E4715" t="str">
            <v>HGC-Lib-2456423</v>
          </cell>
          <cell r="F4715" t="str">
            <v>T839-4</v>
          </cell>
          <cell r="G4715">
            <v>6</v>
          </cell>
          <cell r="H4715" t="str">
            <v>mRNA文库</v>
          </cell>
          <cell r="I4715" t="str">
            <v>WWH</v>
          </cell>
          <cell r="J4715">
            <v>54</v>
          </cell>
        </row>
        <row r="4715">
          <cell r="N4715" t="e">
            <v>#DIV/0!</v>
          </cell>
        </row>
        <row r="4716">
          <cell r="E4716" t="str">
            <v>HGC-Lib-2456424</v>
          </cell>
          <cell r="F4716" t="str">
            <v>72B-HIC-FQ</v>
          </cell>
          <cell r="G4716">
            <v>10</v>
          </cell>
          <cell r="H4716" t="str">
            <v>HI-C文库</v>
          </cell>
          <cell r="I4716" t="str">
            <v>WWH</v>
          </cell>
          <cell r="J4716">
            <v>22.8</v>
          </cell>
          <cell r="K4716">
            <v>513</v>
          </cell>
          <cell r="L4716" t="str">
            <v>YHT</v>
          </cell>
        </row>
        <row r="4716">
          <cell r="N4716">
            <v>68.3760683760684</v>
          </cell>
        </row>
        <row r="4717">
          <cell r="E4717" t="str">
            <v>HGC-Lib-2456425</v>
          </cell>
          <cell r="F4717" t="str">
            <v>72B-HIC-FH</v>
          </cell>
          <cell r="G4717">
            <v>10</v>
          </cell>
          <cell r="H4717" t="str">
            <v>HI-C文库</v>
          </cell>
          <cell r="I4717" t="str">
            <v>WWH</v>
          </cell>
          <cell r="J4717">
            <v>21.4</v>
          </cell>
          <cell r="K4717">
            <v>514</v>
          </cell>
          <cell r="L4717" t="str">
            <v>YHT</v>
          </cell>
        </row>
        <row r="4717">
          <cell r="N4717">
            <v>64.0526788386711</v>
          </cell>
        </row>
        <row r="4718">
          <cell r="E4718" t="str">
            <v>HGC-Lib-2456426</v>
          </cell>
          <cell r="F4718">
            <v>5</v>
          </cell>
          <cell r="G4718">
            <v>10</v>
          </cell>
          <cell r="H4718" t="str">
            <v>cut&amp;tag文库</v>
          </cell>
          <cell r="I4718" t="str">
            <v>WWH</v>
          </cell>
          <cell r="J4718">
            <v>0.56</v>
          </cell>
          <cell r="K4718">
            <v>341</v>
          </cell>
          <cell r="L4718" t="str">
            <v>YHT</v>
          </cell>
        </row>
        <row r="4718">
          <cell r="N4718">
            <v>2.5265057523122</v>
          </cell>
        </row>
        <row r="4719">
          <cell r="E4719" t="str">
            <v>HGC-Lib-2456427</v>
          </cell>
          <cell r="F4719">
            <v>6</v>
          </cell>
          <cell r="G4719">
            <v>10</v>
          </cell>
          <cell r="H4719" t="str">
            <v>cut&amp;tag文库</v>
          </cell>
          <cell r="I4719" t="str">
            <v>WWH</v>
          </cell>
          <cell r="J4719">
            <v>1.53</v>
          </cell>
          <cell r="K4719">
            <v>374</v>
          </cell>
          <cell r="L4719" t="str">
            <v>YHT</v>
          </cell>
        </row>
        <row r="4719">
          <cell r="N4719">
            <v>6.29370629370629</v>
          </cell>
        </row>
        <row r="4720">
          <cell r="E4720" t="str">
            <v>HGC-Lib-2456428</v>
          </cell>
          <cell r="F4720">
            <v>7</v>
          </cell>
          <cell r="G4720">
            <v>5</v>
          </cell>
          <cell r="H4720" t="str">
            <v>cut&amp;tag文库</v>
          </cell>
          <cell r="I4720" t="str">
            <v>WWH</v>
          </cell>
          <cell r="J4720">
            <v>0.638</v>
          </cell>
          <cell r="K4720">
            <v>325</v>
          </cell>
          <cell r="L4720" t="str">
            <v>YHT</v>
          </cell>
        </row>
        <row r="4720">
          <cell r="N4720">
            <v>3.02011834319527</v>
          </cell>
        </row>
        <row r="4721">
          <cell r="E4721" t="str">
            <v>HGC-Lib-2456429</v>
          </cell>
          <cell r="F4721">
            <v>8</v>
          </cell>
          <cell r="G4721">
            <v>10</v>
          </cell>
          <cell r="H4721" t="str">
            <v>cut&amp;tag文库</v>
          </cell>
          <cell r="I4721" t="str">
            <v>WWH</v>
          </cell>
          <cell r="J4721">
            <v>0.292</v>
          </cell>
          <cell r="K4721">
            <v>306</v>
          </cell>
          <cell r="L4721" t="str">
            <v>YHT</v>
          </cell>
        </row>
        <row r="4721">
          <cell r="N4721">
            <v>1.46807440925088</v>
          </cell>
        </row>
        <row r="4722">
          <cell r="E4722" t="str">
            <v>HGC-Lib-2456430</v>
          </cell>
          <cell r="F4722" t="str">
            <v>MC-Fa1-ncr-1</v>
          </cell>
          <cell r="G4722">
            <v>5</v>
          </cell>
          <cell r="H4722" t="str">
            <v>HI-C文库</v>
          </cell>
          <cell r="I4722" t="str">
            <v>WWH</v>
          </cell>
          <cell r="J4722">
            <v>7.12</v>
          </cell>
          <cell r="K4722">
            <v>436</v>
          </cell>
          <cell r="L4722" t="str">
            <v>YHT</v>
          </cell>
        </row>
        <row r="4722">
          <cell r="N4722">
            <v>25.1235003528582</v>
          </cell>
        </row>
        <row r="4723">
          <cell r="E4723" t="str">
            <v>HGC-Lib-2456431</v>
          </cell>
          <cell r="F4723" t="str">
            <v>MC-Fa1-ncr-2</v>
          </cell>
          <cell r="G4723">
            <v>5</v>
          </cell>
          <cell r="H4723" t="str">
            <v>HI-C文库</v>
          </cell>
          <cell r="I4723" t="str">
            <v>WWH</v>
          </cell>
          <cell r="J4723">
            <v>7.94</v>
          </cell>
          <cell r="K4723">
            <v>439</v>
          </cell>
          <cell r="L4723" t="str">
            <v>YHT</v>
          </cell>
        </row>
        <row r="4723">
          <cell r="N4723">
            <v>27.8254774837918</v>
          </cell>
        </row>
        <row r="4724">
          <cell r="E4724" t="str">
            <v>HGC-POOL-2456432</v>
          </cell>
          <cell r="F4724" t="str">
            <v>WK0715-1</v>
          </cell>
          <cell r="G4724">
            <v>30</v>
          </cell>
          <cell r="H4724" t="str">
            <v>WES/panel捕获文库</v>
          </cell>
          <cell r="I4724" t="str">
            <v>WWH</v>
          </cell>
          <cell r="J4724">
            <v>0.784</v>
          </cell>
          <cell r="K4724">
            <v>400</v>
          </cell>
          <cell r="L4724" t="str">
            <v>YHT</v>
          </cell>
        </row>
        <row r="4724">
          <cell r="N4724">
            <v>3.01538461538462</v>
          </cell>
        </row>
        <row r="4725">
          <cell r="E4725" t="str">
            <v>HGC-Lib-2456433</v>
          </cell>
          <cell r="F4725" t="str">
            <v>UtoC-5-240715</v>
          </cell>
          <cell r="G4725">
            <v>2</v>
          </cell>
          <cell r="H4725" t="str">
            <v>PCR片段文库</v>
          </cell>
          <cell r="I4725" t="str">
            <v>WWH</v>
          </cell>
          <cell r="J4725">
            <v>46</v>
          </cell>
          <cell r="K4725">
            <v>396</v>
          </cell>
          <cell r="L4725" t="str">
            <v>WWH</v>
          </cell>
          <cell r="M4725" t="str">
            <v>加水40ul</v>
          </cell>
          <cell r="N4725">
            <v>178.710178710179</v>
          </cell>
        </row>
        <row r="4726">
          <cell r="E4726" t="str">
            <v>HGC-Lib-2456434</v>
          </cell>
          <cell r="F4726" t="str">
            <v>XGSZ057</v>
          </cell>
          <cell r="G4726">
            <v>10</v>
          </cell>
          <cell r="H4726" t="str">
            <v>cut&amp;tag文库</v>
          </cell>
          <cell r="I4726" t="str">
            <v>WWH</v>
          </cell>
          <cell r="J4726">
            <v>0.768</v>
          </cell>
          <cell r="K4726">
            <v>575</v>
          </cell>
          <cell r="L4726" t="str">
            <v>YHT</v>
          </cell>
        </row>
        <row r="4726">
          <cell r="N4726">
            <v>2.05484949832776</v>
          </cell>
        </row>
        <row r="4727">
          <cell r="E4727" t="str">
            <v>HGC-Lib-2456435</v>
          </cell>
          <cell r="F4727" t="str">
            <v>XGSZ058</v>
          </cell>
          <cell r="G4727">
            <v>10</v>
          </cell>
          <cell r="H4727" t="str">
            <v>cut&amp;tag文库</v>
          </cell>
          <cell r="I4727" t="str">
            <v>WWH</v>
          </cell>
          <cell r="J4727">
            <v>0.788</v>
          </cell>
          <cell r="K4727">
            <v>612</v>
          </cell>
          <cell r="L4727" t="str">
            <v>YHT</v>
          </cell>
        </row>
        <row r="4727">
          <cell r="N4727">
            <v>1.98089492207139</v>
          </cell>
        </row>
        <row r="4728">
          <cell r="E4728" t="str">
            <v>HGC-Lib-2456436</v>
          </cell>
          <cell r="F4728" t="str">
            <v>LTSZ152</v>
          </cell>
          <cell r="G4728">
            <v>7</v>
          </cell>
          <cell r="H4728" t="str">
            <v>mRNA文库</v>
          </cell>
          <cell r="I4728" t="str">
            <v>WWH</v>
          </cell>
          <cell r="J4728">
            <v>7.54</v>
          </cell>
          <cell r="K4728">
            <v>378</v>
          </cell>
          <cell r="L4728" t="str">
            <v>YHT</v>
          </cell>
        </row>
        <row r="4728">
          <cell r="N4728">
            <v>30.6878306878307</v>
          </cell>
        </row>
        <row r="4729">
          <cell r="E4729" t="str">
            <v>HGC-Lib-2456437</v>
          </cell>
          <cell r="F4729" t="str">
            <v>LTSZ153</v>
          </cell>
          <cell r="G4729">
            <v>7</v>
          </cell>
          <cell r="H4729" t="str">
            <v>mRNA文库</v>
          </cell>
          <cell r="I4729" t="str">
            <v>WWH</v>
          </cell>
          <cell r="J4729">
            <v>1.82</v>
          </cell>
          <cell r="K4729">
            <v>445</v>
          </cell>
          <cell r="L4729" t="str">
            <v>YHT</v>
          </cell>
        </row>
        <row r="4729">
          <cell r="N4729">
            <v>6.29213483146068</v>
          </cell>
        </row>
        <row r="4730">
          <cell r="E4730" t="str">
            <v>HGC-Lib-2456438</v>
          </cell>
          <cell r="F4730" t="str">
            <v>LTSZ154</v>
          </cell>
          <cell r="G4730">
            <v>8</v>
          </cell>
          <cell r="H4730" t="str">
            <v>small RNA文库</v>
          </cell>
          <cell r="I4730" t="str">
            <v>WWH</v>
          </cell>
          <cell r="J4730">
            <v>0.884</v>
          </cell>
          <cell r="K4730">
            <v>281</v>
          </cell>
          <cell r="L4730" t="str">
            <v>YHT</v>
          </cell>
        </row>
        <row r="4730">
          <cell r="N4730">
            <v>4.83985765124555</v>
          </cell>
        </row>
        <row r="4731">
          <cell r="E4731" t="str">
            <v>HGC-Lib-2456439</v>
          </cell>
          <cell r="F4731" t="str">
            <v>LTSZ155</v>
          </cell>
          <cell r="G4731">
            <v>8</v>
          </cell>
          <cell r="H4731" t="str">
            <v>small RNA文库</v>
          </cell>
          <cell r="I4731" t="str">
            <v>WWH</v>
          </cell>
          <cell r="J4731">
            <v>0.846</v>
          </cell>
          <cell r="K4731">
            <v>271</v>
          </cell>
          <cell r="L4731" t="str">
            <v>YHT</v>
          </cell>
        </row>
        <row r="4731">
          <cell r="N4731">
            <v>4.80272495032643</v>
          </cell>
        </row>
        <row r="4732">
          <cell r="E4732" t="str">
            <v>HGC-Lib-2456440</v>
          </cell>
          <cell r="F4732" t="str">
            <v>LTSZ158</v>
          </cell>
          <cell r="G4732">
            <v>8</v>
          </cell>
          <cell r="H4732" t="str">
            <v>small RNA文库</v>
          </cell>
          <cell r="I4732" t="str">
            <v>WWH</v>
          </cell>
          <cell r="J4732">
            <v>1.39</v>
          </cell>
          <cell r="K4732">
            <v>188</v>
          </cell>
          <cell r="L4732" t="str">
            <v>YHT</v>
          </cell>
        </row>
        <row r="4732">
          <cell r="N4732">
            <v>11.3747954173486</v>
          </cell>
        </row>
        <row r="4733">
          <cell r="E4733" t="str">
            <v>HGC-Lib-2456441</v>
          </cell>
          <cell r="F4733" t="str">
            <v>LTSZ159</v>
          </cell>
          <cell r="G4733">
            <v>8</v>
          </cell>
          <cell r="H4733" t="str">
            <v>small RNA文库</v>
          </cell>
          <cell r="I4733" t="str">
            <v>WWH</v>
          </cell>
          <cell r="J4733">
            <v>0.704</v>
          </cell>
          <cell r="K4733">
            <v>183</v>
          </cell>
          <cell r="L4733" t="str">
            <v>YHT</v>
          </cell>
        </row>
        <row r="4733">
          <cell r="N4733">
            <v>5.91845313156788</v>
          </cell>
        </row>
        <row r="4734">
          <cell r="E4734" t="str">
            <v>HGC-Lib-2456443</v>
          </cell>
          <cell r="F4734" t="str">
            <v>0716X1</v>
          </cell>
          <cell r="G4734">
            <v>1000</v>
          </cell>
          <cell r="H4734" t="str">
            <v>10x 5'单细胞</v>
          </cell>
          <cell r="I4734" t="str">
            <v>ZZ</v>
          </cell>
          <cell r="J4734">
            <v>7.54</v>
          </cell>
          <cell r="K4734">
            <v>490</v>
          </cell>
          <cell r="L4734" t="str">
            <v>ZZ</v>
          </cell>
        </row>
        <row r="4734">
          <cell r="N4734">
            <v>23.6734693877551</v>
          </cell>
        </row>
        <row r="4735">
          <cell r="E4735" t="str">
            <v>HGC-Lib-2456444</v>
          </cell>
          <cell r="F4735" t="str">
            <v>0716X2</v>
          </cell>
          <cell r="G4735">
            <v>1000</v>
          </cell>
          <cell r="H4735" t="str">
            <v>10x 5'单细胞</v>
          </cell>
          <cell r="I4735" t="str">
            <v>ZZ</v>
          </cell>
          <cell r="J4735">
            <v>18.7</v>
          </cell>
          <cell r="K4735">
            <v>473</v>
          </cell>
          <cell r="L4735" t="str">
            <v>ZZ</v>
          </cell>
        </row>
        <row r="4735">
          <cell r="N4735">
            <v>60.8228980322004</v>
          </cell>
        </row>
        <row r="4736">
          <cell r="E4736" t="str">
            <v>HGC-Lib-2456446</v>
          </cell>
          <cell r="F4736" t="str">
            <v>NT-15d</v>
          </cell>
          <cell r="G4736">
            <v>5</v>
          </cell>
          <cell r="H4736" t="str">
            <v>PCR产物文库</v>
          </cell>
          <cell r="I4736" t="str">
            <v>ZZ</v>
          </cell>
          <cell r="J4736">
            <v>39.8</v>
          </cell>
          <cell r="K4736">
            <v>438</v>
          </cell>
          <cell r="L4736" t="str">
            <v>ZZ</v>
          </cell>
        </row>
        <row r="4736">
          <cell r="N4736">
            <v>139.796276782578</v>
          </cell>
        </row>
        <row r="4737">
          <cell r="E4737" t="str">
            <v>HGC-Lib-2456447</v>
          </cell>
          <cell r="F4737" t="str">
            <v>NL-1</v>
          </cell>
          <cell r="G4737">
            <v>5</v>
          </cell>
          <cell r="H4737" t="str">
            <v>PCR产物文库</v>
          </cell>
          <cell r="I4737" t="str">
            <v>ZZ</v>
          </cell>
          <cell r="J4737">
            <v>38.2</v>
          </cell>
          <cell r="K4737">
            <v>434</v>
          </cell>
          <cell r="L4737" t="str">
            <v>ZZ</v>
          </cell>
        </row>
        <row r="4737">
          <cell r="N4737">
            <v>135.412974122652</v>
          </cell>
        </row>
        <row r="4738">
          <cell r="E4738" t="str">
            <v>HGC-Lib-2456448</v>
          </cell>
          <cell r="F4738" t="str">
            <v>5Z-1</v>
          </cell>
          <cell r="G4738">
            <v>5</v>
          </cell>
          <cell r="H4738" t="str">
            <v>PCR产物文库</v>
          </cell>
          <cell r="I4738" t="str">
            <v>ZZ</v>
          </cell>
          <cell r="J4738">
            <v>39.8</v>
          </cell>
          <cell r="K4738">
            <v>432</v>
          </cell>
          <cell r="L4738" t="str">
            <v>ZZ</v>
          </cell>
        </row>
        <row r="4738">
          <cell r="N4738">
            <v>141.737891737892</v>
          </cell>
        </row>
        <row r="4739">
          <cell r="E4739" t="str">
            <v>HGC-Lib-2456449</v>
          </cell>
          <cell r="F4739" t="str">
            <v>clk-1724</v>
          </cell>
          <cell r="G4739">
            <v>3</v>
          </cell>
          <cell r="H4739" t="str">
            <v>mRNA文库</v>
          </cell>
          <cell r="I4739" t="str">
            <v>ZZ</v>
          </cell>
          <cell r="J4739">
            <v>8.92</v>
          </cell>
          <cell r="K4739">
            <v>351</v>
          </cell>
          <cell r="L4739" t="str">
            <v>GZQ</v>
          </cell>
        </row>
        <row r="4739">
          <cell r="N4739">
            <v>39.0970852509314</v>
          </cell>
        </row>
        <row r="4740">
          <cell r="E4740" t="str">
            <v>HGC-Lib-2456450</v>
          </cell>
          <cell r="F4740" t="str">
            <v>clk-1724-1</v>
          </cell>
        </row>
        <row r="4740">
          <cell r="I4740" t="str">
            <v>ZZ</v>
          </cell>
          <cell r="J4740">
            <v>8.44</v>
          </cell>
          <cell r="K4740">
            <v>348</v>
          </cell>
          <cell r="L4740" t="str">
            <v>GZQ</v>
          </cell>
        </row>
        <row r="4740">
          <cell r="N4740">
            <v>37.3121131741821</v>
          </cell>
        </row>
        <row r="4741">
          <cell r="E4741" t="str">
            <v>HGC-Lib-2456451</v>
          </cell>
          <cell r="F4741" t="str">
            <v>M10</v>
          </cell>
          <cell r="G4741">
            <v>5</v>
          </cell>
          <cell r="H4741" t="str">
            <v>PCR产物文库</v>
          </cell>
          <cell r="I4741" t="str">
            <v>ZZ</v>
          </cell>
          <cell r="J4741">
            <v>6.34</v>
          </cell>
          <cell r="K4741">
            <v>305</v>
          </cell>
          <cell r="L4741" t="str">
            <v>GZQ</v>
          </cell>
        </row>
        <row r="4741">
          <cell r="N4741">
            <v>31.9798234552333</v>
          </cell>
        </row>
        <row r="4742">
          <cell r="E4742" t="str">
            <v>HGC-Lib-2456452</v>
          </cell>
          <cell r="F4742" t="str">
            <v>sortR1</v>
          </cell>
          <cell r="G4742">
            <v>3</v>
          </cell>
          <cell r="H4742" t="str">
            <v>sgRNA</v>
          </cell>
          <cell r="I4742" t="str">
            <v>ZZ</v>
          </cell>
          <cell r="J4742">
            <v>5.26</v>
          </cell>
          <cell r="K4742">
            <v>326</v>
          </cell>
          <cell r="L4742" t="str">
            <v>GZQ</v>
          </cell>
        </row>
        <row r="4742">
          <cell r="N4742">
            <v>24.8230297310052</v>
          </cell>
        </row>
        <row r="4743">
          <cell r="E4743" t="str">
            <v>HGC-Lib-2456453</v>
          </cell>
          <cell r="F4743" t="str">
            <v>sortR2</v>
          </cell>
          <cell r="G4743">
            <v>3</v>
          </cell>
          <cell r="H4743" t="str">
            <v>sgRNA</v>
          </cell>
          <cell r="I4743" t="str">
            <v>ZZ</v>
          </cell>
          <cell r="J4743">
            <v>4.78</v>
          </cell>
          <cell r="K4743">
            <v>324</v>
          </cell>
          <cell r="L4743" t="str">
            <v>GZQ</v>
          </cell>
        </row>
        <row r="4743">
          <cell r="N4743">
            <v>22.6970560303894</v>
          </cell>
        </row>
        <row r="4744">
          <cell r="E4744" t="str">
            <v>HGC-Lib-2456454</v>
          </cell>
          <cell r="F4744" t="str">
            <v>sortR3</v>
          </cell>
          <cell r="G4744">
            <v>3</v>
          </cell>
          <cell r="H4744" t="str">
            <v>sgRNA</v>
          </cell>
          <cell r="I4744" t="str">
            <v>ZZ</v>
          </cell>
          <cell r="J4744">
            <v>3.36</v>
          </cell>
          <cell r="K4744">
            <v>316</v>
          </cell>
          <cell r="L4744" t="str">
            <v>GZQ</v>
          </cell>
        </row>
        <row r="4744">
          <cell r="N4744">
            <v>16.3583252190847</v>
          </cell>
        </row>
        <row r="4745">
          <cell r="E4745" t="str">
            <v>HGC-Lib-2456455</v>
          </cell>
          <cell r="F4745" t="str">
            <v>unsortR4</v>
          </cell>
          <cell r="G4745">
            <v>3</v>
          </cell>
          <cell r="H4745" t="str">
            <v>sgRNA</v>
          </cell>
          <cell r="I4745" t="str">
            <v>ZZ</v>
          </cell>
          <cell r="J4745">
            <v>3.26</v>
          </cell>
          <cell r="K4745">
            <v>318</v>
          </cell>
          <cell r="L4745" t="str">
            <v>GZQ</v>
          </cell>
        </row>
        <row r="4745">
          <cell r="N4745">
            <v>15.7716497339139</v>
          </cell>
        </row>
        <row r="4746">
          <cell r="E4746" t="str">
            <v>HGC-Lib-2456456</v>
          </cell>
          <cell r="F4746" t="str">
            <v>unsortR5</v>
          </cell>
          <cell r="G4746">
            <v>3</v>
          </cell>
          <cell r="H4746" t="str">
            <v>sgRNA</v>
          </cell>
          <cell r="I4746" t="str">
            <v>ZZ</v>
          </cell>
          <cell r="J4746">
            <v>4.68</v>
          </cell>
          <cell r="K4746">
            <v>324</v>
          </cell>
          <cell r="L4746" t="str">
            <v>GZQ</v>
          </cell>
        </row>
        <row r="4746">
          <cell r="N4746">
            <v>22.2222222222222</v>
          </cell>
        </row>
        <row r="4747">
          <cell r="E4747" t="str">
            <v>HGC-Lib-2456457</v>
          </cell>
          <cell r="F4747" t="str">
            <v>unsortR6</v>
          </cell>
          <cell r="G4747">
            <v>3</v>
          </cell>
          <cell r="H4747" t="str">
            <v>sgRNA</v>
          </cell>
          <cell r="I4747" t="str">
            <v>ZZ</v>
          </cell>
          <cell r="J4747">
            <v>2.88</v>
          </cell>
          <cell r="K4747">
            <v>321</v>
          </cell>
          <cell r="L4747" t="str">
            <v>GZQ</v>
          </cell>
        </row>
        <row r="4747">
          <cell r="N4747">
            <v>13.803019410496</v>
          </cell>
        </row>
        <row r="4748">
          <cell r="E4748" t="str">
            <v>HGC-Lib-2456458</v>
          </cell>
          <cell r="F4748" t="str">
            <v>PROLHASHPROHC240704061</v>
          </cell>
          <cell r="G4748">
            <v>12</v>
          </cell>
          <cell r="H4748" t="str">
            <v>其他碱基不平衡文库</v>
          </cell>
          <cell r="I4748" t="str">
            <v>ZZ</v>
          </cell>
          <cell r="J4748">
            <v>6.36</v>
          </cell>
        </row>
        <row r="4748">
          <cell r="N4748" t="e">
            <v>#DIV/0!</v>
          </cell>
        </row>
        <row r="4749">
          <cell r="E4749" t="str">
            <v>HGC-Lib-2456459</v>
          </cell>
          <cell r="F4749" t="str">
            <v>LFTC240708002CK</v>
          </cell>
          <cell r="G4749">
            <v>130</v>
          </cell>
          <cell r="H4749" t="str">
            <v>singleron-3'全长转录组文库</v>
          </cell>
          <cell r="I4749" t="str">
            <v>ZZ</v>
          </cell>
          <cell r="J4749">
            <v>19.2</v>
          </cell>
        </row>
        <row r="4749">
          <cell r="N4749" t="e">
            <v>#DIV/0!</v>
          </cell>
        </row>
        <row r="4750">
          <cell r="E4750" t="str">
            <v>HGC-Lib-2456460</v>
          </cell>
          <cell r="F4750" t="str">
            <v>LFTC240712065</v>
          </cell>
          <cell r="G4750">
            <v>120</v>
          </cell>
          <cell r="H4750" t="str">
            <v>singleron-3'全长转录组文库</v>
          </cell>
          <cell r="I4750" t="str">
            <v>ZZ</v>
          </cell>
          <cell r="J4750">
            <v>18.6</v>
          </cell>
        </row>
        <row r="4750">
          <cell r="N4750" t="e">
            <v>#DIV/0!</v>
          </cell>
        </row>
        <row r="4751">
          <cell r="E4751" t="str">
            <v>HGC-Lib-2456461</v>
          </cell>
          <cell r="F4751" t="str">
            <v>LFTBC240711060X1</v>
          </cell>
          <cell r="G4751">
            <v>70</v>
          </cell>
          <cell r="H4751" t="str">
            <v>singleron-3'全长转录组文库</v>
          </cell>
          <cell r="I4751" t="str">
            <v>ZZ</v>
          </cell>
          <cell r="J4751">
            <v>24.4</v>
          </cell>
        </row>
        <row r="4751">
          <cell r="N4751" t="e">
            <v>#DIV/0!</v>
          </cell>
        </row>
        <row r="4752">
          <cell r="E4752" t="str">
            <v>HGC-Lib-2456462</v>
          </cell>
          <cell r="F4752" t="str">
            <v>LFTBC240711061X1</v>
          </cell>
          <cell r="G4752">
            <v>70</v>
          </cell>
          <cell r="H4752" t="str">
            <v>singleron-3'全长转录组文库</v>
          </cell>
          <cell r="I4752" t="str">
            <v>ZZ</v>
          </cell>
          <cell r="J4752">
            <v>29.6</v>
          </cell>
        </row>
        <row r="4752">
          <cell r="N4752" t="e">
            <v>#DIV/0!</v>
          </cell>
        </row>
        <row r="4753">
          <cell r="E4753" t="str">
            <v>HGC-Lib-2456463</v>
          </cell>
          <cell r="F4753" t="str">
            <v>LFTBC240712102</v>
          </cell>
          <cell r="G4753">
            <v>70</v>
          </cell>
          <cell r="H4753" t="str">
            <v>singleron-3'全长转录组文库</v>
          </cell>
          <cell r="I4753" t="str">
            <v>ZZ</v>
          </cell>
          <cell r="J4753">
            <v>17.6</v>
          </cell>
        </row>
        <row r="4753">
          <cell r="N4753" t="e">
            <v>#DIV/0!</v>
          </cell>
        </row>
        <row r="4754">
          <cell r="E4754" t="str">
            <v>HGC-Lib-2456464</v>
          </cell>
          <cell r="F4754" t="str">
            <v>LFTBC240712111</v>
          </cell>
          <cell r="G4754">
            <v>70</v>
          </cell>
          <cell r="H4754" t="str">
            <v>singleron-3'全长转录组文库</v>
          </cell>
          <cell r="I4754" t="str">
            <v>ZZ</v>
          </cell>
          <cell r="J4754">
            <v>16.3</v>
          </cell>
        </row>
        <row r="4754">
          <cell r="N4754" t="e">
            <v>#DIV/0!</v>
          </cell>
        </row>
        <row r="4755">
          <cell r="E4755" t="str">
            <v>HGC-Lib-2456465</v>
          </cell>
          <cell r="F4755" t="str">
            <v>LFTC240711053</v>
          </cell>
          <cell r="G4755">
            <v>110</v>
          </cell>
          <cell r="H4755" t="str">
            <v>singleron-3'全长转录组文库</v>
          </cell>
          <cell r="I4755" t="str">
            <v>ZZ</v>
          </cell>
          <cell r="J4755">
            <v>34.6</v>
          </cell>
        </row>
        <row r="4755">
          <cell r="N4755" t="e">
            <v>#DIV/0!</v>
          </cell>
        </row>
        <row r="4756">
          <cell r="E4756" t="str">
            <v>HGC-Lib-2456466</v>
          </cell>
          <cell r="F4756" t="str">
            <v>LFTC240711052CK</v>
          </cell>
          <cell r="G4756">
            <v>10</v>
          </cell>
          <cell r="H4756" t="str">
            <v>singleron-3'全长转录组文库</v>
          </cell>
          <cell r="I4756" t="str">
            <v>ZZ</v>
          </cell>
          <cell r="J4756">
            <v>27.2</v>
          </cell>
        </row>
        <row r="4756">
          <cell r="N4756" t="e">
            <v>#DIV/0!</v>
          </cell>
        </row>
        <row r="4757">
          <cell r="E4757" t="str">
            <v>HGC-Lib-2456467</v>
          </cell>
          <cell r="F4757" t="str">
            <v>HASHLHASHPROHC240704061</v>
          </cell>
          <cell r="G4757">
            <v>12</v>
          </cell>
          <cell r="H4757" t="str">
            <v>其他碱基不平衡文库</v>
          </cell>
          <cell r="I4757" t="str">
            <v>ZZ</v>
          </cell>
          <cell r="J4757">
            <v>66.4</v>
          </cell>
        </row>
        <row r="4757">
          <cell r="N4757" t="e">
            <v>#DIV/0!</v>
          </cell>
        </row>
        <row r="4758">
          <cell r="E4758" t="str">
            <v>HGC-Lib-2456468</v>
          </cell>
          <cell r="F4758" t="str">
            <v>LC240712092</v>
          </cell>
          <cell r="G4758">
            <v>100</v>
          </cell>
          <cell r="H4758" t="str">
            <v>singleron-3'转录组文库</v>
          </cell>
          <cell r="I4758" t="str">
            <v>ZZ</v>
          </cell>
          <cell r="J4758">
            <v>14.7</v>
          </cell>
        </row>
        <row r="4758">
          <cell r="N4758" t="e">
            <v>#DIV/0!</v>
          </cell>
        </row>
        <row r="4759">
          <cell r="E4759" t="str">
            <v>HGC-Lib-2456469</v>
          </cell>
          <cell r="F4759" t="str">
            <v>LC240710006CT</v>
          </cell>
          <cell r="G4759">
            <v>30</v>
          </cell>
          <cell r="H4759" t="str">
            <v>singleron-3'转录组文库</v>
          </cell>
          <cell r="I4759" t="str">
            <v>ZZ</v>
          </cell>
          <cell r="J4759">
            <v>11.3</v>
          </cell>
        </row>
        <row r="4759">
          <cell r="N4759" t="e">
            <v>#DIV/0!</v>
          </cell>
        </row>
        <row r="4760">
          <cell r="E4760" t="str">
            <v>HGC-Lib-2456470</v>
          </cell>
          <cell r="F4760" t="str">
            <v>LA240710006CZCK</v>
          </cell>
          <cell r="G4760">
            <v>30</v>
          </cell>
          <cell r="H4760" t="str">
            <v>singleron-3'转录组文库</v>
          </cell>
          <cell r="I4760" t="str">
            <v>ZZ</v>
          </cell>
          <cell r="J4760">
            <v>15.1</v>
          </cell>
        </row>
        <row r="4760">
          <cell r="N4760" t="e">
            <v>#DIV/0!</v>
          </cell>
        </row>
        <row r="4761">
          <cell r="E4761" t="str">
            <v>HGC-Lib-2456471</v>
          </cell>
          <cell r="F4761" t="str">
            <v>LA240629052FSX1</v>
          </cell>
          <cell r="G4761">
            <v>100</v>
          </cell>
          <cell r="H4761" t="str">
            <v>singleron-3'转录组文库</v>
          </cell>
          <cell r="I4761" t="str">
            <v>ZZ</v>
          </cell>
          <cell r="J4761">
            <v>22.8</v>
          </cell>
        </row>
        <row r="4761">
          <cell r="N4761" t="e">
            <v>#DIV/0!</v>
          </cell>
        </row>
        <row r="4762">
          <cell r="E4762" t="str">
            <v>HGC-Lib-2456472</v>
          </cell>
          <cell r="F4762" t="str">
            <v>LC240709013</v>
          </cell>
          <cell r="G4762">
            <v>120</v>
          </cell>
          <cell r="H4762" t="str">
            <v>singleron-3'转录组文库</v>
          </cell>
          <cell r="I4762" t="str">
            <v>ZZ</v>
          </cell>
          <cell r="J4762">
            <v>20</v>
          </cell>
        </row>
        <row r="4762">
          <cell r="N4762" t="e">
            <v>#DIV/0!</v>
          </cell>
        </row>
        <row r="4763">
          <cell r="E4763" t="str">
            <v>HGC-Lib-2456473</v>
          </cell>
          <cell r="F4763" t="str">
            <v>LC240702069</v>
          </cell>
          <cell r="G4763">
            <v>150</v>
          </cell>
          <cell r="H4763" t="str">
            <v>singleron-3'转录组文库</v>
          </cell>
          <cell r="I4763" t="str">
            <v>ZZ</v>
          </cell>
          <cell r="J4763">
            <v>11.6</v>
          </cell>
        </row>
        <row r="4763">
          <cell r="N4763" t="e">
            <v>#DIV/0!</v>
          </cell>
        </row>
        <row r="4764">
          <cell r="E4764" t="str">
            <v>HGC-Lib-2456474</v>
          </cell>
          <cell r="F4764" t="str">
            <v>LC240710069</v>
          </cell>
          <cell r="G4764">
            <v>100</v>
          </cell>
          <cell r="H4764" t="str">
            <v>singleron-3'转录组文库</v>
          </cell>
          <cell r="I4764" t="str">
            <v>ZZ</v>
          </cell>
          <cell r="J4764">
            <v>36.2</v>
          </cell>
        </row>
        <row r="4764">
          <cell r="N4764" t="e">
            <v>#DIV/0!</v>
          </cell>
        </row>
        <row r="4765">
          <cell r="E4765" t="str">
            <v>HGC-Lib-2456475</v>
          </cell>
          <cell r="F4765" t="str">
            <v>LC240710070</v>
          </cell>
          <cell r="G4765">
            <v>100</v>
          </cell>
          <cell r="H4765" t="str">
            <v>singleron-3'转录组文库</v>
          </cell>
          <cell r="I4765" t="str">
            <v>ZZ</v>
          </cell>
          <cell r="J4765">
            <v>28</v>
          </cell>
        </row>
        <row r="4765">
          <cell r="N4765" t="e">
            <v>#DIV/0!</v>
          </cell>
        </row>
        <row r="4766">
          <cell r="E4766" t="str">
            <v>HGC-Lib-2456476</v>
          </cell>
          <cell r="F4766" t="str">
            <v>LC240710068</v>
          </cell>
          <cell r="G4766">
            <v>100</v>
          </cell>
          <cell r="H4766" t="str">
            <v>singleron-3'转录组文库</v>
          </cell>
          <cell r="I4766" t="str">
            <v>ZZ</v>
          </cell>
          <cell r="J4766">
            <v>42.4</v>
          </cell>
        </row>
        <row r="4766">
          <cell r="N4766" t="e">
            <v>#DIV/0!</v>
          </cell>
        </row>
        <row r="4767">
          <cell r="E4767" t="str">
            <v>HGC-Lib-2456477</v>
          </cell>
          <cell r="F4767" t="str">
            <v>LC240710071</v>
          </cell>
          <cell r="G4767">
            <v>100</v>
          </cell>
          <cell r="H4767" t="str">
            <v>singleron-3'转录组文库</v>
          </cell>
          <cell r="I4767" t="str">
            <v>ZZ</v>
          </cell>
          <cell r="J4767">
            <v>31</v>
          </cell>
        </row>
        <row r="4767">
          <cell r="N4767" t="e">
            <v>#DIV/0!</v>
          </cell>
        </row>
        <row r="4768">
          <cell r="E4768" t="str">
            <v>HGC-Lib-2456478</v>
          </cell>
          <cell r="F4768" t="str">
            <v>LA240711001</v>
          </cell>
          <cell r="G4768">
            <v>100</v>
          </cell>
          <cell r="H4768" t="str">
            <v>singleron-3'转录组文库</v>
          </cell>
          <cell r="I4768" t="str">
            <v>ZZ</v>
          </cell>
          <cell r="J4768">
            <v>26.4</v>
          </cell>
        </row>
        <row r="4768">
          <cell r="L4768" t="str">
            <v>标签贴错</v>
          </cell>
          <cell r="M4768" t="str">
            <v>浓度已重测</v>
          </cell>
          <cell r="N4768" t="e">
            <v>#DIV/0!</v>
          </cell>
        </row>
        <row r="4769">
          <cell r="E4769" t="str">
            <v>HGC-Lib-2456479</v>
          </cell>
          <cell r="F4769" t="str">
            <v>LA240711002</v>
          </cell>
          <cell r="G4769">
            <v>100</v>
          </cell>
          <cell r="H4769" t="str">
            <v>singleron-3'转录组文库</v>
          </cell>
          <cell r="I4769" t="str">
            <v>ZZ</v>
          </cell>
          <cell r="J4769">
            <v>21.8</v>
          </cell>
        </row>
        <row r="4769">
          <cell r="L4769" t="str">
            <v>标签贴错</v>
          </cell>
          <cell r="M4769" t="str">
            <v>浓度已重测</v>
          </cell>
          <cell r="N4769" t="e">
            <v>#DIV/0!</v>
          </cell>
        </row>
        <row r="4770">
          <cell r="E4770" t="str">
            <v>HGC-Lib-2456480</v>
          </cell>
          <cell r="F4770" t="str">
            <v>LA240711064X2</v>
          </cell>
          <cell r="G4770">
            <v>100</v>
          </cell>
          <cell r="H4770" t="str">
            <v>singleron-3'转录组文库</v>
          </cell>
          <cell r="I4770" t="str">
            <v>ZZ</v>
          </cell>
          <cell r="J4770">
            <v>22</v>
          </cell>
        </row>
        <row r="4770">
          <cell r="N4770" t="e">
            <v>#DIV/0!</v>
          </cell>
        </row>
        <row r="4771">
          <cell r="E4771" t="str">
            <v>HGC-Lib-2456481</v>
          </cell>
          <cell r="F4771" t="str">
            <v>LA240711062X1</v>
          </cell>
          <cell r="G4771">
            <v>100</v>
          </cell>
          <cell r="H4771" t="str">
            <v>singleron-3'转录组文库</v>
          </cell>
          <cell r="I4771" t="str">
            <v>ZZ</v>
          </cell>
          <cell r="J4771">
            <v>30</v>
          </cell>
        </row>
        <row r="4771">
          <cell r="N4771" t="e">
            <v>#DIV/0!</v>
          </cell>
        </row>
        <row r="4772">
          <cell r="E4772" t="str">
            <v>HGC-Lib-2456482</v>
          </cell>
          <cell r="F4772" t="str">
            <v>LA240711063X1</v>
          </cell>
          <cell r="G4772">
            <v>100</v>
          </cell>
          <cell r="H4772" t="str">
            <v>singleron-3'转录组文库</v>
          </cell>
          <cell r="I4772" t="str">
            <v>ZZ</v>
          </cell>
          <cell r="J4772">
            <v>27.2</v>
          </cell>
        </row>
        <row r="4772">
          <cell r="N4772" t="e">
            <v>#DIV/0!</v>
          </cell>
        </row>
        <row r="4773">
          <cell r="E4773" t="str">
            <v>HGC-Lib-2456483</v>
          </cell>
          <cell r="F4773" t="str">
            <v>LC240712103</v>
          </cell>
          <cell r="G4773">
            <v>100</v>
          </cell>
          <cell r="H4773" t="str">
            <v>singleron-3'转录组文库</v>
          </cell>
          <cell r="I4773" t="str">
            <v>ZZ</v>
          </cell>
          <cell r="J4773">
            <v>15.1</v>
          </cell>
        </row>
        <row r="4773">
          <cell r="N4773" t="e">
            <v>#DIV/0!</v>
          </cell>
        </row>
        <row r="4774">
          <cell r="E4774" t="str">
            <v>HGC-Lib-2456484</v>
          </cell>
          <cell r="F4774" t="str">
            <v>LC240712110</v>
          </cell>
          <cell r="G4774">
            <v>100</v>
          </cell>
          <cell r="H4774" t="str">
            <v>singleron-3'转录组文库</v>
          </cell>
          <cell r="I4774" t="str">
            <v>ZZ</v>
          </cell>
          <cell r="J4774">
            <v>21.4</v>
          </cell>
        </row>
        <row r="4774">
          <cell r="N4774" t="e">
            <v>#DIV/0!</v>
          </cell>
        </row>
        <row r="4775">
          <cell r="E4775" t="str">
            <v>HGC-Lib-2456485</v>
          </cell>
          <cell r="F4775" t="str">
            <v>LC240712077</v>
          </cell>
          <cell r="G4775">
            <v>100</v>
          </cell>
          <cell r="H4775" t="str">
            <v>singleron-3'转录组文库</v>
          </cell>
          <cell r="I4775" t="str">
            <v>ZZ</v>
          </cell>
          <cell r="J4775">
            <v>14.6</v>
          </cell>
        </row>
        <row r="4775">
          <cell r="N4775" t="e">
            <v>#DIV/0!</v>
          </cell>
        </row>
        <row r="4776">
          <cell r="E4776" t="str">
            <v>HGC-Lib-2456486</v>
          </cell>
          <cell r="F4776" t="str">
            <v>LA240712001</v>
          </cell>
          <cell r="G4776">
            <v>100</v>
          </cell>
          <cell r="H4776" t="str">
            <v>singleron-3'转录组文库</v>
          </cell>
          <cell r="I4776" t="str">
            <v>ZZ</v>
          </cell>
          <cell r="J4776">
            <v>14.5</v>
          </cell>
        </row>
        <row r="4776">
          <cell r="L4776" t="str">
            <v>标签贴错</v>
          </cell>
          <cell r="M4776" t="str">
            <v>浓度已重测</v>
          </cell>
          <cell r="N4776" t="e">
            <v>#DIV/0!</v>
          </cell>
        </row>
        <row r="4777">
          <cell r="E4777" t="str">
            <v>HGC-Lib-2456487</v>
          </cell>
          <cell r="F4777" t="str">
            <v>LA240712002</v>
          </cell>
          <cell r="G4777">
            <v>100</v>
          </cell>
          <cell r="H4777" t="str">
            <v>singleron-3'转录组文库</v>
          </cell>
          <cell r="I4777" t="str">
            <v>ZZ</v>
          </cell>
          <cell r="J4777">
            <v>11.2</v>
          </cell>
        </row>
        <row r="4777">
          <cell r="L4777" t="str">
            <v>标签贴错</v>
          </cell>
          <cell r="M4777" t="str">
            <v>浓度已重测</v>
          </cell>
          <cell r="N4777" t="e">
            <v>#DIV/0!</v>
          </cell>
        </row>
        <row r="4778">
          <cell r="E4778" t="str">
            <v>HGC-Lib-2456488</v>
          </cell>
          <cell r="F4778" t="str">
            <v>LHASHPROHC240704061</v>
          </cell>
          <cell r="G4778">
            <v>50</v>
          </cell>
          <cell r="H4778" t="str">
            <v>singleron-3'转录组文库</v>
          </cell>
          <cell r="I4778" t="str">
            <v>ZZ</v>
          </cell>
          <cell r="J4778">
            <v>21.6</v>
          </cell>
        </row>
        <row r="4778">
          <cell r="N4778" t="e">
            <v>#DIV/0!</v>
          </cell>
        </row>
        <row r="4779">
          <cell r="E4779" t="str">
            <v>HGC-Lib-2456489</v>
          </cell>
          <cell r="F4779" t="str">
            <v>LC240712118</v>
          </cell>
          <cell r="G4779">
            <v>100</v>
          </cell>
          <cell r="H4779" t="str">
            <v>singleron-3'转录组文库</v>
          </cell>
          <cell r="I4779" t="str">
            <v>ZZ</v>
          </cell>
          <cell r="J4779">
            <v>16.3</v>
          </cell>
        </row>
        <row r="4779">
          <cell r="N4779" t="e">
            <v>#DIV/0!</v>
          </cell>
        </row>
        <row r="4780">
          <cell r="E4780" t="str">
            <v>HGC-Lib-2456490</v>
          </cell>
          <cell r="F4780" t="str">
            <v>LC240712068</v>
          </cell>
          <cell r="G4780">
            <v>120</v>
          </cell>
          <cell r="H4780" t="str">
            <v>singleron-3'转录组文库</v>
          </cell>
          <cell r="I4780" t="str">
            <v>ZZ</v>
          </cell>
          <cell r="J4780">
            <v>17</v>
          </cell>
        </row>
        <row r="4780">
          <cell r="N4780" t="e">
            <v>#DIV/0!</v>
          </cell>
        </row>
        <row r="4781">
          <cell r="E4781" t="str">
            <v>HGC-Lib-2456491</v>
          </cell>
          <cell r="F4781" t="str">
            <v>LA240712058</v>
          </cell>
          <cell r="G4781">
            <v>100</v>
          </cell>
          <cell r="H4781" t="str">
            <v>singleron-3'转录组文库</v>
          </cell>
          <cell r="I4781" t="str">
            <v>ZZ</v>
          </cell>
          <cell r="J4781">
            <v>18.3</v>
          </cell>
        </row>
        <row r="4781">
          <cell r="N4781" t="e">
            <v>#DIV/0!</v>
          </cell>
        </row>
        <row r="4782">
          <cell r="E4782" t="str">
            <v>HGC-Lib-2456492</v>
          </cell>
          <cell r="F4782" t="str">
            <v>LA240712057</v>
          </cell>
          <cell r="G4782">
            <v>10</v>
          </cell>
          <cell r="H4782" t="str">
            <v>singleron-3'转录组文库</v>
          </cell>
          <cell r="I4782" t="str">
            <v>ZZ</v>
          </cell>
          <cell r="J4782">
            <v>16.1</v>
          </cell>
        </row>
        <row r="4782">
          <cell r="N4782" t="e">
            <v>#DIV/0!</v>
          </cell>
        </row>
        <row r="4783">
          <cell r="E4783" t="str">
            <v>HGC-POOL-2456493</v>
          </cell>
          <cell r="F4783" t="str">
            <v>PCRD-240716-003</v>
          </cell>
          <cell r="G4783">
            <v>20</v>
          </cell>
          <cell r="H4783" t="str">
            <v>mRNA文库</v>
          </cell>
          <cell r="I4783" t="str">
            <v>ZZ</v>
          </cell>
          <cell r="J4783">
            <v>6.52</v>
          </cell>
        </row>
        <row r="4783">
          <cell r="N4783" t="e">
            <v>#DIV/0!</v>
          </cell>
        </row>
        <row r="4784">
          <cell r="E4784" t="str">
            <v>HGC-POOL-2456494</v>
          </cell>
          <cell r="F4784" t="str">
            <v>PCRD-240716-004</v>
          </cell>
          <cell r="G4784">
            <v>60</v>
          </cell>
          <cell r="H4784" t="str">
            <v>mRNA文库</v>
          </cell>
          <cell r="I4784" t="str">
            <v>ZZ</v>
          </cell>
          <cell r="J4784">
            <v>24.8</v>
          </cell>
        </row>
        <row r="4784">
          <cell r="N4784" t="e">
            <v>#DIV/0!</v>
          </cell>
        </row>
        <row r="4785">
          <cell r="E4785" t="str">
            <v>HGC-POOL-2456495</v>
          </cell>
          <cell r="F4785" t="str">
            <v>WHTRDRPEP000141745</v>
          </cell>
          <cell r="G4785">
            <v>1000</v>
          </cell>
          <cell r="H4785" t="str">
            <v>mRNA文库</v>
          </cell>
          <cell r="I4785" t="str">
            <v>ZZ</v>
          </cell>
          <cell r="J4785">
            <v>15.1</v>
          </cell>
          <cell r="K4785">
            <v>615</v>
          </cell>
          <cell r="L4785" t="str">
            <v>ZZ</v>
          </cell>
        </row>
        <row r="4785">
          <cell r="N4785">
            <v>37.7736085053158</v>
          </cell>
        </row>
        <row r="4786">
          <cell r="E4786" t="str">
            <v>HGC-POOL-2456496</v>
          </cell>
          <cell r="F4786" t="str">
            <v>WHTRDRPEP000141746</v>
          </cell>
          <cell r="G4786">
            <v>1000</v>
          </cell>
          <cell r="H4786" t="str">
            <v>mRNA文库</v>
          </cell>
          <cell r="I4786" t="str">
            <v>ZZ</v>
          </cell>
          <cell r="J4786">
            <v>15.3</v>
          </cell>
          <cell r="K4786">
            <v>609</v>
          </cell>
          <cell r="L4786" t="str">
            <v>ZZ</v>
          </cell>
        </row>
        <row r="4786">
          <cell r="N4786">
            <v>38.6510041682455</v>
          </cell>
        </row>
        <row r="4787">
          <cell r="E4787" t="str">
            <v>HGC-POOL-2456497</v>
          </cell>
          <cell r="F4787" t="str">
            <v>WHTRDRPEP000141747-LS</v>
          </cell>
          <cell r="G4787">
            <v>399</v>
          </cell>
          <cell r="H4787" t="str">
            <v>mRNA文库</v>
          </cell>
          <cell r="I4787" t="str">
            <v>ZZ</v>
          </cell>
          <cell r="J4787">
            <v>15.6</v>
          </cell>
          <cell r="K4787">
            <v>582</v>
          </cell>
          <cell r="L4787" t="str">
            <v>ZZ</v>
          </cell>
        </row>
        <row r="4787">
          <cell r="N4787">
            <v>41.2371134020619</v>
          </cell>
        </row>
        <row r="4788">
          <cell r="E4788" t="str">
            <v>HGC-POOL-2456498</v>
          </cell>
          <cell r="F4788" t="str">
            <v>YX-0716-KY</v>
          </cell>
          <cell r="G4788">
            <v>500</v>
          </cell>
          <cell r="H4788" t="str">
            <v>宏基因组文库</v>
          </cell>
          <cell r="I4788" t="str">
            <v>DY</v>
          </cell>
          <cell r="J4788">
            <v>10.4</v>
          </cell>
          <cell r="K4788">
            <v>282</v>
          </cell>
          <cell r="L4788" t="str">
            <v>HZK</v>
          </cell>
        </row>
        <row r="4788">
          <cell r="N4788">
            <v>56.7375886524823</v>
          </cell>
        </row>
        <row r="4789">
          <cell r="E4789" t="str">
            <v>HGC-Lib-2456499</v>
          </cell>
          <cell r="F4789" t="str">
            <v>LD240626O-0851A</v>
          </cell>
          <cell r="G4789">
            <v>1</v>
          </cell>
          <cell r="H4789" t="str">
            <v>DNA基因组文库</v>
          </cell>
          <cell r="I4789" t="str">
            <v>YHT</v>
          </cell>
          <cell r="J4789">
            <v>60.8</v>
          </cell>
        </row>
        <row r="4789">
          <cell r="N4789" t="e">
            <v>#DIV/0!</v>
          </cell>
        </row>
        <row r="4790">
          <cell r="E4790" t="str">
            <v>HGC-Lib-2456500</v>
          </cell>
          <cell r="F4790" t="str">
            <v>LD240705O-2611A</v>
          </cell>
          <cell r="G4790">
            <v>15</v>
          </cell>
          <cell r="H4790" t="str">
            <v>DNA宏基因组文库</v>
          </cell>
          <cell r="I4790" t="str">
            <v>YHT</v>
          </cell>
          <cell r="J4790">
            <v>21.2</v>
          </cell>
        </row>
        <row r="4790">
          <cell r="N4790" t="e">
            <v>#DIV/0!</v>
          </cell>
        </row>
        <row r="4791">
          <cell r="E4791" t="str">
            <v>HGC-Lib-2456501</v>
          </cell>
          <cell r="F4791" t="str">
            <v>LD240705O-2612A</v>
          </cell>
          <cell r="G4791">
            <v>15</v>
          </cell>
          <cell r="H4791" t="str">
            <v>DNA宏基因组文库</v>
          </cell>
          <cell r="I4791" t="str">
            <v>YHT</v>
          </cell>
          <cell r="J4791">
            <v>31.8</v>
          </cell>
        </row>
        <row r="4791">
          <cell r="N4791" t="e">
            <v>#DIV/0!</v>
          </cell>
        </row>
        <row r="4792">
          <cell r="E4792" t="str">
            <v>HGC-Lib-2456502</v>
          </cell>
          <cell r="F4792" t="str">
            <v>LD240705O-2613A</v>
          </cell>
          <cell r="G4792">
            <v>15</v>
          </cell>
          <cell r="H4792" t="str">
            <v>DNA宏基因组文库</v>
          </cell>
          <cell r="I4792" t="str">
            <v>YHT</v>
          </cell>
          <cell r="J4792">
            <v>13.3</v>
          </cell>
        </row>
        <row r="4792">
          <cell r="N4792" t="e">
            <v>#DIV/0!</v>
          </cell>
        </row>
        <row r="4793">
          <cell r="E4793" t="str">
            <v>HGC-Lib-2456503</v>
          </cell>
          <cell r="F4793" t="str">
            <v>LD240705O-2614A</v>
          </cell>
          <cell r="G4793">
            <v>15</v>
          </cell>
          <cell r="H4793" t="str">
            <v>DNA宏基因组文库</v>
          </cell>
          <cell r="I4793" t="str">
            <v>YHT</v>
          </cell>
          <cell r="J4793">
            <v>56.6</v>
          </cell>
        </row>
        <row r="4793">
          <cell r="N4793" t="e">
            <v>#DIV/0!</v>
          </cell>
        </row>
        <row r="4794">
          <cell r="E4794" t="str">
            <v>HGC-Lib-2456504</v>
          </cell>
          <cell r="F4794" t="str">
            <v>LD240705O-2615A</v>
          </cell>
          <cell r="G4794">
            <v>15</v>
          </cell>
          <cell r="H4794" t="str">
            <v>DNA宏基因组文库</v>
          </cell>
          <cell r="I4794" t="str">
            <v>YHT</v>
          </cell>
          <cell r="J4794">
            <v>41.6</v>
          </cell>
        </row>
        <row r="4794">
          <cell r="N4794" t="e">
            <v>#DIV/0!</v>
          </cell>
        </row>
        <row r="4795">
          <cell r="E4795" t="str">
            <v>HGC-Lib-2456505</v>
          </cell>
          <cell r="F4795" t="str">
            <v>LD240705O-2616A</v>
          </cell>
          <cell r="G4795">
            <v>15</v>
          </cell>
          <cell r="H4795" t="str">
            <v>DNA宏基因组文库</v>
          </cell>
          <cell r="I4795" t="str">
            <v>YHT</v>
          </cell>
          <cell r="J4795">
            <v>36.8</v>
          </cell>
        </row>
        <row r="4795">
          <cell r="N4795" t="e">
            <v>#DIV/0!</v>
          </cell>
        </row>
        <row r="4796">
          <cell r="E4796" t="str">
            <v>HGC-Lib-2456506</v>
          </cell>
          <cell r="F4796" t="str">
            <v>LD240705O-2617A</v>
          </cell>
          <cell r="G4796">
            <v>15</v>
          </cell>
          <cell r="H4796" t="str">
            <v>DNA宏基因组文库</v>
          </cell>
          <cell r="I4796" t="str">
            <v>YHT</v>
          </cell>
          <cell r="J4796">
            <v>55.6</v>
          </cell>
        </row>
        <row r="4796">
          <cell r="N4796" t="e">
            <v>#DIV/0!</v>
          </cell>
        </row>
        <row r="4797">
          <cell r="E4797" t="str">
            <v>HGC-Lib-2456507</v>
          </cell>
          <cell r="F4797" t="str">
            <v>LD240705O-2618A</v>
          </cell>
          <cell r="G4797">
            <v>15</v>
          </cell>
          <cell r="H4797" t="str">
            <v>DNA宏基因组文库</v>
          </cell>
          <cell r="I4797" t="str">
            <v>YHT</v>
          </cell>
          <cell r="J4797">
            <v>66.6</v>
          </cell>
        </row>
        <row r="4797">
          <cell r="N4797" t="e">
            <v>#DIV/0!</v>
          </cell>
        </row>
        <row r="4798">
          <cell r="E4798" t="str">
            <v>HGC-Lib-2456508</v>
          </cell>
          <cell r="F4798" t="str">
            <v>LD240705O-2619A</v>
          </cell>
          <cell r="G4798">
            <v>15</v>
          </cell>
          <cell r="H4798" t="str">
            <v>DNA宏基因组文库</v>
          </cell>
          <cell r="I4798" t="str">
            <v>YHT</v>
          </cell>
          <cell r="J4798">
            <v>76.4</v>
          </cell>
        </row>
        <row r="4798">
          <cell r="N4798" t="e">
            <v>#DIV/0!</v>
          </cell>
        </row>
        <row r="4799">
          <cell r="E4799" t="str">
            <v>HGC-Lib-2456509</v>
          </cell>
          <cell r="F4799" t="str">
            <v>LD240705O-2620A</v>
          </cell>
          <cell r="G4799">
            <v>15</v>
          </cell>
          <cell r="H4799" t="str">
            <v>DNA宏基因组文库</v>
          </cell>
          <cell r="I4799" t="str">
            <v>YHT</v>
          </cell>
          <cell r="J4799">
            <v>37.6</v>
          </cell>
        </row>
        <row r="4799">
          <cell r="N4799" t="e">
            <v>#DIV/0!</v>
          </cell>
        </row>
        <row r="4800">
          <cell r="E4800" t="str">
            <v>HGC-Lib-2456510</v>
          </cell>
          <cell r="F4800" t="str">
            <v>LD240705O-2621A</v>
          </cell>
          <cell r="G4800">
            <v>15</v>
          </cell>
          <cell r="H4800" t="str">
            <v>DNA宏基因组文库</v>
          </cell>
          <cell r="I4800" t="str">
            <v>YHT</v>
          </cell>
          <cell r="J4800">
            <v>70.8</v>
          </cell>
        </row>
        <row r="4800">
          <cell r="N4800" t="e">
            <v>#DIV/0!</v>
          </cell>
        </row>
        <row r="4801">
          <cell r="E4801" t="str">
            <v>HGC-Lib-2456511</v>
          </cell>
          <cell r="F4801" t="str">
            <v>LD240705O-2622A</v>
          </cell>
          <cell r="G4801">
            <v>15</v>
          </cell>
          <cell r="H4801" t="str">
            <v>DNA宏基因组文库</v>
          </cell>
          <cell r="I4801" t="str">
            <v>YHT</v>
          </cell>
          <cell r="J4801">
            <v>70.8</v>
          </cell>
        </row>
        <row r="4801">
          <cell r="N4801" t="e">
            <v>#DIV/0!</v>
          </cell>
        </row>
        <row r="4802">
          <cell r="E4802" t="str">
            <v>HGC-Lib-2456512</v>
          </cell>
          <cell r="F4802" t="str">
            <v>LD240705O-2623A</v>
          </cell>
          <cell r="G4802">
            <v>15</v>
          </cell>
          <cell r="H4802" t="str">
            <v>DNA宏基因组文库</v>
          </cell>
          <cell r="I4802" t="str">
            <v>YHT</v>
          </cell>
          <cell r="J4802">
            <v>28.4</v>
          </cell>
        </row>
        <row r="4802">
          <cell r="N4802" t="e">
            <v>#DIV/0!</v>
          </cell>
        </row>
        <row r="4803">
          <cell r="E4803" t="str">
            <v>HGC-Lib-2456513</v>
          </cell>
          <cell r="F4803" t="str">
            <v>LD240705O-2624A</v>
          </cell>
          <cell r="G4803">
            <v>15</v>
          </cell>
          <cell r="H4803" t="str">
            <v>DNA宏基因组文库</v>
          </cell>
          <cell r="I4803" t="str">
            <v>YHT</v>
          </cell>
          <cell r="J4803">
            <v>51.4</v>
          </cell>
        </row>
        <row r="4803">
          <cell r="N4803" t="e">
            <v>#DIV/0!</v>
          </cell>
        </row>
        <row r="4804">
          <cell r="E4804" t="str">
            <v>HGC-Lib-2456514</v>
          </cell>
          <cell r="F4804" t="str">
            <v>LD240705O-2625A</v>
          </cell>
          <cell r="G4804">
            <v>15</v>
          </cell>
          <cell r="H4804" t="str">
            <v>DNA宏基因组文库</v>
          </cell>
          <cell r="I4804" t="str">
            <v>YHT</v>
          </cell>
          <cell r="J4804">
            <v>79.4</v>
          </cell>
        </row>
        <row r="4804">
          <cell r="N4804" t="e">
            <v>#DIV/0!</v>
          </cell>
        </row>
        <row r="4805">
          <cell r="E4805" t="str">
            <v>HGC-Lib-2456515</v>
          </cell>
          <cell r="F4805" t="str">
            <v>LD240705O-2626A</v>
          </cell>
          <cell r="G4805">
            <v>15</v>
          </cell>
          <cell r="H4805" t="str">
            <v>DNA宏基因组文库</v>
          </cell>
          <cell r="I4805" t="str">
            <v>YHT</v>
          </cell>
          <cell r="J4805">
            <v>72</v>
          </cell>
        </row>
        <row r="4805">
          <cell r="N4805" t="e">
            <v>#DIV/0!</v>
          </cell>
        </row>
        <row r="4806">
          <cell r="E4806" t="str">
            <v>HGC-Lib-2456516</v>
          </cell>
          <cell r="F4806" t="str">
            <v>LD240705O-2627A</v>
          </cell>
          <cell r="G4806">
            <v>6</v>
          </cell>
          <cell r="H4806" t="str">
            <v>DNA宏基因组文库</v>
          </cell>
          <cell r="I4806" t="str">
            <v>YHT</v>
          </cell>
          <cell r="J4806">
            <v>114</v>
          </cell>
        </row>
        <row r="4806">
          <cell r="N4806" t="e">
            <v>#DIV/0!</v>
          </cell>
        </row>
        <row r="4807">
          <cell r="E4807" t="str">
            <v>HGC-Lib-2456517</v>
          </cell>
          <cell r="F4807" t="str">
            <v>LD240705O-2628A</v>
          </cell>
          <cell r="G4807">
            <v>6</v>
          </cell>
          <cell r="H4807" t="str">
            <v>DNA宏基因组文库</v>
          </cell>
          <cell r="I4807" t="str">
            <v>YHT</v>
          </cell>
          <cell r="J4807">
            <v>41.8</v>
          </cell>
        </row>
        <row r="4807">
          <cell r="N4807" t="e">
            <v>#DIV/0!</v>
          </cell>
        </row>
        <row r="4808">
          <cell r="E4808" t="str">
            <v>HGC-Lib-2456518</v>
          </cell>
          <cell r="F4808" t="str">
            <v>LD240705O-2629A</v>
          </cell>
          <cell r="G4808">
            <v>6</v>
          </cell>
          <cell r="H4808" t="str">
            <v>DNA宏基因组文库</v>
          </cell>
          <cell r="I4808" t="str">
            <v>YHT</v>
          </cell>
          <cell r="J4808">
            <v>65.8</v>
          </cell>
        </row>
        <row r="4808">
          <cell r="N4808" t="e">
            <v>#DIV/0!</v>
          </cell>
        </row>
        <row r="4809">
          <cell r="E4809" t="str">
            <v>HGC-Lib-2456519</v>
          </cell>
          <cell r="F4809" t="str">
            <v>LD240705O-2630A</v>
          </cell>
          <cell r="G4809">
            <v>6</v>
          </cell>
          <cell r="H4809" t="str">
            <v>DNA宏基因组文库</v>
          </cell>
          <cell r="I4809" t="str">
            <v>YHT</v>
          </cell>
          <cell r="J4809">
            <v>39.4</v>
          </cell>
        </row>
        <row r="4809">
          <cell r="N4809" t="e">
            <v>#DIV/0!</v>
          </cell>
        </row>
        <row r="4810">
          <cell r="E4810" t="str">
            <v>HGC-Lib-2456520</v>
          </cell>
          <cell r="F4810" t="str">
            <v>LD240705O-2631A</v>
          </cell>
          <cell r="G4810">
            <v>6</v>
          </cell>
          <cell r="H4810" t="str">
            <v>DNA宏基因组文库</v>
          </cell>
          <cell r="I4810" t="str">
            <v>YHT</v>
          </cell>
          <cell r="J4810">
            <v>30.8</v>
          </cell>
        </row>
        <row r="4810">
          <cell r="N4810" t="e">
            <v>#DIV/0!</v>
          </cell>
        </row>
        <row r="4811">
          <cell r="E4811" t="str">
            <v>HGC-Lib-2456521</v>
          </cell>
          <cell r="F4811" t="str">
            <v>LD240705O-2632A</v>
          </cell>
          <cell r="G4811">
            <v>6</v>
          </cell>
          <cell r="H4811" t="str">
            <v>DNA宏基因组文库</v>
          </cell>
          <cell r="I4811" t="str">
            <v>YHT</v>
          </cell>
          <cell r="J4811">
            <v>102</v>
          </cell>
        </row>
        <row r="4811">
          <cell r="N4811" t="e">
            <v>#DIV/0!</v>
          </cell>
        </row>
        <row r="4812">
          <cell r="E4812" t="str">
            <v>HGC-Lib-2456522</v>
          </cell>
          <cell r="F4812" t="str">
            <v>LD240705O-2633A</v>
          </cell>
          <cell r="G4812">
            <v>6</v>
          </cell>
          <cell r="H4812" t="str">
            <v>DNA宏基因组文库</v>
          </cell>
          <cell r="I4812" t="str">
            <v>YHT</v>
          </cell>
          <cell r="J4812">
            <v>114</v>
          </cell>
        </row>
        <row r="4812">
          <cell r="N4812" t="e">
            <v>#DIV/0!</v>
          </cell>
        </row>
        <row r="4813">
          <cell r="E4813" t="str">
            <v>HGC-Lib-2456523</v>
          </cell>
          <cell r="F4813" t="str">
            <v>LD240705O-2634A</v>
          </cell>
          <cell r="G4813">
            <v>6</v>
          </cell>
          <cell r="H4813" t="str">
            <v>DNA宏基因组文库</v>
          </cell>
          <cell r="I4813" t="str">
            <v>YHT</v>
          </cell>
          <cell r="J4813">
            <v>70.8</v>
          </cell>
        </row>
        <row r="4813">
          <cell r="N4813" t="e">
            <v>#DIV/0!</v>
          </cell>
        </row>
        <row r="4814">
          <cell r="E4814" t="str">
            <v>HGC-Lib-2456524</v>
          </cell>
          <cell r="F4814" t="str">
            <v>LD240705O-2635A</v>
          </cell>
          <cell r="G4814">
            <v>6</v>
          </cell>
          <cell r="H4814" t="str">
            <v>DNA宏基因组文库</v>
          </cell>
          <cell r="I4814" t="str">
            <v>YHT</v>
          </cell>
          <cell r="J4814">
            <v>118</v>
          </cell>
        </row>
        <row r="4814">
          <cell r="N4814" t="e">
            <v>#DIV/0!</v>
          </cell>
        </row>
        <row r="4815">
          <cell r="E4815" t="str">
            <v>HGC-Lib-2456525</v>
          </cell>
          <cell r="F4815" t="str">
            <v>LD240705O-2636A</v>
          </cell>
          <cell r="G4815">
            <v>6</v>
          </cell>
          <cell r="H4815" t="str">
            <v>DNA宏基因组文库</v>
          </cell>
          <cell r="I4815" t="str">
            <v>YHT</v>
          </cell>
          <cell r="J4815">
            <v>89.8</v>
          </cell>
        </row>
        <row r="4815">
          <cell r="N4815" t="e">
            <v>#DIV/0!</v>
          </cell>
        </row>
        <row r="4816">
          <cell r="E4816" t="str">
            <v>HGC-Lib-2456526</v>
          </cell>
          <cell r="F4816" t="str">
            <v>LD240705O-2637A</v>
          </cell>
          <cell r="G4816">
            <v>6</v>
          </cell>
          <cell r="H4816" t="str">
            <v>DNA宏基因组文库</v>
          </cell>
          <cell r="I4816" t="str">
            <v>YHT</v>
          </cell>
          <cell r="J4816">
            <v>106</v>
          </cell>
        </row>
        <row r="4816">
          <cell r="N4816" t="e">
            <v>#DIV/0!</v>
          </cell>
        </row>
        <row r="4817">
          <cell r="E4817" t="str">
            <v>HGC-Lib-2456527</v>
          </cell>
          <cell r="F4817" t="str">
            <v>LD240705O-2638A</v>
          </cell>
          <cell r="G4817">
            <v>6</v>
          </cell>
          <cell r="H4817" t="str">
            <v>DNA宏基因组文库</v>
          </cell>
          <cell r="I4817" t="str">
            <v>YHT</v>
          </cell>
          <cell r="J4817">
            <v>33.2</v>
          </cell>
        </row>
        <row r="4817">
          <cell r="N4817" t="e">
            <v>#DIV/0!</v>
          </cell>
        </row>
        <row r="4818">
          <cell r="E4818" t="str">
            <v>HGC-Lib-2456528</v>
          </cell>
          <cell r="F4818" t="str">
            <v>LD240705O-2639A</v>
          </cell>
          <cell r="G4818">
            <v>6</v>
          </cell>
          <cell r="H4818" t="str">
            <v>DNA宏基因组文库</v>
          </cell>
          <cell r="I4818" t="str">
            <v>YHT</v>
          </cell>
          <cell r="J4818">
            <v>112</v>
          </cell>
        </row>
        <row r="4818">
          <cell r="N4818" t="e">
            <v>#DIV/0!</v>
          </cell>
        </row>
        <row r="4819">
          <cell r="E4819" t="str">
            <v>HGC-Lib-2456529</v>
          </cell>
          <cell r="F4819" t="str">
            <v>LD240705O-2640A</v>
          </cell>
          <cell r="G4819">
            <v>6</v>
          </cell>
          <cell r="H4819" t="str">
            <v>DNA宏基因组文库</v>
          </cell>
          <cell r="I4819" t="str">
            <v>YHT</v>
          </cell>
          <cell r="J4819">
            <v>70.4</v>
          </cell>
        </row>
        <row r="4819">
          <cell r="N4819" t="e">
            <v>#DIV/0!</v>
          </cell>
        </row>
        <row r="4820">
          <cell r="E4820" t="str">
            <v>HGC-Lib-2456530</v>
          </cell>
          <cell r="F4820" t="str">
            <v>LD240705O-2641A</v>
          </cell>
          <cell r="G4820">
            <v>6</v>
          </cell>
          <cell r="H4820" t="str">
            <v>DNA宏基因组文库</v>
          </cell>
          <cell r="I4820" t="str">
            <v>YHT</v>
          </cell>
          <cell r="J4820">
            <v>56</v>
          </cell>
        </row>
        <row r="4820">
          <cell r="N4820" t="e">
            <v>#DIV/0!</v>
          </cell>
        </row>
        <row r="4821">
          <cell r="E4821" t="str">
            <v>HGC-Lib-2456531</v>
          </cell>
          <cell r="F4821" t="str">
            <v>LD240705O-2642A</v>
          </cell>
          <cell r="G4821">
            <v>6</v>
          </cell>
          <cell r="H4821" t="str">
            <v>DNA宏基因组文库</v>
          </cell>
          <cell r="I4821" t="str">
            <v>YHT</v>
          </cell>
          <cell r="J4821">
            <v>78.2</v>
          </cell>
        </row>
        <row r="4821">
          <cell r="N4821" t="e">
            <v>#DIV/0!</v>
          </cell>
        </row>
        <row r="4822">
          <cell r="E4822" t="str">
            <v>HGC-Lib-2456532</v>
          </cell>
          <cell r="F4822" t="str">
            <v>LD240705O-2643A</v>
          </cell>
          <cell r="G4822">
            <v>6</v>
          </cell>
          <cell r="H4822" t="str">
            <v>DNA宏基因组文库</v>
          </cell>
          <cell r="I4822" t="str">
            <v>YHT</v>
          </cell>
          <cell r="J4822">
            <v>114</v>
          </cell>
        </row>
        <row r="4822">
          <cell r="N4822" t="e">
            <v>#DIV/0!</v>
          </cell>
        </row>
        <row r="4823">
          <cell r="E4823" t="str">
            <v>HGC-Lib-2456533</v>
          </cell>
          <cell r="F4823" t="str">
            <v>LD240705O-2644A</v>
          </cell>
          <cell r="G4823">
            <v>6</v>
          </cell>
          <cell r="H4823" t="str">
            <v>DNA宏基因组文库</v>
          </cell>
          <cell r="I4823" t="str">
            <v>YHT</v>
          </cell>
          <cell r="J4823">
            <v>44.8</v>
          </cell>
        </row>
        <row r="4823">
          <cell r="N4823" t="e">
            <v>#DIV/0!</v>
          </cell>
        </row>
        <row r="4824">
          <cell r="E4824" t="str">
            <v>HGC-Lib-2456534</v>
          </cell>
          <cell r="F4824" t="str">
            <v>LD240705O-2645A</v>
          </cell>
          <cell r="G4824">
            <v>6</v>
          </cell>
          <cell r="H4824" t="str">
            <v>DNA宏基因组文库</v>
          </cell>
          <cell r="I4824" t="str">
            <v>YHT</v>
          </cell>
          <cell r="J4824">
            <v>38.8</v>
          </cell>
        </row>
        <row r="4824">
          <cell r="N4824" t="e">
            <v>#DIV/0!</v>
          </cell>
        </row>
        <row r="4825">
          <cell r="E4825" t="str">
            <v>HGC-Lib-2456535</v>
          </cell>
          <cell r="F4825" t="str">
            <v>LD240705O-2646A</v>
          </cell>
          <cell r="G4825">
            <v>6</v>
          </cell>
          <cell r="H4825" t="str">
            <v>DNA宏基因组文库</v>
          </cell>
          <cell r="I4825" t="str">
            <v>YHT</v>
          </cell>
          <cell r="J4825">
            <v>95.6</v>
          </cell>
        </row>
        <row r="4825">
          <cell r="N4825" t="e">
            <v>#DIV/0!</v>
          </cell>
        </row>
        <row r="4826">
          <cell r="E4826" t="str">
            <v>HGC-Lib-2456536</v>
          </cell>
          <cell r="F4826" t="str">
            <v>LD240705O-2647A</v>
          </cell>
          <cell r="G4826">
            <v>6</v>
          </cell>
          <cell r="H4826" t="str">
            <v>DNA宏基因组文库</v>
          </cell>
          <cell r="I4826" t="str">
            <v>YHT</v>
          </cell>
          <cell r="J4826">
            <v>94.8</v>
          </cell>
        </row>
        <row r="4826">
          <cell r="N4826" t="e">
            <v>#DIV/0!</v>
          </cell>
        </row>
        <row r="4827">
          <cell r="E4827" t="str">
            <v>HGC-Lib-2456537</v>
          </cell>
          <cell r="F4827" t="str">
            <v>LD240705O-2648A</v>
          </cell>
          <cell r="G4827">
            <v>6</v>
          </cell>
          <cell r="H4827" t="str">
            <v>DNA宏基因组文库</v>
          </cell>
          <cell r="I4827" t="str">
            <v>YHT</v>
          </cell>
          <cell r="J4827">
            <v>51.2</v>
          </cell>
        </row>
        <row r="4827">
          <cell r="N4827" t="e">
            <v>#DIV/0!</v>
          </cell>
        </row>
        <row r="4828">
          <cell r="E4828" t="str">
            <v>HGC-Lib-2456538</v>
          </cell>
          <cell r="F4828" t="str">
            <v>LD240705O-2649A</v>
          </cell>
          <cell r="G4828">
            <v>6</v>
          </cell>
          <cell r="H4828" t="str">
            <v>DNA宏基因组文库</v>
          </cell>
          <cell r="I4828" t="str">
            <v>YHT</v>
          </cell>
          <cell r="J4828">
            <v>85.4</v>
          </cell>
        </row>
        <row r="4828">
          <cell r="N4828" t="e">
            <v>#DIV/0!</v>
          </cell>
        </row>
        <row r="4829">
          <cell r="E4829" t="str">
            <v>HGC-Lib-2456539</v>
          </cell>
          <cell r="F4829" t="str">
            <v>LD240705O-2650A</v>
          </cell>
          <cell r="G4829">
            <v>6</v>
          </cell>
          <cell r="H4829" t="str">
            <v>DNA宏基因组文库</v>
          </cell>
          <cell r="I4829" t="str">
            <v>YHT</v>
          </cell>
          <cell r="J4829">
            <v>49.2</v>
          </cell>
        </row>
        <row r="4829">
          <cell r="N4829" t="e">
            <v>#DIV/0!</v>
          </cell>
        </row>
        <row r="4830">
          <cell r="E4830" t="str">
            <v>HGC-Lib-2456540</v>
          </cell>
          <cell r="F4830" t="str">
            <v>LD240705O-2651A</v>
          </cell>
          <cell r="G4830">
            <v>6</v>
          </cell>
          <cell r="H4830" t="str">
            <v>DNA宏基因组文库</v>
          </cell>
          <cell r="I4830" t="str">
            <v>YHT</v>
          </cell>
          <cell r="J4830">
            <v>45.2</v>
          </cell>
        </row>
        <row r="4830">
          <cell r="N4830" t="e">
            <v>#DIV/0!</v>
          </cell>
        </row>
        <row r="4831">
          <cell r="E4831" t="str">
            <v>HGC-Lib-2456541</v>
          </cell>
          <cell r="F4831" t="str">
            <v>LD240705O-2652A</v>
          </cell>
          <cell r="G4831">
            <v>6</v>
          </cell>
          <cell r="H4831" t="str">
            <v>DNA宏基因组文库</v>
          </cell>
          <cell r="I4831" t="str">
            <v>YHT</v>
          </cell>
          <cell r="J4831">
            <v>32.6</v>
          </cell>
        </row>
        <row r="4831">
          <cell r="N4831" t="e">
            <v>#DIV/0!</v>
          </cell>
        </row>
        <row r="4832">
          <cell r="E4832" t="str">
            <v>HGC-Lib-2456542</v>
          </cell>
          <cell r="F4832" t="str">
            <v>LD240705O-2653A</v>
          </cell>
          <cell r="G4832">
            <v>6</v>
          </cell>
          <cell r="H4832" t="str">
            <v>DNA宏基因组文库</v>
          </cell>
          <cell r="I4832" t="str">
            <v>YHT</v>
          </cell>
          <cell r="J4832">
            <v>43.8</v>
          </cell>
        </row>
        <row r="4832">
          <cell r="N4832" t="e">
            <v>#DIV/0!</v>
          </cell>
        </row>
        <row r="4833">
          <cell r="E4833" t="str">
            <v>HGC-Lib-2456543</v>
          </cell>
          <cell r="F4833" t="str">
            <v>LD240705O-2654A</v>
          </cell>
          <cell r="G4833">
            <v>6</v>
          </cell>
          <cell r="H4833" t="str">
            <v>DNA宏基因组文库</v>
          </cell>
          <cell r="I4833" t="str">
            <v>YHT</v>
          </cell>
          <cell r="J4833">
            <v>39.4</v>
          </cell>
        </row>
        <row r="4833">
          <cell r="N4833" t="e">
            <v>#DIV/0!</v>
          </cell>
        </row>
        <row r="4834">
          <cell r="E4834" t="str">
            <v>HGC-Lib-2456544</v>
          </cell>
          <cell r="F4834" t="str">
            <v>LD240705O-2655A</v>
          </cell>
          <cell r="G4834">
            <v>6</v>
          </cell>
          <cell r="H4834" t="str">
            <v>DNA宏基因组文库</v>
          </cell>
          <cell r="I4834" t="str">
            <v>YHT</v>
          </cell>
          <cell r="J4834">
            <v>44.8</v>
          </cell>
        </row>
        <row r="4834">
          <cell r="N4834" t="e">
            <v>#DIV/0!</v>
          </cell>
        </row>
        <row r="4835">
          <cell r="E4835" t="str">
            <v>HGC-Lib-2456545</v>
          </cell>
          <cell r="F4835" t="str">
            <v>LD240705O-2656A</v>
          </cell>
          <cell r="G4835">
            <v>6</v>
          </cell>
          <cell r="H4835" t="str">
            <v>DNA宏基因组文库</v>
          </cell>
          <cell r="I4835" t="str">
            <v>YHT</v>
          </cell>
          <cell r="J4835">
            <v>72</v>
          </cell>
        </row>
        <row r="4835">
          <cell r="N4835" t="e">
            <v>#DIV/0!</v>
          </cell>
        </row>
        <row r="4836">
          <cell r="E4836" t="str">
            <v>HGC-Lib-2456546</v>
          </cell>
          <cell r="F4836" t="str">
            <v>LD240705O-2657A</v>
          </cell>
          <cell r="G4836">
            <v>6</v>
          </cell>
          <cell r="H4836" t="str">
            <v>DNA宏基因组文库</v>
          </cell>
          <cell r="I4836" t="str">
            <v>YHT</v>
          </cell>
          <cell r="J4836">
            <v>39.6</v>
          </cell>
        </row>
        <row r="4836">
          <cell r="N4836" t="e">
            <v>#DIV/0!</v>
          </cell>
        </row>
        <row r="4837">
          <cell r="E4837" t="str">
            <v>HGC-Lib-2456547</v>
          </cell>
          <cell r="F4837" t="str">
            <v>LD240705O-2658A</v>
          </cell>
          <cell r="G4837">
            <v>6</v>
          </cell>
          <cell r="H4837" t="str">
            <v>DNA宏基因组文库</v>
          </cell>
          <cell r="I4837" t="str">
            <v>GZQ</v>
          </cell>
          <cell r="J4837">
            <v>70.8</v>
          </cell>
        </row>
        <row r="4837">
          <cell r="N4837" t="e">
            <v>#DIV/0!</v>
          </cell>
        </row>
        <row r="4838">
          <cell r="E4838" t="str">
            <v>HGC-Lib-2456548</v>
          </cell>
          <cell r="F4838" t="str">
            <v>LD240705O-2659A</v>
          </cell>
          <cell r="G4838">
            <v>6</v>
          </cell>
          <cell r="H4838" t="str">
            <v>DNA宏基因组文库</v>
          </cell>
          <cell r="I4838" t="str">
            <v>GZQ</v>
          </cell>
          <cell r="J4838">
            <v>69</v>
          </cell>
        </row>
        <row r="4838">
          <cell r="N4838" t="e">
            <v>#DIV/0!</v>
          </cell>
        </row>
        <row r="4839">
          <cell r="E4839" t="str">
            <v>HGC-Lib-2456549</v>
          </cell>
          <cell r="F4839" t="str">
            <v>LD240705O-2660A</v>
          </cell>
          <cell r="G4839">
            <v>6</v>
          </cell>
          <cell r="H4839" t="str">
            <v>DNA宏基因组文库</v>
          </cell>
          <cell r="I4839" t="str">
            <v>GZQ</v>
          </cell>
          <cell r="J4839">
            <v>76</v>
          </cell>
        </row>
        <row r="4839">
          <cell r="N4839" t="e">
            <v>#DIV/0!</v>
          </cell>
        </row>
        <row r="4840">
          <cell r="E4840" t="str">
            <v>HGC-Lib-2456550</v>
          </cell>
          <cell r="F4840" t="str">
            <v>LD240705O-2661A</v>
          </cell>
          <cell r="G4840">
            <v>6</v>
          </cell>
          <cell r="H4840" t="str">
            <v>DNA宏基因组文库</v>
          </cell>
          <cell r="I4840" t="str">
            <v>GZQ</v>
          </cell>
          <cell r="J4840">
            <v>108</v>
          </cell>
        </row>
        <row r="4840">
          <cell r="N4840" t="e">
            <v>#DIV/0!</v>
          </cell>
        </row>
        <row r="4841">
          <cell r="E4841" t="str">
            <v>HGC-Lib-2456551</v>
          </cell>
          <cell r="F4841" t="str">
            <v>LD240705O-2662A</v>
          </cell>
          <cell r="G4841">
            <v>6</v>
          </cell>
          <cell r="H4841" t="str">
            <v>DNA宏基因组文库</v>
          </cell>
          <cell r="I4841" t="str">
            <v>GZQ</v>
          </cell>
          <cell r="J4841">
            <v>104</v>
          </cell>
        </row>
        <row r="4841">
          <cell r="N4841" t="e">
            <v>#DIV/0!</v>
          </cell>
        </row>
        <row r="4842">
          <cell r="E4842" t="str">
            <v>HGC-Lib-2456552</v>
          </cell>
          <cell r="F4842" t="str">
            <v>LD240705O-2663A</v>
          </cell>
          <cell r="G4842">
            <v>6</v>
          </cell>
          <cell r="H4842" t="str">
            <v>DNA宏基因组文库</v>
          </cell>
          <cell r="I4842" t="str">
            <v>GZQ</v>
          </cell>
          <cell r="J4842">
            <v>62</v>
          </cell>
        </row>
        <row r="4842">
          <cell r="N4842" t="e">
            <v>#DIV/0!</v>
          </cell>
        </row>
        <row r="4843">
          <cell r="E4843" t="str">
            <v>HGC-Lib-2456553</v>
          </cell>
          <cell r="F4843" t="str">
            <v>LD240705O-2664A</v>
          </cell>
          <cell r="G4843">
            <v>6</v>
          </cell>
          <cell r="H4843" t="str">
            <v>DNA宏基因组文库</v>
          </cell>
          <cell r="I4843" t="str">
            <v>GZQ</v>
          </cell>
          <cell r="J4843">
            <v>108</v>
          </cell>
        </row>
        <row r="4843">
          <cell r="N4843" t="e">
            <v>#DIV/0!</v>
          </cell>
        </row>
        <row r="4844">
          <cell r="E4844" t="str">
            <v>HGC-Lib-2456554</v>
          </cell>
          <cell r="F4844" t="str">
            <v>LD240705O-2665A</v>
          </cell>
          <cell r="G4844">
            <v>6</v>
          </cell>
          <cell r="H4844" t="str">
            <v>DNA宏基因组文库</v>
          </cell>
          <cell r="I4844" t="str">
            <v>GZQ</v>
          </cell>
          <cell r="J4844">
            <v>106</v>
          </cell>
        </row>
        <row r="4844">
          <cell r="N4844" t="e">
            <v>#DIV/0!</v>
          </cell>
        </row>
        <row r="4845">
          <cell r="E4845" t="str">
            <v>HGC-Lib-2456555</v>
          </cell>
          <cell r="F4845" t="str">
            <v>LD240705O-2666A</v>
          </cell>
          <cell r="G4845">
            <v>6</v>
          </cell>
          <cell r="H4845" t="str">
            <v>DNA宏基因组文库</v>
          </cell>
          <cell r="I4845" t="str">
            <v>GZQ</v>
          </cell>
          <cell r="J4845">
            <v>46.8</v>
          </cell>
        </row>
        <row r="4845">
          <cell r="N4845" t="e">
            <v>#DIV/0!</v>
          </cell>
        </row>
        <row r="4846">
          <cell r="E4846" t="str">
            <v>HGC-Lib-2456556</v>
          </cell>
          <cell r="F4846" t="str">
            <v>LD240705O-2667A</v>
          </cell>
          <cell r="G4846">
            <v>6</v>
          </cell>
          <cell r="H4846" t="str">
            <v>DNA宏基因组文库</v>
          </cell>
          <cell r="I4846" t="str">
            <v>GZQ</v>
          </cell>
          <cell r="J4846">
            <v>71.4</v>
          </cell>
        </row>
        <row r="4846">
          <cell r="N4846" t="e">
            <v>#DIV/0!</v>
          </cell>
        </row>
        <row r="4847">
          <cell r="E4847" t="str">
            <v>HGC-Lib-2456557</v>
          </cell>
          <cell r="F4847" t="str">
            <v>LD240705O-2668A</v>
          </cell>
          <cell r="G4847">
            <v>6</v>
          </cell>
          <cell r="H4847" t="str">
            <v>DNA宏基因组文库</v>
          </cell>
          <cell r="I4847" t="str">
            <v>GZQ</v>
          </cell>
          <cell r="J4847">
            <v>42.2</v>
          </cell>
        </row>
        <row r="4847">
          <cell r="N4847" t="e">
            <v>#DIV/0!</v>
          </cell>
        </row>
        <row r="4848">
          <cell r="E4848" t="str">
            <v>HGC-Lib-2456558</v>
          </cell>
          <cell r="F4848" t="str">
            <v>LD240705O-2669A</v>
          </cell>
          <cell r="G4848">
            <v>6</v>
          </cell>
          <cell r="H4848" t="str">
            <v>DNA宏基因组文库</v>
          </cell>
          <cell r="I4848" t="str">
            <v>GZQ</v>
          </cell>
          <cell r="J4848">
            <v>87.8</v>
          </cell>
        </row>
        <row r="4848">
          <cell r="N4848" t="e">
            <v>#DIV/0!</v>
          </cell>
        </row>
        <row r="4849">
          <cell r="E4849" t="str">
            <v>HGC-Lib-2456559</v>
          </cell>
          <cell r="F4849" t="str">
            <v>LD240705O-2670A</v>
          </cell>
          <cell r="G4849">
            <v>6</v>
          </cell>
          <cell r="H4849" t="str">
            <v>DNA宏基因组文库</v>
          </cell>
          <cell r="I4849" t="str">
            <v>GZQ</v>
          </cell>
          <cell r="J4849">
            <v>75</v>
          </cell>
        </row>
        <row r="4849">
          <cell r="N4849" t="e">
            <v>#DIV/0!</v>
          </cell>
        </row>
        <row r="4850">
          <cell r="E4850" t="str">
            <v>HGC-Lib-2456560</v>
          </cell>
          <cell r="F4850" t="str">
            <v>LD240705O-2671A</v>
          </cell>
          <cell r="G4850">
            <v>6</v>
          </cell>
          <cell r="H4850" t="str">
            <v>DNA宏基因组文库</v>
          </cell>
          <cell r="I4850" t="str">
            <v>GZQ</v>
          </cell>
          <cell r="J4850">
            <v>98.4</v>
          </cell>
        </row>
        <row r="4850">
          <cell r="N4850" t="e">
            <v>#DIV/0!</v>
          </cell>
        </row>
        <row r="4851">
          <cell r="E4851" t="str">
            <v>HGC-Lib-2456561</v>
          </cell>
          <cell r="F4851" t="str">
            <v>LD240705O-2672A</v>
          </cell>
          <cell r="G4851">
            <v>6</v>
          </cell>
          <cell r="H4851" t="str">
            <v>DNA宏基因组文库</v>
          </cell>
          <cell r="I4851" t="str">
            <v>GZQ</v>
          </cell>
          <cell r="J4851">
            <v>96.2</v>
          </cell>
        </row>
        <row r="4851">
          <cell r="N4851" t="e">
            <v>#DIV/0!</v>
          </cell>
        </row>
        <row r="4852">
          <cell r="E4852" t="str">
            <v>HGC-Lib-2456562</v>
          </cell>
          <cell r="F4852" t="str">
            <v>LD240705O-2673A</v>
          </cell>
          <cell r="G4852">
            <v>6</v>
          </cell>
          <cell r="H4852" t="str">
            <v>DNA宏基因组文库</v>
          </cell>
          <cell r="I4852" t="str">
            <v>GZQ</v>
          </cell>
          <cell r="J4852">
            <v>89</v>
          </cell>
        </row>
        <row r="4852">
          <cell r="N4852" t="e">
            <v>#DIV/0!</v>
          </cell>
        </row>
        <row r="4853">
          <cell r="E4853" t="str">
            <v>HGC-Lib-2456563</v>
          </cell>
          <cell r="F4853" t="str">
            <v>LD240705O-2674A</v>
          </cell>
          <cell r="G4853">
            <v>6</v>
          </cell>
          <cell r="H4853" t="str">
            <v>DNA宏基因组文库</v>
          </cell>
          <cell r="I4853" t="str">
            <v>GZQ</v>
          </cell>
          <cell r="J4853">
            <v>54.8</v>
          </cell>
        </row>
        <row r="4853">
          <cell r="N4853" t="e">
            <v>#DIV/0!</v>
          </cell>
        </row>
        <row r="4854">
          <cell r="E4854" t="str">
            <v>HGC-Lib-2456564</v>
          </cell>
          <cell r="F4854" t="str">
            <v>LD240705O-2675A</v>
          </cell>
          <cell r="G4854">
            <v>6</v>
          </cell>
          <cell r="H4854" t="str">
            <v>DNA宏基因组文库</v>
          </cell>
          <cell r="I4854" t="str">
            <v>GZQ</v>
          </cell>
          <cell r="J4854">
            <v>62</v>
          </cell>
        </row>
        <row r="4854">
          <cell r="N4854" t="e">
            <v>#DIV/0!</v>
          </cell>
        </row>
        <row r="4855">
          <cell r="E4855" t="str">
            <v>HGC-Lib-2456565</v>
          </cell>
          <cell r="F4855" t="str">
            <v>LD240705O-2676A</v>
          </cell>
          <cell r="G4855">
            <v>6</v>
          </cell>
          <cell r="H4855" t="str">
            <v>DNA宏基因组文库</v>
          </cell>
          <cell r="I4855" t="str">
            <v>GZQ</v>
          </cell>
          <cell r="J4855">
            <v>50.2</v>
          </cell>
        </row>
        <row r="4855">
          <cell r="N4855" t="e">
            <v>#DIV/0!</v>
          </cell>
        </row>
        <row r="4856">
          <cell r="E4856" t="str">
            <v>HGC-Lib-2456566</v>
          </cell>
          <cell r="F4856" t="str">
            <v>LD240705O-2677A</v>
          </cell>
          <cell r="G4856">
            <v>6</v>
          </cell>
          <cell r="H4856" t="str">
            <v>DNA宏基因组文库</v>
          </cell>
          <cell r="I4856" t="str">
            <v>GZQ</v>
          </cell>
          <cell r="J4856">
            <v>54.4</v>
          </cell>
        </row>
        <row r="4856">
          <cell r="N4856" t="e">
            <v>#DIV/0!</v>
          </cell>
        </row>
        <row r="4857">
          <cell r="E4857" t="str">
            <v>HGC-Lib-2456567</v>
          </cell>
          <cell r="F4857" t="str">
            <v>LD240705O-2678A</v>
          </cell>
          <cell r="G4857">
            <v>6</v>
          </cell>
          <cell r="H4857" t="str">
            <v>DNA宏基因组文库</v>
          </cell>
          <cell r="I4857" t="str">
            <v>GZQ</v>
          </cell>
          <cell r="J4857">
            <v>27.6</v>
          </cell>
        </row>
        <row r="4857">
          <cell r="N4857" t="e">
            <v>#DIV/0!</v>
          </cell>
        </row>
        <row r="4858">
          <cell r="E4858" t="str">
            <v>HGC-Lib-2456568</v>
          </cell>
          <cell r="F4858" t="str">
            <v>LD240708D-0285A</v>
          </cell>
          <cell r="G4858">
            <v>2</v>
          </cell>
          <cell r="H4858" t="str">
            <v>DNA基因组文库</v>
          </cell>
          <cell r="I4858" t="str">
            <v>GZQ</v>
          </cell>
          <cell r="J4858">
            <v>43.8</v>
          </cell>
        </row>
        <row r="4858">
          <cell r="N4858" t="e">
            <v>#DIV/0!</v>
          </cell>
        </row>
        <row r="4859">
          <cell r="E4859" t="str">
            <v>HGC-Lib-2456569</v>
          </cell>
          <cell r="F4859" t="str">
            <v>LD240708D-0286A</v>
          </cell>
          <cell r="G4859">
            <v>2</v>
          </cell>
          <cell r="H4859" t="str">
            <v>DNA基因组文库</v>
          </cell>
          <cell r="I4859" t="str">
            <v>GZQ</v>
          </cell>
          <cell r="J4859">
            <v>68.4</v>
          </cell>
        </row>
        <row r="4859">
          <cell r="N4859" t="e">
            <v>#DIV/0!</v>
          </cell>
        </row>
        <row r="4860">
          <cell r="E4860" t="str">
            <v>HGC-Lib-2456570</v>
          </cell>
          <cell r="F4860" t="str">
            <v>LD240708D-0287A</v>
          </cell>
          <cell r="G4860">
            <v>2</v>
          </cell>
          <cell r="H4860" t="str">
            <v>DNA基因组文库</v>
          </cell>
          <cell r="I4860" t="str">
            <v>GZQ</v>
          </cell>
          <cell r="J4860">
            <v>65.2</v>
          </cell>
        </row>
        <row r="4860">
          <cell r="N4860" t="e">
            <v>#DIV/0!</v>
          </cell>
        </row>
        <row r="4861">
          <cell r="E4861" t="str">
            <v>HGC-Lib-2456571</v>
          </cell>
          <cell r="F4861" t="str">
            <v>LD240708D-0288A</v>
          </cell>
          <cell r="G4861">
            <v>2</v>
          </cell>
          <cell r="H4861" t="str">
            <v>DNA基因组文库</v>
          </cell>
          <cell r="I4861" t="str">
            <v>GZQ</v>
          </cell>
          <cell r="J4861">
            <v>68</v>
          </cell>
        </row>
        <row r="4861">
          <cell r="N4861" t="e">
            <v>#DIV/0!</v>
          </cell>
        </row>
        <row r="4862">
          <cell r="E4862" t="str">
            <v>HGC-Lib-2456572</v>
          </cell>
          <cell r="F4862" t="str">
            <v>LD240708D-0289A</v>
          </cell>
          <cell r="G4862">
            <v>2</v>
          </cell>
          <cell r="H4862" t="str">
            <v>DNA基因组文库</v>
          </cell>
          <cell r="I4862" t="str">
            <v>GZQ</v>
          </cell>
          <cell r="J4862">
            <v>48</v>
          </cell>
        </row>
        <row r="4862">
          <cell r="N4862" t="e">
            <v>#DIV/0!</v>
          </cell>
        </row>
        <row r="4863">
          <cell r="E4863" t="str">
            <v>HGC-Lib-2456573</v>
          </cell>
          <cell r="F4863" t="str">
            <v>LD240708D-0290A</v>
          </cell>
          <cell r="G4863">
            <v>2</v>
          </cell>
          <cell r="H4863" t="str">
            <v>DNA基因组文库</v>
          </cell>
          <cell r="I4863" t="str">
            <v>GZQ</v>
          </cell>
          <cell r="J4863">
            <v>55</v>
          </cell>
        </row>
        <row r="4863">
          <cell r="N4863" t="e">
            <v>#DIV/0!</v>
          </cell>
        </row>
        <row r="4864">
          <cell r="E4864" t="str">
            <v>HGC-Lib-2456574</v>
          </cell>
          <cell r="F4864" t="str">
            <v>LD240708D-0291A</v>
          </cell>
          <cell r="G4864">
            <v>2</v>
          </cell>
          <cell r="H4864" t="str">
            <v>DNA基因组文库</v>
          </cell>
          <cell r="I4864" t="str">
            <v>GZQ</v>
          </cell>
          <cell r="J4864">
            <v>55.6</v>
          </cell>
        </row>
        <row r="4864">
          <cell r="N4864" t="e">
            <v>#DIV/0!</v>
          </cell>
        </row>
        <row r="4865">
          <cell r="E4865" t="str">
            <v>HGC-Lib-2456575</v>
          </cell>
          <cell r="F4865" t="str">
            <v>LD240708D-0292A</v>
          </cell>
          <cell r="G4865">
            <v>2</v>
          </cell>
          <cell r="H4865" t="str">
            <v>DNA基因组文库</v>
          </cell>
          <cell r="I4865" t="str">
            <v>GZQ</v>
          </cell>
          <cell r="J4865">
            <v>38.6</v>
          </cell>
        </row>
        <row r="4865">
          <cell r="N4865" t="e">
            <v>#DIV/0!</v>
          </cell>
        </row>
        <row r="4866">
          <cell r="E4866" t="str">
            <v>HGC-Lib-2456576</v>
          </cell>
          <cell r="F4866" t="str">
            <v>LD240708D-0293A</v>
          </cell>
          <cell r="G4866">
            <v>2</v>
          </cell>
          <cell r="H4866" t="str">
            <v>DNA基因组文库</v>
          </cell>
          <cell r="I4866" t="str">
            <v>GZQ</v>
          </cell>
          <cell r="J4866">
            <v>93.6</v>
          </cell>
        </row>
        <row r="4866">
          <cell r="N4866" t="e">
            <v>#DIV/0!</v>
          </cell>
        </row>
        <row r="4867">
          <cell r="E4867" t="str">
            <v>HGC-Lib-2456577</v>
          </cell>
          <cell r="F4867" t="str">
            <v>LD240708D-0294A</v>
          </cell>
          <cell r="G4867">
            <v>2</v>
          </cell>
          <cell r="H4867" t="str">
            <v>DNA基因组文库</v>
          </cell>
          <cell r="I4867" t="str">
            <v>GZQ</v>
          </cell>
          <cell r="J4867">
            <v>47</v>
          </cell>
        </row>
        <row r="4867">
          <cell r="N4867" t="e">
            <v>#DIV/0!</v>
          </cell>
        </row>
        <row r="4868">
          <cell r="E4868" t="str">
            <v>HGC-Lib-2456578</v>
          </cell>
          <cell r="F4868" t="str">
            <v>LD240708D-0295A</v>
          </cell>
          <cell r="G4868">
            <v>2</v>
          </cell>
          <cell r="H4868" t="str">
            <v>DNA基因组文库</v>
          </cell>
          <cell r="I4868" t="str">
            <v>GZQ</v>
          </cell>
          <cell r="J4868">
            <v>33.2</v>
          </cell>
        </row>
        <row r="4868">
          <cell r="N4868" t="e">
            <v>#DIV/0!</v>
          </cell>
        </row>
        <row r="4869">
          <cell r="E4869" t="str">
            <v>HGC-Lib-2456579</v>
          </cell>
          <cell r="F4869" t="str">
            <v>LD240708D-0296A</v>
          </cell>
          <cell r="G4869">
            <v>2</v>
          </cell>
          <cell r="H4869" t="str">
            <v>DNA基因组文库</v>
          </cell>
          <cell r="I4869" t="str">
            <v>GZQ</v>
          </cell>
          <cell r="J4869">
            <v>42.4</v>
          </cell>
        </row>
        <row r="4869">
          <cell r="N4869" t="e">
            <v>#DIV/0!</v>
          </cell>
        </row>
        <row r="4870">
          <cell r="E4870" t="str">
            <v>HGC-Lib-2456580</v>
          </cell>
          <cell r="F4870" t="str">
            <v>LD240708D-0297A</v>
          </cell>
          <cell r="G4870">
            <v>2</v>
          </cell>
          <cell r="H4870" t="str">
            <v>DNA基因组文库</v>
          </cell>
          <cell r="I4870" t="str">
            <v>GZQ</v>
          </cell>
          <cell r="J4870">
            <v>39.4</v>
          </cell>
        </row>
        <row r="4870">
          <cell r="N4870" t="e">
            <v>#DIV/0!</v>
          </cell>
        </row>
        <row r="4871">
          <cell r="E4871" t="str">
            <v>HGC-Lib-2456581</v>
          </cell>
          <cell r="F4871" t="str">
            <v>LD240708D-0298A</v>
          </cell>
          <cell r="G4871">
            <v>2</v>
          </cell>
          <cell r="H4871" t="str">
            <v>DNA基因组文库</v>
          </cell>
          <cell r="I4871" t="str">
            <v>GZQ</v>
          </cell>
          <cell r="J4871">
            <v>51</v>
          </cell>
        </row>
        <row r="4871">
          <cell r="N4871" t="e">
            <v>#DIV/0!</v>
          </cell>
        </row>
        <row r="4872">
          <cell r="E4872" t="str">
            <v>HGC-Lib-2456582</v>
          </cell>
          <cell r="F4872" t="str">
            <v>LD240708D-0299A</v>
          </cell>
          <cell r="G4872">
            <v>2</v>
          </cell>
          <cell r="H4872" t="str">
            <v>DNA基因组文库</v>
          </cell>
          <cell r="I4872" t="str">
            <v>GZQ</v>
          </cell>
          <cell r="J4872">
            <v>68</v>
          </cell>
        </row>
        <row r="4872">
          <cell r="N4872" t="e">
            <v>#DIV/0!</v>
          </cell>
        </row>
        <row r="4873">
          <cell r="E4873" t="str">
            <v>HGC-Lib-2456583</v>
          </cell>
          <cell r="F4873" t="str">
            <v>LD240708D-0300A</v>
          </cell>
          <cell r="G4873">
            <v>2</v>
          </cell>
          <cell r="H4873" t="str">
            <v>DNA基因组文库</v>
          </cell>
          <cell r="I4873" t="str">
            <v>GZQ</v>
          </cell>
          <cell r="J4873">
            <v>40</v>
          </cell>
        </row>
        <row r="4873">
          <cell r="N4873" t="e">
            <v>#DIV/0!</v>
          </cell>
        </row>
        <row r="4874">
          <cell r="E4874" t="str">
            <v>HGC-Lib-2456584</v>
          </cell>
          <cell r="F4874" t="str">
            <v>LD240708D-0301A</v>
          </cell>
          <cell r="G4874">
            <v>2</v>
          </cell>
          <cell r="H4874" t="str">
            <v>DNA基因组文库</v>
          </cell>
          <cell r="I4874" t="str">
            <v>GZQ</v>
          </cell>
          <cell r="J4874">
            <v>55.6</v>
          </cell>
        </row>
        <row r="4874">
          <cell r="N4874" t="e">
            <v>#DIV/0!</v>
          </cell>
        </row>
        <row r="4875">
          <cell r="E4875" t="str">
            <v>HGC-Lib-2456585</v>
          </cell>
          <cell r="F4875" t="str">
            <v>LD240708D-0302A</v>
          </cell>
          <cell r="G4875">
            <v>2</v>
          </cell>
          <cell r="H4875" t="str">
            <v>DNA基因组文库</v>
          </cell>
          <cell r="I4875" t="str">
            <v>GZQ</v>
          </cell>
          <cell r="J4875">
            <v>16.8</v>
          </cell>
        </row>
        <row r="4875">
          <cell r="N4875" t="e">
            <v>#DIV/0!</v>
          </cell>
        </row>
        <row r="4876">
          <cell r="E4876" t="str">
            <v>HGC-Lib-2456586</v>
          </cell>
          <cell r="F4876" t="str">
            <v>LD240708D-0303A</v>
          </cell>
          <cell r="G4876">
            <v>2</v>
          </cell>
          <cell r="H4876" t="str">
            <v>DNA基因组文库</v>
          </cell>
          <cell r="I4876" t="str">
            <v>GZQ</v>
          </cell>
          <cell r="J4876">
            <v>76.8</v>
          </cell>
        </row>
        <row r="4876">
          <cell r="N4876" t="e">
            <v>#DIV/0!</v>
          </cell>
        </row>
        <row r="4877">
          <cell r="E4877" t="str">
            <v>HGC-Lib-2456587</v>
          </cell>
          <cell r="F4877" t="str">
            <v>LD240708D-0304A</v>
          </cell>
          <cell r="G4877">
            <v>2</v>
          </cell>
          <cell r="H4877" t="str">
            <v>DNA基因组文库</v>
          </cell>
          <cell r="I4877" t="str">
            <v>GZQ</v>
          </cell>
          <cell r="J4877">
            <v>45.4</v>
          </cell>
        </row>
        <row r="4877">
          <cell r="N4877" t="e">
            <v>#DIV/0!</v>
          </cell>
        </row>
        <row r="4878">
          <cell r="E4878" t="str">
            <v>HGC-Lib-2456588</v>
          </cell>
          <cell r="F4878" t="str">
            <v>LD240708D-0305A</v>
          </cell>
          <cell r="G4878">
            <v>2</v>
          </cell>
          <cell r="H4878" t="str">
            <v>DNA基因组文库</v>
          </cell>
          <cell r="I4878" t="str">
            <v>GZQ</v>
          </cell>
          <cell r="J4878">
            <v>38.2</v>
          </cell>
        </row>
        <row r="4878">
          <cell r="N4878" t="e">
            <v>#DIV/0!</v>
          </cell>
        </row>
        <row r="4879">
          <cell r="E4879" t="str">
            <v>HGC-Lib-2456589</v>
          </cell>
          <cell r="F4879" t="str">
            <v>LD240708D-0306A</v>
          </cell>
          <cell r="G4879">
            <v>2</v>
          </cell>
          <cell r="H4879" t="str">
            <v>DNA基因组文库</v>
          </cell>
          <cell r="I4879" t="str">
            <v>GZQ</v>
          </cell>
          <cell r="J4879">
            <v>60.4</v>
          </cell>
        </row>
        <row r="4879">
          <cell r="N4879" t="e">
            <v>#DIV/0!</v>
          </cell>
        </row>
        <row r="4880">
          <cell r="E4880" t="str">
            <v>HGC-Lib-2456590</v>
          </cell>
          <cell r="F4880" t="str">
            <v>LD240708D-0307A</v>
          </cell>
          <cell r="G4880">
            <v>2</v>
          </cell>
          <cell r="H4880" t="str">
            <v>DNA基因组文库</v>
          </cell>
          <cell r="I4880" t="str">
            <v>GZQ</v>
          </cell>
          <cell r="J4880">
            <v>54.2</v>
          </cell>
        </row>
        <row r="4880">
          <cell r="N4880" t="e">
            <v>#DIV/0!</v>
          </cell>
        </row>
        <row r="4881">
          <cell r="E4881" t="str">
            <v>HGC-Lib-2456591</v>
          </cell>
          <cell r="F4881" t="str">
            <v>LD240708D-0308A</v>
          </cell>
          <cell r="G4881">
            <v>2</v>
          </cell>
          <cell r="H4881" t="str">
            <v>DNA基因组文库</v>
          </cell>
          <cell r="I4881" t="str">
            <v>GZQ</v>
          </cell>
          <cell r="J4881">
            <v>37.4</v>
          </cell>
        </row>
        <row r="4881">
          <cell r="N4881" t="e">
            <v>#DIV/0!</v>
          </cell>
        </row>
        <row r="4882">
          <cell r="E4882" t="str">
            <v>HGC-Lib-2456592</v>
          </cell>
          <cell r="F4882" t="str">
            <v>LR240703O-1694A</v>
          </cell>
          <cell r="G4882">
            <v>1</v>
          </cell>
          <cell r="H4882" t="str">
            <v>RNA病毒基因组文库</v>
          </cell>
          <cell r="I4882" t="str">
            <v>GZQ</v>
          </cell>
          <cell r="J4882">
            <v>21.2</v>
          </cell>
        </row>
        <row r="4882">
          <cell r="N4882" t="e">
            <v>#DIV/0!</v>
          </cell>
        </row>
        <row r="4883">
          <cell r="E4883" t="str">
            <v>HGC-Lib-2456593</v>
          </cell>
          <cell r="F4883" t="str">
            <v>LD240710D-0116A</v>
          </cell>
          <cell r="G4883">
            <v>20</v>
          </cell>
          <cell r="H4883" t="str">
            <v>DNA宏基因组文库</v>
          </cell>
          <cell r="I4883" t="str">
            <v>GZQ</v>
          </cell>
          <cell r="J4883">
            <v>35</v>
          </cell>
        </row>
        <row r="4883">
          <cell r="N4883" t="e">
            <v>#DIV/0!</v>
          </cell>
        </row>
        <row r="4884">
          <cell r="E4884" t="str">
            <v>HGC-Lib-2456594</v>
          </cell>
          <cell r="F4884" t="str">
            <v>LD240710D-0117A</v>
          </cell>
          <cell r="G4884">
            <v>20</v>
          </cell>
          <cell r="H4884" t="str">
            <v>DNA宏基因组文库</v>
          </cell>
          <cell r="I4884" t="str">
            <v>GZQ</v>
          </cell>
          <cell r="J4884">
            <v>75</v>
          </cell>
        </row>
        <row r="4884">
          <cell r="N4884" t="e">
            <v>#DIV/0!</v>
          </cell>
        </row>
        <row r="4885">
          <cell r="E4885" t="str">
            <v>HGC-Lib-2456595</v>
          </cell>
          <cell r="F4885" t="str">
            <v>LD240710D-0118A</v>
          </cell>
          <cell r="G4885">
            <v>20</v>
          </cell>
          <cell r="H4885" t="str">
            <v>DNA宏基因组文库</v>
          </cell>
          <cell r="I4885" t="str">
            <v>DY</v>
          </cell>
          <cell r="J4885">
            <v>82.4</v>
          </cell>
        </row>
        <row r="4885">
          <cell r="N4885" t="e">
            <v>#DIV/0!</v>
          </cell>
        </row>
        <row r="4886">
          <cell r="E4886" t="str">
            <v>HGC-Lib-2456596</v>
          </cell>
          <cell r="F4886" t="str">
            <v>LD240710D-0119A</v>
          </cell>
          <cell r="G4886">
            <v>20</v>
          </cell>
          <cell r="H4886" t="str">
            <v>DNA宏基因组文库</v>
          </cell>
          <cell r="I4886" t="str">
            <v>DY</v>
          </cell>
          <cell r="J4886">
            <v>82.4</v>
          </cell>
        </row>
        <row r="4886">
          <cell r="N4886" t="e">
            <v>#DIV/0!</v>
          </cell>
        </row>
        <row r="4887">
          <cell r="E4887" t="str">
            <v>HGC-Lib-2456597</v>
          </cell>
          <cell r="F4887" t="str">
            <v>LD240710D-0120A</v>
          </cell>
          <cell r="G4887">
            <v>20</v>
          </cell>
          <cell r="H4887" t="str">
            <v>DNA宏基因组文库</v>
          </cell>
          <cell r="I4887" t="str">
            <v>DY</v>
          </cell>
          <cell r="J4887">
            <v>79.4</v>
          </cell>
        </row>
        <row r="4887">
          <cell r="N4887" t="e">
            <v>#DIV/0!</v>
          </cell>
        </row>
        <row r="4888">
          <cell r="E4888" t="str">
            <v>HGC-POOL-2456598</v>
          </cell>
          <cell r="F4888" t="str">
            <v>10Jul_Pool</v>
          </cell>
          <cell r="G4888" t="str">
            <v>6G</v>
          </cell>
          <cell r="H4888" t="str">
            <v>10× 3' single cell</v>
          </cell>
          <cell r="I4888" t="str">
            <v>DY</v>
          </cell>
          <cell r="J4888">
            <v>5.72</v>
          </cell>
          <cell r="K4888">
            <v>567</v>
          </cell>
          <cell r="L4888" t="str">
            <v>WWH</v>
          </cell>
        </row>
        <row r="4888">
          <cell r="N4888">
            <v>15.5202821869489</v>
          </cell>
        </row>
        <row r="4889">
          <cell r="E4889" t="str">
            <v>HGC-Lib-2456611</v>
          </cell>
          <cell r="F4889" t="str">
            <v>正常组7号</v>
          </cell>
          <cell r="G4889">
            <v>6</v>
          </cell>
          <cell r="H4889" t="str">
            <v>mRNA文库</v>
          </cell>
          <cell r="I4889" t="str">
            <v>DY</v>
          </cell>
          <cell r="J4889">
            <v>12.2</v>
          </cell>
          <cell r="K4889">
            <v>443</v>
          </cell>
          <cell r="L4889" t="str">
            <v>WWH</v>
          </cell>
        </row>
        <row r="4889">
          <cell r="N4889">
            <v>42.3684667476993</v>
          </cell>
        </row>
        <row r="4890">
          <cell r="E4890" t="str">
            <v>HGC-Lib-2456612</v>
          </cell>
          <cell r="F4890" t="str">
            <v>正常组8-1号</v>
          </cell>
          <cell r="G4890">
            <v>6</v>
          </cell>
          <cell r="H4890" t="str">
            <v>mRNA文库</v>
          </cell>
          <cell r="I4890" t="str">
            <v>DY</v>
          </cell>
          <cell r="J4890">
            <v>2.48</v>
          </cell>
          <cell r="K4890">
            <v>439</v>
          </cell>
          <cell r="L4890" t="str">
            <v>WWH</v>
          </cell>
        </row>
        <row r="4890">
          <cell r="N4890">
            <v>8.69108112843876</v>
          </cell>
        </row>
        <row r="4891">
          <cell r="E4891" t="str">
            <v>HGC-Lib-2456613</v>
          </cell>
          <cell r="F4891" t="str">
            <v>正常组8-2号</v>
          </cell>
          <cell r="G4891">
            <v>6</v>
          </cell>
          <cell r="H4891" t="str">
            <v>mRNA文库</v>
          </cell>
          <cell r="I4891" t="str">
            <v>DY</v>
          </cell>
          <cell r="J4891">
            <v>1.18</v>
          </cell>
          <cell r="K4891">
            <v>453</v>
          </cell>
          <cell r="L4891" t="str">
            <v>WWH</v>
          </cell>
        </row>
        <row r="4891">
          <cell r="N4891">
            <v>4.00747155714043</v>
          </cell>
        </row>
        <row r="4892">
          <cell r="E4892" t="str">
            <v>HGC-Lib-2456614</v>
          </cell>
          <cell r="F4892" t="str">
            <v>231-1</v>
          </cell>
          <cell r="G4892">
            <v>6</v>
          </cell>
          <cell r="H4892" t="str">
            <v>mRNA文库</v>
          </cell>
          <cell r="I4892" t="str">
            <v>DY</v>
          </cell>
          <cell r="J4892">
            <v>18.9</v>
          </cell>
          <cell r="K4892">
            <v>450</v>
          </cell>
          <cell r="L4892" t="str">
            <v>WWH</v>
          </cell>
        </row>
        <row r="4892">
          <cell r="N4892">
            <v>64.6153846153846</v>
          </cell>
        </row>
        <row r="4893">
          <cell r="E4893" t="str">
            <v>HGC-Lib-2456615</v>
          </cell>
          <cell r="F4893" t="str">
            <v>蒋昊宇WGS</v>
          </cell>
          <cell r="G4893">
            <v>90</v>
          </cell>
          <cell r="H4893" t="str">
            <v>全基因组文库</v>
          </cell>
          <cell r="I4893" t="str">
            <v>DY</v>
          </cell>
          <cell r="J4893">
            <v>2.28</v>
          </cell>
          <cell r="K4893">
            <v>489</v>
          </cell>
          <cell r="L4893" t="str">
            <v>WWH</v>
          </cell>
        </row>
        <row r="4893">
          <cell r="N4893">
            <v>7.17319490325625</v>
          </cell>
        </row>
        <row r="4894">
          <cell r="E4894" t="str">
            <v>HGC-Lib-2456616</v>
          </cell>
          <cell r="F4894" t="str">
            <v>ST2</v>
          </cell>
          <cell r="G4894">
            <v>6</v>
          </cell>
          <cell r="H4894" t="str">
            <v>mRNA文库</v>
          </cell>
          <cell r="I4894" t="str">
            <v>DY</v>
          </cell>
          <cell r="J4894">
            <v>23.4</v>
          </cell>
          <cell r="K4894">
            <v>364</v>
          </cell>
          <cell r="L4894" t="str">
            <v>WWH</v>
          </cell>
        </row>
        <row r="4894">
          <cell r="N4894">
            <v>98.9010989010989</v>
          </cell>
        </row>
        <row r="4895">
          <cell r="E4895" t="str">
            <v>HGC-Lib-2456617</v>
          </cell>
          <cell r="F4895" t="str">
            <v>LT2</v>
          </cell>
          <cell r="G4895">
            <v>6</v>
          </cell>
          <cell r="H4895" t="str">
            <v>mRNA文库</v>
          </cell>
          <cell r="I4895" t="str">
            <v>DY</v>
          </cell>
          <cell r="J4895">
            <v>14.2</v>
          </cell>
          <cell r="K4895">
            <v>338</v>
          </cell>
          <cell r="L4895" t="str">
            <v>WWH</v>
          </cell>
        </row>
        <row r="4895">
          <cell r="N4895">
            <v>64.6335912608102</v>
          </cell>
        </row>
        <row r="4896">
          <cell r="E4896" t="str">
            <v>HGC-Lib-2456618</v>
          </cell>
          <cell r="F4896" t="str">
            <v>LMPP1</v>
          </cell>
          <cell r="G4896">
            <v>6</v>
          </cell>
          <cell r="H4896" t="str">
            <v>mRNA文库</v>
          </cell>
          <cell r="I4896" t="str">
            <v>DY</v>
          </cell>
          <cell r="J4896">
            <v>9.7</v>
          </cell>
          <cell r="K4896">
            <v>402</v>
          </cell>
          <cell r="L4896" t="str">
            <v>WWH</v>
          </cell>
        </row>
        <row r="4896">
          <cell r="N4896">
            <v>37.1220818982013</v>
          </cell>
        </row>
        <row r="4897">
          <cell r="E4897" t="str">
            <v>HGC-Lib-2456619</v>
          </cell>
          <cell r="F4897" t="str">
            <v>LMPP3</v>
          </cell>
          <cell r="G4897">
            <v>6</v>
          </cell>
          <cell r="H4897" t="str">
            <v>mRNA文库</v>
          </cell>
          <cell r="I4897" t="str">
            <v>DY</v>
          </cell>
          <cell r="J4897">
            <v>1.31</v>
          </cell>
          <cell r="K4897">
            <v>417</v>
          </cell>
          <cell r="L4897" t="str">
            <v>WWH</v>
          </cell>
        </row>
        <row r="4897">
          <cell r="N4897">
            <v>4.83305663161778</v>
          </cell>
        </row>
        <row r="4898">
          <cell r="E4898" t="str">
            <v>HGC-Lib-2456620</v>
          </cell>
          <cell r="F4898" t="str">
            <v>LMPP5</v>
          </cell>
          <cell r="G4898">
            <v>6</v>
          </cell>
          <cell r="H4898" t="str">
            <v>mRNA文库</v>
          </cell>
          <cell r="I4898" t="str">
            <v>DY</v>
          </cell>
          <cell r="J4898">
            <v>4.5</v>
          </cell>
          <cell r="K4898">
            <v>395</v>
          </cell>
          <cell r="L4898" t="str">
            <v>WWH</v>
          </cell>
        </row>
        <row r="4898">
          <cell r="N4898">
            <v>17.5267770204479</v>
          </cell>
        </row>
        <row r="4899">
          <cell r="E4899" t="str">
            <v>HGC-Lib-2456621</v>
          </cell>
          <cell r="F4899" t="str">
            <v>LMPP6</v>
          </cell>
          <cell r="G4899">
            <v>6</v>
          </cell>
          <cell r="H4899" t="str">
            <v>mRNA文库</v>
          </cell>
          <cell r="I4899" t="str">
            <v>DY</v>
          </cell>
          <cell r="J4899">
            <v>0.602</v>
          </cell>
          <cell r="K4899">
            <v>764</v>
          </cell>
          <cell r="L4899" t="str">
            <v>WWH</v>
          </cell>
        </row>
        <row r="4899">
          <cell r="N4899">
            <v>1.21224325412807</v>
          </cell>
        </row>
        <row r="4900">
          <cell r="E4900" t="str">
            <v>HGC-Lib-2456622</v>
          </cell>
          <cell r="F4900" t="str">
            <v>LMPP8</v>
          </cell>
          <cell r="G4900">
            <v>6</v>
          </cell>
          <cell r="H4900" t="str">
            <v>mRNA文库</v>
          </cell>
          <cell r="I4900" t="str">
            <v>DY</v>
          </cell>
          <cell r="J4900">
            <v>5.5</v>
          </cell>
          <cell r="K4900">
            <v>349</v>
          </cell>
          <cell r="L4900" t="str">
            <v>WWH</v>
          </cell>
        </row>
        <row r="4900">
          <cell r="N4900">
            <v>24.2450958783337</v>
          </cell>
        </row>
        <row r="4901">
          <cell r="E4901" t="str">
            <v>HGC-Lib-2456623</v>
          </cell>
          <cell r="F4901" t="str">
            <v>LMPP10</v>
          </cell>
          <cell r="G4901">
            <v>6</v>
          </cell>
          <cell r="H4901" t="str">
            <v>mRNA文库</v>
          </cell>
          <cell r="I4901" t="str">
            <v>DY</v>
          </cell>
          <cell r="J4901">
            <v>10.8</v>
          </cell>
          <cell r="K4901">
            <v>396</v>
          </cell>
          <cell r="L4901" t="str">
            <v>WWH</v>
          </cell>
        </row>
        <row r="4901">
          <cell r="N4901">
            <v>41.958041958042</v>
          </cell>
        </row>
        <row r="4902">
          <cell r="E4902" t="str">
            <v>HGC-Lib-2456624</v>
          </cell>
          <cell r="F4902" t="str">
            <v>LMPP11</v>
          </cell>
          <cell r="G4902">
            <v>6</v>
          </cell>
          <cell r="H4902" t="str">
            <v>mRNA文库</v>
          </cell>
          <cell r="I4902" t="str">
            <v>DY</v>
          </cell>
          <cell r="J4902">
            <v>1</v>
          </cell>
          <cell r="K4902">
            <v>410</v>
          </cell>
          <cell r="L4902" t="str">
            <v>WWH</v>
          </cell>
        </row>
        <row r="4902">
          <cell r="N4902">
            <v>3.75234521575985</v>
          </cell>
        </row>
        <row r="4903">
          <cell r="E4903" t="str">
            <v>HGC-Lib-2456625</v>
          </cell>
          <cell r="F4903" t="str">
            <v>LMPP12</v>
          </cell>
          <cell r="G4903">
            <v>6</v>
          </cell>
          <cell r="H4903" t="str">
            <v>mRNA文库</v>
          </cell>
          <cell r="I4903" t="str">
            <v>DY</v>
          </cell>
          <cell r="J4903">
            <v>5.92</v>
          </cell>
          <cell r="K4903">
            <v>399</v>
          </cell>
          <cell r="L4903" t="str">
            <v>WWH</v>
          </cell>
        </row>
        <row r="4903">
          <cell r="N4903">
            <v>22.826296510507</v>
          </cell>
        </row>
        <row r="4904">
          <cell r="E4904" t="str">
            <v>HGC-Lib-2456626</v>
          </cell>
          <cell r="F4904" t="str">
            <v>LMPP13</v>
          </cell>
          <cell r="G4904">
            <v>6</v>
          </cell>
          <cell r="H4904" t="str">
            <v>mRNA文库</v>
          </cell>
          <cell r="I4904" t="str">
            <v>DY</v>
          </cell>
          <cell r="J4904">
            <v>0.684</v>
          </cell>
          <cell r="K4904">
            <v>653</v>
          </cell>
          <cell r="L4904" t="str">
            <v>WWH</v>
          </cell>
        </row>
        <row r="4904">
          <cell r="N4904">
            <v>1.61149723171163</v>
          </cell>
        </row>
        <row r="4905">
          <cell r="E4905" t="str">
            <v>HGC-Lib-2456627</v>
          </cell>
          <cell r="F4905" t="str">
            <v>LMPP14</v>
          </cell>
          <cell r="G4905">
            <v>6</v>
          </cell>
          <cell r="H4905" t="str">
            <v>mRNA文库</v>
          </cell>
          <cell r="I4905" t="str">
            <v>DY</v>
          </cell>
          <cell r="J4905">
            <v>4.96</v>
          </cell>
          <cell r="K4905">
            <v>358</v>
          </cell>
          <cell r="L4905" t="str">
            <v>WWH</v>
          </cell>
        </row>
        <row r="4905">
          <cell r="N4905">
            <v>21.3149978513107</v>
          </cell>
        </row>
        <row r="4906">
          <cell r="E4906" t="str">
            <v>HGC-Lib-2456628</v>
          </cell>
          <cell r="F4906" t="str">
            <v>CLP1</v>
          </cell>
          <cell r="G4906">
            <v>6</v>
          </cell>
          <cell r="H4906" t="str">
            <v>mRNA文库</v>
          </cell>
          <cell r="I4906" t="str">
            <v>DY</v>
          </cell>
          <cell r="J4906">
            <v>2.08</v>
          </cell>
          <cell r="K4906">
            <v>525</v>
          </cell>
          <cell r="L4906" t="str">
            <v>WWH</v>
          </cell>
        </row>
        <row r="4906">
          <cell r="N4906">
            <v>6.0952380952381</v>
          </cell>
        </row>
        <row r="4907">
          <cell r="E4907" t="str">
            <v>HGC-Lib-2456629</v>
          </cell>
          <cell r="F4907" t="str">
            <v>CLP3</v>
          </cell>
          <cell r="G4907">
            <v>6</v>
          </cell>
          <cell r="H4907" t="str">
            <v>mRNA文库</v>
          </cell>
          <cell r="I4907" t="str">
            <v>DY</v>
          </cell>
          <cell r="J4907">
            <v>3.02</v>
          </cell>
          <cell r="K4907">
            <v>327</v>
          </cell>
          <cell r="L4907" t="str">
            <v>WWH</v>
          </cell>
        </row>
        <row r="4907">
          <cell r="N4907">
            <v>14.2084215478711</v>
          </cell>
        </row>
        <row r="4908">
          <cell r="E4908" t="str">
            <v>HGC-Lib-2456630</v>
          </cell>
          <cell r="F4908" t="str">
            <v>CLP5</v>
          </cell>
          <cell r="G4908">
            <v>6</v>
          </cell>
          <cell r="H4908" t="str">
            <v>mRNA文库</v>
          </cell>
          <cell r="I4908" t="str">
            <v>DY</v>
          </cell>
          <cell r="J4908">
            <v>0.624</v>
          </cell>
          <cell r="K4908">
            <v>679</v>
          </cell>
          <cell r="L4908" t="str">
            <v>WWH</v>
          </cell>
        </row>
        <row r="4908">
          <cell r="N4908">
            <v>1.41384388807069</v>
          </cell>
        </row>
        <row r="4909">
          <cell r="E4909" t="str">
            <v>HGC-Lib-2456631</v>
          </cell>
          <cell r="F4909" t="str">
            <v>CLP6</v>
          </cell>
          <cell r="G4909">
            <v>6</v>
          </cell>
          <cell r="H4909" t="str">
            <v>mRNA文库</v>
          </cell>
          <cell r="I4909" t="str">
            <v>DY</v>
          </cell>
          <cell r="J4909">
            <v>0.492</v>
          </cell>
          <cell r="K4909">
            <v>642</v>
          </cell>
          <cell r="L4909" t="str">
            <v>WWH</v>
          </cell>
        </row>
        <row r="4909">
          <cell r="N4909">
            <v>1.17900790797987</v>
          </cell>
        </row>
        <row r="4910">
          <cell r="E4910" t="str">
            <v>HGC-Lib-2456632</v>
          </cell>
          <cell r="F4910" t="str">
            <v>CLP8</v>
          </cell>
          <cell r="G4910">
            <v>6</v>
          </cell>
          <cell r="H4910" t="str">
            <v>mRNA文库</v>
          </cell>
          <cell r="I4910" t="str">
            <v>DY</v>
          </cell>
          <cell r="J4910">
            <v>6.12</v>
          </cell>
          <cell r="K4910">
            <v>387</v>
          </cell>
          <cell r="L4910" t="str">
            <v>WWH</v>
          </cell>
        </row>
        <row r="4910">
          <cell r="N4910">
            <v>24.3291592128801</v>
          </cell>
        </row>
        <row r="4911">
          <cell r="E4911" t="str">
            <v>HGC-Lib-2456633</v>
          </cell>
          <cell r="F4911" t="str">
            <v>CLP10</v>
          </cell>
          <cell r="G4911">
            <v>6</v>
          </cell>
          <cell r="H4911" t="str">
            <v>mRNA文库</v>
          </cell>
          <cell r="I4911" t="str">
            <v>DY</v>
          </cell>
          <cell r="J4911">
            <v>7</v>
          </cell>
          <cell r="K4911">
            <v>326</v>
          </cell>
          <cell r="L4911" t="str">
            <v>WWH</v>
          </cell>
        </row>
        <row r="4911">
          <cell r="N4911">
            <v>33.0344502123643</v>
          </cell>
        </row>
        <row r="4912">
          <cell r="E4912" t="str">
            <v>HGC-Lib-2456634</v>
          </cell>
          <cell r="F4912" t="str">
            <v>CLP11</v>
          </cell>
          <cell r="G4912">
            <v>6</v>
          </cell>
          <cell r="H4912" t="str">
            <v>mRNA文库</v>
          </cell>
          <cell r="I4912" t="str">
            <v>DY</v>
          </cell>
          <cell r="J4912">
            <v>2.18</v>
          </cell>
          <cell r="K4912">
            <v>706</v>
          </cell>
          <cell r="L4912" t="str">
            <v>WWH</v>
          </cell>
        </row>
        <row r="4912">
          <cell r="N4912">
            <v>4.75049030289824</v>
          </cell>
        </row>
        <row r="4913">
          <cell r="E4913" t="str">
            <v>HGC-Lib-2456635</v>
          </cell>
          <cell r="F4913" t="str">
            <v>CLP12</v>
          </cell>
          <cell r="G4913">
            <v>6</v>
          </cell>
          <cell r="H4913" t="str">
            <v>mRNA文库</v>
          </cell>
          <cell r="I4913" t="str">
            <v>DY</v>
          </cell>
          <cell r="J4913">
            <v>6.18</v>
          </cell>
          <cell r="K4913">
            <v>312</v>
          </cell>
          <cell r="L4913" t="str">
            <v>WWH</v>
          </cell>
        </row>
        <row r="4913">
          <cell r="N4913">
            <v>30.4733727810651</v>
          </cell>
        </row>
        <row r="4914">
          <cell r="E4914" t="str">
            <v>HGC-Lib-2456636</v>
          </cell>
          <cell r="F4914" t="str">
            <v>CLP13</v>
          </cell>
          <cell r="G4914">
            <v>6</v>
          </cell>
          <cell r="H4914" t="str">
            <v>mRNA文库</v>
          </cell>
          <cell r="I4914" t="str">
            <v>DY</v>
          </cell>
          <cell r="J4914">
            <v>4.76</v>
          </cell>
          <cell r="K4914">
            <v>348</v>
          </cell>
          <cell r="L4914" t="str">
            <v>WWH</v>
          </cell>
        </row>
        <row r="4914">
          <cell r="N4914">
            <v>21.0433244916004</v>
          </cell>
        </row>
        <row r="4915">
          <cell r="E4915" t="str">
            <v>HGC-Lib-2456637</v>
          </cell>
          <cell r="F4915" t="str">
            <v>CLP14</v>
          </cell>
          <cell r="G4915">
            <v>6</v>
          </cell>
          <cell r="H4915" t="str">
            <v>mRNA文库</v>
          </cell>
          <cell r="I4915" t="str">
            <v>DY</v>
          </cell>
          <cell r="J4915">
            <v>6.88</v>
          </cell>
          <cell r="K4915">
            <v>336</v>
          </cell>
          <cell r="L4915" t="str">
            <v>WWH</v>
          </cell>
        </row>
        <row r="4915">
          <cell r="N4915">
            <v>31.5018315018315</v>
          </cell>
        </row>
        <row r="4916">
          <cell r="E4916" t="str">
            <v>HGC-Lib-2456638</v>
          </cell>
          <cell r="F4916" t="str">
            <v>IgG</v>
          </cell>
          <cell r="G4916">
            <v>6</v>
          </cell>
          <cell r="H4916" t="str">
            <v>cut&amp;tag文库</v>
          </cell>
          <cell r="I4916" t="str">
            <v>DY</v>
          </cell>
          <cell r="J4916">
            <v>21</v>
          </cell>
          <cell r="K4916">
            <v>361</v>
          </cell>
          <cell r="L4916" t="str">
            <v>WWH</v>
          </cell>
        </row>
        <row r="4916">
          <cell r="N4916">
            <v>89.494992542084</v>
          </cell>
        </row>
        <row r="4917">
          <cell r="E4917" t="str">
            <v>HGC-Lib-2456642</v>
          </cell>
          <cell r="F4917" t="str">
            <v>S1</v>
          </cell>
          <cell r="G4917">
            <v>2</v>
          </cell>
          <cell r="H4917" t="str">
            <v>ATAC-Seq文库</v>
          </cell>
          <cell r="I4917" t="str">
            <v>DY</v>
          </cell>
          <cell r="J4917">
            <v>56.8</v>
          </cell>
          <cell r="K4917">
            <v>307</v>
          </cell>
          <cell r="L4917" t="str">
            <v>HZK</v>
          </cell>
        </row>
        <row r="4917">
          <cell r="N4917">
            <v>284.640440992232</v>
          </cell>
        </row>
        <row r="4918">
          <cell r="E4918" t="str">
            <v>HGC-Lib-2456643</v>
          </cell>
          <cell r="F4918" t="str">
            <v>S2</v>
          </cell>
          <cell r="G4918">
            <v>2</v>
          </cell>
          <cell r="H4918" t="str">
            <v>ATAC-Seq文库</v>
          </cell>
          <cell r="I4918" t="str">
            <v>DY</v>
          </cell>
          <cell r="J4918">
            <v>56.8</v>
          </cell>
          <cell r="K4918">
            <v>319</v>
          </cell>
          <cell r="L4918" t="str">
            <v>HZK</v>
          </cell>
        </row>
        <row r="4918">
          <cell r="N4918">
            <v>273.932963588136</v>
          </cell>
        </row>
        <row r="4919">
          <cell r="E4919" t="str">
            <v>HGC-Lib-2456644</v>
          </cell>
          <cell r="F4919" t="str">
            <v>S3</v>
          </cell>
          <cell r="G4919">
            <v>2</v>
          </cell>
          <cell r="H4919" t="str">
            <v>ATAC-Seq文库</v>
          </cell>
          <cell r="I4919" t="str">
            <v>DY</v>
          </cell>
          <cell r="J4919">
            <v>47</v>
          </cell>
          <cell r="K4919">
            <v>279</v>
          </cell>
          <cell r="L4919" t="str">
            <v>HZK</v>
          </cell>
        </row>
        <row r="4919">
          <cell r="N4919">
            <v>259.167355941549</v>
          </cell>
        </row>
        <row r="4920">
          <cell r="E4920" t="str">
            <v>HGC-Lib-2456645</v>
          </cell>
          <cell r="F4920" t="str">
            <v>S4</v>
          </cell>
          <cell r="G4920">
            <v>2</v>
          </cell>
          <cell r="H4920" t="str">
            <v>ATAC-Seq文库</v>
          </cell>
          <cell r="I4920" t="str">
            <v>DY</v>
          </cell>
          <cell r="J4920">
            <v>45.6</v>
          </cell>
          <cell r="K4920">
            <v>283</v>
          </cell>
          <cell r="L4920" t="str">
            <v>HZK</v>
          </cell>
        </row>
        <row r="4920">
          <cell r="N4920">
            <v>247.893449306877</v>
          </cell>
        </row>
        <row r="4921">
          <cell r="E4921" t="str">
            <v>HGC-Lib-2456646</v>
          </cell>
          <cell r="F4921" t="str">
            <v>S5</v>
          </cell>
          <cell r="G4921">
            <v>2</v>
          </cell>
          <cell r="H4921" t="str">
            <v>ATAC-Seq文库</v>
          </cell>
          <cell r="I4921" t="str">
            <v>DY</v>
          </cell>
          <cell r="J4921">
            <v>46.8</v>
          </cell>
          <cell r="K4921">
            <v>263</v>
          </cell>
          <cell r="L4921" t="str">
            <v>HZK</v>
          </cell>
        </row>
        <row r="4921">
          <cell r="N4921">
            <v>273.764258555133</v>
          </cell>
        </row>
        <row r="4922">
          <cell r="E4922" t="str">
            <v>HGC-Lib-2456647</v>
          </cell>
          <cell r="F4922" t="str">
            <v>S6</v>
          </cell>
          <cell r="G4922">
            <v>2</v>
          </cell>
          <cell r="H4922" t="str">
            <v>ATAC-Seq文库</v>
          </cell>
          <cell r="I4922" t="str">
            <v>DY</v>
          </cell>
          <cell r="J4922">
            <v>49</v>
          </cell>
          <cell r="K4922">
            <v>282</v>
          </cell>
          <cell r="L4922" t="str">
            <v>HZK</v>
          </cell>
        </row>
        <row r="4922">
          <cell r="N4922">
            <v>267.321331151118</v>
          </cell>
        </row>
        <row r="4923">
          <cell r="E4923" t="str">
            <v>HGC-Lib-2456648</v>
          </cell>
          <cell r="F4923" t="str">
            <v>WTA index pro-1</v>
          </cell>
          <cell r="G4923">
            <v>200</v>
          </cell>
          <cell r="H4923" t="str">
            <v>BD-单细胞</v>
          </cell>
          <cell r="I4923" t="str">
            <v>DY</v>
          </cell>
          <cell r="J4923">
            <v>9.84</v>
          </cell>
          <cell r="K4923">
            <v>531</v>
          </cell>
          <cell r="L4923" t="str">
            <v>HZK</v>
          </cell>
        </row>
        <row r="4923">
          <cell r="N4923">
            <v>28.509343763581</v>
          </cell>
        </row>
        <row r="4924">
          <cell r="E4924" t="str">
            <v>HGC-Lib-2456649</v>
          </cell>
          <cell r="F4924" t="str">
            <v>WTA index pro-2</v>
          </cell>
          <cell r="G4924">
            <v>200</v>
          </cell>
          <cell r="H4924" t="str">
            <v>BD-单细胞</v>
          </cell>
          <cell r="I4924" t="str">
            <v>DY</v>
          </cell>
          <cell r="J4924">
            <v>12.4</v>
          </cell>
          <cell r="K4924">
            <v>550</v>
          </cell>
          <cell r="L4924" t="str">
            <v>HZK</v>
          </cell>
        </row>
        <row r="4924">
          <cell r="N4924">
            <v>34.6853146853147</v>
          </cell>
        </row>
        <row r="4925">
          <cell r="E4925" t="str">
            <v>HGC-Lib-2456650</v>
          </cell>
          <cell r="F4925" t="str">
            <v>WTA index pro-3</v>
          </cell>
          <cell r="G4925">
            <v>200</v>
          </cell>
          <cell r="H4925" t="str">
            <v>BD-单细胞</v>
          </cell>
          <cell r="I4925" t="str">
            <v>DY</v>
          </cell>
          <cell r="J4925">
            <v>10.2</v>
          </cell>
          <cell r="K4925">
            <v>535</v>
          </cell>
          <cell r="L4925" t="str">
            <v>HZK</v>
          </cell>
        </row>
        <row r="4925">
          <cell r="N4925">
            <v>29.3314162473041</v>
          </cell>
        </row>
        <row r="4926">
          <cell r="E4926" t="str">
            <v>HGC-Lib-2456651</v>
          </cell>
          <cell r="F4926" t="str">
            <v>WTA index pro-4</v>
          </cell>
          <cell r="G4926">
            <v>200</v>
          </cell>
          <cell r="H4926" t="str">
            <v>BD-单细胞</v>
          </cell>
          <cell r="I4926" t="str">
            <v>DY</v>
          </cell>
          <cell r="J4926">
            <v>11.3</v>
          </cell>
          <cell r="K4926">
            <v>558</v>
          </cell>
          <cell r="L4926" t="str">
            <v>HZK</v>
          </cell>
        </row>
        <row r="4926">
          <cell r="N4926">
            <v>31.1552247036118</v>
          </cell>
        </row>
        <row r="4927">
          <cell r="E4927" t="str">
            <v>HGC-Lib-2456652</v>
          </cell>
          <cell r="F4927" t="str">
            <v>Sample Tag index pro-1</v>
          </cell>
          <cell r="G4927">
            <v>10</v>
          </cell>
          <cell r="H4927" t="str">
            <v>BD-单细胞</v>
          </cell>
          <cell r="I4927" t="str">
            <v>DY</v>
          </cell>
          <cell r="J4927">
            <v>3.66</v>
          </cell>
          <cell r="K4927">
            <v>299</v>
          </cell>
          <cell r="L4927" t="str">
            <v>HZK</v>
          </cell>
        </row>
        <row r="4927">
          <cell r="N4927">
            <v>18.8320041162851</v>
          </cell>
        </row>
        <row r="4928">
          <cell r="E4928" t="str">
            <v>HGC-Lib-2456653</v>
          </cell>
          <cell r="F4928" t="str">
            <v>Sample Tag index pro-2</v>
          </cell>
          <cell r="G4928">
            <v>10</v>
          </cell>
          <cell r="H4928" t="str">
            <v>BD-单细胞</v>
          </cell>
          <cell r="I4928" t="str">
            <v>DY</v>
          </cell>
          <cell r="J4928">
            <v>5.98</v>
          </cell>
          <cell r="K4928">
            <v>296</v>
          </cell>
          <cell r="L4928" t="str">
            <v>HZK</v>
          </cell>
        </row>
        <row r="4928">
          <cell r="N4928">
            <v>31.0810810810811</v>
          </cell>
        </row>
        <row r="4929">
          <cell r="E4929" t="str">
            <v>HGC-Lib-2456654</v>
          </cell>
          <cell r="F4929" t="str">
            <v>Sample Tag index pro-3</v>
          </cell>
          <cell r="G4929">
            <v>10</v>
          </cell>
          <cell r="H4929" t="str">
            <v>BD-单细胞</v>
          </cell>
          <cell r="I4929" t="str">
            <v>DY</v>
          </cell>
          <cell r="J4929">
            <v>4.06</v>
          </cell>
          <cell r="K4929">
            <v>298</v>
          </cell>
          <cell r="L4929" t="str">
            <v>HZK</v>
          </cell>
        </row>
        <row r="4929">
          <cell r="N4929">
            <v>20.9602478058854</v>
          </cell>
        </row>
        <row r="4930">
          <cell r="E4930" t="str">
            <v>HGC-Lib-2456655</v>
          </cell>
          <cell r="F4930" t="str">
            <v>Sample Tag index pro-4</v>
          </cell>
          <cell r="G4930">
            <v>10</v>
          </cell>
          <cell r="H4930" t="str">
            <v>BD-单细胞</v>
          </cell>
          <cell r="I4930" t="str">
            <v>DY</v>
          </cell>
          <cell r="J4930">
            <v>3.58</v>
          </cell>
          <cell r="K4930">
            <v>290</v>
          </cell>
          <cell r="L4930" t="str">
            <v>HZK</v>
          </cell>
        </row>
        <row r="4930">
          <cell r="N4930">
            <v>18.9920424403183</v>
          </cell>
        </row>
        <row r="4931">
          <cell r="E4931" t="str">
            <v>HGC-Lib-2456656</v>
          </cell>
          <cell r="F4931" t="str">
            <v>N_B_N4626-01-10X-FFPE2400654-1</v>
          </cell>
          <cell r="G4931">
            <v>50</v>
          </cell>
          <cell r="H4931" t="str">
            <v>空转石蜡文库</v>
          </cell>
          <cell r="I4931" t="str">
            <v>YHT</v>
          </cell>
          <cell r="J4931">
            <v>17.7</v>
          </cell>
        </row>
        <row r="4931">
          <cell r="N4931" t="e">
            <v>#DIV/0!</v>
          </cell>
        </row>
        <row r="4932">
          <cell r="E4932" t="str">
            <v>HGC-Lib-2456657</v>
          </cell>
          <cell r="F4932" t="str">
            <v>N_B_E4701A-10X-FFPEASshiyanzupizangAS-SP</v>
          </cell>
          <cell r="G4932">
            <v>50</v>
          </cell>
          <cell r="H4932" t="str">
            <v>空转石蜡文库</v>
          </cell>
          <cell r="I4932" t="str">
            <v>YHT</v>
          </cell>
          <cell r="J4932">
            <v>14.1</v>
          </cell>
        </row>
        <row r="4932">
          <cell r="N4932" t="e">
            <v>#DIV/0!</v>
          </cell>
        </row>
        <row r="4933">
          <cell r="E4933" t="str">
            <v>HGC-Lib-2456658</v>
          </cell>
          <cell r="F4933" t="str">
            <v>N_B_N4626-0D-10X-FFPEA5-1</v>
          </cell>
          <cell r="G4933">
            <v>100</v>
          </cell>
          <cell r="H4933" t="str">
            <v>空转石蜡文库</v>
          </cell>
          <cell r="I4933" t="str">
            <v>YHT</v>
          </cell>
          <cell r="J4933">
            <v>27.6</v>
          </cell>
        </row>
        <row r="4933">
          <cell r="N4933" t="e">
            <v>#DIV/0!</v>
          </cell>
        </row>
        <row r="4934">
          <cell r="E4934" t="str">
            <v>HGC-Lib-2456659</v>
          </cell>
          <cell r="F4934" t="str">
            <v>N_B_N4626-0E-10X-FFPEMcao-1</v>
          </cell>
          <cell r="G4934">
            <v>100</v>
          </cell>
          <cell r="H4934" t="str">
            <v>空转石蜡文库</v>
          </cell>
          <cell r="I4934" t="str">
            <v>YHT</v>
          </cell>
          <cell r="J4934">
            <v>20.8</v>
          </cell>
        </row>
        <row r="4934">
          <cell r="N4934" t="e">
            <v>#DIV/0!</v>
          </cell>
        </row>
        <row r="4935">
          <cell r="E4935" t="str">
            <v>HGC-Lib-2456660</v>
          </cell>
          <cell r="F4935" t="str">
            <v>N_B_N4708-0H-BDv2LDC-PBMC</v>
          </cell>
          <cell r="G4935">
            <v>100</v>
          </cell>
          <cell r="H4935" t="str">
            <v>BD-单细胞</v>
          </cell>
          <cell r="I4935" t="str">
            <v>YHT</v>
          </cell>
          <cell r="J4935">
            <v>23</v>
          </cell>
        </row>
        <row r="4935">
          <cell r="N4935" t="e">
            <v>#DIV/0!</v>
          </cell>
        </row>
        <row r="4936">
          <cell r="E4936" t="str">
            <v>HGC-Lib-2456661</v>
          </cell>
          <cell r="F4936" t="str">
            <v>N_B_N4708-0J-BDv2LDC-BM</v>
          </cell>
          <cell r="G4936">
            <v>100</v>
          </cell>
          <cell r="H4936" t="str">
            <v>BD-单细胞</v>
          </cell>
          <cell r="I4936" t="str">
            <v>YHT</v>
          </cell>
          <cell r="J4936">
            <v>20.8</v>
          </cell>
        </row>
        <row r="4936">
          <cell r="N4936" t="e">
            <v>#DIV/0!</v>
          </cell>
        </row>
        <row r="4937">
          <cell r="E4937" t="str">
            <v>HGC-Lib-2456662</v>
          </cell>
          <cell r="F4937" t="str">
            <v>N_B_N4627-4X-10X31</v>
          </cell>
          <cell r="G4937">
            <v>100</v>
          </cell>
          <cell r="H4937" t="str">
            <v>10× 3'单细胞</v>
          </cell>
          <cell r="I4937" t="str">
            <v>YHT</v>
          </cell>
          <cell r="J4937">
            <v>19.6</v>
          </cell>
        </row>
        <row r="4937">
          <cell r="N4937" t="e">
            <v>#DIV/0!</v>
          </cell>
        </row>
        <row r="4938">
          <cell r="E4938" t="str">
            <v>HGC-Lib-2456663</v>
          </cell>
          <cell r="F4938" t="str">
            <v>N_B_N4703-5C-10X3A18_0703_shengyuxinzang-1</v>
          </cell>
          <cell r="G4938">
            <v>100</v>
          </cell>
          <cell r="H4938" t="str">
            <v>10× 3'单细胞</v>
          </cell>
          <cell r="I4938" t="str">
            <v>YHT</v>
          </cell>
          <cell r="J4938">
            <v>11.9</v>
          </cell>
        </row>
        <row r="4938">
          <cell r="N4938" t="e">
            <v>#DIV/0!</v>
          </cell>
        </row>
        <row r="4939">
          <cell r="E4939" t="str">
            <v>HGC-Lib-2456664</v>
          </cell>
          <cell r="F4939" t="str">
            <v>N_B_N4703-10-10X3A18_0703_shengyuxinzang-2</v>
          </cell>
          <cell r="G4939">
            <v>100</v>
          </cell>
          <cell r="H4939" t="str">
            <v>10× 3'单细胞</v>
          </cell>
          <cell r="I4939" t="str">
            <v>YHT</v>
          </cell>
          <cell r="J4939">
            <v>12</v>
          </cell>
        </row>
        <row r="4939">
          <cell r="N4939" t="e">
            <v>#DIV/0!</v>
          </cell>
        </row>
        <row r="4940">
          <cell r="E4940" t="str">
            <v>HGC-Lib-2456665</v>
          </cell>
          <cell r="F4940" t="str">
            <v>N_B_N4703-11-10X3A18_0703_banmayuzaishengzuzhi</v>
          </cell>
          <cell r="G4940">
            <v>100</v>
          </cell>
          <cell r="H4940" t="str">
            <v>10× 3'单细胞</v>
          </cell>
          <cell r="I4940" t="str">
            <v>YHT</v>
          </cell>
          <cell r="J4940">
            <v>19.9</v>
          </cell>
        </row>
        <row r="4940">
          <cell r="N4940" t="e">
            <v>#DIV/0!</v>
          </cell>
        </row>
        <row r="4941">
          <cell r="E4941" t="str">
            <v>HGC-Lib-2456666</v>
          </cell>
          <cell r="F4941" t="str">
            <v>N_B_N4704-0R-10X3DP-E60-spleen-1</v>
          </cell>
          <cell r="G4941">
            <v>100</v>
          </cell>
          <cell r="H4941" t="str">
            <v>10× 3'单细胞</v>
          </cell>
          <cell r="I4941" t="str">
            <v>YHT</v>
          </cell>
          <cell r="J4941">
            <v>18.6</v>
          </cell>
        </row>
        <row r="4941">
          <cell r="N4941" t="e">
            <v>#DIV/0!</v>
          </cell>
        </row>
        <row r="4942">
          <cell r="E4942" t="str">
            <v>HGC-Lib-2456667</v>
          </cell>
          <cell r="F4942" t="str">
            <v>N_B_N4704-0S-10X3DP-E60-spleen-2</v>
          </cell>
          <cell r="G4942">
            <v>100</v>
          </cell>
          <cell r="H4942" t="str">
            <v>10× 3'单细胞</v>
          </cell>
          <cell r="I4942" t="str">
            <v>YHT</v>
          </cell>
          <cell r="J4942">
            <v>26.8</v>
          </cell>
        </row>
        <row r="4942">
          <cell r="N4942" t="e">
            <v>#DIV/0!</v>
          </cell>
        </row>
        <row r="4943">
          <cell r="E4943" t="str">
            <v>HGC-Lib-2456668</v>
          </cell>
          <cell r="F4943" t="str">
            <v>N_B_N4704-0T-10X3DP-E60-spleen-3</v>
          </cell>
          <cell r="G4943">
            <v>100</v>
          </cell>
          <cell r="H4943" t="str">
            <v>10× 3'单细胞</v>
          </cell>
          <cell r="I4943" t="str">
            <v>YHT</v>
          </cell>
          <cell r="J4943">
            <v>19.5</v>
          </cell>
        </row>
        <row r="4943">
          <cell r="N4943" t="e">
            <v>#DIV/0!</v>
          </cell>
        </row>
        <row r="4944">
          <cell r="E4944" t="str">
            <v>HGC-Lib-2456669</v>
          </cell>
          <cell r="F4944" t="str">
            <v>N_B_N4704-0U-10X3DP-E60-spleen-5</v>
          </cell>
          <cell r="G4944">
            <v>100</v>
          </cell>
          <cell r="H4944" t="str">
            <v>10× 3'单细胞</v>
          </cell>
          <cell r="I4944" t="str">
            <v>YHT</v>
          </cell>
          <cell r="J4944">
            <v>24</v>
          </cell>
        </row>
        <row r="4944">
          <cell r="N4944" t="e">
            <v>#DIV/0!</v>
          </cell>
        </row>
        <row r="4945">
          <cell r="E4945" t="str">
            <v>HGC-Lib-2456670</v>
          </cell>
          <cell r="F4945" t="str">
            <v>N_B_N4704-0V-10X3DP-E60-testis-1</v>
          </cell>
          <cell r="G4945">
            <v>100</v>
          </cell>
          <cell r="H4945" t="str">
            <v>10× 3'单细胞</v>
          </cell>
          <cell r="I4945" t="str">
            <v>YHT</v>
          </cell>
          <cell r="J4945">
            <v>16.7</v>
          </cell>
        </row>
        <row r="4945">
          <cell r="N4945" t="e">
            <v>#DIV/0!</v>
          </cell>
        </row>
        <row r="4946">
          <cell r="E4946" t="str">
            <v>HGC-Lib-2456671</v>
          </cell>
          <cell r="F4946" t="str">
            <v>N_B_N4704-0W-10X3DP-E60-testis-3</v>
          </cell>
          <cell r="G4946">
            <v>100</v>
          </cell>
          <cell r="H4946" t="str">
            <v>10× 3'单细胞</v>
          </cell>
          <cell r="I4946" t="str">
            <v>YHT</v>
          </cell>
          <cell r="J4946">
            <v>15.1</v>
          </cell>
        </row>
        <row r="4946">
          <cell r="N4946" t="e">
            <v>#DIV/0!</v>
          </cell>
        </row>
        <row r="4947">
          <cell r="E4947" t="str">
            <v>HGC-Lib-2456672</v>
          </cell>
          <cell r="F4947" t="str">
            <v>N_B_N4704-0X-10X3DP-E60-ovary-2</v>
          </cell>
          <cell r="G4947">
            <v>100</v>
          </cell>
          <cell r="H4947" t="str">
            <v>10× 3'单细胞</v>
          </cell>
          <cell r="I4947" t="str">
            <v>YHT</v>
          </cell>
          <cell r="J4947">
            <v>13.1</v>
          </cell>
        </row>
        <row r="4947">
          <cell r="N4947" t="e">
            <v>#DIV/0!</v>
          </cell>
        </row>
        <row r="4948">
          <cell r="E4948" t="str">
            <v>HGC-Lib-2456673</v>
          </cell>
          <cell r="F4948" t="str">
            <v>N_B_N4704-0Y-10X3DP-E60-ovary-5</v>
          </cell>
          <cell r="G4948">
            <v>100</v>
          </cell>
          <cell r="H4948" t="str">
            <v>10× 3'单细胞</v>
          </cell>
          <cell r="I4948" t="str">
            <v>YHT</v>
          </cell>
          <cell r="J4948">
            <v>13.4</v>
          </cell>
        </row>
        <row r="4948">
          <cell r="N4948" t="e">
            <v>#DIV/0!</v>
          </cell>
        </row>
        <row r="4949">
          <cell r="E4949" t="str">
            <v>HGC-Lib-2456674</v>
          </cell>
          <cell r="F4949" t="str">
            <v>N_B_N4705-15-10X3CR-hMC101</v>
          </cell>
          <cell r="G4949">
            <v>100</v>
          </cell>
          <cell r="H4949" t="str">
            <v>10× 3'单细胞</v>
          </cell>
          <cell r="I4949" t="str">
            <v>YHT</v>
          </cell>
          <cell r="J4949">
            <v>11.4</v>
          </cell>
        </row>
        <row r="4949">
          <cell r="N4949" t="e">
            <v>#DIV/0!</v>
          </cell>
        </row>
        <row r="4950">
          <cell r="E4950" t="str">
            <v>HGC-Lib-2456675</v>
          </cell>
          <cell r="F4950" t="str">
            <v>N_B_N4705-16-10X3CR-hMC102</v>
          </cell>
          <cell r="G4950">
            <v>100</v>
          </cell>
          <cell r="H4950" t="str">
            <v>10× 3'单细胞</v>
          </cell>
          <cell r="I4950" t="str">
            <v>YHT</v>
          </cell>
          <cell r="J4950">
            <v>13.3</v>
          </cell>
        </row>
        <row r="4950">
          <cell r="N4950" t="e">
            <v>#DIV/0!</v>
          </cell>
        </row>
        <row r="4951">
          <cell r="E4951" t="str">
            <v>HGC-Lib-2456676</v>
          </cell>
          <cell r="F4951" t="str">
            <v>N_B_N4705-4N-10X3K2</v>
          </cell>
          <cell r="G4951">
            <v>100</v>
          </cell>
          <cell r="H4951" t="str">
            <v>10× 3'单细胞</v>
          </cell>
          <cell r="I4951" t="str">
            <v>YHT</v>
          </cell>
          <cell r="J4951">
            <v>16.3</v>
          </cell>
        </row>
        <row r="4951">
          <cell r="N4951" t="e">
            <v>#DIV/0!</v>
          </cell>
        </row>
        <row r="4952">
          <cell r="E4952" t="str">
            <v>HGC-Lib-2456677</v>
          </cell>
          <cell r="F4952" t="str">
            <v>N_B_N4702-0Y-10X-FFPEyuanwei33</v>
          </cell>
          <cell r="G4952">
            <v>100</v>
          </cell>
          <cell r="H4952" t="str">
            <v>空转石蜡文库</v>
          </cell>
          <cell r="I4952" t="str">
            <v>YHT</v>
          </cell>
          <cell r="J4952">
            <v>19.1</v>
          </cell>
        </row>
        <row r="4952">
          <cell r="N4952" t="e">
            <v>#DIV/0!</v>
          </cell>
        </row>
        <row r="4953">
          <cell r="E4953" t="str">
            <v>HGC-Lib-2456678</v>
          </cell>
          <cell r="F4953" t="str">
            <v>N_B_N4702-0Z-10X-FFPEganzhuanyi26</v>
          </cell>
          <cell r="G4953">
            <v>100</v>
          </cell>
          <cell r="H4953" t="str">
            <v>空转石蜡文库</v>
          </cell>
          <cell r="I4953" t="str">
            <v>YHT</v>
          </cell>
          <cell r="J4953">
            <v>32.2</v>
          </cell>
        </row>
        <row r="4953">
          <cell r="N4953" t="e">
            <v>#DIV/0!</v>
          </cell>
        </row>
        <row r="4954">
          <cell r="E4954" t="str">
            <v>HGC-Lib-2456679</v>
          </cell>
          <cell r="F4954" t="str">
            <v>7-2</v>
          </cell>
          <cell r="G4954">
            <v>10</v>
          </cell>
          <cell r="H4954" t="str">
            <v>PCR产物文库</v>
          </cell>
          <cell r="I4954" t="str">
            <v>YHT</v>
          </cell>
          <cell r="J4954">
            <v>45.2</v>
          </cell>
          <cell r="K4954">
            <v>486</v>
          </cell>
          <cell r="L4954" t="str">
            <v>HZK</v>
          </cell>
        </row>
        <row r="4954">
          <cell r="N4954">
            <v>143.083254194365</v>
          </cell>
        </row>
        <row r="4955">
          <cell r="E4955" t="str">
            <v>HGC-Lib-2456680</v>
          </cell>
          <cell r="F4955" t="str">
            <v>CB-T25</v>
          </cell>
          <cell r="G4955">
            <v>5</v>
          </cell>
          <cell r="H4955" t="str">
            <v>PCR产物文库</v>
          </cell>
          <cell r="I4955" t="str">
            <v>YHT</v>
          </cell>
          <cell r="J4955">
            <v>104</v>
          </cell>
          <cell r="K4955">
            <v>423</v>
          </cell>
          <cell r="L4955" t="str">
            <v>HZK</v>
          </cell>
        </row>
        <row r="4955">
          <cell r="N4955">
            <v>378.250591016548</v>
          </cell>
        </row>
        <row r="4956">
          <cell r="E4956" t="str">
            <v>HGC-Lib-2456681</v>
          </cell>
          <cell r="F4956" t="str">
            <v>PAA</v>
          </cell>
          <cell r="G4956">
            <v>150</v>
          </cell>
          <cell r="H4956" t="str">
            <v>全基因组文库</v>
          </cell>
          <cell r="I4956" t="str">
            <v>YHT</v>
          </cell>
          <cell r="J4956">
            <v>19.1</v>
          </cell>
          <cell r="K4956">
            <v>298</v>
          </cell>
          <cell r="L4956" t="str">
            <v>HZK</v>
          </cell>
        </row>
        <row r="4956">
          <cell r="N4956">
            <v>98.6060918946825</v>
          </cell>
        </row>
        <row r="4957">
          <cell r="E4957" t="str">
            <v>HGC-Lib-2456682</v>
          </cell>
          <cell r="F4957" t="str">
            <v>COAD</v>
          </cell>
          <cell r="G4957">
            <v>150</v>
          </cell>
          <cell r="H4957" t="str">
            <v>全基因组文库</v>
          </cell>
          <cell r="I4957" t="str">
            <v>YHT</v>
          </cell>
          <cell r="J4957">
            <v>15.5</v>
          </cell>
          <cell r="K4957">
            <v>308</v>
          </cell>
          <cell r="L4957" t="str">
            <v>HZK</v>
          </cell>
        </row>
        <row r="4957">
          <cell r="N4957">
            <v>77.4225774225774</v>
          </cell>
        </row>
        <row r="4958">
          <cell r="E4958" t="str">
            <v>HGC-POOL-2456683</v>
          </cell>
          <cell r="F4958" t="str">
            <v>RX20240717-1</v>
          </cell>
          <cell r="G4958">
            <v>84</v>
          </cell>
          <cell r="H4958" t="str">
            <v>mRNA文库</v>
          </cell>
          <cell r="I4958" t="str">
            <v>YHT</v>
          </cell>
          <cell r="J4958">
            <v>12.8</v>
          </cell>
          <cell r="K4958">
            <v>347</v>
          </cell>
          <cell r="L4958" t="str">
            <v>HZK</v>
          </cell>
        </row>
        <row r="4958">
          <cell r="N4958">
            <v>56.7501662602527</v>
          </cell>
        </row>
        <row r="4959">
          <cell r="E4959" t="str">
            <v>HGC-POOL-2456684</v>
          </cell>
          <cell r="F4959" t="str">
            <v>RX20240717-2</v>
          </cell>
          <cell r="G4959">
            <v>84</v>
          </cell>
          <cell r="H4959" t="str">
            <v>mRNA文库</v>
          </cell>
          <cell r="I4959" t="str">
            <v>YHT</v>
          </cell>
          <cell r="J4959">
            <v>1.72</v>
          </cell>
          <cell r="K4959">
            <v>364</v>
          </cell>
          <cell r="L4959" t="str">
            <v>YHT</v>
          </cell>
        </row>
        <row r="4959">
          <cell r="N4959">
            <v>7.26965342349958</v>
          </cell>
        </row>
        <row r="4960">
          <cell r="E4960" t="str">
            <v>HGC-POOL-2456685</v>
          </cell>
          <cell r="F4960" t="str">
            <v>RX20240717-3</v>
          </cell>
          <cell r="G4960">
            <v>6</v>
          </cell>
          <cell r="H4960" t="str">
            <v>mRNA文库</v>
          </cell>
          <cell r="I4960" t="str">
            <v>YHT</v>
          </cell>
          <cell r="J4960">
            <v>8.1</v>
          </cell>
          <cell r="K4960">
            <v>391</v>
          </cell>
          <cell r="L4960" t="str">
            <v>YHT</v>
          </cell>
        </row>
        <row r="4960">
          <cell r="N4960">
            <v>31.8709423568759</v>
          </cell>
        </row>
        <row r="4961">
          <cell r="E4961" t="str">
            <v>HGC-POOL-2456686</v>
          </cell>
          <cell r="F4961" t="str">
            <v>RX20240717-4</v>
          </cell>
          <cell r="G4961">
            <v>12</v>
          </cell>
          <cell r="H4961" t="str">
            <v>mRNA文库</v>
          </cell>
          <cell r="I4961" t="str">
            <v>YHT</v>
          </cell>
          <cell r="J4961">
            <v>10.5</v>
          </cell>
          <cell r="K4961">
            <v>714</v>
          </cell>
          <cell r="L4961" t="str">
            <v>HZK</v>
          </cell>
        </row>
        <row r="4961">
          <cell r="N4961">
            <v>22.6244343891403</v>
          </cell>
        </row>
        <row r="4962">
          <cell r="E4962" t="str">
            <v>HGC-Lib-2456687</v>
          </cell>
          <cell r="F4962" t="str">
            <v>RX20240717-5</v>
          </cell>
          <cell r="G4962">
            <v>100</v>
          </cell>
          <cell r="H4962" t="str">
            <v>BD-单细胞</v>
          </cell>
          <cell r="I4962" t="str">
            <v>YHT</v>
          </cell>
          <cell r="J4962">
            <v>11.8</v>
          </cell>
          <cell r="K4962">
            <v>529</v>
          </cell>
          <cell r="L4962" t="str">
            <v>HZK</v>
          </cell>
        </row>
        <row r="4962">
          <cell r="N4962">
            <v>34.3172895157772</v>
          </cell>
        </row>
        <row r="4963">
          <cell r="E4963" t="str">
            <v>HGC-Lib-2456688</v>
          </cell>
          <cell r="F4963" t="str">
            <v>HitomXNN388</v>
          </cell>
          <cell r="G4963">
            <v>2</v>
          </cell>
          <cell r="H4963" t="str">
            <v>PCR片段文库</v>
          </cell>
          <cell r="I4963" t="str">
            <v>YHT</v>
          </cell>
          <cell r="J4963">
            <v>76.8</v>
          </cell>
          <cell r="K4963">
            <v>545</v>
          </cell>
          <cell r="L4963" t="str">
            <v>HZK</v>
          </cell>
        </row>
        <row r="4963">
          <cell r="N4963">
            <v>216.796047988709</v>
          </cell>
        </row>
        <row r="4964">
          <cell r="E4964" t="str">
            <v>HGC-Lib-2456689</v>
          </cell>
          <cell r="F4964" t="str">
            <v>HitomXNN389</v>
          </cell>
          <cell r="G4964">
            <v>2</v>
          </cell>
          <cell r="H4964" t="str">
            <v>PCR片段文库</v>
          </cell>
          <cell r="I4964" t="str">
            <v>YHT</v>
          </cell>
          <cell r="J4964">
            <v>56.4</v>
          </cell>
          <cell r="K4964">
            <v>614</v>
          </cell>
          <cell r="L4964" t="str">
            <v>HZK</v>
          </cell>
        </row>
        <row r="4964">
          <cell r="N4964">
            <v>141.3179654222</v>
          </cell>
        </row>
        <row r="4965">
          <cell r="E4965" t="str">
            <v>HGC-Lib-2456690</v>
          </cell>
          <cell r="F4965" t="str">
            <v>HitomXNN390</v>
          </cell>
          <cell r="G4965">
            <v>2</v>
          </cell>
          <cell r="H4965" t="str">
            <v>PCR片段文库</v>
          </cell>
          <cell r="I4965" t="str">
            <v>YHT</v>
          </cell>
          <cell r="J4965">
            <v>57.8</v>
          </cell>
          <cell r="K4965">
            <v>642</v>
          </cell>
          <cell r="L4965" t="str">
            <v>HZK</v>
          </cell>
        </row>
        <row r="4965">
          <cell r="N4965">
            <v>138.509465612269</v>
          </cell>
        </row>
        <row r="4966">
          <cell r="E4966" t="str">
            <v>HGC-Lib-2456691</v>
          </cell>
          <cell r="F4966" t="str">
            <v>Tilapia_Gut</v>
          </cell>
          <cell r="G4966">
            <v>10</v>
          </cell>
          <cell r="H4966" t="str">
            <v>ATAC-Seq文库</v>
          </cell>
          <cell r="I4966" t="str">
            <v>YHT</v>
          </cell>
          <cell r="J4966">
            <v>7.92</v>
          </cell>
          <cell r="K4966">
            <v>460</v>
          </cell>
          <cell r="L4966" t="str">
            <v>YHT</v>
          </cell>
        </row>
        <row r="4966">
          <cell r="N4966">
            <v>26.4882943143813</v>
          </cell>
        </row>
        <row r="4967">
          <cell r="E4967" t="str">
            <v>HGC-Lib-2456692</v>
          </cell>
          <cell r="F4967" t="str">
            <v>Tilapia_Midkidney</v>
          </cell>
          <cell r="G4967">
            <v>10</v>
          </cell>
          <cell r="H4967" t="str">
            <v>ATAC-Seq文库</v>
          </cell>
          <cell r="I4967" t="str">
            <v>YHT</v>
          </cell>
          <cell r="J4967">
            <v>7.44</v>
          </cell>
          <cell r="K4967">
            <v>313</v>
          </cell>
          <cell r="L4967" t="str">
            <v>YHT</v>
          </cell>
        </row>
        <row r="4967">
          <cell r="N4967">
            <v>36.5691816171049</v>
          </cell>
        </row>
        <row r="4968">
          <cell r="E4968" t="str">
            <v>HGC-Lib-2456693</v>
          </cell>
          <cell r="F4968" t="str">
            <v>Tilapia_Stomach</v>
          </cell>
          <cell r="G4968">
            <v>10</v>
          </cell>
          <cell r="H4968" t="str">
            <v>ATAC-Seq文库</v>
          </cell>
          <cell r="I4968" t="str">
            <v>YHT</v>
          </cell>
          <cell r="J4968">
            <v>8.72</v>
          </cell>
          <cell r="K4968">
            <v>417</v>
          </cell>
          <cell r="L4968" t="str">
            <v>YHT</v>
          </cell>
        </row>
        <row r="4968">
          <cell r="N4968">
            <v>32.1711861280207</v>
          </cell>
        </row>
        <row r="4969">
          <cell r="E4969" t="str">
            <v>HGC-Lib-2456694</v>
          </cell>
          <cell r="F4969" t="str">
            <v>Tilapia_Liver</v>
          </cell>
          <cell r="G4969">
            <v>10</v>
          </cell>
          <cell r="H4969" t="str">
            <v>ATAC-Seq文库</v>
          </cell>
          <cell r="I4969" t="str">
            <v>YHT</v>
          </cell>
          <cell r="J4969">
            <v>7.36</v>
          </cell>
          <cell r="K4969">
            <v>459</v>
          </cell>
          <cell r="L4969" t="str">
            <v>YHT</v>
          </cell>
        </row>
        <row r="4969">
          <cell r="N4969">
            <v>24.669012904307</v>
          </cell>
        </row>
        <row r="4970">
          <cell r="E4970" t="str">
            <v>HGC-Lib-2456695</v>
          </cell>
          <cell r="F4970" t="str">
            <v>Tilapia_Oral</v>
          </cell>
          <cell r="G4970">
            <v>10</v>
          </cell>
          <cell r="H4970" t="str">
            <v>ATAC-Seq文库</v>
          </cell>
          <cell r="I4970" t="str">
            <v>YHT</v>
          </cell>
          <cell r="J4970">
            <v>7.64</v>
          </cell>
          <cell r="K4970">
            <v>372</v>
          </cell>
          <cell r="L4970" t="str">
            <v>YHT</v>
          </cell>
        </row>
        <row r="4970">
          <cell r="N4970">
            <v>31.5963606286187</v>
          </cell>
        </row>
        <row r="4971">
          <cell r="E4971" t="str">
            <v>HGC-Lib-2456700</v>
          </cell>
          <cell r="F4971" t="str">
            <v>IgG</v>
          </cell>
          <cell r="G4971">
            <v>6</v>
          </cell>
          <cell r="H4971" t="str">
            <v>cut&amp;tag文库</v>
          </cell>
          <cell r="I4971" t="str">
            <v>YHT</v>
          </cell>
          <cell r="J4971">
            <v>0.432</v>
          </cell>
          <cell r="K4971">
            <v>429</v>
          </cell>
          <cell r="L4971" t="str">
            <v>YHT</v>
          </cell>
        </row>
        <row r="4971">
          <cell r="N4971">
            <v>1.54922001075847</v>
          </cell>
        </row>
        <row r="4972">
          <cell r="E4972" t="str">
            <v>HGC-Lib-2456701</v>
          </cell>
          <cell r="F4972" t="str">
            <v>H3yi__1</v>
          </cell>
          <cell r="G4972">
            <v>6</v>
          </cell>
          <cell r="H4972" t="str">
            <v>cut&amp;tag文库</v>
          </cell>
          <cell r="I4972" t="str">
            <v>YHT</v>
          </cell>
          <cell r="J4972">
            <v>12.5</v>
          </cell>
          <cell r="K4972">
            <v>492</v>
          </cell>
          <cell r="L4972" t="str">
            <v>YHT</v>
          </cell>
        </row>
        <row r="4972">
          <cell r="N4972">
            <v>39.0869293308318</v>
          </cell>
        </row>
        <row r="4973">
          <cell r="E4973" t="str">
            <v>HGC-Lib-2456702</v>
          </cell>
          <cell r="F4973" t="str">
            <v>H3yi__2</v>
          </cell>
          <cell r="G4973">
            <v>6</v>
          </cell>
          <cell r="H4973" t="str">
            <v>cut&amp;tag文库</v>
          </cell>
          <cell r="I4973" t="str">
            <v>YHT</v>
          </cell>
          <cell r="J4973">
            <v>16.3</v>
          </cell>
          <cell r="K4973">
            <v>486</v>
          </cell>
          <cell r="L4973" t="str">
            <v>YHT</v>
          </cell>
        </row>
        <row r="4973">
          <cell r="N4973">
            <v>51.5986071541627</v>
          </cell>
        </row>
        <row r="4974">
          <cell r="E4974" t="str">
            <v>HGC-Lib-2456703</v>
          </cell>
          <cell r="F4974" t="str">
            <v>RNA_1</v>
          </cell>
          <cell r="G4974">
            <v>6</v>
          </cell>
          <cell r="H4974" t="str">
            <v>cut&amp;tag文库</v>
          </cell>
          <cell r="I4974" t="str">
            <v>YHT</v>
          </cell>
          <cell r="J4974">
            <v>0.656</v>
          </cell>
          <cell r="K4974">
            <v>443</v>
          </cell>
          <cell r="L4974" t="str">
            <v>YHT</v>
          </cell>
        </row>
        <row r="4974">
          <cell r="N4974">
            <v>2.27817329397465</v>
          </cell>
        </row>
        <row r="4975">
          <cell r="E4975" t="str">
            <v>HGC-Lib-2456704</v>
          </cell>
          <cell r="F4975" t="str">
            <v>RNA_2</v>
          </cell>
          <cell r="G4975">
            <v>6</v>
          </cell>
          <cell r="H4975" t="str">
            <v>cut&amp;tag文库</v>
          </cell>
          <cell r="I4975" t="str">
            <v>YHT</v>
          </cell>
          <cell r="J4975">
            <v>0.75</v>
          </cell>
          <cell r="K4975">
            <v>421</v>
          </cell>
          <cell r="L4975" t="str">
            <v>YHT</v>
          </cell>
        </row>
        <row r="4975">
          <cell r="N4975">
            <v>2.7407272062854</v>
          </cell>
        </row>
        <row r="4976">
          <cell r="E4976" t="str">
            <v>HGC-Lib-2456705</v>
          </cell>
          <cell r="F4976" t="str">
            <v>RNA_3</v>
          </cell>
          <cell r="G4976">
            <v>6</v>
          </cell>
          <cell r="H4976" t="str">
            <v>cut&amp;tag文库</v>
          </cell>
          <cell r="I4976" t="str">
            <v>YHT</v>
          </cell>
          <cell r="J4976">
            <v>0.43</v>
          </cell>
          <cell r="K4976">
            <v>431</v>
          </cell>
          <cell r="L4976" t="str">
            <v>YHT</v>
          </cell>
        </row>
        <row r="4976">
          <cell r="N4976">
            <v>1.534892022131</v>
          </cell>
        </row>
        <row r="4977">
          <cell r="E4977" t="str">
            <v>HGC-Lib-2456706</v>
          </cell>
          <cell r="F4977" t="str">
            <v>G700</v>
          </cell>
          <cell r="G4977">
            <v>100</v>
          </cell>
          <cell r="H4977" t="str">
            <v>10× 3'单细胞</v>
          </cell>
          <cell r="I4977" t="str">
            <v>YHT</v>
          </cell>
          <cell r="J4977">
            <v>50.6</v>
          </cell>
          <cell r="K4977">
            <v>544</v>
          </cell>
          <cell r="L4977" t="str">
            <v>HZK</v>
          </cell>
        </row>
        <row r="4977">
          <cell r="N4977">
            <v>143.099547511312</v>
          </cell>
        </row>
        <row r="4978">
          <cell r="E4978" t="str">
            <v>HGC-Lib-2456707</v>
          </cell>
          <cell r="F4978" t="str">
            <v>G701</v>
          </cell>
          <cell r="G4978">
            <v>100</v>
          </cell>
          <cell r="H4978" t="str">
            <v>10× 3'单细胞</v>
          </cell>
          <cell r="I4978" t="str">
            <v>YHT</v>
          </cell>
          <cell r="J4978">
            <v>51.8</v>
          </cell>
          <cell r="K4978">
            <v>531</v>
          </cell>
          <cell r="L4978" t="str">
            <v>HZK</v>
          </cell>
        </row>
        <row r="4978">
          <cell r="N4978">
            <v>150.079675503404</v>
          </cell>
        </row>
        <row r="4979">
          <cell r="E4979" t="str">
            <v>HGC-Lib-2456708</v>
          </cell>
          <cell r="F4979" t="str">
            <v>G702</v>
          </cell>
          <cell r="G4979">
            <v>100</v>
          </cell>
          <cell r="H4979" t="str">
            <v>10× 3'单细胞</v>
          </cell>
          <cell r="I4979" t="str">
            <v>HZK</v>
          </cell>
          <cell r="J4979">
            <v>73.8</v>
          </cell>
          <cell r="K4979">
            <v>540</v>
          </cell>
          <cell r="L4979" t="str">
            <v>HZK</v>
          </cell>
        </row>
        <row r="4979">
          <cell r="N4979">
            <v>210.25641025641</v>
          </cell>
        </row>
        <row r="4980">
          <cell r="E4980" t="str">
            <v>HGC-Lib-2456709</v>
          </cell>
          <cell r="F4980" t="str">
            <v>G704</v>
          </cell>
          <cell r="G4980">
            <v>100</v>
          </cell>
          <cell r="H4980" t="str">
            <v>10× 3'单细胞</v>
          </cell>
          <cell r="I4980" t="str">
            <v>HZK</v>
          </cell>
          <cell r="J4980">
            <v>34.2</v>
          </cell>
          <cell r="K4980">
            <v>546</v>
          </cell>
          <cell r="L4980" t="str">
            <v>HZK</v>
          </cell>
        </row>
        <row r="4980">
          <cell r="N4980">
            <v>96.3651732882502</v>
          </cell>
        </row>
        <row r="4981">
          <cell r="E4981" t="str">
            <v>HGC-Lib-2456710</v>
          </cell>
          <cell r="F4981" t="str">
            <v>N07-ZHWC-T</v>
          </cell>
          <cell r="G4981">
            <v>12</v>
          </cell>
          <cell r="H4981" t="str">
            <v>转录组文库</v>
          </cell>
          <cell r="I4981" t="str">
            <v>HZK</v>
          </cell>
          <cell r="J4981">
            <v>46.6</v>
          </cell>
          <cell r="K4981">
            <v>360</v>
          </cell>
          <cell r="L4981" t="str">
            <v>HZK</v>
          </cell>
        </row>
        <row r="4981">
          <cell r="N4981">
            <v>199.145299145299</v>
          </cell>
        </row>
        <row r="4982">
          <cell r="E4982" t="str">
            <v>HGC-Lib-2456711</v>
          </cell>
          <cell r="F4982" t="str">
            <v>N07-ZHWC-NT</v>
          </cell>
          <cell r="G4982">
            <v>12</v>
          </cell>
          <cell r="H4982" t="str">
            <v>转录组文库</v>
          </cell>
          <cell r="I4982" t="str">
            <v>HZK</v>
          </cell>
          <cell r="J4982">
            <v>40.6</v>
          </cell>
          <cell r="K4982">
            <v>337</v>
          </cell>
          <cell r="L4982" t="str">
            <v>HZK</v>
          </cell>
        </row>
        <row r="4982">
          <cell r="N4982">
            <v>185.345811458571</v>
          </cell>
        </row>
        <row r="4983">
          <cell r="E4983" t="str">
            <v>HGC-Lib-2456712</v>
          </cell>
          <cell r="F4983" t="str">
            <v>mliver</v>
          </cell>
          <cell r="G4983">
            <v>60</v>
          </cell>
          <cell r="H4983" t="str">
            <v>转录组文库</v>
          </cell>
          <cell r="I4983" t="str">
            <v>HZK</v>
          </cell>
          <cell r="J4983">
            <v>24</v>
          </cell>
          <cell r="K4983">
            <v>309</v>
          </cell>
          <cell r="L4983" t="str">
            <v>HZK</v>
          </cell>
        </row>
        <row r="4983">
          <cell r="N4983">
            <v>119.49215832711</v>
          </cell>
        </row>
        <row r="4984">
          <cell r="E4984" t="str">
            <v>HGC-Lib-2456713</v>
          </cell>
          <cell r="F4984" t="str">
            <v>clk-1529</v>
          </cell>
          <cell r="G4984">
            <v>3</v>
          </cell>
          <cell r="H4984" t="str">
            <v>mRNA文库</v>
          </cell>
          <cell r="I4984" t="str">
            <v>HZK</v>
          </cell>
          <cell r="J4984">
            <v>8.76</v>
          </cell>
          <cell r="K4984">
            <v>319</v>
          </cell>
          <cell r="L4984" t="str">
            <v>YHT</v>
          </cell>
        </row>
        <row r="4984">
          <cell r="N4984">
            <v>42.2474077646491</v>
          </cell>
        </row>
        <row r="4985">
          <cell r="E4985" t="str">
            <v>HGC-Lib-2456714</v>
          </cell>
          <cell r="F4985" t="str">
            <v>hitomcll279</v>
          </cell>
          <cell r="G4985">
            <v>2</v>
          </cell>
          <cell r="H4985" t="str">
            <v>PCR片段文库</v>
          </cell>
          <cell r="I4985" t="str">
            <v>HZK</v>
          </cell>
          <cell r="J4985">
            <v>77.4</v>
          </cell>
          <cell r="K4985">
            <v>488</v>
          </cell>
          <cell r="L4985" t="str">
            <v>HZK</v>
          </cell>
        </row>
        <row r="4985">
          <cell r="N4985">
            <v>244.010088272383</v>
          </cell>
        </row>
        <row r="4986">
          <cell r="E4986" t="str">
            <v>HGC-Lib-2456715</v>
          </cell>
          <cell r="F4986" t="str">
            <v>hitomcll280</v>
          </cell>
          <cell r="G4986">
            <v>2</v>
          </cell>
          <cell r="H4986" t="str">
            <v>PCR片段文库</v>
          </cell>
          <cell r="I4986" t="str">
            <v>HZK</v>
          </cell>
          <cell r="J4986">
            <v>46</v>
          </cell>
          <cell r="K4986">
            <v>479</v>
          </cell>
          <cell r="L4986" t="str">
            <v>HZK</v>
          </cell>
        </row>
        <row r="4986">
          <cell r="N4986">
            <v>147.74369680424</v>
          </cell>
        </row>
        <row r="4987">
          <cell r="E4987" t="str">
            <v>HGC-Lib-2456716</v>
          </cell>
          <cell r="F4987" t="str">
            <v>hitomcll281</v>
          </cell>
          <cell r="G4987">
            <v>2</v>
          </cell>
          <cell r="H4987" t="str">
            <v>PCR片段文库</v>
          </cell>
          <cell r="I4987" t="str">
            <v>HZK</v>
          </cell>
          <cell r="J4987">
            <v>47.8</v>
          </cell>
          <cell r="K4987">
            <v>353</v>
          </cell>
          <cell r="L4987" t="str">
            <v>HZK</v>
          </cell>
        </row>
        <row r="4987">
          <cell r="N4987">
            <v>208.324253650033</v>
          </cell>
        </row>
        <row r="4988">
          <cell r="E4988" t="str">
            <v>HGC-Lib-2456717</v>
          </cell>
          <cell r="F4988" t="str">
            <v>hitomcll282</v>
          </cell>
          <cell r="G4988">
            <v>2</v>
          </cell>
          <cell r="H4988" t="str">
            <v>PCR片段文库</v>
          </cell>
          <cell r="I4988" t="str">
            <v>HZK</v>
          </cell>
          <cell r="J4988">
            <v>51.8</v>
          </cell>
          <cell r="K4988">
            <v>375</v>
          </cell>
          <cell r="L4988" t="str">
            <v>HZK</v>
          </cell>
        </row>
        <row r="4988">
          <cell r="N4988">
            <v>212.512820512821</v>
          </cell>
        </row>
        <row r="4989">
          <cell r="E4989" t="str">
            <v>HGC-Lib-2456718</v>
          </cell>
          <cell r="F4989" t="str">
            <v>hitomcll283</v>
          </cell>
          <cell r="G4989">
            <v>2</v>
          </cell>
          <cell r="H4989" t="str">
            <v>PCR片段文库</v>
          </cell>
          <cell r="I4989" t="str">
            <v>HZK</v>
          </cell>
          <cell r="J4989">
            <v>38.8</v>
          </cell>
          <cell r="K4989">
            <v>450</v>
          </cell>
          <cell r="L4989" t="str">
            <v>HZK</v>
          </cell>
        </row>
        <row r="4989">
          <cell r="N4989">
            <v>132.649572649573</v>
          </cell>
        </row>
        <row r="4990">
          <cell r="E4990" t="str">
            <v>HGC-Lib-2456719</v>
          </cell>
          <cell r="F4990" t="str">
            <v>hitomcll284</v>
          </cell>
          <cell r="G4990">
            <v>2</v>
          </cell>
          <cell r="H4990" t="str">
            <v>PCR片段文库</v>
          </cell>
          <cell r="I4990" t="str">
            <v>HZK</v>
          </cell>
          <cell r="J4990">
            <v>50.6</v>
          </cell>
          <cell r="K4990">
            <v>439</v>
          </cell>
          <cell r="L4990" t="str">
            <v>HZK</v>
          </cell>
        </row>
        <row r="4990">
          <cell r="N4990">
            <v>177.326090765726</v>
          </cell>
        </row>
        <row r="4991">
          <cell r="E4991" t="str">
            <v>HGC-Lib-2456720</v>
          </cell>
          <cell r="F4991" t="str">
            <v>hitomcll285</v>
          </cell>
          <cell r="G4991">
            <v>2</v>
          </cell>
          <cell r="H4991" t="str">
            <v>PCR片段文库</v>
          </cell>
          <cell r="I4991" t="str">
            <v>HZK</v>
          </cell>
          <cell r="J4991">
            <v>33.8</v>
          </cell>
          <cell r="K4991">
            <v>427</v>
          </cell>
          <cell r="L4991" t="str">
            <v>HZK</v>
          </cell>
        </row>
        <row r="4991">
          <cell r="N4991">
            <v>121.779859484778</v>
          </cell>
        </row>
        <row r="4992">
          <cell r="E4992" t="str">
            <v>HGC-Lib-2456721</v>
          </cell>
          <cell r="F4992" t="str">
            <v>hitomcll286</v>
          </cell>
          <cell r="G4992">
            <v>2</v>
          </cell>
          <cell r="H4992" t="str">
            <v>PCR片段文库</v>
          </cell>
          <cell r="I4992" t="str">
            <v>HZK</v>
          </cell>
          <cell r="J4992">
            <v>46</v>
          </cell>
          <cell r="K4992">
            <v>434</v>
          </cell>
          <cell r="L4992" t="str">
            <v>HZK</v>
          </cell>
        </row>
        <row r="4992">
          <cell r="N4992">
            <v>163.062743707905</v>
          </cell>
        </row>
        <row r="4993">
          <cell r="E4993" t="str">
            <v>HGC-Lib-2456722</v>
          </cell>
          <cell r="F4993" t="str">
            <v>hitomcll287</v>
          </cell>
          <cell r="G4993">
            <v>2</v>
          </cell>
          <cell r="H4993" t="str">
            <v>PCR片段文库</v>
          </cell>
          <cell r="I4993" t="str">
            <v>HZK</v>
          </cell>
          <cell r="J4993">
            <v>97.2</v>
          </cell>
          <cell r="K4993">
            <v>480</v>
          </cell>
          <cell r="L4993" t="str">
            <v>HZK</v>
          </cell>
        </row>
        <row r="4993">
          <cell r="N4993">
            <v>311.538461538462</v>
          </cell>
        </row>
        <row r="4994">
          <cell r="E4994" t="str">
            <v>HGC-Lib-2456723</v>
          </cell>
          <cell r="F4994" t="str">
            <v>hitomcll288</v>
          </cell>
          <cell r="G4994">
            <v>2</v>
          </cell>
          <cell r="H4994" t="str">
            <v>PCR片段文库</v>
          </cell>
          <cell r="I4994" t="str">
            <v>HZK</v>
          </cell>
          <cell r="J4994">
            <v>50.6</v>
          </cell>
          <cell r="K4994">
            <v>465</v>
          </cell>
          <cell r="L4994" t="str">
            <v>HZK</v>
          </cell>
        </row>
        <row r="4994">
          <cell r="N4994">
            <v>167.411083540116</v>
          </cell>
        </row>
        <row r="4995">
          <cell r="E4995" t="str">
            <v>HGC-Lib-2456724</v>
          </cell>
          <cell r="F4995" t="str">
            <v>hitomcll289</v>
          </cell>
          <cell r="G4995">
            <v>2</v>
          </cell>
          <cell r="H4995" t="str">
            <v>PCR片段文库</v>
          </cell>
          <cell r="I4995" t="str">
            <v>HZK</v>
          </cell>
          <cell r="J4995">
            <v>70.2</v>
          </cell>
          <cell r="K4995">
            <v>460</v>
          </cell>
          <cell r="L4995" t="str">
            <v>HZK</v>
          </cell>
        </row>
        <row r="4995">
          <cell r="N4995">
            <v>234.782608695652</v>
          </cell>
        </row>
        <row r="4996">
          <cell r="E4996" t="str">
            <v>HGC-POOL-2456733</v>
          </cell>
          <cell r="F4996" t="str">
            <v>PCRD-240717-001</v>
          </cell>
          <cell r="G4996">
            <v>120</v>
          </cell>
          <cell r="H4996" t="str">
            <v>singleron-3'转录组文库</v>
          </cell>
          <cell r="I4996" t="str">
            <v>HZK</v>
          </cell>
          <cell r="J4996">
            <v>13.7</v>
          </cell>
        </row>
        <row r="4996">
          <cell r="N4996" t="e">
            <v>#DIV/0!</v>
          </cell>
        </row>
        <row r="4997">
          <cell r="E4997" t="str">
            <v>HGC-POOL-2456734</v>
          </cell>
          <cell r="F4997" t="str">
            <v>PCRD-240717-002</v>
          </cell>
          <cell r="G4997">
            <v>60</v>
          </cell>
          <cell r="H4997" t="str">
            <v>singleron-3'转录组文库</v>
          </cell>
          <cell r="I4997" t="str">
            <v>HZK</v>
          </cell>
          <cell r="J4997">
            <v>12</v>
          </cell>
        </row>
        <row r="4997">
          <cell r="N4997" t="e">
            <v>#DIV/0!</v>
          </cell>
        </row>
        <row r="4998">
          <cell r="E4998" t="str">
            <v>HGC-Lib-2456735</v>
          </cell>
          <cell r="F4998" t="str">
            <v>Capt-1dpf-1-mch</v>
          </cell>
          <cell r="G4998">
            <v>10</v>
          </cell>
          <cell r="H4998" t="str">
            <v>PCR产物文库</v>
          </cell>
          <cell r="I4998" t="str">
            <v>HZK</v>
          </cell>
          <cell r="J4998">
            <v>9.78</v>
          </cell>
          <cell r="K4998">
            <v>639</v>
          </cell>
          <cell r="L4998" t="str">
            <v>YHT</v>
          </cell>
        </row>
        <row r="4998">
          <cell r="N4998">
            <v>23.5464066449982</v>
          </cell>
        </row>
        <row r="4999">
          <cell r="E4999" t="str">
            <v>HGC-Lib-2456736</v>
          </cell>
          <cell r="F4999" t="str">
            <v>Capt-2dpf-1-mch</v>
          </cell>
          <cell r="G4999">
            <v>10</v>
          </cell>
          <cell r="H4999" t="str">
            <v>PCR产物文库</v>
          </cell>
          <cell r="I4999" t="str">
            <v>HZK</v>
          </cell>
          <cell r="J4999">
            <v>2.2</v>
          </cell>
          <cell r="K4999">
            <v>617</v>
          </cell>
          <cell r="L4999" t="str">
            <v>YHT</v>
          </cell>
        </row>
        <row r="4999">
          <cell r="N4999">
            <v>5.48560029921456</v>
          </cell>
        </row>
        <row r="5000">
          <cell r="E5000" t="str">
            <v>HGC-Lib-2456737</v>
          </cell>
          <cell r="F5000" t="str">
            <v>Capt-1dpf-2-mch</v>
          </cell>
          <cell r="G5000">
            <v>10</v>
          </cell>
          <cell r="H5000" t="str">
            <v>PCR产物文库</v>
          </cell>
          <cell r="I5000" t="str">
            <v>HZK</v>
          </cell>
          <cell r="J5000">
            <v>14.6</v>
          </cell>
          <cell r="K5000">
            <v>663</v>
          </cell>
          <cell r="L5000" t="str">
            <v>YHT</v>
          </cell>
        </row>
        <row r="5000">
          <cell r="N5000">
            <v>33.8786402134818</v>
          </cell>
        </row>
        <row r="5001">
          <cell r="E5001" t="str">
            <v>HGC-Lib-2456738</v>
          </cell>
          <cell r="F5001" t="str">
            <v>Capt-2dpf-2-mch</v>
          </cell>
          <cell r="G5001">
            <v>10</v>
          </cell>
          <cell r="H5001" t="str">
            <v>PCR产物文库</v>
          </cell>
          <cell r="I5001" t="str">
            <v>HZK</v>
          </cell>
          <cell r="J5001">
            <v>1.74</v>
          </cell>
          <cell r="K5001">
            <v>624</v>
          </cell>
          <cell r="L5001" t="str">
            <v>YHT</v>
          </cell>
        </row>
        <row r="5001">
          <cell r="N5001">
            <v>4.28994082840237</v>
          </cell>
        </row>
        <row r="5002">
          <cell r="E5002" t="str">
            <v>HGC-Lib-2456739</v>
          </cell>
          <cell r="F5002" t="str">
            <v>Capt-1dpf-1-gfp</v>
          </cell>
          <cell r="G5002">
            <v>10</v>
          </cell>
          <cell r="H5002" t="str">
            <v>PCR产物文库</v>
          </cell>
          <cell r="I5002" t="str">
            <v>HZK</v>
          </cell>
          <cell r="J5002">
            <v>9.26</v>
          </cell>
          <cell r="K5002">
            <v>662</v>
          </cell>
          <cell r="L5002" t="str">
            <v>YHT</v>
          </cell>
        </row>
        <row r="5002">
          <cell r="N5002">
            <v>21.5198698582384</v>
          </cell>
        </row>
        <row r="5003">
          <cell r="E5003" t="str">
            <v>HGC-Lib-2456740</v>
          </cell>
          <cell r="F5003" t="str">
            <v>Capt-1dpf-2-gfp</v>
          </cell>
          <cell r="G5003">
            <v>10</v>
          </cell>
          <cell r="H5003" t="str">
            <v>PCR产物文库</v>
          </cell>
          <cell r="I5003" t="str">
            <v>HZK</v>
          </cell>
          <cell r="J5003">
            <v>13</v>
          </cell>
          <cell r="K5003">
            <v>667</v>
          </cell>
          <cell r="L5003" t="str">
            <v>YHT</v>
          </cell>
        </row>
        <row r="5003">
          <cell r="N5003">
            <v>29.9850074962519</v>
          </cell>
        </row>
        <row r="5004">
          <cell r="E5004" t="str">
            <v>HGC-Lib-2456741</v>
          </cell>
          <cell r="F5004" t="str">
            <v>LC240713027</v>
          </cell>
          <cell r="G5004">
            <v>100</v>
          </cell>
          <cell r="H5004" t="str">
            <v>singleron-3'转录组文库</v>
          </cell>
          <cell r="I5004" t="str">
            <v>HZK</v>
          </cell>
          <cell r="J5004">
            <v>20.6</v>
          </cell>
        </row>
        <row r="5004">
          <cell r="N5004" t="e">
            <v>#DIV/0!</v>
          </cell>
        </row>
        <row r="5005">
          <cell r="E5005" t="str">
            <v>HGC-Lib-2456742</v>
          </cell>
          <cell r="F5005" t="str">
            <v>LC240712090</v>
          </cell>
          <cell r="G5005">
            <v>150</v>
          </cell>
          <cell r="H5005" t="str">
            <v>singleron-3'转录组文库</v>
          </cell>
          <cell r="I5005" t="str">
            <v>HZK</v>
          </cell>
          <cell r="J5005">
            <v>11.7</v>
          </cell>
        </row>
        <row r="5005">
          <cell r="N5005" t="e">
            <v>#DIV/0!</v>
          </cell>
        </row>
        <row r="5006">
          <cell r="E5006" t="str">
            <v>HGC-Lib-2456743</v>
          </cell>
          <cell r="F5006" t="str">
            <v>LC240712089</v>
          </cell>
          <cell r="G5006">
            <v>150</v>
          </cell>
          <cell r="H5006" t="str">
            <v>singleron-3'转录组文库</v>
          </cell>
          <cell r="I5006" t="str">
            <v>HZK</v>
          </cell>
          <cell r="J5006">
            <v>17.6</v>
          </cell>
        </row>
        <row r="5006">
          <cell r="N5006" t="e">
            <v>#DIV/0!</v>
          </cell>
        </row>
        <row r="5007">
          <cell r="E5007" t="str">
            <v>HGC-Lib-2456744</v>
          </cell>
          <cell r="F5007" t="str">
            <v>EBLEBVC240618005X2</v>
          </cell>
          <cell r="G5007">
            <v>12</v>
          </cell>
          <cell r="H5007" t="str">
            <v>其他碱基不平衡文库</v>
          </cell>
          <cell r="I5007" t="str">
            <v>HZK</v>
          </cell>
          <cell r="J5007">
            <v>4.4</v>
          </cell>
        </row>
        <row r="5007">
          <cell r="N5007" t="e">
            <v>#DIV/0!</v>
          </cell>
        </row>
        <row r="5008">
          <cell r="E5008" t="str">
            <v>HGC-Lib-2456745</v>
          </cell>
          <cell r="F5008" t="str">
            <v>LEBVC240618005X2</v>
          </cell>
          <cell r="G5008">
            <v>100</v>
          </cell>
          <cell r="H5008" t="str">
            <v>singleron-3'转录组文库</v>
          </cell>
          <cell r="I5008" t="str">
            <v>HZK</v>
          </cell>
          <cell r="J5008">
            <v>19.6</v>
          </cell>
        </row>
        <row r="5008">
          <cell r="N5008" t="e">
            <v>#DIV/0!</v>
          </cell>
        </row>
        <row r="5009">
          <cell r="E5009" t="str">
            <v>HGC-Lib-2456746</v>
          </cell>
          <cell r="F5009" t="str">
            <v>LPMFTBC240710007</v>
          </cell>
          <cell r="G5009">
            <v>30</v>
          </cell>
          <cell r="H5009" t="str">
            <v>singleron-3'全长转录组文库</v>
          </cell>
          <cell r="I5009" t="str">
            <v>HZK</v>
          </cell>
          <cell r="J5009">
            <v>23.6</v>
          </cell>
        </row>
        <row r="5009">
          <cell r="N5009" t="e">
            <v>#DIV/0!</v>
          </cell>
        </row>
        <row r="5010">
          <cell r="E5010" t="str">
            <v>HGC-Lib-2456747</v>
          </cell>
          <cell r="F5010" t="str">
            <v>LC240712003</v>
          </cell>
          <cell r="G5010">
            <v>30</v>
          </cell>
          <cell r="H5010" t="str">
            <v>singleron-3'转录组文库</v>
          </cell>
          <cell r="I5010" t="str">
            <v>HZK</v>
          </cell>
          <cell r="J5010">
            <v>16.9</v>
          </cell>
        </row>
        <row r="5010">
          <cell r="N5010" t="e">
            <v>#DIV/0!</v>
          </cell>
        </row>
        <row r="5011">
          <cell r="E5011" t="str">
            <v>HGC-Lib-2456748</v>
          </cell>
          <cell r="F5011" t="str">
            <v>LFTBA240712108X2</v>
          </cell>
          <cell r="G5011">
            <v>90</v>
          </cell>
          <cell r="H5011" t="str">
            <v>singleron-3'全长转录组文库</v>
          </cell>
          <cell r="I5011" t="str">
            <v>HZK</v>
          </cell>
          <cell r="J5011">
            <v>13.9</v>
          </cell>
        </row>
        <row r="5011">
          <cell r="N5011" t="e">
            <v>#DIV/0!</v>
          </cell>
        </row>
        <row r="5012">
          <cell r="E5012" t="str">
            <v>HGC-Lib-2456749</v>
          </cell>
          <cell r="F5012" t="str">
            <v>LFTBA240712109X2</v>
          </cell>
          <cell r="G5012">
            <v>90</v>
          </cell>
          <cell r="H5012" t="str">
            <v>singleron-3'全长转录组文库</v>
          </cell>
          <cell r="I5012" t="str">
            <v>HZK</v>
          </cell>
          <cell r="J5012">
            <v>17.5</v>
          </cell>
        </row>
        <row r="5012">
          <cell r="N5012" t="e">
            <v>#DIV/0!</v>
          </cell>
        </row>
        <row r="5013">
          <cell r="E5013" t="str">
            <v>HGC-Lib-2456750</v>
          </cell>
          <cell r="F5013" t="str">
            <v>LFTBA240712091X1</v>
          </cell>
          <cell r="G5013">
            <v>90</v>
          </cell>
          <cell r="H5013" t="str">
            <v>singleron-3'全长转录组文库</v>
          </cell>
          <cell r="I5013" t="str">
            <v>HZK</v>
          </cell>
          <cell r="J5013">
            <v>19.7</v>
          </cell>
        </row>
        <row r="5013">
          <cell r="N5013" t="e">
            <v>#DIV/0!</v>
          </cell>
        </row>
        <row r="5014">
          <cell r="E5014" t="str">
            <v>HGC-Lib-2456751</v>
          </cell>
          <cell r="F5014" t="str">
            <v>LFTC240709006X1</v>
          </cell>
          <cell r="G5014">
            <v>100</v>
          </cell>
          <cell r="H5014" t="str">
            <v>singleron-3'全长转录组文库</v>
          </cell>
          <cell r="I5014" t="str">
            <v>HZK</v>
          </cell>
          <cell r="J5014">
            <v>15.8</v>
          </cell>
        </row>
        <row r="5014">
          <cell r="N5014" t="e">
            <v>#DIV/0!</v>
          </cell>
        </row>
        <row r="5015">
          <cell r="E5015" t="str">
            <v>HGC-Lib-2456752</v>
          </cell>
          <cell r="F5015" t="str">
            <v>LFTC240709005X2</v>
          </cell>
          <cell r="G5015">
            <v>100</v>
          </cell>
          <cell r="H5015" t="str">
            <v>singleron-3'全长转录组文库</v>
          </cell>
          <cell r="I5015" t="str">
            <v>HZK</v>
          </cell>
          <cell r="J5015">
            <v>20.4</v>
          </cell>
        </row>
        <row r="5015">
          <cell r="N5015" t="e">
            <v>#DIV/0!</v>
          </cell>
        </row>
        <row r="5016">
          <cell r="E5016" t="str">
            <v>HGC-Lib-2456753</v>
          </cell>
          <cell r="F5016" t="str">
            <v>LC240712126</v>
          </cell>
          <cell r="G5016">
            <v>90</v>
          </cell>
          <cell r="H5016" t="str">
            <v>singleron-3'转录组文库</v>
          </cell>
          <cell r="I5016" t="str">
            <v>HZK</v>
          </cell>
          <cell r="J5016">
            <v>16.7</v>
          </cell>
        </row>
        <row r="5016">
          <cell r="N5016" t="e">
            <v>#DIV/0!</v>
          </cell>
        </row>
        <row r="5017">
          <cell r="E5017" t="str">
            <v>HGC-Lib-2456754</v>
          </cell>
          <cell r="F5017" t="str">
            <v>NGS0324043-1</v>
          </cell>
          <cell r="G5017">
            <v>6</v>
          </cell>
          <cell r="H5017" t="str">
            <v>mRNA文库</v>
          </cell>
          <cell r="I5017" t="str">
            <v>HZK</v>
          </cell>
          <cell r="J5017">
            <v>50</v>
          </cell>
        </row>
        <row r="5017">
          <cell r="N5017" t="e">
            <v>#DIV/0!</v>
          </cell>
        </row>
        <row r="5018">
          <cell r="E5018" t="str">
            <v>HGC-Lib-2456755</v>
          </cell>
          <cell r="F5018" t="str">
            <v>NGS0324043-2</v>
          </cell>
          <cell r="G5018">
            <v>6</v>
          </cell>
          <cell r="H5018" t="str">
            <v>mRNA文库</v>
          </cell>
          <cell r="I5018" t="str">
            <v>HZK</v>
          </cell>
          <cell r="J5018">
            <v>65.2</v>
          </cell>
        </row>
        <row r="5018">
          <cell r="N5018" t="e">
            <v>#DIV/0!</v>
          </cell>
        </row>
        <row r="5019">
          <cell r="E5019" t="str">
            <v>HGC-Lib-2456756</v>
          </cell>
          <cell r="F5019" t="str">
            <v>NGS0324043-3</v>
          </cell>
          <cell r="G5019">
            <v>6</v>
          </cell>
          <cell r="H5019" t="str">
            <v>mRNA文库</v>
          </cell>
          <cell r="I5019" t="str">
            <v>HZK</v>
          </cell>
          <cell r="J5019">
            <v>55.8</v>
          </cell>
        </row>
        <row r="5019">
          <cell r="N5019" t="e">
            <v>#DIV/0!</v>
          </cell>
        </row>
        <row r="5020">
          <cell r="E5020" t="str">
            <v>HGC-Lib-2456757</v>
          </cell>
          <cell r="F5020" t="str">
            <v>NGS0324043-4</v>
          </cell>
          <cell r="G5020">
            <v>6</v>
          </cell>
          <cell r="H5020" t="str">
            <v>mRNA文库</v>
          </cell>
          <cell r="I5020" t="str">
            <v>HZK</v>
          </cell>
          <cell r="J5020">
            <v>56.4</v>
          </cell>
        </row>
        <row r="5020">
          <cell r="N5020" t="e">
            <v>#DIV/0!</v>
          </cell>
        </row>
        <row r="5021">
          <cell r="E5021" t="str">
            <v>HGC-Lib-2456758</v>
          </cell>
          <cell r="F5021" t="str">
            <v>NGS0324043-5</v>
          </cell>
          <cell r="G5021">
            <v>6</v>
          </cell>
          <cell r="H5021" t="str">
            <v>mRNA文库</v>
          </cell>
          <cell r="I5021" t="str">
            <v>HZK</v>
          </cell>
          <cell r="J5021">
            <v>43.2</v>
          </cell>
        </row>
        <row r="5021">
          <cell r="N5021" t="e">
            <v>#DIV/0!</v>
          </cell>
        </row>
        <row r="5022">
          <cell r="E5022" t="str">
            <v>HGC-Lib-2456759</v>
          </cell>
          <cell r="F5022" t="str">
            <v>NGS0324043-6</v>
          </cell>
          <cell r="G5022">
            <v>6</v>
          </cell>
          <cell r="H5022" t="str">
            <v>mRNA文库</v>
          </cell>
          <cell r="I5022" t="str">
            <v>HZK</v>
          </cell>
          <cell r="J5022">
            <v>48.6</v>
          </cell>
        </row>
        <row r="5022">
          <cell r="N5022" t="e">
            <v>#DIV/0!</v>
          </cell>
        </row>
        <row r="5023">
          <cell r="E5023" t="str">
            <v>HGC-Lib-2456760</v>
          </cell>
          <cell r="F5023" t="str">
            <v>NGS0324043-7</v>
          </cell>
          <cell r="G5023">
            <v>6</v>
          </cell>
          <cell r="H5023" t="str">
            <v>mRNA文库</v>
          </cell>
          <cell r="I5023" t="str">
            <v>HZK</v>
          </cell>
          <cell r="J5023">
            <v>43.6</v>
          </cell>
        </row>
        <row r="5023">
          <cell r="N5023" t="e">
            <v>#DIV/0!</v>
          </cell>
        </row>
        <row r="5024">
          <cell r="E5024" t="str">
            <v>HGC-Lib-2456761</v>
          </cell>
          <cell r="F5024" t="str">
            <v>NGS0324043-8</v>
          </cell>
          <cell r="G5024">
            <v>6</v>
          </cell>
          <cell r="H5024" t="str">
            <v>mRNA文库</v>
          </cell>
          <cell r="I5024" t="str">
            <v>HZK</v>
          </cell>
          <cell r="J5024">
            <v>49</v>
          </cell>
        </row>
        <row r="5024">
          <cell r="N5024" t="e">
            <v>#DIV/0!</v>
          </cell>
        </row>
        <row r="5025">
          <cell r="E5025" t="str">
            <v>HGC-Lib-2456762</v>
          </cell>
          <cell r="F5025" t="str">
            <v>NGS0324043-9</v>
          </cell>
          <cell r="G5025">
            <v>6</v>
          </cell>
          <cell r="H5025" t="str">
            <v>mRNA文库</v>
          </cell>
          <cell r="I5025" t="str">
            <v>HZK</v>
          </cell>
          <cell r="J5025">
            <v>57.4</v>
          </cell>
        </row>
        <row r="5025">
          <cell r="N5025" t="e">
            <v>#DIV/0!</v>
          </cell>
        </row>
        <row r="5026">
          <cell r="E5026" t="str">
            <v>HGC-Lib-2456763</v>
          </cell>
          <cell r="F5026" t="str">
            <v>NGS0324043-10</v>
          </cell>
          <cell r="G5026">
            <v>6</v>
          </cell>
          <cell r="H5026" t="str">
            <v>mRNA文库</v>
          </cell>
          <cell r="I5026" t="str">
            <v>HZK</v>
          </cell>
          <cell r="J5026">
            <v>55.2</v>
          </cell>
        </row>
        <row r="5026">
          <cell r="N5026" t="e">
            <v>#DIV/0!</v>
          </cell>
        </row>
        <row r="5027">
          <cell r="E5027" t="str">
            <v>HGC-Lib-2456764</v>
          </cell>
          <cell r="F5027" t="str">
            <v>NGS0324043-11</v>
          </cell>
          <cell r="G5027">
            <v>6</v>
          </cell>
          <cell r="H5027" t="str">
            <v>mRNA文库</v>
          </cell>
          <cell r="I5027" t="str">
            <v>HZK</v>
          </cell>
          <cell r="J5027">
            <v>41.8</v>
          </cell>
        </row>
        <row r="5027">
          <cell r="N5027" t="e">
            <v>#DIV/0!</v>
          </cell>
        </row>
        <row r="5028">
          <cell r="E5028" t="str">
            <v>HGC-Lib-2456765</v>
          </cell>
          <cell r="F5028" t="str">
            <v>NGS0324043-12</v>
          </cell>
          <cell r="G5028">
            <v>6</v>
          </cell>
          <cell r="H5028" t="str">
            <v>mRNA文库</v>
          </cell>
          <cell r="I5028" t="str">
            <v>HZK</v>
          </cell>
          <cell r="J5028">
            <v>45</v>
          </cell>
        </row>
        <row r="5028">
          <cell r="N5028" t="e">
            <v>#DIV/0!</v>
          </cell>
        </row>
        <row r="5029">
          <cell r="E5029" t="str">
            <v>HGC-Lib-2456766</v>
          </cell>
          <cell r="F5029" t="str">
            <v>NGS0324044-1</v>
          </cell>
          <cell r="G5029">
            <v>6</v>
          </cell>
          <cell r="H5029" t="str">
            <v>mRNA文库</v>
          </cell>
          <cell r="I5029" t="str">
            <v>HZK</v>
          </cell>
          <cell r="J5029">
            <v>29.6</v>
          </cell>
        </row>
        <row r="5029">
          <cell r="N5029" t="e">
            <v>#DIV/0!</v>
          </cell>
        </row>
        <row r="5030">
          <cell r="E5030" t="str">
            <v>HGC-Lib-2456767</v>
          </cell>
          <cell r="F5030" t="str">
            <v>NGS0324044-2</v>
          </cell>
          <cell r="G5030">
            <v>6</v>
          </cell>
          <cell r="H5030" t="str">
            <v>mRNA文库</v>
          </cell>
          <cell r="I5030" t="str">
            <v>HZK</v>
          </cell>
          <cell r="J5030">
            <v>31.2</v>
          </cell>
        </row>
        <row r="5030">
          <cell r="N5030" t="e">
            <v>#DIV/0!</v>
          </cell>
        </row>
        <row r="5031">
          <cell r="E5031" t="str">
            <v>HGC-Lib-2456768</v>
          </cell>
          <cell r="F5031" t="str">
            <v>NGS0324044-3</v>
          </cell>
          <cell r="G5031">
            <v>6</v>
          </cell>
          <cell r="H5031" t="str">
            <v>mRNA文库</v>
          </cell>
          <cell r="I5031" t="str">
            <v>HZK</v>
          </cell>
          <cell r="J5031">
            <v>30.8</v>
          </cell>
        </row>
        <row r="5031">
          <cell r="N5031" t="e">
            <v>#DIV/0!</v>
          </cell>
        </row>
        <row r="5032">
          <cell r="E5032" t="str">
            <v>HGC-Lib-2456769</v>
          </cell>
          <cell r="F5032" t="str">
            <v>NGS0324044-4</v>
          </cell>
          <cell r="G5032">
            <v>6</v>
          </cell>
          <cell r="H5032" t="str">
            <v>mRNA文库</v>
          </cell>
          <cell r="I5032" t="str">
            <v>HZK</v>
          </cell>
          <cell r="J5032">
            <v>45.8</v>
          </cell>
        </row>
        <row r="5032">
          <cell r="N5032" t="e">
            <v>#DIV/0!</v>
          </cell>
        </row>
        <row r="5033">
          <cell r="E5033" t="str">
            <v>HGC-Lib-2456770</v>
          </cell>
          <cell r="F5033" t="str">
            <v>NGS0324044-5</v>
          </cell>
          <cell r="G5033">
            <v>6</v>
          </cell>
          <cell r="H5033" t="str">
            <v>mRNA文库</v>
          </cell>
          <cell r="I5033" t="str">
            <v>HZK</v>
          </cell>
          <cell r="J5033">
            <v>34</v>
          </cell>
        </row>
        <row r="5033">
          <cell r="N5033" t="e">
            <v>#DIV/0!</v>
          </cell>
        </row>
        <row r="5034">
          <cell r="E5034" t="str">
            <v>HGC-Lib-2456771</v>
          </cell>
          <cell r="F5034" t="str">
            <v>NGS0324044-6</v>
          </cell>
          <cell r="G5034">
            <v>6</v>
          </cell>
          <cell r="H5034" t="str">
            <v>mRNA文库</v>
          </cell>
          <cell r="I5034" t="str">
            <v>HZK</v>
          </cell>
          <cell r="J5034">
            <v>47.8</v>
          </cell>
        </row>
        <row r="5034">
          <cell r="N5034" t="e">
            <v>#DIV/0!</v>
          </cell>
        </row>
        <row r="5035">
          <cell r="E5035" t="str">
            <v>HGC-Lib-2456772</v>
          </cell>
          <cell r="F5035" t="str">
            <v>NGS0324045-1-1</v>
          </cell>
          <cell r="G5035">
            <v>6</v>
          </cell>
          <cell r="H5035" t="str">
            <v>mRNA文库</v>
          </cell>
          <cell r="I5035" t="str">
            <v>HZK</v>
          </cell>
          <cell r="J5035">
            <v>53.6</v>
          </cell>
        </row>
        <row r="5035">
          <cell r="N5035" t="e">
            <v>#DIV/0!</v>
          </cell>
        </row>
        <row r="5036">
          <cell r="E5036" t="str">
            <v>HGC-Lib-2456773</v>
          </cell>
          <cell r="F5036" t="str">
            <v>NGS0324045-1-2</v>
          </cell>
          <cell r="G5036">
            <v>6</v>
          </cell>
          <cell r="H5036" t="str">
            <v>mRNA文库</v>
          </cell>
          <cell r="I5036" t="str">
            <v>HZK</v>
          </cell>
          <cell r="J5036">
            <v>69.4</v>
          </cell>
        </row>
        <row r="5036">
          <cell r="N5036" t="e">
            <v>#DIV/0!</v>
          </cell>
        </row>
        <row r="5037">
          <cell r="E5037" t="str">
            <v>HGC-Lib-2456774</v>
          </cell>
          <cell r="F5037" t="str">
            <v>NGS0324045-1-3</v>
          </cell>
          <cell r="G5037">
            <v>6</v>
          </cell>
          <cell r="H5037" t="str">
            <v>mRNA文库</v>
          </cell>
          <cell r="I5037" t="str">
            <v>HZK</v>
          </cell>
          <cell r="J5037">
            <v>81.2</v>
          </cell>
        </row>
        <row r="5037">
          <cell r="N5037" t="e">
            <v>#DIV/0!</v>
          </cell>
        </row>
        <row r="5038">
          <cell r="E5038" t="str">
            <v>HGC-Lib-2456775</v>
          </cell>
          <cell r="F5038" t="str">
            <v>NGS0324045-2-1</v>
          </cell>
          <cell r="G5038">
            <v>6</v>
          </cell>
          <cell r="H5038" t="str">
            <v>mRNA文库</v>
          </cell>
          <cell r="I5038" t="str">
            <v>HZK</v>
          </cell>
          <cell r="J5038">
            <v>56.2</v>
          </cell>
        </row>
        <row r="5038">
          <cell r="N5038" t="e">
            <v>#DIV/0!</v>
          </cell>
        </row>
        <row r="5039">
          <cell r="E5039" t="str">
            <v>HGC-Lib-2456776</v>
          </cell>
          <cell r="F5039" t="str">
            <v>NGS0324045-2-2</v>
          </cell>
          <cell r="G5039">
            <v>6</v>
          </cell>
          <cell r="H5039" t="str">
            <v>mRNA文库</v>
          </cell>
          <cell r="I5039" t="str">
            <v>HZK</v>
          </cell>
          <cell r="J5039">
            <v>55.6</v>
          </cell>
        </row>
        <row r="5039">
          <cell r="N5039" t="e">
            <v>#DIV/0!</v>
          </cell>
        </row>
        <row r="5040">
          <cell r="E5040" t="str">
            <v>HGC-Lib-2456777</v>
          </cell>
          <cell r="F5040" t="str">
            <v>NGS0324045-2-3</v>
          </cell>
          <cell r="G5040">
            <v>6</v>
          </cell>
          <cell r="H5040" t="str">
            <v>mRNA文库</v>
          </cell>
          <cell r="I5040" t="str">
            <v>HZK</v>
          </cell>
          <cell r="J5040">
            <v>62</v>
          </cell>
        </row>
        <row r="5040">
          <cell r="N5040" t="e">
            <v>#DIV/0!</v>
          </cell>
        </row>
        <row r="5041">
          <cell r="E5041" t="str">
            <v>HGC-Lib-2456778</v>
          </cell>
          <cell r="F5041" t="str">
            <v>NGS0324045-3-1</v>
          </cell>
          <cell r="G5041">
            <v>6</v>
          </cell>
          <cell r="H5041" t="str">
            <v>mRNA文库</v>
          </cell>
          <cell r="I5041" t="str">
            <v>HZK</v>
          </cell>
          <cell r="J5041">
            <v>75.6</v>
          </cell>
        </row>
        <row r="5041">
          <cell r="N5041" t="e">
            <v>#DIV/0!</v>
          </cell>
        </row>
        <row r="5042">
          <cell r="E5042" t="str">
            <v>HGC-Lib-2456779</v>
          </cell>
          <cell r="F5042" t="str">
            <v>NGS0324045-3-2</v>
          </cell>
          <cell r="G5042">
            <v>6</v>
          </cell>
          <cell r="H5042" t="str">
            <v>mRNA文库</v>
          </cell>
          <cell r="I5042" t="str">
            <v>HZK</v>
          </cell>
          <cell r="J5042">
            <v>78.8</v>
          </cell>
        </row>
        <row r="5042">
          <cell r="N5042" t="e">
            <v>#DIV/0!</v>
          </cell>
        </row>
        <row r="5043">
          <cell r="E5043" t="str">
            <v>HGC-Lib-2456780</v>
          </cell>
          <cell r="F5043" t="str">
            <v>NGS0324045-3-3</v>
          </cell>
          <cell r="G5043">
            <v>6</v>
          </cell>
          <cell r="H5043" t="str">
            <v>mRNA文库</v>
          </cell>
          <cell r="I5043" t="str">
            <v>HZK</v>
          </cell>
          <cell r="J5043">
            <v>67.6</v>
          </cell>
        </row>
        <row r="5043">
          <cell r="N5043" t="e">
            <v>#DIV/0!</v>
          </cell>
        </row>
        <row r="5044">
          <cell r="E5044" t="str">
            <v>HGC-Lib-2456781</v>
          </cell>
          <cell r="F5044" t="str">
            <v>NGS0324045-4-1</v>
          </cell>
          <cell r="G5044">
            <v>6</v>
          </cell>
          <cell r="H5044" t="str">
            <v>mRNA文库</v>
          </cell>
          <cell r="I5044" t="str">
            <v>HZK</v>
          </cell>
          <cell r="J5044">
            <v>46.4</v>
          </cell>
        </row>
        <row r="5044">
          <cell r="N5044" t="e">
            <v>#DIV/0!</v>
          </cell>
        </row>
        <row r="5045">
          <cell r="E5045" t="str">
            <v>HGC-Lib-2456782</v>
          </cell>
          <cell r="F5045" t="str">
            <v>NGS0324045-4-2</v>
          </cell>
          <cell r="G5045">
            <v>6</v>
          </cell>
          <cell r="H5045" t="str">
            <v>mRNA文库</v>
          </cell>
          <cell r="I5045" t="str">
            <v>HZK</v>
          </cell>
          <cell r="J5045">
            <v>46.4</v>
          </cell>
        </row>
        <row r="5045">
          <cell r="N5045" t="e">
            <v>#DIV/0!</v>
          </cell>
        </row>
        <row r="5046">
          <cell r="E5046" t="str">
            <v>HGC-Lib-2456783</v>
          </cell>
          <cell r="F5046" t="str">
            <v>NGS0324045-4-3</v>
          </cell>
          <cell r="G5046">
            <v>6</v>
          </cell>
          <cell r="H5046" t="str">
            <v>mRNA文库</v>
          </cell>
          <cell r="I5046" t="str">
            <v>HZK</v>
          </cell>
          <cell r="J5046">
            <v>38.8</v>
          </cell>
        </row>
        <row r="5046">
          <cell r="N5046" t="e">
            <v>#DIV/0!</v>
          </cell>
        </row>
        <row r="5047">
          <cell r="E5047" t="str">
            <v>HGC-Lib-2456784</v>
          </cell>
          <cell r="F5047" t="str">
            <v>NGS0324046-1</v>
          </cell>
          <cell r="G5047">
            <v>6</v>
          </cell>
          <cell r="H5047" t="str">
            <v>mRNA文库</v>
          </cell>
          <cell r="I5047" t="str">
            <v>HZK</v>
          </cell>
          <cell r="J5047">
            <v>19.4</v>
          </cell>
        </row>
        <row r="5047">
          <cell r="N5047" t="e">
            <v>#DIV/0!</v>
          </cell>
        </row>
        <row r="5048">
          <cell r="E5048" t="str">
            <v>HGC-Lib-2456785</v>
          </cell>
          <cell r="F5048" t="str">
            <v>NGS0324046-2</v>
          </cell>
          <cell r="G5048">
            <v>6</v>
          </cell>
          <cell r="H5048" t="str">
            <v>mRNA文库</v>
          </cell>
          <cell r="I5048" t="str">
            <v>HZK</v>
          </cell>
          <cell r="J5048">
            <v>21.6</v>
          </cell>
        </row>
        <row r="5048">
          <cell r="N5048" t="e">
            <v>#DIV/0!</v>
          </cell>
        </row>
        <row r="5049">
          <cell r="E5049" t="str">
            <v>HGC-Lib-2456786</v>
          </cell>
          <cell r="F5049" t="str">
            <v>NGS0324046-3</v>
          </cell>
          <cell r="G5049">
            <v>6</v>
          </cell>
          <cell r="H5049" t="str">
            <v>mRNA文库</v>
          </cell>
          <cell r="I5049" t="str">
            <v>HZK</v>
          </cell>
          <cell r="J5049">
            <v>37.6</v>
          </cell>
        </row>
        <row r="5049">
          <cell r="N5049" t="e">
            <v>#DIV/0!</v>
          </cell>
        </row>
        <row r="5050">
          <cell r="E5050" t="str">
            <v>HGC-Lib-2456787</v>
          </cell>
          <cell r="F5050" t="str">
            <v>NGS0324046-4</v>
          </cell>
          <cell r="G5050">
            <v>6</v>
          </cell>
          <cell r="H5050" t="str">
            <v>mRNA文库</v>
          </cell>
          <cell r="I5050" t="str">
            <v>HZK</v>
          </cell>
          <cell r="J5050">
            <v>34.6</v>
          </cell>
        </row>
        <row r="5050">
          <cell r="N5050" t="e">
            <v>#DIV/0!</v>
          </cell>
        </row>
        <row r="5051">
          <cell r="E5051" t="str">
            <v>HGC-Lib-2456788</v>
          </cell>
          <cell r="F5051" t="str">
            <v>NGS0324046-5</v>
          </cell>
          <cell r="G5051">
            <v>6</v>
          </cell>
          <cell r="H5051" t="str">
            <v>mRNA文库</v>
          </cell>
          <cell r="I5051" t="str">
            <v>HZK</v>
          </cell>
          <cell r="J5051">
            <v>35.8</v>
          </cell>
        </row>
        <row r="5051">
          <cell r="N5051" t="e">
            <v>#DIV/0!</v>
          </cell>
        </row>
        <row r="5052">
          <cell r="E5052" t="str">
            <v>HGC-Lib-2456789</v>
          </cell>
          <cell r="F5052" t="str">
            <v>NGS0324046-6</v>
          </cell>
          <cell r="G5052">
            <v>6</v>
          </cell>
          <cell r="H5052" t="str">
            <v>mRNA文库</v>
          </cell>
          <cell r="I5052" t="str">
            <v>HZK</v>
          </cell>
          <cell r="J5052">
            <v>44</v>
          </cell>
        </row>
        <row r="5052">
          <cell r="N5052" t="e">
            <v>#DIV/0!</v>
          </cell>
        </row>
        <row r="5053">
          <cell r="E5053" t="str">
            <v>HGC-Lib-2456790</v>
          </cell>
          <cell r="F5053" t="str">
            <v>rHG4056</v>
          </cell>
          <cell r="G5053">
            <v>50</v>
          </cell>
          <cell r="H5053" t="str">
            <v>ATAC-Seq文库</v>
          </cell>
          <cell r="I5053" t="str">
            <v>HZK</v>
          </cell>
          <cell r="J5053">
            <v>0.46</v>
          </cell>
          <cell r="K5053">
            <v>355</v>
          </cell>
          <cell r="L5053" t="str">
            <v>YHT</v>
          </cell>
        </row>
        <row r="5053">
          <cell r="N5053">
            <v>1.99349945828819</v>
          </cell>
        </row>
        <row r="5054">
          <cell r="E5054" t="str">
            <v>HGC-POOL-2456791</v>
          </cell>
          <cell r="F5054" t="str">
            <v>zc-mix</v>
          </cell>
          <cell r="G5054">
            <v>72</v>
          </cell>
          <cell r="H5054" t="str">
            <v>mRNA文库</v>
          </cell>
          <cell r="I5054" t="str">
            <v>HZK</v>
          </cell>
          <cell r="J5054">
            <v>31.6</v>
          </cell>
          <cell r="K5054">
            <v>389</v>
          </cell>
          <cell r="L5054" t="str">
            <v>HZK</v>
          </cell>
        </row>
        <row r="5054">
          <cell r="N5054">
            <v>124.975281787621</v>
          </cell>
        </row>
        <row r="5055">
          <cell r="E5055" t="str">
            <v>HGC-POOL-2456792</v>
          </cell>
          <cell r="F5055" t="str">
            <v>436-mix</v>
          </cell>
          <cell r="G5055">
            <v>12</v>
          </cell>
          <cell r="H5055" t="str">
            <v>cut&amp;tag文库</v>
          </cell>
          <cell r="I5055" t="str">
            <v>HZK</v>
          </cell>
          <cell r="J5055">
            <v>32.8</v>
          </cell>
          <cell r="K5055">
            <v>315</v>
          </cell>
          <cell r="L5055" t="str">
            <v>HZK</v>
          </cell>
        </row>
        <row r="5055">
          <cell r="N5055">
            <v>160.19536019536</v>
          </cell>
        </row>
        <row r="5056">
          <cell r="E5056" t="str">
            <v>HGC-Lib-2456793</v>
          </cell>
          <cell r="F5056" t="str">
            <v>1 cell RNA-seq lib</v>
          </cell>
          <cell r="G5056">
            <v>6</v>
          </cell>
          <cell r="H5056" t="str">
            <v>mRNA文库</v>
          </cell>
          <cell r="I5056" t="str">
            <v>HZK</v>
          </cell>
          <cell r="J5056">
            <v>1.36</v>
          </cell>
          <cell r="K5056">
            <v>394</v>
          </cell>
          <cell r="L5056" t="str">
            <v>YHT</v>
          </cell>
        </row>
        <row r="5056">
          <cell r="N5056">
            <v>5.31042561499414</v>
          </cell>
        </row>
        <row r="5057">
          <cell r="E5057" t="str">
            <v>HGC-Lib-2456794</v>
          </cell>
          <cell r="F5057" t="str">
            <v>2 cell RNA-seq lib</v>
          </cell>
          <cell r="G5057">
            <v>6</v>
          </cell>
          <cell r="H5057" t="str">
            <v>mRNA文库</v>
          </cell>
          <cell r="I5057" t="str">
            <v>HZK</v>
          </cell>
          <cell r="J5057">
            <v>1.5</v>
          </cell>
          <cell r="K5057">
            <v>372</v>
          </cell>
          <cell r="L5057" t="str">
            <v>YHT</v>
          </cell>
        </row>
        <row r="5057">
          <cell r="N5057">
            <v>6.20347394540943</v>
          </cell>
        </row>
        <row r="5058">
          <cell r="E5058" t="str">
            <v>HGC-Lib-2456795</v>
          </cell>
          <cell r="F5058" t="str">
            <v>1 testis RNA-seq lib</v>
          </cell>
          <cell r="G5058">
            <v>6</v>
          </cell>
          <cell r="H5058" t="str">
            <v>mRNA文库</v>
          </cell>
          <cell r="I5058" t="str">
            <v>HZK</v>
          </cell>
          <cell r="J5058">
            <v>3.28</v>
          </cell>
          <cell r="K5058">
            <v>344</v>
          </cell>
          <cell r="L5058" t="str">
            <v>YHT</v>
          </cell>
        </row>
        <row r="5058">
          <cell r="N5058">
            <v>14.6690518783542</v>
          </cell>
        </row>
        <row r="5059">
          <cell r="E5059" t="str">
            <v>HGC-Lib-2456796</v>
          </cell>
          <cell r="F5059" t="str">
            <v>2 testis RNA-seq lib</v>
          </cell>
          <cell r="G5059">
            <v>6</v>
          </cell>
          <cell r="H5059" t="str">
            <v>mRNA文库</v>
          </cell>
          <cell r="I5059" t="str">
            <v>HZK</v>
          </cell>
          <cell r="J5059">
            <v>0.518</v>
          </cell>
          <cell r="K5059">
            <v>361</v>
          </cell>
          <cell r="L5059" t="str">
            <v>YHT</v>
          </cell>
        </row>
        <row r="5059">
          <cell r="N5059">
            <v>2.2075431493714</v>
          </cell>
        </row>
        <row r="5060">
          <cell r="E5060" t="str">
            <v>HGC-Lib-2456797</v>
          </cell>
          <cell r="F5060" t="str">
            <v>1 肝 RNA-seq lib</v>
          </cell>
          <cell r="G5060">
            <v>6</v>
          </cell>
          <cell r="H5060" t="str">
            <v>mRNA文库</v>
          </cell>
          <cell r="I5060" t="str">
            <v>HZK</v>
          </cell>
          <cell r="J5060">
            <v>3.66</v>
          </cell>
          <cell r="K5060">
            <v>339</v>
          </cell>
          <cell r="L5060" t="str">
            <v>YHT</v>
          </cell>
        </row>
        <row r="5060">
          <cell r="N5060">
            <v>16.6099387338325</v>
          </cell>
        </row>
        <row r="5061">
          <cell r="E5061" t="str">
            <v>HGC-Lib-2456798</v>
          </cell>
          <cell r="F5061" t="str">
            <v>2 肝 RNA-seq lib</v>
          </cell>
          <cell r="G5061">
            <v>6</v>
          </cell>
          <cell r="H5061" t="str">
            <v>mRNA文库</v>
          </cell>
          <cell r="I5061" t="str">
            <v>HZK</v>
          </cell>
          <cell r="J5061">
            <v>0.852</v>
          </cell>
          <cell r="K5061">
            <v>330</v>
          </cell>
          <cell r="L5061" t="str">
            <v>YHT</v>
          </cell>
        </row>
        <row r="5061">
          <cell r="N5061">
            <v>3.97202797202797</v>
          </cell>
        </row>
        <row r="5062">
          <cell r="E5062" t="str">
            <v>HGC-Lib-2456916</v>
          </cell>
          <cell r="F5062" t="str">
            <v>HPLS24GSL016</v>
          </cell>
          <cell r="G5062">
            <v>1000</v>
          </cell>
          <cell r="H5062" t="str">
            <v>WES/panel捕获文库</v>
          </cell>
          <cell r="I5062" t="str">
            <v>GZQ</v>
          </cell>
          <cell r="J5062">
            <v>7.07</v>
          </cell>
          <cell r="K5062">
            <v>403</v>
          </cell>
          <cell r="L5062" t="str">
            <v>GZQ</v>
          </cell>
        </row>
        <row r="5062">
          <cell r="N5062">
            <v>26.989883565566</v>
          </cell>
        </row>
        <row r="5063">
          <cell r="E5063" t="str">
            <v>HGC-Lib-2456799</v>
          </cell>
          <cell r="F5063" t="str">
            <v>T831+T837pooling1</v>
          </cell>
          <cell r="G5063">
            <v>9</v>
          </cell>
          <cell r="H5063" t="str">
            <v>small RNA文库</v>
          </cell>
          <cell r="I5063" t="str">
            <v>ZZ</v>
          </cell>
          <cell r="J5063">
            <v>3.37</v>
          </cell>
          <cell r="K5063">
            <v>285</v>
          </cell>
          <cell r="L5063" t="str">
            <v>ZZ</v>
          </cell>
        </row>
        <row r="5063">
          <cell r="N5063">
            <v>18.191632928475</v>
          </cell>
        </row>
        <row r="5064">
          <cell r="E5064" t="str">
            <v>HGC-Lib-2456800</v>
          </cell>
          <cell r="F5064" t="str">
            <v>T831+T837pooling2</v>
          </cell>
          <cell r="G5064">
            <v>9</v>
          </cell>
          <cell r="H5064" t="str">
            <v>small RNA文库</v>
          </cell>
          <cell r="I5064" t="str">
            <v>ZZ</v>
          </cell>
          <cell r="J5064">
            <v>2.8</v>
          </cell>
          <cell r="K5064">
            <v>288</v>
          </cell>
          <cell r="L5064" t="str">
            <v>ZZ</v>
          </cell>
        </row>
        <row r="5064">
          <cell r="N5064">
            <v>14.957264957265</v>
          </cell>
        </row>
        <row r="5065">
          <cell r="E5065" t="str">
            <v>HGC-Lib-2456801</v>
          </cell>
          <cell r="F5065" t="str">
            <v>T831+T837pooling3</v>
          </cell>
          <cell r="G5065">
            <v>9</v>
          </cell>
          <cell r="H5065" t="str">
            <v>small RNA文库</v>
          </cell>
          <cell r="I5065" t="str">
            <v>ZZ</v>
          </cell>
          <cell r="J5065">
            <v>4.4</v>
          </cell>
          <cell r="K5065">
            <v>267</v>
          </cell>
          <cell r="L5065" t="str">
            <v>ZZ</v>
          </cell>
        </row>
        <row r="5065">
          <cell r="N5065">
            <v>25.3529242293287</v>
          </cell>
        </row>
        <row r="5066">
          <cell r="E5066" t="str">
            <v>HGC-Lib-2456802</v>
          </cell>
          <cell r="F5066" t="str">
            <v>T831+T837pooling4</v>
          </cell>
          <cell r="G5066">
            <v>9</v>
          </cell>
          <cell r="H5066" t="str">
            <v>small RNA文库</v>
          </cell>
          <cell r="I5066" t="str">
            <v>ZZ</v>
          </cell>
          <cell r="J5066">
            <v>6.4</v>
          </cell>
          <cell r="K5066">
            <v>263</v>
          </cell>
          <cell r="L5066" t="str">
            <v>ZZ</v>
          </cell>
        </row>
        <row r="5066">
          <cell r="N5066">
            <v>37.4378473237789</v>
          </cell>
        </row>
        <row r="5067">
          <cell r="E5067" t="str">
            <v>HGC-Lib-2456803</v>
          </cell>
          <cell r="F5067" t="str">
            <v>T831+T837pooling5</v>
          </cell>
          <cell r="G5067">
            <v>9</v>
          </cell>
          <cell r="H5067" t="str">
            <v>small RNA文库</v>
          </cell>
          <cell r="I5067" t="str">
            <v>ZZ</v>
          </cell>
          <cell r="J5067">
            <v>5.2</v>
          </cell>
          <cell r="K5067">
            <v>316</v>
          </cell>
          <cell r="L5067" t="str">
            <v>ZZ</v>
          </cell>
        </row>
        <row r="5067">
          <cell r="N5067">
            <v>25.3164556962025</v>
          </cell>
        </row>
        <row r="5068">
          <cell r="E5068" t="str">
            <v>HGC-Lib-2456804</v>
          </cell>
          <cell r="F5068" t="str">
            <v>T831+T837pooling6</v>
          </cell>
          <cell r="G5068">
            <v>12</v>
          </cell>
          <cell r="H5068" t="str">
            <v>small RNA文库</v>
          </cell>
          <cell r="I5068" t="str">
            <v>ZZ</v>
          </cell>
          <cell r="J5068">
            <v>9.05</v>
          </cell>
          <cell r="K5068">
            <v>390</v>
          </cell>
          <cell r="L5068" t="str">
            <v>ZZ</v>
          </cell>
        </row>
        <row r="5068">
          <cell r="N5068">
            <v>35.7001972386588</v>
          </cell>
        </row>
        <row r="5069">
          <cell r="E5069" t="str">
            <v>HGC-POOL-2456805</v>
          </cell>
          <cell r="F5069" t="str">
            <v>T818pooling</v>
          </cell>
          <cell r="G5069">
            <v>18</v>
          </cell>
          <cell r="H5069" t="str">
            <v>WES/panel捕获文库</v>
          </cell>
          <cell r="I5069" t="str">
            <v>ZZ</v>
          </cell>
          <cell r="J5069">
            <v>2.28</v>
          </cell>
          <cell r="K5069">
            <v>401</v>
          </cell>
          <cell r="L5069" t="str">
            <v>ZZ</v>
          </cell>
        </row>
        <row r="5069">
          <cell r="N5069">
            <v>8.74736236332246</v>
          </cell>
        </row>
        <row r="5070">
          <cell r="E5070" t="str">
            <v>HGC-Lib-2456806</v>
          </cell>
          <cell r="F5070" t="str">
            <v>GDM20240717-1</v>
          </cell>
          <cell r="G5070">
            <v>3</v>
          </cell>
          <cell r="H5070" t="str">
            <v>全基因组文库</v>
          </cell>
          <cell r="I5070" t="str">
            <v>ZZ</v>
          </cell>
          <cell r="J5070">
            <v>1.21</v>
          </cell>
          <cell r="K5070">
            <v>242</v>
          </cell>
          <cell r="L5070" t="str">
            <v>ZZ</v>
          </cell>
        </row>
        <row r="5070">
          <cell r="N5070">
            <v>7.69230769230769</v>
          </cell>
        </row>
        <row r="5071">
          <cell r="E5071" t="str">
            <v>HGC-Lib-2456807</v>
          </cell>
          <cell r="F5071">
            <v>1</v>
          </cell>
          <cell r="G5071">
            <v>10</v>
          </cell>
          <cell r="H5071" t="str">
            <v>甲基化文库</v>
          </cell>
          <cell r="I5071" t="str">
            <v>ZZ</v>
          </cell>
          <cell r="J5071">
            <v>5.94</v>
          </cell>
          <cell r="K5071">
            <v>416</v>
          </cell>
          <cell r="L5071" t="str">
            <v>ZZ</v>
          </cell>
        </row>
        <row r="5071">
          <cell r="N5071">
            <v>21.9674556213018</v>
          </cell>
        </row>
        <row r="5072">
          <cell r="E5072" t="str">
            <v>HGC-Lib-2456808</v>
          </cell>
          <cell r="F5072">
            <v>2</v>
          </cell>
          <cell r="G5072">
            <v>10</v>
          </cell>
          <cell r="H5072" t="str">
            <v>甲基化文库</v>
          </cell>
          <cell r="I5072" t="str">
            <v>ZZ</v>
          </cell>
          <cell r="J5072">
            <v>10.2</v>
          </cell>
          <cell r="K5072">
            <v>394</v>
          </cell>
          <cell r="L5072" t="str">
            <v>YHT</v>
          </cell>
        </row>
        <row r="5072">
          <cell r="N5072">
            <v>39.8281921124561</v>
          </cell>
        </row>
        <row r="5073">
          <cell r="E5073" t="str">
            <v>HGC-Lib-2456809</v>
          </cell>
          <cell r="F5073">
            <v>3</v>
          </cell>
          <cell r="G5073">
            <v>10</v>
          </cell>
          <cell r="H5073" t="str">
            <v>甲基化文库</v>
          </cell>
          <cell r="I5073" t="str">
            <v>ZZ</v>
          </cell>
          <cell r="J5073">
            <v>7.76</v>
          </cell>
          <cell r="K5073">
            <v>402</v>
          </cell>
          <cell r="L5073" t="str">
            <v>ZZ</v>
          </cell>
        </row>
        <row r="5073">
          <cell r="N5073">
            <v>29.697665518561</v>
          </cell>
        </row>
        <row r="5074">
          <cell r="E5074" t="str">
            <v>HGC-Lib-2456810</v>
          </cell>
          <cell r="F5074">
            <v>4</v>
          </cell>
          <cell r="G5074">
            <v>10</v>
          </cell>
          <cell r="H5074" t="str">
            <v>甲基化文库</v>
          </cell>
          <cell r="I5074" t="str">
            <v>ZZ</v>
          </cell>
          <cell r="J5074">
            <v>13.6</v>
          </cell>
          <cell r="K5074">
            <v>419</v>
          </cell>
          <cell r="L5074" t="str">
            <v>YHT</v>
          </cell>
        </row>
        <row r="5074">
          <cell r="N5074">
            <v>49.9357444464843</v>
          </cell>
        </row>
        <row r="5075">
          <cell r="E5075" t="str">
            <v>HGC-Lib-2456811</v>
          </cell>
          <cell r="F5075">
            <v>5</v>
          </cell>
          <cell r="G5075">
            <v>10</v>
          </cell>
          <cell r="H5075" t="str">
            <v>甲基化文库</v>
          </cell>
          <cell r="I5075" t="str">
            <v>ZZ</v>
          </cell>
          <cell r="J5075">
            <v>10.3</v>
          </cell>
          <cell r="K5075">
            <v>417</v>
          </cell>
          <cell r="L5075" t="str">
            <v>YHT</v>
          </cell>
        </row>
        <row r="5075">
          <cell r="N5075">
            <v>38.0003689356207</v>
          </cell>
        </row>
        <row r="5076">
          <cell r="E5076" t="str">
            <v>HGC-Lib-2456812</v>
          </cell>
          <cell r="F5076">
            <v>6</v>
          </cell>
          <cell r="G5076">
            <v>10</v>
          </cell>
          <cell r="H5076" t="str">
            <v>甲基化文库</v>
          </cell>
          <cell r="I5076" t="str">
            <v>ZZ</v>
          </cell>
          <cell r="J5076">
            <v>11.1</v>
          </cell>
          <cell r="K5076">
            <v>394</v>
          </cell>
          <cell r="L5076" t="str">
            <v>YHT</v>
          </cell>
        </row>
        <row r="5076">
          <cell r="N5076">
            <v>43.3424443576728</v>
          </cell>
        </row>
        <row r="5077">
          <cell r="E5077" t="str">
            <v>HGC-Lib-2456813</v>
          </cell>
          <cell r="F5077" t="str">
            <v>nc-1</v>
          </cell>
          <cell r="G5077">
            <v>10</v>
          </cell>
          <cell r="H5077" t="str">
            <v>甲基化文库</v>
          </cell>
          <cell r="I5077" t="str">
            <v>ZZ</v>
          </cell>
          <cell r="J5077">
            <v>12</v>
          </cell>
          <cell r="K5077">
            <v>402</v>
          </cell>
          <cell r="L5077" t="str">
            <v>YHT</v>
          </cell>
        </row>
        <row r="5077">
          <cell r="N5077">
            <v>45.9242250287026</v>
          </cell>
        </row>
        <row r="5078">
          <cell r="E5078" t="str">
            <v>HGC-Lib-2456814</v>
          </cell>
          <cell r="F5078" t="str">
            <v>nc-2</v>
          </cell>
          <cell r="G5078">
            <v>10</v>
          </cell>
          <cell r="H5078" t="str">
            <v>甲基化文库</v>
          </cell>
          <cell r="I5078" t="str">
            <v>ZZ</v>
          </cell>
          <cell r="J5078">
            <v>8.7</v>
          </cell>
          <cell r="K5078">
            <v>441</v>
          </cell>
          <cell r="L5078" t="str">
            <v>ZZ</v>
          </cell>
        </row>
        <row r="5078">
          <cell r="N5078">
            <v>30.3506017791732</v>
          </cell>
        </row>
        <row r="5079">
          <cell r="E5079" t="str">
            <v>HGC-Lib-2456815</v>
          </cell>
          <cell r="F5079" t="str">
            <v>nc-3</v>
          </cell>
          <cell r="G5079">
            <v>10</v>
          </cell>
          <cell r="H5079" t="str">
            <v>甲基化文库</v>
          </cell>
          <cell r="I5079" t="str">
            <v>ZZ</v>
          </cell>
          <cell r="J5079">
            <v>13.9</v>
          </cell>
          <cell r="K5079">
            <v>396</v>
          </cell>
          <cell r="L5079" t="str">
            <v>YHT</v>
          </cell>
        </row>
        <row r="5079">
          <cell r="N5079">
            <v>54.001554001554</v>
          </cell>
        </row>
        <row r="5080">
          <cell r="E5080" t="str">
            <v>HGC-Lib-2456816</v>
          </cell>
          <cell r="F5080" t="str">
            <v>nc-4</v>
          </cell>
          <cell r="G5080">
            <v>10</v>
          </cell>
          <cell r="H5080" t="str">
            <v>甲基化文库</v>
          </cell>
          <cell r="I5080" t="str">
            <v>ZZ</v>
          </cell>
          <cell r="J5080">
            <v>14</v>
          </cell>
          <cell r="K5080">
            <v>390</v>
          </cell>
          <cell r="L5080" t="str">
            <v>YHT</v>
          </cell>
        </row>
        <row r="5080">
          <cell r="N5080">
            <v>55.2268244575937</v>
          </cell>
        </row>
        <row r="5081">
          <cell r="E5081" t="str">
            <v>HGC-Lib-2456817</v>
          </cell>
          <cell r="F5081" t="str">
            <v>nc-5</v>
          </cell>
          <cell r="G5081">
            <v>10</v>
          </cell>
          <cell r="H5081" t="str">
            <v>甲基化文库</v>
          </cell>
          <cell r="I5081" t="str">
            <v>ZZ</v>
          </cell>
          <cell r="J5081">
            <v>10.3</v>
          </cell>
          <cell r="K5081">
            <v>381</v>
          </cell>
          <cell r="L5081" t="str">
            <v>YHT</v>
          </cell>
        </row>
        <row r="5081">
          <cell r="N5081">
            <v>41.5909549767818</v>
          </cell>
        </row>
        <row r="5082">
          <cell r="E5082" t="str">
            <v>HGC-Lib-2456818</v>
          </cell>
          <cell r="F5082" t="str">
            <v>cp-1</v>
          </cell>
          <cell r="G5082">
            <v>10</v>
          </cell>
          <cell r="H5082" t="str">
            <v>甲基化文库</v>
          </cell>
          <cell r="I5082" t="str">
            <v>ZZ</v>
          </cell>
          <cell r="J5082">
            <v>18.8</v>
          </cell>
          <cell r="K5082">
            <v>382</v>
          </cell>
          <cell r="L5082" t="str">
            <v>YHT</v>
          </cell>
        </row>
        <row r="5082">
          <cell r="N5082">
            <v>75.7148610551752</v>
          </cell>
        </row>
        <row r="5083">
          <cell r="E5083" t="str">
            <v>HGC-Lib-2456819</v>
          </cell>
          <cell r="F5083" t="str">
            <v>cp-2</v>
          </cell>
          <cell r="G5083">
            <v>10</v>
          </cell>
          <cell r="H5083" t="str">
            <v>甲基化文库</v>
          </cell>
          <cell r="I5083" t="str">
            <v>ZZ</v>
          </cell>
          <cell r="J5083">
            <v>11.6</v>
          </cell>
          <cell r="K5083">
            <v>419</v>
          </cell>
          <cell r="L5083" t="str">
            <v>YHT</v>
          </cell>
        </row>
        <row r="5083">
          <cell r="N5083">
            <v>42.592252616119</v>
          </cell>
        </row>
        <row r="5084">
          <cell r="E5084" t="str">
            <v>HGC-Lib-2456820</v>
          </cell>
          <cell r="F5084" t="str">
            <v>cp-3</v>
          </cell>
          <cell r="G5084">
            <v>10</v>
          </cell>
          <cell r="H5084" t="str">
            <v>甲基化文库</v>
          </cell>
          <cell r="I5084" t="str">
            <v>ZZ</v>
          </cell>
          <cell r="J5084">
            <v>11.2</v>
          </cell>
          <cell r="K5084">
            <v>398</v>
          </cell>
          <cell r="L5084" t="str">
            <v>YHT</v>
          </cell>
        </row>
        <row r="5084">
          <cell r="N5084">
            <v>43.2933900270584</v>
          </cell>
        </row>
        <row r="5085">
          <cell r="E5085" t="str">
            <v>HGC-Lib-2456821</v>
          </cell>
          <cell r="F5085" t="str">
            <v>cp-4</v>
          </cell>
          <cell r="G5085">
            <v>10</v>
          </cell>
          <cell r="H5085" t="str">
            <v>甲基化文库</v>
          </cell>
          <cell r="I5085" t="str">
            <v>ZZ</v>
          </cell>
          <cell r="J5085">
            <v>16.2</v>
          </cell>
          <cell r="K5085">
            <v>384</v>
          </cell>
          <cell r="L5085" t="str">
            <v>YHT</v>
          </cell>
        </row>
        <row r="5085">
          <cell r="N5085">
            <v>64.9038461538461</v>
          </cell>
        </row>
        <row r="5086">
          <cell r="E5086" t="str">
            <v>HGC-Lib-2456822</v>
          </cell>
          <cell r="F5086" t="str">
            <v>cp-5</v>
          </cell>
          <cell r="G5086">
            <v>10</v>
          </cell>
          <cell r="H5086" t="str">
            <v>甲基化文库</v>
          </cell>
          <cell r="I5086" t="str">
            <v>ZZ</v>
          </cell>
          <cell r="J5086">
            <v>10.6</v>
          </cell>
          <cell r="K5086">
            <v>388</v>
          </cell>
          <cell r="L5086" t="str">
            <v>YHT</v>
          </cell>
        </row>
        <row r="5086">
          <cell r="N5086">
            <v>42.03013481364</v>
          </cell>
        </row>
        <row r="5087">
          <cell r="E5087" t="str">
            <v>HGC-Lib-2456823</v>
          </cell>
          <cell r="F5087" t="str">
            <v>BS-C-1-DNA</v>
          </cell>
          <cell r="G5087">
            <v>10</v>
          </cell>
          <cell r="H5087" t="str">
            <v>甲基化文库</v>
          </cell>
          <cell r="I5087" t="str">
            <v>ZZ</v>
          </cell>
          <cell r="J5087">
            <v>10</v>
          </cell>
          <cell r="K5087">
            <v>408</v>
          </cell>
          <cell r="L5087" t="str">
            <v>ZZ</v>
          </cell>
        </row>
        <row r="5087">
          <cell r="N5087">
            <v>37.7073906485671</v>
          </cell>
        </row>
        <row r="5088">
          <cell r="E5088" t="str">
            <v>HGC-Lib-2456824</v>
          </cell>
          <cell r="F5088" t="str">
            <v>BS-C-2-DNA</v>
          </cell>
          <cell r="G5088">
            <v>10</v>
          </cell>
          <cell r="H5088" t="str">
            <v>甲基化文库</v>
          </cell>
          <cell r="I5088" t="str">
            <v>ZZ</v>
          </cell>
          <cell r="J5088">
            <v>15.1</v>
          </cell>
          <cell r="K5088">
            <v>324</v>
          </cell>
          <cell r="L5088" t="str">
            <v>YHT</v>
          </cell>
        </row>
        <row r="5088">
          <cell r="N5088">
            <v>71.6999050332384</v>
          </cell>
        </row>
        <row r="5089">
          <cell r="E5089" t="str">
            <v>HGC-Lib-2456825</v>
          </cell>
          <cell r="F5089" t="str">
            <v>BS-C-3-DNA</v>
          </cell>
          <cell r="G5089">
            <v>10</v>
          </cell>
          <cell r="H5089" t="str">
            <v>甲基化文库</v>
          </cell>
          <cell r="I5089" t="str">
            <v>ZZ</v>
          </cell>
          <cell r="J5089">
            <v>16.2</v>
          </cell>
          <cell r="K5089">
            <v>297</v>
          </cell>
          <cell r="L5089" t="str">
            <v>YHT</v>
          </cell>
        </row>
        <row r="5089">
          <cell r="N5089">
            <v>83.9160839160839</v>
          </cell>
        </row>
        <row r="5090">
          <cell r="E5090" t="str">
            <v>HGC-Lib-2456826</v>
          </cell>
          <cell r="F5090" t="str">
            <v>BS-D-1-DNA</v>
          </cell>
          <cell r="G5090">
            <v>10</v>
          </cell>
          <cell r="H5090" t="str">
            <v>甲基化文库</v>
          </cell>
          <cell r="I5090" t="str">
            <v>ZZ</v>
          </cell>
          <cell r="J5090">
            <v>15.5</v>
          </cell>
          <cell r="K5090">
            <v>306</v>
          </cell>
          <cell r="L5090" t="str">
            <v>YHT</v>
          </cell>
        </row>
        <row r="5090">
          <cell r="N5090">
            <v>77.9286073403721</v>
          </cell>
        </row>
        <row r="5091">
          <cell r="E5091" t="str">
            <v>HGC-Lib-2456827</v>
          </cell>
          <cell r="F5091" t="str">
            <v>BS-D-2-DNA</v>
          </cell>
          <cell r="G5091">
            <v>10</v>
          </cell>
          <cell r="H5091" t="str">
            <v>甲基化文库</v>
          </cell>
          <cell r="I5091" t="str">
            <v>ZZ</v>
          </cell>
          <cell r="J5091">
            <v>15.8</v>
          </cell>
          <cell r="K5091">
            <v>308</v>
          </cell>
          <cell r="L5091" t="str">
            <v>YHT</v>
          </cell>
        </row>
        <row r="5091">
          <cell r="N5091">
            <v>78.9210789210789</v>
          </cell>
        </row>
        <row r="5092">
          <cell r="E5092" t="str">
            <v>HGC-Lib-2456828</v>
          </cell>
          <cell r="F5092" t="str">
            <v>BS-D-3-DNA</v>
          </cell>
          <cell r="G5092">
            <v>10</v>
          </cell>
          <cell r="H5092" t="str">
            <v>甲基化文库</v>
          </cell>
          <cell r="I5092" t="str">
            <v>ZZ</v>
          </cell>
          <cell r="J5092">
            <v>11.4</v>
          </cell>
          <cell r="K5092">
            <v>337</v>
          </cell>
          <cell r="L5092" t="str">
            <v>YHT</v>
          </cell>
        </row>
        <row r="5092">
          <cell r="N5092">
            <v>52.0429125770372</v>
          </cell>
        </row>
        <row r="5093">
          <cell r="E5093" t="str">
            <v>HGC-Lib-2456829</v>
          </cell>
          <cell r="F5093" t="str">
            <v>OX-C-1-DNA</v>
          </cell>
          <cell r="G5093">
            <v>10</v>
          </cell>
          <cell r="H5093" t="str">
            <v>甲基化文库</v>
          </cell>
          <cell r="I5093" t="str">
            <v>ZZ</v>
          </cell>
          <cell r="J5093">
            <v>12.3</v>
          </cell>
          <cell r="K5093">
            <v>311</v>
          </cell>
          <cell r="L5093" t="str">
            <v>YHT</v>
          </cell>
        </row>
        <row r="5093">
          <cell r="N5093">
            <v>60.8459065050705</v>
          </cell>
        </row>
        <row r="5094">
          <cell r="E5094" t="str">
            <v>HGC-Lib-2456830</v>
          </cell>
          <cell r="F5094" t="str">
            <v>OX-C-2-DNA</v>
          </cell>
          <cell r="G5094">
            <v>10</v>
          </cell>
          <cell r="H5094" t="str">
            <v>甲基化文库</v>
          </cell>
          <cell r="I5094" t="str">
            <v>ZZ</v>
          </cell>
          <cell r="J5094">
            <v>11.3</v>
          </cell>
          <cell r="K5094">
            <v>298</v>
          </cell>
          <cell r="L5094" t="str">
            <v>YHT</v>
          </cell>
        </row>
        <row r="5094">
          <cell r="N5094">
            <v>58.3376355188436</v>
          </cell>
        </row>
        <row r="5095">
          <cell r="E5095" t="str">
            <v>HGC-Lib-2456831</v>
          </cell>
          <cell r="F5095" t="str">
            <v>OX-C-3-DNA</v>
          </cell>
          <cell r="G5095">
            <v>10</v>
          </cell>
          <cell r="H5095" t="str">
            <v>甲基化文库</v>
          </cell>
          <cell r="I5095" t="str">
            <v>ZZ</v>
          </cell>
          <cell r="J5095">
            <v>6.74</v>
          </cell>
          <cell r="K5095">
            <v>350</v>
          </cell>
          <cell r="L5095" t="str">
            <v>ZZ</v>
          </cell>
        </row>
        <row r="5095">
          <cell r="N5095">
            <v>29.6263736263736</v>
          </cell>
        </row>
        <row r="5096">
          <cell r="E5096" t="str">
            <v>HGC-Lib-2456832</v>
          </cell>
          <cell r="F5096" t="str">
            <v>OX-D-1-DNA</v>
          </cell>
          <cell r="G5096">
            <v>10</v>
          </cell>
          <cell r="H5096" t="str">
            <v>甲基化文库</v>
          </cell>
          <cell r="I5096" t="str">
            <v>ZZ</v>
          </cell>
          <cell r="J5096">
            <v>9.56</v>
          </cell>
          <cell r="K5096">
            <v>314</v>
          </cell>
          <cell r="L5096" t="str">
            <v>ZZ</v>
          </cell>
        </row>
        <row r="5096">
          <cell r="N5096">
            <v>46.8397844194023</v>
          </cell>
        </row>
        <row r="5097">
          <cell r="E5097" t="str">
            <v>HGC-Lib-2456833</v>
          </cell>
          <cell r="F5097" t="str">
            <v>OX-D-2-DNA</v>
          </cell>
          <cell r="G5097">
            <v>10</v>
          </cell>
          <cell r="H5097" t="str">
            <v>甲基化文库</v>
          </cell>
          <cell r="I5097" t="str">
            <v>ZZ</v>
          </cell>
          <cell r="J5097">
            <v>8.52</v>
          </cell>
          <cell r="K5097">
            <v>299</v>
          </cell>
          <cell r="L5097" t="str">
            <v>ZZ</v>
          </cell>
        </row>
        <row r="5097">
          <cell r="N5097">
            <v>43.83843581168</v>
          </cell>
        </row>
        <row r="5098">
          <cell r="E5098" t="str">
            <v>HGC-Lib-2456834</v>
          </cell>
          <cell r="F5098" t="str">
            <v>OX-D-3-DNA</v>
          </cell>
          <cell r="G5098">
            <v>10</v>
          </cell>
          <cell r="H5098" t="str">
            <v>甲基化文库</v>
          </cell>
          <cell r="I5098" t="str">
            <v>ZZ</v>
          </cell>
          <cell r="J5098">
            <v>9</v>
          </cell>
          <cell r="K5098">
            <v>294</v>
          </cell>
          <cell r="L5098" t="str">
            <v>ZZ</v>
          </cell>
        </row>
        <row r="5098">
          <cell r="N5098">
            <v>47.0957613814757</v>
          </cell>
        </row>
        <row r="5099">
          <cell r="E5099" t="str">
            <v>HGC-Lib-2456835</v>
          </cell>
          <cell r="F5099" t="str">
            <v>A549-virion-rep1</v>
          </cell>
          <cell r="G5099">
            <v>4</v>
          </cell>
          <cell r="H5099" t="str">
            <v>甲基化文库</v>
          </cell>
          <cell r="I5099" t="str">
            <v>ZZ</v>
          </cell>
          <cell r="J5099">
            <v>40.4</v>
          </cell>
          <cell r="K5099">
            <v>310</v>
          </cell>
          <cell r="L5099" t="str">
            <v>YHT</v>
          </cell>
        </row>
        <row r="5099">
          <cell r="N5099">
            <v>200.496277915633</v>
          </cell>
        </row>
        <row r="5100">
          <cell r="E5100" t="str">
            <v>HGC-Lib-2456836</v>
          </cell>
          <cell r="F5100" t="str">
            <v>A549-virion-rep2</v>
          </cell>
          <cell r="G5100">
            <v>4</v>
          </cell>
          <cell r="H5100" t="str">
            <v>甲基化文库</v>
          </cell>
          <cell r="I5100" t="str">
            <v>ZZ</v>
          </cell>
          <cell r="J5100">
            <v>37.4</v>
          </cell>
          <cell r="K5100">
            <v>298</v>
          </cell>
          <cell r="L5100" t="str">
            <v>YHT</v>
          </cell>
        </row>
        <row r="5100">
          <cell r="N5100">
            <v>193.082085699535</v>
          </cell>
        </row>
        <row r="5101">
          <cell r="E5101" t="str">
            <v>HGC-Lib-2456837</v>
          </cell>
          <cell r="F5101" t="str">
            <v>KO-virion-rep1</v>
          </cell>
          <cell r="G5101">
            <v>4</v>
          </cell>
          <cell r="H5101" t="str">
            <v>甲基化文库</v>
          </cell>
          <cell r="I5101" t="str">
            <v>ZZ</v>
          </cell>
          <cell r="J5101">
            <v>49.4</v>
          </cell>
          <cell r="K5101">
            <v>346</v>
          </cell>
          <cell r="L5101" t="str">
            <v>YHT</v>
          </cell>
        </row>
        <row r="5101">
          <cell r="N5101">
            <v>219.653179190751</v>
          </cell>
        </row>
        <row r="5102">
          <cell r="E5102" t="str">
            <v>HGC-Lib-2456838</v>
          </cell>
          <cell r="F5102" t="str">
            <v>KO-virion-rep2</v>
          </cell>
          <cell r="G5102">
            <v>4</v>
          </cell>
          <cell r="H5102" t="str">
            <v>甲基化文库</v>
          </cell>
          <cell r="I5102" t="str">
            <v>ZZ</v>
          </cell>
          <cell r="J5102">
            <v>46.6</v>
          </cell>
          <cell r="K5102">
            <v>329</v>
          </cell>
          <cell r="L5102" t="str">
            <v>YHT</v>
          </cell>
        </row>
        <row r="5102">
          <cell r="N5102">
            <v>217.909749824643</v>
          </cell>
        </row>
        <row r="5103">
          <cell r="E5103" t="str">
            <v>HGC-Lib-2456839</v>
          </cell>
          <cell r="F5103" t="str">
            <v>A549-cell-rep1</v>
          </cell>
          <cell r="G5103">
            <v>12</v>
          </cell>
          <cell r="H5103" t="str">
            <v>甲基化文库</v>
          </cell>
          <cell r="I5103" t="str">
            <v>ZZ</v>
          </cell>
          <cell r="J5103">
            <v>102</v>
          </cell>
          <cell r="K5103">
            <v>335</v>
          </cell>
          <cell r="L5103" t="str">
            <v>YHT</v>
          </cell>
        </row>
        <row r="5103">
          <cell r="N5103">
            <v>468.427095292767</v>
          </cell>
        </row>
        <row r="5104">
          <cell r="E5104" t="str">
            <v>HGC-Lib-2456840</v>
          </cell>
          <cell r="F5104" t="str">
            <v>A549-cell–rep2</v>
          </cell>
          <cell r="G5104">
            <v>12</v>
          </cell>
          <cell r="H5104" t="str">
            <v>甲基化文库</v>
          </cell>
          <cell r="I5104" t="str">
            <v>ZZ</v>
          </cell>
          <cell r="J5104">
            <v>86</v>
          </cell>
          <cell r="K5104">
            <v>340</v>
          </cell>
          <cell r="L5104" t="str">
            <v>YHT</v>
          </cell>
        </row>
        <row r="5104">
          <cell r="N5104">
            <v>389.140271493213</v>
          </cell>
        </row>
        <row r="5105">
          <cell r="E5105" t="str">
            <v>HGC-Lib-2456841</v>
          </cell>
          <cell r="F5105" t="str">
            <v>KO–cell–rep1</v>
          </cell>
          <cell r="G5105">
            <v>12</v>
          </cell>
          <cell r="H5105" t="str">
            <v>甲基化文库</v>
          </cell>
          <cell r="I5105" t="str">
            <v>ZZ</v>
          </cell>
          <cell r="J5105">
            <v>66.4</v>
          </cell>
          <cell r="K5105">
            <v>329</v>
          </cell>
          <cell r="L5105" t="str">
            <v>YHT</v>
          </cell>
        </row>
        <row r="5105">
          <cell r="N5105">
            <v>310.498012625672</v>
          </cell>
        </row>
        <row r="5106">
          <cell r="E5106" t="str">
            <v>HGC-Lib-2456842</v>
          </cell>
          <cell r="F5106" t="str">
            <v>KO–cell–rep2</v>
          </cell>
          <cell r="G5106">
            <v>12</v>
          </cell>
          <cell r="H5106" t="str">
            <v>甲基化文库</v>
          </cell>
          <cell r="I5106" t="str">
            <v>ZZ</v>
          </cell>
          <cell r="J5106">
            <v>55.8</v>
          </cell>
          <cell r="K5106">
            <v>324</v>
          </cell>
          <cell r="L5106" t="str">
            <v>YHT</v>
          </cell>
        </row>
        <row r="5106">
          <cell r="N5106">
            <v>264.957264957265</v>
          </cell>
        </row>
        <row r="5107">
          <cell r="E5107" t="str">
            <v>HGC-Lib-2456843</v>
          </cell>
          <cell r="F5107" t="str">
            <v>nc-1-RNA</v>
          </cell>
          <cell r="G5107">
            <v>12</v>
          </cell>
          <cell r="H5107" t="str">
            <v>mRNA文库</v>
          </cell>
          <cell r="I5107" t="str">
            <v>ZZ</v>
          </cell>
          <cell r="J5107">
            <v>15.5</v>
          </cell>
          <cell r="K5107">
            <v>395</v>
          </cell>
          <cell r="L5107" t="str">
            <v>YHT</v>
          </cell>
        </row>
        <row r="5107">
          <cell r="N5107">
            <v>60.3700097370983</v>
          </cell>
        </row>
        <row r="5108">
          <cell r="E5108" t="str">
            <v>HGC-Lib-2456844</v>
          </cell>
          <cell r="F5108" t="str">
            <v>nc-2-RNA</v>
          </cell>
          <cell r="G5108">
            <v>12</v>
          </cell>
          <cell r="H5108" t="str">
            <v>mRNA文库</v>
          </cell>
          <cell r="I5108" t="str">
            <v>ZZ</v>
          </cell>
          <cell r="J5108">
            <v>4.08</v>
          </cell>
          <cell r="K5108">
            <v>399</v>
          </cell>
          <cell r="L5108" t="str">
            <v>ZZ</v>
          </cell>
        </row>
        <row r="5108">
          <cell r="N5108">
            <v>15.7316367842684</v>
          </cell>
        </row>
        <row r="5109">
          <cell r="E5109" t="str">
            <v>HGC-Lib-2456845</v>
          </cell>
          <cell r="F5109" t="str">
            <v>nc-3-RNA</v>
          </cell>
          <cell r="G5109">
            <v>12</v>
          </cell>
          <cell r="H5109" t="str">
            <v>mRNA文库</v>
          </cell>
          <cell r="I5109" t="str">
            <v>ZZ</v>
          </cell>
          <cell r="J5109">
            <v>5.26</v>
          </cell>
          <cell r="K5109">
            <v>365</v>
          </cell>
          <cell r="L5109" t="str">
            <v>ZZ</v>
          </cell>
        </row>
        <row r="5109">
          <cell r="N5109">
            <v>22.1707060063224</v>
          </cell>
        </row>
        <row r="5110">
          <cell r="E5110" t="str">
            <v>HGC-Lib-2456846</v>
          </cell>
          <cell r="F5110" t="str">
            <v>nc-4-RNA</v>
          </cell>
          <cell r="G5110">
            <v>12</v>
          </cell>
          <cell r="H5110" t="str">
            <v>mRNA文库</v>
          </cell>
          <cell r="I5110" t="str">
            <v>ZZ</v>
          </cell>
          <cell r="J5110">
            <v>17.3</v>
          </cell>
          <cell r="K5110">
            <v>404</v>
          </cell>
          <cell r="L5110" t="str">
            <v>YHT</v>
          </cell>
        </row>
        <row r="5110">
          <cell r="N5110">
            <v>65.8796648895659</v>
          </cell>
        </row>
        <row r="5111">
          <cell r="E5111" t="str">
            <v>HGC-Lib-2456847</v>
          </cell>
          <cell r="F5111" t="str">
            <v>nc-5-RNA</v>
          </cell>
          <cell r="G5111">
            <v>12</v>
          </cell>
          <cell r="H5111" t="str">
            <v>mRNA文库</v>
          </cell>
          <cell r="I5111" t="str">
            <v>GZQ</v>
          </cell>
          <cell r="J5111">
            <v>3.36</v>
          </cell>
          <cell r="K5111">
            <v>429</v>
          </cell>
          <cell r="L5111" t="str">
            <v>ZZ</v>
          </cell>
        </row>
        <row r="5111">
          <cell r="N5111">
            <v>12.0494889725659</v>
          </cell>
        </row>
        <row r="5112">
          <cell r="E5112" t="str">
            <v>HGC-Lib-2456848</v>
          </cell>
          <cell r="F5112" t="str">
            <v>cp-1-RNA</v>
          </cell>
          <cell r="G5112">
            <v>12</v>
          </cell>
          <cell r="H5112" t="str">
            <v>mRNA文库</v>
          </cell>
          <cell r="I5112" t="str">
            <v>GZQ</v>
          </cell>
          <cell r="J5112">
            <v>37.6</v>
          </cell>
          <cell r="K5112">
            <v>435</v>
          </cell>
          <cell r="L5112" t="str">
            <v>YHT</v>
          </cell>
        </row>
        <row r="5112">
          <cell r="N5112">
            <v>132.979664014147</v>
          </cell>
        </row>
        <row r="5113">
          <cell r="E5113" t="str">
            <v>HGC-Lib-2456849</v>
          </cell>
          <cell r="F5113" t="str">
            <v>cp-2-RNA</v>
          </cell>
          <cell r="G5113">
            <v>12</v>
          </cell>
          <cell r="H5113" t="str">
            <v>mRNA文库</v>
          </cell>
          <cell r="I5113" t="str">
            <v>GZQ</v>
          </cell>
          <cell r="J5113">
            <v>1.88</v>
          </cell>
          <cell r="K5113">
            <v>431</v>
          </cell>
          <cell r="L5113" t="str">
            <v>ZZ</v>
          </cell>
        </row>
        <row r="5113">
          <cell r="N5113">
            <v>6.71069070140996</v>
          </cell>
        </row>
        <row r="5114">
          <cell r="E5114" t="str">
            <v>HGC-Lib-2456850</v>
          </cell>
          <cell r="F5114" t="str">
            <v>cp-3-RNA</v>
          </cell>
          <cell r="G5114">
            <v>12</v>
          </cell>
          <cell r="H5114" t="str">
            <v>mRNA文库</v>
          </cell>
          <cell r="I5114" t="str">
            <v>GZQ</v>
          </cell>
          <cell r="J5114">
            <v>2.76</v>
          </cell>
          <cell r="K5114">
            <v>430</v>
          </cell>
          <cell r="L5114" t="str">
            <v>ZZ</v>
          </cell>
        </row>
        <row r="5114">
          <cell r="N5114">
            <v>9.87477638640429</v>
          </cell>
        </row>
        <row r="5115">
          <cell r="E5115" t="str">
            <v>HGC-Lib-2456851</v>
          </cell>
          <cell r="F5115" t="str">
            <v>cp-4-RNA</v>
          </cell>
          <cell r="G5115">
            <v>12</v>
          </cell>
          <cell r="H5115" t="str">
            <v>mRNA文库</v>
          </cell>
          <cell r="I5115" t="str">
            <v>GZQ</v>
          </cell>
          <cell r="J5115">
            <v>6</v>
          </cell>
          <cell r="K5115">
            <v>423</v>
          </cell>
          <cell r="L5115" t="str">
            <v>ZZ</v>
          </cell>
        </row>
        <row r="5115">
          <cell r="N5115">
            <v>21.822149481724</v>
          </cell>
        </row>
        <row r="5116">
          <cell r="E5116" t="str">
            <v>HGC-Lib-2456852</v>
          </cell>
          <cell r="F5116" t="str">
            <v>cp-5-RNA</v>
          </cell>
          <cell r="G5116">
            <v>12</v>
          </cell>
          <cell r="H5116" t="str">
            <v>mRNA文库</v>
          </cell>
          <cell r="I5116" t="str">
            <v>GZQ</v>
          </cell>
          <cell r="J5116">
            <v>1.9</v>
          </cell>
          <cell r="K5116">
            <v>308</v>
          </cell>
          <cell r="L5116" t="str">
            <v>ZZ</v>
          </cell>
        </row>
        <row r="5116">
          <cell r="N5116">
            <v>9.49050949050949</v>
          </cell>
        </row>
        <row r="5117">
          <cell r="E5117" t="str">
            <v>HGC-Lib-2456853</v>
          </cell>
          <cell r="F5117" t="str">
            <v>IP-RC1</v>
          </cell>
          <cell r="G5117">
            <v>6</v>
          </cell>
          <cell r="H5117" t="str">
            <v>M7G文库</v>
          </cell>
          <cell r="I5117" t="str">
            <v>GZQ</v>
          </cell>
          <cell r="J5117">
            <v>40.2</v>
          </cell>
          <cell r="K5117">
            <v>328</v>
          </cell>
          <cell r="L5117" t="str">
            <v>YHT</v>
          </cell>
        </row>
        <row r="5117">
          <cell r="N5117">
            <v>188.555347091932</v>
          </cell>
        </row>
        <row r="5118">
          <cell r="E5118" t="str">
            <v>HGC-Lib-2456854</v>
          </cell>
          <cell r="F5118" t="str">
            <v>IP-PR1</v>
          </cell>
          <cell r="G5118">
            <v>6</v>
          </cell>
          <cell r="H5118" t="str">
            <v>M7G文库</v>
          </cell>
          <cell r="I5118" t="str">
            <v>GZQ</v>
          </cell>
          <cell r="J5118">
            <v>46.6</v>
          </cell>
          <cell r="K5118">
            <v>320</v>
          </cell>
          <cell r="L5118" t="str">
            <v>YHT</v>
          </cell>
        </row>
        <row r="5118">
          <cell r="N5118">
            <v>224.038461538462</v>
          </cell>
        </row>
        <row r="5119">
          <cell r="E5119" t="str">
            <v>HGC-Lib-2456855</v>
          </cell>
          <cell r="F5119" t="str">
            <v>IP-RC2</v>
          </cell>
          <cell r="G5119">
            <v>6</v>
          </cell>
          <cell r="H5119" t="str">
            <v>M7G文库</v>
          </cell>
          <cell r="I5119" t="str">
            <v>GZQ</v>
          </cell>
          <cell r="J5119">
            <v>31.2</v>
          </cell>
          <cell r="K5119">
            <v>315</v>
          </cell>
          <cell r="L5119" t="str">
            <v>YHT</v>
          </cell>
        </row>
        <row r="5119">
          <cell r="N5119">
            <v>152.380952380952</v>
          </cell>
        </row>
        <row r="5120">
          <cell r="E5120" t="str">
            <v>HGC-Lib-2456856</v>
          </cell>
          <cell r="F5120" t="str">
            <v>IP-RPR2</v>
          </cell>
          <cell r="G5120">
            <v>6</v>
          </cell>
          <cell r="H5120" t="str">
            <v>M7G文库</v>
          </cell>
          <cell r="I5120" t="str">
            <v>GZQ</v>
          </cell>
          <cell r="J5120">
            <v>59</v>
          </cell>
          <cell r="K5120">
            <v>313</v>
          </cell>
          <cell r="L5120" t="str">
            <v>YHT</v>
          </cell>
        </row>
        <row r="5120">
          <cell r="N5120">
            <v>289.997542393708</v>
          </cell>
        </row>
        <row r="5121">
          <cell r="E5121" t="str">
            <v>HGC-Lib-2456857</v>
          </cell>
          <cell r="F5121" t="str">
            <v>IP-RRC3</v>
          </cell>
          <cell r="G5121">
            <v>6</v>
          </cell>
          <cell r="H5121" t="str">
            <v>M7G文库</v>
          </cell>
          <cell r="I5121" t="str">
            <v>GZQ</v>
          </cell>
          <cell r="J5121">
            <v>65.2</v>
          </cell>
          <cell r="K5121">
            <v>306</v>
          </cell>
          <cell r="L5121" t="str">
            <v>YHT</v>
          </cell>
        </row>
        <row r="5121">
          <cell r="N5121">
            <v>327.80291603821</v>
          </cell>
        </row>
        <row r="5122">
          <cell r="E5122" t="str">
            <v>HGC-Lib-2456858</v>
          </cell>
          <cell r="F5122" t="str">
            <v>IP-RPR3</v>
          </cell>
          <cell r="G5122">
            <v>6</v>
          </cell>
          <cell r="H5122" t="str">
            <v>M7G文库</v>
          </cell>
          <cell r="I5122" t="str">
            <v>GZQ</v>
          </cell>
          <cell r="J5122">
            <v>28</v>
          </cell>
          <cell r="K5122">
            <v>313</v>
          </cell>
          <cell r="L5122" t="str">
            <v>YHT</v>
          </cell>
        </row>
        <row r="5122">
          <cell r="N5122">
            <v>137.625952322438</v>
          </cell>
        </row>
        <row r="5123">
          <cell r="E5123" t="str">
            <v>HGC-Lib-2456859</v>
          </cell>
          <cell r="F5123" t="str">
            <v>IP-RRC4</v>
          </cell>
          <cell r="G5123">
            <v>6</v>
          </cell>
          <cell r="H5123" t="str">
            <v>M7G文库</v>
          </cell>
          <cell r="I5123" t="str">
            <v>GZQ</v>
          </cell>
          <cell r="J5123">
            <v>16.3</v>
          </cell>
          <cell r="K5123">
            <v>316</v>
          </cell>
          <cell r="L5123" t="str">
            <v>YHT</v>
          </cell>
        </row>
        <row r="5123">
          <cell r="N5123">
            <v>79.3573515092503</v>
          </cell>
        </row>
        <row r="5124">
          <cell r="E5124" t="str">
            <v>HGC-Lib-2456860</v>
          </cell>
          <cell r="F5124" t="str">
            <v>IP-RPR4</v>
          </cell>
          <cell r="G5124">
            <v>6</v>
          </cell>
          <cell r="H5124" t="str">
            <v>M7G文库</v>
          </cell>
          <cell r="I5124" t="str">
            <v>GZQ</v>
          </cell>
          <cell r="J5124">
            <v>51.2</v>
          </cell>
          <cell r="K5124">
            <v>310</v>
          </cell>
          <cell r="L5124" t="str">
            <v>YHT</v>
          </cell>
        </row>
        <row r="5124">
          <cell r="N5124">
            <v>254.09429280397</v>
          </cell>
        </row>
        <row r="5125">
          <cell r="E5125" t="str">
            <v>HGC-Lib-2456861</v>
          </cell>
          <cell r="F5125" t="str">
            <v>IP-RRC5</v>
          </cell>
          <cell r="G5125">
            <v>6</v>
          </cell>
          <cell r="H5125" t="str">
            <v>M7G文库</v>
          </cell>
          <cell r="I5125" t="str">
            <v>GZQ</v>
          </cell>
          <cell r="J5125">
            <v>40.6</v>
          </cell>
          <cell r="K5125">
            <v>325</v>
          </cell>
          <cell r="L5125" t="str">
            <v>YHT</v>
          </cell>
        </row>
        <row r="5125">
          <cell r="N5125">
            <v>192.189349112426</v>
          </cell>
        </row>
        <row r="5126">
          <cell r="E5126" t="str">
            <v>HGC-Lib-2456862</v>
          </cell>
          <cell r="F5126" t="str">
            <v>IP-RPR5</v>
          </cell>
          <cell r="G5126">
            <v>6</v>
          </cell>
          <cell r="H5126" t="str">
            <v>M7G文库</v>
          </cell>
          <cell r="I5126" t="str">
            <v>GZQ</v>
          </cell>
          <cell r="J5126">
            <v>48.6</v>
          </cell>
          <cell r="K5126">
            <v>317</v>
          </cell>
          <cell r="L5126" t="str">
            <v>YHT</v>
          </cell>
        </row>
        <row r="5126">
          <cell r="N5126">
            <v>235.865081290949</v>
          </cell>
        </row>
        <row r="5127">
          <cell r="E5127" t="str">
            <v>HGC-Lib-2456863</v>
          </cell>
          <cell r="F5127" t="str">
            <v>Input-RC1</v>
          </cell>
          <cell r="G5127">
            <v>6</v>
          </cell>
          <cell r="H5127" t="str">
            <v>M7G文库</v>
          </cell>
          <cell r="I5127" t="str">
            <v>GZQ</v>
          </cell>
          <cell r="J5127">
            <v>52.4</v>
          </cell>
          <cell r="K5127">
            <v>313</v>
          </cell>
          <cell r="L5127" t="str">
            <v>YHT</v>
          </cell>
        </row>
        <row r="5127">
          <cell r="N5127">
            <v>257.557139346277</v>
          </cell>
        </row>
        <row r="5128">
          <cell r="E5128" t="str">
            <v>HGC-Lib-2456864</v>
          </cell>
          <cell r="F5128" t="str">
            <v>Input-PR1</v>
          </cell>
          <cell r="G5128">
            <v>6</v>
          </cell>
          <cell r="H5128" t="str">
            <v>M7G文库</v>
          </cell>
          <cell r="I5128" t="str">
            <v>GZQ</v>
          </cell>
          <cell r="J5128">
            <v>52.2</v>
          </cell>
          <cell r="K5128">
            <v>309</v>
          </cell>
          <cell r="L5128" t="str">
            <v>YHT</v>
          </cell>
        </row>
        <row r="5128">
          <cell r="N5128">
            <v>259.895444361464</v>
          </cell>
        </row>
        <row r="5129">
          <cell r="E5129" t="str">
            <v>HGC-Lib-2456865</v>
          </cell>
          <cell r="F5129" t="str">
            <v>Input-RC2</v>
          </cell>
          <cell r="G5129">
            <v>6</v>
          </cell>
          <cell r="H5129" t="str">
            <v>M7G文库</v>
          </cell>
          <cell r="I5129" t="str">
            <v>GZQ</v>
          </cell>
          <cell r="J5129">
            <v>51</v>
          </cell>
          <cell r="K5129">
            <v>304</v>
          </cell>
          <cell r="L5129" t="str">
            <v>YHT</v>
          </cell>
        </row>
        <row r="5129">
          <cell r="N5129">
            <v>258.097165991903</v>
          </cell>
        </row>
        <row r="5130">
          <cell r="E5130" t="str">
            <v>HGC-Lib-2456866</v>
          </cell>
          <cell r="F5130" t="str">
            <v>Input-PR2</v>
          </cell>
          <cell r="G5130">
            <v>6</v>
          </cell>
          <cell r="H5130" t="str">
            <v>M7G文库</v>
          </cell>
          <cell r="I5130" t="str">
            <v>GZQ</v>
          </cell>
          <cell r="J5130">
            <v>58</v>
          </cell>
          <cell r="K5130">
            <v>303</v>
          </cell>
          <cell r="L5130" t="str">
            <v>YHT</v>
          </cell>
        </row>
        <row r="5130">
          <cell r="N5130">
            <v>294.490987560295</v>
          </cell>
        </row>
        <row r="5131">
          <cell r="E5131" t="str">
            <v>HGC-Lib-2456867</v>
          </cell>
          <cell r="F5131" t="str">
            <v>Input-RC3</v>
          </cell>
          <cell r="G5131">
            <v>6</v>
          </cell>
          <cell r="H5131" t="str">
            <v>M7G文库</v>
          </cell>
          <cell r="I5131" t="str">
            <v>GZQ</v>
          </cell>
          <cell r="J5131">
            <v>54</v>
          </cell>
          <cell r="K5131">
            <v>298</v>
          </cell>
          <cell r="L5131" t="str">
            <v>YHT</v>
          </cell>
        </row>
        <row r="5131">
          <cell r="N5131">
            <v>278.7816210635</v>
          </cell>
        </row>
        <row r="5132">
          <cell r="E5132" t="str">
            <v>HGC-Lib-2456868</v>
          </cell>
          <cell r="F5132" t="str">
            <v>Input-PR3</v>
          </cell>
          <cell r="G5132">
            <v>6</v>
          </cell>
          <cell r="H5132" t="str">
            <v>M7G文库</v>
          </cell>
          <cell r="I5132" t="str">
            <v>GZQ</v>
          </cell>
          <cell r="J5132">
            <v>40</v>
          </cell>
          <cell r="K5132">
            <v>293</v>
          </cell>
          <cell r="L5132" t="str">
            <v>YHT</v>
          </cell>
        </row>
        <row r="5132">
          <cell r="N5132">
            <v>210.028878970858</v>
          </cell>
        </row>
        <row r="5133">
          <cell r="E5133" t="str">
            <v>HGC-Lib-2456869</v>
          </cell>
          <cell r="F5133" t="str">
            <v>Input-RC4</v>
          </cell>
          <cell r="G5133">
            <v>6</v>
          </cell>
          <cell r="H5133" t="str">
            <v>M7G文库</v>
          </cell>
          <cell r="I5133" t="str">
            <v>GZQ</v>
          </cell>
          <cell r="J5133">
            <v>38.6</v>
          </cell>
          <cell r="K5133">
            <v>302</v>
          </cell>
          <cell r="L5133" t="str">
            <v>YHT</v>
          </cell>
        </row>
        <row r="5133">
          <cell r="N5133">
            <v>196.637799286806</v>
          </cell>
        </row>
        <row r="5134">
          <cell r="E5134" t="str">
            <v>HGC-Lib-2456870</v>
          </cell>
          <cell r="F5134" t="str">
            <v>Input-PR4</v>
          </cell>
          <cell r="G5134">
            <v>6</v>
          </cell>
          <cell r="H5134" t="str">
            <v>M7G文库</v>
          </cell>
          <cell r="I5134" t="str">
            <v>GZQ</v>
          </cell>
          <cell r="J5134">
            <v>56</v>
          </cell>
          <cell r="K5134">
            <v>307</v>
          </cell>
          <cell r="L5134" t="str">
            <v>YHT</v>
          </cell>
        </row>
        <row r="5134">
          <cell r="N5134">
            <v>280.631420696567</v>
          </cell>
        </row>
        <row r="5135">
          <cell r="E5135" t="str">
            <v>HGC-Lib-2456871</v>
          </cell>
          <cell r="F5135" t="str">
            <v>Input-RC5</v>
          </cell>
          <cell r="G5135">
            <v>6</v>
          </cell>
          <cell r="H5135" t="str">
            <v>M7G文库</v>
          </cell>
          <cell r="I5135" t="str">
            <v>GZQ</v>
          </cell>
          <cell r="J5135">
            <v>55.2</v>
          </cell>
          <cell r="K5135">
            <v>307</v>
          </cell>
          <cell r="L5135" t="str">
            <v>YHT</v>
          </cell>
        </row>
        <row r="5135">
          <cell r="N5135">
            <v>276.622400400902</v>
          </cell>
        </row>
        <row r="5136">
          <cell r="E5136" t="str">
            <v>HGC-Lib-2456872</v>
          </cell>
          <cell r="F5136" t="str">
            <v>Input-PR5</v>
          </cell>
          <cell r="G5136">
            <v>6</v>
          </cell>
          <cell r="H5136" t="str">
            <v>M7G文库</v>
          </cell>
          <cell r="I5136" t="str">
            <v>GZQ</v>
          </cell>
          <cell r="J5136">
            <v>60.2</v>
          </cell>
          <cell r="K5136">
            <v>308</v>
          </cell>
          <cell r="L5136" t="str">
            <v>YHT</v>
          </cell>
        </row>
        <row r="5136">
          <cell r="N5136">
            <v>300.699300699301</v>
          </cell>
        </row>
        <row r="5137">
          <cell r="E5137" t="str">
            <v>HGC-Lib-2456873</v>
          </cell>
          <cell r="F5137" t="str">
            <v>C3</v>
          </cell>
          <cell r="G5137">
            <v>20</v>
          </cell>
          <cell r="H5137" t="str">
            <v>甲基化文库</v>
          </cell>
          <cell r="I5137" t="str">
            <v>GZQ</v>
          </cell>
          <cell r="J5137">
            <v>40.2</v>
          </cell>
          <cell r="K5137">
            <v>368</v>
          </cell>
          <cell r="L5137" t="str">
            <v>YHT</v>
          </cell>
        </row>
        <row r="5137">
          <cell r="N5137">
            <v>168.060200668896</v>
          </cell>
        </row>
        <row r="5138">
          <cell r="E5138" t="str">
            <v>HGC-Lib-2456874</v>
          </cell>
          <cell r="F5138" t="str">
            <v>L3</v>
          </cell>
          <cell r="G5138">
            <v>20</v>
          </cell>
          <cell r="H5138" t="str">
            <v>甲基化文库</v>
          </cell>
          <cell r="I5138" t="str">
            <v>GZQ</v>
          </cell>
          <cell r="J5138">
            <v>33</v>
          </cell>
          <cell r="K5138">
            <v>358</v>
          </cell>
          <cell r="L5138" t="str">
            <v>YHT</v>
          </cell>
        </row>
        <row r="5138">
          <cell r="N5138">
            <v>141.813493768801</v>
          </cell>
        </row>
        <row r="5139">
          <cell r="E5139" t="str">
            <v>HGC-Lib-2456875</v>
          </cell>
          <cell r="F5139" t="str">
            <v>R4F1</v>
          </cell>
          <cell r="G5139">
            <v>10</v>
          </cell>
          <cell r="H5139" t="str">
            <v>甲基化文库</v>
          </cell>
          <cell r="I5139" t="str">
            <v>GZQ</v>
          </cell>
          <cell r="J5139">
            <v>8.86</v>
          </cell>
          <cell r="K5139">
            <v>412</v>
          </cell>
          <cell r="L5139" t="str">
            <v>ZZ</v>
          </cell>
        </row>
        <row r="5139">
          <cell r="N5139">
            <v>33.0843913368185</v>
          </cell>
        </row>
        <row r="5140">
          <cell r="E5140" t="str">
            <v>HGC-Lib-2456876</v>
          </cell>
          <cell r="F5140" t="str">
            <v>R5F1</v>
          </cell>
          <cell r="G5140">
            <v>10</v>
          </cell>
          <cell r="H5140" t="str">
            <v>甲基化文库</v>
          </cell>
          <cell r="I5140" t="str">
            <v>GZQ</v>
          </cell>
          <cell r="J5140">
            <v>13.5</v>
          </cell>
          <cell r="K5140">
            <v>408</v>
          </cell>
          <cell r="L5140" t="str">
            <v>YHT</v>
          </cell>
        </row>
        <row r="5140">
          <cell r="N5140">
            <v>50.9049773755656</v>
          </cell>
        </row>
        <row r="5141">
          <cell r="E5141" t="str">
            <v>HGC-Lib-2456877</v>
          </cell>
          <cell r="F5141" t="str">
            <v>R1F2</v>
          </cell>
          <cell r="G5141">
            <v>10</v>
          </cell>
          <cell r="H5141" t="str">
            <v>甲基化文库</v>
          </cell>
          <cell r="I5141" t="str">
            <v>GZQ</v>
          </cell>
          <cell r="J5141">
            <v>15.2</v>
          </cell>
          <cell r="K5141">
            <v>392</v>
          </cell>
          <cell r="L5141" t="str">
            <v>YHT</v>
          </cell>
        </row>
        <row r="5141">
          <cell r="N5141">
            <v>59.6546310832025</v>
          </cell>
        </row>
        <row r="5142">
          <cell r="E5142" t="str">
            <v>HGC-Lib-2456878</v>
          </cell>
          <cell r="F5142" t="str">
            <v>R2F2</v>
          </cell>
          <cell r="G5142">
            <v>10</v>
          </cell>
          <cell r="H5142" t="str">
            <v>甲基化文库</v>
          </cell>
          <cell r="I5142" t="str">
            <v>GZQ</v>
          </cell>
          <cell r="J5142">
            <v>21.8</v>
          </cell>
          <cell r="K5142">
            <v>354</v>
          </cell>
          <cell r="L5142" t="str">
            <v>YHT</v>
          </cell>
        </row>
        <row r="5142">
          <cell r="N5142">
            <v>94.7414167753151</v>
          </cell>
        </row>
        <row r="5143">
          <cell r="E5143" t="str">
            <v>HGC-Lib-2456879</v>
          </cell>
          <cell r="F5143" t="str">
            <v>R3F2</v>
          </cell>
          <cell r="G5143">
            <v>10</v>
          </cell>
          <cell r="H5143" t="str">
            <v>甲基化文库</v>
          </cell>
          <cell r="I5143" t="str">
            <v>GZQ</v>
          </cell>
          <cell r="J5143">
            <v>16.7</v>
          </cell>
          <cell r="K5143">
            <v>389</v>
          </cell>
          <cell r="L5143" t="str">
            <v>YHT</v>
          </cell>
        </row>
        <row r="5143">
          <cell r="N5143">
            <v>66.0470634763694</v>
          </cell>
        </row>
        <row r="5144">
          <cell r="E5144" t="str">
            <v>HGC-POOL-2456880</v>
          </cell>
          <cell r="F5144" t="str">
            <v>ssq_rice_20240716</v>
          </cell>
          <cell r="G5144">
            <v>144</v>
          </cell>
          <cell r="H5144" t="str">
            <v>ChIP-seq </v>
          </cell>
          <cell r="I5144" t="str">
            <v>GZQ</v>
          </cell>
          <cell r="J5144">
            <v>11.6</v>
          </cell>
          <cell r="K5144">
            <v>320</v>
          </cell>
          <cell r="L5144" t="str">
            <v>YHT</v>
          </cell>
        </row>
        <row r="5144">
          <cell r="N5144">
            <v>55.7692307692308</v>
          </cell>
        </row>
        <row r="5145">
          <cell r="E5145" t="str">
            <v>HGC-POOL-2456881</v>
          </cell>
          <cell r="F5145" t="str">
            <v>ssq_rice_20240717</v>
          </cell>
          <cell r="G5145">
            <v>144</v>
          </cell>
          <cell r="H5145" t="str">
            <v>ChIP-seq </v>
          </cell>
          <cell r="I5145" t="str">
            <v>GZQ</v>
          </cell>
          <cell r="J5145">
            <v>6.26</v>
          </cell>
          <cell r="K5145">
            <v>322</v>
          </cell>
          <cell r="L5145" t="str">
            <v>YHT</v>
          </cell>
        </row>
        <row r="5145">
          <cell r="N5145">
            <v>29.909221213569</v>
          </cell>
        </row>
        <row r="5146">
          <cell r="E5146" t="str">
            <v>HGC-Lib-2456882</v>
          </cell>
          <cell r="F5146" t="str">
            <v>A9-mBrain-5K-0717</v>
          </cell>
          <cell r="G5146">
            <v>20</v>
          </cell>
          <cell r="H5146" t="str">
            <v>10× 3'单细胞</v>
          </cell>
          <cell r="I5146" t="str">
            <v>GZQ</v>
          </cell>
          <cell r="J5146">
            <v>29.3</v>
          </cell>
          <cell r="K5146">
            <v>383</v>
          </cell>
          <cell r="L5146" t="str">
            <v>YHT</v>
          </cell>
        </row>
        <row r="5146">
          <cell r="N5146">
            <v>117.694316127736</v>
          </cell>
        </row>
        <row r="5147">
          <cell r="E5147" t="str">
            <v>HGC-Lib-2456883</v>
          </cell>
          <cell r="F5147" t="str">
            <v>H9-TZ-prime1</v>
          </cell>
          <cell r="G5147">
            <v>6</v>
          </cell>
          <cell r="H5147" t="str">
            <v>mRNA文库</v>
          </cell>
          <cell r="I5147" t="str">
            <v>GZQ</v>
          </cell>
          <cell r="J5147">
            <v>98.4</v>
          </cell>
          <cell r="K5147">
            <v>481</v>
          </cell>
          <cell r="L5147" t="str">
            <v>YHT</v>
          </cell>
        </row>
        <row r="5147">
          <cell r="N5147">
            <v>314.728930113546</v>
          </cell>
        </row>
        <row r="5148">
          <cell r="E5148" t="str">
            <v>HGC-Lib-2456884</v>
          </cell>
          <cell r="F5148" t="str">
            <v>H9-TZ-prime2</v>
          </cell>
          <cell r="G5148">
            <v>6</v>
          </cell>
          <cell r="H5148" t="str">
            <v>mRNA文库</v>
          </cell>
          <cell r="I5148" t="str">
            <v>GZQ</v>
          </cell>
          <cell r="J5148">
            <v>91.4</v>
          </cell>
          <cell r="K5148">
            <v>479</v>
          </cell>
          <cell r="L5148" t="str">
            <v>YHT</v>
          </cell>
        </row>
        <row r="5148">
          <cell r="N5148">
            <v>293.560301911033</v>
          </cell>
        </row>
        <row r="5149">
          <cell r="E5149" t="str">
            <v>HGC-Lib-2456885</v>
          </cell>
          <cell r="F5149" t="str">
            <v>H9-TZ-4CL1</v>
          </cell>
          <cell r="G5149">
            <v>6</v>
          </cell>
          <cell r="H5149" t="str">
            <v>mRNA文库</v>
          </cell>
          <cell r="I5149" t="str">
            <v>GZQ</v>
          </cell>
          <cell r="J5149">
            <v>96.8</v>
          </cell>
          <cell r="K5149">
            <v>468</v>
          </cell>
          <cell r="L5149" t="str">
            <v>YHT</v>
          </cell>
        </row>
        <row r="5149">
          <cell r="N5149">
            <v>318.211702827087</v>
          </cell>
        </row>
        <row r="5150">
          <cell r="E5150" t="str">
            <v>HGC-Lib-2456886</v>
          </cell>
          <cell r="F5150" t="str">
            <v>H9-TZ-4CL2</v>
          </cell>
          <cell r="G5150">
            <v>6</v>
          </cell>
          <cell r="H5150" t="str">
            <v>mRNA文库</v>
          </cell>
          <cell r="I5150" t="str">
            <v>GZQ</v>
          </cell>
          <cell r="J5150">
            <v>92.6</v>
          </cell>
          <cell r="K5150">
            <v>486</v>
          </cell>
          <cell r="L5150" t="str">
            <v>YHT</v>
          </cell>
        </row>
        <row r="5150">
          <cell r="N5150">
            <v>293.130737575182</v>
          </cell>
        </row>
        <row r="5151">
          <cell r="E5151" t="str">
            <v>HGC-Lib-2456887</v>
          </cell>
          <cell r="F5151" t="str">
            <v>H9-TZ-e4CL1</v>
          </cell>
          <cell r="G5151">
            <v>6</v>
          </cell>
          <cell r="H5151" t="str">
            <v>mRNA文库</v>
          </cell>
          <cell r="I5151" t="str">
            <v>GZQ</v>
          </cell>
          <cell r="J5151">
            <v>90.4</v>
          </cell>
          <cell r="K5151">
            <v>493</v>
          </cell>
          <cell r="L5151" t="str">
            <v>YHT</v>
          </cell>
        </row>
        <row r="5151">
          <cell r="N5151">
            <v>282.10329224528</v>
          </cell>
        </row>
        <row r="5152">
          <cell r="E5152" t="str">
            <v>HGC-Lib-2456888</v>
          </cell>
          <cell r="F5152" t="str">
            <v>H9-TZ-e4CL2</v>
          </cell>
          <cell r="G5152">
            <v>6</v>
          </cell>
          <cell r="H5152" t="str">
            <v>mRNA文库</v>
          </cell>
          <cell r="I5152" t="str">
            <v>GZQ</v>
          </cell>
          <cell r="J5152">
            <v>63.6</v>
          </cell>
          <cell r="K5152">
            <v>494</v>
          </cell>
          <cell r="L5152" t="str">
            <v>YHT</v>
          </cell>
        </row>
        <row r="5152">
          <cell r="N5152">
            <v>198.069137340392</v>
          </cell>
        </row>
        <row r="5153">
          <cell r="E5153" t="str">
            <v>HGC-Lib-2456889</v>
          </cell>
          <cell r="F5153" t="str">
            <v>L240703032X3</v>
          </cell>
          <cell r="G5153">
            <v>100</v>
          </cell>
          <cell r="H5153" t="str">
            <v>10X 3'转录组文库</v>
          </cell>
          <cell r="I5153" t="str">
            <v>GZQ</v>
          </cell>
          <cell r="J5153">
            <v>10</v>
          </cell>
          <cell r="K5153">
            <v>525</v>
          </cell>
          <cell r="L5153" t="str">
            <v>YHT</v>
          </cell>
        </row>
        <row r="5153">
          <cell r="N5153">
            <v>29.3040293040293</v>
          </cell>
        </row>
        <row r="5154">
          <cell r="E5154" t="str">
            <v>HGC-Lib-2456909</v>
          </cell>
          <cell r="F5154" t="str">
            <v>Control</v>
          </cell>
          <cell r="G5154" t="str">
            <v>6G</v>
          </cell>
          <cell r="H5154" t="str">
            <v>RIP-seq文库</v>
          </cell>
          <cell r="I5154" t="str">
            <v>GZQ</v>
          </cell>
          <cell r="J5154">
            <v>31.4</v>
          </cell>
          <cell r="K5154">
            <v>269</v>
          </cell>
          <cell r="L5154" t="str">
            <v>YHT</v>
          </cell>
        </row>
        <row r="5154">
          <cell r="N5154">
            <v>179.582499285102</v>
          </cell>
        </row>
        <row r="5155">
          <cell r="E5155" t="str">
            <v>HGC-Lib-2456910</v>
          </cell>
          <cell r="F5155" t="str">
            <v>SF</v>
          </cell>
          <cell r="G5155" t="str">
            <v>6G</v>
          </cell>
          <cell r="H5155" t="str">
            <v>RIP-seq文库</v>
          </cell>
          <cell r="I5155" t="str">
            <v>GZQ</v>
          </cell>
          <cell r="J5155">
            <v>35.2</v>
          </cell>
          <cell r="K5155">
            <v>268</v>
          </cell>
          <cell r="L5155" t="str">
            <v>YHT</v>
          </cell>
        </row>
        <row r="5155">
          <cell r="N5155">
            <v>202.066590126292</v>
          </cell>
        </row>
        <row r="5156">
          <cell r="E5156" t="str">
            <v>HGC-POOL-2456911</v>
          </cell>
          <cell r="F5156" t="str">
            <v>DZY-240711-TF</v>
          </cell>
          <cell r="G5156">
            <v>18</v>
          </cell>
          <cell r="H5156" t="str">
            <v>Chip-Seq</v>
          </cell>
          <cell r="I5156" t="str">
            <v>GZQ</v>
          </cell>
          <cell r="J5156">
            <v>9.54</v>
          </cell>
          <cell r="K5156">
            <v>386</v>
          </cell>
          <cell r="L5156" t="str">
            <v>ZZ</v>
          </cell>
        </row>
        <row r="5156">
          <cell r="N5156">
            <v>38.0231167795935</v>
          </cell>
        </row>
        <row r="5157">
          <cell r="E5157" t="str">
            <v>HGC-Lib-2456912</v>
          </cell>
          <cell r="F5157" t="str">
            <v>CCL20240715</v>
          </cell>
          <cell r="G5157">
            <v>3</v>
          </cell>
          <cell r="H5157" t="str">
            <v>small RNA文库</v>
          </cell>
          <cell r="I5157" t="str">
            <v>GZQ</v>
          </cell>
          <cell r="J5157">
            <v>8.92</v>
          </cell>
          <cell r="K5157">
            <v>273</v>
          </cell>
          <cell r="L5157" t="str">
            <v>ZZ</v>
          </cell>
        </row>
        <row r="5157">
          <cell r="N5157">
            <v>50.2676810369118</v>
          </cell>
        </row>
        <row r="5158">
          <cell r="E5158" t="str">
            <v>HGC-Lib-2456913</v>
          </cell>
          <cell r="F5158" t="str">
            <v>CPL20240715</v>
          </cell>
          <cell r="G5158">
            <v>3</v>
          </cell>
          <cell r="H5158" t="str">
            <v>small RNA文库</v>
          </cell>
          <cell r="I5158" t="str">
            <v>GZQ</v>
          </cell>
          <cell r="J5158">
            <v>6.64</v>
          </cell>
          <cell r="K5158">
            <v>272</v>
          </cell>
          <cell r="L5158" t="str">
            <v>ZZ</v>
          </cell>
        </row>
        <row r="5158">
          <cell r="N5158">
            <v>37.5565610859728</v>
          </cell>
        </row>
        <row r="5159">
          <cell r="E5159" t="str">
            <v>HGC-POOL-2456914</v>
          </cell>
          <cell r="F5159" t="str">
            <v>240716-TM-RNA</v>
          </cell>
          <cell r="G5159">
            <v>24</v>
          </cell>
          <cell r="H5159" t="str">
            <v>mRNA文库</v>
          </cell>
          <cell r="I5159" t="str">
            <v>GZQ</v>
          </cell>
          <cell r="J5159">
            <v>18</v>
          </cell>
          <cell r="K5159">
            <v>399</v>
          </cell>
          <cell r="L5159" t="str">
            <v>YHT</v>
          </cell>
        </row>
        <row r="5159">
          <cell r="N5159">
            <v>69.4042799305957</v>
          </cell>
        </row>
        <row r="5160">
          <cell r="E5160" t="str">
            <v>HGC-POOL-2456915</v>
          </cell>
          <cell r="F5160" t="str">
            <v>240715-TM-RPF</v>
          </cell>
          <cell r="G5160">
            <v>40</v>
          </cell>
          <cell r="H5160" t="str">
            <v>Ribo-Seq文库</v>
          </cell>
          <cell r="I5160" t="str">
            <v>GZQ</v>
          </cell>
          <cell r="J5160">
            <v>15.6</v>
          </cell>
          <cell r="K5160">
            <v>163</v>
          </cell>
          <cell r="L5160" t="str">
            <v>YHT</v>
          </cell>
        </row>
        <row r="5160">
          <cell r="N5160">
            <v>147.239263803681</v>
          </cell>
        </row>
        <row r="5161">
          <cell r="E5161" t="str">
            <v>HGC-POOL-2456917</v>
          </cell>
          <cell r="F5161" t="str">
            <v>WK0718-1</v>
          </cell>
          <cell r="G5161">
            <v>9</v>
          </cell>
          <cell r="H5161" t="str">
            <v>HGC20200907004-0619</v>
          </cell>
          <cell r="I5161" t="str">
            <v>HZK</v>
          </cell>
          <cell r="J5161">
            <v>0.896</v>
          </cell>
          <cell r="K5161">
            <v>401</v>
          </cell>
        </row>
        <row r="5161">
          <cell r="N5161">
            <v>3.43755994628813</v>
          </cell>
        </row>
        <row r="5162">
          <cell r="E5162" t="str">
            <v>HGC-Lib-2456918</v>
          </cell>
          <cell r="F5162" t="str">
            <v>hitomcll290</v>
          </cell>
          <cell r="G5162">
            <v>2</v>
          </cell>
          <cell r="H5162" t="str">
            <v>PCR片段文库</v>
          </cell>
          <cell r="I5162" t="str">
            <v>HZK</v>
          </cell>
          <cell r="J5162">
            <v>66.4</v>
          </cell>
          <cell r="K5162">
            <v>426</v>
          </cell>
        </row>
        <row r="5162">
          <cell r="N5162">
            <v>239.797760924522</v>
          </cell>
        </row>
        <row r="5163">
          <cell r="E5163" t="str">
            <v>HGC-Lib-2456919</v>
          </cell>
          <cell r="F5163" t="str">
            <v>hitomcll291</v>
          </cell>
          <cell r="G5163">
            <v>2</v>
          </cell>
          <cell r="H5163" t="str">
            <v>PCR片段文库</v>
          </cell>
          <cell r="I5163" t="str">
            <v>HZK</v>
          </cell>
          <cell r="J5163">
            <v>51.8</v>
          </cell>
          <cell r="K5163">
            <v>430</v>
          </cell>
        </row>
        <row r="5163">
          <cell r="N5163">
            <v>185.330948121646</v>
          </cell>
        </row>
        <row r="5164">
          <cell r="E5164" t="str">
            <v>HGC-Lib-2456920</v>
          </cell>
          <cell r="F5164" t="str">
            <v>hitomcll292</v>
          </cell>
          <cell r="G5164">
            <v>2</v>
          </cell>
          <cell r="H5164" t="str">
            <v>PCR片段文库</v>
          </cell>
          <cell r="I5164" t="str">
            <v>HZK</v>
          </cell>
          <cell r="J5164">
            <v>38.6</v>
          </cell>
          <cell r="K5164">
            <v>458</v>
          </cell>
        </row>
        <row r="5164">
          <cell r="N5164">
            <v>129.66073228082</v>
          </cell>
        </row>
        <row r="5165">
          <cell r="E5165" t="str">
            <v>HGC-Lib-2456921</v>
          </cell>
          <cell r="F5165" t="str">
            <v>hitomcll293</v>
          </cell>
          <cell r="G5165">
            <v>2</v>
          </cell>
          <cell r="H5165" t="str">
            <v>PCR片段文库</v>
          </cell>
          <cell r="I5165" t="str">
            <v>HZK</v>
          </cell>
          <cell r="J5165">
            <v>38.2</v>
          </cell>
          <cell r="K5165">
            <v>450</v>
          </cell>
        </row>
        <row r="5165">
          <cell r="N5165">
            <v>130.598290598291</v>
          </cell>
        </row>
        <row r="5166">
          <cell r="E5166" t="str">
            <v>HGC-Lib-2456922</v>
          </cell>
          <cell r="F5166" t="str">
            <v>hitomcll294</v>
          </cell>
          <cell r="G5166">
            <v>2</v>
          </cell>
          <cell r="H5166" t="str">
            <v>PCR片段文库</v>
          </cell>
          <cell r="I5166" t="str">
            <v>HZK</v>
          </cell>
          <cell r="J5166">
            <v>61.6</v>
          </cell>
          <cell r="K5166">
            <v>441</v>
          </cell>
        </row>
        <row r="5166">
          <cell r="N5166">
            <v>214.896214896215</v>
          </cell>
        </row>
        <row r="5167">
          <cell r="E5167" t="str">
            <v>HGC-Lib-2456923</v>
          </cell>
          <cell r="F5167" t="str">
            <v>hitomcll295</v>
          </cell>
          <cell r="G5167">
            <v>2</v>
          </cell>
          <cell r="H5167" t="str">
            <v>PCR片段文库</v>
          </cell>
          <cell r="I5167" t="str">
            <v>HZK</v>
          </cell>
          <cell r="J5167">
            <v>98.2</v>
          </cell>
          <cell r="K5167">
            <v>402</v>
          </cell>
        </row>
        <row r="5167">
          <cell r="N5167">
            <v>375.813241484883</v>
          </cell>
        </row>
        <row r="5168">
          <cell r="E5168" t="str">
            <v>HGC-Lib-2456924</v>
          </cell>
          <cell r="F5168" t="str">
            <v>hitomcll296</v>
          </cell>
          <cell r="G5168">
            <v>2</v>
          </cell>
          <cell r="H5168" t="str">
            <v>PCR片段文库</v>
          </cell>
          <cell r="I5168" t="str">
            <v>HZK</v>
          </cell>
          <cell r="J5168">
            <v>36</v>
          </cell>
          <cell r="K5168">
            <v>423</v>
          </cell>
        </row>
        <row r="5168">
          <cell r="N5168">
            <v>130.932896890344</v>
          </cell>
        </row>
        <row r="5169">
          <cell r="E5169" t="str">
            <v>HGC-Lib-2456925</v>
          </cell>
          <cell r="F5169" t="str">
            <v>hitomcll297</v>
          </cell>
          <cell r="G5169">
            <v>2</v>
          </cell>
          <cell r="H5169" t="str">
            <v>PCR片段文库</v>
          </cell>
          <cell r="I5169" t="str">
            <v>HZK</v>
          </cell>
          <cell r="J5169">
            <v>35.4</v>
          </cell>
          <cell r="K5169">
            <v>437</v>
          </cell>
        </row>
        <row r="5169">
          <cell r="N5169">
            <v>124.625946136244</v>
          </cell>
        </row>
        <row r="5170">
          <cell r="E5170" t="str">
            <v>HGC-Lib-2456926</v>
          </cell>
          <cell r="F5170" t="str">
            <v>hitomcll298</v>
          </cell>
          <cell r="G5170">
            <v>2</v>
          </cell>
          <cell r="H5170" t="str">
            <v>PCR片段文库</v>
          </cell>
          <cell r="I5170" t="str">
            <v>HZK</v>
          </cell>
          <cell r="J5170">
            <v>83</v>
          </cell>
          <cell r="K5170">
            <v>430</v>
          </cell>
        </row>
        <row r="5170">
          <cell r="N5170">
            <v>296.95885509839</v>
          </cell>
        </row>
        <row r="5171">
          <cell r="E5171" t="str">
            <v>HGC-Lib-2456927</v>
          </cell>
          <cell r="F5171" t="str">
            <v>hitomcll299</v>
          </cell>
          <cell r="G5171">
            <v>2</v>
          </cell>
          <cell r="H5171" t="str">
            <v>PCR片段文库</v>
          </cell>
          <cell r="I5171" t="str">
            <v>HZK</v>
          </cell>
          <cell r="J5171">
            <v>89.8</v>
          </cell>
          <cell r="K5171">
            <v>414</v>
          </cell>
        </row>
        <row r="5171">
          <cell r="N5171">
            <v>333.704942400595</v>
          </cell>
        </row>
        <row r="5172">
          <cell r="E5172" t="str">
            <v>HGC-Lib-2456928</v>
          </cell>
          <cell r="F5172" t="str">
            <v>hitomcll301</v>
          </cell>
          <cell r="G5172">
            <v>2</v>
          </cell>
          <cell r="H5172" t="str">
            <v>PCR片段文库</v>
          </cell>
          <cell r="I5172" t="str">
            <v>HZK</v>
          </cell>
          <cell r="J5172">
            <v>47</v>
          </cell>
          <cell r="K5172">
            <v>418</v>
          </cell>
        </row>
        <row r="5172">
          <cell r="N5172">
            <v>172.984909827015</v>
          </cell>
        </row>
        <row r="5173">
          <cell r="E5173" t="str">
            <v>HGC-Lib-2456929</v>
          </cell>
          <cell r="F5173" t="str">
            <v>hitomcll302</v>
          </cell>
          <cell r="G5173">
            <v>2</v>
          </cell>
          <cell r="H5173" t="str">
            <v>PCR片段文库</v>
          </cell>
          <cell r="I5173" t="str">
            <v>HZK</v>
          </cell>
          <cell r="J5173">
            <v>38.2</v>
          </cell>
          <cell r="K5173">
            <v>416</v>
          </cell>
        </row>
        <row r="5173">
          <cell r="N5173">
            <v>141.272189349112</v>
          </cell>
        </row>
        <row r="5174">
          <cell r="E5174" t="str">
            <v>HGC-Lib-2456930</v>
          </cell>
          <cell r="F5174" t="str">
            <v>hitomcll303</v>
          </cell>
          <cell r="G5174">
            <v>2</v>
          </cell>
          <cell r="H5174" t="str">
            <v>PCR片段文库</v>
          </cell>
          <cell r="I5174" t="str">
            <v>HZK</v>
          </cell>
          <cell r="J5174">
            <v>53.2</v>
          </cell>
          <cell r="K5174">
            <v>431</v>
          </cell>
        </row>
        <row r="5174">
          <cell r="N5174">
            <v>189.89826878458</v>
          </cell>
        </row>
        <row r="5175">
          <cell r="E5175" t="str">
            <v>HGC-Lib-2456931</v>
          </cell>
          <cell r="F5175" t="str">
            <v>hitomcll304</v>
          </cell>
          <cell r="G5175">
            <v>2</v>
          </cell>
          <cell r="H5175" t="str">
            <v>PCR片段文库</v>
          </cell>
          <cell r="I5175" t="str">
            <v>HZK</v>
          </cell>
          <cell r="J5175">
            <v>61.8</v>
          </cell>
          <cell r="K5175">
            <v>409</v>
          </cell>
        </row>
        <row r="5175">
          <cell r="N5175">
            <v>232.461914613504</v>
          </cell>
        </row>
        <row r="5176">
          <cell r="E5176" t="str">
            <v>HGC-Lib-2456932</v>
          </cell>
          <cell r="F5176" t="str">
            <v>hitomcll305</v>
          </cell>
          <cell r="G5176">
            <v>2</v>
          </cell>
          <cell r="H5176" t="str">
            <v>PCR片段文库</v>
          </cell>
          <cell r="I5176" t="str">
            <v>HZK</v>
          </cell>
          <cell r="J5176">
            <v>33.2</v>
          </cell>
          <cell r="K5176">
            <v>397</v>
          </cell>
        </row>
        <row r="5176">
          <cell r="N5176">
            <v>128.65723696958</v>
          </cell>
        </row>
        <row r="5177">
          <cell r="E5177" t="str">
            <v>HGC-Lib-2456933</v>
          </cell>
          <cell r="F5177" t="str">
            <v>hitomcll306</v>
          </cell>
          <cell r="G5177">
            <v>2</v>
          </cell>
          <cell r="H5177" t="str">
            <v>PCR片段文库</v>
          </cell>
          <cell r="I5177" t="str">
            <v>HZK</v>
          </cell>
          <cell r="J5177">
            <v>32.6</v>
          </cell>
          <cell r="K5177">
            <v>415</v>
          </cell>
        </row>
        <row r="5177">
          <cell r="N5177">
            <v>120.852641334569</v>
          </cell>
        </row>
        <row r="5178">
          <cell r="E5178" t="str">
            <v>HGC-Lib-2456934</v>
          </cell>
          <cell r="F5178" t="str">
            <v>hitomcll307</v>
          </cell>
          <cell r="G5178">
            <v>2</v>
          </cell>
          <cell r="H5178" t="str">
            <v>PCR片段文库</v>
          </cell>
          <cell r="I5178" t="str">
            <v>HZK</v>
          </cell>
          <cell r="J5178">
            <v>54</v>
          </cell>
          <cell r="K5178">
            <v>392</v>
          </cell>
        </row>
        <row r="5178">
          <cell r="N5178">
            <v>211.93092621664</v>
          </cell>
        </row>
        <row r="5179">
          <cell r="E5179" t="str">
            <v>HGC-Lib-2456935</v>
          </cell>
          <cell r="F5179" t="str">
            <v>hitomcll308</v>
          </cell>
          <cell r="G5179">
            <v>2</v>
          </cell>
          <cell r="H5179" t="str">
            <v>PCR片段文库</v>
          </cell>
          <cell r="I5179" t="str">
            <v>HZK</v>
          </cell>
          <cell r="J5179">
            <v>49.8</v>
          </cell>
          <cell r="K5179">
            <v>398</v>
          </cell>
        </row>
        <row r="5179">
          <cell r="N5179">
            <v>192.500966370313</v>
          </cell>
        </row>
        <row r="5180">
          <cell r="E5180" t="str">
            <v>HGC-Lib-2456936</v>
          </cell>
          <cell r="F5180" t="str">
            <v>hitomcll309</v>
          </cell>
          <cell r="G5180">
            <v>2</v>
          </cell>
          <cell r="H5180" t="str">
            <v>PCR片段文库</v>
          </cell>
          <cell r="I5180" t="str">
            <v>HZK</v>
          </cell>
          <cell r="J5180">
            <v>81.8</v>
          </cell>
          <cell r="K5180">
            <v>396</v>
          </cell>
        </row>
        <row r="5180">
          <cell r="N5180">
            <v>317.793317793318</v>
          </cell>
        </row>
        <row r="5181">
          <cell r="E5181" t="str">
            <v>HGC-Lib-2456937</v>
          </cell>
          <cell r="F5181" t="str">
            <v>hitomcll310</v>
          </cell>
        </row>
        <row r="5181">
          <cell r="I5181" t="str">
            <v>HZK</v>
          </cell>
          <cell r="J5181">
            <v>98.2</v>
          </cell>
          <cell r="K5181">
            <v>392</v>
          </cell>
        </row>
        <row r="5181">
          <cell r="N5181">
            <v>385.400313971743</v>
          </cell>
        </row>
        <row r="5182">
          <cell r="E5182" t="str">
            <v>HGC-POOL-2456958</v>
          </cell>
          <cell r="F5182" t="str">
            <v>ZH-73</v>
          </cell>
          <cell r="G5182" t="str">
            <v>60G</v>
          </cell>
          <cell r="H5182" t="str">
            <v>HGC20240326004-0006</v>
          </cell>
          <cell r="I5182" t="str">
            <v>HZK</v>
          </cell>
          <cell r="J5182">
            <v>20.8</v>
          </cell>
          <cell r="K5182">
            <v>630</v>
          </cell>
        </row>
        <row r="5182">
          <cell r="N5182">
            <v>50.7936507936508</v>
          </cell>
        </row>
        <row r="5183">
          <cell r="E5183" t="str">
            <v>HGC-Lib-2456973</v>
          </cell>
          <cell r="F5183" t="str">
            <v>NGS0324037-1</v>
          </cell>
          <cell r="G5183">
            <v>2</v>
          </cell>
          <cell r="H5183" t="str">
            <v>mRNA文库</v>
          </cell>
          <cell r="I5183" t="str">
            <v>TY</v>
          </cell>
          <cell r="J5183">
            <v>20.4</v>
          </cell>
        </row>
        <row r="5183">
          <cell r="N5183" t="e">
            <v>#DIV/0!</v>
          </cell>
        </row>
        <row r="5184">
          <cell r="E5184" t="str">
            <v>HGC-Lib-2456974</v>
          </cell>
          <cell r="F5184" t="str">
            <v>NGS0324037-2</v>
          </cell>
          <cell r="G5184">
            <v>2</v>
          </cell>
          <cell r="H5184" t="str">
            <v>mRNA文库</v>
          </cell>
          <cell r="I5184" t="str">
            <v>TY</v>
          </cell>
          <cell r="J5184">
            <v>17.9</v>
          </cell>
        </row>
        <row r="5184">
          <cell r="N5184" t="e">
            <v>#DIV/0!</v>
          </cell>
        </row>
        <row r="5185">
          <cell r="E5185" t="str">
            <v>HGC-Lib-2456975</v>
          </cell>
          <cell r="F5185" t="str">
            <v>NGS0324037-3</v>
          </cell>
          <cell r="G5185">
            <v>2</v>
          </cell>
          <cell r="H5185" t="str">
            <v>mRNA文库</v>
          </cell>
          <cell r="I5185" t="str">
            <v>TY</v>
          </cell>
          <cell r="J5185">
            <v>14.4</v>
          </cell>
        </row>
        <row r="5185">
          <cell r="N5185" t="e">
            <v>#DIV/0!</v>
          </cell>
        </row>
        <row r="5186">
          <cell r="E5186" t="str">
            <v>HGC-Lib-2456976</v>
          </cell>
          <cell r="F5186" t="str">
            <v>NGS0324037-4</v>
          </cell>
          <cell r="G5186">
            <v>2</v>
          </cell>
          <cell r="H5186" t="str">
            <v>mRNA文库</v>
          </cell>
          <cell r="I5186" t="str">
            <v>TY</v>
          </cell>
          <cell r="J5186">
            <v>5.32</v>
          </cell>
        </row>
        <row r="5186">
          <cell r="N5186" t="e">
            <v>#DIV/0!</v>
          </cell>
        </row>
        <row r="5187">
          <cell r="E5187" t="str">
            <v>HGC-Lib-2456977</v>
          </cell>
          <cell r="F5187" t="str">
            <v>NGS0324037-5</v>
          </cell>
          <cell r="G5187">
            <v>2</v>
          </cell>
          <cell r="H5187" t="str">
            <v>mRNA文库</v>
          </cell>
          <cell r="I5187" t="str">
            <v>TY</v>
          </cell>
          <cell r="J5187">
            <v>37.2</v>
          </cell>
        </row>
        <row r="5187">
          <cell r="N5187" t="e">
            <v>#DIV/0!</v>
          </cell>
        </row>
        <row r="5188">
          <cell r="E5188" t="str">
            <v>HGC-Lib-2456978</v>
          </cell>
          <cell r="F5188" t="str">
            <v>NGS0324037-7</v>
          </cell>
          <cell r="G5188">
            <v>3</v>
          </cell>
          <cell r="H5188" t="str">
            <v>mRNA文库</v>
          </cell>
          <cell r="I5188" t="str">
            <v>TY</v>
          </cell>
          <cell r="J5188">
            <v>16.1</v>
          </cell>
        </row>
        <row r="5188">
          <cell r="N5188" t="e">
            <v>#DIV/0!</v>
          </cell>
        </row>
        <row r="5189">
          <cell r="E5189" t="str">
            <v>HGC-Lib-2456979</v>
          </cell>
          <cell r="F5189" t="str">
            <v>NGS0324037-8</v>
          </cell>
          <cell r="G5189">
            <v>3</v>
          </cell>
          <cell r="H5189" t="str">
            <v>mRNA文库</v>
          </cell>
          <cell r="I5189" t="str">
            <v>TY</v>
          </cell>
          <cell r="J5189">
            <v>10.6</v>
          </cell>
        </row>
        <row r="5189">
          <cell r="N5189" t="e">
            <v>#DIV/0!</v>
          </cell>
        </row>
        <row r="5190">
          <cell r="E5190" t="str">
            <v>HGC-Lib-2456980</v>
          </cell>
          <cell r="F5190" t="str">
            <v>NGS0324037-9</v>
          </cell>
          <cell r="G5190">
            <v>3</v>
          </cell>
          <cell r="H5190" t="str">
            <v>mRNA文库</v>
          </cell>
          <cell r="I5190" t="str">
            <v>TY</v>
          </cell>
          <cell r="J5190">
            <v>8.86</v>
          </cell>
        </row>
        <row r="5190">
          <cell r="N5190" t="e">
            <v>#DIV/0!</v>
          </cell>
        </row>
        <row r="5191">
          <cell r="E5191" t="str">
            <v>HGC-Lib-2456981</v>
          </cell>
          <cell r="F5191" t="str">
            <v>NGS0324037-10</v>
          </cell>
          <cell r="G5191">
            <v>3</v>
          </cell>
          <cell r="H5191" t="str">
            <v>mRNA文库</v>
          </cell>
          <cell r="I5191" t="str">
            <v>TY</v>
          </cell>
          <cell r="J5191">
            <v>12.4</v>
          </cell>
        </row>
        <row r="5191">
          <cell r="N5191" t="e">
            <v>#DIV/0!</v>
          </cell>
        </row>
        <row r="5192">
          <cell r="E5192" t="str">
            <v>HGC-Lib-2456982</v>
          </cell>
          <cell r="F5192" t="str">
            <v>NGS0324037-11</v>
          </cell>
          <cell r="G5192">
            <v>3</v>
          </cell>
          <cell r="H5192" t="str">
            <v>mRNA文库</v>
          </cell>
          <cell r="I5192" t="str">
            <v>TY</v>
          </cell>
          <cell r="J5192">
            <v>2.64</v>
          </cell>
        </row>
        <row r="5192">
          <cell r="N5192" t="e">
            <v>#DIV/0!</v>
          </cell>
        </row>
        <row r="5193">
          <cell r="E5193" t="str">
            <v>HGC-Lib-2456983</v>
          </cell>
          <cell r="F5193" t="str">
            <v>NGS0324037-12</v>
          </cell>
          <cell r="G5193">
            <v>6</v>
          </cell>
          <cell r="H5193" t="str">
            <v>mRNA文库</v>
          </cell>
          <cell r="I5193" t="str">
            <v>TY</v>
          </cell>
          <cell r="J5193">
            <v>5.96</v>
          </cell>
        </row>
        <row r="5193">
          <cell r="N5193" t="e">
            <v>#DIV/0!</v>
          </cell>
        </row>
        <row r="5194">
          <cell r="E5194" t="str">
            <v>HGC-Lib-2456984</v>
          </cell>
          <cell r="F5194" t="str">
            <v>NGS0324037-13</v>
          </cell>
          <cell r="G5194">
            <v>2</v>
          </cell>
          <cell r="H5194" t="str">
            <v>mRNA文库</v>
          </cell>
          <cell r="I5194" t="str">
            <v>TY</v>
          </cell>
          <cell r="J5194">
            <v>17.3</v>
          </cell>
        </row>
        <row r="5194">
          <cell r="N5194" t="e">
            <v>#DIV/0!</v>
          </cell>
        </row>
        <row r="5195">
          <cell r="E5195" t="str">
            <v>HGC-Lib-2456985</v>
          </cell>
          <cell r="F5195" t="str">
            <v>NGS0324037-14</v>
          </cell>
          <cell r="G5195">
            <v>3</v>
          </cell>
          <cell r="H5195" t="str">
            <v>mRNA文库</v>
          </cell>
          <cell r="I5195" t="str">
            <v>TY</v>
          </cell>
          <cell r="J5195">
            <v>18.8</v>
          </cell>
        </row>
        <row r="5195">
          <cell r="N5195" t="e">
            <v>#DIV/0!</v>
          </cell>
        </row>
        <row r="5196">
          <cell r="E5196" t="str">
            <v>HGC-Lib-2456986</v>
          </cell>
          <cell r="F5196" t="str">
            <v>NGS0324037-15</v>
          </cell>
          <cell r="G5196">
            <v>6</v>
          </cell>
          <cell r="H5196" t="str">
            <v>mRNA文库</v>
          </cell>
          <cell r="I5196" t="str">
            <v>TY</v>
          </cell>
          <cell r="J5196">
            <v>10.8</v>
          </cell>
        </row>
        <row r="5196">
          <cell r="N5196" t="e">
            <v>#DIV/0!</v>
          </cell>
        </row>
        <row r="5197">
          <cell r="E5197" t="str">
            <v>HGC-Lib-2456987</v>
          </cell>
          <cell r="F5197" t="str">
            <v>NGS0324037-16</v>
          </cell>
          <cell r="G5197">
            <v>3</v>
          </cell>
          <cell r="H5197" t="str">
            <v>mRNA文库</v>
          </cell>
          <cell r="I5197" t="str">
            <v>TY</v>
          </cell>
          <cell r="J5197">
            <v>7.54</v>
          </cell>
        </row>
        <row r="5197">
          <cell r="N5197" t="e">
            <v>#DIV/0!</v>
          </cell>
        </row>
        <row r="5198">
          <cell r="E5198" t="str">
            <v>HGC-Lib-2456988</v>
          </cell>
          <cell r="F5198" t="str">
            <v>NGS0324037-17</v>
          </cell>
          <cell r="G5198">
            <v>3</v>
          </cell>
          <cell r="H5198" t="str">
            <v>mRNA文库</v>
          </cell>
          <cell r="I5198" t="str">
            <v>TY</v>
          </cell>
          <cell r="J5198">
            <v>16.2</v>
          </cell>
        </row>
        <row r="5198">
          <cell r="N5198" t="e">
            <v>#DIV/0!</v>
          </cell>
        </row>
        <row r="5199">
          <cell r="E5199" t="str">
            <v>HGC-Lib-2456989</v>
          </cell>
          <cell r="F5199" t="str">
            <v>NGS0324037-18</v>
          </cell>
          <cell r="G5199">
            <v>3</v>
          </cell>
          <cell r="H5199" t="str">
            <v>mRNA文库</v>
          </cell>
          <cell r="I5199" t="str">
            <v>TY</v>
          </cell>
          <cell r="J5199">
            <v>10.3</v>
          </cell>
        </row>
        <row r="5199">
          <cell r="N5199" t="e">
            <v>#DIV/0!</v>
          </cell>
        </row>
        <row r="5200">
          <cell r="E5200" t="str">
            <v>HGC-Lib-2456990</v>
          </cell>
          <cell r="F5200" t="str">
            <v>NGS0324037-19</v>
          </cell>
          <cell r="G5200">
            <v>3</v>
          </cell>
          <cell r="H5200" t="str">
            <v>mRNA文库</v>
          </cell>
          <cell r="I5200" t="str">
            <v>TY</v>
          </cell>
          <cell r="J5200">
            <v>9.24</v>
          </cell>
        </row>
        <row r="5200">
          <cell r="N5200" t="e">
            <v>#DIV/0!</v>
          </cell>
        </row>
        <row r="5201">
          <cell r="E5201" t="str">
            <v>HGC-Lib-2456991</v>
          </cell>
          <cell r="F5201" t="str">
            <v>NGS0324037-21</v>
          </cell>
          <cell r="G5201">
            <v>6</v>
          </cell>
          <cell r="H5201" t="str">
            <v>mRNA文库</v>
          </cell>
          <cell r="I5201" t="str">
            <v>TY</v>
          </cell>
          <cell r="J5201">
            <v>5.86</v>
          </cell>
        </row>
        <row r="5201">
          <cell r="N5201" t="e">
            <v>#DIV/0!</v>
          </cell>
        </row>
        <row r="5202">
          <cell r="E5202" t="str">
            <v>HGC-Lib-2456992</v>
          </cell>
          <cell r="F5202" t="str">
            <v>NGS0324037-22</v>
          </cell>
          <cell r="G5202">
            <v>4</v>
          </cell>
          <cell r="H5202" t="str">
            <v>mRNA文库</v>
          </cell>
          <cell r="I5202" t="str">
            <v>TY</v>
          </cell>
          <cell r="J5202">
            <v>9</v>
          </cell>
        </row>
        <row r="5202">
          <cell r="N5202" t="e">
            <v>#DIV/0!</v>
          </cell>
        </row>
        <row r="5203">
          <cell r="E5203" t="str">
            <v>HGC-Lib-2456993</v>
          </cell>
          <cell r="F5203" t="str">
            <v>NGS0324037-23</v>
          </cell>
          <cell r="G5203">
            <v>3</v>
          </cell>
          <cell r="H5203" t="str">
            <v>mRNA文库</v>
          </cell>
          <cell r="I5203" t="str">
            <v>TY</v>
          </cell>
          <cell r="J5203">
            <v>8.7</v>
          </cell>
        </row>
        <row r="5203">
          <cell r="N5203" t="e">
            <v>#DIV/0!</v>
          </cell>
        </row>
        <row r="5204">
          <cell r="E5204" t="str">
            <v>HGC-Lib-2456994</v>
          </cell>
          <cell r="F5204" t="str">
            <v>NGS0324037-24</v>
          </cell>
          <cell r="G5204">
            <v>3</v>
          </cell>
          <cell r="H5204" t="str">
            <v>mRNA文库</v>
          </cell>
          <cell r="I5204" t="str">
            <v>TY</v>
          </cell>
          <cell r="J5204">
            <v>15.2</v>
          </cell>
        </row>
        <row r="5204">
          <cell r="N5204" t="e">
            <v>#DIV/0!</v>
          </cell>
        </row>
        <row r="5205">
          <cell r="E5205" t="str">
            <v>HGC-Lib-2456995</v>
          </cell>
          <cell r="F5205" t="str">
            <v>NGS0324037-25</v>
          </cell>
          <cell r="G5205">
            <v>3</v>
          </cell>
          <cell r="H5205" t="str">
            <v>mRNA文库</v>
          </cell>
          <cell r="I5205" t="str">
            <v>TY</v>
          </cell>
          <cell r="J5205">
            <v>26</v>
          </cell>
        </row>
        <row r="5205">
          <cell r="N5205" t="e">
            <v>#DIV/0!</v>
          </cell>
        </row>
        <row r="5206">
          <cell r="E5206" t="str">
            <v>HGC-Lib-2456996</v>
          </cell>
          <cell r="F5206" t="str">
            <v>NGS0324037-26</v>
          </cell>
          <cell r="G5206">
            <v>3</v>
          </cell>
          <cell r="H5206" t="str">
            <v>mRNA文库</v>
          </cell>
          <cell r="I5206" t="str">
            <v>TY</v>
          </cell>
          <cell r="J5206">
            <v>29.4</v>
          </cell>
        </row>
        <row r="5206">
          <cell r="N5206" t="e">
            <v>#DIV/0!</v>
          </cell>
        </row>
        <row r="5207">
          <cell r="E5207" t="str">
            <v>HGC-Lib-2456997</v>
          </cell>
          <cell r="F5207" t="str">
            <v>NGS0324037-27</v>
          </cell>
          <cell r="G5207">
            <v>3</v>
          </cell>
          <cell r="H5207" t="str">
            <v>mRNA文库</v>
          </cell>
          <cell r="I5207" t="str">
            <v>TY</v>
          </cell>
          <cell r="J5207">
            <v>27.4</v>
          </cell>
        </row>
        <row r="5207">
          <cell r="N5207" t="e">
            <v>#DIV/0!</v>
          </cell>
        </row>
        <row r="5208">
          <cell r="E5208" t="str">
            <v>HGC-Lib-2456998</v>
          </cell>
          <cell r="F5208" t="str">
            <v>NGS0324037-28</v>
          </cell>
          <cell r="G5208">
            <v>7</v>
          </cell>
          <cell r="H5208" t="str">
            <v>mRNA文库</v>
          </cell>
          <cell r="I5208" t="str">
            <v>TY</v>
          </cell>
          <cell r="J5208">
            <v>7.68</v>
          </cell>
        </row>
        <row r="5208">
          <cell r="N5208" t="e">
            <v>#DIV/0!</v>
          </cell>
        </row>
        <row r="5209">
          <cell r="E5209" t="str">
            <v>HGC-Lib-2456999</v>
          </cell>
          <cell r="F5209" t="str">
            <v>NGS0324037-29</v>
          </cell>
          <cell r="G5209">
            <v>2</v>
          </cell>
          <cell r="H5209" t="str">
            <v>mRNA文库</v>
          </cell>
          <cell r="I5209" t="str">
            <v>TY</v>
          </cell>
          <cell r="J5209">
            <v>7.86</v>
          </cell>
        </row>
        <row r="5209">
          <cell r="N5209" t="e">
            <v>#DIV/0!</v>
          </cell>
        </row>
        <row r="5210">
          <cell r="E5210" t="str">
            <v>HGC-Lib-2457000</v>
          </cell>
          <cell r="F5210" t="str">
            <v>NGS0324038-1</v>
          </cell>
          <cell r="G5210">
            <v>6</v>
          </cell>
          <cell r="H5210" t="str">
            <v>mRNA文库</v>
          </cell>
          <cell r="I5210" t="str">
            <v>TY</v>
          </cell>
          <cell r="J5210">
            <v>62.4</v>
          </cell>
        </row>
        <row r="5210">
          <cell r="N5210" t="e">
            <v>#DIV/0!</v>
          </cell>
        </row>
        <row r="5211">
          <cell r="E5211" t="str">
            <v>HGC-Lib-2457001</v>
          </cell>
          <cell r="F5211" t="str">
            <v>NGS0324038-2</v>
          </cell>
          <cell r="G5211">
            <v>6</v>
          </cell>
          <cell r="H5211" t="str">
            <v>mRNA文库</v>
          </cell>
          <cell r="I5211" t="str">
            <v>TY</v>
          </cell>
          <cell r="J5211">
            <v>25.6</v>
          </cell>
        </row>
        <row r="5211">
          <cell r="N5211" t="e">
            <v>#DIV/0!</v>
          </cell>
        </row>
        <row r="5212">
          <cell r="E5212" t="str">
            <v>HGC-Lib-2457002</v>
          </cell>
          <cell r="F5212" t="str">
            <v>NGS0324038-3</v>
          </cell>
          <cell r="G5212">
            <v>6</v>
          </cell>
          <cell r="H5212" t="str">
            <v>mRNA文库</v>
          </cell>
          <cell r="I5212" t="str">
            <v>TY</v>
          </cell>
          <cell r="J5212">
            <v>27.8</v>
          </cell>
        </row>
        <row r="5212">
          <cell r="N5212" t="e">
            <v>#DIV/0!</v>
          </cell>
        </row>
        <row r="5213">
          <cell r="E5213" t="str">
            <v>HGC-Lib-2457003</v>
          </cell>
          <cell r="F5213" t="str">
            <v>NGS0324038-4</v>
          </cell>
          <cell r="G5213">
            <v>6</v>
          </cell>
          <cell r="H5213" t="str">
            <v>mRNA文库</v>
          </cell>
          <cell r="I5213" t="str">
            <v>TY</v>
          </cell>
          <cell r="J5213">
            <v>27.8</v>
          </cell>
        </row>
        <row r="5213">
          <cell r="N5213" t="e">
            <v>#DIV/0!</v>
          </cell>
        </row>
        <row r="5214">
          <cell r="E5214" t="str">
            <v>HGC-Lib-2457004</v>
          </cell>
          <cell r="F5214" t="str">
            <v>NGS0324038-5</v>
          </cell>
          <cell r="G5214">
            <v>6</v>
          </cell>
          <cell r="H5214" t="str">
            <v>mRNA文库</v>
          </cell>
          <cell r="I5214" t="str">
            <v>TY</v>
          </cell>
          <cell r="J5214">
            <v>57.4</v>
          </cell>
        </row>
        <row r="5214">
          <cell r="N5214" t="e">
            <v>#DIV/0!</v>
          </cell>
        </row>
        <row r="5215">
          <cell r="E5215" t="str">
            <v>HGC-Lib-2457005</v>
          </cell>
          <cell r="F5215" t="str">
            <v>NGS0324038-6</v>
          </cell>
          <cell r="G5215">
            <v>6</v>
          </cell>
          <cell r="H5215" t="str">
            <v>mRNA文库</v>
          </cell>
          <cell r="I5215" t="str">
            <v>TY</v>
          </cell>
          <cell r="J5215">
            <v>64.4</v>
          </cell>
        </row>
        <row r="5215">
          <cell r="N5215" t="e">
            <v>#DIV/0!</v>
          </cell>
        </row>
        <row r="5216">
          <cell r="E5216" t="str">
            <v>HGC-Lib-2457006</v>
          </cell>
          <cell r="F5216" t="str">
            <v>NGS0324038-7</v>
          </cell>
          <cell r="G5216">
            <v>6</v>
          </cell>
          <cell r="H5216" t="str">
            <v>mRNA文库</v>
          </cell>
          <cell r="I5216" t="str">
            <v>TY</v>
          </cell>
          <cell r="J5216">
            <v>49</v>
          </cell>
        </row>
        <row r="5216">
          <cell r="N5216" t="e">
            <v>#DIV/0!</v>
          </cell>
        </row>
        <row r="5217">
          <cell r="E5217" t="str">
            <v>HGC-Lib-2457007</v>
          </cell>
          <cell r="F5217" t="str">
            <v>NGS0324038-8</v>
          </cell>
          <cell r="G5217">
            <v>6</v>
          </cell>
          <cell r="H5217" t="str">
            <v>mRNA文库</v>
          </cell>
          <cell r="I5217" t="str">
            <v>TY</v>
          </cell>
          <cell r="J5217">
            <v>71.6</v>
          </cell>
        </row>
        <row r="5217">
          <cell r="N5217" t="e">
            <v>#DIV/0!</v>
          </cell>
        </row>
        <row r="5218">
          <cell r="E5218" t="str">
            <v>HGC-Lib-2457008</v>
          </cell>
          <cell r="F5218" t="str">
            <v>NGS0324038-9</v>
          </cell>
          <cell r="G5218">
            <v>6</v>
          </cell>
          <cell r="H5218" t="str">
            <v>mRNA文库</v>
          </cell>
          <cell r="I5218" t="str">
            <v>TY</v>
          </cell>
          <cell r="J5218">
            <v>41.2</v>
          </cell>
        </row>
        <row r="5218">
          <cell r="N5218" t="e">
            <v>#DIV/0!</v>
          </cell>
        </row>
        <row r="5219">
          <cell r="E5219" t="str">
            <v>HGC-Lib-2457009</v>
          </cell>
          <cell r="F5219" t="str">
            <v>NGS0324038-10</v>
          </cell>
          <cell r="G5219">
            <v>6</v>
          </cell>
          <cell r="H5219" t="str">
            <v>mRNA文库</v>
          </cell>
          <cell r="I5219" t="str">
            <v>TY</v>
          </cell>
          <cell r="J5219">
            <v>41</v>
          </cell>
        </row>
        <row r="5219">
          <cell r="N5219" t="e">
            <v>#DIV/0!</v>
          </cell>
        </row>
        <row r="5220">
          <cell r="E5220" t="str">
            <v>HGC-Lib-2457010</v>
          </cell>
          <cell r="F5220" t="str">
            <v>NGS0324038-11</v>
          </cell>
          <cell r="G5220">
            <v>6</v>
          </cell>
          <cell r="H5220" t="str">
            <v>mRNA文库</v>
          </cell>
          <cell r="I5220" t="str">
            <v>TY</v>
          </cell>
          <cell r="J5220">
            <v>42.8</v>
          </cell>
        </row>
        <row r="5220">
          <cell r="N5220" t="e">
            <v>#DIV/0!</v>
          </cell>
        </row>
        <row r="5221">
          <cell r="E5221" t="str">
            <v>HGC-Lib-2457011</v>
          </cell>
          <cell r="F5221" t="str">
            <v>NGS0324038-12</v>
          </cell>
          <cell r="G5221">
            <v>6</v>
          </cell>
          <cell r="H5221" t="str">
            <v>mRNA文库</v>
          </cell>
          <cell r="I5221" t="str">
            <v>TY</v>
          </cell>
          <cell r="J5221">
            <v>17.3</v>
          </cell>
        </row>
        <row r="5221">
          <cell r="N5221" t="e">
            <v>#DIV/0!</v>
          </cell>
        </row>
        <row r="5222">
          <cell r="E5222" t="str">
            <v>HGC-Lib-2457012</v>
          </cell>
          <cell r="F5222" t="str">
            <v>LC240629086</v>
          </cell>
          <cell r="G5222">
            <v>100</v>
          </cell>
          <cell r="H5222" t="str">
            <v>singleron-3'转录组文库</v>
          </cell>
          <cell r="I5222" t="str">
            <v>TY</v>
          </cell>
          <cell r="J5222">
            <v>19.5</v>
          </cell>
        </row>
        <row r="5222">
          <cell r="N5222" t="e">
            <v>#DIV/0!</v>
          </cell>
        </row>
        <row r="5223">
          <cell r="E5223" t="str">
            <v>HGC-Lib-2457013</v>
          </cell>
          <cell r="F5223" t="str">
            <v>LFTC240713034</v>
          </cell>
          <cell r="G5223">
            <v>110</v>
          </cell>
          <cell r="H5223" t="str">
            <v>singleron-3'全长转录组文库</v>
          </cell>
          <cell r="I5223" t="str">
            <v>TY</v>
          </cell>
          <cell r="J5223">
            <v>20.6</v>
          </cell>
        </row>
        <row r="5223">
          <cell r="N5223" t="e">
            <v>#DIV/0!</v>
          </cell>
        </row>
        <row r="5224">
          <cell r="E5224" t="str">
            <v>HGC-Lib-2457014</v>
          </cell>
          <cell r="F5224" t="str">
            <v>LC240713030</v>
          </cell>
          <cell r="G5224">
            <v>150</v>
          </cell>
          <cell r="H5224" t="str">
            <v>singleron-3'转录组文库</v>
          </cell>
          <cell r="I5224" t="str">
            <v>TY</v>
          </cell>
          <cell r="J5224">
            <v>15.7</v>
          </cell>
        </row>
        <row r="5224">
          <cell r="N5224" t="e">
            <v>#DIV/0!</v>
          </cell>
        </row>
        <row r="5225">
          <cell r="E5225" t="str">
            <v>HGC-Lib-2457015</v>
          </cell>
          <cell r="F5225" t="str">
            <v>R240718001</v>
          </cell>
          <cell r="G5225">
            <v>5</v>
          </cell>
          <cell r="H5225" t="str">
            <v>singleron-3'转录组文库</v>
          </cell>
          <cell r="I5225" t="str">
            <v>TY</v>
          </cell>
          <cell r="J5225">
            <v>8.3</v>
          </cell>
        </row>
        <row r="5225">
          <cell r="N5225" t="e">
            <v>#DIV/0!</v>
          </cell>
        </row>
        <row r="5226">
          <cell r="E5226" t="str">
            <v>HGC-Lib-2457016</v>
          </cell>
          <cell r="F5226" t="str">
            <v>R240718002</v>
          </cell>
          <cell r="G5226">
            <v>5</v>
          </cell>
          <cell r="H5226" t="str">
            <v>singleron-3'转录组文库</v>
          </cell>
          <cell r="I5226" t="str">
            <v>TY</v>
          </cell>
          <cell r="J5226">
            <v>6.56</v>
          </cell>
        </row>
        <row r="5226">
          <cell r="N5226" t="e">
            <v>#DIV/0!</v>
          </cell>
        </row>
        <row r="5227">
          <cell r="E5227" t="str">
            <v>HGC-Lib-2457017</v>
          </cell>
          <cell r="F5227" t="str">
            <v>R240718003</v>
          </cell>
          <cell r="G5227">
            <v>5</v>
          </cell>
          <cell r="H5227" t="str">
            <v>singleron-3'转录组文库</v>
          </cell>
          <cell r="I5227" t="str">
            <v>TY</v>
          </cell>
          <cell r="J5227">
            <v>5.84</v>
          </cell>
        </row>
        <row r="5227">
          <cell r="N5227" t="e">
            <v>#DIV/0!</v>
          </cell>
        </row>
        <row r="5228">
          <cell r="E5228" t="str">
            <v>HGC-Lib-2457018</v>
          </cell>
          <cell r="F5228" t="str">
            <v>R240718004</v>
          </cell>
          <cell r="G5228">
            <v>5</v>
          </cell>
          <cell r="H5228" t="str">
            <v>singleron-3'转录组文库</v>
          </cell>
          <cell r="I5228" t="str">
            <v>TY</v>
          </cell>
          <cell r="J5228">
            <v>6.36</v>
          </cell>
        </row>
        <row r="5228">
          <cell r="N5228" t="e">
            <v>#DIV/0!</v>
          </cell>
        </row>
        <row r="5229">
          <cell r="E5229" t="str">
            <v>HGC-Lib-2457019</v>
          </cell>
          <cell r="F5229" t="str">
            <v>R240718005</v>
          </cell>
          <cell r="G5229">
            <v>5</v>
          </cell>
          <cell r="H5229" t="str">
            <v>singleron-3'转录组文库</v>
          </cell>
          <cell r="I5229" t="str">
            <v>TY</v>
          </cell>
          <cell r="J5229">
            <v>6.38</v>
          </cell>
        </row>
        <row r="5229">
          <cell r="N5229" t="e">
            <v>#DIV/0!</v>
          </cell>
        </row>
        <row r="5230">
          <cell r="E5230" t="str">
            <v>HGC-Lib-2457020</v>
          </cell>
          <cell r="F5230" t="str">
            <v>R240718010</v>
          </cell>
          <cell r="G5230">
            <v>5</v>
          </cell>
          <cell r="H5230" t="str">
            <v>单细胞转录组文库</v>
          </cell>
          <cell r="I5230" t="str">
            <v>TY</v>
          </cell>
          <cell r="J5230">
            <v>6.24</v>
          </cell>
        </row>
        <row r="5230">
          <cell r="N5230" t="e">
            <v>#DIV/0!</v>
          </cell>
        </row>
        <row r="5231">
          <cell r="E5231" t="str">
            <v>HGC-Lib-2457021</v>
          </cell>
          <cell r="F5231" t="str">
            <v>R240718011</v>
          </cell>
          <cell r="G5231">
            <v>5</v>
          </cell>
          <cell r="H5231" t="str">
            <v>单细胞转录组文库</v>
          </cell>
          <cell r="I5231" t="str">
            <v>WWH</v>
          </cell>
          <cell r="J5231">
            <v>5.44</v>
          </cell>
        </row>
        <row r="5231">
          <cell r="N5231" t="e">
            <v>#DIV/0!</v>
          </cell>
        </row>
        <row r="5232">
          <cell r="E5232" t="str">
            <v>HGC-Lib-2457022</v>
          </cell>
          <cell r="F5232" t="str">
            <v>R240718012</v>
          </cell>
          <cell r="G5232">
            <v>5</v>
          </cell>
          <cell r="H5232" t="str">
            <v>其他碱基不平衡文库</v>
          </cell>
          <cell r="I5232" t="str">
            <v>WWH</v>
          </cell>
          <cell r="J5232">
            <v>28.4</v>
          </cell>
        </row>
        <row r="5232">
          <cell r="N5232" t="e">
            <v>#DIV/0!</v>
          </cell>
        </row>
        <row r="5233">
          <cell r="E5233" t="str">
            <v>HGC-Lib-2457023</v>
          </cell>
          <cell r="F5233" t="str">
            <v>R240718013</v>
          </cell>
          <cell r="G5233">
            <v>5</v>
          </cell>
          <cell r="H5233" t="str">
            <v>其他碱基不平衡文库</v>
          </cell>
          <cell r="I5233" t="str">
            <v>WWH</v>
          </cell>
          <cell r="J5233">
            <v>23.2</v>
          </cell>
        </row>
        <row r="5233">
          <cell r="N5233" t="e">
            <v>#DIV/0!</v>
          </cell>
        </row>
        <row r="5234">
          <cell r="E5234" t="str">
            <v>HGC-Lib-2457032</v>
          </cell>
          <cell r="F5234" t="str">
            <v>N_B_N4612-2D-Poly-AC843-2zhuan</v>
          </cell>
          <cell r="G5234">
            <v>6</v>
          </cell>
          <cell r="H5234" t="str">
            <v>N_B_N4612-2D-Poly-AC843-2zhuan</v>
          </cell>
          <cell r="I5234" t="str">
            <v>WWH</v>
          </cell>
          <cell r="J5234">
            <v>44.8</v>
          </cell>
        </row>
        <row r="5234">
          <cell r="N5234" t="e">
            <v>#DIV/0!</v>
          </cell>
        </row>
        <row r="5235">
          <cell r="E5235" t="str">
            <v>HGC-Lib-2457033</v>
          </cell>
          <cell r="F5235" t="str">
            <v>N_B_N4612-2E-Poly-AC282-3zhuan</v>
          </cell>
          <cell r="G5235">
            <v>6</v>
          </cell>
          <cell r="H5235" t="str">
            <v>N_B_N4612-2E-Poly-AC282-3zhuan</v>
          </cell>
          <cell r="I5235" t="str">
            <v>WWH</v>
          </cell>
          <cell r="J5235">
            <v>42</v>
          </cell>
        </row>
        <row r="5235">
          <cell r="N5235" t="e">
            <v>#DIV/0!</v>
          </cell>
        </row>
        <row r="5236">
          <cell r="E5236" t="str">
            <v>HGC-Lib-2457034</v>
          </cell>
          <cell r="F5236" t="str">
            <v>N_B_N4612-2F-Poly-AC843-1zhuan</v>
          </cell>
          <cell r="G5236">
            <v>6</v>
          </cell>
          <cell r="H5236" t="str">
            <v>N_B_N4612-2F-Poly-AC843-1zhuan</v>
          </cell>
          <cell r="I5236" t="str">
            <v>WWH</v>
          </cell>
          <cell r="J5236">
            <v>50.2</v>
          </cell>
        </row>
        <row r="5236">
          <cell r="N5236" t="e">
            <v>#DIV/0!</v>
          </cell>
        </row>
        <row r="5237">
          <cell r="E5237" t="str">
            <v>HGC-Lib-2457035</v>
          </cell>
          <cell r="F5237" t="str">
            <v>N_B_N4612-2G-Poly-AC282-2zhuan</v>
          </cell>
          <cell r="G5237">
            <v>6</v>
          </cell>
          <cell r="H5237" t="str">
            <v>N_B_N4612-2G-Poly-AC282-2zhuan</v>
          </cell>
          <cell r="I5237" t="str">
            <v>WWH</v>
          </cell>
          <cell r="J5237">
            <v>41.4</v>
          </cell>
        </row>
        <row r="5237">
          <cell r="N5237" t="e">
            <v>#DIV/0!</v>
          </cell>
        </row>
        <row r="5238">
          <cell r="E5238" t="str">
            <v>HGC-Lib-2457036</v>
          </cell>
          <cell r="F5238" t="str">
            <v>N_B_N4612-2H-Poly-AC282-1zhuan</v>
          </cell>
          <cell r="G5238">
            <v>6</v>
          </cell>
          <cell r="H5238" t="str">
            <v>N_B_N4612-2H-Poly-AC282-1zhuan</v>
          </cell>
          <cell r="I5238" t="str">
            <v>WWH</v>
          </cell>
          <cell r="J5238">
            <v>38.4</v>
          </cell>
        </row>
        <row r="5238">
          <cell r="N5238" t="e">
            <v>#DIV/0!</v>
          </cell>
        </row>
        <row r="5239">
          <cell r="E5239" t="str">
            <v>HGC-Lib-2457037</v>
          </cell>
          <cell r="F5239" t="str">
            <v>N_B_N4612-2K-Poly-AC95zhuan</v>
          </cell>
          <cell r="G5239">
            <v>6</v>
          </cell>
          <cell r="H5239" t="str">
            <v>N_B_N4612-2K-Poly-AC95zhuan</v>
          </cell>
          <cell r="I5239" t="str">
            <v>WWH</v>
          </cell>
          <cell r="J5239">
            <v>47.6</v>
          </cell>
        </row>
        <row r="5239">
          <cell r="N5239" t="e">
            <v>#DIV/0!</v>
          </cell>
        </row>
        <row r="5240">
          <cell r="E5240" t="str">
            <v>HGC-Lib-2457038</v>
          </cell>
          <cell r="F5240" t="str">
            <v>N_B_N4612-2M-Poly-ACP94zhuan</v>
          </cell>
          <cell r="G5240">
            <v>6</v>
          </cell>
          <cell r="H5240" t="str">
            <v>N_B_N4612-2M-Poly-ACP94zhuan</v>
          </cell>
          <cell r="I5240" t="str">
            <v>WWH</v>
          </cell>
          <cell r="J5240">
            <v>48.6</v>
          </cell>
        </row>
        <row r="5240">
          <cell r="N5240" t="e">
            <v>#DIV/0!</v>
          </cell>
        </row>
        <row r="5241">
          <cell r="E5241" t="str">
            <v>HGC-Lib-2457039</v>
          </cell>
          <cell r="F5241" t="str">
            <v>N_B_N4612-2N-Poly-ACP100-1zhuan</v>
          </cell>
          <cell r="G5241">
            <v>6</v>
          </cell>
          <cell r="H5241" t="str">
            <v>N_B_N4612-2N-Poly-ACP100-1zhuan</v>
          </cell>
          <cell r="I5241" t="str">
            <v>WWH</v>
          </cell>
          <cell r="J5241">
            <v>33.8</v>
          </cell>
        </row>
        <row r="5241">
          <cell r="N5241" t="e">
            <v>#DIV/0!</v>
          </cell>
        </row>
        <row r="5242">
          <cell r="E5242" t="str">
            <v>HGC-Lib-2457040</v>
          </cell>
          <cell r="F5242" t="str">
            <v>N_B_N4612-2P-Poly-ACP100-2zhuan</v>
          </cell>
          <cell r="G5242">
            <v>6</v>
          </cell>
          <cell r="H5242" t="str">
            <v>N_B_N4612-2P-Poly-ACP100-2zhuan</v>
          </cell>
          <cell r="I5242" t="str">
            <v>WWH</v>
          </cell>
          <cell r="J5242">
            <v>8.7</v>
          </cell>
        </row>
        <row r="5242">
          <cell r="N5242" t="e">
            <v>#DIV/0!</v>
          </cell>
        </row>
        <row r="5243">
          <cell r="E5243" t="str">
            <v>HGC-Lib-2457041</v>
          </cell>
          <cell r="F5243" t="str">
            <v>N_B_N4612-2R-Poly-ACP94zhuan</v>
          </cell>
          <cell r="G5243">
            <v>6</v>
          </cell>
          <cell r="H5243" t="str">
            <v>N_B_N4612-2R-Poly-ACP94zhuan</v>
          </cell>
          <cell r="I5243" t="str">
            <v>WWH</v>
          </cell>
          <cell r="J5243">
            <v>41</v>
          </cell>
        </row>
        <row r="5243">
          <cell r="N5243" t="e">
            <v>#DIV/0!</v>
          </cell>
        </row>
        <row r="5244">
          <cell r="E5244" t="str">
            <v>HGC-Lib-2457042</v>
          </cell>
          <cell r="F5244" t="str">
            <v>N_B_N4612-2S-Poly-ACP7-2zhuan</v>
          </cell>
          <cell r="G5244">
            <v>6</v>
          </cell>
          <cell r="H5244" t="str">
            <v>N_B_N4612-2S-Poly-ACP7-2zhuan</v>
          </cell>
          <cell r="I5244" t="str">
            <v>WWH</v>
          </cell>
          <cell r="J5244">
            <v>33.6</v>
          </cell>
        </row>
        <row r="5244">
          <cell r="N5244" t="e">
            <v>#DIV/0!</v>
          </cell>
        </row>
        <row r="5245">
          <cell r="E5245" t="str">
            <v>HGC-Lib-2457043</v>
          </cell>
          <cell r="F5245" t="str">
            <v>N_B_N4612-2T-Poly-ACP71zhuan</v>
          </cell>
          <cell r="G5245">
            <v>6</v>
          </cell>
          <cell r="H5245" t="str">
            <v>N_B_N4612-2T-Poly-ACP71zhuan</v>
          </cell>
          <cell r="I5245" t="str">
            <v>WWH</v>
          </cell>
          <cell r="J5245">
            <v>17.4</v>
          </cell>
        </row>
        <row r="5245">
          <cell r="N5245" t="e">
            <v>#DIV/0!</v>
          </cell>
        </row>
        <row r="5246">
          <cell r="E5246" t="str">
            <v>HGC-Lib-2457044</v>
          </cell>
          <cell r="F5246" t="str">
            <v>N_B_N4612-2U-Poly-ACP6-1zhuan</v>
          </cell>
          <cell r="G5246">
            <v>6</v>
          </cell>
          <cell r="H5246" t="str">
            <v>N_B_N4612-2U-Poly-ACP6-1zhuan</v>
          </cell>
          <cell r="I5246" t="str">
            <v>WWH</v>
          </cell>
          <cell r="J5246">
            <v>62.4</v>
          </cell>
        </row>
        <row r="5246">
          <cell r="N5246" t="e">
            <v>#DIV/0!</v>
          </cell>
        </row>
        <row r="5247">
          <cell r="E5247" t="str">
            <v>HGC-Lib-2457045</v>
          </cell>
          <cell r="F5247" t="str">
            <v>N_B_N4612-2Z-Poly-ATP383-1zhuan</v>
          </cell>
          <cell r="G5247">
            <v>6</v>
          </cell>
          <cell r="H5247" t="str">
            <v>N_B_N4612-2Z-Poly-ATP383-1zhuan</v>
          </cell>
          <cell r="I5247" t="str">
            <v>XCL</v>
          </cell>
          <cell r="J5247">
            <v>46.2</v>
          </cell>
        </row>
        <row r="5247">
          <cell r="N5247" t="e">
            <v>#DIV/0!</v>
          </cell>
        </row>
        <row r="5248">
          <cell r="E5248" t="str">
            <v>HGC-Lib-2457046</v>
          </cell>
          <cell r="F5248" t="str">
            <v>N_B_N4612-30-Poly-ATP93-2zhuan</v>
          </cell>
          <cell r="G5248">
            <v>6</v>
          </cell>
          <cell r="H5248" t="str">
            <v>N_B_N4612-30-Poly-ATP93-2zhuan</v>
          </cell>
          <cell r="I5248" t="str">
            <v>XCL</v>
          </cell>
          <cell r="J5248">
            <v>5.06</v>
          </cell>
        </row>
        <row r="5248">
          <cell r="N5248" t="e">
            <v>#DIV/0!</v>
          </cell>
        </row>
        <row r="5249">
          <cell r="E5249" t="str">
            <v>HGC-Lib-2457047</v>
          </cell>
          <cell r="F5249" t="str">
            <v>N_B_N4612-31-Poly-ATP383-2zhuan</v>
          </cell>
          <cell r="G5249">
            <v>6</v>
          </cell>
          <cell r="H5249" t="str">
            <v>N_B_N4612-31-Poly-ATP383-2zhuan</v>
          </cell>
          <cell r="I5249" t="str">
            <v>XCL</v>
          </cell>
          <cell r="J5249">
            <v>45</v>
          </cell>
        </row>
        <row r="5249">
          <cell r="N5249" t="e">
            <v>#DIV/0!</v>
          </cell>
        </row>
        <row r="5250">
          <cell r="E5250" t="str">
            <v>HGC-Lib-2457048</v>
          </cell>
          <cell r="F5250" t="str">
            <v>N_B_N4612-32-Poly-ATP93-1zhuan</v>
          </cell>
          <cell r="G5250">
            <v>6</v>
          </cell>
          <cell r="H5250" t="str">
            <v>N_B_N4612-32-Poly-ATP93-1zhuan</v>
          </cell>
          <cell r="I5250" t="str">
            <v>XCL</v>
          </cell>
          <cell r="J5250">
            <v>56.4</v>
          </cell>
        </row>
        <row r="5250">
          <cell r="N5250" t="e">
            <v>#DIV/0!</v>
          </cell>
        </row>
        <row r="5251">
          <cell r="E5251" t="str">
            <v>HGC-Lib-2457049</v>
          </cell>
          <cell r="F5251" t="str">
            <v>N_B_N4612-3B-Poly-AXP11-1</v>
          </cell>
          <cell r="G5251">
            <v>6</v>
          </cell>
          <cell r="H5251" t="str">
            <v>N_B_N4612-3B-Poly-AXP11-1</v>
          </cell>
          <cell r="I5251" t="str">
            <v>XCL</v>
          </cell>
          <cell r="J5251">
            <v>22.4</v>
          </cell>
        </row>
        <row r="5251">
          <cell r="N5251" t="e">
            <v>#DIV/0!</v>
          </cell>
        </row>
        <row r="5252">
          <cell r="E5252" t="str">
            <v>HGC-Lib-2457050</v>
          </cell>
          <cell r="F5252" t="str">
            <v>N_B_N4627-2G-Poly-ANC395_1</v>
          </cell>
          <cell r="G5252">
            <v>6</v>
          </cell>
          <cell r="H5252" t="str">
            <v>N_B_N4627-2G-Poly-ANC395_1</v>
          </cell>
          <cell r="I5252" t="str">
            <v>XCL</v>
          </cell>
          <cell r="J5252">
            <v>57</v>
          </cell>
        </row>
        <row r="5252">
          <cell r="N5252" t="e">
            <v>#DIV/0!</v>
          </cell>
        </row>
        <row r="5253">
          <cell r="E5253" t="str">
            <v>HGC-Lib-2457051</v>
          </cell>
          <cell r="F5253" t="str">
            <v>N_B_N4627-2H-Poly-ANC395_2</v>
          </cell>
          <cell r="G5253">
            <v>6</v>
          </cell>
          <cell r="H5253" t="str">
            <v>N_B_N4627-2H-Poly-ANC395_2</v>
          </cell>
          <cell r="I5253" t="str">
            <v>XCL</v>
          </cell>
          <cell r="J5253">
            <v>16.3</v>
          </cell>
        </row>
        <row r="5253">
          <cell r="N5253" t="e">
            <v>#DIV/0!</v>
          </cell>
        </row>
        <row r="5254">
          <cell r="E5254" t="str">
            <v>HGC-Lib-2457052</v>
          </cell>
          <cell r="F5254" t="str">
            <v>N_B_N4627-2J-Poly-ANC297_1</v>
          </cell>
          <cell r="G5254">
            <v>6</v>
          </cell>
          <cell r="H5254" t="str">
            <v>N_B_N4627-2J-Poly-ANC297_1</v>
          </cell>
          <cell r="I5254" t="str">
            <v>XCL</v>
          </cell>
          <cell r="J5254">
            <v>59</v>
          </cell>
        </row>
        <row r="5254">
          <cell r="N5254" t="e">
            <v>#DIV/0!</v>
          </cell>
        </row>
        <row r="5255">
          <cell r="E5255" t="str">
            <v>HGC-Lib-2457053</v>
          </cell>
          <cell r="F5255" t="str">
            <v>N_B_N4627-2K-Poly-ANC297_2</v>
          </cell>
          <cell r="G5255">
            <v>6</v>
          </cell>
          <cell r="H5255" t="str">
            <v>N_B_N4627-2K-Poly-ANC297_2</v>
          </cell>
          <cell r="I5255" t="str">
            <v>XCL</v>
          </cell>
          <cell r="J5255">
            <v>56.2</v>
          </cell>
        </row>
        <row r="5255">
          <cell r="N5255" t="e">
            <v>#DIV/0!</v>
          </cell>
        </row>
        <row r="5256">
          <cell r="E5256" t="str">
            <v>HGC-Lib-2457054</v>
          </cell>
          <cell r="F5256" t="str">
            <v>N_B_N4627-2M-Poly-ANC420_1</v>
          </cell>
          <cell r="G5256">
            <v>6</v>
          </cell>
          <cell r="H5256" t="str">
            <v>N_B_N4627-2M-Poly-ANC420_1</v>
          </cell>
          <cell r="I5256" t="str">
            <v>XCL</v>
          </cell>
          <cell r="J5256">
            <v>38</v>
          </cell>
        </row>
        <row r="5256">
          <cell r="N5256" t="e">
            <v>#DIV/0!</v>
          </cell>
        </row>
        <row r="5257">
          <cell r="E5257" t="str">
            <v>HGC-Lib-2457055</v>
          </cell>
          <cell r="F5257" t="str">
            <v>N_B_N4627-2N-Poly-ANC420_2</v>
          </cell>
          <cell r="G5257">
            <v>6</v>
          </cell>
          <cell r="H5257" t="str">
            <v>N_B_N4627-2N-Poly-ANC420_2</v>
          </cell>
          <cell r="I5257" t="str">
            <v>XCL</v>
          </cell>
          <cell r="J5257">
            <v>15.3</v>
          </cell>
        </row>
        <row r="5257">
          <cell r="N5257" t="e">
            <v>#DIV/0!</v>
          </cell>
        </row>
        <row r="5258">
          <cell r="E5258" t="str">
            <v>HGC-Lib-2457056</v>
          </cell>
          <cell r="F5258" t="str">
            <v>N_B_N4627-2P-Poly-ANC398_1</v>
          </cell>
          <cell r="G5258">
            <v>6</v>
          </cell>
          <cell r="H5258" t="str">
            <v>N_B_N4627-2P-Poly-ANC398_1</v>
          </cell>
          <cell r="I5258" t="str">
            <v>XCL</v>
          </cell>
          <cell r="J5258">
            <v>33.6</v>
          </cell>
        </row>
        <row r="5258">
          <cell r="N5258" t="e">
            <v>#DIV/0!</v>
          </cell>
        </row>
        <row r="5259">
          <cell r="E5259" t="str">
            <v>HGC-Lib-2457057</v>
          </cell>
          <cell r="F5259" t="str">
            <v>N_B_N4627-2Q-Poly-ANC398_2</v>
          </cell>
          <cell r="G5259">
            <v>6</v>
          </cell>
          <cell r="H5259" t="str">
            <v>N_B_N4627-2Q-Poly-ANC398_2</v>
          </cell>
          <cell r="I5259" t="str">
            <v>XCL</v>
          </cell>
          <cell r="J5259">
            <v>10.1</v>
          </cell>
        </row>
        <row r="5259">
          <cell r="N5259" t="e">
            <v>#DIV/0!</v>
          </cell>
        </row>
        <row r="5260">
          <cell r="E5260" t="str">
            <v>HGC-Lib-2457058</v>
          </cell>
          <cell r="F5260" t="str">
            <v>N_B_N4627-2R-Poly-ANC419</v>
          </cell>
          <cell r="G5260">
            <v>6</v>
          </cell>
          <cell r="H5260" t="str">
            <v>N_B_N4627-2R-Poly-ANC419</v>
          </cell>
          <cell r="I5260" t="str">
            <v>XCL</v>
          </cell>
          <cell r="J5260">
            <v>58.4</v>
          </cell>
        </row>
        <row r="5260">
          <cell r="N5260" t="e">
            <v>#DIV/0!</v>
          </cell>
        </row>
        <row r="5261">
          <cell r="E5261" t="str">
            <v>HGC-Lib-2457059</v>
          </cell>
          <cell r="F5261" t="str">
            <v>N_B_N4627-2S-Poly-AP298</v>
          </cell>
          <cell r="G5261">
            <v>6</v>
          </cell>
          <cell r="H5261" t="str">
            <v>N_B_N4627-2S-Poly-AP298</v>
          </cell>
          <cell r="I5261" t="str">
            <v>XCL</v>
          </cell>
          <cell r="J5261">
            <v>65.6</v>
          </cell>
        </row>
        <row r="5261">
          <cell r="N5261" t="e">
            <v>#DIV/0!</v>
          </cell>
        </row>
        <row r="5262">
          <cell r="E5262" t="str">
            <v>HGC-Lib-2457060</v>
          </cell>
          <cell r="F5262" t="str">
            <v>N_B_N4627-2T-Poly-AP298_1</v>
          </cell>
          <cell r="G5262">
            <v>6</v>
          </cell>
          <cell r="H5262" t="str">
            <v>N_B_N4627-2T-Poly-AP298_1</v>
          </cell>
          <cell r="I5262" t="str">
            <v>XCL</v>
          </cell>
          <cell r="J5262">
            <v>52</v>
          </cell>
        </row>
        <row r="5262">
          <cell r="N5262" t="e">
            <v>#DIV/0!</v>
          </cell>
        </row>
        <row r="5263">
          <cell r="E5263" t="str">
            <v>HGC-Lib-2457061</v>
          </cell>
          <cell r="F5263" t="str">
            <v>N_B_N4627-2U-Poly-AP295</v>
          </cell>
          <cell r="G5263">
            <v>6</v>
          </cell>
          <cell r="H5263" t="str">
            <v>N_B_N4627-2U-Poly-AP295</v>
          </cell>
          <cell r="I5263" t="str">
            <v>XCL</v>
          </cell>
          <cell r="J5263">
            <v>54.2</v>
          </cell>
        </row>
        <row r="5263">
          <cell r="N5263" t="e">
            <v>#DIV/0!</v>
          </cell>
        </row>
        <row r="5264">
          <cell r="E5264" t="str">
            <v>HGC-Lib-2457062</v>
          </cell>
          <cell r="F5264" t="str">
            <v>N_B_N4627-2V-Poly-AP295_1</v>
          </cell>
          <cell r="G5264">
            <v>6</v>
          </cell>
          <cell r="H5264" t="str">
            <v>N_B_N4627-2V-Poly-AP295_1</v>
          </cell>
          <cell r="I5264" t="str">
            <v>XCL</v>
          </cell>
          <cell r="J5264">
            <v>24.2</v>
          </cell>
        </row>
        <row r="5264">
          <cell r="N5264" t="e">
            <v>#DIV/0!</v>
          </cell>
        </row>
        <row r="5265">
          <cell r="E5265" t="str">
            <v>HGC-Lib-2457063</v>
          </cell>
          <cell r="F5265" t="str">
            <v>N_B_N4627-2W-Poly-AP296</v>
          </cell>
          <cell r="G5265">
            <v>6</v>
          </cell>
          <cell r="H5265" t="str">
            <v>N_B_N4627-2W-Poly-AP296</v>
          </cell>
          <cell r="I5265" t="str">
            <v>XCL</v>
          </cell>
          <cell r="J5265">
            <v>71.6</v>
          </cell>
        </row>
        <row r="5265">
          <cell r="N5265" t="e">
            <v>#DIV/0!</v>
          </cell>
        </row>
        <row r="5266">
          <cell r="E5266" t="str">
            <v>HGC-Lib-2457064</v>
          </cell>
          <cell r="F5266" t="str">
            <v>N_B_N4627-2X-Poly-AP296_1</v>
          </cell>
          <cell r="G5266">
            <v>6</v>
          </cell>
          <cell r="H5266" t="str">
            <v>N_B_N4627-2X-Poly-AP296_1</v>
          </cell>
          <cell r="I5266" t="str">
            <v>XCL</v>
          </cell>
          <cell r="J5266">
            <v>57.6</v>
          </cell>
        </row>
        <row r="5266">
          <cell r="N5266" t="e">
            <v>#DIV/0!</v>
          </cell>
        </row>
        <row r="5267">
          <cell r="E5267" t="str">
            <v>HGC-Lib-2457065</v>
          </cell>
          <cell r="F5267" t="str">
            <v>N_B_N4627-2Y-Poly-ATC419</v>
          </cell>
          <cell r="G5267">
            <v>6</v>
          </cell>
          <cell r="H5267" t="str">
            <v>N_B_N4627-2Y-Poly-ATC419</v>
          </cell>
          <cell r="I5267" t="str">
            <v>XCL</v>
          </cell>
          <cell r="J5267">
            <v>69.2</v>
          </cell>
        </row>
        <row r="5267">
          <cell r="N5267" t="e">
            <v>#DIV/0!</v>
          </cell>
        </row>
        <row r="5268">
          <cell r="E5268" t="str">
            <v>HGC-Lib-2457066</v>
          </cell>
          <cell r="F5268" t="str">
            <v>N_B_N4627-2Z-Poly-ATC14</v>
          </cell>
          <cell r="G5268">
            <v>6</v>
          </cell>
          <cell r="H5268" t="str">
            <v>N_B_N4627-2Z-Poly-ATC14</v>
          </cell>
          <cell r="I5268" t="str">
            <v>XCL</v>
          </cell>
          <cell r="J5268">
            <v>71</v>
          </cell>
        </row>
        <row r="5268">
          <cell r="N5268" t="e">
            <v>#DIV/0!</v>
          </cell>
        </row>
        <row r="5269">
          <cell r="E5269" t="str">
            <v>HGC-Lib-2457067</v>
          </cell>
          <cell r="F5269" t="str">
            <v>N_B_N4627-30-Poly-AT377</v>
          </cell>
          <cell r="G5269">
            <v>6</v>
          </cell>
          <cell r="H5269" t="str">
            <v>N_B_N4627-30-Poly-AT377</v>
          </cell>
          <cell r="I5269" t="str">
            <v>XCL</v>
          </cell>
          <cell r="J5269">
            <v>51.4</v>
          </cell>
        </row>
        <row r="5269">
          <cell r="N5269" t="e">
            <v>#DIV/0!</v>
          </cell>
        </row>
        <row r="5270">
          <cell r="E5270" t="str">
            <v>HGC-Lib-2457068</v>
          </cell>
          <cell r="F5270" t="str">
            <v>N_B_N4627-31-Poly-ATC420</v>
          </cell>
          <cell r="G5270">
            <v>6</v>
          </cell>
          <cell r="H5270" t="str">
            <v>N_B_N4627-31-Poly-ATC420</v>
          </cell>
          <cell r="I5270" t="str">
            <v>XCL</v>
          </cell>
          <cell r="J5270">
            <v>62.4</v>
          </cell>
        </row>
        <row r="5270">
          <cell r="N5270" t="e">
            <v>#DIV/0!</v>
          </cell>
        </row>
        <row r="5271">
          <cell r="E5271" t="str">
            <v>HGC-Lib-2457069</v>
          </cell>
          <cell r="F5271" t="str">
            <v>N_B_N4627-32-Poly-ATP383</v>
          </cell>
          <cell r="G5271">
            <v>6</v>
          </cell>
          <cell r="H5271" t="str">
            <v>N_B_N4627-32-Poly-ATP383</v>
          </cell>
          <cell r="I5271" t="str">
            <v>XCL</v>
          </cell>
          <cell r="J5271">
            <v>61.8</v>
          </cell>
        </row>
        <row r="5271">
          <cell r="N5271" t="e">
            <v>#DIV/0!</v>
          </cell>
        </row>
        <row r="5272">
          <cell r="E5272" t="str">
            <v>HGC-Lib-2457070</v>
          </cell>
          <cell r="F5272" t="str">
            <v>N_B_N4627-33-Poly-ATP93</v>
          </cell>
          <cell r="G5272">
            <v>6</v>
          </cell>
          <cell r="H5272" t="str">
            <v>N_B_N4627-33-Poly-ATP93</v>
          </cell>
          <cell r="I5272" t="str">
            <v>XCL</v>
          </cell>
          <cell r="J5272">
            <v>18.5</v>
          </cell>
        </row>
        <row r="5272">
          <cell r="N5272" t="e">
            <v>#DIV/0!</v>
          </cell>
        </row>
        <row r="5273">
          <cell r="E5273" t="str">
            <v>HGC-Lib-2457071</v>
          </cell>
          <cell r="F5273" t="str">
            <v>N_B_N4627-34-Poly-ATP93_1</v>
          </cell>
          <cell r="G5273">
            <v>6</v>
          </cell>
          <cell r="H5273" t="str">
            <v>N_B_N4627-34-Poly-ATP93_1</v>
          </cell>
          <cell r="I5273" t="str">
            <v>XCL</v>
          </cell>
          <cell r="J5273">
            <v>57.6</v>
          </cell>
        </row>
        <row r="5273">
          <cell r="N5273" t="e">
            <v>#DIV/0!</v>
          </cell>
        </row>
        <row r="5274">
          <cell r="E5274" t="str">
            <v>HGC-Lib-2457072</v>
          </cell>
          <cell r="F5274" t="str">
            <v>N_B_N4627-35-Poly-ATP11</v>
          </cell>
          <cell r="G5274">
            <v>6</v>
          </cell>
          <cell r="H5274" t="str">
            <v>N_B_N4627-35-Poly-ATP11</v>
          </cell>
          <cell r="I5274" t="str">
            <v>XCL</v>
          </cell>
          <cell r="J5274">
            <v>12.2</v>
          </cell>
        </row>
        <row r="5274">
          <cell r="N5274" t="e">
            <v>#DIV/0!</v>
          </cell>
        </row>
        <row r="5275">
          <cell r="E5275" t="str">
            <v>HGC-Lib-2457073</v>
          </cell>
          <cell r="F5275" t="str">
            <v>N_B_N4627-3C-Poly-AXP98_1</v>
          </cell>
          <cell r="G5275">
            <v>6</v>
          </cell>
          <cell r="H5275" t="str">
            <v>N_B_N4627-3C-Poly-AXP98_1</v>
          </cell>
          <cell r="I5275" t="str">
            <v>XCL</v>
          </cell>
          <cell r="J5275">
            <v>17.1</v>
          </cell>
        </row>
        <row r="5275">
          <cell r="N5275" t="e">
            <v>#DIV/0!</v>
          </cell>
        </row>
        <row r="5276">
          <cell r="E5276" t="str">
            <v>HGC-Lib-2457074</v>
          </cell>
          <cell r="F5276" t="str">
            <v>N_B_N4627-3D-Poly-AXP98_2</v>
          </cell>
          <cell r="G5276">
            <v>6</v>
          </cell>
          <cell r="H5276" t="str">
            <v>N_B_N4627-3D-Poly-AXP98_2</v>
          </cell>
          <cell r="I5276" t="str">
            <v>XCL</v>
          </cell>
          <cell r="J5276">
            <v>64.8</v>
          </cell>
        </row>
        <row r="5276">
          <cell r="N5276" t="e">
            <v>#DIV/0!</v>
          </cell>
        </row>
        <row r="5277">
          <cell r="E5277" t="str">
            <v>HGC-Lib-2457075</v>
          </cell>
          <cell r="F5277" t="str">
            <v>N_B_N4627-3E-Poly-AXP98</v>
          </cell>
          <cell r="G5277">
            <v>6</v>
          </cell>
          <cell r="H5277" t="str">
            <v>N_B_N4627-3E-Poly-AXP98</v>
          </cell>
          <cell r="I5277" t="str">
            <v>XCL</v>
          </cell>
          <cell r="J5277">
            <v>46.6</v>
          </cell>
        </row>
        <row r="5277">
          <cell r="N5277" t="e">
            <v>#DIV/0!</v>
          </cell>
        </row>
        <row r="5278">
          <cell r="E5278" t="str">
            <v>HGC-Lib-2457076</v>
          </cell>
          <cell r="F5278" t="str">
            <v>N_B_N4627-3F-Poly-AXP99</v>
          </cell>
          <cell r="G5278">
            <v>6</v>
          </cell>
          <cell r="H5278" t="str">
            <v>N_B_N4627-3F-Poly-AXP99</v>
          </cell>
          <cell r="I5278" t="str">
            <v>XCL</v>
          </cell>
          <cell r="J5278">
            <v>38.2</v>
          </cell>
        </row>
        <row r="5278">
          <cell r="N5278" t="e">
            <v>#DIV/0!</v>
          </cell>
        </row>
        <row r="5279">
          <cell r="E5279" t="str">
            <v>HGC-Lib-2457077</v>
          </cell>
          <cell r="F5279" t="str">
            <v>N_B_N4627-3G-Poly-AXP11_2</v>
          </cell>
          <cell r="G5279">
            <v>6</v>
          </cell>
          <cell r="H5279" t="str">
            <v>N_B_N4627-3G-Poly-AXP11_2</v>
          </cell>
          <cell r="I5279" t="str">
            <v>XCL</v>
          </cell>
          <cell r="J5279">
            <v>74.2</v>
          </cell>
        </row>
        <row r="5279">
          <cell r="N5279" t="e">
            <v>#DIV/0!</v>
          </cell>
        </row>
        <row r="5280">
          <cell r="E5280" t="str">
            <v>HGC-Lib-2457078</v>
          </cell>
          <cell r="F5280" t="str">
            <v>N_B_N4627-3H-Poly-AXP382_2</v>
          </cell>
          <cell r="G5280">
            <v>6</v>
          </cell>
          <cell r="H5280" t="str">
            <v>N_B_N4627-3H-Poly-AXP382_2</v>
          </cell>
          <cell r="I5280" t="str">
            <v>XCL</v>
          </cell>
          <cell r="J5280">
            <v>9.54</v>
          </cell>
        </row>
        <row r="5280">
          <cell r="N5280" t="e">
            <v>#DIV/0!</v>
          </cell>
        </row>
        <row r="5281">
          <cell r="E5281" t="str">
            <v>HGC-Lib-2457079</v>
          </cell>
          <cell r="F5281" t="str">
            <v>N_B_N4719-2F-Poly-ATC491-2</v>
          </cell>
          <cell r="G5281">
            <v>6</v>
          </cell>
          <cell r="H5281" t="str">
            <v>N_B_N4719-2F-Poly-ATC491-2</v>
          </cell>
          <cell r="I5281" t="str">
            <v>XCL</v>
          </cell>
          <cell r="J5281">
            <v>60.8</v>
          </cell>
        </row>
        <row r="5281">
          <cell r="N5281" t="e">
            <v>#DIV/0!</v>
          </cell>
        </row>
        <row r="5282">
          <cell r="E5282" t="str">
            <v>HGC-Lib-2457080</v>
          </cell>
          <cell r="F5282" t="str">
            <v>N_B_N4719-2G-Poly-ATC14-2</v>
          </cell>
          <cell r="G5282">
            <v>6</v>
          </cell>
          <cell r="H5282" t="str">
            <v>N_B_N4719-2G-Poly-ATC14-2</v>
          </cell>
          <cell r="I5282" t="str">
            <v>XCL</v>
          </cell>
          <cell r="J5282">
            <v>45.8</v>
          </cell>
        </row>
        <row r="5282">
          <cell r="N5282" t="e">
            <v>#DIV/0!</v>
          </cell>
        </row>
        <row r="5283">
          <cell r="E5283" t="str">
            <v>HGC-Lib-2457081</v>
          </cell>
          <cell r="F5283" t="str">
            <v>N_B_N4708-1V-Poly-AXkongdai-1</v>
          </cell>
          <cell r="G5283">
            <v>6</v>
          </cell>
          <cell r="H5283" t="str">
            <v>N_B_N4708-1V-Poly-AXkongdai-1</v>
          </cell>
          <cell r="I5283" t="str">
            <v>XCL</v>
          </cell>
          <cell r="J5283">
            <v>70</v>
          </cell>
        </row>
        <row r="5283">
          <cell r="N5283" t="e">
            <v>#DIV/0!</v>
          </cell>
        </row>
        <row r="5284">
          <cell r="E5284" t="str">
            <v>HGC-Lib-2457082</v>
          </cell>
          <cell r="F5284" t="str">
            <v>N_B_N4708-1W-Poly-AX284-1</v>
          </cell>
          <cell r="G5284">
            <v>6</v>
          </cell>
          <cell r="H5284" t="str">
            <v>N_B_N4708-1W-Poly-AX284-1</v>
          </cell>
          <cell r="I5284" t="str">
            <v>XCL</v>
          </cell>
          <cell r="J5284">
            <v>66.8</v>
          </cell>
        </row>
        <row r="5284">
          <cell r="N5284" t="e">
            <v>#DIV/0!</v>
          </cell>
        </row>
        <row r="5285">
          <cell r="E5285" t="str">
            <v>HGC-Lib-2457083</v>
          </cell>
          <cell r="F5285" t="str">
            <v>N_B_N4708-1X-Poly-AX86-1</v>
          </cell>
          <cell r="G5285">
            <v>6</v>
          </cell>
          <cell r="H5285" t="str">
            <v>N_B_N4708-1X-Poly-AX86-1</v>
          </cell>
          <cell r="I5285" t="str">
            <v>XCL</v>
          </cell>
          <cell r="J5285">
            <v>65.8</v>
          </cell>
        </row>
        <row r="5285">
          <cell r="N5285" t="e">
            <v>#DIV/0!</v>
          </cell>
        </row>
        <row r="5286">
          <cell r="E5286" t="str">
            <v>HGC-Lib-2457084</v>
          </cell>
          <cell r="F5286" t="str">
            <v>N_B_N4708-1Y-Poly-A77X1-1</v>
          </cell>
          <cell r="G5286">
            <v>6</v>
          </cell>
          <cell r="H5286" t="str">
            <v>N_B_N4708-1Y-Poly-A77X1-1</v>
          </cell>
          <cell r="I5286" t="str">
            <v>XCL</v>
          </cell>
          <cell r="J5286">
            <v>78.6</v>
          </cell>
        </row>
        <row r="5286">
          <cell r="N5286" t="e">
            <v>#DIV/0!</v>
          </cell>
        </row>
        <row r="5287">
          <cell r="E5287" t="str">
            <v>HGC-Lib-2457085</v>
          </cell>
          <cell r="F5287" t="str">
            <v>N_B_N4708-1Z-Poly-A36X1-1</v>
          </cell>
          <cell r="G5287">
            <v>6</v>
          </cell>
          <cell r="H5287" t="str">
            <v>N_B_N4708-1Z-Poly-A36X1-1</v>
          </cell>
          <cell r="I5287" t="str">
            <v>XCL</v>
          </cell>
          <cell r="J5287">
            <v>55.2</v>
          </cell>
        </row>
        <row r="5287">
          <cell r="N5287" t="e">
            <v>#DIV/0!</v>
          </cell>
        </row>
        <row r="5288">
          <cell r="E5288" t="str">
            <v>HGC-Lib-2457086</v>
          </cell>
          <cell r="F5288" t="str">
            <v>N_B_N4708-23-Poly-A43X1-1</v>
          </cell>
          <cell r="G5288">
            <v>6</v>
          </cell>
          <cell r="H5288" t="str">
            <v>N_B_N4708-23-Poly-A43X1-1</v>
          </cell>
          <cell r="I5288" t="str">
            <v>XCL</v>
          </cell>
          <cell r="J5288">
            <v>74.8</v>
          </cell>
        </row>
        <row r="5288">
          <cell r="N5288" t="e">
            <v>#DIV/0!</v>
          </cell>
        </row>
        <row r="5289">
          <cell r="E5289" t="str">
            <v>HGC-Lib-2457087</v>
          </cell>
          <cell r="F5289" t="str">
            <v>N_B_N4717-1Q-Poly-AXkongdai-2</v>
          </cell>
          <cell r="G5289">
            <v>6</v>
          </cell>
          <cell r="H5289" t="str">
            <v>N_B_N4717-1Q-Poly-AXkongdai-2</v>
          </cell>
          <cell r="I5289" t="str">
            <v>XCL</v>
          </cell>
          <cell r="J5289">
            <v>58</v>
          </cell>
        </row>
        <row r="5289">
          <cell r="N5289" t="e">
            <v>#DIV/0!</v>
          </cell>
        </row>
        <row r="5290">
          <cell r="E5290" t="str">
            <v>HGC-Lib-2457088</v>
          </cell>
          <cell r="F5290" t="str">
            <v>N_B_N4717-1R-Poly-AX284-2</v>
          </cell>
          <cell r="G5290">
            <v>6</v>
          </cell>
          <cell r="H5290" t="str">
            <v>N_B_N4717-1R-Poly-AX284-2</v>
          </cell>
          <cell r="I5290" t="str">
            <v>XCL</v>
          </cell>
          <cell r="J5290">
            <v>64.4</v>
          </cell>
        </row>
        <row r="5290">
          <cell r="N5290" t="e">
            <v>#DIV/0!</v>
          </cell>
        </row>
        <row r="5291">
          <cell r="E5291" t="str">
            <v>HGC-Lib-2457089</v>
          </cell>
          <cell r="F5291" t="str">
            <v>N_B_N4717-1S-Poly-AX86-2</v>
          </cell>
          <cell r="G5291">
            <v>6</v>
          </cell>
          <cell r="H5291" t="str">
            <v>N_B_N4717-1S-Poly-AX86-2</v>
          </cell>
          <cell r="I5291" t="str">
            <v>XCL</v>
          </cell>
          <cell r="J5291">
            <v>11.5</v>
          </cell>
        </row>
        <row r="5291">
          <cell r="N5291" t="e">
            <v>#DIV/0!</v>
          </cell>
        </row>
        <row r="5292">
          <cell r="E5292" t="str">
            <v>HGC-Lib-2457090</v>
          </cell>
          <cell r="F5292" t="str">
            <v>N_B_N4717-1T-Poly-A77X1-2</v>
          </cell>
          <cell r="G5292">
            <v>6</v>
          </cell>
          <cell r="H5292" t="str">
            <v>N_B_N4717-1T-Poly-A77X1-2</v>
          </cell>
          <cell r="I5292" t="str">
            <v>XCL</v>
          </cell>
          <cell r="J5292">
            <v>75</v>
          </cell>
        </row>
        <row r="5292">
          <cell r="N5292" t="e">
            <v>#DIV/0!</v>
          </cell>
        </row>
        <row r="5293">
          <cell r="E5293" t="str">
            <v>HGC-Lib-2457091</v>
          </cell>
          <cell r="F5293" t="str">
            <v>N_B_N4717-1U-Poly-A37X1-2</v>
          </cell>
          <cell r="G5293">
            <v>6</v>
          </cell>
          <cell r="H5293" t="str">
            <v>N_B_N4717-1U-Poly-A37X1-2</v>
          </cell>
          <cell r="I5293" t="str">
            <v>XCL</v>
          </cell>
          <cell r="J5293">
            <v>52.4</v>
          </cell>
        </row>
        <row r="5293">
          <cell r="N5293" t="e">
            <v>#DIV/0!</v>
          </cell>
        </row>
        <row r="5294">
          <cell r="E5294" t="str">
            <v>HGC-Lib-2457092</v>
          </cell>
          <cell r="F5294" t="str">
            <v>N_B_N4717-1V-Poly-A43X1-2</v>
          </cell>
          <cell r="G5294">
            <v>6</v>
          </cell>
          <cell r="H5294" t="str">
            <v>N_B_N4717-1V-Poly-A43X1-2</v>
          </cell>
          <cell r="I5294" t="str">
            <v>XCL</v>
          </cell>
          <cell r="J5294">
            <v>69.8</v>
          </cell>
        </row>
        <row r="5294">
          <cell r="N5294" t="e">
            <v>#DIV/0!</v>
          </cell>
        </row>
        <row r="5295">
          <cell r="E5295" t="str">
            <v>HGC-2457093</v>
          </cell>
          <cell r="F5295" t="str">
            <v>T-12</v>
          </cell>
          <cell r="G5295">
            <v>100</v>
          </cell>
          <cell r="H5295" t="str">
            <v>HGC20231114011-0005</v>
          </cell>
          <cell r="I5295" t="str">
            <v>WWH</v>
          </cell>
          <cell r="J5295">
            <v>40.4</v>
          </cell>
          <cell r="K5295">
            <v>504</v>
          </cell>
        </row>
        <row r="5295">
          <cell r="N5295">
            <v>123.321123321123</v>
          </cell>
        </row>
        <row r="5296">
          <cell r="E5296" t="str">
            <v>HGC-Lib-2457094</v>
          </cell>
          <cell r="F5296" t="str">
            <v>B9-iHBMSC</v>
          </cell>
          <cell r="G5296">
            <v>6</v>
          </cell>
          <cell r="H5296" t="str">
            <v>mRNA文库</v>
          </cell>
          <cell r="I5296" t="str">
            <v>WWH</v>
          </cell>
          <cell r="J5296">
            <v>3.24</v>
          </cell>
          <cell r="K5296">
            <v>440</v>
          </cell>
        </row>
        <row r="5296">
          <cell r="N5296">
            <v>11.3286713286713</v>
          </cell>
        </row>
        <row r="5297">
          <cell r="E5297" t="str">
            <v>HGC-Lib-2457095</v>
          </cell>
          <cell r="F5297" t="str">
            <v>RFP-iHBMSC</v>
          </cell>
          <cell r="G5297">
            <v>6</v>
          </cell>
          <cell r="H5297" t="str">
            <v>mRNA文库</v>
          </cell>
          <cell r="I5297" t="str">
            <v>WWH</v>
          </cell>
          <cell r="J5297">
            <v>2.62</v>
          </cell>
          <cell r="K5297">
            <v>448</v>
          </cell>
        </row>
        <row r="5297">
          <cell r="N5297">
            <v>8.99725274725275</v>
          </cell>
        </row>
        <row r="5298">
          <cell r="E5298" t="str">
            <v>HGC-Lib-2457096</v>
          </cell>
          <cell r="F5298" t="str">
            <v>YH-V2</v>
          </cell>
          <cell r="G5298">
            <v>6</v>
          </cell>
          <cell r="H5298" t="str">
            <v>mRNA文库</v>
          </cell>
          <cell r="I5298" t="str">
            <v>WWH</v>
          </cell>
          <cell r="J5298">
            <v>3.9</v>
          </cell>
          <cell r="K5298">
            <v>433</v>
          </cell>
        </row>
        <row r="5298">
          <cell r="N5298">
            <v>13.8568129330254</v>
          </cell>
        </row>
        <row r="5299">
          <cell r="E5299" t="str">
            <v>HGC-POOL-2457104</v>
          </cell>
          <cell r="F5299" t="str">
            <v>DZY-240717-ILR3</v>
          </cell>
          <cell r="G5299">
            <v>27</v>
          </cell>
          <cell r="H5299" t="str">
            <v>Chip-Seq</v>
          </cell>
          <cell r="I5299" t="str">
            <v>WWH</v>
          </cell>
          <cell r="J5299">
            <v>22.2</v>
          </cell>
          <cell r="K5299">
            <v>385</v>
          </cell>
        </row>
        <row r="5299">
          <cell r="N5299">
            <v>88.7112887112887</v>
          </cell>
        </row>
        <row r="5300">
          <cell r="E5300" t="str">
            <v>HGC-POOL-2457105</v>
          </cell>
          <cell r="F5300" t="str">
            <v>DZY-240717-2VSF</v>
          </cell>
          <cell r="G5300">
            <v>27</v>
          </cell>
          <cell r="H5300" t="str">
            <v>Chip-Seq</v>
          </cell>
          <cell r="I5300" t="str">
            <v>WWH</v>
          </cell>
          <cell r="J5300">
            <v>7.74</v>
          </cell>
          <cell r="K5300">
            <v>427</v>
          </cell>
        </row>
        <row r="5300">
          <cell r="N5300">
            <v>27.8868672311295</v>
          </cell>
        </row>
        <row r="5301">
          <cell r="E5301" t="str">
            <v>HGC-POOL-2457106</v>
          </cell>
          <cell r="F5301" t="str">
            <v>DZY-240717-WRKY51</v>
          </cell>
          <cell r="G5301">
            <v>27</v>
          </cell>
          <cell r="H5301" t="str">
            <v>Chip-Seq</v>
          </cell>
          <cell r="I5301" t="str">
            <v>WWH</v>
          </cell>
          <cell r="J5301">
            <v>18.1</v>
          </cell>
          <cell r="K5301">
            <v>393</v>
          </cell>
        </row>
        <row r="5301">
          <cell r="N5301">
            <v>70.8553532981014</v>
          </cell>
        </row>
        <row r="5302">
          <cell r="E5302" t="str">
            <v>HGC-POOL-2457107</v>
          </cell>
          <cell r="F5302" t="str">
            <v>DZY-240717-HsfC2a</v>
          </cell>
          <cell r="G5302">
            <v>27</v>
          </cell>
          <cell r="H5302" t="str">
            <v>Chip-Seq</v>
          </cell>
          <cell r="I5302" t="str">
            <v>WWH</v>
          </cell>
          <cell r="J5302">
            <v>8.62</v>
          </cell>
          <cell r="K5302">
            <v>428</v>
          </cell>
        </row>
        <row r="5302">
          <cell r="N5302">
            <v>30.9849029475198</v>
          </cell>
        </row>
        <row r="5303">
          <cell r="E5303" t="str">
            <v>HGC-POOL-2457108</v>
          </cell>
          <cell r="F5303" t="str">
            <v>DZY-240717-HsfC2b</v>
          </cell>
          <cell r="G5303">
            <v>18</v>
          </cell>
          <cell r="H5303" t="str">
            <v>Chip-Seq</v>
          </cell>
          <cell r="I5303" t="str">
            <v>WWH</v>
          </cell>
          <cell r="J5303">
            <v>3.8</v>
          </cell>
          <cell r="K5303">
            <v>466</v>
          </cell>
        </row>
        <row r="5303">
          <cell r="N5303">
            <v>12.5453945196434</v>
          </cell>
        </row>
        <row r="5304">
          <cell r="E5304" t="str">
            <v>HGC-POOL-2457109</v>
          </cell>
          <cell r="F5304" t="str">
            <v>T814+T820pooling1</v>
          </cell>
          <cell r="G5304">
            <v>30</v>
          </cell>
          <cell r="H5304" t="str">
            <v>mRNA文库</v>
          </cell>
          <cell r="I5304" t="str">
            <v>WWH</v>
          </cell>
          <cell r="J5304">
            <v>0.67</v>
          </cell>
        </row>
        <row r="5304">
          <cell r="N5304" t="e">
            <v>#DIV/0!</v>
          </cell>
        </row>
        <row r="5305">
          <cell r="E5305" t="str">
            <v>HGC-POOL-2457110</v>
          </cell>
          <cell r="F5305" t="str">
            <v>T814+T820pooling2</v>
          </cell>
          <cell r="G5305">
            <v>36</v>
          </cell>
          <cell r="H5305" t="str">
            <v>mRNA文库</v>
          </cell>
          <cell r="I5305" t="str">
            <v>WWH</v>
          </cell>
          <cell r="J5305">
            <v>0.588</v>
          </cell>
        </row>
        <row r="5305">
          <cell r="N5305" t="e">
            <v>#DIV/0!</v>
          </cell>
        </row>
        <row r="5306">
          <cell r="E5306" t="str">
            <v>HGC-POOL-2457111</v>
          </cell>
          <cell r="F5306" t="str">
            <v>T814+T820pooling3</v>
          </cell>
          <cell r="G5306">
            <v>36</v>
          </cell>
          <cell r="H5306" t="str">
            <v>mRNA文库</v>
          </cell>
          <cell r="I5306" t="str">
            <v>WWH</v>
          </cell>
          <cell r="J5306">
            <v>2.9</v>
          </cell>
          <cell r="K5306">
            <v>499</v>
          </cell>
        </row>
        <row r="5306">
          <cell r="N5306">
            <v>8.94095884075844</v>
          </cell>
        </row>
        <row r="5307">
          <cell r="E5307" t="str">
            <v>HGC-Lib-2457112</v>
          </cell>
          <cell r="F5307" t="str">
            <v>T844-1</v>
          </cell>
          <cell r="G5307">
            <v>6</v>
          </cell>
          <cell r="H5307" t="str">
            <v>mRNA文库</v>
          </cell>
          <cell r="I5307" t="str">
            <v>WWH</v>
          </cell>
          <cell r="J5307">
            <v>16.6</v>
          </cell>
        </row>
        <row r="5307">
          <cell r="N5307" t="e">
            <v>#DIV/0!</v>
          </cell>
        </row>
        <row r="5308">
          <cell r="E5308" t="str">
            <v>HGC-Lib-2457113</v>
          </cell>
          <cell r="F5308" t="str">
            <v>T844-2</v>
          </cell>
          <cell r="G5308">
            <v>6</v>
          </cell>
          <cell r="H5308" t="str">
            <v>mRNA文库</v>
          </cell>
          <cell r="I5308" t="str">
            <v>WWH</v>
          </cell>
          <cell r="J5308">
            <v>7.54</v>
          </cell>
        </row>
        <row r="5308">
          <cell r="N5308" t="e">
            <v>#DIV/0!</v>
          </cell>
        </row>
        <row r="5309">
          <cell r="E5309" t="str">
            <v>HGC-Lib-2457114</v>
          </cell>
          <cell r="F5309" t="str">
            <v>T844-3</v>
          </cell>
          <cell r="G5309">
            <v>6</v>
          </cell>
          <cell r="H5309" t="str">
            <v>mRNA文库</v>
          </cell>
          <cell r="I5309" t="str">
            <v>WWH</v>
          </cell>
          <cell r="J5309">
            <v>10.9</v>
          </cell>
        </row>
        <row r="5309">
          <cell r="N5309" t="e">
            <v>#DIV/0!</v>
          </cell>
        </row>
        <row r="5310">
          <cell r="E5310" t="str">
            <v>HGC-Lib-2457115</v>
          </cell>
          <cell r="F5310" t="str">
            <v>T844-4</v>
          </cell>
          <cell r="G5310">
            <v>6</v>
          </cell>
          <cell r="H5310" t="str">
            <v>mRNA文库</v>
          </cell>
          <cell r="I5310" t="str">
            <v>WWH</v>
          </cell>
          <cell r="J5310">
            <v>9.4</v>
          </cell>
        </row>
        <row r="5310">
          <cell r="N5310" t="e">
            <v>#DIV/0!</v>
          </cell>
        </row>
        <row r="5311">
          <cell r="E5311" t="str">
            <v>HGC-Lib-2457116</v>
          </cell>
          <cell r="F5311" t="str">
            <v>T844-5</v>
          </cell>
          <cell r="G5311">
            <v>6</v>
          </cell>
          <cell r="H5311" t="str">
            <v>mRNA文库</v>
          </cell>
          <cell r="I5311" t="str">
            <v>WWH</v>
          </cell>
          <cell r="J5311">
            <v>11.1</v>
          </cell>
        </row>
        <row r="5311">
          <cell r="N5311" t="e">
            <v>#DIV/0!</v>
          </cell>
        </row>
        <row r="5312">
          <cell r="E5312" t="str">
            <v>HGC-Lib-2457117</v>
          </cell>
          <cell r="F5312" t="str">
            <v>T844-6</v>
          </cell>
          <cell r="G5312">
            <v>6</v>
          </cell>
          <cell r="H5312" t="str">
            <v>mRNA文库</v>
          </cell>
          <cell r="I5312" t="str">
            <v>WWH</v>
          </cell>
          <cell r="J5312">
            <v>8.96</v>
          </cell>
        </row>
        <row r="5312">
          <cell r="N5312" t="e">
            <v>#DIV/0!</v>
          </cell>
        </row>
        <row r="5313">
          <cell r="E5313" t="str">
            <v>HGC-Lib-2457118</v>
          </cell>
          <cell r="F5313" t="str">
            <v>T844-7</v>
          </cell>
          <cell r="G5313">
            <v>6</v>
          </cell>
          <cell r="H5313" t="str">
            <v>mRNA文库</v>
          </cell>
          <cell r="I5313" t="str">
            <v>WWH</v>
          </cell>
          <cell r="J5313">
            <v>14.1</v>
          </cell>
        </row>
        <row r="5313">
          <cell r="N5313" t="e">
            <v>#DIV/0!</v>
          </cell>
        </row>
        <row r="5314">
          <cell r="E5314" t="str">
            <v>HGC-Lib-2457119</v>
          </cell>
          <cell r="F5314" t="str">
            <v>T844-8</v>
          </cell>
          <cell r="G5314">
            <v>6</v>
          </cell>
          <cell r="H5314" t="str">
            <v>mRNA文库</v>
          </cell>
          <cell r="I5314" t="str">
            <v>WWH</v>
          </cell>
          <cell r="J5314">
            <v>11.8</v>
          </cell>
        </row>
        <row r="5314">
          <cell r="N5314" t="e">
            <v>#DIV/0!</v>
          </cell>
        </row>
        <row r="5315">
          <cell r="E5315" t="str">
            <v>HGC-Lib-2457120</v>
          </cell>
          <cell r="F5315" t="str">
            <v>LO2-SMC1-1</v>
          </cell>
          <cell r="G5315">
            <v>10</v>
          </cell>
          <cell r="H5315" t="str">
            <v>cut&amp;tag文库</v>
          </cell>
          <cell r="I5315" t="str">
            <v>WWH</v>
          </cell>
          <cell r="J5315">
            <v>20.4</v>
          </cell>
          <cell r="K5315">
            <v>399</v>
          </cell>
        </row>
        <row r="5315">
          <cell r="N5315">
            <v>78.6581839213418</v>
          </cell>
        </row>
        <row r="5316">
          <cell r="E5316" t="str">
            <v>HGC-Lib-2457121</v>
          </cell>
          <cell r="F5316" t="str">
            <v>LO2-SMC1-2</v>
          </cell>
          <cell r="G5316">
            <v>10</v>
          </cell>
          <cell r="H5316" t="str">
            <v>cut&amp;tag文库</v>
          </cell>
          <cell r="I5316" t="str">
            <v>WWH</v>
          </cell>
          <cell r="J5316">
            <v>18.4</v>
          </cell>
          <cell r="K5316">
            <v>398</v>
          </cell>
        </row>
        <row r="5316">
          <cell r="N5316">
            <v>71.124855044453</v>
          </cell>
        </row>
        <row r="5317">
          <cell r="E5317" t="str">
            <v>HGC-Lib-2457122</v>
          </cell>
          <cell r="F5317" t="str">
            <v>LO2-SMC3-1</v>
          </cell>
          <cell r="G5317">
            <v>10</v>
          </cell>
          <cell r="H5317" t="str">
            <v>cut&amp;tag文库</v>
          </cell>
          <cell r="I5317" t="str">
            <v>WWH</v>
          </cell>
          <cell r="J5317">
            <v>22</v>
          </cell>
          <cell r="K5317">
            <v>348</v>
          </cell>
        </row>
        <row r="5317">
          <cell r="N5317">
            <v>97.2590627763042</v>
          </cell>
        </row>
        <row r="5318">
          <cell r="E5318" t="str">
            <v>HGC-Lib-2457123</v>
          </cell>
          <cell r="F5318" t="str">
            <v>LO2-SMC3-2</v>
          </cell>
          <cell r="G5318">
            <v>10</v>
          </cell>
          <cell r="H5318" t="str">
            <v>cut&amp;tag文库</v>
          </cell>
          <cell r="I5318" t="str">
            <v>WWH</v>
          </cell>
          <cell r="J5318">
            <v>31</v>
          </cell>
          <cell r="K5318">
            <v>347</v>
          </cell>
        </row>
        <row r="5318">
          <cell r="N5318">
            <v>137.44180891155</v>
          </cell>
        </row>
        <row r="5319">
          <cell r="E5319" t="str">
            <v>HGC-Lib-2457124</v>
          </cell>
          <cell r="F5319" t="str">
            <v>LO2-CTCF-1</v>
          </cell>
          <cell r="G5319">
            <v>10</v>
          </cell>
          <cell r="H5319" t="str">
            <v>cut&amp;tag文库</v>
          </cell>
          <cell r="I5319" t="str">
            <v>WWH</v>
          </cell>
          <cell r="J5319">
            <v>0.574</v>
          </cell>
          <cell r="K5319">
            <v>471</v>
          </cell>
        </row>
        <row r="5319">
          <cell r="N5319">
            <v>1.87489792585334</v>
          </cell>
        </row>
        <row r="5320">
          <cell r="E5320" t="str">
            <v>HGC-Lib-2457125</v>
          </cell>
          <cell r="F5320" t="str">
            <v>LO2-CTCF-2</v>
          </cell>
          <cell r="G5320">
            <v>10</v>
          </cell>
          <cell r="H5320" t="str">
            <v>cut&amp;tag文库</v>
          </cell>
          <cell r="I5320" t="str">
            <v>WWH</v>
          </cell>
          <cell r="J5320">
            <v>0.63</v>
          </cell>
          <cell r="K5320">
            <v>466</v>
          </cell>
        </row>
        <row r="5320">
          <cell r="N5320">
            <v>2.07989435457247</v>
          </cell>
        </row>
        <row r="5321">
          <cell r="E5321" t="str">
            <v>HGC-Lib-2457126</v>
          </cell>
          <cell r="F5321" t="str">
            <v>LO2-H3K27ac-1</v>
          </cell>
          <cell r="G5321">
            <v>10</v>
          </cell>
          <cell r="H5321" t="str">
            <v>cut&amp;tag文库</v>
          </cell>
          <cell r="I5321" t="str">
            <v>WWH</v>
          </cell>
          <cell r="J5321">
            <v>11.6</v>
          </cell>
          <cell r="K5321">
            <v>428</v>
          </cell>
        </row>
        <row r="5321">
          <cell r="N5321">
            <v>41.6966211358735</v>
          </cell>
        </row>
        <row r="5322">
          <cell r="E5322" t="str">
            <v>HGC-Lib-2457127</v>
          </cell>
          <cell r="F5322" t="str">
            <v>LO2-H3K27ac-2</v>
          </cell>
          <cell r="G5322">
            <v>10</v>
          </cell>
          <cell r="H5322" t="str">
            <v>cut&amp;tag文库</v>
          </cell>
          <cell r="I5322" t="str">
            <v>WWH</v>
          </cell>
          <cell r="J5322">
            <v>7.48</v>
          </cell>
          <cell r="K5322">
            <v>431</v>
          </cell>
        </row>
        <row r="5322">
          <cell r="N5322">
            <v>26.6999821524184</v>
          </cell>
        </row>
        <row r="5323">
          <cell r="E5323" t="str">
            <v>HGC-Lib-2457128</v>
          </cell>
          <cell r="F5323" t="str">
            <v>HepG2-SMC1-1</v>
          </cell>
          <cell r="G5323">
            <v>10</v>
          </cell>
          <cell r="H5323" t="str">
            <v>cut&amp;tag文库</v>
          </cell>
          <cell r="I5323" t="str">
            <v>WWH</v>
          </cell>
          <cell r="J5323">
            <v>30.8</v>
          </cell>
          <cell r="K5323">
            <v>348</v>
          </cell>
        </row>
        <row r="5323">
          <cell r="N5323">
            <v>136.162687886826</v>
          </cell>
        </row>
        <row r="5324">
          <cell r="E5324" t="str">
            <v>HGC-Lib-2457129</v>
          </cell>
          <cell r="F5324" t="str">
            <v>HepG2-SMC1-2</v>
          </cell>
          <cell r="G5324">
            <v>10</v>
          </cell>
          <cell r="H5324" t="str">
            <v>cut&amp;tag文库</v>
          </cell>
          <cell r="I5324" t="str">
            <v>WWH</v>
          </cell>
          <cell r="J5324">
            <v>38.4</v>
          </cell>
          <cell r="K5324">
            <v>339</v>
          </cell>
        </row>
        <row r="5324">
          <cell r="N5324">
            <v>174.26820966644</v>
          </cell>
        </row>
        <row r="5325">
          <cell r="E5325" t="str">
            <v>HGC-Lib-2457130</v>
          </cell>
          <cell r="F5325" t="str">
            <v>XL-478</v>
          </cell>
          <cell r="G5325">
            <v>3</v>
          </cell>
          <cell r="H5325" t="str">
            <v>宏基因组文库</v>
          </cell>
          <cell r="I5325" t="str">
            <v>WWH</v>
          </cell>
          <cell r="J5325">
            <v>22.2</v>
          </cell>
          <cell r="K5325">
            <v>299</v>
          </cell>
        </row>
        <row r="5325">
          <cell r="N5325">
            <v>114.226910213532</v>
          </cell>
        </row>
        <row r="5326">
          <cell r="E5326" t="str">
            <v>HGC-POOL-2457131</v>
          </cell>
          <cell r="F5326" t="str">
            <v>XL-479</v>
          </cell>
          <cell r="G5326">
            <v>6</v>
          </cell>
          <cell r="H5326" t="str">
            <v>宏基因组文库</v>
          </cell>
          <cell r="I5326" t="str">
            <v>WWH</v>
          </cell>
          <cell r="J5326">
            <v>2.78</v>
          </cell>
          <cell r="K5326">
            <v>328</v>
          </cell>
        </row>
        <row r="5326">
          <cell r="N5326">
            <v>13.0393996247655</v>
          </cell>
        </row>
        <row r="5327">
          <cell r="E5327" t="str">
            <v>HGC-POOL-2457132</v>
          </cell>
          <cell r="F5327" t="str">
            <v>YX20240717_1</v>
          </cell>
          <cell r="G5327">
            <v>6</v>
          </cell>
          <cell r="H5327" t="str">
            <v>mRNA文库</v>
          </cell>
          <cell r="I5327" t="str">
            <v>XCL</v>
          </cell>
          <cell r="J5327">
            <v>22.2</v>
          </cell>
          <cell r="K5327">
            <v>383</v>
          </cell>
        </row>
        <row r="5327">
          <cell r="N5327">
            <v>89.1745330387628</v>
          </cell>
        </row>
        <row r="5328">
          <cell r="E5328" t="str">
            <v>HGC-POOL-2457133</v>
          </cell>
          <cell r="F5328" t="str">
            <v>YX20240717_2</v>
          </cell>
          <cell r="G5328">
            <v>150</v>
          </cell>
          <cell r="H5328" t="str">
            <v>全基因组文库</v>
          </cell>
          <cell r="I5328" t="str">
            <v>XCL</v>
          </cell>
          <cell r="J5328">
            <v>22</v>
          </cell>
          <cell r="K5328">
            <v>362</v>
          </cell>
        </row>
        <row r="5328">
          <cell r="N5328">
            <v>93.497662558436</v>
          </cell>
        </row>
        <row r="5329">
          <cell r="E5329" t="str">
            <v>HGC-POOL-2457134</v>
          </cell>
          <cell r="F5329" t="str">
            <v>YX20240717_3</v>
          </cell>
          <cell r="G5329">
            <v>54</v>
          </cell>
          <cell r="H5329" t="str">
            <v>mRNA文库</v>
          </cell>
          <cell r="I5329" t="str">
            <v>XCL</v>
          </cell>
          <cell r="J5329">
            <v>0.12</v>
          </cell>
          <cell r="K5329">
            <v>386</v>
          </cell>
        </row>
        <row r="5329">
          <cell r="N5329">
            <v>0.478278198485452</v>
          </cell>
        </row>
        <row r="5330">
          <cell r="E5330" t="str">
            <v>HGC-POOL-2457135</v>
          </cell>
          <cell r="F5330" t="str">
            <v>YX20240717_5</v>
          </cell>
          <cell r="G5330">
            <v>140</v>
          </cell>
          <cell r="H5330" t="str">
            <v>mRNA文库</v>
          </cell>
          <cell r="I5330" t="str">
            <v>XCL</v>
          </cell>
          <cell r="J5330">
            <v>4.52</v>
          </cell>
          <cell r="K5330">
            <v>354</v>
          </cell>
        </row>
        <row r="5330">
          <cell r="N5330">
            <v>19.6436332029552</v>
          </cell>
        </row>
        <row r="5331">
          <cell r="E5331" t="str">
            <v>HGC-POOL-2457136</v>
          </cell>
          <cell r="F5331" t="str">
            <v>YX20240719_3</v>
          </cell>
          <cell r="G5331">
            <v>120</v>
          </cell>
          <cell r="H5331" t="str">
            <v>mRNA文库</v>
          </cell>
          <cell r="I5331" t="str">
            <v>XCL</v>
          </cell>
          <cell r="J5331">
            <v>10.2</v>
          </cell>
          <cell r="K5331">
            <v>376</v>
          </cell>
        </row>
        <row r="5331">
          <cell r="N5331">
            <v>41.7348608837971</v>
          </cell>
        </row>
        <row r="5332">
          <cell r="E5332" t="str">
            <v>HGC-POOL-2457137</v>
          </cell>
          <cell r="F5332" t="str">
            <v>YX20240717_4</v>
          </cell>
          <cell r="G5332">
            <v>1000</v>
          </cell>
          <cell r="H5332" t="str">
            <v>全基因组文库+mRNA文库</v>
          </cell>
          <cell r="I5332" t="str">
            <v>XCL</v>
          </cell>
          <cell r="J5332">
            <v>27.8</v>
          </cell>
          <cell r="K5332">
            <v>391</v>
          </cell>
        </row>
        <row r="5332">
          <cell r="N5332">
            <v>109.384221916191</v>
          </cell>
        </row>
        <row r="5333">
          <cell r="E5333" t="str">
            <v>HGC-Lib-2457138</v>
          </cell>
          <cell r="F5333" t="str">
            <v>22756-SYZ1</v>
          </cell>
          <cell r="G5333">
            <v>3</v>
          </cell>
          <cell r="H5333" t="str">
            <v>DAP-seq文库</v>
          </cell>
          <cell r="I5333" t="str">
            <v>XCL</v>
          </cell>
          <cell r="J5333">
            <v>38.8</v>
          </cell>
          <cell r="K5333">
            <v>360</v>
          </cell>
        </row>
        <row r="5333">
          <cell r="N5333">
            <v>165.811965811966</v>
          </cell>
        </row>
        <row r="5334">
          <cell r="E5334" t="str">
            <v>HGC-Lib-2457139</v>
          </cell>
          <cell r="F5334" t="str">
            <v>22756-SYZ2</v>
          </cell>
          <cell r="G5334">
            <v>3</v>
          </cell>
          <cell r="H5334" t="str">
            <v>DAP-seq文库</v>
          </cell>
          <cell r="I5334" t="str">
            <v>XCL</v>
          </cell>
          <cell r="J5334">
            <v>33.2</v>
          </cell>
          <cell r="K5334">
            <v>352</v>
          </cell>
        </row>
        <row r="5334">
          <cell r="N5334">
            <v>145.104895104895</v>
          </cell>
        </row>
        <row r="5335">
          <cell r="E5335" t="str">
            <v>HGC-Lib-2457140</v>
          </cell>
          <cell r="F5335" t="str">
            <v>22756-DZZ</v>
          </cell>
          <cell r="G5335">
            <v>2</v>
          </cell>
          <cell r="H5335" t="str">
            <v>DAP-seq文库</v>
          </cell>
          <cell r="I5335" t="str">
            <v>XCL</v>
          </cell>
          <cell r="J5335">
            <v>41.8</v>
          </cell>
          <cell r="K5335">
            <v>440</v>
          </cell>
        </row>
        <row r="5335">
          <cell r="N5335">
            <v>146.153846153846</v>
          </cell>
        </row>
        <row r="5336">
          <cell r="E5336" t="str">
            <v>HGC-Lib-2457141</v>
          </cell>
          <cell r="F5336" t="str">
            <v>22650-SYZ1</v>
          </cell>
          <cell r="G5336">
            <v>3</v>
          </cell>
          <cell r="H5336" t="str">
            <v>DAP-seq文库</v>
          </cell>
          <cell r="I5336" t="str">
            <v>XCL</v>
          </cell>
          <cell r="J5336">
            <v>44.2</v>
          </cell>
          <cell r="K5336">
            <v>416</v>
          </cell>
        </row>
        <row r="5336">
          <cell r="N5336">
            <v>163.461538461538</v>
          </cell>
        </row>
        <row r="5337">
          <cell r="E5337" t="str">
            <v>HGC-Lib-2457142</v>
          </cell>
          <cell r="F5337" t="str">
            <v>22650-SYZ2</v>
          </cell>
          <cell r="G5337">
            <v>3</v>
          </cell>
          <cell r="H5337" t="str">
            <v>DAP-seq文库</v>
          </cell>
          <cell r="I5337" t="str">
            <v>XCL</v>
          </cell>
          <cell r="J5337">
            <v>46.8</v>
          </cell>
          <cell r="K5337">
            <v>443</v>
          </cell>
        </row>
        <row r="5337">
          <cell r="N5337">
            <v>162.528216704289</v>
          </cell>
        </row>
        <row r="5338">
          <cell r="E5338" t="str">
            <v>HGC-Lib-2457143</v>
          </cell>
          <cell r="F5338" t="str">
            <v>22650-DZZ</v>
          </cell>
          <cell r="G5338">
            <v>2</v>
          </cell>
          <cell r="H5338" t="str">
            <v>DAP-seq文库</v>
          </cell>
          <cell r="I5338" t="str">
            <v>XCL</v>
          </cell>
          <cell r="J5338">
            <v>26.2</v>
          </cell>
          <cell r="K5338">
            <v>462</v>
          </cell>
        </row>
        <row r="5338">
          <cell r="N5338">
            <v>87.2460872460873</v>
          </cell>
        </row>
        <row r="5339">
          <cell r="E5339" t="str">
            <v>HGC-Lib-2457165</v>
          </cell>
          <cell r="F5339" t="str">
            <v>LC240712127</v>
          </cell>
          <cell r="G5339">
            <v>90</v>
          </cell>
          <cell r="H5339" t="str">
            <v>singleron-3'转录组文库</v>
          </cell>
          <cell r="I5339" t="str">
            <v>XCL</v>
          </cell>
          <cell r="J5339">
            <v>11.9</v>
          </cell>
        </row>
        <row r="5339">
          <cell r="N5339" t="e">
            <v>#DIV/0!</v>
          </cell>
        </row>
        <row r="5340">
          <cell r="E5340" t="str">
            <v>HGC-Lib-2457166</v>
          </cell>
          <cell r="F5340" t="str">
            <v>LC240713043</v>
          </cell>
          <cell r="G5340">
            <v>100</v>
          </cell>
          <cell r="H5340" t="str">
            <v>singleron-3'转录组文库</v>
          </cell>
          <cell r="I5340" t="str">
            <v>XCL</v>
          </cell>
          <cell r="J5340">
            <v>13.7</v>
          </cell>
        </row>
        <row r="5340">
          <cell r="N5340" t="e">
            <v>#DIV/0!</v>
          </cell>
        </row>
        <row r="5341">
          <cell r="E5341" t="str">
            <v>HGC-Lib-2457167</v>
          </cell>
          <cell r="F5341" t="str">
            <v>LC240713046</v>
          </cell>
          <cell r="G5341">
            <v>100</v>
          </cell>
          <cell r="H5341" t="str">
            <v>singleron-3'转录组文库</v>
          </cell>
          <cell r="I5341" t="str">
            <v>XCL</v>
          </cell>
          <cell r="J5341">
            <v>19.1</v>
          </cell>
        </row>
        <row r="5341">
          <cell r="N5341" t="e">
            <v>#DIV/0!</v>
          </cell>
        </row>
        <row r="5342">
          <cell r="E5342" t="str">
            <v>HGC-Lib-2457168</v>
          </cell>
          <cell r="F5342" t="str">
            <v>LHC240713021</v>
          </cell>
          <cell r="G5342">
            <v>200</v>
          </cell>
          <cell r="H5342" t="str">
            <v>singleron-3'转录组文库</v>
          </cell>
          <cell r="I5342" t="str">
            <v>XCL</v>
          </cell>
          <cell r="J5342">
            <v>12.3</v>
          </cell>
        </row>
        <row r="5342">
          <cell r="N5342" t="e">
            <v>#DIV/0!</v>
          </cell>
        </row>
        <row r="5343">
          <cell r="E5343" t="str">
            <v>HGC-Lib-2457169</v>
          </cell>
          <cell r="F5343" t="str">
            <v>LA240713022</v>
          </cell>
          <cell r="G5343">
            <v>100</v>
          </cell>
          <cell r="H5343" t="str">
            <v>singleron-3'转录组文库</v>
          </cell>
          <cell r="I5343" t="str">
            <v>XCL</v>
          </cell>
          <cell r="J5343">
            <v>12.7</v>
          </cell>
        </row>
        <row r="5343">
          <cell r="N5343" t="e">
            <v>#DIV/0!</v>
          </cell>
        </row>
        <row r="5344">
          <cell r="E5344" t="str">
            <v>HGC-Lib-2457170</v>
          </cell>
          <cell r="F5344" t="str">
            <v>LC240713044</v>
          </cell>
          <cell r="G5344">
            <v>100</v>
          </cell>
          <cell r="H5344" t="str">
            <v>singleron-3'转录组文库</v>
          </cell>
          <cell r="I5344" t="str">
            <v>XCL</v>
          </cell>
          <cell r="J5344">
            <v>14</v>
          </cell>
        </row>
        <row r="5344">
          <cell r="N5344" t="e">
            <v>#DIV/0!</v>
          </cell>
        </row>
        <row r="5345">
          <cell r="E5345" t="str">
            <v>HGC-Lib-2457171</v>
          </cell>
          <cell r="F5345" t="str">
            <v>LC240713058</v>
          </cell>
          <cell r="G5345">
            <v>90</v>
          </cell>
          <cell r="H5345" t="str">
            <v>singleron-3'转录组文库</v>
          </cell>
          <cell r="I5345" t="str">
            <v>XCL</v>
          </cell>
          <cell r="J5345">
            <v>14.4</v>
          </cell>
        </row>
        <row r="5345">
          <cell r="N5345" t="e">
            <v>#DIV/0!</v>
          </cell>
        </row>
        <row r="5346">
          <cell r="E5346" t="str">
            <v>HGC-Lib-2457172</v>
          </cell>
          <cell r="F5346" t="str">
            <v>LC240713066</v>
          </cell>
          <cell r="G5346">
            <v>100</v>
          </cell>
          <cell r="H5346" t="str">
            <v>singleron-3'转录组文库</v>
          </cell>
          <cell r="I5346" t="str">
            <v>XCL</v>
          </cell>
          <cell r="J5346">
            <v>13.2</v>
          </cell>
        </row>
        <row r="5346">
          <cell r="N5346" t="e">
            <v>#DIV/0!</v>
          </cell>
        </row>
        <row r="5347">
          <cell r="E5347" t="str">
            <v>HGC-Lib-2457173</v>
          </cell>
          <cell r="F5347" t="str">
            <v>LA240712085X1</v>
          </cell>
          <cell r="G5347">
            <v>30</v>
          </cell>
          <cell r="H5347" t="str">
            <v>singleron-3'转录组文库</v>
          </cell>
          <cell r="I5347" t="str">
            <v>XCL</v>
          </cell>
          <cell r="J5347">
            <v>10.1</v>
          </cell>
        </row>
        <row r="5347">
          <cell r="N5347" t="e">
            <v>#DIV/0!</v>
          </cell>
        </row>
        <row r="5348">
          <cell r="E5348" t="str">
            <v>HGC-Lib-2457174</v>
          </cell>
          <cell r="F5348" t="str">
            <v>LA240712085X2</v>
          </cell>
          <cell r="G5348">
            <v>30</v>
          </cell>
          <cell r="H5348" t="str">
            <v>singleron-3'转录组文库</v>
          </cell>
          <cell r="I5348" t="str">
            <v>XCL</v>
          </cell>
          <cell r="J5348">
            <v>10.4</v>
          </cell>
        </row>
        <row r="5348">
          <cell r="N5348" t="e">
            <v>#DIV/0!</v>
          </cell>
        </row>
        <row r="5349">
          <cell r="E5349" t="str">
            <v>HGC-Lib-2457175</v>
          </cell>
          <cell r="F5349" t="str">
            <v>LA240712086X1</v>
          </cell>
          <cell r="G5349">
            <v>30</v>
          </cell>
          <cell r="H5349" t="str">
            <v>singleron-3'转录组文库</v>
          </cell>
          <cell r="I5349" t="str">
            <v>XCL</v>
          </cell>
          <cell r="J5349">
            <v>11.3</v>
          </cell>
        </row>
        <row r="5349">
          <cell r="N5349" t="e">
            <v>#DIV/0!</v>
          </cell>
        </row>
        <row r="5350">
          <cell r="E5350" t="str">
            <v>HGC-Lib-2457176</v>
          </cell>
          <cell r="F5350" t="str">
            <v>LA240712086X2</v>
          </cell>
          <cell r="G5350">
            <v>30</v>
          </cell>
          <cell r="H5350" t="str">
            <v>singleron-3'转录组文库</v>
          </cell>
          <cell r="I5350" t="str">
            <v>XCL</v>
          </cell>
          <cell r="J5350">
            <v>13.1</v>
          </cell>
        </row>
        <row r="5350">
          <cell r="N5350" t="e">
            <v>#DIV/0!</v>
          </cell>
        </row>
        <row r="5351">
          <cell r="E5351" t="str">
            <v>HGC-Lib-2457177</v>
          </cell>
          <cell r="F5351" t="str">
            <v>LC240714022</v>
          </cell>
          <cell r="G5351">
            <v>90</v>
          </cell>
          <cell r="H5351" t="str">
            <v>singleron-3'转录组文库</v>
          </cell>
          <cell r="I5351" t="str">
            <v>XCL</v>
          </cell>
          <cell r="J5351">
            <v>12.8</v>
          </cell>
        </row>
        <row r="5351">
          <cell r="N5351" t="e">
            <v>#DIV/0!</v>
          </cell>
        </row>
        <row r="5352">
          <cell r="E5352" t="str">
            <v>HGC-Lib-2457178</v>
          </cell>
          <cell r="F5352" t="str">
            <v>LC240714023</v>
          </cell>
          <cell r="G5352">
            <v>90</v>
          </cell>
          <cell r="H5352" t="str">
            <v>singleron-3'转录组文库</v>
          </cell>
          <cell r="I5352" t="str">
            <v>XCL</v>
          </cell>
          <cell r="J5352">
            <v>9.16</v>
          </cell>
        </row>
        <row r="5352">
          <cell r="N5352" t="e">
            <v>#DIV/0!</v>
          </cell>
        </row>
        <row r="5353">
          <cell r="E5353" t="str">
            <v>HGC-Lib-2457179</v>
          </cell>
          <cell r="F5353" t="str">
            <v>LA240713057X2</v>
          </cell>
          <cell r="G5353">
            <v>90</v>
          </cell>
          <cell r="H5353" t="str">
            <v>singleron-3'转录组文库</v>
          </cell>
          <cell r="I5353" t="str">
            <v>XCL</v>
          </cell>
          <cell r="J5353">
            <v>14.3</v>
          </cell>
        </row>
        <row r="5353">
          <cell r="N5353" t="e">
            <v>#DIV/0!</v>
          </cell>
        </row>
        <row r="5354">
          <cell r="E5354" t="str">
            <v>HGC-Lib-2457180</v>
          </cell>
          <cell r="F5354" t="str">
            <v>LA240714015</v>
          </cell>
          <cell r="G5354">
            <v>90</v>
          </cell>
          <cell r="H5354" t="str">
            <v>singleron-3'转录组文库</v>
          </cell>
          <cell r="I5354" t="str">
            <v>XCL</v>
          </cell>
          <cell r="J5354">
            <v>22.4</v>
          </cell>
        </row>
        <row r="5354">
          <cell r="N5354" t="e">
            <v>#DIV/0!</v>
          </cell>
        </row>
        <row r="5355">
          <cell r="E5355" t="str">
            <v>HGC-Lib-2457181</v>
          </cell>
          <cell r="F5355" t="str">
            <v>LA240714016</v>
          </cell>
          <cell r="G5355">
            <v>90</v>
          </cell>
          <cell r="H5355" t="str">
            <v>singleron-3'转录组文库</v>
          </cell>
          <cell r="I5355" t="str">
            <v>XCL</v>
          </cell>
          <cell r="J5355">
            <v>17.4</v>
          </cell>
        </row>
        <row r="5355">
          <cell r="N5355" t="e">
            <v>#DIV/0!</v>
          </cell>
        </row>
        <row r="5356">
          <cell r="E5356" t="str">
            <v>HGC-Lib-2457182</v>
          </cell>
          <cell r="F5356" t="str">
            <v>LA240714017</v>
          </cell>
          <cell r="G5356">
            <v>90</v>
          </cell>
          <cell r="H5356" t="str">
            <v>singleron-3'转录组文库</v>
          </cell>
          <cell r="I5356" t="str">
            <v>XCL</v>
          </cell>
          <cell r="J5356">
            <v>16.1</v>
          </cell>
        </row>
        <row r="5356">
          <cell r="N5356" t="e">
            <v>#DIV/0!</v>
          </cell>
        </row>
        <row r="5357">
          <cell r="E5357" t="str">
            <v>HGC-Lib-2457183</v>
          </cell>
          <cell r="F5357" t="str">
            <v>ATACLC240718040</v>
          </cell>
          <cell r="G5357">
            <v>40</v>
          </cell>
          <cell r="H5357" t="str">
            <v>其他碱基不平衡文库</v>
          </cell>
          <cell r="I5357" t="str">
            <v>XCL</v>
          </cell>
          <cell r="J5357">
            <v>25.4</v>
          </cell>
        </row>
        <row r="5357">
          <cell r="N5357" t="e">
            <v>#DIV/0!</v>
          </cell>
        </row>
        <row r="5358">
          <cell r="E5358" t="str">
            <v>HGC-Lib-2457184</v>
          </cell>
          <cell r="F5358" t="str">
            <v>ATACLC240718041</v>
          </cell>
          <cell r="G5358">
            <v>40</v>
          </cell>
          <cell r="H5358" t="str">
            <v>其他碱基不平衡文库</v>
          </cell>
          <cell r="I5358" t="str">
            <v>XCL</v>
          </cell>
          <cell r="J5358">
            <v>18.5</v>
          </cell>
        </row>
        <row r="5358">
          <cell r="N5358" t="e">
            <v>#DIV/0!</v>
          </cell>
        </row>
        <row r="5359">
          <cell r="E5359" t="str">
            <v>HGC-Lib-2457185</v>
          </cell>
          <cell r="F5359" t="str">
            <v>LFTA240626032CK</v>
          </cell>
          <cell r="G5359">
            <v>100</v>
          </cell>
          <cell r="H5359" t="str">
            <v>singleron-3'全长转录组文库</v>
          </cell>
          <cell r="I5359" t="str">
            <v>XCL</v>
          </cell>
          <cell r="J5359">
            <v>16.5</v>
          </cell>
        </row>
        <row r="5359">
          <cell r="N5359" t="e">
            <v>#DIV/0!</v>
          </cell>
        </row>
        <row r="5360">
          <cell r="E5360" t="str">
            <v>HGC-Lib-2457186</v>
          </cell>
          <cell r="F5360" t="str">
            <v>LFTC240626033CK</v>
          </cell>
          <cell r="G5360">
            <v>100</v>
          </cell>
          <cell r="H5360" t="str">
            <v>singleron-3'全长转录组文库</v>
          </cell>
          <cell r="I5360" t="str">
            <v>XCL</v>
          </cell>
          <cell r="J5360">
            <v>30.4</v>
          </cell>
        </row>
        <row r="5360">
          <cell r="N5360" t="e">
            <v>#DIV/0!</v>
          </cell>
        </row>
        <row r="5361">
          <cell r="E5361" t="str">
            <v>HGC-Lib-2457187</v>
          </cell>
          <cell r="F5361" t="str">
            <v>LC240511017</v>
          </cell>
          <cell r="G5361">
            <v>100</v>
          </cell>
          <cell r="H5361" t="str">
            <v>singleron-3'转录组文库</v>
          </cell>
          <cell r="I5361" t="str">
            <v>XCL</v>
          </cell>
          <cell r="J5361">
            <v>28.8</v>
          </cell>
        </row>
        <row r="5361">
          <cell r="N5361" t="e">
            <v>#DIV/0!</v>
          </cell>
        </row>
        <row r="5362">
          <cell r="E5362" t="str">
            <v>HGC-POOL-2457188</v>
          </cell>
          <cell r="F5362" t="str">
            <v>PCRD-240719-002</v>
          </cell>
          <cell r="G5362">
            <v>20</v>
          </cell>
          <cell r="H5362" t="str">
            <v>singleron-3'转录组文库</v>
          </cell>
          <cell r="I5362" t="str">
            <v>XCL</v>
          </cell>
          <cell r="J5362">
            <v>19.3</v>
          </cell>
        </row>
        <row r="5362">
          <cell r="N5362" t="e">
            <v>#DIV/0!</v>
          </cell>
        </row>
        <row r="5363">
          <cell r="E5363" t="str">
            <v>HGC-Lib-2457189</v>
          </cell>
          <cell r="F5363" t="str">
            <v>R240719020</v>
          </cell>
          <cell r="G5363">
            <v>5</v>
          </cell>
          <cell r="H5363" t="str">
            <v>singleron-单细胞TCR文库</v>
          </cell>
          <cell r="I5363" t="str">
            <v>XCL</v>
          </cell>
          <cell r="J5363">
            <v>17.4</v>
          </cell>
        </row>
        <row r="5363">
          <cell r="N5363" t="e">
            <v>#DIV/0!</v>
          </cell>
        </row>
        <row r="5364">
          <cell r="E5364" t="str">
            <v>HGC-Lib-2457190</v>
          </cell>
          <cell r="F5364" t="str">
            <v>R240719010</v>
          </cell>
          <cell r="G5364">
            <v>10</v>
          </cell>
          <cell r="H5364" t="str">
            <v>singleron-3'转录组文库</v>
          </cell>
          <cell r="I5364" t="str">
            <v>XCL</v>
          </cell>
          <cell r="J5364">
            <v>14.1</v>
          </cell>
        </row>
        <row r="5364">
          <cell r="N5364" t="e">
            <v>#DIV/0!</v>
          </cell>
        </row>
        <row r="5365">
          <cell r="E5365" t="str">
            <v>HGC-Lib-2457191</v>
          </cell>
          <cell r="F5365" t="str">
            <v>R240719011</v>
          </cell>
          <cell r="G5365">
            <v>10</v>
          </cell>
          <cell r="H5365" t="str">
            <v>singleron-3'转录组文库</v>
          </cell>
          <cell r="I5365" t="str">
            <v>XCL</v>
          </cell>
          <cell r="J5365">
            <v>1.7</v>
          </cell>
        </row>
        <row r="5365">
          <cell r="N5365" t="e">
            <v>#DIV/0!</v>
          </cell>
        </row>
        <row r="5366">
          <cell r="E5366" t="str">
            <v>HGC-Lib-2457192</v>
          </cell>
          <cell r="F5366" t="str">
            <v>R240719012</v>
          </cell>
          <cell r="G5366">
            <v>10</v>
          </cell>
          <cell r="H5366" t="str">
            <v>singleron-3'转录组文库</v>
          </cell>
          <cell r="I5366" t="str">
            <v>XCL</v>
          </cell>
          <cell r="J5366">
            <v>25</v>
          </cell>
        </row>
        <row r="5366">
          <cell r="N5366" t="e">
            <v>#DIV/0!</v>
          </cell>
        </row>
        <row r="5367">
          <cell r="E5367" t="str">
            <v>HGC-Lib-2457193</v>
          </cell>
          <cell r="F5367" t="str">
            <v>R240719013</v>
          </cell>
          <cell r="G5367">
            <v>10</v>
          </cell>
          <cell r="H5367" t="str">
            <v>singleron-3'转录组文库</v>
          </cell>
          <cell r="I5367" t="str">
            <v>XCL</v>
          </cell>
          <cell r="J5367">
            <v>28.4</v>
          </cell>
        </row>
        <row r="5367">
          <cell r="N5367" t="e">
            <v>#DIV/0!</v>
          </cell>
        </row>
        <row r="5368">
          <cell r="E5368" t="str">
            <v>HGC-Lib-2457194</v>
          </cell>
          <cell r="F5368" t="str">
            <v>R240719014</v>
          </cell>
          <cell r="G5368">
            <v>10</v>
          </cell>
          <cell r="H5368" t="str">
            <v>singleron-3'转录组文库</v>
          </cell>
          <cell r="I5368" t="str">
            <v>XCL</v>
          </cell>
          <cell r="J5368">
            <v>11.1</v>
          </cell>
        </row>
        <row r="5368">
          <cell r="N5368" t="e">
            <v>#DIV/0!</v>
          </cell>
        </row>
        <row r="5369">
          <cell r="E5369" t="str">
            <v>HGC-Lib-2457195</v>
          </cell>
          <cell r="F5369" t="str">
            <v>R240719015</v>
          </cell>
          <cell r="G5369">
            <v>10</v>
          </cell>
          <cell r="H5369" t="str">
            <v>singleron-3'转录组文库</v>
          </cell>
          <cell r="I5369" t="str">
            <v>XCL</v>
          </cell>
          <cell r="J5369">
            <v>0.494</v>
          </cell>
        </row>
        <row r="5369">
          <cell r="N5369" t="e">
            <v>#DIV/0!</v>
          </cell>
        </row>
        <row r="5370">
          <cell r="E5370" t="str">
            <v>HGC-Lib-2457196</v>
          </cell>
          <cell r="F5370" t="str">
            <v>R240719016</v>
          </cell>
          <cell r="G5370">
            <v>10</v>
          </cell>
          <cell r="H5370" t="str">
            <v>singleron-3'转录组文库</v>
          </cell>
          <cell r="I5370" t="str">
            <v>XCL</v>
          </cell>
          <cell r="J5370">
            <v>21</v>
          </cell>
        </row>
        <row r="5370">
          <cell r="N5370" t="e">
            <v>#DIV/0!</v>
          </cell>
        </row>
        <row r="5371">
          <cell r="E5371" t="str">
            <v>HGC-Lib-2457197</v>
          </cell>
          <cell r="F5371" t="str">
            <v>R240719017</v>
          </cell>
          <cell r="G5371">
            <v>10</v>
          </cell>
          <cell r="H5371" t="str">
            <v>singleron-3'转录组文库</v>
          </cell>
          <cell r="I5371" t="str">
            <v>XCL</v>
          </cell>
          <cell r="J5371">
            <v>26.2</v>
          </cell>
        </row>
        <row r="5371">
          <cell r="N5371" t="e">
            <v>#DIV/0!</v>
          </cell>
        </row>
        <row r="5372">
          <cell r="E5372" t="str">
            <v>HGC-Lib-2457198</v>
          </cell>
          <cell r="F5372" t="str">
            <v>NGS0224038-1</v>
          </cell>
          <cell r="G5372">
            <v>6</v>
          </cell>
          <cell r="H5372" t="str">
            <v>mRNA文库</v>
          </cell>
          <cell r="I5372" t="str">
            <v>HZK</v>
          </cell>
          <cell r="J5372">
            <v>43.2</v>
          </cell>
        </row>
        <row r="5372">
          <cell r="N5372" t="e">
            <v>#DIV/0!</v>
          </cell>
        </row>
        <row r="5373">
          <cell r="E5373" t="str">
            <v>HGC-Lib-2457199</v>
          </cell>
          <cell r="F5373" t="str">
            <v>NGS0224038-2</v>
          </cell>
          <cell r="G5373">
            <v>6</v>
          </cell>
          <cell r="H5373" t="str">
            <v>mRNA文库</v>
          </cell>
          <cell r="I5373" t="str">
            <v>HZK</v>
          </cell>
          <cell r="J5373">
            <v>10.9</v>
          </cell>
        </row>
        <row r="5373">
          <cell r="N5373" t="e">
            <v>#DIV/0!</v>
          </cell>
        </row>
        <row r="5374">
          <cell r="E5374" t="str">
            <v>HGC-Lib-2457200</v>
          </cell>
          <cell r="F5374" t="str">
            <v>NGS0224038-3</v>
          </cell>
          <cell r="G5374">
            <v>6</v>
          </cell>
          <cell r="H5374" t="str">
            <v>mRNA文库</v>
          </cell>
          <cell r="I5374" t="str">
            <v>HZK</v>
          </cell>
          <cell r="J5374">
            <v>39.4</v>
          </cell>
        </row>
        <row r="5374">
          <cell r="N5374" t="e">
            <v>#DIV/0!</v>
          </cell>
        </row>
        <row r="5375">
          <cell r="E5375" t="str">
            <v>HGC-Lib-2457201</v>
          </cell>
          <cell r="F5375" t="str">
            <v>NGS0224038-4</v>
          </cell>
          <cell r="G5375">
            <v>6</v>
          </cell>
          <cell r="H5375" t="str">
            <v>mRNA文库</v>
          </cell>
          <cell r="I5375" t="str">
            <v>HZK</v>
          </cell>
          <cell r="J5375">
            <v>57.6</v>
          </cell>
        </row>
        <row r="5375">
          <cell r="N5375" t="e">
            <v>#DIV/0!</v>
          </cell>
        </row>
        <row r="5376">
          <cell r="E5376" t="str">
            <v>HGC-Lib-2457202</v>
          </cell>
          <cell r="F5376" t="str">
            <v>NGS0224038-5</v>
          </cell>
          <cell r="G5376">
            <v>6</v>
          </cell>
          <cell r="H5376" t="str">
            <v>mRNA文库</v>
          </cell>
          <cell r="I5376" t="str">
            <v>HZK</v>
          </cell>
          <cell r="J5376">
            <v>49.6</v>
          </cell>
        </row>
        <row r="5376">
          <cell r="N5376" t="e">
            <v>#DIV/0!</v>
          </cell>
        </row>
        <row r="5377">
          <cell r="E5377" t="str">
            <v>HGC-Lib-2457203</v>
          </cell>
          <cell r="F5377" t="str">
            <v>NGS0224038-6</v>
          </cell>
          <cell r="G5377">
            <v>6</v>
          </cell>
          <cell r="H5377" t="str">
            <v>mRNA文库</v>
          </cell>
          <cell r="I5377" t="str">
            <v>HZK</v>
          </cell>
          <cell r="J5377">
            <v>66.8</v>
          </cell>
        </row>
        <row r="5377">
          <cell r="N5377" t="e">
            <v>#DIV/0!</v>
          </cell>
        </row>
        <row r="5378">
          <cell r="E5378" t="str">
            <v>HGC-Lib-2457204</v>
          </cell>
          <cell r="F5378" t="str">
            <v>NGS0224038-7</v>
          </cell>
          <cell r="G5378">
            <v>6</v>
          </cell>
          <cell r="H5378" t="str">
            <v>mRNA文库</v>
          </cell>
          <cell r="I5378" t="str">
            <v>HZK</v>
          </cell>
          <cell r="J5378">
            <v>55.2</v>
          </cell>
        </row>
        <row r="5378">
          <cell r="N5378" t="e">
            <v>#DIV/0!</v>
          </cell>
        </row>
        <row r="5379">
          <cell r="E5379" t="str">
            <v>HGC-Lib-2457205</v>
          </cell>
          <cell r="F5379" t="str">
            <v>NGS0224038-8</v>
          </cell>
          <cell r="G5379">
            <v>6</v>
          </cell>
          <cell r="H5379" t="str">
            <v>mRNA文库</v>
          </cell>
          <cell r="I5379" t="str">
            <v>HZK</v>
          </cell>
          <cell r="J5379">
            <v>78.6</v>
          </cell>
        </row>
        <row r="5379">
          <cell r="N5379" t="e">
            <v>#DIV/0!</v>
          </cell>
        </row>
        <row r="5380">
          <cell r="E5380" t="str">
            <v>HGC-Lib-2457206</v>
          </cell>
          <cell r="F5380" t="str">
            <v>NGS0224038-9</v>
          </cell>
          <cell r="G5380">
            <v>6</v>
          </cell>
          <cell r="H5380" t="str">
            <v>mRNA文库</v>
          </cell>
          <cell r="I5380" t="str">
            <v>HZK</v>
          </cell>
          <cell r="J5380">
            <v>38.4</v>
          </cell>
        </row>
        <row r="5380">
          <cell r="N5380" t="e">
            <v>#DIV/0!</v>
          </cell>
        </row>
        <row r="5381">
          <cell r="E5381" t="str">
            <v>HGC-Lib-2457207</v>
          </cell>
          <cell r="F5381" t="str">
            <v>WG2429D6</v>
          </cell>
          <cell r="G5381">
            <v>15</v>
          </cell>
          <cell r="H5381" t="str">
            <v>全基因组文库</v>
          </cell>
          <cell r="I5381" t="str">
            <v>DY</v>
          </cell>
          <cell r="J5381">
            <v>2.88</v>
          </cell>
          <cell r="K5381">
            <v>507</v>
          </cell>
          <cell r="L5381" t="str">
            <v>GZQ</v>
          </cell>
        </row>
        <row r="5381">
          <cell r="N5381">
            <v>8.73918980427856</v>
          </cell>
        </row>
        <row r="5382">
          <cell r="E5382" t="str">
            <v>HGC-POOL-2457208</v>
          </cell>
          <cell r="F5382" t="str">
            <v>WG2430/31D</v>
          </cell>
          <cell r="G5382">
            <v>15</v>
          </cell>
          <cell r="H5382" t="str">
            <v>全基因组文库</v>
          </cell>
          <cell r="I5382" t="str">
            <v>DY</v>
          </cell>
          <cell r="J5382">
            <v>2.88</v>
          </cell>
          <cell r="K5382">
            <v>511</v>
          </cell>
          <cell r="L5382" t="str">
            <v>GZQ</v>
          </cell>
        </row>
        <row r="5382">
          <cell r="N5382">
            <v>8.670781273521</v>
          </cell>
        </row>
        <row r="5383">
          <cell r="E5383" t="str">
            <v>HGC-POOL-2457209</v>
          </cell>
          <cell r="F5383" t="str">
            <v>WG2431R</v>
          </cell>
          <cell r="G5383">
            <v>15</v>
          </cell>
          <cell r="H5383" t="str">
            <v>全基因组文库</v>
          </cell>
          <cell r="I5383" t="str">
            <v>DY</v>
          </cell>
          <cell r="J5383">
            <v>5.5</v>
          </cell>
          <cell r="K5383">
            <v>361</v>
          </cell>
          <cell r="L5383" t="str">
            <v>GZQ</v>
          </cell>
        </row>
        <row r="5383">
          <cell r="N5383">
            <v>23.4391647134029</v>
          </cell>
        </row>
        <row r="5384">
          <cell r="E5384" t="str">
            <v>HGC-POOL-2457210</v>
          </cell>
          <cell r="F5384" t="str">
            <v>WG2432D</v>
          </cell>
          <cell r="G5384">
            <v>15</v>
          </cell>
          <cell r="H5384" t="str">
            <v>全基因组文库</v>
          </cell>
          <cell r="I5384" t="str">
            <v>DY</v>
          </cell>
          <cell r="J5384">
            <v>3.92</v>
          </cell>
          <cell r="K5384">
            <v>475</v>
          </cell>
          <cell r="L5384" t="str">
            <v>GZQ</v>
          </cell>
        </row>
        <row r="5384">
          <cell r="N5384">
            <v>12.6963562753036</v>
          </cell>
        </row>
        <row r="5385">
          <cell r="E5385" t="str">
            <v>HGC-POOL-2457211</v>
          </cell>
          <cell r="F5385" t="str">
            <v>WG2433D</v>
          </cell>
          <cell r="G5385">
            <v>15</v>
          </cell>
          <cell r="H5385" t="str">
            <v>全基因组文库</v>
          </cell>
          <cell r="I5385" t="str">
            <v>GZQ</v>
          </cell>
          <cell r="J5385">
            <v>3.04</v>
          </cell>
          <cell r="K5385">
            <v>488</v>
          </cell>
          <cell r="L5385" t="str">
            <v>GZQ</v>
          </cell>
        </row>
        <row r="5385">
          <cell r="N5385">
            <v>9.58385876418663</v>
          </cell>
        </row>
        <row r="5386">
          <cell r="E5386" t="str">
            <v>HGC-POOL-2457212</v>
          </cell>
          <cell r="F5386" t="str">
            <v>WG2433R</v>
          </cell>
          <cell r="G5386">
            <v>15</v>
          </cell>
          <cell r="H5386" t="str">
            <v>全基因组文库</v>
          </cell>
          <cell r="I5386" t="str">
            <v>GZQ</v>
          </cell>
          <cell r="J5386">
            <v>0.842</v>
          </cell>
          <cell r="K5386">
            <v>419</v>
          </cell>
          <cell r="L5386" t="str">
            <v>GZQ</v>
          </cell>
        </row>
        <row r="5386">
          <cell r="N5386">
            <v>3.09161006058381</v>
          </cell>
        </row>
        <row r="5387">
          <cell r="E5387" t="str">
            <v>HGC-POOL-2457213</v>
          </cell>
          <cell r="F5387" t="str">
            <v>WG2434/35D</v>
          </cell>
          <cell r="G5387">
            <v>15</v>
          </cell>
          <cell r="H5387" t="str">
            <v>全基因组文库</v>
          </cell>
          <cell r="I5387" t="str">
            <v>GZQ</v>
          </cell>
          <cell r="J5387">
            <v>1.07</v>
          </cell>
          <cell r="K5387">
            <v>463</v>
          </cell>
          <cell r="L5387" t="str">
            <v>GZQ</v>
          </cell>
        </row>
        <row r="5387">
          <cell r="N5387">
            <v>3.5554078750623</v>
          </cell>
        </row>
        <row r="5388">
          <cell r="E5388" t="str">
            <v>HGC-POOL-2457214</v>
          </cell>
          <cell r="F5388" t="str">
            <v>WG2435R</v>
          </cell>
          <cell r="G5388">
            <v>15</v>
          </cell>
          <cell r="H5388" t="str">
            <v>全基因组文库</v>
          </cell>
          <cell r="I5388" t="str">
            <v>GZQ</v>
          </cell>
          <cell r="J5388">
            <v>1.84</v>
          </cell>
          <cell r="K5388">
            <v>426</v>
          </cell>
          <cell r="L5388" t="str">
            <v>GZQ</v>
          </cell>
        </row>
        <row r="5388">
          <cell r="N5388">
            <v>6.64499819429397</v>
          </cell>
        </row>
        <row r="5389">
          <cell r="E5389" t="str">
            <v>HGC-POOL-2457215</v>
          </cell>
          <cell r="F5389" t="str">
            <v>WG2437D</v>
          </cell>
          <cell r="G5389">
            <v>15</v>
          </cell>
          <cell r="H5389" t="str">
            <v>全基因组文库</v>
          </cell>
          <cell r="I5389" t="str">
            <v>GZQ</v>
          </cell>
          <cell r="J5389">
            <v>1.38</v>
          </cell>
          <cell r="K5389">
            <v>524</v>
          </cell>
          <cell r="L5389" t="str">
            <v>GZQ</v>
          </cell>
        </row>
        <row r="5389">
          <cell r="N5389">
            <v>4.05167351732237</v>
          </cell>
        </row>
        <row r="5390">
          <cell r="E5390" t="str">
            <v>HGC-POOL-2457216</v>
          </cell>
          <cell r="F5390" t="str">
            <v>WG2437R</v>
          </cell>
          <cell r="G5390">
            <v>15</v>
          </cell>
          <cell r="H5390" t="str">
            <v>全基因组文库</v>
          </cell>
          <cell r="I5390" t="str">
            <v>GZQ</v>
          </cell>
          <cell r="J5390">
            <v>1.27</v>
          </cell>
          <cell r="K5390">
            <v>441</v>
          </cell>
          <cell r="L5390" t="str">
            <v>GZQ</v>
          </cell>
        </row>
        <row r="5390">
          <cell r="N5390">
            <v>4.43049014477586</v>
          </cell>
        </row>
        <row r="5391">
          <cell r="E5391" t="str">
            <v>HGC-POOL-2457217</v>
          </cell>
          <cell r="F5391" t="str">
            <v>A240719-1</v>
          </cell>
          <cell r="G5391">
            <v>30</v>
          </cell>
          <cell r="H5391" t="str">
            <v>PCR产物文库</v>
          </cell>
          <cell r="I5391" t="str">
            <v>GZQ</v>
          </cell>
          <cell r="J5391">
            <v>7.2</v>
          </cell>
          <cell r="K5391">
            <v>332</v>
          </cell>
          <cell r="L5391" t="str">
            <v>GZQ</v>
          </cell>
        </row>
        <row r="5391">
          <cell r="N5391">
            <v>33.3642261353105</v>
          </cell>
        </row>
        <row r="5392">
          <cell r="E5392" t="str">
            <v>HGC-Lib-2457218</v>
          </cell>
          <cell r="F5392" t="str">
            <v>A240719-2</v>
          </cell>
          <cell r="G5392">
            <v>1</v>
          </cell>
          <cell r="H5392" t="str">
            <v>PCR产物文库</v>
          </cell>
          <cell r="I5392" t="str">
            <v>GZQ</v>
          </cell>
          <cell r="J5392">
            <v>38.6</v>
          </cell>
          <cell r="K5392">
            <v>183</v>
          </cell>
          <cell r="L5392" t="str">
            <v>YHT</v>
          </cell>
        </row>
        <row r="5392">
          <cell r="N5392">
            <v>324.506094997898</v>
          </cell>
        </row>
        <row r="5393">
          <cell r="E5393" t="str">
            <v>HGC-Lib-2457219</v>
          </cell>
          <cell r="F5393" t="str">
            <v>FWSC20240319-Y-7237</v>
          </cell>
          <cell r="G5393">
            <v>20</v>
          </cell>
          <cell r="H5393" t="str">
            <v>寻因FFPE</v>
          </cell>
          <cell r="I5393" t="str">
            <v>GZQ</v>
          </cell>
          <cell r="J5393">
            <v>19.3</v>
          </cell>
          <cell r="K5393">
            <v>318</v>
          </cell>
          <cell r="L5393" t="str">
            <v>YHT</v>
          </cell>
        </row>
        <row r="5393">
          <cell r="N5393">
            <v>93.3720367682632</v>
          </cell>
        </row>
        <row r="5394">
          <cell r="E5394" t="str">
            <v>HGC-Lib-2457220</v>
          </cell>
          <cell r="F5394" t="str">
            <v>FWSC20240319-Y-1905</v>
          </cell>
          <cell r="G5394">
            <v>20</v>
          </cell>
          <cell r="H5394" t="str">
            <v>寻因FFPE</v>
          </cell>
          <cell r="I5394" t="str">
            <v>GZQ</v>
          </cell>
          <cell r="J5394">
            <v>68.2</v>
          </cell>
          <cell r="K5394">
            <v>331</v>
          </cell>
          <cell r="L5394" t="str">
            <v>YHT</v>
          </cell>
        </row>
        <row r="5394">
          <cell r="N5394">
            <v>316.988147803858</v>
          </cell>
        </row>
        <row r="5395">
          <cell r="E5395" t="str">
            <v>HGC-Lib-2457221</v>
          </cell>
          <cell r="F5395" t="str">
            <v>FWSC20240362-02-PRI-P</v>
          </cell>
          <cell r="G5395">
            <v>100</v>
          </cell>
          <cell r="H5395" t="str">
            <v>10× 3'单细胞</v>
          </cell>
          <cell r="I5395" t="str">
            <v>GZQ</v>
          </cell>
          <cell r="J5395">
            <v>9.44</v>
          </cell>
          <cell r="K5395">
            <v>490</v>
          </cell>
          <cell r="L5395" t="str">
            <v>YHT</v>
          </cell>
        </row>
        <row r="5395">
          <cell r="N5395">
            <v>29.6389324960754</v>
          </cell>
        </row>
        <row r="5396">
          <cell r="E5396" t="str">
            <v>HGC-Lib-2457222</v>
          </cell>
          <cell r="F5396" t="str">
            <v>FWSC20240362-02-PRI-T</v>
          </cell>
          <cell r="G5396">
            <v>100</v>
          </cell>
          <cell r="H5396" t="str">
            <v>10× 3'单细胞</v>
          </cell>
          <cell r="I5396" t="str">
            <v>GZQ</v>
          </cell>
          <cell r="J5396">
            <v>19.6</v>
          </cell>
          <cell r="K5396">
            <v>504</v>
          </cell>
          <cell r="L5396" t="str">
            <v>YHT</v>
          </cell>
        </row>
        <row r="5396">
          <cell r="N5396">
            <v>59.8290598290598</v>
          </cell>
        </row>
        <row r="5397">
          <cell r="E5397" t="str">
            <v>HGC-Lib-2457223</v>
          </cell>
          <cell r="F5397" t="str">
            <v>FW2024-092-07-ZLY0717</v>
          </cell>
          <cell r="G5397">
            <v>100</v>
          </cell>
          <cell r="H5397" t="str">
            <v>10× 3'单细胞</v>
          </cell>
          <cell r="I5397" t="str">
            <v>XCL</v>
          </cell>
          <cell r="J5397">
            <v>14</v>
          </cell>
          <cell r="K5397">
            <v>497</v>
          </cell>
          <cell r="L5397" t="str">
            <v>YHT</v>
          </cell>
        </row>
        <row r="5397">
          <cell r="N5397">
            <v>43.3369447453955</v>
          </cell>
        </row>
        <row r="5398">
          <cell r="E5398" t="str">
            <v>HGC-Lib-2457224</v>
          </cell>
          <cell r="F5398" t="str">
            <v>FW2024-225-14-shangsuzhen0718-G</v>
          </cell>
          <cell r="G5398">
            <v>100</v>
          </cell>
          <cell r="H5398" t="str">
            <v>10× 3'单细胞</v>
          </cell>
          <cell r="I5398" t="str">
            <v>XCL</v>
          </cell>
          <cell r="J5398">
            <v>15.7</v>
          </cell>
          <cell r="K5398">
            <v>496</v>
          </cell>
          <cell r="L5398" t="str">
            <v>YHT</v>
          </cell>
        </row>
        <row r="5398">
          <cell r="N5398">
            <v>48.697270471464</v>
          </cell>
        </row>
        <row r="5399">
          <cell r="E5399" t="str">
            <v>HGC-Lib-2457225</v>
          </cell>
          <cell r="F5399" t="str">
            <v>FW2024-225-14-shangsuzhen0718-W</v>
          </cell>
          <cell r="G5399">
            <v>100</v>
          </cell>
          <cell r="H5399" t="str">
            <v>10× 3'单细胞</v>
          </cell>
          <cell r="I5399" t="str">
            <v>XCL</v>
          </cell>
          <cell r="J5399">
            <v>17.4</v>
          </cell>
          <cell r="K5399">
            <v>500</v>
          </cell>
          <cell r="L5399" t="str">
            <v>YHT</v>
          </cell>
        </row>
        <row r="5399">
          <cell r="N5399">
            <v>53.5384615384615</v>
          </cell>
        </row>
        <row r="5400">
          <cell r="E5400" t="str">
            <v>HGC-Lib-2457226</v>
          </cell>
          <cell r="F5400" t="str">
            <v>CRLM-T-10X</v>
          </cell>
          <cell r="G5400">
            <v>50</v>
          </cell>
          <cell r="H5400" t="str">
            <v>10× 3'单细胞</v>
          </cell>
          <cell r="I5400" t="str">
            <v>XCL</v>
          </cell>
          <cell r="J5400">
            <v>21.2</v>
          </cell>
          <cell r="K5400">
            <v>522</v>
          </cell>
          <cell r="L5400" t="str">
            <v>YHT</v>
          </cell>
        </row>
        <row r="5400">
          <cell r="N5400">
            <v>62.481579722959</v>
          </cell>
        </row>
        <row r="5401">
          <cell r="E5401" t="str">
            <v>HGC-Lib-2457227</v>
          </cell>
          <cell r="F5401" t="str">
            <v>CRLM-T-XY</v>
          </cell>
          <cell r="G5401">
            <v>50</v>
          </cell>
          <cell r="H5401" t="str">
            <v>10× 3'单细胞</v>
          </cell>
          <cell r="I5401" t="str">
            <v>XCL</v>
          </cell>
          <cell r="J5401">
            <v>31.8</v>
          </cell>
          <cell r="K5401">
            <v>543</v>
          </cell>
          <cell r="L5401" t="str">
            <v>YHT</v>
          </cell>
        </row>
        <row r="5401">
          <cell r="N5401">
            <v>90.0977475563111</v>
          </cell>
        </row>
        <row r="5402">
          <cell r="E5402" t="str">
            <v>HGC-POOL-2457228</v>
          </cell>
          <cell r="F5402" t="str">
            <v>ZLZ-HT240719F</v>
          </cell>
          <cell r="G5402">
            <v>59</v>
          </cell>
          <cell r="H5402" t="str">
            <v>mRNA文库</v>
          </cell>
          <cell r="I5402" t="str">
            <v>XCL</v>
          </cell>
          <cell r="J5402">
            <v>20</v>
          </cell>
          <cell r="K5402">
            <v>458</v>
          </cell>
          <cell r="L5402" t="str">
            <v>YHT</v>
          </cell>
        </row>
        <row r="5402">
          <cell r="N5402">
            <v>67.1817265703729</v>
          </cell>
        </row>
        <row r="5403">
          <cell r="E5403" t="str">
            <v>HGC-POOL-2457229</v>
          </cell>
          <cell r="F5403" t="str">
            <v>ZLZ-HT240719H</v>
          </cell>
          <cell r="G5403">
            <v>145</v>
          </cell>
          <cell r="H5403" t="str">
            <v>mRNA文库</v>
          </cell>
          <cell r="I5403" t="str">
            <v>XCL</v>
          </cell>
          <cell r="J5403">
            <v>17.5</v>
          </cell>
          <cell r="K5403">
            <v>458</v>
          </cell>
          <cell r="L5403" t="str">
            <v>YHT</v>
          </cell>
        </row>
        <row r="5403">
          <cell r="N5403">
            <v>58.7840107490763</v>
          </cell>
        </row>
        <row r="5404">
          <cell r="E5404" t="str">
            <v>HGC-POOL-2457230</v>
          </cell>
          <cell r="F5404" t="str">
            <v>ZLZ-HT240719I</v>
          </cell>
          <cell r="G5404">
            <v>86</v>
          </cell>
          <cell r="H5404" t="str">
            <v>mRNA文库</v>
          </cell>
          <cell r="I5404" t="str">
            <v>DY</v>
          </cell>
          <cell r="J5404">
            <v>19.4</v>
          </cell>
          <cell r="K5404">
            <v>460</v>
          </cell>
          <cell r="L5404" t="str">
            <v>YHT</v>
          </cell>
        </row>
        <row r="5404">
          <cell r="N5404">
            <v>64.8829431438127</v>
          </cell>
        </row>
        <row r="5405">
          <cell r="E5405" t="str">
            <v>HGC-Lib-2457231</v>
          </cell>
          <cell r="F5405" t="str">
            <v>HitomXNN391</v>
          </cell>
          <cell r="G5405">
            <v>2</v>
          </cell>
          <cell r="H5405" t="str">
            <v>PCR片段文库</v>
          </cell>
          <cell r="I5405" t="str">
            <v>GZQ</v>
          </cell>
          <cell r="J5405">
            <v>35</v>
          </cell>
          <cell r="K5405">
            <v>485</v>
          </cell>
          <cell r="L5405" t="str">
            <v>YHT</v>
          </cell>
        </row>
        <row r="5405">
          <cell r="N5405">
            <v>111.022997620936</v>
          </cell>
        </row>
        <row r="5406">
          <cell r="E5406" t="str">
            <v>HGC-Lib-2457232</v>
          </cell>
          <cell r="F5406" t="str">
            <v>HitomXNN392</v>
          </cell>
          <cell r="G5406">
            <v>2</v>
          </cell>
          <cell r="H5406" t="str">
            <v>PCR片段文库</v>
          </cell>
          <cell r="I5406" t="str">
            <v>GZQ</v>
          </cell>
          <cell r="J5406">
            <v>32.6</v>
          </cell>
          <cell r="K5406">
            <v>608</v>
          </cell>
          <cell r="L5406" t="str">
            <v>YHT</v>
          </cell>
        </row>
        <row r="5406">
          <cell r="N5406">
            <v>82.4898785425101</v>
          </cell>
        </row>
        <row r="5407">
          <cell r="E5407" t="str">
            <v>HGC-Lib-2457233</v>
          </cell>
          <cell r="F5407">
            <v>1</v>
          </cell>
          <cell r="G5407">
            <v>2</v>
          </cell>
          <cell r="H5407" t="str">
            <v>small RNA文库</v>
          </cell>
          <cell r="I5407" t="str">
            <v>GZQ</v>
          </cell>
          <cell r="J5407">
            <v>2.42</v>
          </cell>
          <cell r="K5407">
            <v>255</v>
          </cell>
          <cell r="L5407" t="str">
            <v>GZQ</v>
          </cell>
        </row>
        <row r="5407">
          <cell r="N5407">
            <v>14.6003016591252</v>
          </cell>
        </row>
        <row r="5408">
          <cell r="E5408" t="str">
            <v>HGC-Lib-2457234</v>
          </cell>
          <cell r="F5408">
            <v>2</v>
          </cell>
          <cell r="G5408">
            <v>2</v>
          </cell>
          <cell r="H5408" t="str">
            <v>small RNA文库</v>
          </cell>
          <cell r="I5408" t="str">
            <v>GZQ</v>
          </cell>
          <cell r="J5408">
            <v>2.04</v>
          </cell>
          <cell r="K5408">
            <v>278</v>
          </cell>
          <cell r="L5408" t="str">
            <v>GZQ</v>
          </cell>
        </row>
        <row r="5408">
          <cell r="N5408">
            <v>11.289429994466</v>
          </cell>
        </row>
        <row r="5409">
          <cell r="E5409" t="str">
            <v>HGC-Lib-2457235</v>
          </cell>
          <cell r="F5409">
            <v>3</v>
          </cell>
          <cell r="G5409">
            <v>2</v>
          </cell>
          <cell r="H5409" t="str">
            <v>small RNA文库</v>
          </cell>
          <cell r="I5409" t="str">
            <v>GZQ</v>
          </cell>
          <cell r="J5409">
            <v>5.9</v>
          </cell>
          <cell r="K5409">
            <v>204</v>
          </cell>
          <cell r="L5409" t="str">
            <v>GZQ</v>
          </cell>
        </row>
        <row r="5409">
          <cell r="N5409">
            <v>44.4947209653092</v>
          </cell>
        </row>
        <row r="5410">
          <cell r="E5410" t="str">
            <v>HGC-Lib-2457236</v>
          </cell>
          <cell r="F5410">
            <v>4</v>
          </cell>
          <cell r="G5410">
            <v>2</v>
          </cell>
          <cell r="H5410" t="str">
            <v>small RNA文库</v>
          </cell>
          <cell r="I5410" t="str">
            <v>GZQ</v>
          </cell>
          <cell r="J5410">
            <v>1.7</v>
          </cell>
          <cell r="K5410">
            <v>285</v>
          </cell>
          <cell r="L5410" t="str">
            <v>GZQ</v>
          </cell>
        </row>
        <row r="5410">
          <cell r="N5410">
            <v>9.17678812415654</v>
          </cell>
        </row>
        <row r="5411">
          <cell r="E5411" t="str">
            <v>HGC-Lib-2457237</v>
          </cell>
          <cell r="F5411">
            <v>5</v>
          </cell>
          <cell r="G5411">
            <v>2</v>
          </cell>
          <cell r="H5411" t="str">
            <v>small RNA文库</v>
          </cell>
          <cell r="I5411" t="str">
            <v>GZQ</v>
          </cell>
          <cell r="J5411">
            <v>1.67</v>
          </cell>
          <cell r="K5411">
            <v>272</v>
          </cell>
          <cell r="L5411" t="str">
            <v>GZQ</v>
          </cell>
        </row>
        <row r="5411">
          <cell r="N5411">
            <v>9.44570135746606</v>
          </cell>
        </row>
        <row r="5412">
          <cell r="E5412" t="str">
            <v>HGC-Lib-2457238</v>
          </cell>
          <cell r="F5412">
            <v>6</v>
          </cell>
          <cell r="G5412">
            <v>2</v>
          </cell>
          <cell r="H5412" t="str">
            <v>small RNA文库</v>
          </cell>
          <cell r="I5412" t="str">
            <v>GZQ</v>
          </cell>
          <cell r="J5412">
            <v>10.6</v>
          </cell>
          <cell r="K5412">
            <v>207</v>
          </cell>
          <cell r="L5412" t="str">
            <v>GZQ</v>
          </cell>
        </row>
        <row r="5412">
          <cell r="N5412">
            <v>78.7811222593831</v>
          </cell>
        </row>
        <row r="5413">
          <cell r="E5413" t="str">
            <v>HGC-Lib-2457239</v>
          </cell>
          <cell r="F5413">
            <v>7</v>
          </cell>
          <cell r="G5413">
            <v>2</v>
          </cell>
          <cell r="H5413" t="str">
            <v>small RNA文库</v>
          </cell>
          <cell r="I5413" t="str">
            <v>GZQ</v>
          </cell>
          <cell r="J5413">
            <v>4.94</v>
          </cell>
          <cell r="K5413">
            <v>274</v>
          </cell>
          <cell r="L5413" t="str">
            <v>GZQ</v>
          </cell>
        </row>
        <row r="5413">
          <cell r="N5413">
            <v>27.7372262773723</v>
          </cell>
        </row>
        <row r="5414">
          <cell r="E5414" t="str">
            <v>HGC-Lib-2457240</v>
          </cell>
          <cell r="F5414">
            <v>8</v>
          </cell>
          <cell r="G5414">
            <v>2</v>
          </cell>
          <cell r="H5414" t="str">
            <v>small RNA文库</v>
          </cell>
          <cell r="I5414" t="str">
            <v>GZQ</v>
          </cell>
          <cell r="J5414">
            <v>1.49</v>
          </cell>
          <cell r="K5414">
            <v>320</v>
          </cell>
          <cell r="L5414" t="str">
            <v>GZQ</v>
          </cell>
        </row>
        <row r="5414">
          <cell r="N5414">
            <v>7.16346153846154</v>
          </cell>
        </row>
        <row r="5415">
          <cell r="E5415" t="str">
            <v>HGC-Lib-2457241</v>
          </cell>
          <cell r="F5415">
            <v>9</v>
          </cell>
          <cell r="G5415">
            <v>2</v>
          </cell>
          <cell r="H5415" t="str">
            <v>small RNA文库</v>
          </cell>
          <cell r="I5415" t="str">
            <v>GZQ</v>
          </cell>
          <cell r="J5415">
            <v>3.84</v>
          </cell>
          <cell r="K5415">
            <v>259</v>
          </cell>
          <cell r="L5415" t="str">
            <v>GZQ</v>
          </cell>
        </row>
        <row r="5415">
          <cell r="N5415">
            <v>22.8096228096228</v>
          </cell>
        </row>
        <row r="5416">
          <cell r="E5416" t="str">
            <v>HGC-Lib-2457248</v>
          </cell>
          <cell r="F5416" t="str">
            <v>hitomcll311</v>
          </cell>
          <cell r="G5416">
            <v>2</v>
          </cell>
          <cell r="H5416" t="str">
            <v>PCR片段文库</v>
          </cell>
          <cell r="I5416" t="str">
            <v>DY</v>
          </cell>
          <cell r="J5416">
            <v>85.2</v>
          </cell>
          <cell r="K5416">
            <v>360</v>
          </cell>
          <cell r="L5416" t="str">
            <v>YHT</v>
          </cell>
        </row>
        <row r="5416">
          <cell r="N5416">
            <v>364.102564102564</v>
          </cell>
        </row>
        <row r="5417">
          <cell r="E5417" t="str">
            <v>HGC-Lib-2457249</v>
          </cell>
          <cell r="F5417" t="str">
            <v>hitomcll312</v>
          </cell>
          <cell r="G5417">
            <v>2</v>
          </cell>
          <cell r="H5417" t="str">
            <v>PCR片段文库</v>
          </cell>
          <cell r="I5417" t="str">
            <v>DY</v>
          </cell>
          <cell r="J5417">
            <v>102</v>
          </cell>
          <cell r="K5417">
            <v>383</v>
          </cell>
          <cell r="L5417" t="str">
            <v>YHT</v>
          </cell>
        </row>
        <row r="5417">
          <cell r="N5417">
            <v>409.720827475397</v>
          </cell>
        </row>
        <row r="5418">
          <cell r="E5418" t="str">
            <v>HGC-Lib-2457250</v>
          </cell>
          <cell r="F5418" t="str">
            <v>hitomcll313</v>
          </cell>
          <cell r="G5418">
            <v>2</v>
          </cell>
          <cell r="H5418" t="str">
            <v>PCR片段文库</v>
          </cell>
          <cell r="I5418" t="str">
            <v>DY</v>
          </cell>
          <cell r="J5418">
            <v>112</v>
          </cell>
          <cell r="K5418">
            <v>396</v>
          </cell>
          <cell r="L5418" t="str">
            <v>YHT</v>
          </cell>
        </row>
        <row r="5418">
          <cell r="N5418">
            <v>435.120435120435</v>
          </cell>
        </row>
        <row r="5419">
          <cell r="E5419" t="str">
            <v>HGC-Lib-2457251</v>
          </cell>
          <cell r="F5419" t="str">
            <v>hitomcll314</v>
          </cell>
          <cell r="G5419">
            <v>2</v>
          </cell>
          <cell r="H5419" t="str">
            <v>PCR片段文库</v>
          </cell>
          <cell r="I5419" t="str">
            <v>DY</v>
          </cell>
          <cell r="J5419">
            <v>66.2</v>
          </cell>
          <cell r="K5419">
            <v>406</v>
          </cell>
          <cell r="L5419" t="str">
            <v>YHT</v>
          </cell>
        </row>
        <row r="5419">
          <cell r="N5419">
            <v>250.852595680182</v>
          </cell>
        </row>
        <row r="5420">
          <cell r="E5420" t="str">
            <v>HGC-Lib-2457252</v>
          </cell>
          <cell r="F5420" t="str">
            <v>hitomcll315</v>
          </cell>
          <cell r="G5420">
            <v>2</v>
          </cell>
          <cell r="H5420" t="str">
            <v>PCR片段文库</v>
          </cell>
          <cell r="I5420" t="str">
            <v>DY</v>
          </cell>
          <cell r="J5420">
            <v>65.8</v>
          </cell>
          <cell r="K5420">
            <v>398</v>
          </cell>
          <cell r="L5420" t="str">
            <v>YHT</v>
          </cell>
        </row>
        <row r="5420">
          <cell r="N5420">
            <v>254.348666408968</v>
          </cell>
        </row>
        <row r="5421">
          <cell r="E5421" t="str">
            <v>HGC-Lib-2457253</v>
          </cell>
          <cell r="F5421" t="str">
            <v>hitomcll316</v>
          </cell>
          <cell r="G5421">
            <v>2</v>
          </cell>
          <cell r="H5421" t="str">
            <v>PCR片段文库</v>
          </cell>
          <cell r="I5421" t="str">
            <v>DY</v>
          </cell>
          <cell r="J5421">
            <v>60.6</v>
          </cell>
          <cell r="K5421">
            <v>403</v>
          </cell>
          <cell r="L5421" t="str">
            <v>YHT</v>
          </cell>
        </row>
        <row r="5421">
          <cell r="N5421">
            <v>231.341859133422</v>
          </cell>
        </row>
        <row r="5422">
          <cell r="E5422" t="str">
            <v>HGC-Lib-2457254</v>
          </cell>
          <cell r="F5422" t="str">
            <v>hitomcll317</v>
          </cell>
          <cell r="G5422">
            <v>2</v>
          </cell>
          <cell r="H5422" t="str">
            <v>PCR片段文库</v>
          </cell>
          <cell r="I5422" t="str">
            <v>DY</v>
          </cell>
          <cell r="J5422">
            <v>90.6</v>
          </cell>
          <cell r="K5422">
            <v>378</v>
          </cell>
          <cell r="L5422" t="str">
            <v>YHT</v>
          </cell>
        </row>
        <row r="5422">
          <cell r="N5422">
            <v>368.742368742369</v>
          </cell>
        </row>
        <row r="5423">
          <cell r="E5423" t="str">
            <v>HGC-Lib-2457255</v>
          </cell>
          <cell r="F5423" t="str">
            <v>hitomcll318</v>
          </cell>
          <cell r="G5423">
            <v>2</v>
          </cell>
          <cell r="H5423" t="str">
            <v>PCR片段文库</v>
          </cell>
          <cell r="I5423" t="str">
            <v>DY</v>
          </cell>
          <cell r="J5423">
            <v>82</v>
          </cell>
          <cell r="K5423">
            <v>363</v>
          </cell>
          <cell r="L5423" t="str">
            <v>YHT</v>
          </cell>
        </row>
        <row r="5423">
          <cell r="N5423">
            <v>347.531256622166</v>
          </cell>
        </row>
        <row r="5424">
          <cell r="E5424" t="str">
            <v>HGC-Lib-2457256</v>
          </cell>
          <cell r="F5424" t="str">
            <v>hitomcll319</v>
          </cell>
          <cell r="G5424">
            <v>2</v>
          </cell>
          <cell r="H5424" t="str">
            <v>PCR片段文库</v>
          </cell>
          <cell r="I5424" t="str">
            <v>DY</v>
          </cell>
          <cell r="J5424">
            <v>48.2</v>
          </cell>
          <cell r="K5424">
            <v>398</v>
          </cell>
          <cell r="L5424" t="str">
            <v>YHT</v>
          </cell>
        </row>
        <row r="5424">
          <cell r="N5424">
            <v>186.316196366448</v>
          </cell>
        </row>
        <row r="5425">
          <cell r="E5425" t="str">
            <v>HGC-Lib-2457257</v>
          </cell>
          <cell r="F5425" t="str">
            <v>hitomcll320</v>
          </cell>
          <cell r="G5425">
            <v>2</v>
          </cell>
          <cell r="H5425" t="str">
            <v>PCR片段文库</v>
          </cell>
          <cell r="I5425" t="str">
            <v>DY</v>
          </cell>
          <cell r="J5425">
            <v>45.4</v>
          </cell>
          <cell r="K5425">
            <v>409</v>
          </cell>
          <cell r="L5425" t="str">
            <v>YHT</v>
          </cell>
        </row>
        <row r="5425">
          <cell r="N5425">
            <v>170.772992288885</v>
          </cell>
        </row>
        <row r="5426">
          <cell r="E5426" t="str">
            <v>HGC-Lib-2457258</v>
          </cell>
          <cell r="F5426" t="str">
            <v>hitomcll321</v>
          </cell>
          <cell r="G5426">
            <v>2</v>
          </cell>
          <cell r="H5426" t="str">
            <v>PCR片段文库</v>
          </cell>
          <cell r="I5426" t="str">
            <v>DY</v>
          </cell>
          <cell r="J5426">
            <v>75.8</v>
          </cell>
          <cell r="K5426">
            <v>408</v>
          </cell>
          <cell r="L5426" t="str">
            <v>YHT</v>
          </cell>
        </row>
        <row r="5426">
          <cell r="N5426">
            <v>285.822021116139</v>
          </cell>
        </row>
        <row r="5427">
          <cell r="E5427" t="str">
            <v>HGC-Lib-2457259</v>
          </cell>
          <cell r="F5427" t="str">
            <v>hitomcll322</v>
          </cell>
          <cell r="G5427">
            <v>2</v>
          </cell>
          <cell r="H5427" t="str">
            <v>PCR片段文库</v>
          </cell>
          <cell r="I5427" t="str">
            <v>DY</v>
          </cell>
          <cell r="J5427">
            <v>108</v>
          </cell>
          <cell r="K5427">
            <v>416</v>
          </cell>
          <cell r="L5427" t="str">
            <v>YHT</v>
          </cell>
        </row>
        <row r="5427">
          <cell r="N5427">
            <v>399.408284023669</v>
          </cell>
        </row>
        <row r="5428">
          <cell r="E5428" t="str">
            <v>HGC-Lib-2457260</v>
          </cell>
          <cell r="F5428" t="str">
            <v>hitomcll323</v>
          </cell>
          <cell r="G5428">
            <v>2</v>
          </cell>
          <cell r="H5428" t="str">
            <v>PCR片段文库</v>
          </cell>
          <cell r="I5428" t="str">
            <v>DY</v>
          </cell>
          <cell r="J5428">
            <v>24.4</v>
          </cell>
          <cell r="K5428">
            <v>441</v>
          </cell>
          <cell r="L5428" t="str">
            <v>YHT</v>
          </cell>
        </row>
        <row r="5428">
          <cell r="N5428">
            <v>85.1212279783708</v>
          </cell>
        </row>
        <row r="5429">
          <cell r="E5429" t="str">
            <v>HGC-Lib-2457261</v>
          </cell>
          <cell r="F5429" t="str">
            <v>hitomcll324</v>
          </cell>
          <cell r="G5429">
            <v>2</v>
          </cell>
          <cell r="H5429" t="str">
            <v>PCR片段文库</v>
          </cell>
          <cell r="I5429" t="str">
            <v>DY</v>
          </cell>
          <cell r="J5429">
            <v>29</v>
          </cell>
          <cell r="K5429">
            <v>375</v>
          </cell>
          <cell r="L5429" t="str">
            <v>YHT</v>
          </cell>
        </row>
        <row r="5429">
          <cell r="N5429">
            <v>118.974358974359</v>
          </cell>
        </row>
        <row r="5430">
          <cell r="E5430" t="str">
            <v>HGC-Lib-2457262</v>
          </cell>
          <cell r="F5430" t="str">
            <v>hitomcll325</v>
          </cell>
          <cell r="G5430">
            <v>2</v>
          </cell>
          <cell r="H5430" t="str">
            <v>PCR片段文库</v>
          </cell>
          <cell r="I5430" t="str">
            <v>DY</v>
          </cell>
          <cell r="J5430">
            <v>29</v>
          </cell>
          <cell r="K5430">
            <v>395</v>
          </cell>
          <cell r="L5430" t="str">
            <v>YHT</v>
          </cell>
        </row>
        <row r="5430">
          <cell r="N5430">
            <v>112.950340798442</v>
          </cell>
        </row>
        <row r="5431">
          <cell r="E5431" t="str">
            <v>HGC-Lib-2457263</v>
          </cell>
          <cell r="F5431" t="str">
            <v>hitomcll326</v>
          </cell>
          <cell r="G5431">
            <v>2</v>
          </cell>
          <cell r="H5431" t="str">
            <v>PCR片段文库</v>
          </cell>
          <cell r="I5431" t="str">
            <v>DY</v>
          </cell>
          <cell r="J5431">
            <v>43</v>
          </cell>
          <cell r="K5431">
            <v>420</v>
          </cell>
          <cell r="L5431" t="str">
            <v>YHT</v>
          </cell>
        </row>
        <row r="5431">
          <cell r="N5431">
            <v>157.509157509157</v>
          </cell>
        </row>
        <row r="5432">
          <cell r="E5432" t="str">
            <v>HGC-Lib-2457264</v>
          </cell>
          <cell r="F5432" t="str">
            <v>hitomcll327</v>
          </cell>
          <cell r="G5432">
            <v>2</v>
          </cell>
          <cell r="H5432" t="str">
            <v>PCR片段文库</v>
          </cell>
          <cell r="I5432" t="str">
            <v>DY</v>
          </cell>
          <cell r="J5432">
            <v>104</v>
          </cell>
          <cell r="K5432">
            <v>405</v>
          </cell>
          <cell r="L5432" t="str">
            <v>YHT</v>
          </cell>
        </row>
        <row r="5432">
          <cell r="N5432">
            <v>395.061728395062</v>
          </cell>
        </row>
        <row r="5433">
          <cell r="E5433" t="str">
            <v>HGC-Lib-2457265</v>
          </cell>
          <cell r="F5433" t="str">
            <v>hitomcll328</v>
          </cell>
          <cell r="G5433">
            <v>2</v>
          </cell>
          <cell r="H5433" t="str">
            <v>PCR片段文库</v>
          </cell>
          <cell r="I5433" t="str">
            <v>DY</v>
          </cell>
          <cell r="J5433">
            <v>104</v>
          </cell>
          <cell r="K5433">
            <v>365</v>
          </cell>
          <cell r="L5433" t="str">
            <v>YHT</v>
          </cell>
        </row>
        <row r="5433">
          <cell r="N5433">
            <v>438.356164383562</v>
          </cell>
        </row>
        <row r="5434">
          <cell r="E5434" t="str">
            <v>HGC-Lib-2457266</v>
          </cell>
          <cell r="F5434" t="str">
            <v>hitomcll329</v>
          </cell>
          <cell r="G5434">
            <v>2</v>
          </cell>
          <cell r="H5434" t="str">
            <v>PCR片段文库</v>
          </cell>
          <cell r="I5434" t="str">
            <v>DY</v>
          </cell>
          <cell r="J5434">
            <v>51</v>
          </cell>
          <cell r="K5434">
            <v>398</v>
          </cell>
          <cell r="L5434" t="str">
            <v>YHT</v>
          </cell>
        </row>
        <row r="5434">
          <cell r="N5434">
            <v>197.139543873212</v>
          </cell>
        </row>
        <row r="5435">
          <cell r="E5435" t="str">
            <v>HGC-Lib-2457267</v>
          </cell>
          <cell r="F5435" t="str">
            <v>hitomcll330</v>
          </cell>
          <cell r="G5435">
            <v>2</v>
          </cell>
          <cell r="H5435" t="str">
            <v>PCR片段文库</v>
          </cell>
          <cell r="I5435" t="str">
            <v>DY</v>
          </cell>
          <cell r="J5435">
            <v>35</v>
          </cell>
          <cell r="K5435">
            <v>460</v>
          </cell>
          <cell r="L5435" t="str">
            <v>YHT</v>
          </cell>
        </row>
        <row r="5435">
          <cell r="N5435">
            <v>117.056856187291</v>
          </cell>
        </row>
        <row r="5436">
          <cell r="E5436" t="str">
            <v>HGC-Lib-2457270</v>
          </cell>
          <cell r="F5436" t="str">
            <v>1 HCHE165_H3.3_rep2</v>
          </cell>
          <cell r="G5436">
            <v>10</v>
          </cell>
          <cell r="H5436" t="str">
            <v>cut&amp;tag文库</v>
          </cell>
          <cell r="I5436" t="str">
            <v>XCL</v>
          </cell>
          <cell r="J5436">
            <v>19.3</v>
          </cell>
          <cell r="K5436">
            <v>325</v>
          </cell>
          <cell r="L5436" t="str">
            <v>YHT</v>
          </cell>
        </row>
        <row r="5436">
          <cell r="N5436">
            <v>91.3609467455621</v>
          </cell>
        </row>
        <row r="5437">
          <cell r="E5437" t="str">
            <v>HGC-Lib-2457271</v>
          </cell>
          <cell r="F5437" t="str">
            <v> 2 HE165_H3.3_rep2</v>
          </cell>
          <cell r="G5437">
            <v>10</v>
          </cell>
          <cell r="H5437" t="str">
            <v>cut&amp;tag文库</v>
          </cell>
          <cell r="I5437" t="str">
            <v>XCL</v>
          </cell>
          <cell r="J5437">
            <v>12.1</v>
          </cell>
          <cell r="K5437">
            <v>324</v>
          </cell>
          <cell r="L5437" t="str">
            <v>YHT</v>
          </cell>
        </row>
        <row r="5437">
          <cell r="N5437">
            <v>57.4548907882241</v>
          </cell>
        </row>
        <row r="5438">
          <cell r="E5438" t="str">
            <v>HGC-Lib-2457272</v>
          </cell>
          <cell r="F5438" t="str">
            <v>3 HCHE165_SAN3_rep3</v>
          </cell>
          <cell r="G5438">
            <v>10</v>
          </cell>
          <cell r="H5438" t="str">
            <v>mRNA文库</v>
          </cell>
          <cell r="I5438" t="str">
            <v>XCL</v>
          </cell>
          <cell r="J5438">
            <v>39</v>
          </cell>
          <cell r="K5438">
            <v>290</v>
          </cell>
          <cell r="L5438" t="str">
            <v>YHT</v>
          </cell>
        </row>
        <row r="5438">
          <cell r="N5438">
            <v>206.896551724138</v>
          </cell>
        </row>
        <row r="5439">
          <cell r="E5439" t="str">
            <v>HGC-Lib-2457273</v>
          </cell>
          <cell r="F5439" t="str">
            <v>4 HE165_SAN3_rep3</v>
          </cell>
          <cell r="G5439">
            <v>10</v>
          </cell>
          <cell r="H5439" t="str">
            <v>mRNA文库</v>
          </cell>
          <cell r="I5439" t="str">
            <v>XCL</v>
          </cell>
          <cell r="J5439">
            <v>61.6</v>
          </cell>
          <cell r="K5439">
            <v>373</v>
          </cell>
          <cell r="L5439" t="str">
            <v>YHT</v>
          </cell>
        </row>
        <row r="5439">
          <cell r="N5439">
            <v>254.073004743246</v>
          </cell>
        </row>
        <row r="5440">
          <cell r="E5440" t="str">
            <v>HGC-Lib-2457274</v>
          </cell>
          <cell r="F5440" t="str">
            <v>CH-1</v>
          </cell>
          <cell r="G5440">
            <v>5</v>
          </cell>
          <cell r="H5440" t="str">
            <v>PCR产物文库</v>
          </cell>
          <cell r="I5440" t="str">
            <v>GZQ</v>
          </cell>
          <cell r="J5440">
            <v>36.6</v>
          </cell>
          <cell r="K5440">
            <v>424</v>
          </cell>
          <cell r="L5440" t="str">
            <v>YHT</v>
          </cell>
        </row>
        <row r="5440">
          <cell r="N5440">
            <v>132.801161103048</v>
          </cell>
        </row>
        <row r="5441">
          <cell r="E5441" t="str">
            <v>HGC-Lib-2457275</v>
          </cell>
          <cell r="F5441" t="str">
            <v>NL-2</v>
          </cell>
          <cell r="G5441">
            <v>5</v>
          </cell>
          <cell r="H5441" t="str">
            <v>PCR产物文库</v>
          </cell>
          <cell r="I5441" t="str">
            <v>GZQ</v>
          </cell>
          <cell r="J5441">
            <v>41.8</v>
          </cell>
          <cell r="K5441">
            <v>441</v>
          </cell>
          <cell r="L5441" t="str">
            <v>YHT</v>
          </cell>
        </row>
        <row r="5441">
          <cell r="N5441">
            <v>145.822431536717</v>
          </cell>
        </row>
        <row r="5442">
          <cell r="E5442" t="str">
            <v>HGC-Lib-2457276</v>
          </cell>
          <cell r="F5442" t="str">
            <v>5Z-2</v>
          </cell>
          <cell r="G5442">
            <v>5</v>
          </cell>
          <cell r="H5442" t="str">
            <v>PCR产物文库</v>
          </cell>
          <cell r="I5442" t="str">
            <v>GZQ</v>
          </cell>
          <cell r="J5442">
            <v>42.8</v>
          </cell>
          <cell r="K5442">
            <v>435</v>
          </cell>
          <cell r="L5442" t="str">
            <v>YHT</v>
          </cell>
        </row>
        <row r="5442">
          <cell r="N5442">
            <v>151.370468611848</v>
          </cell>
        </row>
        <row r="5443">
          <cell r="E5443" t="str">
            <v>HGC-Lib-2457277</v>
          </cell>
          <cell r="F5443" t="str">
            <v>5Z-3</v>
          </cell>
          <cell r="G5443">
            <v>5</v>
          </cell>
          <cell r="H5443" t="str">
            <v>PCR产物文库</v>
          </cell>
          <cell r="I5443" t="str">
            <v>GZQ</v>
          </cell>
          <cell r="J5443">
            <v>50.8</v>
          </cell>
          <cell r="K5443">
            <v>435</v>
          </cell>
          <cell r="L5443" t="str">
            <v>YHT</v>
          </cell>
        </row>
        <row r="5443">
          <cell r="N5443">
            <v>179.664014146773</v>
          </cell>
        </row>
        <row r="5444">
          <cell r="E5444" t="str">
            <v>HGC-Lib-2457278</v>
          </cell>
          <cell r="F5444" t="str">
            <v>T850-1</v>
          </cell>
          <cell r="G5444">
            <v>6</v>
          </cell>
          <cell r="H5444" t="str">
            <v>mRNA文库</v>
          </cell>
          <cell r="I5444" t="str">
            <v>ZZ</v>
          </cell>
          <cell r="J5444">
            <v>48.6</v>
          </cell>
        </row>
        <row r="5444">
          <cell r="N5444" t="e">
            <v>#DIV/0!</v>
          </cell>
        </row>
        <row r="5445">
          <cell r="E5445" t="str">
            <v>HGC-Lib-2457279</v>
          </cell>
          <cell r="F5445" t="str">
            <v>T850-2</v>
          </cell>
          <cell r="G5445">
            <v>6</v>
          </cell>
          <cell r="H5445" t="str">
            <v>mRNA文库</v>
          </cell>
          <cell r="I5445" t="str">
            <v>ZZ</v>
          </cell>
          <cell r="J5445">
            <v>53.6</v>
          </cell>
        </row>
        <row r="5445">
          <cell r="N5445" t="e">
            <v>#DIV/0!</v>
          </cell>
        </row>
        <row r="5446">
          <cell r="E5446" t="str">
            <v>HGC-Lib-2457280</v>
          </cell>
          <cell r="F5446" t="str">
            <v>T850-3</v>
          </cell>
          <cell r="G5446">
            <v>6</v>
          </cell>
          <cell r="H5446" t="str">
            <v>mRNA文库</v>
          </cell>
          <cell r="I5446" t="str">
            <v>ZZ</v>
          </cell>
          <cell r="J5446">
            <v>53</v>
          </cell>
        </row>
        <row r="5446">
          <cell r="N5446" t="e">
            <v>#DIV/0!</v>
          </cell>
        </row>
        <row r="5447">
          <cell r="E5447" t="str">
            <v>HGC-Lib-2457281</v>
          </cell>
          <cell r="F5447" t="str">
            <v>T850-4</v>
          </cell>
          <cell r="G5447">
            <v>6</v>
          </cell>
          <cell r="H5447" t="str">
            <v>mRNA文库</v>
          </cell>
          <cell r="I5447" t="str">
            <v>ZZ</v>
          </cell>
          <cell r="J5447">
            <v>38.6</v>
          </cell>
        </row>
        <row r="5447">
          <cell r="N5447" t="e">
            <v>#DIV/0!</v>
          </cell>
        </row>
        <row r="5448">
          <cell r="E5448" t="str">
            <v>HGC-Lib-2457282</v>
          </cell>
          <cell r="F5448" t="str">
            <v>T850-5</v>
          </cell>
          <cell r="G5448">
            <v>6</v>
          </cell>
          <cell r="H5448" t="str">
            <v>mRNA文库</v>
          </cell>
          <cell r="I5448" t="str">
            <v>ZZ</v>
          </cell>
          <cell r="J5448">
            <v>40.4</v>
          </cell>
        </row>
        <row r="5448">
          <cell r="N5448" t="e">
            <v>#DIV/0!</v>
          </cell>
        </row>
        <row r="5449">
          <cell r="E5449" t="str">
            <v>HGC-Lib-2457283</v>
          </cell>
          <cell r="F5449" t="str">
            <v>T850-6</v>
          </cell>
          <cell r="G5449">
            <v>6</v>
          </cell>
          <cell r="H5449" t="str">
            <v>mRNA文库</v>
          </cell>
          <cell r="I5449" t="str">
            <v>ZZ</v>
          </cell>
          <cell r="J5449">
            <v>24.4</v>
          </cell>
        </row>
        <row r="5449">
          <cell r="N5449" t="e">
            <v>#DIV/0!</v>
          </cell>
        </row>
        <row r="5450">
          <cell r="E5450" t="str">
            <v>HGC-Lib-2457284</v>
          </cell>
          <cell r="F5450" t="str">
            <v>T847-1</v>
          </cell>
          <cell r="G5450">
            <v>6</v>
          </cell>
          <cell r="H5450" t="str">
            <v>mRNA文库</v>
          </cell>
          <cell r="I5450" t="str">
            <v>ZZ</v>
          </cell>
          <cell r="J5450">
            <v>25.6</v>
          </cell>
        </row>
        <row r="5450">
          <cell r="N5450" t="e">
            <v>#DIV/0!</v>
          </cell>
        </row>
        <row r="5451">
          <cell r="E5451" t="str">
            <v>HGC-Lib-2457285</v>
          </cell>
          <cell r="F5451" t="str">
            <v>T847-2</v>
          </cell>
          <cell r="G5451">
            <v>6</v>
          </cell>
          <cell r="H5451" t="str">
            <v>mRNA文库</v>
          </cell>
          <cell r="I5451" t="str">
            <v>ZZ</v>
          </cell>
          <cell r="J5451">
            <v>45.4</v>
          </cell>
        </row>
        <row r="5451">
          <cell r="N5451" t="e">
            <v>#DIV/0!</v>
          </cell>
        </row>
        <row r="5452">
          <cell r="E5452" t="str">
            <v>HGC-Lib-2457286</v>
          </cell>
          <cell r="F5452" t="str">
            <v>T847-3</v>
          </cell>
          <cell r="G5452">
            <v>6</v>
          </cell>
          <cell r="H5452" t="str">
            <v>mRNA文库</v>
          </cell>
          <cell r="I5452" t="str">
            <v>ZZ</v>
          </cell>
          <cell r="J5452">
            <v>28</v>
          </cell>
        </row>
        <row r="5452">
          <cell r="N5452" t="e">
            <v>#DIV/0!</v>
          </cell>
        </row>
        <row r="5453">
          <cell r="E5453" t="str">
            <v>HGC-Lib-2457287</v>
          </cell>
          <cell r="F5453" t="str">
            <v>T847-4</v>
          </cell>
          <cell r="G5453">
            <v>6</v>
          </cell>
          <cell r="H5453" t="str">
            <v>mRNA文库</v>
          </cell>
          <cell r="I5453" t="str">
            <v>ZZ</v>
          </cell>
          <cell r="J5453">
            <v>31.6</v>
          </cell>
        </row>
        <row r="5453">
          <cell r="N5453" t="e">
            <v>#DIV/0!</v>
          </cell>
        </row>
        <row r="5454">
          <cell r="E5454" t="str">
            <v>HGC-Lib-2457288</v>
          </cell>
          <cell r="F5454" t="str">
            <v>T847-5</v>
          </cell>
          <cell r="G5454">
            <v>6</v>
          </cell>
          <cell r="H5454" t="str">
            <v>mRNA文库</v>
          </cell>
          <cell r="I5454" t="str">
            <v>ZZ</v>
          </cell>
          <cell r="J5454">
            <v>41.4</v>
          </cell>
        </row>
        <row r="5454">
          <cell r="N5454" t="e">
            <v>#DIV/0!</v>
          </cell>
        </row>
        <row r="5455">
          <cell r="E5455" t="str">
            <v>HGC-Lib-2457289</v>
          </cell>
          <cell r="F5455" t="str">
            <v>T847-6</v>
          </cell>
          <cell r="G5455">
            <v>6</v>
          </cell>
          <cell r="H5455" t="str">
            <v>mRNA文库</v>
          </cell>
          <cell r="I5455" t="str">
            <v>ZZ</v>
          </cell>
          <cell r="J5455">
            <v>22.2</v>
          </cell>
        </row>
        <row r="5455">
          <cell r="N5455" t="e">
            <v>#DIV/0!</v>
          </cell>
        </row>
        <row r="5456">
          <cell r="E5456" t="str">
            <v>HGC-Lib-2457290</v>
          </cell>
          <cell r="F5456" t="str">
            <v>T847-7</v>
          </cell>
          <cell r="G5456">
            <v>6</v>
          </cell>
          <cell r="H5456" t="str">
            <v>mRNA文库</v>
          </cell>
          <cell r="I5456" t="str">
            <v>ZZ</v>
          </cell>
          <cell r="J5456">
            <v>13.3</v>
          </cell>
        </row>
        <row r="5456">
          <cell r="N5456" t="e">
            <v>#DIV/0!</v>
          </cell>
        </row>
        <row r="5457">
          <cell r="E5457" t="str">
            <v>HGC-Lib-2457291</v>
          </cell>
          <cell r="F5457" t="str">
            <v>T847-8</v>
          </cell>
          <cell r="G5457">
            <v>6</v>
          </cell>
          <cell r="H5457" t="str">
            <v>mRNA文库</v>
          </cell>
          <cell r="I5457" t="str">
            <v>ZZ</v>
          </cell>
          <cell r="J5457">
            <v>18.4</v>
          </cell>
        </row>
        <row r="5457">
          <cell r="N5457" t="e">
            <v>#DIV/0!</v>
          </cell>
        </row>
        <row r="5458">
          <cell r="E5458" t="str">
            <v>HGC-Lib-2457292</v>
          </cell>
          <cell r="F5458" t="str">
            <v>T847-9</v>
          </cell>
          <cell r="G5458">
            <v>6</v>
          </cell>
          <cell r="H5458" t="str">
            <v>mRNA文库</v>
          </cell>
          <cell r="I5458" t="str">
            <v>ZZ</v>
          </cell>
          <cell r="J5458">
            <v>21.2</v>
          </cell>
        </row>
        <row r="5458">
          <cell r="N5458" t="e">
            <v>#DIV/0!</v>
          </cell>
        </row>
        <row r="5459">
          <cell r="E5459" t="str">
            <v>HGC-Lib-2457293</v>
          </cell>
          <cell r="F5459" t="str">
            <v>T847-10</v>
          </cell>
          <cell r="G5459">
            <v>6</v>
          </cell>
          <cell r="H5459" t="str">
            <v>mRNA文库</v>
          </cell>
          <cell r="I5459" t="str">
            <v>ZZ</v>
          </cell>
          <cell r="J5459">
            <v>16.2</v>
          </cell>
        </row>
        <row r="5459">
          <cell r="N5459" t="e">
            <v>#DIV/0!</v>
          </cell>
        </row>
        <row r="5460">
          <cell r="E5460" t="str">
            <v>HGC-Lib-2457294</v>
          </cell>
          <cell r="F5460" t="str">
            <v>T847-11</v>
          </cell>
          <cell r="G5460">
            <v>6</v>
          </cell>
          <cell r="H5460" t="str">
            <v>mRNA文库</v>
          </cell>
          <cell r="I5460" t="str">
            <v>ZZ</v>
          </cell>
          <cell r="J5460">
            <v>30</v>
          </cell>
        </row>
        <row r="5460">
          <cell r="N5460" t="e">
            <v>#DIV/0!</v>
          </cell>
        </row>
        <row r="5461">
          <cell r="E5461" t="str">
            <v>HGC-Lib-2457295</v>
          </cell>
          <cell r="F5461" t="str">
            <v>T847-12</v>
          </cell>
          <cell r="G5461">
            <v>6</v>
          </cell>
          <cell r="H5461" t="str">
            <v>mRNA文库</v>
          </cell>
          <cell r="I5461" t="str">
            <v>ZZ</v>
          </cell>
          <cell r="J5461">
            <v>31.6</v>
          </cell>
        </row>
        <row r="5461">
          <cell r="N5461" t="e">
            <v>#DIV/0!</v>
          </cell>
        </row>
        <row r="5462">
          <cell r="E5462" t="str">
            <v>HGC-Lib-2457296</v>
          </cell>
          <cell r="F5462" t="str">
            <v>T847-13</v>
          </cell>
          <cell r="G5462">
            <v>6</v>
          </cell>
          <cell r="H5462" t="str">
            <v>mRNA文库</v>
          </cell>
          <cell r="I5462" t="str">
            <v>ZZ</v>
          </cell>
          <cell r="J5462">
            <v>38</v>
          </cell>
        </row>
        <row r="5462">
          <cell r="N5462" t="e">
            <v>#DIV/0!</v>
          </cell>
        </row>
        <row r="5463">
          <cell r="E5463" t="str">
            <v>HGC-Lib-2457297</v>
          </cell>
          <cell r="F5463" t="str">
            <v>T847-14</v>
          </cell>
          <cell r="G5463">
            <v>6</v>
          </cell>
          <cell r="H5463" t="str">
            <v>mRNA文库</v>
          </cell>
          <cell r="I5463" t="str">
            <v>ZZ</v>
          </cell>
          <cell r="J5463">
            <v>53.2</v>
          </cell>
        </row>
        <row r="5463">
          <cell r="N5463" t="e">
            <v>#DIV/0!</v>
          </cell>
        </row>
        <row r="5464">
          <cell r="E5464" t="str">
            <v>HGC-Lib-2457298</v>
          </cell>
          <cell r="F5464" t="str">
            <v>T847-15</v>
          </cell>
          <cell r="G5464">
            <v>6</v>
          </cell>
          <cell r="H5464" t="str">
            <v>mRNA文库</v>
          </cell>
          <cell r="I5464" t="str">
            <v>ZZ</v>
          </cell>
          <cell r="J5464">
            <v>47.6</v>
          </cell>
        </row>
        <row r="5464">
          <cell r="N5464" t="e">
            <v>#DIV/0!</v>
          </cell>
        </row>
        <row r="5465">
          <cell r="E5465" t="str">
            <v>HGC-Lib-2457299</v>
          </cell>
          <cell r="F5465" t="str">
            <v>T847-16</v>
          </cell>
          <cell r="G5465">
            <v>6</v>
          </cell>
          <cell r="H5465" t="str">
            <v>mRNA文库</v>
          </cell>
          <cell r="I5465" t="str">
            <v>ZZ</v>
          </cell>
          <cell r="J5465">
            <v>28.8</v>
          </cell>
        </row>
        <row r="5465">
          <cell r="N5465" t="e">
            <v>#DIV/0!</v>
          </cell>
        </row>
        <row r="5466">
          <cell r="E5466" t="str">
            <v>HGC-Lib-2457300</v>
          </cell>
          <cell r="F5466" t="str">
            <v>T847-17</v>
          </cell>
          <cell r="G5466">
            <v>6</v>
          </cell>
          <cell r="H5466" t="str">
            <v>mRNA文库</v>
          </cell>
          <cell r="I5466" t="str">
            <v>ZZ</v>
          </cell>
          <cell r="J5466">
            <v>39.4</v>
          </cell>
        </row>
        <row r="5466">
          <cell r="N5466" t="e">
            <v>#DIV/0!</v>
          </cell>
        </row>
        <row r="5467">
          <cell r="E5467" t="str">
            <v>HGC-Lib-2457301</v>
          </cell>
          <cell r="F5467" t="str">
            <v>T847-18</v>
          </cell>
          <cell r="G5467">
            <v>6</v>
          </cell>
          <cell r="H5467" t="str">
            <v>mRNA文库</v>
          </cell>
          <cell r="I5467" t="str">
            <v>ZZ</v>
          </cell>
          <cell r="J5467">
            <v>39</v>
          </cell>
        </row>
        <row r="5467">
          <cell r="N5467" t="e">
            <v>#DIV/0!</v>
          </cell>
        </row>
        <row r="5468">
          <cell r="E5468" t="str">
            <v>HGC-Lib-2457302</v>
          </cell>
          <cell r="F5468" t="str">
            <v>T847-19</v>
          </cell>
          <cell r="G5468">
            <v>6</v>
          </cell>
          <cell r="H5468" t="str">
            <v>mRNA文库</v>
          </cell>
          <cell r="I5468" t="str">
            <v>ZZ</v>
          </cell>
          <cell r="J5468">
            <v>21.6</v>
          </cell>
        </row>
        <row r="5468">
          <cell r="N5468" t="e">
            <v>#DIV/0!</v>
          </cell>
        </row>
        <row r="5469">
          <cell r="E5469" t="str">
            <v>HGC-Lib-2457303</v>
          </cell>
          <cell r="F5469" t="str">
            <v>T847-20</v>
          </cell>
          <cell r="G5469">
            <v>6</v>
          </cell>
          <cell r="H5469" t="str">
            <v>mRNA文库</v>
          </cell>
          <cell r="I5469" t="str">
            <v>ZZ</v>
          </cell>
          <cell r="J5469">
            <v>20.2</v>
          </cell>
        </row>
        <row r="5469">
          <cell r="N5469" t="e">
            <v>#DIV/0!</v>
          </cell>
        </row>
        <row r="5470">
          <cell r="E5470" t="str">
            <v>HGC-Lib-2457304</v>
          </cell>
          <cell r="F5470" t="str">
            <v>T847-21</v>
          </cell>
          <cell r="G5470">
            <v>6</v>
          </cell>
          <cell r="H5470" t="str">
            <v>mRNA文库</v>
          </cell>
          <cell r="I5470" t="str">
            <v>ZZ</v>
          </cell>
          <cell r="J5470">
            <v>20.2</v>
          </cell>
        </row>
        <row r="5470">
          <cell r="N5470" t="e">
            <v>#DIV/0!</v>
          </cell>
        </row>
        <row r="5471">
          <cell r="E5471" t="str">
            <v>HGC-Lib-2457305</v>
          </cell>
          <cell r="F5471" t="str">
            <v>T847-22</v>
          </cell>
          <cell r="G5471">
            <v>6</v>
          </cell>
          <cell r="H5471" t="str">
            <v>mRNA文库</v>
          </cell>
          <cell r="I5471" t="str">
            <v>ZZ</v>
          </cell>
          <cell r="J5471">
            <v>23.8</v>
          </cell>
        </row>
        <row r="5471">
          <cell r="N5471" t="e">
            <v>#DIV/0!</v>
          </cell>
        </row>
        <row r="5472">
          <cell r="E5472" t="str">
            <v>HGC-Lib-2457306</v>
          </cell>
          <cell r="F5472" t="str">
            <v>T847-23</v>
          </cell>
          <cell r="G5472">
            <v>6</v>
          </cell>
          <cell r="H5472" t="str">
            <v>mRNA文库</v>
          </cell>
          <cell r="I5472" t="str">
            <v>ZZ</v>
          </cell>
          <cell r="J5472">
            <v>37.8</v>
          </cell>
        </row>
        <row r="5472">
          <cell r="N5472" t="e">
            <v>#DIV/0!</v>
          </cell>
        </row>
        <row r="5473">
          <cell r="E5473" t="str">
            <v>HGC-Lib-2457307</v>
          </cell>
          <cell r="F5473" t="str">
            <v>T847-24</v>
          </cell>
          <cell r="G5473">
            <v>6</v>
          </cell>
          <cell r="H5473" t="str">
            <v>mRNA文库</v>
          </cell>
          <cell r="I5473" t="str">
            <v>ZZ</v>
          </cell>
          <cell r="J5473">
            <v>25.8</v>
          </cell>
        </row>
        <row r="5473">
          <cell r="N5473" t="e">
            <v>#DIV/0!</v>
          </cell>
        </row>
        <row r="5474">
          <cell r="E5474" t="str">
            <v>HGC-Lib-2457308</v>
          </cell>
          <cell r="F5474" t="str">
            <v>T847-25</v>
          </cell>
          <cell r="G5474">
            <v>6</v>
          </cell>
          <cell r="H5474" t="str">
            <v>mRNA文库</v>
          </cell>
          <cell r="I5474" t="str">
            <v>ZZ</v>
          </cell>
          <cell r="J5474">
            <v>23.8</v>
          </cell>
        </row>
        <row r="5474">
          <cell r="N5474" t="e">
            <v>#DIV/0!</v>
          </cell>
        </row>
        <row r="5475">
          <cell r="E5475" t="str">
            <v>HGC-Lib-2457309</v>
          </cell>
          <cell r="F5475" t="str">
            <v>T847-26</v>
          </cell>
          <cell r="G5475">
            <v>6</v>
          </cell>
          <cell r="H5475" t="str">
            <v>mRNA文库</v>
          </cell>
          <cell r="I5475" t="str">
            <v>ZZ</v>
          </cell>
          <cell r="J5475">
            <v>20</v>
          </cell>
        </row>
        <row r="5475">
          <cell r="N5475" t="e">
            <v>#DIV/0!</v>
          </cell>
        </row>
        <row r="5476">
          <cell r="E5476" t="str">
            <v>HGC-Lib-2457310</v>
          </cell>
          <cell r="F5476" t="str">
            <v>T847-27</v>
          </cell>
          <cell r="G5476">
            <v>6</v>
          </cell>
          <cell r="H5476" t="str">
            <v>mRNA文库</v>
          </cell>
          <cell r="I5476" t="str">
            <v>ZZ</v>
          </cell>
          <cell r="J5476">
            <v>28.4</v>
          </cell>
        </row>
        <row r="5476">
          <cell r="N5476" t="e">
            <v>#DIV/0!</v>
          </cell>
        </row>
        <row r="5477">
          <cell r="E5477" t="str">
            <v>HGC-Lib-2457311</v>
          </cell>
          <cell r="F5477" t="str">
            <v>T847-28</v>
          </cell>
          <cell r="G5477">
            <v>6</v>
          </cell>
          <cell r="H5477" t="str">
            <v>mRNA文库</v>
          </cell>
          <cell r="I5477" t="str">
            <v>ZZ</v>
          </cell>
          <cell r="J5477">
            <v>49.4</v>
          </cell>
        </row>
        <row r="5477">
          <cell r="N5477" t="e">
            <v>#DIV/0!</v>
          </cell>
        </row>
        <row r="5478">
          <cell r="E5478" t="str">
            <v>HGC-Lib-2457312</v>
          </cell>
          <cell r="F5478" t="str">
            <v>T847-29</v>
          </cell>
          <cell r="G5478">
            <v>6</v>
          </cell>
          <cell r="H5478" t="str">
            <v>mRNA文库</v>
          </cell>
          <cell r="I5478" t="str">
            <v>ZZ</v>
          </cell>
          <cell r="J5478">
            <v>55</v>
          </cell>
        </row>
        <row r="5478">
          <cell r="N5478" t="e">
            <v>#DIV/0!</v>
          </cell>
        </row>
        <row r="5479">
          <cell r="E5479" t="str">
            <v>HGC-Lib-2457313</v>
          </cell>
          <cell r="F5479" t="str">
            <v>T847-30</v>
          </cell>
          <cell r="G5479">
            <v>6</v>
          </cell>
          <cell r="H5479" t="str">
            <v>mRNA文库</v>
          </cell>
          <cell r="I5479" t="str">
            <v>ZZ</v>
          </cell>
          <cell r="J5479">
            <v>37.4</v>
          </cell>
        </row>
        <row r="5479">
          <cell r="N5479" t="e">
            <v>#DIV/0!</v>
          </cell>
        </row>
        <row r="5480">
          <cell r="E5480" t="str">
            <v>HGC-Lib-2457314</v>
          </cell>
          <cell r="F5480" t="str">
            <v>T847-31</v>
          </cell>
          <cell r="G5480">
            <v>6</v>
          </cell>
          <cell r="H5480" t="str">
            <v>mRNA文库</v>
          </cell>
          <cell r="I5480" t="str">
            <v>ZZ</v>
          </cell>
          <cell r="J5480">
            <v>31</v>
          </cell>
        </row>
        <row r="5480">
          <cell r="N5480" t="e">
            <v>#DIV/0!</v>
          </cell>
        </row>
        <row r="5481">
          <cell r="E5481" t="str">
            <v>HGC-Lib-2457315</v>
          </cell>
          <cell r="F5481" t="str">
            <v>T847-32</v>
          </cell>
          <cell r="G5481">
            <v>6</v>
          </cell>
          <cell r="H5481" t="str">
            <v>mRNA文库</v>
          </cell>
          <cell r="I5481" t="str">
            <v>ZZ</v>
          </cell>
          <cell r="J5481">
            <v>27.6</v>
          </cell>
        </row>
        <row r="5481">
          <cell r="N5481" t="e">
            <v>#DIV/0!</v>
          </cell>
        </row>
        <row r="5482">
          <cell r="E5482" t="str">
            <v>HGC-Lib-2457316</v>
          </cell>
          <cell r="F5482" t="str">
            <v>T847-33</v>
          </cell>
          <cell r="G5482">
            <v>6</v>
          </cell>
          <cell r="H5482" t="str">
            <v>mRNA文库</v>
          </cell>
          <cell r="I5482" t="str">
            <v>ZZ</v>
          </cell>
          <cell r="J5482">
            <v>33.2</v>
          </cell>
        </row>
        <row r="5482">
          <cell r="N5482" t="e">
            <v>#DIV/0!</v>
          </cell>
        </row>
        <row r="5483">
          <cell r="E5483" t="str">
            <v>HGC-Lib-2457317</v>
          </cell>
          <cell r="F5483" t="str">
            <v>T847-34</v>
          </cell>
          <cell r="G5483">
            <v>6</v>
          </cell>
          <cell r="H5483" t="str">
            <v>mRNA文库</v>
          </cell>
          <cell r="I5483" t="str">
            <v>ZZ</v>
          </cell>
          <cell r="J5483">
            <v>25.2</v>
          </cell>
        </row>
        <row r="5483">
          <cell r="N5483" t="e">
            <v>#DIV/0!</v>
          </cell>
        </row>
        <row r="5484">
          <cell r="E5484" t="str">
            <v>HGC-Lib-2457318</v>
          </cell>
          <cell r="F5484" t="str">
            <v>T847-35</v>
          </cell>
          <cell r="G5484">
            <v>6</v>
          </cell>
          <cell r="H5484" t="str">
            <v>mRNA文库</v>
          </cell>
          <cell r="I5484" t="str">
            <v>ZZ</v>
          </cell>
          <cell r="J5484">
            <v>20.4</v>
          </cell>
        </row>
        <row r="5484">
          <cell r="N5484" t="e">
            <v>#DIV/0!</v>
          </cell>
        </row>
        <row r="5485">
          <cell r="E5485" t="str">
            <v>HGC-Lib-2457319</v>
          </cell>
          <cell r="F5485" t="str">
            <v>T847-36</v>
          </cell>
          <cell r="G5485">
            <v>6</v>
          </cell>
          <cell r="H5485" t="str">
            <v>mRNA文库</v>
          </cell>
          <cell r="I5485" t="str">
            <v>ZZ</v>
          </cell>
          <cell r="J5485">
            <v>16.6</v>
          </cell>
        </row>
        <row r="5485">
          <cell r="N5485" t="e">
            <v>#DIV/0!</v>
          </cell>
        </row>
        <row r="5486">
          <cell r="E5486" t="str">
            <v>HGC-Lib-2457320</v>
          </cell>
          <cell r="F5486" t="str">
            <v>T810-2</v>
          </cell>
          <cell r="G5486">
            <v>6</v>
          </cell>
          <cell r="H5486" t="str">
            <v>mRNA文库</v>
          </cell>
          <cell r="I5486" t="str">
            <v>ZZ</v>
          </cell>
          <cell r="J5486">
            <v>14.6</v>
          </cell>
        </row>
        <row r="5486">
          <cell r="N5486" t="e">
            <v>#DIV/0!</v>
          </cell>
        </row>
        <row r="5487">
          <cell r="E5487" t="str">
            <v>HGC-Lib-2457321</v>
          </cell>
          <cell r="F5487" t="str">
            <v>T810-3</v>
          </cell>
          <cell r="G5487">
            <v>6</v>
          </cell>
          <cell r="H5487" t="str">
            <v>mRNA文库</v>
          </cell>
          <cell r="I5487" t="str">
            <v>ZZ</v>
          </cell>
          <cell r="J5487">
            <v>10.3</v>
          </cell>
        </row>
        <row r="5487">
          <cell r="N5487" t="e">
            <v>#DIV/0!</v>
          </cell>
        </row>
        <row r="5488">
          <cell r="E5488" t="str">
            <v>HGC-Lib-2457322</v>
          </cell>
          <cell r="F5488" t="str">
            <v>T810-4</v>
          </cell>
          <cell r="G5488">
            <v>6</v>
          </cell>
          <cell r="H5488" t="str">
            <v>mRNA文库</v>
          </cell>
          <cell r="I5488" t="str">
            <v>ZZ</v>
          </cell>
          <cell r="J5488">
            <v>20.2</v>
          </cell>
        </row>
        <row r="5488">
          <cell r="N5488" t="e">
            <v>#DIV/0!</v>
          </cell>
        </row>
        <row r="5489">
          <cell r="E5489" t="str">
            <v>HGC-Lib-2457323</v>
          </cell>
          <cell r="F5489" t="str">
            <v>T810-5</v>
          </cell>
          <cell r="G5489">
            <v>6</v>
          </cell>
          <cell r="H5489" t="str">
            <v>mRNA文库</v>
          </cell>
          <cell r="I5489" t="str">
            <v>ZZ</v>
          </cell>
          <cell r="J5489">
            <v>12.9</v>
          </cell>
        </row>
        <row r="5489">
          <cell r="N5489" t="e">
            <v>#DIV/0!</v>
          </cell>
        </row>
        <row r="5490">
          <cell r="E5490" t="str">
            <v>HGC-Lib-2457324</v>
          </cell>
          <cell r="F5490" t="str">
            <v>T810-6</v>
          </cell>
          <cell r="G5490">
            <v>6</v>
          </cell>
          <cell r="H5490" t="str">
            <v>mRNA文库</v>
          </cell>
          <cell r="I5490" t="str">
            <v>ZZ</v>
          </cell>
          <cell r="J5490" t="str">
            <v>/</v>
          </cell>
        </row>
        <row r="5490">
          <cell r="N5490" t="e">
            <v>#VALUE!</v>
          </cell>
        </row>
        <row r="5491">
          <cell r="E5491" t="str">
            <v>HGC-Lib-2457325</v>
          </cell>
          <cell r="F5491" t="str">
            <v>T810-7</v>
          </cell>
          <cell r="G5491">
            <v>6</v>
          </cell>
          <cell r="H5491" t="str">
            <v>mRNA文库</v>
          </cell>
          <cell r="I5491" t="str">
            <v>ZZ</v>
          </cell>
          <cell r="J5491">
            <v>5.66</v>
          </cell>
        </row>
        <row r="5491">
          <cell r="N5491" t="e">
            <v>#DIV/0!</v>
          </cell>
        </row>
        <row r="5492">
          <cell r="E5492" t="str">
            <v>HGC-Lib-2457326</v>
          </cell>
          <cell r="F5492" t="str">
            <v>T810-8</v>
          </cell>
          <cell r="G5492">
            <v>6</v>
          </cell>
          <cell r="H5492" t="str">
            <v>mRNA文库</v>
          </cell>
          <cell r="I5492" t="str">
            <v>DY</v>
          </cell>
          <cell r="J5492">
            <v>8.48</v>
          </cell>
        </row>
        <row r="5492">
          <cell r="N5492" t="e">
            <v>#DIV/0!</v>
          </cell>
        </row>
        <row r="5493">
          <cell r="E5493" t="str">
            <v>HGC-Lib-2457327</v>
          </cell>
          <cell r="F5493" t="str">
            <v>T810-9</v>
          </cell>
          <cell r="G5493">
            <v>6</v>
          </cell>
          <cell r="H5493" t="str">
            <v>mRNA文库</v>
          </cell>
          <cell r="I5493" t="str">
            <v>DY</v>
          </cell>
          <cell r="J5493">
            <v>5.78</v>
          </cell>
        </row>
        <row r="5493">
          <cell r="N5493" t="e">
            <v>#DIV/0!</v>
          </cell>
        </row>
        <row r="5494">
          <cell r="E5494" t="str">
            <v>HGC-Lib-2457328</v>
          </cell>
          <cell r="F5494" t="str">
            <v>T810-10</v>
          </cell>
          <cell r="G5494">
            <v>6</v>
          </cell>
          <cell r="H5494" t="str">
            <v>mRNA文库</v>
          </cell>
          <cell r="I5494" t="str">
            <v>DY</v>
          </cell>
          <cell r="J5494">
            <v>4.92</v>
          </cell>
        </row>
        <row r="5494">
          <cell r="N5494" t="e">
            <v>#DIV/0!</v>
          </cell>
        </row>
        <row r="5495">
          <cell r="E5495" t="str">
            <v>HGC-Lib-2457329</v>
          </cell>
          <cell r="F5495" t="str">
            <v>T810-11</v>
          </cell>
          <cell r="G5495">
            <v>6</v>
          </cell>
          <cell r="H5495" t="str">
            <v>mRNA文库</v>
          </cell>
          <cell r="I5495" t="str">
            <v>DY</v>
          </cell>
          <cell r="J5495">
            <v>19.2</v>
          </cell>
        </row>
        <row r="5495">
          <cell r="N5495" t="e">
            <v>#DIV/0!</v>
          </cell>
        </row>
        <row r="5496">
          <cell r="E5496" t="str">
            <v>HGC-Lib-2457330</v>
          </cell>
          <cell r="F5496" t="str">
            <v>T810-12</v>
          </cell>
          <cell r="G5496">
            <v>6</v>
          </cell>
          <cell r="H5496" t="str">
            <v>mRNA文库</v>
          </cell>
          <cell r="I5496" t="str">
            <v>DY</v>
          </cell>
          <cell r="J5496">
            <v>11.9</v>
          </cell>
        </row>
        <row r="5496">
          <cell r="N5496" t="e">
            <v>#DIV/0!</v>
          </cell>
        </row>
        <row r="5497">
          <cell r="E5497" t="str">
            <v>HGC-Lib-2457331</v>
          </cell>
          <cell r="F5497" t="str">
            <v>T810-19</v>
          </cell>
          <cell r="G5497">
            <v>6</v>
          </cell>
          <cell r="H5497" t="str">
            <v>mRNA文库</v>
          </cell>
          <cell r="I5497" t="str">
            <v>DY</v>
          </cell>
          <cell r="J5497">
            <v>11.4</v>
          </cell>
        </row>
        <row r="5497">
          <cell r="N5497" t="e">
            <v>#DIV/0!</v>
          </cell>
        </row>
        <row r="5498">
          <cell r="E5498" t="str">
            <v>HGC-Lib-2457332</v>
          </cell>
          <cell r="F5498" t="str">
            <v>T810-20</v>
          </cell>
          <cell r="G5498">
            <v>6</v>
          </cell>
          <cell r="H5498" t="str">
            <v>mRNA文库</v>
          </cell>
          <cell r="I5498" t="str">
            <v>DY</v>
          </cell>
          <cell r="J5498">
            <v>9.76</v>
          </cell>
        </row>
        <row r="5498">
          <cell r="N5498" t="e">
            <v>#DIV/0!</v>
          </cell>
        </row>
        <row r="5499">
          <cell r="E5499" t="str">
            <v>HGC-Lib-2457333</v>
          </cell>
          <cell r="F5499" t="str">
            <v>T810-21</v>
          </cell>
          <cell r="G5499">
            <v>6</v>
          </cell>
          <cell r="H5499" t="str">
            <v>mRNA文库</v>
          </cell>
          <cell r="I5499" t="str">
            <v>DY</v>
          </cell>
          <cell r="J5499">
            <v>16.5</v>
          </cell>
        </row>
        <row r="5499">
          <cell r="N5499" t="e">
            <v>#DIV/0!</v>
          </cell>
        </row>
        <row r="5500">
          <cell r="E5500" t="str">
            <v>HGC-Lib-2457334</v>
          </cell>
          <cell r="F5500" t="str">
            <v>T810-22</v>
          </cell>
          <cell r="G5500">
            <v>6</v>
          </cell>
          <cell r="H5500" t="str">
            <v>mRNA文库</v>
          </cell>
          <cell r="I5500" t="str">
            <v>DY</v>
          </cell>
          <cell r="J5500">
            <v>31.2</v>
          </cell>
        </row>
        <row r="5500">
          <cell r="N5500" t="e">
            <v>#DIV/0!</v>
          </cell>
        </row>
        <row r="5501">
          <cell r="E5501" t="str">
            <v>HGC-Lib-2457335</v>
          </cell>
          <cell r="F5501" t="str">
            <v>T810-23</v>
          </cell>
          <cell r="G5501">
            <v>6</v>
          </cell>
          <cell r="H5501" t="str">
            <v>mRNA文库</v>
          </cell>
          <cell r="I5501" t="str">
            <v>DY</v>
          </cell>
          <cell r="J5501">
            <v>24.4</v>
          </cell>
        </row>
        <row r="5501">
          <cell r="N5501" t="e">
            <v>#DIV/0!</v>
          </cell>
        </row>
        <row r="5502">
          <cell r="E5502" t="str">
            <v>HGC-Lib-2457336</v>
          </cell>
          <cell r="F5502" t="str">
            <v>T810-24</v>
          </cell>
          <cell r="G5502">
            <v>6</v>
          </cell>
          <cell r="H5502" t="str">
            <v>mRNA文库</v>
          </cell>
          <cell r="I5502" t="str">
            <v>DY</v>
          </cell>
          <cell r="J5502">
            <v>18.4</v>
          </cell>
        </row>
        <row r="5502">
          <cell r="N5502" t="e">
            <v>#DIV/0!</v>
          </cell>
        </row>
        <row r="5503">
          <cell r="E5503" t="str">
            <v>HGC-Lib-2457337</v>
          </cell>
          <cell r="F5503" t="str">
            <v>T810-25</v>
          </cell>
          <cell r="G5503">
            <v>6</v>
          </cell>
          <cell r="H5503" t="str">
            <v>mRNA文库</v>
          </cell>
          <cell r="I5503" t="str">
            <v>DY</v>
          </cell>
          <cell r="J5503">
            <v>16.5</v>
          </cell>
        </row>
        <row r="5503">
          <cell r="N5503" t="e">
            <v>#DIV/0!</v>
          </cell>
        </row>
        <row r="5504">
          <cell r="E5504" t="str">
            <v>HGC-Lib-2457338</v>
          </cell>
          <cell r="F5504" t="str">
            <v>T810-26</v>
          </cell>
          <cell r="G5504">
            <v>6</v>
          </cell>
          <cell r="H5504" t="str">
            <v>mRNA文库</v>
          </cell>
          <cell r="I5504" t="str">
            <v>DY</v>
          </cell>
          <cell r="J5504">
            <v>18.6</v>
          </cell>
        </row>
        <row r="5504">
          <cell r="N5504" t="e">
            <v>#DIV/0!</v>
          </cell>
        </row>
        <row r="5505">
          <cell r="E5505" t="str">
            <v>HGC-Lib-2457339</v>
          </cell>
          <cell r="F5505" t="str">
            <v>T810-27</v>
          </cell>
          <cell r="G5505">
            <v>6</v>
          </cell>
          <cell r="H5505" t="str">
            <v>mRNA文库</v>
          </cell>
          <cell r="I5505" t="str">
            <v>DY</v>
          </cell>
          <cell r="J5505">
            <v>15.9</v>
          </cell>
        </row>
        <row r="5505">
          <cell r="N5505" t="e">
            <v>#DIV/0!</v>
          </cell>
        </row>
        <row r="5506">
          <cell r="E5506" t="str">
            <v>HGC-Lib-2457340</v>
          </cell>
          <cell r="F5506" t="str">
            <v>T810-28</v>
          </cell>
          <cell r="G5506">
            <v>6</v>
          </cell>
          <cell r="H5506" t="str">
            <v>mRNA文库</v>
          </cell>
          <cell r="I5506" t="str">
            <v>DY</v>
          </cell>
          <cell r="J5506">
            <v>15.7</v>
          </cell>
        </row>
        <row r="5506">
          <cell r="N5506" t="e">
            <v>#DIV/0!</v>
          </cell>
        </row>
        <row r="5507">
          <cell r="E5507" t="str">
            <v>HGC-Lib-2457341</v>
          </cell>
          <cell r="F5507" t="str">
            <v>T810-29</v>
          </cell>
          <cell r="G5507">
            <v>6</v>
          </cell>
          <cell r="H5507" t="str">
            <v>mRNA文库</v>
          </cell>
          <cell r="I5507" t="str">
            <v>DY</v>
          </cell>
          <cell r="J5507">
            <v>9.32</v>
          </cell>
        </row>
        <row r="5507">
          <cell r="N5507" t="e">
            <v>#DIV/0!</v>
          </cell>
        </row>
        <row r="5508">
          <cell r="E5508" t="str">
            <v>HGC-Lib-2457342</v>
          </cell>
          <cell r="F5508" t="str">
            <v>T810-30</v>
          </cell>
          <cell r="G5508">
            <v>6</v>
          </cell>
          <cell r="H5508" t="str">
            <v>mRNA文库</v>
          </cell>
          <cell r="I5508" t="str">
            <v>DY</v>
          </cell>
          <cell r="J5508">
            <v>18.8</v>
          </cell>
        </row>
        <row r="5508">
          <cell r="N5508" t="e">
            <v>#DIV/0!</v>
          </cell>
        </row>
        <row r="5509">
          <cell r="E5509" t="str">
            <v>HGC-Lib-2457343</v>
          </cell>
          <cell r="F5509" t="str">
            <v>T810-31</v>
          </cell>
          <cell r="G5509">
            <v>6</v>
          </cell>
          <cell r="H5509" t="str">
            <v>mRNA文库</v>
          </cell>
          <cell r="I5509" t="str">
            <v>DY</v>
          </cell>
          <cell r="J5509">
            <v>5.08</v>
          </cell>
        </row>
        <row r="5509">
          <cell r="N5509" t="e">
            <v>#DIV/0!</v>
          </cell>
        </row>
        <row r="5510">
          <cell r="E5510" t="str">
            <v>HGC-Lib-2457344</v>
          </cell>
          <cell r="F5510" t="str">
            <v>T810-32</v>
          </cell>
          <cell r="G5510">
            <v>6</v>
          </cell>
          <cell r="H5510" t="str">
            <v>mRNA文库</v>
          </cell>
          <cell r="I5510" t="str">
            <v>DY</v>
          </cell>
          <cell r="J5510">
            <v>21.2</v>
          </cell>
        </row>
        <row r="5510">
          <cell r="N5510" t="e">
            <v>#DIV/0!</v>
          </cell>
        </row>
        <row r="5511">
          <cell r="E5511" t="str">
            <v>HGC-Lib-2457345</v>
          </cell>
          <cell r="F5511" t="str">
            <v>T810-33</v>
          </cell>
          <cell r="G5511">
            <v>6</v>
          </cell>
          <cell r="H5511" t="str">
            <v>mRNA文库</v>
          </cell>
          <cell r="I5511" t="str">
            <v>DY</v>
          </cell>
          <cell r="J5511">
            <v>12.8</v>
          </cell>
        </row>
        <row r="5511">
          <cell r="N5511" t="e">
            <v>#DIV/0!</v>
          </cell>
        </row>
        <row r="5512">
          <cell r="E5512" t="str">
            <v>HGC-Lib-2457346</v>
          </cell>
          <cell r="F5512" t="str">
            <v>T810-34</v>
          </cell>
          <cell r="G5512">
            <v>6</v>
          </cell>
          <cell r="H5512" t="str">
            <v>mRNA文库</v>
          </cell>
          <cell r="I5512" t="str">
            <v>DY</v>
          </cell>
          <cell r="J5512">
            <v>8.8</v>
          </cell>
        </row>
        <row r="5512">
          <cell r="N5512" t="e">
            <v>#DIV/0!</v>
          </cell>
        </row>
        <row r="5513">
          <cell r="E5513" t="str">
            <v>HGC-Lib-2457347</v>
          </cell>
          <cell r="F5513" t="str">
            <v>T810-35</v>
          </cell>
          <cell r="G5513">
            <v>6</v>
          </cell>
          <cell r="H5513" t="str">
            <v>mRNA文库</v>
          </cell>
          <cell r="I5513" t="str">
            <v>DY</v>
          </cell>
          <cell r="J5513">
            <v>14.8</v>
          </cell>
        </row>
        <row r="5513">
          <cell r="N5513" t="e">
            <v>#DIV/0!</v>
          </cell>
        </row>
        <row r="5514">
          <cell r="E5514" t="str">
            <v>HGC-Lib-2457348</v>
          </cell>
          <cell r="F5514" t="str">
            <v>T810-36</v>
          </cell>
          <cell r="G5514">
            <v>6</v>
          </cell>
          <cell r="H5514" t="str">
            <v>mRNA文库</v>
          </cell>
          <cell r="I5514" t="str">
            <v>DY</v>
          </cell>
          <cell r="J5514">
            <v>12.5</v>
          </cell>
        </row>
        <row r="5514">
          <cell r="N5514" t="e">
            <v>#DIV/0!</v>
          </cell>
        </row>
        <row r="5515">
          <cell r="E5515" t="str">
            <v>HGC-Lib-2457349</v>
          </cell>
          <cell r="F5515" t="str">
            <v>LC19-1</v>
          </cell>
          <cell r="G5515">
            <v>10</v>
          </cell>
          <cell r="H5515" t="str">
            <v>cut&amp;tag文库</v>
          </cell>
          <cell r="I5515" t="str">
            <v>HZK</v>
          </cell>
          <cell r="J5515">
            <v>14.1</v>
          </cell>
          <cell r="K5515">
            <v>460</v>
          </cell>
          <cell r="L5515" t="str">
            <v>YHT</v>
          </cell>
        </row>
        <row r="5515">
          <cell r="N5515">
            <v>47.1571906354515</v>
          </cell>
        </row>
        <row r="5516">
          <cell r="E5516" t="str">
            <v>HGC-Lib-2457350</v>
          </cell>
          <cell r="F5516" t="str">
            <v>LC19-2</v>
          </cell>
          <cell r="G5516">
            <v>10</v>
          </cell>
          <cell r="H5516" t="str">
            <v>cut&amp;tag文库</v>
          </cell>
          <cell r="I5516" t="str">
            <v>HZK</v>
          </cell>
          <cell r="J5516">
            <v>11.1</v>
          </cell>
          <cell r="K5516">
            <v>456</v>
          </cell>
          <cell r="L5516" t="str">
            <v>YHT</v>
          </cell>
        </row>
        <row r="5516">
          <cell r="N5516">
            <v>37.4493927125506</v>
          </cell>
        </row>
        <row r="5517">
          <cell r="E5517" t="str">
            <v>HGC-Lib-2457351</v>
          </cell>
          <cell r="F5517" t="str">
            <v>LC19-3</v>
          </cell>
          <cell r="G5517">
            <v>10</v>
          </cell>
          <cell r="H5517" t="str">
            <v>cut&amp;tag文库</v>
          </cell>
          <cell r="I5517" t="str">
            <v>HZK</v>
          </cell>
          <cell r="J5517">
            <v>7.24</v>
          </cell>
          <cell r="K5517">
            <v>456</v>
          </cell>
          <cell r="L5517" t="str">
            <v>GZQ</v>
          </cell>
        </row>
        <row r="5517">
          <cell r="N5517">
            <v>24.4264507422402</v>
          </cell>
        </row>
        <row r="5518">
          <cell r="E5518" t="str">
            <v>HGC-Lib-2457352</v>
          </cell>
          <cell r="F5518" t="str">
            <v>LC19-4</v>
          </cell>
          <cell r="G5518">
            <v>10</v>
          </cell>
          <cell r="H5518" t="str">
            <v>cut&amp;tag文库</v>
          </cell>
          <cell r="I5518" t="str">
            <v>HZK</v>
          </cell>
          <cell r="J5518">
            <v>9.24</v>
          </cell>
          <cell r="K5518">
            <v>461</v>
          </cell>
          <cell r="L5518" t="str">
            <v>GZQ</v>
          </cell>
        </row>
        <row r="5518">
          <cell r="N5518">
            <v>30.8359753045219</v>
          </cell>
        </row>
        <row r="5519">
          <cell r="E5519" t="str">
            <v>HGC-Lib-2457353</v>
          </cell>
          <cell r="F5519" t="str">
            <v>LC20-1</v>
          </cell>
          <cell r="G5519">
            <v>15</v>
          </cell>
          <cell r="H5519" t="str">
            <v>ATAC-Seq文库</v>
          </cell>
          <cell r="I5519" t="str">
            <v>HZK</v>
          </cell>
          <cell r="J5519">
            <v>0.762</v>
          </cell>
          <cell r="K5519">
            <v>344</v>
          </cell>
          <cell r="L5519" t="str">
            <v>GZQ</v>
          </cell>
        </row>
        <row r="5519">
          <cell r="N5519">
            <v>3.40787119856887</v>
          </cell>
        </row>
        <row r="5520">
          <cell r="E5520" t="str">
            <v>HGC-Lib-2457354</v>
          </cell>
          <cell r="F5520" t="str">
            <v>LC20-2</v>
          </cell>
          <cell r="G5520">
            <v>15</v>
          </cell>
          <cell r="H5520" t="str">
            <v>ATAC-Seq文库</v>
          </cell>
          <cell r="I5520" t="str">
            <v>HZK</v>
          </cell>
          <cell r="J5520">
            <v>0.348</v>
          </cell>
          <cell r="K5520">
            <v>404</v>
          </cell>
          <cell r="L5520" t="str">
            <v>GZQ</v>
          </cell>
        </row>
        <row r="5520">
          <cell r="N5520">
            <v>1.32520944402133</v>
          </cell>
        </row>
        <row r="5521">
          <cell r="E5521" t="str">
            <v>HGC-Lib-2457355</v>
          </cell>
          <cell r="F5521" t="str">
            <v>LC20-3</v>
          </cell>
          <cell r="G5521">
            <v>15</v>
          </cell>
          <cell r="H5521" t="str">
            <v>ATAC-Seq文库</v>
          </cell>
          <cell r="I5521" t="str">
            <v>HZK</v>
          </cell>
          <cell r="J5521">
            <v>0.32</v>
          </cell>
          <cell r="K5521">
            <v>383</v>
          </cell>
          <cell r="L5521" t="str">
            <v>GZQ</v>
          </cell>
        </row>
        <row r="5521">
          <cell r="N5521">
            <v>1.28539867443262</v>
          </cell>
        </row>
        <row r="5522">
          <cell r="E5522" t="str">
            <v>HGC-Lib-2457356</v>
          </cell>
          <cell r="F5522" t="str">
            <v>LC20-4</v>
          </cell>
          <cell r="G5522">
            <v>15</v>
          </cell>
          <cell r="H5522" t="str">
            <v>ATAC-Seq文库</v>
          </cell>
          <cell r="I5522" t="str">
            <v>HZK</v>
          </cell>
          <cell r="J5522">
            <v>0.346</v>
          </cell>
          <cell r="K5522">
            <v>370</v>
          </cell>
          <cell r="L5522" t="str">
            <v>GZQ</v>
          </cell>
        </row>
        <row r="5522">
          <cell r="N5522">
            <v>1.43866943866944</v>
          </cell>
        </row>
        <row r="5523">
          <cell r="E5523" t="str">
            <v>HGC-Lib-2457357</v>
          </cell>
          <cell r="F5523" t="str">
            <v>LC20-5</v>
          </cell>
          <cell r="G5523">
            <v>15</v>
          </cell>
          <cell r="H5523" t="str">
            <v>ATAC-Seq文库</v>
          </cell>
          <cell r="I5523" t="str">
            <v>HZK</v>
          </cell>
          <cell r="J5523">
            <v>0.326</v>
          </cell>
          <cell r="K5523">
            <v>367</v>
          </cell>
          <cell r="L5523" t="str">
            <v>GZQ</v>
          </cell>
        </row>
        <row r="5523">
          <cell r="N5523">
            <v>1.3665898134563</v>
          </cell>
        </row>
        <row r="5524">
          <cell r="E5524" t="str">
            <v>HGC-Lib-2457358</v>
          </cell>
          <cell r="F5524" t="str">
            <v>LC20-6</v>
          </cell>
          <cell r="G5524">
            <v>15</v>
          </cell>
          <cell r="H5524" t="str">
            <v>ATAC-Seq文库</v>
          </cell>
          <cell r="I5524" t="str">
            <v>HZK</v>
          </cell>
          <cell r="J5524">
            <v>5.36</v>
          </cell>
          <cell r="K5524">
            <v>382</v>
          </cell>
          <cell r="L5524" t="str">
            <v>GZQ</v>
          </cell>
        </row>
        <row r="5524">
          <cell r="N5524">
            <v>21.5867901731776</v>
          </cell>
        </row>
        <row r="5525">
          <cell r="E5525" t="str">
            <v>HGC-Lib-2457359</v>
          </cell>
          <cell r="F5525" t="str">
            <v>LC18-1</v>
          </cell>
          <cell r="G5525">
            <v>10</v>
          </cell>
          <cell r="H5525" t="str">
            <v>mRNA文库</v>
          </cell>
          <cell r="I5525" t="str">
            <v>HZK</v>
          </cell>
          <cell r="J5525">
            <v>72.8</v>
          </cell>
          <cell r="K5525">
            <v>347</v>
          </cell>
          <cell r="L5525" t="str">
            <v>YHT</v>
          </cell>
        </row>
        <row r="5525">
          <cell r="N5525">
            <v>322.766570605187</v>
          </cell>
        </row>
        <row r="5526">
          <cell r="E5526" t="str">
            <v>HGC-Lib-2457360</v>
          </cell>
          <cell r="F5526" t="str">
            <v>LC18-2</v>
          </cell>
          <cell r="G5526">
            <v>10</v>
          </cell>
          <cell r="H5526" t="str">
            <v>mRNA文库</v>
          </cell>
          <cell r="I5526" t="str">
            <v>HZK</v>
          </cell>
          <cell r="J5526">
            <v>66.4</v>
          </cell>
          <cell r="K5526">
            <v>332</v>
          </cell>
          <cell r="L5526" t="str">
            <v>YHT</v>
          </cell>
        </row>
        <row r="5526">
          <cell r="N5526">
            <v>307.692307692308</v>
          </cell>
        </row>
        <row r="5527">
          <cell r="E5527" t="str">
            <v>HGC-Lib-2457361</v>
          </cell>
          <cell r="F5527" t="str">
            <v>LC18-3</v>
          </cell>
          <cell r="G5527">
            <v>10</v>
          </cell>
          <cell r="H5527" t="str">
            <v>mRNA文库</v>
          </cell>
          <cell r="I5527" t="str">
            <v>HZK</v>
          </cell>
          <cell r="J5527">
            <v>78.6</v>
          </cell>
          <cell r="K5527">
            <v>318</v>
          </cell>
          <cell r="L5527" t="str">
            <v>YHT</v>
          </cell>
        </row>
        <row r="5527">
          <cell r="N5527">
            <v>380.261248185776</v>
          </cell>
        </row>
        <row r="5528">
          <cell r="E5528" t="str">
            <v>HGC-Lib-2457362</v>
          </cell>
          <cell r="F5528" t="str">
            <v>LC18-4</v>
          </cell>
          <cell r="G5528">
            <v>10</v>
          </cell>
          <cell r="H5528" t="str">
            <v>mRNA文库</v>
          </cell>
          <cell r="I5528" t="str">
            <v>HZK</v>
          </cell>
          <cell r="J5528">
            <v>22.6</v>
          </cell>
          <cell r="K5528">
            <v>344</v>
          </cell>
          <cell r="L5528" t="str">
            <v>YHT</v>
          </cell>
        </row>
        <row r="5528">
          <cell r="N5528">
            <v>101.073345259392</v>
          </cell>
        </row>
        <row r="5529">
          <cell r="E5529" t="str">
            <v>HGC-Lib-2457363</v>
          </cell>
          <cell r="F5529" t="str">
            <v>LC18-5</v>
          </cell>
          <cell r="G5529">
            <v>10</v>
          </cell>
          <cell r="H5529" t="str">
            <v>mRNA文库</v>
          </cell>
          <cell r="I5529" t="str">
            <v>HZK</v>
          </cell>
          <cell r="J5529">
            <v>65.8</v>
          </cell>
          <cell r="K5529">
            <v>338</v>
          </cell>
          <cell r="L5529" t="str">
            <v>YHT</v>
          </cell>
        </row>
        <row r="5529">
          <cell r="N5529">
            <v>299.499317250797</v>
          </cell>
        </row>
        <row r="5530">
          <cell r="E5530" t="str">
            <v>HGC-Lib-2457364</v>
          </cell>
          <cell r="F5530" t="str">
            <v>LC18-6</v>
          </cell>
          <cell r="G5530">
            <v>10</v>
          </cell>
          <cell r="H5530" t="str">
            <v>mRNA文库</v>
          </cell>
          <cell r="I5530" t="str">
            <v>HZK</v>
          </cell>
          <cell r="J5530">
            <v>47.8</v>
          </cell>
          <cell r="K5530">
            <v>340</v>
          </cell>
          <cell r="L5530" t="str">
            <v>YHT</v>
          </cell>
        </row>
        <row r="5530">
          <cell r="N5530">
            <v>216.289592760181</v>
          </cell>
        </row>
        <row r="5531">
          <cell r="E5531" t="str">
            <v>HGC-Lib-2457365</v>
          </cell>
          <cell r="F5531" t="str">
            <v>LC21-1</v>
          </cell>
          <cell r="G5531">
            <v>10</v>
          </cell>
          <cell r="H5531" t="str">
            <v>cut&amp;tag文库</v>
          </cell>
          <cell r="I5531" t="str">
            <v>HZK</v>
          </cell>
          <cell r="J5531">
            <v>31.8</v>
          </cell>
          <cell r="K5531">
            <v>435</v>
          </cell>
          <cell r="L5531" t="str">
            <v>YHT</v>
          </cell>
        </row>
        <row r="5531">
          <cell r="N5531">
            <v>112.466843501326</v>
          </cell>
        </row>
        <row r="5532">
          <cell r="E5532" t="str">
            <v>HGC-Lib-2457366</v>
          </cell>
          <cell r="F5532" t="str">
            <v>LC21-2</v>
          </cell>
          <cell r="G5532">
            <v>10</v>
          </cell>
          <cell r="H5532" t="str">
            <v>cut&amp;tag文库</v>
          </cell>
          <cell r="I5532" t="str">
            <v>HZK</v>
          </cell>
          <cell r="J5532">
            <v>31.6</v>
          </cell>
          <cell r="K5532">
            <v>435</v>
          </cell>
          <cell r="L5532" t="str">
            <v>YHT</v>
          </cell>
        </row>
        <row r="5532">
          <cell r="N5532">
            <v>111.759504862953</v>
          </cell>
        </row>
        <row r="5533">
          <cell r="E5533" t="str">
            <v>HGC-Lib-2457367</v>
          </cell>
          <cell r="F5533" t="str">
            <v>LC21-3</v>
          </cell>
          <cell r="G5533">
            <v>10</v>
          </cell>
          <cell r="H5533" t="str">
            <v>cut&amp;tag文库</v>
          </cell>
          <cell r="I5533" t="str">
            <v>HZK</v>
          </cell>
          <cell r="J5533">
            <v>31.2</v>
          </cell>
          <cell r="K5533">
            <v>439</v>
          </cell>
          <cell r="L5533" t="str">
            <v>YHT</v>
          </cell>
        </row>
        <row r="5533">
          <cell r="N5533">
            <v>109.339407744875</v>
          </cell>
        </row>
        <row r="5534">
          <cell r="E5534" t="str">
            <v>HGC-Lib-2457368</v>
          </cell>
          <cell r="F5534" t="str">
            <v>LC21-4</v>
          </cell>
          <cell r="G5534">
            <v>10</v>
          </cell>
          <cell r="H5534" t="str">
            <v>cut&amp;tag文库</v>
          </cell>
          <cell r="I5534" t="str">
            <v>HZK</v>
          </cell>
          <cell r="J5534">
            <v>30.4</v>
          </cell>
          <cell r="K5534">
            <v>438</v>
          </cell>
          <cell r="L5534" t="str">
            <v>YHT</v>
          </cell>
        </row>
        <row r="5534">
          <cell r="N5534">
            <v>106.779065683175</v>
          </cell>
        </row>
        <row r="5535">
          <cell r="E5535" t="str">
            <v>HGC-Lib-2457369</v>
          </cell>
          <cell r="F5535" t="str">
            <v>LC21-5</v>
          </cell>
          <cell r="G5535">
            <v>10</v>
          </cell>
          <cell r="H5535" t="str">
            <v>cut&amp;tag文库</v>
          </cell>
          <cell r="I5535" t="str">
            <v>HZK</v>
          </cell>
          <cell r="J5535">
            <v>27</v>
          </cell>
          <cell r="K5535">
            <v>423</v>
          </cell>
          <cell r="L5535" t="str">
            <v>YHT</v>
          </cell>
        </row>
        <row r="5535">
          <cell r="N5535">
            <v>98.1996726677578</v>
          </cell>
        </row>
        <row r="5536">
          <cell r="E5536" t="str">
            <v>HGC-Lib-2457370</v>
          </cell>
          <cell r="F5536" t="str">
            <v>LC21-6</v>
          </cell>
          <cell r="G5536">
            <v>10</v>
          </cell>
          <cell r="H5536" t="str">
            <v>cut&amp;tag文库</v>
          </cell>
          <cell r="I5536" t="str">
            <v>HZK</v>
          </cell>
          <cell r="J5536">
            <v>26.8</v>
          </cell>
          <cell r="K5536">
            <v>426</v>
          </cell>
          <cell r="L5536" t="str">
            <v>YHT</v>
          </cell>
        </row>
        <row r="5536">
          <cell r="N5536">
            <v>96.7858432647165</v>
          </cell>
        </row>
        <row r="5537">
          <cell r="E5537" t="str">
            <v>HGC-Lib-2457371</v>
          </cell>
          <cell r="F5537" t="str">
            <v>LC21-7</v>
          </cell>
          <cell r="G5537">
            <v>10</v>
          </cell>
          <cell r="H5537" t="str">
            <v>cut&amp;tag文库</v>
          </cell>
          <cell r="I5537" t="str">
            <v>HZK</v>
          </cell>
          <cell r="J5537">
            <v>29.6</v>
          </cell>
          <cell r="K5537">
            <v>431</v>
          </cell>
          <cell r="L5537" t="str">
            <v>YHT</v>
          </cell>
        </row>
        <row r="5537">
          <cell r="N5537">
            <v>105.657683383901</v>
          </cell>
        </row>
        <row r="5538">
          <cell r="E5538" t="str">
            <v>HGC-Lib-2457372</v>
          </cell>
          <cell r="F5538" t="str">
            <v>LC21-8</v>
          </cell>
          <cell r="G5538">
            <v>10</v>
          </cell>
          <cell r="H5538" t="str">
            <v>cut&amp;tag文库</v>
          </cell>
          <cell r="I5538" t="str">
            <v>HZK</v>
          </cell>
          <cell r="J5538">
            <v>29.6</v>
          </cell>
          <cell r="K5538">
            <v>426</v>
          </cell>
          <cell r="L5538" t="str">
            <v>YHT</v>
          </cell>
        </row>
        <row r="5538">
          <cell r="N5538">
            <v>106.897797038642</v>
          </cell>
        </row>
        <row r="5539">
          <cell r="E5539" t="str">
            <v>HGC-Lib-2457373</v>
          </cell>
          <cell r="F5539" t="str">
            <v>LC240716044</v>
          </cell>
          <cell r="G5539">
            <v>90</v>
          </cell>
          <cell r="H5539" t="str">
            <v>singleron-3'转录组文库</v>
          </cell>
          <cell r="I5539" t="str">
            <v>XCL</v>
          </cell>
          <cell r="J5539">
            <v>11.2</v>
          </cell>
        </row>
        <row r="5539">
          <cell r="N5539" t="e">
            <v>#DIV/0!</v>
          </cell>
        </row>
        <row r="5540">
          <cell r="E5540" t="str">
            <v>HGC-Lib-2457374</v>
          </cell>
          <cell r="F5540" t="str">
            <v>LC240716045</v>
          </cell>
          <cell r="G5540">
            <v>90</v>
          </cell>
          <cell r="H5540" t="str">
            <v>singleron-3'转录组文库</v>
          </cell>
          <cell r="I5540" t="str">
            <v>XCL</v>
          </cell>
          <cell r="J5540">
            <v>14.2</v>
          </cell>
        </row>
        <row r="5540">
          <cell r="N5540" t="e">
            <v>#DIV/0!</v>
          </cell>
        </row>
        <row r="5541">
          <cell r="E5541" t="str">
            <v>HGC-Lib-2457375</v>
          </cell>
          <cell r="F5541" t="str">
            <v>LC240716046</v>
          </cell>
          <cell r="G5541">
            <v>90</v>
          </cell>
          <cell r="H5541" t="str">
            <v>singleron-3'转录组文库</v>
          </cell>
          <cell r="I5541" t="str">
            <v>XCL</v>
          </cell>
          <cell r="J5541">
            <v>13.7</v>
          </cell>
        </row>
        <row r="5541">
          <cell r="N5541" t="e">
            <v>#DIV/0!</v>
          </cell>
        </row>
        <row r="5542">
          <cell r="E5542" t="str">
            <v>HGC-Lib-2457376</v>
          </cell>
          <cell r="F5542" t="str">
            <v>LC240716047</v>
          </cell>
          <cell r="G5542">
            <v>90</v>
          </cell>
          <cell r="H5542" t="str">
            <v>singleron-3'转录组文库</v>
          </cell>
          <cell r="I5542" t="str">
            <v>XCL</v>
          </cell>
          <cell r="J5542">
            <v>14.4</v>
          </cell>
        </row>
        <row r="5542">
          <cell r="N5542" t="e">
            <v>#DIV/0!</v>
          </cell>
        </row>
        <row r="5543">
          <cell r="E5543" t="str">
            <v>HGC-Lib-2457377</v>
          </cell>
          <cell r="F5543" t="str">
            <v>LC240716048</v>
          </cell>
          <cell r="G5543">
            <v>90</v>
          </cell>
          <cell r="H5543" t="str">
            <v>singleron-3'转录组文库</v>
          </cell>
          <cell r="I5543" t="str">
            <v>XCL</v>
          </cell>
          <cell r="J5543">
            <v>14.1</v>
          </cell>
        </row>
        <row r="5543">
          <cell r="N5543" t="e">
            <v>#DIV/0!</v>
          </cell>
        </row>
        <row r="5544">
          <cell r="E5544" t="str">
            <v>HGC-Lib-2457378</v>
          </cell>
          <cell r="F5544" t="str">
            <v>LC240716049</v>
          </cell>
          <cell r="G5544">
            <v>90</v>
          </cell>
          <cell r="H5544" t="str">
            <v>singleron-3'转录组文库</v>
          </cell>
          <cell r="I5544" t="str">
            <v>XCL</v>
          </cell>
          <cell r="J5544">
            <v>17.1</v>
          </cell>
        </row>
        <row r="5544">
          <cell r="N5544" t="e">
            <v>#DIV/0!</v>
          </cell>
        </row>
        <row r="5545">
          <cell r="E5545" t="str">
            <v>HGC-Lib-2457379</v>
          </cell>
          <cell r="F5545" t="str">
            <v>LC240716003</v>
          </cell>
          <cell r="G5545">
            <v>120</v>
          </cell>
          <cell r="H5545" t="str">
            <v>singleron-3'转录组文库</v>
          </cell>
          <cell r="I5545" t="str">
            <v>XCL</v>
          </cell>
          <cell r="J5545">
            <v>22.2</v>
          </cell>
        </row>
        <row r="5545">
          <cell r="N5545" t="e">
            <v>#DIV/0!</v>
          </cell>
        </row>
        <row r="5546">
          <cell r="E5546" t="str">
            <v>HGC-Lib-2457380</v>
          </cell>
          <cell r="F5546" t="str">
            <v>LC240716004</v>
          </cell>
          <cell r="G5546">
            <v>120</v>
          </cell>
          <cell r="H5546" t="str">
            <v>singleron-3'转录组文库</v>
          </cell>
          <cell r="I5546" t="str">
            <v>XCL</v>
          </cell>
          <cell r="J5546">
            <v>22.8</v>
          </cell>
        </row>
        <row r="5546">
          <cell r="N5546" t="e">
            <v>#DIV/0!</v>
          </cell>
        </row>
        <row r="5547">
          <cell r="E5547" t="str">
            <v>HGC-Lib-2457381</v>
          </cell>
          <cell r="F5547" t="str">
            <v>LC240716005</v>
          </cell>
          <cell r="G5547">
            <v>120</v>
          </cell>
          <cell r="H5547" t="str">
            <v>singleron-3'转录组文库</v>
          </cell>
          <cell r="I5547" t="str">
            <v>XCL</v>
          </cell>
          <cell r="J5547">
            <v>19.2</v>
          </cell>
        </row>
        <row r="5547">
          <cell r="N5547" t="e">
            <v>#DIV/0!</v>
          </cell>
        </row>
        <row r="5548">
          <cell r="E5548" t="str">
            <v>HGC-Lib-2457382</v>
          </cell>
          <cell r="F5548" t="str">
            <v>LC240716006</v>
          </cell>
          <cell r="G5548">
            <v>120</v>
          </cell>
          <cell r="H5548" t="str">
            <v>singleron-3'转录组文库</v>
          </cell>
          <cell r="I5548" t="str">
            <v>XCL</v>
          </cell>
          <cell r="J5548">
            <v>17.4</v>
          </cell>
        </row>
        <row r="5548">
          <cell r="N5548" t="e">
            <v>#DIV/0!</v>
          </cell>
        </row>
        <row r="5549">
          <cell r="E5549" t="str">
            <v>HGC-Lib-2457383</v>
          </cell>
          <cell r="F5549" t="str">
            <v>LC240716007</v>
          </cell>
          <cell r="G5549">
            <v>120</v>
          </cell>
          <cell r="H5549" t="str">
            <v>singleron-3'转录组文库</v>
          </cell>
          <cell r="I5549" t="str">
            <v>XCL</v>
          </cell>
          <cell r="J5549">
            <v>18.6</v>
          </cell>
        </row>
        <row r="5549">
          <cell r="N5549" t="e">
            <v>#DIV/0!</v>
          </cell>
        </row>
        <row r="5550">
          <cell r="E5550" t="str">
            <v>HGC-Lib-2457384</v>
          </cell>
          <cell r="F5550" t="str">
            <v>LC240716008</v>
          </cell>
          <cell r="G5550">
            <v>120</v>
          </cell>
          <cell r="H5550" t="str">
            <v>singleron-3'转录组文库</v>
          </cell>
          <cell r="I5550" t="str">
            <v>XCL</v>
          </cell>
          <cell r="J5550">
            <v>17.5</v>
          </cell>
        </row>
        <row r="5550">
          <cell r="N5550" t="e">
            <v>#DIV/0!</v>
          </cell>
        </row>
        <row r="5551">
          <cell r="E5551" t="str">
            <v>HGC-Lib-2457385</v>
          </cell>
          <cell r="F5551" t="str">
            <v>LPMFTBC240716057X2</v>
          </cell>
          <cell r="G5551">
            <v>90</v>
          </cell>
          <cell r="H5551" t="str">
            <v>singleron-3'转录组文库</v>
          </cell>
          <cell r="I5551" t="str">
            <v>XCL</v>
          </cell>
          <cell r="J5551">
            <v>15.1</v>
          </cell>
        </row>
        <row r="5551">
          <cell r="N5551" t="e">
            <v>#DIV/0!</v>
          </cell>
        </row>
        <row r="5552">
          <cell r="E5552" t="str">
            <v>HGC-Lib-2457386</v>
          </cell>
          <cell r="F5552" t="str">
            <v>LPMFTBC240716059X2</v>
          </cell>
          <cell r="G5552">
            <v>90</v>
          </cell>
          <cell r="H5552" t="str">
            <v>singleron-3'转录组文库</v>
          </cell>
          <cell r="I5552" t="str">
            <v>XCL</v>
          </cell>
          <cell r="J5552">
            <v>13.6</v>
          </cell>
        </row>
        <row r="5552">
          <cell r="N5552" t="e">
            <v>#DIV/0!</v>
          </cell>
        </row>
        <row r="5553">
          <cell r="E5553" t="str">
            <v>HGC-Lib-2457387</v>
          </cell>
          <cell r="F5553" t="str">
            <v>LPMFTBC240716060X2</v>
          </cell>
          <cell r="G5553">
            <v>90</v>
          </cell>
          <cell r="H5553" t="str">
            <v>singleron-3'转录组文库</v>
          </cell>
          <cell r="I5553" t="str">
            <v>XCL</v>
          </cell>
          <cell r="J5553">
            <v>14.1</v>
          </cell>
        </row>
        <row r="5553">
          <cell r="N5553" t="e">
            <v>#DIV/0!</v>
          </cell>
        </row>
        <row r="5554">
          <cell r="E5554" t="str">
            <v>HGC-Lib-2457388</v>
          </cell>
          <cell r="F5554" t="str">
            <v>LC240716112</v>
          </cell>
          <cell r="G5554">
            <v>100</v>
          </cell>
          <cell r="H5554" t="str">
            <v>singleron-3'转录组文库</v>
          </cell>
          <cell r="I5554" t="str">
            <v>XCL</v>
          </cell>
          <cell r="J5554">
            <v>8.04</v>
          </cell>
        </row>
        <row r="5554">
          <cell r="N5554" t="e">
            <v>#DIV/0!</v>
          </cell>
        </row>
        <row r="5555">
          <cell r="E5555" t="str">
            <v>HGC-Lib-2457389</v>
          </cell>
          <cell r="F5555" t="str">
            <v>LC240716113X2</v>
          </cell>
          <cell r="G5555">
            <v>100</v>
          </cell>
          <cell r="H5555" t="str">
            <v>singleron-3'转录组文库</v>
          </cell>
          <cell r="I5555" t="str">
            <v>XCL</v>
          </cell>
          <cell r="J5555">
            <v>15.5</v>
          </cell>
        </row>
        <row r="5555">
          <cell r="N5555" t="e">
            <v>#DIV/0!</v>
          </cell>
        </row>
        <row r="5556">
          <cell r="E5556" t="str">
            <v>HGC-Lib-2457390</v>
          </cell>
          <cell r="F5556" t="str">
            <v>LC240716093</v>
          </cell>
          <cell r="G5556">
            <v>90</v>
          </cell>
          <cell r="H5556" t="str">
            <v>singleron-3'转录组文库</v>
          </cell>
          <cell r="I5556" t="str">
            <v>XCL</v>
          </cell>
          <cell r="J5556">
            <v>7.42</v>
          </cell>
        </row>
        <row r="5556">
          <cell r="N5556" t="e">
            <v>#DIV/0!</v>
          </cell>
        </row>
        <row r="5557">
          <cell r="E5557" t="str">
            <v>HGC-Lib-2457391</v>
          </cell>
          <cell r="F5557" t="str">
            <v>LC240716094</v>
          </cell>
          <cell r="G5557">
            <v>90</v>
          </cell>
          <cell r="H5557" t="str">
            <v>singleron-3'转录组文库</v>
          </cell>
          <cell r="I5557" t="str">
            <v>XCL</v>
          </cell>
          <cell r="J5557">
            <v>9.7</v>
          </cell>
        </row>
        <row r="5557">
          <cell r="N5557" t="e">
            <v>#DIV/0!</v>
          </cell>
        </row>
        <row r="5558">
          <cell r="E5558" t="str">
            <v>HGC-Lib-2457392</v>
          </cell>
          <cell r="F5558" t="str">
            <v>LC240620072CT</v>
          </cell>
          <cell r="G5558">
            <v>30</v>
          </cell>
          <cell r="H5558" t="str">
            <v>singleron-3'转录组文库</v>
          </cell>
          <cell r="I5558" t="str">
            <v>XCL</v>
          </cell>
          <cell r="J5558">
            <v>24.8</v>
          </cell>
        </row>
        <row r="5558">
          <cell r="N5558" t="e">
            <v>#DIV/0!</v>
          </cell>
        </row>
        <row r="5559">
          <cell r="E5559" t="str">
            <v>HGC-Lib-2457393</v>
          </cell>
          <cell r="F5559" t="str">
            <v>LFTC240709003X1</v>
          </cell>
          <cell r="G5559">
            <v>100</v>
          </cell>
          <cell r="H5559" t="str">
            <v>singleron-3'全长转录组文库</v>
          </cell>
          <cell r="I5559" t="str">
            <v>XCL</v>
          </cell>
          <cell r="J5559">
            <v>18.8</v>
          </cell>
        </row>
        <row r="5559">
          <cell r="N5559" t="e">
            <v>#DIV/0!</v>
          </cell>
        </row>
        <row r="5560">
          <cell r="E5560" t="str">
            <v>HGC-Lib-2457394</v>
          </cell>
          <cell r="F5560" t="str">
            <v>LFTC240709004</v>
          </cell>
          <cell r="G5560">
            <v>100</v>
          </cell>
          <cell r="H5560" t="str">
            <v>singleron-3'全长转录组文库</v>
          </cell>
          <cell r="I5560" t="str">
            <v>XCL</v>
          </cell>
          <cell r="J5560">
            <v>18.4</v>
          </cell>
        </row>
        <row r="5560">
          <cell r="N5560" t="e">
            <v>#DIV/0!</v>
          </cell>
        </row>
        <row r="5561">
          <cell r="E5561" t="str">
            <v>HGC-Lib-2457395</v>
          </cell>
          <cell r="F5561" t="str">
            <v>LFTC240709001</v>
          </cell>
          <cell r="G5561">
            <v>100</v>
          </cell>
          <cell r="H5561" t="str">
            <v>singleron-3'全长转录组文库</v>
          </cell>
          <cell r="I5561" t="str">
            <v>XCL</v>
          </cell>
          <cell r="J5561">
            <v>40.4</v>
          </cell>
        </row>
        <row r="5561">
          <cell r="N5561" t="e">
            <v>#DIV/0!</v>
          </cell>
        </row>
        <row r="5562">
          <cell r="E5562" t="str">
            <v>HGC-Lib-2457396</v>
          </cell>
          <cell r="F5562" t="str">
            <v>PMLPMFTBC240716057X2</v>
          </cell>
          <cell r="G5562">
            <v>12</v>
          </cell>
          <cell r="H5562" t="str">
            <v>其他碱基不平衡文库</v>
          </cell>
          <cell r="I5562" t="str">
            <v>XCL</v>
          </cell>
          <cell r="J5562">
            <v>60.6</v>
          </cell>
        </row>
        <row r="5562">
          <cell r="N5562" t="e">
            <v>#DIV/0!</v>
          </cell>
        </row>
        <row r="5563">
          <cell r="E5563" t="str">
            <v>HGC-Lib-2457397</v>
          </cell>
          <cell r="F5563" t="str">
            <v>PMLPMFTBC240716059X2</v>
          </cell>
          <cell r="G5563">
            <v>12</v>
          </cell>
          <cell r="H5563" t="str">
            <v>其他碱基不平衡文库</v>
          </cell>
          <cell r="I5563" t="str">
            <v>XCL</v>
          </cell>
          <cell r="J5563">
            <v>33.8</v>
          </cell>
        </row>
        <row r="5563">
          <cell r="N5563" t="e">
            <v>#DIV/0!</v>
          </cell>
        </row>
        <row r="5564">
          <cell r="E5564" t="str">
            <v>HGC-Lib-2457398</v>
          </cell>
          <cell r="F5564" t="str">
            <v>PMLPMFTBC240716060X2</v>
          </cell>
          <cell r="G5564">
            <v>12</v>
          </cell>
          <cell r="H5564" t="str">
            <v>其他碱基不平衡文库</v>
          </cell>
          <cell r="I5564" t="str">
            <v>XCL</v>
          </cell>
          <cell r="J5564">
            <v>45.8</v>
          </cell>
        </row>
        <row r="5564">
          <cell r="N5564" t="e">
            <v>#DIV/0!</v>
          </cell>
        </row>
        <row r="5565">
          <cell r="E5565" t="str">
            <v>HGC-Lib-2457399</v>
          </cell>
          <cell r="F5565" t="str">
            <v>PROLPROC240714024</v>
          </cell>
          <cell r="G5565">
            <v>30</v>
          </cell>
          <cell r="H5565" t="str">
            <v>其他碱基不平衡文库</v>
          </cell>
          <cell r="I5565" t="str">
            <v>XCL</v>
          </cell>
          <cell r="J5565">
            <v>50.8</v>
          </cell>
        </row>
        <row r="5565">
          <cell r="N5565" t="e">
            <v>#DIV/0!</v>
          </cell>
        </row>
        <row r="5566">
          <cell r="E5566" t="str">
            <v>HGC-Lib-2457400</v>
          </cell>
          <cell r="F5566" t="str">
            <v>LHC240713033</v>
          </cell>
          <cell r="G5566">
            <v>30</v>
          </cell>
          <cell r="H5566" t="str">
            <v>singleron-3'转录组文库</v>
          </cell>
          <cell r="I5566" t="str">
            <v>XCL</v>
          </cell>
          <cell r="J5566">
            <v>15.7</v>
          </cell>
        </row>
        <row r="5566">
          <cell r="N5566" t="e">
            <v>#DIV/0!</v>
          </cell>
        </row>
        <row r="5567">
          <cell r="E5567" t="str">
            <v>HGC-Lib-2457401</v>
          </cell>
          <cell r="F5567" t="str">
            <v>LC240713028X1</v>
          </cell>
          <cell r="G5567">
            <v>10</v>
          </cell>
          <cell r="H5567" t="str">
            <v>singleron-3'转录组文库</v>
          </cell>
          <cell r="I5567" t="str">
            <v>XCL</v>
          </cell>
          <cell r="J5567">
            <v>10.6</v>
          </cell>
        </row>
        <row r="5567">
          <cell r="N5567" t="e">
            <v>#DIV/0!</v>
          </cell>
        </row>
        <row r="5568">
          <cell r="E5568" t="str">
            <v>HGC-Lib-2457402</v>
          </cell>
          <cell r="F5568" t="str">
            <v>LC240713028X2</v>
          </cell>
          <cell r="G5568">
            <v>10</v>
          </cell>
          <cell r="H5568" t="str">
            <v>singleron-3'转录组文库</v>
          </cell>
          <cell r="I5568" t="str">
            <v>XCL</v>
          </cell>
          <cell r="J5568">
            <v>13.7</v>
          </cell>
        </row>
        <row r="5568">
          <cell r="N5568" t="e">
            <v>#DIV/0!</v>
          </cell>
        </row>
        <row r="5569">
          <cell r="E5569" t="str">
            <v>HGC-POOL-2457403</v>
          </cell>
          <cell r="F5569" t="str">
            <v>L240712119XA</v>
          </cell>
          <cell r="G5569">
            <v>70</v>
          </cell>
          <cell r="H5569" t="str">
            <v>10X ATAC文库</v>
          </cell>
          <cell r="I5569" t="str">
            <v>XCL</v>
          </cell>
          <cell r="J5569">
            <v>28.8</v>
          </cell>
        </row>
        <row r="5569">
          <cell r="N5569" t="e">
            <v>#DIV/0!</v>
          </cell>
        </row>
        <row r="5570">
          <cell r="E5570" t="str">
            <v>HGC-Lib-2457404</v>
          </cell>
          <cell r="F5570" t="str">
            <v>LPROC240714024</v>
          </cell>
          <cell r="G5570">
            <v>100</v>
          </cell>
          <cell r="H5570" t="str">
            <v>singleron-3'转录组文库</v>
          </cell>
          <cell r="I5570" t="str">
            <v>XCL</v>
          </cell>
          <cell r="J5570">
            <v>9.2</v>
          </cell>
        </row>
        <row r="5570">
          <cell r="N5570" t="e">
            <v>#DIV/0!</v>
          </cell>
        </row>
        <row r="5571">
          <cell r="E5571" t="str">
            <v>HGC-Lib-2457405</v>
          </cell>
          <cell r="F5571" t="str">
            <v>DYNOLC240714029</v>
          </cell>
          <cell r="G5571">
            <v>100</v>
          </cell>
          <cell r="H5571" t="str">
            <v>singleron-3'转录组文库</v>
          </cell>
          <cell r="I5571" t="str">
            <v>XCL</v>
          </cell>
          <cell r="J5571">
            <v>19.4</v>
          </cell>
        </row>
        <row r="5571">
          <cell r="N5571" t="e">
            <v>#DIV/0!</v>
          </cell>
        </row>
        <row r="5572">
          <cell r="E5572" t="str">
            <v>HGC-Lib-2457406</v>
          </cell>
          <cell r="F5572" t="str">
            <v>DYNOLC240714030</v>
          </cell>
          <cell r="G5572">
            <v>100</v>
          </cell>
          <cell r="H5572" t="str">
            <v>singleron-3'转录组文库</v>
          </cell>
          <cell r="I5572" t="str">
            <v>XCL</v>
          </cell>
          <cell r="J5572">
            <v>12.6</v>
          </cell>
        </row>
        <row r="5572">
          <cell r="N5572" t="e">
            <v>#DIV/0!</v>
          </cell>
        </row>
        <row r="5573">
          <cell r="E5573" t="str">
            <v>HGC-Lib-2457407</v>
          </cell>
          <cell r="F5573" t="str">
            <v>LFTBHC240714005</v>
          </cell>
          <cell r="G5573">
            <v>200</v>
          </cell>
          <cell r="H5573" t="str">
            <v>singleron-3'全长转录组文库</v>
          </cell>
          <cell r="I5573" t="str">
            <v>XCL</v>
          </cell>
          <cell r="J5573">
            <v>16.1</v>
          </cell>
        </row>
        <row r="5573">
          <cell r="N5573" t="e">
            <v>#DIV/0!</v>
          </cell>
        </row>
        <row r="5574">
          <cell r="E5574" t="str">
            <v>HGC-Lib-2457408</v>
          </cell>
          <cell r="F5574" t="str">
            <v>LTA240714021</v>
          </cell>
          <cell r="G5574">
            <v>90</v>
          </cell>
          <cell r="H5574" t="str">
            <v>singleron-3'转录组文库</v>
          </cell>
          <cell r="I5574" t="str">
            <v>XCL</v>
          </cell>
          <cell r="J5574">
            <v>15.9</v>
          </cell>
        </row>
        <row r="5574">
          <cell r="N5574" t="e">
            <v>#DIV/0!</v>
          </cell>
        </row>
        <row r="5575">
          <cell r="E5575" t="str">
            <v>HGC-Lib-2457409</v>
          </cell>
          <cell r="F5575" t="str">
            <v>LC240713012</v>
          </cell>
          <cell r="G5575">
            <v>100</v>
          </cell>
          <cell r="H5575" t="str">
            <v>singleron-3'转录组文库</v>
          </cell>
          <cell r="I5575" t="str">
            <v>XCL</v>
          </cell>
          <cell r="J5575">
            <v>12.9</v>
          </cell>
        </row>
        <row r="5575">
          <cell r="N5575" t="e">
            <v>#DIV/0!</v>
          </cell>
        </row>
        <row r="5576">
          <cell r="E5576" t="str">
            <v>HGC-Lib-2457097</v>
          </cell>
          <cell r="F5576" t="str">
            <v>T1</v>
          </cell>
          <cell r="G5576">
            <v>6</v>
          </cell>
          <cell r="H5576" t="str">
            <v>mRNA文库</v>
          </cell>
          <cell r="I5576" t="str">
            <v>YHT</v>
          </cell>
          <cell r="J5576">
            <v>1.74</v>
          </cell>
          <cell r="K5576">
            <v>496</v>
          </cell>
          <cell r="L5576" t="str">
            <v>YHT</v>
          </cell>
        </row>
        <row r="5576">
          <cell r="N5576">
            <v>5.3970223325062</v>
          </cell>
        </row>
        <row r="5577">
          <cell r="E5577" t="str">
            <v>HGC-Lib-2457098</v>
          </cell>
          <cell r="F5577" t="str">
            <v>T2</v>
          </cell>
          <cell r="G5577">
            <v>6</v>
          </cell>
          <cell r="H5577" t="str">
            <v>mRNA文库</v>
          </cell>
          <cell r="I5577" t="str">
            <v>YHT</v>
          </cell>
          <cell r="J5577">
            <v>4.92</v>
          </cell>
          <cell r="K5577">
            <v>311</v>
          </cell>
          <cell r="L5577" t="str">
            <v>YHT</v>
          </cell>
        </row>
        <row r="5577">
          <cell r="N5577">
            <v>24.3383626020282</v>
          </cell>
        </row>
        <row r="5578">
          <cell r="E5578" t="str">
            <v>HGC-Lib-2457099</v>
          </cell>
          <cell r="F5578" t="str">
            <v>阳性cfRNA</v>
          </cell>
          <cell r="G5578">
            <v>15</v>
          </cell>
          <cell r="H5578" t="str">
            <v>small RNA文库</v>
          </cell>
          <cell r="I5578" t="str">
            <v>YHT</v>
          </cell>
          <cell r="J5578">
            <v>75.2</v>
          </cell>
          <cell r="K5578">
            <v>414</v>
          </cell>
          <cell r="L5578" t="str">
            <v>YHT</v>
          </cell>
        </row>
        <row r="5578">
          <cell r="N5578">
            <v>279.450018580453</v>
          </cell>
        </row>
        <row r="5579">
          <cell r="E5579" t="str">
            <v>HGC-Lib-2457100</v>
          </cell>
          <cell r="F5579" t="str">
            <v>1女cfRNA</v>
          </cell>
          <cell r="G5579">
            <v>15</v>
          </cell>
          <cell r="H5579" t="str">
            <v>small RNA文库</v>
          </cell>
          <cell r="I5579" t="str">
            <v>YHT</v>
          </cell>
          <cell r="J5579">
            <v>11.4</v>
          </cell>
          <cell r="K5579">
            <v>474</v>
          </cell>
          <cell r="L5579" t="str">
            <v>YHT</v>
          </cell>
        </row>
        <row r="5579">
          <cell r="N5579">
            <v>37.0009737098345</v>
          </cell>
        </row>
        <row r="5580">
          <cell r="E5580" t="str">
            <v>HGC-Lib-2457101</v>
          </cell>
          <cell r="F5580" t="str">
            <v>2父cfRNA</v>
          </cell>
          <cell r="G5580">
            <v>15</v>
          </cell>
          <cell r="H5580" t="str">
            <v>small RNA文库</v>
          </cell>
          <cell r="I5580" t="str">
            <v>YHT</v>
          </cell>
          <cell r="J5580">
            <v>25.2</v>
          </cell>
          <cell r="K5580">
            <v>442</v>
          </cell>
          <cell r="L5580" t="str">
            <v>YHT</v>
          </cell>
        </row>
        <row r="5580">
          <cell r="N5580">
            <v>87.71319178559</v>
          </cell>
        </row>
        <row r="5581">
          <cell r="E5581" t="str">
            <v>HGC-Lib-2457102</v>
          </cell>
          <cell r="F5581" t="str">
            <v>4V</v>
          </cell>
          <cell r="G5581">
            <v>90</v>
          </cell>
          <cell r="H5581" t="str">
            <v>甲基化文库</v>
          </cell>
          <cell r="I5581" t="str">
            <v>YHT</v>
          </cell>
          <cell r="J5581">
            <v>88.8</v>
          </cell>
          <cell r="K5581">
            <v>394</v>
          </cell>
          <cell r="L5581" t="str">
            <v>YHT</v>
          </cell>
        </row>
        <row r="5581">
          <cell r="N5581">
            <v>346.739554861382</v>
          </cell>
        </row>
        <row r="5582">
          <cell r="E5582" t="str">
            <v>HGC-Lib-2457103</v>
          </cell>
          <cell r="F5582" t="str">
            <v>4Y</v>
          </cell>
          <cell r="G5582">
            <v>90</v>
          </cell>
          <cell r="H5582" t="str">
            <v>甲基化文库</v>
          </cell>
          <cell r="I5582" t="str">
            <v>YHT</v>
          </cell>
          <cell r="J5582">
            <v>72.8</v>
          </cell>
          <cell r="K5582">
            <v>444</v>
          </cell>
          <cell r="L5582" t="str">
            <v>YHT</v>
          </cell>
        </row>
        <row r="5582">
          <cell r="N5582">
            <v>252.252252252252</v>
          </cell>
        </row>
        <row r="5583">
          <cell r="E5583" t="str">
            <v>HGC-Lib-2457268</v>
          </cell>
          <cell r="F5583" t="str">
            <v>Cl13_GPX4_KD_D14_RNA_1</v>
          </cell>
          <cell r="G5583">
            <v>8</v>
          </cell>
          <cell r="H5583" t="str">
            <v>RNA-seq文库</v>
          </cell>
          <cell r="I5583" t="str">
            <v>YHT</v>
          </cell>
          <cell r="J5583">
            <v>27</v>
          </cell>
          <cell r="K5583">
            <v>381</v>
          </cell>
          <cell r="L5583" t="str">
            <v>YHT</v>
          </cell>
        </row>
        <row r="5583">
          <cell r="N5583">
            <v>109.024833434282</v>
          </cell>
        </row>
        <row r="5584">
          <cell r="E5584" t="str">
            <v>HGC-Lib-2457269</v>
          </cell>
          <cell r="F5584" t="str">
            <v>Cl13_GPX4_KDV_D14_RNA_1</v>
          </cell>
          <cell r="G5584">
            <v>8</v>
          </cell>
          <cell r="H5584" t="str">
            <v>RNA-seq文库</v>
          </cell>
          <cell r="I5584" t="str">
            <v>YHT</v>
          </cell>
          <cell r="J5584">
            <v>33.8</v>
          </cell>
          <cell r="K5584">
            <v>359</v>
          </cell>
          <cell r="L5584" t="str">
            <v>YHT</v>
          </cell>
        </row>
        <row r="5584">
          <cell r="N5584">
            <v>144.846796657382</v>
          </cell>
        </row>
        <row r="5585">
          <cell r="E5585" t="str">
            <v>HGC-Lib-2457410</v>
          </cell>
          <cell r="F5585" t="str">
            <v>wt-36h</v>
          </cell>
          <cell r="G5585">
            <v>6</v>
          </cell>
          <cell r="H5585" t="str">
            <v>mRNA文库</v>
          </cell>
          <cell r="I5585" t="str">
            <v>YHT</v>
          </cell>
          <cell r="J5585">
            <v>32.6</v>
          </cell>
          <cell r="K5585">
            <v>324</v>
          </cell>
          <cell r="L5585" t="str">
            <v>YHT</v>
          </cell>
        </row>
        <row r="5585">
          <cell r="N5585">
            <v>154.795821462488</v>
          </cell>
        </row>
        <row r="5586">
          <cell r="E5586" t="str">
            <v>HGC-Lib-2457411</v>
          </cell>
          <cell r="F5586" t="str">
            <v>dcas-36h</v>
          </cell>
          <cell r="G5586">
            <v>6</v>
          </cell>
          <cell r="H5586" t="str">
            <v>mRNA文库</v>
          </cell>
          <cell r="I5586" t="str">
            <v>YHT</v>
          </cell>
          <cell r="J5586">
            <v>32.8</v>
          </cell>
          <cell r="K5586">
            <v>330</v>
          </cell>
          <cell r="L5586" t="str">
            <v>YHT</v>
          </cell>
        </row>
        <row r="5586">
          <cell r="N5586">
            <v>152.913752913753</v>
          </cell>
        </row>
        <row r="5587">
          <cell r="E5587" t="str">
            <v>HGC-Lib-2457412</v>
          </cell>
          <cell r="F5587" t="str">
            <v>wt-48h</v>
          </cell>
          <cell r="G5587">
            <v>6</v>
          </cell>
          <cell r="H5587" t="str">
            <v>mRNA文库</v>
          </cell>
          <cell r="I5587" t="str">
            <v>YHT</v>
          </cell>
          <cell r="J5587">
            <v>33.2</v>
          </cell>
          <cell r="K5587">
            <v>338</v>
          </cell>
          <cell r="L5587" t="str">
            <v>YHT</v>
          </cell>
        </row>
        <row r="5587">
          <cell r="N5587">
            <v>151.115157032317</v>
          </cell>
        </row>
        <row r="5588">
          <cell r="E5588" t="str">
            <v>HGC-Lib-2457413</v>
          </cell>
          <cell r="F5588" t="str">
            <v>dcas-48h</v>
          </cell>
          <cell r="G5588">
            <v>6</v>
          </cell>
          <cell r="H5588" t="str">
            <v>mRNA文库</v>
          </cell>
          <cell r="I5588" t="str">
            <v>YHT</v>
          </cell>
          <cell r="J5588">
            <v>29.8</v>
          </cell>
          <cell r="K5588">
            <v>349</v>
          </cell>
          <cell r="L5588" t="str">
            <v>YHT</v>
          </cell>
        </row>
        <row r="5588">
          <cell r="N5588">
            <v>131.364337668063</v>
          </cell>
        </row>
        <row r="5589">
          <cell r="E5589" t="str">
            <v>HGC-Lib-2457414</v>
          </cell>
          <cell r="F5589" t="str">
            <v>wt-60h</v>
          </cell>
          <cell r="G5589">
            <v>6</v>
          </cell>
          <cell r="H5589" t="str">
            <v>mRNA文库</v>
          </cell>
          <cell r="I5589" t="str">
            <v>YHT</v>
          </cell>
          <cell r="J5589">
            <v>23.2</v>
          </cell>
          <cell r="K5589">
            <v>322</v>
          </cell>
          <cell r="L5589" t="str">
            <v>YHT</v>
          </cell>
        </row>
        <row r="5589">
          <cell r="N5589">
            <v>110.845676063067</v>
          </cell>
        </row>
        <row r="5590">
          <cell r="E5590" t="str">
            <v>HGC-Lib-2457415</v>
          </cell>
          <cell r="F5590" t="str">
            <v>dcas-60h</v>
          </cell>
          <cell r="G5590">
            <v>6</v>
          </cell>
          <cell r="H5590" t="str">
            <v>mRNA文库</v>
          </cell>
          <cell r="I5590" t="str">
            <v>YHT</v>
          </cell>
          <cell r="J5590">
            <v>26</v>
          </cell>
          <cell r="K5590">
            <v>380</v>
          </cell>
          <cell r="L5590" t="str">
            <v>YHT</v>
          </cell>
        </row>
        <row r="5590">
          <cell r="N5590">
            <v>105.263157894737</v>
          </cell>
        </row>
        <row r="5591">
          <cell r="E5591" t="str">
            <v>HGC-Lib-2457416</v>
          </cell>
          <cell r="F5591" t="str">
            <v>wt-72h</v>
          </cell>
          <cell r="G5591">
            <v>6</v>
          </cell>
          <cell r="H5591" t="str">
            <v>mRNA文库</v>
          </cell>
          <cell r="I5591" t="str">
            <v>YHT</v>
          </cell>
          <cell r="J5591">
            <v>25.8</v>
          </cell>
          <cell r="K5591">
            <v>361</v>
          </cell>
          <cell r="L5591" t="str">
            <v>YHT</v>
          </cell>
        </row>
        <row r="5591">
          <cell r="N5591">
            <v>109.950990837417</v>
          </cell>
        </row>
        <row r="5592">
          <cell r="E5592" t="str">
            <v>HGC-Lib-2457417</v>
          </cell>
          <cell r="F5592" t="str">
            <v>dcas-72h</v>
          </cell>
          <cell r="G5592">
            <v>6</v>
          </cell>
          <cell r="H5592" t="str">
            <v>mRNA文库</v>
          </cell>
          <cell r="I5592" t="str">
            <v>YHT</v>
          </cell>
          <cell r="J5592">
            <v>28.2</v>
          </cell>
          <cell r="K5592">
            <v>340</v>
          </cell>
          <cell r="L5592" t="str">
            <v>YHT</v>
          </cell>
        </row>
        <row r="5592">
          <cell r="N5592">
            <v>127.601809954751</v>
          </cell>
        </row>
        <row r="5593">
          <cell r="E5593" t="str">
            <v>HGC-POOL-2457418</v>
          </cell>
          <cell r="F5593" t="str">
            <v>g1 arrest 240716</v>
          </cell>
          <cell r="G5593">
            <v>12</v>
          </cell>
          <cell r="H5593" t="str">
            <v>PCR产物文库</v>
          </cell>
          <cell r="I5593" t="str">
            <v>YHT</v>
          </cell>
          <cell r="J5593">
            <v>3.14</v>
          </cell>
          <cell r="K5593">
            <v>625</v>
          </cell>
          <cell r="L5593" t="str">
            <v>YHT</v>
          </cell>
        </row>
        <row r="5593">
          <cell r="N5593">
            <v>7.72923076923077</v>
          </cell>
        </row>
        <row r="5594">
          <cell r="E5594" t="str">
            <v>HGC-POOL-2457419</v>
          </cell>
          <cell r="F5594" t="str">
            <v>g2 arrest 240717</v>
          </cell>
          <cell r="G5594">
            <v>8</v>
          </cell>
          <cell r="H5594" t="str">
            <v>PCR产物文库</v>
          </cell>
          <cell r="I5594" t="str">
            <v>YHT</v>
          </cell>
          <cell r="J5594">
            <v>0.696</v>
          </cell>
          <cell r="K5594">
            <v>609</v>
          </cell>
          <cell r="L5594" t="str">
            <v>YHT</v>
          </cell>
        </row>
        <row r="5594">
          <cell r="N5594">
            <v>1.75824175824176</v>
          </cell>
        </row>
        <row r="5595">
          <cell r="E5595" t="str">
            <v>HGC-Lib-2457420</v>
          </cell>
          <cell r="F5595" t="str">
            <v>F64</v>
          </cell>
          <cell r="G5595">
            <v>4</v>
          </cell>
          <cell r="H5595" t="str">
            <v>PCR产物文库</v>
          </cell>
          <cell r="I5595" t="str">
            <v>YHT</v>
          </cell>
          <cell r="J5595">
            <v>20.4</v>
          </cell>
          <cell r="K5595">
            <v>292</v>
          </cell>
          <cell r="L5595" t="str">
            <v>YHT</v>
          </cell>
        </row>
        <row r="5595">
          <cell r="N5595">
            <v>107.481559536354</v>
          </cell>
        </row>
        <row r="5596">
          <cell r="E5596" t="str">
            <v>HGC-Lib-2457421</v>
          </cell>
          <cell r="F5596" t="str">
            <v>F65</v>
          </cell>
          <cell r="G5596">
            <v>4</v>
          </cell>
          <cell r="H5596" t="str">
            <v>PCR产物文库</v>
          </cell>
          <cell r="I5596" t="str">
            <v>YHT</v>
          </cell>
          <cell r="J5596">
            <v>20.8</v>
          </cell>
          <cell r="K5596">
            <v>299</v>
          </cell>
          <cell r="L5596" t="str">
            <v>YHT</v>
          </cell>
        </row>
        <row r="5596">
          <cell r="N5596">
            <v>107.023411371237</v>
          </cell>
        </row>
        <row r="5597">
          <cell r="E5597" t="str">
            <v>HGC-Lib-2457422</v>
          </cell>
          <cell r="F5597" t="str">
            <v>F66</v>
          </cell>
          <cell r="G5597">
            <v>1</v>
          </cell>
          <cell r="H5597" t="str">
            <v>PCR产物文库</v>
          </cell>
          <cell r="I5597" t="str">
            <v>YHT</v>
          </cell>
          <cell r="J5597">
            <v>15.3</v>
          </cell>
          <cell r="K5597">
            <v>294</v>
          </cell>
          <cell r="L5597" t="str">
            <v>YHT</v>
          </cell>
        </row>
        <row r="5597">
          <cell r="N5597">
            <v>80.0627943485086</v>
          </cell>
        </row>
        <row r="5598">
          <cell r="E5598" t="str">
            <v>HGC-Lib-2457423</v>
          </cell>
          <cell r="F5598" t="str">
            <v>F67</v>
          </cell>
          <cell r="G5598">
            <v>1</v>
          </cell>
          <cell r="H5598" t="str">
            <v>PCR产物文库</v>
          </cell>
          <cell r="I5598" t="str">
            <v>YHT</v>
          </cell>
          <cell r="J5598">
            <v>18.6</v>
          </cell>
          <cell r="K5598">
            <v>290</v>
          </cell>
          <cell r="L5598" t="str">
            <v>YHT</v>
          </cell>
        </row>
        <row r="5598">
          <cell r="N5598">
            <v>98.6737400530504</v>
          </cell>
        </row>
        <row r="5599">
          <cell r="E5599" t="str">
            <v>HGC-Lib-2457424</v>
          </cell>
          <cell r="F5599" t="str">
            <v>F77</v>
          </cell>
          <cell r="G5599">
            <v>4</v>
          </cell>
          <cell r="H5599" t="str">
            <v>PCR产物文库</v>
          </cell>
          <cell r="I5599" t="str">
            <v>YHT</v>
          </cell>
          <cell r="J5599">
            <v>17.3</v>
          </cell>
          <cell r="K5599">
            <v>319</v>
          </cell>
          <cell r="L5599" t="str">
            <v>YHT</v>
          </cell>
        </row>
        <row r="5599">
          <cell r="N5599">
            <v>83.4338075717386</v>
          </cell>
        </row>
        <row r="5600">
          <cell r="E5600" t="str">
            <v>HGC-Lib-2457425</v>
          </cell>
          <cell r="F5600" t="str">
            <v>F78</v>
          </cell>
          <cell r="G5600">
            <v>4</v>
          </cell>
          <cell r="H5600" t="str">
            <v>PCR产物文库</v>
          </cell>
          <cell r="I5600" t="str">
            <v>YHT</v>
          </cell>
          <cell r="J5600">
            <v>20.8</v>
          </cell>
          <cell r="K5600">
            <v>288</v>
          </cell>
          <cell r="L5600" t="str">
            <v>YHT</v>
          </cell>
        </row>
        <row r="5600">
          <cell r="N5600">
            <v>111.111111111111</v>
          </cell>
        </row>
        <row r="5601">
          <cell r="E5601" t="str">
            <v>HGC-Lib-2457426</v>
          </cell>
          <cell r="F5601" t="str">
            <v>F79</v>
          </cell>
          <cell r="G5601">
            <v>1</v>
          </cell>
          <cell r="H5601" t="str">
            <v>PCR产物文库</v>
          </cell>
          <cell r="I5601" t="str">
            <v>YHT</v>
          </cell>
          <cell r="J5601">
            <v>18.8</v>
          </cell>
          <cell r="K5601">
            <v>279</v>
          </cell>
          <cell r="L5601" t="str">
            <v>YHT</v>
          </cell>
        </row>
        <row r="5601">
          <cell r="N5601">
            <v>103.66694237662</v>
          </cell>
        </row>
        <row r="5602">
          <cell r="E5602" t="str">
            <v>HGC-Lib-2457427</v>
          </cell>
          <cell r="F5602" t="str">
            <v>F80</v>
          </cell>
          <cell r="G5602">
            <v>1</v>
          </cell>
          <cell r="H5602" t="str">
            <v>PCR产物文库</v>
          </cell>
          <cell r="I5602" t="str">
            <v>YHT</v>
          </cell>
          <cell r="J5602">
            <v>6.04</v>
          </cell>
          <cell r="K5602">
            <v>332</v>
          </cell>
          <cell r="L5602" t="str">
            <v>YHT</v>
          </cell>
        </row>
        <row r="5602">
          <cell r="N5602">
            <v>27.9888785912882</v>
          </cell>
        </row>
        <row r="5603">
          <cell r="E5603" t="str">
            <v>HGC-Lib-2457428</v>
          </cell>
          <cell r="F5603" t="str">
            <v>F93</v>
          </cell>
          <cell r="G5603">
            <v>1</v>
          </cell>
          <cell r="H5603" t="str">
            <v>PCR产物文库</v>
          </cell>
          <cell r="I5603" t="str">
            <v>YHT</v>
          </cell>
          <cell r="J5603">
            <v>31</v>
          </cell>
          <cell r="K5603">
            <v>255</v>
          </cell>
          <cell r="L5603" t="str">
            <v>YHT</v>
          </cell>
        </row>
        <row r="5603">
          <cell r="N5603">
            <v>187.028657616893</v>
          </cell>
        </row>
        <row r="5604">
          <cell r="E5604" t="str">
            <v>HGC-Lib-2457429</v>
          </cell>
          <cell r="F5604" t="str">
            <v>F94</v>
          </cell>
          <cell r="G5604">
            <v>1</v>
          </cell>
          <cell r="H5604" t="str">
            <v>PCR产物文库</v>
          </cell>
          <cell r="I5604" t="str">
            <v>YHT</v>
          </cell>
          <cell r="J5604">
            <v>36.2</v>
          </cell>
          <cell r="K5604">
            <v>287</v>
          </cell>
          <cell r="L5604" t="str">
            <v>YHT</v>
          </cell>
        </row>
        <row r="5604">
          <cell r="N5604">
            <v>194.049852586438</v>
          </cell>
        </row>
        <row r="5605">
          <cell r="E5605" t="str">
            <v>HGC-Lib-2457430</v>
          </cell>
          <cell r="F5605" t="str">
            <v>F95</v>
          </cell>
          <cell r="G5605">
            <v>1</v>
          </cell>
          <cell r="H5605" t="str">
            <v>PCR产物文库</v>
          </cell>
          <cell r="I5605" t="str">
            <v>YHT</v>
          </cell>
          <cell r="J5605">
            <v>21.8</v>
          </cell>
          <cell r="K5605">
            <v>259</v>
          </cell>
          <cell r="L5605" t="str">
            <v>YHT</v>
          </cell>
        </row>
        <row r="5605">
          <cell r="N5605">
            <v>129.492129492129</v>
          </cell>
        </row>
        <row r="5606">
          <cell r="E5606" t="str">
            <v>HGC-Lib-2457431</v>
          </cell>
          <cell r="F5606" t="str">
            <v>F96</v>
          </cell>
          <cell r="G5606">
            <v>1</v>
          </cell>
          <cell r="H5606" t="str">
            <v>PCR产物文库</v>
          </cell>
          <cell r="I5606" t="str">
            <v>YHT</v>
          </cell>
          <cell r="J5606">
            <v>28.2</v>
          </cell>
          <cell r="K5606">
            <v>269</v>
          </cell>
          <cell r="L5606" t="str">
            <v>YHT</v>
          </cell>
        </row>
        <row r="5606">
          <cell r="N5606">
            <v>161.281098084072</v>
          </cell>
        </row>
        <row r="5607">
          <cell r="E5607" t="str">
            <v>HGC-Lib-2457432</v>
          </cell>
          <cell r="F5607" t="str">
            <v>G3</v>
          </cell>
          <cell r="G5607">
            <v>1</v>
          </cell>
          <cell r="H5607" t="str">
            <v>PCR产物文库</v>
          </cell>
          <cell r="I5607" t="str">
            <v>YHT</v>
          </cell>
          <cell r="J5607">
            <v>18.5</v>
          </cell>
          <cell r="K5607">
            <v>269</v>
          </cell>
          <cell r="L5607" t="str">
            <v>YHT</v>
          </cell>
        </row>
        <row r="5607">
          <cell r="N5607">
            <v>105.804975693452</v>
          </cell>
        </row>
        <row r="5608">
          <cell r="E5608" t="str">
            <v>HGC-Lib-2457433</v>
          </cell>
          <cell r="F5608" t="str">
            <v>G4</v>
          </cell>
          <cell r="G5608">
            <v>1</v>
          </cell>
          <cell r="H5608" t="str">
            <v>PCR产物文库</v>
          </cell>
          <cell r="I5608" t="str">
            <v>YHT</v>
          </cell>
          <cell r="J5608">
            <v>22</v>
          </cell>
          <cell r="K5608">
            <v>257</v>
          </cell>
          <cell r="L5608" t="str">
            <v>YHT</v>
          </cell>
        </row>
        <row r="5608">
          <cell r="N5608">
            <v>131.697096677641</v>
          </cell>
        </row>
        <row r="5609">
          <cell r="E5609" t="str">
            <v>HGC-Lib-2457434</v>
          </cell>
          <cell r="F5609" t="str">
            <v>G5</v>
          </cell>
          <cell r="G5609">
            <v>4</v>
          </cell>
          <cell r="H5609" t="str">
            <v>PCR产物文库</v>
          </cell>
          <cell r="I5609" t="str">
            <v>YHT</v>
          </cell>
          <cell r="J5609">
            <v>26.6</v>
          </cell>
          <cell r="K5609">
            <v>334</v>
          </cell>
          <cell r="L5609" t="str">
            <v>YHT</v>
          </cell>
        </row>
        <row r="5609">
          <cell r="N5609">
            <v>122.524182404422</v>
          </cell>
        </row>
        <row r="5610">
          <cell r="E5610" t="str">
            <v>HGC-Lib-2457435</v>
          </cell>
          <cell r="F5610" t="str">
            <v>G6</v>
          </cell>
          <cell r="G5610">
            <v>4</v>
          </cell>
          <cell r="H5610" t="str">
            <v>PCR产物文库</v>
          </cell>
          <cell r="I5610" t="str">
            <v>YHT</v>
          </cell>
          <cell r="J5610">
            <v>21.2</v>
          </cell>
          <cell r="K5610">
            <v>258</v>
          </cell>
          <cell r="L5610" t="str">
            <v>YHT</v>
          </cell>
        </row>
        <row r="5610">
          <cell r="N5610">
            <v>126.416219439475</v>
          </cell>
        </row>
        <row r="5611">
          <cell r="E5611" t="str">
            <v>HGC-Lib-2457436</v>
          </cell>
          <cell r="F5611" t="str">
            <v>G7</v>
          </cell>
          <cell r="G5611">
            <v>4</v>
          </cell>
          <cell r="H5611" t="str">
            <v>PCR产物文库</v>
          </cell>
          <cell r="I5611" t="str">
            <v>YHT</v>
          </cell>
          <cell r="J5611">
            <v>18.9</v>
          </cell>
          <cell r="K5611">
            <v>255</v>
          </cell>
          <cell r="L5611" t="str">
            <v>YHT</v>
          </cell>
        </row>
        <row r="5611">
          <cell r="N5611">
            <v>114.027149321267</v>
          </cell>
        </row>
        <row r="5612">
          <cell r="E5612" t="str">
            <v>HGC-Lib-2457437</v>
          </cell>
          <cell r="F5612" t="str">
            <v>G8</v>
          </cell>
          <cell r="G5612">
            <v>4</v>
          </cell>
          <cell r="H5612" t="str">
            <v>PCR产物文库</v>
          </cell>
          <cell r="I5612" t="str">
            <v>YHT</v>
          </cell>
          <cell r="J5612">
            <v>22.6</v>
          </cell>
          <cell r="K5612">
            <v>273</v>
          </cell>
          <cell r="L5612" t="str">
            <v>YHT</v>
          </cell>
        </row>
        <row r="5612">
          <cell r="N5612">
            <v>127.359819667512</v>
          </cell>
        </row>
        <row r="5613">
          <cell r="E5613" t="str">
            <v>HGC-Lib-2457438</v>
          </cell>
          <cell r="F5613" t="str">
            <v>G19</v>
          </cell>
          <cell r="G5613">
            <v>1</v>
          </cell>
          <cell r="H5613" t="str">
            <v>PCR产物文库</v>
          </cell>
          <cell r="I5613" t="str">
            <v>YHT</v>
          </cell>
          <cell r="J5613">
            <v>26.4</v>
          </cell>
          <cell r="K5613">
            <v>255</v>
          </cell>
          <cell r="L5613" t="str">
            <v>YHT</v>
          </cell>
        </row>
        <row r="5613">
          <cell r="N5613">
            <v>159.276018099548</v>
          </cell>
        </row>
        <row r="5614">
          <cell r="E5614" t="str">
            <v>HGC-Lib-2457439</v>
          </cell>
          <cell r="F5614" t="str">
            <v>G20</v>
          </cell>
          <cell r="G5614">
            <v>1</v>
          </cell>
          <cell r="H5614" t="str">
            <v>PCR产物文库</v>
          </cell>
          <cell r="I5614" t="str">
            <v>YHT</v>
          </cell>
          <cell r="J5614">
            <v>38.2</v>
          </cell>
          <cell r="K5614">
            <v>253</v>
          </cell>
          <cell r="L5614" t="str">
            <v>YHT</v>
          </cell>
        </row>
        <row r="5614">
          <cell r="N5614">
            <v>232.289449680754</v>
          </cell>
        </row>
        <row r="5615">
          <cell r="E5615" t="str">
            <v>HGC-Lib-2457440</v>
          </cell>
          <cell r="F5615" t="str">
            <v>H3</v>
          </cell>
          <cell r="G5615">
            <v>1</v>
          </cell>
          <cell r="H5615" t="str">
            <v>PCR产物文库</v>
          </cell>
          <cell r="I5615" t="str">
            <v>YHT</v>
          </cell>
          <cell r="J5615">
            <v>18.4</v>
          </cell>
          <cell r="K5615">
            <v>248</v>
          </cell>
          <cell r="L5615" t="str">
            <v>YHT</v>
          </cell>
        </row>
        <row r="5615">
          <cell r="N5615">
            <v>114.143920595533</v>
          </cell>
        </row>
        <row r="5616">
          <cell r="E5616" t="str">
            <v>HGC-Lib-2457441</v>
          </cell>
          <cell r="F5616" t="str">
            <v>H4</v>
          </cell>
          <cell r="G5616">
            <v>1</v>
          </cell>
          <cell r="H5616" t="str">
            <v>PCR产物文库</v>
          </cell>
          <cell r="I5616" t="str">
            <v>YHT</v>
          </cell>
          <cell r="J5616">
            <v>14.9</v>
          </cell>
          <cell r="K5616">
            <v>243</v>
          </cell>
          <cell r="L5616" t="str">
            <v>YHT</v>
          </cell>
        </row>
        <row r="5616">
          <cell r="N5616">
            <v>94.3336498892054</v>
          </cell>
        </row>
        <row r="5617">
          <cell r="E5617" t="str">
            <v>HGC-Lib-2457442</v>
          </cell>
          <cell r="F5617" t="str">
            <v>H5</v>
          </cell>
          <cell r="G5617">
            <v>1</v>
          </cell>
          <cell r="H5617" t="str">
            <v>PCR产物文库</v>
          </cell>
          <cell r="I5617" t="str">
            <v>YHT</v>
          </cell>
          <cell r="J5617">
            <v>19.6</v>
          </cell>
          <cell r="K5617">
            <v>247</v>
          </cell>
          <cell r="L5617" t="str">
            <v>YHT</v>
          </cell>
        </row>
        <row r="5617">
          <cell r="N5617">
            <v>122.080348800997</v>
          </cell>
        </row>
        <row r="5618">
          <cell r="E5618" t="str">
            <v>HGC-Lib-2457443</v>
          </cell>
          <cell r="F5618" t="str">
            <v>H6</v>
          </cell>
          <cell r="G5618">
            <v>1</v>
          </cell>
          <cell r="H5618" t="str">
            <v>PCR产物文库</v>
          </cell>
          <cell r="I5618" t="str">
            <v>YHT</v>
          </cell>
          <cell r="J5618">
            <v>20.2</v>
          </cell>
          <cell r="K5618">
            <v>242</v>
          </cell>
          <cell r="L5618" t="str">
            <v>YHT</v>
          </cell>
        </row>
        <row r="5618">
          <cell r="N5618">
            <v>128.417037507947</v>
          </cell>
        </row>
        <row r="5619">
          <cell r="E5619" t="str">
            <v>HGC-Lib-2457444</v>
          </cell>
          <cell r="F5619" t="str">
            <v>H7</v>
          </cell>
          <cell r="G5619">
            <v>4</v>
          </cell>
          <cell r="H5619" t="str">
            <v>PCR产物文库</v>
          </cell>
          <cell r="I5619" t="str">
            <v>YHT</v>
          </cell>
          <cell r="J5619">
            <v>22.6</v>
          </cell>
          <cell r="K5619">
            <v>289</v>
          </cell>
          <cell r="L5619" t="str">
            <v>YHT</v>
          </cell>
        </row>
        <row r="5619">
          <cell r="N5619">
            <v>120.308756986958</v>
          </cell>
        </row>
        <row r="5620">
          <cell r="E5620" t="str">
            <v>HGC-Lib-2457445</v>
          </cell>
          <cell r="F5620" t="str">
            <v>H8</v>
          </cell>
          <cell r="G5620">
            <v>4</v>
          </cell>
          <cell r="H5620" t="str">
            <v>PCR产物文库</v>
          </cell>
          <cell r="I5620" t="str">
            <v>YHT</v>
          </cell>
          <cell r="J5620">
            <v>25.8</v>
          </cell>
          <cell r="K5620">
            <v>304</v>
          </cell>
          <cell r="L5620" t="str">
            <v>YHT</v>
          </cell>
        </row>
        <row r="5620">
          <cell r="N5620">
            <v>130.566801619433</v>
          </cell>
        </row>
        <row r="5621">
          <cell r="E5621" t="str">
            <v>HGC-Lib-2457446</v>
          </cell>
          <cell r="F5621" t="str">
            <v>H9</v>
          </cell>
          <cell r="G5621">
            <v>4</v>
          </cell>
          <cell r="H5621" t="str">
            <v>PCR产物文库</v>
          </cell>
          <cell r="I5621" t="str">
            <v>YHT</v>
          </cell>
          <cell r="J5621">
            <v>17.7</v>
          </cell>
          <cell r="K5621">
            <v>275</v>
          </cell>
          <cell r="L5621" t="str">
            <v>YHT</v>
          </cell>
        </row>
        <row r="5621">
          <cell r="N5621">
            <v>99.020979020979</v>
          </cell>
        </row>
        <row r="5622">
          <cell r="E5622" t="str">
            <v>HGC-Lib-2457447</v>
          </cell>
          <cell r="F5622" t="str">
            <v>H10</v>
          </cell>
          <cell r="G5622">
            <v>4</v>
          </cell>
          <cell r="H5622" t="str">
            <v>PCR产物文库</v>
          </cell>
          <cell r="I5622" t="str">
            <v>YHT</v>
          </cell>
          <cell r="J5622">
            <v>20.4</v>
          </cell>
          <cell r="K5622">
            <v>264</v>
          </cell>
          <cell r="L5622" t="str">
            <v>YHT</v>
          </cell>
        </row>
        <row r="5622">
          <cell r="N5622">
            <v>118.881118881119</v>
          </cell>
        </row>
        <row r="5623">
          <cell r="E5623" t="str">
            <v>HGC-Lib-2457448</v>
          </cell>
          <cell r="F5623" t="str">
            <v>H21</v>
          </cell>
          <cell r="G5623">
            <v>1</v>
          </cell>
          <cell r="H5623" t="str">
            <v>PCR产物文库</v>
          </cell>
          <cell r="I5623" t="str">
            <v>YHT</v>
          </cell>
          <cell r="J5623">
            <v>22</v>
          </cell>
          <cell r="K5623">
            <v>245</v>
          </cell>
          <cell r="L5623" t="str">
            <v>YHT</v>
          </cell>
        </row>
        <row r="5623">
          <cell r="N5623">
            <v>138.147566718995</v>
          </cell>
        </row>
        <row r="5624">
          <cell r="E5624" t="str">
            <v>HGC-Lib-2457449</v>
          </cell>
          <cell r="F5624" t="str">
            <v>H22</v>
          </cell>
          <cell r="G5624">
            <v>1</v>
          </cell>
          <cell r="H5624" t="str">
            <v>PCR产物文库</v>
          </cell>
          <cell r="I5624" t="str">
            <v>YHT</v>
          </cell>
          <cell r="J5624">
            <v>21.8</v>
          </cell>
          <cell r="K5624">
            <v>244</v>
          </cell>
          <cell r="L5624" t="str">
            <v>YHT</v>
          </cell>
        </row>
        <row r="5624">
          <cell r="N5624">
            <v>137.452711223203</v>
          </cell>
        </row>
        <row r="5625">
          <cell r="E5625" t="str">
            <v>HGC-Lib-2457450</v>
          </cell>
          <cell r="F5625" t="str">
            <v>H23</v>
          </cell>
          <cell r="G5625">
            <v>1</v>
          </cell>
          <cell r="H5625" t="str">
            <v>PCR产物文库</v>
          </cell>
          <cell r="I5625" t="str">
            <v>YHT</v>
          </cell>
          <cell r="J5625">
            <v>18.6</v>
          </cell>
          <cell r="K5625">
            <v>246</v>
          </cell>
          <cell r="L5625" t="str">
            <v>YHT</v>
          </cell>
        </row>
        <row r="5625">
          <cell r="N5625">
            <v>116.322701688555</v>
          </cell>
        </row>
        <row r="5626">
          <cell r="E5626" t="str">
            <v>HGC-Lib-2457451</v>
          </cell>
          <cell r="F5626" t="str">
            <v>H24</v>
          </cell>
          <cell r="G5626">
            <v>1</v>
          </cell>
          <cell r="H5626" t="str">
            <v>PCR产物文库</v>
          </cell>
          <cell r="I5626" t="str">
            <v>YHT</v>
          </cell>
          <cell r="J5626">
            <v>35.2</v>
          </cell>
          <cell r="K5626">
            <v>238</v>
          </cell>
          <cell r="L5626" t="str">
            <v>YHT</v>
          </cell>
        </row>
        <row r="5626">
          <cell r="N5626">
            <v>227.537168713639</v>
          </cell>
        </row>
        <row r="5627">
          <cell r="E5627" t="str">
            <v>HGC-Lib-2457452</v>
          </cell>
          <cell r="F5627" t="str">
            <v>H25</v>
          </cell>
          <cell r="G5627">
            <v>4</v>
          </cell>
          <cell r="H5627" t="str">
            <v>PCR产物文库</v>
          </cell>
          <cell r="I5627" t="str">
            <v>YHT</v>
          </cell>
          <cell r="J5627">
            <v>20.6</v>
          </cell>
          <cell r="K5627">
            <v>283</v>
          </cell>
          <cell r="L5627" t="str">
            <v>YHT</v>
          </cell>
        </row>
        <row r="5627">
          <cell r="N5627">
            <v>111.986952976352</v>
          </cell>
        </row>
        <row r="5628">
          <cell r="E5628" t="str">
            <v>HGC-Lib-2457453</v>
          </cell>
          <cell r="F5628" t="str">
            <v>H26</v>
          </cell>
          <cell r="G5628">
            <v>4</v>
          </cell>
          <cell r="H5628" t="str">
            <v>PCR产物文库</v>
          </cell>
          <cell r="I5628" t="str">
            <v>YHT</v>
          </cell>
          <cell r="J5628">
            <v>38.8</v>
          </cell>
          <cell r="K5628">
            <v>303</v>
          </cell>
          <cell r="L5628" t="str">
            <v>YHT</v>
          </cell>
        </row>
        <row r="5628">
          <cell r="N5628">
            <v>197.004315816197</v>
          </cell>
        </row>
        <row r="5629">
          <cell r="E5629" t="str">
            <v>HGC-Lib-2457454</v>
          </cell>
          <cell r="F5629" t="str">
            <v>H27</v>
          </cell>
          <cell r="G5629">
            <v>4</v>
          </cell>
          <cell r="H5629" t="str">
            <v>PCR产物文库</v>
          </cell>
          <cell r="I5629" t="str">
            <v>YHT</v>
          </cell>
          <cell r="J5629">
            <v>28.2</v>
          </cell>
          <cell r="K5629">
            <v>273</v>
          </cell>
          <cell r="L5629" t="str">
            <v>YHT</v>
          </cell>
        </row>
        <row r="5629">
          <cell r="N5629">
            <v>158.918005071851</v>
          </cell>
        </row>
        <row r="5630">
          <cell r="E5630" t="str">
            <v>HGC-Lib-2457455</v>
          </cell>
          <cell r="F5630" t="str">
            <v>H28</v>
          </cell>
          <cell r="G5630">
            <v>4</v>
          </cell>
          <cell r="H5630" t="str">
            <v>PCR产物文库</v>
          </cell>
          <cell r="I5630" t="str">
            <v>YHT</v>
          </cell>
          <cell r="J5630">
            <v>32</v>
          </cell>
          <cell r="K5630">
            <v>264</v>
          </cell>
          <cell r="L5630" t="str">
            <v>YHT</v>
          </cell>
        </row>
        <row r="5630">
          <cell r="N5630">
            <v>186.480186480186</v>
          </cell>
        </row>
        <row r="5631">
          <cell r="E5631" t="str">
            <v>HGC-Lib-2457456</v>
          </cell>
          <cell r="F5631" t="str">
            <v>N702-pH5.2-550pg</v>
          </cell>
          <cell r="G5631">
            <v>15</v>
          </cell>
          <cell r="H5631" t="str">
            <v>mRNA文库</v>
          </cell>
          <cell r="I5631" t="str">
            <v>YHT</v>
          </cell>
          <cell r="J5631">
            <v>1.34</v>
          </cell>
          <cell r="K5631">
            <v>670</v>
          </cell>
          <cell r="L5631" t="str">
            <v>XCL</v>
          </cell>
        </row>
        <row r="5631">
          <cell r="N5631">
            <v>3.07692307692308</v>
          </cell>
        </row>
        <row r="5632">
          <cell r="E5632" t="str">
            <v>HGC-Lib-2457457</v>
          </cell>
          <cell r="F5632" t="str">
            <v>N703-pH7.4-550pg</v>
          </cell>
          <cell r="G5632">
            <v>15</v>
          </cell>
          <cell r="H5632" t="str">
            <v>mRNA文库</v>
          </cell>
          <cell r="I5632" t="str">
            <v>YHT</v>
          </cell>
          <cell r="J5632">
            <v>0.83</v>
          </cell>
          <cell r="K5632">
            <v>687</v>
          </cell>
          <cell r="L5632" t="str">
            <v>XCL</v>
          </cell>
        </row>
        <row r="5632">
          <cell r="N5632">
            <v>1.85869443511365</v>
          </cell>
        </row>
        <row r="5633">
          <cell r="E5633" t="str">
            <v>HGC-Lib-2457458</v>
          </cell>
          <cell r="F5633" t="str">
            <v>N704-pH5.2-500pg</v>
          </cell>
          <cell r="G5633">
            <v>10</v>
          </cell>
          <cell r="H5633" t="str">
            <v>mRNA文库</v>
          </cell>
          <cell r="I5633" t="str">
            <v>YHT</v>
          </cell>
          <cell r="J5633">
            <v>0.65</v>
          </cell>
          <cell r="K5633">
            <v>643</v>
          </cell>
          <cell r="L5633" t="str">
            <v>XCL</v>
          </cell>
        </row>
        <row r="5633">
          <cell r="N5633">
            <v>1.5552099533437</v>
          </cell>
        </row>
        <row r="5634">
          <cell r="E5634" t="str">
            <v>HGC-Lib-2457459</v>
          </cell>
          <cell r="F5634" t="str">
            <v>N705-pH7.4-500pg</v>
          </cell>
          <cell r="G5634">
            <v>10</v>
          </cell>
          <cell r="H5634" t="str">
            <v>mRNA文库</v>
          </cell>
          <cell r="I5634" t="str">
            <v>YHT</v>
          </cell>
          <cell r="J5634">
            <v>0.552</v>
          </cell>
          <cell r="K5634">
            <v>663</v>
          </cell>
          <cell r="L5634" t="str">
            <v>XCL</v>
          </cell>
        </row>
        <row r="5634">
          <cell r="N5634">
            <v>1.28089105464671</v>
          </cell>
        </row>
        <row r="5635">
          <cell r="E5635" t="str">
            <v>HGC-Lib-2457460</v>
          </cell>
          <cell r="F5635" t="str">
            <v>pbs-1</v>
          </cell>
          <cell r="G5635">
            <v>6</v>
          </cell>
          <cell r="H5635" t="str">
            <v>mRNA文库</v>
          </cell>
          <cell r="I5635" t="str">
            <v>YHT</v>
          </cell>
          <cell r="J5635">
            <v>37</v>
          </cell>
          <cell r="K5635">
            <v>367</v>
          </cell>
          <cell r="L5635" t="str">
            <v>YHT</v>
          </cell>
        </row>
        <row r="5635">
          <cell r="N5635">
            <v>155.103751833997</v>
          </cell>
        </row>
        <row r="5636">
          <cell r="E5636" t="str">
            <v>HGC-Lib-2457461</v>
          </cell>
          <cell r="F5636" t="str">
            <v>pbs-2</v>
          </cell>
          <cell r="G5636">
            <v>6</v>
          </cell>
          <cell r="H5636" t="str">
            <v>mRNA文库</v>
          </cell>
          <cell r="I5636" t="str">
            <v>YHT</v>
          </cell>
          <cell r="J5636">
            <v>21</v>
          </cell>
          <cell r="K5636">
            <v>357</v>
          </cell>
          <cell r="L5636" t="str">
            <v>YHT</v>
          </cell>
        </row>
        <row r="5636">
          <cell r="N5636">
            <v>90.4977375565611</v>
          </cell>
        </row>
        <row r="5637">
          <cell r="E5637" t="str">
            <v>HGC-Lib-2457462</v>
          </cell>
          <cell r="F5637" t="str">
            <v>pff-2h-2</v>
          </cell>
          <cell r="G5637">
            <v>6</v>
          </cell>
          <cell r="H5637" t="str">
            <v>mRNA文库</v>
          </cell>
          <cell r="I5637" t="str">
            <v>YHT</v>
          </cell>
          <cell r="J5637">
            <v>33.2</v>
          </cell>
          <cell r="K5637">
            <v>418</v>
          </cell>
          <cell r="L5637" t="str">
            <v>YHT</v>
          </cell>
        </row>
        <row r="5637">
          <cell r="N5637">
            <v>122.193595877806</v>
          </cell>
        </row>
        <row r="5638">
          <cell r="E5638" t="str">
            <v>HGC-Lib-2457463</v>
          </cell>
          <cell r="F5638" t="str">
            <v>pff-4h-1</v>
          </cell>
          <cell r="G5638">
            <v>6</v>
          </cell>
          <cell r="H5638" t="str">
            <v>mRNA文库</v>
          </cell>
          <cell r="I5638" t="str">
            <v>YHT</v>
          </cell>
          <cell r="J5638">
            <v>29.4</v>
          </cell>
          <cell r="K5638">
            <v>404</v>
          </cell>
          <cell r="L5638" t="str">
            <v>YHT</v>
          </cell>
        </row>
        <row r="5638">
          <cell r="N5638">
            <v>111.957349581112</v>
          </cell>
        </row>
        <row r="5639">
          <cell r="E5639" t="str">
            <v>HGC-Lib-2457464</v>
          </cell>
          <cell r="F5639" t="str">
            <v>pff-4h-2</v>
          </cell>
          <cell r="G5639">
            <v>6</v>
          </cell>
          <cell r="H5639" t="str">
            <v>mRNA文库</v>
          </cell>
          <cell r="I5639" t="str">
            <v>YHT</v>
          </cell>
          <cell r="J5639">
            <v>23.6</v>
          </cell>
          <cell r="K5639">
            <v>364</v>
          </cell>
          <cell r="L5639" t="str">
            <v>YHT</v>
          </cell>
        </row>
        <row r="5639">
          <cell r="N5639">
            <v>99.7464074387151</v>
          </cell>
        </row>
        <row r="5640">
          <cell r="E5640" t="str">
            <v>HGC-Lib-2457465</v>
          </cell>
          <cell r="F5640" t="str">
            <v>Tilapia_Liver</v>
          </cell>
          <cell r="G5640">
            <v>10</v>
          </cell>
          <cell r="H5640" t="str">
            <v>ATAC-Seq文库</v>
          </cell>
          <cell r="I5640" t="str">
            <v>YHT</v>
          </cell>
          <cell r="J5640">
            <v>5.42</v>
          </cell>
          <cell r="K5640">
            <v>303</v>
          </cell>
          <cell r="L5640" t="str">
            <v>YHT</v>
          </cell>
        </row>
        <row r="5640">
          <cell r="N5640">
            <v>27.5196750444275</v>
          </cell>
        </row>
        <row r="5641">
          <cell r="E5641" t="str">
            <v>HGC-Lib-2457466</v>
          </cell>
          <cell r="F5641" t="str">
            <v>LI1</v>
          </cell>
          <cell r="G5641">
            <v>10</v>
          </cell>
          <cell r="H5641" t="str">
            <v>ATAC-Seq文库</v>
          </cell>
          <cell r="I5641" t="str">
            <v>YHT</v>
          </cell>
          <cell r="J5641">
            <v>8.82</v>
          </cell>
          <cell r="K5641">
            <v>261</v>
          </cell>
          <cell r="L5641" t="str">
            <v>YHT</v>
          </cell>
        </row>
        <row r="5641">
          <cell r="N5641">
            <v>51.9893899204244</v>
          </cell>
        </row>
        <row r="5642">
          <cell r="E5642" t="str">
            <v>HGC-Lib-2457467</v>
          </cell>
          <cell r="F5642" t="str">
            <v>GC1</v>
          </cell>
          <cell r="G5642">
            <v>10</v>
          </cell>
          <cell r="H5642" t="str">
            <v>ATAC-Seq文库</v>
          </cell>
          <cell r="I5642" t="str">
            <v>YHT</v>
          </cell>
          <cell r="J5642">
            <v>3.36</v>
          </cell>
          <cell r="K5642">
            <v>261</v>
          </cell>
          <cell r="L5642" t="str">
            <v>YHT</v>
          </cell>
        </row>
        <row r="5642">
          <cell r="N5642">
            <v>19.8054818744474</v>
          </cell>
        </row>
        <row r="5643">
          <cell r="E5643" t="str">
            <v>HGC-Lib-2457468</v>
          </cell>
          <cell r="F5643" t="str">
            <v>GC2</v>
          </cell>
          <cell r="G5643">
            <v>10</v>
          </cell>
          <cell r="H5643" t="str">
            <v>ATAC-Seq文库</v>
          </cell>
          <cell r="I5643" t="str">
            <v>YHT</v>
          </cell>
          <cell r="J5643">
            <v>3.78</v>
          </cell>
          <cell r="K5643">
            <v>264</v>
          </cell>
          <cell r="L5643" t="str">
            <v>YHT</v>
          </cell>
        </row>
        <row r="5643">
          <cell r="N5643">
            <v>22.027972027972</v>
          </cell>
        </row>
        <row r="5644">
          <cell r="E5644" t="str">
            <v>HGC-Lib-2457492</v>
          </cell>
          <cell r="F5644" t="str">
            <v>RX-0712-KY</v>
          </cell>
          <cell r="G5644">
            <v>10</v>
          </cell>
          <cell r="H5644" t="str">
            <v>宏基因组文库</v>
          </cell>
          <cell r="I5644" t="str">
            <v>YHT</v>
          </cell>
          <cell r="J5644">
            <v>23.3</v>
          </cell>
          <cell r="K5644">
            <v>268</v>
          </cell>
          <cell r="L5644" t="str">
            <v>YHT</v>
          </cell>
        </row>
        <row r="5644">
          <cell r="N5644">
            <v>133.754305396096</v>
          </cell>
        </row>
        <row r="5645">
          <cell r="E5645" t="str">
            <v>HGC-Lib-2457153</v>
          </cell>
          <cell r="F5645" t="str">
            <v>7-57</v>
          </cell>
          <cell r="G5645">
            <v>3</v>
          </cell>
          <cell r="H5645" t="str">
            <v>PCR产物文库</v>
          </cell>
          <cell r="I5645" t="str">
            <v>HZK</v>
          </cell>
          <cell r="J5645">
            <v>2.74</v>
          </cell>
          <cell r="K5645">
            <v>353</v>
          </cell>
        </row>
        <row r="5645">
          <cell r="N5645">
            <v>11.9415994770102</v>
          </cell>
        </row>
        <row r="5646">
          <cell r="E5646" t="str">
            <v>HGC-Lib-2457154</v>
          </cell>
          <cell r="F5646" t="str">
            <v>7-58</v>
          </cell>
          <cell r="G5646">
            <v>3</v>
          </cell>
          <cell r="H5646" t="str">
            <v>PCR产物文库</v>
          </cell>
          <cell r="I5646" t="str">
            <v>HZK</v>
          </cell>
          <cell r="J5646">
            <v>3.26</v>
          </cell>
          <cell r="K5646">
            <v>381</v>
          </cell>
        </row>
        <row r="5646">
          <cell r="N5646">
            <v>13.1637391479911</v>
          </cell>
        </row>
        <row r="5647">
          <cell r="E5647" t="str">
            <v>HGC-Lib-2457155</v>
          </cell>
          <cell r="F5647" t="str">
            <v>7-59</v>
          </cell>
          <cell r="G5647">
            <v>3</v>
          </cell>
          <cell r="H5647" t="str">
            <v>PCR产物文库</v>
          </cell>
          <cell r="I5647" t="str">
            <v>HZK</v>
          </cell>
          <cell r="J5647">
            <v>5.02</v>
          </cell>
          <cell r="K5647">
            <v>732</v>
          </cell>
        </row>
        <row r="5647">
          <cell r="N5647">
            <v>10.5506515342581</v>
          </cell>
        </row>
        <row r="5648">
          <cell r="E5648" t="str">
            <v>HGC-Lib-2457156</v>
          </cell>
          <cell r="F5648" t="str">
            <v>25-57</v>
          </cell>
          <cell r="G5648">
            <v>3</v>
          </cell>
          <cell r="H5648" t="str">
            <v>PCR产物文库</v>
          </cell>
          <cell r="I5648" t="str">
            <v>HZK</v>
          </cell>
          <cell r="J5648">
            <v>3.48</v>
          </cell>
          <cell r="K5648">
            <v>493</v>
          </cell>
        </row>
        <row r="5648">
          <cell r="N5648">
            <v>10.8597285067873</v>
          </cell>
        </row>
        <row r="5649">
          <cell r="E5649" t="str">
            <v>HGC-Lib-2457157</v>
          </cell>
          <cell r="F5649" t="str">
            <v>25-58</v>
          </cell>
          <cell r="G5649">
            <v>3</v>
          </cell>
          <cell r="H5649" t="str">
            <v>PCR产物文库</v>
          </cell>
          <cell r="I5649" t="str">
            <v>HZK</v>
          </cell>
          <cell r="J5649">
            <v>2.86</v>
          </cell>
          <cell r="K5649">
            <v>431</v>
          </cell>
        </row>
        <row r="5649">
          <cell r="N5649">
            <v>10.2088167053364</v>
          </cell>
        </row>
        <row r="5650">
          <cell r="E5650" t="str">
            <v>HGC-Lib-2457158</v>
          </cell>
          <cell r="F5650" t="str">
            <v>25-59</v>
          </cell>
          <cell r="G5650">
            <v>3</v>
          </cell>
          <cell r="H5650" t="str">
            <v>PCR产物文库</v>
          </cell>
          <cell r="I5650" t="str">
            <v>HZK</v>
          </cell>
          <cell r="J5650">
            <v>3</v>
          </cell>
          <cell r="K5650">
            <v>363</v>
          </cell>
        </row>
        <row r="5650">
          <cell r="N5650">
            <v>12.7145581691036</v>
          </cell>
        </row>
        <row r="5651">
          <cell r="E5651" t="str">
            <v>HGC-Lib-2457159</v>
          </cell>
          <cell r="F5651" t="str">
            <v>10-31</v>
          </cell>
          <cell r="G5651">
            <v>3</v>
          </cell>
          <cell r="H5651" t="str">
            <v>PCR产物文库</v>
          </cell>
          <cell r="I5651" t="str">
            <v>HZK</v>
          </cell>
          <cell r="J5651">
            <v>4.2</v>
          </cell>
          <cell r="K5651">
            <v>373</v>
          </cell>
        </row>
        <row r="5651">
          <cell r="N5651">
            <v>17.3231594143122</v>
          </cell>
        </row>
        <row r="5652">
          <cell r="E5652" t="str">
            <v>HGC-Lib-2457160</v>
          </cell>
          <cell r="F5652" t="str">
            <v>10-32</v>
          </cell>
          <cell r="G5652">
            <v>3</v>
          </cell>
          <cell r="H5652" t="str">
            <v>PCR产物文库</v>
          </cell>
          <cell r="I5652" t="str">
            <v>HZK</v>
          </cell>
          <cell r="J5652">
            <v>7.48</v>
          </cell>
          <cell r="K5652">
            <v>480</v>
          </cell>
        </row>
        <row r="5652">
          <cell r="N5652">
            <v>23.974358974359</v>
          </cell>
        </row>
        <row r="5653">
          <cell r="E5653" t="str">
            <v>HGC-Lib-2457161</v>
          </cell>
          <cell r="F5653" t="str">
            <v>10-33</v>
          </cell>
          <cell r="G5653">
            <v>3</v>
          </cell>
          <cell r="H5653" t="str">
            <v>PCR产物文库</v>
          </cell>
          <cell r="I5653" t="str">
            <v>HZK</v>
          </cell>
          <cell r="J5653">
            <v>4.34</v>
          </cell>
          <cell r="K5653">
            <v>418</v>
          </cell>
        </row>
        <row r="5653">
          <cell r="N5653">
            <v>15.9735001840265</v>
          </cell>
        </row>
        <row r="5654">
          <cell r="E5654" t="str">
            <v>HGC-Lib-2457162</v>
          </cell>
          <cell r="F5654" t="str">
            <v>12-31</v>
          </cell>
          <cell r="G5654">
            <v>3</v>
          </cell>
          <cell r="H5654" t="str">
            <v>PCR产物文库</v>
          </cell>
          <cell r="I5654" t="str">
            <v>HZK</v>
          </cell>
          <cell r="J5654">
            <v>5.5</v>
          </cell>
          <cell r="K5654">
            <v>589</v>
          </cell>
        </row>
        <row r="5654">
          <cell r="N5654">
            <v>14.3659396630534</v>
          </cell>
        </row>
        <row r="5655">
          <cell r="E5655" t="str">
            <v>HGC-Lib-2457163</v>
          </cell>
          <cell r="F5655" t="str">
            <v>12-32</v>
          </cell>
          <cell r="G5655">
            <v>3</v>
          </cell>
          <cell r="H5655" t="str">
            <v>PCR产物文库</v>
          </cell>
          <cell r="I5655" t="str">
            <v>HZK</v>
          </cell>
          <cell r="J5655">
            <v>3.34</v>
          </cell>
          <cell r="K5655">
            <v>379</v>
          </cell>
        </row>
        <row r="5655">
          <cell r="N5655">
            <v>13.5579460117719</v>
          </cell>
        </row>
        <row r="5656">
          <cell r="E5656" t="str">
            <v>HGC-Lib-2457164</v>
          </cell>
          <cell r="F5656" t="str">
            <v>12-33</v>
          </cell>
          <cell r="G5656">
            <v>3</v>
          </cell>
          <cell r="H5656" t="str">
            <v>PCR产物文库</v>
          </cell>
          <cell r="I5656" t="str">
            <v>HZK</v>
          </cell>
          <cell r="J5656">
            <v>6.62</v>
          </cell>
          <cell r="K5656">
            <v>573</v>
          </cell>
        </row>
        <row r="5656">
          <cell r="N5656">
            <v>17.7741978789099</v>
          </cell>
        </row>
        <row r="5657">
          <cell r="E5657" t="str">
            <v>HGC-Lib-2457486</v>
          </cell>
          <cell r="F5657" t="str">
            <v>L240612137</v>
          </cell>
          <cell r="G5657">
            <v>75</v>
          </cell>
          <cell r="H5657" t="str">
            <v>10X空转文库</v>
          </cell>
          <cell r="I5657" t="str">
            <v>HZK</v>
          </cell>
          <cell r="J5657">
            <v>24.6</v>
          </cell>
        </row>
        <row r="5657">
          <cell r="N5657" t="e">
            <v>#DIV/0!</v>
          </cell>
        </row>
        <row r="5658">
          <cell r="E5658" t="str">
            <v>HGC-Lib-2457487</v>
          </cell>
          <cell r="F5658" t="str">
            <v>L240612138</v>
          </cell>
          <cell r="G5658">
            <v>75</v>
          </cell>
          <cell r="H5658" t="str">
            <v>10X空转文库</v>
          </cell>
          <cell r="I5658" t="str">
            <v>HZK</v>
          </cell>
          <cell r="J5658">
            <v>28.4</v>
          </cell>
        </row>
        <row r="5658">
          <cell r="N5658" t="e">
            <v>#DIV/0!</v>
          </cell>
        </row>
        <row r="5659">
          <cell r="E5659" t="str">
            <v>HGC-POOL-2457488</v>
          </cell>
          <cell r="F5659" t="str">
            <v>2024-0718-L1</v>
          </cell>
          <cell r="G5659">
            <v>24</v>
          </cell>
          <cell r="H5659" t="str">
            <v>PCR产物文库</v>
          </cell>
          <cell r="I5659" t="str">
            <v>HZK</v>
          </cell>
          <cell r="J5659">
            <v>59.2</v>
          </cell>
          <cell r="K5659">
            <v>500</v>
          </cell>
        </row>
        <row r="5659">
          <cell r="N5659">
            <v>182.153846153846</v>
          </cell>
        </row>
        <row r="5660">
          <cell r="E5660" t="str">
            <v>HGC-POOL-2457489</v>
          </cell>
          <cell r="F5660" t="str">
            <v>2024-0718-L2</v>
          </cell>
          <cell r="G5660">
            <v>24</v>
          </cell>
          <cell r="H5660" t="str">
            <v>PCR产物文库</v>
          </cell>
          <cell r="I5660" t="str">
            <v>HZK</v>
          </cell>
          <cell r="J5660">
            <v>40</v>
          </cell>
          <cell r="K5660">
            <v>464</v>
          </cell>
        </row>
        <row r="5660">
          <cell r="N5660">
            <v>132.62599469496</v>
          </cell>
        </row>
        <row r="5661">
          <cell r="E5661" t="str">
            <v>HGC-POOL-2457490</v>
          </cell>
          <cell r="F5661" t="str">
            <v>2024-0718-L3</v>
          </cell>
          <cell r="G5661">
            <v>24</v>
          </cell>
          <cell r="H5661" t="str">
            <v>PCR产物文库</v>
          </cell>
          <cell r="I5661" t="str">
            <v>HZK</v>
          </cell>
          <cell r="J5661">
            <v>31.2</v>
          </cell>
          <cell r="K5661">
            <v>501</v>
          </cell>
        </row>
        <row r="5661">
          <cell r="N5661">
            <v>95.8083832335329</v>
          </cell>
        </row>
        <row r="5662">
          <cell r="E5662" t="str">
            <v>HGC-POOL-2457491</v>
          </cell>
          <cell r="F5662" t="str">
            <v>2024-0718-L4</v>
          </cell>
          <cell r="G5662">
            <v>24</v>
          </cell>
          <cell r="H5662" t="str">
            <v>PCR产物文库</v>
          </cell>
          <cell r="I5662" t="str">
            <v>HZK</v>
          </cell>
          <cell r="J5662">
            <v>42.6</v>
          </cell>
          <cell r="K5662">
            <v>485</v>
          </cell>
        </row>
        <row r="5662">
          <cell r="N5662">
            <v>135.13084853291</v>
          </cell>
        </row>
        <row r="5663">
          <cell r="E5663" t="str">
            <v>HGC-Lib-2457500</v>
          </cell>
          <cell r="F5663" t="str">
            <v>y0719-R1</v>
          </cell>
          <cell r="G5663">
            <v>2</v>
          </cell>
          <cell r="H5663" t="str">
            <v>多重PCR产物文库</v>
          </cell>
          <cell r="I5663" t="str">
            <v>HZK</v>
          </cell>
          <cell r="J5663">
            <v>29</v>
          </cell>
          <cell r="K5663">
            <v>481</v>
          </cell>
        </row>
        <row r="5663">
          <cell r="N5663">
            <v>92.755477370862</v>
          </cell>
        </row>
        <row r="5664">
          <cell r="E5664" t="str">
            <v>HGC-Lib-2457501</v>
          </cell>
          <cell r="F5664" t="str">
            <v>y0719-R2</v>
          </cell>
          <cell r="G5664">
            <v>2</v>
          </cell>
          <cell r="H5664" t="str">
            <v>多重PCR产物文库</v>
          </cell>
          <cell r="I5664" t="str">
            <v>HZK</v>
          </cell>
          <cell r="J5664">
            <v>48.6</v>
          </cell>
          <cell r="K5664">
            <v>502</v>
          </cell>
        </row>
        <row r="5664">
          <cell r="N5664">
            <v>148.94269077536</v>
          </cell>
        </row>
        <row r="5665">
          <cell r="E5665" t="str">
            <v>HGC-Lib-2457502</v>
          </cell>
          <cell r="F5665" t="str">
            <v>y0719-R3</v>
          </cell>
          <cell r="G5665">
            <v>2</v>
          </cell>
          <cell r="H5665" t="str">
            <v>多重PCR产物文库</v>
          </cell>
          <cell r="I5665" t="str">
            <v>HZK</v>
          </cell>
          <cell r="J5665">
            <v>52.8</v>
          </cell>
          <cell r="K5665">
            <v>605</v>
          </cell>
        </row>
        <row r="5665">
          <cell r="N5665">
            <v>134.265734265734</v>
          </cell>
        </row>
        <row r="5666">
          <cell r="E5666" t="str">
            <v>HGC-Lib-2457503</v>
          </cell>
          <cell r="F5666" t="str">
            <v>y0719-R4</v>
          </cell>
          <cell r="G5666">
            <v>2</v>
          </cell>
          <cell r="H5666" t="str">
            <v>多重PCR产物文库</v>
          </cell>
          <cell r="I5666" t="str">
            <v>HZK</v>
          </cell>
          <cell r="J5666">
            <v>44.4</v>
          </cell>
          <cell r="K5666">
            <v>505</v>
          </cell>
        </row>
        <row r="5666">
          <cell r="N5666">
            <v>135.262757044935</v>
          </cell>
        </row>
        <row r="5667">
          <cell r="E5667" t="str">
            <v>HGC-Lib-2457504</v>
          </cell>
          <cell r="F5667" t="str">
            <v>y0719-R5</v>
          </cell>
          <cell r="G5667">
            <v>2</v>
          </cell>
          <cell r="H5667" t="str">
            <v>多重PCR产物文库</v>
          </cell>
          <cell r="I5667" t="str">
            <v>HZK</v>
          </cell>
          <cell r="J5667">
            <v>53.8</v>
          </cell>
          <cell r="K5667">
            <v>488</v>
          </cell>
        </row>
        <row r="5667">
          <cell r="N5667">
            <v>169.609079445145</v>
          </cell>
        </row>
        <row r="5668">
          <cell r="E5668" t="str">
            <v>HGC-Lib-2457664</v>
          </cell>
          <cell r="F5668" t="str">
            <v>WK0721-1</v>
          </cell>
          <cell r="G5668">
            <v>20</v>
          </cell>
          <cell r="H5668" t="str">
            <v>WES/panel捕获文库</v>
          </cell>
          <cell r="I5668" t="str">
            <v>HZK</v>
          </cell>
          <cell r="J5668">
            <v>1.41</v>
          </cell>
          <cell r="K5668">
            <v>426</v>
          </cell>
        </row>
        <row r="5668">
          <cell r="N5668">
            <v>5.09209100758397</v>
          </cell>
        </row>
        <row r="5669">
          <cell r="E5669" t="str">
            <v>HGC-Lib-2457757</v>
          </cell>
          <cell r="F5669" t="str">
            <v>ATAC-V-240719</v>
          </cell>
          <cell r="G5669">
            <v>10</v>
          </cell>
          <cell r="H5669" t="str">
            <v>10× 3'单细胞</v>
          </cell>
          <cell r="I5669" t="str">
            <v>HZK</v>
          </cell>
          <cell r="J5669">
            <v>33.2</v>
          </cell>
          <cell r="K5669">
            <v>415</v>
          </cell>
        </row>
        <row r="5669">
          <cell r="N5669">
            <v>123.076923076923</v>
          </cell>
        </row>
        <row r="5670">
          <cell r="E5670" t="str">
            <v>HGC-Lib-2457758</v>
          </cell>
          <cell r="F5670" t="str">
            <v>ATAC-A-240719</v>
          </cell>
          <cell r="G5670">
            <v>10</v>
          </cell>
          <cell r="H5670" t="str">
            <v>10× 3'单细胞</v>
          </cell>
          <cell r="I5670" t="str">
            <v>HZK</v>
          </cell>
          <cell r="J5670">
            <v>5.76</v>
          </cell>
          <cell r="K5670">
            <v>384</v>
          </cell>
        </row>
        <row r="5670">
          <cell r="N5670">
            <v>23.0769230769231</v>
          </cell>
        </row>
        <row r="5671">
          <cell r="E5671" t="str">
            <v>HGC-POOL-2457759</v>
          </cell>
          <cell r="F5671" t="str">
            <v>ABA-36h</v>
          </cell>
          <cell r="G5671">
            <v>45</v>
          </cell>
          <cell r="H5671" t="str">
            <v>mRNA文库</v>
          </cell>
          <cell r="I5671" t="str">
            <v>HZK</v>
          </cell>
          <cell r="J5671">
            <v>8.78</v>
          </cell>
          <cell r="K5671">
            <v>298</v>
          </cell>
        </row>
        <row r="5671">
          <cell r="N5671">
            <v>45.3278265358802</v>
          </cell>
        </row>
        <row r="5672">
          <cell r="E5672" t="str">
            <v>HGC-POOL-2457760</v>
          </cell>
          <cell r="F5672" t="str">
            <v>LQT_cut_tag_240719</v>
          </cell>
          <cell r="G5672">
            <v>40</v>
          </cell>
          <cell r="H5672" t="str">
            <v>cut&amp;tag文库</v>
          </cell>
          <cell r="I5672" t="str">
            <v>HZK</v>
          </cell>
          <cell r="J5672">
            <v>22.8</v>
          </cell>
          <cell r="K5672">
            <v>440</v>
          </cell>
        </row>
        <row r="5672">
          <cell r="N5672">
            <v>79.7202797202797</v>
          </cell>
        </row>
        <row r="5673">
          <cell r="E5673" t="str">
            <v>HGC-Lib-2457770</v>
          </cell>
          <cell r="F5673">
            <v>1</v>
          </cell>
          <cell r="G5673">
            <v>6</v>
          </cell>
          <cell r="H5673" t="str">
            <v>cut&amp;tag文库</v>
          </cell>
          <cell r="I5673" t="str">
            <v>HZK</v>
          </cell>
          <cell r="J5673">
            <v>0.876</v>
          </cell>
          <cell r="K5673">
            <v>372</v>
          </cell>
        </row>
        <row r="5673">
          <cell r="N5673">
            <v>3.62282878411911</v>
          </cell>
        </row>
        <row r="5674">
          <cell r="E5674" t="str">
            <v>HGC-Lib-2457771</v>
          </cell>
          <cell r="F5674">
            <v>2</v>
          </cell>
          <cell r="G5674">
            <v>6</v>
          </cell>
          <cell r="H5674" t="str">
            <v>cut&amp;tag文库</v>
          </cell>
          <cell r="I5674" t="str">
            <v>HZK</v>
          </cell>
          <cell r="J5674">
            <v>0.898</v>
          </cell>
          <cell r="K5674">
            <v>399</v>
          </cell>
        </row>
        <row r="5674">
          <cell r="N5674">
            <v>3.46250240987083</v>
          </cell>
        </row>
        <row r="5675">
          <cell r="E5675" t="str">
            <v>HGC-Lib-2457780</v>
          </cell>
          <cell r="F5675" t="str">
            <v>MDA-MB-231</v>
          </cell>
          <cell r="G5675">
            <v>1</v>
          </cell>
          <cell r="H5675" t="str">
            <v>PCR产物文库</v>
          </cell>
          <cell r="I5675" t="str">
            <v>HZK</v>
          </cell>
          <cell r="J5675">
            <v>10.8</v>
          </cell>
          <cell r="K5675">
            <v>272</v>
          </cell>
        </row>
        <row r="5675">
          <cell r="N5675">
            <v>61.0859728506787</v>
          </cell>
        </row>
        <row r="5676">
          <cell r="E5676" t="str">
            <v>HGC-Lib-2457781</v>
          </cell>
          <cell r="F5676" t="str">
            <v>4T1</v>
          </cell>
          <cell r="G5676">
            <v>1</v>
          </cell>
          <cell r="H5676" t="str">
            <v>PCR产物文库</v>
          </cell>
          <cell r="I5676" t="str">
            <v>HZK</v>
          </cell>
          <cell r="J5676">
            <v>27.4</v>
          </cell>
          <cell r="K5676">
            <v>303</v>
          </cell>
        </row>
        <row r="5676">
          <cell r="N5676">
            <v>139.121604468139</v>
          </cell>
        </row>
        <row r="5677">
          <cell r="E5677" t="str">
            <v>HGC-Lib-2457786</v>
          </cell>
          <cell r="F5677" t="str">
            <v>LMPP6</v>
          </cell>
          <cell r="G5677">
            <v>6</v>
          </cell>
          <cell r="H5677" t="str">
            <v>mRNA文库</v>
          </cell>
          <cell r="I5677" t="str">
            <v>HZK</v>
          </cell>
          <cell r="J5677">
            <v>2.64</v>
          </cell>
          <cell r="K5677">
            <v>416</v>
          </cell>
        </row>
        <row r="5677">
          <cell r="N5677">
            <v>9.76331360946746</v>
          </cell>
        </row>
        <row r="5678">
          <cell r="E5678" t="str">
            <v>HGC-Lib-2457787</v>
          </cell>
          <cell r="F5678" t="str">
            <v>LMPP11</v>
          </cell>
          <cell r="G5678">
            <v>6</v>
          </cell>
          <cell r="H5678" t="str">
            <v>mRNA文库</v>
          </cell>
          <cell r="I5678" t="str">
            <v>HZK</v>
          </cell>
          <cell r="J5678">
            <v>6.54</v>
          </cell>
          <cell r="K5678">
            <v>368</v>
          </cell>
        </row>
        <row r="5678">
          <cell r="N5678">
            <v>27.3411371237458</v>
          </cell>
        </row>
        <row r="5679">
          <cell r="E5679" t="str">
            <v>HGC-Lib-2457788</v>
          </cell>
          <cell r="F5679" t="str">
            <v>LMPP13</v>
          </cell>
          <cell r="G5679">
            <v>6</v>
          </cell>
          <cell r="H5679" t="str">
            <v>mRNA文库</v>
          </cell>
          <cell r="I5679" t="str">
            <v>HZK</v>
          </cell>
          <cell r="J5679">
            <v>10.7</v>
          </cell>
          <cell r="K5679">
            <v>372</v>
          </cell>
        </row>
        <row r="5679">
          <cell r="N5679">
            <v>44.2514474772539</v>
          </cell>
        </row>
        <row r="5680">
          <cell r="E5680" t="str">
            <v>HGC-Lib-2457789</v>
          </cell>
          <cell r="F5680" t="str">
            <v>CLP1</v>
          </cell>
          <cell r="G5680">
            <v>6</v>
          </cell>
          <cell r="H5680" t="str">
            <v>mRNA文库</v>
          </cell>
          <cell r="I5680" t="str">
            <v>HZK</v>
          </cell>
          <cell r="J5680">
            <v>23.8</v>
          </cell>
          <cell r="K5680">
            <v>356</v>
          </cell>
        </row>
        <row r="5680">
          <cell r="N5680">
            <v>102.852203975799</v>
          </cell>
        </row>
        <row r="5681">
          <cell r="E5681" t="str">
            <v>HGC-Lib-2457790</v>
          </cell>
          <cell r="F5681" t="str">
            <v>CLP5</v>
          </cell>
          <cell r="G5681">
            <v>6</v>
          </cell>
          <cell r="H5681" t="str">
            <v>mRNA文库</v>
          </cell>
          <cell r="I5681" t="str">
            <v>HZK</v>
          </cell>
          <cell r="J5681">
            <v>13.1</v>
          </cell>
          <cell r="K5681">
            <v>384</v>
          </cell>
        </row>
        <row r="5681">
          <cell r="N5681">
            <v>52.4839743589744</v>
          </cell>
        </row>
        <row r="5682">
          <cell r="E5682" t="str">
            <v>HGC-Lib-2457791</v>
          </cell>
          <cell r="F5682" t="str">
            <v>CLP6</v>
          </cell>
          <cell r="G5682">
            <v>6</v>
          </cell>
          <cell r="H5682" t="str">
            <v>mRNA文库</v>
          </cell>
          <cell r="I5682" t="str">
            <v>HZK</v>
          </cell>
          <cell r="J5682">
            <v>11.2</v>
          </cell>
          <cell r="K5682">
            <v>381</v>
          </cell>
        </row>
        <row r="5682">
          <cell r="N5682">
            <v>45.2251160912578</v>
          </cell>
        </row>
        <row r="5683">
          <cell r="E5683" t="str">
            <v>HGC-Lib-2457792</v>
          </cell>
          <cell r="F5683" t="str">
            <v>CLP11</v>
          </cell>
          <cell r="G5683">
            <v>6</v>
          </cell>
          <cell r="H5683" t="str">
            <v>mRNA文库</v>
          </cell>
          <cell r="I5683" t="str">
            <v>HZK</v>
          </cell>
          <cell r="J5683">
            <v>16.7</v>
          </cell>
        </row>
        <row r="5683">
          <cell r="N5683" t="e">
            <v>#DIV/0!</v>
          </cell>
        </row>
        <row r="5684">
          <cell r="E5684" t="str">
            <v>HGC-POOL-2457799</v>
          </cell>
          <cell r="F5684" t="str">
            <v>FAS07</v>
          </cell>
          <cell r="G5684">
            <v>90</v>
          </cell>
          <cell r="H5684" t="str">
            <v>10× 3'单细胞</v>
          </cell>
          <cell r="I5684" t="str">
            <v>HZK</v>
          </cell>
          <cell r="J5684">
            <v>2.06</v>
          </cell>
          <cell r="K5684">
            <v>388</v>
          </cell>
        </row>
        <row r="5684">
          <cell r="N5684">
            <v>8.16812053925456</v>
          </cell>
        </row>
        <row r="5685">
          <cell r="E5685" t="str">
            <v>HGC-Lib-2457800</v>
          </cell>
          <cell r="F5685" t="str">
            <v>PMLPMFTBC240702027X1</v>
          </cell>
          <cell r="G5685">
            <v>12</v>
          </cell>
          <cell r="H5685" t="str">
            <v>其他碱基不平衡文库</v>
          </cell>
          <cell r="I5685" t="str">
            <v>HZK</v>
          </cell>
          <cell r="J5685">
            <v>34</v>
          </cell>
        </row>
        <row r="5685">
          <cell r="N5685" t="e">
            <v>#DIV/0!</v>
          </cell>
        </row>
        <row r="5686">
          <cell r="E5686" t="str">
            <v>HGC-Lib-2457801</v>
          </cell>
          <cell r="F5686" t="str">
            <v>PMLPMC240718005</v>
          </cell>
          <cell r="G5686">
            <v>12</v>
          </cell>
          <cell r="H5686" t="str">
            <v>其他碱基不平衡文库</v>
          </cell>
          <cell r="I5686" t="str">
            <v>HZK</v>
          </cell>
          <cell r="J5686">
            <v>7.26</v>
          </cell>
        </row>
        <row r="5686">
          <cell r="N5686" t="e">
            <v>#DIV/0!</v>
          </cell>
        </row>
        <row r="5687">
          <cell r="E5687" t="str">
            <v>HGC-Lib-2457802</v>
          </cell>
          <cell r="F5687" t="str">
            <v>LA240716050</v>
          </cell>
          <cell r="G5687">
            <v>30</v>
          </cell>
          <cell r="H5687" t="str">
            <v>singleron-3'转录组文库</v>
          </cell>
          <cell r="I5687" t="str">
            <v>HZK</v>
          </cell>
          <cell r="J5687">
            <v>16.1</v>
          </cell>
        </row>
        <row r="5687">
          <cell r="N5687" t="e">
            <v>#DIV/0!</v>
          </cell>
        </row>
        <row r="5688">
          <cell r="E5688" t="str">
            <v>HGC-Lib-2457803</v>
          </cell>
          <cell r="F5688" t="str">
            <v>LC240716043</v>
          </cell>
          <cell r="G5688">
            <v>30</v>
          </cell>
          <cell r="H5688" t="str">
            <v>singleron-3'转录组文库</v>
          </cell>
          <cell r="I5688" t="str">
            <v>HZK</v>
          </cell>
          <cell r="J5688">
            <v>17.8</v>
          </cell>
        </row>
        <row r="5688">
          <cell r="N5688" t="e">
            <v>#DIV/0!</v>
          </cell>
        </row>
        <row r="5689">
          <cell r="E5689" t="str">
            <v>HGC-Lib-2457804</v>
          </cell>
          <cell r="F5689" t="str">
            <v>LA240717013</v>
          </cell>
          <cell r="G5689">
            <v>120</v>
          </cell>
          <cell r="H5689" t="str">
            <v>singleron-3'转录组文库</v>
          </cell>
          <cell r="I5689" t="str">
            <v>HZK</v>
          </cell>
          <cell r="J5689">
            <v>16.9</v>
          </cell>
        </row>
        <row r="5689">
          <cell r="N5689" t="e">
            <v>#DIV/0!</v>
          </cell>
        </row>
        <row r="5690">
          <cell r="E5690" t="str">
            <v>HGC-Lib-2457805</v>
          </cell>
          <cell r="F5690" t="str">
            <v>LA240717014</v>
          </cell>
          <cell r="G5690">
            <v>120</v>
          </cell>
          <cell r="H5690" t="str">
            <v>singleron-3'转录组文库</v>
          </cell>
          <cell r="I5690" t="str">
            <v>HZK</v>
          </cell>
          <cell r="J5690">
            <v>22.6</v>
          </cell>
        </row>
        <row r="5690">
          <cell r="N5690" t="e">
            <v>#DIV/0!</v>
          </cell>
        </row>
        <row r="5691">
          <cell r="E5691" t="str">
            <v>HGC-Lib-2457806</v>
          </cell>
          <cell r="F5691" t="str">
            <v>LA240717015</v>
          </cell>
          <cell r="G5691">
            <v>120</v>
          </cell>
          <cell r="H5691" t="str">
            <v>singleron-3'转录组文库</v>
          </cell>
          <cell r="I5691" t="str">
            <v>HZK</v>
          </cell>
          <cell r="J5691">
            <v>19.7</v>
          </cell>
        </row>
        <row r="5691">
          <cell r="N5691" t="e">
            <v>#DIV/0!</v>
          </cell>
        </row>
        <row r="5692">
          <cell r="E5692" t="str">
            <v>HGC-Lib-2457807</v>
          </cell>
          <cell r="F5692" t="str">
            <v>LA240717016</v>
          </cell>
          <cell r="G5692">
            <v>120</v>
          </cell>
          <cell r="H5692" t="str">
            <v>singleron-3'转录组文库</v>
          </cell>
          <cell r="I5692" t="str">
            <v>HZK</v>
          </cell>
          <cell r="J5692">
            <v>16.2</v>
          </cell>
        </row>
        <row r="5692">
          <cell r="N5692" t="e">
            <v>#DIV/0!</v>
          </cell>
        </row>
        <row r="5693">
          <cell r="E5693" t="str">
            <v>HGC-Lib-2457808</v>
          </cell>
          <cell r="F5693" t="str">
            <v>LA240717017</v>
          </cell>
          <cell r="G5693">
            <v>120</v>
          </cell>
          <cell r="H5693" t="str">
            <v>singleron-3'转录组文库</v>
          </cell>
          <cell r="I5693" t="str">
            <v>DY</v>
          </cell>
          <cell r="J5693">
            <v>17.5</v>
          </cell>
        </row>
        <row r="5693">
          <cell r="N5693" t="e">
            <v>#DIV/0!</v>
          </cell>
        </row>
        <row r="5694">
          <cell r="E5694" t="str">
            <v>HGC-Lib-2457809</v>
          </cell>
          <cell r="F5694" t="str">
            <v>LA240717018</v>
          </cell>
          <cell r="G5694">
            <v>120</v>
          </cell>
          <cell r="H5694" t="str">
            <v>singleron-3'转录组文库</v>
          </cell>
          <cell r="I5694" t="str">
            <v>DY</v>
          </cell>
          <cell r="J5694">
            <v>15</v>
          </cell>
        </row>
        <row r="5694">
          <cell r="N5694" t="e">
            <v>#DIV/0!</v>
          </cell>
        </row>
        <row r="5695">
          <cell r="E5695" t="str">
            <v>HGC-Lib-2457810</v>
          </cell>
          <cell r="F5695" t="str">
            <v>LA240717035</v>
          </cell>
          <cell r="G5695">
            <v>120</v>
          </cell>
          <cell r="H5695" t="str">
            <v>singleron-3'转录组文库</v>
          </cell>
          <cell r="I5695" t="str">
            <v>DY</v>
          </cell>
          <cell r="J5695">
            <v>18.9</v>
          </cell>
        </row>
        <row r="5695">
          <cell r="N5695" t="e">
            <v>#DIV/0!</v>
          </cell>
        </row>
        <row r="5696">
          <cell r="E5696" t="str">
            <v>HGC-Lib-2457811</v>
          </cell>
          <cell r="F5696" t="str">
            <v>LA240717036</v>
          </cell>
          <cell r="G5696">
            <v>120</v>
          </cell>
          <cell r="H5696" t="str">
            <v>singleron-3'转录组文库</v>
          </cell>
          <cell r="I5696" t="str">
            <v>DY</v>
          </cell>
          <cell r="J5696">
            <v>18</v>
          </cell>
        </row>
        <row r="5696">
          <cell r="N5696" t="e">
            <v>#DIV/0!</v>
          </cell>
        </row>
        <row r="5697">
          <cell r="E5697" t="str">
            <v>HGC-Lib-2457812</v>
          </cell>
          <cell r="F5697" t="str">
            <v>LHC240718002</v>
          </cell>
          <cell r="G5697">
            <v>200</v>
          </cell>
          <cell r="H5697" t="str">
            <v>singleron-3'转录组文库</v>
          </cell>
          <cell r="I5697" t="str">
            <v>DY</v>
          </cell>
          <cell r="J5697">
            <v>21.8</v>
          </cell>
        </row>
        <row r="5697">
          <cell r="N5697" t="e">
            <v>#DIV/0!</v>
          </cell>
        </row>
        <row r="5698">
          <cell r="E5698" t="str">
            <v>HGC-Lib-2457813</v>
          </cell>
          <cell r="F5698" t="str">
            <v>LFTBA240718023</v>
          </cell>
          <cell r="G5698">
            <v>120</v>
          </cell>
          <cell r="H5698" t="str">
            <v>singleron-3'全长转录组文库</v>
          </cell>
          <cell r="I5698" t="str">
            <v>DY</v>
          </cell>
          <cell r="J5698">
            <v>16.4</v>
          </cell>
        </row>
        <row r="5698">
          <cell r="N5698" t="e">
            <v>#DIV/0!</v>
          </cell>
        </row>
        <row r="5699">
          <cell r="E5699" t="str">
            <v>HGC-Lib-2457814</v>
          </cell>
          <cell r="F5699" t="str">
            <v>LA240718006</v>
          </cell>
          <cell r="G5699">
            <v>120</v>
          </cell>
          <cell r="H5699" t="str">
            <v>singleron-3'转录组文库</v>
          </cell>
          <cell r="I5699" t="str">
            <v>DY</v>
          </cell>
          <cell r="J5699">
            <v>15.9</v>
          </cell>
        </row>
        <row r="5699">
          <cell r="N5699" t="e">
            <v>#DIV/0!</v>
          </cell>
        </row>
        <row r="5700">
          <cell r="E5700" t="str">
            <v>HGC-Lib-2457815</v>
          </cell>
          <cell r="F5700" t="str">
            <v>LA240718007</v>
          </cell>
          <cell r="G5700">
            <v>120</v>
          </cell>
          <cell r="H5700" t="str">
            <v>singleron-3'转录组文库</v>
          </cell>
          <cell r="I5700" t="str">
            <v>DY</v>
          </cell>
          <cell r="J5700">
            <v>18.6</v>
          </cell>
        </row>
        <row r="5700">
          <cell r="N5700" t="e">
            <v>#DIV/0!</v>
          </cell>
        </row>
        <row r="5701">
          <cell r="E5701" t="str">
            <v>HGC-Lib-2457816</v>
          </cell>
          <cell r="F5701" t="str">
            <v>LA240718008</v>
          </cell>
          <cell r="G5701">
            <v>120</v>
          </cell>
          <cell r="H5701" t="str">
            <v>singleron-3'转录组文库</v>
          </cell>
          <cell r="I5701" t="str">
            <v>DY</v>
          </cell>
          <cell r="J5701">
            <v>12.6</v>
          </cell>
        </row>
        <row r="5701">
          <cell r="N5701" t="e">
            <v>#DIV/0!</v>
          </cell>
        </row>
        <row r="5702">
          <cell r="E5702" t="str">
            <v>HGC-Lib-2457817</v>
          </cell>
          <cell r="F5702" t="str">
            <v>LPMC240718005</v>
          </cell>
          <cell r="G5702">
            <v>80</v>
          </cell>
          <cell r="H5702" t="str">
            <v>singleron-3'转录组文库</v>
          </cell>
          <cell r="I5702" t="str">
            <v>DY</v>
          </cell>
          <cell r="J5702">
            <v>24.4</v>
          </cell>
        </row>
        <row r="5702">
          <cell r="N5702" t="e">
            <v>#DIV/0!</v>
          </cell>
        </row>
        <row r="5703">
          <cell r="E5703" t="str">
            <v>HGC-Lib-2457818</v>
          </cell>
          <cell r="F5703" t="str">
            <v>LA240711048</v>
          </cell>
          <cell r="G5703">
            <v>100</v>
          </cell>
          <cell r="H5703" t="str">
            <v>singleron-3'转录组文库</v>
          </cell>
          <cell r="I5703" t="str">
            <v>DY</v>
          </cell>
          <cell r="J5703">
            <v>7.16</v>
          </cell>
        </row>
        <row r="5703">
          <cell r="N5703" t="e">
            <v>#DIV/0!</v>
          </cell>
        </row>
        <row r="5704">
          <cell r="E5704" t="str">
            <v>HGC-Lib-2457819</v>
          </cell>
          <cell r="F5704" t="str">
            <v>LFTBC240716086</v>
          </cell>
          <cell r="G5704">
            <v>100</v>
          </cell>
          <cell r="H5704" t="str">
            <v>singleron-3'全长转录组文库</v>
          </cell>
          <cell r="I5704" t="str">
            <v>DY</v>
          </cell>
          <cell r="J5704">
            <v>9.72</v>
          </cell>
        </row>
        <row r="5704">
          <cell r="N5704" t="e">
            <v>#DIV/0!</v>
          </cell>
        </row>
        <row r="5705">
          <cell r="E5705" t="str">
            <v>HGC-Lib-2457821</v>
          </cell>
          <cell r="F5705" t="str">
            <v>LC240716001</v>
          </cell>
          <cell r="G5705">
            <v>120</v>
          </cell>
          <cell r="H5705" t="str">
            <v>singleron-3'转录组文库</v>
          </cell>
          <cell r="I5705" t="str">
            <v>DY</v>
          </cell>
          <cell r="J5705">
            <v>10.6</v>
          </cell>
        </row>
        <row r="5705">
          <cell r="N5705" t="e">
            <v>#DIV/0!</v>
          </cell>
        </row>
        <row r="5706">
          <cell r="E5706" t="str">
            <v>HGC-Lib-2457822</v>
          </cell>
          <cell r="F5706" t="str">
            <v>LC240716108</v>
          </cell>
          <cell r="G5706">
            <v>100</v>
          </cell>
          <cell r="H5706" t="str">
            <v>singleron-3'转录组文库</v>
          </cell>
          <cell r="I5706" t="str">
            <v>DY</v>
          </cell>
          <cell r="J5706">
            <v>10.1</v>
          </cell>
        </row>
        <row r="5706">
          <cell r="N5706" t="e">
            <v>#DIV/0!</v>
          </cell>
        </row>
        <row r="5707">
          <cell r="E5707" t="str">
            <v>HGC-Lib-2457823</v>
          </cell>
          <cell r="F5707" t="str">
            <v>LC240716109</v>
          </cell>
          <cell r="G5707">
            <v>100</v>
          </cell>
          <cell r="H5707" t="str">
            <v>singleron-3'转录组文库</v>
          </cell>
          <cell r="I5707" t="str">
            <v>DY</v>
          </cell>
          <cell r="J5707">
            <v>8.16</v>
          </cell>
        </row>
        <row r="5707">
          <cell r="N5707" t="e">
            <v>#DIV/0!</v>
          </cell>
        </row>
        <row r="5708">
          <cell r="E5708" t="str">
            <v>HGC-Lib-2457824</v>
          </cell>
          <cell r="F5708" t="str">
            <v>LC240716110</v>
          </cell>
          <cell r="G5708">
            <v>100</v>
          </cell>
          <cell r="H5708" t="str">
            <v>singleron-3'转录组文库</v>
          </cell>
          <cell r="I5708" t="str">
            <v>DY</v>
          </cell>
          <cell r="J5708">
            <v>10.8</v>
          </cell>
        </row>
        <row r="5708">
          <cell r="N5708" t="e">
            <v>#DIV/0!</v>
          </cell>
        </row>
        <row r="5709">
          <cell r="E5709" t="str">
            <v>HGC-Lib-2457825</v>
          </cell>
          <cell r="F5709" t="str">
            <v>LHC240713013</v>
          </cell>
          <cell r="G5709">
            <v>180</v>
          </cell>
          <cell r="H5709" t="str">
            <v>singleron-3'转录组文库</v>
          </cell>
          <cell r="I5709" t="str">
            <v>DY</v>
          </cell>
          <cell r="J5709">
            <v>24.6</v>
          </cell>
        </row>
        <row r="5709">
          <cell r="N5709" t="e">
            <v>#DIV/0!</v>
          </cell>
        </row>
        <row r="5710">
          <cell r="E5710" t="str">
            <v>HGC-Lib-2457826</v>
          </cell>
          <cell r="F5710" t="str">
            <v>LHC240713014</v>
          </cell>
          <cell r="G5710">
            <v>180</v>
          </cell>
          <cell r="H5710" t="str">
            <v>singleron-3'转录组文库</v>
          </cell>
          <cell r="I5710" t="str">
            <v>DY</v>
          </cell>
          <cell r="J5710">
            <v>16.6</v>
          </cell>
        </row>
        <row r="5710">
          <cell r="N5710" t="e">
            <v>#DIV/0!</v>
          </cell>
        </row>
        <row r="5711">
          <cell r="E5711" t="str">
            <v>HGC-Lib-2457827</v>
          </cell>
          <cell r="F5711" t="str">
            <v>LHC240713015</v>
          </cell>
          <cell r="G5711">
            <v>180</v>
          </cell>
          <cell r="H5711" t="str">
            <v>singleron-3'转录组文库</v>
          </cell>
          <cell r="I5711" t="str">
            <v>DY</v>
          </cell>
          <cell r="J5711">
            <v>21.2</v>
          </cell>
        </row>
        <row r="5711">
          <cell r="N5711" t="e">
            <v>#DIV/0!</v>
          </cell>
        </row>
        <row r="5712">
          <cell r="E5712" t="str">
            <v>HGC-Lib-2457828</v>
          </cell>
          <cell r="F5712" t="str">
            <v>LHC240713016</v>
          </cell>
          <cell r="G5712">
            <v>180</v>
          </cell>
          <cell r="H5712" t="str">
            <v>singleron-3'转录组文库</v>
          </cell>
          <cell r="I5712" t="str">
            <v>DY</v>
          </cell>
          <cell r="J5712">
            <v>21</v>
          </cell>
        </row>
        <row r="5712">
          <cell r="N5712" t="e">
            <v>#DIV/0!</v>
          </cell>
        </row>
        <row r="5713">
          <cell r="E5713" t="str">
            <v>HGC-Lib-2457829</v>
          </cell>
          <cell r="F5713" t="str">
            <v>LHC240713017</v>
          </cell>
          <cell r="G5713">
            <v>180</v>
          </cell>
          <cell r="H5713" t="str">
            <v>singleron-3'转录组文库</v>
          </cell>
          <cell r="I5713" t="str">
            <v>DY</v>
          </cell>
          <cell r="J5713">
            <v>17.9</v>
          </cell>
        </row>
        <row r="5713">
          <cell r="N5713" t="e">
            <v>#DIV/0!</v>
          </cell>
        </row>
        <row r="5714">
          <cell r="E5714" t="str">
            <v>HGC-Lib-2457830</v>
          </cell>
          <cell r="F5714" t="str">
            <v>LHC240713018</v>
          </cell>
          <cell r="G5714">
            <v>180</v>
          </cell>
          <cell r="H5714" t="str">
            <v>singleron-3'转录组文库</v>
          </cell>
          <cell r="I5714" t="str">
            <v>DY</v>
          </cell>
          <cell r="J5714">
            <v>12.5</v>
          </cell>
        </row>
        <row r="5714">
          <cell r="N5714" t="e">
            <v>#DIV/0!</v>
          </cell>
        </row>
        <row r="5715">
          <cell r="E5715" t="str">
            <v>HGC-Lib-2457831</v>
          </cell>
          <cell r="F5715" t="str">
            <v>LHC240713019</v>
          </cell>
          <cell r="G5715">
            <v>180</v>
          </cell>
          <cell r="H5715" t="str">
            <v>singleron-3'转录组文库</v>
          </cell>
          <cell r="I5715" t="str">
            <v>DY</v>
          </cell>
          <cell r="J5715">
            <v>19.3</v>
          </cell>
        </row>
        <row r="5715">
          <cell r="N5715" t="e">
            <v>#DIV/0!</v>
          </cell>
        </row>
        <row r="5716">
          <cell r="E5716" t="str">
            <v>HGC-Lib-2457832</v>
          </cell>
          <cell r="F5716" t="str">
            <v>LHC240713020</v>
          </cell>
          <cell r="G5716">
            <v>180</v>
          </cell>
          <cell r="H5716" t="str">
            <v>singleron-3'转录组文库</v>
          </cell>
          <cell r="I5716" t="str">
            <v>DY</v>
          </cell>
          <cell r="J5716">
            <v>14.5</v>
          </cell>
        </row>
        <row r="5716">
          <cell r="N5716" t="e">
            <v>#DIV/0!</v>
          </cell>
        </row>
        <row r="5717">
          <cell r="E5717" t="str">
            <v>HGC-Lib-2457833</v>
          </cell>
          <cell r="F5717" t="str">
            <v>LHC240715004</v>
          </cell>
          <cell r="G5717">
            <v>180</v>
          </cell>
          <cell r="H5717" t="str">
            <v>singleron-3'转录组文库</v>
          </cell>
          <cell r="I5717" t="str">
            <v>DY</v>
          </cell>
          <cell r="J5717">
            <v>16.5</v>
          </cell>
        </row>
        <row r="5717">
          <cell r="N5717" t="e">
            <v>#DIV/0!</v>
          </cell>
        </row>
        <row r="5718">
          <cell r="E5718" t="str">
            <v>HGC-Lib-2457834</v>
          </cell>
          <cell r="F5718" t="str">
            <v>LHC240715005</v>
          </cell>
          <cell r="G5718">
            <v>180</v>
          </cell>
          <cell r="H5718" t="str">
            <v>singleron-3'转录组文库</v>
          </cell>
          <cell r="I5718" t="str">
            <v>DY</v>
          </cell>
          <cell r="J5718">
            <v>20.6</v>
          </cell>
        </row>
        <row r="5718">
          <cell r="N5718" t="e">
            <v>#DIV/0!</v>
          </cell>
        </row>
        <row r="5719">
          <cell r="E5719" t="str">
            <v>HGC-Lib-2457835</v>
          </cell>
          <cell r="F5719" t="str">
            <v>LHC240715006</v>
          </cell>
          <cell r="G5719">
            <v>180</v>
          </cell>
          <cell r="H5719" t="str">
            <v>singleron-3'转录组文库</v>
          </cell>
          <cell r="I5719" t="str">
            <v>DY</v>
          </cell>
          <cell r="J5719">
            <v>16.7</v>
          </cell>
        </row>
        <row r="5719">
          <cell r="N5719" t="e">
            <v>#DIV/0!</v>
          </cell>
        </row>
        <row r="5720">
          <cell r="E5720" t="str">
            <v>HGC-Lib-2457836</v>
          </cell>
          <cell r="F5720" t="str">
            <v>LHC240715007</v>
          </cell>
          <cell r="G5720">
            <v>180</v>
          </cell>
          <cell r="H5720" t="str">
            <v>singleron-3'转录组文库</v>
          </cell>
          <cell r="I5720" t="str">
            <v>DY</v>
          </cell>
          <cell r="J5720">
            <v>20.6</v>
          </cell>
        </row>
        <row r="5720">
          <cell r="N5720" t="e">
            <v>#DIV/0!</v>
          </cell>
        </row>
        <row r="5721">
          <cell r="E5721" t="str">
            <v>HGC-Lib-2457837</v>
          </cell>
          <cell r="F5721" t="str">
            <v>LHC240715008</v>
          </cell>
          <cell r="G5721">
            <v>180</v>
          </cell>
          <cell r="H5721" t="str">
            <v>singleron-3'转录组文库</v>
          </cell>
          <cell r="I5721" t="str">
            <v>DY</v>
          </cell>
          <cell r="J5721">
            <v>13.5</v>
          </cell>
        </row>
        <row r="5721">
          <cell r="N5721" t="e">
            <v>#DIV/0!</v>
          </cell>
        </row>
        <row r="5722">
          <cell r="E5722" t="str">
            <v>HGC-Lib-2457838</v>
          </cell>
          <cell r="F5722" t="str">
            <v>LHC240715009</v>
          </cell>
          <cell r="G5722">
            <v>180</v>
          </cell>
          <cell r="H5722" t="str">
            <v>singleron-3'转录组文库</v>
          </cell>
          <cell r="I5722" t="str">
            <v>DY</v>
          </cell>
          <cell r="J5722">
            <v>25</v>
          </cell>
        </row>
        <row r="5722">
          <cell r="N5722" t="e">
            <v>#DIV/0!</v>
          </cell>
        </row>
        <row r="5723">
          <cell r="E5723" t="str">
            <v>HGC-Lib-2457839</v>
          </cell>
          <cell r="F5723" t="str">
            <v>LHC240715010</v>
          </cell>
          <cell r="G5723">
            <v>180</v>
          </cell>
          <cell r="H5723" t="str">
            <v>singleron-3'转录组文库</v>
          </cell>
          <cell r="I5723" t="str">
            <v>DY</v>
          </cell>
          <cell r="J5723">
            <v>23.6</v>
          </cell>
        </row>
        <row r="5723">
          <cell r="N5723" t="e">
            <v>#DIV/0!</v>
          </cell>
        </row>
        <row r="5724">
          <cell r="E5724" t="str">
            <v>HGC-Lib-2457840</v>
          </cell>
          <cell r="F5724" t="str">
            <v>LHC240715011</v>
          </cell>
          <cell r="G5724">
            <v>180</v>
          </cell>
          <cell r="H5724" t="str">
            <v>singleron-3'转录组文库</v>
          </cell>
          <cell r="I5724" t="str">
            <v>DY</v>
          </cell>
          <cell r="J5724">
            <v>20.2</v>
          </cell>
        </row>
        <row r="5724">
          <cell r="N5724" t="e">
            <v>#DIV/0!</v>
          </cell>
        </row>
        <row r="5725">
          <cell r="E5725" t="str">
            <v>HGC-POOL-2457850</v>
          </cell>
          <cell r="F5725" t="str">
            <v>PLN235</v>
          </cell>
          <cell r="G5725">
            <v>70</v>
          </cell>
          <cell r="H5725" t="str">
            <v>ATAC-Seq文库</v>
          </cell>
          <cell r="I5725" t="str">
            <v>WWH</v>
          </cell>
          <cell r="J5725">
            <v>10.6</v>
          </cell>
          <cell r="K5725">
            <v>310</v>
          </cell>
        </row>
        <row r="5725">
          <cell r="N5725">
            <v>52.605459057072</v>
          </cell>
        </row>
        <row r="5726">
          <cell r="E5726" t="str">
            <v>HGC-Lib-2457852</v>
          </cell>
          <cell r="F5726" t="str">
            <v>IRAZ-Me-H3</v>
          </cell>
          <cell r="G5726">
            <v>6</v>
          </cell>
          <cell r="H5726" t="str">
            <v>CUT&amp;Tag文库</v>
          </cell>
          <cell r="I5726" t="str">
            <v>WWH</v>
          </cell>
          <cell r="J5726">
            <v>15.2</v>
          </cell>
          <cell r="K5726">
            <v>408</v>
          </cell>
        </row>
        <row r="5726">
          <cell r="N5726">
            <v>57.315233785822</v>
          </cell>
        </row>
        <row r="5727">
          <cell r="E5727" t="str">
            <v>HGC-Lib-2457853</v>
          </cell>
          <cell r="F5727" t="str">
            <v>IRAZ-Me-H3K9me2-1</v>
          </cell>
          <cell r="G5727">
            <v>10</v>
          </cell>
          <cell r="H5727" t="str">
            <v>CUT&amp;Tag文库</v>
          </cell>
          <cell r="I5727" t="str">
            <v>WWH</v>
          </cell>
          <cell r="J5727">
            <v>25.4</v>
          </cell>
          <cell r="K5727">
            <v>466</v>
          </cell>
        </row>
        <row r="5727">
          <cell r="N5727">
            <v>83.8560581049851</v>
          </cell>
        </row>
        <row r="5728">
          <cell r="E5728" t="str">
            <v>HGC-Lib-2457854</v>
          </cell>
          <cell r="F5728" t="str">
            <v>IRAZ-Me-H3K9me2-2</v>
          </cell>
          <cell r="G5728">
            <v>10</v>
          </cell>
          <cell r="H5728" t="str">
            <v>CUT&amp;Tag文库</v>
          </cell>
          <cell r="I5728" t="str">
            <v>WWH</v>
          </cell>
          <cell r="J5728">
            <v>20.2</v>
          </cell>
          <cell r="K5728">
            <v>466</v>
          </cell>
        </row>
        <row r="5728">
          <cell r="N5728">
            <v>66.6886761307362</v>
          </cell>
        </row>
        <row r="5729">
          <cell r="E5729" t="str">
            <v>HGC-Lib-2457855</v>
          </cell>
          <cell r="F5729" t="str">
            <v>IRAZ-Me-S9.6-1</v>
          </cell>
          <cell r="G5729">
            <v>10</v>
          </cell>
          <cell r="H5729" t="str">
            <v>CUT&amp;Tag文库</v>
          </cell>
          <cell r="I5729" t="str">
            <v>WWH</v>
          </cell>
          <cell r="J5729">
            <v>49.6</v>
          </cell>
          <cell r="K5729">
            <v>514</v>
          </cell>
        </row>
        <row r="5729">
          <cell r="N5729">
            <v>148.458545345705</v>
          </cell>
        </row>
        <row r="5730">
          <cell r="E5730" t="str">
            <v>HGC-Lib-2457856</v>
          </cell>
          <cell r="F5730" t="str">
            <v>sp-ZH11-H3K36me3-1</v>
          </cell>
          <cell r="G5730">
            <v>10</v>
          </cell>
          <cell r="H5730" t="str">
            <v>CUT&amp;Tag文库</v>
          </cell>
          <cell r="I5730" t="str">
            <v>WWH</v>
          </cell>
          <cell r="J5730">
            <v>70.4</v>
          </cell>
          <cell r="K5730">
            <v>556</v>
          </cell>
        </row>
        <row r="5730">
          <cell r="M5730" t="str">
            <v>加水30ul</v>
          </cell>
          <cell r="N5730">
            <v>194.798007747648</v>
          </cell>
        </row>
        <row r="5731">
          <cell r="E5731" t="str">
            <v>HGC-Lib-2457857</v>
          </cell>
          <cell r="F5731" t="str">
            <v>sp-ZH11-H3K36me3-2</v>
          </cell>
          <cell r="G5731">
            <v>10</v>
          </cell>
          <cell r="H5731" t="str">
            <v>CUT&amp;Tag文库</v>
          </cell>
          <cell r="I5731" t="str">
            <v>WWH</v>
          </cell>
          <cell r="J5731">
            <v>57.4</v>
          </cell>
          <cell r="K5731">
            <v>552</v>
          </cell>
        </row>
        <row r="5731">
          <cell r="N5731">
            <v>159.977703455964</v>
          </cell>
        </row>
        <row r="5732">
          <cell r="E5732" t="str">
            <v>HGC-Lib-2457858</v>
          </cell>
          <cell r="F5732" t="str">
            <v>Azu-Me-H3</v>
          </cell>
          <cell r="G5732">
            <v>6</v>
          </cell>
          <cell r="H5732" t="str">
            <v>CUT&amp;Tag文库</v>
          </cell>
          <cell r="I5732" t="str">
            <v>WWH</v>
          </cell>
          <cell r="J5732">
            <v>36.8</v>
          </cell>
          <cell r="K5732">
            <v>489</v>
          </cell>
        </row>
        <row r="5732">
          <cell r="M5732" t="str">
            <v>加水15ul</v>
          </cell>
          <cell r="N5732">
            <v>115.777882649048</v>
          </cell>
        </row>
        <row r="5733">
          <cell r="E5733" t="str">
            <v>HGC-Lib-2457859</v>
          </cell>
          <cell r="F5733" t="str">
            <v>IR64-Me-H3</v>
          </cell>
          <cell r="G5733">
            <v>6</v>
          </cell>
          <cell r="H5733" t="str">
            <v>CUT&amp;Tag文库</v>
          </cell>
          <cell r="I5733" t="str">
            <v>WWH</v>
          </cell>
          <cell r="J5733">
            <v>11.4</v>
          </cell>
          <cell r="K5733">
            <v>482</v>
          </cell>
        </row>
        <row r="5733">
          <cell r="N5733">
            <v>36.386849664858</v>
          </cell>
        </row>
        <row r="5734">
          <cell r="E5734" t="str">
            <v>HGC-Lib-2457860</v>
          </cell>
          <cell r="F5734" t="str">
            <v>E-ZHZS</v>
          </cell>
          <cell r="G5734">
            <v>6</v>
          </cell>
          <cell r="H5734" t="str">
            <v>CUT&amp;Tag文库</v>
          </cell>
          <cell r="I5734" t="str">
            <v>WWH</v>
          </cell>
          <cell r="J5734">
            <v>53.6</v>
          </cell>
          <cell r="K5734">
            <v>484</v>
          </cell>
        </row>
        <row r="5734">
          <cell r="M5734" t="str">
            <v>加水30ul</v>
          </cell>
          <cell r="N5734">
            <v>170.375079465989</v>
          </cell>
        </row>
        <row r="5735">
          <cell r="E5735" t="str">
            <v>HGC-Lib-2457861</v>
          </cell>
          <cell r="F5735" t="str">
            <v>E-ZSZH</v>
          </cell>
          <cell r="G5735">
            <v>6</v>
          </cell>
          <cell r="H5735" t="str">
            <v>CUT&amp;Tag文库</v>
          </cell>
          <cell r="I5735" t="str">
            <v>WWH</v>
          </cell>
          <cell r="J5735">
            <v>45</v>
          </cell>
          <cell r="K5735">
            <v>433</v>
          </cell>
        </row>
        <row r="5735">
          <cell r="N5735">
            <v>159.88630307337</v>
          </cell>
        </row>
        <row r="5736">
          <cell r="E5736" t="str">
            <v>HGC-Lib-2457862</v>
          </cell>
          <cell r="F5736" t="str">
            <v>G-ZHZS</v>
          </cell>
          <cell r="G5736">
            <v>6</v>
          </cell>
          <cell r="H5736" t="str">
            <v>CUT&amp;Tag文库</v>
          </cell>
          <cell r="I5736" t="str">
            <v>WWH</v>
          </cell>
          <cell r="J5736">
            <v>44.6</v>
          </cell>
          <cell r="K5736">
            <v>419</v>
          </cell>
        </row>
        <row r="5736">
          <cell r="N5736">
            <v>163.759867817147</v>
          </cell>
        </row>
        <row r="5737">
          <cell r="E5737" t="str">
            <v>HGC-Lib-2457863</v>
          </cell>
          <cell r="F5737" t="str">
            <v>G-ZSZH</v>
          </cell>
          <cell r="G5737">
            <v>6</v>
          </cell>
          <cell r="H5737" t="str">
            <v>CUT&amp;Tag文库</v>
          </cell>
          <cell r="I5737" t="str">
            <v>WWH</v>
          </cell>
          <cell r="J5737">
            <v>52</v>
          </cell>
          <cell r="K5737">
            <v>452</v>
          </cell>
        </row>
        <row r="5737">
          <cell r="N5737">
            <v>176.991150442478</v>
          </cell>
        </row>
        <row r="5738">
          <cell r="E5738" t="str">
            <v>HGC-Lib-2457882</v>
          </cell>
          <cell r="F5738" t="str">
            <v>KO-Brunello-library</v>
          </cell>
          <cell r="G5738">
            <v>10</v>
          </cell>
          <cell r="H5738" t="str">
            <v>PCR产物文库</v>
          </cell>
          <cell r="I5738" t="str">
            <v>YHT</v>
          </cell>
          <cell r="J5738">
            <v>35.4</v>
          </cell>
        </row>
        <row r="5738">
          <cell r="N5738" t="e">
            <v>#DIV/0!</v>
          </cell>
        </row>
        <row r="5739">
          <cell r="E5739" t="str">
            <v>HGC-Lib-2457883</v>
          </cell>
          <cell r="F5739" t="str">
            <v>C1-Calabrese-library</v>
          </cell>
          <cell r="G5739">
            <v>10</v>
          </cell>
          <cell r="H5739" t="str">
            <v>PCR产物文库</v>
          </cell>
          <cell r="I5739" t="str">
            <v>YHT</v>
          </cell>
          <cell r="J5739">
            <v>58.4</v>
          </cell>
        </row>
        <row r="5739">
          <cell r="N5739" t="e">
            <v>#DIV/0!</v>
          </cell>
        </row>
        <row r="5740">
          <cell r="E5740" t="str">
            <v>HGC-Lib-2457884</v>
          </cell>
          <cell r="F5740" t="str">
            <v>C2-Calabrese-library</v>
          </cell>
          <cell r="G5740">
            <v>10</v>
          </cell>
          <cell r="H5740" t="str">
            <v>PCR产物文库</v>
          </cell>
          <cell r="I5740" t="str">
            <v>YHT</v>
          </cell>
          <cell r="J5740">
            <v>56</v>
          </cell>
        </row>
        <row r="5740">
          <cell r="N5740" t="e">
            <v>#DIV/0!</v>
          </cell>
        </row>
        <row r="5741">
          <cell r="E5741" t="str">
            <v>HGC-Lib-2457989</v>
          </cell>
          <cell r="F5741">
            <v>1</v>
          </cell>
        </row>
        <row r="5741">
          <cell r="H5741" t="str">
            <v>ATAC-Seq文库</v>
          </cell>
          <cell r="I5741" t="str">
            <v>ZZ</v>
          </cell>
          <cell r="J5741">
            <v>4.5</v>
          </cell>
          <cell r="K5741">
            <v>503</v>
          </cell>
          <cell r="L5741" t="str">
            <v>YHT</v>
          </cell>
        </row>
        <row r="5741">
          <cell r="N5741">
            <v>13.7635724116837</v>
          </cell>
        </row>
        <row r="5742">
          <cell r="E5742" t="str">
            <v>HGC-Lib-2457990</v>
          </cell>
          <cell r="F5742">
            <v>2</v>
          </cell>
        </row>
        <row r="5742">
          <cell r="H5742" t="str">
            <v>ATAC-Seq文库</v>
          </cell>
          <cell r="I5742" t="str">
            <v>ZZ</v>
          </cell>
          <cell r="J5742">
            <v>4.35</v>
          </cell>
          <cell r="K5742">
            <v>524</v>
          </cell>
          <cell r="L5742" t="str">
            <v>YHT</v>
          </cell>
        </row>
        <row r="5742">
          <cell r="N5742">
            <v>12.7715795654727</v>
          </cell>
        </row>
        <row r="5743">
          <cell r="E5743" t="str">
            <v>HGC-Lib-2457991</v>
          </cell>
          <cell r="F5743">
            <v>3</v>
          </cell>
        </row>
        <row r="5743">
          <cell r="H5743" t="str">
            <v>ATAC-Seq文库</v>
          </cell>
          <cell r="I5743" t="str">
            <v>ZZ</v>
          </cell>
          <cell r="J5743">
            <v>4.13333333333333</v>
          </cell>
          <cell r="K5743">
            <v>475</v>
          </cell>
          <cell r="L5743" t="str">
            <v>YHT</v>
          </cell>
        </row>
        <row r="5743">
          <cell r="N5743">
            <v>13.387314439946</v>
          </cell>
        </row>
        <row r="5744">
          <cell r="E5744" t="str">
            <v>HGC-2457885</v>
          </cell>
          <cell r="F5744" t="str">
            <v>rLBA</v>
          </cell>
          <cell r="G5744">
            <v>100</v>
          </cell>
        </row>
        <row r="5744">
          <cell r="I5744" t="str">
            <v>YHT</v>
          </cell>
          <cell r="J5744">
            <v>32.1</v>
          </cell>
          <cell r="K5744">
            <v>497</v>
          </cell>
        </row>
        <row r="5744">
          <cell r="N5744">
            <v>99.3654233090853</v>
          </cell>
        </row>
        <row r="5745">
          <cell r="E5745" t="str">
            <v>HGC-2457886</v>
          </cell>
          <cell r="F5745">
            <v>1</v>
          </cell>
          <cell r="G5745">
            <v>100</v>
          </cell>
        </row>
        <row r="5745">
          <cell r="I5745" t="str">
            <v>YHT</v>
          </cell>
          <cell r="J5745">
            <v>38.7</v>
          </cell>
          <cell r="K5745">
            <v>527</v>
          </cell>
        </row>
        <row r="5745">
          <cell r="N5745">
            <v>112.976207852868</v>
          </cell>
        </row>
        <row r="5746">
          <cell r="E5746" t="str">
            <v>HGC-2457887</v>
          </cell>
          <cell r="F5746" t="str">
            <v>LYG</v>
          </cell>
          <cell r="G5746">
            <v>100</v>
          </cell>
        </row>
        <row r="5746">
          <cell r="I5746" t="str">
            <v>YHT</v>
          </cell>
          <cell r="J5746">
            <v>35.3</v>
          </cell>
          <cell r="K5746">
            <v>506</v>
          </cell>
        </row>
        <row r="5746">
          <cell r="N5746">
            <v>107.327455153542</v>
          </cell>
        </row>
        <row r="5747">
          <cell r="E5747" t="str">
            <v>HGC-Lib-2457893</v>
          </cell>
          <cell r="F5747" t="str">
            <v>H10055</v>
          </cell>
          <cell r="G5747">
            <v>120</v>
          </cell>
          <cell r="H5747" t="str">
            <v>全基因组文库</v>
          </cell>
          <cell r="I5747" t="str">
            <v>ZZ</v>
          </cell>
          <cell r="J5747">
            <v>13.1</v>
          </cell>
          <cell r="K5747">
            <v>545</v>
          </cell>
        </row>
        <row r="5747">
          <cell r="N5747">
            <v>36.9795342272406</v>
          </cell>
        </row>
        <row r="5748">
          <cell r="E5748" t="str">
            <v>HGC-POOL-2457895</v>
          </cell>
          <cell r="F5748" t="str">
            <v>SB93</v>
          </cell>
          <cell r="G5748">
            <v>60</v>
          </cell>
          <cell r="H5748" t="str">
            <v>10× 3'单细胞</v>
          </cell>
          <cell r="I5748" t="str">
            <v>YHT</v>
          </cell>
          <cell r="J5748">
            <v>0.382</v>
          </cell>
          <cell r="K5748" t="str">
            <v>/</v>
          </cell>
        </row>
        <row r="5748">
          <cell r="N5748" t="e">
            <v>#VALUE!</v>
          </cell>
        </row>
        <row r="5749">
          <cell r="E5749" t="str">
            <v>HGC-Lib-2457896</v>
          </cell>
          <cell r="F5749" t="str">
            <v>1-1</v>
          </cell>
          <cell r="G5749">
            <v>10</v>
          </cell>
          <cell r="H5749" t="str">
            <v>cut&amp;tag文库</v>
          </cell>
          <cell r="I5749" t="str">
            <v>YHT</v>
          </cell>
          <cell r="J5749">
            <v>12.5</v>
          </cell>
          <cell r="K5749">
            <v>381</v>
          </cell>
        </row>
        <row r="5749">
          <cell r="N5749">
            <v>50.4744599232788</v>
          </cell>
        </row>
        <row r="5750">
          <cell r="E5750" t="str">
            <v>HGC-Lib-2457897</v>
          </cell>
          <cell r="F5750" t="str">
            <v>1-2</v>
          </cell>
          <cell r="G5750">
            <v>10</v>
          </cell>
          <cell r="H5750" t="str">
            <v>cut&amp;tag文库</v>
          </cell>
          <cell r="I5750" t="str">
            <v>YHT</v>
          </cell>
          <cell r="J5750">
            <v>16.2</v>
          </cell>
          <cell r="K5750">
            <v>388</v>
          </cell>
        </row>
        <row r="5750">
          <cell r="N5750">
            <v>64.2347343378271</v>
          </cell>
        </row>
        <row r="5751">
          <cell r="E5751" t="str">
            <v>HGC-Lib-2457898</v>
          </cell>
          <cell r="F5751" t="str">
            <v>2-1</v>
          </cell>
          <cell r="G5751">
            <v>10</v>
          </cell>
          <cell r="H5751" t="str">
            <v>cut&amp;tag文库</v>
          </cell>
          <cell r="I5751" t="str">
            <v>YHT</v>
          </cell>
          <cell r="J5751">
            <v>55.4</v>
          </cell>
          <cell r="K5751">
            <v>493</v>
          </cell>
        </row>
        <row r="5751">
          <cell r="N5751">
            <v>172.88188484943</v>
          </cell>
        </row>
        <row r="5752">
          <cell r="E5752" t="str">
            <v>HGC-Lib-2457899</v>
          </cell>
          <cell r="F5752" t="str">
            <v>2-2</v>
          </cell>
          <cell r="G5752">
            <v>10</v>
          </cell>
          <cell r="H5752" t="str">
            <v>cut&amp;tag文库</v>
          </cell>
          <cell r="I5752" t="str">
            <v>YHT</v>
          </cell>
          <cell r="J5752">
            <v>45.8</v>
          </cell>
          <cell r="K5752">
            <v>480</v>
          </cell>
        </row>
        <row r="5752">
          <cell r="N5752">
            <v>146.794871794872</v>
          </cell>
        </row>
        <row r="5753">
          <cell r="E5753" t="str">
            <v>HGC-Lib-2457900</v>
          </cell>
          <cell r="F5753" t="str">
            <v>3-1</v>
          </cell>
          <cell r="G5753">
            <v>10</v>
          </cell>
          <cell r="H5753" t="str">
            <v>cut&amp;tag文库</v>
          </cell>
          <cell r="I5753" t="str">
            <v>YHT</v>
          </cell>
          <cell r="J5753">
            <v>44.6</v>
          </cell>
          <cell r="K5753">
            <v>478</v>
          </cell>
        </row>
        <row r="5753">
          <cell r="N5753">
            <v>143.546829739298</v>
          </cell>
        </row>
        <row r="5754">
          <cell r="E5754" t="str">
            <v>HGC-Lib-2457901</v>
          </cell>
          <cell r="F5754" t="str">
            <v>3-2</v>
          </cell>
          <cell r="G5754">
            <v>10</v>
          </cell>
          <cell r="H5754" t="str">
            <v>cut&amp;tag文库</v>
          </cell>
          <cell r="I5754" t="str">
            <v>YHT</v>
          </cell>
          <cell r="J5754">
            <v>43.2</v>
          </cell>
          <cell r="K5754">
            <v>479</v>
          </cell>
        </row>
        <row r="5754">
          <cell r="N5754">
            <v>138.750602216155</v>
          </cell>
        </row>
        <row r="5755">
          <cell r="E5755" t="str">
            <v>HGC-Lib-2457902</v>
          </cell>
          <cell r="F5755" t="str">
            <v>4-1</v>
          </cell>
          <cell r="G5755">
            <v>10</v>
          </cell>
          <cell r="H5755" t="str">
            <v>cut&amp;tag文库</v>
          </cell>
          <cell r="I5755" t="str">
            <v>YHT</v>
          </cell>
          <cell r="J5755">
            <v>102</v>
          </cell>
          <cell r="K5755">
            <v>483</v>
          </cell>
        </row>
        <row r="5755">
          <cell r="N5755">
            <v>324.892498805542</v>
          </cell>
        </row>
        <row r="5756">
          <cell r="E5756" t="str">
            <v>HGC-Lib-2457903</v>
          </cell>
          <cell r="F5756" t="str">
            <v>4-2</v>
          </cell>
          <cell r="G5756">
            <v>10</v>
          </cell>
          <cell r="H5756" t="str">
            <v>cut&amp;tag文库</v>
          </cell>
          <cell r="I5756" t="str">
            <v>YHT</v>
          </cell>
          <cell r="J5756">
            <v>99</v>
          </cell>
          <cell r="K5756">
            <v>485</v>
          </cell>
        </row>
        <row r="5756">
          <cell r="N5756">
            <v>314.036478984933</v>
          </cell>
        </row>
        <row r="5757">
          <cell r="E5757" t="str">
            <v>HGC-Lib-2457904</v>
          </cell>
          <cell r="F5757" t="str">
            <v>5-1</v>
          </cell>
          <cell r="G5757">
            <v>10</v>
          </cell>
          <cell r="H5757" t="str">
            <v>cut&amp;tag文库</v>
          </cell>
          <cell r="I5757" t="str">
            <v>YHT</v>
          </cell>
          <cell r="J5757">
            <v>71</v>
          </cell>
          <cell r="K5757">
            <v>506</v>
          </cell>
        </row>
        <row r="5757">
          <cell r="N5757">
            <v>215.871085436303</v>
          </cell>
        </row>
        <row r="5758">
          <cell r="E5758" t="str">
            <v>HGC-Lib-2457905</v>
          </cell>
          <cell r="F5758" t="str">
            <v>5-2</v>
          </cell>
          <cell r="G5758">
            <v>10</v>
          </cell>
          <cell r="H5758" t="str">
            <v>cut&amp;tag文库</v>
          </cell>
          <cell r="I5758" t="str">
            <v>YHT</v>
          </cell>
          <cell r="J5758">
            <v>88.8</v>
          </cell>
          <cell r="K5758">
            <v>499</v>
          </cell>
        </row>
        <row r="5758">
          <cell r="N5758">
            <v>273.778325882534</v>
          </cell>
        </row>
        <row r="5759">
          <cell r="E5759" t="str">
            <v>HGC-Lib-2457906</v>
          </cell>
          <cell r="F5759" t="str">
            <v>6-1</v>
          </cell>
          <cell r="G5759">
            <v>10</v>
          </cell>
          <cell r="H5759" t="str">
            <v>cut&amp;tag文库</v>
          </cell>
          <cell r="I5759" t="str">
            <v>YHT</v>
          </cell>
          <cell r="J5759">
            <v>64.2</v>
          </cell>
          <cell r="K5759">
            <v>498</v>
          </cell>
        </row>
        <row r="5759">
          <cell r="N5759">
            <v>198.331788693235</v>
          </cell>
        </row>
        <row r="5760">
          <cell r="E5760" t="str">
            <v>HGC-Lib-2457907</v>
          </cell>
          <cell r="F5760" t="str">
            <v>6-2</v>
          </cell>
          <cell r="G5760">
            <v>10</v>
          </cell>
          <cell r="H5760" t="str">
            <v>cut&amp;tag文库</v>
          </cell>
          <cell r="I5760" t="str">
            <v>YHT</v>
          </cell>
          <cell r="J5760">
            <v>62.4</v>
          </cell>
          <cell r="K5760">
            <v>498</v>
          </cell>
        </row>
        <row r="5760">
          <cell r="N5760">
            <v>192.771084337349</v>
          </cell>
        </row>
        <row r="5761">
          <cell r="E5761" t="str">
            <v>HGC-Lib-2457908</v>
          </cell>
          <cell r="F5761" t="str">
            <v>7-1</v>
          </cell>
          <cell r="G5761">
            <v>10</v>
          </cell>
          <cell r="H5761" t="str">
            <v>cut&amp;tag文库</v>
          </cell>
          <cell r="I5761" t="str">
            <v>YHT</v>
          </cell>
          <cell r="J5761">
            <v>1.45</v>
          </cell>
          <cell r="K5761">
            <v>354</v>
          </cell>
        </row>
        <row r="5761">
          <cell r="N5761">
            <v>6.30160799652325</v>
          </cell>
        </row>
        <row r="5762">
          <cell r="E5762" t="str">
            <v>HGC-Lib-2457909</v>
          </cell>
          <cell r="F5762" t="str">
            <v>7-2</v>
          </cell>
          <cell r="G5762">
            <v>10</v>
          </cell>
          <cell r="H5762" t="str">
            <v>cut&amp;tag文库</v>
          </cell>
          <cell r="I5762" t="str">
            <v>YHT</v>
          </cell>
          <cell r="J5762">
            <v>5.98</v>
          </cell>
          <cell r="K5762">
            <v>348</v>
          </cell>
        </row>
        <row r="5762">
          <cell r="N5762">
            <v>26.4367816091954</v>
          </cell>
        </row>
        <row r="5763">
          <cell r="E5763" t="str">
            <v>HGC-Lib-2457910</v>
          </cell>
          <cell r="F5763" t="str">
            <v>8-1</v>
          </cell>
          <cell r="G5763">
            <v>10</v>
          </cell>
          <cell r="H5763" t="str">
            <v>cut&amp;tag文库</v>
          </cell>
          <cell r="I5763" t="str">
            <v>YHT</v>
          </cell>
          <cell r="J5763">
            <v>12.8</v>
          </cell>
          <cell r="K5763">
            <v>386</v>
          </cell>
        </row>
        <row r="5763">
          <cell r="N5763">
            <v>51.0163411717816</v>
          </cell>
        </row>
        <row r="5764">
          <cell r="E5764" t="str">
            <v>HGC-Lib-2457911</v>
          </cell>
          <cell r="F5764" t="str">
            <v>8-2</v>
          </cell>
          <cell r="G5764">
            <v>10</v>
          </cell>
          <cell r="H5764" t="str">
            <v>cut&amp;tag文库</v>
          </cell>
          <cell r="I5764" t="str">
            <v>YHT</v>
          </cell>
          <cell r="J5764">
            <v>2.8</v>
          </cell>
          <cell r="K5764">
            <v>391</v>
          </cell>
        </row>
        <row r="5764">
          <cell r="N5764">
            <v>11.0171158764509</v>
          </cell>
        </row>
        <row r="5765">
          <cell r="E5765" t="str">
            <v>HGC-Lib-2457912</v>
          </cell>
          <cell r="F5765" t="str">
            <v>9-1</v>
          </cell>
          <cell r="G5765">
            <v>10</v>
          </cell>
          <cell r="H5765" t="str">
            <v>cut&amp;tag文库</v>
          </cell>
          <cell r="I5765" t="str">
            <v>YHT</v>
          </cell>
          <cell r="J5765">
            <v>48.4</v>
          </cell>
          <cell r="K5765">
            <v>506</v>
          </cell>
        </row>
        <row r="5765">
          <cell r="N5765">
            <v>147.157190635452</v>
          </cell>
        </row>
        <row r="5766">
          <cell r="E5766" t="str">
            <v>HGC-Lib-2457913</v>
          </cell>
          <cell r="F5766" t="str">
            <v>9-2</v>
          </cell>
          <cell r="G5766">
            <v>10</v>
          </cell>
          <cell r="H5766" t="str">
            <v>cut&amp;tag文库</v>
          </cell>
          <cell r="I5766" t="str">
            <v>YHT</v>
          </cell>
          <cell r="J5766">
            <v>50.6</v>
          </cell>
          <cell r="K5766">
            <v>511</v>
          </cell>
        </row>
        <row r="5766">
          <cell r="N5766">
            <v>152.340809875056</v>
          </cell>
        </row>
        <row r="5767">
          <cell r="E5767" t="str">
            <v>HGC-Lib-2457914</v>
          </cell>
          <cell r="F5767" t="str">
            <v>10-1</v>
          </cell>
          <cell r="G5767">
            <v>10</v>
          </cell>
          <cell r="H5767" t="str">
            <v>cut&amp;tag文库</v>
          </cell>
          <cell r="I5767" t="str">
            <v>YHT</v>
          </cell>
          <cell r="J5767">
            <v>1.52</v>
          </cell>
          <cell r="K5767">
            <v>375</v>
          </cell>
        </row>
        <row r="5767">
          <cell r="N5767">
            <v>6.23589743589744</v>
          </cell>
        </row>
        <row r="5768">
          <cell r="E5768" t="str">
            <v>HGC-Lib-2457915</v>
          </cell>
          <cell r="F5768" t="str">
            <v>10-2</v>
          </cell>
          <cell r="G5768">
            <v>10</v>
          </cell>
          <cell r="H5768" t="str">
            <v>cut&amp;tag文库</v>
          </cell>
          <cell r="I5768" t="str">
            <v>YHT</v>
          </cell>
          <cell r="J5768">
            <v>1.58</v>
          </cell>
          <cell r="K5768">
            <v>384</v>
          </cell>
        </row>
        <row r="5768">
          <cell r="N5768">
            <v>6.33012820512821</v>
          </cell>
        </row>
        <row r="5769">
          <cell r="E5769" t="str">
            <v>HGC-Lib-2457916</v>
          </cell>
          <cell r="F5769" t="str">
            <v>11-1</v>
          </cell>
          <cell r="G5769">
            <v>10</v>
          </cell>
          <cell r="H5769" t="str">
            <v>cut&amp;tag文库</v>
          </cell>
          <cell r="I5769" t="str">
            <v>YHT</v>
          </cell>
          <cell r="J5769">
            <v>0.682</v>
          </cell>
          <cell r="K5769">
            <v>384</v>
          </cell>
        </row>
        <row r="5769">
          <cell r="N5769">
            <v>2.7323717948718</v>
          </cell>
        </row>
        <row r="5770">
          <cell r="E5770" t="str">
            <v>HGC-Lib-2457917</v>
          </cell>
          <cell r="F5770" t="str">
            <v>11-2</v>
          </cell>
          <cell r="G5770">
            <v>10</v>
          </cell>
          <cell r="H5770" t="str">
            <v>cut&amp;tag文库</v>
          </cell>
          <cell r="I5770" t="str">
            <v>YHT</v>
          </cell>
          <cell r="J5770">
            <v>2.46</v>
          </cell>
          <cell r="K5770">
            <v>395</v>
          </cell>
        </row>
        <row r="5770">
          <cell r="N5770">
            <v>9.58130477117819</v>
          </cell>
        </row>
        <row r="5771">
          <cell r="E5771" t="str">
            <v>HGC-Lib-2457918</v>
          </cell>
          <cell r="F5771" t="str">
            <v>12-1</v>
          </cell>
          <cell r="G5771">
            <v>10</v>
          </cell>
          <cell r="H5771" t="str">
            <v>cut&amp;tag文库</v>
          </cell>
          <cell r="I5771" t="str">
            <v>YHT</v>
          </cell>
          <cell r="J5771">
            <v>10.7</v>
          </cell>
          <cell r="K5771">
            <v>522</v>
          </cell>
        </row>
        <row r="5771">
          <cell r="N5771">
            <v>31.535514294135</v>
          </cell>
        </row>
        <row r="5772">
          <cell r="E5772" t="str">
            <v>HGC-Lib-2457919</v>
          </cell>
          <cell r="F5772" t="str">
            <v>12-2</v>
          </cell>
          <cell r="G5772">
            <v>10</v>
          </cell>
          <cell r="H5772" t="str">
            <v>cut&amp;tag文库</v>
          </cell>
          <cell r="I5772" t="str">
            <v>YHT</v>
          </cell>
          <cell r="J5772">
            <v>10.3</v>
          </cell>
          <cell r="K5772">
            <v>510</v>
          </cell>
        </row>
        <row r="5772">
          <cell r="N5772">
            <v>31.0708898944193</v>
          </cell>
        </row>
        <row r="5773">
          <cell r="E5773" t="str">
            <v>HGC-Lib-2457920</v>
          </cell>
          <cell r="F5773" t="str">
            <v>13-1</v>
          </cell>
          <cell r="G5773">
            <v>10</v>
          </cell>
          <cell r="H5773" t="str">
            <v>cut&amp;tag文库</v>
          </cell>
          <cell r="I5773" t="str">
            <v>YHT</v>
          </cell>
          <cell r="J5773">
            <v>2.38</v>
          </cell>
          <cell r="K5773">
            <v>425</v>
          </cell>
        </row>
        <row r="5773">
          <cell r="N5773">
            <v>8.61538461538461</v>
          </cell>
        </row>
        <row r="5774">
          <cell r="E5774" t="str">
            <v>HGC-Lib-2457921</v>
          </cell>
          <cell r="F5774" t="str">
            <v>13-2</v>
          </cell>
          <cell r="G5774">
            <v>10</v>
          </cell>
          <cell r="H5774" t="str">
            <v>cut&amp;tag文库</v>
          </cell>
          <cell r="I5774" t="str">
            <v>YHT</v>
          </cell>
          <cell r="J5774">
            <v>9.9</v>
          </cell>
          <cell r="K5774">
            <v>424</v>
          </cell>
        </row>
        <row r="5774">
          <cell r="N5774">
            <v>35.9216255442671</v>
          </cell>
        </row>
        <row r="5775">
          <cell r="E5775" t="str">
            <v>HGC-Lib-2457922</v>
          </cell>
          <cell r="F5775" t="str">
            <v>14-1</v>
          </cell>
          <cell r="G5775">
            <v>10</v>
          </cell>
          <cell r="H5775" t="str">
            <v>cut&amp;tag文库</v>
          </cell>
          <cell r="I5775" t="str">
            <v>YHT</v>
          </cell>
          <cell r="J5775">
            <v>14.6</v>
          </cell>
          <cell r="K5775">
            <v>500</v>
          </cell>
        </row>
        <row r="5775">
          <cell r="N5775">
            <v>44.9230769230769</v>
          </cell>
        </row>
        <row r="5776">
          <cell r="E5776" t="str">
            <v>HGC-Lib-2457923</v>
          </cell>
          <cell r="F5776" t="str">
            <v>14-2</v>
          </cell>
          <cell r="G5776">
            <v>10</v>
          </cell>
          <cell r="H5776" t="str">
            <v>cut&amp;tag文库</v>
          </cell>
          <cell r="I5776" t="str">
            <v>YHT</v>
          </cell>
          <cell r="J5776">
            <v>17.1</v>
          </cell>
          <cell r="K5776">
            <v>518</v>
          </cell>
        </row>
        <row r="5776">
          <cell r="N5776">
            <v>50.7870507870508</v>
          </cell>
        </row>
        <row r="5777">
          <cell r="E5777" t="str">
            <v>HGC-Lib-2457924</v>
          </cell>
          <cell r="F5777" t="str">
            <v>15-1</v>
          </cell>
          <cell r="G5777">
            <v>10</v>
          </cell>
          <cell r="H5777" t="str">
            <v>cut&amp;tag文库</v>
          </cell>
          <cell r="I5777" t="str">
            <v>YHT</v>
          </cell>
          <cell r="J5777">
            <v>42.8</v>
          </cell>
          <cell r="K5777">
            <v>500</v>
          </cell>
        </row>
        <row r="5777">
          <cell r="N5777">
            <v>131.692307692308</v>
          </cell>
        </row>
        <row r="5778">
          <cell r="E5778" t="str">
            <v>HGC-Lib-2457925</v>
          </cell>
          <cell r="F5778" t="str">
            <v>15-2</v>
          </cell>
          <cell r="G5778">
            <v>10</v>
          </cell>
          <cell r="H5778" t="str">
            <v>cut&amp;tag文库</v>
          </cell>
          <cell r="I5778" t="str">
            <v>YHT</v>
          </cell>
          <cell r="J5778">
            <v>26.2</v>
          </cell>
          <cell r="K5778">
            <v>489</v>
          </cell>
        </row>
        <row r="5778">
          <cell r="N5778">
            <v>82.4288186251376</v>
          </cell>
        </row>
        <row r="5779">
          <cell r="E5779" t="str">
            <v>HGC-Lib-2457926</v>
          </cell>
          <cell r="F5779" t="str">
            <v>16-1</v>
          </cell>
          <cell r="G5779">
            <v>10</v>
          </cell>
          <cell r="H5779" t="str">
            <v>cut&amp;tag文库</v>
          </cell>
          <cell r="I5779" t="str">
            <v>YHT</v>
          </cell>
          <cell r="J5779">
            <v>20.6</v>
          </cell>
          <cell r="K5779">
            <v>483</v>
          </cell>
        </row>
        <row r="5779">
          <cell r="N5779">
            <v>65.6155438764134</v>
          </cell>
        </row>
        <row r="5780">
          <cell r="E5780" t="str">
            <v>HGC-Lib-2457927</v>
          </cell>
          <cell r="F5780" t="str">
            <v>16-2</v>
          </cell>
          <cell r="G5780">
            <v>10</v>
          </cell>
          <cell r="H5780" t="str">
            <v>cut&amp;tag文库</v>
          </cell>
          <cell r="I5780" t="str">
            <v>YHT</v>
          </cell>
          <cell r="J5780">
            <v>21.4</v>
          </cell>
          <cell r="K5780">
            <v>483</v>
          </cell>
        </row>
        <row r="5780">
          <cell r="N5780">
            <v>68.1637203376334</v>
          </cell>
        </row>
        <row r="5781">
          <cell r="E5781" t="str">
            <v>HGC-Lib-2457928</v>
          </cell>
          <cell r="F5781" t="str">
            <v>17-1</v>
          </cell>
          <cell r="G5781">
            <v>10</v>
          </cell>
          <cell r="H5781" t="str">
            <v>cut&amp;tag文库</v>
          </cell>
          <cell r="I5781" t="str">
            <v>YHT</v>
          </cell>
          <cell r="J5781">
            <v>8.44</v>
          </cell>
          <cell r="K5781">
            <v>489</v>
          </cell>
        </row>
        <row r="5781">
          <cell r="N5781">
            <v>26.55340569451</v>
          </cell>
        </row>
        <row r="5782">
          <cell r="E5782" t="str">
            <v>HGC-Lib-2457929</v>
          </cell>
          <cell r="F5782" t="str">
            <v>17-2</v>
          </cell>
          <cell r="G5782">
            <v>10</v>
          </cell>
          <cell r="H5782" t="str">
            <v>cut&amp;tag文库</v>
          </cell>
          <cell r="I5782" t="str">
            <v>YHT</v>
          </cell>
          <cell r="J5782">
            <v>11</v>
          </cell>
          <cell r="K5782">
            <v>508</v>
          </cell>
        </row>
        <row r="5782">
          <cell r="N5782">
            <v>33.313143549364</v>
          </cell>
        </row>
        <row r="5783">
          <cell r="E5783" t="str">
            <v>HGC-Lib-2457930</v>
          </cell>
          <cell r="F5783" t="str">
            <v>18-1</v>
          </cell>
          <cell r="G5783">
            <v>10</v>
          </cell>
          <cell r="H5783" t="str">
            <v>cut&amp;tag文库</v>
          </cell>
          <cell r="I5783" t="str">
            <v>YHT</v>
          </cell>
          <cell r="J5783">
            <v>80</v>
          </cell>
          <cell r="K5783">
            <v>482</v>
          </cell>
        </row>
        <row r="5783">
          <cell r="N5783">
            <v>255.3463134376</v>
          </cell>
        </row>
        <row r="5784">
          <cell r="E5784" t="str">
            <v>HGC-Lib-2457931</v>
          </cell>
          <cell r="F5784" t="str">
            <v>18-2</v>
          </cell>
          <cell r="G5784">
            <v>10</v>
          </cell>
          <cell r="H5784" t="str">
            <v>cut&amp;tag文库</v>
          </cell>
          <cell r="I5784" t="str">
            <v>YHT</v>
          </cell>
          <cell r="J5784">
            <v>95.6</v>
          </cell>
          <cell r="K5784">
            <v>490</v>
          </cell>
        </row>
        <row r="5784">
          <cell r="N5784">
            <v>300.156985871272</v>
          </cell>
        </row>
        <row r="5785">
          <cell r="E5785" t="str">
            <v>HGC-Lib-2457932</v>
          </cell>
          <cell r="F5785" t="str">
            <v>19-1</v>
          </cell>
          <cell r="G5785">
            <v>10</v>
          </cell>
          <cell r="H5785" t="str">
            <v>cut&amp;tag文库</v>
          </cell>
          <cell r="I5785" t="str">
            <v>YHT</v>
          </cell>
          <cell r="J5785">
            <v>76</v>
          </cell>
          <cell r="K5785">
            <v>477</v>
          </cell>
        </row>
        <row r="5785">
          <cell r="N5785">
            <v>245.121754555717</v>
          </cell>
        </row>
        <row r="5786">
          <cell r="E5786" t="str">
            <v>HGC-Lib-2457933</v>
          </cell>
          <cell r="F5786" t="str">
            <v>19-2</v>
          </cell>
          <cell r="G5786">
            <v>10</v>
          </cell>
          <cell r="H5786" t="str">
            <v>cut&amp;tag文库</v>
          </cell>
          <cell r="I5786" t="str">
            <v>YHT</v>
          </cell>
          <cell r="J5786">
            <v>72.8</v>
          </cell>
          <cell r="K5786">
            <v>481</v>
          </cell>
        </row>
        <row r="5786">
          <cell r="N5786">
            <v>232.848232848233</v>
          </cell>
        </row>
        <row r="5787">
          <cell r="E5787" t="str">
            <v>HGC-Lib-2457934</v>
          </cell>
          <cell r="F5787" t="str">
            <v>20-1</v>
          </cell>
          <cell r="G5787">
            <v>10</v>
          </cell>
          <cell r="H5787" t="str">
            <v>cut&amp;tag文库</v>
          </cell>
          <cell r="I5787" t="str">
            <v>YHT</v>
          </cell>
          <cell r="J5787">
            <v>21.6</v>
          </cell>
          <cell r="K5787">
            <v>489</v>
          </cell>
        </row>
        <row r="5787">
          <cell r="N5787">
            <v>67.9565832940066</v>
          </cell>
        </row>
        <row r="5788">
          <cell r="E5788" t="str">
            <v>HGC-Lib-2457935</v>
          </cell>
          <cell r="F5788" t="str">
            <v>20-2</v>
          </cell>
          <cell r="G5788">
            <v>10</v>
          </cell>
          <cell r="H5788" t="str">
            <v>cut&amp;tag文库</v>
          </cell>
          <cell r="I5788" t="str">
            <v>YHT</v>
          </cell>
          <cell r="J5788">
            <v>39.4</v>
          </cell>
          <cell r="K5788">
            <v>505</v>
          </cell>
        </row>
        <row r="5788">
          <cell r="N5788">
            <v>120.03046458492</v>
          </cell>
        </row>
        <row r="5789">
          <cell r="E5789" t="str">
            <v>HGC-Lib-2457936</v>
          </cell>
          <cell r="F5789" t="str">
            <v>21-1</v>
          </cell>
          <cell r="G5789">
            <v>10</v>
          </cell>
          <cell r="H5789" t="str">
            <v>cut&amp;tag文库</v>
          </cell>
          <cell r="I5789" t="str">
            <v>YHT</v>
          </cell>
          <cell r="J5789">
            <v>48</v>
          </cell>
          <cell r="K5789">
            <v>480</v>
          </cell>
        </row>
        <row r="5789">
          <cell r="N5789">
            <v>153.846153846154</v>
          </cell>
        </row>
        <row r="5790">
          <cell r="E5790" t="str">
            <v>HGC-Lib-2457937</v>
          </cell>
          <cell r="F5790" t="str">
            <v>21-2</v>
          </cell>
          <cell r="G5790">
            <v>10</v>
          </cell>
          <cell r="H5790" t="str">
            <v>cut&amp;tag文库</v>
          </cell>
          <cell r="I5790" t="str">
            <v>GZQ</v>
          </cell>
          <cell r="J5790">
            <v>41</v>
          </cell>
          <cell r="K5790">
            <v>485</v>
          </cell>
        </row>
        <row r="5790">
          <cell r="N5790">
            <v>130.05551149881</v>
          </cell>
        </row>
        <row r="5791">
          <cell r="E5791" t="str">
            <v>HGC-Lib-2457938</v>
          </cell>
          <cell r="F5791" t="str">
            <v>22-1</v>
          </cell>
          <cell r="G5791">
            <v>10</v>
          </cell>
          <cell r="H5791" t="str">
            <v>cut&amp;tag文库</v>
          </cell>
          <cell r="I5791" t="str">
            <v>GZQ</v>
          </cell>
          <cell r="J5791">
            <v>2.52</v>
          </cell>
          <cell r="K5791">
            <v>394</v>
          </cell>
        </row>
        <row r="5791">
          <cell r="N5791">
            <v>9.83990628660679</v>
          </cell>
        </row>
        <row r="5792">
          <cell r="E5792" t="str">
            <v>HGC-Lib-2457939</v>
          </cell>
          <cell r="F5792" t="str">
            <v>22-2</v>
          </cell>
          <cell r="G5792">
            <v>10</v>
          </cell>
          <cell r="H5792" t="str">
            <v>cut&amp;tag文库</v>
          </cell>
          <cell r="I5792" t="str">
            <v>GZQ</v>
          </cell>
          <cell r="J5792">
            <v>2.68</v>
          </cell>
          <cell r="K5792">
            <v>393</v>
          </cell>
        </row>
        <row r="5792">
          <cell r="N5792">
            <v>10.4912898806029</v>
          </cell>
        </row>
        <row r="5793">
          <cell r="E5793" t="str">
            <v>HGC-Lib-2457940</v>
          </cell>
          <cell r="F5793" t="str">
            <v>23-1</v>
          </cell>
          <cell r="G5793">
            <v>10</v>
          </cell>
          <cell r="H5793" t="str">
            <v>cut&amp;tag文库</v>
          </cell>
          <cell r="I5793" t="str">
            <v>GZQ</v>
          </cell>
          <cell r="J5793">
            <v>49.6</v>
          </cell>
          <cell r="K5793">
            <v>477</v>
          </cell>
        </row>
        <row r="5793">
          <cell r="N5793">
            <v>159.974197710047</v>
          </cell>
        </row>
        <row r="5794">
          <cell r="E5794" t="str">
            <v>HGC-Lib-2457941</v>
          </cell>
          <cell r="F5794" t="str">
            <v>23-2</v>
          </cell>
          <cell r="G5794">
            <v>10</v>
          </cell>
          <cell r="H5794" t="str">
            <v>cut&amp;tag文库</v>
          </cell>
          <cell r="I5794" t="str">
            <v>GZQ</v>
          </cell>
          <cell r="J5794">
            <v>49.4</v>
          </cell>
          <cell r="K5794">
            <v>479</v>
          </cell>
        </row>
        <row r="5794">
          <cell r="N5794">
            <v>158.66388308977</v>
          </cell>
        </row>
        <row r="5795">
          <cell r="E5795" t="str">
            <v>HGC-Lib-2457942</v>
          </cell>
          <cell r="F5795" t="str">
            <v>24-1</v>
          </cell>
          <cell r="G5795">
            <v>10</v>
          </cell>
          <cell r="H5795" t="str">
            <v>cut&amp;tag文库</v>
          </cell>
          <cell r="I5795" t="str">
            <v>GZQ</v>
          </cell>
          <cell r="J5795">
            <v>10.9</v>
          </cell>
          <cell r="K5795">
            <v>413</v>
          </cell>
        </row>
        <row r="5795">
          <cell r="N5795">
            <v>40.6034643322779</v>
          </cell>
        </row>
        <row r="5796">
          <cell r="E5796" t="str">
            <v>HGC-Lib-2457943</v>
          </cell>
          <cell r="F5796" t="str">
            <v>24-2</v>
          </cell>
          <cell r="G5796">
            <v>10</v>
          </cell>
          <cell r="H5796" t="str">
            <v>cut&amp;tag文库</v>
          </cell>
          <cell r="I5796" t="str">
            <v>GZQ</v>
          </cell>
          <cell r="J5796">
            <v>11.8</v>
          </cell>
          <cell r="K5796">
            <v>418</v>
          </cell>
        </row>
        <row r="5796">
          <cell r="N5796">
            <v>43.4302539565698</v>
          </cell>
        </row>
        <row r="5797">
          <cell r="E5797" t="str">
            <v>HGC-Lib-2457944</v>
          </cell>
          <cell r="F5797" t="str">
            <v>25-1</v>
          </cell>
          <cell r="G5797">
            <v>10</v>
          </cell>
          <cell r="H5797" t="str">
            <v>cut&amp;tag文库</v>
          </cell>
          <cell r="I5797" t="str">
            <v>GZQ</v>
          </cell>
          <cell r="J5797">
            <v>27.6</v>
          </cell>
          <cell r="K5797">
            <v>429</v>
          </cell>
        </row>
        <row r="5797">
          <cell r="N5797">
            <v>98.9779451317913</v>
          </cell>
        </row>
        <row r="5798">
          <cell r="E5798" t="str">
            <v>HGC-Lib-2457945</v>
          </cell>
          <cell r="F5798" t="str">
            <v>25-2</v>
          </cell>
          <cell r="G5798">
            <v>10</v>
          </cell>
          <cell r="H5798" t="str">
            <v>cut&amp;tag文库</v>
          </cell>
          <cell r="I5798" t="str">
            <v>GZQ</v>
          </cell>
          <cell r="J5798">
            <v>25.4</v>
          </cell>
          <cell r="K5798">
            <v>420</v>
          </cell>
        </row>
        <row r="5798">
          <cell r="N5798">
            <v>93.0402930402931</v>
          </cell>
        </row>
        <row r="5799">
          <cell r="E5799" t="str">
            <v>HGC-Lib-2457946</v>
          </cell>
          <cell r="F5799" t="str">
            <v>26-1</v>
          </cell>
          <cell r="G5799">
            <v>10</v>
          </cell>
          <cell r="H5799" t="str">
            <v>cut&amp;tag文库</v>
          </cell>
          <cell r="I5799" t="str">
            <v>GZQ</v>
          </cell>
          <cell r="J5799">
            <v>26.6</v>
          </cell>
          <cell r="K5799">
            <v>420</v>
          </cell>
        </row>
        <row r="5799">
          <cell r="N5799">
            <v>97.4358974358974</v>
          </cell>
        </row>
        <row r="5800">
          <cell r="E5800" t="str">
            <v>HGC-Lib-2457947</v>
          </cell>
          <cell r="F5800" t="str">
            <v>26-2</v>
          </cell>
          <cell r="G5800">
            <v>10</v>
          </cell>
          <cell r="H5800" t="str">
            <v>cut&amp;tag文库</v>
          </cell>
          <cell r="I5800" t="str">
            <v>GZQ</v>
          </cell>
          <cell r="J5800">
            <v>29.8</v>
          </cell>
          <cell r="K5800">
            <v>435</v>
          </cell>
        </row>
        <row r="5800">
          <cell r="N5800">
            <v>105.393457117595</v>
          </cell>
        </row>
        <row r="5801">
          <cell r="E5801" t="str">
            <v>HGC-Lib-2457948</v>
          </cell>
          <cell r="F5801" t="str">
            <v>27-1</v>
          </cell>
          <cell r="G5801">
            <v>10</v>
          </cell>
          <cell r="H5801" t="str">
            <v>cut&amp;tag文库</v>
          </cell>
          <cell r="I5801" t="str">
            <v>GZQ</v>
          </cell>
          <cell r="J5801">
            <v>20.8</v>
          </cell>
          <cell r="K5801">
            <v>431</v>
          </cell>
        </row>
        <row r="5801">
          <cell r="N5801">
            <v>74.245939675174</v>
          </cell>
        </row>
        <row r="5802">
          <cell r="E5802" t="str">
            <v>HGC-Lib-2457949</v>
          </cell>
          <cell r="F5802" t="str">
            <v>27-2</v>
          </cell>
          <cell r="G5802">
            <v>10</v>
          </cell>
          <cell r="H5802" t="str">
            <v>cut&amp;tag文库</v>
          </cell>
          <cell r="I5802" t="str">
            <v>GZQ</v>
          </cell>
          <cell r="J5802">
            <v>22.2</v>
          </cell>
          <cell r="K5802">
            <v>435</v>
          </cell>
        </row>
        <row r="5802">
          <cell r="N5802">
            <v>78.5145888594164</v>
          </cell>
        </row>
        <row r="5803">
          <cell r="E5803" t="str">
            <v>HGC-Lib-2457950</v>
          </cell>
          <cell r="F5803" t="str">
            <v>28-1</v>
          </cell>
          <cell r="G5803">
            <v>10</v>
          </cell>
          <cell r="H5803" t="str">
            <v>cut&amp;tag文库</v>
          </cell>
          <cell r="I5803" t="str">
            <v>GZQ</v>
          </cell>
          <cell r="J5803">
            <v>71.2</v>
          </cell>
          <cell r="K5803">
            <v>459</v>
          </cell>
        </row>
        <row r="5803">
          <cell r="N5803">
            <v>238.645885704709</v>
          </cell>
        </row>
        <row r="5804">
          <cell r="E5804" t="str">
            <v>HGC-Lib-2457951</v>
          </cell>
          <cell r="F5804" t="str">
            <v>28-2</v>
          </cell>
          <cell r="G5804">
            <v>10</v>
          </cell>
          <cell r="H5804" t="str">
            <v>cut&amp;tag文库</v>
          </cell>
          <cell r="I5804" t="str">
            <v>GZQ</v>
          </cell>
          <cell r="J5804">
            <v>64.4</v>
          </cell>
          <cell r="K5804">
            <v>441</v>
          </cell>
        </row>
        <row r="5804">
          <cell r="N5804">
            <v>224.664224664225</v>
          </cell>
        </row>
        <row r="5805">
          <cell r="E5805" t="str">
            <v>HGC-Lib-2457952</v>
          </cell>
          <cell r="F5805" t="str">
            <v>29-1</v>
          </cell>
          <cell r="G5805">
            <v>10</v>
          </cell>
          <cell r="H5805" t="str">
            <v>cut&amp;tag文库</v>
          </cell>
          <cell r="I5805" t="str">
            <v>GZQ</v>
          </cell>
          <cell r="J5805">
            <v>12.9</v>
          </cell>
          <cell r="K5805">
            <v>417</v>
          </cell>
        </row>
        <row r="5805">
          <cell r="N5805">
            <v>47.5926950747095</v>
          </cell>
        </row>
        <row r="5806">
          <cell r="E5806" t="str">
            <v>HGC-Lib-2457953</v>
          </cell>
          <cell r="F5806" t="str">
            <v>29-2</v>
          </cell>
          <cell r="G5806">
            <v>10</v>
          </cell>
          <cell r="H5806" t="str">
            <v>cut&amp;tag文库</v>
          </cell>
          <cell r="I5806" t="str">
            <v>GZQ</v>
          </cell>
          <cell r="J5806">
            <v>13.5</v>
          </cell>
          <cell r="K5806">
            <v>414</v>
          </cell>
        </row>
        <row r="5806">
          <cell r="N5806">
            <v>50.1672240802676</v>
          </cell>
        </row>
        <row r="5807">
          <cell r="E5807" t="str">
            <v>HGC-Lib-2457954</v>
          </cell>
          <cell r="F5807" t="str">
            <v>30-1</v>
          </cell>
          <cell r="G5807">
            <v>10</v>
          </cell>
          <cell r="H5807" t="str">
            <v>cut&amp;tag文库</v>
          </cell>
          <cell r="I5807" t="str">
            <v>GZQ</v>
          </cell>
          <cell r="J5807">
            <v>6.38</v>
          </cell>
          <cell r="K5807">
            <v>443</v>
          </cell>
        </row>
        <row r="5807">
          <cell r="N5807">
            <v>22.1566244139608</v>
          </cell>
        </row>
        <row r="5808">
          <cell r="E5808" t="str">
            <v>HGC-Lib-2457955</v>
          </cell>
          <cell r="F5808" t="str">
            <v>30-2</v>
          </cell>
          <cell r="G5808">
            <v>10</v>
          </cell>
          <cell r="H5808" t="str">
            <v>cut&amp;tag文库</v>
          </cell>
          <cell r="I5808" t="str">
            <v>GZQ</v>
          </cell>
          <cell r="J5808">
            <v>10.3</v>
          </cell>
          <cell r="K5808">
            <v>450</v>
          </cell>
        </row>
        <row r="5808">
          <cell r="N5808">
            <v>35.2136752136752</v>
          </cell>
        </row>
        <row r="5809">
          <cell r="E5809" t="str">
            <v>HGC-Lib-2457956</v>
          </cell>
          <cell r="F5809" t="str">
            <v>31-1</v>
          </cell>
          <cell r="G5809">
            <v>10</v>
          </cell>
          <cell r="H5809" t="str">
            <v>cut&amp;tag文库</v>
          </cell>
          <cell r="I5809" t="str">
            <v>GZQ</v>
          </cell>
          <cell r="J5809">
            <v>4.52</v>
          </cell>
          <cell r="K5809">
            <v>383</v>
          </cell>
        </row>
        <row r="5809">
          <cell r="N5809">
            <v>18.1562562763607</v>
          </cell>
        </row>
        <row r="5810">
          <cell r="E5810" t="str">
            <v>HGC-Lib-2457957</v>
          </cell>
          <cell r="F5810" t="str">
            <v>31-2</v>
          </cell>
          <cell r="G5810">
            <v>10</v>
          </cell>
          <cell r="H5810" t="str">
            <v>cut&amp;tag文库</v>
          </cell>
          <cell r="I5810" t="str">
            <v>GZQ</v>
          </cell>
          <cell r="J5810">
            <v>4.18</v>
          </cell>
          <cell r="K5810">
            <v>381</v>
          </cell>
        </row>
        <row r="5810">
          <cell r="N5810">
            <v>16.8786593983444</v>
          </cell>
        </row>
        <row r="5811">
          <cell r="E5811" t="str">
            <v>HGC-Lib-2457958</v>
          </cell>
          <cell r="F5811" t="str">
            <v>32-1</v>
          </cell>
          <cell r="G5811">
            <v>10</v>
          </cell>
          <cell r="H5811" t="str">
            <v>cut&amp;tag文库</v>
          </cell>
          <cell r="I5811" t="str">
            <v>GZQ</v>
          </cell>
          <cell r="J5811">
            <v>8.96</v>
          </cell>
          <cell r="K5811">
            <v>457</v>
          </cell>
        </row>
        <row r="5811">
          <cell r="N5811">
            <v>30.1632721764013</v>
          </cell>
        </row>
        <row r="5812">
          <cell r="E5812" t="str">
            <v>HGC-Lib-2457959</v>
          </cell>
          <cell r="F5812" t="str">
            <v>32-2</v>
          </cell>
          <cell r="G5812">
            <v>10</v>
          </cell>
          <cell r="H5812" t="str">
            <v>cut&amp;tag文库</v>
          </cell>
          <cell r="I5812" t="str">
            <v>GZQ</v>
          </cell>
          <cell r="J5812">
            <v>12.7</v>
          </cell>
          <cell r="K5812">
            <v>466</v>
          </cell>
        </row>
        <row r="5812">
          <cell r="N5812">
            <v>41.9280290524926</v>
          </cell>
        </row>
        <row r="5813">
          <cell r="E5813" t="str">
            <v>HGC-Lib-2457960</v>
          </cell>
          <cell r="F5813" t="str">
            <v>33-1</v>
          </cell>
          <cell r="G5813">
            <v>10</v>
          </cell>
          <cell r="H5813" t="str">
            <v>cut&amp;tag文库</v>
          </cell>
          <cell r="I5813" t="str">
            <v>GZQ</v>
          </cell>
          <cell r="J5813">
            <v>40.6</v>
          </cell>
          <cell r="K5813">
            <v>452</v>
          </cell>
        </row>
        <row r="5813">
          <cell r="N5813">
            <v>138.189244383935</v>
          </cell>
        </row>
        <row r="5814">
          <cell r="E5814" t="str">
            <v>HGC-Lib-2457961</v>
          </cell>
          <cell r="F5814" t="str">
            <v>33-2</v>
          </cell>
          <cell r="G5814">
            <v>10</v>
          </cell>
          <cell r="H5814" t="str">
            <v>cut&amp;tag文库</v>
          </cell>
          <cell r="I5814" t="str">
            <v>GZQ</v>
          </cell>
          <cell r="J5814">
            <v>36.4</v>
          </cell>
          <cell r="K5814">
            <v>443</v>
          </cell>
        </row>
        <row r="5814">
          <cell r="N5814">
            <v>126.410835214447</v>
          </cell>
        </row>
        <row r="5815">
          <cell r="E5815" t="str">
            <v>HGC-Lib-2457962</v>
          </cell>
          <cell r="F5815" t="str">
            <v>34-1</v>
          </cell>
          <cell r="G5815">
            <v>10</v>
          </cell>
          <cell r="H5815" t="str">
            <v>cut&amp;tag文库</v>
          </cell>
          <cell r="I5815" t="str">
            <v>GZQ</v>
          </cell>
          <cell r="J5815">
            <v>31.2</v>
          </cell>
          <cell r="K5815">
            <v>458</v>
          </cell>
        </row>
        <row r="5815">
          <cell r="N5815">
            <v>104.803493449782</v>
          </cell>
        </row>
        <row r="5816">
          <cell r="E5816" t="str">
            <v>HGC-Lib-2457963</v>
          </cell>
          <cell r="F5816" t="str">
            <v>34-2</v>
          </cell>
          <cell r="G5816">
            <v>10</v>
          </cell>
          <cell r="H5816" t="str">
            <v>cut&amp;tag文库</v>
          </cell>
          <cell r="I5816" t="str">
            <v>GZQ</v>
          </cell>
          <cell r="J5816">
            <v>36.6</v>
          </cell>
          <cell r="K5816">
            <v>451</v>
          </cell>
        </row>
        <row r="5816">
          <cell r="N5816">
            <v>124.8507589971</v>
          </cell>
        </row>
        <row r="5817">
          <cell r="E5817" t="str">
            <v>HGC-Lib-2457964</v>
          </cell>
          <cell r="F5817" t="str">
            <v>35-1</v>
          </cell>
          <cell r="G5817">
            <v>10</v>
          </cell>
          <cell r="H5817" t="str">
            <v>cut&amp;tag文库</v>
          </cell>
          <cell r="I5817" t="str">
            <v>GZQ</v>
          </cell>
          <cell r="J5817">
            <v>61.8</v>
          </cell>
          <cell r="K5817">
            <v>445</v>
          </cell>
        </row>
        <row r="5817">
          <cell r="N5817">
            <v>213.656006914434</v>
          </cell>
        </row>
        <row r="5818">
          <cell r="E5818" t="str">
            <v>HGC-Lib-2457965</v>
          </cell>
          <cell r="F5818" t="str">
            <v>35-2</v>
          </cell>
          <cell r="G5818">
            <v>10</v>
          </cell>
          <cell r="H5818" t="str">
            <v>cut&amp;tag文库</v>
          </cell>
          <cell r="I5818" t="str">
            <v>GZQ</v>
          </cell>
          <cell r="J5818">
            <v>57.2</v>
          </cell>
          <cell r="K5818">
            <v>446</v>
          </cell>
        </row>
        <row r="5818">
          <cell r="N5818">
            <v>197.309417040359</v>
          </cell>
        </row>
        <row r="5819">
          <cell r="E5819" t="str">
            <v>HGC-Lib-2457966</v>
          </cell>
          <cell r="F5819" t="str">
            <v>36-1</v>
          </cell>
          <cell r="G5819">
            <v>10</v>
          </cell>
          <cell r="H5819" t="str">
            <v>cut&amp;tag文库</v>
          </cell>
          <cell r="I5819" t="str">
            <v>GZQ</v>
          </cell>
          <cell r="J5819">
            <v>38.8</v>
          </cell>
          <cell r="K5819">
            <v>461</v>
          </cell>
        </row>
        <row r="5819">
          <cell r="N5819">
            <v>129.484398464876</v>
          </cell>
        </row>
        <row r="5820">
          <cell r="E5820" t="str">
            <v>HGC-Lib-2457967</v>
          </cell>
          <cell r="F5820" t="str">
            <v>36-2</v>
          </cell>
          <cell r="G5820">
            <v>10</v>
          </cell>
          <cell r="H5820" t="str">
            <v>cut&amp;tag文库</v>
          </cell>
          <cell r="I5820" t="str">
            <v>GZQ</v>
          </cell>
          <cell r="J5820">
            <v>53.4</v>
          </cell>
          <cell r="K5820">
            <v>469</v>
          </cell>
        </row>
        <row r="5820">
          <cell r="N5820">
            <v>175.168115466623</v>
          </cell>
        </row>
        <row r="5821">
          <cell r="E5821" t="str">
            <v>HGC-Lib-2457968</v>
          </cell>
          <cell r="F5821" t="str">
            <v>37-1</v>
          </cell>
          <cell r="G5821">
            <v>10</v>
          </cell>
          <cell r="H5821" t="str">
            <v>cut&amp;tag文库</v>
          </cell>
          <cell r="I5821" t="str">
            <v>GZQ</v>
          </cell>
          <cell r="J5821">
            <v>53.8</v>
          </cell>
          <cell r="K5821">
            <v>460</v>
          </cell>
        </row>
        <row r="5821">
          <cell r="N5821">
            <v>179.933110367893</v>
          </cell>
        </row>
        <row r="5822">
          <cell r="E5822" t="str">
            <v>HGC-Lib-2457969</v>
          </cell>
          <cell r="F5822" t="str">
            <v>37-2</v>
          </cell>
          <cell r="G5822">
            <v>10</v>
          </cell>
          <cell r="H5822" t="str">
            <v>cut&amp;tag文库</v>
          </cell>
          <cell r="I5822" t="str">
            <v>GZQ</v>
          </cell>
          <cell r="J5822">
            <v>55.6</v>
          </cell>
          <cell r="K5822">
            <v>456</v>
          </cell>
        </row>
        <row r="5822">
          <cell r="N5822">
            <v>187.584345479082</v>
          </cell>
        </row>
        <row r="5823">
          <cell r="E5823" t="str">
            <v>HGC-Lib-2457970</v>
          </cell>
          <cell r="F5823" t="str">
            <v>38-1</v>
          </cell>
          <cell r="G5823">
            <v>10</v>
          </cell>
          <cell r="H5823" t="str">
            <v>cut&amp;tag文库</v>
          </cell>
          <cell r="I5823" t="str">
            <v>GZQ</v>
          </cell>
          <cell r="J5823">
            <v>29.8</v>
          </cell>
          <cell r="K5823">
            <v>471</v>
          </cell>
        </row>
        <row r="5823">
          <cell r="N5823">
            <v>97.3379062551037</v>
          </cell>
        </row>
        <row r="5824">
          <cell r="E5824" t="str">
            <v>HGC-Lib-2457971</v>
          </cell>
          <cell r="F5824" t="str">
            <v>38-2</v>
          </cell>
          <cell r="G5824">
            <v>10</v>
          </cell>
          <cell r="H5824" t="str">
            <v>cut&amp;tag文库</v>
          </cell>
          <cell r="I5824" t="str">
            <v>GZQ</v>
          </cell>
          <cell r="J5824">
            <v>32.6</v>
          </cell>
          <cell r="K5824">
            <v>460</v>
          </cell>
        </row>
        <row r="5824">
          <cell r="N5824">
            <v>109.030100334448</v>
          </cell>
        </row>
        <row r="5825">
          <cell r="E5825" t="str">
            <v>HGC-Lib-2457972</v>
          </cell>
          <cell r="F5825" t="str">
            <v>39-1</v>
          </cell>
          <cell r="G5825">
            <v>10</v>
          </cell>
          <cell r="H5825" t="str">
            <v>cut&amp;tag文库</v>
          </cell>
          <cell r="I5825" t="str">
            <v>GZQ</v>
          </cell>
          <cell r="J5825">
            <v>49</v>
          </cell>
          <cell r="K5825">
            <v>496</v>
          </cell>
        </row>
        <row r="5825">
          <cell r="N5825">
            <v>151.985111662531</v>
          </cell>
        </row>
        <row r="5826">
          <cell r="E5826" t="str">
            <v>HGC-Lib-2457973</v>
          </cell>
          <cell r="F5826" t="str">
            <v>39-2</v>
          </cell>
          <cell r="G5826">
            <v>10</v>
          </cell>
          <cell r="H5826" t="str">
            <v>cut&amp;tag文库</v>
          </cell>
          <cell r="I5826" t="str">
            <v>GZQ</v>
          </cell>
          <cell r="J5826">
            <v>36.4</v>
          </cell>
          <cell r="K5826">
            <v>494</v>
          </cell>
        </row>
        <row r="5826">
          <cell r="N5826">
            <v>113.36032388664</v>
          </cell>
        </row>
        <row r="5827">
          <cell r="E5827" t="str">
            <v>HGC-Lib-2457974</v>
          </cell>
          <cell r="F5827" t="str">
            <v>40-1</v>
          </cell>
          <cell r="G5827">
            <v>10</v>
          </cell>
          <cell r="H5827" t="str">
            <v>cut&amp;tag文库</v>
          </cell>
          <cell r="I5827" t="str">
            <v>GZQ</v>
          </cell>
          <cell r="J5827">
            <v>5.56</v>
          </cell>
          <cell r="K5827">
            <v>439</v>
          </cell>
        </row>
        <row r="5827">
          <cell r="N5827">
            <v>19.4848431750482</v>
          </cell>
        </row>
        <row r="5828">
          <cell r="E5828" t="str">
            <v>HGC-Lib-2457975</v>
          </cell>
          <cell r="F5828" t="str">
            <v>40-2</v>
          </cell>
          <cell r="G5828">
            <v>10</v>
          </cell>
          <cell r="H5828" t="str">
            <v>cut&amp;tag文库</v>
          </cell>
          <cell r="I5828" t="str">
            <v>GZQ</v>
          </cell>
          <cell r="J5828">
            <v>5.42</v>
          </cell>
          <cell r="K5828">
            <v>432</v>
          </cell>
        </row>
        <row r="5828">
          <cell r="N5828">
            <v>19.3019943019943</v>
          </cell>
        </row>
        <row r="5829">
          <cell r="E5829" t="str">
            <v>HGC-Lib-2457976</v>
          </cell>
          <cell r="F5829" t="str">
            <v>41-1</v>
          </cell>
          <cell r="G5829">
            <v>10</v>
          </cell>
          <cell r="H5829" t="str">
            <v>cut&amp;tag文库</v>
          </cell>
          <cell r="I5829" t="str">
            <v>GZQ</v>
          </cell>
          <cell r="J5829">
            <v>90.8</v>
          </cell>
          <cell r="K5829">
            <v>461</v>
          </cell>
        </row>
        <row r="5829">
          <cell r="N5829">
            <v>303.020190221926</v>
          </cell>
        </row>
        <row r="5830">
          <cell r="E5830" t="str">
            <v>HGC-Lib-2457977</v>
          </cell>
          <cell r="F5830" t="str">
            <v>41-2</v>
          </cell>
          <cell r="G5830">
            <v>10</v>
          </cell>
          <cell r="H5830" t="str">
            <v>cut&amp;tag文库</v>
          </cell>
          <cell r="I5830" t="str">
            <v>GZQ</v>
          </cell>
          <cell r="J5830">
            <v>85.4</v>
          </cell>
          <cell r="K5830">
            <v>465</v>
          </cell>
        </row>
        <row r="5830">
          <cell r="N5830">
            <v>282.547559966915</v>
          </cell>
        </row>
        <row r="5831">
          <cell r="E5831" t="str">
            <v>HGC-Lib-2457978</v>
          </cell>
          <cell r="F5831" t="str">
            <v>42-1</v>
          </cell>
          <cell r="G5831">
            <v>10</v>
          </cell>
          <cell r="H5831" t="str">
            <v>cut&amp;tag文库</v>
          </cell>
          <cell r="I5831" t="str">
            <v>GZQ</v>
          </cell>
          <cell r="J5831">
            <v>32.8</v>
          </cell>
          <cell r="K5831">
            <v>478</v>
          </cell>
        </row>
        <row r="5831">
          <cell r="N5831">
            <v>105.568072095269</v>
          </cell>
        </row>
        <row r="5832">
          <cell r="E5832" t="str">
            <v>HGC-Lib-2457979</v>
          </cell>
          <cell r="F5832" t="str">
            <v>42-2</v>
          </cell>
          <cell r="G5832">
            <v>10</v>
          </cell>
          <cell r="H5832" t="str">
            <v>cut&amp;tag文库</v>
          </cell>
          <cell r="I5832" t="str">
            <v>GZQ</v>
          </cell>
          <cell r="J5832">
            <v>51.8</v>
          </cell>
          <cell r="K5832">
            <v>490</v>
          </cell>
        </row>
        <row r="5832">
          <cell r="N5832">
            <v>162.637362637363</v>
          </cell>
        </row>
        <row r="5833">
          <cell r="E5833" t="str">
            <v>HGC-Lib-2457980</v>
          </cell>
          <cell r="F5833" t="str">
            <v>43-1</v>
          </cell>
          <cell r="G5833">
            <v>10</v>
          </cell>
          <cell r="H5833" t="str">
            <v>cut&amp;tag文库</v>
          </cell>
          <cell r="I5833" t="str">
            <v>GZQ</v>
          </cell>
          <cell r="J5833">
            <v>25.6</v>
          </cell>
          <cell r="K5833">
            <v>480</v>
          </cell>
        </row>
        <row r="5833">
          <cell r="N5833">
            <v>82.0512820512821</v>
          </cell>
        </row>
        <row r="5834">
          <cell r="E5834" t="str">
            <v>HGC-Lib-2457981</v>
          </cell>
          <cell r="F5834" t="str">
            <v>43-2</v>
          </cell>
          <cell r="G5834">
            <v>10</v>
          </cell>
          <cell r="H5834" t="str">
            <v>cut&amp;tag文库</v>
          </cell>
          <cell r="I5834" t="str">
            <v>GZQ</v>
          </cell>
          <cell r="J5834">
            <v>38.6</v>
          </cell>
          <cell r="K5834">
            <v>487</v>
          </cell>
        </row>
        <row r="5834">
          <cell r="N5834">
            <v>121.93966198073</v>
          </cell>
        </row>
        <row r="5835">
          <cell r="E5835" t="str">
            <v>HGC-Lib-2457982</v>
          </cell>
          <cell r="F5835" t="str">
            <v>44-1</v>
          </cell>
          <cell r="G5835">
            <v>10</v>
          </cell>
          <cell r="H5835" t="str">
            <v>cut&amp;tag文库</v>
          </cell>
          <cell r="I5835" t="str">
            <v>GZQ</v>
          </cell>
          <cell r="J5835">
            <v>51.6</v>
          </cell>
          <cell r="K5835">
            <v>490</v>
          </cell>
        </row>
        <row r="5835">
          <cell r="N5835">
            <v>162.009419152276</v>
          </cell>
        </row>
        <row r="5836">
          <cell r="E5836" t="str">
            <v>HGC-Lib-2457983</v>
          </cell>
          <cell r="F5836" t="str">
            <v>44-2</v>
          </cell>
          <cell r="G5836">
            <v>10</v>
          </cell>
          <cell r="H5836" t="str">
            <v>cut&amp;tag文库</v>
          </cell>
          <cell r="I5836" t="str">
            <v>GZQ</v>
          </cell>
          <cell r="J5836">
            <v>64</v>
          </cell>
          <cell r="K5836">
            <v>489</v>
          </cell>
        </row>
        <row r="5836">
          <cell r="N5836">
            <v>201.352839389649</v>
          </cell>
        </row>
        <row r="5837">
          <cell r="E5837" t="str">
            <v>HGC-Lib-2457984</v>
          </cell>
          <cell r="F5837" t="str">
            <v>45-1</v>
          </cell>
          <cell r="G5837">
            <v>10</v>
          </cell>
          <cell r="H5837" t="str">
            <v>cut&amp;tag文库</v>
          </cell>
          <cell r="I5837" t="str">
            <v>GZQ</v>
          </cell>
          <cell r="J5837">
            <v>30.6</v>
          </cell>
          <cell r="K5837">
            <v>463</v>
          </cell>
        </row>
        <row r="5837">
          <cell r="N5837">
            <v>101.678019604585</v>
          </cell>
        </row>
        <row r="5838">
          <cell r="E5838" t="str">
            <v>HGC-Lib-2457985</v>
          </cell>
          <cell r="F5838" t="str">
            <v>45-2</v>
          </cell>
          <cell r="G5838">
            <v>10</v>
          </cell>
          <cell r="H5838" t="str">
            <v>cut&amp;tag文库</v>
          </cell>
          <cell r="I5838" t="str">
            <v>ZZ</v>
          </cell>
          <cell r="J5838">
            <v>35</v>
          </cell>
          <cell r="K5838">
            <v>477</v>
          </cell>
        </row>
        <row r="5838">
          <cell r="N5838">
            <v>112.885018545396</v>
          </cell>
        </row>
        <row r="5839">
          <cell r="E5839" t="str">
            <v>HGC-Lib-2457986</v>
          </cell>
          <cell r="F5839" t="str">
            <v>46-1</v>
          </cell>
          <cell r="G5839">
            <v>10</v>
          </cell>
          <cell r="H5839" t="str">
            <v>cut&amp;tag文库</v>
          </cell>
          <cell r="I5839" t="str">
            <v>ZZ</v>
          </cell>
          <cell r="J5839">
            <v>45.6</v>
          </cell>
          <cell r="K5839">
            <v>497</v>
          </cell>
        </row>
        <row r="5839">
          <cell r="N5839">
            <v>141.154620027859</v>
          </cell>
        </row>
        <row r="5840">
          <cell r="E5840" t="str">
            <v>HGC-Lib-2457987</v>
          </cell>
          <cell r="F5840" t="str">
            <v>46-2</v>
          </cell>
          <cell r="G5840">
            <v>10</v>
          </cell>
          <cell r="H5840" t="str">
            <v>cut&amp;tag文库</v>
          </cell>
          <cell r="I5840" t="str">
            <v>ZZ</v>
          </cell>
          <cell r="J5840">
            <v>36.8</v>
          </cell>
          <cell r="K5840">
            <v>477</v>
          </cell>
        </row>
        <row r="5840">
          <cell r="N5840">
            <v>118.690533784873</v>
          </cell>
        </row>
        <row r="5841">
          <cell r="E5841" t="str">
            <v>HGC-2457988</v>
          </cell>
          <cell r="F5841" t="str">
            <v>BATF CKO</v>
          </cell>
          <cell r="G5841">
            <v>100</v>
          </cell>
        </row>
        <row r="5841">
          <cell r="I5841" t="str">
            <v>ZZ</v>
          </cell>
          <cell r="J5841">
            <v>29.6</v>
          </cell>
          <cell r="K5841">
            <v>491</v>
          </cell>
        </row>
        <row r="5841">
          <cell r="N5841">
            <v>92.7463575121416</v>
          </cell>
        </row>
        <row r="5842">
          <cell r="E5842" t="str">
            <v>HGC-POOL2457997</v>
          </cell>
          <cell r="F5842" t="str">
            <v>A240722</v>
          </cell>
          <cell r="G5842">
            <v>25</v>
          </cell>
          <cell r="H5842" t="str">
            <v>PCR产物文库</v>
          </cell>
          <cell r="I5842" t="str">
            <v>ZZ</v>
          </cell>
          <cell r="J5842">
            <v>17.4</v>
          </cell>
          <cell r="K5842">
            <v>353</v>
          </cell>
        </row>
        <row r="5842">
          <cell r="N5842">
            <v>75.8335149269993</v>
          </cell>
        </row>
        <row r="5843">
          <cell r="E5843" t="str">
            <v>HGC-POOL2457998</v>
          </cell>
          <cell r="F5843" t="str">
            <v>pool-4543-Xplus</v>
          </cell>
          <cell r="G5843">
            <v>1000</v>
          </cell>
          <cell r="H5843" t="str">
            <v>10x单细胞测序v3,100%</v>
          </cell>
          <cell r="I5843" t="str">
            <v>ZZ</v>
          </cell>
          <cell r="J5843">
            <v>20</v>
          </cell>
          <cell r="K5843">
            <v>495</v>
          </cell>
        </row>
        <row r="5843">
          <cell r="N5843">
            <v>62.1600621600622</v>
          </cell>
        </row>
        <row r="5844">
          <cell r="E5844" t="str">
            <v>HGC-POOL-2457999</v>
          </cell>
          <cell r="F5844" t="str">
            <v>WK0722-1</v>
          </cell>
          <cell r="G5844">
            <v>5</v>
          </cell>
          <cell r="H5844" t="str">
            <v>WES/panel捕获文库</v>
          </cell>
          <cell r="I5844" t="str">
            <v>ZZ</v>
          </cell>
          <cell r="J5844">
            <v>0.932</v>
          </cell>
          <cell r="K5844">
            <v>409</v>
          </cell>
        </row>
        <row r="5844">
          <cell r="N5844">
            <v>3.50573631747226</v>
          </cell>
        </row>
        <row r="5845">
          <cell r="E5845" t="str">
            <v>HGC-lib-2458100</v>
          </cell>
          <cell r="F5845" t="str">
            <v>N703-pH7.4-550pg-0722</v>
          </cell>
          <cell r="G5845">
            <v>15</v>
          </cell>
          <cell r="H5845" t="str">
            <v>mRNA文库</v>
          </cell>
          <cell r="I5845" t="str">
            <v>ZZ</v>
          </cell>
          <cell r="J5845">
            <v>1.26</v>
          </cell>
          <cell r="K5845">
            <v>666</v>
          </cell>
        </row>
        <row r="5845">
          <cell r="N5845">
            <v>2.91060291060291</v>
          </cell>
        </row>
        <row r="5846">
          <cell r="E5846" t="str">
            <v>HGC-lib-2458101</v>
          </cell>
          <cell r="F5846" t="str">
            <v>N705-pH7.4-500pg-0722</v>
          </cell>
          <cell r="G5846">
            <v>10</v>
          </cell>
          <cell r="H5846" t="str">
            <v>mRNA文库</v>
          </cell>
          <cell r="I5846" t="str">
            <v>ZZ</v>
          </cell>
          <cell r="J5846">
            <v>1.76</v>
          </cell>
          <cell r="K5846">
            <v>593</v>
          </cell>
        </row>
        <row r="5846">
          <cell r="N5846">
            <v>4.56609158126865</v>
          </cell>
        </row>
        <row r="5847">
          <cell r="E5847" t="str">
            <v>HGC-lib-2458102</v>
          </cell>
          <cell r="F5847" t="str">
            <v>clk-1190</v>
          </cell>
          <cell r="G5847">
            <v>3</v>
          </cell>
          <cell r="H5847" t="str">
            <v>mRNA文库</v>
          </cell>
          <cell r="I5847" t="str">
            <v>ZZ</v>
          </cell>
          <cell r="J5847">
            <v>11.2</v>
          </cell>
          <cell r="K5847">
            <v>297</v>
          </cell>
        </row>
        <row r="5847">
          <cell r="N5847">
            <v>58.016058016058</v>
          </cell>
        </row>
        <row r="5848">
          <cell r="E5848" t="str">
            <v>HGC-Lib-2458121</v>
          </cell>
          <cell r="F5848" t="str">
            <v>IIA</v>
          </cell>
          <cell r="G5848">
            <v>2</v>
          </cell>
          <cell r="H5848" t="str">
            <v>PCR产物文库</v>
          </cell>
          <cell r="I5848" t="str">
            <v>ZZ</v>
          </cell>
          <cell r="J5848">
            <v>14.8</v>
          </cell>
          <cell r="K5848">
            <v>280</v>
          </cell>
        </row>
        <row r="5848">
          <cell r="N5848">
            <v>81.3186813186813</v>
          </cell>
        </row>
        <row r="5849">
          <cell r="E5849" t="str">
            <v>HGC-Lib-2458122</v>
          </cell>
          <cell r="F5849" t="str">
            <v>lu</v>
          </cell>
          <cell r="G5849">
            <v>2</v>
          </cell>
          <cell r="H5849" t="str">
            <v>PCR产物文库</v>
          </cell>
          <cell r="I5849" t="str">
            <v>ZZ</v>
          </cell>
          <cell r="J5849">
            <v>3.16</v>
          </cell>
          <cell r="K5849">
            <v>268</v>
          </cell>
        </row>
        <row r="5849">
          <cell r="N5849">
            <v>18.1400688863375</v>
          </cell>
        </row>
        <row r="5850">
          <cell r="E5850" t="str">
            <v>HGC-Lib-2458123</v>
          </cell>
          <cell r="F5850" t="str">
            <v>li</v>
          </cell>
          <cell r="G5850">
            <v>2</v>
          </cell>
          <cell r="H5850" t="str">
            <v>PCR产物文库</v>
          </cell>
          <cell r="I5850" t="str">
            <v>ZZ</v>
          </cell>
          <cell r="J5850">
            <v>1.53</v>
          </cell>
          <cell r="K5850">
            <v>287</v>
          </cell>
        </row>
        <row r="5850">
          <cell r="N5850">
            <v>8.20155454301796</v>
          </cell>
        </row>
        <row r="5851">
          <cell r="E5851" t="str">
            <v>HGC-Lib-2458124</v>
          </cell>
          <cell r="F5851" t="str">
            <v>MFP</v>
          </cell>
          <cell r="G5851">
            <v>2</v>
          </cell>
          <cell r="H5851" t="str">
            <v>PCR产物文库</v>
          </cell>
          <cell r="I5851" t="str">
            <v>ZZ</v>
          </cell>
          <cell r="J5851">
            <v>8.76</v>
          </cell>
          <cell r="K5851">
            <v>280</v>
          </cell>
        </row>
        <row r="5851">
          <cell r="N5851">
            <v>48.1318681318681</v>
          </cell>
        </row>
        <row r="5852">
          <cell r="E5852" t="str">
            <v>HGC-POOL-2458129</v>
          </cell>
          <cell r="F5852" t="str">
            <v>MethyCap 11</v>
          </cell>
          <cell r="G5852">
            <v>300</v>
          </cell>
          <cell r="H5852" t="str">
            <v>甲基化文库</v>
          </cell>
          <cell r="I5852" t="str">
            <v>ZZ</v>
          </cell>
          <cell r="J5852">
            <v>22.2</v>
          </cell>
          <cell r="K5852">
            <v>391</v>
          </cell>
        </row>
        <row r="5852">
          <cell r="N5852">
            <v>87.3499901632894</v>
          </cell>
        </row>
        <row r="5853">
          <cell r="E5853" t="str">
            <v>HGC-Lib-2458139</v>
          </cell>
          <cell r="F5853">
            <v>2</v>
          </cell>
          <cell r="G5853">
            <v>4</v>
          </cell>
          <cell r="H5853" t="str">
            <v>cut&amp;tag文库</v>
          </cell>
          <cell r="I5853" t="str">
            <v>ZZ</v>
          </cell>
          <cell r="J5853">
            <v>2.97</v>
          </cell>
          <cell r="K5853">
            <v>483</v>
          </cell>
        </row>
        <row r="5853">
          <cell r="N5853">
            <v>9.46010511227903</v>
          </cell>
        </row>
        <row r="5854">
          <cell r="E5854" t="str">
            <v>HGC-Lib-2458140</v>
          </cell>
          <cell r="F5854">
            <v>3</v>
          </cell>
          <cell r="G5854">
            <v>6</v>
          </cell>
          <cell r="H5854" t="str">
            <v>cut&amp;tag文库</v>
          </cell>
          <cell r="I5854" t="str">
            <v>ZZ</v>
          </cell>
          <cell r="J5854">
            <v>0.386</v>
          </cell>
          <cell r="K5854">
            <v>405</v>
          </cell>
        </row>
        <row r="5854">
          <cell r="N5854">
            <v>1.46628679962013</v>
          </cell>
        </row>
        <row r="5855">
          <cell r="E5855" t="str">
            <v>HGC-POOL-2458141</v>
          </cell>
          <cell r="F5855" t="str">
            <v>Mix</v>
          </cell>
          <cell r="G5855">
            <v>6</v>
          </cell>
          <cell r="H5855" t="str">
            <v>cut&amp;tag文库</v>
          </cell>
          <cell r="I5855" t="str">
            <v>ZZ</v>
          </cell>
          <cell r="J5855">
            <v>2.2</v>
          </cell>
          <cell r="K5855">
            <v>471</v>
          </cell>
        </row>
        <row r="5855">
          <cell r="N5855">
            <v>7.18601992487343</v>
          </cell>
        </row>
        <row r="5856">
          <cell r="E5856" t="str">
            <v>HGC-Lib-2458143</v>
          </cell>
          <cell r="F5856" t="str">
            <v>OL27562-GW130942</v>
          </cell>
          <cell r="G5856">
            <v>1000</v>
          </cell>
          <cell r="H5856" t="str">
            <v>全基因组文库</v>
          </cell>
          <cell r="I5856" t="str">
            <v>HZK</v>
          </cell>
          <cell r="J5856">
            <v>2.88</v>
          </cell>
          <cell r="K5856">
            <v>454</v>
          </cell>
        </row>
        <row r="5856">
          <cell r="N5856">
            <v>9.75940359200271</v>
          </cell>
        </row>
        <row r="5857">
          <cell r="E5857" t="str">
            <v>HGC-POOL-2458144</v>
          </cell>
          <cell r="F5857" t="str">
            <v>FB-3</v>
          </cell>
          <cell r="G5857">
            <v>30</v>
          </cell>
          <cell r="H5857" t="str">
            <v>宏基因组文库</v>
          </cell>
          <cell r="I5857" t="str">
            <v>HZK</v>
          </cell>
          <cell r="J5857">
            <v>0.292</v>
          </cell>
          <cell r="K5857">
            <v>385</v>
          </cell>
        </row>
        <row r="5857">
          <cell r="N5857">
            <v>1.16683316683317</v>
          </cell>
        </row>
        <row r="5858">
          <cell r="E5858" t="str">
            <v>HGC-Lib-2458145</v>
          </cell>
          <cell r="F5858" t="str">
            <v>L-1</v>
          </cell>
          <cell r="G5858">
            <v>9</v>
          </cell>
          <cell r="H5858" t="str">
            <v>lncRNA文库</v>
          </cell>
          <cell r="I5858" t="str">
            <v>HZK</v>
          </cell>
          <cell r="J5858">
            <v>87.8</v>
          </cell>
        </row>
        <row r="5858">
          <cell r="N5858" t="e">
            <v>#DIV/0!</v>
          </cell>
        </row>
        <row r="5859">
          <cell r="E5859" t="str">
            <v>HGC-Lib-2458146</v>
          </cell>
          <cell r="F5859" t="str">
            <v>L-2</v>
          </cell>
          <cell r="G5859">
            <v>9</v>
          </cell>
          <cell r="H5859" t="str">
            <v>lncRNA文库</v>
          </cell>
          <cell r="I5859" t="str">
            <v>HZK</v>
          </cell>
          <cell r="J5859">
            <v>57.2</v>
          </cell>
        </row>
        <row r="5859">
          <cell r="N5859" t="e">
            <v>#DIV/0!</v>
          </cell>
        </row>
        <row r="5860">
          <cell r="E5860" t="str">
            <v>HGC-Lib-2458147</v>
          </cell>
          <cell r="F5860" t="str">
            <v>m-1</v>
          </cell>
          <cell r="G5860">
            <v>9</v>
          </cell>
          <cell r="H5860" t="str">
            <v>mRNA文库</v>
          </cell>
          <cell r="I5860" t="str">
            <v>HZK</v>
          </cell>
          <cell r="J5860">
            <v>12.1</v>
          </cell>
        </row>
        <row r="5860">
          <cell r="N5860" t="e">
            <v>#DIV/0!</v>
          </cell>
        </row>
        <row r="5861">
          <cell r="E5861" t="str">
            <v>HGC-Lib-2458148</v>
          </cell>
          <cell r="F5861" t="str">
            <v>m-2</v>
          </cell>
          <cell r="G5861">
            <v>9</v>
          </cell>
          <cell r="H5861" t="str">
            <v>mRNA文库</v>
          </cell>
          <cell r="I5861" t="str">
            <v>HZK</v>
          </cell>
          <cell r="J5861">
            <v>4.7</v>
          </cell>
        </row>
        <row r="5861">
          <cell r="N5861" t="e">
            <v>#DIV/0!</v>
          </cell>
        </row>
        <row r="5862">
          <cell r="E5862" t="str">
            <v>HGC-Lib-2458149</v>
          </cell>
          <cell r="F5862" t="str">
            <v>LC240717063</v>
          </cell>
          <cell r="G5862">
            <v>105</v>
          </cell>
          <cell r="H5862" t="str">
            <v>singleron-3'转录组文库</v>
          </cell>
          <cell r="I5862" t="str">
            <v>XCL</v>
          </cell>
          <cell r="J5862">
            <v>10.4</v>
          </cell>
        </row>
        <row r="5862">
          <cell r="N5862" t="e">
            <v>#DIV/0!</v>
          </cell>
        </row>
        <row r="5863">
          <cell r="E5863" t="str">
            <v>HGC-Lib-2458150</v>
          </cell>
          <cell r="F5863" t="str">
            <v>LC240717064</v>
          </cell>
          <cell r="G5863">
            <v>105</v>
          </cell>
          <cell r="H5863" t="str">
            <v>singleron-3'转录组文库</v>
          </cell>
          <cell r="I5863" t="str">
            <v>XCL</v>
          </cell>
          <cell r="J5863">
            <v>13.7</v>
          </cell>
        </row>
        <row r="5863">
          <cell r="N5863" t="e">
            <v>#DIV/0!</v>
          </cell>
        </row>
        <row r="5864">
          <cell r="E5864" t="str">
            <v>HGC-Lib-2458151</v>
          </cell>
          <cell r="F5864" t="str">
            <v>LC240716056</v>
          </cell>
          <cell r="G5864">
            <v>100</v>
          </cell>
          <cell r="H5864" t="str">
            <v>singleron-3'转录组文库</v>
          </cell>
          <cell r="I5864" t="str">
            <v>XCL</v>
          </cell>
          <cell r="J5864">
            <v>13.1</v>
          </cell>
        </row>
        <row r="5864">
          <cell r="N5864" t="e">
            <v>#DIV/0!</v>
          </cell>
        </row>
        <row r="5865">
          <cell r="E5865" t="str">
            <v>HGC-Lib-2458152</v>
          </cell>
          <cell r="F5865" t="str">
            <v>LC240717033</v>
          </cell>
          <cell r="G5865">
            <v>100</v>
          </cell>
          <cell r="H5865" t="str">
            <v>singleron-3'转录组文库</v>
          </cell>
          <cell r="I5865" t="str">
            <v>XCL</v>
          </cell>
          <cell r="J5865">
            <v>27.2</v>
          </cell>
        </row>
        <row r="5865">
          <cell r="N5865" t="e">
            <v>#DIV/0!</v>
          </cell>
        </row>
        <row r="5866">
          <cell r="E5866" t="str">
            <v>HGC-Lib-2458153</v>
          </cell>
          <cell r="F5866" t="str">
            <v>LC240717031</v>
          </cell>
          <cell r="G5866">
            <v>100</v>
          </cell>
          <cell r="H5866" t="str">
            <v>singleron-3'转录组文库</v>
          </cell>
          <cell r="I5866" t="str">
            <v>XCL</v>
          </cell>
          <cell r="J5866">
            <v>25.8</v>
          </cell>
        </row>
        <row r="5866">
          <cell r="N5866" t="e">
            <v>#DIV/0!</v>
          </cell>
        </row>
        <row r="5867">
          <cell r="E5867" t="str">
            <v>HGC-Lib-2458154</v>
          </cell>
          <cell r="F5867" t="str">
            <v>LC240717037</v>
          </cell>
          <cell r="G5867">
            <v>100</v>
          </cell>
          <cell r="H5867" t="str">
            <v>singleron-3'转录组文库</v>
          </cell>
          <cell r="I5867" t="str">
            <v>XCL</v>
          </cell>
          <cell r="J5867">
            <v>17.9</v>
          </cell>
        </row>
        <row r="5867">
          <cell r="N5867" t="e">
            <v>#DIV/0!</v>
          </cell>
        </row>
        <row r="5868">
          <cell r="E5868" t="str">
            <v>HGC-Lib-2458155</v>
          </cell>
          <cell r="F5868" t="str">
            <v>LA240717054X1</v>
          </cell>
          <cell r="G5868">
            <v>10</v>
          </cell>
          <cell r="H5868" t="str">
            <v>singleron-3'转录组文库</v>
          </cell>
          <cell r="I5868" t="str">
            <v>XCL</v>
          </cell>
          <cell r="J5868">
            <v>19.9</v>
          </cell>
        </row>
        <row r="5868">
          <cell r="N5868" t="e">
            <v>#DIV/0!</v>
          </cell>
        </row>
        <row r="5869">
          <cell r="E5869" t="str">
            <v>HGC-Lib-2458156</v>
          </cell>
          <cell r="F5869" t="str">
            <v>LA240717053X1</v>
          </cell>
          <cell r="G5869">
            <v>10</v>
          </cell>
          <cell r="H5869" t="str">
            <v>singleron-3'转录组文库</v>
          </cell>
          <cell r="I5869" t="str">
            <v>XCL</v>
          </cell>
          <cell r="J5869">
            <v>19</v>
          </cell>
        </row>
        <row r="5869">
          <cell r="N5869" t="e">
            <v>#DIV/0!</v>
          </cell>
        </row>
        <row r="5870">
          <cell r="E5870" t="str">
            <v>HGC-Lib-2458157</v>
          </cell>
          <cell r="F5870" t="str">
            <v>LC240717060</v>
          </cell>
          <cell r="G5870">
            <v>100</v>
          </cell>
          <cell r="H5870" t="str">
            <v>singleron-3'转录组文库</v>
          </cell>
          <cell r="I5870" t="str">
            <v>XCL</v>
          </cell>
          <cell r="J5870">
            <v>22.2</v>
          </cell>
        </row>
        <row r="5870">
          <cell r="N5870" t="e">
            <v>#DIV/0!</v>
          </cell>
        </row>
        <row r="5871">
          <cell r="E5871" t="str">
            <v>HGC-Lib-2458158</v>
          </cell>
          <cell r="F5871" t="str">
            <v>LC240717061</v>
          </cell>
          <cell r="G5871">
            <v>100</v>
          </cell>
          <cell r="H5871" t="str">
            <v>singleron-3'转录组文库</v>
          </cell>
          <cell r="I5871" t="str">
            <v>XCL</v>
          </cell>
          <cell r="J5871">
            <v>21</v>
          </cell>
        </row>
        <row r="5871">
          <cell r="N5871" t="e">
            <v>#DIV/0!</v>
          </cell>
        </row>
        <row r="5872">
          <cell r="E5872" t="str">
            <v>HGC-Lib-2458159</v>
          </cell>
          <cell r="F5872" t="str">
            <v>LC240716085</v>
          </cell>
          <cell r="G5872">
            <v>30</v>
          </cell>
          <cell r="H5872" t="str">
            <v>singleron-3'转录组文库</v>
          </cell>
          <cell r="I5872" t="str">
            <v>XCL</v>
          </cell>
          <cell r="J5872">
            <v>14.6</v>
          </cell>
        </row>
        <row r="5872">
          <cell r="N5872" t="e">
            <v>#DIV/0!</v>
          </cell>
        </row>
        <row r="5873">
          <cell r="E5873" t="str">
            <v>HGC-Lib-2458160</v>
          </cell>
          <cell r="F5873" t="str">
            <v>LC240717008</v>
          </cell>
          <cell r="G5873">
            <v>100</v>
          </cell>
          <cell r="H5873" t="str">
            <v>singleron-3'转录组文库</v>
          </cell>
          <cell r="I5873" t="str">
            <v>XCL</v>
          </cell>
          <cell r="J5873">
            <v>12.8</v>
          </cell>
        </row>
        <row r="5873">
          <cell r="N5873" t="e">
            <v>#DIV/0!</v>
          </cell>
        </row>
        <row r="5874">
          <cell r="E5874" t="str">
            <v>HGC-Lib-2458161</v>
          </cell>
          <cell r="F5874" t="str">
            <v>LC240717062</v>
          </cell>
          <cell r="G5874">
            <v>100</v>
          </cell>
          <cell r="H5874" t="str">
            <v>singleron-3'转录组文库</v>
          </cell>
          <cell r="I5874" t="str">
            <v>XCL</v>
          </cell>
          <cell r="J5874">
            <v>35</v>
          </cell>
        </row>
        <row r="5874">
          <cell r="N5874" t="e">
            <v>#DIV/0!</v>
          </cell>
        </row>
        <row r="5875">
          <cell r="E5875" t="str">
            <v>HGC-Lib-2458162</v>
          </cell>
          <cell r="F5875" t="str">
            <v>LHC240718014</v>
          </cell>
          <cell r="G5875">
            <v>200</v>
          </cell>
          <cell r="H5875" t="str">
            <v>singleron-3'转录组文库</v>
          </cell>
          <cell r="I5875" t="str">
            <v>XCL</v>
          </cell>
          <cell r="J5875">
            <v>17.3</v>
          </cell>
        </row>
        <row r="5875">
          <cell r="N5875" t="e">
            <v>#DIV/0!</v>
          </cell>
        </row>
        <row r="5876">
          <cell r="E5876" t="str">
            <v>HGC-Lib-2458163</v>
          </cell>
          <cell r="F5876" t="str">
            <v>LC240716068</v>
          </cell>
          <cell r="G5876">
            <v>100</v>
          </cell>
          <cell r="H5876" t="str">
            <v>singleron-3'转录组文库</v>
          </cell>
          <cell r="I5876" t="str">
            <v>XCL</v>
          </cell>
          <cell r="J5876">
            <v>15.4</v>
          </cell>
        </row>
        <row r="5876">
          <cell r="N5876" t="e">
            <v>#DIV/0!</v>
          </cell>
        </row>
        <row r="5877">
          <cell r="E5877" t="str">
            <v>HGC-Lib-2458164</v>
          </cell>
          <cell r="F5877" t="str">
            <v>LC240716070</v>
          </cell>
          <cell r="G5877">
            <v>100</v>
          </cell>
          <cell r="H5877" t="str">
            <v>singleron-3'转录组文库</v>
          </cell>
          <cell r="I5877" t="str">
            <v>XCL</v>
          </cell>
          <cell r="J5877">
            <v>27.4</v>
          </cell>
        </row>
        <row r="5877">
          <cell r="N5877" t="e">
            <v>#DIV/0!</v>
          </cell>
        </row>
        <row r="5878">
          <cell r="E5878" t="str">
            <v>HGC-Lib-2458165</v>
          </cell>
          <cell r="F5878" t="str">
            <v>LC240716067</v>
          </cell>
          <cell r="G5878">
            <v>100</v>
          </cell>
          <cell r="H5878" t="str">
            <v>singleron-3'转录组文库</v>
          </cell>
          <cell r="I5878" t="str">
            <v>XCL</v>
          </cell>
          <cell r="J5878">
            <v>27.4</v>
          </cell>
        </row>
        <row r="5878">
          <cell r="N5878" t="e">
            <v>#DIV/0!</v>
          </cell>
        </row>
        <row r="5879">
          <cell r="E5879" t="str">
            <v>HGC-Lib-2458166</v>
          </cell>
          <cell r="F5879" t="str">
            <v>LC240716069</v>
          </cell>
          <cell r="G5879">
            <v>100</v>
          </cell>
          <cell r="H5879" t="str">
            <v>singleron-3'转录组文库</v>
          </cell>
          <cell r="I5879" t="str">
            <v>XCL</v>
          </cell>
          <cell r="J5879">
            <v>27</v>
          </cell>
        </row>
        <row r="5879">
          <cell r="N5879" t="e">
            <v>#DIV/0!</v>
          </cell>
        </row>
        <row r="5880">
          <cell r="E5880" t="str">
            <v>HGC-Lib-2458167</v>
          </cell>
          <cell r="F5880" t="str">
            <v>LFTBC240717039</v>
          </cell>
          <cell r="G5880">
            <v>90</v>
          </cell>
          <cell r="H5880" t="str">
            <v>singleron-3'全长转录组文库</v>
          </cell>
          <cell r="I5880" t="str">
            <v>XCL</v>
          </cell>
          <cell r="J5880">
            <v>16.9</v>
          </cell>
        </row>
        <row r="5880">
          <cell r="N5880" t="e">
            <v>#DIV/0!</v>
          </cell>
        </row>
        <row r="5881">
          <cell r="E5881" t="str">
            <v>HGC-Lib-2458168</v>
          </cell>
          <cell r="F5881" t="str">
            <v>LFTBC240716042X2</v>
          </cell>
          <cell r="G5881">
            <v>90</v>
          </cell>
          <cell r="H5881" t="str">
            <v>singleron-3'全长转录组文库</v>
          </cell>
          <cell r="I5881" t="str">
            <v>XCL</v>
          </cell>
          <cell r="J5881">
            <v>7.64</v>
          </cell>
        </row>
        <row r="5881">
          <cell r="N5881" t="e">
            <v>#DIV/0!</v>
          </cell>
        </row>
        <row r="5882">
          <cell r="E5882" t="str">
            <v>HGC-Lib-2458169</v>
          </cell>
          <cell r="F5882" t="str">
            <v>LFTBC240717040</v>
          </cell>
          <cell r="G5882">
            <v>90</v>
          </cell>
          <cell r="H5882" t="str">
            <v>singleron-3'全长转录组文库</v>
          </cell>
          <cell r="I5882" t="str">
            <v>XCL</v>
          </cell>
          <cell r="J5882">
            <v>18.4</v>
          </cell>
        </row>
        <row r="5882">
          <cell r="N5882" t="e">
            <v>#DIV/0!</v>
          </cell>
        </row>
        <row r="5883">
          <cell r="E5883" t="str">
            <v>HGC-Lib-2458170</v>
          </cell>
          <cell r="F5883" t="str">
            <v>LFTA240717025</v>
          </cell>
          <cell r="G5883">
            <v>100</v>
          </cell>
          <cell r="H5883" t="str">
            <v>singleron-3'全长转录组文库</v>
          </cell>
          <cell r="I5883" t="str">
            <v>XCL</v>
          </cell>
          <cell r="J5883">
            <v>18.5</v>
          </cell>
        </row>
        <row r="5883">
          <cell r="N5883" t="e">
            <v>#DIV/0!</v>
          </cell>
        </row>
        <row r="5884">
          <cell r="E5884" t="str">
            <v>HGC-Lib-2458171</v>
          </cell>
          <cell r="F5884" t="str">
            <v>LFTA240716101X1</v>
          </cell>
          <cell r="G5884">
            <v>100</v>
          </cell>
          <cell r="H5884" t="str">
            <v>singleron-3'全长转录组文库</v>
          </cell>
          <cell r="I5884" t="str">
            <v>XCL</v>
          </cell>
          <cell r="J5884">
            <v>11</v>
          </cell>
        </row>
        <row r="5884">
          <cell r="N5884" t="e">
            <v>#DIV/0!</v>
          </cell>
        </row>
        <row r="5885">
          <cell r="E5885" t="str">
            <v>HGC-Lib-2458172</v>
          </cell>
          <cell r="F5885" t="str">
            <v>LFTC240717067X1</v>
          </cell>
          <cell r="G5885">
            <v>100</v>
          </cell>
          <cell r="H5885" t="str">
            <v>singleron-3'全长转录组文库</v>
          </cell>
          <cell r="I5885" t="str">
            <v>XCL</v>
          </cell>
          <cell r="J5885">
            <v>22.6</v>
          </cell>
        </row>
        <row r="5885">
          <cell r="N5885" t="e">
            <v>#DIV/0!</v>
          </cell>
        </row>
        <row r="5886">
          <cell r="E5886" t="str">
            <v>HGC-Lib-2458173</v>
          </cell>
          <cell r="F5886" t="str">
            <v>LFTC240717026</v>
          </cell>
          <cell r="G5886">
            <v>100</v>
          </cell>
          <cell r="H5886" t="str">
            <v>singleron-3'全长转录组文库</v>
          </cell>
          <cell r="I5886" t="str">
            <v>XCL</v>
          </cell>
          <cell r="J5886">
            <v>19.3</v>
          </cell>
        </row>
        <row r="5886">
          <cell r="N5886" t="e">
            <v>#DIV/0!</v>
          </cell>
        </row>
        <row r="5887">
          <cell r="E5887" t="str">
            <v>HGC-Lib-2458174</v>
          </cell>
          <cell r="F5887" t="str">
            <v>LFTA240716100</v>
          </cell>
          <cell r="G5887">
            <v>100</v>
          </cell>
          <cell r="H5887" t="str">
            <v>singleron-3'全长转录组文库</v>
          </cell>
          <cell r="I5887" t="str">
            <v>XCL</v>
          </cell>
          <cell r="J5887">
            <v>9.18</v>
          </cell>
        </row>
        <row r="5887">
          <cell r="N5887" t="e">
            <v>#DIV/0!</v>
          </cell>
        </row>
        <row r="5888">
          <cell r="E5888" t="str">
            <v>HGC-Lib-2458175</v>
          </cell>
          <cell r="F5888" t="str">
            <v>LFTC240717066X2</v>
          </cell>
          <cell r="G5888">
            <v>100</v>
          </cell>
          <cell r="H5888" t="str">
            <v>singleron-3'全长转录组文库</v>
          </cell>
          <cell r="I5888" t="str">
            <v>XCL</v>
          </cell>
          <cell r="J5888">
            <v>18.2</v>
          </cell>
        </row>
        <row r="5888">
          <cell r="N5888" t="e">
            <v>#DIV/0!</v>
          </cell>
        </row>
        <row r="5889">
          <cell r="E5889" t="str">
            <v>HGC-Lib-2458176</v>
          </cell>
          <cell r="F5889" t="str">
            <v>LFTA240716098</v>
          </cell>
          <cell r="G5889">
            <v>100</v>
          </cell>
          <cell r="H5889" t="str">
            <v>singleron-3'全长转录组文库</v>
          </cell>
          <cell r="I5889" t="str">
            <v>XCL</v>
          </cell>
          <cell r="J5889">
            <v>10.5</v>
          </cell>
        </row>
        <row r="5889">
          <cell r="N5889" t="e">
            <v>#DIV/0!</v>
          </cell>
        </row>
        <row r="5890">
          <cell r="E5890" t="str">
            <v>HGC-Lib-2458177</v>
          </cell>
          <cell r="F5890" t="str">
            <v>LFTA240716099X2</v>
          </cell>
          <cell r="G5890">
            <v>100</v>
          </cell>
          <cell r="H5890" t="str">
            <v>singleron-3'全长转录组文库</v>
          </cell>
          <cell r="I5890" t="str">
            <v>XCL</v>
          </cell>
          <cell r="J5890">
            <v>11.7</v>
          </cell>
        </row>
        <row r="5890">
          <cell r="N5890" t="e">
            <v>#DIV/0!</v>
          </cell>
        </row>
        <row r="5891">
          <cell r="E5891" t="str">
            <v>HGC-Lib-2458178</v>
          </cell>
          <cell r="F5891" t="str">
            <v>PMLPMA240716095X1</v>
          </cell>
          <cell r="G5891">
            <v>12</v>
          </cell>
          <cell r="H5891" t="str">
            <v>其他碱基不平衡文库</v>
          </cell>
          <cell r="I5891" t="str">
            <v>XCL</v>
          </cell>
          <cell r="J5891">
            <v>34.2</v>
          </cell>
        </row>
        <row r="5891">
          <cell r="N5891" t="e">
            <v>#DIV/0!</v>
          </cell>
        </row>
        <row r="5892">
          <cell r="E5892" t="str">
            <v>HGC-Lib-2458179</v>
          </cell>
          <cell r="F5892" t="str">
            <v>LPMA240716095X1</v>
          </cell>
          <cell r="G5892">
            <v>100</v>
          </cell>
          <cell r="H5892" t="str">
            <v>singleron-3'转录组文库</v>
          </cell>
          <cell r="I5892" t="str">
            <v>XCL</v>
          </cell>
          <cell r="J5892">
            <v>18.6</v>
          </cell>
        </row>
        <row r="5892">
          <cell r="N5892" t="e">
            <v>#DIV/0!</v>
          </cell>
        </row>
        <row r="5893">
          <cell r="E5893" t="str">
            <v>HGC-Lib-2458180</v>
          </cell>
          <cell r="F5893" t="str">
            <v>LC240717073</v>
          </cell>
          <cell r="G5893">
            <v>100</v>
          </cell>
          <cell r="H5893" t="str">
            <v>singleron-3'转录组文库</v>
          </cell>
          <cell r="I5893" t="str">
            <v>XCL</v>
          </cell>
          <cell r="J5893">
            <v>42.4</v>
          </cell>
        </row>
        <row r="5893">
          <cell r="N5893" t="e">
            <v>#DIV/0!</v>
          </cell>
        </row>
        <row r="5894">
          <cell r="E5894" t="str">
            <v>HGC-Lib-2458181</v>
          </cell>
          <cell r="F5894" t="str">
            <v>LC240717072</v>
          </cell>
          <cell r="G5894">
            <v>100</v>
          </cell>
          <cell r="H5894" t="str">
            <v>singleron-3'转录组文库</v>
          </cell>
          <cell r="I5894" t="str">
            <v>XCL</v>
          </cell>
          <cell r="J5894">
            <v>39.2</v>
          </cell>
        </row>
        <row r="5894">
          <cell r="N5894" t="e">
            <v>#DIV/0!</v>
          </cell>
        </row>
        <row r="5895">
          <cell r="E5895" t="str">
            <v>HGC-Lib-2458182</v>
          </cell>
          <cell r="F5895" t="str">
            <v>LC240717045</v>
          </cell>
          <cell r="G5895">
            <v>100</v>
          </cell>
          <cell r="H5895" t="str">
            <v>singleron-3'转录组文库</v>
          </cell>
          <cell r="I5895" t="str">
            <v>XCL</v>
          </cell>
          <cell r="J5895">
            <v>30</v>
          </cell>
        </row>
        <row r="5895">
          <cell r="N5895" t="e">
            <v>#DIV/0!</v>
          </cell>
        </row>
        <row r="5896">
          <cell r="E5896" t="str">
            <v>HGC-Lib-2458183</v>
          </cell>
          <cell r="F5896" t="str">
            <v>LA240702062</v>
          </cell>
          <cell r="G5896">
            <v>20</v>
          </cell>
          <cell r="H5896" t="str">
            <v>singleron-3'转录组文库</v>
          </cell>
          <cell r="I5896" t="str">
            <v>XCL</v>
          </cell>
          <cell r="J5896">
            <v>16.2</v>
          </cell>
        </row>
        <row r="5896">
          <cell r="N5896" t="e">
            <v>#DIV/0!</v>
          </cell>
        </row>
        <row r="5897">
          <cell r="E5897" t="str">
            <v>HGC-Lib-2458184</v>
          </cell>
          <cell r="F5897" t="str">
            <v>LA240702065</v>
          </cell>
          <cell r="G5897">
            <v>20</v>
          </cell>
          <cell r="H5897" t="str">
            <v>singleron-3'转录组文库</v>
          </cell>
          <cell r="I5897" t="str">
            <v>XCL</v>
          </cell>
          <cell r="J5897">
            <v>16.4</v>
          </cell>
        </row>
        <row r="5897">
          <cell r="N5897" t="e">
            <v>#DIV/0!</v>
          </cell>
        </row>
        <row r="5898">
          <cell r="E5898" t="str">
            <v>HGC-Lib-2458185</v>
          </cell>
          <cell r="F5898" t="str">
            <v>LC240702066</v>
          </cell>
          <cell r="G5898">
            <v>20</v>
          </cell>
          <cell r="H5898" t="str">
            <v>singleron-3'转录组文库</v>
          </cell>
          <cell r="I5898" t="str">
            <v>XCL</v>
          </cell>
          <cell r="J5898">
            <v>10.7</v>
          </cell>
        </row>
        <row r="5898">
          <cell r="N5898" t="e">
            <v>#DIV/0!</v>
          </cell>
        </row>
        <row r="5899">
          <cell r="E5899" t="str">
            <v>HGC-Lib-2458186</v>
          </cell>
          <cell r="F5899" t="str">
            <v>LA240702063</v>
          </cell>
          <cell r="G5899">
            <v>20</v>
          </cell>
          <cell r="H5899" t="str">
            <v>singleron-3'转录组文库</v>
          </cell>
          <cell r="I5899" t="str">
            <v>XCL</v>
          </cell>
          <cell r="J5899">
            <v>13.5</v>
          </cell>
        </row>
        <row r="5899">
          <cell r="N5899" t="e">
            <v>#DIV/0!</v>
          </cell>
        </row>
        <row r="5900">
          <cell r="E5900" t="str">
            <v>HGC-Lib-2458187</v>
          </cell>
          <cell r="F5900" t="str">
            <v>LC240718029</v>
          </cell>
          <cell r="G5900">
            <v>100</v>
          </cell>
          <cell r="H5900" t="str">
            <v>singleron-3'转录组文库</v>
          </cell>
          <cell r="I5900" t="str">
            <v>XCL</v>
          </cell>
          <cell r="J5900">
            <v>16.5</v>
          </cell>
        </row>
        <row r="5900">
          <cell r="N5900" t="e">
            <v>#DIV/0!</v>
          </cell>
        </row>
        <row r="5901">
          <cell r="E5901" t="str">
            <v>HGC-Lib-2458188</v>
          </cell>
          <cell r="F5901" t="str">
            <v>LC240718030</v>
          </cell>
          <cell r="G5901">
            <v>100</v>
          </cell>
          <cell r="H5901" t="str">
            <v>singleron-3'转录组文库</v>
          </cell>
          <cell r="I5901" t="str">
            <v>XCL</v>
          </cell>
          <cell r="J5901">
            <v>21.8</v>
          </cell>
        </row>
        <row r="5901">
          <cell r="N5901" t="e">
            <v>#DIV/0!</v>
          </cell>
        </row>
        <row r="5902">
          <cell r="E5902" t="str">
            <v>HGC-Lib-2458189</v>
          </cell>
          <cell r="F5902" t="str">
            <v>LC240718028</v>
          </cell>
          <cell r="G5902">
            <v>100</v>
          </cell>
          <cell r="H5902" t="str">
            <v>singleron-3'转录组文库</v>
          </cell>
          <cell r="I5902" t="str">
            <v>XCL</v>
          </cell>
          <cell r="J5902">
            <v>20.8</v>
          </cell>
        </row>
        <row r="5902">
          <cell r="N5902" t="e">
            <v>#DIV/0!</v>
          </cell>
        </row>
        <row r="5903">
          <cell r="E5903" t="str">
            <v>HGC-Lib-2458190</v>
          </cell>
          <cell r="F5903" t="str">
            <v>LC240718027</v>
          </cell>
          <cell r="G5903">
            <v>100</v>
          </cell>
          <cell r="H5903" t="str">
            <v>singleron-3'转录组文库</v>
          </cell>
          <cell r="I5903" t="str">
            <v>XCL</v>
          </cell>
          <cell r="J5903">
            <v>19.1</v>
          </cell>
        </row>
        <row r="5903">
          <cell r="N5903" t="e">
            <v>#DIV/0!</v>
          </cell>
        </row>
        <row r="5904">
          <cell r="E5904" t="str">
            <v>HGC-Lib-2458191</v>
          </cell>
          <cell r="F5904" t="str">
            <v>LC240717028</v>
          </cell>
          <cell r="G5904">
            <v>100</v>
          </cell>
          <cell r="H5904" t="str">
            <v>singleron-3'转录组文库</v>
          </cell>
          <cell r="I5904" t="str">
            <v>XCL</v>
          </cell>
          <cell r="J5904">
            <v>20.8</v>
          </cell>
        </row>
        <row r="5904">
          <cell r="N5904" t="e">
            <v>#DIV/0!</v>
          </cell>
        </row>
        <row r="5905">
          <cell r="E5905" t="str">
            <v>HGC-Lib-2458192</v>
          </cell>
          <cell r="F5905" t="str">
            <v>ATACLC240714027</v>
          </cell>
          <cell r="G5905">
            <v>10</v>
          </cell>
          <cell r="H5905" t="str">
            <v>singleron-ATAC文库</v>
          </cell>
          <cell r="I5905" t="str">
            <v>XCL</v>
          </cell>
          <cell r="J5905">
            <v>42.8</v>
          </cell>
        </row>
        <row r="5905">
          <cell r="N5905" t="e">
            <v>#DIV/0!</v>
          </cell>
        </row>
        <row r="5906">
          <cell r="E5906" t="str">
            <v>HGC-Lib-2458193</v>
          </cell>
          <cell r="F5906" t="str">
            <v>ATACLC240714025</v>
          </cell>
          <cell r="G5906">
            <v>10</v>
          </cell>
          <cell r="H5906" t="str">
            <v>singleron-ATAC文库</v>
          </cell>
          <cell r="I5906" t="str">
            <v>XCL</v>
          </cell>
          <cell r="J5906">
            <v>26</v>
          </cell>
        </row>
        <row r="5906">
          <cell r="N5906" t="e">
            <v>#DIV/0!</v>
          </cell>
        </row>
        <row r="5907">
          <cell r="E5907" t="str">
            <v>HGC-Lib-2458194</v>
          </cell>
          <cell r="F5907" t="str">
            <v>ATACLC240714028</v>
          </cell>
          <cell r="G5907">
            <v>10</v>
          </cell>
          <cell r="H5907" t="str">
            <v>singleron-ATAC文库</v>
          </cell>
          <cell r="I5907" t="str">
            <v>XCL</v>
          </cell>
          <cell r="J5907">
            <v>2.7</v>
          </cell>
        </row>
        <row r="5907">
          <cell r="N5907" t="e">
            <v>#DIV/0!</v>
          </cell>
        </row>
        <row r="5908">
          <cell r="E5908" t="str">
            <v>HGC-Lib-2458195</v>
          </cell>
          <cell r="F5908" t="str">
            <v>ATACLC240714026</v>
          </cell>
          <cell r="G5908">
            <v>10</v>
          </cell>
          <cell r="H5908" t="str">
            <v>singleron-ATAC文库</v>
          </cell>
          <cell r="I5908" t="str">
            <v>XCL</v>
          </cell>
          <cell r="J5908">
            <v>29.2</v>
          </cell>
        </row>
        <row r="5908">
          <cell r="N5908" t="e">
            <v>#DIV/0!</v>
          </cell>
        </row>
        <row r="5909">
          <cell r="E5909" t="str">
            <v>HGC-Lib-2458196</v>
          </cell>
          <cell r="F5909" t="str">
            <v>LC240712120FSX2</v>
          </cell>
          <cell r="G5909">
            <v>100</v>
          </cell>
          <cell r="H5909" t="str">
            <v>singleron-3'转录组文库</v>
          </cell>
          <cell r="I5909" t="str">
            <v>XCL</v>
          </cell>
          <cell r="J5909">
            <v>16.3</v>
          </cell>
        </row>
        <row r="5909">
          <cell r="N5909" t="e">
            <v>#DIV/0!</v>
          </cell>
        </row>
        <row r="5910">
          <cell r="E5910" t="str">
            <v>HGC-Lib-2458197</v>
          </cell>
          <cell r="F5910" t="str">
            <v>LA240717070FS</v>
          </cell>
          <cell r="G5910">
            <v>90</v>
          </cell>
          <cell r="H5910" t="str">
            <v>singleron-3'转录组文库</v>
          </cell>
          <cell r="I5910" t="str">
            <v>HZK</v>
          </cell>
          <cell r="J5910">
            <v>21</v>
          </cell>
        </row>
        <row r="5910">
          <cell r="N5910" t="e">
            <v>#DIV/0!</v>
          </cell>
        </row>
        <row r="5911">
          <cell r="E5911" t="str">
            <v>HGC-Lib-2458198</v>
          </cell>
          <cell r="F5911" t="str">
            <v>LC240716079</v>
          </cell>
          <cell r="G5911">
            <v>100</v>
          </cell>
          <cell r="H5911" t="str">
            <v>singleron-3'转录组文库</v>
          </cell>
          <cell r="I5911" t="str">
            <v>HZK</v>
          </cell>
          <cell r="J5911">
            <v>17.6</v>
          </cell>
        </row>
        <row r="5911">
          <cell r="N5911" t="e">
            <v>#DIV/0!</v>
          </cell>
        </row>
        <row r="5912">
          <cell r="E5912" t="str">
            <v>HGC-Lib-2458199</v>
          </cell>
          <cell r="F5912" t="str">
            <v>LC240716078</v>
          </cell>
          <cell r="G5912">
            <v>100</v>
          </cell>
          <cell r="H5912" t="str">
            <v>singleron-3'转录组文库</v>
          </cell>
          <cell r="I5912" t="str">
            <v>HZK</v>
          </cell>
          <cell r="J5912">
            <v>19.6</v>
          </cell>
        </row>
        <row r="5912">
          <cell r="N5912" t="e">
            <v>#DIV/0!</v>
          </cell>
        </row>
        <row r="5913">
          <cell r="E5913" t="str">
            <v>HGC-Lib-2458200</v>
          </cell>
          <cell r="F5913" t="str">
            <v>LA240718020</v>
          </cell>
          <cell r="G5913">
            <v>100</v>
          </cell>
          <cell r="H5913" t="str">
            <v>singleron-3'转录组文库</v>
          </cell>
          <cell r="I5913" t="str">
            <v>HZK</v>
          </cell>
          <cell r="J5913">
            <v>12.7</v>
          </cell>
        </row>
        <row r="5913">
          <cell r="N5913" t="e">
            <v>#DIV/0!</v>
          </cell>
        </row>
        <row r="5914">
          <cell r="E5914" t="str">
            <v>HGC-Lib-2458201</v>
          </cell>
          <cell r="F5914" t="str">
            <v>LHC240717019</v>
          </cell>
          <cell r="G5914">
            <v>200</v>
          </cell>
          <cell r="H5914" t="str">
            <v>singleron-3'转录组文库</v>
          </cell>
          <cell r="I5914" t="str">
            <v>HZK</v>
          </cell>
          <cell r="J5914">
            <v>30.8</v>
          </cell>
        </row>
        <row r="5914">
          <cell r="N5914" t="e">
            <v>#DIV/0!</v>
          </cell>
        </row>
        <row r="5915">
          <cell r="E5915" t="str">
            <v>HGC-Lib-2458202</v>
          </cell>
          <cell r="F5915" t="str">
            <v>LHC240717020</v>
          </cell>
          <cell r="G5915">
            <v>200</v>
          </cell>
          <cell r="H5915" t="str">
            <v>singleron-3'转录组文库</v>
          </cell>
          <cell r="I5915" t="str">
            <v>HZK</v>
          </cell>
          <cell r="J5915">
            <v>29</v>
          </cell>
        </row>
        <row r="5915">
          <cell r="N5915" t="e">
            <v>#DIV/0!</v>
          </cell>
        </row>
        <row r="5916">
          <cell r="E5916" t="str">
            <v>HGC-Lib-2458203</v>
          </cell>
          <cell r="F5916" t="str">
            <v>LTC240713047</v>
          </cell>
          <cell r="G5916">
            <v>90</v>
          </cell>
          <cell r="H5916" t="str">
            <v>singleron-3'转录组文库</v>
          </cell>
          <cell r="I5916" t="str">
            <v>HZK</v>
          </cell>
          <cell r="J5916">
            <v>14.6</v>
          </cell>
        </row>
        <row r="5916">
          <cell r="N5916" t="e">
            <v>#DIV/0!</v>
          </cell>
        </row>
        <row r="5917">
          <cell r="E5917" t="str">
            <v>HGC-Lib-2458204</v>
          </cell>
          <cell r="F5917" t="str">
            <v>LC240716114</v>
          </cell>
          <cell r="G5917">
            <v>90</v>
          </cell>
          <cell r="H5917" t="str">
            <v>singleron-3'转录组文库</v>
          </cell>
          <cell r="I5917" t="str">
            <v>HZK</v>
          </cell>
          <cell r="J5917">
            <v>5.42</v>
          </cell>
        </row>
        <row r="5917">
          <cell r="N5917" t="e">
            <v>#DIV/0!</v>
          </cell>
        </row>
        <row r="5918">
          <cell r="E5918" t="str">
            <v>HGC-Lib-2458205</v>
          </cell>
          <cell r="F5918" t="str">
            <v>LA240718017</v>
          </cell>
          <cell r="G5918">
            <v>90</v>
          </cell>
          <cell r="H5918" t="str">
            <v>singleron-3'转录组文库</v>
          </cell>
          <cell r="I5918" t="str">
            <v>HZK</v>
          </cell>
          <cell r="J5918">
            <v>15.7</v>
          </cell>
        </row>
        <row r="5918">
          <cell r="N5918" t="e">
            <v>#DIV/0!</v>
          </cell>
        </row>
        <row r="5919">
          <cell r="E5919" t="str">
            <v>HGC-Lib-2458206</v>
          </cell>
          <cell r="F5919" t="str">
            <v>LA240718018</v>
          </cell>
          <cell r="G5919">
            <v>90</v>
          </cell>
          <cell r="H5919" t="str">
            <v>singleron-3'转录组文库</v>
          </cell>
          <cell r="I5919" t="str">
            <v>HZK</v>
          </cell>
          <cell r="J5919">
            <v>13.3</v>
          </cell>
        </row>
        <row r="5919">
          <cell r="N5919" t="e">
            <v>#DIV/0!</v>
          </cell>
        </row>
        <row r="5920">
          <cell r="E5920" t="str">
            <v>HGC-Lib-2458207</v>
          </cell>
          <cell r="F5920" t="str">
            <v>LFTC240717012</v>
          </cell>
          <cell r="G5920">
            <v>120</v>
          </cell>
          <cell r="H5920" t="str">
            <v>singleron-3'全长转录组文库</v>
          </cell>
          <cell r="I5920" t="str">
            <v>HZK</v>
          </cell>
          <cell r="J5920">
            <v>18.7</v>
          </cell>
        </row>
        <row r="5920">
          <cell r="N5920" t="e">
            <v>#DIV/0!</v>
          </cell>
        </row>
        <row r="5921">
          <cell r="E5921" t="str">
            <v>HGC-Lib-2458208</v>
          </cell>
          <cell r="F5921" t="str">
            <v>LFTBC240716017</v>
          </cell>
          <cell r="G5921">
            <v>180</v>
          </cell>
          <cell r="H5921" t="str">
            <v>singleron-3'全长转录组文库</v>
          </cell>
          <cell r="I5921" t="str">
            <v>HZK</v>
          </cell>
          <cell r="J5921">
            <v>17.7</v>
          </cell>
        </row>
        <row r="5921">
          <cell r="N5921" t="e">
            <v>#DIV/0!</v>
          </cell>
        </row>
        <row r="5922">
          <cell r="E5922" t="str">
            <v>HGC-Lib-2458209</v>
          </cell>
          <cell r="F5922" t="str">
            <v>LFTC240613011</v>
          </cell>
          <cell r="G5922">
            <v>120</v>
          </cell>
          <cell r="H5922" t="str">
            <v>singleron-3'全长转录组文库</v>
          </cell>
          <cell r="I5922" t="str">
            <v>HZK</v>
          </cell>
          <cell r="J5922">
            <v>26</v>
          </cell>
        </row>
        <row r="5922">
          <cell r="N5922" t="e">
            <v>#DIV/0!</v>
          </cell>
        </row>
        <row r="5923">
          <cell r="E5923" t="str">
            <v>HGC-Lib-2458210</v>
          </cell>
          <cell r="F5923" t="str">
            <v>LFTC240510002</v>
          </cell>
          <cell r="G5923">
            <v>120</v>
          </cell>
          <cell r="H5923" t="str">
            <v>singleron-3'全长转录组文库</v>
          </cell>
          <cell r="I5923" t="str">
            <v>HZK</v>
          </cell>
          <cell r="J5923">
            <v>21.6</v>
          </cell>
        </row>
        <row r="5923">
          <cell r="N5923" t="e">
            <v>#DIV/0!</v>
          </cell>
        </row>
        <row r="5924">
          <cell r="E5924" t="str">
            <v>HGC-Lib-2458211</v>
          </cell>
          <cell r="F5924" t="str">
            <v>LFTC240516049</v>
          </cell>
          <cell r="G5924">
            <v>120</v>
          </cell>
          <cell r="H5924" t="str">
            <v>singleron-3'全长转录组文库</v>
          </cell>
          <cell r="I5924" t="str">
            <v>HZK</v>
          </cell>
          <cell r="J5924">
            <v>22</v>
          </cell>
        </row>
        <row r="5924">
          <cell r="N5924" t="e">
            <v>#DIV/0!</v>
          </cell>
        </row>
        <row r="5925">
          <cell r="E5925" t="str">
            <v>HGC-Lib-2458212</v>
          </cell>
          <cell r="F5925" t="str">
            <v>LFTC240417029</v>
          </cell>
          <cell r="G5925">
            <v>120</v>
          </cell>
          <cell r="H5925" t="str">
            <v>singleron-3'全长转录组文库</v>
          </cell>
          <cell r="I5925" t="str">
            <v>HZK</v>
          </cell>
          <cell r="J5925">
            <v>25.2</v>
          </cell>
        </row>
        <row r="5925">
          <cell r="N5925" t="e">
            <v>#DIV/0!</v>
          </cell>
        </row>
        <row r="5926">
          <cell r="E5926" t="str">
            <v>HGC-Lib-2458213</v>
          </cell>
          <cell r="F5926" t="str">
            <v>LFTC240522043</v>
          </cell>
          <cell r="G5926">
            <v>120</v>
          </cell>
          <cell r="H5926" t="str">
            <v>singleron-3'全长转录组文库</v>
          </cell>
          <cell r="I5926" t="str">
            <v>HZK</v>
          </cell>
          <cell r="J5926">
            <v>27.2</v>
          </cell>
        </row>
        <row r="5926">
          <cell r="N5926" t="e">
            <v>#DIV/0!</v>
          </cell>
        </row>
        <row r="5927">
          <cell r="E5927" t="str">
            <v>HGC-Lib-2458214</v>
          </cell>
          <cell r="F5927" t="str">
            <v>LFTC240604009</v>
          </cell>
          <cell r="G5927">
            <v>120</v>
          </cell>
          <cell r="H5927" t="str">
            <v>singleron-3'全长转录组文库</v>
          </cell>
          <cell r="I5927" t="str">
            <v>HZK</v>
          </cell>
          <cell r="J5927">
            <v>18.4</v>
          </cell>
        </row>
        <row r="5927">
          <cell r="N5927" t="e">
            <v>#DIV/0!</v>
          </cell>
        </row>
        <row r="5928">
          <cell r="E5928" t="str">
            <v>HGC-Lib-2458215</v>
          </cell>
          <cell r="F5928" t="str">
            <v>LFTC240510003</v>
          </cell>
          <cell r="G5928">
            <v>120</v>
          </cell>
          <cell r="H5928" t="str">
            <v>singleron-3'全长转录组文库</v>
          </cell>
          <cell r="I5928" t="str">
            <v>HZK</v>
          </cell>
          <cell r="J5928">
            <v>23.8</v>
          </cell>
        </row>
        <row r="5928">
          <cell r="N5928" t="e">
            <v>#DIV/0!</v>
          </cell>
        </row>
        <row r="5929">
          <cell r="E5929" t="str">
            <v>HGC-Lib-2458216</v>
          </cell>
          <cell r="F5929" t="str">
            <v>LA240404027</v>
          </cell>
          <cell r="G5929">
            <v>120</v>
          </cell>
          <cell r="H5929" t="str">
            <v>singleron-3'转录组文库</v>
          </cell>
          <cell r="I5929" t="str">
            <v>HZK</v>
          </cell>
          <cell r="J5929">
            <v>23</v>
          </cell>
        </row>
        <row r="5929">
          <cell r="N5929" t="e">
            <v>#DIV/0!</v>
          </cell>
        </row>
        <row r="5930">
          <cell r="E5930" t="str">
            <v>HGC-Lib-2458217</v>
          </cell>
          <cell r="F5930" t="str">
            <v>LC240717069</v>
          </cell>
          <cell r="G5930">
            <v>100</v>
          </cell>
          <cell r="H5930" t="str">
            <v>singleron-3'转录组文库</v>
          </cell>
          <cell r="I5930" t="str">
            <v>HZK</v>
          </cell>
          <cell r="J5930">
            <v>29.2</v>
          </cell>
        </row>
        <row r="5930">
          <cell r="N5930" t="e">
            <v>#DIV/0!</v>
          </cell>
        </row>
        <row r="5931">
          <cell r="E5931" t="str">
            <v>HGC-Lib-2458218</v>
          </cell>
          <cell r="F5931" t="str">
            <v>LHC240718003</v>
          </cell>
          <cell r="G5931">
            <v>200</v>
          </cell>
          <cell r="H5931" t="str">
            <v>singleron-3'转录组文库</v>
          </cell>
          <cell r="I5931" t="str">
            <v>HZK</v>
          </cell>
          <cell r="J5931">
            <v>26.2</v>
          </cell>
        </row>
        <row r="5931">
          <cell r="N5931" t="e">
            <v>#DIV/0!</v>
          </cell>
        </row>
        <row r="5932">
          <cell r="E5932" t="str">
            <v>HGC-Lib-2458219</v>
          </cell>
          <cell r="F5932" t="str">
            <v>LA240327029</v>
          </cell>
          <cell r="G5932">
            <v>120</v>
          </cell>
          <cell r="H5932" t="str">
            <v>singleron-3'转录组文库</v>
          </cell>
          <cell r="I5932" t="str">
            <v>HZK</v>
          </cell>
          <cell r="J5932">
            <v>18.4</v>
          </cell>
        </row>
        <row r="5932">
          <cell r="N5932" t="e">
            <v>#DIV/0!</v>
          </cell>
        </row>
        <row r="5933">
          <cell r="E5933" t="str">
            <v>HGC-Lib-2458220</v>
          </cell>
          <cell r="F5933" t="str">
            <v>LFTC240516050</v>
          </cell>
          <cell r="G5933">
            <v>120</v>
          </cell>
          <cell r="H5933" t="str">
            <v>singleron-3'全长转录组文库</v>
          </cell>
          <cell r="I5933" t="str">
            <v>HZK</v>
          </cell>
          <cell r="J5933">
            <v>16.4</v>
          </cell>
        </row>
        <row r="5933">
          <cell r="N5933" t="e">
            <v>#DIV/0!</v>
          </cell>
        </row>
        <row r="5934">
          <cell r="E5934" t="str">
            <v>HGC-Lib-2458221</v>
          </cell>
          <cell r="F5934" t="str">
            <v>H3</v>
          </cell>
          <cell r="G5934">
            <v>10</v>
          </cell>
          <cell r="H5934" t="str">
            <v>cut&amp;tag文库</v>
          </cell>
          <cell r="I5934" t="str">
            <v>HZK</v>
          </cell>
          <cell r="J5934">
            <v>35.6</v>
          </cell>
          <cell r="K5934">
            <v>547</v>
          </cell>
        </row>
        <row r="5934">
          <cell r="N5934">
            <v>100.12656447757</v>
          </cell>
        </row>
        <row r="5935">
          <cell r="E5935" t="str">
            <v>HGC-Lib-2458222</v>
          </cell>
          <cell r="F5935" t="str">
            <v>CTCF</v>
          </cell>
          <cell r="G5935">
            <v>10</v>
          </cell>
          <cell r="H5935" t="str">
            <v>cut&amp;tag文库</v>
          </cell>
          <cell r="I5935" t="str">
            <v>HZK</v>
          </cell>
          <cell r="J5935">
            <v>11.4</v>
          </cell>
          <cell r="K5935">
            <v>477</v>
          </cell>
        </row>
        <row r="5935">
          <cell r="N5935">
            <v>36.7682631833575</v>
          </cell>
        </row>
        <row r="5936">
          <cell r="E5936" t="str">
            <v>HGC-Lib-2458125</v>
          </cell>
          <cell r="F5936" t="str">
            <v>LTSZ160</v>
          </cell>
          <cell r="G5936">
            <v>8</v>
          </cell>
          <cell r="H5936" t="str">
            <v>small RNA文库</v>
          </cell>
          <cell r="I5936" t="str">
            <v>ZZ</v>
          </cell>
          <cell r="J5936">
            <v>4.08</v>
          </cell>
          <cell r="K5936">
            <v>245</v>
          </cell>
          <cell r="L5936" t="str">
            <v>YHT</v>
          </cell>
        </row>
        <row r="5936">
          <cell r="N5936">
            <v>25.6200941915228</v>
          </cell>
        </row>
        <row r="5937">
          <cell r="E5937" t="str">
            <v>HGC-Lib-2458126</v>
          </cell>
          <cell r="F5937" t="str">
            <v>LTSZ161</v>
          </cell>
          <cell r="G5937">
            <v>8</v>
          </cell>
          <cell r="H5937" t="str">
            <v>small RNA文库</v>
          </cell>
          <cell r="I5937" t="str">
            <v>ZZ</v>
          </cell>
          <cell r="J5937">
            <v>5.76</v>
          </cell>
          <cell r="K5937">
            <v>215</v>
          </cell>
          <cell r="L5937" t="str">
            <v>YHT</v>
          </cell>
        </row>
        <row r="5937">
          <cell r="N5937">
            <v>41.216457960644</v>
          </cell>
        </row>
        <row r="5938">
          <cell r="E5938" t="str">
            <v>HGC-Lib-2458127</v>
          </cell>
          <cell r="F5938" t="str">
            <v>LTSZ162</v>
          </cell>
          <cell r="G5938">
            <v>8</v>
          </cell>
          <cell r="H5938" t="str">
            <v>small RNA文库</v>
          </cell>
          <cell r="I5938" t="str">
            <v>ZZ</v>
          </cell>
          <cell r="J5938" t="str">
            <v>/</v>
          </cell>
          <cell r="K5938">
            <v>304</v>
          </cell>
          <cell r="L5938" t="str">
            <v>YHT</v>
          </cell>
        </row>
        <row r="5938">
          <cell r="N5938" t="e">
            <v>#VALUE!</v>
          </cell>
        </row>
        <row r="5939">
          <cell r="E5939" t="str">
            <v>HGC-Lib-2458128</v>
          </cell>
          <cell r="F5939" t="str">
            <v>LTSZ163</v>
          </cell>
          <cell r="G5939">
            <v>8</v>
          </cell>
          <cell r="H5939" t="str">
            <v>small RNA文库</v>
          </cell>
          <cell r="I5939" t="str">
            <v>ZZ</v>
          </cell>
          <cell r="J5939" t="str">
            <v>/</v>
          </cell>
          <cell r="K5939">
            <v>276</v>
          </cell>
          <cell r="L5939" t="str">
            <v>YHT</v>
          </cell>
        </row>
        <row r="5939">
          <cell r="N5939" t="e">
            <v>#VALUE!</v>
          </cell>
        </row>
        <row r="5940">
          <cell r="E5940" t="str">
            <v>HGC-Lib-2458223</v>
          </cell>
          <cell r="F5940" t="str">
            <v>K4-1</v>
          </cell>
          <cell r="G5940">
            <v>10</v>
          </cell>
          <cell r="H5940" t="str">
            <v>基因组文库</v>
          </cell>
          <cell r="I5940" t="str">
            <v>ZZ</v>
          </cell>
          <cell r="J5940" t="str">
            <v>/</v>
          </cell>
          <cell r="K5940">
            <v>459</v>
          </cell>
          <cell r="L5940" t="str">
            <v>YHT</v>
          </cell>
        </row>
        <row r="5940">
          <cell r="N5940" t="e">
            <v>#VALUE!</v>
          </cell>
        </row>
        <row r="5941">
          <cell r="E5941" t="str">
            <v>HGC-Lib-2458224</v>
          </cell>
          <cell r="F5941" t="str">
            <v>K4-2</v>
          </cell>
          <cell r="G5941">
            <v>10</v>
          </cell>
          <cell r="H5941" t="str">
            <v>基因组文库</v>
          </cell>
          <cell r="I5941" t="str">
            <v>ZZ</v>
          </cell>
          <cell r="J5941">
            <v>0.996</v>
          </cell>
          <cell r="K5941">
            <v>428</v>
          </cell>
          <cell r="L5941" t="str">
            <v>YHT</v>
          </cell>
        </row>
        <row r="5941">
          <cell r="N5941">
            <v>3.58015815959741</v>
          </cell>
        </row>
        <row r="5942">
          <cell r="E5942" t="str">
            <v>HGC-Lib-2458225</v>
          </cell>
          <cell r="F5942" t="str">
            <v>K4-3</v>
          </cell>
          <cell r="G5942">
            <v>10</v>
          </cell>
          <cell r="H5942" t="str">
            <v>基因组文库</v>
          </cell>
          <cell r="I5942" t="str">
            <v>ZZ</v>
          </cell>
          <cell r="J5942" t="str">
            <v>/</v>
          </cell>
          <cell r="K5942">
            <v>553</v>
          </cell>
          <cell r="L5942" t="str">
            <v>YHT</v>
          </cell>
        </row>
        <row r="5942">
          <cell r="N5942" t="e">
            <v>#VALUE!</v>
          </cell>
        </row>
        <row r="5943">
          <cell r="E5943" t="str">
            <v>HGC-Lib-2458226</v>
          </cell>
          <cell r="F5943" t="str">
            <v>K4-4</v>
          </cell>
          <cell r="G5943">
            <v>10</v>
          </cell>
          <cell r="H5943" t="str">
            <v>基因组文库</v>
          </cell>
          <cell r="I5943" t="str">
            <v>ZZ</v>
          </cell>
          <cell r="J5943" t="str">
            <v>/</v>
          </cell>
          <cell r="K5943">
            <v>527</v>
          </cell>
          <cell r="L5943" t="str">
            <v>YHT</v>
          </cell>
        </row>
        <row r="5943">
          <cell r="N5943" t="e">
            <v>#VALUE!</v>
          </cell>
        </row>
        <row r="5944">
          <cell r="E5944" t="str">
            <v>HGC-Lib-2458227</v>
          </cell>
          <cell r="F5944" t="str">
            <v>K4-5</v>
          </cell>
          <cell r="G5944">
            <v>10</v>
          </cell>
          <cell r="H5944" t="str">
            <v>基因组文库</v>
          </cell>
          <cell r="I5944" t="str">
            <v>ZZ</v>
          </cell>
          <cell r="J5944">
            <v>0.132</v>
          </cell>
          <cell r="K5944">
            <v>411</v>
          </cell>
          <cell r="L5944" t="str">
            <v>YHT</v>
          </cell>
        </row>
        <row r="5944">
          <cell r="N5944">
            <v>0.494104435710275</v>
          </cell>
        </row>
        <row r="5945">
          <cell r="E5945" t="str">
            <v>HGC-Lib-2458228</v>
          </cell>
          <cell r="F5945" t="str">
            <v>K4-6</v>
          </cell>
          <cell r="G5945">
            <v>10</v>
          </cell>
          <cell r="H5945" t="str">
            <v>基因组文库</v>
          </cell>
          <cell r="I5945" t="str">
            <v>ZZ</v>
          </cell>
          <cell r="J5945">
            <v>0.436</v>
          </cell>
          <cell r="K5945">
            <v>430</v>
          </cell>
          <cell r="L5945" t="str">
            <v>YHT</v>
          </cell>
        </row>
        <row r="5945">
          <cell r="N5945">
            <v>1.55992844364937</v>
          </cell>
        </row>
        <row r="5946">
          <cell r="E5946" t="str">
            <v>HGC-Lib-2458229</v>
          </cell>
          <cell r="F5946" t="str">
            <v>K4-7</v>
          </cell>
          <cell r="G5946">
            <v>10</v>
          </cell>
          <cell r="H5946" t="str">
            <v>基因组文库</v>
          </cell>
          <cell r="I5946" t="str">
            <v>ZZ</v>
          </cell>
          <cell r="J5946" t="str">
            <v>/</v>
          </cell>
          <cell r="K5946">
            <v>530</v>
          </cell>
          <cell r="L5946" t="str">
            <v>YHT</v>
          </cell>
        </row>
        <row r="5946">
          <cell r="N5946" t="e">
            <v>#VALUE!</v>
          </cell>
        </row>
        <row r="5947">
          <cell r="E5947" t="str">
            <v>HGC-Lib-2458230</v>
          </cell>
          <cell r="F5947" t="str">
            <v>K4-8</v>
          </cell>
          <cell r="G5947">
            <v>10</v>
          </cell>
          <cell r="H5947" t="str">
            <v>基因组文库</v>
          </cell>
          <cell r="I5947" t="str">
            <v>ZZ</v>
          </cell>
          <cell r="J5947" t="str">
            <v>/</v>
          </cell>
          <cell r="K5947">
            <v>573</v>
          </cell>
          <cell r="L5947" t="str">
            <v>YHT</v>
          </cell>
        </row>
        <row r="5947">
          <cell r="N5947" t="e">
            <v>#VALUE!</v>
          </cell>
        </row>
        <row r="5948">
          <cell r="E5948" t="str">
            <v>HGC-Lib-2458231</v>
          </cell>
          <cell r="F5948" t="str">
            <v>K4-9</v>
          </cell>
          <cell r="G5948">
            <v>10</v>
          </cell>
          <cell r="H5948" t="str">
            <v>基因组文库</v>
          </cell>
          <cell r="I5948" t="str">
            <v>ZZ</v>
          </cell>
          <cell r="J5948" t="str">
            <v>/</v>
          </cell>
          <cell r="K5948">
            <v>482</v>
          </cell>
          <cell r="L5948" t="str">
            <v>YHT</v>
          </cell>
        </row>
        <row r="5948">
          <cell r="N5948" t="e">
            <v>#VALUE!</v>
          </cell>
        </row>
        <row r="5949">
          <cell r="E5949" t="str">
            <v>HGC-Lib-2458232</v>
          </cell>
          <cell r="F5949" t="str">
            <v>K4-10</v>
          </cell>
          <cell r="G5949">
            <v>10</v>
          </cell>
          <cell r="H5949" t="str">
            <v>基因组文库</v>
          </cell>
          <cell r="I5949" t="str">
            <v>ZZ</v>
          </cell>
          <cell r="J5949" t="str">
            <v>/</v>
          </cell>
          <cell r="K5949">
            <v>488</v>
          </cell>
          <cell r="L5949" t="str">
            <v>YHT</v>
          </cell>
        </row>
        <row r="5949">
          <cell r="N5949" t="e">
            <v>#VALUE!</v>
          </cell>
        </row>
        <row r="5950">
          <cell r="E5950" t="str">
            <v>HGC-Lib-2458233</v>
          </cell>
          <cell r="F5950" t="str">
            <v>K4-11</v>
          </cell>
          <cell r="G5950">
            <v>10</v>
          </cell>
          <cell r="H5950" t="str">
            <v>基因组文库</v>
          </cell>
          <cell r="I5950" t="str">
            <v>ZZ</v>
          </cell>
          <cell r="J5950" t="str">
            <v>/</v>
          </cell>
          <cell r="K5950">
            <v>528</v>
          </cell>
          <cell r="L5950" t="str">
            <v>YHT</v>
          </cell>
        </row>
        <row r="5950">
          <cell r="N5950" t="e">
            <v>#VALUE!</v>
          </cell>
        </row>
        <row r="5951">
          <cell r="E5951" t="str">
            <v>HGC-Lib-2458234</v>
          </cell>
          <cell r="F5951" t="str">
            <v>K4-12</v>
          </cell>
          <cell r="G5951">
            <v>10</v>
          </cell>
          <cell r="H5951" t="str">
            <v>基因组文库</v>
          </cell>
          <cell r="I5951" t="str">
            <v>ZZ</v>
          </cell>
          <cell r="J5951" t="str">
            <v>/</v>
          </cell>
          <cell r="K5951">
            <v>414</v>
          </cell>
          <cell r="L5951" t="str">
            <v>YHT</v>
          </cell>
        </row>
        <row r="5951">
          <cell r="N5951" t="e">
            <v>#VALUE!</v>
          </cell>
        </row>
        <row r="5952">
          <cell r="E5952" t="str">
            <v>HGC-Lib-2458237</v>
          </cell>
          <cell r="F5952" t="str">
            <v>N</v>
          </cell>
          <cell r="G5952">
            <v>6</v>
          </cell>
          <cell r="H5952" t="str">
            <v>cut&amp;tag文库</v>
          </cell>
          <cell r="I5952" t="str">
            <v>ZZ</v>
          </cell>
          <cell r="J5952">
            <v>4.92</v>
          </cell>
          <cell r="K5952">
            <v>367</v>
          </cell>
          <cell r="L5952" t="str">
            <v>YHT</v>
          </cell>
        </row>
        <row r="5952">
          <cell r="N5952">
            <v>20.6246070006288</v>
          </cell>
        </row>
        <row r="5953">
          <cell r="E5953" t="str">
            <v>HGC-Lib-2458238</v>
          </cell>
          <cell r="F5953" t="str">
            <v>C</v>
          </cell>
          <cell r="G5953">
            <v>6</v>
          </cell>
          <cell r="H5953" t="str">
            <v>全基因组文库</v>
          </cell>
          <cell r="I5953" t="str">
            <v>ZZ</v>
          </cell>
          <cell r="J5953">
            <v>0.82</v>
          </cell>
          <cell r="K5953">
            <v>422</v>
          </cell>
          <cell r="L5953" t="str">
            <v>YHT</v>
          </cell>
        </row>
        <row r="5953">
          <cell r="N5953">
            <v>2.9894276339774</v>
          </cell>
        </row>
        <row r="5954">
          <cell r="E5954" t="str">
            <v>HGC-Lib-2458247</v>
          </cell>
          <cell r="F5954" t="str">
            <v>CON1</v>
          </cell>
          <cell r="G5954">
            <v>6</v>
          </cell>
          <cell r="H5954" t="str">
            <v>ATAC-Seq文库</v>
          </cell>
          <cell r="I5954" t="str">
            <v>ZZ</v>
          </cell>
          <cell r="J5954">
            <v>3.7</v>
          </cell>
          <cell r="K5954">
            <v>328</v>
          </cell>
          <cell r="L5954" t="str">
            <v>YHT</v>
          </cell>
        </row>
        <row r="5954">
          <cell r="N5954">
            <v>17.3545966228893</v>
          </cell>
        </row>
        <row r="5955">
          <cell r="E5955" t="str">
            <v>HGC-Lib-2458248</v>
          </cell>
          <cell r="F5955" t="str">
            <v>CON2</v>
          </cell>
          <cell r="G5955">
            <v>6</v>
          </cell>
          <cell r="H5955" t="str">
            <v>ATAC-Seq文库</v>
          </cell>
          <cell r="I5955" t="str">
            <v>ZZ</v>
          </cell>
          <cell r="J5955">
            <v>2.92</v>
          </cell>
          <cell r="K5955">
            <v>333</v>
          </cell>
          <cell r="L5955" t="str">
            <v>YHT</v>
          </cell>
        </row>
        <row r="5955">
          <cell r="N5955">
            <v>13.4904134904135</v>
          </cell>
        </row>
        <row r="5956">
          <cell r="E5956" t="str">
            <v>HGC-Lib-2458249</v>
          </cell>
          <cell r="F5956" t="str">
            <v>SH1</v>
          </cell>
          <cell r="G5956">
            <v>6</v>
          </cell>
          <cell r="H5956" t="str">
            <v>ATAC-Seq文库</v>
          </cell>
          <cell r="I5956" t="str">
            <v>ZZ</v>
          </cell>
          <cell r="J5956">
            <v>3.12</v>
          </cell>
          <cell r="K5956">
            <v>325</v>
          </cell>
          <cell r="L5956" t="str">
            <v>YHT</v>
          </cell>
        </row>
        <row r="5956">
          <cell r="N5956">
            <v>14.7692307692308</v>
          </cell>
        </row>
        <row r="5957">
          <cell r="E5957" t="str">
            <v>HGC-Lib-2458250</v>
          </cell>
          <cell r="F5957" t="str">
            <v>SH2</v>
          </cell>
          <cell r="G5957">
            <v>6</v>
          </cell>
          <cell r="H5957" t="str">
            <v>ATAC-Seq文库</v>
          </cell>
          <cell r="I5957" t="str">
            <v>ZZ</v>
          </cell>
          <cell r="J5957">
            <v>2.64</v>
          </cell>
          <cell r="K5957">
            <v>324</v>
          </cell>
          <cell r="L5957" t="str">
            <v>YHT</v>
          </cell>
        </row>
        <row r="5957">
          <cell r="N5957">
            <v>12.5356125356125</v>
          </cell>
        </row>
        <row r="5958">
          <cell r="E5958" t="str">
            <v>HGC-Lib-2458251</v>
          </cell>
          <cell r="F5958" t="str">
            <v>S</v>
          </cell>
          <cell r="G5958">
            <v>6</v>
          </cell>
          <cell r="H5958" t="str">
            <v>cut&amp;tag文库</v>
          </cell>
          <cell r="I5958" t="str">
            <v>ZZ</v>
          </cell>
          <cell r="J5958">
            <v>0.354</v>
          </cell>
          <cell r="K5958">
            <v>336</v>
          </cell>
          <cell r="L5958" t="str">
            <v>YHT</v>
          </cell>
        </row>
        <row r="5958">
          <cell r="N5958">
            <v>1.62087912087912</v>
          </cell>
        </row>
        <row r="5959">
          <cell r="E5959" t="str">
            <v>HGC-Lib-2458252</v>
          </cell>
          <cell r="F5959" t="str">
            <v>E</v>
          </cell>
          <cell r="G5959">
            <v>6</v>
          </cell>
          <cell r="H5959" t="str">
            <v>cut&amp;tag文库</v>
          </cell>
          <cell r="I5959" t="str">
            <v>ZZ</v>
          </cell>
          <cell r="J5959">
            <v>3.08</v>
          </cell>
          <cell r="K5959">
            <v>367</v>
          </cell>
          <cell r="L5959" t="str">
            <v>YHT</v>
          </cell>
        </row>
        <row r="5959">
          <cell r="N5959">
            <v>12.9113393418571</v>
          </cell>
        </row>
        <row r="5960">
          <cell r="E5960" t="str">
            <v>HGC-Lib-2458253</v>
          </cell>
          <cell r="F5960" t="str">
            <v>R</v>
          </cell>
          <cell r="G5960">
            <v>6</v>
          </cell>
          <cell r="H5960" t="str">
            <v>cut&amp;tag文库</v>
          </cell>
          <cell r="I5960" t="str">
            <v>ZZ</v>
          </cell>
          <cell r="J5960">
            <v>0.178</v>
          </cell>
          <cell r="K5960">
            <v>400</v>
          </cell>
          <cell r="L5960" t="str">
            <v>YHT</v>
          </cell>
        </row>
        <row r="5960">
          <cell r="N5960">
            <v>0.684615384615385</v>
          </cell>
        </row>
        <row r="5961">
          <cell r="E5961" t="str">
            <v>HGC-Lib-2458254</v>
          </cell>
          <cell r="F5961" t="str">
            <v>S1</v>
          </cell>
          <cell r="G5961">
            <v>6</v>
          </cell>
          <cell r="H5961" t="str">
            <v>cut&amp;tag文库</v>
          </cell>
          <cell r="I5961" t="str">
            <v>ZZ</v>
          </cell>
          <cell r="J5961">
            <v>0.564</v>
          </cell>
          <cell r="K5961">
            <v>348</v>
          </cell>
          <cell r="L5961" t="str">
            <v>YHT</v>
          </cell>
        </row>
        <row r="5961">
          <cell r="N5961">
            <v>2.49336870026525</v>
          </cell>
        </row>
        <row r="5962">
          <cell r="E5962" t="str">
            <v>HGC-Lib-2458255</v>
          </cell>
          <cell r="F5962" t="str">
            <v>E1</v>
          </cell>
          <cell r="G5962">
            <v>6</v>
          </cell>
          <cell r="H5962" t="str">
            <v>cut&amp;tag文库</v>
          </cell>
          <cell r="I5962" t="str">
            <v>ZZ</v>
          </cell>
          <cell r="J5962">
            <v>1.91</v>
          </cell>
          <cell r="K5962">
            <v>370</v>
          </cell>
          <cell r="L5962" t="str">
            <v>YHT</v>
          </cell>
        </row>
        <row r="5962">
          <cell r="N5962">
            <v>7.94178794178794</v>
          </cell>
        </row>
        <row r="5963">
          <cell r="E5963" t="str">
            <v>HGC-Lib-2458256</v>
          </cell>
          <cell r="F5963" t="str">
            <v>R1</v>
          </cell>
          <cell r="G5963">
            <v>6</v>
          </cell>
          <cell r="H5963" t="str">
            <v>cut&amp;tag文库</v>
          </cell>
          <cell r="I5963" t="str">
            <v>ZZ</v>
          </cell>
          <cell r="J5963">
            <v>0.106</v>
          </cell>
          <cell r="K5963">
            <v>395</v>
          </cell>
          <cell r="L5963" t="str">
            <v>YHT</v>
          </cell>
        </row>
        <row r="5963">
          <cell r="N5963">
            <v>0.412852969814995</v>
          </cell>
        </row>
        <row r="5964">
          <cell r="E5964" t="str">
            <v>HGC-POOL2458286</v>
          </cell>
          <cell r="F5964" t="str">
            <v>H240722-1</v>
          </cell>
          <cell r="G5964">
            <v>126</v>
          </cell>
          <cell r="H5964" t="str">
            <v>Chip-Seq</v>
          </cell>
          <cell r="I5964" t="str">
            <v>ZZ</v>
          </cell>
          <cell r="J5964">
            <v>4.84</v>
          </cell>
          <cell r="K5964">
            <v>376</v>
          </cell>
          <cell r="L5964" t="str">
            <v>YHT</v>
          </cell>
        </row>
        <row r="5964">
          <cell r="N5964">
            <v>19.8036006546645</v>
          </cell>
        </row>
        <row r="5965">
          <cell r="E5965" t="str">
            <v>HGC-Lib-2458289</v>
          </cell>
          <cell r="F5965" t="str">
            <v>N-5-DNA</v>
          </cell>
          <cell r="G5965">
            <v>10</v>
          </cell>
          <cell r="H5965" t="str">
            <v>宏基因组文库</v>
          </cell>
          <cell r="I5965" t="str">
            <v>ZZ</v>
          </cell>
          <cell r="J5965">
            <v>5.22</v>
          </cell>
          <cell r="K5965">
            <v>386</v>
          </cell>
          <cell r="L5965" t="str">
            <v>YHT</v>
          </cell>
        </row>
        <row r="5965">
          <cell r="N5965">
            <v>20.8051016341172</v>
          </cell>
        </row>
        <row r="5966">
          <cell r="E5966" t="str">
            <v>HGC-Lib-2458290</v>
          </cell>
          <cell r="F5966" t="str">
            <v>N-8-DNA</v>
          </cell>
          <cell r="G5966">
            <v>10</v>
          </cell>
          <cell r="H5966" t="str">
            <v>宏基因组文库</v>
          </cell>
          <cell r="I5966" t="str">
            <v>ZZ</v>
          </cell>
          <cell r="J5966">
            <v>2.2</v>
          </cell>
          <cell r="K5966">
            <v>384</v>
          </cell>
          <cell r="L5966" t="str">
            <v>YHT</v>
          </cell>
        </row>
        <row r="5966">
          <cell r="N5966">
            <v>8.81410256410257</v>
          </cell>
        </row>
        <row r="5967">
          <cell r="E5967" t="str">
            <v>HGC-Lib-2458291</v>
          </cell>
          <cell r="F5967" t="str">
            <v>N-7-DNA</v>
          </cell>
          <cell r="G5967">
            <v>10</v>
          </cell>
          <cell r="H5967" t="str">
            <v>宏基因组文库</v>
          </cell>
          <cell r="I5967" t="str">
            <v>ZZ</v>
          </cell>
          <cell r="J5967">
            <v>10.4</v>
          </cell>
          <cell r="K5967">
            <v>409</v>
          </cell>
          <cell r="L5967" t="str">
            <v>XCL</v>
          </cell>
        </row>
        <row r="5967">
          <cell r="N5967">
            <v>39.119804400978</v>
          </cell>
        </row>
        <row r="5968">
          <cell r="E5968" t="str">
            <v>HGC-Lib-2458292</v>
          </cell>
          <cell r="F5968" t="str">
            <v>Blood-6-DNA</v>
          </cell>
          <cell r="G5968">
            <v>10</v>
          </cell>
          <cell r="H5968" t="str">
            <v>宏基因组文库</v>
          </cell>
          <cell r="I5968" t="str">
            <v>ZZ</v>
          </cell>
          <cell r="J5968">
            <v>3.76</v>
          </cell>
          <cell r="K5968">
            <v>432</v>
          </cell>
          <cell r="L5968" t="str">
            <v>YHT</v>
          </cell>
        </row>
        <row r="5968">
          <cell r="N5968">
            <v>13.3903133903134</v>
          </cell>
        </row>
        <row r="5969">
          <cell r="E5969" t="str">
            <v>HGC-Lib-2458293</v>
          </cell>
          <cell r="F5969" t="str">
            <v>Blood-9-DNA</v>
          </cell>
          <cell r="G5969">
            <v>10</v>
          </cell>
          <cell r="H5969" t="str">
            <v>宏基因组文库</v>
          </cell>
          <cell r="I5969" t="str">
            <v>ZZ</v>
          </cell>
          <cell r="J5969">
            <v>2.54</v>
          </cell>
          <cell r="K5969">
            <v>458</v>
          </cell>
          <cell r="L5969" t="str">
            <v>YHT</v>
          </cell>
        </row>
        <row r="5969">
          <cell r="N5969">
            <v>8.53207927443735</v>
          </cell>
        </row>
        <row r="5970">
          <cell r="E5970" t="str">
            <v>HGC-Lib-2458294</v>
          </cell>
          <cell r="F5970" t="str">
            <v>Blood-4-DNA</v>
          </cell>
          <cell r="G5970">
            <v>10</v>
          </cell>
          <cell r="H5970" t="str">
            <v>宏基因组文库</v>
          </cell>
          <cell r="I5970" t="str">
            <v>ZZ</v>
          </cell>
          <cell r="J5970">
            <v>8.42</v>
          </cell>
          <cell r="K5970">
            <v>458</v>
          </cell>
          <cell r="L5970" t="str">
            <v>YHT</v>
          </cell>
        </row>
        <row r="5970">
          <cell r="N5970">
            <v>28.283506886127</v>
          </cell>
        </row>
        <row r="5971">
          <cell r="E5971" t="str">
            <v>HGC-Lib-2458295</v>
          </cell>
          <cell r="F5971" t="str">
            <v>NS-6-DNA</v>
          </cell>
          <cell r="G5971">
            <v>10</v>
          </cell>
          <cell r="H5971" t="str">
            <v>宏基因组文库</v>
          </cell>
          <cell r="I5971" t="str">
            <v>ZZ</v>
          </cell>
          <cell r="J5971">
            <v>1.52</v>
          </cell>
          <cell r="K5971">
            <v>729</v>
          </cell>
          <cell r="L5971" t="str">
            <v>YHT</v>
          </cell>
        </row>
        <row r="5971">
          <cell r="N5971">
            <v>3.20776617072913</v>
          </cell>
        </row>
        <row r="5972">
          <cell r="E5972" t="str">
            <v>HGC-Lib-2458296</v>
          </cell>
          <cell r="F5972" t="str">
            <v>NS-7-DNA</v>
          </cell>
          <cell r="G5972">
            <v>10</v>
          </cell>
          <cell r="H5972" t="str">
            <v>宏基因组文库</v>
          </cell>
          <cell r="I5972" t="str">
            <v>ZZ</v>
          </cell>
          <cell r="J5972">
            <v>1.31</v>
          </cell>
          <cell r="K5972">
            <v>613</v>
          </cell>
          <cell r="L5972" t="str">
            <v>YHT</v>
          </cell>
        </row>
        <row r="5972">
          <cell r="N5972">
            <v>3.28773999247082</v>
          </cell>
        </row>
        <row r="5973">
          <cell r="E5973" t="str">
            <v>HGC-Lib-2458297</v>
          </cell>
          <cell r="F5973" t="str">
            <v>NS-8-DNA</v>
          </cell>
          <cell r="G5973">
            <v>10</v>
          </cell>
          <cell r="H5973" t="str">
            <v>宏基因组文库</v>
          </cell>
          <cell r="I5973" t="str">
            <v>ZZ</v>
          </cell>
          <cell r="J5973">
            <v>1.92</v>
          </cell>
          <cell r="K5973">
            <v>471</v>
          </cell>
          <cell r="L5973" t="str">
            <v>YHT</v>
          </cell>
        </row>
        <row r="5973">
          <cell r="N5973">
            <v>6.27143557079863</v>
          </cell>
        </row>
        <row r="5974">
          <cell r="E5974" t="str">
            <v>HGC-Lib-2458298</v>
          </cell>
          <cell r="F5974" t="str">
            <v>AS-2-DNA</v>
          </cell>
          <cell r="G5974">
            <v>10</v>
          </cell>
          <cell r="H5974" t="str">
            <v>宏基因组文库</v>
          </cell>
          <cell r="I5974" t="str">
            <v>ZZ</v>
          </cell>
          <cell r="J5974">
            <v>3.64</v>
          </cell>
          <cell r="K5974">
            <v>425</v>
          </cell>
          <cell r="L5974" t="str">
            <v>YHT</v>
          </cell>
        </row>
        <row r="5974">
          <cell r="N5974">
            <v>13.1764705882353</v>
          </cell>
        </row>
        <row r="5975">
          <cell r="E5975" t="str">
            <v>HGC-Lib-2458299</v>
          </cell>
          <cell r="F5975" t="str">
            <v>AS-5-DNA</v>
          </cell>
          <cell r="G5975">
            <v>10</v>
          </cell>
          <cell r="H5975" t="str">
            <v>宏基因组文库</v>
          </cell>
          <cell r="I5975" t="str">
            <v>ZZ</v>
          </cell>
          <cell r="J5975">
            <v>6.32</v>
          </cell>
          <cell r="K5975">
            <v>496</v>
          </cell>
          <cell r="L5975" t="str">
            <v>YHT</v>
          </cell>
        </row>
        <row r="5975">
          <cell r="N5975">
            <v>19.6029776674938</v>
          </cell>
        </row>
        <row r="5976">
          <cell r="E5976" t="str">
            <v>HGC-Lib-2458300</v>
          </cell>
          <cell r="F5976" t="str">
            <v>AS-6-DNA</v>
          </cell>
          <cell r="G5976">
            <v>10</v>
          </cell>
          <cell r="H5976" t="str">
            <v>宏基因组文库</v>
          </cell>
          <cell r="I5976" t="str">
            <v>ZZ</v>
          </cell>
          <cell r="J5976">
            <v>2.24</v>
          </cell>
          <cell r="K5976">
            <v>563</v>
          </cell>
          <cell r="L5976" t="str">
            <v>YHT</v>
          </cell>
        </row>
        <row r="5976">
          <cell r="N5976">
            <v>6.12105478890559</v>
          </cell>
        </row>
        <row r="5977">
          <cell r="E5977" t="str">
            <v>HGC-Lib-2458301</v>
          </cell>
          <cell r="F5977" t="str">
            <v>N-5-RNA</v>
          </cell>
          <cell r="G5977">
            <v>10</v>
          </cell>
          <cell r="H5977" t="str">
            <v>宏转录组文库</v>
          </cell>
          <cell r="I5977" t="str">
            <v>ZZ</v>
          </cell>
          <cell r="J5977">
            <v>2.04</v>
          </cell>
          <cell r="K5977">
            <v>386</v>
          </cell>
          <cell r="L5977" t="str">
            <v>YHT</v>
          </cell>
        </row>
        <row r="5977">
          <cell r="N5977">
            <v>8.13072937425269</v>
          </cell>
        </row>
        <row r="5978">
          <cell r="E5978" t="str">
            <v>HGC-Lib-2458302</v>
          </cell>
          <cell r="F5978" t="str">
            <v>N-8-RNA</v>
          </cell>
          <cell r="G5978">
            <v>10</v>
          </cell>
          <cell r="H5978" t="str">
            <v>宏转录组文库</v>
          </cell>
          <cell r="I5978" t="str">
            <v>ZZ</v>
          </cell>
          <cell r="J5978">
            <v>2.5</v>
          </cell>
          <cell r="K5978">
            <v>291</v>
          </cell>
          <cell r="L5978" t="str">
            <v>YHT</v>
          </cell>
        </row>
        <row r="5978">
          <cell r="N5978">
            <v>13.2170235263019</v>
          </cell>
        </row>
        <row r="5979">
          <cell r="E5979" t="str">
            <v>HGC-Lib-2458303</v>
          </cell>
          <cell r="F5979" t="str">
            <v>Blood-9-RNA</v>
          </cell>
          <cell r="G5979">
            <v>10</v>
          </cell>
          <cell r="H5979" t="str">
            <v>宏转录组文库</v>
          </cell>
          <cell r="I5979" t="str">
            <v>ZZ</v>
          </cell>
          <cell r="J5979">
            <v>21.4</v>
          </cell>
          <cell r="K5979">
            <v>580</v>
          </cell>
          <cell r="L5979" t="str">
            <v>XCL</v>
          </cell>
        </row>
        <row r="5979">
          <cell r="N5979">
            <v>56.763925729443</v>
          </cell>
        </row>
        <row r="5980">
          <cell r="E5980" t="str">
            <v>HGC-Lib-2458304</v>
          </cell>
          <cell r="F5980" t="str">
            <v>Blood-4-RNA</v>
          </cell>
          <cell r="G5980">
            <v>10</v>
          </cell>
          <cell r="H5980" t="str">
            <v>宏转录组文库</v>
          </cell>
          <cell r="I5980" t="str">
            <v>ZZ</v>
          </cell>
          <cell r="J5980">
            <v>75</v>
          </cell>
          <cell r="K5980">
            <v>416</v>
          </cell>
          <cell r="L5980" t="str">
            <v>XCL</v>
          </cell>
        </row>
        <row r="5980">
          <cell r="N5980">
            <v>277.366863905325</v>
          </cell>
        </row>
        <row r="5981">
          <cell r="E5981" t="str">
            <v>HGC-Lib-2458305</v>
          </cell>
          <cell r="F5981" t="str">
            <v>NS-6-RNA</v>
          </cell>
          <cell r="G5981">
            <v>10</v>
          </cell>
          <cell r="H5981" t="str">
            <v>宏转录组文库</v>
          </cell>
          <cell r="I5981" t="str">
            <v>ZZ</v>
          </cell>
          <cell r="J5981">
            <v>60.6</v>
          </cell>
          <cell r="K5981">
            <v>388</v>
          </cell>
          <cell r="L5981" t="str">
            <v>XCL</v>
          </cell>
        </row>
        <row r="5981">
          <cell r="N5981">
            <v>240.285487708168</v>
          </cell>
        </row>
        <row r="5982">
          <cell r="E5982" t="str">
            <v>HGC-Lib-2458306</v>
          </cell>
          <cell r="F5982" t="str">
            <v>NS-8-RNA</v>
          </cell>
          <cell r="G5982">
            <v>10</v>
          </cell>
          <cell r="H5982" t="str">
            <v>宏转录组文库</v>
          </cell>
          <cell r="I5982" t="str">
            <v>ZZ</v>
          </cell>
          <cell r="J5982">
            <v>43.4</v>
          </cell>
          <cell r="K5982">
            <v>422</v>
          </cell>
          <cell r="L5982" t="str">
            <v>XCL</v>
          </cell>
        </row>
        <row r="5982">
          <cell r="N5982">
            <v>158.220925993438</v>
          </cell>
        </row>
        <row r="5983">
          <cell r="E5983" t="str">
            <v>HGC-Lib-2458307</v>
          </cell>
          <cell r="F5983" t="str">
            <v>AS-5-RNA</v>
          </cell>
          <cell r="G5983">
            <v>10</v>
          </cell>
          <cell r="H5983" t="str">
            <v>宏转录组文库</v>
          </cell>
          <cell r="I5983" t="str">
            <v>ZZ</v>
          </cell>
          <cell r="J5983">
            <v>31</v>
          </cell>
          <cell r="K5983">
            <v>342</v>
          </cell>
          <cell r="L5983" t="str">
            <v>XCL</v>
          </cell>
        </row>
        <row r="5983">
          <cell r="N5983">
            <v>139.451192082771</v>
          </cell>
        </row>
        <row r="5984">
          <cell r="E5984" t="str">
            <v>HGC-Lib-2458308</v>
          </cell>
          <cell r="F5984" t="str">
            <v>AS-6-RNA</v>
          </cell>
          <cell r="G5984">
            <v>10</v>
          </cell>
          <cell r="H5984" t="str">
            <v>宏转录组文库</v>
          </cell>
          <cell r="I5984" t="str">
            <v>GZQ</v>
          </cell>
          <cell r="J5984">
            <v>9.04</v>
          </cell>
          <cell r="K5984">
            <v>462</v>
          </cell>
          <cell r="L5984" t="str">
            <v>YHT</v>
          </cell>
        </row>
        <row r="5984">
          <cell r="N5984">
            <v>30.1032301032301</v>
          </cell>
        </row>
        <row r="5985">
          <cell r="E5985" t="str">
            <v>HGC-Lib-2458317</v>
          </cell>
          <cell r="F5985" t="str">
            <v>0723X1</v>
          </cell>
          <cell r="G5985">
            <v>1000</v>
          </cell>
          <cell r="H5985" t="str">
            <v>mRNA文库 全基因组文库</v>
          </cell>
          <cell r="I5985" t="str">
            <v>GZQ</v>
          </cell>
          <cell r="J5985">
            <v>29.6</v>
          </cell>
          <cell r="K5985">
            <v>445</v>
          </cell>
          <cell r="L5985" t="str">
            <v>XCL</v>
          </cell>
        </row>
        <row r="5985">
          <cell r="N5985">
            <v>102.333621434745</v>
          </cell>
        </row>
        <row r="5986">
          <cell r="E5986" t="str">
            <v>HGC-Lib-2458318</v>
          </cell>
          <cell r="F5986" t="str">
            <v>0723X2</v>
          </cell>
          <cell r="G5986">
            <v>1000</v>
          </cell>
          <cell r="H5986" t="str">
            <v>10x 5'单细胞 10× 3'单细胞</v>
          </cell>
          <cell r="I5986" t="str">
            <v>GZQ</v>
          </cell>
          <cell r="J5986">
            <v>36</v>
          </cell>
          <cell r="K5986">
            <v>452</v>
          </cell>
          <cell r="L5986" t="str">
            <v>XCL</v>
          </cell>
        </row>
        <row r="5986">
          <cell r="N5986">
            <v>122.532334921715</v>
          </cell>
        </row>
        <row r="5987">
          <cell r="E5987" t="str">
            <v>HGC-Lib-2458319</v>
          </cell>
          <cell r="F5987" t="str">
            <v>hitomcll357</v>
          </cell>
          <cell r="G5987">
            <v>2</v>
          </cell>
          <cell r="H5987" t="str">
            <v>PCR片段文库</v>
          </cell>
          <cell r="I5987" t="str">
            <v>GZQ</v>
          </cell>
          <cell r="J5987">
            <v>100</v>
          </cell>
          <cell r="K5987">
            <v>422</v>
          </cell>
          <cell r="L5987" t="str">
            <v>XCL</v>
          </cell>
        </row>
        <row r="5987">
          <cell r="N5987">
            <v>364.564345607</v>
          </cell>
        </row>
        <row r="5988">
          <cell r="E5988" t="str">
            <v>HGC-Lib-2458320</v>
          </cell>
          <cell r="F5988" t="str">
            <v>hitomcll358</v>
          </cell>
          <cell r="G5988">
            <v>2</v>
          </cell>
          <cell r="H5988" t="str">
            <v>PCR片段文库</v>
          </cell>
          <cell r="I5988" t="str">
            <v>GZQ</v>
          </cell>
          <cell r="J5988">
            <v>79.6</v>
          </cell>
          <cell r="K5988">
            <v>424</v>
          </cell>
          <cell r="L5988" t="str">
            <v>XCL</v>
          </cell>
        </row>
        <row r="5988">
          <cell r="N5988">
            <v>288.824383164006</v>
          </cell>
        </row>
        <row r="5989">
          <cell r="E5989" t="str">
            <v>HGC-Lib-2458321</v>
          </cell>
          <cell r="F5989" t="str">
            <v>hitomcll359</v>
          </cell>
          <cell r="G5989">
            <v>2</v>
          </cell>
          <cell r="H5989" t="str">
            <v>PCR片段文库</v>
          </cell>
          <cell r="I5989" t="str">
            <v>GZQ</v>
          </cell>
          <cell r="J5989">
            <v>73.6</v>
          </cell>
          <cell r="K5989">
            <v>415</v>
          </cell>
          <cell r="L5989" t="str">
            <v>XCL</v>
          </cell>
        </row>
        <row r="5989">
          <cell r="N5989">
            <v>272.845227062095</v>
          </cell>
        </row>
        <row r="5990">
          <cell r="E5990" t="str">
            <v>HGC-Lib-2458322</v>
          </cell>
          <cell r="F5990" t="str">
            <v>hitomcll360</v>
          </cell>
          <cell r="G5990">
            <v>2</v>
          </cell>
          <cell r="H5990" t="str">
            <v>PCR片段文库</v>
          </cell>
          <cell r="I5990" t="str">
            <v>GZQ</v>
          </cell>
          <cell r="J5990">
            <v>97.4</v>
          </cell>
          <cell r="K5990">
            <v>420</v>
          </cell>
          <cell r="L5990" t="str">
            <v>XCL</v>
          </cell>
        </row>
        <row r="5990">
          <cell r="N5990">
            <v>356.776556776557</v>
          </cell>
        </row>
        <row r="5991">
          <cell r="E5991" t="str">
            <v>HGC-Lib-2458323</v>
          </cell>
          <cell r="F5991" t="str">
            <v>hitomcll361</v>
          </cell>
          <cell r="G5991">
            <v>2</v>
          </cell>
          <cell r="H5991" t="str">
            <v>PCR片段文库</v>
          </cell>
          <cell r="I5991" t="str">
            <v>GZQ</v>
          </cell>
          <cell r="J5991">
            <v>49.2</v>
          </cell>
          <cell r="K5991">
            <v>422</v>
          </cell>
          <cell r="L5991" t="str">
            <v>XCL</v>
          </cell>
        </row>
        <row r="5991">
          <cell r="N5991">
            <v>179.365658038644</v>
          </cell>
        </row>
        <row r="5992">
          <cell r="E5992" t="str">
            <v>HGC-Lib-2458324</v>
          </cell>
          <cell r="F5992" t="str">
            <v>hitomcll362</v>
          </cell>
          <cell r="G5992">
            <v>2</v>
          </cell>
          <cell r="H5992" t="str">
            <v>PCR片段文库</v>
          </cell>
          <cell r="I5992" t="str">
            <v>GZQ</v>
          </cell>
          <cell r="J5992">
            <v>58.2</v>
          </cell>
          <cell r="K5992">
            <v>423</v>
          </cell>
          <cell r="L5992" t="str">
            <v>XCL</v>
          </cell>
        </row>
        <row r="5992">
          <cell r="N5992">
            <v>211.674849972722</v>
          </cell>
        </row>
        <row r="5993">
          <cell r="E5993" t="str">
            <v>HGC-Lib-2458325</v>
          </cell>
          <cell r="F5993" t="str">
            <v>hitomcll363</v>
          </cell>
          <cell r="G5993">
            <v>2</v>
          </cell>
          <cell r="H5993" t="str">
            <v>PCR片段文库</v>
          </cell>
          <cell r="I5993" t="str">
            <v>GZQ</v>
          </cell>
          <cell r="J5993">
            <v>67.4</v>
          </cell>
          <cell r="K5993">
            <v>475</v>
          </cell>
          <cell r="L5993" t="str">
            <v>XCL</v>
          </cell>
        </row>
        <row r="5993">
          <cell r="N5993">
            <v>218.2995951417</v>
          </cell>
        </row>
        <row r="5994">
          <cell r="E5994" t="str">
            <v>HGC-Lib-2458326</v>
          </cell>
          <cell r="F5994" t="str">
            <v>hitomcll364</v>
          </cell>
          <cell r="G5994">
            <v>2</v>
          </cell>
          <cell r="H5994" t="str">
            <v>PCR片段文库</v>
          </cell>
          <cell r="I5994" t="str">
            <v>GZQ</v>
          </cell>
          <cell r="J5994">
            <v>88.2</v>
          </cell>
          <cell r="K5994">
            <v>478</v>
          </cell>
          <cell r="L5994" t="str">
            <v>XCL</v>
          </cell>
        </row>
        <row r="5994">
          <cell r="N5994">
            <v>283.875120695204</v>
          </cell>
        </row>
        <row r="5995">
          <cell r="E5995" t="str">
            <v>HGC-Lib-2458327</v>
          </cell>
          <cell r="F5995" t="str">
            <v>hitomcll366</v>
          </cell>
          <cell r="G5995">
            <v>2</v>
          </cell>
          <cell r="H5995" t="str">
            <v>PCR片段文库</v>
          </cell>
          <cell r="I5995" t="str">
            <v>GZQ</v>
          </cell>
          <cell r="J5995">
            <v>97.6</v>
          </cell>
          <cell r="K5995">
            <v>429</v>
          </cell>
          <cell r="L5995" t="str">
            <v>XCL</v>
          </cell>
        </row>
        <row r="5995">
          <cell r="N5995">
            <v>350.008965393581</v>
          </cell>
        </row>
        <row r="5996">
          <cell r="E5996" t="str">
            <v>HGC-Lib-2458328</v>
          </cell>
          <cell r="F5996" t="str">
            <v>hitomcll367</v>
          </cell>
          <cell r="G5996">
            <v>2</v>
          </cell>
          <cell r="H5996" t="str">
            <v>PCR片段文库</v>
          </cell>
          <cell r="I5996" t="str">
            <v>GZQ</v>
          </cell>
          <cell r="J5996">
            <v>31.2</v>
          </cell>
          <cell r="K5996">
            <v>445</v>
          </cell>
          <cell r="L5996" t="str">
            <v>XCL</v>
          </cell>
        </row>
        <row r="5996">
          <cell r="N5996">
            <v>107.865168539326</v>
          </cell>
        </row>
        <row r="5997">
          <cell r="E5997" t="str">
            <v>HGC-Lib-2458329</v>
          </cell>
          <cell r="F5997" t="str">
            <v>hitomcll368</v>
          </cell>
          <cell r="G5997">
            <v>2</v>
          </cell>
          <cell r="H5997" t="str">
            <v>PCR片段文库</v>
          </cell>
          <cell r="I5997" t="str">
            <v>GZQ</v>
          </cell>
          <cell r="J5997">
            <v>32.8</v>
          </cell>
          <cell r="K5997">
            <v>448</v>
          </cell>
          <cell r="L5997" t="str">
            <v>XCL</v>
          </cell>
        </row>
        <row r="5997">
          <cell r="N5997">
            <v>112.637362637363</v>
          </cell>
        </row>
        <row r="5998">
          <cell r="E5998" t="str">
            <v>HGC-Lib-2458330</v>
          </cell>
          <cell r="F5998" t="str">
            <v>hitomcll369</v>
          </cell>
          <cell r="G5998">
            <v>2</v>
          </cell>
          <cell r="H5998" t="str">
            <v>PCR片段文库</v>
          </cell>
          <cell r="I5998" t="str">
            <v>GZQ</v>
          </cell>
          <cell r="J5998">
            <v>75</v>
          </cell>
          <cell r="K5998">
            <v>422</v>
          </cell>
          <cell r="L5998" t="str">
            <v>XCL</v>
          </cell>
        </row>
        <row r="5998">
          <cell r="N5998">
            <v>273.42325920525</v>
          </cell>
        </row>
        <row r="5999">
          <cell r="E5999" t="str">
            <v>HGC-Lib-2458331</v>
          </cell>
          <cell r="F5999" t="str">
            <v>hitomcll370</v>
          </cell>
          <cell r="G5999">
            <v>2</v>
          </cell>
          <cell r="H5999" t="str">
            <v>PCR片段文库</v>
          </cell>
          <cell r="I5999" t="str">
            <v>GZQ</v>
          </cell>
          <cell r="J5999">
            <v>53.8</v>
          </cell>
          <cell r="K5999">
            <v>420</v>
          </cell>
          <cell r="L5999" t="str">
            <v>XCL</v>
          </cell>
        </row>
        <row r="5999">
          <cell r="N5999">
            <v>197.069597069597</v>
          </cell>
        </row>
        <row r="6000">
          <cell r="E6000" t="str">
            <v>HGC-Lib-2458332</v>
          </cell>
          <cell r="F6000" t="str">
            <v>N_B_N4704-28-10X5YX-N1</v>
          </cell>
          <cell r="G6000">
            <v>100</v>
          </cell>
          <cell r="H6000" t="str">
            <v>10x 5'单细胞</v>
          </cell>
          <cell r="I6000" t="str">
            <v>GZQ</v>
          </cell>
          <cell r="J6000">
            <v>21</v>
          </cell>
        </row>
        <row r="6000">
          <cell r="N6000" t="e">
            <v>#DIV/0!</v>
          </cell>
        </row>
        <row r="6001">
          <cell r="E6001" t="str">
            <v>HGC-Lib-2458333</v>
          </cell>
          <cell r="F6001" t="str">
            <v>N_B_N4704-29-10X5YX-N2</v>
          </cell>
          <cell r="G6001">
            <v>100</v>
          </cell>
          <cell r="H6001" t="str">
            <v>10x 5'单细胞</v>
          </cell>
          <cell r="I6001" t="str">
            <v>GZQ</v>
          </cell>
          <cell r="J6001">
            <v>18.5</v>
          </cell>
        </row>
        <row r="6001">
          <cell r="N6001" t="e">
            <v>#DIV/0!</v>
          </cell>
        </row>
        <row r="6002">
          <cell r="E6002" t="str">
            <v>HGC-Lib-2458334</v>
          </cell>
          <cell r="F6002" t="str">
            <v>N_B_N4704-2A-10X5YX-T</v>
          </cell>
          <cell r="G6002">
            <v>100</v>
          </cell>
          <cell r="H6002" t="str">
            <v>10x 5'单细胞</v>
          </cell>
          <cell r="I6002" t="str">
            <v>GZQ</v>
          </cell>
          <cell r="J6002">
            <v>23</v>
          </cell>
        </row>
        <row r="6002">
          <cell r="N6002" t="e">
            <v>#DIV/0!</v>
          </cell>
        </row>
        <row r="6003">
          <cell r="E6003" t="str">
            <v>HGC-Lib-2458335</v>
          </cell>
          <cell r="F6003" t="str">
            <v>N_B_N4704-2B-10X5YX-A</v>
          </cell>
          <cell r="G6003">
            <v>100</v>
          </cell>
          <cell r="H6003" t="str">
            <v>10x 5'单细胞</v>
          </cell>
          <cell r="I6003" t="str">
            <v>GZQ</v>
          </cell>
          <cell r="J6003">
            <v>17.7</v>
          </cell>
        </row>
        <row r="6003">
          <cell r="N6003" t="e">
            <v>#DIV/0!</v>
          </cell>
        </row>
        <row r="6004">
          <cell r="E6004" t="str">
            <v>HGC-Lib-2458336</v>
          </cell>
          <cell r="F6004" t="str">
            <v>N_B_N4704-28-10X5TCRYX-N1-2</v>
          </cell>
          <cell r="G6004">
            <v>10</v>
          </cell>
          <cell r="H6004" t="str">
            <v>TCR文库</v>
          </cell>
          <cell r="I6004" t="str">
            <v>GZQ</v>
          </cell>
          <cell r="J6004">
            <v>35.8</v>
          </cell>
        </row>
        <row r="6004">
          <cell r="N6004" t="e">
            <v>#DIV/0!</v>
          </cell>
        </row>
        <row r="6005">
          <cell r="E6005" t="str">
            <v>HGC-Lib-2458337</v>
          </cell>
          <cell r="F6005" t="str">
            <v>N_B_N4704-29-10X5TCRYX-N2-2</v>
          </cell>
          <cell r="G6005">
            <v>10</v>
          </cell>
          <cell r="H6005" t="str">
            <v>TCR文库</v>
          </cell>
          <cell r="I6005" t="str">
            <v>GZQ</v>
          </cell>
          <cell r="J6005">
            <v>41.8</v>
          </cell>
        </row>
        <row r="6005">
          <cell r="N6005" t="e">
            <v>#DIV/0!</v>
          </cell>
        </row>
        <row r="6006">
          <cell r="E6006" t="str">
            <v>HGC-Lib-2458338</v>
          </cell>
          <cell r="F6006" t="str">
            <v>N_B_N4704-2A-10X5TCRYX-T-2</v>
          </cell>
          <cell r="G6006">
            <v>10</v>
          </cell>
          <cell r="H6006" t="str">
            <v>TCR文库</v>
          </cell>
          <cell r="I6006" t="str">
            <v>GZQ</v>
          </cell>
          <cell r="J6006">
            <v>82.8</v>
          </cell>
        </row>
        <row r="6006">
          <cell r="N6006" t="e">
            <v>#DIV/0!</v>
          </cell>
        </row>
        <row r="6007">
          <cell r="E6007" t="str">
            <v>HGC-Lib-2458339</v>
          </cell>
          <cell r="F6007" t="str">
            <v>N_B_N4704-2B-10X5TCRYX-A-2</v>
          </cell>
          <cell r="G6007">
            <v>10</v>
          </cell>
          <cell r="H6007" t="str">
            <v>TCR文库</v>
          </cell>
          <cell r="I6007" t="str">
            <v>GZQ</v>
          </cell>
          <cell r="J6007">
            <v>68.2</v>
          </cell>
        </row>
        <row r="6007">
          <cell r="N6007" t="e">
            <v>#DIV/0!</v>
          </cell>
        </row>
        <row r="6008">
          <cell r="E6008" t="str">
            <v>HGC-Lib-2458340</v>
          </cell>
          <cell r="F6008" t="str">
            <v>N_B_N4704-28-10X5BCRYX-N1-3</v>
          </cell>
          <cell r="G6008">
            <v>10</v>
          </cell>
          <cell r="H6008" t="str">
            <v>BCR文库</v>
          </cell>
          <cell r="I6008" t="str">
            <v>GZQ</v>
          </cell>
          <cell r="J6008">
            <v>51.8</v>
          </cell>
        </row>
        <row r="6008">
          <cell r="N6008" t="e">
            <v>#DIV/0!</v>
          </cell>
        </row>
        <row r="6009">
          <cell r="E6009" t="str">
            <v>HGC-Lib-2458341</v>
          </cell>
          <cell r="F6009" t="str">
            <v>N_B_N4704-29-10X5BCRYX-N2-3</v>
          </cell>
          <cell r="G6009">
            <v>10</v>
          </cell>
          <cell r="H6009" t="str">
            <v>BCR文库</v>
          </cell>
          <cell r="I6009" t="str">
            <v>GZQ</v>
          </cell>
          <cell r="J6009">
            <v>60.8</v>
          </cell>
        </row>
        <row r="6009">
          <cell r="N6009" t="e">
            <v>#DIV/0!</v>
          </cell>
        </row>
        <row r="6010">
          <cell r="E6010" t="str">
            <v>HGC-Lib-2458342</v>
          </cell>
          <cell r="F6010" t="str">
            <v>N_B_N4704-2A-10X5BCRYX-T-3</v>
          </cell>
          <cell r="G6010">
            <v>10</v>
          </cell>
          <cell r="H6010" t="str">
            <v>BCR文库</v>
          </cell>
          <cell r="I6010" t="str">
            <v>GZQ</v>
          </cell>
          <cell r="J6010">
            <v>49.6</v>
          </cell>
        </row>
        <row r="6010">
          <cell r="N6010" t="e">
            <v>#DIV/0!</v>
          </cell>
        </row>
        <row r="6011">
          <cell r="E6011" t="str">
            <v>HGC-Lib-2458343</v>
          </cell>
          <cell r="F6011" t="str">
            <v>N_B_N4704-2B-10X5BCRYX-A-3</v>
          </cell>
          <cell r="G6011">
            <v>10</v>
          </cell>
          <cell r="H6011" t="str">
            <v>BCR文库</v>
          </cell>
          <cell r="I6011" t="str">
            <v>GZQ</v>
          </cell>
          <cell r="J6011">
            <v>48</v>
          </cell>
        </row>
        <row r="6011">
          <cell r="N6011" t="e">
            <v>#DIV/0!</v>
          </cell>
        </row>
        <row r="6012">
          <cell r="E6012" t="str">
            <v>HGC-Lib-2458344</v>
          </cell>
          <cell r="F6012" t="str">
            <v>N_B_N4705-5A-10X5024BM</v>
          </cell>
          <cell r="G6012">
            <v>100</v>
          </cell>
          <cell r="H6012" t="str">
            <v>10x 5'单细胞</v>
          </cell>
          <cell r="I6012" t="str">
            <v>GZQ</v>
          </cell>
          <cell r="J6012">
            <v>39.2</v>
          </cell>
        </row>
        <row r="6012">
          <cell r="N6012" t="e">
            <v>#DIV/0!</v>
          </cell>
        </row>
        <row r="6013">
          <cell r="E6013" t="str">
            <v>HGC-Lib-2458345</v>
          </cell>
          <cell r="F6013" t="str">
            <v>N_B_N4705-5B-10X5026BM</v>
          </cell>
          <cell r="G6013">
            <v>100</v>
          </cell>
          <cell r="H6013" t="str">
            <v>10x 5'单细胞</v>
          </cell>
          <cell r="I6013" t="str">
            <v>GZQ</v>
          </cell>
          <cell r="J6013">
            <v>38.4</v>
          </cell>
        </row>
        <row r="6013">
          <cell r="N6013" t="e">
            <v>#DIV/0!</v>
          </cell>
        </row>
        <row r="6014">
          <cell r="E6014" t="str">
            <v>HGC-Lib-2458346</v>
          </cell>
          <cell r="F6014" t="str">
            <v>N_B_N4705-5C-10X5026PBMC</v>
          </cell>
          <cell r="G6014">
            <v>100</v>
          </cell>
          <cell r="H6014" t="str">
            <v>10x 5'单细胞</v>
          </cell>
          <cell r="I6014" t="str">
            <v>GZQ</v>
          </cell>
          <cell r="J6014">
            <v>42.6</v>
          </cell>
        </row>
        <row r="6014">
          <cell r="N6014" t="e">
            <v>#DIV/0!</v>
          </cell>
        </row>
        <row r="6015">
          <cell r="E6015" t="str">
            <v>HGC-Lib-2458347</v>
          </cell>
          <cell r="F6015" t="str">
            <v>N_B_N4705-5D-10X5024CSF</v>
          </cell>
          <cell r="G6015">
            <v>100</v>
          </cell>
          <cell r="H6015" t="str">
            <v>10x 5'单细胞</v>
          </cell>
          <cell r="I6015" t="str">
            <v>GZQ</v>
          </cell>
          <cell r="J6015">
            <v>17</v>
          </cell>
        </row>
        <row r="6015">
          <cell r="N6015" t="e">
            <v>#DIV/0!</v>
          </cell>
        </row>
        <row r="6016">
          <cell r="E6016" t="str">
            <v>HGC-Lib-2458348</v>
          </cell>
          <cell r="F6016" t="str">
            <v>N_B_N4705-5E-10X5025CSF</v>
          </cell>
          <cell r="G6016">
            <v>100</v>
          </cell>
          <cell r="H6016" t="str">
            <v>10x 5'单细胞</v>
          </cell>
          <cell r="I6016" t="str">
            <v>GZQ</v>
          </cell>
          <cell r="J6016">
            <v>16.1</v>
          </cell>
        </row>
        <row r="6016">
          <cell r="N6016" t="e">
            <v>#DIV/0!</v>
          </cell>
        </row>
        <row r="6017">
          <cell r="E6017" t="str">
            <v>HGC-Lib-2458349</v>
          </cell>
          <cell r="F6017" t="str">
            <v>N_B_N4705-5F-10X5024PBMC</v>
          </cell>
          <cell r="G6017">
            <v>100</v>
          </cell>
          <cell r="H6017" t="str">
            <v>10x 5'单细胞</v>
          </cell>
          <cell r="I6017" t="str">
            <v>GZQ</v>
          </cell>
          <cell r="J6017">
            <v>38.4</v>
          </cell>
        </row>
        <row r="6017">
          <cell r="N6017" t="e">
            <v>#DIV/0!</v>
          </cell>
        </row>
        <row r="6018">
          <cell r="E6018" t="str">
            <v>HGC-Lib-2458350</v>
          </cell>
          <cell r="F6018" t="str">
            <v>N_B_N4705-5G-10X5028BM</v>
          </cell>
          <cell r="G6018">
            <v>100</v>
          </cell>
          <cell r="H6018" t="str">
            <v>10x 5'单细胞</v>
          </cell>
          <cell r="I6018" t="str">
            <v>GZQ</v>
          </cell>
          <cell r="J6018">
            <v>56.6</v>
          </cell>
        </row>
        <row r="6018">
          <cell r="N6018" t="e">
            <v>#DIV/0!</v>
          </cell>
        </row>
        <row r="6019">
          <cell r="E6019" t="str">
            <v>HGC-Lib-2458351</v>
          </cell>
          <cell r="F6019" t="str">
            <v>N_B_N4705-5H-10X5028PBMC</v>
          </cell>
          <cell r="G6019">
            <v>100</v>
          </cell>
          <cell r="H6019" t="str">
            <v>10x 5'单细胞</v>
          </cell>
          <cell r="I6019" t="str">
            <v>GZQ</v>
          </cell>
          <cell r="J6019">
            <v>42.2</v>
          </cell>
        </row>
        <row r="6019">
          <cell r="N6019" t="e">
            <v>#DIV/0!</v>
          </cell>
        </row>
        <row r="6020">
          <cell r="E6020" t="str">
            <v>HGC-Lib-2458352</v>
          </cell>
          <cell r="F6020" t="str">
            <v>N_B_N4705-5A-10X5TCR024BM-2</v>
          </cell>
          <cell r="G6020">
            <v>10</v>
          </cell>
          <cell r="H6020" t="str">
            <v>TCR文库</v>
          </cell>
          <cell r="I6020" t="str">
            <v>GZQ</v>
          </cell>
          <cell r="J6020">
            <v>67.2</v>
          </cell>
        </row>
        <row r="6020">
          <cell r="N6020" t="e">
            <v>#DIV/0!</v>
          </cell>
        </row>
        <row r="6021">
          <cell r="E6021" t="str">
            <v>HGC-Lib-2458353</v>
          </cell>
          <cell r="F6021" t="str">
            <v>N_B_N4705-5B-10X5TCR026BM-2</v>
          </cell>
          <cell r="G6021">
            <v>10</v>
          </cell>
          <cell r="H6021" t="str">
            <v>TCR文库</v>
          </cell>
          <cell r="I6021" t="str">
            <v>GZQ</v>
          </cell>
          <cell r="J6021">
            <v>47.6</v>
          </cell>
        </row>
        <row r="6021">
          <cell r="N6021" t="e">
            <v>#DIV/0!</v>
          </cell>
        </row>
        <row r="6022">
          <cell r="E6022" t="str">
            <v>HGC-Lib-2458354</v>
          </cell>
          <cell r="F6022" t="str">
            <v>N_B_N4705-5C-10X5TCR026PBMC-2</v>
          </cell>
          <cell r="G6022">
            <v>10</v>
          </cell>
          <cell r="H6022" t="str">
            <v>TCR文库</v>
          </cell>
          <cell r="I6022" t="str">
            <v>GZQ</v>
          </cell>
          <cell r="J6022">
            <v>74.2</v>
          </cell>
        </row>
        <row r="6022">
          <cell r="N6022" t="e">
            <v>#DIV/0!</v>
          </cell>
        </row>
        <row r="6023">
          <cell r="E6023" t="str">
            <v>HGC-Lib-2458355</v>
          </cell>
          <cell r="F6023" t="str">
            <v>N_B_N4705-5D-10X5TCR024CSF-2</v>
          </cell>
          <cell r="G6023">
            <v>10</v>
          </cell>
          <cell r="H6023" t="str">
            <v>TCR文库</v>
          </cell>
          <cell r="I6023" t="str">
            <v>GZQ</v>
          </cell>
          <cell r="J6023">
            <v>44.4</v>
          </cell>
        </row>
        <row r="6023">
          <cell r="N6023" t="e">
            <v>#DIV/0!</v>
          </cell>
        </row>
        <row r="6024">
          <cell r="E6024" t="str">
            <v>HGC-Lib-2458356</v>
          </cell>
          <cell r="F6024" t="str">
            <v>N_B_N4705-5E-10X5TCR025CSF-2</v>
          </cell>
          <cell r="G6024">
            <v>10</v>
          </cell>
          <cell r="H6024" t="str">
            <v>TCR文库</v>
          </cell>
          <cell r="I6024" t="str">
            <v>GZQ</v>
          </cell>
          <cell r="J6024">
            <v>50.8</v>
          </cell>
        </row>
        <row r="6024">
          <cell r="N6024" t="e">
            <v>#DIV/0!</v>
          </cell>
        </row>
        <row r="6025">
          <cell r="E6025" t="str">
            <v>HGC-Lib-2458357</v>
          </cell>
          <cell r="F6025" t="str">
            <v>N_B_N4705-5F-10X5TCR024PBMC-2</v>
          </cell>
          <cell r="G6025">
            <v>10</v>
          </cell>
          <cell r="H6025" t="str">
            <v>TCR文库</v>
          </cell>
          <cell r="I6025" t="str">
            <v>GZQ</v>
          </cell>
          <cell r="J6025">
            <v>70</v>
          </cell>
        </row>
        <row r="6025">
          <cell r="N6025" t="e">
            <v>#DIV/0!</v>
          </cell>
        </row>
        <row r="6026">
          <cell r="E6026" t="str">
            <v>HGC-Lib-2458358</v>
          </cell>
          <cell r="F6026" t="str">
            <v>N_B_N4705-5G-10X5TCR028BM-2</v>
          </cell>
          <cell r="G6026">
            <v>10</v>
          </cell>
          <cell r="H6026" t="str">
            <v>TCR文库</v>
          </cell>
          <cell r="I6026" t="str">
            <v>GZQ</v>
          </cell>
          <cell r="J6026">
            <v>68.6</v>
          </cell>
        </row>
        <row r="6026">
          <cell r="N6026" t="e">
            <v>#DIV/0!</v>
          </cell>
        </row>
        <row r="6027">
          <cell r="E6027" t="str">
            <v>HGC-Lib-2458359</v>
          </cell>
          <cell r="F6027" t="str">
            <v>N_B_N4705-5H-10X5TCR028PBMC-2</v>
          </cell>
          <cell r="G6027">
            <v>10</v>
          </cell>
          <cell r="H6027" t="str">
            <v>TCR文库</v>
          </cell>
          <cell r="I6027" t="str">
            <v>GZQ</v>
          </cell>
          <cell r="J6027">
            <v>62.8</v>
          </cell>
        </row>
        <row r="6027">
          <cell r="N6027" t="e">
            <v>#DIV/0!</v>
          </cell>
        </row>
        <row r="6028">
          <cell r="E6028" t="str">
            <v>HGC-Lib-2458360</v>
          </cell>
          <cell r="F6028" t="str">
            <v>N_B_N4705-5A-10X5BCR024BM-3</v>
          </cell>
          <cell r="G6028">
            <v>10</v>
          </cell>
          <cell r="H6028" t="str">
            <v>BCR文库</v>
          </cell>
          <cell r="I6028" t="str">
            <v>GZQ</v>
          </cell>
          <cell r="J6028">
            <v>52.6</v>
          </cell>
        </row>
        <row r="6028">
          <cell r="N6028" t="e">
            <v>#DIV/0!</v>
          </cell>
        </row>
        <row r="6029">
          <cell r="E6029" t="str">
            <v>HGC-Lib-2458361</v>
          </cell>
          <cell r="F6029" t="str">
            <v>N_B_N4705-5B-10X5BCR026BM-3</v>
          </cell>
          <cell r="G6029">
            <v>10</v>
          </cell>
          <cell r="H6029" t="str">
            <v>BCR文库</v>
          </cell>
          <cell r="I6029" t="str">
            <v>GZQ</v>
          </cell>
          <cell r="J6029">
            <v>40.4</v>
          </cell>
        </row>
        <row r="6029">
          <cell r="N6029" t="e">
            <v>#DIV/0!</v>
          </cell>
        </row>
        <row r="6030">
          <cell r="E6030" t="str">
            <v>HGC-Lib-2458362</v>
          </cell>
          <cell r="F6030" t="str">
            <v>N_B_N4705-5C-10X5BCR026PBMC-3</v>
          </cell>
          <cell r="G6030">
            <v>10</v>
          </cell>
          <cell r="H6030" t="str">
            <v>BCR文库</v>
          </cell>
          <cell r="I6030" t="str">
            <v>GZQ</v>
          </cell>
          <cell r="J6030">
            <v>50.4</v>
          </cell>
        </row>
        <row r="6030">
          <cell r="N6030" t="e">
            <v>#DIV/0!</v>
          </cell>
        </row>
        <row r="6031">
          <cell r="E6031" t="str">
            <v>HGC-Lib-2458363</v>
          </cell>
          <cell r="F6031" t="str">
            <v>N_B_N4705-5D-10X5BCR024CSF-3</v>
          </cell>
          <cell r="G6031">
            <v>10</v>
          </cell>
          <cell r="H6031" t="str">
            <v>BCR文库</v>
          </cell>
          <cell r="I6031" t="str">
            <v>GZQ</v>
          </cell>
          <cell r="J6031">
            <v>35.6</v>
          </cell>
        </row>
        <row r="6031">
          <cell r="N6031" t="e">
            <v>#DIV/0!</v>
          </cell>
        </row>
        <row r="6032">
          <cell r="E6032" t="str">
            <v>HGC-Lib-2458364</v>
          </cell>
          <cell r="F6032" t="str">
            <v>N_B_N4705-5E-10X5BCR025CSF-3</v>
          </cell>
          <cell r="G6032">
            <v>10</v>
          </cell>
          <cell r="H6032" t="str">
            <v>BCR文库</v>
          </cell>
          <cell r="I6032" t="str">
            <v>HZK</v>
          </cell>
          <cell r="J6032">
            <v>15.4</v>
          </cell>
        </row>
        <row r="6032">
          <cell r="N6032" t="e">
            <v>#DIV/0!</v>
          </cell>
        </row>
        <row r="6033">
          <cell r="E6033" t="str">
            <v>HGC-Lib-2458365</v>
          </cell>
          <cell r="F6033" t="str">
            <v>N_B_N4705-5F-10X5BCR024PBMC-3</v>
          </cell>
          <cell r="G6033">
            <v>10</v>
          </cell>
          <cell r="H6033" t="str">
            <v>BCR文库</v>
          </cell>
          <cell r="I6033" t="str">
            <v>HZK</v>
          </cell>
          <cell r="J6033">
            <v>46.8</v>
          </cell>
        </row>
        <row r="6033">
          <cell r="N6033" t="e">
            <v>#DIV/0!</v>
          </cell>
        </row>
        <row r="6034">
          <cell r="E6034" t="str">
            <v>HGC-Lib-2458366</v>
          </cell>
          <cell r="F6034" t="str">
            <v>N_B_N4705-5G-10X5BCR028BM-3</v>
          </cell>
          <cell r="G6034">
            <v>10</v>
          </cell>
          <cell r="H6034" t="str">
            <v>BCR文库</v>
          </cell>
          <cell r="I6034" t="str">
            <v>HZK</v>
          </cell>
          <cell r="J6034">
            <v>44.8</v>
          </cell>
        </row>
        <row r="6034">
          <cell r="N6034" t="e">
            <v>#DIV/0!</v>
          </cell>
        </row>
        <row r="6035">
          <cell r="E6035" t="str">
            <v>HGC-Lib-2458367</v>
          </cell>
          <cell r="F6035" t="str">
            <v>N_B_N4705-5H-10X5BCR028PBMC-3</v>
          </cell>
          <cell r="G6035">
            <v>10</v>
          </cell>
          <cell r="H6035" t="str">
            <v>BCR文库</v>
          </cell>
          <cell r="I6035" t="str">
            <v>HZK</v>
          </cell>
          <cell r="J6035">
            <v>40.4</v>
          </cell>
        </row>
        <row r="6035">
          <cell r="N6035" t="e">
            <v>#DIV/0!</v>
          </cell>
        </row>
        <row r="6036">
          <cell r="E6036" t="str">
            <v>HGC-Lib-2458368</v>
          </cell>
          <cell r="F6036" t="str">
            <v>N_B_N4705-17-10X3CR-hMC110</v>
          </cell>
          <cell r="G6036">
            <v>100</v>
          </cell>
          <cell r="H6036" t="str">
            <v>10× 3'单细胞</v>
          </cell>
          <cell r="I6036" t="str">
            <v>HZK</v>
          </cell>
          <cell r="J6036">
            <v>12.9</v>
          </cell>
        </row>
        <row r="6036">
          <cell r="N6036" t="e">
            <v>#DIV/0!</v>
          </cell>
        </row>
        <row r="6037">
          <cell r="E6037" t="str">
            <v>HGC-Lib-2458369</v>
          </cell>
          <cell r="F6037" t="str">
            <v>N_B_N4705-18-10X3CR-hMC111</v>
          </cell>
          <cell r="G6037">
            <v>100</v>
          </cell>
          <cell r="H6037" t="str">
            <v>10× 3'单细胞</v>
          </cell>
          <cell r="I6037" t="str">
            <v>HZK</v>
          </cell>
          <cell r="J6037">
            <v>14.3</v>
          </cell>
        </row>
        <row r="6037">
          <cell r="N6037" t="e">
            <v>#DIV/0!</v>
          </cell>
        </row>
        <row r="6038">
          <cell r="E6038" t="str">
            <v>HGC-Lib-2458370</v>
          </cell>
          <cell r="F6038" t="str">
            <v>N_B_N4705-61-10X3CR-mMC041</v>
          </cell>
          <cell r="G6038">
            <v>100</v>
          </cell>
          <cell r="H6038" t="str">
            <v>10× 3'单细胞</v>
          </cell>
          <cell r="I6038" t="str">
            <v>HZK</v>
          </cell>
          <cell r="J6038">
            <v>9.64</v>
          </cell>
        </row>
        <row r="6038">
          <cell r="N6038" t="e">
            <v>#DIV/0!</v>
          </cell>
        </row>
        <row r="6039">
          <cell r="E6039" t="str">
            <v>HGC-Lib-2458371</v>
          </cell>
          <cell r="F6039" t="str">
            <v>N_B_N4705-62-10X3CR-mMC042</v>
          </cell>
          <cell r="G6039">
            <v>100</v>
          </cell>
          <cell r="H6039" t="str">
            <v>10× 3'单细胞</v>
          </cell>
          <cell r="I6039" t="str">
            <v>HZK</v>
          </cell>
          <cell r="J6039">
            <v>13.9</v>
          </cell>
        </row>
        <row r="6039">
          <cell r="N6039" t="e">
            <v>#DIV/0!</v>
          </cell>
        </row>
        <row r="6040">
          <cell r="E6040" t="str">
            <v>HGC-Lib-2458372</v>
          </cell>
          <cell r="F6040" t="str">
            <v>N_B_N4705-63-10X3CR-mMC043</v>
          </cell>
          <cell r="G6040">
            <v>100</v>
          </cell>
          <cell r="H6040" t="str">
            <v>10× 3'单细胞</v>
          </cell>
          <cell r="I6040" t="str">
            <v>HZK</v>
          </cell>
          <cell r="J6040">
            <v>7.76</v>
          </cell>
        </row>
        <row r="6040">
          <cell r="N6040" t="e">
            <v>#DIV/0!</v>
          </cell>
        </row>
        <row r="6041">
          <cell r="E6041" t="str">
            <v>HGC-Lib-2458373</v>
          </cell>
          <cell r="F6041" t="str">
            <v>N_B_N4705-02-BDv2zhangyidiliaoqianpifu</v>
          </cell>
          <cell r="G6041">
            <v>100</v>
          </cell>
          <cell r="H6041" t="str">
            <v>BD-单细胞</v>
          </cell>
          <cell r="I6041" t="str">
            <v>HZK</v>
          </cell>
          <cell r="J6041">
            <v>30.2</v>
          </cell>
        </row>
        <row r="6041">
          <cell r="N6041" t="e">
            <v>#DIV/0!</v>
          </cell>
        </row>
        <row r="6042">
          <cell r="E6042" t="str">
            <v>HGC-POOL-2458386</v>
          </cell>
          <cell r="F6042" t="str">
            <v>pool-4549-Xplus</v>
          </cell>
          <cell r="G6042">
            <v>1000</v>
          </cell>
          <cell r="H6042" t="str">
            <v>10x单细胞测序v3,100%</v>
          </cell>
          <cell r="I6042" t="str">
            <v>HZK</v>
          </cell>
          <cell r="J6042">
            <v>22</v>
          </cell>
          <cell r="K6042">
            <v>493</v>
          </cell>
          <cell r="L6042" t="str">
            <v>XCL</v>
          </cell>
        </row>
        <row r="6042">
          <cell r="N6042">
            <v>68.6534560773912</v>
          </cell>
        </row>
        <row r="6043">
          <cell r="E6043" t="str">
            <v>HGC-POOL-2458387</v>
          </cell>
          <cell r="F6043" t="str">
            <v>pool-4550-Xplus</v>
          </cell>
          <cell r="G6043">
            <v>1000</v>
          </cell>
          <cell r="H6043" t="str">
            <v>10x单细胞测序v3,100%</v>
          </cell>
          <cell r="I6043" t="str">
            <v>HZK</v>
          </cell>
          <cell r="J6043">
            <v>21.4</v>
          </cell>
          <cell r="K6043">
            <v>511</v>
          </cell>
          <cell r="L6043" t="str">
            <v>XCL</v>
          </cell>
        </row>
        <row r="6043">
          <cell r="N6043">
            <v>64.4287219629685</v>
          </cell>
        </row>
        <row r="6044">
          <cell r="E6044" t="str">
            <v>HGC-POOL-2458388</v>
          </cell>
          <cell r="F6044" t="str">
            <v>pool-4551-Xplus</v>
          </cell>
          <cell r="G6044">
            <v>1000</v>
          </cell>
          <cell r="H6044" t="str">
            <v>10x单细胞测序v3,100%</v>
          </cell>
          <cell r="I6044" t="str">
            <v>HZK</v>
          </cell>
          <cell r="J6044">
            <v>21.6</v>
          </cell>
          <cell r="K6044">
            <v>483</v>
          </cell>
          <cell r="L6044" t="str">
            <v>XCL</v>
          </cell>
        </row>
        <row r="6044">
          <cell r="N6044">
            <v>68.8007644529384</v>
          </cell>
        </row>
        <row r="6045">
          <cell r="E6045" t="str">
            <v>HGC-POOL-2458389</v>
          </cell>
          <cell r="F6045" t="str">
            <v>WT2420</v>
          </cell>
          <cell r="G6045">
            <v>30</v>
          </cell>
          <cell r="H6045" t="str">
            <v>ATAC</v>
          </cell>
          <cell r="I6045" t="str">
            <v>HZK</v>
          </cell>
          <cell r="J6045">
            <v>6.4</v>
          </cell>
          <cell r="K6045">
            <v>553</v>
          </cell>
          <cell r="L6045" t="str">
            <v>YHT</v>
          </cell>
        </row>
        <row r="6045">
          <cell r="N6045">
            <v>17.8049798302963</v>
          </cell>
        </row>
        <row r="6046">
          <cell r="E6046" t="str">
            <v>HGC-Lib-2458421</v>
          </cell>
          <cell r="F6046" t="str">
            <v>SJ0722A</v>
          </cell>
          <cell r="G6046">
            <v>5</v>
          </cell>
          <cell r="H6046" t="str">
            <v>PCR产物文库</v>
          </cell>
          <cell r="I6046" t="str">
            <v>HZK</v>
          </cell>
          <cell r="J6046">
            <v>43.2</v>
          </cell>
          <cell r="K6046">
            <v>375</v>
          </cell>
          <cell r="L6046" t="str">
            <v>XCL</v>
          </cell>
        </row>
        <row r="6046">
          <cell r="N6046">
            <v>177.230769230769</v>
          </cell>
        </row>
        <row r="6047">
          <cell r="E6047" t="str">
            <v>HGC-Lib-2458422</v>
          </cell>
          <cell r="F6047" t="str">
            <v>SJ0722B</v>
          </cell>
          <cell r="G6047">
            <v>5</v>
          </cell>
          <cell r="H6047" t="str">
            <v>PCR产物文库</v>
          </cell>
          <cell r="I6047" t="str">
            <v>HZK</v>
          </cell>
          <cell r="J6047">
            <v>46.8</v>
          </cell>
          <cell r="K6047">
            <v>413</v>
          </cell>
          <cell r="L6047" t="str">
            <v>XCL</v>
          </cell>
        </row>
        <row r="6047">
          <cell r="N6047">
            <v>174.334140435835</v>
          </cell>
        </row>
        <row r="6048">
          <cell r="E6048" t="str">
            <v>HGC-Lib-2458423</v>
          </cell>
          <cell r="F6048" t="str">
            <v>25 ribo-seq lib</v>
          </cell>
          <cell r="G6048">
            <v>5</v>
          </cell>
          <cell r="H6048" t="str">
            <v>small RNA文库</v>
          </cell>
          <cell r="I6048" t="str">
            <v>HZK</v>
          </cell>
          <cell r="J6048">
            <v>1.28</v>
          </cell>
          <cell r="K6048">
            <v>241</v>
          </cell>
          <cell r="L6048" t="str">
            <v>YHT</v>
          </cell>
        </row>
        <row r="6048">
          <cell r="N6048">
            <v>8.17108203000319</v>
          </cell>
        </row>
        <row r="6049">
          <cell r="E6049" t="str">
            <v>HGC-Lib-2458424</v>
          </cell>
          <cell r="F6049" t="str">
            <v>26 ribo-seq lib</v>
          </cell>
          <cell r="G6049">
            <v>5</v>
          </cell>
          <cell r="H6049" t="str">
            <v>small RNA文库</v>
          </cell>
          <cell r="I6049" t="str">
            <v>HZK</v>
          </cell>
          <cell r="J6049">
            <v>1.58</v>
          </cell>
          <cell r="K6049">
            <v>206</v>
          </cell>
          <cell r="L6049" t="str">
            <v>YHT</v>
          </cell>
        </row>
        <row r="6049">
          <cell r="N6049">
            <v>11.7998506348021</v>
          </cell>
        </row>
        <row r="6050">
          <cell r="E6050" t="str">
            <v>HGC-Lib-2458425</v>
          </cell>
          <cell r="F6050" t="str">
            <v>27 ribo-seq lib</v>
          </cell>
          <cell r="G6050">
            <v>5</v>
          </cell>
          <cell r="H6050" t="str">
            <v>small RNA文库</v>
          </cell>
          <cell r="I6050" t="str">
            <v>HZK</v>
          </cell>
          <cell r="J6050">
            <v>0.498</v>
          </cell>
          <cell r="K6050">
            <v>219</v>
          </cell>
          <cell r="L6050" t="str">
            <v>YHT</v>
          </cell>
        </row>
        <row r="6050">
          <cell r="N6050">
            <v>3.49841938883035</v>
          </cell>
        </row>
        <row r="6051">
          <cell r="E6051" t="str">
            <v>HGC-Lib-2458426</v>
          </cell>
          <cell r="F6051" t="str">
            <v>28 ribo-seq lib</v>
          </cell>
          <cell r="G6051">
            <v>5</v>
          </cell>
          <cell r="H6051" t="str">
            <v>small RNA文库</v>
          </cell>
          <cell r="I6051" t="str">
            <v>HZK</v>
          </cell>
          <cell r="J6051">
            <v>2.74</v>
          </cell>
          <cell r="K6051">
            <v>196</v>
          </cell>
          <cell r="L6051" t="str">
            <v>YHT</v>
          </cell>
        </row>
        <row r="6051">
          <cell r="N6051">
            <v>21.5070643642072</v>
          </cell>
        </row>
        <row r="6052">
          <cell r="E6052" t="str">
            <v>HGC-Lib-2458427</v>
          </cell>
          <cell r="F6052" t="str">
            <v>LPMFTBC240702027X1CK</v>
          </cell>
          <cell r="G6052">
            <v>90</v>
          </cell>
          <cell r="H6052" t="str">
            <v>singleron-3'全长转录组文库</v>
          </cell>
          <cell r="I6052" t="str">
            <v>HZK</v>
          </cell>
          <cell r="J6052">
            <v>20.8</v>
          </cell>
        </row>
        <row r="6052">
          <cell r="N6052" t="e">
            <v>#DIV/0!</v>
          </cell>
        </row>
        <row r="6053">
          <cell r="E6053" t="str">
            <v>HGC-Lib-2458428</v>
          </cell>
          <cell r="F6053" t="str">
            <v>LC240719167X1</v>
          </cell>
          <cell r="G6053">
            <v>100</v>
          </cell>
          <cell r="H6053" t="str">
            <v>singleron-3'转录组文库</v>
          </cell>
          <cell r="I6053" t="str">
            <v>HZK</v>
          </cell>
          <cell r="J6053">
            <v>17.8</v>
          </cell>
        </row>
        <row r="6053">
          <cell r="N6053" t="e">
            <v>#DIV/0!</v>
          </cell>
        </row>
        <row r="6054">
          <cell r="E6054" t="str">
            <v>HGC-Lib-2458429</v>
          </cell>
          <cell r="F6054" t="str">
            <v>LC240718042</v>
          </cell>
          <cell r="G6054">
            <v>90</v>
          </cell>
          <cell r="H6054" t="str">
            <v>singleron-3'转录组文库</v>
          </cell>
          <cell r="I6054" t="str">
            <v>HZK</v>
          </cell>
          <cell r="J6054">
            <v>18.3</v>
          </cell>
        </row>
        <row r="6054">
          <cell r="N6054" t="e">
            <v>#DIV/0!</v>
          </cell>
        </row>
        <row r="6055">
          <cell r="E6055" t="str">
            <v>HGC-Lib-2458430</v>
          </cell>
          <cell r="F6055" t="str">
            <v>LC240717051</v>
          </cell>
          <cell r="G6055">
            <v>30</v>
          </cell>
          <cell r="H6055" t="str">
            <v>singleron-3'转录组文库</v>
          </cell>
          <cell r="I6055" t="str">
            <v>HZK</v>
          </cell>
          <cell r="J6055">
            <v>21.6</v>
          </cell>
        </row>
        <row r="6055">
          <cell r="N6055" t="e">
            <v>#DIV/0!</v>
          </cell>
        </row>
        <row r="6056">
          <cell r="E6056" t="str">
            <v>HGC-Lib-2458431</v>
          </cell>
          <cell r="F6056" t="str">
            <v>LC240716115</v>
          </cell>
          <cell r="G6056">
            <v>100</v>
          </cell>
          <cell r="H6056" t="str">
            <v>singleron-3'转录组文库</v>
          </cell>
          <cell r="I6056" t="str">
            <v>HZK</v>
          </cell>
          <cell r="J6056">
            <v>17.2</v>
          </cell>
        </row>
        <row r="6056">
          <cell r="N6056" t="e">
            <v>#DIV/0!</v>
          </cell>
        </row>
        <row r="6057">
          <cell r="E6057" t="str">
            <v>HGC-Lib-2458432</v>
          </cell>
          <cell r="F6057" t="str">
            <v>LC240716105</v>
          </cell>
          <cell r="G6057">
            <v>100</v>
          </cell>
          <cell r="H6057" t="str">
            <v>singleron-3'转录组文库</v>
          </cell>
          <cell r="I6057" t="str">
            <v>HZK</v>
          </cell>
          <cell r="J6057">
            <v>11.9</v>
          </cell>
        </row>
        <row r="6057">
          <cell r="N6057" t="e">
            <v>#DIV/0!</v>
          </cell>
        </row>
        <row r="6058">
          <cell r="E6058" t="str">
            <v>HGC-Lib-2458433</v>
          </cell>
          <cell r="F6058" t="str">
            <v>LC240716104</v>
          </cell>
          <cell r="G6058">
            <v>100</v>
          </cell>
          <cell r="H6058" t="str">
            <v>singleron-3'转录组文库</v>
          </cell>
          <cell r="I6058" t="str">
            <v>HZK</v>
          </cell>
          <cell r="J6058">
            <v>8.54</v>
          </cell>
        </row>
        <row r="6058">
          <cell r="N6058" t="e">
            <v>#DIV/0!</v>
          </cell>
        </row>
        <row r="6059">
          <cell r="E6059" t="str">
            <v>HGC-Lib-2458434</v>
          </cell>
          <cell r="F6059" t="str">
            <v>LC240716092</v>
          </cell>
          <cell r="G6059">
            <v>120</v>
          </cell>
          <cell r="H6059" t="str">
            <v>singleron-3'转录组文库</v>
          </cell>
          <cell r="I6059" t="str">
            <v>HZK</v>
          </cell>
          <cell r="J6059">
            <v>13.8</v>
          </cell>
        </row>
        <row r="6059">
          <cell r="N6059" t="e">
            <v>#DIV/0!</v>
          </cell>
        </row>
        <row r="6060">
          <cell r="E6060" t="str">
            <v>HGC-Lib-2458435</v>
          </cell>
          <cell r="F6060" t="str">
            <v>LC240716002</v>
          </cell>
          <cell r="G6060">
            <v>120</v>
          </cell>
          <cell r="H6060" t="str">
            <v>singleron-3'转录组文库</v>
          </cell>
          <cell r="I6060" t="str">
            <v>HZK</v>
          </cell>
          <cell r="J6060">
            <v>15.6</v>
          </cell>
        </row>
        <row r="6060">
          <cell r="N6060" t="e">
            <v>#DIV/0!</v>
          </cell>
        </row>
        <row r="6061">
          <cell r="E6061" t="str">
            <v>HGC-Lib-2458436</v>
          </cell>
          <cell r="F6061" t="str">
            <v>LA240719069</v>
          </cell>
          <cell r="G6061">
            <v>100</v>
          </cell>
          <cell r="H6061" t="str">
            <v>singleron-3'转录组文库</v>
          </cell>
          <cell r="I6061" t="str">
            <v>HZK</v>
          </cell>
          <cell r="J6061">
            <v>15.9</v>
          </cell>
        </row>
        <row r="6061">
          <cell r="N6061" t="e">
            <v>#DIV/0!</v>
          </cell>
        </row>
        <row r="6062">
          <cell r="E6062" t="str">
            <v>HGC-Lib-2458437</v>
          </cell>
          <cell r="F6062" t="str">
            <v>LA240719057</v>
          </cell>
          <cell r="G6062">
            <v>120</v>
          </cell>
          <cell r="H6062" t="str">
            <v>singleron-3'转录组文库</v>
          </cell>
          <cell r="I6062" t="str">
            <v>HZK</v>
          </cell>
          <cell r="J6062">
            <v>17.3</v>
          </cell>
        </row>
        <row r="6062">
          <cell r="N6062" t="e">
            <v>#DIV/0!</v>
          </cell>
        </row>
        <row r="6063">
          <cell r="E6063" t="str">
            <v>HGC-Lib-2458438</v>
          </cell>
          <cell r="F6063" t="str">
            <v>LA240719056</v>
          </cell>
          <cell r="G6063">
            <v>100</v>
          </cell>
          <cell r="H6063" t="str">
            <v>singleron-3'转录组文库</v>
          </cell>
          <cell r="I6063" t="str">
            <v>HZK</v>
          </cell>
          <cell r="J6063">
            <v>20.8</v>
          </cell>
        </row>
        <row r="6063">
          <cell r="N6063" t="e">
            <v>#DIV/0!</v>
          </cell>
        </row>
        <row r="6064">
          <cell r="E6064" t="str">
            <v>HGC-Lib-2458439</v>
          </cell>
          <cell r="F6064" t="str">
            <v>LA240718052</v>
          </cell>
          <cell r="G6064">
            <v>100</v>
          </cell>
          <cell r="H6064" t="str">
            <v>singleron-3'转录组文库</v>
          </cell>
          <cell r="I6064" t="str">
            <v>HZK</v>
          </cell>
          <cell r="J6064">
            <v>15.2</v>
          </cell>
        </row>
        <row r="6064">
          <cell r="N6064" t="e">
            <v>#DIV/0!</v>
          </cell>
        </row>
        <row r="6065">
          <cell r="E6065" t="str">
            <v>HGC-Lib-2458440</v>
          </cell>
          <cell r="F6065" t="str">
            <v>LA240718051</v>
          </cell>
          <cell r="G6065">
            <v>100</v>
          </cell>
          <cell r="H6065" t="str">
            <v>singleron-3'转录组文库</v>
          </cell>
          <cell r="I6065" t="str">
            <v>HZK</v>
          </cell>
          <cell r="J6065">
            <v>15.8</v>
          </cell>
        </row>
        <row r="6065">
          <cell r="N6065" t="e">
            <v>#DIV/0!</v>
          </cell>
        </row>
        <row r="6066">
          <cell r="E6066" t="str">
            <v>HGC-Lib-2458441</v>
          </cell>
          <cell r="F6066" t="str">
            <v>LA240718012FS</v>
          </cell>
          <cell r="G6066">
            <v>100</v>
          </cell>
          <cell r="H6066" t="str">
            <v>singleron-3'转录组文库</v>
          </cell>
          <cell r="I6066" t="str">
            <v>HZK</v>
          </cell>
          <cell r="J6066">
            <v>14.4</v>
          </cell>
        </row>
        <row r="6066">
          <cell r="N6066" t="e">
            <v>#DIV/0!</v>
          </cell>
        </row>
        <row r="6067">
          <cell r="E6067" t="str">
            <v>HGC-Lib-2458442</v>
          </cell>
          <cell r="F6067" t="str">
            <v>L240429021E</v>
          </cell>
          <cell r="G6067">
            <v>75</v>
          </cell>
          <cell r="H6067" t="str">
            <v>10X空转文库</v>
          </cell>
          <cell r="I6067" t="str">
            <v>HZK</v>
          </cell>
          <cell r="J6067">
            <v>32.8</v>
          </cell>
        </row>
        <row r="6067">
          <cell r="N6067" t="e">
            <v>#DIV/0!</v>
          </cell>
        </row>
        <row r="6068">
          <cell r="E6068" t="str">
            <v>HGC-Lib-2458443</v>
          </cell>
          <cell r="F6068" t="str">
            <v>R240723014</v>
          </cell>
          <cell r="G6068">
            <v>10</v>
          </cell>
          <cell r="H6068" t="str">
            <v>singleron-3'转录组文库</v>
          </cell>
          <cell r="I6068" t="str">
            <v>HZK</v>
          </cell>
          <cell r="J6068">
            <v>17.6</v>
          </cell>
        </row>
        <row r="6068">
          <cell r="N6068" t="e">
            <v>#DIV/0!</v>
          </cell>
        </row>
        <row r="6069">
          <cell r="E6069" t="str">
            <v>HGC-POOL-2458444</v>
          </cell>
          <cell r="F6069" t="str">
            <v>PCRD-240723-001</v>
          </cell>
          <cell r="G6069">
            <v>15</v>
          </cell>
          <cell r="H6069" t="str">
            <v>singleron-3'转录组文库</v>
          </cell>
          <cell r="I6069" t="str">
            <v>HZK</v>
          </cell>
          <cell r="J6069">
            <v>11.1</v>
          </cell>
        </row>
        <row r="6069">
          <cell r="N6069" t="e">
            <v>#DIV/0!</v>
          </cell>
        </row>
        <row r="6070">
          <cell r="E6070" t="str">
            <v>HGC-POOL-2458445</v>
          </cell>
          <cell r="F6070" t="str">
            <v>PCRD-240723-002</v>
          </cell>
          <cell r="G6070">
            <v>40</v>
          </cell>
          <cell r="H6070" t="str">
            <v>singleron-3'转录组文库</v>
          </cell>
          <cell r="I6070" t="str">
            <v>HZK</v>
          </cell>
          <cell r="J6070">
            <v>13.2</v>
          </cell>
        </row>
        <row r="6070">
          <cell r="N6070" t="e">
            <v>#DIV/0!</v>
          </cell>
        </row>
        <row r="6071">
          <cell r="E6071" t="str">
            <v>HGC-POOL-2458446</v>
          </cell>
          <cell r="F6071" t="str">
            <v>PCRD-240723-005</v>
          </cell>
          <cell r="G6071">
            <v>9</v>
          </cell>
          <cell r="H6071" t="str">
            <v>singleron-3'转录组文库</v>
          </cell>
          <cell r="I6071" t="str">
            <v>HZK</v>
          </cell>
          <cell r="J6071">
            <v>7.12</v>
          </cell>
        </row>
        <row r="6071">
          <cell r="N6071" t="e">
            <v>#DIV/0!</v>
          </cell>
        </row>
        <row r="6072">
          <cell r="E6072" t="str">
            <v>HGC-POOL-2458447</v>
          </cell>
          <cell r="F6072" t="str">
            <v>PCRD-240723-006</v>
          </cell>
          <cell r="G6072">
            <v>15</v>
          </cell>
          <cell r="H6072" t="str">
            <v>singleron-3'转录组文库</v>
          </cell>
          <cell r="I6072" t="str">
            <v>HZK</v>
          </cell>
          <cell r="J6072">
            <v>12</v>
          </cell>
        </row>
        <row r="6072">
          <cell r="N6072" t="e">
            <v>#DIV/0!</v>
          </cell>
        </row>
        <row r="6073">
          <cell r="E6073" t="str">
            <v>HGC-Lib-2458448</v>
          </cell>
          <cell r="F6073" t="str">
            <v>LGG14433</v>
          </cell>
          <cell r="G6073">
            <v>100</v>
          </cell>
          <cell r="H6073" t="str">
            <v>单细胞</v>
          </cell>
          <cell r="I6073" t="str">
            <v>HZK</v>
          </cell>
          <cell r="J6073">
            <v>4.34</v>
          </cell>
          <cell r="K6073">
            <v>678</v>
          </cell>
          <cell r="L6073" t="str">
            <v>YHT</v>
          </cell>
        </row>
        <row r="6073">
          <cell r="N6073">
            <v>9.84796914000454</v>
          </cell>
        </row>
        <row r="6074">
          <cell r="E6074" t="str">
            <v>HGC-Lib-2458449</v>
          </cell>
          <cell r="F6074" t="str">
            <v>LGG14434</v>
          </cell>
          <cell r="G6074">
            <v>100</v>
          </cell>
          <cell r="H6074" t="str">
            <v>单细胞</v>
          </cell>
          <cell r="I6074" t="str">
            <v>HZK</v>
          </cell>
          <cell r="J6074">
            <v>8.26</v>
          </cell>
          <cell r="K6074">
            <v>599</v>
          </cell>
          <cell r="L6074" t="str">
            <v>YHT</v>
          </cell>
        </row>
        <row r="6074">
          <cell r="N6074">
            <v>21.214845254912</v>
          </cell>
        </row>
        <row r="6075">
          <cell r="E6075" t="str">
            <v>HGC-Lib-2458450</v>
          </cell>
          <cell r="F6075" t="str">
            <v>LC240718022X2</v>
          </cell>
          <cell r="G6075">
            <v>100</v>
          </cell>
          <cell r="H6075" t="str">
            <v>singleron-3'转录组文库</v>
          </cell>
          <cell r="I6075" t="str">
            <v>HZK</v>
          </cell>
          <cell r="J6075">
            <v>22.4</v>
          </cell>
        </row>
        <row r="6075">
          <cell r="N6075" t="e">
            <v>#DIV/0!</v>
          </cell>
        </row>
        <row r="6076">
          <cell r="E6076" t="str">
            <v>HGC-Lib-2458451</v>
          </cell>
          <cell r="F6076" t="str">
            <v>LM240717D-0308A</v>
          </cell>
          <cell r="G6076">
            <v>1</v>
          </cell>
          <cell r="H6076" t="str">
            <v>扩增子文库</v>
          </cell>
          <cell r="I6076" t="str">
            <v>XCL</v>
          </cell>
          <cell r="J6076">
            <v>28</v>
          </cell>
        </row>
        <row r="6076">
          <cell r="N6076" t="e">
            <v>#DIV/0!</v>
          </cell>
        </row>
        <row r="6077">
          <cell r="E6077" t="str">
            <v>HGC-Lib-2458452</v>
          </cell>
          <cell r="F6077" t="str">
            <v>LM240717D-0309A</v>
          </cell>
          <cell r="G6077">
            <v>1</v>
          </cell>
          <cell r="H6077" t="str">
            <v>扩增子文库</v>
          </cell>
          <cell r="I6077" t="str">
            <v>XCL</v>
          </cell>
          <cell r="J6077">
            <v>28.4</v>
          </cell>
        </row>
        <row r="6077">
          <cell r="N6077" t="e">
            <v>#DIV/0!</v>
          </cell>
        </row>
        <row r="6078">
          <cell r="E6078" t="str">
            <v>HGC-Lib-2458453</v>
          </cell>
          <cell r="F6078" t="str">
            <v>LM240717D-0310A</v>
          </cell>
          <cell r="G6078">
            <v>1</v>
          </cell>
          <cell r="H6078" t="str">
            <v>扩增子文库</v>
          </cell>
          <cell r="I6078" t="str">
            <v>XCL</v>
          </cell>
          <cell r="J6078">
            <v>83.4</v>
          </cell>
        </row>
        <row r="6078">
          <cell r="N6078" t="e">
            <v>#DIV/0!</v>
          </cell>
        </row>
        <row r="6079">
          <cell r="E6079" t="str">
            <v>HGC-Lib-2458454</v>
          </cell>
          <cell r="F6079" t="str">
            <v>LM240717D-0311A</v>
          </cell>
          <cell r="G6079">
            <v>1</v>
          </cell>
          <cell r="H6079" t="str">
            <v>扩增子文库</v>
          </cell>
          <cell r="I6079" t="str">
            <v>XCL</v>
          </cell>
          <cell r="J6079">
            <v>63.8</v>
          </cell>
        </row>
        <row r="6079">
          <cell r="N6079" t="e">
            <v>#DIV/0!</v>
          </cell>
        </row>
        <row r="6080">
          <cell r="E6080" t="str">
            <v>HGC-Lib-2458455</v>
          </cell>
          <cell r="F6080" t="str">
            <v>LM240717D-0312A</v>
          </cell>
          <cell r="G6080">
            <v>1</v>
          </cell>
          <cell r="H6080" t="str">
            <v>扩增子文库</v>
          </cell>
          <cell r="I6080" t="str">
            <v>XCL</v>
          </cell>
          <cell r="J6080">
            <v>70</v>
          </cell>
        </row>
        <row r="6080">
          <cell r="N6080" t="e">
            <v>#DIV/0!</v>
          </cell>
        </row>
        <row r="6081">
          <cell r="E6081" t="str">
            <v>HGC-Lib-2458456</v>
          </cell>
          <cell r="F6081" t="str">
            <v>LM240717D-0313A</v>
          </cell>
          <cell r="G6081">
            <v>1</v>
          </cell>
          <cell r="H6081" t="str">
            <v>扩增子文库</v>
          </cell>
          <cell r="I6081" t="str">
            <v>XCL</v>
          </cell>
          <cell r="J6081">
            <v>84.2</v>
          </cell>
        </row>
        <row r="6081">
          <cell r="N6081" t="e">
            <v>#DIV/0!</v>
          </cell>
        </row>
        <row r="6082">
          <cell r="E6082" t="str">
            <v>HGC-Lib-2458457</v>
          </cell>
          <cell r="F6082" t="str">
            <v>LM240717D-0314A</v>
          </cell>
          <cell r="G6082">
            <v>1</v>
          </cell>
          <cell r="H6082" t="str">
            <v>扩增子文库</v>
          </cell>
          <cell r="I6082" t="str">
            <v>XCL</v>
          </cell>
          <cell r="J6082">
            <v>82.2</v>
          </cell>
        </row>
        <row r="6082">
          <cell r="N6082" t="e">
            <v>#DIV/0!</v>
          </cell>
        </row>
        <row r="6083">
          <cell r="E6083" t="str">
            <v>HGC-Lib-2458458</v>
          </cell>
          <cell r="F6083" t="str">
            <v>LD240419O-2036A</v>
          </cell>
          <cell r="G6083">
            <v>10</v>
          </cell>
          <cell r="H6083" t="str">
            <v>DNA宏基因组文库</v>
          </cell>
          <cell r="I6083" t="str">
            <v>XCL</v>
          </cell>
          <cell r="J6083">
            <v>49.2</v>
          </cell>
        </row>
        <row r="6083">
          <cell r="N6083" t="e">
            <v>#DIV/0!</v>
          </cell>
        </row>
        <row r="6084">
          <cell r="E6084" t="str">
            <v>HGC-Lib-2458459</v>
          </cell>
          <cell r="F6084" t="str">
            <v>LD240619D-1414A</v>
          </cell>
          <cell r="G6084">
            <v>10</v>
          </cell>
          <cell r="H6084" t="str">
            <v>DNA宏基因组文库</v>
          </cell>
          <cell r="I6084" t="str">
            <v>XCL</v>
          </cell>
          <cell r="J6084">
            <v>59</v>
          </cell>
        </row>
        <row r="6084">
          <cell r="N6084" t="e">
            <v>#DIV/0!</v>
          </cell>
        </row>
        <row r="6085">
          <cell r="E6085" t="str">
            <v>HGC-Lib-2458460</v>
          </cell>
          <cell r="F6085" t="str">
            <v>LD240711O-1149A</v>
          </cell>
          <cell r="G6085">
            <v>12</v>
          </cell>
          <cell r="H6085" t="str">
            <v>DNA宏基因组文库</v>
          </cell>
          <cell r="I6085" t="str">
            <v>XCL</v>
          </cell>
          <cell r="J6085">
            <v>47</v>
          </cell>
        </row>
        <row r="6085">
          <cell r="N6085" t="e">
            <v>#DIV/0!</v>
          </cell>
        </row>
        <row r="6086">
          <cell r="E6086" t="str">
            <v>HGC-Lib-2458461</v>
          </cell>
          <cell r="F6086" t="str">
            <v>LD240712O-2465A</v>
          </cell>
          <cell r="G6086">
            <v>10</v>
          </cell>
          <cell r="H6086" t="str">
            <v>DNA宏基因组文库</v>
          </cell>
          <cell r="I6086" t="str">
            <v>XCL</v>
          </cell>
          <cell r="J6086">
            <v>49.6</v>
          </cell>
        </row>
        <row r="6086">
          <cell r="N6086" t="e">
            <v>#DIV/0!</v>
          </cell>
        </row>
        <row r="6087">
          <cell r="E6087" t="str">
            <v>HGC-Lib-2458462</v>
          </cell>
          <cell r="F6087" t="str">
            <v>LD240712O-2466A</v>
          </cell>
          <cell r="G6087">
            <v>10</v>
          </cell>
          <cell r="H6087" t="str">
            <v>DNA宏基因组文库</v>
          </cell>
          <cell r="I6087" t="str">
            <v>XCL</v>
          </cell>
          <cell r="J6087">
            <v>32</v>
          </cell>
        </row>
        <row r="6087">
          <cell r="N6087" t="e">
            <v>#DIV/0!</v>
          </cell>
        </row>
        <row r="6088">
          <cell r="E6088" t="str">
            <v>HGC-Lib-2458463</v>
          </cell>
          <cell r="F6088" t="str">
            <v>LD240712O-2467A</v>
          </cell>
          <cell r="G6088">
            <v>10</v>
          </cell>
          <cell r="H6088" t="str">
            <v>DNA宏基因组文库</v>
          </cell>
          <cell r="I6088" t="str">
            <v>XCL</v>
          </cell>
          <cell r="J6088">
            <v>70.4</v>
          </cell>
        </row>
        <row r="6088">
          <cell r="N6088" t="e">
            <v>#DIV/0!</v>
          </cell>
        </row>
        <row r="6089">
          <cell r="E6089" t="str">
            <v>HGC-Lib-2458464</v>
          </cell>
          <cell r="F6089" t="str">
            <v>LD240712O-2468A</v>
          </cell>
          <cell r="G6089">
            <v>10</v>
          </cell>
          <cell r="H6089" t="str">
            <v>DNA宏基因组文库</v>
          </cell>
          <cell r="I6089" t="str">
            <v>XCL</v>
          </cell>
          <cell r="J6089">
            <v>64.4</v>
          </cell>
        </row>
        <row r="6089">
          <cell r="N6089" t="e">
            <v>#DIV/0!</v>
          </cell>
        </row>
        <row r="6090">
          <cell r="E6090" t="str">
            <v>HGC-Lib-2458465</v>
          </cell>
          <cell r="F6090" t="str">
            <v>LD240712O-2469A</v>
          </cell>
          <cell r="G6090">
            <v>10</v>
          </cell>
          <cell r="H6090" t="str">
            <v>DNA宏基因组文库</v>
          </cell>
          <cell r="I6090" t="str">
            <v>XCL</v>
          </cell>
          <cell r="J6090">
            <v>40.4</v>
          </cell>
        </row>
        <row r="6090">
          <cell r="N6090" t="e">
            <v>#DIV/0!</v>
          </cell>
        </row>
        <row r="6091">
          <cell r="E6091" t="str">
            <v>HGC-Lib-2458466</v>
          </cell>
          <cell r="F6091" t="str">
            <v>LD240712O-2470A</v>
          </cell>
          <cell r="G6091">
            <v>10</v>
          </cell>
          <cell r="H6091" t="str">
            <v>DNA宏基因组文库</v>
          </cell>
          <cell r="I6091" t="str">
            <v>XCL</v>
          </cell>
          <cell r="J6091">
            <v>45.2</v>
          </cell>
        </row>
        <row r="6091">
          <cell r="N6091" t="e">
            <v>#DIV/0!</v>
          </cell>
        </row>
        <row r="6092">
          <cell r="E6092" t="str">
            <v>HGC-Lib-2458467</v>
          </cell>
          <cell r="F6092" t="str">
            <v>LD240712O-2471A</v>
          </cell>
          <cell r="G6092">
            <v>10</v>
          </cell>
          <cell r="H6092" t="str">
            <v>DNA宏基因组文库</v>
          </cell>
          <cell r="I6092" t="str">
            <v>XCL</v>
          </cell>
          <cell r="J6092">
            <v>77.6</v>
          </cell>
        </row>
        <row r="6092">
          <cell r="N6092" t="e">
            <v>#DIV/0!</v>
          </cell>
        </row>
        <row r="6093">
          <cell r="E6093" t="str">
            <v>HGC-Lib-2458468</v>
          </cell>
          <cell r="F6093" t="str">
            <v>LD240712O-2472A</v>
          </cell>
          <cell r="G6093">
            <v>10</v>
          </cell>
          <cell r="H6093" t="str">
            <v>DNA宏基因组文库</v>
          </cell>
          <cell r="I6093" t="str">
            <v>XCL</v>
          </cell>
          <cell r="J6093">
            <v>36.4</v>
          </cell>
        </row>
        <row r="6093">
          <cell r="N6093" t="e">
            <v>#DIV/0!</v>
          </cell>
        </row>
        <row r="6094">
          <cell r="E6094" t="str">
            <v>HGC-Lib-2458469</v>
          </cell>
          <cell r="F6094" t="str">
            <v>LD240712O-2473A</v>
          </cell>
          <cell r="G6094">
            <v>10</v>
          </cell>
          <cell r="H6094" t="str">
            <v>DNA宏基因组文库</v>
          </cell>
          <cell r="I6094" t="str">
            <v>XCL</v>
          </cell>
          <cell r="J6094">
            <v>42.4</v>
          </cell>
        </row>
        <row r="6094">
          <cell r="N6094" t="e">
            <v>#DIV/0!</v>
          </cell>
        </row>
        <row r="6095">
          <cell r="E6095" t="str">
            <v>HGC-Lib-2458470</v>
          </cell>
          <cell r="F6095" t="str">
            <v>LD240712O-2474A</v>
          </cell>
          <cell r="G6095">
            <v>10</v>
          </cell>
          <cell r="H6095" t="str">
            <v>DNA宏基因组文库</v>
          </cell>
          <cell r="I6095" t="str">
            <v>XCL</v>
          </cell>
          <cell r="J6095">
            <v>89.8</v>
          </cell>
        </row>
        <row r="6095">
          <cell r="N6095" t="e">
            <v>#DIV/0!</v>
          </cell>
        </row>
        <row r="6096">
          <cell r="E6096" t="str">
            <v>HGC-Lib-2458471</v>
          </cell>
          <cell r="F6096" t="str">
            <v>LD240715O-1753A</v>
          </cell>
          <cell r="G6096">
            <v>10</v>
          </cell>
          <cell r="H6096" t="str">
            <v>DNA宏基因组文库</v>
          </cell>
          <cell r="I6096" t="str">
            <v>XCL</v>
          </cell>
          <cell r="J6096">
            <v>46</v>
          </cell>
        </row>
        <row r="6096">
          <cell r="N6096" t="e">
            <v>#DIV/0!</v>
          </cell>
        </row>
        <row r="6097">
          <cell r="E6097" t="str">
            <v>HGC-Lib-2458472</v>
          </cell>
          <cell r="F6097" t="str">
            <v>LD240715O-1754A</v>
          </cell>
          <cell r="G6097">
            <v>10</v>
          </cell>
          <cell r="H6097" t="str">
            <v>DNA宏基因组文库</v>
          </cell>
          <cell r="I6097" t="str">
            <v>XCL</v>
          </cell>
          <cell r="J6097">
            <v>62</v>
          </cell>
        </row>
        <row r="6097">
          <cell r="N6097" t="e">
            <v>#DIV/0!</v>
          </cell>
        </row>
        <row r="6098">
          <cell r="E6098" t="str">
            <v>HGC-Lib-2458473</v>
          </cell>
          <cell r="F6098" t="str">
            <v>LD240715O-1755A</v>
          </cell>
          <cell r="G6098">
            <v>10</v>
          </cell>
          <cell r="H6098" t="str">
            <v>DNA宏基因组文库</v>
          </cell>
          <cell r="I6098" t="str">
            <v>XCL</v>
          </cell>
          <cell r="J6098">
            <v>44.2</v>
          </cell>
        </row>
        <row r="6098">
          <cell r="N6098" t="e">
            <v>#DIV/0!</v>
          </cell>
        </row>
        <row r="6099">
          <cell r="E6099" t="str">
            <v>HGC-Lib-2458474</v>
          </cell>
          <cell r="F6099" t="str">
            <v>LD240715O-1756A</v>
          </cell>
          <cell r="G6099">
            <v>10</v>
          </cell>
          <cell r="H6099" t="str">
            <v>DNA宏基因组文库</v>
          </cell>
          <cell r="I6099" t="str">
            <v>XCL</v>
          </cell>
          <cell r="J6099">
            <v>45.8</v>
          </cell>
        </row>
        <row r="6099">
          <cell r="N6099" t="e">
            <v>#DIV/0!</v>
          </cell>
        </row>
        <row r="6100">
          <cell r="E6100" t="str">
            <v>HGC-Lib-2458475</v>
          </cell>
          <cell r="F6100" t="str">
            <v>LD240715O-1757A</v>
          </cell>
          <cell r="G6100">
            <v>10</v>
          </cell>
          <cell r="H6100" t="str">
            <v>DNA宏基因组文库</v>
          </cell>
          <cell r="I6100" t="str">
            <v>XCL</v>
          </cell>
          <cell r="J6100">
            <v>38.6</v>
          </cell>
        </row>
        <row r="6100">
          <cell r="N6100" t="e">
            <v>#DIV/0!</v>
          </cell>
        </row>
        <row r="6101">
          <cell r="E6101" t="str">
            <v>HGC-Lib-2458476</v>
          </cell>
          <cell r="F6101" t="str">
            <v>LD240715O-1758A</v>
          </cell>
          <cell r="G6101">
            <v>10</v>
          </cell>
          <cell r="H6101" t="str">
            <v>DNA宏基因组文库</v>
          </cell>
          <cell r="I6101" t="str">
            <v>XCL</v>
          </cell>
          <cell r="J6101">
            <v>40</v>
          </cell>
        </row>
        <row r="6101">
          <cell r="N6101" t="e">
            <v>#DIV/0!</v>
          </cell>
        </row>
        <row r="6102">
          <cell r="E6102" t="str">
            <v>HGC-Lib-2458477</v>
          </cell>
          <cell r="F6102" t="str">
            <v>LD240715O-1759A</v>
          </cell>
          <cell r="G6102">
            <v>2</v>
          </cell>
          <cell r="H6102" t="str">
            <v>DNA基因组文库</v>
          </cell>
          <cell r="I6102" t="str">
            <v>XCL</v>
          </cell>
          <cell r="J6102">
            <v>63.4</v>
          </cell>
        </row>
        <row r="6102">
          <cell r="N6102" t="e">
            <v>#DIV/0!</v>
          </cell>
        </row>
        <row r="6103">
          <cell r="E6103" t="str">
            <v>HGC-Lib-2458478</v>
          </cell>
          <cell r="F6103" t="str">
            <v>LD240715O-1760A</v>
          </cell>
          <cell r="G6103">
            <v>2</v>
          </cell>
          <cell r="H6103" t="str">
            <v>DNA基因组文库</v>
          </cell>
          <cell r="I6103" t="str">
            <v>XCL</v>
          </cell>
          <cell r="J6103">
            <v>67.6</v>
          </cell>
        </row>
        <row r="6103">
          <cell r="N6103" t="e">
            <v>#DIV/0!</v>
          </cell>
        </row>
        <row r="6104">
          <cell r="E6104" t="str">
            <v>HGC-Lib-2458479</v>
          </cell>
          <cell r="F6104" t="str">
            <v>LD240715O-1761A</v>
          </cell>
          <cell r="G6104">
            <v>2</v>
          </cell>
          <cell r="H6104" t="str">
            <v>DNA基因组文库</v>
          </cell>
          <cell r="I6104" t="str">
            <v>XCL</v>
          </cell>
          <cell r="J6104">
            <v>44.2</v>
          </cell>
        </row>
        <row r="6104">
          <cell r="N6104" t="e">
            <v>#DIV/0!</v>
          </cell>
        </row>
        <row r="6105">
          <cell r="E6105" t="str">
            <v>HGC-Lib-2458480</v>
          </cell>
          <cell r="F6105" t="str">
            <v>LD240715O-1762A</v>
          </cell>
          <cell r="G6105">
            <v>2</v>
          </cell>
          <cell r="H6105" t="str">
            <v>DNA基因组文库</v>
          </cell>
          <cell r="I6105" t="str">
            <v>XCL</v>
          </cell>
          <cell r="J6105">
            <v>71.8</v>
          </cell>
        </row>
        <row r="6105">
          <cell r="N6105" t="e">
            <v>#DIV/0!</v>
          </cell>
        </row>
        <row r="6106">
          <cell r="E6106" t="str">
            <v>HGC-Lib-2458481</v>
          </cell>
          <cell r="F6106" t="str">
            <v>LD240715O-1763A</v>
          </cell>
          <cell r="G6106">
            <v>1</v>
          </cell>
          <cell r="H6106" t="str">
            <v>DNA基因组文库</v>
          </cell>
          <cell r="I6106" t="str">
            <v>XCL</v>
          </cell>
          <cell r="J6106">
            <v>82</v>
          </cell>
        </row>
        <row r="6106">
          <cell r="N6106" t="e">
            <v>#DIV/0!</v>
          </cell>
        </row>
        <row r="6107">
          <cell r="E6107" t="str">
            <v>HGC-Lib-2458482</v>
          </cell>
          <cell r="F6107" t="str">
            <v>LD240715O-1764A</v>
          </cell>
          <cell r="G6107">
            <v>1</v>
          </cell>
          <cell r="H6107" t="str">
            <v>DNA基因组文库</v>
          </cell>
          <cell r="I6107" t="str">
            <v>XCL</v>
          </cell>
          <cell r="J6107">
            <v>71.6</v>
          </cell>
        </row>
        <row r="6107">
          <cell r="N6107" t="e">
            <v>#DIV/0!</v>
          </cell>
        </row>
        <row r="6108">
          <cell r="E6108" t="str">
            <v>HGC-Lib-2458483</v>
          </cell>
          <cell r="F6108" t="str">
            <v>LD240716D-0453A</v>
          </cell>
          <cell r="G6108">
            <v>20</v>
          </cell>
          <cell r="H6108" t="str">
            <v>DNA宏基因组文库</v>
          </cell>
          <cell r="I6108" t="str">
            <v>XCL</v>
          </cell>
          <cell r="J6108">
            <v>72.8</v>
          </cell>
        </row>
        <row r="6108">
          <cell r="N6108" t="e">
            <v>#DIV/0!</v>
          </cell>
        </row>
        <row r="6109">
          <cell r="E6109" t="str">
            <v>HGC-Lib-2458484</v>
          </cell>
          <cell r="F6109" t="str">
            <v>LD240716D-0454A</v>
          </cell>
          <cell r="G6109">
            <v>20</v>
          </cell>
          <cell r="H6109" t="str">
            <v>DNA宏基因组文库</v>
          </cell>
          <cell r="I6109" t="str">
            <v>XCL</v>
          </cell>
          <cell r="J6109">
            <v>66.2</v>
          </cell>
        </row>
        <row r="6109">
          <cell r="N6109" t="e">
            <v>#DIV/0!</v>
          </cell>
        </row>
        <row r="6110">
          <cell r="E6110" t="str">
            <v>HGC-Lib-2458485</v>
          </cell>
          <cell r="F6110" t="str">
            <v>LD240716D-0455A</v>
          </cell>
          <cell r="G6110">
            <v>20</v>
          </cell>
          <cell r="H6110" t="str">
            <v>DNA宏基因组文库</v>
          </cell>
          <cell r="I6110" t="str">
            <v>XCL</v>
          </cell>
          <cell r="J6110">
            <v>51.6</v>
          </cell>
        </row>
        <row r="6110">
          <cell r="N6110" t="e">
            <v>#DIV/0!</v>
          </cell>
        </row>
        <row r="6111">
          <cell r="E6111" t="str">
            <v>HGC-Lib-2458486</v>
          </cell>
          <cell r="F6111" t="str">
            <v>LD240716D-0456A</v>
          </cell>
          <cell r="G6111">
            <v>20</v>
          </cell>
          <cell r="H6111" t="str">
            <v>DNA宏基因组文库</v>
          </cell>
          <cell r="I6111" t="str">
            <v>XCL</v>
          </cell>
          <cell r="J6111">
            <v>47.8</v>
          </cell>
        </row>
        <row r="6111">
          <cell r="N6111" t="e">
            <v>#DIV/0!</v>
          </cell>
        </row>
        <row r="6112">
          <cell r="E6112" t="str">
            <v>HGC-Lib-2458487</v>
          </cell>
          <cell r="F6112" t="str">
            <v>LD240716D-0457A</v>
          </cell>
          <cell r="G6112">
            <v>20</v>
          </cell>
          <cell r="H6112" t="str">
            <v>DNA宏基因组文库</v>
          </cell>
          <cell r="I6112" t="str">
            <v>XCL</v>
          </cell>
          <cell r="J6112">
            <v>31</v>
          </cell>
        </row>
        <row r="6112">
          <cell r="N6112" t="e">
            <v>#DIV/0!</v>
          </cell>
        </row>
        <row r="6113">
          <cell r="E6113" t="str">
            <v>HGC-Lib-2458488</v>
          </cell>
          <cell r="F6113" t="str">
            <v>LD240716D-0458A</v>
          </cell>
          <cell r="G6113">
            <v>20</v>
          </cell>
          <cell r="H6113" t="str">
            <v>DNA宏基因组文库</v>
          </cell>
          <cell r="I6113" t="str">
            <v>XCL</v>
          </cell>
          <cell r="J6113">
            <v>72.2</v>
          </cell>
        </row>
        <row r="6113">
          <cell r="N6113" t="e">
            <v>#DIV/0!</v>
          </cell>
        </row>
        <row r="6114">
          <cell r="E6114" t="str">
            <v>HGC-Lib-2458489</v>
          </cell>
          <cell r="F6114" t="str">
            <v>LD240716D-0459A</v>
          </cell>
          <cell r="G6114">
            <v>20</v>
          </cell>
          <cell r="H6114" t="str">
            <v>DNA宏基因组文库</v>
          </cell>
          <cell r="I6114" t="str">
            <v>XCL</v>
          </cell>
          <cell r="J6114">
            <v>83.6</v>
          </cell>
        </row>
        <row r="6114">
          <cell r="N6114" t="e">
            <v>#DIV/0!</v>
          </cell>
        </row>
        <row r="6115">
          <cell r="E6115" t="str">
            <v>HGC-Lib-2458490</v>
          </cell>
          <cell r="F6115" t="str">
            <v>LD240716D-0460A</v>
          </cell>
          <cell r="G6115">
            <v>20</v>
          </cell>
          <cell r="H6115" t="str">
            <v>DNA宏基因组文库</v>
          </cell>
          <cell r="I6115" t="str">
            <v>XCL</v>
          </cell>
          <cell r="J6115">
            <v>72</v>
          </cell>
        </row>
        <row r="6115">
          <cell r="N6115" t="e">
            <v>#DIV/0!</v>
          </cell>
        </row>
        <row r="6116">
          <cell r="E6116" t="str">
            <v>HGC-Lib-2458491</v>
          </cell>
          <cell r="F6116" t="str">
            <v>LD240716D-0461A</v>
          </cell>
          <cell r="G6116">
            <v>1</v>
          </cell>
          <cell r="H6116" t="str">
            <v>DNA基因组文库</v>
          </cell>
          <cell r="I6116" t="str">
            <v>XCL</v>
          </cell>
          <cell r="J6116">
            <v>39.8</v>
          </cell>
        </row>
        <row r="6116">
          <cell r="N6116" t="e">
            <v>#DIV/0!</v>
          </cell>
        </row>
        <row r="6117">
          <cell r="E6117" t="str">
            <v>HGC-Lib-2458492</v>
          </cell>
          <cell r="F6117" t="str">
            <v>LD240716D-0462A</v>
          </cell>
          <cell r="G6117">
            <v>1</v>
          </cell>
          <cell r="H6117" t="str">
            <v>DNA基因组文库</v>
          </cell>
          <cell r="I6117" t="str">
            <v>XCL</v>
          </cell>
          <cell r="J6117">
            <v>78.4</v>
          </cell>
        </row>
        <row r="6117">
          <cell r="N6117" t="e">
            <v>#DIV/0!</v>
          </cell>
        </row>
        <row r="6118">
          <cell r="E6118" t="str">
            <v>HGC-Lib-2458493</v>
          </cell>
          <cell r="F6118" t="str">
            <v>LD240716D-0463A</v>
          </cell>
          <cell r="G6118">
            <v>1</v>
          </cell>
          <cell r="H6118" t="str">
            <v>DNA基因组文库</v>
          </cell>
          <cell r="I6118" t="str">
            <v>XCL</v>
          </cell>
          <cell r="J6118">
            <v>42.2</v>
          </cell>
        </row>
        <row r="6118">
          <cell r="N6118" t="e">
            <v>#DIV/0!</v>
          </cell>
        </row>
        <row r="6119">
          <cell r="E6119" t="str">
            <v>HGC-Lib-2458494</v>
          </cell>
          <cell r="F6119" t="str">
            <v>LD240716D-0464A</v>
          </cell>
          <cell r="G6119">
            <v>1</v>
          </cell>
          <cell r="H6119" t="str">
            <v>DNA基因组文库</v>
          </cell>
          <cell r="I6119" t="str">
            <v>XCL</v>
          </cell>
          <cell r="J6119">
            <v>46.2</v>
          </cell>
        </row>
        <row r="6119">
          <cell r="N6119" t="e">
            <v>#DIV/0!</v>
          </cell>
        </row>
        <row r="6120">
          <cell r="E6120" t="str">
            <v>HGC-Lib-2458495</v>
          </cell>
          <cell r="F6120" t="str">
            <v>LD240716D-0465A</v>
          </cell>
          <cell r="G6120">
            <v>1</v>
          </cell>
          <cell r="H6120" t="str">
            <v>DNA基因组文库</v>
          </cell>
          <cell r="I6120" t="str">
            <v>XCL</v>
          </cell>
          <cell r="J6120">
            <v>32.6</v>
          </cell>
        </row>
        <row r="6120">
          <cell r="N6120" t="e">
            <v>#DIV/0!</v>
          </cell>
        </row>
        <row r="6121">
          <cell r="E6121" t="str">
            <v>HGC-Lib-2458496</v>
          </cell>
          <cell r="F6121" t="str">
            <v>LD240612O-4390A</v>
          </cell>
          <cell r="G6121">
            <v>10</v>
          </cell>
          <cell r="H6121" t="str">
            <v>DNA病毒组文库</v>
          </cell>
          <cell r="I6121" t="str">
            <v>XCL</v>
          </cell>
          <cell r="J6121">
            <v>39.8</v>
          </cell>
        </row>
        <row r="6121">
          <cell r="N6121" t="e">
            <v>#DIV/0!</v>
          </cell>
        </row>
        <row r="6122">
          <cell r="E6122" t="str">
            <v>HGC-Lib-2458497</v>
          </cell>
          <cell r="F6122" t="str">
            <v>LD240612O-4391A</v>
          </cell>
          <cell r="G6122">
            <v>10</v>
          </cell>
          <cell r="H6122" t="str">
            <v>DNA病毒组文库</v>
          </cell>
          <cell r="I6122" t="str">
            <v>XCL</v>
          </cell>
          <cell r="J6122">
            <v>15.3</v>
          </cell>
        </row>
        <row r="6122">
          <cell r="N6122" t="e">
            <v>#DIV/0!</v>
          </cell>
        </row>
        <row r="6123">
          <cell r="E6123" t="str">
            <v>HGC-Lib-2458498</v>
          </cell>
          <cell r="F6123" t="str">
            <v>LD240612O-4392A</v>
          </cell>
          <cell r="G6123">
            <v>10</v>
          </cell>
          <cell r="H6123" t="str">
            <v>DNA病毒组文库</v>
          </cell>
          <cell r="I6123" t="str">
            <v>XCL</v>
          </cell>
          <cell r="J6123">
            <v>15.5</v>
          </cell>
        </row>
        <row r="6123">
          <cell r="N6123" t="e">
            <v>#DIV/0!</v>
          </cell>
        </row>
        <row r="6124">
          <cell r="E6124" t="str">
            <v>HGC-Lib-2458499</v>
          </cell>
          <cell r="F6124" t="str">
            <v>LD240612O-4393A</v>
          </cell>
          <cell r="G6124">
            <v>10</v>
          </cell>
          <cell r="H6124" t="str">
            <v>DNA病毒组文库</v>
          </cell>
          <cell r="I6124" t="str">
            <v>XCL</v>
          </cell>
          <cell r="J6124">
            <v>66.4</v>
          </cell>
        </row>
        <row r="6124">
          <cell r="N6124" t="e">
            <v>#DIV/0!</v>
          </cell>
        </row>
        <row r="6125">
          <cell r="E6125" t="str">
            <v>HGC-Lib-2458500</v>
          </cell>
          <cell r="F6125" t="str">
            <v>LD240612O-4394A</v>
          </cell>
          <cell r="G6125">
            <v>10</v>
          </cell>
          <cell r="H6125" t="str">
            <v>DNA病毒组文库</v>
          </cell>
          <cell r="I6125" t="str">
            <v>XCL</v>
          </cell>
          <cell r="J6125">
            <v>59.8</v>
          </cell>
        </row>
        <row r="6125">
          <cell r="N6125" t="e">
            <v>#DIV/0!</v>
          </cell>
        </row>
        <row r="6126">
          <cell r="E6126" t="str">
            <v>HGC-Lib-2458501</v>
          </cell>
          <cell r="F6126" t="str">
            <v>LD240612O-4395A</v>
          </cell>
          <cell r="G6126">
            <v>10</v>
          </cell>
          <cell r="H6126" t="str">
            <v>DNA病毒组文库</v>
          </cell>
          <cell r="I6126" t="str">
            <v>XCL</v>
          </cell>
          <cell r="J6126">
            <v>36.8</v>
          </cell>
        </row>
        <row r="6126">
          <cell r="N6126" t="e">
            <v>#DIV/0!</v>
          </cell>
        </row>
        <row r="6127">
          <cell r="E6127" t="str">
            <v>HGC-Lib-2458502</v>
          </cell>
          <cell r="F6127" t="str">
            <v>LD240612O-4396A</v>
          </cell>
          <cell r="G6127">
            <v>10</v>
          </cell>
          <cell r="H6127" t="str">
            <v>DNA病毒组文库</v>
          </cell>
          <cell r="I6127" t="str">
            <v>XCL</v>
          </cell>
          <cell r="J6127">
            <v>30.8</v>
          </cell>
        </row>
        <row r="6127">
          <cell r="N6127" t="e">
            <v>#DIV/0!</v>
          </cell>
        </row>
        <row r="6128">
          <cell r="E6128" t="str">
            <v>HGC-Lib-2458503</v>
          </cell>
          <cell r="F6128" t="str">
            <v>LD240612O-4397A</v>
          </cell>
          <cell r="G6128">
            <v>10</v>
          </cell>
          <cell r="H6128" t="str">
            <v>DNA病毒组文库</v>
          </cell>
          <cell r="I6128" t="str">
            <v>XCL</v>
          </cell>
          <cell r="J6128">
            <v>35.4</v>
          </cell>
        </row>
        <row r="6128">
          <cell r="N6128" t="e">
            <v>#DIV/0!</v>
          </cell>
        </row>
        <row r="6129">
          <cell r="E6129" t="str">
            <v>HGC-Lib-2458504</v>
          </cell>
          <cell r="F6129" t="str">
            <v>LD240612O-4398A</v>
          </cell>
          <cell r="G6129">
            <v>10</v>
          </cell>
          <cell r="H6129" t="str">
            <v>DNA病毒组文库</v>
          </cell>
          <cell r="I6129" t="str">
            <v>XCL</v>
          </cell>
          <cell r="J6129">
            <v>64.8</v>
          </cell>
        </row>
        <row r="6129">
          <cell r="N6129" t="e">
            <v>#DIV/0!</v>
          </cell>
        </row>
        <row r="6130">
          <cell r="E6130" t="str">
            <v>HGC-Lib-2458510</v>
          </cell>
          <cell r="F6130" t="str">
            <v>LFTBC240716087</v>
          </cell>
          <cell r="G6130">
            <v>100</v>
          </cell>
          <cell r="H6130" t="str">
            <v>singleron-3'全长转录组文库</v>
          </cell>
          <cell r="I6130" t="str">
            <v>XCL</v>
          </cell>
          <cell r="J6130">
            <v>14.3</v>
          </cell>
        </row>
        <row r="6130">
          <cell r="N6130" t="e">
            <v>#DIV/0!</v>
          </cell>
        </row>
        <row r="6131">
          <cell r="E6131" t="str">
            <v>HGC-Lib-2458567</v>
          </cell>
          <cell r="F6131" t="str">
            <v>3M-S-R-1</v>
          </cell>
          <cell r="G6131">
            <v>8</v>
          </cell>
          <cell r="H6131" t="str">
            <v>单细胞RNA-seq文库</v>
          </cell>
          <cell r="I6131" t="str">
            <v>YHT</v>
          </cell>
          <cell r="J6131">
            <v>13.7</v>
          </cell>
          <cell r="K6131">
            <v>336</v>
          </cell>
          <cell r="L6131" t="str">
            <v>YHT</v>
          </cell>
        </row>
        <row r="6131">
          <cell r="N6131">
            <v>62.7289377289377</v>
          </cell>
        </row>
        <row r="6132">
          <cell r="E6132" t="str">
            <v>HGC-Lib-2458568</v>
          </cell>
          <cell r="F6132" t="str">
            <v>3M-S-R-2</v>
          </cell>
          <cell r="G6132">
            <v>8</v>
          </cell>
          <cell r="H6132" t="str">
            <v>单细胞RNA-seq文库</v>
          </cell>
          <cell r="I6132" t="str">
            <v>YHT</v>
          </cell>
          <cell r="J6132">
            <v>13.9</v>
          </cell>
          <cell r="K6132">
            <v>371</v>
          </cell>
          <cell r="L6132" t="str">
            <v>YHT</v>
          </cell>
        </row>
        <row r="6132">
          <cell r="N6132">
            <v>57.6404727348124</v>
          </cell>
        </row>
        <row r="6133">
          <cell r="E6133" t="str">
            <v>HGC-Lib-2458569</v>
          </cell>
          <cell r="F6133" t="str">
            <v>3M-S-R-3</v>
          </cell>
          <cell r="G6133">
            <v>8</v>
          </cell>
          <cell r="H6133" t="str">
            <v>单细胞RNA-seq文库</v>
          </cell>
          <cell r="I6133" t="str">
            <v>YHT</v>
          </cell>
          <cell r="J6133">
            <v>19.6</v>
          </cell>
          <cell r="K6133">
            <v>404</v>
          </cell>
          <cell r="L6133" t="str">
            <v>YHT</v>
          </cell>
        </row>
        <row r="6133">
          <cell r="N6133">
            <v>74.6382330540746</v>
          </cell>
        </row>
        <row r="6134">
          <cell r="E6134" t="str">
            <v>HGC-Lib-2458570</v>
          </cell>
          <cell r="F6134" t="str">
            <v>ZH-S-R-1</v>
          </cell>
          <cell r="G6134">
            <v>8</v>
          </cell>
          <cell r="H6134" t="str">
            <v>单细胞RNA-seq文库</v>
          </cell>
          <cell r="I6134" t="str">
            <v>YHT</v>
          </cell>
          <cell r="J6134">
            <v>13.6</v>
          </cell>
          <cell r="K6134">
            <v>341</v>
          </cell>
          <cell r="L6134" t="str">
            <v>YHT</v>
          </cell>
        </row>
        <row r="6134">
          <cell r="N6134">
            <v>61.3579968418678</v>
          </cell>
        </row>
        <row r="6135">
          <cell r="E6135" t="str">
            <v>HGC-Lib-2458571</v>
          </cell>
          <cell r="F6135" t="str">
            <v>ZH-S-R-2</v>
          </cell>
          <cell r="G6135">
            <v>8</v>
          </cell>
          <cell r="H6135" t="str">
            <v>单细胞RNA-seq文库</v>
          </cell>
          <cell r="I6135" t="str">
            <v>YHT</v>
          </cell>
          <cell r="J6135">
            <v>16.2</v>
          </cell>
          <cell r="K6135">
            <v>364</v>
          </cell>
          <cell r="L6135" t="str">
            <v>YHT</v>
          </cell>
        </row>
        <row r="6135">
          <cell r="N6135">
            <v>68.4699915469146</v>
          </cell>
        </row>
        <row r="6136">
          <cell r="E6136" t="str">
            <v>HGC-Lib-2458572</v>
          </cell>
          <cell r="F6136" t="str">
            <v>ZH-S-R-3</v>
          </cell>
          <cell r="G6136">
            <v>8</v>
          </cell>
          <cell r="H6136" t="str">
            <v>单细胞RNA-seq文库</v>
          </cell>
          <cell r="I6136" t="str">
            <v>YHT</v>
          </cell>
          <cell r="J6136">
            <v>15.8</v>
          </cell>
          <cell r="K6136">
            <v>334</v>
          </cell>
          <cell r="L6136" t="str">
            <v>YHT</v>
          </cell>
        </row>
        <row r="6136">
          <cell r="N6136">
            <v>72.7775218793183</v>
          </cell>
        </row>
        <row r="6137">
          <cell r="E6137" t="str">
            <v>HGC-Lib-2458573</v>
          </cell>
          <cell r="F6137" t="str">
            <v>NIP-S-ATAC-1</v>
          </cell>
          <cell r="G6137">
            <v>20</v>
          </cell>
          <cell r="H6137" t="str">
            <v>ATAC-Seq文库</v>
          </cell>
          <cell r="I6137" t="str">
            <v>YHT</v>
          </cell>
          <cell r="J6137">
            <v>24</v>
          </cell>
          <cell r="K6137">
            <v>334</v>
          </cell>
          <cell r="L6137" t="str">
            <v>YHT</v>
          </cell>
        </row>
        <row r="6137">
          <cell r="N6137">
            <v>110.54813450023</v>
          </cell>
        </row>
        <row r="6138">
          <cell r="E6138" t="str">
            <v>HGC-Lib-2458574</v>
          </cell>
          <cell r="F6138" t="str">
            <v>NIP-S-ATAC-2</v>
          </cell>
          <cell r="G6138">
            <v>20</v>
          </cell>
          <cell r="H6138" t="str">
            <v>ATAC-Seq文库</v>
          </cell>
          <cell r="I6138" t="str">
            <v>YHT</v>
          </cell>
          <cell r="J6138">
            <v>16.8</v>
          </cell>
          <cell r="K6138">
            <v>328</v>
          </cell>
          <cell r="L6138" t="str">
            <v>YHT</v>
          </cell>
        </row>
        <row r="6138">
          <cell r="N6138">
            <v>78.7992495309569</v>
          </cell>
        </row>
        <row r="6139">
          <cell r="E6139" t="str">
            <v>HGC-Lib-2458575</v>
          </cell>
          <cell r="F6139" t="str">
            <v>A1-S-ATAC-1</v>
          </cell>
          <cell r="G6139">
            <v>20</v>
          </cell>
          <cell r="H6139" t="str">
            <v>ATAC-Seq文库</v>
          </cell>
          <cell r="I6139" t="str">
            <v>YHT</v>
          </cell>
          <cell r="J6139">
            <v>22.4</v>
          </cell>
          <cell r="K6139">
            <v>301</v>
          </cell>
          <cell r="L6139" t="str">
            <v>YHT</v>
          </cell>
        </row>
        <row r="6139">
          <cell r="N6139">
            <v>114.490161001789</v>
          </cell>
        </row>
        <row r="6140">
          <cell r="E6140" t="str">
            <v>HGC-Lib-2458576</v>
          </cell>
          <cell r="F6140" t="str">
            <v>A1-S-ATAC-2</v>
          </cell>
          <cell r="G6140">
            <v>20</v>
          </cell>
          <cell r="H6140" t="str">
            <v>ATAC-Seq文库</v>
          </cell>
          <cell r="I6140" t="str">
            <v>YHT</v>
          </cell>
          <cell r="J6140">
            <v>18.9</v>
          </cell>
          <cell r="K6140">
            <v>322</v>
          </cell>
          <cell r="L6140" t="str">
            <v>YHT</v>
          </cell>
        </row>
        <row r="6140">
          <cell r="N6140">
            <v>90.3010033444816</v>
          </cell>
        </row>
        <row r="6141">
          <cell r="E6141" t="str">
            <v>HGC-Lib-2458577</v>
          </cell>
          <cell r="F6141" t="str">
            <v>S703-S-ATAC-1</v>
          </cell>
          <cell r="G6141">
            <v>20</v>
          </cell>
          <cell r="H6141" t="str">
            <v>ATAC-Seq文库</v>
          </cell>
          <cell r="I6141" t="str">
            <v>YHT</v>
          </cell>
          <cell r="J6141">
            <v>23.6</v>
          </cell>
          <cell r="K6141">
            <v>300</v>
          </cell>
          <cell r="L6141" t="str">
            <v>YHT</v>
          </cell>
        </row>
        <row r="6141">
          <cell r="N6141">
            <v>121.025641025641</v>
          </cell>
        </row>
        <row r="6142">
          <cell r="E6142" t="str">
            <v>HGC-Lib-2458578</v>
          </cell>
          <cell r="F6142" t="str">
            <v>S703-S-ATAC-2</v>
          </cell>
          <cell r="G6142">
            <v>20</v>
          </cell>
          <cell r="H6142" t="str">
            <v>ATAC-Seq文库</v>
          </cell>
          <cell r="I6142" t="str">
            <v>YHT</v>
          </cell>
          <cell r="J6142">
            <v>24.6</v>
          </cell>
          <cell r="K6142">
            <v>316</v>
          </cell>
          <cell r="L6142" t="str">
            <v>YHT</v>
          </cell>
        </row>
        <row r="6142">
          <cell r="N6142">
            <v>119.766309639727</v>
          </cell>
        </row>
        <row r="6143">
          <cell r="E6143" t="str">
            <v>HGC-Lib-2458579</v>
          </cell>
          <cell r="F6143" t="str">
            <v>75-S-H3K9ac-1</v>
          </cell>
          <cell r="G6143">
            <v>6</v>
          </cell>
          <cell r="H6143" t="str">
            <v>CUT&amp;Tag文库</v>
          </cell>
          <cell r="I6143" t="str">
            <v>YHT</v>
          </cell>
          <cell r="J6143">
            <v>9.46</v>
          </cell>
          <cell r="K6143">
            <v>532</v>
          </cell>
          <cell r="L6143" t="str">
            <v>YHT</v>
          </cell>
        </row>
        <row r="6143">
          <cell r="N6143">
            <v>27.3568536726432</v>
          </cell>
        </row>
        <row r="6144">
          <cell r="E6144" t="str">
            <v>HGC-Lib-2458580</v>
          </cell>
          <cell r="F6144" t="str">
            <v>75-S-H3K9ac-2</v>
          </cell>
          <cell r="G6144">
            <v>6</v>
          </cell>
          <cell r="H6144" t="str">
            <v>CUT&amp;Tag文库</v>
          </cell>
          <cell r="I6144" t="str">
            <v>YHT</v>
          </cell>
          <cell r="J6144">
            <v>8.76</v>
          </cell>
          <cell r="K6144">
            <v>523</v>
          </cell>
          <cell r="L6144" t="str">
            <v>YHT</v>
          </cell>
        </row>
        <row r="6144">
          <cell r="N6144">
            <v>25.7684953669657</v>
          </cell>
        </row>
        <row r="6145">
          <cell r="E6145" t="str">
            <v>HGC-Lib-2458581</v>
          </cell>
          <cell r="F6145" t="str">
            <v>IP-HCT116-Ctrl</v>
          </cell>
          <cell r="G6145">
            <v>6</v>
          </cell>
          <cell r="H6145" t="str">
            <v>m6A甲基化文库</v>
          </cell>
          <cell r="I6145" t="str">
            <v>YHT</v>
          </cell>
          <cell r="J6145">
            <v>56.4</v>
          </cell>
          <cell r="K6145">
            <v>325</v>
          </cell>
          <cell r="L6145" t="str">
            <v>YHT</v>
          </cell>
        </row>
        <row r="6145">
          <cell r="N6145">
            <v>266.98224852071</v>
          </cell>
        </row>
        <row r="6146">
          <cell r="E6146" t="str">
            <v>HGC-Lib-2458582</v>
          </cell>
          <cell r="F6146" t="str">
            <v>IP-HCT116-ShMETTL3</v>
          </cell>
          <cell r="G6146">
            <v>6</v>
          </cell>
          <cell r="H6146" t="str">
            <v>m6A甲基化文库</v>
          </cell>
          <cell r="I6146" t="str">
            <v>YHT</v>
          </cell>
          <cell r="J6146">
            <v>36.6</v>
          </cell>
          <cell r="K6146">
            <v>330</v>
          </cell>
          <cell r="L6146" t="str">
            <v>YHT</v>
          </cell>
        </row>
        <row r="6146">
          <cell r="N6146">
            <v>170.629370629371</v>
          </cell>
        </row>
        <row r="6147">
          <cell r="E6147" t="str">
            <v>HGC-Lib-2458583</v>
          </cell>
          <cell r="F6147" t="str">
            <v>INPUT-HCT116-Ctrl</v>
          </cell>
          <cell r="G6147">
            <v>6</v>
          </cell>
          <cell r="H6147" t="str">
            <v>m6A甲基化文库</v>
          </cell>
          <cell r="I6147" t="str">
            <v>YHT</v>
          </cell>
          <cell r="J6147">
            <v>50.4</v>
          </cell>
          <cell r="K6147">
            <v>308</v>
          </cell>
          <cell r="L6147" t="str">
            <v>YHT</v>
          </cell>
        </row>
        <row r="6147">
          <cell r="N6147">
            <v>251.748251748252</v>
          </cell>
        </row>
        <row r="6148">
          <cell r="E6148" t="str">
            <v>HGC-Lib-2458584</v>
          </cell>
          <cell r="F6148" t="str">
            <v>INPUT-HCT116-ShMETTL3</v>
          </cell>
          <cell r="G6148">
            <v>6</v>
          </cell>
          <cell r="H6148" t="str">
            <v>m6A甲基化文库</v>
          </cell>
          <cell r="I6148" t="str">
            <v>YHT</v>
          </cell>
          <cell r="J6148">
            <v>49.2</v>
          </cell>
          <cell r="K6148">
            <v>312</v>
          </cell>
          <cell r="L6148" t="str">
            <v>YHT</v>
          </cell>
        </row>
        <row r="6148">
          <cell r="N6148">
            <v>242.603550295858</v>
          </cell>
        </row>
        <row r="6149">
          <cell r="E6149" t="str">
            <v>HGC-Lib-2458585</v>
          </cell>
          <cell r="F6149" t="str">
            <v>CW2</v>
          </cell>
          <cell r="G6149">
            <v>10</v>
          </cell>
          <cell r="H6149" t="str">
            <v>甲基化文库</v>
          </cell>
          <cell r="I6149" t="str">
            <v>YHT</v>
          </cell>
          <cell r="J6149">
            <v>13.6</v>
          </cell>
          <cell r="K6149">
            <v>476</v>
          </cell>
          <cell r="L6149" t="str">
            <v>YHT</v>
          </cell>
        </row>
        <row r="6149">
          <cell r="N6149">
            <v>43.956043956044</v>
          </cell>
        </row>
        <row r="6150">
          <cell r="E6150" t="str">
            <v>HGC-Lib-2458613</v>
          </cell>
          <cell r="F6150" t="str">
            <v>CSFY-A16-0719</v>
          </cell>
          <cell r="G6150">
            <v>15</v>
          </cell>
          <cell r="H6150" t="str">
            <v>10× 3'单细胞</v>
          </cell>
          <cell r="I6150" t="str">
            <v>YHT</v>
          </cell>
          <cell r="J6150">
            <v>20.6</v>
          </cell>
          <cell r="K6150">
            <v>445</v>
          </cell>
          <cell r="L6150" t="str">
            <v>YHT</v>
          </cell>
        </row>
        <row r="6150">
          <cell r="N6150">
            <v>71.218668971478</v>
          </cell>
        </row>
        <row r="6151">
          <cell r="E6151" t="str">
            <v>HGC-Lib-2458614</v>
          </cell>
          <cell r="F6151" t="str">
            <v>CSFY-3BC12-0719</v>
          </cell>
          <cell r="G6151">
            <v>15</v>
          </cell>
          <cell r="H6151" t="str">
            <v>10× 3'单细胞</v>
          </cell>
          <cell r="I6151" t="str">
            <v>YHT</v>
          </cell>
          <cell r="J6151">
            <v>24.4</v>
          </cell>
          <cell r="K6151">
            <v>438</v>
          </cell>
          <cell r="L6151" t="str">
            <v>YHT</v>
          </cell>
        </row>
        <row r="6151">
          <cell r="N6151">
            <v>85.7042500878117</v>
          </cell>
        </row>
        <row r="6152">
          <cell r="E6152" t="str">
            <v>HGC-Lib-2458615</v>
          </cell>
          <cell r="F6152" t="str">
            <v>N_B_N4705-5R-10X5025PBMC</v>
          </cell>
          <cell r="G6152">
            <v>100</v>
          </cell>
          <cell r="H6152" t="str">
            <v>10x 5'单细胞</v>
          </cell>
          <cell r="I6152" t="str">
            <v>XCL</v>
          </cell>
          <cell r="J6152">
            <v>35.8</v>
          </cell>
        </row>
        <row r="6152">
          <cell r="N6152" t="e">
            <v>#DIV/0!</v>
          </cell>
        </row>
        <row r="6153">
          <cell r="E6153" t="str">
            <v>HGC-Lib-2458616</v>
          </cell>
          <cell r="F6153" t="str">
            <v>N_B_N4705-5S-10X5025BM</v>
          </cell>
          <cell r="G6153">
            <v>100</v>
          </cell>
          <cell r="H6153" t="str">
            <v>10x 5'单细胞</v>
          </cell>
          <cell r="I6153" t="str">
            <v>XCL</v>
          </cell>
          <cell r="J6153">
            <v>46.8</v>
          </cell>
        </row>
        <row r="6153">
          <cell r="N6153" t="e">
            <v>#DIV/0!</v>
          </cell>
        </row>
        <row r="6154">
          <cell r="E6154" t="str">
            <v>HGC-Lib-2458617</v>
          </cell>
          <cell r="F6154" t="str">
            <v>N_B_N4705-5R-10X5TCR025PBMC-2</v>
          </cell>
          <cell r="G6154">
            <v>10</v>
          </cell>
          <cell r="H6154" t="str">
            <v>TCR文库</v>
          </cell>
          <cell r="I6154" t="str">
            <v>XCL</v>
          </cell>
          <cell r="J6154">
            <v>60.2</v>
          </cell>
        </row>
        <row r="6154">
          <cell r="N6154" t="e">
            <v>#DIV/0!</v>
          </cell>
        </row>
        <row r="6155">
          <cell r="E6155" t="str">
            <v>HGC-Lib-2458618</v>
          </cell>
          <cell r="F6155" t="str">
            <v>N_B_N4705-5S-10X5TCR025BM-2</v>
          </cell>
          <cell r="G6155">
            <v>10</v>
          </cell>
          <cell r="H6155" t="str">
            <v>TCR文库</v>
          </cell>
          <cell r="I6155" t="str">
            <v>XCL</v>
          </cell>
          <cell r="J6155">
            <v>56</v>
          </cell>
        </row>
        <row r="6155">
          <cell r="N6155" t="e">
            <v>#DIV/0!</v>
          </cell>
        </row>
        <row r="6156">
          <cell r="E6156" t="str">
            <v>HGC-Lib-2458619</v>
          </cell>
          <cell r="F6156" t="str">
            <v>N_B_N4705-5R-10X5BCR025PBMC-3</v>
          </cell>
          <cell r="G6156">
            <v>10</v>
          </cell>
          <cell r="H6156" t="str">
            <v>BCR文库</v>
          </cell>
          <cell r="I6156" t="str">
            <v>XCL</v>
          </cell>
          <cell r="J6156">
            <v>41.4</v>
          </cell>
        </row>
        <row r="6156">
          <cell r="N6156" t="e">
            <v>#DIV/0!</v>
          </cell>
        </row>
        <row r="6157">
          <cell r="E6157" t="str">
            <v>HGC-Lib-2458620</v>
          </cell>
          <cell r="F6157" t="str">
            <v>N_B_N4705-5S-10X5BCR025BM-3</v>
          </cell>
          <cell r="G6157">
            <v>10</v>
          </cell>
          <cell r="H6157" t="str">
            <v>BCR文库</v>
          </cell>
          <cell r="I6157" t="str">
            <v>XCL</v>
          </cell>
          <cell r="J6157">
            <v>37</v>
          </cell>
        </row>
        <row r="6157">
          <cell r="N6157" t="e">
            <v>#DIV/0!</v>
          </cell>
        </row>
        <row r="6158">
          <cell r="E6158" t="str">
            <v>HGC-Lib-2458621</v>
          </cell>
          <cell r="F6158" t="str">
            <v>N_B_N4705-5R-10X-cite025PBMC</v>
          </cell>
          <cell r="G6158">
            <v>10</v>
          </cell>
          <cell r="H6158" t="str">
            <v>表面蛋白文库</v>
          </cell>
          <cell r="I6158" t="str">
            <v>XCL</v>
          </cell>
          <cell r="J6158">
            <v>14.1</v>
          </cell>
          <cell r="K6158">
            <v>230</v>
          </cell>
          <cell r="L6158" t="str">
            <v>XCL</v>
          </cell>
        </row>
        <row r="6158">
          <cell r="N6158">
            <v>94.314381270903</v>
          </cell>
        </row>
        <row r="6159">
          <cell r="E6159" t="str">
            <v>HGC-Lib-2458622</v>
          </cell>
          <cell r="F6159" t="str">
            <v>N_B_N4705-5S-10X-cite025BM</v>
          </cell>
          <cell r="G6159">
            <v>10</v>
          </cell>
          <cell r="H6159" t="str">
            <v>表面蛋白文库</v>
          </cell>
          <cell r="I6159" t="str">
            <v>XCL</v>
          </cell>
          <cell r="J6159">
            <v>47.4</v>
          </cell>
          <cell r="K6159">
            <v>231</v>
          </cell>
          <cell r="L6159" t="str">
            <v>XCL</v>
          </cell>
        </row>
        <row r="6159">
          <cell r="N6159">
            <v>315.684315684316</v>
          </cell>
        </row>
        <row r="6160">
          <cell r="E6160" t="str">
            <v>HGC-Lib-2458623</v>
          </cell>
          <cell r="F6160" t="str">
            <v>N_B_N4708-0E-BDv2FJOA02</v>
          </cell>
          <cell r="G6160">
            <v>100</v>
          </cell>
          <cell r="H6160" t="str">
            <v>BD-单细胞</v>
          </cell>
          <cell r="I6160" t="str">
            <v>XCL</v>
          </cell>
          <cell r="J6160">
            <v>27.4</v>
          </cell>
        </row>
        <row r="6160">
          <cell r="N6160" t="e">
            <v>#DIV/0!</v>
          </cell>
        </row>
        <row r="6161">
          <cell r="E6161" t="str">
            <v>HGC-Lib-2458624</v>
          </cell>
          <cell r="F6161" t="str">
            <v>N_B_N4709-1M-BDv2zhangyidiliaoqianxue</v>
          </cell>
          <cell r="G6161">
            <v>100</v>
          </cell>
          <cell r="H6161" t="str">
            <v>BD-单细胞</v>
          </cell>
          <cell r="I6161" t="str">
            <v>XCL</v>
          </cell>
          <cell r="J6161">
            <v>26.4</v>
          </cell>
        </row>
        <row r="6161">
          <cell r="N6161" t="e">
            <v>#DIV/0!</v>
          </cell>
        </row>
        <row r="6162">
          <cell r="E6162" t="str">
            <v>HGC-Lib-2458625</v>
          </cell>
          <cell r="F6162" t="str">
            <v>N_B_N4709-2W-BDv2sham</v>
          </cell>
          <cell r="G6162">
            <v>100</v>
          </cell>
          <cell r="H6162" t="str">
            <v>BD-单细胞</v>
          </cell>
          <cell r="I6162" t="str">
            <v>XCL</v>
          </cell>
          <cell r="J6162">
            <v>36.6</v>
          </cell>
        </row>
        <row r="6162">
          <cell r="N6162" t="e">
            <v>#DIV/0!</v>
          </cell>
        </row>
        <row r="6163">
          <cell r="E6163" t="str">
            <v>HGC-Lib-2458626</v>
          </cell>
          <cell r="F6163" t="str">
            <v>N_B_N4709-2X-BDv2ovx-wt</v>
          </cell>
          <cell r="G6163">
            <v>100</v>
          </cell>
          <cell r="H6163" t="str">
            <v>BD-单细胞</v>
          </cell>
          <cell r="I6163" t="str">
            <v>XCL</v>
          </cell>
          <cell r="J6163">
            <v>39.2</v>
          </cell>
        </row>
        <row r="6163">
          <cell r="N6163" t="e">
            <v>#DIV/0!</v>
          </cell>
        </row>
        <row r="6164">
          <cell r="E6164" t="str">
            <v>HGC-Lib-2458627</v>
          </cell>
          <cell r="F6164" t="str">
            <v>N_B_N4709-2Y-BDv2ovx-ko</v>
          </cell>
          <cell r="G6164">
            <v>100</v>
          </cell>
          <cell r="H6164" t="str">
            <v>BD-单细胞</v>
          </cell>
          <cell r="I6164" t="str">
            <v>XCL</v>
          </cell>
          <cell r="J6164">
            <v>27.8</v>
          </cell>
        </row>
        <row r="6164">
          <cell r="N6164" t="e">
            <v>#DIV/0!</v>
          </cell>
        </row>
        <row r="6165">
          <cell r="E6165" t="str">
            <v>HGC-Lib-2458628</v>
          </cell>
          <cell r="F6165" t="str">
            <v>N_B_N4711-2B-BDv2s1722</v>
          </cell>
          <cell r="G6165">
            <v>100</v>
          </cell>
          <cell r="H6165" t="str">
            <v>BD-单细胞</v>
          </cell>
          <cell r="I6165" t="str">
            <v>XCL</v>
          </cell>
          <cell r="J6165">
            <v>34.4</v>
          </cell>
        </row>
        <row r="6165">
          <cell r="N6165" t="e">
            <v>#DIV/0!</v>
          </cell>
        </row>
        <row r="6166">
          <cell r="E6166" t="str">
            <v>HGC-Lib-2458629</v>
          </cell>
          <cell r="F6166" t="str">
            <v>N_B_N4711-2C-BDv2s1722p2</v>
          </cell>
          <cell r="G6166">
            <v>100</v>
          </cell>
          <cell r="H6166" t="str">
            <v>BD-单细胞</v>
          </cell>
          <cell r="I6166" t="str">
            <v>XCL</v>
          </cell>
          <cell r="J6166">
            <v>39.8</v>
          </cell>
        </row>
        <row r="6166">
          <cell r="N6166" t="e">
            <v>#DIV/0!</v>
          </cell>
        </row>
        <row r="6167">
          <cell r="E6167" t="str">
            <v>HGC-Lib-2458630</v>
          </cell>
          <cell r="F6167" t="str">
            <v>N_B_N4708-0K-10X31932249</v>
          </cell>
          <cell r="G6167">
            <v>100</v>
          </cell>
          <cell r="H6167" t="str">
            <v>10× 3'单细胞</v>
          </cell>
          <cell r="I6167" t="str">
            <v>XCL</v>
          </cell>
          <cell r="J6167">
            <v>26</v>
          </cell>
        </row>
        <row r="6167">
          <cell r="N6167" t="e">
            <v>#DIV/0!</v>
          </cell>
        </row>
        <row r="6168">
          <cell r="E6168" t="str">
            <v>HGC-Lib-2458631</v>
          </cell>
          <cell r="F6168" t="str">
            <v>N_B_N4709-2H-10X3sprt-0709</v>
          </cell>
          <cell r="G6168">
            <v>100</v>
          </cell>
          <cell r="H6168" t="str">
            <v>10× 3'单细胞</v>
          </cell>
          <cell r="I6168" t="str">
            <v>XCL</v>
          </cell>
          <cell r="J6168">
            <v>30.4</v>
          </cell>
        </row>
        <row r="6168">
          <cell r="N6168" t="e">
            <v>#DIV/0!</v>
          </cell>
        </row>
        <row r="6169">
          <cell r="E6169" t="str">
            <v>HGC-Lib-2458632</v>
          </cell>
          <cell r="F6169" t="str">
            <v>N_B_N4712-3R-10X3DP-E50-testis-2</v>
          </cell>
          <cell r="G6169">
            <v>100</v>
          </cell>
          <cell r="H6169" t="str">
            <v>10× 3'单细胞</v>
          </cell>
          <cell r="I6169" t="str">
            <v>XCL</v>
          </cell>
          <cell r="J6169">
            <v>21.6</v>
          </cell>
        </row>
        <row r="6169">
          <cell r="N6169" t="e">
            <v>#DIV/0!</v>
          </cell>
        </row>
        <row r="6170">
          <cell r="E6170" t="str">
            <v>HGC-Lib-2458633</v>
          </cell>
          <cell r="F6170" t="str">
            <v>N_B_N4712-3S-10X3DP-E50-testis-4</v>
          </cell>
          <cell r="G6170">
            <v>100</v>
          </cell>
          <cell r="H6170" t="str">
            <v>10× 3'单细胞</v>
          </cell>
          <cell r="I6170" t="str">
            <v>XCL</v>
          </cell>
          <cell r="J6170">
            <v>21</v>
          </cell>
        </row>
        <row r="6170">
          <cell r="N6170" t="e">
            <v>#DIV/0!</v>
          </cell>
        </row>
        <row r="6171">
          <cell r="E6171" t="str">
            <v>HGC-Lib-2458634</v>
          </cell>
          <cell r="F6171" t="str">
            <v>N_B_N4712-3T-10X3DP-E50-ovary-1</v>
          </cell>
          <cell r="G6171">
            <v>100</v>
          </cell>
          <cell r="H6171" t="str">
            <v>10× 3'单细胞</v>
          </cell>
          <cell r="I6171" t="str">
            <v>XCL</v>
          </cell>
          <cell r="J6171">
            <v>9.58</v>
          </cell>
        </row>
        <row r="6171">
          <cell r="N6171" t="e">
            <v>#DIV/0!</v>
          </cell>
        </row>
        <row r="6172">
          <cell r="E6172" t="str">
            <v>HGC-Lib-2458635</v>
          </cell>
          <cell r="F6172" t="str">
            <v>N_B_N4712-3U-10X3DP-E50-ovary-3</v>
          </cell>
          <cell r="G6172">
            <v>100</v>
          </cell>
          <cell r="H6172" t="str">
            <v>10× 3'单细胞</v>
          </cell>
          <cell r="I6172" t="str">
            <v>XCL</v>
          </cell>
          <cell r="J6172">
            <v>11.9</v>
          </cell>
        </row>
        <row r="6172">
          <cell r="N6172" t="e">
            <v>#DIV/0!</v>
          </cell>
        </row>
        <row r="6173">
          <cell r="E6173" t="str">
            <v>HGC-Lib-2458636</v>
          </cell>
          <cell r="F6173" t="str">
            <v>N_B_N4712-3V-10X3DP-E90-testis-1</v>
          </cell>
          <cell r="G6173">
            <v>100</v>
          </cell>
          <cell r="H6173" t="str">
            <v>10× 3'单细胞</v>
          </cell>
          <cell r="I6173" t="str">
            <v>XCL</v>
          </cell>
          <cell r="J6173">
            <v>15.5</v>
          </cell>
        </row>
        <row r="6173">
          <cell r="N6173" t="e">
            <v>#DIV/0!</v>
          </cell>
        </row>
        <row r="6174">
          <cell r="E6174" t="str">
            <v>HGC-Lib-2458637</v>
          </cell>
          <cell r="F6174" t="str">
            <v>N_B_N4712-3W-10X3DP-E90-testis-2</v>
          </cell>
          <cell r="G6174">
            <v>100</v>
          </cell>
          <cell r="H6174" t="str">
            <v>10× 3'单细胞</v>
          </cell>
          <cell r="I6174" t="str">
            <v>XCL</v>
          </cell>
          <cell r="J6174">
            <v>18</v>
          </cell>
        </row>
        <row r="6174">
          <cell r="N6174" t="e">
            <v>#DIV/0!</v>
          </cell>
        </row>
        <row r="6175">
          <cell r="E6175" t="str">
            <v>HGC-Lib-2458638</v>
          </cell>
          <cell r="F6175" t="str">
            <v>N_B_N4712-3X-10X3DP-E90-ovary-3</v>
          </cell>
          <cell r="G6175">
            <v>100</v>
          </cell>
          <cell r="H6175" t="str">
            <v>10× 3'单细胞</v>
          </cell>
          <cell r="I6175" t="str">
            <v>XCL</v>
          </cell>
          <cell r="J6175">
            <v>18</v>
          </cell>
        </row>
        <row r="6175">
          <cell r="N6175" t="e">
            <v>#DIV/0!</v>
          </cell>
        </row>
        <row r="6176">
          <cell r="E6176" t="str">
            <v>HGC-Lib-2458639</v>
          </cell>
          <cell r="F6176" t="str">
            <v>N_B_N4712-3Y-10X3DP-E90-ovary-4</v>
          </cell>
          <cell r="G6176">
            <v>100</v>
          </cell>
          <cell r="H6176" t="str">
            <v>10× 3'单细胞</v>
          </cell>
          <cell r="I6176" t="str">
            <v>XCL</v>
          </cell>
          <cell r="J6176">
            <v>21.4</v>
          </cell>
        </row>
        <row r="6176">
          <cell r="N6176" t="e">
            <v>#DIV/0!</v>
          </cell>
        </row>
        <row r="6177">
          <cell r="E6177" t="str">
            <v>HGC-Lib-2458640</v>
          </cell>
          <cell r="F6177" t="str">
            <v>N_B_N4711-0K-10X3CR-hHA194</v>
          </cell>
          <cell r="G6177">
            <v>100</v>
          </cell>
          <cell r="H6177" t="str">
            <v>10× 3'单细胞</v>
          </cell>
          <cell r="I6177" t="str">
            <v>XCL</v>
          </cell>
          <cell r="J6177">
            <v>16.6</v>
          </cell>
        </row>
        <row r="6177">
          <cell r="N6177" t="e">
            <v>#DIV/0!</v>
          </cell>
        </row>
        <row r="6178">
          <cell r="E6178" t="str">
            <v>HGC-Lib-2458641</v>
          </cell>
          <cell r="F6178" t="str">
            <v>N_B_N4711-0N-10X3CR-hBL269</v>
          </cell>
          <cell r="G6178">
            <v>100</v>
          </cell>
          <cell r="H6178" t="str">
            <v>10× 3'单细胞</v>
          </cell>
          <cell r="I6178" t="str">
            <v>XCL</v>
          </cell>
          <cell r="J6178">
            <v>21.6</v>
          </cell>
        </row>
        <row r="6178">
          <cell r="N6178" t="e">
            <v>#DIV/0!</v>
          </cell>
        </row>
        <row r="6179">
          <cell r="E6179" t="str">
            <v>HGC-Lib-2458642</v>
          </cell>
          <cell r="F6179" t="str">
            <v>N_B_N4711-0Q-10X3CR-hBL271</v>
          </cell>
          <cell r="G6179">
            <v>100</v>
          </cell>
          <cell r="H6179" t="str">
            <v>10× 3'单细胞</v>
          </cell>
          <cell r="I6179" t="str">
            <v>XCL</v>
          </cell>
          <cell r="J6179">
            <v>27.6</v>
          </cell>
        </row>
        <row r="6179">
          <cell r="N6179" t="e">
            <v>#DIV/0!</v>
          </cell>
        </row>
        <row r="6180">
          <cell r="E6180" t="str">
            <v>HGC-Lib-2458643</v>
          </cell>
          <cell r="F6180" t="str">
            <v>N_B_N4711-0R-10X3CR-hBL272</v>
          </cell>
          <cell r="G6180">
            <v>100</v>
          </cell>
          <cell r="H6180" t="str">
            <v>10× 3'单细胞</v>
          </cell>
          <cell r="I6180" t="str">
            <v>XCL</v>
          </cell>
          <cell r="J6180">
            <v>33.8</v>
          </cell>
        </row>
        <row r="6180">
          <cell r="N6180" t="e">
            <v>#DIV/0!</v>
          </cell>
        </row>
        <row r="6181">
          <cell r="E6181" t="str">
            <v>HGC-Lib-2458644</v>
          </cell>
          <cell r="F6181" t="str">
            <v>N_B_N4711-0S-10X3CR-hBL273</v>
          </cell>
          <cell r="G6181">
            <v>100</v>
          </cell>
          <cell r="H6181" t="str">
            <v>10× 3'单细胞</v>
          </cell>
          <cell r="I6181" t="str">
            <v>XCL</v>
          </cell>
          <cell r="J6181">
            <v>26.6</v>
          </cell>
        </row>
        <row r="6181">
          <cell r="N6181" t="e">
            <v>#DIV/0!</v>
          </cell>
        </row>
        <row r="6182">
          <cell r="E6182" t="str">
            <v>HGC-Lib-2458645</v>
          </cell>
          <cell r="F6182" t="str">
            <v>N_B_N4711-0T-10X3CR-hBL274</v>
          </cell>
          <cell r="G6182">
            <v>100</v>
          </cell>
          <cell r="H6182" t="str">
            <v>10× 3'单细胞</v>
          </cell>
          <cell r="I6182" t="str">
            <v>XCL</v>
          </cell>
          <cell r="J6182">
            <v>35.8</v>
          </cell>
        </row>
        <row r="6182">
          <cell r="N6182" t="e">
            <v>#DIV/0!</v>
          </cell>
        </row>
        <row r="6183">
          <cell r="E6183" t="str">
            <v>HGC-Lib-2458646</v>
          </cell>
          <cell r="F6183" t="str">
            <v>N_B_N4711-0X-10X3Ctss-KO-LSK</v>
          </cell>
          <cell r="G6183">
            <v>100</v>
          </cell>
          <cell r="H6183" t="str">
            <v>10× 3'单细胞</v>
          </cell>
          <cell r="I6183" t="str">
            <v>XCL</v>
          </cell>
          <cell r="J6183">
            <v>11.6</v>
          </cell>
        </row>
        <row r="6183">
          <cell r="N6183" t="e">
            <v>#DIV/0!</v>
          </cell>
        </row>
        <row r="6184">
          <cell r="E6184" t="str">
            <v>HGC-Lib-2458647</v>
          </cell>
          <cell r="F6184" t="str">
            <v>N_B_N4711-0Y-10X3WT-LSK</v>
          </cell>
          <cell r="G6184">
            <v>100</v>
          </cell>
          <cell r="H6184" t="str">
            <v>10× 3'单细胞</v>
          </cell>
          <cell r="I6184" t="str">
            <v>XCL</v>
          </cell>
          <cell r="J6184">
            <v>16.2</v>
          </cell>
        </row>
        <row r="6184">
          <cell r="N6184" t="e">
            <v>#DIV/0!</v>
          </cell>
        </row>
        <row r="6185">
          <cell r="E6185" t="str">
            <v>HGC-Lib-2458648</v>
          </cell>
          <cell r="F6185" t="str">
            <v>N_B_N4711-2J-10X3DAY30-TRM</v>
          </cell>
          <cell r="G6185">
            <v>100</v>
          </cell>
          <cell r="H6185" t="str">
            <v>10× 3'单细胞</v>
          </cell>
          <cell r="I6185" t="str">
            <v>XCL</v>
          </cell>
          <cell r="J6185">
            <v>16.6</v>
          </cell>
        </row>
        <row r="6185">
          <cell r="N6185" t="e">
            <v>#DIV/0!</v>
          </cell>
        </row>
        <row r="6186">
          <cell r="E6186" t="str">
            <v>HGC-Lib-2458651</v>
          </cell>
          <cell r="F6186" t="str">
            <v>‘7-3</v>
          </cell>
          <cell r="G6186">
            <v>5</v>
          </cell>
          <cell r="H6186" t="str">
            <v>PCR产物文库</v>
          </cell>
          <cell r="I6186" t="str">
            <v>XCL</v>
          </cell>
          <cell r="J6186">
            <v>28.6</v>
          </cell>
          <cell r="K6186">
            <v>509</v>
          </cell>
          <cell r="L6186" t="str">
            <v>XCL</v>
          </cell>
        </row>
        <row r="6186">
          <cell r="N6186">
            <v>86.4440078585462</v>
          </cell>
        </row>
        <row r="6187">
          <cell r="E6187" t="str">
            <v>HGC-Lib-2458679</v>
          </cell>
          <cell r="F6187" t="str">
            <v>CLIP1_HEK11_20K_rep1</v>
          </cell>
          <cell r="G6187">
            <v>40</v>
          </cell>
          <cell r="H6187" t="str">
            <v>RIP-seq文库</v>
          </cell>
          <cell r="I6187" t="str">
            <v>XCL</v>
          </cell>
          <cell r="J6187">
            <v>15</v>
          </cell>
          <cell r="K6187">
            <v>626</v>
          </cell>
          <cell r="L6187" t="str">
            <v>XCL</v>
          </cell>
        </row>
        <row r="6187">
          <cell r="N6187">
            <v>36.8640943720816</v>
          </cell>
        </row>
        <row r="6188">
          <cell r="E6188" t="str">
            <v>HGC-Lib-2458681</v>
          </cell>
          <cell r="F6188" t="str">
            <v>WTT</v>
          </cell>
          <cell r="G6188">
            <v>100</v>
          </cell>
          <cell r="H6188" t="str">
            <v>10× 3'单细胞</v>
          </cell>
          <cell r="I6188" t="str">
            <v>XCL</v>
          </cell>
          <cell r="J6188">
            <v>15.3</v>
          </cell>
          <cell r="K6188">
            <v>456</v>
          </cell>
          <cell r="L6188" t="str">
            <v>XCL</v>
          </cell>
        </row>
        <row r="6188">
          <cell r="N6188">
            <v>51.6194331983806</v>
          </cell>
        </row>
        <row r="6189">
          <cell r="E6189" t="str">
            <v>HGC-Lib-2458684</v>
          </cell>
          <cell r="F6189" t="str">
            <v>LC22-1.1</v>
          </cell>
          <cell r="G6189">
            <v>10</v>
          </cell>
          <cell r="H6189" t="str">
            <v>cut&amp;tag文库</v>
          </cell>
          <cell r="I6189" t="str">
            <v>XCL</v>
          </cell>
          <cell r="J6189">
            <v>4.8</v>
          </cell>
          <cell r="K6189">
            <v>436</v>
          </cell>
          <cell r="L6189" t="str">
            <v>GZQ</v>
          </cell>
        </row>
        <row r="6189">
          <cell r="N6189">
            <v>16.9371912491179</v>
          </cell>
        </row>
        <row r="6190">
          <cell r="E6190" t="str">
            <v>HGC-Lib-2458685</v>
          </cell>
          <cell r="F6190" t="str">
            <v>LC22-1.2</v>
          </cell>
          <cell r="G6190">
            <v>10</v>
          </cell>
          <cell r="H6190" t="str">
            <v>cut&amp;tag文库</v>
          </cell>
          <cell r="I6190" t="str">
            <v>XCL</v>
          </cell>
          <cell r="J6190">
            <v>3.62</v>
          </cell>
          <cell r="K6190">
            <v>462</v>
          </cell>
          <cell r="L6190" t="str">
            <v>GZQ</v>
          </cell>
        </row>
        <row r="6190">
          <cell r="N6190">
            <v>12.0546120546121</v>
          </cell>
        </row>
        <row r="6191">
          <cell r="E6191" t="str">
            <v>HGC-Lib-2458686</v>
          </cell>
          <cell r="F6191" t="str">
            <v>LC22-2.1</v>
          </cell>
          <cell r="G6191">
            <v>10</v>
          </cell>
          <cell r="H6191" t="str">
            <v>cut&amp;tag文库</v>
          </cell>
          <cell r="I6191" t="str">
            <v>XCL</v>
          </cell>
          <cell r="J6191">
            <v>4.28</v>
          </cell>
          <cell r="K6191">
            <v>471</v>
          </cell>
          <cell r="L6191" t="str">
            <v>GZQ</v>
          </cell>
        </row>
        <row r="6191">
          <cell r="N6191">
            <v>13.9800751265719</v>
          </cell>
        </row>
        <row r="6192">
          <cell r="E6192" t="str">
            <v>HGC-Lib-2458687</v>
          </cell>
          <cell r="F6192" t="str">
            <v>LC22-2.2</v>
          </cell>
          <cell r="G6192">
            <v>10</v>
          </cell>
          <cell r="H6192" t="str">
            <v>cut&amp;tag文库</v>
          </cell>
          <cell r="I6192" t="str">
            <v>XCL</v>
          </cell>
          <cell r="J6192">
            <v>4.7</v>
          </cell>
          <cell r="K6192">
            <v>425</v>
          </cell>
          <cell r="L6192" t="str">
            <v>GZQ</v>
          </cell>
        </row>
        <row r="6192">
          <cell r="N6192">
            <v>17.0135746606335</v>
          </cell>
        </row>
        <row r="6193">
          <cell r="E6193" t="str">
            <v>HGC-Lib-2458688</v>
          </cell>
          <cell r="F6193" t="str">
            <v>LC22-3.1</v>
          </cell>
          <cell r="G6193">
            <v>10</v>
          </cell>
          <cell r="H6193" t="str">
            <v>cut&amp;tag文库</v>
          </cell>
          <cell r="I6193" t="str">
            <v>XCL</v>
          </cell>
          <cell r="J6193">
            <v>5.12</v>
          </cell>
          <cell r="K6193">
            <v>412</v>
          </cell>
          <cell r="L6193" t="str">
            <v>GZQ</v>
          </cell>
        </row>
        <row r="6193">
          <cell r="N6193">
            <v>19.1187453323376</v>
          </cell>
        </row>
        <row r="6194">
          <cell r="E6194" t="str">
            <v>HGC-Lib-2458689</v>
          </cell>
          <cell r="F6194" t="str">
            <v>LC22-3.2</v>
          </cell>
          <cell r="G6194">
            <v>10</v>
          </cell>
          <cell r="H6194" t="str">
            <v>cut&amp;tag文库</v>
          </cell>
          <cell r="I6194" t="str">
            <v>XCL</v>
          </cell>
          <cell r="J6194">
            <v>5.76</v>
          </cell>
          <cell r="K6194">
            <v>407</v>
          </cell>
          <cell r="L6194" t="str">
            <v>GZQ</v>
          </cell>
        </row>
        <row r="6194">
          <cell r="N6194">
            <v>21.7728217728218</v>
          </cell>
        </row>
        <row r="6195">
          <cell r="E6195" t="str">
            <v>HGC-Lib-2458696</v>
          </cell>
          <cell r="F6195" t="str">
            <v>CB-T26-1</v>
          </cell>
          <cell r="G6195">
            <v>5</v>
          </cell>
          <cell r="H6195" t="str">
            <v>PCR产物文库</v>
          </cell>
          <cell r="I6195" t="str">
            <v>XCL</v>
          </cell>
          <cell r="J6195">
            <v>31</v>
          </cell>
          <cell r="K6195">
            <v>624</v>
          </cell>
          <cell r="L6195" t="str">
            <v>XCL</v>
          </cell>
        </row>
        <row r="6195">
          <cell r="N6195">
            <v>76.4299802761341</v>
          </cell>
        </row>
        <row r="6196">
          <cell r="E6196" t="str">
            <v>HGC-Lib-2458697</v>
          </cell>
          <cell r="F6196" t="str">
            <v>CB-T26-2</v>
          </cell>
          <cell r="G6196">
            <v>5</v>
          </cell>
          <cell r="H6196" t="str">
            <v>PCR产物文库</v>
          </cell>
          <cell r="I6196" t="str">
            <v>XCL</v>
          </cell>
          <cell r="J6196">
            <v>35.8</v>
          </cell>
          <cell r="K6196">
            <v>524</v>
          </cell>
          <cell r="L6196" t="str">
            <v>XCL</v>
          </cell>
        </row>
        <row r="6196">
          <cell r="N6196">
            <v>105.108631826189</v>
          </cell>
        </row>
        <row r="6197">
          <cell r="E6197" t="str">
            <v>HGC-Lib-2458698</v>
          </cell>
          <cell r="F6197" t="str">
            <v>CB-T27</v>
          </cell>
          <cell r="G6197">
            <v>5</v>
          </cell>
          <cell r="H6197" t="str">
            <v>PCR产物文库</v>
          </cell>
          <cell r="I6197" t="str">
            <v>XCL</v>
          </cell>
          <cell r="J6197">
            <v>30</v>
          </cell>
          <cell r="K6197">
            <v>529</v>
          </cell>
          <cell r="L6197" t="str">
            <v>XCL</v>
          </cell>
        </row>
        <row r="6197">
          <cell r="N6197">
            <v>87.2473462265523</v>
          </cell>
        </row>
        <row r="6198">
          <cell r="E6198" t="str">
            <v>HGC-Lib-2458699</v>
          </cell>
          <cell r="F6198" t="str">
            <v>IVT-R1</v>
          </cell>
          <cell r="G6198">
            <v>5</v>
          </cell>
          <cell r="H6198" t="str">
            <v>PCR产物文库</v>
          </cell>
          <cell r="I6198" t="str">
            <v>WWH</v>
          </cell>
          <cell r="J6198">
            <v>58.6</v>
          </cell>
          <cell r="K6198">
            <v>488</v>
          </cell>
          <cell r="L6198" t="str">
            <v>XCL</v>
          </cell>
        </row>
        <row r="6198">
          <cell r="N6198">
            <v>184.741488020177</v>
          </cell>
        </row>
        <row r="6199">
          <cell r="E6199" t="str">
            <v>HGC-Lib-2458700</v>
          </cell>
          <cell r="F6199" t="str">
            <v>IVT-R2</v>
          </cell>
          <cell r="G6199">
            <v>5</v>
          </cell>
          <cell r="H6199" t="str">
            <v>PCR产物文库</v>
          </cell>
          <cell r="I6199" t="str">
            <v>WWH</v>
          </cell>
          <cell r="J6199">
            <v>48.6</v>
          </cell>
          <cell r="K6199">
            <v>472</v>
          </cell>
          <cell r="L6199" t="str">
            <v>XCL</v>
          </cell>
        </row>
        <row r="6199">
          <cell r="N6199">
            <v>158.409387222947</v>
          </cell>
        </row>
        <row r="6200">
          <cell r="E6200" t="str">
            <v>HGC-Lib-2458705</v>
          </cell>
          <cell r="F6200" t="str">
            <v>NGS20240724-1</v>
          </cell>
          <cell r="G6200">
            <v>1</v>
          </cell>
          <cell r="H6200" t="str">
            <v>多重PCR产物文库</v>
          </cell>
          <cell r="I6200" t="str">
            <v>WWH</v>
          </cell>
          <cell r="J6200">
            <v>6.36</v>
          </cell>
        </row>
        <row r="6200">
          <cell r="N6200" t="e">
            <v>#DIV/0!</v>
          </cell>
        </row>
        <row r="6201">
          <cell r="E6201" t="str">
            <v>HGC-Lib-2458706</v>
          </cell>
          <cell r="F6201" t="str">
            <v>NGS20240724-2</v>
          </cell>
          <cell r="G6201">
            <v>1</v>
          </cell>
          <cell r="H6201" t="str">
            <v>多重PCR产物文库</v>
          </cell>
          <cell r="I6201" t="str">
            <v>WWH</v>
          </cell>
          <cell r="J6201">
            <v>10.5</v>
          </cell>
        </row>
        <row r="6201">
          <cell r="N6201" t="e">
            <v>#DIV/0!</v>
          </cell>
        </row>
        <row r="6202">
          <cell r="E6202" t="str">
            <v>HGC-Lib-2458723</v>
          </cell>
          <cell r="F6202" t="str">
            <v>HYN-R11-240724</v>
          </cell>
          <cell r="G6202">
            <v>2</v>
          </cell>
          <cell r="H6202" t="str">
            <v>PCR片段文库</v>
          </cell>
          <cell r="I6202" t="str">
            <v>WWH</v>
          </cell>
          <cell r="J6202">
            <v>53.4</v>
          </cell>
          <cell r="K6202">
            <v>408</v>
          </cell>
          <cell r="L6202" t="str">
            <v>XCL</v>
          </cell>
        </row>
        <row r="6202">
          <cell r="N6202">
            <v>201.357466063348</v>
          </cell>
        </row>
        <row r="6203">
          <cell r="E6203" t="str">
            <v>HGC-Lib-2458724</v>
          </cell>
          <cell r="F6203" t="str">
            <v>HYN-R12-240724</v>
          </cell>
          <cell r="G6203">
            <v>2</v>
          </cell>
          <cell r="H6203" t="str">
            <v>PCR片段文库</v>
          </cell>
          <cell r="I6203" t="str">
            <v>WWH</v>
          </cell>
          <cell r="J6203">
            <v>59</v>
          </cell>
          <cell r="K6203">
            <v>410</v>
          </cell>
          <cell r="L6203" t="str">
            <v>XCL</v>
          </cell>
        </row>
        <row r="6203">
          <cell r="N6203">
            <v>221.388367729831</v>
          </cell>
        </row>
        <row r="6204">
          <cell r="E6204" t="str">
            <v>HGC-Lib-2458725</v>
          </cell>
          <cell r="F6204" t="str">
            <v>HYN-R13-240724</v>
          </cell>
          <cell r="G6204">
            <v>2</v>
          </cell>
          <cell r="H6204" t="str">
            <v>PCR片段文库</v>
          </cell>
          <cell r="I6204" t="str">
            <v>WWH</v>
          </cell>
          <cell r="J6204">
            <v>47.8</v>
          </cell>
          <cell r="K6204">
            <v>473</v>
          </cell>
          <cell r="L6204" t="str">
            <v>XCL</v>
          </cell>
        </row>
        <row r="6204">
          <cell r="N6204">
            <v>155.472434542202</v>
          </cell>
        </row>
        <row r="6205">
          <cell r="E6205" t="str">
            <v>HGC-Lib-2458726</v>
          </cell>
          <cell r="F6205" t="str">
            <v>HYN-R14-240724</v>
          </cell>
          <cell r="G6205">
            <v>2</v>
          </cell>
          <cell r="H6205" t="str">
            <v>PCR片段文库</v>
          </cell>
          <cell r="I6205" t="str">
            <v>WWH</v>
          </cell>
          <cell r="J6205">
            <v>51</v>
          </cell>
          <cell r="K6205">
            <v>424</v>
          </cell>
          <cell r="L6205" t="str">
            <v>XCL</v>
          </cell>
        </row>
        <row r="6205">
          <cell r="N6205">
            <v>185.050798258345</v>
          </cell>
        </row>
        <row r="6206">
          <cell r="E6206" t="str">
            <v>HGC-Lib-2458727</v>
          </cell>
          <cell r="F6206" t="str">
            <v>UtoC-6-2R</v>
          </cell>
          <cell r="G6206">
            <v>2</v>
          </cell>
          <cell r="H6206" t="str">
            <v>PCR片段文库</v>
          </cell>
          <cell r="I6206" t="str">
            <v>WWH</v>
          </cell>
          <cell r="J6206">
            <v>65.8</v>
          </cell>
          <cell r="K6206">
            <v>425</v>
          </cell>
          <cell r="L6206" t="str">
            <v>XCL</v>
          </cell>
        </row>
        <row r="6206">
          <cell r="N6206">
            <v>238.190045248869</v>
          </cell>
        </row>
        <row r="6207">
          <cell r="E6207" t="str">
            <v>HGC-Lib-2458728</v>
          </cell>
          <cell r="F6207" t="str">
            <v>AAV6-lib-sub</v>
          </cell>
          <cell r="G6207">
            <v>5</v>
          </cell>
          <cell r="H6207" t="str">
            <v>PCR产物文库</v>
          </cell>
          <cell r="I6207" t="str">
            <v>WWH</v>
          </cell>
          <cell r="J6207">
            <v>27</v>
          </cell>
          <cell r="K6207">
            <v>477</v>
          </cell>
          <cell r="L6207" t="str">
            <v>XCL</v>
          </cell>
        </row>
        <row r="6207">
          <cell r="N6207">
            <v>87.0827285921626</v>
          </cell>
        </row>
        <row r="6208">
          <cell r="E6208" t="str">
            <v>HGC-Lib-2458729</v>
          </cell>
          <cell r="F6208" t="str">
            <v>AAV6-lib-sub-ins3</v>
          </cell>
          <cell r="G6208">
            <v>5</v>
          </cell>
          <cell r="H6208" t="str">
            <v>PCR产物文库</v>
          </cell>
          <cell r="I6208" t="str">
            <v>WWH</v>
          </cell>
          <cell r="J6208">
            <v>86.4</v>
          </cell>
          <cell r="K6208">
            <v>814</v>
          </cell>
          <cell r="L6208" t="str">
            <v>XCL</v>
          </cell>
        </row>
        <row r="6208">
          <cell r="N6208">
            <v>163.296163296163</v>
          </cell>
        </row>
        <row r="6209">
          <cell r="E6209" t="str">
            <v>HGC-Lib-2458730</v>
          </cell>
          <cell r="F6209" t="str">
            <v>YL24-7-24-R15</v>
          </cell>
          <cell r="G6209">
            <v>2</v>
          </cell>
          <cell r="H6209" t="str">
            <v>PCR产物文库</v>
          </cell>
          <cell r="I6209" t="str">
            <v>WWH</v>
          </cell>
          <cell r="J6209">
            <v>54</v>
          </cell>
          <cell r="K6209">
            <v>400</v>
          </cell>
          <cell r="L6209" t="str">
            <v>XCL</v>
          </cell>
        </row>
        <row r="6209">
          <cell r="N6209">
            <v>207.692307692308</v>
          </cell>
        </row>
        <row r="6210">
          <cell r="E6210" t="str">
            <v>HGC-POOL-2458736</v>
          </cell>
          <cell r="F6210" t="str">
            <v>HYZ-0724-L1</v>
          </cell>
          <cell r="G6210">
            <v>24</v>
          </cell>
          <cell r="H6210" t="str">
            <v>PCR产物文库</v>
          </cell>
          <cell r="I6210" t="str">
            <v>WWH</v>
          </cell>
          <cell r="J6210">
            <v>55.6</v>
          </cell>
          <cell r="K6210">
            <v>469</v>
          </cell>
          <cell r="L6210" t="str">
            <v>XCL</v>
          </cell>
        </row>
        <row r="6210">
          <cell r="N6210">
            <v>182.384779399705</v>
          </cell>
        </row>
        <row r="6211">
          <cell r="E6211" t="str">
            <v>HGC-POOL-2458737</v>
          </cell>
          <cell r="F6211" t="str">
            <v>HYZ-0724-L2</v>
          </cell>
          <cell r="G6211">
            <v>24</v>
          </cell>
          <cell r="H6211" t="str">
            <v>PCR产物文库</v>
          </cell>
          <cell r="I6211" t="str">
            <v>WWH</v>
          </cell>
          <cell r="J6211">
            <v>42.8</v>
          </cell>
          <cell r="K6211">
            <v>479</v>
          </cell>
          <cell r="L6211" t="str">
            <v>XCL</v>
          </cell>
        </row>
        <row r="6211">
          <cell r="N6211">
            <v>137.465874417858</v>
          </cell>
        </row>
        <row r="6212">
          <cell r="E6212" t="str">
            <v>HGC-Lib-2458682</v>
          </cell>
          <cell r="F6212" t="str">
            <v>L240621059</v>
          </cell>
          <cell r="G6212">
            <v>75</v>
          </cell>
          <cell r="H6212" t="str">
            <v>10X空转文库</v>
          </cell>
          <cell r="I6212" t="str">
            <v>XCL</v>
          </cell>
          <cell r="J6212">
            <v>22.6</v>
          </cell>
        </row>
        <row r="6212">
          <cell r="N6212" t="e">
            <v>#DIV/0!</v>
          </cell>
        </row>
        <row r="6213">
          <cell r="E6213" t="str">
            <v>HGC-Lib-2458683</v>
          </cell>
          <cell r="F6213" t="str">
            <v>L240621068</v>
          </cell>
          <cell r="G6213">
            <v>75</v>
          </cell>
          <cell r="H6213" t="str">
            <v>10X空转文库</v>
          </cell>
          <cell r="I6213" t="str">
            <v>XCL</v>
          </cell>
          <cell r="J6213">
            <v>41.4</v>
          </cell>
        </row>
        <row r="6213">
          <cell r="N6213" t="e">
            <v>#DIV/0!</v>
          </cell>
        </row>
        <row r="6214">
          <cell r="E6214" t="str">
            <v>HGC-Lib-2458731</v>
          </cell>
          <cell r="F6214" t="str">
            <v>R240724021</v>
          </cell>
          <cell r="G6214">
            <v>10</v>
          </cell>
          <cell r="H6214" t="str">
            <v>singleron-3'转录组文库</v>
          </cell>
          <cell r="I6214" t="str">
            <v>WWH</v>
          </cell>
          <cell r="J6214">
            <v>16</v>
          </cell>
        </row>
        <row r="6214">
          <cell r="N6214" t="e">
            <v>#DIV/0!</v>
          </cell>
        </row>
        <row r="6215">
          <cell r="E6215" t="str">
            <v>HGC-Lib-2458732</v>
          </cell>
          <cell r="F6215" t="str">
            <v>R240724022</v>
          </cell>
          <cell r="G6215">
            <v>10</v>
          </cell>
          <cell r="H6215" t="str">
            <v>singleron-3'转录组文库</v>
          </cell>
          <cell r="I6215" t="str">
            <v>WWH</v>
          </cell>
          <cell r="J6215">
            <v>5.92</v>
          </cell>
        </row>
        <row r="6215">
          <cell r="N6215" t="e">
            <v>#DIV/0!</v>
          </cell>
        </row>
        <row r="6216">
          <cell r="E6216" t="str">
            <v>HGC-Lib-2458733</v>
          </cell>
          <cell r="F6216" t="str">
            <v>R240724023</v>
          </cell>
          <cell r="G6216">
            <v>10</v>
          </cell>
          <cell r="H6216" t="str">
            <v>singleron-3'转录组文库</v>
          </cell>
          <cell r="I6216" t="str">
            <v>WWH</v>
          </cell>
          <cell r="J6216">
            <v>20.6</v>
          </cell>
        </row>
        <row r="6216">
          <cell r="N6216" t="e">
            <v>#DIV/0!</v>
          </cell>
        </row>
        <row r="6217">
          <cell r="E6217" t="str">
            <v>HGC-Lib-2458734</v>
          </cell>
          <cell r="F6217" t="str">
            <v>R240724024</v>
          </cell>
          <cell r="G6217">
            <v>10</v>
          </cell>
          <cell r="H6217" t="str">
            <v>singleron-3'转录组文库</v>
          </cell>
          <cell r="I6217" t="str">
            <v>WWH</v>
          </cell>
          <cell r="J6217">
            <v>8.44</v>
          </cell>
        </row>
        <row r="6217">
          <cell r="N6217" t="e">
            <v>#DIV/0!</v>
          </cell>
        </row>
        <row r="6218">
          <cell r="E6218" t="str">
            <v>HGC-Lib-2458735</v>
          </cell>
          <cell r="F6218" t="str">
            <v>R240724025</v>
          </cell>
          <cell r="G6218">
            <v>10</v>
          </cell>
          <cell r="H6218" t="str">
            <v>singleron-3'转录组文库</v>
          </cell>
          <cell r="I6218" t="str">
            <v>WWH</v>
          </cell>
          <cell r="J6218">
            <v>11.7</v>
          </cell>
        </row>
        <row r="6218">
          <cell r="N6218" t="e">
            <v>#DIV/0!</v>
          </cell>
        </row>
        <row r="6219">
          <cell r="E6219" t="str">
            <v>HGC-Lib-2458738</v>
          </cell>
          <cell r="F6219" t="str">
            <v>LTA240719151</v>
          </cell>
          <cell r="G6219">
            <v>90</v>
          </cell>
          <cell r="H6219" t="str">
            <v>singleron-3'转录组文库</v>
          </cell>
          <cell r="I6219" t="str">
            <v>WWH</v>
          </cell>
          <cell r="J6219">
            <v>10.8</v>
          </cell>
        </row>
        <row r="6219">
          <cell r="N6219" t="e">
            <v>#DIV/0!</v>
          </cell>
        </row>
        <row r="6220">
          <cell r="E6220" t="str">
            <v>HGC-Lib-2458739</v>
          </cell>
          <cell r="F6220" t="str">
            <v>LTA240719152</v>
          </cell>
          <cell r="G6220">
            <v>90</v>
          </cell>
          <cell r="H6220" t="str">
            <v>singleron-3'转录组文库</v>
          </cell>
          <cell r="I6220" t="str">
            <v>WWH</v>
          </cell>
          <cell r="J6220">
            <v>13.4</v>
          </cell>
        </row>
        <row r="6220">
          <cell r="N6220" t="e">
            <v>#DIV/0!</v>
          </cell>
        </row>
        <row r="6221">
          <cell r="E6221" t="str">
            <v>HGC-Lib-2458740</v>
          </cell>
          <cell r="F6221" t="str">
            <v>LA240719153</v>
          </cell>
          <cell r="G6221">
            <v>90</v>
          </cell>
          <cell r="H6221" t="str">
            <v>singleron-3'转录组文库</v>
          </cell>
          <cell r="I6221" t="str">
            <v>WWH</v>
          </cell>
          <cell r="J6221">
            <v>11.6</v>
          </cell>
        </row>
        <row r="6221">
          <cell r="N6221" t="e">
            <v>#DIV/0!</v>
          </cell>
        </row>
        <row r="6222">
          <cell r="E6222" t="str">
            <v>HGC-Lib-2458741</v>
          </cell>
          <cell r="F6222" t="str">
            <v>LPROC240720004</v>
          </cell>
          <cell r="G6222">
            <v>100</v>
          </cell>
          <cell r="H6222" t="str">
            <v>singleron-3'转录组文库</v>
          </cell>
          <cell r="I6222" t="str">
            <v>WWH</v>
          </cell>
          <cell r="J6222">
            <v>13.6</v>
          </cell>
        </row>
        <row r="6222">
          <cell r="N6222" t="e">
            <v>#DIV/0!</v>
          </cell>
        </row>
        <row r="6223">
          <cell r="E6223" t="str">
            <v>HGC-Lib-2458742</v>
          </cell>
          <cell r="F6223" t="str">
            <v>LC240720098</v>
          </cell>
          <cell r="G6223">
            <v>100</v>
          </cell>
          <cell r="H6223" t="str">
            <v>singleron-3'转录组文库</v>
          </cell>
          <cell r="I6223" t="str">
            <v>WWH</v>
          </cell>
          <cell r="J6223">
            <v>14.4</v>
          </cell>
        </row>
        <row r="6223">
          <cell r="N6223" t="e">
            <v>#DIV/0!</v>
          </cell>
        </row>
        <row r="6224">
          <cell r="E6224" t="str">
            <v>HGC-Lib-2458743</v>
          </cell>
          <cell r="F6224" t="str">
            <v>LC240720099</v>
          </cell>
          <cell r="G6224">
            <v>100</v>
          </cell>
          <cell r="H6224" t="str">
            <v>singleron-3'转录组文库</v>
          </cell>
          <cell r="I6224" t="str">
            <v>WWH</v>
          </cell>
          <cell r="J6224">
            <v>12.3</v>
          </cell>
        </row>
        <row r="6224">
          <cell r="N6224" t="e">
            <v>#DIV/0!</v>
          </cell>
        </row>
        <row r="6225">
          <cell r="E6225" t="str">
            <v>HGC-Lib-2458744</v>
          </cell>
          <cell r="F6225" t="str">
            <v>LA240719106</v>
          </cell>
          <cell r="G6225">
            <v>90</v>
          </cell>
          <cell r="H6225" t="str">
            <v>singleron-3'转录组文库</v>
          </cell>
          <cell r="I6225" t="str">
            <v>WWH</v>
          </cell>
          <cell r="J6225">
            <v>11.9</v>
          </cell>
        </row>
        <row r="6225">
          <cell r="N6225" t="e">
            <v>#DIV/0!</v>
          </cell>
        </row>
        <row r="6226">
          <cell r="E6226" t="str">
            <v>HGC-Lib-2458745</v>
          </cell>
          <cell r="F6226" t="str">
            <v>LA240719107</v>
          </cell>
          <cell r="G6226">
            <v>90</v>
          </cell>
          <cell r="H6226" t="str">
            <v>singleron-3'转录组文库</v>
          </cell>
          <cell r="I6226" t="str">
            <v>WWH</v>
          </cell>
          <cell r="J6226">
            <v>13.4</v>
          </cell>
        </row>
        <row r="6226">
          <cell r="N6226" t="e">
            <v>#DIV/0!</v>
          </cell>
        </row>
        <row r="6227">
          <cell r="E6227" t="str">
            <v>HGC-Lib-2458746</v>
          </cell>
          <cell r="F6227" t="str">
            <v>LA240720055</v>
          </cell>
          <cell r="G6227">
            <v>100</v>
          </cell>
          <cell r="H6227" t="str">
            <v>singleron-3'转录组文库</v>
          </cell>
          <cell r="I6227" t="str">
            <v>WWH</v>
          </cell>
          <cell r="J6227">
            <v>10.1</v>
          </cell>
        </row>
        <row r="6227">
          <cell r="N6227" t="e">
            <v>#DIV/0!</v>
          </cell>
        </row>
        <row r="6228">
          <cell r="E6228" t="str">
            <v>HGC-Lib-2458747</v>
          </cell>
          <cell r="F6228" t="str">
            <v>PMLPMFTBC240719058</v>
          </cell>
          <cell r="G6228">
            <v>12</v>
          </cell>
          <cell r="H6228" t="str">
            <v>其他碱基不平衡文库</v>
          </cell>
          <cell r="I6228" t="str">
            <v>WWH</v>
          </cell>
          <cell r="J6228">
            <v>56</v>
          </cell>
        </row>
        <row r="6228">
          <cell r="N6228" t="e">
            <v>#DIV/0!</v>
          </cell>
        </row>
        <row r="6229">
          <cell r="E6229" t="str">
            <v>HGC-Lib-2458748</v>
          </cell>
          <cell r="F6229" t="str">
            <v>PROLPROC240720004</v>
          </cell>
          <cell r="G6229">
            <v>30</v>
          </cell>
          <cell r="H6229" t="str">
            <v>其他碱基不平衡文库</v>
          </cell>
          <cell r="I6229" t="str">
            <v>WWH</v>
          </cell>
          <cell r="J6229">
            <v>28.6</v>
          </cell>
        </row>
        <row r="6229">
          <cell r="N6229" t="e">
            <v>#DIV/0!</v>
          </cell>
        </row>
        <row r="6230">
          <cell r="E6230" t="str">
            <v>HGC-Lib-2458749</v>
          </cell>
          <cell r="F6230" t="str">
            <v>LC240717068</v>
          </cell>
          <cell r="G6230">
            <v>150</v>
          </cell>
          <cell r="H6230" t="str">
            <v>singleron-3'转录组文库</v>
          </cell>
          <cell r="I6230" t="str">
            <v>WWH</v>
          </cell>
          <cell r="J6230">
            <v>17</v>
          </cell>
        </row>
        <row r="6230">
          <cell r="N6230" t="e">
            <v>#DIV/0!</v>
          </cell>
        </row>
        <row r="6231">
          <cell r="E6231" t="str">
            <v>HGC-Lib-2458750</v>
          </cell>
          <cell r="F6231" t="str">
            <v>LC240718047</v>
          </cell>
          <cell r="G6231">
            <v>90</v>
          </cell>
          <cell r="H6231" t="str">
            <v>singleron-3'转录组文库</v>
          </cell>
          <cell r="I6231" t="str">
            <v>WWH</v>
          </cell>
          <cell r="J6231">
            <v>17.3</v>
          </cell>
        </row>
        <row r="6231">
          <cell r="N6231" t="e">
            <v>#DIV/0!</v>
          </cell>
        </row>
        <row r="6232">
          <cell r="E6232" t="str">
            <v>HGC-Lib-2458751</v>
          </cell>
          <cell r="F6232" t="str">
            <v>LC240718064</v>
          </cell>
          <cell r="G6232">
            <v>100</v>
          </cell>
          <cell r="H6232" t="str">
            <v>singleron-3'转录组文库</v>
          </cell>
          <cell r="I6232" t="str">
            <v>WWH</v>
          </cell>
          <cell r="J6232">
            <v>16.6</v>
          </cell>
        </row>
        <row r="6232">
          <cell r="N6232" t="e">
            <v>#DIV/0!</v>
          </cell>
        </row>
        <row r="6233">
          <cell r="E6233" t="str">
            <v>HGC-Lib-2458752</v>
          </cell>
          <cell r="F6233" t="str">
            <v>LC240719100</v>
          </cell>
          <cell r="G6233">
            <v>100</v>
          </cell>
          <cell r="H6233" t="str">
            <v>singleron-3'转录组文库</v>
          </cell>
          <cell r="I6233" t="str">
            <v>HZK</v>
          </cell>
          <cell r="J6233">
            <v>20.2</v>
          </cell>
        </row>
        <row r="6233">
          <cell r="N6233" t="e">
            <v>#DIV/0!</v>
          </cell>
        </row>
        <row r="6234">
          <cell r="E6234" t="str">
            <v>HGC-Lib-2458753</v>
          </cell>
          <cell r="F6234" t="str">
            <v>LC240719101</v>
          </cell>
          <cell r="G6234">
            <v>100</v>
          </cell>
          <cell r="H6234" t="str">
            <v>singleron-3'转录组文库</v>
          </cell>
          <cell r="I6234" t="str">
            <v>HZK</v>
          </cell>
          <cell r="J6234">
            <v>18.8</v>
          </cell>
        </row>
        <row r="6234">
          <cell r="N6234" t="e">
            <v>#DIV/0!</v>
          </cell>
        </row>
        <row r="6235">
          <cell r="E6235" t="str">
            <v>HGC-Lib-2458754</v>
          </cell>
          <cell r="F6235" t="str">
            <v>LC240719102</v>
          </cell>
          <cell r="G6235">
            <v>100</v>
          </cell>
          <cell r="H6235" t="str">
            <v>singleron-3'转录组文库</v>
          </cell>
          <cell r="I6235" t="str">
            <v>HZK</v>
          </cell>
          <cell r="J6235">
            <v>18</v>
          </cell>
        </row>
        <row r="6235">
          <cell r="N6235" t="e">
            <v>#DIV/0!</v>
          </cell>
        </row>
        <row r="6236">
          <cell r="E6236" t="str">
            <v>HGC-Lib-2458755</v>
          </cell>
          <cell r="F6236" t="str">
            <v>LC240719103</v>
          </cell>
          <cell r="G6236">
            <v>100</v>
          </cell>
          <cell r="H6236" t="str">
            <v>singleron-3'转录组文库</v>
          </cell>
          <cell r="I6236" t="str">
            <v>HZK</v>
          </cell>
          <cell r="J6236">
            <v>18.5</v>
          </cell>
        </row>
        <row r="6236">
          <cell r="N6236" t="e">
            <v>#DIV/0!</v>
          </cell>
        </row>
        <row r="6237">
          <cell r="E6237" t="str">
            <v>HGC-Lib-2458756</v>
          </cell>
          <cell r="F6237" t="str">
            <v>LC240719104</v>
          </cell>
          <cell r="G6237">
            <v>100</v>
          </cell>
          <cell r="H6237" t="str">
            <v>singleron-3'转录组文库</v>
          </cell>
          <cell r="I6237" t="str">
            <v>HZK</v>
          </cell>
          <cell r="J6237">
            <v>19.2</v>
          </cell>
        </row>
        <row r="6237">
          <cell r="N6237" t="e">
            <v>#DIV/0!</v>
          </cell>
        </row>
        <row r="6238">
          <cell r="E6238" t="str">
            <v>HGC-Lib-2458757</v>
          </cell>
          <cell r="F6238" t="str">
            <v>LC240719105</v>
          </cell>
          <cell r="G6238">
            <v>150</v>
          </cell>
          <cell r="H6238" t="str">
            <v>singleron-3'转录组文库</v>
          </cell>
          <cell r="I6238" t="str">
            <v>HZK</v>
          </cell>
          <cell r="J6238">
            <v>16.5</v>
          </cell>
        </row>
        <row r="6238">
          <cell r="N6238" t="e">
            <v>#DIV/0!</v>
          </cell>
        </row>
        <row r="6239">
          <cell r="E6239" t="str">
            <v>HGC-Lib-2458758</v>
          </cell>
          <cell r="F6239" t="str">
            <v>LA240718066</v>
          </cell>
          <cell r="G6239">
            <v>100</v>
          </cell>
          <cell r="H6239" t="str">
            <v>singleron-3'转录组文库</v>
          </cell>
          <cell r="I6239" t="str">
            <v>HZK</v>
          </cell>
          <cell r="J6239">
            <v>19.5</v>
          </cell>
        </row>
        <row r="6239">
          <cell r="N6239" t="e">
            <v>#DIV/0!</v>
          </cell>
        </row>
        <row r="6240">
          <cell r="E6240" t="str">
            <v>HGC-Lib-2458759</v>
          </cell>
          <cell r="F6240" t="str">
            <v>LHC240719059</v>
          </cell>
          <cell r="G6240">
            <v>20</v>
          </cell>
          <cell r="H6240" t="str">
            <v>singleron-3'转录组文库</v>
          </cell>
          <cell r="I6240" t="str">
            <v>HZK</v>
          </cell>
          <cell r="J6240">
            <v>28.2</v>
          </cell>
        </row>
        <row r="6240">
          <cell r="N6240" t="e">
            <v>#DIV/0!</v>
          </cell>
        </row>
        <row r="6241">
          <cell r="E6241" t="str">
            <v>HGC-Lib-2458760</v>
          </cell>
          <cell r="F6241" t="str">
            <v>LPMFTBC240719058</v>
          </cell>
          <cell r="G6241">
            <v>160</v>
          </cell>
          <cell r="H6241" t="str">
            <v>singleron-3'全长转录组文库</v>
          </cell>
          <cell r="I6241" t="str">
            <v>HZK</v>
          </cell>
          <cell r="J6241">
            <v>16.7</v>
          </cell>
        </row>
        <row r="6241">
          <cell r="N6241" t="e">
            <v>#DIV/0!</v>
          </cell>
        </row>
        <row r="6242">
          <cell r="E6242" t="str">
            <v>HGC-Lib-2458761</v>
          </cell>
          <cell r="F6242" t="str">
            <v>LA240718019</v>
          </cell>
          <cell r="G6242">
            <v>100</v>
          </cell>
          <cell r="H6242" t="str">
            <v>singleron-3'转录组文库</v>
          </cell>
          <cell r="I6242" t="str">
            <v>HZK</v>
          </cell>
          <cell r="J6242">
            <v>19.2</v>
          </cell>
        </row>
        <row r="6242">
          <cell r="N6242" t="e">
            <v>#DIV/0!</v>
          </cell>
        </row>
        <row r="6243">
          <cell r="E6243" t="str">
            <v>HGC-Lib-2458762</v>
          </cell>
          <cell r="F6243" t="str">
            <v>LHC240719070</v>
          </cell>
          <cell r="G6243">
            <v>10</v>
          </cell>
          <cell r="H6243" t="str">
            <v>singleron-3'转录组文库</v>
          </cell>
          <cell r="I6243" t="str">
            <v>HZK</v>
          </cell>
          <cell r="J6243">
            <v>17</v>
          </cell>
        </row>
        <row r="6243">
          <cell r="N6243" t="e">
            <v>#DIV/0!</v>
          </cell>
        </row>
        <row r="6244">
          <cell r="E6244" t="str">
            <v>HGC-Lib-2458763</v>
          </cell>
          <cell r="F6244" t="str">
            <v>LC240716021CK</v>
          </cell>
          <cell r="G6244">
            <v>10</v>
          </cell>
          <cell r="H6244" t="str">
            <v>singleron-3'转录组文库</v>
          </cell>
          <cell r="I6244" t="str">
            <v>HZK</v>
          </cell>
          <cell r="J6244">
            <v>16.1</v>
          </cell>
        </row>
        <row r="6244">
          <cell r="N6244" t="e">
            <v>#DIV/0!</v>
          </cell>
        </row>
        <row r="6245">
          <cell r="E6245" t="str">
            <v>HGC-Lib-2458764</v>
          </cell>
          <cell r="F6245" t="str">
            <v>LC240716019</v>
          </cell>
          <cell r="G6245">
            <v>100</v>
          </cell>
          <cell r="H6245" t="str">
            <v>singleron-3'转录组文库</v>
          </cell>
          <cell r="I6245" t="str">
            <v>HZK</v>
          </cell>
          <cell r="J6245">
            <v>13</v>
          </cell>
        </row>
        <row r="6245">
          <cell r="N6245" t="e">
            <v>#DIV/0!</v>
          </cell>
        </row>
        <row r="6246">
          <cell r="E6246" t="str">
            <v>HGC-Lib-2458765</v>
          </cell>
          <cell r="F6246" t="str">
            <v>LC240716020</v>
          </cell>
          <cell r="G6246">
            <v>100</v>
          </cell>
          <cell r="H6246" t="str">
            <v>singleron-3'转录组文库</v>
          </cell>
          <cell r="I6246" t="str">
            <v>HZK</v>
          </cell>
          <cell r="J6246">
            <v>11.9</v>
          </cell>
        </row>
        <row r="6246">
          <cell r="N6246" t="e">
            <v>#DIV/0!</v>
          </cell>
        </row>
        <row r="6247">
          <cell r="E6247" t="str">
            <v>HGC-Lib-2458766</v>
          </cell>
          <cell r="F6247" t="str">
            <v>LC240716022</v>
          </cell>
          <cell r="G6247">
            <v>10</v>
          </cell>
          <cell r="H6247" t="str">
            <v>singleron-3'转录组文库</v>
          </cell>
          <cell r="I6247" t="str">
            <v>HZK</v>
          </cell>
          <cell r="J6247">
            <v>10.6</v>
          </cell>
        </row>
        <row r="6247">
          <cell r="N6247" t="e">
            <v>#DIV/0!</v>
          </cell>
        </row>
        <row r="6248">
          <cell r="E6248" t="str">
            <v>HGC-Lib-2458767</v>
          </cell>
          <cell r="F6248" t="str">
            <v>LC240716023</v>
          </cell>
          <cell r="G6248">
            <v>100</v>
          </cell>
          <cell r="H6248" t="str">
            <v>singleron-3'转录组文库</v>
          </cell>
          <cell r="I6248" t="str">
            <v>HZK</v>
          </cell>
          <cell r="J6248">
            <v>13.4</v>
          </cell>
        </row>
        <row r="6248">
          <cell r="N6248" t="e">
            <v>#DIV/0!</v>
          </cell>
        </row>
        <row r="6249">
          <cell r="E6249" t="str">
            <v>HGC-Lib-2458768</v>
          </cell>
          <cell r="F6249" t="str">
            <v>LC240716024</v>
          </cell>
          <cell r="G6249">
            <v>100</v>
          </cell>
          <cell r="H6249" t="str">
            <v>singleron-3'转录组文库</v>
          </cell>
          <cell r="I6249" t="str">
            <v>HZK</v>
          </cell>
          <cell r="J6249">
            <v>13.4</v>
          </cell>
        </row>
        <row r="6249">
          <cell r="N6249" t="e">
            <v>#DIV/0!</v>
          </cell>
        </row>
        <row r="6250">
          <cell r="E6250" t="str">
            <v>HGC-Lib-2458769</v>
          </cell>
          <cell r="F6250" t="str">
            <v>LC240716025</v>
          </cell>
          <cell r="G6250">
            <v>100</v>
          </cell>
          <cell r="H6250" t="str">
            <v>singleron-3'转录组文库</v>
          </cell>
          <cell r="I6250" t="str">
            <v>HZK</v>
          </cell>
          <cell r="J6250">
            <v>13.2</v>
          </cell>
        </row>
        <row r="6250">
          <cell r="N6250" t="e">
            <v>#DIV/0!</v>
          </cell>
        </row>
        <row r="6251">
          <cell r="E6251" t="str">
            <v>HGC-Lib-2458770</v>
          </cell>
          <cell r="F6251" t="str">
            <v>LC240716026</v>
          </cell>
          <cell r="G6251">
            <v>100</v>
          </cell>
          <cell r="H6251" t="str">
            <v>singleron-3'转录组文库</v>
          </cell>
          <cell r="I6251" t="str">
            <v>HZK</v>
          </cell>
          <cell r="J6251">
            <v>12.8</v>
          </cell>
        </row>
        <row r="6251">
          <cell r="N6251" t="e">
            <v>#DIV/0!</v>
          </cell>
        </row>
        <row r="6252">
          <cell r="E6252" t="str">
            <v>HGC-Lib-2458771</v>
          </cell>
          <cell r="F6252" t="str">
            <v>LC240716027</v>
          </cell>
          <cell r="G6252">
            <v>100</v>
          </cell>
          <cell r="H6252" t="str">
            <v>singleron-3'转录组文库</v>
          </cell>
          <cell r="I6252" t="str">
            <v>HZK</v>
          </cell>
          <cell r="J6252">
            <v>14.4</v>
          </cell>
        </row>
        <row r="6252">
          <cell r="N6252" t="e">
            <v>#DIV/0!</v>
          </cell>
        </row>
        <row r="6253">
          <cell r="E6253" t="str">
            <v>HGC-Lib-2458772</v>
          </cell>
          <cell r="F6253" t="str">
            <v>LC240716028</v>
          </cell>
          <cell r="G6253">
            <v>10</v>
          </cell>
          <cell r="H6253" t="str">
            <v>singleron-3'转录组文库</v>
          </cell>
          <cell r="I6253" t="str">
            <v>HZK</v>
          </cell>
          <cell r="J6253">
            <v>11.6</v>
          </cell>
        </row>
        <row r="6253">
          <cell r="N6253" t="e">
            <v>#DIV/0!</v>
          </cell>
        </row>
        <row r="6254">
          <cell r="E6254" t="str">
            <v>HGC-Lib-2458773</v>
          </cell>
          <cell r="F6254" t="str">
            <v>LC240716029</v>
          </cell>
          <cell r="G6254">
            <v>100</v>
          </cell>
          <cell r="H6254" t="str">
            <v>singleron-3'转录组文库</v>
          </cell>
          <cell r="I6254" t="str">
            <v>HZK</v>
          </cell>
          <cell r="J6254">
            <v>15.4</v>
          </cell>
        </row>
        <row r="6254">
          <cell r="N6254" t="e">
            <v>#DIV/0!</v>
          </cell>
        </row>
        <row r="6255">
          <cell r="E6255" t="str">
            <v>HGC-Lib-2458774</v>
          </cell>
          <cell r="F6255" t="str">
            <v>LC240716030</v>
          </cell>
          <cell r="G6255">
            <v>100</v>
          </cell>
          <cell r="H6255" t="str">
            <v>singleron-3'转录组文库</v>
          </cell>
          <cell r="I6255" t="str">
            <v>HZK</v>
          </cell>
          <cell r="J6255">
            <v>16.6</v>
          </cell>
        </row>
        <row r="6255">
          <cell r="N6255" t="e">
            <v>#DIV/0!</v>
          </cell>
        </row>
        <row r="6256">
          <cell r="E6256" t="str">
            <v>HGC-Lib-2458775</v>
          </cell>
          <cell r="F6256" t="str">
            <v>LC240716031</v>
          </cell>
          <cell r="G6256">
            <v>10</v>
          </cell>
          <cell r="H6256" t="str">
            <v>singleron-3'转录组文库</v>
          </cell>
          <cell r="I6256" t="str">
            <v>HZK</v>
          </cell>
          <cell r="J6256">
            <v>8.26</v>
          </cell>
        </row>
        <row r="6256">
          <cell r="N6256" t="e">
            <v>#DIV/0!</v>
          </cell>
        </row>
        <row r="6257">
          <cell r="E6257" t="str">
            <v>HGC-Lib-2458776</v>
          </cell>
          <cell r="F6257" t="str">
            <v>LC240716032</v>
          </cell>
          <cell r="G6257">
            <v>100</v>
          </cell>
          <cell r="H6257" t="str">
            <v>singleron-3'转录组文库</v>
          </cell>
          <cell r="I6257" t="str">
            <v>HZK</v>
          </cell>
          <cell r="J6257">
            <v>20.4</v>
          </cell>
        </row>
        <row r="6257">
          <cell r="N6257" t="e">
            <v>#DIV/0!</v>
          </cell>
        </row>
        <row r="6258">
          <cell r="E6258" t="str">
            <v>HGC-Lib-2458777</v>
          </cell>
          <cell r="F6258" t="str">
            <v>LC240716033</v>
          </cell>
          <cell r="G6258">
            <v>10</v>
          </cell>
          <cell r="H6258" t="str">
            <v>singleron-3'转录组文库</v>
          </cell>
          <cell r="I6258" t="str">
            <v>HZK</v>
          </cell>
          <cell r="J6258">
            <v>11.2</v>
          </cell>
        </row>
        <row r="6258">
          <cell r="N6258" t="e">
            <v>#DIV/0!</v>
          </cell>
        </row>
        <row r="6259">
          <cell r="E6259" t="str">
            <v>HGC-Lib-2458778</v>
          </cell>
          <cell r="F6259" t="str">
            <v>LC240716034</v>
          </cell>
          <cell r="G6259">
            <v>100</v>
          </cell>
          <cell r="H6259" t="str">
            <v>singleron-3'转录组文库</v>
          </cell>
          <cell r="I6259" t="str">
            <v>HZK</v>
          </cell>
          <cell r="J6259">
            <v>13.6</v>
          </cell>
        </row>
        <row r="6259">
          <cell r="N6259" t="e">
            <v>#DIV/0!</v>
          </cell>
        </row>
        <row r="6260">
          <cell r="E6260" t="str">
            <v>HGC-Lib-2458779</v>
          </cell>
          <cell r="F6260" t="str">
            <v>LC240716035</v>
          </cell>
          <cell r="G6260">
            <v>100</v>
          </cell>
          <cell r="H6260" t="str">
            <v>singleron-3'转录组文库</v>
          </cell>
          <cell r="I6260" t="str">
            <v>HZK</v>
          </cell>
          <cell r="J6260">
            <v>13</v>
          </cell>
        </row>
        <row r="6260">
          <cell r="N6260" t="e">
            <v>#DIV/0!</v>
          </cell>
        </row>
        <row r="6261">
          <cell r="E6261" t="str">
            <v>HGC-Lib-2458780</v>
          </cell>
          <cell r="F6261" t="str">
            <v>LC240716036</v>
          </cell>
          <cell r="G6261">
            <v>100</v>
          </cell>
          <cell r="H6261" t="str">
            <v>singleron-3'转录组文库</v>
          </cell>
          <cell r="I6261" t="str">
            <v>HZK</v>
          </cell>
          <cell r="J6261">
            <v>14.7</v>
          </cell>
        </row>
        <row r="6261">
          <cell r="N6261" t="e">
            <v>#DIV/0!</v>
          </cell>
        </row>
        <row r="6262">
          <cell r="E6262" t="str">
            <v>HGC-Lib-2458781</v>
          </cell>
          <cell r="F6262" t="str">
            <v>LC240716037</v>
          </cell>
          <cell r="G6262">
            <v>100</v>
          </cell>
          <cell r="H6262" t="str">
            <v>singleron-3'转录组文库</v>
          </cell>
          <cell r="I6262" t="str">
            <v>HZK</v>
          </cell>
          <cell r="J6262">
            <v>13.4</v>
          </cell>
        </row>
        <row r="6262">
          <cell r="N6262" t="e">
            <v>#DIV/0!</v>
          </cell>
        </row>
        <row r="6263">
          <cell r="E6263" t="str">
            <v>HGC-Lib-2458782</v>
          </cell>
          <cell r="F6263" t="str">
            <v>LC240716038</v>
          </cell>
          <cell r="G6263">
            <v>100</v>
          </cell>
          <cell r="H6263" t="str">
            <v>singleron-3'转录组文库</v>
          </cell>
          <cell r="I6263" t="str">
            <v>HZK</v>
          </cell>
          <cell r="J6263">
            <v>12.6</v>
          </cell>
        </row>
        <row r="6263">
          <cell r="N6263" t="e">
            <v>#DIV/0!</v>
          </cell>
        </row>
        <row r="6264">
          <cell r="E6264" t="str">
            <v>HGC-Lib-2458783</v>
          </cell>
          <cell r="F6264" t="str">
            <v>LC240716039</v>
          </cell>
          <cell r="G6264">
            <v>100</v>
          </cell>
          <cell r="H6264" t="str">
            <v>singleron-3'转录组文库</v>
          </cell>
          <cell r="I6264" t="str">
            <v>HZK</v>
          </cell>
          <cell r="J6264">
            <v>14.9</v>
          </cell>
        </row>
        <row r="6264">
          <cell r="N6264" t="e">
            <v>#DIV/0!</v>
          </cell>
        </row>
        <row r="6265">
          <cell r="E6265" t="str">
            <v>HGC-Lib-2458784</v>
          </cell>
          <cell r="F6265" t="str">
            <v>LC240716040</v>
          </cell>
          <cell r="G6265">
            <v>100</v>
          </cell>
          <cell r="H6265" t="str">
            <v>singleron-3'转录组文库</v>
          </cell>
          <cell r="I6265" t="str">
            <v>HZK</v>
          </cell>
          <cell r="J6265">
            <v>12.8</v>
          </cell>
        </row>
        <row r="6265">
          <cell r="N6265" t="e">
            <v>#DIV/0!</v>
          </cell>
        </row>
        <row r="6266">
          <cell r="E6266" t="str">
            <v>HGC-Lib-2458785</v>
          </cell>
          <cell r="F6266" t="str">
            <v>LC240716041</v>
          </cell>
          <cell r="G6266">
            <v>100</v>
          </cell>
          <cell r="H6266" t="str">
            <v>singleron-3'转录组文库</v>
          </cell>
          <cell r="I6266" t="str">
            <v>HZK</v>
          </cell>
          <cell r="J6266">
            <v>12.7</v>
          </cell>
        </row>
        <row r="6266">
          <cell r="N6266" t="e">
            <v>#DIV/0!</v>
          </cell>
        </row>
        <row r="6267">
          <cell r="E6267" t="str">
            <v>HGC-Lib-2458786</v>
          </cell>
          <cell r="F6267" t="str">
            <v>LC240716080</v>
          </cell>
          <cell r="G6267">
            <v>100</v>
          </cell>
          <cell r="H6267" t="str">
            <v>singleron-3'转录组文库</v>
          </cell>
          <cell r="I6267" t="str">
            <v>HZK</v>
          </cell>
          <cell r="J6267">
            <v>15.3</v>
          </cell>
        </row>
        <row r="6267">
          <cell r="N6267" t="e">
            <v>#DIV/0!</v>
          </cell>
        </row>
        <row r="6268">
          <cell r="E6268" t="str">
            <v>HGC-Lib-2458787</v>
          </cell>
          <cell r="F6268" t="str">
            <v>LC240716081</v>
          </cell>
          <cell r="G6268">
            <v>100</v>
          </cell>
          <cell r="H6268" t="str">
            <v>singleron-3'转录组文库</v>
          </cell>
          <cell r="I6268" t="str">
            <v>HZK</v>
          </cell>
          <cell r="J6268">
            <v>15.7</v>
          </cell>
        </row>
        <row r="6268">
          <cell r="N6268" t="e">
            <v>#DIV/0!</v>
          </cell>
        </row>
        <row r="6269">
          <cell r="E6269" t="str">
            <v>HGC-Lib-2458788</v>
          </cell>
          <cell r="F6269" t="str">
            <v>LC240716082</v>
          </cell>
          <cell r="G6269">
            <v>100</v>
          </cell>
          <cell r="H6269" t="str">
            <v>singleron-3'转录组文库</v>
          </cell>
          <cell r="I6269" t="str">
            <v>HZK</v>
          </cell>
          <cell r="J6269">
            <v>11.3</v>
          </cell>
        </row>
        <row r="6269">
          <cell r="N6269" t="e">
            <v>#DIV/0!</v>
          </cell>
        </row>
        <row r="6270">
          <cell r="E6270" t="str">
            <v>HGC-Lib-2458789</v>
          </cell>
          <cell r="F6270" t="str">
            <v>LC240716083</v>
          </cell>
          <cell r="G6270">
            <v>100</v>
          </cell>
          <cell r="H6270" t="str">
            <v>singleron-3'转录组文库</v>
          </cell>
          <cell r="I6270" t="str">
            <v>HZK</v>
          </cell>
          <cell r="J6270">
            <v>18.2</v>
          </cell>
        </row>
        <row r="6270">
          <cell r="N6270" t="e">
            <v>#DIV/0!</v>
          </cell>
        </row>
        <row r="6271">
          <cell r="E6271" t="str">
            <v>HGC-Lib-2458790</v>
          </cell>
          <cell r="F6271" t="str">
            <v>LC240716084</v>
          </cell>
          <cell r="G6271">
            <v>100</v>
          </cell>
          <cell r="H6271" t="str">
            <v>singleron-3'转录组文库</v>
          </cell>
          <cell r="I6271" t="str">
            <v>HZK</v>
          </cell>
          <cell r="J6271">
            <v>13.4</v>
          </cell>
        </row>
        <row r="6271">
          <cell r="N6271" t="e">
            <v>#DIV/0!</v>
          </cell>
        </row>
        <row r="6272">
          <cell r="E6272" t="str">
            <v>HGC-Lib-2458791</v>
          </cell>
          <cell r="F6272" t="str">
            <v>LC240716051</v>
          </cell>
          <cell r="G6272">
            <v>100</v>
          </cell>
          <cell r="H6272" t="str">
            <v>singleron-3'转录组文库</v>
          </cell>
          <cell r="I6272" t="str">
            <v>HZK</v>
          </cell>
          <cell r="J6272">
            <v>8.68</v>
          </cell>
        </row>
        <row r="6272">
          <cell r="N6272" t="e">
            <v>#DIV/0!</v>
          </cell>
        </row>
        <row r="6273">
          <cell r="E6273" t="str">
            <v>HGC-Lib-2458792</v>
          </cell>
          <cell r="F6273" t="str">
            <v>LC240716052</v>
          </cell>
          <cell r="G6273">
            <v>100</v>
          </cell>
          <cell r="H6273" t="str">
            <v>singleron-3'转录组文库</v>
          </cell>
          <cell r="I6273" t="str">
            <v>HZK</v>
          </cell>
          <cell r="J6273">
            <v>21.6</v>
          </cell>
        </row>
        <row r="6273">
          <cell r="N6273" t="e">
            <v>#DIV/0!</v>
          </cell>
        </row>
        <row r="6274">
          <cell r="E6274" t="str">
            <v>HGC-Lib-2458793</v>
          </cell>
          <cell r="F6274" t="str">
            <v>LC240716072</v>
          </cell>
          <cell r="G6274">
            <v>100</v>
          </cell>
          <cell r="H6274" t="str">
            <v>singleron-3'转录组文库</v>
          </cell>
          <cell r="I6274" t="str">
            <v>HZK</v>
          </cell>
          <cell r="J6274">
            <v>23</v>
          </cell>
        </row>
        <row r="6274">
          <cell r="N6274" t="e">
            <v>#DIV/0!</v>
          </cell>
        </row>
        <row r="6275">
          <cell r="E6275" t="str">
            <v>HGC-Lib-2458794</v>
          </cell>
          <cell r="F6275" t="str">
            <v>L240702078XB</v>
          </cell>
          <cell r="G6275">
            <v>12</v>
          </cell>
          <cell r="H6275" t="str">
            <v>10XBCR文库</v>
          </cell>
          <cell r="I6275" t="str">
            <v>HZK</v>
          </cell>
          <cell r="J6275">
            <v>30.2</v>
          </cell>
        </row>
        <row r="6275">
          <cell r="N6275" t="e">
            <v>#DIV/0!</v>
          </cell>
        </row>
        <row r="6276">
          <cell r="E6276" t="str">
            <v>HGC-Lib-2458795</v>
          </cell>
          <cell r="F6276" t="str">
            <v>L240702078XT</v>
          </cell>
          <cell r="G6276">
            <v>12</v>
          </cell>
          <cell r="H6276" t="str">
            <v>10XTCR文库</v>
          </cell>
          <cell r="I6276" t="str">
            <v>HZK</v>
          </cell>
          <cell r="J6276">
            <v>42</v>
          </cell>
        </row>
        <row r="6276">
          <cell r="N6276" t="e">
            <v>#DIV/0!</v>
          </cell>
        </row>
        <row r="6277">
          <cell r="E6277" t="str">
            <v>HGC-Lib-2458796</v>
          </cell>
          <cell r="F6277" t="str">
            <v>L240702080XB</v>
          </cell>
          <cell r="G6277">
            <v>12</v>
          </cell>
          <cell r="H6277" t="str">
            <v>10XBCR文库</v>
          </cell>
          <cell r="I6277" t="str">
            <v>HZK</v>
          </cell>
          <cell r="J6277">
            <v>52</v>
          </cell>
        </row>
        <row r="6277">
          <cell r="N6277" t="e">
            <v>#DIV/0!</v>
          </cell>
        </row>
        <row r="6278">
          <cell r="E6278" t="str">
            <v>HGC-Lib-2458797</v>
          </cell>
          <cell r="F6278" t="str">
            <v>L240702080XT</v>
          </cell>
          <cell r="G6278">
            <v>12</v>
          </cell>
          <cell r="H6278" t="str">
            <v>10XTCR文库</v>
          </cell>
          <cell r="I6278" t="str">
            <v>HZK</v>
          </cell>
          <cell r="J6278">
            <v>47.6</v>
          </cell>
        </row>
        <row r="6278">
          <cell r="N6278" t="e">
            <v>#DIV/0!</v>
          </cell>
        </row>
        <row r="6279">
          <cell r="E6279" t="str">
            <v>HGC-POOL-2458798</v>
          </cell>
          <cell r="F6279" t="str">
            <v>PCRD-240724-002</v>
          </cell>
          <cell r="G6279">
            <v>20</v>
          </cell>
          <cell r="H6279" t="str">
            <v>singleron-3'转录组文库</v>
          </cell>
          <cell r="I6279" t="str">
            <v>WWH</v>
          </cell>
          <cell r="J6279">
            <v>6.88</v>
          </cell>
        </row>
        <row r="6279">
          <cell r="N6279" t="e">
            <v>#DIV/0!</v>
          </cell>
        </row>
        <row r="6280">
          <cell r="E6280" t="str">
            <v>HGC-Lib-2458799</v>
          </cell>
          <cell r="F6280">
            <v>1</v>
          </cell>
          <cell r="G6280">
            <v>6</v>
          </cell>
          <cell r="H6280" t="str">
            <v>mRNA文库</v>
          </cell>
          <cell r="I6280" t="str">
            <v>YHT</v>
          </cell>
          <cell r="J6280">
            <v>26</v>
          </cell>
        </row>
        <row r="6280">
          <cell r="N6280" t="e">
            <v>#DIV/0!</v>
          </cell>
        </row>
        <row r="6281">
          <cell r="E6281" t="str">
            <v>HGC-Lib-2458800</v>
          </cell>
          <cell r="F6281">
            <v>2</v>
          </cell>
          <cell r="G6281">
            <v>6</v>
          </cell>
          <cell r="H6281" t="str">
            <v>mRNA文库</v>
          </cell>
          <cell r="I6281" t="str">
            <v>YHT</v>
          </cell>
          <cell r="J6281">
            <v>6.84</v>
          </cell>
        </row>
        <row r="6281">
          <cell r="N6281" t="e">
            <v>#DIV/0!</v>
          </cell>
        </row>
        <row r="6282">
          <cell r="E6282" t="str">
            <v>HGC-Lib-2458801</v>
          </cell>
          <cell r="F6282">
            <v>3</v>
          </cell>
          <cell r="G6282">
            <v>6</v>
          </cell>
          <cell r="H6282" t="str">
            <v>mRNA文库</v>
          </cell>
          <cell r="I6282" t="str">
            <v>YHT</v>
          </cell>
          <cell r="J6282">
            <v>6.4</v>
          </cell>
        </row>
        <row r="6282">
          <cell r="N6282" t="e">
            <v>#DIV/0!</v>
          </cell>
        </row>
        <row r="6283">
          <cell r="E6283" t="str">
            <v>HGC-Lib-2458802</v>
          </cell>
          <cell r="F6283">
            <v>4</v>
          </cell>
          <cell r="G6283">
            <v>6</v>
          </cell>
          <cell r="H6283" t="str">
            <v>mRNA文库</v>
          </cell>
          <cell r="I6283" t="str">
            <v>YHT</v>
          </cell>
          <cell r="J6283">
            <v>4.7</v>
          </cell>
        </row>
        <row r="6283">
          <cell r="N6283" t="e">
            <v>#DIV/0!</v>
          </cell>
        </row>
        <row r="6284">
          <cell r="E6284" t="str">
            <v>HGC-Lib-2458803</v>
          </cell>
          <cell r="F6284">
            <v>5</v>
          </cell>
          <cell r="G6284">
            <v>6</v>
          </cell>
          <cell r="H6284" t="str">
            <v>mRNA文库</v>
          </cell>
          <cell r="I6284" t="str">
            <v>YHT</v>
          </cell>
          <cell r="J6284">
            <v>32.4</v>
          </cell>
        </row>
        <row r="6284">
          <cell r="N6284" t="e">
            <v>#DIV/0!</v>
          </cell>
        </row>
        <row r="6285">
          <cell r="E6285" t="str">
            <v>HGC-Lib-2458804</v>
          </cell>
          <cell r="F6285">
            <v>6</v>
          </cell>
          <cell r="G6285">
            <v>6</v>
          </cell>
          <cell r="H6285" t="str">
            <v>mRNA文库</v>
          </cell>
          <cell r="I6285" t="str">
            <v>YHT</v>
          </cell>
          <cell r="J6285">
            <v>20</v>
          </cell>
        </row>
        <row r="6285">
          <cell r="N6285" t="e">
            <v>#DIV/0!</v>
          </cell>
        </row>
        <row r="6286">
          <cell r="E6286" t="str">
            <v>HGC-Lib-2458805</v>
          </cell>
          <cell r="F6286">
            <v>7</v>
          </cell>
          <cell r="G6286">
            <v>6</v>
          </cell>
          <cell r="H6286" t="str">
            <v>mRNA文库</v>
          </cell>
          <cell r="I6286" t="str">
            <v>YHT</v>
          </cell>
          <cell r="J6286">
            <v>9.48</v>
          </cell>
        </row>
        <row r="6286">
          <cell r="N6286" t="e">
            <v>#DIV/0!</v>
          </cell>
        </row>
        <row r="6287">
          <cell r="E6287" t="str">
            <v>HGC-Lib-2458806</v>
          </cell>
          <cell r="F6287">
            <v>8</v>
          </cell>
          <cell r="G6287">
            <v>6</v>
          </cell>
          <cell r="H6287" t="str">
            <v>mRNA文库</v>
          </cell>
          <cell r="I6287" t="str">
            <v>YHT</v>
          </cell>
          <cell r="J6287">
            <v>14.6</v>
          </cell>
        </row>
        <row r="6287">
          <cell r="N6287" t="e">
            <v>#DIV/0!</v>
          </cell>
        </row>
        <row r="6288">
          <cell r="E6288" t="str">
            <v>HGC-Lib-2458807</v>
          </cell>
          <cell r="F6288">
            <v>9</v>
          </cell>
          <cell r="G6288">
            <v>6</v>
          </cell>
          <cell r="H6288" t="str">
            <v>mRNA文库</v>
          </cell>
          <cell r="I6288" t="str">
            <v>YHT</v>
          </cell>
          <cell r="J6288">
            <v>36</v>
          </cell>
        </row>
        <row r="6288">
          <cell r="N6288" t="e">
            <v>#DIV/0!</v>
          </cell>
        </row>
        <row r="6289">
          <cell r="E6289" t="str">
            <v>HGC-Lib-2458808</v>
          </cell>
          <cell r="F6289">
            <v>10</v>
          </cell>
          <cell r="G6289">
            <v>6</v>
          </cell>
          <cell r="H6289" t="str">
            <v>mRNA文库</v>
          </cell>
          <cell r="I6289" t="str">
            <v>YHT</v>
          </cell>
          <cell r="J6289">
            <v>6.48</v>
          </cell>
        </row>
        <row r="6289">
          <cell r="N6289" t="e">
            <v>#DIV/0!</v>
          </cell>
        </row>
        <row r="6290">
          <cell r="E6290" t="str">
            <v>HGC-Lib-2458809</v>
          </cell>
          <cell r="F6290">
            <v>11</v>
          </cell>
          <cell r="G6290">
            <v>6</v>
          </cell>
          <cell r="H6290" t="str">
            <v>mRNA文库</v>
          </cell>
          <cell r="I6290" t="str">
            <v>YHT</v>
          </cell>
          <cell r="J6290">
            <v>89</v>
          </cell>
        </row>
        <row r="6290">
          <cell r="N6290" t="e">
            <v>#DIV/0!</v>
          </cell>
        </row>
        <row r="6291">
          <cell r="E6291" t="str">
            <v>HGC-Lib-2458810</v>
          </cell>
          <cell r="F6291">
            <v>12</v>
          </cell>
          <cell r="G6291">
            <v>6</v>
          </cell>
          <cell r="H6291" t="str">
            <v>mRNA文库</v>
          </cell>
          <cell r="I6291" t="str">
            <v>YHT</v>
          </cell>
          <cell r="J6291">
            <v>13.7</v>
          </cell>
        </row>
        <row r="6291">
          <cell r="N6291" t="e">
            <v>#DIV/0!</v>
          </cell>
        </row>
        <row r="6292">
          <cell r="E6292" t="str">
            <v>HGC-Lib-2458811</v>
          </cell>
          <cell r="F6292">
            <v>13</v>
          </cell>
          <cell r="G6292">
            <v>6</v>
          </cell>
          <cell r="H6292" t="str">
            <v>mRNA文库</v>
          </cell>
          <cell r="I6292" t="str">
            <v>YHT</v>
          </cell>
          <cell r="J6292">
            <v>32.4</v>
          </cell>
        </row>
        <row r="6292">
          <cell r="N6292" t="e">
            <v>#DIV/0!</v>
          </cell>
        </row>
        <row r="6293">
          <cell r="E6293" t="str">
            <v>HGC-Lib-2458812</v>
          </cell>
          <cell r="F6293">
            <v>14</v>
          </cell>
          <cell r="G6293">
            <v>6</v>
          </cell>
          <cell r="H6293" t="str">
            <v>mRNA文库</v>
          </cell>
          <cell r="I6293" t="str">
            <v>YHT</v>
          </cell>
          <cell r="J6293">
            <v>28.2</v>
          </cell>
        </row>
        <row r="6293">
          <cell r="N6293" t="e">
            <v>#DIV/0!</v>
          </cell>
        </row>
        <row r="6294">
          <cell r="E6294" t="str">
            <v>HGC-Lib-2458813</v>
          </cell>
          <cell r="F6294">
            <v>15</v>
          </cell>
          <cell r="G6294">
            <v>6</v>
          </cell>
          <cell r="H6294" t="str">
            <v>mRNA文库</v>
          </cell>
          <cell r="I6294" t="str">
            <v>YHT</v>
          </cell>
          <cell r="J6294">
            <v>5.42</v>
          </cell>
        </row>
        <row r="6294">
          <cell r="N6294" t="e">
            <v>#DIV/0!</v>
          </cell>
        </row>
        <row r="6295">
          <cell r="E6295" t="str">
            <v>HGC-Lib-2458814</v>
          </cell>
          <cell r="F6295">
            <v>16</v>
          </cell>
          <cell r="G6295">
            <v>6</v>
          </cell>
          <cell r="H6295" t="str">
            <v>mRNA文库</v>
          </cell>
          <cell r="I6295" t="str">
            <v>YHT</v>
          </cell>
          <cell r="J6295">
            <v>12.7</v>
          </cell>
        </row>
        <row r="6295">
          <cell r="N6295" t="e">
            <v>#DIV/0!</v>
          </cell>
        </row>
        <row r="6296">
          <cell r="E6296" t="str">
            <v>HGC-Lib-2458815</v>
          </cell>
          <cell r="F6296">
            <v>17</v>
          </cell>
          <cell r="G6296">
            <v>6</v>
          </cell>
          <cell r="H6296" t="str">
            <v>mRNA文库</v>
          </cell>
          <cell r="I6296" t="str">
            <v>YHT</v>
          </cell>
          <cell r="J6296">
            <v>28.6</v>
          </cell>
        </row>
        <row r="6296">
          <cell r="N6296" t="e">
            <v>#DIV/0!</v>
          </cell>
        </row>
        <row r="6297">
          <cell r="E6297" t="str">
            <v>HGC-Lib-2458816</v>
          </cell>
          <cell r="F6297">
            <v>18</v>
          </cell>
          <cell r="G6297">
            <v>6</v>
          </cell>
          <cell r="H6297" t="str">
            <v>mRNA文库</v>
          </cell>
          <cell r="I6297" t="str">
            <v>YHT</v>
          </cell>
          <cell r="J6297">
            <v>26.2</v>
          </cell>
        </row>
        <row r="6297">
          <cell r="N6297" t="e">
            <v>#DIV/0!</v>
          </cell>
        </row>
        <row r="6298">
          <cell r="E6298" t="str">
            <v>HGC-Lib-2458817</v>
          </cell>
          <cell r="F6298">
            <v>19</v>
          </cell>
          <cell r="G6298">
            <v>6</v>
          </cell>
          <cell r="H6298" t="str">
            <v>mRNA文库</v>
          </cell>
          <cell r="I6298" t="str">
            <v>YHT</v>
          </cell>
          <cell r="J6298">
            <v>68.4</v>
          </cell>
        </row>
        <row r="6298">
          <cell r="N6298" t="e">
            <v>#DIV/0!</v>
          </cell>
        </row>
        <row r="6299">
          <cell r="E6299" t="str">
            <v>HGC-Lib-2458818</v>
          </cell>
          <cell r="F6299">
            <v>20</v>
          </cell>
          <cell r="G6299">
            <v>6</v>
          </cell>
          <cell r="H6299" t="str">
            <v>mRNA文库</v>
          </cell>
          <cell r="I6299" t="str">
            <v>YHT</v>
          </cell>
          <cell r="J6299">
            <v>22</v>
          </cell>
        </row>
        <row r="6299">
          <cell r="N6299" t="e">
            <v>#DIV/0!</v>
          </cell>
        </row>
        <row r="6300">
          <cell r="E6300" t="str">
            <v>HGC-Lib-2458819</v>
          </cell>
          <cell r="F6300">
            <v>21</v>
          </cell>
          <cell r="G6300">
            <v>6</v>
          </cell>
          <cell r="H6300" t="str">
            <v>mRNA文库</v>
          </cell>
          <cell r="I6300" t="str">
            <v>YHT</v>
          </cell>
          <cell r="J6300">
            <v>28</v>
          </cell>
        </row>
        <row r="6300">
          <cell r="N6300" t="e">
            <v>#DIV/0!</v>
          </cell>
        </row>
        <row r="6301">
          <cell r="E6301" t="str">
            <v>HGC-Lib-2458820</v>
          </cell>
          <cell r="F6301">
            <v>22</v>
          </cell>
          <cell r="G6301">
            <v>6</v>
          </cell>
          <cell r="H6301" t="str">
            <v>mRNA文库</v>
          </cell>
          <cell r="I6301" t="str">
            <v>YHT</v>
          </cell>
          <cell r="J6301">
            <v>7.98</v>
          </cell>
        </row>
        <row r="6301">
          <cell r="N6301" t="e">
            <v>#DIV/0!</v>
          </cell>
        </row>
        <row r="6302">
          <cell r="E6302" t="str">
            <v>HGC-Lib-2458821</v>
          </cell>
          <cell r="F6302">
            <v>23</v>
          </cell>
          <cell r="G6302">
            <v>6</v>
          </cell>
          <cell r="H6302" t="str">
            <v>mRNA文库</v>
          </cell>
          <cell r="I6302" t="str">
            <v>YHT</v>
          </cell>
          <cell r="J6302">
            <v>77</v>
          </cell>
        </row>
        <row r="6302">
          <cell r="N6302" t="e">
            <v>#DIV/0!</v>
          </cell>
        </row>
        <row r="6303">
          <cell r="E6303" t="str">
            <v>HGC-Lib-2458822</v>
          </cell>
          <cell r="F6303">
            <v>24</v>
          </cell>
          <cell r="G6303">
            <v>6</v>
          </cell>
          <cell r="H6303" t="str">
            <v>mRNA文库</v>
          </cell>
          <cell r="I6303" t="str">
            <v>YHT</v>
          </cell>
          <cell r="J6303">
            <v>54.4</v>
          </cell>
        </row>
        <row r="6303">
          <cell r="N6303" t="e">
            <v>#DIV/0!</v>
          </cell>
        </row>
        <row r="6304">
          <cell r="E6304" t="str">
            <v>HGC-Lib-2458823</v>
          </cell>
          <cell r="F6304">
            <v>25</v>
          </cell>
          <cell r="G6304">
            <v>6</v>
          </cell>
          <cell r="H6304" t="str">
            <v>mRNA文库</v>
          </cell>
          <cell r="I6304" t="str">
            <v>YHT</v>
          </cell>
          <cell r="J6304">
            <v>36.6</v>
          </cell>
        </row>
        <row r="6304">
          <cell r="N6304" t="e">
            <v>#DIV/0!</v>
          </cell>
        </row>
        <row r="6305">
          <cell r="E6305" t="str">
            <v>HGC-Lib-2458824</v>
          </cell>
          <cell r="F6305">
            <v>26</v>
          </cell>
          <cell r="G6305">
            <v>6</v>
          </cell>
          <cell r="H6305" t="str">
            <v>mRNA文库</v>
          </cell>
          <cell r="I6305" t="str">
            <v>YHT</v>
          </cell>
          <cell r="J6305">
            <v>14.5</v>
          </cell>
        </row>
        <row r="6305">
          <cell r="N6305" t="e">
            <v>#DIV/0!</v>
          </cell>
        </row>
        <row r="6306">
          <cell r="E6306" t="str">
            <v>HGC-Lib-2458825</v>
          </cell>
          <cell r="F6306">
            <v>27</v>
          </cell>
          <cell r="G6306">
            <v>6</v>
          </cell>
          <cell r="H6306" t="str">
            <v>mRNA文库</v>
          </cell>
          <cell r="I6306" t="str">
            <v>YHT</v>
          </cell>
          <cell r="J6306">
            <v>66.6</v>
          </cell>
        </row>
        <row r="6306">
          <cell r="N6306" t="e">
            <v>#DIV/0!</v>
          </cell>
        </row>
        <row r="6307">
          <cell r="E6307" t="str">
            <v>HGC-Lib-2458826</v>
          </cell>
          <cell r="F6307">
            <v>28</v>
          </cell>
          <cell r="G6307">
            <v>6</v>
          </cell>
          <cell r="H6307" t="str">
            <v>mRNA文库</v>
          </cell>
          <cell r="I6307" t="str">
            <v>YHT</v>
          </cell>
          <cell r="J6307">
            <v>88.8</v>
          </cell>
        </row>
        <row r="6307">
          <cell r="N6307" t="e">
            <v>#DIV/0!</v>
          </cell>
        </row>
        <row r="6308">
          <cell r="E6308" t="str">
            <v>HGC-Lib-2458827</v>
          </cell>
          <cell r="F6308">
            <v>29</v>
          </cell>
          <cell r="G6308">
            <v>6</v>
          </cell>
          <cell r="H6308" t="str">
            <v>mRNA文库</v>
          </cell>
          <cell r="I6308" t="str">
            <v>YHT</v>
          </cell>
          <cell r="J6308">
            <v>76.2</v>
          </cell>
        </row>
        <row r="6308">
          <cell r="N6308" t="e">
            <v>#DIV/0!</v>
          </cell>
        </row>
        <row r="6309">
          <cell r="E6309" t="str">
            <v>HGC-Lib-2458828</v>
          </cell>
          <cell r="F6309">
            <v>30</v>
          </cell>
          <cell r="G6309">
            <v>6</v>
          </cell>
          <cell r="H6309" t="str">
            <v>mRNA文库</v>
          </cell>
          <cell r="I6309" t="str">
            <v>YHT</v>
          </cell>
          <cell r="J6309">
            <v>35.4</v>
          </cell>
        </row>
        <row r="6309">
          <cell r="N6309" t="e">
            <v>#DIV/0!</v>
          </cell>
        </row>
        <row r="6310">
          <cell r="E6310" t="str">
            <v>HGC-Lib-2458829</v>
          </cell>
          <cell r="F6310">
            <v>31</v>
          </cell>
          <cell r="G6310">
            <v>6</v>
          </cell>
          <cell r="H6310" t="str">
            <v>mRNA文库</v>
          </cell>
          <cell r="I6310" t="str">
            <v>YHT</v>
          </cell>
          <cell r="J6310">
            <v>24</v>
          </cell>
        </row>
        <row r="6310">
          <cell r="N6310" t="e">
            <v>#DIV/0!</v>
          </cell>
        </row>
        <row r="6311">
          <cell r="E6311" t="str">
            <v>HGC-Lib-2458830</v>
          </cell>
          <cell r="F6311">
            <v>32</v>
          </cell>
          <cell r="G6311">
            <v>6</v>
          </cell>
          <cell r="H6311" t="str">
            <v>mRNA文库</v>
          </cell>
          <cell r="I6311" t="str">
            <v>YHT</v>
          </cell>
          <cell r="J6311">
            <v>33.8</v>
          </cell>
        </row>
        <row r="6311">
          <cell r="N6311" t="e">
            <v>#DIV/0!</v>
          </cell>
        </row>
        <row r="6312">
          <cell r="E6312" t="str">
            <v>HGC-Lib-2458831</v>
          </cell>
          <cell r="F6312">
            <v>33</v>
          </cell>
          <cell r="G6312">
            <v>6</v>
          </cell>
          <cell r="H6312" t="str">
            <v>mRNA文库</v>
          </cell>
          <cell r="I6312" t="str">
            <v>YHT</v>
          </cell>
          <cell r="J6312">
            <v>18.3</v>
          </cell>
        </row>
        <row r="6312">
          <cell r="N6312" t="e">
            <v>#DIV/0!</v>
          </cell>
        </row>
        <row r="6313">
          <cell r="E6313" t="str">
            <v>HGC-Lib-2458832</v>
          </cell>
          <cell r="F6313">
            <v>34</v>
          </cell>
          <cell r="G6313">
            <v>6</v>
          </cell>
          <cell r="H6313" t="str">
            <v>mRNA文库</v>
          </cell>
          <cell r="I6313" t="str">
            <v>YHT</v>
          </cell>
          <cell r="J6313">
            <v>91.2</v>
          </cell>
        </row>
        <row r="6313">
          <cell r="N6313" t="e">
            <v>#DIV/0!</v>
          </cell>
        </row>
        <row r="6314">
          <cell r="E6314" t="str">
            <v>HGC-Lib-2458833</v>
          </cell>
          <cell r="F6314">
            <v>35</v>
          </cell>
          <cell r="G6314">
            <v>6</v>
          </cell>
          <cell r="H6314" t="str">
            <v>mRNA文库</v>
          </cell>
          <cell r="I6314" t="str">
            <v>YHT</v>
          </cell>
          <cell r="J6314">
            <v>83.6</v>
          </cell>
        </row>
        <row r="6314">
          <cell r="N6314" t="e">
            <v>#DIV/0!</v>
          </cell>
        </row>
        <row r="6315">
          <cell r="E6315" t="str">
            <v>HGC-Lib-2458834</v>
          </cell>
          <cell r="F6315">
            <v>36</v>
          </cell>
          <cell r="G6315">
            <v>6</v>
          </cell>
          <cell r="H6315" t="str">
            <v>mRNA文库</v>
          </cell>
          <cell r="I6315" t="str">
            <v>YHT</v>
          </cell>
          <cell r="J6315">
            <v>72.4</v>
          </cell>
        </row>
        <row r="6315">
          <cell r="N6315" t="e">
            <v>#DIV/0!</v>
          </cell>
        </row>
        <row r="6316">
          <cell r="E6316" t="str">
            <v>HGC-Lib-2458835</v>
          </cell>
          <cell r="F6316">
            <v>37</v>
          </cell>
          <cell r="G6316">
            <v>6</v>
          </cell>
          <cell r="H6316" t="str">
            <v>mRNA文库</v>
          </cell>
          <cell r="I6316" t="str">
            <v>YHT</v>
          </cell>
          <cell r="J6316">
            <v>57.8</v>
          </cell>
        </row>
        <row r="6316">
          <cell r="N6316" t="e">
            <v>#DIV/0!</v>
          </cell>
        </row>
        <row r="6317">
          <cell r="E6317" t="str">
            <v>HGC-Lib-2458836</v>
          </cell>
          <cell r="F6317">
            <v>38</v>
          </cell>
          <cell r="G6317">
            <v>6</v>
          </cell>
          <cell r="H6317" t="str">
            <v>mRNA文库</v>
          </cell>
          <cell r="I6317" t="str">
            <v>YHT</v>
          </cell>
          <cell r="J6317">
            <v>7.58</v>
          </cell>
        </row>
        <row r="6317">
          <cell r="N6317" t="e">
            <v>#DIV/0!</v>
          </cell>
        </row>
        <row r="6318">
          <cell r="E6318" t="str">
            <v>HGC-Lib-2458837</v>
          </cell>
          <cell r="F6318">
            <v>39</v>
          </cell>
          <cell r="G6318">
            <v>6</v>
          </cell>
          <cell r="H6318" t="str">
            <v>mRNA文库</v>
          </cell>
          <cell r="I6318" t="str">
            <v>YHT</v>
          </cell>
          <cell r="J6318">
            <v>51.2</v>
          </cell>
        </row>
        <row r="6318">
          <cell r="N6318" t="e">
            <v>#DIV/0!</v>
          </cell>
        </row>
        <row r="6319">
          <cell r="E6319" t="str">
            <v>HGC-Lib-2458838</v>
          </cell>
          <cell r="F6319">
            <v>40</v>
          </cell>
          <cell r="G6319">
            <v>6</v>
          </cell>
          <cell r="H6319" t="str">
            <v>mRNA文库</v>
          </cell>
          <cell r="I6319" t="str">
            <v>YHT</v>
          </cell>
          <cell r="J6319">
            <v>19.1</v>
          </cell>
        </row>
        <row r="6319">
          <cell r="N6319" t="e">
            <v>#DIV/0!</v>
          </cell>
        </row>
        <row r="6320">
          <cell r="E6320" t="str">
            <v>HGC-Lib-2458839</v>
          </cell>
          <cell r="F6320">
            <v>41</v>
          </cell>
          <cell r="G6320">
            <v>6</v>
          </cell>
          <cell r="H6320" t="str">
            <v>mRNA文库</v>
          </cell>
          <cell r="I6320" t="str">
            <v>YHT</v>
          </cell>
          <cell r="J6320">
            <v>85.2</v>
          </cell>
        </row>
        <row r="6320">
          <cell r="N6320" t="e">
            <v>#DIV/0!</v>
          </cell>
        </row>
        <row r="6321">
          <cell r="E6321" t="str">
            <v>HGC-Lib-2458840</v>
          </cell>
          <cell r="F6321">
            <v>42</v>
          </cell>
          <cell r="G6321">
            <v>6</v>
          </cell>
          <cell r="H6321" t="str">
            <v>mRNA文库</v>
          </cell>
          <cell r="I6321" t="str">
            <v>YHT</v>
          </cell>
          <cell r="J6321">
            <v>17.9</v>
          </cell>
        </row>
        <row r="6321">
          <cell r="N6321" t="e">
            <v>#DIV/0!</v>
          </cell>
        </row>
        <row r="6322">
          <cell r="E6322" t="str">
            <v>HGC-Lib-2458841</v>
          </cell>
          <cell r="F6322" t="str">
            <v>T865-1</v>
          </cell>
          <cell r="G6322">
            <v>12</v>
          </cell>
          <cell r="H6322" t="str">
            <v>lncRNA文库</v>
          </cell>
          <cell r="I6322" t="str">
            <v>HZK</v>
          </cell>
          <cell r="J6322">
            <v>46.6</v>
          </cell>
        </row>
        <row r="6322">
          <cell r="N6322" t="e">
            <v>#DIV/0!</v>
          </cell>
        </row>
        <row r="6323">
          <cell r="E6323" t="str">
            <v>HGC-Lib-2458842</v>
          </cell>
          <cell r="F6323" t="str">
            <v>T865-2</v>
          </cell>
          <cell r="G6323">
            <v>12</v>
          </cell>
          <cell r="H6323" t="str">
            <v>lncRNA文库</v>
          </cell>
          <cell r="I6323" t="str">
            <v>HZK</v>
          </cell>
          <cell r="J6323">
            <v>48</v>
          </cell>
        </row>
        <row r="6323">
          <cell r="N6323" t="e">
            <v>#DIV/0!</v>
          </cell>
        </row>
        <row r="6324">
          <cell r="E6324" t="str">
            <v>HGC-Lib-2458843</v>
          </cell>
          <cell r="F6324" t="str">
            <v>T851-1</v>
          </cell>
          <cell r="G6324">
            <v>2</v>
          </cell>
          <cell r="H6324" t="str">
            <v>全基因组文库</v>
          </cell>
          <cell r="I6324" t="str">
            <v>HZK</v>
          </cell>
          <cell r="J6324">
            <v>4.72</v>
          </cell>
        </row>
        <row r="6324">
          <cell r="N6324" t="e">
            <v>#DIV/0!</v>
          </cell>
        </row>
        <row r="6325">
          <cell r="E6325" t="str">
            <v>HGC-Lib-2458844</v>
          </cell>
          <cell r="F6325" t="str">
            <v>T841-1</v>
          </cell>
          <cell r="G6325">
            <v>12</v>
          </cell>
          <cell r="H6325" t="str">
            <v>lncRNA文库</v>
          </cell>
          <cell r="I6325" t="str">
            <v>HZK</v>
          </cell>
          <cell r="J6325">
            <v>40.6</v>
          </cell>
        </row>
        <row r="6325">
          <cell r="N6325" t="e">
            <v>#DIV/0!</v>
          </cell>
        </row>
        <row r="6326">
          <cell r="E6326" t="str">
            <v>HGC-Lib-2458845</v>
          </cell>
          <cell r="F6326" t="str">
            <v>T841-2</v>
          </cell>
          <cell r="G6326">
            <v>12</v>
          </cell>
          <cell r="H6326" t="str">
            <v>lncRNA文库</v>
          </cell>
          <cell r="I6326" t="str">
            <v>HZK</v>
          </cell>
          <cell r="J6326">
            <v>32</v>
          </cell>
        </row>
        <row r="6326">
          <cell r="N6326" t="e">
            <v>#DIV/0!</v>
          </cell>
        </row>
        <row r="6327">
          <cell r="E6327" t="str">
            <v>HGC-Lib-2458846</v>
          </cell>
          <cell r="F6327" t="str">
            <v>T841-3</v>
          </cell>
          <cell r="G6327">
            <v>12</v>
          </cell>
          <cell r="H6327" t="str">
            <v>lncRNA文库</v>
          </cell>
          <cell r="I6327" t="str">
            <v>HZK</v>
          </cell>
          <cell r="J6327">
            <v>32.2</v>
          </cell>
        </row>
        <row r="6327">
          <cell r="N6327" t="e">
            <v>#DIV/0!</v>
          </cell>
        </row>
        <row r="6328">
          <cell r="E6328" t="str">
            <v>HGC-Lib-2458847</v>
          </cell>
          <cell r="F6328" t="str">
            <v>T841-4</v>
          </cell>
          <cell r="G6328">
            <v>12</v>
          </cell>
          <cell r="H6328" t="str">
            <v>lncRNA文库</v>
          </cell>
          <cell r="I6328" t="str">
            <v>HZK</v>
          </cell>
          <cell r="J6328">
            <v>29.8</v>
          </cell>
        </row>
        <row r="6328">
          <cell r="N6328" t="e">
            <v>#DIV/0!</v>
          </cell>
        </row>
        <row r="6329">
          <cell r="E6329" t="str">
            <v>HGC-Lib-2458848</v>
          </cell>
          <cell r="F6329" t="str">
            <v>T849-1</v>
          </cell>
          <cell r="G6329">
            <v>6</v>
          </cell>
          <cell r="H6329" t="str">
            <v>全基因组文库</v>
          </cell>
          <cell r="I6329" t="str">
            <v>HZK</v>
          </cell>
          <cell r="J6329">
            <v>9.78</v>
          </cell>
        </row>
        <row r="6329">
          <cell r="N6329" t="e">
            <v>#DIV/0!</v>
          </cell>
        </row>
        <row r="6330">
          <cell r="E6330" t="str">
            <v>HGC-Lib-2458849</v>
          </cell>
          <cell r="F6330" t="str">
            <v>T849-2</v>
          </cell>
          <cell r="G6330">
            <v>6</v>
          </cell>
          <cell r="H6330" t="str">
            <v>全基因组文库</v>
          </cell>
          <cell r="I6330" t="str">
            <v>HZK</v>
          </cell>
          <cell r="J6330">
            <v>12.5</v>
          </cell>
        </row>
        <row r="6330">
          <cell r="N6330" t="e">
            <v>#DIV/0!</v>
          </cell>
        </row>
        <row r="6331">
          <cell r="E6331" t="str">
            <v>HGC-Lib-2458850</v>
          </cell>
          <cell r="F6331" t="str">
            <v>T860-1</v>
          </cell>
          <cell r="G6331">
            <v>10</v>
          </cell>
          <cell r="H6331" t="str">
            <v>lncRNA文库</v>
          </cell>
          <cell r="I6331" t="str">
            <v>HZK</v>
          </cell>
          <cell r="J6331">
            <v>15</v>
          </cell>
        </row>
        <row r="6331">
          <cell r="N6331" t="e">
            <v>#DIV/0!</v>
          </cell>
        </row>
        <row r="6332">
          <cell r="E6332" t="str">
            <v>HGC-Lib-2458851</v>
          </cell>
          <cell r="F6332" t="str">
            <v>T860-2</v>
          </cell>
          <cell r="G6332">
            <v>10</v>
          </cell>
          <cell r="H6332" t="str">
            <v>lncRNA文库</v>
          </cell>
          <cell r="I6332" t="str">
            <v>HZK</v>
          </cell>
          <cell r="J6332">
            <v>32.4</v>
          </cell>
        </row>
        <row r="6332">
          <cell r="N6332" t="e">
            <v>#DIV/0!</v>
          </cell>
        </row>
        <row r="6333">
          <cell r="E6333" t="str">
            <v>HGC-Lib-2458852</v>
          </cell>
          <cell r="F6333" t="str">
            <v>T860-3</v>
          </cell>
          <cell r="G6333">
            <v>10</v>
          </cell>
          <cell r="H6333" t="str">
            <v>lncRNA文库</v>
          </cell>
          <cell r="I6333" t="str">
            <v>HZK</v>
          </cell>
          <cell r="J6333">
            <v>26.2</v>
          </cell>
        </row>
        <row r="6333">
          <cell r="N6333" t="e">
            <v>#DIV/0!</v>
          </cell>
        </row>
        <row r="6334">
          <cell r="E6334" t="str">
            <v>HGC-Lib-2458853</v>
          </cell>
          <cell r="F6334" t="str">
            <v>T860-4</v>
          </cell>
          <cell r="G6334">
            <v>10</v>
          </cell>
          <cell r="H6334" t="str">
            <v>lncRNA文库</v>
          </cell>
          <cell r="I6334" t="str">
            <v>HZK</v>
          </cell>
          <cell r="J6334">
            <v>26.4</v>
          </cell>
        </row>
        <row r="6334">
          <cell r="N6334" t="e">
            <v>#DIV/0!</v>
          </cell>
        </row>
        <row r="6335">
          <cell r="E6335" t="str">
            <v>HGC-Lib-2458854</v>
          </cell>
          <cell r="F6335" t="str">
            <v>T860-5</v>
          </cell>
          <cell r="G6335">
            <v>10</v>
          </cell>
          <cell r="H6335" t="str">
            <v>lncRNA文库</v>
          </cell>
          <cell r="I6335" t="str">
            <v>HZK</v>
          </cell>
          <cell r="J6335">
            <v>12.6</v>
          </cell>
        </row>
        <row r="6335">
          <cell r="N6335" t="e">
            <v>#DIV/0!</v>
          </cell>
        </row>
        <row r="6336">
          <cell r="E6336" t="str">
            <v>HGC-Lib-2458855</v>
          </cell>
          <cell r="F6336" t="str">
            <v>T860-6</v>
          </cell>
          <cell r="G6336">
            <v>10</v>
          </cell>
          <cell r="H6336" t="str">
            <v>lncRNA文库</v>
          </cell>
          <cell r="I6336" t="str">
            <v>HZK</v>
          </cell>
          <cell r="J6336">
            <v>24.2</v>
          </cell>
        </row>
        <row r="6336">
          <cell r="N6336" t="e">
            <v>#DIV/0!</v>
          </cell>
        </row>
        <row r="6337">
          <cell r="E6337" t="str">
            <v>HGC-Lib-2458856</v>
          </cell>
          <cell r="F6337" t="str">
            <v>T860-7</v>
          </cell>
          <cell r="G6337">
            <v>10</v>
          </cell>
          <cell r="H6337" t="str">
            <v>lncRNA文库</v>
          </cell>
          <cell r="I6337" t="str">
            <v>HZK</v>
          </cell>
          <cell r="J6337">
            <v>29</v>
          </cell>
        </row>
        <row r="6337">
          <cell r="N6337" t="e">
            <v>#DIV/0!</v>
          </cell>
        </row>
        <row r="6338">
          <cell r="E6338" t="str">
            <v>HGC-Lib-2458857</v>
          </cell>
          <cell r="F6338" t="str">
            <v>T860-8</v>
          </cell>
          <cell r="G6338">
            <v>10</v>
          </cell>
          <cell r="H6338" t="str">
            <v>lncRNA文库</v>
          </cell>
          <cell r="I6338" t="str">
            <v>HZK</v>
          </cell>
          <cell r="J6338">
            <v>27.4</v>
          </cell>
        </row>
        <row r="6338">
          <cell r="N6338" t="e">
            <v>#DIV/0!</v>
          </cell>
        </row>
        <row r="6339">
          <cell r="E6339" t="str">
            <v>HGC-Lib-2458870</v>
          </cell>
          <cell r="F6339" t="str">
            <v>20240717BDCA2-LIB</v>
          </cell>
          <cell r="G6339">
            <v>15</v>
          </cell>
          <cell r="H6339" t="str">
            <v>10× 3'单细胞</v>
          </cell>
          <cell r="I6339" t="str">
            <v>HZK</v>
          </cell>
          <cell r="J6339">
            <v>97.4</v>
          </cell>
          <cell r="K6339">
            <v>356</v>
          </cell>
          <cell r="L6339" t="str">
            <v>HZK</v>
          </cell>
        </row>
        <row r="6339">
          <cell r="N6339">
            <v>420.916162489196</v>
          </cell>
        </row>
        <row r="6340">
          <cell r="E6340" t="str">
            <v>HGC-POOL-2458877</v>
          </cell>
          <cell r="F6340" t="str">
            <v>NPM1-K27-CUT-tag</v>
          </cell>
          <cell r="G6340">
            <v>24</v>
          </cell>
          <cell r="H6340" t="str">
            <v>cut&amp;tag文库</v>
          </cell>
          <cell r="I6340" t="str">
            <v>HZK</v>
          </cell>
          <cell r="J6340">
            <v>0.94</v>
          </cell>
          <cell r="K6340">
            <v>540</v>
          </cell>
          <cell r="L6340" t="str">
            <v>HZK</v>
          </cell>
        </row>
        <row r="6340">
          <cell r="N6340">
            <v>2.67806267806268</v>
          </cell>
        </row>
        <row r="6341">
          <cell r="E6341" t="str">
            <v>HGC-POOL-2458878</v>
          </cell>
          <cell r="F6341" t="str">
            <v>2024-0724-L1</v>
          </cell>
          <cell r="G6341">
            <v>24</v>
          </cell>
          <cell r="H6341" t="str">
            <v>PCR产物文库</v>
          </cell>
          <cell r="I6341" t="str">
            <v>HZK</v>
          </cell>
          <cell r="J6341">
            <v>44.4</v>
          </cell>
          <cell r="K6341">
            <v>417</v>
          </cell>
          <cell r="L6341" t="str">
            <v>HZK</v>
          </cell>
        </row>
        <row r="6341">
          <cell r="N6341">
            <v>163.807415605977</v>
          </cell>
        </row>
        <row r="6342">
          <cell r="E6342" t="str">
            <v>HGC-POOL-2458879</v>
          </cell>
          <cell r="F6342" t="str">
            <v>2024-0724-L2</v>
          </cell>
          <cell r="G6342">
            <v>24</v>
          </cell>
          <cell r="H6342" t="str">
            <v>PCR产物文库</v>
          </cell>
          <cell r="I6342" t="str">
            <v>HZK</v>
          </cell>
          <cell r="J6342">
            <v>49.6</v>
          </cell>
          <cell r="K6342">
            <v>396</v>
          </cell>
          <cell r="L6342" t="str">
            <v>HZK</v>
          </cell>
        </row>
        <row r="6342">
          <cell r="N6342">
            <v>192.696192696193</v>
          </cell>
        </row>
        <row r="6343">
          <cell r="E6343" t="str">
            <v>HGC-Lib-2458922</v>
          </cell>
          <cell r="F6343" t="str">
            <v>LD240331O-0027A</v>
          </cell>
          <cell r="G6343">
            <v>3</v>
          </cell>
          <cell r="H6343" t="str">
            <v>DNA宏基因组文库</v>
          </cell>
          <cell r="I6343" t="str">
            <v>GZQ</v>
          </cell>
          <cell r="J6343">
            <v>34.8</v>
          </cell>
        </row>
        <row r="6343">
          <cell r="N6343" t="e">
            <v>#DIV/0!</v>
          </cell>
        </row>
        <row r="6344">
          <cell r="E6344" t="str">
            <v>HGC-Lib-2458923</v>
          </cell>
          <cell r="F6344" t="str">
            <v>LD240331O-0028A</v>
          </cell>
          <cell r="G6344">
            <v>3</v>
          </cell>
          <cell r="H6344" t="str">
            <v>DNA宏基因组文库</v>
          </cell>
          <cell r="I6344" t="str">
            <v>GZQ</v>
          </cell>
          <cell r="J6344">
            <v>33.8</v>
          </cell>
        </row>
        <row r="6344">
          <cell r="N6344" t="e">
            <v>#DIV/0!</v>
          </cell>
        </row>
        <row r="6345">
          <cell r="E6345" t="str">
            <v>HGC-Lib-2458924</v>
          </cell>
          <cell r="F6345" t="str">
            <v>LD240331O-0029A</v>
          </cell>
          <cell r="G6345">
            <v>3</v>
          </cell>
          <cell r="H6345" t="str">
            <v>DNA宏基因组文库</v>
          </cell>
          <cell r="I6345" t="str">
            <v>GZQ</v>
          </cell>
          <cell r="J6345">
            <v>28.6</v>
          </cell>
        </row>
        <row r="6345">
          <cell r="N6345" t="e">
            <v>#DIV/0!</v>
          </cell>
        </row>
        <row r="6346">
          <cell r="E6346" t="str">
            <v>HGC-Lib-2458925</v>
          </cell>
          <cell r="F6346" t="str">
            <v>LD240331O-0030A</v>
          </cell>
          <cell r="G6346">
            <v>3</v>
          </cell>
          <cell r="H6346" t="str">
            <v>DNA宏基因组文库</v>
          </cell>
          <cell r="I6346" t="str">
            <v>GZQ</v>
          </cell>
          <cell r="J6346">
            <v>31.2</v>
          </cell>
        </row>
        <row r="6346">
          <cell r="N6346" t="e">
            <v>#DIV/0!</v>
          </cell>
        </row>
        <row r="6347">
          <cell r="E6347" t="str">
            <v>HGC-Lib-2458926</v>
          </cell>
          <cell r="F6347" t="str">
            <v>LD240715O-3056A</v>
          </cell>
          <cell r="G6347">
            <v>1</v>
          </cell>
          <cell r="H6347" t="str">
            <v>DNA基因组文库</v>
          </cell>
          <cell r="I6347" t="str">
            <v>GZQ</v>
          </cell>
          <cell r="J6347">
            <v>83.4</v>
          </cell>
        </row>
        <row r="6347">
          <cell r="N6347" t="e">
            <v>#DIV/0!</v>
          </cell>
        </row>
        <row r="6348">
          <cell r="E6348" t="str">
            <v>HGC-Lib-2458927</v>
          </cell>
          <cell r="F6348" t="str">
            <v>LD240715O-3057A</v>
          </cell>
          <cell r="G6348">
            <v>1</v>
          </cell>
          <cell r="H6348" t="str">
            <v>DNA基因组文库</v>
          </cell>
          <cell r="I6348" t="str">
            <v>GZQ</v>
          </cell>
          <cell r="J6348">
            <v>48.2</v>
          </cell>
        </row>
        <row r="6348">
          <cell r="N6348" t="e">
            <v>#DIV/0!</v>
          </cell>
        </row>
        <row r="6349">
          <cell r="E6349" t="str">
            <v>HGC-Lib-2458928</v>
          </cell>
          <cell r="F6349" t="str">
            <v>LD240716O-3855A</v>
          </cell>
          <cell r="G6349">
            <v>1</v>
          </cell>
          <cell r="H6349" t="str">
            <v>DNA基因组文库</v>
          </cell>
          <cell r="I6349" t="str">
            <v>GZQ</v>
          </cell>
          <cell r="J6349">
            <v>87.2</v>
          </cell>
        </row>
        <row r="6349">
          <cell r="N6349" t="e">
            <v>#DIV/0!</v>
          </cell>
        </row>
        <row r="6350">
          <cell r="E6350" t="str">
            <v>HGC-Lib-2458929</v>
          </cell>
          <cell r="F6350" t="str">
            <v>LD240716O-3856A</v>
          </cell>
          <cell r="G6350">
            <v>1</v>
          </cell>
          <cell r="H6350" t="str">
            <v>DNA基因组文库</v>
          </cell>
          <cell r="I6350" t="str">
            <v>GZQ</v>
          </cell>
          <cell r="J6350">
            <v>67</v>
          </cell>
        </row>
        <row r="6350">
          <cell r="N6350" t="e">
            <v>#DIV/0!</v>
          </cell>
        </row>
        <row r="6351">
          <cell r="E6351" t="str">
            <v>HGC-Lib-2458930</v>
          </cell>
          <cell r="F6351" t="str">
            <v>LD240717D-0342A</v>
          </cell>
          <cell r="G6351">
            <v>1</v>
          </cell>
          <cell r="H6351" t="str">
            <v>DNA基因组文库</v>
          </cell>
          <cell r="I6351" t="str">
            <v>GZQ</v>
          </cell>
          <cell r="J6351">
            <v>68.2</v>
          </cell>
        </row>
        <row r="6351">
          <cell r="N6351" t="e">
            <v>#DIV/0!</v>
          </cell>
        </row>
        <row r="6352">
          <cell r="E6352" t="str">
            <v>HGC-Lib-2458931</v>
          </cell>
          <cell r="F6352" t="str">
            <v>LD240717D-0343A</v>
          </cell>
          <cell r="G6352">
            <v>10</v>
          </cell>
          <cell r="H6352" t="str">
            <v>DNA宏基因组文库</v>
          </cell>
          <cell r="I6352" t="str">
            <v>GZQ</v>
          </cell>
          <cell r="J6352">
            <v>67.2</v>
          </cell>
        </row>
        <row r="6352">
          <cell r="N6352" t="e">
            <v>#DIV/0!</v>
          </cell>
        </row>
        <row r="6353">
          <cell r="E6353" t="str">
            <v>HGC-Lib-2458932</v>
          </cell>
          <cell r="F6353" t="str">
            <v>LD240717D-0344A</v>
          </cell>
          <cell r="G6353">
            <v>10</v>
          </cell>
          <cell r="H6353" t="str">
            <v>DNA宏基因组文库</v>
          </cell>
          <cell r="I6353" t="str">
            <v>GZQ</v>
          </cell>
          <cell r="J6353">
            <v>112</v>
          </cell>
        </row>
        <row r="6353">
          <cell r="N6353" t="e">
            <v>#DIV/0!</v>
          </cell>
        </row>
        <row r="6354">
          <cell r="E6354" t="str">
            <v>HGC-Lib-2458933</v>
          </cell>
          <cell r="F6354" t="str">
            <v>LD240717O-2305A</v>
          </cell>
          <cell r="G6354">
            <v>10</v>
          </cell>
          <cell r="H6354" t="str">
            <v>DNA宏基因组文库</v>
          </cell>
          <cell r="I6354" t="str">
            <v>GZQ</v>
          </cell>
          <cell r="J6354">
            <v>92.8</v>
          </cell>
        </row>
        <row r="6354">
          <cell r="N6354" t="e">
            <v>#DIV/0!</v>
          </cell>
        </row>
        <row r="6355">
          <cell r="E6355" t="str">
            <v>HGC-Lib-2458934</v>
          </cell>
          <cell r="F6355" t="str">
            <v>LD240717O-2306A</v>
          </cell>
          <cell r="G6355">
            <v>10</v>
          </cell>
          <cell r="H6355" t="str">
            <v>DNA宏基因组文库</v>
          </cell>
          <cell r="I6355" t="str">
            <v>GZQ</v>
          </cell>
          <cell r="J6355">
            <v>85</v>
          </cell>
        </row>
        <row r="6355">
          <cell r="N6355" t="e">
            <v>#DIV/0!</v>
          </cell>
        </row>
        <row r="6356">
          <cell r="E6356" t="str">
            <v>HGC-Lib-2458935</v>
          </cell>
          <cell r="F6356" t="str">
            <v>LD240717O-2307A</v>
          </cell>
          <cell r="G6356">
            <v>10</v>
          </cell>
          <cell r="H6356" t="str">
            <v>DNA宏基因组文库</v>
          </cell>
          <cell r="I6356" t="str">
            <v>GZQ</v>
          </cell>
          <cell r="J6356">
            <v>102</v>
          </cell>
        </row>
        <row r="6356">
          <cell r="N6356" t="e">
            <v>#DIV/0!</v>
          </cell>
        </row>
        <row r="6357">
          <cell r="E6357" t="str">
            <v>HGC-Lib-2458936</v>
          </cell>
          <cell r="F6357" t="str">
            <v>LD240710O-1417A</v>
          </cell>
          <cell r="G6357">
            <v>10</v>
          </cell>
          <cell r="H6357" t="str">
            <v>DNA病毒组文库</v>
          </cell>
          <cell r="I6357" t="str">
            <v>GZQ</v>
          </cell>
          <cell r="J6357">
            <v>102</v>
          </cell>
        </row>
        <row r="6357">
          <cell r="N6357" t="e">
            <v>#DIV/0!</v>
          </cell>
        </row>
        <row r="6358">
          <cell r="E6358" t="str">
            <v>HGC-Lib-2458937</v>
          </cell>
          <cell r="F6358" t="str">
            <v>LD240710O-1418A</v>
          </cell>
          <cell r="G6358">
            <v>10</v>
          </cell>
          <cell r="H6358" t="str">
            <v>DNA病毒组文库</v>
          </cell>
          <cell r="I6358" t="str">
            <v>GZQ</v>
          </cell>
          <cell r="J6358">
            <v>83.6</v>
          </cell>
        </row>
        <row r="6358">
          <cell r="N6358" t="e">
            <v>#DIV/0!</v>
          </cell>
        </row>
        <row r="6359">
          <cell r="E6359" t="str">
            <v>HGC-Lib-2458938</v>
          </cell>
          <cell r="F6359" t="str">
            <v>LD240710O-1419A</v>
          </cell>
          <cell r="G6359">
            <v>10</v>
          </cell>
          <cell r="H6359" t="str">
            <v>DNA病毒组文库</v>
          </cell>
          <cell r="I6359" t="str">
            <v>GZQ</v>
          </cell>
          <cell r="J6359">
            <v>83.8</v>
          </cell>
        </row>
        <row r="6359">
          <cell r="N6359" t="e">
            <v>#DIV/0!</v>
          </cell>
        </row>
        <row r="6360">
          <cell r="E6360" t="str">
            <v>HGC-Lib-2458939</v>
          </cell>
          <cell r="F6360" t="str">
            <v>LD240710O-1420A</v>
          </cell>
          <cell r="G6360">
            <v>10</v>
          </cell>
          <cell r="H6360" t="str">
            <v>DNA病毒组文库</v>
          </cell>
          <cell r="I6360" t="str">
            <v>GZQ</v>
          </cell>
          <cell r="J6360">
            <v>72.8</v>
          </cell>
        </row>
        <row r="6360">
          <cell r="N6360" t="e">
            <v>#DIV/0!</v>
          </cell>
        </row>
        <row r="6361">
          <cell r="E6361" t="str">
            <v>HGC-Lib-2458940</v>
          </cell>
          <cell r="F6361" t="str">
            <v>LD240710O-1421A</v>
          </cell>
          <cell r="G6361">
            <v>10</v>
          </cell>
          <cell r="H6361" t="str">
            <v>DNA病毒组文库</v>
          </cell>
          <cell r="I6361" t="str">
            <v>GZQ</v>
          </cell>
          <cell r="J6361">
            <v>76.6</v>
          </cell>
        </row>
        <row r="6361">
          <cell r="N6361" t="e">
            <v>#DIV/0!</v>
          </cell>
        </row>
        <row r="6362">
          <cell r="E6362" t="str">
            <v>HGC-Lib-2458941</v>
          </cell>
          <cell r="F6362" t="str">
            <v>LD240710O-1422A</v>
          </cell>
          <cell r="G6362">
            <v>10</v>
          </cell>
          <cell r="H6362" t="str">
            <v>DNA病毒组文库</v>
          </cell>
          <cell r="I6362" t="str">
            <v>GZQ</v>
          </cell>
          <cell r="J6362">
            <v>102</v>
          </cell>
        </row>
        <row r="6362">
          <cell r="N6362" t="e">
            <v>#DIV/0!</v>
          </cell>
        </row>
        <row r="6363">
          <cell r="E6363" t="str">
            <v>HGC-Lib-2458942</v>
          </cell>
          <cell r="F6363" t="str">
            <v>LD240710O-1423A</v>
          </cell>
          <cell r="G6363">
            <v>10</v>
          </cell>
          <cell r="H6363" t="str">
            <v>DNA病毒组文库</v>
          </cell>
          <cell r="I6363" t="str">
            <v>GZQ</v>
          </cell>
          <cell r="J6363">
            <v>104</v>
          </cell>
        </row>
        <row r="6363">
          <cell r="N6363" t="e">
            <v>#DIV/0!</v>
          </cell>
        </row>
        <row r="6364">
          <cell r="E6364" t="str">
            <v>HGC-Lib-2458943</v>
          </cell>
          <cell r="F6364" t="str">
            <v>LD240710O-1424A</v>
          </cell>
          <cell r="G6364">
            <v>10</v>
          </cell>
          <cell r="H6364" t="str">
            <v>DNA病毒组文库</v>
          </cell>
          <cell r="I6364" t="str">
            <v>GZQ</v>
          </cell>
          <cell r="J6364">
            <v>104</v>
          </cell>
        </row>
        <row r="6364">
          <cell r="N6364" t="e">
            <v>#DIV/0!</v>
          </cell>
        </row>
        <row r="6365">
          <cell r="E6365" t="str">
            <v>HGC-Lib-2458944</v>
          </cell>
          <cell r="F6365" t="str">
            <v>LD240710O-1425A</v>
          </cell>
          <cell r="G6365">
            <v>10</v>
          </cell>
          <cell r="H6365" t="str">
            <v>DNA病毒组文库</v>
          </cell>
          <cell r="I6365" t="str">
            <v>GZQ</v>
          </cell>
          <cell r="J6365">
            <v>102</v>
          </cell>
        </row>
        <row r="6365">
          <cell r="N6365" t="e">
            <v>#DIV/0!</v>
          </cell>
        </row>
        <row r="6366">
          <cell r="E6366" t="str">
            <v>HGC-Lib-2458945</v>
          </cell>
          <cell r="F6366" t="str">
            <v>LD240710O-1426A</v>
          </cell>
          <cell r="G6366">
            <v>10</v>
          </cell>
          <cell r="H6366" t="str">
            <v>DNA病毒组文库</v>
          </cell>
          <cell r="I6366" t="str">
            <v>GZQ</v>
          </cell>
          <cell r="J6366">
            <v>108</v>
          </cell>
        </row>
        <row r="6366">
          <cell r="N6366" t="e">
            <v>#DIV/0!</v>
          </cell>
        </row>
        <row r="6367">
          <cell r="E6367" t="str">
            <v>HGC-Lib-2458946</v>
          </cell>
          <cell r="F6367" t="str">
            <v>LD240710O-1427A</v>
          </cell>
          <cell r="G6367">
            <v>10</v>
          </cell>
          <cell r="H6367" t="str">
            <v>DNA病毒组文库</v>
          </cell>
          <cell r="I6367" t="str">
            <v>GZQ</v>
          </cell>
          <cell r="J6367">
            <v>89.2</v>
          </cell>
        </row>
        <row r="6367">
          <cell r="N6367" t="e">
            <v>#DIV/0!</v>
          </cell>
        </row>
        <row r="6368">
          <cell r="E6368" t="str">
            <v>HGC-Lib-2458947</v>
          </cell>
          <cell r="F6368" t="str">
            <v>LD240710O-1428A</v>
          </cell>
          <cell r="G6368">
            <v>10</v>
          </cell>
          <cell r="H6368" t="str">
            <v>DNA病毒组文库</v>
          </cell>
          <cell r="I6368" t="str">
            <v>GZQ</v>
          </cell>
          <cell r="J6368">
            <v>57.2</v>
          </cell>
        </row>
        <row r="6368">
          <cell r="N6368" t="e">
            <v>#DIV/0!</v>
          </cell>
        </row>
        <row r="6369">
          <cell r="E6369" t="str">
            <v>HGC-Lib-2458948</v>
          </cell>
          <cell r="F6369" t="str">
            <v>LD240710O-1429A</v>
          </cell>
          <cell r="G6369">
            <v>10</v>
          </cell>
          <cell r="H6369" t="str">
            <v>DNA病毒组文库</v>
          </cell>
          <cell r="I6369" t="str">
            <v>GZQ</v>
          </cell>
          <cell r="J6369">
            <v>94</v>
          </cell>
        </row>
        <row r="6369">
          <cell r="N6369" t="e">
            <v>#DIV/0!</v>
          </cell>
        </row>
        <row r="6370">
          <cell r="E6370" t="str">
            <v>HGC-Lib-2458949</v>
          </cell>
          <cell r="F6370" t="str">
            <v>LD240710O-1430A</v>
          </cell>
          <cell r="G6370">
            <v>10</v>
          </cell>
          <cell r="H6370" t="str">
            <v>DNA病毒组文库</v>
          </cell>
          <cell r="I6370" t="str">
            <v>GZQ</v>
          </cell>
          <cell r="J6370">
            <v>86.8</v>
          </cell>
        </row>
        <row r="6370">
          <cell r="N6370" t="e">
            <v>#DIV/0!</v>
          </cell>
        </row>
        <row r="6371">
          <cell r="E6371" t="str">
            <v>HGC-Lib-2458950</v>
          </cell>
          <cell r="F6371" t="str">
            <v>LD240710O-1431A</v>
          </cell>
          <cell r="G6371">
            <v>10</v>
          </cell>
          <cell r="H6371" t="str">
            <v>DNA病毒组文库</v>
          </cell>
          <cell r="I6371" t="str">
            <v>GZQ</v>
          </cell>
          <cell r="J6371">
            <v>104</v>
          </cell>
        </row>
        <row r="6371">
          <cell r="N6371" t="e">
            <v>#DIV/0!</v>
          </cell>
        </row>
        <row r="6372">
          <cell r="E6372" t="str">
            <v>HGC-Lib-2458951</v>
          </cell>
          <cell r="F6372" t="str">
            <v>LD240710O-1432A</v>
          </cell>
          <cell r="G6372">
            <v>10</v>
          </cell>
          <cell r="H6372" t="str">
            <v>DNA病毒组文库</v>
          </cell>
          <cell r="I6372" t="str">
            <v>GZQ</v>
          </cell>
          <cell r="J6372">
            <v>93.2</v>
          </cell>
        </row>
        <row r="6372">
          <cell r="N6372" t="e">
            <v>#DIV/0!</v>
          </cell>
        </row>
        <row r="6373">
          <cell r="E6373" t="str">
            <v>HGC-Lib-2458952</v>
          </cell>
          <cell r="F6373" t="str">
            <v>LD240710O-1433A</v>
          </cell>
          <cell r="G6373">
            <v>10</v>
          </cell>
          <cell r="H6373" t="str">
            <v>DNA病毒组文库</v>
          </cell>
          <cell r="I6373" t="str">
            <v>GZQ</v>
          </cell>
          <cell r="J6373">
            <v>81</v>
          </cell>
        </row>
        <row r="6373">
          <cell r="N6373" t="e">
            <v>#DIV/0!</v>
          </cell>
        </row>
        <row r="6374">
          <cell r="E6374" t="str">
            <v>HGC-Lib-2458953</v>
          </cell>
          <cell r="F6374" t="str">
            <v>LD240710O-1434A</v>
          </cell>
          <cell r="G6374">
            <v>10</v>
          </cell>
          <cell r="H6374" t="str">
            <v>DNA病毒组文库</v>
          </cell>
          <cell r="I6374" t="str">
            <v>GZQ</v>
          </cell>
          <cell r="J6374">
            <v>95</v>
          </cell>
        </row>
        <row r="6374">
          <cell r="N6374" t="e">
            <v>#DIV/0!</v>
          </cell>
        </row>
        <row r="6375">
          <cell r="E6375" t="str">
            <v>HGC-Lib-2458954</v>
          </cell>
          <cell r="F6375" t="str">
            <v>LD240710O-1435A</v>
          </cell>
          <cell r="G6375">
            <v>10</v>
          </cell>
          <cell r="H6375" t="str">
            <v>DNA病毒组文库</v>
          </cell>
          <cell r="I6375" t="str">
            <v>GZQ</v>
          </cell>
          <cell r="J6375">
            <v>61.6</v>
          </cell>
        </row>
        <row r="6375">
          <cell r="N6375" t="e">
            <v>#DIV/0!</v>
          </cell>
        </row>
        <row r="6376">
          <cell r="E6376" t="str">
            <v>HGC-Lib-2458955</v>
          </cell>
          <cell r="F6376" t="str">
            <v>LD240710O-1436A</v>
          </cell>
          <cell r="G6376">
            <v>10</v>
          </cell>
          <cell r="H6376" t="str">
            <v>DNA病毒组文库</v>
          </cell>
          <cell r="I6376" t="str">
            <v>GZQ</v>
          </cell>
          <cell r="J6376">
            <v>108</v>
          </cell>
        </row>
        <row r="6376">
          <cell r="N6376" t="e">
            <v>#DIV/0!</v>
          </cell>
        </row>
        <row r="6377">
          <cell r="E6377" t="str">
            <v>HGC-Lib-2458956</v>
          </cell>
          <cell r="F6377" t="str">
            <v>LD240710O-1437A</v>
          </cell>
          <cell r="G6377">
            <v>10</v>
          </cell>
          <cell r="H6377" t="str">
            <v>DNA病毒组文库</v>
          </cell>
          <cell r="I6377" t="str">
            <v>GZQ</v>
          </cell>
          <cell r="J6377">
            <v>72.8</v>
          </cell>
        </row>
        <row r="6377">
          <cell r="N6377" t="e">
            <v>#DIV/0!</v>
          </cell>
        </row>
        <row r="6378">
          <cell r="E6378" t="str">
            <v>HGC-Lib-2458957</v>
          </cell>
          <cell r="F6378" t="str">
            <v>LD240713O-1323A</v>
          </cell>
          <cell r="G6378">
            <v>10</v>
          </cell>
          <cell r="H6378" t="str">
            <v>DNA病毒组文库</v>
          </cell>
          <cell r="I6378" t="str">
            <v>GZQ</v>
          </cell>
          <cell r="J6378">
            <v>29.8</v>
          </cell>
        </row>
        <row r="6378">
          <cell r="N6378" t="e">
            <v>#DIV/0!</v>
          </cell>
        </row>
        <row r="6379">
          <cell r="E6379" t="str">
            <v>HGC-Lib-2458958</v>
          </cell>
          <cell r="F6379" t="str">
            <v>LR240708O-9055A</v>
          </cell>
          <cell r="G6379">
            <v>10</v>
          </cell>
          <cell r="H6379" t="str">
            <v>RNA病毒组文库</v>
          </cell>
          <cell r="I6379" t="str">
            <v>GZQ</v>
          </cell>
          <cell r="J6379">
            <v>55</v>
          </cell>
        </row>
        <row r="6379">
          <cell r="N6379" t="e">
            <v>#DIV/0!</v>
          </cell>
        </row>
        <row r="6380">
          <cell r="E6380" t="str">
            <v>HGC-Lib-2458959</v>
          </cell>
          <cell r="F6380" t="str">
            <v>LR240708O-9056A</v>
          </cell>
          <cell r="G6380">
            <v>10</v>
          </cell>
          <cell r="H6380" t="str">
            <v>RNA病毒组文库</v>
          </cell>
          <cell r="I6380" t="str">
            <v>GZQ</v>
          </cell>
          <cell r="J6380">
            <v>72</v>
          </cell>
        </row>
        <row r="6380">
          <cell r="N6380" t="e">
            <v>#DIV/0!</v>
          </cell>
        </row>
        <row r="6381">
          <cell r="E6381" t="str">
            <v>HGC-Lib-2458960</v>
          </cell>
          <cell r="F6381" t="str">
            <v>LR240708O-9057A</v>
          </cell>
          <cell r="G6381">
            <v>10</v>
          </cell>
          <cell r="H6381" t="str">
            <v>RNA病毒组文库</v>
          </cell>
          <cell r="I6381" t="str">
            <v>GZQ</v>
          </cell>
          <cell r="J6381">
            <v>65.2</v>
          </cell>
        </row>
        <row r="6381">
          <cell r="N6381" t="e">
            <v>#DIV/0!</v>
          </cell>
        </row>
        <row r="6382">
          <cell r="E6382" t="str">
            <v>HGC-Lib-2458961</v>
          </cell>
          <cell r="F6382" t="str">
            <v>LR240708O-9058A</v>
          </cell>
          <cell r="G6382">
            <v>10</v>
          </cell>
          <cell r="H6382" t="str">
            <v>RNA病毒组文库</v>
          </cell>
          <cell r="I6382" t="str">
            <v>GZQ</v>
          </cell>
          <cell r="J6382">
            <v>49.6</v>
          </cell>
        </row>
        <row r="6382">
          <cell r="N6382" t="e">
            <v>#DIV/0!</v>
          </cell>
        </row>
        <row r="6383">
          <cell r="E6383" t="str">
            <v>HGC-Lib-2458962</v>
          </cell>
          <cell r="F6383" t="str">
            <v>LR240708R-0115A</v>
          </cell>
          <cell r="G6383">
            <v>2</v>
          </cell>
          <cell r="H6383" t="str">
            <v>原核链特异性转录组文库</v>
          </cell>
          <cell r="I6383" t="str">
            <v>GZQ</v>
          </cell>
          <cell r="J6383">
            <v>10.1</v>
          </cell>
        </row>
        <row r="6383">
          <cell r="N6383" t="e">
            <v>#DIV/0!</v>
          </cell>
        </row>
        <row r="6384">
          <cell r="E6384" t="str">
            <v>HGC-Lib-2458963</v>
          </cell>
          <cell r="F6384" t="str">
            <v>LR240708R-0116A</v>
          </cell>
          <cell r="G6384">
            <v>2</v>
          </cell>
          <cell r="H6384" t="str">
            <v>原核链特异性转录组文库</v>
          </cell>
          <cell r="I6384" t="str">
            <v>GZQ</v>
          </cell>
          <cell r="J6384">
            <v>10.1</v>
          </cell>
        </row>
        <row r="6384">
          <cell r="N6384" t="e">
            <v>#DIV/0!</v>
          </cell>
        </row>
        <row r="6385">
          <cell r="E6385" t="str">
            <v>HGC-Lib-2458964</v>
          </cell>
          <cell r="F6385" t="str">
            <v>LR240708R-0117A</v>
          </cell>
          <cell r="G6385">
            <v>2</v>
          </cell>
          <cell r="H6385" t="str">
            <v>原核链特异性转录组文库</v>
          </cell>
          <cell r="I6385" t="str">
            <v>GZQ</v>
          </cell>
          <cell r="J6385">
            <v>9.2</v>
          </cell>
        </row>
        <row r="6385">
          <cell r="N6385" t="e">
            <v>#DIV/0!</v>
          </cell>
        </row>
        <row r="6386">
          <cell r="E6386" t="str">
            <v>HGC-Lib-2458965</v>
          </cell>
          <cell r="F6386" t="str">
            <v>LR240708R-0118A</v>
          </cell>
          <cell r="G6386">
            <v>2</v>
          </cell>
          <cell r="H6386" t="str">
            <v>原核链特异性转录组文库</v>
          </cell>
          <cell r="I6386" t="str">
            <v>GZQ</v>
          </cell>
          <cell r="J6386">
            <v>15.2</v>
          </cell>
        </row>
        <row r="6386">
          <cell r="N6386" t="e">
            <v>#DIV/0!</v>
          </cell>
        </row>
        <row r="6387">
          <cell r="E6387" t="str">
            <v>HGC-Lib-2458966</v>
          </cell>
          <cell r="F6387" t="str">
            <v>LR240708R-0119A</v>
          </cell>
          <cell r="G6387">
            <v>2</v>
          </cell>
          <cell r="H6387" t="str">
            <v>原核链特异性转录组文库</v>
          </cell>
          <cell r="I6387" t="str">
            <v>GZQ</v>
          </cell>
          <cell r="J6387">
            <v>13.5</v>
          </cell>
        </row>
        <row r="6387">
          <cell r="N6387" t="e">
            <v>#DIV/0!</v>
          </cell>
        </row>
        <row r="6388">
          <cell r="E6388" t="str">
            <v>HGC-Lib-2458967</v>
          </cell>
          <cell r="F6388" t="str">
            <v>LR240708R-0120A</v>
          </cell>
          <cell r="G6388">
            <v>2</v>
          </cell>
          <cell r="H6388" t="str">
            <v>原核链特异性转录组文库</v>
          </cell>
          <cell r="I6388" t="str">
            <v>GZQ</v>
          </cell>
          <cell r="J6388">
            <v>6.46</v>
          </cell>
        </row>
        <row r="6388">
          <cell r="N6388" t="e">
            <v>#DIV/0!</v>
          </cell>
        </row>
        <row r="6389">
          <cell r="E6389" t="str">
            <v>HGC-Lib-2458968</v>
          </cell>
          <cell r="F6389" t="str">
            <v>LR240708R-0123A</v>
          </cell>
          <cell r="G6389">
            <v>2</v>
          </cell>
          <cell r="H6389" t="str">
            <v>原核链特异性转录组文库</v>
          </cell>
          <cell r="I6389" t="str">
            <v>GZQ</v>
          </cell>
          <cell r="J6389">
            <v>5.36</v>
          </cell>
        </row>
        <row r="6389">
          <cell r="N6389" t="e">
            <v>#DIV/0!</v>
          </cell>
        </row>
        <row r="6390">
          <cell r="E6390" t="str">
            <v>HGC-Lib-2458969</v>
          </cell>
          <cell r="F6390" t="str">
            <v>LR240708R-0124A</v>
          </cell>
          <cell r="G6390">
            <v>2</v>
          </cell>
          <cell r="H6390" t="str">
            <v>原核链特异性转录组文库</v>
          </cell>
          <cell r="I6390" t="str">
            <v>GZQ</v>
          </cell>
          <cell r="J6390">
            <v>67.4</v>
          </cell>
        </row>
        <row r="6390">
          <cell r="N6390" t="e">
            <v>#DIV/0!</v>
          </cell>
        </row>
        <row r="6391">
          <cell r="E6391" t="str">
            <v>HGC-Lib-2458970</v>
          </cell>
          <cell r="F6391" t="str">
            <v>LR240708R-0125A</v>
          </cell>
          <cell r="G6391">
            <v>2</v>
          </cell>
          <cell r="H6391" t="str">
            <v>原核链特异性转录组文库</v>
          </cell>
          <cell r="I6391" t="str">
            <v>ZZ</v>
          </cell>
          <cell r="J6391">
            <v>51.6</v>
          </cell>
        </row>
        <row r="6391">
          <cell r="N6391" t="e">
            <v>#DIV/0!</v>
          </cell>
        </row>
        <row r="6392">
          <cell r="E6392" t="str">
            <v>HGC-Lib-2458971</v>
          </cell>
          <cell r="F6392" t="str">
            <v>LR240708R-0126A</v>
          </cell>
          <cell r="G6392">
            <v>2</v>
          </cell>
          <cell r="H6392" t="str">
            <v>原核链特异性转录组文库</v>
          </cell>
          <cell r="I6392" t="str">
            <v>ZZ</v>
          </cell>
          <cell r="J6392">
            <v>9.54</v>
          </cell>
        </row>
        <row r="6392">
          <cell r="N6392" t="e">
            <v>#DIV/0!</v>
          </cell>
        </row>
        <row r="6393">
          <cell r="E6393" t="str">
            <v>HGC-Lib-2458972</v>
          </cell>
          <cell r="F6393" t="str">
            <v>LR240708R-0127A</v>
          </cell>
          <cell r="G6393">
            <v>2</v>
          </cell>
          <cell r="H6393" t="str">
            <v>原核链特异性转录组文库</v>
          </cell>
          <cell r="I6393" t="str">
            <v>ZZ</v>
          </cell>
          <cell r="J6393">
            <v>32</v>
          </cell>
        </row>
        <row r="6393">
          <cell r="N6393" t="e">
            <v>#DIV/0!</v>
          </cell>
        </row>
        <row r="6394">
          <cell r="E6394" t="str">
            <v>HGC-Lib-2458973</v>
          </cell>
          <cell r="F6394" t="str">
            <v>LR240708R-0128A</v>
          </cell>
          <cell r="G6394">
            <v>2</v>
          </cell>
          <cell r="H6394" t="str">
            <v>原核链特异性转录组文库</v>
          </cell>
          <cell r="I6394" t="str">
            <v>ZZ</v>
          </cell>
          <cell r="J6394">
            <v>31.6</v>
          </cell>
        </row>
        <row r="6394">
          <cell r="N6394" t="e">
            <v>#DIV/0!</v>
          </cell>
        </row>
        <row r="6395">
          <cell r="E6395" t="str">
            <v>HGC-Lib-2458974</v>
          </cell>
          <cell r="F6395" t="str">
            <v>LR240708R-0130A</v>
          </cell>
          <cell r="G6395">
            <v>2</v>
          </cell>
          <cell r="H6395" t="str">
            <v>原核链特异性转录组文库</v>
          </cell>
          <cell r="I6395" t="str">
            <v>ZZ</v>
          </cell>
          <cell r="J6395">
            <v>4.88</v>
          </cell>
        </row>
        <row r="6395">
          <cell r="N6395" t="e">
            <v>#DIV/0!</v>
          </cell>
        </row>
        <row r="6396">
          <cell r="E6396" t="str">
            <v>HGC-Lib-2458975</v>
          </cell>
          <cell r="F6396" t="str">
            <v>LR240708R-0131A</v>
          </cell>
          <cell r="G6396">
            <v>2</v>
          </cell>
          <cell r="H6396" t="str">
            <v>原核链特异性转录组文库</v>
          </cell>
          <cell r="I6396" t="str">
            <v>ZZ</v>
          </cell>
          <cell r="J6396">
            <v>11.3</v>
          </cell>
        </row>
        <row r="6396">
          <cell r="N6396" t="e">
            <v>#DIV/0!</v>
          </cell>
        </row>
        <row r="6397">
          <cell r="E6397" t="str">
            <v>HGC-Lib-2458976</v>
          </cell>
          <cell r="F6397" t="str">
            <v>LR240708R-0132A</v>
          </cell>
          <cell r="G6397">
            <v>2</v>
          </cell>
          <cell r="H6397" t="str">
            <v>原核链特异性转录组文库</v>
          </cell>
          <cell r="I6397" t="str">
            <v>ZZ</v>
          </cell>
          <cell r="J6397">
            <v>13.9</v>
          </cell>
        </row>
        <row r="6397">
          <cell r="N6397" t="e">
            <v>#DIV/0!</v>
          </cell>
        </row>
        <row r="6398">
          <cell r="E6398" t="str">
            <v>HGC-Lib-2458977</v>
          </cell>
          <cell r="F6398" t="str">
            <v>LR240708R-0133A</v>
          </cell>
          <cell r="G6398">
            <v>2</v>
          </cell>
          <cell r="H6398" t="str">
            <v>原核链特异性转录组文库</v>
          </cell>
          <cell r="I6398" t="str">
            <v>ZZ</v>
          </cell>
          <cell r="J6398">
            <v>9.16</v>
          </cell>
        </row>
        <row r="6398">
          <cell r="N6398" t="e">
            <v>#DIV/0!</v>
          </cell>
        </row>
        <row r="6399">
          <cell r="E6399" t="str">
            <v>HGC-Lib-2458978</v>
          </cell>
          <cell r="F6399" t="str">
            <v>LR240708R-0134A</v>
          </cell>
          <cell r="G6399">
            <v>2</v>
          </cell>
          <cell r="H6399" t="str">
            <v>原核链特异性转录组文库</v>
          </cell>
          <cell r="I6399" t="str">
            <v>ZZ</v>
          </cell>
          <cell r="J6399">
            <v>8.62</v>
          </cell>
        </row>
        <row r="6399">
          <cell r="N6399" t="e">
            <v>#DIV/0!</v>
          </cell>
        </row>
        <row r="6400">
          <cell r="E6400" t="str">
            <v>HGC-Lib-2458979</v>
          </cell>
          <cell r="F6400" t="str">
            <v>LR240708R-0135A</v>
          </cell>
          <cell r="G6400">
            <v>2</v>
          </cell>
          <cell r="H6400" t="str">
            <v>原核链特异性转录组文库</v>
          </cell>
          <cell r="I6400" t="str">
            <v>ZZ</v>
          </cell>
          <cell r="J6400">
            <v>27.8</v>
          </cell>
        </row>
        <row r="6400">
          <cell r="N6400" t="e">
            <v>#DIV/0!</v>
          </cell>
        </row>
        <row r="6401">
          <cell r="E6401" t="str">
            <v>HGC-Lib-2458980</v>
          </cell>
          <cell r="F6401" t="str">
            <v>LR240708R-0137A</v>
          </cell>
          <cell r="G6401">
            <v>2</v>
          </cell>
          <cell r="H6401" t="str">
            <v>原核链特异性转录组文库</v>
          </cell>
          <cell r="I6401" t="str">
            <v>ZZ</v>
          </cell>
          <cell r="J6401">
            <v>17.9</v>
          </cell>
        </row>
        <row r="6401">
          <cell r="N6401" t="e">
            <v>#DIV/0!</v>
          </cell>
        </row>
        <row r="6402">
          <cell r="E6402" t="str">
            <v>HGC-Lib-2458981</v>
          </cell>
          <cell r="F6402" t="str">
            <v>LR240708R-0138A</v>
          </cell>
          <cell r="G6402">
            <v>2</v>
          </cell>
          <cell r="H6402" t="str">
            <v>原核链特异性转录组文库</v>
          </cell>
          <cell r="I6402" t="str">
            <v>ZZ</v>
          </cell>
          <cell r="J6402">
            <v>90.2</v>
          </cell>
        </row>
        <row r="6402">
          <cell r="N6402" t="e">
            <v>#DIV/0!</v>
          </cell>
        </row>
        <row r="6403">
          <cell r="E6403" t="str">
            <v>HGC-Lib-2458982</v>
          </cell>
          <cell r="F6403" t="str">
            <v>LR240708R-0139A</v>
          </cell>
          <cell r="G6403">
            <v>2</v>
          </cell>
          <cell r="H6403" t="str">
            <v>原核链特异性转录组文库</v>
          </cell>
          <cell r="I6403" t="str">
            <v>ZZ</v>
          </cell>
          <cell r="J6403">
            <v>48.8</v>
          </cell>
        </row>
        <row r="6403">
          <cell r="N6403" t="e">
            <v>#DIV/0!</v>
          </cell>
        </row>
        <row r="6404">
          <cell r="E6404" t="str">
            <v>HGC-Lib-2458983</v>
          </cell>
          <cell r="F6404" t="str">
            <v>LR240708R-0140A</v>
          </cell>
          <cell r="G6404">
            <v>2</v>
          </cell>
          <cell r="H6404" t="str">
            <v>原核链特异性转录组文库</v>
          </cell>
          <cell r="I6404" t="str">
            <v>ZZ</v>
          </cell>
          <cell r="J6404">
            <v>68.8</v>
          </cell>
        </row>
        <row r="6404">
          <cell r="N6404" t="e">
            <v>#DIV/0!</v>
          </cell>
        </row>
        <row r="6405">
          <cell r="E6405" t="str">
            <v>HGC-Lib-2458984</v>
          </cell>
          <cell r="F6405" t="str">
            <v>LR240708R-0141A</v>
          </cell>
          <cell r="G6405">
            <v>2</v>
          </cell>
          <cell r="H6405" t="str">
            <v>原核链特异性转录组文库</v>
          </cell>
          <cell r="I6405" t="str">
            <v>ZZ</v>
          </cell>
          <cell r="J6405">
            <v>8.56</v>
          </cell>
        </row>
        <row r="6405">
          <cell r="N6405" t="e">
            <v>#DIV/0!</v>
          </cell>
        </row>
        <row r="6406">
          <cell r="E6406" t="str">
            <v>HGC-Lib-2458985</v>
          </cell>
          <cell r="F6406" t="str">
            <v>LR240708R-0142A</v>
          </cell>
          <cell r="G6406">
            <v>2</v>
          </cell>
          <cell r="H6406" t="str">
            <v>原核链特异性转录组文库</v>
          </cell>
          <cell r="I6406" t="str">
            <v>ZZ</v>
          </cell>
          <cell r="J6406">
            <v>4.1</v>
          </cell>
        </row>
        <row r="6406">
          <cell r="N6406" t="e">
            <v>#DIV/0!</v>
          </cell>
        </row>
        <row r="6407">
          <cell r="E6407" t="str">
            <v>HGC-Lib-2458986</v>
          </cell>
          <cell r="F6407" t="str">
            <v>LR240708R-0143A</v>
          </cell>
          <cell r="G6407">
            <v>2</v>
          </cell>
          <cell r="H6407" t="str">
            <v>原核链特异性转录组文库</v>
          </cell>
          <cell r="I6407" t="str">
            <v>ZZ</v>
          </cell>
          <cell r="J6407">
            <v>3.04</v>
          </cell>
        </row>
        <row r="6407">
          <cell r="N6407" t="e">
            <v>#DIV/0!</v>
          </cell>
        </row>
        <row r="6408">
          <cell r="E6408" t="str">
            <v>HGC-Lib-2458987</v>
          </cell>
          <cell r="F6408" t="str">
            <v>LR240708R-0144A</v>
          </cell>
          <cell r="G6408">
            <v>2</v>
          </cell>
          <cell r="H6408" t="str">
            <v>原核链特异性转录组文库</v>
          </cell>
          <cell r="I6408" t="str">
            <v>ZZ</v>
          </cell>
          <cell r="J6408">
            <v>17.2</v>
          </cell>
        </row>
        <row r="6408">
          <cell r="N6408" t="e">
            <v>#DIV/0!</v>
          </cell>
        </row>
        <row r="6409">
          <cell r="E6409" t="str">
            <v>HGC-Lib-2458988</v>
          </cell>
          <cell r="F6409" t="str">
            <v>LR240708R-0145A</v>
          </cell>
          <cell r="G6409">
            <v>2</v>
          </cell>
          <cell r="H6409" t="str">
            <v>原核链特异性转录组文库</v>
          </cell>
          <cell r="I6409" t="str">
            <v>ZZ</v>
          </cell>
          <cell r="J6409">
            <v>16.9</v>
          </cell>
        </row>
        <row r="6409">
          <cell r="N6409" t="e">
            <v>#DIV/0!</v>
          </cell>
        </row>
        <row r="6410">
          <cell r="E6410" t="str">
            <v>HGC-Lib-2458989</v>
          </cell>
          <cell r="F6410" t="str">
            <v>LR240708R-0146A</v>
          </cell>
          <cell r="G6410">
            <v>2</v>
          </cell>
          <cell r="H6410" t="str">
            <v>原核链特异性转录组文库</v>
          </cell>
          <cell r="I6410" t="str">
            <v>ZZ</v>
          </cell>
          <cell r="J6410">
            <v>22.8</v>
          </cell>
        </row>
        <row r="6410">
          <cell r="N6410" t="e">
            <v>#DIV/0!</v>
          </cell>
        </row>
        <row r="6411">
          <cell r="E6411" t="str">
            <v>HGC-Lib-2458990</v>
          </cell>
          <cell r="F6411" t="str">
            <v>LR240708R-0147A</v>
          </cell>
          <cell r="G6411">
            <v>2</v>
          </cell>
          <cell r="H6411" t="str">
            <v>原核链特异性转录组文库</v>
          </cell>
          <cell r="I6411" t="str">
            <v>ZZ</v>
          </cell>
          <cell r="J6411">
            <v>15.2</v>
          </cell>
        </row>
        <row r="6411">
          <cell r="N6411" t="e">
            <v>#DIV/0!</v>
          </cell>
        </row>
        <row r="6412">
          <cell r="E6412" t="str">
            <v>HGC-Lib-2458991</v>
          </cell>
          <cell r="F6412" t="str">
            <v>LR240708R-0148A</v>
          </cell>
          <cell r="G6412">
            <v>2</v>
          </cell>
          <cell r="H6412" t="str">
            <v>原核链特异性转录组文库</v>
          </cell>
          <cell r="I6412" t="str">
            <v>ZZ</v>
          </cell>
          <cell r="J6412">
            <v>20.8</v>
          </cell>
        </row>
        <row r="6412">
          <cell r="N6412" t="e">
            <v>#DIV/0!</v>
          </cell>
        </row>
        <row r="6413">
          <cell r="E6413" t="str">
            <v>HGC-Lib-2458992</v>
          </cell>
          <cell r="F6413" t="str">
            <v>LR240708R-0149A</v>
          </cell>
          <cell r="G6413">
            <v>2</v>
          </cell>
          <cell r="H6413" t="str">
            <v>原核链特异性转录组文库</v>
          </cell>
          <cell r="I6413" t="str">
            <v>ZZ</v>
          </cell>
          <cell r="J6413">
            <v>34.2</v>
          </cell>
        </row>
        <row r="6413">
          <cell r="N6413" t="e">
            <v>#DIV/0!</v>
          </cell>
        </row>
        <row r="6414">
          <cell r="E6414" t="str">
            <v>HGC-Lib-2458993</v>
          </cell>
          <cell r="F6414" t="str">
            <v>LR240708R-0150A</v>
          </cell>
          <cell r="G6414">
            <v>2</v>
          </cell>
          <cell r="H6414" t="str">
            <v>原核链特异性转录组文库</v>
          </cell>
          <cell r="I6414" t="str">
            <v>ZZ</v>
          </cell>
          <cell r="J6414">
            <v>11.5</v>
          </cell>
        </row>
        <row r="6414">
          <cell r="N6414" t="e">
            <v>#DIV/0!</v>
          </cell>
        </row>
        <row r="6415">
          <cell r="E6415" t="str">
            <v>HGC-Lib-2458994</v>
          </cell>
          <cell r="F6415" t="str">
            <v>LR240708R-0152A</v>
          </cell>
          <cell r="G6415">
            <v>2</v>
          </cell>
          <cell r="H6415" t="str">
            <v>原核链特异性转录组文库</v>
          </cell>
          <cell r="I6415" t="str">
            <v>ZZ</v>
          </cell>
          <cell r="J6415">
            <v>11.8</v>
          </cell>
        </row>
        <row r="6415">
          <cell r="N6415" t="e">
            <v>#DIV/0!</v>
          </cell>
        </row>
        <row r="6416">
          <cell r="E6416" t="str">
            <v>HGC-Lib-2458995</v>
          </cell>
          <cell r="F6416" t="str">
            <v>LR240708R-0162A</v>
          </cell>
          <cell r="G6416">
            <v>2</v>
          </cell>
          <cell r="H6416" t="str">
            <v>原核链特异性转录组文库</v>
          </cell>
          <cell r="I6416" t="str">
            <v>ZZ</v>
          </cell>
          <cell r="J6416">
            <v>27.4</v>
          </cell>
        </row>
        <row r="6416">
          <cell r="N6416" t="e">
            <v>#DIV/0!</v>
          </cell>
        </row>
        <row r="6417">
          <cell r="E6417" t="str">
            <v>HGC-Lib-2458996</v>
          </cell>
          <cell r="F6417" t="str">
            <v>LR240708R-0163A</v>
          </cell>
          <cell r="G6417">
            <v>2</v>
          </cell>
          <cell r="H6417" t="str">
            <v>原核链特异性转录组文库</v>
          </cell>
          <cell r="I6417" t="str">
            <v>ZZ</v>
          </cell>
          <cell r="J6417">
            <v>20.4</v>
          </cell>
        </row>
        <row r="6417">
          <cell r="N6417" t="e">
            <v>#DIV/0!</v>
          </cell>
        </row>
        <row r="6418">
          <cell r="E6418" t="str">
            <v>HGC-Lib-2458997</v>
          </cell>
          <cell r="F6418" t="str">
            <v>LR240708R-0164A</v>
          </cell>
          <cell r="G6418">
            <v>2</v>
          </cell>
          <cell r="H6418" t="str">
            <v>原核链特异性转录组文库</v>
          </cell>
          <cell r="I6418" t="str">
            <v>ZZ</v>
          </cell>
          <cell r="J6418">
            <v>20.2</v>
          </cell>
        </row>
        <row r="6418">
          <cell r="N6418" t="e">
            <v>#DIV/0!</v>
          </cell>
        </row>
        <row r="6419">
          <cell r="E6419" t="str">
            <v>HGC-Lib-2458998</v>
          </cell>
          <cell r="F6419" t="str">
            <v>LR240708R-0165A</v>
          </cell>
          <cell r="G6419">
            <v>2</v>
          </cell>
          <cell r="H6419" t="str">
            <v>原核链特异性转录组文库</v>
          </cell>
          <cell r="I6419" t="str">
            <v>ZZ</v>
          </cell>
          <cell r="J6419">
            <v>36</v>
          </cell>
        </row>
        <row r="6419">
          <cell r="N6419" t="e">
            <v>#DIV/0!</v>
          </cell>
        </row>
        <row r="6420">
          <cell r="E6420" t="str">
            <v>HGC-Lib-2458999</v>
          </cell>
          <cell r="F6420" t="str">
            <v>LR240708R-0166A</v>
          </cell>
          <cell r="G6420">
            <v>2</v>
          </cell>
          <cell r="H6420" t="str">
            <v>原核链特异性转录组文库</v>
          </cell>
          <cell r="I6420" t="str">
            <v>ZZ</v>
          </cell>
          <cell r="J6420">
            <v>3.66</v>
          </cell>
        </row>
        <row r="6420">
          <cell r="N6420" t="e">
            <v>#DIV/0!</v>
          </cell>
        </row>
        <row r="6421">
          <cell r="E6421" t="str">
            <v>HGC-Lib-2459000</v>
          </cell>
          <cell r="F6421" t="str">
            <v>LR240708R-0167A</v>
          </cell>
          <cell r="G6421">
            <v>2</v>
          </cell>
          <cell r="H6421" t="str">
            <v>原核链特异性转录组文库</v>
          </cell>
          <cell r="I6421" t="str">
            <v>ZZ</v>
          </cell>
          <cell r="J6421">
            <v>2.58</v>
          </cell>
        </row>
        <row r="6421">
          <cell r="N6421" t="e">
            <v>#DIV/0!</v>
          </cell>
        </row>
        <row r="6422">
          <cell r="E6422" t="str">
            <v>HGC-Lib-2459001</v>
          </cell>
          <cell r="F6422" t="str">
            <v>LR240708R-0168A</v>
          </cell>
          <cell r="G6422">
            <v>2</v>
          </cell>
          <cell r="H6422" t="str">
            <v>原核链特异性转录组文库</v>
          </cell>
          <cell r="I6422" t="str">
            <v>ZZ</v>
          </cell>
          <cell r="J6422">
            <v>21.4</v>
          </cell>
        </row>
        <row r="6422">
          <cell r="N6422" t="e">
            <v>#DIV/0!</v>
          </cell>
        </row>
        <row r="6423">
          <cell r="E6423" t="str">
            <v>HGC-Lib-2459002</v>
          </cell>
          <cell r="F6423" t="str">
            <v>LR240708R-0169A</v>
          </cell>
          <cell r="G6423">
            <v>2</v>
          </cell>
          <cell r="H6423" t="str">
            <v>原核链特异性转录组文库</v>
          </cell>
          <cell r="I6423" t="str">
            <v>ZZ</v>
          </cell>
          <cell r="J6423">
            <v>36.2</v>
          </cell>
        </row>
        <row r="6423">
          <cell r="N6423" t="e">
            <v>#DIV/0!</v>
          </cell>
        </row>
        <row r="6424">
          <cell r="E6424" t="str">
            <v>HGC-Lib-2459003</v>
          </cell>
          <cell r="F6424" t="str">
            <v>LR240708R-0170A</v>
          </cell>
          <cell r="G6424">
            <v>2</v>
          </cell>
          <cell r="H6424" t="str">
            <v>原核链特异性转录组文库</v>
          </cell>
          <cell r="I6424" t="str">
            <v>YHT</v>
          </cell>
          <cell r="J6424">
            <v>31.4</v>
          </cell>
        </row>
        <row r="6424">
          <cell r="N6424" t="e">
            <v>#DIV/0!</v>
          </cell>
        </row>
        <row r="6425">
          <cell r="E6425" t="str">
            <v>HGC-Lib-2459004</v>
          </cell>
          <cell r="F6425" t="str">
            <v>LR240708R-0174A</v>
          </cell>
          <cell r="G6425">
            <v>2</v>
          </cell>
          <cell r="H6425" t="str">
            <v>原核链特异性转录组文库</v>
          </cell>
          <cell r="I6425" t="str">
            <v>YHT</v>
          </cell>
          <cell r="J6425">
            <v>32.8</v>
          </cell>
        </row>
        <row r="6425">
          <cell r="N6425" t="e">
            <v>#DIV/0!</v>
          </cell>
        </row>
        <row r="6426">
          <cell r="E6426" t="str">
            <v>HGC-Lib-2459005</v>
          </cell>
          <cell r="F6426" t="str">
            <v>LR240708R-0175A</v>
          </cell>
          <cell r="G6426">
            <v>2</v>
          </cell>
          <cell r="H6426" t="str">
            <v>原核链特异性转录组文库</v>
          </cell>
          <cell r="I6426" t="str">
            <v>YHT</v>
          </cell>
          <cell r="J6426">
            <v>24.8</v>
          </cell>
        </row>
        <row r="6426">
          <cell r="N6426" t="e">
            <v>#DIV/0!</v>
          </cell>
        </row>
        <row r="6427">
          <cell r="E6427" t="str">
            <v>HGC-Lib-2459006</v>
          </cell>
          <cell r="F6427" t="str">
            <v>LR240708R-0176A</v>
          </cell>
          <cell r="G6427">
            <v>2</v>
          </cell>
          <cell r="H6427" t="str">
            <v>原核链特异性转录组文库</v>
          </cell>
          <cell r="I6427" t="str">
            <v>YHT</v>
          </cell>
          <cell r="J6427">
            <v>20.8</v>
          </cell>
        </row>
        <row r="6427">
          <cell r="N6427" t="e">
            <v>#DIV/0!</v>
          </cell>
        </row>
        <row r="6428">
          <cell r="E6428" t="str">
            <v>HGC-Lib-2459007</v>
          </cell>
          <cell r="F6428" t="str">
            <v>LR240708R-0181A</v>
          </cell>
          <cell r="G6428">
            <v>2</v>
          </cell>
          <cell r="H6428" t="str">
            <v>原核链特异性转录组文库</v>
          </cell>
          <cell r="I6428" t="str">
            <v>YHT</v>
          </cell>
          <cell r="J6428">
            <v>3.56</v>
          </cell>
        </row>
        <row r="6428">
          <cell r="N6428" t="e">
            <v>#DIV/0!</v>
          </cell>
        </row>
        <row r="6429">
          <cell r="E6429" t="str">
            <v>HGC-Lib-2459008</v>
          </cell>
          <cell r="F6429" t="str">
            <v>LR240708R-0182A</v>
          </cell>
          <cell r="G6429">
            <v>2</v>
          </cell>
          <cell r="H6429" t="str">
            <v>原核链特异性转录组文库</v>
          </cell>
          <cell r="I6429" t="str">
            <v>YHT</v>
          </cell>
          <cell r="J6429">
            <v>2.84</v>
          </cell>
        </row>
        <row r="6429">
          <cell r="N6429" t="e">
            <v>#DIV/0!</v>
          </cell>
        </row>
        <row r="6430">
          <cell r="E6430" t="str">
            <v>HGC-Lib-2459009</v>
          </cell>
          <cell r="F6430" t="str">
            <v>LR240708R-0183A</v>
          </cell>
          <cell r="G6430">
            <v>2</v>
          </cell>
          <cell r="H6430" t="str">
            <v>原核链特异性转录组文库</v>
          </cell>
          <cell r="I6430" t="str">
            <v>YHT</v>
          </cell>
          <cell r="J6430">
            <v>33.6</v>
          </cell>
        </row>
        <row r="6430">
          <cell r="N6430" t="e">
            <v>#DIV/0!</v>
          </cell>
        </row>
        <row r="6431">
          <cell r="E6431" t="str">
            <v>HGC-Lib-2459010</v>
          </cell>
          <cell r="F6431" t="str">
            <v>LR240708R-0184A</v>
          </cell>
          <cell r="G6431">
            <v>2</v>
          </cell>
          <cell r="H6431" t="str">
            <v>原核链特异性转录组文库</v>
          </cell>
          <cell r="I6431" t="str">
            <v>YHT</v>
          </cell>
          <cell r="J6431">
            <v>25.6</v>
          </cell>
        </row>
        <row r="6431">
          <cell r="N6431" t="e">
            <v>#DIV/0!</v>
          </cell>
        </row>
        <row r="6432">
          <cell r="E6432" t="str">
            <v>HGC-Lib-2459011</v>
          </cell>
          <cell r="F6432" t="str">
            <v>LR240708R-0185A</v>
          </cell>
          <cell r="G6432">
            <v>2</v>
          </cell>
          <cell r="H6432" t="str">
            <v>原核链特异性转录组文库</v>
          </cell>
          <cell r="I6432" t="str">
            <v>YHT</v>
          </cell>
          <cell r="J6432">
            <v>10.4</v>
          </cell>
        </row>
        <row r="6432">
          <cell r="N6432" t="e">
            <v>#DIV/0!</v>
          </cell>
        </row>
        <row r="6433">
          <cell r="E6433" t="str">
            <v>HGC-Lib-2459012</v>
          </cell>
          <cell r="F6433" t="str">
            <v>LR240708R-0186A</v>
          </cell>
          <cell r="G6433">
            <v>2</v>
          </cell>
          <cell r="H6433" t="str">
            <v>原核链特异性转录组文库</v>
          </cell>
          <cell r="I6433" t="str">
            <v>YHT</v>
          </cell>
          <cell r="J6433">
            <v>9.46</v>
          </cell>
        </row>
        <row r="6433">
          <cell r="N6433" t="e">
            <v>#DIV/0!</v>
          </cell>
        </row>
        <row r="6434">
          <cell r="E6434" t="str">
            <v>HGC-Lib-2459013</v>
          </cell>
          <cell r="F6434" t="str">
            <v>LR240708R-0187A</v>
          </cell>
          <cell r="G6434">
            <v>2</v>
          </cell>
          <cell r="H6434" t="str">
            <v>原核链特异性转录组文库</v>
          </cell>
          <cell r="I6434" t="str">
            <v>YHT</v>
          </cell>
          <cell r="J6434">
            <v>14.8</v>
          </cell>
        </row>
        <row r="6434">
          <cell r="N6434" t="e">
            <v>#DIV/0!</v>
          </cell>
        </row>
        <row r="6435">
          <cell r="E6435" t="str">
            <v>HGC-Lib-2459014</v>
          </cell>
          <cell r="F6435" t="str">
            <v>LR240708R-0188A</v>
          </cell>
          <cell r="G6435">
            <v>2</v>
          </cell>
          <cell r="H6435" t="str">
            <v>原核链特异性转录组文库</v>
          </cell>
          <cell r="I6435" t="str">
            <v>YHT</v>
          </cell>
          <cell r="J6435">
            <v>116</v>
          </cell>
        </row>
        <row r="6435">
          <cell r="N6435" t="e">
            <v>#DIV/0!</v>
          </cell>
        </row>
        <row r="6436">
          <cell r="E6436" t="str">
            <v>HGC-Lib-2459015</v>
          </cell>
          <cell r="F6436" t="str">
            <v>LR240708R-0189A</v>
          </cell>
          <cell r="G6436">
            <v>2</v>
          </cell>
          <cell r="H6436" t="str">
            <v>原核链特异性转录组文库</v>
          </cell>
          <cell r="I6436" t="str">
            <v>YHT</v>
          </cell>
          <cell r="J6436">
            <v>56</v>
          </cell>
        </row>
        <row r="6436">
          <cell r="N6436" t="e">
            <v>#DIV/0!</v>
          </cell>
        </row>
        <row r="6437">
          <cell r="E6437" t="str">
            <v>HGC-Lib-2459016</v>
          </cell>
          <cell r="F6437" t="str">
            <v>LR240708R-0190A</v>
          </cell>
          <cell r="G6437">
            <v>2</v>
          </cell>
          <cell r="H6437" t="str">
            <v>原核链特异性转录组文库</v>
          </cell>
          <cell r="I6437" t="str">
            <v>YHT</v>
          </cell>
          <cell r="J6437">
            <v>81.2</v>
          </cell>
        </row>
        <row r="6437">
          <cell r="N6437" t="e">
            <v>#DIV/0!</v>
          </cell>
        </row>
        <row r="6438">
          <cell r="E6438" t="str">
            <v>HGC-Lib-2459017</v>
          </cell>
          <cell r="F6438" t="str">
            <v>LR240708R-0191A</v>
          </cell>
          <cell r="G6438">
            <v>2</v>
          </cell>
          <cell r="H6438" t="str">
            <v>原核链特异性转录组文库</v>
          </cell>
          <cell r="I6438" t="str">
            <v>YHT</v>
          </cell>
          <cell r="J6438">
            <v>106</v>
          </cell>
        </row>
        <row r="6438">
          <cell r="N6438" t="e">
            <v>#DIV/0!</v>
          </cell>
        </row>
        <row r="6439">
          <cell r="E6439" t="str">
            <v>HGC-Lib-2459018</v>
          </cell>
          <cell r="F6439" t="str">
            <v>LD240708D-0693B</v>
          </cell>
          <cell r="G6439">
            <v>1</v>
          </cell>
          <cell r="H6439" t="str">
            <v>DNA基因组文库</v>
          </cell>
          <cell r="I6439" t="str">
            <v>YHT</v>
          </cell>
          <cell r="J6439">
            <v>56.4</v>
          </cell>
        </row>
        <row r="6439">
          <cell r="N6439" t="e">
            <v>#DIV/0!</v>
          </cell>
        </row>
        <row r="6440">
          <cell r="E6440" t="str">
            <v>HGC-Lib-2459019</v>
          </cell>
          <cell r="F6440" t="str">
            <v>LR240705O-3280A</v>
          </cell>
          <cell r="G6440">
            <v>6</v>
          </cell>
          <cell r="H6440" t="str">
            <v>普通真核转录组文库</v>
          </cell>
          <cell r="I6440" t="str">
            <v>YHT</v>
          </cell>
          <cell r="J6440">
            <v>7.92</v>
          </cell>
        </row>
        <row r="6440">
          <cell r="N6440" t="e">
            <v>#DIV/0!</v>
          </cell>
        </row>
        <row r="6441">
          <cell r="E6441" t="str">
            <v>HGC-Lib-2459020</v>
          </cell>
          <cell r="F6441" t="str">
            <v>LR240705O-3281A</v>
          </cell>
          <cell r="G6441">
            <v>6</v>
          </cell>
          <cell r="H6441" t="str">
            <v>普通真核转录组文库</v>
          </cell>
          <cell r="I6441" t="str">
            <v>YHT</v>
          </cell>
          <cell r="J6441">
            <v>6.94</v>
          </cell>
        </row>
        <row r="6441">
          <cell r="N6441" t="e">
            <v>#DIV/0!</v>
          </cell>
        </row>
        <row r="6442">
          <cell r="E6442" t="str">
            <v>HGC-Lib-2459021</v>
          </cell>
          <cell r="F6442" t="str">
            <v>LR240705O-3282A</v>
          </cell>
          <cell r="G6442">
            <v>6</v>
          </cell>
          <cell r="H6442" t="str">
            <v>普通真核转录组文库</v>
          </cell>
          <cell r="I6442" t="str">
            <v>YHT</v>
          </cell>
          <cell r="J6442">
            <v>13.9</v>
          </cell>
        </row>
        <row r="6442">
          <cell r="N6442" t="e">
            <v>#DIV/0!</v>
          </cell>
        </row>
        <row r="6443">
          <cell r="E6443" t="str">
            <v>HGC-Lib-2459022</v>
          </cell>
          <cell r="F6443" t="str">
            <v>LR240705O-3283A</v>
          </cell>
          <cell r="G6443">
            <v>6</v>
          </cell>
          <cell r="H6443" t="str">
            <v>普通真核转录组文库</v>
          </cell>
          <cell r="I6443" t="str">
            <v>YHT</v>
          </cell>
          <cell r="J6443">
            <v>15.1</v>
          </cell>
        </row>
        <row r="6443">
          <cell r="N6443" t="e">
            <v>#DIV/0!</v>
          </cell>
        </row>
        <row r="6444">
          <cell r="E6444" t="str">
            <v>HGC-Lib-2459023</v>
          </cell>
          <cell r="F6444" t="str">
            <v>LR240705O-3284A</v>
          </cell>
          <cell r="G6444">
            <v>6</v>
          </cell>
          <cell r="H6444" t="str">
            <v>普通真核转录组文库</v>
          </cell>
          <cell r="I6444" t="str">
            <v>YHT</v>
          </cell>
          <cell r="J6444">
            <v>9.76</v>
          </cell>
        </row>
        <row r="6444">
          <cell r="N6444" t="e">
            <v>#DIV/0!</v>
          </cell>
        </row>
        <row r="6445">
          <cell r="E6445" t="str">
            <v>HGC-Lib-2459024</v>
          </cell>
          <cell r="F6445" t="str">
            <v>LR240705O-3285A</v>
          </cell>
          <cell r="G6445">
            <v>6</v>
          </cell>
          <cell r="H6445" t="str">
            <v>普通真核转录组文库</v>
          </cell>
          <cell r="I6445" t="str">
            <v>YHT</v>
          </cell>
          <cell r="J6445">
            <v>13.9</v>
          </cell>
        </row>
        <row r="6445">
          <cell r="N6445" t="e">
            <v>#DIV/0!</v>
          </cell>
        </row>
        <row r="6446">
          <cell r="E6446" t="str">
            <v>HGC-Lib-2459025</v>
          </cell>
          <cell r="F6446" t="str">
            <v>LR240705O-3286A</v>
          </cell>
          <cell r="G6446">
            <v>6</v>
          </cell>
          <cell r="H6446" t="str">
            <v>普通真核转录组文库</v>
          </cell>
          <cell r="I6446" t="str">
            <v>YHT</v>
          </cell>
          <cell r="J6446">
            <v>10.4</v>
          </cell>
        </row>
        <row r="6446">
          <cell r="N6446" t="e">
            <v>#DIV/0!</v>
          </cell>
        </row>
        <row r="6447">
          <cell r="E6447" t="str">
            <v>HGC-Lib-2459026</v>
          </cell>
          <cell r="F6447" t="str">
            <v>LR240705O-3287A</v>
          </cell>
          <cell r="G6447">
            <v>6</v>
          </cell>
          <cell r="H6447" t="str">
            <v>普通真核转录组文库</v>
          </cell>
          <cell r="I6447" t="str">
            <v>YHT</v>
          </cell>
          <cell r="J6447">
            <v>4.5</v>
          </cell>
        </row>
        <row r="6447">
          <cell r="N6447" t="e">
            <v>#DIV/0!</v>
          </cell>
        </row>
        <row r="6448">
          <cell r="E6448" t="str">
            <v>HGC-Lib-2459027</v>
          </cell>
          <cell r="F6448" t="str">
            <v>LR240705O-3288A</v>
          </cell>
          <cell r="G6448">
            <v>6</v>
          </cell>
          <cell r="H6448" t="str">
            <v>普通真核转录组文库</v>
          </cell>
          <cell r="I6448" t="str">
            <v>YHT</v>
          </cell>
          <cell r="J6448">
            <v>3.64</v>
          </cell>
        </row>
        <row r="6448">
          <cell r="N6448" t="e">
            <v>#DIV/0!</v>
          </cell>
        </row>
        <row r="6449">
          <cell r="E6449" t="str">
            <v>HGC-Lib-2459028</v>
          </cell>
          <cell r="F6449" t="str">
            <v>LR240705O-3289A</v>
          </cell>
          <cell r="G6449">
            <v>6</v>
          </cell>
          <cell r="H6449" t="str">
            <v>普通真核转录组文库</v>
          </cell>
          <cell r="I6449" t="str">
            <v>YHT</v>
          </cell>
          <cell r="J6449">
            <v>19.9</v>
          </cell>
        </row>
        <row r="6449">
          <cell r="N6449" t="e">
            <v>#DIV/0!</v>
          </cell>
        </row>
        <row r="6450">
          <cell r="E6450" t="str">
            <v>HGC-Lib-2459029</v>
          </cell>
          <cell r="F6450" t="str">
            <v>LR240705O-3290A</v>
          </cell>
          <cell r="G6450">
            <v>6</v>
          </cell>
          <cell r="H6450" t="str">
            <v>普通真核转录组文库</v>
          </cell>
          <cell r="I6450" t="str">
            <v>YHT</v>
          </cell>
          <cell r="J6450">
            <v>10.8</v>
          </cell>
        </row>
        <row r="6450">
          <cell r="N6450" t="e">
            <v>#DIV/0!</v>
          </cell>
        </row>
        <row r="6451">
          <cell r="E6451" t="str">
            <v>HGC-Lib-2459030</v>
          </cell>
          <cell r="F6451" t="str">
            <v>LR240705O-3291A</v>
          </cell>
          <cell r="G6451">
            <v>6</v>
          </cell>
          <cell r="H6451" t="str">
            <v>普通真核转录组文库</v>
          </cell>
          <cell r="I6451" t="str">
            <v>YHT</v>
          </cell>
          <cell r="J6451">
            <v>16.3</v>
          </cell>
        </row>
        <row r="6451">
          <cell r="N6451" t="e">
            <v>#DIV/0!</v>
          </cell>
        </row>
        <row r="6452">
          <cell r="E6452" t="str">
            <v>HGC-Lib-2459031</v>
          </cell>
          <cell r="F6452" t="str">
            <v>LR240705O-3292A</v>
          </cell>
          <cell r="G6452">
            <v>6</v>
          </cell>
          <cell r="H6452" t="str">
            <v>普通真核转录组文库</v>
          </cell>
          <cell r="I6452" t="str">
            <v>YHT</v>
          </cell>
          <cell r="J6452">
            <v>4.82</v>
          </cell>
        </row>
        <row r="6452">
          <cell r="N6452" t="e">
            <v>#DIV/0!</v>
          </cell>
        </row>
        <row r="6453">
          <cell r="E6453" t="str">
            <v>HGC-Lib-2459032</v>
          </cell>
          <cell r="F6453" t="str">
            <v>LR240705O-3293A</v>
          </cell>
          <cell r="G6453">
            <v>6</v>
          </cell>
          <cell r="H6453" t="str">
            <v>普通真核转录组文库</v>
          </cell>
          <cell r="I6453" t="str">
            <v>YHT</v>
          </cell>
          <cell r="J6453">
            <v>9.3</v>
          </cell>
        </row>
        <row r="6453">
          <cell r="N6453" t="e">
            <v>#DIV/0!</v>
          </cell>
        </row>
        <row r="6454">
          <cell r="E6454" t="str">
            <v>HGC-Lib-2459033</v>
          </cell>
          <cell r="F6454" t="str">
            <v>LR240705O-3294A</v>
          </cell>
          <cell r="G6454">
            <v>6</v>
          </cell>
          <cell r="H6454" t="str">
            <v>普通真核转录组文库</v>
          </cell>
          <cell r="I6454" t="str">
            <v>YHT</v>
          </cell>
          <cell r="J6454">
            <v>11.4</v>
          </cell>
        </row>
        <row r="6454">
          <cell r="N6454" t="e">
            <v>#DIV/0!</v>
          </cell>
        </row>
        <row r="6455">
          <cell r="E6455" t="str">
            <v>HGC-Lib-2459034</v>
          </cell>
          <cell r="F6455" t="str">
            <v>LR240705O-3295A</v>
          </cell>
          <cell r="G6455">
            <v>6</v>
          </cell>
          <cell r="H6455" t="str">
            <v>普通真核转录组文库</v>
          </cell>
          <cell r="I6455" t="str">
            <v>YHT</v>
          </cell>
          <cell r="J6455">
            <v>6.74</v>
          </cell>
        </row>
        <row r="6455">
          <cell r="N6455" t="e">
            <v>#DIV/0!</v>
          </cell>
        </row>
        <row r="6456">
          <cell r="E6456" t="str">
            <v>HGC-Lib-2459035</v>
          </cell>
          <cell r="F6456" t="str">
            <v>LR240705O-3296A</v>
          </cell>
          <cell r="G6456">
            <v>6</v>
          </cell>
          <cell r="H6456" t="str">
            <v>普通真核转录组文库</v>
          </cell>
          <cell r="I6456" t="str">
            <v>YHT</v>
          </cell>
          <cell r="J6456">
            <v>5.9</v>
          </cell>
        </row>
        <row r="6456">
          <cell r="N6456" t="e">
            <v>#DIV/0!</v>
          </cell>
        </row>
        <row r="6457">
          <cell r="E6457" t="str">
            <v>HGC-Lib-2459036</v>
          </cell>
          <cell r="F6457" t="str">
            <v>LR240705O-3297A</v>
          </cell>
          <cell r="G6457">
            <v>6</v>
          </cell>
          <cell r="H6457" t="str">
            <v>普通真核转录组文库</v>
          </cell>
          <cell r="I6457" t="str">
            <v>YHT</v>
          </cell>
          <cell r="J6457">
            <v>9.68</v>
          </cell>
        </row>
        <row r="6457">
          <cell r="N6457" t="e">
            <v>#DIV/0!</v>
          </cell>
        </row>
        <row r="6458">
          <cell r="E6458" t="str">
            <v>HGC-Lib-2459037</v>
          </cell>
          <cell r="F6458" t="str">
            <v>LR240705O-3298A</v>
          </cell>
          <cell r="G6458">
            <v>6</v>
          </cell>
          <cell r="H6458" t="str">
            <v>普通真核转录组文库</v>
          </cell>
          <cell r="I6458" t="str">
            <v>YHT</v>
          </cell>
          <cell r="J6458">
            <v>9.32</v>
          </cell>
        </row>
        <row r="6458">
          <cell r="N6458" t="e">
            <v>#DIV/0!</v>
          </cell>
        </row>
        <row r="6459">
          <cell r="E6459" t="str">
            <v>HGC-Lib-2459038</v>
          </cell>
          <cell r="F6459" t="str">
            <v>LR240705O-3299A</v>
          </cell>
          <cell r="G6459">
            <v>6</v>
          </cell>
          <cell r="H6459" t="str">
            <v>普通真核转录组文库</v>
          </cell>
          <cell r="I6459" t="str">
            <v>YHT</v>
          </cell>
          <cell r="J6459">
            <v>9.2</v>
          </cell>
        </row>
        <row r="6459">
          <cell r="N6459" t="e">
            <v>#DIV/0!</v>
          </cell>
        </row>
        <row r="6460">
          <cell r="E6460" t="str">
            <v>HGC-Lib-2459039</v>
          </cell>
          <cell r="F6460" t="str">
            <v>LR240705O-3300A</v>
          </cell>
          <cell r="G6460">
            <v>6</v>
          </cell>
          <cell r="H6460" t="str">
            <v>普通真核转录组文库</v>
          </cell>
          <cell r="I6460" t="str">
            <v>YHT</v>
          </cell>
          <cell r="J6460">
            <v>10.9</v>
          </cell>
        </row>
        <row r="6460">
          <cell r="N6460" t="e">
            <v>#DIV/0!</v>
          </cell>
        </row>
        <row r="6461">
          <cell r="E6461" t="str">
            <v>HGC-Lib-2459040</v>
          </cell>
          <cell r="F6461" t="str">
            <v>LR240705O-3301A</v>
          </cell>
          <cell r="G6461">
            <v>6</v>
          </cell>
          <cell r="H6461" t="str">
            <v>普通真核转录组文库</v>
          </cell>
          <cell r="I6461" t="str">
            <v>YHT</v>
          </cell>
          <cell r="J6461">
            <v>6.88</v>
          </cell>
        </row>
        <row r="6461">
          <cell r="N6461" t="e">
            <v>#DIV/0!</v>
          </cell>
        </row>
        <row r="6462">
          <cell r="E6462" t="str">
            <v>HGC-Lib-2459041</v>
          </cell>
          <cell r="F6462" t="str">
            <v>LR240705O-3302A</v>
          </cell>
          <cell r="G6462">
            <v>6</v>
          </cell>
          <cell r="H6462" t="str">
            <v>普通真核转录组文库</v>
          </cell>
          <cell r="I6462" t="str">
            <v>YHT</v>
          </cell>
          <cell r="J6462">
            <v>12.3</v>
          </cell>
        </row>
        <row r="6462">
          <cell r="N6462" t="e">
            <v>#DIV/0!</v>
          </cell>
        </row>
        <row r="6463">
          <cell r="E6463" t="str">
            <v>HGC-Lib-2459042</v>
          </cell>
          <cell r="F6463" t="str">
            <v>LR240705O-3303A</v>
          </cell>
          <cell r="G6463">
            <v>6</v>
          </cell>
          <cell r="H6463" t="str">
            <v>普通真核转录组文库</v>
          </cell>
          <cell r="I6463" t="str">
            <v>YHT</v>
          </cell>
          <cell r="J6463">
            <v>4.96</v>
          </cell>
        </row>
        <row r="6463">
          <cell r="N6463" t="e">
            <v>#DIV/0!</v>
          </cell>
        </row>
        <row r="6464">
          <cell r="E6464" t="str">
            <v>HGC-Lib-2459043</v>
          </cell>
          <cell r="F6464" t="str">
            <v>LR240705O-3304A</v>
          </cell>
          <cell r="G6464">
            <v>6</v>
          </cell>
          <cell r="H6464" t="str">
            <v>普通真核转录组文库</v>
          </cell>
          <cell r="I6464" t="str">
            <v>YHT</v>
          </cell>
          <cell r="J6464">
            <v>5.36</v>
          </cell>
        </row>
        <row r="6464">
          <cell r="N6464" t="e">
            <v>#DIV/0!</v>
          </cell>
        </row>
        <row r="6465">
          <cell r="E6465" t="str">
            <v>HGC-Lib-2459044</v>
          </cell>
          <cell r="F6465" t="str">
            <v>LR240705O-3305A</v>
          </cell>
          <cell r="G6465">
            <v>6</v>
          </cell>
          <cell r="H6465" t="str">
            <v>普通真核转录组文库</v>
          </cell>
          <cell r="I6465" t="str">
            <v>YHT</v>
          </cell>
          <cell r="J6465">
            <v>4.96</v>
          </cell>
        </row>
        <row r="6465">
          <cell r="N6465" t="e">
            <v>#DIV/0!</v>
          </cell>
        </row>
        <row r="6466">
          <cell r="E6466" t="str">
            <v>HGC-Lib-2459045</v>
          </cell>
          <cell r="F6466" t="str">
            <v>LR240705O-3306A</v>
          </cell>
          <cell r="G6466">
            <v>6</v>
          </cell>
          <cell r="H6466" t="str">
            <v>普通真核转录组文库</v>
          </cell>
          <cell r="I6466" t="str">
            <v>YHT</v>
          </cell>
          <cell r="J6466">
            <v>6.08</v>
          </cell>
        </row>
        <row r="6466">
          <cell r="N6466" t="e">
            <v>#DIV/0!</v>
          </cell>
        </row>
        <row r="6467">
          <cell r="E6467" t="str">
            <v>HGC-Lib-2459046</v>
          </cell>
          <cell r="F6467" t="str">
            <v>LR240705O-3307A</v>
          </cell>
          <cell r="G6467">
            <v>6</v>
          </cell>
          <cell r="H6467" t="str">
            <v>普通真核转录组文库</v>
          </cell>
          <cell r="I6467" t="str">
            <v>YHT</v>
          </cell>
          <cell r="J6467">
            <v>2.86</v>
          </cell>
        </row>
        <row r="6467">
          <cell r="N6467" t="e">
            <v>#DIV/0!</v>
          </cell>
        </row>
        <row r="6468">
          <cell r="E6468" t="str">
            <v>HGC-Lib-2459047</v>
          </cell>
          <cell r="F6468" t="str">
            <v>LR240705O-3308A</v>
          </cell>
          <cell r="G6468">
            <v>6</v>
          </cell>
          <cell r="H6468" t="str">
            <v>普通真核转录组文库</v>
          </cell>
          <cell r="I6468" t="str">
            <v>YHT</v>
          </cell>
          <cell r="J6468">
            <v>3.28</v>
          </cell>
        </row>
        <row r="6468">
          <cell r="N6468" t="e">
            <v>#DIV/0!</v>
          </cell>
        </row>
        <row r="6469">
          <cell r="E6469" t="str">
            <v>HGC-Lib-2459048</v>
          </cell>
          <cell r="F6469" t="str">
            <v>LR240705O-3309A</v>
          </cell>
          <cell r="G6469">
            <v>6</v>
          </cell>
          <cell r="H6469" t="str">
            <v>普通真核转录组文库</v>
          </cell>
          <cell r="I6469" t="str">
            <v>YHT</v>
          </cell>
          <cell r="J6469">
            <v>7.52</v>
          </cell>
        </row>
        <row r="6469">
          <cell r="N6469" t="e">
            <v>#DIV/0!</v>
          </cell>
        </row>
        <row r="6470">
          <cell r="E6470" t="str">
            <v>HGC-Lib-2459049</v>
          </cell>
          <cell r="F6470" t="str">
            <v>LR240705O-3310A</v>
          </cell>
          <cell r="G6470">
            <v>6</v>
          </cell>
          <cell r="H6470" t="str">
            <v>普通真核转录组文库</v>
          </cell>
          <cell r="I6470" t="str">
            <v>YHT</v>
          </cell>
          <cell r="J6470">
            <v>6.76</v>
          </cell>
        </row>
        <row r="6470">
          <cell r="N6470" t="e">
            <v>#DIV/0!</v>
          </cell>
        </row>
        <row r="6471">
          <cell r="E6471" t="str">
            <v>HGC-Lib-2459050</v>
          </cell>
          <cell r="F6471" t="str">
            <v>LR240705O-3311A</v>
          </cell>
          <cell r="G6471">
            <v>6</v>
          </cell>
          <cell r="H6471" t="str">
            <v>普通真核转录组文库</v>
          </cell>
          <cell r="I6471" t="str">
            <v>YHT</v>
          </cell>
          <cell r="J6471">
            <v>5.3</v>
          </cell>
        </row>
        <row r="6471">
          <cell r="N6471" t="e">
            <v>#DIV/0!</v>
          </cell>
        </row>
        <row r="6472">
          <cell r="E6472" t="str">
            <v>HGC-Lib-2459051</v>
          </cell>
          <cell r="F6472" t="str">
            <v>LR240705O-3312A</v>
          </cell>
          <cell r="G6472">
            <v>6</v>
          </cell>
          <cell r="H6472" t="str">
            <v>普通真核转录组文库</v>
          </cell>
          <cell r="I6472" t="str">
            <v>WWH</v>
          </cell>
          <cell r="J6472">
            <v>6.82</v>
          </cell>
        </row>
        <row r="6472">
          <cell r="N6472" t="e">
            <v>#DIV/0!</v>
          </cell>
        </row>
        <row r="6473">
          <cell r="E6473" t="str">
            <v>HGC-Lib-2459052</v>
          </cell>
          <cell r="F6473" t="str">
            <v>LR240705O-3313A</v>
          </cell>
          <cell r="G6473">
            <v>6</v>
          </cell>
          <cell r="H6473" t="str">
            <v>普通真核转录组文库</v>
          </cell>
          <cell r="I6473" t="str">
            <v>WWH</v>
          </cell>
          <cell r="J6473">
            <v>19.6</v>
          </cell>
        </row>
        <row r="6473">
          <cell r="N6473" t="e">
            <v>#DIV/0!</v>
          </cell>
        </row>
        <row r="6474">
          <cell r="E6474" t="str">
            <v>HGC-Lib-2459053</v>
          </cell>
          <cell r="F6474" t="str">
            <v>LR240705O-3314A</v>
          </cell>
          <cell r="G6474">
            <v>6</v>
          </cell>
          <cell r="H6474" t="str">
            <v>普通真核转录组文库</v>
          </cell>
          <cell r="I6474" t="str">
            <v>WWH</v>
          </cell>
          <cell r="J6474">
            <v>13.6</v>
          </cell>
        </row>
        <row r="6474">
          <cell r="N6474" t="e">
            <v>#DIV/0!</v>
          </cell>
        </row>
        <row r="6475">
          <cell r="E6475" t="str">
            <v>HGC-Lib-2459054</v>
          </cell>
          <cell r="F6475" t="str">
            <v>LR240705O-3315A</v>
          </cell>
          <cell r="G6475">
            <v>6</v>
          </cell>
          <cell r="H6475" t="str">
            <v>普通真核转录组文库</v>
          </cell>
          <cell r="I6475" t="str">
            <v>WWH</v>
          </cell>
          <cell r="J6475">
            <v>9.12</v>
          </cell>
        </row>
        <row r="6475">
          <cell r="N6475" t="e">
            <v>#DIV/0!</v>
          </cell>
        </row>
        <row r="6476">
          <cell r="E6476" t="str">
            <v>HGC-Lib-2459055</v>
          </cell>
          <cell r="F6476" t="str">
            <v>LR240705O-3316A</v>
          </cell>
          <cell r="G6476">
            <v>6</v>
          </cell>
          <cell r="H6476" t="str">
            <v>普通真核转录组文库</v>
          </cell>
          <cell r="I6476" t="str">
            <v>WWH</v>
          </cell>
          <cell r="J6476">
            <v>4.8</v>
          </cell>
        </row>
        <row r="6476">
          <cell r="N6476" t="e">
            <v>#DIV/0!</v>
          </cell>
        </row>
        <row r="6477">
          <cell r="E6477" t="str">
            <v>HGC-Lib-2459056</v>
          </cell>
          <cell r="F6477" t="str">
            <v>LR240705O-3317A</v>
          </cell>
          <cell r="G6477">
            <v>6</v>
          </cell>
          <cell r="H6477" t="str">
            <v>普通真核转录组文库</v>
          </cell>
          <cell r="I6477" t="str">
            <v>WWH</v>
          </cell>
          <cell r="J6477">
            <v>7.22</v>
          </cell>
        </row>
        <row r="6477">
          <cell r="N6477" t="e">
            <v>#DIV/0!</v>
          </cell>
        </row>
        <row r="6478">
          <cell r="E6478" t="str">
            <v>HGC-Lib-2459057</v>
          </cell>
          <cell r="F6478" t="str">
            <v>LR240705O-3318A</v>
          </cell>
          <cell r="G6478">
            <v>6</v>
          </cell>
          <cell r="H6478" t="str">
            <v>普通真核转录组文库</v>
          </cell>
          <cell r="I6478" t="str">
            <v>WWH</v>
          </cell>
          <cell r="J6478">
            <v>5.22</v>
          </cell>
        </row>
        <row r="6478">
          <cell r="N6478" t="e">
            <v>#DIV/0!</v>
          </cell>
        </row>
        <row r="6479">
          <cell r="E6479" t="str">
            <v>HGC-Lib-2459058</v>
          </cell>
          <cell r="F6479" t="str">
            <v>LR240705O-3319A</v>
          </cell>
          <cell r="G6479">
            <v>6</v>
          </cell>
          <cell r="H6479" t="str">
            <v>普通真核转录组文库</v>
          </cell>
          <cell r="I6479" t="str">
            <v>WWH</v>
          </cell>
          <cell r="J6479">
            <v>5.84</v>
          </cell>
        </row>
        <row r="6479">
          <cell r="N6479" t="e">
            <v>#DIV/0!</v>
          </cell>
        </row>
        <row r="6480">
          <cell r="E6480" t="str">
            <v>HGC-Lib-2459059</v>
          </cell>
          <cell r="F6480" t="str">
            <v>LR240705O-3320A</v>
          </cell>
          <cell r="G6480">
            <v>6</v>
          </cell>
          <cell r="H6480" t="str">
            <v>普通真核转录组文库</v>
          </cell>
          <cell r="I6480" t="str">
            <v>WWH</v>
          </cell>
          <cell r="J6480">
            <v>17.1</v>
          </cell>
        </row>
        <row r="6480">
          <cell r="N6480" t="e">
            <v>#DIV/0!</v>
          </cell>
        </row>
        <row r="6481">
          <cell r="E6481" t="str">
            <v>HGC-Lib-2459060</v>
          </cell>
          <cell r="F6481" t="str">
            <v>LR240705O-3321A</v>
          </cell>
          <cell r="G6481">
            <v>6</v>
          </cell>
          <cell r="H6481" t="str">
            <v>普通真核转录组文库</v>
          </cell>
          <cell r="I6481" t="str">
            <v>WWH</v>
          </cell>
          <cell r="J6481">
            <v>4.3</v>
          </cell>
        </row>
        <row r="6481">
          <cell r="N6481" t="e">
            <v>#DIV/0!</v>
          </cell>
        </row>
        <row r="6482">
          <cell r="E6482" t="str">
            <v>HGC-Lib-2459061</v>
          </cell>
          <cell r="F6482" t="str">
            <v>LR240705O-3322A</v>
          </cell>
          <cell r="G6482">
            <v>6</v>
          </cell>
          <cell r="H6482" t="str">
            <v>普通真核转录组文库</v>
          </cell>
          <cell r="I6482" t="str">
            <v>WWH</v>
          </cell>
          <cell r="J6482">
            <v>11.2</v>
          </cell>
        </row>
        <row r="6482">
          <cell r="N6482" t="e">
            <v>#DIV/0!</v>
          </cell>
        </row>
        <row r="6483">
          <cell r="E6483" t="str">
            <v>HGC-Lib-2459062</v>
          </cell>
          <cell r="F6483" t="str">
            <v>LR240705O-3323A</v>
          </cell>
          <cell r="G6483">
            <v>6</v>
          </cell>
          <cell r="H6483" t="str">
            <v>普通真核转录组文库</v>
          </cell>
          <cell r="I6483" t="str">
            <v>WWH</v>
          </cell>
          <cell r="J6483">
            <v>23.2</v>
          </cell>
        </row>
        <row r="6483">
          <cell r="N6483" t="e">
            <v>#DIV/0!</v>
          </cell>
        </row>
        <row r="6484">
          <cell r="E6484" t="str">
            <v>HGC-Lib-2459063</v>
          </cell>
          <cell r="F6484" t="str">
            <v>LR240705O-3324A</v>
          </cell>
          <cell r="G6484">
            <v>6</v>
          </cell>
          <cell r="H6484" t="str">
            <v>普通真核转录组文库</v>
          </cell>
          <cell r="I6484" t="str">
            <v>WWH</v>
          </cell>
          <cell r="J6484">
            <v>6.02</v>
          </cell>
        </row>
        <row r="6484">
          <cell r="N6484" t="e">
            <v>#DIV/0!</v>
          </cell>
        </row>
        <row r="6485">
          <cell r="E6485" t="str">
            <v>HGC-Lib-2459064</v>
          </cell>
          <cell r="F6485" t="str">
            <v>LR240705O-3325A</v>
          </cell>
          <cell r="G6485">
            <v>6</v>
          </cell>
          <cell r="H6485" t="str">
            <v>普通真核转录组文库</v>
          </cell>
          <cell r="I6485" t="str">
            <v>WWH</v>
          </cell>
          <cell r="J6485">
            <v>3.66</v>
          </cell>
        </row>
        <row r="6485">
          <cell r="N6485" t="e">
            <v>#DIV/0!</v>
          </cell>
        </row>
        <row r="6486">
          <cell r="E6486" t="str">
            <v>HGC-Lib-2459065</v>
          </cell>
          <cell r="F6486" t="str">
            <v>LR240705O-3326A</v>
          </cell>
          <cell r="G6486">
            <v>6</v>
          </cell>
          <cell r="H6486" t="str">
            <v>普通真核转录组文库</v>
          </cell>
          <cell r="I6486" t="str">
            <v>WWH</v>
          </cell>
          <cell r="J6486">
            <v>5</v>
          </cell>
        </row>
        <row r="6486">
          <cell r="N6486" t="e">
            <v>#DIV/0!</v>
          </cell>
        </row>
        <row r="6487">
          <cell r="E6487" t="str">
            <v>HGC-Lib-2459066</v>
          </cell>
          <cell r="F6487" t="str">
            <v>LR240705O-3327A</v>
          </cell>
          <cell r="G6487">
            <v>6</v>
          </cell>
          <cell r="H6487" t="str">
            <v>普通真核转录组文库</v>
          </cell>
          <cell r="I6487" t="str">
            <v>WWH</v>
          </cell>
          <cell r="J6487">
            <v>9.4</v>
          </cell>
        </row>
        <row r="6487">
          <cell r="N6487" t="e">
            <v>#DIV/0!</v>
          </cell>
        </row>
        <row r="6488">
          <cell r="E6488" t="str">
            <v>HGC-Lib-2459067</v>
          </cell>
          <cell r="F6488" t="str">
            <v>LR240705O-3328A</v>
          </cell>
          <cell r="G6488">
            <v>6</v>
          </cell>
          <cell r="H6488" t="str">
            <v>普通真核转录组文库</v>
          </cell>
          <cell r="I6488" t="str">
            <v>WWH</v>
          </cell>
          <cell r="J6488">
            <v>3.72</v>
          </cell>
        </row>
        <row r="6488">
          <cell r="N6488" t="e">
            <v>#DIV/0!</v>
          </cell>
        </row>
        <row r="6489">
          <cell r="E6489" t="str">
            <v>HGC-Lib-2459068</v>
          </cell>
          <cell r="F6489" t="str">
            <v>LR240705O-3329A</v>
          </cell>
          <cell r="G6489">
            <v>6</v>
          </cell>
          <cell r="H6489" t="str">
            <v>普通真核转录组文库</v>
          </cell>
          <cell r="I6489" t="str">
            <v>WWH</v>
          </cell>
          <cell r="J6489">
            <v>8</v>
          </cell>
        </row>
        <row r="6489">
          <cell r="N6489" t="e">
            <v>#DIV/0!</v>
          </cell>
        </row>
        <row r="6490">
          <cell r="E6490" t="str">
            <v>HGC-Lib-2459069</v>
          </cell>
          <cell r="F6490" t="str">
            <v>LR240705O-3330A</v>
          </cell>
          <cell r="G6490">
            <v>6</v>
          </cell>
          <cell r="H6490" t="str">
            <v>普通真核转录组文库</v>
          </cell>
          <cell r="I6490" t="str">
            <v>WWH</v>
          </cell>
          <cell r="J6490">
            <v>7.02</v>
          </cell>
        </row>
        <row r="6490">
          <cell r="N6490" t="e">
            <v>#DIV/0!</v>
          </cell>
        </row>
        <row r="6491">
          <cell r="E6491" t="str">
            <v>HGC-Lib-2459070</v>
          </cell>
          <cell r="F6491" t="str">
            <v>LR240705O-3331A</v>
          </cell>
          <cell r="G6491">
            <v>6</v>
          </cell>
          <cell r="H6491" t="str">
            <v>普通真核转录组文库</v>
          </cell>
          <cell r="I6491" t="str">
            <v>WWH</v>
          </cell>
          <cell r="J6491">
            <v>4.9</v>
          </cell>
        </row>
        <row r="6491">
          <cell r="N6491" t="e">
            <v>#DIV/0!</v>
          </cell>
        </row>
        <row r="6492">
          <cell r="E6492" t="str">
            <v>HGC-Lib-2459071</v>
          </cell>
          <cell r="F6492" t="str">
            <v>LR240705O-3332A</v>
          </cell>
          <cell r="G6492">
            <v>6</v>
          </cell>
          <cell r="H6492" t="str">
            <v>普通真核转录组文库</v>
          </cell>
          <cell r="I6492" t="str">
            <v>WWH</v>
          </cell>
          <cell r="J6492">
            <v>4.54</v>
          </cell>
        </row>
        <row r="6492">
          <cell r="N6492" t="e">
            <v>#DIV/0!</v>
          </cell>
        </row>
        <row r="6493">
          <cell r="E6493" t="str">
            <v>HGC-Lib-2459072</v>
          </cell>
          <cell r="F6493" t="str">
            <v>LR240705O-3333A</v>
          </cell>
          <cell r="G6493">
            <v>6</v>
          </cell>
          <cell r="H6493" t="str">
            <v>普通真核转录组文库</v>
          </cell>
          <cell r="I6493" t="str">
            <v>WWH</v>
          </cell>
          <cell r="J6493">
            <v>5.9</v>
          </cell>
        </row>
        <row r="6493">
          <cell r="N6493" t="e">
            <v>#DIV/0!</v>
          </cell>
        </row>
        <row r="6494">
          <cell r="E6494" t="str">
            <v>HGC-Lib-2459073</v>
          </cell>
          <cell r="F6494" t="str">
            <v>LR240705O-3334A</v>
          </cell>
          <cell r="G6494">
            <v>6</v>
          </cell>
          <cell r="H6494" t="str">
            <v>普通真核转录组文库</v>
          </cell>
          <cell r="I6494" t="str">
            <v>WWH</v>
          </cell>
          <cell r="J6494">
            <v>11</v>
          </cell>
        </row>
        <row r="6494">
          <cell r="N6494" t="e">
            <v>#DIV/0!</v>
          </cell>
        </row>
        <row r="6495">
          <cell r="E6495" t="str">
            <v>HGC-Lib-2459074</v>
          </cell>
          <cell r="F6495" t="str">
            <v>LR240715O-2497A</v>
          </cell>
          <cell r="G6495">
            <v>6</v>
          </cell>
          <cell r="H6495" t="str">
            <v>普通真核转录组文库</v>
          </cell>
          <cell r="I6495" t="str">
            <v>WWH</v>
          </cell>
          <cell r="J6495">
            <v>5.58</v>
          </cell>
        </row>
        <row r="6495">
          <cell r="N6495" t="e">
            <v>#DIV/0!</v>
          </cell>
        </row>
        <row r="6496">
          <cell r="E6496" t="str">
            <v>HGC-Lib-2459075</v>
          </cell>
          <cell r="F6496" t="str">
            <v>LR240715O-2498A</v>
          </cell>
          <cell r="G6496">
            <v>6</v>
          </cell>
          <cell r="H6496" t="str">
            <v>普通真核转录组文库</v>
          </cell>
          <cell r="I6496" t="str">
            <v>WWH</v>
          </cell>
          <cell r="J6496">
            <v>3.22</v>
          </cell>
        </row>
        <row r="6496">
          <cell r="N6496" t="e">
            <v>#DIV/0!</v>
          </cell>
        </row>
        <row r="6497">
          <cell r="E6497" t="str">
            <v>HGC-Lib-2459076</v>
          </cell>
          <cell r="F6497" t="str">
            <v>LR240715O-2499A</v>
          </cell>
          <cell r="G6497">
            <v>6</v>
          </cell>
          <cell r="H6497" t="str">
            <v>普通真核转录组文库</v>
          </cell>
          <cell r="I6497" t="str">
            <v>WWH</v>
          </cell>
          <cell r="J6497">
            <v>4.06</v>
          </cell>
        </row>
        <row r="6497">
          <cell r="N6497" t="e">
            <v>#DIV/0!</v>
          </cell>
        </row>
        <row r="6498">
          <cell r="E6498" t="str">
            <v>HGC-Lib-2459077</v>
          </cell>
          <cell r="F6498" t="str">
            <v>LR240715O-2500A</v>
          </cell>
          <cell r="G6498">
            <v>6</v>
          </cell>
          <cell r="H6498" t="str">
            <v>普通真核转录组文库</v>
          </cell>
          <cell r="I6498" t="str">
            <v>WWH</v>
          </cell>
          <cell r="J6498">
            <v>3.28</v>
          </cell>
        </row>
        <row r="6498">
          <cell r="N6498" t="e">
            <v>#DIV/0!</v>
          </cell>
        </row>
        <row r="6499">
          <cell r="E6499" t="str">
            <v>HGC-Lib-2459078</v>
          </cell>
          <cell r="F6499" t="str">
            <v>LR240715O-2501A</v>
          </cell>
          <cell r="G6499">
            <v>6</v>
          </cell>
          <cell r="H6499" t="str">
            <v>普通真核转录组文库</v>
          </cell>
          <cell r="I6499" t="str">
            <v>WWH</v>
          </cell>
          <cell r="J6499">
            <v>5.9</v>
          </cell>
        </row>
        <row r="6499">
          <cell r="N6499" t="e">
            <v>#DIV/0!</v>
          </cell>
        </row>
        <row r="6500">
          <cell r="E6500" t="str">
            <v>HGC-Lib-2459079</v>
          </cell>
          <cell r="F6500" t="str">
            <v>LR240715O-2502A</v>
          </cell>
          <cell r="G6500">
            <v>6</v>
          </cell>
          <cell r="H6500" t="str">
            <v>普通真核转录组文库</v>
          </cell>
          <cell r="I6500" t="str">
            <v>WWH</v>
          </cell>
          <cell r="J6500">
            <v>12.4</v>
          </cell>
        </row>
        <row r="6500">
          <cell r="N6500" t="e">
            <v>#DIV/0!</v>
          </cell>
        </row>
        <row r="6501">
          <cell r="E6501" t="str">
            <v>HGC-Lib-2459080</v>
          </cell>
          <cell r="F6501" t="str">
            <v>LR240708O-9024A</v>
          </cell>
          <cell r="G6501">
            <v>8</v>
          </cell>
          <cell r="H6501" t="str">
            <v>普通真核转录组文库</v>
          </cell>
          <cell r="I6501" t="str">
            <v>WWH</v>
          </cell>
          <cell r="J6501">
            <v>2.36</v>
          </cell>
        </row>
        <row r="6501">
          <cell r="N6501" t="e">
            <v>#DIV/0!</v>
          </cell>
        </row>
        <row r="6502">
          <cell r="E6502" t="str">
            <v>HGC-Lib-2459081</v>
          </cell>
          <cell r="F6502" t="str">
            <v>LR240708O-9025A</v>
          </cell>
          <cell r="G6502">
            <v>8</v>
          </cell>
          <cell r="H6502" t="str">
            <v>普通真核转录组文库</v>
          </cell>
          <cell r="I6502" t="str">
            <v>WWH</v>
          </cell>
          <cell r="J6502">
            <v>2.3</v>
          </cell>
        </row>
        <row r="6502">
          <cell r="N6502" t="e">
            <v>#DIV/0!</v>
          </cell>
        </row>
        <row r="6503">
          <cell r="E6503" t="str">
            <v>HGC-Lib-2459082</v>
          </cell>
          <cell r="F6503" t="str">
            <v>LR240708O-9026A</v>
          </cell>
          <cell r="G6503">
            <v>8</v>
          </cell>
          <cell r="H6503" t="str">
            <v>普通真核转录组文库</v>
          </cell>
          <cell r="I6503" t="str">
            <v>WWH</v>
          </cell>
          <cell r="J6503">
            <v>1.49</v>
          </cell>
        </row>
        <row r="6503">
          <cell r="N6503" t="e">
            <v>#DIV/0!</v>
          </cell>
        </row>
        <row r="6504">
          <cell r="E6504" t="str">
            <v>HGC-Lib-2459083</v>
          </cell>
          <cell r="F6504" t="str">
            <v>LR240708O-9027A</v>
          </cell>
          <cell r="G6504">
            <v>8</v>
          </cell>
          <cell r="H6504" t="str">
            <v>普通真核转录组文库</v>
          </cell>
          <cell r="I6504" t="str">
            <v>WWH</v>
          </cell>
          <cell r="J6504">
            <v>2.8</v>
          </cell>
        </row>
        <row r="6504">
          <cell r="N6504" t="e">
            <v>#DIV/0!</v>
          </cell>
        </row>
        <row r="6505">
          <cell r="E6505" t="str">
            <v>HGC-Lib-2459084</v>
          </cell>
          <cell r="F6505" t="str">
            <v>LR240708O-9028A</v>
          </cell>
          <cell r="G6505">
            <v>8</v>
          </cell>
          <cell r="H6505" t="str">
            <v>普通真核转录组文库</v>
          </cell>
          <cell r="I6505" t="str">
            <v>WWH</v>
          </cell>
          <cell r="J6505">
            <v>2.6</v>
          </cell>
        </row>
        <row r="6505">
          <cell r="N6505" t="e">
            <v>#DIV/0!</v>
          </cell>
        </row>
        <row r="6506">
          <cell r="E6506" t="str">
            <v>HGC-Lib-2459085</v>
          </cell>
          <cell r="F6506" t="str">
            <v>LR240708O-9029A</v>
          </cell>
          <cell r="G6506">
            <v>8</v>
          </cell>
          <cell r="H6506" t="str">
            <v>普通真核转录组文库</v>
          </cell>
          <cell r="I6506" t="str">
            <v>WWH</v>
          </cell>
          <cell r="J6506">
            <v>2.12</v>
          </cell>
        </row>
        <row r="6506">
          <cell r="N6506" t="e">
            <v>#DIV/0!</v>
          </cell>
        </row>
        <row r="6507">
          <cell r="E6507" t="str">
            <v>HGC-Lib-2459086</v>
          </cell>
          <cell r="F6507" t="str">
            <v>LR240708O-9030A</v>
          </cell>
          <cell r="G6507">
            <v>8</v>
          </cell>
          <cell r="H6507" t="str">
            <v>普通真核转录组文库</v>
          </cell>
          <cell r="I6507" t="str">
            <v>WWH</v>
          </cell>
          <cell r="J6507">
            <v>3.16</v>
          </cell>
        </row>
        <row r="6507">
          <cell r="N6507" t="e">
            <v>#DIV/0!</v>
          </cell>
        </row>
        <row r="6508">
          <cell r="E6508" t="str">
            <v>HGC-Lib-2459087</v>
          </cell>
          <cell r="F6508" t="str">
            <v>LR240708O-9031A</v>
          </cell>
          <cell r="G6508">
            <v>8</v>
          </cell>
          <cell r="H6508" t="str">
            <v>普通真核转录组文库</v>
          </cell>
          <cell r="I6508" t="str">
            <v>WWH</v>
          </cell>
          <cell r="J6508">
            <v>4.3</v>
          </cell>
        </row>
        <row r="6508">
          <cell r="N6508" t="e">
            <v>#DIV/0!</v>
          </cell>
        </row>
        <row r="6509">
          <cell r="E6509" t="str">
            <v>HGC-Lib-2459088</v>
          </cell>
          <cell r="F6509" t="str">
            <v>LR240708O-9032A</v>
          </cell>
          <cell r="G6509">
            <v>8</v>
          </cell>
          <cell r="H6509" t="str">
            <v>普通真核转录组文库</v>
          </cell>
          <cell r="I6509" t="str">
            <v>WWH</v>
          </cell>
          <cell r="J6509">
            <v>4.44</v>
          </cell>
        </row>
        <row r="6509">
          <cell r="N6509" t="e">
            <v>#DIV/0!</v>
          </cell>
        </row>
        <row r="6510">
          <cell r="E6510" t="str">
            <v>HGC-Lib-2459089</v>
          </cell>
          <cell r="F6510" t="str">
            <v>LR240712O-2475A</v>
          </cell>
          <cell r="G6510">
            <v>6</v>
          </cell>
          <cell r="H6510" t="str">
            <v>普通真核转录组文库</v>
          </cell>
          <cell r="I6510" t="str">
            <v>WWH</v>
          </cell>
          <cell r="J6510">
            <v>3.88</v>
          </cell>
        </row>
        <row r="6510">
          <cell r="N6510" t="e">
            <v>#DIV/0!</v>
          </cell>
        </row>
        <row r="6511">
          <cell r="E6511" t="str">
            <v>HGC-Lib-2459090</v>
          </cell>
          <cell r="F6511" t="str">
            <v>LR240712O-2476A</v>
          </cell>
          <cell r="G6511">
            <v>6</v>
          </cell>
          <cell r="H6511" t="str">
            <v>普通真核转录组文库</v>
          </cell>
          <cell r="I6511" t="str">
            <v>WWH</v>
          </cell>
          <cell r="J6511">
            <v>1.92</v>
          </cell>
        </row>
        <row r="6511">
          <cell r="N6511" t="e">
            <v>#DIV/0!</v>
          </cell>
        </row>
        <row r="6512">
          <cell r="E6512" t="str">
            <v>HGC-Lib-2459091</v>
          </cell>
          <cell r="F6512" t="str">
            <v>LR240712O-2477A</v>
          </cell>
          <cell r="G6512">
            <v>6</v>
          </cell>
          <cell r="H6512" t="str">
            <v>普通真核转录组文库</v>
          </cell>
          <cell r="I6512" t="str">
            <v>WWH</v>
          </cell>
          <cell r="J6512">
            <v>4.8</v>
          </cell>
        </row>
        <row r="6512">
          <cell r="N6512" t="e">
            <v>#DIV/0!</v>
          </cell>
        </row>
        <row r="6513">
          <cell r="E6513" t="str">
            <v>HGC-Lib-2459092</v>
          </cell>
          <cell r="F6513" t="str">
            <v>LR240712O-2478A</v>
          </cell>
          <cell r="G6513">
            <v>6</v>
          </cell>
          <cell r="H6513" t="str">
            <v>普通真核转录组文库</v>
          </cell>
          <cell r="I6513" t="str">
            <v>WWH</v>
          </cell>
          <cell r="J6513">
            <v>2.62</v>
          </cell>
        </row>
        <row r="6513">
          <cell r="N6513" t="e">
            <v>#DIV/0!</v>
          </cell>
        </row>
        <row r="6514">
          <cell r="E6514" t="str">
            <v>HGC-Lib-2459093</v>
          </cell>
          <cell r="F6514" t="str">
            <v>LR240712O-2479A</v>
          </cell>
          <cell r="G6514">
            <v>6</v>
          </cell>
          <cell r="H6514" t="str">
            <v>普通真核转录组文库</v>
          </cell>
          <cell r="I6514" t="str">
            <v>WWH</v>
          </cell>
          <cell r="J6514">
            <v>5.78</v>
          </cell>
        </row>
        <row r="6514">
          <cell r="N6514" t="e">
            <v>#DIV/0!</v>
          </cell>
        </row>
        <row r="6515">
          <cell r="E6515" t="str">
            <v>HGC-Lib-2459094</v>
          </cell>
          <cell r="F6515" t="str">
            <v>LR240712O-2480A</v>
          </cell>
          <cell r="G6515">
            <v>6</v>
          </cell>
          <cell r="H6515" t="str">
            <v>普通真核转录组文库</v>
          </cell>
          <cell r="I6515" t="str">
            <v>WWH</v>
          </cell>
          <cell r="J6515">
            <v>5.1</v>
          </cell>
        </row>
        <row r="6515">
          <cell r="N6515" t="e">
            <v>#DIV/0!</v>
          </cell>
        </row>
        <row r="6516">
          <cell r="E6516" t="str">
            <v>HGC-Lib-2459095</v>
          </cell>
          <cell r="F6516" t="str">
            <v>LR240712O-2481A</v>
          </cell>
          <cell r="G6516">
            <v>6</v>
          </cell>
          <cell r="H6516" t="str">
            <v>普通真核转录组文库</v>
          </cell>
          <cell r="I6516" t="str">
            <v>WWH</v>
          </cell>
          <cell r="J6516">
            <v>1.55</v>
          </cell>
        </row>
        <row r="6516">
          <cell r="N6516" t="e">
            <v>#DIV/0!</v>
          </cell>
        </row>
        <row r="6517">
          <cell r="E6517" t="str">
            <v>HGC-Lib-2459096</v>
          </cell>
          <cell r="F6517" t="str">
            <v>LR240712O-2482A</v>
          </cell>
          <cell r="G6517">
            <v>6</v>
          </cell>
          <cell r="H6517" t="str">
            <v>普通真核转录组文库</v>
          </cell>
          <cell r="I6517" t="str">
            <v>WWH</v>
          </cell>
          <cell r="J6517">
            <v>5.5</v>
          </cell>
        </row>
        <row r="6517">
          <cell r="N6517" t="e">
            <v>#DIV/0!</v>
          </cell>
        </row>
        <row r="6518">
          <cell r="E6518" t="str">
            <v>HGC-Lib-2459097</v>
          </cell>
          <cell r="F6518" t="str">
            <v>LR240712O-2483A</v>
          </cell>
          <cell r="G6518">
            <v>6</v>
          </cell>
          <cell r="H6518" t="str">
            <v>普通真核转录组文库</v>
          </cell>
          <cell r="I6518" t="str">
            <v>WWH</v>
          </cell>
          <cell r="J6518">
            <v>7.36</v>
          </cell>
        </row>
        <row r="6518">
          <cell r="N6518" t="e">
            <v>#DIV/0!</v>
          </cell>
        </row>
        <row r="6519">
          <cell r="E6519" t="str">
            <v>HGC-Lib-2459098</v>
          </cell>
          <cell r="F6519" t="str">
            <v>LR240712O-2484A</v>
          </cell>
          <cell r="G6519">
            <v>6</v>
          </cell>
          <cell r="H6519" t="str">
            <v>普通真核转录组文库</v>
          </cell>
          <cell r="I6519" t="str">
            <v>WWH</v>
          </cell>
          <cell r="J6519">
            <v>6.84</v>
          </cell>
        </row>
        <row r="6519">
          <cell r="N6519" t="e">
            <v>#DIV/0!</v>
          </cell>
        </row>
        <row r="6520">
          <cell r="E6520" t="str">
            <v>HGC-Lib-2459099</v>
          </cell>
          <cell r="F6520" t="str">
            <v>LR240712O-2485A</v>
          </cell>
          <cell r="G6520">
            <v>6</v>
          </cell>
          <cell r="H6520" t="str">
            <v>普通真核转录组文库</v>
          </cell>
          <cell r="I6520" t="str">
            <v>HZK</v>
          </cell>
          <cell r="J6520">
            <v>3.62</v>
          </cell>
        </row>
        <row r="6520">
          <cell r="N6520" t="e">
            <v>#DIV/0!</v>
          </cell>
        </row>
        <row r="6521">
          <cell r="E6521" t="str">
            <v>HGC-Lib-2459100</v>
          </cell>
          <cell r="F6521" t="str">
            <v>LR240712O-2486A</v>
          </cell>
          <cell r="G6521">
            <v>6</v>
          </cell>
          <cell r="H6521" t="str">
            <v>普通真核转录组文库</v>
          </cell>
          <cell r="I6521" t="str">
            <v>HZK</v>
          </cell>
          <cell r="J6521">
            <v>5.04</v>
          </cell>
        </row>
        <row r="6521">
          <cell r="N6521" t="e">
            <v>#DIV/0!</v>
          </cell>
        </row>
        <row r="6522">
          <cell r="E6522" t="str">
            <v>HGC-Lib-2459101</v>
          </cell>
          <cell r="F6522" t="str">
            <v>LR240712O-2487A</v>
          </cell>
          <cell r="G6522">
            <v>6</v>
          </cell>
          <cell r="H6522" t="str">
            <v>普通真核转录组文库</v>
          </cell>
          <cell r="I6522" t="str">
            <v>HZK</v>
          </cell>
          <cell r="J6522">
            <v>7.44</v>
          </cell>
        </row>
        <row r="6522">
          <cell r="N6522" t="e">
            <v>#DIV/0!</v>
          </cell>
        </row>
        <row r="6523">
          <cell r="E6523" t="str">
            <v>HGC-Lib-2459102</v>
          </cell>
          <cell r="F6523" t="str">
            <v>LR240712O-2488A</v>
          </cell>
          <cell r="G6523">
            <v>6</v>
          </cell>
          <cell r="H6523" t="str">
            <v>普通真核转录组文库</v>
          </cell>
          <cell r="I6523" t="str">
            <v>HZK</v>
          </cell>
          <cell r="J6523">
            <v>3.76</v>
          </cell>
        </row>
        <row r="6523">
          <cell r="N6523" t="e">
            <v>#DIV/0!</v>
          </cell>
        </row>
        <row r="6524">
          <cell r="E6524" t="str">
            <v>HGC-Lib-2459103</v>
          </cell>
          <cell r="F6524" t="str">
            <v>LR240712O-2489A</v>
          </cell>
          <cell r="G6524">
            <v>6</v>
          </cell>
          <cell r="H6524" t="str">
            <v>普通真核转录组文库</v>
          </cell>
          <cell r="I6524" t="str">
            <v>HZK</v>
          </cell>
          <cell r="J6524">
            <v>4.94</v>
          </cell>
        </row>
        <row r="6524">
          <cell r="N6524" t="e">
            <v>#DIV/0!</v>
          </cell>
        </row>
        <row r="6525">
          <cell r="E6525" t="str">
            <v>HGC-Lib-2459104</v>
          </cell>
          <cell r="F6525" t="str">
            <v>LR240712O-2490A</v>
          </cell>
          <cell r="G6525">
            <v>6</v>
          </cell>
          <cell r="H6525" t="str">
            <v>普通真核转录组文库</v>
          </cell>
          <cell r="I6525" t="str">
            <v>HZK</v>
          </cell>
          <cell r="J6525">
            <v>4</v>
          </cell>
        </row>
        <row r="6525">
          <cell r="N6525" t="e">
            <v>#DIV/0!</v>
          </cell>
        </row>
        <row r="6526">
          <cell r="E6526" t="str">
            <v>HGC-Lib-2459105</v>
          </cell>
          <cell r="F6526" t="str">
            <v>LM240514O-3137A</v>
          </cell>
          <cell r="G6526">
            <v>2</v>
          </cell>
          <cell r="H6526" t="str">
            <v>扩增子文库</v>
          </cell>
          <cell r="I6526" t="str">
            <v>HZK</v>
          </cell>
          <cell r="J6526">
            <v>33.2</v>
          </cell>
        </row>
        <row r="6526">
          <cell r="N6526" t="e">
            <v>#DIV/0!</v>
          </cell>
        </row>
        <row r="6527">
          <cell r="E6527" t="str">
            <v>HGC-Lib-2459106</v>
          </cell>
          <cell r="F6527" t="str">
            <v>LD240708D-0709A</v>
          </cell>
          <cell r="G6527">
            <v>2</v>
          </cell>
          <cell r="H6527" t="str">
            <v>DNA基因组文库</v>
          </cell>
          <cell r="I6527" t="str">
            <v>HZK</v>
          </cell>
          <cell r="J6527">
            <v>60.8</v>
          </cell>
        </row>
        <row r="6527">
          <cell r="N6527" t="e">
            <v>#DIV/0!</v>
          </cell>
        </row>
        <row r="6528">
          <cell r="E6528" t="str">
            <v>HGC-Lib-2459107</v>
          </cell>
          <cell r="F6528" t="str">
            <v>LD240708D-0710A</v>
          </cell>
          <cell r="G6528">
            <v>2</v>
          </cell>
          <cell r="H6528" t="str">
            <v>DNA基因组文库</v>
          </cell>
          <cell r="I6528" t="str">
            <v>HZK</v>
          </cell>
          <cell r="J6528">
            <v>56.4</v>
          </cell>
        </row>
        <row r="6528">
          <cell r="N6528" t="e">
            <v>#DIV/0!</v>
          </cell>
        </row>
        <row r="6529">
          <cell r="E6529" t="str">
            <v>HGC-Lib-2459108</v>
          </cell>
          <cell r="F6529" t="str">
            <v>LD240708D-0711A</v>
          </cell>
          <cell r="G6529">
            <v>2</v>
          </cell>
          <cell r="H6529" t="str">
            <v>DNA基因组文库</v>
          </cell>
          <cell r="I6529" t="str">
            <v>HZK</v>
          </cell>
          <cell r="J6529">
            <v>87.8</v>
          </cell>
        </row>
        <row r="6529">
          <cell r="N6529" t="e">
            <v>#DIV/0!</v>
          </cell>
        </row>
        <row r="6530">
          <cell r="E6530" t="str">
            <v>HGC-Lib-2459109</v>
          </cell>
          <cell r="F6530" t="str">
            <v>LD240708D-0712A</v>
          </cell>
          <cell r="G6530">
            <v>2</v>
          </cell>
          <cell r="H6530" t="str">
            <v>DNA基因组文库</v>
          </cell>
          <cell r="I6530" t="str">
            <v>HZK</v>
          </cell>
          <cell r="J6530">
            <v>94</v>
          </cell>
        </row>
        <row r="6530">
          <cell r="N6530" t="e">
            <v>#DIV/0!</v>
          </cell>
        </row>
        <row r="6531">
          <cell r="E6531" t="str">
            <v>HGC-Lib-2459110</v>
          </cell>
          <cell r="F6531" t="str">
            <v>LD240708D-0713A</v>
          </cell>
          <cell r="G6531">
            <v>2</v>
          </cell>
          <cell r="H6531" t="str">
            <v>DNA基因组文库</v>
          </cell>
          <cell r="I6531" t="str">
            <v>HZK</v>
          </cell>
          <cell r="J6531">
            <v>46.6</v>
          </cell>
        </row>
        <row r="6531">
          <cell r="N6531" t="e">
            <v>#DIV/0!</v>
          </cell>
        </row>
        <row r="6532">
          <cell r="E6532" t="str">
            <v>HGC-Lib-2459111</v>
          </cell>
          <cell r="F6532" t="str">
            <v>LD240708D-0714A</v>
          </cell>
          <cell r="G6532">
            <v>2</v>
          </cell>
          <cell r="H6532" t="str">
            <v>DNA基因组文库</v>
          </cell>
          <cell r="I6532" t="str">
            <v>HZK</v>
          </cell>
          <cell r="J6532">
            <v>66.6</v>
          </cell>
        </row>
        <row r="6532">
          <cell r="N6532" t="e">
            <v>#DIV/0!</v>
          </cell>
        </row>
        <row r="6533">
          <cell r="E6533" t="str">
            <v>HGC-Lib-2459112</v>
          </cell>
          <cell r="F6533" t="str">
            <v>Liver1</v>
          </cell>
          <cell r="G6533">
            <v>10</v>
          </cell>
          <cell r="H6533" t="str">
            <v>ATAC-Seq文库</v>
          </cell>
          <cell r="I6533" t="str">
            <v>ZZ</v>
          </cell>
          <cell r="J6533">
            <v>13.2</v>
          </cell>
          <cell r="K6533">
            <v>489</v>
          </cell>
          <cell r="L6533" t="str">
            <v>GZQ</v>
          </cell>
        </row>
        <row r="6533">
          <cell r="N6533">
            <v>41.5290231241151</v>
          </cell>
        </row>
        <row r="6534">
          <cell r="E6534" t="str">
            <v>HGC-Lib-2459113</v>
          </cell>
          <cell r="F6534" t="str">
            <v>Liver2</v>
          </cell>
          <cell r="G6534">
            <v>10</v>
          </cell>
          <cell r="H6534" t="str">
            <v>ATAC-Seq文库</v>
          </cell>
          <cell r="I6534" t="str">
            <v>ZZ</v>
          </cell>
          <cell r="J6534">
            <v>12.4</v>
          </cell>
          <cell r="K6534">
            <v>524</v>
          </cell>
          <cell r="L6534" t="str">
            <v>GZQ</v>
          </cell>
        </row>
        <row r="6534">
          <cell r="N6534">
            <v>36.4063417498532</v>
          </cell>
        </row>
        <row r="6535">
          <cell r="E6535" t="str">
            <v>HGC-Lib-2459114</v>
          </cell>
          <cell r="F6535" t="str">
            <v>Brain1</v>
          </cell>
          <cell r="G6535">
            <v>10</v>
          </cell>
          <cell r="H6535" t="str">
            <v>ATAC-Seq文库</v>
          </cell>
          <cell r="I6535" t="str">
            <v>ZZ</v>
          </cell>
          <cell r="J6535">
            <v>14.3</v>
          </cell>
          <cell r="K6535">
            <v>515</v>
          </cell>
          <cell r="L6535" t="str">
            <v>GZQ</v>
          </cell>
        </row>
        <row r="6535">
          <cell r="N6535">
            <v>42.7184466019417</v>
          </cell>
        </row>
        <row r="6536">
          <cell r="E6536" t="str">
            <v>HGC-Lib-2459115</v>
          </cell>
          <cell r="F6536" t="str">
            <v>Brain2</v>
          </cell>
          <cell r="G6536">
            <v>10</v>
          </cell>
          <cell r="H6536" t="str">
            <v>ATAC-Seq文库</v>
          </cell>
          <cell r="I6536" t="str">
            <v>ZZ</v>
          </cell>
          <cell r="J6536">
            <v>13.9</v>
          </cell>
          <cell r="K6536">
            <v>519</v>
          </cell>
          <cell r="L6536" t="str">
            <v>GZQ</v>
          </cell>
        </row>
        <row r="6536">
          <cell r="N6536">
            <v>41.2034978508967</v>
          </cell>
        </row>
        <row r="6537">
          <cell r="E6537" t="str">
            <v>HGC-Lib-2459119</v>
          </cell>
          <cell r="F6537" t="str">
            <v>YX20</v>
          </cell>
          <cell r="G6537">
            <v>10</v>
          </cell>
          <cell r="H6537" t="str">
            <v>mRNA文库</v>
          </cell>
          <cell r="I6537" t="str">
            <v>ZZ</v>
          </cell>
          <cell r="J6537">
            <v>93</v>
          </cell>
          <cell r="K6537">
            <v>413</v>
          </cell>
          <cell r="L6537" t="str">
            <v>GZQ</v>
          </cell>
        </row>
        <row r="6537">
          <cell r="N6537">
            <v>346.43322778916</v>
          </cell>
        </row>
        <row r="6538">
          <cell r="E6538" t="str">
            <v>HGC-Lib-2459120</v>
          </cell>
          <cell r="F6538" t="str">
            <v>YX21</v>
          </cell>
          <cell r="G6538">
            <v>10</v>
          </cell>
          <cell r="H6538" t="str">
            <v>mRNA文库</v>
          </cell>
          <cell r="I6538" t="str">
            <v>ZZ</v>
          </cell>
          <cell r="J6538">
            <v>102</v>
          </cell>
          <cell r="K6538">
            <v>456</v>
          </cell>
          <cell r="L6538" t="str">
            <v>GZQ</v>
          </cell>
        </row>
        <row r="6538">
          <cell r="N6538">
            <v>344.12955465587</v>
          </cell>
        </row>
        <row r="6539">
          <cell r="E6539" t="str">
            <v>HGC-Lib-2459121</v>
          </cell>
          <cell r="F6539" t="str">
            <v>YX22</v>
          </cell>
          <cell r="G6539">
            <v>10</v>
          </cell>
          <cell r="H6539" t="str">
            <v>mRNA文库</v>
          </cell>
          <cell r="I6539" t="str">
            <v>ZZ</v>
          </cell>
          <cell r="J6539">
            <v>108</v>
          </cell>
          <cell r="K6539">
            <v>455</v>
          </cell>
          <cell r="L6539" t="str">
            <v>GZQ</v>
          </cell>
        </row>
        <row r="6539">
          <cell r="N6539">
            <v>365.173288250211</v>
          </cell>
        </row>
        <row r="6540">
          <cell r="E6540" t="str">
            <v>HGC-Lib-2459122</v>
          </cell>
          <cell r="F6540" t="str">
            <v>YX23</v>
          </cell>
          <cell r="G6540">
            <v>10</v>
          </cell>
          <cell r="H6540" t="str">
            <v>mRNA文库</v>
          </cell>
          <cell r="I6540" t="str">
            <v>ZZ</v>
          </cell>
          <cell r="J6540">
            <v>97.6</v>
          </cell>
          <cell r="K6540">
            <v>456</v>
          </cell>
          <cell r="L6540" t="str">
            <v>GZQ</v>
          </cell>
        </row>
        <row r="6540">
          <cell r="N6540">
            <v>329.284750337382</v>
          </cell>
        </row>
        <row r="6541">
          <cell r="E6541" t="str">
            <v>HGC-Lib-2459123</v>
          </cell>
          <cell r="F6541" t="str">
            <v>YX24</v>
          </cell>
          <cell r="G6541">
            <v>10</v>
          </cell>
          <cell r="H6541" t="str">
            <v>mRNA文库</v>
          </cell>
          <cell r="I6541" t="str">
            <v>ZZ</v>
          </cell>
          <cell r="J6541">
            <v>98.6</v>
          </cell>
          <cell r="K6541">
            <v>466</v>
          </cell>
          <cell r="L6541" t="str">
            <v>GZQ</v>
          </cell>
        </row>
        <row r="6541">
          <cell r="N6541">
            <v>325.519973588643</v>
          </cell>
        </row>
        <row r="6542">
          <cell r="E6542" t="str">
            <v>HGC-Lib-2459124</v>
          </cell>
          <cell r="F6542" t="str">
            <v>YX26</v>
          </cell>
          <cell r="G6542">
            <v>10</v>
          </cell>
          <cell r="H6542" t="str">
            <v>mRNA文库</v>
          </cell>
          <cell r="I6542" t="str">
            <v>ZZ</v>
          </cell>
          <cell r="J6542">
            <v>120</v>
          </cell>
          <cell r="K6542">
            <v>454</v>
          </cell>
          <cell r="L6542" t="str">
            <v>GZQ</v>
          </cell>
        </row>
        <row r="6542">
          <cell r="N6542">
            <v>406.641816333446</v>
          </cell>
        </row>
        <row r="6543">
          <cell r="E6543" t="str">
            <v>HGC-POOL-2459125</v>
          </cell>
          <cell r="F6543" t="str">
            <v>JYZ-HT240725A</v>
          </cell>
          <cell r="G6543">
            <v>264</v>
          </cell>
          <cell r="H6543" t="str">
            <v>mRNA文库</v>
          </cell>
          <cell r="I6543" t="str">
            <v>ZZ</v>
          </cell>
          <cell r="J6543">
            <v>19.5</v>
          </cell>
          <cell r="K6543">
            <v>368</v>
          </cell>
          <cell r="L6543" t="str">
            <v>GZQ</v>
          </cell>
        </row>
        <row r="6543">
          <cell r="N6543">
            <v>81.5217391304348</v>
          </cell>
        </row>
        <row r="6544">
          <cell r="E6544" t="str">
            <v>HGC-POOL-2459126</v>
          </cell>
          <cell r="F6544" t="str">
            <v>JYZ-HT240725B</v>
          </cell>
          <cell r="G6544">
            <v>264</v>
          </cell>
          <cell r="H6544" t="str">
            <v>mRNA文库</v>
          </cell>
          <cell r="I6544" t="str">
            <v>ZZ</v>
          </cell>
          <cell r="J6544">
            <v>5.34</v>
          </cell>
          <cell r="K6544">
            <v>445</v>
          </cell>
          <cell r="L6544" t="str">
            <v>GZQ</v>
          </cell>
        </row>
        <row r="6544">
          <cell r="N6544">
            <v>18.4615384615385</v>
          </cell>
        </row>
        <row r="6545">
          <cell r="E6545" t="str">
            <v>HGC-POOL-2459127</v>
          </cell>
          <cell r="F6545" t="str">
            <v>ZLZ-HT240725C</v>
          </cell>
          <cell r="G6545">
            <v>158</v>
          </cell>
          <cell r="H6545" t="str">
            <v>mRNA文库</v>
          </cell>
          <cell r="I6545" t="str">
            <v>ZZ</v>
          </cell>
          <cell r="J6545">
            <v>19.1</v>
          </cell>
          <cell r="K6545">
            <v>459</v>
          </cell>
          <cell r="L6545" t="str">
            <v>GZQ</v>
          </cell>
        </row>
        <row r="6545">
          <cell r="N6545">
            <v>64.0187699011228</v>
          </cell>
        </row>
        <row r="6546">
          <cell r="E6546" t="str">
            <v>HGC-POOL-2459128</v>
          </cell>
          <cell r="F6546" t="str">
            <v>ZLZ-HT240725I</v>
          </cell>
          <cell r="G6546">
            <v>139</v>
          </cell>
          <cell r="H6546" t="str">
            <v>mRNA文库</v>
          </cell>
          <cell r="I6546" t="str">
            <v>ZZ</v>
          </cell>
          <cell r="J6546">
            <v>18.5</v>
          </cell>
          <cell r="K6546">
            <v>483</v>
          </cell>
          <cell r="L6546" t="str">
            <v>GZQ</v>
          </cell>
        </row>
        <row r="6546">
          <cell r="N6546">
            <v>58.9265806657111</v>
          </cell>
        </row>
        <row r="6547">
          <cell r="E6547" t="str">
            <v>HGC-Lib-2459129</v>
          </cell>
          <cell r="F6547" t="str">
            <v>F22-1</v>
          </cell>
          <cell r="G6547">
            <v>10</v>
          </cell>
          <cell r="H6547" t="str">
            <v>cut&amp;tag文库</v>
          </cell>
          <cell r="I6547" t="str">
            <v>ZZ</v>
          </cell>
          <cell r="J6547">
            <v>15.6</v>
          </cell>
          <cell r="K6547">
            <v>530</v>
          </cell>
          <cell r="L6547" t="str">
            <v>GZQ</v>
          </cell>
        </row>
        <row r="6547">
          <cell r="N6547">
            <v>45.2830188679245</v>
          </cell>
        </row>
        <row r="6548">
          <cell r="E6548" t="str">
            <v>HGC-Lib-2459130</v>
          </cell>
          <cell r="F6548" t="str">
            <v>F22-2</v>
          </cell>
          <cell r="G6548">
            <v>10</v>
          </cell>
          <cell r="H6548" t="str">
            <v>cut&amp;tag文库</v>
          </cell>
          <cell r="I6548" t="str">
            <v>ZZ</v>
          </cell>
          <cell r="J6548">
            <v>15.4</v>
          </cell>
          <cell r="K6548">
            <v>528</v>
          </cell>
          <cell r="L6548" t="str">
            <v>GZQ</v>
          </cell>
        </row>
        <row r="6548">
          <cell r="N6548">
            <v>44.8717948717949</v>
          </cell>
        </row>
        <row r="6549">
          <cell r="E6549" t="str">
            <v>HGC-Lib-2459131</v>
          </cell>
          <cell r="F6549" t="str">
            <v>F31-1</v>
          </cell>
          <cell r="G6549">
            <v>10</v>
          </cell>
          <cell r="H6549" t="str">
            <v>cut&amp;tag文库</v>
          </cell>
          <cell r="I6549" t="str">
            <v>ZZ</v>
          </cell>
          <cell r="J6549">
            <v>26.4</v>
          </cell>
          <cell r="K6549">
            <v>500</v>
          </cell>
          <cell r="L6549" t="str">
            <v>GZQ</v>
          </cell>
        </row>
        <row r="6549">
          <cell r="N6549">
            <v>81.2307692307692</v>
          </cell>
        </row>
        <row r="6550">
          <cell r="E6550" t="str">
            <v>HGC-Lib-2459132</v>
          </cell>
          <cell r="F6550" t="str">
            <v>F31-2</v>
          </cell>
          <cell r="G6550">
            <v>10</v>
          </cell>
          <cell r="H6550" t="str">
            <v>cut&amp;tag文库</v>
          </cell>
          <cell r="I6550" t="str">
            <v>ZZ</v>
          </cell>
          <cell r="J6550">
            <v>25</v>
          </cell>
          <cell r="K6550">
            <v>498</v>
          </cell>
          <cell r="L6550" t="str">
            <v>GZQ</v>
          </cell>
        </row>
        <row r="6550">
          <cell r="N6550">
            <v>77.2320049428483</v>
          </cell>
        </row>
        <row r="6551">
          <cell r="E6551" t="str">
            <v>HGC-Lib-2459133</v>
          </cell>
          <cell r="F6551" t="str">
            <v>KO RNA-seq lib</v>
          </cell>
          <cell r="G6551">
            <v>6</v>
          </cell>
          <cell r="H6551" t="str">
            <v>mRNA文库</v>
          </cell>
          <cell r="I6551" t="str">
            <v>ZZ</v>
          </cell>
          <cell r="J6551">
            <v>31.4</v>
          </cell>
          <cell r="K6551">
            <v>356</v>
          </cell>
          <cell r="L6551" t="str">
            <v>GZQ</v>
          </cell>
        </row>
        <row r="6551">
          <cell r="N6551">
            <v>135.695764909248</v>
          </cell>
        </row>
        <row r="6552">
          <cell r="E6552" t="str">
            <v>HGC-Lib-2459134</v>
          </cell>
          <cell r="F6552" t="str">
            <v>WT RNA-seq lib</v>
          </cell>
          <cell r="G6552">
            <v>6</v>
          </cell>
          <cell r="H6552" t="str">
            <v>mRNA文库</v>
          </cell>
          <cell r="I6552" t="str">
            <v>ZZ</v>
          </cell>
          <cell r="J6552">
            <v>21.6</v>
          </cell>
          <cell r="K6552">
            <v>318</v>
          </cell>
          <cell r="L6552" t="str">
            <v>GZQ</v>
          </cell>
        </row>
        <row r="6552">
          <cell r="N6552">
            <v>104.499274310595</v>
          </cell>
        </row>
        <row r="6553">
          <cell r="E6553" t="str">
            <v>HGC-Lib-2459163</v>
          </cell>
          <cell r="F6553" t="str">
            <v>B67-Liver-dUTP</v>
          </cell>
          <cell r="G6553">
            <v>6</v>
          </cell>
          <cell r="H6553" t="str">
            <v>mRNA文库</v>
          </cell>
          <cell r="I6553" t="str">
            <v>ZZ</v>
          </cell>
          <cell r="J6553">
            <v>9.5</v>
          </cell>
          <cell r="K6553">
            <v>396</v>
          </cell>
          <cell r="L6553" t="str">
            <v>GZQ</v>
          </cell>
        </row>
        <row r="6553">
          <cell r="N6553">
            <v>36.9075369075369</v>
          </cell>
        </row>
        <row r="6554">
          <cell r="E6554" t="str">
            <v>HGC-Lib-2459164</v>
          </cell>
          <cell r="F6554" t="str">
            <v>S880-Liver-dUTP</v>
          </cell>
          <cell r="G6554">
            <v>6</v>
          </cell>
          <cell r="H6554" t="str">
            <v>mRNA文库</v>
          </cell>
          <cell r="I6554" t="str">
            <v>ZZ</v>
          </cell>
          <cell r="J6554">
            <v>17.4</v>
          </cell>
          <cell r="K6554">
            <v>393</v>
          </cell>
          <cell r="L6554" t="str">
            <v>GZQ</v>
          </cell>
        </row>
        <row r="6554">
          <cell r="N6554">
            <v>68.1150910158544</v>
          </cell>
        </row>
        <row r="6555">
          <cell r="E6555" t="str">
            <v>HGC-Lib-2459165</v>
          </cell>
          <cell r="F6555" t="str">
            <v>B69-Liver-dUTP</v>
          </cell>
          <cell r="G6555">
            <v>6</v>
          </cell>
          <cell r="H6555" t="str">
            <v>mRNA文库</v>
          </cell>
          <cell r="I6555" t="str">
            <v>ZZ</v>
          </cell>
          <cell r="J6555">
            <v>16.4</v>
          </cell>
          <cell r="K6555">
            <v>396</v>
          </cell>
          <cell r="L6555" t="str">
            <v>GZQ</v>
          </cell>
        </row>
        <row r="6555">
          <cell r="N6555">
            <v>63.7140637140637</v>
          </cell>
        </row>
        <row r="6556">
          <cell r="E6556" t="str">
            <v>HGC-Lib-2459166</v>
          </cell>
          <cell r="F6556" t="str">
            <v>B70-Liver-dUTP</v>
          </cell>
          <cell r="G6556">
            <v>6</v>
          </cell>
          <cell r="H6556" t="str">
            <v>mRNA文库</v>
          </cell>
          <cell r="I6556" t="str">
            <v>ZZ</v>
          </cell>
          <cell r="J6556">
            <v>14.7</v>
          </cell>
          <cell r="K6556">
            <v>379</v>
          </cell>
          <cell r="L6556" t="str">
            <v>GZQ</v>
          </cell>
        </row>
        <row r="6556">
          <cell r="N6556">
            <v>59.6711995128882</v>
          </cell>
        </row>
        <row r="6557">
          <cell r="E6557" t="str">
            <v>HGC-Lib-2459167</v>
          </cell>
          <cell r="F6557" t="str">
            <v>B71-Liver-dUTP</v>
          </cell>
          <cell r="G6557">
            <v>6</v>
          </cell>
          <cell r="H6557" t="str">
            <v>mRNA文库</v>
          </cell>
          <cell r="I6557" t="str">
            <v>ZZ</v>
          </cell>
          <cell r="J6557">
            <v>6.68</v>
          </cell>
          <cell r="K6557">
            <v>365</v>
          </cell>
          <cell r="L6557" t="str">
            <v>GZQ</v>
          </cell>
        </row>
        <row r="6557">
          <cell r="N6557">
            <v>28.1559536354057</v>
          </cell>
        </row>
        <row r="6558">
          <cell r="E6558" t="str">
            <v>HGC-Lib-2459168</v>
          </cell>
          <cell r="F6558" t="str">
            <v>B72-Liver-dUTP</v>
          </cell>
          <cell r="G6558">
            <v>6</v>
          </cell>
          <cell r="H6558" t="str">
            <v>mRNA文库</v>
          </cell>
          <cell r="I6558" t="str">
            <v>ZZ</v>
          </cell>
          <cell r="J6558">
            <v>12.5</v>
          </cell>
          <cell r="K6558">
            <v>385</v>
          </cell>
          <cell r="L6558" t="str">
            <v>GZQ</v>
          </cell>
        </row>
        <row r="6558">
          <cell r="N6558">
            <v>49.9500499500499</v>
          </cell>
        </row>
        <row r="6559">
          <cell r="E6559" t="str">
            <v>HGC-Lib-2459169</v>
          </cell>
          <cell r="F6559" t="str">
            <v>B73-Liver-dUTP</v>
          </cell>
          <cell r="G6559">
            <v>6</v>
          </cell>
          <cell r="H6559" t="str">
            <v>mRNA文库</v>
          </cell>
          <cell r="I6559" t="str">
            <v>ZZ</v>
          </cell>
          <cell r="J6559">
            <v>13.3</v>
          </cell>
          <cell r="K6559">
            <v>375</v>
          </cell>
          <cell r="L6559" t="str">
            <v>GZQ</v>
          </cell>
        </row>
        <row r="6559">
          <cell r="N6559">
            <v>54.5641025641026</v>
          </cell>
        </row>
        <row r="6560">
          <cell r="E6560" t="str">
            <v>HGC-Lib-2459170</v>
          </cell>
          <cell r="F6560" t="str">
            <v>B74-Liver-dUTP</v>
          </cell>
          <cell r="G6560">
            <v>6</v>
          </cell>
          <cell r="H6560" t="str">
            <v>mRNA文库</v>
          </cell>
          <cell r="I6560" t="str">
            <v>ZZ</v>
          </cell>
          <cell r="J6560">
            <v>12.6</v>
          </cell>
          <cell r="K6560">
            <v>367</v>
          </cell>
          <cell r="L6560" t="str">
            <v>GZQ</v>
          </cell>
        </row>
        <row r="6560">
          <cell r="N6560">
            <v>52.8191154894152</v>
          </cell>
        </row>
        <row r="6561">
          <cell r="E6561" t="str">
            <v>HGC-Lib-2459171</v>
          </cell>
          <cell r="F6561" t="str">
            <v>CS4585-Liver-dUTP</v>
          </cell>
          <cell r="G6561">
            <v>6</v>
          </cell>
          <cell r="H6561" t="str">
            <v>mRNA文库</v>
          </cell>
          <cell r="I6561" t="str">
            <v>ZZ</v>
          </cell>
          <cell r="J6561">
            <v>5.06</v>
          </cell>
          <cell r="K6561">
            <v>404</v>
          </cell>
          <cell r="L6561" t="str">
            <v>GZQ</v>
          </cell>
        </row>
        <row r="6561">
          <cell r="N6561">
            <v>19.2688499619193</v>
          </cell>
        </row>
        <row r="6562">
          <cell r="E6562" t="str">
            <v>HGC-Lib-2459172</v>
          </cell>
          <cell r="F6562" t="str">
            <v>CS4586-Liver-dUTP</v>
          </cell>
          <cell r="G6562">
            <v>6</v>
          </cell>
          <cell r="H6562" t="str">
            <v>mRNA文库</v>
          </cell>
          <cell r="I6562" t="str">
            <v>ZZ</v>
          </cell>
          <cell r="J6562">
            <v>14.9</v>
          </cell>
          <cell r="K6562">
            <v>352</v>
          </cell>
          <cell r="L6562" t="str">
            <v>GZQ</v>
          </cell>
        </row>
        <row r="6562">
          <cell r="N6562">
            <v>65.1223776223776</v>
          </cell>
        </row>
        <row r="6563">
          <cell r="E6563" t="str">
            <v>HGC-Lib-2459173</v>
          </cell>
          <cell r="F6563" t="str">
            <v>CS4587-Liver-dUTP</v>
          </cell>
          <cell r="G6563">
            <v>6</v>
          </cell>
          <cell r="H6563" t="str">
            <v>mRNA文库</v>
          </cell>
          <cell r="I6563" t="str">
            <v>ZZ</v>
          </cell>
          <cell r="J6563">
            <v>8.64</v>
          </cell>
          <cell r="K6563">
            <v>313</v>
          </cell>
          <cell r="L6563" t="str">
            <v>GZQ</v>
          </cell>
        </row>
        <row r="6563">
          <cell r="N6563">
            <v>42.467436716638</v>
          </cell>
        </row>
        <row r="6564">
          <cell r="E6564" t="str">
            <v>HGC-2459222</v>
          </cell>
          <cell r="F6564" t="str">
            <v>1000H</v>
          </cell>
          <cell r="G6564">
            <v>10</v>
          </cell>
          <cell r="H6564" t="str">
            <v>cut&amp;tag文库</v>
          </cell>
          <cell r="I6564" t="str">
            <v>ZZ</v>
          </cell>
          <cell r="J6564">
            <v>12.6</v>
          </cell>
          <cell r="K6564">
            <v>462</v>
          </cell>
          <cell r="L6564" t="str">
            <v>GZQ</v>
          </cell>
        </row>
        <row r="6564">
          <cell r="N6564">
            <v>41.958041958042</v>
          </cell>
        </row>
        <row r="6565">
          <cell r="E6565" t="str">
            <v>HGC-2459223</v>
          </cell>
          <cell r="F6565" t="str">
            <v>1000C</v>
          </cell>
          <cell r="G6565">
            <v>10</v>
          </cell>
          <cell r="H6565" t="str">
            <v>cut&amp;tag文库</v>
          </cell>
          <cell r="I6565" t="str">
            <v>ZZ</v>
          </cell>
          <cell r="J6565">
            <v>17.1</v>
          </cell>
          <cell r="K6565">
            <v>381</v>
          </cell>
          <cell r="L6565" t="str">
            <v>GZQ</v>
          </cell>
        </row>
        <row r="6565">
          <cell r="N6565">
            <v>69.0490611750454</v>
          </cell>
        </row>
        <row r="6566">
          <cell r="E6566" t="str">
            <v>HGC-POOL-2459224</v>
          </cell>
          <cell r="F6566" t="str">
            <v>240724-FUCCI</v>
          </cell>
          <cell r="G6566">
            <v>96</v>
          </cell>
          <cell r="H6566" t="str">
            <v>mRNA文库</v>
          </cell>
          <cell r="I6566" t="str">
            <v>ZZ</v>
          </cell>
          <cell r="J6566">
            <v>43.4</v>
          </cell>
          <cell r="K6566">
            <v>449</v>
          </cell>
          <cell r="L6566" t="str">
            <v>GZQ</v>
          </cell>
        </row>
        <row r="6566">
          <cell r="N6566">
            <v>148.706527325681</v>
          </cell>
        </row>
        <row r="6567">
          <cell r="E6567" t="str">
            <v>HGC-Lib-2459189</v>
          </cell>
          <cell r="F6567" t="str">
            <v>LC240706003X1</v>
          </cell>
          <cell r="G6567">
            <v>30</v>
          </cell>
          <cell r="H6567" t="str">
            <v>singleron-3'转录组文库</v>
          </cell>
          <cell r="I6567" t="str">
            <v>GZQ</v>
          </cell>
          <cell r="J6567">
            <v>17.1</v>
          </cell>
        </row>
        <row r="6567">
          <cell r="N6567" t="e">
            <v>#DIV/0!</v>
          </cell>
        </row>
        <row r="6568">
          <cell r="E6568" t="str">
            <v>HGC-Lib-2459190</v>
          </cell>
          <cell r="F6568" t="str">
            <v>LC240706004X1</v>
          </cell>
          <cell r="G6568">
            <v>30</v>
          </cell>
          <cell r="H6568" t="str">
            <v>singleron-3'转录组文库</v>
          </cell>
          <cell r="I6568" t="str">
            <v>GZQ</v>
          </cell>
          <cell r="J6568">
            <v>20.6</v>
          </cell>
        </row>
        <row r="6568">
          <cell r="N6568" t="e">
            <v>#DIV/0!</v>
          </cell>
        </row>
        <row r="6569">
          <cell r="E6569" t="str">
            <v>HGC-Lib-2459191</v>
          </cell>
          <cell r="F6569" t="str">
            <v>LC240706003CT</v>
          </cell>
          <cell r="G6569">
            <v>30</v>
          </cell>
          <cell r="H6569" t="str">
            <v>singleron-3'转录组文库</v>
          </cell>
          <cell r="I6569" t="str">
            <v>GZQ</v>
          </cell>
          <cell r="J6569">
            <v>17.8</v>
          </cell>
        </row>
        <row r="6569">
          <cell r="N6569" t="e">
            <v>#DIV/0!</v>
          </cell>
        </row>
        <row r="6570">
          <cell r="E6570" t="str">
            <v>HGC-Lib-2459192</v>
          </cell>
          <cell r="F6570" t="str">
            <v>LC240706004CTX2</v>
          </cell>
          <cell r="G6570">
            <v>30</v>
          </cell>
          <cell r="H6570" t="str">
            <v>singleron-3'转录组文库</v>
          </cell>
          <cell r="I6570" t="str">
            <v>GZQ</v>
          </cell>
          <cell r="J6570">
            <v>16</v>
          </cell>
        </row>
        <row r="6570">
          <cell r="N6570" t="e">
            <v>#DIV/0!</v>
          </cell>
        </row>
        <row r="6571">
          <cell r="E6571" t="str">
            <v>HGC-Lib-2459193</v>
          </cell>
          <cell r="F6571" t="str">
            <v>LC240721001</v>
          </cell>
          <cell r="G6571">
            <v>90</v>
          </cell>
          <cell r="H6571" t="str">
            <v>singleron-3'转录组文库</v>
          </cell>
          <cell r="I6571" t="str">
            <v>GZQ</v>
          </cell>
          <cell r="J6571">
            <v>15.4</v>
          </cell>
        </row>
        <row r="6571">
          <cell r="N6571" t="e">
            <v>#DIV/0!</v>
          </cell>
        </row>
        <row r="6572">
          <cell r="E6572" t="str">
            <v>HGC-Lib-2459194</v>
          </cell>
          <cell r="F6572" t="str">
            <v>LC240721002</v>
          </cell>
          <cell r="G6572">
            <v>90</v>
          </cell>
          <cell r="H6572" t="str">
            <v>singleron-3'转录组文库</v>
          </cell>
          <cell r="I6572" t="str">
            <v>GZQ</v>
          </cell>
          <cell r="J6572">
            <v>12</v>
          </cell>
        </row>
        <row r="6572">
          <cell r="N6572" t="e">
            <v>#DIV/0!</v>
          </cell>
        </row>
        <row r="6573">
          <cell r="E6573" t="str">
            <v>HGC-Lib-2459195</v>
          </cell>
          <cell r="F6573" t="str">
            <v>LC240721018</v>
          </cell>
          <cell r="G6573">
            <v>150</v>
          </cell>
          <cell r="H6573" t="str">
            <v>singleron-3'转录组文库</v>
          </cell>
          <cell r="I6573" t="str">
            <v>GZQ</v>
          </cell>
          <cell r="J6573">
            <v>14</v>
          </cell>
        </row>
        <row r="6573">
          <cell r="N6573" t="e">
            <v>#DIV/0!</v>
          </cell>
        </row>
        <row r="6574">
          <cell r="E6574" t="str">
            <v>HGC-Lib-2459196</v>
          </cell>
          <cell r="F6574" t="str">
            <v>LTBA240719063</v>
          </cell>
          <cell r="G6574">
            <v>100</v>
          </cell>
          <cell r="H6574" t="str">
            <v>singleron-3'转录组文库</v>
          </cell>
          <cell r="I6574" t="str">
            <v>GZQ</v>
          </cell>
          <cell r="J6574">
            <v>7.44</v>
          </cell>
        </row>
        <row r="6574">
          <cell r="N6574" t="e">
            <v>#DIV/0!</v>
          </cell>
        </row>
        <row r="6575">
          <cell r="E6575" t="str">
            <v>HGC-Lib-2459197</v>
          </cell>
          <cell r="F6575" t="str">
            <v>LA240719068</v>
          </cell>
          <cell r="G6575">
            <v>100</v>
          </cell>
          <cell r="H6575" t="str">
            <v>singleron-3'转录组文库</v>
          </cell>
          <cell r="I6575" t="str">
            <v>GZQ</v>
          </cell>
          <cell r="J6575">
            <v>19.1</v>
          </cell>
        </row>
        <row r="6575">
          <cell r="N6575" t="e">
            <v>#DIV/0!</v>
          </cell>
        </row>
        <row r="6576">
          <cell r="E6576" t="str">
            <v>HGC-Lib-2459198</v>
          </cell>
          <cell r="F6576" t="str">
            <v>LTBA240719064X1</v>
          </cell>
          <cell r="G6576">
            <v>100</v>
          </cell>
          <cell r="H6576" t="str">
            <v>singleron-3'转录组文库</v>
          </cell>
          <cell r="I6576" t="str">
            <v>GZQ</v>
          </cell>
          <cell r="J6576">
            <v>9.14</v>
          </cell>
        </row>
        <row r="6576">
          <cell r="N6576" t="e">
            <v>#DIV/0!</v>
          </cell>
        </row>
        <row r="6577">
          <cell r="E6577" t="str">
            <v>HGC-Lib-2459199</v>
          </cell>
          <cell r="F6577" t="str">
            <v>LTBA240719065X1</v>
          </cell>
          <cell r="G6577">
            <v>100</v>
          </cell>
          <cell r="H6577" t="str">
            <v>singleron-3'转录组文库</v>
          </cell>
          <cell r="I6577" t="str">
            <v>GZQ</v>
          </cell>
          <cell r="J6577">
            <v>10.5</v>
          </cell>
        </row>
        <row r="6577">
          <cell r="N6577" t="e">
            <v>#DIV/0!</v>
          </cell>
        </row>
        <row r="6578">
          <cell r="E6578" t="str">
            <v>HGC-Lib-2459200</v>
          </cell>
          <cell r="F6578" t="str">
            <v>LTBA240719066X1</v>
          </cell>
          <cell r="G6578">
            <v>100</v>
          </cell>
          <cell r="H6578" t="str">
            <v>singleron-3'转录组文库</v>
          </cell>
          <cell r="I6578" t="str">
            <v>GZQ</v>
          </cell>
          <cell r="J6578">
            <v>9.52</v>
          </cell>
        </row>
        <row r="6578">
          <cell r="N6578" t="e">
            <v>#DIV/0!</v>
          </cell>
        </row>
        <row r="6579">
          <cell r="E6579" t="str">
            <v>HGC-Lib-2459201</v>
          </cell>
          <cell r="F6579" t="str">
            <v>LC240719172</v>
          </cell>
          <cell r="G6579">
            <v>100</v>
          </cell>
          <cell r="H6579" t="str">
            <v>singleron-3'转录组文库</v>
          </cell>
          <cell r="I6579" t="str">
            <v>GZQ</v>
          </cell>
          <cell r="J6579">
            <v>9.6</v>
          </cell>
        </row>
        <row r="6579">
          <cell r="N6579" t="e">
            <v>#DIV/0!</v>
          </cell>
        </row>
        <row r="6580">
          <cell r="E6580" t="str">
            <v>HGC-Lib-2459202</v>
          </cell>
          <cell r="F6580" t="str">
            <v>LC240720001</v>
          </cell>
          <cell r="G6580">
            <v>100</v>
          </cell>
          <cell r="H6580" t="str">
            <v>singleron-3'转录组文库</v>
          </cell>
          <cell r="I6580" t="str">
            <v>GZQ</v>
          </cell>
          <cell r="J6580">
            <v>8.86</v>
          </cell>
        </row>
        <row r="6580">
          <cell r="N6580" t="e">
            <v>#DIV/0!</v>
          </cell>
        </row>
        <row r="6581">
          <cell r="E6581" t="str">
            <v>HGC-Lib-2459203</v>
          </cell>
          <cell r="F6581" t="str">
            <v>LC240720094</v>
          </cell>
          <cell r="G6581">
            <v>100</v>
          </cell>
          <cell r="H6581" t="str">
            <v>singleron-3'转录组文库</v>
          </cell>
          <cell r="I6581" t="str">
            <v>GZQ</v>
          </cell>
          <cell r="J6581">
            <v>12.7</v>
          </cell>
        </row>
        <row r="6581">
          <cell r="N6581" t="e">
            <v>#DIV/0!</v>
          </cell>
        </row>
        <row r="6582">
          <cell r="E6582" t="str">
            <v>HGC-Lib-2459204</v>
          </cell>
          <cell r="F6582" t="str">
            <v>LHC240720095</v>
          </cell>
          <cell r="G6582">
            <v>200</v>
          </cell>
          <cell r="H6582" t="str">
            <v>singleron-3'转录组文库</v>
          </cell>
          <cell r="I6582" t="str">
            <v>GZQ</v>
          </cell>
          <cell r="J6582">
            <v>12.5</v>
          </cell>
        </row>
        <row r="6582">
          <cell r="N6582" t="e">
            <v>#DIV/0!</v>
          </cell>
        </row>
        <row r="6583">
          <cell r="E6583" t="str">
            <v>HGC-Lib-2459205</v>
          </cell>
          <cell r="F6583" t="str">
            <v>LC240720096</v>
          </cell>
          <cell r="G6583">
            <v>100</v>
          </cell>
          <cell r="H6583" t="str">
            <v>singleron-3'转录组文库</v>
          </cell>
          <cell r="I6583" t="str">
            <v>GZQ</v>
          </cell>
          <cell r="J6583">
            <v>10.2</v>
          </cell>
        </row>
        <row r="6583">
          <cell r="N6583" t="e">
            <v>#DIV/0!</v>
          </cell>
        </row>
        <row r="6584">
          <cell r="E6584" t="str">
            <v>HGC-Lib-2459206</v>
          </cell>
          <cell r="F6584" t="str">
            <v>LHC240720097</v>
          </cell>
          <cell r="G6584">
            <v>200</v>
          </cell>
          <cell r="H6584" t="str">
            <v>singleron-3'转录组文库</v>
          </cell>
          <cell r="I6584" t="str">
            <v>GZQ</v>
          </cell>
          <cell r="J6584">
            <v>9.34</v>
          </cell>
        </row>
        <row r="6584">
          <cell r="N6584" t="e">
            <v>#DIV/0!</v>
          </cell>
        </row>
        <row r="6585">
          <cell r="E6585" t="str">
            <v>HGC-Lib-2459207</v>
          </cell>
          <cell r="F6585" t="str">
            <v>LC240720054</v>
          </cell>
          <cell r="G6585">
            <v>120</v>
          </cell>
          <cell r="H6585" t="str">
            <v>singleron-3'转录组文库</v>
          </cell>
          <cell r="I6585" t="str">
            <v>GZQ</v>
          </cell>
          <cell r="J6585">
            <v>7</v>
          </cell>
        </row>
        <row r="6585">
          <cell r="N6585" t="e">
            <v>#DIV/0!</v>
          </cell>
        </row>
        <row r="6586">
          <cell r="E6586" t="str">
            <v>HGC-Lib-2459208</v>
          </cell>
          <cell r="F6586" t="str">
            <v>LC240721009</v>
          </cell>
          <cell r="G6586">
            <v>100</v>
          </cell>
          <cell r="H6586" t="str">
            <v>singleron-3'转录组文库</v>
          </cell>
          <cell r="I6586" t="str">
            <v>GZQ</v>
          </cell>
          <cell r="J6586">
            <v>10.7</v>
          </cell>
        </row>
        <row r="6586">
          <cell r="N6586" t="e">
            <v>#DIV/0!</v>
          </cell>
        </row>
        <row r="6587">
          <cell r="E6587" t="str">
            <v>HGC-Lib-2459209</v>
          </cell>
          <cell r="F6587" t="str">
            <v>LC240721010</v>
          </cell>
          <cell r="G6587">
            <v>100</v>
          </cell>
          <cell r="H6587" t="str">
            <v>singleron-3'转录组文库</v>
          </cell>
          <cell r="I6587" t="str">
            <v>GZQ</v>
          </cell>
          <cell r="J6587">
            <v>14.4</v>
          </cell>
        </row>
        <row r="6587">
          <cell r="N6587" t="e">
            <v>#DIV/0!</v>
          </cell>
        </row>
        <row r="6588">
          <cell r="E6588" t="str">
            <v>HGC-Lib-2459210</v>
          </cell>
          <cell r="F6588" t="str">
            <v>LC240721011</v>
          </cell>
          <cell r="G6588">
            <v>100</v>
          </cell>
          <cell r="H6588" t="str">
            <v>singleron-3'转录组文库</v>
          </cell>
          <cell r="I6588" t="str">
            <v>GZQ</v>
          </cell>
          <cell r="J6588">
            <v>7.04</v>
          </cell>
        </row>
        <row r="6588">
          <cell r="N6588" t="e">
            <v>#DIV/0!</v>
          </cell>
        </row>
        <row r="6589">
          <cell r="E6589" t="str">
            <v>HGC-Lib-2459211</v>
          </cell>
          <cell r="F6589" t="str">
            <v>LC240721012</v>
          </cell>
          <cell r="G6589">
            <v>100</v>
          </cell>
          <cell r="H6589" t="str">
            <v>singleron-3'转录组文库</v>
          </cell>
          <cell r="I6589" t="str">
            <v>GZQ</v>
          </cell>
          <cell r="J6589">
            <v>14.2</v>
          </cell>
        </row>
        <row r="6589">
          <cell r="N6589" t="e">
            <v>#DIV/0!</v>
          </cell>
        </row>
        <row r="6590">
          <cell r="E6590" t="str">
            <v>HGC-Lib-2459212</v>
          </cell>
          <cell r="F6590" t="str">
            <v>ATACLC240721013</v>
          </cell>
          <cell r="G6590">
            <v>40</v>
          </cell>
          <cell r="H6590" t="str">
            <v>singleron-ATAC文库</v>
          </cell>
          <cell r="I6590" t="str">
            <v>GZQ</v>
          </cell>
          <cell r="J6590">
            <v>34</v>
          </cell>
        </row>
        <row r="6590">
          <cell r="N6590" t="e">
            <v>#DIV/0!</v>
          </cell>
        </row>
        <row r="6591">
          <cell r="E6591" t="str">
            <v>HGC-POOL-2459213</v>
          </cell>
          <cell r="F6591" t="str">
            <v>PCRD-240725-006</v>
          </cell>
          <cell r="G6591">
            <v>30</v>
          </cell>
          <cell r="H6591" t="str">
            <v>singleron-3'转录组文库</v>
          </cell>
          <cell r="I6591" t="str">
            <v>GZQ</v>
          </cell>
          <cell r="J6591">
            <v>14.4</v>
          </cell>
        </row>
        <row r="6591">
          <cell r="N6591" t="e">
            <v>#DIV/0!</v>
          </cell>
        </row>
        <row r="6592">
          <cell r="E6592" t="str">
            <v>HGC-POOL-2459214</v>
          </cell>
          <cell r="F6592" t="str">
            <v>PCRD-240725-007</v>
          </cell>
          <cell r="G6592">
            <v>30</v>
          </cell>
          <cell r="H6592" t="str">
            <v>singleron-3'转录组文库</v>
          </cell>
          <cell r="I6592" t="str">
            <v>GZQ</v>
          </cell>
          <cell r="J6592">
            <v>12.2</v>
          </cell>
        </row>
        <row r="6592">
          <cell r="N6592" t="e">
            <v>#DIV/0!</v>
          </cell>
        </row>
        <row r="6593">
          <cell r="E6593" t="str">
            <v>HGC-POOL-2459215</v>
          </cell>
          <cell r="F6593" t="str">
            <v>PCRD-240725-008</v>
          </cell>
          <cell r="G6593">
            <v>50</v>
          </cell>
          <cell r="H6593" t="str">
            <v>singleron-3'转录组文库</v>
          </cell>
          <cell r="I6593" t="str">
            <v>GZQ</v>
          </cell>
          <cell r="J6593">
            <v>8.02</v>
          </cell>
        </row>
        <row r="6593">
          <cell r="N6593" t="e">
            <v>#DIV/0!</v>
          </cell>
        </row>
        <row r="6594">
          <cell r="E6594" t="str">
            <v>HGC-POOL-2459216</v>
          </cell>
          <cell r="F6594" t="str">
            <v>PCRD-240725-001</v>
          </cell>
          <cell r="G6594">
            <v>10</v>
          </cell>
          <cell r="H6594" t="str">
            <v>singleron-单细胞TCR文库</v>
          </cell>
          <cell r="I6594" t="str">
            <v>GZQ</v>
          </cell>
          <cell r="J6594">
            <v>4.48</v>
          </cell>
        </row>
        <row r="6594">
          <cell r="N6594" t="e">
            <v>#DIV/0!</v>
          </cell>
        </row>
        <row r="6595">
          <cell r="E6595" t="str">
            <v>HGC-POOL-2459217</v>
          </cell>
          <cell r="F6595" t="str">
            <v>PCRD-240725-002</v>
          </cell>
          <cell r="G6595">
            <v>10</v>
          </cell>
          <cell r="H6595" t="str">
            <v>singleron-3'转录组文库</v>
          </cell>
          <cell r="I6595" t="str">
            <v>GZQ</v>
          </cell>
          <cell r="J6595">
            <v>4.84</v>
          </cell>
        </row>
        <row r="6595">
          <cell r="N6595" t="e">
            <v>#DIV/0!</v>
          </cell>
        </row>
        <row r="6596">
          <cell r="E6596" t="str">
            <v>HGC-POOL-2459218</v>
          </cell>
          <cell r="F6596" t="str">
            <v>PCRD-240725-003</v>
          </cell>
          <cell r="G6596">
            <v>40</v>
          </cell>
          <cell r="H6596" t="str">
            <v>mRNA文库</v>
          </cell>
          <cell r="I6596" t="str">
            <v>GZQ</v>
          </cell>
          <cell r="J6596">
            <v>11.5</v>
          </cell>
        </row>
        <row r="6596">
          <cell r="N6596" t="e">
            <v>#DIV/0!</v>
          </cell>
        </row>
        <row r="6597">
          <cell r="E6597" t="str">
            <v>HGC-POOL-2459219</v>
          </cell>
          <cell r="F6597" t="str">
            <v>PCRD-240725-004</v>
          </cell>
          <cell r="G6597">
            <v>20</v>
          </cell>
          <cell r="H6597" t="str">
            <v>mRNA文库</v>
          </cell>
          <cell r="I6597" t="str">
            <v>GZQ</v>
          </cell>
          <cell r="J6597">
            <v>6.48</v>
          </cell>
        </row>
        <row r="6597">
          <cell r="N6597" t="e">
            <v>#DIV/0!</v>
          </cell>
        </row>
        <row r="6598">
          <cell r="E6598" t="str">
            <v>HGC-POOL-2459220</v>
          </cell>
          <cell r="F6598" t="str">
            <v>PCRD-240725-005</v>
          </cell>
          <cell r="G6598">
            <v>50</v>
          </cell>
          <cell r="H6598" t="str">
            <v>mRNA文库</v>
          </cell>
          <cell r="I6598" t="str">
            <v>GZQ</v>
          </cell>
          <cell r="J6598">
            <v>5.6</v>
          </cell>
        </row>
        <row r="6598">
          <cell r="N6598" t="e">
            <v>#DIV/0!</v>
          </cell>
        </row>
        <row r="6599">
          <cell r="E6599" t="str">
            <v>HGC-POOL-2459226</v>
          </cell>
          <cell r="F6599" t="str">
            <v>SAR4Rlibs6</v>
          </cell>
          <cell r="G6599">
            <v>400</v>
          </cell>
          <cell r="H6599" t="str">
            <v>10× 3'单细胞</v>
          </cell>
          <cell r="I6599" t="str">
            <v>WWH</v>
          </cell>
          <cell r="J6599">
            <v>1.49</v>
          </cell>
          <cell r="K6599">
            <v>527</v>
          </cell>
          <cell r="L6599" t="str">
            <v>WWH</v>
          </cell>
        </row>
        <row r="6599">
          <cell r="N6599">
            <v>4.34972996642826</v>
          </cell>
        </row>
        <row r="6600">
          <cell r="E6600" t="str">
            <v>HGC-POOL-2459227</v>
          </cell>
          <cell r="F6600" t="str">
            <v>YX-0725-KY25</v>
          </cell>
          <cell r="G6600">
            <v>6</v>
          </cell>
          <cell r="H6600" t="str">
            <v>宏基因组文库</v>
          </cell>
          <cell r="I6600" t="str">
            <v>WWH</v>
          </cell>
          <cell r="J6600">
            <v>34.6</v>
          </cell>
          <cell r="K6600">
            <v>343</v>
          </cell>
          <cell r="L6600" t="str">
            <v>GZQ</v>
          </cell>
        </row>
        <row r="6600">
          <cell r="N6600">
            <v>155.191747028482</v>
          </cell>
        </row>
        <row r="6601">
          <cell r="E6601" t="str">
            <v>HGC-Lib-2459228</v>
          </cell>
          <cell r="F6601" t="str">
            <v>T815-1</v>
          </cell>
          <cell r="G6601">
            <v>2</v>
          </cell>
          <cell r="H6601" t="str">
            <v>mRNA文库</v>
          </cell>
          <cell r="I6601" t="str">
            <v>WWH</v>
          </cell>
          <cell r="J6601">
            <v>39.8</v>
          </cell>
        </row>
        <row r="6601">
          <cell r="N6601" t="e">
            <v>#DIV/0!</v>
          </cell>
        </row>
        <row r="6602">
          <cell r="E6602" t="str">
            <v>HGC-Lib-2459229</v>
          </cell>
          <cell r="F6602" t="str">
            <v>T815-2</v>
          </cell>
          <cell r="G6602">
            <v>2</v>
          </cell>
          <cell r="H6602" t="str">
            <v>mRNA文库</v>
          </cell>
          <cell r="I6602" t="str">
            <v>WWH</v>
          </cell>
          <cell r="J6602">
            <v>54.4</v>
          </cell>
        </row>
        <row r="6602">
          <cell r="N6602" t="e">
            <v>#DIV/0!</v>
          </cell>
        </row>
        <row r="6603">
          <cell r="E6603" t="str">
            <v>HGC-Lib-2459230</v>
          </cell>
          <cell r="F6603" t="str">
            <v>T815-3</v>
          </cell>
          <cell r="G6603">
            <v>2</v>
          </cell>
          <cell r="H6603" t="str">
            <v>mRNA文库</v>
          </cell>
          <cell r="I6603" t="str">
            <v>WWH</v>
          </cell>
          <cell r="J6603">
            <v>52.8</v>
          </cell>
        </row>
        <row r="6603">
          <cell r="N6603" t="e">
            <v>#DIV/0!</v>
          </cell>
        </row>
        <row r="6604">
          <cell r="E6604" t="str">
            <v>HGC-Lib-2459231</v>
          </cell>
          <cell r="F6604" t="str">
            <v>T815-4</v>
          </cell>
          <cell r="G6604">
            <v>2</v>
          </cell>
          <cell r="H6604" t="str">
            <v>mRNA文库</v>
          </cell>
          <cell r="I6604" t="str">
            <v>WWH</v>
          </cell>
          <cell r="J6604">
            <v>57.6</v>
          </cell>
        </row>
        <row r="6604">
          <cell r="N6604" t="e">
            <v>#DIV/0!</v>
          </cell>
        </row>
        <row r="6605">
          <cell r="E6605" t="str">
            <v>HGC-Lib-2459232</v>
          </cell>
          <cell r="F6605" t="str">
            <v>T815-5</v>
          </cell>
          <cell r="G6605">
            <v>2</v>
          </cell>
          <cell r="H6605" t="str">
            <v>mRNA文库</v>
          </cell>
          <cell r="I6605" t="str">
            <v>WWH</v>
          </cell>
          <cell r="J6605">
            <v>47.8</v>
          </cell>
        </row>
        <row r="6605">
          <cell r="N6605" t="e">
            <v>#DIV/0!</v>
          </cell>
        </row>
        <row r="6606">
          <cell r="E6606" t="str">
            <v>HGC-Lib-2459233</v>
          </cell>
          <cell r="F6606" t="str">
            <v>T815-6</v>
          </cell>
          <cell r="G6606">
            <v>2</v>
          </cell>
          <cell r="H6606" t="str">
            <v>mRNA文库</v>
          </cell>
          <cell r="I6606" t="str">
            <v>WWH</v>
          </cell>
          <cell r="J6606">
            <v>57</v>
          </cell>
        </row>
        <row r="6606">
          <cell r="N6606" t="e">
            <v>#DIV/0!</v>
          </cell>
        </row>
        <row r="6607">
          <cell r="E6607" t="str">
            <v>HGC-Lib-2459234</v>
          </cell>
          <cell r="F6607" t="str">
            <v>T846-1</v>
          </cell>
          <cell r="G6607">
            <v>6</v>
          </cell>
          <cell r="H6607" t="str">
            <v>Chip-Seq</v>
          </cell>
          <cell r="I6607" t="str">
            <v>WWH</v>
          </cell>
          <cell r="J6607">
            <v>8.8</v>
          </cell>
        </row>
        <row r="6607">
          <cell r="N6607" t="e">
            <v>#DIV/0!</v>
          </cell>
        </row>
        <row r="6608">
          <cell r="E6608" t="str">
            <v>HGC-Lib-2459235</v>
          </cell>
          <cell r="F6608" t="str">
            <v>T846-2</v>
          </cell>
          <cell r="G6608">
            <v>6</v>
          </cell>
          <cell r="H6608" t="str">
            <v>Chip-Seq</v>
          </cell>
          <cell r="I6608" t="str">
            <v>WWH</v>
          </cell>
          <cell r="J6608">
            <v>6.88</v>
          </cell>
        </row>
        <row r="6608">
          <cell r="N6608" t="e">
            <v>#DIV/0!</v>
          </cell>
        </row>
        <row r="6609">
          <cell r="E6609" t="str">
            <v>HGC-Lib-2459236</v>
          </cell>
          <cell r="F6609" t="str">
            <v>T846-3</v>
          </cell>
          <cell r="G6609">
            <v>6</v>
          </cell>
          <cell r="H6609" t="str">
            <v>Chip-Seq</v>
          </cell>
          <cell r="I6609" t="str">
            <v>WWH</v>
          </cell>
          <cell r="J6609">
            <v>10.8</v>
          </cell>
        </row>
        <row r="6609">
          <cell r="N6609" t="e">
            <v>#DIV/0!</v>
          </cell>
        </row>
        <row r="6610">
          <cell r="E6610" t="str">
            <v>HGC-Lib-2459237</v>
          </cell>
          <cell r="F6610" t="str">
            <v>T846-4</v>
          </cell>
          <cell r="G6610">
            <v>6</v>
          </cell>
          <cell r="H6610" t="str">
            <v>Chip-Seq</v>
          </cell>
          <cell r="I6610" t="str">
            <v>WWH</v>
          </cell>
          <cell r="J6610">
            <v>11.1</v>
          </cell>
        </row>
        <row r="6610">
          <cell r="N6610" t="e">
            <v>#DIV/0!</v>
          </cell>
        </row>
        <row r="6611">
          <cell r="E6611" t="str">
            <v>HGC-Lib-2459238</v>
          </cell>
          <cell r="F6611" t="str">
            <v>sdg703-2</v>
          </cell>
          <cell r="G6611" t="str">
            <v>6G</v>
          </cell>
          <cell r="H6611" t="str">
            <v>RNA-seq文库</v>
          </cell>
          <cell r="I6611" t="str">
            <v>WWH</v>
          </cell>
          <cell r="J6611">
            <v>27.4</v>
          </cell>
          <cell r="K6611">
            <v>314</v>
          </cell>
          <cell r="L6611" t="str">
            <v>GZQ</v>
          </cell>
        </row>
        <row r="6611">
          <cell r="N6611">
            <v>134.247917687408</v>
          </cell>
        </row>
        <row r="6612">
          <cell r="E6612" t="str">
            <v>HGC-Lib-2459239</v>
          </cell>
          <cell r="F6612" t="str">
            <v>sdg703-3</v>
          </cell>
          <cell r="G6612" t="str">
            <v>6G</v>
          </cell>
          <cell r="H6612" t="str">
            <v>RNA-seq文库</v>
          </cell>
          <cell r="I6612" t="str">
            <v>WWH</v>
          </cell>
          <cell r="J6612">
            <v>22</v>
          </cell>
          <cell r="K6612">
            <v>328</v>
          </cell>
          <cell r="L6612" t="str">
            <v>GZQ</v>
          </cell>
        </row>
        <row r="6612">
          <cell r="N6612">
            <v>103.189493433396</v>
          </cell>
        </row>
        <row r="6613">
          <cell r="E6613" t="str">
            <v>HGC-Lib-2459240</v>
          </cell>
          <cell r="F6613" t="str">
            <v>cmt3b-1</v>
          </cell>
          <cell r="G6613" t="str">
            <v>6G</v>
          </cell>
          <cell r="H6613" t="str">
            <v>RNA-seq文库</v>
          </cell>
          <cell r="I6613" t="str">
            <v>WWH</v>
          </cell>
          <cell r="J6613">
            <v>19</v>
          </cell>
          <cell r="K6613">
            <v>317</v>
          </cell>
          <cell r="L6613" t="str">
            <v>GZQ</v>
          </cell>
        </row>
        <row r="6613">
          <cell r="N6613">
            <v>92.210628488231</v>
          </cell>
        </row>
        <row r="6614">
          <cell r="E6614" t="str">
            <v>HGC-Lib-2459241</v>
          </cell>
          <cell r="F6614" t="str">
            <v>cmt3b-2</v>
          </cell>
          <cell r="G6614" t="str">
            <v>6G</v>
          </cell>
          <cell r="H6614" t="str">
            <v>RNA-seq文库</v>
          </cell>
          <cell r="I6614" t="str">
            <v>WWH</v>
          </cell>
          <cell r="J6614">
            <v>19.2</v>
          </cell>
          <cell r="K6614">
            <v>321</v>
          </cell>
          <cell r="L6614" t="str">
            <v>GZQ</v>
          </cell>
        </row>
        <row r="6614">
          <cell r="N6614">
            <v>92.020129403307</v>
          </cell>
        </row>
        <row r="6615">
          <cell r="E6615" t="str">
            <v>HGC-Lib-2459242</v>
          </cell>
          <cell r="F6615" t="str">
            <v>cmt3b-3</v>
          </cell>
          <cell r="G6615" t="str">
            <v>6G</v>
          </cell>
          <cell r="H6615" t="str">
            <v>RNA-seq文库</v>
          </cell>
          <cell r="I6615" t="str">
            <v>WWH</v>
          </cell>
          <cell r="J6615">
            <v>17.6</v>
          </cell>
          <cell r="K6615">
            <v>309</v>
          </cell>
          <cell r="L6615" t="str">
            <v>GZQ</v>
          </cell>
        </row>
        <row r="6615">
          <cell r="N6615">
            <v>87.6275827732138</v>
          </cell>
        </row>
        <row r="6616">
          <cell r="E6616" t="str">
            <v>HGC-Lib-2459243</v>
          </cell>
          <cell r="F6616" t="str">
            <v>pollen-1</v>
          </cell>
          <cell r="G6616" t="str">
            <v>10G</v>
          </cell>
          <cell r="H6616" t="str">
            <v>RNA-seq文库</v>
          </cell>
          <cell r="I6616" t="str">
            <v>WWH</v>
          </cell>
          <cell r="J6616">
            <v>5.06</v>
          </cell>
          <cell r="K6616">
            <v>271</v>
          </cell>
          <cell r="L6616" t="str">
            <v>WWH</v>
          </cell>
        </row>
        <row r="6616">
          <cell r="N6616">
            <v>28.725518024411</v>
          </cell>
        </row>
        <row r="6617">
          <cell r="E6617" t="str">
            <v>HGC-Lib-2459244</v>
          </cell>
          <cell r="F6617" t="str">
            <v>pollen-2</v>
          </cell>
          <cell r="G6617" t="str">
            <v>10G</v>
          </cell>
          <cell r="H6617" t="str">
            <v>RNA-seq文库</v>
          </cell>
          <cell r="I6617" t="str">
            <v>WWH</v>
          </cell>
          <cell r="J6617" t="str">
            <v>/</v>
          </cell>
          <cell r="K6617" t="str">
            <v>/</v>
          </cell>
          <cell r="L6617" t="str">
            <v>WWH</v>
          </cell>
        </row>
        <row r="6617">
          <cell r="N6617" t="e">
            <v>#VALUE!</v>
          </cell>
        </row>
        <row r="6618">
          <cell r="E6618" t="str">
            <v>HGC-Lib-2459245</v>
          </cell>
          <cell r="F6618" t="str">
            <v>pollen-3</v>
          </cell>
          <cell r="G6618" t="str">
            <v>10G</v>
          </cell>
          <cell r="H6618" t="str">
            <v>RNA-seq文库</v>
          </cell>
          <cell r="I6618" t="str">
            <v>WWH</v>
          </cell>
          <cell r="J6618">
            <v>29.4</v>
          </cell>
          <cell r="K6618">
            <v>300</v>
          </cell>
          <cell r="L6618" t="str">
            <v>GZQ</v>
          </cell>
        </row>
        <row r="6618">
          <cell r="N6618">
            <v>150.769230769231</v>
          </cell>
        </row>
        <row r="6619">
          <cell r="E6619" t="str">
            <v>HGC-Lib-2459246</v>
          </cell>
          <cell r="F6619" t="str">
            <v>RIP-WF4d</v>
          </cell>
          <cell r="G6619" t="str">
            <v>10G</v>
          </cell>
          <cell r="H6619" t="str">
            <v>RNA-seq文库</v>
          </cell>
          <cell r="I6619" t="str">
            <v>WWH</v>
          </cell>
          <cell r="J6619" t="str">
            <v>/</v>
          </cell>
          <cell r="K6619" t="str">
            <v>/</v>
          </cell>
          <cell r="L6619" t="str">
            <v>WWH</v>
          </cell>
        </row>
        <row r="6619">
          <cell r="N6619" t="e">
            <v>#VALUE!</v>
          </cell>
        </row>
        <row r="6620">
          <cell r="E6620" t="str">
            <v>HGC-POOL-2459251</v>
          </cell>
          <cell r="F6620" t="str">
            <v>WK0726-1</v>
          </cell>
          <cell r="G6620">
            <v>40</v>
          </cell>
          <cell r="H6620" t="str">
            <v>WES/panel捕获文库</v>
          </cell>
          <cell r="I6620" t="str">
            <v>GZQ</v>
          </cell>
          <cell r="J6620">
            <v>2.78</v>
          </cell>
          <cell r="K6620">
            <v>399</v>
          </cell>
          <cell r="L6620" t="str">
            <v>WWH</v>
          </cell>
        </row>
        <row r="6620">
          <cell r="N6620">
            <v>10.7191054559476</v>
          </cell>
        </row>
        <row r="6621">
          <cell r="E6621" t="str">
            <v>HGC-POOL-2459252</v>
          </cell>
          <cell r="F6621" t="str">
            <v>WK0726-2</v>
          </cell>
          <cell r="G6621">
            <v>40</v>
          </cell>
          <cell r="H6621" t="str">
            <v>WES/panel捕获文库</v>
          </cell>
          <cell r="I6621" t="str">
            <v>GZQ</v>
          </cell>
          <cell r="J6621">
            <v>2.78</v>
          </cell>
          <cell r="K6621">
            <v>394</v>
          </cell>
          <cell r="L6621" t="str">
            <v>WWH</v>
          </cell>
        </row>
        <row r="6621">
          <cell r="N6621">
            <v>10.8551347130027</v>
          </cell>
        </row>
        <row r="6622">
          <cell r="E6622" t="str">
            <v>HGC-POOL-2459253</v>
          </cell>
          <cell r="F6622" t="str">
            <v>WK0726-3</v>
          </cell>
          <cell r="G6622">
            <v>40</v>
          </cell>
          <cell r="H6622" t="str">
            <v>WES/panel捕获文库</v>
          </cell>
          <cell r="I6622" t="str">
            <v>GZQ</v>
          </cell>
          <cell r="J6622">
            <v>2.58</v>
          </cell>
          <cell r="K6622">
            <v>406</v>
          </cell>
          <cell r="L6622" t="str">
            <v>WWH</v>
          </cell>
        </row>
        <row r="6622">
          <cell r="N6622">
            <v>9.77643046608564</v>
          </cell>
        </row>
        <row r="6623">
          <cell r="E6623" t="str">
            <v>HGC-POOL-2459254</v>
          </cell>
          <cell r="F6623" t="str">
            <v>WK0726-4</v>
          </cell>
          <cell r="G6623">
            <v>40</v>
          </cell>
          <cell r="H6623" t="str">
            <v>WES/panel捕获文库</v>
          </cell>
          <cell r="I6623" t="str">
            <v>GZQ</v>
          </cell>
          <cell r="J6623">
            <v>3.2</v>
          </cell>
          <cell r="K6623">
            <v>382</v>
          </cell>
          <cell r="L6623" t="str">
            <v>WWH</v>
          </cell>
        </row>
        <row r="6623">
          <cell r="N6623">
            <v>12.8876359242851</v>
          </cell>
        </row>
        <row r="6624">
          <cell r="E6624" t="str">
            <v>HGC-POOL-2459255</v>
          </cell>
          <cell r="F6624" t="str">
            <v>WK0726-5</v>
          </cell>
          <cell r="G6624">
            <v>40</v>
          </cell>
          <cell r="H6624" t="str">
            <v>WES/panel捕获文库</v>
          </cell>
          <cell r="I6624" t="str">
            <v>GZQ</v>
          </cell>
          <cell r="J6624">
            <v>2.18</v>
          </cell>
          <cell r="K6624">
            <v>429</v>
          </cell>
          <cell r="L6624" t="str">
            <v>WWH</v>
          </cell>
        </row>
        <row r="6624">
          <cell r="N6624">
            <v>7.81782320243859</v>
          </cell>
        </row>
        <row r="6625">
          <cell r="E6625" t="str">
            <v>HGC-Lib-2459256</v>
          </cell>
          <cell r="F6625" t="str">
            <v>WK0726-6</v>
          </cell>
          <cell r="G6625">
            <v>10</v>
          </cell>
          <cell r="H6625" t="str">
            <v>WES/panel捕获文库</v>
          </cell>
          <cell r="I6625" t="str">
            <v>GZQ</v>
          </cell>
          <cell r="J6625">
            <v>1.75</v>
          </cell>
          <cell r="K6625">
            <v>378</v>
          </cell>
          <cell r="L6625" t="str">
            <v>WWH</v>
          </cell>
        </row>
        <row r="6625">
          <cell r="N6625">
            <v>7.12250712250712</v>
          </cell>
        </row>
        <row r="6626">
          <cell r="E6626" t="str">
            <v>HGC-POOL-2459257</v>
          </cell>
          <cell r="F6626" t="str">
            <v>WK0726-7</v>
          </cell>
          <cell r="G6626">
            <v>40</v>
          </cell>
          <cell r="H6626" t="str">
            <v>WES/panel捕获文库</v>
          </cell>
          <cell r="I6626" t="str">
            <v>GZQ</v>
          </cell>
          <cell r="J6626">
            <v>2.1</v>
          </cell>
          <cell r="K6626">
            <v>405</v>
          </cell>
          <cell r="L6626" t="str">
            <v>WWH</v>
          </cell>
        </row>
        <row r="6626">
          <cell r="N6626">
            <v>7.97720797720798</v>
          </cell>
        </row>
        <row r="6627">
          <cell r="E6627" t="str">
            <v>HGC-POOL-2459258</v>
          </cell>
          <cell r="F6627" t="str">
            <v>WK0726-8</v>
          </cell>
          <cell r="G6627">
            <v>40</v>
          </cell>
          <cell r="H6627" t="str">
            <v>WES/panel捕获文库</v>
          </cell>
          <cell r="I6627" t="str">
            <v>GZQ</v>
          </cell>
          <cell r="J6627">
            <v>2.42</v>
          </cell>
          <cell r="K6627">
            <v>397</v>
          </cell>
          <cell r="L6627" t="str">
            <v>WWH</v>
          </cell>
        </row>
        <row r="6627">
          <cell r="N6627">
            <v>9.37802751404766</v>
          </cell>
        </row>
        <row r="6628">
          <cell r="E6628" t="str">
            <v>HGC-Lib-2459259</v>
          </cell>
          <cell r="F6628" t="str">
            <v>XGSZ059</v>
          </cell>
          <cell r="G6628">
            <v>10</v>
          </cell>
          <cell r="H6628" t="str">
            <v>cut&amp;tag文库</v>
          </cell>
          <cell r="I6628" t="str">
            <v>GZQ</v>
          </cell>
          <cell r="J6628">
            <v>20.4</v>
          </cell>
          <cell r="K6628">
            <v>521</v>
          </cell>
          <cell r="L6628" t="str">
            <v>GZQ</v>
          </cell>
        </row>
        <row r="6628">
          <cell r="N6628">
            <v>60.2391849992618</v>
          </cell>
        </row>
        <row r="6629">
          <cell r="E6629" t="str">
            <v>HGC-Lib-2459260</v>
          </cell>
          <cell r="F6629" t="str">
            <v>XGSZ060</v>
          </cell>
          <cell r="G6629">
            <v>10</v>
          </cell>
          <cell r="H6629" t="str">
            <v>cut&amp;tag文库</v>
          </cell>
          <cell r="I6629" t="str">
            <v>GZQ</v>
          </cell>
          <cell r="J6629">
            <v>14.9</v>
          </cell>
          <cell r="K6629">
            <v>494</v>
          </cell>
          <cell r="L6629" t="str">
            <v>GZQ</v>
          </cell>
        </row>
        <row r="6629">
          <cell r="N6629">
            <v>46.4029897228278</v>
          </cell>
        </row>
        <row r="6630">
          <cell r="E6630" t="str">
            <v>HGC-Lib-2459261</v>
          </cell>
          <cell r="F6630" t="str">
            <v>XGSZ061</v>
          </cell>
          <cell r="G6630">
            <v>10</v>
          </cell>
          <cell r="H6630" t="str">
            <v>cut&amp;tag文库</v>
          </cell>
          <cell r="I6630" t="str">
            <v>GZQ</v>
          </cell>
          <cell r="J6630">
            <v>21</v>
          </cell>
          <cell r="K6630">
            <v>553</v>
          </cell>
          <cell r="L6630" t="str">
            <v>GZQ</v>
          </cell>
        </row>
        <row r="6630">
          <cell r="N6630">
            <v>58.4225900681597</v>
          </cell>
        </row>
        <row r="6631">
          <cell r="E6631" t="str">
            <v>HGC-Lib-2459262</v>
          </cell>
          <cell r="F6631" t="str">
            <v>XGSZ062</v>
          </cell>
          <cell r="G6631">
            <v>10</v>
          </cell>
          <cell r="H6631" t="str">
            <v>cut&amp;tag文库</v>
          </cell>
          <cell r="I6631" t="str">
            <v>GZQ</v>
          </cell>
          <cell r="J6631">
            <v>18.1</v>
          </cell>
          <cell r="K6631">
            <v>567</v>
          </cell>
          <cell r="L6631" t="str">
            <v>GZQ</v>
          </cell>
        </row>
        <row r="6631">
          <cell r="N6631">
            <v>49.1113824447158</v>
          </cell>
        </row>
        <row r="6632">
          <cell r="E6632" t="str">
            <v>HGC-Lib-2459263</v>
          </cell>
          <cell r="F6632" t="str">
            <v>XGSZ063</v>
          </cell>
          <cell r="G6632">
            <v>10</v>
          </cell>
          <cell r="H6632" t="str">
            <v>cut&amp;tag文库</v>
          </cell>
          <cell r="I6632" t="str">
            <v>GZQ</v>
          </cell>
          <cell r="J6632">
            <v>14.9</v>
          </cell>
          <cell r="K6632">
            <v>514</v>
          </cell>
          <cell r="L6632" t="str">
            <v>GZQ</v>
          </cell>
        </row>
        <row r="6632">
          <cell r="N6632">
            <v>44.5974259203831</v>
          </cell>
        </row>
        <row r="6633">
          <cell r="E6633" t="str">
            <v>HGC-Lib-2459264</v>
          </cell>
          <cell r="F6633" t="str">
            <v>XGSZ064</v>
          </cell>
          <cell r="G6633">
            <v>10</v>
          </cell>
          <cell r="H6633" t="str">
            <v>cut&amp;tag文库</v>
          </cell>
          <cell r="I6633" t="str">
            <v>GZQ</v>
          </cell>
          <cell r="J6633">
            <v>14.6</v>
          </cell>
          <cell r="K6633">
            <v>519</v>
          </cell>
          <cell r="L6633" t="str">
            <v>GZQ</v>
          </cell>
        </row>
        <row r="6633">
          <cell r="N6633">
            <v>43.2784941455462</v>
          </cell>
        </row>
        <row r="6634">
          <cell r="E6634" t="str">
            <v>HGC-Lib-2459265</v>
          </cell>
          <cell r="F6634" t="str">
            <v>XGSZ065</v>
          </cell>
          <cell r="G6634">
            <v>10</v>
          </cell>
          <cell r="H6634" t="str">
            <v>cut&amp;tag文库</v>
          </cell>
          <cell r="I6634" t="str">
            <v>GZQ</v>
          </cell>
          <cell r="J6634">
            <v>34.8</v>
          </cell>
          <cell r="K6634">
            <v>575</v>
          </cell>
          <cell r="L6634" t="str">
            <v>GZQ</v>
          </cell>
        </row>
        <row r="6634">
          <cell r="N6634">
            <v>93.1103678929766</v>
          </cell>
        </row>
        <row r="6635">
          <cell r="E6635" t="str">
            <v>HGC-Lib-2459266</v>
          </cell>
          <cell r="F6635" t="str">
            <v>XGSZ066</v>
          </cell>
          <cell r="G6635">
            <v>10</v>
          </cell>
          <cell r="H6635" t="str">
            <v>cut&amp;tag文库</v>
          </cell>
          <cell r="I6635" t="str">
            <v>GZQ</v>
          </cell>
          <cell r="J6635">
            <v>25.8</v>
          </cell>
          <cell r="K6635">
            <v>597</v>
          </cell>
          <cell r="L6635" t="str">
            <v>GZQ</v>
          </cell>
        </row>
        <row r="6635">
          <cell r="N6635">
            <v>66.4862775415539</v>
          </cell>
        </row>
        <row r="6636">
          <cell r="E6636" t="str">
            <v>HGC-Lib-2459267</v>
          </cell>
          <cell r="F6636" t="str">
            <v>XGSZ067</v>
          </cell>
          <cell r="G6636">
            <v>10</v>
          </cell>
          <cell r="H6636" t="str">
            <v>cut&amp;tag文库</v>
          </cell>
          <cell r="I6636" t="str">
            <v>GZQ</v>
          </cell>
          <cell r="J6636">
            <v>26.8</v>
          </cell>
          <cell r="K6636">
            <v>610</v>
          </cell>
          <cell r="L6636" t="str">
            <v>GZQ</v>
          </cell>
        </row>
        <row r="6636">
          <cell r="N6636">
            <v>67.5914249684741</v>
          </cell>
        </row>
        <row r="6637">
          <cell r="E6637" t="str">
            <v>HGC-Lib-2459268</v>
          </cell>
          <cell r="F6637" t="str">
            <v>XGSZ068</v>
          </cell>
          <cell r="G6637">
            <v>10</v>
          </cell>
          <cell r="H6637" t="str">
            <v>cut&amp;tag文库</v>
          </cell>
          <cell r="I6637" t="str">
            <v>GZQ</v>
          </cell>
          <cell r="J6637">
            <v>24</v>
          </cell>
          <cell r="K6637">
            <v>619</v>
          </cell>
          <cell r="L6637" t="str">
            <v>GZQ</v>
          </cell>
        </row>
        <row r="6637">
          <cell r="N6637">
            <v>59.6495588418044</v>
          </cell>
        </row>
        <row r="6638">
          <cell r="E6638" t="str">
            <v>HGC-Lib-2459269</v>
          </cell>
          <cell r="F6638" t="str">
            <v>XGSZ069</v>
          </cell>
          <cell r="G6638">
            <v>10</v>
          </cell>
          <cell r="H6638" t="str">
            <v>cut&amp;tag文库</v>
          </cell>
          <cell r="I6638" t="str">
            <v>GZQ</v>
          </cell>
          <cell r="J6638">
            <v>11.3</v>
          </cell>
          <cell r="K6638">
            <v>598</v>
          </cell>
          <cell r="L6638" t="str">
            <v>GZQ</v>
          </cell>
        </row>
        <row r="6638">
          <cell r="N6638">
            <v>29.0712631849756</v>
          </cell>
        </row>
        <row r="6639">
          <cell r="E6639" t="str">
            <v>HGC-Lib-2459270</v>
          </cell>
          <cell r="F6639" t="str">
            <v>XGSZ070</v>
          </cell>
          <cell r="G6639">
            <v>10</v>
          </cell>
          <cell r="H6639" t="str">
            <v>cut&amp;tag文库</v>
          </cell>
          <cell r="I6639" t="str">
            <v>GZQ</v>
          </cell>
          <cell r="J6639">
            <v>4.32</v>
          </cell>
          <cell r="K6639">
            <v>591</v>
          </cell>
          <cell r="L6639" t="str">
            <v>WWH</v>
          </cell>
        </row>
        <row r="6639">
          <cell r="N6639">
            <v>11.2456071846935</v>
          </cell>
        </row>
        <row r="6640">
          <cell r="E6640" t="str">
            <v>HGC-Lib-2459271</v>
          </cell>
          <cell r="F6640" t="str">
            <v>XGSZ071</v>
          </cell>
          <cell r="G6640">
            <v>10</v>
          </cell>
          <cell r="H6640" t="str">
            <v>cut&amp;tag文库</v>
          </cell>
          <cell r="I6640" t="str">
            <v>GZQ</v>
          </cell>
          <cell r="J6640">
            <v>23</v>
          </cell>
          <cell r="K6640">
            <v>612</v>
          </cell>
          <cell r="L6640" t="str">
            <v>GZQ</v>
          </cell>
        </row>
        <row r="6640">
          <cell r="N6640">
            <v>57.8179989944696</v>
          </cell>
        </row>
        <row r="6641">
          <cell r="E6641" t="str">
            <v>HGC-Lib-2459272</v>
          </cell>
          <cell r="F6641" t="str">
            <v>XGSZ072</v>
          </cell>
          <cell r="G6641">
            <v>10</v>
          </cell>
          <cell r="H6641" t="str">
            <v>cut&amp;tag文库</v>
          </cell>
          <cell r="I6641" t="str">
            <v>GZQ</v>
          </cell>
          <cell r="J6641">
            <v>43.6</v>
          </cell>
          <cell r="K6641">
            <v>613</v>
          </cell>
          <cell r="L6641" t="str">
            <v>GZQ</v>
          </cell>
        </row>
        <row r="6641">
          <cell r="N6641">
            <v>109.424018070021</v>
          </cell>
        </row>
        <row r="6642">
          <cell r="E6642" t="str">
            <v>HGC-Lib-2459273</v>
          </cell>
          <cell r="F6642" t="str">
            <v>XGSZ073</v>
          </cell>
          <cell r="G6642">
            <v>10</v>
          </cell>
          <cell r="H6642" t="str">
            <v>cut&amp;tag文库</v>
          </cell>
          <cell r="I6642" t="str">
            <v>GZQ</v>
          </cell>
          <cell r="J6642">
            <v>17.6</v>
          </cell>
          <cell r="K6642">
            <v>635</v>
          </cell>
          <cell r="L6642" t="str">
            <v>GZQ</v>
          </cell>
        </row>
        <row r="6642">
          <cell r="N6642">
            <v>42.640823743186</v>
          </cell>
        </row>
        <row r="6643">
          <cell r="E6643" t="str">
            <v>HGC-Lib-2459274</v>
          </cell>
          <cell r="F6643" t="str">
            <v>XGSZ074</v>
          </cell>
          <cell r="G6643">
            <v>10</v>
          </cell>
          <cell r="H6643" t="str">
            <v>cut&amp;tag文库</v>
          </cell>
          <cell r="I6643" t="str">
            <v>GZQ</v>
          </cell>
          <cell r="J6643">
            <v>12.1</v>
          </cell>
          <cell r="K6643">
            <v>643</v>
          </cell>
          <cell r="L6643" t="str">
            <v>GZQ</v>
          </cell>
        </row>
        <row r="6643">
          <cell r="N6643">
            <v>28.9508314391674</v>
          </cell>
        </row>
        <row r="6644">
          <cell r="E6644" t="str">
            <v>HGC-Lib-2459275</v>
          </cell>
          <cell r="F6644" t="str">
            <v>LTSZ165</v>
          </cell>
          <cell r="G6644">
            <v>8</v>
          </cell>
          <cell r="H6644" t="str">
            <v>small RNA文库</v>
          </cell>
          <cell r="I6644" t="str">
            <v>GZQ</v>
          </cell>
          <cell r="J6644">
            <v>0.616</v>
          </cell>
          <cell r="K6644">
            <v>269</v>
          </cell>
          <cell r="L6644" t="str">
            <v>WWH</v>
          </cell>
        </row>
        <row r="6644">
          <cell r="N6644">
            <v>3.52301973119817</v>
          </cell>
        </row>
        <row r="6645">
          <cell r="E6645" t="str">
            <v>HGC-Lib-2459276</v>
          </cell>
          <cell r="F6645" t="str">
            <v>CH-2</v>
          </cell>
          <cell r="G6645">
            <v>5</v>
          </cell>
          <cell r="H6645" t="str">
            <v>PCR产物文库</v>
          </cell>
          <cell r="I6645" t="str">
            <v>GZQ</v>
          </cell>
          <cell r="J6645">
            <v>83</v>
          </cell>
          <cell r="K6645">
            <v>440</v>
          </cell>
          <cell r="L6645" t="str">
            <v>GZQ</v>
          </cell>
        </row>
        <row r="6645">
          <cell r="N6645">
            <v>290.20979020979</v>
          </cell>
        </row>
        <row r="6646">
          <cell r="E6646" t="str">
            <v>HGC-Lib-2459277</v>
          </cell>
          <cell r="F6646" t="str">
            <v>NL-3</v>
          </cell>
          <cell r="G6646">
            <v>5</v>
          </cell>
          <cell r="H6646" t="str">
            <v>PCR产物文库</v>
          </cell>
          <cell r="I6646" t="str">
            <v>GZQ</v>
          </cell>
          <cell r="J6646">
            <v>83</v>
          </cell>
          <cell r="K6646">
            <v>437</v>
          </cell>
          <cell r="L6646" t="str">
            <v>GZQ</v>
          </cell>
        </row>
        <row r="6646">
          <cell r="N6646">
            <v>292.202077099102</v>
          </cell>
        </row>
        <row r="6647">
          <cell r="E6647" t="str">
            <v>HGC-Lib-2459278</v>
          </cell>
          <cell r="F6647" t="str">
            <v>5Z-4</v>
          </cell>
          <cell r="G6647">
            <v>5</v>
          </cell>
          <cell r="H6647" t="str">
            <v>PCR产物文库</v>
          </cell>
          <cell r="I6647" t="str">
            <v>GZQ</v>
          </cell>
          <cell r="J6647">
            <v>112</v>
          </cell>
          <cell r="K6647">
            <v>435</v>
          </cell>
          <cell r="L6647" t="str">
            <v>GZQ</v>
          </cell>
        </row>
        <row r="6647">
          <cell r="N6647">
            <v>396.109637488948</v>
          </cell>
        </row>
        <row r="6648">
          <cell r="E6648" t="str">
            <v>HGC-Lib-2459279</v>
          </cell>
          <cell r="F6648" t="str">
            <v>5Z-5</v>
          </cell>
          <cell r="G6648">
            <v>5</v>
          </cell>
          <cell r="H6648" t="str">
            <v>PCR产物文库</v>
          </cell>
          <cell r="I6648" t="str">
            <v>GZQ</v>
          </cell>
          <cell r="J6648">
            <v>32</v>
          </cell>
          <cell r="K6648">
            <v>426</v>
          </cell>
          <cell r="L6648" t="str">
            <v>GZQ</v>
          </cell>
        </row>
        <row r="6648">
          <cell r="N6648">
            <v>115.565185987721</v>
          </cell>
        </row>
        <row r="6649">
          <cell r="E6649" t="str">
            <v>HGC-Lib-2459280</v>
          </cell>
          <cell r="F6649" t="str">
            <v>wt-36h</v>
          </cell>
          <cell r="G6649">
            <v>6</v>
          </cell>
          <cell r="H6649" t="str">
            <v>mRNA文库</v>
          </cell>
          <cell r="I6649" t="str">
            <v>GZQ</v>
          </cell>
          <cell r="J6649">
            <v>11.2</v>
          </cell>
          <cell r="K6649">
            <v>342</v>
          </cell>
          <cell r="L6649" t="str">
            <v>WWH</v>
          </cell>
        </row>
        <row r="6649">
          <cell r="N6649">
            <v>50.3823661718398</v>
          </cell>
        </row>
        <row r="6650">
          <cell r="E6650" t="str">
            <v>HGC-Lib-2459281</v>
          </cell>
          <cell r="F6650" t="str">
            <v>dcas-36h</v>
          </cell>
          <cell r="G6650">
            <v>6</v>
          </cell>
          <cell r="H6650" t="str">
            <v>mRNA文库</v>
          </cell>
          <cell r="I6650" t="str">
            <v>GZQ</v>
          </cell>
          <cell r="J6650">
            <v>2.62</v>
          </cell>
          <cell r="K6650">
            <v>431</v>
          </cell>
          <cell r="L6650" t="str">
            <v>WWH</v>
          </cell>
        </row>
        <row r="6650">
          <cell r="N6650">
            <v>9.3521327860075</v>
          </cell>
        </row>
        <row r="6651">
          <cell r="E6651" t="str">
            <v>HGC-Lib-2459282</v>
          </cell>
          <cell r="F6651" t="str">
            <v>wt-48h</v>
          </cell>
          <cell r="G6651">
            <v>6</v>
          </cell>
          <cell r="H6651" t="str">
            <v>mRNA文库</v>
          </cell>
          <cell r="I6651" t="str">
            <v>GZQ</v>
          </cell>
          <cell r="J6651">
            <v>3.72</v>
          </cell>
          <cell r="K6651">
            <v>388</v>
          </cell>
          <cell r="L6651" t="str">
            <v>WWH</v>
          </cell>
        </row>
        <row r="6651">
          <cell r="N6651">
            <v>14.7501982553529</v>
          </cell>
        </row>
        <row r="6652">
          <cell r="E6652" t="str">
            <v>HGC-Lib-2459283</v>
          </cell>
          <cell r="F6652" t="str">
            <v>dcas-48h</v>
          </cell>
          <cell r="G6652">
            <v>6</v>
          </cell>
          <cell r="H6652" t="str">
            <v>mRNA文库</v>
          </cell>
          <cell r="I6652" t="str">
            <v>GZQ</v>
          </cell>
          <cell r="J6652">
            <v>4.52</v>
          </cell>
          <cell r="K6652">
            <v>355</v>
          </cell>
          <cell r="L6652" t="str">
            <v>WWH</v>
          </cell>
        </row>
        <row r="6652">
          <cell r="N6652">
            <v>19.5882990249187</v>
          </cell>
        </row>
        <row r="6653">
          <cell r="E6653" t="str">
            <v>HGC-Lib-2459284</v>
          </cell>
          <cell r="F6653" t="str">
            <v>wt-60h</v>
          </cell>
          <cell r="G6653">
            <v>6</v>
          </cell>
          <cell r="H6653" t="str">
            <v>mRNA文库</v>
          </cell>
          <cell r="I6653" t="str">
            <v>GZQ</v>
          </cell>
          <cell r="J6653">
            <v>4.88</v>
          </cell>
          <cell r="K6653">
            <v>359</v>
          </cell>
          <cell r="L6653" t="str">
            <v>WWH</v>
          </cell>
        </row>
        <row r="6653">
          <cell r="N6653">
            <v>20.9127919434326</v>
          </cell>
        </row>
        <row r="6654">
          <cell r="E6654" t="str">
            <v>HGC-Lib-2459285</v>
          </cell>
          <cell r="F6654" t="str">
            <v>dcas-60h</v>
          </cell>
          <cell r="G6654">
            <v>6</v>
          </cell>
          <cell r="H6654" t="str">
            <v>mRNA文库</v>
          </cell>
          <cell r="I6654" t="str">
            <v>GZQ</v>
          </cell>
          <cell r="J6654">
            <v>5.06</v>
          </cell>
          <cell r="K6654">
            <v>355</v>
          </cell>
          <cell r="L6654" t="str">
            <v>WWH</v>
          </cell>
        </row>
        <row r="6654">
          <cell r="N6654">
            <v>21.9284940411701</v>
          </cell>
        </row>
        <row r="6655">
          <cell r="E6655" t="str">
            <v>HGC-Lib-2459286</v>
          </cell>
          <cell r="F6655" t="str">
            <v>wt-72h</v>
          </cell>
          <cell r="G6655">
            <v>6</v>
          </cell>
          <cell r="H6655" t="str">
            <v>mRNA文库</v>
          </cell>
          <cell r="I6655" t="str">
            <v>GZQ</v>
          </cell>
          <cell r="J6655">
            <v>6.8</v>
          </cell>
          <cell r="K6655">
            <v>353</v>
          </cell>
          <cell r="L6655" t="str">
            <v>WWH</v>
          </cell>
        </row>
        <row r="6655">
          <cell r="N6655">
            <v>29.6360862933101</v>
          </cell>
        </row>
        <row r="6656">
          <cell r="E6656" t="str">
            <v>HGC-Lib-2459287</v>
          </cell>
          <cell r="F6656" t="str">
            <v>dcas-72h</v>
          </cell>
          <cell r="G6656">
            <v>6</v>
          </cell>
          <cell r="H6656" t="str">
            <v>mRNA文库</v>
          </cell>
          <cell r="I6656" t="str">
            <v>GZQ</v>
          </cell>
          <cell r="J6656">
            <v>2.36</v>
          </cell>
          <cell r="K6656">
            <v>581</v>
          </cell>
          <cell r="L6656" t="str">
            <v>WWH</v>
          </cell>
        </row>
        <row r="6656">
          <cell r="N6656">
            <v>6.24917251423275</v>
          </cell>
        </row>
        <row r="6657">
          <cell r="E6657" t="str">
            <v>HGC-POOL-2459288</v>
          </cell>
          <cell r="F6657" t="str">
            <v>0726A</v>
          </cell>
          <cell r="G6657">
            <v>72</v>
          </cell>
          <cell r="H6657" t="str">
            <v>eccDNA测序</v>
          </cell>
          <cell r="I6657" t="str">
            <v>GZQ</v>
          </cell>
          <cell r="J6657">
            <v>7.36</v>
          </cell>
          <cell r="K6657">
            <v>347</v>
          </cell>
          <cell r="L6657" t="str">
            <v>WWH</v>
          </cell>
        </row>
        <row r="6657">
          <cell r="N6657">
            <v>32.6313455996453</v>
          </cell>
        </row>
        <row r="6658">
          <cell r="E6658" t="str">
            <v>HGC-POOL-2459289</v>
          </cell>
          <cell r="F6658" t="str">
            <v>0726B</v>
          </cell>
          <cell r="G6658">
            <v>72</v>
          </cell>
          <cell r="H6658" t="str">
            <v>eccDNA测序</v>
          </cell>
          <cell r="I6658" t="str">
            <v>GZQ</v>
          </cell>
          <cell r="J6658">
            <v>6.3</v>
          </cell>
          <cell r="K6658">
            <v>362</v>
          </cell>
          <cell r="L6658" t="str">
            <v>WWH</v>
          </cell>
        </row>
        <row r="6658">
          <cell r="N6658">
            <v>26.774330641734</v>
          </cell>
        </row>
        <row r="6659">
          <cell r="E6659" t="str">
            <v>HGC-POOL-2459290</v>
          </cell>
          <cell r="F6659" t="str">
            <v>0726C</v>
          </cell>
          <cell r="G6659">
            <v>72</v>
          </cell>
          <cell r="H6659" t="str">
            <v>eccDNA测序</v>
          </cell>
          <cell r="I6659" t="str">
            <v>GZQ</v>
          </cell>
          <cell r="J6659">
            <v>8.72</v>
          </cell>
          <cell r="K6659">
            <v>318</v>
          </cell>
          <cell r="L6659" t="str">
            <v>WWH</v>
          </cell>
        </row>
        <row r="6659">
          <cell r="N6659">
            <v>42.1867440735365</v>
          </cell>
        </row>
        <row r="6660">
          <cell r="E6660" t="str">
            <v>HGC-POOL-2459291</v>
          </cell>
          <cell r="F6660" t="str">
            <v>0726D</v>
          </cell>
          <cell r="G6660">
            <v>72</v>
          </cell>
          <cell r="H6660" t="str">
            <v>eccDNA测序</v>
          </cell>
          <cell r="I6660" t="str">
            <v>GZQ</v>
          </cell>
          <cell r="J6660">
            <v>7.24</v>
          </cell>
          <cell r="K6660">
            <v>316</v>
          </cell>
          <cell r="L6660" t="str">
            <v>WWH</v>
          </cell>
        </row>
        <row r="6660">
          <cell r="N6660">
            <v>35.2482960077897</v>
          </cell>
        </row>
        <row r="6661">
          <cell r="E6661" t="str">
            <v>HGC-POOL-2459292</v>
          </cell>
          <cell r="F6661" t="str">
            <v>0726E</v>
          </cell>
          <cell r="G6661">
            <v>72</v>
          </cell>
          <cell r="H6661" t="str">
            <v>eccDNA测序</v>
          </cell>
          <cell r="I6661" t="str">
            <v>GZQ</v>
          </cell>
          <cell r="J6661">
            <v>8.9</v>
          </cell>
          <cell r="K6661">
            <v>309</v>
          </cell>
          <cell r="L6661" t="str">
            <v>WWH</v>
          </cell>
        </row>
        <row r="6661">
          <cell r="N6661">
            <v>44.3116753796365</v>
          </cell>
        </row>
        <row r="6662">
          <cell r="E6662" t="str">
            <v>HGC-POOL-2459293</v>
          </cell>
          <cell r="F6662" t="str">
            <v>0726F</v>
          </cell>
          <cell r="G6662">
            <v>72</v>
          </cell>
          <cell r="H6662" t="str">
            <v>eccDNA测序</v>
          </cell>
          <cell r="I6662" t="str">
            <v>GZQ</v>
          </cell>
          <cell r="J6662">
            <v>6.32</v>
          </cell>
          <cell r="K6662">
            <v>336</v>
          </cell>
          <cell r="L6662" t="str">
            <v>WWH</v>
          </cell>
        </row>
        <row r="6662">
          <cell r="N6662">
            <v>28.9377289377289</v>
          </cell>
        </row>
        <row r="6663">
          <cell r="E6663" t="str">
            <v>HGC-POOL-2459294</v>
          </cell>
          <cell r="F6663" t="str">
            <v>0726G</v>
          </cell>
          <cell r="G6663">
            <v>72</v>
          </cell>
          <cell r="H6663" t="str">
            <v>eccDNA测序</v>
          </cell>
          <cell r="I6663" t="str">
            <v>GZQ</v>
          </cell>
          <cell r="J6663">
            <v>6.02</v>
          </cell>
          <cell r="K6663">
            <v>311</v>
          </cell>
          <cell r="L6663" t="str">
            <v>WWH</v>
          </cell>
        </row>
        <row r="6663">
          <cell r="N6663">
            <v>29.779866435815</v>
          </cell>
        </row>
        <row r="6664">
          <cell r="E6664" t="str">
            <v>HGC-POOL-2459295</v>
          </cell>
          <cell r="F6664" t="str">
            <v>0726H</v>
          </cell>
          <cell r="G6664">
            <v>72</v>
          </cell>
          <cell r="H6664" t="str">
            <v>eccDNA测序</v>
          </cell>
          <cell r="I6664" t="str">
            <v>GZQ</v>
          </cell>
          <cell r="J6664">
            <v>10.1</v>
          </cell>
          <cell r="K6664">
            <v>362</v>
          </cell>
          <cell r="L6664" t="str">
            <v>WWH</v>
          </cell>
        </row>
        <row r="6664">
          <cell r="N6664">
            <v>42.9239269018275</v>
          </cell>
        </row>
        <row r="6665">
          <cell r="E6665" t="str">
            <v>HGC-POOL-2459296</v>
          </cell>
          <cell r="F6665" t="str">
            <v>0726I</v>
          </cell>
          <cell r="G6665">
            <v>72</v>
          </cell>
          <cell r="H6665" t="str">
            <v>eccDNA测序</v>
          </cell>
          <cell r="I6665" t="str">
            <v>GZQ</v>
          </cell>
          <cell r="J6665">
            <v>10.3</v>
          </cell>
          <cell r="K6665">
            <v>399</v>
          </cell>
          <cell r="L6665" t="str">
            <v>WWH</v>
          </cell>
        </row>
        <row r="6665">
          <cell r="N6665">
            <v>39.7146712936187</v>
          </cell>
        </row>
        <row r="6666">
          <cell r="E6666" t="str">
            <v>HGC-POOL-2459297</v>
          </cell>
          <cell r="F6666" t="str">
            <v>0726J</v>
          </cell>
          <cell r="G6666">
            <v>72</v>
          </cell>
          <cell r="H6666" t="str">
            <v>eccDNA测序</v>
          </cell>
          <cell r="I6666" t="str">
            <v>GZQ</v>
          </cell>
          <cell r="J6666">
            <v>10.8</v>
          </cell>
          <cell r="K6666">
            <v>470</v>
          </cell>
          <cell r="L6666" t="str">
            <v>WWH</v>
          </cell>
        </row>
        <row r="6666">
          <cell r="N6666">
            <v>35.3518821603928</v>
          </cell>
        </row>
        <row r="6667">
          <cell r="E6667" t="str">
            <v>HGC-POOL-2459298</v>
          </cell>
          <cell r="F6667" t="str">
            <v>0726K</v>
          </cell>
          <cell r="G6667">
            <v>72</v>
          </cell>
          <cell r="H6667" t="str">
            <v>eccDNA测序</v>
          </cell>
          <cell r="I6667" t="str">
            <v>GZQ</v>
          </cell>
          <cell r="J6667">
            <v>8.64</v>
          </cell>
          <cell r="K6667">
            <v>336</v>
          </cell>
          <cell r="L6667" t="str">
            <v>WWH</v>
          </cell>
        </row>
        <row r="6667">
          <cell r="N6667">
            <v>39.5604395604396</v>
          </cell>
        </row>
        <row r="6668">
          <cell r="E6668" t="str">
            <v>HGC-POOL-2459299</v>
          </cell>
          <cell r="F6668" t="str">
            <v>0726L</v>
          </cell>
          <cell r="G6668">
            <v>72</v>
          </cell>
          <cell r="H6668" t="str">
            <v>eccDNA测序</v>
          </cell>
          <cell r="I6668" t="str">
            <v>TY</v>
          </cell>
          <cell r="J6668">
            <v>10.3</v>
          </cell>
          <cell r="K6668">
            <v>357</v>
          </cell>
          <cell r="L6668" t="str">
            <v>WWH</v>
          </cell>
        </row>
        <row r="6668">
          <cell r="N6668">
            <v>44.3869855634562</v>
          </cell>
        </row>
        <row r="6669">
          <cell r="E6669" t="str">
            <v>HGC-POOL-2459300</v>
          </cell>
          <cell r="F6669" t="str">
            <v>0726M</v>
          </cell>
          <cell r="G6669">
            <v>72</v>
          </cell>
          <cell r="H6669" t="str">
            <v>eccDNA测序</v>
          </cell>
          <cell r="I6669" t="str">
            <v>TY</v>
          </cell>
          <cell r="J6669">
            <v>8.98</v>
          </cell>
          <cell r="K6669">
            <v>296</v>
          </cell>
          <cell r="L6669" t="str">
            <v>WWH</v>
          </cell>
        </row>
        <row r="6669">
          <cell r="N6669">
            <v>46.6735966735967</v>
          </cell>
        </row>
        <row r="6670">
          <cell r="E6670" t="str">
            <v>HGC-POOL-2459301</v>
          </cell>
          <cell r="F6670" t="str">
            <v>0726N</v>
          </cell>
          <cell r="G6670">
            <v>72</v>
          </cell>
          <cell r="H6670" t="str">
            <v>eccDNA测序</v>
          </cell>
          <cell r="I6670" t="str">
            <v>TY</v>
          </cell>
          <cell r="J6670">
            <v>8.88</v>
          </cell>
          <cell r="K6670">
            <v>298</v>
          </cell>
          <cell r="L6670" t="str">
            <v>WWH</v>
          </cell>
        </row>
        <row r="6670">
          <cell r="N6670">
            <v>45.8440887971089</v>
          </cell>
        </row>
        <row r="6671">
          <cell r="E6671" t="str">
            <v>HGC-POOL-2459302</v>
          </cell>
          <cell r="F6671" t="str">
            <v>0726O</v>
          </cell>
          <cell r="G6671">
            <v>72</v>
          </cell>
          <cell r="H6671" t="str">
            <v>eccDNA测序</v>
          </cell>
          <cell r="I6671" t="str">
            <v>TY</v>
          </cell>
          <cell r="J6671">
            <v>7.04</v>
          </cell>
          <cell r="K6671">
            <v>312</v>
          </cell>
          <cell r="L6671" t="str">
            <v>WWH</v>
          </cell>
        </row>
        <row r="6671">
          <cell r="N6671">
            <v>34.7140039447732</v>
          </cell>
        </row>
        <row r="6672">
          <cell r="E6672" t="str">
            <v>HGC-POOL-2459303</v>
          </cell>
          <cell r="F6672" t="str">
            <v>0726P</v>
          </cell>
          <cell r="G6672">
            <v>72</v>
          </cell>
          <cell r="H6672" t="str">
            <v>eccDNA测序</v>
          </cell>
          <cell r="I6672" t="str">
            <v>TY</v>
          </cell>
          <cell r="J6672">
            <v>13</v>
          </cell>
          <cell r="K6672">
            <v>341</v>
          </cell>
          <cell r="L6672" t="str">
            <v>WWH</v>
          </cell>
        </row>
        <row r="6672">
          <cell r="N6672">
            <v>58.6510263929619</v>
          </cell>
        </row>
        <row r="6673">
          <cell r="E6673" t="str">
            <v>HGC-POOL-2459304</v>
          </cell>
          <cell r="F6673" t="str">
            <v>0726Q</v>
          </cell>
          <cell r="G6673">
            <v>58</v>
          </cell>
          <cell r="H6673" t="str">
            <v>eccDNA测序</v>
          </cell>
          <cell r="I6673" t="str">
            <v>TY</v>
          </cell>
          <cell r="J6673">
            <v>11.8</v>
          </cell>
          <cell r="K6673">
            <v>350</v>
          </cell>
          <cell r="L6673" t="str">
            <v>WWH</v>
          </cell>
        </row>
        <row r="6673">
          <cell r="N6673">
            <v>51.8681318681319</v>
          </cell>
        </row>
        <row r="6674">
          <cell r="E6674" t="str">
            <v>HGC-POOL-2459305</v>
          </cell>
          <cell r="F6674" t="str">
            <v>0726R</v>
          </cell>
          <cell r="G6674">
            <v>30</v>
          </cell>
          <cell r="H6674" t="str">
            <v>eccDNA测序</v>
          </cell>
          <cell r="I6674" t="str">
            <v>TY</v>
          </cell>
          <cell r="J6674">
            <v>9.94</v>
          </cell>
          <cell r="K6674">
            <v>322</v>
          </cell>
          <cell r="L6674" t="str">
            <v>WWH</v>
          </cell>
        </row>
        <row r="6674">
          <cell r="N6674">
            <v>47.4916387959866</v>
          </cell>
        </row>
        <row r="6675">
          <cell r="E6675" t="str">
            <v>HGC-POOL-2459306</v>
          </cell>
          <cell r="F6675" t="str">
            <v>0726S</v>
          </cell>
          <cell r="G6675">
            <v>63</v>
          </cell>
          <cell r="H6675" t="str">
            <v>chip测序-Input</v>
          </cell>
          <cell r="I6675" t="str">
            <v>TY</v>
          </cell>
          <cell r="J6675">
            <v>2.18</v>
          </cell>
          <cell r="K6675">
            <v>304</v>
          </cell>
          <cell r="L6675" t="str">
            <v>WWH</v>
          </cell>
        </row>
        <row r="6675">
          <cell r="N6675">
            <v>11.0323886639676</v>
          </cell>
        </row>
        <row r="6676">
          <cell r="E6676" t="str">
            <v>HGC-Lib-2459307</v>
          </cell>
          <cell r="F6676" t="str">
            <v>D8_20</v>
          </cell>
          <cell r="G6676">
            <v>18</v>
          </cell>
          <cell r="H6676" t="str">
            <v>ATAC-Seq文库</v>
          </cell>
          <cell r="I6676" t="str">
            <v>TY</v>
          </cell>
          <cell r="J6676">
            <v>29.6</v>
          </cell>
          <cell r="K6676">
            <v>690</v>
          </cell>
          <cell r="L6676" t="str">
            <v>WWH</v>
          </cell>
        </row>
        <row r="6676">
          <cell r="N6676">
            <v>65.9977703455964</v>
          </cell>
        </row>
        <row r="6677">
          <cell r="E6677" t="str">
            <v>HGC-Lib-2459308</v>
          </cell>
          <cell r="F6677" t="str">
            <v>LATSIN_13</v>
          </cell>
          <cell r="G6677">
            <v>18</v>
          </cell>
          <cell r="H6677" t="str">
            <v>ATAC-Seq文库</v>
          </cell>
          <cell r="I6677" t="str">
            <v>TY</v>
          </cell>
          <cell r="J6677">
            <v>47.6</v>
          </cell>
          <cell r="K6677">
            <v>325</v>
          </cell>
          <cell r="L6677" t="str">
            <v>WWH</v>
          </cell>
        </row>
        <row r="6677">
          <cell r="N6677">
            <v>225.325443786982</v>
          </cell>
        </row>
        <row r="6678">
          <cell r="E6678" t="str">
            <v>HGC-Lib-2459309</v>
          </cell>
          <cell r="F6678" t="str">
            <v>LATSIN_20</v>
          </cell>
          <cell r="G6678">
            <v>18</v>
          </cell>
          <cell r="H6678" t="str">
            <v>ATAC-Seq文库</v>
          </cell>
          <cell r="I6678" t="str">
            <v>TY</v>
          </cell>
          <cell r="J6678">
            <v>28</v>
          </cell>
          <cell r="K6678">
            <v>647</v>
          </cell>
          <cell r="L6678" t="str">
            <v>WWH</v>
          </cell>
        </row>
        <row r="6678">
          <cell r="N6678">
            <v>66.5794792533587</v>
          </cell>
        </row>
        <row r="6679">
          <cell r="E6679" t="str">
            <v>HGC-POOL-2459316</v>
          </cell>
          <cell r="F6679" t="str">
            <v>RX20240726-1</v>
          </cell>
          <cell r="G6679">
            <v>18</v>
          </cell>
          <cell r="H6679" t="str">
            <v>mRNA文库</v>
          </cell>
          <cell r="I6679" t="str">
            <v>TY</v>
          </cell>
          <cell r="J6679">
            <v>8.68</v>
          </cell>
          <cell r="K6679">
            <v>343</v>
          </cell>
          <cell r="L6679" t="str">
            <v>WWH</v>
          </cell>
        </row>
        <row r="6679">
          <cell r="N6679">
            <v>38.9324960753532</v>
          </cell>
        </row>
        <row r="6680">
          <cell r="E6680" t="str">
            <v>HGC-POOL-2459317</v>
          </cell>
          <cell r="F6680" t="str">
            <v>RX20240726-2</v>
          </cell>
          <cell r="G6680">
            <v>26</v>
          </cell>
          <cell r="H6680" t="str">
            <v>mRNA文库</v>
          </cell>
          <cell r="I6680" t="str">
            <v>TY</v>
          </cell>
          <cell r="J6680">
            <v>8.74</v>
          </cell>
          <cell r="K6680">
            <v>339</v>
          </cell>
          <cell r="L6680" t="str">
            <v>WWH</v>
          </cell>
        </row>
        <row r="6680">
          <cell r="N6680">
            <v>39.664170637622</v>
          </cell>
        </row>
        <row r="6681">
          <cell r="E6681" t="str">
            <v>HGC-POOL-2459318</v>
          </cell>
          <cell r="F6681" t="str">
            <v>RX20240726-3</v>
          </cell>
          <cell r="G6681">
            <v>39</v>
          </cell>
          <cell r="H6681" t="str">
            <v>mRNA文库</v>
          </cell>
          <cell r="I6681" t="str">
            <v>TY</v>
          </cell>
          <cell r="J6681">
            <v>27</v>
          </cell>
          <cell r="K6681">
            <v>346</v>
          </cell>
          <cell r="L6681" t="str">
            <v>WWH</v>
          </cell>
        </row>
        <row r="6681">
          <cell r="N6681">
            <v>120.053357047577</v>
          </cell>
        </row>
        <row r="6682">
          <cell r="E6682" t="str">
            <v>HGC-POOL-2459319</v>
          </cell>
          <cell r="F6682" t="str">
            <v>pool-4563-72-xplus</v>
          </cell>
          <cell r="G6682">
            <v>72</v>
          </cell>
          <cell r="H6682" t="str">
            <v>cut&amp;tang文库,100%</v>
          </cell>
          <cell r="I6682" t="str">
            <v>TY</v>
          </cell>
          <cell r="J6682">
            <v>4.24</v>
          </cell>
          <cell r="K6682">
            <v>313</v>
          </cell>
          <cell r="L6682" t="str">
            <v>WWH</v>
          </cell>
        </row>
        <row r="6682">
          <cell r="N6682">
            <v>20.8405013516835</v>
          </cell>
        </row>
        <row r="6683">
          <cell r="E6683" t="str">
            <v>HGC-POOL-2459320</v>
          </cell>
          <cell r="F6683" t="str">
            <v>pool-4564-24-xplus</v>
          </cell>
          <cell r="G6683">
            <v>24</v>
          </cell>
          <cell r="H6683" t="str">
            <v>cut&amp;tang文库,100%</v>
          </cell>
          <cell r="I6683" t="str">
            <v>TY</v>
          </cell>
          <cell r="J6683">
            <v>40.6</v>
          </cell>
          <cell r="K6683">
            <v>363</v>
          </cell>
          <cell r="L6683" t="str">
            <v>WWH</v>
          </cell>
        </row>
        <row r="6683">
          <cell r="N6683">
            <v>172.070353888536</v>
          </cell>
        </row>
        <row r="6684">
          <cell r="E6684" t="str">
            <v>HGC-POOL-2459321</v>
          </cell>
          <cell r="F6684" t="str">
            <v>pool-4565-24-xplus</v>
          </cell>
          <cell r="G6684">
            <v>24</v>
          </cell>
          <cell r="H6684" t="str">
            <v>cut&amp;tang文库,100%</v>
          </cell>
          <cell r="I6684" t="str">
            <v>TY</v>
          </cell>
          <cell r="J6684">
            <v>1.24</v>
          </cell>
          <cell r="K6684">
            <v>361</v>
          </cell>
          <cell r="L6684" t="str">
            <v>WWH</v>
          </cell>
        </row>
        <row r="6684">
          <cell r="N6684">
            <v>5.28446622629448</v>
          </cell>
        </row>
        <row r="6685">
          <cell r="E6685" t="str">
            <v>HGC-Lib-2459356</v>
          </cell>
          <cell r="F6685" t="str">
            <v>FW2023-482-23-HPZ</v>
          </cell>
          <cell r="G6685">
            <v>100</v>
          </cell>
          <cell r="H6685" t="str">
            <v>10× 3'单细胞</v>
          </cell>
          <cell r="I6685" t="str">
            <v>TY</v>
          </cell>
          <cell r="J6685">
            <v>15.8</v>
          </cell>
          <cell r="K6685">
            <v>499</v>
          </cell>
          <cell r="L6685" t="str">
            <v>GZQ</v>
          </cell>
        </row>
        <row r="6685">
          <cell r="N6685">
            <v>48.7128102358563</v>
          </cell>
        </row>
        <row r="6686">
          <cell r="E6686" t="str">
            <v>HGC-Lib-2459357</v>
          </cell>
          <cell r="F6686" t="str">
            <v>FWSC20240362-03-PRI-P-2</v>
          </cell>
          <cell r="G6686">
            <v>100</v>
          </cell>
          <cell r="H6686" t="str">
            <v>10× 3'单细胞</v>
          </cell>
          <cell r="I6686" t="str">
            <v>TY</v>
          </cell>
          <cell r="J6686">
            <v>17.3</v>
          </cell>
          <cell r="K6686">
            <v>491</v>
          </cell>
          <cell r="L6686" t="str">
            <v>GZQ</v>
          </cell>
        </row>
        <row r="6686">
          <cell r="N6686">
            <v>54.2064859783801</v>
          </cell>
        </row>
        <row r="6687">
          <cell r="E6687" t="str">
            <v>HGC-Lib-2459358</v>
          </cell>
          <cell r="F6687" t="str">
            <v>FWSC20240362-03-PRI-T-2</v>
          </cell>
          <cell r="G6687">
            <v>100</v>
          </cell>
          <cell r="H6687" t="str">
            <v>10× 3'单细胞</v>
          </cell>
          <cell r="I6687" t="str">
            <v>TY</v>
          </cell>
          <cell r="J6687">
            <v>23.8</v>
          </cell>
          <cell r="K6687">
            <v>498</v>
          </cell>
          <cell r="L6687" t="str">
            <v>GZQ</v>
          </cell>
        </row>
        <row r="6687">
          <cell r="N6687">
            <v>73.5248687055916</v>
          </cell>
        </row>
        <row r="6688">
          <cell r="E6688" t="str">
            <v>HGC-Lib-2459359</v>
          </cell>
          <cell r="F6688" t="str">
            <v>FWSC20240501-Se3</v>
          </cell>
          <cell r="G6688">
            <v>100</v>
          </cell>
          <cell r="H6688" t="str">
            <v>10× 3'单细胞</v>
          </cell>
          <cell r="I6688" t="str">
            <v>TY</v>
          </cell>
          <cell r="J6688">
            <v>17.8</v>
          </cell>
          <cell r="K6688">
            <v>505</v>
          </cell>
          <cell r="L6688" t="str">
            <v>GZQ</v>
          </cell>
        </row>
        <row r="6688">
          <cell r="N6688">
            <v>54.2269611576542</v>
          </cell>
        </row>
        <row r="6689">
          <cell r="E6689" t="str">
            <v>HGC-Lib-2459360</v>
          </cell>
          <cell r="F6689" t="str">
            <v>FW2024-225-15-yangjianliu0724</v>
          </cell>
          <cell r="G6689">
            <v>100</v>
          </cell>
          <cell r="H6689" t="str">
            <v>10× 3'单细胞</v>
          </cell>
          <cell r="I6689" t="str">
            <v>TY</v>
          </cell>
          <cell r="J6689">
            <v>19.7</v>
          </cell>
          <cell r="K6689">
            <v>510</v>
          </cell>
          <cell r="L6689" t="str">
            <v>GZQ</v>
          </cell>
        </row>
        <row r="6689">
          <cell r="N6689">
            <v>59.4268476621418</v>
          </cell>
        </row>
        <row r="6690">
          <cell r="E6690" t="str">
            <v>HGC-Lib-2459361</v>
          </cell>
          <cell r="F6690" t="str">
            <v>FW2024-576-02-GXL-HC</v>
          </cell>
          <cell r="G6690">
            <v>100</v>
          </cell>
          <cell r="H6690" t="str">
            <v>10× 3'单细胞</v>
          </cell>
          <cell r="I6690" t="str">
            <v>TY</v>
          </cell>
          <cell r="J6690">
            <v>12.3</v>
          </cell>
          <cell r="K6690">
            <v>508</v>
          </cell>
          <cell r="L6690" t="str">
            <v>GZQ</v>
          </cell>
        </row>
        <row r="6690">
          <cell r="N6690">
            <v>37.2501514233798</v>
          </cell>
        </row>
        <row r="6691">
          <cell r="E6691" t="str">
            <v>HGC-Lib-2459362</v>
          </cell>
          <cell r="F6691" t="str">
            <v>FW2024-576-02-WDH-HC</v>
          </cell>
          <cell r="G6691">
            <v>100</v>
          </cell>
          <cell r="H6691" t="str">
            <v>10× 3'单细胞</v>
          </cell>
          <cell r="I6691" t="str">
            <v>TY</v>
          </cell>
          <cell r="J6691">
            <v>13.6</v>
          </cell>
          <cell r="K6691">
            <v>504</v>
          </cell>
          <cell r="L6691" t="str">
            <v>GZQ</v>
          </cell>
        </row>
        <row r="6691">
          <cell r="N6691">
            <v>41.5140415140415</v>
          </cell>
        </row>
        <row r="6692">
          <cell r="E6692" t="str">
            <v>HGC-Lib-2459363</v>
          </cell>
          <cell r="F6692" t="str">
            <v>FW2024-576-02-XJY-HC</v>
          </cell>
          <cell r="G6692">
            <v>100</v>
          </cell>
          <cell r="H6692" t="str">
            <v>10× 3'单细胞</v>
          </cell>
          <cell r="I6692" t="str">
            <v>TY</v>
          </cell>
          <cell r="J6692">
            <v>16.2</v>
          </cell>
          <cell r="K6692">
            <v>509</v>
          </cell>
          <cell r="L6692" t="str">
            <v>GZQ</v>
          </cell>
        </row>
        <row r="6692">
          <cell r="N6692">
            <v>48.9647876681275</v>
          </cell>
        </row>
        <row r="6693">
          <cell r="E6693" t="str">
            <v>HGC-Lib-2459364</v>
          </cell>
          <cell r="F6693" t="str">
            <v>FW2024-576-02-CZJ-sepsis</v>
          </cell>
          <cell r="G6693">
            <v>100</v>
          </cell>
          <cell r="H6693" t="str">
            <v>10× 3'单细胞</v>
          </cell>
          <cell r="I6693" t="str">
            <v>TY</v>
          </cell>
          <cell r="J6693">
            <v>16.6</v>
          </cell>
          <cell r="K6693">
            <v>509</v>
          </cell>
          <cell r="L6693" t="str">
            <v>GZQ</v>
          </cell>
        </row>
        <row r="6693">
          <cell r="N6693">
            <v>50.1737947710443</v>
          </cell>
        </row>
        <row r="6694">
          <cell r="E6694" t="str">
            <v>HGC-Lib-2459365</v>
          </cell>
          <cell r="F6694" t="str">
            <v>FW2024-576-02-WHF-sepsis</v>
          </cell>
          <cell r="G6694">
            <v>100</v>
          </cell>
          <cell r="H6694" t="str">
            <v>10× 3'单细胞</v>
          </cell>
          <cell r="I6694" t="str">
            <v>TY</v>
          </cell>
          <cell r="J6694">
            <v>14.2</v>
          </cell>
          <cell r="K6694">
            <v>502</v>
          </cell>
          <cell r="L6694" t="str">
            <v>GZQ</v>
          </cell>
        </row>
        <row r="6694">
          <cell r="N6694">
            <v>43.5182347532945</v>
          </cell>
        </row>
        <row r="6695">
          <cell r="E6695" t="str">
            <v>HGC-Lib-2459366</v>
          </cell>
          <cell r="F6695" t="str">
            <v>FWSC20240517-E1</v>
          </cell>
          <cell r="G6695">
            <v>100</v>
          </cell>
          <cell r="H6695" t="str">
            <v>10× 3'单细胞</v>
          </cell>
          <cell r="I6695" t="str">
            <v>TY</v>
          </cell>
          <cell r="J6695">
            <v>28.4</v>
          </cell>
          <cell r="K6695">
            <v>504</v>
          </cell>
          <cell r="L6695" t="str">
            <v>GZQ</v>
          </cell>
        </row>
        <row r="6695">
          <cell r="N6695">
            <v>86.6910866910867</v>
          </cell>
        </row>
        <row r="6696">
          <cell r="E6696" t="str">
            <v>HGC-Lib-2459367</v>
          </cell>
          <cell r="F6696" t="str">
            <v>FWSC20240471-HGF1</v>
          </cell>
          <cell r="G6696">
            <v>100</v>
          </cell>
          <cell r="H6696" t="str">
            <v>寻因3'单细胞</v>
          </cell>
          <cell r="I6696" t="str">
            <v>TY</v>
          </cell>
          <cell r="J6696">
            <v>10.2</v>
          </cell>
          <cell r="K6696">
            <v>518</v>
          </cell>
          <cell r="L6696" t="str">
            <v>GZQ</v>
          </cell>
        </row>
        <row r="6696">
          <cell r="N6696">
            <v>30.2940302940303</v>
          </cell>
        </row>
        <row r="6697">
          <cell r="E6697" t="str">
            <v>HGC-Lib-2459368</v>
          </cell>
          <cell r="F6697" t="str">
            <v>FWSC20240471-HGF2</v>
          </cell>
          <cell r="G6697">
            <v>100</v>
          </cell>
          <cell r="H6697" t="str">
            <v>寻因3'单细胞</v>
          </cell>
          <cell r="I6697" t="str">
            <v>TY</v>
          </cell>
          <cell r="J6697">
            <v>5.14</v>
          </cell>
          <cell r="K6697">
            <v>473</v>
          </cell>
          <cell r="L6697" t="str">
            <v>GZQ</v>
          </cell>
        </row>
        <row r="6697">
          <cell r="N6697">
            <v>16.7181655553749</v>
          </cell>
        </row>
        <row r="6698">
          <cell r="E6698" t="str">
            <v>HGC-Lib-2459369</v>
          </cell>
          <cell r="F6698" t="str">
            <v>FWSC20240471-HGF3</v>
          </cell>
          <cell r="G6698">
            <v>100</v>
          </cell>
          <cell r="H6698" t="str">
            <v>寻因3'单细胞</v>
          </cell>
          <cell r="I6698" t="str">
            <v>TY</v>
          </cell>
          <cell r="J6698">
            <v>6.88</v>
          </cell>
          <cell r="K6698">
            <v>518</v>
          </cell>
          <cell r="L6698" t="str">
            <v>GZQ</v>
          </cell>
        </row>
        <row r="6698">
          <cell r="N6698">
            <v>20.4336204336204</v>
          </cell>
        </row>
        <row r="6699">
          <cell r="E6699" t="str">
            <v>HGC-Lib-2459370</v>
          </cell>
          <cell r="F6699" t="str">
            <v>FWSC20240471-HGF4</v>
          </cell>
          <cell r="G6699">
            <v>100</v>
          </cell>
          <cell r="H6699" t="str">
            <v>寻因3'单细胞</v>
          </cell>
          <cell r="I6699" t="str">
            <v>TY</v>
          </cell>
          <cell r="J6699">
            <v>6.54</v>
          </cell>
          <cell r="K6699">
            <v>501</v>
          </cell>
          <cell r="L6699" t="str">
            <v>GZQ</v>
          </cell>
        </row>
        <row r="6699">
          <cell r="N6699">
            <v>20.0829111008752</v>
          </cell>
        </row>
        <row r="6700">
          <cell r="E6700" t="str">
            <v>HGC-Lib-2459371</v>
          </cell>
          <cell r="F6700" t="str">
            <v>FWSC20240471-HGF5</v>
          </cell>
          <cell r="G6700">
            <v>100</v>
          </cell>
          <cell r="H6700" t="str">
            <v>寻因3'单细胞</v>
          </cell>
          <cell r="I6700" t="str">
            <v>TY</v>
          </cell>
          <cell r="J6700">
            <v>11.2</v>
          </cell>
          <cell r="K6700">
            <v>489</v>
          </cell>
          <cell r="L6700" t="str">
            <v>GZQ</v>
          </cell>
        </row>
        <row r="6700">
          <cell r="N6700">
            <v>35.2367468931886</v>
          </cell>
        </row>
        <row r="6701">
          <cell r="E6701" t="str">
            <v>HGC-Lib-2459372</v>
          </cell>
          <cell r="F6701" t="str">
            <v>FWSC20240471-HGF6</v>
          </cell>
          <cell r="G6701">
            <v>100</v>
          </cell>
          <cell r="H6701" t="str">
            <v>寻因3'单细胞</v>
          </cell>
          <cell r="I6701" t="str">
            <v>TY</v>
          </cell>
          <cell r="J6701">
            <v>12.6</v>
          </cell>
          <cell r="K6701">
            <v>478</v>
          </cell>
          <cell r="L6701" t="str">
            <v>GZQ</v>
          </cell>
        </row>
        <row r="6701">
          <cell r="N6701">
            <v>40.5535886707435</v>
          </cell>
        </row>
        <row r="6702">
          <cell r="E6702" t="str">
            <v>HGC-Lib-2459373</v>
          </cell>
          <cell r="F6702" t="str">
            <v>FWSC20240471-HGF7</v>
          </cell>
          <cell r="G6702">
            <v>100</v>
          </cell>
          <cell r="H6702" t="str">
            <v>寻因3'单细胞</v>
          </cell>
          <cell r="I6702" t="str">
            <v>TY</v>
          </cell>
          <cell r="J6702">
            <v>11.7</v>
          </cell>
          <cell r="K6702">
            <v>462</v>
          </cell>
          <cell r="L6702" t="str">
            <v>GZQ</v>
          </cell>
        </row>
        <row r="6702">
          <cell r="N6702">
            <v>38.961038961039</v>
          </cell>
        </row>
        <row r="6703">
          <cell r="E6703" t="str">
            <v>HGC-Lib-2459374</v>
          </cell>
          <cell r="F6703" t="str">
            <v>FWSC20240471-ELA1</v>
          </cell>
          <cell r="G6703">
            <v>100</v>
          </cell>
          <cell r="H6703" t="str">
            <v>寻因3'单细胞</v>
          </cell>
          <cell r="I6703" t="str">
            <v>TY</v>
          </cell>
          <cell r="J6703">
            <v>11.5</v>
          </cell>
          <cell r="K6703">
            <v>482</v>
          </cell>
          <cell r="L6703" t="str">
            <v>GZQ</v>
          </cell>
        </row>
        <row r="6703">
          <cell r="N6703">
            <v>36.706032556655</v>
          </cell>
        </row>
        <row r="6704">
          <cell r="E6704" t="str">
            <v>HGC-Lib-2459375</v>
          </cell>
          <cell r="F6704" t="str">
            <v>FWSC20240471-ELA2</v>
          </cell>
          <cell r="G6704">
            <v>100</v>
          </cell>
          <cell r="H6704" t="str">
            <v>寻因3'单细胞</v>
          </cell>
          <cell r="I6704" t="str">
            <v>TY</v>
          </cell>
          <cell r="J6704">
            <v>11.4</v>
          </cell>
          <cell r="K6704">
            <v>484</v>
          </cell>
          <cell r="L6704" t="str">
            <v>GZQ</v>
          </cell>
        </row>
        <row r="6704">
          <cell r="N6704">
            <v>36.2364907819453</v>
          </cell>
        </row>
        <row r="6705">
          <cell r="E6705" t="str">
            <v>HGC-Lib-2459376</v>
          </cell>
          <cell r="F6705" t="str">
            <v>FWSC20240471-ELA3</v>
          </cell>
          <cell r="G6705">
            <v>100</v>
          </cell>
          <cell r="H6705" t="str">
            <v>寻因3'单细胞</v>
          </cell>
          <cell r="I6705" t="str">
            <v>TY</v>
          </cell>
          <cell r="J6705">
            <v>11.4</v>
          </cell>
          <cell r="K6705">
            <v>485</v>
          </cell>
          <cell r="L6705" t="str">
            <v>GZQ</v>
          </cell>
        </row>
        <row r="6705">
          <cell r="N6705">
            <v>36.1617763679619</v>
          </cell>
        </row>
        <row r="6706">
          <cell r="E6706" t="str">
            <v>HGC-Lib-2459377</v>
          </cell>
          <cell r="F6706" t="str">
            <v>FWSC20240471-ELA4</v>
          </cell>
          <cell r="G6706">
            <v>100</v>
          </cell>
          <cell r="H6706" t="str">
            <v>寻因3'单细胞</v>
          </cell>
          <cell r="I6706" t="str">
            <v>TY</v>
          </cell>
          <cell r="J6706">
            <v>13.6</v>
          </cell>
          <cell r="K6706">
            <v>484</v>
          </cell>
          <cell r="L6706" t="str">
            <v>GZQ</v>
          </cell>
        </row>
        <row r="6706">
          <cell r="N6706">
            <v>43.2294977749523</v>
          </cell>
        </row>
        <row r="6707">
          <cell r="E6707" t="str">
            <v>HGC-Lib-2459378</v>
          </cell>
          <cell r="F6707" t="str">
            <v>FWSC20240471-ELA5</v>
          </cell>
          <cell r="G6707">
            <v>100</v>
          </cell>
          <cell r="H6707" t="str">
            <v>寻因3'单细胞</v>
          </cell>
          <cell r="I6707" t="str">
            <v>TY</v>
          </cell>
          <cell r="J6707">
            <v>20</v>
          </cell>
          <cell r="K6707">
            <v>471</v>
          </cell>
          <cell r="L6707" t="str">
            <v>GZQ</v>
          </cell>
        </row>
        <row r="6707">
          <cell r="N6707">
            <v>65.3274538624857</v>
          </cell>
        </row>
        <row r="6708">
          <cell r="E6708" t="str">
            <v>HGC-Lib-2459379</v>
          </cell>
          <cell r="F6708" t="str">
            <v>FWSC20240471-ELA6</v>
          </cell>
          <cell r="G6708">
            <v>100</v>
          </cell>
          <cell r="H6708" t="str">
            <v>寻因3'单细胞</v>
          </cell>
          <cell r="I6708" t="str">
            <v>TY</v>
          </cell>
          <cell r="J6708">
            <v>11.6</v>
          </cell>
          <cell r="K6708">
            <v>471</v>
          </cell>
          <cell r="L6708" t="str">
            <v>GZQ</v>
          </cell>
        </row>
        <row r="6708">
          <cell r="N6708">
            <v>37.8899232402417</v>
          </cell>
        </row>
        <row r="6709">
          <cell r="E6709" t="str">
            <v>HGC-Lib-2459380</v>
          </cell>
          <cell r="F6709" t="str">
            <v>FWSC20240471-control1</v>
          </cell>
          <cell r="G6709">
            <v>100</v>
          </cell>
          <cell r="H6709" t="str">
            <v>寻因3'单细胞</v>
          </cell>
          <cell r="I6709" t="str">
            <v>TY</v>
          </cell>
          <cell r="J6709">
            <v>8.78</v>
          </cell>
          <cell r="K6709">
            <v>460</v>
          </cell>
          <cell r="L6709" t="str">
            <v>GZQ</v>
          </cell>
        </row>
        <row r="6709">
          <cell r="N6709">
            <v>29.3645484949833</v>
          </cell>
        </row>
        <row r="6710">
          <cell r="E6710" t="str">
            <v>HGC-Lib-2459381</v>
          </cell>
          <cell r="F6710" t="str">
            <v>FWSC20240471-control2</v>
          </cell>
          <cell r="G6710">
            <v>100</v>
          </cell>
          <cell r="H6710" t="str">
            <v>寻因3'单细胞</v>
          </cell>
          <cell r="I6710" t="str">
            <v>TY</v>
          </cell>
          <cell r="J6710">
            <v>10.9</v>
          </cell>
          <cell r="K6710">
            <v>472</v>
          </cell>
          <cell r="L6710" t="str">
            <v>GZQ</v>
          </cell>
        </row>
        <row r="6710">
          <cell r="N6710">
            <v>35.5280312907432</v>
          </cell>
        </row>
        <row r="6711">
          <cell r="E6711" t="str">
            <v>HGC-Lib-2459382</v>
          </cell>
          <cell r="F6711" t="str">
            <v>FWSC20240471-control3</v>
          </cell>
          <cell r="G6711">
            <v>100</v>
          </cell>
          <cell r="H6711" t="str">
            <v>寻因3'单细胞</v>
          </cell>
          <cell r="I6711" t="str">
            <v>TY</v>
          </cell>
          <cell r="J6711">
            <v>10.1</v>
          </cell>
          <cell r="K6711">
            <v>475</v>
          </cell>
          <cell r="L6711" t="str">
            <v>GZQ</v>
          </cell>
        </row>
        <row r="6711">
          <cell r="N6711">
            <v>32.7125506072874</v>
          </cell>
        </row>
        <row r="6712">
          <cell r="E6712" t="str">
            <v>HGC-Lib-2459383</v>
          </cell>
          <cell r="F6712" t="str">
            <v>FWSC20240471-control1-CS1</v>
          </cell>
          <cell r="G6712">
            <v>100</v>
          </cell>
          <cell r="H6712" t="str">
            <v>寻因3'单细胞</v>
          </cell>
          <cell r="I6712" t="str">
            <v>TY</v>
          </cell>
          <cell r="J6712">
            <v>14</v>
          </cell>
          <cell r="K6712">
            <v>473</v>
          </cell>
          <cell r="L6712" t="str">
            <v>GZQ</v>
          </cell>
        </row>
        <row r="6712">
          <cell r="N6712">
            <v>45.5358594893479</v>
          </cell>
        </row>
        <row r="6713">
          <cell r="E6713" t="str">
            <v>HGC-Lib-2459384</v>
          </cell>
          <cell r="F6713" t="str">
            <v>FWSC20240471-control12-CS2</v>
          </cell>
          <cell r="G6713">
            <v>100</v>
          </cell>
          <cell r="H6713" t="str">
            <v>寻因3'单细胞</v>
          </cell>
          <cell r="I6713" t="str">
            <v>TY</v>
          </cell>
          <cell r="J6713">
            <v>11.8</v>
          </cell>
          <cell r="K6713">
            <v>488</v>
          </cell>
          <cell r="L6713" t="str">
            <v>GZQ</v>
          </cell>
        </row>
        <row r="6713">
          <cell r="N6713">
            <v>37.2005044136192</v>
          </cell>
        </row>
        <row r="6714">
          <cell r="E6714" t="str">
            <v>HGC-POOL-2459406</v>
          </cell>
          <cell r="F6714" t="str">
            <v>ZTT_0725_L1</v>
          </cell>
          <cell r="G6714">
            <v>27</v>
          </cell>
          <cell r="H6714" t="str">
            <v>PCR产物文库</v>
          </cell>
          <cell r="I6714" t="str">
            <v>TY</v>
          </cell>
          <cell r="J6714">
            <v>24.8</v>
          </cell>
          <cell r="K6714">
            <v>501</v>
          </cell>
          <cell r="L6714" t="str">
            <v>GZQ</v>
          </cell>
        </row>
        <row r="6714">
          <cell r="N6714">
            <v>76.1553815446031</v>
          </cell>
        </row>
        <row r="6715">
          <cell r="E6715" t="str">
            <v>HGC-POOL-2459407</v>
          </cell>
          <cell r="F6715" t="str">
            <v>ZTT_0725_L2</v>
          </cell>
          <cell r="G6715">
            <v>27</v>
          </cell>
          <cell r="H6715" t="str">
            <v>PCR产物文库</v>
          </cell>
          <cell r="I6715" t="str">
            <v>TY</v>
          </cell>
          <cell r="J6715">
            <v>23.4</v>
          </cell>
          <cell r="K6715">
            <v>496</v>
          </cell>
          <cell r="L6715" t="str">
            <v>GZQ</v>
          </cell>
        </row>
        <row r="6715">
          <cell r="N6715">
            <v>72.5806451612903</v>
          </cell>
        </row>
        <row r="6716">
          <cell r="E6716" t="str">
            <v>HGC-POOL-2459408</v>
          </cell>
          <cell r="F6716" t="str">
            <v>ZTT_0725_L3</v>
          </cell>
          <cell r="G6716">
            <v>27</v>
          </cell>
          <cell r="H6716" t="str">
            <v>PCR产物文库</v>
          </cell>
          <cell r="I6716" t="str">
            <v>WWH</v>
          </cell>
          <cell r="J6716">
            <v>22.4</v>
          </cell>
          <cell r="K6716">
            <v>496</v>
          </cell>
          <cell r="L6716" t="str">
            <v>GZQ</v>
          </cell>
        </row>
        <row r="6716">
          <cell r="N6716">
            <v>69.4789081885856</v>
          </cell>
        </row>
        <row r="6717">
          <cell r="E6717" t="str">
            <v>HGC-Lib-2459415</v>
          </cell>
          <cell r="F6717" t="str">
            <v>2TFsort</v>
          </cell>
          <cell r="G6717">
            <v>2</v>
          </cell>
          <cell r="H6717" t="str">
            <v>全基因组文库</v>
          </cell>
          <cell r="I6717" t="str">
            <v>WWH</v>
          </cell>
          <cell r="J6717">
            <v>9.16</v>
          </cell>
          <cell r="K6717">
            <v>346</v>
          </cell>
          <cell r="L6717" t="str">
            <v>WWH</v>
          </cell>
        </row>
        <row r="6717">
          <cell r="N6717">
            <v>40.7292129835482</v>
          </cell>
        </row>
        <row r="6718">
          <cell r="E6718" t="str">
            <v>HGC-POOL-2459416</v>
          </cell>
          <cell r="F6718" t="str">
            <v>LGG13542-GW131187</v>
          </cell>
          <cell r="G6718">
            <v>60</v>
          </cell>
          <cell r="H6718" t="str">
            <v>转录组/小RNA</v>
          </cell>
          <cell r="I6718" t="str">
            <v>HZK</v>
          </cell>
          <cell r="J6718">
            <v>43</v>
          </cell>
          <cell r="K6718">
            <v>304</v>
          </cell>
          <cell r="L6718" t="str">
            <v>GZQ</v>
          </cell>
        </row>
        <row r="6718">
          <cell r="N6718">
            <v>217.611336032389</v>
          </cell>
        </row>
        <row r="6719">
          <cell r="E6719" t="str">
            <v>HGC-POOL-2459417</v>
          </cell>
          <cell r="F6719" t="str">
            <v>LGG13543-GW131187</v>
          </cell>
          <cell r="G6719">
            <v>80</v>
          </cell>
          <cell r="H6719" t="str">
            <v>转录组/小RNA</v>
          </cell>
          <cell r="I6719" t="str">
            <v>HZK</v>
          </cell>
          <cell r="J6719">
            <v>22.2</v>
          </cell>
          <cell r="K6719">
            <v>416</v>
          </cell>
          <cell r="L6719" t="str">
            <v>GZQ</v>
          </cell>
        </row>
        <row r="6719">
          <cell r="N6719">
            <v>82.1005917159763</v>
          </cell>
        </row>
        <row r="6720">
          <cell r="E6720" t="str">
            <v>HGC-POOL-2459418</v>
          </cell>
          <cell r="F6720" t="str">
            <v>LGG16715-GW131187</v>
          </cell>
          <cell r="G6720">
            <v>36</v>
          </cell>
          <cell r="H6720" t="str">
            <v>小RNA</v>
          </cell>
          <cell r="I6720" t="str">
            <v>HZK</v>
          </cell>
          <cell r="J6720">
            <v>1.4</v>
          </cell>
          <cell r="K6720">
            <v>262</v>
          </cell>
          <cell r="L6720" t="str">
            <v>WWH</v>
          </cell>
        </row>
        <row r="6720">
          <cell r="N6720">
            <v>8.22078684674105</v>
          </cell>
        </row>
        <row r="6721">
          <cell r="E6721" t="str">
            <v>HGC-POOL-2459419</v>
          </cell>
          <cell r="F6721" t="str">
            <v>ZTT_0726_L1</v>
          </cell>
          <cell r="G6721">
            <v>24</v>
          </cell>
          <cell r="H6721" t="str">
            <v>PCR产物文库</v>
          </cell>
          <cell r="I6721" t="str">
            <v>HZK</v>
          </cell>
          <cell r="J6721">
            <v>32</v>
          </cell>
          <cell r="K6721">
            <v>489</v>
          </cell>
          <cell r="L6721" t="str">
            <v>GZQ</v>
          </cell>
        </row>
        <row r="6721">
          <cell r="N6721">
            <v>100.676419694825</v>
          </cell>
        </row>
        <row r="6722">
          <cell r="E6722" t="str">
            <v>HGC-POOL-2459420</v>
          </cell>
          <cell r="F6722" t="str">
            <v>ZTT_0726_L2</v>
          </cell>
          <cell r="G6722">
            <v>24</v>
          </cell>
          <cell r="H6722" t="str">
            <v>PCR产物文库</v>
          </cell>
          <cell r="I6722" t="str">
            <v>HZK</v>
          </cell>
          <cell r="J6722">
            <v>32.8</v>
          </cell>
          <cell r="K6722">
            <v>499</v>
          </cell>
          <cell r="L6722" t="str">
            <v>GZQ</v>
          </cell>
        </row>
        <row r="6722">
          <cell r="N6722">
            <v>101.125327578233</v>
          </cell>
        </row>
        <row r="6723">
          <cell r="E6723" t="str">
            <v>HGC-POOL-2459421</v>
          </cell>
          <cell r="F6723" t="str">
            <v>ZTT_0726_L3</v>
          </cell>
          <cell r="G6723">
            <v>24</v>
          </cell>
          <cell r="H6723" t="str">
            <v>PCR产物文库</v>
          </cell>
          <cell r="I6723" t="str">
            <v>HZK</v>
          </cell>
          <cell r="J6723">
            <v>27</v>
          </cell>
          <cell r="K6723">
            <v>497</v>
          </cell>
          <cell r="L6723" t="str">
            <v>GZQ</v>
          </cell>
        </row>
        <row r="6723">
          <cell r="N6723">
            <v>83.5783934375484</v>
          </cell>
        </row>
        <row r="6724">
          <cell r="E6724" t="str">
            <v>HGC-Lib-2459422</v>
          </cell>
          <cell r="F6724" t="str">
            <v>EZS0156-0uM-3</v>
          </cell>
          <cell r="G6724">
            <v>2</v>
          </cell>
          <cell r="H6724" t="str">
            <v>small RNA文库</v>
          </cell>
          <cell r="I6724" t="str">
            <v>HZK</v>
          </cell>
          <cell r="J6724">
            <v>1.96</v>
          </cell>
          <cell r="K6724">
            <v>333</v>
          </cell>
          <cell r="L6724" t="str">
            <v>WWH</v>
          </cell>
        </row>
        <row r="6724">
          <cell r="N6724">
            <v>9.05520905520906</v>
          </cell>
        </row>
        <row r="6725">
          <cell r="E6725" t="str">
            <v>HGC-Lib-2459423</v>
          </cell>
          <cell r="F6725" t="str">
            <v>EZS0156-50uM-3</v>
          </cell>
          <cell r="G6725">
            <v>2</v>
          </cell>
          <cell r="H6725" t="str">
            <v>small RNA文库</v>
          </cell>
          <cell r="I6725" t="str">
            <v>HZK</v>
          </cell>
          <cell r="J6725">
            <v>2.76</v>
          </cell>
          <cell r="K6725">
            <v>179</v>
          </cell>
          <cell r="L6725" t="str">
            <v>WWH</v>
          </cell>
        </row>
        <row r="6725">
          <cell r="N6725">
            <v>23.7215298667813</v>
          </cell>
        </row>
        <row r="6726">
          <cell r="E6726" t="str">
            <v>HGC-Lib-2459424</v>
          </cell>
          <cell r="F6726" t="str">
            <v>EZS0156-350uM-3</v>
          </cell>
          <cell r="G6726">
            <v>2</v>
          </cell>
          <cell r="H6726" t="str">
            <v>small RNA文库</v>
          </cell>
          <cell r="I6726" t="str">
            <v>HZK</v>
          </cell>
          <cell r="J6726">
            <v>1.87</v>
          </cell>
          <cell r="K6726">
            <v>335</v>
          </cell>
          <cell r="L6726" t="str">
            <v>WWH</v>
          </cell>
        </row>
        <row r="6726">
          <cell r="N6726">
            <v>8.58783008036739</v>
          </cell>
        </row>
        <row r="6727">
          <cell r="E6727" t="str">
            <v>HGC-Lib-2459425</v>
          </cell>
          <cell r="F6727" t="str">
            <v>EZS0156-500uM-3</v>
          </cell>
          <cell r="G6727">
            <v>2</v>
          </cell>
          <cell r="H6727" t="str">
            <v>small RNA文库</v>
          </cell>
          <cell r="I6727" t="str">
            <v>HZK</v>
          </cell>
          <cell r="J6727">
            <v>1.78</v>
          </cell>
          <cell r="K6727">
            <v>333</v>
          </cell>
          <cell r="L6727" t="str">
            <v>GZQ</v>
          </cell>
        </row>
        <row r="6727">
          <cell r="N6727">
            <v>8.22360822360823</v>
          </cell>
        </row>
        <row r="6728">
          <cell r="E6728" t="str">
            <v>HGC-Lib-2459426</v>
          </cell>
          <cell r="F6728" t="str">
            <v>LC240723048</v>
          </cell>
          <cell r="G6728">
            <v>150</v>
          </cell>
          <cell r="H6728" t="str">
            <v>singleron-3'转录组文库</v>
          </cell>
          <cell r="I6728" t="str">
            <v>HZK</v>
          </cell>
          <cell r="J6728">
            <v>20.4</v>
          </cell>
        </row>
        <row r="6728">
          <cell r="N6728" t="e">
            <v>#DIV/0!</v>
          </cell>
        </row>
        <row r="6729">
          <cell r="E6729" t="str">
            <v>HGC-Lib-2459427</v>
          </cell>
          <cell r="F6729" t="str">
            <v>LA240723008</v>
          </cell>
          <cell r="G6729">
            <v>100</v>
          </cell>
          <cell r="H6729" t="str">
            <v>singleron-3'转录组文库</v>
          </cell>
          <cell r="I6729" t="str">
            <v>HZK</v>
          </cell>
          <cell r="J6729">
            <v>18</v>
          </cell>
        </row>
        <row r="6729">
          <cell r="N6729" t="e">
            <v>#DIV/0!</v>
          </cell>
        </row>
        <row r="6730">
          <cell r="E6730" t="str">
            <v>HGC-Lib-2459428</v>
          </cell>
          <cell r="F6730" t="str">
            <v>LC240723006</v>
          </cell>
          <cell r="G6730">
            <v>100</v>
          </cell>
          <cell r="H6730" t="str">
            <v>singleron-3'转录组文库</v>
          </cell>
          <cell r="I6730" t="str">
            <v>HZK</v>
          </cell>
          <cell r="J6730">
            <v>23.6</v>
          </cell>
        </row>
        <row r="6730">
          <cell r="N6730" t="e">
            <v>#DIV/0!</v>
          </cell>
        </row>
        <row r="6731">
          <cell r="E6731" t="str">
            <v>HGC-Lib-2459429</v>
          </cell>
          <cell r="F6731" t="str">
            <v>LHC240723001</v>
          </cell>
          <cell r="G6731">
            <v>50</v>
          </cell>
          <cell r="H6731" t="str">
            <v>singleron-3'转录组文库</v>
          </cell>
          <cell r="I6731" t="str">
            <v>HZK</v>
          </cell>
          <cell r="J6731">
            <v>15.8</v>
          </cell>
        </row>
        <row r="6731">
          <cell r="N6731" t="e">
            <v>#DIV/0!</v>
          </cell>
        </row>
        <row r="6732">
          <cell r="E6732" t="str">
            <v>HGC-Lib-2459430</v>
          </cell>
          <cell r="F6732" t="str">
            <v>LHC240723002</v>
          </cell>
          <cell r="G6732">
            <v>200</v>
          </cell>
          <cell r="H6732" t="str">
            <v>singleron-3'转录组文库</v>
          </cell>
          <cell r="I6732" t="str">
            <v>HZK</v>
          </cell>
          <cell r="J6732">
            <v>19</v>
          </cell>
        </row>
        <row r="6732">
          <cell r="N6732" t="e">
            <v>#DIV/0!</v>
          </cell>
        </row>
        <row r="6733">
          <cell r="E6733" t="str">
            <v>HGC-Lib-2459431</v>
          </cell>
          <cell r="F6733" t="str">
            <v>LHC240723003</v>
          </cell>
          <cell r="G6733">
            <v>200</v>
          </cell>
          <cell r="H6733" t="str">
            <v>singleron-3'转录组文库</v>
          </cell>
          <cell r="I6733" t="str">
            <v>HZK</v>
          </cell>
          <cell r="J6733">
            <v>18.5</v>
          </cell>
        </row>
        <row r="6733">
          <cell r="N6733" t="e">
            <v>#DIV/0!</v>
          </cell>
        </row>
        <row r="6734">
          <cell r="E6734" t="str">
            <v>HGC-Lib-2459432</v>
          </cell>
          <cell r="F6734" t="str">
            <v>LA240723026</v>
          </cell>
          <cell r="G6734">
            <v>90</v>
          </cell>
          <cell r="H6734" t="str">
            <v>singleron-3'转录组文库</v>
          </cell>
          <cell r="I6734" t="str">
            <v>HZK</v>
          </cell>
          <cell r="J6734">
            <v>21</v>
          </cell>
        </row>
        <row r="6734">
          <cell r="N6734" t="e">
            <v>#DIV/0!</v>
          </cell>
        </row>
        <row r="6735">
          <cell r="E6735" t="str">
            <v>HGC-Lib-2459433</v>
          </cell>
          <cell r="F6735" t="str">
            <v>LA240723027</v>
          </cell>
          <cell r="G6735">
            <v>90</v>
          </cell>
          <cell r="H6735" t="str">
            <v>singleron-3'转录组文库</v>
          </cell>
          <cell r="I6735" t="str">
            <v>HZK</v>
          </cell>
          <cell r="J6735">
            <v>20.6</v>
          </cell>
        </row>
        <row r="6735">
          <cell r="N6735" t="e">
            <v>#DIV/0!</v>
          </cell>
        </row>
        <row r="6736">
          <cell r="E6736" t="str">
            <v>HGC-Lib-2459434</v>
          </cell>
          <cell r="F6736" t="str">
            <v>LA240723028</v>
          </cell>
          <cell r="G6736">
            <v>90</v>
          </cell>
          <cell r="H6736" t="str">
            <v>singleron-3'转录组文库</v>
          </cell>
          <cell r="I6736" t="str">
            <v>HZK</v>
          </cell>
          <cell r="J6736">
            <v>24.2</v>
          </cell>
        </row>
        <row r="6736">
          <cell r="N6736" t="e">
            <v>#DIV/0!</v>
          </cell>
        </row>
        <row r="6737">
          <cell r="E6737" t="str">
            <v>HGC-Lib-2459435</v>
          </cell>
          <cell r="F6737" t="str">
            <v>LA240723029</v>
          </cell>
          <cell r="G6737">
            <v>90</v>
          </cell>
          <cell r="H6737" t="str">
            <v>singleron-3'转录组文库</v>
          </cell>
          <cell r="I6737" t="str">
            <v>HZK</v>
          </cell>
          <cell r="J6737">
            <v>17</v>
          </cell>
        </row>
        <row r="6737">
          <cell r="N6737" t="e">
            <v>#DIV/0!</v>
          </cell>
        </row>
        <row r="6738">
          <cell r="E6738" t="str">
            <v>HGC-Lib-2459436</v>
          </cell>
          <cell r="F6738" t="str">
            <v>LA240723030</v>
          </cell>
          <cell r="G6738">
            <v>90</v>
          </cell>
          <cell r="H6738" t="str">
            <v>singleron-3'转录组文库</v>
          </cell>
          <cell r="I6738" t="str">
            <v>HZK</v>
          </cell>
          <cell r="J6738">
            <v>28.2</v>
          </cell>
        </row>
        <row r="6738">
          <cell r="N6738" t="e">
            <v>#DIV/0!</v>
          </cell>
        </row>
        <row r="6739">
          <cell r="E6739" t="str">
            <v>HGC-Lib-2459437</v>
          </cell>
          <cell r="F6739" t="str">
            <v>LA240723049</v>
          </cell>
          <cell r="G6739">
            <v>100</v>
          </cell>
          <cell r="H6739" t="str">
            <v>singleron-3'转录组文库</v>
          </cell>
          <cell r="I6739" t="str">
            <v>HZK</v>
          </cell>
          <cell r="J6739">
            <v>17</v>
          </cell>
        </row>
        <row r="6739">
          <cell r="N6739" t="e">
            <v>#DIV/0!</v>
          </cell>
        </row>
        <row r="6740">
          <cell r="E6740" t="str">
            <v>HGC-Lib-2459438</v>
          </cell>
          <cell r="F6740" t="str">
            <v>LA240723050</v>
          </cell>
          <cell r="G6740">
            <v>100</v>
          </cell>
          <cell r="H6740" t="str">
            <v>singleron-3'转录组文库</v>
          </cell>
          <cell r="I6740" t="str">
            <v>HZK</v>
          </cell>
          <cell r="J6740">
            <v>24</v>
          </cell>
        </row>
        <row r="6740">
          <cell r="N6740" t="e">
            <v>#DIV/0!</v>
          </cell>
        </row>
        <row r="6741">
          <cell r="E6741" t="str">
            <v>HGC-Lib-2459439</v>
          </cell>
          <cell r="F6741" t="str">
            <v>LA240723051</v>
          </cell>
          <cell r="G6741">
            <v>100</v>
          </cell>
          <cell r="H6741" t="str">
            <v>singleron-3'转录组文库</v>
          </cell>
          <cell r="I6741" t="str">
            <v>HZK</v>
          </cell>
          <cell r="J6741">
            <v>22.4</v>
          </cell>
        </row>
        <row r="6741">
          <cell r="N6741" t="e">
            <v>#DIV/0!</v>
          </cell>
        </row>
        <row r="6742">
          <cell r="E6742" t="str">
            <v>HGC-Lib-2459440</v>
          </cell>
          <cell r="F6742" t="str">
            <v>LEBVC240723067</v>
          </cell>
          <cell r="G6742">
            <v>80</v>
          </cell>
          <cell r="H6742" t="str">
            <v>singleron-3'转录组文库</v>
          </cell>
          <cell r="I6742" t="str">
            <v>HZK</v>
          </cell>
          <cell r="J6742">
            <v>15.3</v>
          </cell>
        </row>
        <row r="6742">
          <cell r="N6742" t="e">
            <v>#DIV/0!</v>
          </cell>
        </row>
        <row r="6743">
          <cell r="E6743" t="str">
            <v>HGC-Lib-2459441</v>
          </cell>
          <cell r="F6743" t="str">
            <v>LFTBC240723069</v>
          </cell>
          <cell r="G6743">
            <v>70</v>
          </cell>
          <cell r="H6743" t="str">
            <v>singleron-3'全长转录组文库</v>
          </cell>
          <cell r="I6743" t="str">
            <v>HZK</v>
          </cell>
          <cell r="J6743">
            <v>19.7</v>
          </cell>
        </row>
        <row r="6743">
          <cell r="N6743" t="e">
            <v>#DIV/0!</v>
          </cell>
        </row>
        <row r="6744">
          <cell r="E6744" t="str">
            <v>HGC-Lib-2459442</v>
          </cell>
          <cell r="F6744" t="str">
            <v>LA240723063</v>
          </cell>
          <cell r="G6744">
            <v>100</v>
          </cell>
          <cell r="H6744" t="str">
            <v>singleron-3'转录组文库</v>
          </cell>
          <cell r="I6744" t="str">
            <v>HZK</v>
          </cell>
          <cell r="J6744">
            <v>19.1</v>
          </cell>
        </row>
        <row r="6744">
          <cell r="N6744" t="e">
            <v>#DIV/0!</v>
          </cell>
        </row>
        <row r="6745">
          <cell r="E6745" t="str">
            <v>HGC-Lib-2459443</v>
          </cell>
          <cell r="F6745" t="str">
            <v>LA240723064</v>
          </cell>
          <cell r="G6745">
            <v>100</v>
          </cell>
          <cell r="H6745" t="str">
            <v>singleron-3'转录组文库</v>
          </cell>
          <cell r="I6745" t="str">
            <v>HZK</v>
          </cell>
          <cell r="J6745">
            <v>17.9</v>
          </cell>
        </row>
        <row r="6745">
          <cell r="N6745" t="e">
            <v>#DIV/0!</v>
          </cell>
        </row>
        <row r="6746">
          <cell r="E6746" t="str">
            <v>HGC-Lib-2459444</v>
          </cell>
          <cell r="F6746" t="str">
            <v>LC240722030</v>
          </cell>
          <cell r="G6746">
            <v>100</v>
          </cell>
          <cell r="H6746" t="str">
            <v>singleron-3'转录组文库</v>
          </cell>
          <cell r="I6746" t="str">
            <v>HZK</v>
          </cell>
          <cell r="J6746">
            <v>16.4</v>
          </cell>
        </row>
        <row r="6746">
          <cell r="N6746" t="e">
            <v>#DIV/0!</v>
          </cell>
        </row>
        <row r="6747">
          <cell r="E6747" t="str">
            <v>HGC-Lib-2459445</v>
          </cell>
          <cell r="F6747" t="str">
            <v>LA240722001</v>
          </cell>
          <cell r="G6747">
            <v>10</v>
          </cell>
          <cell r="H6747" t="str">
            <v>singleron-3'转录组文库</v>
          </cell>
          <cell r="I6747" t="str">
            <v>HZK</v>
          </cell>
          <cell r="J6747">
            <v>20.4</v>
          </cell>
        </row>
        <row r="6747">
          <cell r="N6747" t="e">
            <v>#DIV/0!</v>
          </cell>
        </row>
        <row r="6748">
          <cell r="E6748" t="str">
            <v>HGC-Lib-2459446</v>
          </cell>
          <cell r="F6748" t="str">
            <v>LA240722002</v>
          </cell>
          <cell r="G6748">
            <v>10</v>
          </cell>
          <cell r="H6748" t="str">
            <v>singleron-3'转录组文库</v>
          </cell>
          <cell r="I6748" t="str">
            <v>HZK</v>
          </cell>
          <cell r="J6748">
            <v>15.8</v>
          </cell>
        </row>
        <row r="6748">
          <cell r="N6748" t="e">
            <v>#DIV/0!</v>
          </cell>
        </row>
        <row r="6749">
          <cell r="E6749" t="str">
            <v>HGC-Lib-2459447</v>
          </cell>
          <cell r="F6749" t="str">
            <v>LA240719144</v>
          </cell>
          <cell r="G6749">
            <v>100</v>
          </cell>
          <cell r="H6749" t="str">
            <v>singleron-3'转录组文库</v>
          </cell>
          <cell r="I6749" t="str">
            <v>HZK</v>
          </cell>
          <cell r="J6749">
            <v>24</v>
          </cell>
        </row>
        <row r="6749">
          <cell r="N6749" t="e">
            <v>#DIV/0!</v>
          </cell>
        </row>
        <row r="6750">
          <cell r="E6750" t="str">
            <v>HGC-Lib-2459448</v>
          </cell>
          <cell r="F6750" t="str">
            <v>LA240718065</v>
          </cell>
          <cell r="G6750">
            <v>100</v>
          </cell>
          <cell r="H6750" t="str">
            <v>singleron-3'转录组文库</v>
          </cell>
          <cell r="I6750" t="str">
            <v>HZK</v>
          </cell>
          <cell r="J6750">
            <v>19.6</v>
          </cell>
        </row>
        <row r="6750">
          <cell r="N6750" t="e">
            <v>#DIV/0!</v>
          </cell>
        </row>
        <row r="6751">
          <cell r="E6751" t="str">
            <v>HGC-Lib-2459449</v>
          </cell>
          <cell r="F6751" t="str">
            <v>LA240722037</v>
          </cell>
          <cell r="G6751">
            <v>100</v>
          </cell>
          <cell r="H6751" t="str">
            <v>singleron-3'转录组文库</v>
          </cell>
          <cell r="I6751" t="str">
            <v>HZK</v>
          </cell>
          <cell r="J6751">
            <v>21.6</v>
          </cell>
        </row>
        <row r="6751">
          <cell r="N6751" t="e">
            <v>#DIV/0!</v>
          </cell>
        </row>
        <row r="6752">
          <cell r="E6752" t="str">
            <v>HGC-Lib-2459450</v>
          </cell>
          <cell r="F6752" t="str">
            <v>LA240722038</v>
          </cell>
          <cell r="G6752">
            <v>100</v>
          </cell>
          <cell r="H6752" t="str">
            <v>singleron-3'转录组文库</v>
          </cell>
          <cell r="I6752" t="str">
            <v>HZK</v>
          </cell>
          <cell r="J6752">
            <v>17.8</v>
          </cell>
        </row>
        <row r="6752">
          <cell r="N6752" t="e">
            <v>#DIV/0!</v>
          </cell>
        </row>
        <row r="6753">
          <cell r="E6753" t="str">
            <v>HGC-Lib-2459451</v>
          </cell>
          <cell r="F6753" t="str">
            <v>LA240722039</v>
          </cell>
          <cell r="G6753">
            <v>100</v>
          </cell>
          <cell r="H6753" t="str">
            <v>singleron-3'转录组文库</v>
          </cell>
          <cell r="I6753" t="str">
            <v>HZK</v>
          </cell>
          <cell r="J6753">
            <v>17.4</v>
          </cell>
        </row>
        <row r="6753">
          <cell r="N6753" t="e">
            <v>#DIV/0!</v>
          </cell>
        </row>
        <row r="6754">
          <cell r="E6754" t="str">
            <v>HGC-Lib-2459452</v>
          </cell>
          <cell r="F6754" t="str">
            <v>LA240721023</v>
          </cell>
          <cell r="G6754">
            <v>100</v>
          </cell>
          <cell r="H6754" t="str">
            <v>singleron-3'转录组文库</v>
          </cell>
          <cell r="I6754" t="str">
            <v>HZK</v>
          </cell>
          <cell r="J6754">
            <v>18.9</v>
          </cell>
        </row>
        <row r="6754">
          <cell r="N6754" t="e">
            <v>#DIV/0!</v>
          </cell>
        </row>
        <row r="6755">
          <cell r="E6755" t="str">
            <v>HGC-Lib-2459453</v>
          </cell>
          <cell r="F6755" t="str">
            <v>LA240721025</v>
          </cell>
          <cell r="G6755">
            <v>100</v>
          </cell>
          <cell r="H6755" t="str">
            <v>singleron-3'转录组文库</v>
          </cell>
          <cell r="I6755" t="str">
            <v>HZK</v>
          </cell>
          <cell r="J6755">
            <v>19.5</v>
          </cell>
        </row>
        <row r="6755">
          <cell r="N6755" t="e">
            <v>#DIV/0!</v>
          </cell>
        </row>
        <row r="6756">
          <cell r="E6756" t="str">
            <v>HGC-Lib-2459454</v>
          </cell>
          <cell r="F6756" t="str">
            <v>LA240720067</v>
          </cell>
          <cell r="G6756">
            <v>100</v>
          </cell>
          <cell r="H6756" t="str">
            <v>singleron-3'转录组文库</v>
          </cell>
          <cell r="I6756" t="str">
            <v>HZK</v>
          </cell>
          <cell r="J6756">
            <v>18.4</v>
          </cell>
        </row>
        <row r="6756">
          <cell r="N6756" t="e">
            <v>#DIV/0!</v>
          </cell>
        </row>
        <row r="6757">
          <cell r="E6757" t="str">
            <v>HGC-Lib-2459455</v>
          </cell>
          <cell r="F6757" t="str">
            <v>LC240724072</v>
          </cell>
          <cell r="G6757">
            <v>100</v>
          </cell>
          <cell r="H6757" t="str">
            <v>singleron-3'转录组文库</v>
          </cell>
          <cell r="I6757" t="str">
            <v>HZK</v>
          </cell>
          <cell r="J6757">
            <v>13.7</v>
          </cell>
        </row>
        <row r="6757">
          <cell r="N6757" t="e">
            <v>#DIV/0!</v>
          </cell>
        </row>
        <row r="6758">
          <cell r="E6758" t="str">
            <v>HGC-Lib-2459456</v>
          </cell>
          <cell r="F6758" t="str">
            <v>LC240720062</v>
          </cell>
          <cell r="G6758">
            <v>100</v>
          </cell>
          <cell r="H6758" t="str">
            <v>singleron-3'转录组文库</v>
          </cell>
          <cell r="I6758" t="str">
            <v>HZK</v>
          </cell>
          <cell r="J6758">
            <v>19.6</v>
          </cell>
        </row>
        <row r="6758">
          <cell r="N6758" t="e">
            <v>#DIV/0!</v>
          </cell>
        </row>
        <row r="6759">
          <cell r="E6759" t="str">
            <v>HGC-Lib-2459457</v>
          </cell>
          <cell r="F6759" t="str">
            <v>LC240721026</v>
          </cell>
          <cell r="G6759">
            <v>150</v>
          </cell>
          <cell r="H6759" t="str">
            <v>singleron-3'转录组文库</v>
          </cell>
          <cell r="I6759" t="str">
            <v>HZK</v>
          </cell>
          <cell r="J6759">
            <v>16.1</v>
          </cell>
        </row>
        <row r="6759">
          <cell r="N6759" t="e">
            <v>#DIV/0!</v>
          </cell>
        </row>
        <row r="6760">
          <cell r="E6760" t="str">
            <v>HGC-Lib-2459458</v>
          </cell>
          <cell r="F6760" t="str">
            <v>LA240722034</v>
          </cell>
          <cell r="G6760">
            <v>100</v>
          </cell>
          <cell r="H6760" t="str">
            <v>singleron-3'转录组文库</v>
          </cell>
          <cell r="I6760" t="str">
            <v>HZK</v>
          </cell>
          <cell r="J6760">
            <v>16.1</v>
          </cell>
        </row>
        <row r="6760">
          <cell r="N6760" t="e">
            <v>#DIV/0!</v>
          </cell>
        </row>
        <row r="6761">
          <cell r="E6761" t="str">
            <v>HGC-Lib-2459459</v>
          </cell>
          <cell r="F6761" t="str">
            <v>LA240722033</v>
          </cell>
          <cell r="G6761">
            <v>100</v>
          </cell>
          <cell r="H6761" t="str">
            <v>singleron-3'转录组文库</v>
          </cell>
          <cell r="I6761" t="str">
            <v>HZK</v>
          </cell>
          <cell r="J6761">
            <v>18.3</v>
          </cell>
        </row>
        <row r="6761">
          <cell r="N6761" t="e">
            <v>#DIV/0!</v>
          </cell>
        </row>
        <row r="6762">
          <cell r="E6762" t="str">
            <v>HGC-Lib-2459460</v>
          </cell>
          <cell r="F6762" t="str">
            <v>LA240722032</v>
          </cell>
          <cell r="G6762">
            <v>100</v>
          </cell>
          <cell r="H6762" t="str">
            <v>singleron-3'转录组文库</v>
          </cell>
          <cell r="I6762" t="str">
            <v>HZK</v>
          </cell>
          <cell r="J6762">
            <v>19</v>
          </cell>
        </row>
        <row r="6762">
          <cell r="N6762" t="e">
            <v>#DIV/0!</v>
          </cell>
        </row>
        <row r="6763">
          <cell r="E6763" t="str">
            <v>HGC-Lib-2459461</v>
          </cell>
          <cell r="F6763" t="str">
            <v>LFTBA240722040</v>
          </cell>
          <cell r="G6763">
            <v>70</v>
          </cell>
          <cell r="H6763" t="str">
            <v>singleron-3'全长转录组文库</v>
          </cell>
          <cell r="I6763" t="str">
            <v>HZK</v>
          </cell>
          <cell r="J6763">
            <v>22.6</v>
          </cell>
        </row>
        <row r="6763">
          <cell r="N6763" t="e">
            <v>#DIV/0!</v>
          </cell>
        </row>
        <row r="6764">
          <cell r="E6764" t="str">
            <v>HGC-POOL-2459462</v>
          </cell>
          <cell r="F6764" t="str">
            <v>PCRD-240726-002</v>
          </cell>
          <cell r="G6764">
            <v>30</v>
          </cell>
          <cell r="H6764" t="str">
            <v>singleron-3'转录组文库</v>
          </cell>
          <cell r="I6764" t="str">
            <v>HZK</v>
          </cell>
          <cell r="J6764">
            <v>21.2</v>
          </cell>
        </row>
        <row r="6764">
          <cell r="N6764" t="e">
            <v>#DIV/0!</v>
          </cell>
        </row>
        <row r="6765">
          <cell r="E6765" t="str">
            <v>HGC-Lib-2459463</v>
          </cell>
          <cell r="F6765" t="str">
            <v>R240726023</v>
          </cell>
          <cell r="G6765">
            <v>5</v>
          </cell>
          <cell r="H6765" t="str">
            <v>singleron-3'转录组文库</v>
          </cell>
          <cell r="I6765" t="str">
            <v>HZK</v>
          </cell>
          <cell r="J6765">
            <v>16.8</v>
          </cell>
        </row>
        <row r="6765">
          <cell r="N6765" t="e">
            <v>#DIV/0!</v>
          </cell>
        </row>
        <row r="6766">
          <cell r="E6766" t="str">
            <v>HGC-Lib-2459464</v>
          </cell>
          <cell r="F6766" t="str">
            <v>R240726024</v>
          </cell>
          <cell r="G6766">
            <v>5</v>
          </cell>
          <cell r="H6766" t="str">
            <v>singleron-3'转录组文库</v>
          </cell>
          <cell r="I6766" t="str">
            <v>WWH</v>
          </cell>
          <cell r="J6766">
            <v>17.3</v>
          </cell>
        </row>
        <row r="6766">
          <cell r="N6766" t="e">
            <v>#DIV/0!</v>
          </cell>
        </row>
        <row r="6767">
          <cell r="E6767" t="str">
            <v>HGC-Lib-2459465</v>
          </cell>
          <cell r="F6767" t="str">
            <v>R240726025</v>
          </cell>
          <cell r="G6767">
            <v>5</v>
          </cell>
          <cell r="H6767" t="str">
            <v>singleron-3'转录组文库</v>
          </cell>
          <cell r="I6767" t="str">
            <v>WWH</v>
          </cell>
          <cell r="J6767">
            <v>19.5</v>
          </cell>
        </row>
        <row r="6767">
          <cell r="N6767" t="e">
            <v>#DIV/0!</v>
          </cell>
        </row>
        <row r="6768">
          <cell r="E6768" t="str">
            <v>HGC-Lib-2459466</v>
          </cell>
          <cell r="F6768" t="str">
            <v>R240726026</v>
          </cell>
          <cell r="G6768">
            <v>5</v>
          </cell>
          <cell r="H6768" t="str">
            <v>singleron-3'转录组文库</v>
          </cell>
          <cell r="I6768" t="str">
            <v>WWH</v>
          </cell>
          <cell r="J6768">
            <v>18.5</v>
          </cell>
        </row>
        <row r="6768">
          <cell r="N6768" t="e">
            <v>#DIV/0!</v>
          </cell>
        </row>
        <row r="6769">
          <cell r="E6769" t="str">
            <v>HGC-Lib-2459475</v>
          </cell>
          <cell r="F6769" t="str">
            <v>GDM20240621-9</v>
          </cell>
          <cell r="G6769">
            <v>45</v>
          </cell>
          <cell r="H6769" t="str">
            <v>全基因组文库</v>
          </cell>
          <cell r="I6769" t="str">
            <v>WWH</v>
          </cell>
          <cell r="J6769">
            <v>3.92</v>
          </cell>
          <cell r="K6769">
            <v>209</v>
          </cell>
          <cell r="L6769" t="str">
            <v>WWH</v>
          </cell>
        </row>
        <row r="6769">
          <cell r="N6769">
            <v>28.8553551711446</v>
          </cell>
        </row>
        <row r="6770">
          <cell r="E6770" t="str">
            <v>HGC-Lib-2459476</v>
          </cell>
          <cell r="F6770" t="str">
            <v>GDM20240621-10</v>
          </cell>
          <cell r="G6770">
            <v>15</v>
          </cell>
          <cell r="H6770" t="str">
            <v>全基因组文库</v>
          </cell>
          <cell r="I6770" t="str">
            <v>WWH</v>
          </cell>
          <cell r="J6770">
            <v>4.8</v>
          </cell>
          <cell r="K6770">
            <v>223</v>
          </cell>
          <cell r="L6770" t="str">
            <v>WWH</v>
          </cell>
        </row>
        <row r="6770">
          <cell r="N6770">
            <v>33.1148671955847</v>
          </cell>
        </row>
        <row r="6771">
          <cell r="E6771" t="str">
            <v>HGC-Lib-2459477</v>
          </cell>
          <cell r="F6771" t="str">
            <v>GDM20240621-11</v>
          </cell>
          <cell r="G6771">
            <v>15</v>
          </cell>
          <cell r="H6771" t="str">
            <v>全基因组文库</v>
          </cell>
          <cell r="I6771" t="str">
            <v>WWH</v>
          </cell>
          <cell r="J6771">
            <v>0.298</v>
          </cell>
          <cell r="K6771">
            <v>244</v>
          </cell>
          <cell r="L6771" t="str">
            <v>WWH</v>
          </cell>
        </row>
        <row r="6771">
          <cell r="N6771">
            <v>1.87894073139975</v>
          </cell>
        </row>
        <row r="6772">
          <cell r="E6772" t="str">
            <v>HGC-Lib-2459322</v>
          </cell>
          <cell r="F6772" t="str">
            <v>N_B_N4705-5R-10X5025PBMC</v>
          </cell>
          <cell r="G6772">
            <v>100</v>
          </cell>
          <cell r="H6772" t="str">
            <v>10x 5'单细胞</v>
          </cell>
          <cell r="I6772" t="str">
            <v>HZK</v>
          </cell>
          <cell r="J6772">
            <v>36.6</v>
          </cell>
        </row>
        <row r="6772">
          <cell r="N6772" t="e">
            <v>#DIV/0!</v>
          </cell>
        </row>
        <row r="6773">
          <cell r="E6773" t="str">
            <v>HGC-Lib-2459323</v>
          </cell>
          <cell r="F6773" t="str">
            <v>N_B_N4705-5S-10X5025BM</v>
          </cell>
          <cell r="G6773">
            <v>100</v>
          </cell>
          <cell r="H6773" t="str">
            <v>10x 5'单细胞</v>
          </cell>
          <cell r="I6773" t="str">
            <v>HZK</v>
          </cell>
          <cell r="J6773">
            <v>26</v>
          </cell>
        </row>
        <row r="6773">
          <cell r="N6773" t="e">
            <v>#DIV/0!</v>
          </cell>
        </row>
        <row r="6774">
          <cell r="E6774" t="str">
            <v>HGC-Lib-2459324</v>
          </cell>
          <cell r="F6774" t="str">
            <v>N_B_N4705-5R-10X5TCR025PBMC-2</v>
          </cell>
          <cell r="G6774">
            <v>10</v>
          </cell>
          <cell r="H6774" t="str">
            <v>TCR文库</v>
          </cell>
          <cell r="I6774" t="str">
            <v>HZK</v>
          </cell>
          <cell r="J6774">
            <v>35.2</v>
          </cell>
        </row>
        <row r="6774">
          <cell r="N6774" t="e">
            <v>#DIV/0!</v>
          </cell>
        </row>
        <row r="6775">
          <cell r="E6775" t="str">
            <v>HGC-Lib-2459325</v>
          </cell>
          <cell r="F6775" t="str">
            <v>N_B_N4705-5S-10X5TCR025BM-2</v>
          </cell>
          <cell r="G6775">
            <v>10</v>
          </cell>
          <cell r="H6775" t="str">
            <v>TCR文库</v>
          </cell>
          <cell r="I6775" t="str">
            <v>HZK</v>
          </cell>
          <cell r="J6775">
            <v>19.9</v>
          </cell>
        </row>
        <row r="6775">
          <cell r="N6775" t="e">
            <v>#DIV/0!</v>
          </cell>
        </row>
        <row r="6776">
          <cell r="E6776" t="str">
            <v>HGC-Lib-2459326</v>
          </cell>
          <cell r="F6776" t="str">
            <v>N_B_N4705-5R-10X5BCR025PBMC-3</v>
          </cell>
          <cell r="G6776">
            <v>10</v>
          </cell>
          <cell r="H6776" t="str">
            <v>BCR文库</v>
          </cell>
          <cell r="I6776" t="str">
            <v>HZK</v>
          </cell>
          <cell r="J6776">
            <v>15.7</v>
          </cell>
        </row>
        <row r="6776">
          <cell r="N6776" t="e">
            <v>#DIV/0!</v>
          </cell>
        </row>
        <row r="6777">
          <cell r="E6777" t="str">
            <v>HGC-Lib-2459327</v>
          </cell>
          <cell r="F6777" t="str">
            <v>N_B_N4705-5S-10X5BCR025BM-3</v>
          </cell>
          <cell r="G6777">
            <v>10</v>
          </cell>
          <cell r="H6777" t="str">
            <v>BCR文库</v>
          </cell>
          <cell r="I6777" t="str">
            <v>HZK</v>
          </cell>
          <cell r="J6777">
            <v>19.7</v>
          </cell>
        </row>
        <row r="6777">
          <cell r="N6777" t="e">
            <v>#DIV/0!</v>
          </cell>
        </row>
        <row r="6778">
          <cell r="E6778" t="str">
            <v>HGC-Lib-2459328</v>
          </cell>
          <cell r="F6778" t="str">
            <v>N_B_N4705-5R-10X-cite025PBMC</v>
          </cell>
          <cell r="G6778">
            <v>10</v>
          </cell>
          <cell r="H6778" t="str">
            <v>表面蛋白文库</v>
          </cell>
          <cell r="I6778" t="str">
            <v>HZK</v>
          </cell>
          <cell r="J6778">
            <v>23.6</v>
          </cell>
        </row>
        <row r="6778">
          <cell r="N6778" t="e">
            <v>#DIV/0!</v>
          </cell>
        </row>
        <row r="6779">
          <cell r="E6779" t="str">
            <v>HGC-Lib-2459329</v>
          </cell>
          <cell r="F6779" t="str">
            <v>N_B_N4705-5S-10X-cite025BM</v>
          </cell>
          <cell r="G6779">
            <v>10</v>
          </cell>
          <cell r="H6779" t="str">
            <v>表面蛋白文库</v>
          </cell>
          <cell r="I6779" t="str">
            <v>HZK</v>
          </cell>
          <cell r="J6779">
            <v>20</v>
          </cell>
        </row>
        <row r="6779">
          <cell r="N6779" t="e">
            <v>#DIV/0!</v>
          </cell>
        </row>
        <row r="6780">
          <cell r="E6780" t="str">
            <v>HGC-Lib-2459330</v>
          </cell>
          <cell r="F6780" t="str">
            <v>N_B_N4708-0E-BDv2FJOA02</v>
          </cell>
          <cell r="G6780">
            <v>100</v>
          </cell>
          <cell r="H6780" t="str">
            <v>BD-单细胞</v>
          </cell>
          <cell r="I6780" t="str">
            <v>HZK</v>
          </cell>
          <cell r="J6780">
            <v>19.7</v>
          </cell>
        </row>
        <row r="6780">
          <cell r="N6780" t="e">
            <v>#DIV/0!</v>
          </cell>
        </row>
        <row r="6781">
          <cell r="E6781" t="str">
            <v>HGC-Lib-2459331</v>
          </cell>
          <cell r="F6781" t="str">
            <v>N_B_N4709-1M-BDv2zhangyidiliaoqianxue</v>
          </cell>
          <cell r="G6781">
            <v>100</v>
          </cell>
          <cell r="H6781" t="str">
            <v>BD-单细胞</v>
          </cell>
          <cell r="I6781" t="str">
            <v>HZK</v>
          </cell>
          <cell r="J6781">
            <v>18.5</v>
          </cell>
        </row>
        <row r="6781">
          <cell r="N6781" t="e">
            <v>#DIV/0!</v>
          </cell>
        </row>
        <row r="6782">
          <cell r="E6782" t="str">
            <v>HGC-Lib-2459332</v>
          </cell>
          <cell r="F6782" t="str">
            <v>N_B_N4709-2W-BDv2sham</v>
          </cell>
          <cell r="G6782">
            <v>100</v>
          </cell>
          <cell r="H6782" t="str">
            <v>BD-单细胞</v>
          </cell>
          <cell r="I6782" t="str">
            <v>HZK</v>
          </cell>
          <cell r="J6782">
            <v>21.8</v>
          </cell>
        </row>
        <row r="6782">
          <cell r="N6782" t="e">
            <v>#DIV/0!</v>
          </cell>
        </row>
        <row r="6783">
          <cell r="E6783" t="str">
            <v>HGC-Lib-2459333</v>
          </cell>
          <cell r="F6783" t="str">
            <v>N_B_N4709-2X-BDv2ovx-wt</v>
          </cell>
          <cell r="G6783">
            <v>100</v>
          </cell>
          <cell r="H6783" t="str">
            <v>BD-单细胞</v>
          </cell>
          <cell r="I6783" t="str">
            <v>HZK</v>
          </cell>
          <cell r="J6783">
            <v>18.6</v>
          </cell>
        </row>
        <row r="6783">
          <cell r="N6783" t="e">
            <v>#DIV/0!</v>
          </cell>
        </row>
        <row r="6784">
          <cell r="E6784" t="str">
            <v>HGC-Lib-2459334</v>
          </cell>
          <cell r="F6784" t="str">
            <v>N_B_N4709-2Y-BDv2ovx-ko</v>
          </cell>
          <cell r="G6784">
            <v>100</v>
          </cell>
          <cell r="H6784" t="str">
            <v>BD-单细胞</v>
          </cell>
          <cell r="I6784" t="str">
            <v>HZK</v>
          </cell>
          <cell r="J6784">
            <v>18.5</v>
          </cell>
        </row>
        <row r="6784">
          <cell r="N6784" t="e">
            <v>#DIV/0!</v>
          </cell>
        </row>
        <row r="6785">
          <cell r="E6785" t="str">
            <v>HGC-Lib-2459335</v>
          </cell>
          <cell r="F6785" t="str">
            <v>N_B_N4711-2B-BDv2s1722</v>
          </cell>
          <cell r="G6785">
            <v>100</v>
          </cell>
          <cell r="H6785" t="str">
            <v>BD-单细胞</v>
          </cell>
          <cell r="I6785" t="str">
            <v>HZK</v>
          </cell>
          <cell r="J6785">
            <v>18.2</v>
          </cell>
        </row>
        <row r="6785">
          <cell r="N6785" t="e">
            <v>#DIV/0!</v>
          </cell>
        </row>
        <row r="6786">
          <cell r="E6786" t="str">
            <v>HGC-Lib-2459336</v>
          </cell>
          <cell r="F6786" t="str">
            <v>N_B_N4711-2C-BDv2s1722p2</v>
          </cell>
          <cell r="G6786">
            <v>100</v>
          </cell>
          <cell r="H6786" t="str">
            <v>BD-单细胞</v>
          </cell>
          <cell r="I6786" t="str">
            <v>HZK</v>
          </cell>
          <cell r="J6786">
            <v>24.8</v>
          </cell>
        </row>
        <row r="6786">
          <cell r="N6786" t="e">
            <v>#DIV/0!</v>
          </cell>
        </row>
        <row r="6787">
          <cell r="E6787" t="str">
            <v>HGC-Lib-2459337</v>
          </cell>
          <cell r="F6787" t="str">
            <v>N_B_N4708-0K-10X31932249</v>
          </cell>
          <cell r="G6787">
            <v>100</v>
          </cell>
          <cell r="H6787" t="str">
            <v>10× 3'单细胞</v>
          </cell>
          <cell r="I6787" t="str">
            <v>HZK</v>
          </cell>
          <cell r="J6787">
            <v>62</v>
          </cell>
        </row>
        <row r="6787">
          <cell r="N6787" t="e">
            <v>#DIV/0!</v>
          </cell>
        </row>
        <row r="6788">
          <cell r="E6788" t="str">
            <v>HGC-Lib-2459338</v>
          </cell>
          <cell r="F6788" t="str">
            <v>N_B_N4709-2H-10X3sprt-0709</v>
          </cell>
          <cell r="G6788">
            <v>100</v>
          </cell>
          <cell r="H6788" t="str">
            <v>10× 3'单细胞</v>
          </cell>
          <cell r="I6788" t="str">
            <v>HZK</v>
          </cell>
          <cell r="J6788">
            <v>99.8</v>
          </cell>
        </row>
        <row r="6788">
          <cell r="N6788" t="e">
            <v>#DIV/0!</v>
          </cell>
        </row>
        <row r="6789">
          <cell r="E6789" t="str">
            <v>HGC-Lib-2459339</v>
          </cell>
          <cell r="F6789" t="str">
            <v>N_B_N4712-3R-10X3DP-E50-testis-2</v>
          </cell>
          <cell r="G6789">
            <v>100</v>
          </cell>
          <cell r="H6789" t="str">
            <v>10× 3'单细胞</v>
          </cell>
          <cell r="I6789" t="str">
            <v>HZK</v>
          </cell>
          <cell r="J6789">
            <v>76.2</v>
          </cell>
        </row>
        <row r="6789">
          <cell r="N6789" t="e">
            <v>#DIV/0!</v>
          </cell>
        </row>
        <row r="6790">
          <cell r="E6790" t="str">
            <v>HGC-Lib-2459340</v>
          </cell>
          <cell r="F6790" t="str">
            <v>N_B_N4712-3S-10X3DP-E50-testis-4</v>
          </cell>
          <cell r="G6790">
            <v>100</v>
          </cell>
          <cell r="H6790" t="str">
            <v>10× 3'单细胞</v>
          </cell>
          <cell r="I6790" t="str">
            <v>HZK</v>
          </cell>
          <cell r="J6790">
            <v>39.8</v>
          </cell>
        </row>
        <row r="6790">
          <cell r="N6790" t="e">
            <v>#DIV/0!</v>
          </cell>
        </row>
        <row r="6791">
          <cell r="E6791" t="str">
            <v>HGC-Lib-2459341</v>
          </cell>
          <cell r="F6791" t="str">
            <v>N_B_N4712-3T-10X3DP-E50-ovary-1</v>
          </cell>
          <cell r="G6791">
            <v>100</v>
          </cell>
          <cell r="H6791" t="str">
            <v>10× 3'单细胞</v>
          </cell>
          <cell r="I6791" t="str">
            <v>HZK</v>
          </cell>
          <cell r="J6791">
            <v>24.6</v>
          </cell>
        </row>
        <row r="6791">
          <cell r="N6791" t="e">
            <v>#DIV/0!</v>
          </cell>
        </row>
        <row r="6792">
          <cell r="E6792" t="str">
            <v>HGC-Lib-2459342</v>
          </cell>
          <cell r="F6792" t="str">
            <v>N_B_N4712-3U-10X3DP-E50-ovary-3</v>
          </cell>
          <cell r="G6792">
            <v>100</v>
          </cell>
          <cell r="H6792" t="str">
            <v>10× 3'单细胞</v>
          </cell>
          <cell r="I6792" t="str">
            <v>HZK</v>
          </cell>
          <cell r="J6792">
            <v>49.8</v>
          </cell>
        </row>
        <row r="6792">
          <cell r="N6792" t="e">
            <v>#DIV/0!</v>
          </cell>
        </row>
        <row r="6793">
          <cell r="E6793" t="str">
            <v>HGC-Lib-2459343</v>
          </cell>
          <cell r="F6793" t="str">
            <v>N_B_N4712-3V-10X3DP-E90-testis-1</v>
          </cell>
          <cell r="G6793">
            <v>100</v>
          </cell>
          <cell r="H6793" t="str">
            <v>10× 3'单细胞</v>
          </cell>
          <cell r="I6793" t="str">
            <v>HZK</v>
          </cell>
          <cell r="J6793">
            <v>34.4</v>
          </cell>
        </row>
        <row r="6793">
          <cell r="N6793" t="e">
            <v>#DIV/0!</v>
          </cell>
        </row>
        <row r="6794">
          <cell r="E6794" t="str">
            <v>HGC-Lib-2459344</v>
          </cell>
          <cell r="F6794" t="str">
            <v>N_B_N4712-3W-10X3DP-E90-testis-2</v>
          </cell>
          <cell r="G6794">
            <v>100</v>
          </cell>
          <cell r="H6794" t="str">
            <v>10× 3'单细胞</v>
          </cell>
          <cell r="I6794" t="str">
            <v>HZK</v>
          </cell>
          <cell r="J6794">
            <v>24.2</v>
          </cell>
        </row>
        <row r="6794">
          <cell r="N6794" t="e">
            <v>#DIV/0!</v>
          </cell>
        </row>
        <row r="6795">
          <cell r="E6795" t="str">
            <v>HGC-Lib-2459345</v>
          </cell>
          <cell r="F6795" t="str">
            <v>N_B_N4712-3X-10X3DP-E90-ovary-3</v>
          </cell>
          <cell r="G6795">
            <v>100</v>
          </cell>
          <cell r="H6795" t="str">
            <v>10× 3'单细胞</v>
          </cell>
          <cell r="I6795" t="str">
            <v>HZK</v>
          </cell>
          <cell r="J6795">
            <v>67</v>
          </cell>
        </row>
        <row r="6795">
          <cell r="N6795" t="e">
            <v>#DIV/0!</v>
          </cell>
        </row>
        <row r="6796">
          <cell r="E6796" t="str">
            <v>HGC-Lib-2459346</v>
          </cell>
          <cell r="F6796" t="str">
            <v>N_B_N4712-3Y-10X3DP-E90-ovary-4</v>
          </cell>
          <cell r="G6796">
            <v>100</v>
          </cell>
          <cell r="H6796" t="str">
            <v>10× 3'单细胞</v>
          </cell>
          <cell r="I6796" t="str">
            <v>HZK</v>
          </cell>
          <cell r="J6796">
            <v>24</v>
          </cell>
        </row>
        <row r="6796">
          <cell r="N6796" t="e">
            <v>#DIV/0!</v>
          </cell>
        </row>
        <row r="6797">
          <cell r="E6797" t="str">
            <v>HGC-Lib-2459347</v>
          </cell>
          <cell r="F6797" t="str">
            <v>N_B_N4711-0K-10X3CR-hHA194</v>
          </cell>
          <cell r="G6797">
            <v>100</v>
          </cell>
          <cell r="H6797" t="str">
            <v>10× 3'单细胞</v>
          </cell>
          <cell r="I6797" t="str">
            <v>HZK</v>
          </cell>
          <cell r="J6797">
            <v>83.2</v>
          </cell>
        </row>
        <row r="6797">
          <cell r="N6797" t="e">
            <v>#DIV/0!</v>
          </cell>
        </row>
        <row r="6798">
          <cell r="E6798" t="str">
            <v>HGC-Lib-2459348</v>
          </cell>
          <cell r="F6798" t="str">
            <v>N_B_N4711-0N-10X3CR-hBL269</v>
          </cell>
          <cell r="G6798">
            <v>100</v>
          </cell>
          <cell r="H6798" t="str">
            <v>10× 3'单细胞</v>
          </cell>
          <cell r="I6798" t="str">
            <v>HZK</v>
          </cell>
          <cell r="J6798">
            <v>60.4</v>
          </cell>
        </row>
        <row r="6798">
          <cell r="N6798" t="e">
            <v>#DIV/0!</v>
          </cell>
        </row>
        <row r="6799">
          <cell r="E6799" t="str">
            <v>HGC-Lib-2459349</v>
          </cell>
          <cell r="F6799" t="str">
            <v>N_B_N4711-0Q-10X3CR-hBL271</v>
          </cell>
          <cell r="G6799">
            <v>100</v>
          </cell>
          <cell r="H6799" t="str">
            <v>10× 3'单细胞</v>
          </cell>
          <cell r="I6799" t="str">
            <v>HZK</v>
          </cell>
          <cell r="J6799">
            <v>39.4</v>
          </cell>
        </row>
        <row r="6799">
          <cell r="N6799" t="e">
            <v>#DIV/0!</v>
          </cell>
        </row>
        <row r="6800">
          <cell r="E6800" t="str">
            <v>HGC-Lib-2459350</v>
          </cell>
          <cell r="F6800" t="str">
            <v>N_B_N4711-0R-10X3CR-hBL272</v>
          </cell>
          <cell r="G6800">
            <v>100</v>
          </cell>
          <cell r="H6800" t="str">
            <v>10× 3'单细胞</v>
          </cell>
          <cell r="I6800" t="str">
            <v>HZK</v>
          </cell>
          <cell r="J6800">
            <v>32.8</v>
          </cell>
        </row>
        <row r="6800">
          <cell r="N6800" t="e">
            <v>#DIV/0!</v>
          </cell>
        </row>
        <row r="6801">
          <cell r="E6801" t="str">
            <v>HGC-Lib-2459351</v>
          </cell>
          <cell r="F6801" t="str">
            <v>N_B_N4711-0S-10X3CR-hBL273</v>
          </cell>
          <cell r="G6801">
            <v>100</v>
          </cell>
          <cell r="H6801" t="str">
            <v>10× 3'单细胞</v>
          </cell>
          <cell r="I6801" t="str">
            <v>HZK</v>
          </cell>
          <cell r="J6801">
            <v>75.2</v>
          </cell>
        </row>
        <row r="6801">
          <cell r="N6801" t="e">
            <v>#DIV/0!</v>
          </cell>
        </row>
        <row r="6802">
          <cell r="E6802" t="str">
            <v>HGC-Lib-2459352</v>
          </cell>
          <cell r="F6802" t="str">
            <v>N_B_N4711-0T-10X3CR-hBL274</v>
          </cell>
          <cell r="G6802">
            <v>100</v>
          </cell>
          <cell r="H6802" t="str">
            <v>10× 3'单细胞</v>
          </cell>
          <cell r="I6802" t="str">
            <v>HZK</v>
          </cell>
          <cell r="J6802">
            <v>66.2</v>
          </cell>
        </row>
        <row r="6802">
          <cell r="N6802" t="e">
            <v>#DIV/0!</v>
          </cell>
        </row>
        <row r="6803">
          <cell r="E6803" t="str">
            <v>HGC-Lib-2459353</v>
          </cell>
          <cell r="F6803" t="str">
            <v>N_B_N4711-0X-10X3Ctss-KO-LSK</v>
          </cell>
          <cell r="G6803">
            <v>100</v>
          </cell>
          <cell r="H6803" t="str">
            <v>10× 3'单细胞</v>
          </cell>
          <cell r="I6803" t="str">
            <v>HZK</v>
          </cell>
          <cell r="J6803">
            <v>76.8</v>
          </cell>
        </row>
        <row r="6803">
          <cell r="N6803" t="e">
            <v>#DIV/0!</v>
          </cell>
        </row>
        <row r="6804">
          <cell r="E6804" t="str">
            <v>HGC-Lib-2459354</v>
          </cell>
          <cell r="F6804" t="str">
            <v>N_B_N4711-0Y-10X3WT-LSK</v>
          </cell>
          <cell r="G6804">
            <v>100</v>
          </cell>
          <cell r="H6804" t="str">
            <v>10× 3'单细胞</v>
          </cell>
          <cell r="I6804" t="str">
            <v>HZK</v>
          </cell>
          <cell r="J6804">
            <v>45.2</v>
          </cell>
        </row>
        <row r="6804">
          <cell r="N6804" t="e">
            <v>#DIV/0!</v>
          </cell>
        </row>
        <row r="6805">
          <cell r="E6805" t="str">
            <v>HGC-Lib-2459478</v>
          </cell>
          <cell r="F6805" t="str">
            <v>CRISPR gRNA library</v>
          </cell>
          <cell r="G6805">
            <v>50</v>
          </cell>
          <cell r="H6805" t="str">
            <v>PCR产物文库</v>
          </cell>
          <cell r="I6805" t="str">
            <v>HZK</v>
          </cell>
          <cell r="J6805">
            <v>65.2</v>
          </cell>
          <cell r="K6805">
            <v>742</v>
          </cell>
          <cell r="L6805" t="str">
            <v>GZQ</v>
          </cell>
        </row>
        <row r="6805">
          <cell r="N6805">
            <v>135.185569147833</v>
          </cell>
        </row>
        <row r="6806">
          <cell r="E6806" t="str">
            <v>HGC-POOL-2459648</v>
          </cell>
          <cell r="F6806" t="str">
            <v>QX-ABA-24h</v>
          </cell>
          <cell r="G6806">
            <v>45</v>
          </cell>
          <cell r="H6806" t="str">
            <v>mRNA文库</v>
          </cell>
          <cell r="I6806" t="str">
            <v>HZK</v>
          </cell>
          <cell r="J6806">
            <v>8.5</v>
          </cell>
          <cell r="K6806">
            <v>350</v>
          </cell>
          <cell r="L6806" t="str">
            <v>WWH</v>
          </cell>
        </row>
        <row r="6806">
          <cell r="N6806">
            <v>37.3626373626374</v>
          </cell>
        </row>
        <row r="6807">
          <cell r="E6807" t="str">
            <v>HGC-POOL-2459681</v>
          </cell>
          <cell r="F6807" t="str">
            <v>ssq_rice_20240726</v>
          </cell>
          <cell r="G6807">
            <v>144</v>
          </cell>
          <cell r="H6807" t="str">
            <v>ChIP-seq </v>
          </cell>
          <cell r="I6807" t="str">
            <v>WWH</v>
          </cell>
          <cell r="J6807">
            <v>6.6</v>
          </cell>
          <cell r="K6807">
            <v>328</v>
          </cell>
        </row>
        <row r="6807">
          <cell r="N6807">
            <v>30.9568480300188</v>
          </cell>
        </row>
        <row r="6808">
          <cell r="E6808" t="str">
            <v>HGC-Lib-2459682</v>
          </cell>
          <cell r="F6808" t="str">
            <v>GDM20240621-3</v>
          </cell>
          <cell r="G6808">
            <v>30</v>
          </cell>
          <cell r="H6808" t="str">
            <v>全基因组文库</v>
          </cell>
          <cell r="I6808" t="str">
            <v>WWH</v>
          </cell>
          <cell r="J6808">
            <v>4.3</v>
          </cell>
          <cell r="K6808">
            <v>236</v>
          </cell>
        </row>
        <row r="6808">
          <cell r="N6808">
            <v>28.0312907431552</v>
          </cell>
        </row>
        <row r="6809">
          <cell r="E6809" t="str">
            <v>HGC-Lib-2459683</v>
          </cell>
          <cell r="F6809" t="str">
            <v>GDM20240621-4</v>
          </cell>
          <cell r="G6809">
            <v>25</v>
          </cell>
          <cell r="H6809" t="str">
            <v>全基因组文库</v>
          </cell>
          <cell r="I6809" t="str">
            <v>WWH</v>
          </cell>
          <cell r="J6809">
            <v>5.52</v>
          </cell>
          <cell r="K6809">
            <v>267</v>
          </cell>
        </row>
        <row r="6809">
          <cell r="N6809">
            <v>31.8063958513397</v>
          </cell>
        </row>
        <row r="6810">
          <cell r="E6810" t="str">
            <v>HGC-Lib-2459684</v>
          </cell>
          <cell r="F6810" t="str">
            <v>GDM20240621-7</v>
          </cell>
          <cell r="G6810">
            <v>25</v>
          </cell>
          <cell r="H6810" t="str">
            <v>全基因组文库</v>
          </cell>
          <cell r="I6810" t="str">
            <v>WWH</v>
          </cell>
          <cell r="J6810">
            <v>3.8</v>
          </cell>
          <cell r="K6810">
            <v>252</v>
          </cell>
        </row>
        <row r="6810">
          <cell r="N6810">
            <v>23.1990231990232</v>
          </cell>
        </row>
        <row r="6811">
          <cell r="E6811" t="str">
            <v>HGC-Lib-2459685</v>
          </cell>
          <cell r="F6811" t="str">
            <v>GDM20240621-8</v>
          </cell>
          <cell r="G6811">
            <v>15</v>
          </cell>
          <cell r="H6811" t="str">
            <v>全基因组文库</v>
          </cell>
          <cell r="I6811" t="str">
            <v>WWH</v>
          </cell>
          <cell r="J6811" t="str">
            <v>/</v>
          </cell>
          <cell r="K6811">
            <v>263</v>
          </cell>
        </row>
        <row r="6811">
          <cell r="N6811" t="e">
            <v>#VALUE!</v>
          </cell>
        </row>
        <row r="6812">
          <cell r="E6812" t="str">
            <v>HGC-POOL-2459686</v>
          </cell>
          <cell r="F6812" t="str">
            <v>SB95</v>
          </cell>
          <cell r="G6812">
            <v>6</v>
          </cell>
          <cell r="H6812" t="str">
            <v>10× 3'单细胞</v>
          </cell>
          <cell r="I6812" t="str">
            <v>WWH</v>
          </cell>
          <cell r="J6812">
            <v>2.08</v>
          </cell>
          <cell r="K6812">
            <v>411</v>
          </cell>
        </row>
        <row r="6812">
          <cell r="N6812">
            <v>7.78588807785888</v>
          </cell>
        </row>
        <row r="6813">
          <cell r="E6813" t="str">
            <v>HGC-Lib-2459687</v>
          </cell>
          <cell r="F6813" t="str">
            <v>M+Belinostat-1</v>
          </cell>
          <cell r="G6813">
            <v>6</v>
          </cell>
          <cell r="H6813" t="str">
            <v>mRNA文库</v>
          </cell>
          <cell r="I6813" t="str">
            <v>WWH</v>
          </cell>
          <cell r="J6813">
            <v>28.8</v>
          </cell>
          <cell r="K6813">
            <v>449</v>
          </cell>
        </row>
        <row r="6813">
          <cell r="N6813">
            <v>98.6808291930786</v>
          </cell>
        </row>
        <row r="6814">
          <cell r="E6814" t="str">
            <v>HGC-Lib-2459688</v>
          </cell>
          <cell r="F6814" t="str">
            <v>M+Belinostat-2</v>
          </cell>
          <cell r="G6814">
            <v>6</v>
          </cell>
          <cell r="H6814" t="str">
            <v>mRNA文库</v>
          </cell>
          <cell r="I6814" t="str">
            <v>WWH</v>
          </cell>
          <cell r="J6814">
            <v>64.4</v>
          </cell>
          <cell r="K6814">
            <v>467</v>
          </cell>
        </row>
        <row r="6814">
          <cell r="N6814">
            <v>212.156152198979</v>
          </cell>
        </row>
        <row r="6815">
          <cell r="E6815" t="str">
            <v>HGC-Lib-2459689</v>
          </cell>
          <cell r="F6815" t="str">
            <v>M+Belinostat-3</v>
          </cell>
          <cell r="G6815">
            <v>6</v>
          </cell>
          <cell r="H6815" t="str">
            <v>mRNA文库</v>
          </cell>
          <cell r="I6815" t="str">
            <v>WWH</v>
          </cell>
          <cell r="J6815">
            <v>44.6</v>
          </cell>
          <cell r="K6815">
            <v>475</v>
          </cell>
        </row>
        <row r="6815">
          <cell r="N6815">
            <v>144.453441295547</v>
          </cell>
        </row>
        <row r="6816">
          <cell r="E6816" t="str">
            <v>HGC-Lib-2459690</v>
          </cell>
          <cell r="F6816" t="str">
            <v>siNC</v>
          </cell>
          <cell r="G6816">
            <v>6</v>
          </cell>
          <cell r="H6816" t="str">
            <v>mRNA文库</v>
          </cell>
          <cell r="I6816" t="str">
            <v>WWH</v>
          </cell>
          <cell r="J6816">
            <v>41.6</v>
          </cell>
          <cell r="K6816">
            <v>445</v>
          </cell>
        </row>
        <row r="6816">
          <cell r="N6816">
            <v>143.820224719101</v>
          </cell>
        </row>
        <row r="6817">
          <cell r="E6817" t="str">
            <v>HGC-Lib-2459691</v>
          </cell>
          <cell r="F6817" t="str">
            <v>si233</v>
          </cell>
          <cell r="G6817">
            <v>6</v>
          </cell>
          <cell r="H6817" t="str">
            <v>mRNA文库</v>
          </cell>
          <cell r="I6817" t="str">
            <v>WWH</v>
          </cell>
          <cell r="J6817">
            <v>59</v>
          </cell>
          <cell r="K6817">
            <v>449</v>
          </cell>
        </row>
        <row r="6817">
          <cell r="N6817">
            <v>202.158643138599</v>
          </cell>
        </row>
        <row r="6818">
          <cell r="E6818" t="str">
            <v>HGC-Lib-2459692</v>
          </cell>
          <cell r="F6818" t="str">
            <v>si608</v>
          </cell>
          <cell r="G6818">
            <v>6</v>
          </cell>
          <cell r="H6818" t="str">
            <v>mRNA文库</v>
          </cell>
          <cell r="I6818" t="str">
            <v>WWH</v>
          </cell>
          <cell r="J6818">
            <v>55.6</v>
          </cell>
          <cell r="K6818">
            <v>443</v>
          </cell>
        </row>
        <row r="6818">
          <cell r="N6818">
            <v>193.089077964924</v>
          </cell>
        </row>
        <row r="6819">
          <cell r="E6819" t="str">
            <v>HGC-Lib-2459693</v>
          </cell>
          <cell r="F6819" t="str">
            <v>蒋昊宇WGS</v>
          </cell>
          <cell r="G6819">
            <v>90</v>
          </cell>
          <cell r="H6819" t="str">
            <v>全基因组文库</v>
          </cell>
          <cell r="I6819" t="str">
            <v>WWH</v>
          </cell>
          <cell r="J6819">
            <v>3.84</v>
          </cell>
          <cell r="K6819">
            <v>394</v>
          </cell>
        </row>
        <row r="6819">
          <cell r="N6819">
            <v>14.9941429129246</v>
          </cell>
        </row>
        <row r="6820">
          <cell r="E6820" t="str">
            <v>HGC-Lib-2459694</v>
          </cell>
          <cell r="F6820" t="str">
            <v>HSS2GEL</v>
          </cell>
          <cell r="G6820">
            <v>120</v>
          </cell>
          <cell r="H6820" t="str">
            <v>10x 5'单细胞</v>
          </cell>
          <cell r="I6820" t="str">
            <v>WWH</v>
          </cell>
          <cell r="J6820">
            <v>58.4</v>
          </cell>
          <cell r="K6820">
            <v>524</v>
          </cell>
        </row>
        <row r="6820">
          <cell r="N6820">
            <v>171.462125660599</v>
          </cell>
        </row>
        <row r="6821">
          <cell r="E6821" t="str">
            <v>HGC-Lib-2459695</v>
          </cell>
          <cell r="F6821" t="str">
            <v>HSS2TCR</v>
          </cell>
          <cell r="G6821">
            <v>15</v>
          </cell>
          <cell r="H6821" t="str">
            <v>10x 5'单细胞</v>
          </cell>
          <cell r="I6821" t="str">
            <v>WWH</v>
          </cell>
          <cell r="J6821">
            <v>75</v>
          </cell>
          <cell r="K6821">
            <v>567</v>
          </cell>
        </row>
        <row r="6821">
          <cell r="N6821">
            <v>203.500203500203</v>
          </cell>
        </row>
        <row r="6822">
          <cell r="E6822" t="str">
            <v>HGC-Lib-2459696</v>
          </cell>
          <cell r="F6822" t="str">
            <v>HSS3GEL</v>
          </cell>
          <cell r="G6822">
            <v>120</v>
          </cell>
          <cell r="H6822" t="str">
            <v>10x 5'单细胞</v>
          </cell>
          <cell r="I6822" t="str">
            <v>WWH</v>
          </cell>
          <cell r="J6822">
            <v>51</v>
          </cell>
          <cell r="K6822">
            <v>542</v>
          </cell>
        </row>
        <row r="6822">
          <cell r="N6822">
            <v>144.762986091399</v>
          </cell>
        </row>
        <row r="6823">
          <cell r="E6823" t="str">
            <v>HGC-Lib-2459697</v>
          </cell>
          <cell r="F6823" t="str">
            <v>HSS3TCR</v>
          </cell>
          <cell r="G6823">
            <v>15</v>
          </cell>
          <cell r="H6823" t="str">
            <v>10x 5'单细胞</v>
          </cell>
          <cell r="I6823" t="str">
            <v>WWH</v>
          </cell>
          <cell r="J6823">
            <v>83</v>
          </cell>
          <cell r="K6823">
            <v>603</v>
          </cell>
        </row>
        <row r="6823">
          <cell r="N6823">
            <v>211.761704299018</v>
          </cell>
        </row>
        <row r="6824">
          <cell r="E6824" t="str">
            <v>HGC-Lib-2459698</v>
          </cell>
          <cell r="F6824" t="str">
            <v>T873-1</v>
          </cell>
          <cell r="G6824">
            <v>6</v>
          </cell>
          <cell r="H6824" t="str">
            <v>mRNA文库</v>
          </cell>
          <cell r="I6824" t="str">
            <v>WWH</v>
          </cell>
          <cell r="J6824">
            <v>43.8</v>
          </cell>
        </row>
        <row r="6824">
          <cell r="N6824" t="e">
            <v>#DIV/0!</v>
          </cell>
        </row>
        <row r="6825">
          <cell r="E6825" t="str">
            <v>HGC-Lib-2459699</v>
          </cell>
          <cell r="F6825" t="str">
            <v>T873-2</v>
          </cell>
          <cell r="G6825">
            <v>6</v>
          </cell>
          <cell r="H6825" t="str">
            <v>mRNA文库</v>
          </cell>
          <cell r="I6825" t="str">
            <v>WWH</v>
          </cell>
          <cell r="J6825">
            <v>20.2</v>
          </cell>
        </row>
        <row r="6825">
          <cell r="N6825" t="e">
            <v>#DIV/0!</v>
          </cell>
        </row>
        <row r="6826">
          <cell r="E6826" t="str">
            <v>HGC-Lib-2459700</v>
          </cell>
          <cell r="F6826" t="str">
            <v>T873-3</v>
          </cell>
          <cell r="G6826">
            <v>6</v>
          </cell>
          <cell r="H6826" t="str">
            <v>mRNA文库</v>
          </cell>
          <cell r="I6826" t="str">
            <v>WWH</v>
          </cell>
          <cell r="J6826">
            <v>46.2</v>
          </cell>
        </row>
        <row r="6826">
          <cell r="N6826" t="e">
            <v>#DIV/0!</v>
          </cell>
        </row>
        <row r="6827">
          <cell r="E6827" t="str">
            <v>HGC-Lib-2459701</v>
          </cell>
          <cell r="F6827" t="str">
            <v>T873-4</v>
          </cell>
          <cell r="G6827">
            <v>6</v>
          </cell>
          <cell r="H6827" t="str">
            <v>mRNA文库</v>
          </cell>
          <cell r="I6827" t="str">
            <v>WWH</v>
          </cell>
          <cell r="J6827">
            <v>56.8</v>
          </cell>
        </row>
        <row r="6827">
          <cell r="N6827" t="e">
            <v>#DIV/0!</v>
          </cell>
        </row>
        <row r="6828">
          <cell r="E6828" t="str">
            <v>HGC-Lib-2459702</v>
          </cell>
          <cell r="F6828" t="str">
            <v>T873-5</v>
          </cell>
          <cell r="G6828">
            <v>6</v>
          </cell>
          <cell r="H6828" t="str">
            <v>mRNA文库</v>
          </cell>
          <cell r="I6828" t="str">
            <v>WWH</v>
          </cell>
          <cell r="J6828">
            <v>48.2</v>
          </cell>
        </row>
        <row r="6828">
          <cell r="N6828" t="e">
            <v>#DIV/0!</v>
          </cell>
        </row>
        <row r="6829">
          <cell r="E6829" t="str">
            <v>HGC-Lib-2459703</v>
          </cell>
          <cell r="F6829" t="str">
            <v>T873-6</v>
          </cell>
          <cell r="G6829">
            <v>6</v>
          </cell>
          <cell r="H6829" t="str">
            <v>mRNA文库</v>
          </cell>
          <cell r="I6829" t="str">
            <v>WWH</v>
          </cell>
          <cell r="J6829">
            <v>41.8</v>
          </cell>
        </row>
        <row r="6829">
          <cell r="N6829" t="e">
            <v>#DIV/0!</v>
          </cell>
        </row>
        <row r="6830">
          <cell r="E6830" t="str">
            <v>HGC-Lib-2459704</v>
          </cell>
          <cell r="F6830" t="str">
            <v>T873-7</v>
          </cell>
          <cell r="G6830">
            <v>6</v>
          </cell>
          <cell r="H6830" t="str">
            <v>mRNA文库</v>
          </cell>
          <cell r="I6830" t="str">
            <v>WWH</v>
          </cell>
          <cell r="J6830">
            <v>47.2</v>
          </cell>
        </row>
        <row r="6830">
          <cell r="N6830" t="e">
            <v>#DIV/0!</v>
          </cell>
        </row>
        <row r="6831">
          <cell r="E6831" t="str">
            <v>HGC-Lib-2459705</v>
          </cell>
          <cell r="F6831" t="str">
            <v>T873-8</v>
          </cell>
          <cell r="G6831">
            <v>6</v>
          </cell>
          <cell r="H6831" t="str">
            <v>mRNA文库</v>
          </cell>
          <cell r="I6831" t="str">
            <v>WWH</v>
          </cell>
          <cell r="J6831">
            <v>34.6</v>
          </cell>
        </row>
        <row r="6831">
          <cell r="N6831" t="e">
            <v>#DIV/0!</v>
          </cell>
        </row>
        <row r="6832">
          <cell r="E6832" t="str">
            <v>HGC-Lib-2459706</v>
          </cell>
          <cell r="F6832" t="str">
            <v>T873-9</v>
          </cell>
          <cell r="G6832">
            <v>6</v>
          </cell>
          <cell r="H6832" t="str">
            <v>mRNA文库</v>
          </cell>
          <cell r="I6832" t="str">
            <v>WWH</v>
          </cell>
          <cell r="J6832">
            <v>39.8</v>
          </cell>
        </row>
        <row r="6832">
          <cell r="N6832" t="e">
            <v>#DIV/0!</v>
          </cell>
        </row>
        <row r="6833">
          <cell r="E6833" t="str">
            <v>HGC-Lib-2459707</v>
          </cell>
          <cell r="F6833" t="str">
            <v>T873-10</v>
          </cell>
          <cell r="G6833">
            <v>6</v>
          </cell>
          <cell r="H6833" t="str">
            <v>mRNA文库</v>
          </cell>
          <cell r="I6833" t="str">
            <v>WWH</v>
          </cell>
          <cell r="J6833">
            <v>39.2</v>
          </cell>
        </row>
        <row r="6833">
          <cell r="N6833" t="e">
            <v>#DIV/0!</v>
          </cell>
        </row>
        <row r="6834">
          <cell r="E6834" t="str">
            <v>HGC-Lib-2459708</v>
          </cell>
          <cell r="F6834" t="str">
            <v>T873-11</v>
          </cell>
          <cell r="G6834">
            <v>6</v>
          </cell>
          <cell r="H6834" t="str">
            <v>mRNA文库</v>
          </cell>
          <cell r="I6834" t="str">
            <v>WWH</v>
          </cell>
          <cell r="J6834">
            <v>46.6</v>
          </cell>
        </row>
        <row r="6834">
          <cell r="N6834" t="e">
            <v>#DIV/0!</v>
          </cell>
        </row>
        <row r="6835">
          <cell r="E6835" t="str">
            <v>HGC-Lib-2459709</v>
          </cell>
          <cell r="F6835" t="str">
            <v>T873-12</v>
          </cell>
          <cell r="G6835">
            <v>6</v>
          </cell>
          <cell r="H6835" t="str">
            <v>mRNA文库</v>
          </cell>
          <cell r="I6835" t="str">
            <v>WWH</v>
          </cell>
          <cell r="J6835">
            <v>43</v>
          </cell>
        </row>
        <row r="6835">
          <cell r="N6835" t="e">
            <v>#DIV/0!</v>
          </cell>
        </row>
        <row r="6836">
          <cell r="E6836" t="str">
            <v>HGC-Lib-2459710</v>
          </cell>
          <cell r="F6836" t="str">
            <v>T857-1</v>
          </cell>
          <cell r="G6836">
            <v>6</v>
          </cell>
          <cell r="H6836" t="str">
            <v>mRNA文库</v>
          </cell>
          <cell r="I6836" t="str">
            <v>WWH</v>
          </cell>
          <cell r="J6836">
            <v>60</v>
          </cell>
        </row>
        <row r="6836">
          <cell r="N6836" t="e">
            <v>#DIV/0!</v>
          </cell>
        </row>
        <row r="6837">
          <cell r="E6837" t="str">
            <v>HGC-Lib-2459711</v>
          </cell>
          <cell r="F6837" t="str">
            <v>T857-2</v>
          </cell>
          <cell r="G6837">
            <v>6</v>
          </cell>
          <cell r="H6837" t="str">
            <v>mRNA文库</v>
          </cell>
          <cell r="I6837" t="str">
            <v>WWH</v>
          </cell>
          <cell r="J6837">
            <v>57.8</v>
          </cell>
        </row>
        <row r="6837">
          <cell r="N6837" t="e">
            <v>#DIV/0!</v>
          </cell>
        </row>
        <row r="6838">
          <cell r="E6838" t="str">
            <v>HGC-Lib-2459712</v>
          </cell>
          <cell r="F6838" t="str">
            <v>T857-3</v>
          </cell>
          <cell r="G6838">
            <v>6</v>
          </cell>
          <cell r="H6838" t="str">
            <v>mRNA文库</v>
          </cell>
          <cell r="I6838" t="str">
            <v>WWH</v>
          </cell>
          <cell r="J6838">
            <v>55.4</v>
          </cell>
        </row>
        <row r="6838">
          <cell r="N6838" t="e">
            <v>#DIV/0!</v>
          </cell>
        </row>
        <row r="6839">
          <cell r="E6839" t="str">
            <v>HGC-Lib-2459713</v>
          </cell>
          <cell r="F6839" t="str">
            <v>T857-4</v>
          </cell>
          <cell r="G6839">
            <v>6</v>
          </cell>
          <cell r="H6839" t="str">
            <v>mRNA文库</v>
          </cell>
          <cell r="I6839" t="str">
            <v>WWH</v>
          </cell>
          <cell r="J6839">
            <v>64</v>
          </cell>
        </row>
        <row r="6839">
          <cell r="N6839" t="e">
            <v>#DIV/0!</v>
          </cell>
        </row>
        <row r="6840">
          <cell r="E6840" t="str">
            <v>HGC-Lib-2459714</v>
          </cell>
          <cell r="F6840" t="str">
            <v>T857-5</v>
          </cell>
          <cell r="G6840">
            <v>6</v>
          </cell>
          <cell r="H6840" t="str">
            <v>mRNA文库</v>
          </cell>
          <cell r="I6840" t="str">
            <v>WWH</v>
          </cell>
          <cell r="J6840">
            <v>60.6</v>
          </cell>
        </row>
        <row r="6840">
          <cell r="N6840" t="e">
            <v>#DIV/0!</v>
          </cell>
        </row>
        <row r="6841">
          <cell r="E6841" t="str">
            <v>HGC-Lib-2459715</v>
          </cell>
          <cell r="F6841" t="str">
            <v>T857-6</v>
          </cell>
          <cell r="G6841">
            <v>6</v>
          </cell>
          <cell r="H6841" t="str">
            <v>mRNA文库</v>
          </cell>
          <cell r="I6841" t="str">
            <v>WWH</v>
          </cell>
          <cell r="J6841">
            <v>52.2</v>
          </cell>
        </row>
        <row r="6841">
          <cell r="N6841" t="e">
            <v>#DIV/0!</v>
          </cell>
        </row>
        <row r="6842">
          <cell r="E6842" t="str">
            <v>HGC-Lib-2459716</v>
          </cell>
          <cell r="F6842" t="str">
            <v>T857-7</v>
          </cell>
          <cell r="G6842">
            <v>6</v>
          </cell>
          <cell r="H6842" t="str">
            <v>mRNA文库</v>
          </cell>
          <cell r="I6842" t="str">
            <v>WWH</v>
          </cell>
          <cell r="J6842">
            <v>42.8</v>
          </cell>
        </row>
        <row r="6842">
          <cell r="N6842" t="e">
            <v>#DIV/0!</v>
          </cell>
        </row>
        <row r="6843">
          <cell r="E6843" t="str">
            <v>HGC-Lib-2459717</v>
          </cell>
          <cell r="F6843" t="str">
            <v>T857-8</v>
          </cell>
          <cell r="G6843">
            <v>6</v>
          </cell>
          <cell r="H6843" t="str">
            <v>mRNA文库</v>
          </cell>
          <cell r="I6843" t="str">
            <v>WWH</v>
          </cell>
          <cell r="J6843">
            <v>47.6</v>
          </cell>
        </row>
        <row r="6843">
          <cell r="N6843" t="e">
            <v>#DIV/0!</v>
          </cell>
        </row>
        <row r="6844">
          <cell r="E6844" t="str">
            <v>HGC-Lib-2459718</v>
          </cell>
          <cell r="F6844" t="str">
            <v>T857-9</v>
          </cell>
          <cell r="G6844">
            <v>6</v>
          </cell>
          <cell r="H6844" t="str">
            <v>mRNA文库</v>
          </cell>
          <cell r="I6844" t="str">
            <v>WWH</v>
          </cell>
          <cell r="J6844">
            <v>57.6</v>
          </cell>
        </row>
        <row r="6844">
          <cell r="N6844" t="e">
            <v>#DIV/0!</v>
          </cell>
        </row>
        <row r="6845">
          <cell r="E6845" t="str">
            <v>HGC-Lib-2459719</v>
          </cell>
          <cell r="F6845" t="str">
            <v>PHH4008</v>
          </cell>
          <cell r="G6845">
            <v>20</v>
          </cell>
          <cell r="H6845" t="str">
            <v>ATAC-Seq文库</v>
          </cell>
          <cell r="I6845" t="str">
            <v>WWH</v>
          </cell>
          <cell r="J6845">
            <v>0.488</v>
          </cell>
          <cell r="K6845">
            <v>382</v>
          </cell>
        </row>
        <row r="6845">
          <cell r="N6845">
            <v>1.96536447845348</v>
          </cell>
        </row>
        <row r="6846">
          <cell r="E6846" t="str">
            <v>HGC-Lib-2459720</v>
          </cell>
          <cell r="F6846" t="str">
            <v>20240725-WTA-PLT2+450</v>
          </cell>
          <cell r="G6846">
            <v>170</v>
          </cell>
          <cell r="H6846" t="str">
            <v>BD-单细胞</v>
          </cell>
          <cell r="I6846" t="str">
            <v>WWH</v>
          </cell>
          <cell r="J6846">
            <v>16.4</v>
          </cell>
          <cell r="K6846">
            <v>503</v>
          </cell>
        </row>
        <row r="6846">
          <cell r="N6846">
            <v>50.1605750114696</v>
          </cell>
        </row>
        <row r="6847">
          <cell r="E6847" t="str">
            <v>HGC-Lib-2459721</v>
          </cell>
          <cell r="F6847" t="str">
            <v>20240725-ST-PLT2+450</v>
          </cell>
          <cell r="G6847">
            <v>30</v>
          </cell>
          <cell r="H6847" t="str">
            <v>BD-单细胞</v>
          </cell>
          <cell r="I6847" t="str">
            <v>WWH</v>
          </cell>
          <cell r="J6847">
            <v>6.72</v>
          </cell>
          <cell r="K6847">
            <v>297</v>
          </cell>
        </row>
        <row r="6847">
          <cell r="N6847">
            <v>34.8096348096348</v>
          </cell>
        </row>
        <row r="6848">
          <cell r="E6848" t="str">
            <v>HGC-Lib-2459722</v>
          </cell>
          <cell r="F6848" t="str">
            <v>HitomXNN393</v>
          </cell>
          <cell r="G6848">
            <v>2</v>
          </cell>
          <cell r="H6848" t="str">
            <v>PCR片段文库</v>
          </cell>
          <cell r="I6848" t="str">
            <v>WWH</v>
          </cell>
          <cell r="J6848">
            <v>44</v>
          </cell>
          <cell r="K6848">
            <v>459</v>
          </cell>
        </row>
        <row r="6848">
          <cell r="N6848">
            <v>147.477794536618</v>
          </cell>
        </row>
        <row r="6849">
          <cell r="E6849" t="str">
            <v>HGC-Lib-2459723</v>
          </cell>
          <cell r="F6849" t="str">
            <v>HitomXNN394</v>
          </cell>
          <cell r="G6849">
            <v>2</v>
          </cell>
          <cell r="H6849" t="str">
            <v>PCR片段文库</v>
          </cell>
          <cell r="I6849" t="str">
            <v>WWH</v>
          </cell>
          <cell r="J6849">
            <v>81.8</v>
          </cell>
          <cell r="K6849">
            <v>451</v>
          </cell>
        </row>
        <row r="6849">
          <cell r="N6849">
            <v>279.038035135596</v>
          </cell>
        </row>
        <row r="6850">
          <cell r="E6850" t="str">
            <v>HGC-Lib-2459724</v>
          </cell>
          <cell r="F6850" t="str">
            <v>HitomXNN395</v>
          </cell>
          <cell r="G6850">
            <v>2</v>
          </cell>
          <cell r="H6850" t="str">
            <v>PCR片段文库</v>
          </cell>
          <cell r="I6850" t="str">
            <v>WWH</v>
          </cell>
          <cell r="J6850">
            <v>81.4</v>
          </cell>
          <cell r="K6850">
            <v>467</v>
          </cell>
        </row>
        <row r="6850">
          <cell r="N6850">
            <v>268.160105419206</v>
          </cell>
        </row>
        <row r="6851">
          <cell r="E6851" t="str">
            <v>HGC-Lib-2459725</v>
          </cell>
          <cell r="F6851" t="str">
            <v>HitomXNN396</v>
          </cell>
          <cell r="G6851">
            <v>2</v>
          </cell>
          <cell r="H6851" t="str">
            <v>PCR片段文库</v>
          </cell>
          <cell r="I6851" t="str">
            <v>WWH</v>
          </cell>
          <cell r="J6851">
            <v>27.8</v>
          </cell>
          <cell r="K6851">
            <v>451</v>
          </cell>
        </row>
        <row r="6851">
          <cell r="N6851">
            <v>94.8319972710217</v>
          </cell>
        </row>
        <row r="6852">
          <cell r="E6852" t="str">
            <v>HGC-Lib-2459728</v>
          </cell>
          <cell r="F6852" t="str">
            <v>LEBVC240723066CT</v>
          </cell>
          <cell r="G6852">
            <v>50</v>
          </cell>
          <cell r="H6852" t="str">
            <v>singleron-3'转录组文库</v>
          </cell>
          <cell r="I6852" t="str">
            <v>WWH</v>
          </cell>
          <cell r="J6852">
            <v>11.9</v>
          </cell>
        </row>
        <row r="6852">
          <cell r="N6852" t="e">
            <v>#DIV/0!</v>
          </cell>
        </row>
        <row r="6853">
          <cell r="E6853" t="str">
            <v>HGC-Lib-2459729</v>
          </cell>
          <cell r="F6853" t="str">
            <v>LA240724030X2</v>
          </cell>
          <cell r="G6853">
            <v>90</v>
          </cell>
          <cell r="H6853" t="str">
            <v>singleron-3'转录组文库</v>
          </cell>
          <cell r="I6853" t="str">
            <v>WWH</v>
          </cell>
          <cell r="J6853">
            <v>15.7</v>
          </cell>
        </row>
        <row r="6853">
          <cell r="N6853" t="e">
            <v>#DIV/0!</v>
          </cell>
        </row>
        <row r="6854">
          <cell r="E6854" t="str">
            <v>HGC-Lib-2459730</v>
          </cell>
          <cell r="F6854" t="str">
            <v>LA240724031X1</v>
          </cell>
          <cell r="G6854">
            <v>90</v>
          </cell>
          <cell r="H6854" t="str">
            <v>singleron-3'转录组文库</v>
          </cell>
          <cell r="I6854" t="str">
            <v>WWH</v>
          </cell>
          <cell r="J6854">
            <v>18</v>
          </cell>
        </row>
        <row r="6854">
          <cell r="N6854" t="e">
            <v>#DIV/0!</v>
          </cell>
        </row>
        <row r="6855">
          <cell r="E6855" t="str">
            <v>HGC-Lib-2459731</v>
          </cell>
          <cell r="F6855" t="str">
            <v>LFTBA240724069</v>
          </cell>
          <cell r="G6855">
            <v>70</v>
          </cell>
          <cell r="H6855" t="str">
            <v>singleron-3'全长转录组文库</v>
          </cell>
          <cell r="I6855" t="str">
            <v>HZK</v>
          </cell>
          <cell r="J6855">
            <v>13.5</v>
          </cell>
        </row>
        <row r="6855">
          <cell r="N6855" t="e">
            <v>#DIV/0!</v>
          </cell>
        </row>
        <row r="6856">
          <cell r="E6856" t="str">
            <v>HGC-Lib-2459732</v>
          </cell>
          <cell r="F6856" t="str">
            <v>LA240724079</v>
          </cell>
          <cell r="G6856">
            <v>100</v>
          </cell>
          <cell r="H6856" t="str">
            <v>singleron-3'转录组文库</v>
          </cell>
          <cell r="I6856" t="str">
            <v>HZK</v>
          </cell>
          <cell r="J6856">
            <v>15.3</v>
          </cell>
        </row>
        <row r="6856">
          <cell r="N6856" t="e">
            <v>#DIV/0!</v>
          </cell>
        </row>
        <row r="6857">
          <cell r="E6857" t="str">
            <v>HGC-Lib-2459733</v>
          </cell>
          <cell r="F6857" t="str">
            <v>EBLEBVC240723067</v>
          </cell>
          <cell r="G6857">
            <v>12</v>
          </cell>
          <cell r="H6857" t="str">
            <v>其他碱基不平衡文库</v>
          </cell>
          <cell r="I6857" t="str">
            <v>HZK</v>
          </cell>
          <cell r="J6857">
            <v>9.66</v>
          </cell>
        </row>
        <row r="6857">
          <cell r="N6857" t="e">
            <v>#DIV/0!</v>
          </cell>
        </row>
        <row r="6858">
          <cell r="E6858" t="str">
            <v>HGC-Lib-2459734</v>
          </cell>
          <cell r="F6858" t="str">
            <v>EBLEBVC240723066CT</v>
          </cell>
          <cell r="G6858">
            <v>12</v>
          </cell>
          <cell r="H6858" t="str">
            <v>其他碱基不平衡文库</v>
          </cell>
          <cell r="I6858" t="str">
            <v>HZK</v>
          </cell>
          <cell r="J6858">
            <v>6.7</v>
          </cell>
        </row>
        <row r="6858">
          <cell r="N6858" t="e">
            <v>#DIV/0!</v>
          </cell>
        </row>
        <row r="6859">
          <cell r="E6859" t="str">
            <v>HGC-Lib-2459735</v>
          </cell>
          <cell r="F6859" t="str">
            <v>LA240723045</v>
          </cell>
          <cell r="G6859">
            <v>10</v>
          </cell>
          <cell r="H6859" t="str">
            <v>singleron-3'转录组文库</v>
          </cell>
          <cell r="I6859" t="str">
            <v>HZK</v>
          </cell>
          <cell r="J6859">
            <v>20.6</v>
          </cell>
        </row>
        <row r="6859">
          <cell r="N6859" t="e">
            <v>#DIV/0!</v>
          </cell>
        </row>
        <row r="6860">
          <cell r="E6860" t="str">
            <v>HGC-Lib-2459736</v>
          </cell>
          <cell r="F6860" t="str">
            <v>LA240723044</v>
          </cell>
          <cell r="G6860">
            <v>10</v>
          </cell>
          <cell r="H6860" t="str">
            <v>singleron-3'转录组文库</v>
          </cell>
          <cell r="I6860" t="str">
            <v>HZK</v>
          </cell>
          <cell r="J6860">
            <v>20.4</v>
          </cell>
        </row>
        <row r="6860">
          <cell r="N6860" t="e">
            <v>#DIV/0!</v>
          </cell>
        </row>
        <row r="6861">
          <cell r="E6861" t="str">
            <v>HGC-Lib-2459737</v>
          </cell>
          <cell r="F6861" t="str">
            <v>LFTA240723059</v>
          </cell>
          <cell r="G6861">
            <v>100</v>
          </cell>
          <cell r="H6861" t="str">
            <v>singleron-3'全长转录组文库</v>
          </cell>
          <cell r="I6861" t="str">
            <v>HZK</v>
          </cell>
          <cell r="J6861">
            <v>16.8</v>
          </cell>
        </row>
        <row r="6861">
          <cell r="N6861" t="e">
            <v>#DIV/0!</v>
          </cell>
        </row>
        <row r="6862">
          <cell r="E6862" t="str">
            <v>HGC-Lib-2459738</v>
          </cell>
          <cell r="F6862" t="str">
            <v>LA240721024</v>
          </cell>
          <cell r="G6862">
            <v>100</v>
          </cell>
          <cell r="H6862" t="str">
            <v>singleron-3'转录组文库</v>
          </cell>
          <cell r="I6862" t="str">
            <v>HZK</v>
          </cell>
          <cell r="J6862">
            <v>23.8</v>
          </cell>
        </row>
        <row r="6862">
          <cell r="N6862" t="e">
            <v>#DIV/0!</v>
          </cell>
        </row>
        <row r="6863">
          <cell r="E6863" t="str">
            <v>HGC-Lib-2459739</v>
          </cell>
          <cell r="F6863" t="str">
            <v>PMLPMA240723055</v>
          </cell>
          <cell r="G6863">
            <v>22</v>
          </cell>
          <cell r="H6863" t="str">
            <v>其他碱基不平衡文库</v>
          </cell>
          <cell r="I6863" t="str">
            <v>HZK</v>
          </cell>
          <cell r="J6863">
            <v>31.4</v>
          </cell>
        </row>
        <row r="6863">
          <cell r="N6863" t="e">
            <v>#DIV/0!</v>
          </cell>
        </row>
        <row r="6864">
          <cell r="E6864" t="str">
            <v>HGC-Lib-2459740</v>
          </cell>
          <cell r="F6864" t="str">
            <v>PMLPMA240723054</v>
          </cell>
          <cell r="G6864">
            <v>22</v>
          </cell>
          <cell r="H6864" t="str">
            <v>其他碱基不平衡文库</v>
          </cell>
          <cell r="I6864" t="str">
            <v>HZK</v>
          </cell>
          <cell r="J6864">
            <v>35.6</v>
          </cell>
        </row>
        <row r="6864">
          <cell r="N6864" t="e">
            <v>#DIV/0!</v>
          </cell>
        </row>
        <row r="6865">
          <cell r="E6865" t="str">
            <v>HGC-Lib-2459741</v>
          </cell>
          <cell r="F6865" t="str">
            <v>PMLPMA240723056</v>
          </cell>
          <cell r="G6865">
            <v>22</v>
          </cell>
          <cell r="H6865" t="str">
            <v>其他碱基不平衡文库</v>
          </cell>
          <cell r="I6865" t="str">
            <v>HZK</v>
          </cell>
          <cell r="J6865">
            <v>14</v>
          </cell>
        </row>
        <row r="6865">
          <cell r="N6865" t="e">
            <v>#DIV/0!</v>
          </cell>
        </row>
        <row r="6866">
          <cell r="E6866" t="str">
            <v>HGC-Lib-2459742</v>
          </cell>
          <cell r="F6866" t="str">
            <v>LPMA240723058</v>
          </cell>
          <cell r="G6866">
            <v>180</v>
          </cell>
          <cell r="H6866" t="str">
            <v>singleron-3'转录组文库</v>
          </cell>
          <cell r="I6866" t="str">
            <v>HZK</v>
          </cell>
          <cell r="J6866">
            <v>19.6</v>
          </cell>
        </row>
        <row r="6866">
          <cell r="N6866" t="e">
            <v>#DIV/0!</v>
          </cell>
        </row>
        <row r="6867">
          <cell r="E6867" t="str">
            <v>HGC-Lib-2459743</v>
          </cell>
          <cell r="F6867" t="str">
            <v>LPMA240723055</v>
          </cell>
          <cell r="G6867">
            <v>180</v>
          </cell>
          <cell r="H6867" t="str">
            <v>singleron-3'转录组文库</v>
          </cell>
          <cell r="I6867" t="str">
            <v>HZK</v>
          </cell>
          <cell r="J6867">
            <v>18.8</v>
          </cell>
        </row>
        <row r="6867">
          <cell r="N6867" t="e">
            <v>#DIV/0!</v>
          </cell>
        </row>
        <row r="6868">
          <cell r="E6868" t="str">
            <v>HGC-Lib-2459744</v>
          </cell>
          <cell r="F6868" t="str">
            <v>LPMA240723054</v>
          </cell>
          <cell r="G6868">
            <v>180</v>
          </cell>
          <cell r="H6868" t="str">
            <v>singleron-3'转录组文库</v>
          </cell>
          <cell r="I6868" t="str">
            <v>HZK</v>
          </cell>
          <cell r="J6868">
            <v>16.2</v>
          </cell>
        </row>
        <row r="6868">
          <cell r="N6868" t="e">
            <v>#DIV/0!</v>
          </cell>
        </row>
        <row r="6869">
          <cell r="E6869" t="str">
            <v>HGC-Lib-2459745</v>
          </cell>
          <cell r="F6869" t="str">
            <v>LPMA240723056</v>
          </cell>
          <cell r="G6869">
            <v>180</v>
          </cell>
          <cell r="H6869" t="str">
            <v>singleron-3'转录组文库</v>
          </cell>
          <cell r="I6869" t="str">
            <v>HZK</v>
          </cell>
          <cell r="J6869">
            <v>18.8</v>
          </cell>
        </row>
        <row r="6869">
          <cell r="N6869" t="e">
            <v>#DIV/0!</v>
          </cell>
        </row>
        <row r="6870">
          <cell r="E6870" t="str">
            <v>HGC-Lib-2459746</v>
          </cell>
          <cell r="F6870" t="str">
            <v>LC240719175</v>
          </cell>
          <cell r="G6870">
            <v>100</v>
          </cell>
          <cell r="H6870" t="str">
            <v>singleron-3'转录组文库</v>
          </cell>
          <cell r="I6870" t="str">
            <v>HZK</v>
          </cell>
          <cell r="J6870">
            <v>9.64</v>
          </cell>
        </row>
        <row r="6870">
          <cell r="N6870" t="e">
            <v>#DIV/0!</v>
          </cell>
        </row>
        <row r="6871">
          <cell r="E6871" t="str">
            <v>HGC-Lib-2459747</v>
          </cell>
          <cell r="F6871" t="str">
            <v>LA240719176</v>
          </cell>
          <cell r="G6871">
            <v>100</v>
          </cell>
          <cell r="H6871" t="str">
            <v>singleron-3'转录组文库</v>
          </cell>
          <cell r="I6871" t="str">
            <v>HZK</v>
          </cell>
          <cell r="J6871">
            <v>10.8</v>
          </cell>
        </row>
        <row r="6871">
          <cell r="N6871" t="e">
            <v>#DIV/0!</v>
          </cell>
        </row>
        <row r="6872">
          <cell r="E6872" t="str">
            <v>HGC-Lib-2459748</v>
          </cell>
          <cell r="F6872" t="str">
            <v>LA240620066CT</v>
          </cell>
          <cell r="G6872">
            <v>30</v>
          </cell>
          <cell r="H6872" t="str">
            <v>singleron-3'转录组文库</v>
          </cell>
          <cell r="I6872" t="str">
            <v>HZK</v>
          </cell>
          <cell r="J6872">
            <v>22</v>
          </cell>
        </row>
        <row r="6872">
          <cell r="N6872" t="e">
            <v>#DIV/0!</v>
          </cell>
        </row>
        <row r="6873">
          <cell r="E6873" t="str">
            <v>HGC-Lib-2459749</v>
          </cell>
          <cell r="F6873" t="str">
            <v>LA240620068CT</v>
          </cell>
          <cell r="G6873">
            <v>30</v>
          </cell>
          <cell r="H6873" t="str">
            <v>singleron-3'转录组文库</v>
          </cell>
          <cell r="I6873" t="str">
            <v>HZK</v>
          </cell>
          <cell r="J6873">
            <v>18.7</v>
          </cell>
        </row>
        <row r="6873">
          <cell r="N6873" t="e">
            <v>#DIV/0!</v>
          </cell>
        </row>
        <row r="6874">
          <cell r="E6874" t="str">
            <v>HGC-Lib-2459750</v>
          </cell>
          <cell r="F6874" t="str">
            <v>LHC240723079</v>
          </cell>
          <cell r="G6874">
            <v>200</v>
          </cell>
          <cell r="H6874" t="str">
            <v>singleron-3'转录组文库</v>
          </cell>
          <cell r="I6874" t="str">
            <v>HZK</v>
          </cell>
          <cell r="J6874">
            <v>19.2</v>
          </cell>
        </row>
        <row r="6874">
          <cell r="N6874" t="e">
            <v>#DIV/0!</v>
          </cell>
        </row>
        <row r="6875">
          <cell r="E6875" t="str">
            <v>HGC-Lib-2459751</v>
          </cell>
          <cell r="F6875" t="str">
            <v>LFTA240723009</v>
          </cell>
          <cell r="G6875">
            <v>100</v>
          </cell>
          <cell r="H6875" t="str">
            <v>singleron-3'全长转录组文库</v>
          </cell>
          <cell r="I6875" t="str">
            <v>HZK</v>
          </cell>
          <cell r="J6875">
            <v>16.8</v>
          </cell>
        </row>
        <row r="6875">
          <cell r="N6875" t="e">
            <v>#DIV/0!</v>
          </cell>
        </row>
        <row r="6876">
          <cell r="E6876" t="str">
            <v>HGC-Lib-2459752</v>
          </cell>
          <cell r="F6876" t="str">
            <v>LA240720059</v>
          </cell>
          <cell r="G6876">
            <v>100</v>
          </cell>
          <cell r="H6876" t="str">
            <v>singleron-3'转录组文库</v>
          </cell>
          <cell r="I6876" t="str">
            <v>HZK</v>
          </cell>
          <cell r="J6876">
            <v>10.2</v>
          </cell>
        </row>
        <row r="6876">
          <cell r="N6876" t="e">
            <v>#DIV/0!</v>
          </cell>
        </row>
        <row r="6877">
          <cell r="E6877" t="str">
            <v>HGC-Lib-2459753</v>
          </cell>
          <cell r="F6877" t="str">
            <v>LA240720060</v>
          </cell>
          <cell r="G6877">
            <v>100</v>
          </cell>
          <cell r="H6877" t="str">
            <v>singleron-3'转录组文库</v>
          </cell>
          <cell r="I6877" t="str">
            <v>HZK</v>
          </cell>
          <cell r="J6877">
            <v>9.94</v>
          </cell>
        </row>
        <row r="6877">
          <cell r="N6877" t="e">
            <v>#DIV/0!</v>
          </cell>
        </row>
        <row r="6878">
          <cell r="E6878" t="str">
            <v>HGC-Lib-2459754</v>
          </cell>
          <cell r="F6878" t="str">
            <v>LC240723036</v>
          </cell>
          <cell r="G6878">
            <v>100</v>
          </cell>
          <cell r="H6878" t="str">
            <v>singleron-3'转录组文库</v>
          </cell>
          <cell r="I6878" t="str">
            <v>HZK</v>
          </cell>
          <cell r="J6878">
            <v>34.6</v>
          </cell>
        </row>
        <row r="6878">
          <cell r="N6878" t="e">
            <v>#DIV/0!</v>
          </cell>
        </row>
        <row r="6879">
          <cell r="E6879" t="str">
            <v>HGC-Lib-2459755</v>
          </cell>
          <cell r="F6879" t="str">
            <v>LC240723040</v>
          </cell>
          <cell r="G6879">
            <v>100</v>
          </cell>
          <cell r="H6879" t="str">
            <v>singleron-3'转录组文库</v>
          </cell>
          <cell r="I6879" t="str">
            <v>HZK</v>
          </cell>
          <cell r="J6879">
            <v>23.4</v>
          </cell>
        </row>
        <row r="6879">
          <cell r="N6879" t="e">
            <v>#DIV/0!</v>
          </cell>
        </row>
        <row r="6880">
          <cell r="E6880" t="str">
            <v>HGC-Lib-2459756</v>
          </cell>
          <cell r="F6880" t="str">
            <v>LC240723035</v>
          </cell>
          <cell r="G6880">
            <v>100</v>
          </cell>
          <cell r="H6880" t="str">
            <v>singleron-3'转录组文库</v>
          </cell>
          <cell r="I6880" t="str">
            <v>HZK</v>
          </cell>
          <cell r="J6880">
            <v>31.6</v>
          </cell>
        </row>
        <row r="6880">
          <cell r="N6880" t="e">
            <v>#DIV/0!</v>
          </cell>
        </row>
        <row r="6881">
          <cell r="E6881" t="str">
            <v>HGC-Lib-2459757</v>
          </cell>
          <cell r="F6881" t="str">
            <v>LC240723037</v>
          </cell>
          <cell r="G6881">
            <v>100</v>
          </cell>
          <cell r="H6881" t="str">
            <v>singleron-3'转录组文库</v>
          </cell>
          <cell r="I6881" t="str">
            <v>HZK</v>
          </cell>
          <cell r="J6881">
            <v>23.2</v>
          </cell>
        </row>
        <row r="6881">
          <cell r="N6881" t="e">
            <v>#DIV/0!</v>
          </cell>
        </row>
        <row r="6882">
          <cell r="E6882" t="str">
            <v>HGC-Lib-2459758</v>
          </cell>
          <cell r="F6882" t="str">
            <v>LC240723041</v>
          </cell>
          <cell r="G6882">
            <v>100</v>
          </cell>
          <cell r="H6882" t="str">
            <v>singleron-3'转录组文库</v>
          </cell>
          <cell r="I6882" t="str">
            <v>HZK</v>
          </cell>
          <cell r="J6882">
            <v>24.8</v>
          </cell>
        </row>
        <row r="6882">
          <cell r="N6882" t="e">
            <v>#DIV/0!</v>
          </cell>
        </row>
        <row r="6883">
          <cell r="E6883" t="str">
            <v>HGC-Lib-2459759</v>
          </cell>
          <cell r="F6883" t="str">
            <v>LA240716011</v>
          </cell>
          <cell r="G6883">
            <v>100</v>
          </cell>
          <cell r="H6883" t="str">
            <v>singleron-3'转录组文库</v>
          </cell>
          <cell r="I6883" t="str">
            <v>HZK</v>
          </cell>
          <cell r="J6883">
            <v>17.6</v>
          </cell>
        </row>
        <row r="6883">
          <cell r="N6883" t="e">
            <v>#DIV/0!</v>
          </cell>
        </row>
        <row r="6884">
          <cell r="E6884" t="str">
            <v>HGC-Lib-2459760</v>
          </cell>
          <cell r="F6884" t="str">
            <v>LA240716012</v>
          </cell>
          <cell r="G6884">
            <v>100</v>
          </cell>
          <cell r="H6884" t="str">
            <v>singleron-3'转录组文库</v>
          </cell>
          <cell r="I6884" t="str">
            <v>HZK</v>
          </cell>
          <cell r="J6884">
            <v>23.8</v>
          </cell>
        </row>
        <row r="6884">
          <cell r="N6884" t="e">
            <v>#DIV/0!</v>
          </cell>
        </row>
        <row r="6885">
          <cell r="E6885" t="str">
            <v>HGC-Lib-2459761</v>
          </cell>
          <cell r="F6885" t="str">
            <v>LA240716015</v>
          </cell>
          <cell r="G6885">
            <v>100</v>
          </cell>
          <cell r="H6885" t="str">
            <v>singleron-3'转录组文库</v>
          </cell>
          <cell r="I6885" t="str">
            <v>HZK</v>
          </cell>
          <cell r="J6885">
            <v>18.6</v>
          </cell>
        </row>
        <row r="6885">
          <cell r="N6885" t="e">
            <v>#DIV/0!</v>
          </cell>
        </row>
        <row r="6886">
          <cell r="E6886" t="str">
            <v>HGC-Lib-2459762</v>
          </cell>
          <cell r="F6886" t="str">
            <v>LA240716013</v>
          </cell>
          <cell r="G6886">
            <v>100</v>
          </cell>
          <cell r="H6886" t="str">
            <v>singleron-3'转录组文库</v>
          </cell>
          <cell r="I6886" t="str">
            <v>HZK</v>
          </cell>
          <cell r="J6886">
            <v>19.6</v>
          </cell>
        </row>
        <row r="6886">
          <cell r="N6886" t="e">
            <v>#DIV/0!</v>
          </cell>
        </row>
        <row r="6887">
          <cell r="E6887" t="str">
            <v>HGC-Lib-2459763</v>
          </cell>
          <cell r="F6887" t="str">
            <v>LA240716016</v>
          </cell>
          <cell r="G6887">
            <v>100</v>
          </cell>
          <cell r="H6887" t="str">
            <v>singleron-3'转录组文库</v>
          </cell>
          <cell r="I6887" t="str">
            <v>HZK</v>
          </cell>
          <cell r="J6887">
            <v>12.3</v>
          </cell>
        </row>
        <row r="6887">
          <cell r="N6887" t="e">
            <v>#DIV/0!</v>
          </cell>
        </row>
        <row r="6888">
          <cell r="E6888" t="str">
            <v>HGC-Lib-2459764</v>
          </cell>
          <cell r="F6888" t="str">
            <v>LA240716014</v>
          </cell>
          <cell r="G6888">
            <v>100</v>
          </cell>
          <cell r="H6888" t="str">
            <v>singleron-3'转录组文库</v>
          </cell>
          <cell r="I6888" t="str">
            <v>HZK</v>
          </cell>
          <cell r="J6888">
            <v>17.3</v>
          </cell>
        </row>
        <row r="6888">
          <cell r="N6888" t="e">
            <v>#DIV/0!</v>
          </cell>
        </row>
        <row r="6889">
          <cell r="E6889" t="str">
            <v>HGC-Lib-2459765</v>
          </cell>
          <cell r="F6889" t="str">
            <v>LA240716010</v>
          </cell>
          <cell r="G6889">
            <v>100</v>
          </cell>
          <cell r="H6889" t="str">
            <v>singleron-3'转录组文库</v>
          </cell>
          <cell r="I6889" t="str">
            <v>HZK</v>
          </cell>
          <cell r="J6889">
            <v>16.5</v>
          </cell>
        </row>
        <row r="6889">
          <cell r="N6889" t="e">
            <v>#DIV/0!</v>
          </cell>
        </row>
        <row r="6890">
          <cell r="E6890" t="str">
            <v>HGC-Lib-2459766</v>
          </cell>
          <cell r="F6890" t="str">
            <v>PMLPMFTBC240710007</v>
          </cell>
          <cell r="G6890">
            <v>12</v>
          </cell>
          <cell r="H6890" t="str">
            <v>其他碱基不平衡文库</v>
          </cell>
          <cell r="I6890" t="str">
            <v>HZK</v>
          </cell>
          <cell r="J6890">
            <v>33.2</v>
          </cell>
        </row>
        <row r="6890">
          <cell r="N6890" t="e">
            <v>#DIV/0!</v>
          </cell>
        </row>
        <row r="6891">
          <cell r="E6891" t="str">
            <v>HGC-Lib-2459767</v>
          </cell>
          <cell r="F6891" t="str">
            <v>A719</v>
          </cell>
          <cell r="G6891">
            <v>6</v>
          </cell>
          <cell r="H6891" t="str">
            <v>mRNA文库</v>
          </cell>
          <cell r="I6891" t="str">
            <v>HZK</v>
          </cell>
          <cell r="J6891">
            <v>7.5</v>
          </cell>
          <cell r="K6891">
            <v>377</v>
          </cell>
        </row>
        <row r="6891">
          <cell r="N6891">
            <v>30.60599877576</v>
          </cell>
        </row>
        <row r="6892">
          <cell r="E6892" t="str">
            <v>HGC-Lib-2459768</v>
          </cell>
          <cell r="F6892" t="str">
            <v>ZNX</v>
          </cell>
          <cell r="G6892">
            <v>6</v>
          </cell>
          <cell r="H6892" t="str">
            <v>mRNA文库</v>
          </cell>
          <cell r="I6892" t="str">
            <v>HZK</v>
          </cell>
          <cell r="J6892">
            <v>12.5</v>
          </cell>
          <cell r="K6892">
            <v>354</v>
          </cell>
        </row>
        <row r="6892">
          <cell r="N6892">
            <v>54.3242068665798</v>
          </cell>
        </row>
        <row r="6893">
          <cell r="E6893" t="str">
            <v>HGC-Lib-2459769</v>
          </cell>
          <cell r="F6893" t="str">
            <v>A719A</v>
          </cell>
          <cell r="G6893" t="str">
            <v>6G</v>
          </cell>
          <cell r="H6893" t="str">
            <v>ATAC-Seq文库</v>
          </cell>
          <cell r="I6893" t="str">
            <v>HZK</v>
          </cell>
          <cell r="J6893">
            <v>56.8</v>
          </cell>
          <cell r="K6893">
            <v>350</v>
          </cell>
        </row>
        <row r="6893">
          <cell r="N6893">
            <v>249.67032967033</v>
          </cell>
        </row>
        <row r="6894">
          <cell r="E6894" t="str">
            <v>HGC-Lib-2459770</v>
          </cell>
          <cell r="F6894" t="str">
            <v>EB1-1</v>
          </cell>
          <cell r="G6894" t="str">
            <v>5G</v>
          </cell>
          <cell r="H6894" t="str">
            <v>scbs-seq文库</v>
          </cell>
          <cell r="I6894" t="str">
            <v>HZK</v>
          </cell>
          <cell r="J6894">
            <v>5.12</v>
          </cell>
          <cell r="K6894">
            <v>500</v>
          </cell>
        </row>
        <row r="6894">
          <cell r="N6894">
            <v>15.7538461538462</v>
          </cell>
        </row>
        <row r="6895">
          <cell r="E6895" t="str">
            <v>HGC-Lib-2459771</v>
          </cell>
          <cell r="F6895" t="str">
            <v>EB1-2</v>
          </cell>
          <cell r="G6895" t="str">
            <v>5G</v>
          </cell>
          <cell r="H6895" t="str">
            <v>scbs-seq文库</v>
          </cell>
          <cell r="I6895" t="str">
            <v>HZK</v>
          </cell>
          <cell r="J6895">
            <v>7.44</v>
          </cell>
          <cell r="K6895">
            <v>495</v>
          </cell>
        </row>
        <row r="6895">
          <cell r="N6895">
            <v>23.1235431235431</v>
          </cell>
        </row>
        <row r="6896">
          <cell r="E6896" t="str">
            <v>HGC-Lib-2459772</v>
          </cell>
          <cell r="F6896" t="str">
            <v>EB2-1</v>
          </cell>
          <cell r="G6896" t="str">
            <v>5G</v>
          </cell>
          <cell r="H6896" t="str">
            <v>scbs-seq文库</v>
          </cell>
          <cell r="I6896" t="str">
            <v>HZK</v>
          </cell>
          <cell r="J6896">
            <v>8.86</v>
          </cell>
          <cell r="K6896">
            <v>490</v>
          </cell>
        </row>
        <row r="6896">
          <cell r="N6896">
            <v>27.817896389325</v>
          </cell>
        </row>
        <row r="6897">
          <cell r="E6897" t="str">
            <v>HGC-Lib-2459773</v>
          </cell>
          <cell r="F6897" t="str">
            <v>EB2-2</v>
          </cell>
          <cell r="G6897" t="str">
            <v>5G</v>
          </cell>
          <cell r="H6897" t="str">
            <v>scbs-seq文库</v>
          </cell>
          <cell r="I6897" t="str">
            <v>HZK</v>
          </cell>
          <cell r="J6897">
            <v>6.82</v>
          </cell>
          <cell r="K6897">
            <v>491</v>
          </cell>
        </row>
        <row r="6897">
          <cell r="N6897">
            <v>21.3692621024597</v>
          </cell>
        </row>
        <row r="6898">
          <cell r="E6898" t="str">
            <v>HGC-Lib-2459774</v>
          </cell>
          <cell r="F6898" t="str">
            <v>EB3-1</v>
          </cell>
          <cell r="G6898" t="str">
            <v>5G</v>
          </cell>
          <cell r="H6898" t="str">
            <v>scbs-seq文库</v>
          </cell>
          <cell r="I6898" t="str">
            <v>HZK</v>
          </cell>
          <cell r="J6898">
            <v>6.64</v>
          </cell>
          <cell r="K6898">
            <v>502</v>
          </cell>
        </row>
        <row r="6898">
          <cell r="N6898">
            <v>20.3493717437941</v>
          </cell>
        </row>
        <row r="6899">
          <cell r="E6899" t="str">
            <v>HGC-Lib-2459775</v>
          </cell>
          <cell r="F6899" t="str">
            <v>EB3-2</v>
          </cell>
          <cell r="G6899" t="str">
            <v>5G</v>
          </cell>
          <cell r="H6899" t="str">
            <v>scbs-seq文库</v>
          </cell>
          <cell r="I6899" t="str">
            <v>HZK</v>
          </cell>
          <cell r="J6899">
            <v>7.88</v>
          </cell>
          <cell r="K6899">
            <v>494</v>
          </cell>
        </row>
        <row r="6899">
          <cell r="N6899">
            <v>24.5406415446901</v>
          </cell>
        </row>
        <row r="6900">
          <cell r="E6900" t="str">
            <v>HGC-Lib-2459776</v>
          </cell>
          <cell r="F6900" t="str">
            <v>EB5-1</v>
          </cell>
          <cell r="G6900" t="str">
            <v>5G</v>
          </cell>
          <cell r="H6900" t="str">
            <v>scbs-seq文库</v>
          </cell>
          <cell r="I6900" t="str">
            <v>HZK</v>
          </cell>
          <cell r="J6900">
            <v>6.52</v>
          </cell>
          <cell r="K6900">
            <v>485</v>
          </cell>
        </row>
        <row r="6900">
          <cell r="N6900">
            <v>20.6819984139572</v>
          </cell>
        </row>
        <row r="6901">
          <cell r="E6901" t="str">
            <v>HGC-Lib-2459777</v>
          </cell>
          <cell r="F6901" t="str">
            <v>EB5-2</v>
          </cell>
          <cell r="G6901" t="str">
            <v>5G</v>
          </cell>
          <cell r="H6901" t="str">
            <v>scbs-seq文库</v>
          </cell>
          <cell r="I6901" t="str">
            <v>HZK</v>
          </cell>
          <cell r="J6901">
            <v>7.48</v>
          </cell>
          <cell r="K6901">
            <v>497</v>
          </cell>
        </row>
        <row r="6901">
          <cell r="N6901">
            <v>23.1543104782541</v>
          </cell>
        </row>
        <row r="6902">
          <cell r="E6902" t="str">
            <v>HGC-Lib-2459778</v>
          </cell>
          <cell r="F6902" t="str">
            <v>703-1</v>
          </cell>
          <cell r="G6902" t="str">
            <v>5G</v>
          </cell>
          <cell r="H6902" t="str">
            <v>scbs-seq文库</v>
          </cell>
          <cell r="I6902" t="str">
            <v>HZK</v>
          </cell>
          <cell r="J6902">
            <v>5.5</v>
          </cell>
          <cell r="K6902">
            <v>511</v>
          </cell>
        </row>
        <row r="6902">
          <cell r="N6902">
            <v>16.5587836820714</v>
          </cell>
        </row>
        <row r="6903">
          <cell r="E6903" t="str">
            <v>HGC-Lib-2459779</v>
          </cell>
          <cell r="F6903" t="str">
            <v>703-2</v>
          </cell>
          <cell r="G6903" t="str">
            <v>5G</v>
          </cell>
          <cell r="H6903" t="str">
            <v>scbs-seq文库</v>
          </cell>
          <cell r="I6903" t="str">
            <v>HZK</v>
          </cell>
          <cell r="J6903">
            <v>7.16</v>
          </cell>
          <cell r="K6903">
            <v>477</v>
          </cell>
        </row>
        <row r="6903">
          <cell r="N6903">
            <v>23.0930495081438</v>
          </cell>
        </row>
        <row r="6904">
          <cell r="E6904" t="str">
            <v>HGC-POOL-2459780</v>
          </cell>
          <cell r="F6904" t="str">
            <v>ssq_rice_20240727</v>
          </cell>
          <cell r="G6904">
            <v>96</v>
          </cell>
          <cell r="H6904" t="str">
            <v>ChIP-seq</v>
          </cell>
          <cell r="I6904" t="str">
            <v>WWH</v>
          </cell>
          <cell r="J6904">
            <v>2.22</v>
          </cell>
          <cell r="K6904">
            <v>267</v>
          </cell>
          <cell r="L6904" t="str">
            <v>WWH</v>
          </cell>
        </row>
        <row r="6904">
          <cell r="N6904">
            <v>12.7917026793431</v>
          </cell>
        </row>
        <row r="6905">
          <cell r="E6905" t="str">
            <v>HGC-POOL-2459781</v>
          </cell>
          <cell r="F6905" t="str">
            <v>ssq_rice_20240728</v>
          </cell>
          <cell r="G6905">
            <v>144</v>
          </cell>
          <cell r="H6905" t="str">
            <v>ChIP-seq</v>
          </cell>
          <cell r="I6905" t="str">
            <v>WWH</v>
          </cell>
          <cell r="J6905">
            <v>2.72</v>
          </cell>
          <cell r="K6905">
            <v>327</v>
          </cell>
          <cell r="L6905" t="str">
            <v>WWH</v>
          </cell>
        </row>
        <row r="6905">
          <cell r="N6905">
            <v>12.7969889437779</v>
          </cell>
        </row>
        <row r="6906">
          <cell r="E6906" t="str">
            <v>HGC-Lib-2459825</v>
          </cell>
          <cell r="F6906" t="str">
            <v>His-2</v>
          </cell>
          <cell r="G6906">
            <v>6</v>
          </cell>
          <cell r="H6906" t="str">
            <v>cut&amp;tag文库</v>
          </cell>
          <cell r="I6906" t="str">
            <v>WWH</v>
          </cell>
          <cell r="J6906">
            <v>12.4</v>
          </cell>
          <cell r="K6906">
            <v>337</v>
          </cell>
          <cell r="L6906" t="str">
            <v>XCL</v>
          </cell>
        </row>
        <row r="6906">
          <cell r="N6906">
            <v>56.6080803469528</v>
          </cell>
        </row>
        <row r="6907">
          <cell r="E6907" t="str">
            <v>HGC-Lib-2459826</v>
          </cell>
          <cell r="F6907" t="str">
            <v>His-3</v>
          </cell>
          <cell r="G6907">
            <v>6</v>
          </cell>
          <cell r="H6907" t="str">
            <v>cut&amp;tag文库</v>
          </cell>
          <cell r="I6907" t="str">
            <v>WWH</v>
          </cell>
          <cell r="J6907">
            <v>12.5</v>
          </cell>
          <cell r="K6907">
            <v>353</v>
          </cell>
          <cell r="L6907" t="str">
            <v>XCL</v>
          </cell>
        </row>
        <row r="6907">
          <cell r="N6907">
            <v>54.4780998038788</v>
          </cell>
        </row>
        <row r="6908">
          <cell r="E6908" t="str">
            <v>HGC-2459861</v>
          </cell>
          <cell r="F6908" t="str">
            <v>P-L</v>
          </cell>
          <cell r="G6908" t="str">
            <v>100G</v>
          </cell>
          <cell r="H6908" t="str">
            <v>10X3端转录组文库</v>
          </cell>
          <cell r="I6908" t="str">
            <v>WWH</v>
          </cell>
          <cell r="J6908">
            <v>52</v>
          </cell>
          <cell r="K6908">
            <v>448</v>
          </cell>
          <cell r="L6908" t="str">
            <v>XCL</v>
          </cell>
        </row>
        <row r="6908">
          <cell r="N6908">
            <v>178.571428571429</v>
          </cell>
        </row>
        <row r="6909">
          <cell r="E6909" t="str">
            <v>HGC-2459862</v>
          </cell>
          <cell r="F6909" t="str">
            <v>P-S</v>
          </cell>
          <cell r="G6909" t="str">
            <v>100G</v>
          </cell>
          <cell r="H6909" t="str">
            <v>10X3端转录组文库</v>
          </cell>
          <cell r="I6909" t="str">
            <v>WWH</v>
          </cell>
          <cell r="J6909">
            <v>34.6</v>
          </cell>
          <cell r="K6909">
            <v>455</v>
          </cell>
          <cell r="L6909" t="str">
            <v>XCL</v>
          </cell>
        </row>
        <row r="6909">
          <cell r="N6909">
            <v>116.990701606086</v>
          </cell>
        </row>
        <row r="6910">
          <cell r="E6910" t="str">
            <v>HGC-Lib-2460167</v>
          </cell>
          <cell r="F6910" t="str">
            <v>lave-2790</v>
          </cell>
          <cell r="G6910">
            <v>3</v>
          </cell>
          <cell r="H6910" t="str">
            <v>mRNA文库</v>
          </cell>
          <cell r="I6910" t="str">
            <v>XCL</v>
          </cell>
          <cell r="J6910">
            <v>7.58</v>
          </cell>
          <cell r="K6910">
            <v>338</v>
          </cell>
          <cell r="L6910" t="str">
            <v>YHT</v>
          </cell>
        </row>
        <row r="6910">
          <cell r="N6910">
            <v>34.5015930814747</v>
          </cell>
        </row>
        <row r="6911">
          <cell r="E6911" t="str">
            <v>HGC-Lib-2460168</v>
          </cell>
          <cell r="F6911" t="str">
            <v>600-1</v>
          </cell>
          <cell r="G6911">
            <v>6</v>
          </cell>
          <cell r="H6911" t="str">
            <v>cut&amp;tag文库</v>
          </cell>
          <cell r="I6911" t="str">
            <v>XCL</v>
          </cell>
          <cell r="J6911">
            <v>15.8</v>
          </cell>
          <cell r="K6911">
            <v>451</v>
          </cell>
          <cell r="L6911" t="str">
            <v>XCL</v>
          </cell>
        </row>
        <row r="6911">
          <cell r="N6911">
            <v>53.8973221900051</v>
          </cell>
        </row>
        <row r="6912">
          <cell r="E6912" t="str">
            <v>HGC-Lib-2460169</v>
          </cell>
          <cell r="F6912" t="str">
            <v>600-2</v>
          </cell>
          <cell r="G6912">
            <v>6</v>
          </cell>
          <cell r="H6912" t="str">
            <v>cut&amp;tag文库</v>
          </cell>
          <cell r="I6912" t="str">
            <v>XCL</v>
          </cell>
          <cell r="J6912">
            <v>18.9</v>
          </cell>
          <cell r="K6912">
            <v>434</v>
          </cell>
          <cell r="L6912" t="str">
            <v>XCL</v>
          </cell>
        </row>
        <row r="6912">
          <cell r="N6912">
            <v>66.9975186104218</v>
          </cell>
        </row>
        <row r="6913">
          <cell r="E6913" t="str">
            <v>HGC-Lib-2460170</v>
          </cell>
          <cell r="F6913" t="str">
            <v>600-3</v>
          </cell>
          <cell r="G6913">
            <v>6</v>
          </cell>
          <cell r="H6913" t="str">
            <v>cut&amp;tag文库</v>
          </cell>
          <cell r="I6913" t="str">
            <v>XCL</v>
          </cell>
          <cell r="J6913">
            <v>22.4</v>
          </cell>
          <cell r="K6913">
            <v>414</v>
          </cell>
          <cell r="L6913" t="str">
            <v>XCL</v>
          </cell>
        </row>
        <row r="6913">
          <cell r="N6913">
            <v>83.240431066518</v>
          </cell>
        </row>
        <row r="6914">
          <cell r="E6914" t="str">
            <v>HGC-Lib-2460171</v>
          </cell>
          <cell r="F6914" t="str">
            <v>600+DOX-1</v>
          </cell>
          <cell r="G6914">
            <v>6</v>
          </cell>
          <cell r="H6914" t="str">
            <v>cut&amp;tag文库</v>
          </cell>
          <cell r="I6914" t="str">
            <v>XCL</v>
          </cell>
          <cell r="J6914">
            <v>15.4</v>
          </cell>
          <cell r="K6914">
            <v>416</v>
          </cell>
          <cell r="L6914" t="str">
            <v>XCL</v>
          </cell>
        </row>
        <row r="6914">
          <cell r="N6914">
            <v>56.9526627218935</v>
          </cell>
        </row>
        <row r="6915">
          <cell r="E6915" t="str">
            <v>HGC-Lib-2460172</v>
          </cell>
          <cell r="F6915" t="str">
            <v>600+DOX-2</v>
          </cell>
          <cell r="G6915">
            <v>6</v>
          </cell>
          <cell r="H6915" t="str">
            <v>cut&amp;tag文库</v>
          </cell>
          <cell r="I6915" t="str">
            <v>XCL</v>
          </cell>
          <cell r="J6915">
            <v>18.8</v>
          </cell>
          <cell r="K6915">
            <v>406</v>
          </cell>
          <cell r="L6915" t="str">
            <v>XCL</v>
          </cell>
        </row>
        <row r="6915">
          <cell r="N6915">
            <v>71.2391057218643</v>
          </cell>
        </row>
        <row r="6916">
          <cell r="E6916" t="str">
            <v>HGC-Lib-2460173</v>
          </cell>
          <cell r="F6916" t="str">
            <v>600+DOX-3</v>
          </cell>
          <cell r="G6916">
            <v>6</v>
          </cell>
          <cell r="H6916" t="str">
            <v>cut&amp;tag文库</v>
          </cell>
          <cell r="I6916" t="str">
            <v>XCL</v>
          </cell>
          <cell r="J6916">
            <v>8.24</v>
          </cell>
          <cell r="K6916">
            <v>413</v>
          </cell>
          <cell r="L6916" t="str">
            <v>XCL</v>
          </cell>
        </row>
        <row r="6916">
          <cell r="N6916">
            <v>30.6947289998137</v>
          </cell>
        </row>
        <row r="6917">
          <cell r="E6917" t="str">
            <v>HGC-Lib-2460174</v>
          </cell>
          <cell r="F6917" t="str">
            <v>660-1</v>
          </cell>
          <cell r="G6917">
            <v>6</v>
          </cell>
          <cell r="H6917" t="str">
            <v>cut&amp;tag文库</v>
          </cell>
          <cell r="I6917" t="str">
            <v>XCL</v>
          </cell>
          <cell r="J6917">
            <v>21.8</v>
          </cell>
          <cell r="K6917">
            <v>415</v>
          </cell>
          <cell r="L6917" t="str">
            <v>XCL</v>
          </cell>
        </row>
        <row r="6917">
          <cell r="N6917">
            <v>80.8155699721965</v>
          </cell>
        </row>
        <row r="6918">
          <cell r="E6918" t="str">
            <v>HGC-Lib-2460175</v>
          </cell>
          <cell r="F6918" t="str">
            <v>660-2</v>
          </cell>
          <cell r="G6918">
            <v>6</v>
          </cell>
          <cell r="H6918" t="str">
            <v>cut&amp;tag文库</v>
          </cell>
          <cell r="I6918" t="str">
            <v>XCL</v>
          </cell>
          <cell r="J6918">
            <v>13.5</v>
          </cell>
          <cell r="K6918">
            <v>415</v>
          </cell>
          <cell r="L6918" t="str">
            <v>XCL</v>
          </cell>
        </row>
        <row r="6918">
          <cell r="N6918">
            <v>50.0463392029657</v>
          </cell>
        </row>
        <row r="6919">
          <cell r="E6919" t="str">
            <v>HGC-Lib-2460176</v>
          </cell>
          <cell r="F6919" t="str">
            <v>660-3</v>
          </cell>
          <cell r="G6919">
            <v>6</v>
          </cell>
          <cell r="H6919" t="str">
            <v>cut&amp;tag文库</v>
          </cell>
          <cell r="I6919" t="str">
            <v>XCL</v>
          </cell>
          <cell r="J6919">
            <v>16.6</v>
          </cell>
          <cell r="K6919">
            <v>372</v>
          </cell>
          <cell r="L6919" t="str">
            <v>XCL</v>
          </cell>
        </row>
        <row r="6919">
          <cell r="N6919">
            <v>68.6517783291977</v>
          </cell>
        </row>
        <row r="6920">
          <cell r="E6920" t="str">
            <v>HGC-Lib-2460177</v>
          </cell>
          <cell r="F6920" t="str">
            <v>660+DOX-1</v>
          </cell>
          <cell r="G6920">
            <v>6</v>
          </cell>
          <cell r="H6920" t="str">
            <v>cut&amp;tag文库</v>
          </cell>
          <cell r="I6920" t="str">
            <v>XCL</v>
          </cell>
          <cell r="J6920">
            <v>15.4</v>
          </cell>
          <cell r="K6920">
            <v>381</v>
          </cell>
          <cell r="L6920" t="str">
            <v>XCL</v>
          </cell>
        </row>
        <row r="6920">
          <cell r="N6920">
            <v>62.1845346254795</v>
          </cell>
        </row>
        <row r="6921">
          <cell r="E6921" t="str">
            <v>HGC-Lib-2460178</v>
          </cell>
          <cell r="F6921" t="str">
            <v>660+DOX-2</v>
          </cell>
          <cell r="G6921">
            <v>6</v>
          </cell>
          <cell r="H6921" t="str">
            <v>cut&amp;tag文库</v>
          </cell>
          <cell r="I6921" t="str">
            <v>XCL</v>
          </cell>
          <cell r="J6921">
            <v>18.9</v>
          </cell>
          <cell r="K6921">
            <v>434</v>
          </cell>
          <cell r="L6921" t="str">
            <v>XCL</v>
          </cell>
        </row>
        <row r="6921">
          <cell r="N6921">
            <v>66.9975186104218</v>
          </cell>
        </row>
        <row r="6922">
          <cell r="E6922" t="str">
            <v>HGC-Lib-2460179</v>
          </cell>
          <cell r="F6922" t="str">
            <v>660+DOX-3</v>
          </cell>
          <cell r="G6922">
            <v>6</v>
          </cell>
          <cell r="H6922" t="str">
            <v>cut&amp;tag文库</v>
          </cell>
          <cell r="I6922" t="str">
            <v>XCL</v>
          </cell>
          <cell r="J6922">
            <v>14.6</v>
          </cell>
          <cell r="K6922">
            <v>363</v>
          </cell>
          <cell r="L6922" t="str">
            <v>XCL</v>
          </cell>
        </row>
        <row r="6922">
          <cell r="N6922">
            <v>61.877516422971</v>
          </cell>
        </row>
        <row r="6923">
          <cell r="E6923" t="str">
            <v>HGC-POOL-2460180</v>
          </cell>
          <cell r="F6923" t="str">
            <v>DZY-240725-X1</v>
          </cell>
          <cell r="G6923">
            <v>27</v>
          </cell>
          <cell r="H6923" t="str">
            <v>Chip-Seq</v>
          </cell>
          <cell r="I6923" t="str">
            <v>XCL</v>
          </cell>
          <cell r="J6923">
            <v>3.52</v>
          </cell>
          <cell r="K6923">
            <v>405</v>
          </cell>
          <cell r="L6923" t="str">
            <v>YHT</v>
          </cell>
        </row>
        <row r="6923">
          <cell r="N6923">
            <v>13.3713200379867</v>
          </cell>
        </row>
        <row r="6924">
          <cell r="E6924" t="str">
            <v>HGC-POOL-2460181</v>
          </cell>
          <cell r="F6924" t="str">
            <v>240725-LQY-ZF</v>
          </cell>
          <cell r="G6924">
            <v>27</v>
          </cell>
          <cell r="H6924" t="str">
            <v>Chip-Seq</v>
          </cell>
          <cell r="I6924" t="str">
            <v>XCL</v>
          </cell>
          <cell r="J6924">
            <v>12.1</v>
          </cell>
          <cell r="K6924">
            <v>405</v>
          </cell>
          <cell r="L6924" t="str">
            <v>YHT</v>
          </cell>
        </row>
        <row r="6924">
          <cell r="N6924">
            <v>45.9639126305793</v>
          </cell>
        </row>
        <row r="6925">
          <cell r="E6925" t="str">
            <v>HGC-POOL-2460182</v>
          </cell>
          <cell r="F6925" t="str">
            <v>DZY-240725-HSFA7a</v>
          </cell>
          <cell r="G6925">
            <v>27</v>
          </cell>
          <cell r="H6925" t="str">
            <v>Chip-Seq</v>
          </cell>
          <cell r="I6925" t="str">
            <v>XCL</v>
          </cell>
          <cell r="J6925">
            <v>9.68</v>
          </cell>
          <cell r="K6925">
            <v>408</v>
          </cell>
          <cell r="L6925" t="str">
            <v>YHT</v>
          </cell>
        </row>
        <row r="6925">
          <cell r="N6925">
            <v>36.500754147813</v>
          </cell>
        </row>
        <row r="6926">
          <cell r="E6926" t="str">
            <v>HGC-Lib-2460189</v>
          </cell>
          <cell r="F6926" t="str">
            <v>17GZ05335_D2</v>
          </cell>
          <cell r="G6926">
            <v>5</v>
          </cell>
          <cell r="H6926" t="str">
            <v>mRNA文库</v>
          </cell>
          <cell r="I6926" t="str">
            <v>XCL</v>
          </cell>
          <cell r="J6926">
            <v>7.18</v>
          </cell>
          <cell r="K6926">
            <v>278</v>
          </cell>
          <cell r="L6926" t="str">
            <v>YHT</v>
          </cell>
        </row>
        <row r="6926">
          <cell r="N6926">
            <v>39.7343663530714</v>
          </cell>
        </row>
        <row r="6927">
          <cell r="E6927" t="str">
            <v>HGC-Lib-2460190</v>
          </cell>
          <cell r="F6927" t="str">
            <v>17GZ17067_D1</v>
          </cell>
          <cell r="G6927">
            <v>5</v>
          </cell>
          <cell r="H6927" t="str">
            <v>mRNA文库</v>
          </cell>
          <cell r="I6927" t="str">
            <v>XCL</v>
          </cell>
          <cell r="J6927">
            <v>7</v>
          </cell>
          <cell r="K6927">
            <v>292</v>
          </cell>
          <cell r="L6927" t="str">
            <v>YHT</v>
          </cell>
        </row>
        <row r="6927">
          <cell r="N6927">
            <v>36.8809272918862</v>
          </cell>
        </row>
        <row r="6928">
          <cell r="E6928" t="str">
            <v>HGC-Lib-2460191</v>
          </cell>
          <cell r="F6928" t="str">
            <v>17GZ23380_D1</v>
          </cell>
          <cell r="G6928">
            <v>5</v>
          </cell>
          <cell r="H6928" t="str">
            <v>mRNA文库</v>
          </cell>
          <cell r="I6928" t="str">
            <v>XCL</v>
          </cell>
          <cell r="J6928">
            <v>3.2</v>
          </cell>
          <cell r="K6928">
            <v>267</v>
          </cell>
          <cell r="L6928" t="str">
            <v>YHT</v>
          </cell>
        </row>
        <row r="6928">
          <cell r="N6928">
            <v>18.4384903486027</v>
          </cell>
        </row>
        <row r="6929">
          <cell r="E6929" t="str">
            <v>HGC-Lib-2460192</v>
          </cell>
          <cell r="F6929" t="str">
            <v>17GZ23803_D1</v>
          </cell>
          <cell r="G6929">
            <v>5</v>
          </cell>
          <cell r="H6929" t="str">
            <v>mRNA文库</v>
          </cell>
          <cell r="I6929" t="str">
            <v>XCL</v>
          </cell>
          <cell r="J6929">
            <v>7.82</v>
          </cell>
          <cell r="K6929">
            <v>331</v>
          </cell>
          <cell r="L6929" t="str">
            <v>YHT</v>
          </cell>
        </row>
        <row r="6929">
          <cell r="N6929">
            <v>36.3467348361608</v>
          </cell>
        </row>
        <row r="6930">
          <cell r="E6930" t="str">
            <v>HGC-Lib-2460193</v>
          </cell>
          <cell r="F6930" t="str">
            <v>17GZ24146_D1</v>
          </cell>
          <cell r="G6930">
            <v>5</v>
          </cell>
          <cell r="H6930" t="str">
            <v>mRNA文库</v>
          </cell>
          <cell r="I6930" t="str">
            <v>XCL</v>
          </cell>
          <cell r="J6930">
            <v>7.5</v>
          </cell>
          <cell r="K6930">
            <v>296</v>
          </cell>
          <cell r="L6930" t="str">
            <v>YHT</v>
          </cell>
        </row>
        <row r="6930">
          <cell r="N6930">
            <v>38.981288981289</v>
          </cell>
        </row>
        <row r="6931">
          <cell r="E6931" t="str">
            <v>HGC-Lib-2460194</v>
          </cell>
          <cell r="F6931" t="str">
            <v>17GZ25045_D1</v>
          </cell>
          <cell r="G6931">
            <v>5</v>
          </cell>
          <cell r="H6931" t="str">
            <v>mRNA文库</v>
          </cell>
          <cell r="I6931" t="str">
            <v>XCL</v>
          </cell>
          <cell r="J6931">
            <v>6.76</v>
          </cell>
          <cell r="K6931">
            <v>328</v>
          </cell>
          <cell r="L6931" t="str">
            <v>YHT</v>
          </cell>
        </row>
        <row r="6931">
          <cell r="N6931">
            <v>31.7073170731707</v>
          </cell>
        </row>
        <row r="6932">
          <cell r="E6932" t="str">
            <v>HGC-Lib-2460195</v>
          </cell>
          <cell r="F6932" t="str">
            <v>18GZ15906_D1</v>
          </cell>
          <cell r="G6932">
            <v>5</v>
          </cell>
          <cell r="H6932" t="str">
            <v>mRNA文库</v>
          </cell>
          <cell r="I6932" t="str">
            <v>XCL</v>
          </cell>
          <cell r="J6932">
            <v>24.2</v>
          </cell>
          <cell r="K6932">
            <v>325</v>
          </cell>
          <cell r="L6932" t="str">
            <v>XCL</v>
          </cell>
        </row>
        <row r="6932">
          <cell r="N6932">
            <v>114.556213017751</v>
          </cell>
        </row>
        <row r="6933">
          <cell r="E6933" t="str">
            <v>HGC-Lib-2460196</v>
          </cell>
          <cell r="F6933" t="str">
            <v>18GZ23120_D1</v>
          </cell>
          <cell r="G6933">
            <v>5</v>
          </cell>
          <cell r="H6933" t="str">
            <v>mRNA文库</v>
          </cell>
          <cell r="I6933" t="str">
            <v>XCL</v>
          </cell>
          <cell r="J6933">
            <v>21.8</v>
          </cell>
          <cell r="K6933">
            <v>324</v>
          </cell>
          <cell r="L6933" t="str">
            <v>XCL</v>
          </cell>
        </row>
        <row r="6933">
          <cell r="N6933">
            <v>103.513770180437</v>
          </cell>
        </row>
        <row r="6934">
          <cell r="E6934" t="str">
            <v>HGC-Lib-2460197</v>
          </cell>
          <cell r="F6934" t="str">
            <v>18GZ61318_D1</v>
          </cell>
          <cell r="G6934">
            <v>5</v>
          </cell>
          <cell r="H6934" t="str">
            <v>mRNA文库</v>
          </cell>
          <cell r="I6934" t="str">
            <v>XCL</v>
          </cell>
          <cell r="J6934">
            <v>14.1</v>
          </cell>
          <cell r="K6934">
            <v>294</v>
          </cell>
          <cell r="L6934" t="str">
            <v>XCL</v>
          </cell>
        </row>
        <row r="6934">
          <cell r="N6934">
            <v>73.7833594976452</v>
          </cell>
        </row>
        <row r="6935">
          <cell r="E6935" t="str">
            <v>HGC-Lib-2460198</v>
          </cell>
          <cell r="F6935" t="str">
            <v>18GZ26171_D1</v>
          </cell>
          <cell r="G6935">
            <v>5</v>
          </cell>
          <cell r="H6935" t="str">
            <v>mRNA文库</v>
          </cell>
          <cell r="I6935" t="str">
            <v>XCL</v>
          </cell>
          <cell r="J6935">
            <v>19.3</v>
          </cell>
          <cell r="K6935">
            <v>330</v>
          </cell>
          <cell r="L6935" t="str">
            <v>XCL</v>
          </cell>
        </row>
        <row r="6935">
          <cell r="N6935">
            <v>89.97668997669</v>
          </cell>
        </row>
        <row r="6936">
          <cell r="E6936" t="str">
            <v>HGC-Lib-2460199</v>
          </cell>
          <cell r="F6936" t="str">
            <v>18GZ22607_D1</v>
          </cell>
          <cell r="G6936">
            <v>5</v>
          </cell>
          <cell r="H6936" t="str">
            <v>mRNA文库</v>
          </cell>
          <cell r="I6936" t="str">
            <v>XCL</v>
          </cell>
          <cell r="J6936">
            <v>16.5</v>
          </cell>
          <cell r="K6936">
            <v>346</v>
          </cell>
          <cell r="L6936" t="str">
            <v>XCL</v>
          </cell>
        </row>
        <row r="6936">
          <cell r="N6936">
            <v>73.3659404179635</v>
          </cell>
        </row>
        <row r="6937">
          <cell r="E6937" t="str">
            <v>HGC-Lib-2460200</v>
          </cell>
          <cell r="F6937" t="str">
            <v>19GZ50500_D1</v>
          </cell>
          <cell r="G6937">
            <v>5</v>
          </cell>
          <cell r="H6937" t="str">
            <v>mRNA文库</v>
          </cell>
          <cell r="I6937" t="str">
            <v>XCL</v>
          </cell>
          <cell r="J6937">
            <v>19.6</v>
          </cell>
          <cell r="K6937">
            <v>327</v>
          </cell>
          <cell r="L6937" t="str">
            <v>XCL</v>
          </cell>
        </row>
        <row r="6937">
          <cell r="N6937">
            <v>92.2135968007528</v>
          </cell>
        </row>
        <row r="6938">
          <cell r="E6938" t="str">
            <v>HGC-Lib-2460201</v>
          </cell>
          <cell r="F6938" t="str">
            <v>19GZ14026_D1</v>
          </cell>
          <cell r="G6938">
            <v>5</v>
          </cell>
          <cell r="H6938" t="str">
            <v>mRNA文库</v>
          </cell>
          <cell r="I6938" t="str">
            <v>XCL</v>
          </cell>
          <cell r="J6938">
            <v>11.6</v>
          </cell>
          <cell r="K6938">
            <v>289</v>
          </cell>
          <cell r="L6938" t="str">
            <v>XCL</v>
          </cell>
        </row>
        <row r="6938">
          <cell r="N6938">
            <v>61.7513973915358</v>
          </cell>
        </row>
        <row r="6939">
          <cell r="E6939" t="str">
            <v>HGC-Lib-2460202</v>
          </cell>
          <cell r="F6939" t="str">
            <v>19GZ14846_D1</v>
          </cell>
          <cell r="G6939">
            <v>5</v>
          </cell>
          <cell r="H6939" t="str">
            <v>mRNA文库</v>
          </cell>
          <cell r="I6939" t="str">
            <v>XCL</v>
          </cell>
          <cell r="J6939">
            <v>20.8</v>
          </cell>
          <cell r="K6939">
            <v>330</v>
          </cell>
          <cell r="L6939" t="str">
            <v>XCL</v>
          </cell>
        </row>
        <row r="6939">
          <cell r="N6939">
            <v>96.969696969697</v>
          </cell>
        </row>
        <row r="6940">
          <cell r="E6940" t="str">
            <v>HGC-Lib-2460203</v>
          </cell>
          <cell r="F6940" t="str">
            <v>19GZ50553_D1</v>
          </cell>
          <cell r="G6940">
            <v>5</v>
          </cell>
          <cell r="H6940" t="str">
            <v>mRNA文库</v>
          </cell>
          <cell r="I6940" t="str">
            <v>XCL</v>
          </cell>
          <cell r="J6940">
            <v>17.7</v>
          </cell>
          <cell r="K6940">
            <v>312</v>
          </cell>
          <cell r="L6940" t="str">
            <v>XCL</v>
          </cell>
        </row>
        <row r="6940">
          <cell r="N6940">
            <v>87.2781065088757</v>
          </cell>
        </row>
        <row r="6941">
          <cell r="E6941" t="str">
            <v>HGC-Lib-2460204</v>
          </cell>
          <cell r="F6941" t="str">
            <v>19GZ15076_D1</v>
          </cell>
          <cell r="G6941">
            <v>5</v>
          </cell>
          <cell r="H6941" t="str">
            <v>mRNA文库</v>
          </cell>
          <cell r="I6941" t="str">
            <v>XCL</v>
          </cell>
          <cell r="J6941">
            <v>16.1</v>
          </cell>
          <cell r="K6941">
            <v>296</v>
          </cell>
          <cell r="L6941" t="str">
            <v>XCL</v>
          </cell>
        </row>
        <row r="6941">
          <cell r="N6941">
            <v>83.6798336798337</v>
          </cell>
        </row>
        <row r="6942">
          <cell r="E6942" t="str">
            <v>HGC-Lib-2460205</v>
          </cell>
          <cell r="F6942" t="str">
            <v>19GZ15072_D1</v>
          </cell>
          <cell r="G6942">
            <v>5</v>
          </cell>
          <cell r="H6942" t="str">
            <v>mRNA文库</v>
          </cell>
          <cell r="I6942" t="str">
            <v>XCL</v>
          </cell>
          <cell r="J6942">
            <v>18.2</v>
          </cell>
          <cell r="K6942">
            <v>343</v>
          </cell>
          <cell r="L6942" t="str">
            <v>XCL</v>
          </cell>
        </row>
        <row r="6942">
          <cell r="N6942">
            <v>81.6326530612245</v>
          </cell>
        </row>
        <row r="6943">
          <cell r="E6943" t="str">
            <v>HGC-Lib-2460206</v>
          </cell>
          <cell r="F6943" t="str">
            <v>19GZ15354_D1</v>
          </cell>
          <cell r="G6943">
            <v>5</v>
          </cell>
          <cell r="H6943" t="str">
            <v>mRNA文库</v>
          </cell>
          <cell r="I6943" t="str">
            <v>XCL</v>
          </cell>
          <cell r="J6943">
            <v>18</v>
          </cell>
          <cell r="K6943">
            <v>315</v>
          </cell>
          <cell r="L6943" t="str">
            <v>XCL</v>
          </cell>
        </row>
        <row r="6943">
          <cell r="N6943">
            <v>87.9120879120879</v>
          </cell>
        </row>
        <row r="6944">
          <cell r="E6944" t="str">
            <v>HGC-Lib-2460207</v>
          </cell>
          <cell r="F6944" t="str">
            <v>19GZ17447_D1</v>
          </cell>
          <cell r="G6944">
            <v>5</v>
          </cell>
          <cell r="H6944" t="str">
            <v>mRNA文库</v>
          </cell>
          <cell r="I6944" t="str">
            <v>XCL</v>
          </cell>
          <cell r="J6944">
            <v>17.1</v>
          </cell>
          <cell r="K6944">
            <v>307</v>
          </cell>
          <cell r="L6944" t="str">
            <v>XCL</v>
          </cell>
        </row>
        <row r="6944">
          <cell r="N6944">
            <v>85.6928088198447</v>
          </cell>
        </row>
        <row r="6945">
          <cell r="E6945" t="str">
            <v>HGC-Lib-2460208</v>
          </cell>
          <cell r="F6945" t="str">
            <v>19GZ17451_D1</v>
          </cell>
          <cell r="G6945">
            <v>5</v>
          </cell>
          <cell r="H6945" t="str">
            <v>mRNA文库</v>
          </cell>
          <cell r="I6945" t="str">
            <v>XCL</v>
          </cell>
          <cell r="J6945">
            <v>15.8</v>
          </cell>
          <cell r="K6945">
            <v>306</v>
          </cell>
          <cell r="L6945" t="str">
            <v>XCL</v>
          </cell>
        </row>
        <row r="6945">
          <cell r="N6945">
            <v>79.4369029663147</v>
          </cell>
        </row>
        <row r="6946">
          <cell r="E6946" t="str">
            <v>HGC-Lib-2460209</v>
          </cell>
          <cell r="F6946" t="str">
            <v>19GZ16286_D1</v>
          </cell>
          <cell r="G6946">
            <v>5</v>
          </cell>
          <cell r="H6946" t="str">
            <v>mRNA文库</v>
          </cell>
          <cell r="I6946" t="str">
            <v>GZQ</v>
          </cell>
          <cell r="J6946">
            <v>12.6</v>
          </cell>
          <cell r="K6946">
            <v>292</v>
          </cell>
          <cell r="L6946" t="str">
            <v>XCL</v>
          </cell>
        </row>
        <row r="6946">
          <cell r="N6946">
            <v>66.3856691253951</v>
          </cell>
        </row>
        <row r="6947">
          <cell r="E6947" t="str">
            <v>HGC-Lib-2460210</v>
          </cell>
          <cell r="F6947" t="str">
            <v>19GZ17548_D1</v>
          </cell>
          <cell r="G6947">
            <v>5</v>
          </cell>
          <cell r="H6947" t="str">
            <v>mRNA文库</v>
          </cell>
          <cell r="I6947" t="str">
            <v>GZQ</v>
          </cell>
          <cell r="J6947">
            <v>13.9</v>
          </cell>
          <cell r="K6947">
            <v>296</v>
          </cell>
          <cell r="L6947" t="str">
            <v>XCL</v>
          </cell>
        </row>
        <row r="6947">
          <cell r="N6947">
            <v>72.2453222453222</v>
          </cell>
        </row>
        <row r="6948">
          <cell r="E6948" t="str">
            <v>HGC-Lib-2460211</v>
          </cell>
          <cell r="F6948" t="str">
            <v>19GZ17547_D1</v>
          </cell>
          <cell r="G6948">
            <v>5</v>
          </cell>
          <cell r="H6948" t="str">
            <v>mRNA文库</v>
          </cell>
          <cell r="I6948" t="str">
            <v>GZQ</v>
          </cell>
          <cell r="J6948">
            <v>16.9</v>
          </cell>
          <cell r="K6948">
            <v>293</v>
          </cell>
          <cell r="L6948" t="str">
            <v>XCL</v>
          </cell>
        </row>
        <row r="6948">
          <cell r="N6948">
            <v>88.7372013651877</v>
          </cell>
        </row>
        <row r="6949">
          <cell r="E6949" t="str">
            <v>HGC-Lib-2460212</v>
          </cell>
          <cell r="F6949" t="str">
            <v>19GZ19439_D1</v>
          </cell>
          <cell r="G6949">
            <v>5</v>
          </cell>
          <cell r="H6949" t="str">
            <v>mRNA文库</v>
          </cell>
          <cell r="I6949" t="str">
            <v>GZQ</v>
          </cell>
          <cell r="J6949">
            <v>15.4</v>
          </cell>
          <cell r="K6949">
            <v>296</v>
          </cell>
          <cell r="L6949" t="str">
            <v>XCL</v>
          </cell>
        </row>
        <row r="6949">
          <cell r="N6949">
            <v>80.04158004158</v>
          </cell>
        </row>
        <row r="6950">
          <cell r="E6950" t="str">
            <v>HGC-Lib-2460213</v>
          </cell>
          <cell r="F6950" t="str">
            <v>19GZ19439_D1</v>
          </cell>
          <cell r="G6950">
            <v>5</v>
          </cell>
          <cell r="H6950" t="str">
            <v>mRNA文库</v>
          </cell>
          <cell r="I6950" t="str">
            <v>GZQ</v>
          </cell>
          <cell r="J6950">
            <v>19.8</v>
          </cell>
          <cell r="K6950">
            <v>296</v>
          </cell>
          <cell r="L6950" t="str">
            <v>XCL</v>
          </cell>
        </row>
        <row r="6950">
          <cell r="N6950">
            <v>102.910602910603</v>
          </cell>
        </row>
        <row r="6951">
          <cell r="E6951" t="str">
            <v>HGC-Lib-2460214</v>
          </cell>
          <cell r="F6951" t="str">
            <v>19GZ23294_D1</v>
          </cell>
          <cell r="G6951">
            <v>5</v>
          </cell>
          <cell r="H6951" t="str">
            <v>mRNA文库</v>
          </cell>
          <cell r="I6951" t="str">
            <v>GZQ</v>
          </cell>
          <cell r="J6951">
            <v>26.6</v>
          </cell>
          <cell r="K6951">
            <v>323</v>
          </cell>
          <cell r="L6951" t="str">
            <v>XCL</v>
          </cell>
        </row>
        <row r="6951">
          <cell r="N6951">
            <v>126.696832579186</v>
          </cell>
        </row>
        <row r="6952">
          <cell r="E6952" t="str">
            <v>HGC-Lib-2460215</v>
          </cell>
          <cell r="F6952" t="str">
            <v>19GZ24005_D1</v>
          </cell>
          <cell r="G6952">
            <v>5</v>
          </cell>
          <cell r="H6952" t="str">
            <v>mRNA文库</v>
          </cell>
          <cell r="I6952" t="str">
            <v>GZQ</v>
          </cell>
          <cell r="J6952">
            <v>24.2</v>
          </cell>
          <cell r="K6952">
            <v>427</v>
          </cell>
          <cell r="L6952" t="str">
            <v>XCL</v>
          </cell>
        </row>
        <row r="6952">
          <cell r="N6952">
            <v>87.1914970275626</v>
          </cell>
        </row>
        <row r="6953">
          <cell r="E6953" t="str">
            <v>HGC-Lib-2460216</v>
          </cell>
          <cell r="F6953" t="str">
            <v>19GZ24379_D1</v>
          </cell>
          <cell r="G6953">
            <v>5</v>
          </cell>
          <cell r="H6953" t="str">
            <v>mRNA文库</v>
          </cell>
          <cell r="I6953" t="str">
            <v>GZQ</v>
          </cell>
          <cell r="J6953">
            <v>23.6</v>
          </cell>
          <cell r="K6953">
            <v>337</v>
          </cell>
          <cell r="L6953" t="str">
            <v>XCL</v>
          </cell>
        </row>
        <row r="6953">
          <cell r="N6953">
            <v>107.737959370007</v>
          </cell>
        </row>
        <row r="6954">
          <cell r="E6954" t="str">
            <v>HGC-Lib-2460217</v>
          </cell>
          <cell r="F6954" t="str">
            <v>19GZ60944_D1</v>
          </cell>
          <cell r="G6954">
            <v>5</v>
          </cell>
          <cell r="H6954" t="str">
            <v>mRNA文库</v>
          </cell>
          <cell r="I6954" t="str">
            <v>GZQ</v>
          </cell>
          <cell r="J6954">
            <v>14</v>
          </cell>
          <cell r="K6954">
            <v>289</v>
          </cell>
          <cell r="L6954" t="str">
            <v>XCL</v>
          </cell>
        </row>
        <row r="6954">
          <cell r="N6954">
            <v>74.5275485759915</v>
          </cell>
        </row>
        <row r="6955">
          <cell r="E6955" t="str">
            <v>HGC-Lib-2460218</v>
          </cell>
          <cell r="F6955" t="str">
            <v>19GZ51180_D1</v>
          </cell>
          <cell r="G6955">
            <v>5</v>
          </cell>
          <cell r="H6955" t="str">
            <v>mRNA文库</v>
          </cell>
          <cell r="I6955" t="str">
            <v>GZQ</v>
          </cell>
          <cell r="J6955">
            <v>14</v>
          </cell>
          <cell r="K6955">
            <v>339</v>
          </cell>
          <cell r="L6955" t="str">
            <v>XCL</v>
          </cell>
        </row>
        <row r="6955">
          <cell r="N6955">
            <v>63.5352847742228</v>
          </cell>
        </row>
        <row r="6956">
          <cell r="E6956" t="str">
            <v>HGC-Lib-2460219</v>
          </cell>
          <cell r="F6956" t="str">
            <v>19GZ51206_D1</v>
          </cell>
          <cell r="G6956">
            <v>5</v>
          </cell>
          <cell r="H6956" t="str">
            <v>mRNA文库</v>
          </cell>
          <cell r="I6956" t="str">
            <v>GZQ</v>
          </cell>
          <cell r="J6956">
            <v>19.7</v>
          </cell>
          <cell r="K6956">
            <v>298</v>
          </cell>
          <cell r="L6956" t="str">
            <v>XCL</v>
          </cell>
        </row>
        <row r="6956">
          <cell r="N6956">
            <v>101.703665462055</v>
          </cell>
        </row>
        <row r="6957">
          <cell r="E6957" t="str">
            <v>HGC-Lib-2460220</v>
          </cell>
          <cell r="F6957" t="str">
            <v>23GZ16601_D3</v>
          </cell>
          <cell r="G6957">
            <v>5</v>
          </cell>
          <cell r="H6957" t="str">
            <v>mRNA文库</v>
          </cell>
          <cell r="I6957" t="str">
            <v>GZQ</v>
          </cell>
          <cell r="J6957">
            <v>17.2</v>
          </cell>
          <cell r="K6957">
            <v>306</v>
          </cell>
          <cell r="L6957" t="str">
            <v>XCL</v>
          </cell>
        </row>
        <row r="6957">
          <cell r="N6957">
            <v>86.4756158873806</v>
          </cell>
        </row>
        <row r="6958">
          <cell r="E6958" t="str">
            <v>HGC-Lib-2460221</v>
          </cell>
          <cell r="F6958" t="str">
            <v>23GZ08185_D4</v>
          </cell>
          <cell r="G6958">
            <v>5</v>
          </cell>
          <cell r="H6958" t="str">
            <v>mRNA文库</v>
          </cell>
          <cell r="I6958" t="str">
            <v>GZQ</v>
          </cell>
          <cell r="J6958">
            <v>25.4</v>
          </cell>
          <cell r="K6958">
            <v>380</v>
          </cell>
          <cell r="L6958" t="str">
            <v>XCL</v>
          </cell>
        </row>
        <row r="6958">
          <cell r="N6958">
            <v>102.834008097166</v>
          </cell>
        </row>
        <row r="6959">
          <cell r="E6959" t="str">
            <v>HGC-Lib-2460222</v>
          </cell>
          <cell r="F6959" t="str">
            <v>23GZ12873_D2</v>
          </cell>
          <cell r="G6959">
            <v>5</v>
          </cell>
          <cell r="H6959" t="str">
            <v>mRNA文库</v>
          </cell>
          <cell r="I6959" t="str">
            <v>GZQ</v>
          </cell>
          <cell r="J6959">
            <v>24.8</v>
          </cell>
          <cell r="K6959">
            <v>392</v>
          </cell>
          <cell r="L6959" t="str">
            <v>XCL</v>
          </cell>
        </row>
        <row r="6959">
          <cell r="N6959">
            <v>97.331240188383</v>
          </cell>
        </row>
        <row r="6960">
          <cell r="E6960" t="str">
            <v>HGC-Lib-2460223</v>
          </cell>
          <cell r="F6960" t="str">
            <v>23GZ14235_D3</v>
          </cell>
          <cell r="G6960">
            <v>5</v>
          </cell>
          <cell r="H6960" t="str">
            <v>mRNA文库</v>
          </cell>
          <cell r="I6960" t="str">
            <v>GZQ</v>
          </cell>
          <cell r="J6960">
            <v>26</v>
          </cell>
          <cell r="K6960">
            <v>354</v>
          </cell>
          <cell r="L6960" t="str">
            <v>XCL</v>
          </cell>
        </row>
        <row r="6960">
          <cell r="N6960">
            <v>112.994350282486</v>
          </cell>
        </row>
        <row r="6961">
          <cell r="E6961" t="str">
            <v>HGC-Lib-2460224</v>
          </cell>
          <cell r="F6961" t="str">
            <v>23GZ15799_D2</v>
          </cell>
          <cell r="G6961">
            <v>5</v>
          </cell>
          <cell r="H6961" t="str">
            <v>mRNA文库</v>
          </cell>
          <cell r="I6961" t="str">
            <v>GZQ</v>
          </cell>
          <cell r="J6961">
            <v>23.8</v>
          </cell>
          <cell r="K6961">
            <v>369</v>
          </cell>
          <cell r="L6961" t="str">
            <v>XCL</v>
          </cell>
        </row>
        <row r="6961">
          <cell r="N6961">
            <v>99.2286845945383</v>
          </cell>
        </row>
        <row r="6962">
          <cell r="E6962" t="str">
            <v>HGC-Lib-2460225</v>
          </cell>
          <cell r="F6962" t="str">
            <v>23GZ19808_D3</v>
          </cell>
          <cell r="G6962">
            <v>5</v>
          </cell>
          <cell r="H6962" t="str">
            <v>mRNA文库</v>
          </cell>
          <cell r="I6962" t="str">
            <v>GZQ</v>
          </cell>
          <cell r="J6962">
            <v>23.8</v>
          </cell>
          <cell r="K6962">
            <v>380</v>
          </cell>
          <cell r="L6962" t="str">
            <v>XCL</v>
          </cell>
        </row>
        <row r="6962">
          <cell r="N6962">
            <v>96.3562753036437</v>
          </cell>
        </row>
        <row r="6963">
          <cell r="E6963" t="str">
            <v>HGC-Lib-2460226</v>
          </cell>
          <cell r="F6963" t="str">
            <v>P1</v>
          </cell>
          <cell r="G6963">
            <v>55</v>
          </cell>
          <cell r="H6963" t="str">
            <v>WES/panel捕获文库</v>
          </cell>
          <cell r="I6963" t="str">
            <v>GZQ</v>
          </cell>
          <cell r="J6963">
            <v>13.6</v>
          </cell>
          <cell r="K6963">
            <v>371</v>
          </cell>
          <cell r="L6963" t="str">
            <v>XCL</v>
          </cell>
        </row>
        <row r="6963">
          <cell r="N6963">
            <v>56.3964337549243</v>
          </cell>
        </row>
        <row r="6964">
          <cell r="E6964" t="str">
            <v>HGC-Lib-2460227</v>
          </cell>
          <cell r="F6964" t="str">
            <v>P2</v>
          </cell>
          <cell r="G6964">
            <v>55</v>
          </cell>
          <cell r="H6964" t="str">
            <v>WES/panel捕获文库</v>
          </cell>
          <cell r="I6964" t="str">
            <v>GZQ</v>
          </cell>
          <cell r="J6964">
            <v>13.9</v>
          </cell>
          <cell r="K6964">
            <v>360</v>
          </cell>
          <cell r="L6964" t="str">
            <v>XCL</v>
          </cell>
        </row>
        <row r="6964">
          <cell r="N6964">
            <v>59.4017094017094</v>
          </cell>
        </row>
        <row r="6965">
          <cell r="E6965" t="str">
            <v>HGC-Lib-2460228</v>
          </cell>
          <cell r="F6965" t="str">
            <v>P3</v>
          </cell>
          <cell r="G6965">
            <v>55</v>
          </cell>
          <cell r="H6965" t="str">
            <v>WES/panel捕获文库</v>
          </cell>
          <cell r="I6965" t="str">
            <v>GZQ</v>
          </cell>
          <cell r="J6965">
            <v>12.5</v>
          </cell>
          <cell r="K6965">
            <v>362</v>
          </cell>
          <cell r="L6965" t="str">
            <v>XCL</v>
          </cell>
        </row>
        <row r="6965">
          <cell r="N6965">
            <v>53.1236719082023</v>
          </cell>
        </row>
        <row r="6966">
          <cell r="E6966" t="str">
            <v>HGC-POOL-2460231</v>
          </cell>
          <cell r="F6966" t="str">
            <v>g1 arrest 240716</v>
          </cell>
          <cell r="G6966">
            <v>12</v>
          </cell>
          <cell r="H6966" t="str">
            <v>PCR产物文库</v>
          </cell>
          <cell r="I6966" t="str">
            <v>GZQ</v>
          </cell>
          <cell r="J6966">
            <v>16.7</v>
          </cell>
          <cell r="K6966">
            <v>628</v>
          </cell>
          <cell r="L6966" t="str">
            <v>YHT</v>
          </cell>
        </row>
        <row r="6966">
          <cell r="N6966">
            <v>40.9113179813817</v>
          </cell>
        </row>
        <row r="6967">
          <cell r="E6967" t="str">
            <v>HGC-POOL-2460232</v>
          </cell>
          <cell r="F6967" t="str">
            <v>g2 arrest 240717</v>
          </cell>
          <cell r="G6967">
            <v>8</v>
          </cell>
          <cell r="H6967" t="str">
            <v>PCR产物文库</v>
          </cell>
          <cell r="I6967" t="str">
            <v>GZQ</v>
          </cell>
          <cell r="J6967">
            <v>6.76</v>
          </cell>
          <cell r="K6967">
            <v>634</v>
          </cell>
          <cell r="L6967" t="str">
            <v>YHT</v>
          </cell>
        </row>
        <row r="6967">
          <cell r="N6967">
            <v>16.403785488959</v>
          </cell>
        </row>
        <row r="6968">
          <cell r="E6968" t="str">
            <v>HGC-POOL-2460249</v>
          </cell>
          <cell r="F6968" t="str">
            <v>PABPN1</v>
          </cell>
          <cell r="G6968">
            <v>60</v>
          </cell>
          <cell r="H6968" t="str">
            <v>mRNA文库</v>
          </cell>
          <cell r="I6968" t="str">
            <v>GZQ</v>
          </cell>
          <cell r="J6968">
            <v>3.96</v>
          </cell>
          <cell r="K6968">
            <v>337</v>
          </cell>
          <cell r="L6968" t="str">
            <v>YHT</v>
          </cell>
        </row>
        <row r="6968">
          <cell r="N6968">
            <v>18.0780643688656</v>
          </cell>
        </row>
        <row r="6969">
          <cell r="E6969" t="str">
            <v>HGC-POOL-2460250</v>
          </cell>
          <cell r="F6969" t="str">
            <v>TYF0728</v>
          </cell>
          <cell r="G6969">
            <v>30</v>
          </cell>
          <cell r="H6969" t="str">
            <v>Chip-Seq</v>
          </cell>
          <cell r="I6969" t="str">
            <v>GZQ</v>
          </cell>
          <cell r="J6969">
            <v>2.42</v>
          </cell>
          <cell r="K6969">
            <v>394</v>
          </cell>
          <cell r="L6969" t="str">
            <v>YHT</v>
          </cell>
        </row>
        <row r="6969">
          <cell r="N6969">
            <v>9.44943381491605</v>
          </cell>
        </row>
        <row r="6970">
          <cell r="E6970" t="str">
            <v>HGC-Lib-2460251</v>
          </cell>
          <cell r="F6970" t="str">
            <v>UTR5.1_wt</v>
          </cell>
          <cell r="G6970">
            <v>2</v>
          </cell>
          <cell r="H6970" t="str">
            <v>mRNA文库</v>
          </cell>
          <cell r="I6970" t="str">
            <v>GZQ</v>
          </cell>
          <cell r="J6970">
            <v>60.4</v>
          </cell>
          <cell r="K6970">
            <v>371</v>
          </cell>
          <cell r="L6970" t="str">
            <v>XCL</v>
          </cell>
        </row>
        <row r="6970">
          <cell r="N6970">
            <v>250.466514617458</v>
          </cell>
        </row>
        <row r="6971">
          <cell r="E6971" t="str">
            <v>HGC-Lib-2460252</v>
          </cell>
          <cell r="F6971" t="str">
            <v>UTR5.1_ko</v>
          </cell>
          <cell r="G6971">
            <v>2</v>
          </cell>
          <cell r="H6971" t="str">
            <v>mRNA文库</v>
          </cell>
          <cell r="I6971" t="str">
            <v>GZQ</v>
          </cell>
          <cell r="J6971">
            <v>76</v>
          </cell>
          <cell r="K6971">
            <v>369</v>
          </cell>
          <cell r="L6971" t="str">
            <v>XCL</v>
          </cell>
        </row>
        <row r="6971">
          <cell r="N6971">
            <v>316.86470710861</v>
          </cell>
        </row>
        <row r="6972">
          <cell r="E6972" t="str">
            <v>HGC-Lib-2460253</v>
          </cell>
          <cell r="F6972" t="str">
            <v>UTR5.2_wt</v>
          </cell>
          <cell r="G6972">
            <v>2</v>
          </cell>
          <cell r="H6972" t="str">
            <v>PCR产物文库</v>
          </cell>
          <cell r="I6972" t="str">
            <v>GZQ</v>
          </cell>
          <cell r="J6972">
            <v>65.6</v>
          </cell>
          <cell r="K6972">
            <v>395</v>
          </cell>
          <cell r="L6972" t="str">
            <v>XCL</v>
          </cell>
        </row>
        <row r="6972">
          <cell r="N6972">
            <v>255.501460564752</v>
          </cell>
        </row>
        <row r="6973">
          <cell r="E6973" t="str">
            <v>HGC-Lib-2460254</v>
          </cell>
          <cell r="F6973" t="str">
            <v>UTR5.2_ko</v>
          </cell>
          <cell r="G6973">
            <v>2</v>
          </cell>
          <cell r="H6973" t="str">
            <v>PCR产物文库</v>
          </cell>
          <cell r="I6973" t="str">
            <v>GZQ</v>
          </cell>
          <cell r="J6973">
            <v>82.8</v>
          </cell>
          <cell r="K6973">
            <v>376</v>
          </cell>
          <cell r="L6973" t="str">
            <v>XCL</v>
          </cell>
        </row>
        <row r="6973">
          <cell r="N6973">
            <v>338.788870703764</v>
          </cell>
        </row>
        <row r="6974">
          <cell r="E6974" t="str">
            <v>HGC-Lib-2460255</v>
          </cell>
          <cell r="F6974" t="str">
            <v>LFTC240724086</v>
          </cell>
          <cell r="G6974">
            <v>100</v>
          </cell>
          <cell r="H6974" t="str">
            <v>singleron-3'全长转录组文库</v>
          </cell>
          <cell r="I6974" t="str">
            <v>GZQ</v>
          </cell>
          <cell r="J6974">
            <v>22.6</v>
          </cell>
        </row>
        <row r="6974">
          <cell r="N6974" t="e">
            <v>#DIV/0!</v>
          </cell>
        </row>
        <row r="6975">
          <cell r="E6975" t="str">
            <v>HGC-Lib-2460256</v>
          </cell>
          <cell r="F6975" t="str">
            <v>PMLPMA240723058</v>
          </cell>
          <cell r="G6975">
            <v>20</v>
          </cell>
          <cell r="H6975" t="str">
            <v>其他碱基不平衡文库</v>
          </cell>
          <cell r="I6975" t="str">
            <v>GZQ</v>
          </cell>
          <cell r="J6975">
            <v>8.76</v>
          </cell>
        </row>
        <row r="6975">
          <cell r="N6975" t="e">
            <v>#DIV/0!</v>
          </cell>
        </row>
        <row r="6976">
          <cell r="E6976" t="str">
            <v>HGC-Lib-2460257</v>
          </cell>
          <cell r="F6976" t="str">
            <v>LA240725055</v>
          </cell>
          <cell r="G6976">
            <v>100</v>
          </cell>
          <cell r="H6976" t="str">
            <v>singleron-3'转录组文库</v>
          </cell>
          <cell r="I6976" t="str">
            <v>GZQ</v>
          </cell>
          <cell r="J6976">
            <v>19.6</v>
          </cell>
        </row>
        <row r="6976">
          <cell r="N6976" t="e">
            <v>#DIV/0!</v>
          </cell>
        </row>
        <row r="6977">
          <cell r="E6977" t="str">
            <v>HGC-Lib-2460258</v>
          </cell>
          <cell r="F6977" t="str">
            <v>LA240725096X2</v>
          </cell>
          <cell r="G6977">
            <v>90</v>
          </cell>
          <cell r="H6977" t="str">
            <v>singleron-3'转录组文库</v>
          </cell>
          <cell r="I6977" t="str">
            <v>GZQ</v>
          </cell>
          <cell r="J6977">
            <v>16.8</v>
          </cell>
        </row>
        <row r="6977">
          <cell r="N6977" t="e">
            <v>#DIV/0!</v>
          </cell>
        </row>
        <row r="6978">
          <cell r="E6978" t="str">
            <v>HGC-Lib-2460259</v>
          </cell>
          <cell r="F6978" t="str">
            <v>LHC240725103</v>
          </cell>
          <cell r="G6978">
            <v>200</v>
          </cell>
          <cell r="H6978" t="str">
            <v>singleron-3'转录组文库</v>
          </cell>
          <cell r="I6978" t="str">
            <v>GZQ</v>
          </cell>
          <cell r="J6978">
            <v>22.6</v>
          </cell>
        </row>
        <row r="6978">
          <cell r="N6978" t="e">
            <v>#DIV/0!</v>
          </cell>
        </row>
        <row r="6979">
          <cell r="E6979" t="str">
            <v>HGC-Lib-2460260</v>
          </cell>
          <cell r="F6979" t="str">
            <v>LHC240725104</v>
          </cell>
          <cell r="G6979">
            <v>200</v>
          </cell>
          <cell r="H6979" t="str">
            <v>singleron-3'转录组文库</v>
          </cell>
          <cell r="I6979" t="str">
            <v>GZQ</v>
          </cell>
          <cell r="J6979">
            <v>16.1</v>
          </cell>
        </row>
        <row r="6979">
          <cell r="N6979" t="e">
            <v>#DIV/0!</v>
          </cell>
        </row>
        <row r="6980">
          <cell r="E6980" t="str">
            <v>HGC-Lib-2460261</v>
          </cell>
          <cell r="F6980" t="str">
            <v>LHC240725105</v>
          </cell>
          <cell r="G6980">
            <v>200</v>
          </cell>
          <cell r="H6980" t="str">
            <v>singleron-3'转录组文库</v>
          </cell>
          <cell r="I6980" t="str">
            <v>GZQ</v>
          </cell>
          <cell r="J6980">
            <v>15</v>
          </cell>
        </row>
        <row r="6980">
          <cell r="N6980" t="e">
            <v>#DIV/0!</v>
          </cell>
        </row>
        <row r="6981">
          <cell r="E6981" t="str">
            <v>HGC-Lib-2460262</v>
          </cell>
          <cell r="F6981" t="str">
            <v>LHC240725106</v>
          </cell>
          <cell r="G6981">
            <v>200</v>
          </cell>
          <cell r="H6981" t="str">
            <v>singleron-3'转录组文库</v>
          </cell>
          <cell r="I6981" t="str">
            <v>GZQ</v>
          </cell>
          <cell r="J6981">
            <v>22.4</v>
          </cell>
        </row>
        <row r="6981">
          <cell r="N6981" t="e">
            <v>#DIV/0!</v>
          </cell>
        </row>
        <row r="6982">
          <cell r="E6982" t="str">
            <v>HGC-Lib-2460263</v>
          </cell>
          <cell r="F6982" t="str">
            <v>LHC240725108</v>
          </cell>
          <cell r="G6982">
            <v>200</v>
          </cell>
          <cell r="H6982" t="str">
            <v>singleron-3'转录组文库</v>
          </cell>
          <cell r="I6982" t="str">
            <v>GZQ</v>
          </cell>
          <cell r="J6982">
            <v>29.2</v>
          </cell>
        </row>
        <row r="6982">
          <cell r="N6982" t="e">
            <v>#DIV/0!</v>
          </cell>
        </row>
        <row r="6983">
          <cell r="E6983" t="str">
            <v>HGC-Lib-2460264</v>
          </cell>
          <cell r="F6983" t="str">
            <v>LHC240725107</v>
          </cell>
          <cell r="G6983">
            <v>200</v>
          </cell>
          <cell r="H6983" t="str">
            <v>singleron-3'转录组文库</v>
          </cell>
          <cell r="I6983" t="str">
            <v>GZQ</v>
          </cell>
          <cell r="J6983">
            <v>23.2</v>
          </cell>
        </row>
        <row r="6983">
          <cell r="N6983" t="e">
            <v>#DIV/0!</v>
          </cell>
        </row>
        <row r="6984">
          <cell r="E6984" t="str">
            <v>HGC-Lib-2460265</v>
          </cell>
          <cell r="F6984" t="str">
            <v>LA240725111</v>
          </cell>
          <cell r="G6984">
            <v>100</v>
          </cell>
          <cell r="H6984" t="str">
            <v>singleron-3'转录组文库</v>
          </cell>
          <cell r="I6984" t="str">
            <v>GZQ</v>
          </cell>
          <cell r="J6984">
            <v>20</v>
          </cell>
        </row>
        <row r="6984">
          <cell r="N6984" t="e">
            <v>#DIV/0!</v>
          </cell>
        </row>
        <row r="6985">
          <cell r="E6985" t="str">
            <v>HGC-Lib-2460237</v>
          </cell>
          <cell r="F6985" t="str">
            <v>HY-N0001C-DNA-617</v>
          </cell>
          <cell r="G6985">
            <v>20</v>
          </cell>
          <cell r="H6985" t="str">
            <v>宏基因组文库</v>
          </cell>
          <cell r="I6985" t="str">
            <v>YHT</v>
          </cell>
          <cell r="J6985">
            <v>3.78</v>
          </cell>
          <cell r="K6985">
            <v>378</v>
          </cell>
          <cell r="L6985" t="str">
            <v>YHT</v>
          </cell>
        </row>
        <row r="6985">
          <cell r="N6985">
            <v>15.3846153846154</v>
          </cell>
        </row>
        <row r="6986">
          <cell r="E6986" t="str">
            <v>HGC-Lib-2460238</v>
          </cell>
          <cell r="F6986" t="str">
            <v>HY-N0006C-DNA-617</v>
          </cell>
          <cell r="G6986">
            <v>20</v>
          </cell>
          <cell r="H6986" t="str">
            <v>宏基因组文库</v>
          </cell>
          <cell r="I6986" t="str">
            <v>YHT</v>
          </cell>
          <cell r="J6986">
            <v>1.03</v>
          </cell>
          <cell r="K6986">
            <v>472</v>
          </cell>
          <cell r="L6986" t="str">
            <v>YHT</v>
          </cell>
        </row>
        <row r="6986">
          <cell r="N6986">
            <v>3.35723598435463</v>
          </cell>
        </row>
        <row r="6987">
          <cell r="E6987" t="str">
            <v>HGC-Lib-2460239</v>
          </cell>
          <cell r="F6987" t="str">
            <v>HY-PAQ0083C-DNA-617</v>
          </cell>
          <cell r="G6987">
            <v>20</v>
          </cell>
          <cell r="H6987" t="str">
            <v>宏基因组文库</v>
          </cell>
          <cell r="I6987" t="str">
            <v>YHT</v>
          </cell>
          <cell r="J6987">
            <v>0.996</v>
          </cell>
          <cell r="K6987">
            <v>458</v>
          </cell>
          <cell r="L6987" t="str">
            <v>YHT</v>
          </cell>
        </row>
        <row r="6987">
          <cell r="N6987">
            <v>3.34564998320457</v>
          </cell>
        </row>
        <row r="6988">
          <cell r="E6988" t="str">
            <v>HGC-Lib-2460240</v>
          </cell>
          <cell r="F6988" t="str">
            <v>HY-PAQ0085C-DNA-617</v>
          </cell>
          <cell r="G6988">
            <v>20</v>
          </cell>
          <cell r="H6988" t="str">
            <v>宏基因组文库</v>
          </cell>
          <cell r="I6988" t="str">
            <v>YHT</v>
          </cell>
          <cell r="J6988">
            <v>0.71</v>
          </cell>
          <cell r="K6988">
            <v>417</v>
          </cell>
          <cell r="L6988" t="str">
            <v>YHT</v>
          </cell>
        </row>
        <row r="6988">
          <cell r="N6988">
            <v>2.61944290721269</v>
          </cell>
        </row>
        <row r="6989">
          <cell r="E6989" t="str">
            <v>HGC-Lib-2460241</v>
          </cell>
          <cell r="F6989" t="str">
            <v>HY-PAQ0088C-DNA-617</v>
          </cell>
          <cell r="G6989">
            <v>20</v>
          </cell>
          <cell r="H6989" t="str">
            <v>宏基因组文库</v>
          </cell>
          <cell r="I6989" t="str">
            <v>YHT</v>
          </cell>
          <cell r="J6989">
            <v>2.78</v>
          </cell>
          <cell r="K6989">
            <v>363</v>
          </cell>
          <cell r="L6989" t="str">
            <v>YHT</v>
          </cell>
        </row>
        <row r="6989">
          <cell r="N6989">
            <v>11.7821572367027</v>
          </cell>
        </row>
        <row r="6990">
          <cell r="E6990" t="str">
            <v>HGC-Lib-2460242</v>
          </cell>
          <cell r="F6990" t="str">
            <v>HY-PAQ0092C-DNA-617</v>
          </cell>
          <cell r="G6990">
            <v>20</v>
          </cell>
          <cell r="H6990" t="str">
            <v>宏基因组文库</v>
          </cell>
          <cell r="I6990" t="str">
            <v>YHT</v>
          </cell>
          <cell r="J6990">
            <v>4.04</v>
          </cell>
          <cell r="K6990">
            <v>363</v>
          </cell>
          <cell r="L6990" t="str">
            <v>YHT</v>
          </cell>
        </row>
        <row r="6990">
          <cell r="N6990">
            <v>17.1222716677262</v>
          </cell>
        </row>
        <row r="6991">
          <cell r="E6991" t="str">
            <v>HGC-Lib-2460243</v>
          </cell>
          <cell r="F6991" t="str">
            <v>HY-PAQ0100C-DNA-617</v>
          </cell>
          <cell r="G6991">
            <v>20</v>
          </cell>
          <cell r="H6991" t="str">
            <v>宏基因组文库</v>
          </cell>
          <cell r="I6991" t="str">
            <v>YHT</v>
          </cell>
          <cell r="J6991">
            <v>0.126</v>
          </cell>
          <cell r="K6991">
            <v>507</v>
          </cell>
          <cell r="L6991" t="str">
            <v>YHT</v>
          </cell>
        </row>
        <row r="6991">
          <cell r="N6991">
            <v>0.382339553937187</v>
          </cell>
        </row>
        <row r="6992">
          <cell r="E6992" t="str">
            <v>HGC-Lib-2460244</v>
          </cell>
          <cell r="F6992" t="str">
            <v>HY-PAQ0081C-DNA-617</v>
          </cell>
          <cell r="G6992">
            <v>20</v>
          </cell>
          <cell r="H6992" t="str">
            <v>宏基因组文库</v>
          </cell>
          <cell r="I6992" t="str">
            <v>YHT</v>
          </cell>
          <cell r="J6992">
            <v>9.3</v>
          </cell>
          <cell r="K6992">
            <v>353</v>
          </cell>
          <cell r="L6992" t="str">
            <v>YHT</v>
          </cell>
        </row>
        <row r="6992">
          <cell r="N6992">
            <v>40.5317062540859</v>
          </cell>
        </row>
        <row r="6993">
          <cell r="E6993" t="str">
            <v>HGC-Lib-2460245</v>
          </cell>
          <cell r="F6993" t="str">
            <v>HY-PAQ0082C-DNA-617</v>
          </cell>
          <cell r="G6993">
            <v>20</v>
          </cell>
          <cell r="H6993" t="str">
            <v>宏基因组文库</v>
          </cell>
          <cell r="I6993" t="str">
            <v>YHT</v>
          </cell>
          <cell r="J6993" t="str">
            <v>/</v>
          </cell>
          <cell r="K6993">
            <v>545</v>
          </cell>
          <cell r="L6993" t="str">
            <v>YHT</v>
          </cell>
        </row>
        <row r="6993">
          <cell r="N6993" t="e">
            <v>#VALUE!</v>
          </cell>
        </row>
        <row r="6994">
          <cell r="E6994" t="str">
            <v>HGC-Lib-2460246</v>
          </cell>
          <cell r="F6994" t="str">
            <v>HY-PAQ0087C-DNA-617</v>
          </cell>
          <cell r="G6994">
            <v>20</v>
          </cell>
          <cell r="H6994" t="str">
            <v>宏基因组文库</v>
          </cell>
          <cell r="I6994" t="str">
            <v>YHT</v>
          </cell>
          <cell r="J6994">
            <v>1.51</v>
          </cell>
          <cell r="K6994">
            <v>450</v>
          </cell>
          <cell r="L6994" t="str">
            <v>YHT</v>
          </cell>
        </row>
        <row r="6994">
          <cell r="N6994">
            <v>5.16239316239316</v>
          </cell>
        </row>
        <row r="6995">
          <cell r="E6995" t="str">
            <v>HGC-Lib-2460247</v>
          </cell>
          <cell r="F6995" t="str">
            <v>HY-PAQ0089C-DNA-617</v>
          </cell>
          <cell r="G6995">
            <v>20</v>
          </cell>
          <cell r="H6995" t="str">
            <v>宏基因组文库</v>
          </cell>
          <cell r="I6995" t="str">
            <v>YHT</v>
          </cell>
          <cell r="J6995">
            <v>2.4</v>
          </cell>
          <cell r="K6995">
            <v>488</v>
          </cell>
          <cell r="L6995" t="str">
            <v>YHT</v>
          </cell>
        </row>
        <row r="6995">
          <cell r="N6995">
            <v>7.56620428751576</v>
          </cell>
        </row>
        <row r="6996">
          <cell r="E6996" t="str">
            <v>HGC-Lib-2460248</v>
          </cell>
          <cell r="F6996" t="str">
            <v>HY-PAQ0090C-DNA-617</v>
          </cell>
          <cell r="G6996">
            <v>20</v>
          </cell>
          <cell r="H6996" t="str">
            <v>宏基因组文库</v>
          </cell>
          <cell r="I6996" t="str">
            <v>YHT</v>
          </cell>
          <cell r="J6996">
            <v>2.48</v>
          </cell>
          <cell r="K6996">
            <v>453</v>
          </cell>
          <cell r="L6996" t="str">
            <v>YHT</v>
          </cell>
        </row>
        <row r="6996">
          <cell r="N6996">
            <v>8.42248259466803</v>
          </cell>
        </row>
        <row r="6997">
          <cell r="E6997" t="str">
            <v>HGC-Lib-2460266</v>
          </cell>
          <cell r="F6997" t="str">
            <v>ZFQ-Ca</v>
          </cell>
          <cell r="G6997">
            <v>100</v>
          </cell>
          <cell r="H6997" t="str">
            <v>10× 3'单细胞</v>
          </cell>
          <cell r="I6997" t="str">
            <v>YHT</v>
          </cell>
          <cell r="J6997">
            <v>49.2</v>
          </cell>
          <cell r="K6997">
            <v>510</v>
          </cell>
          <cell r="L6997" t="str">
            <v>ZZ</v>
          </cell>
        </row>
        <row r="6997">
          <cell r="N6997">
            <v>148.41628959276</v>
          </cell>
        </row>
        <row r="6998">
          <cell r="E6998" t="str">
            <v>HGC-Lib-2460267</v>
          </cell>
          <cell r="F6998" t="str">
            <v>LH-N</v>
          </cell>
          <cell r="G6998">
            <v>100</v>
          </cell>
          <cell r="H6998" t="str">
            <v>10× 3'单细胞</v>
          </cell>
          <cell r="I6998" t="str">
            <v>YHT</v>
          </cell>
          <cell r="J6998">
            <v>31.8</v>
          </cell>
          <cell r="K6998">
            <v>516</v>
          </cell>
          <cell r="L6998" t="str">
            <v>ZZ</v>
          </cell>
        </row>
        <row r="6998">
          <cell r="N6998">
            <v>94.8121645796064</v>
          </cell>
        </row>
        <row r="6999">
          <cell r="E6999" t="str">
            <v>HGC-Lib-2460268</v>
          </cell>
          <cell r="F6999">
            <v>7</v>
          </cell>
          <cell r="G6999">
            <v>10</v>
          </cell>
          <cell r="H6999" t="str">
            <v>10x空间转录组</v>
          </cell>
          <cell r="I6999" t="str">
            <v>YHT</v>
          </cell>
          <cell r="J6999">
            <v>16.6</v>
          </cell>
          <cell r="K6999">
            <v>485</v>
          </cell>
          <cell r="L6999" t="str">
            <v>ZZ</v>
          </cell>
        </row>
        <row r="6999">
          <cell r="N6999">
            <v>52.6566217287867</v>
          </cell>
        </row>
        <row r="7000">
          <cell r="E7000" t="str">
            <v>HGC-Lib-2460269</v>
          </cell>
          <cell r="F7000" t="str">
            <v>S009</v>
          </cell>
          <cell r="G7000">
            <v>10</v>
          </cell>
          <cell r="H7000" t="str">
            <v>10x空间转录组</v>
          </cell>
          <cell r="I7000" t="str">
            <v>YHT</v>
          </cell>
          <cell r="J7000">
            <v>11.2</v>
          </cell>
          <cell r="K7000">
            <v>466</v>
          </cell>
          <cell r="L7000" t="str">
            <v>ZZ</v>
          </cell>
        </row>
        <row r="7000">
          <cell r="N7000">
            <v>36.9758996368438</v>
          </cell>
        </row>
        <row r="7001">
          <cell r="E7001" t="str">
            <v>HGC-Lib-2460270</v>
          </cell>
          <cell r="F7001" t="str">
            <v>S024</v>
          </cell>
          <cell r="G7001">
            <v>10</v>
          </cell>
          <cell r="H7001" t="str">
            <v>10x空间转录组</v>
          </cell>
          <cell r="I7001" t="str">
            <v>YHT</v>
          </cell>
          <cell r="J7001">
            <v>13.6</v>
          </cell>
          <cell r="K7001">
            <v>480</v>
          </cell>
          <cell r="L7001" t="str">
            <v>ZZ</v>
          </cell>
        </row>
        <row r="7001">
          <cell r="N7001">
            <v>43.5897435897436</v>
          </cell>
        </row>
        <row r="7002">
          <cell r="E7002" t="str">
            <v>HGC-Lib-2460271</v>
          </cell>
          <cell r="F7002">
            <v>1</v>
          </cell>
          <cell r="G7002">
            <v>10</v>
          </cell>
          <cell r="H7002" t="str">
            <v>10x空间转录组</v>
          </cell>
          <cell r="I7002" t="str">
            <v>YHT</v>
          </cell>
          <cell r="J7002">
            <v>4.58</v>
          </cell>
          <cell r="K7002">
            <v>448</v>
          </cell>
          <cell r="L7002" t="str">
            <v>ZZ</v>
          </cell>
        </row>
        <row r="7002">
          <cell r="N7002">
            <v>15.728021978022</v>
          </cell>
        </row>
        <row r="7003">
          <cell r="E7003" t="str">
            <v>HGC-Lib-2460272</v>
          </cell>
          <cell r="F7003" t="str">
            <v>NC</v>
          </cell>
          <cell r="G7003">
            <v>6</v>
          </cell>
          <cell r="H7003" t="str">
            <v>mRNA文库</v>
          </cell>
          <cell r="I7003" t="str">
            <v>YHT</v>
          </cell>
          <cell r="J7003" t="str">
            <v>/</v>
          </cell>
          <cell r="K7003">
            <v>505</v>
          </cell>
          <cell r="L7003" t="str">
            <v>YHT</v>
          </cell>
        </row>
        <row r="7003">
          <cell r="N7003" t="e">
            <v>#VALUE!</v>
          </cell>
        </row>
        <row r="7004">
          <cell r="E7004" t="str">
            <v>HGC-Lib-2460273</v>
          </cell>
          <cell r="F7004">
            <v>1</v>
          </cell>
          <cell r="G7004">
            <v>6</v>
          </cell>
          <cell r="H7004" t="str">
            <v>mRNA文库</v>
          </cell>
          <cell r="I7004" t="str">
            <v>YHT</v>
          </cell>
          <cell r="J7004" t="str">
            <v>/</v>
          </cell>
          <cell r="K7004">
            <v>544</v>
          </cell>
          <cell r="L7004" t="str">
            <v>YHT</v>
          </cell>
        </row>
        <row r="7004">
          <cell r="N7004" t="e">
            <v>#VALUE!</v>
          </cell>
        </row>
        <row r="7005">
          <cell r="E7005" t="str">
            <v>HGC-Lib-2460274</v>
          </cell>
          <cell r="F7005">
            <v>2</v>
          </cell>
          <cell r="G7005">
            <v>6</v>
          </cell>
          <cell r="H7005" t="str">
            <v>mRNA文库</v>
          </cell>
          <cell r="I7005" t="str">
            <v>YHT</v>
          </cell>
          <cell r="J7005" t="str">
            <v>/</v>
          </cell>
          <cell r="K7005">
            <v>525</v>
          </cell>
          <cell r="L7005" t="str">
            <v>YHT</v>
          </cell>
        </row>
        <row r="7005">
          <cell r="N7005" t="e">
            <v>#VALUE!</v>
          </cell>
        </row>
        <row r="7006">
          <cell r="E7006" t="str">
            <v>HGC-Lib-2460293</v>
          </cell>
          <cell r="F7006" t="str">
            <v>Tilapia_Spleen</v>
          </cell>
        </row>
        <row r="7006">
          <cell r="H7006" t="str">
            <v>ATAC-Seq文库</v>
          </cell>
          <cell r="I7006" t="str">
            <v>YHT</v>
          </cell>
          <cell r="J7006">
            <v>4.42</v>
          </cell>
          <cell r="K7006">
            <v>317</v>
          </cell>
          <cell r="L7006" t="str">
            <v>ZZ</v>
          </cell>
        </row>
        <row r="7006">
          <cell r="N7006">
            <v>21.4511041009464</v>
          </cell>
        </row>
        <row r="7007">
          <cell r="E7007" t="str">
            <v>HGC-Lib-2460294</v>
          </cell>
          <cell r="F7007" t="str">
            <v>Tilapia_Headkidney</v>
          </cell>
        </row>
        <row r="7007">
          <cell r="H7007" t="str">
            <v>ATAC-Seq文库</v>
          </cell>
          <cell r="I7007" t="str">
            <v>YHT</v>
          </cell>
          <cell r="J7007">
            <v>5.72</v>
          </cell>
          <cell r="K7007">
            <v>414</v>
          </cell>
          <cell r="L7007" t="str">
            <v>ZZ</v>
          </cell>
        </row>
        <row r="7007">
          <cell r="N7007">
            <v>21.256038647343</v>
          </cell>
        </row>
        <row r="7008">
          <cell r="E7008" t="str">
            <v>HGC-Lib-2460295</v>
          </cell>
          <cell r="F7008" t="str">
            <v>Tilapia_Gut</v>
          </cell>
        </row>
        <row r="7008">
          <cell r="H7008" t="str">
            <v>ATAC-Seq文库</v>
          </cell>
          <cell r="I7008" t="str">
            <v>YHT</v>
          </cell>
          <cell r="J7008">
            <v>11.8</v>
          </cell>
          <cell r="K7008">
            <v>374</v>
          </cell>
          <cell r="L7008" t="str">
            <v>ZZ</v>
          </cell>
        </row>
        <row r="7008">
          <cell r="N7008">
            <v>48.5396955985191</v>
          </cell>
        </row>
        <row r="7009">
          <cell r="E7009" t="str">
            <v>HGC-Lib-2460296</v>
          </cell>
          <cell r="F7009" t="str">
            <v>Tilapia_Stomach</v>
          </cell>
        </row>
        <row r="7009">
          <cell r="H7009" t="str">
            <v>ATAC-Seq文库</v>
          </cell>
          <cell r="I7009" t="str">
            <v>YHT</v>
          </cell>
          <cell r="J7009">
            <v>9.7</v>
          </cell>
          <cell r="K7009">
            <v>438</v>
          </cell>
          <cell r="L7009" t="str">
            <v>ZZ</v>
          </cell>
        </row>
        <row r="7009">
          <cell r="N7009">
            <v>34.0709518791711</v>
          </cell>
        </row>
        <row r="7010">
          <cell r="E7010" t="str">
            <v>HGC-Lib-2460297</v>
          </cell>
          <cell r="F7010" t="str">
            <v>p6</v>
          </cell>
          <cell r="G7010">
            <v>2</v>
          </cell>
          <cell r="H7010" t="str">
            <v>PCR产物文库</v>
          </cell>
          <cell r="I7010" t="str">
            <v>GZQ</v>
          </cell>
          <cell r="J7010">
            <v>90.2</v>
          </cell>
          <cell r="K7010">
            <v>417</v>
          </cell>
          <cell r="L7010" t="str">
            <v>YHT</v>
          </cell>
        </row>
        <row r="7010">
          <cell r="N7010">
            <v>332.779929902232</v>
          </cell>
        </row>
        <row r="7011">
          <cell r="E7011" t="str">
            <v>HGC-Lib-2460298</v>
          </cell>
          <cell r="F7011" t="str">
            <v>ANC</v>
          </cell>
          <cell r="G7011">
            <v>2</v>
          </cell>
          <cell r="H7011" t="str">
            <v>PCR产物文库</v>
          </cell>
          <cell r="I7011" t="str">
            <v>GZQ</v>
          </cell>
          <cell r="J7011">
            <v>32.8</v>
          </cell>
          <cell r="K7011">
            <v>429</v>
          </cell>
          <cell r="L7011" t="str">
            <v>YHT</v>
          </cell>
        </row>
        <row r="7011">
          <cell r="N7011">
            <v>117.62596377981</v>
          </cell>
        </row>
        <row r="7012">
          <cell r="E7012" t="str">
            <v>HGC-Lib-2460299</v>
          </cell>
          <cell r="F7012" t="str">
            <v>2W</v>
          </cell>
          <cell r="G7012">
            <v>6</v>
          </cell>
          <cell r="H7012" t="str">
            <v>10XATAC测序</v>
          </cell>
          <cell r="I7012" t="str">
            <v>GZQ</v>
          </cell>
          <cell r="J7012">
            <v>0.716</v>
          </cell>
          <cell r="K7012">
            <v>446</v>
          </cell>
          <cell r="L7012" t="str">
            <v>YHT</v>
          </cell>
        </row>
        <row r="7012">
          <cell r="N7012">
            <v>2.46981717833736</v>
          </cell>
        </row>
        <row r="7013">
          <cell r="E7013" t="str">
            <v>HGC-Lib-2460300</v>
          </cell>
          <cell r="F7013" t="str">
            <v>4W</v>
          </cell>
          <cell r="G7013">
            <v>6</v>
          </cell>
          <cell r="H7013" t="str">
            <v>10XATAC测序</v>
          </cell>
          <cell r="I7013" t="str">
            <v>GZQ</v>
          </cell>
          <cell r="J7013">
            <v>0.724</v>
          </cell>
          <cell r="K7013">
            <v>463</v>
          </cell>
          <cell r="L7013" t="str">
            <v>YHT</v>
          </cell>
        </row>
        <row r="7013">
          <cell r="N7013">
            <v>2.40571523508888</v>
          </cell>
        </row>
        <row r="7014">
          <cell r="E7014" t="str">
            <v>HGC-Lib-2460332</v>
          </cell>
          <cell r="F7014" t="str">
            <v>ER1-1</v>
          </cell>
          <cell r="G7014" t="str">
            <v>2G</v>
          </cell>
          <cell r="H7014" t="str">
            <v>RNA-seq文库</v>
          </cell>
          <cell r="I7014" t="str">
            <v>GZQ</v>
          </cell>
          <cell r="J7014">
            <v>26.6</v>
          </cell>
          <cell r="K7014">
            <v>334</v>
          </cell>
          <cell r="L7014" t="str">
            <v>YHT</v>
          </cell>
        </row>
        <row r="7014">
          <cell r="N7014">
            <v>122.524182404422</v>
          </cell>
        </row>
        <row r="7015">
          <cell r="E7015" t="str">
            <v>HGC-Lib-2460333</v>
          </cell>
          <cell r="F7015" t="str">
            <v>ER1-2</v>
          </cell>
          <cell r="G7015" t="str">
            <v>2G</v>
          </cell>
          <cell r="H7015" t="str">
            <v>RNA-seq文库</v>
          </cell>
          <cell r="I7015" t="str">
            <v>GZQ</v>
          </cell>
          <cell r="J7015">
            <v>20.2</v>
          </cell>
          <cell r="K7015">
            <v>348</v>
          </cell>
          <cell r="L7015" t="str">
            <v>YHT</v>
          </cell>
        </row>
        <row r="7015">
          <cell r="N7015">
            <v>89.3015030946065</v>
          </cell>
        </row>
        <row r="7016">
          <cell r="E7016" t="str">
            <v>HGC-Lib-2460334</v>
          </cell>
          <cell r="F7016" t="str">
            <v>ER1-3</v>
          </cell>
          <cell r="G7016" t="str">
            <v>2G</v>
          </cell>
          <cell r="H7016" t="str">
            <v>RNA-seq文库</v>
          </cell>
          <cell r="I7016" t="str">
            <v>GZQ</v>
          </cell>
          <cell r="J7016">
            <v>20.8</v>
          </cell>
          <cell r="K7016">
            <v>333</v>
          </cell>
          <cell r="L7016" t="str">
            <v>YHT</v>
          </cell>
        </row>
        <row r="7016">
          <cell r="N7016">
            <v>96.0960960960961</v>
          </cell>
        </row>
        <row r="7017">
          <cell r="E7017" t="str">
            <v>HGC-Lib-2460335</v>
          </cell>
          <cell r="F7017" t="str">
            <v>ER2-1</v>
          </cell>
          <cell r="G7017" t="str">
            <v>2G</v>
          </cell>
          <cell r="H7017" t="str">
            <v>RNA-seq文库</v>
          </cell>
          <cell r="I7017" t="str">
            <v>GZQ</v>
          </cell>
          <cell r="J7017">
            <v>23</v>
          </cell>
          <cell r="K7017">
            <v>362</v>
          </cell>
          <cell r="L7017" t="str">
            <v>YHT</v>
          </cell>
        </row>
        <row r="7017">
          <cell r="N7017">
            <v>97.7475563110922</v>
          </cell>
        </row>
        <row r="7018">
          <cell r="E7018" t="str">
            <v>HGC-Lib-2460336</v>
          </cell>
          <cell r="F7018" t="str">
            <v>ER2-2</v>
          </cell>
          <cell r="G7018" t="str">
            <v>2G</v>
          </cell>
          <cell r="H7018" t="str">
            <v>RNA-seq文库</v>
          </cell>
          <cell r="I7018" t="str">
            <v>GZQ</v>
          </cell>
          <cell r="J7018">
            <v>24.8</v>
          </cell>
          <cell r="K7018">
            <v>329</v>
          </cell>
          <cell r="L7018" t="str">
            <v>YHT</v>
          </cell>
        </row>
        <row r="7018">
          <cell r="N7018">
            <v>115.969137245733</v>
          </cell>
        </row>
        <row r="7019">
          <cell r="E7019" t="str">
            <v>HGC-Lib-2460337</v>
          </cell>
          <cell r="F7019" t="str">
            <v>ER2-3</v>
          </cell>
          <cell r="G7019" t="str">
            <v>2G</v>
          </cell>
          <cell r="H7019" t="str">
            <v>RNA-seq文库</v>
          </cell>
          <cell r="I7019" t="str">
            <v>GZQ</v>
          </cell>
          <cell r="J7019">
            <v>22.8</v>
          </cell>
          <cell r="K7019">
            <v>323</v>
          </cell>
          <cell r="L7019" t="str">
            <v>YHT</v>
          </cell>
        </row>
        <row r="7019">
          <cell r="N7019">
            <v>108.597285067873</v>
          </cell>
        </row>
        <row r="7020">
          <cell r="E7020" t="str">
            <v>HGC-Lib-2460338</v>
          </cell>
          <cell r="F7020" t="str">
            <v>ER3-1</v>
          </cell>
          <cell r="G7020" t="str">
            <v>2G</v>
          </cell>
          <cell r="H7020" t="str">
            <v>RNA-seq文库</v>
          </cell>
          <cell r="I7020" t="str">
            <v>GZQ</v>
          </cell>
          <cell r="J7020">
            <v>22.4</v>
          </cell>
          <cell r="K7020">
            <v>336</v>
          </cell>
          <cell r="L7020" t="str">
            <v>YHT</v>
          </cell>
        </row>
        <row r="7020">
          <cell r="N7020">
            <v>102.564102564103</v>
          </cell>
        </row>
        <row r="7021">
          <cell r="E7021" t="str">
            <v>HGC-Lib-2460339</v>
          </cell>
          <cell r="F7021" t="str">
            <v>ER3-2</v>
          </cell>
          <cell r="G7021" t="str">
            <v>2G</v>
          </cell>
          <cell r="H7021" t="str">
            <v>RNA-seq文库</v>
          </cell>
          <cell r="I7021" t="str">
            <v>GZQ</v>
          </cell>
          <cell r="J7021">
            <v>20.2</v>
          </cell>
          <cell r="K7021">
            <v>348</v>
          </cell>
          <cell r="L7021" t="str">
            <v>YHT</v>
          </cell>
        </row>
        <row r="7021">
          <cell r="N7021">
            <v>89.3015030946065</v>
          </cell>
        </row>
        <row r="7022">
          <cell r="E7022" t="str">
            <v>HGC-Lib-2460340</v>
          </cell>
          <cell r="F7022" t="str">
            <v>ER3-3</v>
          </cell>
          <cell r="G7022" t="str">
            <v>2G</v>
          </cell>
          <cell r="H7022" t="str">
            <v>RNA-seq文库</v>
          </cell>
          <cell r="I7022" t="str">
            <v>GZQ</v>
          </cell>
          <cell r="J7022">
            <v>22.4</v>
          </cell>
          <cell r="K7022">
            <v>332</v>
          </cell>
          <cell r="L7022" t="str">
            <v>YHT</v>
          </cell>
        </row>
        <row r="7022">
          <cell r="N7022">
            <v>103.799814643188</v>
          </cell>
        </row>
        <row r="7023">
          <cell r="E7023" t="str">
            <v>HGC-Lib-2460341</v>
          </cell>
          <cell r="F7023" t="str">
            <v>ER5-1</v>
          </cell>
          <cell r="G7023" t="str">
            <v>2G</v>
          </cell>
          <cell r="H7023" t="str">
            <v>RNA-seq文库</v>
          </cell>
          <cell r="I7023" t="str">
            <v>GZQ</v>
          </cell>
          <cell r="J7023">
            <v>14</v>
          </cell>
          <cell r="K7023">
            <v>328</v>
          </cell>
          <cell r="L7023" t="str">
            <v>YHT</v>
          </cell>
        </row>
        <row r="7023">
          <cell r="N7023">
            <v>65.6660412757974</v>
          </cell>
        </row>
        <row r="7024">
          <cell r="E7024" t="str">
            <v>HGC-Lib-2460342</v>
          </cell>
          <cell r="F7024" t="str">
            <v>ER5-2</v>
          </cell>
          <cell r="G7024" t="str">
            <v>2G</v>
          </cell>
          <cell r="H7024" t="str">
            <v>RNA-seq文库</v>
          </cell>
          <cell r="I7024" t="str">
            <v>GZQ</v>
          </cell>
          <cell r="J7024">
            <v>14.8</v>
          </cell>
          <cell r="K7024">
            <v>331</v>
          </cell>
          <cell r="L7024" t="str">
            <v>YHT</v>
          </cell>
        </row>
        <row r="7024">
          <cell r="N7024">
            <v>68.7892168254706</v>
          </cell>
        </row>
        <row r="7025">
          <cell r="E7025" t="str">
            <v>HGC-Lib-2460343</v>
          </cell>
          <cell r="F7025" t="str">
            <v>ER5-3</v>
          </cell>
          <cell r="G7025" t="str">
            <v>2G</v>
          </cell>
          <cell r="H7025" t="str">
            <v>RNA-seq文库</v>
          </cell>
          <cell r="I7025" t="str">
            <v>GZQ</v>
          </cell>
          <cell r="J7025">
            <v>25.2</v>
          </cell>
          <cell r="K7025">
            <v>340</v>
          </cell>
          <cell r="L7025" t="str">
            <v>YHT</v>
          </cell>
        </row>
        <row r="7025">
          <cell r="N7025">
            <v>114.027149321267</v>
          </cell>
        </row>
        <row r="7026">
          <cell r="E7026" t="str">
            <v>HGC-POOL-2460344</v>
          </cell>
          <cell r="F7026" t="str">
            <v>A240729-1</v>
          </cell>
          <cell r="G7026">
            <v>8</v>
          </cell>
          <cell r="H7026" t="str">
            <v>PCR产物文库</v>
          </cell>
          <cell r="I7026" t="str">
            <v>GZQ</v>
          </cell>
          <cell r="J7026">
            <v>7.7</v>
          </cell>
          <cell r="K7026">
            <v>338</v>
          </cell>
          <cell r="L7026" t="str">
            <v>YHT</v>
          </cell>
        </row>
        <row r="7026">
          <cell r="N7026">
            <v>35.0477924442421</v>
          </cell>
        </row>
        <row r="7027">
          <cell r="E7027" t="str">
            <v>HGC-POOL-2460345</v>
          </cell>
          <cell r="F7027" t="str">
            <v>A240729-2</v>
          </cell>
          <cell r="G7027">
            <v>8</v>
          </cell>
          <cell r="H7027" t="str">
            <v>PCR产物文库</v>
          </cell>
          <cell r="I7027" t="str">
            <v>GZQ</v>
          </cell>
          <cell r="J7027">
            <v>19.1</v>
          </cell>
          <cell r="K7027">
            <v>365</v>
          </cell>
          <cell r="L7027" t="str">
            <v>YHT</v>
          </cell>
        </row>
        <row r="7027">
          <cell r="N7027">
            <v>80.5057955742887</v>
          </cell>
        </row>
        <row r="7028">
          <cell r="E7028" t="str">
            <v>HGC-Lib-2460362</v>
          </cell>
          <cell r="F7028" t="str">
            <v>ARP1-CON1</v>
          </cell>
          <cell r="G7028">
            <v>10</v>
          </cell>
          <cell r="H7028" t="str">
            <v>10XATAC测序</v>
          </cell>
          <cell r="I7028" t="str">
            <v>YHT</v>
          </cell>
          <cell r="J7028">
            <v>1.66</v>
          </cell>
          <cell r="K7028">
            <v>445</v>
          </cell>
          <cell r="L7028" t="str">
            <v>YHT</v>
          </cell>
        </row>
        <row r="7028">
          <cell r="N7028">
            <v>5.73898012100259</v>
          </cell>
        </row>
        <row r="7029">
          <cell r="E7029" t="str">
            <v>HGC-Lib-2460363</v>
          </cell>
          <cell r="F7029" t="str">
            <v>ARP1-CON2</v>
          </cell>
          <cell r="G7029">
            <v>10</v>
          </cell>
          <cell r="H7029" t="str">
            <v>10XATAC测序</v>
          </cell>
          <cell r="I7029" t="str">
            <v>YHT</v>
          </cell>
          <cell r="J7029">
            <v>0.97</v>
          </cell>
          <cell r="K7029">
            <v>381</v>
          </cell>
          <cell r="L7029" t="str">
            <v>YHT</v>
          </cell>
        </row>
        <row r="7029">
          <cell r="N7029">
            <v>3.91681809004644</v>
          </cell>
        </row>
        <row r="7030">
          <cell r="E7030" t="str">
            <v>HGC-Lib-2460364</v>
          </cell>
          <cell r="F7030" t="str">
            <v>ARP1-CON3</v>
          </cell>
          <cell r="G7030">
            <v>10</v>
          </cell>
          <cell r="H7030" t="str">
            <v>10XATAC测序</v>
          </cell>
          <cell r="I7030" t="str">
            <v>YHT</v>
          </cell>
          <cell r="J7030">
            <v>0.436</v>
          </cell>
          <cell r="K7030">
            <v>440</v>
          </cell>
          <cell r="L7030" t="str">
            <v>YHT</v>
          </cell>
        </row>
        <row r="7030">
          <cell r="N7030">
            <v>1.52447552447552</v>
          </cell>
        </row>
        <row r="7031">
          <cell r="E7031" t="str">
            <v>HGC-Lib-2460365</v>
          </cell>
          <cell r="F7031" t="str">
            <v>ARP1-#2-1</v>
          </cell>
          <cell r="G7031">
            <v>10</v>
          </cell>
          <cell r="H7031" t="str">
            <v>10XATAC测序</v>
          </cell>
          <cell r="I7031" t="str">
            <v>GZQ</v>
          </cell>
          <cell r="J7031">
            <v>0.474</v>
          </cell>
          <cell r="K7031">
            <v>389</v>
          </cell>
          <cell r="L7031" t="str">
            <v>YHT</v>
          </cell>
        </row>
        <row r="7031">
          <cell r="N7031">
            <v>1.87462922681432</v>
          </cell>
        </row>
        <row r="7032">
          <cell r="E7032" t="str">
            <v>HGC-Lib-2460366</v>
          </cell>
          <cell r="F7032" t="str">
            <v>ARP1-#2-2</v>
          </cell>
          <cell r="G7032">
            <v>10</v>
          </cell>
          <cell r="H7032" t="str">
            <v>10XATAC测序</v>
          </cell>
          <cell r="I7032" t="str">
            <v>GZQ</v>
          </cell>
          <cell r="J7032">
            <v>1.6</v>
          </cell>
          <cell r="K7032">
            <v>422</v>
          </cell>
          <cell r="L7032" t="str">
            <v>YHT</v>
          </cell>
        </row>
        <row r="7032">
          <cell r="N7032">
            <v>5.83302952971199</v>
          </cell>
        </row>
        <row r="7033">
          <cell r="E7033" t="str">
            <v>HGC-Lib-2460367</v>
          </cell>
          <cell r="F7033" t="str">
            <v>ARP1-#2-3</v>
          </cell>
          <cell r="G7033">
            <v>10</v>
          </cell>
          <cell r="H7033" t="str">
            <v>10XATAC测序</v>
          </cell>
          <cell r="I7033" t="str">
            <v>GZQ</v>
          </cell>
          <cell r="J7033">
            <v>1.26</v>
          </cell>
          <cell r="K7033">
            <v>378</v>
          </cell>
          <cell r="L7033" t="str">
            <v>YHT</v>
          </cell>
        </row>
        <row r="7033">
          <cell r="N7033">
            <v>5.12820512820513</v>
          </cell>
        </row>
        <row r="7034">
          <cell r="E7034" t="str">
            <v>HGC-Lib-2460368</v>
          </cell>
          <cell r="F7034" t="str">
            <v>ARP1-#4-1</v>
          </cell>
          <cell r="G7034">
            <v>10</v>
          </cell>
          <cell r="H7034" t="str">
            <v>10XATAC测序</v>
          </cell>
          <cell r="I7034" t="str">
            <v>GZQ</v>
          </cell>
          <cell r="J7034">
            <v>0.482</v>
          </cell>
          <cell r="K7034">
            <v>377</v>
          </cell>
          <cell r="L7034" t="str">
            <v>YHT</v>
          </cell>
        </row>
        <row r="7034">
          <cell r="N7034">
            <v>1.96694552132218</v>
          </cell>
        </row>
        <row r="7035">
          <cell r="E7035" t="str">
            <v>HGC-Lib-2460369</v>
          </cell>
          <cell r="F7035" t="str">
            <v>ARP1-#4-2</v>
          </cell>
          <cell r="G7035">
            <v>10</v>
          </cell>
          <cell r="H7035" t="str">
            <v>10XATAC测序</v>
          </cell>
          <cell r="I7035" t="str">
            <v>GZQ</v>
          </cell>
          <cell r="J7035">
            <v>3.88</v>
          </cell>
          <cell r="K7035">
            <v>531</v>
          </cell>
          <cell r="L7035" t="str">
            <v>YHT</v>
          </cell>
        </row>
        <row r="7035">
          <cell r="N7035">
            <v>11.2414892075909</v>
          </cell>
        </row>
        <row r="7036">
          <cell r="E7036" t="str">
            <v>HGC-Lib-2460370</v>
          </cell>
          <cell r="F7036" t="str">
            <v>ARP1-#4-3</v>
          </cell>
          <cell r="G7036">
            <v>10</v>
          </cell>
          <cell r="H7036" t="str">
            <v>10XATAC测序</v>
          </cell>
          <cell r="I7036" t="str">
            <v>GZQ</v>
          </cell>
          <cell r="J7036">
            <v>2.9</v>
          </cell>
          <cell r="K7036">
            <v>435</v>
          </cell>
          <cell r="L7036" t="str">
            <v>YHT</v>
          </cell>
        </row>
        <row r="7036">
          <cell r="N7036">
            <v>10.2564102564103</v>
          </cell>
        </row>
        <row r="7037">
          <cell r="E7037" t="str">
            <v>HGC-Lib-2460371</v>
          </cell>
          <cell r="F7037" t="str">
            <v>LR240712O-2807A</v>
          </cell>
          <cell r="G7037">
            <v>20</v>
          </cell>
          <cell r="H7037" t="str">
            <v>宏转录组文库</v>
          </cell>
          <cell r="I7037" t="str">
            <v>GZQ</v>
          </cell>
          <cell r="J7037">
            <v>1.91</v>
          </cell>
        </row>
        <row r="7037">
          <cell r="N7037" t="e">
            <v>#DIV/0!</v>
          </cell>
        </row>
        <row r="7038">
          <cell r="E7038" t="str">
            <v>HGC-Lib-2460372</v>
          </cell>
          <cell r="F7038" t="str">
            <v>LR240712O-2808A</v>
          </cell>
          <cell r="G7038">
            <v>20</v>
          </cell>
          <cell r="H7038" t="str">
            <v>宏转录组文库</v>
          </cell>
          <cell r="I7038" t="str">
            <v>GZQ</v>
          </cell>
          <cell r="J7038">
            <v>2.06</v>
          </cell>
        </row>
        <row r="7038">
          <cell r="N7038" t="e">
            <v>#DIV/0!</v>
          </cell>
        </row>
        <row r="7039">
          <cell r="E7039" t="str">
            <v>HGC-Lib-2460373</v>
          </cell>
          <cell r="F7039" t="str">
            <v>LR240701O-6785A</v>
          </cell>
          <cell r="G7039">
            <v>2</v>
          </cell>
          <cell r="H7039" t="str">
            <v>原核链特异性转录组文库</v>
          </cell>
          <cell r="I7039" t="str">
            <v>GZQ</v>
          </cell>
          <cell r="J7039">
            <v>8.36</v>
          </cell>
        </row>
        <row r="7039">
          <cell r="N7039" t="e">
            <v>#DIV/0!</v>
          </cell>
        </row>
        <row r="7040">
          <cell r="E7040" t="str">
            <v>HGC-Lib-2460374</v>
          </cell>
          <cell r="F7040" t="str">
            <v>LR240701O-6786A</v>
          </cell>
          <cell r="G7040">
            <v>2</v>
          </cell>
          <cell r="H7040" t="str">
            <v>原核链特异性转录组文库</v>
          </cell>
          <cell r="I7040" t="str">
            <v>GZQ</v>
          </cell>
          <cell r="J7040">
            <v>5.04</v>
          </cell>
        </row>
        <row r="7040">
          <cell r="N7040" t="e">
            <v>#DIV/0!</v>
          </cell>
        </row>
        <row r="7041">
          <cell r="E7041" t="str">
            <v>HGC-Lib-2460375</v>
          </cell>
          <cell r="F7041" t="str">
            <v>LR240701O-6787A</v>
          </cell>
          <cell r="G7041">
            <v>2</v>
          </cell>
          <cell r="H7041" t="str">
            <v>原核链特异性转录组文库</v>
          </cell>
          <cell r="I7041" t="str">
            <v>GZQ</v>
          </cell>
          <cell r="J7041">
            <v>29.4</v>
          </cell>
        </row>
        <row r="7041">
          <cell r="N7041" t="e">
            <v>#DIV/0!</v>
          </cell>
        </row>
        <row r="7042">
          <cell r="E7042" t="str">
            <v>HGC-Lib-2460376</v>
          </cell>
          <cell r="F7042" t="str">
            <v>LR240701O-6788A</v>
          </cell>
          <cell r="G7042">
            <v>2</v>
          </cell>
          <cell r="H7042" t="str">
            <v>原核链特异性转录组文库</v>
          </cell>
          <cell r="I7042" t="str">
            <v>GZQ</v>
          </cell>
          <cell r="J7042">
            <v>2.18</v>
          </cell>
        </row>
        <row r="7042">
          <cell r="N7042" t="e">
            <v>#DIV/0!</v>
          </cell>
        </row>
        <row r="7043">
          <cell r="E7043" t="str">
            <v>HGC-Lib-2460377</v>
          </cell>
          <cell r="F7043" t="str">
            <v>LR240701O-6790A</v>
          </cell>
          <cell r="G7043">
            <v>2</v>
          </cell>
          <cell r="H7043" t="str">
            <v>原核链特异性转录组文库</v>
          </cell>
          <cell r="I7043" t="str">
            <v>GZQ</v>
          </cell>
          <cell r="J7043">
            <v>4.16</v>
          </cell>
        </row>
        <row r="7043">
          <cell r="N7043" t="e">
            <v>#DIV/0!</v>
          </cell>
        </row>
        <row r="7044">
          <cell r="E7044" t="str">
            <v>HGC-Lib-2460378</v>
          </cell>
          <cell r="F7044" t="str">
            <v>LR240701O-7243B</v>
          </cell>
          <cell r="G7044">
            <v>2</v>
          </cell>
          <cell r="H7044" t="str">
            <v>原核链特异性转录组文库</v>
          </cell>
          <cell r="I7044" t="str">
            <v>GZQ</v>
          </cell>
          <cell r="J7044">
            <v>33.6</v>
          </cell>
        </row>
        <row r="7044">
          <cell r="N7044" t="e">
            <v>#DIV/0!</v>
          </cell>
        </row>
        <row r="7045">
          <cell r="E7045" t="str">
            <v>HGC-Lib-2460379</v>
          </cell>
          <cell r="F7045" t="str">
            <v>LR240701O-7244B</v>
          </cell>
          <cell r="G7045">
            <v>2</v>
          </cell>
          <cell r="H7045" t="str">
            <v>原核链特异性转录组文库</v>
          </cell>
          <cell r="I7045" t="str">
            <v>GZQ</v>
          </cell>
          <cell r="J7045">
            <v>33.6</v>
          </cell>
        </row>
        <row r="7045">
          <cell r="N7045" t="e">
            <v>#DIV/0!</v>
          </cell>
        </row>
        <row r="7046">
          <cell r="E7046" t="str">
            <v>HGC-Lib-2460380</v>
          </cell>
          <cell r="F7046" t="str">
            <v>LR240701O-7245B</v>
          </cell>
          <cell r="G7046">
            <v>2</v>
          </cell>
          <cell r="H7046" t="str">
            <v>原核链特异性转录组文库</v>
          </cell>
          <cell r="I7046" t="str">
            <v>GZQ</v>
          </cell>
          <cell r="J7046">
            <v>32</v>
          </cell>
        </row>
        <row r="7046">
          <cell r="N7046" t="e">
            <v>#DIV/0!</v>
          </cell>
        </row>
        <row r="7047">
          <cell r="E7047" t="str">
            <v>HGC-Lib-2460381</v>
          </cell>
          <cell r="F7047" t="str">
            <v>LR240701O-7246B</v>
          </cell>
          <cell r="G7047">
            <v>2</v>
          </cell>
          <cell r="H7047" t="str">
            <v>原核链特异性转录组文库</v>
          </cell>
          <cell r="I7047" t="str">
            <v>GZQ</v>
          </cell>
          <cell r="J7047">
            <v>9.66</v>
          </cell>
        </row>
        <row r="7047">
          <cell r="N7047" t="e">
            <v>#DIV/0!</v>
          </cell>
        </row>
        <row r="7048">
          <cell r="E7048" t="str">
            <v>HGC-Lib-2460382</v>
          </cell>
          <cell r="F7048" t="str">
            <v>LR240701O-7247B</v>
          </cell>
          <cell r="G7048">
            <v>2</v>
          </cell>
          <cell r="H7048" t="str">
            <v>原核链特异性转录组文库</v>
          </cell>
          <cell r="I7048" t="str">
            <v>GZQ</v>
          </cell>
          <cell r="J7048">
            <v>22.2</v>
          </cell>
        </row>
        <row r="7048">
          <cell r="N7048" t="e">
            <v>#DIV/0!</v>
          </cell>
        </row>
        <row r="7049">
          <cell r="E7049" t="str">
            <v>HGC-Lib-2460383</v>
          </cell>
          <cell r="F7049" t="str">
            <v>LR240701O-7248B</v>
          </cell>
          <cell r="G7049">
            <v>2</v>
          </cell>
          <cell r="H7049" t="str">
            <v>原核链特异性转录组文库</v>
          </cell>
          <cell r="I7049" t="str">
            <v>GZQ</v>
          </cell>
          <cell r="J7049">
            <v>19.2</v>
          </cell>
        </row>
        <row r="7049">
          <cell r="N7049" t="e">
            <v>#DIV/0!</v>
          </cell>
        </row>
        <row r="7050">
          <cell r="E7050" t="str">
            <v>HGC-Lib-2460384</v>
          </cell>
          <cell r="F7050" t="str">
            <v>LR240701O-7249B</v>
          </cell>
          <cell r="G7050">
            <v>2</v>
          </cell>
          <cell r="H7050" t="str">
            <v>原核链特异性转录组文库</v>
          </cell>
          <cell r="I7050" t="str">
            <v>GZQ</v>
          </cell>
          <cell r="J7050">
            <v>8.46</v>
          </cell>
        </row>
        <row r="7050">
          <cell r="N7050" t="e">
            <v>#DIV/0!</v>
          </cell>
        </row>
        <row r="7051">
          <cell r="E7051" t="str">
            <v>HGC-Lib-2460385</v>
          </cell>
          <cell r="F7051" t="str">
            <v>LR240701O-7250B</v>
          </cell>
          <cell r="G7051">
            <v>2</v>
          </cell>
          <cell r="H7051" t="str">
            <v>原核链特异性转录组文库</v>
          </cell>
          <cell r="I7051" t="str">
            <v>GZQ</v>
          </cell>
          <cell r="J7051">
            <v>23.6</v>
          </cell>
        </row>
        <row r="7051">
          <cell r="N7051" t="e">
            <v>#DIV/0!</v>
          </cell>
        </row>
        <row r="7052">
          <cell r="E7052" t="str">
            <v>HGC-Lib-2460386</v>
          </cell>
          <cell r="F7052" t="str">
            <v>LR240701O-7251B</v>
          </cell>
          <cell r="G7052">
            <v>2</v>
          </cell>
          <cell r="H7052" t="str">
            <v>原核链特异性转录组文库</v>
          </cell>
          <cell r="I7052" t="str">
            <v>GZQ</v>
          </cell>
          <cell r="J7052">
            <v>30.2</v>
          </cell>
        </row>
        <row r="7052">
          <cell r="N7052" t="e">
            <v>#DIV/0!</v>
          </cell>
        </row>
        <row r="7053">
          <cell r="E7053" t="str">
            <v>HGC-Lib-2460387</v>
          </cell>
          <cell r="F7053" t="str">
            <v>LR240701O-7252B</v>
          </cell>
          <cell r="G7053">
            <v>2</v>
          </cell>
          <cell r="H7053" t="str">
            <v>原核链特异性转录组文库</v>
          </cell>
          <cell r="I7053" t="str">
            <v>GZQ</v>
          </cell>
          <cell r="J7053">
            <v>14.3</v>
          </cell>
        </row>
        <row r="7053">
          <cell r="N7053" t="e">
            <v>#DIV/0!</v>
          </cell>
        </row>
        <row r="7054">
          <cell r="E7054" t="str">
            <v>HGC-Lib-2460346</v>
          </cell>
          <cell r="F7054" t="str">
            <v>L240519094</v>
          </cell>
          <cell r="G7054">
            <v>75</v>
          </cell>
          <cell r="H7054" t="str">
            <v>10X空转文库</v>
          </cell>
          <cell r="I7054" t="str">
            <v>GZQ</v>
          </cell>
          <cell r="J7054">
            <v>33</v>
          </cell>
        </row>
        <row r="7054">
          <cell r="N7054" t="e">
            <v>#DIV/0!</v>
          </cell>
        </row>
        <row r="7055">
          <cell r="E7055" t="str">
            <v>HGC-Lib-2460347</v>
          </cell>
          <cell r="F7055" t="str">
            <v>L240627024</v>
          </cell>
          <cell r="G7055">
            <v>75</v>
          </cell>
          <cell r="H7055" t="str">
            <v>10X空转文库</v>
          </cell>
          <cell r="I7055" t="str">
            <v>GZQ</v>
          </cell>
          <cell r="J7055">
            <v>40</v>
          </cell>
        </row>
        <row r="7055">
          <cell r="N7055" t="e">
            <v>#DIV/0!</v>
          </cell>
        </row>
        <row r="7056">
          <cell r="E7056" t="str">
            <v>HGC-Lib-2460348</v>
          </cell>
          <cell r="F7056" t="str">
            <v>L240519095B</v>
          </cell>
          <cell r="G7056">
            <v>75</v>
          </cell>
          <cell r="H7056" t="str">
            <v>10X空转文库</v>
          </cell>
          <cell r="I7056" t="str">
            <v>GZQ</v>
          </cell>
          <cell r="J7056">
            <v>38</v>
          </cell>
        </row>
        <row r="7056">
          <cell r="N7056" t="e">
            <v>#DIV/0!</v>
          </cell>
        </row>
        <row r="7057">
          <cell r="E7057" t="str">
            <v>HGC-Lib-2460349</v>
          </cell>
          <cell r="F7057" t="str">
            <v>L240519096B</v>
          </cell>
          <cell r="G7057">
            <v>75</v>
          </cell>
          <cell r="H7057" t="str">
            <v>10X空转文库</v>
          </cell>
          <cell r="I7057" t="str">
            <v>GZQ</v>
          </cell>
          <cell r="J7057">
            <v>27</v>
          </cell>
        </row>
        <row r="7057">
          <cell r="N7057" t="e">
            <v>#DIV/0!</v>
          </cell>
        </row>
        <row r="7058">
          <cell r="E7058" t="str">
            <v>HGC-Lib-2460388</v>
          </cell>
          <cell r="F7058" t="str">
            <v>PROLPROC240725023</v>
          </cell>
          <cell r="G7058">
            <v>30</v>
          </cell>
          <cell r="H7058" t="str">
            <v>其他碱基不平衡文库</v>
          </cell>
          <cell r="I7058" t="str">
            <v>XCL</v>
          </cell>
          <cell r="J7058">
            <v>34.2</v>
          </cell>
        </row>
        <row r="7058">
          <cell r="N7058" t="e">
            <v>#DIV/0!</v>
          </cell>
        </row>
        <row r="7059">
          <cell r="E7059" t="str">
            <v>HGC-Lib-2460389</v>
          </cell>
          <cell r="F7059" t="str">
            <v>PROLPROC240725022</v>
          </cell>
          <cell r="G7059">
            <v>30</v>
          </cell>
          <cell r="H7059" t="str">
            <v>其他碱基不平衡文库</v>
          </cell>
          <cell r="I7059" t="str">
            <v>XCL</v>
          </cell>
          <cell r="J7059">
            <v>39</v>
          </cell>
        </row>
        <row r="7059">
          <cell r="N7059" t="e">
            <v>#DIV/0!</v>
          </cell>
        </row>
        <row r="7060">
          <cell r="E7060" t="str">
            <v>HGC-Lib-2460390</v>
          </cell>
          <cell r="F7060" t="str">
            <v>LFTBHC240722035</v>
          </cell>
          <cell r="G7060">
            <v>100</v>
          </cell>
          <cell r="H7060" t="str">
            <v>singleron-3'全长转录组文库</v>
          </cell>
          <cell r="I7060" t="str">
            <v>XCL</v>
          </cell>
          <cell r="J7060">
            <v>28.2</v>
          </cell>
        </row>
        <row r="7060">
          <cell r="N7060" t="e">
            <v>#DIV/0!</v>
          </cell>
        </row>
        <row r="7061">
          <cell r="E7061" t="str">
            <v>HGC-Lib-2460391</v>
          </cell>
          <cell r="F7061" t="str">
            <v>LFTBHC240722036</v>
          </cell>
          <cell r="G7061">
            <v>100</v>
          </cell>
          <cell r="H7061" t="str">
            <v>singleron-3'全长转录组文库</v>
          </cell>
          <cell r="I7061" t="str">
            <v>XCL</v>
          </cell>
          <cell r="J7061">
            <v>21.6</v>
          </cell>
        </row>
        <row r="7061">
          <cell r="N7061" t="e">
            <v>#DIV/0!</v>
          </cell>
        </row>
        <row r="7062">
          <cell r="E7062" t="str">
            <v>HGC-Lib-2460392</v>
          </cell>
          <cell r="F7062" t="str">
            <v>LPMFTBA240724081</v>
          </cell>
          <cell r="G7062">
            <v>100</v>
          </cell>
          <cell r="H7062" t="str">
            <v>singleron-3'全长转录组文库</v>
          </cell>
          <cell r="I7062" t="str">
            <v>XCL</v>
          </cell>
          <cell r="J7062">
            <v>10.6</v>
          </cell>
        </row>
        <row r="7062">
          <cell r="N7062" t="e">
            <v>#DIV/0!</v>
          </cell>
        </row>
        <row r="7063">
          <cell r="E7063" t="str">
            <v>HGC-Lib-2460393</v>
          </cell>
          <cell r="F7063" t="str">
            <v>LFTBC240724067X2</v>
          </cell>
          <cell r="G7063">
            <v>10</v>
          </cell>
          <cell r="H7063" t="str">
            <v>singleron-3'全长转录组文库</v>
          </cell>
          <cell r="I7063" t="str">
            <v>XCL</v>
          </cell>
          <cell r="J7063">
            <v>29.4</v>
          </cell>
        </row>
        <row r="7063">
          <cell r="N7063" t="e">
            <v>#DIV/0!</v>
          </cell>
        </row>
        <row r="7064">
          <cell r="E7064" t="str">
            <v>HGC-Lib-2460394</v>
          </cell>
          <cell r="F7064" t="str">
            <v>LFTBA240724094</v>
          </cell>
          <cell r="G7064">
            <v>70</v>
          </cell>
          <cell r="H7064" t="str">
            <v>singleron-3'全长转录组文库</v>
          </cell>
          <cell r="I7064" t="str">
            <v>XCL</v>
          </cell>
          <cell r="J7064">
            <v>15.7</v>
          </cell>
        </row>
        <row r="7064">
          <cell r="N7064" t="e">
            <v>#DIV/0!</v>
          </cell>
        </row>
        <row r="7065">
          <cell r="E7065" t="str">
            <v>HGC-Lib-2460395</v>
          </cell>
          <cell r="F7065" t="str">
            <v>LFTBC240724092</v>
          </cell>
          <cell r="G7065">
            <v>70</v>
          </cell>
          <cell r="H7065" t="str">
            <v>singleron-3'全长转录组文库</v>
          </cell>
          <cell r="I7065" t="str">
            <v>XCL</v>
          </cell>
          <cell r="J7065">
            <v>15.1</v>
          </cell>
        </row>
        <row r="7065">
          <cell r="N7065" t="e">
            <v>#DIV/0!</v>
          </cell>
        </row>
        <row r="7066">
          <cell r="E7066" t="str">
            <v>HGC-Lib-2460396</v>
          </cell>
          <cell r="F7066" t="str">
            <v>LFTBC240724067X1</v>
          </cell>
          <cell r="G7066">
            <v>10</v>
          </cell>
          <cell r="H7066" t="str">
            <v>singleron-3'全长转录组文库</v>
          </cell>
          <cell r="I7066" t="str">
            <v>XCL</v>
          </cell>
          <cell r="J7066">
            <v>24.4</v>
          </cell>
        </row>
        <row r="7066">
          <cell r="N7066" t="e">
            <v>#DIV/0!</v>
          </cell>
        </row>
        <row r="7067">
          <cell r="E7067" t="str">
            <v>HGC-Lib-2460397</v>
          </cell>
          <cell r="F7067" t="str">
            <v>LFTA240724050</v>
          </cell>
          <cell r="G7067">
            <v>120</v>
          </cell>
          <cell r="H7067" t="str">
            <v>singleron-3'全长转录组文库</v>
          </cell>
          <cell r="I7067" t="str">
            <v>XCL</v>
          </cell>
          <cell r="J7067">
            <v>17.4</v>
          </cell>
        </row>
        <row r="7067">
          <cell r="N7067" t="e">
            <v>#DIV/0!</v>
          </cell>
        </row>
        <row r="7068">
          <cell r="E7068" t="str">
            <v>HGC-Lib-2460398</v>
          </cell>
          <cell r="F7068" t="str">
            <v>LFTBA240724066CK</v>
          </cell>
          <cell r="G7068">
            <v>100</v>
          </cell>
          <cell r="H7068" t="str">
            <v>singleron-3'全长转录组文库</v>
          </cell>
          <cell r="I7068" t="str">
            <v>XCL</v>
          </cell>
          <cell r="J7068">
            <v>27.4</v>
          </cell>
        </row>
        <row r="7068">
          <cell r="N7068" t="e">
            <v>#DIV/0!</v>
          </cell>
        </row>
        <row r="7069">
          <cell r="E7069" t="str">
            <v>HGC-Lib-2460399</v>
          </cell>
          <cell r="F7069" t="str">
            <v>LFTBA240724063</v>
          </cell>
          <cell r="G7069">
            <v>100</v>
          </cell>
          <cell r="H7069" t="str">
            <v>singleron-3'全长转录组文库</v>
          </cell>
          <cell r="I7069" t="str">
            <v>XCL</v>
          </cell>
          <cell r="J7069">
            <v>22.4</v>
          </cell>
        </row>
        <row r="7069">
          <cell r="N7069" t="e">
            <v>#DIV/0!</v>
          </cell>
        </row>
        <row r="7070">
          <cell r="E7070" t="str">
            <v>HGC-Lib-2460400</v>
          </cell>
          <cell r="F7070" t="str">
            <v>LFTBA240724065</v>
          </cell>
          <cell r="G7070">
            <v>100</v>
          </cell>
          <cell r="H7070" t="str">
            <v>singleron-3'全长转录组文库</v>
          </cell>
          <cell r="I7070" t="str">
            <v>XCL</v>
          </cell>
          <cell r="J7070">
            <v>13.6</v>
          </cell>
        </row>
        <row r="7070">
          <cell r="N7070" t="e">
            <v>#DIV/0!</v>
          </cell>
        </row>
        <row r="7071">
          <cell r="E7071" t="str">
            <v>HGC-Lib-2460401</v>
          </cell>
          <cell r="F7071" t="str">
            <v>LFTBA240724064</v>
          </cell>
          <cell r="G7071">
            <v>100</v>
          </cell>
          <cell r="H7071" t="str">
            <v>singleron-3'全长转录组文库</v>
          </cell>
          <cell r="I7071" t="str">
            <v>XCL</v>
          </cell>
          <cell r="J7071">
            <v>12.6</v>
          </cell>
        </row>
        <row r="7071">
          <cell r="N7071" t="e">
            <v>#DIV/0!</v>
          </cell>
        </row>
        <row r="7072">
          <cell r="E7072" t="str">
            <v>HGC-Lib-2460402</v>
          </cell>
          <cell r="F7072" t="str">
            <v>PMLPMFTBA240724081</v>
          </cell>
          <cell r="G7072">
            <v>12</v>
          </cell>
          <cell r="H7072" t="str">
            <v>其他碱基不平衡文库</v>
          </cell>
          <cell r="I7072" t="str">
            <v>XCL</v>
          </cell>
          <cell r="J7072">
            <v>48</v>
          </cell>
        </row>
        <row r="7072">
          <cell r="N7072" t="e">
            <v>#DIV/0!</v>
          </cell>
        </row>
        <row r="7073">
          <cell r="E7073" t="str">
            <v>HGC-Lib-2460403</v>
          </cell>
          <cell r="F7073" t="str">
            <v>LHC240724058</v>
          </cell>
          <cell r="G7073">
            <v>200</v>
          </cell>
          <cell r="H7073" t="str">
            <v>singleron-3'转录组文库</v>
          </cell>
          <cell r="I7073" t="str">
            <v>XCL</v>
          </cell>
          <cell r="J7073">
            <v>15.6</v>
          </cell>
        </row>
        <row r="7073">
          <cell r="N7073" t="e">
            <v>#DIV/0!</v>
          </cell>
        </row>
        <row r="7074">
          <cell r="E7074" t="str">
            <v>HGC-Lib-2460404</v>
          </cell>
          <cell r="F7074" t="str">
            <v>LHC240724059</v>
          </cell>
          <cell r="G7074">
            <v>200</v>
          </cell>
          <cell r="H7074" t="str">
            <v>singleron-3'转录组文库</v>
          </cell>
          <cell r="I7074" t="str">
            <v>XCL</v>
          </cell>
          <cell r="J7074">
            <v>16.1</v>
          </cell>
        </row>
        <row r="7074">
          <cell r="N7074" t="e">
            <v>#DIV/0!</v>
          </cell>
        </row>
        <row r="7075">
          <cell r="E7075" t="str">
            <v>HGC-Lib-2460405</v>
          </cell>
          <cell r="F7075" t="str">
            <v>LHC240724056</v>
          </cell>
          <cell r="G7075">
            <v>200</v>
          </cell>
          <cell r="H7075" t="str">
            <v>singleron-3'转录组文库</v>
          </cell>
          <cell r="I7075" t="str">
            <v>XCL</v>
          </cell>
          <cell r="J7075">
            <v>24.6</v>
          </cell>
        </row>
        <row r="7075">
          <cell r="N7075" t="e">
            <v>#DIV/0!</v>
          </cell>
        </row>
        <row r="7076">
          <cell r="E7076" t="str">
            <v>HGC-Lib-2460406</v>
          </cell>
          <cell r="F7076" t="str">
            <v>LHC240724060</v>
          </cell>
          <cell r="G7076">
            <v>200</v>
          </cell>
          <cell r="H7076" t="str">
            <v>singleron-3'转录组文库</v>
          </cell>
          <cell r="I7076" t="str">
            <v>XCL</v>
          </cell>
          <cell r="J7076">
            <v>14</v>
          </cell>
        </row>
        <row r="7076">
          <cell r="N7076" t="e">
            <v>#DIV/0!</v>
          </cell>
        </row>
        <row r="7077">
          <cell r="E7077" t="str">
            <v>HGC-Lib-2460407</v>
          </cell>
          <cell r="F7077" t="str">
            <v>LHC240724057</v>
          </cell>
          <cell r="G7077">
            <v>200</v>
          </cell>
          <cell r="H7077" t="str">
            <v>singleron-3'转录组文库</v>
          </cell>
          <cell r="I7077" t="str">
            <v>XCL</v>
          </cell>
          <cell r="J7077">
            <v>16.6</v>
          </cell>
        </row>
        <row r="7077">
          <cell r="N7077" t="e">
            <v>#DIV/0!</v>
          </cell>
        </row>
        <row r="7078">
          <cell r="E7078" t="str">
            <v>HGC-Lib-2460408</v>
          </cell>
          <cell r="F7078" t="str">
            <v>LHC240724055</v>
          </cell>
          <cell r="G7078">
            <v>200</v>
          </cell>
          <cell r="H7078" t="str">
            <v>singleron-3'转录组文库</v>
          </cell>
          <cell r="I7078" t="str">
            <v>XCL</v>
          </cell>
          <cell r="J7078">
            <v>14.2</v>
          </cell>
        </row>
        <row r="7078">
          <cell r="N7078" t="e">
            <v>#DIV/0!</v>
          </cell>
        </row>
        <row r="7079">
          <cell r="E7079" t="str">
            <v>HGC-Lib-2460409</v>
          </cell>
          <cell r="F7079" t="str">
            <v>LPROC240725023</v>
          </cell>
          <cell r="G7079">
            <v>100</v>
          </cell>
          <cell r="H7079" t="str">
            <v>singleron-3'转录组文库</v>
          </cell>
          <cell r="I7079" t="str">
            <v>XCL</v>
          </cell>
          <cell r="J7079">
            <v>14.6</v>
          </cell>
        </row>
        <row r="7079">
          <cell r="N7079" t="e">
            <v>#DIV/0!</v>
          </cell>
        </row>
        <row r="7080">
          <cell r="E7080" t="str">
            <v>HGC-Lib-2460410</v>
          </cell>
          <cell r="F7080" t="str">
            <v>LPROC240725022</v>
          </cell>
          <cell r="G7080">
            <v>100</v>
          </cell>
          <cell r="H7080" t="str">
            <v>singleron-3'转录组文库</v>
          </cell>
          <cell r="I7080" t="str">
            <v>XCL</v>
          </cell>
          <cell r="J7080">
            <v>13.8</v>
          </cell>
        </row>
        <row r="7080">
          <cell r="N7080" t="e">
            <v>#DIV/0!</v>
          </cell>
        </row>
        <row r="7081">
          <cell r="E7081" t="str">
            <v>HGC-Lib-2460411</v>
          </cell>
          <cell r="F7081" t="str">
            <v>LC240725059</v>
          </cell>
          <cell r="G7081">
            <v>100</v>
          </cell>
          <cell r="H7081" t="str">
            <v>singleron-3'转录组文库</v>
          </cell>
          <cell r="I7081" t="str">
            <v>XCL</v>
          </cell>
          <cell r="J7081">
            <v>14</v>
          </cell>
        </row>
        <row r="7081">
          <cell r="N7081" t="e">
            <v>#DIV/0!</v>
          </cell>
        </row>
        <row r="7082">
          <cell r="E7082" t="str">
            <v>HGC-Lib-2460412</v>
          </cell>
          <cell r="F7082" t="str">
            <v>LC240725058</v>
          </cell>
          <cell r="G7082">
            <v>100</v>
          </cell>
          <cell r="H7082" t="str">
            <v>singleron-3'转录组文库</v>
          </cell>
          <cell r="I7082" t="str">
            <v>XCL</v>
          </cell>
          <cell r="J7082">
            <v>16.3</v>
          </cell>
        </row>
        <row r="7082">
          <cell r="N7082" t="e">
            <v>#DIV/0!</v>
          </cell>
        </row>
        <row r="7083">
          <cell r="E7083" t="str">
            <v>HGC-Lib-2460413</v>
          </cell>
          <cell r="F7083" t="str">
            <v>LC240725060</v>
          </cell>
          <cell r="G7083">
            <v>100</v>
          </cell>
          <cell r="H7083" t="str">
            <v>singleron-3'转录组文库</v>
          </cell>
          <cell r="I7083" t="str">
            <v>XCL</v>
          </cell>
          <cell r="J7083">
            <v>17</v>
          </cell>
        </row>
        <row r="7083">
          <cell r="N7083" t="e">
            <v>#DIV/0!</v>
          </cell>
        </row>
        <row r="7084">
          <cell r="E7084" t="str">
            <v>HGC-Lib-2460414</v>
          </cell>
          <cell r="F7084" t="str">
            <v>LA240725068</v>
          </cell>
          <cell r="G7084">
            <v>100</v>
          </cell>
          <cell r="H7084" t="str">
            <v>singleron-3'转录组文库</v>
          </cell>
          <cell r="I7084" t="str">
            <v>XCL</v>
          </cell>
          <cell r="J7084">
            <v>16.1</v>
          </cell>
        </row>
        <row r="7084">
          <cell r="N7084" t="e">
            <v>#DIV/0!</v>
          </cell>
        </row>
        <row r="7085">
          <cell r="E7085" t="str">
            <v>HGC-Lib-2460415</v>
          </cell>
          <cell r="F7085" t="str">
            <v>LC240725081</v>
          </cell>
          <cell r="G7085">
            <v>100</v>
          </cell>
          <cell r="H7085" t="str">
            <v>singleron-3'转录组文库</v>
          </cell>
          <cell r="I7085" t="str">
            <v>XCL</v>
          </cell>
          <cell r="J7085">
            <v>22</v>
          </cell>
        </row>
        <row r="7085">
          <cell r="N7085" t="e">
            <v>#DIV/0!</v>
          </cell>
        </row>
        <row r="7086">
          <cell r="E7086" t="str">
            <v>HGC-Lib-2460416</v>
          </cell>
          <cell r="F7086" t="str">
            <v>LC240725021</v>
          </cell>
          <cell r="G7086">
            <v>100</v>
          </cell>
          <cell r="H7086" t="str">
            <v>singleron-3'转录组文库</v>
          </cell>
          <cell r="I7086" t="str">
            <v>XCL</v>
          </cell>
          <cell r="J7086">
            <v>15.1</v>
          </cell>
        </row>
        <row r="7086">
          <cell r="N7086" t="e">
            <v>#DIV/0!</v>
          </cell>
        </row>
        <row r="7087">
          <cell r="E7087" t="str">
            <v>HGC-Lib-2460417</v>
          </cell>
          <cell r="F7087" t="str">
            <v>LC240724085</v>
          </cell>
          <cell r="G7087">
            <v>100</v>
          </cell>
          <cell r="H7087" t="str">
            <v>singleron-3'转录组文库</v>
          </cell>
          <cell r="I7087" t="str">
            <v>XCL</v>
          </cell>
          <cell r="J7087">
            <v>17.2</v>
          </cell>
        </row>
        <row r="7087">
          <cell r="N7087" t="e">
            <v>#DIV/0!</v>
          </cell>
        </row>
        <row r="7088">
          <cell r="E7088" t="str">
            <v>HGC-Lib-2460418</v>
          </cell>
          <cell r="F7088" t="str">
            <v>LA240725109</v>
          </cell>
          <cell r="G7088">
            <v>100</v>
          </cell>
          <cell r="H7088" t="str">
            <v>singleron-3'转录组文库</v>
          </cell>
          <cell r="I7088" t="str">
            <v>XCL</v>
          </cell>
          <cell r="J7088">
            <v>18</v>
          </cell>
        </row>
        <row r="7088">
          <cell r="N7088" t="e">
            <v>#DIV/0!</v>
          </cell>
        </row>
        <row r="7089">
          <cell r="E7089" t="str">
            <v>HGC-Lib-2460419</v>
          </cell>
          <cell r="F7089" t="str">
            <v>LC240724096</v>
          </cell>
          <cell r="G7089">
            <v>90</v>
          </cell>
          <cell r="H7089" t="str">
            <v>singleron-3'转录组文库</v>
          </cell>
          <cell r="I7089" t="str">
            <v>XCL</v>
          </cell>
          <cell r="J7089">
            <v>16.3</v>
          </cell>
        </row>
        <row r="7089">
          <cell r="N7089" t="e">
            <v>#DIV/0!</v>
          </cell>
        </row>
        <row r="7090">
          <cell r="E7090" t="str">
            <v>HGC-Lib-2460420</v>
          </cell>
          <cell r="F7090" t="str">
            <v>LC240725092</v>
          </cell>
          <cell r="G7090">
            <v>100</v>
          </cell>
          <cell r="H7090" t="str">
            <v>singleron-3'转录组文库</v>
          </cell>
          <cell r="I7090" t="str">
            <v>XCL</v>
          </cell>
          <cell r="J7090">
            <v>26.4</v>
          </cell>
        </row>
        <row r="7090">
          <cell r="N7090" t="e">
            <v>#DIV/0!</v>
          </cell>
        </row>
        <row r="7091">
          <cell r="E7091" t="str">
            <v>HGC-Lib-2460421</v>
          </cell>
          <cell r="F7091" t="str">
            <v>LC240725070X2</v>
          </cell>
          <cell r="G7091">
            <v>10</v>
          </cell>
          <cell r="H7091" t="str">
            <v>singleron-3'转录组文库</v>
          </cell>
          <cell r="I7091" t="str">
            <v>XCL</v>
          </cell>
          <cell r="J7091">
            <v>18.3</v>
          </cell>
        </row>
        <row r="7091">
          <cell r="N7091" t="e">
            <v>#DIV/0!</v>
          </cell>
        </row>
        <row r="7092">
          <cell r="E7092" t="str">
            <v>HGC-Lib-2460422</v>
          </cell>
          <cell r="F7092" t="str">
            <v>LC240725070X1</v>
          </cell>
          <cell r="G7092">
            <v>10</v>
          </cell>
          <cell r="H7092" t="str">
            <v>singleron-3'转录组文库</v>
          </cell>
          <cell r="I7092" t="str">
            <v>XCL</v>
          </cell>
          <cell r="J7092">
            <v>11.1</v>
          </cell>
        </row>
        <row r="7092">
          <cell r="N7092" t="e">
            <v>#DIV/0!</v>
          </cell>
        </row>
        <row r="7093">
          <cell r="E7093" t="str">
            <v>HGC-Lib-2460423</v>
          </cell>
          <cell r="F7093" t="str">
            <v>LC240717034</v>
          </cell>
          <cell r="G7093">
            <v>100</v>
          </cell>
          <cell r="H7093" t="str">
            <v>singleron-3'转录组文库</v>
          </cell>
          <cell r="I7093" t="str">
            <v>XCL</v>
          </cell>
          <cell r="J7093">
            <v>17.1</v>
          </cell>
        </row>
        <row r="7093">
          <cell r="N7093" t="e">
            <v>#DIV/0!</v>
          </cell>
        </row>
        <row r="7094">
          <cell r="E7094" t="str">
            <v>HGC-Lib-2460424</v>
          </cell>
          <cell r="F7094" t="str">
            <v>LC240725110</v>
          </cell>
          <cell r="G7094">
            <v>90</v>
          </cell>
          <cell r="H7094" t="str">
            <v>singleron-3'转录组文库</v>
          </cell>
          <cell r="I7094" t="str">
            <v>XCL</v>
          </cell>
          <cell r="J7094">
            <v>22</v>
          </cell>
        </row>
        <row r="7094">
          <cell r="N7094" t="e">
            <v>#DIV/0!</v>
          </cell>
        </row>
        <row r="7095">
          <cell r="E7095" t="str">
            <v>HGC-Lib-2460425</v>
          </cell>
          <cell r="F7095" t="str">
            <v>LA240720050</v>
          </cell>
          <cell r="G7095">
            <v>100</v>
          </cell>
          <cell r="H7095" t="str">
            <v>singleron-3'转录组文库</v>
          </cell>
          <cell r="I7095" t="str">
            <v>XCL</v>
          </cell>
          <cell r="J7095">
            <v>10.2</v>
          </cell>
        </row>
        <row r="7095">
          <cell r="N7095" t="e">
            <v>#DIV/0!</v>
          </cell>
        </row>
        <row r="7096">
          <cell r="E7096" t="str">
            <v>HGC-Lib-2460426</v>
          </cell>
          <cell r="F7096" t="str">
            <v>LA240720048</v>
          </cell>
          <cell r="G7096">
            <v>100</v>
          </cell>
          <cell r="H7096" t="str">
            <v>singleron-3'转录组文库</v>
          </cell>
          <cell r="I7096" t="str">
            <v>XCL</v>
          </cell>
          <cell r="J7096">
            <v>9.42</v>
          </cell>
        </row>
        <row r="7096">
          <cell r="N7096" t="e">
            <v>#DIV/0!</v>
          </cell>
        </row>
        <row r="7097">
          <cell r="E7097" t="str">
            <v>HGC-Lib-2460427</v>
          </cell>
          <cell r="F7097" t="str">
            <v>LA240720049</v>
          </cell>
          <cell r="G7097">
            <v>100</v>
          </cell>
          <cell r="H7097" t="str">
            <v>singleron-3'转录组文库</v>
          </cell>
          <cell r="I7097" t="str">
            <v>XCL</v>
          </cell>
          <cell r="J7097">
            <v>10.3</v>
          </cell>
        </row>
        <row r="7097">
          <cell r="N7097" t="e">
            <v>#DIV/0!</v>
          </cell>
        </row>
        <row r="7098">
          <cell r="E7098" t="str">
            <v>HGC-Lib-2460428</v>
          </cell>
          <cell r="F7098" t="str">
            <v>LA240725075</v>
          </cell>
          <cell r="G7098">
            <v>100</v>
          </cell>
          <cell r="H7098" t="str">
            <v>singleron-3'转录组文库</v>
          </cell>
          <cell r="I7098" t="str">
            <v>XCL</v>
          </cell>
          <cell r="J7098">
            <v>16</v>
          </cell>
        </row>
        <row r="7098">
          <cell r="N7098" t="e">
            <v>#DIV/0!</v>
          </cell>
        </row>
        <row r="7099">
          <cell r="E7099" t="str">
            <v>HGC-Lib-2460429</v>
          </cell>
          <cell r="F7099" t="str">
            <v>LA240725071</v>
          </cell>
          <cell r="G7099">
            <v>100</v>
          </cell>
          <cell r="H7099" t="str">
            <v>singleron-3'转录组文库</v>
          </cell>
          <cell r="I7099" t="str">
            <v>XCL</v>
          </cell>
          <cell r="J7099">
            <v>19.8</v>
          </cell>
        </row>
        <row r="7099">
          <cell r="N7099" t="e">
            <v>#DIV/0!</v>
          </cell>
        </row>
        <row r="7100">
          <cell r="E7100" t="str">
            <v>HGC-Lib-2460430</v>
          </cell>
          <cell r="F7100" t="str">
            <v>LA240725074</v>
          </cell>
          <cell r="G7100">
            <v>100</v>
          </cell>
          <cell r="H7100" t="str">
            <v>singleron-3'转录组文库</v>
          </cell>
          <cell r="I7100" t="str">
            <v>XCL</v>
          </cell>
          <cell r="J7100">
            <v>18.3</v>
          </cell>
        </row>
        <row r="7100">
          <cell r="N7100" t="e">
            <v>#DIV/0!</v>
          </cell>
        </row>
        <row r="7101">
          <cell r="E7101" t="str">
            <v>HGC-Lib-2460431</v>
          </cell>
          <cell r="F7101" t="str">
            <v>LA240725072</v>
          </cell>
          <cell r="G7101">
            <v>100</v>
          </cell>
          <cell r="H7101" t="str">
            <v>singleron-3'转录组文库</v>
          </cell>
          <cell r="I7101" t="str">
            <v>XCL</v>
          </cell>
          <cell r="J7101">
            <v>23</v>
          </cell>
        </row>
        <row r="7101">
          <cell r="N7101" t="e">
            <v>#DIV/0!</v>
          </cell>
        </row>
        <row r="7102">
          <cell r="E7102" t="str">
            <v>HGC-Lib-2460432</v>
          </cell>
          <cell r="F7102" t="str">
            <v>LHC240724042</v>
          </cell>
          <cell r="G7102">
            <v>200</v>
          </cell>
          <cell r="H7102" t="str">
            <v>singleron-3'转录组文库</v>
          </cell>
          <cell r="I7102" t="str">
            <v>XCL</v>
          </cell>
          <cell r="J7102">
            <v>21.6</v>
          </cell>
        </row>
        <row r="7102">
          <cell r="N7102" t="e">
            <v>#DIV/0!</v>
          </cell>
        </row>
        <row r="7103">
          <cell r="E7103" t="str">
            <v>HGC-Lib-2460433</v>
          </cell>
          <cell r="F7103" t="str">
            <v>LC240724051</v>
          </cell>
          <cell r="G7103">
            <v>100</v>
          </cell>
          <cell r="H7103" t="str">
            <v>singleron-3'转录组文库</v>
          </cell>
          <cell r="I7103" t="str">
            <v>XCL</v>
          </cell>
          <cell r="J7103">
            <v>22</v>
          </cell>
        </row>
        <row r="7103">
          <cell r="N7103" t="e">
            <v>#DIV/0!</v>
          </cell>
        </row>
        <row r="7104">
          <cell r="E7104" t="str">
            <v>HGC-Lib-2460434</v>
          </cell>
          <cell r="F7104" t="str">
            <v>LA240724040</v>
          </cell>
          <cell r="G7104">
            <v>100</v>
          </cell>
          <cell r="H7104" t="str">
            <v>singleron-3'转录组文库</v>
          </cell>
          <cell r="I7104" t="str">
            <v>XCL</v>
          </cell>
          <cell r="J7104">
            <v>12.7</v>
          </cell>
        </row>
        <row r="7104">
          <cell r="N7104" t="e">
            <v>#DIV/0!</v>
          </cell>
        </row>
        <row r="7105">
          <cell r="E7105" t="str">
            <v>HGC-Lib-2460435</v>
          </cell>
          <cell r="F7105" t="str">
            <v>LC240724041</v>
          </cell>
          <cell r="G7105">
            <v>10</v>
          </cell>
          <cell r="H7105" t="str">
            <v>singleron-3'转录组文库</v>
          </cell>
          <cell r="I7105" t="str">
            <v>XCL</v>
          </cell>
          <cell r="J7105">
            <v>9.56</v>
          </cell>
        </row>
        <row r="7105">
          <cell r="N7105" t="e">
            <v>#DIV/0!</v>
          </cell>
        </row>
        <row r="7106">
          <cell r="E7106" t="str">
            <v>HGC-Lib-2460498</v>
          </cell>
          <cell r="F7106" t="str">
            <v>WT_RS_1</v>
          </cell>
          <cell r="G7106">
            <v>5</v>
          </cell>
          <cell r="H7106" t="str">
            <v>small RNA文库</v>
          </cell>
          <cell r="I7106" t="str">
            <v>GZQ</v>
          </cell>
          <cell r="J7106">
            <v>13.6</v>
          </cell>
          <cell r="K7106">
            <v>282</v>
          </cell>
          <cell r="L7106" t="str">
            <v>WWH</v>
          </cell>
        </row>
        <row r="7106">
          <cell r="N7106">
            <v>74.1953082378614</v>
          </cell>
        </row>
        <row r="7107">
          <cell r="E7107" t="str">
            <v>HGC-Lib-2460499</v>
          </cell>
          <cell r="F7107" t="str">
            <v>WT_RS_2</v>
          </cell>
          <cell r="G7107">
            <v>5</v>
          </cell>
          <cell r="H7107" t="str">
            <v>small RNA文库</v>
          </cell>
          <cell r="I7107" t="str">
            <v>GZQ</v>
          </cell>
          <cell r="J7107">
            <v>12.6</v>
          </cell>
          <cell r="K7107">
            <v>317</v>
          </cell>
          <cell r="L7107" t="str">
            <v>WWH</v>
          </cell>
        </row>
        <row r="7107">
          <cell r="N7107">
            <v>61.1502062606164</v>
          </cell>
        </row>
        <row r="7108">
          <cell r="E7108" t="str">
            <v>HGC-Lib-2460500</v>
          </cell>
          <cell r="F7108" t="str">
            <v>WT_RS_3</v>
          </cell>
          <cell r="G7108">
            <v>5</v>
          </cell>
          <cell r="H7108" t="str">
            <v>small RNA文库</v>
          </cell>
          <cell r="I7108" t="str">
            <v>GZQ</v>
          </cell>
          <cell r="J7108">
            <v>12.4</v>
          </cell>
          <cell r="K7108">
            <v>289</v>
          </cell>
          <cell r="L7108" t="str">
            <v>WWH</v>
          </cell>
        </row>
        <row r="7108">
          <cell r="N7108">
            <v>66.010114453021</v>
          </cell>
        </row>
        <row r="7109">
          <cell r="E7109" t="str">
            <v>HGC-Lib-2460501</v>
          </cell>
          <cell r="F7109" t="str">
            <v>KO_RS_1</v>
          </cell>
          <cell r="G7109">
            <v>5</v>
          </cell>
          <cell r="H7109" t="str">
            <v>small RNA文库</v>
          </cell>
          <cell r="I7109" t="str">
            <v>GZQ</v>
          </cell>
          <cell r="J7109">
            <v>13.1</v>
          </cell>
          <cell r="K7109">
            <v>297</v>
          </cell>
          <cell r="L7109" t="str">
            <v>WWH</v>
          </cell>
        </row>
        <row r="7109">
          <cell r="N7109">
            <v>67.8580678580679</v>
          </cell>
        </row>
        <row r="7110">
          <cell r="E7110" t="str">
            <v>HGC-Lib-2460502</v>
          </cell>
          <cell r="F7110" t="str">
            <v>KO_RS_2</v>
          </cell>
          <cell r="G7110">
            <v>5</v>
          </cell>
          <cell r="H7110" t="str">
            <v>small RNA文库</v>
          </cell>
          <cell r="I7110" t="str">
            <v>GZQ</v>
          </cell>
          <cell r="J7110">
            <v>12.5</v>
          </cell>
          <cell r="K7110">
            <v>272</v>
          </cell>
          <cell r="L7110" t="str">
            <v>WWH</v>
          </cell>
        </row>
        <row r="7110">
          <cell r="N7110">
            <v>70.7013574660634</v>
          </cell>
        </row>
        <row r="7111">
          <cell r="E7111" t="str">
            <v>HGC-Lib-2460503</v>
          </cell>
          <cell r="F7111" t="str">
            <v>KO_RS_3</v>
          </cell>
          <cell r="G7111">
            <v>5</v>
          </cell>
          <cell r="H7111" t="str">
            <v>small RNA文库</v>
          </cell>
          <cell r="I7111" t="str">
            <v>GZQ</v>
          </cell>
          <cell r="J7111">
            <v>14.7</v>
          </cell>
          <cell r="K7111">
            <v>297</v>
          </cell>
          <cell r="L7111" t="str">
            <v>WWH</v>
          </cell>
        </row>
        <row r="7111">
          <cell r="N7111">
            <v>76.1460761460762</v>
          </cell>
        </row>
        <row r="7112">
          <cell r="N7112" t="e">
            <v>#DIV/0!</v>
          </cell>
        </row>
        <row r="7113">
          <cell r="N7113" t="e">
            <v>#DIV/0!</v>
          </cell>
        </row>
        <row r="7114">
          <cell r="N7114" t="e">
            <v>#DIV/0!</v>
          </cell>
        </row>
        <row r="7115">
          <cell r="N7115" t="e">
            <v>#DIV/0!</v>
          </cell>
        </row>
        <row r="7116">
          <cell r="N7116" t="e">
            <v>#DIV/0!</v>
          </cell>
        </row>
        <row r="7117">
          <cell r="N7117" t="e">
            <v>#DIV/0!</v>
          </cell>
        </row>
        <row r="7118">
          <cell r="N7118" t="e">
            <v>#DIV/0!</v>
          </cell>
        </row>
        <row r="7119">
          <cell r="N7119" t="e">
            <v>#DIV/0!</v>
          </cell>
        </row>
        <row r="7120">
          <cell r="N7120" t="e">
            <v>#DIV/0!</v>
          </cell>
        </row>
        <row r="7121">
          <cell r="N7121" t="e">
            <v>#DIV/0!</v>
          </cell>
        </row>
      </sheetData>
      <sheetData sheetId="7">
        <row r="1">
          <cell r="E1" t="str">
            <v>样本编号</v>
          </cell>
          <cell r="F1" t="str">
            <v>样本名称</v>
          </cell>
          <cell r="G1" t="str">
            <v>数据量</v>
          </cell>
          <cell r="H1" t="str">
            <v>文库类型</v>
          </cell>
          <cell r="I1" t="str">
            <v>检测人</v>
          </cell>
          <cell r="J1" t="str">
            <v>浓度ng/ul</v>
          </cell>
          <cell r="K1" t="str">
            <v>平均片段</v>
          </cell>
          <cell r="L1" t="str">
            <v>检测人</v>
          </cell>
        </row>
        <row r="1">
          <cell r="N1" t="str">
            <v>QubitnM</v>
          </cell>
        </row>
        <row r="2">
          <cell r="E2" t="str">
            <v>HGC-Lib-2460479</v>
          </cell>
          <cell r="F2" t="str">
            <v>GK20240718025</v>
          </cell>
          <cell r="G2">
            <v>6</v>
          </cell>
          <cell r="H2" t="str">
            <v>mRNA文库</v>
          </cell>
          <cell r="I2" t="str">
            <v>WWH</v>
          </cell>
          <cell r="J2">
            <v>29.4</v>
          </cell>
          <cell r="K2">
            <v>556</v>
          </cell>
          <cell r="L2" t="str">
            <v>WH</v>
          </cell>
        </row>
        <row r="2">
          <cell r="N2">
            <v>81.3503043718871</v>
          </cell>
        </row>
        <row r="3">
          <cell r="E3" t="str">
            <v>HGC-Lib-2460480</v>
          </cell>
          <cell r="F3" t="str">
            <v>GK20240718026</v>
          </cell>
          <cell r="G3">
            <v>6</v>
          </cell>
          <cell r="H3" t="str">
            <v>mRNA文库</v>
          </cell>
          <cell r="I3" t="str">
            <v>WWH</v>
          </cell>
          <cell r="J3">
            <v>2.32</v>
          </cell>
          <cell r="K3">
            <v>555</v>
          </cell>
          <cell r="L3" t="str">
            <v>XCL</v>
          </cell>
        </row>
        <row r="3">
          <cell r="N3">
            <v>6.43104643104643</v>
          </cell>
        </row>
        <row r="4">
          <cell r="E4" t="str">
            <v>HGC-Lib-2460481</v>
          </cell>
          <cell r="F4" t="str">
            <v>GK20240718027</v>
          </cell>
          <cell r="G4">
            <v>6</v>
          </cell>
          <cell r="H4" t="str">
            <v>mRNA文库</v>
          </cell>
          <cell r="I4" t="str">
            <v>WWH</v>
          </cell>
          <cell r="J4">
            <v>2.7</v>
          </cell>
          <cell r="K4">
            <v>552</v>
          </cell>
          <cell r="L4" t="str">
            <v>XCL</v>
          </cell>
        </row>
        <row r="4">
          <cell r="N4">
            <v>7.52508361204013</v>
          </cell>
        </row>
        <row r="5">
          <cell r="E5" t="str">
            <v>HGC-Lib-2460482</v>
          </cell>
          <cell r="F5" t="str">
            <v>GK20240718028</v>
          </cell>
          <cell r="G5">
            <v>6</v>
          </cell>
          <cell r="H5" t="str">
            <v>mRNA文库</v>
          </cell>
          <cell r="I5" t="str">
            <v>WWH</v>
          </cell>
          <cell r="J5">
            <v>9.3</v>
          </cell>
          <cell r="K5">
            <v>548</v>
          </cell>
          <cell r="L5" t="str">
            <v>XCL</v>
          </cell>
        </row>
        <row r="5">
          <cell r="N5">
            <v>26.1089275687816</v>
          </cell>
        </row>
        <row r="6">
          <cell r="E6" t="str">
            <v>HGC-Lib-2460483</v>
          </cell>
          <cell r="F6" t="str">
            <v>GK20240718029</v>
          </cell>
          <cell r="G6">
            <v>6</v>
          </cell>
          <cell r="H6" t="str">
            <v>mRNA文库</v>
          </cell>
          <cell r="I6" t="str">
            <v>WWH</v>
          </cell>
          <cell r="J6">
            <v>7.04</v>
          </cell>
          <cell r="K6">
            <v>553</v>
          </cell>
          <cell r="L6" t="str">
            <v>XCL</v>
          </cell>
        </row>
        <row r="6">
          <cell r="N6">
            <v>19.5854778133259</v>
          </cell>
        </row>
        <row r="7">
          <cell r="E7" t="str">
            <v>HGC-Lib-2460484</v>
          </cell>
          <cell r="F7" t="str">
            <v>GK20240718030</v>
          </cell>
          <cell r="G7">
            <v>6</v>
          </cell>
          <cell r="H7" t="str">
            <v>mRNA文库</v>
          </cell>
          <cell r="I7" t="str">
            <v>WWH</v>
          </cell>
          <cell r="J7">
            <v>23.8</v>
          </cell>
          <cell r="K7">
            <v>555</v>
          </cell>
          <cell r="L7" t="str">
            <v>WH</v>
          </cell>
        </row>
        <row r="7">
          <cell r="N7">
            <v>65.973665973666</v>
          </cell>
        </row>
        <row r="8">
          <cell r="E8" t="str">
            <v>HGC-Lib-2460485</v>
          </cell>
          <cell r="F8" t="str">
            <v>GK20240718031</v>
          </cell>
          <cell r="G8">
            <v>6</v>
          </cell>
          <cell r="H8" t="str">
            <v>mRNA文库</v>
          </cell>
          <cell r="I8" t="str">
            <v>WWH</v>
          </cell>
          <cell r="J8">
            <v>10.1</v>
          </cell>
          <cell r="K8">
            <v>555</v>
          </cell>
          <cell r="L8" t="str">
            <v>WH</v>
          </cell>
        </row>
        <row r="8">
          <cell r="N8">
            <v>27.997227997228</v>
          </cell>
        </row>
        <row r="9">
          <cell r="E9" t="str">
            <v>HGC-Lib-2460486</v>
          </cell>
          <cell r="F9" t="str">
            <v>GK20240718032</v>
          </cell>
          <cell r="G9">
            <v>6</v>
          </cell>
          <cell r="H9" t="str">
            <v>mRNA文库</v>
          </cell>
          <cell r="I9" t="str">
            <v>WWH</v>
          </cell>
          <cell r="J9">
            <v>10.1</v>
          </cell>
          <cell r="K9">
            <v>557</v>
          </cell>
          <cell r="L9" t="str">
            <v>WH</v>
          </cell>
        </row>
        <row r="9">
          <cell r="N9">
            <v>27.8966993509184</v>
          </cell>
        </row>
        <row r="10">
          <cell r="E10" t="str">
            <v>HGC-Lib-2460487</v>
          </cell>
          <cell r="F10" t="str">
            <v>GK20240718033</v>
          </cell>
          <cell r="G10">
            <v>6</v>
          </cell>
          <cell r="H10" t="str">
            <v>mRNA文库</v>
          </cell>
          <cell r="I10" t="str">
            <v>WWH</v>
          </cell>
          <cell r="J10">
            <v>17.4</v>
          </cell>
          <cell r="K10">
            <v>545</v>
          </cell>
          <cell r="L10" t="str">
            <v>WH</v>
          </cell>
        </row>
        <row r="10">
          <cell r="N10">
            <v>49.1178546224418</v>
          </cell>
        </row>
        <row r="11">
          <cell r="E11" t="str">
            <v>HGC-Lib-2460488</v>
          </cell>
          <cell r="F11" t="str">
            <v>GK20240718034</v>
          </cell>
          <cell r="G11">
            <v>6</v>
          </cell>
          <cell r="H11" t="str">
            <v>mRNA文库</v>
          </cell>
          <cell r="I11" t="str">
            <v>WWH</v>
          </cell>
          <cell r="J11">
            <v>11.3</v>
          </cell>
          <cell r="K11">
            <v>554</v>
          </cell>
          <cell r="L11" t="str">
            <v>WH</v>
          </cell>
        </row>
        <row r="11">
          <cell r="N11">
            <v>31.380172174396</v>
          </cell>
        </row>
        <row r="12">
          <cell r="E12" t="str">
            <v>HGC-Lib-2460489</v>
          </cell>
          <cell r="F12" t="str">
            <v>GK20240716021</v>
          </cell>
          <cell r="G12">
            <v>6</v>
          </cell>
          <cell r="H12" t="str">
            <v>mRNA文库</v>
          </cell>
          <cell r="I12" t="str">
            <v>WWH</v>
          </cell>
          <cell r="J12">
            <v>21.2</v>
          </cell>
          <cell r="K12">
            <v>547</v>
          </cell>
          <cell r="L12" t="str">
            <v>WH</v>
          </cell>
        </row>
        <row r="12">
          <cell r="N12">
            <v>59.6259316551821</v>
          </cell>
        </row>
        <row r="13">
          <cell r="E13" t="str">
            <v>HGC-Lib-2460490</v>
          </cell>
          <cell r="F13" t="str">
            <v>GK20240716022</v>
          </cell>
          <cell r="G13">
            <v>6</v>
          </cell>
          <cell r="H13" t="str">
            <v>mRNA文库</v>
          </cell>
          <cell r="I13" t="str">
            <v>WWH</v>
          </cell>
          <cell r="J13">
            <v>30</v>
          </cell>
          <cell r="K13">
            <v>537</v>
          </cell>
          <cell r="L13" t="str">
            <v>WH</v>
          </cell>
        </row>
        <row r="13">
          <cell r="N13">
            <v>85.9475719810915</v>
          </cell>
        </row>
        <row r="14">
          <cell r="E14" t="str">
            <v>HGC-Lib-2460491</v>
          </cell>
          <cell r="F14" t="str">
            <v>GK20240716023</v>
          </cell>
          <cell r="G14">
            <v>6</v>
          </cell>
          <cell r="H14" t="str">
            <v>mRNA文库</v>
          </cell>
          <cell r="I14" t="str">
            <v>WWH</v>
          </cell>
          <cell r="J14">
            <v>21.8</v>
          </cell>
          <cell r="K14">
            <v>550</v>
          </cell>
          <cell r="L14" t="str">
            <v>WH</v>
          </cell>
        </row>
        <row r="14">
          <cell r="N14">
            <v>60.979020979021</v>
          </cell>
        </row>
        <row r="15">
          <cell r="E15" t="str">
            <v>HGC-Lib-2460492</v>
          </cell>
          <cell r="F15" t="str">
            <v>GK20240716024</v>
          </cell>
          <cell r="G15">
            <v>6</v>
          </cell>
          <cell r="H15" t="str">
            <v>mRNA文库</v>
          </cell>
          <cell r="I15" t="str">
            <v>WWH</v>
          </cell>
          <cell r="J15">
            <v>30.8</v>
          </cell>
          <cell r="K15">
            <v>548</v>
          </cell>
          <cell r="L15" t="str">
            <v>WH</v>
          </cell>
        </row>
        <row r="15">
          <cell r="N15">
            <v>86.4682762492981</v>
          </cell>
        </row>
        <row r="16">
          <cell r="E16" t="str">
            <v>HGC-Lib-2460493</v>
          </cell>
          <cell r="F16" t="str">
            <v>GK20240716025</v>
          </cell>
          <cell r="G16">
            <v>6</v>
          </cell>
          <cell r="H16" t="str">
            <v>mRNA文库</v>
          </cell>
          <cell r="I16" t="str">
            <v>WWH</v>
          </cell>
          <cell r="J16">
            <v>29.8</v>
          </cell>
          <cell r="K16">
            <v>545</v>
          </cell>
          <cell r="L16" t="str">
            <v>WH</v>
          </cell>
        </row>
        <row r="16">
          <cell r="N16">
            <v>84.121383203952</v>
          </cell>
        </row>
        <row r="17">
          <cell r="E17" t="str">
            <v>HGC-Lib-2460494</v>
          </cell>
          <cell r="F17" t="str">
            <v>GK20240716026</v>
          </cell>
          <cell r="G17">
            <v>6</v>
          </cell>
          <cell r="H17" t="str">
            <v>mRNA文库</v>
          </cell>
          <cell r="I17" t="str">
            <v>WWH</v>
          </cell>
          <cell r="J17">
            <v>27.6</v>
          </cell>
          <cell r="K17">
            <v>550</v>
          </cell>
          <cell r="L17" t="str">
            <v>WH</v>
          </cell>
        </row>
        <row r="17">
          <cell r="N17">
            <v>77.2027972027972</v>
          </cell>
        </row>
        <row r="18">
          <cell r="E18" t="str">
            <v>HGC-Lib-2460495</v>
          </cell>
          <cell r="F18" t="str">
            <v>GK20240716027</v>
          </cell>
          <cell r="G18">
            <v>6</v>
          </cell>
          <cell r="H18" t="str">
            <v>mRNA文库</v>
          </cell>
          <cell r="I18" t="str">
            <v>WWH</v>
          </cell>
          <cell r="J18">
            <v>23.4</v>
          </cell>
          <cell r="K18">
            <v>553</v>
          </cell>
          <cell r="L18" t="str">
            <v>WH</v>
          </cell>
        </row>
        <row r="18">
          <cell r="N18">
            <v>65.0994575045208</v>
          </cell>
        </row>
        <row r="19">
          <cell r="E19" t="str">
            <v>HGC-Lib-2460496</v>
          </cell>
          <cell r="F19" t="str">
            <v>GK20240716028</v>
          </cell>
          <cell r="G19">
            <v>6</v>
          </cell>
          <cell r="H19" t="str">
            <v>mRNA文库</v>
          </cell>
          <cell r="I19" t="str">
            <v>WWH</v>
          </cell>
          <cell r="J19">
            <v>23.2</v>
          </cell>
          <cell r="K19">
            <v>552</v>
          </cell>
          <cell r="L19" t="str">
            <v>WH</v>
          </cell>
        </row>
        <row r="19">
          <cell r="N19">
            <v>64.659977703456</v>
          </cell>
        </row>
        <row r="20">
          <cell r="E20" t="str">
            <v>HGC-Lib-2460497</v>
          </cell>
          <cell r="F20" t="str">
            <v>GK20240716029</v>
          </cell>
          <cell r="G20">
            <v>6</v>
          </cell>
          <cell r="H20" t="str">
            <v>mRNA文库</v>
          </cell>
          <cell r="I20" t="str">
            <v>WWH</v>
          </cell>
          <cell r="J20">
            <v>24.8</v>
          </cell>
          <cell r="K20">
            <v>545</v>
          </cell>
          <cell r="L20" t="str">
            <v>WH</v>
          </cell>
        </row>
        <row r="20">
          <cell r="N20">
            <v>70.0070571630205</v>
          </cell>
        </row>
        <row r="21">
          <cell r="E21" t="str">
            <v>HGC-POOL-2460514</v>
          </cell>
          <cell r="F21" t="str">
            <v>CHG6libs3</v>
          </cell>
          <cell r="G21">
            <v>110</v>
          </cell>
          <cell r="H21" t="str">
            <v>ATAC-Seq文库</v>
          </cell>
          <cell r="I21" t="str">
            <v>WWH</v>
          </cell>
          <cell r="J21">
            <v>0.526</v>
          </cell>
          <cell r="K21">
            <v>387</v>
          </cell>
          <cell r="L21" t="str">
            <v>WWH</v>
          </cell>
        </row>
        <row r="21">
          <cell r="N21">
            <v>2.09103557940767</v>
          </cell>
        </row>
        <row r="22">
          <cell r="E22" t="str">
            <v>HGC-Lib-2460515</v>
          </cell>
          <cell r="F22" t="str">
            <v>A9-5K-XDX-0729</v>
          </cell>
          <cell r="G22">
            <v>15</v>
          </cell>
          <cell r="H22" t="str">
            <v>10× 3'单细胞</v>
          </cell>
          <cell r="I22" t="str">
            <v>WWH</v>
          </cell>
          <cell r="J22">
            <v>26.6</v>
          </cell>
          <cell r="K22">
            <v>438</v>
          </cell>
          <cell r="L22" t="str">
            <v>WH</v>
          </cell>
        </row>
        <row r="22">
          <cell r="N22">
            <v>93.4316824727784</v>
          </cell>
        </row>
        <row r="23">
          <cell r="E23" t="str">
            <v>HGC-Lib-2460516</v>
          </cell>
          <cell r="F23" t="str">
            <v>A9-5K-XDX-0.4x 1.2x-0729</v>
          </cell>
          <cell r="G23">
            <v>15</v>
          </cell>
          <cell r="H23" t="str">
            <v>10× 3'单细胞</v>
          </cell>
          <cell r="I23" t="str">
            <v>WWH</v>
          </cell>
          <cell r="J23">
            <v>35.8</v>
          </cell>
          <cell r="K23">
            <v>490</v>
          </cell>
          <cell r="L23" t="str">
            <v>WH</v>
          </cell>
        </row>
        <row r="23">
          <cell r="N23">
            <v>112.401883830455</v>
          </cell>
        </row>
        <row r="24">
          <cell r="E24" t="str">
            <v>HGC-Lib-2460517</v>
          </cell>
          <cell r="F24" t="str">
            <v>A9-5K-GP-0729</v>
          </cell>
          <cell r="G24">
            <v>15</v>
          </cell>
          <cell r="H24" t="str">
            <v>10× 3'单细胞</v>
          </cell>
          <cell r="I24" t="str">
            <v>WWH</v>
          </cell>
          <cell r="J24">
            <v>20.8</v>
          </cell>
          <cell r="K24">
            <v>432</v>
          </cell>
          <cell r="L24" t="str">
            <v>WH</v>
          </cell>
        </row>
        <row r="24">
          <cell r="N24">
            <v>74.0740740740741</v>
          </cell>
        </row>
        <row r="25">
          <cell r="E25" t="str">
            <v>HGC-Lib-2460518</v>
          </cell>
          <cell r="F25" t="str">
            <v>A9-5K-GP-1.2x-0729</v>
          </cell>
          <cell r="G25">
            <v>15</v>
          </cell>
          <cell r="H25" t="str">
            <v>10× 3'单细胞</v>
          </cell>
          <cell r="I25" t="str">
            <v>WWH</v>
          </cell>
          <cell r="J25">
            <v>36</v>
          </cell>
          <cell r="K25">
            <v>505</v>
          </cell>
          <cell r="L25" t="str">
            <v>WH</v>
          </cell>
        </row>
        <row r="25">
          <cell r="N25">
            <v>109.67250571211</v>
          </cell>
        </row>
        <row r="26">
          <cell r="E26" t="str">
            <v>HGC-Lib-2460741</v>
          </cell>
          <cell r="F26" t="str">
            <v>N_B_N4708-0R-10X31-1</v>
          </cell>
          <cell r="G26">
            <v>100</v>
          </cell>
          <cell r="H26" t="str">
            <v>10× 3'单细胞</v>
          </cell>
          <cell r="I26" t="str">
            <v>WWH</v>
          </cell>
          <cell r="J26">
            <v>19.5</v>
          </cell>
        </row>
        <row r="26">
          <cell r="N26" t="e">
            <v>#DIV/0!</v>
          </cell>
        </row>
        <row r="27">
          <cell r="E27" t="str">
            <v>HGC-Lib-2460742</v>
          </cell>
          <cell r="F27" t="str">
            <v>N_B_N4708-0S-10X31-3</v>
          </cell>
          <cell r="G27">
            <v>100</v>
          </cell>
          <cell r="H27" t="str">
            <v>10× 3'单细胞</v>
          </cell>
          <cell r="I27" t="str">
            <v>WWH</v>
          </cell>
          <cell r="J27">
            <v>15.9</v>
          </cell>
        </row>
        <row r="27">
          <cell r="N27" t="e">
            <v>#DIV/0!</v>
          </cell>
        </row>
        <row r="28">
          <cell r="E28" t="str">
            <v>HGC-Lib-2460743</v>
          </cell>
          <cell r="F28" t="str">
            <v>N_B_N4708-0T-10X32-1</v>
          </cell>
          <cell r="G28">
            <v>100</v>
          </cell>
          <cell r="H28" t="str">
            <v>10× 3'单细胞</v>
          </cell>
          <cell r="I28" t="str">
            <v>WWH</v>
          </cell>
          <cell r="J28">
            <v>15.1</v>
          </cell>
        </row>
        <row r="28">
          <cell r="N28" t="e">
            <v>#DIV/0!</v>
          </cell>
        </row>
        <row r="29">
          <cell r="E29" t="str">
            <v>HGC-Lib-2460744</v>
          </cell>
          <cell r="F29" t="str">
            <v>N_B_N4708-0U-10X32-2</v>
          </cell>
          <cell r="G29">
            <v>100</v>
          </cell>
          <cell r="H29" t="str">
            <v>10× 3'单细胞</v>
          </cell>
          <cell r="I29" t="str">
            <v>WWH</v>
          </cell>
          <cell r="J29">
            <v>10.6</v>
          </cell>
        </row>
        <row r="29">
          <cell r="N29" t="e">
            <v>#DIV/0!</v>
          </cell>
        </row>
        <row r="30">
          <cell r="E30" t="str">
            <v>HGC-Lib-2460745</v>
          </cell>
          <cell r="F30" t="str">
            <v>N_B_N4708-0V-10X33-2</v>
          </cell>
          <cell r="G30">
            <v>100</v>
          </cell>
          <cell r="H30" t="str">
            <v>10× 3'单细胞</v>
          </cell>
          <cell r="I30" t="str">
            <v>WWH</v>
          </cell>
          <cell r="J30">
            <v>16.8</v>
          </cell>
        </row>
        <row r="30">
          <cell r="N30" t="e">
            <v>#DIV/0!</v>
          </cell>
        </row>
        <row r="31">
          <cell r="E31" t="str">
            <v>HGC-Lib-2460746</v>
          </cell>
          <cell r="F31" t="str">
            <v>N_B_N4716-1B-10X3SMG33_X</v>
          </cell>
          <cell r="G31">
            <v>120</v>
          </cell>
          <cell r="H31" t="str">
            <v>10× 3'单细胞</v>
          </cell>
          <cell r="I31" t="str">
            <v>WWH</v>
          </cell>
          <cell r="J31">
            <v>14.1</v>
          </cell>
        </row>
        <row r="31">
          <cell r="N31" t="e">
            <v>#DIV/0!</v>
          </cell>
        </row>
        <row r="32">
          <cell r="E32" t="str">
            <v>HGC-Lib-2460747</v>
          </cell>
          <cell r="F32" t="str">
            <v>N_B_N4716-85-10X3C1</v>
          </cell>
          <cell r="G32">
            <v>100</v>
          </cell>
          <cell r="H32" t="str">
            <v>10× 3'单细胞</v>
          </cell>
          <cell r="I32" t="str">
            <v>WWH</v>
          </cell>
          <cell r="J32">
            <v>13.1</v>
          </cell>
        </row>
        <row r="32">
          <cell r="N32" t="e">
            <v>#DIV/0!</v>
          </cell>
        </row>
        <row r="33">
          <cell r="E33" t="str">
            <v>HGC-Lib-2460748</v>
          </cell>
          <cell r="F33" t="str">
            <v>N_B_N4716-86-10X3C2</v>
          </cell>
          <cell r="G33">
            <v>100</v>
          </cell>
          <cell r="H33" t="str">
            <v>10× 3'单细胞</v>
          </cell>
          <cell r="I33" t="str">
            <v>WWH</v>
          </cell>
          <cell r="J33">
            <v>9.56</v>
          </cell>
        </row>
        <row r="33">
          <cell r="N33" t="e">
            <v>#DIV/0!</v>
          </cell>
        </row>
        <row r="34">
          <cell r="E34" t="str">
            <v>HGC-Lib-2460749</v>
          </cell>
          <cell r="F34" t="str">
            <v>N_B_N4716-87-10X3SL1</v>
          </cell>
          <cell r="G34">
            <v>100</v>
          </cell>
          <cell r="H34" t="str">
            <v>10× 3'单细胞</v>
          </cell>
          <cell r="I34" t="str">
            <v>WWH</v>
          </cell>
          <cell r="J34">
            <v>9.68</v>
          </cell>
        </row>
        <row r="34">
          <cell r="N34" t="e">
            <v>#DIV/0!</v>
          </cell>
        </row>
        <row r="35">
          <cell r="E35" t="str">
            <v>HGC-Lib-2460750</v>
          </cell>
          <cell r="F35" t="str">
            <v>N_B_N4716-88-10X3SL2</v>
          </cell>
          <cell r="G35">
            <v>100</v>
          </cell>
          <cell r="H35" t="str">
            <v>10× 3'单细胞</v>
          </cell>
          <cell r="I35" t="str">
            <v>WWH</v>
          </cell>
          <cell r="J35">
            <v>10.7</v>
          </cell>
        </row>
        <row r="35">
          <cell r="N35" t="e">
            <v>#DIV/0!</v>
          </cell>
        </row>
        <row r="36">
          <cell r="E36" t="str">
            <v>HGC-Lib-2460751</v>
          </cell>
          <cell r="F36" t="str">
            <v>N_B_N4717-1P-10X3wrc-14</v>
          </cell>
          <cell r="G36">
            <v>100</v>
          </cell>
          <cell r="H36" t="str">
            <v>10× 3'单细胞</v>
          </cell>
          <cell r="I36" t="str">
            <v>WWH</v>
          </cell>
          <cell r="J36">
            <v>17.9</v>
          </cell>
        </row>
        <row r="36">
          <cell r="N36" t="e">
            <v>#DIV/0!</v>
          </cell>
        </row>
        <row r="37">
          <cell r="E37" t="str">
            <v>HGC-Lib-2460752</v>
          </cell>
          <cell r="F37" t="str">
            <v>N_B_N4718-0G-10X3Control</v>
          </cell>
          <cell r="G37">
            <v>100</v>
          </cell>
          <cell r="H37" t="str">
            <v>10× 3'单细胞</v>
          </cell>
          <cell r="I37" t="str">
            <v>WWH</v>
          </cell>
          <cell r="J37">
            <v>13.6</v>
          </cell>
        </row>
        <row r="37">
          <cell r="N37" t="e">
            <v>#DIV/0!</v>
          </cell>
        </row>
        <row r="38">
          <cell r="E38" t="str">
            <v>HGC-Lib-2460753</v>
          </cell>
          <cell r="F38" t="str">
            <v>N_B_N4718-0H-10X3Grafted</v>
          </cell>
          <cell r="G38">
            <v>100</v>
          </cell>
          <cell r="H38" t="str">
            <v>10× 3'单细胞</v>
          </cell>
          <cell r="I38" t="str">
            <v>WWH</v>
          </cell>
          <cell r="J38">
            <v>19.2</v>
          </cell>
        </row>
        <row r="38">
          <cell r="N38" t="e">
            <v>#DIV/0!</v>
          </cell>
        </row>
        <row r="39">
          <cell r="E39" t="str">
            <v>HGC-Lib-2460754</v>
          </cell>
          <cell r="F39" t="str">
            <v>N_B_N4718-1Z-10X3SUV01</v>
          </cell>
          <cell r="G39">
            <v>150</v>
          </cell>
          <cell r="H39" t="str">
            <v>10× 3'单细胞</v>
          </cell>
          <cell r="I39" t="str">
            <v>WWH</v>
          </cell>
          <cell r="J39">
            <v>8.6</v>
          </cell>
        </row>
        <row r="39">
          <cell r="N39" t="e">
            <v>#DIV/0!</v>
          </cell>
        </row>
        <row r="40">
          <cell r="E40" t="str">
            <v>HGC-Lib-2460755</v>
          </cell>
          <cell r="F40" t="str">
            <v>N_B_N4718-20-10X3DIE01</v>
          </cell>
          <cell r="G40">
            <v>150</v>
          </cell>
          <cell r="H40" t="str">
            <v>10× 3'单细胞</v>
          </cell>
          <cell r="I40" t="str">
            <v>WWH</v>
          </cell>
          <cell r="J40">
            <v>24</v>
          </cell>
        </row>
        <row r="40">
          <cell r="N40" t="e">
            <v>#DIV/0!</v>
          </cell>
        </row>
        <row r="41">
          <cell r="E41" t="str">
            <v>HGC-Lib-2460756</v>
          </cell>
          <cell r="F41" t="str">
            <v>N_B_N4719-2K-10X324Y11F1</v>
          </cell>
          <cell r="G41">
            <v>100</v>
          </cell>
          <cell r="H41" t="str">
            <v>10× 3'单细胞</v>
          </cell>
          <cell r="I41" t="str">
            <v>WWH</v>
          </cell>
          <cell r="J41">
            <v>14</v>
          </cell>
        </row>
        <row r="41">
          <cell r="N41" t="e">
            <v>#DIV/0!</v>
          </cell>
        </row>
        <row r="42">
          <cell r="E42" t="str">
            <v>HGC-Lib-2460757</v>
          </cell>
          <cell r="F42" t="str">
            <v>N_B_N4719-2M-10X324Y11F2</v>
          </cell>
          <cell r="G42">
            <v>100</v>
          </cell>
          <cell r="H42" t="str">
            <v>10× 3'单细胞</v>
          </cell>
          <cell r="I42" t="str">
            <v>WWH</v>
          </cell>
          <cell r="J42">
            <v>16.8</v>
          </cell>
        </row>
        <row r="42">
          <cell r="N42" t="e">
            <v>#DIV/0!</v>
          </cell>
        </row>
        <row r="43">
          <cell r="E43" t="str">
            <v>HGC-Lib-2460758</v>
          </cell>
          <cell r="F43" t="str">
            <v>N_B_N4722-1Z-10X31939084-ZY</v>
          </cell>
          <cell r="G43">
            <v>100</v>
          </cell>
          <cell r="H43" t="str">
            <v>10× 3'单细胞</v>
          </cell>
          <cell r="I43" t="str">
            <v>WWH</v>
          </cell>
          <cell r="J43">
            <v>19.4</v>
          </cell>
        </row>
        <row r="43">
          <cell r="N43" t="e">
            <v>#DIV/0!</v>
          </cell>
        </row>
        <row r="44">
          <cell r="E44" t="str">
            <v>HGC-Lib-2460759</v>
          </cell>
          <cell r="F44" t="str">
            <v>N_B_N4722-20-10X31939084-YF</v>
          </cell>
          <cell r="G44">
            <v>100</v>
          </cell>
          <cell r="H44" t="str">
            <v>10× 3'单细胞</v>
          </cell>
          <cell r="I44" t="str">
            <v>WWH</v>
          </cell>
          <cell r="J44">
            <v>17.7</v>
          </cell>
        </row>
        <row r="44">
          <cell r="N44" t="e">
            <v>#DIV/0!</v>
          </cell>
        </row>
        <row r="45">
          <cell r="E45" t="str">
            <v>HGC-Lib-2460760</v>
          </cell>
          <cell r="F45" t="str">
            <v>N_B_N4719-1N-10X3ctrl-D320</v>
          </cell>
          <cell r="G45">
            <v>100</v>
          </cell>
          <cell r="H45" t="str">
            <v>10× 3'单细胞</v>
          </cell>
          <cell r="I45" t="str">
            <v>WWH</v>
          </cell>
          <cell r="J45">
            <v>24.8</v>
          </cell>
        </row>
        <row r="45">
          <cell r="N45" t="e">
            <v>#DIV/0!</v>
          </cell>
        </row>
        <row r="46">
          <cell r="E46" t="str">
            <v>HGC-Lib-2460761</v>
          </cell>
          <cell r="F46" t="str">
            <v>N_B_N4716-0Q-10X5P2-2</v>
          </cell>
          <cell r="G46">
            <v>100</v>
          </cell>
          <cell r="H46" t="str">
            <v>10x 5'单细胞</v>
          </cell>
          <cell r="I46" t="str">
            <v>WWH</v>
          </cell>
          <cell r="J46">
            <v>21.8</v>
          </cell>
        </row>
        <row r="46">
          <cell r="N46" t="e">
            <v>#DIV/0!</v>
          </cell>
        </row>
        <row r="47">
          <cell r="E47" t="str">
            <v>HGC-Lib-2460762</v>
          </cell>
          <cell r="F47" t="str">
            <v>N_B_N4716-01-BDv2blood-0718</v>
          </cell>
          <cell r="G47">
            <v>100</v>
          </cell>
          <cell r="H47" t="str">
            <v>BD-单细胞</v>
          </cell>
          <cell r="I47" t="str">
            <v>WWH</v>
          </cell>
          <cell r="J47">
            <v>17.1</v>
          </cell>
        </row>
        <row r="47">
          <cell r="N47" t="e">
            <v>#DIV/0!</v>
          </cell>
        </row>
        <row r="48">
          <cell r="E48" t="str">
            <v>HGC-Lib-2460763</v>
          </cell>
          <cell r="F48" t="str">
            <v>N_B_N4717-0G-BDv2LM9</v>
          </cell>
          <cell r="G48">
            <v>100</v>
          </cell>
          <cell r="H48" t="str">
            <v>BD-单细胞</v>
          </cell>
          <cell r="I48" t="str">
            <v>WWH</v>
          </cell>
          <cell r="J48">
            <v>16.6</v>
          </cell>
        </row>
        <row r="48">
          <cell r="N48" t="e">
            <v>#DIV/0!</v>
          </cell>
        </row>
        <row r="49">
          <cell r="E49" t="str">
            <v>HGC-Lib-2460764</v>
          </cell>
          <cell r="F49" t="str">
            <v>N_B_N4717-1G-BDv2wangyankailiaoqianxue</v>
          </cell>
          <cell r="G49">
            <v>100</v>
          </cell>
          <cell r="H49" t="str">
            <v>BD-单细胞</v>
          </cell>
          <cell r="I49" t="str">
            <v>WWH</v>
          </cell>
          <cell r="J49">
            <v>34.6</v>
          </cell>
        </row>
        <row r="49">
          <cell r="N49" t="e">
            <v>#DIV/0!</v>
          </cell>
        </row>
        <row r="50">
          <cell r="E50" t="str">
            <v>HGC-Lib-2460765</v>
          </cell>
          <cell r="F50" t="str">
            <v>N_B_N4717-1D-BDv2lishidaliaoqianpifu</v>
          </cell>
          <cell r="G50">
            <v>100</v>
          </cell>
          <cell r="H50" t="str">
            <v>BD-单细胞</v>
          </cell>
          <cell r="I50" t="str">
            <v>YHT</v>
          </cell>
          <cell r="J50">
            <v>24</v>
          </cell>
        </row>
        <row r="50">
          <cell r="N50" t="e">
            <v>#DIV/0!</v>
          </cell>
        </row>
        <row r="51">
          <cell r="E51" t="str">
            <v>HGC-Lib-2460766</v>
          </cell>
          <cell r="F51" t="str">
            <v>N_B_N4717-1E-BDv2wangyankailiaoqianpifu</v>
          </cell>
          <cell r="G51">
            <v>100</v>
          </cell>
          <cell r="H51" t="str">
            <v>BD-单细胞</v>
          </cell>
          <cell r="I51" t="str">
            <v>YHT</v>
          </cell>
          <cell r="J51">
            <v>26</v>
          </cell>
        </row>
        <row r="51">
          <cell r="N51" t="e">
            <v>#DIV/0!</v>
          </cell>
        </row>
        <row r="52">
          <cell r="E52" t="str">
            <v>HGC-Lib-2460767</v>
          </cell>
          <cell r="F52" t="str">
            <v>N_B_N4717-1F-BDv2lishidaliaoqianxue</v>
          </cell>
          <cell r="G52">
            <v>100</v>
          </cell>
          <cell r="H52" t="str">
            <v>BD-单细胞</v>
          </cell>
          <cell r="I52" t="str">
            <v>YHT</v>
          </cell>
          <cell r="J52">
            <v>31</v>
          </cell>
        </row>
        <row r="52">
          <cell r="N52" t="e">
            <v>#DIV/0!</v>
          </cell>
        </row>
        <row r="53">
          <cell r="E53" t="str">
            <v>HGC-Lib-2460768</v>
          </cell>
          <cell r="F53" t="str">
            <v>N_B_N4718-1R-BDv2null</v>
          </cell>
          <cell r="G53">
            <v>100</v>
          </cell>
          <cell r="H53" t="str">
            <v>BD-单细胞</v>
          </cell>
          <cell r="I53" t="str">
            <v>YHT</v>
          </cell>
          <cell r="J53">
            <v>22.6</v>
          </cell>
        </row>
        <row r="53">
          <cell r="N53" t="e">
            <v>#DIV/0!</v>
          </cell>
        </row>
        <row r="54">
          <cell r="E54" t="str">
            <v>HGC-Lib-2460769</v>
          </cell>
          <cell r="F54" t="str">
            <v>M10</v>
          </cell>
          <cell r="G54">
            <v>5</v>
          </cell>
          <cell r="H54" t="str">
            <v>PCR产物文库</v>
          </cell>
          <cell r="I54" t="str">
            <v>YHT</v>
          </cell>
          <cell r="J54">
            <v>8.84</v>
          </cell>
          <cell r="K54">
            <v>305</v>
          </cell>
          <cell r="L54" t="str">
            <v>XCL</v>
          </cell>
        </row>
        <row r="54">
          <cell r="N54">
            <v>44.5901639344262</v>
          </cell>
        </row>
        <row r="55">
          <cell r="E55" t="str">
            <v>HGC-Lib-2460770</v>
          </cell>
          <cell r="F55" t="str">
            <v>IVT-0726</v>
          </cell>
          <cell r="G55">
            <v>5</v>
          </cell>
          <cell r="H55" t="str">
            <v>PCR产物文库</v>
          </cell>
          <cell r="I55" t="str">
            <v>YHT</v>
          </cell>
          <cell r="J55">
            <v>68.4</v>
          </cell>
          <cell r="K55">
            <v>509</v>
          </cell>
          <cell r="L55" t="str">
            <v>WH</v>
          </cell>
        </row>
        <row r="55">
          <cell r="N55">
            <v>206.740214598761</v>
          </cell>
        </row>
        <row r="56">
          <cell r="E56" t="str">
            <v>HGC-Lib-2460771</v>
          </cell>
          <cell r="F56" t="str">
            <v>hTG</v>
          </cell>
          <cell r="G56">
            <v>5</v>
          </cell>
          <cell r="H56" t="str">
            <v>PCR产物文库</v>
          </cell>
          <cell r="I56" t="str">
            <v>YHT</v>
          </cell>
          <cell r="J56">
            <v>35.6</v>
          </cell>
          <cell r="K56">
            <v>451</v>
          </cell>
          <cell r="L56" t="str">
            <v>WH</v>
          </cell>
        </row>
        <row r="56">
          <cell r="N56">
            <v>121.439536073682</v>
          </cell>
        </row>
        <row r="57">
          <cell r="E57" t="str">
            <v>HGC-POOL-2460792</v>
          </cell>
          <cell r="F57" t="str">
            <v>AT106</v>
          </cell>
          <cell r="G57">
            <v>100</v>
          </cell>
          <cell r="H57" t="str">
            <v>10XATAC测序</v>
          </cell>
          <cell r="I57" t="str">
            <v>YHT</v>
          </cell>
          <cell r="J57">
            <v>75.8</v>
          </cell>
        </row>
        <row r="57">
          <cell r="N57" t="e">
            <v>#DIV/0!</v>
          </cell>
        </row>
        <row r="58">
          <cell r="E58" t="str">
            <v>HGC-POOL-2460793</v>
          </cell>
          <cell r="F58" t="str">
            <v>AT107</v>
          </cell>
          <cell r="G58">
            <v>100</v>
          </cell>
          <cell r="H58" t="str">
            <v>10XATAC测序</v>
          </cell>
          <cell r="I58" t="str">
            <v>YHT</v>
          </cell>
          <cell r="J58">
            <v>81.4</v>
          </cell>
        </row>
        <row r="58">
          <cell r="N58" t="e">
            <v>#DIV/0!</v>
          </cell>
        </row>
        <row r="59">
          <cell r="E59" t="str">
            <v>HGC-POOL-2460794</v>
          </cell>
          <cell r="F59" t="str">
            <v>AT108</v>
          </cell>
          <cell r="G59">
            <v>100</v>
          </cell>
          <cell r="H59" t="str">
            <v>10XATAC测序</v>
          </cell>
          <cell r="I59" t="str">
            <v>YHT</v>
          </cell>
          <cell r="J59">
            <v>106</v>
          </cell>
        </row>
        <row r="59">
          <cell r="N59" t="e">
            <v>#DIV/0!</v>
          </cell>
        </row>
        <row r="60">
          <cell r="E60" t="str">
            <v>HGC-POOL-2460795</v>
          </cell>
          <cell r="F60" t="str">
            <v>AT109</v>
          </cell>
          <cell r="G60">
            <v>100</v>
          </cell>
          <cell r="H60" t="str">
            <v>10XATAC测序</v>
          </cell>
          <cell r="I60" t="str">
            <v>YHT</v>
          </cell>
          <cell r="J60">
            <v>83.8</v>
          </cell>
        </row>
        <row r="60">
          <cell r="N60" t="e">
            <v>#DIV/0!</v>
          </cell>
        </row>
        <row r="61">
          <cell r="E61" t="str">
            <v>HGC-POOL-2460796</v>
          </cell>
          <cell r="F61" t="str">
            <v>AT110</v>
          </cell>
          <cell r="G61">
            <v>100</v>
          </cell>
          <cell r="H61" t="str">
            <v>10XATAC测序</v>
          </cell>
          <cell r="I61" t="str">
            <v>YHT</v>
          </cell>
          <cell r="J61">
            <v>98.6</v>
          </cell>
        </row>
        <row r="61">
          <cell r="N61" t="e">
            <v>#DIV/0!</v>
          </cell>
        </row>
        <row r="62">
          <cell r="E62" t="str">
            <v>HGC-POOL-2460797</v>
          </cell>
          <cell r="F62" t="str">
            <v>AT111</v>
          </cell>
          <cell r="G62">
            <v>100</v>
          </cell>
          <cell r="H62" t="str">
            <v>10XATAC测序</v>
          </cell>
          <cell r="I62" t="str">
            <v>YHT</v>
          </cell>
          <cell r="J62">
            <v>104</v>
          </cell>
        </row>
        <row r="62">
          <cell r="N62" t="e">
            <v>#DIV/0!</v>
          </cell>
        </row>
        <row r="63">
          <cell r="E63" t="str">
            <v>HGC-POOL-2460798</v>
          </cell>
          <cell r="F63" t="str">
            <v>AT112</v>
          </cell>
          <cell r="G63">
            <v>100</v>
          </cell>
          <cell r="H63" t="str">
            <v>10XATAC测序</v>
          </cell>
          <cell r="I63" t="str">
            <v>YHT</v>
          </cell>
          <cell r="J63">
            <v>106</v>
          </cell>
        </row>
        <row r="63">
          <cell r="N63" t="e">
            <v>#DIV/0!</v>
          </cell>
        </row>
        <row r="64">
          <cell r="E64" t="str">
            <v>HGC-POOL-2460799</v>
          </cell>
          <cell r="F64" t="str">
            <v>AT113</v>
          </cell>
          <cell r="G64">
            <v>150</v>
          </cell>
          <cell r="H64" t="str">
            <v>10XATAC测序</v>
          </cell>
          <cell r="I64" t="str">
            <v>YHT</v>
          </cell>
          <cell r="J64">
            <v>92.4</v>
          </cell>
        </row>
        <row r="64">
          <cell r="N64" t="e">
            <v>#DIV/0!</v>
          </cell>
        </row>
        <row r="65">
          <cell r="E65" t="str">
            <v>HGC-POOL-2460800</v>
          </cell>
          <cell r="F65" t="str">
            <v>ATMA4</v>
          </cell>
          <cell r="G65">
            <v>100</v>
          </cell>
          <cell r="H65" t="str">
            <v>多组学ATAC</v>
          </cell>
          <cell r="I65" t="str">
            <v>YHT</v>
          </cell>
          <cell r="J65">
            <v>13.6</v>
          </cell>
        </row>
        <row r="65">
          <cell r="N65" t="e">
            <v>#DIV/0!</v>
          </cell>
        </row>
        <row r="66">
          <cell r="E66" t="str">
            <v>HGC-POOL-2460801</v>
          </cell>
          <cell r="F66" t="str">
            <v>ATMA5</v>
          </cell>
          <cell r="G66">
            <v>100</v>
          </cell>
          <cell r="H66" t="str">
            <v>多组学ATAC</v>
          </cell>
          <cell r="I66" t="str">
            <v>YHT</v>
          </cell>
          <cell r="J66">
            <v>39.6</v>
          </cell>
        </row>
        <row r="66">
          <cell r="N66" t="e">
            <v>#DIV/0!</v>
          </cell>
        </row>
        <row r="67">
          <cell r="E67" t="str">
            <v>HGC-Lib-2460802</v>
          </cell>
          <cell r="F67" t="str">
            <v>RA-H3K18</v>
          </cell>
          <cell r="G67">
            <v>10</v>
          </cell>
          <cell r="H67" t="str">
            <v>cut&amp;tag文库</v>
          </cell>
          <cell r="I67" t="str">
            <v>YHT</v>
          </cell>
          <cell r="J67">
            <v>1.26</v>
          </cell>
        </row>
        <row r="67">
          <cell r="N67" t="e">
            <v>#DIV/0!</v>
          </cell>
        </row>
        <row r="68">
          <cell r="E68" t="str">
            <v>HGC-Lib-2460803</v>
          </cell>
          <cell r="F68" t="str">
            <v>OIR-H3K18</v>
          </cell>
          <cell r="G68">
            <v>10</v>
          </cell>
          <cell r="H68" t="str">
            <v>cut&amp;tag文库</v>
          </cell>
          <cell r="I68" t="str">
            <v>YHT</v>
          </cell>
          <cell r="J68">
            <v>2.86</v>
          </cell>
        </row>
        <row r="68">
          <cell r="N68" t="e">
            <v>#DIV/0!</v>
          </cell>
        </row>
        <row r="69">
          <cell r="E69" t="str">
            <v>HGC-Lib-2460804</v>
          </cell>
          <cell r="F69" t="str">
            <v>LA240725090</v>
          </cell>
          <cell r="G69">
            <v>150</v>
          </cell>
          <cell r="H69" t="str">
            <v>singleron-3'转录组文库</v>
          </cell>
          <cell r="I69" t="str">
            <v>YHT</v>
          </cell>
          <cell r="J69">
            <v>18.9</v>
          </cell>
        </row>
        <row r="69">
          <cell r="N69" t="e">
            <v>#DIV/0!</v>
          </cell>
        </row>
        <row r="70">
          <cell r="E70" t="str">
            <v>HGC-Lib-2460805</v>
          </cell>
          <cell r="F70" t="str">
            <v>LA240724084</v>
          </cell>
          <cell r="G70">
            <v>150</v>
          </cell>
          <cell r="H70" t="str">
            <v>singleron-3'转录组文库</v>
          </cell>
          <cell r="I70" t="str">
            <v>YHT</v>
          </cell>
          <cell r="J70">
            <v>13.1</v>
          </cell>
        </row>
        <row r="70">
          <cell r="N70" t="e">
            <v>#DIV/0!</v>
          </cell>
        </row>
        <row r="71">
          <cell r="E71" t="str">
            <v>HGC-Lib-2460806</v>
          </cell>
          <cell r="F71" t="str">
            <v>LA240725098</v>
          </cell>
          <cell r="G71">
            <v>90</v>
          </cell>
          <cell r="H71" t="str">
            <v>singleron-3'转录组文库</v>
          </cell>
          <cell r="I71" t="str">
            <v>YHT</v>
          </cell>
          <cell r="J71">
            <v>15.1</v>
          </cell>
        </row>
        <row r="71">
          <cell r="N71" t="e">
            <v>#DIV/0!</v>
          </cell>
        </row>
        <row r="72">
          <cell r="E72" t="str">
            <v>HGC-Lib-2460807</v>
          </cell>
          <cell r="F72" t="str">
            <v>LA240725097X2</v>
          </cell>
          <cell r="G72">
            <v>90</v>
          </cell>
          <cell r="H72" t="str">
            <v>singleron-3'转录组文库</v>
          </cell>
          <cell r="I72" t="str">
            <v>YHT</v>
          </cell>
          <cell r="J72">
            <v>19.9</v>
          </cell>
        </row>
        <row r="72">
          <cell r="N72" t="e">
            <v>#DIV/0!</v>
          </cell>
        </row>
        <row r="73">
          <cell r="E73" t="str">
            <v>HGC-Lib-2460808</v>
          </cell>
          <cell r="F73" t="str">
            <v>LA240725053FS</v>
          </cell>
          <cell r="G73">
            <v>100</v>
          </cell>
          <cell r="H73" t="str">
            <v>singleron-3'转录组文库</v>
          </cell>
          <cell r="I73" t="str">
            <v>YHT</v>
          </cell>
          <cell r="J73">
            <v>14.8</v>
          </cell>
        </row>
        <row r="73">
          <cell r="N73" t="e">
            <v>#DIV/0!</v>
          </cell>
        </row>
        <row r="74">
          <cell r="E74" t="str">
            <v>HGC-Lib-2460809</v>
          </cell>
          <cell r="F74" t="str">
            <v>LA240725091</v>
          </cell>
          <cell r="G74">
            <v>150</v>
          </cell>
          <cell r="H74" t="str">
            <v>singleron-3'转录组文库</v>
          </cell>
          <cell r="I74" t="str">
            <v>YHT</v>
          </cell>
          <cell r="J74">
            <v>17.1</v>
          </cell>
        </row>
        <row r="74">
          <cell r="N74" t="e">
            <v>#DIV/0!</v>
          </cell>
        </row>
        <row r="75">
          <cell r="E75" t="str">
            <v>HGC-Lib-2460810</v>
          </cell>
          <cell r="F75" t="str">
            <v>LFTBC240724001</v>
          </cell>
          <cell r="G75">
            <v>90</v>
          </cell>
          <cell r="H75" t="str">
            <v>singleron-3'全长转录组文库</v>
          </cell>
          <cell r="I75" t="str">
            <v>YHT</v>
          </cell>
          <cell r="J75">
            <v>12.7</v>
          </cell>
        </row>
        <row r="75">
          <cell r="N75" t="e">
            <v>#DIV/0!</v>
          </cell>
        </row>
        <row r="76">
          <cell r="E76" t="str">
            <v>HGC-Lib-2460811</v>
          </cell>
          <cell r="F76" t="str">
            <v>LFTBC240723004</v>
          </cell>
          <cell r="G76">
            <v>90</v>
          </cell>
          <cell r="H76" t="str">
            <v>singleron-3'全长转录组文库</v>
          </cell>
          <cell r="I76" t="str">
            <v>YHT</v>
          </cell>
          <cell r="J76">
            <v>16.3</v>
          </cell>
        </row>
        <row r="76">
          <cell r="N76" t="e">
            <v>#DIV/0!</v>
          </cell>
        </row>
        <row r="77">
          <cell r="E77" t="str">
            <v>HGC-Lib-2460812</v>
          </cell>
          <cell r="F77" t="str">
            <v>LFTBC240722031FSX2</v>
          </cell>
          <cell r="G77">
            <v>90</v>
          </cell>
          <cell r="H77" t="str">
            <v>singleron-3'全长转录组文库</v>
          </cell>
          <cell r="I77" t="str">
            <v>YHT</v>
          </cell>
          <cell r="J77">
            <v>13.3</v>
          </cell>
        </row>
        <row r="77">
          <cell r="N77" t="e">
            <v>#DIV/0!</v>
          </cell>
        </row>
        <row r="78">
          <cell r="E78" t="str">
            <v>HGC-Lib-2460813</v>
          </cell>
          <cell r="F78" t="str">
            <v>LFTBC240723005</v>
          </cell>
          <cell r="G78">
            <v>90</v>
          </cell>
          <cell r="H78" t="str">
            <v>singleron-3'全长转录组文库</v>
          </cell>
          <cell r="I78" t="str">
            <v>YHT</v>
          </cell>
          <cell r="J78">
            <v>20.8</v>
          </cell>
        </row>
        <row r="78">
          <cell r="N78" t="e">
            <v>#DIV/0!</v>
          </cell>
        </row>
        <row r="79">
          <cell r="E79" t="str">
            <v>HGC-Lib-2460814</v>
          </cell>
          <cell r="F79" t="str">
            <v>LA240726001</v>
          </cell>
          <cell r="G79">
            <v>90</v>
          </cell>
          <cell r="H79" t="str">
            <v>singleron-3'转录组文库</v>
          </cell>
          <cell r="I79" t="str">
            <v>YHT</v>
          </cell>
          <cell r="J79">
            <v>15</v>
          </cell>
        </row>
        <row r="79">
          <cell r="N79" t="e">
            <v>#DIV/0!</v>
          </cell>
        </row>
        <row r="80">
          <cell r="E80" t="str">
            <v>HGC-Lib-2460815</v>
          </cell>
          <cell r="F80" t="str">
            <v>LHC240724004</v>
          </cell>
          <cell r="G80">
            <v>200</v>
          </cell>
          <cell r="H80" t="str">
            <v>singleron-3'转录组文库</v>
          </cell>
          <cell r="I80" t="str">
            <v>YHT</v>
          </cell>
          <cell r="J80">
            <v>21.4</v>
          </cell>
        </row>
        <row r="80">
          <cell r="N80" t="e">
            <v>#DIV/0!</v>
          </cell>
        </row>
        <row r="81">
          <cell r="E81" t="str">
            <v>HGC-Lib-2460816</v>
          </cell>
          <cell r="F81" t="str">
            <v>ATACLC240727060</v>
          </cell>
          <cell r="G81">
            <v>40</v>
          </cell>
          <cell r="H81" t="str">
            <v>singleron-ATAC文库</v>
          </cell>
          <cell r="I81" t="str">
            <v>YHT</v>
          </cell>
          <cell r="J81">
            <v>40.6</v>
          </cell>
        </row>
        <row r="81">
          <cell r="N81" t="e">
            <v>#DIV/0!</v>
          </cell>
        </row>
        <row r="82">
          <cell r="E82" t="str">
            <v>HGC-Lib-2460817</v>
          </cell>
          <cell r="F82" t="str">
            <v>LFTA240726030</v>
          </cell>
          <cell r="G82">
            <v>120</v>
          </cell>
          <cell r="H82" t="str">
            <v>singleron-3'全长转录组文库</v>
          </cell>
          <cell r="I82" t="str">
            <v>YHT</v>
          </cell>
          <cell r="J82">
            <v>16.2</v>
          </cell>
        </row>
        <row r="82">
          <cell r="N82" t="e">
            <v>#DIV/0!</v>
          </cell>
        </row>
        <row r="83">
          <cell r="E83" t="str">
            <v>HGC-Lib-2460818</v>
          </cell>
          <cell r="F83" t="str">
            <v>LFTC240726029</v>
          </cell>
          <cell r="G83">
            <v>120</v>
          </cell>
          <cell r="H83" t="str">
            <v>singleron-3'全长转录组文库</v>
          </cell>
          <cell r="I83" t="str">
            <v>YHT</v>
          </cell>
          <cell r="J83">
            <v>23.8</v>
          </cell>
        </row>
        <row r="83">
          <cell r="N83" t="e">
            <v>#DIV/0!</v>
          </cell>
        </row>
        <row r="84">
          <cell r="E84" t="str">
            <v>HGC-Lib-2460819</v>
          </cell>
          <cell r="F84" t="str">
            <v>LFTA240726028</v>
          </cell>
          <cell r="G84">
            <v>120</v>
          </cell>
          <cell r="H84" t="str">
            <v>singleron-3'全长转录组文库</v>
          </cell>
          <cell r="I84" t="str">
            <v>YHT</v>
          </cell>
          <cell r="J84">
            <v>23.4</v>
          </cell>
        </row>
        <row r="84">
          <cell r="N84" t="e">
            <v>#DIV/0!</v>
          </cell>
        </row>
        <row r="85">
          <cell r="E85" t="str">
            <v>HGC-Lib-2460820</v>
          </cell>
          <cell r="F85" t="str">
            <v>LFTC240726031</v>
          </cell>
          <cell r="G85">
            <v>120</v>
          </cell>
          <cell r="H85" t="str">
            <v>singleron-3'全长转录组文库</v>
          </cell>
          <cell r="I85" t="str">
            <v>YHT</v>
          </cell>
          <cell r="J85">
            <v>24.2</v>
          </cell>
        </row>
        <row r="85">
          <cell r="N85" t="e">
            <v>#DIV/0!</v>
          </cell>
        </row>
        <row r="86">
          <cell r="E86" t="str">
            <v>HGC-Lib-2460822</v>
          </cell>
          <cell r="F86" t="str">
            <v>LA231019021</v>
          </cell>
          <cell r="G86">
            <v>10</v>
          </cell>
          <cell r="H86" t="str">
            <v>singleron-3'转录组文库</v>
          </cell>
        </row>
        <row r="86">
          <cell r="N86" t="e">
            <v>#DIV/0!</v>
          </cell>
        </row>
        <row r="87">
          <cell r="E87" t="str">
            <v>HGC-POOL-2460823</v>
          </cell>
          <cell r="F87" t="str">
            <v>SAR2Llibs</v>
          </cell>
          <cell r="G87">
            <v>400</v>
          </cell>
          <cell r="H87" t="str">
            <v>10XATAC测序</v>
          </cell>
          <cell r="I87" t="str">
            <v>WWH</v>
          </cell>
          <cell r="J87">
            <v>0.818</v>
          </cell>
          <cell r="K87">
            <v>304</v>
          </cell>
          <cell r="L87" t="str">
            <v>WWH</v>
          </cell>
        </row>
        <row r="87">
          <cell r="N87">
            <v>4.13967611336032</v>
          </cell>
        </row>
        <row r="88">
          <cell r="E88" t="str">
            <v>HGC-POOL-2460824</v>
          </cell>
          <cell r="F88" t="str">
            <v>SAR4Alibs5</v>
          </cell>
          <cell r="G88">
            <v>400</v>
          </cell>
          <cell r="H88" t="str">
            <v>10XATAC测序</v>
          </cell>
          <cell r="I88" t="str">
            <v>WWH</v>
          </cell>
          <cell r="J88">
            <v>1.18</v>
          </cell>
          <cell r="K88">
            <v>416</v>
          </cell>
          <cell r="L88" t="str">
            <v>WWH</v>
          </cell>
        </row>
        <row r="88">
          <cell r="N88">
            <v>4.36390532544379</v>
          </cell>
        </row>
        <row r="89">
          <cell r="E89" t="str">
            <v>HGC-Lib-2460860</v>
          </cell>
          <cell r="F89" t="str">
            <v>Tilapia_Spleen</v>
          </cell>
          <cell r="G89">
            <v>10</v>
          </cell>
          <cell r="H89" t="str">
            <v>ATAC-Seq文库</v>
          </cell>
          <cell r="I89" t="str">
            <v>WWH</v>
          </cell>
          <cell r="J89">
            <v>4.36</v>
          </cell>
          <cell r="K89">
            <v>345</v>
          </cell>
          <cell r="L89" t="str">
            <v>WWH</v>
          </cell>
          <cell r="M89" t="str">
            <v>加5ul水</v>
          </cell>
          <cell r="N89">
            <v>19.4425863991081</v>
          </cell>
        </row>
        <row r="90">
          <cell r="E90" t="str">
            <v>HGC-Lib-2460861</v>
          </cell>
          <cell r="F90" t="str">
            <v>Tilapia_Headkidney</v>
          </cell>
          <cell r="G90">
            <v>10</v>
          </cell>
          <cell r="H90" t="str">
            <v>ATAC-Seq文库</v>
          </cell>
          <cell r="I90" t="str">
            <v>WWH</v>
          </cell>
          <cell r="J90">
            <v>4.47</v>
          </cell>
          <cell r="K90">
            <v>423</v>
          </cell>
          <cell r="L90" t="str">
            <v>WWH</v>
          </cell>
        </row>
        <row r="90">
          <cell r="N90">
            <v>16.2575013638843</v>
          </cell>
        </row>
        <row r="91">
          <cell r="E91" t="str">
            <v>HGC-Lib-2460862</v>
          </cell>
          <cell r="F91" t="str">
            <v>Tilapia_Gut</v>
          </cell>
          <cell r="G91">
            <v>10</v>
          </cell>
          <cell r="H91" t="str">
            <v>ATAC-Seq文库</v>
          </cell>
          <cell r="I91" t="str">
            <v>WWH</v>
          </cell>
          <cell r="J91">
            <v>11.5</v>
          </cell>
          <cell r="K91">
            <v>394</v>
          </cell>
          <cell r="L91" t="str">
            <v>WWH</v>
          </cell>
        </row>
        <row r="91">
          <cell r="N91">
            <v>44.9043342444358</v>
          </cell>
        </row>
        <row r="92">
          <cell r="E92" t="str">
            <v>HGC-Lib-2460863</v>
          </cell>
          <cell r="F92" t="str">
            <v>Tilapia_Stomach</v>
          </cell>
          <cell r="G92">
            <v>10</v>
          </cell>
          <cell r="H92" t="str">
            <v>ATAC-Seq文库</v>
          </cell>
          <cell r="I92" t="str">
            <v>WWH</v>
          </cell>
          <cell r="J92">
            <v>8.86</v>
          </cell>
          <cell r="K92">
            <v>418</v>
          </cell>
          <cell r="L92" t="str">
            <v>WWH</v>
          </cell>
        </row>
        <row r="92">
          <cell r="N92">
            <v>32.6094957673905</v>
          </cell>
        </row>
        <row r="93">
          <cell r="E93" t="str">
            <v>HGC-Lib-2460873</v>
          </cell>
          <cell r="F93" t="str">
            <v>IVT-0731</v>
          </cell>
          <cell r="G93">
            <v>5</v>
          </cell>
          <cell r="H93" t="str">
            <v>PCR产物文库</v>
          </cell>
          <cell r="I93" t="str">
            <v>WWH</v>
          </cell>
          <cell r="J93">
            <v>76.2</v>
          </cell>
          <cell r="K93">
            <v>436</v>
          </cell>
          <cell r="L93" t="str">
            <v>WWH</v>
          </cell>
        </row>
        <row r="93">
          <cell r="N93">
            <v>268.877911079746</v>
          </cell>
        </row>
        <row r="94">
          <cell r="E94" t="str">
            <v>HGC-Lib-2460874</v>
          </cell>
          <cell r="F94" t="str">
            <v>3-2</v>
          </cell>
          <cell r="G94">
            <v>5</v>
          </cell>
          <cell r="H94" t="str">
            <v>PCR产物文库</v>
          </cell>
          <cell r="I94" t="str">
            <v>WWH</v>
          </cell>
          <cell r="J94">
            <v>35.6</v>
          </cell>
          <cell r="K94">
            <v>532</v>
          </cell>
          <cell r="L94" t="str">
            <v>WWH</v>
          </cell>
        </row>
        <row r="94">
          <cell r="N94">
            <v>102.94968189705</v>
          </cell>
        </row>
        <row r="95">
          <cell r="E95" t="str">
            <v>HGC-Lib-2460875</v>
          </cell>
          <cell r="F95" t="str">
            <v>4-9</v>
          </cell>
          <cell r="G95">
            <v>5</v>
          </cell>
          <cell r="H95" t="str">
            <v>PCR产物文库</v>
          </cell>
          <cell r="I95" t="str">
            <v>WWH</v>
          </cell>
          <cell r="J95">
            <v>25.4</v>
          </cell>
          <cell r="K95">
            <v>485</v>
          </cell>
          <cell r="L95" t="str">
            <v>WWH</v>
          </cell>
        </row>
        <row r="95">
          <cell r="N95">
            <v>80.5709754163362</v>
          </cell>
        </row>
        <row r="96">
          <cell r="E96" t="str">
            <v>HGC-Lib-2460885</v>
          </cell>
          <cell r="F96" t="str">
            <v>V1</v>
          </cell>
          <cell r="G96">
            <v>8</v>
          </cell>
          <cell r="H96" t="str">
            <v>ATAC-Seq文库</v>
          </cell>
          <cell r="I96" t="str">
            <v>WWH</v>
          </cell>
          <cell r="J96">
            <v>9.58</v>
          </cell>
          <cell r="K96">
            <v>353</v>
          </cell>
          <cell r="L96" t="str">
            <v>WWH</v>
          </cell>
        </row>
        <row r="96">
          <cell r="N96">
            <v>41.7520156896927</v>
          </cell>
        </row>
        <row r="97">
          <cell r="E97" t="str">
            <v>HGC-Lib-2460886</v>
          </cell>
          <cell r="F97" t="str">
            <v>V2</v>
          </cell>
          <cell r="G97">
            <v>8</v>
          </cell>
          <cell r="H97" t="str">
            <v>ATAC-Seq文库</v>
          </cell>
          <cell r="I97" t="str">
            <v>WWH</v>
          </cell>
          <cell r="J97">
            <v>8</v>
          </cell>
          <cell r="K97">
            <v>318</v>
          </cell>
          <cell r="L97" t="str">
            <v>WWH</v>
          </cell>
        </row>
        <row r="97">
          <cell r="N97">
            <v>38.70343492985</v>
          </cell>
        </row>
        <row r="98">
          <cell r="E98" t="str">
            <v>HGC-Lib-2460887</v>
          </cell>
          <cell r="F98" t="str">
            <v>AP1</v>
          </cell>
          <cell r="G98">
            <v>8</v>
          </cell>
          <cell r="H98" t="str">
            <v>ATAC-Seq文库</v>
          </cell>
          <cell r="I98" t="str">
            <v>WWH</v>
          </cell>
          <cell r="J98">
            <v>5.76</v>
          </cell>
          <cell r="K98">
            <v>327</v>
          </cell>
          <cell r="L98" t="str">
            <v>WWH</v>
          </cell>
        </row>
        <row r="98">
          <cell r="N98">
            <v>27.0995059985886</v>
          </cell>
        </row>
        <row r="99">
          <cell r="E99" t="str">
            <v>HGC-Lib-2460888</v>
          </cell>
          <cell r="F99" t="str">
            <v>AP2</v>
          </cell>
          <cell r="G99">
            <v>8</v>
          </cell>
          <cell r="H99" t="str">
            <v>ATAC-Seq文库</v>
          </cell>
          <cell r="I99" t="str">
            <v>WWH</v>
          </cell>
          <cell r="J99">
            <v>9.24</v>
          </cell>
          <cell r="K99">
            <v>314</v>
          </cell>
          <cell r="L99" t="str">
            <v>WWH</v>
          </cell>
        </row>
        <row r="99">
          <cell r="N99">
            <v>45.2719255267026</v>
          </cell>
        </row>
        <row r="100">
          <cell r="E100" t="str">
            <v>HGC-2460897</v>
          </cell>
          <cell r="F100" t="str">
            <v>MC38-NC</v>
          </cell>
          <cell r="G100" t="str">
            <v>100G</v>
          </cell>
          <cell r="H100" t="str">
            <v>10X3端转录</v>
          </cell>
          <cell r="I100" t="str">
            <v>WWH</v>
          </cell>
          <cell r="J100">
            <v>58.4</v>
          </cell>
          <cell r="K100">
            <v>478</v>
          </cell>
          <cell r="L100" t="str">
            <v>WWH</v>
          </cell>
        </row>
        <row r="100">
          <cell r="N100">
            <v>187.962664950113</v>
          </cell>
        </row>
        <row r="101">
          <cell r="E101" t="str">
            <v>HGC-2460898</v>
          </cell>
          <cell r="F101" t="str">
            <v>YMC</v>
          </cell>
          <cell r="G101" t="str">
            <v>100G</v>
          </cell>
          <cell r="H101" t="str">
            <v>10X3端转录</v>
          </cell>
          <cell r="I101" t="str">
            <v>WWH</v>
          </cell>
          <cell r="J101">
            <v>49.2</v>
          </cell>
          <cell r="K101">
            <v>515</v>
          </cell>
          <cell r="L101" t="str">
            <v>WWH</v>
          </cell>
        </row>
        <row r="101">
          <cell r="N101">
            <v>146.975354742345</v>
          </cell>
        </row>
        <row r="102">
          <cell r="E102" t="str">
            <v>HGC-Lib-2460899</v>
          </cell>
          <cell r="F102" t="str">
            <v>82-K27ac</v>
          </cell>
          <cell r="G102">
            <v>6</v>
          </cell>
          <cell r="H102" t="str">
            <v>cut&amp;tag文库</v>
          </cell>
          <cell r="I102" t="str">
            <v>WWH</v>
          </cell>
          <cell r="J102">
            <v>4.92</v>
          </cell>
          <cell r="K102">
            <v>500</v>
          </cell>
          <cell r="L102" t="str">
            <v>WWH</v>
          </cell>
        </row>
        <row r="102">
          <cell r="N102">
            <v>15.1384615384615</v>
          </cell>
        </row>
        <row r="103">
          <cell r="E103" t="str">
            <v>HGC-Lib-2460900</v>
          </cell>
          <cell r="F103" t="str">
            <v>82-K4Me1</v>
          </cell>
          <cell r="G103">
            <v>6</v>
          </cell>
          <cell r="H103" t="str">
            <v>cut&amp;tag文库</v>
          </cell>
          <cell r="I103" t="str">
            <v>WWH</v>
          </cell>
          <cell r="J103">
            <v>12.1</v>
          </cell>
          <cell r="K103">
            <v>521</v>
          </cell>
          <cell r="L103" t="str">
            <v>WWH</v>
          </cell>
        </row>
        <row r="103">
          <cell r="N103">
            <v>35.7301048279935</v>
          </cell>
        </row>
        <row r="104">
          <cell r="E104" t="str">
            <v>HGC-Lib-2460901</v>
          </cell>
          <cell r="F104" t="str">
            <v>82-K4Me3</v>
          </cell>
          <cell r="G104">
            <v>6</v>
          </cell>
          <cell r="H104" t="str">
            <v>cut&amp;tag文库</v>
          </cell>
          <cell r="I104" t="str">
            <v>WWH</v>
          </cell>
          <cell r="J104">
            <v>46.6</v>
          </cell>
          <cell r="K104">
            <v>497</v>
          </cell>
          <cell r="L104" t="str">
            <v>WWH</v>
          </cell>
        </row>
        <row r="104">
          <cell r="N104">
            <v>144.250116081102</v>
          </cell>
        </row>
        <row r="105">
          <cell r="E105" t="str">
            <v>HGC-Lib-2460902</v>
          </cell>
          <cell r="F105" t="str">
            <v>82-K27Me3</v>
          </cell>
          <cell r="G105">
            <v>6</v>
          </cell>
          <cell r="H105" t="str">
            <v>cut&amp;tag文库</v>
          </cell>
          <cell r="I105" t="str">
            <v>WWH</v>
          </cell>
          <cell r="J105">
            <v>30.2</v>
          </cell>
          <cell r="K105">
            <v>509</v>
          </cell>
          <cell r="L105" t="str">
            <v>WWH</v>
          </cell>
        </row>
        <row r="105">
          <cell r="N105">
            <v>91.2800362702131</v>
          </cell>
        </row>
        <row r="106">
          <cell r="E106" t="str">
            <v>HGC-Lib-2460903</v>
          </cell>
          <cell r="F106" t="str">
            <v>87-K27ac</v>
          </cell>
          <cell r="G106">
            <v>6</v>
          </cell>
          <cell r="H106" t="str">
            <v>cut&amp;tag文库</v>
          </cell>
          <cell r="I106" t="str">
            <v>WWH</v>
          </cell>
          <cell r="J106">
            <v>1.94</v>
          </cell>
          <cell r="K106">
            <v>483</v>
          </cell>
          <cell r="L106" t="str">
            <v>WWH</v>
          </cell>
        </row>
        <row r="106">
          <cell r="N106">
            <v>6.17932791845835</v>
          </cell>
        </row>
        <row r="107">
          <cell r="E107" t="str">
            <v>HGC-Lib-2460904</v>
          </cell>
          <cell r="F107" t="str">
            <v>87-K4Me1</v>
          </cell>
          <cell r="G107">
            <v>6</v>
          </cell>
          <cell r="H107" t="str">
            <v>cut&amp;tag文库</v>
          </cell>
          <cell r="I107" t="str">
            <v>WWH</v>
          </cell>
          <cell r="J107">
            <v>4.42</v>
          </cell>
          <cell r="K107">
            <v>503</v>
          </cell>
          <cell r="L107" t="str">
            <v>WWH</v>
          </cell>
        </row>
        <row r="107">
          <cell r="N107">
            <v>13.5188866799205</v>
          </cell>
        </row>
        <row r="108">
          <cell r="E108" t="str">
            <v>HGC-Lib-2460905</v>
          </cell>
          <cell r="F108" t="str">
            <v>87-K4Me3</v>
          </cell>
          <cell r="G108">
            <v>6</v>
          </cell>
          <cell r="H108" t="str">
            <v>cut&amp;tag文库</v>
          </cell>
          <cell r="I108" t="str">
            <v>WWH</v>
          </cell>
          <cell r="J108">
            <v>15.8</v>
          </cell>
          <cell r="K108">
            <v>487</v>
          </cell>
          <cell r="L108" t="str">
            <v>WWH</v>
          </cell>
        </row>
        <row r="108">
          <cell r="N108">
            <v>49.9131258884852</v>
          </cell>
        </row>
        <row r="109">
          <cell r="E109" t="str">
            <v>HGC-Lib-2460906</v>
          </cell>
          <cell r="F109" t="str">
            <v>87-K27Me3</v>
          </cell>
          <cell r="G109">
            <v>6</v>
          </cell>
          <cell r="H109" t="str">
            <v>cut&amp;tag文库</v>
          </cell>
          <cell r="I109" t="str">
            <v>WWH</v>
          </cell>
          <cell r="J109">
            <v>5.74</v>
          </cell>
          <cell r="K109">
            <v>498</v>
          </cell>
          <cell r="L109" t="str">
            <v>WWH</v>
          </cell>
        </row>
        <row r="109">
          <cell r="N109">
            <v>17.732468334878</v>
          </cell>
        </row>
        <row r="110">
          <cell r="E110" t="str">
            <v>HGC-Lib-2460907</v>
          </cell>
          <cell r="F110" t="str">
            <v>T820-2</v>
          </cell>
          <cell r="G110">
            <v>6</v>
          </cell>
          <cell r="H110" t="str">
            <v>mRNA文库</v>
          </cell>
          <cell r="I110" t="str">
            <v>WWH</v>
          </cell>
          <cell r="J110">
            <v>44.4</v>
          </cell>
        </row>
        <row r="110">
          <cell r="N110" t="e">
            <v>#DIV/0!</v>
          </cell>
        </row>
        <row r="111">
          <cell r="E111" t="str">
            <v>HGC-Lib-2460908</v>
          </cell>
          <cell r="F111" t="str">
            <v>T820-3</v>
          </cell>
          <cell r="G111">
            <v>6</v>
          </cell>
          <cell r="H111" t="str">
            <v>mRNA文库</v>
          </cell>
          <cell r="I111" t="str">
            <v>WWH</v>
          </cell>
          <cell r="J111">
            <v>37.2</v>
          </cell>
        </row>
        <row r="111">
          <cell r="N111" t="e">
            <v>#DIV/0!</v>
          </cell>
        </row>
        <row r="112">
          <cell r="E112" t="str">
            <v>HGC-Lib-2460909</v>
          </cell>
          <cell r="F112" t="str">
            <v>T871-1</v>
          </cell>
          <cell r="G112">
            <v>10</v>
          </cell>
          <cell r="H112" t="str">
            <v>全基因组文库</v>
          </cell>
          <cell r="I112" t="str">
            <v>WWH</v>
          </cell>
          <cell r="J112">
            <v>4.14</v>
          </cell>
        </row>
        <row r="112">
          <cell r="N112" t="e">
            <v>#DIV/0!</v>
          </cell>
        </row>
        <row r="113">
          <cell r="E113" t="str">
            <v>HGC-Lib-2460910</v>
          </cell>
          <cell r="F113" t="str">
            <v>LA240725117</v>
          </cell>
          <cell r="G113">
            <v>90</v>
          </cell>
          <cell r="H113" t="str">
            <v>singleron-3'转录组文库</v>
          </cell>
          <cell r="I113" t="str">
            <v>ZZ</v>
          </cell>
          <cell r="J113">
            <v>16.9</v>
          </cell>
        </row>
        <row r="113">
          <cell r="N113" t="e">
            <v>#DIV/0!</v>
          </cell>
        </row>
        <row r="114">
          <cell r="E114" t="str">
            <v>HGC-Lib-2460911</v>
          </cell>
          <cell r="F114" t="str">
            <v>LA240725118</v>
          </cell>
          <cell r="G114">
            <v>90</v>
          </cell>
          <cell r="H114" t="str">
            <v>singleron-3'转录组文库</v>
          </cell>
          <cell r="I114" t="str">
            <v>ZZ</v>
          </cell>
          <cell r="J114">
            <v>14.3</v>
          </cell>
        </row>
        <row r="114">
          <cell r="N114" t="e">
            <v>#DIV/0!</v>
          </cell>
        </row>
        <row r="115">
          <cell r="E115" t="str">
            <v>HGC-Lib-2460912</v>
          </cell>
          <cell r="F115" t="str">
            <v>LA240725119</v>
          </cell>
          <cell r="G115">
            <v>90</v>
          </cell>
          <cell r="H115" t="str">
            <v>singleron-3'转录组文库</v>
          </cell>
          <cell r="I115" t="str">
            <v>ZZ</v>
          </cell>
          <cell r="J115">
            <v>16.6</v>
          </cell>
        </row>
        <row r="115">
          <cell r="N115" t="e">
            <v>#DIV/0!</v>
          </cell>
        </row>
        <row r="116">
          <cell r="E116" t="str">
            <v>HGC-Lib-2460913</v>
          </cell>
          <cell r="F116" t="str">
            <v>LA240725120</v>
          </cell>
          <cell r="G116">
            <v>90</v>
          </cell>
          <cell r="H116" t="str">
            <v>singleron-3'转录组文库</v>
          </cell>
          <cell r="I116" t="str">
            <v>ZZ</v>
          </cell>
          <cell r="J116">
            <v>15.7</v>
          </cell>
        </row>
        <row r="116">
          <cell r="N116" t="e">
            <v>#DIV/0!</v>
          </cell>
        </row>
        <row r="117">
          <cell r="E117" t="str">
            <v>HGC-Lib-2460914</v>
          </cell>
          <cell r="F117" t="str">
            <v>LA240725121</v>
          </cell>
          <cell r="G117">
            <v>90</v>
          </cell>
          <cell r="H117" t="str">
            <v>singleron-3'转录组文库</v>
          </cell>
          <cell r="I117" t="str">
            <v>ZZ</v>
          </cell>
          <cell r="J117">
            <v>18</v>
          </cell>
        </row>
        <row r="117">
          <cell r="N117" t="e">
            <v>#DIV/0!</v>
          </cell>
        </row>
        <row r="118">
          <cell r="E118" t="str">
            <v>HGC-Lib-2460915</v>
          </cell>
          <cell r="F118" t="str">
            <v>LA240725122</v>
          </cell>
          <cell r="G118">
            <v>90</v>
          </cell>
          <cell r="H118" t="str">
            <v>singleron-3'转录组文库</v>
          </cell>
          <cell r="I118" t="str">
            <v>ZZ</v>
          </cell>
          <cell r="J118">
            <v>19.3</v>
          </cell>
        </row>
        <row r="118">
          <cell r="N118" t="e">
            <v>#DIV/0!</v>
          </cell>
        </row>
        <row r="119">
          <cell r="E119" t="str">
            <v>HGC-Lib-2460916</v>
          </cell>
          <cell r="F119" t="str">
            <v>LA240725123</v>
          </cell>
          <cell r="G119">
            <v>90</v>
          </cell>
          <cell r="H119" t="str">
            <v>singleron-3'转录组文库</v>
          </cell>
          <cell r="I119" t="str">
            <v>ZZ</v>
          </cell>
          <cell r="J119">
            <v>16.3</v>
          </cell>
        </row>
        <row r="119">
          <cell r="N119" t="e">
            <v>#DIV/0!</v>
          </cell>
        </row>
        <row r="120">
          <cell r="E120" t="str">
            <v>HGC-Lib-2460917</v>
          </cell>
          <cell r="F120" t="str">
            <v>LA240725124</v>
          </cell>
          <cell r="G120">
            <v>90</v>
          </cell>
          <cell r="H120" t="str">
            <v>singleron-3'转录组文库</v>
          </cell>
          <cell r="I120" t="str">
            <v>ZZ</v>
          </cell>
          <cell r="J120">
            <v>18</v>
          </cell>
        </row>
        <row r="120">
          <cell r="N120" t="e">
            <v>#DIV/0!</v>
          </cell>
        </row>
        <row r="121">
          <cell r="E121" t="str">
            <v>HGC-Lib-2460918</v>
          </cell>
          <cell r="F121" t="str">
            <v>LA240725125</v>
          </cell>
          <cell r="G121">
            <v>90</v>
          </cell>
          <cell r="H121" t="str">
            <v>singleron-3'转录组文库</v>
          </cell>
          <cell r="I121" t="str">
            <v>ZZ</v>
          </cell>
          <cell r="J121">
            <v>15</v>
          </cell>
        </row>
        <row r="121">
          <cell r="N121" t="e">
            <v>#DIV/0!</v>
          </cell>
        </row>
        <row r="122">
          <cell r="E122" t="str">
            <v>HGC-Lib-2460919</v>
          </cell>
          <cell r="F122" t="str">
            <v>LA240725126</v>
          </cell>
          <cell r="G122">
            <v>90</v>
          </cell>
          <cell r="H122" t="str">
            <v>singleron-3'转录组文库</v>
          </cell>
          <cell r="I122" t="str">
            <v>ZZ</v>
          </cell>
          <cell r="J122">
            <v>18.5</v>
          </cell>
        </row>
        <row r="122">
          <cell r="N122" t="e">
            <v>#DIV/0!</v>
          </cell>
        </row>
        <row r="123">
          <cell r="E123" t="str">
            <v>HGC-Lib-2460920</v>
          </cell>
          <cell r="F123" t="str">
            <v>LA240725127</v>
          </cell>
          <cell r="G123">
            <v>90</v>
          </cell>
          <cell r="H123" t="str">
            <v>singleron-3'转录组文库</v>
          </cell>
          <cell r="I123" t="str">
            <v>ZZ</v>
          </cell>
          <cell r="J123">
            <v>17.5</v>
          </cell>
        </row>
        <row r="123">
          <cell r="N123" t="e">
            <v>#DIV/0!</v>
          </cell>
        </row>
        <row r="124">
          <cell r="E124" t="str">
            <v>HGC-Lib-2460921</v>
          </cell>
          <cell r="F124" t="str">
            <v>LC240726051</v>
          </cell>
          <cell r="G124">
            <v>100</v>
          </cell>
          <cell r="H124" t="str">
            <v>singleron-3'转录组文库</v>
          </cell>
          <cell r="I124" t="str">
            <v>ZZ</v>
          </cell>
          <cell r="J124">
            <v>21</v>
          </cell>
        </row>
        <row r="124">
          <cell r="N124" t="e">
            <v>#DIV/0!</v>
          </cell>
        </row>
        <row r="125">
          <cell r="E125" t="str">
            <v>HGC-Lib-2460922</v>
          </cell>
          <cell r="F125" t="str">
            <v>LA240726216</v>
          </cell>
          <cell r="G125">
            <v>100</v>
          </cell>
          <cell r="H125" t="str">
            <v>singleron-3'转录组文库</v>
          </cell>
          <cell r="I125" t="str">
            <v>ZZ</v>
          </cell>
          <cell r="J125">
            <v>24</v>
          </cell>
        </row>
        <row r="125">
          <cell r="N125" t="e">
            <v>#DIV/0!</v>
          </cell>
        </row>
        <row r="126">
          <cell r="E126" t="str">
            <v>HGC-Lib-2460923</v>
          </cell>
          <cell r="F126" t="str">
            <v>LHC240726037</v>
          </cell>
          <cell r="G126">
            <v>200</v>
          </cell>
          <cell r="H126" t="str">
            <v>singleron-3'转录组文库</v>
          </cell>
          <cell r="I126" t="str">
            <v>ZZ</v>
          </cell>
          <cell r="J126">
            <v>18.9</v>
          </cell>
        </row>
        <row r="126">
          <cell r="N126" t="e">
            <v>#DIV/0!</v>
          </cell>
        </row>
        <row r="127">
          <cell r="E127" t="str">
            <v>HGC-Lib-2460924</v>
          </cell>
          <cell r="F127" t="str">
            <v>LHC240726038</v>
          </cell>
          <cell r="G127">
            <v>200</v>
          </cell>
          <cell r="H127" t="str">
            <v>singleron-3'转录组文库</v>
          </cell>
          <cell r="I127" t="str">
            <v>ZZ</v>
          </cell>
          <cell r="J127">
            <v>16.5</v>
          </cell>
        </row>
        <row r="127">
          <cell r="N127" t="e">
            <v>#DIV/0!</v>
          </cell>
        </row>
        <row r="128">
          <cell r="E128" t="str">
            <v>HGC-Lib-2460925</v>
          </cell>
          <cell r="F128" t="str">
            <v>LPMA240726215</v>
          </cell>
          <cell r="G128">
            <v>100</v>
          </cell>
          <cell r="H128" t="str">
            <v>singleron-3'转录组文库</v>
          </cell>
          <cell r="I128" t="str">
            <v>ZZ</v>
          </cell>
          <cell r="J128">
            <v>17.8</v>
          </cell>
        </row>
        <row r="128">
          <cell r="N128" t="e">
            <v>#DIV/0!</v>
          </cell>
        </row>
        <row r="129">
          <cell r="E129" t="str">
            <v>HGC-Lib-2460926</v>
          </cell>
          <cell r="F129" t="str">
            <v>LA240726217</v>
          </cell>
          <cell r="G129">
            <v>90</v>
          </cell>
          <cell r="H129" t="str">
            <v>singleron-3'转录组文库</v>
          </cell>
          <cell r="I129" t="str">
            <v>ZZ</v>
          </cell>
          <cell r="J129">
            <v>15.9</v>
          </cell>
        </row>
        <row r="129">
          <cell r="N129" t="e">
            <v>#DIV/0!</v>
          </cell>
        </row>
        <row r="130">
          <cell r="E130" t="str">
            <v>HGC-Lib-2460927</v>
          </cell>
          <cell r="F130" t="str">
            <v>LA240726052</v>
          </cell>
          <cell r="G130">
            <v>100</v>
          </cell>
          <cell r="H130" t="str">
            <v>singleron-3'转录组文库</v>
          </cell>
          <cell r="I130" t="str">
            <v>ZZ</v>
          </cell>
          <cell r="J130">
            <v>15.1</v>
          </cell>
        </row>
        <row r="130">
          <cell r="N130" t="e">
            <v>#DIV/0!</v>
          </cell>
        </row>
        <row r="131">
          <cell r="E131" t="str">
            <v>HGC-Lib-2460928</v>
          </cell>
          <cell r="F131" t="str">
            <v>LA240726053</v>
          </cell>
          <cell r="G131">
            <v>100</v>
          </cell>
          <cell r="H131" t="str">
            <v>singleron-3'转录组文库</v>
          </cell>
          <cell r="I131" t="str">
            <v>ZZ</v>
          </cell>
          <cell r="J131">
            <v>15</v>
          </cell>
        </row>
        <row r="131">
          <cell r="N131" t="e">
            <v>#DIV/0!</v>
          </cell>
        </row>
        <row r="132">
          <cell r="E132" t="str">
            <v>HGC-Lib-2460929</v>
          </cell>
          <cell r="F132" t="str">
            <v>LC240727003</v>
          </cell>
          <cell r="G132">
            <v>90</v>
          </cell>
          <cell r="H132" t="str">
            <v>singleron-3'转录组文库</v>
          </cell>
          <cell r="I132" t="str">
            <v>ZZ</v>
          </cell>
          <cell r="J132">
            <v>23.6</v>
          </cell>
        </row>
        <row r="132">
          <cell r="N132" t="e">
            <v>#DIV/0!</v>
          </cell>
        </row>
        <row r="133">
          <cell r="E133" t="str">
            <v>HGC-Lib-2460930</v>
          </cell>
          <cell r="F133" t="str">
            <v>LC240727004</v>
          </cell>
          <cell r="G133">
            <v>90</v>
          </cell>
          <cell r="H133" t="str">
            <v>singleron-3'转录组文库</v>
          </cell>
          <cell r="I133" t="str">
            <v>ZZ</v>
          </cell>
          <cell r="J133">
            <v>23.8</v>
          </cell>
        </row>
        <row r="133">
          <cell r="N133" t="e">
            <v>#DIV/0!</v>
          </cell>
        </row>
        <row r="134">
          <cell r="E134" t="str">
            <v>HGC-Lib-2460931</v>
          </cell>
          <cell r="F134" t="str">
            <v>LC240727005</v>
          </cell>
          <cell r="G134">
            <v>90</v>
          </cell>
          <cell r="H134" t="str">
            <v>singleron-3'转录组文库</v>
          </cell>
          <cell r="I134" t="str">
            <v>ZZ</v>
          </cell>
          <cell r="J134">
            <v>24.2</v>
          </cell>
        </row>
        <row r="134">
          <cell r="N134" t="e">
            <v>#DIV/0!</v>
          </cell>
        </row>
        <row r="135">
          <cell r="E135" t="str">
            <v>HGC-Lib-2460932</v>
          </cell>
          <cell r="F135" t="str">
            <v>LC240727006</v>
          </cell>
          <cell r="G135">
            <v>90</v>
          </cell>
          <cell r="H135" t="str">
            <v>singleron-3'转录组文库</v>
          </cell>
          <cell r="I135" t="str">
            <v>ZZ</v>
          </cell>
          <cell r="J135">
            <v>31.2</v>
          </cell>
        </row>
        <row r="135">
          <cell r="N135" t="e">
            <v>#DIV/0!</v>
          </cell>
        </row>
        <row r="136">
          <cell r="E136" t="str">
            <v>HGC-Lib-2460933</v>
          </cell>
          <cell r="F136" t="str">
            <v>LC240727007</v>
          </cell>
          <cell r="G136">
            <v>90</v>
          </cell>
          <cell r="H136" t="str">
            <v>singleron-3'转录组文库</v>
          </cell>
          <cell r="I136" t="str">
            <v>ZZ</v>
          </cell>
          <cell r="J136">
            <v>30.6</v>
          </cell>
        </row>
        <row r="136">
          <cell r="N136" t="e">
            <v>#DIV/0!</v>
          </cell>
        </row>
        <row r="137">
          <cell r="E137" t="str">
            <v>HGC-Lib-2460934</v>
          </cell>
          <cell r="F137" t="str">
            <v>LC240727009</v>
          </cell>
          <cell r="G137">
            <v>100</v>
          </cell>
          <cell r="H137" t="str">
            <v>singleron-3'转录组文库</v>
          </cell>
          <cell r="I137" t="str">
            <v>ZZ</v>
          </cell>
          <cell r="J137">
            <v>22.6</v>
          </cell>
        </row>
        <row r="137">
          <cell r="N137" t="e">
            <v>#DIV/0!</v>
          </cell>
        </row>
        <row r="138">
          <cell r="E138" t="str">
            <v>HGC-Lib-2460935</v>
          </cell>
          <cell r="F138" t="str">
            <v>LC240727010</v>
          </cell>
          <cell r="G138">
            <v>100</v>
          </cell>
          <cell r="H138" t="str">
            <v>singleron-3'转录组文库</v>
          </cell>
          <cell r="I138" t="str">
            <v>ZZ</v>
          </cell>
          <cell r="J138">
            <v>22</v>
          </cell>
        </row>
        <row r="138">
          <cell r="N138" t="e">
            <v>#DIV/0!</v>
          </cell>
        </row>
        <row r="139">
          <cell r="E139" t="str">
            <v>HGC-Lib-2460936</v>
          </cell>
          <cell r="F139" t="str">
            <v>LC240727011</v>
          </cell>
          <cell r="G139">
            <v>150</v>
          </cell>
          <cell r="H139" t="str">
            <v>singleron-3'转录组文库</v>
          </cell>
          <cell r="I139" t="str">
            <v>ZZ</v>
          </cell>
          <cell r="J139">
            <v>14.2</v>
          </cell>
        </row>
        <row r="139">
          <cell r="N139" t="e">
            <v>#DIV/0!</v>
          </cell>
        </row>
        <row r="140">
          <cell r="E140" t="str">
            <v>HGC-Lib-2460937</v>
          </cell>
          <cell r="F140" t="str">
            <v>LC240719147</v>
          </cell>
          <cell r="G140">
            <v>30</v>
          </cell>
          <cell r="H140" t="str">
            <v>singleron-3'转录组文库</v>
          </cell>
          <cell r="I140" t="str">
            <v>ZZ</v>
          </cell>
          <cell r="J140">
            <v>14</v>
          </cell>
        </row>
        <row r="140">
          <cell r="N140" t="e">
            <v>#DIV/0!</v>
          </cell>
        </row>
        <row r="141">
          <cell r="E141" t="str">
            <v>HGC-Lib-2460938</v>
          </cell>
          <cell r="F141" t="str">
            <v>LC240719148</v>
          </cell>
          <cell r="G141">
            <v>30</v>
          </cell>
          <cell r="H141" t="str">
            <v>singleron-3'转录组文库</v>
          </cell>
          <cell r="I141" t="str">
            <v>ZZ</v>
          </cell>
          <cell r="J141">
            <v>18.5</v>
          </cell>
        </row>
        <row r="141">
          <cell r="N141" t="e">
            <v>#DIV/0!</v>
          </cell>
        </row>
        <row r="142">
          <cell r="E142" t="str">
            <v>HGC-Lib-2460939</v>
          </cell>
          <cell r="F142" t="str">
            <v>LFC240727016</v>
          </cell>
          <cell r="G142">
            <v>90</v>
          </cell>
          <cell r="H142" t="str">
            <v>singleron-3'全长转录组文库</v>
          </cell>
          <cell r="I142" t="str">
            <v>ZZ</v>
          </cell>
          <cell r="J142">
            <v>19.5</v>
          </cell>
        </row>
        <row r="142">
          <cell r="N142" t="e">
            <v>#DIV/0!</v>
          </cell>
        </row>
        <row r="143">
          <cell r="E143" t="str">
            <v>HGC-Lib-2460940</v>
          </cell>
          <cell r="F143" t="str">
            <v>LFC240727017</v>
          </cell>
          <cell r="G143">
            <v>90</v>
          </cell>
          <cell r="H143" t="str">
            <v>singleron-3'全长转录组文库</v>
          </cell>
          <cell r="I143" t="str">
            <v>ZZ</v>
          </cell>
          <cell r="J143">
            <v>18</v>
          </cell>
        </row>
        <row r="143">
          <cell r="N143" t="e">
            <v>#DIV/0!</v>
          </cell>
        </row>
        <row r="144">
          <cell r="E144" t="str">
            <v>HGC-Lib-2460941</v>
          </cell>
          <cell r="F144" t="str">
            <v>LFC240727018</v>
          </cell>
          <cell r="G144">
            <v>90</v>
          </cell>
          <cell r="H144" t="str">
            <v>singleron-3'全长转录组文库</v>
          </cell>
          <cell r="I144" t="str">
            <v>ZZ</v>
          </cell>
          <cell r="J144">
            <v>18.4</v>
          </cell>
        </row>
        <row r="144">
          <cell r="N144" t="e">
            <v>#DIV/0!</v>
          </cell>
        </row>
        <row r="145">
          <cell r="E145" t="str">
            <v>HGC-Lib-2460942</v>
          </cell>
          <cell r="F145" t="str">
            <v>LA240727025</v>
          </cell>
          <cell r="G145">
            <v>100</v>
          </cell>
          <cell r="H145" t="str">
            <v>singleron-3'转录组文库</v>
          </cell>
          <cell r="I145" t="str">
            <v>ZZ</v>
          </cell>
          <cell r="J145">
            <v>33.2</v>
          </cell>
        </row>
        <row r="145">
          <cell r="N145" t="e">
            <v>#DIV/0!</v>
          </cell>
        </row>
        <row r="146">
          <cell r="E146" t="str">
            <v>HGC-Lib-2460943</v>
          </cell>
          <cell r="F146" t="str">
            <v>LA240727026</v>
          </cell>
          <cell r="G146">
            <v>100</v>
          </cell>
          <cell r="H146" t="str">
            <v>singleron-3'转录组文库</v>
          </cell>
          <cell r="I146" t="str">
            <v>ZZ</v>
          </cell>
          <cell r="J146">
            <v>25.6</v>
          </cell>
        </row>
        <row r="146">
          <cell r="N146" t="e">
            <v>#DIV/0!</v>
          </cell>
        </row>
        <row r="147">
          <cell r="E147" t="str">
            <v>HGC-Lib-2460944</v>
          </cell>
          <cell r="F147" t="str">
            <v>LA240727027</v>
          </cell>
          <cell r="G147">
            <v>100</v>
          </cell>
          <cell r="H147" t="str">
            <v>singleron-3'转录组文库</v>
          </cell>
          <cell r="I147" t="str">
            <v>ZZ</v>
          </cell>
          <cell r="J147">
            <v>25.8</v>
          </cell>
        </row>
        <row r="147">
          <cell r="N147" t="e">
            <v>#DIV/0!</v>
          </cell>
        </row>
        <row r="148">
          <cell r="E148" t="str">
            <v>HGC-Lib-2460945</v>
          </cell>
          <cell r="F148" t="str">
            <v>LFTBA240727049</v>
          </cell>
          <cell r="G148">
            <v>70</v>
          </cell>
          <cell r="H148" t="str">
            <v>singleron-3'全长转录组文库</v>
          </cell>
          <cell r="I148" t="str">
            <v>ZZ</v>
          </cell>
          <cell r="J148">
            <v>20.8</v>
          </cell>
        </row>
        <row r="148">
          <cell r="N148" t="e">
            <v>#DIV/0!</v>
          </cell>
        </row>
        <row r="149">
          <cell r="E149" t="str">
            <v>HGC-Lib-2460946</v>
          </cell>
          <cell r="F149" t="str">
            <v>LC240727042</v>
          </cell>
          <cell r="G149">
            <v>100</v>
          </cell>
          <cell r="H149" t="str">
            <v>singleron-3'转录组文库</v>
          </cell>
          <cell r="I149" t="str">
            <v>ZZ</v>
          </cell>
          <cell r="J149">
            <v>21.6</v>
          </cell>
        </row>
        <row r="149">
          <cell r="N149" t="e">
            <v>#DIV/0!</v>
          </cell>
        </row>
        <row r="150">
          <cell r="E150" t="str">
            <v>HGC-Lib-2460947</v>
          </cell>
          <cell r="F150" t="str">
            <v>LA240727058</v>
          </cell>
          <cell r="G150">
            <v>150</v>
          </cell>
          <cell r="H150" t="str">
            <v>singleron-3'转录组文库</v>
          </cell>
          <cell r="I150" t="str">
            <v>ZZ</v>
          </cell>
          <cell r="J150">
            <v>15.6</v>
          </cell>
        </row>
        <row r="150">
          <cell r="N150" t="e">
            <v>#DIV/0!</v>
          </cell>
        </row>
        <row r="151">
          <cell r="E151" t="str">
            <v>HGC-Lib-2460948</v>
          </cell>
          <cell r="F151" t="str">
            <v>LA240727059</v>
          </cell>
          <cell r="G151">
            <v>150</v>
          </cell>
          <cell r="H151" t="str">
            <v>singleron-3'转录组文库</v>
          </cell>
          <cell r="I151" t="str">
            <v>ZZ</v>
          </cell>
          <cell r="J151">
            <v>25</v>
          </cell>
        </row>
        <row r="151">
          <cell r="N151" t="e">
            <v>#DIV/0!</v>
          </cell>
        </row>
        <row r="152">
          <cell r="E152" t="str">
            <v>HGC-Lib-2460949</v>
          </cell>
          <cell r="F152" t="str">
            <v>LA240727057</v>
          </cell>
          <cell r="G152">
            <v>100</v>
          </cell>
          <cell r="H152" t="str">
            <v>singleron-3'转录组文库</v>
          </cell>
          <cell r="I152" t="str">
            <v>ZZ</v>
          </cell>
          <cell r="J152">
            <v>21.2</v>
          </cell>
        </row>
        <row r="152">
          <cell r="N152" t="e">
            <v>#DIV/0!</v>
          </cell>
        </row>
        <row r="153">
          <cell r="E153" t="str">
            <v>HGC-Lib-2460950</v>
          </cell>
          <cell r="F153" t="str">
            <v>LPMA240727061</v>
          </cell>
          <cell r="G153">
            <v>200</v>
          </cell>
          <cell r="H153" t="str">
            <v>singleron-3'转录组文库</v>
          </cell>
          <cell r="I153" t="str">
            <v>ZZ</v>
          </cell>
          <cell r="J153">
            <v>21.6</v>
          </cell>
        </row>
        <row r="153">
          <cell r="N153" t="e">
            <v>#DIV/0!</v>
          </cell>
        </row>
        <row r="154">
          <cell r="E154" t="str">
            <v>HGC-Lib-2460951</v>
          </cell>
          <cell r="F154" t="str">
            <v>LC240727040X2</v>
          </cell>
          <cell r="G154">
            <v>100</v>
          </cell>
          <cell r="H154" t="str">
            <v>singleron-3'转录组文库</v>
          </cell>
          <cell r="I154" t="str">
            <v>ZZ</v>
          </cell>
          <cell r="J154">
            <v>22</v>
          </cell>
        </row>
        <row r="154">
          <cell r="N154" t="e">
            <v>#DIV/0!</v>
          </cell>
        </row>
        <row r="155">
          <cell r="E155" t="str">
            <v>HGC-Lib-2460952</v>
          </cell>
          <cell r="F155" t="str">
            <v>LC240727054</v>
          </cell>
          <cell r="G155">
            <v>90</v>
          </cell>
          <cell r="H155" t="str">
            <v>singleron-3'转录组文库</v>
          </cell>
          <cell r="I155" t="str">
            <v>ZZ</v>
          </cell>
          <cell r="J155">
            <v>24.6</v>
          </cell>
        </row>
        <row r="155">
          <cell r="N155" t="e">
            <v>#DIV/0!</v>
          </cell>
        </row>
        <row r="156">
          <cell r="E156" t="str">
            <v>HGC-Lib-2460953</v>
          </cell>
          <cell r="F156" t="str">
            <v>LC240727055</v>
          </cell>
          <cell r="G156">
            <v>90</v>
          </cell>
          <cell r="H156" t="str">
            <v>singleron-3'转录组文库</v>
          </cell>
          <cell r="I156" t="str">
            <v>ZZ</v>
          </cell>
          <cell r="J156">
            <v>22.2</v>
          </cell>
        </row>
        <row r="156">
          <cell r="N156" t="e">
            <v>#DIV/0!</v>
          </cell>
        </row>
        <row r="157">
          <cell r="E157" t="str">
            <v>HGC-Lib-2460954</v>
          </cell>
          <cell r="F157" t="str">
            <v>LFTA240719178CK</v>
          </cell>
          <cell r="G157">
            <v>90</v>
          </cell>
          <cell r="H157" t="str">
            <v>singleron-3'全长转录组文库</v>
          </cell>
          <cell r="I157" t="str">
            <v>ZZ</v>
          </cell>
          <cell r="J157">
            <v>20.8</v>
          </cell>
        </row>
        <row r="157">
          <cell r="N157" t="e">
            <v>#DIV/0!</v>
          </cell>
        </row>
        <row r="158">
          <cell r="E158" t="str">
            <v>HGC-Lib-2460955</v>
          </cell>
          <cell r="F158" t="str">
            <v>LHC240728003</v>
          </cell>
          <cell r="G158">
            <v>200</v>
          </cell>
          <cell r="H158" t="str">
            <v>singleron-3'转录组文库</v>
          </cell>
          <cell r="I158" t="str">
            <v>ZZ</v>
          </cell>
          <cell r="J158">
            <v>18.8</v>
          </cell>
        </row>
        <row r="158">
          <cell r="N158" t="e">
            <v>#DIV/0!</v>
          </cell>
        </row>
        <row r="159">
          <cell r="E159" t="str">
            <v>HGC-Lib-2460956</v>
          </cell>
          <cell r="F159" t="str">
            <v>LHC240728004</v>
          </cell>
          <cell r="G159">
            <v>200</v>
          </cell>
          <cell r="H159" t="str">
            <v>singleron-3'转录组文库</v>
          </cell>
          <cell r="I159" t="str">
            <v>ZZ</v>
          </cell>
          <cell r="J159">
            <v>21</v>
          </cell>
        </row>
        <row r="159">
          <cell r="N159" t="e">
            <v>#DIV/0!</v>
          </cell>
        </row>
        <row r="160">
          <cell r="E160" t="str">
            <v>HGC-Lib-2460957</v>
          </cell>
          <cell r="F160" t="str">
            <v>LHC240728005</v>
          </cell>
          <cell r="G160">
            <v>200</v>
          </cell>
          <cell r="H160" t="str">
            <v>singleron-3'转录组文库</v>
          </cell>
          <cell r="I160" t="str">
            <v>ZZ</v>
          </cell>
          <cell r="J160">
            <v>24.2</v>
          </cell>
        </row>
        <row r="160">
          <cell r="N160" t="e">
            <v>#DIV/0!</v>
          </cell>
        </row>
        <row r="161">
          <cell r="E161" t="str">
            <v>HGC-Lib-2460958</v>
          </cell>
          <cell r="F161" t="str">
            <v>LC240728010</v>
          </cell>
          <cell r="G161">
            <v>90</v>
          </cell>
          <cell r="H161" t="str">
            <v>singleron-3'转录组文库</v>
          </cell>
          <cell r="I161" t="str">
            <v>WWH</v>
          </cell>
          <cell r="J161">
            <v>18.9</v>
          </cell>
        </row>
        <row r="161">
          <cell r="N161" t="e">
            <v>#DIV/0!</v>
          </cell>
        </row>
        <row r="162">
          <cell r="E162" t="str">
            <v>HGC-Lib-2460959</v>
          </cell>
          <cell r="F162" t="str">
            <v>LC240728065</v>
          </cell>
          <cell r="G162">
            <v>100</v>
          </cell>
          <cell r="H162" t="str">
            <v>singleron-3'转录组文库</v>
          </cell>
          <cell r="I162" t="str">
            <v>WWH</v>
          </cell>
          <cell r="J162">
            <v>21.2</v>
          </cell>
        </row>
        <row r="162">
          <cell r="N162" t="e">
            <v>#DIV/0!</v>
          </cell>
        </row>
        <row r="163">
          <cell r="E163" t="str">
            <v>HGC-Lib-2460960</v>
          </cell>
          <cell r="F163" t="str">
            <v>LC240728066</v>
          </cell>
          <cell r="G163">
            <v>100</v>
          </cell>
          <cell r="H163" t="str">
            <v>singleron-3'转录组文库</v>
          </cell>
          <cell r="I163" t="str">
            <v>WWH</v>
          </cell>
          <cell r="J163">
            <v>21.4</v>
          </cell>
        </row>
        <row r="163">
          <cell r="N163" t="e">
            <v>#DIV/0!</v>
          </cell>
        </row>
        <row r="164">
          <cell r="E164" t="str">
            <v>HGC-Lib-2460961</v>
          </cell>
          <cell r="F164" t="str">
            <v>LTA240728033</v>
          </cell>
          <cell r="G164">
            <v>90</v>
          </cell>
          <cell r="H164" t="str">
            <v>singleron-3'转录组文库</v>
          </cell>
          <cell r="I164" t="str">
            <v>WWH</v>
          </cell>
          <cell r="J164">
            <v>20.6</v>
          </cell>
        </row>
        <row r="164">
          <cell r="N164" t="e">
            <v>#DIV/0!</v>
          </cell>
        </row>
        <row r="165">
          <cell r="E165" t="str">
            <v>HGC-Lib-2460962</v>
          </cell>
          <cell r="F165" t="str">
            <v>LFTBHC240728041</v>
          </cell>
          <cell r="G165">
            <v>200</v>
          </cell>
          <cell r="H165" t="str">
            <v>singleron-3'全长转录组文库</v>
          </cell>
          <cell r="I165" t="str">
            <v>WWH</v>
          </cell>
          <cell r="J165">
            <v>23</v>
          </cell>
        </row>
        <row r="165">
          <cell r="N165" t="e">
            <v>#DIV/0!</v>
          </cell>
        </row>
        <row r="166">
          <cell r="E166" t="str">
            <v>HGC-Lib-2460963</v>
          </cell>
          <cell r="F166" t="str">
            <v>LC240727041X2</v>
          </cell>
          <cell r="G166">
            <v>100</v>
          </cell>
          <cell r="H166" t="str">
            <v>singleron-3'转录组文库</v>
          </cell>
          <cell r="I166" t="str">
            <v>WWH</v>
          </cell>
          <cell r="J166">
            <v>26</v>
          </cell>
        </row>
        <row r="166">
          <cell r="N166" t="e">
            <v>#DIV/0!</v>
          </cell>
        </row>
        <row r="167">
          <cell r="E167" t="str">
            <v>HGC-Lib-2460964</v>
          </cell>
          <cell r="F167" t="str">
            <v>LFTC240726009</v>
          </cell>
          <cell r="G167">
            <v>100</v>
          </cell>
          <cell r="H167" t="str">
            <v>singleron-3'全长转录组文库</v>
          </cell>
          <cell r="I167" t="str">
            <v>WWH</v>
          </cell>
          <cell r="J167">
            <v>32.6</v>
          </cell>
        </row>
        <row r="167">
          <cell r="N167" t="e">
            <v>#DIV/0!</v>
          </cell>
        </row>
        <row r="168">
          <cell r="E168" t="str">
            <v>HGC-Lib-2460965</v>
          </cell>
          <cell r="F168" t="str">
            <v>LA240726214</v>
          </cell>
          <cell r="G168">
            <v>100</v>
          </cell>
          <cell r="H168" t="str">
            <v>singleron-3'转录组文库</v>
          </cell>
          <cell r="I168" t="str">
            <v>WWH</v>
          </cell>
          <cell r="J168">
            <v>33.6</v>
          </cell>
        </row>
        <row r="168">
          <cell r="N168" t="e">
            <v>#DIV/0!</v>
          </cell>
        </row>
        <row r="169">
          <cell r="E169" t="str">
            <v>HGC-Lib-2460966</v>
          </cell>
          <cell r="F169" t="str">
            <v>LA240726033X1</v>
          </cell>
          <cell r="G169">
            <v>100</v>
          </cell>
          <cell r="H169" t="str">
            <v>singleron-3'转录组文库</v>
          </cell>
          <cell r="I169" t="str">
            <v>WWH</v>
          </cell>
          <cell r="J169">
            <v>25.2</v>
          </cell>
        </row>
        <row r="169">
          <cell r="N169" t="e">
            <v>#DIV/0!</v>
          </cell>
        </row>
        <row r="170">
          <cell r="E170" t="str">
            <v>HGC-Lib-2460967</v>
          </cell>
          <cell r="F170" t="str">
            <v>LA240726032X2</v>
          </cell>
          <cell r="G170">
            <v>100</v>
          </cell>
          <cell r="H170" t="str">
            <v>singleron-3'转录组文库</v>
          </cell>
          <cell r="I170" t="str">
            <v>WWH</v>
          </cell>
          <cell r="J170">
            <v>20.4</v>
          </cell>
        </row>
        <row r="170">
          <cell r="N170" t="e">
            <v>#DIV/0!</v>
          </cell>
        </row>
        <row r="171">
          <cell r="E171" t="str">
            <v>HGC-Lib-2460968</v>
          </cell>
          <cell r="F171" t="str">
            <v>LDC240720003</v>
          </cell>
          <cell r="G171">
            <v>10</v>
          </cell>
          <cell r="H171" t="str">
            <v>singleron-3'转录组文库</v>
          </cell>
          <cell r="I171" t="str">
            <v>WWH</v>
          </cell>
          <cell r="J171">
            <v>11.1</v>
          </cell>
        </row>
        <row r="171">
          <cell r="N171" t="e">
            <v>#DIV/0!</v>
          </cell>
        </row>
        <row r="172">
          <cell r="E172" t="str">
            <v>HGC-Lib-2460969</v>
          </cell>
          <cell r="F172" t="str">
            <v>LA240726026</v>
          </cell>
          <cell r="G172">
            <v>120</v>
          </cell>
          <cell r="H172" t="str">
            <v>singleron-3'转录组文库</v>
          </cell>
          <cell r="I172" t="str">
            <v>WWH</v>
          </cell>
          <cell r="J172">
            <v>13.6</v>
          </cell>
        </row>
        <row r="172">
          <cell r="N172" t="e">
            <v>#DIV/0!</v>
          </cell>
        </row>
        <row r="173">
          <cell r="E173" t="str">
            <v>HGC-Lib-2460970</v>
          </cell>
          <cell r="F173" t="str">
            <v>LHASHFTC240724071</v>
          </cell>
          <cell r="G173">
            <v>10</v>
          </cell>
          <cell r="H173" t="str">
            <v>singleron-3'全长转录组文库</v>
          </cell>
          <cell r="I173" t="str">
            <v>WWH</v>
          </cell>
          <cell r="J173">
            <v>14.2</v>
          </cell>
        </row>
        <row r="173">
          <cell r="N173" t="e">
            <v>#DIV/0!</v>
          </cell>
        </row>
        <row r="174">
          <cell r="E174" t="str">
            <v>HGC-Lib-2460971</v>
          </cell>
          <cell r="F174" t="str">
            <v>LHASHFTC240724070</v>
          </cell>
          <cell r="G174">
            <v>10</v>
          </cell>
          <cell r="H174" t="str">
            <v>singleron-3'全长转录组文库</v>
          </cell>
          <cell r="I174" t="str">
            <v>WWH</v>
          </cell>
          <cell r="J174">
            <v>12.4</v>
          </cell>
        </row>
        <row r="174">
          <cell r="N174" t="e">
            <v>#DIV/0!</v>
          </cell>
        </row>
        <row r="175">
          <cell r="E175" t="str">
            <v>HGC-Lib-2460972</v>
          </cell>
          <cell r="F175" t="str">
            <v>LA240116005</v>
          </cell>
          <cell r="G175">
            <v>120</v>
          </cell>
          <cell r="H175" t="str">
            <v>singleron-3'转录组文库</v>
          </cell>
          <cell r="I175" t="str">
            <v>WWH</v>
          </cell>
          <cell r="J175">
            <v>16.5</v>
          </cell>
        </row>
        <row r="175">
          <cell r="N175" t="e">
            <v>#DIV/0!</v>
          </cell>
        </row>
        <row r="176">
          <cell r="E176" t="str">
            <v>HGC-Lib-2460973</v>
          </cell>
          <cell r="F176" t="str">
            <v>LA240725116</v>
          </cell>
          <cell r="G176">
            <v>90</v>
          </cell>
          <cell r="H176" t="str">
            <v>singleron-3'转录组文库</v>
          </cell>
          <cell r="I176" t="str">
            <v>WWH</v>
          </cell>
          <cell r="J176">
            <v>9.62</v>
          </cell>
        </row>
        <row r="176">
          <cell r="N176" t="e">
            <v>#DIV/0!</v>
          </cell>
        </row>
        <row r="177">
          <cell r="E177" t="str">
            <v>HGC-Lib-2460974</v>
          </cell>
          <cell r="F177" t="str">
            <v>LC240719030</v>
          </cell>
          <cell r="G177">
            <v>10</v>
          </cell>
          <cell r="H177" t="str">
            <v>singleron-3'转录组文库</v>
          </cell>
          <cell r="I177" t="str">
            <v>WWH</v>
          </cell>
          <cell r="J177">
            <v>15.2</v>
          </cell>
        </row>
        <row r="177">
          <cell r="N177" t="e">
            <v>#DIV/0!</v>
          </cell>
        </row>
        <row r="178">
          <cell r="E178" t="str">
            <v>HGC-POOL-2460975</v>
          </cell>
          <cell r="F178" t="str">
            <v>L240724095XA</v>
          </cell>
          <cell r="G178">
            <v>70</v>
          </cell>
          <cell r="H178" t="str">
            <v>10X ATAC文库</v>
          </cell>
          <cell r="I178" t="str">
            <v>WWH</v>
          </cell>
          <cell r="J178">
            <v>46.8</v>
          </cell>
        </row>
        <row r="178">
          <cell r="N178" t="e">
            <v>#DIV/0!</v>
          </cell>
        </row>
        <row r="179">
          <cell r="E179" t="str">
            <v>HGC-Lib-2460976</v>
          </cell>
          <cell r="F179" t="str">
            <v>LA240725020</v>
          </cell>
          <cell r="G179">
            <v>100</v>
          </cell>
          <cell r="H179" t="str">
            <v>singleron-3'转录组文库</v>
          </cell>
          <cell r="I179" t="str">
            <v>WWH</v>
          </cell>
          <cell r="J179">
            <v>16.3</v>
          </cell>
        </row>
        <row r="179">
          <cell r="N179" t="e">
            <v>#DIV/0!</v>
          </cell>
        </row>
        <row r="180">
          <cell r="E180" t="str">
            <v>HGC-POOL-2460977</v>
          </cell>
          <cell r="F180" t="str">
            <v>PCRD-240731-002</v>
          </cell>
          <cell r="G180">
            <v>60</v>
          </cell>
          <cell r="H180" t="str">
            <v>singleron-3'转录组文库</v>
          </cell>
          <cell r="I180" t="str">
            <v>WWH</v>
          </cell>
          <cell r="J180">
            <v>17.5</v>
          </cell>
        </row>
        <row r="180">
          <cell r="N180" t="e">
            <v>#DIV/0!</v>
          </cell>
        </row>
        <row r="181">
          <cell r="E181" t="str">
            <v>HGC-POOL-2460978</v>
          </cell>
          <cell r="F181" t="str">
            <v>PCRD-240731-001</v>
          </cell>
          <cell r="G181">
            <v>80</v>
          </cell>
          <cell r="H181" t="str">
            <v>singleron-3'转录组文库</v>
          </cell>
          <cell r="I181" t="str">
            <v>WWH</v>
          </cell>
          <cell r="J181">
            <v>19.1</v>
          </cell>
        </row>
        <row r="181">
          <cell r="N181" t="e">
            <v>#DIV/0!</v>
          </cell>
        </row>
        <row r="182">
          <cell r="E182" t="str">
            <v>HGC-Lib-2460979</v>
          </cell>
          <cell r="F182" t="str">
            <v>LD240130D-4414A</v>
          </cell>
          <cell r="G182">
            <v>12</v>
          </cell>
          <cell r="H182" t="str">
            <v>DNA宏基因组文库</v>
          </cell>
          <cell r="I182" t="str">
            <v>WWH</v>
          </cell>
          <cell r="J182">
            <v>11.5</v>
          </cell>
        </row>
        <row r="182">
          <cell r="N182" t="e">
            <v>#DIV/0!</v>
          </cell>
        </row>
        <row r="183">
          <cell r="E183" t="str">
            <v>HGC-Lib-2460980</v>
          </cell>
          <cell r="F183" t="str">
            <v>LD240130D-4415A</v>
          </cell>
          <cell r="G183">
            <v>12</v>
          </cell>
          <cell r="H183" t="str">
            <v>DNA宏基因组文库</v>
          </cell>
          <cell r="I183" t="str">
            <v>WWH</v>
          </cell>
          <cell r="J183">
            <v>21.4</v>
          </cell>
        </row>
        <row r="183">
          <cell r="N183" t="e">
            <v>#DIV/0!</v>
          </cell>
        </row>
        <row r="184">
          <cell r="E184" t="str">
            <v>HGC-Lib-2460981</v>
          </cell>
          <cell r="F184" t="str">
            <v>LD240130D-4416A</v>
          </cell>
          <cell r="G184">
            <v>12</v>
          </cell>
          <cell r="H184" t="str">
            <v>DNA宏基因组文库</v>
          </cell>
          <cell r="I184" t="str">
            <v>WWH</v>
          </cell>
          <cell r="J184">
            <v>29.8</v>
          </cell>
        </row>
        <row r="184">
          <cell r="N184" t="e">
            <v>#DIV/0!</v>
          </cell>
        </row>
        <row r="185">
          <cell r="E185" t="str">
            <v>HGC-Lib-2460982</v>
          </cell>
          <cell r="F185" t="str">
            <v>LD240130D-4417A</v>
          </cell>
          <cell r="G185">
            <v>12</v>
          </cell>
          <cell r="H185" t="str">
            <v>DNA宏基因组文库</v>
          </cell>
          <cell r="I185" t="str">
            <v>WWH</v>
          </cell>
          <cell r="J185">
            <v>23.4</v>
          </cell>
        </row>
        <row r="185">
          <cell r="N185" t="e">
            <v>#DIV/0!</v>
          </cell>
        </row>
        <row r="186">
          <cell r="E186" t="str">
            <v>HGC-Lib-2460983</v>
          </cell>
          <cell r="F186" t="str">
            <v>LD240130D-4418A</v>
          </cell>
          <cell r="G186">
            <v>12</v>
          </cell>
          <cell r="H186" t="str">
            <v>DNA宏基因组文库</v>
          </cell>
          <cell r="I186" t="str">
            <v>WWH</v>
          </cell>
          <cell r="J186">
            <v>54.8</v>
          </cell>
        </row>
        <row r="186">
          <cell r="N186" t="e">
            <v>#DIV/0!</v>
          </cell>
        </row>
        <row r="187">
          <cell r="E187" t="str">
            <v>HGC-Lib-2460984</v>
          </cell>
          <cell r="F187" t="str">
            <v>LD240130D-4419A</v>
          </cell>
          <cell r="G187">
            <v>12</v>
          </cell>
          <cell r="H187" t="str">
            <v>DNA宏基因组文库</v>
          </cell>
          <cell r="I187" t="str">
            <v>WWH</v>
          </cell>
          <cell r="J187">
            <v>38.2</v>
          </cell>
        </row>
        <row r="187">
          <cell r="N187" t="e">
            <v>#DIV/0!</v>
          </cell>
        </row>
        <row r="188">
          <cell r="E188" t="str">
            <v>HGC-Lib-2460985</v>
          </cell>
          <cell r="F188" t="str">
            <v>LD240130D-4420A</v>
          </cell>
          <cell r="G188">
            <v>12</v>
          </cell>
          <cell r="H188" t="str">
            <v>DNA宏基因组文库</v>
          </cell>
          <cell r="I188" t="str">
            <v>WWH</v>
          </cell>
          <cell r="J188">
            <v>2.06</v>
          </cell>
        </row>
        <row r="188">
          <cell r="N188" t="e">
            <v>#DIV/0!</v>
          </cell>
        </row>
        <row r="189">
          <cell r="E189" t="str">
            <v>HGC-Lib-2460986</v>
          </cell>
          <cell r="F189" t="str">
            <v>LD240130D-4421A</v>
          </cell>
          <cell r="G189">
            <v>12</v>
          </cell>
          <cell r="H189" t="str">
            <v>DNA宏基因组文库</v>
          </cell>
          <cell r="I189" t="str">
            <v>WWH</v>
          </cell>
          <cell r="J189">
            <v>1.26</v>
          </cell>
        </row>
        <row r="189">
          <cell r="N189" t="e">
            <v>#DIV/0!</v>
          </cell>
        </row>
        <row r="190">
          <cell r="E190" t="str">
            <v>HGC-Lib-2460987</v>
          </cell>
          <cell r="F190" t="str">
            <v>LD240130D-4425A</v>
          </cell>
          <cell r="G190">
            <v>12</v>
          </cell>
          <cell r="H190" t="str">
            <v>DNA宏基因组文库</v>
          </cell>
          <cell r="I190" t="str">
            <v>WWH</v>
          </cell>
          <cell r="J190">
            <v>75.4</v>
          </cell>
        </row>
        <row r="190">
          <cell r="N190" t="e">
            <v>#DIV/0!</v>
          </cell>
        </row>
        <row r="191">
          <cell r="E191" t="str">
            <v>HGC-Lib-2460988</v>
          </cell>
          <cell r="F191" t="str">
            <v>LD240130D-4426A</v>
          </cell>
          <cell r="G191">
            <v>12</v>
          </cell>
          <cell r="H191" t="str">
            <v>DNA宏基因组文库</v>
          </cell>
          <cell r="I191" t="str">
            <v>WWH</v>
          </cell>
          <cell r="J191">
            <v>34.2</v>
          </cell>
        </row>
        <row r="191">
          <cell r="N191" t="e">
            <v>#DIV/0!</v>
          </cell>
        </row>
        <row r="192">
          <cell r="E192" t="str">
            <v>HGC-Lib-2460989</v>
          </cell>
          <cell r="F192" t="str">
            <v>LD240130D-4427A</v>
          </cell>
          <cell r="G192">
            <v>12</v>
          </cell>
          <cell r="H192" t="str">
            <v>DNA宏基因组文库</v>
          </cell>
          <cell r="I192" t="str">
            <v>WWH</v>
          </cell>
          <cell r="J192">
            <v>56.6</v>
          </cell>
        </row>
        <row r="192">
          <cell r="N192" t="e">
            <v>#DIV/0!</v>
          </cell>
        </row>
        <row r="193">
          <cell r="E193" t="str">
            <v>HGC-Lib-2460990</v>
          </cell>
          <cell r="F193" t="str">
            <v>LD240130D-4428A</v>
          </cell>
          <cell r="G193">
            <v>12</v>
          </cell>
          <cell r="H193" t="str">
            <v>DNA宏基因组文库</v>
          </cell>
          <cell r="I193" t="str">
            <v>WWH</v>
          </cell>
          <cell r="J193">
            <v>48.2</v>
          </cell>
        </row>
        <row r="193">
          <cell r="N193" t="e">
            <v>#DIV/0!</v>
          </cell>
        </row>
        <row r="194">
          <cell r="E194" t="str">
            <v>HGC-Lib-2460991</v>
          </cell>
          <cell r="F194" t="str">
            <v>LD240130D-4431A</v>
          </cell>
          <cell r="G194">
            <v>12</v>
          </cell>
          <cell r="H194" t="str">
            <v>DNA宏基因组文库</v>
          </cell>
          <cell r="I194" t="str">
            <v>WWH</v>
          </cell>
          <cell r="J194">
            <v>13.5</v>
          </cell>
        </row>
        <row r="194">
          <cell r="N194" t="e">
            <v>#DIV/0!</v>
          </cell>
        </row>
        <row r="195">
          <cell r="E195" t="str">
            <v>HGC-Lib-2460992</v>
          </cell>
          <cell r="F195" t="str">
            <v>LD240130D-4432A</v>
          </cell>
          <cell r="G195">
            <v>12</v>
          </cell>
          <cell r="H195" t="str">
            <v>DNA宏基因组文库</v>
          </cell>
          <cell r="I195" t="str">
            <v>WWH</v>
          </cell>
          <cell r="J195">
            <v>29</v>
          </cell>
        </row>
        <row r="195">
          <cell r="N195" t="e">
            <v>#DIV/0!</v>
          </cell>
        </row>
        <row r="196">
          <cell r="E196" t="str">
            <v>HGC-Lib-2460993</v>
          </cell>
          <cell r="F196" t="str">
            <v>LD240130D-4433A</v>
          </cell>
          <cell r="G196">
            <v>12</v>
          </cell>
          <cell r="H196" t="str">
            <v>DNA宏基因组文库</v>
          </cell>
          <cell r="I196" t="str">
            <v>WWH</v>
          </cell>
          <cell r="J196">
            <v>48.4</v>
          </cell>
        </row>
        <row r="196">
          <cell r="N196" t="e">
            <v>#DIV/0!</v>
          </cell>
        </row>
        <row r="197">
          <cell r="E197" t="str">
            <v>HGC-Lib-2460994</v>
          </cell>
          <cell r="F197" t="str">
            <v>LD240130D-4434A</v>
          </cell>
          <cell r="G197">
            <v>12</v>
          </cell>
          <cell r="H197" t="str">
            <v>DNA宏基因组文库</v>
          </cell>
          <cell r="I197" t="str">
            <v>WWH</v>
          </cell>
          <cell r="J197">
            <v>40.4</v>
          </cell>
        </row>
        <row r="197">
          <cell r="N197" t="e">
            <v>#DIV/0!</v>
          </cell>
        </row>
        <row r="198">
          <cell r="E198" t="str">
            <v>HGC-Lib-2460995</v>
          </cell>
          <cell r="F198" t="str">
            <v>LD240130D-4435A</v>
          </cell>
          <cell r="G198">
            <v>12</v>
          </cell>
          <cell r="H198" t="str">
            <v>DNA宏基因组文库</v>
          </cell>
          <cell r="I198" t="str">
            <v>WWH</v>
          </cell>
          <cell r="J198">
            <v>3.62</v>
          </cell>
        </row>
        <row r="198">
          <cell r="N198" t="e">
            <v>#DIV/0!</v>
          </cell>
        </row>
        <row r="199">
          <cell r="E199" t="str">
            <v>HGC-Lib-2460996</v>
          </cell>
          <cell r="F199" t="str">
            <v>LD240130D-4436A</v>
          </cell>
          <cell r="G199">
            <v>12</v>
          </cell>
          <cell r="H199" t="str">
            <v>DNA宏基因组文库</v>
          </cell>
          <cell r="I199" t="str">
            <v>WWH</v>
          </cell>
          <cell r="J199">
            <v>1.2</v>
          </cell>
        </row>
        <row r="199">
          <cell r="N199" t="e">
            <v>#DIV/0!</v>
          </cell>
        </row>
        <row r="200">
          <cell r="E200" t="str">
            <v>HGC-Lib-2460997</v>
          </cell>
          <cell r="F200" t="str">
            <v>LD240130D-4437A</v>
          </cell>
          <cell r="G200">
            <v>12</v>
          </cell>
          <cell r="H200" t="str">
            <v>DNA宏基因组文库</v>
          </cell>
          <cell r="I200" t="str">
            <v>WWH</v>
          </cell>
          <cell r="J200">
            <v>1.16</v>
          </cell>
        </row>
        <row r="200">
          <cell r="N200" t="e">
            <v>#DIV/0!</v>
          </cell>
        </row>
        <row r="201">
          <cell r="E201" t="str">
            <v>HGC-Lib-2460998</v>
          </cell>
          <cell r="F201" t="str">
            <v>LD240130D-4438A</v>
          </cell>
          <cell r="G201">
            <v>12</v>
          </cell>
          <cell r="H201" t="str">
            <v>DNA宏基因组文库</v>
          </cell>
          <cell r="I201" t="str">
            <v>WWH</v>
          </cell>
          <cell r="J201">
            <v>38</v>
          </cell>
        </row>
        <row r="201">
          <cell r="N201" t="e">
            <v>#DIV/0!</v>
          </cell>
        </row>
        <row r="202">
          <cell r="E202" t="str">
            <v>HGC-Lib-2460999</v>
          </cell>
          <cell r="F202" t="str">
            <v>LD240130D-4439A</v>
          </cell>
          <cell r="G202">
            <v>12</v>
          </cell>
          <cell r="H202" t="str">
            <v>DNA宏基因组文库</v>
          </cell>
          <cell r="I202" t="str">
            <v>WWH</v>
          </cell>
          <cell r="J202">
            <v>54.4</v>
          </cell>
        </row>
        <row r="202">
          <cell r="N202" t="e">
            <v>#DIV/0!</v>
          </cell>
        </row>
        <row r="203">
          <cell r="E203" t="str">
            <v>HGC-Lib-2461000</v>
          </cell>
          <cell r="F203" t="str">
            <v>LD240130D-4440A</v>
          </cell>
          <cell r="G203">
            <v>12</v>
          </cell>
          <cell r="H203" t="str">
            <v>DNA宏基因组文库</v>
          </cell>
          <cell r="I203" t="str">
            <v>WWH</v>
          </cell>
          <cell r="J203">
            <v>48.8</v>
          </cell>
        </row>
        <row r="203">
          <cell r="N203" t="e">
            <v>#DIV/0!</v>
          </cell>
        </row>
        <row r="204">
          <cell r="E204" t="str">
            <v>HGC-Lib-2461001</v>
          </cell>
          <cell r="F204" t="str">
            <v>LD240130D-4441A</v>
          </cell>
          <cell r="G204">
            <v>12</v>
          </cell>
          <cell r="H204" t="str">
            <v>DNA宏基因组文库</v>
          </cell>
          <cell r="I204" t="str">
            <v>WWH</v>
          </cell>
          <cell r="J204">
            <v>63.2</v>
          </cell>
        </row>
        <row r="204">
          <cell r="N204" t="e">
            <v>#DIV/0!</v>
          </cell>
        </row>
        <row r="205">
          <cell r="E205" t="str">
            <v>HGC-Lib-2461002</v>
          </cell>
          <cell r="F205" t="str">
            <v>LD240130D-4442A</v>
          </cell>
          <cell r="G205">
            <v>12</v>
          </cell>
          <cell r="H205" t="str">
            <v>DNA宏基因组文库</v>
          </cell>
          <cell r="I205" t="str">
            <v>WWH</v>
          </cell>
          <cell r="J205">
            <v>29.8</v>
          </cell>
        </row>
        <row r="205">
          <cell r="N205" t="e">
            <v>#DIV/0!</v>
          </cell>
        </row>
        <row r="206">
          <cell r="E206" t="str">
            <v>HGC-Lib-2461003</v>
          </cell>
          <cell r="F206" t="str">
            <v>LD240130D-4443A</v>
          </cell>
          <cell r="G206">
            <v>12</v>
          </cell>
          <cell r="H206" t="str">
            <v>DNA宏基因组文库</v>
          </cell>
          <cell r="I206" t="str">
            <v>WWH</v>
          </cell>
          <cell r="J206">
            <v>106</v>
          </cell>
        </row>
        <row r="206">
          <cell r="N206" t="e">
            <v>#DIV/0!</v>
          </cell>
        </row>
        <row r="207">
          <cell r="E207" t="str">
            <v>HGC-Lib-2461004</v>
          </cell>
          <cell r="F207" t="str">
            <v>LD240130D-4444A</v>
          </cell>
          <cell r="G207">
            <v>12</v>
          </cell>
          <cell r="H207" t="str">
            <v>DNA宏基因组文库</v>
          </cell>
          <cell r="I207" t="str">
            <v>WWH</v>
          </cell>
          <cell r="J207">
            <v>59.6</v>
          </cell>
        </row>
        <row r="207">
          <cell r="N207" t="e">
            <v>#DIV/0!</v>
          </cell>
        </row>
        <row r="208">
          <cell r="E208" t="str">
            <v>HGC-Lib-2461005</v>
          </cell>
          <cell r="F208" t="str">
            <v>LD240130D-4445A</v>
          </cell>
          <cell r="G208">
            <v>12</v>
          </cell>
          <cell r="H208" t="str">
            <v>DNA宏基因组文库</v>
          </cell>
          <cell r="I208" t="str">
            <v>WWH</v>
          </cell>
          <cell r="J208">
            <v>70.6</v>
          </cell>
        </row>
        <row r="208">
          <cell r="N208" t="e">
            <v>#DIV/0!</v>
          </cell>
        </row>
        <row r="209">
          <cell r="E209" t="str">
            <v>HGC-Lib-2461006</v>
          </cell>
          <cell r="F209" t="str">
            <v>LD240521D-5118A</v>
          </cell>
          <cell r="G209">
            <v>8</v>
          </cell>
          <cell r="H209" t="str">
            <v>DNA宏基因组文库</v>
          </cell>
          <cell r="I209" t="str">
            <v>WWH</v>
          </cell>
          <cell r="J209">
            <v>69.8</v>
          </cell>
        </row>
        <row r="209">
          <cell r="N209" t="e">
            <v>#DIV/0!</v>
          </cell>
        </row>
        <row r="210">
          <cell r="E210" t="str">
            <v>HGC-Lib-2461007</v>
          </cell>
          <cell r="F210" t="str">
            <v>LD240521D-5119A</v>
          </cell>
          <cell r="G210">
            <v>8</v>
          </cell>
          <cell r="H210" t="str">
            <v>DNA宏基因组文库</v>
          </cell>
          <cell r="I210" t="str">
            <v>WWH</v>
          </cell>
          <cell r="J210">
            <v>54.8</v>
          </cell>
        </row>
        <row r="210">
          <cell r="N210" t="e">
            <v>#DIV/0!</v>
          </cell>
        </row>
        <row r="211">
          <cell r="E211" t="str">
            <v>HGC-Lib-2461008</v>
          </cell>
          <cell r="F211" t="str">
            <v>LD240521D-5120A</v>
          </cell>
          <cell r="G211">
            <v>8</v>
          </cell>
          <cell r="H211" t="str">
            <v>DNA宏基因组文库</v>
          </cell>
          <cell r="I211" t="str">
            <v>WWH</v>
          </cell>
          <cell r="J211">
            <v>62</v>
          </cell>
        </row>
        <row r="211">
          <cell r="N211" t="e">
            <v>#DIV/0!</v>
          </cell>
        </row>
        <row r="212">
          <cell r="E212" t="str">
            <v>HGC-Lib-2461009</v>
          </cell>
          <cell r="F212" t="str">
            <v>LD240521D-5121A</v>
          </cell>
          <cell r="G212">
            <v>15</v>
          </cell>
          <cell r="H212" t="str">
            <v>DNA宏基因组文库</v>
          </cell>
          <cell r="I212" t="str">
            <v>WWH</v>
          </cell>
          <cell r="J212">
            <v>102</v>
          </cell>
        </row>
        <row r="212">
          <cell r="N212" t="e">
            <v>#DIV/0!</v>
          </cell>
        </row>
        <row r="213">
          <cell r="E213" t="str">
            <v>HGC-Lib-2461010</v>
          </cell>
          <cell r="F213" t="str">
            <v>LD240521D-5110A</v>
          </cell>
          <cell r="G213">
            <v>15</v>
          </cell>
          <cell r="H213" t="str">
            <v>DNA宏基因组文库</v>
          </cell>
          <cell r="I213" t="str">
            <v>WWH</v>
          </cell>
          <cell r="J213">
            <v>12.3</v>
          </cell>
        </row>
        <row r="213">
          <cell r="N213" t="e">
            <v>#DIV/0!</v>
          </cell>
        </row>
        <row r="214">
          <cell r="E214" t="str">
            <v>HGC-Lib-2461011</v>
          </cell>
          <cell r="F214" t="str">
            <v>LD240521D-5111A</v>
          </cell>
          <cell r="G214">
            <v>15</v>
          </cell>
          <cell r="H214" t="str">
            <v>DNA宏基因组文库</v>
          </cell>
          <cell r="I214" t="str">
            <v>WWH</v>
          </cell>
          <cell r="J214">
            <v>20.2</v>
          </cell>
        </row>
        <row r="214">
          <cell r="N214" t="e">
            <v>#DIV/0!</v>
          </cell>
        </row>
        <row r="215">
          <cell r="E215" t="str">
            <v>HGC-Lib-2461012</v>
          </cell>
          <cell r="F215" t="str">
            <v>LD240521D-5112A</v>
          </cell>
          <cell r="G215">
            <v>15</v>
          </cell>
          <cell r="H215" t="str">
            <v>DNA宏基因组文库</v>
          </cell>
          <cell r="I215" t="str">
            <v>WWH</v>
          </cell>
          <cell r="J215">
            <v>39.2</v>
          </cell>
        </row>
        <row r="215">
          <cell r="N215" t="e">
            <v>#DIV/0!</v>
          </cell>
        </row>
        <row r="216">
          <cell r="E216" t="str">
            <v>HGC-Lib-2461013</v>
          </cell>
          <cell r="F216" t="str">
            <v>LD240521D-5113A</v>
          </cell>
          <cell r="G216">
            <v>15</v>
          </cell>
          <cell r="H216" t="str">
            <v>DNA宏基因组文库</v>
          </cell>
          <cell r="I216" t="str">
            <v>WWH</v>
          </cell>
          <cell r="J216">
            <v>21.6</v>
          </cell>
        </row>
        <row r="216">
          <cell r="N216" t="e">
            <v>#DIV/0!</v>
          </cell>
        </row>
        <row r="217">
          <cell r="E217" t="str">
            <v>HGC-Lib-2461014</v>
          </cell>
          <cell r="F217" t="str">
            <v>LD240521D-5114A</v>
          </cell>
          <cell r="G217">
            <v>15</v>
          </cell>
          <cell r="H217" t="str">
            <v>DNA宏基因组文库</v>
          </cell>
          <cell r="I217" t="str">
            <v>WWH</v>
          </cell>
          <cell r="J217">
            <v>91.6</v>
          </cell>
        </row>
        <row r="217">
          <cell r="N217" t="e">
            <v>#DIV/0!</v>
          </cell>
        </row>
        <row r="218">
          <cell r="E218" t="str">
            <v>HGC-Lib-2461015</v>
          </cell>
          <cell r="F218" t="str">
            <v>LD240521D-5115A</v>
          </cell>
          <cell r="G218">
            <v>15</v>
          </cell>
          <cell r="H218" t="str">
            <v>DNA宏基因组文库</v>
          </cell>
          <cell r="I218" t="str">
            <v>WWH</v>
          </cell>
          <cell r="J218">
            <v>57.8</v>
          </cell>
        </row>
        <row r="218">
          <cell r="N218" t="e">
            <v>#DIV/0!</v>
          </cell>
        </row>
        <row r="219">
          <cell r="E219" t="str">
            <v>HGC-Lib-2461016</v>
          </cell>
          <cell r="F219" t="str">
            <v>LD240521D-5116A</v>
          </cell>
          <cell r="G219">
            <v>15</v>
          </cell>
          <cell r="H219" t="str">
            <v>DNA宏基因组文库</v>
          </cell>
          <cell r="I219" t="str">
            <v>WWH</v>
          </cell>
          <cell r="J219">
            <v>50</v>
          </cell>
        </row>
        <row r="219">
          <cell r="N219" t="e">
            <v>#DIV/0!</v>
          </cell>
        </row>
        <row r="220">
          <cell r="E220" t="str">
            <v>HGC-Lib-2461017</v>
          </cell>
          <cell r="F220" t="str">
            <v>LD240521D-5117A</v>
          </cell>
          <cell r="G220">
            <v>15</v>
          </cell>
          <cell r="H220" t="str">
            <v>DNA宏基因组文库</v>
          </cell>
          <cell r="I220" t="str">
            <v>WWH</v>
          </cell>
          <cell r="J220">
            <v>68.8</v>
          </cell>
        </row>
        <row r="220">
          <cell r="N220" t="e">
            <v>#DIV/0!</v>
          </cell>
        </row>
        <row r="221">
          <cell r="E221" t="str">
            <v>HGC-Lib-2461018</v>
          </cell>
          <cell r="F221" t="str">
            <v>LR240718O-1058A</v>
          </cell>
          <cell r="G221">
            <v>6</v>
          </cell>
          <cell r="H221" t="str">
            <v>普通真核转录组文库</v>
          </cell>
          <cell r="I221" t="str">
            <v>WWH</v>
          </cell>
          <cell r="J221">
            <v>25.8</v>
          </cell>
        </row>
        <row r="221">
          <cell r="N221" t="e">
            <v>#DIV/0!</v>
          </cell>
        </row>
        <row r="222">
          <cell r="E222" t="str">
            <v>HGC-Lib-2461019</v>
          </cell>
          <cell r="F222" t="str">
            <v>LR240718O-1059A</v>
          </cell>
          <cell r="G222">
            <v>6</v>
          </cell>
          <cell r="H222" t="str">
            <v>普通真核转录组文库</v>
          </cell>
          <cell r="I222" t="str">
            <v>WWH</v>
          </cell>
          <cell r="J222">
            <v>24.6</v>
          </cell>
        </row>
        <row r="222">
          <cell r="N222" t="e">
            <v>#DIV/0!</v>
          </cell>
        </row>
        <row r="223">
          <cell r="E223" t="str">
            <v>HGC-Lib-2461020</v>
          </cell>
          <cell r="F223" t="str">
            <v>LR240626O-1021A</v>
          </cell>
          <cell r="G223">
            <v>10</v>
          </cell>
          <cell r="H223" t="str">
            <v>RNA病毒组文库</v>
          </cell>
          <cell r="I223" t="str">
            <v>WWH</v>
          </cell>
          <cell r="J223">
            <v>0.708</v>
          </cell>
        </row>
        <row r="223">
          <cell r="N223" t="e">
            <v>#DIV/0!</v>
          </cell>
        </row>
        <row r="224">
          <cell r="E224" t="str">
            <v>HGC-Lib-2461021</v>
          </cell>
          <cell r="F224" t="str">
            <v>LR240626O-1023A</v>
          </cell>
          <cell r="G224">
            <v>10</v>
          </cell>
          <cell r="H224" t="str">
            <v>RNA病毒组文库</v>
          </cell>
          <cell r="I224" t="str">
            <v>WWH</v>
          </cell>
          <cell r="J224">
            <v>1.4</v>
          </cell>
        </row>
        <row r="224">
          <cell r="N224" t="e">
            <v>#DIV/0!</v>
          </cell>
        </row>
        <row r="225">
          <cell r="E225" t="str">
            <v>HGC-Lib-2461022</v>
          </cell>
          <cell r="F225" t="str">
            <v>LD240718O-1139A</v>
          </cell>
          <cell r="G225">
            <v>10</v>
          </cell>
          <cell r="H225" t="str">
            <v>DNA宏基因组文库</v>
          </cell>
          <cell r="I225" t="str">
            <v>WWH</v>
          </cell>
          <cell r="J225">
            <v>72.6</v>
          </cell>
        </row>
        <row r="225">
          <cell r="N225" t="e">
            <v>#DIV/0!</v>
          </cell>
        </row>
        <row r="226">
          <cell r="E226" t="str">
            <v>HGC-Lib-2461023</v>
          </cell>
          <cell r="F226" t="str">
            <v>LD240718O-1140A</v>
          </cell>
          <cell r="G226">
            <v>10</v>
          </cell>
          <cell r="H226" t="str">
            <v>DNA宏基因组文库</v>
          </cell>
          <cell r="I226" t="str">
            <v>WWH</v>
          </cell>
          <cell r="J226">
            <v>58</v>
          </cell>
        </row>
        <row r="226">
          <cell r="N226" t="e">
            <v>#DIV/0!</v>
          </cell>
        </row>
        <row r="227">
          <cell r="E227" t="str">
            <v>HGC-Lib-2461024</v>
          </cell>
          <cell r="F227" t="str">
            <v>LD240718O-1141A</v>
          </cell>
          <cell r="G227">
            <v>10</v>
          </cell>
          <cell r="H227" t="str">
            <v>DNA宏基因组文库</v>
          </cell>
          <cell r="I227" t="str">
            <v>WWH</v>
          </cell>
          <cell r="J227">
            <v>72.4</v>
          </cell>
        </row>
        <row r="227">
          <cell r="N227" t="e">
            <v>#DIV/0!</v>
          </cell>
        </row>
        <row r="228">
          <cell r="E228" t="str">
            <v>HGC-Lib-2461025</v>
          </cell>
          <cell r="F228" t="str">
            <v>LD240718O-1142A</v>
          </cell>
          <cell r="G228">
            <v>10</v>
          </cell>
          <cell r="H228" t="str">
            <v>DNA宏基因组文库</v>
          </cell>
          <cell r="I228" t="str">
            <v>WWH</v>
          </cell>
          <cell r="J228">
            <v>51</v>
          </cell>
        </row>
        <row r="228">
          <cell r="N228" t="e">
            <v>#DIV/0!</v>
          </cell>
        </row>
        <row r="229">
          <cell r="E229" t="str">
            <v>HGC-Lib-2461026</v>
          </cell>
          <cell r="F229" t="str">
            <v>LD240718O-1143A</v>
          </cell>
          <cell r="G229">
            <v>10</v>
          </cell>
          <cell r="H229" t="str">
            <v>DNA宏基因组文库</v>
          </cell>
          <cell r="I229" t="str">
            <v>WWH</v>
          </cell>
          <cell r="J229">
            <v>57.2</v>
          </cell>
        </row>
        <row r="229">
          <cell r="N229" t="e">
            <v>#DIV/0!</v>
          </cell>
        </row>
        <row r="230">
          <cell r="E230" t="str">
            <v>HGC-Lib-2461027</v>
          </cell>
          <cell r="F230" t="str">
            <v>LD240718O-1144A</v>
          </cell>
          <cell r="G230">
            <v>10</v>
          </cell>
          <cell r="H230" t="str">
            <v>DNA宏基因组文库</v>
          </cell>
          <cell r="I230" t="str">
            <v>WH</v>
          </cell>
          <cell r="J230">
            <v>49.8</v>
          </cell>
        </row>
        <row r="230">
          <cell r="N230" t="e">
            <v>#DIV/0!</v>
          </cell>
        </row>
        <row r="231">
          <cell r="E231" t="str">
            <v>HGC-Lib-2461028</v>
          </cell>
          <cell r="F231" t="str">
            <v>LD240718O-1145A</v>
          </cell>
          <cell r="G231">
            <v>10</v>
          </cell>
          <cell r="H231" t="str">
            <v>DNA宏基因组文库</v>
          </cell>
          <cell r="I231" t="str">
            <v>WH</v>
          </cell>
          <cell r="J231">
            <v>44.2</v>
          </cell>
        </row>
        <row r="231">
          <cell r="N231" t="e">
            <v>#DIV/0!</v>
          </cell>
        </row>
        <row r="232">
          <cell r="E232" t="str">
            <v>HGC-Lib-2461029</v>
          </cell>
          <cell r="F232" t="str">
            <v>LD240718O-1146A</v>
          </cell>
          <cell r="G232">
            <v>10</v>
          </cell>
          <cell r="H232" t="str">
            <v>DNA宏基因组文库</v>
          </cell>
          <cell r="I232" t="str">
            <v>WH</v>
          </cell>
          <cell r="J232">
            <v>45.8</v>
          </cell>
        </row>
        <row r="232">
          <cell r="N232" t="e">
            <v>#DIV/0!</v>
          </cell>
        </row>
        <row r="233">
          <cell r="E233" t="str">
            <v>HGC-Lib-2461030</v>
          </cell>
          <cell r="F233" t="str">
            <v>LD240718O-1147A</v>
          </cell>
          <cell r="G233">
            <v>10</v>
          </cell>
          <cell r="H233" t="str">
            <v>DNA宏基因组文库</v>
          </cell>
          <cell r="I233" t="str">
            <v>WH</v>
          </cell>
          <cell r="J233">
            <v>49</v>
          </cell>
        </row>
        <row r="233">
          <cell r="N233" t="e">
            <v>#DIV/0!</v>
          </cell>
        </row>
        <row r="234">
          <cell r="E234" t="str">
            <v>HGC-Lib-2461031</v>
          </cell>
          <cell r="F234" t="str">
            <v>LD240718O-1148A</v>
          </cell>
          <cell r="G234">
            <v>10</v>
          </cell>
          <cell r="H234" t="str">
            <v>DNA宏基因组文库</v>
          </cell>
          <cell r="I234" t="str">
            <v>WH</v>
          </cell>
          <cell r="J234">
            <v>55</v>
          </cell>
        </row>
        <row r="234">
          <cell r="N234" t="e">
            <v>#DIV/0!</v>
          </cell>
        </row>
        <row r="235">
          <cell r="E235" t="str">
            <v>HGC-Lib-2461032</v>
          </cell>
          <cell r="F235" t="str">
            <v>LD240718O-1149A</v>
          </cell>
          <cell r="G235">
            <v>10</v>
          </cell>
          <cell r="H235" t="str">
            <v>DNA宏基因组文库</v>
          </cell>
          <cell r="I235" t="str">
            <v>WH</v>
          </cell>
          <cell r="J235">
            <v>70</v>
          </cell>
        </row>
        <row r="235">
          <cell r="N235" t="e">
            <v>#DIV/0!</v>
          </cell>
        </row>
        <row r="236">
          <cell r="E236" t="str">
            <v>HGC-Lib-2461033</v>
          </cell>
          <cell r="F236" t="str">
            <v>LD240718O-1150A</v>
          </cell>
          <cell r="G236">
            <v>10</v>
          </cell>
          <cell r="H236" t="str">
            <v>DNA宏基因组文库</v>
          </cell>
          <cell r="I236" t="str">
            <v>WH</v>
          </cell>
          <cell r="J236">
            <v>70.4</v>
          </cell>
        </row>
        <row r="236">
          <cell r="N236" t="e">
            <v>#DIV/0!</v>
          </cell>
        </row>
        <row r="237">
          <cell r="E237" t="str">
            <v>HGC-Lib-2461034</v>
          </cell>
          <cell r="F237" t="str">
            <v>LD240719O-1647A</v>
          </cell>
          <cell r="G237">
            <v>1</v>
          </cell>
          <cell r="H237" t="str">
            <v>DNA基因组文库</v>
          </cell>
          <cell r="I237" t="str">
            <v>WH</v>
          </cell>
          <cell r="J237">
            <v>56.8</v>
          </cell>
        </row>
        <row r="237">
          <cell r="N237" t="e">
            <v>#DIV/0!</v>
          </cell>
        </row>
        <row r="238">
          <cell r="E238" t="str">
            <v>HGC-Lib-2461035</v>
          </cell>
          <cell r="F238" t="str">
            <v>LD240719O-1648A</v>
          </cell>
          <cell r="G238">
            <v>1</v>
          </cell>
          <cell r="H238" t="str">
            <v>DNA基因组文库</v>
          </cell>
          <cell r="I238" t="str">
            <v>WH</v>
          </cell>
          <cell r="J238">
            <v>81.6</v>
          </cell>
        </row>
        <row r="238">
          <cell r="N238" t="e">
            <v>#DIV/0!</v>
          </cell>
        </row>
        <row r="239">
          <cell r="E239" t="str">
            <v>HGC-Lib-2461036</v>
          </cell>
          <cell r="F239" t="str">
            <v>LD240719O-1649A</v>
          </cell>
          <cell r="G239">
            <v>1</v>
          </cell>
          <cell r="H239" t="str">
            <v>DNA基因组文库</v>
          </cell>
          <cell r="I239" t="str">
            <v>WH</v>
          </cell>
          <cell r="J239">
            <v>39.6</v>
          </cell>
        </row>
        <row r="239">
          <cell r="N239" t="e">
            <v>#DIV/0!</v>
          </cell>
        </row>
        <row r="240">
          <cell r="E240" t="str">
            <v>HGC-Lib-2461037</v>
          </cell>
          <cell r="F240" t="str">
            <v>LD240719O-1650A</v>
          </cell>
          <cell r="G240">
            <v>1</v>
          </cell>
          <cell r="H240" t="str">
            <v>DNA基因组文库</v>
          </cell>
          <cell r="I240" t="str">
            <v>WH</v>
          </cell>
          <cell r="J240">
            <v>55.8</v>
          </cell>
        </row>
        <row r="240">
          <cell r="N240" t="e">
            <v>#DIV/0!</v>
          </cell>
        </row>
        <row r="241">
          <cell r="E241" t="str">
            <v>HGC-Lib-2461038</v>
          </cell>
          <cell r="F241" t="str">
            <v>LD240719O-1651A</v>
          </cell>
          <cell r="G241">
            <v>1</v>
          </cell>
          <cell r="H241" t="str">
            <v>DNA基因组文库</v>
          </cell>
          <cell r="I241" t="str">
            <v>WH</v>
          </cell>
          <cell r="J241">
            <v>112</v>
          </cell>
        </row>
        <row r="241">
          <cell r="N241" t="e">
            <v>#DIV/0!</v>
          </cell>
        </row>
        <row r="242">
          <cell r="E242" t="str">
            <v>HGC-Lib-2461039</v>
          </cell>
          <cell r="F242" t="str">
            <v>LD240719O-1652A</v>
          </cell>
          <cell r="G242">
            <v>1</v>
          </cell>
          <cell r="H242" t="str">
            <v>DNA基因组文库</v>
          </cell>
          <cell r="I242" t="str">
            <v>WH</v>
          </cell>
          <cell r="J242">
            <v>106</v>
          </cell>
        </row>
        <row r="242">
          <cell r="N242" t="e">
            <v>#DIV/0!</v>
          </cell>
        </row>
        <row r="243">
          <cell r="E243" t="str">
            <v>HGC-Lib-2461040</v>
          </cell>
          <cell r="F243" t="str">
            <v>LD240719O-1653A</v>
          </cell>
          <cell r="G243">
            <v>1</v>
          </cell>
          <cell r="H243" t="str">
            <v>DNA基因组文库</v>
          </cell>
          <cell r="I243" t="str">
            <v>WH</v>
          </cell>
          <cell r="J243">
            <v>88.6</v>
          </cell>
        </row>
        <row r="243">
          <cell r="N243" t="e">
            <v>#DIV/0!</v>
          </cell>
        </row>
        <row r="244">
          <cell r="E244" t="str">
            <v>HGC-Lib-2461041</v>
          </cell>
          <cell r="F244" t="str">
            <v>LD240719O-1654A</v>
          </cell>
          <cell r="G244">
            <v>1</v>
          </cell>
          <cell r="H244" t="str">
            <v>DNA基因组文库</v>
          </cell>
          <cell r="I244" t="str">
            <v>WH</v>
          </cell>
          <cell r="J244">
            <v>118</v>
          </cell>
        </row>
        <row r="244">
          <cell r="N244" t="e">
            <v>#DIV/0!</v>
          </cell>
        </row>
        <row r="245">
          <cell r="E245" t="str">
            <v>HGC-Lib-2461042</v>
          </cell>
          <cell r="F245" t="str">
            <v>LD240719O-1655A</v>
          </cell>
          <cell r="G245">
            <v>1</v>
          </cell>
          <cell r="H245" t="str">
            <v>DNA基因组文库</v>
          </cell>
          <cell r="I245" t="str">
            <v>WH</v>
          </cell>
          <cell r="J245">
            <v>73.2</v>
          </cell>
        </row>
        <row r="245">
          <cell r="N245" t="e">
            <v>#DIV/0!</v>
          </cell>
        </row>
        <row r="246">
          <cell r="E246" t="str">
            <v>HGC-Lib-2461043</v>
          </cell>
          <cell r="F246" t="str">
            <v>LD240719O-1656A</v>
          </cell>
          <cell r="G246">
            <v>1</v>
          </cell>
          <cell r="H246" t="str">
            <v>DNA基因组文库</v>
          </cell>
          <cell r="I246" t="str">
            <v>WH</v>
          </cell>
          <cell r="J246">
            <v>47.4</v>
          </cell>
        </row>
        <row r="246">
          <cell r="N246" t="e">
            <v>#DIV/0!</v>
          </cell>
        </row>
        <row r="247">
          <cell r="E247" t="str">
            <v>HGC-Lib-2461044</v>
          </cell>
          <cell r="F247" t="str">
            <v>LD240719O-1657A</v>
          </cell>
          <cell r="G247">
            <v>1</v>
          </cell>
          <cell r="H247" t="str">
            <v>DNA基因组文库</v>
          </cell>
          <cell r="I247" t="str">
            <v>WH</v>
          </cell>
          <cell r="J247">
            <v>89.4</v>
          </cell>
        </row>
        <row r="247">
          <cell r="N247" t="e">
            <v>#DIV/0!</v>
          </cell>
        </row>
        <row r="248">
          <cell r="E248" t="str">
            <v>HGC-Lib-2461045</v>
          </cell>
          <cell r="F248" t="str">
            <v>LD240719O-1658A</v>
          </cell>
          <cell r="G248">
            <v>1</v>
          </cell>
          <cell r="H248" t="str">
            <v>DNA基因组文库</v>
          </cell>
          <cell r="I248" t="str">
            <v>WH</v>
          </cell>
          <cell r="J248">
            <v>26.8</v>
          </cell>
        </row>
        <row r="248">
          <cell r="N248" t="e">
            <v>#DIV/0!</v>
          </cell>
        </row>
        <row r="249">
          <cell r="E249" t="str">
            <v>HGC-Lib-2461046</v>
          </cell>
          <cell r="F249" t="str">
            <v>LD240719O-1659A</v>
          </cell>
          <cell r="G249">
            <v>1</v>
          </cell>
          <cell r="H249" t="str">
            <v>DNA基因组文库</v>
          </cell>
          <cell r="I249" t="str">
            <v>WH</v>
          </cell>
          <cell r="J249">
            <v>40.4</v>
          </cell>
        </row>
        <row r="249">
          <cell r="N249" t="e">
            <v>#DIV/0!</v>
          </cell>
        </row>
        <row r="250">
          <cell r="E250" t="str">
            <v>HGC-Lib-2461047</v>
          </cell>
          <cell r="F250" t="str">
            <v>LD240719O-1660A</v>
          </cell>
          <cell r="G250">
            <v>1</v>
          </cell>
          <cell r="H250" t="str">
            <v>DNA基因组文库</v>
          </cell>
          <cell r="I250" t="str">
            <v>WH</v>
          </cell>
          <cell r="J250">
            <v>55.2</v>
          </cell>
        </row>
        <row r="250">
          <cell r="N250" t="e">
            <v>#DIV/0!</v>
          </cell>
        </row>
        <row r="251">
          <cell r="E251" t="str">
            <v>HGC-Lib-2461048</v>
          </cell>
          <cell r="F251" t="str">
            <v>LD240719O-1661A</v>
          </cell>
          <cell r="G251">
            <v>1</v>
          </cell>
          <cell r="H251" t="str">
            <v>DNA基因组文库</v>
          </cell>
          <cell r="I251" t="str">
            <v>WH</v>
          </cell>
          <cell r="J251">
            <v>54</v>
          </cell>
        </row>
        <row r="251">
          <cell r="N251" t="e">
            <v>#DIV/0!</v>
          </cell>
        </row>
        <row r="252">
          <cell r="E252" t="str">
            <v>HGC-Lib-2461049</v>
          </cell>
          <cell r="F252" t="str">
            <v>LD240719O-1662A</v>
          </cell>
          <cell r="G252">
            <v>1</v>
          </cell>
          <cell r="H252" t="str">
            <v>DNA基因组文库</v>
          </cell>
          <cell r="I252" t="str">
            <v>WH</v>
          </cell>
          <cell r="J252">
            <v>59.6</v>
          </cell>
        </row>
        <row r="252">
          <cell r="N252" t="e">
            <v>#DIV/0!</v>
          </cell>
        </row>
        <row r="253">
          <cell r="E253" t="str">
            <v>HGC-Lib-2461050</v>
          </cell>
          <cell r="F253" t="str">
            <v>LD240719O-1663A</v>
          </cell>
          <cell r="G253">
            <v>1</v>
          </cell>
          <cell r="H253" t="str">
            <v>DNA基因组文库</v>
          </cell>
          <cell r="I253" t="str">
            <v>WH</v>
          </cell>
          <cell r="J253">
            <v>48.2</v>
          </cell>
        </row>
        <row r="253">
          <cell r="N253" t="e">
            <v>#DIV/0!</v>
          </cell>
        </row>
        <row r="254">
          <cell r="E254" t="str">
            <v>HGC-Lib-2461051</v>
          </cell>
          <cell r="F254" t="str">
            <v>LD240719O-1664A</v>
          </cell>
          <cell r="G254">
            <v>1</v>
          </cell>
          <cell r="H254" t="str">
            <v>DNA基因组文库</v>
          </cell>
          <cell r="I254" t="str">
            <v>WH</v>
          </cell>
          <cell r="J254">
            <v>62</v>
          </cell>
        </row>
        <row r="254">
          <cell r="N254" t="e">
            <v>#DIV/0!</v>
          </cell>
        </row>
        <row r="255">
          <cell r="E255" t="str">
            <v>HGC-Lib-2461052</v>
          </cell>
          <cell r="F255" t="str">
            <v>LD240719O-1665A</v>
          </cell>
          <cell r="G255">
            <v>1</v>
          </cell>
          <cell r="H255" t="str">
            <v>DNA基因组文库</v>
          </cell>
          <cell r="I255" t="str">
            <v>WH</v>
          </cell>
          <cell r="J255">
            <v>61.6</v>
          </cell>
        </row>
        <row r="255">
          <cell r="N255" t="e">
            <v>#DIV/0!</v>
          </cell>
        </row>
        <row r="256">
          <cell r="E256" t="str">
            <v>HGC-Lib-2461053</v>
          </cell>
          <cell r="F256" t="str">
            <v>LD240719O-1666A</v>
          </cell>
          <cell r="G256">
            <v>1</v>
          </cell>
          <cell r="H256" t="str">
            <v>DNA基因组文库</v>
          </cell>
          <cell r="I256" t="str">
            <v>WH</v>
          </cell>
          <cell r="J256">
            <v>55.6</v>
          </cell>
        </row>
        <row r="256">
          <cell r="N256" t="e">
            <v>#DIV/0!</v>
          </cell>
        </row>
        <row r="257">
          <cell r="E257" t="str">
            <v>HGC-Lib-2461054</v>
          </cell>
          <cell r="F257" t="str">
            <v>LD240719O-1667A</v>
          </cell>
          <cell r="G257">
            <v>1</v>
          </cell>
          <cell r="H257" t="str">
            <v>DNA基因组文库</v>
          </cell>
          <cell r="I257" t="str">
            <v>WH</v>
          </cell>
          <cell r="J257">
            <v>42</v>
          </cell>
        </row>
        <row r="257">
          <cell r="N257" t="e">
            <v>#DIV/0!</v>
          </cell>
        </row>
        <row r="258">
          <cell r="E258" t="str">
            <v>HGC-Lib-2461055</v>
          </cell>
          <cell r="F258" t="str">
            <v>LD240719O-1668A</v>
          </cell>
          <cell r="G258">
            <v>1</v>
          </cell>
          <cell r="H258" t="str">
            <v>DNA基因组文库</v>
          </cell>
          <cell r="I258" t="str">
            <v>WH</v>
          </cell>
          <cell r="J258">
            <v>84.6</v>
          </cell>
        </row>
        <row r="258">
          <cell r="N258" t="e">
            <v>#DIV/0!</v>
          </cell>
        </row>
        <row r="259">
          <cell r="E259" t="str">
            <v>HGC-Lib-2461056</v>
          </cell>
          <cell r="F259" t="str">
            <v>LD240719O-1669A</v>
          </cell>
          <cell r="G259">
            <v>1</v>
          </cell>
          <cell r="H259" t="str">
            <v>DNA基因组文库</v>
          </cell>
          <cell r="I259" t="str">
            <v>WH</v>
          </cell>
          <cell r="J259">
            <v>54.8</v>
          </cell>
        </row>
        <row r="259">
          <cell r="N259" t="e">
            <v>#DIV/0!</v>
          </cell>
        </row>
        <row r="260">
          <cell r="E260" t="str">
            <v>HGC-Lib-2461057</v>
          </cell>
          <cell r="F260" t="str">
            <v>LD240719O-1670A</v>
          </cell>
          <cell r="G260">
            <v>1</v>
          </cell>
          <cell r="H260" t="str">
            <v>DNA基因组文库</v>
          </cell>
          <cell r="I260" t="str">
            <v>WH</v>
          </cell>
          <cell r="J260">
            <v>104</v>
          </cell>
        </row>
        <row r="260">
          <cell r="N260" t="e">
            <v>#DIV/0!</v>
          </cell>
        </row>
        <row r="261">
          <cell r="E261" t="str">
            <v>HGC-Lib-2461058</v>
          </cell>
          <cell r="F261" t="str">
            <v>LD240719O-1671A</v>
          </cell>
          <cell r="G261">
            <v>1</v>
          </cell>
          <cell r="H261" t="str">
            <v>DNA基因组文库</v>
          </cell>
          <cell r="I261" t="str">
            <v>WH</v>
          </cell>
          <cell r="J261">
            <v>50.2</v>
          </cell>
        </row>
        <row r="261">
          <cell r="N261" t="e">
            <v>#DIV/0!</v>
          </cell>
        </row>
        <row r="262">
          <cell r="E262" t="str">
            <v>HGC-Lib-2461059</v>
          </cell>
          <cell r="F262" t="str">
            <v>LD240719O-1672A</v>
          </cell>
          <cell r="G262">
            <v>1</v>
          </cell>
          <cell r="H262" t="str">
            <v>DNA基因组文库</v>
          </cell>
          <cell r="I262" t="str">
            <v>WH</v>
          </cell>
          <cell r="J262">
            <v>96</v>
          </cell>
        </row>
        <row r="262">
          <cell r="N262" t="e">
            <v>#DIV/0!</v>
          </cell>
        </row>
        <row r="263">
          <cell r="E263" t="str">
            <v>HGC-Lib-2461060</v>
          </cell>
          <cell r="F263" t="str">
            <v>LD240719O-1673A</v>
          </cell>
          <cell r="G263">
            <v>1</v>
          </cell>
          <cell r="H263" t="str">
            <v>DNA基因组文库</v>
          </cell>
          <cell r="I263" t="str">
            <v>WH</v>
          </cell>
          <cell r="J263">
            <v>84.8</v>
          </cell>
        </row>
        <row r="263">
          <cell r="N263" t="e">
            <v>#DIV/0!</v>
          </cell>
        </row>
        <row r="264">
          <cell r="E264" t="str">
            <v>HGC-Lib-2461061</v>
          </cell>
          <cell r="F264" t="str">
            <v>LD240719O-1674A</v>
          </cell>
          <cell r="G264">
            <v>1</v>
          </cell>
          <cell r="H264" t="str">
            <v>DNA基因组文库</v>
          </cell>
          <cell r="I264" t="str">
            <v>WH</v>
          </cell>
          <cell r="J264">
            <v>65.6</v>
          </cell>
        </row>
        <row r="264">
          <cell r="N264" t="e">
            <v>#DIV/0!</v>
          </cell>
        </row>
        <row r="265">
          <cell r="E265" t="str">
            <v>HGC-Lib-2461062</v>
          </cell>
          <cell r="F265" t="str">
            <v>LD240719O-1675A</v>
          </cell>
          <cell r="G265">
            <v>1</v>
          </cell>
          <cell r="H265" t="str">
            <v>DNA基因组文库</v>
          </cell>
          <cell r="I265" t="str">
            <v>WH</v>
          </cell>
          <cell r="J265">
            <v>57.4</v>
          </cell>
        </row>
        <row r="265">
          <cell r="N265" t="e">
            <v>#DIV/0!</v>
          </cell>
        </row>
        <row r="266">
          <cell r="E266" t="str">
            <v>HGC-Lib-2461063</v>
          </cell>
          <cell r="F266" t="str">
            <v>LD240719O-1676A</v>
          </cell>
          <cell r="G266">
            <v>1</v>
          </cell>
          <cell r="H266" t="str">
            <v>DNA基因组文库</v>
          </cell>
          <cell r="I266" t="str">
            <v>WH</v>
          </cell>
          <cell r="J266">
            <v>69.6</v>
          </cell>
        </row>
        <row r="266">
          <cell r="N266" t="e">
            <v>#DIV/0!</v>
          </cell>
        </row>
        <row r="267">
          <cell r="E267" t="str">
            <v>HGC-Lib-2461064</v>
          </cell>
          <cell r="F267" t="str">
            <v>LD240719O-1677A</v>
          </cell>
          <cell r="G267">
            <v>1</v>
          </cell>
          <cell r="H267" t="str">
            <v>DNA基因组文库</v>
          </cell>
          <cell r="I267" t="str">
            <v>WH</v>
          </cell>
          <cell r="J267">
            <v>63</v>
          </cell>
        </row>
        <row r="267">
          <cell r="N267" t="e">
            <v>#DIV/0!</v>
          </cell>
        </row>
        <row r="268">
          <cell r="E268" t="str">
            <v>HGC-Lib-2461065</v>
          </cell>
          <cell r="F268" t="str">
            <v>LD240719O-1678A</v>
          </cell>
          <cell r="G268">
            <v>1</v>
          </cell>
          <cell r="H268" t="str">
            <v>DNA基因组文库</v>
          </cell>
          <cell r="I268" t="str">
            <v>WH</v>
          </cell>
          <cell r="J268">
            <v>84.4</v>
          </cell>
        </row>
        <row r="268">
          <cell r="N268" t="e">
            <v>#DIV/0!</v>
          </cell>
        </row>
        <row r="269">
          <cell r="E269" t="str">
            <v>HGC-Lib-2461066</v>
          </cell>
          <cell r="F269" t="str">
            <v>LD240719O-1679A</v>
          </cell>
          <cell r="G269">
            <v>1</v>
          </cell>
          <cell r="H269" t="str">
            <v>DNA基因组文库</v>
          </cell>
          <cell r="I269" t="str">
            <v>WH</v>
          </cell>
          <cell r="J269">
            <v>112</v>
          </cell>
        </row>
        <row r="269">
          <cell r="N269" t="e">
            <v>#DIV/0!</v>
          </cell>
        </row>
        <row r="270">
          <cell r="E270" t="str">
            <v>HGC-Lib-2461067</v>
          </cell>
          <cell r="F270" t="str">
            <v>LD240719O-1680A</v>
          </cell>
          <cell r="G270">
            <v>1</v>
          </cell>
          <cell r="H270" t="str">
            <v>DNA基因组文库</v>
          </cell>
          <cell r="I270" t="str">
            <v>WH</v>
          </cell>
          <cell r="J270">
            <v>66</v>
          </cell>
        </row>
        <row r="270">
          <cell r="N270" t="e">
            <v>#DIV/0!</v>
          </cell>
        </row>
        <row r="271">
          <cell r="E271" t="str">
            <v>HGC-Lib-2461068</v>
          </cell>
          <cell r="F271" t="str">
            <v>LD240719O-1681A</v>
          </cell>
          <cell r="G271">
            <v>1</v>
          </cell>
          <cell r="H271" t="str">
            <v>DNA基因组文库</v>
          </cell>
          <cell r="I271" t="str">
            <v>WH</v>
          </cell>
          <cell r="J271">
            <v>63</v>
          </cell>
        </row>
        <row r="271">
          <cell r="N271" t="e">
            <v>#DIV/0!</v>
          </cell>
        </row>
        <row r="272">
          <cell r="E272" t="str">
            <v>HGC-Lib-2461069</v>
          </cell>
          <cell r="F272" t="str">
            <v>LD240719O-1682A</v>
          </cell>
          <cell r="G272">
            <v>1</v>
          </cell>
          <cell r="H272" t="str">
            <v>DNA基因组文库</v>
          </cell>
          <cell r="I272" t="str">
            <v>WH</v>
          </cell>
          <cell r="J272">
            <v>67.6</v>
          </cell>
        </row>
        <row r="272">
          <cell r="N272" t="e">
            <v>#DIV/0!</v>
          </cell>
        </row>
        <row r="273">
          <cell r="E273" t="str">
            <v>HGC-Lib-2461070</v>
          </cell>
          <cell r="F273" t="str">
            <v>LD240719O-1683A</v>
          </cell>
          <cell r="G273">
            <v>1</v>
          </cell>
          <cell r="H273" t="str">
            <v>DNA基因组文库</v>
          </cell>
          <cell r="I273" t="str">
            <v>WH</v>
          </cell>
          <cell r="J273">
            <v>104</v>
          </cell>
        </row>
        <row r="273">
          <cell r="N273" t="e">
            <v>#DIV/0!</v>
          </cell>
        </row>
        <row r="274">
          <cell r="E274" t="str">
            <v>HGC-Lib-2461071</v>
          </cell>
          <cell r="F274" t="str">
            <v>LD240719O-1684A</v>
          </cell>
          <cell r="G274">
            <v>1</v>
          </cell>
          <cell r="H274" t="str">
            <v>DNA基因组文库</v>
          </cell>
          <cell r="I274" t="str">
            <v>WH</v>
          </cell>
          <cell r="J274">
            <v>61</v>
          </cell>
        </row>
        <row r="274">
          <cell r="N274" t="e">
            <v>#DIV/0!</v>
          </cell>
        </row>
        <row r="275">
          <cell r="E275" t="str">
            <v>HGC-Lib-2461072</v>
          </cell>
          <cell r="F275" t="str">
            <v>LD240719O-1685A</v>
          </cell>
          <cell r="G275">
            <v>1</v>
          </cell>
          <cell r="H275" t="str">
            <v>DNA基因组文库</v>
          </cell>
          <cell r="I275" t="str">
            <v>WH</v>
          </cell>
          <cell r="J275">
            <v>60.8</v>
          </cell>
        </row>
        <row r="275">
          <cell r="N275" t="e">
            <v>#DIV/0!</v>
          </cell>
        </row>
        <row r="276">
          <cell r="E276" t="str">
            <v>HGC-Lib-2461073</v>
          </cell>
          <cell r="F276" t="str">
            <v>LD240719O-1686A</v>
          </cell>
          <cell r="G276">
            <v>1</v>
          </cell>
          <cell r="H276" t="str">
            <v>DNA基因组文库</v>
          </cell>
          <cell r="I276" t="str">
            <v>WH</v>
          </cell>
          <cell r="J276">
            <v>104</v>
          </cell>
        </row>
        <row r="276">
          <cell r="N276" t="e">
            <v>#DIV/0!</v>
          </cell>
        </row>
        <row r="277">
          <cell r="E277" t="str">
            <v>HGC-Lib-2461074</v>
          </cell>
          <cell r="F277" t="str">
            <v>LD240719O-1687A</v>
          </cell>
          <cell r="G277">
            <v>1</v>
          </cell>
          <cell r="H277" t="str">
            <v>DNA基因组文库</v>
          </cell>
          <cell r="I277" t="str">
            <v>WH</v>
          </cell>
          <cell r="J277">
            <v>110</v>
          </cell>
        </row>
        <row r="277">
          <cell r="N277" t="e">
            <v>#DIV/0!</v>
          </cell>
        </row>
        <row r="278">
          <cell r="E278" t="str">
            <v>HGC-Lib-2461075</v>
          </cell>
          <cell r="F278" t="str">
            <v>LD240719O-1688A</v>
          </cell>
          <cell r="G278">
            <v>1</v>
          </cell>
          <cell r="H278" t="str">
            <v>DNA基因组文库</v>
          </cell>
          <cell r="I278" t="str">
            <v>GZQ</v>
          </cell>
          <cell r="J278">
            <v>75.4</v>
          </cell>
        </row>
        <row r="278">
          <cell r="N278" t="e">
            <v>#DIV/0!</v>
          </cell>
        </row>
        <row r="279">
          <cell r="E279" t="str">
            <v>HGC-Lib-2461076</v>
          </cell>
          <cell r="F279" t="str">
            <v>LD240719O-1689A</v>
          </cell>
          <cell r="G279">
            <v>1</v>
          </cell>
          <cell r="H279" t="str">
            <v>DNA基因组文库</v>
          </cell>
          <cell r="I279" t="str">
            <v>GZQ</v>
          </cell>
          <cell r="J279">
            <v>60.6</v>
          </cell>
        </row>
        <row r="279">
          <cell r="N279" t="e">
            <v>#DIV/0!</v>
          </cell>
        </row>
        <row r="280">
          <cell r="E280" t="str">
            <v>HGC-Lib-2461077</v>
          </cell>
          <cell r="F280" t="str">
            <v>LD240719O-1690A</v>
          </cell>
          <cell r="G280">
            <v>1</v>
          </cell>
          <cell r="H280" t="str">
            <v>DNA基因组文库</v>
          </cell>
          <cell r="I280" t="str">
            <v>GZQ</v>
          </cell>
          <cell r="J280">
            <v>36.2</v>
          </cell>
        </row>
        <row r="280">
          <cell r="N280" t="e">
            <v>#DIV/0!</v>
          </cell>
        </row>
        <row r="281">
          <cell r="E281" t="str">
            <v>HGC-Lib-2461078</v>
          </cell>
          <cell r="F281" t="str">
            <v>LD240719O-1691A</v>
          </cell>
          <cell r="G281">
            <v>1</v>
          </cell>
          <cell r="H281" t="str">
            <v>DNA基因组文库</v>
          </cell>
          <cell r="I281" t="str">
            <v>GZQ</v>
          </cell>
          <cell r="J281">
            <v>76.2</v>
          </cell>
        </row>
        <row r="281">
          <cell r="N281" t="e">
            <v>#DIV/0!</v>
          </cell>
        </row>
        <row r="282">
          <cell r="E282" t="str">
            <v>HGC-Lib-2461079</v>
          </cell>
          <cell r="F282" t="str">
            <v>LD240719O-1692A</v>
          </cell>
          <cell r="G282">
            <v>1</v>
          </cell>
          <cell r="H282" t="str">
            <v>DNA基因组文库</v>
          </cell>
          <cell r="I282" t="str">
            <v>GZQ</v>
          </cell>
          <cell r="J282">
            <v>90.8</v>
          </cell>
        </row>
        <row r="282">
          <cell r="N282" t="e">
            <v>#DIV/0!</v>
          </cell>
        </row>
        <row r="283">
          <cell r="E283" t="str">
            <v>HGC-Lib-2461080</v>
          </cell>
          <cell r="F283" t="str">
            <v>LD240719O-1693A</v>
          </cell>
          <cell r="G283">
            <v>1</v>
          </cell>
          <cell r="H283" t="str">
            <v>DNA基因组文库</v>
          </cell>
          <cell r="I283" t="str">
            <v>GZQ</v>
          </cell>
          <cell r="J283">
            <v>55.6</v>
          </cell>
        </row>
        <row r="283">
          <cell r="N283" t="e">
            <v>#DIV/0!</v>
          </cell>
        </row>
        <row r="284">
          <cell r="E284" t="str">
            <v>HGC-Lib-2461081</v>
          </cell>
          <cell r="F284" t="str">
            <v>LD240719O-1694A</v>
          </cell>
          <cell r="G284">
            <v>1</v>
          </cell>
          <cell r="H284" t="str">
            <v>DNA基因组文库</v>
          </cell>
          <cell r="I284" t="str">
            <v>GZQ</v>
          </cell>
          <cell r="J284">
            <v>60</v>
          </cell>
        </row>
        <row r="284">
          <cell r="N284" t="e">
            <v>#DIV/0!</v>
          </cell>
        </row>
        <row r="285">
          <cell r="E285" t="str">
            <v>HGC-Lib-2461082</v>
          </cell>
          <cell r="F285" t="str">
            <v>LD240719O-1695A</v>
          </cell>
          <cell r="G285">
            <v>1</v>
          </cell>
          <cell r="H285" t="str">
            <v>DNA基因组文库</v>
          </cell>
          <cell r="I285" t="str">
            <v>GZQ</v>
          </cell>
          <cell r="J285">
            <v>77.6</v>
          </cell>
        </row>
        <row r="285">
          <cell r="N285" t="e">
            <v>#DIV/0!</v>
          </cell>
        </row>
        <row r="286">
          <cell r="E286" t="str">
            <v>HGC-Lib-2461083</v>
          </cell>
          <cell r="F286" t="str">
            <v>LD240719O-1696A</v>
          </cell>
          <cell r="G286">
            <v>1</v>
          </cell>
          <cell r="H286" t="str">
            <v>DNA基因组文库</v>
          </cell>
          <cell r="I286" t="str">
            <v>GZQ</v>
          </cell>
          <cell r="J286">
            <v>80</v>
          </cell>
        </row>
        <row r="286">
          <cell r="N286" t="e">
            <v>#DIV/0!</v>
          </cell>
        </row>
        <row r="287">
          <cell r="E287" t="str">
            <v>HGC-Lib-2461084</v>
          </cell>
          <cell r="F287" t="str">
            <v>LD240719O-1697A</v>
          </cell>
          <cell r="G287">
            <v>1</v>
          </cell>
          <cell r="H287" t="str">
            <v>DNA基因组文库</v>
          </cell>
          <cell r="I287" t="str">
            <v>GZQ</v>
          </cell>
          <cell r="J287">
            <v>98.2</v>
          </cell>
        </row>
        <row r="287">
          <cell r="N287" t="e">
            <v>#DIV/0!</v>
          </cell>
        </row>
        <row r="288">
          <cell r="E288" t="str">
            <v>HGC-Lib-2461085</v>
          </cell>
          <cell r="F288" t="str">
            <v>LD240720O-0082A</v>
          </cell>
          <cell r="G288">
            <v>10</v>
          </cell>
          <cell r="H288" t="str">
            <v>DNA宏基因组文库</v>
          </cell>
          <cell r="I288" t="str">
            <v>GZQ</v>
          </cell>
          <cell r="J288">
            <v>81.4</v>
          </cell>
        </row>
        <row r="288">
          <cell r="N288" t="e">
            <v>#DIV/0!</v>
          </cell>
        </row>
        <row r="289">
          <cell r="E289" t="str">
            <v>HGC-Lib-2461086</v>
          </cell>
          <cell r="F289" t="str">
            <v>LD240720O-0083A</v>
          </cell>
          <cell r="G289">
            <v>10</v>
          </cell>
          <cell r="H289" t="str">
            <v>DNA宏基因组文库</v>
          </cell>
          <cell r="I289" t="str">
            <v>GZQ</v>
          </cell>
          <cell r="J289">
            <v>81.2</v>
          </cell>
        </row>
        <row r="289">
          <cell r="N289" t="e">
            <v>#DIV/0!</v>
          </cell>
        </row>
        <row r="290">
          <cell r="E290" t="str">
            <v>HGC-Lib-2461087</v>
          </cell>
          <cell r="F290" t="str">
            <v>LD240720O-0084A</v>
          </cell>
          <cell r="G290">
            <v>10</v>
          </cell>
          <cell r="H290" t="str">
            <v>DNA宏基因组文库</v>
          </cell>
          <cell r="I290" t="str">
            <v>GZQ</v>
          </cell>
          <cell r="J290">
            <v>98.4</v>
          </cell>
        </row>
        <row r="290">
          <cell r="N290" t="e">
            <v>#DIV/0!</v>
          </cell>
        </row>
        <row r="291">
          <cell r="E291" t="str">
            <v>HGC-Lib-2461088</v>
          </cell>
          <cell r="F291" t="str">
            <v>LD240720O-0085A</v>
          </cell>
          <cell r="G291">
            <v>10</v>
          </cell>
          <cell r="H291" t="str">
            <v>DNA宏基因组文库</v>
          </cell>
          <cell r="I291" t="str">
            <v>GZQ</v>
          </cell>
          <cell r="J291">
            <v>112</v>
          </cell>
        </row>
        <row r="291">
          <cell r="N291" t="e">
            <v>#DIV/0!</v>
          </cell>
        </row>
        <row r="292">
          <cell r="E292" t="str">
            <v>HGC-Lib-2461089</v>
          </cell>
          <cell r="F292" t="str">
            <v>LD240720O-0086A</v>
          </cell>
          <cell r="G292">
            <v>10</v>
          </cell>
          <cell r="H292" t="str">
            <v>DNA宏基因组文库</v>
          </cell>
          <cell r="I292" t="str">
            <v>GZQ</v>
          </cell>
          <cell r="J292">
            <v>70.2</v>
          </cell>
        </row>
        <row r="292">
          <cell r="N292" t="e">
            <v>#DIV/0!</v>
          </cell>
        </row>
        <row r="293">
          <cell r="E293" t="str">
            <v>HGC-Lib-2461090</v>
          </cell>
          <cell r="F293" t="str">
            <v>LD240720O-0087A</v>
          </cell>
          <cell r="G293">
            <v>10</v>
          </cell>
          <cell r="H293" t="str">
            <v>DNA宏基因组文库</v>
          </cell>
          <cell r="I293" t="str">
            <v>GZQ</v>
          </cell>
          <cell r="J293">
            <v>106</v>
          </cell>
        </row>
        <row r="293">
          <cell r="N293" t="e">
            <v>#DIV/0!</v>
          </cell>
        </row>
        <row r="294">
          <cell r="E294" t="str">
            <v>HGC-Lib-2461091</v>
          </cell>
          <cell r="F294" t="str">
            <v>LD240720O-0088A</v>
          </cell>
          <cell r="G294">
            <v>10</v>
          </cell>
          <cell r="H294" t="str">
            <v>DNA宏基因组文库</v>
          </cell>
          <cell r="I294" t="str">
            <v>GZQ</v>
          </cell>
          <cell r="J294">
            <v>98.8</v>
          </cell>
        </row>
        <row r="294">
          <cell r="N294" t="e">
            <v>#DIV/0!</v>
          </cell>
        </row>
        <row r="295">
          <cell r="E295" t="str">
            <v>HGC-Lib-2461092</v>
          </cell>
          <cell r="F295" t="str">
            <v>LD240720O-0089A</v>
          </cell>
          <cell r="G295">
            <v>10</v>
          </cell>
          <cell r="H295" t="str">
            <v>DNA宏基因组文库</v>
          </cell>
          <cell r="I295" t="str">
            <v>GZQ</v>
          </cell>
          <cell r="J295">
            <v>79</v>
          </cell>
        </row>
        <row r="295">
          <cell r="N295" t="e">
            <v>#DIV/0!</v>
          </cell>
        </row>
        <row r="296">
          <cell r="E296" t="str">
            <v>HGC-Lib-2461093</v>
          </cell>
          <cell r="F296" t="str">
            <v>LD240720O-0090A</v>
          </cell>
          <cell r="G296">
            <v>10</v>
          </cell>
          <cell r="H296" t="str">
            <v>DNA宏基因组文库</v>
          </cell>
          <cell r="I296" t="str">
            <v>GZQ</v>
          </cell>
          <cell r="J296">
            <v>82.6</v>
          </cell>
        </row>
        <row r="296">
          <cell r="N296" t="e">
            <v>#DIV/0!</v>
          </cell>
        </row>
        <row r="297">
          <cell r="E297" t="str">
            <v>HGC-Lib-2461094</v>
          </cell>
          <cell r="F297" t="str">
            <v>LD240720O-0091A</v>
          </cell>
          <cell r="G297">
            <v>10</v>
          </cell>
          <cell r="H297" t="str">
            <v>DNA宏基因组文库</v>
          </cell>
          <cell r="I297" t="str">
            <v>GZQ</v>
          </cell>
          <cell r="J297">
            <v>64.4</v>
          </cell>
        </row>
        <row r="297">
          <cell r="N297" t="e">
            <v>#DIV/0!</v>
          </cell>
        </row>
        <row r="298">
          <cell r="E298" t="str">
            <v>HGC-Lib-2461095</v>
          </cell>
          <cell r="F298" t="str">
            <v>LD240720O-0092A</v>
          </cell>
          <cell r="G298">
            <v>10</v>
          </cell>
          <cell r="H298" t="str">
            <v>DNA宏基因组文库</v>
          </cell>
          <cell r="I298" t="str">
            <v>GZQ</v>
          </cell>
          <cell r="J298">
            <v>97</v>
          </cell>
        </row>
        <row r="298">
          <cell r="N298" t="e">
            <v>#DIV/0!</v>
          </cell>
        </row>
        <row r="299">
          <cell r="E299" t="str">
            <v>HGC-Lib-2461096</v>
          </cell>
          <cell r="F299" t="str">
            <v>LD240720O-0093A</v>
          </cell>
          <cell r="G299">
            <v>10</v>
          </cell>
          <cell r="H299" t="str">
            <v>DNA宏基因组文库</v>
          </cell>
          <cell r="I299" t="str">
            <v>GZQ</v>
          </cell>
          <cell r="J299">
            <v>96.4</v>
          </cell>
        </row>
        <row r="299">
          <cell r="N299" t="e">
            <v>#DIV/0!</v>
          </cell>
        </row>
        <row r="300">
          <cell r="E300" t="str">
            <v>HGC-Lib-2461097</v>
          </cell>
          <cell r="F300" t="str">
            <v>LD240721O-1902A</v>
          </cell>
          <cell r="G300">
            <v>20</v>
          </cell>
          <cell r="H300" t="str">
            <v>DNA宏基因组文库</v>
          </cell>
          <cell r="I300" t="str">
            <v>GZQ</v>
          </cell>
          <cell r="J300">
            <v>76</v>
          </cell>
        </row>
        <row r="300">
          <cell r="N300" t="e">
            <v>#DIV/0!</v>
          </cell>
        </row>
        <row r="301">
          <cell r="E301" t="str">
            <v>HGC-Lib-2461098</v>
          </cell>
          <cell r="F301" t="str">
            <v>LD240721O-1903A</v>
          </cell>
          <cell r="G301">
            <v>20</v>
          </cell>
          <cell r="H301" t="str">
            <v>DNA宏基因组文库</v>
          </cell>
          <cell r="I301" t="str">
            <v>GZQ</v>
          </cell>
          <cell r="J301">
            <v>99</v>
          </cell>
        </row>
        <row r="301">
          <cell r="N301" t="e">
            <v>#DIV/0!</v>
          </cell>
        </row>
        <row r="302">
          <cell r="E302" t="str">
            <v>HGC-Lib-2461099</v>
          </cell>
          <cell r="F302" t="str">
            <v>LD240721O-1904A</v>
          </cell>
          <cell r="G302">
            <v>20</v>
          </cell>
          <cell r="H302" t="str">
            <v>DNA宏基因组文库</v>
          </cell>
          <cell r="I302" t="str">
            <v>GZQ</v>
          </cell>
          <cell r="J302">
            <v>69.6</v>
          </cell>
        </row>
        <row r="302">
          <cell r="N302" t="e">
            <v>#DIV/0!</v>
          </cell>
        </row>
        <row r="303">
          <cell r="E303" t="str">
            <v>HGC-Lib-2461100</v>
          </cell>
          <cell r="F303" t="str">
            <v>LD240721O-1905A</v>
          </cell>
          <cell r="G303">
            <v>20</v>
          </cell>
          <cell r="H303" t="str">
            <v>DNA宏基因组文库</v>
          </cell>
          <cell r="I303" t="str">
            <v>GZQ</v>
          </cell>
          <cell r="J303">
            <v>100</v>
          </cell>
        </row>
        <row r="303">
          <cell r="N303" t="e">
            <v>#DIV/0!</v>
          </cell>
        </row>
        <row r="304">
          <cell r="E304" t="str">
            <v>HGC-Lib-2461101</v>
          </cell>
          <cell r="F304" t="str">
            <v>LD240721O-1906A</v>
          </cell>
          <cell r="G304">
            <v>20</v>
          </cell>
          <cell r="H304" t="str">
            <v>DNA宏基因组文库</v>
          </cell>
          <cell r="I304" t="str">
            <v>GZQ</v>
          </cell>
          <cell r="J304">
            <v>99.6</v>
          </cell>
        </row>
        <row r="304">
          <cell r="N304" t="e">
            <v>#DIV/0!</v>
          </cell>
        </row>
        <row r="305">
          <cell r="E305" t="str">
            <v>HGC-Lib-2461102</v>
          </cell>
          <cell r="F305" t="str">
            <v>LD240721O-1907A</v>
          </cell>
          <cell r="G305">
            <v>20</v>
          </cell>
          <cell r="H305" t="str">
            <v>DNA宏基因组文库</v>
          </cell>
          <cell r="I305" t="str">
            <v>GZQ</v>
          </cell>
          <cell r="J305">
            <v>81</v>
          </cell>
        </row>
        <row r="305">
          <cell r="N305" t="e">
            <v>#DIV/0!</v>
          </cell>
        </row>
        <row r="306">
          <cell r="E306" t="str">
            <v>HGC-Lib-2461103</v>
          </cell>
          <cell r="F306" t="str">
            <v>LD240721O-1908A</v>
          </cell>
          <cell r="G306">
            <v>20</v>
          </cell>
          <cell r="H306" t="str">
            <v>DNA宏基因组文库</v>
          </cell>
          <cell r="I306" t="str">
            <v>GZQ</v>
          </cell>
          <cell r="J306">
            <v>22.8</v>
          </cell>
        </row>
        <row r="306">
          <cell r="N306" t="e">
            <v>#DIV/0!</v>
          </cell>
        </row>
        <row r="307">
          <cell r="E307" t="str">
            <v>HGC-Lib-2461104</v>
          </cell>
          <cell r="F307" t="str">
            <v>LD240721O-1909A</v>
          </cell>
          <cell r="G307">
            <v>20</v>
          </cell>
          <cell r="H307" t="str">
            <v>DNA宏基因组文库</v>
          </cell>
          <cell r="I307" t="str">
            <v>GZQ</v>
          </cell>
          <cell r="J307">
            <v>52.6</v>
          </cell>
        </row>
        <row r="307">
          <cell r="N307" t="e">
            <v>#DIV/0!</v>
          </cell>
        </row>
        <row r="308">
          <cell r="E308" t="str">
            <v>HGC-Lib-2461105</v>
          </cell>
          <cell r="F308" t="str">
            <v>LD240721O-1910A</v>
          </cell>
          <cell r="G308">
            <v>20</v>
          </cell>
          <cell r="H308" t="str">
            <v>DNA宏基因组文库</v>
          </cell>
          <cell r="I308" t="str">
            <v>GZQ</v>
          </cell>
          <cell r="J308">
            <v>93.2</v>
          </cell>
        </row>
        <row r="308">
          <cell r="N308" t="e">
            <v>#DIV/0!</v>
          </cell>
        </row>
        <row r="309">
          <cell r="E309" t="str">
            <v>HGC-Lib-2461106</v>
          </cell>
          <cell r="F309" t="str">
            <v>LD240721O-1911A</v>
          </cell>
          <cell r="G309">
            <v>20</v>
          </cell>
          <cell r="H309" t="str">
            <v>DNA宏基因组文库</v>
          </cell>
          <cell r="I309" t="str">
            <v>GZQ</v>
          </cell>
          <cell r="J309">
            <v>56</v>
          </cell>
        </row>
        <row r="309">
          <cell r="N309" t="e">
            <v>#DIV/0!</v>
          </cell>
        </row>
        <row r="310">
          <cell r="E310" t="str">
            <v>HGC-Lib-2461107</v>
          </cell>
          <cell r="F310" t="str">
            <v>LD240721O-1912A</v>
          </cell>
          <cell r="G310">
            <v>20</v>
          </cell>
          <cell r="H310" t="str">
            <v>DNA宏基因组文库</v>
          </cell>
          <cell r="I310" t="str">
            <v>GZQ</v>
          </cell>
          <cell r="J310">
            <v>60.4</v>
          </cell>
        </row>
        <row r="310">
          <cell r="N310" t="e">
            <v>#DIV/0!</v>
          </cell>
        </row>
        <row r="311">
          <cell r="E311" t="str">
            <v>HGC-Lib-2461108</v>
          </cell>
          <cell r="F311" t="str">
            <v>LD240721O-1913A</v>
          </cell>
          <cell r="G311">
            <v>20</v>
          </cell>
          <cell r="H311" t="str">
            <v>DNA宏基因组文库</v>
          </cell>
          <cell r="I311" t="str">
            <v>GZQ</v>
          </cell>
          <cell r="J311">
            <v>39.6</v>
          </cell>
        </row>
        <row r="311">
          <cell r="N311" t="e">
            <v>#DIV/0!</v>
          </cell>
        </row>
        <row r="312">
          <cell r="E312" t="str">
            <v>HGC-Lib-2461109</v>
          </cell>
          <cell r="F312" t="str">
            <v>LD240723D-0786A</v>
          </cell>
          <cell r="G312">
            <v>30</v>
          </cell>
          <cell r="H312" t="str">
            <v>DNA宏基因组文库</v>
          </cell>
          <cell r="I312" t="str">
            <v>GZQ</v>
          </cell>
          <cell r="J312">
            <v>84</v>
          </cell>
        </row>
        <row r="312">
          <cell r="N312" t="e">
            <v>#DIV/0!</v>
          </cell>
        </row>
        <row r="313">
          <cell r="E313" t="str">
            <v>HGC-Lib-2461110</v>
          </cell>
          <cell r="F313" t="str">
            <v>LD240723D-0787A</v>
          </cell>
          <cell r="G313">
            <v>30</v>
          </cell>
          <cell r="H313" t="str">
            <v>DNA宏基因组文库</v>
          </cell>
          <cell r="I313" t="str">
            <v>GZQ</v>
          </cell>
          <cell r="J313">
            <v>57.2</v>
          </cell>
        </row>
        <row r="313">
          <cell r="N313" t="e">
            <v>#DIV/0!</v>
          </cell>
        </row>
        <row r="314">
          <cell r="E314" t="str">
            <v>HGC-Lib-2461111</v>
          </cell>
          <cell r="F314" t="str">
            <v>LD240723D-0788A</v>
          </cell>
          <cell r="G314">
            <v>30</v>
          </cell>
          <cell r="H314" t="str">
            <v>DNA宏基因组文库</v>
          </cell>
          <cell r="I314" t="str">
            <v>GZQ</v>
          </cell>
          <cell r="J314">
            <v>61.6</v>
          </cell>
        </row>
        <row r="314">
          <cell r="N314" t="e">
            <v>#DIV/0!</v>
          </cell>
        </row>
        <row r="315">
          <cell r="E315" t="str">
            <v>HGC-Lib-2461112</v>
          </cell>
          <cell r="F315" t="str">
            <v>LD240705O-3400A</v>
          </cell>
          <cell r="G315">
            <v>1</v>
          </cell>
          <cell r="H315" t="str">
            <v>DNA基因组文库</v>
          </cell>
          <cell r="I315" t="str">
            <v>GZQ</v>
          </cell>
          <cell r="J315">
            <v>42.4</v>
          </cell>
        </row>
        <row r="315">
          <cell r="N315" t="e">
            <v>#DIV/0!</v>
          </cell>
        </row>
        <row r="316">
          <cell r="E316" t="str">
            <v>HGC-Lib-2461113</v>
          </cell>
          <cell r="F316" t="str">
            <v>LD240705O-3401A</v>
          </cell>
          <cell r="G316">
            <v>1</v>
          </cell>
          <cell r="H316" t="str">
            <v>DNA基因组文库</v>
          </cell>
          <cell r="I316" t="str">
            <v>GZQ</v>
          </cell>
          <cell r="J316">
            <v>57.8</v>
          </cell>
        </row>
        <row r="316">
          <cell r="N316" t="e">
            <v>#DIV/0!</v>
          </cell>
        </row>
        <row r="317">
          <cell r="E317" t="str">
            <v>HGC-Lib-2461114</v>
          </cell>
          <cell r="F317" t="str">
            <v>LD240705O-3402A</v>
          </cell>
          <cell r="G317">
            <v>1</v>
          </cell>
          <cell r="H317" t="str">
            <v>DNA基因组文库</v>
          </cell>
          <cell r="I317" t="str">
            <v>GZQ</v>
          </cell>
          <cell r="J317">
            <v>28.8</v>
          </cell>
        </row>
        <row r="317">
          <cell r="N317" t="e">
            <v>#DIV/0!</v>
          </cell>
        </row>
        <row r="318">
          <cell r="E318" t="str">
            <v>HGC-Lib-2461115</v>
          </cell>
          <cell r="F318" t="str">
            <v>LD240705O-3403A</v>
          </cell>
          <cell r="G318">
            <v>1</v>
          </cell>
          <cell r="H318" t="str">
            <v>DNA基因组文库</v>
          </cell>
          <cell r="I318" t="str">
            <v>GZQ</v>
          </cell>
          <cell r="J318">
            <v>99.6</v>
          </cell>
        </row>
        <row r="318">
          <cell r="N318" t="e">
            <v>#DIV/0!</v>
          </cell>
        </row>
        <row r="319">
          <cell r="E319" t="str">
            <v>HGC-Lib-2461116</v>
          </cell>
          <cell r="F319" t="str">
            <v>LD240705O-3404A</v>
          </cell>
          <cell r="G319">
            <v>1</v>
          </cell>
          <cell r="H319" t="str">
            <v>DNA基因组文库</v>
          </cell>
          <cell r="I319" t="str">
            <v>GZQ</v>
          </cell>
          <cell r="J319">
            <v>73.2</v>
          </cell>
        </row>
        <row r="319">
          <cell r="N319" t="e">
            <v>#DIV/0!</v>
          </cell>
        </row>
        <row r="320">
          <cell r="E320" t="str">
            <v>HGC-Lib-2461117</v>
          </cell>
          <cell r="F320" t="str">
            <v>LD240705O-3405A</v>
          </cell>
          <cell r="G320">
            <v>1</v>
          </cell>
          <cell r="H320" t="str">
            <v>DNA基因组文库</v>
          </cell>
          <cell r="I320" t="str">
            <v>GZQ</v>
          </cell>
          <cell r="J320">
            <v>68.6</v>
          </cell>
        </row>
        <row r="320">
          <cell r="N320" t="e">
            <v>#DIV/0!</v>
          </cell>
        </row>
        <row r="321">
          <cell r="E321" t="str">
            <v>HGC-Lib-2461118</v>
          </cell>
          <cell r="F321" t="str">
            <v>LD240716O-4953A</v>
          </cell>
          <cell r="G321">
            <v>10</v>
          </cell>
          <cell r="H321" t="str">
            <v>DNA宏基因组文库</v>
          </cell>
          <cell r="I321" t="str">
            <v>GZQ</v>
          </cell>
          <cell r="J321">
            <v>94.2</v>
          </cell>
        </row>
        <row r="321">
          <cell r="N321" t="e">
            <v>#DIV/0!</v>
          </cell>
        </row>
        <row r="322">
          <cell r="E322" t="str">
            <v>HGC-Lib-2461119</v>
          </cell>
          <cell r="F322" t="str">
            <v>LD240716O-4954A</v>
          </cell>
          <cell r="G322">
            <v>10</v>
          </cell>
          <cell r="H322" t="str">
            <v>DNA宏基因组文库</v>
          </cell>
          <cell r="I322" t="str">
            <v>GZQ</v>
          </cell>
          <cell r="J322">
            <v>27.6</v>
          </cell>
        </row>
        <row r="322">
          <cell r="N322" t="e">
            <v>#DIV/0!</v>
          </cell>
        </row>
        <row r="323">
          <cell r="E323" t="str">
            <v>HGC-Lib-2461120</v>
          </cell>
          <cell r="F323" t="str">
            <v>LD240716O-4955A</v>
          </cell>
          <cell r="G323">
            <v>10</v>
          </cell>
          <cell r="H323" t="str">
            <v>DNA宏基因组文库</v>
          </cell>
          <cell r="I323" t="str">
            <v>GZQ</v>
          </cell>
          <cell r="J323">
            <v>99.8</v>
          </cell>
        </row>
        <row r="323">
          <cell r="N323" t="e">
            <v>#DIV/0!</v>
          </cell>
        </row>
        <row r="324">
          <cell r="E324" t="str">
            <v>HGC-Lib-2461121</v>
          </cell>
          <cell r="F324" t="str">
            <v>LD240724D-0178A</v>
          </cell>
          <cell r="G324">
            <v>1</v>
          </cell>
          <cell r="H324" t="str">
            <v>DNA基因组文库</v>
          </cell>
          <cell r="I324" t="str">
            <v>GZQ</v>
          </cell>
          <cell r="J324">
            <v>55.4</v>
          </cell>
        </row>
        <row r="324">
          <cell r="N324" t="e">
            <v>#DIV/0!</v>
          </cell>
        </row>
        <row r="325">
          <cell r="E325" t="str">
            <v>HGC-Lib-2461122</v>
          </cell>
          <cell r="F325" t="str">
            <v>LD240724D-0179A</v>
          </cell>
          <cell r="G325">
            <v>1</v>
          </cell>
          <cell r="H325" t="str">
            <v>DNA基因组文库</v>
          </cell>
          <cell r="I325" t="str">
            <v>GZQ</v>
          </cell>
          <cell r="J325">
            <v>52.6</v>
          </cell>
        </row>
        <row r="325">
          <cell r="N325" t="e">
            <v>#DIV/0!</v>
          </cell>
        </row>
        <row r="326">
          <cell r="E326" t="str">
            <v>HGC-Lib-2461123</v>
          </cell>
          <cell r="F326" t="str">
            <v>LD240724D-0180A</v>
          </cell>
          <cell r="G326">
            <v>1</v>
          </cell>
          <cell r="H326" t="str">
            <v>DNA基因组文库</v>
          </cell>
          <cell r="I326" t="str">
            <v>ZZ</v>
          </cell>
          <cell r="J326">
            <v>60</v>
          </cell>
        </row>
        <row r="326">
          <cell r="N326" t="e">
            <v>#DIV/0!</v>
          </cell>
        </row>
        <row r="327">
          <cell r="E327" t="str">
            <v>HGC-Lib-2461124</v>
          </cell>
          <cell r="F327" t="str">
            <v>LD240724D-0181A</v>
          </cell>
          <cell r="G327">
            <v>1</v>
          </cell>
          <cell r="H327" t="str">
            <v>DNA基因组文库</v>
          </cell>
          <cell r="I327" t="str">
            <v>ZZ</v>
          </cell>
          <cell r="J327">
            <v>88.8</v>
          </cell>
        </row>
        <row r="327">
          <cell r="N327" t="e">
            <v>#DIV/0!</v>
          </cell>
        </row>
        <row r="328">
          <cell r="E328" t="str">
            <v>HGC-Lib-2461125</v>
          </cell>
          <cell r="F328" t="str">
            <v>LD240724D-0182A</v>
          </cell>
          <cell r="G328">
            <v>1</v>
          </cell>
          <cell r="H328" t="str">
            <v>DNA基因组文库</v>
          </cell>
          <cell r="I328" t="str">
            <v>ZZ</v>
          </cell>
          <cell r="J328">
            <v>61.4</v>
          </cell>
        </row>
        <row r="328">
          <cell r="N328" t="e">
            <v>#DIV/0!</v>
          </cell>
        </row>
        <row r="329">
          <cell r="E329" t="str">
            <v>HGC-Lib-2461126</v>
          </cell>
          <cell r="F329" t="str">
            <v>LD240724D-0183A</v>
          </cell>
          <cell r="G329">
            <v>1</v>
          </cell>
          <cell r="H329" t="str">
            <v>DNA基因组文库</v>
          </cell>
          <cell r="I329" t="str">
            <v>ZZ</v>
          </cell>
          <cell r="J329">
            <v>80.6</v>
          </cell>
        </row>
        <row r="329">
          <cell r="N329" t="e">
            <v>#DIV/0!</v>
          </cell>
        </row>
        <row r="330">
          <cell r="E330" t="str">
            <v>HGC-Lib-2461127</v>
          </cell>
          <cell r="F330" t="str">
            <v>LD240726D-0537A</v>
          </cell>
          <cell r="G330">
            <v>1</v>
          </cell>
          <cell r="H330" t="str">
            <v>DNA基因组文库</v>
          </cell>
          <cell r="I330" t="str">
            <v>ZZ</v>
          </cell>
          <cell r="J330">
            <v>87.2</v>
          </cell>
        </row>
        <row r="330">
          <cell r="N330" t="e">
            <v>#DIV/0!</v>
          </cell>
        </row>
        <row r="331">
          <cell r="E331" t="str">
            <v>HGC-Lib-2461128</v>
          </cell>
          <cell r="F331" t="str">
            <v>LD240726D-0538A</v>
          </cell>
          <cell r="G331">
            <v>1</v>
          </cell>
          <cell r="H331" t="str">
            <v>DNA基因组文库</v>
          </cell>
          <cell r="I331" t="str">
            <v>ZZ</v>
          </cell>
          <cell r="J331">
            <v>77.6</v>
          </cell>
        </row>
        <row r="331">
          <cell r="N331" t="e">
            <v>#DIV/0!</v>
          </cell>
        </row>
        <row r="332">
          <cell r="E332" t="str">
            <v>HGC-Lib-2461129</v>
          </cell>
          <cell r="F332" t="str">
            <v>LD240726D-0539A</v>
          </cell>
          <cell r="G332">
            <v>1</v>
          </cell>
          <cell r="H332" t="str">
            <v>DNA基因组文库</v>
          </cell>
          <cell r="I332" t="str">
            <v>ZZ</v>
          </cell>
          <cell r="J332">
            <v>40.8</v>
          </cell>
        </row>
        <row r="332">
          <cell r="N332" t="e">
            <v>#DIV/0!</v>
          </cell>
        </row>
        <row r="333">
          <cell r="E333" t="str">
            <v>HGC-Lib-2461130</v>
          </cell>
          <cell r="F333" t="str">
            <v>LD240726D-0540A</v>
          </cell>
          <cell r="G333">
            <v>1</v>
          </cell>
          <cell r="H333" t="str">
            <v>DNA基因组文库</v>
          </cell>
          <cell r="I333" t="str">
            <v>ZZ</v>
          </cell>
          <cell r="J333">
            <v>31.6</v>
          </cell>
        </row>
        <row r="333">
          <cell r="N333" t="e">
            <v>#DIV/0!</v>
          </cell>
        </row>
        <row r="334">
          <cell r="E334" t="str">
            <v>HGC-Lib-2461131</v>
          </cell>
          <cell r="F334" t="str">
            <v>LD240520O-1577A</v>
          </cell>
          <cell r="G334">
            <v>10</v>
          </cell>
          <cell r="H334" t="str">
            <v>DNA病毒组文库</v>
          </cell>
          <cell r="I334" t="str">
            <v>ZZ</v>
          </cell>
          <cell r="J334">
            <v>21</v>
          </cell>
        </row>
        <row r="334">
          <cell r="N334" t="e">
            <v>#DIV/0!</v>
          </cell>
        </row>
        <row r="335">
          <cell r="E335" t="str">
            <v>HGC-Lib-2461132</v>
          </cell>
          <cell r="F335" t="str">
            <v>LD240520O-1578A</v>
          </cell>
          <cell r="G335">
            <v>10</v>
          </cell>
          <cell r="H335" t="str">
            <v>DNA病毒组文库</v>
          </cell>
          <cell r="I335" t="str">
            <v>ZZ</v>
          </cell>
          <cell r="J335">
            <v>22</v>
          </cell>
        </row>
        <row r="335">
          <cell r="N335" t="e">
            <v>#DIV/0!</v>
          </cell>
        </row>
        <row r="336">
          <cell r="E336" t="str">
            <v>HGC-Lib-2461133</v>
          </cell>
          <cell r="F336" t="str">
            <v>LD240520O-1579A</v>
          </cell>
          <cell r="G336">
            <v>10</v>
          </cell>
          <cell r="H336" t="str">
            <v>DNA病毒组文库</v>
          </cell>
          <cell r="I336" t="str">
            <v>ZZ</v>
          </cell>
          <cell r="J336">
            <v>11.9</v>
          </cell>
        </row>
        <row r="336">
          <cell r="N336" t="e">
            <v>#DIV/0!</v>
          </cell>
        </row>
        <row r="337">
          <cell r="E337" t="str">
            <v>HGC-Lib-2461134</v>
          </cell>
          <cell r="F337" t="str">
            <v>LD240520O-1580A</v>
          </cell>
          <cell r="G337">
            <v>10</v>
          </cell>
          <cell r="H337" t="str">
            <v>DNA病毒组文库</v>
          </cell>
          <cell r="I337" t="str">
            <v>ZZ</v>
          </cell>
          <cell r="J337">
            <v>3.5</v>
          </cell>
        </row>
        <row r="337">
          <cell r="N337" t="e">
            <v>#DIV/0!</v>
          </cell>
        </row>
        <row r="338">
          <cell r="E338" t="str">
            <v>HGC-Lib-2461135</v>
          </cell>
          <cell r="F338" t="str">
            <v>LD240520O-1581A</v>
          </cell>
          <cell r="G338">
            <v>10</v>
          </cell>
          <cell r="H338" t="str">
            <v>DNA病毒组文库</v>
          </cell>
          <cell r="I338" t="str">
            <v>ZZ</v>
          </cell>
          <cell r="J338">
            <v>114</v>
          </cell>
        </row>
        <row r="338">
          <cell r="N338" t="e">
            <v>#DIV/0!</v>
          </cell>
        </row>
        <row r="339">
          <cell r="E339" t="str">
            <v>HGC-Lib-2461136</v>
          </cell>
          <cell r="F339" t="str">
            <v>LD240520O-1582A</v>
          </cell>
          <cell r="G339">
            <v>10</v>
          </cell>
          <cell r="H339" t="str">
            <v>DNA病毒组文库</v>
          </cell>
          <cell r="I339" t="str">
            <v>ZZ</v>
          </cell>
          <cell r="J339">
            <v>54.8</v>
          </cell>
        </row>
        <row r="339">
          <cell r="N339" t="e">
            <v>#DIV/0!</v>
          </cell>
        </row>
        <row r="340">
          <cell r="E340" t="str">
            <v>HGC-Lib-2461137</v>
          </cell>
          <cell r="F340" t="str">
            <v>LD240520O-1583A</v>
          </cell>
          <cell r="G340">
            <v>10</v>
          </cell>
          <cell r="H340" t="str">
            <v>DNA病毒组文库</v>
          </cell>
          <cell r="I340" t="str">
            <v>ZZ</v>
          </cell>
          <cell r="J340">
            <v>40.2</v>
          </cell>
        </row>
        <row r="340">
          <cell r="N340" t="e">
            <v>#DIV/0!</v>
          </cell>
        </row>
        <row r="341">
          <cell r="E341" t="str">
            <v>HGC-Lib-2461138</v>
          </cell>
          <cell r="F341" t="str">
            <v>LD240520O-1584A</v>
          </cell>
          <cell r="G341">
            <v>10</v>
          </cell>
          <cell r="H341" t="str">
            <v>DNA病毒组文库</v>
          </cell>
          <cell r="I341" t="str">
            <v>ZZ</v>
          </cell>
          <cell r="J341">
            <v>77.8</v>
          </cell>
        </row>
        <row r="341">
          <cell r="N341" t="e">
            <v>#DIV/0!</v>
          </cell>
        </row>
        <row r="342">
          <cell r="E342" t="str">
            <v>HGC-Lib-2461139</v>
          </cell>
          <cell r="F342" t="str">
            <v>LR240718O-1172B</v>
          </cell>
          <cell r="G342">
            <v>6</v>
          </cell>
          <cell r="H342" t="str">
            <v>普通真核转录组文库</v>
          </cell>
          <cell r="I342" t="str">
            <v>ZZ</v>
          </cell>
          <cell r="J342">
            <v>35</v>
          </cell>
        </row>
        <row r="342">
          <cell r="N342" t="e">
            <v>#DIV/0!</v>
          </cell>
        </row>
        <row r="343">
          <cell r="E343" t="str">
            <v>HGC-Lib-2461140</v>
          </cell>
          <cell r="F343" t="str">
            <v>LR240718O-1173B</v>
          </cell>
          <cell r="G343">
            <v>6</v>
          </cell>
          <cell r="H343" t="str">
            <v>普通真核转录组文库</v>
          </cell>
          <cell r="I343" t="str">
            <v>ZZ</v>
          </cell>
          <cell r="J343">
            <v>27.8</v>
          </cell>
        </row>
        <row r="343">
          <cell r="N343" t="e">
            <v>#DIV/0!</v>
          </cell>
        </row>
        <row r="344">
          <cell r="E344" t="str">
            <v>HGC-Lib-2461141</v>
          </cell>
          <cell r="F344" t="str">
            <v>LR240718O-1174B</v>
          </cell>
          <cell r="G344">
            <v>6</v>
          </cell>
          <cell r="H344" t="str">
            <v>普通真核转录组文库</v>
          </cell>
          <cell r="I344" t="str">
            <v>ZZ</v>
          </cell>
          <cell r="J344">
            <v>32.1</v>
          </cell>
        </row>
        <row r="344">
          <cell r="N344" t="e">
            <v>#DIV/0!</v>
          </cell>
        </row>
        <row r="345">
          <cell r="E345" t="str">
            <v>HGC-Lib-2461142</v>
          </cell>
          <cell r="F345" t="str">
            <v>LR240718O-1175B</v>
          </cell>
          <cell r="G345">
            <v>6</v>
          </cell>
          <cell r="H345" t="str">
            <v>普通真核转录组文库</v>
          </cell>
          <cell r="I345" t="str">
            <v>ZZ</v>
          </cell>
          <cell r="J345">
            <v>23.2</v>
          </cell>
        </row>
        <row r="345">
          <cell r="N345" t="e">
            <v>#DIV/0!</v>
          </cell>
        </row>
        <row r="346">
          <cell r="E346" t="str">
            <v>HGC-Lib-2461143</v>
          </cell>
          <cell r="F346" t="str">
            <v>LR240718O-1191A</v>
          </cell>
          <cell r="G346">
            <v>10</v>
          </cell>
          <cell r="H346" t="str">
            <v>RNA病毒组文库</v>
          </cell>
          <cell r="I346" t="str">
            <v>ZZ</v>
          </cell>
          <cell r="J346">
            <v>14.7</v>
          </cell>
        </row>
        <row r="346">
          <cell r="N346" t="e">
            <v>#DIV/0!</v>
          </cell>
        </row>
        <row r="347">
          <cell r="E347" t="str">
            <v>HGC-Lib-2461144</v>
          </cell>
          <cell r="F347" t="str">
            <v>LR240722O-4588A</v>
          </cell>
          <cell r="G347">
            <v>1</v>
          </cell>
          <cell r="H347" t="str">
            <v>RNA病毒基因组文库</v>
          </cell>
          <cell r="I347" t="str">
            <v>ZZ</v>
          </cell>
          <cell r="J347">
            <v>3.96</v>
          </cell>
        </row>
        <row r="347">
          <cell r="N347" t="e">
            <v>#DIV/0!</v>
          </cell>
        </row>
        <row r="348">
          <cell r="E348" t="str">
            <v>HGC-Lib-2461145</v>
          </cell>
          <cell r="F348" t="str">
            <v>LD240715D-0843A</v>
          </cell>
          <cell r="G348">
            <v>10</v>
          </cell>
          <cell r="H348" t="str">
            <v>DNA宏基因组文库</v>
          </cell>
          <cell r="I348" t="str">
            <v>ZZ</v>
          </cell>
          <cell r="J348">
            <v>34.4</v>
          </cell>
        </row>
        <row r="348">
          <cell r="N348" t="e">
            <v>#DIV/0!</v>
          </cell>
        </row>
        <row r="349">
          <cell r="E349" t="str">
            <v>HGC-Lib-2461146</v>
          </cell>
          <cell r="F349" t="str">
            <v>LM240717O-2782A</v>
          </cell>
          <cell r="G349">
            <v>1</v>
          </cell>
          <cell r="H349" t="str">
            <v>扩增子文库</v>
          </cell>
          <cell r="I349" t="str">
            <v>ZZ</v>
          </cell>
          <cell r="J349">
            <v>52.8</v>
          </cell>
        </row>
        <row r="349">
          <cell r="N349" t="e">
            <v>#DIV/0!</v>
          </cell>
        </row>
        <row r="350">
          <cell r="E350" t="str">
            <v>HGC-Lib-2461147</v>
          </cell>
          <cell r="F350" t="str">
            <v>LM240717O-2783A</v>
          </cell>
          <cell r="G350">
            <v>1</v>
          </cell>
          <cell r="H350" t="str">
            <v>扩增子文库</v>
          </cell>
          <cell r="I350" t="str">
            <v>ZZ</v>
          </cell>
          <cell r="J350">
            <v>38.2</v>
          </cell>
        </row>
        <row r="350">
          <cell r="N350" t="e">
            <v>#DIV/0!</v>
          </cell>
        </row>
        <row r="351">
          <cell r="E351" t="str">
            <v>HGC-Lib-2461148</v>
          </cell>
          <cell r="F351" t="str">
            <v>LM240717O-2784A</v>
          </cell>
          <cell r="G351">
            <v>1</v>
          </cell>
          <cell r="H351" t="str">
            <v>扩增子文库</v>
          </cell>
          <cell r="I351" t="str">
            <v>ZZ</v>
          </cell>
          <cell r="J351">
            <v>18</v>
          </cell>
        </row>
        <row r="351">
          <cell r="N351" t="e">
            <v>#DIV/0!</v>
          </cell>
        </row>
        <row r="352">
          <cell r="E352" t="str">
            <v>HGC-Lib-2461149</v>
          </cell>
          <cell r="F352" t="str">
            <v>P21 DAPI+</v>
          </cell>
          <cell r="G352">
            <v>2</v>
          </cell>
          <cell r="H352" t="str">
            <v>ATAC-Seq文库</v>
          </cell>
          <cell r="I352" t="str">
            <v>YHT</v>
          </cell>
          <cell r="J352">
            <v>11.9</v>
          </cell>
          <cell r="K352">
            <v>260</v>
          </cell>
          <cell r="L352" t="str">
            <v>WH</v>
          </cell>
        </row>
        <row r="352">
          <cell r="N352">
            <v>70.414201183432</v>
          </cell>
        </row>
        <row r="353">
          <cell r="E353" t="str">
            <v>HGC-Lib-2461150</v>
          </cell>
          <cell r="F353" t="str">
            <v>P21 GFP+</v>
          </cell>
          <cell r="G353">
            <v>2</v>
          </cell>
          <cell r="H353" t="str">
            <v>全基因组文库</v>
          </cell>
          <cell r="I353" t="str">
            <v>YHT</v>
          </cell>
          <cell r="J353">
            <v>5.3</v>
          </cell>
          <cell r="K353">
            <v>480</v>
          </cell>
          <cell r="L353" t="str">
            <v>WH</v>
          </cell>
        </row>
        <row r="353">
          <cell r="N353">
            <v>16.9871794871795</v>
          </cell>
        </row>
        <row r="354">
          <cell r="E354" t="str">
            <v>HGC-Lib-2461151</v>
          </cell>
          <cell r="F354" t="str">
            <v>cKO #3_V_B1</v>
          </cell>
          <cell r="G354">
            <v>2</v>
          </cell>
          <cell r="H354" t="str">
            <v>全基因组文库</v>
          </cell>
          <cell r="I354" t="str">
            <v>YHT</v>
          </cell>
          <cell r="J354">
            <v>9.24</v>
          </cell>
          <cell r="K354">
            <v>497</v>
          </cell>
          <cell r="L354" t="str">
            <v>WH</v>
          </cell>
        </row>
        <row r="354">
          <cell r="N354">
            <v>28.602383531961</v>
          </cell>
        </row>
        <row r="355">
          <cell r="E355" t="str">
            <v>HGC-Lib-2461152</v>
          </cell>
          <cell r="F355" t="str">
            <v>Ctrl #4_V_B1</v>
          </cell>
          <cell r="G355">
            <v>2</v>
          </cell>
          <cell r="H355" t="str">
            <v>全基因组文库</v>
          </cell>
          <cell r="I355" t="str">
            <v>YHT</v>
          </cell>
          <cell r="J355">
            <v>7.98</v>
          </cell>
          <cell r="K355">
            <v>486</v>
          </cell>
          <cell r="L355" t="str">
            <v>WH</v>
          </cell>
        </row>
        <row r="355">
          <cell r="N355">
            <v>25.2611585944919</v>
          </cell>
        </row>
        <row r="356">
          <cell r="E356" t="str">
            <v>HGC-Lib-2461153</v>
          </cell>
          <cell r="F356" t="str">
            <v>cKO #2_C_B1</v>
          </cell>
          <cell r="G356">
            <v>2</v>
          </cell>
          <cell r="H356" t="str">
            <v>全基因组文库</v>
          </cell>
          <cell r="I356" t="str">
            <v>YHT</v>
          </cell>
          <cell r="J356">
            <v>11.3</v>
          </cell>
          <cell r="K356">
            <v>527</v>
          </cell>
          <cell r="L356" t="str">
            <v>WH</v>
          </cell>
        </row>
        <row r="356">
          <cell r="N356">
            <v>32.9878849802949</v>
          </cell>
        </row>
        <row r="357">
          <cell r="E357" t="str">
            <v>HGC-Lib-2461154</v>
          </cell>
          <cell r="F357" t="str">
            <v>Ctrl #5_V_B1</v>
          </cell>
          <cell r="G357">
            <v>2</v>
          </cell>
          <cell r="H357" t="str">
            <v>全基因组文库</v>
          </cell>
          <cell r="I357" t="str">
            <v>YHT</v>
          </cell>
          <cell r="J357">
            <v>6.74</v>
          </cell>
          <cell r="K357">
            <v>503</v>
          </cell>
          <cell r="L357" t="str">
            <v>WH</v>
          </cell>
        </row>
        <row r="357">
          <cell r="N357">
            <v>20.6147729010552</v>
          </cell>
        </row>
        <row r="358">
          <cell r="E358" t="str">
            <v>HGC-Lib-2461155</v>
          </cell>
          <cell r="F358" t="str">
            <v>cKO #6_C_B1</v>
          </cell>
          <cell r="G358">
            <v>2</v>
          </cell>
          <cell r="H358" t="str">
            <v>全基因组文库</v>
          </cell>
          <cell r="I358" t="str">
            <v>YHT</v>
          </cell>
          <cell r="J358">
            <v>8.74</v>
          </cell>
          <cell r="K358">
            <v>457</v>
          </cell>
          <cell r="L358" t="str">
            <v>WH</v>
          </cell>
        </row>
        <row r="358">
          <cell r="N358">
            <v>29.4226561184986</v>
          </cell>
        </row>
        <row r="359">
          <cell r="E359" t="str">
            <v>HGC-Lib-2461156</v>
          </cell>
          <cell r="F359" t="str">
            <v>Ctrl #8_C_B1</v>
          </cell>
          <cell r="G359">
            <v>2</v>
          </cell>
          <cell r="H359" t="str">
            <v>全基因组文库</v>
          </cell>
          <cell r="I359" t="str">
            <v>YHT</v>
          </cell>
          <cell r="J359">
            <v>8.08</v>
          </cell>
          <cell r="K359">
            <v>490</v>
          </cell>
          <cell r="L359" t="str">
            <v>WH</v>
          </cell>
        </row>
        <row r="359">
          <cell r="N359">
            <v>25.3689167974882</v>
          </cell>
        </row>
        <row r="360">
          <cell r="E360" t="str">
            <v>HGC-Lib-2461157</v>
          </cell>
          <cell r="F360" t="str">
            <v>cKO #1_C_B2</v>
          </cell>
          <cell r="G360">
            <v>2</v>
          </cell>
          <cell r="H360" t="str">
            <v>全基因组文库</v>
          </cell>
          <cell r="I360" t="str">
            <v>YHT</v>
          </cell>
          <cell r="J360">
            <v>8.64</v>
          </cell>
          <cell r="K360">
            <v>449</v>
          </cell>
          <cell r="L360" t="str">
            <v>WH</v>
          </cell>
        </row>
        <row r="360">
          <cell r="N360">
            <v>29.6042487579236</v>
          </cell>
        </row>
        <row r="361">
          <cell r="E361" t="str">
            <v>HGC-Lib-2461158</v>
          </cell>
          <cell r="F361" t="str">
            <v>cKO #5_V_B2</v>
          </cell>
          <cell r="G361">
            <v>2</v>
          </cell>
          <cell r="H361" t="str">
            <v>全基因组文库</v>
          </cell>
          <cell r="I361" t="str">
            <v>YHT</v>
          </cell>
          <cell r="J361">
            <v>5.94</v>
          </cell>
          <cell r="K361">
            <v>452</v>
          </cell>
          <cell r="L361" t="str">
            <v>WH</v>
          </cell>
        </row>
        <row r="361">
          <cell r="N361">
            <v>20.217835262083</v>
          </cell>
        </row>
        <row r="362">
          <cell r="E362" t="str">
            <v>HGC-Lib-2461159</v>
          </cell>
          <cell r="F362" t="str">
            <v>cKO #9_C_B2</v>
          </cell>
          <cell r="G362">
            <v>2</v>
          </cell>
          <cell r="H362" t="str">
            <v>全基因组文库</v>
          </cell>
          <cell r="I362" t="str">
            <v>YHT</v>
          </cell>
          <cell r="J362">
            <v>3.04</v>
          </cell>
          <cell r="K362">
            <v>487</v>
          </cell>
          <cell r="L362" t="str">
            <v>WH</v>
          </cell>
        </row>
        <row r="362">
          <cell r="N362">
            <v>9.6035381456326</v>
          </cell>
        </row>
        <row r="363">
          <cell r="E363" t="str">
            <v>HGC-Lib-2461160</v>
          </cell>
          <cell r="F363" t="str">
            <v>cKO #11_C_B2</v>
          </cell>
          <cell r="G363">
            <v>2</v>
          </cell>
          <cell r="H363" t="str">
            <v>全基因组文库</v>
          </cell>
          <cell r="I363" t="str">
            <v>YHT</v>
          </cell>
          <cell r="J363">
            <v>8.22</v>
          </cell>
          <cell r="K363">
            <v>477</v>
          </cell>
          <cell r="L363" t="str">
            <v>WH</v>
          </cell>
        </row>
        <row r="363">
          <cell r="N363">
            <v>26.5118529269473</v>
          </cell>
        </row>
        <row r="364">
          <cell r="E364" t="str">
            <v>HGC-Lib-2461161</v>
          </cell>
          <cell r="F364" t="str">
            <v>Ctrl #2_C_B2</v>
          </cell>
          <cell r="G364">
            <v>2</v>
          </cell>
          <cell r="H364" t="str">
            <v>全基因组文库</v>
          </cell>
          <cell r="I364" t="str">
            <v>YHT</v>
          </cell>
          <cell r="J364">
            <v>7.44</v>
          </cell>
          <cell r="K364">
            <v>471</v>
          </cell>
          <cell r="L364" t="str">
            <v>WH</v>
          </cell>
        </row>
        <row r="364">
          <cell r="N364">
            <v>24.3018128368447</v>
          </cell>
        </row>
        <row r="365">
          <cell r="E365" t="str">
            <v>HGC-Lib-2461162</v>
          </cell>
          <cell r="F365" t="str">
            <v>Ctrl #8_C_B2</v>
          </cell>
          <cell r="G365">
            <v>2</v>
          </cell>
          <cell r="H365" t="str">
            <v>全基因组文库</v>
          </cell>
          <cell r="I365" t="str">
            <v>YHT</v>
          </cell>
          <cell r="J365">
            <v>8.84</v>
          </cell>
          <cell r="K365">
            <v>464</v>
          </cell>
          <cell r="L365" t="str">
            <v>WH</v>
          </cell>
        </row>
        <row r="365">
          <cell r="N365">
            <v>29.3103448275862</v>
          </cell>
        </row>
        <row r="366">
          <cell r="E366" t="str">
            <v>HGC-Lib-2461163</v>
          </cell>
          <cell r="F366" t="str">
            <v>Ctrl #12_C_B2</v>
          </cell>
          <cell r="G366">
            <v>2</v>
          </cell>
          <cell r="H366" t="str">
            <v>全基因组文库</v>
          </cell>
          <cell r="I366" t="str">
            <v>YHT</v>
          </cell>
          <cell r="J366">
            <v>10.1</v>
          </cell>
          <cell r="K366">
            <v>466</v>
          </cell>
          <cell r="L366" t="str">
            <v>WH</v>
          </cell>
        </row>
        <row r="366">
          <cell r="N366">
            <v>33.3443380653681</v>
          </cell>
        </row>
        <row r="367">
          <cell r="E367" t="str">
            <v>HGC-Lib-2461164</v>
          </cell>
          <cell r="F367" t="str">
            <v>cKO #5_V_B3</v>
          </cell>
          <cell r="G367">
            <v>2</v>
          </cell>
          <cell r="H367" t="str">
            <v>全基因组文库</v>
          </cell>
          <cell r="I367" t="str">
            <v>YHT</v>
          </cell>
          <cell r="J367">
            <v>6.86</v>
          </cell>
          <cell r="K367">
            <v>484</v>
          </cell>
          <cell r="L367" t="str">
            <v>WH</v>
          </cell>
        </row>
        <row r="367">
          <cell r="N367">
            <v>21.8054672600127</v>
          </cell>
        </row>
        <row r="368">
          <cell r="E368" t="str">
            <v>HGC-Lib-2461165</v>
          </cell>
          <cell r="F368" t="str">
            <v>Ctrl #4_V_B3</v>
          </cell>
          <cell r="G368">
            <v>2</v>
          </cell>
          <cell r="H368" t="str">
            <v>全基因组文库</v>
          </cell>
          <cell r="I368" t="str">
            <v>YHT</v>
          </cell>
          <cell r="J368">
            <v>7.6</v>
          </cell>
          <cell r="K368">
            <v>457</v>
          </cell>
          <cell r="L368" t="str">
            <v>WH</v>
          </cell>
        </row>
        <row r="368">
          <cell r="N368">
            <v>25.5849183639118</v>
          </cell>
        </row>
        <row r="369">
          <cell r="E369" t="str">
            <v>HGC-Lib-2461166</v>
          </cell>
          <cell r="F369" t="str">
            <v>cKO #6_V_B3</v>
          </cell>
          <cell r="G369">
            <v>2</v>
          </cell>
          <cell r="H369" t="str">
            <v>全基因组文库</v>
          </cell>
          <cell r="I369" t="str">
            <v>YHT</v>
          </cell>
          <cell r="J369">
            <v>3.1</v>
          </cell>
          <cell r="K369">
            <v>476</v>
          </cell>
          <cell r="L369" t="str">
            <v>WH</v>
          </cell>
        </row>
        <row r="369">
          <cell r="N369">
            <v>10.0193923723336</v>
          </cell>
        </row>
        <row r="370">
          <cell r="E370" t="str">
            <v>HGC-Lib-2461167</v>
          </cell>
          <cell r="F370" t="str">
            <v>Ctrl #8_C_B3</v>
          </cell>
          <cell r="G370">
            <v>2</v>
          </cell>
          <cell r="H370" t="str">
            <v>全基因组文库</v>
          </cell>
          <cell r="I370" t="str">
            <v>YHT</v>
          </cell>
          <cell r="J370">
            <v>6.22</v>
          </cell>
          <cell r="K370">
            <v>465</v>
          </cell>
          <cell r="L370" t="str">
            <v>WH</v>
          </cell>
        </row>
        <row r="370">
          <cell r="N370">
            <v>20.5789909015715</v>
          </cell>
        </row>
        <row r="371">
          <cell r="E371" t="str">
            <v>HGC-Lib-2461201</v>
          </cell>
          <cell r="F371" t="str">
            <v>cKO #9_C_B3</v>
          </cell>
          <cell r="G371">
            <v>2</v>
          </cell>
          <cell r="H371" t="str">
            <v>全基因组文库</v>
          </cell>
          <cell r="I371" t="str">
            <v>YHT</v>
          </cell>
          <cell r="J371">
            <v>6.62</v>
          </cell>
          <cell r="K371">
            <v>450</v>
          </cell>
          <cell r="L371" t="str">
            <v>WH</v>
          </cell>
        </row>
        <row r="371">
          <cell r="N371">
            <v>22.6324786324786</v>
          </cell>
        </row>
        <row r="372">
          <cell r="E372" t="str">
            <v>HGC-POOL-2461168</v>
          </cell>
          <cell r="F372" t="str">
            <v>LGG19920</v>
          </cell>
          <cell r="G372">
            <v>240</v>
          </cell>
          <cell r="H372" t="str">
            <v>甲基化文库</v>
          </cell>
          <cell r="I372" t="str">
            <v>YHT</v>
          </cell>
          <cell r="J372">
            <v>3.72</v>
          </cell>
          <cell r="K372">
            <v>479</v>
          </cell>
          <cell r="L372" t="str">
            <v>WH</v>
          </cell>
        </row>
        <row r="372">
          <cell r="N372">
            <v>11.9479685241689</v>
          </cell>
        </row>
        <row r="373">
          <cell r="E373" t="str">
            <v>HGC-POOL-2461185</v>
          </cell>
          <cell r="F373" t="str">
            <v>A</v>
          </cell>
          <cell r="G373">
            <v>54</v>
          </cell>
          <cell r="H373" t="str">
            <v>PCR产物文库</v>
          </cell>
          <cell r="I373" t="str">
            <v>YHT</v>
          </cell>
          <cell r="J373">
            <v>40.8</v>
          </cell>
          <cell r="K373">
            <v>410</v>
          </cell>
          <cell r="L373" t="str">
            <v>GZQ</v>
          </cell>
        </row>
        <row r="373">
          <cell r="N373">
            <v>153.095684803002</v>
          </cell>
        </row>
        <row r="374">
          <cell r="E374" t="str">
            <v>HGC-POOL-2461186</v>
          </cell>
          <cell r="F374" t="str">
            <v>Library-FGQ-33</v>
          </cell>
          <cell r="G374">
            <v>24</v>
          </cell>
          <cell r="H374" t="str">
            <v>多重PCR产物文库</v>
          </cell>
          <cell r="I374" t="str">
            <v>YHT</v>
          </cell>
          <cell r="J374">
            <v>0.272</v>
          </cell>
          <cell r="K374">
            <v>398</v>
          </cell>
          <cell r="L374" t="str">
            <v>HZK</v>
          </cell>
        </row>
        <row r="374">
          <cell r="N374">
            <v>1.05141090065713</v>
          </cell>
        </row>
        <row r="375">
          <cell r="E375" t="str">
            <v>HGC-POOL-2461187</v>
          </cell>
          <cell r="F375" t="str">
            <v>Library-FGQ-34</v>
          </cell>
          <cell r="G375">
            <v>24</v>
          </cell>
          <cell r="H375" t="str">
            <v>多重PCR产物文库</v>
          </cell>
          <cell r="I375" t="str">
            <v>YHT</v>
          </cell>
          <cell r="J375">
            <v>0.824</v>
          </cell>
          <cell r="K375">
            <v>363</v>
          </cell>
          <cell r="L375" t="str">
            <v>HZK</v>
          </cell>
        </row>
        <row r="375">
          <cell r="N375">
            <v>3.49226531044713</v>
          </cell>
        </row>
        <row r="376">
          <cell r="E376" t="str">
            <v>HGC-POOL-2461188</v>
          </cell>
          <cell r="F376" t="str">
            <v>Library-FGQ-35</v>
          </cell>
          <cell r="G376">
            <v>32</v>
          </cell>
          <cell r="H376" t="str">
            <v>多重PCR产物文库</v>
          </cell>
          <cell r="I376" t="str">
            <v>YHT</v>
          </cell>
          <cell r="J376">
            <v>0.916</v>
          </cell>
          <cell r="K376">
            <v>357</v>
          </cell>
          <cell r="L376" t="str">
            <v>HZK</v>
          </cell>
        </row>
        <row r="376">
          <cell r="N376">
            <v>3.94742512389571</v>
          </cell>
        </row>
        <row r="377">
          <cell r="E377" t="str">
            <v>HGC-POOL-2461189</v>
          </cell>
          <cell r="F377" t="str">
            <v>WG2438D1-2</v>
          </cell>
          <cell r="G377">
            <v>15</v>
          </cell>
          <cell r="H377" t="str">
            <v>全基因组文库</v>
          </cell>
          <cell r="I377" t="str">
            <v>YHT</v>
          </cell>
          <cell r="J377">
            <v>1.69</v>
          </cell>
          <cell r="K377">
            <v>406</v>
          </cell>
          <cell r="L377" t="str">
            <v>HZK</v>
          </cell>
        </row>
        <row r="377">
          <cell r="N377">
            <v>6.40394088669951</v>
          </cell>
        </row>
        <row r="378">
          <cell r="E378" t="str">
            <v>HGC-POOL-2461190</v>
          </cell>
          <cell r="F378" t="str">
            <v>WG2438R1-2</v>
          </cell>
          <cell r="G378">
            <v>15</v>
          </cell>
          <cell r="H378" t="str">
            <v>全基因组文库</v>
          </cell>
          <cell r="I378" t="str">
            <v>YHT</v>
          </cell>
          <cell r="J378">
            <v>0.694</v>
          </cell>
          <cell r="K378">
            <v>415</v>
          </cell>
          <cell r="L378" t="str">
            <v>HZK</v>
          </cell>
        </row>
        <row r="378">
          <cell r="N378">
            <v>2.57275254865616</v>
          </cell>
        </row>
        <row r="379">
          <cell r="E379" t="str">
            <v>HGC-Lib-2461191</v>
          </cell>
          <cell r="F379" t="str">
            <v>WG2439D1</v>
          </cell>
          <cell r="G379">
            <v>15</v>
          </cell>
          <cell r="H379" t="str">
            <v>全基因组文库</v>
          </cell>
          <cell r="I379" t="str">
            <v>YHT</v>
          </cell>
          <cell r="J379">
            <v>1.59</v>
          </cell>
          <cell r="K379">
            <v>523</v>
          </cell>
          <cell r="L379" t="str">
            <v>HZK</v>
          </cell>
        </row>
        <row r="379">
          <cell r="N379">
            <v>4.67715840564789</v>
          </cell>
        </row>
        <row r="380">
          <cell r="E380" t="str">
            <v>HGC-POOL-2461192</v>
          </cell>
          <cell r="F380" t="str">
            <v>WG2440D1-5</v>
          </cell>
          <cell r="G380">
            <v>15</v>
          </cell>
          <cell r="H380" t="str">
            <v>全基因组文库</v>
          </cell>
          <cell r="I380" t="str">
            <v>YHT</v>
          </cell>
          <cell r="J380">
            <v>4.28</v>
          </cell>
          <cell r="K380">
            <v>482</v>
          </cell>
          <cell r="L380" t="str">
            <v>HZK</v>
          </cell>
        </row>
        <row r="380">
          <cell r="N380">
            <v>13.6610277689116</v>
          </cell>
        </row>
        <row r="381">
          <cell r="E381" t="str">
            <v>HGC-POOL-2461193</v>
          </cell>
          <cell r="F381" t="str">
            <v>WG2440D1-5S</v>
          </cell>
          <cell r="G381">
            <v>15</v>
          </cell>
          <cell r="H381" t="str">
            <v>全基因组文库</v>
          </cell>
          <cell r="I381" t="str">
            <v>YHT</v>
          </cell>
          <cell r="J381">
            <v>0.93</v>
          </cell>
          <cell r="K381">
            <v>348</v>
          </cell>
          <cell r="L381" t="str">
            <v>HZK</v>
          </cell>
        </row>
        <row r="381">
          <cell r="N381">
            <v>4.11140583554377</v>
          </cell>
        </row>
        <row r="382">
          <cell r="E382" t="str">
            <v>HGC-Lib-2461194</v>
          </cell>
          <cell r="F382" t="str">
            <v>WG2441D1</v>
          </cell>
          <cell r="G382">
            <v>15</v>
          </cell>
          <cell r="H382" t="str">
            <v>全基因组文库</v>
          </cell>
          <cell r="I382" t="str">
            <v>YHT</v>
          </cell>
          <cell r="J382">
            <v>2.7</v>
          </cell>
          <cell r="K382">
            <v>494</v>
          </cell>
          <cell r="L382" t="str">
            <v>HZK</v>
          </cell>
        </row>
        <row r="382">
          <cell r="N382">
            <v>8.40859545312987</v>
          </cell>
        </row>
        <row r="383">
          <cell r="E383" t="str">
            <v>HGC-Lib-2461195</v>
          </cell>
          <cell r="F383" t="str">
            <v>WG2441D2</v>
          </cell>
          <cell r="G383">
            <v>15</v>
          </cell>
          <cell r="H383" t="str">
            <v>全基因组文库</v>
          </cell>
          <cell r="I383" t="str">
            <v>YHT</v>
          </cell>
          <cell r="J383" t="str">
            <v>/</v>
          </cell>
          <cell r="K383" t="str">
            <v>/</v>
          </cell>
          <cell r="L383" t="str">
            <v>HZK</v>
          </cell>
        </row>
        <row r="383">
          <cell r="N383" t="e">
            <v>#VALUE!</v>
          </cell>
        </row>
        <row r="384">
          <cell r="E384" t="str">
            <v>HGC-POOL-2461196</v>
          </cell>
          <cell r="F384" t="str">
            <v>WG2442D1-32443D1-3</v>
          </cell>
          <cell r="G384">
            <v>15</v>
          </cell>
          <cell r="H384" t="str">
            <v>全基因组文库</v>
          </cell>
          <cell r="I384" t="str">
            <v>YHT</v>
          </cell>
          <cell r="J384">
            <v>0.59</v>
          </cell>
          <cell r="K384">
            <v>428</v>
          </cell>
          <cell r="L384" t="str">
            <v>HZK</v>
          </cell>
        </row>
        <row r="384">
          <cell r="N384">
            <v>2.12077641984184</v>
          </cell>
        </row>
        <row r="385">
          <cell r="E385" t="str">
            <v>HGC-POOL-2461197</v>
          </cell>
          <cell r="F385" t="str">
            <v>WG244445D1-4</v>
          </cell>
          <cell r="G385">
            <v>15</v>
          </cell>
          <cell r="H385" t="str">
            <v>全基因组文库</v>
          </cell>
          <cell r="I385" t="str">
            <v>YHT</v>
          </cell>
          <cell r="J385">
            <v>0.208</v>
          </cell>
          <cell r="K385">
            <v>384</v>
          </cell>
          <cell r="L385" t="str">
            <v>HZK</v>
          </cell>
        </row>
        <row r="385">
          <cell r="N385">
            <v>0.833333333333333</v>
          </cell>
        </row>
        <row r="386">
          <cell r="E386" t="str">
            <v>HGC-POOL-2461198</v>
          </cell>
          <cell r="F386" t="str">
            <v>WG2445R1-4</v>
          </cell>
          <cell r="G386">
            <v>15</v>
          </cell>
          <cell r="H386" t="str">
            <v>全基因组文库</v>
          </cell>
          <cell r="I386" t="str">
            <v>YHT</v>
          </cell>
          <cell r="J386" t="str">
            <v>/</v>
          </cell>
          <cell r="K386">
            <v>324</v>
          </cell>
          <cell r="L386" t="str">
            <v>HZK</v>
          </cell>
        </row>
        <row r="386">
          <cell r="N386" t="e">
            <v>#VALUE!</v>
          </cell>
        </row>
        <row r="387">
          <cell r="E387" t="str">
            <v>HGC-POOL-2461202</v>
          </cell>
          <cell r="F387" t="str">
            <v>GeCKO V2</v>
          </cell>
          <cell r="G387">
            <v>30</v>
          </cell>
          <cell r="H387" t="str">
            <v>cut&amp;tag文库</v>
          </cell>
          <cell r="I387" t="str">
            <v>YHT</v>
          </cell>
          <cell r="J387">
            <v>3.12</v>
          </cell>
          <cell r="K387">
            <v>350</v>
          </cell>
          <cell r="L387" t="str">
            <v>WH</v>
          </cell>
        </row>
        <row r="387">
          <cell r="N387">
            <v>13.7142857142857</v>
          </cell>
        </row>
        <row r="388">
          <cell r="E388" t="str">
            <v>HGC-POOL-2461204</v>
          </cell>
          <cell r="F388" t="str">
            <v>7-29 input</v>
          </cell>
          <cell r="G388">
            <v>72</v>
          </cell>
          <cell r="H388" t="str">
            <v>ChIP-seq</v>
          </cell>
          <cell r="I388" t="str">
            <v>ZZ</v>
          </cell>
          <cell r="J388">
            <v>5.42</v>
          </cell>
          <cell r="K388">
            <v>274</v>
          </cell>
          <cell r="L388" t="str">
            <v>WH</v>
          </cell>
        </row>
        <row r="388">
          <cell r="N388">
            <v>30.4323413812465</v>
          </cell>
        </row>
        <row r="389">
          <cell r="E389" t="str">
            <v>HGC-POOL-2461205</v>
          </cell>
          <cell r="F389" t="str">
            <v>EGLN2</v>
          </cell>
          <cell r="G389">
            <v>54</v>
          </cell>
          <cell r="H389" t="str">
            <v>mRNA文库</v>
          </cell>
          <cell r="I389" t="str">
            <v>GZQ</v>
          </cell>
          <cell r="J389">
            <v>9.4</v>
          </cell>
          <cell r="K389">
            <v>403</v>
          </cell>
          <cell r="L389" t="str">
            <v>WH</v>
          </cell>
        </row>
        <row r="389">
          <cell r="N389">
            <v>35.8847108226761</v>
          </cell>
        </row>
        <row r="390">
          <cell r="E390" t="str">
            <v>HGC-Lib-2461206</v>
          </cell>
          <cell r="F390" t="str">
            <v>d2mix10x-F</v>
          </cell>
          <cell r="G390">
            <v>100</v>
          </cell>
          <cell r="H390" t="str">
            <v>10× 3'单细胞</v>
          </cell>
          <cell r="I390" t="str">
            <v>YHT</v>
          </cell>
          <cell r="J390">
            <v>21.2</v>
          </cell>
          <cell r="K390">
            <v>481</v>
          </cell>
          <cell r="L390" t="str">
            <v>GZQ</v>
          </cell>
        </row>
        <row r="390">
          <cell r="N390">
            <v>67.807452422837</v>
          </cell>
        </row>
        <row r="391">
          <cell r="E391" t="str">
            <v>HGC-Lib-2461410</v>
          </cell>
          <cell r="F391" t="str">
            <v>0801X1</v>
          </cell>
          <cell r="G391">
            <v>1000</v>
          </cell>
          <cell r="H391" t="str">
            <v>mRNA文库 免疫组库10x 5'单细胞 small RNA文库</v>
          </cell>
          <cell r="I391" t="str">
            <v>XCL</v>
          </cell>
          <cell r="J391">
            <v>8.76</v>
          </cell>
          <cell r="K391">
            <v>436</v>
          </cell>
          <cell r="L391" t="str">
            <v>XCL</v>
          </cell>
        </row>
        <row r="391">
          <cell r="N391">
            <v>30.9103740296401</v>
          </cell>
        </row>
        <row r="392">
          <cell r="E392" t="str">
            <v>HGC-Lib-2461207</v>
          </cell>
          <cell r="F392" t="str">
            <v>Thle2-SMC1-1</v>
          </cell>
          <cell r="G392">
            <v>10</v>
          </cell>
          <cell r="H392" t="str">
            <v>cut&amp;tag文库</v>
          </cell>
          <cell r="I392" t="str">
            <v>WH</v>
          </cell>
          <cell r="J392">
            <v>18.8</v>
          </cell>
          <cell r="K392">
            <v>401</v>
          </cell>
          <cell r="L392" t="str">
            <v>HZK</v>
          </cell>
        </row>
        <row r="392">
          <cell r="N392">
            <v>72.1273738730098</v>
          </cell>
        </row>
        <row r="393">
          <cell r="E393" t="str">
            <v>HGC-Lib-2461208</v>
          </cell>
          <cell r="F393" t="str">
            <v>Thle2-SMC1-2</v>
          </cell>
          <cell r="G393">
            <v>10</v>
          </cell>
          <cell r="H393" t="str">
            <v>cut&amp;tag文库</v>
          </cell>
          <cell r="I393" t="str">
            <v>WH</v>
          </cell>
          <cell r="J393">
            <v>16.1</v>
          </cell>
          <cell r="K393">
            <v>406</v>
          </cell>
          <cell r="L393" t="str">
            <v>HZK</v>
          </cell>
        </row>
        <row r="393">
          <cell r="N393">
            <v>61.0079575596817</v>
          </cell>
        </row>
        <row r="394">
          <cell r="E394" t="str">
            <v>HGC-Lib-2461209</v>
          </cell>
          <cell r="F394" t="str">
            <v>Thle2-SMC3-1</v>
          </cell>
          <cell r="G394">
            <v>10</v>
          </cell>
          <cell r="H394" t="str">
            <v>cut&amp;tag文库</v>
          </cell>
          <cell r="I394" t="str">
            <v>WH</v>
          </cell>
          <cell r="J394">
            <v>18.6</v>
          </cell>
          <cell r="K394">
            <v>377</v>
          </cell>
          <cell r="L394" t="str">
            <v>HZK</v>
          </cell>
        </row>
        <row r="394">
          <cell r="N394">
            <v>75.9028769638849</v>
          </cell>
        </row>
        <row r="395">
          <cell r="E395" t="str">
            <v>HGC-Lib-2461210</v>
          </cell>
          <cell r="F395" t="str">
            <v>Thle2-SMC3-2</v>
          </cell>
          <cell r="G395">
            <v>10</v>
          </cell>
          <cell r="H395" t="str">
            <v>cut&amp;tag文库</v>
          </cell>
          <cell r="I395" t="str">
            <v>WH</v>
          </cell>
          <cell r="J395">
            <v>19</v>
          </cell>
          <cell r="K395">
            <v>379</v>
          </cell>
          <cell r="L395" t="str">
            <v>HZK</v>
          </cell>
        </row>
        <row r="395">
          <cell r="N395">
            <v>77.1260401867262</v>
          </cell>
        </row>
        <row r="396">
          <cell r="E396" t="str">
            <v>HGC-Lib-2461211</v>
          </cell>
          <cell r="F396" t="str">
            <v>Thle2-SDMA-1</v>
          </cell>
          <cell r="G396">
            <v>10</v>
          </cell>
          <cell r="H396" t="str">
            <v>cut&amp;tag文库</v>
          </cell>
          <cell r="I396" t="str">
            <v>WH</v>
          </cell>
          <cell r="J396">
            <v>13.9</v>
          </cell>
          <cell r="K396">
            <v>368</v>
          </cell>
          <cell r="L396" t="str">
            <v>HZK</v>
          </cell>
        </row>
        <row r="396">
          <cell r="N396">
            <v>58.1103678929766</v>
          </cell>
        </row>
        <row r="397">
          <cell r="E397" t="str">
            <v>HGC-Lib-2461212</v>
          </cell>
          <cell r="F397" t="str">
            <v>Thle2-SDMA-2</v>
          </cell>
          <cell r="G397">
            <v>10</v>
          </cell>
          <cell r="H397" t="str">
            <v>cut&amp;tag文库</v>
          </cell>
          <cell r="I397" t="str">
            <v>WH</v>
          </cell>
          <cell r="J397">
            <v>15.2</v>
          </cell>
          <cell r="K397">
            <v>368</v>
          </cell>
          <cell r="L397" t="str">
            <v>HZK</v>
          </cell>
        </row>
        <row r="397">
          <cell r="N397">
            <v>63.5451505016722</v>
          </cell>
        </row>
        <row r="398">
          <cell r="E398" t="str">
            <v>HGC-Lib-2461213</v>
          </cell>
          <cell r="F398" t="str">
            <v>Thle2-CTCF-1</v>
          </cell>
          <cell r="G398">
            <v>10</v>
          </cell>
          <cell r="H398" t="str">
            <v>cut&amp;tag文库</v>
          </cell>
          <cell r="I398" t="str">
            <v>WH</v>
          </cell>
          <cell r="J398">
            <v>13.9</v>
          </cell>
          <cell r="K398">
            <v>399</v>
          </cell>
          <cell r="L398" t="str">
            <v>HZK</v>
          </cell>
        </row>
        <row r="398">
          <cell r="N398">
            <v>53.5955272797378</v>
          </cell>
        </row>
        <row r="399">
          <cell r="E399" t="str">
            <v>HGC-Lib-2461214</v>
          </cell>
          <cell r="F399" t="str">
            <v>Thle2-CTCF-2</v>
          </cell>
          <cell r="G399">
            <v>10</v>
          </cell>
          <cell r="H399" t="str">
            <v>cut&amp;tag文库</v>
          </cell>
          <cell r="I399" t="str">
            <v>WH</v>
          </cell>
          <cell r="J399">
            <v>13.1</v>
          </cell>
          <cell r="K399">
            <v>396</v>
          </cell>
          <cell r="L399" t="str">
            <v>HZK</v>
          </cell>
        </row>
        <row r="399">
          <cell r="N399">
            <v>50.8935508935509</v>
          </cell>
        </row>
        <row r="400">
          <cell r="E400" t="str">
            <v>HGC-Lib-2461215</v>
          </cell>
          <cell r="F400" t="str">
            <v>Thle2-H3K27ac-1</v>
          </cell>
          <cell r="G400">
            <v>10</v>
          </cell>
          <cell r="H400" t="str">
            <v>cut&amp;tag文库</v>
          </cell>
          <cell r="I400" t="str">
            <v>WH</v>
          </cell>
          <cell r="J400">
            <v>33</v>
          </cell>
          <cell r="K400">
            <v>425</v>
          </cell>
          <cell r="L400" t="str">
            <v>HZK</v>
          </cell>
        </row>
        <row r="400">
          <cell r="N400">
            <v>119.457013574661</v>
          </cell>
        </row>
        <row r="401">
          <cell r="E401" t="str">
            <v>HGC-Lib-2461216</v>
          </cell>
          <cell r="F401" t="str">
            <v>Thle2-H3K27ac-2</v>
          </cell>
          <cell r="G401">
            <v>10</v>
          </cell>
          <cell r="H401" t="str">
            <v>cut&amp;tag文库</v>
          </cell>
          <cell r="I401" t="str">
            <v>WH</v>
          </cell>
          <cell r="J401">
            <v>32.4</v>
          </cell>
          <cell r="K401">
            <v>424</v>
          </cell>
          <cell r="L401" t="str">
            <v>HZK</v>
          </cell>
        </row>
        <row r="401">
          <cell r="N401">
            <v>117.561683599419</v>
          </cell>
        </row>
        <row r="402">
          <cell r="E402" t="str">
            <v>HGC-Lib-2461217</v>
          </cell>
          <cell r="F402" t="str">
            <v>LO2-SDMA-1</v>
          </cell>
          <cell r="G402">
            <v>10</v>
          </cell>
          <cell r="H402" t="str">
            <v>cut&amp;tag文库</v>
          </cell>
          <cell r="I402" t="str">
            <v>WH</v>
          </cell>
          <cell r="J402">
            <v>1.11</v>
          </cell>
          <cell r="K402">
            <v>330</v>
          </cell>
          <cell r="L402" t="str">
            <v>HZK</v>
          </cell>
        </row>
        <row r="402">
          <cell r="N402">
            <v>5.17482517482518</v>
          </cell>
        </row>
        <row r="403">
          <cell r="E403" t="str">
            <v>HGC-Lib-2461218</v>
          </cell>
          <cell r="F403" t="str">
            <v>LO2-SDMA-2</v>
          </cell>
          <cell r="G403">
            <v>10</v>
          </cell>
          <cell r="H403" t="str">
            <v>cut&amp;tag文库</v>
          </cell>
          <cell r="I403" t="str">
            <v>WH</v>
          </cell>
          <cell r="J403">
            <v>1.12</v>
          </cell>
          <cell r="K403">
            <v>334</v>
          </cell>
          <cell r="L403" t="str">
            <v>HZK</v>
          </cell>
        </row>
        <row r="403">
          <cell r="N403">
            <v>5.15891294334408</v>
          </cell>
        </row>
        <row r="404">
          <cell r="E404" t="str">
            <v>HGC-Lib-2461219</v>
          </cell>
          <cell r="F404" t="str">
            <v>1 O-WT-4CL1</v>
          </cell>
          <cell r="G404">
            <v>6</v>
          </cell>
          <cell r="H404" t="str">
            <v>cut&amp;tag文库</v>
          </cell>
          <cell r="I404" t="str">
            <v>WH</v>
          </cell>
          <cell r="J404">
            <v>0.94</v>
          </cell>
          <cell r="K404">
            <v>480</v>
          </cell>
          <cell r="L404" t="str">
            <v>HZK</v>
          </cell>
        </row>
        <row r="404">
          <cell r="N404">
            <v>3.01282051282051</v>
          </cell>
        </row>
        <row r="405">
          <cell r="E405" t="str">
            <v>HGC-Lib-2461220</v>
          </cell>
          <cell r="F405" t="str">
            <v>2 O-WT-4CL2</v>
          </cell>
          <cell r="G405">
            <v>6</v>
          </cell>
          <cell r="H405" t="str">
            <v>cut&amp;tag文库</v>
          </cell>
          <cell r="I405" t="str">
            <v>WH</v>
          </cell>
          <cell r="J405">
            <v>0.726</v>
          </cell>
          <cell r="K405">
            <v>481</v>
          </cell>
          <cell r="L405" t="str">
            <v>HZK</v>
          </cell>
        </row>
        <row r="405">
          <cell r="N405">
            <v>2.32208539900848</v>
          </cell>
        </row>
        <row r="406">
          <cell r="E406" t="str">
            <v>HGC-Lib-2461221</v>
          </cell>
          <cell r="F406" t="str">
            <v>3 O-WT-toti1</v>
          </cell>
          <cell r="G406">
            <v>6</v>
          </cell>
          <cell r="H406" t="str">
            <v>cut&amp;tag文库</v>
          </cell>
          <cell r="I406" t="str">
            <v>WH</v>
          </cell>
          <cell r="J406">
            <v>0.57</v>
          </cell>
          <cell r="K406">
            <v>462</v>
          </cell>
          <cell r="L406" t="str">
            <v>HZK</v>
          </cell>
        </row>
        <row r="406">
          <cell r="N406">
            <v>1.8981018981019</v>
          </cell>
        </row>
        <row r="407">
          <cell r="E407" t="str">
            <v>HGC-Lib-2461222</v>
          </cell>
          <cell r="F407" t="str">
            <v>4 O-WT-toti2</v>
          </cell>
          <cell r="G407">
            <v>6</v>
          </cell>
          <cell r="H407" t="str">
            <v>cut&amp;tag文库</v>
          </cell>
          <cell r="I407" t="str">
            <v>WH</v>
          </cell>
          <cell r="J407">
            <v>0.668</v>
          </cell>
          <cell r="K407">
            <v>467</v>
          </cell>
          <cell r="L407" t="str">
            <v>HZK</v>
          </cell>
        </row>
        <row r="407">
          <cell r="N407">
            <v>2.20062592653599</v>
          </cell>
        </row>
        <row r="408">
          <cell r="E408" t="str">
            <v>HGC-Lib-2461223</v>
          </cell>
          <cell r="F408" t="str">
            <v>5 O-KO-toti1</v>
          </cell>
          <cell r="G408">
            <v>6</v>
          </cell>
          <cell r="H408" t="str">
            <v>cut&amp;tag文库</v>
          </cell>
          <cell r="I408" t="str">
            <v>WH</v>
          </cell>
          <cell r="J408">
            <v>0.708</v>
          </cell>
          <cell r="K408">
            <v>461</v>
          </cell>
          <cell r="L408" t="str">
            <v>HZK</v>
          </cell>
        </row>
        <row r="408">
          <cell r="N408">
            <v>2.36275654930753</v>
          </cell>
        </row>
        <row r="409">
          <cell r="E409" t="str">
            <v>HGC-Lib-2461224</v>
          </cell>
          <cell r="F409" t="str">
            <v>6 O-KO-toti2</v>
          </cell>
          <cell r="G409">
            <v>6</v>
          </cell>
          <cell r="H409" t="str">
            <v>cut&amp;tag文库</v>
          </cell>
          <cell r="I409" t="str">
            <v>WH</v>
          </cell>
          <cell r="J409">
            <v>0.876</v>
          </cell>
          <cell r="K409">
            <v>466</v>
          </cell>
          <cell r="L409" t="str">
            <v>HZK</v>
          </cell>
        </row>
        <row r="409">
          <cell r="N409">
            <v>2.89204357873886</v>
          </cell>
        </row>
        <row r="410">
          <cell r="E410" t="str">
            <v>HGC-Lib-2461225</v>
          </cell>
          <cell r="F410" t="str">
            <v>7 O-OE-toti1</v>
          </cell>
          <cell r="G410">
            <v>6</v>
          </cell>
          <cell r="H410" t="str">
            <v>cut&amp;tag文库</v>
          </cell>
          <cell r="I410" t="str">
            <v>WH</v>
          </cell>
          <cell r="J410">
            <v>0.512</v>
          </cell>
          <cell r="K410">
            <v>409</v>
          </cell>
          <cell r="L410" t="str">
            <v>HZK</v>
          </cell>
        </row>
        <row r="410">
          <cell r="N410">
            <v>1.92589806281738</v>
          </cell>
        </row>
        <row r="411">
          <cell r="E411" t="str">
            <v>HGC-Lib-2461226</v>
          </cell>
          <cell r="F411" t="str">
            <v>8 O-OE-toti2</v>
          </cell>
          <cell r="G411">
            <v>6</v>
          </cell>
          <cell r="H411" t="str">
            <v>cut&amp;tag文库</v>
          </cell>
          <cell r="I411" t="str">
            <v>WH</v>
          </cell>
          <cell r="J411">
            <v>0.552</v>
          </cell>
          <cell r="K411">
            <v>390</v>
          </cell>
          <cell r="L411" t="str">
            <v>HZK</v>
          </cell>
        </row>
        <row r="411">
          <cell r="N411">
            <v>2.17751479289941</v>
          </cell>
        </row>
        <row r="412">
          <cell r="E412" t="str">
            <v>HGC-Lib-2461227</v>
          </cell>
          <cell r="F412" t="str">
            <v>9 K9-WT-4CL1</v>
          </cell>
          <cell r="G412">
            <v>6</v>
          </cell>
          <cell r="H412" t="str">
            <v>cut&amp;tag文库</v>
          </cell>
          <cell r="I412" t="str">
            <v>WH</v>
          </cell>
          <cell r="J412">
            <v>3.34</v>
          </cell>
          <cell r="K412">
            <v>544</v>
          </cell>
          <cell r="L412" t="str">
            <v>HZK</v>
          </cell>
        </row>
        <row r="412">
          <cell r="N412">
            <v>9.44570135746606</v>
          </cell>
        </row>
        <row r="413">
          <cell r="E413" t="str">
            <v>HGC-Lib-2461228</v>
          </cell>
          <cell r="F413" t="str">
            <v>10 K9-WT-4CL2</v>
          </cell>
          <cell r="G413">
            <v>6</v>
          </cell>
          <cell r="H413" t="str">
            <v>cut&amp;tag文库</v>
          </cell>
          <cell r="I413" t="str">
            <v>WH</v>
          </cell>
          <cell r="J413">
            <v>2.82</v>
          </cell>
          <cell r="K413">
            <v>530</v>
          </cell>
          <cell r="L413" t="str">
            <v>HZK</v>
          </cell>
        </row>
        <row r="413">
          <cell r="N413">
            <v>8.18577648766328</v>
          </cell>
        </row>
        <row r="414">
          <cell r="E414" t="str">
            <v>HGC-Lib-2461229</v>
          </cell>
          <cell r="F414" t="str">
            <v>11 K9-WT-toti1</v>
          </cell>
          <cell r="G414">
            <v>6</v>
          </cell>
          <cell r="H414" t="str">
            <v>cut&amp;tag文库</v>
          </cell>
          <cell r="I414" t="str">
            <v>WH</v>
          </cell>
          <cell r="J414">
            <v>12.2</v>
          </cell>
          <cell r="K414">
            <v>558</v>
          </cell>
          <cell r="L414" t="str">
            <v>HZK</v>
          </cell>
        </row>
        <row r="414">
          <cell r="N414">
            <v>33.6366142817756</v>
          </cell>
        </row>
        <row r="415">
          <cell r="E415" t="str">
            <v>HGC-Lib-2461230</v>
          </cell>
          <cell r="F415" t="str">
            <v>12 K9-WT-toti2</v>
          </cell>
          <cell r="G415">
            <v>6</v>
          </cell>
          <cell r="H415" t="str">
            <v>cut&amp;tag文库</v>
          </cell>
          <cell r="I415" t="str">
            <v>WH</v>
          </cell>
          <cell r="J415">
            <v>9.22</v>
          </cell>
          <cell r="K415">
            <v>561</v>
          </cell>
          <cell r="L415" t="str">
            <v>HZK</v>
          </cell>
        </row>
        <row r="415">
          <cell r="N415">
            <v>25.2845194021665</v>
          </cell>
        </row>
        <row r="416">
          <cell r="E416" t="str">
            <v>HGC-Lib-2461231</v>
          </cell>
          <cell r="F416" t="str">
            <v>13 K9-KO-toti1</v>
          </cell>
          <cell r="G416">
            <v>6</v>
          </cell>
          <cell r="H416" t="str">
            <v>cut&amp;tag文库</v>
          </cell>
          <cell r="I416" t="str">
            <v>YHT</v>
          </cell>
          <cell r="J416">
            <v>11.4</v>
          </cell>
          <cell r="K416">
            <v>551</v>
          </cell>
          <cell r="L416" t="str">
            <v>HZK</v>
          </cell>
        </row>
        <row r="416">
          <cell r="N416">
            <v>31.8302387267905</v>
          </cell>
        </row>
        <row r="417">
          <cell r="E417" t="str">
            <v>HGC-Lib-2461232</v>
          </cell>
          <cell r="F417" t="str">
            <v>14 K9-KO-toti2</v>
          </cell>
          <cell r="G417">
            <v>6</v>
          </cell>
          <cell r="H417" t="str">
            <v>cut&amp;tag文库</v>
          </cell>
          <cell r="I417" t="str">
            <v>YHT</v>
          </cell>
          <cell r="J417">
            <v>14.9</v>
          </cell>
          <cell r="K417">
            <v>548</v>
          </cell>
          <cell r="L417" t="str">
            <v>HZK</v>
          </cell>
        </row>
        <row r="417">
          <cell r="N417">
            <v>41.8304323413812</v>
          </cell>
        </row>
        <row r="418">
          <cell r="E418" t="str">
            <v>HGC-Lib-2461233</v>
          </cell>
          <cell r="F418" t="str">
            <v>15 K9-OE-toti1</v>
          </cell>
          <cell r="G418">
            <v>6</v>
          </cell>
          <cell r="H418" t="str">
            <v>cut&amp;tag文库</v>
          </cell>
          <cell r="I418" t="str">
            <v>YHT</v>
          </cell>
          <cell r="J418">
            <v>30</v>
          </cell>
          <cell r="K418">
            <v>443</v>
          </cell>
          <cell r="L418" t="str">
            <v>HZK</v>
          </cell>
        </row>
        <row r="418">
          <cell r="N418">
            <v>104.184754297621</v>
          </cell>
        </row>
        <row r="419">
          <cell r="E419" t="str">
            <v>HGC-Lib-2461234</v>
          </cell>
          <cell r="F419" t="str">
            <v>16 K9-OE-toti2</v>
          </cell>
          <cell r="G419">
            <v>6</v>
          </cell>
          <cell r="H419" t="str">
            <v>cut&amp;tag文库</v>
          </cell>
          <cell r="I419" t="str">
            <v>YHT</v>
          </cell>
          <cell r="J419">
            <v>23.2</v>
          </cell>
          <cell r="K419">
            <v>423</v>
          </cell>
          <cell r="L419" t="str">
            <v>HZK</v>
          </cell>
        </row>
        <row r="419">
          <cell r="N419">
            <v>84.3789779959993</v>
          </cell>
        </row>
        <row r="420">
          <cell r="E420" t="str">
            <v>HGC-Lib-2461235</v>
          </cell>
          <cell r="F420" t="str">
            <v>Me-sdg701-H3K4me3-1</v>
          </cell>
          <cell r="G420" t="str">
            <v>6G</v>
          </cell>
          <cell r="H420" t="str">
            <v>CUT&amp;Tag文库</v>
          </cell>
          <cell r="I420" t="str">
            <v>YHT</v>
          </cell>
          <cell r="J420">
            <v>70</v>
          </cell>
          <cell r="K420">
            <v>528</v>
          </cell>
          <cell r="L420" t="str">
            <v>HZK</v>
          </cell>
        </row>
        <row r="420">
          <cell r="N420">
            <v>203.962703962704</v>
          </cell>
        </row>
        <row r="421">
          <cell r="E421" t="str">
            <v>HGC-Lib-2461236</v>
          </cell>
          <cell r="F421" t="str">
            <v>Me-sdg701-H3K4me3-2</v>
          </cell>
          <cell r="G421" t="str">
            <v>6G</v>
          </cell>
          <cell r="H421" t="str">
            <v>CUT&amp;Tag文库</v>
          </cell>
          <cell r="I421" t="str">
            <v>YHT</v>
          </cell>
          <cell r="J421">
            <v>68.4</v>
          </cell>
          <cell r="K421">
            <v>529</v>
          </cell>
          <cell r="L421" t="str">
            <v>HZK</v>
          </cell>
        </row>
        <row r="421">
          <cell r="N421">
            <v>198.923949396539</v>
          </cell>
        </row>
        <row r="422">
          <cell r="E422" t="str">
            <v>HGC-Lib-2461237</v>
          </cell>
          <cell r="F422" t="str">
            <v>Mi-sdg701-H3K4me3-1</v>
          </cell>
          <cell r="G422" t="str">
            <v>6G</v>
          </cell>
          <cell r="H422" t="str">
            <v>CUT&amp;Tag文库</v>
          </cell>
          <cell r="I422" t="str">
            <v>YHT</v>
          </cell>
          <cell r="J422">
            <v>74.8</v>
          </cell>
          <cell r="K422">
            <v>507</v>
          </cell>
          <cell r="L422" t="str">
            <v>HZK</v>
          </cell>
        </row>
        <row r="422">
          <cell r="N422">
            <v>226.976179638901</v>
          </cell>
        </row>
        <row r="423">
          <cell r="E423" t="str">
            <v>HGC-Lib-2461238</v>
          </cell>
          <cell r="F423" t="str">
            <v>Mi-sdg701-H3K4me3-2</v>
          </cell>
          <cell r="G423" t="str">
            <v>6G</v>
          </cell>
          <cell r="H423" t="str">
            <v>CUT&amp;Tag文库</v>
          </cell>
          <cell r="I423" t="str">
            <v>YHT</v>
          </cell>
          <cell r="J423">
            <v>69.8</v>
          </cell>
          <cell r="K423">
            <v>502</v>
          </cell>
          <cell r="L423" t="str">
            <v>HZK</v>
          </cell>
        </row>
        <row r="423">
          <cell r="N423">
            <v>213.913576463377</v>
          </cell>
        </row>
        <row r="424">
          <cell r="E424" t="str">
            <v>HGC-Lib-2461239</v>
          </cell>
          <cell r="F424" t="str">
            <v>Me-sdg723-H3K4me3-1</v>
          </cell>
          <cell r="G424" t="str">
            <v>6G</v>
          </cell>
          <cell r="H424" t="str">
            <v>CUT&amp;Tag文库</v>
          </cell>
          <cell r="I424" t="str">
            <v>YHT</v>
          </cell>
          <cell r="J424">
            <v>18.3</v>
          </cell>
          <cell r="K424">
            <v>533</v>
          </cell>
          <cell r="L424" t="str">
            <v>HZK</v>
          </cell>
        </row>
        <row r="424">
          <cell r="N424">
            <v>52.8214749603117</v>
          </cell>
        </row>
        <row r="425">
          <cell r="E425" t="str">
            <v>HGC-Lib-2461240</v>
          </cell>
          <cell r="F425" t="str">
            <v>Me-sdg723-H3K4me3-2</v>
          </cell>
          <cell r="G425" t="str">
            <v>6G</v>
          </cell>
          <cell r="H425" t="str">
            <v>CUT&amp;Tag文库</v>
          </cell>
          <cell r="I425" t="str">
            <v>YHT</v>
          </cell>
          <cell r="J425">
            <v>13.9</v>
          </cell>
          <cell r="K425">
            <v>522</v>
          </cell>
          <cell r="L425" t="str">
            <v>HZK</v>
          </cell>
        </row>
        <row r="425">
          <cell r="N425">
            <v>40.9666961391099</v>
          </cell>
        </row>
        <row r="426">
          <cell r="E426" t="str">
            <v>HGC-Lib-2461241</v>
          </cell>
          <cell r="F426" t="str">
            <v>Mi-sdg723-H3K4me3-1</v>
          </cell>
          <cell r="G426" t="str">
            <v>6G</v>
          </cell>
          <cell r="H426" t="str">
            <v>CUT&amp;Tag文库</v>
          </cell>
          <cell r="I426" t="str">
            <v>YHT</v>
          </cell>
          <cell r="J426">
            <v>86.6</v>
          </cell>
          <cell r="K426">
            <v>515</v>
          </cell>
          <cell r="L426" t="str">
            <v>HZK</v>
          </cell>
        </row>
        <row r="426">
          <cell r="N426">
            <v>258.700522778193</v>
          </cell>
        </row>
        <row r="427">
          <cell r="E427" t="str">
            <v>HGC-Lib-2461242</v>
          </cell>
          <cell r="F427" t="str">
            <v>Mi-sdg723-H3K4me3-2</v>
          </cell>
          <cell r="G427" t="str">
            <v>6G</v>
          </cell>
          <cell r="H427" t="str">
            <v>CUT&amp;Tag文库</v>
          </cell>
          <cell r="I427" t="str">
            <v>YHT</v>
          </cell>
          <cell r="J427">
            <v>80.6</v>
          </cell>
          <cell r="K427">
            <v>522</v>
          </cell>
          <cell r="L427" t="str">
            <v>HZK</v>
          </cell>
        </row>
        <row r="427">
          <cell r="N427">
            <v>237.547892720306</v>
          </cell>
        </row>
        <row r="428">
          <cell r="E428" t="str">
            <v>HGC-Lib-2461411</v>
          </cell>
          <cell r="F428" t="str">
            <v>C1</v>
          </cell>
          <cell r="G428">
            <v>10</v>
          </cell>
          <cell r="H428" t="str">
            <v>ATAC-Seq文库</v>
          </cell>
          <cell r="I428" t="str">
            <v>YHT</v>
          </cell>
          <cell r="J428">
            <v>17.5</v>
          </cell>
          <cell r="K428">
            <v>300</v>
          </cell>
          <cell r="L428" t="str">
            <v>HZK</v>
          </cell>
        </row>
        <row r="428">
          <cell r="N428">
            <v>89.7435897435898</v>
          </cell>
        </row>
        <row r="429">
          <cell r="E429" t="str">
            <v>HGC-Lib-2461412</v>
          </cell>
          <cell r="F429" t="str">
            <v>C2</v>
          </cell>
          <cell r="G429">
            <v>10</v>
          </cell>
          <cell r="H429" t="str">
            <v>ATAC-Seq文库</v>
          </cell>
          <cell r="I429" t="str">
            <v>YHT</v>
          </cell>
          <cell r="J429">
            <v>9.1</v>
          </cell>
          <cell r="K429">
            <v>332</v>
          </cell>
          <cell r="L429" t="str">
            <v>HZK</v>
          </cell>
        </row>
        <row r="429">
          <cell r="N429">
            <v>42.1686746987952</v>
          </cell>
        </row>
        <row r="430">
          <cell r="E430" t="str">
            <v>HGC-Lib-2461413</v>
          </cell>
          <cell r="F430" t="str">
            <v>C3</v>
          </cell>
          <cell r="G430">
            <v>10</v>
          </cell>
          <cell r="H430" t="str">
            <v>ATAC-Seq文库</v>
          </cell>
          <cell r="I430" t="str">
            <v>YHT</v>
          </cell>
          <cell r="J430">
            <v>15.7</v>
          </cell>
          <cell r="K430">
            <v>313</v>
          </cell>
          <cell r="L430" t="str">
            <v>HZK</v>
          </cell>
        </row>
        <row r="430">
          <cell r="N430">
            <v>77.1688375522241</v>
          </cell>
        </row>
        <row r="431">
          <cell r="E431" t="str">
            <v>HGC-Lib-2461414</v>
          </cell>
          <cell r="F431" t="str">
            <v>DM1</v>
          </cell>
          <cell r="G431">
            <v>10</v>
          </cell>
          <cell r="H431" t="str">
            <v>ATAC-Seq文库</v>
          </cell>
          <cell r="I431" t="str">
            <v>YHT</v>
          </cell>
          <cell r="J431">
            <v>14.3</v>
          </cell>
          <cell r="K431">
            <v>325</v>
          </cell>
          <cell r="L431" t="str">
            <v>HZK</v>
          </cell>
        </row>
        <row r="431">
          <cell r="N431">
            <v>67.6923076923077</v>
          </cell>
        </row>
        <row r="432">
          <cell r="E432" t="str">
            <v>HGC-Lib-2461415</v>
          </cell>
          <cell r="F432" t="str">
            <v>DM2</v>
          </cell>
          <cell r="G432">
            <v>10</v>
          </cell>
          <cell r="H432" t="str">
            <v>ATAC-Seq文库</v>
          </cell>
          <cell r="I432" t="str">
            <v>YHT</v>
          </cell>
          <cell r="J432">
            <v>15</v>
          </cell>
          <cell r="K432">
            <v>340</v>
          </cell>
          <cell r="L432" t="str">
            <v>HZK</v>
          </cell>
        </row>
        <row r="432">
          <cell r="N432">
            <v>67.8733031674208</v>
          </cell>
        </row>
        <row r="433">
          <cell r="E433" t="str">
            <v>HGC-Lib-2461416</v>
          </cell>
          <cell r="F433" t="str">
            <v>DM3</v>
          </cell>
          <cell r="G433">
            <v>10</v>
          </cell>
          <cell r="H433" t="str">
            <v>ATAC-Seq文库</v>
          </cell>
          <cell r="I433" t="str">
            <v>YHT</v>
          </cell>
          <cell r="J433">
            <v>26.8</v>
          </cell>
          <cell r="K433">
            <v>321</v>
          </cell>
          <cell r="L433" t="str">
            <v>HZK</v>
          </cell>
        </row>
        <row r="433">
          <cell r="N433">
            <v>128.444763958783</v>
          </cell>
        </row>
        <row r="434">
          <cell r="E434" t="str">
            <v>HGC-Lib-2460519</v>
          </cell>
          <cell r="F434" t="str">
            <v>CXG</v>
          </cell>
          <cell r="G434">
            <v>10</v>
          </cell>
          <cell r="H434" t="str">
            <v>10x空间转录组</v>
          </cell>
          <cell r="I434" t="str">
            <v>TY</v>
          </cell>
          <cell r="J434">
            <v>5.08</v>
          </cell>
          <cell r="K434">
            <v>302</v>
          </cell>
          <cell r="L434" t="str">
            <v>YHT</v>
          </cell>
        </row>
        <row r="434">
          <cell r="N434">
            <v>25.8787570045848</v>
          </cell>
        </row>
        <row r="435">
          <cell r="E435" t="str">
            <v>HGC-Lib-2460520</v>
          </cell>
          <cell r="F435" t="str">
            <v>XX</v>
          </cell>
          <cell r="G435">
            <v>10</v>
          </cell>
          <cell r="H435" t="str">
            <v>10x空间转录组</v>
          </cell>
          <cell r="I435" t="str">
            <v>TY</v>
          </cell>
          <cell r="J435">
            <v>13.3</v>
          </cell>
          <cell r="K435">
            <v>305</v>
          </cell>
          <cell r="L435" t="str">
            <v>YHT</v>
          </cell>
        </row>
        <row r="435">
          <cell r="N435">
            <v>67.0870113493064</v>
          </cell>
        </row>
        <row r="436">
          <cell r="E436" t="str">
            <v>HGC-Lib-2460521</v>
          </cell>
          <cell r="F436" t="str">
            <v>ZXT</v>
          </cell>
          <cell r="G436">
            <v>10</v>
          </cell>
          <cell r="H436" t="str">
            <v>10x空间转录组</v>
          </cell>
          <cell r="I436" t="str">
            <v>TY</v>
          </cell>
          <cell r="J436">
            <v>10.9</v>
          </cell>
          <cell r="K436">
            <v>278</v>
          </cell>
          <cell r="L436" t="str">
            <v>YHT</v>
          </cell>
        </row>
        <row r="436">
          <cell r="N436">
            <v>60.3209739900387</v>
          </cell>
        </row>
        <row r="437">
          <cell r="E437" t="str">
            <v>HGC-Lib-2460522</v>
          </cell>
          <cell r="F437" t="str">
            <v>YDF</v>
          </cell>
          <cell r="G437">
            <v>10</v>
          </cell>
          <cell r="H437" t="str">
            <v>10x空间转录组</v>
          </cell>
          <cell r="I437" t="str">
            <v>TY</v>
          </cell>
          <cell r="J437">
            <v>8.98</v>
          </cell>
          <cell r="K437">
            <v>290</v>
          </cell>
          <cell r="L437" t="str">
            <v>YHT</v>
          </cell>
        </row>
        <row r="437">
          <cell r="N437">
            <v>47.6392572944297</v>
          </cell>
        </row>
        <row r="438">
          <cell r="E438" t="str">
            <v>HGC-Lib-2457888</v>
          </cell>
          <cell r="F438">
            <v>1</v>
          </cell>
          <cell r="G438">
            <v>6</v>
          </cell>
          <cell r="H438" t="str">
            <v>mRNA文库</v>
          </cell>
          <cell r="I438" t="str">
            <v>XCL</v>
          </cell>
          <cell r="J438" t="str">
            <v>/</v>
          </cell>
          <cell r="K438" t="str">
            <v>/</v>
          </cell>
          <cell r="L438" t="str">
            <v>GZQ</v>
          </cell>
        </row>
        <row r="438">
          <cell r="N438" t="e">
            <v>#VALUE!</v>
          </cell>
        </row>
        <row r="439">
          <cell r="E439" t="str">
            <v>HGC-Lib-2457889</v>
          </cell>
          <cell r="F439">
            <v>2</v>
          </cell>
          <cell r="G439">
            <v>6</v>
          </cell>
          <cell r="H439" t="str">
            <v>mRNA文库</v>
          </cell>
          <cell r="I439" t="str">
            <v>XCL</v>
          </cell>
          <cell r="J439">
            <v>5.42</v>
          </cell>
          <cell r="K439">
            <v>440</v>
          </cell>
          <cell r="L439" t="str">
            <v>GZQ</v>
          </cell>
        </row>
        <row r="439">
          <cell r="N439">
            <v>18.951048951049</v>
          </cell>
        </row>
        <row r="440">
          <cell r="E440" t="str">
            <v>HGC-Lib-2457890</v>
          </cell>
          <cell r="F440">
            <v>3</v>
          </cell>
          <cell r="G440">
            <v>6</v>
          </cell>
          <cell r="H440" t="str">
            <v>mRNA文库</v>
          </cell>
          <cell r="I440" t="str">
            <v>XCL</v>
          </cell>
          <cell r="J440">
            <v>4.82</v>
          </cell>
          <cell r="K440">
            <v>387</v>
          </cell>
          <cell r="L440" t="str">
            <v>GZQ</v>
          </cell>
        </row>
        <row r="440">
          <cell r="N440">
            <v>19.1612005565494</v>
          </cell>
        </row>
        <row r="441">
          <cell r="E441" t="str">
            <v>HGC-Lib-2457891</v>
          </cell>
          <cell r="F441">
            <v>4</v>
          </cell>
          <cell r="G441">
            <v>6</v>
          </cell>
          <cell r="H441" t="str">
            <v>mRNA文库</v>
          </cell>
          <cell r="I441" t="str">
            <v>XCL</v>
          </cell>
          <cell r="J441">
            <v>17.5</v>
          </cell>
          <cell r="K441">
            <v>415</v>
          </cell>
          <cell r="L441" t="str">
            <v>GZQ</v>
          </cell>
        </row>
        <row r="441">
          <cell r="N441">
            <v>64.8748841519926</v>
          </cell>
        </row>
        <row r="442">
          <cell r="E442" t="str">
            <v>HGC-Lib-2457892</v>
          </cell>
          <cell r="F442">
            <v>5</v>
          </cell>
          <cell r="G442">
            <v>6</v>
          </cell>
          <cell r="H442" t="str">
            <v>mRNA文库</v>
          </cell>
          <cell r="I442" t="str">
            <v>XCL</v>
          </cell>
          <cell r="J442">
            <v>6.52</v>
          </cell>
          <cell r="K442">
            <v>412</v>
          </cell>
          <cell r="L442" t="str">
            <v>GZQ</v>
          </cell>
        </row>
        <row r="442">
          <cell r="N442">
            <v>24.3465272591486</v>
          </cell>
        </row>
        <row r="443">
          <cell r="E443" t="str">
            <v>HGC-Lib-2460436</v>
          </cell>
          <cell r="F443">
            <v>6</v>
          </cell>
          <cell r="G443">
            <v>6</v>
          </cell>
          <cell r="H443" t="str">
            <v>mRNA文库</v>
          </cell>
          <cell r="I443" t="str">
            <v>XCL</v>
          </cell>
          <cell r="J443">
            <v>10.2</v>
          </cell>
          <cell r="K443">
            <v>406</v>
          </cell>
          <cell r="L443" t="str">
            <v>GZQ</v>
          </cell>
        </row>
        <row r="443">
          <cell r="N443">
            <v>38.6510041682455</v>
          </cell>
        </row>
        <row r="444">
          <cell r="E444" t="str">
            <v>HGC-Lib-2460437</v>
          </cell>
          <cell r="F444">
            <v>7</v>
          </cell>
          <cell r="G444">
            <v>6</v>
          </cell>
          <cell r="H444" t="str">
            <v>mRNA文库</v>
          </cell>
          <cell r="I444" t="str">
            <v>XCL</v>
          </cell>
          <cell r="J444">
            <v>5.38</v>
          </cell>
          <cell r="K444">
            <v>450</v>
          </cell>
          <cell r="L444" t="str">
            <v>GZQ</v>
          </cell>
        </row>
        <row r="444">
          <cell r="N444">
            <v>18.3931623931624</v>
          </cell>
        </row>
        <row r="445">
          <cell r="E445" t="str">
            <v>HGC-Lib-2460438</v>
          </cell>
          <cell r="F445">
            <v>8</v>
          </cell>
          <cell r="G445">
            <v>6</v>
          </cell>
          <cell r="H445" t="str">
            <v>mRNA文库</v>
          </cell>
          <cell r="I445" t="str">
            <v>XCL</v>
          </cell>
          <cell r="J445" t="str">
            <v>/</v>
          </cell>
          <cell r="K445" t="str">
            <v>/</v>
          </cell>
          <cell r="L445" t="str">
            <v>GZQ</v>
          </cell>
        </row>
        <row r="445">
          <cell r="N445" t="e">
            <v>#VALUE!</v>
          </cell>
        </row>
        <row r="446">
          <cell r="E446" t="str">
            <v>HGC-Lib-2460439</v>
          </cell>
          <cell r="F446">
            <v>9</v>
          </cell>
          <cell r="G446">
            <v>6</v>
          </cell>
          <cell r="H446" t="str">
            <v>mRNA文库</v>
          </cell>
          <cell r="I446" t="str">
            <v>XCL</v>
          </cell>
          <cell r="J446">
            <v>28</v>
          </cell>
          <cell r="K446">
            <v>436</v>
          </cell>
          <cell r="L446" t="str">
            <v>GZQ</v>
          </cell>
        </row>
        <row r="446">
          <cell r="N446">
            <v>98.8002822865208</v>
          </cell>
        </row>
        <row r="447">
          <cell r="E447" t="str">
            <v>HGC-Lib-2460440</v>
          </cell>
          <cell r="F447">
            <v>10</v>
          </cell>
          <cell r="G447">
            <v>6</v>
          </cell>
          <cell r="H447" t="str">
            <v>mRNA文库</v>
          </cell>
          <cell r="I447" t="str">
            <v>XCL</v>
          </cell>
          <cell r="J447">
            <v>15.3</v>
          </cell>
          <cell r="K447">
            <v>381</v>
          </cell>
          <cell r="L447" t="str">
            <v>GZQ</v>
          </cell>
        </row>
        <row r="447">
          <cell r="N447">
            <v>61.7807389460933</v>
          </cell>
        </row>
        <row r="448">
          <cell r="E448" t="str">
            <v>HGC-Lib-2460441</v>
          </cell>
          <cell r="F448">
            <v>11</v>
          </cell>
          <cell r="G448">
            <v>6</v>
          </cell>
          <cell r="H448" t="str">
            <v>mRNA文库</v>
          </cell>
          <cell r="I448" t="str">
            <v>XCL</v>
          </cell>
          <cell r="J448">
            <v>13.8</v>
          </cell>
          <cell r="K448">
            <v>459</v>
          </cell>
          <cell r="L448" t="str">
            <v>GZQ</v>
          </cell>
        </row>
        <row r="448">
          <cell r="N448">
            <v>46.2543991955757</v>
          </cell>
        </row>
        <row r="449">
          <cell r="E449" t="str">
            <v>HGC-Lib-2460442</v>
          </cell>
          <cell r="F449">
            <v>12</v>
          </cell>
          <cell r="G449">
            <v>6</v>
          </cell>
          <cell r="H449" t="str">
            <v>mRNA文库</v>
          </cell>
          <cell r="I449" t="str">
            <v>XCL</v>
          </cell>
          <cell r="J449">
            <v>15.4</v>
          </cell>
          <cell r="K449">
            <v>361</v>
          </cell>
          <cell r="L449" t="str">
            <v>GZQ</v>
          </cell>
        </row>
        <row r="449">
          <cell r="N449">
            <v>65.6296611975282</v>
          </cell>
        </row>
        <row r="450">
          <cell r="E450" t="str">
            <v>HGC-Lib-2460443</v>
          </cell>
          <cell r="F450">
            <v>13</v>
          </cell>
          <cell r="G450">
            <v>6</v>
          </cell>
          <cell r="H450" t="str">
            <v>mRNA文库</v>
          </cell>
          <cell r="I450" t="str">
            <v>XCL</v>
          </cell>
          <cell r="J450" t="str">
            <v>/</v>
          </cell>
          <cell r="K450" t="str">
            <v>/</v>
          </cell>
          <cell r="L450" t="str">
            <v>GZQ</v>
          </cell>
        </row>
        <row r="450">
          <cell r="N450" t="e">
            <v>#VALUE!</v>
          </cell>
        </row>
        <row r="451">
          <cell r="E451" t="str">
            <v>HGC-Lib-2460444</v>
          </cell>
          <cell r="F451">
            <v>14</v>
          </cell>
          <cell r="G451">
            <v>6</v>
          </cell>
          <cell r="H451" t="str">
            <v>mRNA文库</v>
          </cell>
          <cell r="I451" t="str">
            <v>XCL</v>
          </cell>
          <cell r="J451">
            <v>8.76</v>
          </cell>
          <cell r="K451">
            <v>377</v>
          </cell>
          <cell r="L451" t="str">
            <v>GZQ</v>
          </cell>
        </row>
        <row r="451">
          <cell r="N451">
            <v>35.7478065700877</v>
          </cell>
        </row>
        <row r="452">
          <cell r="E452" t="str">
            <v>HGC-Lib-2460445</v>
          </cell>
          <cell r="F452">
            <v>15</v>
          </cell>
          <cell r="G452">
            <v>6</v>
          </cell>
          <cell r="H452" t="str">
            <v>mRNA文库</v>
          </cell>
          <cell r="I452" t="str">
            <v>XCL</v>
          </cell>
          <cell r="J452">
            <v>2.9</v>
          </cell>
          <cell r="K452">
            <v>416</v>
          </cell>
          <cell r="L452" t="str">
            <v>GZQ</v>
          </cell>
        </row>
        <row r="452">
          <cell r="N452">
            <v>10.7248520710059</v>
          </cell>
        </row>
        <row r="453">
          <cell r="E453" t="str">
            <v>HGC-Lib-2460446</v>
          </cell>
          <cell r="F453">
            <v>16</v>
          </cell>
          <cell r="G453">
            <v>6</v>
          </cell>
          <cell r="H453" t="str">
            <v>mRNA文库</v>
          </cell>
          <cell r="I453" t="str">
            <v>XCL</v>
          </cell>
          <cell r="J453">
            <v>3.52</v>
          </cell>
          <cell r="K453">
            <v>413</v>
          </cell>
          <cell r="L453" t="str">
            <v>GZQ</v>
          </cell>
        </row>
        <row r="453">
          <cell r="N453">
            <v>13.1123114173962</v>
          </cell>
        </row>
        <row r="454">
          <cell r="E454" t="str">
            <v>HGC-Lib-2460447</v>
          </cell>
          <cell r="F454">
            <v>17</v>
          </cell>
          <cell r="G454">
            <v>6</v>
          </cell>
          <cell r="H454" t="str">
            <v>mRNA文库</v>
          </cell>
          <cell r="I454" t="str">
            <v>XCL</v>
          </cell>
          <cell r="J454">
            <v>9.7</v>
          </cell>
          <cell r="K454">
            <v>415</v>
          </cell>
          <cell r="L454" t="str">
            <v>GZQ</v>
          </cell>
        </row>
        <row r="454">
          <cell r="N454">
            <v>35.9592215013902</v>
          </cell>
        </row>
        <row r="455">
          <cell r="E455" t="str">
            <v>HGC-Lib-2460448</v>
          </cell>
          <cell r="F455">
            <v>18</v>
          </cell>
          <cell r="G455">
            <v>6</v>
          </cell>
          <cell r="H455" t="str">
            <v>mRNA文库</v>
          </cell>
          <cell r="I455" t="str">
            <v>XCL</v>
          </cell>
          <cell r="J455">
            <v>17.4</v>
          </cell>
          <cell r="K455">
            <v>370</v>
          </cell>
          <cell r="L455" t="str">
            <v>GZQ</v>
          </cell>
        </row>
        <row r="455">
          <cell r="N455">
            <v>72.3492723492724</v>
          </cell>
        </row>
        <row r="456">
          <cell r="E456" t="str">
            <v>HGC-Lib-2460449</v>
          </cell>
          <cell r="F456">
            <v>19</v>
          </cell>
          <cell r="G456">
            <v>6</v>
          </cell>
          <cell r="H456" t="str">
            <v>mRNA文库</v>
          </cell>
          <cell r="I456" t="str">
            <v>XCL</v>
          </cell>
          <cell r="J456">
            <v>6.56</v>
          </cell>
          <cell r="K456">
            <v>466</v>
          </cell>
          <cell r="L456" t="str">
            <v>GZQ</v>
          </cell>
        </row>
        <row r="456">
          <cell r="N456">
            <v>21.6573126444371</v>
          </cell>
        </row>
        <row r="457">
          <cell r="E457" t="str">
            <v>HGC-Lib-2460450</v>
          </cell>
          <cell r="F457">
            <v>20</v>
          </cell>
          <cell r="G457">
            <v>6</v>
          </cell>
          <cell r="H457" t="str">
            <v>mRNA文库</v>
          </cell>
          <cell r="I457" t="str">
            <v>XCL</v>
          </cell>
          <cell r="J457">
            <v>16.8</v>
          </cell>
          <cell r="K457">
            <v>396</v>
          </cell>
          <cell r="L457" t="str">
            <v>GZQ</v>
          </cell>
        </row>
        <row r="457">
          <cell r="N457">
            <v>65.2680652680653</v>
          </cell>
        </row>
        <row r="458">
          <cell r="E458" t="str">
            <v>HGC-Lib-2460451</v>
          </cell>
          <cell r="F458">
            <v>21</v>
          </cell>
          <cell r="G458">
            <v>6</v>
          </cell>
          <cell r="H458" t="str">
            <v>mRNA文库</v>
          </cell>
          <cell r="I458" t="str">
            <v>XCL</v>
          </cell>
          <cell r="J458">
            <v>6.48</v>
          </cell>
          <cell r="K458">
            <v>417</v>
          </cell>
          <cell r="L458" t="str">
            <v>GZQ</v>
          </cell>
        </row>
        <row r="458">
          <cell r="N458">
            <v>23.907028223575</v>
          </cell>
        </row>
        <row r="459">
          <cell r="E459" t="str">
            <v>HGC-Lib-2460452</v>
          </cell>
          <cell r="F459">
            <v>22</v>
          </cell>
          <cell r="G459">
            <v>6</v>
          </cell>
          <cell r="H459" t="str">
            <v>mRNA文库</v>
          </cell>
          <cell r="I459" t="str">
            <v>XCL</v>
          </cell>
          <cell r="J459">
            <v>3.28</v>
          </cell>
          <cell r="K459">
            <v>404</v>
          </cell>
          <cell r="L459" t="str">
            <v>GZQ</v>
          </cell>
        </row>
        <row r="459">
          <cell r="N459">
            <v>12.4904798172125</v>
          </cell>
        </row>
        <row r="460">
          <cell r="E460" t="str">
            <v>HGC-Lib-2460453</v>
          </cell>
          <cell r="F460">
            <v>23</v>
          </cell>
          <cell r="G460">
            <v>6</v>
          </cell>
          <cell r="H460" t="str">
            <v>mRNA文库</v>
          </cell>
          <cell r="I460" t="str">
            <v>XCL</v>
          </cell>
          <cell r="J460">
            <v>3.58</v>
          </cell>
          <cell r="K460">
            <v>401</v>
          </cell>
          <cell r="L460" t="str">
            <v>GZQ</v>
          </cell>
        </row>
        <row r="460">
          <cell r="N460">
            <v>13.7348935353923</v>
          </cell>
        </row>
        <row r="461">
          <cell r="E461" t="str">
            <v>HGC-Lib-2460454</v>
          </cell>
          <cell r="F461">
            <v>24</v>
          </cell>
          <cell r="G461">
            <v>6</v>
          </cell>
          <cell r="H461" t="str">
            <v>mRNA文库</v>
          </cell>
          <cell r="I461" t="str">
            <v>XCL</v>
          </cell>
          <cell r="J461">
            <v>5.66</v>
          </cell>
          <cell r="K461">
            <v>436</v>
          </cell>
          <cell r="L461" t="str">
            <v>GZQ</v>
          </cell>
        </row>
        <row r="461">
          <cell r="N461">
            <v>19.9717713479181</v>
          </cell>
        </row>
        <row r="462">
          <cell r="E462" t="str">
            <v>HGC-Lib-2460455</v>
          </cell>
          <cell r="F462">
            <v>25</v>
          </cell>
          <cell r="G462">
            <v>6</v>
          </cell>
          <cell r="H462" t="str">
            <v>mRNA文库</v>
          </cell>
          <cell r="I462" t="str">
            <v>XCL</v>
          </cell>
          <cell r="J462">
            <v>22.4</v>
          </cell>
          <cell r="K462">
            <v>365</v>
          </cell>
          <cell r="L462" t="str">
            <v>GZQ</v>
          </cell>
        </row>
        <row r="462">
          <cell r="N462">
            <v>94.4151738672287</v>
          </cell>
        </row>
        <row r="463">
          <cell r="E463" t="str">
            <v>HGC-Lib-2460456</v>
          </cell>
          <cell r="F463">
            <v>26</v>
          </cell>
          <cell r="G463">
            <v>6</v>
          </cell>
          <cell r="H463" t="str">
            <v>mRNA文库</v>
          </cell>
          <cell r="I463" t="str">
            <v>XCL</v>
          </cell>
          <cell r="J463">
            <v>20.2</v>
          </cell>
          <cell r="K463">
            <v>330</v>
          </cell>
          <cell r="L463" t="str">
            <v>GZQ</v>
          </cell>
        </row>
        <row r="463">
          <cell r="N463">
            <v>94.1724941724942</v>
          </cell>
        </row>
        <row r="464">
          <cell r="E464" t="str">
            <v>HGC-Lib-2460457</v>
          </cell>
          <cell r="F464">
            <v>27</v>
          </cell>
          <cell r="G464">
            <v>6</v>
          </cell>
          <cell r="H464" t="str">
            <v>mRNA文库</v>
          </cell>
          <cell r="I464" t="str">
            <v>XCL</v>
          </cell>
          <cell r="J464">
            <v>24.8</v>
          </cell>
          <cell r="K464">
            <v>340</v>
          </cell>
          <cell r="L464" t="str">
            <v>GZQ</v>
          </cell>
        </row>
        <row r="464">
          <cell r="N464">
            <v>112.217194570136</v>
          </cell>
        </row>
        <row r="465">
          <cell r="E465" t="str">
            <v>HGC-Lib-2460458</v>
          </cell>
          <cell r="F465">
            <v>28</v>
          </cell>
          <cell r="G465">
            <v>6</v>
          </cell>
          <cell r="H465" t="str">
            <v>mRNA文库</v>
          </cell>
          <cell r="I465" t="str">
            <v>XCL</v>
          </cell>
          <cell r="J465">
            <v>21.6</v>
          </cell>
          <cell r="K465">
            <v>349</v>
          </cell>
          <cell r="L465" t="str">
            <v>GZQ</v>
          </cell>
        </row>
        <row r="465">
          <cell r="N465">
            <v>95.2171038130924</v>
          </cell>
        </row>
        <row r="466">
          <cell r="E466" t="str">
            <v>HGC-Lib-2460459</v>
          </cell>
          <cell r="F466">
            <v>29</v>
          </cell>
          <cell r="G466">
            <v>6</v>
          </cell>
          <cell r="H466" t="str">
            <v>mRNA文库</v>
          </cell>
          <cell r="I466" t="str">
            <v>XCL</v>
          </cell>
          <cell r="J466">
            <v>9.24</v>
          </cell>
          <cell r="K466">
            <v>377</v>
          </cell>
          <cell r="L466" t="str">
            <v>GZQ</v>
          </cell>
        </row>
        <row r="466">
          <cell r="N466">
            <v>37.7065904917364</v>
          </cell>
        </row>
        <row r="467">
          <cell r="E467" t="str">
            <v>HGC-Lib-2460460</v>
          </cell>
          <cell r="F467">
            <v>30</v>
          </cell>
          <cell r="G467">
            <v>6</v>
          </cell>
          <cell r="H467" t="str">
            <v>mRNA文库</v>
          </cell>
          <cell r="I467" t="str">
            <v>XCL</v>
          </cell>
          <cell r="J467">
            <v>37</v>
          </cell>
          <cell r="K467">
            <v>357</v>
          </cell>
          <cell r="L467" t="str">
            <v>GZQ</v>
          </cell>
        </row>
        <row r="467">
          <cell r="N467">
            <v>159.448394742512</v>
          </cell>
        </row>
        <row r="468">
          <cell r="E468" t="str">
            <v>HGC-Lib-2460461</v>
          </cell>
          <cell r="F468">
            <v>31</v>
          </cell>
          <cell r="G468">
            <v>6</v>
          </cell>
          <cell r="H468" t="str">
            <v>mRNA文库</v>
          </cell>
          <cell r="I468" t="str">
            <v>XCL</v>
          </cell>
          <cell r="J468">
            <v>31.2</v>
          </cell>
          <cell r="K468">
            <v>328</v>
          </cell>
          <cell r="L468" t="str">
            <v>GZQ</v>
          </cell>
        </row>
        <row r="468">
          <cell r="N468">
            <v>146.341463414634</v>
          </cell>
        </row>
        <row r="469">
          <cell r="E469" t="str">
            <v>HGC-Lib-2460462</v>
          </cell>
          <cell r="F469">
            <v>32</v>
          </cell>
          <cell r="G469">
            <v>6</v>
          </cell>
          <cell r="H469" t="str">
            <v>mRNA文库</v>
          </cell>
          <cell r="I469" t="str">
            <v>XCL</v>
          </cell>
          <cell r="J469">
            <v>25.6</v>
          </cell>
          <cell r="K469">
            <v>315</v>
          </cell>
          <cell r="L469" t="str">
            <v>GZQ</v>
          </cell>
        </row>
        <row r="469">
          <cell r="N469">
            <v>125.030525030525</v>
          </cell>
        </row>
        <row r="470">
          <cell r="E470" t="str">
            <v>HGC-Lib-2460463</v>
          </cell>
          <cell r="F470">
            <v>33</v>
          </cell>
          <cell r="G470">
            <v>6</v>
          </cell>
          <cell r="H470" t="str">
            <v>mRNA文库</v>
          </cell>
          <cell r="I470" t="str">
            <v>XCL</v>
          </cell>
          <cell r="J470">
            <v>40.6</v>
          </cell>
          <cell r="K470">
            <v>369</v>
          </cell>
          <cell r="L470" t="str">
            <v>GZQ</v>
          </cell>
        </row>
        <row r="470">
          <cell r="N470">
            <v>169.272461955389</v>
          </cell>
        </row>
        <row r="471">
          <cell r="E471" t="str">
            <v>HGC-Lib-2460464</v>
          </cell>
          <cell r="F471">
            <v>34</v>
          </cell>
          <cell r="G471">
            <v>6</v>
          </cell>
          <cell r="H471" t="str">
            <v>mRNA文库</v>
          </cell>
          <cell r="I471" t="str">
            <v>XCL</v>
          </cell>
          <cell r="J471">
            <v>33.4</v>
          </cell>
          <cell r="K471">
            <v>326</v>
          </cell>
          <cell r="L471" t="str">
            <v>GZQ</v>
          </cell>
        </row>
        <row r="471">
          <cell r="N471">
            <v>157.62151958471</v>
          </cell>
        </row>
        <row r="472">
          <cell r="E472" t="str">
            <v>HGC-Lib-2460465</v>
          </cell>
          <cell r="F472">
            <v>35</v>
          </cell>
          <cell r="G472">
            <v>6</v>
          </cell>
          <cell r="H472" t="str">
            <v>mRNA文库</v>
          </cell>
          <cell r="I472" t="str">
            <v>XCL</v>
          </cell>
          <cell r="J472">
            <v>39.4</v>
          </cell>
          <cell r="K472">
            <v>295</v>
          </cell>
          <cell r="L472" t="str">
            <v>GZQ</v>
          </cell>
        </row>
        <row r="472">
          <cell r="N472">
            <v>205.475880052151</v>
          </cell>
        </row>
        <row r="473">
          <cell r="E473" t="str">
            <v>HGC-Lib-2460466</v>
          </cell>
          <cell r="F473">
            <v>36</v>
          </cell>
          <cell r="G473">
            <v>6</v>
          </cell>
          <cell r="H473" t="str">
            <v>mRNA文库</v>
          </cell>
          <cell r="I473" t="str">
            <v>XCL</v>
          </cell>
          <cell r="J473">
            <v>29</v>
          </cell>
          <cell r="K473">
            <v>287</v>
          </cell>
          <cell r="L473" t="str">
            <v>GZQ</v>
          </cell>
        </row>
        <row r="473">
          <cell r="N473">
            <v>155.454301795765</v>
          </cell>
        </row>
        <row r="474">
          <cell r="E474" t="str">
            <v>HGC-Lib-2460467</v>
          </cell>
          <cell r="F474">
            <v>37</v>
          </cell>
          <cell r="G474">
            <v>6</v>
          </cell>
          <cell r="H474" t="str">
            <v>mRNA文库</v>
          </cell>
          <cell r="I474" t="str">
            <v>XCL</v>
          </cell>
          <cell r="J474">
            <v>32.2</v>
          </cell>
          <cell r="K474">
            <v>343</v>
          </cell>
          <cell r="L474" t="str">
            <v>GZQ</v>
          </cell>
        </row>
        <row r="474">
          <cell r="N474">
            <v>144.427001569859</v>
          </cell>
        </row>
        <row r="475">
          <cell r="E475" t="str">
            <v>HGC-Lib-2460468</v>
          </cell>
          <cell r="F475">
            <v>38</v>
          </cell>
          <cell r="G475">
            <v>6</v>
          </cell>
          <cell r="H475" t="str">
            <v>mRNA文库</v>
          </cell>
          <cell r="I475" t="str">
            <v>XCL</v>
          </cell>
          <cell r="J475">
            <v>7.62</v>
          </cell>
          <cell r="K475">
            <v>372</v>
          </cell>
          <cell r="L475" t="str">
            <v>GZQ</v>
          </cell>
        </row>
        <row r="475">
          <cell r="N475">
            <v>31.5136476426799</v>
          </cell>
        </row>
        <row r="476">
          <cell r="E476" t="str">
            <v>HGC-Lib-2460469</v>
          </cell>
          <cell r="F476">
            <v>39</v>
          </cell>
          <cell r="G476">
            <v>6</v>
          </cell>
          <cell r="H476" t="str">
            <v>mRNA文库</v>
          </cell>
          <cell r="I476" t="str">
            <v>XCL</v>
          </cell>
          <cell r="J476">
            <v>45.6</v>
          </cell>
          <cell r="K476">
            <v>348</v>
          </cell>
          <cell r="L476" t="str">
            <v>GZQ</v>
          </cell>
        </row>
        <row r="476">
          <cell r="N476">
            <v>201.59151193634</v>
          </cell>
        </row>
        <row r="477">
          <cell r="E477" t="str">
            <v>HGC-Lib-2460470</v>
          </cell>
          <cell r="F477">
            <v>40</v>
          </cell>
          <cell r="G477">
            <v>6</v>
          </cell>
          <cell r="H477" t="str">
            <v>mRNA文库</v>
          </cell>
          <cell r="I477" t="str">
            <v>XCL</v>
          </cell>
          <cell r="J477">
            <v>31.8</v>
          </cell>
          <cell r="K477">
            <v>340</v>
          </cell>
          <cell r="L477" t="str">
            <v>GZQ</v>
          </cell>
        </row>
        <row r="477">
          <cell r="N477">
            <v>143.891402714932</v>
          </cell>
        </row>
        <row r="478">
          <cell r="E478" t="str">
            <v>HGC-Lib-2460471</v>
          </cell>
          <cell r="F478">
            <v>41</v>
          </cell>
          <cell r="G478">
            <v>6</v>
          </cell>
          <cell r="H478" t="str">
            <v>mRNA文库</v>
          </cell>
          <cell r="I478" t="str">
            <v>XCL</v>
          </cell>
          <cell r="J478">
            <v>10.7</v>
          </cell>
          <cell r="K478">
            <v>314</v>
          </cell>
          <cell r="L478" t="str">
            <v>GZQ</v>
          </cell>
        </row>
        <row r="478">
          <cell r="N478">
            <v>52.4252817246448</v>
          </cell>
        </row>
        <row r="479">
          <cell r="E479" t="str">
            <v>HGC-Lib-2460472</v>
          </cell>
          <cell r="F479">
            <v>42</v>
          </cell>
          <cell r="G479">
            <v>6</v>
          </cell>
          <cell r="H479" t="str">
            <v>mRNA文库</v>
          </cell>
          <cell r="I479" t="str">
            <v>XCL</v>
          </cell>
          <cell r="J479">
            <v>2.88</v>
          </cell>
          <cell r="K479">
            <v>366</v>
          </cell>
          <cell r="L479" t="str">
            <v>GZQ</v>
          </cell>
        </row>
        <row r="479">
          <cell r="N479">
            <v>12.1059268600252</v>
          </cell>
        </row>
        <row r="480">
          <cell r="E480" t="str">
            <v>HGC-Lib-2460473</v>
          </cell>
          <cell r="F480">
            <v>43</v>
          </cell>
          <cell r="G480">
            <v>6</v>
          </cell>
          <cell r="H480" t="str">
            <v>mRNA文库</v>
          </cell>
          <cell r="I480" t="str">
            <v>XCL</v>
          </cell>
          <cell r="J480">
            <v>16.6</v>
          </cell>
          <cell r="K480">
            <v>378</v>
          </cell>
          <cell r="L480" t="str">
            <v>GZQ</v>
          </cell>
        </row>
        <row r="480">
          <cell r="N480">
            <v>67.5620675620676</v>
          </cell>
        </row>
        <row r="481">
          <cell r="E481" t="str">
            <v>HGC-Lib-2460474</v>
          </cell>
          <cell r="F481">
            <v>44</v>
          </cell>
          <cell r="G481">
            <v>6</v>
          </cell>
          <cell r="H481" t="str">
            <v>mRNA文库</v>
          </cell>
          <cell r="I481" t="str">
            <v>XCL</v>
          </cell>
          <cell r="J481">
            <v>21.4</v>
          </cell>
          <cell r="K481">
            <v>355</v>
          </cell>
          <cell r="L481" t="str">
            <v>GZQ</v>
          </cell>
        </row>
        <row r="481">
          <cell r="N481">
            <v>92.7410617551463</v>
          </cell>
        </row>
        <row r="482">
          <cell r="E482" t="str">
            <v>HGC-Lib-2460475</v>
          </cell>
          <cell r="F482">
            <v>45</v>
          </cell>
          <cell r="G482">
            <v>6</v>
          </cell>
          <cell r="H482" t="str">
            <v>mRNA文库</v>
          </cell>
          <cell r="I482" t="str">
            <v>XCL</v>
          </cell>
          <cell r="J482">
            <v>28.6</v>
          </cell>
          <cell r="K482">
            <v>350</v>
          </cell>
          <cell r="L482" t="str">
            <v>GZQ</v>
          </cell>
        </row>
        <row r="482">
          <cell r="N482">
            <v>125.714285714286</v>
          </cell>
        </row>
        <row r="483">
          <cell r="E483" t="str">
            <v>HGC-Lib-2460476</v>
          </cell>
          <cell r="F483">
            <v>46</v>
          </cell>
          <cell r="G483">
            <v>6</v>
          </cell>
          <cell r="H483" t="str">
            <v>mRNA文库</v>
          </cell>
          <cell r="I483" t="str">
            <v>XCL</v>
          </cell>
          <cell r="J483">
            <v>28</v>
          </cell>
          <cell r="K483">
            <v>342</v>
          </cell>
          <cell r="L483" t="str">
            <v>GZQ</v>
          </cell>
        </row>
        <row r="483">
          <cell r="N483">
            <v>125.9559154296</v>
          </cell>
        </row>
        <row r="484">
          <cell r="E484" t="str">
            <v>HGC-Lib-2460477</v>
          </cell>
          <cell r="F484">
            <v>47</v>
          </cell>
          <cell r="G484">
            <v>6</v>
          </cell>
          <cell r="H484" t="str">
            <v>mRNA文库</v>
          </cell>
          <cell r="I484" t="str">
            <v>XCL</v>
          </cell>
          <cell r="J484">
            <v>39.2</v>
          </cell>
          <cell r="K484">
            <v>333</v>
          </cell>
          <cell r="L484" t="str">
            <v>GZQ</v>
          </cell>
        </row>
        <row r="484">
          <cell r="N484">
            <v>181.104181104181</v>
          </cell>
        </row>
        <row r="485">
          <cell r="E485" t="str">
            <v>HGC-Lib-2460478</v>
          </cell>
          <cell r="F485">
            <v>48</v>
          </cell>
          <cell r="G485">
            <v>6</v>
          </cell>
          <cell r="H485" t="str">
            <v>mRNA文库</v>
          </cell>
          <cell r="I485" t="str">
            <v>XCL</v>
          </cell>
          <cell r="J485">
            <v>41.2</v>
          </cell>
          <cell r="K485">
            <v>365</v>
          </cell>
          <cell r="L485" t="str">
            <v>GZQ</v>
          </cell>
        </row>
        <row r="485">
          <cell r="N485">
            <v>173.656480505796</v>
          </cell>
        </row>
        <row r="486">
          <cell r="E486" t="str">
            <v>HGC-Lib-2461417</v>
          </cell>
          <cell r="F486" t="str">
            <v>N_B_N4714-01-10X5P62-post</v>
          </cell>
          <cell r="G486">
            <v>100</v>
          </cell>
          <cell r="H486" t="str">
            <v>10x 5'单细胞</v>
          </cell>
          <cell r="I486" t="str">
            <v>GZQ</v>
          </cell>
          <cell r="J486">
            <v>20.6</v>
          </cell>
        </row>
        <row r="486">
          <cell r="N486" t="e">
            <v>#DIV/0!</v>
          </cell>
        </row>
        <row r="487">
          <cell r="E487" t="str">
            <v>HGC-Lib-2461418</v>
          </cell>
          <cell r="F487" t="str">
            <v>N_B_N4714-01-10X5TCRP62-post-2</v>
          </cell>
          <cell r="G487">
            <v>10</v>
          </cell>
          <cell r="H487" t="str">
            <v>TCR文库</v>
          </cell>
          <cell r="I487" t="str">
            <v>GZQ</v>
          </cell>
          <cell r="J487">
            <v>48.6</v>
          </cell>
        </row>
        <row r="487">
          <cell r="N487" t="e">
            <v>#DIV/0!</v>
          </cell>
        </row>
        <row r="488">
          <cell r="E488" t="str">
            <v>HGC-Lib-2461419</v>
          </cell>
          <cell r="F488" t="str">
            <v>N_B_N4715-1Y-10X5PI32</v>
          </cell>
          <cell r="G488">
            <v>100</v>
          </cell>
          <cell r="H488" t="str">
            <v>10x 5'单细胞</v>
          </cell>
          <cell r="I488" t="str">
            <v>GZQ</v>
          </cell>
          <cell r="J488">
            <v>20</v>
          </cell>
        </row>
        <row r="488">
          <cell r="N488" t="e">
            <v>#DIV/0!</v>
          </cell>
        </row>
        <row r="489">
          <cell r="E489" t="str">
            <v>HGC-Lib-2461420</v>
          </cell>
          <cell r="F489" t="str">
            <v>N_B_N4715-1Y-10X5TCRPI32-2</v>
          </cell>
          <cell r="G489">
            <v>10</v>
          </cell>
          <cell r="H489" t="str">
            <v>TCR文库</v>
          </cell>
          <cell r="I489" t="str">
            <v>GZQ</v>
          </cell>
          <cell r="J489">
            <v>35.6</v>
          </cell>
        </row>
        <row r="489">
          <cell r="N489" t="e">
            <v>#DIV/0!</v>
          </cell>
        </row>
        <row r="490">
          <cell r="E490" t="str">
            <v>HGC-Lib-2461421</v>
          </cell>
          <cell r="F490" t="str">
            <v>N_B_N4715-1Y-10X5BCRPI32-3</v>
          </cell>
          <cell r="G490">
            <v>10</v>
          </cell>
          <cell r="H490" t="str">
            <v>BCR文库</v>
          </cell>
          <cell r="I490" t="str">
            <v>GZQ</v>
          </cell>
          <cell r="J490">
            <v>40.2</v>
          </cell>
        </row>
        <row r="490">
          <cell r="N490" t="e">
            <v>#DIV/0!</v>
          </cell>
        </row>
        <row r="491">
          <cell r="E491" t="str">
            <v>HGC-Lib-2461422</v>
          </cell>
          <cell r="F491" t="str">
            <v>N_B_N4716-02-10X5NC-single1</v>
          </cell>
          <cell r="G491">
            <v>100</v>
          </cell>
          <cell r="H491" t="str">
            <v>10x 5'单细胞</v>
          </cell>
          <cell r="I491" t="str">
            <v>GZQ</v>
          </cell>
          <cell r="J491">
            <v>22.2</v>
          </cell>
        </row>
        <row r="491">
          <cell r="N491" t="e">
            <v>#DIV/0!</v>
          </cell>
        </row>
        <row r="492">
          <cell r="E492" t="str">
            <v>HGC-Lib-2461423</v>
          </cell>
          <cell r="F492" t="str">
            <v>N_B_N4716-02-10X5TCRNC-single1</v>
          </cell>
          <cell r="G492">
            <v>10</v>
          </cell>
          <cell r="H492" t="str">
            <v>TCR文库</v>
          </cell>
          <cell r="I492" t="str">
            <v>GZQ</v>
          </cell>
          <cell r="J492">
            <v>49.2</v>
          </cell>
        </row>
        <row r="492">
          <cell r="N492" t="e">
            <v>#DIV/0!</v>
          </cell>
        </row>
        <row r="493">
          <cell r="E493" t="str">
            <v>HGC-Lib-2461424</v>
          </cell>
          <cell r="F493" t="str">
            <v>N_B_N4716-02-10X5BCRNC-single1</v>
          </cell>
          <cell r="G493">
            <v>10</v>
          </cell>
          <cell r="H493" t="str">
            <v>BCR文库</v>
          </cell>
          <cell r="I493" t="str">
            <v>GZQ</v>
          </cell>
          <cell r="J493">
            <v>57.6</v>
          </cell>
        </row>
        <row r="493">
          <cell r="N493" t="e">
            <v>#DIV/0!</v>
          </cell>
        </row>
        <row r="494">
          <cell r="E494" t="str">
            <v>HGC-Lib-2461425</v>
          </cell>
          <cell r="F494" t="str">
            <v>N_B_N4716-0B-10X52160T-M</v>
          </cell>
          <cell r="G494">
            <v>100</v>
          </cell>
          <cell r="H494" t="str">
            <v>10x 5'单细胞</v>
          </cell>
          <cell r="I494" t="str">
            <v>GZQ</v>
          </cell>
          <cell r="J494">
            <v>21.6</v>
          </cell>
        </row>
        <row r="494">
          <cell r="N494" t="e">
            <v>#DIV/0!</v>
          </cell>
        </row>
        <row r="495">
          <cell r="E495" t="str">
            <v>HGC-Lib-2461426</v>
          </cell>
          <cell r="F495" t="str">
            <v>N_B_N4716-0C-10X52160NT-M</v>
          </cell>
          <cell r="G495">
            <v>100</v>
          </cell>
          <cell r="H495" t="str">
            <v>10x 5'单细胞</v>
          </cell>
          <cell r="I495" t="str">
            <v>GZQ</v>
          </cell>
          <cell r="J495">
            <v>26.8</v>
          </cell>
        </row>
        <row r="495">
          <cell r="N495" t="e">
            <v>#DIV/0!</v>
          </cell>
        </row>
        <row r="496">
          <cell r="E496" t="str">
            <v>HGC-Lib-2461427</v>
          </cell>
          <cell r="F496" t="str">
            <v>N_B_N4716-0D-10X52086T-M</v>
          </cell>
          <cell r="G496">
            <v>100</v>
          </cell>
          <cell r="H496" t="str">
            <v>10x 5'单细胞</v>
          </cell>
          <cell r="I496" t="str">
            <v>GZQ</v>
          </cell>
          <cell r="J496">
            <v>25.6</v>
          </cell>
        </row>
        <row r="496">
          <cell r="N496" t="e">
            <v>#DIV/0!</v>
          </cell>
        </row>
        <row r="497">
          <cell r="E497" t="str">
            <v>HGC-Lib-2461428</v>
          </cell>
          <cell r="F497" t="str">
            <v>N_B_N4716-0F-10X51999T-M</v>
          </cell>
          <cell r="G497">
            <v>100</v>
          </cell>
          <cell r="H497" t="str">
            <v>10x 5'单细胞</v>
          </cell>
          <cell r="I497" t="str">
            <v>GZQ</v>
          </cell>
          <cell r="J497">
            <v>27.4</v>
          </cell>
        </row>
        <row r="497">
          <cell r="N497" t="e">
            <v>#DIV/0!</v>
          </cell>
        </row>
        <row r="498">
          <cell r="E498" t="str">
            <v>HGC-Lib-2461429</v>
          </cell>
          <cell r="F498" t="str">
            <v>N_B_N4716-0G-10X51999NT-M</v>
          </cell>
          <cell r="G498">
            <v>100</v>
          </cell>
          <cell r="H498" t="str">
            <v>10x 5'单细胞</v>
          </cell>
          <cell r="I498" t="str">
            <v>GZQ</v>
          </cell>
          <cell r="J498">
            <v>20.2</v>
          </cell>
        </row>
        <row r="498">
          <cell r="N498" t="e">
            <v>#DIV/0!</v>
          </cell>
        </row>
        <row r="499">
          <cell r="E499" t="str">
            <v>HGC-Lib-2461430</v>
          </cell>
          <cell r="F499" t="str">
            <v>N_B_N4716-0H-10X52176T-M</v>
          </cell>
          <cell r="G499">
            <v>100</v>
          </cell>
          <cell r="H499" t="str">
            <v>10x 5'单细胞</v>
          </cell>
          <cell r="I499" t="str">
            <v>GZQ</v>
          </cell>
          <cell r="J499">
            <v>25.6</v>
          </cell>
        </row>
        <row r="499">
          <cell r="N499" t="e">
            <v>#DIV/0!</v>
          </cell>
        </row>
        <row r="500">
          <cell r="E500" t="str">
            <v>HGC-Lib-2461431</v>
          </cell>
          <cell r="F500" t="str">
            <v>N_B_N4716-0J-10X52176NT-M</v>
          </cell>
          <cell r="G500">
            <v>100</v>
          </cell>
          <cell r="H500" t="str">
            <v>10x 5'单细胞</v>
          </cell>
          <cell r="I500" t="str">
            <v>GZQ</v>
          </cell>
          <cell r="J500">
            <v>14.8</v>
          </cell>
        </row>
        <row r="500">
          <cell r="N500" t="e">
            <v>#DIV/0!</v>
          </cell>
        </row>
        <row r="501">
          <cell r="E501" t="str">
            <v>HGC-Lib-2461432</v>
          </cell>
          <cell r="F501" t="str">
            <v>N_B_N4716-0B-10X5TCR2160T-M-2</v>
          </cell>
          <cell r="G501">
            <v>10</v>
          </cell>
          <cell r="H501" t="str">
            <v>TCR文库</v>
          </cell>
          <cell r="I501" t="str">
            <v>GZQ</v>
          </cell>
          <cell r="J501">
            <v>60.6</v>
          </cell>
        </row>
        <row r="501">
          <cell r="N501" t="e">
            <v>#DIV/0!</v>
          </cell>
        </row>
        <row r="502">
          <cell r="E502" t="str">
            <v>HGC-Lib-2461433</v>
          </cell>
          <cell r="F502" t="str">
            <v>N_B_N4716-0C-10X5TCR2160NT-M-2</v>
          </cell>
          <cell r="G502">
            <v>10</v>
          </cell>
          <cell r="H502" t="str">
            <v>TCR文库</v>
          </cell>
          <cell r="I502" t="str">
            <v>GZQ</v>
          </cell>
          <cell r="J502">
            <v>70.8</v>
          </cell>
        </row>
        <row r="502">
          <cell r="N502" t="e">
            <v>#DIV/0!</v>
          </cell>
        </row>
        <row r="503">
          <cell r="E503" t="str">
            <v>HGC-Lib-2461434</v>
          </cell>
          <cell r="F503" t="str">
            <v>N_B_N4716-0D-10X5TCR2086T-M-2</v>
          </cell>
          <cell r="G503">
            <v>10</v>
          </cell>
          <cell r="H503" t="str">
            <v>TCR文库</v>
          </cell>
          <cell r="I503" t="str">
            <v>GZQ</v>
          </cell>
          <cell r="J503">
            <v>53.4</v>
          </cell>
        </row>
        <row r="503">
          <cell r="N503" t="e">
            <v>#DIV/0!</v>
          </cell>
        </row>
        <row r="504">
          <cell r="E504" t="str">
            <v>HGC-Lib-2461435</v>
          </cell>
          <cell r="F504" t="str">
            <v>N_B_N4716-0F-10X5TCR1999T-M-2</v>
          </cell>
          <cell r="G504">
            <v>10</v>
          </cell>
          <cell r="H504" t="str">
            <v>TCR文库</v>
          </cell>
          <cell r="I504" t="str">
            <v>GZQ</v>
          </cell>
          <cell r="J504">
            <v>90.2</v>
          </cell>
        </row>
        <row r="504">
          <cell r="N504" t="e">
            <v>#DIV/0!</v>
          </cell>
        </row>
        <row r="505">
          <cell r="E505" t="str">
            <v>HGC-Lib-2461436</v>
          </cell>
          <cell r="F505" t="str">
            <v>N_B_N4716-0G-10X5TCR1999NT-M-2</v>
          </cell>
          <cell r="G505">
            <v>10</v>
          </cell>
          <cell r="H505" t="str">
            <v>TCR文库</v>
          </cell>
          <cell r="I505" t="str">
            <v>GZQ</v>
          </cell>
          <cell r="J505">
            <v>69</v>
          </cell>
        </row>
        <row r="505">
          <cell r="N505" t="e">
            <v>#DIV/0!</v>
          </cell>
        </row>
        <row r="506">
          <cell r="E506" t="str">
            <v>HGC-Lib-2461437</v>
          </cell>
          <cell r="F506" t="str">
            <v>N_B_N4716-0H-10X5TCR2176T-M-2</v>
          </cell>
          <cell r="G506">
            <v>10</v>
          </cell>
          <cell r="H506" t="str">
            <v>TCR文库</v>
          </cell>
          <cell r="I506" t="str">
            <v>GZQ</v>
          </cell>
          <cell r="J506">
            <v>53.6</v>
          </cell>
        </row>
        <row r="506">
          <cell r="N506" t="e">
            <v>#DIV/0!</v>
          </cell>
        </row>
        <row r="507">
          <cell r="E507" t="str">
            <v>HGC-Lib-2461438</v>
          </cell>
          <cell r="F507" t="str">
            <v>N_B_N4716-0J-10X5TCR2176NT-M-2</v>
          </cell>
          <cell r="G507">
            <v>10</v>
          </cell>
          <cell r="H507" t="str">
            <v>TCR文库</v>
          </cell>
          <cell r="I507" t="str">
            <v>GZQ</v>
          </cell>
          <cell r="J507">
            <v>54.8</v>
          </cell>
        </row>
        <row r="507">
          <cell r="N507" t="e">
            <v>#DIV/0!</v>
          </cell>
        </row>
        <row r="508">
          <cell r="E508" t="str">
            <v>HGC-Lib-2461439</v>
          </cell>
          <cell r="F508" t="str">
            <v>N_B_N4716-0B-10X5BCR2160T-M-3</v>
          </cell>
          <cell r="G508">
            <v>10</v>
          </cell>
          <cell r="H508" t="str">
            <v>BCR文库</v>
          </cell>
          <cell r="I508" t="str">
            <v>GZQ</v>
          </cell>
          <cell r="J508">
            <v>42.8</v>
          </cell>
        </row>
        <row r="508">
          <cell r="N508" t="e">
            <v>#DIV/0!</v>
          </cell>
        </row>
        <row r="509">
          <cell r="E509" t="str">
            <v>HGC-Lib-2461440</v>
          </cell>
          <cell r="F509" t="str">
            <v>N_B_N4716-0C-10X5BCR2160NT-M-3</v>
          </cell>
          <cell r="G509">
            <v>10</v>
          </cell>
          <cell r="H509" t="str">
            <v>BCR文库</v>
          </cell>
          <cell r="I509" t="str">
            <v>GZQ</v>
          </cell>
          <cell r="J509">
            <v>41.4</v>
          </cell>
        </row>
        <row r="509">
          <cell r="N509" t="e">
            <v>#DIV/0!</v>
          </cell>
        </row>
        <row r="510">
          <cell r="E510" t="str">
            <v>HGC-Lib-2461441</v>
          </cell>
          <cell r="F510" t="str">
            <v>N_B_N4716-0D-10X5BCR2086T-M-3</v>
          </cell>
          <cell r="G510">
            <v>10</v>
          </cell>
          <cell r="H510" t="str">
            <v>BCR文库</v>
          </cell>
          <cell r="I510" t="str">
            <v>GZQ</v>
          </cell>
          <cell r="J510">
            <v>38</v>
          </cell>
        </row>
        <row r="510">
          <cell r="N510" t="e">
            <v>#DIV/0!</v>
          </cell>
        </row>
        <row r="511">
          <cell r="E511" t="str">
            <v>HGC-Lib-2461442</v>
          </cell>
          <cell r="F511" t="str">
            <v>N_B_N4716-0F-10X5BCR1999T-M-3</v>
          </cell>
          <cell r="G511">
            <v>10</v>
          </cell>
          <cell r="H511" t="str">
            <v>BCR文库</v>
          </cell>
          <cell r="I511" t="str">
            <v>GZQ</v>
          </cell>
          <cell r="J511">
            <v>54</v>
          </cell>
        </row>
        <row r="511">
          <cell r="N511" t="e">
            <v>#DIV/0!</v>
          </cell>
        </row>
        <row r="512">
          <cell r="E512" t="str">
            <v>HGC-Lib-2461443</v>
          </cell>
          <cell r="F512" t="str">
            <v>N_B_N4716-0G-10X5BCR1999NT-M-3</v>
          </cell>
          <cell r="G512">
            <v>10</v>
          </cell>
          <cell r="H512" t="str">
            <v>BCR文库</v>
          </cell>
          <cell r="I512" t="str">
            <v>GZQ</v>
          </cell>
          <cell r="J512">
            <v>30</v>
          </cell>
        </row>
        <row r="512">
          <cell r="N512" t="e">
            <v>#DIV/0!</v>
          </cell>
        </row>
        <row r="513">
          <cell r="E513" t="str">
            <v>HGC-Lib-2461444</v>
          </cell>
          <cell r="F513" t="str">
            <v>N_B_N4716-0H-10X5BCR2176T-M-3</v>
          </cell>
          <cell r="G513">
            <v>10</v>
          </cell>
          <cell r="H513" t="str">
            <v>BCR文库</v>
          </cell>
          <cell r="I513" t="str">
            <v>GZQ</v>
          </cell>
          <cell r="J513">
            <v>49.4</v>
          </cell>
        </row>
        <row r="513">
          <cell r="N513" t="e">
            <v>#DIV/0!</v>
          </cell>
        </row>
        <row r="514">
          <cell r="E514" t="str">
            <v>HGC-Lib-2461445</v>
          </cell>
          <cell r="F514" t="str">
            <v>N_B_N4716-0J-10X5BCR2176NT-M-3</v>
          </cell>
          <cell r="G514">
            <v>10</v>
          </cell>
          <cell r="H514" t="str">
            <v>BCR文库</v>
          </cell>
          <cell r="I514" t="str">
            <v>GZQ</v>
          </cell>
          <cell r="J514">
            <v>33.2</v>
          </cell>
        </row>
        <row r="514">
          <cell r="N514" t="e">
            <v>#DIV/0!</v>
          </cell>
        </row>
        <row r="515">
          <cell r="E515" t="str">
            <v>HGC-Lib-2461446</v>
          </cell>
          <cell r="F515" t="str">
            <v>N_B_N4716-6Q-10X50716T</v>
          </cell>
          <cell r="G515">
            <v>100</v>
          </cell>
          <cell r="H515" t="str">
            <v>10x 5'单细胞</v>
          </cell>
          <cell r="I515" t="str">
            <v>GZQ</v>
          </cell>
          <cell r="J515">
            <v>26.8</v>
          </cell>
        </row>
        <row r="515">
          <cell r="N515" t="e">
            <v>#DIV/0!</v>
          </cell>
        </row>
        <row r="516">
          <cell r="E516" t="str">
            <v>HGC-Lib-2461447</v>
          </cell>
          <cell r="F516" t="str">
            <v>N_B_N4716-6Q-10X5TCR0716T-3</v>
          </cell>
          <cell r="G516">
            <v>10</v>
          </cell>
          <cell r="H516" t="str">
            <v>TCR文库</v>
          </cell>
          <cell r="I516" t="str">
            <v>GZQ</v>
          </cell>
          <cell r="J516">
            <v>60.2</v>
          </cell>
        </row>
        <row r="516">
          <cell r="N516" t="e">
            <v>#DIV/0!</v>
          </cell>
        </row>
        <row r="517">
          <cell r="E517" t="str">
            <v>HGC-Lib-2461448</v>
          </cell>
          <cell r="F517" t="str">
            <v>N_B_N4718-12-BDv211</v>
          </cell>
          <cell r="G517">
            <v>100</v>
          </cell>
          <cell r="H517" t="str">
            <v>BD-单细胞</v>
          </cell>
          <cell r="I517" t="str">
            <v>GZQ</v>
          </cell>
          <cell r="J517">
            <v>23</v>
          </cell>
        </row>
        <row r="517">
          <cell r="N517" t="e">
            <v>#DIV/0!</v>
          </cell>
        </row>
        <row r="518">
          <cell r="E518" t="str">
            <v>HGC-Lib-2461449</v>
          </cell>
          <cell r="F518" t="str">
            <v>N_B_N4718-13-BDv27</v>
          </cell>
          <cell r="G518">
            <v>100</v>
          </cell>
          <cell r="H518" t="str">
            <v>BD-单细胞</v>
          </cell>
          <cell r="I518" t="str">
            <v>GZQ</v>
          </cell>
          <cell r="J518">
            <v>19</v>
          </cell>
        </row>
        <row r="518">
          <cell r="N518" t="e">
            <v>#DIV/0!</v>
          </cell>
        </row>
        <row r="519">
          <cell r="E519" t="str">
            <v>HGC-Lib-2461450</v>
          </cell>
          <cell r="F519" t="str">
            <v>N_B_N4718-14-BDv28</v>
          </cell>
          <cell r="G519">
            <v>100</v>
          </cell>
          <cell r="H519" t="str">
            <v>BD-单细胞</v>
          </cell>
          <cell r="I519" t="str">
            <v>GZQ</v>
          </cell>
          <cell r="J519">
            <v>15.7</v>
          </cell>
        </row>
        <row r="519">
          <cell r="N519" t="e">
            <v>#DIV/0!</v>
          </cell>
        </row>
        <row r="520">
          <cell r="E520" t="str">
            <v>HGC-Lib-2461451</v>
          </cell>
          <cell r="F520" t="str">
            <v>N_B_N4718-15-BDv23</v>
          </cell>
          <cell r="G520">
            <v>100</v>
          </cell>
          <cell r="H520" t="str">
            <v>BD-单细胞</v>
          </cell>
          <cell r="I520" t="str">
            <v>GZQ</v>
          </cell>
          <cell r="J520">
            <v>17.5</v>
          </cell>
        </row>
        <row r="520">
          <cell r="N520" t="e">
            <v>#DIV/0!</v>
          </cell>
        </row>
        <row r="521">
          <cell r="E521" t="str">
            <v>HGC-Lib-2461452</v>
          </cell>
          <cell r="F521" t="str">
            <v>N_B_N4718-16-BDv210</v>
          </cell>
          <cell r="G521">
            <v>100</v>
          </cell>
          <cell r="H521" t="str">
            <v>BD-单细胞</v>
          </cell>
          <cell r="I521" t="str">
            <v>GZQ</v>
          </cell>
          <cell r="J521">
            <v>16.3</v>
          </cell>
        </row>
        <row r="521">
          <cell r="N521" t="e">
            <v>#DIV/0!</v>
          </cell>
        </row>
        <row r="522">
          <cell r="E522" t="str">
            <v>HGC-Lib-2461453</v>
          </cell>
          <cell r="F522" t="str">
            <v>N_B_N4718-17-BDv29</v>
          </cell>
          <cell r="G522">
            <v>100</v>
          </cell>
          <cell r="H522" t="str">
            <v>BD-单细胞</v>
          </cell>
          <cell r="I522" t="str">
            <v>GZQ</v>
          </cell>
          <cell r="J522">
            <v>18.7</v>
          </cell>
        </row>
        <row r="522">
          <cell r="N522" t="e">
            <v>#DIV/0!</v>
          </cell>
        </row>
        <row r="523">
          <cell r="E523" t="str">
            <v>HGC-Lib-2461454</v>
          </cell>
          <cell r="F523" t="str">
            <v>N_B_N4722-03-BDv21938999</v>
          </cell>
          <cell r="G523">
            <v>100</v>
          </cell>
          <cell r="H523" t="str">
            <v>BD-单细胞</v>
          </cell>
          <cell r="I523" t="str">
            <v>GZQ</v>
          </cell>
          <cell r="J523">
            <v>20.8</v>
          </cell>
        </row>
        <row r="523">
          <cell r="N523" t="e">
            <v>#DIV/0!</v>
          </cell>
        </row>
        <row r="524">
          <cell r="E524" t="str">
            <v>HGC-Lib-2461455</v>
          </cell>
          <cell r="F524" t="str">
            <v>N_B_N4722-2U-BDv2MV1</v>
          </cell>
          <cell r="G524">
            <v>100</v>
          </cell>
          <cell r="H524" t="str">
            <v>BD-单细胞</v>
          </cell>
          <cell r="I524" t="str">
            <v>GZQ</v>
          </cell>
          <cell r="J524">
            <v>21</v>
          </cell>
        </row>
        <row r="524">
          <cell r="N524" t="e">
            <v>#DIV/0!</v>
          </cell>
        </row>
        <row r="525">
          <cell r="E525" t="str">
            <v>HGC-Lib-2461456</v>
          </cell>
          <cell r="F525" t="str">
            <v>N_B_N4722-2V-BDv2AV1</v>
          </cell>
          <cell r="G525">
            <v>100</v>
          </cell>
          <cell r="H525" t="str">
            <v>BD-单细胞</v>
          </cell>
          <cell r="I525" t="str">
            <v>GZQ</v>
          </cell>
          <cell r="J525">
            <v>20.8</v>
          </cell>
        </row>
        <row r="525">
          <cell r="N525" t="e">
            <v>#DIV/0!</v>
          </cell>
        </row>
        <row r="526">
          <cell r="E526" t="str">
            <v>HGC-Lib-2461457</v>
          </cell>
          <cell r="F526" t="str">
            <v>N_B_N4723-0Q-BDv2MV2</v>
          </cell>
          <cell r="G526">
            <v>100</v>
          </cell>
          <cell r="H526" t="str">
            <v>BD-单细胞</v>
          </cell>
          <cell r="I526" t="str">
            <v>GZQ</v>
          </cell>
          <cell r="J526">
            <v>20.6</v>
          </cell>
        </row>
        <row r="526">
          <cell r="N526" t="e">
            <v>#DIV/0!</v>
          </cell>
        </row>
        <row r="527">
          <cell r="E527" t="str">
            <v>HGC-Lib-2461458</v>
          </cell>
          <cell r="F527" t="str">
            <v>N_B_N4723-0R-BDv2AV2</v>
          </cell>
          <cell r="G527">
            <v>100</v>
          </cell>
          <cell r="H527" t="str">
            <v>BD-单细胞</v>
          </cell>
          <cell r="I527" t="str">
            <v>GZQ</v>
          </cell>
          <cell r="J527">
            <v>18.3</v>
          </cell>
        </row>
        <row r="527">
          <cell r="N527" t="e">
            <v>#DIV/0!</v>
          </cell>
        </row>
        <row r="528">
          <cell r="E528" t="str">
            <v>HGC-Lib-2461459</v>
          </cell>
          <cell r="F528" t="str">
            <v>CB-T28</v>
          </cell>
          <cell r="G528">
            <v>5</v>
          </cell>
          <cell r="H528" t="str">
            <v>PCR产物文库</v>
          </cell>
          <cell r="I528" t="str">
            <v>GZQ</v>
          </cell>
          <cell r="J528">
            <v>26.8</v>
          </cell>
          <cell r="K528">
            <v>478</v>
          </cell>
          <cell r="L528" t="str">
            <v>GZQ</v>
          </cell>
        </row>
        <row r="528">
          <cell r="N528">
            <v>86.2568393949147</v>
          </cell>
        </row>
        <row r="529">
          <cell r="E529" t="str">
            <v>HGC-Lib-2461460</v>
          </cell>
          <cell r="F529" t="str">
            <v>1leaf ribo-seq lib</v>
          </cell>
          <cell r="G529">
            <v>5</v>
          </cell>
          <cell r="H529" t="str">
            <v>small RNA文库</v>
          </cell>
          <cell r="I529" t="str">
            <v>GZQ</v>
          </cell>
          <cell r="J529" t="str">
            <v>/</v>
          </cell>
          <cell r="K529">
            <v>332</v>
          </cell>
          <cell r="L529" t="str">
            <v>GZQ</v>
          </cell>
        </row>
        <row r="529">
          <cell r="N529" t="e">
            <v>#VALUE!</v>
          </cell>
        </row>
        <row r="530">
          <cell r="E530" t="str">
            <v>HGC-Lib-2461461</v>
          </cell>
          <cell r="F530" t="str">
            <v>1-1leaf ribo-seq lib</v>
          </cell>
          <cell r="G530">
            <v>5</v>
          </cell>
          <cell r="H530" t="str">
            <v>small RNA文库</v>
          </cell>
          <cell r="I530" t="str">
            <v>GZQ</v>
          </cell>
          <cell r="J530">
            <v>0.266</v>
          </cell>
          <cell r="K530">
            <v>297</v>
          </cell>
          <cell r="L530" t="str">
            <v>GZQ</v>
          </cell>
        </row>
        <row r="530">
          <cell r="N530">
            <v>1.37788137788138</v>
          </cell>
        </row>
        <row r="531">
          <cell r="E531" t="str">
            <v>HGC-Lib-2461462</v>
          </cell>
          <cell r="F531" t="str">
            <v>2root ribo-seq lib</v>
          </cell>
          <cell r="G531">
            <v>5</v>
          </cell>
          <cell r="H531" t="str">
            <v>small RNA文库</v>
          </cell>
          <cell r="I531" t="str">
            <v>GZQ</v>
          </cell>
          <cell r="J531">
            <v>0.866</v>
          </cell>
          <cell r="K531">
            <v>268</v>
          </cell>
          <cell r="L531" t="str">
            <v>GZQ</v>
          </cell>
        </row>
        <row r="531">
          <cell r="N531">
            <v>4.97129735935706</v>
          </cell>
        </row>
        <row r="532">
          <cell r="E532" t="str">
            <v>HGC-Lib-2461463</v>
          </cell>
          <cell r="F532" t="str">
            <v>2-1root ribo-seq lib</v>
          </cell>
          <cell r="G532">
            <v>5</v>
          </cell>
          <cell r="H532" t="str">
            <v>small RNA文库</v>
          </cell>
          <cell r="I532" t="str">
            <v>GZQ</v>
          </cell>
          <cell r="J532">
            <v>2.42</v>
          </cell>
          <cell r="K532">
            <v>267</v>
          </cell>
          <cell r="L532" t="str">
            <v>GZQ</v>
          </cell>
        </row>
        <row r="532">
          <cell r="N532">
            <v>13.9441083261308</v>
          </cell>
        </row>
        <row r="533">
          <cell r="E533" t="str">
            <v>HGC-Lib-2461464</v>
          </cell>
          <cell r="F533" t="str">
            <v>A240731-1</v>
          </cell>
          <cell r="G533">
            <v>24</v>
          </cell>
          <cell r="H533" t="str">
            <v>PCR产物文库</v>
          </cell>
          <cell r="I533" t="str">
            <v>ZZ</v>
          </cell>
          <cell r="J533">
            <v>24.4</v>
          </cell>
          <cell r="K533">
            <v>328</v>
          </cell>
          <cell r="L533" t="str">
            <v>GZQ</v>
          </cell>
        </row>
        <row r="533">
          <cell r="N533">
            <v>114.446529080675</v>
          </cell>
        </row>
        <row r="534">
          <cell r="E534" t="str">
            <v>HGC-Lib-2461465</v>
          </cell>
          <cell r="F534" t="str">
            <v>A240731-2</v>
          </cell>
          <cell r="G534">
            <v>20</v>
          </cell>
          <cell r="H534" t="str">
            <v>PCR产物文库</v>
          </cell>
          <cell r="I534" t="str">
            <v>ZZ</v>
          </cell>
          <cell r="J534">
            <v>4.46</v>
          </cell>
          <cell r="K534">
            <v>310</v>
          </cell>
          <cell r="L534" t="str">
            <v>GZQ</v>
          </cell>
        </row>
        <row r="534">
          <cell r="N534">
            <v>22.1339950372208</v>
          </cell>
        </row>
        <row r="535">
          <cell r="E535" t="str">
            <v>HGC-Lib-2461466</v>
          </cell>
          <cell r="F535" t="str">
            <v>20240729_WTA_B PDO</v>
          </cell>
          <cell r="G535">
            <v>255</v>
          </cell>
          <cell r="H535" t="str">
            <v>BD-单细胞</v>
          </cell>
          <cell r="I535" t="str">
            <v>ZZ</v>
          </cell>
          <cell r="J535">
            <v>18.8</v>
          </cell>
          <cell r="K535">
            <v>535</v>
          </cell>
          <cell r="L535" t="str">
            <v>GZQ</v>
          </cell>
        </row>
        <row r="535">
          <cell r="N535">
            <v>54.0618260244428</v>
          </cell>
        </row>
        <row r="536">
          <cell r="E536" t="str">
            <v>HGC-Lib-2461467</v>
          </cell>
          <cell r="F536" t="str">
            <v>20240729-ST-B PDO</v>
          </cell>
          <cell r="G536">
            <v>45</v>
          </cell>
          <cell r="H536" t="str">
            <v>BD-单细胞</v>
          </cell>
          <cell r="I536" t="str">
            <v>ZZ</v>
          </cell>
          <cell r="J536">
            <v>10.5</v>
          </cell>
          <cell r="K536">
            <v>301</v>
          </cell>
          <cell r="L536" t="str">
            <v>GZQ</v>
          </cell>
        </row>
        <row r="536">
          <cell r="N536">
            <v>53.6672629695885</v>
          </cell>
        </row>
        <row r="537">
          <cell r="E537" t="str">
            <v>HGC-Lib-2461468</v>
          </cell>
          <cell r="F537" t="str">
            <v>20240730_WTA_肺PDO</v>
          </cell>
          <cell r="G537">
            <v>255</v>
          </cell>
          <cell r="H537" t="str">
            <v>BD-单细胞</v>
          </cell>
          <cell r="I537" t="str">
            <v>ZZ</v>
          </cell>
          <cell r="J537">
            <v>27.4</v>
          </cell>
          <cell r="K537">
            <v>477</v>
          </cell>
          <cell r="L537" t="str">
            <v>GZQ</v>
          </cell>
        </row>
        <row r="537">
          <cell r="N537">
            <v>88.3728430898242</v>
          </cell>
        </row>
        <row r="538">
          <cell r="E538" t="str">
            <v>HGC-Lib-2461469</v>
          </cell>
          <cell r="F538" t="str">
            <v>20240730-ST-肺PDO</v>
          </cell>
          <cell r="G538">
            <v>45</v>
          </cell>
          <cell r="H538" t="str">
            <v>BD-单细胞</v>
          </cell>
          <cell r="I538" t="str">
            <v>ZZ</v>
          </cell>
          <cell r="J538">
            <v>4.9</v>
          </cell>
          <cell r="K538">
            <v>292</v>
          </cell>
          <cell r="L538" t="str">
            <v>GZQ</v>
          </cell>
        </row>
        <row r="538">
          <cell r="N538">
            <v>25.8166491043203</v>
          </cell>
        </row>
        <row r="539">
          <cell r="E539" t="str">
            <v>HGC-Lib-2461470</v>
          </cell>
          <cell r="F539" t="str">
            <v>CH-3</v>
          </cell>
          <cell r="G539">
            <v>5</v>
          </cell>
          <cell r="H539" t="str">
            <v>PCR产物文库</v>
          </cell>
          <cell r="I539" t="str">
            <v>ZZ</v>
          </cell>
          <cell r="J539">
            <v>76.6</v>
          </cell>
          <cell r="K539">
            <v>410</v>
          </cell>
          <cell r="L539" t="str">
            <v>GZQ</v>
          </cell>
        </row>
        <row r="539">
          <cell r="N539">
            <v>287.429643527205</v>
          </cell>
        </row>
        <row r="540">
          <cell r="E540" t="str">
            <v>HGC-Lib-2461471</v>
          </cell>
          <cell r="F540" t="str">
            <v>NL-4</v>
          </cell>
          <cell r="G540">
            <v>5</v>
          </cell>
          <cell r="H540" t="str">
            <v>PCR产物文库</v>
          </cell>
          <cell r="I540" t="str">
            <v>ZZ</v>
          </cell>
          <cell r="J540">
            <v>94.2</v>
          </cell>
          <cell r="K540">
            <v>403</v>
          </cell>
          <cell r="L540" t="str">
            <v>GZQ</v>
          </cell>
        </row>
        <row r="540">
          <cell r="N540">
            <v>359.61061271235</v>
          </cell>
        </row>
        <row r="541">
          <cell r="E541" t="str">
            <v>HGC-Lib-2461472</v>
          </cell>
          <cell r="F541" t="str">
            <v>5Z-6</v>
          </cell>
          <cell r="G541">
            <v>5</v>
          </cell>
          <cell r="H541" t="str">
            <v>PCR产物文库</v>
          </cell>
          <cell r="I541" t="str">
            <v>ZZ</v>
          </cell>
          <cell r="J541">
            <v>110</v>
          </cell>
          <cell r="K541">
            <v>441</v>
          </cell>
          <cell r="L541" t="str">
            <v>GZQ</v>
          </cell>
        </row>
        <row r="541">
          <cell r="N541">
            <v>383.743240886098</v>
          </cell>
        </row>
        <row r="542">
          <cell r="E542" t="str">
            <v>HGC-Lib-2461473</v>
          </cell>
          <cell r="F542" t="str">
            <v>5Z-7</v>
          </cell>
          <cell r="G542">
            <v>5</v>
          </cell>
          <cell r="H542" t="str">
            <v>PCR产物文库</v>
          </cell>
          <cell r="I542" t="str">
            <v>ZZ</v>
          </cell>
          <cell r="J542">
            <v>100</v>
          </cell>
          <cell r="K542">
            <v>436</v>
          </cell>
          <cell r="L542" t="str">
            <v>GZQ</v>
          </cell>
        </row>
        <row r="542">
          <cell r="N542">
            <v>352.858151023289</v>
          </cell>
        </row>
        <row r="543">
          <cell r="E543" t="str">
            <v>HGC-POOL-2461489</v>
          </cell>
          <cell r="F543" t="str">
            <v>SB93</v>
          </cell>
          <cell r="G543">
            <v>60</v>
          </cell>
          <cell r="H543" t="str">
            <v>10× 3'单细胞</v>
          </cell>
          <cell r="I543" t="str">
            <v>ZZ</v>
          </cell>
          <cell r="J543">
            <v>1.79</v>
          </cell>
          <cell r="K543">
            <v>432</v>
          </cell>
          <cell r="L543" t="str">
            <v>GZQ</v>
          </cell>
        </row>
        <row r="543">
          <cell r="N543">
            <v>6.37464387464388</v>
          </cell>
        </row>
        <row r="544">
          <cell r="E544" t="str">
            <v>HGC-Lib-2461490</v>
          </cell>
          <cell r="F544" t="str">
            <v>Con</v>
          </cell>
          <cell r="G544">
            <v>30</v>
          </cell>
          <cell r="H544" t="str">
            <v>墨卓单细胞平台</v>
          </cell>
          <cell r="I544" t="str">
            <v>ZZ</v>
          </cell>
          <cell r="J544">
            <v>27.8</v>
          </cell>
          <cell r="K544">
            <v>486</v>
          </cell>
          <cell r="L544" t="str">
            <v>GZQ</v>
          </cell>
        </row>
        <row r="544">
          <cell r="N544">
            <v>88.0025324469769</v>
          </cell>
        </row>
        <row r="545">
          <cell r="E545" t="str">
            <v>HGC-Lib-2461491</v>
          </cell>
          <cell r="F545" t="str">
            <v>YI</v>
          </cell>
          <cell r="G545">
            <v>30</v>
          </cell>
          <cell r="H545" t="str">
            <v>墨卓单细胞平台</v>
          </cell>
          <cell r="I545" t="str">
            <v>ZZ</v>
          </cell>
          <cell r="J545">
            <v>29.8</v>
          </cell>
          <cell r="K545">
            <v>491</v>
          </cell>
          <cell r="L545" t="str">
            <v>GZQ</v>
          </cell>
        </row>
        <row r="545">
          <cell r="N545">
            <v>93.3730220899264</v>
          </cell>
        </row>
        <row r="546">
          <cell r="E546" t="str">
            <v>HGC-Lib-2461492</v>
          </cell>
          <cell r="F546" t="str">
            <v>CD19-KD1</v>
          </cell>
          <cell r="G546">
            <v>30</v>
          </cell>
          <cell r="H546" t="str">
            <v>10× 3'单细胞</v>
          </cell>
          <cell r="I546" t="str">
            <v>ZZ</v>
          </cell>
          <cell r="J546">
            <v>12.2</v>
          </cell>
          <cell r="K546">
            <v>511</v>
          </cell>
          <cell r="L546" t="str">
            <v>GZQ</v>
          </cell>
        </row>
        <row r="546">
          <cell r="N546">
            <v>36.7303928947765</v>
          </cell>
        </row>
        <row r="547">
          <cell r="E547" t="str">
            <v>HGC-Lib-2461493</v>
          </cell>
          <cell r="F547" t="str">
            <v>WT1</v>
          </cell>
          <cell r="G547">
            <v>6</v>
          </cell>
          <cell r="H547" t="str">
            <v>ATAC-Seq文库</v>
          </cell>
          <cell r="I547" t="str">
            <v>ZZ</v>
          </cell>
          <cell r="J547">
            <v>71.6</v>
          </cell>
          <cell r="K547">
            <v>313</v>
          </cell>
          <cell r="L547" t="str">
            <v>GZQ</v>
          </cell>
        </row>
        <row r="547">
          <cell r="N547">
            <v>351.929220938806</v>
          </cell>
        </row>
        <row r="548">
          <cell r="E548" t="str">
            <v>HGC-Lib-2461494</v>
          </cell>
          <cell r="F548" t="str">
            <v>WT2</v>
          </cell>
          <cell r="G548">
            <v>6</v>
          </cell>
          <cell r="H548" t="str">
            <v>ATAC-Seq文库</v>
          </cell>
          <cell r="I548" t="str">
            <v>ZZ</v>
          </cell>
          <cell r="J548">
            <v>39.4</v>
          </cell>
          <cell r="K548">
            <v>454</v>
          </cell>
          <cell r="L548" t="str">
            <v>GZQ</v>
          </cell>
        </row>
        <row r="548">
          <cell r="N548">
            <v>133.514063029482</v>
          </cell>
        </row>
        <row r="549">
          <cell r="E549" t="str">
            <v>HGC-Lib-2461495</v>
          </cell>
          <cell r="F549" t="str">
            <v>WT3</v>
          </cell>
          <cell r="G549">
            <v>6</v>
          </cell>
          <cell r="H549" t="str">
            <v>ATAC-Seq文库</v>
          </cell>
          <cell r="I549" t="str">
            <v>ZZ</v>
          </cell>
          <cell r="J549">
            <v>30.4</v>
          </cell>
          <cell r="K549">
            <v>592</v>
          </cell>
          <cell r="L549" t="str">
            <v>GZQ</v>
          </cell>
        </row>
        <row r="549">
          <cell r="N549">
            <v>79.002079002079</v>
          </cell>
        </row>
        <row r="550">
          <cell r="E550" t="str">
            <v>HGC-Lib-2461496</v>
          </cell>
          <cell r="F550" t="str">
            <v>AK</v>
          </cell>
          <cell r="G550">
            <v>6</v>
          </cell>
          <cell r="H550" t="str">
            <v>ATAC-Seq文库</v>
          </cell>
          <cell r="I550" t="str">
            <v>ZZ</v>
          </cell>
          <cell r="J550">
            <v>48.8</v>
          </cell>
          <cell r="K550">
            <v>628</v>
          </cell>
          <cell r="L550" t="str">
            <v>GZQ</v>
          </cell>
        </row>
        <row r="550">
          <cell r="N550">
            <v>119.549240568349</v>
          </cell>
        </row>
        <row r="551">
          <cell r="E551" t="str">
            <v>HGC-Lib-2461621</v>
          </cell>
          <cell r="F551" t="str">
            <v>FOCLFC240727016</v>
          </cell>
          <cell r="G551">
            <v>12</v>
          </cell>
          <cell r="H551" t="str">
            <v>其他碱基不平衡文库</v>
          </cell>
          <cell r="I551" t="str">
            <v>GZQ</v>
          </cell>
          <cell r="J551">
            <v>9</v>
          </cell>
        </row>
        <row r="551">
          <cell r="N551" t="e">
            <v>#DIV/0!</v>
          </cell>
        </row>
        <row r="552">
          <cell r="E552" t="str">
            <v>HGC-Lib-2461622</v>
          </cell>
          <cell r="F552" t="str">
            <v>PMLPMA240726215</v>
          </cell>
          <cell r="G552">
            <v>12</v>
          </cell>
          <cell r="H552" t="str">
            <v>其他碱基不平衡文库</v>
          </cell>
          <cell r="I552" t="str">
            <v>GZQ</v>
          </cell>
          <cell r="J552">
            <v>45</v>
          </cell>
        </row>
        <row r="552">
          <cell r="N552" t="e">
            <v>#DIV/0!</v>
          </cell>
        </row>
        <row r="553">
          <cell r="E553" t="str">
            <v>HGC-Lib-2461623</v>
          </cell>
          <cell r="F553" t="str">
            <v>PMLPMA240727061</v>
          </cell>
          <cell r="G553">
            <v>12</v>
          </cell>
          <cell r="H553" t="str">
            <v>其他碱基不平衡文库</v>
          </cell>
          <cell r="I553" t="str">
            <v>GZQ</v>
          </cell>
          <cell r="J553">
            <v>70</v>
          </cell>
        </row>
        <row r="553">
          <cell r="N553" t="e">
            <v>#DIV/0!</v>
          </cell>
        </row>
        <row r="554">
          <cell r="E554" t="str">
            <v>HGC-Lib-2461624</v>
          </cell>
          <cell r="F554" t="str">
            <v>LC240727107X1</v>
          </cell>
          <cell r="G554">
            <v>10</v>
          </cell>
          <cell r="H554" t="str">
            <v>singleron-3'转录组文库</v>
          </cell>
          <cell r="I554" t="str">
            <v>GZQ</v>
          </cell>
          <cell r="J554">
            <v>15.2</v>
          </cell>
        </row>
        <row r="554">
          <cell r="N554" t="e">
            <v>#DIV/0!</v>
          </cell>
        </row>
        <row r="555">
          <cell r="E555" t="str">
            <v>HGC-Lib-2461625</v>
          </cell>
          <cell r="F555" t="str">
            <v>LC240727107X2</v>
          </cell>
          <cell r="G555">
            <v>10</v>
          </cell>
          <cell r="H555" t="str">
            <v>singleron-3'转录组文库</v>
          </cell>
          <cell r="I555" t="str">
            <v>GZQ</v>
          </cell>
          <cell r="J555">
            <v>17.7</v>
          </cell>
        </row>
        <row r="555">
          <cell r="N555" t="e">
            <v>#DIV/0!</v>
          </cell>
        </row>
        <row r="556">
          <cell r="E556" t="str">
            <v>HGC-Lib-2461626</v>
          </cell>
          <cell r="F556" t="str">
            <v>LA240726213</v>
          </cell>
          <cell r="G556">
            <v>100</v>
          </cell>
          <cell r="H556" t="str">
            <v>singleron-3'转录组文库</v>
          </cell>
          <cell r="I556" t="str">
            <v>GZQ</v>
          </cell>
          <cell r="J556">
            <v>22</v>
          </cell>
        </row>
        <row r="556">
          <cell r="N556" t="e">
            <v>#DIV/0!</v>
          </cell>
        </row>
        <row r="557">
          <cell r="E557" t="str">
            <v>HGC-Lib-2461627</v>
          </cell>
          <cell r="F557" t="str">
            <v>LC240727002</v>
          </cell>
          <cell r="G557">
            <v>100</v>
          </cell>
          <cell r="H557" t="str">
            <v>singleron-3'转录组文库</v>
          </cell>
          <cell r="I557" t="str">
            <v>GZQ</v>
          </cell>
          <cell r="J557">
            <v>18.6</v>
          </cell>
        </row>
        <row r="557">
          <cell r="N557" t="e">
            <v>#DIV/0!</v>
          </cell>
        </row>
        <row r="558">
          <cell r="E558" t="str">
            <v>HGC-Lib-2461628</v>
          </cell>
          <cell r="F558" t="str">
            <v>LA240727034</v>
          </cell>
          <cell r="G558">
            <v>100</v>
          </cell>
          <cell r="H558" t="str">
            <v>singleron-3'转录组文库</v>
          </cell>
          <cell r="I558" t="str">
            <v>GZQ</v>
          </cell>
          <cell r="J558">
            <v>22.6</v>
          </cell>
        </row>
        <row r="558">
          <cell r="N558" t="e">
            <v>#DIV/0!</v>
          </cell>
        </row>
        <row r="559">
          <cell r="E559" t="str">
            <v>HGC-Lib-2461629</v>
          </cell>
          <cell r="F559" t="str">
            <v>LA240727033</v>
          </cell>
          <cell r="G559">
            <v>100</v>
          </cell>
          <cell r="H559" t="str">
            <v>singleron-3'转录组文库</v>
          </cell>
          <cell r="I559" t="str">
            <v>GZQ</v>
          </cell>
          <cell r="J559">
            <v>21</v>
          </cell>
        </row>
        <row r="559">
          <cell r="N559" t="e">
            <v>#DIV/0!</v>
          </cell>
        </row>
        <row r="560">
          <cell r="E560" t="str">
            <v>HGC-Lib-2461630</v>
          </cell>
          <cell r="F560" t="str">
            <v>LA240727035</v>
          </cell>
          <cell r="G560">
            <v>100</v>
          </cell>
          <cell r="H560" t="str">
            <v>singleron-3'转录组文库</v>
          </cell>
          <cell r="I560" t="str">
            <v>GZQ</v>
          </cell>
          <cell r="J560">
            <v>17.3</v>
          </cell>
        </row>
        <row r="560">
          <cell r="N560" t="e">
            <v>#DIV/0!</v>
          </cell>
        </row>
        <row r="561">
          <cell r="E561" t="str">
            <v>HGC-Lib-2461631</v>
          </cell>
          <cell r="F561" t="str">
            <v>LA240728045</v>
          </cell>
          <cell r="G561">
            <v>100</v>
          </cell>
          <cell r="H561" t="str">
            <v>singleron-3'转录组文库</v>
          </cell>
          <cell r="I561" t="str">
            <v>GZQ</v>
          </cell>
          <cell r="J561">
            <v>21</v>
          </cell>
        </row>
        <row r="561">
          <cell r="N561" t="e">
            <v>#DIV/0!</v>
          </cell>
        </row>
        <row r="562">
          <cell r="E562" t="str">
            <v>HGC-Lib-2461632</v>
          </cell>
          <cell r="F562" t="str">
            <v>LC240203079</v>
          </cell>
          <cell r="G562">
            <v>150</v>
          </cell>
          <cell r="H562" t="str">
            <v>singleron-3'转录组文库</v>
          </cell>
          <cell r="I562" t="str">
            <v>GZQ</v>
          </cell>
          <cell r="J562">
            <v>17</v>
          </cell>
        </row>
        <row r="562">
          <cell r="N562" t="e">
            <v>#DIV/0!</v>
          </cell>
        </row>
        <row r="563">
          <cell r="E563" t="str">
            <v>HGC-Lib-2461633</v>
          </cell>
          <cell r="F563" t="str">
            <v>LC240717041</v>
          </cell>
          <cell r="G563">
            <v>150</v>
          </cell>
          <cell r="H563" t="str">
            <v>singleron-3'转录组文库</v>
          </cell>
          <cell r="I563" t="str">
            <v>GZQ</v>
          </cell>
          <cell r="J563">
            <v>20.4</v>
          </cell>
        </row>
        <row r="563">
          <cell r="N563" t="e">
            <v>#DIV/0!</v>
          </cell>
        </row>
        <row r="564">
          <cell r="E564" t="str">
            <v>HGC-Lib-2461634</v>
          </cell>
          <cell r="F564" t="str">
            <v>LA240203078</v>
          </cell>
          <cell r="G564">
            <v>150</v>
          </cell>
          <cell r="H564" t="str">
            <v>singleron-3'转录组文库</v>
          </cell>
          <cell r="I564" t="str">
            <v>GZQ</v>
          </cell>
          <cell r="J564">
            <v>15.3</v>
          </cell>
        </row>
        <row r="564">
          <cell r="N564" t="e">
            <v>#DIV/0!</v>
          </cell>
        </row>
        <row r="565">
          <cell r="E565" t="str">
            <v>HGC-Lib-2461635</v>
          </cell>
          <cell r="F565" t="str">
            <v>LA240523078</v>
          </cell>
          <cell r="G565">
            <v>150</v>
          </cell>
          <cell r="H565" t="str">
            <v>singleron-3'转录组文库</v>
          </cell>
          <cell r="I565" t="str">
            <v>GZQ</v>
          </cell>
          <cell r="J565">
            <v>30.8</v>
          </cell>
        </row>
        <row r="565">
          <cell r="N565" t="e">
            <v>#DIV/0!</v>
          </cell>
        </row>
        <row r="566">
          <cell r="E566" t="str">
            <v>HGC-Lib-2461636</v>
          </cell>
          <cell r="F566" t="str">
            <v>LA240409051</v>
          </cell>
          <cell r="G566">
            <v>150</v>
          </cell>
          <cell r="H566" t="str">
            <v>singleron-3'转录组文库</v>
          </cell>
          <cell r="I566" t="str">
            <v>GZQ</v>
          </cell>
          <cell r="J566">
            <v>28.6</v>
          </cell>
        </row>
        <row r="566">
          <cell r="N566" t="e">
            <v>#DIV/0!</v>
          </cell>
        </row>
        <row r="567">
          <cell r="E567" t="str">
            <v>HGC-Lib-2461637</v>
          </cell>
          <cell r="F567" t="str">
            <v>LA240409050</v>
          </cell>
          <cell r="G567">
            <v>150</v>
          </cell>
          <cell r="H567" t="str">
            <v>singleron-3'转录组文库</v>
          </cell>
          <cell r="I567" t="str">
            <v>GZQ</v>
          </cell>
          <cell r="J567">
            <v>32.4</v>
          </cell>
        </row>
        <row r="567">
          <cell r="N567" t="e">
            <v>#DIV/0!</v>
          </cell>
        </row>
        <row r="568">
          <cell r="E568" t="str">
            <v>HGC-Lib-2461638</v>
          </cell>
          <cell r="F568" t="str">
            <v>LA240523079</v>
          </cell>
          <cell r="G568">
            <v>150</v>
          </cell>
          <cell r="H568" t="str">
            <v>singleron-3'转录组文库</v>
          </cell>
          <cell r="I568" t="str">
            <v>GZQ</v>
          </cell>
          <cell r="J568">
            <v>17</v>
          </cell>
        </row>
        <row r="568">
          <cell r="N568" t="e">
            <v>#DIV/0!</v>
          </cell>
        </row>
        <row r="569">
          <cell r="E569" t="str">
            <v>HGC-Lib-2461639</v>
          </cell>
          <cell r="F569" t="str">
            <v>LC240717042</v>
          </cell>
          <cell r="G569">
            <v>150</v>
          </cell>
          <cell r="H569" t="str">
            <v>singleron-3'转录组文库</v>
          </cell>
          <cell r="I569" t="str">
            <v>GZQ</v>
          </cell>
          <cell r="J569">
            <v>15.8</v>
          </cell>
        </row>
        <row r="569">
          <cell r="N569" t="e">
            <v>#DIV/0!</v>
          </cell>
        </row>
        <row r="570">
          <cell r="E570" t="str">
            <v>HGC-Lib-2461640</v>
          </cell>
          <cell r="F570" t="str">
            <v>ATACLC240729027</v>
          </cell>
          <cell r="G570">
            <v>40</v>
          </cell>
          <cell r="H570" t="str">
            <v>其他碱基不平衡文库</v>
          </cell>
          <cell r="I570" t="str">
            <v>GZQ</v>
          </cell>
          <cell r="J570">
            <v>20.8</v>
          </cell>
        </row>
        <row r="570">
          <cell r="N570" t="e">
            <v>#DIV/0!</v>
          </cell>
        </row>
        <row r="571">
          <cell r="E571" t="str">
            <v>HGC-Lib-2461641</v>
          </cell>
          <cell r="F571" t="str">
            <v>ATACLC240729028</v>
          </cell>
          <cell r="G571">
            <v>40</v>
          </cell>
          <cell r="H571" t="str">
            <v>其他碱基不平衡文库</v>
          </cell>
          <cell r="I571" t="str">
            <v>GZQ</v>
          </cell>
          <cell r="J571">
            <v>49.8</v>
          </cell>
        </row>
        <row r="571">
          <cell r="N571" t="e">
            <v>#DIV/0!</v>
          </cell>
        </row>
        <row r="572">
          <cell r="E572" t="str">
            <v>HGC-Lib-2461642</v>
          </cell>
          <cell r="F572" t="str">
            <v>R240801009</v>
          </cell>
          <cell r="G572">
            <v>10</v>
          </cell>
          <cell r="H572" t="str">
            <v>singleron-3'转录组文库</v>
          </cell>
          <cell r="I572" t="str">
            <v>GZQ</v>
          </cell>
          <cell r="J572">
            <v>0.208</v>
          </cell>
          <cell r="K572" t="str">
            <v>/</v>
          </cell>
        </row>
        <row r="572">
          <cell r="N572" t="e">
            <v>#VALUE!</v>
          </cell>
        </row>
        <row r="573">
          <cell r="E573" t="str">
            <v>HGC-Lib-2461643</v>
          </cell>
          <cell r="F573" t="str">
            <v>R240801010</v>
          </cell>
          <cell r="G573">
            <v>10</v>
          </cell>
          <cell r="H573" t="str">
            <v>singleron-3'转录组文库</v>
          </cell>
          <cell r="I573" t="str">
            <v>GZQ</v>
          </cell>
          <cell r="J573">
            <v>0.258</v>
          </cell>
          <cell r="K573" t="str">
            <v>/</v>
          </cell>
        </row>
        <row r="573">
          <cell r="N573" t="e">
            <v>#VALUE!</v>
          </cell>
        </row>
        <row r="574">
          <cell r="E574" t="str">
            <v>HGC-Lib-2461644</v>
          </cell>
          <cell r="F574" t="str">
            <v>R240801011</v>
          </cell>
          <cell r="G574">
            <v>10</v>
          </cell>
          <cell r="H574" t="str">
            <v>singleron-3'转录组文库</v>
          </cell>
          <cell r="I574" t="str">
            <v>GZQ</v>
          </cell>
          <cell r="J574">
            <v>0.486</v>
          </cell>
          <cell r="K574" t="str">
            <v>/</v>
          </cell>
        </row>
        <row r="574">
          <cell r="N574" t="e">
            <v>#VALUE!</v>
          </cell>
        </row>
        <row r="575">
          <cell r="E575" t="str">
            <v>HGC-Lib-2461645</v>
          </cell>
          <cell r="F575" t="str">
            <v>R240801012</v>
          </cell>
          <cell r="G575">
            <v>10</v>
          </cell>
          <cell r="H575" t="str">
            <v>singleron-3'转录组文库</v>
          </cell>
          <cell r="I575" t="str">
            <v>GZQ</v>
          </cell>
          <cell r="J575">
            <v>0.322</v>
          </cell>
          <cell r="K575" t="str">
            <v>/</v>
          </cell>
        </row>
        <row r="575">
          <cell r="N575" t="e">
            <v>#VALUE!</v>
          </cell>
        </row>
        <row r="576">
          <cell r="E576" t="str">
            <v>HGC-Lib-2461646</v>
          </cell>
          <cell r="F576" t="str">
            <v>R240801013</v>
          </cell>
          <cell r="G576">
            <v>10</v>
          </cell>
          <cell r="H576" t="str">
            <v>singleron-3'转录组文库</v>
          </cell>
          <cell r="I576" t="str">
            <v>GZQ</v>
          </cell>
          <cell r="J576">
            <v>0.42</v>
          </cell>
          <cell r="K576" t="str">
            <v>/</v>
          </cell>
        </row>
        <row r="576">
          <cell r="N576" t="e">
            <v>#VALUE!</v>
          </cell>
        </row>
        <row r="577">
          <cell r="E577" t="str">
            <v>HGC-Lib-2461647</v>
          </cell>
          <cell r="F577" t="str">
            <v>R240801014</v>
          </cell>
          <cell r="G577">
            <v>10</v>
          </cell>
          <cell r="H577" t="str">
            <v>singleron-3'转录组文库</v>
          </cell>
          <cell r="I577" t="str">
            <v>GZQ</v>
          </cell>
          <cell r="J577">
            <v>0.164</v>
          </cell>
          <cell r="K577" t="str">
            <v>/</v>
          </cell>
        </row>
        <row r="577">
          <cell r="N577" t="e">
            <v>#VALUE!</v>
          </cell>
        </row>
        <row r="578">
          <cell r="E578" t="str">
            <v>HGC-Lib-2461607</v>
          </cell>
          <cell r="F578" t="str">
            <v>231cas9-nc</v>
          </cell>
          <cell r="G578" t="str">
            <v>6G</v>
          </cell>
          <cell r="H578" t="str">
            <v>PCR产物文库</v>
          </cell>
          <cell r="I578" t="str">
            <v>YHT</v>
          </cell>
          <cell r="J578">
            <v>7.52</v>
          </cell>
          <cell r="K578">
            <v>395</v>
          </cell>
          <cell r="L578" t="str">
            <v>HZK</v>
          </cell>
        </row>
        <row r="578">
          <cell r="N578">
            <v>29.2891918208374</v>
          </cell>
        </row>
        <row r="579">
          <cell r="E579" t="str">
            <v>HGC-Lib-2461608</v>
          </cell>
          <cell r="F579" t="str">
            <v>231cas9-sgUb</v>
          </cell>
          <cell r="G579" t="str">
            <v>6G</v>
          </cell>
          <cell r="H579" t="str">
            <v>PCR产物文库</v>
          </cell>
          <cell r="I579" t="str">
            <v>YHT</v>
          </cell>
          <cell r="J579">
            <v>11.3</v>
          </cell>
          <cell r="K579">
            <v>411</v>
          </cell>
          <cell r="L579" t="str">
            <v>HZK</v>
          </cell>
        </row>
        <row r="579">
          <cell r="N579">
            <v>42.2983342691372</v>
          </cell>
        </row>
        <row r="580">
          <cell r="E580" t="str">
            <v>HGC-Lib-2461609</v>
          </cell>
          <cell r="F580" t="str">
            <v>231cas9-all</v>
          </cell>
          <cell r="G580" t="str">
            <v>6G</v>
          </cell>
          <cell r="H580" t="str">
            <v>PCR产物文库</v>
          </cell>
          <cell r="I580" t="str">
            <v>YHT</v>
          </cell>
          <cell r="J580">
            <v>10.4</v>
          </cell>
          <cell r="K580">
            <v>403</v>
          </cell>
          <cell r="L580" t="str">
            <v>HZK</v>
          </cell>
        </row>
        <row r="580">
          <cell r="N580">
            <v>39.7022332506204</v>
          </cell>
        </row>
        <row r="581">
          <cell r="E581" t="str">
            <v>HGC-Lib-2461610</v>
          </cell>
          <cell r="F581" t="str">
            <v>yinxing</v>
          </cell>
          <cell r="G581" t="str">
            <v>6G</v>
          </cell>
          <cell r="H581" t="str">
            <v>cut&amp;tag文库</v>
          </cell>
          <cell r="I581" t="str">
            <v>YHT</v>
          </cell>
          <cell r="J581">
            <v>0.46</v>
          </cell>
          <cell r="K581">
            <v>432</v>
          </cell>
          <cell r="L581" t="str">
            <v>YHT</v>
          </cell>
        </row>
        <row r="581">
          <cell r="N581">
            <v>1.63817663817664</v>
          </cell>
        </row>
        <row r="582">
          <cell r="E582" t="str">
            <v>HGC-Lib-2461611</v>
          </cell>
          <cell r="F582" t="str">
            <v>yangxing-ac</v>
          </cell>
          <cell r="G582" t="str">
            <v>6G</v>
          </cell>
          <cell r="H582" t="str">
            <v>cut&amp;tag文库</v>
          </cell>
          <cell r="I582" t="str">
            <v>YHT</v>
          </cell>
          <cell r="J582">
            <v>17</v>
          </cell>
          <cell r="K582">
            <v>481</v>
          </cell>
          <cell r="L582" t="str">
            <v>HZK</v>
          </cell>
        </row>
        <row r="582">
          <cell r="N582">
            <v>54.3739005277467</v>
          </cell>
        </row>
        <row r="583">
          <cell r="E583" t="str">
            <v>HGC-Lib-2461612</v>
          </cell>
          <cell r="F583" t="str">
            <v>NC-H3Me2</v>
          </cell>
          <cell r="G583" t="str">
            <v>6G</v>
          </cell>
          <cell r="H583" t="str">
            <v>cut&amp;tag文库</v>
          </cell>
          <cell r="I583" t="str">
            <v>YHT</v>
          </cell>
          <cell r="J583">
            <v>8.82</v>
          </cell>
          <cell r="K583">
            <v>465</v>
          </cell>
          <cell r="L583" t="str">
            <v>HZK</v>
          </cell>
        </row>
        <row r="583">
          <cell r="N583">
            <v>29.181141439206</v>
          </cell>
        </row>
        <row r="584">
          <cell r="E584" t="str">
            <v>HGC-Lib-2461613</v>
          </cell>
          <cell r="F584" t="str">
            <v>KO-H3Me2</v>
          </cell>
          <cell r="G584" t="str">
            <v>6G</v>
          </cell>
          <cell r="H584" t="str">
            <v>cut&amp;tag文库</v>
          </cell>
          <cell r="I584" t="str">
            <v>YHT</v>
          </cell>
          <cell r="J584">
            <v>0.694</v>
          </cell>
          <cell r="K584">
            <v>447</v>
          </cell>
          <cell r="L584" t="str">
            <v>YHT</v>
          </cell>
        </row>
        <row r="584">
          <cell r="N584">
            <v>2.3885733952848</v>
          </cell>
        </row>
        <row r="585">
          <cell r="E585" t="str">
            <v>HGC-Lib-2461614</v>
          </cell>
          <cell r="F585" t="str">
            <v>NC-2A</v>
          </cell>
          <cell r="G585" t="str">
            <v>6G</v>
          </cell>
          <cell r="H585" t="str">
            <v>cut&amp;tag文库</v>
          </cell>
          <cell r="I585" t="str">
            <v>YHT</v>
          </cell>
          <cell r="J585">
            <v>2.08</v>
          </cell>
          <cell r="K585">
            <v>447</v>
          </cell>
          <cell r="L585" t="str">
            <v>HZK</v>
          </cell>
        </row>
        <row r="585">
          <cell r="N585">
            <v>7.15883668903803</v>
          </cell>
        </row>
        <row r="586">
          <cell r="E586" t="str">
            <v>HGC-Lib-2461615</v>
          </cell>
          <cell r="F586" t="str">
            <v>KO-2A</v>
          </cell>
          <cell r="G586" t="str">
            <v>6G</v>
          </cell>
          <cell r="H586" t="str">
            <v>cut&amp;tag文库</v>
          </cell>
          <cell r="I586" t="str">
            <v>YHT</v>
          </cell>
          <cell r="J586">
            <v>3.94</v>
          </cell>
          <cell r="K586">
            <v>429</v>
          </cell>
          <cell r="L586" t="str">
            <v>HZK</v>
          </cell>
        </row>
        <row r="586">
          <cell r="N586">
            <v>14.1294602833064</v>
          </cell>
        </row>
        <row r="587">
          <cell r="E587" t="str">
            <v>HGC-2461616</v>
          </cell>
          <cell r="F587" t="str">
            <v>GZD</v>
          </cell>
          <cell r="G587">
            <v>100</v>
          </cell>
          <cell r="H587" t="str">
            <v>10X5端转录组文库</v>
          </cell>
          <cell r="I587" t="str">
            <v>YHT</v>
          </cell>
          <cell r="J587">
            <v>38.6</v>
          </cell>
          <cell r="K587">
            <v>449</v>
          </cell>
          <cell r="L587" t="str">
            <v>HZK</v>
          </cell>
        </row>
        <row r="587">
          <cell r="N587">
            <v>132.259722460168</v>
          </cell>
        </row>
        <row r="588">
          <cell r="E588" t="str">
            <v>HGC-2461617</v>
          </cell>
          <cell r="F588" t="str">
            <v>GZD-TCR</v>
          </cell>
          <cell r="G588">
            <v>10</v>
          </cell>
          <cell r="H588" t="str">
            <v>TCR文库编号</v>
          </cell>
          <cell r="I588" t="str">
            <v>YHT</v>
          </cell>
          <cell r="J588">
            <v>24.2</v>
          </cell>
          <cell r="K588">
            <v>565</v>
          </cell>
          <cell r="L588" t="str">
            <v>HZK</v>
          </cell>
        </row>
        <row r="588">
          <cell r="N588">
            <v>65.8951667801225</v>
          </cell>
        </row>
        <row r="589">
          <cell r="E589" t="str">
            <v>HGC-Lib-2461618</v>
          </cell>
          <cell r="F589" t="str">
            <v>WK0801-1</v>
          </cell>
          <cell r="G589">
            <v>35</v>
          </cell>
          <cell r="H589" t="str">
            <v>WES/panel捕获文库</v>
          </cell>
          <cell r="I589" t="str">
            <v>YHT</v>
          </cell>
          <cell r="J589">
            <v>9.44</v>
          </cell>
          <cell r="K589">
            <v>338</v>
          </cell>
          <cell r="L589" t="str">
            <v>HZK</v>
          </cell>
        </row>
        <row r="589">
          <cell r="N589">
            <v>42.9676832043696</v>
          </cell>
        </row>
        <row r="590">
          <cell r="E590" t="str">
            <v>HGC-Lib-2461619</v>
          </cell>
          <cell r="F590" t="str">
            <v>WK0801-2</v>
          </cell>
          <cell r="G590">
            <v>90</v>
          </cell>
          <cell r="H590" t="str">
            <v>WES/panel捕获文库</v>
          </cell>
          <cell r="I590" t="str">
            <v>YHT</v>
          </cell>
          <cell r="J590">
            <v>35.8</v>
          </cell>
          <cell r="K590">
            <v>384</v>
          </cell>
          <cell r="L590" t="str">
            <v>HZK</v>
          </cell>
        </row>
        <row r="590">
          <cell r="N590">
            <v>143.429487179487</v>
          </cell>
        </row>
        <row r="591">
          <cell r="E591" t="str">
            <v>HGC-Lib-2461620</v>
          </cell>
          <cell r="F591" t="str">
            <v>NGS20240801</v>
          </cell>
          <cell r="G591">
            <v>1</v>
          </cell>
          <cell r="H591" t="str">
            <v>多重PCR产物文库</v>
          </cell>
          <cell r="I591" t="str">
            <v>YHT</v>
          </cell>
          <cell r="J591">
            <v>10</v>
          </cell>
        </row>
        <row r="591">
          <cell r="N591" t="e">
            <v>#DIV/0!</v>
          </cell>
        </row>
        <row r="592">
          <cell r="E592" t="str">
            <v>HGC-Lib-2461660</v>
          </cell>
          <cell r="F592">
            <v>1</v>
          </cell>
          <cell r="G592">
            <v>15</v>
          </cell>
          <cell r="H592" t="str">
            <v>ATAC-Seq libraries</v>
          </cell>
          <cell r="I592" t="str">
            <v>YHT</v>
          </cell>
          <cell r="J592">
            <v>12.1</v>
          </cell>
          <cell r="K592">
            <v>292</v>
          </cell>
          <cell r="L592" t="str">
            <v>HZK</v>
          </cell>
        </row>
        <row r="592">
          <cell r="N592">
            <v>63.7513171759747</v>
          </cell>
        </row>
        <row r="593">
          <cell r="E593" t="str">
            <v>HGC-Lib-2461661</v>
          </cell>
          <cell r="F593">
            <v>2</v>
          </cell>
          <cell r="G593">
            <v>15</v>
          </cell>
          <cell r="H593" t="str">
            <v>ATAC-Seq libraries</v>
          </cell>
          <cell r="I593" t="str">
            <v>YHT</v>
          </cell>
          <cell r="J593">
            <v>6.4</v>
          </cell>
          <cell r="K593">
            <v>291</v>
          </cell>
          <cell r="L593" t="str">
            <v>HZK</v>
          </cell>
        </row>
        <row r="593">
          <cell r="N593">
            <v>33.8355802273328</v>
          </cell>
        </row>
        <row r="594">
          <cell r="E594" t="str">
            <v>HGC-Lib-2461662</v>
          </cell>
          <cell r="F594">
            <v>3</v>
          </cell>
          <cell r="G594">
            <v>15</v>
          </cell>
          <cell r="H594" t="str">
            <v>ATAC-Seq libraries</v>
          </cell>
          <cell r="I594" t="str">
            <v>YHT</v>
          </cell>
          <cell r="J594">
            <v>3.82</v>
          </cell>
          <cell r="K594">
            <v>293</v>
          </cell>
          <cell r="L594" t="str">
            <v>HZK</v>
          </cell>
        </row>
        <row r="594">
          <cell r="N594">
            <v>20.057757941717</v>
          </cell>
        </row>
        <row r="595">
          <cell r="E595" t="str">
            <v>HGC-Lib-2461663</v>
          </cell>
          <cell r="F595">
            <v>4</v>
          </cell>
          <cell r="G595">
            <v>15</v>
          </cell>
          <cell r="H595" t="str">
            <v>ATAC-Seq libraries</v>
          </cell>
          <cell r="I595" t="str">
            <v>YHT</v>
          </cell>
          <cell r="J595">
            <v>6.3</v>
          </cell>
          <cell r="K595">
            <v>282</v>
          </cell>
          <cell r="L595" t="str">
            <v>HZK</v>
          </cell>
        </row>
        <row r="595">
          <cell r="N595">
            <v>34.3698854337152</v>
          </cell>
        </row>
        <row r="596">
          <cell r="E596" t="str">
            <v>HGC-Lib-2461664</v>
          </cell>
          <cell r="F596">
            <v>5</v>
          </cell>
          <cell r="G596">
            <v>15</v>
          </cell>
          <cell r="H596" t="str">
            <v>ATAC-Seq libraries</v>
          </cell>
          <cell r="I596" t="str">
            <v>YHT</v>
          </cell>
          <cell r="J596">
            <v>3.76</v>
          </cell>
          <cell r="K596">
            <v>284</v>
          </cell>
          <cell r="L596" t="str">
            <v>HZK</v>
          </cell>
        </row>
        <row r="596">
          <cell r="N596">
            <v>20.3683640303359</v>
          </cell>
        </row>
        <row r="597">
          <cell r="E597" t="str">
            <v>HGC-Lib-2461665</v>
          </cell>
          <cell r="F597">
            <v>6</v>
          </cell>
          <cell r="G597">
            <v>15</v>
          </cell>
          <cell r="H597" t="str">
            <v>ATAC-Seq libraries</v>
          </cell>
          <cell r="I597" t="str">
            <v>YHT</v>
          </cell>
          <cell r="J597">
            <v>7.74</v>
          </cell>
          <cell r="K597">
            <v>266</v>
          </cell>
          <cell r="L597" t="str">
            <v>HZK</v>
          </cell>
        </row>
        <row r="597">
          <cell r="N597">
            <v>44.7657605552342</v>
          </cell>
        </row>
        <row r="598">
          <cell r="E598" t="str">
            <v>HGC-Lib-2461666</v>
          </cell>
          <cell r="F598">
            <v>7</v>
          </cell>
          <cell r="G598">
            <v>15</v>
          </cell>
          <cell r="H598" t="str">
            <v>ATAC-Seq libraries</v>
          </cell>
          <cell r="I598" t="str">
            <v>YHT</v>
          </cell>
          <cell r="J598">
            <v>10.9</v>
          </cell>
          <cell r="K598">
            <v>357</v>
          </cell>
          <cell r="L598" t="str">
            <v>HZK</v>
          </cell>
        </row>
        <row r="598">
          <cell r="N598">
            <v>46.9726352079293</v>
          </cell>
        </row>
        <row r="599">
          <cell r="E599" t="str">
            <v>HGC-Lib-2461667</v>
          </cell>
          <cell r="F599">
            <v>8</v>
          </cell>
          <cell r="G599">
            <v>15</v>
          </cell>
          <cell r="H599" t="str">
            <v>ATAC-Seq libraries</v>
          </cell>
          <cell r="I599" t="str">
            <v>YHT</v>
          </cell>
          <cell r="J599">
            <v>3.62</v>
          </cell>
          <cell r="K599">
            <v>362</v>
          </cell>
          <cell r="L599" t="str">
            <v>HZK</v>
          </cell>
        </row>
        <row r="599">
          <cell r="N599">
            <v>15.3846153846154</v>
          </cell>
        </row>
        <row r="600">
          <cell r="E600" t="str">
            <v>HGC-Lib-2461668</v>
          </cell>
          <cell r="F600">
            <v>9</v>
          </cell>
          <cell r="G600">
            <v>15</v>
          </cell>
          <cell r="H600" t="str">
            <v>ATAC-Seq libraries</v>
          </cell>
          <cell r="I600" t="str">
            <v>YHT</v>
          </cell>
          <cell r="J600">
            <v>9.6</v>
          </cell>
          <cell r="K600">
            <v>365</v>
          </cell>
          <cell r="L600" t="str">
            <v>HZK</v>
          </cell>
        </row>
        <row r="600">
          <cell r="N600">
            <v>40.463645943098</v>
          </cell>
        </row>
        <row r="601">
          <cell r="E601" t="str">
            <v>HGC-Lib-2461669</v>
          </cell>
          <cell r="F601">
            <v>10</v>
          </cell>
          <cell r="G601">
            <v>15</v>
          </cell>
          <cell r="H601" t="str">
            <v>ATAC-Seq libraries</v>
          </cell>
          <cell r="I601" t="str">
            <v>YHT</v>
          </cell>
          <cell r="J601">
            <v>17</v>
          </cell>
          <cell r="K601">
            <v>385</v>
          </cell>
          <cell r="L601" t="str">
            <v>HZK</v>
          </cell>
        </row>
        <row r="601">
          <cell r="N601">
            <v>67.9320679320679</v>
          </cell>
        </row>
        <row r="602">
          <cell r="E602" t="str">
            <v>HGC-Lib-2461670</v>
          </cell>
          <cell r="F602">
            <v>11</v>
          </cell>
          <cell r="G602">
            <v>15</v>
          </cell>
          <cell r="H602" t="str">
            <v>ATAC-Seq libraries</v>
          </cell>
          <cell r="I602" t="str">
            <v>YHT</v>
          </cell>
          <cell r="J602">
            <v>17.2</v>
          </cell>
          <cell r="K602">
            <v>365</v>
          </cell>
          <cell r="L602" t="str">
            <v>HZK</v>
          </cell>
        </row>
        <row r="602">
          <cell r="N602">
            <v>72.4973656480506</v>
          </cell>
        </row>
        <row r="603">
          <cell r="E603" t="str">
            <v>HGC-Lib-2461671</v>
          </cell>
          <cell r="F603">
            <v>12</v>
          </cell>
          <cell r="G603">
            <v>15</v>
          </cell>
          <cell r="H603" t="str">
            <v>ATAC-Seq libraries</v>
          </cell>
          <cell r="I603" t="str">
            <v>YHT</v>
          </cell>
          <cell r="J603">
            <v>12.9</v>
          </cell>
          <cell r="K603">
            <v>378</v>
          </cell>
          <cell r="L603" t="str">
            <v>HZK</v>
          </cell>
        </row>
        <row r="603">
          <cell r="N603">
            <v>52.5030525030525</v>
          </cell>
        </row>
        <row r="604">
          <cell r="E604" t="str">
            <v>HGC-Lib-2461678</v>
          </cell>
          <cell r="F604" t="str">
            <v>YNDX-55-library</v>
          </cell>
          <cell r="G604">
            <v>10</v>
          </cell>
          <cell r="H604" t="str">
            <v>10× 3'单细胞</v>
          </cell>
          <cell r="I604" t="str">
            <v>YHT</v>
          </cell>
          <cell r="J604">
            <v>7.9</v>
          </cell>
          <cell r="K604">
            <v>504</v>
          </cell>
          <cell r="L604" t="str">
            <v>HZK</v>
          </cell>
        </row>
        <row r="604">
          <cell r="N604">
            <v>24.1147741147741</v>
          </cell>
        </row>
        <row r="605">
          <cell r="E605" t="str">
            <v>HGC-POOL-2461689</v>
          </cell>
          <cell r="F605" t="str">
            <v>TYF0731</v>
          </cell>
          <cell r="G605">
            <v>12</v>
          </cell>
          <cell r="H605" t="str">
            <v>ATAC-Seq文库</v>
          </cell>
          <cell r="I605" t="str">
            <v>YHT</v>
          </cell>
          <cell r="J605">
            <v>2.42</v>
          </cell>
          <cell r="K605">
            <v>420</v>
          </cell>
          <cell r="L605" t="str">
            <v>HZK</v>
          </cell>
        </row>
        <row r="605">
          <cell r="N605">
            <v>8.86446886446886</v>
          </cell>
        </row>
        <row r="606">
          <cell r="E606" t="str">
            <v>HGC-POOL-2461690</v>
          </cell>
          <cell r="F606" t="str">
            <v>YWY_240731_NPM1_K27</v>
          </cell>
          <cell r="G606">
            <v>36</v>
          </cell>
          <cell r="H606" t="str">
            <v>Chip-Seq</v>
          </cell>
          <cell r="I606" t="str">
            <v>YHT</v>
          </cell>
          <cell r="J606">
            <v>2.5</v>
          </cell>
          <cell r="K606">
            <v>406</v>
          </cell>
          <cell r="L606" t="str">
            <v>HZK</v>
          </cell>
        </row>
        <row r="606">
          <cell r="N606">
            <v>9.4732853353543</v>
          </cell>
        </row>
        <row r="607">
          <cell r="E607" t="str">
            <v>HGC-POOL-2461691</v>
          </cell>
          <cell r="F607" t="str">
            <v>QX-sdg2-24h</v>
          </cell>
          <cell r="G607">
            <v>9</v>
          </cell>
          <cell r="H607" t="str">
            <v>mRNA文库</v>
          </cell>
          <cell r="I607" t="str">
            <v>YHT</v>
          </cell>
          <cell r="J607">
            <v>8.54</v>
          </cell>
          <cell r="K607">
            <v>253</v>
          </cell>
          <cell r="L607" t="str">
            <v>HZK</v>
          </cell>
        </row>
        <row r="607">
          <cell r="N607">
            <v>51.9306780176345</v>
          </cell>
        </row>
        <row r="608">
          <cell r="E608" t="str">
            <v>HGC-Lib-2461730</v>
          </cell>
          <cell r="F608" t="str">
            <v>HitomXNN397</v>
          </cell>
          <cell r="G608">
            <v>2</v>
          </cell>
          <cell r="H608" t="str">
            <v>PCR片段文库</v>
          </cell>
          <cell r="I608" t="str">
            <v>YHT</v>
          </cell>
          <cell r="J608">
            <v>52.4</v>
          </cell>
          <cell r="K608">
            <v>432</v>
          </cell>
          <cell r="L608" t="str">
            <v>HZK</v>
          </cell>
        </row>
        <row r="608">
          <cell r="N608">
            <v>186.609686609687</v>
          </cell>
        </row>
        <row r="609">
          <cell r="E609" t="str">
            <v>HGC-Lib-2461731</v>
          </cell>
          <cell r="F609" t="str">
            <v>HitomXNN398</v>
          </cell>
          <cell r="G609">
            <v>2</v>
          </cell>
          <cell r="H609" t="str">
            <v>PCR片段文库</v>
          </cell>
          <cell r="I609" t="str">
            <v>YHT</v>
          </cell>
          <cell r="J609">
            <v>58.6</v>
          </cell>
          <cell r="K609">
            <v>408</v>
          </cell>
          <cell r="L609" t="str">
            <v>HZK</v>
          </cell>
        </row>
        <row r="609">
          <cell r="N609">
            <v>220.965309200603</v>
          </cell>
        </row>
        <row r="610">
          <cell r="E610" t="str">
            <v>HGC-Lib-2461732</v>
          </cell>
          <cell r="F610" t="str">
            <v>N_B_N4717-04-10X5OI-Liver</v>
          </cell>
          <cell r="G610">
            <v>100</v>
          </cell>
          <cell r="H610" t="str">
            <v>10x 5'单细胞</v>
          </cell>
          <cell r="I610" t="str">
            <v>YHT</v>
          </cell>
          <cell r="J610">
            <v>23.2</v>
          </cell>
        </row>
        <row r="610">
          <cell r="N610" t="e">
            <v>#DIV/0!</v>
          </cell>
        </row>
        <row r="611">
          <cell r="E611" t="str">
            <v>HGC-Lib-2461733</v>
          </cell>
          <cell r="F611" t="str">
            <v>N_B_N4717-05-10X5OI-Spleen</v>
          </cell>
          <cell r="G611">
            <v>100</v>
          </cell>
          <cell r="H611" t="str">
            <v>10x 5'单细胞</v>
          </cell>
          <cell r="I611" t="str">
            <v>YHT</v>
          </cell>
          <cell r="J611">
            <v>18.5</v>
          </cell>
        </row>
        <row r="611">
          <cell r="N611" t="e">
            <v>#DIV/0!</v>
          </cell>
        </row>
        <row r="612">
          <cell r="E612" t="str">
            <v>HGC-Lib-2461734</v>
          </cell>
          <cell r="F612" t="str">
            <v>N_B_N4717-06-10X5OI-Kidney</v>
          </cell>
          <cell r="G612">
            <v>100</v>
          </cell>
          <cell r="H612" t="str">
            <v>10x 5'单细胞</v>
          </cell>
          <cell r="I612" t="str">
            <v>YHT</v>
          </cell>
          <cell r="J612">
            <v>27</v>
          </cell>
        </row>
        <row r="612">
          <cell r="N612" t="e">
            <v>#DIV/0!</v>
          </cell>
        </row>
        <row r="613">
          <cell r="E613" t="str">
            <v>HGC-Lib-2461735</v>
          </cell>
          <cell r="F613" t="str">
            <v>N_B_N4717-07-10X5OI-SI</v>
          </cell>
          <cell r="G613">
            <v>100</v>
          </cell>
          <cell r="H613" t="str">
            <v>10x 5'单细胞</v>
          </cell>
          <cell r="I613" t="str">
            <v>YHT</v>
          </cell>
          <cell r="J613">
            <v>28.2</v>
          </cell>
        </row>
        <row r="613">
          <cell r="N613" t="e">
            <v>#DIV/0!</v>
          </cell>
        </row>
        <row r="614">
          <cell r="E614" t="str">
            <v>HGC-Lib-2461736</v>
          </cell>
          <cell r="F614" t="str">
            <v>N_B_N4717-08-10X5OI-CO</v>
          </cell>
          <cell r="G614">
            <v>100</v>
          </cell>
          <cell r="H614" t="str">
            <v>10x 5'单细胞</v>
          </cell>
          <cell r="I614" t="str">
            <v>YHT</v>
          </cell>
          <cell r="J614">
            <v>28.6</v>
          </cell>
        </row>
        <row r="614">
          <cell r="N614" t="e">
            <v>#DIV/0!</v>
          </cell>
        </row>
        <row r="615">
          <cell r="E615" t="str">
            <v>HGC-Lib-2461737</v>
          </cell>
          <cell r="F615" t="str">
            <v>N_B_N4717-09-10X5OI-Lung</v>
          </cell>
          <cell r="G615">
            <v>100</v>
          </cell>
          <cell r="H615" t="str">
            <v>10x 5'单细胞</v>
          </cell>
          <cell r="I615" t="str">
            <v>YHT</v>
          </cell>
          <cell r="J615">
            <v>17.3</v>
          </cell>
        </row>
        <row r="615">
          <cell r="N615" t="e">
            <v>#DIV/0!</v>
          </cell>
        </row>
        <row r="616">
          <cell r="E616" t="str">
            <v>HGC-Lib-2461738</v>
          </cell>
          <cell r="F616" t="str">
            <v>N_B_N4717-0A-10X5OI-BM</v>
          </cell>
          <cell r="G616">
            <v>100</v>
          </cell>
          <cell r="H616" t="str">
            <v>10x 5'单细胞</v>
          </cell>
          <cell r="I616" t="str">
            <v>YHT</v>
          </cell>
          <cell r="J616">
            <v>14.1</v>
          </cell>
        </row>
        <row r="616">
          <cell r="N616" t="e">
            <v>#DIV/0!</v>
          </cell>
        </row>
        <row r="617">
          <cell r="E617" t="str">
            <v>HGC-Lib-2461739</v>
          </cell>
          <cell r="F617" t="str">
            <v>N_B_N4717-0B-10X5OI-Pan</v>
          </cell>
          <cell r="G617">
            <v>100</v>
          </cell>
          <cell r="H617" t="str">
            <v>10x 5'单细胞</v>
          </cell>
          <cell r="I617" t="str">
            <v>YHT</v>
          </cell>
          <cell r="J617">
            <v>25.8</v>
          </cell>
        </row>
        <row r="617">
          <cell r="N617" t="e">
            <v>#DIV/0!</v>
          </cell>
        </row>
        <row r="618">
          <cell r="E618" t="str">
            <v>HGC-Lib-2461740</v>
          </cell>
          <cell r="F618" t="str">
            <v>N_B_N4717-0C-10X5OI-Thy</v>
          </cell>
          <cell r="G618">
            <v>100</v>
          </cell>
          <cell r="H618" t="str">
            <v>10x 5'单细胞</v>
          </cell>
          <cell r="I618" t="str">
            <v>YHT</v>
          </cell>
          <cell r="J618">
            <v>13.7</v>
          </cell>
        </row>
        <row r="618">
          <cell r="N618" t="e">
            <v>#DIV/0!</v>
          </cell>
        </row>
        <row r="619">
          <cell r="E619" t="str">
            <v>HGC-Lib-2461741</v>
          </cell>
          <cell r="F619" t="str">
            <v>N_B_N4717-0D-10X5OI-LN-1</v>
          </cell>
          <cell r="G619">
            <v>100</v>
          </cell>
          <cell r="H619" t="str">
            <v>10x 5'单细胞</v>
          </cell>
          <cell r="I619" t="str">
            <v>YHT</v>
          </cell>
          <cell r="J619">
            <v>17.5</v>
          </cell>
        </row>
        <row r="619">
          <cell r="N619" t="e">
            <v>#DIV/0!</v>
          </cell>
        </row>
        <row r="620">
          <cell r="E620" t="str">
            <v>HGC-Lib-2461742</v>
          </cell>
          <cell r="F620" t="str">
            <v>N_B_N4717-0E-10X5OI-LN-2</v>
          </cell>
          <cell r="G620">
            <v>100</v>
          </cell>
          <cell r="H620" t="str">
            <v>10x 5'单细胞</v>
          </cell>
          <cell r="I620" t="str">
            <v>YHT</v>
          </cell>
          <cell r="J620">
            <v>13.3</v>
          </cell>
        </row>
        <row r="620">
          <cell r="N620" t="e">
            <v>#DIV/0!</v>
          </cell>
        </row>
        <row r="621">
          <cell r="E621" t="str">
            <v>HGC-Lib-2461743</v>
          </cell>
          <cell r="F621" t="str">
            <v>N_B_N4717-0F-10X5OI-LN-3</v>
          </cell>
          <cell r="G621">
            <v>100</v>
          </cell>
          <cell r="H621" t="str">
            <v>10x 5'单细胞</v>
          </cell>
          <cell r="I621" t="str">
            <v>YHT</v>
          </cell>
          <cell r="J621">
            <v>19.6</v>
          </cell>
        </row>
        <row r="621">
          <cell r="N621" t="e">
            <v>#DIV/0!</v>
          </cell>
        </row>
        <row r="622">
          <cell r="E622" t="str">
            <v>HGC-Lib-2461744</v>
          </cell>
          <cell r="F622" t="str">
            <v>N_B_N4717-05-10X5TCROI-Spleen-2</v>
          </cell>
          <cell r="G622">
            <v>10</v>
          </cell>
          <cell r="H622" t="str">
            <v>TCR文库</v>
          </cell>
          <cell r="I622" t="str">
            <v>YHT</v>
          </cell>
          <cell r="J622">
            <v>59.8</v>
          </cell>
        </row>
        <row r="622">
          <cell r="N622" t="e">
            <v>#DIV/0!</v>
          </cell>
        </row>
        <row r="623">
          <cell r="E623" t="str">
            <v>HGC-Lib-2461745</v>
          </cell>
          <cell r="F623" t="str">
            <v>N_B_N4717-0A-10X5TCROI-BM-2</v>
          </cell>
          <cell r="G623">
            <v>10</v>
          </cell>
          <cell r="H623" t="str">
            <v>TCR文库</v>
          </cell>
          <cell r="I623" t="str">
            <v>YHT</v>
          </cell>
          <cell r="J623">
            <v>39.6</v>
          </cell>
        </row>
        <row r="623">
          <cell r="N623" t="e">
            <v>#DIV/0!</v>
          </cell>
        </row>
        <row r="624">
          <cell r="E624" t="str">
            <v>HGC-Lib-2461746</v>
          </cell>
          <cell r="F624" t="str">
            <v>N_B_N4717-0D-10X5TCROI-LN-1-2</v>
          </cell>
          <cell r="G624">
            <v>10</v>
          </cell>
          <cell r="H624" t="str">
            <v>TCR文库</v>
          </cell>
          <cell r="I624" t="str">
            <v>YHT</v>
          </cell>
          <cell r="J624">
            <v>51.4</v>
          </cell>
        </row>
        <row r="624">
          <cell r="N624" t="e">
            <v>#DIV/0!</v>
          </cell>
        </row>
        <row r="625">
          <cell r="E625" t="str">
            <v>HGC-Lib-2461747</v>
          </cell>
          <cell r="F625" t="str">
            <v>N_B_N4717-0E-10X5TCROI-LN-2-2</v>
          </cell>
          <cell r="G625">
            <v>10</v>
          </cell>
          <cell r="H625" t="str">
            <v>TCR文库</v>
          </cell>
          <cell r="I625" t="str">
            <v>YHT</v>
          </cell>
          <cell r="J625">
            <v>46.2</v>
          </cell>
        </row>
        <row r="625">
          <cell r="N625" t="e">
            <v>#DIV/0!</v>
          </cell>
        </row>
        <row r="626">
          <cell r="E626" t="str">
            <v>HGC-Lib-2461748</v>
          </cell>
          <cell r="F626" t="str">
            <v>N_B_N4717-0F-10X5TCROI-LN-3-2</v>
          </cell>
          <cell r="G626">
            <v>10</v>
          </cell>
          <cell r="H626" t="str">
            <v>TCR文库</v>
          </cell>
          <cell r="I626" t="str">
            <v>WH</v>
          </cell>
          <cell r="J626">
            <v>56.6</v>
          </cell>
        </row>
        <row r="626">
          <cell r="N626" t="e">
            <v>#DIV/0!</v>
          </cell>
        </row>
        <row r="627">
          <cell r="E627" t="str">
            <v>HGC-Lib-2461749</v>
          </cell>
          <cell r="F627" t="str">
            <v>N_B_N4717-05-10X5BCROI-Spleen-3</v>
          </cell>
          <cell r="G627">
            <v>10</v>
          </cell>
          <cell r="H627" t="str">
            <v>BCR文库</v>
          </cell>
          <cell r="I627" t="str">
            <v>WH</v>
          </cell>
          <cell r="J627">
            <v>47.4</v>
          </cell>
        </row>
        <row r="627">
          <cell r="N627" t="e">
            <v>#DIV/0!</v>
          </cell>
        </row>
        <row r="628">
          <cell r="E628" t="str">
            <v>HGC-Lib-2461750</v>
          </cell>
          <cell r="F628" t="str">
            <v>N_B_N4717-0A-10X5BCROI-BM-3</v>
          </cell>
          <cell r="G628">
            <v>10</v>
          </cell>
          <cell r="H628" t="str">
            <v>BCR文库</v>
          </cell>
          <cell r="I628" t="str">
            <v>WH</v>
          </cell>
          <cell r="J628">
            <v>17.8</v>
          </cell>
        </row>
        <row r="628">
          <cell r="N628" t="e">
            <v>#DIV/0!</v>
          </cell>
        </row>
        <row r="629">
          <cell r="E629" t="str">
            <v>HGC-Lib-2461751</v>
          </cell>
          <cell r="F629" t="str">
            <v>N_B_N4717-0D-10X5BCROI-LN-1-3</v>
          </cell>
          <cell r="G629">
            <v>10</v>
          </cell>
          <cell r="H629" t="str">
            <v>BCR文库</v>
          </cell>
          <cell r="I629" t="str">
            <v>WH</v>
          </cell>
          <cell r="J629">
            <v>35.8</v>
          </cell>
        </row>
        <row r="629">
          <cell r="N629" t="e">
            <v>#DIV/0!</v>
          </cell>
        </row>
        <row r="630">
          <cell r="E630" t="str">
            <v>HGC-Lib-2461752</v>
          </cell>
          <cell r="F630" t="str">
            <v>N_B_N4717-0E-10X5BCROI-LN-2-3</v>
          </cell>
          <cell r="G630">
            <v>10</v>
          </cell>
          <cell r="H630" t="str">
            <v>BCR文库</v>
          </cell>
          <cell r="I630" t="str">
            <v>WH</v>
          </cell>
          <cell r="J630">
            <v>41.2</v>
          </cell>
        </row>
        <row r="630">
          <cell r="N630" t="e">
            <v>#DIV/0!</v>
          </cell>
        </row>
        <row r="631">
          <cell r="E631" t="str">
            <v>HGC-Lib-2461753</v>
          </cell>
          <cell r="F631" t="str">
            <v>N_B_N4717-0F-10X5BCROI-LN-3-3</v>
          </cell>
          <cell r="G631">
            <v>10</v>
          </cell>
          <cell r="H631" t="str">
            <v>BCR文库</v>
          </cell>
          <cell r="I631" t="str">
            <v>WH</v>
          </cell>
          <cell r="J631">
            <v>42.8</v>
          </cell>
        </row>
        <row r="631">
          <cell r="N631" t="e">
            <v>#DIV/0!</v>
          </cell>
        </row>
        <row r="632">
          <cell r="E632" t="str">
            <v>HGC-Lib-2461754</v>
          </cell>
          <cell r="F632" t="str">
            <v>N_B_N4719-22-10X5OI-Sto</v>
          </cell>
          <cell r="G632">
            <v>100</v>
          </cell>
          <cell r="H632" t="str">
            <v>10x 5'单细胞</v>
          </cell>
          <cell r="I632" t="str">
            <v>WH</v>
          </cell>
          <cell r="J632">
            <v>19.3</v>
          </cell>
        </row>
        <row r="632">
          <cell r="N632" t="e">
            <v>#DIV/0!</v>
          </cell>
        </row>
        <row r="633">
          <cell r="E633" t="str">
            <v>HGC-Lib-2461755</v>
          </cell>
          <cell r="F633" t="str">
            <v>N_B_N4719-22-10X5TCROI-Sto-2</v>
          </cell>
          <cell r="G633">
            <v>10</v>
          </cell>
          <cell r="H633" t="str">
            <v>TCR文库</v>
          </cell>
          <cell r="I633" t="str">
            <v>WH</v>
          </cell>
          <cell r="J633">
            <v>64.4</v>
          </cell>
        </row>
        <row r="633">
          <cell r="N633" t="e">
            <v>#DIV/0!</v>
          </cell>
        </row>
        <row r="634">
          <cell r="E634" t="str">
            <v>HGC-Lib-2461756</v>
          </cell>
          <cell r="F634" t="str">
            <v>N_B_N4719-22-10X5BCROI-Sto-3</v>
          </cell>
          <cell r="G634">
            <v>10</v>
          </cell>
          <cell r="H634" t="str">
            <v>BCR文库</v>
          </cell>
          <cell r="I634" t="str">
            <v>WH</v>
          </cell>
          <cell r="J634">
            <v>24.4</v>
          </cell>
        </row>
        <row r="634">
          <cell r="N634" t="e">
            <v>#DIV/0!</v>
          </cell>
        </row>
        <row r="635">
          <cell r="E635" t="str">
            <v>HGC-Lib-2461757</v>
          </cell>
          <cell r="F635" t="str">
            <v>N_B_N4715-40-10X3T6COE-CUMS</v>
          </cell>
          <cell r="G635">
            <v>100</v>
          </cell>
          <cell r="H635" t="str">
            <v>10× 3'单细胞</v>
          </cell>
          <cell r="I635" t="str">
            <v>WH</v>
          </cell>
          <cell r="J635">
            <v>24</v>
          </cell>
        </row>
        <row r="635">
          <cell r="N635" t="e">
            <v>#DIV/0!</v>
          </cell>
        </row>
        <row r="636">
          <cell r="E636" t="str">
            <v>HGC-Lib-2461758</v>
          </cell>
          <cell r="F636" t="str">
            <v>N_B_N4715-41-10X3T6COE-noCUMS</v>
          </cell>
          <cell r="G636">
            <v>100</v>
          </cell>
          <cell r="H636" t="str">
            <v>10× 3'单细胞</v>
          </cell>
          <cell r="I636" t="str">
            <v>WH</v>
          </cell>
          <cell r="J636">
            <v>22.8</v>
          </cell>
        </row>
        <row r="636">
          <cell r="N636" t="e">
            <v>#DIV/0!</v>
          </cell>
        </row>
        <row r="637">
          <cell r="E637" t="str">
            <v>HGC-Lib-2461759</v>
          </cell>
          <cell r="F637" t="str">
            <v>N_B_N4715-42-10X3WT-CUMS</v>
          </cell>
          <cell r="G637">
            <v>100</v>
          </cell>
          <cell r="H637" t="str">
            <v>10× 3'单细胞</v>
          </cell>
          <cell r="I637" t="str">
            <v>WH</v>
          </cell>
          <cell r="J637">
            <v>12.9</v>
          </cell>
        </row>
        <row r="637">
          <cell r="N637" t="e">
            <v>#DIV/0!</v>
          </cell>
        </row>
        <row r="638">
          <cell r="E638" t="str">
            <v>HGC-Lib-2461760</v>
          </cell>
          <cell r="F638" t="str">
            <v>N_B_N4715-43-10X3WT-noCUMS</v>
          </cell>
          <cell r="G638">
            <v>100</v>
          </cell>
          <cell r="H638" t="str">
            <v>10× 3'单细胞</v>
          </cell>
          <cell r="I638" t="str">
            <v>WH</v>
          </cell>
          <cell r="J638">
            <v>24</v>
          </cell>
        </row>
        <row r="638">
          <cell r="N638" t="e">
            <v>#DIV/0!</v>
          </cell>
        </row>
        <row r="639">
          <cell r="E639" t="str">
            <v>HGC-Lib-2461761</v>
          </cell>
          <cell r="F639" t="str">
            <v>N_B_N4717-0V-10X3CR-rHA021</v>
          </cell>
          <cell r="G639">
            <v>150</v>
          </cell>
          <cell r="H639" t="str">
            <v>10× 3'单细胞</v>
          </cell>
          <cell r="I639" t="str">
            <v>WH</v>
          </cell>
          <cell r="J639">
            <v>7.08</v>
          </cell>
        </row>
        <row r="639">
          <cell r="N639" t="e">
            <v>#DIV/0!</v>
          </cell>
        </row>
        <row r="640">
          <cell r="E640" t="str">
            <v>HGC-Lib-2461762</v>
          </cell>
          <cell r="F640" t="str">
            <v>N_B_N4723-29-10X3Pan-T</v>
          </cell>
          <cell r="G640">
            <v>100</v>
          </cell>
          <cell r="H640" t="str">
            <v>10× 3'单细胞</v>
          </cell>
          <cell r="I640" t="str">
            <v>WH</v>
          </cell>
          <cell r="J640">
            <v>12.3</v>
          </cell>
        </row>
        <row r="640">
          <cell r="N640" t="e">
            <v>#DIV/0!</v>
          </cell>
        </row>
        <row r="641">
          <cell r="E641" t="str">
            <v>HGC-Lib-2461777</v>
          </cell>
          <cell r="F641" t="str">
            <v>T872-1</v>
          </cell>
          <cell r="G641">
            <v>6</v>
          </cell>
          <cell r="H641" t="str">
            <v>mRNA文库</v>
          </cell>
          <cell r="I641" t="str">
            <v>WH</v>
          </cell>
          <cell r="J641">
            <v>7.14</v>
          </cell>
        </row>
        <row r="641">
          <cell r="N641" t="e">
            <v>#DIV/0!</v>
          </cell>
        </row>
        <row r="642">
          <cell r="E642" t="str">
            <v>HGC-Lib-2461778</v>
          </cell>
          <cell r="F642" t="str">
            <v>T872-2</v>
          </cell>
          <cell r="G642">
            <v>6</v>
          </cell>
          <cell r="H642" t="str">
            <v>mRNA文库</v>
          </cell>
          <cell r="I642" t="str">
            <v>WH</v>
          </cell>
          <cell r="J642">
            <v>8.34</v>
          </cell>
        </row>
        <row r="642">
          <cell r="N642" t="e">
            <v>#DIV/0!</v>
          </cell>
        </row>
        <row r="643">
          <cell r="E643" t="str">
            <v>HGC-Lib-2461779</v>
          </cell>
          <cell r="F643" t="str">
            <v>T872-3</v>
          </cell>
          <cell r="G643">
            <v>6</v>
          </cell>
          <cell r="H643" t="str">
            <v>mRNA文库</v>
          </cell>
          <cell r="I643" t="str">
            <v>WH</v>
          </cell>
          <cell r="J643">
            <v>12.9</v>
          </cell>
        </row>
        <row r="643">
          <cell r="N643" t="e">
            <v>#DIV/0!</v>
          </cell>
        </row>
        <row r="644">
          <cell r="E644" t="str">
            <v>HGC-Lib-2461780</v>
          </cell>
          <cell r="F644" t="str">
            <v>T872-4</v>
          </cell>
          <cell r="G644">
            <v>6</v>
          </cell>
          <cell r="H644" t="str">
            <v>mRNA文库</v>
          </cell>
          <cell r="I644" t="str">
            <v>WH</v>
          </cell>
          <cell r="J644">
            <v>12</v>
          </cell>
        </row>
        <row r="644">
          <cell r="N644" t="e">
            <v>#DIV/0!</v>
          </cell>
        </row>
        <row r="645">
          <cell r="E645" t="str">
            <v>HGC-Lib-2461781</v>
          </cell>
          <cell r="F645" t="str">
            <v>T872-5</v>
          </cell>
          <cell r="G645">
            <v>6</v>
          </cell>
          <cell r="H645" t="str">
            <v>mRNA文库</v>
          </cell>
          <cell r="I645" t="str">
            <v>WH</v>
          </cell>
          <cell r="J645">
            <v>7.78</v>
          </cell>
        </row>
        <row r="645">
          <cell r="N645" t="e">
            <v>#DIV/0!</v>
          </cell>
        </row>
        <row r="646">
          <cell r="E646" t="str">
            <v>HGC-Lib-2461782</v>
          </cell>
          <cell r="F646" t="str">
            <v>T872-6</v>
          </cell>
          <cell r="G646">
            <v>6</v>
          </cell>
          <cell r="H646" t="str">
            <v>mRNA文库</v>
          </cell>
          <cell r="I646" t="str">
            <v>WH</v>
          </cell>
          <cell r="J646">
            <v>5.98</v>
          </cell>
        </row>
        <row r="646">
          <cell r="N646" t="e">
            <v>#DIV/0!</v>
          </cell>
        </row>
        <row r="647">
          <cell r="E647" t="str">
            <v>HGC-Lib-2461840</v>
          </cell>
          <cell r="F647" t="str">
            <v>LC240730028</v>
          </cell>
          <cell r="G647">
            <v>10</v>
          </cell>
          <cell r="H647" t="str">
            <v>singleron-3'转录组文库</v>
          </cell>
          <cell r="I647" t="str">
            <v>WH</v>
          </cell>
          <cell r="J647">
            <v>27.2</v>
          </cell>
        </row>
        <row r="647">
          <cell r="N647" t="e">
            <v>#DIV/0!</v>
          </cell>
        </row>
        <row r="648">
          <cell r="E648" t="str">
            <v>HGC-Lib-2461841</v>
          </cell>
          <cell r="F648" t="str">
            <v>LC240730029</v>
          </cell>
          <cell r="G648">
            <v>10</v>
          </cell>
          <cell r="H648" t="str">
            <v>singleron-3'转录组文库</v>
          </cell>
          <cell r="I648" t="str">
            <v>WH</v>
          </cell>
          <cell r="J648">
            <v>29.4</v>
          </cell>
        </row>
        <row r="648">
          <cell r="N648" t="e">
            <v>#DIV/0!</v>
          </cell>
        </row>
        <row r="649">
          <cell r="E649" t="str">
            <v>HGC-Lib-2461842</v>
          </cell>
          <cell r="F649" t="str">
            <v>LC240730030</v>
          </cell>
          <cell r="G649">
            <v>10</v>
          </cell>
          <cell r="H649" t="str">
            <v>singleron-3'转录组文库</v>
          </cell>
          <cell r="I649" t="str">
            <v>WH</v>
          </cell>
          <cell r="J649">
            <v>23.8</v>
          </cell>
        </row>
        <row r="649">
          <cell r="N649" t="e">
            <v>#DIV/0!</v>
          </cell>
        </row>
        <row r="650">
          <cell r="E650" t="str">
            <v>HGC-Lib-2461843</v>
          </cell>
          <cell r="F650" t="str">
            <v>LC240730031</v>
          </cell>
          <cell r="G650">
            <v>10</v>
          </cell>
          <cell r="H650" t="str">
            <v>singleron-3'转录组文库</v>
          </cell>
          <cell r="I650" t="str">
            <v>WH</v>
          </cell>
          <cell r="J650">
            <v>21.2</v>
          </cell>
        </row>
        <row r="650">
          <cell r="N650" t="e">
            <v>#DIV/0!</v>
          </cell>
        </row>
        <row r="651">
          <cell r="E651" t="str">
            <v>HGC-Lib-2461844</v>
          </cell>
          <cell r="F651" t="str">
            <v>LA240728064X1</v>
          </cell>
          <cell r="G651">
            <v>90</v>
          </cell>
          <cell r="H651" t="str">
            <v>singleron-3'转录组文库</v>
          </cell>
          <cell r="I651" t="str">
            <v>WH</v>
          </cell>
          <cell r="J651">
            <v>30</v>
          </cell>
        </row>
        <row r="651">
          <cell r="N651" t="e">
            <v>#DIV/0!</v>
          </cell>
        </row>
        <row r="652">
          <cell r="E652" t="str">
            <v>HGC-Lib-2461845</v>
          </cell>
          <cell r="F652" t="str">
            <v>ATACLC240730091</v>
          </cell>
          <cell r="G652">
            <v>40</v>
          </cell>
          <cell r="H652" t="str">
            <v>singleron-ATAC文库</v>
          </cell>
          <cell r="I652" t="str">
            <v>WH</v>
          </cell>
          <cell r="J652">
            <v>80.8</v>
          </cell>
        </row>
        <row r="652">
          <cell r="N652" t="e">
            <v>#DIV/0!</v>
          </cell>
        </row>
        <row r="653">
          <cell r="E653" t="str">
            <v>HGC-Lib-2461846</v>
          </cell>
          <cell r="F653" t="str">
            <v>LA240728001</v>
          </cell>
          <cell r="G653">
            <v>90</v>
          </cell>
          <cell r="H653" t="str">
            <v>singleron-3'转录组文库</v>
          </cell>
          <cell r="I653" t="str">
            <v>WH</v>
          </cell>
          <cell r="J653">
            <v>22.8</v>
          </cell>
        </row>
        <row r="653">
          <cell r="N653" t="e">
            <v>#DIV/0!</v>
          </cell>
        </row>
        <row r="654">
          <cell r="E654" t="str">
            <v>HGC-Lib-2461847</v>
          </cell>
          <cell r="F654" t="str">
            <v>LA240728002</v>
          </cell>
          <cell r="G654">
            <v>90</v>
          </cell>
          <cell r="H654" t="str">
            <v>singleron-3'转录组文库</v>
          </cell>
          <cell r="I654" t="str">
            <v>WH</v>
          </cell>
          <cell r="J654">
            <v>24.4</v>
          </cell>
        </row>
        <row r="654">
          <cell r="N654" t="e">
            <v>#DIV/0!</v>
          </cell>
        </row>
        <row r="655">
          <cell r="E655" t="str">
            <v>HGC-Lib-2461848</v>
          </cell>
          <cell r="F655" t="str">
            <v>LHC240729002</v>
          </cell>
          <cell r="G655">
            <v>200</v>
          </cell>
          <cell r="H655" t="str">
            <v>singleron-3'转录组文库</v>
          </cell>
          <cell r="I655" t="str">
            <v>WH</v>
          </cell>
          <cell r="J655">
            <v>20.4</v>
          </cell>
        </row>
        <row r="655">
          <cell r="N655" t="e">
            <v>#DIV/0!</v>
          </cell>
        </row>
        <row r="656">
          <cell r="E656" t="str">
            <v>HGC-Lib-2461849</v>
          </cell>
          <cell r="F656" t="str">
            <v>LHC240729001</v>
          </cell>
          <cell r="G656">
            <v>200</v>
          </cell>
          <cell r="H656" t="str">
            <v>singleron-3'转录组文库</v>
          </cell>
          <cell r="I656" t="str">
            <v>WH</v>
          </cell>
          <cell r="J656">
            <v>21.4</v>
          </cell>
        </row>
        <row r="656">
          <cell r="N656" t="e">
            <v>#DIV/0!</v>
          </cell>
        </row>
        <row r="657">
          <cell r="E657" t="str">
            <v>HGC-Lib-2461850</v>
          </cell>
          <cell r="F657" t="str">
            <v>LC240726039</v>
          </cell>
          <cell r="G657">
            <v>150</v>
          </cell>
          <cell r="H657" t="str">
            <v>singleron-3'转录组文库</v>
          </cell>
          <cell r="I657" t="str">
            <v>WH</v>
          </cell>
          <cell r="J657">
            <v>13.2</v>
          </cell>
        </row>
        <row r="657">
          <cell r="N657" t="e">
            <v>#DIV/0!</v>
          </cell>
        </row>
        <row r="658">
          <cell r="E658" t="str">
            <v>HGC-Lib-2461851</v>
          </cell>
          <cell r="F658" t="str">
            <v>LA240727019</v>
          </cell>
          <cell r="G658">
            <v>100</v>
          </cell>
          <cell r="H658" t="str">
            <v>singleron-3'转录组文库</v>
          </cell>
          <cell r="I658" t="str">
            <v>WH</v>
          </cell>
          <cell r="J658">
            <v>28.8</v>
          </cell>
        </row>
        <row r="658">
          <cell r="N658" t="e">
            <v>#DIV/0!</v>
          </cell>
        </row>
        <row r="659">
          <cell r="E659" t="str">
            <v>HGC-Lib-2461852</v>
          </cell>
          <cell r="F659" t="str">
            <v>PROLHASHPROHC240727001</v>
          </cell>
          <cell r="G659">
            <v>60</v>
          </cell>
          <cell r="H659" t="str">
            <v>其他碱基不平衡文库</v>
          </cell>
          <cell r="I659" t="str">
            <v>WH</v>
          </cell>
          <cell r="J659">
            <v>19.2</v>
          </cell>
        </row>
        <row r="659">
          <cell r="N659" t="e">
            <v>#DIV/0!</v>
          </cell>
        </row>
        <row r="660">
          <cell r="E660" t="str">
            <v>HGC-Lib-2461853</v>
          </cell>
          <cell r="F660" t="str">
            <v>LHASHPROHC240727001</v>
          </cell>
          <cell r="G660">
            <v>200</v>
          </cell>
          <cell r="H660" t="str">
            <v>singleron-3'转录组文库</v>
          </cell>
          <cell r="I660" t="str">
            <v>WH</v>
          </cell>
          <cell r="J660">
            <v>19.1</v>
          </cell>
        </row>
        <row r="660">
          <cell r="N660" t="e">
            <v>#DIV/0!</v>
          </cell>
        </row>
        <row r="661">
          <cell r="E661" t="str">
            <v>HGC-Lib-2461854</v>
          </cell>
          <cell r="F661" t="str">
            <v>HASLHASHPROHC240727001</v>
          </cell>
          <cell r="G661">
            <v>12</v>
          </cell>
          <cell r="H661" t="str">
            <v>其他碱基不平衡文库</v>
          </cell>
          <cell r="I661" t="str">
            <v>WH</v>
          </cell>
          <cell r="J661">
            <v>81</v>
          </cell>
        </row>
        <row r="661">
          <cell r="N661" t="e">
            <v>#DIV/0!</v>
          </cell>
        </row>
        <row r="662">
          <cell r="E662" t="str">
            <v>HGC-Lib-2461855</v>
          </cell>
          <cell r="F662" t="str">
            <v>LA240725089</v>
          </cell>
          <cell r="G662">
            <v>30</v>
          </cell>
          <cell r="H662" t="str">
            <v>singleron-3'转录组文库</v>
          </cell>
          <cell r="I662" t="str">
            <v>WH</v>
          </cell>
          <cell r="J662">
            <v>16.3</v>
          </cell>
        </row>
        <row r="662">
          <cell r="N662" t="e">
            <v>#DIV/0!</v>
          </cell>
        </row>
        <row r="663">
          <cell r="E663" t="str">
            <v>HGC-Lib-2461856</v>
          </cell>
          <cell r="F663" t="str">
            <v>LA240725088</v>
          </cell>
          <cell r="G663">
            <v>30</v>
          </cell>
          <cell r="H663" t="str">
            <v>singleron-3'转录组文库</v>
          </cell>
          <cell r="I663" t="str">
            <v>WH</v>
          </cell>
          <cell r="J663">
            <v>16.5</v>
          </cell>
        </row>
        <row r="663">
          <cell r="N663" t="e">
            <v>#DIV/0!</v>
          </cell>
        </row>
        <row r="664">
          <cell r="E664" t="str">
            <v>HGC-Lib-2461857</v>
          </cell>
          <cell r="F664" t="str">
            <v>LA240725087</v>
          </cell>
          <cell r="G664">
            <v>30</v>
          </cell>
          <cell r="H664" t="str">
            <v>singleron-3'转录组文库</v>
          </cell>
          <cell r="I664" t="str">
            <v>WH</v>
          </cell>
          <cell r="J664">
            <v>17.2</v>
          </cell>
        </row>
        <row r="664">
          <cell r="N664" t="e">
            <v>#DIV/0!</v>
          </cell>
        </row>
        <row r="665">
          <cell r="E665" t="str">
            <v>HGC-Lib-2461858</v>
          </cell>
          <cell r="F665" t="str">
            <v>LA240725085X2</v>
          </cell>
          <cell r="G665">
            <v>30</v>
          </cell>
          <cell r="H665" t="str">
            <v>singleron-3'转录组文库</v>
          </cell>
          <cell r="I665" t="str">
            <v>WH</v>
          </cell>
          <cell r="J665">
            <v>20.8</v>
          </cell>
        </row>
        <row r="665">
          <cell r="N665" t="e">
            <v>#DIV/0!</v>
          </cell>
        </row>
        <row r="666">
          <cell r="E666" t="str">
            <v>HGC-Lib-2461859</v>
          </cell>
          <cell r="F666" t="str">
            <v>LA240725086</v>
          </cell>
          <cell r="G666">
            <v>30</v>
          </cell>
          <cell r="H666" t="str">
            <v>singleron-3'转录组文库</v>
          </cell>
          <cell r="I666" t="str">
            <v>WH</v>
          </cell>
          <cell r="J666">
            <v>18.9</v>
          </cell>
        </row>
        <row r="666">
          <cell r="N666" t="e">
            <v>#DIV/0!</v>
          </cell>
        </row>
        <row r="667">
          <cell r="E667" t="str">
            <v>HGC-Lib-2461860</v>
          </cell>
          <cell r="F667" t="str">
            <v>LA240725082</v>
          </cell>
          <cell r="G667">
            <v>30</v>
          </cell>
          <cell r="H667" t="str">
            <v>singleron-3'转录组文库</v>
          </cell>
          <cell r="I667" t="str">
            <v>WH</v>
          </cell>
          <cell r="J667">
            <v>17.8</v>
          </cell>
        </row>
        <row r="667">
          <cell r="N667" t="e">
            <v>#DIV/0!</v>
          </cell>
        </row>
        <row r="668">
          <cell r="E668" t="str">
            <v>HGC-Lib-2461861</v>
          </cell>
          <cell r="F668" t="str">
            <v>LA240725083</v>
          </cell>
          <cell r="G668">
            <v>30</v>
          </cell>
          <cell r="H668" t="str">
            <v>singleron-3'转录组文库</v>
          </cell>
          <cell r="I668" t="str">
            <v>WH</v>
          </cell>
          <cell r="J668">
            <v>18</v>
          </cell>
        </row>
        <row r="668">
          <cell r="N668" t="e">
            <v>#DIV/0!</v>
          </cell>
        </row>
        <row r="669">
          <cell r="E669" t="str">
            <v>HGC-Lib-2461862</v>
          </cell>
          <cell r="F669" t="str">
            <v>LA240725084</v>
          </cell>
          <cell r="G669">
            <v>30</v>
          </cell>
          <cell r="H669" t="str">
            <v>singleron-3'转录组文库</v>
          </cell>
          <cell r="I669" t="str">
            <v>WH</v>
          </cell>
          <cell r="J669">
            <v>18.1</v>
          </cell>
        </row>
        <row r="669">
          <cell r="N669" t="e">
            <v>#DIV/0!</v>
          </cell>
        </row>
        <row r="670">
          <cell r="E670" t="str">
            <v>HGC-Lib-2461863</v>
          </cell>
          <cell r="F670" t="str">
            <v>ATACLC240731028X2</v>
          </cell>
          <cell r="G670">
            <v>10</v>
          </cell>
          <cell r="H670" t="str">
            <v>singleron-ATAC文库</v>
          </cell>
          <cell r="I670" t="str">
            <v>WH</v>
          </cell>
          <cell r="J670">
            <v>70.6</v>
          </cell>
        </row>
        <row r="670">
          <cell r="N670" t="e">
            <v>#DIV/0!</v>
          </cell>
        </row>
        <row r="671">
          <cell r="E671" t="str">
            <v>HGC-Lib-2461864</v>
          </cell>
          <cell r="F671" t="str">
            <v>ATACLC240731025X1</v>
          </cell>
          <cell r="G671">
            <v>10</v>
          </cell>
          <cell r="H671" t="str">
            <v>singleron-ATAC文库</v>
          </cell>
          <cell r="I671" t="str">
            <v>WH</v>
          </cell>
          <cell r="J671">
            <v>77.4</v>
          </cell>
        </row>
        <row r="671">
          <cell r="N671" t="e">
            <v>#DIV/0!</v>
          </cell>
        </row>
        <row r="672">
          <cell r="E672" t="str">
            <v>HGC-Lib-2461865</v>
          </cell>
          <cell r="F672" t="str">
            <v>ATACLC240731026X1</v>
          </cell>
          <cell r="G672">
            <v>10</v>
          </cell>
          <cell r="H672" t="str">
            <v>singleron-ATAC文库</v>
          </cell>
          <cell r="I672" t="str">
            <v>WH</v>
          </cell>
          <cell r="J672">
            <v>51</v>
          </cell>
        </row>
        <row r="672">
          <cell r="N672" t="e">
            <v>#DIV/0!</v>
          </cell>
        </row>
        <row r="673">
          <cell r="E673" t="str">
            <v>HGC-Lib-2461866</v>
          </cell>
          <cell r="F673" t="str">
            <v>ATACLC240731025X2</v>
          </cell>
          <cell r="G673">
            <v>10</v>
          </cell>
          <cell r="H673" t="str">
            <v>singleron-ATAC文库</v>
          </cell>
          <cell r="I673" t="str">
            <v>WH</v>
          </cell>
          <cell r="J673">
            <v>35.8</v>
          </cell>
        </row>
        <row r="673">
          <cell r="N673" t="e">
            <v>#DIV/0!</v>
          </cell>
        </row>
        <row r="674">
          <cell r="E674" t="str">
            <v>HGC-Lib-2461867</v>
          </cell>
          <cell r="F674" t="str">
            <v>LFTBC240726022</v>
          </cell>
          <cell r="G674">
            <v>90</v>
          </cell>
          <cell r="H674" t="str">
            <v>singleron-3'全长转录组文库</v>
          </cell>
          <cell r="I674" t="str">
            <v>WH</v>
          </cell>
          <cell r="J674">
            <v>19.6</v>
          </cell>
        </row>
        <row r="674">
          <cell r="N674" t="e">
            <v>#DIV/0!</v>
          </cell>
        </row>
        <row r="675">
          <cell r="E675" t="str">
            <v>HGC-Lib-2461868</v>
          </cell>
          <cell r="F675" t="str">
            <v>LFTBC240726023</v>
          </cell>
          <cell r="G675">
            <v>90</v>
          </cell>
          <cell r="H675" t="str">
            <v>singleron-3'全长转录组文库</v>
          </cell>
          <cell r="I675" t="str">
            <v>WH</v>
          </cell>
          <cell r="J675">
            <v>22</v>
          </cell>
        </row>
        <row r="675">
          <cell r="N675" t="e">
            <v>#DIV/0!</v>
          </cell>
        </row>
        <row r="676">
          <cell r="E676" t="str">
            <v>HGC-Lib-2461869</v>
          </cell>
          <cell r="F676" t="str">
            <v>LFTBA240729036</v>
          </cell>
          <cell r="G676">
            <v>70</v>
          </cell>
          <cell r="H676" t="str">
            <v>singleron-3'全长转录组文库</v>
          </cell>
          <cell r="I676" t="str">
            <v>WH</v>
          </cell>
          <cell r="J676">
            <v>35.8</v>
          </cell>
        </row>
        <row r="676">
          <cell r="N676" t="e">
            <v>#DIV/0!</v>
          </cell>
        </row>
        <row r="677">
          <cell r="E677" t="str">
            <v>HGC-Lib-2461870</v>
          </cell>
          <cell r="F677" t="str">
            <v>LC240728059</v>
          </cell>
          <cell r="G677">
            <v>100</v>
          </cell>
          <cell r="H677" t="str">
            <v>singleron-3'转录组文库</v>
          </cell>
          <cell r="I677" t="str">
            <v>WWH</v>
          </cell>
          <cell r="J677">
            <v>21</v>
          </cell>
        </row>
        <row r="677">
          <cell r="N677" t="e">
            <v>#DIV/0!</v>
          </cell>
        </row>
        <row r="678">
          <cell r="E678" t="str">
            <v>HGC-Lib-2461871</v>
          </cell>
          <cell r="F678" t="str">
            <v>LC240729031</v>
          </cell>
          <cell r="G678">
            <v>100</v>
          </cell>
          <cell r="H678" t="str">
            <v>singleron-3'转录组文库</v>
          </cell>
          <cell r="I678" t="str">
            <v>WWH</v>
          </cell>
          <cell r="J678">
            <v>26</v>
          </cell>
        </row>
        <row r="678">
          <cell r="N678" t="e">
            <v>#DIV/0!</v>
          </cell>
        </row>
        <row r="679">
          <cell r="E679" t="str">
            <v>HGC-Lib-2461872</v>
          </cell>
          <cell r="F679" t="str">
            <v>LC240729033</v>
          </cell>
          <cell r="G679">
            <v>100</v>
          </cell>
          <cell r="H679" t="str">
            <v>singleron-3'转录组文库</v>
          </cell>
          <cell r="I679" t="str">
            <v>WWH</v>
          </cell>
          <cell r="J679">
            <v>16.4</v>
          </cell>
        </row>
        <row r="679">
          <cell r="N679" t="e">
            <v>#DIV/0!</v>
          </cell>
        </row>
        <row r="680">
          <cell r="E680" t="str">
            <v>HGC-Lib-2461873</v>
          </cell>
          <cell r="F680" t="str">
            <v>LA231019021CJ</v>
          </cell>
          <cell r="G680">
            <v>110</v>
          </cell>
          <cell r="H680" t="str">
            <v>singleron-3'转录组文库</v>
          </cell>
          <cell r="I680" t="str">
            <v>WWH</v>
          </cell>
          <cell r="J680">
            <v>15.2</v>
          </cell>
        </row>
        <row r="680">
          <cell r="N680" t="e">
            <v>#DIV/0!</v>
          </cell>
        </row>
        <row r="681">
          <cell r="E681" t="str">
            <v>HGC-Lib-2461874</v>
          </cell>
          <cell r="F681" t="str">
            <v>FOCLFC240727018</v>
          </cell>
          <cell r="G681">
            <v>12</v>
          </cell>
          <cell r="H681" t="str">
            <v>其他碱基不平衡文库</v>
          </cell>
          <cell r="I681" t="str">
            <v>WWH</v>
          </cell>
          <cell r="J681">
            <v>6.54</v>
          </cell>
        </row>
        <row r="681">
          <cell r="N681" t="e">
            <v>#DIV/0!</v>
          </cell>
        </row>
        <row r="682">
          <cell r="E682" t="str">
            <v>HGC-Lib-2461875</v>
          </cell>
          <cell r="F682" t="str">
            <v>PROLPROC240728006</v>
          </cell>
          <cell r="G682">
            <v>23</v>
          </cell>
          <cell r="H682" t="str">
            <v>其他碱基不平衡文库</v>
          </cell>
          <cell r="I682" t="str">
            <v>WWH</v>
          </cell>
          <cell r="J682">
            <v>51.6</v>
          </cell>
        </row>
        <row r="682">
          <cell r="N682" t="e">
            <v>#DIV/0!</v>
          </cell>
        </row>
        <row r="683">
          <cell r="E683" t="str">
            <v>HGC-Lib-2461876</v>
          </cell>
          <cell r="F683" t="str">
            <v>PROLPROC240728007</v>
          </cell>
          <cell r="G683">
            <v>23</v>
          </cell>
          <cell r="H683" t="str">
            <v>其他碱基不平衡文库</v>
          </cell>
          <cell r="I683" t="str">
            <v>WWH</v>
          </cell>
          <cell r="J683">
            <v>51.6</v>
          </cell>
        </row>
        <row r="683">
          <cell r="N683" t="e">
            <v>#DIV/0!</v>
          </cell>
        </row>
        <row r="684">
          <cell r="E684" t="str">
            <v>HGC-Lib-2461877</v>
          </cell>
          <cell r="F684" t="str">
            <v>PROLPROC240728008</v>
          </cell>
          <cell r="G684">
            <v>23</v>
          </cell>
          <cell r="H684" t="str">
            <v>其他碱基不平衡文库</v>
          </cell>
          <cell r="I684" t="str">
            <v>WWH</v>
          </cell>
          <cell r="J684">
            <v>31.6</v>
          </cell>
        </row>
        <row r="684">
          <cell r="N684" t="e">
            <v>#DIV/0!</v>
          </cell>
        </row>
        <row r="685">
          <cell r="E685" t="str">
            <v>HGC-Lib-2461878</v>
          </cell>
          <cell r="F685" t="str">
            <v>PROLPROC240728009</v>
          </cell>
          <cell r="G685">
            <v>23</v>
          </cell>
          <cell r="H685" t="str">
            <v>其他碱基不平衡文库</v>
          </cell>
          <cell r="I685" t="str">
            <v>WWH</v>
          </cell>
          <cell r="J685">
            <v>33</v>
          </cell>
        </row>
        <row r="685">
          <cell r="N685" t="e">
            <v>#DIV/0!</v>
          </cell>
        </row>
        <row r="686">
          <cell r="E686" t="str">
            <v>HGC-Lib-2461879</v>
          </cell>
          <cell r="F686" t="str">
            <v>LFTBC240725066CK</v>
          </cell>
          <cell r="G686">
            <v>90</v>
          </cell>
          <cell r="H686" t="str">
            <v>singleron-3'全长转录组文库</v>
          </cell>
          <cell r="I686" t="str">
            <v>WWH</v>
          </cell>
          <cell r="J686">
            <v>20.2</v>
          </cell>
        </row>
        <row r="686">
          <cell r="N686" t="e">
            <v>#DIV/0!</v>
          </cell>
        </row>
        <row r="687">
          <cell r="E687" t="str">
            <v>HGC-Lib-2461880</v>
          </cell>
          <cell r="F687" t="str">
            <v>LPROC240728006</v>
          </cell>
          <cell r="G687">
            <v>180</v>
          </cell>
          <cell r="H687" t="str">
            <v>singleron-3'转录组文库</v>
          </cell>
          <cell r="I687" t="str">
            <v>WWH</v>
          </cell>
          <cell r="J687">
            <v>18.9</v>
          </cell>
        </row>
        <row r="687">
          <cell r="N687" t="e">
            <v>#DIV/0!</v>
          </cell>
        </row>
        <row r="688">
          <cell r="E688" t="str">
            <v>HGC-Lib-2461881</v>
          </cell>
          <cell r="F688" t="str">
            <v>LPROC240728007</v>
          </cell>
          <cell r="G688">
            <v>180</v>
          </cell>
          <cell r="H688" t="str">
            <v>singleron-3'转录组文库</v>
          </cell>
          <cell r="I688" t="str">
            <v>WWH</v>
          </cell>
          <cell r="J688">
            <v>16.6</v>
          </cell>
        </row>
        <row r="688">
          <cell r="N688" t="e">
            <v>#DIV/0!</v>
          </cell>
        </row>
        <row r="689">
          <cell r="E689" t="str">
            <v>HGC-Lib-2461882</v>
          </cell>
          <cell r="F689" t="str">
            <v>LPROC240728008</v>
          </cell>
          <cell r="G689">
            <v>180</v>
          </cell>
          <cell r="H689" t="str">
            <v>singleron-3'转录组文库</v>
          </cell>
          <cell r="I689" t="str">
            <v>WWH</v>
          </cell>
          <cell r="J689">
            <v>19.5</v>
          </cell>
        </row>
        <row r="689">
          <cell r="N689" t="e">
            <v>#DIV/0!</v>
          </cell>
        </row>
        <row r="690">
          <cell r="E690" t="str">
            <v>HGC-Lib-2461883</v>
          </cell>
          <cell r="F690" t="str">
            <v>LPROC240728009</v>
          </cell>
          <cell r="G690">
            <v>180</v>
          </cell>
          <cell r="H690" t="str">
            <v>singleron-3'转录组文库</v>
          </cell>
          <cell r="I690" t="str">
            <v>WWH</v>
          </cell>
          <cell r="J690">
            <v>17.1</v>
          </cell>
        </row>
        <row r="690">
          <cell r="N690" t="e">
            <v>#DIV/0!</v>
          </cell>
        </row>
        <row r="691">
          <cell r="E691" t="str">
            <v>HGC-Lib-2461884</v>
          </cell>
          <cell r="F691" t="str">
            <v>LFTBA240725065X2</v>
          </cell>
          <cell r="G691">
            <v>90</v>
          </cell>
          <cell r="H691" t="str">
            <v>singleron-3'全长转录组文库</v>
          </cell>
          <cell r="I691" t="str">
            <v>WWH</v>
          </cell>
          <cell r="J691">
            <v>20.8</v>
          </cell>
        </row>
        <row r="691">
          <cell r="N691" t="e">
            <v>#DIV/0!</v>
          </cell>
        </row>
        <row r="692">
          <cell r="E692" t="str">
            <v>HGC-Lib-2461885</v>
          </cell>
          <cell r="F692" t="str">
            <v>LFTBA240725067X2</v>
          </cell>
          <cell r="G692">
            <v>90</v>
          </cell>
          <cell r="H692" t="str">
            <v>singleron-3'全长转录组文库</v>
          </cell>
          <cell r="I692" t="str">
            <v>WWH</v>
          </cell>
          <cell r="J692">
            <v>11.9</v>
          </cell>
        </row>
        <row r="692">
          <cell r="N692" t="e">
            <v>#DIV/0!</v>
          </cell>
        </row>
        <row r="693">
          <cell r="E693" t="str">
            <v>HGC-Lib-2461886</v>
          </cell>
          <cell r="F693" t="str">
            <v>LFTBC240725064X2</v>
          </cell>
          <cell r="G693">
            <v>90</v>
          </cell>
          <cell r="H693" t="str">
            <v>singleron-3'全长转录组文库</v>
          </cell>
          <cell r="I693" t="str">
            <v>WWH</v>
          </cell>
          <cell r="J693">
            <v>13.4</v>
          </cell>
        </row>
        <row r="693">
          <cell r="N693" t="e">
            <v>#DIV/0!</v>
          </cell>
        </row>
        <row r="694">
          <cell r="E694" t="str">
            <v>HGC-Lib-2461887</v>
          </cell>
          <cell r="F694" t="str">
            <v>LA240726225</v>
          </cell>
          <cell r="G694">
            <v>100</v>
          </cell>
          <cell r="H694" t="str">
            <v>singleron-3'转录组文库</v>
          </cell>
          <cell r="I694" t="str">
            <v>WWH</v>
          </cell>
          <cell r="J694">
            <v>24.2</v>
          </cell>
        </row>
        <row r="694">
          <cell r="N694" t="e">
            <v>#DIV/0!</v>
          </cell>
        </row>
        <row r="695">
          <cell r="E695" t="str">
            <v>HGC-Lib-2461888</v>
          </cell>
          <cell r="F695" t="str">
            <v>LA240726227</v>
          </cell>
          <cell r="G695">
            <v>100</v>
          </cell>
          <cell r="H695" t="str">
            <v>singleron-3'转录组文库</v>
          </cell>
          <cell r="I695" t="str">
            <v>WWH</v>
          </cell>
          <cell r="J695">
            <v>12.5</v>
          </cell>
        </row>
        <row r="695">
          <cell r="N695" t="e">
            <v>#DIV/0!</v>
          </cell>
        </row>
        <row r="696">
          <cell r="E696" t="str">
            <v>HGC-Lib-2461889</v>
          </cell>
          <cell r="F696" t="str">
            <v>LA240726228</v>
          </cell>
          <cell r="G696">
            <v>100</v>
          </cell>
          <cell r="H696" t="str">
            <v>singleron-3'转录组文库</v>
          </cell>
          <cell r="I696" t="str">
            <v>WWH</v>
          </cell>
          <cell r="J696">
            <v>12.6</v>
          </cell>
        </row>
        <row r="696">
          <cell r="N696" t="e">
            <v>#DIV/0!</v>
          </cell>
        </row>
        <row r="697">
          <cell r="E697" t="str">
            <v>HGC-Lib-2461890</v>
          </cell>
          <cell r="F697" t="str">
            <v>LA240726230</v>
          </cell>
          <cell r="G697">
            <v>100</v>
          </cell>
          <cell r="H697" t="str">
            <v>singleron-3'转录组文库</v>
          </cell>
          <cell r="I697" t="str">
            <v>WWH</v>
          </cell>
          <cell r="J697">
            <v>15.4</v>
          </cell>
        </row>
        <row r="697">
          <cell r="N697" t="e">
            <v>#DIV/0!</v>
          </cell>
        </row>
        <row r="698">
          <cell r="E698" t="str">
            <v>HGC-Lib-2461891</v>
          </cell>
          <cell r="F698" t="str">
            <v>LA240726231</v>
          </cell>
          <cell r="G698">
            <v>100</v>
          </cell>
          <cell r="H698" t="str">
            <v>singleron-3'转录组文库</v>
          </cell>
          <cell r="I698" t="str">
            <v>WWH</v>
          </cell>
          <cell r="J698">
            <v>15.7</v>
          </cell>
        </row>
        <row r="698">
          <cell r="N698" t="e">
            <v>#DIV/0!</v>
          </cell>
        </row>
        <row r="699">
          <cell r="E699" t="str">
            <v>HGC-Lib-2461892</v>
          </cell>
          <cell r="F699" t="str">
            <v>LA240726232</v>
          </cell>
          <cell r="G699">
            <v>100</v>
          </cell>
          <cell r="H699" t="str">
            <v>singleron-3'转录组文库</v>
          </cell>
          <cell r="I699" t="str">
            <v>WWH</v>
          </cell>
          <cell r="J699">
            <v>15.9</v>
          </cell>
        </row>
        <row r="699">
          <cell r="N699" t="e">
            <v>#DIV/0!</v>
          </cell>
        </row>
        <row r="700">
          <cell r="E700" t="str">
            <v>HGC-Lib-2461893</v>
          </cell>
          <cell r="F700" t="str">
            <v>LA240727043</v>
          </cell>
          <cell r="G700">
            <v>100</v>
          </cell>
          <cell r="H700" t="str">
            <v>singleron-3'转录组文库</v>
          </cell>
          <cell r="I700" t="str">
            <v>WWH</v>
          </cell>
          <cell r="J700">
            <v>18.8</v>
          </cell>
        </row>
        <row r="700">
          <cell r="N700" t="e">
            <v>#DIV/0!</v>
          </cell>
        </row>
        <row r="701">
          <cell r="E701" t="str">
            <v>HGC-Lib-2461894</v>
          </cell>
          <cell r="F701" t="str">
            <v>LA240727044</v>
          </cell>
          <cell r="G701">
            <v>100</v>
          </cell>
          <cell r="H701" t="str">
            <v>singleron-3'转录组文库</v>
          </cell>
          <cell r="I701" t="str">
            <v>WWH</v>
          </cell>
          <cell r="J701">
            <v>15</v>
          </cell>
        </row>
        <row r="701">
          <cell r="N701" t="e">
            <v>#DIV/0!</v>
          </cell>
        </row>
        <row r="702">
          <cell r="E702" t="str">
            <v>HGC-Lib-2461895</v>
          </cell>
          <cell r="F702" t="str">
            <v>LA240727045</v>
          </cell>
          <cell r="G702">
            <v>100</v>
          </cell>
          <cell r="H702" t="str">
            <v>singleron-3'转录组文库</v>
          </cell>
          <cell r="I702" t="str">
            <v>WWH</v>
          </cell>
          <cell r="J702">
            <v>21.4</v>
          </cell>
        </row>
        <row r="702">
          <cell r="N702" t="e">
            <v>#DIV/0!</v>
          </cell>
        </row>
        <row r="703">
          <cell r="E703" t="str">
            <v>HGC-Lib-2461896</v>
          </cell>
          <cell r="F703" t="str">
            <v>LA240727046</v>
          </cell>
          <cell r="G703">
            <v>100</v>
          </cell>
          <cell r="H703" t="str">
            <v>singleron-3'转录组文库</v>
          </cell>
          <cell r="I703" t="str">
            <v>WWH</v>
          </cell>
          <cell r="J703">
            <v>18.6</v>
          </cell>
        </row>
        <row r="703">
          <cell r="N703" t="e">
            <v>#DIV/0!</v>
          </cell>
        </row>
        <row r="704">
          <cell r="E704" t="str">
            <v>HGC-POOL-2461897</v>
          </cell>
          <cell r="F704" t="str">
            <v>PCRD-240802-001</v>
          </cell>
          <cell r="G704">
            <v>60</v>
          </cell>
          <cell r="H704" t="str">
            <v>singleron-3'转录组文库</v>
          </cell>
          <cell r="I704" t="str">
            <v>WWH</v>
          </cell>
          <cell r="J704">
            <v>18.1</v>
          </cell>
        </row>
        <row r="704">
          <cell r="N704" t="e">
            <v>#DIV/0!</v>
          </cell>
        </row>
        <row r="705">
          <cell r="E705" t="str">
            <v>HGC-POOL-2461898</v>
          </cell>
          <cell r="F705" t="str">
            <v>PCRD-240802-002</v>
          </cell>
          <cell r="G705">
            <v>30</v>
          </cell>
          <cell r="H705" t="str">
            <v>singleron-3'转录组文库</v>
          </cell>
          <cell r="I705" t="str">
            <v>WWH</v>
          </cell>
          <cell r="J705">
            <v>6.06</v>
          </cell>
        </row>
        <row r="705">
          <cell r="N705" t="e">
            <v>#DIV/0!</v>
          </cell>
        </row>
        <row r="706">
          <cell r="E706" t="str">
            <v>HGC-POOL-2461899</v>
          </cell>
          <cell r="F706" t="str">
            <v>PCRD-240802-006</v>
          </cell>
          <cell r="G706">
            <v>28</v>
          </cell>
          <cell r="H706" t="str">
            <v>singleron-3'转录组文库</v>
          </cell>
          <cell r="I706" t="str">
            <v>WWH</v>
          </cell>
          <cell r="J706">
            <v>7.02</v>
          </cell>
        </row>
        <row r="706">
          <cell r="N706" t="e">
            <v>#DIV/0!</v>
          </cell>
        </row>
        <row r="707">
          <cell r="E707" t="str">
            <v>HGC-Lib-2461900</v>
          </cell>
          <cell r="F707" t="str">
            <v>R240802050</v>
          </cell>
          <cell r="G707">
            <v>5</v>
          </cell>
          <cell r="H707" t="str">
            <v>singleron-3'转录组文库</v>
          </cell>
          <cell r="I707" t="str">
            <v>WWH</v>
          </cell>
          <cell r="J707">
            <v>28.4</v>
          </cell>
        </row>
        <row r="707">
          <cell r="N707" t="e">
            <v>#DIV/0!</v>
          </cell>
        </row>
        <row r="708">
          <cell r="E708" t="str">
            <v>HGC-Lib-2461901</v>
          </cell>
          <cell r="F708" t="str">
            <v>R240802051</v>
          </cell>
          <cell r="G708">
            <v>5</v>
          </cell>
          <cell r="H708" t="str">
            <v>singleron-3'转录组文库</v>
          </cell>
          <cell r="I708" t="str">
            <v>WWH</v>
          </cell>
          <cell r="J708">
            <v>24.6</v>
          </cell>
        </row>
        <row r="708">
          <cell r="N708" t="e">
            <v>#DIV/0!</v>
          </cell>
        </row>
        <row r="709">
          <cell r="E709" t="str">
            <v>HGC-Lib-2461902</v>
          </cell>
          <cell r="F709" t="str">
            <v>R240802052</v>
          </cell>
          <cell r="G709">
            <v>5</v>
          </cell>
          <cell r="H709" t="str">
            <v>singleron-3'转录组文库</v>
          </cell>
          <cell r="I709" t="str">
            <v>WWH</v>
          </cell>
          <cell r="J709">
            <v>21.4</v>
          </cell>
        </row>
        <row r="709">
          <cell r="N709" t="e">
            <v>#DIV/0!</v>
          </cell>
        </row>
        <row r="710">
          <cell r="E710" t="str">
            <v>HGC-Lib-2461903</v>
          </cell>
          <cell r="F710" t="str">
            <v>R240802053</v>
          </cell>
          <cell r="G710">
            <v>5</v>
          </cell>
          <cell r="H710" t="str">
            <v>singleron-3'转录组文库</v>
          </cell>
          <cell r="I710" t="str">
            <v>WWH</v>
          </cell>
          <cell r="J710">
            <v>29.4</v>
          </cell>
        </row>
        <row r="710">
          <cell r="N710" t="e">
            <v>#DIV/0!</v>
          </cell>
        </row>
        <row r="711">
          <cell r="E711" t="str">
            <v>HGC-Lib-2461904</v>
          </cell>
          <cell r="F711" t="str">
            <v>R240802054</v>
          </cell>
          <cell r="G711">
            <v>5</v>
          </cell>
          <cell r="H711" t="str">
            <v>singleron-3'转录组文库</v>
          </cell>
          <cell r="I711" t="str">
            <v>WWH</v>
          </cell>
          <cell r="J711">
            <v>20.6</v>
          </cell>
        </row>
        <row r="711">
          <cell r="N711" t="e">
            <v>#DIV/0!</v>
          </cell>
        </row>
        <row r="712">
          <cell r="E712" t="str">
            <v>HGC-Lib-2461905</v>
          </cell>
          <cell r="F712" t="str">
            <v>R240802055</v>
          </cell>
          <cell r="G712">
            <v>5</v>
          </cell>
          <cell r="H712" t="str">
            <v>singleron-3'转录组文库</v>
          </cell>
          <cell r="I712" t="str">
            <v>WWH</v>
          </cell>
          <cell r="J712">
            <v>20.4</v>
          </cell>
        </row>
        <row r="712">
          <cell r="N712" t="e">
            <v>#DIV/0!</v>
          </cell>
        </row>
        <row r="713">
          <cell r="E713" t="str">
            <v>HGC-Lib-2461906</v>
          </cell>
          <cell r="F713" t="str">
            <v>R240802056</v>
          </cell>
          <cell r="G713">
            <v>5</v>
          </cell>
          <cell r="H713" t="str">
            <v>singleron-3'转录组文库</v>
          </cell>
          <cell r="I713" t="str">
            <v>WWH</v>
          </cell>
          <cell r="J713">
            <v>24</v>
          </cell>
        </row>
        <row r="713">
          <cell r="N713" t="e">
            <v>#DIV/0!</v>
          </cell>
        </row>
        <row r="714">
          <cell r="E714" t="str">
            <v>HGC-Lib-2461907</v>
          </cell>
          <cell r="F714" t="str">
            <v>R240802057</v>
          </cell>
          <cell r="G714">
            <v>5</v>
          </cell>
          <cell r="H714" t="str">
            <v>singleron-3'转录组文库</v>
          </cell>
          <cell r="I714" t="str">
            <v>WWH</v>
          </cell>
          <cell r="J714">
            <v>22.8</v>
          </cell>
        </row>
        <row r="714">
          <cell r="N714" t="e">
            <v>#DIV/0!</v>
          </cell>
        </row>
        <row r="715">
          <cell r="E715" t="str">
            <v>HGC-Lib-2461908</v>
          </cell>
          <cell r="F715" t="str">
            <v>R240802058</v>
          </cell>
          <cell r="G715">
            <v>5</v>
          </cell>
          <cell r="H715" t="str">
            <v>singleron-3'转录组文库</v>
          </cell>
          <cell r="I715" t="str">
            <v>WWH</v>
          </cell>
          <cell r="J715">
            <v>18.5</v>
          </cell>
        </row>
        <row r="715">
          <cell r="N715" t="e">
            <v>#DIV/0!</v>
          </cell>
        </row>
        <row r="716">
          <cell r="E716" t="str">
            <v>HGC-Lib-2461909</v>
          </cell>
          <cell r="F716" t="str">
            <v>R240725026</v>
          </cell>
          <cell r="G716">
            <v>20</v>
          </cell>
          <cell r="H716" t="str">
            <v>mRNA文库</v>
          </cell>
          <cell r="I716" t="str">
            <v>WWH</v>
          </cell>
          <cell r="J716">
            <v>3.96</v>
          </cell>
        </row>
        <row r="716">
          <cell r="N716" t="e">
            <v>#DIV/0!</v>
          </cell>
        </row>
        <row r="717">
          <cell r="E717" t="str">
            <v>HGC-Lib-2461910</v>
          </cell>
          <cell r="F717" t="str">
            <v>R240725033</v>
          </cell>
          <cell r="G717">
            <v>20</v>
          </cell>
          <cell r="H717" t="str">
            <v>mRNA文库</v>
          </cell>
          <cell r="I717" t="str">
            <v>WWH</v>
          </cell>
          <cell r="J717">
            <v>3.72</v>
          </cell>
        </row>
        <row r="717">
          <cell r="N717" t="e">
            <v>#DIV/0!</v>
          </cell>
        </row>
        <row r="718">
          <cell r="E718" t="str">
            <v>HGC-Lib-2461911</v>
          </cell>
          <cell r="F718" t="str">
            <v>R240725043</v>
          </cell>
          <cell r="G718">
            <v>20</v>
          </cell>
          <cell r="H718" t="str">
            <v>mRNA文库</v>
          </cell>
          <cell r="I718" t="str">
            <v>WWH</v>
          </cell>
          <cell r="J718">
            <v>3.94</v>
          </cell>
        </row>
        <row r="718">
          <cell r="N718" t="e">
            <v>#DIV/0!</v>
          </cell>
        </row>
        <row r="719">
          <cell r="E719" t="str">
            <v>HGC-Lib-2461912</v>
          </cell>
          <cell r="F719" t="str">
            <v>R240725050</v>
          </cell>
          <cell r="G719">
            <v>20</v>
          </cell>
          <cell r="H719" t="str">
            <v>mRNA文库</v>
          </cell>
          <cell r="I719" t="str">
            <v>WWH</v>
          </cell>
          <cell r="J719">
            <v>4.24</v>
          </cell>
        </row>
        <row r="719">
          <cell r="N719" t="e">
            <v>#DIV/0!</v>
          </cell>
        </row>
        <row r="720">
          <cell r="E720" t="str">
            <v>HGC-Lib-2461925</v>
          </cell>
          <cell r="F720" t="str">
            <v>NGS0324039-3</v>
          </cell>
          <cell r="G720">
            <v>6</v>
          </cell>
          <cell r="H720" t="str">
            <v>mRNA文库</v>
          </cell>
          <cell r="I720" t="str">
            <v>ZZ</v>
          </cell>
          <cell r="J720">
            <v>13.3</v>
          </cell>
        </row>
        <row r="720">
          <cell r="N720" t="e">
            <v>#DIV/0!</v>
          </cell>
        </row>
        <row r="721">
          <cell r="E721" t="str">
            <v>HGC-Lib-2461926</v>
          </cell>
          <cell r="F721" t="str">
            <v>NGS0324039-5</v>
          </cell>
          <cell r="G721">
            <v>6</v>
          </cell>
          <cell r="H721" t="str">
            <v>mRNA文库</v>
          </cell>
          <cell r="I721" t="str">
            <v>ZZ</v>
          </cell>
          <cell r="J721">
            <v>16.8</v>
          </cell>
        </row>
        <row r="721">
          <cell r="N721" t="e">
            <v>#DIV/0!</v>
          </cell>
        </row>
        <row r="722">
          <cell r="E722" t="str">
            <v>HGC-Lib-2461927</v>
          </cell>
          <cell r="F722" t="str">
            <v>NGS0324039-9</v>
          </cell>
          <cell r="G722">
            <v>6</v>
          </cell>
          <cell r="H722" t="str">
            <v>mRNA文库</v>
          </cell>
          <cell r="I722" t="str">
            <v>ZZ</v>
          </cell>
          <cell r="J722">
            <v>16.5</v>
          </cell>
        </row>
        <row r="722">
          <cell r="N722" t="e">
            <v>#DIV/0!</v>
          </cell>
        </row>
        <row r="723">
          <cell r="E723" t="str">
            <v>HGC-Lib-2461928</v>
          </cell>
          <cell r="F723" t="str">
            <v>NGS0324040-2</v>
          </cell>
          <cell r="G723">
            <v>6</v>
          </cell>
          <cell r="H723" t="str">
            <v>mRNA文库</v>
          </cell>
          <cell r="I723" t="str">
            <v>ZZ</v>
          </cell>
          <cell r="J723">
            <v>15.2</v>
          </cell>
        </row>
        <row r="723">
          <cell r="N723" t="e">
            <v>#DIV/0!</v>
          </cell>
        </row>
        <row r="724">
          <cell r="E724" t="str">
            <v>HGC-Lib-2461929</v>
          </cell>
          <cell r="F724" t="str">
            <v>NGS0324040-3</v>
          </cell>
          <cell r="G724">
            <v>6</v>
          </cell>
          <cell r="H724" t="str">
            <v>mRNA文库</v>
          </cell>
          <cell r="I724" t="str">
            <v>ZZ</v>
          </cell>
          <cell r="J724">
            <v>14.1</v>
          </cell>
        </row>
        <row r="724">
          <cell r="N724" t="e">
            <v>#DIV/0!</v>
          </cell>
        </row>
        <row r="725">
          <cell r="E725" t="str">
            <v>HGC-Lib-2461930</v>
          </cell>
          <cell r="F725" t="str">
            <v>NGS0324040-4</v>
          </cell>
          <cell r="G725">
            <v>6</v>
          </cell>
          <cell r="H725" t="str">
            <v>mRNA文库</v>
          </cell>
          <cell r="I725" t="str">
            <v>ZZ</v>
          </cell>
          <cell r="J725">
            <v>13.7</v>
          </cell>
        </row>
        <row r="725">
          <cell r="N725" t="e">
            <v>#DIV/0!</v>
          </cell>
        </row>
        <row r="726">
          <cell r="E726" t="str">
            <v>HGC-Lib-2461937</v>
          </cell>
          <cell r="F726" t="str">
            <v>ZS97-mi-1</v>
          </cell>
          <cell r="G726">
            <v>6</v>
          </cell>
          <cell r="H726" t="str">
            <v>RNA-seq文库</v>
          </cell>
          <cell r="I726" t="str">
            <v>ZZ</v>
          </cell>
          <cell r="J726">
            <v>29</v>
          </cell>
          <cell r="K726">
            <v>342</v>
          </cell>
          <cell r="L726" t="str">
            <v>WH</v>
          </cell>
        </row>
        <row r="726">
          <cell r="N726">
            <v>130.454340980657</v>
          </cell>
        </row>
        <row r="727">
          <cell r="E727" t="str">
            <v>HGC-Lib-2461938</v>
          </cell>
          <cell r="F727" t="str">
            <v>ZS97-mi-2</v>
          </cell>
          <cell r="G727">
            <v>6</v>
          </cell>
          <cell r="H727" t="str">
            <v>RNA-seq文库</v>
          </cell>
          <cell r="I727" t="str">
            <v>ZZ</v>
          </cell>
          <cell r="J727">
            <v>18.4</v>
          </cell>
          <cell r="K727">
            <v>337</v>
          </cell>
          <cell r="L727" t="str">
            <v>WH</v>
          </cell>
        </row>
        <row r="727">
          <cell r="N727">
            <v>83.999086966446</v>
          </cell>
        </row>
        <row r="728">
          <cell r="E728" t="str">
            <v>HGC-Lib-2461939</v>
          </cell>
          <cell r="F728" t="str">
            <v>ZS97-mi-3</v>
          </cell>
          <cell r="G728">
            <v>6</v>
          </cell>
          <cell r="H728" t="str">
            <v>RNA-seq文库</v>
          </cell>
          <cell r="I728" t="str">
            <v>ZZ</v>
          </cell>
          <cell r="J728">
            <v>22.6</v>
          </cell>
          <cell r="K728">
            <v>342</v>
          </cell>
          <cell r="L728" t="str">
            <v>WH</v>
          </cell>
        </row>
        <row r="728">
          <cell r="N728">
            <v>101.664417453891</v>
          </cell>
        </row>
        <row r="729">
          <cell r="E729" t="str">
            <v>HGC-Lib-2461940</v>
          </cell>
          <cell r="F729" t="str">
            <v>sdg723-mi-1</v>
          </cell>
          <cell r="G729">
            <v>6</v>
          </cell>
          <cell r="H729" t="str">
            <v>RNA-seq文库</v>
          </cell>
          <cell r="I729" t="str">
            <v>ZZ</v>
          </cell>
          <cell r="J729">
            <v>20.4</v>
          </cell>
          <cell r="K729">
            <v>342</v>
          </cell>
          <cell r="L729" t="str">
            <v>WH</v>
          </cell>
        </row>
        <row r="729">
          <cell r="N729">
            <v>91.7678812415655</v>
          </cell>
        </row>
        <row r="730">
          <cell r="E730" t="str">
            <v>HGC-Lib-2461941</v>
          </cell>
          <cell r="F730" t="str">
            <v>sdg723-mi-2</v>
          </cell>
          <cell r="G730">
            <v>6</v>
          </cell>
          <cell r="H730" t="str">
            <v>RNA-seq文库</v>
          </cell>
          <cell r="I730" t="str">
            <v>ZZ</v>
          </cell>
          <cell r="J730">
            <v>19.9</v>
          </cell>
          <cell r="K730">
            <v>345</v>
          </cell>
          <cell r="L730" t="str">
            <v>WH</v>
          </cell>
        </row>
        <row r="730">
          <cell r="N730">
            <v>88.7402452619844</v>
          </cell>
        </row>
        <row r="731">
          <cell r="E731" t="str">
            <v>HGC-Lib-2461942</v>
          </cell>
          <cell r="F731" t="str">
            <v>sdg723-mi-3</v>
          </cell>
          <cell r="G731">
            <v>6</v>
          </cell>
          <cell r="H731" t="str">
            <v>RNA-seq文库</v>
          </cell>
          <cell r="I731" t="str">
            <v>ZZ</v>
          </cell>
          <cell r="J731">
            <v>19.7</v>
          </cell>
          <cell r="K731">
            <v>340</v>
          </cell>
          <cell r="L731" t="str">
            <v>WH</v>
          </cell>
        </row>
        <row r="731">
          <cell r="N731">
            <v>89.1402714932127</v>
          </cell>
        </row>
        <row r="732">
          <cell r="E732" t="str">
            <v>HGC-Lib-2461943</v>
          </cell>
          <cell r="F732" t="str">
            <v>sdg701-mi-1</v>
          </cell>
          <cell r="G732">
            <v>6</v>
          </cell>
          <cell r="H732" t="str">
            <v>RNA-seq文库</v>
          </cell>
          <cell r="I732" t="str">
            <v>ZZ</v>
          </cell>
          <cell r="J732">
            <v>19.3</v>
          </cell>
          <cell r="K732">
            <v>338</v>
          </cell>
          <cell r="L732" t="str">
            <v>WH</v>
          </cell>
        </row>
        <row r="732">
          <cell r="N732">
            <v>87.8470641784251</v>
          </cell>
        </row>
        <row r="733">
          <cell r="E733" t="str">
            <v>HGC-Lib-2461944</v>
          </cell>
          <cell r="F733" t="str">
            <v>sdg701-mi-2</v>
          </cell>
          <cell r="G733">
            <v>6</v>
          </cell>
          <cell r="H733" t="str">
            <v>RNA-seq文库</v>
          </cell>
          <cell r="I733" t="str">
            <v>ZZ</v>
          </cell>
          <cell r="J733">
            <v>19.3</v>
          </cell>
          <cell r="K733">
            <v>343</v>
          </cell>
          <cell r="L733" t="str">
            <v>WH</v>
          </cell>
        </row>
        <row r="733">
          <cell r="N733">
            <v>86.56649472976</v>
          </cell>
        </row>
        <row r="734">
          <cell r="E734" t="str">
            <v>HGC-Lib-2461945</v>
          </cell>
          <cell r="F734" t="str">
            <v>sdg701-mi-3</v>
          </cell>
          <cell r="G734">
            <v>6</v>
          </cell>
          <cell r="H734" t="str">
            <v>RNA-seq文库</v>
          </cell>
          <cell r="I734" t="str">
            <v>ZZ</v>
          </cell>
          <cell r="J734">
            <v>19.7</v>
          </cell>
          <cell r="K734">
            <v>348</v>
          </cell>
          <cell r="L734" t="str">
            <v>WH</v>
          </cell>
        </row>
        <row r="734">
          <cell r="N734">
            <v>87.0910698496905</v>
          </cell>
        </row>
        <row r="735">
          <cell r="E735" t="str">
            <v>HGC-Lib-2461946</v>
          </cell>
          <cell r="F735" t="str">
            <v>SY63-pollen-1</v>
          </cell>
          <cell r="G735">
            <v>10</v>
          </cell>
          <cell r="H735" t="str">
            <v>RNA-seq文库</v>
          </cell>
          <cell r="I735" t="str">
            <v>ZZ</v>
          </cell>
          <cell r="J735" t="str">
            <v>/</v>
          </cell>
          <cell r="K735" t="str">
            <v>/</v>
          </cell>
          <cell r="L735" t="str">
            <v>GZQ</v>
          </cell>
        </row>
        <row r="735">
          <cell r="N735" t="e">
            <v>#VALUE!</v>
          </cell>
        </row>
        <row r="736">
          <cell r="E736" t="str">
            <v>HGC-Lib-2461947</v>
          </cell>
          <cell r="F736" t="str">
            <v>SY63-pollen-2</v>
          </cell>
          <cell r="G736">
            <v>10</v>
          </cell>
          <cell r="H736" t="str">
            <v>RNA-seq文库</v>
          </cell>
          <cell r="I736" t="str">
            <v>ZZ</v>
          </cell>
          <cell r="J736">
            <v>28.6</v>
          </cell>
          <cell r="K736">
            <v>299</v>
          </cell>
          <cell r="L736" t="str">
            <v>WH</v>
          </cell>
        </row>
        <row r="736">
          <cell r="N736">
            <v>147.157190635452</v>
          </cell>
        </row>
        <row r="737">
          <cell r="E737" t="str">
            <v>HGC-Lib-2461948</v>
          </cell>
          <cell r="F737" t="str">
            <v>SY63-pollen-3</v>
          </cell>
          <cell r="G737">
            <v>10</v>
          </cell>
          <cell r="H737" t="str">
            <v>RNA-seq文库</v>
          </cell>
          <cell r="I737" t="str">
            <v>ZZ</v>
          </cell>
          <cell r="J737">
            <v>0.166</v>
          </cell>
          <cell r="K737">
            <v>269</v>
          </cell>
          <cell r="L737" t="str">
            <v>GZQ</v>
          </cell>
        </row>
        <row r="737">
          <cell r="N737">
            <v>0.949385187303403</v>
          </cell>
        </row>
        <row r="738">
          <cell r="E738" t="str">
            <v>HGC-Lib-2461949</v>
          </cell>
          <cell r="F738" t="str">
            <v>sdg703-mi-1</v>
          </cell>
          <cell r="G738">
            <v>6</v>
          </cell>
          <cell r="H738" t="str">
            <v>RNA-seq文库</v>
          </cell>
          <cell r="I738" t="str">
            <v>ZZ</v>
          </cell>
          <cell r="J738">
            <v>19.3</v>
          </cell>
          <cell r="K738">
            <v>355</v>
          </cell>
          <cell r="L738" t="str">
            <v>WH</v>
          </cell>
        </row>
        <row r="738">
          <cell r="N738">
            <v>83.6403033586132</v>
          </cell>
        </row>
        <row r="739">
          <cell r="E739" t="str">
            <v>HGC-Lib-2461950</v>
          </cell>
          <cell r="F739" t="str">
            <v>GZSZH-ATAC-1</v>
          </cell>
          <cell r="G739">
            <v>10</v>
          </cell>
          <cell r="H739" t="str">
            <v>ATAC-Seq文库</v>
          </cell>
          <cell r="I739" t="str">
            <v>ZZ</v>
          </cell>
          <cell r="J739">
            <v>87</v>
          </cell>
          <cell r="K739">
            <v>340</v>
          </cell>
          <cell r="L739" t="str">
            <v>WH</v>
          </cell>
        </row>
        <row r="739">
          <cell r="N739">
            <v>393.665158371041</v>
          </cell>
        </row>
        <row r="740">
          <cell r="E740" t="str">
            <v>HGC-Lib-2461951</v>
          </cell>
          <cell r="F740" t="str">
            <v>GZSZH-ATAC-2</v>
          </cell>
          <cell r="G740">
            <v>10</v>
          </cell>
          <cell r="H740" t="str">
            <v>ATAC-Seq文库</v>
          </cell>
          <cell r="I740" t="str">
            <v>ZZ</v>
          </cell>
          <cell r="J740">
            <v>38.5</v>
          </cell>
          <cell r="K740">
            <v>299</v>
          </cell>
          <cell r="L740" t="str">
            <v>WH</v>
          </cell>
        </row>
        <row r="740">
          <cell r="N740">
            <v>198.096218163108</v>
          </cell>
        </row>
        <row r="741">
          <cell r="E741" t="str">
            <v>HGC-Lib-2461952</v>
          </cell>
          <cell r="F741" t="str">
            <v>EZSZH-ATAC-1</v>
          </cell>
          <cell r="G741">
            <v>10</v>
          </cell>
          <cell r="H741" t="str">
            <v>ATAC-Seq文库</v>
          </cell>
          <cell r="I741" t="str">
            <v>ZZ</v>
          </cell>
          <cell r="J741">
            <v>39.4</v>
          </cell>
          <cell r="K741">
            <v>727</v>
          </cell>
          <cell r="L741" t="str">
            <v>WH</v>
          </cell>
        </row>
        <row r="741">
          <cell r="N741">
            <v>83.3774203787959</v>
          </cell>
        </row>
        <row r="742">
          <cell r="E742" t="str">
            <v>HGC-Lib-2461953</v>
          </cell>
          <cell r="F742" t="str">
            <v>EZSZH-ATAC-2</v>
          </cell>
          <cell r="G742">
            <v>10</v>
          </cell>
          <cell r="H742" t="str">
            <v>ATAC-Seq文库</v>
          </cell>
          <cell r="I742" t="str">
            <v>ZZ</v>
          </cell>
          <cell r="J742">
            <v>43.6</v>
          </cell>
          <cell r="K742">
            <v>707</v>
          </cell>
          <cell r="L742" t="str">
            <v>WH</v>
          </cell>
        </row>
        <row r="742">
          <cell r="N742">
            <v>94.8754216080949</v>
          </cell>
        </row>
        <row r="743">
          <cell r="E743" t="str">
            <v>HGC-Lib-2461960</v>
          </cell>
          <cell r="F743" t="str">
            <v>14-31</v>
          </cell>
          <cell r="G743">
            <v>3</v>
          </cell>
          <cell r="H743" t="str">
            <v>PCR产物文库</v>
          </cell>
          <cell r="I743" t="str">
            <v>ZZ</v>
          </cell>
          <cell r="J743">
            <v>1.53</v>
          </cell>
          <cell r="K743">
            <v>334</v>
          </cell>
          <cell r="L743" t="str">
            <v>GZQ</v>
          </cell>
        </row>
        <row r="743">
          <cell r="N743">
            <v>7.04744357438968</v>
          </cell>
        </row>
        <row r="744">
          <cell r="E744" t="str">
            <v>HGC-Lib-2461961</v>
          </cell>
          <cell r="F744" t="str">
            <v>14-32</v>
          </cell>
          <cell r="G744">
            <v>3</v>
          </cell>
          <cell r="H744" t="str">
            <v>PCR产物文库</v>
          </cell>
          <cell r="I744" t="str">
            <v>ZZ</v>
          </cell>
          <cell r="J744">
            <v>2.12</v>
          </cell>
          <cell r="K744">
            <v>316</v>
          </cell>
          <cell r="L744" t="str">
            <v>GZQ</v>
          </cell>
        </row>
        <row r="744">
          <cell r="N744">
            <v>10.3213242453749</v>
          </cell>
        </row>
        <row r="745">
          <cell r="E745" t="str">
            <v>HGC-Lib-2461962</v>
          </cell>
          <cell r="F745" t="str">
            <v>14-33</v>
          </cell>
          <cell r="G745">
            <v>3</v>
          </cell>
          <cell r="H745" t="str">
            <v>PCR产物文库</v>
          </cell>
          <cell r="I745" t="str">
            <v>ZZ</v>
          </cell>
          <cell r="J745">
            <v>1.79</v>
          </cell>
          <cell r="K745">
            <v>305</v>
          </cell>
          <cell r="L745" t="str">
            <v>GZQ</v>
          </cell>
        </row>
        <row r="745">
          <cell r="N745">
            <v>9.02900378310214</v>
          </cell>
        </row>
        <row r="746">
          <cell r="E746" t="str">
            <v>HGC-Lib-2461963</v>
          </cell>
          <cell r="F746" t="str">
            <v>15-31</v>
          </cell>
          <cell r="G746">
            <v>3</v>
          </cell>
          <cell r="H746" t="str">
            <v>PCR产物文库</v>
          </cell>
          <cell r="I746" t="str">
            <v>ZZ</v>
          </cell>
          <cell r="J746">
            <v>2.1</v>
          </cell>
          <cell r="K746">
            <v>327</v>
          </cell>
          <cell r="L746" t="str">
            <v>GZQ</v>
          </cell>
        </row>
        <row r="746">
          <cell r="N746">
            <v>9.88002822865208</v>
          </cell>
        </row>
        <row r="747">
          <cell r="E747" t="str">
            <v>HGC-Lib-2461964</v>
          </cell>
          <cell r="F747" t="str">
            <v>15-32</v>
          </cell>
          <cell r="G747">
            <v>3</v>
          </cell>
          <cell r="H747" t="str">
            <v>PCR产物文库</v>
          </cell>
          <cell r="I747" t="str">
            <v>ZZ</v>
          </cell>
          <cell r="J747">
            <v>1.86</v>
          </cell>
          <cell r="K747">
            <v>319</v>
          </cell>
          <cell r="L747" t="str">
            <v>GZQ</v>
          </cell>
        </row>
        <row r="747">
          <cell r="N747">
            <v>8.97034000482276</v>
          </cell>
        </row>
        <row r="748">
          <cell r="E748" t="str">
            <v>HGC-Lib-2461965</v>
          </cell>
          <cell r="F748" t="str">
            <v>15-33</v>
          </cell>
          <cell r="G748">
            <v>3</v>
          </cell>
          <cell r="H748" t="str">
            <v>PCR产物文库</v>
          </cell>
          <cell r="I748" t="str">
            <v>ZZ</v>
          </cell>
          <cell r="J748">
            <v>1.75</v>
          </cell>
          <cell r="K748">
            <v>310</v>
          </cell>
          <cell r="L748" t="str">
            <v>GZQ</v>
          </cell>
        </row>
        <row r="748">
          <cell r="N748">
            <v>8.6848635235732</v>
          </cell>
        </row>
        <row r="749">
          <cell r="E749" t="str">
            <v>HGC-Lib-2461966</v>
          </cell>
          <cell r="F749" t="str">
            <v>16-34</v>
          </cell>
          <cell r="G749">
            <v>3</v>
          </cell>
          <cell r="H749" t="str">
            <v>PCR产物文库</v>
          </cell>
          <cell r="I749" t="str">
            <v>ZZ</v>
          </cell>
          <cell r="J749">
            <v>4.56</v>
          </cell>
          <cell r="K749">
            <v>721</v>
          </cell>
          <cell r="L749" t="str">
            <v>GZQ</v>
          </cell>
        </row>
        <row r="749">
          <cell r="N749">
            <v>9.73007574949322</v>
          </cell>
        </row>
        <row r="750">
          <cell r="E750" t="str">
            <v>HGC-Lib-2461967</v>
          </cell>
          <cell r="F750" t="str">
            <v>16-35</v>
          </cell>
          <cell r="G750">
            <v>3</v>
          </cell>
          <cell r="H750" t="str">
            <v>PCR产物文库</v>
          </cell>
          <cell r="I750" t="str">
            <v>ZZ</v>
          </cell>
          <cell r="J750">
            <v>4.66</v>
          </cell>
          <cell r="K750">
            <v>575</v>
          </cell>
          <cell r="L750" t="str">
            <v>GZQ</v>
          </cell>
        </row>
        <row r="750">
          <cell r="N750">
            <v>12.4682274247492</v>
          </cell>
        </row>
        <row r="751">
          <cell r="E751" t="str">
            <v>HGC-Lib-2461968</v>
          </cell>
          <cell r="F751" t="str">
            <v>16-36</v>
          </cell>
          <cell r="G751">
            <v>3</v>
          </cell>
          <cell r="H751" t="str">
            <v>PCR产物文库</v>
          </cell>
          <cell r="I751" t="str">
            <v>ZZ</v>
          </cell>
          <cell r="J751">
            <v>5.2</v>
          </cell>
          <cell r="K751">
            <v>567</v>
          </cell>
          <cell r="L751" t="str">
            <v>GZQ</v>
          </cell>
        </row>
        <row r="751">
          <cell r="N751">
            <v>14.1093474426808</v>
          </cell>
        </row>
        <row r="752">
          <cell r="E752" t="str">
            <v>HGC-Lib-2461969</v>
          </cell>
          <cell r="F752" t="str">
            <v>18-34</v>
          </cell>
          <cell r="G752">
            <v>3</v>
          </cell>
          <cell r="H752" t="str">
            <v>PCR产物文库</v>
          </cell>
          <cell r="I752" t="str">
            <v>ZZ</v>
          </cell>
          <cell r="J752">
            <v>3.86</v>
          </cell>
          <cell r="K752">
            <v>603</v>
          </cell>
          <cell r="L752" t="str">
            <v>GZQ</v>
          </cell>
        </row>
        <row r="752">
          <cell r="N752">
            <v>9.84819492282179</v>
          </cell>
        </row>
        <row r="753">
          <cell r="E753" t="str">
            <v>HGC-Lib-2461970</v>
          </cell>
          <cell r="F753" t="str">
            <v>18-35</v>
          </cell>
          <cell r="G753">
            <v>3</v>
          </cell>
          <cell r="H753" t="str">
            <v>PCR产物文库</v>
          </cell>
          <cell r="I753" t="str">
            <v>ZZ</v>
          </cell>
          <cell r="J753">
            <v>5.14</v>
          </cell>
          <cell r="K753">
            <v>831</v>
          </cell>
          <cell r="L753" t="str">
            <v>GZQ</v>
          </cell>
        </row>
        <row r="753">
          <cell r="N753">
            <v>9.51587521984634</v>
          </cell>
        </row>
        <row r="754">
          <cell r="E754" t="str">
            <v>HGC-Lib-2461971</v>
          </cell>
          <cell r="F754" t="str">
            <v>18-36</v>
          </cell>
          <cell r="G754">
            <v>3</v>
          </cell>
          <cell r="H754" t="str">
            <v>PCR产物文库</v>
          </cell>
          <cell r="I754" t="str">
            <v>ZZ</v>
          </cell>
          <cell r="J754">
            <v>6.74</v>
          </cell>
          <cell r="K754">
            <v>816</v>
          </cell>
          <cell r="L754" t="str">
            <v>GZQ</v>
          </cell>
        </row>
        <row r="754">
          <cell r="N754">
            <v>12.7073906485671</v>
          </cell>
        </row>
        <row r="755">
          <cell r="E755" t="str">
            <v>HGC-Lib-2461972</v>
          </cell>
          <cell r="F755" t="str">
            <v>16-57</v>
          </cell>
          <cell r="G755">
            <v>3</v>
          </cell>
          <cell r="H755" t="str">
            <v>PCR产物文库</v>
          </cell>
          <cell r="I755" t="str">
            <v>ZZ</v>
          </cell>
          <cell r="J755">
            <v>5.9</v>
          </cell>
          <cell r="K755">
            <v>441</v>
          </cell>
          <cell r="L755" t="str">
            <v>GZQ</v>
          </cell>
        </row>
        <row r="755">
          <cell r="N755">
            <v>20.5825920111634</v>
          </cell>
        </row>
        <row r="756">
          <cell r="E756" t="str">
            <v>HGC-Lib-2461973</v>
          </cell>
          <cell r="F756" t="str">
            <v>16-58</v>
          </cell>
          <cell r="G756">
            <v>3</v>
          </cell>
          <cell r="H756" t="str">
            <v>PCR产物文库</v>
          </cell>
          <cell r="I756" t="str">
            <v>ZZ</v>
          </cell>
          <cell r="J756">
            <v>8.1</v>
          </cell>
          <cell r="K756">
            <v>427</v>
          </cell>
          <cell r="L756" t="str">
            <v>GZQ</v>
          </cell>
        </row>
        <row r="756">
          <cell r="N756">
            <v>29.1839308232751</v>
          </cell>
        </row>
        <row r="757">
          <cell r="E757" t="str">
            <v>HGC-Lib-2461974</v>
          </cell>
          <cell r="F757" t="str">
            <v>16-59</v>
          </cell>
          <cell r="G757">
            <v>3</v>
          </cell>
          <cell r="H757" t="str">
            <v>PCR产物文库</v>
          </cell>
          <cell r="I757" t="str">
            <v>ZZ</v>
          </cell>
          <cell r="J757">
            <v>4.9</v>
          </cell>
          <cell r="K757">
            <v>543</v>
          </cell>
          <cell r="L757" t="str">
            <v>GZQ</v>
          </cell>
        </row>
        <row r="757">
          <cell r="N757">
            <v>13.8829862586769</v>
          </cell>
        </row>
        <row r="758">
          <cell r="E758" t="str">
            <v>HGC-Lib-2461975</v>
          </cell>
          <cell r="F758" t="str">
            <v>18-57</v>
          </cell>
          <cell r="G758">
            <v>3</v>
          </cell>
          <cell r="H758" t="str">
            <v>PCR产物文库</v>
          </cell>
          <cell r="I758" t="str">
            <v>ZZ</v>
          </cell>
          <cell r="J758">
            <v>8.4</v>
          </cell>
          <cell r="K758">
            <v>756</v>
          </cell>
          <cell r="L758" t="str">
            <v>GZQ</v>
          </cell>
        </row>
        <row r="758">
          <cell r="N758">
            <v>17.0940170940171</v>
          </cell>
        </row>
        <row r="759">
          <cell r="E759" t="str">
            <v>HGC-Lib-2461976</v>
          </cell>
          <cell r="F759" t="str">
            <v>18-58</v>
          </cell>
          <cell r="G759">
            <v>3</v>
          </cell>
          <cell r="H759" t="str">
            <v>PCR产物文库</v>
          </cell>
          <cell r="I759" t="str">
            <v>ZZ</v>
          </cell>
          <cell r="J759">
            <v>5.96</v>
          </cell>
          <cell r="K759">
            <v>806</v>
          </cell>
          <cell r="L759" t="str">
            <v>GZQ</v>
          </cell>
        </row>
        <row r="759">
          <cell r="N759">
            <v>11.3762168352739</v>
          </cell>
        </row>
        <row r="760">
          <cell r="E760" t="str">
            <v>HGC-Lib-2461977</v>
          </cell>
          <cell r="F760" t="str">
            <v>18-59</v>
          </cell>
          <cell r="G760">
            <v>3</v>
          </cell>
          <cell r="H760" t="str">
            <v>PCR产物文库</v>
          </cell>
          <cell r="I760" t="str">
            <v>ZZ</v>
          </cell>
          <cell r="J760">
            <v>4.76</v>
          </cell>
          <cell r="K760">
            <v>671</v>
          </cell>
          <cell r="L760" t="str">
            <v>GZQ</v>
          </cell>
        </row>
        <row r="760">
          <cell r="N760">
            <v>10.913676487447</v>
          </cell>
        </row>
        <row r="761">
          <cell r="E761" t="str">
            <v>HGC-Lib-2461978</v>
          </cell>
          <cell r="F761" t="str">
            <v>PAAD-15</v>
          </cell>
          <cell r="G761">
            <v>18</v>
          </cell>
          <cell r="H761" t="str">
            <v>ATAC-Seq文库</v>
          </cell>
          <cell r="I761" t="str">
            <v>ZZ</v>
          </cell>
          <cell r="J761">
            <v>11.2</v>
          </cell>
          <cell r="K761">
            <v>340</v>
          </cell>
          <cell r="L761" t="str">
            <v>WH</v>
          </cell>
        </row>
        <row r="761">
          <cell r="N761">
            <v>50.6787330316742</v>
          </cell>
        </row>
        <row r="762">
          <cell r="E762" t="str">
            <v>HGC-Lib-2461979</v>
          </cell>
          <cell r="F762" t="str">
            <v>STAD-30</v>
          </cell>
          <cell r="G762">
            <v>18</v>
          </cell>
          <cell r="H762" t="str">
            <v>ATAC-Seq文库</v>
          </cell>
          <cell r="I762" t="str">
            <v>ZZ</v>
          </cell>
          <cell r="J762">
            <v>13.6</v>
          </cell>
          <cell r="K762">
            <v>307</v>
          </cell>
          <cell r="L762" t="str">
            <v>WH</v>
          </cell>
        </row>
        <row r="762">
          <cell r="N762">
            <v>68.1533450263092</v>
          </cell>
        </row>
        <row r="763">
          <cell r="E763" t="str">
            <v>HGC-Lib-2461980</v>
          </cell>
          <cell r="F763" t="str">
            <v>PAAD-30</v>
          </cell>
          <cell r="G763">
            <v>18</v>
          </cell>
          <cell r="H763" t="str">
            <v>ATAC-Seq文库</v>
          </cell>
          <cell r="I763" t="str">
            <v>ZZ</v>
          </cell>
          <cell r="J763">
            <v>22.2</v>
          </cell>
          <cell r="K763">
            <v>255</v>
          </cell>
          <cell r="L763" t="str">
            <v>WH</v>
          </cell>
        </row>
        <row r="763">
          <cell r="N763">
            <v>133.93665158371</v>
          </cell>
        </row>
        <row r="764">
          <cell r="E764" t="str">
            <v>HGC-Lib-2461981</v>
          </cell>
          <cell r="F764" t="str">
            <v>sg1-4</v>
          </cell>
          <cell r="G764">
            <v>5</v>
          </cell>
          <cell r="H764" t="str">
            <v>HI-C文库</v>
          </cell>
          <cell r="I764" t="str">
            <v>ZZ</v>
          </cell>
          <cell r="J764">
            <v>18.1</v>
          </cell>
          <cell r="K764">
            <v>317</v>
          </cell>
          <cell r="L764" t="str">
            <v>WH</v>
          </cell>
        </row>
        <row r="764">
          <cell r="N764">
            <v>87.8427566124727</v>
          </cell>
        </row>
        <row r="765">
          <cell r="E765" t="str">
            <v>HGC-Lib-2461982</v>
          </cell>
          <cell r="F765" t="str">
            <v>HCT116-EV</v>
          </cell>
          <cell r="G765">
            <v>5</v>
          </cell>
          <cell r="H765" t="str">
            <v>HI-C文库</v>
          </cell>
          <cell r="I765" t="str">
            <v>ZZ</v>
          </cell>
          <cell r="J765">
            <v>11.9</v>
          </cell>
          <cell r="K765">
            <v>325</v>
          </cell>
          <cell r="L765" t="str">
            <v>WH</v>
          </cell>
        </row>
        <row r="765">
          <cell r="N765">
            <v>56.3313609467456</v>
          </cell>
        </row>
        <row r="766">
          <cell r="E766" t="str">
            <v>HGC-Lib-2461983</v>
          </cell>
          <cell r="F766" t="str">
            <v>OE-delIDR</v>
          </cell>
          <cell r="G766">
            <v>5</v>
          </cell>
          <cell r="H766" t="str">
            <v>HI-C文库</v>
          </cell>
          <cell r="I766" t="str">
            <v>ZZ</v>
          </cell>
          <cell r="J766">
            <v>16.1</v>
          </cell>
          <cell r="K766">
            <v>343</v>
          </cell>
          <cell r="L766" t="str">
            <v>WH</v>
          </cell>
        </row>
        <row r="766">
          <cell r="N766">
            <v>72.2135007849294</v>
          </cell>
        </row>
        <row r="767">
          <cell r="E767" t="str">
            <v>HGC-Lib-2461993</v>
          </cell>
          <cell r="F767" t="str">
            <v>ZYJ1WTA</v>
          </cell>
          <cell r="G767">
            <v>100</v>
          </cell>
          <cell r="H767" t="str">
            <v>BD-单细胞</v>
          </cell>
          <cell r="I767" t="str">
            <v>WH</v>
          </cell>
          <cell r="J767">
            <v>27.8</v>
          </cell>
          <cell r="K767">
            <v>620</v>
          </cell>
          <cell r="L767" t="str">
            <v>WH</v>
          </cell>
        </row>
        <row r="767">
          <cell r="N767">
            <v>68.9826302729529</v>
          </cell>
        </row>
        <row r="768">
          <cell r="E768" t="str">
            <v>HGC-Lib-2461994</v>
          </cell>
          <cell r="F768" t="str">
            <v>PYD11</v>
          </cell>
          <cell r="G768">
            <v>4</v>
          </cell>
          <cell r="H768" t="str">
            <v>其他文库类型</v>
          </cell>
          <cell r="I768" t="str">
            <v>WH</v>
          </cell>
          <cell r="J768">
            <v>0.894</v>
          </cell>
          <cell r="K768">
            <v>527</v>
          </cell>
          <cell r="L768" t="str">
            <v>GZQ</v>
          </cell>
        </row>
        <row r="768">
          <cell r="N768">
            <v>2.60983797985696</v>
          </cell>
        </row>
        <row r="769">
          <cell r="E769" t="str">
            <v>HGC-Lib-2461995</v>
          </cell>
          <cell r="F769" t="str">
            <v>PYD13</v>
          </cell>
          <cell r="G769">
            <v>4</v>
          </cell>
          <cell r="H769" t="str">
            <v>其他文库类型</v>
          </cell>
          <cell r="I769" t="str">
            <v>WH</v>
          </cell>
          <cell r="J769">
            <v>2.94</v>
          </cell>
          <cell r="K769">
            <v>560</v>
          </cell>
          <cell r="L769" t="str">
            <v>GZQ</v>
          </cell>
        </row>
        <row r="769">
          <cell r="N769">
            <v>8.07692307692308</v>
          </cell>
        </row>
        <row r="770">
          <cell r="E770" t="str">
            <v>HGC-Lib-2461996</v>
          </cell>
          <cell r="F770" t="str">
            <v>PYD16</v>
          </cell>
          <cell r="G770">
            <v>4</v>
          </cell>
          <cell r="H770" t="str">
            <v>其他文库类型</v>
          </cell>
          <cell r="I770" t="str">
            <v>WH</v>
          </cell>
          <cell r="J770">
            <v>0.852</v>
          </cell>
          <cell r="K770">
            <v>566</v>
          </cell>
          <cell r="L770" t="str">
            <v>GZQ</v>
          </cell>
        </row>
        <row r="770">
          <cell r="N770">
            <v>2.31584669747214</v>
          </cell>
        </row>
        <row r="771">
          <cell r="E771" t="str">
            <v>HGC-Lib-2461997</v>
          </cell>
          <cell r="F771" t="str">
            <v>PYD18</v>
          </cell>
          <cell r="G771">
            <v>4</v>
          </cell>
          <cell r="H771" t="str">
            <v>其他文库类型</v>
          </cell>
          <cell r="I771" t="str">
            <v>WH</v>
          </cell>
          <cell r="J771">
            <v>0.552</v>
          </cell>
          <cell r="K771">
            <v>522</v>
          </cell>
          <cell r="L771" t="str">
            <v>GZQ</v>
          </cell>
        </row>
        <row r="771">
          <cell r="N771">
            <v>1.62687886825818</v>
          </cell>
        </row>
        <row r="772">
          <cell r="E772" t="str">
            <v>HGC-Lib-2461998</v>
          </cell>
          <cell r="F772" t="str">
            <v>PYD19</v>
          </cell>
          <cell r="G772">
            <v>4</v>
          </cell>
          <cell r="H772" t="str">
            <v>其他文库类型</v>
          </cell>
          <cell r="I772" t="str">
            <v>WH</v>
          </cell>
          <cell r="J772">
            <v>3.06</v>
          </cell>
          <cell r="K772">
            <v>558</v>
          </cell>
          <cell r="L772" t="str">
            <v>GZQ</v>
          </cell>
        </row>
        <row r="772">
          <cell r="N772">
            <v>8.43672456575682</v>
          </cell>
        </row>
        <row r="773">
          <cell r="E773" t="str">
            <v>HGC-Lib-2461999</v>
          </cell>
          <cell r="F773" t="str">
            <v>PYD21</v>
          </cell>
          <cell r="G773">
            <v>4</v>
          </cell>
          <cell r="H773" t="str">
            <v>其他文库类型</v>
          </cell>
          <cell r="I773" t="str">
            <v>WH</v>
          </cell>
          <cell r="J773">
            <v>0.336</v>
          </cell>
          <cell r="K773">
            <v>525</v>
          </cell>
          <cell r="L773" t="str">
            <v>GZQ</v>
          </cell>
        </row>
        <row r="773">
          <cell r="N773">
            <v>0.984615384615385</v>
          </cell>
        </row>
        <row r="774">
          <cell r="E774" t="str">
            <v>HGC-Lib-2462000</v>
          </cell>
          <cell r="F774" t="str">
            <v>PYD22</v>
          </cell>
          <cell r="G774">
            <v>4</v>
          </cell>
          <cell r="H774" t="str">
            <v>其他文库类型</v>
          </cell>
          <cell r="I774" t="str">
            <v>WH</v>
          </cell>
          <cell r="J774">
            <v>0.372</v>
          </cell>
          <cell r="K774">
            <v>525</v>
          </cell>
          <cell r="L774" t="str">
            <v>GZQ</v>
          </cell>
        </row>
        <row r="774">
          <cell r="N774">
            <v>1.09010989010989</v>
          </cell>
        </row>
        <row r="775">
          <cell r="E775" t="str">
            <v>HGC-Lib-2462001</v>
          </cell>
          <cell r="F775" t="str">
            <v>PYD23</v>
          </cell>
          <cell r="G775">
            <v>4</v>
          </cell>
          <cell r="H775" t="str">
            <v>其他文库类型</v>
          </cell>
          <cell r="I775" t="str">
            <v>WH</v>
          </cell>
          <cell r="J775">
            <v>0.332</v>
          </cell>
          <cell r="K775">
            <v>564</v>
          </cell>
          <cell r="L775" t="str">
            <v>GZQ</v>
          </cell>
        </row>
        <row r="775">
          <cell r="N775">
            <v>0.905619203491544</v>
          </cell>
        </row>
        <row r="776">
          <cell r="E776" t="str">
            <v>HGC-Lib-2462002</v>
          </cell>
          <cell r="F776" t="str">
            <v>PYD24</v>
          </cell>
          <cell r="G776">
            <v>4</v>
          </cell>
          <cell r="H776" t="str">
            <v>其他文库类型</v>
          </cell>
          <cell r="I776" t="str">
            <v>WH</v>
          </cell>
          <cell r="J776">
            <v>0.186</v>
          </cell>
          <cell r="K776">
            <v>568</v>
          </cell>
          <cell r="L776" t="str">
            <v>GZQ</v>
          </cell>
        </row>
        <row r="776">
          <cell r="N776">
            <v>0.503791982665222</v>
          </cell>
        </row>
        <row r="777">
          <cell r="E777" t="str">
            <v>HGC-Lib-2462003</v>
          </cell>
          <cell r="F777" t="str">
            <v>PYD25</v>
          </cell>
          <cell r="G777">
            <v>4</v>
          </cell>
          <cell r="H777" t="str">
            <v>其他文库类型</v>
          </cell>
          <cell r="I777" t="str">
            <v>WH</v>
          </cell>
          <cell r="J777">
            <v>0.548</v>
          </cell>
          <cell r="K777">
            <v>530</v>
          </cell>
          <cell r="L777" t="str">
            <v>GZQ</v>
          </cell>
        </row>
        <row r="777">
          <cell r="N777">
            <v>1.59071117561684</v>
          </cell>
        </row>
        <row r="778">
          <cell r="E778" t="str">
            <v>HGC-Lib-2462004</v>
          </cell>
          <cell r="F778" t="str">
            <v>lave-2000</v>
          </cell>
          <cell r="G778">
            <v>3</v>
          </cell>
          <cell r="H778" t="str">
            <v>mRNA文库</v>
          </cell>
          <cell r="I778" t="str">
            <v>WH</v>
          </cell>
          <cell r="J778">
            <v>0.214</v>
          </cell>
          <cell r="K778">
            <v>278</v>
          </cell>
          <cell r="L778" t="str">
            <v>GZQ</v>
          </cell>
        </row>
        <row r="778">
          <cell r="N778">
            <v>1.18428334255672</v>
          </cell>
        </row>
        <row r="779">
          <cell r="E779" t="str">
            <v>HGC-POOL-2462005</v>
          </cell>
          <cell r="F779" t="str">
            <v>AMB8libs2</v>
          </cell>
          <cell r="G779">
            <v>80</v>
          </cell>
          <cell r="H779" t="str">
            <v>ATAC-Seq文库</v>
          </cell>
          <cell r="I779" t="str">
            <v>WH</v>
          </cell>
          <cell r="J779">
            <v>0.838</v>
          </cell>
          <cell r="K779">
            <v>253</v>
          </cell>
          <cell r="L779" t="str">
            <v>GZQ</v>
          </cell>
        </row>
        <row r="779">
          <cell r="N779">
            <v>5.09577379142597</v>
          </cell>
        </row>
        <row r="780">
          <cell r="E780" t="str">
            <v>HGC-POOL-2462006</v>
          </cell>
          <cell r="F780" t="str">
            <v>WK0803-1</v>
          </cell>
          <cell r="G780">
            <v>30</v>
          </cell>
          <cell r="H780" t="str">
            <v>WES/panel捕获文库</v>
          </cell>
          <cell r="I780" t="str">
            <v>WH</v>
          </cell>
          <cell r="J780">
            <v>2.96</v>
          </cell>
          <cell r="K780">
            <v>365</v>
          </cell>
          <cell r="L780" t="str">
            <v>GZQ</v>
          </cell>
        </row>
        <row r="780">
          <cell r="N780">
            <v>12.4762908324552</v>
          </cell>
        </row>
        <row r="781">
          <cell r="E781" t="str">
            <v>HGC-POOL-2462007</v>
          </cell>
          <cell r="F781" t="str">
            <v>Library-FGQ-36</v>
          </cell>
          <cell r="G781">
            <v>12</v>
          </cell>
          <cell r="H781" t="str">
            <v>多重PCR产物文库</v>
          </cell>
          <cell r="I781" t="str">
            <v>WH</v>
          </cell>
          <cell r="J781">
            <v>33.1</v>
          </cell>
          <cell r="K781">
            <v>405</v>
          </cell>
          <cell r="L781" t="str">
            <v>WH</v>
          </cell>
        </row>
        <row r="781">
          <cell r="N781">
            <v>125.735992402659</v>
          </cell>
        </row>
        <row r="782">
          <cell r="E782" t="str">
            <v>HGC-Lib-2462016</v>
          </cell>
          <cell r="F782" t="str">
            <v>B65-Liver-dUTP</v>
          </cell>
          <cell r="G782">
            <v>6</v>
          </cell>
          <cell r="H782" t="str">
            <v>mRNA文库</v>
          </cell>
          <cell r="I782" t="str">
            <v>WH</v>
          </cell>
          <cell r="J782">
            <v>6.94</v>
          </cell>
          <cell r="K782">
            <v>397</v>
          </cell>
          <cell r="L782" t="str">
            <v>GZQ</v>
          </cell>
        </row>
        <row r="782">
          <cell r="N782">
            <v>26.8940127882193</v>
          </cell>
        </row>
        <row r="783">
          <cell r="E783" t="str">
            <v>HGC-Lib-2462017</v>
          </cell>
          <cell r="F783" t="str">
            <v>B66-Liver-dUTP</v>
          </cell>
          <cell r="G783">
            <v>6</v>
          </cell>
          <cell r="H783" t="str">
            <v>mRNA文库</v>
          </cell>
          <cell r="I783" t="str">
            <v>WH</v>
          </cell>
          <cell r="J783">
            <v>6.7</v>
          </cell>
          <cell r="K783">
            <v>395</v>
          </cell>
          <cell r="L783" t="str">
            <v>GZQ</v>
          </cell>
        </row>
        <row r="783">
          <cell r="N783">
            <v>26.095423563778</v>
          </cell>
        </row>
        <row r="784">
          <cell r="E784" t="str">
            <v>HGC-Lib-2462018</v>
          </cell>
          <cell r="F784" t="str">
            <v>EM1551-Liver-dUTP</v>
          </cell>
          <cell r="G784">
            <v>6</v>
          </cell>
          <cell r="H784" t="str">
            <v>mRNA文库</v>
          </cell>
          <cell r="I784" t="str">
            <v>WH</v>
          </cell>
          <cell r="J784">
            <v>5.4</v>
          </cell>
          <cell r="K784">
            <v>408</v>
          </cell>
          <cell r="L784" t="str">
            <v>GZQ</v>
          </cell>
        </row>
        <row r="784">
          <cell r="N784">
            <v>20.3619909502262</v>
          </cell>
        </row>
        <row r="785">
          <cell r="E785" t="str">
            <v>HGC-Lib-2462019</v>
          </cell>
          <cell r="F785" t="str">
            <v>EM1552-Liver-dUTP</v>
          </cell>
          <cell r="G785">
            <v>6</v>
          </cell>
          <cell r="H785" t="str">
            <v>mRNA文库</v>
          </cell>
          <cell r="I785" t="str">
            <v>WH</v>
          </cell>
          <cell r="J785">
            <v>6.62</v>
          </cell>
          <cell r="K785">
            <v>403</v>
          </cell>
          <cell r="L785" t="str">
            <v>GZQ</v>
          </cell>
        </row>
        <row r="785">
          <cell r="N785">
            <v>25.271998472991</v>
          </cell>
        </row>
        <row r="786">
          <cell r="E786" t="str">
            <v>HGC-Lib-2462020</v>
          </cell>
          <cell r="F786" t="str">
            <v>EM1553-Liver-dUTP</v>
          </cell>
          <cell r="G786">
            <v>6</v>
          </cell>
          <cell r="H786" t="str">
            <v>mRNA文库</v>
          </cell>
          <cell r="I786" t="str">
            <v>WH</v>
          </cell>
          <cell r="J786">
            <v>10.5</v>
          </cell>
          <cell r="K786">
            <v>382</v>
          </cell>
          <cell r="L786" t="str">
            <v>GZQ</v>
          </cell>
        </row>
        <row r="786">
          <cell r="N786">
            <v>42.2875553765606</v>
          </cell>
        </row>
        <row r="787">
          <cell r="E787" t="str">
            <v>HGC-Lib-2462021</v>
          </cell>
          <cell r="F787" t="str">
            <v>EM1554-Liver-dUTP</v>
          </cell>
          <cell r="G787">
            <v>6</v>
          </cell>
          <cell r="H787" t="str">
            <v>mRNA文库</v>
          </cell>
          <cell r="I787" t="str">
            <v>WH</v>
          </cell>
          <cell r="J787">
            <v>9.96</v>
          </cell>
          <cell r="K787">
            <v>333</v>
          </cell>
          <cell r="L787" t="str">
            <v>GZQ</v>
          </cell>
        </row>
        <row r="787">
          <cell r="N787">
            <v>46.015246015246</v>
          </cell>
        </row>
        <row r="788">
          <cell r="E788" t="str">
            <v>HGC-Lib-2462022</v>
          </cell>
          <cell r="F788" t="str">
            <v>EM1555-Liver-dUTP</v>
          </cell>
          <cell r="G788">
            <v>6</v>
          </cell>
          <cell r="H788" t="str">
            <v>mRNA文库</v>
          </cell>
          <cell r="I788" t="str">
            <v>WH</v>
          </cell>
          <cell r="J788">
            <v>10.2</v>
          </cell>
          <cell r="K788">
            <v>308</v>
          </cell>
          <cell r="L788" t="str">
            <v>GZQ</v>
          </cell>
        </row>
        <row r="788">
          <cell r="N788">
            <v>50.9490509490509</v>
          </cell>
        </row>
        <row r="789">
          <cell r="E789" t="str">
            <v>HGC-Lib-2462023</v>
          </cell>
          <cell r="F789" t="str">
            <v>EM1556-Liver-dUTP</v>
          </cell>
          <cell r="G789">
            <v>6</v>
          </cell>
          <cell r="H789" t="str">
            <v>mRNA文库</v>
          </cell>
          <cell r="I789" t="str">
            <v>WH</v>
          </cell>
          <cell r="J789">
            <v>14.6</v>
          </cell>
          <cell r="K789">
            <v>319</v>
          </cell>
          <cell r="L789" t="str">
            <v>GZQ</v>
          </cell>
        </row>
        <row r="789">
          <cell r="N789">
            <v>70.4123462744152</v>
          </cell>
        </row>
        <row r="790">
          <cell r="E790" t="str">
            <v>HGC-Lib-2462024</v>
          </cell>
          <cell r="F790" t="str">
            <v>W0Y</v>
          </cell>
          <cell r="G790">
            <v>9</v>
          </cell>
          <cell r="H790" t="str">
            <v>cut&amp;tag文库</v>
          </cell>
          <cell r="I790" t="str">
            <v>WH</v>
          </cell>
          <cell r="J790">
            <v>36.9</v>
          </cell>
          <cell r="K790">
            <v>453</v>
          </cell>
          <cell r="L790" t="str">
            <v>WH</v>
          </cell>
        </row>
        <row r="790">
          <cell r="N790">
            <v>125.318390219052</v>
          </cell>
        </row>
        <row r="791">
          <cell r="E791" t="str">
            <v>HGC-Lib-2462025</v>
          </cell>
          <cell r="F791" t="str">
            <v>W3Y</v>
          </cell>
          <cell r="G791">
            <v>9</v>
          </cell>
          <cell r="H791" t="str">
            <v>cut&amp;tag文库</v>
          </cell>
          <cell r="I791" t="str">
            <v>WH</v>
          </cell>
          <cell r="J791">
            <v>100</v>
          </cell>
          <cell r="K791">
            <v>441</v>
          </cell>
          <cell r="L791" t="str">
            <v>WH</v>
          </cell>
        </row>
        <row r="791">
          <cell r="N791">
            <v>348.857491714635</v>
          </cell>
        </row>
        <row r="792">
          <cell r="E792" t="str">
            <v>HGC-Lib-2462026</v>
          </cell>
          <cell r="F792" t="str">
            <v>W3H</v>
          </cell>
          <cell r="G792">
            <v>9</v>
          </cell>
          <cell r="H792" t="str">
            <v>cut&amp;tag文库</v>
          </cell>
          <cell r="I792" t="str">
            <v>WH</v>
          </cell>
          <cell r="J792">
            <v>55</v>
          </cell>
          <cell r="K792">
            <v>527</v>
          </cell>
          <cell r="L792" t="str">
            <v>WH</v>
          </cell>
        </row>
        <row r="792">
          <cell r="N792">
            <v>160.560502116479</v>
          </cell>
        </row>
        <row r="793">
          <cell r="E793" t="str">
            <v>HGC-Lib-2462027</v>
          </cell>
          <cell r="F793" t="str">
            <v>K0Y</v>
          </cell>
          <cell r="G793">
            <v>9</v>
          </cell>
          <cell r="H793" t="str">
            <v>cut&amp;tag文库</v>
          </cell>
          <cell r="I793" t="str">
            <v>WH</v>
          </cell>
          <cell r="J793">
            <v>65.6</v>
          </cell>
          <cell r="K793">
            <v>457</v>
          </cell>
          <cell r="L793" t="str">
            <v>WH</v>
          </cell>
        </row>
        <row r="793">
          <cell r="N793">
            <v>220.838242720081</v>
          </cell>
        </row>
        <row r="794">
          <cell r="E794" t="str">
            <v>HGC-Lib-2462028</v>
          </cell>
          <cell r="F794" t="str">
            <v>K3Y</v>
          </cell>
          <cell r="G794">
            <v>9</v>
          </cell>
          <cell r="H794" t="str">
            <v>cut&amp;tag文库</v>
          </cell>
          <cell r="I794" t="str">
            <v>WH</v>
          </cell>
          <cell r="J794">
            <v>56.2</v>
          </cell>
          <cell r="K794">
            <v>404</v>
          </cell>
          <cell r="L794" t="str">
            <v>WH</v>
          </cell>
        </row>
        <row r="794">
          <cell r="N794">
            <v>214.013709063214</v>
          </cell>
        </row>
        <row r="795">
          <cell r="E795" t="str">
            <v>HGC-POOL-2462029</v>
          </cell>
          <cell r="F795" t="str">
            <v>RS</v>
          </cell>
          <cell r="G795">
            <v>30</v>
          </cell>
          <cell r="H795" t="str">
            <v>mRNA文库</v>
          </cell>
          <cell r="I795" t="str">
            <v>WH</v>
          </cell>
          <cell r="J795">
            <v>3.1</v>
          </cell>
          <cell r="K795">
            <v>341</v>
          </cell>
          <cell r="L795" t="str">
            <v>GZQ</v>
          </cell>
        </row>
        <row r="795">
          <cell r="N795">
            <v>13.986013986014</v>
          </cell>
        </row>
        <row r="796">
          <cell r="E796" t="str">
            <v>HGC-POOL-2462030</v>
          </cell>
          <cell r="F796" t="str">
            <v>YUZH</v>
          </cell>
          <cell r="G796">
            <v>22</v>
          </cell>
          <cell r="H796" t="str">
            <v>mRNA文库</v>
          </cell>
          <cell r="I796" t="str">
            <v>WH</v>
          </cell>
          <cell r="J796">
            <v>4.84</v>
          </cell>
          <cell r="K796">
            <v>503</v>
          </cell>
          <cell r="L796" t="str">
            <v>GZQ</v>
          </cell>
        </row>
        <row r="796">
          <cell r="N796">
            <v>14.8034867716776</v>
          </cell>
        </row>
        <row r="797">
          <cell r="E797" t="str">
            <v>HGC-Lib-2462031</v>
          </cell>
          <cell r="F797" t="str">
            <v>DW7-1</v>
          </cell>
          <cell r="G797">
            <v>10</v>
          </cell>
          <cell r="H797" t="str">
            <v>ATAC-Seq文库</v>
          </cell>
          <cell r="I797" t="str">
            <v>WH</v>
          </cell>
          <cell r="J797">
            <v>32</v>
          </cell>
          <cell r="K797">
            <v>311</v>
          </cell>
          <cell r="L797" t="str">
            <v>GZQ</v>
          </cell>
        </row>
        <row r="797">
          <cell r="N797">
            <v>158.298293346525</v>
          </cell>
        </row>
        <row r="798">
          <cell r="E798" t="str">
            <v>HGC-Lib-2462032</v>
          </cell>
          <cell r="F798" t="str">
            <v>DW7-2</v>
          </cell>
          <cell r="G798">
            <v>10</v>
          </cell>
          <cell r="H798" t="str">
            <v>ATAC-Seq文库</v>
          </cell>
          <cell r="I798" t="str">
            <v>WH</v>
          </cell>
          <cell r="J798">
            <v>5.64</v>
          </cell>
          <cell r="K798">
            <v>353</v>
          </cell>
          <cell r="L798" t="str">
            <v>GZQ</v>
          </cell>
        </row>
        <row r="798">
          <cell r="N798">
            <v>24.5805186315101</v>
          </cell>
        </row>
        <row r="799">
          <cell r="E799" t="str">
            <v>HGC-Lib-2462033</v>
          </cell>
          <cell r="F799" t="str">
            <v>DW7-3</v>
          </cell>
          <cell r="G799">
            <v>10</v>
          </cell>
          <cell r="H799" t="str">
            <v>ATAC-Seq文库</v>
          </cell>
          <cell r="I799" t="str">
            <v>WH</v>
          </cell>
          <cell r="J799">
            <v>6.14</v>
          </cell>
          <cell r="K799">
            <v>390</v>
          </cell>
          <cell r="L799" t="str">
            <v>GZQ</v>
          </cell>
        </row>
        <row r="799">
          <cell r="N799">
            <v>24.2209072978304</v>
          </cell>
        </row>
        <row r="800">
          <cell r="E800" t="str">
            <v>HGC-Lib-2462034</v>
          </cell>
          <cell r="F800" t="str">
            <v>DW7-4</v>
          </cell>
          <cell r="G800">
            <v>10</v>
          </cell>
          <cell r="H800" t="str">
            <v>ATAC-Seq文库</v>
          </cell>
          <cell r="I800" t="str">
            <v>WH</v>
          </cell>
          <cell r="J800">
            <v>10.9</v>
          </cell>
          <cell r="K800">
            <v>447</v>
          </cell>
          <cell r="L800" t="str">
            <v>GZQ</v>
          </cell>
        </row>
        <row r="800">
          <cell r="N800">
            <v>37.5150576492858</v>
          </cell>
        </row>
        <row r="801">
          <cell r="E801" t="str">
            <v>HGC-Lib-2462035</v>
          </cell>
          <cell r="F801" t="str">
            <v>DW7-5</v>
          </cell>
          <cell r="G801">
            <v>10</v>
          </cell>
          <cell r="H801" t="str">
            <v>ATAC-Seq文库</v>
          </cell>
          <cell r="I801" t="str">
            <v>WH</v>
          </cell>
          <cell r="J801">
            <v>4.4</v>
          </cell>
          <cell r="K801">
            <v>423</v>
          </cell>
          <cell r="L801" t="str">
            <v>GZQ</v>
          </cell>
        </row>
        <row r="801">
          <cell r="N801">
            <v>16.0029096199309</v>
          </cell>
        </row>
        <row r="802">
          <cell r="E802" t="str">
            <v>HGC-Lib-2462036</v>
          </cell>
          <cell r="F802" t="str">
            <v>ARP1-CON1</v>
          </cell>
          <cell r="G802">
            <v>6</v>
          </cell>
          <cell r="H802" t="str">
            <v>cut&amp;tag文库</v>
          </cell>
          <cell r="I802" t="str">
            <v>WH</v>
          </cell>
          <cell r="J802">
            <v>0.13</v>
          </cell>
          <cell r="K802" t="str">
            <v>/</v>
          </cell>
          <cell r="L802" t="str">
            <v>GZQ</v>
          </cell>
        </row>
        <row r="802">
          <cell r="N802" t="e">
            <v>#VALUE!</v>
          </cell>
        </row>
        <row r="803">
          <cell r="E803" t="str">
            <v>HGC-Lib-2462037</v>
          </cell>
          <cell r="F803" t="str">
            <v>ARP1-CON2</v>
          </cell>
          <cell r="G803">
            <v>6</v>
          </cell>
          <cell r="H803" t="str">
            <v>cut&amp;tag文库</v>
          </cell>
          <cell r="I803" t="str">
            <v>WH</v>
          </cell>
          <cell r="J803">
            <v>0.158</v>
          </cell>
          <cell r="K803" t="str">
            <v>/</v>
          </cell>
          <cell r="L803" t="str">
            <v>GZQ</v>
          </cell>
        </row>
        <row r="803">
          <cell r="N803" t="e">
            <v>#VALUE!</v>
          </cell>
        </row>
        <row r="804">
          <cell r="E804" t="str">
            <v>HGC-Lib-2462038</v>
          </cell>
          <cell r="F804" t="str">
            <v>ARP1-#2-1</v>
          </cell>
          <cell r="G804">
            <v>6</v>
          </cell>
          <cell r="H804" t="str">
            <v>cut&amp;tag文库</v>
          </cell>
          <cell r="I804" t="str">
            <v>WH</v>
          </cell>
          <cell r="J804">
            <v>0.218</v>
          </cell>
          <cell r="K804" t="str">
            <v>/</v>
          </cell>
          <cell r="L804" t="str">
            <v>GZQ</v>
          </cell>
        </row>
        <row r="804">
          <cell r="N804" t="e">
            <v>#VALUE!</v>
          </cell>
        </row>
        <row r="805">
          <cell r="E805" t="str">
            <v>HGC-Lib-2462039</v>
          </cell>
          <cell r="F805" t="str">
            <v>ARP1-#2-2</v>
          </cell>
          <cell r="G805">
            <v>6</v>
          </cell>
          <cell r="H805" t="str">
            <v>cut&amp;tag文库</v>
          </cell>
          <cell r="I805" t="str">
            <v>WH</v>
          </cell>
          <cell r="J805">
            <v>0.35</v>
          </cell>
          <cell r="K805" t="str">
            <v>/</v>
          </cell>
          <cell r="L805" t="str">
            <v>GZQ</v>
          </cell>
        </row>
        <row r="805">
          <cell r="N805" t="e">
            <v>#VALUE!</v>
          </cell>
        </row>
        <row r="806">
          <cell r="E806" t="str">
            <v>HGC-Lib-2462040</v>
          </cell>
          <cell r="F806" t="str">
            <v>ARP1-#4-1</v>
          </cell>
          <cell r="G806">
            <v>6</v>
          </cell>
          <cell r="H806" t="str">
            <v>cut&amp;tag文库</v>
          </cell>
          <cell r="I806" t="str">
            <v>WH</v>
          </cell>
          <cell r="J806">
            <v>0.222</v>
          </cell>
          <cell r="K806" t="str">
            <v>/</v>
          </cell>
          <cell r="L806" t="str">
            <v>GZQ</v>
          </cell>
        </row>
        <row r="806">
          <cell r="N806" t="e">
            <v>#VALUE!</v>
          </cell>
        </row>
        <row r="807">
          <cell r="E807" t="str">
            <v>HGC-Lib-2462041</v>
          </cell>
          <cell r="F807" t="str">
            <v>ARP1-#4-2</v>
          </cell>
          <cell r="G807">
            <v>6</v>
          </cell>
          <cell r="H807" t="str">
            <v>cut&amp;tag文库</v>
          </cell>
          <cell r="I807" t="str">
            <v>WH</v>
          </cell>
          <cell r="J807">
            <v>0.188</v>
          </cell>
          <cell r="K807" t="str">
            <v>/</v>
          </cell>
          <cell r="L807" t="str">
            <v>GZQ</v>
          </cell>
        </row>
        <row r="807">
          <cell r="N807" t="e">
            <v>#VALUE!</v>
          </cell>
        </row>
        <row r="808">
          <cell r="E808" t="str">
            <v>HGC-Lib-2462090</v>
          </cell>
          <cell r="F808" t="str">
            <v>T820-1</v>
          </cell>
          <cell r="G808">
            <v>6</v>
          </cell>
          <cell r="H808" t="str">
            <v>mRNA文库</v>
          </cell>
          <cell r="I808" t="str">
            <v>WH</v>
          </cell>
          <cell r="J808">
            <v>45.4</v>
          </cell>
        </row>
        <row r="808">
          <cell r="N808" t="e">
            <v>#DIV/0!</v>
          </cell>
        </row>
        <row r="809">
          <cell r="E809" t="str">
            <v>HGC-Lib-2462091</v>
          </cell>
          <cell r="F809" t="str">
            <v>B-G-1</v>
          </cell>
          <cell r="G809">
            <v>2</v>
          </cell>
          <cell r="H809" t="str">
            <v>mRNA文库</v>
          </cell>
          <cell r="I809" t="str">
            <v>WH</v>
          </cell>
          <cell r="J809">
            <v>4.86</v>
          </cell>
          <cell r="K809">
            <v>281</v>
          </cell>
          <cell r="L809" t="str">
            <v>WH</v>
          </cell>
        </row>
        <row r="809">
          <cell r="N809">
            <v>26.6082671776622</v>
          </cell>
        </row>
        <row r="810">
          <cell r="E810" t="str">
            <v>HGC-Lib-2462092</v>
          </cell>
          <cell r="F810" t="str">
            <v>B-SRG-2</v>
          </cell>
          <cell r="G810">
            <v>2</v>
          </cell>
          <cell r="H810" t="str">
            <v>mRNA文库</v>
          </cell>
          <cell r="I810" t="str">
            <v>WH</v>
          </cell>
          <cell r="J810">
            <v>13</v>
          </cell>
          <cell r="K810">
            <v>297</v>
          </cell>
          <cell r="L810" t="str">
            <v>WH</v>
          </cell>
        </row>
        <row r="810">
          <cell r="N810">
            <v>67.3400673400673</v>
          </cell>
        </row>
        <row r="811">
          <cell r="E811" t="str">
            <v>HGC-Lib-2462093</v>
          </cell>
          <cell r="F811" t="str">
            <v>HepG21</v>
          </cell>
          <cell r="G811">
            <v>5</v>
          </cell>
          <cell r="H811" t="str">
            <v>HI-C文库</v>
          </cell>
          <cell r="I811" t="str">
            <v>WH</v>
          </cell>
          <cell r="J811">
            <v>9.66</v>
          </cell>
          <cell r="K811">
            <v>391</v>
          </cell>
          <cell r="L811" t="str">
            <v>GZQ</v>
          </cell>
        </row>
        <row r="811">
          <cell r="N811">
            <v>38.0090497737557</v>
          </cell>
        </row>
        <row r="812">
          <cell r="E812" t="str">
            <v>HGC-Lib-2462094</v>
          </cell>
          <cell r="F812" t="str">
            <v>HepG22</v>
          </cell>
          <cell r="G812">
            <v>5</v>
          </cell>
          <cell r="H812" t="str">
            <v>HI-C文库</v>
          </cell>
          <cell r="I812" t="str">
            <v>WH</v>
          </cell>
          <cell r="J812">
            <v>8.68</v>
          </cell>
          <cell r="K812">
            <v>388</v>
          </cell>
          <cell r="L812" t="str">
            <v>GZQ</v>
          </cell>
        </row>
        <row r="812">
          <cell r="N812">
            <v>34.4171292624901</v>
          </cell>
        </row>
        <row r="813">
          <cell r="E813" t="str">
            <v>HGC-Lib-2462095</v>
          </cell>
          <cell r="F813" t="str">
            <v>HepG2-shnc1</v>
          </cell>
          <cell r="G813">
            <v>5</v>
          </cell>
          <cell r="H813" t="str">
            <v>HI-C文库</v>
          </cell>
          <cell r="I813" t="str">
            <v>WH</v>
          </cell>
          <cell r="J813">
            <v>7.2</v>
          </cell>
          <cell r="K813">
            <v>364</v>
          </cell>
          <cell r="L813" t="str">
            <v>GZQ</v>
          </cell>
        </row>
        <row r="813">
          <cell r="N813">
            <v>30.4311073541843</v>
          </cell>
        </row>
        <row r="814">
          <cell r="E814" t="str">
            <v>HGC-Lib-2462096</v>
          </cell>
          <cell r="F814" t="str">
            <v>HepG2-shnc2</v>
          </cell>
          <cell r="G814">
            <v>5</v>
          </cell>
          <cell r="H814" t="str">
            <v>HI-C文库</v>
          </cell>
          <cell r="I814" t="str">
            <v>WH</v>
          </cell>
          <cell r="J814">
            <v>6.5</v>
          </cell>
          <cell r="K814">
            <v>355</v>
          </cell>
          <cell r="L814" t="str">
            <v>GZQ</v>
          </cell>
        </row>
        <row r="814">
          <cell r="N814">
            <v>28.169014084507</v>
          </cell>
        </row>
        <row r="815">
          <cell r="E815" t="str">
            <v>HGC-Lib-2462523</v>
          </cell>
          <cell r="F815" t="str">
            <v>0805X1</v>
          </cell>
          <cell r="G815">
            <v>1000</v>
          </cell>
        </row>
        <row r="815">
          <cell r="I815" t="str">
            <v>HZK</v>
          </cell>
          <cell r="J815">
            <v>12.9</v>
          </cell>
          <cell r="K815">
            <v>441</v>
          </cell>
          <cell r="L815" t="str">
            <v>HZK</v>
          </cell>
        </row>
        <row r="815">
          <cell r="N815">
            <v>45.0026164311879</v>
          </cell>
        </row>
        <row r="816">
          <cell r="E816" t="str">
            <v>HGC-Lib-2462524</v>
          </cell>
          <cell r="F816" t="str">
            <v>0805X2</v>
          </cell>
          <cell r="G816">
            <v>1000</v>
          </cell>
        </row>
        <row r="816">
          <cell r="I816" t="str">
            <v>HZK</v>
          </cell>
          <cell r="J816">
            <v>6.1</v>
          </cell>
          <cell r="K816">
            <v>466</v>
          </cell>
          <cell r="L816" t="str">
            <v>HZK</v>
          </cell>
        </row>
        <row r="816">
          <cell r="N816">
            <v>20.1386596236382</v>
          </cell>
        </row>
        <row r="817">
          <cell r="E817" t="str">
            <v>HGC-Lib-2462100</v>
          </cell>
          <cell r="F817" t="str">
            <v>C200</v>
          </cell>
          <cell r="G817">
            <v>6</v>
          </cell>
          <cell r="H817" t="str">
            <v>mRNA文库</v>
          </cell>
          <cell r="I817" t="str">
            <v>ZZ</v>
          </cell>
          <cell r="J817">
            <v>9.08</v>
          </cell>
          <cell r="K817">
            <v>398</v>
          </cell>
          <cell r="L817" t="str">
            <v>XCL</v>
          </cell>
        </row>
        <row r="817">
          <cell r="N817">
            <v>35.0985697719366</v>
          </cell>
        </row>
        <row r="818">
          <cell r="E818" t="str">
            <v>HGC-Lib-2462101</v>
          </cell>
          <cell r="F818" t="str">
            <v>C0.5-1</v>
          </cell>
          <cell r="G818">
            <v>6</v>
          </cell>
          <cell r="H818" t="str">
            <v>mRNA文库</v>
          </cell>
          <cell r="I818" t="str">
            <v>ZZ</v>
          </cell>
          <cell r="J818">
            <v>5.04</v>
          </cell>
          <cell r="K818">
            <v>404</v>
          </cell>
          <cell r="L818" t="str">
            <v>XCL</v>
          </cell>
        </row>
        <row r="818">
          <cell r="N818">
            <v>19.1926884996192</v>
          </cell>
        </row>
        <row r="819">
          <cell r="E819" t="str">
            <v>HGC-Lib-2462102</v>
          </cell>
          <cell r="F819" t="str">
            <v>C0.5-2</v>
          </cell>
          <cell r="G819">
            <v>6</v>
          </cell>
          <cell r="H819" t="str">
            <v>mRNA文库</v>
          </cell>
          <cell r="I819" t="str">
            <v>ZZ</v>
          </cell>
          <cell r="J819">
            <v>0.39</v>
          </cell>
          <cell r="K819" t="str">
            <v>/</v>
          </cell>
          <cell r="L819" t="str">
            <v>XCL</v>
          </cell>
        </row>
        <row r="819">
          <cell r="N819" t="e">
            <v>#VALUE!</v>
          </cell>
        </row>
        <row r="820">
          <cell r="E820" t="str">
            <v>HGC-Lib-2462103</v>
          </cell>
          <cell r="F820" t="str">
            <v>C0.5-3</v>
          </cell>
          <cell r="G820">
            <v>6</v>
          </cell>
          <cell r="H820" t="str">
            <v>mRNA文库</v>
          </cell>
          <cell r="I820" t="str">
            <v>ZZ</v>
          </cell>
          <cell r="J820">
            <v>4.2</v>
          </cell>
          <cell r="K820">
            <v>373</v>
          </cell>
          <cell r="L820" t="str">
            <v>XCL</v>
          </cell>
        </row>
        <row r="820">
          <cell r="N820">
            <v>17.3231594143122</v>
          </cell>
        </row>
        <row r="821">
          <cell r="E821" t="str">
            <v>HGC-Lib-2462104</v>
          </cell>
          <cell r="F821" t="str">
            <v>C20-1</v>
          </cell>
          <cell r="G821">
            <v>6</v>
          </cell>
          <cell r="H821" t="str">
            <v>mRNA文库</v>
          </cell>
          <cell r="I821" t="str">
            <v>ZZ</v>
          </cell>
          <cell r="J821">
            <v>1.32</v>
          </cell>
          <cell r="K821">
            <v>392</v>
          </cell>
          <cell r="L821" t="str">
            <v>XCL</v>
          </cell>
        </row>
        <row r="821">
          <cell r="N821">
            <v>5.18053375196232</v>
          </cell>
        </row>
        <row r="822">
          <cell r="E822" t="str">
            <v>HGC-Lib-2462105</v>
          </cell>
          <cell r="F822" t="str">
            <v>C20-2</v>
          </cell>
          <cell r="G822">
            <v>6</v>
          </cell>
          <cell r="H822" t="str">
            <v>mRNA文库</v>
          </cell>
          <cell r="I822" t="str">
            <v>ZZ</v>
          </cell>
          <cell r="J822">
            <v>2.88</v>
          </cell>
          <cell r="K822">
            <v>407</v>
          </cell>
          <cell r="L822" t="str">
            <v>XCL</v>
          </cell>
        </row>
        <row r="822">
          <cell r="N822">
            <v>10.8864108864109</v>
          </cell>
        </row>
        <row r="823">
          <cell r="E823" t="str">
            <v>HGC-Lib-2462106</v>
          </cell>
          <cell r="F823" t="str">
            <v>C20-3</v>
          </cell>
          <cell r="G823">
            <v>6</v>
          </cell>
          <cell r="H823" t="str">
            <v>mRNA文库</v>
          </cell>
          <cell r="I823" t="str">
            <v>ZZ</v>
          </cell>
          <cell r="J823">
            <v>1.81</v>
          </cell>
          <cell r="K823">
            <v>386</v>
          </cell>
          <cell r="L823" t="str">
            <v>XCL</v>
          </cell>
        </row>
        <row r="823">
          <cell r="N823">
            <v>7.21402949382224</v>
          </cell>
        </row>
        <row r="824">
          <cell r="E824" t="str">
            <v>HGC-Lib-2462107</v>
          </cell>
          <cell r="F824" t="str">
            <v>X50-1</v>
          </cell>
          <cell r="G824">
            <v>6</v>
          </cell>
          <cell r="H824" t="str">
            <v>mRNA文库</v>
          </cell>
          <cell r="I824" t="str">
            <v>ZZ</v>
          </cell>
          <cell r="J824">
            <v>1.52</v>
          </cell>
          <cell r="K824">
            <v>381</v>
          </cell>
          <cell r="L824" t="str">
            <v>XCL</v>
          </cell>
        </row>
        <row r="824">
          <cell r="N824">
            <v>6.1376943266707</v>
          </cell>
        </row>
        <row r="825">
          <cell r="E825" t="str">
            <v>HGC-Lib-2462108</v>
          </cell>
          <cell r="F825" t="str">
            <v>X50-2</v>
          </cell>
          <cell r="G825">
            <v>6</v>
          </cell>
          <cell r="H825" t="str">
            <v>mRNA文库</v>
          </cell>
          <cell r="I825" t="str">
            <v>ZZ</v>
          </cell>
          <cell r="J825">
            <v>1.39</v>
          </cell>
          <cell r="K825">
            <v>391</v>
          </cell>
          <cell r="L825" t="str">
            <v>XCL</v>
          </cell>
        </row>
        <row r="825">
          <cell r="N825">
            <v>5.46921109580956</v>
          </cell>
        </row>
        <row r="826">
          <cell r="E826" t="str">
            <v>HGC-Lib-2462109</v>
          </cell>
          <cell r="F826" t="str">
            <v>X50-3</v>
          </cell>
          <cell r="G826">
            <v>6</v>
          </cell>
          <cell r="H826" t="str">
            <v>mRNA文库</v>
          </cell>
          <cell r="I826" t="str">
            <v>ZZ</v>
          </cell>
          <cell r="J826">
            <v>4.76</v>
          </cell>
          <cell r="K826">
            <v>388</v>
          </cell>
          <cell r="L826" t="str">
            <v>XCL</v>
          </cell>
        </row>
        <row r="826">
          <cell r="N826">
            <v>18.8739095955591</v>
          </cell>
        </row>
        <row r="827">
          <cell r="E827" t="str">
            <v>HGC-Lib-2462110</v>
          </cell>
          <cell r="F827" t="str">
            <v>X50-4</v>
          </cell>
          <cell r="G827">
            <v>6</v>
          </cell>
          <cell r="H827" t="str">
            <v>mRNA文库</v>
          </cell>
          <cell r="I827" t="str">
            <v>ZZ</v>
          </cell>
          <cell r="J827">
            <v>0.232</v>
          </cell>
          <cell r="K827">
            <v>729</v>
          </cell>
          <cell r="L827" t="str">
            <v>XCL</v>
          </cell>
        </row>
        <row r="827">
          <cell r="N827">
            <v>0.489606415532341</v>
          </cell>
        </row>
        <row r="828">
          <cell r="E828" t="str">
            <v>HGC-Lib-2462111</v>
          </cell>
          <cell r="F828" t="str">
            <v>X50-5</v>
          </cell>
          <cell r="G828">
            <v>6</v>
          </cell>
          <cell r="H828" t="str">
            <v>mRNA文库</v>
          </cell>
          <cell r="I828" t="str">
            <v>ZZ</v>
          </cell>
          <cell r="J828">
            <v>3.42</v>
          </cell>
          <cell r="K828">
            <v>382</v>
          </cell>
          <cell r="L828" t="str">
            <v>XCL</v>
          </cell>
        </row>
        <row r="828">
          <cell r="N828">
            <v>13.7736608940797</v>
          </cell>
        </row>
        <row r="829">
          <cell r="E829" t="str">
            <v>HGC-Lib-2462112</v>
          </cell>
          <cell r="F829" t="str">
            <v>X50-6</v>
          </cell>
          <cell r="G829">
            <v>6</v>
          </cell>
          <cell r="H829" t="str">
            <v>mRNA文库</v>
          </cell>
          <cell r="I829" t="str">
            <v>ZZ</v>
          </cell>
          <cell r="J829">
            <v>4.42</v>
          </cell>
          <cell r="K829">
            <v>431</v>
          </cell>
          <cell r="L829" t="str">
            <v>XCL</v>
          </cell>
        </row>
        <row r="829">
          <cell r="N829">
            <v>15.7772621809745</v>
          </cell>
        </row>
        <row r="830">
          <cell r="E830" t="str">
            <v>HGC-Lib-2462113</v>
          </cell>
          <cell r="F830" t="str">
            <v>X2K-1</v>
          </cell>
          <cell r="G830">
            <v>6</v>
          </cell>
          <cell r="H830" t="str">
            <v>mRNA文库</v>
          </cell>
          <cell r="I830" t="str">
            <v>ZZ</v>
          </cell>
          <cell r="J830">
            <v>4.38</v>
          </cell>
          <cell r="K830">
            <v>356</v>
          </cell>
          <cell r="L830" t="str">
            <v>XCL</v>
          </cell>
        </row>
        <row r="830">
          <cell r="N830">
            <v>18.9282627484875</v>
          </cell>
        </row>
        <row r="831">
          <cell r="E831" t="str">
            <v>HGC-Lib-2462114</v>
          </cell>
          <cell r="F831" t="str">
            <v>X2K-2</v>
          </cell>
          <cell r="G831">
            <v>6</v>
          </cell>
          <cell r="H831" t="str">
            <v>mRNA文库</v>
          </cell>
          <cell r="I831" t="str">
            <v>ZZ</v>
          </cell>
          <cell r="J831">
            <v>5.02</v>
          </cell>
          <cell r="K831">
            <v>390</v>
          </cell>
          <cell r="L831" t="str">
            <v>XCL</v>
          </cell>
        </row>
        <row r="831">
          <cell r="N831">
            <v>19.8027613412229</v>
          </cell>
        </row>
        <row r="832">
          <cell r="E832" t="str">
            <v>HGC-Lib-2462115</v>
          </cell>
          <cell r="F832" t="str">
            <v>X2K-3</v>
          </cell>
          <cell r="G832">
            <v>6</v>
          </cell>
          <cell r="H832" t="str">
            <v>mRNA文库</v>
          </cell>
          <cell r="I832" t="str">
            <v>ZZ</v>
          </cell>
          <cell r="J832">
            <v>4.26</v>
          </cell>
          <cell r="K832">
            <v>419</v>
          </cell>
          <cell r="L832" t="str">
            <v>XCL</v>
          </cell>
        </row>
        <row r="832">
          <cell r="N832">
            <v>15.6416375986782</v>
          </cell>
        </row>
        <row r="833">
          <cell r="E833" t="str">
            <v>HGC-Lib-2462116</v>
          </cell>
          <cell r="F833" t="str">
            <v>19-2R</v>
          </cell>
          <cell r="G833">
            <v>6</v>
          </cell>
          <cell r="H833" t="str">
            <v>mRNA文库</v>
          </cell>
          <cell r="I833" t="str">
            <v>ZZ</v>
          </cell>
          <cell r="J833">
            <v>0.374</v>
          </cell>
          <cell r="K833">
            <v>382</v>
          </cell>
          <cell r="L833" t="str">
            <v>XCL</v>
          </cell>
        </row>
        <row r="833">
          <cell r="N833">
            <v>1.50624244865083</v>
          </cell>
        </row>
        <row r="834">
          <cell r="E834" t="str">
            <v>HGC-Lib-2462117</v>
          </cell>
          <cell r="F834" t="str">
            <v>19-5R</v>
          </cell>
          <cell r="G834">
            <v>6</v>
          </cell>
          <cell r="H834" t="str">
            <v>mRNA文库</v>
          </cell>
          <cell r="I834" t="str">
            <v>ZZ</v>
          </cell>
          <cell r="J834">
            <v>0.508</v>
          </cell>
          <cell r="K834">
            <v>367</v>
          </cell>
          <cell r="L834" t="str">
            <v>XCL</v>
          </cell>
        </row>
        <row r="834">
          <cell r="N834">
            <v>2.12953259274785</v>
          </cell>
        </row>
        <row r="835">
          <cell r="E835" t="str">
            <v>HGC-Lib-2462118</v>
          </cell>
          <cell r="F835" t="str">
            <v>CD2-2R</v>
          </cell>
          <cell r="G835">
            <v>6</v>
          </cell>
          <cell r="H835" t="str">
            <v>mRNA文库</v>
          </cell>
          <cell r="I835" t="str">
            <v>ZZ</v>
          </cell>
          <cell r="J835">
            <v>1.21</v>
          </cell>
          <cell r="K835">
            <v>368</v>
          </cell>
          <cell r="L835" t="str">
            <v>XCL</v>
          </cell>
        </row>
        <row r="835">
          <cell r="N835">
            <v>5.05852842809364</v>
          </cell>
        </row>
        <row r="836">
          <cell r="E836" t="str">
            <v>HGC-Lib-2462119</v>
          </cell>
          <cell r="F836" t="str">
            <v>CD2-5R</v>
          </cell>
          <cell r="G836">
            <v>6</v>
          </cell>
          <cell r="H836" t="str">
            <v>mRNA文库</v>
          </cell>
          <cell r="I836" t="str">
            <v>ZZ</v>
          </cell>
          <cell r="J836">
            <v>2.04</v>
          </cell>
          <cell r="K836">
            <v>368</v>
          </cell>
          <cell r="L836" t="str">
            <v>XCL</v>
          </cell>
        </row>
        <row r="836">
          <cell r="N836">
            <v>8.52842809364549</v>
          </cell>
        </row>
        <row r="837">
          <cell r="E837" t="str">
            <v>HGC-Lib-2462120</v>
          </cell>
          <cell r="F837" t="str">
            <v>LSL-1</v>
          </cell>
          <cell r="G837">
            <v>6</v>
          </cell>
          <cell r="H837" t="str">
            <v>mRNA文库</v>
          </cell>
          <cell r="I837" t="str">
            <v>ZZ</v>
          </cell>
          <cell r="J837">
            <v>47.6</v>
          </cell>
          <cell r="K837">
            <v>423</v>
          </cell>
          <cell r="L837" t="str">
            <v>HZK</v>
          </cell>
        </row>
        <row r="837">
          <cell r="N837">
            <v>173.122385888343</v>
          </cell>
        </row>
        <row r="838">
          <cell r="E838" t="str">
            <v>HGC-Lib-2462121</v>
          </cell>
          <cell r="F838" t="str">
            <v>LSL-2</v>
          </cell>
          <cell r="G838">
            <v>6</v>
          </cell>
          <cell r="H838" t="str">
            <v>mRNA文库</v>
          </cell>
          <cell r="I838" t="str">
            <v>ZZ</v>
          </cell>
          <cell r="J838">
            <v>25.4</v>
          </cell>
          <cell r="K838">
            <v>405</v>
          </cell>
          <cell r="L838" t="str">
            <v>HZK</v>
          </cell>
        </row>
        <row r="838">
          <cell r="N838">
            <v>96.4862298195632</v>
          </cell>
        </row>
        <row r="839">
          <cell r="E839" t="str">
            <v>HGC-Lib-2462122</v>
          </cell>
          <cell r="F839" t="str">
            <v>LYH-1</v>
          </cell>
          <cell r="G839">
            <v>6</v>
          </cell>
          <cell r="H839" t="str">
            <v>mRNA文库</v>
          </cell>
          <cell r="I839" t="str">
            <v>ZZ</v>
          </cell>
          <cell r="J839">
            <v>12.8</v>
          </cell>
          <cell r="K839">
            <v>402</v>
          </cell>
          <cell r="L839" t="str">
            <v>HZK</v>
          </cell>
        </row>
        <row r="839">
          <cell r="N839">
            <v>48.9858400306162</v>
          </cell>
        </row>
        <row r="840">
          <cell r="E840" t="str">
            <v>HGC-Lib-2462123</v>
          </cell>
          <cell r="F840" t="str">
            <v>LYH-2</v>
          </cell>
          <cell r="G840">
            <v>6</v>
          </cell>
          <cell r="H840" t="str">
            <v>mRNA文库</v>
          </cell>
          <cell r="I840" t="str">
            <v>ZZ</v>
          </cell>
          <cell r="J840">
            <v>27</v>
          </cell>
          <cell r="K840">
            <v>439</v>
          </cell>
          <cell r="L840" t="str">
            <v>HZK</v>
          </cell>
        </row>
        <row r="840">
          <cell r="N840">
            <v>94.62064131768</v>
          </cell>
        </row>
        <row r="841">
          <cell r="E841" t="str">
            <v>HGC-Lib-2462124</v>
          </cell>
          <cell r="F841" t="str">
            <v>MY-1</v>
          </cell>
          <cell r="G841">
            <v>6</v>
          </cell>
          <cell r="H841" t="str">
            <v>mRNA文库</v>
          </cell>
          <cell r="I841" t="str">
            <v>ZZ</v>
          </cell>
          <cell r="J841">
            <v>32</v>
          </cell>
          <cell r="K841">
            <v>411</v>
          </cell>
          <cell r="L841" t="str">
            <v>HZK</v>
          </cell>
        </row>
        <row r="841">
          <cell r="N841">
            <v>119.782893505521</v>
          </cell>
        </row>
        <row r="842">
          <cell r="E842" t="str">
            <v>HGC-Lib-2462125</v>
          </cell>
          <cell r="F842" t="str">
            <v>MY-2</v>
          </cell>
          <cell r="G842">
            <v>6</v>
          </cell>
          <cell r="H842" t="str">
            <v>mRNA文库</v>
          </cell>
          <cell r="I842" t="str">
            <v>ZZ</v>
          </cell>
          <cell r="J842">
            <v>51.4</v>
          </cell>
          <cell r="K842">
            <v>391</v>
          </cell>
          <cell r="L842" t="str">
            <v>HZK</v>
          </cell>
        </row>
        <row r="842">
          <cell r="N842">
            <v>202.242770017706</v>
          </cell>
        </row>
        <row r="843">
          <cell r="E843" t="str">
            <v>HGC-Lib-2462126</v>
          </cell>
          <cell r="F843" t="str">
            <v>XJH-1</v>
          </cell>
          <cell r="G843">
            <v>6</v>
          </cell>
          <cell r="H843" t="str">
            <v>mRNA文库</v>
          </cell>
          <cell r="I843" t="str">
            <v>ZZ</v>
          </cell>
          <cell r="J843">
            <v>15.5</v>
          </cell>
          <cell r="K843">
            <v>404</v>
          </cell>
          <cell r="L843" t="str">
            <v>HZK</v>
          </cell>
        </row>
        <row r="843">
          <cell r="N843">
            <v>59.025133282559</v>
          </cell>
        </row>
        <row r="844">
          <cell r="E844" t="str">
            <v>HGC-Lib-2462127</v>
          </cell>
          <cell r="F844" t="str">
            <v>XJH-2</v>
          </cell>
          <cell r="G844">
            <v>6</v>
          </cell>
          <cell r="H844" t="str">
            <v>mRNA文库</v>
          </cell>
          <cell r="I844" t="str">
            <v>ZZ</v>
          </cell>
          <cell r="J844">
            <v>43.4</v>
          </cell>
          <cell r="K844">
            <v>374</v>
          </cell>
          <cell r="L844" t="str">
            <v>HZK</v>
          </cell>
        </row>
        <row r="844">
          <cell r="N844">
            <v>178.527354997943</v>
          </cell>
        </row>
        <row r="845">
          <cell r="E845" t="str">
            <v>HGC-Lib-2462128</v>
          </cell>
          <cell r="F845" t="str">
            <v>LZC-1</v>
          </cell>
          <cell r="G845">
            <v>6</v>
          </cell>
          <cell r="H845" t="str">
            <v>mRNA文库</v>
          </cell>
          <cell r="I845" t="str">
            <v>ZZ</v>
          </cell>
          <cell r="J845">
            <v>57.8</v>
          </cell>
          <cell r="K845">
            <v>435</v>
          </cell>
          <cell r="L845" t="str">
            <v>HZK</v>
          </cell>
        </row>
        <row r="845">
          <cell r="N845">
            <v>204.420866489832</v>
          </cell>
        </row>
        <row r="846">
          <cell r="E846" t="str">
            <v>HGC-Lib-2462129</v>
          </cell>
          <cell r="F846" t="str">
            <v>LZC-2</v>
          </cell>
          <cell r="G846">
            <v>6</v>
          </cell>
          <cell r="H846" t="str">
            <v>mRNA文库</v>
          </cell>
          <cell r="I846" t="str">
            <v>ZZ</v>
          </cell>
          <cell r="J846">
            <v>55.2</v>
          </cell>
          <cell r="K846">
            <v>437</v>
          </cell>
          <cell r="L846" t="str">
            <v>HZK</v>
          </cell>
        </row>
        <row r="846">
          <cell r="N846">
            <v>194.331983805668</v>
          </cell>
        </row>
        <row r="847">
          <cell r="E847" t="str">
            <v>HGC-Lib-2462130</v>
          </cell>
          <cell r="F847" t="str">
            <v>WY-1</v>
          </cell>
          <cell r="G847">
            <v>6</v>
          </cell>
          <cell r="H847" t="str">
            <v>mRNA文库</v>
          </cell>
          <cell r="I847" t="str">
            <v>ZZ</v>
          </cell>
          <cell r="J847">
            <v>56.6</v>
          </cell>
          <cell r="K847">
            <v>466</v>
          </cell>
          <cell r="L847" t="str">
            <v>HZK</v>
          </cell>
        </row>
        <row r="847">
          <cell r="N847">
            <v>186.860349950479</v>
          </cell>
        </row>
        <row r="848">
          <cell r="E848" t="str">
            <v>HGC-Lib-2462131</v>
          </cell>
          <cell r="F848" t="str">
            <v>WY-2</v>
          </cell>
          <cell r="G848">
            <v>6</v>
          </cell>
          <cell r="H848" t="str">
            <v>mRNA文库</v>
          </cell>
          <cell r="I848" t="str">
            <v>ZZ</v>
          </cell>
          <cell r="J848">
            <v>54.6</v>
          </cell>
          <cell r="K848">
            <v>438</v>
          </cell>
          <cell r="L848" t="str">
            <v>HZK</v>
          </cell>
        </row>
        <row r="848">
          <cell r="N848">
            <v>191.780821917808</v>
          </cell>
        </row>
        <row r="849">
          <cell r="E849" t="str">
            <v>HGC-Lib-2462132</v>
          </cell>
          <cell r="F849" t="str">
            <v>YSM-1</v>
          </cell>
          <cell r="G849">
            <v>6</v>
          </cell>
          <cell r="H849" t="str">
            <v>mRNA文库</v>
          </cell>
          <cell r="I849" t="str">
            <v>ZZ</v>
          </cell>
          <cell r="J849">
            <v>16.1</v>
          </cell>
          <cell r="K849">
            <v>414</v>
          </cell>
          <cell r="L849" t="str">
            <v>HZK</v>
          </cell>
        </row>
        <row r="849">
          <cell r="N849">
            <v>59.8290598290598</v>
          </cell>
        </row>
        <row r="850">
          <cell r="E850" t="str">
            <v>HGC-Lib-2462133</v>
          </cell>
          <cell r="F850" t="str">
            <v>YSM-2</v>
          </cell>
          <cell r="G850">
            <v>6</v>
          </cell>
          <cell r="H850" t="str">
            <v>mRNA文库</v>
          </cell>
          <cell r="I850" t="str">
            <v>ZZ</v>
          </cell>
          <cell r="J850">
            <v>33.6</v>
          </cell>
          <cell r="K850">
            <v>443</v>
          </cell>
          <cell r="L850" t="str">
            <v>HZK</v>
          </cell>
        </row>
        <row r="850">
          <cell r="N850">
            <v>116.686924813336</v>
          </cell>
        </row>
        <row r="851">
          <cell r="E851" t="str">
            <v>HGC-Lib-2462134</v>
          </cell>
          <cell r="F851" t="str">
            <v>LHM-1</v>
          </cell>
          <cell r="G851">
            <v>6</v>
          </cell>
          <cell r="H851" t="str">
            <v>mRNA文库</v>
          </cell>
          <cell r="I851" t="str">
            <v>ZZ</v>
          </cell>
          <cell r="J851">
            <v>74.4</v>
          </cell>
          <cell r="K851">
            <v>424</v>
          </cell>
          <cell r="L851" t="str">
            <v>HZK</v>
          </cell>
        </row>
        <row r="851">
          <cell r="N851">
            <v>269.956458635704</v>
          </cell>
        </row>
        <row r="852">
          <cell r="E852" t="str">
            <v>HGC-Lib-2462135</v>
          </cell>
          <cell r="F852" t="str">
            <v>LHM-2</v>
          </cell>
          <cell r="G852">
            <v>6</v>
          </cell>
          <cell r="H852" t="str">
            <v>mRNA文库</v>
          </cell>
          <cell r="I852" t="str">
            <v>ZZ</v>
          </cell>
          <cell r="J852">
            <v>55.8</v>
          </cell>
          <cell r="K852">
            <v>459</v>
          </cell>
          <cell r="L852" t="str">
            <v>HZK</v>
          </cell>
        </row>
        <row r="852">
          <cell r="N852">
            <v>187.028657616893</v>
          </cell>
        </row>
        <row r="853">
          <cell r="E853" t="str">
            <v>HGC-Lib-2462136</v>
          </cell>
          <cell r="F853" t="str">
            <v>XCQ-1</v>
          </cell>
          <cell r="G853">
            <v>6</v>
          </cell>
          <cell r="H853" t="str">
            <v>mRNA文库</v>
          </cell>
          <cell r="I853" t="str">
            <v>ZZ</v>
          </cell>
          <cell r="J853">
            <v>49.4</v>
          </cell>
          <cell r="K853">
            <v>408</v>
          </cell>
          <cell r="L853" t="str">
            <v>HZK</v>
          </cell>
        </row>
        <row r="853">
          <cell r="N853">
            <v>186.274509803922</v>
          </cell>
        </row>
        <row r="854">
          <cell r="E854" t="str">
            <v>HGC-Lib-2462137</v>
          </cell>
          <cell r="F854" t="str">
            <v>XCQ-2</v>
          </cell>
          <cell r="G854">
            <v>6</v>
          </cell>
          <cell r="H854" t="str">
            <v>mRNA文库</v>
          </cell>
          <cell r="I854" t="str">
            <v>ZZ</v>
          </cell>
          <cell r="J854">
            <v>47.2</v>
          </cell>
          <cell r="K854">
            <v>404</v>
          </cell>
          <cell r="L854" t="str">
            <v>HZK</v>
          </cell>
        </row>
        <row r="854">
          <cell r="N854">
            <v>179.74105102818</v>
          </cell>
        </row>
        <row r="855">
          <cell r="E855" t="str">
            <v>HGC-Lib-2462138</v>
          </cell>
          <cell r="F855" t="str">
            <v>MQF-1</v>
          </cell>
          <cell r="G855">
            <v>6</v>
          </cell>
          <cell r="H855" t="str">
            <v>mRNA文库</v>
          </cell>
          <cell r="I855" t="str">
            <v>ZZ</v>
          </cell>
          <cell r="J855">
            <v>60.4</v>
          </cell>
          <cell r="K855">
            <v>421</v>
          </cell>
          <cell r="L855" t="str">
            <v>HZK</v>
          </cell>
        </row>
        <row r="855">
          <cell r="N855">
            <v>220.719897679518</v>
          </cell>
        </row>
        <row r="856">
          <cell r="E856" t="str">
            <v>HGC-Lib-2462139</v>
          </cell>
          <cell r="F856" t="str">
            <v>MQF-2</v>
          </cell>
          <cell r="G856">
            <v>6</v>
          </cell>
          <cell r="H856" t="str">
            <v>mRNA文库</v>
          </cell>
          <cell r="I856" t="str">
            <v>ZZ</v>
          </cell>
          <cell r="J856">
            <v>63.8</v>
          </cell>
          <cell r="K856">
            <v>402</v>
          </cell>
          <cell r="L856" t="str">
            <v>HZK</v>
          </cell>
        </row>
        <row r="856">
          <cell r="N856">
            <v>244.163796402602</v>
          </cell>
        </row>
        <row r="857">
          <cell r="E857" t="str">
            <v>HGC-Lib-2462140</v>
          </cell>
          <cell r="F857" t="str">
            <v>LLF-1</v>
          </cell>
          <cell r="G857">
            <v>6</v>
          </cell>
          <cell r="H857" t="str">
            <v>mRNA文库</v>
          </cell>
          <cell r="I857" t="str">
            <v>ZZ</v>
          </cell>
          <cell r="J857">
            <v>42.4</v>
          </cell>
          <cell r="K857">
            <v>395</v>
          </cell>
          <cell r="L857" t="str">
            <v>HZK</v>
          </cell>
        </row>
        <row r="857">
          <cell r="N857">
            <v>165.141187925998</v>
          </cell>
        </row>
        <row r="858">
          <cell r="E858" t="str">
            <v>HGC-Lib-2462141</v>
          </cell>
          <cell r="F858" t="str">
            <v>LLF-2</v>
          </cell>
          <cell r="G858">
            <v>6</v>
          </cell>
          <cell r="H858" t="str">
            <v>mRNA文库</v>
          </cell>
          <cell r="I858" t="str">
            <v>ZZ</v>
          </cell>
          <cell r="J858">
            <v>16.5</v>
          </cell>
          <cell r="K858">
            <v>430</v>
          </cell>
          <cell r="L858" t="str">
            <v>HZK</v>
          </cell>
        </row>
        <row r="858">
          <cell r="N858">
            <v>59.0339892665474</v>
          </cell>
        </row>
        <row r="859">
          <cell r="E859" t="str">
            <v>HGC-Lib-2462142</v>
          </cell>
          <cell r="F859" t="str">
            <v>DR-1</v>
          </cell>
          <cell r="G859">
            <v>6</v>
          </cell>
          <cell r="H859" t="str">
            <v>mRNA文库</v>
          </cell>
          <cell r="I859" t="str">
            <v>ZZ</v>
          </cell>
          <cell r="J859">
            <v>15.9</v>
          </cell>
          <cell r="K859">
            <v>405</v>
          </cell>
          <cell r="L859" t="str">
            <v>HZK</v>
          </cell>
        </row>
        <row r="859">
          <cell r="N859">
            <v>60.3988603988604</v>
          </cell>
        </row>
        <row r="860">
          <cell r="E860" t="str">
            <v>HGC-Lib-2462143</v>
          </cell>
          <cell r="F860" t="str">
            <v>DR-2</v>
          </cell>
          <cell r="G860">
            <v>6</v>
          </cell>
          <cell r="H860" t="str">
            <v>mRNA文库</v>
          </cell>
          <cell r="I860" t="str">
            <v>ZZ</v>
          </cell>
          <cell r="J860">
            <v>44</v>
          </cell>
          <cell r="K860">
            <v>396</v>
          </cell>
          <cell r="L860" t="str">
            <v>HZK</v>
          </cell>
        </row>
        <row r="860">
          <cell r="N860">
            <v>170.940170940171</v>
          </cell>
        </row>
        <row r="861">
          <cell r="E861" t="str">
            <v>HGC-Lib-2462144</v>
          </cell>
          <cell r="F861" t="str">
            <v>BCX-1</v>
          </cell>
          <cell r="G861">
            <v>6</v>
          </cell>
          <cell r="H861" t="str">
            <v>mRNA文库</v>
          </cell>
          <cell r="I861" t="str">
            <v>ZZ</v>
          </cell>
          <cell r="J861">
            <v>26.8</v>
          </cell>
          <cell r="K861">
            <v>417</v>
          </cell>
          <cell r="L861" t="str">
            <v>HZK</v>
          </cell>
        </row>
        <row r="861">
          <cell r="N861">
            <v>98.8747463567607</v>
          </cell>
        </row>
        <row r="862">
          <cell r="E862" t="str">
            <v>HGC-Lib-2462145</v>
          </cell>
          <cell r="F862" t="str">
            <v>BCX-2</v>
          </cell>
          <cell r="G862">
            <v>6</v>
          </cell>
          <cell r="H862" t="str">
            <v>mRNA文库</v>
          </cell>
          <cell r="I862" t="str">
            <v>ZZ</v>
          </cell>
          <cell r="J862">
            <v>7.88</v>
          </cell>
          <cell r="K862">
            <v>416</v>
          </cell>
          <cell r="L862" t="str">
            <v>XCL</v>
          </cell>
        </row>
        <row r="862">
          <cell r="N862">
            <v>29.1420118343195</v>
          </cell>
        </row>
        <row r="863">
          <cell r="E863" t="str">
            <v>HGC-Lib-2462146</v>
          </cell>
          <cell r="F863" t="str">
            <v>SYQ-1</v>
          </cell>
          <cell r="G863">
            <v>6</v>
          </cell>
          <cell r="H863" t="str">
            <v>mRNA文库</v>
          </cell>
          <cell r="I863" t="str">
            <v>ZZ</v>
          </cell>
          <cell r="J863">
            <v>1.85</v>
          </cell>
          <cell r="K863">
            <v>406</v>
          </cell>
          <cell r="L863" t="str">
            <v>XCL</v>
          </cell>
        </row>
        <row r="863">
          <cell r="N863">
            <v>7.01023114816218</v>
          </cell>
        </row>
        <row r="864">
          <cell r="E864" t="str">
            <v>HGC-Lib-2462147</v>
          </cell>
          <cell r="F864" t="str">
            <v>SYQ-2</v>
          </cell>
          <cell r="G864">
            <v>6</v>
          </cell>
          <cell r="H864" t="str">
            <v>mRNA文库</v>
          </cell>
          <cell r="I864" t="str">
            <v>ZZ</v>
          </cell>
          <cell r="J864">
            <v>4.78</v>
          </cell>
          <cell r="K864">
            <v>394</v>
          </cell>
          <cell r="L864" t="str">
            <v>XCL</v>
          </cell>
        </row>
        <row r="864">
          <cell r="N864">
            <v>18.6645841468176</v>
          </cell>
        </row>
        <row r="865">
          <cell r="E865" t="str">
            <v>HGC-Lib-2462148</v>
          </cell>
          <cell r="F865" t="str">
            <v>YMH-1</v>
          </cell>
          <cell r="G865">
            <v>6</v>
          </cell>
          <cell r="H865" t="str">
            <v>mRNA文库</v>
          </cell>
          <cell r="I865" t="str">
            <v>HZK</v>
          </cell>
          <cell r="J865">
            <v>14.9</v>
          </cell>
          <cell r="K865">
            <v>421</v>
          </cell>
          <cell r="L865" t="str">
            <v>HZK</v>
          </cell>
        </row>
        <row r="865">
          <cell r="N865">
            <v>54.4491138315366</v>
          </cell>
        </row>
        <row r="866">
          <cell r="E866" t="str">
            <v>HGC-Lib-2462149</v>
          </cell>
          <cell r="F866" t="str">
            <v>YMH-2</v>
          </cell>
          <cell r="G866">
            <v>6</v>
          </cell>
          <cell r="H866" t="str">
            <v>mRNA文库</v>
          </cell>
          <cell r="I866" t="str">
            <v>HZK</v>
          </cell>
          <cell r="J866">
            <v>12.7</v>
          </cell>
          <cell r="K866">
            <v>439</v>
          </cell>
          <cell r="L866" t="str">
            <v>HZK</v>
          </cell>
        </row>
        <row r="866">
          <cell r="N866">
            <v>44.5067461012791</v>
          </cell>
        </row>
        <row r="867">
          <cell r="E867" t="str">
            <v>HGC-Lib-2462150</v>
          </cell>
          <cell r="F867" t="str">
            <v>LY-1</v>
          </cell>
          <cell r="G867">
            <v>6</v>
          </cell>
          <cell r="H867" t="str">
            <v>mRNA文库</v>
          </cell>
          <cell r="I867" t="str">
            <v>HZK</v>
          </cell>
          <cell r="J867">
            <v>2.92</v>
          </cell>
          <cell r="K867">
            <v>439</v>
          </cell>
          <cell r="L867" t="str">
            <v>XCL</v>
          </cell>
        </row>
        <row r="867">
          <cell r="N867">
            <v>10.2330471350972</v>
          </cell>
        </row>
        <row r="868">
          <cell r="E868" t="str">
            <v>HGC-Lib-2462151</v>
          </cell>
          <cell r="F868" t="str">
            <v>LY-2</v>
          </cell>
          <cell r="G868">
            <v>6</v>
          </cell>
          <cell r="H868" t="str">
            <v>mRNA文库</v>
          </cell>
          <cell r="I868" t="str">
            <v>HZK</v>
          </cell>
          <cell r="J868">
            <v>13.7</v>
          </cell>
          <cell r="K868">
            <v>422</v>
          </cell>
          <cell r="L868" t="str">
            <v>HZK</v>
          </cell>
        </row>
        <row r="868">
          <cell r="N868">
            <v>49.9453153481589</v>
          </cell>
        </row>
        <row r="869">
          <cell r="E869" t="str">
            <v>HGC-Lib-2462152</v>
          </cell>
          <cell r="F869" t="str">
            <v>XGH-1</v>
          </cell>
          <cell r="G869">
            <v>6</v>
          </cell>
          <cell r="H869" t="str">
            <v>mRNA文库</v>
          </cell>
          <cell r="I869" t="str">
            <v>HZK</v>
          </cell>
          <cell r="J869">
            <v>15.8</v>
          </cell>
          <cell r="K869">
            <v>404</v>
          </cell>
          <cell r="L869" t="str">
            <v>HZK</v>
          </cell>
        </row>
        <row r="869">
          <cell r="N869">
            <v>60.1675552170602</v>
          </cell>
        </row>
        <row r="870">
          <cell r="E870" t="str">
            <v>HGC-Lib-2462153</v>
          </cell>
          <cell r="F870" t="str">
            <v>XGH-2</v>
          </cell>
          <cell r="G870">
            <v>6</v>
          </cell>
          <cell r="H870" t="str">
            <v>mRNA文库</v>
          </cell>
          <cell r="I870" t="str">
            <v>HZK</v>
          </cell>
          <cell r="J870">
            <v>25.4</v>
          </cell>
          <cell r="K870">
            <v>394</v>
          </cell>
          <cell r="L870" t="str">
            <v>HZK</v>
          </cell>
        </row>
        <row r="870">
          <cell r="N870">
            <v>99.1800078094494</v>
          </cell>
        </row>
        <row r="871">
          <cell r="E871" t="str">
            <v>HGC-Lib-2462154</v>
          </cell>
          <cell r="F871" t="str">
            <v>JAC-1</v>
          </cell>
          <cell r="G871">
            <v>6</v>
          </cell>
          <cell r="H871" t="str">
            <v>mRNA文库</v>
          </cell>
          <cell r="I871" t="str">
            <v>HZK</v>
          </cell>
          <cell r="J871">
            <v>30.2</v>
          </cell>
          <cell r="K871">
            <v>405</v>
          </cell>
          <cell r="L871" t="str">
            <v>HZK</v>
          </cell>
        </row>
        <row r="871">
          <cell r="N871">
            <v>114.719848053181</v>
          </cell>
        </row>
        <row r="872">
          <cell r="E872" t="str">
            <v>HGC-Lib-2462155</v>
          </cell>
          <cell r="F872" t="str">
            <v>JAC-2</v>
          </cell>
          <cell r="G872">
            <v>6</v>
          </cell>
          <cell r="H872" t="str">
            <v>mRNA文库</v>
          </cell>
          <cell r="I872" t="str">
            <v>HZK</v>
          </cell>
          <cell r="J872">
            <v>12.2</v>
          </cell>
          <cell r="K872">
            <v>403</v>
          </cell>
          <cell r="L872" t="str">
            <v>HZK</v>
          </cell>
        </row>
        <row r="872">
          <cell r="N872">
            <v>46.57377362092</v>
          </cell>
        </row>
        <row r="873">
          <cell r="E873" t="str">
            <v>HGC-Lib-2462156</v>
          </cell>
          <cell r="F873" t="str">
            <v>YJH-1</v>
          </cell>
          <cell r="G873">
            <v>6</v>
          </cell>
          <cell r="H873" t="str">
            <v>mRNA文库</v>
          </cell>
          <cell r="I873" t="str">
            <v>HZK</v>
          </cell>
          <cell r="J873">
            <v>52.2</v>
          </cell>
          <cell r="K873">
            <v>398</v>
          </cell>
          <cell r="L873" t="str">
            <v>HZK</v>
          </cell>
        </row>
        <row r="873">
          <cell r="N873">
            <v>201.778121376111</v>
          </cell>
        </row>
        <row r="874">
          <cell r="E874" t="str">
            <v>HGC-Lib-2462157</v>
          </cell>
          <cell r="F874" t="str">
            <v>YJH-2</v>
          </cell>
          <cell r="G874">
            <v>6</v>
          </cell>
          <cell r="H874" t="str">
            <v>mRNA文库</v>
          </cell>
          <cell r="I874" t="str">
            <v>HZK</v>
          </cell>
          <cell r="J874">
            <v>29.6</v>
          </cell>
          <cell r="K874">
            <v>413</v>
          </cell>
          <cell r="L874" t="str">
            <v>HZK</v>
          </cell>
        </row>
        <row r="874">
          <cell r="N874">
            <v>110.262618737195</v>
          </cell>
        </row>
        <row r="875">
          <cell r="E875" t="str">
            <v>HGC-Lib-2462158</v>
          </cell>
          <cell r="F875" t="str">
            <v>LQZ-1</v>
          </cell>
          <cell r="G875">
            <v>6</v>
          </cell>
          <cell r="H875" t="str">
            <v>mRNA文库</v>
          </cell>
          <cell r="I875" t="str">
            <v>HZK</v>
          </cell>
          <cell r="J875">
            <v>38.8</v>
          </cell>
          <cell r="K875">
            <v>396</v>
          </cell>
          <cell r="L875" t="str">
            <v>HZK</v>
          </cell>
        </row>
        <row r="875">
          <cell r="N875">
            <v>150.738150738151</v>
          </cell>
        </row>
        <row r="876">
          <cell r="E876" t="str">
            <v>HGC-Lib-2462159</v>
          </cell>
          <cell r="F876" t="str">
            <v>LQZ-2</v>
          </cell>
          <cell r="G876">
            <v>6</v>
          </cell>
          <cell r="H876" t="str">
            <v>mRNA文库</v>
          </cell>
          <cell r="I876" t="str">
            <v>HZK</v>
          </cell>
          <cell r="J876">
            <v>27.4</v>
          </cell>
          <cell r="K876">
            <v>406</v>
          </cell>
          <cell r="L876" t="str">
            <v>HZK</v>
          </cell>
        </row>
        <row r="876">
          <cell r="N876">
            <v>103.827207275483</v>
          </cell>
        </row>
        <row r="877">
          <cell r="E877" t="str">
            <v>HGC-Lib-2462160</v>
          </cell>
          <cell r="F877" t="str">
            <v>BSA-1</v>
          </cell>
          <cell r="G877">
            <v>6</v>
          </cell>
          <cell r="H877" t="str">
            <v>mRNA文库</v>
          </cell>
          <cell r="I877" t="str">
            <v>HZK</v>
          </cell>
          <cell r="J877">
            <v>46</v>
          </cell>
          <cell r="K877">
            <v>451</v>
          </cell>
          <cell r="L877" t="str">
            <v>HZK</v>
          </cell>
        </row>
        <row r="877">
          <cell r="N877">
            <v>156.91625447723</v>
          </cell>
        </row>
        <row r="878">
          <cell r="E878" t="str">
            <v>HGC-Lib-2462161</v>
          </cell>
          <cell r="F878" t="str">
            <v>BSA-2</v>
          </cell>
          <cell r="G878">
            <v>6</v>
          </cell>
          <cell r="H878" t="str">
            <v>mRNA文库</v>
          </cell>
          <cell r="I878" t="str">
            <v>HZK</v>
          </cell>
          <cell r="J878">
            <v>46.8</v>
          </cell>
          <cell r="K878">
            <v>459</v>
          </cell>
          <cell r="L878" t="str">
            <v>HZK</v>
          </cell>
        </row>
        <row r="878">
          <cell r="N878">
            <v>156.862745098039</v>
          </cell>
        </row>
        <row r="879">
          <cell r="E879" t="str">
            <v>HGC-Lib-2462162</v>
          </cell>
          <cell r="F879" t="str">
            <v>BSA-3</v>
          </cell>
          <cell r="G879">
            <v>6</v>
          </cell>
          <cell r="H879" t="str">
            <v>mRNA文库</v>
          </cell>
          <cell r="I879" t="str">
            <v>HZK</v>
          </cell>
          <cell r="J879">
            <v>29</v>
          </cell>
          <cell r="K879">
            <v>462</v>
          </cell>
          <cell r="L879" t="str">
            <v>HZK</v>
          </cell>
        </row>
        <row r="879">
          <cell r="N879">
            <v>96.5700965700966</v>
          </cell>
        </row>
        <row r="880">
          <cell r="E880" t="str">
            <v>HGC-Lib-2462163</v>
          </cell>
          <cell r="F880" t="str">
            <v>FGF19-1</v>
          </cell>
          <cell r="G880">
            <v>6</v>
          </cell>
          <cell r="H880" t="str">
            <v>mRNA文库</v>
          </cell>
          <cell r="I880" t="str">
            <v>HZK</v>
          </cell>
          <cell r="J880">
            <v>45</v>
          </cell>
          <cell r="K880">
            <v>461</v>
          </cell>
          <cell r="L880" t="str">
            <v>HZK</v>
          </cell>
        </row>
        <row r="880">
          <cell r="N880">
            <v>150.175204405139</v>
          </cell>
        </row>
        <row r="881">
          <cell r="E881" t="str">
            <v>HGC-Lib-2462164</v>
          </cell>
          <cell r="F881" t="str">
            <v>FGF19-2</v>
          </cell>
          <cell r="G881">
            <v>6</v>
          </cell>
          <cell r="H881" t="str">
            <v>mRNA文库</v>
          </cell>
          <cell r="I881" t="str">
            <v>HZK</v>
          </cell>
          <cell r="J881">
            <v>55</v>
          </cell>
          <cell r="K881">
            <v>459</v>
          </cell>
          <cell r="L881" t="str">
            <v>HZK</v>
          </cell>
        </row>
        <row r="881">
          <cell r="N881">
            <v>184.347243170773</v>
          </cell>
        </row>
        <row r="882">
          <cell r="E882" t="str">
            <v>HGC-Lib-2462165</v>
          </cell>
          <cell r="F882" t="str">
            <v>FGF19-3</v>
          </cell>
          <cell r="G882">
            <v>6</v>
          </cell>
          <cell r="H882" t="str">
            <v>mRNA文库</v>
          </cell>
          <cell r="I882" t="str">
            <v>HZK</v>
          </cell>
          <cell r="J882">
            <v>48.6</v>
          </cell>
          <cell r="K882">
            <v>429</v>
          </cell>
          <cell r="L882" t="str">
            <v>HZK</v>
          </cell>
        </row>
        <row r="882">
          <cell r="N882">
            <v>174.287251210328</v>
          </cell>
        </row>
        <row r="883">
          <cell r="E883" t="str">
            <v>HGC-Lib-2462166</v>
          </cell>
          <cell r="F883" t="str">
            <v>Cl13_GPX4_KD1_D7_RNA_2</v>
          </cell>
          <cell r="G883">
            <v>8</v>
          </cell>
          <cell r="H883" t="str">
            <v>RNA-seq文库</v>
          </cell>
          <cell r="I883" t="str">
            <v>HZK</v>
          </cell>
          <cell r="J883">
            <v>41.6</v>
          </cell>
          <cell r="K883">
            <v>318</v>
          </cell>
          <cell r="L883" t="str">
            <v>HZK</v>
          </cell>
        </row>
        <row r="883">
          <cell r="N883">
            <v>201.25786163522</v>
          </cell>
        </row>
        <row r="884">
          <cell r="E884" t="str">
            <v>HGC-Lib-2462167</v>
          </cell>
          <cell r="F884" t="str">
            <v>Cl13_GPX4_KD2_D7_RNA_2</v>
          </cell>
          <cell r="G884">
            <v>8</v>
          </cell>
          <cell r="H884" t="str">
            <v>RNA-seq文库</v>
          </cell>
          <cell r="I884" t="str">
            <v>HZK</v>
          </cell>
          <cell r="J884">
            <v>43.8</v>
          </cell>
          <cell r="K884">
            <v>313</v>
          </cell>
          <cell r="L884" t="str">
            <v>HZK</v>
          </cell>
        </row>
        <row r="884">
          <cell r="N884">
            <v>215.286311132957</v>
          </cell>
        </row>
        <row r="885">
          <cell r="E885" t="str">
            <v>HGC-Lib-2462168</v>
          </cell>
          <cell r="F885" t="str">
            <v>Cl13_GPX4_KDV_D7_RNA_2</v>
          </cell>
          <cell r="G885">
            <v>8</v>
          </cell>
          <cell r="H885" t="str">
            <v>RNA-seq文库</v>
          </cell>
          <cell r="I885" t="str">
            <v>HZK</v>
          </cell>
          <cell r="J885">
            <v>45.6</v>
          </cell>
          <cell r="K885">
            <v>314</v>
          </cell>
          <cell r="L885" t="str">
            <v>HZK</v>
          </cell>
        </row>
        <row r="885">
          <cell r="N885">
            <v>223.419892209701</v>
          </cell>
        </row>
        <row r="886">
          <cell r="E886" t="str">
            <v>HGC-Lib-2462169</v>
          </cell>
          <cell r="F886" t="str">
            <v>B16_gp_TME_m1_RNA_2</v>
          </cell>
          <cell r="G886">
            <v>8</v>
          </cell>
          <cell r="H886" t="str">
            <v>RNA-seq文库</v>
          </cell>
          <cell r="I886" t="str">
            <v>HZK</v>
          </cell>
          <cell r="J886">
            <v>44.4</v>
          </cell>
          <cell r="K886">
            <v>320</v>
          </cell>
          <cell r="L886" t="str">
            <v>HZK</v>
          </cell>
        </row>
        <row r="886">
          <cell r="N886">
            <v>213.461538461538</v>
          </cell>
        </row>
        <row r="887">
          <cell r="E887" t="str">
            <v>HGC-Lib-2462170</v>
          </cell>
          <cell r="F887" t="str">
            <v>B16_gp_TME_m2_RNA_2</v>
          </cell>
          <cell r="G887">
            <v>8</v>
          </cell>
          <cell r="H887" t="str">
            <v>RNA-seq文库</v>
          </cell>
          <cell r="I887" t="str">
            <v>HZK</v>
          </cell>
          <cell r="J887">
            <v>18.9</v>
          </cell>
          <cell r="K887">
            <v>390</v>
          </cell>
          <cell r="L887" t="str">
            <v>HZK</v>
          </cell>
        </row>
        <row r="887">
          <cell r="N887">
            <v>74.5562130177515</v>
          </cell>
        </row>
        <row r="888">
          <cell r="E888" t="str">
            <v>HGC-Lib-2462171</v>
          </cell>
          <cell r="F888" t="str">
            <v>B16_gp_TME_m3_RNA_2</v>
          </cell>
          <cell r="G888">
            <v>8</v>
          </cell>
          <cell r="H888" t="str">
            <v>RNA-seq文库</v>
          </cell>
          <cell r="I888" t="str">
            <v>HZK</v>
          </cell>
          <cell r="J888">
            <v>39.8</v>
          </cell>
          <cell r="K888">
            <v>315</v>
          </cell>
          <cell r="L888" t="str">
            <v>HZK</v>
          </cell>
        </row>
        <row r="888">
          <cell r="N888">
            <v>194.383394383394</v>
          </cell>
        </row>
        <row r="889">
          <cell r="E889" t="str">
            <v>HGC-POOL-2462172</v>
          </cell>
          <cell r="F889">
            <v>1</v>
          </cell>
          <cell r="G889">
            <v>12</v>
          </cell>
          <cell r="H889" t="str">
            <v>免疫组库</v>
          </cell>
          <cell r="I889" t="str">
            <v>HZK</v>
          </cell>
          <cell r="J889">
            <v>3.28</v>
          </cell>
          <cell r="K889">
            <v>358</v>
          </cell>
          <cell r="L889" t="str">
            <v>XCL</v>
          </cell>
        </row>
        <row r="889">
          <cell r="N889">
            <v>14.095401804899</v>
          </cell>
        </row>
        <row r="890">
          <cell r="E890" t="str">
            <v>HGC-POOL-2462173</v>
          </cell>
          <cell r="F890">
            <v>2</v>
          </cell>
          <cell r="G890">
            <v>12</v>
          </cell>
          <cell r="H890" t="str">
            <v>免疫组库</v>
          </cell>
          <cell r="I890" t="str">
            <v>HZK</v>
          </cell>
          <cell r="J890">
            <v>4.04</v>
          </cell>
          <cell r="K890">
            <v>347</v>
          </cell>
          <cell r="L890" t="str">
            <v>XCL</v>
          </cell>
        </row>
        <row r="890">
          <cell r="N890">
            <v>17.9117712258923</v>
          </cell>
        </row>
        <row r="891">
          <cell r="E891" t="str">
            <v>HGC-POOL-2462174</v>
          </cell>
          <cell r="F891">
            <v>3</v>
          </cell>
          <cell r="G891">
            <v>30</v>
          </cell>
          <cell r="H891" t="str">
            <v>免疫组库</v>
          </cell>
          <cell r="I891" t="str">
            <v>HZK</v>
          </cell>
          <cell r="J891">
            <v>3.44</v>
          </cell>
          <cell r="K891">
            <v>344</v>
          </cell>
          <cell r="L891" t="str">
            <v>XCL</v>
          </cell>
        </row>
        <row r="891">
          <cell r="N891">
            <v>15.3846153846154</v>
          </cell>
        </row>
        <row r="892">
          <cell r="E892" t="str">
            <v>HGC-POOL-2462175</v>
          </cell>
          <cell r="F892">
            <v>4</v>
          </cell>
          <cell r="G892">
            <v>24</v>
          </cell>
          <cell r="H892" t="str">
            <v>免疫组库</v>
          </cell>
          <cell r="I892" t="str">
            <v>HZK</v>
          </cell>
          <cell r="J892">
            <v>2.3</v>
          </cell>
          <cell r="K892">
            <v>350</v>
          </cell>
          <cell r="L892" t="str">
            <v>XCL</v>
          </cell>
        </row>
        <row r="892">
          <cell r="N892">
            <v>10.1098901098901</v>
          </cell>
        </row>
        <row r="893">
          <cell r="E893" t="str">
            <v>HGC-POOL-2462176</v>
          </cell>
          <cell r="F893">
            <v>5</v>
          </cell>
          <cell r="G893">
            <v>24</v>
          </cell>
          <cell r="H893" t="str">
            <v>免疫组库</v>
          </cell>
          <cell r="I893" t="str">
            <v>HZK</v>
          </cell>
          <cell r="J893">
            <v>2.2</v>
          </cell>
          <cell r="K893">
            <v>342</v>
          </cell>
          <cell r="L893" t="str">
            <v>XCL</v>
          </cell>
        </row>
        <row r="893">
          <cell r="N893">
            <v>9.89653621232569</v>
          </cell>
        </row>
        <row r="894">
          <cell r="E894" t="str">
            <v>HGC-POOL-2462177</v>
          </cell>
          <cell r="F894">
            <v>6</v>
          </cell>
          <cell r="G894">
            <v>30</v>
          </cell>
          <cell r="H894" t="str">
            <v>免疫组库</v>
          </cell>
          <cell r="I894" t="str">
            <v>HZK</v>
          </cell>
          <cell r="J894">
            <v>2.58</v>
          </cell>
          <cell r="K894">
            <v>333</v>
          </cell>
          <cell r="L894" t="str">
            <v>XCL</v>
          </cell>
        </row>
        <row r="894">
          <cell r="N894">
            <v>11.9196119196119</v>
          </cell>
        </row>
        <row r="895">
          <cell r="E895" t="str">
            <v>HGC-POOL-2462178</v>
          </cell>
          <cell r="F895">
            <v>7</v>
          </cell>
          <cell r="G895">
            <v>12</v>
          </cell>
          <cell r="H895" t="str">
            <v>免疫组库</v>
          </cell>
          <cell r="I895" t="str">
            <v>HZK</v>
          </cell>
          <cell r="J895">
            <v>6.08</v>
          </cell>
          <cell r="K895">
            <v>329</v>
          </cell>
          <cell r="L895" t="str">
            <v>XCL</v>
          </cell>
        </row>
        <row r="895">
          <cell r="N895">
            <v>28.4311433247603</v>
          </cell>
        </row>
        <row r="896">
          <cell r="E896" t="str">
            <v>HGC-POOL-2462179</v>
          </cell>
          <cell r="F896">
            <v>8</v>
          </cell>
          <cell r="G896">
            <v>18</v>
          </cell>
          <cell r="H896" t="str">
            <v>免疫组库</v>
          </cell>
          <cell r="I896" t="str">
            <v>HZK</v>
          </cell>
          <cell r="J896">
            <v>6.32</v>
          </cell>
          <cell r="K896">
            <v>363</v>
          </cell>
          <cell r="L896" t="str">
            <v>XCL</v>
          </cell>
        </row>
        <row r="896">
          <cell r="N896">
            <v>26.785335876245</v>
          </cell>
        </row>
        <row r="897">
          <cell r="E897" t="str">
            <v>HGC-POOL-2462180</v>
          </cell>
          <cell r="F897">
            <v>9</v>
          </cell>
          <cell r="G897">
            <v>18</v>
          </cell>
          <cell r="H897" t="str">
            <v>免疫组库</v>
          </cell>
          <cell r="I897" t="str">
            <v>HZK</v>
          </cell>
          <cell r="J897">
            <v>7.82</v>
          </cell>
          <cell r="K897">
            <v>355</v>
          </cell>
          <cell r="L897" t="str">
            <v>XCL</v>
          </cell>
        </row>
        <row r="897">
          <cell r="N897">
            <v>33.8894907908992</v>
          </cell>
        </row>
        <row r="898">
          <cell r="E898" t="str">
            <v>HGC-POOL-2462181</v>
          </cell>
          <cell r="F898">
            <v>10</v>
          </cell>
          <cell r="G898">
            <v>12</v>
          </cell>
          <cell r="H898" t="str">
            <v>免疫组库</v>
          </cell>
          <cell r="I898" t="str">
            <v>HZK</v>
          </cell>
          <cell r="J898">
            <v>2.7</v>
          </cell>
          <cell r="K898">
            <v>372</v>
          </cell>
          <cell r="L898" t="str">
            <v>XCL</v>
          </cell>
        </row>
        <row r="898">
          <cell r="N898">
            <v>11.166253101737</v>
          </cell>
        </row>
        <row r="899">
          <cell r="E899" t="str">
            <v>HGC-POOL-2462182</v>
          </cell>
          <cell r="F899">
            <v>11</v>
          </cell>
          <cell r="G899">
            <v>12</v>
          </cell>
          <cell r="H899" t="str">
            <v>免疫组库</v>
          </cell>
          <cell r="I899" t="str">
            <v>HZK</v>
          </cell>
          <cell r="J899">
            <v>4.26</v>
          </cell>
          <cell r="K899">
            <v>342</v>
          </cell>
          <cell r="L899" t="str">
            <v>XCL</v>
          </cell>
        </row>
        <row r="899">
          <cell r="N899">
            <v>19.1632928475034</v>
          </cell>
        </row>
        <row r="900">
          <cell r="E900" t="str">
            <v>HGC-POOL-2462183</v>
          </cell>
          <cell r="F900">
            <v>12</v>
          </cell>
          <cell r="G900">
            <v>12</v>
          </cell>
          <cell r="H900" t="str">
            <v>免疫组库</v>
          </cell>
          <cell r="I900" t="str">
            <v>HZK</v>
          </cell>
          <cell r="J900">
            <v>3.84</v>
          </cell>
          <cell r="K900">
            <v>336</v>
          </cell>
          <cell r="L900" t="str">
            <v>XCL</v>
          </cell>
        </row>
        <row r="900">
          <cell r="N900">
            <v>17.5824175824176</v>
          </cell>
        </row>
        <row r="901">
          <cell r="E901" t="str">
            <v>HGC-POOL-2462184</v>
          </cell>
          <cell r="F901">
            <v>13</v>
          </cell>
          <cell r="G901">
            <v>18</v>
          </cell>
          <cell r="H901" t="str">
            <v>免疫组库</v>
          </cell>
          <cell r="I901" t="str">
            <v>HZK</v>
          </cell>
          <cell r="J901">
            <v>5.96</v>
          </cell>
          <cell r="K901">
            <v>336</v>
          </cell>
          <cell r="L901" t="str">
            <v>XCL</v>
          </cell>
        </row>
        <row r="901">
          <cell r="N901">
            <v>27.2893772893773</v>
          </cell>
        </row>
        <row r="902">
          <cell r="E902" t="str">
            <v>HGC-POOL-2462185</v>
          </cell>
          <cell r="F902">
            <v>14</v>
          </cell>
          <cell r="G902">
            <v>24</v>
          </cell>
          <cell r="H902" t="str">
            <v>免疫组库</v>
          </cell>
          <cell r="I902" t="str">
            <v>HZK</v>
          </cell>
          <cell r="J902">
            <v>10.3</v>
          </cell>
          <cell r="K902">
            <v>359</v>
          </cell>
          <cell r="L902" t="str">
            <v>XCL</v>
          </cell>
        </row>
        <row r="902">
          <cell r="N902">
            <v>44.1397043068352</v>
          </cell>
        </row>
        <row r="903">
          <cell r="E903" t="str">
            <v>HGC-POOL-2462186</v>
          </cell>
          <cell r="F903">
            <v>15</v>
          </cell>
          <cell r="G903">
            <v>24</v>
          </cell>
          <cell r="H903" t="str">
            <v>免疫组库</v>
          </cell>
          <cell r="I903" t="str">
            <v>HZK</v>
          </cell>
          <cell r="J903">
            <v>7.9</v>
          </cell>
          <cell r="K903">
            <v>330</v>
          </cell>
          <cell r="L903" t="str">
            <v>XCL</v>
          </cell>
        </row>
        <row r="903">
          <cell r="N903">
            <v>36.8298368298368</v>
          </cell>
        </row>
        <row r="904">
          <cell r="E904" t="str">
            <v>HGC-POOL-2462187</v>
          </cell>
          <cell r="F904">
            <v>16</v>
          </cell>
          <cell r="G904">
            <v>24</v>
          </cell>
          <cell r="H904" t="str">
            <v>免疫组库</v>
          </cell>
          <cell r="I904" t="str">
            <v>HZK</v>
          </cell>
          <cell r="J904">
            <v>12.7</v>
          </cell>
          <cell r="K904">
            <v>349</v>
          </cell>
          <cell r="L904" t="str">
            <v>XCL</v>
          </cell>
        </row>
        <row r="904">
          <cell r="N904">
            <v>55.9841304826978</v>
          </cell>
        </row>
        <row r="905">
          <cell r="E905" t="str">
            <v>HGC-POOL-2462188</v>
          </cell>
          <cell r="F905">
            <v>17</v>
          </cell>
          <cell r="G905">
            <v>24</v>
          </cell>
          <cell r="H905" t="str">
            <v>免疫组库</v>
          </cell>
          <cell r="I905" t="str">
            <v>HZK</v>
          </cell>
          <cell r="J905">
            <v>5.5</v>
          </cell>
          <cell r="K905">
            <v>354</v>
          </cell>
          <cell r="L905" t="str">
            <v>XCL</v>
          </cell>
        </row>
        <row r="905">
          <cell r="N905">
            <v>23.9026510212951</v>
          </cell>
        </row>
        <row r="906">
          <cell r="E906" t="str">
            <v>HGC-POOL-2462189</v>
          </cell>
          <cell r="F906">
            <v>18</v>
          </cell>
          <cell r="G906">
            <v>18</v>
          </cell>
          <cell r="H906" t="str">
            <v>免疫组库</v>
          </cell>
          <cell r="I906" t="str">
            <v>HZK</v>
          </cell>
          <cell r="J906">
            <v>2.74</v>
          </cell>
          <cell r="K906">
            <v>379</v>
          </cell>
          <cell r="L906" t="str">
            <v>XCL</v>
          </cell>
        </row>
        <row r="906">
          <cell r="N906">
            <v>11.1223868479805</v>
          </cell>
        </row>
        <row r="907">
          <cell r="E907" t="str">
            <v>HGC-POOL-2462190</v>
          </cell>
          <cell r="F907">
            <v>19</v>
          </cell>
          <cell r="G907">
            <v>18</v>
          </cell>
          <cell r="H907" t="str">
            <v>免疫组库</v>
          </cell>
          <cell r="I907" t="str">
            <v>HZK</v>
          </cell>
          <cell r="J907">
            <v>1.94</v>
          </cell>
          <cell r="K907">
            <v>413</v>
          </cell>
          <cell r="L907" t="str">
            <v>XCL</v>
          </cell>
        </row>
        <row r="907">
          <cell r="N907">
            <v>7.22667163345129</v>
          </cell>
        </row>
        <row r="908">
          <cell r="E908" t="str">
            <v>HGC-Lib-2462191</v>
          </cell>
          <cell r="F908" t="str">
            <v>HYN01C-RNA-ZYMO-M-库</v>
          </cell>
          <cell r="G908">
            <v>10</v>
          </cell>
          <cell r="H908" t="str">
            <v>宏转录组文库</v>
          </cell>
          <cell r="I908" t="str">
            <v>HZK</v>
          </cell>
          <cell r="J908">
            <v>4.06</v>
          </cell>
          <cell r="K908">
            <v>487</v>
          </cell>
          <cell r="L908" t="str">
            <v>XCL</v>
          </cell>
        </row>
        <row r="908">
          <cell r="N908">
            <v>12.8257779181804</v>
          </cell>
        </row>
        <row r="909">
          <cell r="E909" t="str">
            <v>HGC-Lib-2462192</v>
          </cell>
          <cell r="F909" t="str">
            <v>HYN06C-RNA-ZYMO-M-库</v>
          </cell>
          <cell r="G909">
            <v>10</v>
          </cell>
          <cell r="H909" t="str">
            <v>宏转录组文库</v>
          </cell>
          <cell r="I909" t="str">
            <v>HZK</v>
          </cell>
          <cell r="J909">
            <v>14</v>
          </cell>
          <cell r="K909">
            <v>529</v>
          </cell>
          <cell r="L909" t="str">
            <v>HZK</v>
          </cell>
        </row>
        <row r="909">
          <cell r="N909">
            <v>40.7154282390577</v>
          </cell>
        </row>
        <row r="910">
          <cell r="E910" t="str">
            <v>HGC-Lib-2462193</v>
          </cell>
          <cell r="F910" t="str">
            <v>HYPAQ083C-RNA-ZYMO-M-库</v>
          </cell>
          <cell r="G910">
            <v>10</v>
          </cell>
          <cell r="H910" t="str">
            <v>宏转录组文库</v>
          </cell>
          <cell r="I910" t="str">
            <v>HZK</v>
          </cell>
          <cell r="J910">
            <v>43.4</v>
          </cell>
          <cell r="K910">
            <v>477</v>
          </cell>
          <cell r="L910" t="str">
            <v>HZK</v>
          </cell>
        </row>
        <row r="910">
          <cell r="N910">
            <v>139.977422996291</v>
          </cell>
        </row>
        <row r="911">
          <cell r="E911" t="str">
            <v>HGC-Lib-2462194</v>
          </cell>
          <cell r="F911" t="str">
            <v>HYPAQ085C-RNA-ZYMO-M-库</v>
          </cell>
          <cell r="G911">
            <v>10</v>
          </cell>
          <cell r="H911" t="str">
            <v>宏转录组文库</v>
          </cell>
          <cell r="I911" t="str">
            <v>HZK</v>
          </cell>
          <cell r="J911">
            <v>74.6</v>
          </cell>
          <cell r="K911">
            <v>487</v>
          </cell>
          <cell r="L911" t="str">
            <v>HZK</v>
          </cell>
        </row>
        <row r="911">
          <cell r="N911">
            <v>235.665771600063</v>
          </cell>
        </row>
        <row r="912">
          <cell r="E912" t="str">
            <v>HGC-Lib-2462195</v>
          </cell>
          <cell r="F912" t="str">
            <v>HYPAQ088C-RNA-ZYMO-M-库</v>
          </cell>
          <cell r="G912">
            <v>10</v>
          </cell>
          <cell r="H912" t="str">
            <v>宏转录组文库</v>
          </cell>
          <cell r="I912" t="str">
            <v>HZK</v>
          </cell>
          <cell r="J912">
            <v>56.4</v>
          </cell>
          <cell r="K912">
            <v>481</v>
          </cell>
          <cell r="L912" t="str">
            <v>HZK</v>
          </cell>
        </row>
        <row r="912">
          <cell r="N912">
            <v>180.393411162642</v>
          </cell>
        </row>
        <row r="913">
          <cell r="E913" t="str">
            <v>HGC-Lib-2462196</v>
          </cell>
          <cell r="F913" t="str">
            <v>HYPAQ092C-RNA-ZYMO-M-库</v>
          </cell>
          <cell r="G913">
            <v>10</v>
          </cell>
          <cell r="H913" t="str">
            <v>宏转录组文库</v>
          </cell>
          <cell r="I913" t="str">
            <v>YHT</v>
          </cell>
          <cell r="J913">
            <v>30</v>
          </cell>
          <cell r="K913">
            <v>386</v>
          </cell>
          <cell r="L913" t="str">
            <v>HZK</v>
          </cell>
        </row>
        <row r="913">
          <cell r="N913">
            <v>119.569549621363</v>
          </cell>
        </row>
        <row r="914">
          <cell r="E914" t="str">
            <v>HGC-Lib-2462197</v>
          </cell>
          <cell r="F914" t="str">
            <v>HYPAQ0100C-RNA-ZYMO-M-库</v>
          </cell>
          <cell r="G914">
            <v>10</v>
          </cell>
          <cell r="H914" t="str">
            <v>宏转录组文库</v>
          </cell>
          <cell r="I914" t="str">
            <v>YHT</v>
          </cell>
          <cell r="J914">
            <v>91.8</v>
          </cell>
          <cell r="K914">
            <v>425</v>
          </cell>
          <cell r="L914" t="str">
            <v>HZK</v>
          </cell>
        </row>
        <row r="914">
          <cell r="N914">
            <v>332.307692307692</v>
          </cell>
        </row>
        <row r="915">
          <cell r="E915" t="str">
            <v>HGC-Lib-2462198</v>
          </cell>
          <cell r="F915" t="str">
            <v>HYPAQ081C-RNA-ZYMO-M-库</v>
          </cell>
          <cell r="G915">
            <v>10</v>
          </cell>
          <cell r="H915" t="str">
            <v>宏转录组文库</v>
          </cell>
          <cell r="I915" t="str">
            <v>YHT</v>
          </cell>
          <cell r="J915">
            <v>27</v>
          </cell>
          <cell r="K915">
            <v>495</v>
          </cell>
          <cell r="L915" t="str">
            <v>HZK</v>
          </cell>
        </row>
        <row r="915">
          <cell r="N915">
            <v>83.9160839160839</v>
          </cell>
        </row>
        <row r="916">
          <cell r="E916" t="str">
            <v>HGC-Lib-2462199</v>
          </cell>
          <cell r="F916" t="str">
            <v>HYPAQ082C-RNA-ZYMO-M-库</v>
          </cell>
          <cell r="G916">
            <v>10</v>
          </cell>
          <cell r="H916" t="str">
            <v>宏转录组文库</v>
          </cell>
          <cell r="I916" t="str">
            <v>YHT</v>
          </cell>
          <cell r="J916">
            <v>16.1</v>
          </cell>
          <cell r="K916">
            <v>458</v>
          </cell>
          <cell r="L916" t="str">
            <v>HZK</v>
          </cell>
        </row>
        <row r="916">
          <cell r="N916">
            <v>54.0812898891502</v>
          </cell>
        </row>
        <row r="917">
          <cell r="E917" t="str">
            <v>HGC-Lib-2462200</v>
          </cell>
          <cell r="F917" t="str">
            <v>HYPAQ087C-RNA-ZYMO-M-库</v>
          </cell>
          <cell r="G917">
            <v>10</v>
          </cell>
          <cell r="H917" t="str">
            <v>宏转录组文库</v>
          </cell>
          <cell r="I917" t="str">
            <v>YHT</v>
          </cell>
          <cell r="J917">
            <v>76.4</v>
          </cell>
          <cell r="K917">
            <v>493</v>
          </cell>
          <cell r="L917" t="str">
            <v>HZK</v>
          </cell>
        </row>
        <row r="917">
          <cell r="N917">
            <v>238.41472928694</v>
          </cell>
        </row>
        <row r="918">
          <cell r="E918" t="str">
            <v>HGC-Lib-2462201</v>
          </cell>
          <cell r="F918" t="str">
            <v>HYPAQ089C-RNA-ZYMO-M-库</v>
          </cell>
          <cell r="G918">
            <v>10</v>
          </cell>
          <cell r="H918" t="str">
            <v>宏转录组文库</v>
          </cell>
          <cell r="I918" t="str">
            <v>YHT</v>
          </cell>
          <cell r="J918">
            <v>21.8</v>
          </cell>
          <cell r="K918">
            <v>437</v>
          </cell>
          <cell r="L918" t="str">
            <v>HZK</v>
          </cell>
        </row>
        <row r="918">
          <cell r="N918">
            <v>76.7470515754269</v>
          </cell>
        </row>
        <row r="919">
          <cell r="E919" t="str">
            <v>HGC-Lib-2462202</v>
          </cell>
          <cell r="F919" t="str">
            <v>HYPAQ090C-RNA-ZYMO-M-库</v>
          </cell>
          <cell r="G919">
            <v>10</v>
          </cell>
          <cell r="H919" t="str">
            <v>宏转录组文库</v>
          </cell>
          <cell r="I919" t="str">
            <v>YHT</v>
          </cell>
          <cell r="J919">
            <v>10</v>
          </cell>
          <cell r="K919">
            <v>432</v>
          </cell>
          <cell r="L919" t="str">
            <v>XCL</v>
          </cell>
        </row>
        <row r="919">
          <cell r="N919">
            <v>35.6125356125356</v>
          </cell>
        </row>
        <row r="920">
          <cell r="E920" t="str">
            <v>HGC-Lib-2462203</v>
          </cell>
          <cell r="F920" t="str">
            <v>Ri1</v>
          </cell>
          <cell r="G920">
            <v>3</v>
          </cell>
          <cell r="H920" t="str">
            <v>mRNA文库</v>
          </cell>
          <cell r="I920" t="str">
            <v>YHT</v>
          </cell>
          <cell r="J920">
            <v>19.5</v>
          </cell>
          <cell r="K920">
            <v>509</v>
          </cell>
          <cell r="L920" t="str">
            <v>HZK</v>
          </cell>
        </row>
        <row r="920">
          <cell r="N920">
            <v>58.9390962671906</v>
          </cell>
        </row>
        <row r="921">
          <cell r="E921" t="str">
            <v>HGC-Lib-2462204</v>
          </cell>
          <cell r="F921" t="str">
            <v>Ri2</v>
          </cell>
          <cell r="G921">
            <v>3</v>
          </cell>
          <cell r="H921" t="str">
            <v>mRNA文库</v>
          </cell>
          <cell r="I921" t="str">
            <v>YHT</v>
          </cell>
          <cell r="J921">
            <v>13.5</v>
          </cell>
          <cell r="K921">
            <v>502</v>
          </cell>
          <cell r="L921" t="str">
            <v>HZK</v>
          </cell>
        </row>
        <row r="921">
          <cell r="N921">
            <v>41.3729696598222</v>
          </cell>
        </row>
        <row r="922">
          <cell r="E922" t="str">
            <v>HGC-Lib-2462205</v>
          </cell>
          <cell r="F922" t="str">
            <v>Ri3</v>
          </cell>
          <cell r="G922">
            <v>3</v>
          </cell>
          <cell r="H922" t="str">
            <v>mRNA文库</v>
          </cell>
          <cell r="I922" t="str">
            <v>YHT</v>
          </cell>
          <cell r="J922">
            <v>17.9</v>
          </cell>
          <cell r="K922">
            <v>564</v>
          </cell>
          <cell r="L922" t="str">
            <v>HZK</v>
          </cell>
        </row>
        <row r="922">
          <cell r="N922">
            <v>48.8270594653573</v>
          </cell>
        </row>
        <row r="923">
          <cell r="E923" t="str">
            <v>HGC-Lib-2462206</v>
          </cell>
          <cell r="F923" t="str">
            <v>Ri4</v>
          </cell>
          <cell r="G923">
            <v>3</v>
          </cell>
          <cell r="H923" t="str">
            <v>mRNA文库</v>
          </cell>
          <cell r="I923" t="str">
            <v>YHT</v>
          </cell>
          <cell r="J923">
            <v>18.6</v>
          </cell>
          <cell r="K923">
            <v>498</v>
          </cell>
          <cell r="L923" t="str">
            <v>HZK</v>
          </cell>
        </row>
        <row r="923">
          <cell r="N923">
            <v>57.4606116774792</v>
          </cell>
        </row>
        <row r="924">
          <cell r="E924" t="str">
            <v>HGC-Lib-2462207</v>
          </cell>
          <cell r="F924" t="str">
            <v>Ri5</v>
          </cell>
          <cell r="G924">
            <v>3</v>
          </cell>
          <cell r="H924" t="str">
            <v>mRNA文库</v>
          </cell>
          <cell r="I924" t="str">
            <v>YHT</v>
          </cell>
          <cell r="J924">
            <v>17.4</v>
          </cell>
          <cell r="K924">
            <v>511</v>
          </cell>
          <cell r="L924" t="str">
            <v>HZK</v>
          </cell>
        </row>
        <row r="924">
          <cell r="N924">
            <v>52.3859701941894</v>
          </cell>
        </row>
        <row r="925">
          <cell r="E925" t="str">
            <v>HGC-Lib-2462208</v>
          </cell>
          <cell r="F925" t="str">
            <v>Ri6</v>
          </cell>
          <cell r="G925">
            <v>3</v>
          </cell>
          <cell r="H925" t="str">
            <v>mRNA文库</v>
          </cell>
          <cell r="I925" t="str">
            <v>YHT</v>
          </cell>
          <cell r="J925">
            <v>16.8</v>
          </cell>
          <cell r="K925">
            <v>532</v>
          </cell>
          <cell r="L925" t="str">
            <v>HZK</v>
          </cell>
        </row>
        <row r="925">
          <cell r="N925">
            <v>48.582995951417</v>
          </cell>
        </row>
        <row r="926">
          <cell r="E926" t="str">
            <v>HGC-Lib-2462525</v>
          </cell>
          <cell r="F926" t="str">
            <v>WK0805-1</v>
          </cell>
          <cell r="G926">
            <v>5</v>
          </cell>
          <cell r="H926" t="str">
            <v>WES/panel捕获文库</v>
          </cell>
          <cell r="I926" t="str">
            <v>YHT</v>
          </cell>
          <cell r="J926">
            <v>1.37</v>
          </cell>
          <cell r="K926">
            <v>416</v>
          </cell>
          <cell r="L926" t="str">
            <v>XCL</v>
          </cell>
        </row>
        <row r="926">
          <cell r="N926">
            <v>5.06656804733728</v>
          </cell>
        </row>
        <row r="927">
          <cell r="E927" t="str">
            <v>HGC-Lib-2462526</v>
          </cell>
          <cell r="F927" t="str">
            <v>WK0805-2</v>
          </cell>
          <cell r="G927">
            <v>10</v>
          </cell>
          <cell r="H927" t="str">
            <v>WES/panel捕获文库</v>
          </cell>
          <cell r="I927" t="str">
            <v>YHT</v>
          </cell>
          <cell r="J927">
            <v>1.83</v>
          </cell>
          <cell r="K927">
            <v>363</v>
          </cell>
          <cell r="L927" t="str">
            <v>XCL</v>
          </cell>
        </row>
        <row r="927">
          <cell r="N927">
            <v>7.75588048315321</v>
          </cell>
        </row>
        <row r="928">
          <cell r="E928" t="str">
            <v>HGC-POOL-2462527</v>
          </cell>
          <cell r="F928" t="str">
            <v>WK0805-4</v>
          </cell>
          <cell r="G928">
            <v>9</v>
          </cell>
          <cell r="H928" t="str">
            <v>WES/panel捕获文库</v>
          </cell>
          <cell r="I928" t="str">
            <v>YHT</v>
          </cell>
          <cell r="J928">
            <v>14.9</v>
          </cell>
          <cell r="K928">
            <v>360</v>
          </cell>
          <cell r="L928" t="str">
            <v>HZK</v>
          </cell>
        </row>
        <row r="928">
          <cell r="N928">
            <v>63.6752136752137</v>
          </cell>
        </row>
        <row r="929">
          <cell r="E929" t="str">
            <v>HGC-POOL-2462528</v>
          </cell>
          <cell r="F929" t="str">
            <v>WK0805-5</v>
          </cell>
          <cell r="G929">
            <v>1</v>
          </cell>
          <cell r="H929" t="str">
            <v>WES/panel捕获文库</v>
          </cell>
          <cell r="I929" t="str">
            <v>YHT</v>
          </cell>
          <cell r="J929">
            <v>32.2</v>
          </cell>
          <cell r="K929">
            <v>410</v>
          </cell>
          <cell r="L929" t="str">
            <v>HZK</v>
          </cell>
        </row>
        <row r="929">
          <cell r="N929">
            <v>120.825515947467</v>
          </cell>
        </row>
        <row r="930">
          <cell r="E930" t="str">
            <v>HGC-Lib-2462530</v>
          </cell>
          <cell r="F930" t="str">
            <v>25 RNA-seq lib</v>
          </cell>
          <cell r="G930">
            <v>6</v>
          </cell>
          <cell r="H930" t="str">
            <v>mRNA文库</v>
          </cell>
          <cell r="I930" t="str">
            <v>YHT</v>
          </cell>
          <cell r="J930">
            <v>3.86</v>
          </cell>
          <cell r="K930">
            <v>395</v>
          </cell>
          <cell r="L930" t="str">
            <v>XCL</v>
          </cell>
        </row>
        <row r="930">
          <cell r="N930">
            <v>15.0340798442064</v>
          </cell>
        </row>
        <row r="931">
          <cell r="E931" t="str">
            <v>HGC-Lib-2462531</v>
          </cell>
          <cell r="F931" t="str">
            <v>26 RNA-seq lib</v>
          </cell>
          <cell r="G931">
            <v>6</v>
          </cell>
          <cell r="H931" t="str">
            <v>mRNA文库</v>
          </cell>
          <cell r="I931" t="str">
            <v>YHT</v>
          </cell>
          <cell r="J931">
            <v>5.96</v>
          </cell>
          <cell r="K931">
            <v>388</v>
          </cell>
          <cell r="L931" t="str">
            <v>XCL</v>
          </cell>
        </row>
        <row r="931">
          <cell r="N931">
            <v>23.6320380650278</v>
          </cell>
        </row>
        <row r="932">
          <cell r="E932" t="str">
            <v>HGC-Lib-2462532</v>
          </cell>
          <cell r="F932" t="str">
            <v>27RNA-seq lib</v>
          </cell>
          <cell r="G932">
            <v>6</v>
          </cell>
          <cell r="H932" t="str">
            <v>mRNA文库</v>
          </cell>
          <cell r="I932" t="str">
            <v>YHT</v>
          </cell>
          <cell r="J932">
            <v>9.58</v>
          </cell>
          <cell r="K932">
            <v>363</v>
          </cell>
          <cell r="L932" t="str">
            <v>XCL</v>
          </cell>
        </row>
        <row r="932">
          <cell r="N932">
            <v>40.6018224200042</v>
          </cell>
        </row>
        <row r="933">
          <cell r="E933" t="str">
            <v>HGC-Lib-2462533</v>
          </cell>
          <cell r="F933" t="str">
            <v>28RNA-seq lib</v>
          </cell>
          <cell r="G933">
            <v>6</v>
          </cell>
          <cell r="H933" t="str">
            <v>mRNA文库</v>
          </cell>
          <cell r="I933" t="str">
            <v>YHT</v>
          </cell>
          <cell r="J933">
            <v>14.2</v>
          </cell>
          <cell r="K933">
            <v>351</v>
          </cell>
          <cell r="L933" t="str">
            <v>XCL</v>
          </cell>
        </row>
        <row r="933">
          <cell r="N933">
            <v>62.2397545474469</v>
          </cell>
        </row>
        <row r="934">
          <cell r="E934" t="str">
            <v>HGC-Lib-2462544</v>
          </cell>
          <cell r="F934" t="str">
            <v>N</v>
          </cell>
          <cell r="G934">
            <v>6</v>
          </cell>
          <cell r="H934" t="str">
            <v>cut&amp;tag文库</v>
          </cell>
          <cell r="I934" t="str">
            <v>YHT</v>
          </cell>
          <cell r="J934">
            <v>0.21</v>
          </cell>
          <cell r="K934">
            <v>587</v>
          </cell>
          <cell r="L934" t="str">
            <v>XCL</v>
          </cell>
        </row>
        <row r="934">
          <cell r="N934">
            <v>0.550386581050976</v>
          </cell>
        </row>
        <row r="935">
          <cell r="E935" t="str">
            <v>HGC-Lib-2462545</v>
          </cell>
          <cell r="F935" t="str">
            <v>C</v>
          </cell>
          <cell r="G935">
            <v>6</v>
          </cell>
          <cell r="H935" t="str">
            <v>cut&amp;tag文库</v>
          </cell>
          <cell r="I935" t="str">
            <v>YHT</v>
          </cell>
          <cell r="J935">
            <v>0.152</v>
          </cell>
          <cell r="K935">
            <v>470</v>
          </cell>
          <cell r="L935" t="str">
            <v>XCL</v>
          </cell>
        </row>
        <row r="935">
          <cell r="N935">
            <v>0.497545008183306</v>
          </cell>
        </row>
        <row r="936">
          <cell r="E936" t="str">
            <v>HGC-Lib-2462551</v>
          </cell>
          <cell r="F936" t="str">
            <v>LM240328O-4940A</v>
          </cell>
          <cell r="G936">
            <v>1</v>
          </cell>
          <cell r="H936" t="str">
            <v>扩增子文库</v>
          </cell>
          <cell r="I936" t="str">
            <v>TY</v>
          </cell>
          <cell r="J936">
            <v>88.4</v>
          </cell>
        </row>
        <row r="936">
          <cell r="N936" t="e">
            <v>#DIV/0!</v>
          </cell>
        </row>
        <row r="937">
          <cell r="E937" t="str">
            <v>HGC-Lib-2462552</v>
          </cell>
          <cell r="F937" t="str">
            <v>LM240328O-4941A</v>
          </cell>
          <cell r="G937">
            <v>2</v>
          </cell>
          <cell r="H937" t="str">
            <v>扩增子文库</v>
          </cell>
          <cell r="I937" t="str">
            <v>TY</v>
          </cell>
          <cell r="J937">
            <v>95.2</v>
          </cell>
        </row>
        <row r="937">
          <cell r="N937" t="e">
            <v>#DIV/0!</v>
          </cell>
        </row>
        <row r="938">
          <cell r="E938" t="str">
            <v>HGC-Lib-2462553</v>
          </cell>
          <cell r="F938" t="str">
            <v>LM240328O-4942A</v>
          </cell>
          <cell r="G938">
            <v>1</v>
          </cell>
          <cell r="H938" t="str">
            <v>扩增子文库</v>
          </cell>
          <cell r="I938" t="str">
            <v>TY</v>
          </cell>
          <cell r="J938">
            <v>84</v>
          </cell>
        </row>
        <row r="938">
          <cell r="N938" t="e">
            <v>#DIV/0!</v>
          </cell>
        </row>
        <row r="939">
          <cell r="E939" t="str">
            <v>HGC-Lib-2462554</v>
          </cell>
          <cell r="F939" t="str">
            <v>LM240328O-4943A</v>
          </cell>
          <cell r="G939">
            <v>1</v>
          </cell>
          <cell r="H939" t="str">
            <v>扩增子文库</v>
          </cell>
          <cell r="I939" t="str">
            <v>TY</v>
          </cell>
          <cell r="J939">
            <v>67.4</v>
          </cell>
        </row>
        <row r="939">
          <cell r="N939" t="e">
            <v>#DIV/0!</v>
          </cell>
        </row>
        <row r="940">
          <cell r="E940" t="str">
            <v>HGC-Lib-2462555</v>
          </cell>
          <cell r="F940" t="str">
            <v>LM240328O-4944A</v>
          </cell>
          <cell r="G940">
            <v>1</v>
          </cell>
          <cell r="H940" t="str">
            <v>扩增子文库</v>
          </cell>
          <cell r="I940" t="str">
            <v>TY</v>
          </cell>
          <cell r="J940">
            <v>59.4</v>
          </cell>
        </row>
        <row r="940">
          <cell r="N940" t="e">
            <v>#DIV/0!</v>
          </cell>
        </row>
        <row r="941">
          <cell r="E941" t="str">
            <v>HGC-Lib-2462556</v>
          </cell>
          <cell r="F941" t="str">
            <v>LM240328O-4945A</v>
          </cell>
          <cell r="G941">
            <v>1</v>
          </cell>
          <cell r="H941" t="str">
            <v>扩增子文库</v>
          </cell>
          <cell r="I941" t="str">
            <v>TY</v>
          </cell>
          <cell r="J941">
            <v>52.8</v>
          </cell>
        </row>
        <row r="941">
          <cell r="N941" t="e">
            <v>#DIV/0!</v>
          </cell>
        </row>
        <row r="942">
          <cell r="E942" t="str">
            <v>HGC-Lib-2462557</v>
          </cell>
          <cell r="F942" t="str">
            <v>LM240725O-1075A</v>
          </cell>
          <cell r="G942">
            <v>1</v>
          </cell>
          <cell r="H942" t="str">
            <v>扩增子文库</v>
          </cell>
          <cell r="I942" t="str">
            <v>TY</v>
          </cell>
          <cell r="J942">
            <v>83.4</v>
          </cell>
        </row>
        <row r="942">
          <cell r="N942" t="e">
            <v>#DIV/0!</v>
          </cell>
        </row>
        <row r="943">
          <cell r="E943" t="str">
            <v>HGC-Lib-2462558</v>
          </cell>
          <cell r="F943" t="str">
            <v>LD240716O-5236A</v>
          </cell>
          <cell r="G943">
            <v>1</v>
          </cell>
          <cell r="H943" t="str">
            <v>DNA基因组文库</v>
          </cell>
          <cell r="I943" t="str">
            <v>TY</v>
          </cell>
          <cell r="J943">
            <v>34.8</v>
          </cell>
        </row>
        <row r="943">
          <cell r="N943" t="e">
            <v>#DIV/0!</v>
          </cell>
        </row>
        <row r="944">
          <cell r="E944" t="str">
            <v>HGC-Lib-2462559</v>
          </cell>
          <cell r="F944" t="str">
            <v>LD240716O-5237A</v>
          </cell>
          <cell r="G944">
            <v>1</v>
          </cell>
          <cell r="H944" t="str">
            <v>DNA基因组文库</v>
          </cell>
          <cell r="I944" t="str">
            <v>TY</v>
          </cell>
          <cell r="J944">
            <v>33.4</v>
          </cell>
        </row>
        <row r="944">
          <cell r="N944" t="e">
            <v>#DIV/0!</v>
          </cell>
        </row>
        <row r="945">
          <cell r="E945" t="str">
            <v>HGC-Lib-2462560</v>
          </cell>
          <cell r="F945" t="str">
            <v>LD240716O-5238A</v>
          </cell>
          <cell r="G945">
            <v>1</v>
          </cell>
          <cell r="H945" t="str">
            <v>DNA基因组文库</v>
          </cell>
          <cell r="I945" t="str">
            <v>TY</v>
          </cell>
          <cell r="J945">
            <v>33.4</v>
          </cell>
        </row>
        <row r="945">
          <cell r="N945" t="e">
            <v>#DIV/0!</v>
          </cell>
        </row>
        <row r="946">
          <cell r="E946" t="str">
            <v>HGC-Lib-2462561</v>
          </cell>
          <cell r="F946" t="str">
            <v>LD240716O-5239A</v>
          </cell>
          <cell r="G946">
            <v>1</v>
          </cell>
          <cell r="H946" t="str">
            <v>DNA基因组文库</v>
          </cell>
          <cell r="I946" t="str">
            <v>TY</v>
          </cell>
          <cell r="J946">
            <v>26.4</v>
          </cell>
        </row>
        <row r="946">
          <cell r="N946" t="e">
            <v>#DIV/0!</v>
          </cell>
        </row>
        <row r="947">
          <cell r="E947" t="str">
            <v>HGC-Lib-2462562</v>
          </cell>
          <cell r="F947" t="str">
            <v>LD240716O-5240A</v>
          </cell>
          <cell r="G947">
            <v>1</v>
          </cell>
          <cell r="H947" t="str">
            <v>DNA基因组文库</v>
          </cell>
          <cell r="I947" t="str">
            <v>TY</v>
          </cell>
          <cell r="J947">
            <v>26</v>
          </cell>
        </row>
        <row r="947">
          <cell r="N947" t="e">
            <v>#DIV/0!</v>
          </cell>
        </row>
        <row r="948">
          <cell r="E948" t="str">
            <v>HGC-Lib-2462563</v>
          </cell>
          <cell r="F948" t="str">
            <v>LD240722D-0578A</v>
          </cell>
          <cell r="G948">
            <v>120</v>
          </cell>
          <cell r="H948" t="str">
            <v>DNA宏基因组文库</v>
          </cell>
          <cell r="I948" t="str">
            <v>TY</v>
          </cell>
          <cell r="J948">
            <v>16.5</v>
          </cell>
        </row>
        <row r="948">
          <cell r="N948" t="e">
            <v>#DIV/0!</v>
          </cell>
        </row>
        <row r="949">
          <cell r="E949" t="str">
            <v>HGC-Lib-2462564</v>
          </cell>
          <cell r="F949" t="str">
            <v>LD240722D-0579A</v>
          </cell>
          <cell r="G949">
            <v>120</v>
          </cell>
          <cell r="H949" t="str">
            <v>DNA宏基因组文库</v>
          </cell>
          <cell r="I949" t="str">
            <v>TY</v>
          </cell>
          <cell r="J949">
            <v>17.7</v>
          </cell>
        </row>
        <row r="949">
          <cell r="N949" t="e">
            <v>#DIV/0!</v>
          </cell>
        </row>
        <row r="950">
          <cell r="E950" t="str">
            <v>HGC-Lib-2462565</v>
          </cell>
          <cell r="F950" t="str">
            <v>LD240722O-5570A</v>
          </cell>
          <cell r="G950">
            <v>10</v>
          </cell>
          <cell r="H950" t="str">
            <v>DNA宏基因组文库</v>
          </cell>
          <cell r="I950" t="str">
            <v>TY</v>
          </cell>
          <cell r="J950">
            <v>36.6</v>
          </cell>
        </row>
        <row r="950">
          <cell r="N950" t="e">
            <v>#DIV/0!</v>
          </cell>
        </row>
        <row r="951">
          <cell r="E951" t="str">
            <v>HGC-Lib-2462566</v>
          </cell>
          <cell r="F951" t="str">
            <v>LD240722O-5571A</v>
          </cell>
          <cell r="G951">
            <v>10</v>
          </cell>
          <cell r="H951" t="str">
            <v>DNA宏基因组文库</v>
          </cell>
          <cell r="I951" t="str">
            <v>TY</v>
          </cell>
          <cell r="J951">
            <v>30.2</v>
          </cell>
        </row>
        <row r="951">
          <cell r="N951" t="e">
            <v>#DIV/0!</v>
          </cell>
        </row>
        <row r="952">
          <cell r="E952" t="str">
            <v>HGC-Lib-2462567</v>
          </cell>
          <cell r="F952" t="str">
            <v>LD240722O-5572A</v>
          </cell>
          <cell r="G952">
            <v>10</v>
          </cell>
          <cell r="H952" t="str">
            <v>DNA宏基因组文库</v>
          </cell>
          <cell r="I952" t="str">
            <v>TY</v>
          </cell>
          <cell r="J952">
            <v>20.4</v>
          </cell>
        </row>
        <row r="952">
          <cell r="N952" t="e">
            <v>#DIV/0!</v>
          </cell>
        </row>
        <row r="953">
          <cell r="E953" t="str">
            <v>HGC-Lib-2462568</v>
          </cell>
          <cell r="F953" t="str">
            <v>LD240722O-5573A</v>
          </cell>
          <cell r="G953">
            <v>10</v>
          </cell>
          <cell r="H953" t="str">
            <v>DNA宏基因组文库</v>
          </cell>
          <cell r="I953" t="str">
            <v>TY</v>
          </cell>
          <cell r="J953">
            <v>31.2</v>
          </cell>
        </row>
        <row r="953">
          <cell r="N953" t="e">
            <v>#DIV/0!</v>
          </cell>
        </row>
        <row r="954">
          <cell r="E954" t="str">
            <v>HGC-Lib-2462569</v>
          </cell>
          <cell r="F954" t="str">
            <v>LD240722O-5574A</v>
          </cell>
          <cell r="G954">
            <v>10</v>
          </cell>
          <cell r="H954" t="str">
            <v>DNA宏基因组文库</v>
          </cell>
          <cell r="I954" t="str">
            <v>TY</v>
          </cell>
          <cell r="J954">
            <v>19.4</v>
          </cell>
        </row>
        <row r="954">
          <cell r="N954" t="e">
            <v>#DIV/0!</v>
          </cell>
        </row>
        <row r="955">
          <cell r="E955" t="str">
            <v>HGC-Lib-2462570</v>
          </cell>
          <cell r="F955" t="str">
            <v>LD240722O-5575A</v>
          </cell>
          <cell r="G955">
            <v>10</v>
          </cell>
          <cell r="H955" t="str">
            <v>DNA宏基因组文库</v>
          </cell>
          <cell r="I955" t="str">
            <v>TY</v>
          </cell>
          <cell r="J955">
            <v>14.5</v>
          </cell>
        </row>
        <row r="955">
          <cell r="N955" t="e">
            <v>#DIV/0!</v>
          </cell>
        </row>
        <row r="956">
          <cell r="E956" t="str">
            <v>HGC-Lib-2462571</v>
          </cell>
          <cell r="F956" t="str">
            <v>LD240722O-5576A</v>
          </cell>
          <cell r="G956">
            <v>10</v>
          </cell>
          <cell r="H956" t="str">
            <v>DNA宏基因组文库</v>
          </cell>
          <cell r="I956" t="str">
            <v>TY</v>
          </cell>
          <cell r="J956">
            <v>16.9</v>
          </cell>
        </row>
        <row r="956">
          <cell r="N956" t="e">
            <v>#DIV/0!</v>
          </cell>
        </row>
        <row r="957">
          <cell r="E957" t="str">
            <v>HGC-Lib-2462572</v>
          </cell>
          <cell r="F957" t="str">
            <v>LD240722O-5577A</v>
          </cell>
          <cell r="G957">
            <v>10</v>
          </cell>
          <cell r="H957" t="str">
            <v>DNA宏基因组文库</v>
          </cell>
          <cell r="I957" t="str">
            <v>TY</v>
          </cell>
          <cell r="J957">
            <v>15.2</v>
          </cell>
        </row>
        <row r="957">
          <cell r="N957" t="e">
            <v>#DIV/0!</v>
          </cell>
        </row>
        <row r="958">
          <cell r="E958" t="str">
            <v>HGC-Lib-2462573</v>
          </cell>
          <cell r="F958" t="str">
            <v>LD240722O-5578A</v>
          </cell>
          <cell r="G958">
            <v>10</v>
          </cell>
          <cell r="H958" t="str">
            <v>DNA宏基因组文库</v>
          </cell>
          <cell r="I958" t="str">
            <v>TY</v>
          </cell>
          <cell r="J958">
            <v>20.2</v>
          </cell>
        </row>
        <row r="958">
          <cell r="N958" t="e">
            <v>#DIV/0!</v>
          </cell>
        </row>
        <row r="959">
          <cell r="E959" t="str">
            <v>HGC-Lib-2462574</v>
          </cell>
          <cell r="F959" t="str">
            <v>LD240722O-5579A</v>
          </cell>
          <cell r="G959">
            <v>10</v>
          </cell>
          <cell r="H959" t="str">
            <v>DNA宏基因组文库</v>
          </cell>
          <cell r="I959" t="str">
            <v>TY</v>
          </cell>
          <cell r="J959">
            <v>26.4</v>
          </cell>
        </row>
        <row r="959">
          <cell r="N959" t="e">
            <v>#DIV/0!</v>
          </cell>
        </row>
        <row r="960">
          <cell r="E960" t="str">
            <v>HGC-Lib-2462575</v>
          </cell>
          <cell r="F960" t="str">
            <v>LD240722O-5580A</v>
          </cell>
          <cell r="G960">
            <v>10</v>
          </cell>
          <cell r="H960" t="str">
            <v>DNA宏基因组文库</v>
          </cell>
          <cell r="I960" t="str">
            <v>TY</v>
          </cell>
          <cell r="J960">
            <v>20.6</v>
          </cell>
        </row>
        <row r="960">
          <cell r="N960" t="e">
            <v>#DIV/0!</v>
          </cell>
        </row>
        <row r="961">
          <cell r="E961" t="str">
            <v>HGC-Lib-2462576</v>
          </cell>
          <cell r="F961" t="str">
            <v>LD240722O-5581A</v>
          </cell>
          <cell r="G961">
            <v>10</v>
          </cell>
          <cell r="H961" t="str">
            <v>DNA宏基因组文库</v>
          </cell>
          <cell r="I961" t="str">
            <v>TY</v>
          </cell>
          <cell r="J961">
            <v>38.2</v>
          </cell>
        </row>
        <row r="961">
          <cell r="N961" t="e">
            <v>#DIV/0!</v>
          </cell>
        </row>
        <row r="962">
          <cell r="E962" t="str">
            <v>HGC-Lib-2462577</v>
          </cell>
          <cell r="F962" t="str">
            <v>LD240724O-2073A</v>
          </cell>
          <cell r="G962">
            <v>30</v>
          </cell>
          <cell r="H962" t="str">
            <v>DNA宏基因组文库</v>
          </cell>
          <cell r="I962" t="str">
            <v>TY</v>
          </cell>
          <cell r="J962">
            <v>29.8</v>
          </cell>
        </row>
        <row r="962">
          <cell r="N962" t="e">
            <v>#DIV/0!</v>
          </cell>
        </row>
        <row r="963">
          <cell r="E963" t="str">
            <v>HGC-Lib-2462578</v>
          </cell>
          <cell r="F963" t="str">
            <v>LD240724O-2074A</v>
          </cell>
          <cell r="G963">
            <v>30</v>
          </cell>
          <cell r="H963" t="str">
            <v>DNA宏基因组文库</v>
          </cell>
          <cell r="I963" t="str">
            <v>TY</v>
          </cell>
          <cell r="J963">
            <v>39.4</v>
          </cell>
        </row>
        <row r="963">
          <cell r="N963" t="e">
            <v>#DIV/0!</v>
          </cell>
        </row>
        <row r="964">
          <cell r="E964" t="str">
            <v>HGC-Lib-2462579</v>
          </cell>
          <cell r="F964" t="str">
            <v>LD240724O-2075A</v>
          </cell>
          <cell r="G964">
            <v>30</v>
          </cell>
          <cell r="H964" t="str">
            <v>DNA宏基因组文库</v>
          </cell>
          <cell r="I964" t="str">
            <v>TY</v>
          </cell>
          <cell r="J964">
            <v>13.1</v>
          </cell>
        </row>
        <row r="964">
          <cell r="N964" t="e">
            <v>#DIV/0!</v>
          </cell>
        </row>
        <row r="965">
          <cell r="E965" t="str">
            <v>HGC-Lib-2462580</v>
          </cell>
          <cell r="F965" t="str">
            <v>LD240724O-2076A</v>
          </cell>
          <cell r="G965">
            <v>30</v>
          </cell>
          <cell r="H965" t="str">
            <v>DNA宏基因组文库</v>
          </cell>
          <cell r="I965" t="str">
            <v>TY</v>
          </cell>
          <cell r="J965">
            <v>36.2</v>
          </cell>
        </row>
        <row r="965">
          <cell r="N965" t="e">
            <v>#DIV/0!</v>
          </cell>
        </row>
        <row r="966">
          <cell r="E966" t="str">
            <v>HGC-Lib-2462581</v>
          </cell>
          <cell r="F966" t="str">
            <v>LD240724O-2077A</v>
          </cell>
          <cell r="G966">
            <v>30</v>
          </cell>
          <cell r="H966" t="str">
            <v>DNA宏基因组文库</v>
          </cell>
          <cell r="I966" t="str">
            <v>TY</v>
          </cell>
          <cell r="J966">
            <v>13.1</v>
          </cell>
        </row>
        <row r="966">
          <cell r="N966" t="e">
            <v>#DIV/0!</v>
          </cell>
        </row>
        <row r="967">
          <cell r="E967" t="str">
            <v>HGC-Lib-2462582</v>
          </cell>
          <cell r="F967" t="str">
            <v>LD240724O-2078A</v>
          </cell>
          <cell r="G967">
            <v>30</v>
          </cell>
          <cell r="H967" t="str">
            <v>DNA宏基因组文库</v>
          </cell>
          <cell r="I967" t="str">
            <v>TY</v>
          </cell>
          <cell r="J967">
            <v>16.3</v>
          </cell>
        </row>
        <row r="967">
          <cell r="N967" t="e">
            <v>#DIV/0!</v>
          </cell>
        </row>
        <row r="968">
          <cell r="E968" t="str">
            <v>HGC-Lib-2462583</v>
          </cell>
          <cell r="F968" t="str">
            <v>LD240724O-2079A</v>
          </cell>
          <cell r="G968">
            <v>30</v>
          </cell>
          <cell r="H968" t="str">
            <v>DNA宏基因组文库</v>
          </cell>
          <cell r="I968" t="str">
            <v>TY</v>
          </cell>
          <cell r="J968">
            <v>16</v>
          </cell>
        </row>
        <row r="968">
          <cell r="N968" t="e">
            <v>#DIV/0!</v>
          </cell>
        </row>
        <row r="969">
          <cell r="E969" t="str">
            <v>HGC-Lib-2462584</v>
          </cell>
          <cell r="F969" t="str">
            <v>LD240724O-2080A</v>
          </cell>
          <cell r="G969">
            <v>30</v>
          </cell>
          <cell r="H969" t="str">
            <v>DNA宏基因组文库</v>
          </cell>
          <cell r="I969" t="str">
            <v>TY</v>
          </cell>
          <cell r="J969">
            <v>37.6</v>
          </cell>
        </row>
        <row r="969">
          <cell r="N969" t="e">
            <v>#DIV/0!</v>
          </cell>
        </row>
        <row r="970">
          <cell r="E970" t="str">
            <v>HGC-Lib-2462585</v>
          </cell>
          <cell r="F970" t="str">
            <v>LD240724O-2081A</v>
          </cell>
          <cell r="G970">
            <v>30</v>
          </cell>
          <cell r="H970" t="str">
            <v>DNA宏基因组文库</v>
          </cell>
          <cell r="I970" t="str">
            <v>TY</v>
          </cell>
          <cell r="J970">
            <v>26.8</v>
          </cell>
        </row>
        <row r="970">
          <cell r="N970" t="e">
            <v>#DIV/0!</v>
          </cell>
        </row>
        <row r="971">
          <cell r="E971" t="str">
            <v>HGC-Lib-2462586</v>
          </cell>
          <cell r="F971" t="str">
            <v>LD240724O-2082A</v>
          </cell>
          <cell r="G971">
            <v>30</v>
          </cell>
          <cell r="H971" t="str">
            <v>DNA宏基因组文库</v>
          </cell>
          <cell r="I971" t="str">
            <v>TY</v>
          </cell>
          <cell r="J971">
            <v>18.7</v>
          </cell>
        </row>
        <row r="971">
          <cell r="N971" t="e">
            <v>#DIV/0!</v>
          </cell>
        </row>
        <row r="972">
          <cell r="E972" t="str">
            <v>HGC-Lib-2462587</v>
          </cell>
          <cell r="F972" t="str">
            <v>LD240724O-2083A</v>
          </cell>
          <cell r="G972">
            <v>30</v>
          </cell>
          <cell r="H972" t="str">
            <v>DNA宏基因组文库</v>
          </cell>
          <cell r="I972" t="str">
            <v>TY</v>
          </cell>
          <cell r="J972">
            <v>18.4</v>
          </cell>
        </row>
        <row r="972">
          <cell r="N972" t="e">
            <v>#DIV/0!</v>
          </cell>
        </row>
        <row r="973">
          <cell r="E973" t="str">
            <v>HGC-Lib-2462588</v>
          </cell>
          <cell r="F973" t="str">
            <v>LD240724O-2084A</v>
          </cell>
          <cell r="G973">
            <v>30</v>
          </cell>
          <cell r="H973" t="str">
            <v>DNA宏基因组文库</v>
          </cell>
          <cell r="I973" t="str">
            <v>TY</v>
          </cell>
          <cell r="J973">
            <v>23.6</v>
          </cell>
        </row>
        <row r="973">
          <cell r="N973" t="e">
            <v>#DIV/0!</v>
          </cell>
        </row>
        <row r="974">
          <cell r="E974" t="str">
            <v>HGC-Lib-2462589</v>
          </cell>
          <cell r="F974" t="str">
            <v>LD240724O-2085A</v>
          </cell>
          <cell r="G974">
            <v>30</v>
          </cell>
          <cell r="H974" t="str">
            <v>DNA宏基因组文库</v>
          </cell>
          <cell r="I974" t="str">
            <v>TY</v>
          </cell>
          <cell r="J974">
            <v>20.8</v>
          </cell>
        </row>
        <row r="974">
          <cell r="N974" t="e">
            <v>#DIV/0!</v>
          </cell>
        </row>
        <row r="975">
          <cell r="E975" t="str">
            <v>HGC-Lib-2462590</v>
          </cell>
          <cell r="F975" t="str">
            <v>LD240724O-2086A</v>
          </cell>
          <cell r="G975">
            <v>30</v>
          </cell>
          <cell r="H975" t="str">
            <v>DNA宏基因组文库</v>
          </cell>
          <cell r="I975" t="str">
            <v>TY</v>
          </cell>
          <cell r="J975">
            <v>16</v>
          </cell>
        </row>
        <row r="975">
          <cell r="N975" t="e">
            <v>#DIV/0!</v>
          </cell>
        </row>
        <row r="976">
          <cell r="E976" t="str">
            <v>HGC-Lib-2462591</v>
          </cell>
          <cell r="F976" t="str">
            <v>LD240724O-2087A</v>
          </cell>
          <cell r="G976">
            <v>30</v>
          </cell>
          <cell r="H976" t="str">
            <v>DNA宏基因组文库</v>
          </cell>
          <cell r="I976" t="str">
            <v>TY</v>
          </cell>
          <cell r="J976">
            <v>21</v>
          </cell>
        </row>
        <row r="976">
          <cell r="N976" t="e">
            <v>#DIV/0!</v>
          </cell>
        </row>
        <row r="977">
          <cell r="E977" t="str">
            <v>HGC-Lib-2462592</v>
          </cell>
          <cell r="F977" t="str">
            <v>LD240724O-2088A</v>
          </cell>
          <cell r="G977">
            <v>30</v>
          </cell>
          <cell r="H977" t="str">
            <v>DNA宏基因组文库</v>
          </cell>
          <cell r="I977" t="str">
            <v>TY</v>
          </cell>
          <cell r="J977">
            <v>18.9</v>
          </cell>
        </row>
        <row r="977">
          <cell r="N977" t="e">
            <v>#DIV/0!</v>
          </cell>
        </row>
        <row r="978">
          <cell r="E978" t="str">
            <v>HGC-Lib-2462593</v>
          </cell>
          <cell r="F978" t="str">
            <v>LD240724O-2089A</v>
          </cell>
          <cell r="G978">
            <v>30</v>
          </cell>
          <cell r="H978" t="str">
            <v>DNA宏基因组文库</v>
          </cell>
          <cell r="I978" t="str">
            <v>TY</v>
          </cell>
          <cell r="J978">
            <v>20.6</v>
          </cell>
        </row>
        <row r="978">
          <cell r="N978" t="e">
            <v>#DIV/0!</v>
          </cell>
        </row>
        <row r="979">
          <cell r="E979" t="str">
            <v>HGC-Lib-2462594</v>
          </cell>
          <cell r="F979" t="str">
            <v>LD240724O-2090A</v>
          </cell>
          <cell r="G979">
            <v>30</v>
          </cell>
          <cell r="H979" t="str">
            <v>DNA宏基因组文库</v>
          </cell>
          <cell r="I979" t="str">
            <v>TY</v>
          </cell>
          <cell r="J979">
            <v>19.7</v>
          </cell>
        </row>
        <row r="979">
          <cell r="N979" t="e">
            <v>#DIV/0!</v>
          </cell>
        </row>
        <row r="980">
          <cell r="E980" t="str">
            <v>HGC-Lib-2462595</v>
          </cell>
          <cell r="F980" t="str">
            <v>LD240724O-2091A</v>
          </cell>
          <cell r="G980">
            <v>30</v>
          </cell>
          <cell r="H980" t="str">
            <v>DNA宏基因组文库</v>
          </cell>
          <cell r="I980" t="str">
            <v>TY</v>
          </cell>
          <cell r="J980">
            <v>38</v>
          </cell>
        </row>
        <row r="980">
          <cell r="N980" t="e">
            <v>#DIV/0!</v>
          </cell>
        </row>
        <row r="981">
          <cell r="E981" t="str">
            <v>HGC-Lib-2462596</v>
          </cell>
          <cell r="F981" t="str">
            <v>LD240724O-2092A</v>
          </cell>
          <cell r="G981">
            <v>30</v>
          </cell>
          <cell r="H981" t="str">
            <v>DNA宏基因组文库</v>
          </cell>
          <cell r="I981" t="str">
            <v>TY</v>
          </cell>
          <cell r="J981">
            <v>15.8</v>
          </cell>
        </row>
        <row r="981">
          <cell r="N981" t="e">
            <v>#DIV/0!</v>
          </cell>
        </row>
        <row r="982">
          <cell r="E982" t="str">
            <v>HGC-Lib-2462597</v>
          </cell>
          <cell r="F982" t="str">
            <v>LD240724O-2093A</v>
          </cell>
          <cell r="G982">
            <v>30</v>
          </cell>
          <cell r="H982" t="str">
            <v>DNA宏基因组文库</v>
          </cell>
          <cell r="I982" t="str">
            <v>TY</v>
          </cell>
          <cell r="J982">
            <v>14.2</v>
          </cell>
        </row>
        <row r="982">
          <cell r="N982" t="e">
            <v>#DIV/0!</v>
          </cell>
        </row>
        <row r="983">
          <cell r="E983" t="str">
            <v>HGC-Lib-2462598</v>
          </cell>
          <cell r="F983" t="str">
            <v>LD240724O-2094A</v>
          </cell>
          <cell r="G983">
            <v>30</v>
          </cell>
          <cell r="H983" t="str">
            <v>DNA宏基因组文库</v>
          </cell>
          <cell r="I983" t="str">
            <v>TY</v>
          </cell>
          <cell r="J983">
            <v>15.3</v>
          </cell>
        </row>
        <row r="983">
          <cell r="N983" t="e">
            <v>#DIV/0!</v>
          </cell>
        </row>
        <row r="984">
          <cell r="E984" t="str">
            <v>HGC-Lib-2462599</v>
          </cell>
          <cell r="F984" t="str">
            <v>LD240724O-2095A</v>
          </cell>
          <cell r="G984">
            <v>30</v>
          </cell>
          <cell r="H984" t="str">
            <v>DNA宏基因组文库</v>
          </cell>
          <cell r="I984" t="str">
            <v>XCL</v>
          </cell>
          <cell r="J984">
            <v>28.8</v>
          </cell>
        </row>
        <row r="984">
          <cell r="N984" t="e">
            <v>#DIV/0!</v>
          </cell>
        </row>
        <row r="985">
          <cell r="E985" t="str">
            <v>HGC-Lib-2462600</v>
          </cell>
          <cell r="F985" t="str">
            <v>LD240724O-2096A</v>
          </cell>
          <cell r="G985">
            <v>30</v>
          </cell>
          <cell r="H985" t="str">
            <v>DNA宏基因组文库</v>
          </cell>
          <cell r="I985" t="str">
            <v>XCL</v>
          </cell>
          <cell r="J985">
            <v>31.6</v>
          </cell>
        </row>
        <row r="985">
          <cell r="N985" t="e">
            <v>#DIV/0!</v>
          </cell>
        </row>
        <row r="986">
          <cell r="E986" t="str">
            <v>HGC-Lib-2462601</v>
          </cell>
          <cell r="F986" t="str">
            <v>LD240724O-2097A</v>
          </cell>
          <cell r="G986">
            <v>30</v>
          </cell>
          <cell r="H986" t="str">
            <v>DNA宏基因组文库</v>
          </cell>
          <cell r="I986" t="str">
            <v>XCL</v>
          </cell>
          <cell r="J986">
            <v>22.6</v>
          </cell>
        </row>
        <row r="986">
          <cell r="N986" t="e">
            <v>#DIV/0!</v>
          </cell>
        </row>
        <row r="987">
          <cell r="E987" t="str">
            <v>HGC-Lib-2462602</v>
          </cell>
          <cell r="F987" t="str">
            <v>LD240724O-2098A</v>
          </cell>
          <cell r="G987">
            <v>30</v>
          </cell>
          <cell r="H987" t="str">
            <v>DNA宏基因组文库</v>
          </cell>
          <cell r="I987" t="str">
            <v>XCL</v>
          </cell>
          <cell r="J987">
            <v>29.6</v>
          </cell>
        </row>
        <row r="987">
          <cell r="N987" t="e">
            <v>#DIV/0!</v>
          </cell>
        </row>
        <row r="988">
          <cell r="E988" t="str">
            <v>HGC-Lib-2462603</v>
          </cell>
          <cell r="F988" t="str">
            <v>LD240724O-2099A</v>
          </cell>
          <cell r="G988">
            <v>30</v>
          </cell>
          <cell r="H988" t="str">
            <v>DNA宏基因组文库</v>
          </cell>
          <cell r="I988" t="str">
            <v>XCL</v>
          </cell>
          <cell r="J988">
            <v>20</v>
          </cell>
        </row>
        <row r="988">
          <cell r="N988" t="e">
            <v>#DIV/0!</v>
          </cell>
        </row>
        <row r="989">
          <cell r="E989" t="str">
            <v>HGC-Lib-2462604</v>
          </cell>
          <cell r="F989" t="str">
            <v>LD240724O-2100A</v>
          </cell>
          <cell r="G989">
            <v>30</v>
          </cell>
          <cell r="H989" t="str">
            <v>DNA宏基因组文库</v>
          </cell>
          <cell r="I989" t="str">
            <v>XCL</v>
          </cell>
          <cell r="J989">
            <v>17.2</v>
          </cell>
        </row>
        <row r="989">
          <cell r="N989" t="e">
            <v>#DIV/0!</v>
          </cell>
        </row>
        <row r="990">
          <cell r="E990" t="str">
            <v>HGC-Lib-2462605</v>
          </cell>
          <cell r="F990" t="str">
            <v>LD240724O-2101A</v>
          </cell>
          <cell r="G990">
            <v>30</v>
          </cell>
          <cell r="H990" t="str">
            <v>DNA宏基因组文库</v>
          </cell>
          <cell r="I990" t="str">
            <v>XCL</v>
          </cell>
          <cell r="J990">
            <v>22.8</v>
          </cell>
        </row>
        <row r="990">
          <cell r="N990" t="e">
            <v>#DIV/0!</v>
          </cell>
        </row>
        <row r="991">
          <cell r="E991" t="str">
            <v>HGC-Lib-2462606</v>
          </cell>
          <cell r="F991" t="str">
            <v>LD240724O-2102A</v>
          </cell>
          <cell r="G991">
            <v>30</v>
          </cell>
          <cell r="H991" t="str">
            <v>DNA宏基因组文库</v>
          </cell>
          <cell r="I991" t="str">
            <v>XCL</v>
          </cell>
          <cell r="J991">
            <v>27.2</v>
          </cell>
        </row>
        <row r="991">
          <cell r="N991" t="e">
            <v>#DIV/0!</v>
          </cell>
        </row>
        <row r="992">
          <cell r="E992" t="str">
            <v>HGC-Lib-2462607</v>
          </cell>
          <cell r="F992" t="str">
            <v>LD240724O-2103A</v>
          </cell>
          <cell r="G992">
            <v>30</v>
          </cell>
          <cell r="H992" t="str">
            <v>DNA宏基因组文库</v>
          </cell>
          <cell r="I992" t="str">
            <v>XCL</v>
          </cell>
          <cell r="J992">
            <v>46.2</v>
          </cell>
        </row>
        <row r="992">
          <cell r="N992" t="e">
            <v>#DIV/0!</v>
          </cell>
        </row>
        <row r="993">
          <cell r="E993" t="str">
            <v>HGC-Lib-2462608</v>
          </cell>
          <cell r="F993" t="str">
            <v>LD240724O-2104A</v>
          </cell>
          <cell r="G993">
            <v>30</v>
          </cell>
          <cell r="H993" t="str">
            <v>DNA宏基因组文库</v>
          </cell>
          <cell r="I993" t="str">
            <v>XCL</v>
          </cell>
          <cell r="J993">
            <v>19.6</v>
          </cell>
        </row>
        <row r="993">
          <cell r="N993" t="e">
            <v>#DIV/0!</v>
          </cell>
        </row>
        <row r="994">
          <cell r="E994" t="str">
            <v>HGC-Lib-2462609</v>
          </cell>
          <cell r="F994" t="str">
            <v>LD240724O-2105A</v>
          </cell>
          <cell r="G994">
            <v>30</v>
          </cell>
          <cell r="H994" t="str">
            <v>DNA宏基因组文库</v>
          </cell>
          <cell r="I994" t="str">
            <v>XCL</v>
          </cell>
          <cell r="J994">
            <v>30.2</v>
          </cell>
        </row>
        <row r="994">
          <cell r="N994" t="e">
            <v>#DIV/0!</v>
          </cell>
        </row>
        <row r="995">
          <cell r="E995" t="str">
            <v>HGC-Lib-2462610</v>
          </cell>
          <cell r="F995" t="str">
            <v>LD240724O-2106A</v>
          </cell>
          <cell r="G995">
            <v>30</v>
          </cell>
          <cell r="H995" t="str">
            <v>DNA宏基因组文库</v>
          </cell>
          <cell r="I995" t="str">
            <v>XCL</v>
          </cell>
          <cell r="J995">
            <v>18.9</v>
          </cell>
        </row>
        <row r="995">
          <cell r="N995" t="e">
            <v>#DIV/0!</v>
          </cell>
        </row>
        <row r="996">
          <cell r="E996" t="str">
            <v>HGC-Lib-2462611</v>
          </cell>
          <cell r="F996" t="str">
            <v>LD240729D-0325A</v>
          </cell>
          <cell r="G996">
            <v>1</v>
          </cell>
          <cell r="H996" t="str">
            <v>DNA病毒组文库</v>
          </cell>
          <cell r="I996" t="str">
            <v>XCL</v>
          </cell>
          <cell r="J996">
            <v>21.6</v>
          </cell>
        </row>
        <row r="996">
          <cell r="N996" t="e">
            <v>#DIV/0!</v>
          </cell>
        </row>
        <row r="997">
          <cell r="E997" t="str">
            <v>HGC-Lib-2462612</v>
          </cell>
          <cell r="F997" t="str">
            <v>LD240729D-0326A</v>
          </cell>
          <cell r="G997">
            <v>1</v>
          </cell>
          <cell r="H997" t="str">
            <v>DNA病毒组文库</v>
          </cell>
          <cell r="I997" t="str">
            <v>XCL</v>
          </cell>
          <cell r="J997">
            <v>34</v>
          </cell>
        </row>
        <row r="997">
          <cell r="N997" t="e">
            <v>#DIV/0!</v>
          </cell>
        </row>
        <row r="998">
          <cell r="E998" t="str">
            <v>HGC-Lib-2462613</v>
          </cell>
          <cell r="F998" t="str">
            <v>LD240729D-0327A</v>
          </cell>
          <cell r="G998">
            <v>1</v>
          </cell>
          <cell r="H998" t="str">
            <v>DNA病毒组文库</v>
          </cell>
          <cell r="I998" t="str">
            <v>XCL</v>
          </cell>
          <cell r="J998">
            <v>14.1</v>
          </cell>
        </row>
        <row r="998">
          <cell r="N998" t="e">
            <v>#DIV/0!</v>
          </cell>
        </row>
        <row r="999">
          <cell r="E999" t="str">
            <v>HGC-Lib-2462614</v>
          </cell>
          <cell r="F999" t="str">
            <v>LD240725D-0153A</v>
          </cell>
          <cell r="G999">
            <v>1</v>
          </cell>
          <cell r="H999" t="str">
            <v>DNA基因组文库</v>
          </cell>
          <cell r="I999" t="str">
            <v>XCL</v>
          </cell>
          <cell r="J999">
            <v>19.9</v>
          </cell>
        </row>
        <row r="999">
          <cell r="N999" t="e">
            <v>#DIV/0!</v>
          </cell>
        </row>
        <row r="1000">
          <cell r="E1000" t="str">
            <v>HGC-Lib-2462615</v>
          </cell>
          <cell r="F1000" t="str">
            <v>LD240725D-0154A</v>
          </cell>
          <cell r="G1000">
            <v>1</v>
          </cell>
          <cell r="H1000" t="str">
            <v>DNA基因组文库</v>
          </cell>
          <cell r="I1000" t="str">
            <v>XCL</v>
          </cell>
          <cell r="J1000">
            <v>27.2</v>
          </cell>
        </row>
        <row r="1000">
          <cell r="N1000" t="e">
            <v>#DIV/0!</v>
          </cell>
        </row>
        <row r="1001">
          <cell r="E1001" t="str">
            <v>HGC-Lib-2462616</v>
          </cell>
          <cell r="F1001" t="str">
            <v>LD240725D-0155A</v>
          </cell>
          <cell r="G1001">
            <v>1</v>
          </cell>
          <cell r="H1001" t="str">
            <v>DNA基因组文库</v>
          </cell>
          <cell r="I1001" t="str">
            <v>XCL</v>
          </cell>
          <cell r="J1001">
            <v>72.2</v>
          </cell>
        </row>
        <row r="1001">
          <cell r="N1001" t="e">
            <v>#DIV/0!</v>
          </cell>
        </row>
        <row r="1002">
          <cell r="E1002" t="str">
            <v>HGC-Lib-2462617</v>
          </cell>
          <cell r="F1002" t="str">
            <v>LD240725D-0156A</v>
          </cell>
          <cell r="G1002">
            <v>1</v>
          </cell>
          <cell r="H1002" t="str">
            <v>DNA基因组文库</v>
          </cell>
          <cell r="I1002" t="str">
            <v>XCL</v>
          </cell>
          <cell r="J1002">
            <v>56.6</v>
          </cell>
        </row>
        <row r="1002">
          <cell r="N1002" t="e">
            <v>#DIV/0!</v>
          </cell>
        </row>
        <row r="1003">
          <cell r="E1003" t="str">
            <v>HGC-Lib-2462618</v>
          </cell>
          <cell r="F1003" t="str">
            <v>LD240725D-0157A</v>
          </cell>
          <cell r="G1003">
            <v>1</v>
          </cell>
          <cell r="H1003" t="str">
            <v>DNA基因组文库</v>
          </cell>
          <cell r="I1003" t="str">
            <v>XCL</v>
          </cell>
          <cell r="J1003">
            <v>38.2</v>
          </cell>
        </row>
        <row r="1003">
          <cell r="N1003" t="e">
            <v>#DIV/0!</v>
          </cell>
        </row>
        <row r="1004">
          <cell r="E1004" t="str">
            <v>HGC-Lib-2462619</v>
          </cell>
          <cell r="F1004" t="str">
            <v>LD240725D-0158A</v>
          </cell>
          <cell r="G1004">
            <v>1</v>
          </cell>
          <cell r="H1004" t="str">
            <v>DNA基因组文库</v>
          </cell>
          <cell r="I1004" t="str">
            <v>XCL</v>
          </cell>
          <cell r="J1004">
            <v>35.6</v>
          </cell>
        </row>
        <row r="1004">
          <cell r="N1004" t="e">
            <v>#DIV/0!</v>
          </cell>
        </row>
        <row r="1005">
          <cell r="E1005" t="str">
            <v>HGC-Lib-2462620</v>
          </cell>
          <cell r="F1005" t="str">
            <v>LD240725D-0159A</v>
          </cell>
          <cell r="G1005">
            <v>1</v>
          </cell>
          <cell r="H1005" t="str">
            <v>DNA基因组文库</v>
          </cell>
          <cell r="I1005" t="str">
            <v>XCL</v>
          </cell>
          <cell r="J1005">
            <v>32.4</v>
          </cell>
        </row>
        <row r="1005">
          <cell r="N1005" t="e">
            <v>#DIV/0!</v>
          </cell>
        </row>
        <row r="1006">
          <cell r="E1006" t="str">
            <v>HGC-Lib-2462621</v>
          </cell>
          <cell r="F1006" t="str">
            <v>LD240725D-0160A</v>
          </cell>
          <cell r="G1006">
            <v>1</v>
          </cell>
          <cell r="H1006" t="str">
            <v>DNA基因组文库</v>
          </cell>
          <cell r="I1006" t="str">
            <v>XCL</v>
          </cell>
          <cell r="J1006">
            <v>69.8</v>
          </cell>
        </row>
        <row r="1006">
          <cell r="N1006" t="e">
            <v>#DIV/0!</v>
          </cell>
        </row>
        <row r="1007">
          <cell r="E1007" t="str">
            <v>HGC-Lib-2462622</v>
          </cell>
          <cell r="F1007" t="str">
            <v>LD240725D-0161A</v>
          </cell>
          <cell r="G1007">
            <v>1</v>
          </cell>
          <cell r="H1007" t="str">
            <v>DNA基因组文库</v>
          </cell>
          <cell r="I1007" t="str">
            <v>XCL</v>
          </cell>
          <cell r="J1007">
            <v>18.2</v>
          </cell>
        </row>
        <row r="1007">
          <cell r="N1007" t="e">
            <v>#DIV/0!</v>
          </cell>
        </row>
        <row r="1008">
          <cell r="E1008" t="str">
            <v>HGC-Lib-2462623</v>
          </cell>
          <cell r="F1008" t="str">
            <v>LD240725D-0162A</v>
          </cell>
          <cell r="G1008">
            <v>1</v>
          </cell>
          <cell r="H1008" t="str">
            <v>DNA基因组文库</v>
          </cell>
          <cell r="I1008" t="str">
            <v>XCL</v>
          </cell>
          <cell r="J1008">
            <v>55.4</v>
          </cell>
        </row>
        <row r="1008">
          <cell r="N1008" t="e">
            <v>#DIV/0!</v>
          </cell>
        </row>
        <row r="1009">
          <cell r="E1009" t="str">
            <v>HGC-Lib-2462624</v>
          </cell>
          <cell r="F1009" t="str">
            <v>LD240725D-0163A</v>
          </cell>
          <cell r="G1009">
            <v>1</v>
          </cell>
          <cell r="H1009" t="str">
            <v>DNA基因组文库</v>
          </cell>
          <cell r="I1009" t="str">
            <v>XCL</v>
          </cell>
          <cell r="J1009">
            <v>23.4</v>
          </cell>
        </row>
        <row r="1009">
          <cell r="N1009" t="e">
            <v>#DIV/0!</v>
          </cell>
        </row>
        <row r="1010">
          <cell r="E1010" t="str">
            <v>HGC-Lib-2462625</v>
          </cell>
          <cell r="F1010" t="str">
            <v>LD240725D-0164A</v>
          </cell>
          <cell r="G1010">
            <v>1</v>
          </cell>
          <cell r="H1010" t="str">
            <v>DNA基因组文库</v>
          </cell>
          <cell r="I1010" t="str">
            <v>XCL</v>
          </cell>
          <cell r="J1010">
            <v>70.4</v>
          </cell>
        </row>
        <row r="1010">
          <cell r="N1010" t="e">
            <v>#DIV/0!</v>
          </cell>
        </row>
        <row r="1011">
          <cell r="E1011" t="str">
            <v>HGC-Lib-2462626</v>
          </cell>
          <cell r="F1011" t="str">
            <v>LD240725D-0165A</v>
          </cell>
          <cell r="G1011">
            <v>1</v>
          </cell>
          <cell r="H1011" t="str">
            <v>DNA基因组文库</v>
          </cell>
          <cell r="I1011" t="str">
            <v>XCL</v>
          </cell>
          <cell r="J1011">
            <v>36.6</v>
          </cell>
        </row>
        <row r="1011">
          <cell r="N1011" t="e">
            <v>#DIV/0!</v>
          </cell>
        </row>
        <row r="1012">
          <cell r="E1012" t="str">
            <v>HGC-Lib-2462627</v>
          </cell>
          <cell r="F1012" t="str">
            <v>LD240725D-0166A</v>
          </cell>
          <cell r="G1012">
            <v>1</v>
          </cell>
          <cell r="H1012" t="str">
            <v>DNA基因组文库</v>
          </cell>
          <cell r="I1012" t="str">
            <v>XCL</v>
          </cell>
          <cell r="J1012">
            <v>22.4</v>
          </cell>
        </row>
        <row r="1012">
          <cell r="N1012" t="e">
            <v>#DIV/0!</v>
          </cell>
        </row>
        <row r="1013">
          <cell r="E1013" t="str">
            <v>HGC-Lib-2462628</v>
          </cell>
          <cell r="F1013" t="str">
            <v>LD240725D-0167A</v>
          </cell>
          <cell r="G1013">
            <v>1</v>
          </cell>
          <cell r="H1013" t="str">
            <v>DNA基因组文库</v>
          </cell>
          <cell r="I1013" t="str">
            <v>XCL</v>
          </cell>
          <cell r="J1013">
            <v>6.06</v>
          </cell>
        </row>
        <row r="1013">
          <cell r="N1013" t="e">
            <v>#DIV/0!</v>
          </cell>
        </row>
        <row r="1014">
          <cell r="E1014" t="str">
            <v>HGC-Lib-2462629</v>
          </cell>
          <cell r="F1014" t="str">
            <v>LD240725D-0168A</v>
          </cell>
          <cell r="G1014">
            <v>1</v>
          </cell>
          <cell r="H1014" t="str">
            <v>DNA基因组文库</v>
          </cell>
          <cell r="I1014" t="str">
            <v>XCL</v>
          </cell>
          <cell r="J1014">
            <v>20.8</v>
          </cell>
        </row>
        <row r="1014">
          <cell r="N1014" t="e">
            <v>#DIV/0!</v>
          </cell>
        </row>
        <row r="1015">
          <cell r="E1015" t="str">
            <v>HGC-Lib-2462630</v>
          </cell>
          <cell r="F1015" t="str">
            <v>LD240725D-0169A</v>
          </cell>
          <cell r="G1015">
            <v>1</v>
          </cell>
          <cell r="H1015" t="str">
            <v>DNA基因组文库</v>
          </cell>
          <cell r="I1015" t="str">
            <v>XCL</v>
          </cell>
          <cell r="J1015">
            <v>24.2</v>
          </cell>
        </row>
        <row r="1015">
          <cell r="N1015" t="e">
            <v>#DIV/0!</v>
          </cell>
        </row>
        <row r="1016">
          <cell r="E1016" t="str">
            <v>HGC-Lib-2462631</v>
          </cell>
          <cell r="F1016" t="str">
            <v>LD240725D-0170A</v>
          </cell>
          <cell r="G1016">
            <v>1</v>
          </cell>
          <cell r="H1016" t="str">
            <v>DNA基因组文库</v>
          </cell>
          <cell r="I1016" t="str">
            <v>XCL</v>
          </cell>
          <cell r="J1016">
            <v>35.6</v>
          </cell>
        </row>
        <row r="1016">
          <cell r="N1016" t="e">
            <v>#DIV/0!</v>
          </cell>
        </row>
        <row r="1017">
          <cell r="E1017" t="str">
            <v>HGC-Lib-2462632</v>
          </cell>
          <cell r="F1017" t="str">
            <v>LD240725D-0171A</v>
          </cell>
          <cell r="G1017">
            <v>1</v>
          </cell>
          <cell r="H1017" t="str">
            <v>DNA基因组文库</v>
          </cell>
          <cell r="I1017" t="str">
            <v>XCL</v>
          </cell>
          <cell r="J1017">
            <v>30.6</v>
          </cell>
        </row>
        <row r="1017">
          <cell r="N1017" t="e">
            <v>#DIV/0!</v>
          </cell>
        </row>
        <row r="1018">
          <cell r="E1018" t="str">
            <v>HGC-Lib-2462633</v>
          </cell>
          <cell r="F1018" t="str">
            <v>LD240725D-0172A</v>
          </cell>
          <cell r="G1018">
            <v>1</v>
          </cell>
          <cell r="H1018" t="str">
            <v>DNA基因组文库</v>
          </cell>
          <cell r="I1018" t="str">
            <v>XCL</v>
          </cell>
          <cell r="J1018">
            <v>89.8</v>
          </cell>
        </row>
        <row r="1018">
          <cell r="N1018" t="e">
            <v>#DIV/0!</v>
          </cell>
        </row>
        <row r="1019">
          <cell r="E1019" t="str">
            <v>HGC-Lib-2462634</v>
          </cell>
          <cell r="F1019" t="str">
            <v>LD230710O-3389A</v>
          </cell>
          <cell r="G1019">
            <v>30</v>
          </cell>
          <cell r="H1019" t="str">
            <v>DNA宏基因组文库</v>
          </cell>
          <cell r="I1019" t="str">
            <v>XCL</v>
          </cell>
          <cell r="J1019">
            <v>80.6</v>
          </cell>
        </row>
        <row r="1019">
          <cell r="N1019" t="e">
            <v>#DIV/0!</v>
          </cell>
        </row>
        <row r="1020">
          <cell r="E1020" t="str">
            <v>HGC-Lib-2462635</v>
          </cell>
          <cell r="F1020" t="str">
            <v>LD230710O-3390A</v>
          </cell>
          <cell r="G1020">
            <v>30</v>
          </cell>
          <cell r="H1020" t="str">
            <v>DNA宏基因组文库</v>
          </cell>
          <cell r="I1020" t="str">
            <v>XCL</v>
          </cell>
          <cell r="J1020">
            <v>9.68</v>
          </cell>
        </row>
        <row r="1020">
          <cell r="N1020" t="e">
            <v>#DIV/0!</v>
          </cell>
        </row>
        <row r="1021">
          <cell r="E1021" t="str">
            <v>HGC-Lib-2462636</v>
          </cell>
          <cell r="F1021" t="str">
            <v>LD230710O-3391A</v>
          </cell>
          <cell r="G1021">
            <v>30</v>
          </cell>
          <cell r="H1021" t="str">
            <v>DNA宏基因组文库</v>
          </cell>
          <cell r="I1021" t="str">
            <v>XCL</v>
          </cell>
          <cell r="J1021">
            <v>87.2</v>
          </cell>
        </row>
        <row r="1021">
          <cell r="N1021" t="e">
            <v>#DIV/0!</v>
          </cell>
        </row>
        <row r="1022">
          <cell r="E1022" t="str">
            <v>HGC-Lib-2462637</v>
          </cell>
          <cell r="F1022" t="str">
            <v>LD230710O-3392A</v>
          </cell>
          <cell r="G1022">
            <v>30</v>
          </cell>
          <cell r="H1022" t="str">
            <v>DNA宏基因组文库</v>
          </cell>
          <cell r="I1022" t="str">
            <v>XCL</v>
          </cell>
          <cell r="J1022">
            <v>62.8</v>
          </cell>
        </row>
        <row r="1022">
          <cell r="N1022" t="e">
            <v>#DIV/0!</v>
          </cell>
        </row>
        <row r="1023">
          <cell r="E1023" t="str">
            <v>HGC-Lib-2462638</v>
          </cell>
          <cell r="F1023" t="str">
            <v>LD230710O-3393A</v>
          </cell>
          <cell r="G1023">
            <v>30</v>
          </cell>
          <cell r="H1023" t="str">
            <v>DNA宏基因组文库</v>
          </cell>
          <cell r="I1023" t="str">
            <v>XCL</v>
          </cell>
          <cell r="J1023">
            <v>14.2</v>
          </cell>
        </row>
        <row r="1023">
          <cell r="N1023" t="e">
            <v>#DIV/0!</v>
          </cell>
        </row>
        <row r="1024">
          <cell r="E1024" t="str">
            <v>HGC-Lib-2462639</v>
          </cell>
          <cell r="F1024" t="str">
            <v>LD230710O-3394A</v>
          </cell>
          <cell r="G1024">
            <v>30</v>
          </cell>
          <cell r="H1024" t="str">
            <v>DNA宏基因组文库</v>
          </cell>
          <cell r="I1024" t="str">
            <v>XCL</v>
          </cell>
          <cell r="J1024">
            <v>39.4</v>
          </cell>
        </row>
        <row r="1024">
          <cell r="N1024" t="e">
            <v>#DIV/0!</v>
          </cell>
        </row>
        <row r="1025">
          <cell r="E1025" t="str">
            <v>HGC-Lib-2462640</v>
          </cell>
          <cell r="F1025" t="str">
            <v>LD230710O-3395A</v>
          </cell>
          <cell r="G1025">
            <v>30</v>
          </cell>
          <cell r="H1025" t="str">
            <v>DNA宏基因组文库</v>
          </cell>
          <cell r="I1025" t="str">
            <v>XCL</v>
          </cell>
          <cell r="J1025">
            <v>12.9</v>
          </cell>
        </row>
        <row r="1025">
          <cell r="N1025" t="e">
            <v>#DIV/0!</v>
          </cell>
        </row>
        <row r="1026">
          <cell r="E1026" t="str">
            <v>HGC-Lib-2462641</v>
          </cell>
          <cell r="F1026" t="str">
            <v>LD230710O-3396A</v>
          </cell>
          <cell r="G1026">
            <v>30</v>
          </cell>
          <cell r="H1026" t="str">
            <v>DNA宏基因组文库</v>
          </cell>
          <cell r="I1026" t="str">
            <v>XCL</v>
          </cell>
          <cell r="J1026">
            <v>19.6</v>
          </cell>
        </row>
        <row r="1026">
          <cell r="N1026" t="e">
            <v>#DIV/0!</v>
          </cell>
        </row>
        <row r="1027">
          <cell r="E1027" t="str">
            <v>HGC-Lib-2462642</v>
          </cell>
          <cell r="F1027" t="str">
            <v>LD240723D-0971A</v>
          </cell>
          <cell r="G1027">
            <v>20</v>
          </cell>
          <cell r="H1027" t="str">
            <v>DNA宏基因组文库</v>
          </cell>
          <cell r="I1027" t="str">
            <v>XCL</v>
          </cell>
          <cell r="J1027">
            <v>4.68</v>
          </cell>
        </row>
        <row r="1027">
          <cell r="N1027" t="e">
            <v>#DIV/0!</v>
          </cell>
        </row>
        <row r="1028">
          <cell r="E1028" t="str">
            <v>HGC-Lib-2462643</v>
          </cell>
          <cell r="F1028" t="str">
            <v>LD240723D-0972A</v>
          </cell>
          <cell r="G1028">
            <v>20</v>
          </cell>
          <cell r="H1028" t="str">
            <v>DNA宏基因组文库</v>
          </cell>
          <cell r="I1028" t="str">
            <v>XCL</v>
          </cell>
          <cell r="J1028">
            <v>1.9</v>
          </cell>
        </row>
        <row r="1028">
          <cell r="N1028" t="e">
            <v>#DIV/0!</v>
          </cell>
        </row>
        <row r="1029">
          <cell r="E1029" t="str">
            <v>HGC-Lib-2462644</v>
          </cell>
          <cell r="F1029" t="str">
            <v>LD240723D-0973A</v>
          </cell>
          <cell r="G1029">
            <v>20</v>
          </cell>
          <cell r="H1029" t="str">
            <v>DNA宏基因组文库</v>
          </cell>
          <cell r="I1029" t="str">
            <v>XCL</v>
          </cell>
          <cell r="J1029">
            <v>13.3</v>
          </cell>
        </row>
        <row r="1029">
          <cell r="N1029" t="e">
            <v>#DIV/0!</v>
          </cell>
        </row>
        <row r="1030">
          <cell r="E1030" t="str">
            <v>HGC-Lib-2462645</v>
          </cell>
          <cell r="F1030" t="str">
            <v>LD240723D-0974A</v>
          </cell>
          <cell r="G1030">
            <v>20</v>
          </cell>
          <cell r="H1030" t="str">
            <v>DNA宏基因组文库</v>
          </cell>
          <cell r="I1030" t="str">
            <v>XCL</v>
          </cell>
          <cell r="J1030">
            <v>6.08</v>
          </cell>
        </row>
        <row r="1030">
          <cell r="N1030" t="e">
            <v>#DIV/0!</v>
          </cell>
        </row>
        <row r="1031">
          <cell r="E1031" t="str">
            <v>HGC-Lib-2462646</v>
          </cell>
          <cell r="F1031" t="str">
            <v>LR240521O-1791A</v>
          </cell>
          <cell r="G1031">
            <v>2</v>
          </cell>
          <cell r="H1031" t="str">
            <v>原核链特异性转录组文库</v>
          </cell>
          <cell r="I1031" t="str">
            <v>XCL</v>
          </cell>
          <cell r="J1031">
            <v>27.8</v>
          </cell>
        </row>
        <row r="1031">
          <cell r="N1031" t="e">
            <v>#DIV/0!</v>
          </cell>
        </row>
        <row r="1032">
          <cell r="E1032" t="str">
            <v>HGC-Lib-2462647</v>
          </cell>
          <cell r="F1032" t="str">
            <v>LR240523O-1381A</v>
          </cell>
          <cell r="G1032">
            <v>1</v>
          </cell>
          <cell r="H1032" t="str">
            <v>原核链特异性转录组文库</v>
          </cell>
          <cell r="I1032" t="str">
            <v>WH</v>
          </cell>
          <cell r="J1032">
            <v>26.4</v>
          </cell>
        </row>
        <row r="1032">
          <cell r="N1032" t="e">
            <v>#DIV/0!</v>
          </cell>
        </row>
        <row r="1033">
          <cell r="E1033" t="str">
            <v>HGC-Lib-2462648</v>
          </cell>
          <cell r="F1033" t="str">
            <v>LR240626R-0053A</v>
          </cell>
          <cell r="G1033">
            <v>14</v>
          </cell>
          <cell r="H1033" t="str">
            <v>宏转录组文库</v>
          </cell>
          <cell r="I1033" t="str">
            <v>WH</v>
          </cell>
          <cell r="J1033">
            <v>33</v>
          </cell>
        </row>
        <row r="1033">
          <cell r="N1033" t="e">
            <v>#DIV/0!</v>
          </cell>
        </row>
        <row r="1034">
          <cell r="E1034" t="str">
            <v>HGC-Lib-2462649</v>
          </cell>
          <cell r="F1034" t="str">
            <v>LR240626R-0054A</v>
          </cell>
          <cell r="G1034">
            <v>1</v>
          </cell>
          <cell r="H1034" t="str">
            <v>宏转录组文库</v>
          </cell>
          <cell r="I1034" t="str">
            <v>WH</v>
          </cell>
          <cell r="J1034">
            <v>9.26</v>
          </cell>
        </row>
        <row r="1034">
          <cell r="N1034" t="e">
            <v>#DIV/0!</v>
          </cell>
        </row>
        <row r="1035">
          <cell r="E1035" t="str">
            <v>HGC-Lib-2462650</v>
          </cell>
          <cell r="F1035" t="str">
            <v>LR240715O-4311A</v>
          </cell>
          <cell r="G1035">
            <v>2</v>
          </cell>
          <cell r="H1035" t="str">
            <v>原核链特异性转录组文库</v>
          </cell>
          <cell r="I1035" t="str">
            <v>WH</v>
          </cell>
          <cell r="J1035">
            <v>22.4</v>
          </cell>
        </row>
        <row r="1035">
          <cell r="N1035" t="e">
            <v>#DIV/0!</v>
          </cell>
        </row>
        <row r="1036">
          <cell r="E1036" t="str">
            <v>HGC-Lib-2462651</v>
          </cell>
          <cell r="F1036" t="str">
            <v>LR240715O-4312A</v>
          </cell>
          <cell r="G1036">
            <v>2</v>
          </cell>
          <cell r="H1036" t="str">
            <v>原核链特异性转录组文库</v>
          </cell>
          <cell r="I1036" t="str">
            <v>WH</v>
          </cell>
          <cell r="J1036">
            <v>29.8</v>
          </cell>
        </row>
        <row r="1036">
          <cell r="N1036" t="e">
            <v>#DIV/0!</v>
          </cell>
        </row>
        <row r="1037">
          <cell r="E1037" t="str">
            <v>HGC-Lib-2462652</v>
          </cell>
          <cell r="F1037" t="str">
            <v>LR240715O-4313A</v>
          </cell>
          <cell r="G1037">
            <v>2</v>
          </cell>
          <cell r="H1037" t="str">
            <v>原核链特异性转录组文库</v>
          </cell>
          <cell r="I1037" t="str">
            <v>WH</v>
          </cell>
          <cell r="J1037">
            <v>17.6</v>
          </cell>
        </row>
        <row r="1037">
          <cell r="N1037" t="e">
            <v>#DIV/0!</v>
          </cell>
        </row>
        <row r="1038">
          <cell r="E1038" t="str">
            <v>HGC-Lib-2462653</v>
          </cell>
          <cell r="F1038" t="str">
            <v>LR240718O-1213A</v>
          </cell>
          <cell r="G1038">
            <v>3</v>
          </cell>
          <cell r="H1038" t="str">
            <v>原核链特异性转录组文库</v>
          </cell>
          <cell r="I1038" t="str">
            <v>WH</v>
          </cell>
          <cell r="J1038">
            <v>3.64</v>
          </cell>
        </row>
        <row r="1038">
          <cell r="N1038" t="e">
            <v>#DIV/0!</v>
          </cell>
        </row>
        <row r="1039">
          <cell r="E1039" t="str">
            <v>HGC-Lib-2462654</v>
          </cell>
          <cell r="F1039" t="str">
            <v>LR240718O-1214A</v>
          </cell>
          <cell r="G1039">
            <v>3</v>
          </cell>
          <cell r="H1039" t="str">
            <v>原核链特异性转录组文库</v>
          </cell>
          <cell r="I1039" t="str">
            <v>WH</v>
          </cell>
          <cell r="J1039">
            <v>25.6</v>
          </cell>
        </row>
        <row r="1039">
          <cell r="N1039" t="e">
            <v>#DIV/0!</v>
          </cell>
        </row>
        <row r="1040">
          <cell r="E1040" t="str">
            <v>HGC-Lib-2462655</v>
          </cell>
          <cell r="F1040" t="str">
            <v>LR240718O-1215A</v>
          </cell>
          <cell r="G1040">
            <v>3</v>
          </cell>
          <cell r="H1040" t="str">
            <v>原核链特异性转录组文库</v>
          </cell>
          <cell r="I1040" t="str">
            <v>WH</v>
          </cell>
          <cell r="J1040">
            <v>6.54</v>
          </cell>
        </row>
        <row r="1040">
          <cell r="N1040" t="e">
            <v>#DIV/0!</v>
          </cell>
        </row>
        <row r="1041">
          <cell r="E1041" t="str">
            <v>HGC-Lib-2462656</v>
          </cell>
          <cell r="F1041" t="str">
            <v>LR240718O-1216A</v>
          </cell>
          <cell r="G1041">
            <v>3</v>
          </cell>
          <cell r="H1041" t="str">
            <v>原核链特异性转录组文库</v>
          </cell>
          <cell r="I1041" t="str">
            <v>WH</v>
          </cell>
          <cell r="J1041">
            <v>3.14</v>
          </cell>
        </row>
        <row r="1041">
          <cell r="N1041" t="e">
            <v>#DIV/0!</v>
          </cell>
        </row>
        <row r="1042">
          <cell r="E1042" t="str">
            <v>HGC-Lib-2462657</v>
          </cell>
          <cell r="F1042" t="str">
            <v>LR240718O-1217A</v>
          </cell>
          <cell r="G1042">
            <v>3</v>
          </cell>
          <cell r="H1042" t="str">
            <v>原核链特异性转录组文库</v>
          </cell>
          <cell r="I1042" t="str">
            <v>WH</v>
          </cell>
          <cell r="J1042">
            <v>30.2</v>
          </cell>
        </row>
        <row r="1042">
          <cell r="N1042" t="e">
            <v>#DIV/0!</v>
          </cell>
        </row>
        <row r="1043">
          <cell r="E1043" t="str">
            <v>HGC-Lib-2462658</v>
          </cell>
          <cell r="F1043" t="str">
            <v>LR240718O-1218A</v>
          </cell>
          <cell r="G1043">
            <v>3</v>
          </cell>
          <cell r="H1043" t="str">
            <v>原核链特异性转录组文库</v>
          </cell>
          <cell r="I1043" t="str">
            <v>WH</v>
          </cell>
          <cell r="J1043">
            <v>12.7</v>
          </cell>
        </row>
        <row r="1043">
          <cell r="N1043" t="e">
            <v>#DIV/0!</v>
          </cell>
        </row>
        <row r="1044">
          <cell r="E1044" t="str">
            <v>HGC-Lib-2462659</v>
          </cell>
          <cell r="F1044" t="str">
            <v>LR240722O-5404A</v>
          </cell>
          <cell r="G1044">
            <v>2</v>
          </cell>
          <cell r="H1044" t="str">
            <v>原核链特异性转录组文库</v>
          </cell>
          <cell r="I1044" t="str">
            <v>WH</v>
          </cell>
          <cell r="J1044">
            <v>3.98</v>
          </cell>
        </row>
        <row r="1044">
          <cell r="N1044" t="e">
            <v>#DIV/0!</v>
          </cell>
        </row>
        <row r="1045">
          <cell r="E1045" t="str">
            <v>HGC-Lib-2462660</v>
          </cell>
          <cell r="F1045" t="str">
            <v>LR240722O-5405A</v>
          </cell>
          <cell r="G1045">
            <v>2</v>
          </cell>
          <cell r="H1045" t="str">
            <v>原核链特异性转录组文库</v>
          </cell>
          <cell r="I1045" t="str">
            <v>WH</v>
          </cell>
          <cell r="J1045">
            <v>4.1</v>
          </cell>
        </row>
        <row r="1045">
          <cell r="N1045" t="e">
            <v>#DIV/0!</v>
          </cell>
        </row>
        <row r="1046">
          <cell r="E1046" t="str">
            <v>HGC-Lib-2462661</v>
          </cell>
          <cell r="F1046" t="str">
            <v>LR240722O-5406A</v>
          </cell>
          <cell r="G1046">
            <v>2</v>
          </cell>
          <cell r="H1046" t="str">
            <v>原核链特异性转录组文库</v>
          </cell>
          <cell r="I1046" t="str">
            <v>WH</v>
          </cell>
          <cell r="J1046">
            <v>2.22</v>
          </cell>
        </row>
        <row r="1046">
          <cell r="N1046" t="e">
            <v>#DIV/0!</v>
          </cell>
        </row>
        <row r="1047">
          <cell r="E1047" t="str">
            <v>HGC-Lib-2462662</v>
          </cell>
          <cell r="F1047" t="str">
            <v>LR240722O-5407A</v>
          </cell>
          <cell r="G1047">
            <v>2</v>
          </cell>
          <cell r="H1047" t="str">
            <v>原核链特异性转录组文库</v>
          </cell>
          <cell r="I1047" t="str">
            <v>WH</v>
          </cell>
          <cell r="J1047">
            <v>4.02</v>
          </cell>
        </row>
        <row r="1047">
          <cell r="N1047" t="e">
            <v>#DIV/0!</v>
          </cell>
        </row>
        <row r="1048">
          <cell r="E1048" t="str">
            <v>HGC-Lib-2462663</v>
          </cell>
          <cell r="F1048" t="str">
            <v>LR240722O-5408A</v>
          </cell>
          <cell r="G1048">
            <v>2</v>
          </cell>
          <cell r="H1048" t="str">
            <v>原核链特异性转录组文库</v>
          </cell>
          <cell r="I1048" t="str">
            <v>WH</v>
          </cell>
          <cell r="J1048">
            <v>13.1</v>
          </cell>
        </row>
        <row r="1048">
          <cell r="N1048" t="e">
            <v>#DIV/0!</v>
          </cell>
        </row>
        <row r="1049">
          <cell r="E1049" t="str">
            <v>HGC-Lib-2462664</v>
          </cell>
          <cell r="F1049" t="str">
            <v>LR240722O-5409A</v>
          </cell>
          <cell r="G1049">
            <v>2</v>
          </cell>
          <cell r="H1049" t="str">
            <v>原核链特异性转录组文库</v>
          </cell>
          <cell r="I1049" t="str">
            <v>WH</v>
          </cell>
          <cell r="J1049">
            <v>6.74</v>
          </cell>
        </row>
        <row r="1049">
          <cell r="N1049" t="e">
            <v>#DIV/0!</v>
          </cell>
        </row>
        <row r="1050">
          <cell r="E1050" t="str">
            <v>HGC-Lib-2462665</v>
          </cell>
          <cell r="F1050" t="str">
            <v>LR240418O-2562A</v>
          </cell>
          <cell r="G1050">
            <v>10</v>
          </cell>
          <cell r="H1050" t="str">
            <v>宏转录组文库</v>
          </cell>
          <cell r="I1050" t="str">
            <v>WH</v>
          </cell>
          <cell r="J1050">
            <v>12</v>
          </cell>
        </row>
        <row r="1050">
          <cell r="N1050" t="e">
            <v>#DIV/0!</v>
          </cell>
        </row>
        <row r="1051">
          <cell r="E1051" t="str">
            <v>HGC-Lib-2462666</v>
          </cell>
          <cell r="F1051" t="str">
            <v>LR240723O-4284A</v>
          </cell>
          <cell r="G1051">
            <v>2</v>
          </cell>
          <cell r="H1051" t="str">
            <v>原核链特异性转录组文库</v>
          </cell>
          <cell r="I1051" t="str">
            <v>WH</v>
          </cell>
          <cell r="J1051">
            <v>13.7</v>
          </cell>
        </row>
        <row r="1051">
          <cell r="N1051" t="e">
            <v>#DIV/0!</v>
          </cell>
        </row>
        <row r="1052">
          <cell r="E1052" t="str">
            <v>HGC-Lib-2462667</v>
          </cell>
          <cell r="F1052" t="str">
            <v>LR240723O-4285A</v>
          </cell>
          <cell r="G1052">
            <v>2</v>
          </cell>
          <cell r="H1052" t="str">
            <v>原核链特异性转录组文库</v>
          </cell>
          <cell r="I1052" t="str">
            <v>WH</v>
          </cell>
          <cell r="J1052">
            <v>13.7</v>
          </cell>
        </row>
        <row r="1052">
          <cell r="N1052" t="e">
            <v>#DIV/0!</v>
          </cell>
        </row>
        <row r="1053">
          <cell r="E1053" t="str">
            <v>HGC-Lib-2462668</v>
          </cell>
          <cell r="F1053" t="str">
            <v>LR240723O-4286A</v>
          </cell>
          <cell r="G1053">
            <v>2</v>
          </cell>
          <cell r="H1053" t="str">
            <v>原核链特异性转录组文库</v>
          </cell>
          <cell r="I1053" t="str">
            <v>WH</v>
          </cell>
          <cell r="J1053">
            <v>11.8</v>
          </cell>
        </row>
        <row r="1053">
          <cell r="N1053" t="e">
            <v>#DIV/0!</v>
          </cell>
        </row>
        <row r="1054">
          <cell r="E1054" t="str">
            <v>HGC-Lib-2462669</v>
          </cell>
          <cell r="F1054" t="str">
            <v>LR240723O-4287A</v>
          </cell>
          <cell r="G1054">
            <v>2</v>
          </cell>
          <cell r="H1054" t="str">
            <v>原核链特异性转录组文库</v>
          </cell>
          <cell r="I1054" t="str">
            <v>WH</v>
          </cell>
          <cell r="J1054">
            <v>35.4</v>
          </cell>
        </row>
        <row r="1054">
          <cell r="N1054" t="e">
            <v>#DIV/0!</v>
          </cell>
        </row>
        <row r="1055">
          <cell r="E1055" t="str">
            <v>HGC-Lib-2462670</v>
          </cell>
          <cell r="F1055" t="str">
            <v>LR240723O-4288A</v>
          </cell>
          <cell r="G1055">
            <v>2</v>
          </cell>
          <cell r="H1055" t="str">
            <v>原核链特异性转录组文库</v>
          </cell>
          <cell r="I1055" t="str">
            <v>WH</v>
          </cell>
          <cell r="J1055">
            <v>10.5</v>
          </cell>
        </row>
        <row r="1055">
          <cell r="N1055" t="e">
            <v>#DIV/0!</v>
          </cell>
        </row>
        <row r="1056">
          <cell r="E1056" t="str">
            <v>HGC-Lib-2462671</v>
          </cell>
          <cell r="F1056" t="str">
            <v>LR240723O-4289A</v>
          </cell>
          <cell r="G1056">
            <v>2</v>
          </cell>
          <cell r="H1056" t="str">
            <v>原核链特异性转录组文库</v>
          </cell>
          <cell r="I1056" t="str">
            <v>WH</v>
          </cell>
          <cell r="J1056">
            <v>11.3</v>
          </cell>
        </row>
        <row r="1056">
          <cell r="N1056" t="e">
            <v>#DIV/0!</v>
          </cell>
        </row>
        <row r="1057">
          <cell r="E1057" t="str">
            <v>HGC-Lib-2462672</v>
          </cell>
          <cell r="F1057" t="str">
            <v>LR240723O-4290A</v>
          </cell>
          <cell r="G1057">
            <v>2</v>
          </cell>
          <cell r="H1057" t="str">
            <v>原核链特异性转录组文库</v>
          </cell>
          <cell r="I1057" t="str">
            <v>WH</v>
          </cell>
          <cell r="J1057">
            <v>11.9</v>
          </cell>
        </row>
        <row r="1057">
          <cell r="N1057" t="e">
            <v>#DIV/0!</v>
          </cell>
        </row>
        <row r="1058">
          <cell r="E1058" t="str">
            <v>HGC-Lib-2462673</v>
          </cell>
          <cell r="F1058" t="str">
            <v>LR240723O-4291A</v>
          </cell>
          <cell r="G1058">
            <v>2</v>
          </cell>
          <cell r="H1058" t="str">
            <v>原核链特异性转录组文库</v>
          </cell>
          <cell r="I1058" t="str">
            <v>WH</v>
          </cell>
          <cell r="J1058">
            <v>13.3</v>
          </cell>
        </row>
        <row r="1058">
          <cell r="N1058" t="e">
            <v>#DIV/0!</v>
          </cell>
        </row>
        <row r="1059">
          <cell r="E1059" t="str">
            <v>HGC-Lib-2462674</v>
          </cell>
          <cell r="F1059" t="str">
            <v>LR240723O-4292A</v>
          </cell>
          <cell r="G1059">
            <v>2</v>
          </cell>
          <cell r="H1059" t="str">
            <v>原核链特异性转录组文库</v>
          </cell>
          <cell r="I1059" t="str">
            <v>WH</v>
          </cell>
          <cell r="J1059">
            <v>13.1</v>
          </cell>
        </row>
        <row r="1059">
          <cell r="N1059" t="e">
            <v>#DIV/0!</v>
          </cell>
        </row>
        <row r="1060">
          <cell r="E1060" t="str">
            <v>HGC-Lib-2462675</v>
          </cell>
          <cell r="F1060" t="str">
            <v>LR240724R-0006A</v>
          </cell>
          <cell r="G1060">
            <v>10</v>
          </cell>
          <cell r="H1060" t="str">
            <v>RNA病毒组文库</v>
          </cell>
          <cell r="I1060" t="str">
            <v>WH</v>
          </cell>
          <cell r="J1060">
            <v>14.6</v>
          </cell>
        </row>
        <row r="1060">
          <cell r="N1060" t="e">
            <v>#DIV/0!</v>
          </cell>
        </row>
        <row r="1061">
          <cell r="E1061" t="str">
            <v>HGC-Lib-2462676</v>
          </cell>
          <cell r="F1061" t="str">
            <v>LR240724R-0007A</v>
          </cell>
          <cell r="G1061">
            <v>10</v>
          </cell>
          <cell r="H1061" t="str">
            <v>RNA病毒组文库</v>
          </cell>
          <cell r="I1061" t="str">
            <v>WH</v>
          </cell>
          <cell r="J1061">
            <v>12.8</v>
          </cell>
        </row>
        <row r="1061">
          <cell r="N1061" t="e">
            <v>#DIV/0!</v>
          </cell>
        </row>
        <row r="1062">
          <cell r="E1062" t="str">
            <v>HGC-Lib-2462677</v>
          </cell>
          <cell r="F1062" t="str">
            <v>LR240722O-5689A</v>
          </cell>
          <cell r="G1062">
            <v>10</v>
          </cell>
          <cell r="H1062" t="str">
            <v>RNA病毒组文库</v>
          </cell>
          <cell r="I1062" t="str">
            <v>WH</v>
          </cell>
          <cell r="J1062">
            <v>25</v>
          </cell>
        </row>
        <row r="1062">
          <cell r="N1062" t="e">
            <v>#DIV/0!</v>
          </cell>
        </row>
        <row r="1063">
          <cell r="E1063" t="str">
            <v>HGC-Lib-2462678</v>
          </cell>
          <cell r="F1063" t="str">
            <v>LR240722O-5690A</v>
          </cell>
          <cell r="G1063">
            <v>10</v>
          </cell>
          <cell r="H1063" t="str">
            <v>RNA病毒组文库</v>
          </cell>
          <cell r="I1063" t="str">
            <v>WH</v>
          </cell>
          <cell r="J1063">
            <v>3.72</v>
          </cell>
        </row>
        <row r="1063">
          <cell r="N1063" t="e">
            <v>#DIV/0!</v>
          </cell>
        </row>
        <row r="1064">
          <cell r="E1064" t="str">
            <v>HGC-Lib-2462679</v>
          </cell>
          <cell r="F1064" t="str">
            <v>LR240722O-5691A</v>
          </cell>
          <cell r="G1064">
            <v>10</v>
          </cell>
          <cell r="H1064" t="str">
            <v>RNA病毒组文库</v>
          </cell>
          <cell r="I1064" t="str">
            <v>WH</v>
          </cell>
          <cell r="J1064">
            <v>2.48</v>
          </cell>
        </row>
        <row r="1064">
          <cell r="N1064" t="e">
            <v>#DIV/0!</v>
          </cell>
        </row>
        <row r="1065">
          <cell r="E1065" t="str">
            <v>HGC-Lib-2462680</v>
          </cell>
          <cell r="F1065" t="str">
            <v>LR240722O-5692A</v>
          </cell>
          <cell r="G1065">
            <v>10</v>
          </cell>
          <cell r="H1065" t="str">
            <v>RNA病毒组文库</v>
          </cell>
          <cell r="I1065" t="str">
            <v>WH</v>
          </cell>
          <cell r="J1065">
            <v>5.62</v>
          </cell>
        </row>
        <row r="1065">
          <cell r="N1065" t="e">
            <v>#DIV/0!</v>
          </cell>
        </row>
        <row r="1066">
          <cell r="E1066" t="str">
            <v>HGC-Lib-2462681</v>
          </cell>
          <cell r="F1066" t="str">
            <v>LR240722O-5693A</v>
          </cell>
          <cell r="G1066">
            <v>10</v>
          </cell>
          <cell r="H1066" t="str">
            <v>RNA病毒组文库</v>
          </cell>
          <cell r="I1066" t="str">
            <v>WH</v>
          </cell>
          <cell r="J1066">
            <v>1.74</v>
          </cell>
        </row>
        <row r="1066">
          <cell r="N1066" t="e">
            <v>#DIV/0!</v>
          </cell>
        </row>
        <row r="1067">
          <cell r="E1067" t="str">
            <v>HGC-Lib-2462682</v>
          </cell>
          <cell r="F1067" t="str">
            <v>LR240722O-5694A</v>
          </cell>
          <cell r="G1067">
            <v>10</v>
          </cell>
          <cell r="H1067" t="str">
            <v>宏转录组文库</v>
          </cell>
          <cell r="I1067" t="str">
            <v>WH</v>
          </cell>
          <cell r="J1067">
            <v>16.4</v>
          </cell>
        </row>
        <row r="1067">
          <cell r="N1067" t="e">
            <v>#DIV/0!</v>
          </cell>
        </row>
        <row r="1068">
          <cell r="E1068" t="str">
            <v>HGC-Lib-2462683</v>
          </cell>
          <cell r="F1068" t="str">
            <v>LR240723O-4981A</v>
          </cell>
          <cell r="G1068">
            <v>2</v>
          </cell>
          <cell r="H1068" t="str">
            <v>原核链特异性转录组文库</v>
          </cell>
          <cell r="I1068" t="str">
            <v>WH</v>
          </cell>
          <cell r="J1068">
            <v>14.4</v>
          </cell>
        </row>
        <row r="1068">
          <cell r="N1068" t="e">
            <v>#DIV/0!</v>
          </cell>
        </row>
        <row r="1069">
          <cell r="E1069" t="str">
            <v>HGC-Lib-2462684</v>
          </cell>
          <cell r="F1069" t="str">
            <v>LR240723O-4982A</v>
          </cell>
          <cell r="G1069">
            <v>2</v>
          </cell>
          <cell r="H1069" t="str">
            <v>原核链特异性转录组文库</v>
          </cell>
          <cell r="I1069" t="str">
            <v>WH</v>
          </cell>
          <cell r="J1069">
            <v>25.6</v>
          </cell>
        </row>
        <row r="1069">
          <cell r="N1069" t="e">
            <v>#DIV/0!</v>
          </cell>
        </row>
        <row r="1070">
          <cell r="E1070" t="str">
            <v>HGC-Lib-2462685</v>
          </cell>
          <cell r="F1070" t="str">
            <v>LR240723O-4983A</v>
          </cell>
          <cell r="G1070">
            <v>2</v>
          </cell>
          <cell r="H1070" t="str">
            <v>原核链特异性转录组文库</v>
          </cell>
          <cell r="I1070" t="str">
            <v>WH</v>
          </cell>
          <cell r="J1070">
            <v>11.6</v>
          </cell>
        </row>
        <row r="1070">
          <cell r="N1070" t="e">
            <v>#DIV/0!</v>
          </cell>
        </row>
        <row r="1071">
          <cell r="E1071" t="str">
            <v>HGC-Lib-2462686</v>
          </cell>
          <cell r="F1071" t="str">
            <v>LR240723O-4984A</v>
          </cell>
          <cell r="G1071">
            <v>2</v>
          </cell>
          <cell r="H1071" t="str">
            <v>原核链特异性转录组文库</v>
          </cell>
          <cell r="I1071" t="str">
            <v>WH</v>
          </cell>
          <cell r="J1071">
            <v>9.8</v>
          </cell>
        </row>
        <row r="1071">
          <cell r="N1071" t="e">
            <v>#DIV/0!</v>
          </cell>
        </row>
        <row r="1072">
          <cell r="E1072" t="str">
            <v>HGC-Lib-2462687</v>
          </cell>
          <cell r="F1072" t="str">
            <v>LR240723O-4985A</v>
          </cell>
          <cell r="G1072">
            <v>2</v>
          </cell>
          <cell r="H1072" t="str">
            <v>原核链特异性转录组文库</v>
          </cell>
          <cell r="I1072" t="str">
            <v>WH</v>
          </cell>
          <cell r="J1072">
            <v>13.8</v>
          </cell>
        </row>
        <row r="1072">
          <cell r="N1072" t="e">
            <v>#DIV/0!</v>
          </cell>
        </row>
        <row r="1073">
          <cell r="E1073" t="str">
            <v>HGC-Lib-2462688</v>
          </cell>
          <cell r="F1073" t="str">
            <v>LR240723O-4986A</v>
          </cell>
          <cell r="G1073">
            <v>2</v>
          </cell>
          <cell r="H1073" t="str">
            <v>原核链特异性转录组文库</v>
          </cell>
          <cell r="I1073" t="str">
            <v>WH</v>
          </cell>
          <cell r="J1073">
            <v>1.75</v>
          </cell>
        </row>
        <row r="1073">
          <cell r="N1073" t="e">
            <v>#DIV/0!</v>
          </cell>
        </row>
        <row r="1074">
          <cell r="E1074" t="str">
            <v>HGC-Lib-2462689</v>
          </cell>
          <cell r="F1074" t="str">
            <v>LR240723O-4987A</v>
          </cell>
          <cell r="G1074">
            <v>2</v>
          </cell>
          <cell r="H1074" t="str">
            <v>原核链特异性转录组文库</v>
          </cell>
          <cell r="I1074" t="str">
            <v>WH</v>
          </cell>
          <cell r="J1074">
            <v>9.36</v>
          </cell>
        </row>
        <row r="1074">
          <cell r="N1074" t="e">
            <v>#DIV/0!</v>
          </cell>
        </row>
        <row r="1075">
          <cell r="E1075" t="str">
            <v>HGC-Lib-2462690</v>
          </cell>
          <cell r="F1075" t="str">
            <v>LR240723O-4988A</v>
          </cell>
          <cell r="G1075">
            <v>2</v>
          </cell>
          <cell r="H1075" t="str">
            <v>原核链特异性转录组文库</v>
          </cell>
          <cell r="I1075" t="str">
            <v>WH</v>
          </cell>
          <cell r="J1075">
            <v>2.74</v>
          </cell>
        </row>
        <row r="1075">
          <cell r="N1075" t="e">
            <v>#DIV/0!</v>
          </cell>
        </row>
        <row r="1076">
          <cell r="E1076" t="str">
            <v>HGC-Lib-2462691</v>
          </cell>
          <cell r="F1076" t="str">
            <v>LR240723O-4989A</v>
          </cell>
          <cell r="G1076">
            <v>2</v>
          </cell>
          <cell r="H1076" t="str">
            <v>原核链特异性转录组文库</v>
          </cell>
          <cell r="I1076" t="str">
            <v>WH</v>
          </cell>
          <cell r="J1076">
            <v>3.56</v>
          </cell>
        </row>
        <row r="1076">
          <cell r="N1076" t="e">
            <v>#DIV/0!</v>
          </cell>
        </row>
        <row r="1077">
          <cell r="E1077" t="str">
            <v>HGC-Lib-2462692</v>
          </cell>
          <cell r="F1077" t="str">
            <v>LR240723O-4990A</v>
          </cell>
          <cell r="G1077">
            <v>2</v>
          </cell>
          <cell r="H1077" t="str">
            <v>原核链特异性转录组文库</v>
          </cell>
          <cell r="I1077" t="str">
            <v>WH</v>
          </cell>
          <cell r="J1077">
            <v>4.58</v>
          </cell>
        </row>
        <row r="1077">
          <cell r="N1077" t="e">
            <v>#DIV/0!</v>
          </cell>
        </row>
        <row r="1078">
          <cell r="E1078" t="str">
            <v>HGC-Lib-2462693</v>
          </cell>
          <cell r="F1078" t="str">
            <v>LR240723O-4991A</v>
          </cell>
          <cell r="G1078">
            <v>2</v>
          </cell>
          <cell r="H1078" t="str">
            <v>原核链特异性转录组文库</v>
          </cell>
          <cell r="I1078" t="str">
            <v>WH</v>
          </cell>
          <cell r="J1078">
            <v>2.96</v>
          </cell>
        </row>
        <row r="1078">
          <cell r="N1078" t="e">
            <v>#DIV/0!</v>
          </cell>
        </row>
        <row r="1079">
          <cell r="E1079" t="str">
            <v>HGC-Lib-2462694</v>
          </cell>
          <cell r="F1079" t="str">
            <v>LR240723O-4992A</v>
          </cell>
          <cell r="G1079">
            <v>2</v>
          </cell>
          <cell r="H1079" t="str">
            <v>原核链特异性转录组文库</v>
          </cell>
          <cell r="I1079" t="str">
            <v>WH</v>
          </cell>
          <cell r="J1079">
            <v>5.02</v>
          </cell>
        </row>
        <row r="1079">
          <cell r="N1079" t="e">
            <v>#DIV/0!</v>
          </cell>
        </row>
        <row r="1080">
          <cell r="E1080" t="str">
            <v>HGC-Lib-2462695</v>
          </cell>
          <cell r="F1080" t="str">
            <v>LR240725O-1928A</v>
          </cell>
          <cell r="G1080">
            <v>2</v>
          </cell>
          <cell r="H1080" t="str">
            <v>原核链特异性转录组文库</v>
          </cell>
          <cell r="I1080" t="str">
            <v>ZZ</v>
          </cell>
          <cell r="J1080">
            <v>20.2</v>
          </cell>
        </row>
        <row r="1080">
          <cell r="N1080" t="e">
            <v>#DIV/0!</v>
          </cell>
        </row>
        <row r="1081">
          <cell r="E1081" t="str">
            <v>HGC-Lib-2462696</v>
          </cell>
          <cell r="F1081" t="str">
            <v>LR240725O-1929A</v>
          </cell>
          <cell r="G1081">
            <v>2</v>
          </cell>
          <cell r="H1081" t="str">
            <v>原核链特异性转录组文库</v>
          </cell>
          <cell r="I1081" t="str">
            <v>ZZ</v>
          </cell>
          <cell r="J1081">
            <v>9.84</v>
          </cell>
        </row>
        <row r="1081">
          <cell r="N1081" t="e">
            <v>#DIV/0!</v>
          </cell>
        </row>
        <row r="1082">
          <cell r="E1082" t="str">
            <v>HGC-Lib-2462697</v>
          </cell>
          <cell r="F1082" t="str">
            <v>LR240725O-1930A</v>
          </cell>
          <cell r="G1082">
            <v>2</v>
          </cell>
          <cell r="H1082" t="str">
            <v>原核链特异性转录组文库</v>
          </cell>
          <cell r="I1082" t="str">
            <v>ZZ</v>
          </cell>
          <cell r="J1082">
            <v>7.66</v>
          </cell>
        </row>
        <row r="1082">
          <cell r="N1082" t="e">
            <v>#DIV/0!</v>
          </cell>
        </row>
        <row r="1083">
          <cell r="E1083" t="str">
            <v>HGC-Lib-2462698</v>
          </cell>
          <cell r="F1083" t="str">
            <v>LR240725O-1931A</v>
          </cell>
          <cell r="G1083">
            <v>2</v>
          </cell>
          <cell r="H1083" t="str">
            <v>原核链特异性转录组文库</v>
          </cell>
          <cell r="I1083" t="str">
            <v>ZZ</v>
          </cell>
          <cell r="J1083">
            <v>8.46</v>
          </cell>
        </row>
        <row r="1083">
          <cell r="N1083" t="e">
            <v>#DIV/0!</v>
          </cell>
        </row>
        <row r="1084">
          <cell r="E1084" t="str">
            <v>HGC-Lib-2462699</v>
          </cell>
          <cell r="F1084" t="str">
            <v>LR240725O-1932A</v>
          </cell>
          <cell r="G1084">
            <v>2</v>
          </cell>
          <cell r="H1084" t="str">
            <v>原核链特异性转录组文库</v>
          </cell>
          <cell r="I1084" t="str">
            <v>ZZ</v>
          </cell>
          <cell r="J1084">
            <v>41.2</v>
          </cell>
        </row>
        <row r="1084">
          <cell r="N1084" t="e">
            <v>#DIV/0!</v>
          </cell>
        </row>
        <row r="1085">
          <cell r="E1085" t="str">
            <v>HGC-Lib-2462700</v>
          </cell>
          <cell r="F1085" t="str">
            <v>LR240725O-1933A</v>
          </cell>
          <cell r="G1085">
            <v>10</v>
          </cell>
          <cell r="H1085" t="str">
            <v>宏转录组文库</v>
          </cell>
          <cell r="I1085" t="str">
            <v>ZZ</v>
          </cell>
          <cell r="J1085">
            <v>3.3</v>
          </cell>
        </row>
        <row r="1085">
          <cell r="N1085" t="e">
            <v>#DIV/0!</v>
          </cell>
        </row>
        <row r="1086">
          <cell r="E1086" t="str">
            <v>HGC-Lib-2462701</v>
          </cell>
          <cell r="F1086" t="str">
            <v>LR240725O-1934A</v>
          </cell>
          <cell r="G1086">
            <v>10</v>
          </cell>
          <cell r="H1086" t="str">
            <v>宏转录组文库</v>
          </cell>
          <cell r="I1086" t="str">
            <v>ZZ</v>
          </cell>
          <cell r="J1086">
            <v>21.4</v>
          </cell>
        </row>
        <row r="1086">
          <cell r="N1086" t="e">
            <v>#DIV/0!</v>
          </cell>
        </row>
        <row r="1087">
          <cell r="E1087" t="str">
            <v>HGC-Lib-2462702</v>
          </cell>
          <cell r="F1087" t="str">
            <v>LR240728O-0026A</v>
          </cell>
          <cell r="G1087">
            <v>2</v>
          </cell>
          <cell r="H1087" t="str">
            <v>原核链特异性转录组文库</v>
          </cell>
          <cell r="I1087" t="str">
            <v>ZZ</v>
          </cell>
          <cell r="J1087">
            <v>10.6</v>
          </cell>
        </row>
        <row r="1087">
          <cell r="N1087" t="e">
            <v>#DIV/0!</v>
          </cell>
        </row>
        <row r="1088">
          <cell r="E1088" t="str">
            <v>HGC-Lib-2462703</v>
          </cell>
          <cell r="F1088" t="str">
            <v>LR240728O-0027A</v>
          </cell>
          <cell r="G1088">
            <v>2</v>
          </cell>
          <cell r="H1088" t="str">
            <v>原核链特异性转录组文库</v>
          </cell>
          <cell r="I1088" t="str">
            <v>ZZ</v>
          </cell>
          <cell r="J1088">
            <v>9.94</v>
          </cell>
        </row>
        <row r="1088">
          <cell r="N1088" t="e">
            <v>#DIV/0!</v>
          </cell>
        </row>
        <row r="1089">
          <cell r="E1089" t="str">
            <v>HGC-Lib-2462704</v>
          </cell>
          <cell r="F1089" t="str">
            <v>LR240728O-0028A</v>
          </cell>
          <cell r="G1089">
            <v>2</v>
          </cell>
          <cell r="H1089" t="str">
            <v>原核链特异性转录组文库</v>
          </cell>
          <cell r="I1089" t="str">
            <v>ZZ</v>
          </cell>
          <cell r="J1089">
            <v>10.4</v>
          </cell>
        </row>
        <row r="1089">
          <cell r="N1089" t="e">
            <v>#DIV/0!</v>
          </cell>
        </row>
        <row r="1090">
          <cell r="E1090" t="str">
            <v>HGC-Lib-2462705</v>
          </cell>
          <cell r="F1090" t="str">
            <v>LR240728O-0029A</v>
          </cell>
          <cell r="G1090">
            <v>2</v>
          </cell>
          <cell r="H1090" t="str">
            <v>原核链特异性转录组文库</v>
          </cell>
          <cell r="I1090" t="str">
            <v>ZZ</v>
          </cell>
          <cell r="J1090">
            <v>15.4</v>
          </cell>
        </row>
        <row r="1090">
          <cell r="N1090" t="e">
            <v>#DIV/0!</v>
          </cell>
        </row>
        <row r="1091">
          <cell r="E1091" t="str">
            <v>HGC-Lib-2462706</v>
          </cell>
          <cell r="F1091" t="str">
            <v>LR240728O-0030A</v>
          </cell>
          <cell r="G1091">
            <v>2</v>
          </cell>
          <cell r="H1091" t="str">
            <v>原核链特异性转录组文库</v>
          </cell>
          <cell r="I1091" t="str">
            <v>ZZ</v>
          </cell>
          <cell r="J1091">
            <v>18.6</v>
          </cell>
        </row>
        <row r="1091">
          <cell r="N1091" t="e">
            <v>#DIV/0!</v>
          </cell>
        </row>
        <row r="1092">
          <cell r="E1092" t="str">
            <v>HGC-Lib-2462707</v>
          </cell>
          <cell r="F1092" t="str">
            <v>LR240728O-0031A</v>
          </cell>
          <cell r="G1092">
            <v>2</v>
          </cell>
          <cell r="H1092" t="str">
            <v>原核链特异性转录组文库</v>
          </cell>
          <cell r="I1092" t="str">
            <v>ZZ</v>
          </cell>
          <cell r="J1092">
            <v>22.4</v>
          </cell>
        </row>
        <row r="1092">
          <cell r="N1092" t="e">
            <v>#DIV/0!</v>
          </cell>
        </row>
        <row r="1093">
          <cell r="E1093" t="str">
            <v>HGC-Lib-2462708</v>
          </cell>
          <cell r="F1093" t="str">
            <v>LR240728O-0032A</v>
          </cell>
          <cell r="G1093">
            <v>2</v>
          </cell>
          <cell r="H1093" t="str">
            <v>原核链特异性转录组文库</v>
          </cell>
          <cell r="I1093" t="str">
            <v>ZZ</v>
          </cell>
          <cell r="J1093">
            <v>33.8</v>
          </cell>
        </row>
        <row r="1093">
          <cell r="N1093" t="e">
            <v>#DIV/0!</v>
          </cell>
        </row>
        <row r="1094">
          <cell r="E1094" t="str">
            <v>HGC-Lib-2462709</v>
          </cell>
          <cell r="F1094" t="str">
            <v>LR240728O-0033A</v>
          </cell>
          <cell r="G1094">
            <v>2</v>
          </cell>
          <cell r="H1094" t="str">
            <v>原核链特异性转录组文库</v>
          </cell>
          <cell r="I1094" t="str">
            <v>ZZ</v>
          </cell>
          <cell r="J1094">
            <v>36.4</v>
          </cell>
        </row>
        <row r="1094">
          <cell r="N1094" t="e">
            <v>#DIV/0!</v>
          </cell>
        </row>
        <row r="1095">
          <cell r="E1095" t="str">
            <v>HGC-Lib-2462710</v>
          </cell>
          <cell r="F1095" t="str">
            <v>LR240728O-0034A</v>
          </cell>
          <cell r="G1095">
            <v>2</v>
          </cell>
          <cell r="H1095" t="str">
            <v>原核链特异性转录组文库</v>
          </cell>
          <cell r="I1095" t="str">
            <v>ZZ</v>
          </cell>
          <cell r="J1095">
            <v>28.2</v>
          </cell>
        </row>
        <row r="1095">
          <cell r="N1095" t="e">
            <v>#DIV/0!</v>
          </cell>
        </row>
        <row r="1096">
          <cell r="E1096" t="str">
            <v>HGC-Lib-2462711</v>
          </cell>
          <cell r="F1096" t="str">
            <v>LR240729O-2475A</v>
          </cell>
          <cell r="G1096">
            <v>10</v>
          </cell>
          <cell r="H1096" t="str">
            <v>RNA病毒组文库</v>
          </cell>
          <cell r="I1096" t="str">
            <v>ZZ</v>
          </cell>
          <cell r="J1096">
            <v>5.9</v>
          </cell>
        </row>
        <row r="1096">
          <cell r="N1096" t="e">
            <v>#DIV/0!</v>
          </cell>
        </row>
        <row r="1097">
          <cell r="E1097" t="str">
            <v>HGC-Lib-2462712</v>
          </cell>
          <cell r="F1097" t="str">
            <v>LR240729O-2476A</v>
          </cell>
          <cell r="G1097">
            <v>10</v>
          </cell>
          <cell r="H1097" t="str">
            <v>RNA病毒组文库</v>
          </cell>
          <cell r="I1097" t="str">
            <v>ZZ</v>
          </cell>
          <cell r="J1097">
            <v>3.78</v>
          </cell>
        </row>
        <row r="1097">
          <cell r="N1097" t="e">
            <v>#DIV/0!</v>
          </cell>
        </row>
        <row r="1098">
          <cell r="E1098" t="str">
            <v>HGC-Lib-2462713</v>
          </cell>
          <cell r="F1098" t="str">
            <v>LR240729O-2477A</v>
          </cell>
          <cell r="G1098">
            <v>10</v>
          </cell>
          <cell r="H1098" t="str">
            <v>RNA病毒组文库</v>
          </cell>
          <cell r="I1098" t="str">
            <v>ZZ</v>
          </cell>
          <cell r="J1098">
            <v>2.64</v>
          </cell>
        </row>
        <row r="1098">
          <cell r="N1098" t="e">
            <v>#DIV/0!</v>
          </cell>
        </row>
        <row r="1099">
          <cell r="E1099" t="str">
            <v>HGC-Lib-2462714</v>
          </cell>
          <cell r="F1099" t="str">
            <v>LR240729O-2478A</v>
          </cell>
          <cell r="G1099">
            <v>10</v>
          </cell>
          <cell r="H1099" t="str">
            <v>RNA病毒组文库</v>
          </cell>
          <cell r="I1099" t="str">
            <v>ZZ</v>
          </cell>
          <cell r="J1099">
            <v>3.52</v>
          </cell>
        </row>
        <row r="1099">
          <cell r="N1099" t="e">
            <v>#DIV/0!</v>
          </cell>
        </row>
        <row r="1100">
          <cell r="E1100" t="str">
            <v>HGC-Lib-2462715</v>
          </cell>
          <cell r="F1100" t="str">
            <v>LR240729O-2479A</v>
          </cell>
          <cell r="G1100">
            <v>10</v>
          </cell>
          <cell r="H1100" t="str">
            <v>RNA病毒组文库</v>
          </cell>
          <cell r="I1100" t="str">
            <v>ZZ</v>
          </cell>
          <cell r="J1100">
            <v>3.44</v>
          </cell>
        </row>
        <row r="1100">
          <cell r="N1100" t="e">
            <v>#DIV/0!</v>
          </cell>
        </row>
        <row r="1101">
          <cell r="E1101" t="str">
            <v>HGC-Lib-2462716</v>
          </cell>
          <cell r="F1101" t="str">
            <v>LR240729R-0009A</v>
          </cell>
          <cell r="G1101">
            <v>2</v>
          </cell>
          <cell r="H1101" t="str">
            <v>原核链特异性转录组文库</v>
          </cell>
          <cell r="I1101" t="str">
            <v>ZZ</v>
          </cell>
          <cell r="J1101">
            <v>8.46</v>
          </cell>
        </row>
        <row r="1101">
          <cell r="N1101" t="e">
            <v>#DIV/0!</v>
          </cell>
        </row>
        <row r="1102">
          <cell r="E1102" t="str">
            <v>HGC-Lib-2462717</v>
          </cell>
          <cell r="F1102" t="str">
            <v>LR240729R-0010A</v>
          </cell>
          <cell r="G1102">
            <v>2</v>
          </cell>
          <cell r="H1102" t="str">
            <v>原核链特异性转录组文库</v>
          </cell>
          <cell r="I1102" t="str">
            <v>ZZ</v>
          </cell>
          <cell r="J1102">
            <v>8.18</v>
          </cell>
        </row>
        <row r="1102">
          <cell r="N1102" t="e">
            <v>#DIV/0!</v>
          </cell>
        </row>
        <row r="1103">
          <cell r="E1103" t="str">
            <v>HGC-Lib-2462718</v>
          </cell>
          <cell r="F1103" t="str">
            <v>LR240729R-0011A</v>
          </cell>
          <cell r="G1103">
            <v>2</v>
          </cell>
          <cell r="H1103" t="str">
            <v>原核链特异性转录组文库</v>
          </cell>
          <cell r="I1103" t="str">
            <v>ZZ</v>
          </cell>
          <cell r="J1103">
            <v>4.98</v>
          </cell>
        </row>
        <row r="1103">
          <cell r="N1103" t="e">
            <v>#DIV/0!</v>
          </cell>
        </row>
        <row r="1104">
          <cell r="E1104" t="str">
            <v>HGC-Lib-2462719</v>
          </cell>
          <cell r="F1104" t="str">
            <v>LR240729R-0012A</v>
          </cell>
          <cell r="G1104">
            <v>2</v>
          </cell>
          <cell r="H1104" t="str">
            <v>原核链特异性转录组文库</v>
          </cell>
          <cell r="I1104" t="str">
            <v>ZZ</v>
          </cell>
          <cell r="J1104">
            <v>8.18</v>
          </cell>
        </row>
        <row r="1104">
          <cell r="N1104" t="e">
            <v>#DIV/0!</v>
          </cell>
        </row>
        <row r="1105">
          <cell r="E1105" t="str">
            <v>HGC-Lib-2462720</v>
          </cell>
          <cell r="F1105" t="str">
            <v>LR240729R-0013A</v>
          </cell>
          <cell r="G1105">
            <v>2</v>
          </cell>
          <cell r="H1105" t="str">
            <v>原核链特异性转录组文库</v>
          </cell>
          <cell r="I1105" t="str">
            <v>ZZ</v>
          </cell>
          <cell r="J1105">
            <v>4.22</v>
          </cell>
        </row>
        <row r="1105">
          <cell r="N1105" t="e">
            <v>#DIV/0!</v>
          </cell>
        </row>
        <row r="1106">
          <cell r="E1106" t="str">
            <v>HGC-Lib-2462721</v>
          </cell>
          <cell r="F1106" t="str">
            <v>LR240729R-0014A</v>
          </cell>
          <cell r="G1106">
            <v>2</v>
          </cell>
          <cell r="H1106" t="str">
            <v>原核链特异性转录组文库</v>
          </cell>
          <cell r="I1106" t="str">
            <v>ZZ</v>
          </cell>
          <cell r="J1106">
            <v>2.56</v>
          </cell>
        </row>
        <row r="1106">
          <cell r="N1106" t="e">
            <v>#DIV/0!</v>
          </cell>
        </row>
        <row r="1107">
          <cell r="E1107" t="str">
            <v>HGC-Lib-2462722</v>
          </cell>
          <cell r="F1107" t="str">
            <v>LR240729R-0015A</v>
          </cell>
          <cell r="G1107">
            <v>2</v>
          </cell>
          <cell r="H1107" t="str">
            <v>原核链特异性转录组文库</v>
          </cell>
          <cell r="I1107" t="str">
            <v>ZZ</v>
          </cell>
          <cell r="J1107">
            <v>16.9</v>
          </cell>
        </row>
        <row r="1107">
          <cell r="N1107" t="e">
            <v>#DIV/0!</v>
          </cell>
        </row>
        <row r="1108">
          <cell r="E1108" t="str">
            <v>HGC-Lib-2462723</v>
          </cell>
          <cell r="F1108" t="str">
            <v>LR240729R-0016A</v>
          </cell>
          <cell r="G1108">
            <v>2</v>
          </cell>
          <cell r="H1108" t="str">
            <v>原核链特异性转录组文库</v>
          </cell>
          <cell r="I1108" t="str">
            <v>ZZ</v>
          </cell>
          <cell r="J1108">
            <v>10.6</v>
          </cell>
        </row>
        <row r="1108">
          <cell r="N1108" t="e">
            <v>#DIV/0!</v>
          </cell>
        </row>
        <row r="1109">
          <cell r="E1109" t="str">
            <v>HGC-Lib-2462724</v>
          </cell>
          <cell r="F1109" t="str">
            <v>LR240729R-0017A</v>
          </cell>
          <cell r="G1109">
            <v>2</v>
          </cell>
          <cell r="H1109" t="str">
            <v>原核链特异性转录组文库</v>
          </cell>
          <cell r="I1109" t="str">
            <v>ZZ</v>
          </cell>
          <cell r="J1109">
            <v>24.8</v>
          </cell>
        </row>
        <row r="1109">
          <cell r="N1109" t="e">
            <v>#DIV/0!</v>
          </cell>
        </row>
        <row r="1110">
          <cell r="E1110" t="str">
            <v>HGC-Lib-2462725</v>
          </cell>
          <cell r="F1110" t="str">
            <v>LM240723D-1011A</v>
          </cell>
          <cell r="G1110">
            <v>1</v>
          </cell>
          <cell r="H1110" t="str">
            <v>扩增子文库</v>
          </cell>
          <cell r="I1110" t="str">
            <v>ZZ</v>
          </cell>
          <cell r="J1110">
            <v>36</v>
          </cell>
        </row>
        <row r="1110">
          <cell r="N1110" t="e">
            <v>#DIV/0!</v>
          </cell>
        </row>
        <row r="1111">
          <cell r="E1111" t="str">
            <v>HGC-Lib-2462726</v>
          </cell>
          <cell r="F1111" t="str">
            <v>TAO 26W 4</v>
          </cell>
          <cell r="G1111">
            <v>12</v>
          </cell>
          <cell r="H1111" t="str">
            <v>ATAC-Seq文库</v>
          </cell>
          <cell r="I1111" t="str">
            <v>YHT</v>
          </cell>
          <cell r="J1111">
            <v>49.8</v>
          </cell>
          <cell r="K1111">
            <v>379</v>
          </cell>
          <cell r="L1111" t="str">
            <v>HZK</v>
          </cell>
        </row>
        <row r="1111">
          <cell r="N1111">
            <v>202.151410594682</v>
          </cell>
        </row>
        <row r="1112">
          <cell r="E1112" t="str">
            <v>HGC-Lib-2462727</v>
          </cell>
          <cell r="F1112" t="str">
            <v>TAO 26W 5</v>
          </cell>
          <cell r="G1112">
            <v>12</v>
          </cell>
          <cell r="H1112" t="str">
            <v>ATAC-Seq文库</v>
          </cell>
          <cell r="I1112" t="str">
            <v>YHT</v>
          </cell>
          <cell r="J1112">
            <v>83.4</v>
          </cell>
          <cell r="K1112">
            <v>249</v>
          </cell>
          <cell r="L1112" t="str">
            <v>HZK</v>
          </cell>
        </row>
        <row r="1112">
          <cell r="N1112">
            <v>515.291936978684</v>
          </cell>
        </row>
        <row r="1113">
          <cell r="E1113" t="str">
            <v>HGC-Lib-2462728</v>
          </cell>
          <cell r="F1113" t="str">
            <v>TAO 26W 6</v>
          </cell>
          <cell r="G1113">
            <v>12</v>
          </cell>
          <cell r="H1113" t="str">
            <v>ATAC-Seq文库</v>
          </cell>
          <cell r="I1113" t="str">
            <v>YHT</v>
          </cell>
          <cell r="J1113">
            <v>59.6</v>
          </cell>
          <cell r="K1113">
            <v>276</v>
          </cell>
          <cell r="L1113" t="str">
            <v>HZK</v>
          </cell>
        </row>
        <row r="1113">
          <cell r="N1113">
            <v>332.21850613155</v>
          </cell>
        </row>
        <row r="1114">
          <cell r="E1114" t="str">
            <v>HGC-Lib-2462729</v>
          </cell>
          <cell r="F1114" t="str">
            <v>TAO 26W 7</v>
          </cell>
          <cell r="G1114">
            <v>12</v>
          </cell>
          <cell r="H1114" t="str">
            <v>ATAC-Seq文库</v>
          </cell>
          <cell r="I1114" t="str">
            <v>YHT</v>
          </cell>
          <cell r="J1114">
            <v>38.8</v>
          </cell>
          <cell r="K1114">
            <v>328</v>
          </cell>
          <cell r="L1114" t="str">
            <v>HZK</v>
          </cell>
        </row>
        <row r="1114">
          <cell r="N1114">
            <v>181.988742964353</v>
          </cell>
        </row>
        <row r="1115">
          <cell r="E1115" t="str">
            <v>HGC-Lib-2462730</v>
          </cell>
          <cell r="F1115" t="str">
            <v>ERZ 22W 7</v>
          </cell>
          <cell r="G1115">
            <v>12</v>
          </cell>
          <cell r="H1115" t="str">
            <v>ATAC-Seq文库</v>
          </cell>
          <cell r="I1115" t="str">
            <v>YHT</v>
          </cell>
          <cell r="J1115">
            <v>48</v>
          </cell>
          <cell r="K1115">
            <v>345</v>
          </cell>
          <cell r="L1115" t="str">
            <v>HZK</v>
          </cell>
        </row>
        <row r="1115">
          <cell r="N1115">
            <v>214.046822742475</v>
          </cell>
        </row>
        <row r="1116">
          <cell r="E1116" t="str">
            <v>HGC-Lib-2462731</v>
          </cell>
          <cell r="F1116" t="str">
            <v>ERZ 22W 8</v>
          </cell>
          <cell r="G1116">
            <v>12</v>
          </cell>
          <cell r="H1116" t="str">
            <v>ATAC-Seq文库</v>
          </cell>
          <cell r="I1116" t="str">
            <v>YHT</v>
          </cell>
          <cell r="J1116">
            <v>63.2</v>
          </cell>
          <cell r="K1116">
            <v>346</v>
          </cell>
          <cell r="L1116" t="str">
            <v>HZK</v>
          </cell>
        </row>
        <row r="1116">
          <cell r="N1116">
            <v>281.013783903957</v>
          </cell>
        </row>
        <row r="1117">
          <cell r="E1117" t="str">
            <v>HGC-Lib-2462732</v>
          </cell>
          <cell r="F1117" t="str">
            <v>ERZ 22W 9</v>
          </cell>
          <cell r="G1117">
            <v>12</v>
          </cell>
          <cell r="H1117" t="str">
            <v>ATAC-Seq文库</v>
          </cell>
          <cell r="I1117" t="str">
            <v>YHT</v>
          </cell>
          <cell r="J1117">
            <v>44.8</v>
          </cell>
          <cell r="K1117">
            <v>290</v>
          </cell>
          <cell r="L1117" t="str">
            <v>HZK</v>
          </cell>
        </row>
        <row r="1117">
          <cell r="N1117">
            <v>237.665782493369</v>
          </cell>
        </row>
        <row r="1118">
          <cell r="E1118" t="str">
            <v>HGC-Lib-2462733</v>
          </cell>
          <cell r="F1118" t="str">
            <v>ERZ 22W 10</v>
          </cell>
          <cell r="G1118">
            <v>12</v>
          </cell>
          <cell r="H1118" t="str">
            <v>ATAC-Seq文库</v>
          </cell>
          <cell r="I1118" t="str">
            <v>YHT</v>
          </cell>
          <cell r="J1118">
            <v>27.8</v>
          </cell>
          <cell r="K1118">
            <v>272</v>
          </cell>
          <cell r="L1118" t="str">
            <v>HZK</v>
          </cell>
        </row>
        <row r="1118">
          <cell r="N1118">
            <v>157.239819004525</v>
          </cell>
        </row>
        <row r="1119">
          <cell r="E1119" t="str">
            <v>HGC-Lib-2462734</v>
          </cell>
          <cell r="F1119" t="str">
            <v>LFTBHC240730044</v>
          </cell>
          <cell r="G1119">
            <v>200</v>
          </cell>
          <cell r="H1119" t="str">
            <v>singleron-3'全长转录组文库</v>
          </cell>
          <cell r="I1119" t="str">
            <v>GZQ</v>
          </cell>
          <cell r="J1119">
            <v>15.4</v>
          </cell>
        </row>
        <row r="1119">
          <cell r="N1119" t="e">
            <v>#DIV/0!</v>
          </cell>
        </row>
        <row r="1120">
          <cell r="E1120" t="str">
            <v>HGC-Lib-2462735</v>
          </cell>
          <cell r="F1120" t="str">
            <v>LFTBHC240730043</v>
          </cell>
          <cell r="G1120">
            <v>200</v>
          </cell>
          <cell r="H1120" t="str">
            <v>singleron-3'全长转录组文库</v>
          </cell>
          <cell r="I1120" t="str">
            <v>GZQ</v>
          </cell>
          <cell r="J1120">
            <v>14.6</v>
          </cell>
        </row>
        <row r="1120">
          <cell r="N1120" t="e">
            <v>#DIV/0!</v>
          </cell>
        </row>
        <row r="1121">
          <cell r="E1121" t="str">
            <v>HGC-Lib-2462736</v>
          </cell>
          <cell r="F1121" t="str">
            <v>LFTBHC240730045</v>
          </cell>
          <cell r="G1121">
            <v>200</v>
          </cell>
          <cell r="H1121" t="str">
            <v>singleron-3'全长转录组文库</v>
          </cell>
          <cell r="I1121" t="str">
            <v>GZQ</v>
          </cell>
          <cell r="J1121">
            <v>10</v>
          </cell>
        </row>
        <row r="1121">
          <cell r="N1121" t="e">
            <v>#DIV/0!</v>
          </cell>
        </row>
        <row r="1122">
          <cell r="E1122" t="str">
            <v>HGC-Lib-2462737</v>
          </cell>
          <cell r="F1122" t="str">
            <v>LFTA240730039X2</v>
          </cell>
          <cell r="G1122">
            <v>100</v>
          </cell>
          <cell r="H1122" t="str">
            <v>singleron-3'全长转录组文库</v>
          </cell>
          <cell r="I1122" t="str">
            <v>GZQ</v>
          </cell>
          <cell r="J1122">
            <v>11.7</v>
          </cell>
        </row>
        <row r="1122">
          <cell r="N1122" t="e">
            <v>#DIV/0!</v>
          </cell>
        </row>
        <row r="1123">
          <cell r="E1123" t="str">
            <v>HGC-Lib-2462738</v>
          </cell>
          <cell r="F1123" t="str">
            <v>LFTA240730038</v>
          </cell>
          <cell r="G1123">
            <v>100</v>
          </cell>
          <cell r="H1123" t="str">
            <v>singleron-3'全长转录组文库</v>
          </cell>
          <cell r="I1123" t="str">
            <v>GZQ</v>
          </cell>
          <cell r="J1123">
            <v>13.4</v>
          </cell>
        </row>
        <row r="1123">
          <cell r="N1123" t="e">
            <v>#DIV/0!</v>
          </cell>
        </row>
        <row r="1124">
          <cell r="E1124" t="str">
            <v>HGC-Lib-2462739</v>
          </cell>
          <cell r="F1124" t="str">
            <v>LFTBA240730037CK</v>
          </cell>
          <cell r="G1124">
            <v>10</v>
          </cell>
          <cell r="H1124" t="str">
            <v>singleron-3'全长转录组文库</v>
          </cell>
          <cell r="I1124" t="str">
            <v>GZQ</v>
          </cell>
          <cell r="J1124">
            <v>39.4</v>
          </cell>
        </row>
        <row r="1124">
          <cell r="N1124" t="e">
            <v>#DIV/0!</v>
          </cell>
        </row>
        <row r="1125">
          <cell r="E1125" t="str">
            <v>HGC-Lib-2462740</v>
          </cell>
          <cell r="F1125" t="str">
            <v>PMLPMC240802063</v>
          </cell>
          <cell r="G1125">
            <v>12</v>
          </cell>
          <cell r="H1125" t="str">
            <v>其他碱基不平衡文库</v>
          </cell>
          <cell r="I1125" t="str">
            <v>GZQ</v>
          </cell>
          <cell r="J1125">
            <v>80.2</v>
          </cell>
        </row>
        <row r="1125">
          <cell r="N1125" t="e">
            <v>#DIV/0!</v>
          </cell>
        </row>
        <row r="1126">
          <cell r="E1126" t="str">
            <v>HGC-Lib-2462741</v>
          </cell>
          <cell r="F1126" t="str">
            <v>PMLPMC240802064</v>
          </cell>
          <cell r="G1126">
            <v>12</v>
          </cell>
          <cell r="H1126" t="str">
            <v>其他碱基不平衡文库</v>
          </cell>
          <cell r="I1126" t="str">
            <v>GZQ</v>
          </cell>
          <cell r="J1126">
            <v>28</v>
          </cell>
        </row>
        <row r="1126">
          <cell r="N1126" t="e">
            <v>#DIV/0!</v>
          </cell>
        </row>
        <row r="1127">
          <cell r="E1127" t="str">
            <v>HGC-Lib-2462742</v>
          </cell>
          <cell r="F1127" t="str">
            <v>PMLPMA240802047</v>
          </cell>
          <cell r="G1127">
            <v>12</v>
          </cell>
          <cell r="H1127" t="str">
            <v>其他碱基不平衡文库</v>
          </cell>
          <cell r="I1127" t="str">
            <v>GZQ</v>
          </cell>
          <cell r="J1127">
            <v>55</v>
          </cell>
        </row>
        <row r="1127">
          <cell r="N1127" t="e">
            <v>#DIV/0!</v>
          </cell>
        </row>
        <row r="1128">
          <cell r="E1128" t="str">
            <v>HGC-Lib-2462743</v>
          </cell>
          <cell r="F1128" t="str">
            <v>PMLPMC240802066X2</v>
          </cell>
          <cell r="G1128">
            <v>12</v>
          </cell>
          <cell r="H1128" t="str">
            <v>其他碱基不平衡文库</v>
          </cell>
          <cell r="I1128" t="str">
            <v>GZQ</v>
          </cell>
          <cell r="J1128">
            <v>85.6</v>
          </cell>
        </row>
        <row r="1128">
          <cell r="N1128" t="e">
            <v>#DIV/0!</v>
          </cell>
        </row>
        <row r="1129">
          <cell r="E1129" t="str">
            <v>HGC-Lib-2462744</v>
          </cell>
          <cell r="F1129" t="str">
            <v>LC240730090</v>
          </cell>
          <cell r="G1129">
            <v>100</v>
          </cell>
          <cell r="H1129" t="str">
            <v>singleron-3'转录组文库</v>
          </cell>
          <cell r="I1129" t="str">
            <v>GZQ</v>
          </cell>
          <cell r="J1129">
            <v>19.6</v>
          </cell>
        </row>
        <row r="1129">
          <cell r="N1129" t="e">
            <v>#DIV/0!</v>
          </cell>
        </row>
        <row r="1130">
          <cell r="E1130" t="str">
            <v>HGC-Lib-2462745</v>
          </cell>
          <cell r="F1130" t="str">
            <v>LHC240730074</v>
          </cell>
          <cell r="G1130">
            <v>200</v>
          </cell>
          <cell r="H1130" t="str">
            <v>singleron-3'转录组文库</v>
          </cell>
          <cell r="I1130" t="str">
            <v>GZQ</v>
          </cell>
          <cell r="J1130">
            <v>12.1</v>
          </cell>
        </row>
        <row r="1130">
          <cell r="N1130" t="e">
            <v>#DIV/0!</v>
          </cell>
        </row>
        <row r="1131">
          <cell r="E1131" t="str">
            <v>HGC-Lib-2462746</v>
          </cell>
          <cell r="F1131" t="str">
            <v>LHC240730075</v>
          </cell>
          <cell r="G1131">
            <v>200</v>
          </cell>
          <cell r="H1131" t="str">
            <v>singleron-3'转录组文库</v>
          </cell>
          <cell r="I1131" t="str">
            <v>GZQ</v>
          </cell>
          <cell r="J1131">
            <v>13.2</v>
          </cell>
        </row>
        <row r="1131">
          <cell r="N1131" t="e">
            <v>#DIV/0!</v>
          </cell>
        </row>
        <row r="1132">
          <cell r="E1132" t="str">
            <v>HGC-Lib-2462747</v>
          </cell>
          <cell r="F1132" t="str">
            <v>LC240730125</v>
          </cell>
          <cell r="G1132">
            <v>100</v>
          </cell>
          <cell r="H1132" t="str">
            <v>singleron-3'转录组文库</v>
          </cell>
          <cell r="I1132" t="str">
            <v>GZQ</v>
          </cell>
          <cell r="J1132">
            <v>8.88</v>
          </cell>
        </row>
        <row r="1132">
          <cell r="N1132" t="e">
            <v>#DIV/0!</v>
          </cell>
        </row>
        <row r="1133">
          <cell r="E1133" t="str">
            <v>HGC-Lib-2462748</v>
          </cell>
          <cell r="F1133" t="str">
            <v>LC240730124</v>
          </cell>
          <cell r="G1133">
            <v>100</v>
          </cell>
          <cell r="H1133" t="str">
            <v>singleron-3'转录组文库</v>
          </cell>
          <cell r="I1133" t="str">
            <v>GZQ</v>
          </cell>
          <cell r="J1133">
            <v>10.8</v>
          </cell>
        </row>
        <row r="1133">
          <cell r="N1133" t="e">
            <v>#DIV/0!</v>
          </cell>
        </row>
        <row r="1134">
          <cell r="E1134" t="str">
            <v>HGC-Lib-2462749</v>
          </cell>
          <cell r="F1134" t="str">
            <v>LA240730035</v>
          </cell>
          <cell r="G1134">
            <v>100</v>
          </cell>
          <cell r="H1134" t="str">
            <v>singleron-3'转录组文库</v>
          </cell>
          <cell r="I1134" t="str">
            <v>GZQ</v>
          </cell>
          <cell r="J1134">
            <v>9.98</v>
          </cell>
        </row>
        <row r="1134">
          <cell r="N1134" t="e">
            <v>#DIV/0!</v>
          </cell>
        </row>
        <row r="1135">
          <cell r="E1135" t="str">
            <v>HGC-Lib-2462750</v>
          </cell>
          <cell r="F1135" t="str">
            <v>LA240730032</v>
          </cell>
          <cell r="G1135">
            <v>100</v>
          </cell>
          <cell r="H1135" t="str">
            <v>singleron-3'转录组文库</v>
          </cell>
          <cell r="I1135" t="str">
            <v>GZQ</v>
          </cell>
          <cell r="J1135">
            <v>10</v>
          </cell>
        </row>
        <row r="1135">
          <cell r="N1135" t="e">
            <v>#DIV/0!</v>
          </cell>
        </row>
        <row r="1136">
          <cell r="E1136" t="str">
            <v>HGC-Lib-2462751</v>
          </cell>
          <cell r="F1136" t="str">
            <v>LA240730033</v>
          </cell>
          <cell r="G1136">
            <v>100</v>
          </cell>
          <cell r="H1136" t="str">
            <v>singleron-3'转录组文库</v>
          </cell>
          <cell r="I1136" t="str">
            <v>GZQ</v>
          </cell>
          <cell r="J1136">
            <v>16.2</v>
          </cell>
        </row>
        <row r="1136">
          <cell r="N1136" t="e">
            <v>#DIV/0!</v>
          </cell>
        </row>
        <row r="1137">
          <cell r="E1137" t="str">
            <v>HGC-Lib-2462752</v>
          </cell>
          <cell r="F1137" t="str">
            <v>LA240730034</v>
          </cell>
          <cell r="G1137">
            <v>100</v>
          </cell>
          <cell r="H1137" t="str">
            <v>singleron-3'转录组文库</v>
          </cell>
          <cell r="I1137" t="str">
            <v>GZQ</v>
          </cell>
          <cell r="J1137">
            <v>14.3</v>
          </cell>
        </row>
        <row r="1137">
          <cell r="N1137" t="e">
            <v>#DIV/0!</v>
          </cell>
        </row>
        <row r="1138">
          <cell r="E1138" t="str">
            <v>HGC-Lib-2462753</v>
          </cell>
          <cell r="F1138" t="str">
            <v>LA240728046</v>
          </cell>
          <cell r="G1138">
            <v>100</v>
          </cell>
          <cell r="H1138" t="str">
            <v>singleron-3'转录组文库</v>
          </cell>
          <cell r="I1138" t="str">
            <v>GZQ</v>
          </cell>
          <cell r="J1138">
            <v>27.6</v>
          </cell>
        </row>
        <row r="1138">
          <cell r="N1138" t="e">
            <v>#DIV/0!</v>
          </cell>
        </row>
        <row r="1139">
          <cell r="E1139" t="str">
            <v>HGC-Lib-2462754</v>
          </cell>
          <cell r="F1139" t="str">
            <v>LC240730128</v>
          </cell>
          <cell r="G1139">
            <v>100</v>
          </cell>
          <cell r="H1139" t="str">
            <v>singleron-3'转录组文库</v>
          </cell>
          <cell r="I1139" t="str">
            <v>GZQ</v>
          </cell>
          <cell r="J1139">
            <v>11.6</v>
          </cell>
        </row>
        <row r="1139">
          <cell r="N1139" t="e">
            <v>#DIV/0!</v>
          </cell>
        </row>
        <row r="1140">
          <cell r="E1140" t="str">
            <v>HGC-Lib-2462755</v>
          </cell>
          <cell r="F1140" t="str">
            <v>LA240730071X2</v>
          </cell>
          <cell r="G1140">
            <v>100</v>
          </cell>
          <cell r="H1140" t="str">
            <v>singleron-3'转录组文库</v>
          </cell>
          <cell r="I1140" t="str">
            <v>GZQ</v>
          </cell>
          <cell r="J1140">
            <v>16.4</v>
          </cell>
        </row>
        <row r="1140">
          <cell r="N1140" t="e">
            <v>#DIV/0!</v>
          </cell>
        </row>
        <row r="1141">
          <cell r="E1141" t="str">
            <v>HGC-Lib-2462756</v>
          </cell>
          <cell r="F1141" t="str">
            <v>LC240730097</v>
          </cell>
          <cell r="G1141">
            <v>100</v>
          </cell>
          <cell r="H1141" t="str">
            <v>singleron-3'转录组文库</v>
          </cell>
          <cell r="I1141" t="str">
            <v>GZQ</v>
          </cell>
          <cell r="J1141">
            <v>24.2</v>
          </cell>
        </row>
        <row r="1141">
          <cell r="N1141" t="e">
            <v>#DIV/0!</v>
          </cell>
        </row>
        <row r="1142">
          <cell r="E1142" t="str">
            <v>HGC-Lib-2462757</v>
          </cell>
          <cell r="F1142" t="str">
            <v>LC240730096</v>
          </cell>
          <cell r="G1142">
            <v>100</v>
          </cell>
          <cell r="H1142" t="str">
            <v>singleron-3'转录组文库</v>
          </cell>
          <cell r="I1142" t="str">
            <v>GZQ</v>
          </cell>
          <cell r="J1142">
            <v>25</v>
          </cell>
        </row>
        <row r="1142">
          <cell r="N1142" t="e">
            <v>#DIV/0!</v>
          </cell>
        </row>
        <row r="1143">
          <cell r="E1143" t="str">
            <v>HGC-Lib-2462758</v>
          </cell>
          <cell r="F1143" t="str">
            <v>LC240731022</v>
          </cell>
          <cell r="G1143">
            <v>100</v>
          </cell>
          <cell r="H1143" t="str">
            <v>singleron-3'转录组文库</v>
          </cell>
          <cell r="I1143" t="str">
            <v>GZQ</v>
          </cell>
          <cell r="J1143">
            <v>38.8</v>
          </cell>
        </row>
        <row r="1143">
          <cell r="N1143" t="e">
            <v>#DIV/0!</v>
          </cell>
        </row>
        <row r="1144">
          <cell r="E1144" t="str">
            <v>HGC-Lib-2462759</v>
          </cell>
          <cell r="F1144" t="str">
            <v>LC240731021</v>
          </cell>
          <cell r="G1144">
            <v>100</v>
          </cell>
          <cell r="H1144" t="str">
            <v>singleron-3'转录组文库</v>
          </cell>
          <cell r="I1144" t="str">
            <v>GZQ</v>
          </cell>
          <cell r="J1144">
            <v>34.2</v>
          </cell>
        </row>
        <row r="1144">
          <cell r="N1144" t="e">
            <v>#DIV/0!</v>
          </cell>
        </row>
        <row r="1145">
          <cell r="E1145" t="str">
            <v>HGC-Lib-2462760</v>
          </cell>
          <cell r="F1145" t="str">
            <v>LA240728058</v>
          </cell>
          <cell r="G1145">
            <v>90</v>
          </cell>
          <cell r="H1145" t="str">
            <v>singleron-3'转录组文库</v>
          </cell>
          <cell r="I1145" t="str">
            <v>GZQ</v>
          </cell>
          <cell r="J1145">
            <v>10.7</v>
          </cell>
        </row>
        <row r="1145">
          <cell r="N1145" t="e">
            <v>#DIV/0!</v>
          </cell>
        </row>
        <row r="1146">
          <cell r="E1146" t="str">
            <v>HGC-Lib-2462761</v>
          </cell>
          <cell r="F1146" t="str">
            <v>LA240728057</v>
          </cell>
          <cell r="G1146">
            <v>90</v>
          </cell>
          <cell r="H1146" t="str">
            <v>singleron-3'转录组文库</v>
          </cell>
          <cell r="I1146" t="str">
            <v>GZQ</v>
          </cell>
          <cell r="J1146">
            <v>10.6</v>
          </cell>
        </row>
        <row r="1146">
          <cell r="N1146" t="e">
            <v>#DIV/0!</v>
          </cell>
        </row>
        <row r="1147">
          <cell r="E1147" t="str">
            <v>HGC-Lib-2462762</v>
          </cell>
          <cell r="F1147" t="str">
            <v>LA240728054</v>
          </cell>
          <cell r="G1147">
            <v>90</v>
          </cell>
          <cell r="H1147" t="str">
            <v>singleron-3'转录组文库</v>
          </cell>
          <cell r="I1147" t="str">
            <v>GZQ</v>
          </cell>
          <cell r="J1147">
            <v>15.5</v>
          </cell>
        </row>
        <row r="1147">
          <cell r="N1147" t="e">
            <v>#DIV/0!</v>
          </cell>
        </row>
        <row r="1148">
          <cell r="E1148" t="str">
            <v>HGC-Lib-2462763</v>
          </cell>
          <cell r="F1148" t="str">
            <v>LA240728052</v>
          </cell>
          <cell r="G1148">
            <v>90</v>
          </cell>
          <cell r="H1148" t="str">
            <v>singleron-3'转录组文库</v>
          </cell>
          <cell r="I1148" t="str">
            <v>GZQ</v>
          </cell>
          <cell r="J1148">
            <v>11.3</v>
          </cell>
        </row>
        <row r="1148">
          <cell r="N1148" t="e">
            <v>#DIV/0!</v>
          </cell>
        </row>
        <row r="1149">
          <cell r="E1149" t="str">
            <v>HGC-Lib-2462764</v>
          </cell>
          <cell r="F1149" t="str">
            <v>LA240728051</v>
          </cell>
          <cell r="G1149">
            <v>90</v>
          </cell>
          <cell r="H1149" t="str">
            <v>singleron-3'转录组文库</v>
          </cell>
          <cell r="I1149" t="str">
            <v>GZQ</v>
          </cell>
          <cell r="J1149">
            <v>17</v>
          </cell>
        </row>
        <row r="1149">
          <cell r="N1149" t="e">
            <v>#DIV/0!</v>
          </cell>
        </row>
        <row r="1150">
          <cell r="E1150" t="str">
            <v>HGC-Lib-2462765</v>
          </cell>
          <cell r="F1150" t="str">
            <v>LA240728049</v>
          </cell>
          <cell r="G1150">
            <v>90</v>
          </cell>
          <cell r="H1150" t="str">
            <v>singleron-3'转录组文库</v>
          </cell>
          <cell r="I1150" t="str">
            <v>GZQ</v>
          </cell>
          <cell r="J1150">
            <v>8.44</v>
          </cell>
        </row>
        <row r="1150">
          <cell r="N1150" t="e">
            <v>#DIV/0!</v>
          </cell>
        </row>
        <row r="1151">
          <cell r="E1151" t="str">
            <v>HGC-Lib-2462766</v>
          </cell>
          <cell r="F1151" t="str">
            <v>LA240728047</v>
          </cell>
          <cell r="G1151">
            <v>90</v>
          </cell>
          <cell r="H1151" t="str">
            <v>singleron-3'转录组文库</v>
          </cell>
          <cell r="I1151" t="str">
            <v>GZQ</v>
          </cell>
          <cell r="J1151">
            <v>40.6</v>
          </cell>
        </row>
        <row r="1151">
          <cell r="N1151" t="e">
            <v>#DIV/0!</v>
          </cell>
        </row>
        <row r="1152">
          <cell r="E1152" t="str">
            <v>HGC-Lib-2462767</v>
          </cell>
          <cell r="F1152" t="str">
            <v>LA240728055</v>
          </cell>
          <cell r="G1152">
            <v>90</v>
          </cell>
          <cell r="H1152" t="str">
            <v>singleron-3'转录组文库</v>
          </cell>
          <cell r="I1152" t="str">
            <v>GZQ</v>
          </cell>
          <cell r="J1152">
            <v>14.3</v>
          </cell>
        </row>
        <row r="1152">
          <cell r="N1152" t="e">
            <v>#DIV/0!</v>
          </cell>
        </row>
        <row r="1153">
          <cell r="E1153" t="str">
            <v>HGC-Lib-2462768</v>
          </cell>
          <cell r="F1153" t="str">
            <v>LA240728050</v>
          </cell>
          <cell r="G1153">
            <v>90</v>
          </cell>
          <cell r="H1153" t="str">
            <v>singleron-3'转录组文库</v>
          </cell>
          <cell r="I1153" t="str">
            <v>GZQ</v>
          </cell>
          <cell r="J1153">
            <v>16.6</v>
          </cell>
        </row>
        <row r="1153">
          <cell r="N1153" t="e">
            <v>#DIV/0!</v>
          </cell>
        </row>
        <row r="1154">
          <cell r="E1154" t="str">
            <v>HGC-Lib-2462769</v>
          </cell>
          <cell r="F1154" t="str">
            <v>LA240728056</v>
          </cell>
          <cell r="G1154">
            <v>90</v>
          </cell>
          <cell r="H1154" t="str">
            <v>singleron-3'转录组文库</v>
          </cell>
          <cell r="I1154" t="str">
            <v>GZQ</v>
          </cell>
          <cell r="J1154">
            <v>9.84</v>
          </cell>
        </row>
        <row r="1154">
          <cell r="N1154" t="e">
            <v>#DIV/0!</v>
          </cell>
        </row>
        <row r="1155">
          <cell r="E1155" t="str">
            <v>HGC-Lib-2462770</v>
          </cell>
          <cell r="F1155" t="str">
            <v>LA240728053</v>
          </cell>
          <cell r="G1155">
            <v>90</v>
          </cell>
          <cell r="H1155" t="str">
            <v>singleron-3'转录组文库</v>
          </cell>
          <cell r="I1155" t="str">
            <v>GZQ</v>
          </cell>
          <cell r="J1155">
            <v>10.9</v>
          </cell>
        </row>
        <row r="1155">
          <cell r="N1155" t="e">
            <v>#DIV/0!</v>
          </cell>
        </row>
        <row r="1156">
          <cell r="E1156" t="str">
            <v>HGC-Lib-2462771</v>
          </cell>
          <cell r="F1156" t="str">
            <v>LA240728048</v>
          </cell>
          <cell r="G1156">
            <v>90</v>
          </cell>
          <cell r="H1156" t="str">
            <v>singleron-3'转录组文库</v>
          </cell>
          <cell r="I1156" t="str">
            <v>GZQ</v>
          </cell>
          <cell r="J1156">
            <v>20.8</v>
          </cell>
        </row>
        <row r="1156">
          <cell r="N1156" t="e">
            <v>#DIV/0!</v>
          </cell>
        </row>
        <row r="1157">
          <cell r="E1157" t="str">
            <v>HGC-Lib-2462772</v>
          </cell>
          <cell r="F1157" t="str">
            <v>LC240731059</v>
          </cell>
          <cell r="G1157">
            <v>100</v>
          </cell>
          <cell r="H1157" t="str">
            <v>singleron-3'转录组文库</v>
          </cell>
          <cell r="I1157" t="str">
            <v>GZQ</v>
          </cell>
          <cell r="J1157">
            <v>35</v>
          </cell>
        </row>
        <row r="1157">
          <cell r="N1157" t="e">
            <v>#DIV/0!</v>
          </cell>
        </row>
        <row r="1158">
          <cell r="E1158" t="str">
            <v>HGC-Lib-2462773</v>
          </cell>
          <cell r="F1158" t="str">
            <v>LC240801069</v>
          </cell>
          <cell r="G1158">
            <v>90</v>
          </cell>
          <cell r="H1158" t="str">
            <v>singleron-3'转录组文库</v>
          </cell>
          <cell r="I1158" t="str">
            <v>GZQ</v>
          </cell>
          <cell r="J1158">
            <v>29.6</v>
          </cell>
        </row>
        <row r="1158">
          <cell r="N1158" t="e">
            <v>#DIV/0!</v>
          </cell>
        </row>
        <row r="1159">
          <cell r="E1159" t="str">
            <v>HGC-Lib-2462774</v>
          </cell>
          <cell r="F1159" t="str">
            <v>LC240731010</v>
          </cell>
          <cell r="G1159">
            <v>90</v>
          </cell>
          <cell r="H1159" t="str">
            <v>singleron-3'转录组文库</v>
          </cell>
          <cell r="I1159" t="str">
            <v>GZQ</v>
          </cell>
          <cell r="J1159">
            <v>30.8</v>
          </cell>
        </row>
        <row r="1159">
          <cell r="N1159" t="e">
            <v>#DIV/0!</v>
          </cell>
        </row>
        <row r="1160">
          <cell r="E1160" t="str">
            <v>HGC-Lib-2462775</v>
          </cell>
          <cell r="F1160" t="str">
            <v>LC240731011</v>
          </cell>
          <cell r="G1160">
            <v>90</v>
          </cell>
          <cell r="H1160" t="str">
            <v>singleron-3'转录组文库</v>
          </cell>
          <cell r="I1160" t="str">
            <v>GZQ</v>
          </cell>
          <cell r="J1160">
            <v>39.4</v>
          </cell>
        </row>
        <row r="1160">
          <cell r="N1160" t="e">
            <v>#DIV/0!</v>
          </cell>
        </row>
        <row r="1161">
          <cell r="E1161" t="str">
            <v>HGC-Lib-2462776</v>
          </cell>
          <cell r="F1161" t="str">
            <v>LA240729021</v>
          </cell>
          <cell r="G1161">
            <v>100</v>
          </cell>
          <cell r="H1161" t="str">
            <v>singleron-3'转录组文库</v>
          </cell>
          <cell r="I1161" t="str">
            <v>GZQ</v>
          </cell>
          <cell r="J1161">
            <v>30</v>
          </cell>
        </row>
        <row r="1161">
          <cell r="N1161" t="e">
            <v>#DIV/0!</v>
          </cell>
        </row>
        <row r="1162">
          <cell r="E1162" t="str">
            <v>HGC-Lib-2462777</v>
          </cell>
          <cell r="F1162" t="str">
            <v>LA240729026</v>
          </cell>
          <cell r="G1162">
            <v>100</v>
          </cell>
          <cell r="H1162" t="str">
            <v>singleron-3'转录组文库</v>
          </cell>
          <cell r="I1162" t="str">
            <v>GZQ</v>
          </cell>
          <cell r="J1162">
            <v>31.8</v>
          </cell>
        </row>
        <row r="1162">
          <cell r="N1162" t="e">
            <v>#DIV/0!</v>
          </cell>
        </row>
        <row r="1163">
          <cell r="E1163" t="str">
            <v>HGC-Lib-2462778</v>
          </cell>
          <cell r="F1163" t="str">
            <v>LA240729024</v>
          </cell>
          <cell r="G1163">
            <v>100</v>
          </cell>
          <cell r="H1163" t="str">
            <v>singleron-3'转录组文库</v>
          </cell>
          <cell r="I1163" t="str">
            <v>GZQ</v>
          </cell>
          <cell r="J1163">
            <v>38</v>
          </cell>
        </row>
        <row r="1163">
          <cell r="N1163" t="e">
            <v>#DIV/0!</v>
          </cell>
        </row>
        <row r="1164">
          <cell r="E1164" t="str">
            <v>HGC-Lib-2462779</v>
          </cell>
          <cell r="F1164" t="str">
            <v>LA240729025</v>
          </cell>
          <cell r="G1164">
            <v>100</v>
          </cell>
          <cell r="H1164" t="str">
            <v>singleron-3'转录组文库</v>
          </cell>
          <cell r="I1164" t="str">
            <v>GZQ</v>
          </cell>
          <cell r="J1164">
            <v>26.6</v>
          </cell>
        </row>
        <row r="1164">
          <cell r="N1164" t="e">
            <v>#DIV/0!</v>
          </cell>
        </row>
        <row r="1165">
          <cell r="E1165" t="str">
            <v>HGC-Lib-2462780</v>
          </cell>
          <cell r="F1165" t="str">
            <v>LA240729022</v>
          </cell>
          <cell r="G1165">
            <v>100</v>
          </cell>
          <cell r="H1165" t="str">
            <v>singleron-3'转录组文库</v>
          </cell>
          <cell r="I1165" t="str">
            <v>GZQ</v>
          </cell>
          <cell r="J1165">
            <v>42.2</v>
          </cell>
        </row>
        <row r="1165">
          <cell r="N1165" t="e">
            <v>#DIV/0!</v>
          </cell>
        </row>
        <row r="1166">
          <cell r="E1166" t="str">
            <v>HGC-Lib-2462781</v>
          </cell>
          <cell r="F1166" t="str">
            <v>LA240729023</v>
          </cell>
          <cell r="G1166">
            <v>100</v>
          </cell>
          <cell r="H1166" t="str">
            <v>singleron-3'转录组文库</v>
          </cell>
          <cell r="I1166" t="str">
            <v>GZQ</v>
          </cell>
          <cell r="J1166">
            <v>31.8</v>
          </cell>
        </row>
        <row r="1166">
          <cell r="N1166" t="e">
            <v>#DIV/0!</v>
          </cell>
        </row>
        <row r="1167">
          <cell r="E1167" t="str">
            <v>HGC-Lib-2462782</v>
          </cell>
          <cell r="F1167" t="str">
            <v>LC240801037</v>
          </cell>
          <cell r="G1167">
            <v>100</v>
          </cell>
          <cell r="H1167" t="str">
            <v>singleron-3'转录组文库</v>
          </cell>
          <cell r="I1167" t="str">
            <v>YHT</v>
          </cell>
          <cell r="J1167">
            <v>31.2</v>
          </cell>
        </row>
        <row r="1167">
          <cell r="N1167" t="e">
            <v>#DIV/0!</v>
          </cell>
        </row>
        <row r="1168">
          <cell r="E1168" t="str">
            <v>HGC-Lib-2462783</v>
          </cell>
          <cell r="F1168" t="str">
            <v>LC240730073</v>
          </cell>
          <cell r="G1168">
            <v>100</v>
          </cell>
          <cell r="H1168" t="str">
            <v>singleron-3'转录组文库</v>
          </cell>
          <cell r="I1168" t="str">
            <v>YHT</v>
          </cell>
          <cell r="J1168">
            <v>12</v>
          </cell>
        </row>
        <row r="1168">
          <cell r="N1168" t="e">
            <v>#DIV/0!</v>
          </cell>
        </row>
        <row r="1169">
          <cell r="E1169" t="str">
            <v>HGC-Lib-2462784</v>
          </cell>
          <cell r="F1169" t="str">
            <v>LC240730072</v>
          </cell>
          <cell r="G1169">
            <v>100</v>
          </cell>
          <cell r="H1169" t="str">
            <v>singleron-3'转录组文库</v>
          </cell>
          <cell r="I1169" t="str">
            <v>YHT</v>
          </cell>
          <cell r="J1169">
            <v>9.06</v>
          </cell>
        </row>
        <row r="1169">
          <cell r="N1169" t="e">
            <v>#DIV/0!</v>
          </cell>
        </row>
        <row r="1170">
          <cell r="E1170" t="str">
            <v>HGC-Lib-2462785</v>
          </cell>
          <cell r="F1170" t="str">
            <v>LC240731046</v>
          </cell>
          <cell r="G1170">
            <v>100</v>
          </cell>
          <cell r="H1170" t="str">
            <v>singleron-3'转录组文库</v>
          </cell>
          <cell r="I1170" t="str">
            <v>YHT</v>
          </cell>
          <cell r="J1170">
            <v>28.4</v>
          </cell>
        </row>
        <row r="1170">
          <cell r="N1170" t="e">
            <v>#DIV/0!</v>
          </cell>
        </row>
        <row r="1171">
          <cell r="E1171" t="str">
            <v>HGC-Lib-2462786</v>
          </cell>
          <cell r="F1171" t="str">
            <v>LC240731047</v>
          </cell>
          <cell r="G1171">
            <v>100</v>
          </cell>
          <cell r="H1171" t="str">
            <v>singleron-3'转录组文库</v>
          </cell>
          <cell r="I1171" t="str">
            <v>YHT</v>
          </cell>
          <cell r="J1171">
            <v>22</v>
          </cell>
        </row>
        <row r="1171">
          <cell r="N1171" t="e">
            <v>#DIV/0!</v>
          </cell>
        </row>
        <row r="1172">
          <cell r="E1172" t="str">
            <v>HGC-Lib-2462787</v>
          </cell>
          <cell r="F1172" t="str">
            <v>LC240731044</v>
          </cell>
          <cell r="G1172">
            <v>100</v>
          </cell>
          <cell r="H1172" t="str">
            <v>singleron-3'转录组文库</v>
          </cell>
          <cell r="I1172" t="str">
            <v>YHT</v>
          </cell>
          <cell r="J1172">
            <v>31.2</v>
          </cell>
        </row>
        <row r="1172">
          <cell r="N1172" t="e">
            <v>#DIV/0!</v>
          </cell>
        </row>
        <row r="1173">
          <cell r="E1173" t="str">
            <v>HGC-Lib-2462788</v>
          </cell>
          <cell r="F1173" t="str">
            <v>LC240731045</v>
          </cell>
          <cell r="G1173">
            <v>100</v>
          </cell>
          <cell r="H1173" t="str">
            <v>singleron-3'转录组文库</v>
          </cell>
          <cell r="I1173" t="str">
            <v>YHT</v>
          </cell>
          <cell r="J1173">
            <v>30</v>
          </cell>
        </row>
        <row r="1173">
          <cell r="N1173" t="e">
            <v>#DIV/0!</v>
          </cell>
        </row>
        <row r="1174">
          <cell r="E1174" t="str">
            <v>HGC-Lib-2462789</v>
          </cell>
          <cell r="F1174" t="str">
            <v>LC230830013FS</v>
          </cell>
          <cell r="G1174">
            <v>90</v>
          </cell>
          <cell r="H1174" t="str">
            <v>singleron-3'转录组文库</v>
          </cell>
          <cell r="I1174" t="str">
            <v>YHT</v>
          </cell>
          <cell r="J1174">
            <v>28.4</v>
          </cell>
        </row>
        <row r="1174">
          <cell r="N1174" t="e">
            <v>#DIV/0!</v>
          </cell>
        </row>
        <row r="1175">
          <cell r="E1175" t="str">
            <v>HGC-Lib-2462790</v>
          </cell>
          <cell r="F1175" t="str">
            <v>LA240731009</v>
          </cell>
          <cell r="G1175">
            <v>100</v>
          </cell>
          <cell r="H1175" t="str">
            <v>singleron-3'转录组文库</v>
          </cell>
          <cell r="I1175" t="str">
            <v>YHT</v>
          </cell>
          <cell r="J1175">
            <v>32.6</v>
          </cell>
        </row>
        <row r="1175">
          <cell r="N1175" t="e">
            <v>#DIV/0!</v>
          </cell>
        </row>
        <row r="1176">
          <cell r="E1176" t="str">
            <v>HGC-Lib-2462791</v>
          </cell>
          <cell r="F1176" t="str">
            <v>LA240731008</v>
          </cell>
          <cell r="G1176">
            <v>100</v>
          </cell>
          <cell r="H1176" t="str">
            <v>singleron-3'转录组文库</v>
          </cell>
          <cell r="I1176" t="str">
            <v>YHT</v>
          </cell>
          <cell r="J1176">
            <v>30.8</v>
          </cell>
        </row>
        <row r="1176">
          <cell r="N1176" t="e">
            <v>#DIV/0!</v>
          </cell>
        </row>
        <row r="1177">
          <cell r="E1177" t="str">
            <v>HGC-Lib-2462792</v>
          </cell>
          <cell r="F1177" t="str">
            <v>LA240731055</v>
          </cell>
          <cell r="G1177">
            <v>100</v>
          </cell>
          <cell r="H1177" t="str">
            <v>singleron-3'转录组文库</v>
          </cell>
          <cell r="I1177" t="str">
            <v>YHT</v>
          </cell>
          <cell r="J1177">
            <v>35</v>
          </cell>
        </row>
        <row r="1177">
          <cell r="N1177" t="e">
            <v>#DIV/0!</v>
          </cell>
        </row>
        <row r="1178">
          <cell r="E1178" t="str">
            <v>HGC-Lib-2462793</v>
          </cell>
          <cell r="F1178" t="str">
            <v>LA240801043X1</v>
          </cell>
          <cell r="G1178">
            <v>100</v>
          </cell>
          <cell r="H1178" t="str">
            <v>singleron-3'转录组文库</v>
          </cell>
          <cell r="I1178" t="str">
            <v>YHT</v>
          </cell>
          <cell r="J1178">
            <v>37.6</v>
          </cell>
        </row>
        <row r="1178">
          <cell r="N1178" t="e">
            <v>#DIV/0!</v>
          </cell>
        </row>
        <row r="1179">
          <cell r="E1179" t="str">
            <v>HGC-Lib-2462794</v>
          </cell>
          <cell r="F1179" t="str">
            <v>LA240801045X1</v>
          </cell>
          <cell r="G1179">
            <v>100</v>
          </cell>
          <cell r="H1179" t="str">
            <v>singleron-3'转录组文库</v>
          </cell>
          <cell r="I1179" t="str">
            <v>YHT</v>
          </cell>
          <cell r="J1179">
            <v>33.6</v>
          </cell>
        </row>
        <row r="1179">
          <cell r="N1179" t="e">
            <v>#DIV/0!</v>
          </cell>
        </row>
        <row r="1180">
          <cell r="E1180" t="str">
            <v>HGC-POOL-2462795</v>
          </cell>
          <cell r="F1180" t="str">
            <v>PCRD-240805-004</v>
          </cell>
          <cell r="G1180">
            <v>200</v>
          </cell>
          <cell r="H1180" t="str">
            <v>singleron-3'转录组文库</v>
          </cell>
          <cell r="I1180" t="str">
            <v>YHT</v>
          </cell>
          <cell r="J1180">
            <v>13.5</v>
          </cell>
        </row>
        <row r="1180">
          <cell r="N1180" t="e">
            <v>#DIV/0!</v>
          </cell>
        </row>
        <row r="1181">
          <cell r="E1181" t="str">
            <v>HGC-POOL-2462796</v>
          </cell>
          <cell r="F1181" t="str">
            <v>PCRD-240805-005</v>
          </cell>
          <cell r="G1181">
            <v>400</v>
          </cell>
          <cell r="H1181" t="str">
            <v>singleron-3'转录组文库</v>
          </cell>
          <cell r="I1181" t="str">
            <v>YHT</v>
          </cell>
          <cell r="J1181">
            <v>16.8</v>
          </cell>
        </row>
        <row r="1181">
          <cell r="N1181" t="e">
            <v>#DIV/0!</v>
          </cell>
        </row>
        <row r="1182">
          <cell r="E1182" t="str">
            <v>HGC-Lib-2462797</v>
          </cell>
          <cell r="F1182" t="str">
            <v>lib20-DISC-CASB-lib</v>
          </cell>
          <cell r="G1182">
            <v>16</v>
          </cell>
          <cell r="H1182" t="str">
            <v>PCR产物文库</v>
          </cell>
          <cell r="I1182" t="str">
            <v>YHT</v>
          </cell>
          <cell r="J1182">
            <v>3.1</v>
          </cell>
          <cell r="K1182">
            <v>273</v>
          </cell>
          <cell r="L1182" t="str">
            <v>XCL</v>
          </cell>
        </row>
        <row r="1182">
          <cell r="N1182">
            <v>17.4697097774021</v>
          </cell>
        </row>
        <row r="1183">
          <cell r="E1183" t="str">
            <v>HGC-Lib-2462798</v>
          </cell>
          <cell r="F1183" t="str">
            <v>lib21-DISC-CASB-lib</v>
          </cell>
          <cell r="G1183">
            <v>16</v>
          </cell>
          <cell r="H1183" t="str">
            <v>PCR产物文库</v>
          </cell>
          <cell r="I1183" t="str">
            <v>YHT</v>
          </cell>
          <cell r="J1183">
            <v>3.04</v>
          </cell>
          <cell r="K1183">
            <v>275</v>
          </cell>
          <cell r="L1183" t="str">
            <v>XCL</v>
          </cell>
        </row>
        <row r="1183">
          <cell r="N1183">
            <v>17.006993006993</v>
          </cell>
        </row>
        <row r="1184">
          <cell r="E1184" t="str">
            <v>HGC-Lib-2462811</v>
          </cell>
          <cell r="F1184" t="str">
            <v>R1C-G1</v>
          </cell>
          <cell r="G1184">
            <v>30</v>
          </cell>
          <cell r="H1184" t="str">
            <v>10x 5'单细胞</v>
          </cell>
          <cell r="I1184" t="str">
            <v>HZK</v>
          </cell>
          <cell r="J1184">
            <v>0.172</v>
          </cell>
          <cell r="K1184">
            <v>367</v>
          </cell>
          <cell r="L1184" t="str">
            <v>XCL</v>
          </cell>
        </row>
        <row r="1184">
          <cell r="N1184">
            <v>0.721022846363446</v>
          </cell>
        </row>
        <row r="1185">
          <cell r="E1185" t="str">
            <v>HGC-Lib-2462812</v>
          </cell>
          <cell r="F1185" t="str">
            <v>R2C-G2</v>
          </cell>
          <cell r="G1185">
            <v>30</v>
          </cell>
          <cell r="H1185" t="str">
            <v>10x 5'单细胞</v>
          </cell>
          <cell r="I1185" t="str">
            <v>HZK</v>
          </cell>
          <cell r="J1185">
            <v>0.138</v>
          </cell>
          <cell r="K1185">
            <v>416</v>
          </cell>
          <cell r="L1185" t="str">
            <v>XCL</v>
          </cell>
        </row>
        <row r="1185">
          <cell r="N1185">
            <v>0.510355029585799</v>
          </cell>
        </row>
        <row r="1186">
          <cell r="E1186" t="str">
            <v>HGC-Lib-2462813</v>
          </cell>
          <cell r="F1186" t="str">
            <v>R1-G3</v>
          </cell>
          <cell r="G1186">
            <v>120</v>
          </cell>
          <cell r="H1186" t="str">
            <v>10x 5'单细胞</v>
          </cell>
          <cell r="I1186" t="str">
            <v>HZK</v>
          </cell>
          <cell r="J1186">
            <v>37.6</v>
          </cell>
          <cell r="K1186">
            <v>497</v>
          </cell>
          <cell r="L1186" t="str">
            <v>HZK</v>
          </cell>
        </row>
        <row r="1186">
          <cell r="N1186">
            <v>116.390651601919</v>
          </cell>
        </row>
        <row r="1187">
          <cell r="E1187" t="str">
            <v>HGC-Lib-2462814</v>
          </cell>
          <cell r="F1187" t="str">
            <v>R2-G4</v>
          </cell>
          <cell r="G1187">
            <v>120</v>
          </cell>
          <cell r="H1187" t="str">
            <v>10x 5'单细胞</v>
          </cell>
          <cell r="I1187" t="str">
            <v>HZK</v>
          </cell>
          <cell r="J1187">
            <v>37.4</v>
          </cell>
          <cell r="K1187">
            <v>443</v>
          </cell>
          <cell r="L1187" t="str">
            <v>HZK</v>
          </cell>
        </row>
        <row r="1187">
          <cell r="N1187">
            <v>129.883660357701</v>
          </cell>
        </row>
        <row r="1188">
          <cell r="E1188" t="str">
            <v>HGC-Lib-2462815</v>
          </cell>
          <cell r="F1188" t="str">
            <v>N_B_N4729-0V-Poly-Anc-1</v>
          </cell>
          <cell r="G1188">
            <v>6</v>
          </cell>
          <cell r="H1188" t="str">
            <v>mRNA文库</v>
          </cell>
          <cell r="I1188" t="str">
            <v>HZK</v>
          </cell>
          <cell r="J1188">
            <v>9.82</v>
          </cell>
        </row>
        <row r="1188">
          <cell r="N1188" t="e">
            <v>#DIV/0!</v>
          </cell>
        </row>
        <row r="1189">
          <cell r="E1189" t="str">
            <v>HGC-Lib-2462816</v>
          </cell>
          <cell r="F1189" t="str">
            <v>N_B_N4729-0W-Poly-Anc-2</v>
          </cell>
          <cell r="G1189">
            <v>6</v>
          </cell>
          <cell r="H1189" t="str">
            <v>mRNA文库</v>
          </cell>
          <cell r="I1189" t="str">
            <v>HZK</v>
          </cell>
          <cell r="J1189">
            <v>7.36</v>
          </cell>
        </row>
        <row r="1189">
          <cell r="N1189" t="e">
            <v>#DIV/0!</v>
          </cell>
        </row>
        <row r="1190">
          <cell r="E1190" t="str">
            <v>HGC-Lib-2462817</v>
          </cell>
          <cell r="F1190" t="str">
            <v>N_B_N4729-0X-Poly-Anc-3</v>
          </cell>
          <cell r="G1190">
            <v>6</v>
          </cell>
          <cell r="H1190" t="str">
            <v>mRNA文库</v>
          </cell>
          <cell r="I1190" t="str">
            <v>HZK</v>
          </cell>
          <cell r="J1190">
            <v>6.7</v>
          </cell>
        </row>
        <row r="1190">
          <cell r="N1190" t="e">
            <v>#DIV/0!</v>
          </cell>
        </row>
        <row r="1191">
          <cell r="E1191" t="str">
            <v>HGC-Lib-2462818</v>
          </cell>
          <cell r="F1191" t="str">
            <v>N_B_N4729-0Y-Poly-Aoe-1</v>
          </cell>
          <cell r="G1191">
            <v>6</v>
          </cell>
          <cell r="H1191" t="str">
            <v>mRNA文库</v>
          </cell>
          <cell r="I1191" t="str">
            <v>HZK</v>
          </cell>
          <cell r="J1191">
            <v>7.1</v>
          </cell>
        </row>
        <row r="1191">
          <cell r="N1191" t="e">
            <v>#DIV/0!</v>
          </cell>
        </row>
        <row r="1192">
          <cell r="E1192" t="str">
            <v>HGC-Lib-2462819</v>
          </cell>
          <cell r="F1192" t="str">
            <v>N_B_N4729-0Z-Poly-Aoe-2</v>
          </cell>
          <cell r="G1192">
            <v>6</v>
          </cell>
          <cell r="H1192" t="str">
            <v>mRNA文库</v>
          </cell>
          <cell r="I1192" t="str">
            <v>HZK</v>
          </cell>
          <cell r="J1192">
            <v>56.8</v>
          </cell>
        </row>
        <row r="1192">
          <cell r="N1192" t="e">
            <v>#DIV/0!</v>
          </cell>
        </row>
        <row r="1193">
          <cell r="E1193" t="str">
            <v>HGC-Lib-2462820</v>
          </cell>
          <cell r="F1193" t="str">
            <v>N_B_N4729-10-Poly-Aoe-3</v>
          </cell>
          <cell r="G1193">
            <v>6</v>
          </cell>
          <cell r="H1193" t="str">
            <v>mRNA文库</v>
          </cell>
          <cell r="I1193" t="str">
            <v>HZK</v>
          </cell>
          <cell r="J1193">
            <v>11.6</v>
          </cell>
        </row>
        <row r="1193">
          <cell r="N1193" t="e">
            <v>#DIV/0!</v>
          </cell>
        </row>
        <row r="1194">
          <cell r="E1194" t="str">
            <v>HGC-POOL-2462821</v>
          </cell>
          <cell r="F1194" t="str">
            <v>ssq_rice_20240805</v>
          </cell>
          <cell r="G1194">
            <v>144</v>
          </cell>
          <cell r="H1194" t="str">
            <v>ChIP-seq </v>
          </cell>
          <cell r="I1194" t="str">
            <v>WH</v>
          </cell>
          <cell r="J1194">
            <v>7.64</v>
          </cell>
          <cell r="K1194">
            <v>324</v>
          </cell>
          <cell r="L1194" t="str">
            <v>WH</v>
          </cell>
        </row>
        <row r="1194">
          <cell r="N1194">
            <v>36.2773029439696</v>
          </cell>
        </row>
        <row r="1195">
          <cell r="E1195" t="str">
            <v>HGC-Lib-2462825</v>
          </cell>
          <cell r="F1195" t="str">
            <v>1HCHE165_H3.1_3.2_rep2</v>
          </cell>
          <cell r="G1195">
            <v>10</v>
          </cell>
          <cell r="H1195" t="str">
            <v>cut&amp;tag文库</v>
          </cell>
          <cell r="I1195" t="str">
            <v>WH</v>
          </cell>
          <cell r="J1195">
            <v>9.02</v>
          </cell>
          <cell r="K1195">
            <v>423</v>
          </cell>
          <cell r="L1195" t="str">
            <v>WH</v>
          </cell>
        </row>
        <row r="1195">
          <cell r="N1195">
            <v>32.8059647208583</v>
          </cell>
        </row>
        <row r="1196">
          <cell r="E1196" t="str">
            <v>HGC-Lib-2462826</v>
          </cell>
          <cell r="F1196" t="str">
            <v>2 HE165_H3.1_3.2_rep2</v>
          </cell>
          <cell r="G1196">
            <v>10</v>
          </cell>
          <cell r="H1196" t="str">
            <v>cut&amp;tag文库</v>
          </cell>
          <cell r="I1196" t="str">
            <v>WH</v>
          </cell>
          <cell r="J1196">
            <v>26.2</v>
          </cell>
          <cell r="K1196">
            <v>378</v>
          </cell>
          <cell r="L1196" t="str">
            <v>WH</v>
          </cell>
        </row>
        <row r="1196">
          <cell r="N1196">
            <v>106.634106634107</v>
          </cell>
        </row>
        <row r="1197">
          <cell r="E1197" t="str">
            <v>HGC-Lib-2462827</v>
          </cell>
          <cell r="F1197" t="str">
            <v>Lib-C001-cfDNA-WGS</v>
          </cell>
          <cell r="G1197">
            <v>30</v>
          </cell>
          <cell r="H1197" t="str">
            <v>全基因组文库</v>
          </cell>
          <cell r="I1197" t="str">
            <v>WH</v>
          </cell>
          <cell r="J1197">
            <v>5.84</v>
          </cell>
          <cell r="K1197">
            <v>343</v>
          </cell>
          <cell r="L1197" t="str">
            <v>WH</v>
          </cell>
        </row>
        <row r="1197">
          <cell r="N1197">
            <v>26.194213949316</v>
          </cell>
        </row>
        <row r="1198">
          <cell r="E1198" t="str">
            <v>HGC-Lib-2462828</v>
          </cell>
          <cell r="F1198" t="str">
            <v>Lib-C002-cfDNA-WGS</v>
          </cell>
          <cell r="G1198">
            <v>30</v>
          </cell>
          <cell r="H1198" t="str">
            <v>全基因组文库</v>
          </cell>
          <cell r="I1198" t="str">
            <v>WH</v>
          </cell>
          <cell r="J1198">
            <v>2.3</v>
          </cell>
          <cell r="K1198">
            <v>376</v>
          </cell>
          <cell r="L1198" t="str">
            <v>WH</v>
          </cell>
        </row>
        <row r="1198">
          <cell r="N1198">
            <v>9.41080196399345</v>
          </cell>
        </row>
        <row r="1199">
          <cell r="E1199" t="str">
            <v>HGC-Lib-2462866</v>
          </cell>
          <cell r="F1199" t="str">
            <v>UtoC-7-2R</v>
          </cell>
          <cell r="G1199">
            <v>2</v>
          </cell>
          <cell r="H1199" t="str">
            <v>PCR片段文库</v>
          </cell>
          <cell r="I1199" t="str">
            <v>WWH</v>
          </cell>
          <cell r="J1199">
            <v>48</v>
          </cell>
          <cell r="K1199">
            <v>398</v>
          </cell>
          <cell r="L1199" t="str">
            <v>WWH</v>
          </cell>
          <cell r="M1199" t="str">
            <v>加水80ul</v>
          </cell>
          <cell r="N1199">
            <v>185.543100115964</v>
          </cell>
        </row>
        <row r="1200">
          <cell r="E1200" t="str">
            <v>HGC-Lib-2462867</v>
          </cell>
          <cell r="F1200" t="str">
            <v>CB-T29-1</v>
          </cell>
          <cell r="G1200">
            <v>5</v>
          </cell>
          <cell r="H1200" t="str">
            <v>PCR产物文库</v>
          </cell>
          <cell r="I1200" t="str">
            <v>WWH</v>
          </cell>
          <cell r="J1200">
            <v>26.8</v>
          </cell>
          <cell r="K1200">
            <v>527</v>
          </cell>
          <cell r="L1200" t="str">
            <v>WWH</v>
          </cell>
        </row>
        <row r="1200">
          <cell r="N1200">
            <v>78.2367537585754</v>
          </cell>
        </row>
        <row r="1201">
          <cell r="E1201" t="str">
            <v>HGC-Lib-2462868</v>
          </cell>
          <cell r="F1201" t="str">
            <v>CB-T29-2</v>
          </cell>
          <cell r="G1201">
            <v>5</v>
          </cell>
          <cell r="H1201" t="str">
            <v>PCR产物文库</v>
          </cell>
          <cell r="I1201" t="str">
            <v>WWH</v>
          </cell>
          <cell r="J1201">
            <v>45.4</v>
          </cell>
          <cell r="K1201">
            <v>505</v>
          </cell>
          <cell r="L1201" t="str">
            <v>WWH</v>
          </cell>
        </row>
        <row r="1201">
          <cell r="N1201">
            <v>138.309215536938</v>
          </cell>
        </row>
        <row r="1202">
          <cell r="E1202" t="str">
            <v>HGC-Lib-2462869</v>
          </cell>
          <cell r="F1202" t="str">
            <v>NGS-0806</v>
          </cell>
          <cell r="G1202">
            <v>149</v>
          </cell>
          <cell r="H1202" t="str">
            <v>PCR产物文库</v>
          </cell>
          <cell r="I1202" t="str">
            <v>WWH</v>
          </cell>
          <cell r="J1202">
            <v>39.2</v>
          </cell>
          <cell r="K1202">
            <v>435</v>
          </cell>
          <cell r="L1202" t="str">
            <v>WWH</v>
          </cell>
          <cell r="M1202" t="str">
            <v>加水50ul</v>
          </cell>
          <cell r="N1202">
            <v>138.638373121132</v>
          </cell>
        </row>
        <row r="1203">
          <cell r="E1203" t="str">
            <v>HGC-Lib-2462870</v>
          </cell>
          <cell r="F1203" t="str">
            <v>15985-3</v>
          </cell>
          <cell r="G1203">
            <v>100</v>
          </cell>
          <cell r="H1203" t="str">
            <v>10x空间转录组</v>
          </cell>
          <cell r="I1203" t="str">
            <v>WWH</v>
          </cell>
          <cell r="J1203">
            <v>4.46</v>
          </cell>
          <cell r="K1203">
            <v>335</v>
          </cell>
          <cell r="L1203" t="str">
            <v>WWH</v>
          </cell>
        </row>
        <row r="1203">
          <cell r="N1203">
            <v>20.4822043628014</v>
          </cell>
        </row>
        <row r="1204">
          <cell r="E1204" t="str">
            <v>HGC-Lib-2462871</v>
          </cell>
          <cell r="F1204" t="str">
            <v>23270-4</v>
          </cell>
          <cell r="G1204">
            <v>100</v>
          </cell>
          <cell r="H1204" t="str">
            <v>10x空间转录组</v>
          </cell>
          <cell r="I1204" t="str">
            <v>WWH</v>
          </cell>
          <cell r="J1204">
            <v>15.5</v>
          </cell>
          <cell r="K1204">
            <v>330</v>
          </cell>
          <cell r="L1204" t="str">
            <v>WWH</v>
          </cell>
        </row>
        <row r="1204">
          <cell r="N1204">
            <v>72.2610722610723</v>
          </cell>
        </row>
        <row r="1205">
          <cell r="E1205" t="str">
            <v>HGC-Lib-2462884</v>
          </cell>
          <cell r="F1205" t="str">
            <v>HitomXNN401</v>
          </cell>
          <cell r="G1205">
            <v>2</v>
          </cell>
          <cell r="H1205" t="str">
            <v>PCR片段文库</v>
          </cell>
          <cell r="I1205" t="str">
            <v>WWH</v>
          </cell>
          <cell r="J1205">
            <v>27.8</v>
          </cell>
          <cell r="K1205">
            <v>389</v>
          </cell>
          <cell r="L1205" t="str">
            <v>WWH</v>
          </cell>
          <cell r="M1205" t="str">
            <v>加水100ul</v>
          </cell>
          <cell r="N1205">
            <v>109.946608661262</v>
          </cell>
        </row>
        <row r="1206">
          <cell r="E1206" t="str">
            <v>HGC-Lib-2462885</v>
          </cell>
          <cell r="F1206" t="str">
            <v>HitomXNN402</v>
          </cell>
          <cell r="G1206">
            <v>2</v>
          </cell>
          <cell r="H1206" t="str">
            <v>PCR片段文库</v>
          </cell>
          <cell r="I1206" t="str">
            <v>WWH</v>
          </cell>
          <cell r="J1206">
            <v>22.8</v>
          </cell>
          <cell r="K1206">
            <v>394</v>
          </cell>
          <cell r="L1206" t="str">
            <v>WWH</v>
          </cell>
        </row>
        <row r="1206">
          <cell r="N1206">
            <v>89.02772354549</v>
          </cell>
        </row>
        <row r="1207">
          <cell r="E1207" t="str">
            <v>HGC-POOL-2462886</v>
          </cell>
          <cell r="F1207" t="str">
            <v>WK0806-1</v>
          </cell>
          <cell r="G1207">
            <v>15</v>
          </cell>
          <cell r="H1207" t="str">
            <v>WES/panel捕获文库</v>
          </cell>
          <cell r="I1207" t="str">
            <v>WWH</v>
          </cell>
          <cell r="J1207">
            <v>1.52</v>
          </cell>
          <cell r="K1207">
            <v>414</v>
          </cell>
          <cell r="L1207" t="str">
            <v>WWH</v>
          </cell>
        </row>
        <row r="1207">
          <cell r="N1207">
            <v>5.64845782237087</v>
          </cell>
        </row>
        <row r="1208">
          <cell r="E1208" t="str">
            <v>HGC-Lib-2462887</v>
          </cell>
          <cell r="F1208" t="str">
            <v>Capt-1dpf-2-gfp</v>
          </cell>
          <cell r="G1208">
            <v>10</v>
          </cell>
          <cell r="H1208" t="str">
            <v>PCR产物文库</v>
          </cell>
          <cell r="I1208" t="str">
            <v>WWH</v>
          </cell>
          <cell r="J1208">
            <v>3.7</v>
          </cell>
          <cell r="K1208">
            <v>499</v>
          </cell>
          <cell r="L1208" t="str">
            <v>WWH</v>
          </cell>
        </row>
        <row r="1208">
          <cell r="N1208">
            <v>11.4074302451056</v>
          </cell>
        </row>
        <row r="1209">
          <cell r="E1209" t="str">
            <v>HGC-Lib-2462888</v>
          </cell>
          <cell r="F1209" t="str">
            <v>Capt-1dpf-2-mch</v>
          </cell>
          <cell r="G1209">
            <v>10</v>
          </cell>
          <cell r="H1209" t="str">
            <v>PCR产物文库</v>
          </cell>
          <cell r="I1209" t="str">
            <v>WWH</v>
          </cell>
          <cell r="J1209">
            <v>4.72</v>
          </cell>
          <cell r="K1209">
            <v>561</v>
          </cell>
          <cell r="L1209" t="str">
            <v>WWH</v>
          </cell>
        </row>
        <row r="1209">
          <cell r="N1209">
            <v>12.9439188262718</v>
          </cell>
        </row>
        <row r="1210">
          <cell r="E1210" t="str">
            <v>HGC-Lib-2462889</v>
          </cell>
          <cell r="F1210" t="str">
            <v>Capt-2dpf-2-mch</v>
          </cell>
          <cell r="G1210">
            <v>10</v>
          </cell>
          <cell r="H1210" t="str">
            <v>PCR产物文库</v>
          </cell>
          <cell r="I1210" t="str">
            <v>WWH</v>
          </cell>
          <cell r="J1210">
            <v>0.152</v>
          </cell>
          <cell r="K1210">
            <v>399</v>
          </cell>
          <cell r="L1210" t="str">
            <v>WWH</v>
          </cell>
        </row>
        <row r="1210">
          <cell r="N1210">
            <v>0.586080586080586</v>
          </cell>
        </row>
        <row r="1211">
          <cell r="E1211" t="str">
            <v>HGC-Lib-2462890</v>
          </cell>
          <cell r="F1211" t="str">
            <v>Capt-1dpf-2-gLib-ctrl</v>
          </cell>
          <cell r="G1211">
            <v>10</v>
          </cell>
          <cell r="H1211" t="str">
            <v>10× 3'单细胞</v>
          </cell>
          <cell r="I1211" t="str">
            <v>WWH</v>
          </cell>
          <cell r="J1211">
            <v>0.282</v>
          </cell>
          <cell r="K1211">
            <v>313</v>
          </cell>
          <cell r="L1211" t="str">
            <v>WWH</v>
          </cell>
        </row>
        <row r="1211">
          <cell r="N1211">
            <v>1.38608994839027</v>
          </cell>
        </row>
        <row r="1212">
          <cell r="E1212" t="str">
            <v>HGC-Lib-2462891</v>
          </cell>
          <cell r="F1212" t="str">
            <v>Capt-1dpf-2-gLib-tbx16</v>
          </cell>
          <cell r="G1212">
            <v>10</v>
          </cell>
          <cell r="H1212" t="str">
            <v>10× 3'单细胞</v>
          </cell>
          <cell r="I1212" t="str">
            <v>WWH</v>
          </cell>
          <cell r="J1212">
            <v>14.1</v>
          </cell>
          <cell r="K1212">
            <v>337</v>
          </cell>
          <cell r="L1212" t="str">
            <v>WWH</v>
          </cell>
        </row>
        <row r="1212">
          <cell r="N1212">
            <v>64.3688655558092</v>
          </cell>
        </row>
        <row r="1213">
          <cell r="E1213" t="str">
            <v>HGC-Lib-2462892</v>
          </cell>
          <cell r="F1213" t="str">
            <v>Capt-2dpf-2-gLib-tyr</v>
          </cell>
          <cell r="G1213">
            <v>10</v>
          </cell>
          <cell r="H1213" t="str">
            <v>10× 3'单细胞</v>
          </cell>
          <cell r="I1213" t="str">
            <v>WWH</v>
          </cell>
          <cell r="J1213">
            <v>0.588</v>
          </cell>
          <cell r="K1213">
            <v>303</v>
          </cell>
          <cell r="L1213" t="str">
            <v>WWH</v>
          </cell>
        </row>
        <row r="1213">
          <cell r="N1213">
            <v>2.98552932216299</v>
          </cell>
        </row>
        <row r="1214">
          <cell r="E1214" t="str">
            <v>HGC-POOL-2462893</v>
          </cell>
          <cell r="F1214" t="str">
            <v>YX-0806-KY</v>
          </cell>
          <cell r="G1214">
            <v>55</v>
          </cell>
          <cell r="H1214" t="str">
            <v>宏基因组文库</v>
          </cell>
          <cell r="I1214" t="str">
            <v>WWH</v>
          </cell>
          <cell r="J1214">
            <v>3.82</v>
          </cell>
          <cell r="K1214">
            <v>373</v>
          </cell>
          <cell r="L1214" t="str">
            <v>WWH</v>
          </cell>
        </row>
        <row r="1214">
          <cell r="N1214">
            <v>15.7558259434935</v>
          </cell>
        </row>
        <row r="1215">
          <cell r="E1215" t="str">
            <v>HGC-POOL-2462894</v>
          </cell>
          <cell r="F1215" t="str">
            <v>JYZ-HT240806B</v>
          </cell>
          <cell r="G1215">
            <v>105</v>
          </cell>
          <cell r="H1215" t="str">
            <v>mRNA文库</v>
          </cell>
          <cell r="I1215" t="str">
            <v>WWH</v>
          </cell>
          <cell r="J1215">
            <v>14</v>
          </cell>
        </row>
        <row r="1215">
          <cell r="N1215" t="e">
            <v>#DIV/0!</v>
          </cell>
        </row>
        <row r="1216">
          <cell r="E1216" t="str">
            <v>HGC-POOL-2462895</v>
          </cell>
          <cell r="F1216" t="str">
            <v>ZLZ-HT240806K</v>
          </cell>
          <cell r="G1216">
            <v>56</v>
          </cell>
          <cell r="H1216" t="str">
            <v>mRNA文库</v>
          </cell>
          <cell r="I1216" t="str">
            <v>WWH</v>
          </cell>
          <cell r="J1216">
            <v>44.6</v>
          </cell>
        </row>
        <row r="1216">
          <cell r="N1216" t="e">
            <v>#DIV/0!</v>
          </cell>
        </row>
        <row r="1217">
          <cell r="E1217" t="str">
            <v>HGC-Lib-2462902</v>
          </cell>
          <cell r="F1217" t="str">
            <v>16-1</v>
          </cell>
          <cell r="G1217">
            <v>10</v>
          </cell>
          <cell r="H1217" t="str">
            <v>HI-C文库</v>
          </cell>
          <cell r="I1217" t="str">
            <v>WWH</v>
          </cell>
          <cell r="J1217">
            <v>12.9</v>
          </cell>
          <cell r="K1217">
            <v>258</v>
          </cell>
          <cell r="L1217" t="str">
            <v>WWH</v>
          </cell>
        </row>
        <row r="1217">
          <cell r="N1217">
            <v>76.9230769230769</v>
          </cell>
        </row>
        <row r="1218">
          <cell r="E1218" t="str">
            <v>HGC-Lib-2462903</v>
          </cell>
          <cell r="F1218" t="str">
            <v>16-2</v>
          </cell>
          <cell r="G1218">
            <v>10</v>
          </cell>
          <cell r="H1218" t="str">
            <v>HI-C文库</v>
          </cell>
          <cell r="I1218" t="str">
            <v>WWH</v>
          </cell>
          <cell r="J1218">
            <v>14.3</v>
          </cell>
          <cell r="K1218">
            <v>191</v>
          </cell>
          <cell r="L1218" t="str">
            <v>WWH</v>
          </cell>
        </row>
        <row r="1218">
          <cell r="N1218">
            <v>115.183246073298</v>
          </cell>
        </row>
        <row r="1219">
          <cell r="E1219" t="str">
            <v>HGC-Lib-2462904</v>
          </cell>
          <cell r="F1219" t="str">
            <v>18-1</v>
          </cell>
          <cell r="G1219">
            <v>10</v>
          </cell>
          <cell r="H1219" t="str">
            <v>HI-C文库</v>
          </cell>
          <cell r="I1219" t="str">
            <v>WWH</v>
          </cell>
          <cell r="J1219">
            <v>14.7</v>
          </cell>
          <cell r="K1219">
            <v>189</v>
          </cell>
          <cell r="L1219" t="str">
            <v>WWH</v>
          </cell>
        </row>
        <row r="1219">
          <cell r="N1219">
            <v>119.65811965812</v>
          </cell>
        </row>
        <row r="1220">
          <cell r="E1220" t="str">
            <v>HGC-Lib-2462905</v>
          </cell>
          <cell r="F1220" t="str">
            <v>18-2</v>
          </cell>
          <cell r="G1220">
            <v>10</v>
          </cell>
          <cell r="H1220" t="str">
            <v>HI-C文库</v>
          </cell>
          <cell r="I1220" t="str">
            <v>WWH</v>
          </cell>
          <cell r="J1220">
            <v>12.9</v>
          </cell>
          <cell r="K1220">
            <v>268</v>
          </cell>
          <cell r="L1220" t="str">
            <v>WWH</v>
          </cell>
        </row>
        <row r="1220">
          <cell r="N1220">
            <v>74.052812858783</v>
          </cell>
        </row>
        <row r="1221">
          <cell r="E1221" t="str">
            <v>HGC-Lib-2462906</v>
          </cell>
          <cell r="F1221" t="str">
            <v>20-1</v>
          </cell>
          <cell r="G1221">
            <v>10</v>
          </cell>
          <cell r="H1221" t="str">
            <v>HI-C文库</v>
          </cell>
          <cell r="I1221" t="str">
            <v>WWH</v>
          </cell>
          <cell r="J1221">
            <v>15.1</v>
          </cell>
          <cell r="K1221">
            <v>182</v>
          </cell>
          <cell r="L1221" t="str">
            <v>WWH</v>
          </cell>
        </row>
        <row r="1221">
          <cell r="N1221">
            <v>127.641589180051</v>
          </cell>
        </row>
        <row r="1222">
          <cell r="E1222" t="str">
            <v>HGC-Lib-2462907</v>
          </cell>
          <cell r="F1222" t="str">
            <v>20-2</v>
          </cell>
          <cell r="G1222">
            <v>10</v>
          </cell>
          <cell r="H1222" t="str">
            <v>HI-C文库</v>
          </cell>
          <cell r="I1222" t="str">
            <v>WWH</v>
          </cell>
          <cell r="J1222">
            <v>15</v>
          </cell>
          <cell r="K1222">
            <v>182</v>
          </cell>
          <cell r="L1222" t="str">
            <v>WWH</v>
          </cell>
        </row>
        <row r="1222">
          <cell r="N1222">
            <v>126.796280642434</v>
          </cell>
        </row>
        <row r="1223">
          <cell r="E1223" t="str">
            <v>HGC-Lib-2462908</v>
          </cell>
          <cell r="F1223" t="str">
            <v>23-1</v>
          </cell>
          <cell r="G1223">
            <v>10</v>
          </cell>
          <cell r="H1223" t="str">
            <v>HI-C文库</v>
          </cell>
          <cell r="I1223" t="str">
            <v>WWH</v>
          </cell>
          <cell r="J1223">
            <v>12</v>
          </cell>
          <cell r="K1223">
            <v>202</v>
          </cell>
          <cell r="L1223" t="str">
            <v>WWH</v>
          </cell>
        </row>
        <row r="1223">
          <cell r="N1223">
            <v>91.3937547600914</v>
          </cell>
        </row>
        <row r="1224">
          <cell r="E1224" t="str">
            <v>HGC-Lib-2462909</v>
          </cell>
          <cell r="F1224" t="str">
            <v>23-2</v>
          </cell>
          <cell r="G1224">
            <v>10</v>
          </cell>
          <cell r="H1224" t="str">
            <v>HI-C文库</v>
          </cell>
          <cell r="I1224" t="str">
            <v>WWH</v>
          </cell>
          <cell r="J1224">
            <v>11.3</v>
          </cell>
          <cell r="K1224">
            <v>215</v>
          </cell>
          <cell r="L1224" t="str">
            <v>WWH</v>
          </cell>
        </row>
        <row r="1224">
          <cell r="N1224">
            <v>80.8586762075134</v>
          </cell>
        </row>
        <row r="1225">
          <cell r="E1225" t="str">
            <v>HGC-Lib-2462910</v>
          </cell>
          <cell r="F1225" t="str">
            <v>LC240801068</v>
          </cell>
          <cell r="G1225">
            <v>90</v>
          </cell>
          <cell r="H1225" t="str">
            <v>singleron-3'转录组文库</v>
          </cell>
          <cell r="I1225" t="str">
            <v>ZZ</v>
          </cell>
          <cell r="J1225">
            <v>31.6</v>
          </cell>
        </row>
        <row r="1225">
          <cell r="N1225" t="e">
            <v>#DIV/0!</v>
          </cell>
        </row>
        <row r="1226">
          <cell r="E1226" t="str">
            <v>HGC-Lib-2462911</v>
          </cell>
          <cell r="F1226" t="str">
            <v>LC240801055</v>
          </cell>
          <cell r="G1226">
            <v>100</v>
          </cell>
          <cell r="H1226" t="str">
            <v>singleron-3'转录组文库</v>
          </cell>
          <cell r="I1226" t="str">
            <v>ZZ</v>
          </cell>
          <cell r="J1226">
            <v>28.8</v>
          </cell>
        </row>
        <row r="1226">
          <cell r="N1226" t="e">
            <v>#DIV/0!</v>
          </cell>
        </row>
        <row r="1227">
          <cell r="E1227" t="str">
            <v>HGC-Lib-2462912</v>
          </cell>
          <cell r="F1227" t="str">
            <v>LC240801056</v>
          </cell>
          <cell r="G1227">
            <v>100</v>
          </cell>
          <cell r="H1227" t="str">
            <v>singleron-3'转录组文库</v>
          </cell>
          <cell r="I1227" t="str">
            <v>ZZ</v>
          </cell>
          <cell r="J1227">
            <v>32.2</v>
          </cell>
        </row>
        <row r="1227">
          <cell r="N1227" t="e">
            <v>#DIV/0!</v>
          </cell>
        </row>
        <row r="1228">
          <cell r="E1228" t="str">
            <v>HGC-Lib-2462913</v>
          </cell>
          <cell r="F1228" t="str">
            <v>LC240801070X1</v>
          </cell>
          <cell r="G1228">
            <v>100</v>
          </cell>
          <cell r="H1228" t="str">
            <v>singleron-3'转录组文库</v>
          </cell>
          <cell r="I1228" t="str">
            <v>ZZ</v>
          </cell>
          <cell r="J1228">
            <v>33.6</v>
          </cell>
        </row>
        <row r="1228">
          <cell r="N1228" t="e">
            <v>#DIV/0!</v>
          </cell>
        </row>
        <row r="1229">
          <cell r="E1229" t="str">
            <v>HGC-Lib-2462914</v>
          </cell>
          <cell r="F1229" t="str">
            <v>PMLPMA240730093</v>
          </cell>
          <cell r="G1229">
            <v>12</v>
          </cell>
          <cell r="H1229" t="str">
            <v>其他碱基不平衡文库</v>
          </cell>
          <cell r="I1229" t="str">
            <v>ZZ</v>
          </cell>
          <cell r="J1229">
            <v>39.2</v>
          </cell>
        </row>
        <row r="1229">
          <cell r="N1229" t="e">
            <v>#DIV/0!</v>
          </cell>
        </row>
        <row r="1230">
          <cell r="E1230" t="str">
            <v>HGC-Lib-2462915</v>
          </cell>
          <cell r="F1230" t="str">
            <v>LC240731018</v>
          </cell>
          <cell r="G1230">
            <v>100</v>
          </cell>
          <cell r="H1230" t="str">
            <v>singleron-3'转录组文库</v>
          </cell>
          <cell r="I1230" t="str">
            <v>ZZ</v>
          </cell>
          <cell r="J1230">
            <v>31.4</v>
          </cell>
        </row>
        <row r="1230">
          <cell r="N1230" t="e">
            <v>#DIV/0!</v>
          </cell>
        </row>
        <row r="1231">
          <cell r="E1231" t="str">
            <v>HGC-Lib-2462916</v>
          </cell>
          <cell r="F1231" t="str">
            <v>LA240730093</v>
          </cell>
          <cell r="G1231">
            <v>200</v>
          </cell>
          <cell r="H1231" t="str">
            <v>singleron-3'转录组文库</v>
          </cell>
          <cell r="I1231" t="str">
            <v>ZZ</v>
          </cell>
          <cell r="J1231">
            <v>16</v>
          </cell>
        </row>
        <row r="1231">
          <cell r="N1231" t="e">
            <v>#DIV/0!</v>
          </cell>
        </row>
        <row r="1232">
          <cell r="E1232" t="str">
            <v>HGC-Lib-2462917</v>
          </cell>
          <cell r="F1232" t="str">
            <v>LFTC240730061</v>
          </cell>
          <cell r="G1232">
            <v>100</v>
          </cell>
          <cell r="H1232" t="str">
            <v>singleron-3'全长转录组文库</v>
          </cell>
          <cell r="I1232" t="str">
            <v>ZZ</v>
          </cell>
          <cell r="J1232">
            <v>14</v>
          </cell>
        </row>
        <row r="1232">
          <cell r="N1232" t="e">
            <v>#DIV/0!</v>
          </cell>
        </row>
        <row r="1233">
          <cell r="E1233" t="str">
            <v>HGC-Lib-2462918</v>
          </cell>
          <cell r="F1233" t="str">
            <v>LFTC240730064</v>
          </cell>
          <cell r="G1233">
            <v>100</v>
          </cell>
          <cell r="H1233" t="str">
            <v>singleron-3'全长转录组文库</v>
          </cell>
          <cell r="I1233" t="str">
            <v>ZZ</v>
          </cell>
          <cell r="J1233">
            <v>18.6</v>
          </cell>
        </row>
        <row r="1233">
          <cell r="N1233" t="e">
            <v>#DIV/0!</v>
          </cell>
        </row>
        <row r="1234">
          <cell r="E1234" t="str">
            <v>HGC-Lib-2462919</v>
          </cell>
          <cell r="F1234" t="str">
            <v>LFTC240730062</v>
          </cell>
          <cell r="G1234">
            <v>100</v>
          </cell>
          <cell r="H1234" t="str">
            <v>singleron-3'全长转录组文库</v>
          </cell>
          <cell r="I1234" t="str">
            <v>ZZ</v>
          </cell>
          <cell r="J1234">
            <v>19.7</v>
          </cell>
        </row>
        <row r="1234">
          <cell r="N1234" t="e">
            <v>#DIV/0!</v>
          </cell>
        </row>
        <row r="1235">
          <cell r="E1235" t="str">
            <v>HGC-Lib-2462920</v>
          </cell>
          <cell r="F1235" t="str">
            <v>LFTC240730065</v>
          </cell>
          <cell r="G1235">
            <v>100</v>
          </cell>
          <cell r="H1235" t="str">
            <v>singleron-3'全长转录组文库</v>
          </cell>
          <cell r="I1235" t="str">
            <v>ZZ</v>
          </cell>
          <cell r="J1235">
            <v>23.2</v>
          </cell>
        </row>
        <row r="1235">
          <cell r="N1235" t="e">
            <v>#DIV/0!</v>
          </cell>
        </row>
        <row r="1236">
          <cell r="E1236" t="str">
            <v>HGC-Lib-2462921</v>
          </cell>
          <cell r="F1236" t="str">
            <v>LFTC240730063</v>
          </cell>
          <cell r="G1236">
            <v>100</v>
          </cell>
          <cell r="H1236" t="str">
            <v>singleron-3'全长转录组文库</v>
          </cell>
          <cell r="I1236" t="str">
            <v>ZZ</v>
          </cell>
          <cell r="J1236">
            <v>19.9</v>
          </cell>
        </row>
        <row r="1236">
          <cell r="N1236" t="e">
            <v>#DIV/0!</v>
          </cell>
        </row>
        <row r="1237">
          <cell r="E1237" t="str">
            <v>HGC-Lib-2462922</v>
          </cell>
          <cell r="F1237" t="str">
            <v>LFTC240730066</v>
          </cell>
          <cell r="G1237">
            <v>100</v>
          </cell>
          <cell r="H1237" t="str">
            <v>singleron-3'全长转录组文库</v>
          </cell>
          <cell r="I1237" t="str">
            <v>ZZ</v>
          </cell>
          <cell r="J1237">
            <v>29.4</v>
          </cell>
        </row>
        <row r="1237">
          <cell r="N1237" t="e">
            <v>#DIV/0!</v>
          </cell>
        </row>
        <row r="1238">
          <cell r="E1238" t="str">
            <v>HGC-Lib-2462923</v>
          </cell>
          <cell r="F1238" t="str">
            <v>LFTA240730053</v>
          </cell>
          <cell r="G1238">
            <v>100</v>
          </cell>
          <cell r="H1238" t="str">
            <v>singleron-3'全长转录组文库</v>
          </cell>
          <cell r="I1238" t="str">
            <v>ZZ</v>
          </cell>
          <cell r="J1238">
            <v>19.1</v>
          </cell>
        </row>
        <row r="1238">
          <cell r="N1238" t="e">
            <v>#DIV/0!</v>
          </cell>
        </row>
        <row r="1239">
          <cell r="E1239" t="str">
            <v>HGC-Lib-2462924</v>
          </cell>
          <cell r="F1239" t="str">
            <v>LFTA240730057</v>
          </cell>
          <cell r="G1239">
            <v>100</v>
          </cell>
          <cell r="H1239" t="str">
            <v>singleron-3'全长转录组文库</v>
          </cell>
          <cell r="I1239" t="str">
            <v>ZZ</v>
          </cell>
          <cell r="J1239">
            <v>10.5</v>
          </cell>
        </row>
        <row r="1239">
          <cell r="N1239" t="e">
            <v>#DIV/0!</v>
          </cell>
        </row>
        <row r="1240">
          <cell r="E1240" t="str">
            <v>HGC-Lib-2462925</v>
          </cell>
          <cell r="F1240" t="str">
            <v>LFTC240730059</v>
          </cell>
          <cell r="G1240">
            <v>100</v>
          </cell>
          <cell r="H1240" t="str">
            <v>singleron-3'全长转录组文库</v>
          </cell>
          <cell r="I1240" t="str">
            <v>ZZ</v>
          </cell>
          <cell r="J1240">
            <v>14.5</v>
          </cell>
        </row>
        <row r="1240">
          <cell r="N1240" t="e">
            <v>#DIV/0!</v>
          </cell>
        </row>
        <row r="1241">
          <cell r="E1241" t="str">
            <v>HGC-Lib-2462926</v>
          </cell>
          <cell r="F1241" t="str">
            <v>LFTA240730058</v>
          </cell>
          <cell r="G1241">
            <v>100</v>
          </cell>
          <cell r="H1241" t="str">
            <v>singleron-3'全长转录组文库</v>
          </cell>
          <cell r="I1241" t="str">
            <v>ZZ</v>
          </cell>
          <cell r="J1241">
            <v>9.96</v>
          </cell>
        </row>
        <row r="1241">
          <cell r="N1241" t="e">
            <v>#DIV/0!</v>
          </cell>
        </row>
        <row r="1242">
          <cell r="E1242" t="str">
            <v>HGC-Lib-2462927</v>
          </cell>
          <cell r="F1242" t="str">
            <v>LFTA240730054</v>
          </cell>
          <cell r="G1242">
            <v>100</v>
          </cell>
          <cell r="H1242" t="str">
            <v>singleron-3'全长转录组文库</v>
          </cell>
          <cell r="I1242" t="str">
            <v>ZZ</v>
          </cell>
          <cell r="J1242">
            <v>21.2</v>
          </cell>
        </row>
        <row r="1242">
          <cell r="N1242" t="e">
            <v>#DIV/0!</v>
          </cell>
        </row>
        <row r="1243">
          <cell r="E1243" t="str">
            <v>HGC-Lib-2462928</v>
          </cell>
          <cell r="F1243" t="str">
            <v>LFTC240730060</v>
          </cell>
          <cell r="G1243">
            <v>100</v>
          </cell>
          <cell r="H1243" t="str">
            <v>singleron-3'全长转录组文库</v>
          </cell>
          <cell r="I1243" t="str">
            <v>ZZ</v>
          </cell>
          <cell r="J1243">
            <v>23.8</v>
          </cell>
        </row>
        <row r="1243">
          <cell r="N1243" t="e">
            <v>#DIV/0!</v>
          </cell>
        </row>
        <row r="1244">
          <cell r="E1244" t="str">
            <v>HGC-Lib-2462929</v>
          </cell>
          <cell r="F1244" t="str">
            <v>LFTA240730056</v>
          </cell>
          <cell r="G1244">
            <v>100</v>
          </cell>
          <cell r="H1244" t="str">
            <v>singleron-3'全长转录组文库</v>
          </cell>
          <cell r="I1244" t="str">
            <v>ZZ</v>
          </cell>
          <cell r="J1244">
            <v>15.3</v>
          </cell>
        </row>
        <row r="1244">
          <cell r="N1244" t="e">
            <v>#DIV/0!</v>
          </cell>
        </row>
        <row r="1245">
          <cell r="E1245" t="str">
            <v>HGC-Lib-2462930</v>
          </cell>
          <cell r="F1245" t="str">
            <v>LFTA240730055</v>
          </cell>
          <cell r="G1245">
            <v>100</v>
          </cell>
          <cell r="H1245" t="str">
            <v>singleron-3'全长转录组文库</v>
          </cell>
          <cell r="I1245" t="str">
            <v>ZZ</v>
          </cell>
          <cell r="J1245">
            <v>27</v>
          </cell>
        </row>
        <row r="1245">
          <cell r="N1245" t="e">
            <v>#DIV/0!</v>
          </cell>
        </row>
        <row r="1246">
          <cell r="E1246" t="str">
            <v>HGC-Lib-2462931</v>
          </cell>
          <cell r="F1246" t="str">
            <v>LA240730004X1</v>
          </cell>
          <cell r="G1246">
            <v>100</v>
          </cell>
          <cell r="H1246" t="str">
            <v>singleron-3'转录组文库</v>
          </cell>
          <cell r="I1246" t="str">
            <v>ZZ</v>
          </cell>
          <cell r="J1246">
            <v>7.08</v>
          </cell>
        </row>
        <row r="1246">
          <cell r="N1246" t="e">
            <v>#DIV/0!</v>
          </cell>
        </row>
        <row r="1247">
          <cell r="E1247" t="str">
            <v>HGC-Lib-2462932</v>
          </cell>
          <cell r="F1247" t="str">
            <v>LA240730046</v>
          </cell>
          <cell r="G1247">
            <v>10</v>
          </cell>
          <cell r="H1247" t="str">
            <v>singleron-3'转录组文库</v>
          </cell>
          <cell r="I1247" t="str">
            <v>ZZ</v>
          </cell>
          <cell r="J1247">
            <v>14.5</v>
          </cell>
        </row>
        <row r="1247">
          <cell r="N1247" t="e">
            <v>#DIV/0!</v>
          </cell>
        </row>
        <row r="1248">
          <cell r="E1248" t="str">
            <v>HGC-Lib-2462933</v>
          </cell>
          <cell r="F1248" t="str">
            <v>LC240730069</v>
          </cell>
          <cell r="G1248">
            <v>100</v>
          </cell>
          <cell r="H1248" t="str">
            <v>singleron-3'转录组文库</v>
          </cell>
          <cell r="I1248" t="str">
            <v>ZZ</v>
          </cell>
          <cell r="J1248">
            <v>17.2</v>
          </cell>
        </row>
        <row r="1248">
          <cell r="N1248" t="e">
            <v>#DIV/0!</v>
          </cell>
        </row>
        <row r="1249">
          <cell r="E1249" t="str">
            <v>HGC-Lib-2462934</v>
          </cell>
          <cell r="F1249" t="str">
            <v>LC240730070</v>
          </cell>
          <cell r="G1249">
            <v>100</v>
          </cell>
          <cell r="H1249" t="str">
            <v>singleron-3'转录组文库</v>
          </cell>
          <cell r="I1249" t="str">
            <v>ZZ</v>
          </cell>
          <cell r="J1249">
            <v>19.4</v>
          </cell>
        </row>
        <row r="1249">
          <cell r="N1249" t="e">
            <v>#DIV/0!</v>
          </cell>
        </row>
        <row r="1250">
          <cell r="E1250" t="str">
            <v>HGC-Lib-2462935</v>
          </cell>
          <cell r="F1250" t="str">
            <v>LC240730067</v>
          </cell>
          <cell r="G1250">
            <v>100</v>
          </cell>
          <cell r="H1250" t="str">
            <v>singleron-3'转录组文库</v>
          </cell>
          <cell r="I1250" t="str">
            <v>ZZ</v>
          </cell>
          <cell r="J1250">
            <v>12.1</v>
          </cell>
        </row>
        <row r="1250">
          <cell r="N1250" t="e">
            <v>#DIV/0!</v>
          </cell>
        </row>
        <row r="1251">
          <cell r="E1251" t="str">
            <v>HGC-Lib-2462936</v>
          </cell>
          <cell r="F1251" t="str">
            <v>LA240730088</v>
          </cell>
          <cell r="G1251">
            <v>100</v>
          </cell>
          <cell r="H1251" t="str">
            <v>singleron-3'转录组文库</v>
          </cell>
          <cell r="I1251" t="str">
            <v>ZZ</v>
          </cell>
          <cell r="J1251">
            <v>12</v>
          </cell>
        </row>
        <row r="1251">
          <cell r="N1251" t="e">
            <v>#DIV/0!</v>
          </cell>
        </row>
        <row r="1252">
          <cell r="E1252" t="str">
            <v>HGC-Lib-2462937</v>
          </cell>
          <cell r="F1252" t="str">
            <v>LA240731016</v>
          </cell>
          <cell r="G1252">
            <v>100</v>
          </cell>
          <cell r="H1252" t="str">
            <v>singleron-3'转录组文库</v>
          </cell>
          <cell r="I1252" t="str">
            <v>ZZ</v>
          </cell>
          <cell r="J1252">
            <v>35.6</v>
          </cell>
        </row>
        <row r="1252">
          <cell r="N1252" t="e">
            <v>#DIV/0!</v>
          </cell>
        </row>
        <row r="1253">
          <cell r="E1253" t="str">
            <v>HGC-Lib-2462938</v>
          </cell>
          <cell r="F1253" t="str">
            <v>LA230315010X1</v>
          </cell>
          <cell r="G1253">
            <v>10</v>
          </cell>
          <cell r="H1253" t="str">
            <v>singleron-3'转录组文库</v>
          </cell>
          <cell r="I1253" t="str">
            <v>ZZ</v>
          </cell>
          <cell r="J1253">
            <v>26.8</v>
          </cell>
        </row>
        <row r="1253">
          <cell r="N1253" t="e">
            <v>#DIV/0!</v>
          </cell>
        </row>
        <row r="1254">
          <cell r="E1254" t="str">
            <v>HGC-Lib-2462939</v>
          </cell>
          <cell r="F1254" t="str">
            <v>LVA220406003X2</v>
          </cell>
          <cell r="G1254">
            <v>10</v>
          </cell>
          <cell r="H1254" t="str">
            <v>singleron-3'转录组文库</v>
          </cell>
          <cell r="I1254" t="str">
            <v>ZZ</v>
          </cell>
          <cell r="J1254">
            <v>20.4</v>
          </cell>
        </row>
        <row r="1254">
          <cell r="N1254" t="e">
            <v>#DIV/0!</v>
          </cell>
        </row>
        <row r="1255">
          <cell r="E1255" t="str">
            <v>HGC-Lib-2462940</v>
          </cell>
          <cell r="F1255" t="str">
            <v>LVA220507006X2</v>
          </cell>
          <cell r="G1255">
            <v>10</v>
          </cell>
          <cell r="H1255" t="str">
            <v>singleron-3'转录组文库</v>
          </cell>
          <cell r="I1255" t="str">
            <v>ZZ</v>
          </cell>
          <cell r="J1255">
            <v>22.4</v>
          </cell>
        </row>
        <row r="1255">
          <cell r="N1255" t="e">
            <v>#DIV/0!</v>
          </cell>
        </row>
        <row r="1256">
          <cell r="E1256" t="str">
            <v>HGC-Lib-2462941</v>
          </cell>
          <cell r="F1256" t="str">
            <v>LA230315010X2</v>
          </cell>
          <cell r="G1256">
            <v>10</v>
          </cell>
          <cell r="H1256" t="str">
            <v>singleron-3'转录组文库</v>
          </cell>
          <cell r="I1256" t="str">
            <v>ZZ</v>
          </cell>
          <cell r="J1256">
            <v>24.2</v>
          </cell>
        </row>
        <row r="1256">
          <cell r="N1256" t="e">
            <v>#DIV/0!</v>
          </cell>
        </row>
        <row r="1257">
          <cell r="E1257" t="str">
            <v>HGC-Lib-2462942</v>
          </cell>
          <cell r="F1257" t="str">
            <v>LVA220507006X1</v>
          </cell>
          <cell r="G1257">
            <v>10</v>
          </cell>
          <cell r="H1257" t="str">
            <v>singleron-3'转录组文库</v>
          </cell>
          <cell r="I1257" t="str">
            <v>ZZ</v>
          </cell>
          <cell r="J1257">
            <v>20</v>
          </cell>
        </row>
        <row r="1257">
          <cell r="N1257" t="e">
            <v>#DIV/0!</v>
          </cell>
        </row>
        <row r="1258">
          <cell r="E1258" t="str">
            <v>HGC-Lib-2462943</v>
          </cell>
          <cell r="F1258" t="str">
            <v>LVA220406003X1</v>
          </cell>
          <cell r="G1258">
            <v>10</v>
          </cell>
          <cell r="H1258" t="str">
            <v>singleron-3'转录组文库</v>
          </cell>
          <cell r="I1258" t="str">
            <v>ZZ</v>
          </cell>
          <cell r="J1258">
            <v>21</v>
          </cell>
        </row>
        <row r="1258">
          <cell r="N1258" t="e">
            <v>#DIV/0!</v>
          </cell>
        </row>
        <row r="1259">
          <cell r="E1259" t="str">
            <v>HGC-Lib-2462944</v>
          </cell>
          <cell r="F1259" t="str">
            <v>LVA221024042X1</v>
          </cell>
          <cell r="G1259">
            <v>10</v>
          </cell>
          <cell r="H1259" t="str">
            <v>singleron-3'转录组文库</v>
          </cell>
          <cell r="I1259" t="str">
            <v>ZZ</v>
          </cell>
          <cell r="J1259">
            <v>7.16</v>
          </cell>
        </row>
        <row r="1259">
          <cell r="N1259" t="e">
            <v>#DIV/0!</v>
          </cell>
        </row>
        <row r="1260">
          <cell r="E1260" t="str">
            <v>HGC-Lib-2462945</v>
          </cell>
          <cell r="F1260" t="str">
            <v>LA240730094</v>
          </cell>
          <cell r="G1260">
            <v>90</v>
          </cell>
          <cell r="H1260" t="str">
            <v>singleron-3'转录组文库</v>
          </cell>
          <cell r="I1260" t="str">
            <v>ZZ</v>
          </cell>
          <cell r="J1260">
            <v>19.2</v>
          </cell>
        </row>
        <row r="1260">
          <cell r="N1260" t="e">
            <v>#DIV/0!</v>
          </cell>
        </row>
        <row r="1261">
          <cell r="E1261" t="str">
            <v>HGC-Lib-2462946</v>
          </cell>
          <cell r="F1261" t="str">
            <v>LA240730095</v>
          </cell>
          <cell r="G1261">
            <v>90</v>
          </cell>
          <cell r="H1261" t="str">
            <v>singleron-3'转录组文库</v>
          </cell>
          <cell r="I1261" t="str">
            <v>ZZ</v>
          </cell>
          <cell r="J1261">
            <v>14.3</v>
          </cell>
        </row>
        <row r="1261">
          <cell r="N1261" t="e">
            <v>#DIV/0!</v>
          </cell>
        </row>
        <row r="1262">
          <cell r="E1262" t="str">
            <v>HGC-Lib-2462947</v>
          </cell>
          <cell r="F1262" t="str">
            <v>LA240731053</v>
          </cell>
          <cell r="G1262">
            <v>90</v>
          </cell>
          <cell r="H1262" t="str">
            <v>singleron-3'转录组文库</v>
          </cell>
          <cell r="I1262" t="str">
            <v>ZZ</v>
          </cell>
          <cell r="J1262">
            <v>36.6</v>
          </cell>
        </row>
        <row r="1262">
          <cell r="N1262" t="e">
            <v>#DIV/0!</v>
          </cell>
        </row>
        <row r="1263">
          <cell r="E1263" t="str">
            <v>HGC-Lib-2462948</v>
          </cell>
          <cell r="F1263" t="str">
            <v>LA240731014</v>
          </cell>
          <cell r="G1263">
            <v>100</v>
          </cell>
          <cell r="H1263" t="str">
            <v>singleron-3'转录组文库</v>
          </cell>
          <cell r="I1263" t="str">
            <v>ZZ</v>
          </cell>
          <cell r="J1263">
            <v>33.4</v>
          </cell>
        </row>
        <row r="1263">
          <cell r="N1263" t="e">
            <v>#DIV/0!</v>
          </cell>
        </row>
        <row r="1264">
          <cell r="E1264" t="str">
            <v>HGC-Lib-2462949</v>
          </cell>
          <cell r="F1264" t="str">
            <v>LC240730007</v>
          </cell>
          <cell r="G1264">
            <v>10</v>
          </cell>
          <cell r="H1264" t="str">
            <v>singleron-3'转录组文库</v>
          </cell>
          <cell r="I1264" t="str">
            <v>ZZ</v>
          </cell>
          <cell r="J1264">
            <v>27.2</v>
          </cell>
        </row>
        <row r="1264">
          <cell r="N1264" t="e">
            <v>#DIV/0!</v>
          </cell>
        </row>
        <row r="1265">
          <cell r="E1265" t="str">
            <v>HGC-Lib-2462950</v>
          </cell>
          <cell r="F1265" t="str">
            <v>LC240730006</v>
          </cell>
          <cell r="G1265">
            <v>10</v>
          </cell>
          <cell r="H1265" t="str">
            <v>singleron-3'转录组文库</v>
          </cell>
          <cell r="I1265" t="str">
            <v>ZZ</v>
          </cell>
          <cell r="J1265">
            <v>30</v>
          </cell>
        </row>
        <row r="1265">
          <cell r="N1265" t="e">
            <v>#DIV/0!</v>
          </cell>
        </row>
        <row r="1266">
          <cell r="E1266" t="str">
            <v>HGC-Lib-2462951</v>
          </cell>
          <cell r="F1266" t="str">
            <v>LC240730009</v>
          </cell>
          <cell r="G1266">
            <v>10</v>
          </cell>
          <cell r="H1266" t="str">
            <v>singleron-3'转录组文库</v>
          </cell>
          <cell r="I1266" t="str">
            <v>ZZ</v>
          </cell>
          <cell r="J1266">
            <v>27.6</v>
          </cell>
        </row>
        <row r="1266">
          <cell r="N1266" t="e">
            <v>#DIV/0!</v>
          </cell>
        </row>
        <row r="1267">
          <cell r="E1267" t="str">
            <v>HGC-Lib-2462952</v>
          </cell>
          <cell r="F1267" t="str">
            <v>LC240730005</v>
          </cell>
          <cell r="G1267">
            <v>10</v>
          </cell>
          <cell r="H1267" t="str">
            <v>singleron-3'转录组文库</v>
          </cell>
          <cell r="I1267" t="str">
            <v>ZZ</v>
          </cell>
          <cell r="J1267">
            <v>29.2</v>
          </cell>
        </row>
        <row r="1267">
          <cell r="N1267" t="e">
            <v>#DIV/0!</v>
          </cell>
        </row>
        <row r="1268">
          <cell r="E1268" t="str">
            <v>HGC-Lib-2462953</v>
          </cell>
          <cell r="F1268" t="str">
            <v>LC240730008</v>
          </cell>
          <cell r="G1268">
            <v>10</v>
          </cell>
          <cell r="H1268" t="str">
            <v>singleron-3'转录组文库</v>
          </cell>
          <cell r="I1268" t="str">
            <v>ZZ</v>
          </cell>
          <cell r="J1268">
            <v>26</v>
          </cell>
        </row>
        <row r="1268">
          <cell r="N1268" t="e">
            <v>#DIV/0!</v>
          </cell>
        </row>
        <row r="1269">
          <cell r="E1269" t="str">
            <v>HGC-Lib-2462954</v>
          </cell>
          <cell r="F1269" t="str">
            <v>LC240730010</v>
          </cell>
          <cell r="G1269">
            <v>10</v>
          </cell>
          <cell r="H1269" t="str">
            <v>singleron-3'转录组文库</v>
          </cell>
          <cell r="I1269" t="str">
            <v>ZZ</v>
          </cell>
          <cell r="J1269">
            <v>27.8</v>
          </cell>
        </row>
        <row r="1269">
          <cell r="N1269" t="e">
            <v>#DIV/0!</v>
          </cell>
        </row>
        <row r="1270">
          <cell r="E1270" t="str">
            <v>HGC-Lib-2462955</v>
          </cell>
          <cell r="F1270" t="str">
            <v>LHC240801041</v>
          </cell>
          <cell r="G1270">
            <v>30</v>
          </cell>
          <cell r="H1270" t="str">
            <v>singleron-3'转录组文库</v>
          </cell>
          <cell r="I1270" t="str">
            <v>ZZ</v>
          </cell>
          <cell r="J1270">
            <v>23.4</v>
          </cell>
        </row>
        <row r="1270">
          <cell r="N1270" t="e">
            <v>#DIV/0!</v>
          </cell>
        </row>
        <row r="1271">
          <cell r="E1271" t="str">
            <v>HGC-Lib-2462956</v>
          </cell>
          <cell r="F1271" t="str">
            <v>LHC240801040</v>
          </cell>
          <cell r="G1271">
            <v>200</v>
          </cell>
          <cell r="H1271" t="str">
            <v>singleron-3'转录组文库</v>
          </cell>
          <cell r="I1271" t="str">
            <v>ZZ</v>
          </cell>
          <cell r="J1271">
            <v>36.6</v>
          </cell>
        </row>
        <row r="1271">
          <cell r="N1271" t="e">
            <v>#DIV/0!</v>
          </cell>
        </row>
        <row r="1272">
          <cell r="E1272" t="str">
            <v>HGC-Lib-2462957</v>
          </cell>
          <cell r="F1272" t="str">
            <v>LC240723033</v>
          </cell>
          <cell r="G1272">
            <v>10</v>
          </cell>
          <cell r="H1272" t="str">
            <v>singleron-3'转录组文库</v>
          </cell>
          <cell r="I1272" t="str">
            <v>ZZ</v>
          </cell>
          <cell r="J1272">
            <v>14</v>
          </cell>
        </row>
        <row r="1272">
          <cell r="N1272" t="e">
            <v>#DIV/0!</v>
          </cell>
        </row>
        <row r="1273">
          <cell r="E1273" t="str">
            <v>HGC-Lib-2462958</v>
          </cell>
          <cell r="F1273" t="str">
            <v>CH-4</v>
          </cell>
          <cell r="G1273">
            <v>5</v>
          </cell>
          <cell r="H1273" t="str">
            <v>PCR产物文库</v>
          </cell>
          <cell r="I1273" t="str">
            <v>WWH</v>
          </cell>
          <cell r="J1273">
            <v>36.4</v>
          </cell>
          <cell r="K1273">
            <v>431</v>
          </cell>
          <cell r="L1273" t="str">
            <v>WWH</v>
          </cell>
          <cell r="M1273" t="str">
            <v>加水30ul</v>
          </cell>
          <cell r="N1273">
            <v>129.930394431555</v>
          </cell>
        </row>
        <row r="1274">
          <cell r="E1274" t="str">
            <v>HGC-Lib-2462959</v>
          </cell>
          <cell r="F1274" t="str">
            <v>NL-5</v>
          </cell>
          <cell r="G1274">
            <v>5</v>
          </cell>
          <cell r="H1274" t="str">
            <v>PCR产物文库</v>
          </cell>
          <cell r="I1274" t="str">
            <v>WWH</v>
          </cell>
          <cell r="J1274">
            <v>45.6</v>
          </cell>
          <cell r="K1274">
            <v>372</v>
          </cell>
          <cell r="L1274" t="str">
            <v>WWH</v>
          </cell>
        </row>
        <row r="1274">
          <cell r="N1274">
            <v>188.585607940447</v>
          </cell>
        </row>
        <row r="1275">
          <cell r="E1275" t="str">
            <v>HGC-Lib-2462960</v>
          </cell>
          <cell r="F1275" t="str">
            <v>NL-6</v>
          </cell>
          <cell r="G1275">
            <v>5</v>
          </cell>
          <cell r="H1275" t="str">
            <v>PCR产物文库</v>
          </cell>
          <cell r="I1275" t="str">
            <v>WWH</v>
          </cell>
          <cell r="J1275">
            <v>46.4</v>
          </cell>
          <cell r="K1275">
            <v>347</v>
          </cell>
          <cell r="L1275" t="str">
            <v>WWH</v>
          </cell>
          <cell r="M1275" t="str">
            <v>加水30ul</v>
          </cell>
          <cell r="N1275">
            <v>205.719352693416</v>
          </cell>
        </row>
        <row r="1276">
          <cell r="E1276" t="str">
            <v>HGC-Lib-2462961</v>
          </cell>
          <cell r="F1276" t="str">
            <v>LTSZ166</v>
          </cell>
          <cell r="G1276">
            <v>7</v>
          </cell>
          <cell r="H1276" t="str">
            <v>mRNA文库</v>
          </cell>
          <cell r="I1276" t="str">
            <v>WWH</v>
          </cell>
          <cell r="J1276">
            <v>18.9</v>
          </cell>
          <cell r="K1276">
            <v>363</v>
          </cell>
          <cell r="L1276" t="str">
            <v>WWH</v>
          </cell>
        </row>
        <row r="1276">
          <cell r="N1276">
            <v>80.1017164653528</v>
          </cell>
        </row>
        <row r="1277">
          <cell r="E1277" t="str">
            <v>HGC-Lib-2462962</v>
          </cell>
          <cell r="F1277" t="str">
            <v>LTSZ167</v>
          </cell>
          <cell r="G1277">
            <v>7</v>
          </cell>
          <cell r="H1277" t="str">
            <v>mRNA文库</v>
          </cell>
          <cell r="I1277" t="str">
            <v>WWH</v>
          </cell>
          <cell r="J1277">
            <v>13.5</v>
          </cell>
          <cell r="K1277">
            <v>369</v>
          </cell>
          <cell r="L1277" t="str">
            <v>WWH</v>
          </cell>
        </row>
        <row r="1277">
          <cell r="N1277">
            <v>56.2851782363977</v>
          </cell>
        </row>
        <row r="1278">
          <cell r="E1278" t="str">
            <v>HGC-Lib-2462963</v>
          </cell>
          <cell r="F1278" t="str">
            <v>LTSZ168</v>
          </cell>
          <cell r="G1278">
            <v>7</v>
          </cell>
          <cell r="H1278" t="str">
            <v>mRNA文库</v>
          </cell>
          <cell r="I1278" t="str">
            <v>WWH</v>
          </cell>
          <cell r="J1278">
            <v>11</v>
          </cell>
          <cell r="K1278">
            <v>366</v>
          </cell>
          <cell r="L1278" t="str">
            <v>WWH</v>
          </cell>
        </row>
        <row r="1278">
          <cell r="N1278">
            <v>46.2379150903741</v>
          </cell>
        </row>
        <row r="1279">
          <cell r="E1279" t="str">
            <v>HGC-Lib-2462964</v>
          </cell>
          <cell r="F1279" t="str">
            <v>LTSZ169</v>
          </cell>
          <cell r="G1279">
            <v>7</v>
          </cell>
          <cell r="H1279" t="str">
            <v>mRNA文库</v>
          </cell>
          <cell r="I1279" t="str">
            <v>WWH</v>
          </cell>
          <cell r="J1279">
            <v>15.5</v>
          </cell>
          <cell r="K1279">
            <v>374</v>
          </cell>
          <cell r="L1279" t="str">
            <v>WWH</v>
          </cell>
        </row>
        <row r="1279">
          <cell r="N1279">
            <v>63.7597696421226</v>
          </cell>
        </row>
        <row r="1280">
          <cell r="E1280" t="str">
            <v>HGC-Lib-2462965</v>
          </cell>
          <cell r="F1280" t="str">
            <v>L240718048X3</v>
          </cell>
          <cell r="G1280">
            <v>100</v>
          </cell>
          <cell r="H1280" t="str">
            <v>10X 3'转录组文库</v>
          </cell>
          <cell r="I1280" t="str">
            <v>WWH</v>
          </cell>
          <cell r="J1280">
            <v>20.8</v>
          </cell>
        </row>
        <row r="1280">
          <cell r="L1280" t="str">
            <v>WWH</v>
          </cell>
        </row>
        <row r="1280">
          <cell r="N1280" t="e">
            <v>#DIV/0!</v>
          </cell>
        </row>
        <row r="1281">
          <cell r="E1281" t="str">
            <v>HGC-POOL-2462966</v>
          </cell>
          <cell r="F1281" t="str">
            <v>PLN236</v>
          </cell>
          <cell r="G1281">
            <v>60</v>
          </cell>
          <cell r="H1281" t="str">
            <v>DAP-Seq文库</v>
          </cell>
          <cell r="I1281" t="str">
            <v>WWH</v>
          </cell>
          <cell r="J1281">
            <v>13.1</v>
          </cell>
          <cell r="K1281">
            <v>305</v>
          </cell>
          <cell r="L1281" t="str">
            <v>WWH</v>
          </cell>
        </row>
        <row r="1281">
          <cell r="N1281">
            <v>66.078184110971</v>
          </cell>
        </row>
        <row r="1282">
          <cell r="E1282" t="str">
            <v>HGC-POOL-2462967</v>
          </cell>
          <cell r="F1282" t="str">
            <v>PLN237</v>
          </cell>
          <cell r="G1282">
            <v>70</v>
          </cell>
          <cell r="H1282" t="str">
            <v>Chip-Seq</v>
          </cell>
          <cell r="I1282" t="str">
            <v>WWH</v>
          </cell>
          <cell r="J1282">
            <v>16.6</v>
          </cell>
          <cell r="K1282">
            <v>308</v>
          </cell>
          <cell r="L1282" t="str">
            <v>WWH</v>
          </cell>
        </row>
        <row r="1282">
          <cell r="N1282">
            <v>82.9170829170829</v>
          </cell>
        </row>
        <row r="1283">
          <cell r="E1283" t="str">
            <v>HGC-Lib-2462968</v>
          </cell>
          <cell r="F1283" t="str">
            <v>TSCIP1</v>
          </cell>
          <cell r="G1283">
            <v>5</v>
          </cell>
          <cell r="H1283" t="str">
            <v>HI-C文库</v>
          </cell>
          <cell r="I1283" t="str">
            <v>WWH</v>
          </cell>
          <cell r="J1283">
            <v>1.2</v>
          </cell>
          <cell r="K1283">
            <v>535</v>
          </cell>
          <cell r="L1283" t="str">
            <v>WWH</v>
          </cell>
        </row>
        <row r="1283">
          <cell r="N1283">
            <v>3.45075485262401</v>
          </cell>
        </row>
        <row r="1284">
          <cell r="E1284" t="str">
            <v>HGC-POOL-2462969</v>
          </cell>
          <cell r="F1284" t="str">
            <v>8-5-rice_IP</v>
          </cell>
          <cell r="G1284">
            <v>144</v>
          </cell>
          <cell r="H1284" t="str">
            <v>ChIP-seq </v>
          </cell>
          <cell r="I1284" t="str">
            <v>WWH</v>
          </cell>
          <cell r="J1284">
            <v>2.72</v>
          </cell>
          <cell r="K1284">
            <v>368</v>
          </cell>
          <cell r="L1284" t="str">
            <v>WWH</v>
          </cell>
        </row>
        <row r="1284">
          <cell r="N1284">
            <v>11.371237458194</v>
          </cell>
        </row>
        <row r="1285">
          <cell r="E1285" t="str">
            <v>HGC-Lib-2462970</v>
          </cell>
          <cell r="F1285" t="str">
            <v>A-VEn-VKit-0806</v>
          </cell>
          <cell r="G1285">
            <v>10</v>
          </cell>
        </row>
        <row r="1285">
          <cell r="I1285" t="str">
            <v>YHT</v>
          </cell>
          <cell r="J1285">
            <v>45.8</v>
          </cell>
          <cell r="K1285">
            <v>417</v>
          </cell>
          <cell r="L1285" t="str">
            <v>YHT</v>
          </cell>
        </row>
        <row r="1285">
          <cell r="N1285">
            <v>168.972514296255</v>
          </cell>
        </row>
        <row r="1286">
          <cell r="E1286" t="str">
            <v>HGC-Lib-2462971</v>
          </cell>
          <cell r="F1286" t="str">
            <v>A-VEn-TKit-0806</v>
          </cell>
          <cell r="G1286">
            <v>10</v>
          </cell>
        </row>
        <row r="1286">
          <cell r="I1286" t="str">
            <v>YHT</v>
          </cell>
          <cell r="J1286">
            <v>35</v>
          </cell>
          <cell r="K1286">
            <v>395</v>
          </cell>
          <cell r="L1286" t="str">
            <v>YHT</v>
          </cell>
        </row>
        <row r="1286">
          <cell r="N1286">
            <v>136.319376825706</v>
          </cell>
        </row>
        <row r="1287">
          <cell r="E1287" t="str">
            <v>HGC-Lib-2462972</v>
          </cell>
          <cell r="F1287" t="str">
            <v>A-S603-2-0709</v>
          </cell>
          <cell r="G1287">
            <v>10</v>
          </cell>
        </row>
        <row r="1287">
          <cell r="I1287" t="str">
            <v>YHT</v>
          </cell>
          <cell r="J1287">
            <v>26.4</v>
          </cell>
          <cell r="K1287">
            <v>422</v>
          </cell>
          <cell r="L1287" t="str">
            <v>YHT</v>
          </cell>
        </row>
        <row r="1287">
          <cell r="N1287">
            <v>96.2449872402479</v>
          </cell>
        </row>
        <row r="1288">
          <cell r="E1288" t="str">
            <v>HGC-POOL-2462982</v>
          </cell>
          <cell r="F1288">
            <v>20</v>
          </cell>
          <cell r="G1288">
            <v>24</v>
          </cell>
        </row>
        <row r="1288">
          <cell r="I1288" t="str">
            <v>YHT</v>
          </cell>
          <cell r="J1288">
            <v>3.28</v>
          </cell>
          <cell r="K1288">
            <v>348</v>
          </cell>
          <cell r="L1288" t="str">
            <v>YHT</v>
          </cell>
        </row>
        <row r="1288">
          <cell r="N1288">
            <v>14.500442086649</v>
          </cell>
        </row>
        <row r="1289">
          <cell r="E1289" t="str">
            <v>HGC-POOL-2462983</v>
          </cell>
          <cell r="F1289">
            <v>21</v>
          </cell>
          <cell r="G1289">
            <v>18</v>
          </cell>
        </row>
        <row r="1289">
          <cell r="I1289" t="str">
            <v>YHT</v>
          </cell>
          <cell r="J1289">
            <v>3.44</v>
          </cell>
          <cell r="K1289">
            <v>344</v>
          </cell>
          <cell r="L1289" t="str">
            <v>YHT</v>
          </cell>
        </row>
        <row r="1289">
          <cell r="N1289">
            <v>15.3846153846154</v>
          </cell>
        </row>
        <row r="1290">
          <cell r="E1290" t="str">
            <v>HGC-POOL-2462984</v>
          </cell>
          <cell r="F1290">
            <v>22</v>
          </cell>
          <cell r="G1290">
            <v>12</v>
          </cell>
        </row>
        <row r="1290">
          <cell r="I1290" t="str">
            <v>YHT</v>
          </cell>
          <cell r="J1290">
            <v>3.02</v>
          </cell>
          <cell r="K1290">
            <v>346</v>
          </cell>
          <cell r="L1290" t="str">
            <v>YHT</v>
          </cell>
        </row>
        <row r="1290">
          <cell r="N1290">
            <v>13.428190306803</v>
          </cell>
        </row>
        <row r="1291">
          <cell r="E1291" t="str">
            <v>HGC-Lib-2463000</v>
          </cell>
          <cell r="F1291" t="str">
            <v>0807X1</v>
          </cell>
        </row>
        <row r="1291">
          <cell r="I1291" t="str">
            <v>WH</v>
          </cell>
          <cell r="J1291">
            <v>27.1</v>
          </cell>
          <cell r="K1291">
            <v>471</v>
          </cell>
          <cell r="L1291" t="str">
            <v>WH</v>
          </cell>
        </row>
        <row r="1291">
          <cell r="N1291">
            <v>88.5186999836681</v>
          </cell>
        </row>
        <row r="1292">
          <cell r="E1292" t="str">
            <v>HGC-POOL-2463046</v>
          </cell>
          <cell r="F1292" t="str">
            <v>pool-4585-Xplus</v>
          </cell>
        </row>
        <row r="1292">
          <cell r="I1292" t="str">
            <v>WH</v>
          </cell>
          <cell r="J1292">
            <v>11.7</v>
          </cell>
          <cell r="K1292">
            <v>522</v>
          </cell>
          <cell r="L1292" t="str">
            <v>WH</v>
          </cell>
        </row>
        <row r="1292">
          <cell r="N1292">
            <v>34.4827586206897</v>
          </cell>
        </row>
        <row r="1293">
          <cell r="E1293" t="str">
            <v>HGC-POOL-2463047</v>
          </cell>
          <cell r="F1293" t="str">
            <v>pool-4586-Xplus</v>
          </cell>
        </row>
        <row r="1293">
          <cell r="I1293" t="str">
            <v>WH</v>
          </cell>
          <cell r="J1293">
            <v>18.35</v>
          </cell>
          <cell r="K1293">
            <v>521</v>
          </cell>
          <cell r="L1293" t="str">
            <v>WH</v>
          </cell>
        </row>
        <row r="1293">
          <cell r="N1293">
            <v>54.1857374870811</v>
          </cell>
        </row>
        <row r="1294">
          <cell r="E1294" t="str">
            <v>HGC-POOL-2463048</v>
          </cell>
          <cell r="F1294" t="str">
            <v>pool-4587-Xplus</v>
          </cell>
        </row>
        <row r="1294">
          <cell r="I1294" t="str">
            <v>WH</v>
          </cell>
          <cell r="J1294">
            <v>10.9</v>
          </cell>
          <cell r="K1294">
            <v>474</v>
          </cell>
          <cell r="L1294" t="str">
            <v>WH</v>
          </cell>
        </row>
        <row r="1294">
          <cell r="N1294">
            <v>35.3781239857189</v>
          </cell>
        </row>
        <row r="1295">
          <cell r="E1295" t="str">
            <v>HGC-Lib-2462985</v>
          </cell>
          <cell r="F1295" t="str">
            <v>N_B_N4623-05-10X3Tmour-11</v>
          </cell>
          <cell r="G1295">
            <v>100</v>
          </cell>
          <cell r="H1295" t="str">
            <v>10× 3'单细胞</v>
          </cell>
          <cell r="I1295" t="str">
            <v>XCL</v>
          </cell>
          <cell r="J1295">
            <v>12.9</v>
          </cell>
        </row>
        <row r="1295">
          <cell r="N1295" t="e">
            <v>#DIV/0!</v>
          </cell>
        </row>
        <row r="1296">
          <cell r="E1296" t="str">
            <v>HGC-Lib-2462986</v>
          </cell>
          <cell r="F1296" t="str">
            <v>N_B_N4723-0Y-BDv2wujinzhou-PBMC-1ci</v>
          </cell>
          <cell r="G1296">
            <v>100</v>
          </cell>
          <cell r="H1296" t="str">
            <v>BD-单细胞</v>
          </cell>
          <cell r="I1296" t="str">
            <v>XCL</v>
          </cell>
          <cell r="J1296">
            <v>38.4</v>
          </cell>
        </row>
        <row r="1296">
          <cell r="N1296" t="e">
            <v>#DIV/0!</v>
          </cell>
        </row>
        <row r="1297">
          <cell r="E1297" t="str">
            <v>HGC-Lib-2462987</v>
          </cell>
          <cell r="F1297" t="str">
            <v>N_B_N4723-0Z-BDv2wujinzhou-PBMC-2ci</v>
          </cell>
          <cell r="G1297">
            <v>100</v>
          </cell>
          <cell r="H1297" t="str">
            <v>BD-单细胞</v>
          </cell>
          <cell r="I1297" t="str">
            <v>XCL</v>
          </cell>
          <cell r="J1297">
            <v>30.8</v>
          </cell>
        </row>
        <row r="1297">
          <cell r="N1297" t="e">
            <v>#DIV/0!</v>
          </cell>
        </row>
        <row r="1298">
          <cell r="E1298" t="str">
            <v>HGC-Lib-2462988</v>
          </cell>
          <cell r="F1298" t="str">
            <v>N_B_N4723-16-BDv2zhangyidiliaozhongxue</v>
          </cell>
          <cell r="G1298">
            <v>100</v>
          </cell>
          <cell r="H1298" t="str">
            <v>BD-单细胞</v>
          </cell>
          <cell r="I1298" t="str">
            <v>XCL</v>
          </cell>
          <cell r="J1298">
            <v>16.4</v>
          </cell>
        </row>
        <row r="1298">
          <cell r="N1298" t="e">
            <v>#DIV/0!</v>
          </cell>
        </row>
        <row r="1299">
          <cell r="E1299" t="str">
            <v>HGC-Lib-2462989</v>
          </cell>
          <cell r="F1299" t="str">
            <v>N_B_N4807-3A-BDv2zhangyidiliaozhongxue-test</v>
          </cell>
          <cell r="G1299">
            <v>100</v>
          </cell>
          <cell r="H1299" t="str">
            <v>BD-单细胞</v>
          </cell>
          <cell r="I1299" t="str">
            <v>XCL</v>
          </cell>
          <cell r="J1299">
            <v>11</v>
          </cell>
        </row>
        <row r="1299">
          <cell r="N1299" t="e">
            <v>#DIV/0!</v>
          </cell>
        </row>
        <row r="1300">
          <cell r="E1300" t="str">
            <v>HGC-Lib-2462990</v>
          </cell>
          <cell r="F1300" t="str">
            <v>N_B_N4725-1M-BDv2MV4</v>
          </cell>
          <cell r="G1300">
            <v>100</v>
          </cell>
          <cell r="H1300" t="str">
            <v>BD-单细胞</v>
          </cell>
          <cell r="I1300" t="str">
            <v>XCL</v>
          </cell>
          <cell r="J1300">
            <v>29</v>
          </cell>
        </row>
        <row r="1300">
          <cell r="N1300" t="e">
            <v>#DIV/0!</v>
          </cell>
        </row>
        <row r="1301">
          <cell r="E1301" t="str">
            <v>HGC-Lib-2462991</v>
          </cell>
          <cell r="F1301" t="str">
            <v>N_B_N4725-1N-BDv2AV4</v>
          </cell>
          <cell r="G1301">
            <v>100</v>
          </cell>
          <cell r="H1301" t="str">
            <v>BD-单细胞</v>
          </cell>
          <cell r="I1301" t="str">
            <v>XCL</v>
          </cell>
          <cell r="J1301">
            <v>29</v>
          </cell>
        </row>
        <row r="1301">
          <cell r="N1301" t="e">
            <v>#DIV/0!</v>
          </cell>
        </row>
        <row r="1302">
          <cell r="E1302" t="str">
            <v>HGC-Lib-2462992</v>
          </cell>
          <cell r="F1302" t="str">
            <v>N_B_N4723-1U-10X3W-1</v>
          </cell>
          <cell r="G1302">
            <v>100</v>
          </cell>
          <cell r="H1302" t="str">
            <v>10× 3'单细胞</v>
          </cell>
          <cell r="I1302" t="str">
            <v>XCL</v>
          </cell>
          <cell r="J1302">
            <v>15.3</v>
          </cell>
        </row>
        <row r="1302">
          <cell r="N1302" t="e">
            <v>#DIV/0!</v>
          </cell>
        </row>
        <row r="1303">
          <cell r="E1303" t="str">
            <v>HGC-Lib-2462993</v>
          </cell>
          <cell r="F1303" t="str">
            <v>N_B_N4723-1V-10X3W-2</v>
          </cell>
          <cell r="G1303">
            <v>100</v>
          </cell>
          <cell r="H1303" t="str">
            <v>10× 3'单细胞</v>
          </cell>
          <cell r="I1303" t="str">
            <v>XCL</v>
          </cell>
          <cell r="J1303">
            <v>16.6</v>
          </cell>
        </row>
        <row r="1303">
          <cell r="N1303" t="e">
            <v>#DIV/0!</v>
          </cell>
        </row>
        <row r="1304">
          <cell r="E1304" t="str">
            <v>HGC-Lib-2462994</v>
          </cell>
          <cell r="F1304" t="str">
            <v>N_B_N4723-1W-10X3J-1</v>
          </cell>
          <cell r="G1304">
            <v>100</v>
          </cell>
          <cell r="H1304" t="str">
            <v>10× 3'单细胞</v>
          </cell>
          <cell r="I1304" t="str">
            <v>XCL</v>
          </cell>
          <cell r="J1304">
            <v>13.3</v>
          </cell>
        </row>
        <row r="1304">
          <cell r="N1304" t="e">
            <v>#DIV/0!</v>
          </cell>
        </row>
        <row r="1305">
          <cell r="E1305" t="str">
            <v>HGC-Lib-2462995</v>
          </cell>
          <cell r="F1305" t="str">
            <v>N_B_N4723-1X-10X3J-2</v>
          </cell>
          <cell r="G1305">
            <v>100</v>
          </cell>
          <cell r="H1305" t="str">
            <v>10× 3'单细胞</v>
          </cell>
          <cell r="I1305" t="str">
            <v>XCL</v>
          </cell>
          <cell r="J1305">
            <v>12.5</v>
          </cell>
        </row>
        <row r="1305">
          <cell r="N1305" t="e">
            <v>#DIV/0!</v>
          </cell>
        </row>
        <row r="1306">
          <cell r="E1306" t="str">
            <v>HGC-Lib-2462996</v>
          </cell>
          <cell r="F1306" t="str">
            <v>N_B_N4723-1Y-10X3A-1</v>
          </cell>
          <cell r="G1306">
            <v>100</v>
          </cell>
          <cell r="H1306" t="str">
            <v>10× 3'单细胞</v>
          </cell>
          <cell r="I1306" t="str">
            <v>XCL</v>
          </cell>
          <cell r="J1306">
            <v>15.3</v>
          </cell>
        </row>
        <row r="1306">
          <cell r="N1306" t="e">
            <v>#DIV/0!</v>
          </cell>
        </row>
        <row r="1307">
          <cell r="E1307" t="str">
            <v>HGC-Lib-2462997</v>
          </cell>
          <cell r="F1307" t="str">
            <v>N_B_N4723-1Z-10X3A-2</v>
          </cell>
          <cell r="G1307">
            <v>100</v>
          </cell>
          <cell r="H1307" t="str">
            <v>10× 3'单细胞</v>
          </cell>
          <cell r="I1307" t="str">
            <v>XCL</v>
          </cell>
          <cell r="J1307">
            <v>7.62</v>
          </cell>
        </row>
        <row r="1307">
          <cell r="N1307" t="e">
            <v>#DIV/0!</v>
          </cell>
        </row>
        <row r="1308">
          <cell r="E1308" t="str">
            <v>HGC-Lib-2462998</v>
          </cell>
          <cell r="F1308" t="str">
            <v>N_B_N4723-20-10X3AJ-1</v>
          </cell>
          <cell r="G1308">
            <v>100</v>
          </cell>
          <cell r="H1308" t="str">
            <v>10× 3'单细胞</v>
          </cell>
          <cell r="I1308" t="str">
            <v>XCL</v>
          </cell>
          <cell r="J1308">
            <v>7.64</v>
          </cell>
        </row>
        <row r="1308">
          <cell r="N1308" t="e">
            <v>#DIV/0!</v>
          </cell>
        </row>
        <row r="1309">
          <cell r="E1309" t="str">
            <v>HGC-Lib-2462999</v>
          </cell>
          <cell r="F1309" t="str">
            <v>N_B_N4723-21-10X3AJ-2</v>
          </cell>
          <cell r="G1309">
            <v>100</v>
          </cell>
          <cell r="H1309" t="str">
            <v>10× 3'单细胞</v>
          </cell>
          <cell r="I1309" t="str">
            <v>XCL</v>
          </cell>
          <cell r="J1309">
            <v>14</v>
          </cell>
        </row>
        <row r="1309">
          <cell r="N1309" t="e">
            <v>#DIV/0!</v>
          </cell>
        </row>
        <row r="1310">
          <cell r="E1310" t="str">
            <v>HGC-Lib-2463001</v>
          </cell>
          <cell r="F1310" t="str">
            <v>Testis_1</v>
          </cell>
          <cell r="G1310">
            <v>10</v>
          </cell>
          <cell r="H1310" t="str">
            <v>ATAC-Seq文库</v>
          </cell>
          <cell r="I1310" t="str">
            <v>XCL</v>
          </cell>
          <cell r="J1310">
            <v>21.2</v>
          </cell>
          <cell r="K1310">
            <v>276</v>
          </cell>
        </row>
        <row r="1310">
          <cell r="N1310">
            <v>118.171683389075</v>
          </cell>
        </row>
        <row r="1311">
          <cell r="E1311" t="str">
            <v>HGC-Lib-2463002</v>
          </cell>
          <cell r="F1311" t="str">
            <v>Testis_2</v>
          </cell>
          <cell r="G1311">
            <v>10</v>
          </cell>
          <cell r="H1311" t="str">
            <v>ATAC-Seq文库</v>
          </cell>
          <cell r="I1311" t="str">
            <v>XCL</v>
          </cell>
          <cell r="J1311">
            <v>7.08</v>
          </cell>
          <cell r="K1311">
            <v>302</v>
          </cell>
          <cell r="L1311" t="str">
            <v>HZK</v>
          </cell>
        </row>
        <row r="1311">
          <cell r="N1311">
            <v>36.0672440142639</v>
          </cell>
        </row>
        <row r="1312">
          <cell r="E1312" t="str">
            <v>HGC-Lib-2463003</v>
          </cell>
          <cell r="F1312" t="str">
            <v>Testis_3</v>
          </cell>
          <cell r="G1312">
            <v>10</v>
          </cell>
          <cell r="H1312" t="str">
            <v>ATAC-Seq文库</v>
          </cell>
          <cell r="I1312" t="str">
            <v>XCL</v>
          </cell>
          <cell r="J1312">
            <v>24.4</v>
          </cell>
          <cell r="K1312">
            <v>284</v>
          </cell>
        </row>
        <row r="1312">
          <cell r="N1312">
            <v>132.177681473456</v>
          </cell>
        </row>
        <row r="1313">
          <cell r="E1313" t="str">
            <v>HGC-Lib-2463004</v>
          </cell>
          <cell r="F1313" t="str">
            <v>Testis_4</v>
          </cell>
          <cell r="G1313">
            <v>10</v>
          </cell>
          <cell r="H1313" t="str">
            <v>ATAC-Seq文库</v>
          </cell>
          <cell r="I1313" t="str">
            <v>XCL</v>
          </cell>
          <cell r="J1313">
            <v>10.7</v>
          </cell>
          <cell r="K1313">
            <v>249</v>
          </cell>
        </row>
        <row r="1313">
          <cell r="N1313">
            <v>66.1105962310782</v>
          </cell>
        </row>
        <row r="1314">
          <cell r="E1314" t="str">
            <v>HGC-Lib-2463005</v>
          </cell>
          <cell r="F1314" t="str">
            <v>Testis_5</v>
          </cell>
          <cell r="G1314">
            <v>10</v>
          </cell>
          <cell r="H1314" t="str">
            <v>ATAC-Seq文库</v>
          </cell>
          <cell r="I1314" t="str">
            <v>XCL</v>
          </cell>
          <cell r="J1314">
            <v>9.7</v>
          </cell>
          <cell r="K1314">
            <v>305</v>
          </cell>
          <cell r="L1314" t="str">
            <v>HZK</v>
          </cell>
        </row>
        <row r="1314">
          <cell r="N1314">
            <v>48.9281210592686</v>
          </cell>
        </row>
        <row r="1315">
          <cell r="E1315" t="str">
            <v>HGC-Lib-2463006</v>
          </cell>
          <cell r="F1315" t="str">
            <v>Tilapia_Spleen</v>
          </cell>
          <cell r="G1315">
            <v>10</v>
          </cell>
          <cell r="H1315" t="str">
            <v>ATAC-Seq文库</v>
          </cell>
          <cell r="I1315" t="str">
            <v>XCL</v>
          </cell>
          <cell r="J1315">
            <v>5.86</v>
          </cell>
          <cell r="K1315">
            <v>358</v>
          </cell>
          <cell r="L1315" t="str">
            <v>HZK</v>
          </cell>
        </row>
        <row r="1315">
          <cell r="N1315">
            <v>25.1826385904598</v>
          </cell>
        </row>
        <row r="1316">
          <cell r="E1316" t="str">
            <v>HGC-Lib-2463007</v>
          </cell>
          <cell r="F1316" t="str">
            <v>Tilapia_Headkidney</v>
          </cell>
          <cell r="G1316">
            <v>10</v>
          </cell>
          <cell r="H1316" t="str">
            <v>ATAC-Seq文库</v>
          </cell>
          <cell r="I1316" t="str">
            <v>XCL</v>
          </cell>
          <cell r="J1316">
            <v>2.96</v>
          </cell>
          <cell r="K1316">
            <v>336</v>
          </cell>
          <cell r="L1316" t="str">
            <v>HZK</v>
          </cell>
        </row>
        <row r="1316">
          <cell r="N1316">
            <v>13.5531135531136</v>
          </cell>
        </row>
        <row r="1317">
          <cell r="E1317" t="str">
            <v>HGC-Lib-2463008</v>
          </cell>
          <cell r="F1317" t="str">
            <v>Tilapia_Gut</v>
          </cell>
          <cell r="G1317">
            <v>10</v>
          </cell>
          <cell r="H1317" t="str">
            <v>ATAC-Seq文库</v>
          </cell>
          <cell r="I1317" t="str">
            <v>XCL</v>
          </cell>
          <cell r="J1317">
            <v>13.1</v>
          </cell>
          <cell r="K1317">
            <v>344</v>
          </cell>
        </row>
        <row r="1317">
          <cell r="N1317">
            <v>58.5867620751342</v>
          </cell>
        </row>
        <row r="1318">
          <cell r="E1318" t="str">
            <v>HGC-Lib-2463009</v>
          </cell>
          <cell r="F1318" t="str">
            <v>Tilapia_Stomach</v>
          </cell>
          <cell r="G1318">
            <v>10</v>
          </cell>
          <cell r="H1318" t="str">
            <v>ATAC-Seq文库</v>
          </cell>
          <cell r="I1318" t="str">
            <v>XCL</v>
          </cell>
          <cell r="J1318">
            <v>12</v>
          </cell>
          <cell r="K1318">
            <v>360</v>
          </cell>
        </row>
        <row r="1318">
          <cell r="N1318">
            <v>51.2820512820513</v>
          </cell>
        </row>
        <row r="1319">
          <cell r="E1319" t="str">
            <v>HGC-POOL-2463011</v>
          </cell>
          <cell r="F1319" t="str">
            <v>YX20240802_1</v>
          </cell>
          <cell r="G1319">
            <v>18</v>
          </cell>
          <cell r="H1319" t="str">
            <v>mRNA文库</v>
          </cell>
          <cell r="I1319" t="str">
            <v>XCL</v>
          </cell>
          <cell r="J1319">
            <v>26.8</v>
          </cell>
          <cell r="K1319">
            <v>371</v>
          </cell>
        </row>
        <row r="1319">
          <cell r="N1319">
            <v>111.134148869998</v>
          </cell>
        </row>
        <row r="1320">
          <cell r="E1320" t="str">
            <v>HGC-POOL-2463012</v>
          </cell>
          <cell r="F1320" t="str">
            <v>YX20240802_2</v>
          </cell>
          <cell r="G1320">
            <v>4</v>
          </cell>
          <cell r="H1320" t="str">
            <v>全基因组文库</v>
          </cell>
          <cell r="I1320" t="str">
            <v>XCL</v>
          </cell>
          <cell r="J1320">
            <v>31</v>
          </cell>
          <cell r="K1320">
            <v>346</v>
          </cell>
        </row>
        <row r="1320">
          <cell r="N1320">
            <v>137.839039573144</v>
          </cell>
        </row>
        <row r="1321">
          <cell r="E1321" t="str">
            <v>HGC-POOL-2463013</v>
          </cell>
          <cell r="F1321" t="str">
            <v>YX20240802_3</v>
          </cell>
          <cell r="G1321">
            <v>267</v>
          </cell>
          <cell r="H1321" t="str">
            <v>全基因组文库</v>
          </cell>
          <cell r="I1321" t="str">
            <v>XCL</v>
          </cell>
          <cell r="J1321">
            <v>25.7</v>
          </cell>
          <cell r="K1321">
            <v>327</v>
          </cell>
        </row>
        <row r="1321">
          <cell r="N1321">
            <v>120.912726417314</v>
          </cell>
        </row>
        <row r="1322">
          <cell r="E1322" t="str">
            <v>HGC-POOL-2463014</v>
          </cell>
          <cell r="F1322" t="str">
            <v>YX20240802_4</v>
          </cell>
          <cell r="G1322">
            <v>423</v>
          </cell>
          <cell r="H1322" t="str">
            <v>mRNA文库</v>
          </cell>
          <cell r="I1322" t="str">
            <v>XCL</v>
          </cell>
          <cell r="J1322">
            <v>32.6</v>
          </cell>
          <cell r="K1322">
            <v>335</v>
          </cell>
        </row>
        <row r="1322">
          <cell r="N1322">
            <v>149.712973593571</v>
          </cell>
        </row>
        <row r="1323">
          <cell r="E1323" t="str">
            <v>HGC-POOL-2463015</v>
          </cell>
          <cell r="F1323" t="str">
            <v>YX20240802_5</v>
          </cell>
          <cell r="G1323">
            <v>116</v>
          </cell>
          <cell r="H1323" t="str">
            <v>mRNA文库</v>
          </cell>
          <cell r="I1323" t="str">
            <v>XCL</v>
          </cell>
          <cell r="J1323">
            <v>17.8</v>
          </cell>
          <cell r="K1323">
            <v>325</v>
          </cell>
        </row>
        <row r="1323">
          <cell r="N1323">
            <v>84.2603550295858</v>
          </cell>
        </row>
        <row r="1324">
          <cell r="E1324" t="str">
            <v>HGC-POOL-2463016</v>
          </cell>
          <cell r="F1324" t="str">
            <v>YX20240802_6</v>
          </cell>
          <cell r="G1324">
            <v>185</v>
          </cell>
          <cell r="H1324" t="str">
            <v>mRNA文库</v>
          </cell>
          <cell r="I1324" t="str">
            <v>XCL</v>
          </cell>
          <cell r="J1324">
            <v>33</v>
          </cell>
          <cell r="K1324">
            <v>331</v>
          </cell>
        </row>
        <row r="1324">
          <cell r="N1324">
            <v>153.381361840576</v>
          </cell>
        </row>
        <row r="1325">
          <cell r="E1325" t="str">
            <v>HGC-POOL-2463017</v>
          </cell>
          <cell r="F1325" t="str">
            <v>YX20240802_7</v>
          </cell>
          <cell r="G1325">
            <v>99</v>
          </cell>
          <cell r="H1325" t="str">
            <v>mRNA文库</v>
          </cell>
          <cell r="I1325" t="str">
            <v>XCL</v>
          </cell>
          <cell r="J1325">
            <v>8.76</v>
          </cell>
          <cell r="K1325">
            <v>320</v>
          </cell>
        </row>
        <row r="1325">
          <cell r="N1325">
            <v>42.1153846153846</v>
          </cell>
        </row>
        <row r="1326">
          <cell r="E1326" t="str">
            <v>HGC-POOL-2463018</v>
          </cell>
          <cell r="F1326" t="str">
            <v>YX20240806_2</v>
          </cell>
          <cell r="G1326">
            <v>44</v>
          </cell>
          <cell r="H1326" t="str">
            <v>mRNA文库</v>
          </cell>
          <cell r="I1326" t="str">
            <v>XCL</v>
          </cell>
          <cell r="J1326">
            <v>25.8</v>
          </cell>
          <cell r="K1326">
            <v>384</v>
          </cell>
        </row>
        <row r="1326">
          <cell r="N1326">
            <v>103.365384615385</v>
          </cell>
        </row>
        <row r="1327">
          <cell r="E1327" t="str">
            <v>HGC-POOL-2463019</v>
          </cell>
          <cell r="F1327" t="str">
            <v>YX20240806_3</v>
          </cell>
          <cell r="G1327">
            <v>189</v>
          </cell>
          <cell r="H1327" t="str">
            <v>mRNA文库</v>
          </cell>
          <cell r="I1327" t="str">
            <v>XCL</v>
          </cell>
          <cell r="J1327">
            <v>36.4</v>
          </cell>
          <cell r="K1327">
            <v>322</v>
          </cell>
        </row>
        <row r="1327">
          <cell r="N1327">
            <v>173.913043478261</v>
          </cell>
        </row>
        <row r="1328">
          <cell r="E1328" t="str">
            <v>HGC-POOL-2463020</v>
          </cell>
          <cell r="F1328" t="str">
            <v>YX20240806_4</v>
          </cell>
          <cell r="G1328">
            <v>58</v>
          </cell>
          <cell r="H1328" t="str">
            <v>mRNA文库</v>
          </cell>
          <cell r="I1328" t="str">
            <v>XCL</v>
          </cell>
          <cell r="J1328">
            <v>6.42</v>
          </cell>
          <cell r="K1328">
            <v>334</v>
          </cell>
          <cell r="L1328" t="str">
            <v>HZK</v>
          </cell>
        </row>
        <row r="1328">
          <cell r="N1328">
            <v>29.5716259788116</v>
          </cell>
        </row>
        <row r="1329">
          <cell r="E1329" t="str">
            <v>HGC-POOL-2463021</v>
          </cell>
          <cell r="F1329" t="str">
            <v>YX20240806_5</v>
          </cell>
          <cell r="G1329">
            <v>20</v>
          </cell>
          <cell r="H1329" t="str">
            <v>mRNA文库</v>
          </cell>
          <cell r="I1329" t="str">
            <v>XCL</v>
          </cell>
          <cell r="J1329">
            <v>0.28</v>
          </cell>
          <cell r="K1329">
            <v>330</v>
          </cell>
          <cell r="L1329" t="str">
            <v>HZK</v>
          </cell>
        </row>
        <row r="1329">
          <cell r="N1329">
            <v>1.30536130536131</v>
          </cell>
        </row>
        <row r="1330">
          <cell r="E1330" t="str">
            <v>HGC-POOL-2463022</v>
          </cell>
          <cell r="F1330" t="str">
            <v>YX20240806_6</v>
          </cell>
          <cell r="G1330">
            <v>139</v>
          </cell>
          <cell r="H1330" t="str">
            <v>mRNA文库</v>
          </cell>
          <cell r="I1330" t="str">
            <v>XCL</v>
          </cell>
          <cell r="J1330">
            <v>23.2</v>
          </cell>
          <cell r="K1330">
            <v>320</v>
          </cell>
        </row>
        <row r="1330">
          <cell r="N1330">
            <v>111.538461538462</v>
          </cell>
        </row>
        <row r="1331">
          <cell r="E1331" t="str">
            <v>HGC-POOL-2463023</v>
          </cell>
          <cell r="F1331" t="str">
            <v>YX20240806_7</v>
          </cell>
          <cell r="G1331">
            <v>80</v>
          </cell>
          <cell r="H1331" t="str">
            <v>mRNA文库</v>
          </cell>
          <cell r="I1331" t="str">
            <v>XCL</v>
          </cell>
          <cell r="J1331">
            <v>6.1</v>
          </cell>
          <cell r="K1331">
            <v>340</v>
          </cell>
          <cell r="L1331" t="str">
            <v>HZK</v>
          </cell>
        </row>
        <row r="1331">
          <cell r="N1331">
            <v>27.6018099547511</v>
          </cell>
        </row>
        <row r="1332">
          <cell r="E1332" t="str">
            <v>HGC-Lib-2463024</v>
          </cell>
          <cell r="F1332" t="str">
            <v>22961-SYZ1</v>
          </cell>
          <cell r="G1332">
            <v>4</v>
          </cell>
          <cell r="H1332" t="str">
            <v>dap-seq文库</v>
          </cell>
          <cell r="I1332" t="str">
            <v>XCL</v>
          </cell>
          <cell r="J1332">
            <v>26.8</v>
          </cell>
          <cell r="K1332">
            <v>415</v>
          </cell>
        </row>
        <row r="1332">
          <cell r="N1332">
            <v>99.3512511584801</v>
          </cell>
        </row>
        <row r="1333">
          <cell r="E1333" t="str">
            <v>HGC-Lib-2463025</v>
          </cell>
          <cell r="F1333" t="str">
            <v>22961-SYZ2</v>
          </cell>
          <cell r="G1333">
            <v>4</v>
          </cell>
          <cell r="H1333" t="str">
            <v>dap-seq文库</v>
          </cell>
          <cell r="I1333" t="str">
            <v>XCL</v>
          </cell>
          <cell r="J1333">
            <v>64.2</v>
          </cell>
          <cell r="K1333">
            <v>422</v>
          </cell>
        </row>
        <row r="1333">
          <cell r="N1333">
            <v>234.050309879694</v>
          </cell>
        </row>
        <row r="1334">
          <cell r="E1334" t="str">
            <v>HGC-Lib-2463026</v>
          </cell>
          <cell r="F1334" t="str">
            <v>22961-DZZ</v>
          </cell>
          <cell r="G1334">
            <v>3</v>
          </cell>
          <cell r="H1334" t="str">
            <v>dap-seq文库</v>
          </cell>
          <cell r="I1334" t="str">
            <v>XCL</v>
          </cell>
          <cell r="J1334">
            <v>42.6</v>
          </cell>
          <cell r="K1334">
            <v>479</v>
          </cell>
        </row>
        <row r="1334">
          <cell r="N1334">
            <v>136.823510518709</v>
          </cell>
        </row>
        <row r="1335">
          <cell r="E1335" t="str">
            <v>HGC-Lib-2463027</v>
          </cell>
          <cell r="F1335" t="str">
            <v>22962-SYZ1</v>
          </cell>
          <cell r="G1335">
            <v>4</v>
          </cell>
          <cell r="H1335" t="str">
            <v>dap-seq文库</v>
          </cell>
          <cell r="I1335" t="str">
            <v>XCL</v>
          </cell>
          <cell r="J1335">
            <v>89.4</v>
          </cell>
          <cell r="K1335">
            <v>447</v>
          </cell>
        </row>
        <row r="1335">
          <cell r="N1335">
            <v>307.692307692308</v>
          </cell>
        </row>
        <row r="1336">
          <cell r="E1336" t="str">
            <v>HGC-Lib-2463028</v>
          </cell>
          <cell r="F1336" t="str">
            <v>22962-SYZ2</v>
          </cell>
          <cell r="G1336">
            <v>4</v>
          </cell>
          <cell r="H1336" t="str">
            <v>dap-seq文库</v>
          </cell>
          <cell r="I1336" t="str">
            <v>XCL</v>
          </cell>
          <cell r="J1336">
            <v>86</v>
          </cell>
          <cell r="K1336">
            <v>456</v>
          </cell>
        </row>
        <row r="1336">
          <cell r="N1336">
            <v>290.148448043185</v>
          </cell>
        </row>
        <row r="1337">
          <cell r="E1337" t="str">
            <v>HGC-Lib-2463029</v>
          </cell>
          <cell r="F1337" t="str">
            <v>22962-DZZ</v>
          </cell>
          <cell r="G1337">
            <v>3</v>
          </cell>
          <cell r="H1337" t="str">
            <v>dap-seq文库</v>
          </cell>
          <cell r="I1337" t="str">
            <v>XCL</v>
          </cell>
          <cell r="J1337">
            <v>16.6</v>
          </cell>
          <cell r="K1337">
            <v>580</v>
          </cell>
        </row>
        <row r="1337">
          <cell r="N1337">
            <v>44.0318302387268</v>
          </cell>
        </row>
        <row r="1338">
          <cell r="E1338" t="str">
            <v>HGC-Lib-2463030</v>
          </cell>
          <cell r="F1338" t="str">
            <v>22891-SYZ1</v>
          </cell>
          <cell r="G1338">
            <v>8</v>
          </cell>
          <cell r="H1338" t="str">
            <v>dap-seq文库</v>
          </cell>
          <cell r="I1338" t="str">
            <v>XCL</v>
          </cell>
          <cell r="J1338">
            <v>42.2</v>
          </cell>
          <cell r="K1338">
            <v>385</v>
          </cell>
        </row>
        <row r="1338">
          <cell r="N1338">
            <v>168.631368631369</v>
          </cell>
        </row>
        <row r="1339">
          <cell r="E1339" t="str">
            <v>HGC-Lib-2463031</v>
          </cell>
          <cell r="F1339" t="str">
            <v>22891-SYZ2</v>
          </cell>
          <cell r="G1339">
            <v>8</v>
          </cell>
          <cell r="H1339" t="str">
            <v>dap-seq文库</v>
          </cell>
          <cell r="I1339" t="str">
            <v>XCL</v>
          </cell>
          <cell r="J1339">
            <v>42.2</v>
          </cell>
          <cell r="K1339">
            <v>397</v>
          </cell>
        </row>
        <row r="1339">
          <cell r="N1339">
            <v>163.534198798682</v>
          </cell>
        </row>
        <row r="1340">
          <cell r="E1340" t="str">
            <v>HGC-Lib-2463032</v>
          </cell>
          <cell r="F1340" t="str">
            <v>22891-DZZ</v>
          </cell>
          <cell r="G1340">
            <v>5</v>
          </cell>
          <cell r="H1340" t="str">
            <v>dap-seq文库</v>
          </cell>
          <cell r="I1340" t="str">
            <v>XCL</v>
          </cell>
          <cell r="J1340">
            <v>24.6</v>
          </cell>
          <cell r="K1340">
            <v>528</v>
          </cell>
        </row>
        <row r="1340">
          <cell r="N1340">
            <v>71.6783216783217</v>
          </cell>
        </row>
        <row r="1341">
          <cell r="E1341" t="str">
            <v>HGC-Lib-2463033</v>
          </cell>
          <cell r="F1341" t="str">
            <v>22102-SYZ1</v>
          </cell>
          <cell r="G1341">
            <v>4</v>
          </cell>
          <cell r="H1341" t="str">
            <v>dap-seq文库</v>
          </cell>
          <cell r="I1341" t="str">
            <v>XCL</v>
          </cell>
          <cell r="J1341">
            <v>40.6</v>
          </cell>
          <cell r="K1341">
            <v>342</v>
          </cell>
        </row>
        <row r="1341">
          <cell r="N1341">
            <v>182.636077372919</v>
          </cell>
        </row>
        <row r="1342">
          <cell r="E1342" t="str">
            <v>HGC-Lib-2463034</v>
          </cell>
          <cell r="F1342" t="str">
            <v>22102-SYZ2</v>
          </cell>
          <cell r="G1342">
            <v>4</v>
          </cell>
          <cell r="H1342" t="str">
            <v>dap-seq文库</v>
          </cell>
          <cell r="I1342" t="str">
            <v>XCL</v>
          </cell>
          <cell r="J1342">
            <v>38</v>
          </cell>
          <cell r="K1342">
            <v>347</v>
          </cell>
        </row>
        <row r="1342">
          <cell r="N1342">
            <v>168.477056085125</v>
          </cell>
        </row>
        <row r="1343">
          <cell r="E1343" t="str">
            <v>HGC-Lib-2463035</v>
          </cell>
          <cell r="F1343" t="str">
            <v>22102-DZZ</v>
          </cell>
          <cell r="G1343">
            <v>3</v>
          </cell>
          <cell r="H1343" t="str">
            <v>dap-seq文库</v>
          </cell>
          <cell r="I1343" t="str">
            <v>HZK</v>
          </cell>
          <cell r="J1343">
            <v>1.68</v>
          </cell>
          <cell r="K1343">
            <v>478</v>
          </cell>
          <cell r="L1343" t="str">
            <v>HZK</v>
          </cell>
        </row>
        <row r="1343">
          <cell r="N1343">
            <v>5.40714515609913</v>
          </cell>
        </row>
        <row r="1344">
          <cell r="E1344" t="str">
            <v>HGC-Lib-2463036</v>
          </cell>
          <cell r="F1344" t="str">
            <v>22296-SYZ1</v>
          </cell>
          <cell r="G1344">
            <v>4</v>
          </cell>
          <cell r="H1344" t="str">
            <v>dap-seq文库</v>
          </cell>
          <cell r="I1344" t="str">
            <v>HZK</v>
          </cell>
          <cell r="J1344">
            <v>26.3</v>
          </cell>
          <cell r="K1344">
            <v>354</v>
          </cell>
        </row>
        <row r="1344">
          <cell r="N1344">
            <v>114.298131247284</v>
          </cell>
        </row>
        <row r="1345">
          <cell r="E1345" t="str">
            <v>HGC-Lib-2463037</v>
          </cell>
          <cell r="F1345" t="str">
            <v>22296-SYZ2</v>
          </cell>
          <cell r="G1345">
            <v>4</v>
          </cell>
          <cell r="H1345" t="str">
            <v>dap-seq文库</v>
          </cell>
          <cell r="I1345" t="str">
            <v>HZK</v>
          </cell>
          <cell r="J1345">
            <v>43.8</v>
          </cell>
          <cell r="K1345">
            <v>357</v>
          </cell>
        </row>
        <row r="1345">
          <cell r="N1345">
            <v>188.752424046542</v>
          </cell>
        </row>
        <row r="1346">
          <cell r="E1346" t="str">
            <v>HGC-Lib-2463038</v>
          </cell>
          <cell r="F1346" t="str">
            <v>22296-DZZ</v>
          </cell>
          <cell r="G1346">
            <v>3</v>
          </cell>
          <cell r="H1346" t="str">
            <v>dap-seq文库</v>
          </cell>
          <cell r="I1346" t="str">
            <v>HZK</v>
          </cell>
          <cell r="J1346">
            <v>40.8</v>
          </cell>
          <cell r="K1346">
            <v>583</v>
          </cell>
        </row>
        <row r="1346">
          <cell r="N1346">
            <v>107.665918986674</v>
          </cell>
        </row>
        <row r="1347">
          <cell r="E1347" t="str">
            <v>HGC-Lib-2463039</v>
          </cell>
          <cell r="F1347" t="str">
            <v>22649-SYZ1</v>
          </cell>
          <cell r="G1347">
            <v>4</v>
          </cell>
          <cell r="H1347" t="str">
            <v>dap-seq文库</v>
          </cell>
          <cell r="I1347" t="str">
            <v>HZK</v>
          </cell>
          <cell r="J1347">
            <v>86.2</v>
          </cell>
          <cell r="K1347">
            <v>323</v>
          </cell>
        </row>
        <row r="1347">
          <cell r="N1347">
            <v>410.573946177661</v>
          </cell>
        </row>
        <row r="1348">
          <cell r="E1348" t="str">
            <v>HGC-Lib-2463040</v>
          </cell>
          <cell r="F1348" t="str">
            <v>22649-SYZ2</v>
          </cell>
          <cell r="G1348">
            <v>4</v>
          </cell>
          <cell r="H1348" t="str">
            <v>dap-seq文库</v>
          </cell>
          <cell r="I1348" t="str">
            <v>HZK</v>
          </cell>
          <cell r="J1348">
            <v>94.8</v>
          </cell>
          <cell r="K1348">
            <v>321</v>
          </cell>
        </row>
        <row r="1348">
          <cell r="N1348">
            <v>454.349388928828</v>
          </cell>
        </row>
        <row r="1349">
          <cell r="E1349" t="str">
            <v>HGC-Lib-2463041</v>
          </cell>
          <cell r="F1349" t="str">
            <v>22649-DZZ</v>
          </cell>
          <cell r="G1349">
            <v>3</v>
          </cell>
          <cell r="H1349" t="str">
            <v>dap-seq文库</v>
          </cell>
          <cell r="I1349" t="str">
            <v>HZK</v>
          </cell>
          <cell r="J1349">
            <v>57</v>
          </cell>
          <cell r="K1349">
            <v>472</v>
          </cell>
        </row>
        <row r="1349">
          <cell r="N1349">
            <v>185.788787483703</v>
          </cell>
        </row>
        <row r="1350">
          <cell r="E1350" t="str">
            <v>HGC-Lib-2463042</v>
          </cell>
          <cell r="F1350" t="str">
            <v>HE0012818</v>
          </cell>
          <cell r="G1350">
            <v>3</v>
          </cell>
          <cell r="H1350" t="str">
            <v>small RNA文库</v>
          </cell>
          <cell r="I1350" t="str">
            <v>HZK</v>
          </cell>
          <cell r="J1350" t="str">
            <v>/</v>
          </cell>
          <cell r="K1350">
            <v>189</v>
          </cell>
          <cell r="L1350" t="str">
            <v>HZK</v>
          </cell>
        </row>
        <row r="1350">
          <cell r="N1350" t="e">
            <v>#VALUE!</v>
          </cell>
        </row>
        <row r="1351">
          <cell r="E1351" t="str">
            <v>HGC-Lib-2463043</v>
          </cell>
          <cell r="F1351" t="str">
            <v>HE0012819</v>
          </cell>
          <cell r="G1351">
            <v>3</v>
          </cell>
          <cell r="H1351" t="str">
            <v>small RNA文库</v>
          </cell>
          <cell r="I1351" t="str">
            <v>HZK</v>
          </cell>
          <cell r="J1351">
            <v>1.03</v>
          </cell>
          <cell r="K1351">
            <v>180</v>
          </cell>
          <cell r="L1351" t="str">
            <v>HZK</v>
          </cell>
        </row>
        <row r="1351">
          <cell r="N1351">
            <v>8.8034188034188</v>
          </cell>
        </row>
        <row r="1352">
          <cell r="E1352" t="str">
            <v>HGC-Lib-2463044</v>
          </cell>
          <cell r="F1352" t="str">
            <v>HE0012821-1</v>
          </cell>
          <cell r="G1352">
            <v>3</v>
          </cell>
          <cell r="H1352" t="str">
            <v>small RNA文库</v>
          </cell>
          <cell r="I1352" t="str">
            <v>HZK</v>
          </cell>
          <cell r="J1352">
            <v>0.388</v>
          </cell>
          <cell r="K1352">
            <v>188</v>
          </cell>
          <cell r="L1352" t="str">
            <v>HZK</v>
          </cell>
        </row>
        <row r="1352">
          <cell r="N1352">
            <v>3.17512274959084</v>
          </cell>
        </row>
        <row r="1353">
          <cell r="E1353" t="str">
            <v>HGC-POOL-2463045</v>
          </cell>
          <cell r="F1353" t="str">
            <v>YX20240730_3</v>
          </cell>
          <cell r="G1353">
            <v>600</v>
          </cell>
          <cell r="H1353" t="str">
            <v>mRNA文库</v>
          </cell>
          <cell r="I1353" t="str">
            <v>HZK</v>
          </cell>
          <cell r="J1353">
            <v>28</v>
          </cell>
          <cell r="K1353">
            <v>353</v>
          </cell>
        </row>
        <row r="1353">
          <cell r="N1353">
            <v>122.030943560689</v>
          </cell>
        </row>
        <row r="1354">
          <cell r="E1354" t="str">
            <v>HGC-Lib-2463049</v>
          </cell>
          <cell r="F1354" t="str">
            <v>E-ZSZH-H3K27me3-1</v>
          </cell>
          <cell r="G1354" t="str">
            <v>10G</v>
          </cell>
          <cell r="H1354" t="str">
            <v>CUT&amp;Tag文库</v>
          </cell>
          <cell r="I1354" t="str">
            <v>HZK</v>
          </cell>
          <cell r="J1354">
            <v>71.6</v>
          </cell>
          <cell r="K1354">
            <v>407</v>
          </cell>
        </row>
        <row r="1354">
          <cell r="N1354">
            <v>270.648270648271</v>
          </cell>
        </row>
        <row r="1355">
          <cell r="E1355" t="str">
            <v>HGC-Lib-2463050</v>
          </cell>
          <cell r="F1355" t="str">
            <v>E-ZSZH-H3K27me3-2</v>
          </cell>
          <cell r="G1355" t="str">
            <v>10G</v>
          </cell>
          <cell r="H1355" t="str">
            <v>CUT&amp;Tag文库</v>
          </cell>
          <cell r="I1355" t="str">
            <v>HZK</v>
          </cell>
          <cell r="J1355">
            <v>70.6</v>
          </cell>
          <cell r="K1355">
            <v>397</v>
          </cell>
        </row>
        <row r="1355">
          <cell r="N1355">
            <v>273.590389459407</v>
          </cell>
        </row>
        <row r="1356">
          <cell r="E1356" t="str">
            <v>HGC-Lib-2463051</v>
          </cell>
          <cell r="F1356" t="str">
            <v>G-ZSZH-H3K27me3-1</v>
          </cell>
          <cell r="G1356" t="str">
            <v>10G</v>
          </cell>
          <cell r="H1356" t="str">
            <v>CUT&amp;Tag文库</v>
          </cell>
          <cell r="I1356" t="str">
            <v>HZK</v>
          </cell>
          <cell r="J1356">
            <v>38.8</v>
          </cell>
          <cell r="K1356">
            <v>489</v>
          </cell>
        </row>
        <row r="1356">
          <cell r="N1356">
            <v>122.070158879975</v>
          </cell>
        </row>
        <row r="1357">
          <cell r="E1357" t="str">
            <v>HGC-Lib-2463052</v>
          </cell>
          <cell r="F1357" t="str">
            <v>G-ZSZH-H3K27me3-2</v>
          </cell>
          <cell r="G1357" t="str">
            <v>10G</v>
          </cell>
          <cell r="H1357" t="str">
            <v>CUT&amp;Tag文库</v>
          </cell>
          <cell r="I1357" t="str">
            <v>HZK</v>
          </cell>
          <cell r="J1357">
            <v>38</v>
          </cell>
          <cell r="K1357">
            <v>483</v>
          </cell>
        </row>
        <row r="1357">
          <cell r="N1357">
            <v>121.038381907947</v>
          </cell>
        </row>
        <row r="1358">
          <cell r="E1358" t="str">
            <v>HGC-Lib-2463053</v>
          </cell>
          <cell r="F1358" t="str">
            <v>Me-IRAZ-yH2AX-1</v>
          </cell>
          <cell r="G1358" t="str">
            <v>10G</v>
          </cell>
          <cell r="H1358" t="str">
            <v>CUT&amp;Tag文库</v>
          </cell>
          <cell r="I1358" t="str">
            <v>HZK</v>
          </cell>
          <cell r="J1358">
            <v>93.6</v>
          </cell>
          <cell r="K1358">
            <v>540</v>
          </cell>
        </row>
        <row r="1358">
          <cell r="N1358">
            <v>266.666666666667</v>
          </cell>
        </row>
        <row r="1359">
          <cell r="E1359" t="str">
            <v>HGC-Lib-2463054</v>
          </cell>
          <cell r="F1359" t="str">
            <v>Me-IRAZ-yH2AX-2</v>
          </cell>
          <cell r="G1359" t="str">
            <v>10G</v>
          </cell>
          <cell r="H1359" t="str">
            <v>CUT&amp;Tag文库</v>
          </cell>
          <cell r="I1359" t="str">
            <v>HZK</v>
          </cell>
          <cell r="J1359">
            <v>41</v>
          </cell>
          <cell r="K1359">
            <v>533</v>
          </cell>
        </row>
        <row r="1359">
          <cell r="N1359">
            <v>118.343195266272</v>
          </cell>
        </row>
        <row r="1360">
          <cell r="E1360" t="str">
            <v>HGC-Lib-2463055</v>
          </cell>
          <cell r="F1360" t="str">
            <v>Me-IRAZ-H3K27me3-1</v>
          </cell>
          <cell r="G1360" t="str">
            <v>10G</v>
          </cell>
          <cell r="H1360" t="str">
            <v>CUT&amp;Tag文库</v>
          </cell>
          <cell r="I1360" t="str">
            <v>HZK</v>
          </cell>
          <cell r="J1360">
            <v>31</v>
          </cell>
          <cell r="K1360">
            <v>439</v>
          </cell>
        </row>
        <row r="1360">
          <cell r="N1360">
            <v>108.638514105484</v>
          </cell>
        </row>
        <row r="1361">
          <cell r="E1361" t="str">
            <v>HGC-Lib-2463056</v>
          </cell>
          <cell r="F1361" t="str">
            <v>Me-IRAZ-H3K27me3-2</v>
          </cell>
          <cell r="G1361" t="str">
            <v>10G</v>
          </cell>
          <cell r="H1361" t="str">
            <v>CUT&amp;Tag文库</v>
          </cell>
          <cell r="I1361" t="str">
            <v>HZK</v>
          </cell>
          <cell r="J1361">
            <v>96.8</v>
          </cell>
          <cell r="K1361">
            <v>442</v>
          </cell>
        </row>
        <row r="1361">
          <cell r="N1361">
            <v>336.930038287504</v>
          </cell>
        </row>
        <row r="1362">
          <cell r="E1362" t="str">
            <v>HGC-POOL-2463057</v>
          </cell>
          <cell r="F1362" t="str">
            <v>RX20240807-1</v>
          </cell>
          <cell r="G1362">
            <v>47</v>
          </cell>
          <cell r="H1362" t="str">
            <v>mRNA文库</v>
          </cell>
          <cell r="I1362" t="str">
            <v>HZK</v>
          </cell>
          <cell r="J1362">
            <v>9.28</v>
          </cell>
          <cell r="K1362">
            <v>247</v>
          </cell>
          <cell r="L1362" t="str">
            <v>HZK</v>
          </cell>
        </row>
        <row r="1362">
          <cell r="N1362">
            <v>57.8013080037371</v>
          </cell>
        </row>
        <row r="1363">
          <cell r="E1363" t="str">
            <v>HGC-POOL-2463058</v>
          </cell>
          <cell r="F1363" t="str">
            <v>RX20240807-2</v>
          </cell>
          <cell r="G1363">
            <v>62</v>
          </cell>
          <cell r="H1363" t="str">
            <v>BD-单细胞</v>
          </cell>
          <cell r="I1363" t="str">
            <v>HZK</v>
          </cell>
          <cell r="J1363">
            <v>7.84</v>
          </cell>
          <cell r="K1363">
            <v>726</v>
          </cell>
          <cell r="L1363" t="str">
            <v>HZK</v>
          </cell>
        </row>
        <row r="1363">
          <cell r="N1363">
            <v>16.6136893409621</v>
          </cell>
        </row>
        <row r="1364">
          <cell r="E1364" t="str">
            <v>HGC-POOL-2463059</v>
          </cell>
          <cell r="F1364" t="str">
            <v>RX20240807-3</v>
          </cell>
          <cell r="G1364">
            <v>21</v>
          </cell>
          <cell r="H1364" t="str">
            <v>BD-单细胞</v>
          </cell>
          <cell r="I1364" t="str">
            <v>HZK</v>
          </cell>
          <cell r="J1364">
            <v>5.4</v>
          </cell>
          <cell r="K1364">
            <v>687</v>
          </cell>
          <cell r="L1364" t="str">
            <v>HZK</v>
          </cell>
        </row>
        <row r="1364">
          <cell r="N1364">
            <v>12.0927107826671</v>
          </cell>
        </row>
        <row r="1365">
          <cell r="E1365" t="str">
            <v>HGC-Lib-2463060</v>
          </cell>
          <cell r="F1365" t="str">
            <v>RX20240807-4</v>
          </cell>
          <cell r="G1365">
            <v>100</v>
          </cell>
          <cell r="H1365" t="str">
            <v>BD-单细胞</v>
          </cell>
          <cell r="I1365" t="str">
            <v>HZK</v>
          </cell>
          <cell r="J1365">
            <v>33.8</v>
          </cell>
          <cell r="K1365">
            <v>675</v>
          </cell>
        </row>
        <row r="1365">
          <cell r="N1365">
            <v>77.037037037037</v>
          </cell>
        </row>
        <row r="1366">
          <cell r="E1366" t="str">
            <v>HGC-Lib-2463061</v>
          </cell>
          <cell r="F1366" t="str">
            <v>RX20240807-5</v>
          </cell>
          <cell r="G1366">
            <v>100</v>
          </cell>
          <cell r="H1366" t="str">
            <v>BD-单细胞</v>
          </cell>
          <cell r="I1366" t="str">
            <v>HZK</v>
          </cell>
          <cell r="J1366">
            <v>25</v>
          </cell>
          <cell r="K1366">
            <v>641</v>
          </cell>
        </row>
        <row r="1366">
          <cell r="N1366">
            <v>60.0024000960038</v>
          </cell>
        </row>
        <row r="1367">
          <cell r="E1367" t="str">
            <v>HGC-Lib-2463062</v>
          </cell>
          <cell r="F1367" t="str">
            <v>RX20240807-6</v>
          </cell>
          <cell r="G1367">
            <v>100</v>
          </cell>
          <cell r="H1367" t="str">
            <v>BD-单细胞</v>
          </cell>
          <cell r="I1367" t="str">
            <v>HZK</v>
          </cell>
          <cell r="J1367">
            <v>30.2</v>
          </cell>
          <cell r="K1367">
            <v>654</v>
          </cell>
        </row>
        <row r="1367">
          <cell r="N1367">
            <v>71.0421077393554</v>
          </cell>
        </row>
        <row r="1368">
          <cell r="E1368" t="str">
            <v>HGC-Lib-2463063</v>
          </cell>
          <cell r="F1368" t="str">
            <v>RX20240807-7</v>
          </cell>
          <cell r="G1368">
            <v>100</v>
          </cell>
          <cell r="H1368" t="str">
            <v>BD-单细胞</v>
          </cell>
          <cell r="I1368" t="str">
            <v>HZK</v>
          </cell>
          <cell r="J1368">
            <v>30.4</v>
          </cell>
          <cell r="K1368">
            <v>654</v>
          </cell>
        </row>
        <row r="1368">
          <cell r="N1368">
            <v>71.5125852740532</v>
          </cell>
        </row>
        <row r="1369">
          <cell r="E1369" t="str">
            <v>HGC-Lib-2463064</v>
          </cell>
          <cell r="F1369" t="str">
            <v>RX20240807-8</v>
          </cell>
          <cell r="G1369">
            <v>100</v>
          </cell>
          <cell r="H1369" t="str">
            <v>BD-单细胞</v>
          </cell>
          <cell r="I1369" t="str">
            <v>HZK</v>
          </cell>
          <cell r="J1369">
            <v>20.6</v>
          </cell>
          <cell r="K1369">
            <v>478</v>
          </cell>
        </row>
        <row r="1369">
          <cell r="N1369">
            <v>66.3018989378822</v>
          </cell>
        </row>
        <row r="1370">
          <cell r="E1370" t="str">
            <v>HGC-Lib-2463945</v>
          </cell>
          <cell r="F1370" t="str">
            <v>OL27739-GW130942</v>
          </cell>
          <cell r="G1370">
            <v>1000</v>
          </cell>
          <cell r="H1370" t="str">
            <v>mRNA文库</v>
          </cell>
          <cell r="I1370" t="str">
            <v>HZK</v>
          </cell>
          <cell r="J1370">
            <v>1.71</v>
          </cell>
          <cell r="K1370">
            <v>356</v>
          </cell>
          <cell r="L1370" t="str">
            <v>HZK</v>
          </cell>
        </row>
        <row r="1370">
          <cell r="N1370">
            <v>7.38980121002593</v>
          </cell>
        </row>
        <row r="1371">
          <cell r="E1371" t="str">
            <v>HGC-Lib-2463946</v>
          </cell>
          <cell r="F1371" t="str">
            <v>LPROC240802019</v>
          </cell>
          <cell r="G1371">
            <v>100</v>
          </cell>
          <cell r="H1371" t="str">
            <v>singleron-3'转录组文库</v>
          </cell>
          <cell r="I1371" t="str">
            <v>HZK</v>
          </cell>
          <cell r="J1371">
            <v>31.4</v>
          </cell>
        </row>
        <row r="1371">
          <cell r="N1371" t="e">
            <v>#DIV/0!</v>
          </cell>
        </row>
        <row r="1372">
          <cell r="E1372" t="str">
            <v>HGC-Lib-2463947</v>
          </cell>
          <cell r="F1372" t="str">
            <v>PROLPROC240802019</v>
          </cell>
          <cell r="G1372">
            <v>30</v>
          </cell>
          <cell r="H1372" t="str">
            <v>其他碱基不平衡文库</v>
          </cell>
          <cell r="I1372" t="str">
            <v>HZK</v>
          </cell>
          <cell r="J1372">
            <v>61.8</v>
          </cell>
        </row>
        <row r="1372">
          <cell r="N1372" t="e">
            <v>#DIV/0!</v>
          </cell>
        </row>
        <row r="1373">
          <cell r="E1373" t="str">
            <v>HGC-Lib-2463948</v>
          </cell>
          <cell r="F1373" t="str">
            <v>LC240802018</v>
          </cell>
          <cell r="G1373">
            <v>100</v>
          </cell>
          <cell r="H1373" t="str">
            <v>10X 3'转录组文库</v>
          </cell>
          <cell r="I1373" t="str">
            <v>HZK</v>
          </cell>
          <cell r="J1373">
            <v>40.2</v>
          </cell>
        </row>
        <row r="1373">
          <cell r="N1373" t="e">
            <v>#DIV/0!</v>
          </cell>
        </row>
        <row r="1374">
          <cell r="E1374" t="str">
            <v>HGC-Lib-2463949</v>
          </cell>
          <cell r="F1374" t="str">
            <v>LC240802017</v>
          </cell>
          <cell r="G1374">
            <v>100</v>
          </cell>
          <cell r="H1374" t="str">
            <v>singleron-3'转录组文库</v>
          </cell>
          <cell r="I1374" t="str">
            <v>HZK</v>
          </cell>
          <cell r="J1374">
            <v>39.6</v>
          </cell>
        </row>
        <row r="1374">
          <cell r="N1374" t="e">
            <v>#DIV/0!</v>
          </cell>
        </row>
        <row r="1375">
          <cell r="E1375" t="str">
            <v>HGC-Lib-2463950</v>
          </cell>
          <cell r="F1375" t="str">
            <v>LC240804012</v>
          </cell>
          <cell r="G1375">
            <v>100</v>
          </cell>
          <cell r="H1375" t="str">
            <v>singleron-3'转录组文库</v>
          </cell>
          <cell r="I1375" t="str">
            <v>HZK</v>
          </cell>
          <cell r="J1375">
            <v>5.52</v>
          </cell>
        </row>
        <row r="1375">
          <cell r="N1375" t="e">
            <v>#DIV/0!</v>
          </cell>
        </row>
        <row r="1376">
          <cell r="E1376" t="str">
            <v>HGC-Lib-2463951</v>
          </cell>
          <cell r="F1376" t="str">
            <v>LC240804011</v>
          </cell>
          <cell r="G1376">
            <v>100</v>
          </cell>
          <cell r="H1376" t="str">
            <v>singleron-3'转录组文库</v>
          </cell>
          <cell r="I1376" t="str">
            <v>HZK</v>
          </cell>
          <cell r="J1376">
            <v>4.42</v>
          </cell>
        </row>
        <row r="1376">
          <cell r="N1376" t="e">
            <v>#DIV/0!</v>
          </cell>
        </row>
        <row r="1377">
          <cell r="E1377" t="str">
            <v>HGC-Lib-2463952</v>
          </cell>
          <cell r="F1377" t="str">
            <v>LC240804006</v>
          </cell>
          <cell r="G1377">
            <v>100</v>
          </cell>
          <cell r="H1377" t="str">
            <v>singleron-3'转录组文库</v>
          </cell>
          <cell r="I1377" t="str">
            <v>HZK</v>
          </cell>
          <cell r="J1377">
            <v>5.36</v>
          </cell>
        </row>
        <row r="1377">
          <cell r="N1377" t="e">
            <v>#DIV/0!</v>
          </cell>
        </row>
        <row r="1378">
          <cell r="E1378" t="str">
            <v>HGC-Lib-2463953</v>
          </cell>
          <cell r="F1378" t="str">
            <v>LC240804007</v>
          </cell>
          <cell r="G1378">
            <v>100</v>
          </cell>
          <cell r="H1378" t="str">
            <v>singleron-3'转录组文库</v>
          </cell>
          <cell r="I1378" t="str">
            <v>HZK</v>
          </cell>
          <cell r="J1378">
            <v>4.16</v>
          </cell>
        </row>
        <row r="1378">
          <cell r="N1378" t="e">
            <v>#DIV/0!</v>
          </cell>
        </row>
        <row r="1379">
          <cell r="E1379" t="str">
            <v>HGC-Lib-2463954</v>
          </cell>
          <cell r="F1379" t="str">
            <v>LC240804010</v>
          </cell>
          <cell r="G1379">
            <v>100</v>
          </cell>
          <cell r="H1379" t="str">
            <v>singleron-3'转录组文库</v>
          </cell>
          <cell r="I1379" t="str">
            <v>HZK</v>
          </cell>
          <cell r="J1379">
            <v>6.18</v>
          </cell>
        </row>
        <row r="1379">
          <cell r="N1379" t="e">
            <v>#DIV/0!</v>
          </cell>
        </row>
        <row r="1380">
          <cell r="E1380" t="str">
            <v>HGC-Lib-2463955</v>
          </cell>
          <cell r="F1380" t="str">
            <v>LC240804013</v>
          </cell>
          <cell r="G1380">
            <v>100</v>
          </cell>
          <cell r="H1380" t="str">
            <v>singleron-3'转录组文库</v>
          </cell>
          <cell r="I1380" t="str">
            <v>HZK</v>
          </cell>
          <cell r="J1380">
            <v>6.1</v>
          </cell>
        </row>
        <row r="1380">
          <cell r="N1380" t="e">
            <v>#DIV/0!</v>
          </cell>
        </row>
        <row r="1381">
          <cell r="E1381" t="str">
            <v>HGC-Lib-2463956</v>
          </cell>
          <cell r="F1381" t="str">
            <v>LC240804008</v>
          </cell>
          <cell r="G1381">
            <v>100</v>
          </cell>
          <cell r="H1381" t="str">
            <v>singleron-3'转录组文库</v>
          </cell>
          <cell r="I1381" t="str">
            <v>HZK</v>
          </cell>
          <cell r="J1381">
            <v>3.96</v>
          </cell>
        </row>
        <row r="1381">
          <cell r="N1381" t="e">
            <v>#DIV/0!</v>
          </cell>
        </row>
        <row r="1382">
          <cell r="E1382" t="str">
            <v>HGC-Lib-2463957</v>
          </cell>
          <cell r="F1382" t="str">
            <v>LC240804014</v>
          </cell>
          <cell r="G1382">
            <v>100</v>
          </cell>
          <cell r="H1382" t="str">
            <v>singleron-3'转录组文库</v>
          </cell>
          <cell r="I1382" t="str">
            <v>HZK</v>
          </cell>
          <cell r="J1382">
            <v>2.62</v>
          </cell>
        </row>
        <row r="1382">
          <cell r="N1382" t="e">
            <v>#DIV/0!</v>
          </cell>
        </row>
        <row r="1383">
          <cell r="E1383" t="str">
            <v>HGC-Lib-2463958</v>
          </cell>
          <cell r="F1383" t="str">
            <v>LC240804009</v>
          </cell>
          <cell r="G1383">
            <v>100</v>
          </cell>
          <cell r="H1383" t="str">
            <v>singleron-3'转录组文库</v>
          </cell>
          <cell r="I1383" t="str">
            <v>HZK</v>
          </cell>
          <cell r="J1383">
            <v>4.32</v>
          </cell>
        </row>
        <row r="1383">
          <cell r="N1383" t="e">
            <v>#DIV/0!</v>
          </cell>
        </row>
        <row r="1384">
          <cell r="E1384" t="str">
            <v>HGC-Lib-2463959</v>
          </cell>
          <cell r="F1384" t="str">
            <v>LFTBC240730037CTCK</v>
          </cell>
          <cell r="G1384">
            <v>100</v>
          </cell>
          <cell r="H1384" t="str">
            <v>singleron-3'转录组文库</v>
          </cell>
          <cell r="I1384" t="str">
            <v>HZK</v>
          </cell>
          <cell r="J1384">
            <v>2.9</v>
          </cell>
        </row>
        <row r="1384">
          <cell r="N1384" t="e">
            <v>#DIV/0!</v>
          </cell>
        </row>
        <row r="1385">
          <cell r="E1385" t="str">
            <v>HGC-Lib-2463960</v>
          </cell>
          <cell r="F1385" t="str">
            <v>LC240801108</v>
          </cell>
          <cell r="G1385">
            <v>10</v>
          </cell>
          <cell r="H1385" t="str">
            <v>singleron-3'全长转录组文库</v>
          </cell>
          <cell r="I1385" t="str">
            <v>HZK</v>
          </cell>
          <cell r="J1385">
            <v>30.8</v>
          </cell>
        </row>
        <row r="1385">
          <cell r="N1385" t="e">
            <v>#DIV/0!</v>
          </cell>
        </row>
        <row r="1386">
          <cell r="E1386" t="str">
            <v>HGC-Lib-2463961</v>
          </cell>
          <cell r="F1386" t="str">
            <v>FOCLFC240802042</v>
          </cell>
          <cell r="G1386">
            <v>100</v>
          </cell>
          <cell r="H1386" t="str">
            <v>singleron-3'转录组文库</v>
          </cell>
          <cell r="I1386" t="str">
            <v>HZK</v>
          </cell>
          <cell r="J1386">
            <v>19.3</v>
          </cell>
        </row>
        <row r="1386">
          <cell r="N1386" t="e">
            <v>#DIV/0!</v>
          </cell>
        </row>
        <row r="1387">
          <cell r="E1387" t="str">
            <v>HGC-Lib-2463962</v>
          </cell>
          <cell r="F1387" t="str">
            <v>FOCLFC240802043</v>
          </cell>
          <cell r="G1387">
            <v>12</v>
          </cell>
          <cell r="H1387" t="str">
            <v>其他碱基不平衡文库</v>
          </cell>
          <cell r="I1387" t="str">
            <v>HZK</v>
          </cell>
          <cell r="J1387">
            <v>19.2</v>
          </cell>
        </row>
        <row r="1387">
          <cell r="N1387" t="e">
            <v>#DIV/0!</v>
          </cell>
        </row>
        <row r="1388">
          <cell r="E1388" t="str">
            <v>HGC-Lib-2463963</v>
          </cell>
          <cell r="F1388" t="str">
            <v>LFTBC240727020CK</v>
          </cell>
          <cell r="G1388">
            <v>12</v>
          </cell>
          <cell r="H1388" t="str">
            <v>其他碱基不平衡文库</v>
          </cell>
          <cell r="I1388" t="str">
            <v>HZK</v>
          </cell>
          <cell r="J1388">
            <v>7.32</v>
          </cell>
        </row>
        <row r="1388">
          <cell r="N1388" t="e">
            <v>#DIV/0!</v>
          </cell>
        </row>
        <row r="1389">
          <cell r="E1389" t="str">
            <v>HGC-POOL-2463964</v>
          </cell>
          <cell r="F1389" t="str">
            <v>PCRD-240807-004</v>
          </cell>
          <cell r="G1389">
            <v>100</v>
          </cell>
          <cell r="H1389" t="str">
            <v>singleron-3'全长转录组文库</v>
          </cell>
          <cell r="I1389" t="str">
            <v>HZK</v>
          </cell>
          <cell r="J1389">
            <v>10.6</v>
          </cell>
        </row>
        <row r="1389">
          <cell r="N1389" t="e">
            <v>#DIV/0!</v>
          </cell>
        </row>
        <row r="1390">
          <cell r="E1390" t="str">
            <v>HGC-POOL-2463965</v>
          </cell>
          <cell r="F1390" t="str">
            <v>PCRD-240807-003</v>
          </cell>
          <cell r="G1390">
            <v>40</v>
          </cell>
          <cell r="H1390" t="str">
            <v>mRNA文库</v>
          </cell>
          <cell r="I1390" t="str">
            <v>HZK</v>
          </cell>
          <cell r="J1390">
            <v>8.04</v>
          </cell>
        </row>
        <row r="1390">
          <cell r="N1390" t="e">
            <v>#DIV/0!</v>
          </cell>
        </row>
        <row r="1391">
          <cell r="E1391" t="str">
            <v>HGC-Lib-2463966</v>
          </cell>
          <cell r="F1391" t="str">
            <v>R240807022</v>
          </cell>
          <cell r="G1391">
            <v>10</v>
          </cell>
          <cell r="H1391" t="str">
            <v>singleron-3'转录组文库</v>
          </cell>
          <cell r="I1391" t="str">
            <v>HZK</v>
          </cell>
          <cell r="J1391">
            <v>11.4</v>
          </cell>
        </row>
        <row r="1391">
          <cell r="N1391" t="e">
            <v>#DIV/0!</v>
          </cell>
        </row>
        <row r="1392">
          <cell r="E1392" t="str">
            <v>HGC-Lib-2463967</v>
          </cell>
          <cell r="F1392" t="str">
            <v>R240807017</v>
          </cell>
          <cell r="G1392">
            <v>5</v>
          </cell>
          <cell r="H1392" t="str">
            <v>singleron-3'转录组文库</v>
          </cell>
          <cell r="I1392" t="str">
            <v>HZK</v>
          </cell>
          <cell r="J1392">
            <v>12.5</v>
          </cell>
        </row>
        <row r="1392">
          <cell r="N1392" t="e">
            <v>#DIV/0!</v>
          </cell>
        </row>
        <row r="1393">
          <cell r="E1393" t="str">
            <v>HGC-Lib-2463968</v>
          </cell>
          <cell r="F1393" t="str">
            <v>R240807018</v>
          </cell>
          <cell r="G1393">
            <v>5</v>
          </cell>
          <cell r="H1393" t="str">
            <v>singleron-3'转录组文库</v>
          </cell>
          <cell r="I1393" t="str">
            <v>HZK</v>
          </cell>
          <cell r="J1393">
            <v>12.4</v>
          </cell>
        </row>
        <row r="1393">
          <cell r="N1393" t="e">
            <v>#DIV/0!</v>
          </cell>
        </row>
        <row r="1394">
          <cell r="E1394" t="str">
            <v>HGC-Lib-2463969</v>
          </cell>
          <cell r="F1394" t="str">
            <v>R240807019</v>
          </cell>
          <cell r="G1394">
            <v>5</v>
          </cell>
          <cell r="H1394" t="str">
            <v>singleron-3'转录组文库</v>
          </cell>
          <cell r="I1394" t="str">
            <v>HZK</v>
          </cell>
          <cell r="J1394">
            <v>12.7</v>
          </cell>
        </row>
        <row r="1394">
          <cell r="N1394" t="e">
            <v>#DIV/0!</v>
          </cell>
        </row>
        <row r="1395">
          <cell r="E1395" t="str">
            <v>HGC-Lib-2463970</v>
          </cell>
          <cell r="F1395" t="str">
            <v>R240807020</v>
          </cell>
          <cell r="G1395">
            <v>5</v>
          </cell>
          <cell r="H1395" t="str">
            <v>singleron-3'转录组文库</v>
          </cell>
          <cell r="I1395" t="str">
            <v>HZK</v>
          </cell>
          <cell r="J1395">
            <v>12.2</v>
          </cell>
        </row>
        <row r="1395">
          <cell r="N1395" t="e">
            <v>#DIV/0!</v>
          </cell>
        </row>
        <row r="1396">
          <cell r="E1396" t="str">
            <v>HGC-Lib-2463971</v>
          </cell>
          <cell r="F1396" t="str">
            <v>R240807021</v>
          </cell>
          <cell r="G1396">
            <v>5</v>
          </cell>
          <cell r="H1396" t="str">
            <v>singleron-3'转录组文库</v>
          </cell>
          <cell r="I1396" t="str">
            <v>HZK</v>
          </cell>
          <cell r="J1396">
            <v>12.9</v>
          </cell>
        </row>
        <row r="1396">
          <cell r="N1396" t="e">
            <v>#DIV/0!</v>
          </cell>
        </row>
        <row r="1397">
          <cell r="E1397" t="str">
            <v>HGC-POOL-2463972</v>
          </cell>
          <cell r="F1397" t="str">
            <v>PCRD-240807-005</v>
          </cell>
          <cell r="G1397">
            <v>80</v>
          </cell>
          <cell r="H1397" t="str">
            <v>singleron-3'转录组文库</v>
          </cell>
          <cell r="I1397" t="str">
            <v>HZK</v>
          </cell>
          <cell r="J1397">
            <v>4.44</v>
          </cell>
        </row>
        <row r="1397">
          <cell r="N1397" t="e">
            <v>#DIV/0!</v>
          </cell>
        </row>
        <row r="1398">
          <cell r="E1398" t="str">
            <v>HGC-Lib-2463065</v>
          </cell>
          <cell r="F1398" t="str">
            <v>BM001</v>
          </cell>
          <cell r="G1398">
            <v>4</v>
          </cell>
          <cell r="H1398" t="str">
            <v>全基因组文库</v>
          </cell>
        </row>
        <row r="1398">
          <cell r="J1398">
            <v>34.98</v>
          </cell>
        </row>
        <row r="1398">
          <cell r="N1398" t="e">
            <v>#DIV/0!</v>
          </cell>
        </row>
        <row r="1399">
          <cell r="E1399" t="str">
            <v>HGC-Lib-2463066</v>
          </cell>
          <cell r="F1399" t="str">
            <v>BM002</v>
          </cell>
          <cell r="G1399">
            <v>4</v>
          </cell>
          <cell r="H1399" t="str">
            <v>全基因组文库</v>
          </cell>
        </row>
        <row r="1399">
          <cell r="J1399">
            <v>41.35</v>
          </cell>
        </row>
        <row r="1399">
          <cell r="N1399" t="e">
            <v>#DIV/0!</v>
          </cell>
        </row>
        <row r="1400">
          <cell r="E1400" t="str">
            <v>HGC-Lib-2463067</v>
          </cell>
          <cell r="F1400" t="str">
            <v>BM003</v>
          </cell>
          <cell r="G1400">
            <v>4</v>
          </cell>
          <cell r="H1400" t="str">
            <v>全基因组文库</v>
          </cell>
        </row>
        <row r="1400">
          <cell r="J1400">
            <v>18.64</v>
          </cell>
        </row>
        <row r="1400">
          <cell r="N1400" t="e">
            <v>#DIV/0!</v>
          </cell>
        </row>
        <row r="1401">
          <cell r="E1401" t="str">
            <v>HGC-Lib-2463068</v>
          </cell>
          <cell r="F1401" t="str">
            <v>BM004</v>
          </cell>
          <cell r="G1401">
            <v>4</v>
          </cell>
          <cell r="H1401" t="str">
            <v>全基因组文库</v>
          </cell>
        </row>
        <row r="1401">
          <cell r="J1401">
            <v>20.08</v>
          </cell>
        </row>
        <row r="1401">
          <cell r="N1401" t="e">
            <v>#DIV/0!</v>
          </cell>
        </row>
        <row r="1402">
          <cell r="E1402" t="str">
            <v>HGC-Lib-2463069</v>
          </cell>
          <cell r="F1402" t="str">
            <v>BM005</v>
          </cell>
          <cell r="G1402">
            <v>4</v>
          </cell>
          <cell r="H1402" t="str">
            <v>全基因组文库</v>
          </cell>
        </row>
        <row r="1402">
          <cell r="J1402">
            <v>28.8</v>
          </cell>
        </row>
        <row r="1402">
          <cell r="N1402" t="e">
            <v>#DIV/0!</v>
          </cell>
        </row>
        <row r="1403">
          <cell r="E1403" t="str">
            <v>HGC-Lib-2463070</v>
          </cell>
          <cell r="F1403" t="str">
            <v>BM006</v>
          </cell>
          <cell r="G1403">
            <v>4</v>
          </cell>
          <cell r="H1403" t="str">
            <v>全基因组文库</v>
          </cell>
        </row>
        <row r="1403">
          <cell r="J1403">
            <v>39.34</v>
          </cell>
        </row>
        <row r="1403">
          <cell r="N1403" t="e">
            <v>#DIV/0!</v>
          </cell>
        </row>
        <row r="1404">
          <cell r="E1404" t="str">
            <v>HGC-Lib-2463071</v>
          </cell>
          <cell r="F1404" t="str">
            <v>BM007</v>
          </cell>
          <cell r="G1404">
            <v>4</v>
          </cell>
          <cell r="H1404" t="str">
            <v>全基因组文库</v>
          </cell>
        </row>
        <row r="1404">
          <cell r="J1404">
            <v>31.41</v>
          </cell>
        </row>
        <row r="1404">
          <cell r="N1404" t="e">
            <v>#DIV/0!</v>
          </cell>
        </row>
        <row r="1405">
          <cell r="E1405" t="str">
            <v>HGC-Lib-2463072</v>
          </cell>
          <cell r="F1405" t="str">
            <v>BM008</v>
          </cell>
          <cell r="G1405">
            <v>4</v>
          </cell>
          <cell r="H1405" t="str">
            <v>全基因组文库</v>
          </cell>
        </row>
        <row r="1405">
          <cell r="J1405">
            <v>30.23</v>
          </cell>
        </row>
        <row r="1405">
          <cell r="N1405" t="e">
            <v>#DIV/0!</v>
          </cell>
        </row>
        <row r="1406">
          <cell r="E1406" t="str">
            <v>HGC-Lib-2463073</v>
          </cell>
          <cell r="F1406" t="str">
            <v>BM009</v>
          </cell>
          <cell r="G1406">
            <v>4</v>
          </cell>
          <cell r="H1406" t="str">
            <v>全基因组文库</v>
          </cell>
        </row>
        <row r="1406">
          <cell r="J1406">
            <v>36.01</v>
          </cell>
        </row>
        <row r="1406">
          <cell r="N1406" t="e">
            <v>#DIV/0!</v>
          </cell>
        </row>
        <row r="1407">
          <cell r="E1407" t="str">
            <v>HGC-Lib-2463074</v>
          </cell>
          <cell r="F1407" t="str">
            <v>BM010</v>
          </cell>
          <cell r="G1407">
            <v>4</v>
          </cell>
          <cell r="H1407" t="str">
            <v>全基因组文库</v>
          </cell>
        </row>
        <row r="1407">
          <cell r="J1407">
            <v>42.31</v>
          </cell>
        </row>
        <row r="1407">
          <cell r="N1407" t="e">
            <v>#DIV/0!</v>
          </cell>
        </row>
        <row r="1408">
          <cell r="E1408" t="str">
            <v>HGC-Lib-2463075</v>
          </cell>
          <cell r="F1408" t="str">
            <v>BM011</v>
          </cell>
          <cell r="G1408">
            <v>4</v>
          </cell>
          <cell r="H1408" t="str">
            <v>全基因组文库</v>
          </cell>
        </row>
        <row r="1408">
          <cell r="J1408">
            <v>27.33</v>
          </cell>
        </row>
        <row r="1408">
          <cell r="N1408" t="e">
            <v>#DIV/0!</v>
          </cell>
        </row>
        <row r="1409">
          <cell r="E1409" t="str">
            <v>HGC-Lib-2463076</v>
          </cell>
          <cell r="F1409" t="str">
            <v>BM012</v>
          </cell>
          <cell r="G1409">
            <v>4</v>
          </cell>
          <cell r="H1409" t="str">
            <v>全基因组文库</v>
          </cell>
        </row>
        <row r="1409">
          <cell r="J1409">
            <v>36.25</v>
          </cell>
        </row>
        <row r="1409">
          <cell r="N1409" t="e">
            <v>#DIV/0!</v>
          </cell>
        </row>
        <row r="1410">
          <cell r="E1410" t="str">
            <v>HGC-Lib-2463077</v>
          </cell>
          <cell r="F1410" t="str">
            <v>BM013</v>
          </cell>
          <cell r="G1410">
            <v>4</v>
          </cell>
          <cell r="H1410" t="str">
            <v>全基因组文库</v>
          </cell>
        </row>
        <row r="1410">
          <cell r="J1410">
            <v>30.17</v>
          </cell>
        </row>
        <row r="1410">
          <cell r="N1410" t="e">
            <v>#DIV/0!</v>
          </cell>
        </row>
        <row r="1411">
          <cell r="E1411" t="str">
            <v>HGC-Lib-2463078</v>
          </cell>
          <cell r="F1411" t="str">
            <v>BM014</v>
          </cell>
          <cell r="G1411">
            <v>4</v>
          </cell>
          <cell r="H1411" t="str">
            <v>全基因组文库</v>
          </cell>
        </row>
        <row r="1411">
          <cell r="J1411">
            <v>34.9</v>
          </cell>
        </row>
        <row r="1411">
          <cell r="N1411" t="e">
            <v>#DIV/0!</v>
          </cell>
        </row>
        <row r="1412">
          <cell r="E1412" t="str">
            <v>HGC-Lib-2463079</v>
          </cell>
          <cell r="F1412" t="str">
            <v>BM015</v>
          </cell>
          <cell r="G1412">
            <v>4</v>
          </cell>
          <cell r="H1412" t="str">
            <v>全基因组文库</v>
          </cell>
        </row>
        <row r="1412">
          <cell r="J1412">
            <v>31.99</v>
          </cell>
        </row>
        <row r="1412">
          <cell r="N1412" t="e">
            <v>#DIV/0!</v>
          </cell>
        </row>
        <row r="1413">
          <cell r="E1413" t="str">
            <v>HGC-Lib-2463080</v>
          </cell>
          <cell r="F1413" t="str">
            <v>BM016</v>
          </cell>
          <cell r="G1413">
            <v>4</v>
          </cell>
          <cell r="H1413" t="str">
            <v>全基因组文库</v>
          </cell>
        </row>
        <row r="1413">
          <cell r="J1413">
            <v>24.06</v>
          </cell>
        </row>
        <row r="1413">
          <cell r="N1413" t="e">
            <v>#DIV/0!</v>
          </cell>
        </row>
        <row r="1414">
          <cell r="E1414" t="str">
            <v>HGC-Lib-2463081</v>
          </cell>
          <cell r="F1414" t="str">
            <v>BM017</v>
          </cell>
          <cell r="G1414">
            <v>4</v>
          </cell>
          <cell r="H1414" t="str">
            <v>全基因组文库</v>
          </cell>
        </row>
        <row r="1414">
          <cell r="J1414">
            <v>38.62</v>
          </cell>
        </row>
        <row r="1414">
          <cell r="N1414" t="e">
            <v>#DIV/0!</v>
          </cell>
        </row>
        <row r="1415">
          <cell r="E1415" t="str">
            <v>HGC-Lib-2463082</v>
          </cell>
          <cell r="F1415" t="str">
            <v>BM018</v>
          </cell>
          <cell r="G1415">
            <v>4</v>
          </cell>
          <cell r="H1415" t="str">
            <v>全基因组文库</v>
          </cell>
        </row>
        <row r="1415">
          <cell r="J1415">
            <v>39.66</v>
          </cell>
        </row>
        <row r="1415">
          <cell r="N1415" t="e">
            <v>#DIV/0!</v>
          </cell>
        </row>
        <row r="1416">
          <cell r="E1416" t="str">
            <v>HGC-Lib-2463083</v>
          </cell>
          <cell r="F1416" t="str">
            <v>BM019</v>
          </cell>
          <cell r="G1416">
            <v>4</v>
          </cell>
          <cell r="H1416" t="str">
            <v>全基因组文库</v>
          </cell>
        </row>
        <row r="1416">
          <cell r="J1416">
            <v>32.24</v>
          </cell>
        </row>
        <row r="1416">
          <cell r="N1416" t="e">
            <v>#DIV/0!</v>
          </cell>
        </row>
        <row r="1417">
          <cell r="E1417" t="str">
            <v>HGC-Lib-2463084</v>
          </cell>
          <cell r="F1417" t="str">
            <v>BM020</v>
          </cell>
          <cell r="G1417">
            <v>4</v>
          </cell>
          <cell r="H1417" t="str">
            <v>全基因组文库</v>
          </cell>
        </row>
        <row r="1417">
          <cell r="J1417">
            <v>29.2</v>
          </cell>
        </row>
        <row r="1417">
          <cell r="N1417" t="e">
            <v>#DIV/0!</v>
          </cell>
        </row>
        <row r="1418">
          <cell r="E1418" t="str">
            <v>HGC-Lib-2463085</v>
          </cell>
          <cell r="F1418" t="str">
            <v>BM021</v>
          </cell>
          <cell r="G1418">
            <v>4</v>
          </cell>
          <cell r="H1418" t="str">
            <v>全基因组文库</v>
          </cell>
        </row>
        <row r="1418">
          <cell r="J1418">
            <v>33.88</v>
          </cell>
        </row>
        <row r="1418">
          <cell r="N1418" t="e">
            <v>#DIV/0!</v>
          </cell>
        </row>
        <row r="1419">
          <cell r="E1419" t="str">
            <v>HGC-Lib-2463086</v>
          </cell>
          <cell r="F1419" t="str">
            <v>BM022</v>
          </cell>
          <cell r="G1419">
            <v>4</v>
          </cell>
          <cell r="H1419" t="str">
            <v>全基因组文库</v>
          </cell>
        </row>
        <row r="1419">
          <cell r="J1419">
            <v>29.62</v>
          </cell>
        </row>
        <row r="1419">
          <cell r="N1419" t="e">
            <v>#DIV/0!</v>
          </cell>
        </row>
        <row r="1420">
          <cell r="E1420" t="str">
            <v>HGC-Lib-2463087</v>
          </cell>
          <cell r="F1420" t="str">
            <v>BM023</v>
          </cell>
          <cell r="G1420">
            <v>4</v>
          </cell>
          <cell r="H1420" t="str">
            <v>全基因组文库</v>
          </cell>
        </row>
        <row r="1420">
          <cell r="J1420">
            <v>32.01</v>
          </cell>
        </row>
        <row r="1420">
          <cell r="N1420" t="e">
            <v>#DIV/0!</v>
          </cell>
        </row>
        <row r="1421">
          <cell r="E1421" t="str">
            <v>HGC-Lib-2463088</v>
          </cell>
          <cell r="F1421" t="str">
            <v>BM024</v>
          </cell>
          <cell r="G1421">
            <v>4</v>
          </cell>
          <cell r="H1421" t="str">
            <v>全基因组文库</v>
          </cell>
        </row>
        <row r="1421">
          <cell r="J1421">
            <v>34.54</v>
          </cell>
        </row>
        <row r="1421">
          <cell r="N1421" t="e">
            <v>#DIV/0!</v>
          </cell>
        </row>
        <row r="1422">
          <cell r="E1422" t="str">
            <v>HGC-Lib-2463089</v>
          </cell>
          <cell r="F1422" t="str">
            <v>BM025</v>
          </cell>
          <cell r="G1422">
            <v>4</v>
          </cell>
          <cell r="H1422" t="str">
            <v>全基因组文库</v>
          </cell>
        </row>
        <row r="1422">
          <cell r="J1422">
            <v>30.79</v>
          </cell>
        </row>
        <row r="1422">
          <cell r="N1422" t="e">
            <v>#DIV/0!</v>
          </cell>
        </row>
        <row r="1423">
          <cell r="E1423" t="str">
            <v>HGC-Lib-2463090</v>
          </cell>
          <cell r="F1423" t="str">
            <v>BM026</v>
          </cell>
          <cell r="G1423">
            <v>4</v>
          </cell>
          <cell r="H1423" t="str">
            <v>全基因组文库</v>
          </cell>
        </row>
        <row r="1423">
          <cell r="J1423">
            <v>24.38</v>
          </cell>
        </row>
        <row r="1423">
          <cell r="N1423" t="e">
            <v>#DIV/0!</v>
          </cell>
        </row>
        <row r="1424">
          <cell r="E1424" t="str">
            <v>HGC-Lib-2463091</v>
          </cell>
          <cell r="F1424" t="str">
            <v>BM027</v>
          </cell>
          <cell r="G1424">
            <v>4</v>
          </cell>
          <cell r="H1424" t="str">
            <v>全基因组文库</v>
          </cell>
        </row>
        <row r="1424">
          <cell r="J1424">
            <v>33.35</v>
          </cell>
        </row>
        <row r="1424">
          <cell r="N1424" t="e">
            <v>#DIV/0!</v>
          </cell>
        </row>
        <row r="1425">
          <cell r="E1425" t="str">
            <v>HGC-Lib-2463092</v>
          </cell>
          <cell r="F1425" t="str">
            <v>BM029</v>
          </cell>
          <cell r="G1425">
            <v>4</v>
          </cell>
          <cell r="H1425" t="str">
            <v>全基因组文库</v>
          </cell>
        </row>
        <row r="1425">
          <cell r="J1425">
            <v>34.01</v>
          </cell>
        </row>
        <row r="1425">
          <cell r="N1425" t="e">
            <v>#DIV/0!</v>
          </cell>
        </row>
        <row r="1426">
          <cell r="E1426" t="str">
            <v>HGC-Lib-2463093</v>
          </cell>
          <cell r="F1426" t="str">
            <v>BM030</v>
          </cell>
          <cell r="G1426">
            <v>4</v>
          </cell>
          <cell r="H1426" t="str">
            <v>全基因组文库</v>
          </cell>
        </row>
        <row r="1426">
          <cell r="J1426">
            <v>17.46</v>
          </cell>
        </row>
        <row r="1426">
          <cell r="N1426" t="e">
            <v>#DIV/0!</v>
          </cell>
        </row>
        <row r="1427">
          <cell r="E1427" t="str">
            <v>HGC-Lib-2463094</v>
          </cell>
          <cell r="F1427" t="str">
            <v>BM031</v>
          </cell>
          <cell r="G1427">
            <v>4</v>
          </cell>
          <cell r="H1427" t="str">
            <v>全基因组文库</v>
          </cell>
        </row>
        <row r="1427">
          <cell r="J1427">
            <v>33.38</v>
          </cell>
        </row>
        <row r="1427">
          <cell r="N1427" t="e">
            <v>#DIV/0!</v>
          </cell>
        </row>
        <row r="1428">
          <cell r="E1428" t="str">
            <v>HGC-Lib-2463095</v>
          </cell>
          <cell r="F1428" t="str">
            <v>BM032</v>
          </cell>
          <cell r="G1428">
            <v>4</v>
          </cell>
          <cell r="H1428" t="str">
            <v>全基因组文库</v>
          </cell>
        </row>
        <row r="1428">
          <cell r="J1428">
            <v>30.23</v>
          </cell>
        </row>
        <row r="1428">
          <cell r="N1428" t="e">
            <v>#DIV/0!</v>
          </cell>
        </row>
        <row r="1429">
          <cell r="E1429" t="str">
            <v>HGC-Lib-2463096</v>
          </cell>
          <cell r="F1429" t="str">
            <v>BM033</v>
          </cell>
          <cell r="G1429">
            <v>4</v>
          </cell>
          <cell r="H1429" t="str">
            <v>全基因组文库</v>
          </cell>
        </row>
        <row r="1429">
          <cell r="J1429">
            <v>32.03</v>
          </cell>
        </row>
        <row r="1429">
          <cell r="N1429" t="e">
            <v>#DIV/0!</v>
          </cell>
        </row>
        <row r="1430">
          <cell r="E1430" t="str">
            <v>HGC-Lib-2463097</v>
          </cell>
          <cell r="F1430" t="str">
            <v>BM034</v>
          </cell>
          <cell r="G1430">
            <v>4</v>
          </cell>
          <cell r="H1430" t="str">
            <v>全基因组文库</v>
          </cell>
        </row>
        <row r="1430">
          <cell r="J1430">
            <v>29.98</v>
          </cell>
        </row>
        <row r="1430">
          <cell r="N1430" t="e">
            <v>#DIV/0!</v>
          </cell>
        </row>
        <row r="1431">
          <cell r="E1431" t="str">
            <v>HGC-Lib-2463098</v>
          </cell>
          <cell r="F1431" t="str">
            <v>BM035</v>
          </cell>
          <cell r="G1431">
            <v>4</v>
          </cell>
          <cell r="H1431" t="str">
            <v>全基因组文库</v>
          </cell>
        </row>
        <row r="1431">
          <cell r="J1431">
            <v>34.98</v>
          </cell>
        </row>
        <row r="1431">
          <cell r="N1431" t="e">
            <v>#DIV/0!</v>
          </cell>
        </row>
        <row r="1432">
          <cell r="E1432" t="str">
            <v>HGC-Lib-2463099</v>
          </cell>
          <cell r="F1432" t="str">
            <v>BM036</v>
          </cell>
          <cell r="G1432">
            <v>4</v>
          </cell>
          <cell r="H1432" t="str">
            <v>全基因组文库</v>
          </cell>
        </row>
        <row r="1432">
          <cell r="J1432">
            <v>29.27</v>
          </cell>
        </row>
        <row r="1432">
          <cell r="N1432" t="e">
            <v>#DIV/0!</v>
          </cell>
        </row>
        <row r="1433">
          <cell r="E1433" t="str">
            <v>HGC-Lib-2463100</v>
          </cell>
          <cell r="F1433" t="str">
            <v>BM037</v>
          </cell>
          <cell r="G1433">
            <v>4</v>
          </cell>
          <cell r="H1433" t="str">
            <v>全基因组文库</v>
          </cell>
        </row>
        <row r="1433">
          <cell r="J1433">
            <v>30.35</v>
          </cell>
        </row>
        <row r="1433">
          <cell r="N1433" t="e">
            <v>#DIV/0!</v>
          </cell>
        </row>
        <row r="1434">
          <cell r="E1434" t="str">
            <v>HGC-Lib-2463101</v>
          </cell>
          <cell r="F1434" t="str">
            <v>BM038</v>
          </cell>
          <cell r="G1434">
            <v>4</v>
          </cell>
          <cell r="H1434" t="str">
            <v>全基因组文库</v>
          </cell>
        </row>
        <row r="1434">
          <cell r="J1434">
            <v>27.56</v>
          </cell>
        </row>
        <row r="1434">
          <cell r="N1434" t="e">
            <v>#DIV/0!</v>
          </cell>
        </row>
        <row r="1435">
          <cell r="E1435" t="str">
            <v>HGC-Lib-2463102</v>
          </cell>
          <cell r="F1435" t="str">
            <v>BM039</v>
          </cell>
          <cell r="G1435">
            <v>4</v>
          </cell>
          <cell r="H1435" t="str">
            <v>全基因组文库</v>
          </cell>
        </row>
        <row r="1435">
          <cell r="J1435">
            <v>27.13</v>
          </cell>
        </row>
        <row r="1435">
          <cell r="N1435" t="e">
            <v>#DIV/0!</v>
          </cell>
        </row>
        <row r="1436">
          <cell r="E1436" t="str">
            <v>HGC-Lib-2463103</v>
          </cell>
          <cell r="F1436" t="str">
            <v>BM040</v>
          </cell>
          <cell r="G1436">
            <v>4</v>
          </cell>
          <cell r="H1436" t="str">
            <v>全基因组文库</v>
          </cell>
        </row>
        <row r="1436">
          <cell r="J1436">
            <v>30.13</v>
          </cell>
        </row>
        <row r="1436">
          <cell r="N1436" t="e">
            <v>#DIV/0!</v>
          </cell>
        </row>
        <row r="1437">
          <cell r="E1437" t="str">
            <v>HGC-Lib-2463104</v>
          </cell>
          <cell r="F1437" t="str">
            <v>BM041</v>
          </cell>
          <cell r="G1437">
            <v>4</v>
          </cell>
          <cell r="H1437" t="str">
            <v>全基因组文库</v>
          </cell>
        </row>
        <row r="1437">
          <cell r="J1437">
            <v>33.68</v>
          </cell>
        </row>
        <row r="1437">
          <cell r="N1437" t="e">
            <v>#DIV/0!</v>
          </cell>
        </row>
        <row r="1438">
          <cell r="E1438" t="str">
            <v>HGC-Lib-2463105</v>
          </cell>
          <cell r="F1438" t="str">
            <v>BM042</v>
          </cell>
          <cell r="G1438">
            <v>4</v>
          </cell>
          <cell r="H1438" t="str">
            <v>全基因组文库</v>
          </cell>
        </row>
        <row r="1438">
          <cell r="J1438">
            <v>27.85</v>
          </cell>
        </row>
        <row r="1438">
          <cell r="N1438" t="e">
            <v>#DIV/0!</v>
          </cell>
        </row>
        <row r="1439">
          <cell r="E1439" t="str">
            <v>HGC-Lib-2463106</v>
          </cell>
          <cell r="F1439" t="str">
            <v>BM043</v>
          </cell>
          <cell r="G1439">
            <v>4</v>
          </cell>
          <cell r="H1439" t="str">
            <v>全基因组文库</v>
          </cell>
        </row>
        <row r="1439">
          <cell r="J1439">
            <v>22.19</v>
          </cell>
        </row>
        <row r="1439">
          <cell r="N1439" t="e">
            <v>#DIV/0!</v>
          </cell>
        </row>
        <row r="1440">
          <cell r="E1440" t="str">
            <v>HGC-Lib-2463107</v>
          </cell>
          <cell r="F1440" t="str">
            <v>BM044</v>
          </cell>
          <cell r="G1440">
            <v>4</v>
          </cell>
          <cell r="H1440" t="str">
            <v>全基因组文库</v>
          </cell>
        </row>
        <row r="1440">
          <cell r="J1440">
            <v>28.22</v>
          </cell>
        </row>
        <row r="1440">
          <cell r="N1440" t="e">
            <v>#DIV/0!</v>
          </cell>
        </row>
        <row r="1441">
          <cell r="E1441" t="str">
            <v>HGC-Lib-2463108</v>
          </cell>
          <cell r="F1441" t="str">
            <v>BM045</v>
          </cell>
          <cell r="G1441">
            <v>4</v>
          </cell>
          <cell r="H1441" t="str">
            <v>全基因组文库</v>
          </cell>
        </row>
        <row r="1441">
          <cell r="J1441">
            <v>32.18</v>
          </cell>
        </row>
        <row r="1441">
          <cell r="N1441" t="e">
            <v>#DIV/0!</v>
          </cell>
        </row>
        <row r="1442">
          <cell r="E1442" t="str">
            <v>HGC-Lib-2463109</v>
          </cell>
          <cell r="F1442" t="str">
            <v>BM046</v>
          </cell>
          <cell r="G1442">
            <v>4</v>
          </cell>
          <cell r="H1442" t="str">
            <v>全基因组文库</v>
          </cell>
        </row>
        <row r="1442">
          <cell r="J1442">
            <v>33.41</v>
          </cell>
        </row>
        <row r="1442">
          <cell r="N1442" t="e">
            <v>#DIV/0!</v>
          </cell>
        </row>
        <row r="1443">
          <cell r="E1443" t="str">
            <v>HGC-Lib-2463110</v>
          </cell>
          <cell r="F1443" t="str">
            <v>BM047</v>
          </cell>
          <cell r="G1443">
            <v>4</v>
          </cell>
          <cell r="H1443" t="str">
            <v>全基因组文库</v>
          </cell>
        </row>
        <row r="1443">
          <cell r="J1443">
            <v>28.41</v>
          </cell>
        </row>
        <row r="1443">
          <cell r="N1443" t="e">
            <v>#DIV/0!</v>
          </cell>
        </row>
        <row r="1444">
          <cell r="E1444" t="str">
            <v>HGC-Lib-2463111</v>
          </cell>
          <cell r="F1444" t="str">
            <v>BM048</v>
          </cell>
          <cell r="G1444">
            <v>4</v>
          </cell>
          <cell r="H1444" t="str">
            <v>全基因组文库</v>
          </cell>
        </row>
        <row r="1444">
          <cell r="J1444">
            <v>30.53</v>
          </cell>
        </row>
        <row r="1444">
          <cell r="N1444" t="e">
            <v>#DIV/0!</v>
          </cell>
        </row>
        <row r="1445">
          <cell r="E1445" t="str">
            <v>HGC-Lib-2463112</v>
          </cell>
          <cell r="F1445" t="str">
            <v>BM049</v>
          </cell>
          <cell r="G1445">
            <v>4</v>
          </cell>
          <cell r="H1445" t="str">
            <v>全基因组文库</v>
          </cell>
        </row>
        <row r="1445">
          <cell r="J1445">
            <v>27.24</v>
          </cell>
        </row>
        <row r="1445">
          <cell r="N1445" t="e">
            <v>#DIV/0!</v>
          </cell>
        </row>
        <row r="1446">
          <cell r="E1446" t="str">
            <v>HGC-Lib-2463113</v>
          </cell>
          <cell r="F1446" t="str">
            <v>BM050</v>
          </cell>
          <cell r="G1446">
            <v>4</v>
          </cell>
          <cell r="H1446" t="str">
            <v>全基因组文库</v>
          </cell>
        </row>
        <row r="1446">
          <cell r="J1446">
            <v>34.86</v>
          </cell>
        </row>
        <row r="1446">
          <cell r="N1446" t="e">
            <v>#DIV/0!</v>
          </cell>
        </row>
        <row r="1447">
          <cell r="E1447" t="str">
            <v>HGC-Lib-2463114</v>
          </cell>
          <cell r="F1447" t="str">
            <v>BM051</v>
          </cell>
          <cell r="G1447">
            <v>4</v>
          </cell>
          <cell r="H1447" t="str">
            <v>全基因组文库</v>
          </cell>
        </row>
        <row r="1447">
          <cell r="J1447">
            <v>32.42</v>
          </cell>
        </row>
        <row r="1447">
          <cell r="N1447" t="e">
            <v>#DIV/0!</v>
          </cell>
        </row>
        <row r="1448">
          <cell r="E1448" t="str">
            <v>HGC-Lib-2463115</v>
          </cell>
          <cell r="F1448" t="str">
            <v>BM052</v>
          </cell>
          <cell r="G1448">
            <v>4</v>
          </cell>
          <cell r="H1448" t="str">
            <v>全基因组文库</v>
          </cell>
        </row>
        <row r="1448">
          <cell r="J1448">
            <v>27.29</v>
          </cell>
        </row>
        <row r="1448">
          <cell r="N1448" t="e">
            <v>#DIV/0!</v>
          </cell>
        </row>
        <row r="1449">
          <cell r="E1449" t="str">
            <v>HGC-Lib-2463116</v>
          </cell>
          <cell r="F1449" t="str">
            <v>BM053</v>
          </cell>
          <cell r="G1449">
            <v>4</v>
          </cell>
          <cell r="H1449" t="str">
            <v>全基因组文库</v>
          </cell>
        </row>
        <row r="1449">
          <cell r="J1449">
            <v>32.08</v>
          </cell>
        </row>
        <row r="1449">
          <cell r="N1449" t="e">
            <v>#DIV/0!</v>
          </cell>
        </row>
        <row r="1450">
          <cell r="E1450" t="str">
            <v>HGC-Lib-2463117</v>
          </cell>
          <cell r="F1450" t="str">
            <v>BM054</v>
          </cell>
          <cell r="G1450">
            <v>4</v>
          </cell>
          <cell r="H1450" t="str">
            <v>全基因组文库</v>
          </cell>
        </row>
        <row r="1450">
          <cell r="J1450">
            <v>9.36</v>
          </cell>
        </row>
        <row r="1450">
          <cell r="N1450" t="e">
            <v>#DIV/0!</v>
          </cell>
        </row>
        <row r="1451">
          <cell r="E1451" t="str">
            <v>HGC-Lib-2463118</v>
          </cell>
          <cell r="F1451" t="str">
            <v>BM055</v>
          </cell>
          <cell r="G1451">
            <v>4</v>
          </cell>
          <cell r="H1451" t="str">
            <v>全基因组文库</v>
          </cell>
        </row>
        <row r="1451">
          <cell r="J1451">
            <v>28.72</v>
          </cell>
        </row>
        <row r="1451">
          <cell r="N1451" t="e">
            <v>#DIV/0!</v>
          </cell>
        </row>
        <row r="1452">
          <cell r="E1452" t="str">
            <v>HGC-Lib-2463119</v>
          </cell>
          <cell r="F1452" t="str">
            <v>BM056</v>
          </cell>
          <cell r="G1452">
            <v>4</v>
          </cell>
          <cell r="H1452" t="str">
            <v>全基因组文库</v>
          </cell>
        </row>
        <row r="1452">
          <cell r="J1452">
            <v>32.58</v>
          </cell>
        </row>
        <row r="1452">
          <cell r="N1452" t="e">
            <v>#DIV/0!</v>
          </cell>
        </row>
        <row r="1453">
          <cell r="E1453" t="str">
            <v>HGC-Lib-2463120</v>
          </cell>
          <cell r="F1453" t="str">
            <v>BM057</v>
          </cell>
          <cell r="G1453">
            <v>4</v>
          </cell>
          <cell r="H1453" t="str">
            <v>全基因组文库</v>
          </cell>
        </row>
        <row r="1453">
          <cell r="J1453">
            <v>23.23</v>
          </cell>
        </row>
        <row r="1453">
          <cell r="N1453" t="e">
            <v>#DIV/0!</v>
          </cell>
        </row>
        <row r="1454">
          <cell r="E1454" t="str">
            <v>HGC-Lib-2463121</v>
          </cell>
          <cell r="F1454" t="str">
            <v>BM058</v>
          </cell>
          <cell r="G1454">
            <v>4</v>
          </cell>
          <cell r="H1454" t="str">
            <v>全基因组文库</v>
          </cell>
        </row>
        <row r="1454">
          <cell r="J1454">
            <v>29.93</v>
          </cell>
        </row>
        <row r="1454">
          <cell r="N1454" t="e">
            <v>#DIV/0!</v>
          </cell>
        </row>
        <row r="1455">
          <cell r="E1455" t="str">
            <v>HGC-Lib-2463122</v>
          </cell>
          <cell r="F1455" t="str">
            <v>BM059</v>
          </cell>
          <cell r="G1455">
            <v>4</v>
          </cell>
          <cell r="H1455" t="str">
            <v>全基因组文库</v>
          </cell>
        </row>
        <row r="1455">
          <cell r="J1455">
            <v>33.8</v>
          </cell>
        </row>
        <row r="1455">
          <cell r="N1455" t="e">
            <v>#DIV/0!</v>
          </cell>
        </row>
        <row r="1456">
          <cell r="E1456" t="str">
            <v>HGC-Lib-2463123</v>
          </cell>
          <cell r="F1456" t="str">
            <v>BM060</v>
          </cell>
          <cell r="G1456">
            <v>4</v>
          </cell>
          <cell r="H1456" t="str">
            <v>全基因组文库</v>
          </cell>
        </row>
        <row r="1456">
          <cell r="J1456">
            <v>35.4</v>
          </cell>
        </row>
        <row r="1456">
          <cell r="N1456" t="e">
            <v>#DIV/0!</v>
          </cell>
        </row>
        <row r="1457">
          <cell r="E1457" t="str">
            <v>HGC-Lib-2463124</v>
          </cell>
          <cell r="F1457" t="str">
            <v>BM061</v>
          </cell>
          <cell r="G1457">
            <v>4</v>
          </cell>
          <cell r="H1457" t="str">
            <v>全基因组文库</v>
          </cell>
        </row>
        <row r="1457">
          <cell r="J1457">
            <v>32.27</v>
          </cell>
        </row>
        <row r="1457">
          <cell r="N1457" t="e">
            <v>#DIV/0!</v>
          </cell>
        </row>
        <row r="1458">
          <cell r="E1458" t="str">
            <v>HGC-Lib-2463125</v>
          </cell>
          <cell r="F1458" t="str">
            <v>BM062</v>
          </cell>
          <cell r="G1458">
            <v>4</v>
          </cell>
          <cell r="H1458" t="str">
            <v>全基因组文库</v>
          </cell>
        </row>
        <row r="1458">
          <cell r="J1458">
            <v>43.42</v>
          </cell>
        </row>
        <row r="1458">
          <cell r="N1458" t="e">
            <v>#DIV/0!</v>
          </cell>
        </row>
        <row r="1459">
          <cell r="E1459" t="str">
            <v>HGC-Lib-2463126</v>
          </cell>
          <cell r="F1459" t="str">
            <v>BM063</v>
          </cell>
          <cell r="G1459">
            <v>4</v>
          </cell>
          <cell r="H1459" t="str">
            <v>全基因组文库</v>
          </cell>
        </row>
        <row r="1459">
          <cell r="J1459">
            <v>30.89</v>
          </cell>
        </row>
        <row r="1459">
          <cell r="N1459" t="e">
            <v>#DIV/0!</v>
          </cell>
        </row>
        <row r="1460">
          <cell r="E1460" t="str">
            <v>HGC-Lib-2463127</v>
          </cell>
          <cell r="F1460" t="str">
            <v>BM064</v>
          </cell>
          <cell r="G1460">
            <v>4</v>
          </cell>
          <cell r="H1460" t="str">
            <v>全基因组文库</v>
          </cell>
        </row>
        <row r="1460">
          <cell r="J1460">
            <v>32.96</v>
          </cell>
        </row>
        <row r="1460">
          <cell r="N1460" t="e">
            <v>#DIV/0!</v>
          </cell>
        </row>
        <row r="1461">
          <cell r="E1461" t="str">
            <v>HGC-Lib-2463128</v>
          </cell>
          <cell r="F1461" t="str">
            <v>BM065</v>
          </cell>
          <cell r="G1461">
            <v>4</v>
          </cell>
          <cell r="H1461" t="str">
            <v>全基因组文库</v>
          </cell>
        </row>
        <row r="1461">
          <cell r="J1461">
            <v>2.58461538461538</v>
          </cell>
        </row>
        <row r="1461">
          <cell r="M1461" t="str">
            <v>加水8.4</v>
          </cell>
          <cell r="N1461" t="e">
            <v>#DIV/0!</v>
          </cell>
        </row>
        <row r="1462">
          <cell r="E1462" t="str">
            <v>HGC-Lib-2463129</v>
          </cell>
          <cell r="F1462" t="str">
            <v>BM066</v>
          </cell>
          <cell r="G1462">
            <v>4</v>
          </cell>
          <cell r="H1462" t="str">
            <v>全基因组文库</v>
          </cell>
        </row>
        <row r="1462">
          <cell r="J1462">
            <v>34.69</v>
          </cell>
        </row>
        <row r="1462">
          <cell r="N1462" t="e">
            <v>#DIV/0!</v>
          </cell>
        </row>
        <row r="1463">
          <cell r="E1463" t="str">
            <v>HGC-Lib-2463130</v>
          </cell>
          <cell r="F1463" t="str">
            <v>BM067</v>
          </cell>
          <cell r="G1463">
            <v>4</v>
          </cell>
          <cell r="H1463" t="str">
            <v>全基因组文库</v>
          </cell>
        </row>
        <row r="1463">
          <cell r="J1463">
            <v>31.41</v>
          </cell>
        </row>
        <row r="1463">
          <cell r="N1463" t="e">
            <v>#DIV/0!</v>
          </cell>
        </row>
        <row r="1464">
          <cell r="E1464" t="str">
            <v>HGC-Lib-2463131</v>
          </cell>
          <cell r="F1464" t="str">
            <v>BM068</v>
          </cell>
          <cell r="G1464">
            <v>4</v>
          </cell>
          <cell r="H1464" t="str">
            <v>全基因组文库</v>
          </cell>
        </row>
        <row r="1464">
          <cell r="J1464">
            <v>30.48</v>
          </cell>
        </row>
        <row r="1464">
          <cell r="N1464" t="e">
            <v>#DIV/0!</v>
          </cell>
        </row>
        <row r="1465">
          <cell r="E1465" t="str">
            <v>HGC-Lib-2463132</v>
          </cell>
          <cell r="F1465" t="str">
            <v>BM069</v>
          </cell>
          <cell r="G1465">
            <v>4</v>
          </cell>
          <cell r="H1465" t="str">
            <v>全基因组文库</v>
          </cell>
        </row>
        <row r="1465">
          <cell r="J1465">
            <v>40.8</v>
          </cell>
        </row>
        <row r="1465">
          <cell r="N1465" t="e">
            <v>#DIV/0!</v>
          </cell>
        </row>
        <row r="1466">
          <cell r="E1466" t="str">
            <v>HGC-Lib-2463133</v>
          </cell>
          <cell r="F1466" t="str">
            <v>BM070</v>
          </cell>
          <cell r="G1466">
            <v>4</v>
          </cell>
          <cell r="H1466" t="str">
            <v>全基因组文库</v>
          </cell>
        </row>
        <row r="1466">
          <cell r="J1466">
            <v>27.12</v>
          </cell>
        </row>
        <row r="1466">
          <cell r="N1466" t="e">
            <v>#DIV/0!</v>
          </cell>
        </row>
        <row r="1467">
          <cell r="E1467" t="str">
            <v>HGC-Lib-2463134</v>
          </cell>
          <cell r="F1467" t="str">
            <v>BM071</v>
          </cell>
          <cell r="G1467">
            <v>4</v>
          </cell>
          <cell r="H1467" t="str">
            <v>全基因组文库</v>
          </cell>
        </row>
        <row r="1467">
          <cell r="J1467">
            <v>33.7</v>
          </cell>
        </row>
        <row r="1467">
          <cell r="N1467" t="e">
            <v>#DIV/0!</v>
          </cell>
        </row>
        <row r="1468">
          <cell r="E1468" t="str">
            <v>HGC-Lib-2463135</v>
          </cell>
          <cell r="F1468" t="str">
            <v>BM072</v>
          </cell>
          <cell r="G1468">
            <v>4</v>
          </cell>
          <cell r="H1468" t="str">
            <v>全基因组文库</v>
          </cell>
        </row>
        <row r="1468">
          <cell r="J1468">
            <v>25.91</v>
          </cell>
        </row>
        <row r="1468">
          <cell r="N1468" t="e">
            <v>#DIV/0!</v>
          </cell>
        </row>
        <row r="1469">
          <cell r="E1469" t="str">
            <v>HGC-Lib-2463136</v>
          </cell>
          <cell r="F1469" t="str">
            <v>BM073</v>
          </cell>
          <cell r="G1469">
            <v>4</v>
          </cell>
          <cell r="H1469" t="str">
            <v>全基因组文库</v>
          </cell>
        </row>
        <row r="1469">
          <cell r="J1469">
            <v>27.16</v>
          </cell>
        </row>
        <row r="1469">
          <cell r="N1469" t="e">
            <v>#DIV/0!</v>
          </cell>
        </row>
        <row r="1470">
          <cell r="E1470" t="str">
            <v>HGC-Lib-2463137</v>
          </cell>
          <cell r="F1470" t="str">
            <v>BM074</v>
          </cell>
          <cell r="G1470">
            <v>4</v>
          </cell>
          <cell r="H1470" t="str">
            <v>全基因组文库</v>
          </cell>
        </row>
        <row r="1470">
          <cell r="J1470">
            <v>26.07</v>
          </cell>
        </row>
        <row r="1470">
          <cell r="N1470" t="e">
            <v>#DIV/0!</v>
          </cell>
        </row>
        <row r="1471">
          <cell r="E1471" t="str">
            <v>HGC-Lib-2463138</v>
          </cell>
          <cell r="F1471" t="str">
            <v>BM075</v>
          </cell>
          <cell r="G1471">
            <v>4</v>
          </cell>
          <cell r="H1471" t="str">
            <v>全基因组文库</v>
          </cell>
        </row>
        <row r="1471">
          <cell r="J1471">
            <v>26.16</v>
          </cell>
        </row>
        <row r="1471">
          <cell r="N1471" t="e">
            <v>#DIV/0!</v>
          </cell>
        </row>
        <row r="1472">
          <cell r="E1472" t="str">
            <v>HGC-Lib-2463139</v>
          </cell>
          <cell r="F1472" t="str">
            <v>BM076</v>
          </cell>
          <cell r="G1472">
            <v>4</v>
          </cell>
          <cell r="H1472" t="str">
            <v>全基因组文库</v>
          </cell>
        </row>
        <row r="1472">
          <cell r="J1472">
            <v>24.85</v>
          </cell>
        </row>
        <row r="1472">
          <cell r="N1472" t="e">
            <v>#DIV/0!</v>
          </cell>
        </row>
        <row r="1473">
          <cell r="E1473" t="str">
            <v>HGC-Lib-2463140</v>
          </cell>
          <cell r="F1473" t="str">
            <v>BM077</v>
          </cell>
          <cell r="G1473">
            <v>4</v>
          </cell>
          <cell r="H1473" t="str">
            <v>全基因组文库</v>
          </cell>
        </row>
        <row r="1473">
          <cell r="J1473">
            <v>28.77</v>
          </cell>
        </row>
        <row r="1473">
          <cell r="N1473" t="e">
            <v>#DIV/0!</v>
          </cell>
        </row>
        <row r="1474">
          <cell r="E1474" t="str">
            <v>HGC-Lib-2463141</v>
          </cell>
          <cell r="F1474" t="str">
            <v>BM078</v>
          </cell>
          <cell r="G1474">
            <v>4</v>
          </cell>
          <cell r="H1474" t="str">
            <v>全基因组文库</v>
          </cell>
        </row>
        <row r="1474">
          <cell r="J1474">
            <v>26.38</v>
          </cell>
        </row>
        <row r="1474">
          <cell r="N1474" t="e">
            <v>#DIV/0!</v>
          </cell>
        </row>
        <row r="1475">
          <cell r="E1475" t="str">
            <v>HGC-Lib-2463142</v>
          </cell>
          <cell r="F1475" t="str">
            <v>BM079</v>
          </cell>
          <cell r="G1475">
            <v>4</v>
          </cell>
          <cell r="H1475" t="str">
            <v>全基因组文库</v>
          </cell>
        </row>
        <row r="1475">
          <cell r="J1475">
            <v>34.43</v>
          </cell>
        </row>
        <row r="1475">
          <cell r="N1475" t="e">
            <v>#DIV/0!</v>
          </cell>
        </row>
        <row r="1476">
          <cell r="E1476" t="str">
            <v>HGC-Lib-2463143</v>
          </cell>
          <cell r="F1476" t="str">
            <v>BM080</v>
          </cell>
          <cell r="G1476">
            <v>4</v>
          </cell>
          <cell r="H1476" t="str">
            <v>全基因组文库</v>
          </cell>
        </row>
        <row r="1476">
          <cell r="J1476">
            <v>24.89</v>
          </cell>
        </row>
        <row r="1476">
          <cell r="N1476" t="e">
            <v>#DIV/0!</v>
          </cell>
        </row>
        <row r="1477">
          <cell r="E1477" t="str">
            <v>HGC-Lib-2463144</v>
          </cell>
          <cell r="F1477" t="str">
            <v>BM081</v>
          </cell>
          <cell r="G1477">
            <v>4</v>
          </cell>
          <cell r="H1477" t="str">
            <v>全基因组文库</v>
          </cell>
        </row>
        <row r="1477">
          <cell r="J1477">
            <v>29.62</v>
          </cell>
        </row>
        <row r="1477">
          <cell r="N1477" t="e">
            <v>#DIV/0!</v>
          </cell>
        </row>
        <row r="1478">
          <cell r="E1478" t="str">
            <v>HGC-Lib-2463145</v>
          </cell>
          <cell r="F1478" t="str">
            <v>BM082</v>
          </cell>
          <cell r="G1478">
            <v>4</v>
          </cell>
          <cell r="H1478" t="str">
            <v>全基因组文库</v>
          </cell>
        </row>
        <row r="1478">
          <cell r="J1478">
            <v>32.13</v>
          </cell>
        </row>
        <row r="1478">
          <cell r="N1478" t="e">
            <v>#DIV/0!</v>
          </cell>
        </row>
        <row r="1479">
          <cell r="E1479" t="str">
            <v>HGC-Lib-2463146</v>
          </cell>
          <cell r="F1479" t="str">
            <v>BM084</v>
          </cell>
          <cell r="G1479">
            <v>4</v>
          </cell>
          <cell r="H1479" t="str">
            <v>全基因组文库</v>
          </cell>
        </row>
        <row r="1479">
          <cell r="J1479">
            <v>32.88</v>
          </cell>
        </row>
        <row r="1479">
          <cell r="N1479" t="e">
            <v>#DIV/0!</v>
          </cell>
        </row>
        <row r="1480">
          <cell r="E1480" t="str">
            <v>HGC-Lib-2463147</v>
          </cell>
          <cell r="F1480" t="str">
            <v>BM085</v>
          </cell>
          <cell r="G1480">
            <v>4</v>
          </cell>
          <cell r="H1480" t="str">
            <v>全基因组文库</v>
          </cell>
        </row>
        <row r="1480">
          <cell r="J1480">
            <v>23.51</v>
          </cell>
        </row>
        <row r="1480">
          <cell r="N1480" t="e">
            <v>#DIV/0!</v>
          </cell>
        </row>
        <row r="1481">
          <cell r="E1481" t="str">
            <v>HGC-Lib-2463148</v>
          </cell>
          <cell r="F1481" t="str">
            <v>BM086</v>
          </cell>
          <cell r="G1481">
            <v>4</v>
          </cell>
          <cell r="H1481" t="str">
            <v>全基因组文库</v>
          </cell>
        </row>
        <row r="1481">
          <cell r="J1481">
            <v>20.15</v>
          </cell>
        </row>
        <row r="1481">
          <cell r="N1481" t="e">
            <v>#DIV/0!</v>
          </cell>
        </row>
        <row r="1482">
          <cell r="E1482" t="str">
            <v>HGC-Lib-2463149</v>
          </cell>
          <cell r="F1482" t="str">
            <v>BM087</v>
          </cell>
          <cell r="G1482">
            <v>4</v>
          </cell>
          <cell r="H1482" t="str">
            <v>全基因组文库</v>
          </cell>
        </row>
        <row r="1482">
          <cell r="J1482">
            <v>36.51</v>
          </cell>
        </row>
        <row r="1482">
          <cell r="N1482" t="e">
            <v>#DIV/0!</v>
          </cell>
        </row>
        <row r="1483">
          <cell r="E1483" t="str">
            <v>HGC-Lib-2463150</v>
          </cell>
          <cell r="F1483" t="str">
            <v>BM088</v>
          </cell>
          <cell r="G1483">
            <v>4</v>
          </cell>
          <cell r="H1483" t="str">
            <v>全基因组文库</v>
          </cell>
        </row>
        <row r="1483">
          <cell r="J1483">
            <v>19.18</v>
          </cell>
        </row>
        <row r="1483">
          <cell r="N1483" t="e">
            <v>#DIV/0!</v>
          </cell>
        </row>
        <row r="1484">
          <cell r="E1484" t="str">
            <v>HGC-Lib-2463151</v>
          </cell>
          <cell r="F1484" t="str">
            <v>BM089</v>
          </cell>
          <cell r="G1484">
            <v>4</v>
          </cell>
          <cell r="H1484" t="str">
            <v>全基因组文库</v>
          </cell>
        </row>
        <row r="1484">
          <cell r="J1484">
            <v>26.18</v>
          </cell>
        </row>
        <row r="1484">
          <cell r="N1484" t="e">
            <v>#DIV/0!</v>
          </cell>
        </row>
        <row r="1485">
          <cell r="E1485" t="str">
            <v>HGC-Lib-2463152</v>
          </cell>
          <cell r="F1485" t="str">
            <v>BM090</v>
          </cell>
          <cell r="G1485">
            <v>4</v>
          </cell>
          <cell r="H1485" t="str">
            <v>全基因组文库</v>
          </cell>
        </row>
        <row r="1485">
          <cell r="J1485">
            <v>24.39</v>
          </cell>
        </row>
        <row r="1485">
          <cell r="N1485" t="e">
            <v>#DIV/0!</v>
          </cell>
        </row>
        <row r="1486">
          <cell r="E1486" t="str">
            <v>HGC-Lib-2463153</v>
          </cell>
          <cell r="F1486" t="str">
            <v>BM091</v>
          </cell>
          <cell r="G1486">
            <v>4</v>
          </cell>
          <cell r="H1486" t="str">
            <v>全基因组文库</v>
          </cell>
        </row>
        <row r="1486">
          <cell r="J1486">
            <v>25.59</v>
          </cell>
        </row>
        <row r="1486">
          <cell r="N1486" t="e">
            <v>#DIV/0!</v>
          </cell>
        </row>
        <row r="1487">
          <cell r="E1487" t="str">
            <v>HGC-Lib-2463154</v>
          </cell>
          <cell r="F1487" t="str">
            <v>BM092</v>
          </cell>
          <cell r="G1487">
            <v>4</v>
          </cell>
          <cell r="H1487" t="str">
            <v>全基因组文库</v>
          </cell>
        </row>
        <row r="1487">
          <cell r="J1487">
            <v>38.11</v>
          </cell>
        </row>
        <row r="1487">
          <cell r="N1487" t="e">
            <v>#DIV/0!</v>
          </cell>
        </row>
        <row r="1488">
          <cell r="E1488" t="str">
            <v>HGC-Lib-2463155</v>
          </cell>
          <cell r="F1488" t="str">
            <v>BM093</v>
          </cell>
          <cell r="G1488">
            <v>4</v>
          </cell>
          <cell r="H1488" t="str">
            <v>全基因组文库</v>
          </cell>
        </row>
        <row r="1488">
          <cell r="J1488">
            <v>26.96</v>
          </cell>
        </row>
        <row r="1488">
          <cell r="N1488" t="e">
            <v>#DIV/0!</v>
          </cell>
        </row>
        <row r="1489">
          <cell r="E1489" t="str">
            <v>HGC-Lib-2463156</v>
          </cell>
          <cell r="F1489" t="str">
            <v>BM094</v>
          </cell>
          <cell r="G1489">
            <v>4</v>
          </cell>
          <cell r="H1489" t="str">
            <v>全基因组文库</v>
          </cell>
        </row>
        <row r="1489">
          <cell r="J1489">
            <v>29.27</v>
          </cell>
        </row>
        <row r="1489">
          <cell r="N1489" t="e">
            <v>#DIV/0!</v>
          </cell>
        </row>
        <row r="1490">
          <cell r="E1490" t="str">
            <v>HGC-Lib-2463157</v>
          </cell>
          <cell r="F1490" t="str">
            <v>BM095</v>
          </cell>
          <cell r="G1490">
            <v>4</v>
          </cell>
          <cell r="H1490" t="str">
            <v>全基因组文库</v>
          </cell>
        </row>
        <row r="1490">
          <cell r="J1490">
            <v>21.09</v>
          </cell>
        </row>
        <row r="1490">
          <cell r="N1490" t="e">
            <v>#DIV/0!</v>
          </cell>
        </row>
        <row r="1491">
          <cell r="E1491" t="str">
            <v>HGC-Lib-2463158</v>
          </cell>
          <cell r="F1491" t="str">
            <v>BM096</v>
          </cell>
          <cell r="G1491">
            <v>4</v>
          </cell>
          <cell r="H1491" t="str">
            <v>全基因组文库</v>
          </cell>
        </row>
        <row r="1491">
          <cell r="J1491">
            <v>13.79</v>
          </cell>
        </row>
        <row r="1491">
          <cell r="N1491" t="e">
            <v>#DIV/0!</v>
          </cell>
        </row>
        <row r="1492">
          <cell r="E1492" t="str">
            <v>HGC-Lib-2463159</v>
          </cell>
          <cell r="F1492" t="str">
            <v>BM097</v>
          </cell>
          <cell r="G1492">
            <v>4</v>
          </cell>
          <cell r="H1492" t="str">
            <v>全基因组文库</v>
          </cell>
        </row>
        <row r="1492">
          <cell r="J1492">
            <v>22</v>
          </cell>
        </row>
        <row r="1492">
          <cell r="N1492" t="e">
            <v>#DIV/0!</v>
          </cell>
        </row>
        <row r="1493">
          <cell r="E1493" t="str">
            <v>HGC-Lib-2463160</v>
          </cell>
          <cell r="F1493" t="str">
            <v>BM098</v>
          </cell>
          <cell r="G1493">
            <v>4</v>
          </cell>
          <cell r="H1493" t="str">
            <v>全基因组文库</v>
          </cell>
        </row>
        <row r="1493">
          <cell r="J1493">
            <v>30.72</v>
          </cell>
        </row>
        <row r="1493">
          <cell r="N1493" t="e">
            <v>#DIV/0!</v>
          </cell>
        </row>
        <row r="1494">
          <cell r="E1494" t="str">
            <v>HGC-Lib-2463161</v>
          </cell>
          <cell r="F1494" t="str">
            <v>BM099</v>
          </cell>
          <cell r="G1494">
            <v>4</v>
          </cell>
          <cell r="H1494" t="str">
            <v>全基因组文库</v>
          </cell>
        </row>
        <row r="1494">
          <cell r="J1494">
            <v>24.17</v>
          </cell>
        </row>
        <row r="1494">
          <cell r="N1494" t="e">
            <v>#DIV/0!</v>
          </cell>
        </row>
        <row r="1495">
          <cell r="E1495" t="str">
            <v>HGC-Lib-2463162</v>
          </cell>
          <cell r="F1495" t="str">
            <v>BM100</v>
          </cell>
          <cell r="G1495">
            <v>4</v>
          </cell>
          <cell r="H1495" t="str">
            <v>全基因组文库</v>
          </cell>
        </row>
        <row r="1495">
          <cell r="J1495">
            <v>21.97</v>
          </cell>
        </row>
        <row r="1495">
          <cell r="N1495" t="e">
            <v>#DIV/0!</v>
          </cell>
        </row>
        <row r="1496">
          <cell r="E1496" t="str">
            <v>HGC-Lib-2463163</v>
          </cell>
          <cell r="F1496" t="str">
            <v>BM101</v>
          </cell>
          <cell r="G1496">
            <v>4</v>
          </cell>
          <cell r="H1496" t="str">
            <v>全基因组文库</v>
          </cell>
        </row>
        <row r="1496">
          <cell r="J1496">
            <v>34.67</v>
          </cell>
        </row>
        <row r="1496">
          <cell r="N1496" t="e">
            <v>#DIV/0!</v>
          </cell>
        </row>
        <row r="1497">
          <cell r="E1497" t="str">
            <v>HGC-Lib-2463164</v>
          </cell>
          <cell r="F1497" t="str">
            <v>BM102</v>
          </cell>
          <cell r="G1497">
            <v>4</v>
          </cell>
          <cell r="H1497" t="str">
            <v>全基因组文库</v>
          </cell>
        </row>
        <row r="1497">
          <cell r="J1497">
            <v>40.22</v>
          </cell>
        </row>
        <row r="1497">
          <cell r="N1497" t="e">
            <v>#DIV/0!</v>
          </cell>
        </row>
        <row r="1498">
          <cell r="E1498" t="str">
            <v>HGC-Lib-2463165</v>
          </cell>
          <cell r="F1498" t="str">
            <v>BM103</v>
          </cell>
          <cell r="G1498">
            <v>4</v>
          </cell>
          <cell r="H1498" t="str">
            <v>全基因组文库</v>
          </cell>
        </row>
        <row r="1498">
          <cell r="J1498">
            <v>37.23</v>
          </cell>
        </row>
        <row r="1498">
          <cell r="N1498" t="e">
            <v>#DIV/0!</v>
          </cell>
        </row>
        <row r="1499">
          <cell r="E1499" t="str">
            <v>HGC-Lib-2463166</v>
          </cell>
          <cell r="F1499" t="str">
            <v>BM104</v>
          </cell>
          <cell r="G1499">
            <v>4</v>
          </cell>
          <cell r="H1499" t="str">
            <v>全基因组文库</v>
          </cell>
        </row>
        <row r="1499">
          <cell r="J1499">
            <v>26.79</v>
          </cell>
        </row>
        <row r="1499">
          <cell r="N1499" t="e">
            <v>#DIV/0!</v>
          </cell>
        </row>
        <row r="1500">
          <cell r="E1500" t="str">
            <v>HGC-Lib-2463167</v>
          </cell>
          <cell r="F1500" t="str">
            <v>BM142</v>
          </cell>
          <cell r="G1500">
            <v>4</v>
          </cell>
          <cell r="H1500" t="str">
            <v>全基因组文库</v>
          </cell>
        </row>
        <row r="1500">
          <cell r="J1500">
            <v>33.3</v>
          </cell>
        </row>
        <row r="1500">
          <cell r="N1500" t="e">
            <v>#DIV/0!</v>
          </cell>
        </row>
        <row r="1501">
          <cell r="E1501" t="str">
            <v>HGC-Lib-2463168</v>
          </cell>
          <cell r="F1501" t="str">
            <v>BM143</v>
          </cell>
          <cell r="G1501">
            <v>4</v>
          </cell>
          <cell r="H1501" t="str">
            <v>全基因组文库</v>
          </cell>
        </row>
        <row r="1501">
          <cell r="J1501">
            <v>29.59</v>
          </cell>
        </row>
        <row r="1501">
          <cell r="N1501" t="e">
            <v>#DIV/0!</v>
          </cell>
        </row>
        <row r="1502">
          <cell r="E1502" t="str">
            <v>HGC-Lib-2463169</v>
          </cell>
          <cell r="F1502" t="str">
            <v>BM144</v>
          </cell>
          <cell r="G1502">
            <v>4</v>
          </cell>
          <cell r="H1502" t="str">
            <v>全基因组文库</v>
          </cell>
        </row>
        <row r="1502">
          <cell r="J1502">
            <v>16.1</v>
          </cell>
        </row>
        <row r="1502">
          <cell r="N1502" t="e">
            <v>#DIV/0!</v>
          </cell>
        </row>
        <row r="1503">
          <cell r="E1503" t="str">
            <v>HGC-Lib-2463170</v>
          </cell>
          <cell r="F1503" t="str">
            <v>BM145</v>
          </cell>
          <cell r="G1503">
            <v>4</v>
          </cell>
          <cell r="H1503" t="str">
            <v>全基因组文库</v>
          </cell>
        </row>
        <row r="1503">
          <cell r="J1503">
            <v>35</v>
          </cell>
        </row>
        <row r="1503">
          <cell r="N1503" t="e">
            <v>#DIV/0!</v>
          </cell>
        </row>
        <row r="1504">
          <cell r="E1504" t="str">
            <v>HGC-Lib-2463171</v>
          </cell>
          <cell r="F1504" t="str">
            <v>BM146</v>
          </cell>
          <cell r="G1504">
            <v>4</v>
          </cell>
          <cell r="H1504" t="str">
            <v>全基因组文库</v>
          </cell>
        </row>
        <row r="1504">
          <cell r="J1504">
            <v>36.22</v>
          </cell>
        </row>
        <row r="1504">
          <cell r="N1504" t="e">
            <v>#DIV/0!</v>
          </cell>
        </row>
        <row r="1505">
          <cell r="E1505" t="str">
            <v>HGC-Lib-2463172</v>
          </cell>
          <cell r="F1505" t="str">
            <v>BM147</v>
          </cell>
          <cell r="G1505">
            <v>4</v>
          </cell>
          <cell r="H1505" t="str">
            <v>全基因组文库</v>
          </cell>
        </row>
        <row r="1505">
          <cell r="J1505">
            <v>26.31</v>
          </cell>
        </row>
        <row r="1505">
          <cell r="N1505" t="e">
            <v>#DIV/0!</v>
          </cell>
        </row>
        <row r="1506">
          <cell r="E1506" t="str">
            <v>HGC-Lib-2463173</v>
          </cell>
          <cell r="F1506" t="str">
            <v>BM148</v>
          </cell>
          <cell r="G1506">
            <v>4</v>
          </cell>
          <cell r="H1506" t="str">
            <v>全基因组文库</v>
          </cell>
        </row>
        <row r="1506">
          <cell r="J1506">
            <v>28.82</v>
          </cell>
        </row>
        <row r="1506">
          <cell r="N1506" t="e">
            <v>#DIV/0!</v>
          </cell>
        </row>
        <row r="1507">
          <cell r="E1507" t="str">
            <v>HGC-Lib-2463174</v>
          </cell>
          <cell r="F1507" t="str">
            <v>BM149</v>
          </cell>
          <cell r="G1507">
            <v>4</v>
          </cell>
          <cell r="H1507" t="str">
            <v>全基因组文库</v>
          </cell>
        </row>
        <row r="1507">
          <cell r="J1507">
            <v>34.37</v>
          </cell>
        </row>
        <row r="1507">
          <cell r="N1507" t="e">
            <v>#DIV/0!</v>
          </cell>
        </row>
        <row r="1508">
          <cell r="E1508" t="str">
            <v>HGC-Lib-2463175</v>
          </cell>
          <cell r="F1508" t="str">
            <v>BM150</v>
          </cell>
          <cell r="G1508">
            <v>4</v>
          </cell>
          <cell r="H1508" t="str">
            <v>全基因组文库</v>
          </cell>
        </row>
        <row r="1508">
          <cell r="J1508">
            <v>32.42</v>
          </cell>
        </row>
        <row r="1508">
          <cell r="N1508" t="e">
            <v>#DIV/0!</v>
          </cell>
        </row>
        <row r="1509">
          <cell r="E1509" t="str">
            <v>HGC-Lib-2463176</v>
          </cell>
          <cell r="F1509" t="str">
            <v>BM151</v>
          </cell>
          <cell r="G1509">
            <v>4</v>
          </cell>
          <cell r="H1509" t="str">
            <v>全基因组文库</v>
          </cell>
        </row>
        <row r="1509">
          <cell r="J1509">
            <v>38.54</v>
          </cell>
        </row>
        <row r="1509">
          <cell r="N1509" t="e">
            <v>#DIV/0!</v>
          </cell>
        </row>
        <row r="1510">
          <cell r="E1510" t="str">
            <v>HGC-Lib-2463177</v>
          </cell>
          <cell r="F1510" t="str">
            <v>BM152</v>
          </cell>
          <cell r="G1510">
            <v>4</v>
          </cell>
          <cell r="H1510" t="str">
            <v>全基因组文库</v>
          </cell>
        </row>
        <row r="1510">
          <cell r="J1510">
            <v>27.46</v>
          </cell>
        </row>
        <row r="1510">
          <cell r="N1510" t="e">
            <v>#DIV/0!</v>
          </cell>
        </row>
        <row r="1511">
          <cell r="E1511" t="str">
            <v>HGC-Lib-2463178</v>
          </cell>
          <cell r="F1511" t="str">
            <v>BM153</v>
          </cell>
          <cell r="G1511">
            <v>4</v>
          </cell>
          <cell r="H1511" t="str">
            <v>全基因组文库</v>
          </cell>
        </row>
        <row r="1511">
          <cell r="J1511">
            <v>34.06</v>
          </cell>
        </row>
        <row r="1511">
          <cell r="N1511" t="e">
            <v>#DIV/0!</v>
          </cell>
        </row>
        <row r="1512">
          <cell r="E1512" t="str">
            <v>HGC-Lib-2463179</v>
          </cell>
          <cell r="F1512" t="str">
            <v>BM154</v>
          </cell>
          <cell r="G1512">
            <v>4</v>
          </cell>
          <cell r="H1512" t="str">
            <v>全基因组文库</v>
          </cell>
        </row>
        <row r="1512">
          <cell r="J1512">
            <v>32.25</v>
          </cell>
        </row>
        <row r="1512">
          <cell r="N1512" t="e">
            <v>#DIV/0!</v>
          </cell>
        </row>
        <row r="1513">
          <cell r="E1513" t="str">
            <v>HGC-Lib-2463180</v>
          </cell>
          <cell r="F1513" t="str">
            <v>BM155</v>
          </cell>
          <cell r="G1513">
            <v>4</v>
          </cell>
          <cell r="H1513" t="str">
            <v>全基因组文库</v>
          </cell>
        </row>
        <row r="1513">
          <cell r="J1513">
            <v>35.56</v>
          </cell>
        </row>
        <row r="1513">
          <cell r="N1513" t="e">
            <v>#DIV/0!</v>
          </cell>
        </row>
        <row r="1514">
          <cell r="E1514" t="str">
            <v>HGC-Lib-2463181</v>
          </cell>
          <cell r="F1514" t="str">
            <v>BM156</v>
          </cell>
          <cell r="G1514">
            <v>4</v>
          </cell>
          <cell r="H1514" t="str">
            <v>全基因组文库</v>
          </cell>
        </row>
        <row r="1514">
          <cell r="J1514">
            <v>34.55</v>
          </cell>
        </row>
        <row r="1514">
          <cell r="N1514" t="e">
            <v>#DIV/0!</v>
          </cell>
        </row>
        <row r="1515">
          <cell r="E1515" t="str">
            <v>HGC-Lib-2463182</v>
          </cell>
          <cell r="F1515" t="str">
            <v>BM157</v>
          </cell>
          <cell r="G1515">
            <v>4</v>
          </cell>
          <cell r="H1515" t="str">
            <v>全基因组文库</v>
          </cell>
        </row>
        <row r="1515">
          <cell r="J1515">
            <v>32.7</v>
          </cell>
        </row>
        <row r="1515">
          <cell r="N1515" t="e">
            <v>#DIV/0!</v>
          </cell>
        </row>
        <row r="1516">
          <cell r="E1516" t="str">
            <v>HGC-Lib-2463183</v>
          </cell>
          <cell r="F1516" t="str">
            <v>BM158</v>
          </cell>
          <cell r="G1516">
            <v>4</v>
          </cell>
          <cell r="H1516" t="str">
            <v>全基因组文库</v>
          </cell>
        </row>
        <row r="1516">
          <cell r="J1516">
            <v>34.06</v>
          </cell>
        </row>
        <row r="1516">
          <cell r="N1516" t="e">
            <v>#DIV/0!</v>
          </cell>
        </row>
        <row r="1517">
          <cell r="E1517" t="str">
            <v>HGC-Lib-2463184</v>
          </cell>
          <cell r="F1517" t="str">
            <v>BM159</v>
          </cell>
          <cell r="G1517">
            <v>4</v>
          </cell>
          <cell r="H1517" t="str">
            <v>全基因组文库</v>
          </cell>
        </row>
        <row r="1517">
          <cell r="J1517">
            <v>31.57</v>
          </cell>
        </row>
        <row r="1517">
          <cell r="N1517" t="e">
            <v>#DIV/0!</v>
          </cell>
        </row>
        <row r="1518">
          <cell r="E1518" t="str">
            <v>HGC-Lib-2463185</v>
          </cell>
          <cell r="F1518" t="str">
            <v>BM160</v>
          </cell>
          <cell r="G1518">
            <v>4</v>
          </cell>
          <cell r="H1518" t="str">
            <v>全基因组文库</v>
          </cell>
        </row>
        <row r="1518">
          <cell r="J1518">
            <v>29.04</v>
          </cell>
        </row>
        <row r="1518">
          <cell r="N1518" t="e">
            <v>#DIV/0!</v>
          </cell>
        </row>
        <row r="1519">
          <cell r="E1519" t="str">
            <v>HGC-Lib-2463186</v>
          </cell>
          <cell r="F1519" t="str">
            <v>BM161</v>
          </cell>
          <cell r="G1519">
            <v>4</v>
          </cell>
          <cell r="H1519" t="str">
            <v>全基因组文库</v>
          </cell>
        </row>
        <row r="1519">
          <cell r="J1519">
            <v>29.03</v>
          </cell>
        </row>
        <row r="1519">
          <cell r="N1519" t="e">
            <v>#DIV/0!</v>
          </cell>
        </row>
        <row r="1520">
          <cell r="E1520" t="str">
            <v>HGC-Lib-2463187</v>
          </cell>
          <cell r="F1520" t="str">
            <v>BM163</v>
          </cell>
          <cell r="G1520">
            <v>4</v>
          </cell>
          <cell r="H1520" t="str">
            <v>全基因组文库</v>
          </cell>
        </row>
        <row r="1520">
          <cell r="J1520">
            <v>29.31</v>
          </cell>
        </row>
        <row r="1520">
          <cell r="N1520" t="e">
            <v>#DIV/0!</v>
          </cell>
        </row>
        <row r="1521">
          <cell r="E1521" t="str">
            <v>HGC-Lib-2463188</v>
          </cell>
          <cell r="F1521" t="str">
            <v>BM164</v>
          </cell>
          <cell r="G1521">
            <v>4</v>
          </cell>
          <cell r="H1521" t="str">
            <v>全基因组文库</v>
          </cell>
        </row>
        <row r="1521">
          <cell r="J1521">
            <v>35.49</v>
          </cell>
        </row>
        <row r="1521">
          <cell r="N1521" t="e">
            <v>#DIV/0!</v>
          </cell>
        </row>
        <row r="1522">
          <cell r="E1522" t="str">
            <v>HGC-Lib-2463189</v>
          </cell>
          <cell r="F1522" t="str">
            <v>BM165</v>
          </cell>
          <cell r="G1522">
            <v>4</v>
          </cell>
          <cell r="H1522" t="str">
            <v>全基因组文库</v>
          </cell>
        </row>
        <row r="1522">
          <cell r="J1522">
            <v>32.33</v>
          </cell>
        </row>
        <row r="1522">
          <cell r="N1522" t="e">
            <v>#DIV/0!</v>
          </cell>
        </row>
        <row r="1523">
          <cell r="E1523" t="str">
            <v>HGC-Lib-2463190</v>
          </cell>
          <cell r="F1523" t="str">
            <v>BM166</v>
          </cell>
          <cell r="G1523">
            <v>4</v>
          </cell>
          <cell r="H1523" t="str">
            <v>全基因组文库</v>
          </cell>
        </row>
        <row r="1523">
          <cell r="J1523">
            <v>33.02</v>
          </cell>
        </row>
        <row r="1523">
          <cell r="N1523" t="e">
            <v>#DIV/0!</v>
          </cell>
        </row>
        <row r="1524">
          <cell r="E1524" t="str">
            <v>HGC-Lib-2463191</v>
          </cell>
          <cell r="F1524" t="str">
            <v>BM167</v>
          </cell>
          <cell r="G1524">
            <v>4</v>
          </cell>
          <cell r="H1524" t="str">
            <v>全基因组文库</v>
          </cell>
        </row>
        <row r="1524">
          <cell r="J1524">
            <v>21.17</v>
          </cell>
        </row>
        <row r="1524">
          <cell r="N1524" t="e">
            <v>#DIV/0!</v>
          </cell>
        </row>
        <row r="1525">
          <cell r="E1525" t="str">
            <v>HGC-Lib-2463192</v>
          </cell>
          <cell r="F1525" t="str">
            <v>BM168</v>
          </cell>
          <cell r="G1525">
            <v>4</v>
          </cell>
          <cell r="H1525" t="str">
            <v>全基因组文库</v>
          </cell>
        </row>
        <row r="1525">
          <cell r="J1525">
            <v>30.38</v>
          </cell>
        </row>
        <row r="1525">
          <cell r="N1525" t="e">
            <v>#DIV/0!</v>
          </cell>
        </row>
        <row r="1526">
          <cell r="E1526" t="str">
            <v>HGC-Lib-2463193</v>
          </cell>
          <cell r="F1526" t="str">
            <v>BM169</v>
          </cell>
          <cell r="G1526">
            <v>4</v>
          </cell>
          <cell r="H1526" t="str">
            <v>全基因组文库</v>
          </cell>
        </row>
        <row r="1526">
          <cell r="J1526">
            <v>37.57</v>
          </cell>
        </row>
        <row r="1526">
          <cell r="N1526" t="e">
            <v>#DIV/0!</v>
          </cell>
        </row>
        <row r="1527">
          <cell r="E1527" t="str">
            <v>HGC-Lib-2463194</v>
          </cell>
          <cell r="F1527" t="str">
            <v>BM170</v>
          </cell>
          <cell r="G1527">
            <v>4</v>
          </cell>
          <cell r="H1527" t="str">
            <v>全基因组文库</v>
          </cell>
        </row>
        <row r="1527">
          <cell r="J1527">
            <v>29.25</v>
          </cell>
        </row>
        <row r="1527">
          <cell r="N1527" t="e">
            <v>#DIV/0!</v>
          </cell>
        </row>
        <row r="1528">
          <cell r="E1528" t="str">
            <v>HGC-Lib-2463195</v>
          </cell>
          <cell r="F1528" t="str">
            <v>BM171</v>
          </cell>
          <cell r="G1528">
            <v>4</v>
          </cell>
          <cell r="H1528" t="str">
            <v>全基因组文库</v>
          </cell>
        </row>
        <row r="1528">
          <cell r="J1528">
            <v>32.37</v>
          </cell>
        </row>
        <row r="1528">
          <cell r="N1528" t="e">
            <v>#DIV/0!</v>
          </cell>
        </row>
        <row r="1529">
          <cell r="E1529" t="str">
            <v>HGC-Lib-2463196</v>
          </cell>
          <cell r="F1529" t="str">
            <v>BM172</v>
          </cell>
          <cell r="G1529">
            <v>4</v>
          </cell>
          <cell r="H1529" t="str">
            <v>全基因组文库</v>
          </cell>
        </row>
        <row r="1529">
          <cell r="J1529">
            <v>33.54</v>
          </cell>
        </row>
        <row r="1529">
          <cell r="N1529" t="e">
            <v>#DIV/0!</v>
          </cell>
        </row>
        <row r="1530">
          <cell r="E1530" t="str">
            <v>HGC-Lib-2463197</v>
          </cell>
          <cell r="F1530" t="str">
            <v>BM173</v>
          </cell>
          <cell r="G1530">
            <v>4</v>
          </cell>
          <cell r="H1530" t="str">
            <v>全基因组文库</v>
          </cell>
        </row>
        <row r="1530">
          <cell r="J1530">
            <v>33.57</v>
          </cell>
        </row>
        <row r="1530">
          <cell r="N1530" t="e">
            <v>#DIV/0!</v>
          </cell>
        </row>
        <row r="1531">
          <cell r="E1531" t="str">
            <v>HGC-Lib-2463198</v>
          </cell>
          <cell r="F1531" t="str">
            <v>BM174</v>
          </cell>
          <cell r="G1531">
            <v>4</v>
          </cell>
          <cell r="H1531" t="str">
            <v>全基因组文库</v>
          </cell>
        </row>
        <row r="1531">
          <cell r="J1531">
            <v>27.87</v>
          </cell>
        </row>
        <row r="1531">
          <cell r="N1531" t="e">
            <v>#DIV/0!</v>
          </cell>
        </row>
        <row r="1532">
          <cell r="E1532" t="str">
            <v>HGC-Lib-2463199</v>
          </cell>
          <cell r="F1532" t="str">
            <v>BM175</v>
          </cell>
          <cell r="G1532">
            <v>4</v>
          </cell>
          <cell r="H1532" t="str">
            <v>全基因组文库</v>
          </cell>
        </row>
        <row r="1532">
          <cell r="J1532">
            <v>37.43</v>
          </cell>
        </row>
        <row r="1532">
          <cell r="N1532" t="e">
            <v>#DIV/0!</v>
          </cell>
        </row>
        <row r="1533">
          <cell r="E1533" t="str">
            <v>HGC-Lib-2463200</v>
          </cell>
          <cell r="F1533" t="str">
            <v>BM176</v>
          </cell>
          <cell r="G1533">
            <v>4</v>
          </cell>
          <cell r="H1533" t="str">
            <v>全基因组文库</v>
          </cell>
        </row>
        <row r="1533">
          <cell r="J1533">
            <v>34.08</v>
          </cell>
        </row>
        <row r="1533">
          <cell r="N1533" t="e">
            <v>#DIV/0!</v>
          </cell>
        </row>
        <row r="1534">
          <cell r="E1534" t="str">
            <v>HGC-Lib-2463201</v>
          </cell>
          <cell r="F1534" t="str">
            <v>BM177</v>
          </cell>
          <cell r="G1534">
            <v>4</v>
          </cell>
          <cell r="H1534" t="str">
            <v>全基因组文库</v>
          </cell>
        </row>
        <row r="1534">
          <cell r="J1534">
            <v>38.46</v>
          </cell>
        </row>
        <row r="1534">
          <cell r="N1534" t="e">
            <v>#DIV/0!</v>
          </cell>
        </row>
        <row r="1535">
          <cell r="E1535" t="str">
            <v>HGC-Lib-2463202</v>
          </cell>
          <cell r="F1535" t="str">
            <v>BM178</v>
          </cell>
          <cell r="G1535">
            <v>4</v>
          </cell>
          <cell r="H1535" t="str">
            <v>全基因组文库</v>
          </cell>
        </row>
        <row r="1535">
          <cell r="J1535">
            <v>28.21</v>
          </cell>
        </row>
        <row r="1535">
          <cell r="N1535" t="e">
            <v>#DIV/0!</v>
          </cell>
        </row>
        <row r="1536">
          <cell r="E1536" t="str">
            <v>HGC-Lib-2463203</v>
          </cell>
          <cell r="F1536" t="str">
            <v>BM179</v>
          </cell>
          <cell r="G1536">
            <v>4</v>
          </cell>
          <cell r="H1536" t="str">
            <v>全基因组文库</v>
          </cell>
        </row>
        <row r="1536">
          <cell r="J1536">
            <v>33.94</v>
          </cell>
        </row>
        <row r="1536">
          <cell r="N1536" t="e">
            <v>#DIV/0!</v>
          </cell>
        </row>
        <row r="1537">
          <cell r="E1537" t="str">
            <v>HGC-Lib-2463204</v>
          </cell>
          <cell r="F1537" t="str">
            <v>BM180</v>
          </cell>
          <cell r="G1537">
            <v>4</v>
          </cell>
          <cell r="H1537" t="str">
            <v>全基因组文库</v>
          </cell>
        </row>
        <row r="1537">
          <cell r="J1537">
            <v>35.92</v>
          </cell>
        </row>
        <row r="1537">
          <cell r="N1537" t="e">
            <v>#DIV/0!</v>
          </cell>
        </row>
        <row r="1538">
          <cell r="E1538" t="str">
            <v>HGC-Lib-2463205</v>
          </cell>
          <cell r="F1538" t="str">
            <v>BM181</v>
          </cell>
          <cell r="G1538">
            <v>4</v>
          </cell>
          <cell r="H1538" t="str">
            <v>全基因组文库</v>
          </cell>
        </row>
        <row r="1538">
          <cell r="J1538">
            <v>29.26</v>
          </cell>
        </row>
        <row r="1538">
          <cell r="N1538" t="e">
            <v>#DIV/0!</v>
          </cell>
        </row>
        <row r="1539">
          <cell r="E1539" t="str">
            <v>HGC-Lib-2463206</v>
          </cell>
          <cell r="F1539" t="str">
            <v>BM182</v>
          </cell>
          <cell r="G1539">
            <v>4</v>
          </cell>
          <cell r="H1539" t="str">
            <v>全基因组文库</v>
          </cell>
        </row>
        <row r="1539">
          <cell r="J1539">
            <v>31.77</v>
          </cell>
        </row>
        <row r="1539">
          <cell r="N1539" t="e">
            <v>#DIV/0!</v>
          </cell>
        </row>
        <row r="1540">
          <cell r="E1540" t="str">
            <v>HGC-Lib-2463207</v>
          </cell>
          <cell r="F1540" t="str">
            <v>BM183</v>
          </cell>
          <cell r="G1540">
            <v>4</v>
          </cell>
          <cell r="H1540" t="str">
            <v>全基因组文库</v>
          </cell>
        </row>
        <row r="1540">
          <cell r="J1540">
            <v>35.07</v>
          </cell>
        </row>
        <row r="1540">
          <cell r="N1540" t="e">
            <v>#DIV/0!</v>
          </cell>
        </row>
        <row r="1541">
          <cell r="E1541" t="str">
            <v>HGC-Lib-2463208</v>
          </cell>
          <cell r="F1541" t="str">
            <v>BM184</v>
          </cell>
          <cell r="G1541">
            <v>4</v>
          </cell>
          <cell r="H1541" t="str">
            <v>全基因组文库</v>
          </cell>
        </row>
        <row r="1541">
          <cell r="J1541">
            <v>30.05</v>
          </cell>
        </row>
        <row r="1541">
          <cell r="N1541" t="e">
            <v>#DIV/0!</v>
          </cell>
        </row>
        <row r="1542">
          <cell r="E1542" t="str">
            <v>HGC-Lib-2463209</v>
          </cell>
          <cell r="F1542" t="str">
            <v>BM185</v>
          </cell>
          <cell r="G1542">
            <v>4</v>
          </cell>
          <cell r="H1542" t="str">
            <v>全基因组文库</v>
          </cell>
        </row>
        <row r="1542">
          <cell r="J1542">
            <v>31.93</v>
          </cell>
        </row>
        <row r="1542">
          <cell r="N1542" t="e">
            <v>#DIV/0!</v>
          </cell>
        </row>
        <row r="1543">
          <cell r="E1543" t="str">
            <v>HGC-Lib-2463210</v>
          </cell>
          <cell r="F1543" t="str">
            <v>BM186</v>
          </cell>
          <cell r="G1543">
            <v>4</v>
          </cell>
          <cell r="H1543" t="str">
            <v>全基因组文库</v>
          </cell>
        </row>
        <row r="1543">
          <cell r="J1543">
            <v>20.46</v>
          </cell>
        </row>
        <row r="1543">
          <cell r="N1543" t="e">
            <v>#DIV/0!</v>
          </cell>
        </row>
        <row r="1544">
          <cell r="E1544" t="str">
            <v>HGC-Lib-2463211</v>
          </cell>
          <cell r="F1544" t="str">
            <v>BM187</v>
          </cell>
          <cell r="G1544">
            <v>4</v>
          </cell>
          <cell r="H1544" t="str">
            <v>全基因组文库</v>
          </cell>
        </row>
        <row r="1544">
          <cell r="J1544">
            <v>32.51</v>
          </cell>
        </row>
        <row r="1544">
          <cell r="N1544" t="e">
            <v>#DIV/0!</v>
          </cell>
        </row>
        <row r="1545">
          <cell r="E1545" t="str">
            <v>HGC-Lib-2463212</v>
          </cell>
          <cell r="F1545" t="str">
            <v>BM188</v>
          </cell>
          <cell r="G1545">
            <v>4</v>
          </cell>
          <cell r="H1545" t="str">
            <v>全基因组文库</v>
          </cell>
        </row>
        <row r="1545">
          <cell r="J1545">
            <v>33.32</v>
          </cell>
        </row>
        <row r="1545">
          <cell r="N1545" t="e">
            <v>#DIV/0!</v>
          </cell>
        </row>
        <row r="1546">
          <cell r="E1546" t="str">
            <v>HGC-Lib-2463213</v>
          </cell>
          <cell r="F1546" t="str">
            <v>BM189</v>
          </cell>
          <cell r="G1546">
            <v>4</v>
          </cell>
          <cell r="H1546" t="str">
            <v>全基因组文库</v>
          </cell>
        </row>
        <row r="1546">
          <cell r="J1546">
            <v>32.17</v>
          </cell>
        </row>
        <row r="1546">
          <cell r="N1546" t="e">
            <v>#DIV/0!</v>
          </cell>
        </row>
        <row r="1547">
          <cell r="E1547" t="str">
            <v>HGC-Lib-2463214</v>
          </cell>
          <cell r="F1547" t="str">
            <v>BM190</v>
          </cell>
          <cell r="G1547">
            <v>4</v>
          </cell>
          <cell r="H1547" t="str">
            <v>全基因组文库</v>
          </cell>
        </row>
        <row r="1547">
          <cell r="J1547">
            <v>30.16</v>
          </cell>
        </row>
        <row r="1547">
          <cell r="N1547" t="e">
            <v>#DIV/0!</v>
          </cell>
        </row>
        <row r="1548">
          <cell r="E1548" t="str">
            <v>HGC-Lib-2463215</v>
          </cell>
          <cell r="F1548" t="str">
            <v>BM191</v>
          </cell>
          <cell r="G1548">
            <v>4</v>
          </cell>
          <cell r="H1548" t="str">
            <v>全基因组文库</v>
          </cell>
        </row>
        <row r="1548">
          <cell r="J1548">
            <v>33.78</v>
          </cell>
        </row>
        <row r="1548">
          <cell r="N1548" t="e">
            <v>#DIV/0!</v>
          </cell>
        </row>
        <row r="1549">
          <cell r="E1549" t="str">
            <v>HGC-Lib-2463216</v>
          </cell>
          <cell r="F1549" t="str">
            <v>BM192</v>
          </cell>
          <cell r="G1549">
            <v>4</v>
          </cell>
          <cell r="H1549" t="str">
            <v>全基因组文库</v>
          </cell>
        </row>
        <row r="1549">
          <cell r="J1549">
            <v>35.76</v>
          </cell>
        </row>
        <row r="1549">
          <cell r="N1549" t="e">
            <v>#DIV/0!</v>
          </cell>
        </row>
        <row r="1550">
          <cell r="E1550" t="str">
            <v>HGC-Lib-2463217</v>
          </cell>
          <cell r="F1550" t="str">
            <v>BM193</v>
          </cell>
          <cell r="G1550">
            <v>4</v>
          </cell>
          <cell r="H1550" t="str">
            <v>全基因组文库</v>
          </cell>
        </row>
        <row r="1550">
          <cell r="J1550">
            <v>21.37</v>
          </cell>
        </row>
        <row r="1550">
          <cell r="N1550" t="e">
            <v>#DIV/0!</v>
          </cell>
        </row>
        <row r="1551">
          <cell r="E1551" t="str">
            <v>HGC-Lib-2463218</v>
          </cell>
          <cell r="F1551" t="str">
            <v>BM194</v>
          </cell>
          <cell r="G1551">
            <v>4</v>
          </cell>
          <cell r="H1551" t="str">
            <v>全基因组文库</v>
          </cell>
        </row>
        <row r="1551">
          <cell r="J1551">
            <v>34.13</v>
          </cell>
        </row>
        <row r="1551">
          <cell r="N1551" t="e">
            <v>#DIV/0!</v>
          </cell>
        </row>
        <row r="1552">
          <cell r="E1552" t="str">
            <v>HGC-Lib-2463219</v>
          </cell>
          <cell r="F1552" t="str">
            <v>BM195</v>
          </cell>
          <cell r="G1552">
            <v>4</v>
          </cell>
          <cell r="H1552" t="str">
            <v>全基因组文库</v>
          </cell>
        </row>
        <row r="1552">
          <cell r="J1552">
            <v>29.66</v>
          </cell>
        </row>
        <row r="1552">
          <cell r="N1552" t="e">
            <v>#DIV/0!</v>
          </cell>
        </row>
        <row r="1553">
          <cell r="E1553" t="str">
            <v>HGC-Lib-2463220</v>
          </cell>
          <cell r="F1553" t="str">
            <v>BM196</v>
          </cell>
          <cell r="G1553">
            <v>4</v>
          </cell>
          <cell r="H1553" t="str">
            <v>全基因组文库</v>
          </cell>
        </row>
        <row r="1553">
          <cell r="J1553">
            <v>25.38</v>
          </cell>
        </row>
        <row r="1553">
          <cell r="N1553" t="e">
            <v>#DIV/0!</v>
          </cell>
        </row>
        <row r="1554">
          <cell r="E1554" t="str">
            <v>HGC-Lib-2463221</v>
          </cell>
          <cell r="F1554" t="str">
            <v>BM197</v>
          </cell>
          <cell r="G1554">
            <v>4</v>
          </cell>
          <cell r="H1554" t="str">
            <v>全基因组文库</v>
          </cell>
        </row>
        <row r="1554">
          <cell r="J1554">
            <v>29.95</v>
          </cell>
        </row>
        <row r="1554">
          <cell r="N1554" t="e">
            <v>#DIV/0!</v>
          </cell>
        </row>
        <row r="1555">
          <cell r="E1555" t="str">
            <v>HGC-Lib-2463222</v>
          </cell>
          <cell r="F1555" t="str">
            <v>BM198</v>
          </cell>
          <cell r="G1555">
            <v>4</v>
          </cell>
          <cell r="H1555" t="str">
            <v>全基因组文库</v>
          </cell>
        </row>
        <row r="1555">
          <cell r="J1555">
            <v>38.3</v>
          </cell>
        </row>
        <row r="1555">
          <cell r="N1555" t="e">
            <v>#DIV/0!</v>
          </cell>
        </row>
        <row r="1556">
          <cell r="E1556" t="str">
            <v>HGC-Lib-2463223</v>
          </cell>
          <cell r="F1556" t="str">
            <v>BM199</v>
          </cell>
          <cell r="G1556">
            <v>4</v>
          </cell>
          <cell r="H1556" t="str">
            <v>全基因组文库</v>
          </cell>
        </row>
        <row r="1556">
          <cell r="J1556">
            <v>39.95</v>
          </cell>
        </row>
        <row r="1556">
          <cell r="N1556" t="e">
            <v>#DIV/0!</v>
          </cell>
        </row>
        <row r="1557">
          <cell r="E1557" t="str">
            <v>HGC-Lib-2463224</v>
          </cell>
          <cell r="F1557" t="str">
            <v>BM200</v>
          </cell>
          <cell r="G1557">
            <v>4</v>
          </cell>
          <cell r="H1557" t="str">
            <v>全基因组文库</v>
          </cell>
        </row>
        <row r="1557">
          <cell r="J1557">
            <v>16.15</v>
          </cell>
        </row>
        <row r="1557">
          <cell r="N1557" t="e">
            <v>#DIV/0!</v>
          </cell>
        </row>
        <row r="1558">
          <cell r="E1558" t="str">
            <v>HGC-Lib-2463225</v>
          </cell>
          <cell r="F1558" t="str">
            <v>BM201</v>
          </cell>
          <cell r="G1558">
            <v>4</v>
          </cell>
          <cell r="H1558" t="str">
            <v>全基因组文库</v>
          </cell>
        </row>
        <row r="1558">
          <cell r="J1558">
            <v>32.58</v>
          </cell>
        </row>
        <row r="1558">
          <cell r="N1558" t="e">
            <v>#DIV/0!</v>
          </cell>
        </row>
        <row r="1559">
          <cell r="E1559" t="str">
            <v>HGC-Lib-2463226</v>
          </cell>
          <cell r="F1559" t="str">
            <v>BM203</v>
          </cell>
          <cell r="G1559">
            <v>4</v>
          </cell>
          <cell r="H1559" t="str">
            <v>全基因组文库</v>
          </cell>
        </row>
        <row r="1559">
          <cell r="J1559">
            <v>27.33</v>
          </cell>
        </row>
        <row r="1559">
          <cell r="N1559" t="e">
            <v>#DIV/0!</v>
          </cell>
        </row>
        <row r="1560">
          <cell r="E1560" t="str">
            <v>HGC-Lib-2463227</v>
          </cell>
          <cell r="F1560" t="str">
            <v>BM204</v>
          </cell>
          <cell r="G1560">
            <v>4</v>
          </cell>
          <cell r="H1560" t="str">
            <v>全基因组文库</v>
          </cell>
        </row>
        <row r="1560">
          <cell r="J1560">
            <v>24.95</v>
          </cell>
        </row>
        <row r="1560">
          <cell r="N1560" t="e">
            <v>#DIV/0!</v>
          </cell>
        </row>
        <row r="1561">
          <cell r="E1561" t="str">
            <v>HGC-Lib-2463228</v>
          </cell>
          <cell r="F1561" t="str">
            <v>BM205</v>
          </cell>
          <cell r="G1561">
            <v>4</v>
          </cell>
          <cell r="H1561" t="str">
            <v>全基因组文库</v>
          </cell>
        </row>
        <row r="1561">
          <cell r="J1561">
            <v>15.75</v>
          </cell>
        </row>
        <row r="1561">
          <cell r="N1561" t="e">
            <v>#DIV/0!</v>
          </cell>
        </row>
        <row r="1562">
          <cell r="E1562" t="str">
            <v>HGC-Lib-2463229</v>
          </cell>
          <cell r="F1562" t="str">
            <v>BM206</v>
          </cell>
          <cell r="G1562">
            <v>4</v>
          </cell>
          <cell r="H1562" t="str">
            <v>全基因组文库</v>
          </cell>
        </row>
        <row r="1562">
          <cell r="J1562">
            <v>31.57</v>
          </cell>
        </row>
        <row r="1562">
          <cell r="N1562" t="e">
            <v>#DIV/0!</v>
          </cell>
        </row>
        <row r="1563">
          <cell r="E1563" t="str">
            <v>HGC-Lib-2463230</v>
          </cell>
          <cell r="F1563" t="str">
            <v>BM207</v>
          </cell>
          <cell r="G1563">
            <v>4</v>
          </cell>
          <cell r="H1563" t="str">
            <v>全基因组文库</v>
          </cell>
        </row>
        <row r="1563">
          <cell r="J1563">
            <v>24.98</v>
          </cell>
        </row>
        <row r="1563">
          <cell r="N1563" t="e">
            <v>#DIV/0!</v>
          </cell>
        </row>
        <row r="1564">
          <cell r="E1564" t="str">
            <v>HGC-Lib-2463231</v>
          </cell>
          <cell r="F1564" t="str">
            <v>BM208</v>
          </cell>
          <cell r="G1564">
            <v>4</v>
          </cell>
          <cell r="H1564" t="str">
            <v>全基因组文库</v>
          </cell>
        </row>
        <row r="1564">
          <cell r="J1564">
            <v>32.07</v>
          </cell>
        </row>
        <row r="1564">
          <cell r="N1564" t="e">
            <v>#DIV/0!</v>
          </cell>
        </row>
        <row r="1565">
          <cell r="E1565" t="str">
            <v>HGC-Lib-2463232</v>
          </cell>
          <cell r="F1565" t="str">
            <v>BM209</v>
          </cell>
          <cell r="G1565">
            <v>4</v>
          </cell>
          <cell r="H1565" t="str">
            <v>全基因组文库</v>
          </cell>
        </row>
        <row r="1565">
          <cell r="J1565">
            <v>36.08</v>
          </cell>
        </row>
        <row r="1565">
          <cell r="N1565" t="e">
            <v>#DIV/0!</v>
          </cell>
        </row>
        <row r="1566">
          <cell r="E1566" t="str">
            <v>HGC-Lib-2463233</v>
          </cell>
          <cell r="F1566" t="str">
            <v>BM210</v>
          </cell>
          <cell r="G1566">
            <v>4</v>
          </cell>
          <cell r="H1566" t="str">
            <v>全基因组文库</v>
          </cell>
        </row>
        <row r="1566">
          <cell r="J1566">
            <v>29.88</v>
          </cell>
        </row>
        <row r="1566">
          <cell r="N1566" t="e">
            <v>#DIV/0!</v>
          </cell>
        </row>
        <row r="1567">
          <cell r="E1567" t="str">
            <v>HGC-Lib-2463234</v>
          </cell>
          <cell r="F1567" t="str">
            <v>BM211</v>
          </cell>
          <cell r="G1567">
            <v>4</v>
          </cell>
          <cell r="H1567" t="str">
            <v>全基因组文库</v>
          </cell>
        </row>
        <row r="1567">
          <cell r="J1567">
            <v>32.79</v>
          </cell>
        </row>
        <row r="1567">
          <cell r="N1567" t="e">
            <v>#DIV/0!</v>
          </cell>
        </row>
        <row r="1568">
          <cell r="E1568" t="str">
            <v>HGC-Lib-2463235</v>
          </cell>
          <cell r="F1568" t="str">
            <v>BM212</v>
          </cell>
          <cell r="G1568">
            <v>4</v>
          </cell>
          <cell r="H1568" t="str">
            <v>全基因组文库</v>
          </cell>
        </row>
        <row r="1568">
          <cell r="J1568">
            <v>27</v>
          </cell>
        </row>
        <row r="1568">
          <cell r="N1568" t="e">
            <v>#DIV/0!</v>
          </cell>
        </row>
        <row r="1569">
          <cell r="E1569" t="str">
            <v>HGC-Lib-2463236</v>
          </cell>
          <cell r="F1569" t="str">
            <v>BM213</v>
          </cell>
          <cell r="G1569">
            <v>4</v>
          </cell>
          <cell r="H1569" t="str">
            <v>全基因组文库</v>
          </cell>
        </row>
        <row r="1569">
          <cell r="J1569">
            <v>33.02</v>
          </cell>
        </row>
        <row r="1569">
          <cell r="N1569" t="e">
            <v>#DIV/0!</v>
          </cell>
        </row>
        <row r="1570">
          <cell r="E1570" t="str">
            <v>HGC-Lib-2463237</v>
          </cell>
          <cell r="F1570" t="str">
            <v>BM214</v>
          </cell>
          <cell r="G1570">
            <v>4</v>
          </cell>
          <cell r="H1570" t="str">
            <v>全基因组文库</v>
          </cell>
        </row>
        <row r="1570">
          <cell r="J1570">
            <v>18.98</v>
          </cell>
        </row>
        <row r="1570">
          <cell r="N1570" t="e">
            <v>#DIV/0!</v>
          </cell>
        </row>
        <row r="1571">
          <cell r="E1571" t="str">
            <v>HGC-Lib-2463238</v>
          </cell>
          <cell r="F1571" t="str">
            <v>BM215</v>
          </cell>
          <cell r="G1571">
            <v>4</v>
          </cell>
          <cell r="H1571" t="str">
            <v>全基因组文库</v>
          </cell>
        </row>
        <row r="1571">
          <cell r="J1571">
            <v>38.94</v>
          </cell>
        </row>
        <row r="1571">
          <cell r="N1571" t="e">
            <v>#DIV/0!</v>
          </cell>
        </row>
        <row r="1572">
          <cell r="E1572" t="str">
            <v>HGC-Lib-2463239</v>
          </cell>
          <cell r="F1572" t="str">
            <v>BM216</v>
          </cell>
          <cell r="G1572">
            <v>4</v>
          </cell>
          <cell r="H1572" t="str">
            <v>全基因组文库</v>
          </cell>
        </row>
        <row r="1572">
          <cell r="J1572">
            <v>36.94</v>
          </cell>
        </row>
        <row r="1572">
          <cell r="N1572" t="e">
            <v>#DIV/0!</v>
          </cell>
        </row>
        <row r="1573">
          <cell r="E1573" t="str">
            <v>HGC-Lib-2463240</v>
          </cell>
          <cell r="F1573" t="str">
            <v>BM217</v>
          </cell>
          <cell r="G1573">
            <v>4</v>
          </cell>
          <cell r="H1573" t="str">
            <v>全基因组文库</v>
          </cell>
        </row>
        <row r="1573">
          <cell r="J1573">
            <v>42.03</v>
          </cell>
        </row>
        <row r="1573">
          <cell r="N1573" t="e">
            <v>#DIV/0!</v>
          </cell>
        </row>
        <row r="1574">
          <cell r="E1574" t="str">
            <v>HGC-Lib-2463241</v>
          </cell>
          <cell r="F1574" t="str">
            <v>BM218</v>
          </cell>
          <cell r="G1574">
            <v>4</v>
          </cell>
          <cell r="H1574" t="str">
            <v>全基因组文库</v>
          </cell>
        </row>
        <row r="1574">
          <cell r="J1574">
            <v>33.28</v>
          </cell>
        </row>
        <row r="1574">
          <cell r="N1574" t="e">
            <v>#DIV/0!</v>
          </cell>
        </row>
        <row r="1575">
          <cell r="E1575" t="str">
            <v>HGC-Lib-2463242</v>
          </cell>
          <cell r="F1575" t="str">
            <v>BM219</v>
          </cell>
          <cell r="G1575">
            <v>4</v>
          </cell>
          <cell r="H1575" t="str">
            <v>全基因组文库</v>
          </cell>
        </row>
        <row r="1575">
          <cell r="J1575">
            <v>35.95</v>
          </cell>
        </row>
        <row r="1575">
          <cell r="N1575" t="e">
            <v>#DIV/0!</v>
          </cell>
        </row>
        <row r="1576">
          <cell r="E1576" t="str">
            <v>HGC-Lib-2463243</v>
          </cell>
          <cell r="F1576" t="str">
            <v>BM220</v>
          </cell>
          <cell r="G1576">
            <v>4</v>
          </cell>
          <cell r="H1576" t="str">
            <v>全基因组文库</v>
          </cell>
        </row>
        <row r="1576">
          <cell r="J1576">
            <v>31.39</v>
          </cell>
        </row>
        <row r="1576">
          <cell r="N1576" t="e">
            <v>#DIV/0!</v>
          </cell>
        </row>
        <row r="1577">
          <cell r="E1577" t="str">
            <v>HGC-Lib-2463244</v>
          </cell>
          <cell r="F1577" t="str">
            <v>BM221</v>
          </cell>
          <cell r="G1577">
            <v>4</v>
          </cell>
          <cell r="H1577" t="str">
            <v>全基因组文库</v>
          </cell>
        </row>
        <row r="1577">
          <cell r="J1577">
            <v>36.22</v>
          </cell>
        </row>
        <row r="1577">
          <cell r="N1577" t="e">
            <v>#DIV/0!</v>
          </cell>
        </row>
        <row r="1578">
          <cell r="E1578" t="str">
            <v>HGC-Lib-2463245</v>
          </cell>
          <cell r="F1578" t="str">
            <v>BM222</v>
          </cell>
          <cell r="G1578">
            <v>4</v>
          </cell>
          <cell r="H1578" t="str">
            <v>全基因组文库</v>
          </cell>
        </row>
        <row r="1578">
          <cell r="J1578">
            <v>28.32</v>
          </cell>
        </row>
        <row r="1578">
          <cell r="N1578" t="e">
            <v>#DIV/0!</v>
          </cell>
        </row>
        <row r="1579">
          <cell r="E1579" t="str">
            <v>HGC-Lib-2463246</v>
          </cell>
          <cell r="F1579" t="str">
            <v>BM223</v>
          </cell>
          <cell r="G1579">
            <v>4</v>
          </cell>
          <cell r="H1579" t="str">
            <v>全基因组文库</v>
          </cell>
        </row>
        <row r="1579">
          <cell r="J1579">
            <v>34.16</v>
          </cell>
        </row>
        <row r="1579">
          <cell r="N1579" t="e">
            <v>#DIV/0!</v>
          </cell>
        </row>
        <row r="1580">
          <cell r="E1580" t="str">
            <v>HGC-Lib-2463247</v>
          </cell>
          <cell r="F1580" t="str">
            <v>BM224</v>
          </cell>
          <cell r="G1580">
            <v>4</v>
          </cell>
          <cell r="H1580" t="str">
            <v>全基因组文库</v>
          </cell>
        </row>
        <row r="1580">
          <cell r="J1580">
            <v>29.47</v>
          </cell>
        </row>
        <row r="1580">
          <cell r="N1580" t="e">
            <v>#DIV/0!</v>
          </cell>
        </row>
        <row r="1581">
          <cell r="E1581" t="str">
            <v>HGC-Lib-2463248</v>
          </cell>
          <cell r="F1581" t="str">
            <v>BM225</v>
          </cell>
          <cell r="G1581">
            <v>4</v>
          </cell>
          <cell r="H1581" t="str">
            <v>全基因组文库</v>
          </cell>
        </row>
        <row r="1581">
          <cell r="J1581">
            <v>33.46</v>
          </cell>
        </row>
        <row r="1581">
          <cell r="N1581" t="e">
            <v>#DIV/0!</v>
          </cell>
        </row>
        <row r="1582">
          <cell r="E1582" t="str">
            <v>HGC-Lib-2463249</v>
          </cell>
          <cell r="F1582" t="str">
            <v>BM226</v>
          </cell>
          <cell r="G1582">
            <v>4</v>
          </cell>
          <cell r="H1582" t="str">
            <v>全基因组文库</v>
          </cell>
        </row>
        <row r="1582">
          <cell r="J1582">
            <v>30.9</v>
          </cell>
        </row>
        <row r="1582">
          <cell r="N1582" t="e">
            <v>#DIV/0!</v>
          </cell>
        </row>
        <row r="1583">
          <cell r="E1583" t="str">
            <v>HGC-Lib-2463250</v>
          </cell>
          <cell r="F1583" t="str">
            <v>BM227</v>
          </cell>
          <cell r="G1583">
            <v>4</v>
          </cell>
          <cell r="H1583" t="str">
            <v>全基因组文库</v>
          </cell>
        </row>
        <row r="1583">
          <cell r="J1583">
            <v>21.02</v>
          </cell>
        </row>
        <row r="1583">
          <cell r="N1583" t="e">
            <v>#DIV/0!</v>
          </cell>
        </row>
        <row r="1584">
          <cell r="E1584" t="str">
            <v>HGC-Lib-2463251</v>
          </cell>
          <cell r="F1584" t="str">
            <v>BM228</v>
          </cell>
          <cell r="G1584">
            <v>4</v>
          </cell>
          <cell r="H1584" t="str">
            <v>全基因组文库</v>
          </cell>
        </row>
        <row r="1584">
          <cell r="J1584">
            <v>35.9</v>
          </cell>
        </row>
        <row r="1584">
          <cell r="N1584" t="e">
            <v>#DIV/0!</v>
          </cell>
        </row>
        <row r="1585">
          <cell r="E1585" t="str">
            <v>HGC-Lib-2463252</v>
          </cell>
          <cell r="F1585" t="str">
            <v>BM229</v>
          </cell>
          <cell r="G1585">
            <v>4</v>
          </cell>
          <cell r="H1585" t="str">
            <v>全基因组文库</v>
          </cell>
        </row>
        <row r="1585">
          <cell r="J1585">
            <v>36.67</v>
          </cell>
        </row>
        <row r="1585">
          <cell r="N1585" t="e">
            <v>#DIV/0!</v>
          </cell>
        </row>
        <row r="1586">
          <cell r="E1586" t="str">
            <v>HGC-Lib-2463253</v>
          </cell>
          <cell r="F1586" t="str">
            <v>BM231</v>
          </cell>
          <cell r="G1586">
            <v>4</v>
          </cell>
          <cell r="H1586" t="str">
            <v>全基因组文库</v>
          </cell>
        </row>
        <row r="1586">
          <cell r="J1586">
            <v>18.19</v>
          </cell>
        </row>
        <row r="1586">
          <cell r="N1586" t="e">
            <v>#DIV/0!</v>
          </cell>
        </row>
        <row r="1587">
          <cell r="E1587" t="str">
            <v>HGC-Lib-2463254</v>
          </cell>
          <cell r="F1587" t="str">
            <v>BM232</v>
          </cell>
          <cell r="G1587">
            <v>4</v>
          </cell>
          <cell r="H1587" t="str">
            <v>全基因组文库</v>
          </cell>
        </row>
        <row r="1587">
          <cell r="J1587">
            <v>36.42</v>
          </cell>
        </row>
        <row r="1587">
          <cell r="N1587" t="e">
            <v>#DIV/0!</v>
          </cell>
        </row>
        <row r="1588">
          <cell r="E1588" t="str">
            <v>HGC-Lib-2463255</v>
          </cell>
          <cell r="F1588" t="str">
            <v>BM233</v>
          </cell>
          <cell r="G1588">
            <v>4</v>
          </cell>
          <cell r="H1588" t="str">
            <v>全基因组文库</v>
          </cell>
        </row>
        <row r="1588">
          <cell r="J1588">
            <v>35.83</v>
          </cell>
        </row>
        <row r="1588">
          <cell r="N1588" t="e">
            <v>#DIV/0!</v>
          </cell>
        </row>
        <row r="1589">
          <cell r="E1589" t="str">
            <v>HGC-Lib-2463256</v>
          </cell>
          <cell r="F1589" t="str">
            <v>BM234</v>
          </cell>
          <cell r="G1589">
            <v>4</v>
          </cell>
          <cell r="H1589" t="str">
            <v>全基因组文库</v>
          </cell>
        </row>
        <row r="1589">
          <cell r="J1589">
            <v>39.11</v>
          </cell>
        </row>
        <row r="1589">
          <cell r="N1589" t="e">
            <v>#DIV/0!</v>
          </cell>
        </row>
        <row r="1590">
          <cell r="E1590" t="str">
            <v>HGC-Lib-2463257</v>
          </cell>
          <cell r="F1590" t="str">
            <v>BM235</v>
          </cell>
          <cell r="G1590">
            <v>4</v>
          </cell>
          <cell r="H1590" t="str">
            <v>全基因组文库</v>
          </cell>
        </row>
        <row r="1590">
          <cell r="J1590">
            <v>37.67</v>
          </cell>
        </row>
        <row r="1590">
          <cell r="N1590" t="e">
            <v>#DIV/0!</v>
          </cell>
        </row>
        <row r="1591">
          <cell r="E1591" t="str">
            <v>HGC-Lib-2463258</v>
          </cell>
          <cell r="F1591" t="str">
            <v>BM236</v>
          </cell>
          <cell r="G1591">
            <v>4</v>
          </cell>
          <cell r="H1591" t="str">
            <v>全基因组文库</v>
          </cell>
        </row>
        <row r="1591">
          <cell r="J1591">
            <v>41.51</v>
          </cell>
        </row>
        <row r="1591">
          <cell r="N1591" t="e">
            <v>#DIV/0!</v>
          </cell>
        </row>
        <row r="1592">
          <cell r="E1592" t="str">
            <v>HGC-Lib-2463259</v>
          </cell>
          <cell r="F1592" t="str">
            <v>BM237</v>
          </cell>
          <cell r="G1592">
            <v>4</v>
          </cell>
          <cell r="H1592" t="str">
            <v>全基因组文库</v>
          </cell>
        </row>
        <row r="1592">
          <cell r="J1592">
            <v>44.46</v>
          </cell>
        </row>
        <row r="1592">
          <cell r="N1592" t="e">
            <v>#DIV/0!</v>
          </cell>
        </row>
        <row r="1593">
          <cell r="E1593" t="str">
            <v>HGC-Lib-2463260</v>
          </cell>
          <cell r="F1593" t="str">
            <v>BM238</v>
          </cell>
          <cell r="G1593">
            <v>4</v>
          </cell>
          <cell r="H1593" t="str">
            <v>全基因组文库</v>
          </cell>
        </row>
        <row r="1593">
          <cell r="J1593">
            <v>19.67</v>
          </cell>
        </row>
        <row r="1593">
          <cell r="N1593" t="e">
            <v>#DIV/0!</v>
          </cell>
        </row>
        <row r="1594">
          <cell r="E1594" t="str">
            <v>HGC-Lib-2463261</v>
          </cell>
          <cell r="F1594" t="str">
            <v>BM239</v>
          </cell>
          <cell r="G1594">
            <v>4</v>
          </cell>
          <cell r="H1594" t="str">
            <v>全基因组文库</v>
          </cell>
        </row>
        <row r="1594">
          <cell r="J1594">
            <v>38.33</v>
          </cell>
        </row>
        <row r="1594">
          <cell r="N1594" t="e">
            <v>#DIV/0!</v>
          </cell>
        </row>
        <row r="1595">
          <cell r="E1595" t="str">
            <v>HGC-Lib-2463262</v>
          </cell>
          <cell r="F1595" t="str">
            <v>BM240</v>
          </cell>
          <cell r="G1595">
            <v>4</v>
          </cell>
          <cell r="H1595" t="str">
            <v>全基因组文库</v>
          </cell>
        </row>
        <row r="1595">
          <cell r="J1595">
            <v>12.33</v>
          </cell>
        </row>
        <row r="1595">
          <cell r="N1595" t="e">
            <v>#DIV/0!</v>
          </cell>
        </row>
        <row r="1596">
          <cell r="E1596" t="str">
            <v>HGC-Lib-2463263</v>
          </cell>
          <cell r="F1596" t="str">
            <v>BM242</v>
          </cell>
          <cell r="G1596">
            <v>4</v>
          </cell>
          <cell r="H1596" t="str">
            <v>全基因组文库</v>
          </cell>
        </row>
        <row r="1596">
          <cell r="J1596">
            <v>36.92</v>
          </cell>
        </row>
        <row r="1596">
          <cell r="N1596" t="e">
            <v>#DIV/0!</v>
          </cell>
        </row>
        <row r="1597">
          <cell r="E1597" t="str">
            <v>HGC-Lib-2463264</v>
          </cell>
          <cell r="F1597" t="str">
            <v>BM243</v>
          </cell>
          <cell r="G1597">
            <v>4</v>
          </cell>
          <cell r="H1597" t="str">
            <v>全基因组文库</v>
          </cell>
        </row>
        <row r="1597">
          <cell r="J1597">
            <v>16.02</v>
          </cell>
        </row>
        <row r="1597">
          <cell r="N1597" t="e">
            <v>#DIV/0!</v>
          </cell>
        </row>
        <row r="1598">
          <cell r="E1598" t="str">
            <v>HGC-Lib-2463265</v>
          </cell>
          <cell r="F1598" t="str">
            <v>BM244</v>
          </cell>
          <cell r="G1598">
            <v>4</v>
          </cell>
          <cell r="H1598" t="str">
            <v>全基因组文库</v>
          </cell>
        </row>
        <row r="1598">
          <cell r="J1598">
            <v>33.13</v>
          </cell>
        </row>
        <row r="1598">
          <cell r="N1598" t="e">
            <v>#DIV/0!</v>
          </cell>
        </row>
        <row r="1599">
          <cell r="E1599" t="str">
            <v>HGC-Lib-2463266</v>
          </cell>
          <cell r="F1599" t="str">
            <v>BM245</v>
          </cell>
          <cell r="G1599">
            <v>4</v>
          </cell>
          <cell r="H1599" t="str">
            <v>全基因组文库</v>
          </cell>
        </row>
        <row r="1599">
          <cell r="J1599">
            <v>37.24</v>
          </cell>
        </row>
        <row r="1599">
          <cell r="N1599" t="e">
            <v>#DIV/0!</v>
          </cell>
        </row>
        <row r="1600">
          <cell r="E1600" t="str">
            <v>HGC-Lib-2463267</v>
          </cell>
          <cell r="F1600" t="str">
            <v>BM247</v>
          </cell>
          <cell r="G1600">
            <v>4</v>
          </cell>
          <cell r="H1600" t="str">
            <v>全基因组文库</v>
          </cell>
        </row>
        <row r="1600">
          <cell r="J1600">
            <v>41.8</v>
          </cell>
        </row>
        <row r="1600">
          <cell r="N1600" t="e">
            <v>#DIV/0!</v>
          </cell>
        </row>
        <row r="1601">
          <cell r="E1601" t="str">
            <v>HGC-Lib-2463268</v>
          </cell>
          <cell r="F1601" t="str">
            <v>BM254</v>
          </cell>
          <cell r="G1601">
            <v>4</v>
          </cell>
          <cell r="H1601" t="str">
            <v>全基因组文库</v>
          </cell>
        </row>
        <row r="1601">
          <cell r="J1601">
            <v>35.39</v>
          </cell>
        </row>
        <row r="1601">
          <cell r="N1601" t="e">
            <v>#DIV/0!</v>
          </cell>
        </row>
        <row r="1602">
          <cell r="E1602" t="str">
            <v>HGC-Lib-2463269</v>
          </cell>
          <cell r="F1602" t="str">
            <v>BM256</v>
          </cell>
          <cell r="G1602">
            <v>4</v>
          </cell>
          <cell r="H1602" t="str">
            <v>全基因组文库</v>
          </cell>
        </row>
        <row r="1602">
          <cell r="J1602">
            <v>32.49</v>
          </cell>
        </row>
        <row r="1602">
          <cell r="N1602" t="e">
            <v>#DIV/0!</v>
          </cell>
        </row>
        <row r="1603">
          <cell r="E1603" t="str">
            <v>HGC-Lib-2463270</v>
          </cell>
          <cell r="F1603" t="str">
            <v>BM258</v>
          </cell>
          <cell r="G1603">
            <v>4</v>
          </cell>
          <cell r="H1603" t="str">
            <v>全基因组文库</v>
          </cell>
        </row>
        <row r="1603">
          <cell r="J1603">
            <v>18.66</v>
          </cell>
        </row>
        <row r="1603">
          <cell r="N1603" t="e">
            <v>#DIV/0!</v>
          </cell>
        </row>
        <row r="1604">
          <cell r="E1604" t="str">
            <v>HGC-Lib-2463271</v>
          </cell>
          <cell r="F1604" t="str">
            <v>BM260</v>
          </cell>
          <cell r="G1604">
            <v>4</v>
          </cell>
          <cell r="H1604" t="str">
            <v>全基因组文库</v>
          </cell>
        </row>
        <row r="1604">
          <cell r="J1604">
            <v>36.64</v>
          </cell>
        </row>
        <row r="1604">
          <cell r="N1604" t="e">
            <v>#DIV/0!</v>
          </cell>
        </row>
        <row r="1605">
          <cell r="E1605" t="str">
            <v>HGC-Lib-2463272</v>
          </cell>
          <cell r="F1605" t="str">
            <v>BM263</v>
          </cell>
          <cell r="G1605">
            <v>4</v>
          </cell>
          <cell r="H1605" t="str">
            <v>全基因组文库</v>
          </cell>
        </row>
        <row r="1605">
          <cell r="J1605">
            <v>34.29</v>
          </cell>
        </row>
        <row r="1605">
          <cell r="N1605" t="e">
            <v>#DIV/0!</v>
          </cell>
        </row>
        <row r="1606">
          <cell r="E1606" t="str">
            <v>HGC-Lib-2463273</v>
          </cell>
          <cell r="F1606" t="str">
            <v>BM264</v>
          </cell>
          <cell r="G1606">
            <v>4</v>
          </cell>
          <cell r="H1606" t="str">
            <v>全基因组文库</v>
          </cell>
        </row>
        <row r="1606">
          <cell r="J1606">
            <v>22.49</v>
          </cell>
        </row>
        <row r="1606">
          <cell r="N1606" t="e">
            <v>#DIV/0!</v>
          </cell>
        </row>
        <row r="1607">
          <cell r="E1607" t="str">
            <v>HGC-Lib-2463274</v>
          </cell>
          <cell r="F1607" t="str">
            <v>BM265</v>
          </cell>
          <cell r="G1607">
            <v>4</v>
          </cell>
          <cell r="H1607" t="str">
            <v>全基因组文库</v>
          </cell>
        </row>
        <row r="1607">
          <cell r="J1607">
            <v>19.96</v>
          </cell>
        </row>
        <row r="1607">
          <cell r="N1607" t="e">
            <v>#DIV/0!</v>
          </cell>
        </row>
        <row r="1608">
          <cell r="E1608" t="str">
            <v>HGC-Lib-2463275</v>
          </cell>
          <cell r="F1608" t="str">
            <v>BM266</v>
          </cell>
          <cell r="G1608">
            <v>4</v>
          </cell>
          <cell r="H1608" t="str">
            <v>全基因组文库</v>
          </cell>
        </row>
        <row r="1608">
          <cell r="J1608">
            <v>18.92</v>
          </cell>
        </row>
        <row r="1608">
          <cell r="N1608" t="e">
            <v>#DIV/0!</v>
          </cell>
        </row>
        <row r="1609">
          <cell r="E1609" t="str">
            <v>HGC-Lib-2463276</v>
          </cell>
          <cell r="F1609" t="str">
            <v>BM267</v>
          </cell>
          <cell r="G1609">
            <v>4</v>
          </cell>
          <cell r="H1609" t="str">
            <v>全基因组文库</v>
          </cell>
        </row>
        <row r="1609">
          <cell r="J1609">
            <v>24.59</v>
          </cell>
        </row>
        <row r="1609">
          <cell r="N1609" t="e">
            <v>#DIV/0!</v>
          </cell>
        </row>
        <row r="1610">
          <cell r="E1610" t="str">
            <v>HGC-Lib-2463277</v>
          </cell>
          <cell r="F1610" t="str">
            <v>BM273</v>
          </cell>
          <cell r="G1610">
            <v>4</v>
          </cell>
          <cell r="H1610" t="str">
            <v>全基因组文库</v>
          </cell>
        </row>
        <row r="1610">
          <cell r="J1610">
            <v>20.18</v>
          </cell>
        </row>
        <row r="1610">
          <cell r="N1610" t="e">
            <v>#DIV/0!</v>
          </cell>
        </row>
        <row r="1611">
          <cell r="E1611" t="str">
            <v>HGC-Lib-2463278</v>
          </cell>
          <cell r="F1611" t="str">
            <v>BM276</v>
          </cell>
          <cell r="G1611">
            <v>4</v>
          </cell>
          <cell r="H1611" t="str">
            <v>全基因组文库</v>
          </cell>
        </row>
        <row r="1611">
          <cell r="J1611">
            <v>20.75</v>
          </cell>
        </row>
        <row r="1611">
          <cell r="N1611" t="e">
            <v>#DIV/0!</v>
          </cell>
        </row>
        <row r="1612">
          <cell r="E1612" t="str">
            <v>HGC-Lib-2463279</v>
          </cell>
          <cell r="F1612" t="str">
            <v>BM277</v>
          </cell>
          <cell r="G1612">
            <v>4</v>
          </cell>
          <cell r="H1612" t="str">
            <v>全基因组文库</v>
          </cell>
        </row>
        <row r="1612">
          <cell r="J1612">
            <v>30.09</v>
          </cell>
        </row>
        <row r="1612">
          <cell r="N1612" t="e">
            <v>#DIV/0!</v>
          </cell>
        </row>
        <row r="1613">
          <cell r="E1613" t="str">
            <v>HGC-Lib-2463280</v>
          </cell>
          <cell r="F1613" t="str">
            <v>BM278</v>
          </cell>
          <cell r="G1613">
            <v>4</v>
          </cell>
          <cell r="H1613" t="str">
            <v>全基因组文库</v>
          </cell>
        </row>
        <row r="1613">
          <cell r="J1613">
            <v>14.45</v>
          </cell>
        </row>
        <row r="1613">
          <cell r="N1613" t="e">
            <v>#DIV/0!</v>
          </cell>
        </row>
        <row r="1614">
          <cell r="E1614" t="str">
            <v>HGC-Lib-2463281</v>
          </cell>
          <cell r="F1614" t="str">
            <v>BM282</v>
          </cell>
          <cell r="G1614">
            <v>4</v>
          </cell>
          <cell r="H1614" t="str">
            <v>全基因组文库</v>
          </cell>
        </row>
        <row r="1614">
          <cell r="J1614">
            <v>15.41</v>
          </cell>
        </row>
        <row r="1614">
          <cell r="N1614" t="e">
            <v>#DIV/0!</v>
          </cell>
        </row>
        <row r="1615">
          <cell r="E1615" t="str">
            <v>HGC-Lib-2463282</v>
          </cell>
          <cell r="F1615" t="str">
            <v>BM283</v>
          </cell>
          <cell r="G1615">
            <v>4</v>
          </cell>
          <cell r="H1615" t="str">
            <v>全基因组文库</v>
          </cell>
        </row>
        <row r="1615">
          <cell r="J1615">
            <v>19.06</v>
          </cell>
        </row>
        <row r="1615">
          <cell r="N1615" t="e">
            <v>#DIV/0!</v>
          </cell>
        </row>
        <row r="1616">
          <cell r="E1616" t="str">
            <v>HGC-Lib-2463283</v>
          </cell>
          <cell r="F1616" t="str">
            <v>BM284</v>
          </cell>
          <cell r="G1616">
            <v>4</v>
          </cell>
          <cell r="H1616" t="str">
            <v>全基因组文库</v>
          </cell>
        </row>
        <row r="1616">
          <cell r="J1616">
            <v>32.9</v>
          </cell>
        </row>
        <row r="1616">
          <cell r="N1616" t="e">
            <v>#DIV/0!</v>
          </cell>
        </row>
        <row r="1617">
          <cell r="E1617" t="str">
            <v>HGC-Lib-2463284</v>
          </cell>
          <cell r="F1617" t="str">
            <v>BM287</v>
          </cell>
          <cell r="G1617">
            <v>4</v>
          </cell>
          <cell r="H1617" t="str">
            <v>全基因组文库</v>
          </cell>
        </row>
        <row r="1617">
          <cell r="J1617">
            <v>30.19</v>
          </cell>
        </row>
        <row r="1617">
          <cell r="N1617" t="e">
            <v>#DIV/0!</v>
          </cell>
        </row>
        <row r="1618">
          <cell r="E1618" t="str">
            <v>HGC-Lib-2463285</v>
          </cell>
          <cell r="F1618" t="str">
            <v>BM288</v>
          </cell>
          <cell r="G1618">
            <v>4</v>
          </cell>
          <cell r="H1618" t="str">
            <v>全基因组文库</v>
          </cell>
        </row>
        <row r="1618">
          <cell r="J1618">
            <v>18.47</v>
          </cell>
        </row>
        <row r="1618">
          <cell r="N1618" t="e">
            <v>#DIV/0!</v>
          </cell>
        </row>
        <row r="1619">
          <cell r="E1619" t="str">
            <v>HGC-Lib-2463286</v>
          </cell>
          <cell r="F1619" t="str">
            <v>BM291</v>
          </cell>
          <cell r="G1619">
            <v>4</v>
          </cell>
          <cell r="H1619" t="str">
            <v>全基因组文库</v>
          </cell>
        </row>
        <row r="1619">
          <cell r="J1619">
            <v>28.76</v>
          </cell>
        </row>
        <row r="1619">
          <cell r="N1619" t="e">
            <v>#DIV/0!</v>
          </cell>
        </row>
        <row r="1620">
          <cell r="E1620" t="str">
            <v>HGC-Lib-2463287</v>
          </cell>
          <cell r="F1620" t="str">
            <v>BM297</v>
          </cell>
          <cell r="G1620">
            <v>4</v>
          </cell>
          <cell r="H1620" t="str">
            <v>全基因组文库</v>
          </cell>
        </row>
        <row r="1620">
          <cell r="J1620">
            <v>32.42</v>
          </cell>
        </row>
        <row r="1620">
          <cell r="N1620" t="e">
            <v>#DIV/0!</v>
          </cell>
        </row>
        <row r="1621">
          <cell r="E1621" t="str">
            <v>HGC-Lib-2463288</v>
          </cell>
          <cell r="F1621" t="str">
            <v>BM299</v>
          </cell>
          <cell r="G1621">
            <v>4</v>
          </cell>
          <cell r="H1621" t="str">
            <v>全基因组文库</v>
          </cell>
        </row>
        <row r="1621">
          <cell r="J1621">
            <v>32.14</v>
          </cell>
        </row>
        <row r="1621">
          <cell r="N1621" t="e">
            <v>#DIV/0!</v>
          </cell>
        </row>
        <row r="1622">
          <cell r="E1622" t="str">
            <v>HGC-Lib-2463289</v>
          </cell>
          <cell r="F1622" t="str">
            <v>BM301</v>
          </cell>
          <cell r="G1622">
            <v>4</v>
          </cell>
          <cell r="H1622" t="str">
            <v>全基因组文库</v>
          </cell>
        </row>
        <row r="1622">
          <cell r="J1622">
            <v>31.2</v>
          </cell>
        </row>
        <row r="1622">
          <cell r="N1622" t="e">
            <v>#DIV/0!</v>
          </cell>
        </row>
        <row r="1623">
          <cell r="E1623" t="str">
            <v>HGC-Lib-2463290</v>
          </cell>
          <cell r="F1623" t="str">
            <v>BM302</v>
          </cell>
          <cell r="G1623">
            <v>4</v>
          </cell>
          <cell r="H1623" t="str">
            <v>全基因组文库</v>
          </cell>
        </row>
        <row r="1623">
          <cell r="J1623">
            <v>10.32</v>
          </cell>
        </row>
        <row r="1623">
          <cell r="N1623" t="e">
            <v>#DIV/0!</v>
          </cell>
        </row>
        <row r="1624">
          <cell r="E1624" t="str">
            <v>HGC-Lib-2463291</v>
          </cell>
          <cell r="F1624" t="str">
            <v>BM304</v>
          </cell>
          <cell r="G1624">
            <v>4</v>
          </cell>
          <cell r="H1624" t="str">
            <v>全基因组文库</v>
          </cell>
        </row>
        <row r="1624">
          <cell r="J1624">
            <v>30.64</v>
          </cell>
        </row>
        <row r="1624">
          <cell r="M1624" t="str">
            <v>没体积</v>
          </cell>
          <cell r="N1624" t="e">
            <v>#DIV/0!</v>
          </cell>
        </row>
        <row r="1625">
          <cell r="E1625" t="str">
            <v>HGC-Lib-2463292</v>
          </cell>
          <cell r="F1625" t="str">
            <v>BM305</v>
          </cell>
          <cell r="G1625">
            <v>4</v>
          </cell>
          <cell r="H1625" t="str">
            <v>全基因组文库</v>
          </cell>
        </row>
        <row r="1625">
          <cell r="J1625">
            <v>2.395</v>
          </cell>
        </row>
        <row r="1625">
          <cell r="M1625" t="str">
            <v>加水8.45</v>
          </cell>
          <cell r="N1625" t="e">
            <v>#DIV/0!</v>
          </cell>
        </row>
        <row r="1626">
          <cell r="E1626" t="str">
            <v>HGC-Lib-2463293</v>
          </cell>
          <cell r="F1626" t="str">
            <v>BM306</v>
          </cell>
          <cell r="G1626">
            <v>4</v>
          </cell>
          <cell r="H1626" t="str">
            <v>全基因组文库</v>
          </cell>
        </row>
        <row r="1626">
          <cell r="J1626">
            <v>32.96</v>
          </cell>
        </row>
        <row r="1626">
          <cell r="N1626" t="e">
            <v>#DIV/0!</v>
          </cell>
        </row>
        <row r="1627">
          <cell r="E1627" t="str">
            <v>HGC-Lib-2463294</v>
          </cell>
          <cell r="F1627" t="str">
            <v>BM307</v>
          </cell>
          <cell r="G1627">
            <v>4</v>
          </cell>
          <cell r="H1627" t="str">
            <v>全基因组文库</v>
          </cell>
        </row>
        <row r="1627">
          <cell r="J1627">
            <v>30.55</v>
          </cell>
        </row>
        <row r="1627">
          <cell r="N1627" t="e">
            <v>#DIV/0!</v>
          </cell>
        </row>
        <row r="1628">
          <cell r="E1628" t="str">
            <v>HGC-Lib-2463295</v>
          </cell>
          <cell r="F1628" t="str">
            <v>BM308</v>
          </cell>
          <cell r="G1628">
            <v>4</v>
          </cell>
          <cell r="H1628" t="str">
            <v>全基因组文库</v>
          </cell>
        </row>
        <row r="1628">
          <cell r="J1628">
            <v>29.23</v>
          </cell>
        </row>
        <row r="1628">
          <cell r="N1628" t="e">
            <v>#DIV/0!</v>
          </cell>
        </row>
        <row r="1629">
          <cell r="E1629" t="str">
            <v>HGC-Lib-2463296</v>
          </cell>
          <cell r="F1629" t="str">
            <v>BM309</v>
          </cell>
          <cell r="G1629">
            <v>4</v>
          </cell>
          <cell r="H1629" t="str">
            <v>全基因组文库</v>
          </cell>
        </row>
        <row r="1629">
          <cell r="J1629">
            <v>18.38</v>
          </cell>
        </row>
        <row r="1629">
          <cell r="N1629" t="e">
            <v>#DIV/0!</v>
          </cell>
        </row>
        <row r="1630">
          <cell r="E1630" t="str">
            <v>HGC-Lib-2463297</v>
          </cell>
          <cell r="F1630" t="str">
            <v>BM310</v>
          </cell>
          <cell r="G1630">
            <v>4</v>
          </cell>
          <cell r="H1630" t="str">
            <v>全基因组文库</v>
          </cell>
        </row>
        <row r="1630">
          <cell r="J1630">
            <v>14.89</v>
          </cell>
        </row>
        <row r="1630">
          <cell r="N1630" t="e">
            <v>#DIV/0!</v>
          </cell>
        </row>
        <row r="1631">
          <cell r="E1631" t="str">
            <v>HGC-Lib-2463298</v>
          </cell>
          <cell r="F1631" t="str">
            <v>BM311</v>
          </cell>
          <cell r="G1631">
            <v>4</v>
          </cell>
          <cell r="H1631" t="str">
            <v>全基因组文库</v>
          </cell>
        </row>
        <row r="1631">
          <cell r="J1631">
            <v>24.42</v>
          </cell>
        </row>
        <row r="1631">
          <cell r="N1631" t="e">
            <v>#DIV/0!</v>
          </cell>
        </row>
        <row r="1632">
          <cell r="E1632" t="str">
            <v>HGC-Lib-2463299</v>
          </cell>
          <cell r="F1632" t="str">
            <v>BM312</v>
          </cell>
          <cell r="G1632">
            <v>4</v>
          </cell>
          <cell r="H1632" t="str">
            <v>全基因组文库</v>
          </cell>
        </row>
        <row r="1632">
          <cell r="J1632">
            <v>6.72333333333333</v>
          </cell>
        </row>
        <row r="1632">
          <cell r="M1632" t="str">
            <v>加水8.8</v>
          </cell>
          <cell r="N1632" t="e">
            <v>#DIV/0!</v>
          </cell>
        </row>
        <row r="1633">
          <cell r="E1633" t="str">
            <v>HGC-Lib-2463300</v>
          </cell>
          <cell r="F1633" t="str">
            <v>BM313</v>
          </cell>
          <cell r="G1633">
            <v>4</v>
          </cell>
          <cell r="H1633" t="str">
            <v>全基因组文库</v>
          </cell>
        </row>
        <row r="1633">
          <cell r="J1633">
            <v>11.47</v>
          </cell>
        </row>
        <row r="1633">
          <cell r="N1633" t="e">
            <v>#DIV/0!</v>
          </cell>
        </row>
        <row r="1634">
          <cell r="E1634" t="str">
            <v>HGC-Lib-2463301</v>
          </cell>
          <cell r="F1634" t="str">
            <v>BM314</v>
          </cell>
          <cell r="G1634">
            <v>4</v>
          </cell>
          <cell r="H1634" t="str">
            <v>全基因组文库</v>
          </cell>
        </row>
        <row r="1634">
          <cell r="J1634">
            <v>29.72</v>
          </cell>
        </row>
        <row r="1634">
          <cell r="N1634" t="e">
            <v>#DIV/0!</v>
          </cell>
        </row>
        <row r="1635">
          <cell r="E1635" t="str">
            <v>HGC-Lib-2463302</v>
          </cell>
          <cell r="F1635" t="str">
            <v>BM315</v>
          </cell>
          <cell r="G1635">
            <v>4</v>
          </cell>
          <cell r="H1635" t="str">
            <v>全基因组文库</v>
          </cell>
        </row>
        <row r="1635">
          <cell r="J1635">
            <v>27.27</v>
          </cell>
        </row>
        <row r="1635">
          <cell r="N1635" t="e">
            <v>#DIV/0!</v>
          </cell>
        </row>
        <row r="1636">
          <cell r="E1636" t="str">
            <v>HGC-Lib-2463303</v>
          </cell>
          <cell r="F1636" t="str">
            <v>BM316</v>
          </cell>
          <cell r="G1636">
            <v>4</v>
          </cell>
          <cell r="H1636" t="str">
            <v>全基因组文库</v>
          </cell>
        </row>
        <row r="1636">
          <cell r="J1636">
            <v>17.1</v>
          </cell>
        </row>
        <row r="1636">
          <cell r="N1636" t="e">
            <v>#DIV/0!</v>
          </cell>
        </row>
        <row r="1637">
          <cell r="E1637" t="str">
            <v>HGC-Lib-2463304</v>
          </cell>
          <cell r="F1637" t="str">
            <v>BM317</v>
          </cell>
          <cell r="G1637">
            <v>4</v>
          </cell>
          <cell r="H1637" t="str">
            <v>全基因组文库</v>
          </cell>
        </row>
        <row r="1637">
          <cell r="J1637">
            <v>33.98</v>
          </cell>
        </row>
        <row r="1637">
          <cell r="N1637" t="e">
            <v>#DIV/0!</v>
          </cell>
        </row>
        <row r="1638">
          <cell r="E1638" t="str">
            <v>HGC-Lib-2463305</v>
          </cell>
          <cell r="F1638" t="str">
            <v>BM318</v>
          </cell>
          <cell r="G1638">
            <v>4</v>
          </cell>
          <cell r="H1638" t="str">
            <v>全基因组文库</v>
          </cell>
        </row>
        <row r="1638">
          <cell r="J1638">
            <v>13.16</v>
          </cell>
        </row>
        <row r="1638">
          <cell r="N1638" t="e">
            <v>#DIV/0!</v>
          </cell>
        </row>
        <row r="1639">
          <cell r="E1639" t="str">
            <v>HGC-Lib-2463306</v>
          </cell>
          <cell r="F1639" t="str">
            <v>BM319</v>
          </cell>
          <cell r="G1639">
            <v>4</v>
          </cell>
          <cell r="H1639" t="str">
            <v>全基因组文库</v>
          </cell>
        </row>
        <row r="1639">
          <cell r="J1639">
            <v>27.96</v>
          </cell>
        </row>
        <row r="1639">
          <cell r="N1639" t="e">
            <v>#DIV/0!</v>
          </cell>
        </row>
        <row r="1640">
          <cell r="E1640" t="str">
            <v>HGC-Lib-2463307</v>
          </cell>
          <cell r="F1640" t="str">
            <v>BM320</v>
          </cell>
          <cell r="G1640">
            <v>4</v>
          </cell>
          <cell r="H1640" t="str">
            <v>全基因组文库</v>
          </cell>
        </row>
        <row r="1640">
          <cell r="J1640">
            <v>34.81</v>
          </cell>
        </row>
        <row r="1640">
          <cell r="N1640" t="e">
            <v>#DIV/0!</v>
          </cell>
        </row>
        <row r="1641">
          <cell r="E1641" t="str">
            <v>HGC-Lib-2463308</v>
          </cell>
          <cell r="F1641" t="str">
            <v>BM321</v>
          </cell>
          <cell r="G1641">
            <v>4</v>
          </cell>
          <cell r="H1641" t="str">
            <v>全基因组文库</v>
          </cell>
        </row>
        <row r="1641">
          <cell r="J1641">
            <v>34.93</v>
          </cell>
        </row>
        <row r="1641">
          <cell r="N1641" t="e">
            <v>#DIV/0!</v>
          </cell>
        </row>
        <row r="1642">
          <cell r="E1642" t="str">
            <v>HGC-Lib-2463309</v>
          </cell>
          <cell r="F1642" t="str">
            <v>BM322</v>
          </cell>
          <cell r="G1642">
            <v>4</v>
          </cell>
          <cell r="H1642" t="str">
            <v>全基因组文库</v>
          </cell>
        </row>
        <row r="1642">
          <cell r="J1642">
            <v>28.53</v>
          </cell>
        </row>
        <row r="1642">
          <cell r="N1642" t="e">
            <v>#DIV/0!</v>
          </cell>
        </row>
        <row r="1643">
          <cell r="E1643" t="str">
            <v>HGC-Lib-2463310</v>
          </cell>
          <cell r="F1643" t="str">
            <v>BM323</v>
          </cell>
          <cell r="G1643">
            <v>4</v>
          </cell>
          <cell r="H1643" t="str">
            <v>全基因组文库</v>
          </cell>
        </row>
        <row r="1643">
          <cell r="J1643">
            <v>32.44</v>
          </cell>
        </row>
        <row r="1643">
          <cell r="N1643" t="e">
            <v>#DIV/0!</v>
          </cell>
        </row>
        <row r="1644">
          <cell r="E1644" t="str">
            <v>HGC-Lib-2463311</v>
          </cell>
          <cell r="F1644" t="str">
            <v>BM324</v>
          </cell>
          <cell r="G1644">
            <v>4</v>
          </cell>
          <cell r="H1644" t="str">
            <v>全基因组文库</v>
          </cell>
        </row>
        <row r="1644">
          <cell r="J1644">
            <v>12.56</v>
          </cell>
        </row>
        <row r="1644">
          <cell r="N1644" t="e">
            <v>#DIV/0!</v>
          </cell>
        </row>
        <row r="1645">
          <cell r="E1645" t="str">
            <v>HGC-Lib-2463312</v>
          </cell>
          <cell r="F1645" t="str">
            <v>BM325</v>
          </cell>
          <cell r="G1645">
            <v>4</v>
          </cell>
          <cell r="H1645" t="str">
            <v>全基因组文库</v>
          </cell>
        </row>
        <row r="1645">
          <cell r="J1645">
            <v>32.16</v>
          </cell>
        </row>
        <row r="1645">
          <cell r="N1645" t="e">
            <v>#DIV/0!</v>
          </cell>
        </row>
        <row r="1646">
          <cell r="E1646" t="str">
            <v>HGC-Lib-2463313</v>
          </cell>
          <cell r="F1646" t="str">
            <v>BM327</v>
          </cell>
          <cell r="G1646">
            <v>4</v>
          </cell>
          <cell r="H1646" t="str">
            <v>全基因组文库</v>
          </cell>
        </row>
        <row r="1646">
          <cell r="J1646">
            <v>34.25</v>
          </cell>
        </row>
        <row r="1646">
          <cell r="N1646" t="e">
            <v>#DIV/0!</v>
          </cell>
        </row>
        <row r="1647">
          <cell r="E1647" t="str">
            <v>HGC-Lib-2463314</v>
          </cell>
          <cell r="F1647" t="str">
            <v>BM328</v>
          </cell>
          <cell r="G1647">
            <v>4</v>
          </cell>
          <cell r="H1647" t="str">
            <v>全基因组文库</v>
          </cell>
        </row>
        <row r="1647">
          <cell r="J1647">
            <v>11.97</v>
          </cell>
        </row>
        <row r="1647">
          <cell r="N1647" t="e">
            <v>#DIV/0!</v>
          </cell>
        </row>
        <row r="1648">
          <cell r="E1648" t="str">
            <v>HGC-Lib-2463315</v>
          </cell>
          <cell r="F1648" t="str">
            <v>BM329</v>
          </cell>
          <cell r="G1648">
            <v>4</v>
          </cell>
          <cell r="H1648" t="str">
            <v>全基因组文库</v>
          </cell>
        </row>
        <row r="1648">
          <cell r="J1648">
            <v>35.58</v>
          </cell>
        </row>
        <row r="1648">
          <cell r="N1648" t="e">
            <v>#DIV/0!</v>
          </cell>
        </row>
        <row r="1649">
          <cell r="E1649" t="str">
            <v>HGC-Lib-2463316</v>
          </cell>
          <cell r="F1649" t="str">
            <v>BM330</v>
          </cell>
          <cell r="G1649">
            <v>4</v>
          </cell>
          <cell r="H1649" t="str">
            <v>全基因组文库</v>
          </cell>
        </row>
        <row r="1649">
          <cell r="J1649">
            <v>27.38</v>
          </cell>
        </row>
        <row r="1649">
          <cell r="N1649" t="e">
            <v>#DIV/0!</v>
          </cell>
        </row>
        <row r="1650">
          <cell r="E1650" t="str">
            <v>HGC-Lib-2463317</v>
          </cell>
          <cell r="F1650" t="str">
            <v>BM331</v>
          </cell>
          <cell r="G1650">
            <v>4</v>
          </cell>
          <cell r="H1650" t="str">
            <v>全基因组文库</v>
          </cell>
        </row>
        <row r="1650">
          <cell r="J1650">
            <v>32.62</v>
          </cell>
        </row>
        <row r="1650">
          <cell r="N1650" t="e">
            <v>#DIV/0!</v>
          </cell>
        </row>
        <row r="1651">
          <cell r="E1651" t="str">
            <v>HGC-Lib-2463318</v>
          </cell>
          <cell r="F1651" t="str">
            <v>BM332</v>
          </cell>
          <cell r="G1651">
            <v>4</v>
          </cell>
          <cell r="H1651" t="str">
            <v>全基因组文库</v>
          </cell>
        </row>
        <row r="1651">
          <cell r="J1651">
            <v>17.95</v>
          </cell>
        </row>
        <row r="1651">
          <cell r="N1651" t="e">
            <v>#DIV/0!</v>
          </cell>
        </row>
        <row r="1652">
          <cell r="E1652" t="str">
            <v>HGC-Lib-2463319</v>
          </cell>
          <cell r="F1652" t="str">
            <v>BM333</v>
          </cell>
          <cell r="G1652">
            <v>4</v>
          </cell>
          <cell r="H1652" t="str">
            <v>全基因组文库</v>
          </cell>
        </row>
        <row r="1652">
          <cell r="J1652">
            <v>23.19</v>
          </cell>
        </row>
        <row r="1652">
          <cell r="N1652" t="e">
            <v>#DIV/0!</v>
          </cell>
        </row>
        <row r="1653">
          <cell r="E1653" t="str">
            <v>HGC-Lib-2463320</v>
          </cell>
          <cell r="F1653" t="str">
            <v>BM334</v>
          </cell>
          <cell r="G1653">
            <v>4</v>
          </cell>
          <cell r="H1653" t="str">
            <v>全基因组文库</v>
          </cell>
        </row>
        <row r="1653">
          <cell r="J1653">
            <v>22.03</v>
          </cell>
        </row>
        <row r="1653">
          <cell r="N1653" t="e">
            <v>#DIV/0!</v>
          </cell>
        </row>
        <row r="1654">
          <cell r="E1654" t="str">
            <v>HGC-Lib-2463321</v>
          </cell>
          <cell r="F1654" t="str">
            <v>BM335</v>
          </cell>
          <cell r="G1654">
            <v>4</v>
          </cell>
          <cell r="H1654" t="str">
            <v>全基因组文库</v>
          </cell>
        </row>
        <row r="1654">
          <cell r="J1654">
            <v>27.5</v>
          </cell>
        </row>
        <row r="1654">
          <cell r="N1654" t="e">
            <v>#DIV/0!</v>
          </cell>
        </row>
        <row r="1655">
          <cell r="E1655" t="str">
            <v>HGC-Lib-2463322</v>
          </cell>
          <cell r="F1655" t="str">
            <v>BM336</v>
          </cell>
          <cell r="G1655">
            <v>4</v>
          </cell>
          <cell r="H1655" t="str">
            <v>全基因组文库</v>
          </cell>
        </row>
        <row r="1655">
          <cell r="J1655">
            <v>34.84</v>
          </cell>
        </row>
        <row r="1655">
          <cell r="N1655" t="e">
            <v>#DIV/0!</v>
          </cell>
        </row>
        <row r="1656">
          <cell r="E1656" t="str">
            <v>HGC-Lib-2463323</v>
          </cell>
          <cell r="F1656" t="str">
            <v>BM338</v>
          </cell>
          <cell r="G1656">
            <v>4</v>
          </cell>
          <cell r="H1656" t="str">
            <v>全基因组文库</v>
          </cell>
        </row>
        <row r="1656">
          <cell r="J1656">
            <v>33.32</v>
          </cell>
        </row>
        <row r="1656">
          <cell r="N1656" t="e">
            <v>#DIV/0!</v>
          </cell>
        </row>
        <row r="1657">
          <cell r="E1657" t="str">
            <v>HGC-Lib-2463324</v>
          </cell>
          <cell r="F1657" t="str">
            <v>BM339</v>
          </cell>
          <cell r="G1657">
            <v>4</v>
          </cell>
          <cell r="H1657" t="str">
            <v>全基因组文库</v>
          </cell>
        </row>
        <row r="1657">
          <cell r="J1657">
            <v>31.13</v>
          </cell>
        </row>
        <row r="1657">
          <cell r="N1657" t="e">
            <v>#DIV/0!</v>
          </cell>
        </row>
        <row r="1658">
          <cell r="E1658" t="str">
            <v>HGC-Lib-2463325</v>
          </cell>
          <cell r="F1658" t="str">
            <v>BM340</v>
          </cell>
          <cell r="G1658">
            <v>4</v>
          </cell>
          <cell r="H1658" t="str">
            <v>全基因组文库</v>
          </cell>
        </row>
        <row r="1658">
          <cell r="J1658">
            <v>36.1</v>
          </cell>
        </row>
        <row r="1658">
          <cell r="N1658" t="e">
            <v>#DIV/0!</v>
          </cell>
        </row>
        <row r="1659">
          <cell r="E1659" t="str">
            <v>HGC-Lib-2463326</v>
          </cell>
          <cell r="F1659" t="str">
            <v>BM341</v>
          </cell>
          <cell r="G1659">
            <v>4</v>
          </cell>
          <cell r="H1659" t="str">
            <v>全基因组文库</v>
          </cell>
        </row>
        <row r="1659">
          <cell r="J1659">
            <v>32.99</v>
          </cell>
        </row>
        <row r="1659">
          <cell r="N1659" t="e">
            <v>#DIV/0!</v>
          </cell>
        </row>
        <row r="1660">
          <cell r="E1660" t="str">
            <v>HGC-Lib-2463327</v>
          </cell>
          <cell r="F1660" t="str">
            <v>BM342</v>
          </cell>
          <cell r="G1660">
            <v>4</v>
          </cell>
          <cell r="H1660" t="str">
            <v>全基因组文库</v>
          </cell>
        </row>
        <row r="1660">
          <cell r="J1660">
            <v>35.68</v>
          </cell>
        </row>
        <row r="1660">
          <cell r="N1660" t="e">
            <v>#DIV/0!</v>
          </cell>
        </row>
        <row r="1661">
          <cell r="E1661" t="str">
            <v>HGC-Lib-2463328</v>
          </cell>
          <cell r="F1661" t="str">
            <v>BM343</v>
          </cell>
          <cell r="G1661">
            <v>4</v>
          </cell>
          <cell r="H1661" t="str">
            <v>全基因组文库</v>
          </cell>
        </row>
        <row r="1661">
          <cell r="J1661">
            <v>30.47</v>
          </cell>
        </row>
        <row r="1661">
          <cell r="N1661" t="e">
            <v>#DIV/0!</v>
          </cell>
        </row>
        <row r="1662">
          <cell r="E1662" t="str">
            <v>HGC-Lib-2463329</v>
          </cell>
          <cell r="F1662" t="str">
            <v>BM344</v>
          </cell>
          <cell r="G1662">
            <v>4</v>
          </cell>
          <cell r="H1662" t="str">
            <v>全基因组文库</v>
          </cell>
        </row>
        <row r="1662">
          <cell r="J1662">
            <v>29.94</v>
          </cell>
        </row>
        <row r="1662">
          <cell r="N1662" t="e">
            <v>#DIV/0!</v>
          </cell>
        </row>
        <row r="1663">
          <cell r="E1663" t="str">
            <v>HGC-Lib-2463330</v>
          </cell>
          <cell r="F1663" t="str">
            <v>BM345</v>
          </cell>
          <cell r="G1663">
            <v>4</v>
          </cell>
          <cell r="H1663" t="str">
            <v>全基因组文库</v>
          </cell>
        </row>
        <row r="1663">
          <cell r="J1663">
            <v>35.59</v>
          </cell>
        </row>
        <row r="1663">
          <cell r="N1663" t="e">
            <v>#DIV/0!</v>
          </cell>
        </row>
        <row r="1664">
          <cell r="E1664" t="str">
            <v>HGC-Lib-2463331</v>
          </cell>
          <cell r="F1664" t="str">
            <v>BM346</v>
          </cell>
          <cell r="G1664">
            <v>4</v>
          </cell>
          <cell r="H1664" t="str">
            <v>全基因组文库</v>
          </cell>
        </row>
        <row r="1664">
          <cell r="J1664">
            <v>23.86</v>
          </cell>
        </row>
        <row r="1664">
          <cell r="N1664" t="e">
            <v>#DIV/0!</v>
          </cell>
        </row>
        <row r="1665">
          <cell r="E1665" t="str">
            <v>HGC-Lib-2463332</v>
          </cell>
          <cell r="F1665" t="str">
            <v>BM348</v>
          </cell>
          <cell r="G1665">
            <v>4</v>
          </cell>
          <cell r="H1665" t="str">
            <v>全基因组文库</v>
          </cell>
        </row>
        <row r="1665">
          <cell r="J1665">
            <v>29.54</v>
          </cell>
        </row>
        <row r="1665">
          <cell r="N1665" t="e">
            <v>#DIV/0!</v>
          </cell>
        </row>
        <row r="1666">
          <cell r="E1666" t="str">
            <v>HGC-Lib-2463333</v>
          </cell>
          <cell r="F1666" t="str">
            <v>BM349</v>
          </cell>
          <cell r="G1666">
            <v>4</v>
          </cell>
          <cell r="H1666" t="str">
            <v>全基因组文库</v>
          </cell>
        </row>
        <row r="1666">
          <cell r="J1666">
            <v>34.39</v>
          </cell>
        </row>
        <row r="1666">
          <cell r="N1666" t="e">
            <v>#DIV/0!</v>
          </cell>
        </row>
        <row r="1667">
          <cell r="E1667" t="str">
            <v>HGC-Lib-2463334</v>
          </cell>
          <cell r="F1667" t="str">
            <v>BM350</v>
          </cell>
          <cell r="G1667">
            <v>4</v>
          </cell>
          <cell r="H1667" t="str">
            <v>全基因组文库</v>
          </cell>
        </row>
        <row r="1667">
          <cell r="J1667">
            <v>29.55</v>
          </cell>
        </row>
        <row r="1667">
          <cell r="N1667" t="e">
            <v>#DIV/0!</v>
          </cell>
        </row>
        <row r="1668">
          <cell r="E1668" t="str">
            <v>HGC-Lib-2463335</v>
          </cell>
          <cell r="F1668" t="str">
            <v>BM351</v>
          </cell>
          <cell r="G1668">
            <v>4</v>
          </cell>
          <cell r="H1668" t="str">
            <v>全基因组文库</v>
          </cell>
        </row>
        <row r="1668">
          <cell r="J1668">
            <v>36.12</v>
          </cell>
        </row>
        <row r="1668">
          <cell r="N1668" t="e">
            <v>#DIV/0!</v>
          </cell>
        </row>
        <row r="1669">
          <cell r="E1669" t="str">
            <v>HGC-Lib-2463336</v>
          </cell>
          <cell r="F1669" t="str">
            <v>BM352</v>
          </cell>
          <cell r="G1669">
            <v>4</v>
          </cell>
          <cell r="H1669" t="str">
            <v>全基因组文库</v>
          </cell>
        </row>
        <row r="1669">
          <cell r="J1669">
            <v>29.95</v>
          </cell>
        </row>
        <row r="1669">
          <cell r="N1669" t="e">
            <v>#DIV/0!</v>
          </cell>
        </row>
        <row r="1670">
          <cell r="E1670" t="str">
            <v>HGC-Lib-2463337</v>
          </cell>
          <cell r="F1670" t="str">
            <v>BM353</v>
          </cell>
          <cell r="G1670">
            <v>4</v>
          </cell>
          <cell r="H1670" t="str">
            <v>全基因组文库</v>
          </cell>
        </row>
        <row r="1670">
          <cell r="J1670">
            <v>30.86</v>
          </cell>
        </row>
        <row r="1670">
          <cell r="N1670" t="e">
            <v>#DIV/0!</v>
          </cell>
        </row>
        <row r="1671">
          <cell r="E1671" t="str">
            <v>HGC-Lib-2463338</v>
          </cell>
          <cell r="F1671" t="str">
            <v>BM355</v>
          </cell>
          <cell r="G1671">
            <v>4</v>
          </cell>
          <cell r="H1671" t="str">
            <v>全基因组文库</v>
          </cell>
        </row>
        <row r="1671">
          <cell r="J1671">
            <v>15.13</v>
          </cell>
        </row>
        <row r="1671">
          <cell r="N1671" t="e">
            <v>#DIV/0!</v>
          </cell>
        </row>
        <row r="1672">
          <cell r="E1672" t="str">
            <v>HGC-Lib-2463339</v>
          </cell>
          <cell r="F1672" t="str">
            <v>BM356</v>
          </cell>
          <cell r="G1672">
            <v>4</v>
          </cell>
          <cell r="H1672" t="str">
            <v>全基因组文库</v>
          </cell>
        </row>
        <row r="1672">
          <cell r="J1672">
            <v>31.49</v>
          </cell>
        </row>
        <row r="1672">
          <cell r="N1672" t="e">
            <v>#DIV/0!</v>
          </cell>
        </row>
        <row r="1673">
          <cell r="E1673" t="str">
            <v>HGC-Lib-2463340</v>
          </cell>
          <cell r="F1673" t="str">
            <v>BM357</v>
          </cell>
          <cell r="G1673">
            <v>4</v>
          </cell>
          <cell r="H1673" t="str">
            <v>全基因组文库</v>
          </cell>
        </row>
        <row r="1673">
          <cell r="J1673">
            <v>31.59</v>
          </cell>
        </row>
        <row r="1673">
          <cell r="N1673" t="e">
            <v>#DIV/0!</v>
          </cell>
        </row>
        <row r="1674">
          <cell r="E1674" t="str">
            <v>HGC-Lib-2463341</v>
          </cell>
          <cell r="F1674" t="str">
            <v>BM358</v>
          </cell>
          <cell r="G1674">
            <v>4</v>
          </cell>
          <cell r="H1674" t="str">
            <v>全基因组文库</v>
          </cell>
        </row>
        <row r="1674">
          <cell r="J1674">
            <v>12.24</v>
          </cell>
        </row>
        <row r="1674">
          <cell r="N1674" t="e">
            <v>#DIV/0!</v>
          </cell>
        </row>
        <row r="1675">
          <cell r="E1675" t="str">
            <v>HGC-Lib-2463342</v>
          </cell>
          <cell r="F1675" t="str">
            <v>BM359</v>
          </cell>
          <cell r="G1675">
            <v>4</v>
          </cell>
          <cell r="H1675" t="str">
            <v>全基因组文库</v>
          </cell>
        </row>
        <row r="1675">
          <cell r="J1675">
            <v>20.22</v>
          </cell>
        </row>
        <row r="1675">
          <cell r="N1675" t="e">
            <v>#DIV/0!</v>
          </cell>
        </row>
        <row r="1676">
          <cell r="E1676" t="str">
            <v>HGC-Lib-2463343</v>
          </cell>
          <cell r="F1676" t="str">
            <v>BM360</v>
          </cell>
          <cell r="G1676">
            <v>4</v>
          </cell>
          <cell r="H1676" t="str">
            <v>全基因组文库</v>
          </cell>
        </row>
        <row r="1676">
          <cell r="J1676">
            <v>27.56</v>
          </cell>
        </row>
        <row r="1676">
          <cell r="N1676" t="e">
            <v>#DIV/0!</v>
          </cell>
        </row>
        <row r="1677">
          <cell r="E1677" t="str">
            <v>HGC-Lib-2463344</v>
          </cell>
          <cell r="F1677" t="str">
            <v>BM361</v>
          </cell>
          <cell r="G1677">
            <v>4</v>
          </cell>
          <cell r="H1677" t="str">
            <v>全基因组文库</v>
          </cell>
        </row>
        <row r="1677">
          <cell r="J1677">
            <v>29.42</v>
          </cell>
        </row>
        <row r="1677">
          <cell r="N1677" t="e">
            <v>#DIV/0!</v>
          </cell>
        </row>
        <row r="1678">
          <cell r="E1678" t="str">
            <v>HGC-Lib-2463345</v>
          </cell>
          <cell r="F1678" t="str">
            <v>BM363</v>
          </cell>
          <cell r="G1678">
            <v>4</v>
          </cell>
          <cell r="H1678" t="str">
            <v>全基因组文库</v>
          </cell>
        </row>
        <row r="1678">
          <cell r="J1678">
            <v>33.5</v>
          </cell>
        </row>
        <row r="1678">
          <cell r="N1678" t="e">
            <v>#DIV/0!</v>
          </cell>
        </row>
        <row r="1679">
          <cell r="E1679" t="str">
            <v>HGC-Lib-2463346</v>
          </cell>
          <cell r="F1679" t="str">
            <v>BM364</v>
          </cell>
          <cell r="G1679">
            <v>4</v>
          </cell>
          <cell r="H1679" t="str">
            <v>全基因组文库</v>
          </cell>
        </row>
        <row r="1679">
          <cell r="J1679">
            <v>31.59</v>
          </cell>
        </row>
        <row r="1679">
          <cell r="N1679" t="e">
            <v>#DIV/0!</v>
          </cell>
        </row>
        <row r="1680">
          <cell r="E1680" t="str">
            <v>HGC-Lib-2463347</v>
          </cell>
          <cell r="F1680" t="str">
            <v>BM365</v>
          </cell>
          <cell r="G1680">
            <v>4</v>
          </cell>
          <cell r="H1680" t="str">
            <v>全基因组文库</v>
          </cell>
        </row>
        <row r="1680">
          <cell r="J1680">
            <v>35.73</v>
          </cell>
        </row>
        <row r="1680">
          <cell r="N1680" t="e">
            <v>#DIV/0!</v>
          </cell>
        </row>
        <row r="1681">
          <cell r="E1681" t="str">
            <v>HGC-Lib-2463348</v>
          </cell>
          <cell r="F1681" t="str">
            <v>BM366</v>
          </cell>
          <cell r="G1681">
            <v>4</v>
          </cell>
          <cell r="H1681" t="str">
            <v>全基因组文库</v>
          </cell>
        </row>
        <row r="1681">
          <cell r="J1681">
            <v>31.92</v>
          </cell>
        </row>
        <row r="1681">
          <cell r="N1681" t="e">
            <v>#DIV/0!</v>
          </cell>
        </row>
        <row r="1682">
          <cell r="E1682" t="str">
            <v>HGC-Lib-2463349</v>
          </cell>
          <cell r="F1682" t="str">
            <v>BM367</v>
          </cell>
          <cell r="G1682">
            <v>4</v>
          </cell>
          <cell r="H1682" t="str">
            <v>全基因组文库</v>
          </cell>
        </row>
        <row r="1682">
          <cell r="J1682">
            <v>40.73</v>
          </cell>
        </row>
        <row r="1682">
          <cell r="N1682" t="e">
            <v>#DIV/0!</v>
          </cell>
        </row>
        <row r="1683">
          <cell r="E1683" t="str">
            <v>HGC-Lib-2463350</v>
          </cell>
          <cell r="F1683" t="str">
            <v>BM369</v>
          </cell>
          <cell r="G1683">
            <v>4</v>
          </cell>
          <cell r="H1683" t="str">
            <v>全基因组文库</v>
          </cell>
        </row>
        <row r="1683">
          <cell r="J1683">
            <v>3.90125</v>
          </cell>
        </row>
        <row r="1683">
          <cell r="M1683" t="str">
            <v>加水8.75</v>
          </cell>
          <cell r="N1683" t="e">
            <v>#DIV/0!</v>
          </cell>
        </row>
        <row r="1684">
          <cell r="E1684" t="str">
            <v>HGC-Lib-2463351</v>
          </cell>
          <cell r="F1684" t="str">
            <v>BM370</v>
          </cell>
          <cell r="G1684">
            <v>4</v>
          </cell>
          <cell r="H1684" t="str">
            <v>全基因组文库</v>
          </cell>
        </row>
        <row r="1684">
          <cell r="J1684">
            <v>10.49</v>
          </cell>
        </row>
        <row r="1684">
          <cell r="N1684" t="e">
            <v>#DIV/0!</v>
          </cell>
        </row>
        <row r="1685">
          <cell r="E1685" t="str">
            <v>HGC-Lib-2463352</v>
          </cell>
          <cell r="F1685" t="str">
            <v>BM371</v>
          </cell>
          <cell r="G1685">
            <v>4</v>
          </cell>
          <cell r="H1685" t="str">
            <v>全基因组文库</v>
          </cell>
        </row>
        <row r="1685">
          <cell r="J1685">
            <v>26.53</v>
          </cell>
        </row>
        <row r="1685">
          <cell r="N1685" t="e">
            <v>#DIV/0!</v>
          </cell>
        </row>
        <row r="1686">
          <cell r="E1686" t="str">
            <v>HGC-Lib-2463353</v>
          </cell>
          <cell r="F1686" t="str">
            <v>BM372</v>
          </cell>
          <cell r="G1686">
            <v>4</v>
          </cell>
          <cell r="H1686" t="str">
            <v>全基因组文库</v>
          </cell>
        </row>
        <row r="1686">
          <cell r="J1686">
            <v>33.27</v>
          </cell>
        </row>
        <row r="1686">
          <cell r="N1686" t="e">
            <v>#DIV/0!</v>
          </cell>
        </row>
        <row r="1687">
          <cell r="E1687" t="str">
            <v>HGC-Lib-2463354</v>
          </cell>
          <cell r="F1687" t="str">
            <v>BM373</v>
          </cell>
          <cell r="G1687">
            <v>4</v>
          </cell>
          <cell r="H1687" t="str">
            <v>全基因组文库</v>
          </cell>
        </row>
        <row r="1687">
          <cell r="J1687">
            <v>29.37</v>
          </cell>
        </row>
        <row r="1687">
          <cell r="N1687" t="e">
            <v>#DIV/0!</v>
          </cell>
        </row>
        <row r="1688">
          <cell r="E1688" t="str">
            <v>HGC-Lib-2463355</v>
          </cell>
          <cell r="F1688" t="str">
            <v>BM375</v>
          </cell>
          <cell r="G1688">
            <v>4</v>
          </cell>
          <cell r="H1688" t="str">
            <v>全基因组文库</v>
          </cell>
        </row>
        <row r="1688">
          <cell r="J1688">
            <v>29.87</v>
          </cell>
        </row>
        <row r="1688">
          <cell r="N1688" t="e">
            <v>#DIV/0!</v>
          </cell>
        </row>
        <row r="1689">
          <cell r="E1689" t="str">
            <v>HGC-Lib-2463356</v>
          </cell>
          <cell r="F1689" t="str">
            <v>BM377</v>
          </cell>
          <cell r="G1689">
            <v>4</v>
          </cell>
          <cell r="H1689" t="str">
            <v>全基因组文库</v>
          </cell>
        </row>
        <row r="1689">
          <cell r="J1689">
            <v>36.25</v>
          </cell>
        </row>
        <row r="1689">
          <cell r="N1689" t="e">
            <v>#DIV/0!</v>
          </cell>
        </row>
        <row r="1690">
          <cell r="E1690" t="str">
            <v>HGC-Lib-2463357</v>
          </cell>
          <cell r="F1690" t="str">
            <v>BM381</v>
          </cell>
          <cell r="G1690">
            <v>4</v>
          </cell>
          <cell r="H1690" t="str">
            <v>全基因组文库</v>
          </cell>
        </row>
        <row r="1690">
          <cell r="J1690">
            <v>31.06</v>
          </cell>
        </row>
        <row r="1690">
          <cell r="N1690" t="e">
            <v>#DIV/0!</v>
          </cell>
        </row>
        <row r="1691">
          <cell r="E1691" t="str">
            <v>HGC-Lib-2463358</v>
          </cell>
          <cell r="F1691" t="str">
            <v>BM382</v>
          </cell>
          <cell r="G1691">
            <v>4</v>
          </cell>
          <cell r="H1691" t="str">
            <v>全基因组文库</v>
          </cell>
        </row>
        <row r="1691">
          <cell r="J1691">
            <v>30.27</v>
          </cell>
        </row>
        <row r="1691">
          <cell r="N1691" t="e">
            <v>#DIV/0!</v>
          </cell>
        </row>
        <row r="1692">
          <cell r="E1692" t="str">
            <v>HGC-Lib-2463359</v>
          </cell>
          <cell r="F1692" t="str">
            <v>BM384</v>
          </cell>
          <cell r="G1692">
            <v>4</v>
          </cell>
          <cell r="H1692" t="str">
            <v>全基因组文库</v>
          </cell>
        </row>
        <row r="1692">
          <cell r="J1692">
            <v>31.46</v>
          </cell>
        </row>
        <row r="1692">
          <cell r="N1692" t="e">
            <v>#DIV/0!</v>
          </cell>
        </row>
        <row r="1693">
          <cell r="E1693" t="str">
            <v>HGC-Lib-2463360</v>
          </cell>
          <cell r="F1693" t="str">
            <v>BM385</v>
          </cell>
          <cell r="G1693">
            <v>4</v>
          </cell>
          <cell r="H1693" t="str">
            <v>全基因组文库</v>
          </cell>
        </row>
        <row r="1693">
          <cell r="J1693">
            <v>6.96666666666667</v>
          </cell>
        </row>
        <row r="1693">
          <cell r="M1693" t="str">
            <v>加水10.38</v>
          </cell>
          <cell r="N1693" t="e">
            <v>#DIV/0!</v>
          </cell>
        </row>
        <row r="1694">
          <cell r="E1694" t="str">
            <v>HGC-Lib-2463361</v>
          </cell>
          <cell r="F1694" t="str">
            <v>BM386</v>
          </cell>
          <cell r="G1694">
            <v>4</v>
          </cell>
          <cell r="H1694" t="str">
            <v>全基因组文库</v>
          </cell>
        </row>
        <row r="1694">
          <cell r="J1694">
            <v>20.89</v>
          </cell>
        </row>
        <row r="1694">
          <cell r="N1694" t="e">
            <v>#DIV/0!</v>
          </cell>
        </row>
        <row r="1695">
          <cell r="E1695" t="str">
            <v>HGC-Lib-2463362</v>
          </cell>
          <cell r="F1695" t="str">
            <v>BM387</v>
          </cell>
          <cell r="G1695">
            <v>4</v>
          </cell>
          <cell r="H1695" t="str">
            <v>全基因组文库</v>
          </cell>
        </row>
        <row r="1695">
          <cell r="J1695">
            <v>15.44</v>
          </cell>
        </row>
        <row r="1695">
          <cell r="N1695" t="e">
            <v>#DIV/0!</v>
          </cell>
        </row>
        <row r="1696">
          <cell r="E1696" t="str">
            <v>HGC-Lib-2463363</v>
          </cell>
          <cell r="F1696" t="str">
            <v>BM388</v>
          </cell>
          <cell r="G1696">
            <v>4</v>
          </cell>
          <cell r="H1696" t="str">
            <v>全基因组文库</v>
          </cell>
        </row>
        <row r="1696">
          <cell r="J1696">
            <v>31.73</v>
          </cell>
        </row>
        <row r="1696">
          <cell r="N1696" t="e">
            <v>#DIV/0!</v>
          </cell>
        </row>
        <row r="1697">
          <cell r="E1697" t="str">
            <v>HGC-Lib-2463364</v>
          </cell>
          <cell r="F1697" t="str">
            <v>BM389</v>
          </cell>
          <cell r="G1697">
            <v>4</v>
          </cell>
          <cell r="H1697" t="str">
            <v>全基因组文库</v>
          </cell>
        </row>
        <row r="1697">
          <cell r="J1697">
            <v>24.05</v>
          </cell>
        </row>
        <row r="1697">
          <cell r="N1697" t="e">
            <v>#DIV/0!</v>
          </cell>
        </row>
        <row r="1698">
          <cell r="E1698" t="str">
            <v>HGC-Lib-2463365</v>
          </cell>
          <cell r="F1698" t="str">
            <v>BM390</v>
          </cell>
          <cell r="G1698">
            <v>4</v>
          </cell>
          <cell r="H1698" t="str">
            <v>全基因组文库</v>
          </cell>
        </row>
        <row r="1698">
          <cell r="J1698">
            <v>29.1</v>
          </cell>
        </row>
        <row r="1698">
          <cell r="N1698" t="e">
            <v>#DIV/0!</v>
          </cell>
        </row>
        <row r="1699">
          <cell r="E1699" t="str">
            <v>HGC-Lib-2463366</v>
          </cell>
          <cell r="F1699" t="str">
            <v>BM391</v>
          </cell>
          <cell r="G1699">
            <v>4</v>
          </cell>
          <cell r="H1699" t="str">
            <v>全基因组文库</v>
          </cell>
        </row>
        <row r="1699">
          <cell r="J1699">
            <v>22.94</v>
          </cell>
        </row>
        <row r="1699">
          <cell r="N1699" t="e">
            <v>#DIV/0!</v>
          </cell>
        </row>
        <row r="1700">
          <cell r="E1700" t="str">
            <v>HGC-Lib-2463367</v>
          </cell>
          <cell r="F1700" t="str">
            <v>BM392</v>
          </cell>
          <cell r="G1700">
            <v>4</v>
          </cell>
          <cell r="H1700" t="str">
            <v>全基因组文库</v>
          </cell>
        </row>
        <row r="1700">
          <cell r="J1700">
            <v>23.26</v>
          </cell>
        </row>
        <row r="1700">
          <cell r="N1700" t="e">
            <v>#DIV/0!</v>
          </cell>
        </row>
        <row r="1701">
          <cell r="E1701" t="str">
            <v>HGC-Lib-2463368</v>
          </cell>
          <cell r="F1701" t="str">
            <v>BM393</v>
          </cell>
          <cell r="G1701">
            <v>4</v>
          </cell>
          <cell r="H1701" t="str">
            <v>全基因组文库</v>
          </cell>
        </row>
        <row r="1701">
          <cell r="J1701">
            <v>3.81666666666667</v>
          </cell>
        </row>
        <row r="1701">
          <cell r="M1701" t="str">
            <v>加水9.35</v>
          </cell>
          <cell r="N1701" t="e">
            <v>#DIV/0!</v>
          </cell>
        </row>
        <row r="1702">
          <cell r="E1702" t="str">
            <v>HGC-Lib-2463369</v>
          </cell>
          <cell r="F1702" t="str">
            <v>BM394</v>
          </cell>
          <cell r="G1702">
            <v>4</v>
          </cell>
          <cell r="H1702" t="str">
            <v>全基因组文库</v>
          </cell>
        </row>
        <row r="1702">
          <cell r="J1702">
            <v>20.15</v>
          </cell>
        </row>
        <row r="1702">
          <cell r="N1702" t="e">
            <v>#DIV/0!</v>
          </cell>
        </row>
        <row r="1703">
          <cell r="E1703" t="str">
            <v>HGC-Lib-2463370</v>
          </cell>
          <cell r="F1703" t="str">
            <v>BM395</v>
          </cell>
          <cell r="G1703">
            <v>4</v>
          </cell>
          <cell r="H1703" t="str">
            <v>全基因组文库</v>
          </cell>
        </row>
        <row r="1703">
          <cell r="J1703">
            <v>37.73</v>
          </cell>
        </row>
        <row r="1703">
          <cell r="N1703" t="e">
            <v>#DIV/0!</v>
          </cell>
        </row>
        <row r="1704">
          <cell r="E1704" t="str">
            <v>HGC-Lib-2463371</v>
          </cell>
          <cell r="F1704" t="str">
            <v>BM396</v>
          </cell>
          <cell r="G1704">
            <v>4</v>
          </cell>
          <cell r="H1704" t="str">
            <v>全基因组文库</v>
          </cell>
        </row>
        <row r="1704">
          <cell r="J1704">
            <v>30.27</v>
          </cell>
        </row>
        <row r="1704">
          <cell r="N1704" t="e">
            <v>#DIV/0!</v>
          </cell>
        </row>
        <row r="1705">
          <cell r="E1705" t="str">
            <v>HGC-Lib-2463372</v>
          </cell>
          <cell r="F1705" t="str">
            <v>BM397</v>
          </cell>
          <cell r="G1705">
            <v>4</v>
          </cell>
          <cell r="H1705" t="str">
            <v>全基因组文库</v>
          </cell>
        </row>
        <row r="1705">
          <cell r="J1705">
            <v>35.2</v>
          </cell>
        </row>
        <row r="1705">
          <cell r="N1705" t="e">
            <v>#DIV/0!</v>
          </cell>
        </row>
        <row r="1706">
          <cell r="E1706" t="str">
            <v>HGC-Lib-2463373</v>
          </cell>
          <cell r="F1706" t="str">
            <v>BM398</v>
          </cell>
          <cell r="G1706">
            <v>4</v>
          </cell>
          <cell r="H1706" t="str">
            <v>全基因组文库</v>
          </cell>
        </row>
        <row r="1706">
          <cell r="J1706">
            <v>28.43</v>
          </cell>
        </row>
        <row r="1706">
          <cell r="N1706" t="e">
            <v>#DIV/0!</v>
          </cell>
        </row>
        <row r="1707">
          <cell r="E1707" t="str">
            <v>HGC-Lib-2463374</v>
          </cell>
          <cell r="F1707" t="str">
            <v>BM400</v>
          </cell>
          <cell r="G1707">
            <v>4</v>
          </cell>
          <cell r="H1707" t="str">
            <v>全基因组文库</v>
          </cell>
        </row>
        <row r="1707">
          <cell r="J1707">
            <v>26.17</v>
          </cell>
        </row>
        <row r="1707">
          <cell r="N1707" t="e">
            <v>#DIV/0!</v>
          </cell>
        </row>
        <row r="1708">
          <cell r="E1708" t="str">
            <v>HGC-Lib-2463375</v>
          </cell>
          <cell r="F1708" t="str">
            <v>BM401</v>
          </cell>
          <cell r="G1708">
            <v>4</v>
          </cell>
          <cell r="H1708" t="str">
            <v>全基因组文库</v>
          </cell>
        </row>
        <row r="1708">
          <cell r="J1708">
            <v>23.98</v>
          </cell>
        </row>
        <row r="1708">
          <cell r="N1708" t="e">
            <v>#DIV/0!</v>
          </cell>
        </row>
        <row r="1709">
          <cell r="E1709" t="str">
            <v>HGC-Lib-2463376</v>
          </cell>
          <cell r="F1709" t="str">
            <v>BM402</v>
          </cell>
          <cell r="G1709">
            <v>4</v>
          </cell>
          <cell r="H1709" t="str">
            <v>全基因组文库</v>
          </cell>
        </row>
        <row r="1709">
          <cell r="J1709">
            <v>32.05</v>
          </cell>
        </row>
        <row r="1709">
          <cell r="N1709" t="e">
            <v>#DIV/0!</v>
          </cell>
        </row>
        <row r="1710">
          <cell r="E1710" t="str">
            <v>HGC-Lib-2463377</v>
          </cell>
          <cell r="F1710" t="str">
            <v>BM404</v>
          </cell>
          <cell r="G1710">
            <v>4</v>
          </cell>
          <cell r="H1710" t="str">
            <v>全基因组文库</v>
          </cell>
        </row>
        <row r="1710">
          <cell r="J1710">
            <v>37.05</v>
          </cell>
        </row>
        <row r="1710">
          <cell r="N1710" t="e">
            <v>#DIV/0!</v>
          </cell>
        </row>
        <row r="1711">
          <cell r="E1711" t="str">
            <v>HGC-Lib-2463378</v>
          </cell>
          <cell r="F1711" t="str">
            <v>BM405</v>
          </cell>
          <cell r="G1711">
            <v>4</v>
          </cell>
          <cell r="H1711" t="str">
            <v>全基因组文库</v>
          </cell>
        </row>
        <row r="1711">
          <cell r="J1711">
            <v>43.6</v>
          </cell>
        </row>
        <row r="1711">
          <cell r="N1711" t="e">
            <v>#DIV/0!</v>
          </cell>
        </row>
        <row r="1712">
          <cell r="E1712" t="str">
            <v>HGC-Lib-2463379</v>
          </cell>
          <cell r="F1712" t="str">
            <v>BM406</v>
          </cell>
          <cell r="G1712">
            <v>4</v>
          </cell>
          <cell r="H1712" t="str">
            <v>全基因组文库</v>
          </cell>
        </row>
        <row r="1712">
          <cell r="J1712">
            <v>34.56</v>
          </cell>
        </row>
        <row r="1712">
          <cell r="N1712" t="e">
            <v>#DIV/0!</v>
          </cell>
        </row>
        <row r="1713">
          <cell r="E1713" t="str">
            <v>HGC-Lib-2463380</v>
          </cell>
          <cell r="F1713" t="str">
            <v>BM407</v>
          </cell>
          <cell r="G1713">
            <v>4</v>
          </cell>
          <cell r="H1713" t="str">
            <v>全基因组文库</v>
          </cell>
        </row>
        <row r="1713">
          <cell r="J1713">
            <v>35.77</v>
          </cell>
        </row>
        <row r="1713">
          <cell r="N1713" t="e">
            <v>#DIV/0!</v>
          </cell>
        </row>
        <row r="1714">
          <cell r="E1714" t="str">
            <v>HGC-Lib-2463381</v>
          </cell>
          <cell r="F1714" t="str">
            <v>BM408</v>
          </cell>
          <cell r="G1714">
            <v>4</v>
          </cell>
          <cell r="H1714" t="str">
            <v>全基因组文库</v>
          </cell>
        </row>
        <row r="1714">
          <cell r="J1714">
            <v>36.93</v>
          </cell>
        </row>
        <row r="1714">
          <cell r="N1714" t="e">
            <v>#DIV/0!</v>
          </cell>
        </row>
        <row r="1715">
          <cell r="E1715" t="str">
            <v>HGC-Lib-2463382</v>
          </cell>
          <cell r="F1715" t="str">
            <v>BM409</v>
          </cell>
          <cell r="G1715">
            <v>4</v>
          </cell>
          <cell r="H1715" t="str">
            <v>全基因组文库</v>
          </cell>
        </row>
        <row r="1715">
          <cell r="J1715">
            <v>35.28</v>
          </cell>
        </row>
        <row r="1715">
          <cell r="N1715" t="e">
            <v>#DIV/0!</v>
          </cell>
        </row>
        <row r="1716">
          <cell r="E1716" t="str">
            <v>HGC-Lib-2463383</v>
          </cell>
          <cell r="F1716" t="str">
            <v>BM410</v>
          </cell>
          <cell r="G1716">
            <v>4</v>
          </cell>
          <cell r="H1716" t="str">
            <v>全基因组文库</v>
          </cell>
        </row>
        <row r="1716">
          <cell r="J1716">
            <v>36.85</v>
          </cell>
        </row>
        <row r="1716">
          <cell r="N1716" t="e">
            <v>#DIV/0!</v>
          </cell>
        </row>
        <row r="1717">
          <cell r="E1717" t="str">
            <v>HGC-Lib-2463384</v>
          </cell>
          <cell r="F1717" t="str">
            <v>BM411</v>
          </cell>
          <cell r="G1717">
            <v>4</v>
          </cell>
          <cell r="H1717" t="str">
            <v>全基因组文库</v>
          </cell>
        </row>
        <row r="1717">
          <cell r="J1717">
            <v>37.93</v>
          </cell>
        </row>
        <row r="1717">
          <cell r="N1717" t="e">
            <v>#DIV/0!</v>
          </cell>
        </row>
        <row r="1718">
          <cell r="E1718" t="str">
            <v>HGC-Lib-2463385</v>
          </cell>
          <cell r="F1718" t="str">
            <v>BM412</v>
          </cell>
          <cell r="G1718">
            <v>4</v>
          </cell>
          <cell r="H1718" t="str">
            <v>全基因组文库</v>
          </cell>
        </row>
        <row r="1718">
          <cell r="J1718">
            <v>31.34</v>
          </cell>
        </row>
        <row r="1718">
          <cell r="N1718" t="e">
            <v>#DIV/0!</v>
          </cell>
        </row>
        <row r="1719">
          <cell r="E1719" t="str">
            <v>HGC-Lib-2463386</v>
          </cell>
          <cell r="F1719" t="str">
            <v>BM413</v>
          </cell>
          <cell r="G1719">
            <v>4</v>
          </cell>
          <cell r="H1719" t="str">
            <v>全基因组文库</v>
          </cell>
        </row>
        <row r="1719">
          <cell r="J1719">
            <v>41.05</v>
          </cell>
        </row>
        <row r="1719">
          <cell r="N1719" t="e">
            <v>#DIV/0!</v>
          </cell>
        </row>
        <row r="1720">
          <cell r="E1720" t="str">
            <v>HGC-Lib-2463387</v>
          </cell>
          <cell r="F1720" t="str">
            <v>BM414</v>
          </cell>
          <cell r="G1720">
            <v>4</v>
          </cell>
          <cell r="H1720" t="str">
            <v>全基因组文库</v>
          </cell>
        </row>
        <row r="1720">
          <cell r="J1720">
            <v>38.39</v>
          </cell>
        </row>
        <row r="1720">
          <cell r="N1720" t="e">
            <v>#DIV/0!</v>
          </cell>
        </row>
        <row r="1721">
          <cell r="E1721" t="str">
            <v>HGC-Lib-2463388</v>
          </cell>
          <cell r="F1721" t="str">
            <v>BM415</v>
          </cell>
          <cell r="G1721">
            <v>4</v>
          </cell>
          <cell r="H1721" t="str">
            <v>全基因组文库</v>
          </cell>
        </row>
        <row r="1721">
          <cell r="J1721">
            <v>27.52</v>
          </cell>
        </row>
        <row r="1721">
          <cell r="N1721" t="e">
            <v>#DIV/0!</v>
          </cell>
        </row>
        <row r="1722">
          <cell r="E1722" t="str">
            <v>HGC-Lib-2463389</v>
          </cell>
          <cell r="F1722" t="str">
            <v>BM416</v>
          </cell>
          <cell r="G1722">
            <v>4</v>
          </cell>
          <cell r="H1722" t="str">
            <v>全基因组文库</v>
          </cell>
        </row>
        <row r="1722">
          <cell r="J1722">
            <v>40.76</v>
          </cell>
        </row>
        <row r="1722">
          <cell r="N1722" t="e">
            <v>#DIV/0!</v>
          </cell>
        </row>
        <row r="1723">
          <cell r="E1723" t="str">
            <v>HGC-Lib-2463390</v>
          </cell>
          <cell r="F1723" t="str">
            <v>BM417</v>
          </cell>
          <cell r="G1723">
            <v>4</v>
          </cell>
          <cell r="H1723" t="str">
            <v>全基因组文库</v>
          </cell>
        </row>
        <row r="1723">
          <cell r="J1723">
            <v>38.12</v>
          </cell>
        </row>
        <row r="1723">
          <cell r="N1723" t="e">
            <v>#DIV/0!</v>
          </cell>
        </row>
        <row r="1724">
          <cell r="E1724" t="str">
            <v>HGC-Lib-2463391</v>
          </cell>
          <cell r="F1724" t="str">
            <v>BM418</v>
          </cell>
          <cell r="G1724">
            <v>4</v>
          </cell>
          <cell r="H1724" t="str">
            <v>全基因组文库</v>
          </cell>
        </row>
        <row r="1724">
          <cell r="J1724">
            <v>25.15</v>
          </cell>
        </row>
        <row r="1724">
          <cell r="N1724" t="e">
            <v>#DIV/0!</v>
          </cell>
        </row>
        <row r="1725">
          <cell r="E1725" t="str">
            <v>HGC-Lib-2463392</v>
          </cell>
          <cell r="F1725" t="str">
            <v>BM419</v>
          </cell>
          <cell r="G1725">
            <v>4</v>
          </cell>
          <cell r="H1725" t="str">
            <v>全基因组文库</v>
          </cell>
        </row>
        <row r="1725">
          <cell r="J1725">
            <v>35.62</v>
          </cell>
        </row>
        <row r="1725">
          <cell r="N1725" t="e">
            <v>#DIV/0!</v>
          </cell>
        </row>
        <row r="1726">
          <cell r="E1726" t="str">
            <v>HGC-Lib-2463393</v>
          </cell>
          <cell r="F1726" t="str">
            <v>BM420</v>
          </cell>
          <cell r="G1726">
            <v>4</v>
          </cell>
          <cell r="H1726" t="str">
            <v>全基因组文库</v>
          </cell>
        </row>
        <row r="1726">
          <cell r="J1726">
            <v>16.72</v>
          </cell>
        </row>
        <row r="1726">
          <cell r="N1726" t="e">
            <v>#DIV/0!</v>
          </cell>
        </row>
        <row r="1727">
          <cell r="E1727" t="str">
            <v>HGC-Lib-2463394</v>
          </cell>
          <cell r="F1727" t="str">
            <v>BM421</v>
          </cell>
          <cell r="G1727">
            <v>4</v>
          </cell>
          <cell r="H1727" t="str">
            <v>全基因组文库</v>
          </cell>
        </row>
        <row r="1727">
          <cell r="J1727">
            <v>37.5</v>
          </cell>
        </row>
        <row r="1727">
          <cell r="N1727" t="e">
            <v>#DIV/0!</v>
          </cell>
        </row>
        <row r="1728">
          <cell r="E1728" t="str">
            <v>HGC-Lib-2463395</v>
          </cell>
          <cell r="F1728" t="str">
            <v>BM422</v>
          </cell>
          <cell r="G1728">
            <v>4</v>
          </cell>
          <cell r="H1728" t="str">
            <v>全基因组文库</v>
          </cell>
        </row>
        <row r="1728">
          <cell r="J1728">
            <v>36.42</v>
          </cell>
        </row>
        <row r="1728">
          <cell r="N1728" t="e">
            <v>#DIV/0!</v>
          </cell>
        </row>
        <row r="1729">
          <cell r="E1729" t="str">
            <v>HGC-Lib-2463396</v>
          </cell>
          <cell r="F1729" t="str">
            <v>BM423</v>
          </cell>
          <cell r="G1729">
            <v>4</v>
          </cell>
          <cell r="H1729" t="str">
            <v>全基因组文库</v>
          </cell>
        </row>
        <row r="1729">
          <cell r="J1729">
            <v>38.49</v>
          </cell>
        </row>
        <row r="1729">
          <cell r="N1729" t="e">
            <v>#DIV/0!</v>
          </cell>
        </row>
        <row r="1730">
          <cell r="E1730" t="str">
            <v>HGC-Lib-2463397</v>
          </cell>
          <cell r="F1730" t="str">
            <v>BM424</v>
          </cell>
          <cell r="G1730">
            <v>4</v>
          </cell>
          <cell r="H1730" t="str">
            <v>全基因组文库</v>
          </cell>
        </row>
        <row r="1730">
          <cell r="J1730">
            <v>33.25</v>
          </cell>
        </row>
        <row r="1730">
          <cell r="N1730" t="e">
            <v>#DIV/0!</v>
          </cell>
        </row>
        <row r="1731">
          <cell r="E1731" t="str">
            <v>HGC-Lib-2463398</v>
          </cell>
          <cell r="F1731" t="str">
            <v>BM425</v>
          </cell>
          <cell r="G1731">
            <v>4</v>
          </cell>
          <cell r="H1731" t="str">
            <v>全基因组文库</v>
          </cell>
        </row>
        <row r="1731">
          <cell r="J1731">
            <v>36.61</v>
          </cell>
        </row>
        <row r="1731">
          <cell r="N1731" t="e">
            <v>#DIV/0!</v>
          </cell>
        </row>
        <row r="1732">
          <cell r="E1732" t="str">
            <v>HGC-Lib-2463399</v>
          </cell>
          <cell r="F1732" t="str">
            <v>BM426</v>
          </cell>
          <cell r="G1732">
            <v>4</v>
          </cell>
          <cell r="H1732" t="str">
            <v>全基因组文库</v>
          </cell>
        </row>
        <row r="1732">
          <cell r="J1732">
            <v>18.72</v>
          </cell>
        </row>
        <row r="1732">
          <cell r="N1732" t="e">
            <v>#DIV/0!</v>
          </cell>
        </row>
        <row r="1733">
          <cell r="E1733" t="str">
            <v>HGC-Lib-2463400</v>
          </cell>
          <cell r="F1733" t="str">
            <v>BM427</v>
          </cell>
          <cell r="G1733">
            <v>4</v>
          </cell>
          <cell r="H1733" t="str">
            <v>全基因组文库</v>
          </cell>
        </row>
        <row r="1733">
          <cell r="J1733">
            <v>26.92</v>
          </cell>
        </row>
        <row r="1733">
          <cell r="N1733" t="e">
            <v>#DIV/0!</v>
          </cell>
        </row>
        <row r="1734">
          <cell r="E1734" t="str">
            <v>HGC-Lib-2463401</v>
          </cell>
          <cell r="F1734" t="str">
            <v>BM428</v>
          </cell>
          <cell r="G1734">
            <v>4</v>
          </cell>
          <cell r="H1734" t="str">
            <v>全基因组文库</v>
          </cell>
        </row>
        <row r="1734">
          <cell r="J1734">
            <v>35.51</v>
          </cell>
        </row>
        <row r="1734">
          <cell r="N1734" t="e">
            <v>#DIV/0!</v>
          </cell>
        </row>
        <row r="1735">
          <cell r="E1735" t="str">
            <v>HGC-Lib-2463402</v>
          </cell>
          <cell r="F1735" t="str">
            <v>BM429</v>
          </cell>
          <cell r="G1735">
            <v>4</v>
          </cell>
          <cell r="H1735" t="str">
            <v>全基因组文库</v>
          </cell>
        </row>
        <row r="1735">
          <cell r="J1735">
            <v>24.4</v>
          </cell>
        </row>
        <row r="1735">
          <cell r="N1735" t="e">
            <v>#DIV/0!</v>
          </cell>
        </row>
        <row r="1736">
          <cell r="E1736" t="str">
            <v>HGC-Lib-2463403</v>
          </cell>
          <cell r="F1736" t="str">
            <v>BM430</v>
          </cell>
          <cell r="G1736">
            <v>4</v>
          </cell>
          <cell r="H1736" t="str">
            <v>全基因组文库</v>
          </cell>
        </row>
        <row r="1736">
          <cell r="J1736">
            <v>34.77</v>
          </cell>
        </row>
        <row r="1736">
          <cell r="N1736" t="e">
            <v>#DIV/0!</v>
          </cell>
        </row>
        <row r="1737">
          <cell r="E1737" t="str">
            <v>HGC-Lib-2463404</v>
          </cell>
          <cell r="F1737" t="str">
            <v>BM431</v>
          </cell>
          <cell r="G1737">
            <v>4</v>
          </cell>
          <cell r="H1737" t="str">
            <v>全基因组文库</v>
          </cell>
        </row>
        <row r="1737">
          <cell r="J1737">
            <v>25.23</v>
          </cell>
        </row>
        <row r="1737">
          <cell r="N1737" t="e">
            <v>#DIV/0!</v>
          </cell>
        </row>
        <row r="1738">
          <cell r="E1738" t="str">
            <v>HGC-Lib-2463405</v>
          </cell>
          <cell r="F1738" t="str">
            <v>BM432</v>
          </cell>
          <cell r="G1738">
            <v>4</v>
          </cell>
          <cell r="H1738" t="str">
            <v>全基因组文库</v>
          </cell>
        </row>
        <row r="1738">
          <cell r="J1738">
            <v>33.56</v>
          </cell>
        </row>
        <row r="1738">
          <cell r="N1738" t="e">
            <v>#DIV/0!</v>
          </cell>
        </row>
        <row r="1739">
          <cell r="E1739" t="str">
            <v>HGC-Lib-2463406</v>
          </cell>
          <cell r="F1739" t="str">
            <v>BM433</v>
          </cell>
          <cell r="G1739">
            <v>4</v>
          </cell>
          <cell r="H1739" t="str">
            <v>全基因组文库</v>
          </cell>
        </row>
        <row r="1739">
          <cell r="J1739">
            <v>25.64</v>
          </cell>
        </row>
        <row r="1739">
          <cell r="N1739" t="e">
            <v>#DIV/0!</v>
          </cell>
        </row>
        <row r="1740">
          <cell r="E1740" t="str">
            <v>HGC-Lib-2463407</v>
          </cell>
          <cell r="F1740" t="str">
            <v>BM434</v>
          </cell>
          <cell r="G1740">
            <v>4</v>
          </cell>
          <cell r="H1740" t="str">
            <v>全基因组文库</v>
          </cell>
        </row>
        <row r="1740">
          <cell r="J1740">
            <v>34.71</v>
          </cell>
        </row>
        <row r="1740">
          <cell r="N1740" t="e">
            <v>#DIV/0!</v>
          </cell>
        </row>
        <row r="1741">
          <cell r="E1741" t="str">
            <v>HGC-Lib-2463408</v>
          </cell>
          <cell r="F1741" t="str">
            <v>BM435</v>
          </cell>
          <cell r="G1741">
            <v>4</v>
          </cell>
          <cell r="H1741" t="str">
            <v>全基因组文库</v>
          </cell>
        </row>
        <row r="1741">
          <cell r="J1741">
            <v>34.6</v>
          </cell>
        </row>
        <row r="1741">
          <cell r="N1741" t="e">
            <v>#DIV/0!</v>
          </cell>
        </row>
        <row r="1742">
          <cell r="E1742" t="str">
            <v>HGC-Lib-2463409</v>
          </cell>
          <cell r="F1742" t="str">
            <v>BM436</v>
          </cell>
          <cell r="G1742">
            <v>4</v>
          </cell>
          <cell r="H1742" t="str">
            <v>全基因组文库</v>
          </cell>
        </row>
        <row r="1742">
          <cell r="J1742">
            <v>35.69</v>
          </cell>
        </row>
        <row r="1742">
          <cell r="N1742" t="e">
            <v>#DIV/0!</v>
          </cell>
        </row>
        <row r="1743">
          <cell r="E1743" t="str">
            <v>HGC-Lib-2463410</v>
          </cell>
          <cell r="F1743" t="str">
            <v>BM437</v>
          </cell>
          <cell r="G1743">
            <v>4</v>
          </cell>
          <cell r="H1743" t="str">
            <v>全基因组文库</v>
          </cell>
        </row>
        <row r="1743">
          <cell r="J1743">
            <v>30.17</v>
          </cell>
        </row>
        <row r="1743">
          <cell r="N1743" t="e">
            <v>#DIV/0!</v>
          </cell>
        </row>
        <row r="1744">
          <cell r="E1744" t="str">
            <v>HGC-Lib-2463411</v>
          </cell>
          <cell r="F1744" t="str">
            <v>BM438</v>
          </cell>
          <cell r="G1744">
            <v>4</v>
          </cell>
          <cell r="H1744" t="str">
            <v>全基因组文库</v>
          </cell>
        </row>
        <row r="1744">
          <cell r="J1744">
            <v>24.5</v>
          </cell>
        </row>
        <row r="1744">
          <cell r="N1744" t="e">
            <v>#DIV/0!</v>
          </cell>
        </row>
        <row r="1745">
          <cell r="E1745" t="str">
            <v>HGC-Lib-2463412</v>
          </cell>
          <cell r="F1745" t="str">
            <v>BM439</v>
          </cell>
          <cell r="G1745">
            <v>4</v>
          </cell>
          <cell r="H1745" t="str">
            <v>全基因组文库</v>
          </cell>
        </row>
        <row r="1745">
          <cell r="J1745">
            <v>37.56</v>
          </cell>
        </row>
        <row r="1745">
          <cell r="N1745" t="e">
            <v>#DIV/0!</v>
          </cell>
        </row>
        <row r="1746">
          <cell r="E1746" t="str">
            <v>HGC-Lib-2463413</v>
          </cell>
          <cell r="F1746" t="str">
            <v>BM440</v>
          </cell>
          <cell r="G1746">
            <v>4</v>
          </cell>
          <cell r="H1746" t="str">
            <v>全基因组文库</v>
          </cell>
        </row>
        <row r="1746">
          <cell r="J1746">
            <v>36.49</v>
          </cell>
        </row>
        <row r="1746">
          <cell r="N1746" t="e">
            <v>#DIV/0!</v>
          </cell>
        </row>
        <row r="1747">
          <cell r="E1747" t="str">
            <v>HGC-Lib-2463414</v>
          </cell>
          <cell r="F1747" t="str">
            <v>BM441</v>
          </cell>
          <cell r="G1747">
            <v>4</v>
          </cell>
          <cell r="H1747" t="str">
            <v>全基因组文库</v>
          </cell>
        </row>
        <row r="1747">
          <cell r="J1747">
            <v>31.85</v>
          </cell>
        </row>
        <row r="1747">
          <cell r="N1747" t="e">
            <v>#DIV/0!</v>
          </cell>
        </row>
        <row r="1748">
          <cell r="E1748" t="str">
            <v>HGC-Lib-2463415</v>
          </cell>
          <cell r="F1748" t="str">
            <v>BM442</v>
          </cell>
          <cell r="G1748">
            <v>4</v>
          </cell>
          <cell r="H1748" t="str">
            <v>全基因组文库</v>
          </cell>
        </row>
        <row r="1748">
          <cell r="J1748">
            <v>37.45</v>
          </cell>
        </row>
        <row r="1748">
          <cell r="N1748" t="e">
            <v>#DIV/0!</v>
          </cell>
        </row>
        <row r="1749">
          <cell r="E1749" t="str">
            <v>HGC-Lib-2463416</v>
          </cell>
          <cell r="F1749" t="str">
            <v>BM443</v>
          </cell>
          <cell r="G1749">
            <v>4</v>
          </cell>
          <cell r="H1749" t="str">
            <v>全基因组文库</v>
          </cell>
        </row>
        <row r="1749">
          <cell r="J1749">
            <v>26.51</v>
          </cell>
        </row>
        <row r="1749">
          <cell r="N1749" t="e">
            <v>#DIV/0!</v>
          </cell>
        </row>
        <row r="1750">
          <cell r="E1750" t="str">
            <v>HGC-Lib-2463417</v>
          </cell>
          <cell r="F1750" t="str">
            <v>BM444</v>
          </cell>
          <cell r="G1750">
            <v>4</v>
          </cell>
          <cell r="H1750" t="str">
            <v>全基因组文库</v>
          </cell>
        </row>
        <row r="1750">
          <cell r="J1750">
            <v>35.54</v>
          </cell>
        </row>
        <row r="1750">
          <cell r="N1750" t="e">
            <v>#DIV/0!</v>
          </cell>
        </row>
        <row r="1751">
          <cell r="E1751" t="str">
            <v>HGC-Lib-2463418</v>
          </cell>
          <cell r="F1751" t="str">
            <v>BM445</v>
          </cell>
          <cell r="G1751">
            <v>4</v>
          </cell>
          <cell r="H1751" t="str">
            <v>全基因组文库</v>
          </cell>
        </row>
        <row r="1751">
          <cell r="J1751">
            <v>39.48</v>
          </cell>
        </row>
        <row r="1751">
          <cell r="N1751" t="e">
            <v>#DIV/0!</v>
          </cell>
        </row>
        <row r="1752">
          <cell r="E1752" t="str">
            <v>HGC-Lib-2463419</v>
          </cell>
          <cell r="F1752" t="str">
            <v>BM446</v>
          </cell>
          <cell r="G1752">
            <v>4</v>
          </cell>
          <cell r="H1752" t="str">
            <v>全基因组文库</v>
          </cell>
        </row>
        <row r="1752">
          <cell r="J1752">
            <v>37.58</v>
          </cell>
        </row>
        <row r="1752">
          <cell r="N1752" t="e">
            <v>#DIV/0!</v>
          </cell>
        </row>
        <row r="1753">
          <cell r="E1753" t="str">
            <v>HGC-Lib-2463420</v>
          </cell>
          <cell r="F1753" t="str">
            <v>BM447</v>
          </cell>
          <cell r="G1753">
            <v>4</v>
          </cell>
          <cell r="H1753" t="str">
            <v>全基因组文库</v>
          </cell>
        </row>
        <row r="1753">
          <cell r="J1753">
            <v>35.81</v>
          </cell>
        </row>
        <row r="1753">
          <cell r="N1753" t="e">
            <v>#DIV/0!</v>
          </cell>
        </row>
        <row r="1754">
          <cell r="E1754" t="str">
            <v>HGC-Lib-2463421</v>
          </cell>
          <cell r="F1754" t="str">
            <v>BM448</v>
          </cell>
          <cell r="G1754">
            <v>4</v>
          </cell>
          <cell r="H1754" t="str">
            <v>全基因组文库</v>
          </cell>
        </row>
        <row r="1754">
          <cell r="J1754">
            <v>20.96</v>
          </cell>
        </row>
        <row r="1754">
          <cell r="N1754" t="e">
            <v>#DIV/0!</v>
          </cell>
        </row>
        <row r="1755">
          <cell r="E1755" t="str">
            <v>HGC-Lib-2463422</v>
          </cell>
          <cell r="F1755" t="str">
            <v>BM449</v>
          </cell>
          <cell r="G1755">
            <v>4</v>
          </cell>
          <cell r="H1755" t="str">
            <v>全基因组文库</v>
          </cell>
        </row>
        <row r="1755">
          <cell r="J1755">
            <v>37.14</v>
          </cell>
        </row>
        <row r="1755">
          <cell r="N1755" t="e">
            <v>#DIV/0!</v>
          </cell>
        </row>
        <row r="1756">
          <cell r="E1756" t="str">
            <v>HGC-Lib-2463423</v>
          </cell>
          <cell r="F1756" t="str">
            <v>BM450</v>
          </cell>
          <cell r="G1756">
            <v>4</v>
          </cell>
          <cell r="H1756" t="str">
            <v>全基因组文库</v>
          </cell>
        </row>
        <row r="1756">
          <cell r="J1756">
            <v>42.32</v>
          </cell>
        </row>
        <row r="1756">
          <cell r="N1756" t="e">
            <v>#DIV/0!</v>
          </cell>
        </row>
        <row r="1757">
          <cell r="E1757" t="str">
            <v>HGC-Lib-2463424</v>
          </cell>
          <cell r="F1757" t="str">
            <v>BM451</v>
          </cell>
          <cell r="G1757">
            <v>4</v>
          </cell>
          <cell r="H1757" t="str">
            <v>全基因组文库</v>
          </cell>
        </row>
        <row r="1757">
          <cell r="J1757">
            <v>38.56</v>
          </cell>
        </row>
        <row r="1757">
          <cell r="N1757" t="e">
            <v>#DIV/0!</v>
          </cell>
        </row>
        <row r="1758">
          <cell r="E1758" t="str">
            <v>HGC-Lib-2463425</v>
          </cell>
          <cell r="F1758" t="str">
            <v>BM452</v>
          </cell>
          <cell r="G1758">
            <v>4</v>
          </cell>
          <cell r="H1758" t="str">
            <v>全基因组文库</v>
          </cell>
        </row>
        <row r="1758">
          <cell r="J1758">
            <v>25.85</v>
          </cell>
        </row>
        <row r="1758">
          <cell r="N1758" t="e">
            <v>#DIV/0!</v>
          </cell>
        </row>
        <row r="1759">
          <cell r="E1759" t="str">
            <v>HGC-Lib-2463426</v>
          </cell>
          <cell r="F1759" t="str">
            <v>BM453</v>
          </cell>
          <cell r="G1759">
            <v>4</v>
          </cell>
          <cell r="H1759" t="str">
            <v>全基因组文库</v>
          </cell>
        </row>
        <row r="1759">
          <cell r="J1759">
            <v>35.54</v>
          </cell>
        </row>
        <row r="1759">
          <cell r="N1759" t="e">
            <v>#DIV/0!</v>
          </cell>
        </row>
        <row r="1760">
          <cell r="E1760" t="str">
            <v>HGC-Lib-2463427</v>
          </cell>
          <cell r="F1760" t="str">
            <v>BM454</v>
          </cell>
          <cell r="G1760">
            <v>4</v>
          </cell>
          <cell r="H1760" t="str">
            <v>全基因组文库</v>
          </cell>
        </row>
        <row r="1760">
          <cell r="J1760">
            <v>18.62</v>
          </cell>
        </row>
        <row r="1760">
          <cell r="N1760" t="e">
            <v>#DIV/0!</v>
          </cell>
        </row>
        <row r="1761">
          <cell r="E1761" t="str">
            <v>HGC-Lib-2463428</v>
          </cell>
          <cell r="F1761" t="str">
            <v>BM455</v>
          </cell>
          <cell r="G1761">
            <v>4</v>
          </cell>
          <cell r="H1761" t="str">
            <v>全基因组文库</v>
          </cell>
        </row>
        <row r="1761">
          <cell r="J1761">
            <v>25</v>
          </cell>
        </row>
        <row r="1761">
          <cell r="N1761" t="e">
            <v>#DIV/0!</v>
          </cell>
        </row>
        <row r="1762">
          <cell r="E1762" t="str">
            <v>HGC-Lib-2463429</v>
          </cell>
          <cell r="F1762" t="str">
            <v>BM456</v>
          </cell>
          <cell r="G1762">
            <v>4</v>
          </cell>
          <cell r="H1762" t="str">
            <v>全基因组文库</v>
          </cell>
        </row>
        <row r="1762">
          <cell r="J1762">
            <v>31.18</v>
          </cell>
        </row>
        <row r="1762">
          <cell r="N1762" t="e">
            <v>#DIV/0!</v>
          </cell>
        </row>
        <row r="1763">
          <cell r="E1763" t="str">
            <v>HGC-Lib-2463430</v>
          </cell>
          <cell r="F1763" t="str">
            <v>BM457</v>
          </cell>
          <cell r="G1763">
            <v>4</v>
          </cell>
          <cell r="H1763" t="str">
            <v>全基因组文库</v>
          </cell>
        </row>
        <row r="1763">
          <cell r="J1763">
            <v>25.7</v>
          </cell>
        </row>
        <row r="1763">
          <cell r="N1763" t="e">
            <v>#DIV/0!</v>
          </cell>
        </row>
        <row r="1764">
          <cell r="E1764" t="str">
            <v>HGC-Lib-2463431</v>
          </cell>
          <cell r="F1764" t="str">
            <v>BM458</v>
          </cell>
          <cell r="G1764">
            <v>4</v>
          </cell>
          <cell r="H1764" t="str">
            <v>全基因组文库</v>
          </cell>
        </row>
        <row r="1764">
          <cell r="J1764">
            <v>30.58</v>
          </cell>
        </row>
        <row r="1764">
          <cell r="N1764" t="e">
            <v>#DIV/0!</v>
          </cell>
        </row>
        <row r="1765">
          <cell r="E1765" t="str">
            <v>HGC-Lib-2463432</v>
          </cell>
          <cell r="F1765" t="str">
            <v>BM459</v>
          </cell>
          <cell r="G1765">
            <v>4</v>
          </cell>
          <cell r="H1765" t="str">
            <v>全基因组文库</v>
          </cell>
        </row>
        <row r="1765">
          <cell r="J1765">
            <v>29.44</v>
          </cell>
        </row>
        <row r="1765">
          <cell r="N1765" t="e">
            <v>#DIV/0!</v>
          </cell>
        </row>
        <row r="1766">
          <cell r="E1766" t="str">
            <v>HGC-Lib-2463433</v>
          </cell>
          <cell r="F1766" t="str">
            <v>BM460</v>
          </cell>
          <cell r="G1766">
            <v>4</v>
          </cell>
          <cell r="H1766" t="str">
            <v>全基因组文库</v>
          </cell>
        </row>
        <row r="1766">
          <cell r="J1766">
            <v>20.59</v>
          </cell>
        </row>
        <row r="1766">
          <cell r="N1766" t="e">
            <v>#DIV/0!</v>
          </cell>
        </row>
        <row r="1767">
          <cell r="E1767" t="str">
            <v>HGC-Lib-2463434</v>
          </cell>
          <cell r="F1767" t="str">
            <v>BM461</v>
          </cell>
          <cell r="G1767">
            <v>4</v>
          </cell>
          <cell r="H1767" t="str">
            <v>全基因组文库</v>
          </cell>
        </row>
        <row r="1767">
          <cell r="J1767">
            <v>26.82</v>
          </cell>
        </row>
        <row r="1767">
          <cell r="N1767" t="e">
            <v>#DIV/0!</v>
          </cell>
        </row>
        <row r="1768">
          <cell r="E1768" t="str">
            <v>HGC-Lib-2463435</v>
          </cell>
          <cell r="F1768" t="str">
            <v>BM462</v>
          </cell>
          <cell r="G1768">
            <v>4</v>
          </cell>
          <cell r="H1768" t="str">
            <v>全基因组文库</v>
          </cell>
        </row>
        <row r="1768">
          <cell r="J1768">
            <v>29.35</v>
          </cell>
        </row>
        <row r="1768">
          <cell r="N1768" t="e">
            <v>#DIV/0!</v>
          </cell>
        </row>
        <row r="1769">
          <cell r="E1769" t="str">
            <v>HGC-Lib-2463436</v>
          </cell>
          <cell r="F1769" t="str">
            <v>BM463</v>
          </cell>
          <cell r="G1769">
            <v>4</v>
          </cell>
          <cell r="H1769" t="str">
            <v>全基因组文库</v>
          </cell>
        </row>
        <row r="1769">
          <cell r="J1769">
            <v>22.14</v>
          </cell>
        </row>
        <row r="1769">
          <cell r="N1769" t="e">
            <v>#DIV/0!</v>
          </cell>
        </row>
        <row r="1770">
          <cell r="E1770" t="str">
            <v>HGC-Lib-2463437</v>
          </cell>
          <cell r="F1770" t="str">
            <v>BM464</v>
          </cell>
          <cell r="G1770">
            <v>4</v>
          </cell>
          <cell r="H1770" t="str">
            <v>全基因组文库</v>
          </cell>
        </row>
        <row r="1770">
          <cell r="J1770">
            <v>24.66</v>
          </cell>
        </row>
        <row r="1770">
          <cell r="N1770" t="e">
            <v>#DIV/0!</v>
          </cell>
        </row>
        <row r="1771">
          <cell r="E1771" t="str">
            <v>HGC-Lib-2463438</v>
          </cell>
          <cell r="F1771" t="str">
            <v>BM465</v>
          </cell>
          <cell r="G1771">
            <v>4</v>
          </cell>
          <cell r="H1771" t="str">
            <v>全基因组文库</v>
          </cell>
        </row>
        <row r="1771">
          <cell r="J1771">
            <v>25.79</v>
          </cell>
        </row>
        <row r="1771">
          <cell r="N1771" t="e">
            <v>#DIV/0!</v>
          </cell>
        </row>
        <row r="1772">
          <cell r="E1772" t="str">
            <v>HGC-Lib-2463439</v>
          </cell>
          <cell r="F1772" t="str">
            <v>BM466</v>
          </cell>
          <cell r="G1772">
            <v>4</v>
          </cell>
          <cell r="H1772" t="str">
            <v>全基因组文库</v>
          </cell>
        </row>
        <row r="1772">
          <cell r="J1772">
            <v>34.63</v>
          </cell>
        </row>
        <row r="1772">
          <cell r="N1772" t="e">
            <v>#DIV/0!</v>
          </cell>
        </row>
        <row r="1773">
          <cell r="E1773" t="str">
            <v>HGC-Lib-2463440</v>
          </cell>
          <cell r="F1773" t="str">
            <v>BM467</v>
          </cell>
          <cell r="G1773">
            <v>4</v>
          </cell>
          <cell r="H1773" t="str">
            <v>全基因组文库</v>
          </cell>
        </row>
        <row r="1773">
          <cell r="J1773">
            <v>37.77</v>
          </cell>
        </row>
        <row r="1773">
          <cell r="N1773" t="e">
            <v>#DIV/0!</v>
          </cell>
        </row>
        <row r="1774">
          <cell r="E1774" t="str">
            <v>HGC-Lib-2463441</v>
          </cell>
          <cell r="F1774" t="str">
            <v>BM468</v>
          </cell>
          <cell r="G1774">
            <v>4</v>
          </cell>
          <cell r="H1774" t="str">
            <v>全基因组文库</v>
          </cell>
        </row>
        <row r="1774">
          <cell r="J1774">
            <v>35.3</v>
          </cell>
        </row>
        <row r="1774">
          <cell r="N1774" t="e">
            <v>#DIV/0!</v>
          </cell>
        </row>
        <row r="1775">
          <cell r="E1775" t="str">
            <v>HGC-Lib-2463442</v>
          </cell>
          <cell r="F1775" t="str">
            <v>BM469</v>
          </cell>
          <cell r="G1775">
            <v>4</v>
          </cell>
          <cell r="H1775" t="str">
            <v>全基因组文库</v>
          </cell>
        </row>
        <row r="1775">
          <cell r="J1775">
            <v>34.26</v>
          </cell>
        </row>
        <row r="1775">
          <cell r="N1775" t="e">
            <v>#DIV/0!</v>
          </cell>
        </row>
        <row r="1776">
          <cell r="E1776" t="str">
            <v>HGC-Lib-2463443</v>
          </cell>
          <cell r="F1776" t="str">
            <v>BM481</v>
          </cell>
          <cell r="G1776">
            <v>4</v>
          </cell>
          <cell r="H1776" t="str">
            <v>全基因组文库</v>
          </cell>
        </row>
        <row r="1776">
          <cell r="J1776">
            <v>33.38</v>
          </cell>
        </row>
        <row r="1776">
          <cell r="N1776" t="e">
            <v>#DIV/0!</v>
          </cell>
        </row>
        <row r="1777">
          <cell r="E1777" t="str">
            <v>HGC-Lib-2463444</v>
          </cell>
          <cell r="F1777" t="str">
            <v>BM482</v>
          </cell>
          <cell r="G1777">
            <v>4</v>
          </cell>
          <cell r="H1777" t="str">
            <v>全基因组文库</v>
          </cell>
        </row>
        <row r="1777">
          <cell r="J1777">
            <v>18.05</v>
          </cell>
        </row>
        <row r="1777">
          <cell r="N1777" t="e">
            <v>#DIV/0!</v>
          </cell>
        </row>
        <row r="1778">
          <cell r="E1778" t="str">
            <v>HGC-Lib-2463445</v>
          </cell>
          <cell r="F1778" t="str">
            <v>BM483</v>
          </cell>
          <cell r="G1778">
            <v>4</v>
          </cell>
          <cell r="H1778" t="str">
            <v>全基因组文库</v>
          </cell>
        </row>
        <row r="1778">
          <cell r="J1778">
            <v>27.28</v>
          </cell>
        </row>
        <row r="1778">
          <cell r="N1778" t="e">
            <v>#DIV/0!</v>
          </cell>
        </row>
        <row r="1779">
          <cell r="E1779" t="str">
            <v>HGC-Lib-2463446</v>
          </cell>
          <cell r="F1779" t="str">
            <v>BM484</v>
          </cell>
          <cell r="G1779">
            <v>4</v>
          </cell>
          <cell r="H1779" t="str">
            <v>全基因组文库</v>
          </cell>
        </row>
        <row r="1779">
          <cell r="J1779">
            <v>33.71</v>
          </cell>
        </row>
        <row r="1779">
          <cell r="N1779" t="e">
            <v>#DIV/0!</v>
          </cell>
        </row>
        <row r="1780">
          <cell r="E1780" t="str">
            <v>HGC-Lib-2463447</v>
          </cell>
          <cell r="F1780" t="str">
            <v>BM485</v>
          </cell>
          <cell r="G1780">
            <v>4</v>
          </cell>
          <cell r="H1780" t="str">
            <v>全基因组文库</v>
          </cell>
        </row>
        <row r="1780">
          <cell r="J1780">
            <v>29.97</v>
          </cell>
        </row>
        <row r="1780">
          <cell r="N1780" t="e">
            <v>#DIV/0!</v>
          </cell>
        </row>
        <row r="1781">
          <cell r="E1781" t="str">
            <v>HGC-Lib-2463448</v>
          </cell>
          <cell r="F1781" t="str">
            <v>BM486</v>
          </cell>
          <cell r="G1781">
            <v>4</v>
          </cell>
          <cell r="H1781" t="str">
            <v>全基因组文库</v>
          </cell>
        </row>
        <row r="1781">
          <cell r="J1781">
            <v>32.44</v>
          </cell>
        </row>
        <row r="1781">
          <cell r="N1781" t="e">
            <v>#DIV/0!</v>
          </cell>
        </row>
        <row r="1782">
          <cell r="E1782" t="str">
            <v>HGC-Lib-2463449</v>
          </cell>
          <cell r="F1782" t="str">
            <v>BM487</v>
          </cell>
          <cell r="G1782">
            <v>4</v>
          </cell>
          <cell r="H1782" t="str">
            <v>全基因组文库</v>
          </cell>
        </row>
        <row r="1782">
          <cell r="J1782">
            <v>34.13</v>
          </cell>
        </row>
        <row r="1782">
          <cell r="N1782" t="e">
            <v>#DIV/0!</v>
          </cell>
        </row>
        <row r="1783">
          <cell r="E1783" t="str">
            <v>HGC-Lib-2463450</v>
          </cell>
          <cell r="F1783" t="str">
            <v>BM488</v>
          </cell>
          <cell r="G1783">
            <v>4</v>
          </cell>
          <cell r="H1783" t="str">
            <v>全基因组文库</v>
          </cell>
        </row>
        <row r="1783">
          <cell r="J1783">
            <v>24.7</v>
          </cell>
        </row>
        <row r="1783">
          <cell r="N1783" t="e">
            <v>#DIV/0!</v>
          </cell>
        </row>
        <row r="1784">
          <cell r="E1784" t="str">
            <v>HGC-Lib-2463451</v>
          </cell>
          <cell r="F1784" t="str">
            <v>BM489</v>
          </cell>
          <cell r="G1784">
            <v>4</v>
          </cell>
          <cell r="H1784" t="str">
            <v>全基因组文库</v>
          </cell>
        </row>
        <row r="1784">
          <cell r="J1784">
            <v>39.98</v>
          </cell>
        </row>
        <row r="1784">
          <cell r="N1784" t="e">
            <v>#DIV/0!</v>
          </cell>
        </row>
        <row r="1785">
          <cell r="E1785" t="str">
            <v>HGC-Lib-2463452</v>
          </cell>
          <cell r="F1785" t="str">
            <v>BM490</v>
          </cell>
          <cell r="G1785">
            <v>4</v>
          </cell>
          <cell r="H1785" t="str">
            <v>全基因组文库</v>
          </cell>
        </row>
        <row r="1785">
          <cell r="J1785">
            <v>34.52</v>
          </cell>
        </row>
        <row r="1785">
          <cell r="N1785" t="e">
            <v>#DIV/0!</v>
          </cell>
        </row>
        <row r="1786">
          <cell r="E1786" t="str">
            <v>HGC-Lib-2463453</v>
          </cell>
          <cell r="F1786" t="str">
            <v>BM491</v>
          </cell>
          <cell r="G1786">
            <v>4</v>
          </cell>
          <cell r="H1786" t="str">
            <v>全基因组文库</v>
          </cell>
        </row>
        <row r="1786">
          <cell r="J1786">
            <v>38.15</v>
          </cell>
        </row>
        <row r="1786">
          <cell r="N1786" t="e">
            <v>#DIV/0!</v>
          </cell>
        </row>
        <row r="1787">
          <cell r="E1787" t="str">
            <v>HGC-Lib-2463454</v>
          </cell>
          <cell r="F1787" t="str">
            <v>BM492</v>
          </cell>
          <cell r="G1787">
            <v>4</v>
          </cell>
          <cell r="H1787" t="str">
            <v>全基因组文库</v>
          </cell>
        </row>
        <row r="1787">
          <cell r="J1787">
            <v>23.72</v>
          </cell>
        </row>
        <row r="1787">
          <cell r="N1787" t="e">
            <v>#DIV/0!</v>
          </cell>
        </row>
        <row r="1788">
          <cell r="E1788" t="str">
            <v>HGC-Lib-2463455</v>
          </cell>
          <cell r="F1788" t="str">
            <v>BM493</v>
          </cell>
          <cell r="G1788">
            <v>4</v>
          </cell>
          <cell r="H1788" t="str">
            <v>全基因组文库</v>
          </cell>
        </row>
        <row r="1788">
          <cell r="J1788">
            <v>37.45</v>
          </cell>
        </row>
        <row r="1788">
          <cell r="N1788" t="e">
            <v>#DIV/0!</v>
          </cell>
        </row>
        <row r="1789">
          <cell r="E1789" t="str">
            <v>HGC-Lib-2463456</v>
          </cell>
          <cell r="F1789" t="str">
            <v>BM494</v>
          </cell>
          <cell r="G1789">
            <v>4</v>
          </cell>
          <cell r="H1789" t="str">
            <v>全基因组文库</v>
          </cell>
        </row>
        <row r="1789">
          <cell r="J1789">
            <v>45.57</v>
          </cell>
        </row>
        <row r="1789">
          <cell r="N1789" t="e">
            <v>#DIV/0!</v>
          </cell>
        </row>
        <row r="1790">
          <cell r="E1790" t="str">
            <v>HGC-Lib-2463457</v>
          </cell>
          <cell r="F1790" t="str">
            <v>BM495</v>
          </cell>
          <cell r="G1790">
            <v>4</v>
          </cell>
          <cell r="H1790" t="str">
            <v>全基因组文库</v>
          </cell>
        </row>
        <row r="1790">
          <cell r="J1790">
            <v>24.7</v>
          </cell>
        </row>
        <row r="1790">
          <cell r="N1790" t="e">
            <v>#DIV/0!</v>
          </cell>
        </row>
        <row r="1791">
          <cell r="E1791" t="str">
            <v>HGC-Lib-2463458</v>
          </cell>
          <cell r="F1791" t="str">
            <v>BM496</v>
          </cell>
          <cell r="G1791">
            <v>4</v>
          </cell>
          <cell r="H1791" t="str">
            <v>全基因组文库</v>
          </cell>
        </row>
        <row r="1791">
          <cell r="J1791">
            <v>39.33</v>
          </cell>
        </row>
        <row r="1791">
          <cell r="N1791" t="e">
            <v>#DIV/0!</v>
          </cell>
        </row>
        <row r="1792">
          <cell r="E1792" t="str">
            <v>HGC-Lib-2463459</v>
          </cell>
          <cell r="F1792" t="str">
            <v>BM497</v>
          </cell>
          <cell r="G1792">
            <v>4</v>
          </cell>
          <cell r="H1792" t="str">
            <v>全基因组文库</v>
          </cell>
        </row>
        <row r="1792">
          <cell r="J1792">
            <v>37.22</v>
          </cell>
        </row>
        <row r="1792">
          <cell r="N1792" t="e">
            <v>#DIV/0!</v>
          </cell>
        </row>
        <row r="1793">
          <cell r="E1793" t="str">
            <v>HGC-Lib-2463460</v>
          </cell>
          <cell r="F1793" t="str">
            <v>BM498</v>
          </cell>
          <cell r="G1793">
            <v>4</v>
          </cell>
          <cell r="H1793" t="str">
            <v>全基因组文库</v>
          </cell>
        </row>
        <row r="1793">
          <cell r="J1793">
            <v>38.26</v>
          </cell>
        </row>
        <row r="1793">
          <cell r="N1793" t="e">
            <v>#DIV/0!</v>
          </cell>
        </row>
        <row r="1794">
          <cell r="E1794" t="str">
            <v>HGC-Lib-2463461</v>
          </cell>
          <cell r="F1794" t="str">
            <v>BM499</v>
          </cell>
          <cell r="G1794">
            <v>4</v>
          </cell>
          <cell r="H1794" t="str">
            <v>全基因组文库</v>
          </cell>
        </row>
        <row r="1794">
          <cell r="J1794">
            <v>33.54</v>
          </cell>
        </row>
        <row r="1794">
          <cell r="N1794" t="e">
            <v>#DIV/0!</v>
          </cell>
        </row>
        <row r="1795">
          <cell r="E1795" t="str">
            <v>HGC-Lib-2463462</v>
          </cell>
          <cell r="F1795" t="str">
            <v>BM500</v>
          </cell>
          <cell r="G1795">
            <v>4</v>
          </cell>
          <cell r="H1795" t="str">
            <v>全基因组文库</v>
          </cell>
        </row>
        <row r="1795">
          <cell r="J1795">
            <v>38.29</v>
          </cell>
        </row>
        <row r="1795">
          <cell r="N1795" t="e">
            <v>#DIV/0!</v>
          </cell>
        </row>
        <row r="1796">
          <cell r="E1796" t="str">
            <v>HGC-Lib-2463463</v>
          </cell>
          <cell r="F1796" t="str">
            <v>BM501</v>
          </cell>
          <cell r="G1796">
            <v>4</v>
          </cell>
          <cell r="H1796" t="str">
            <v>全基因组文库</v>
          </cell>
        </row>
        <row r="1796">
          <cell r="J1796">
            <v>31.25</v>
          </cell>
        </row>
        <row r="1796">
          <cell r="N1796" t="e">
            <v>#DIV/0!</v>
          </cell>
        </row>
        <row r="1797">
          <cell r="E1797" t="str">
            <v>HGC-Lib-2463464</v>
          </cell>
          <cell r="F1797" t="str">
            <v>BM502</v>
          </cell>
          <cell r="G1797">
            <v>4</v>
          </cell>
          <cell r="H1797" t="str">
            <v>全基因组文库</v>
          </cell>
        </row>
        <row r="1797">
          <cell r="J1797">
            <v>31.62</v>
          </cell>
        </row>
        <row r="1797">
          <cell r="N1797" t="e">
            <v>#DIV/0!</v>
          </cell>
        </row>
        <row r="1798">
          <cell r="E1798" t="str">
            <v>HGC-Lib-2463465</v>
          </cell>
          <cell r="F1798" t="str">
            <v>BM503</v>
          </cell>
          <cell r="G1798">
            <v>4</v>
          </cell>
          <cell r="H1798" t="str">
            <v>全基因组文库</v>
          </cell>
        </row>
        <row r="1798">
          <cell r="J1798">
            <v>37.57</v>
          </cell>
        </row>
        <row r="1798">
          <cell r="N1798" t="e">
            <v>#DIV/0!</v>
          </cell>
        </row>
        <row r="1799">
          <cell r="E1799" t="str">
            <v>HGC-Lib-2463466</v>
          </cell>
          <cell r="F1799" t="str">
            <v>BM504</v>
          </cell>
          <cell r="G1799">
            <v>4</v>
          </cell>
          <cell r="H1799" t="str">
            <v>全基因组文库</v>
          </cell>
        </row>
        <row r="1799">
          <cell r="J1799">
            <v>35.78</v>
          </cell>
        </row>
        <row r="1799">
          <cell r="N1799" t="e">
            <v>#DIV/0!</v>
          </cell>
        </row>
        <row r="1800">
          <cell r="E1800" t="str">
            <v>HGC-Lib-2463467</v>
          </cell>
          <cell r="F1800" t="str">
            <v>BM505</v>
          </cell>
          <cell r="G1800">
            <v>4</v>
          </cell>
          <cell r="H1800" t="str">
            <v>全基因组文库</v>
          </cell>
        </row>
        <row r="1800">
          <cell r="J1800">
            <v>37.62</v>
          </cell>
        </row>
        <row r="1800">
          <cell r="N1800" t="e">
            <v>#DIV/0!</v>
          </cell>
        </row>
        <row r="1801">
          <cell r="E1801" t="str">
            <v>HGC-Lib-2463468</v>
          </cell>
          <cell r="F1801" t="str">
            <v>BM506</v>
          </cell>
          <cell r="G1801">
            <v>4</v>
          </cell>
          <cell r="H1801" t="str">
            <v>全基因组文库</v>
          </cell>
        </row>
        <row r="1801">
          <cell r="J1801">
            <v>37.1</v>
          </cell>
        </row>
        <row r="1801">
          <cell r="N1801" t="e">
            <v>#DIV/0!</v>
          </cell>
        </row>
        <row r="1802">
          <cell r="E1802" t="str">
            <v>HGC-Lib-2463469</v>
          </cell>
          <cell r="F1802" t="str">
            <v>BM507</v>
          </cell>
          <cell r="G1802">
            <v>4</v>
          </cell>
          <cell r="H1802" t="str">
            <v>全基因组文库</v>
          </cell>
        </row>
        <row r="1802">
          <cell r="J1802">
            <v>36.7</v>
          </cell>
        </row>
        <row r="1802">
          <cell r="N1802" t="e">
            <v>#DIV/0!</v>
          </cell>
        </row>
        <row r="1803">
          <cell r="E1803" t="str">
            <v>HGC-Lib-2463470</v>
          </cell>
          <cell r="F1803" t="str">
            <v>BM508</v>
          </cell>
          <cell r="G1803">
            <v>4</v>
          </cell>
          <cell r="H1803" t="str">
            <v>全基因组文库</v>
          </cell>
        </row>
        <row r="1803">
          <cell r="J1803">
            <v>32.56</v>
          </cell>
        </row>
        <row r="1803">
          <cell r="N1803" t="e">
            <v>#DIV/0!</v>
          </cell>
        </row>
        <row r="1804">
          <cell r="E1804" t="str">
            <v>HGC-Lib-2463471</v>
          </cell>
          <cell r="F1804" t="str">
            <v>BM510</v>
          </cell>
          <cell r="G1804">
            <v>4</v>
          </cell>
          <cell r="H1804" t="str">
            <v>全基因组文库</v>
          </cell>
        </row>
        <row r="1804">
          <cell r="J1804">
            <v>35.71</v>
          </cell>
        </row>
        <row r="1804">
          <cell r="N1804" t="e">
            <v>#DIV/0!</v>
          </cell>
        </row>
        <row r="1805">
          <cell r="E1805" t="str">
            <v>HGC-Lib-2463472</v>
          </cell>
          <cell r="F1805" t="str">
            <v>BM511</v>
          </cell>
          <cell r="G1805">
            <v>4</v>
          </cell>
          <cell r="H1805" t="str">
            <v>全基因组文库</v>
          </cell>
        </row>
        <row r="1805">
          <cell r="J1805">
            <v>26.77</v>
          </cell>
        </row>
        <row r="1805">
          <cell r="N1805" t="e">
            <v>#DIV/0!</v>
          </cell>
        </row>
        <row r="1806">
          <cell r="E1806" t="str">
            <v>HGC-Lib-2463473</v>
          </cell>
          <cell r="F1806" t="str">
            <v>BM512</v>
          </cell>
          <cell r="G1806">
            <v>4</v>
          </cell>
          <cell r="H1806" t="str">
            <v>全基因组文库</v>
          </cell>
        </row>
        <row r="1806">
          <cell r="J1806">
            <v>32.13</v>
          </cell>
        </row>
        <row r="1806">
          <cell r="N1806" t="e">
            <v>#DIV/0!</v>
          </cell>
        </row>
        <row r="1807">
          <cell r="E1807" t="str">
            <v>HGC-Lib-2463474</v>
          </cell>
          <cell r="F1807" t="str">
            <v>BM513</v>
          </cell>
          <cell r="G1807">
            <v>4</v>
          </cell>
          <cell r="H1807" t="str">
            <v>全基因组文库</v>
          </cell>
        </row>
        <row r="1807">
          <cell r="J1807">
            <v>35.24</v>
          </cell>
        </row>
        <row r="1807">
          <cell r="N1807" t="e">
            <v>#DIV/0!</v>
          </cell>
        </row>
        <row r="1808">
          <cell r="E1808" t="str">
            <v>HGC-Lib-2463475</v>
          </cell>
          <cell r="F1808" t="str">
            <v>BM514</v>
          </cell>
          <cell r="G1808">
            <v>4</v>
          </cell>
          <cell r="H1808" t="str">
            <v>全基因组文库</v>
          </cell>
        </row>
        <row r="1808">
          <cell r="J1808">
            <v>38.71</v>
          </cell>
        </row>
        <row r="1808">
          <cell r="N1808" t="e">
            <v>#DIV/0!</v>
          </cell>
        </row>
        <row r="1809">
          <cell r="E1809" t="str">
            <v>HGC-Lib-2463476</v>
          </cell>
          <cell r="F1809" t="str">
            <v>BM515</v>
          </cell>
          <cell r="G1809">
            <v>4</v>
          </cell>
          <cell r="H1809" t="str">
            <v>全基因组文库</v>
          </cell>
        </row>
        <row r="1809">
          <cell r="J1809">
            <v>37.53</v>
          </cell>
        </row>
        <row r="1809">
          <cell r="N1809" t="e">
            <v>#DIV/0!</v>
          </cell>
        </row>
        <row r="1810">
          <cell r="E1810" t="str">
            <v>HGC-Lib-2463477</v>
          </cell>
          <cell r="F1810" t="str">
            <v>BM516</v>
          </cell>
          <cell r="G1810">
            <v>4</v>
          </cell>
          <cell r="H1810" t="str">
            <v>全基因组文库</v>
          </cell>
        </row>
        <row r="1810">
          <cell r="J1810">
            <v>30.71</v>
          </cell>
        </row>
        <row r="1810">
          <cell r="N1810" t="e">
            <v>#DIV/0!</v>
          </cell>
        </row>
        <row r="1811">
          <cell r="E1811" t="str">
            <v>HGC-Lib-2463478</v>
          </cell>
          <cell r="F1811" t="str">
            <v>BM517</v>
          </cell>
          <cell r="G1811">
            <v>4</v>
          </cell>
          <cell r="H1811" t="str">
            <v>全基因组文库</v>
          </cell>
        </row>
        <row r="1811">
          <cell r="J1811">
            <v>31.7</v>
          </cell>
        </row>
        <row r="1811">
          <cell r="N1811" t="e">
            <v>#DIV/0!</v>
          </cell>
        </row>
        <row r="1812">
          <cell r="E1812" t="str">
            <v>HGC-Lib-2463479</v>
          </cell>
          <cell r="F1812" t="str">
            <v>BM518</v>
          </cell>
          <cell r="G1812">
            <v>4</v>
          </cell>
          <cell r="H1812" t="str">
            <v>全基因组文库</v>
          </cell>
        </row>
        <row r="1812">
          <cell r="J1812">
            <v>39.58</v>
          </cell>
        </row>
        <row r="1812">
          <cell r="N1812" t="e">
            <v>#DIV/0!</v>
          </cell>
        </row>
        <row r="1813">
          <cell r="E1813" t="str">
            <v>HGC-Lib-2463480</v>
          </cell>
          <cell r="F1813" t="str">
            <v>BM519</v>
          </cell>
          <cell r="G1813">
            <v>4</v>
          </cell>
          <cell r="H1813" t="str">
            <v>全基因组文库</v>
          </cell>
        </row>
        <row r="1813">
          <cell r="J1813">
            <v>38.57</v>
          </cell>
        </row>
        <row r="1813">
          <cell r="N1813" t="e">
            <v>#DIV/0!</v>
          </cell>
        </row>
        <row r="1814">
          <cell r="E1814" t="str">
            <v>HGC-Lib-2463481</v>
          </cell>
          <cell r="F1814" t="str">
            <v>BM520</v>
          </cell>
          <cell r="G1814">
            <v>4</v>
          </cell>
          <cell r="H1814" t="str">
            <v>全基因组文库</v>
          </cell>
        </row>
        <row r="1814">
          <cell r="J1814">
            <v>24.91</v>
          </cell>
        </row>
        <row r="1814">
          <cell r="N1814" t="e">
            <v>#DIV/0!</v>
          </cell>
        </row>
        <row r="1815">
          <cell r="E1815" t="str">
            <v>HGC-Lib-2463482</v>
          </cell>
          <cell r="F1815" t="str">
            <v>BM521</v>
          </cell>
          <cell r="G1815">
            <v>4</v>
          </cell>
          <cell r="H1815" t="str">
            <v>全基因组文库</v>
          </cell>
        </row>
        <row r="1815">
          <cell r="J1815">
            <v>32.08</v>
          </cell>
        </row>
        <row r="1815">
          <cell r="N1815" t="e">
            <v>#DIV/0!</v>
          </cell>
        </row>
        <row r="1816">
          <cell r="E1816" t="str">
            <v>HGC-Lib-2463483</v>
          </cell>
          <cell r="F1816" t="str">
            <v>BM522</v>
          </cell>
          <cell r="G1816">
            <v>4</v>
          </cell>
          <cell r="H1816" t="str">
            <v>全基因组文库</v>
          </cell>
        </row>
        <row r="1816">
          <cell r="J1816">
            <v>14.21</v>
          </cell>
        </row>
        <row r="1816">
          <cell r="N1816" t="e">
            <v>#DIV/0!</v>
          </cell>
        </row>
        <row r="1817">
          <cell r="E1817" t="str">
            <v>HGC-Lib-2463484</v>
          </cell>
          <cell r="F1817" t="str">
            <v>BM524</v>
          </cell>
          <cell r="G1817">
            <v>4</v>
          </cell>
          <cell r="H1817" t="str">
            <v>全基因组文库</v>
          </cell>
        </row>
        <row r="1817">
          <cell r="J1817">
            <v>14.89</v>
          </cell>
        </row>
        <row r="1817">
          <cell r="N1817" t="e">
            <v>#DIV/0!</v>
          </cell>
        </row>
        <row r="1818">
          <cell r="E1818" t="str">
            <v>HGC-Lib-2463485</v>
          </cell>
          <cell r="F1818" t="str">
            <v>BM525</v>
          </cell>
          <cell r="G1818">
            <v>4</v>
          </cell>
          <cell r="H1818" t="str">
            <v>全基因组文库</v>
          </cell>
        </row>
        <row r="1818">
          <cell r="J1818">
            <v>20</v>
          </cell>
        </row>
        <row r="1818">
          <cell r="N1818" t="e">
            <v>#DIV/0!</v>
          </cell>
        </row>
        <row r="1819">
          <cell r="E1819" t="str">
            <v>HGC-Lib-2463486</v>
          </cell>
          <cell r="F1819" t="str">
            <v>BM526</v>
          </cell>
          <cell r="G1819">
            <v>4</v>
          </cell>
          <cell r="H1819" t="str">
            <v>全基因组文库</v>
          </cell>
        </row>
        <row r="1819">
          <cell r="J1819">
            <v>37.32</v>
          </cell>
        </row>
        <row r="1819">
          <cell r="N1819" t="e">
            <v>#DIV/0!</v>
          </cell>
        </row>
        <row r="1820">
          <cell r="E1820" t="str">
            <v>HGC-Lib-2463487</v>
          </cell>
          <cell r="F1820" t="str">
            <v>BM527</v>
          </cell>
          <cell r="G1820">
            <v>4</v>
          </cell>
          <cell r="H1820" t="str">
            <v>全基因组文库</v>
          </cell>
        </row>
        <row r="1820">
          <cell r="J1820">
            <v>35.96</v>
          </cell>
        </row>
        <row r="1820">
          <cell r="N1820" t="e">
            <v>#DIV/0!</v>
          </cell>
        </row>
        <row r="1821">
          <cell r="E1821" t="str">
            <v>HGC-Lib-2463488</v>
          </cell>
          <cell r="F1821" t="str">
            <v>BM528</v>
          </cell>
          <cell r="G1821">
            <v>4</v>
          </cell>
          <cell r="H1821" t="str">
            <v>全基因组文库</v>
          </cell>
        </row>
        <row r="1821">
          <cell r="J1821">
            <v>25.41</v>
          </cell>
        </row>
        <row r="1821">
          <cell r="N1821" t="e">
            <v>#DIV/0!</v>
          </cell>
        </row>
        <row r="1822">
          <cell r="E1822" t="str">
            <v>HGC-Lib-2463489</v>
          </cell>
          <cell r="F1822" t="str">
            <v>BM529</v>
          </cell>
          <cell r="G1822">
            <v>4</v>
          </cell>
          <cell r="H1822" t="str">
            <v>全基因组文库</v>
          </cell>
        </row>
        <row r="1822">
          <cell r="J1822">
            <v>24.67</v>
          </cell>
        </row>
        <row r="1822">
          <cell r="N1822" t="e">
            <v>#DIV/0!</v>
          </cell>
        </row>
        <row r="1823">
          <cell r="E1823" t="str">
            <v>HGC-Lib-2463490</v>
          </cell>
          <cell r="F1823" t="str">
            <v>BM530</v>
          </cell>
          <cell r="G1823">
            <v>4</v>
          </cell>
          <cell r="H1823" t="str">
            <v>全基因组文库</v>
          </cell>
        </row>
        <row r="1823">
          <cell r="J1823">
            <v>36.08</v>
          </cell>
        </row>
        <row r="1823">
          <cell r="N1823" t="e">
            <v>#DIV/0!</v>
          </cell>
        </row>
        <row r="1824">
          <cell r="E1824" t="str">
            <v>HGC-Lib-2463491</v>
          </cell>
          <cell r="F1824" t="str">
            <v>BM531</v>
          </cell>
          <cell r="G1824">
            <v>4</v>
          </cell>
          <cell r="H1824" t="str">
            <v>全基因组文库</v>
          </cell>
        </row>
        <row r="1824">
          <cell r="J1824">
            <v>32.62</v>
          </cell>
        </row>
        <row r="1824">
          <cell r="N1824" t="e">
            <v>#DIV/0!</v>
          </cell>
        </row>
        <row r="1825">
          <cell r="E1825" t="str">
            <v>HGC-Lib-2463492</v>
          </cell>
          <cell r="F1825" t="str">
            <v>BM532</v>
          </cell>
          <cell r="G1825">
            <v>4</v>
          </cell>
          <cell r="H1825" t="str">
            <v>全基因组文库</v>
          </cell>
        </row>
        <row r="1825">
          <cell r="J1825">
            <v>36.19</v>
          </cell>
        </row>
        <row r="1825">
          <cell r="N1825" t="e">
            <v>#DIV/0!</v>
          </cell>
        </row>
        <row r="1826">
          <cell r="E1826" t="str">
            <v>HGC-Lib-2463493</v>
          </cell>
          <cell r="F1826" t="str">
            <v>BM533</v>
          </cell>
          <cell r="G1826">
            <v>4</v>
          </cell>
          <cell r="H1826" t="str">
            <v>全基因组文库</v>
          </cell>
        </row>
        <row r="1826">
          <cell r="J1826">
            <v>22.3</v>
          </cell>
        </row>
        <row r="1826">
          <cell r="N1826" t="e">
            <v>#DIV/0!</v>
          </cell>
        </row>
        <row r="1827">
          <cell r="E1827" t="str">
            <v>HGC-Lib-2463494</v>
          </cell>
          <cell r="F1827" t="str">
            <v>BM534</v>
          </cell>
          <cell r="G1827">
            <v>4</v>
          </cell>
          <cell r="H1827" t="str">
            <v>全基因组文库</v>
          </cell>
        </row>
        <row r="1827">
          <cell r="J1827">
            <v>27.29</v>
          </cell>
        </row>
        <row r="1827">
          <cell r="N1827" t="e">
            <v>#DIV/0!</v>
          </cell>
        </row>
        <row r="1828">
          <cell r="E1828" t="str">
            <v>HGC-Lib-2463495</v>
          </cell>
          <cell r="F1828" t="str">
            <v>BM535</v>
          </cell>
          <cell r="G1828">
            <v>4</v>
          </cell>
          <cell r="H1828" t="str">
            <v>全基因组文库</v>
          </cell>
        </row>
        <row r="1828">
          <cell r="J1828">
            <v>32.97</v>
          </cell>
        </row>
        <row r="1828">
          <cell r="N1828" t="e">
            <v>#DIV/0!</v>
          </cell>
        </row>
        <row r="1829">
          <cell r="E1829" t="str">
            <v>HGC-Lib-2463496</v>
          </cell>
          <cell r="F1829" t="str">
            <v>BM536</v>
          </cell>
          <cell r="G1829">
            <v>4</v>
          </cell>
          <cell r="H1829" t="str">
            <v>全基因组文库</v>
          </cell>
        </row>
        <row r="1829">
          <cell r="J1829">
            <v>35.79</v>
          </cell>
        </row>
        <row r="1829">
          <cell r="N1829" t="e">
            <v>#DIV/0!</v>
          </cell>
        </row>
        <row r="1830">
          <cell r="E1830" t="str">
            <v>HGC-Lib-2463497</v>
          </cell>
          <cell r="F1830" t="str">
            <v>BM538</v>
          </cell>
          <cell r="G1830">
            <v>4</v>
          </cell>
          <cell r="H1830" t="str">
            <v>全基因组文库</v>
          </cell>
        </row>
        <row r="1830">
          <cell r="J1830">
            <v>43.63</v>
          </cell>
        </row>
        <row r="1830">
          <cell r="N1830" t="e">
            <v>#DIV/0!</v>
          </cell>
        </row>
        <row r="1831">
          <cell r="E1831" t="str">
            <v>HGC-Lib-2463498</v>
          </cell>
          <cell r="F1831" t="str">
            <v>BM539</v>
          </cell>
          <cell r="G1831">
            <v>4</v>
          </cell>
          <cell r="H1831" t="str">
            <v>全基因组文库</v>
          </cell>
        </row>
        <row r="1831">
          <cell r="J1831">
            <v>33.54</v>
          </cell>
        </row>
        <row r="1831">
          <cell r="N1831" t="e">
            <v>#DIV/0!</v>
          </cell>
        </row>
        <row r="1832">
          <cell r="E1832" t="str">
            <v>HGC-Lib-2463499</v>
          </cell>
          <cell r="F1832" t="str">
            <v>BM540</v>
          </cell>
          <cell r="G1832">
            <v>4</v>
          </cell>
          <cell r="H1832" t="str">
            <v>全基因组文库</v>
          </cell>
        </row>
        <row r="1832">
          <cell r="J1832">
            <v>37.61</v>
          </cell>
        </row>
        <row r="1832">
          <cell r="N1832" t="e">
            <v>#DIV/0!</v>
          </cell>
        </row>
        <row r="1833">
          <cell r="E1833" t="str">
            <v>HGC-Lib-2463500</v>
          </cell>
          <cell r="F1833" t="str">
            <v>BM541</v>
          </cell>
          <cell r="G1833">
            <v>4</v>
          </cell>
          <cell r="H1833" t="str">
            <v>全基因组文库</v>
          </cell>
        </row>
        <row r="1833">
          <cell r="J1833">
            <v>39.81</v>
          </cell>
        </row>
        <row r="1833">
          <cell r="N1833" t="e">
            <v>#DIV/0!</v>
          </cell>
        </row>
        <row r="1834">
          <cell r="E1834" t="str">
            <v>HGC-Lib-2463501</v>
          </cell>
          <cell r="F1834" t="str">
            <v>BM542</v>
          </cell>
          <cell r="G1834">
            <v>4</v>
          </cell>
          <cell r="H1834" t="str">
            <v>全基因组文库</v>
          </cell>
        </row>
        <row r="1834">
          <cell r="J1834">
            <v>39.99</v>
          </cell>
        </row>
        <row r="1834">
          <cell r="N1834" t="e">
            <v>#DIV/0!</v>
          </cell>
        </row>
        <row r="1835">
          <cell r="E1835" t="str">
            <v>HGC-Lib-2463502</v>
          </cell>
          <cell r="F1835" t="str">
            <v>BM543</v>
          </cell>
          <cell r="G1835">
            <v>4</v>
          </cell>
          <cell r="H1835" t="str">
            <v>全基因组文库</v>
          </cell>
        </row>
        <row r="1835">
          <cell r="J1835">
            <v>46.63</v>
          </cell>
        </row>
        <row r="1835">
          <cell r="N1835" t="e">
            <v>#DIV/0!</v>
          </cell>
        </row>
        <row r="1836">
          <cell r="E1836" t="str">
            <v>HGC-Lib-2463503</v>
          </cell>
          <cell r="F1836" t="str">
            <v>BM544</v>
          </cell>
          <cell r="G1836">
            <v>4</v>
          </cell>
          <cell r="H1836" t="str">
            <v>全基因组文库</v>
          </cell>
        </row>
        <row r="1836">
          <cell r="J1836">
            <v>21.68</v>
          </cell>
        </row>
        <row r="1836">
          <cell r="N1836" t="e">
            <v>#DIV/0!</v>
          </cell>
        </row>
        <row r="1837">
          <cell r="E1837" t="str">
            <v>HGC-Lib-2463504</v>
          </cell>
          <cell r="F1837" t="str">
            <v>BM545</v>
          </cell>
          <cell r="G1837">
            <v>4</v>
          </cell>
          <cell r="H1837" t="str">
            <v>全基因组文库</v>
          </cell>
        </row>
        <row r="1837">
          <cell r="J1837">
            <v>25.15</v>
          </cell>
        </row>
        <row r="1837">
          <cell r="N1837" t="e">
            <v>#DIV/0!</v>
          </cell>
        </row>
        <row r="1838">
          <cell r="E1838" t="str">
            <v>HGC-Lib-2463505</v>
          </cell>
          <cell r="F1838" t="str">
            <v>BM546</v>
          </cell>
          <cell r="G1838">
            <v>4</v>
          </cell>
          <cell r="H1838" t="str">
            <v>全基因组文库</v>
          </cell>
        </row>
        <row r="1838">
          <cell r="J1838">
            <v>22.78</v>
          </cell>
        </row>
        <row r="1838">
          <cell r="N1838" t="e">
            <v>#DIV/0!</v>
          </cell>
        </row>
        <row r="1839">
          <cell r="E1839" t="str">
            <v>HGC-Lib-2463506</v>
          </cell>
          <cell r="F1839" t="str">
            <v>BM547</v>
          </cell>
          <cell r="G1839">
            <v>4</v>
          </cell>
          <cell r="H1839" t="str">
            <v>全基因组文库</v>
          </cell>
        </row>
        <row r="1839">
          <cell r="J1839">
            <v>25.05</v>
          </cell>
        </row>
        <row r="1839">
          <cell r="N1839" t="e">
            <v>#DIV/0!</v>
          </cell>
        </row>
        <row r="1840">
          <cell r="E1840" t="str">
            <v>HGC-Lib-2463507</v>
          </cell>
          <cell r="F1840" t="str">
            <v>BM548</v>
          </cell>
          <cell r="G1840">
            <v>4</v>
          </cell>
          <cell r="H1840" t="str">
            <v>全基因组文库</v>
          </cell>
        </row>
        <row r="1840">
          <cell r="J1840">
            <v>29.63</v>
          </cell>
        </row>
        <row r="1840">
          <cell r="N1840" t="e">
            <v>#DIV/0!</v>
          </cell>
        </row>
        <row r="1841">
          <cell r="E1841" t="str">
            <v>HGC-Lib-2463508</v>
          </cell>
          <cell r="F1841" t="str">
            <v>BM549</v>
          </cell>
          <cell r="G1841">
            <v>4</v>
          </cell>
          <cell r="H1841" t="str">
            <v>全基因组文库</v>
          </cell>
        </row>
        <row r="1841">
          <cell r="J1841">
            <v>36.49</v>
          </cell>
        </row>
        <row r="1841">
          <cell r="N1841" t="e">
            <v>#DIV/0!</v>
          </cell>
        </row>
        <row r="1842">
          <cell r="E1842" t="str">
            <v>HGC-Lib-2463509</v>
          </cell>
          <cell r="F1842" t="str">
            <v>BM550</v>
          </cell>
          <cell r="G1842">
            <v>4</v>
          </cell>
          <cell r="H1842" t="str">
            <v>全基因组文库</v>
          </cell>
        </row>
        <row r="1842">
          <cell r="J1842">
            <v>33.01</v>
          </cell>
        </row>
        <row r="1842">
          <cell r="N1842" t="e">
            <v>#DIV/0!</v>
          </cell>
        </row>
        <row r="1843">
          <cell r="E1843" t="str">
            <v>HGC-Lib-2463510</v>
          </cell>
          <cell r="F1843" t="str">
            <v>BM551</v>
          </cell>
          <cell r="G1843">
            <v>4</v>
          </cell>
          <cell r="H1843" t="str">
            <v>全基因组文库</v>
          </cell>
        </row>
        <row r="1843">
          <cell r="J1843">
            <v>19.58</v>
          </cell>
        </row>
        <row r="1843">
          <cell r="N1843" t="e">
            <v>#DIV/0!</v>
          </cell>
        </row>
        <row r="1844">
          <cell r="E1844" t="str">
            <v>HGC-Lib-2463511</v>
          </cell>
          <cell r="F1844" t="str">
            <v>BM552</v>
          </cell>
          <cell r="G1844">
            <v>4</v>
          </cell>
          <cell r="H1844" t="str">
            <v>全基因组文库</v>
          </cell>
        </row>
        <row r="1844">
          <cell r="J1844">
            <v>39.31</v>
          </cell>
        </row>
        <row r="1844">
          <cell r="N1844" t="e">
            <v>#DIV/0!</v>
          </cell>
        </row>
        <row r="1845">
          <cell r="E1845" t="str">
            <v>HGC-Lib-2463512</v>
          </cell>
          <cell r="F1845" t="str">
            <v>BM553</v>
          </cell>
          <cell r="G1845">
            <v>4</v>
          </cell>
          <cell r="H1845" t="str">
            <v>全基因组文库</v>
          </cell>
        </row>
        <row r="1845">
          <cell r="J1845">
            <v>30.45</v>
          </cell>
        </row>
        <row r="1845">
          <cell r="N1845" t="e">
            <v>#DIV/0!</v>
          </cell>
        </row>
        <row r="1846">
          <cell r="E1846" t="str">
            <v>HGC-Lib-2463513</v>
          </cell>
          <cell r="F1846" t="str">
            <v>BM554</v>
          </cell>
          <cell r="G1846">
            <v>4</v>
          </cell>
          <cell r="H1846" t="str">
            <v>全基因组文库</v>
          </cell>
        </row>
        <row r="1846">
          <cell r="J1846">
            <v>11.19</v>
          </cell>
        </row>
        <row r="1846">
          <cell r="N1846" t="e">
            <v>#DIV/0!</v>
          </cell>
        </row>
        <row r="1847">
          <cell r="E1847" t="str">
            <v>HGC-Lib-2463514</v>
          </cell>
          <cell r="F1847" t="str">
            <v>BM555</v>
          </cell>
          <cell r="G1847">
            <v>4</v>
          </cell>
          <cell r="H1847" t="str">
            <v>全基因组文库</v>
          </cell>
        </row>
        <row r="1847">
          <cell r="J1847">
            <v>29.76</v>
          </cell>
        </row>
        <row r="1847">
          <cell r="N1847" t="e">
            <v>#DIV/0!</v>
          </cell>
        </row>
        <row r="1848">
          <cell r="E1848" t="str">
            <v>HGC-Lib-2463515</v>
          </cell>
          <cell r="F1848" t="str">
            <v>BM556</v>
          </cell>
          <cell r="G1848">
            <v>4</v>
          </cell>
          <cell r="H1848" t="str">
            <v>全基因组文库</v>
          </cell>
        </row>
        <row r="1848">
          <cell r="J1848">
            <v>42.46</v>
          </cell>
        </row>
        <row r="1848">
          <cell r="N1848" t="e">
            <v>#DIV/0!</v>
          </cell>
        </row>
        <row r="1849">
          <cell r="E1849" t="str">
            <v>HGC-Lib-2463516</v>
          </cell>
          <cell r="F1849" t="str">
            <v>BM557</v>
          </cell>
          <cell r="G1849">
            <v>4</v>
          </cell>
          <cell r="H1849" t="str">
            <v>全基因组文库</v>
          </cell>
        </row>
        <row r="1849">
          <cell r="J1849">
            <v>22.98</v>
          </cell>
        </row>
        <row r="1849">
          <cell r="N1849" t="e">
            <v>#DIV/0!</v>
          </cell>
        </row>
        <row r="1850">
          <cell r="E1850" t="str">
            <v>HGC-Lib-2463517</v>
          </cell>
          <cell r="F1850" t="str">
            <v>BM558</v>
          </cell>
          <cell r="G1850">
            <v>4</v>
          </cell>
          <cell r="H1850" t="str">
            <v>全基因组文库</v>
          </cell>
        </row>
        <row r="1850">
          <cell r="J1850">
            <v>38.77</v>
          </cell>
        </row>
        <row r="1850">
          <cell r="N1850" t="e">
            <v>#DIV/0!</v>
          </cell>
        </row>
        <row r="1851">
          <cell r="E1851" t="str">
            <v>HGC-Lib-2463518</v>
          </cell>
          <cell r="F1851" t="str">
            <v>BM559</v>
          </cell>
          <cell r="G1851">
            <v>4</v>
          </cell>
          <cell r="H1851" t="str">
            <v>全基因组文库</v>
          </cell>
        </row>
        <row r="1851">
          <cell r="J1851">
            <v>30.28</v>
          </cell>
        </row>
        <row r="1851">
          <cell r="N1851" t="e">
            <v>#DIV/0!</v>
          </cell>
        </row>
        <row r="1852">
          <cell r="E1852" t="str">
            <v>HGC-Lib-2463519</v>
          </cell>
          <cell r="F1852" t="str">
            <v>BM561</v>
          </cell>
          <cell r="G1852">
            <v>4</v>
          </cell>
          <cell r="H1852" t="str">
            <v>全基因组文库</v>
          </cell>
        </row>
        <row r="1852">
          <cell r="J1852">
            <v>29.13</v>
          </cell>
        </row>
        <row r="1852">
          <cell r="N1852" t="e">
            <v>#DIV/0!</v>
          </cell>
        </row>
        <row r="1853">
          <cell r="E1853" t="str">
            <v>HGC-Lib-2463520</v>
          </cell>
          <cell r="F1853" t="str">
            <v>BM562</v>
          </cell>
          <cell r="G1853">
            <v>4</v>
          </cell>
          <cell r="H1853" t="str">
            <v>全基因组文库</v>
          </cell>
        </row>
        <row r="1853">
          <cell r="J1853">
            <v>26.36</v>
          </cell>
        </row>
        <row r="1853">
          <cell r="N1853" t="e">
            <v>#DIV/0!</v>
          </cell>
        </row>
        <row r="1854">
          <cell r="E1854" t="str">
            <v>HGC-Lib-2463521</v>
          </cell>
          <cell r="F1854" t="str">
            <v>BM563</v>
          </cell>
          <cell r="G1854">
            <v>4</v>
          </cell>
          <cell r="H1854" t="str">
            <v>全基因组文库</v>
          </cell>
        </row>
        <row r="1854">
          <cell r="J1854">
            <v>15.34</v>
          </cell>
        </row>
        <row r="1854">
          <cell r="N1854" t="e">
            <v>#DIV/0!</v>
          </cell>
        </row>
        <row r="1855">
          <cell r="E1855" t="str">
            <v>HGC-Lib-2463522</v>
          </cell>
          <cell r="F1855" t="str">
            <v>BM564</v>
          </cell>
          <cell r="G1855">
            <v>4</v>
          </cell>
          <cell r="H1855" t="str">
            <v>全基因组文库</v>
          </cell>
        </row>
        <row r="1855">
          <cell r="J1855">
            <v>20.61</v>
          </cell>
        </row>
        <row r="1855">
          <cell r="N1855" t="e">
            <v>#DIV/0!</v>
          </cell>
        </row>
        <row r="1856">
          <cell r="E1856" t="str">
            <v>HGC-Lib-2463523</v>
          </cell>
          <cell r="F1856" t="str">
            <v>BM565</v>
          </cell>
          <cell r="G1856">
            <v>4</v>
          </cell>
          <cell r="H1856" t="str">
            <v>全基因组文库</v>
          </cell>
        </row>
        <row r="1856">
          <cell r="J1856">
            <v>31.73</v>
          </cell>
        </row>
        <row r="1856">
          <cell r="N1856" t="e">
            <v>#DIV/0!</v>
          </cell>
        </row>
        <row r="1857">
          <cell r="E1857" t="str">
            <v>HGC-Lib-2463524</v>
          </cell>
          <cell r="F1857" t="str">
            <v>BM566</v>
          </cell>
          <cell r="G1857">
            <v>4</v>
          </cell>
          <cell r="H1857" t="str">
            <v>全基因组文库</v>
          </cell>
        </row>
        <row r="1857">
          <cell r="J1857">
            <v>36.1</v>
          </cell>
        </row>
        <row r="1857">
          <cell r="N1857" t="e">
            <v>#DIV/0!</v>
          </cell>
        </row>
        <row r="1858">
          <cell r="E1858" t="str">
            <v>HGC-Lib-2463525</v>
          </cell>
          <cell r="F1858" t="str">
            <v>BM567</v>
          </cell>
          <cell r="G1858">
            <v>4</v>
          </cell>
          <cell r="H1858" t="str">
            <v>全基因组文库</v>
          </cell>
        </row>
        <row r="1858">
          <cell r="J1858">
            <v>29.88</v>
          </cell>
        </row>
        <row r="1858">
          <cell r="N1858" t="e">
            <v>#DIV/0!</v>
          </cell>
        </row>
        <row r="1859">
          <cell r="E1859" t="str">
            <v>HGC-Lib-2463526</v>
          </cell>
          <cell r="F1859" t="str">
            <v>BM569</v>
          </cell>
          <cell r="G1859">
            <v>4</v>
          </cell>
          <cell r="H1859" t="str">
            <v>全基因组文库</v>
          </cell>
        </row>
        <row r="1859">
          <cell r="J1859">
            <v>26.85</v>
          </cell>
        </row>
        <row r="1859">
          <cell r="N1859" t="e">
            <v>#DIV/0!</v>
          </cell>
        </row>
        <row r="1860">
          <cell r="E1860" t="str">
            <v>HGC-Lib-2463527</v>
          </cell>
          <cell r="F1860" t="str">
            <v>BM570</v>
          </cell>
          <cell r="G1860">
            <v>4</v>
          </cell>
          <cell r="H1860" t="str">
            <v>全基因组文库</v>
          </cell>
        </row>
        <row r="1860">
          <cell r="J1860">
            <v>12.91</v>
          </cell>
        </row>
        <row r="1860">
          <cell r="N1860" t="e">
            <v>#DIV/0!</v>
          </cell>
        </row>
        <row r="1861">
          <cell r="E1861" t="str">
            <v>HGC-Lib-2463528</v>
          </cell>
          <cell r="F1861" t="str">
            <v>BM571</v>
          </cell>
          <cell r="G1861">
            <v>4</v>
          </cell>
          <cell r="H1861" t="str">
            <v>全基因组文库</v>
          </cell>
        </row>
        <row r="1861">
          <cell r="J1861">
            <v>18.8</v>
          </cell>
        </row>
        <row r="1861">
          <cell r="N1861" t="e">
            <v>#DIV/0!</v>
          </cell>
        </row>
        <row r="1862">
          <cell r="E1862" t="str">
            <v>HGC-Lib-2463529</v>
          </cell>
          <cell r="F1862" t="str">
            <v>BM572</v>
          </cell>
          <cell r="G1862">
            <v>4</v>
          </cell>
          <cell r="H1862" t="str">
            <v>全基因组文库</v>
          </cell>
        </row>
        <row r="1862">
          <cell r="J1862">
            <v>22.84</v>
          </cell>
        </row>
        <row r="1862">
          <cell r="N1862" t="e">
            <v>#DIV/0!</v>
          </cell>
        </row>
        <row r="1863">
          <cell r="E1863" t="str">
            <v>HGC-Lib-2463530</v>
          </cell>
          <cell r="F1863" t="str">
            <v>BM573</v>
          </cell>
          <cell r="G1863">
            <v>4</v>
          </cell>
          <cell r="H1863" t="str">
            <v>全基因组文库</v>
          </cell>
        </row>
        <row r="1863">
          <cell r="J1863">
            <v>20.61</v>
          </cell>
        </row>
        <row r="1863">
          <cell r="N1863" t="e">
            <v>#DIV/0!</v>
          </cell>
        </row>
        <row r="1864">
          <cell r="E1864" t="str">
            <v>HGC-Lib-2463531</v>
          </cell>
          <cell r="F1864" t="str">
            <v>BM574</v>
          </cell>
          <cell r="G1864">
            <v>4</v>
          </cell>
          <cell r="H1864" t="str">
            <v>全基因组文库</v>
          </cell>
        </row>
        <row r="1864">
          <cell r="J1864">
            <v>16.83</v>
          </cell>
        </row>
        <row r="1864">
          <cell r="N1864" t="e">
            <v>#DIV/0!</v>
          </cell>
        </row>
        <row r="1865">
          <cell r="E1865" t="str">
            <v>HGC-Lib-2463532</v>
          </cell>
          <cell r="F1865" t="str">
            <v>BM575</v>
          </cell>
          <cell r="G1865">
            <v>4</v>
          </cell>
          <cell r="H1865" t="str">
            <v>全基因组文库</v>
          </cell>
        </row>
        <row r="1865">
          <cell r="J1865">
            <v>23.56</v>
          </cell>
        </row>
        <row r="1865">
          <cell r="N1865" t="e">
            <v>#DIV/0!</v>
          </cell>
        </row>
        <row r="1866">
          <cell r="E1866" t="str">
            <v>HGC-Lib-2463533</v>
          </cell>
          <cell r="F1866" t="str">
            <v>BM577</v>
          </cell>
          <cell r="G1866">
            <v>4</v>
          </cell>
          <cell r="H1866" t="str">
            <v>全基因组文库</v>
          </cell>
        </row>
        <row r="1866">
          <cell r="J1866">
            <v>35.02</v>
          </cell>
        </row>
        <row r="1866">
          <cell r="N1866" t="e">
            <v>#DIV/0!</v>
          </cell>
        </row>
        <row r="1867">
          <cell r="E1867" t="str">
            <v>HGC-Lib-2463534</v>
          </cell>
          <cell r="F1867" t="str">
            <v>BM578</v>
          </cell>
          <cell r="G1867">
            <v>4</v>
          </cell>
          <cell r="H1867" t="str">
            <v>全基因组文库</v>
          </cell>
        </row>
        <row r="1867">
          <cell r="J1867">
            <v>21.24</v>
          </cell>
        </row>
        <row r="1867">
          <cell r="N1867" t="e">
            <v>#DIV/0!</v>
          </cell>
        </row>
        <row r="1868">
          <cell r="E1868" t="str">
            <v>HGC-Lib-2463535</v>
          </cell>
          <cell r="F1868" t="str">
            <v>BM579</v>
          </cell>
          <cell r="G1868">
            <v>4</v>
          </cell>
          <cell r="H1868" t="str">
            <v>全基因组文库</v>
          </cell>
        </row>
        <row r="1868">
          <cell r="J1868">
            <v>22.15</v>
          </cell>
        </row>
        <row r="1868">
          <cell r="N1868" t="e">
            <v>#DIV/0!</v>
          </cell>
        </row>
        <row r="1869">
          <cell r="E1869" t="str">
            <v>HGC-Lib-2463536</v>
          </cell>
          <cell r="F1869" t="str">
            <v>BM581</v>
          </cell>
          <cell r="G1869">
            <v>4</v>
          </cell>
          <cell r="H1869" t="str">
            <v>全基因组文库</v>
          </cell>
        </row>
        <row r="1869">
          <cell r="J1869">
            <v>18.13</v>
          </cell>
        </row>
        <row r="1869">
          <cell r="N1869" t="e">
            <v>#DIV/0!</v>
          </cell>
        </row>
        <row r="1870">
          <cell r="E1870" t="str">
            <v>HGC-Lib-2463537</v>
          </cell>
          <cell r="F1870" t="str">
            <v>BM582</v>
          </cell>
          <cell r="G1870">
            <v>4</v>
          </cell>
          <cell r="H1870" t="str">
            <v>全基因组文库</v>
          </cell>
        </row>
        <row r="1870">
          <cell r="J1870">
            <v>31.72</v>
          </cell>
        </row>
        <row r="1870">
          <cell r="N1870" t="e">
            <v>#DIV/0!</v>
          </cell>
        </row>
        <row r="1871">
          <cell r="E1871" t="str">
            <v>HGC-Lib-2463538</v>
          </cell>
          <cell r="F1871" t="str">
            <v>BM583</v>
          </cell>
          <cell r="G1871">
            <v>4</v>
          </cell>
          <cell r="H1871" t="str">
            <v>全基因组文库</v>
          </cell>
        </row>
        <row r="1871">
          <cell r="J1871">
            <v>29.37</v>
          </cell>
        </row>
        <row r="1871">
          <cell r="N1871" t="e">
            <v>#DIV/0!</v>
          </cell>
        </row>
        <row r="1872">
          <cell r="E1872" t="str">
            <v>HGC-Lib-2463539</v>
          </cell>
          <cell r="F1872" t="str">
            <v>BM584</v>
          </cell>
          <cell r="G1872">
            <v>4</v>
          </cell>
          <cell r="H1872" t="str">
            <v>全基因组文库</v>
          </cell>
        </row>
        <row r="1872">
          <cell r="J1872">
            <v>31.9</v>
          </cell>
        </row>
        <row r="1872">
          <cell r="N1872" t="e">
            <v>#DIV/0!</v>
          </cell>
        </row>
        <row r="1873">
          <cell r="E1873" t="str">
            <v>HGC-Lib-2463540</v>
          </cell>
          <cell r="F1873" t="str">
            <v>BM585</v>
          </cell>
          <cell r="G1873">
            <v>4</v>
          </cell>
          <cell r="H1873" t="str">
            <v>全基因组文库</v>
          </cell>
        </row>
        <row r="1873">
          <cell r="J1873">
            <v>18.62</v>
          </cell>
        </row>
        <row r="1873">
          <cell r="N1873" t="e">
            <v>#DIV/0!</v>
          </cell>
        </row>
        <row r="1874">
          <cell r="E1874" t="str">
            <v>HGC-Lib-2463541</v>
          </cell>
          <cell r="F1874" t="str">
            <v>BM586</v>
          </cell>
          <cell r="G1874">
            <v>4</v>
          </cell>
          <cell r="H1874" t="str">
            <v>全基因组文库</v>
          </cell>
        </row>
        <row r="1874">
          <cell r="J1874">
            <v>20.22</v>
          </cell>
        </row>
        <row r="1874">
          <cell r="N1874" t="e">
            <v>#DIV/0!</v>
          </cell>
        </row>
        <row r="1875">
          <cell r="E1875" t="str">
            <v>HGC-Lib-2463542</v>
          </cell>
          <cell r="F1875" t="str">
            <v>BM587</v>
          </cell>
          <cell r="G1875">
            <v>4</v>
          </cell>
          <cell r="H1875" t="str">
            <v>全基因组文库</v>
          </cell>
        </row>
        <row r="1875">
          <cell r="J1875">
            <v>35.47</v>
          </cell>
        </row>
        <row r="1875">
          <cell r="N1875" t="e">
            <v>#DIV/0!</v>
          </cell>
        </row>
        <row r="1876">
          <cell r="E1876" t="str">
            <v>HGC-Lib-2463543</v>
          </cell>
          <cell r="F1876" t="str">
            <v>BM588</v>
          </cell>
          <cell r="G1876">
            <v>4</v>
          </cell>
          <cell r="H1876" t="str">
            <v>全基因组文库</v>
          </cell>
        </row>
        <row r="1876">
          <cell r="J1876">
            <v>25.03</v>
          </cell>
        </row>
        <row r="1876">
          <cell r="N1876" t="e">
            <v>#DIV/0!</v>
          </cell>
        </row>
        <row r="1877">
          <cell r="E1877" t="str">
            <v>HGC-Lib-2463544</v>
          </cell>
          <cell r="F1877" t="str">
            <v>BM589</v>
          </cell>
          <cell r="G1877">
            <v>4</v>
          </cell>
          <cell r="H1877" t="str">
            <v>全基因组文库</v>
          </cell>
        </row>
        <row r="1877">
          <cell r="J1877">
            <v>41.5</v>
          </cell>
        </row>
        <row r="1877">
          <cell r="N1877" t="e">
            <v>#DIV/0!</v>
          </cell>
        </row>
        <row r="1878">
          <cell r="E1878" t="str">
            <v>HGC-Lib-2463545</v>
          </cell>
          <cell r="F1878" t="str">
            <v>BM590</v>
          </cell>
          <cell r="G1878">
            <v>4</v>
          </cell>
          <cell r="H1878" t="str">
            <v>全基因组文库</v>
          </cell>
        </row>
        <row r="1878">
          <cell r="J1878">
            <v>38.13</v>
          </cell>
        </row>
        <row r="1878">
          <cell r="N1878" t="e">
            <v>#DIV/0!</v>
          </cell>
        </row>
        <row r="1879">
          <cell r="E1879" t="str">
            <v>HGC-Lib-2463546</v>
          </cell>
          <cell r="F1879" t="str">
            <v>BM591</v>
          </cell>
          <cell r="G1879">
            <v>4</v>
          </cell>
          <cell r="H1879" t="str">
            <v>全基因组文库</v>
          </cell>
        </row>
        <row r="1879">
          <cell r="J1879">
            <v>26.35</v>
          </cell>
        </row>
        <row r="1879">
          <cell r="N1879" t="e">
            <v>#DIV/0!</v>
          </cell>
        </row>
        <row r="1880">
          <cell r="E1880" t="str">
            <v>HGC-Lib-2463547</v>
          </cell>
          <cell r="F1880" t="str">
            <v>BM592</v>
          </cell>
          <cell r="G1880">
            <v>4</v>
          </cell>
          <cell r="H1880" t="str">
            <v>全基因组文库</v>
          </cell>
        </row>
        <row r="1880">
          <cell r="J1880">
            <v>33.22</v>
          </cell>
        </row>
        <row r="1880">
          <cell r="N1880" t="e">
            <v>#DIV/0!</v>
          </cell>
        </row>
        <row r="1881">
          <cell r="E1881" t="str">
            <v>HGC-Lib-2463548</v>
          </cell>
          <cell r="F1881" t="str">
            <v>BM594</v>
          </cell>
          <cell r="G1881">
            <v>4</v>
          </cell>
          <cell r="H1881" t="str">
            <v>全基因组文库</v>
          </cell>
        </row>
        <row r="1881">
          <cell r="J1881">
            <v>30.73</v>
          </cell>
        </row>
        <row r="1881">
          <cell r="N1881" t="e">
            <v>#DIV/0!</v>
          </cell>
        </row>
        <row r="1882">
          <cell r="E1882" t="str">
            <v>HGC-Lib-2463549</v>
          </cell>
          <cell r="F1882" t="str">
            <v>BM596</v>
          </cell>
          <cell r="G1882">
            <v>4</v>
          </cell>
          <cell r="H1882" t="str">
            <v>全基因组文库</v>
          </cell>
        </row>
        <row r="1882">
          <cell r="J1882">
            <v>42.27</v>
          </cell>
        </row>
        <row r="1882">
          <cell r="N1882" t="e">
            <v>#DIV/0!</v>
          </cell>
        </row>
        <row r="1883">
          <cell r="E1883" t="str">
            <v>HGC-Lib-2463550</v>
          </cell>
          <cell r="F1883" t="str">
            <v>BM597</v>
          </cell>
          <cell r="G1883">
            <v>4</v>
          </cell>
          <cell r="H1883" t="str">
            <v>全基因组文库</v>
          </cell>
        </row>
        <row r="1883">
          <cell r="J1883">
            <v>36.47</v>
          </cell>
        </row>
        <row r="1883">
          <cell r="N1883" t="e">
            <v>#DIV/0!</v>
          </cell>
        </row>
        <row r="1884">
          <cell r="E1884" t="str">
            <v>HGC-Lib-2463551</v>
          </cell>
          <cell r="F1884" t="str">
            <v>BM598</v>
          </cell>
          <cell r="G1884">
            <v>4</v>
          </cell>
          <cell r="H1884" t="str">
            <v>全基因组文库</v>
          </cell>
        </row>
        <row r="1884">
          <cell r="J1884">
            <v>28.05</v>
          </cell>
        </row>
        <row r="1884">
          <cell r="N1884" t="e">
            <v>#DIV/0!</v>
          </cell>
        </row>
        <row r="1885">
          <cell r="E1885" t="str">
            <v>HGC-Lib-2463552</v>
          </cell>
          <cell r="F1885" t="str">
            <v>BM599</v>
          </cell>
          <cell r="G1885">
            <v>4</v>
          </cell>
          <cell r="H1885" t="str">
            <v>全基因组文库</v>
          </cell>
        </row>
        <row r="1885">
          <cell r="J1885">
            <v>37.39</v>
          </cell>
        </row>
        <row r="1885">
          <cell r="N1885" t="e">
            <v>#DIV/0!</v>
          </cell>
        </row>
        <row r="1886">
          <cell r="E1886" t="str">
            <v>HGC-Lib-2463553</v>
          </cell>
          <cell r="F1886" t="str">
            <v>BM600</v>
          </cell>
          <cell r="G1886">
            <v>4</v>
          </cell>
          <cell r="H1886" t="str">
            <v>全基因组文库</v>
          </cell>
        </row>
        <row r="1886">
          <cell r="J1886">
            <v>34.27</v>
          </cell>
        </row>
        <row r="1886">
          <cell r="N1886" t="e">
            <v>#DIV/0!</v>
          </cell>
        </row>
        <row r="1887">
          <cell r="E1887" t="str">
            <v>HGC-Lib-2463554</v>
          </cell>
          <cell r="F1887" t="str">
            <v>BM601</v>
          </cell>
          <cell r="G1887">
            <v>4</v>
          </cell>
          <cell r="H1887" t="str">
            <v>全基因组文库</v>
          </cell>
        </row>
        <row r="1887">
          <cell r="J1887">
            <v>19.07</v>
          </cell>
        </row>
        <row r="1887">
          <cell r="N1887" t="e">
            <v>#DIV/0!</v>
          </cell>
        </row>
        <row r="1888">
          <cell r="E1888" t="str">
            <v>HGC-Lib-2463555</v>
          </cell>
          <cell r="F1888" t="str">
            <v>BM602</v>
          </cell>
          <cell r="G1888">
            <v>4</v>
          </cell>
          <cell r="H1888" t="str">
            <v>全基因组文库</v>
          </cell>
        </row>
        <row r="1888">
          <cell r="J1888">
            <v>33.07</v>
          </cell>
        </row>
        <row r="1888">
          <cell r="N1888" t="e">
            <v>#DIV/0!</v>
          </cell>
        </row>
        <row r="1889">
          <cell r="E1889" t="str">
            <v>HGC-Lib-2463556</v>
          </cell>
          <cell r="F1889" t="str">
            <v>BM603</v>
          </cell>
          <cell r="G1889">
            <v>4</v>
          </cell>
          <cell r="H1889" t="str">
            <v>全基因组文库</v>
          </cell>
        </row>
        <row r="1889">
          <cell r="J1889">
            <v>17.99</v>
          </cell>
        </row>
        <row r="1889">
          <cell r="N1889" t="e">
            <v>#DIV/0!</v>
          </cell>
        </row>
        <row r="1890">
          <cell r="E1890" t="str">
            <v>HGC-Lib-2463557</v>
          </cell>
          <cell r="F1890" t="str">
            <v>BM604</v>
          </cell>
          <cell r="G1890">
            <v>4</v>
          </cell>
          <cell r="H1890" t="str">
            <v>全基因组文库</v>
          </cell>
        </row>
        <row r="1890">
          <cell r="J1890">
            <v>17.61</v>
          </cell>
        </row>
        <row r="1890">
          <cell r="N1890" t="e">
            <v>#DIV/0!</v>
          </cell>
        </row>
        <row r="1891">
          <cell r="E1891" t="str">
            <v>HGC-Lib-2463558</v>
          </cell>
          <cell r="F1891" t="str">
            <v>BM605</v>
          </cell>
          <cell r="G1891">
            <v>4</v>
          </cell>
          <cell r="H1891" t="str">
            <v>全基因组文库</v>
          </cell>
        </row>
        <row r="1891">
          <cell r="J1891">
            <v>23.37</v>
          </cell>
        </row>
        <row r="1891">
          <cell r="N1891" t="e">
            <v>#DIV/0!</v>
          </cell>
        </row>
        <row r="1892">
          <cell r="E1892" t="str">
            <v>HGC-Lib-2463559</v>
          </cell>
          <cell r="F1892" t="str">
            <v>BM606</v>
          </cell>
          <cell r="G1892">
            <v>4</v>
          </cell>
          <cell r="H1892" t="str">
            <v>全基因组文库</v>
          </cell>
        </row>
        <row r="1892">
          <cell r="J1892">
            <v>23.77</v>
          </cell>
        </row>
        <row r="1892">
          <cell r="N1892" t="e">
            <v>#DIV/0!</v>
          </cell>
        </row>
        <row r="1893">
          <cell r="E1893" t="str">
            <v>HGC-Lib-2463560</v>
          </cell>
          <cell r="F1893" t="str">
            <v>BM609</v>
          </cell>
          <cell r="G1893">
            <v>4</v>
          </cell>
          <cell r="H1893" t="str">
            <v>全基因组文库</v>
          </cell>
        </row>
        <row r="1893">
          <cell r="J1893">
            <v>28.94</v>
          </cell>
        </row>
        <row r="1893">
          <cell r="N1893" t="e">
            <v>#DIV/0!</v>
          </cell>
        </row>
        <row r="1894">
          <cell r="E1894" t="str">
            <v>HGC-Lib-2463561</v>
          </cell>
          <cell r="F1894" t="str">
            <v>BM610</v>
          </cell>
          <cell r="G1894">
            <v>4</v>
          </cell>
          <cell r="H1894" t="str">
            <v>全基因组文库</v>
          </cell>
        </row>
        <row r="1894">
          <cell r="J1894">
            <v>27.66</v>
          </cell>
        </row>
        <row r="1894">
          <cell r="N1894" t="e">
            <v>#DIV/0!</v>
          </cell>
        </row>
        <row r="1895">
          <cell r="E1895" t="str">
            <v>HGC-Lib-2463562</v>
          </cell>
          <cell r="F1895" t="str">
            <v>BM611</v>
          </cell>
          <cell r="G1895">
            <v>4</v>
          </cell>
          <cell r="H1895" t="str">
            <v>全基因组文库</v>
          </cell>
        </row>
        <row r="1895">
          <cell r="J1895">
            <v>12.84</v>
          </cell>
        </row>
        <row r="1895">
          <cell r="N1895" t="e">
            <v>#DIV/0!</v>
          </cell>
        </row>
        <row r="1896">
          <cell r="E1896" t="str">
            <v>HGC-Lib-2463563</v>
          </cell>
          <cell r="F1896" t="str">
            <v>BM612</v>
          </cell>
          <cell r="G1896">
            <v>4</v>
          </cell>
          <cell r="H1896" t="str">
            <v>全基因组文库</v>
          </cell>
        </row>
        <row r="1896">
          <cell r="J1896">
            <v>34.14</v>
          </cell>
        </row>
        <row r="1896">
          <cell r="N1896" t="e">
            <v>#DIV/0!</v>
          </cell>
        </row>
        <row r="1897">
          <cell r="E1897" t="str">
            <v>HGC-Lib-2463564</v>
          </cell>
          <cell r="F1897" t="str">
            <v>BM613</v>
          </cell>
          <cell r="G1897">
            <v>4</v>
          </cell>
          <cell r="H1897" t="str">
            <v>全基因组文库</v>
          </cell>
        </row>
        <row r="1897">
          <cell r="J1897">
            <v>51.04</v>
          </cell>
        </row>
        <row r="1897">
          <cell r="N1897" t="e">
            <v>#DIV/0!</v>
          </cell>
        </row>
        <row r="1898">
          <cell r="E1898" t="str">
            <v>HGC-Lib-2463565</v>
          </cell>
          <cell r="F1898" t="str">
            <v>BM614</v>
          </cell>
          <cell r="G1898">
            <v>4</v>
          </cell>
          <cell r="H1898" t="str">
            <v>全基因组文库</v>
          </cell>
        </row>
        <row r="1898">
          <cell r="J1898">
            <v>32.72</v>
          </cell>
        </row>
        <row r="1898">
          <cell r="N1898" t="e">
            <v>#DIV/0!</v>
          </cell>
        </row>
        <row r="1899">
          <cell r="E1899" t="str">
            <v>HGC-Lib-2463566</v>
          </cell>
          <cell r="F1899" t="str">
            <v>BM615</v>
          </cell>
          <cell r="G1899">
            <v>4</v>
          </cell>
          <cell r="H1899" t="str">
            <v>全基因组文库</v>
          </cell>
        </row>
        <row r="1899">
          <cell r="J1899">
            <v>25.77</v>
          </cell>
        </row>
        <row r="1899">
          <cell r="N1899" t="e">
            <v>#DIV/0!</v>
          </cell>
        </row>
        <row r="1900">
          <cell r="E1900" t="str">
            <v>HGC-Lib-2463567</v>
          </cell>
          <cell r="F1900" t="str">
            <v>BM617</v>
          </cell>
          <cell r="G1900">
            <v>4</v>
          </cell>
          <cell r="H1900" t="str">
            <v>全基因组文库</v>
          </cell>
        </row>
        <row r="1900">
          <cell r="J1900">
            <v>24.73</v>
          </cell>
        </row>
        <row r="1900">
          <cell r="N1900" t="e">
            <v>#DIV/0!</v>
          </cell>
        </row>
        <row r="1901">
          <cell r="E1901" t="str">
            <v>HGC-Lib-2463568</v>
          </cell>
          <cell r="F1901" t="str">
            <v>BM620</v>
          </cell>
          <cell r="G1901">
            <v>4</v>
          </cell>
          <cell r="H1901" t="str">
            <v>全基因组文库</v>
          </cell>
        </row>
        <row r="1901">
          <cell r="J1901">
            <v>29.43</v>
          </cell>
        </row>
        <row r="1901">
          <cell r="N1901" t="e">
            <v>#DIV/0!</v>
          </cell>
        </row>
        <row r="1902">
          <cell r="E1902" t="str">
            <v>HGC-Lib-2463569</v>
          </cell>
          <cell r="F1902" t="str">
            <v>BM621</v>
          </cell>
          <cell r="G1902">
            <v>4</v>
          </cell>
          <cell r="H1902" t="str">
            <v>全基因组文库</v>
          </cell>
        </row>
        <row r="1902">
          <cell r="J1902">
            <v>33.04</v>
          </cell>
        </row>
        <row r="1902">
          <cell r="N1902" t="e">
            <v>#DIV/0!</v>
          </cell>
        </row>
        <row r="1903">
          <cell r="E1903" t="str">
            <v>HGC-Lib-2463570</v>
          </cell>
          <cell r="F1903" t="str">
            <v>BM622</v>
          </cell>
          <cell r="G1903">
            <v>4</v>
          </cell>
          <cell r="H1903" t="str">
            <v>全基因组文库</v>
          </cell>
        </row>
        <row r="1903">
          <cell r="J1903">
            <v>47.85</v>
          </cell>
        </row>
        <row r="1903">
          <cell r="N1903" t="e">
            <v>#DIV/0!</v>
          </cell>
        </row>
        <row r="1904">
          <cell r="E1904" t="str">
            <v>HGC-Lib-2463571</v>
          </cell>
          <cell r="F1904" t="str">
            <v>BM623</v>
          </cell>
          <cell r="G1904">
            <v>4</v>
          </cell>
          <cell r="H1904" t="str">
            <v>全基因组文库</v>
          </cell>
        </row>
        <row r="1904">
          <cell r="J1904">
            <v>36.1</v>
          </cell>
        </row>
        <row r="1904">
          <cell r="N1904" t="e">
            <v>#DIV/0!</v>
          </cell>
        </row>
        <row r="1905">
          <cell r="E1905" t="str">
            <v>HGC-Lib-2463572</v>
          </cell>
          <cell r="F1905" t="str">
            <v>BM624</v>
          </cell>
          <cell r="G1905">
            <v>4</v>
          </cell>
          <cell r="H1905" t="str">
            <v>全基因组文库</v>
          </cell>
        </row>
        <row r="1905">
          <cell r="J1905">
            <v>44.91</v>
          </cell>
        </row>
        <row r="1905">
          <cell r="N1905" t="e">
            <v>#DIV/0!</v>
          </cell>
        </row>
        <row r="1906">
          <cell r="E1906" t="str">
            <v>HGC-Lib-2463573</v>
          </cell>
          <cell r="F1906" t="str">
            <v>BM625</v>
          </cell>
          <cell r="G1906">
            <v>4</v>
          </cell>
          <cell r="H1906" t="str">
            <v>全基因组文库</v>
          </cell>
        </row>
        <row r="1906">
          <cell r="J1906">
            <v>16.97</v>
          </cell>
        </row>
        <row r="1906">
          <cell r="N1906" t="e">
            <v>#DIV/0!</v>
          </cell>
        </row>
        <row r="1907">
          <cell r="E1907" t="str">
            <v>HGC-Lib-2463574</v>
          </cell>
          <cell r="F1907" t="str">
            <v>BM626</v>
          </cell>
          <cell r="G1907">
            <v>4</v>
          </cell>
          <cell r="H1907" t="str">
            <v>全基因组文库</v>
          </cell>
        </row>
        <row r="1907">
          <cell r="J1907">
            <v>37.13</v>
          </cell>
        </row>
        <row r="1907">
          <cell r="N1907" t="e">
            <v>#DIV/0!</v>
          </cell>
        </row>
        <row r="1908">
          <cell r="E1908" t="str">
            <v>HGC-Lib-2463575</v>
          </cell>
          <cell r="F1908" t="str">
            <v>BM627</v>
          </cell>
          <cell r="G1908">
            <v>4</v>
          </cell>
          <cell r="H1908" t="str">
            <v>全基因组文库</v>
          </cell>
        </row>
        <row r="1908">
          <cell r="J1908">
            <v>32.35</v>
          </cell>
        </row>
        <row r="1908">
          <cell r="N1908" t="e">
            <v>#DIV/0!</v>
          </cell>
        </row>
        <row r="1909">
          <cell r="E1909" t="str">
            <v>HGC-Lib-2463576</v>
          </cell>
          <cell r="F1909" t="str">
            <v>BM628</v>
          </cell>
          <cell r="G1909">
            <v>4</v>
          </cell>
          <cell r="H1909" t="str">
            <v>全基因组文库</v>
          </cell>
        </row>
        <row r="1909">
          <cell r="J1909">
            <v>16</v>
          </cell>
        </row>
        <row r="1909">
          <cell r="N1909" t="e">
            <v>#DIV/0!</v>
          </cell>
        </row>
        <row r="1910">
          <cell r="E1910" t="str">
            <v>HGC-Lib-2463577</v>
          </cell>
          <cell r="F1910" t="str">
            <v>BM629</v>
          </cell>
          <cell r="G1910">
            <v>4</v>
          </cell>
          <cell r="H1910" t="str">
            <v>全基因组文库</v>
          </cell>
        </row>
        <row r="1910">
          <cell r="J1910">
            <v>41.01</v>
          </cell>
        </row>
        <row r="1910">
          <cell r="N1910" t="e">
            <v>#DIV/0!</v>
          </cell>
        </row>
        <row r="1911">
          <cell r="E1911" t="str">
            <v>HGC-Lib-2463578</v>
          </cell>
          <cell r="F1911" t="str">
            <v>BM630</v>
          </cell>
          <cell r="G1911">
            <v>4</v>
          </cell>
          <cell r="H1911" t="str">
            <v>全基因组文库</v>
          </cell>
        </row>
        <row r="1911">
          <cell r="J1911">
            <v>35.62</v>
          </cell>
        </row>
        <row r="1911">
          <cell r="N1911" t="e">
            <v>#DIV/0!</v>
          </cell>
        </row>
        <row r="1912">
          <cell r="E1912" t="str">
            <v>HGC-Lib-2463579</v>
          </cell>
          <cell r="F1912" t="str">
            <v>BM631</v>
          </cell>
          <cell r="G1912">
            <v>4</v>
          </cell>
          <cell r="H1912" t="str">
            <v>全基因组文库</v>
          </cell>
        </row>
        <row r="1912">
          <cell r="J1912">
            <v>19.86</v>
          </cell>
        </row>
        <row r="1912">
          <cell r="N1912" t="e">
            <v>#DIV/0!</v>
          </cell>
        </row>
        <row r="1913">
          <cell r="E1913" t="str">
            <v>HGC-Lib-2463580</v>
          </cell>
          <cell r="F1913" t="str">
            <v>BM632</v>
          </cell>
          <cell r="G1913">
            <v>4</v>
          </cell>
          <cell r="H1913" t="str">
            <v>全基因组文库</v>
          </cell>
        </row>
        <row r="1913">
          <cell r="J1913">
            <v>19.63</v>
          </cell>
        </row>
        <row r="1913">
          <cell r="N1913" t="e">
            <v>#DIV/0!</v>
          </cell>
        </row>
        <row r="1914">
          <cell r="E1914" t="str">
            <v>HGC-Lib-2463581</v>
          </cell>
          <cell r="F1914" t="str">
            <v>BM634</v>
          </cell>
          <cell r="G1914">
            <v>4</v>
          </cell>
          <cell r="H1914" t="str">
            <v>全基因组文库</v>
          </cell>
        </row>
        <row r="1914">
          <cell r="J1914">
            <v>41.74</v>
          </cell>
        </row>
        <row r="1914">
          <cell r="N1914" t="e">
            <v>#DIV/0!</v>
          </cell>
        </row>
        <row r="1915">
          <cell r="E1915" t="str">
            <v>HGC-Lib-2463582</v>
          </cell>
          <cell r="F1915" t="str">
            <v>BM635</v>
          </cell>
          <cell r="G1915">
            <v>4</v>
          </cell>
          <cell r="H1915" t="str">
            <v>全基因组文库</v>
          </cell>
        </row>
        <row r="1915">
          <cell r="J1915">
            <v>13.31</v>
          </cell>
        </row>
        <row r="1915">
          <cell r="N1915" t="e">
            <v>#DIV/0!</v>
          </cell>
        </row>
        <row r="1916">
          <cell r="E1916" t="str">
            <v>HGC-Lib-2463583</v>
          </cell>
          <cell r="F1916" t="str">
            <v>BM636</v>
          </cell>
          <cell r="G1916">
            <v>4</v>
          </cell>
          <cell r="H1916" t="str">
            <v>全基因组文库</v>
          </cell>
        </row>
        <row r="1916">
          <cell r="J1916">
            <v>16.79</v>
          </cell>
        </row>
        <row r="1916">
          <cell r="N1916" t="e">
            <v>#DIV/0!</v>
          </cell>
        </row>
        <row r="1917">
          <cell r="E1917" t="str">
            <v>HGC-Lib-2463584</v>
          </cell>
          <cell r="F1917" t="str">
            <v>BM638</v>
          </cell>
          <cell r="G1917">
            <v>4</v>
          </cell>
          <cell r="H1917" t="str">
            <v>全基因组文库</v>
          </cell>
        </row>
        <row r="1917">
          <cell r="J1917">
            <v>44.26</v>
          </cell>
        </row>
        <row r="1917">
          <cell r="N1917" t="e">
            <v>#DIV/0!</v>
          </cell>
        </row>
        <row r="1918">
          <cell r="E1918" t="str">
            <v>HGC-Lib-2463585</v>
          </cell>
          <cell r="F1918" t="str">
            <v>BM639</v>
          </cell>
          <cell r="G1918">
            <v>4</v>
          </cell>
          <cell r="H1918" t="str">
            <v>全基因组文库</v>
          </cell>
        </row>
        <row r="1918">
          <cell r="J1918">
            <v>21.93</v>
          </cell>
        </row>
        <row r="1918">
          <cell r="N1918" t="e">
            <v>#DIV/0!</v>
          </cell>
        </row>
        <row r="1919">
          <cell r="E1919" t="str">
            <v>HGC-Lib-2463586</v>
          </cell>
          <cell r="F1919" t="str">
            <v>BM645</v>
          </cell>
          <cell r="G1919">
            <v>4</v>
          </cell>
          <cell r="H1919" t="str">
            <v>全基因组文库</v>
          </cell>
        </row>
        <row r="1919">
          <cell r="J1919">
            <v>14.62</v>
          </cell>
        </row>
        <row r="1919">
          <cell r="N1919" t="e">
            <v>#DIV/0!</v>
          </cell>
        </row>
        <row r="1920">
          <cell r="E1920" t="str">
            <v>HGC-Lib-2463587</v>
          </cell>
          <cell r="F1920" t="str">
            <v>BM650</v>
          </cell>
          <cell r="G1920">
            <v>4</v>
          </cell>
          <cell r="H1920" t="str">
            <v>全基因组文库</v>
          </cell>
        </row>
        <row r="1920">
          <cell r="J1920">
            <v>12.68</v>
          </cell>
        </row>
        <row r="1920">
          <cell r="N1920" t="e">
            <v>#DIV/0!</v>
          </cell>
        </row>
        <row r="1921">
          <cell r="E1921" t="str">
            <v>HGC-Lib-2463588</v>
          </cell>
          <cell r="F1921" t="str">
            <v>BM654</v>
          </cell>
          <cell r="G1921">
            <v>4</v>
          </cell>
          <cell r="H1921" t="str">
            <v>全基因组文库</v>
          </cell>
        </row>
        <row r="1921">
          <cell r="J1921">
            <v>10.04</v>
          </cell>
        </row>
        <row r="1921">
          <cell r="N1921" t="e">
            <v>#DIV/0!</v>
          </cell>
        </row>
        <row r="1922">
          <cell r="E1922" t="str">
            <v>HGC-Lib-2463589</v>
          </cell>
          <cell r="F1922" t="str">
            <v>BM655</v>
          </cell>
          <cell r="G1922">
            <v>4</v>
          </cell>
          <cell r="H1922" t="str">
            <v>全基因组文库</v>
          </cell>
        </row>
        <row r="1922">
          <cell r="J1922">
            <v>17.73</v>
          </cell>
        </row>
        <row r="1922">
          <cell r="N1922" t="e">
            <v>#DIV/0!</v>
          </cell>
        </row>
        <row r="1923">
          <cell r="E1923" t="str">
            <v>HGC-Lib-2463590</v>
          </cell>
          <cell r="F1923" t="str">
            <v>BM659</v>
          </cell>
          <cell r="G1923">
            <v>4</v>
          </cell>
          <cell r="H1923" t="str">
            <v>全基因组文库</v>
          </cell>
        </row>
        <row r="1923">
          <cell r="J1923">
            <v>30.18</v>
          </cell>
        </row>
        <row r="1923">
          <cell r="N1923" t="e">
            <v>#DIV/0!</v>
          </cell>
        </row>
        <row r="1924">
          <cell r="E1924" t="str">
            <v>HGC-Lib-2463591</v>
          </cell>
          <cell r="F1924" t="str">
            <v>BM660</v>
          </cell>
          <cell r="G1924">
            <v>4</v>
          </cell>
          <cell r="H1924" t="str">
            <v>全基因组文库</v>
          </cell>
        </row>
        <row r="1924">
          <cell r="J1924">
            <v>15.49</v>
          </cell>
        </row>
        <row r="1924">
          <cell r="N1924" t="e">
            <v>#DIV/0!</v>
          </cell>
        </row>
        <row r="1925">
          <cell r="E1925" t="str">
            <v>HGC-Lib-2463592</v>
          </cell>
          <cell r="F1925" t="str">
            <v>BM661</v>
          </cell>
          <cell r="G1925">
            <v>4</v>
          </cell>
          <cell r="H1925" t="str">
            <v>全基因组文库</v>
          </cell>
        </row>
        <row r="1925">
          <cell r="J1925">
            <v>39.95</v>
          </cell>
        </row>
        <row r="1925">
          <cell r="N1925" t="e">
            <v>#DIV/0!</v>
          </cell>
        </row>
        <row r="1926">
          <cell r="E1926" t="str">
            <v>HGC-Lib-2463593</v>
          </cell>
          <cell r="F1926" t="str">
            <v>BM662</v>
          </cell>
          <cell r="G1926">
            <v>4</v>
          </cell>
          <cell r="H1926" t="str">
            <v>全基因组文库</v>
          </cell>
        </row>
        <row r="1926">
          <cell r="J1926">
            <v>35.14</v>
          </cell>
        </row>
        <row r="1926">
          <cell r="N1926" t="e">
            <v>#DIV/0!</v>
          </cell>
        </row>
        <row r="1927">
          <cell r="E1927" t="str">
            <v>HGC-Lib-2463594</v>
          </cell>
          <cell r="F1927" t="str">
            <v>BM663</v>
          </cell>
          <cell r="G1927">
            <v>4</v>
          </cell>
          <cell r="H1927" t="str">
            <v>全基因组文库</v>
          </cell>
        </row>
        <row r="1927">
          <cell r="J1927">
            <v>32.21</v>
          </cell>
        </row>
        <row r="1927">
          <cell r="N1927" t="e">
            <v>#DIV/0!</v>
          </cell>
        </row>
        <row r="1928">
          <cell r="E1928" t="str">
            <v>HGC-Lib-2463595</v>
          </cell>
          <cell r="F1928" t="str">
            <v>BM664</v>
          </cell>
          <cell r="G1928">
            <v>4</v>
          </cell>
          <cell r="H1928" t="str">
            <v>全基因组文库</v>
          </cell>
        </row>
        <row r="1928">
          <cell r="J1928">
            <v>32.95</v>
          </cell>
        </row>
        <row r="1928">
          <cell r="N1928" t="e">
            <v>#DIV/0!</v>
          </cell>
        </row>
        <row r="1929">
          <cell r="E1929" t="str">
            <v>HGC-Lib-2463596</v>
          </cell>
          <cell r="F1929" t="str">
            <v>BM665</v>
          </cell>
          <cell r="G1929">
            <v>4</v>
          </cell>
          <cell r="H1929" t="str">
            <v>全基因组文库</v>
          </cell>
        </row>
        <row r="1929">
          <cell r="J1929">
            <v>27.91</v>
          </cell>
        </row>
        <row r="1929">
          <cell r="N1929" t="e">
            <v>#DIV/0!</v>
          </cell>
        </row>
        <row r="1930">
          <cell r="E1930" t="str">
            <v>HGC-Lib-2463597</v>
          </cell>
          <cell r="F1930" t="str">
            <v>BM666</v>
          </cell>
          <cell r="G1930">
            <v>4</v>
          </cell>
          <cell r="H1930" t="str">
            <v>全基因组文库</v>
          </cell>
        </row>
        <row r="1930">
          <cell r="J1930">
            <v>26.76</v>
          </cell>
        </row>
        <row r="1930">
          <cell r="N1930" t="e">
            <v>#DIV/0!</v>
          </cell>
        </row>
        <row r="1931">
          <cell r="E1931" t="str">
            <v>HGC-Lib-2463598</v>
          </cell>
          <cell r="F1931" t="str">
            <v>BM667</v>
          </cell>
          <cell r="G1931">
            <v>4</v>
          </cell>
          <cell r="H1931" t="str">
            <v>全基因组文库</v>
          </cell>
        </row>
        <row r="1931">
          <cell r="J1931">
            <v>26.79</v>
          </cell>
        </row>
        <row r="1931">
          <cell r="N1931" t="e">
            <v>#DIV/0!</v>
          </cell>
        </row>
        <row r="1932">
          <cell r="E1932" t="str">
            <v>HGC-Lib-2463599</v>
          </cell>
          <cell r="F1932" t="str">
            <v>BM668</v>
          </cell>
          <cell r="G1932">
            <v>4</v>
          </cell>
          <cell r="H1932" t="str">
            <v>全基因组文库</v>
          </cell>
        </row>
        <row r="1932">
          <cell r="J1932">
            <v>39.01</v>
          </cell>
        </row>
        <row r="1932">
          <cell r="N1932" t="e">
            <v>#DIV/0!</v>
          </cell>
        </row>
        <row r="1933">
          <cell r="E1933" t="str">
            <v>HGC-Lib-2463600</v>
          </cell>
          <cell r="F1933" t="str">
            <v>BM669</v>
          </cell>
          <cell r="G1933">
            <v>4</v>
          </cell>
          <cell r="H1933" t="str">
            <v>全基因组文库</v>
          </cell>
        </row>
        <row r="1933">
          <cell r="J1933">
            <v>33.04</v>
          </cell>
        </row>
        <row r="1933">
          <cell r="N1933" t="e">
            <v>#DIV/0!</v>
          </cell>
        </row>
        <row r="1934">
          <cell r="E1934" t="str">
            <v>HGC-Lib-2463601</v>
          </cell>
          <cell r="F1934" t="str">
            <v>BM670</v>
          </cell>
          <cell r="G1934">
            <v>4</v>
          </cell>
          <cell r="H1934" t="str">
            <v>全基因组文库</v>
          </cell>
        </row>
        <row r="1934">
          <cell r="J1934">
            <v>48.28</v>
          </cell>
        </row>
        <row r="1934">
          <cell r="N1934" t="e">
            <v>#DIV/0!</v>
          </cell>
        </row>
        <row r="1935">
          <cell r="E1935" t="str">
            <v>HGC-Lib-2463602</v>
          </cell>
          <cell r="F1935" t="str">
            <v>BM671</v>
          </cell>
          <cell r="G1935">
            <v>4</v>
          </cell>
          <cell r="H1935" t="str">
            <v>全基因组文库</v>
          </cell>
        </row>
        <row r="1935">
          <cell r="J1935">
            <v>37.21</v>
          </cell>
        </row>
        <row r="1935">
          <cell r="N1935" t="e">
            <v>#DIV/0!</v>
          </cell>
        </row>
        <row r="1936">
          <cell r="E1936" t="str">
            <v>HGC-Lib-2463603</v>
          </cell>
          <cell r="F1936" t="str">
            <v>BM672</v>
          </cell>
          <cell r="G1936">
            <v>4</v>
          </cell>
          <cell r="H1936" t="str">
            <v>全基因组文库</v>
          </cell>
        </row>
        <row r="1936">
          <cell r="J1936">
            <v>36.71</v>
          </cell>
        </row>
        <row r="1936">
          <cell r="N1936" t="e">
            <v>#DIV/0!</v>
          </cell>
        </row>
        <row r="1937">
          <cell r="E1937" t="str">
            <v>HGC-Lib-2463604</v>
          </cell>
          <cell r="F1937" t="str">
            <v>BM673</v>
          </cell>
          <cell r="G1937">
            <v>4</v>
          </cell>
          <cell r="H1937" t="str">
            <v>全基因组文库</v>
          </cell>
        </row>
        <row r="1937">
          <cell r="J1937">
            <v>24.28</v>
          </cell>
        </row>
        <row r="1937">
          <cell r="N1937" t="e">
            <v>#DIV/0!</v>
          </cell>
        </row>
        <row r="1938">
          <cell r="E1938" t="str">
            <v>HGC-Lib-2463605</v>
          </cell>
          <cell r="F1938" t="str">
            <v>BM674</v>
          </cell>
          <cell r="G1938">
            <v>4</v>
          </cell>
          <cell r="H1938" t="str">
            <v>全基因组文库</v>
          </cell>
        </row>
        <row r="1938">
          <cell r="J1938">
            <v>44.37</v>
          </cell>
        </row>
        <row r="1938">
          <cell r="N1938" t="e">
            <v>#DIV/0!</v>
          </cell>
        </row>
        <row r="1939">
          <cell r="E1939" t="str">
            <v>HGC-Lib-2463606</v>
          </cell>
          <cell r="F1939" t="str">
            <v>BM675</v>
          </cell>
          <cell r="G1939">
            <v>4</v>
          </cell>
          <cell r="H1939" t="str">
            <v>全基因组文库</v>
          </cell>
        </row>
        <row r="1939">
          <cell r="J1939">
            <v>30.06</v>
          </cell>
        </row>
        <row r="1939">
          <cell r="N1939" t="e">
            <v>#DIV/0!</v>
          </cell>
        </row>
        <row r="1940">
          <cell r="E1940" t="str">
            <v>HGC-Lib-2463607</v>
          </cell>
          <cell r="F1940" t="str">
            <v>BM676</v>
          </cell>
          <cell r="G1940">
            <v>4</v>
          </cell>
          <cell r="H1940" t="str">
            <v>全基因组文库</v>
          </cell>
        </row>
        <row r="1940">
          <cell r="J1940">
            <v>40.32</v>
          </cell>
        </row>
        <row r="1940">
          <cell r="N1940" t="e">
            <v>#DIV/0!</v>
          </cell>
        </row>
        <row r="1941">
          <cell r="E1941" t="str">
            <v>HGC-Lib-2463608</v>
          </cell>
          <cell r="F1941" t="str">
            <v>BM677</v>
          </cell>
          <cell r="G1941">
            <v>4</v>
          </cell>
          <cell r="H1941" t="str">
            <v>全基因组文库</v>
          </cell>
        </row>
        <row r="1941">
          <cell r="J1941">
            <v>26.01</v>
          </cell>
        </row>
        <row r="1941">
          <cell r="N1941" t="e">
            <v>#DIV/0!</v>
          </cell>
        </row>
        <row r="1942">
          <cell r="E1942" t="str">
            <v>HGC-Lib-2463609</v>
          </cell>
          <cell r="F1942" t="str">
            <v>BM679</v>
          </cell>
          <cell r="G1942">
            <v>4</v>
          </cell>
          <cell r="H1942" t="str">
            <v>全基因组文库</v>
          </cell>
        </row>
        <row r="1942">
          <cell r="J1942">
            <v>35.7</v>
          </cell>
        </row>
        <row r="1942">
          <cell r="N1942" t="e">
            <v>#DIV/0!</v>
          </cell>
        </row>
        <row r="1943">
          <cell r="E1943" t="str">
            <v>HGC-Lib-2463610</v>
          </cell>
          <cell r="F1943" t="str">
            <v>BM680</v>
          </cell>
          <cell r="G1943">
            <v>4</v>
          </cell>
          <cell r="H1943" t="str">
            <v>全基因组文库</v>
          </cell>
        </row>
        <row r="1943">
          <cell r="J1943">
            <v>33.66</v>
          </cell>
        </row>
        <row r="1943">
          <cell r="N1943" t="e">
            <v>#DIV/0!</v>
          </cell>
        </row>
        <row r="1944">
          <cell r="E1944" t="str">
            <v>HGC-Lib-2463611</v>
          </cell>
          <cell r="F1944" t="str">
            <v>BM688</v>
          </cell>
          <cell r="G1944">
            <v>4</v>
          </cell>
          <cell r="H1944" t="str">
            <v>全基因组文库</v>
          </cell>
        </row>
        <row r="1944">
          <cell r="J1944">
            <v>40.44</v>
          </cell>
        </row>
        <row r="1944">
          <cell r="N1944" t="e">
            <v>#DIV/0!</v>
          </cell>
        </row>
        <row r="1945">
          <cell r="E1945" t="str">
            <v>HGC-Lib-2463612</v>
          </cell>
          <cell r="F1945" t="str">
            <v>BM689</v>
          </cell>
          <cell r="G1945">
            <v>4</v>
          </cell>
          <cell r="H1945" t="str">
            <v>全基因组文库</v>
          </cell>
        </row>
        <row r="1945">
          <cell r="J1945">
            <v>44.33</v>
          </cell>
        </row>
        <row r="1945">
          <cell r="N1945" t="e">
            <v>#DIV/0!</v>
          </cell>
        </row>
        <row r="1946">
          <cell r="E1946" t="str">
            <v>HGC-Lib-2463613</v>
          </cell>
          <cell r="F1946" t="str">
            <v>BM690</v>
          </cell>
          <cell r="G1946">
            <v>4</v>
          </cell>
          <cell r="H1946" t="str">
            <v>全基因组文库</v>
          </cell>
        </row>
        <row r="1946">
          <cell r="J1946">
            <v>39.85</v>
          </cell>
        </row>
        <row r="1946">
          <cell r="N1946" t="e">
            <v>#DIV/0!</v>
          </cell>
        </row>
        <row r="1947">
          <cell r="E1947" t="str">
            <v>HGC-Lib-2463614</v>
          </cell>
          <cell r="F1947" t="str">
            <v>BM691</v>
          </cell>
          <cell r="G1947">
            <v>4</v>
          </cell>
          <cell r="H1947" t="str">
            <v>全基因组文库</v>
          </cell>
        </row>
        <row r="1947">
          <cell r="J1947">
            <v>41.46</v>
          </cell>
        </row>
        <row r="1947">
          <cell r="N1947" t="e">
            <v>#DIV/0!</v>
          </cell>
        </row>
        <row r="1948">
          <cell r="E1948" t="str">
            <v>HGC-Lib-2463615</v>
          </cell>
          <cell r="F1948" t="str">
            <v>BM692</v>
          </cell>
          <cell r="G1948">
            <v>4</v>
          </cell>
          <cell r="H1948" t="str">
            <v>全基因组文库</v>
          </cell>
        </row>
        <row r="1948">
          <cell r="J1948">
            <v>37.94</v>
          </cell>
        </row>
        <row r="1948">
          <cell r="N1948" t="e">
            <v>#DIV/0!</v>
          </cell>
        </row>
        <row r="1949">
          <cell r="E1949" t="str">
            <v>HGC-Lib-2463616</v>
          </cell>
          <cell r="F1949" t="str">
            <v>BM693</v>
          </cell>
          <cell r="G1949">
            <v>4</v>
          </cell>
          <cell r="H1949" t="str">
            <v>全基因组文库</v>
          </cell>
        </row>
        <row r="1949">
          <cell r="J1949">
            <v>45.9</v>
          </cell>
        </row>
        <row r="1949">
          <cell r="N1949" t="e">
            <v>#DIV/0!</v>
          </cell>
        </row>
        <row r="1950">
          <cell r="E1950" t="str">
            <v>HGC-Lib-2463617</v>
          </cell>
          <cell r="F1950" t="str">
            <v>BM694</v>
          </cell>
          <cell r="G1950">
            <v>4</v>
          </cell>
          <cell r="H1950" t="str">
            <v>全基因组文库</v>
          </cell>
        </row>
        <row r="1950">
          <cell r="J1950">
            <v>32.86</v>
          </cell>
        </row>
        <row r="1950">
          <cell r="N1950" t="e">
            <v>#DIV/0!</v>
          </cell>
        </row>
        <row r="1951">
          <cell r="E1951" t="str">
            <v>HGC-Lib-2463618</v>
          </cell>
          <cell r="F1951" t="str">
            <v>BM695</v>
          </cell>
          <cell r="G1951">
            <v>4</v>
          </cell>
          <cell r="H1951" t="str">
            <v>全基因组文库</v>
          </cell>
        </row>
        <row r="1951">
          <cell r="J1951">
            <v>43.67</v>
          </cell>
        </row>
        <row r="1951">
          <cell r="N1951" t="e">
            <v>#DIV/0!</v>
          </cell>
        </row>
        <row r="1952">
          <cell r="E1952" t="str">
            <v>HGC-Lib-2463619</v>
          </cell>
          <cell r="F1952" t="str">
            <v>BM696</v>
          </cell>
          <cell r="G1952">
            <v>4</v>
          </cell>
          <cell r="H1952" t="str">
            <v>全基因组文库</v>
          </cell>
        </row>
        <row r="1952">
          <cell r="J1952">
            <v>43.83</v>
          </cell>
        </row>
        <row r="1952">
          <cell r="N1952" t="e">
            <v>#DIV/0!</v>
          </cell>
        </row>
        <row r="1953">
          <cell r="E1953" t="str">
            <v>HGC-Lib-2463620</v>
          </cell>
          <cell r="F1953" t="str">
            <v>BM697</v>
          </cell>
          <cell r="G1953">
            <v>4</v>
          </cell>
          <cell r="H1953" t="str">
            <v>全基因组文库</v>
          </cell>
        </row>
        <row r="1953">
          <cell r="J1953">
            <v>43.85</v>
          </cell>
        </row>
        <row r="1953">
          <cell r="N1953" t="e">
            <v>#DIV/0!</v>
          </cell>
        </row>
        <row r="1954">
          <cell r="E1954" t="str">
            <v>HGC-Lib-2463621</v>
          </cell>
          <cell r="F1954" t="str">
            <v>BM698</v>
          </cell>
          <cell r="G1954">
            <v>4</v>
          </cell>
          <cell r="H1954" t="str">
            <v>全基因组文库</v>
          </cell>
        </row>
        <row r="1954">
          <cell r="J1954">
            <v>38.71</v>
          </cell>
        </row>
        <row r="1954">
          <cell r="N1954" t="e">
            <v>#DIV/0!</v>
          </cell>
        </row>
        <row r="1955">
          <cell r="E1955" t="str">
            <v>HGC-Lib-2463622</v>
          </cell>
          <cell r="F1955" t="str">
            <v>BM699</v>
          </cell>
          <cell r="G1955">
            <v>4</v>
          </cell>
          <cell r="H1955" t="str">
            <v>全基因组文库</v>
          </cell>
        </row>
        <row r="1955">
          <cell r="J1955">
            <v>32.4</v>
          </cell>
        </row>
        <row r="1955">
          <cell r="N1955" t="e">
            <v>#DIV/0!</v>
          </cell>
        </row>
        <row r="1956">
          <cell r="E1956" t="str">
            <v>HGC-Lib-2463623</v>
          </cell>
          <cell r="F1956" t="str">
            <v>BM701</v>
          </cell>
          <cell r="G1956">
            <v>4</v>
          </cell>
          <cell r="H1956" t="str">
            <v>全基因组文库</v>
          </cell>
        </row>
        <row r="1956">
          <cell r="J1956">
            <v>20.23</v>
          </cell>
        </row>
        <row r="1956">
          <cell r="N1956" t="e">
            <v>#DIV/0!</v>
          </cell>
        </row>
        <row r="1957">
          <cell r="E1957" t="str">
            <v>HGC-Lib-2463624</v>
          </cell>
          <cell r="F1957" t="str">
            <v>BM702</v>
          </cell>
          <cell r="G1957">
            <v>4</v>
          </cell>
          <cell r="H1957" t="str">
            <v>全基因组文库</v>
          </cell>
        </row>
        <row r="1957">
          <cell r="J1957">
            <v>45.48</v>
          </cell>
        </row>
        <row r="1957">
          <cell r="N1957" t="e">
            <v>#DIV/0!</v>
          </cell>
        </row>
        <row r="1958">
          <cell r="E1958" t="str">
            <v>HGC-Lib-2463625</v>
          </cell>
          <cell r="F1958" t="str">
            <v>BM703</v>
          </cell>
          <cell r="G1958">
            <v>4</v>
          </cell>
          <cell r="H1958" t="str">
            <v>全基因组文库</v>
          </cell>
        </row>
        <row r="1958">
          <cell r="J1958">
            <v>34.78</v>
          </cell>
        </row>
        <row r="1958">
          <cell r="N1958" t="e">
            <v>#DIV/0!</v>
          </cell>
        </row>
        <row r="1959">
          <cell r="E1959" t="str">
            <v>HGC-Lib-2463626</v>
          </cell>
          <cell r="F1959" t="str">
            <v>BM704</v>
          </cell>
          <cell r="G1959">
            <v>4</v>
          </cell>
          <cell r="H1959" t="str">
            <v>全基因组文库</v>
          </cell>
        </row>
        <row r="1959">
          <cell r="J1959">
            <v>40.64</v>
          </cell>
        </row>
        <row r="1959">
          <cell r="N1959" t="e">
            <v>#DIV/0!</v>
          </cell>
        </row>
        <row r="1960">
          <cell r="E1960" t="str">
            <v>HGC-Lib-2463627</v>
          </cell>
          <cell r="F1960" t="str">
            <v>BM706</v>
          </cell>
          <cell r="G1960">
            <v>4</v>
          </cell>
          <cell r="H1960" t="str">
            <v>全基因组文库</v>
          </cell>
        </row>
        <row r="1960">
          <cell r="J1960">
            <v>40.26</v>
          </cell>
        </row>
        <row r="1960">
          <cell r="N1960" t="e">
            <v>#DIV/0!</v>
          </cell>
        </row>
        <row r="1961">
          <cell r="E1961" t="str">
            <v>HGC-Lib-2463628</v>
          </cell>
          <cell r="F1961" t="str">
            <v>BM707</v>
          </cell>
          <cell r="G1961">
            <v>4</v>
          </cell>
          <cell r="H1961" t="str">
            <v>全基因组文库</v>
          </cell>
        </row>
        <row r="1961">
          <cell r="J1961">
            <v>25.72</v>
          </cell>
        </row>
        <row r="1961">
          <cell r="N1961" t="e">
            <v>#DIV/0!</v>
          </cell>
        </row>
        <row r="1962">
          <cell r="E1962" t="str">
            <v>HGC-Lib-2463629</v>
          </cell>
          <cell r="F1962" t="str">
            <v>BM708</v>
          </cell>
          <cell r="G1962">
            <v>4</v>
          </cell>
          <cell r="H1962" t="str">
            <v>全基因组文库</v>
          </cell>
        </row>
        <row r="1962">
          <cell r="J1962">
            <v>45.76</v>
          </cell>
        </row>
        <row r="1962">
          <cell r="N1962" t="e">
            <v>#DIV/0!</v>
          </cell>
        </row>
        <row r="1963">
          <cell r="E1963" t="str">
            <v>HGC-Lib-2463630</v>
          </cell>
          <cell r="F1963" t="str">
            <v>BM709</v>
          </cell>
          <cell r="G1963">
            <v>4</v>
          </cell>
          <cell r="H1963" t="str">
            <v>全基因组文库</v>
          </cell>
        </row>
        <row r="1963">
          <cell r="J1963">
            <v>29.85</v>
          </cell>
        </row>
        <row r="1963">
          <cell r="N1963" t="e">
            <v>#DIV/0!</v>
          </cell>
        </row>
        <row r="1964">
          <cell r="E1964" t="str">
            <v>HGC-Lib-2463631</v>
          </cell>
          <cell r="F1964" t="str">
            <v>BM711</v>
          </cell>
          <cell r="G1964">
            <v>4</v>
          </cell>
          <cell r="H1964" t="str">
            <v>全基因组文库</v>
          </cell>
        </row>
        <row r="1964">
          <cell r="J1964">
            <v>34.01</v>
          </cell>
        </row>
        <row r="1964">
          <cell r="N1964" t="e">
            <v>#DIV/0!</v>
          </cell>
        </row>
        <row r="1965">
          <cell r="E1965" t="str">
            <v>HGC-Lib-2463632</v>
          </cell>
          <cell r="F1965" t="str">
            <v>BM712</v>
          </cell>
          <cell r="G1965">
            <v>4</v>
          </cell>
          <cell r="H1965" t="str">
            <v>全基因组文库</v>
          </cell>
        </row>
        <row r="1965">
          <cell r="J1965">
            <v>46.82</v>
          </cell>
        </row>
        <row r="1965">
          <cell r="N1965" t="e">
            <v>#DIV/0!</v>
          </cell>
        </row>
        <row r="1966">
          <cell r="E1966" t="str">
            <v>HGC-Lib-2463633</v>
          </cell>
          <cell r="F1966" t="str">
            <v>BM714</v>
          </cell>
          <cell r="G1966">
            <v>4</v>
          </cell>
          <cell r="H1966" t="str">
            <v>全基因组文库</v>
          </cell>
        </row>
        <row r="1966">
          <cell r="J1966">
            <v>20.35</v>
          </cell>
        </row>
        <row r="1966">
          <cell r="N1966" t="e">
            <v>#DIV/0!</v>
          </cell>
        </row>
        <row r="1967">
          <cell r="E1967" t="str">
            <v>HGC-Lib-2463634</v>
          </cell>
          <cell r="F1967" t="str">
            <v>BM715</v>
          </cell>
          <cell r="G1967">
            <v>4</v>
          </cell>
          <cell r="H1967" t="str">
            <v>全基因组文库</v>
          </cell>
        </row>
        <row r="1967">
          <cell r="J1967">
            <v>38.83</v>
          </cell>
        </row>
        <row r="1967">
          <cell r="N1967" t="e">
            <v>#DIV/0!</v>
          </cell>
        </row>
        <row r="1968">
          <cell r="E1968" t="str">
            <v>HGC-Lib-2463635</v>
          </cell>
          <cell r="F1968" t="str">
            <v>BM716</v>
          </cell>
          <cell r="G1968">
            <v>4</v>
          </cell>
          <cell r="H1968" t="str">
            <v>全基因组文库</v>
          </cell>
        </row>
        <row r="1968">
          <cell r="J1968">
            <v>39.51</v>
          </cell>
        </row>
        <row r="1968">
          <cell r="N1968" t="e">
            <v>#DIV/0!</v>
          </cell>
        </row>
        <row r="1969">
          <cell r="E1969" t="str">
            <v>HGC-Lib-2463636</v>
          </cell>
          <cell r="F1969" t="str">
            <v>BM717</v>
          </cell>
          <cell r="G1969">
            <v>4</v>
          </cell>
          <cell r="H1969" t="str">
            <v>全基因组文库</v>
          </cell>
        </row>
        <row r="1969">
          <cell r="J1969">
            <v>22.1</v>
          </cell>
        </row>
        <row r="1969">
          <cell r="N1969" t="e">
            <v>#DIV/0!</v>
          </cell>
        </row>
        <row r="1970">
          <cell r="E1970" t="str">
            <v>HGC-Lib-2463637</v>
          </cell>
          <cell r="F1970" t="str">
            <v>BM718</v>
          </cell>
          <cell r="G1970">
            <v>4</v>
          </cell>
          <cell r="H1970" t="str">
            <v>全基因组文库</v>
          </cell>
        </row>
        <row r="1970">
          <cell r="J1970">
            <v>53.6</v>
          </cell>
        </row>
        <row r="1970">
          <cell r="N1970" t="e">
            <v>#DIV/0!</v>
          </cell>
        </row>
        <row r="1971">
          <cell r="E1971" t="str">
            <v>HGC-Lib-2463638</v>
          </cell>
          <cell r="F1971" t="str">
            <v>BM719</v>
          </cell>
          <cell r="G1971">
            <v>4</v>
          </cell>
          <cell r="H1971" t="str">
            <v>全基因组文库</v>
          </cell>
        </row>
        <row r="1971">
          <cell r="J1971">
            <v>47.16</v>
          </cell>
        </row>
        <row r="1971">
          <cell r="N1971" t="e">
            <v>#DIV/0!</v>
          </cell>
        </row>
        <row r="1972">
          <cell r="E1972" t="str">
            <v>HGC-Lib-2463639</v>
          </cell>
          <cell r="F1972" t="str">
            <v>BM720</v>
          </cell>
          <cell r="G1972">
            <v>4</v>
          </cell>
          <cell r="H1972" t="str">
            <v>全基因组文库</v>
          </cell>
        </row>
        <row r="1972">
          <cell r="J1972">
            <v>39.3</v>
          </cell>
        </row>
        <row r="1972">
          <cell r="N1972" t="e">
            <v>#DIV/0!</v>
          </cell>
        </row>
        <row r="1973">
          <cell r="E1973" t="str">
            <v>HGC-Lib-2463640</v>
          </cell>
          <cell r="F1973" t="str">
            <v>BM722</v>
          </cell>
          <cell r="G1973">
            <v>4</v>
          </cell>
          <cell r="H1973" t="str">
            <v>全基因组文库</v>
          </cell>
        </row>
        <row r="1973">
          <cell r="J1973">
            <v>35.26</v>
          </cell>
        </row>
        <row r="1973">
          <cell r="N1973" t="e">
            <v>#DIV/0!</v>
          </cell>
        </row>
        <row r="1974">
          <cell r="E1974" t="str">
            <v>HGC-Lib-2463641</v>
          </cell>
          <cell r="F1974" t="str">
            <v>BM723</v>
          </cell>
          <cell r="G1974">
            <v>4</v>
          </cell>
          <cell r="H1974" t="str">
            <v>全基因组文库</v>
          </cell>
        </row>
        <row r="1974">
          <cell r="J1974">
            <v>38.25</v>
          </cell>
        </row>
        <row r="1974">
          <cell r="N1974" t="e">
            <v>#DIV/0!</v>
          </cell>
        </row>
        <row r="1975">
          <cell r="E1975" t="str">
            <v>HGC-Lib-2463642</v>
          </cell>
          <cell r="F1975" t="str">
            <v>BM724</v>
          </cell>
          <cell r="G1975">
            <v>4</v>
          </cell>
          <cell r="H1975" t="str">
            <v>全基因组文库</v>
          </cell>
        </row>
        <row r="1975">
          <cell r="J1975">
            <v>30.94</v>
          </cell>
        </row>
        <row r="1975">
          <cell r="N1975" t="e">
            <v>#DIV/0!</v>
          </cell>
        </row>
        <row r="1976">
          <cell r="E1976" t="str">
            <v>HGC-Lib-2463643</v>
          </cell>
          <cell r="F1976" t="str">
            <v>BM725</v>
          </cell>
          <cell r="G1976">
            <v>4</v>
          </cell>
          <cell r="H1976" t="str">
            <v>全基因组文库</v>
          </cell>
        </row>
        <row r="1976">
          <cell r="J1976">
            <v>49.1</v>
          </cell>
        </row>
        <row r="1976">
          <cell r="N1976" t="e">
            <v>#DIV/0!</v>
          </cell>
        </row>
        <row r="1977">
          <cell r="E1977" t="str">
            <v>HGC-Lib-2463644</v>
          </cell>
          <cell r="F1977" t="str">
            <v>BM726</v>
          </cell>
          <cell r="G1977">
            <v>4</v>
          </cell>
          <cell r="H1977" t="str">
            <v>全基因组文库</v>
          </cell>
        </row>
        <row r="1977">
          <cell r="J1977">
            <v>35.17</v>
          </cell>
        </row>
        <row r="1977">
          <cell r="N1977" t="e">
            <v>#DIV/0!</v>
          </cell>
        </row>
        <row r="1978">
          <cell r="E1978" t="str">
            <v>HGC-Lib-2463645</v>
          </cell>
          <cell r="F1978" t="str">
            <v>BM727</v>
          </cell>
          <cell r="G1978">
            <v>4</v>
          </cell>
          <cell r="H1978" t="str">
            <v>全基因组文库</v>
          </cell>
        </row>
        <row r="1978">
          <cell r="J1978">
            <v>35.42</v>
          </cell>
        </row>
        <row r="1978">
          <cell r="N1978" t="e">
            <v>#DIV/0!</v>
          </cell>
        </row>
        <row r="1979">
          <cell r="E1979" t="str">
            <v>HGC-Lib-2463646</v>
          </cell>
          <cell r="F1979" t="str">
            <v>BM728</v>
          </cell>
          <cell r="G1979">
            <v>4</v>
          </cell>
          <cell r="H1979" t="str">
            <v>全基因组文库</v>
          </cell>
        </row>
        <row r="1979">
          <cell r="J1979">
            <v>37.23</v>
          </cell>
        </row>
        <row r="1979">
          <cell r="N1979" t="e">
            <v>#DIV/0!</v>
          </cell>
        </row>
        <row r="1980">
          <cell r="E1980" t="str">
            <v>HGC-Lib-2463647</v>
          </cell>
          <cell r="F1980" t="str">
            <v>BM729</v>
          </cell>
          <cell r="G1980">
            <v>4</v>
          </cell>
          <cell r="H1980" t="str">
            <v>全基因组文库</v>
          </cell>
        </row>
        <row r="1980">
          <cell r="J1980">
            <v>41.21</v>
          </cell>
        </row>
        <row r="1980">
          <cell r="N1980" t="e">
            <v>#DIV/0!</v>
          </cell>
        </row>
        <row r="1981">
          <cell r="E1981" t="str">
            <v>HGC-Lib-2463648</v>
          </cell>
          <cell r="F1981" t="str">
            <v>BM730</v>
          </cell>
          <cell r="G1981">
            <v>4</v>
          </cell>
          <cell r="H1981" t="str">
            <v>全基因组文库</v>
          </cell>
        </row>
        <row r="1981">
          <cell r="J1981">
            <v>38.44</v>
          </cell>
        </row>
        <row r="1981">
          <cell r="N1981" t="e">
            <v>#DIV/0!</v>
          </cell>
        </row>
        <row r="1982">
          <cell r="E1982" t="str">
            <v>HGC-Lib-2463649</v>
          </cell>
          <cell r="F1982" t="str">
            <v>BM731</v>
          </cell>
          <cell r="G1982">
            <v>4</v>
          </cell>
          <cell r="H1982" t="str">
            <v>全基因组文库</v>
          </cell>
        </row>
        <row r="1982">
          <cell r="J1982">
            <v>38.37</v>
          </cell>
        </row>
        <row r="1982">
          <cell r="N1982" t="e">
            <v>#DIV/0!</v>
          </cell>
        </row>
        <row r="1983">
          <cell r="E1983" t="str">
            <v>HGC-Lib-2463650</v>
          </cell>
          <cell r="F1983" t="str">
            <v>BM732</v>
          </cell>
          <cell r="G1983">
            <v>4</v>
          </cell>
          <cell r="H1983" t="str">
            <v>全基因组文库</v>
          </cell>
        </row>
        <row r="1983">
          <cell r="J1983">
            <v>41.49</v>
          </cell>
        </row>
        <row r="1983">
          <cell r="N1983" t="e">
            <v>#DIV/0!</v>
          </cell>
        </row>
        <row r="1984">
          <cell r="E1984" t="str">
            <v>HGC-Lib-2463651</v>
          </cell>
          <cell r="F1984" t="str">
            <v>BM733</v>
          </cell>
          <cell r="G1984">
            <v>4</v>
          </cell>
          <cell r="H1984" t="str">
            <v>全基因组文库</v>
          </cell>
        </row>
        <row r="1984">
          <cell r="J1984">
            <v>34.66</v>
          </cell>
        </row>
        <row r="1984">
          <cell r="N1984" t="e">
            <v>#DIV/0!</v>
          </cell>
        </row>
        <row r="1985">
          <cell r="E1985" t="str">
            <v>HGC-Lib-2463652</v>
          </cell>
          <cell r="F1985" t="str">
            <v>BM734</v>
          </cell>
          <cell r="G1985">
            <v>4</v>
          </cell>
          <cell r="H1985" t="str">
            <v>全基因组文库</v>
          </cell>
        </row>
        <row r="1985">
          <cell r="J1985">
            <v>36.93</v>
          </cell>
        </row>
        <row r="1985">
          <cell r="N1985" t="e">
            <v>#DIV/0!</v>
          </cell>
        </row>
        <row r="1986">
          <cell r="E1986" t="str">
            <v>HGC-Lib-2463653</v>
          </cell>
          <cell r="F1986" t="str">
            <v>BM735</v>
          </cell>
          <cell r="G1986">
            <v>4</v>
          </cell>
          <cell r="H1986" t="str">
            <v>全基因组文库</v>
          </cell>
        </row>
        <row r="1986">
          <cell r="J1986">
            <v>42.81</v>
          </cell>
        </row>
        <row r="1986">
          <cell r="N1986" t="e">
            <v>#DIV/0!</v>
          </cell>
        </row>
        <row r="1987">
          <cell r="E1987" t="str">
            <v>HGC-Lib-2463654</v>
          </cell>
          <cell r="F1987" t="str">
            <v>BM736</v>
          </cell>
          <cell r="G1987">
            <v>4</v>
          </cell>
          <cell r="H1987" t="str">
            <v>全基因组文库</v>
          </cell>
        </row>
        <row r="1987">
          <cell r="J1987">
            <v>37.36</v>
          </cell>
        </row>
        <row r="1987">
          <cell r="N1987" t="e">
            <v>#DIV/0!</v>
          </cell>
        </row>
        <row r="1988">
          <cell r="E1988" t="str">
            <v>HGC-Lib-2463655</v>
          </cell>
          <cell r="F1988" t="str">
            <v>BM737</v>
          </cell>
          <cell r="G1988">
            <v>4</v>
          </cell>
          <cell r="H1988" t="str">
            <v>全基因组文库</v>
          </cell>
        </row>
        <row r="1988">
          <cell r="J1988">
            <v>37.05</v>
          </cell>
        </row>
        <row r="1988">
          <cell r="N1988" t="e">
            <v>#DIV/0!</v>
          </cell>
        </row>
        <row r="1989">
          <cell r="E1989" t="str">
            <v>HGC-Lib-2463656</v>
          </cell>
          <cell r="F1989" t="str">
            <v>BM741</v>
          </cell>
          <cell r="G1989">
            <v>4</v>
          </cell>
          <cell r="H1989" t="str">
            <v>全基因组文库</v>
          </cell>
        </row>
        <row r="1989">
          <cell r="J1989">
            <v>39.8</v>
          </cell>
        </row>
        <row r="1989">
          <cell r="N1989" t="e">
            <v>#DIV/0!</v>
          </cell>
        </row>
        <row r="1990">
          <cell r="E1990" t="str">
            <v>HGC-Lib-2463657</v>
          </cell>
          <cell r="F1990" t="str">
            <v>BM744</v>
          </cell>
          <cell r="G1990">
            <v>4</v>
          </cell>
          <cell r="H1990" t="str">
            <v>全基因组文库</v>
          </cell>
        </row>
        <row r="1990">
          <cell r="J1990">
            <v>37.17</v>
          </cell>
        </row>
        <row r="1990">
          <cell r="N1990" t="e">
            <v>#DIV/0!</v>
          </cell>
        </row>
        <row r="1991">
          <cell r="E1991" t="str">
            <v>HGC-Lib-2463658</v>
          </cell>
          <cell r="F1991" t="str">
            <v>BM745</v>
          </cell>
          <cell r="G1991">
            <v>4</v>
          </cell>
          <cell r="H1991" t="str">
            <v>全基因组文库</v>
          </cell>
        </row>
        <row r="1991">
          <cell r="J1991">
            <v>39.82</v>
          </cell>
        </row>
        <row r="1991">
          <cell r="N1991" t="e">
            <v>#DIV/0!</v>
          </cell>
        </row>
        <row r="1992">
          <cell r="E1992" t="str">
            <v>HGC-Lib-2463659</v>
          </cell>
          <cell r="F1992" t="str">
            <v>BM746</v>
          </cell>
          <cell r="G1992">
            <v>4</v>
          </cell>
          <cell r="H1992" t="str">
            <v>全基因组文库</v>
          </cell>
        </row>
        <row r="1992">
          <cell r="J1992">
            <v>37.86</v>
          </cell>
        </row>
        <row r="1992">
          <cell r="N1992" t="e">
            <v>#DIV/0!</v>
          </cell>
        </row>
        <row r="1993">
          <cell r="E1993" t="str">
            <v>HGC-Lib-2463660</v>
          </cell>
          <cell r="F1993" t="str">
            <v>BM747</v>
          </cell>
          <cell r="G1993">
            <v>4</v>
          </cell>
          <cell r="H1993" t="str">
            <v>全基因组文库</v>
          </cell>
        </row>
        <row r="1993">
          <cell r="J1993">
            <v>34.91</v>
          </cell>
        </row>
        <row r="1993">
          <cell r="N1993" t="e">
            <v>#DIV/0!</v>
          </cell>
        </row>
        <row r="1994">
          <cell r="E1994" t="str">
            <v>HGC-Lib-2463661</v>
          </cell>
          <cell r="F1994" t="str">
            <v>BM749</v>
          </cell>
          <cell r="G1994">
            <v>4</v>
          </cell>
          <cell r="H1994" t="str">
            <v>全基因组文库</v>
          </cell>
        </row>
        <row r="1994">
          <cell r="J1994">
            <v>39.69</v>
          </cell>
        </row>
        <row r="1994">
          <cell r="N1994" t="e">
            <v>#DIV/0!</v>
          </cell>
        </row>
        <row r="1995">
          <cell r="E1995" t="str">
            <v>HGC-Lib-2463662</v>
          </cell>
          <cell r="F1995" t="str">
            <v>BM750</v>
          </cell>
          <cell r="G1995">
            <v>4</v>
          </cell>
          <cell r="H1995" t="str">
            <v>全基因组文库</v>
          </cell>
        </row>
        <row r="1995">
          <cell r="J1995">
            <v>44.48</v>
          </cell>
        </row>
        <row r="1995">
          <cell r="N1995" t="e">
            <v>#DIV/0!</v>
          </cell>
        </row>
        <row r="1996">
          <cell r="E1996" t="str">
            <v>HGC-Lib-2463663</v>
          </cell>
          <cell r="F1996" t="str">
            <v>BM751</v>
          </cell>
          <cell r="G1996">
            <v>4</v>
          </cell>
          <cell r="H1996" t="str">
            <v>全基因组文库</v>
          </cell>
        </row>
        <row r="1996">
          <cell r="J1996">
            <v>36.24</v>
          </cell>
        </row>
        <row r="1996">
          <cell r="N1996" t="e">
            <v>#DIV/0!</v>
          </cell>
        </row>
        <row r="1997">
          <cell r="E1997" t="str">
            <v>HGC-Lib-2463664</v>
          </cell>
          <cell r="F1997" t="str">
            <v>BM752</v>
          </cell>
          <cell r="G1997">
            <v>4</v>
          </cell>
          <cell r="H1997" t="str">
            <v>全基因组文库</v>
          </cell>
        </row>
        <row r="1997">
          <cell r="J1997">
            <v>40.43</v>
          </cell>
        </row>
        <row r="1997">
          <cell r="N1997" t="e">
            <v>#DIV/0!</v>
          </cell>
        </row>
        <row r="1998">
          <cell r="E1998" t="str">
            <v>HGC-Lib-2463665</v>
          </cell>
          <cell r="F1998" t="str">
            <v>BM753</v>
          </cell>
          <cell r="G1998">
            <v>4</v>
          </cell>
          <cell r="H1998" t="str">
            <v>全基因组文库</v>
          </cell>
        </row>
        <row r="1998">
          <cell r="J1998">
            <v>39.75</v>
          </cell>
        </row>
        <row r="1998">
          <cell r="N1998" t="e">
            <v>#DIV/0!</v>
          </cell>
        </row>
        <row r="1999">
          <cell r="E1999" t="str">
            <v>HGC-Lib-2463666</v>
          </cell>
          <cell r="F1999" t="str">
            <v>BM754</v>
          </cell>
          <cell r="G1999">
            <v>4</v>
          </cell>
          <cell r="H1999" t="str">
            <v>全基因组文库</v>
          </cell>
        </row>
        <row r="1999">
          <cell r="J1999">
            <v>41.68</v>
          </cell>
        </row>
        <row r="1999">
          <cell r="N1999" t="e">
            <v>#DIV/0!</v>
          </cell>
        </row>
        <row r="2000">
          <cell r="E2000" t="str">
            <v>HGC-Lib-2463667</v>
          </cell>
          <cell r="F2000" t="str">
            <v>BM756</v>
          </cell>
          <cell r="G2000">
            <v>4</v>
          </cell>
          <cell r="H2000" t="str">
            <v>全基因组文库</v>
          </cell>
        </row>
        <row r="2000">
          <cell r="J2000">
            <v>38.91</v>
          </cell>
        </row>
        <row r="2000">
          <cell r="N2000" t="e">
            <v>#DIV/0!</v>
          </cell>
        </row>
        <row r="2001">
          <cell r="E2001" t="str">
            <v>HGC-Lib-2463668</v>
          </cell>
          <cell r="F2001" t="str">
            <v>BM757</v>
          </cell>
          <cell r="G2001">
            <v>4</v>
          </cell>
          <cell r="H2001" t="str">
            <v>全基因组文库</v>
          </cell>
        </row>
        <row r="2001">
          <cell r="J2001">
            <v>38.95</v>
          </cell>
        </row>
        <row r="2001">
          <cell r="N2001" t="e">
            <v>#DIV/0!</v>
          </cell>
        </row>
        <row r="2002">
          <cell r="E2002" t="str">
            <v>HGC-Lib-2463669</v>
          </cell>
          <cell r="F2002" t="str">
            <v>BM758</v>
          </cell>
          <cell r="G2002">
            <v>4</v>
          </cell>
          <cell r="H2002" t="str">
            <v>全基因组文库</v>
          </cell>
        </row>
        <row r="2002">
          <cell r="J2002">
            <v>44.7</v>
          </cell>
        </row>
        <row r="2002">
          <cell r="N2002" t="e">
            <v>#DIV/0!</v>
          </cell>
        </row>
        <row r="2003">
          <cell r="E2003" t="str">
            <v>HGC-Lib-2463670</v>
          </cell>
          <cell r="F2003" t="str">
            <v>BM759</v>
          </cell>
          <cell r="G2003">
            <v>4</v>
          </cell>
          <cell r="H2003" t="str">
            <v>全基因组文库</v>
          </cell>
        </row>
        <row r="2003">
          <cell r="J2003">
            <v>44.87</v>
          </cell>
        </row>
        <row r="2003">
          <cell r="N2003" t="e">
            <v>#DIV/0!</v>
          </cell>
        </row>
        <row r="2004">
          <cell r="E2004" t="str">
            <v>HGC-Lib-2463671</v>
          </cell>
          <cell r="F2004" t="str">
            <v>BM760</v>
          </cell>
          <cell r="G2004">
            <v>4</v>
          </cell>
          <cell r="H2004" t="str">
            <v>全基因组文库</v>
          </cell>
        </row>
        <row r="2004">
          <cell r="J2004">
            <v>40.13</v>
          </cell>
        </row>
        <row r="2004">
          <cell r="N2004" t="e">
            <v>#DIV/0!</v>
          </cell>
        </row>
        <row r="2005">
          <cell r="E2005" t="str">
            <v>HGC-Lib-2463672</v>
          </cell>
          <cell r="F2005" t="str">
            <v>BM761</v>
          </cell>
          <cell r="G2005">
            <v>4</v>
          </cell>
          <cell r="H2005" t="str">
            <v>全基因组文库</v>
          </cell>
        </row>
        <row r="2005">
          <cell r="J2005">
            <v>39.31</v>
          </cell>
        </row>
        <row r="2005">
          <cell r="N2005" t="e">
            <v>#DIV/0!</v>
          </cell>
        </row>
        <row r="2006">
          <cell r="E2006" t="str">
            <v>HGC-Lib-2463673</v>
          </cell>
          <cell r="F2006" t="str">
            <v>BM763</v>
          </cell>
          <cell r="G2006">
            <v>4</v>
          </cell>
          <cell r="H2006" t="str">
            <v>全基因组文库</v>
          </cell>
        </row>
        <row r="2006">
          <cell r="J2006">
            <v>43.35</v>
          </cell>
        </row>
        <row r="2006">
          <cell r="N2006" t="e">
            <v>#DIV/0!</v>
          </cell>
        </row>
        <row r="2007">
          <cell r="E2007" t="str">
            <v>HGC-Lib-2463674</v>
          </cell>
          <cell r="F2007" t="str">
            <v>BM764</v>
          </cell>
          <cell r="G2007">
            <v>4</v>
          </cell>
          <cell r="H2007" t="str">
            <v>全基因组文库</v>
          </cell>
        </row>
        <row r="2007">
          <cell r="J2007">
            <v>45.32</v>
          </cell>
        </row>
        <row r="2007">
          <cell r="N2007" t="e">
            <v>#DIV/0!</v>
          </cell>
        </row>
        <row r="2008">
          <cell r="E2008" t="str">
            <v>HGC-Lib-2463675</v>
          </cell>
          <cell r="F2008" t="str">
            <v>BM766</v>
          </cell>
          <cell r="G2008">
            <v>4</v>
          </cell>
          <cell r="H2008" t="str">
            <v>全基因组文库</v>
          </cell>
        </row>
        <row r="2008">
          <cell r="J2008">
            <v>42.51</v>
          </cell>
        </row>
        <row r="2008">
          <cell r="N2008" t="e">
            <v>#DIV/0!</v>
          </cell>
        </row>
        <row r="2009">
          <cell r="E2009" t="str">
            <v>HGC-Lib-2463676</v>
          </cell>
          <cell r="F2009" t="str">
            <v>BM767</v>
          </cell>
          <cell r="G2009">
            <v>4</v>
          </cell>
          <cell r="H2009" t="str">
            <v>全基因组文库</v>
          </cell>
        </row>
        <row r="2009">
          <cell r="J2009">
            <v>46.54</v>
          </cell>
        </row>
        <row r="2009">
          <cell r="N2009" t="e">
            <v>#DIV/0!</v>
          </cell>
        </row>
        <row r="2010">
          <cell r="E2010" t="str">
            <v>HGC-Lib-2463677</v>
          </cell>
          <cell r="F2010" t="str">
            <v>BM768</v>
          </cell>
          <cell r="G2010">
            <v>4</v>
          </cell>
          <cell r="H2010" t="str">
            <v>全基因组文库</v>
          </cell>
        </row>
        <row r="2010">
          <cell r="J2010">
            <v>38.07</v>
          </cell>
        </row>
        <row r="2010">
          <cell r="N2010" t="e">
            <v>#DIV/0!</v>
          </cell>
        </row>
        <row r="2011">
          <cell r="E2011" t="str">
            <v>HGC-Lib-2463678</v>
          </cell>
          <cell r="F2011" t="str">
            <v>BM769</v>
          </cell>
          <cell r="G2011">
            <v>4</v>
          </cell>
          <cell r="H2011" t="str">
            <v>全基因组文库</v>
          </cell>
        </row>
        <row r="2011">
          <cell r="J2011">
            <v>43.62</v>
          </cell>
        </row>
        <row r="2011">
          <cell r="N2011" t="e">
            <v>#DIV/0!</v>
          </cell>
        </row>
        <row r="2012">
          <cell r="E2012" t="str">
            <v>HGC-Lib-2463679</v>
          </cell>
          <cell r="F2012" t="str">
            <v>BM770</v>
          </cell>
          <cell r="G2012">
            <v>4</v>
          </cell>
          <cell r="H2012" t="str">
            <v>全基因组文库</v>
          </cell>
        </row>
        <row r="2012">
          <cell r="J2012">
            <v>43.23</v>
          </cell>
        </row>
        <row r="2012">
          <cell r="N2012" t="e">
            <v>#DIV/0!</v>
          </cell>
        </row>
        <row r="2013">
          <cell r="E2013" t="str">
            <v>HGC-Lib-2463680</v>
          </cell>
          <cell r="F2013" t="str">
            <v>BM771</v>
          </cell>
          <cell r="G2013">
            <v>4</v>
          </cell>
          <cell r="H2013" t="str">
            <v>全基因组文库</v>
          </cell>
        </row>
        <row r="2013">
          <cell r="J2013">
            <v>39.46</v>
          </cell>
        </row>
        <row r="2013">
          <cell r="N2013" t="e">
            <v>#DIV/0!</v>
          </cell>
        </row>
        <row r="2014">
          <cell r="E2014" t="str">
            <v>HGC-Lib-2463681</v>
          </cell>
          <cell r="F2014" t="str">
            <v>BM772</v>
          </cell>
          <cell r="G2014">
            <v>4</v>
          </cell>
          <cell r="H2014" t="str">
            <v>全基因组文库</v>
          </cell>
        </row>
        <row r="2014">
          <cell r="J2014">
            <v>34.78</v>
          </cell>
        </row>
        <row r="2014">
          <cell r="N2014" t="e">
            <v>#DIV/0!</v>
          </cell>
        </row>
        <row r="2015">
          <cell r="E2015" t="str">
            <v>HGC-Lib-2463682</v>
          </cell>
          <cell r="F2015" t="str">
            <v>BM774</v>
          </cell>
          <cell r="G2015">
            <v>4</v>
          </cell>
          <cell r="H2015" t="str">
            <v>全基因组文库</v>
          </cell>
        </row>
        <row r="2015">
          <cell r="J2015">
            <v>41.8</v>
          </cell>
        </row>
        <row r="2015">
          <cell r="N2015" t="e">
            <v>#DIV/0!</v>
          </cell>
        </row>
        <row r="2016">
          <cell r="E2016" t="str">
            <v>HGC-Lib-2463683</v>
          </cell>
          <cell r="F2016" t="str">
            <v>BM775</v>
          </cell>
          <cell r="G2016">
            <v>4</v>
          </cell>
          <cell r="H2016" t="str">
            <v>全基因组文库</v>
          </cell>
        </row>
        <row r="2016">
          <cell r="J2016">
            <v>39.83</v>
          </cell>
        </row>
        <row r="2016">
          <cell r="N2016" t="e">
            <v>#DIV/0!</v>
          </cell>
        </row>
        <row r="2017">
          <cell r="E2017" t="str">
            <v>HGC-Lib-2463684</v>
          </cell>
          <cell r="F2017" t="str">
            <v>BM776</v>
          </cell>
          <cell r="G2017">
            <v>4</v>
          </cell>
          <cell r="H2017" t="str">
            <v>全基因组文库</v>
          </cell>
        </row>
        <row r="2017">
          <cell r="J2017">
            <v>36.09</v>
          </cell>
        </row>
        <row r="2017">
          <cell r="N2017" t="e">
            <v>#DIV/0!</v>
          </cell>
        </row>
        <row r="2018">
          <cell r="E2018" t="str">
            <v>HGC-Lib-2463685</v>
          </cell>
          <cell r="F2018" t="str">
            <v>BM777</v>
          </cell>
          <cell r="G2018">
            <v>4</v>
          </cell>
          <cell r="H2018" t="str">
            <v>全基因组文库</v>
          </cell>
        </row>
        <row r="2018">
          <cell r="J2018">
            <v>50.4</v>
          </cell>
        </row>
        <row r="2018">
          <cell r="N2018" t="e">
            <v>#DIV/0!</v>
          </cell>
        </row>
        <row r="2019">
          <cell r="E2019" t="str">
            <v>HGC-Lib-2463686</v>
          </cell>
          <cell r="F2019" t="str">
            <v>BM778</v>
          </cell>
          <cell r="G2019">
            <v>4</v>
          </cell>
          <cell r="H2019" t="str">
            <v>全基因组文库</v>
          </cell>
        </row>
        <row r="2019">
          <cell r="J2019">
            <v>49.31</v>
          </cell>
        </row>
        <row r="2019">
          <cell r="N2019" t="e">
            <v>#DIV/0!</v>
          </cell>
        </row>
        <row r="2020">
          <cell r="E2020" t="str">
            <v>HGC-Lib-2463687</v>
          </cell>
          <cell r="F2020" t="str">
            <v>BM779</v>
          </cell>
          <cell r="G2020">
            <v>4</v>
          </cell>
          <cell r="H2020" t="str">
            <v>全基因组文库</v>
          </cell>
        </row>
        <row r="2020">
          <cell r="J2020">
            <v>47.53</v>
          </cell>
        </row>
        <row r="2020">
          <cell r="N2020" t="e">
            <v>#DIV/0!</v>
          </cell>
        </row>
        <row r="2021">
          <cell r="E2021" t="str">
            <v>HGC-Lib-2463688</v>
          </cell>
          <cell r="F2021" t="str">
            <v>BM780</v>
          </cell>
          <cell r="G2021">
            <v>4</v>
          </cell>
          <cell r="H2021" t="str">
            <v>全基因组文库</v>
          </cell>
        </row>
        <row r="2021">
          <cell r="J2021">
            <v>39.69</v>
          </cell>
        </row>
        <row r="2021">
          <cell r="N2021" t="e">
            <v>#DIV/0!</v>
          </cell>
        </row>
        <row r="2022">
          <cell r="E2022" t="str">
            <v>HGC-Lib-2463689</v>
          </cell>
          <cell r="F2022" t="str">
            <v>BM781</v>
          </cell>
          <cell r="G2022">
            <v>4</v>
          </cell>
          <cell r="H2022" t="str">
            <v>全基因组文库</v>
          </cell>
        </row>
        <row r="2022">
          <cell r="J2022">
            <v>38.1</v>
          </cell>
        </row>
        <row r="2022">
          <cell r="N2022" t="e">
            <v>#DIV/0!</v>
          </cell>
        </row>
        <row r="2023">
          <cell r="E2023" t="str">
            <v>HGC-Lib-2463690</v>
          </cell>
          <cell r="F2023" t="str">
            <v>BM782</v>
          </cell>
          <cell r="G2023">
            <v>4</v>
          </cell>
          <cell r="H2023" t="str">
            <v>全基因组文库</v>
          </cell>
        </row>
        <row r="2023">
          <cell r="J2023">
            <v>38.08</v>
          </cell>
        </row>
        <row r="2023">
          <cell r="N2023" t="e">
            <v>#DIV/0!</v>
          </cell>
        </row>
        <row r="2024">
          <cell r="E2024" t="str">
            <v>HGC-Lib-2463691</v>
          </cell>
          <cell r="F2024" t="str">
            <v>BM783</v>
          </cell>
          <cell r="G2024">
            <v>4</v>
          </cell>
          <cell r="H2024" t="str">
            <v>全基因组文库</v>
          </cell>
        </row>
        <row r="2024">
          <cell r="J2024">
            <v>43.03</v>
          </cell>
        </row>
        <row r="2024">
          <cell r="N2024" t="e">
            <v>#DIV/0!</v>
          </cell>
        </row>
        <row r="2025">
          <cell r="E2025" t="str">
            <v>HGC-Lib-2463692</v>
          </cell>
          <cell r="F2025" t="str">
            <v>BM784</v>
          </cell>
          <cell r="G2025">
            <v>4</v>
          </cell>
          <cell r="H2025" t="str">
            <v>全基因组文库</v>
          </cell>
        </row>
        <row r="2025">
          <cell r="J2025">
            <v>44.78</v>
          </cell>
        </row>
        <row r="2025">
          <cell r="N2025" t="e">
            <v>#DIV/0!</v>
          </cell>
        </row>
        <row r="2026">
          <cell r="E2026" t="str">
            <v>HGC-Lib-2463693</v>
          </cell>
          <cell r="F2026" t="str">
            <v>BM786</v>
          </cell>
          <cell r="G2026">
            <v>4</v>
          </cell>
          <cell r="H2026" t="str">
            <v>全基因组文库</v>
          </cell>
        </row>
        <row r="2026">
          <cell r="J2026">
            <v>46.73</v>
          </cell>
        </row>
        <row r="2026">
          <cell r="N2026" t="e">
            <v>#DIV/0!</v>
          </cell>
        </row>
        <row r="2027">
          <cell r="E2027" t="str">
            <v>HGC-Lib-2463694</v>
          </cell>
          <cell r="F2027" t="str">
            <v>BM787</v>
          </cell>
          <cell r="G2027">
            <v>4</v>
          </cell>
          <cell r="H2027" t="str">
            <v>全基因组文库</v>
          </cell>
        </row>
        <row r="2027">
          <cell r="J2027">
            <v>50.68</v>
          </cell>
        </row>
        <row r="2027">
          <cell r="N2027" t="e">
            <v>#DIV/0!</v>
          </cell>
        </row>
        <row r="2028">
          <cell r="E2028" t="str">
            <v>HGC-Lib-2463695</v>
          </cell>
          <cell r="F2028" t="str">
            <v>BM788</v>
          </cell>
          <cell r="G2028">
            <v>4</v>
          </cell>
          <cell r="H2028" t="str">
            <v>全基因组文库</v>
          </cell>
        </row>
        <row r="2028">
          <cell r="J2028">
            <v>42.8</v>
          </cell>
        </row>
        <row r="2028">
          <cell r="N2028" t="e">
            <v>#DIV/0!</v>
          </cell>
        </row>
        <row r="2029">
          <cell r="E2029" t="str">
            <v>HGC-Lib-2463696</v>
          </cell>
          <cell r="F2029" t="str">
            <v>BM790</v>
          </cell>
          <cell r="G2029">
            <v>4</v>
          </cell>
          <cell r="H2029" t="str">
            <v>全基因组文库</v>
          </cell>
        </row>
        <row r="2029">
          <cell r="J2029">
            <v>43.56</v>
          </cell>
        </row>
        <row r="2029">
          <cell r="N2029" t="e">
            <v>#DIV/0!</v>
          </cell>
        </row>
        <row r="2030">
          <cell r="E2030" t="str">
            <v>HGC-Lib-2463697</v>
          </cell>
          <cell r="F2030" t="str">
            <v>BM791</v>
          </cell>
          <cell r="G2030">
            <v>4</v>
          </cell>
          <cell r="H2030" t="str">
            <v>全基因组文库</v>
          </cell>
        </row>
        <row r="2030">
          <cell r="J2030">
            <v>36</v>
          </cell>
        </row>
        <row r="2030">
          <cell r="N2030" t="e">
            <v>#DIV/0!</v>
          </cell>
        </row>
        <row r="2031">
          <cell r="E2031" t="str">
            <v>HGC-Lib-2463698</v>
          </cell>
          <cell r="F2031" t="str">
            <v>BM792</v>
          </cell>
          <cell r="G2031">
            <v>4</v>
          </cell>
          <cell r="H2031" t="str">
            <v>全基因组文库</v>
          </cell>
        </row>
        <row r="2031">
          <cell r="J2031">
            <v>41</v>
          </cell>
        </row>
        <row r="2031">
          <cell r="N2031" t="e">
            <v>#DIV/0!</v>
          </cell>
        </row>
        <row r="2032">
          <cell r="E2032" t="str">
            <v>HGC-Lib-2463699</v>
          </cell>
          <cell r="F2032" t="str">
            <v>BM794</v>
          </cell>
          <cell r="G2032">
            <v>4</v>
          </cell>
          <cell r="H2032" t="str">
            <v>全基因组文库</v>
          </cell>
        </row>
        <row r="2032">
          <cell r="J2032">
            <v>41.11</v>
          </cell>
        </row>
        <row r="2032">
          <cell r="N2032" t="e">
            <v>#DIV/0!</v>
          </cell>
        </row>
        <row r="2033">
          <cell r="E2033" t="str">
            <v>HGC-Lib-2463700</v>
          </cell>
          <cell r="F2033" t="str">
            <v>BM796</v>
          </cell>
          <cell r="G2033">
            <v>4</v>
          </cell>
          <cell r="H2033" t="str">
            <v>全基因组文库</v>
          </cell>
        </row>
        <row r="2033">
          <cell r="J2033">
            <v>43.98</v>
          </cell>
        </row>
        <row r="2033">
          <cell r="N2033" t="e">
            <v>#DIV/0!</v>
          </cell>
        </row>
        <row r="2034">
          <cell r="E2034" t="str">
            <v>HGC-Lib-2463701</v>
          </cell>
          <cell r="F2034" t="str">
            <v>BM798</v>
          </cell>
          <cell r="G2034">
            <v>4</v>
          </cell>
          <cell r="H2034" t="str">
            <v>全基因组文库</v>
          </cell>
        </row>
        <row r="2034">
          <cell r="J2034">
            <v>46.61</v>
          </cell>
        </row>
        <row r="2034">
          <cell r="N2034" t="e">
            <v>#DIV/0!</v>
          </cell>
        </row>
        <row r="2035">
          <cell r="E2035" t="str">
            <v>HGC-Lib-2463702</v>
          </cell>
          <cell r="F2035" t="str">
            <v>BM799</v>
          </cell>
          <cell r="G2035">
            <v>4</v>
          </cell>
          <cell r="H2035" t="str">
            <v>全基因组文库</v>
          </cell>
        </row>
        <row r="2035">
          <cell r="J2035">
            <v>46.33</v>
          </cell>
        </row>
        <row r="2035">
          <cell r="N2035" t="e">
            <v>#DIV/0!</v>
          </cell>
        </row>
        <row r="2036">
          <cell r="E2036" t="str">
            <v>HGC-Lib-2463703</v>
          </cell>
          <cell r="F2036" t="str">
            <v>BM800</v>
          </cell>
          <cell r="G2036">
            <v>4</v>
          </cell>
          <cell r="H2036" t="str">
            <v>全基因组文库</v>
          </cell>
        </row>
        <row r="2036">
          <cell r="J2036">
            <v>42.49</v>
          </cell>
        </row>
        <row r="2036">
          <cell r="N2036" t="e">
            <v>#DIV/0!</v>
          </cell>
        </row>
        <row r="2037">
          <cell r="E2037" t="str">
            <v>HGC-Lib-2463704</v>
          </cell>
          <cell r="F2037" t="str">
            <v>BM801</v>
          </cell>
          <cell r="G2037">
            <v>4</v>
          </cell>
          <cell r="H2037" t="str">
            <v>全基因组文库</v>
          </cell>
        </row>
        <row r="2037">
          <cell r="J2037">
            <v>42.19</v>
          </cell>
        </row>
        <row r="2037">
          <cell r="N2037" t="e">
            <v>#DIV/0!</v>
          </cell>
        </row>
        <row r="2038">
          <cell r="E2038" t="str">
            <v>HGC-Lib-2463705</v>
          </cell>
          <cell r="F2038" t="str">
            <v>BM803</v>
          </cell>
          <cell r="G2038">
            <v>4</v>
          </cell>
          <cell r="H2038" t="str">
            <v>全基因组文库</v>
          </cell>
        </row>
        <row r="2038">
          <cell r="J2038">
            <v>38.72</v>
          </cell>
        </row>
        <row r="2038">
          <cell r="N2038" t="e">
            <v>#DIV/0!</v>
          </cell>
        </row>
        <row r="2039">
          <cell r="E2039" t="str">
            <v>HGC-Lib-2463706</v>
          </cell>
          <cell r="F2039" t="str">
            <v>BM804</v>
          </cell>
          <cell r="G2039">
            <v>4</v>
          </cell>
          <cell r="H2039" t="str">
            <v>全基因组文库</v>
          </cell>
        </row>
        <row r="2039">
          <cell r="J2039">
            <v>36.21</v>
          </cell>
        </row>
        <row r="2039">
          <cell r="N2039" t="e">
            <v>#DIV/0!</v>
          </cell>
        </row>
        <row r="2040">
          <cell r="E2040" t="str">
            <v>HGC-Lib-2463707</v>
          </cell>
          <cell r="F2040" t="str">
            <v>BM806</v>
          </cell>
          <cell r="G2040">
            <v>4</v>
          </cell>
          <cell r="H2040" t="str">
            <v>全基因组文库</v>
          </cell>
        </row>
        <row r="2040">
          <cell r="J2040">
            <v>42.69</v>
          </cell>
        </row>
        <row r="2040">
          <cell r="N2040" t="e">
            <v>#DIV/0!</v>
          </cell>
        </row>
        <row r="2041">
          <cell r="E2041" t="str">
            <v>HGC-Lib-2463708</v>
          </cell>
          <cell r="F2041" t="str">
            <v>BM807</v>
          </cell>
          <cell r="G2041">
            <v>4</v>
          </cell>
          <cell r="H2041" t="str">
            <v>全基因组文库</v>
          </cell>
        </row>
        <row r="2041">
          <cell r="J2041">
            <v>41.32</v>
          </cell>
        </row>
        <row r="2041">
          <cell r="N2041" t="e">
            <v>#DIV/0!</v>
          </cell>
        </row>
        <row r="2042">
          <cell r="E2042" t="str">
            <v>HGC-Lib-2463709</v>
          </cell>
          <cell r="F2042" t="str">
            <v>BM810</v>
          </cell>
          <cell r="G2042">
            <v>4</v>
          </cell>
          <cell r="H2042" t="str">
            <v>全基因组文库</v>
          </cell>
        </row>
        <row r="2042">
          <cell r="J2042">
            <v>37.55</v>
          </cell>
        </row>
        <row r="2042">
          <cell r="N2042" t="e">
            <v>#DIV/0!</v>
          </cell>
        </row>
        <row r="2043">
          <cell r="E2043" t="str">
            <v>HGC-Lib-2463710</v>
          </cell>
          <cell r="F2043" t="str">
            <v>BM816</v>
          </cell>
          <cell r="G2043">
            <v>4</v>
          </cell>
          <cell r="H2043" t="str">
            <v>全基因组文库</v>
          </cell>
        </row>
        <row r="2043">
          <cell r="J2043">
            <v>41.53</v>
          </cell>
        </row>
        <row r="2043">
          <cell r="N2043" t="e">
            <v>#DIV/0!</v>
          </cell>
        </row>
        <row r="2044">
          <cell r="E2044" t="str">
            <v>HGC-Lib-2463711</v>
          </cell>
          <cell r="F2044" t="str">
            <v>BM817</v>
          </cell>
          <cell r="G2044">
            <v>4</v>
          </cell>
          <cell r="H2044" t="str">
            <v>全基因组文库</v>
          </cell>
        </row>
        <row r="2044">
          <cell r="J2044">
            <v>32.29</v>
          </cell>
        </row>
        <row r="2044">
          <cell r="N2044" t="e">
            <v>#DIV/0!</v>
          </cell>
        </row>
        <row r="2045">
          <cell r="E2045" t="str">
            <v>HGC-Lib-2463712</v>
          </cell>
          <cell r="F2045" t="str">
            <v>BM818</v>
          </cell>
          <cell r="G2045">
            <v>4</v>
          </cell>
          <cell r="H2045" t="str">
            <v>全基因组文库</v>
          </cell>
        </row>
        <row r="2045">
          <cell r="J2045">
            <v>35.49</v>
          </cell>
        </row>
        <row r="2045">
          <cell r="N2045" t="e">
            <v>#DIV/0!</v>
          </cell>
        </row>
        <row r="2046">
          <cell r="E2046" t="str">
            <v>HGC-Lib-2463713</v>
          </cell>
          <cell r="F2046" t="str">
            <v>BM819</v>
          </cell>
          <cell r="G2046">
            <v>4</v>
          </cell>
          <cell r="H2046" t="str">
            <v>全基因组文库</v>
          </cell>
        </row>
        <row r="2046">
          <cell r="J2046">
            <v>37.98</v>
          </cell>
        </row>
        <row r="2046">
          <cell r="N2046" t="e">
            <v>#DIV/0!</v>
          </cell>
        </row>
        <row r="2047">
          <cell r="E2047" t="str">
            <v>HGC-Lib-2463714</v>
          </cell>
          <cell r="F2047" t="str">
            <v>BM820</v>
          </cell>
          <cell r="G2047">
            <v>4</v>
          </cell>
          <cell r="H2047" t="str">
            <v>全基因组文库</v>
          </cell>
        </row>
        <row r="2047">
          <cell r="J2047">
            <v>36.71</v>
          </cell>
        </row>
        <row r="2047">
          <cell r="N2047" t="e">
            <v>#DIV/0!</v>
          </cell>
        </row>
        <row r="2048">
          <cell r="E2048" t="str">
            <v>HGC-Lib-2463715</v>
          </cell>
          <cell r="F2048" t="str">
            <v>BM821</v>
          </cell>
          <cell r="G2048">
            <v>4</v>
          </cell>
          <cell r="H2048" t="str">
            <v>全基因组文库</v>
          </cell>
        </row>
        <row r="2048">
          <cell r="J2048">
            <v>36.14</v>
          </cell>
        </row>
        <row r="2048">
          <cell r="N2048" t="e">
            <v>#DIV/0!</v>
          </cell>
        </row>
        <row r="2049">
          <cell r="E2049" t="str">
            <v>HGC-Lib-2463716</v>
          </cell>
          <cell r="F2049" t="str">
            <v>BM824</v>
          </cell>
          <cell r="G2049">
            <v>4</v>
          </cell>
          <cell r="H2049" t="str">
            <v>全基因组文库</v>
          </cell>
        </row>
        <row r="2049">
          <cell r="J2049">
            <v>36.89</v>
          </cell>
        </row>
        <row r="2049">
          <cell r="N2049" t="e">
            <v>#DIV/0!</v>
          </cell>
        </row>
        <row r="2050">
          <cell r="E2050" t="str">
            <v>HGC-Lib-2463717</v>
          </cell>
          <cell r="F2050" t="str">
            <v>BM826</v>
          </cell>
          <cell r="G2050">
            <v>4</v>
          </cell>
          <cell r="H2050" t="str">
            <v>全基因组文库</v>
          </cell>
        </row>
        <row r="2050">
          <cell r="J2050">
            <v>47.57</v>
          </cell>
        </row>
        <row r="2050">
          <cell r="N2050" t="e">
            <v>#DIV/0!</v>
          </cell>
        </row>
        <row r="2051">
          <cell r="E2051" t="str">
            <v>HGC-Lib-2463718</v>
          </cell>
          <cell r="F2051" t="str">
            <v>BM827</v>
          </cell>
          <cell r="G2051">
            <v>4</v>
          </cell>
          <cell r="H2051" t="str">
            <v>全基因组文库</v>
          </cell>
        </row>
        <row r="2051">
          <cell r="J2051">
            <v>47.38</v>
          </cell>
        </row>
        <row r="2051">
          <cell r="N2051" t="e">
            <v>#DIV/0!</v>
          </cell>
        </row>
        <row r="2052">
          <cell r="E2052" t="str">
            <v>HGC-Lib-2463719</v>
          </cell>
          <cell r="F2052" t="str">
            <v>BM828</v>
          </cell>
          <cell r="G2052">
            <v>4</v>
          </cell>
          <cell r="H2052" t="str">
            <v>全基因组文库</v>
          </cell>
        </row>
        <row r="2052">
          <cell r="J2052">
            <v>37.43</v>
          </cell>
        </row>
        <row r="2052">
          <cell r="N2052" t="e">
            <v>#DIV/0!</v>
          </cell>
        </row>
        <row r="2053">
          <cell r="E2053" t="str">
            <v>HGC-Lib-2463720</v>
          </cell>
          <cell r="F2053" t="str">
            <v>BM829</v>
          </cell>
          <cell r="G2053">
            <v>4</v>
          </cell>
          <cell r="H2053" t="str">
            <v>全基因组文库</v>
          </cell>
        </row>
        <row r="2053">
          <cell r="J2053">
            <v>33.55</v>
          </cell>
        </row>
        <row r="2053">
          <cell r="N2053" t="e">
            <v>#DIV/0!</v>
          </cell>
        </row>
        <row r="2054">
          <cell r="E2054" t="str">
            <v>HGC-Lib-2463721</v>
          </cell>
          <cell r="F2054" t="str">
            <v>BM162</v>
          </cell>
          <cell r="G2054">
            <v>4</v>
          </cell>
          <cell r="H2054" t="str">
            <v>全基因组文库</v>
          </cell>
        </row>
        <row r="2054">
          <cell r="J2054">
            <v>38.05</v>
          </cell>
        </row>
        <row r="2054">
          <cell r="N2054" t="e">
            <v>#DIV/0!</v>
          </cell>
        </row>
        <row r="2055">
          <cell r="E2055" t="str">
            <v>HGC-Lib-2463722</v>
          </cell>
          <cell r="F2055" t="str">
            <v>BM230</v>
          </cell>
          <cell r="G2055">
            <v>4</v>
          </cell>
          <cell r="H2055" t="str">
            <v>全基因组文库</v>
          </cell>
        </row>
        <row r="2055">
          <cell r="J2055">
            <v>20.18</v>
          </cell>
        </row>
        <row r="2055">
          <cell r="N2055" t="e">
            <v>#DIV/0!</v>
          </cell>
        </row>
        <row r="2056">
          <cell r="E2056" t="str">
            <v>HGC-Lib-2463723</v>
          </cell>
          <cell r="F2056" t="str">
            <v>BM241</v>
          </cell>
          <cell r="G2056">
            <v>4</v>
          </cell>
          <cell r="H2056" t="str">
            <v>全基因组文库</v>
          </cell>
        </row>
        <row r="2056">
          <cell r="J2056">
            <v>25.87</v>
          </cell>
        </row>
        <row r="2056">
          <cell r="N2056" t="e">
            <v>#DIV/0!</v>
          </cell>
        </row>
        <row r="2057">
          <cell r="E2057" t="str">
            <v>HGC-Lib-2463724</v>
          </cell>
          <cell r="F2057" t="str">
            <v>BM246</v>
          </cell>
          <cell r="G2057">
            <v>4</v>
          </cell>
          <cell r="H2057" t="str">
            <v>全基因组文库</v>
          </cell>
        </row>
        <row r="2057">
          <cell r="J2057">
            <v>17.87</v>
          </cell>
        </row>
        <row r="2057">
          <cell r="N2057" t="e">
            <v>#DIV/0!</v>
          </cell>
        </row>
        <row r="2058">
          <cell r="E2058" t="str">
            <v>HGC-Lib-2463725</v>
          </cell>
          <cell r="F2058" t="str">
            <v>BM248</v>
          </cell>
          <cell r="G2058">
            <v>4</v>
          </cell>
          <cell r="H2058" t="str">
            <v>全基因组文库</v>
          </cell>
        </row>
        <row r="2058">
          <cell r="J2058">
            <v>22.7</v>
          </cell>
        </row>
        <row r="2058">
          <cell r="N2058" t="e">
            <v>#DIV/0!</v>
          </cell>
        </row>
        <row r="2059">
          <cell r="E2059" t="str">
            <v>HGC-Lib-2463726</v>
          </cell>
          <cell r="F2059" t="str">
            <v>BM249</v>
          </cell>
          <cell r="G2059">
            <v>4</v>
          </cell>
          <cell r="H2059" t="str">
            <v>全基因组文库</v>
          </cell>
        </row>
        <row r="2059">
          <cell r="J2059">
            <v>13.51</v>
          </cell>
        </row>
        <row r="2059">
          <cell r="N2059" t="e">
            <v>#DIV/0!</v>
          </cell>
        </row>
        <row r="2060">
          <cell r="E2060" t="str">
            <v>HGC-Lib-2463727</v>
          </cell>
          <cell r="F2060" t="str">
            <v>BM250</v>
          </cell>
          <cell r="G2060">
            <v>4</v>
          </cell>
          <cell r="H2060" t="str">
            <v>全基因组文库</v>
          </cell>
        </row>
        <row r="2060">
          <cell r="J2060">
            <v>19.45</v>
          </cell>
        </row>
        <row r="2060">
          <cell r="N2060" t="e">
            <v>#DIV/0!</v>
          </cell>
        </row>
        <row r="2061">
          <cell r="E2061" t="str">
            <v>HGC-Lib-2463728</v>
          </cell>
          <cell r="F2061" t="str">
            <v>BM252</v>
          </cell>
          <cell r="G2061">
            <v>4</v>
          </cell>
          <cell r="H2061" t="str">
            <v>全基因组文库</v>
          </cell>
        </row>
        <row r="2061">
          <cell r="J2061">
            <v>16.68</v>
          </cell>
        </row>
        <row r="2061">
          <cell r="N2061" t="e">
            <v>#DIV/0!</v>
          </cell>
        </row>
        <row r="2062">
          <cell r="E2062" t="str">
            <v>HGC-Lib-2463729</v>
          </cell>
          <cell r="F2062" t="str">
            <v>BM253</v>
          </cell>
          <cell r="G2062">
            <v>4</v>
          </cell>
          <cell r="H2062" t="str">
            <v>全基因组文库</v>
          </cell>
        </row>
        <row r="2062">
          <cell r="J2062">
            <v>22.99</v>
          </cell>
        </row>
        <row r="2062">
          <cell r="N2062" t="e">
            <v>#DIV/0!</v>
          </cell>
        </row>
        <row r="2063">
          <cell r="E2063" t="str">
            <v>HGC-Lib-2463730</v>
          </cell>
          <cell r="F2063" t="str">
            <v>BM255</v>
          </cell>
          <cell r="G2063">
            <v>4</v>
          </cell>
          <cell r="H2063" t="str">
            <v>全基因组文库</v>
          </cell>
        </row>
        <row r="2063">
          <cell r="J2063">
            <v>33.44</v>
          </cell>
        </row>
        <row r="2063">
          <cell r="N2063" t="e">
            <v>#DIV/0!</v>
          </cell>
        </row>
        <row r="2064">
          <cell r="E2064" t="str">
            <v>HGC-Lib-2463731</v>
          </cell>
          <cell r="F2064" t="str">
            <v>BM257</v>
          </cell>
          <cell r="G2064">
            <v>4</v>
          </cell>
          <cell r="H2064" t="str">
            <v>全基因组文库</v>
          </cell>
        </row>
        <row r="2064">
          <cell r="J2064">
            <v>22.62</v>
          </cell>
        </row>
        <row r="2064">
          <cell r="N2064" t="e">
            <v>#DIV/0!</v>
          </cell>
        </row>
        <row r="2065">
          <cell r="E2065" t="str">
            <v>HGC-Lib-2463732</v>
          </cell>
          <cell r="F2065" t="str">
            <v>BM259</v>
          </cell>
          <cell r="G2065">
            <v>4</v>
          </cell>
          <cell r="H2065" t="str">
            <v>全基因组文库</v>
          </cell>
        </row>
        <row r="2065">
          <cell r="J2065">
            <v>27.77</v>
          </cell>
        </row>
        <row r="2065">
          <cell r="N2065" t="e">
            <v>#DIV/0!</v>
          </cell>
        </row>
        <row r="2066">
          <cell r="E2066" t="str">
            <v>HGC-Lib-2463733</v>
          </cell>
          <cell r="F2066" t="str">
            <v>BM261</v>
          </cell>
          <cell r="G2066">
            <v>4</v>
          </cell>
          <cell r="H2066" t="str">
            <v>全基因组文库</v>
          </cell>
        </row>
        <row r="2066">
          <cell r="J2066">
            <v>23.87</v>
          </cell>
        </row>
        <row r="2066">
          <cell r="N2066" t="e">
            <v>#DIV/0!</v>
          </cell>
        </row>
        <row r="2067">
          <cell r="E2067" t="str">
            <v>HGC-Lib-2463734</v>
          </cell>
          <cell r="F2067" t="str">
            <v>BM262</v>
          </cell>
          <cell r="G2067">
            <v>4</v>
          </cell>
          <cell r="H2067" t="str">
            <v>全基因组文库</v>
          </cell>
        </row>
        <row r="2067">
          <cell r="J2067">
            <v>19.8</v>
          </cell>
        </row>
        <row r="2067">
          <cell r="N2067" t="e">
            <v>#DIV/0!</v>
          </cell>
        </row>
        <row r="2068">
          <cell r="E2068" t="str">
            <v>HGC-Lib-2463735</v>
          </cell>
          <cell r="F2068" t="str">
            <v>BM268</v>
          </cell>
          <cell r="G2068">
            <v>4</v>
          </cell>
          <cell r="H2068" t="str">
            <v>全基因组文库</v>
          </cell>
        </row>
        <row r="2068">
          <cell r="J2068">
            <v>29.27</v>
          </cell>
        </row>
        <row r="2068">
          <cell r="N2068" t="e">
            <v>#DIV/0!</v>
          </cell>
        </row>
        <row r="2069">
          <cell r="E2069" t="str">
            <v>HGC-Lib-2463736</v>
          </cell>
          <cell r="F2069" t="str">
            <v>BM269</v>
          </cell>
          <cell r="G2069">
            <v>4</v>
          </cell>
          <cell r="H2069" t="str">
            <v>全基因组文库</v>
          </cell>
        </row>
        <row r="2069">
          <cell r="J2069">
            <v>19.87</v>
          </cell>
        </row>
        <row r="2069">
          <cell r="N2069" t="e">
            <v>#DIV/0!</v>
          </cell>
        </row>
        <row r="2070">
          <cell r="E2070" t="str">
            <v>HGC-Lib-2463737</v>
          </cell>
          <cell r="F2070" t="str">
            <v>BM270</v>
          </cell>
          <cell r="G2070">
            <v>4</v>
          </cell>
          <cell r="H2070" t="str">
            <v>全基因组文库</v>
          </cell>
        </row>
        <row r="2070">
          <cell r="J2070">
            <v>20.11</v>
          </cell>
        </row>
        <row r="2070">
          <cell r="N2070" t="e">
            <v>#DIV/0!</v>
          </cell>
        </row>
        <row r="2071">
          <cell r="E2071" t="str">
            <v>HGC-Lib-2463738</v>
          </cell>
          <cell r="F2071" t="str">
            <v>BM271</v>
          </cell>
          <cell r="G2071">
            <v>4</v>
          </cell>
          <cell r="H2071" t="str">
            <v>全基因组文库</v>
          </cell>
        </row>
        <row r="2071">
          <cell r="J2071">
            <v>21.13</v>
          </cell>
        </row>
        <row r="2071">
          <cell r="N2071" t="e">
            <v>#DIV/0!</v>
          </cell>
        </row>
        <row r="2072">
          <cell r="E2072" t="str">
            <v>HGC-Lib-2463739</v>
          </cell>
          <cell r="F2072" t="str">
            <v>BM272</v>
          </cell>
          <cell r="G2072">
            <v>4</v>
          </cell>
          <cell r="H2072" t="str">
            <v>全基因组文库</v>
          </cell>
        </row>
        <row r="2072">
          <cell r="J2072">
            <v>16.39</v>
          </cell>
        </row>
        <row r="2072">
          <cell r="N2072" t="e">
            <v>#DIV/0!</v>
          </cell>
        </row>
        <row r="2073">
          <cell r="E2073" t="str">
            <v>HGC-Lib-2463740</v>
          </cell>
          <cell r="F2073" t="str">
            <v>BM274</v>
          </cell>
          <cell r="G2073">
            <v>4</v>
          </cell>
          <cell r="H2073" t="str">
            <v>全基因组文库</v>
          </cell>
        </row>
        <row r="2073">
          <cell r="J2073">
            <v>31.15</v>
          </cell>
        </row>
        <row r="2073">
          <cell r="N2073" t="e">
            <v>#DIV/0!</v>
          </cell>
        </row>
        <row r="2074">
          <cell r="E2074" t="str">
            <v>HGC-Lib-2463741</v>
          </cell>
          <cell r="F2074" t="str">
            <v>BM275</v>
          </cell>
          <cell r="G2074">
            <v>4</v>
          </cell>
          <cell r="H2074" t="str">
            <v>全基因组文库</v>
          </cell>
        </row>
        <row r="2074">
          <cell r="J2074">
            <v>17.19</v>
          </cell>
        </row>
        <row r="2074">
          <cell r="N2074" t="e">
            <v>#DIV/0!</v>
          </cell>
        </row>
        <row r="2075">
          <cell r="E2075" t="str">
            <v>HGC-Lib-2463742</v>
          </cell>
          <cell r="F2075" t="str">
            <v>BM279</v>
          </cell>
          <cell r="G2075">
            <v>4</v>
          </cell>
          <cell r="H2075" t="str">
            <v>全基因组文库</v>
          </cell>
        </row>
        <row r="2075">
          <cell r="J2075">
            <v>23.82</v>
          </cell>
        </row>
        <row r="2075">
          <cell r="N2075" t="e">
            <v>#DIV/0!</v>
          </cell>
        </row>
        <row r="2076">
          <cell r="E2076" t="str">
            <v>HGC-Lib-2463743</v>
          </cell>
          <cell r="F2076" t="str">
            <v>BM280</v>
          </cell>
          <cell r="G2076">
            <v>4</v>
          </cell>
          <cell r="H2076" t="str">
            <v>全基因组文库</v>
          </cell>
        </row>
        <row r="2076">
          <cell r="J2076">
            <v>13.46</v>
          </cell>
        </row>
        <row r="2076">
          <cell r="N2076" t="e">
            <v>#DIV/0!</v>
          </cell>
        </row>
        <row r="2077">
          <cell r="E2077" t="str">
            <v>HGC-Lib-2463744</v>
          </cell>
          <cell r="F2077" t="str">
            <v>BM281</v>
          </cell>
          <cell r="G2077">
            <v>4</v>
          </cell>
          <cell r="H2077" t="str">
            <v>全基因组文库</v>
          </cell>
        </row>
        <row r="2077">
          <cell r="J2077">
            <v>18.69</v>
          </cell>
        </row>
        <row r="2077">
          <cell r="N2077" t="e">
            <v>#DIV/0!</v>
          </cell>
        </row>
        <row r="2078">
          <cell r="E2078" t="str">
            <v>HGC-Lib-2463745</v>
          </cell>
          <cell r="F2078" t="str">
            <v>BM285</v>
          </cell>
          <cell r="G2078">
            <v>4</v>
          </cell>
          <cell r="H2078" t="str">
            <v>全基因组文库</v>
          </cell>
        </row>
        <row r="2078">
          <cell r="J2078">
            <v>19.9</v>
          </cell>
        </row>
        <row r="2078">
          <cell r="N2078" t="e">
            <v>#DIV/0!</v>
          </cell>
        </row>
        <row r="2079">
          <cell r="E2079" t="str">
            <v>HGC-Lib-2463746</v>
          </cell>
          <cell r="F2079" t="str">
            <v>BM286</v>
          </cell>
          <cell r="G2079">
            <v>4</v>
          </cell>
          <cell r="H2079" t="str">
            <v>全基因组文库</v>
          </cell>
        </row>
        <row r="2079">
          <cell r="J2079">
            <v>20.82</v>
          </cell>
        </row>
        <row r="2079">
          <cell r="N2079" t="e">
            <v>#DIV/0!</v>
          </cell>
        </row>
        <row r="2080">
          <cell r="E2080" t="str">
            <v>HGC-Lib-2463747</v>
          </cell>
          <cell r="F2080" t="str">
            <v>BM289</v>
          </cell>
          <cell r="G2080">
            <v>4</v>
          </cell>
          <cell r="H2080" t="str">
            <v>全基因组文库</v>
          </cell>
        </row>
        <row r="2080">
          <cell r="J2080">
            <v>26.63</v>
          </cell>
        </row>
        <row r="2080">
          <cell r="N2080" t="e">
            <v>#DIV/0!</v>
          </cell>
        </row>
        <row r="2081">
          <cell r="E2081" t="str">
            <v>HGC-Lib-2463748</v>
          </cell>
          <cell r="F2081" t="str">
            <v>BM290</v>
          </cell>
          <cell r="G2081">
            <v>4</v>
          </cell>
          <cell r="H2081" t="str">
            <v>全基因组文库</v>
          </cell>
        </row>
        <row r="2081">
          <cell r="J2081">
            <v>24.09</v>
          </cell>
        </row>
        <row r="2081">
          <cell r="N2081" t="e">
            <v>#DIV/0!</v>
          </cell>
        </row>
        <row r="2082">
          <cell r="E2082" t="str">
            <v>HGC-Lib-2463749</v>
          </cell>
          <cell r="F2082" t="str">
            <v>BM292</v>
          </cell>
          <cell r="G2082">
            <v>4</v>
          </cell>
          <cell r="H2082" t="str">
            <v>全基因组文库</v>
          </cell>
        </row>
        <row r="2082">
          <cell r="J2082">
            <v>17.51</v>
          </cell>
        </row>
        <row r="2082">
          <cell r="N2082" t="e">
            <v>#DIV/0!</v>
          </cell>
        </row>
        <row r="2083">
          <cell r="E2083" t="str">
            <v>HGC-Lib-2463750</v>
          </cell>
          <cell r="F2083" t="str">
            <v>BM293</v>
          </cell>
          <cell r="G2083">
            <v>4</v>
          </cell>
          <cell r="H2083" t="str">
            <v>全基因组文库</v>
          </cell>
        </row>
        <row r="2083">
          <cell r="J2083">
            <v>14.67</v>
          </cell>
        </row>
        <row r="2083">
          <cell r="N2083" t="e">
            <v>#DIV/0!</v>
          </cell>
        </row>
        <row r="2084">
          <cell r="E2084" t="str">
            <v>HGC-Lib-2463751</v>
          </cell>
          <cell r="F2084" t="str">
            <v>BM294</v>
          </cell>
          <cell r="G2084">
            <v>4</v>
          </cell>
          <cell r="H2084" t="str">
            <v>全基因组文库</v>
          </cell>
        </row>
        <row r="2084">
          <cell r="J2084">
            <v>16.71</v>
          </cell>
        </row>
        <row r="2084">
          <cell r="N2084" t="e">
            <v>#DIV/0!</v>
          </cell>
        </row>
        <row r="2085">
          <cell r="E2085" t="str">
            <v>HGC-Lib-2463752</v>
          </cell>
          <cell r="F2085" t="str">
            <v>BM295</v>
          </cell>
          <cell r="G2085">
            <v>4</v>
          </cell>
          <cell r="H2085" t="str">
            <v>全基因组文库</v>
          </cell>
        </row>
        <row r="2085">
          <cell r="J2085">
            <v>22.43</v>
          </cell>
        </row>
        <row r="2085">
          <cell r="N2085" t="e">
            <v>#DIV/0!</v>
          </cell>
        </row>
        <row r="2086">
          <cell r="E2086" t="str">
            <v>HGC-Lib-2463753</v>
          </cell>
          <cell r="F2086" t="str">
            <v>BM296</v>
          </cell>
          <cell r="G2086">
            <v>4</v>
          </cell>
          <cell r="H2086" t="str">
            <v>全基因组文库</v>
          </cell>
        </row>
        <row r="2086">
          <cell r="J2086">
            <v>22.56</v>
          </cell>
        </row>
        <row r="2086">
          <cell r="N2086" t="e">
            <v>#DIV/0!</v>
          </cell>
        </row>
        <row r="2087">
          <cell r="E2087" t="str">
            <v>HGC-Lib-2463754</v>
          </cell>
          <cell r="F2087" t="str">
            <v>BM298</v>
          </cell>
          <cell r="G2087">
            <v>4</v>
          </cell>
          <cell r="H2087" t="str">
            <v>全基因组文库</v>
          </cell>
        </row>
        <row r="2087">
          <cell r="J2087">
            <v>25.08</v>
          </cell>
        </row>
        <row r="2087">
          <cell r="N2087" t="e">
            <v>#DIV/0!</v>
          </cell>
        </row>
        <row r="2088">
          <cell r="E2088" t="str">
            <v>HGC-Lib-2463755</v>
          </cell>
          <cell r="F2088" t="str">
            <v>BM300</v>
          </cell>
          <cell r="G2088">
            <v>4</v>
          </cell>
          <cell r="H2088" t="str">
            <v>全基因组文库</v>
          </cell>
        </row>
        <row r="2088">
          <cell r="J2088">
            <v>17.33</v>
          </cell>
        </row>
        <row r="2088">
          <cell r="N2088" t="e">
            <v>#DIV/0!</v>
          </cell>
        </row>
        <row r="2089">
          <cell r="E2089" t="str">
            <v>HGC-Lib-2463756</v>
          </cell>
          <cell r="F2089" t="str">
            <v>BM337</v>
          </cell>
          <cell r="G2089">
            <v>4</v>
          </cell>
          <cell r="H2089" t="str">
            <v>全基因组文库</v>
          </cell>
        </row>
        <row r="2089">
          <cell r="J2089">
            <v>15.59</v>
          </cell>
        </row>
        <row r="2089">
          <cell r="N2089" t="e">
            <v>#DIV/0!</v>
          </cell>
        </row>
        <row r="2090">
          <cell r="E2090" t="str">
            <v>HGC-Lib-2463757</v>
          </cell>
          <cell r="F2090" t="str">
            <v>BM368</v>
          </cell>
          <cell r="G2090">
            <v>4</v>
          </cell>
          <cell r="H2090" t="str">
            <v>全基因组文库</v>
          </cell>
        </row>
        <row r="2090">
          <cell r="J2090">
            <v>22.36</v>
          </cell>
        </row>
        <row r="2090">
          <cell r="N2090" t="e">
            <v>#DIV/0!</v>
          </cell>
        </row>
        <row r="2091">
          <cell r="E2091" t="str">
            <v>HGC-Lib-2463758</v>
          </cell>
          <cell r="F2091" t="str">
            <v>BM376</v>
          </cell>
          <cell r="G2091">
            <v>4</v>
          </cell>
          <cell r="H2091" t="str">
            <v>全基因组文库</v>
          </cell>
        </row>
        <row r="2091">
          <cell r="J2091">
            <v>28.34</v>
          </cell>
        </row>
        <row r="2091">
          <cell r="N2091" t="e">
            <v>#DIV/0!</v>
          </cell>
        </row>
        <row r="2092">
          <cell r="E2092" t="str">
            <v>HGC-Lib-2463759</v>
          </cell>
          <cell r="F2092" t="str">
            <v>BM378</v>
          </cell>
          <cell r="G2092">
            <v>4</v>
          </cell>
          <cell r="H2092" t="str">
            <v>全基因组文库</v>
          </cell>
        </row>
        <row r="2092">
          <cell r="J2092">
            <v>25.45</v>
          </cell>
        </row>
        <row r="2092">
          <cell r="N2092" t="e">
            <v>#DIV/0!</v>
          </cell>
        </row>
        <row r="2093">
          <cell r="E2093" t="str">
            <v>HGC-Lib-2463760</v>
          </cell>
          <cell r="F2093" t="str">
            <v>BM379</v>
          </cell>
          <cell r="G2093">
            <v>4</v>
          </cell>
          <cell r="H2093" t="str">
            <v>全基因组文库</v>
          </cell>
        </row>
        <row r="2093">
          <cell r="J2093">
            <v>24.94</v>
          </cell>
        </row>
        <row r="2093">
          <cell r="N2093" t="e">
            <v>#DIV/0!</v>
          </cell>
        </row>
        <row r="2094">
          <cell r="E2094" t="str">
            <v>HGC-Lib-2463761</v>
          </cell>
          <cell r="F2094" t="str">
            <v>BM595</v>
          </cell>
          <cell r="G2094">
            <v>4</v>
          </cell>
          <cell r="H2094" t="str">
            <v>全基因组文库</v>
          </cell>
        </row>
        <row r="2094">
          <cell r="J2094">
            <v>26.02</v>
          </cell>
        </row>
        <row r="2094">
          <cell r="N2094" t="e">
            <v>#DIV/0!</v>
          </cell>
        </row>
        <row r="2095">
          <cell r="E2095" t="str">
            <v>HGC-Lib-2463762</v>
          </cell>
          <cell r="F2095" t="str">
            <v>BM607</v>
          </cell>
          <cell r="G2095">
            <v>4</v>
          </cell>
          <cell r="H2095" t="str">
            <v>全基因组文库</v>
          </cell>
        </row>
        <row r="2095">
          <cell r="J2095">
            <v>34.05</v>
          </cell>
        </row>
        <row r="2095">
          <cell r="N2095" t="e">
            <v>#DIV/0!</v>
          </cell>
        </row>
        <row r="2096">
          <cell r="E2096" t="str">
            <v>HGC-Lib-2463763</v>
          </cell>
          <cell r="F2096" t="str">
            <v>BM303</v>
          </cell>
          <cell r="G2096">
            <v>4</v>
          </cell>
          <cell r="H2096" t="str">
            <v>全基因组文库</v>
          </cell>
        </row>
        <row r="2096">
          <cell r="J2096">
            <v>33.03</v>
          </cell>
        </row>
        <row r="2096">
          <cell r="N2096" t="e">
            <v>#DIV/0!</v>
          </cell>
        </row>
        <row r="2097">
          <cell r="E2097" t="str">
            <v>HGC-Lib-2463764</v>
          </cell>
          <cell r="F2097" t="str">
            <v>BM347</v>
          </cell>
          <cell r="G2097">
            <v>4</v>
          </cell>
          <cell r="H2097" t="str">
            <v>全基因组文库</v>
          </cell>
        </row>
        <row r="2097">
          <cell r="J2097">
            <v>40.55</v>
          </cell>
        </row>
        <row r="2097">
          <cell r="N2097" t="e">
            <v>#DIV/0!</v>
          </cell>
        </row>
        <row r="2098">
          <cell r="E2098" t="str">
            <v>HGC-Lib-2463765</v>
          </cell>
          <cell r="F2098" t="str">
            <v>LD240729O-1811A</v>
          </cell>
          <cell r="G2098">
            <v>6</v>
          </cell>
          <cell r="H2098" t="str">
            <v>DNA宏基因组文库</v>
          </cell>
          <cell r="I2098" t="str">
            <v>GZQ</v>
          </cell>
          <cell r="J2098">
            <v>6.08</v>
          </cell>
        </row>
        <row r="2098">
          <cell r="N2098" t="e">
            <v>#DIV/0!</v>
          </cell>
        </row>
        <row r="2099">
          <cell r="E2099" t="str">
            <v>HGC-Lib-2463766</v>
          </cell>
          <cell r="F2099" t="str">
            <v>LD240729O-1812A</v>
          </cell>
          <cell r="G2099">
            <v>6</v>
          </cell>
          <cell r="H2099" t="str">
            <v>DNA宏基因组文库</v>
          </cell>
          <cell r="I2099" t="str">
            <v>GZQ</v>
          </cell>
          <cell r="J2099">
            <v>5.6</v>
          </cell>
        </row>
        <row r="2099">
          <cell r="N2099" t="e">
            <v>#DIV/0!</v>
          </cell>
        </row>
        <row r="2100">
          <cell r="E2100" t="str">
            <v>HGC-Lib-2463767</v>
          </cell>
          <cell r="F2100" t="str">
            <v>LD240712O-2868A</v>
          </cell>
          <cell r="G2100">
            <v>20</v>
          </cell>
          <cell r="H2100" t="str">
            <v>DNA宏基因组文库</v>
          </cell>
          <cell r="I2100" t="str">
            <v>GZQ</v>
          </cell>
          <cell r="J2100">
            <v>11.3</v>
          </cell>
        </row>
        <row r="2100">
          <cell r="N2100" t="e">
            <v>#DIV/0!</v>
          </cell>
        </row>
        <row r="2101">
          <cell r="E2101" t="str">
            <v>HGC-Lib-2463768</v>
          </cell>
          <cell r="F2101" t="str">
            <v>LD240715O-4315A</v>
          </cell>
          <cell r="G2101">
            <v>10</v>
          </cell>
          <cell r="H2101" t="str">
            <v>DNA病毒组文库</v>
          </cell>
          <cell r="I2101" t="str">
            <v>GZQ</v>
          </cell>
          <cell r="J2101">
            <v>11.1</v>
          </cell>
        </row>
        <row r="2101">
          <cell r="N2101" t="e">
            <v>#DIV/0!</v>
          </cell>
        </row>
        <row r="2102">
          <cell r="E2102" t="str">
            <v>HGC-Lib-2463769</v>
          </cell>
          <cell r="F2102" t="str">
            <v>LD240715O-4316A</v>
          </cell>
          <cell r="G2102">
            <v>10</v>
          </cell>
          <cell r="H2102" t="str">
            <v>DNA病毒组文库</v>
          </cell>
          <cell r="I2102" t="str">
            <v>GZQ</v>
          </cell>
          <cell r="J2102">
            <v>5.24</v>
          </cell>
        </row>
        <row r="2102">
          <cell r="N2102" t="e">
            <v>#DIV/0!</v>
          </cell>
        </row>
        <row r="2103">
          <cell r="E2103" t="str">
            <v>HGC-Lib-2463770</v>
          </cell>
          <cell r="F2103" t="str">
            <v>LD240715O-4317A</v>
          </cell>
          <cell r="G2103">
            <v>10</v>
          </cell>
          <cell r="H2103" t="str">
            <v>DNA病毒组文库</v>
          </cell>
          <cell r="I2103" t="str">
            <v>GZQ</v>
          </cell>
          <cell r="J2103">
            <v>5.62</v>
          </cell>
        </row>
        <row r="2103">
          <cell r="N2103" t="e">
            <v>#DIV/0!</v>
          </cell>
        </row>
        <row r="2104">
          <cell r="E2104" t="str">
            <v>HGC-Lib-2463771</v>
          </cell>
          <cell r="F2104" t="str">
            <v>LR240722O-5635A</v>
          </cell>
          <cell r="G2104">
            <v>15</v>
          </cell>
          <cell r="H2104" t="str">
            <v>宏转录组文库</v>
          </cell>
          <cell r="I2104" t="str">
            <v>GZQ</v>
          </cell>
          <cell r="J2104">
            <v>4.56</v>
          </cell>
        </row>
        <row r="2104">
          <cell r="N2104" t="e">
            <v>#DIV/0!</v>
          </cell>
        </row>
        <row r="2105">
          <cell r="E2105" t="str">
            <v>HGC-Lib-2463772</v>
          </cell>
          <cell r="F2105" t="str">
            <v>LD240726O-2816A</v>
          </cell>
          <cell r="G2105">
            <v>10</v>
          </cell>
          <cell r="H2105" t="str">
            <v>DNA宏基因组文库</v>
          </cell>
          <cell r="I2105" t="str">
            <v>GZQ</v>
          </cell>
          <cell r="J2105">
            <v>8.8</v>
          </cell>
        </row>
        <row r="2105">
          <cell r="N2105" t="e">
            <v>#DIV/0!</v>
          </cell>
        </row>
        <row r="2106">
          <cell r="E2106" t="str">
            <v>HGC-Lib-2463773</v>
          </cell>
          <cell r="F2106" t="str">
            <v>LR240724O-2299A</v>
          </cell>
          <cell r="G2106">
            <v>6</v>
          </cell>
          <cell r="H2106" t="str">
            <v>普通真核转录组文库</v>
          </cell>
          <cell r="I2106" t="str">
            <v>GZQ</v>
          </cell>
          <cell r="J2106">
            <v>52.2</v>
          </cell>
        </row>
        <row r="2106">
          <cell r="N2106" t="e">
            <v>#DIV/0!</v>
          </cell>
        </row>
        <row r="2107">
          <cell r="E2107" t="str">
            <v>HGC-Lib-2463774</v>
          </cell>
          <cell r="F2107" t="str">
            <v>LR240724O-2300A</v>
          </cell>
          <cell r="G2107">
            <v>6</v>
          </cell>
          <cell r="H2107" t="str">
            <v>普通真核转录组文库</v>
          </cell>
          <cell r="I2107" t="str">
            <v>GZQ</v>
          </cell>
          <cell r="J2107">
            <v>41</v>
          </cell>
        </row>
        <row r="2107">
          <cell r="N2107" t="e">
            <v>#DIV/0!</v>
          </cell>
        </row>
        <row r="2108">
          <cell r="E2108" t="str">
            <v>HGC-Lib-2463775</v>
          </cell>
          <cell r="F2108" t="str">
            <v>LR240725O-1851A</v>
          </cell>
          <cell r="G2108">
            <v>6</v>
          </cell>
          <cell r="H2108" t="str">
            <v>普通真核转录组文库</v>
          </cell>
          <cell r="I2108" t="str">
            <v>GZQ</v>
          </cell>
          <cell r="J2108">
            <v>52.4</v>
          </cell>
        </row>
        <row r="2108">
          <cell r="N2108" t="e">
            <v>#DIV/0!</v>
          </cell>
        </row>
        <row r="2109">
          <cell r="E2109" t="str">
            <v>HGC-Lib-2463776</v>
          </cell>
          <cell r="F2109" t="str">
            <v>LR240725O-1852A</v>
          </cell>
          <cell r="G2109">
            <v>6</v>
          </cell>
          <cell r="H2109" t="str">
            <v>普通真核转录组文库</v>
          </cell>
          <cell r="I2109" t="str">
            <v>GZQ</v>
          </cell>
          <cell r="J2109">
            <v>83</v>
          </cell>
        </row>
        <row r="2109">
          <cell r="N2109" t="e">
            <v>#DIV/0!</v>
          </cell>
        </row>
        <row r="2110">
          <cell r="E2110" t="str">
            <v>HGC-Lib-2463777</v>
          </cell>
          <cell r="F2110" t="str">
            <v>LR240725O-1853A</v>
          </cell>
          <cell r="G2110">
            <v>6</v>
          </cell>
          <cell r="H2110" t="str">
            <v>普通真核转录组文库</v>
          </cell>
          <cell r="I2110" t="str">
            <v>GZQ</v>
          </cell>
          <cell r="J2110">
            <v>30.8</v>
          </cell>
        </row>
        <row r="2110">
          <cell r="N2110" t="e">
            <v>#DIV/0!</v>
          </cell>
        </row>
        <row r="2111">
          <cell r="E2111" t="str">
            <v>HGC-Lib-2463778</v>
          </cell>
          <cell r="F2111" t="str">
            <v>LR240725O-1854A</v>
          </cell>
          <cell r="G2111">
            <v>6</v>
          </cell>
          <cell r="H2111" t="str">
            <v>普通真核转录组文库</v>
          </cell>
          <cell r="I2111" t="str">
            <v>GZQ</v>
          </cell>
          <cell r="J2111">
            <v>29.2</v>
          </cell>
        </row>
        <row r="2111">
          <cell r="N2111" t="e">
            <v>#DIV/0!</v>
          </cell>
        </row>
        <row r="2112">
          <cell r="E2112" t="str">
            <v>HGC-Lib-2463779</v>
          </cell>
          <cell r="F2112" t="str">
            <v>LR240725O-1855A</v>
          </cell>
          <cell r="G2112">
            <v>6</v>
          </cell>
          <cell r="H2112" t="str">
            <v>普通真核转录组文库</v>
          </cell>
          <cell r="I2112" t="str">
            <v>GZQ</v>
          </cell>
          <cell r="J2112">
            <v>21.6</v>
          </cell>
        </row>
        <row r="2112">
          <cell r="N2112" t="e">
            <v>#DIV/0!</v>
          </cell>
        </row>
        <row r="2113">
          <cell r="E2113" t="str">
            <v>HGC-Lib-2463780</v>
          </cell>
          <cell r="F2113" t="str">
            <v>LR240725O-1856A</v>
          </cell>
          <cell r="G2113">
            <v>6</v>
          </cell>
          <cell r="H2113" t="str">
            <v>普通真核转录组文库</v>
          </cell>
          <cell r="I2113" t="str">
            <v>GZQ</v>
          </cell>
          <cell r="J2113">
            <v>22.6</v>
          </cell>
        </row>
        <row r="2113">
          <cell r="N2113" t="e">
            <v>#DIV/0!</v>
          </cell>
        </row>
        <row r="2114">
          <cell r="E2114" t="str">
            <v>HGC-Lib-2463781</v>
          </cell>
          <cell r="F2114" t="str">
            <v>LR240725O-1857A</v>
          </cell>
          <cell r="G2114">
            <v>6</v>
          </cell>
          <cell r="H2114" t="str">
            <v>普通真核转录组文库</v>
          </cell>
          <cell r="I2114" t="str">
            <v>GZQ</v>
          </cell>
          <cell r="J2114">
            <v>24.6</v>
          </cell>
        </row>
        <row r="2114">
          <cell r="N2114" t="e">
            <v>#DIV/0!</v>
          </cell>
        </row>
        <row r="2115">
          <cell r="E2115" t="str">
            <v>HGC-Lib-2463782</v>
          </cell>
          <cell r="F2115" t="str">
            <v>LR240725O-1858A</v>
          </cell>
          <cell r="G2115">
            <v>6</v>
          </cell>
          <cell r="H2115" t="str">
            <v>普通真核转录组文库</v>
          </cell>
          <cell r="I2115" t="str">
            <v>GZQ</v>
          </cell>
          <cell r="J2115">
            <v>23.4</v>
          </cell>
        </row>
        <row r="2115">
          <cell r="N2115" t="e">
            <v>#DIV/0!</v>
          </cell>
        </row>
        <row r="2116">
          <cell r="E2116" t="str">
            <v>HGC-Lib-2463783</v>
          </cell>
          <cell r="F2116" t="str">
            <v>LR240725O-1859A</v>
          </cell>
          <cell r="G2116">
            <v>6</v>
          </cell>
          <cell r="H2116" t="str">
            <v>普通真核转录组文库</v>
          </cell>
          <cell r="I2116" t="str">
            <v>GZQ</v>
          </cell>
          <cell r="J2116">
            <v>23</v>
          </cell>
        </row>
        <row r="2116">
          <cell r="N2116" t="e">
            <v>#DIV/0!</v>
          </cell>
        </row>
        <row r="2117">
          <cell r="E2117" t="str">
            <v>HGC-Lib-2463784</v>
          </cell>
          <cell r="F2117" t="str">
            <v>LR240725O-1860A</v>
          </cell>
          <cell r="G2117">
            <v>6</v>
          </cell>
          <cell r="H2117" t="str">
            <v>普通真核转录组文库</v>
          </cell>
          <cell r="I2117" t="str">
            <v>GZQ</v>
          </cell>
          <cell r="J2117">
            <v>20.2</v>
          </cell>
        </row>
        <row r="2117">
          <cell r="N2117" t="e">
            <v>#DIV/0!</v>
          </cell>
        </row>
        <row r="2118">
          <cell r="E2118" t="str">
            <v>HGC-Lib-2463785</v>
          </cell>
          <cell r="F2118" t="str">
            <v>LR240725O-1861A</v>
          </cell>
          <cell r="G2118">
            <v>6</v>
          </cell>
          <cell r="H2118" t="str">
            <v>普通真核转录组文库</v>
          </cell>
          <cell r="I2118" t="str">
            <v>GZQ</v>
          </cell>
          <cell r="J2118">
            <v>20.8</v>
          </cell>
        </row>
        <row r="2118">
          <cell r="N2118" t="e">
            <v>#DIV/0!</v>
          </cell>
        </row>
        <row r="2119">
          <cell r="E2119" t="str">
            <v>HGC-Lib-2463786</v>
          </cell>
          <cell r="F2119" t="str">
            <v>LR240725O-1862A</v>
          </cell>
          <cell r="G2119">
            <v>6</v>
          </cell>
          <cell r="H2119" t="str">
            <v>普通真核转录组文库</v>
          </cell>
          <cell r="I2119" t="str">
            <v>GZQ</v>
          </cell>
          <cell r="J2119">
            <v>22.2</v>
          </cell>
        </row>
        <row r="2119">
          <cell r="N2119" t="e">
            <v>#DIV/0!</v>
          </cell>
        </row>
        <row r="2120">
          <cell r="E2120" t="str">
            <v>HGC-Lib-2463787</v>
          </cell>
          <cell r="F2120" t="str">
            <v>LR240725O-1863A</v>
          </cell>
          <cell r="G2120">
            <v>6</v>
          </cell>
          <cell r="H2120" t="str">
            <v>普通真核转录组文库</v>
          </cell>
          <cell r="I2120" t="str">
            <v>GZQ</v>
          </cell>
          <cell r="J2120">
            <v>51.2</v>
          </cell>
        </row>
        <row r="2120">
          <cell r="N2120" t="e">
            <v>#DIV/0!</v>
          </cell>
        </row>
        <row r="2121">
          <cell r="E2121" t="str">
            <v>HGC-Lib-2463788</v>
          </cell>
          <cell r="F2121" t="str">
            <v>LR240725O-1864A</v>
          </cell>
          <cell r="G2121">
            <v>6</v>
          </cell>
          <cell r="H2121" t="str">
            <v>普通真核转录组文库</v>
          </cell>
          <cell r="I2121" t="str">
            <v>GZQ</v>
          </cell>
          <cell r="J2121">
            <v>45.8</v>
          </cell>
        </row>
        <row r="2121">
          <cell r="N2121" t="e">
            <v>#DIV/0!</v>
          </cell>
        </row>
        <row r="2122">
          <cell r="E2122" t="str">
            <v>HGC-Lib-2463789</v>
          </cell>
          <cell r="F2122" t="str">
            <v>LR240725O-1865A</v>
          </cell>
          <cell r="G2122">
            <v>6</v>
          </cell>
          <cell r="H2122" t="str">
            <v>普通真核转录组文库</v>
          </cell>
          <cell r="I2122" t="str">
            <v>GZQ</v>
          </cell>
          <cell r="J2122">
            <v>36</v>
          </cell>
        </row>
        <row r="2122">
          <cell r="N2122" t="e">
            <v>#DIV/0!</v>
          </cell>
        </row>
        <row r="2123">
          <cell r="E2123" t="str">
            <v>HGC-Lib-2463790</v>
          </cell>
          <cell r="F2123" t="str">
            <v>LR240725O-1866A</v>
          </cell>
          <cell r="G2123">
            <v>6</v>
          </cell>
          <cell r="H2123" t="str">
            <v>普通真核转录组文库</v>
          </cell>
          <cell r="I2123" t="str">
            <v>GZQ</v>
          </cell>
          <cell r="J2123">
            <v>40.2</v>
          </cell>
        </row>
        <row r="2123">
          <cell r="N2123" t="e">
            <v>#DIV/0!</v>
          </cell>
        </row>
        <row r="2124">
          <cell r="E2124" t="str">
            <v>HGC-Lib-2463791</v>
          </cell>
          <cell r="F2124" t="str">
            <v>LR240725O-1867A</v>
          </cell>
          <cell r="G2124">
            <v>6</v>
          </cell>
          <cell r="H2124" t="str">
            <v>普通真核转录组文库</v>
          </cell>
          <cell r="I2124" t="str">
            <v>GZQ</v>
          </cell>
          <cell r="J2124">
            <v>51</v>
          </cell>
        </row>
        <row r="2124">
          <cell r="N2124" t="e">
            <v>#DIV/0!</v>
          </cell>
        </row>
        <row r="2125">
          <cell r="E2125" t="str">
            <v>HGC-Lib-2463792</v>
          </cell>
          <cell r="F2125" t="str">
            <v>LR240725O-1868A</v>
          </cell>
          <cell r="G2125">
            <v>6</v>
          </cell>
          <cell r="H2125" t="str">
            <v>普通真核转录组文库</v>
          </cell>
          <cell r="I2125" t="str">
            <v>GZQ</v>
          </cell>
          <cell r="J2125">
            <v>60.2</v>
          </cell>
        </row>
        <row r="2125">
          <cell r="N2125" t="e">
            <v>#DIV/0!</v>
          </cell>
        </row>
        <row r="2126">
          <cell r="E2126" t="str">
            <v>HGC-Lib-2463793</v>
          </cell>
          <cell r="F2126" t="str">
            <v>LR240725O-1869A</v>
          </cell>
          <cell r="G2126">
            <v>6</v>
          </cell>
          <cell r="H2126" t="str">
            <v>普通真核转录组文库</v>
          </cell>
          <cell r="I2126" t="str">
            <v>GZQ</v>
          </cell>
          <cell r="J2126">
            <v>56.2</v>
          </cell>
        </row>
        <row r="2126">
          <cell r="N2126" t="e">
            <v>#DIV/0!</v>
          </cell>
        </row>
        <row r="2127">
          <cell r="E2127" t="str">
            <v>HGC-Lib-2463794</v>
          </cell>
          <cell r="F2127" t="str">
            <v>LR240725O-1870A</v>
          </cell>
          <cell r="G2127">
            <v>6</v>
          </cell>
          <cell r="H2127" t="str">
            <v>普通真核转录组文库</v>
          </cell>
          <cell r="I2127" t="str">
            <v>GZQ</v>
          </cell>
          <cell r="J2127">
            <v>48</v>
          </cell>
        </row>
        <row r="2127">
          <cell r="N2127" t="e">
            <v>#DIV/0!</v>
          </cell>
        </row>
        <row r="2128">
          <cell r="E2128" t="str">
            <v>HGC-Lib-2463795</v>
          </cell>
          <cell r="F2128" t="str">
            <v>LR240725O-1871A</v>
          </cell>
          <cell r="G2128">
            <v>6</v>
          </cell>
          <cell r="H2128" t="str">
            <v>普通真核转录组文库</v>
          </cell>
          <cell r="I2128" t="str">
            <v>GZQ</v>
          </cell>
          <cell r="J2128">
            <v>66</v>
          </cell>
        </row>
        <row r="2128">
          <cell r="N2128" t="e">
            <v>#DIV/0!</v>
          </cell>
        </row>
        <row r="2129">
          <cell r="E2129" t="str">
            <v>HGC-Lib-2463796</v>
          </cell>
          <cell r="F2129" t="str">
            <v>LR240725O-1872A</v>
          </cell>
          <cell r="G2129">
            <v>6</v>
          </cell>
          <cell r="H2129" t="str">
            <v>普通真核转录组文库</v>
          </cell>
          <cell r="I2129" t="str">
            <v>GZQ</v>
          </cell>
          <cell r="J2129">
            <v>48.8</v>
          </cell>
        </row>
        <row r="2129">
          <cell r="N2129" t="e">
            <v>#DIV/0!</v>
          </cell>
        </row>
        <row r="2130">
          <cell r="E2130" t="str">
            <v>HGC-Lib-2463797</v>
          </cell>
          <cell r="F2130" t="str">
            <v>LR240725O-1873A</v>
          </cell>
          <cell r="G2130">
            <v>6</v>
          </cell>
          <cell r="H2130" t="str">
            <v>普通真核转录组文库</v>
          </cell>
          <cell r="I2130" t="str">
            <v>GZQ</v>
          </cell>
          <cell r="J2130">
            <v>78</v>
          </cell>
        </row>
        <row r="2130">
          <cell r="N2130" t="e">
            <v>#DIV/0!</v>
          </cell>
        </row>
        <row r="2131">
          <cell r="E2131" t="str">
            <v>HGC-Lib-2463798</v>
          </cell>
          <cell r="F2131" t="str">
            <v>LR240725O-1874A</v>
          </cell>
          <cell r="G2131">
            <v>6</v>
          </cell>
          <cell r="H2131" t="str">
            <v>普通真核转录组文库</v>
          </cell>
          <cell r="I2131" t="str">
            <v>GZQ</v>
          </cell>
          <cell r="J2131">
            <v>25.5</v>
          </cell>
        </row>
        <row r="2131">
          <cell r="N2131" t="e">
            <v>#DIV/0!</v>
          </cell>
        </row>
        <row r="2132">
          <cell r="E2132" t="str">
            <v>HGC-Lib-2463799</v>
          </cell>
          <cell r="F2132" t="str">
            <v>LR240725O-1875A</v>
          </cell>
          <cell r="G2132">
            <v>6</v>
          </cell>
          <cell r="H2132" t="str">
            <v>普通真核转录组文库</v>
          </cell>
          <cell r="I2132" t="str">
            <v>GZQ</v>
          </cell>
          <cell r="J2132">
            <v>92.2</v>
          </cell>
        </row>
        <row r="2132">
          <cell r="N2132" t="e">
            <v>#DIV/0!</v>
          </cell>
        </row>
        <row r="2133">
          <cell r="E2133" t="str">
            <v>HGC-Lib-2463800</v>
          </cell>
          <cell r="F2133" t="str">
            <v>LR240725O-1876A</v>
          </cell>
          <cell r="G2133">
            <v>6</v>
          </cell>
          <cell r="H2133" t="str">
            <v>普通真核转录组文库</v>
          </cell>
          <cell r="I2133" t="str">
            <v>GZQ</v>
          </cell>
          <cell r="J2133">
            <v>91.6</v>
          </cell>
        </row>
        <row r="2133">
          <cell r="N2133" t="e">
            <v>#DIV/0!</v>
          </cell>
        </row>
        <row r="2134">
          <cell r="E2134" t="str">
            <v>HGC-Lib-2463801</v>
          </cell>
          <cell r="F2134" t="str">
            <v>LR240725O-1877A</v>
          </cell>
          <cell r="G2134">
            <v>6</v>
          </cell>
          <cell r="H2134" t="str">
            <v>普通真核转录组文库</v>
          </cell>
          <cell r="I2134" t="str">
            <v>GZQ</v>
          </cell>
          <cell r="J2134">
            <v>86.4</v>
          </cell>
        </row>
        <row r="2134">
          <cell r="N2134" t="e">
            <v>#DIV/0!</v>
          </cell>
        </row>
        <row r="2135">
          <cell r="E2135" t="str">
            <v>HGC-Lib-2463802</v>
          </cell>
          <cell r="F2135" t="str">
            <v>LR240725O-1878A</v>
          </cell>
          <cell r="G2135">
            <v>6</v>
          </cell>
          <cell r="H2135" t="str">
            <v>普通真核转录组文库</v>
          </cell>
          <cell r="I2135" t="str">
            <v>GZQ</v>
          </cell>
          <cell r="J2135">
            <v>75.8</v>
          </cell>
        </row>
        <row r="2135">
          <cell r="N2135" t="e">
            <v>#DIV/0!</v>
          </cell>
        </row>
        <row r="2136">
          <cell r="E2136" t="str">
            <v>HGC-Lib-2463803</v>
          </cell>
          <cell r="F2136" t="str">
            <v>LR240725O-1879A</v>
          </cell>
          <cell r="G2136">
            <v>6</v>
          </cell>
          <cell r="H2136" t="str">
            <v>普通真核转录组文库</v>
          </cell>
          <cell r="I2136" t="str">
            <v>GZQ</v>
          </cell>
          <cell r="J2136">
            <v>61.2</v>
          </cell>
        </row>
        <row r="2136">
          <cell r="N2136" t="e">
            <v>#DIV/0!</v>
          </cell>
        </row>
        <row r="2137">
          <cell r="E2137" t="str">
            <v>HGC-Lib-2463804</v>
          </cell>
          <cell r="F2137" t="str">
            <v>LR240725O-1880A</v>
          </cell>
          <cell r="G2137">
            <v>6</v>
          </cell>
          <cell r="H2137" t="str">
            <v>普通真核转录组文库</v>
          </cell>
          <cell r="I2137" t="str">
            <v>GZQ</v>
          </cell>
          <cell r="J2137">
            <v>91.4</v>
          </cell>
        </row>
        <row r="2137">
          <cell r="N2137" t="e">
            <v>#DIV/0!</v>
          </cell>
        </row>
        <row r="2138">
          <cell r="E2138" t="str">
            <v>HGC-Lib-2463805</v>
          </cell>
          <cell r="F2138" t="str">
            <v>LR240725O-1881A</v>
          </cell>
          <cell r="G2138">
            <v>6</v>
          </cell>
          <cell r="H2138" t="str">
            <v>普通真核转录组文库</v>
          </cell>
          <cell r="I2138" t="str">
            <v>GZQ</v>
          </cell>
          <cell r="J2138">
            <v>82.6</v>
          </cell>
        </row>
        <row r="2138">
          <cell r="N2138" t="e">
            <v>#DIV/0!</v>
          </cell>
        </row>
        <row r="2139">
          <cell r="E2139" t="str">
            <v>HGC-Lib-2463806</v>
          </cell>
          <cell r="F2139" t="str">
            <v>LR240725O-1882A</v>
          </cell>
          <cell r="G2139">
            <v>6</v>
          </cell>
          <cell r="H2139" t="str">
            <v>普通真核转录组文库</v>
          </cell>
          <cell r="I2139" t="str">
            <v>GZQ</v>
          </cell>
          <cell r="J2139">
            <v>92</v>
          </cell>
        </row>
        <row r="2139">
          <cell r="N2139" t="e">
            <v>#DIV/0!</v>
          </cell>
        </row>
        <row r="2140">
          <cell r="E2140" t="str">
            <v>HGC-Lib-2463807</v>
          </cell>
          <cell r="F2140" t="str">
            <v>LR240725O-1883A</v>
          </cell>
          <cell r="G2140">
            <v>6</v>
          </cell>
          <cell r="H2140" t="str">
            <v>普通真核转录组文库</v>
          </cell>
          <cell r="I2140" t="str">
            <v>GZQ</v>
          </cell>
          <cell r="J2140">
            <v>91</v>
          </cell>
        </row>
        <row r="2140">
          <cell r="N2140" t="e">
            <v>#DIV/0!</v>
          </cell>
        </row>
        <row r="2141">
          <cell r="E2141" t="str">
            <v>HGC-Lib-2463808</v>
          </cell>
          <cell r="F2141" t="str">
            <v>LR240726O-2342A</v>
          </cell>
          <cell r="G2141">
            <v>6</v>
          </cell>
          <cell r="H2141" t="str">
            <v>普通真核转录组文库</v>
          </cell>
          <cell r="I2141" t="str">
            <v>GZQ</v>
          </cell>
          <cell r="J2141">
            <v>58.6</v>
          </cell>
        </row>
        <row r="2141">
          <cell r="N2141" t="e">
            <v>#DIV/0!</v>
          </cell>
        </row>
        <row r="2142">
          <cell r="E2142" t="str">
            <v>HGC-Lib-2463809</v>
          </cell>
          <cell r="F2142" t="str">
            <v>LR240726O-2343A</v>
          </cell>
          <cell r="G2142">
            <v>6</v>
          </cell>
          <cell r="H2142" t="str">
            <v>普通真核转录组文库</v>
          </cell>
          <cell r="I2142" t="str">
            <v>GZQ</v>
          </cell>
          <cell r="J2142">
            <v>63</v>
          </cell>
        </row>
        <row r="2142">
          <cell r="N2142" t="e">
            <v>#DIV/0!</v>
          </cell>
        </row>
        <row r="2143">
          <cell r="E2143" t="str">
            <v>HGC-Lib-2463810</v>
          </cell>
          <cell r="F2143" t="str">
            <v>LR240726O-2344A</v>
          </cell>
          <cell r="G2143">
            <v>6</v>
          </cell>
          <cell r="H2143" t="str">
            <v>普通真核转录组文库</v>
          </cell>
          <cell r="I2143" t="str">
            <v>GZQ</v>
          </cell>
          <cell r="J2143">
            <v>96.6</v>
          </cell>
        </row>
        <row r="2143">
          <cell r="N2143" t="e">
            <v>#DIV/0!</v>
          </cell>
        </row>
        <row r="2144">
          <cell r="E2144" t="str">
            <v>HGC-Lib-2463811</v>
          </cell>
          <cell r="F2144" t="str">
            <v>LR240726O-2345A</v>
          </cell>
          <cell r="G2144">
            <v>6</v>
          </cell>
          <cell r="H2144" t="str">
            <v>普通真核转录组文库</v>
          </cell>
          <cell r="I2144" t="str">
            <v>GZQ</v>
          </cell>
          <cell r="J2144">
            <v>79.4</v>
          </cell>
        </row>
        <row r="2144">
          <cell r="N2144" t="e">
            <v>#DIV/0!</v>
          </cell>
        </row>
        <row r="2145">
          <cell r="E2145" t="str">
            <v>HGC-Lib-2463812</v>
          </cell>
          <cell r="F2145" t="str">
            <v>LR240726O-2346A</v>
          </cell>
          <cell r="G2145">
            <v>6</v>
          </cell>
          <cell r="H2145" t="str">
            <v>普通真核转录组文库</v>
          </cell>
          <cell r="I2145" t="str">
            <v>GZQ</v>
          </cell>
          <cell r="J2145">
            <v>70</v>
          </cell>
        </row>
        <row r="2145">
          <cell r="N2145" t="e">
            <v>#DIV/0!</v>
          </cell>
        </row>
        <row r="2146">
          <cell r="E2146" t="str">
            <v>HGC-Lib-2463813</v>
          </cell>
          <cell r="F2146" t="str">
            <v>LR240726O-2347A</v>
          </cell>
          <cell r="G2146">
            <v>6</v>
          </cell>
          <cell r="H2146" t="str">
            <v>普通真核转录组文库</v>
          </cell>
          <cell r="I2146" t="str">
            <v>XCL</v>
          </cell>
          <cell r="J2146">
            <v>88.2</v>
          </cell>
        </row>
        <row r="2146">
          <cell r="N2146" t="e">
            <v>#DIV/0!</v>
          </cell>
        </row>
        <row r="2147">
          <cell r="E2147" t="str">
            <v>HGC-Lib-2463814</v>
          </cell>
          <cell r="F2147" t="str">
            <v>LR240726O-2348A</v>
          </cell>
          <cell r="G2147">
            <v>6</v>
          </cell>
          <cell r="H2147" t="str">
            <v>普通真核转录组文库</v>
          </cell>
          <cell r="I2147" t="str">
            <v>XCL</v>
          </cell>
          <cell r="J2147">
            <v>73.4</v>
          </cell>
        </row>
        <row r="2147">
          <cell r="N2147" t="e">
            <v>#DIV/0!</v>
          </cell>
        </row>
        <row r="2148">
          <cell r="E2148" t="str">
            <v>HGC-Lib-2463815</v>
          </cell>
          <cell r="F2148" t="str">
            <v>LR240726O-2349A</v>
          </cell>
          <cell r="G2148">
            <v>6</v>
          </cell>
          <cell r="H2148" t="str">
            <v>普通真核转录组文库</v>
          </cell>
          <cell r="I2148" t="str">
            <v>XCL</v>
          </cell>
          <cell r="J2148">
            <v>96.8</v>
          </cell>
        </row>
        <row r="2148">
          <cell r="N2148" t="e">
            <v>#DIV/0!</v>
          </cell>
        </row>
        <row r="2149">
          <cell r="E2149" t="str">
            <v>HGC-Lib-2463816</v>
          </cell>
          <cell r="F2149" t="str">
            <v>LR240726O-2350A</v>
          </cell>
          <cell r="G2149">
            <v>6</v>
          </cell>
          <cell r="H2149" t="str">
            <v>普通真核转录组文库</v>
          </cell>
          <cell r="I2149" t="str">
            <v>XCL</v>
          </cell>
          <cell r="J2149">
            <v>87</v>
          </cell>
        </row>
        <row r="2149">
          <cell r="N2149" t="e">
            <v>#DIV/0!</v>
          </cell>
        </row>
        <row r="2150">
          <cell r="E2150" t="str">
            <v>HGC-Lib-2463817</v>
          </cell>
          <cell r="F2150" t="str">
            <v>LR240726O-2351A</v>
          </cell>
          <cell r="G2150">
            <v>6</v>
          </cell>
          <cell r="H2150" t="str">
            <v>普通真核转录组文库</v>
          </cell>
          <cell r="I2150" t="str">
            <v>XCL</v>
          </cell>
          <cell r="J2150">
            <v>87.6</v>
          </cell>
        </row>
        <row r="2150">
          <cell r="N2150" t="e">
            <v>#DIV/0!</v>
          </cell>
        </row>
        <row r="2151">
          <cell r="E2151" t="str">
            <v>HGC-Lib-2463818</v>
          </cell>
          <cell r="F2151" t="str">
            <v>LR240726O-2352A</v>
          </cell>
          <cell r="G2151">
            <v>6</v>
          </cell>
          <cell r="H2151" t="str">
            <v>普通真核转录组文库</v>
          </cell>
          <cell r="I2151" t="str">
            <v>XCL</v>
          </cell>
          <cell r="J2151">
            <v>77.8</v>
          </cell>
        </row>
        <row r="2151">
          <cell r="N2151" t="e">
            <v>#DIV/0!</v>
          </cell>
        </row>
        <row r="2152">
          <cell r="E2152" t="str">
            <v>HGC-Lib-2463819</v>
          </cell>
          <cell r="F2152" t="str">
            <v>LR240727O-0202A</v>
          </cell>
          <cell r="G2152">
            <v>6</v>
          </cell>
          <cell r="H2152" t="str">
            <v>普通真核转录组文库</v>
          </cell>
          <cell r="I2152" t="str">
            <v>XCL</v>
          </cell>
          <cell r="J2152">
            <v>92.6</v>
          </cell>
        </row>
        <row r="2152">
          <cell r="N2152" t="e">
            <v>#DIV/0!</v>
          </cell>
        </row>
        <row r="2153">
          <cell r="E2153" t="str">
            <v>HGC-Lib-2463820</v>
          </cell>
          <cell r="F2153" t="str">
            <v>LR240727O-0203A</v>
          </cell>
          <cell r="G2153">
            <v>6</v>
          </cell>
          <cell r="H2153" t="str">
            <v>普通真核转录组文库</v>
          </cell>
          <cell r="I2153" t="str">
            <v>XCL</v>
          </cell>
          <cell r="J2153">
            <v>96.8</v>
          </cell>
        </row>
        <row r="2153">
          <cell r="N2153" t="e">
            <v>#DIV/0!</v>
          </cell>
        </row>
        <row r="2154">
          <cell r="E2154" t="str">
            <v>HGC-Lib-2463821</v>
          </cell>
          <cell r="F2154" t="str">
            <v>LR240727O-0204A</v>
          </cell>
          <cell r="G2154">
            <v>6</v>
          </cell>
          <cell r="H2154" t="str">
            <v>普通真核转录组文库</v>
          </cell>
          <cell r="I2154" t="str">
            <v>XCL</v>
          </cell>
          <cell r="J2154">
            <v>95.8</v>
          </cell>
        </row>
        <row r="2154">
          <cell r="N2154" t="e">
            <v>#DIV/0!</v>
          </cell>
        </row>
        <row r="2155">
          <cell r="E2155" t="str">
            <v>HGC-Lib-2463822</v>
          </cell>
          <cell r="F2155" t="str">
            <v>LR240727O-0205A</v>
          </cell>
          <cell r="G2155">
            <v>6</v>
          </cell>
          <cell r="H2155" t="str">
            <v>普通真核转录组文库</v>
          </cell>
          <cell r="I2155" t="str">
            <v>XCL</v>
          </cell>
          <cell r="J2155">
            <v>84.4</v>
          </cell>
        </row>
        <row r="2155">
          <cell r="N2155" t="e">
            <v>#DIV/0!</v>
          </cell>
        </row>
        <row r="2156">
          <cell r="E2156" t="str">
            <v>HGC-Lib-2463823</v>
          </cell>
          <cell r="F2156" t="str">
            <v>LR240727O-0206A</v>
          </cell>
          <cell r="G2156">
            <v>6</v>
          </cell>
          <cell r="H2156" t="str">
            <v>普通真核转录组文库</v>
          </cell>
          <cell r="I2156" t="str">
            <v>XCL</v>
          </cell>
          <cell r="J2156">
            <v>81.6</v>
          </cell>
        </row>
        <row r="2156">
          <cell r="N2156" t="e">
            <v>#DIV/0!</v>
          </cell>
        </row>
        <row r="2157">
          <cell r="E2157" t="str">
            <v>HGC-Lib-2463824</v>
          </cell>
          <cell r="F2157" t="str">
            <v>LR240727O-0207A</v>
          </cell>
          <cell r="G2157">
            <v>6</v>
          </cell>
          <cell r="H2157" t="str">
            <v>普通真核转录组文库</v>
          </cell>
          <cell r="I2157" t="str">
            <v>XCL</v>
          </cell>
          <cell r="J2157">
            <v>81.2</v>
          </cell>
        </row>
        <row r="2157">
          <cell r="N2157" t="e">
            <v>#DIV/0!</v>
          </cell>
        </row>
        <row r="2158">
          <cell r="E2158" t="str">
            <v>HGC-Lib-2463825</v>
          </cell>
          <cell r="F2158" t="str">
            <v>LR240727O-0208A</v>
          </cell>
          <cell r="G2158">
            <v>6</v>
          </cell>
          <cell r="H2158" t="str">
            <v>普通真核转录组文库</v>
          </cell>
          <cell r="I2158" t="str">
            <v>XCL</v>
          </cell>
          <cell r="J2158">
            <v>86</v>
          </cell>
        </row>
        <row r="2158">
          <cell r="N2158" t="e">
            <v>#DIV/0!</v>
          </cell>
        </row>
        <row r="2159">
          <cell r="E2159" t="str">
            <v>HGC-Lib-2463826</v>
          </cell>
          <cell r="F2159" t="str">
            <v>LR240727O-0209A</v>
          </cell>
          <cell r="G2159">
            <v>6</v>
          </cell>
          <cell r="H2159" t="str">
            <v>普通真核转录组文库</v>
          </cell>
          <cell r="I2159" t="str">
            <v>XCL</v>
          </cell>
          <cell r="J2159">
            <v>93.6</v>
          </cell>
        </row>
        <row r="2159">
          <cell r="N2159" t="e">
            <v>#DIV/0!</v>
          </cell>
        </row>
        <row r="2160">
          <cell r="E2160" t="str">
            <v>HGC-Lib-2463827</v>
          </cell>
          <cell r="F2160" t="str">
            <v>LR240727O-0210A</v>
          </cell>
          <cell r="G2160">
            <v>6</v>
          </cell>
          <cell r="H2160" t="str">
            <v>普通真核转录组文库</v>
          </cell>
          <cell r="I2160" t="str">
            <v>XCL</v>
          </cell>
          <cell r="J2160">
            <v>85</v>
          </cell>
        </row>
        <row r="2160">
          <cell r="N2160" t="e">
            <v>#DIV/0!</v>
          </cell>
        </row>
        <row r="2161">
          <cell r="E2161" t="str">
            <v>HGC-Lib-2463828</v>
          </cell>
          <cell r="F2161" t="str">
            <v>LD240722O-5651A</v>
          </cell>
          <cell r="G2161">
            <v>1</v>
          </cell>
          <cell r="H2161" t="str">
            <v>DNA基因组文库</v>
          </cell>
          <cell r="I2161" t="str">
            <v>XCL</v>
          </cell>
          <cell r="J2161">
            <v>93</v>
          </cell>
        </row>
        <row r="2161">
          <cell r="N2161" t="e">
            <v>#DIV/0!</v>
          </cell>
        </row>
        <row r="2162">
          <cell r="E2162" t="str">
            <v>HGC-Lib-2463829</v>
          </cell>
          <cell r="F2162" t="str">
            <v>LD240722O-5652A</v>
          </cell>
          <cell r="G2162">
            <v>1</v>
          </cell>
          <cell r="H2162" t="str">
            <v>DNA基因组文库</v>
          </cell>
          <cell r="I2162" t="str">
            <v>XCL</v>
          </cell>
          <cell r="J2162">
            <v>67.8</v>
          </cell>
        </row>
        <row r="2162">
          <cell r="N2162" t="e">
            <v>#DIV/0!</v>
          </cell>
        </row>
        <row r="2163">
          <cell r="E2163" t="str">
            <v>HGC-Lib-2463830</v>
          </cell>
          <cell r="F2163" t="str">
            <v>LD240722O-5653A</v>
          </cell>
          <cell r="G2163">
            <v>10</v>
          </cell>
          <cell r="H2163" t="str">
            <v>DNA宏基因组文库</v>
          </cell>
          <cell r="I2163" t="str">
            <v>XCL</v>
          </cell>
          <cell r="J2163">
            <v>5.16</v>
          </cell>
        </row>
        <row r="2163">
          <cell r="N2163" t="e">
            <v>#DIV/0!</v>
          </cell>
        </row>
        <row r="2164">
          <cell r="E2164" t="str">
            <v>HGC-Lib-2463831</v>
          </cell>
          <cell r="F2164" t="str">
            <v>LD240725O-1811A</v>
          </cell>
          <cell r="G2164">
            <v>1</v>
          </cell>
          <cell r="H2164" t="str">
            <v>DNA基因组文库</v>
          </cell>
          <cell r="I2164" t="str">
            <v>XCL</v>
          </cell>
          <cell r="J2164">
            <v>45.8</v>
          </cell>
        </row>
        <row r="2164">
          <cell r="N2164" t="e">
            <v>#DIV/0!</v>
          </cell>
        </row>
        <row r="2165">
          <cell r="E2165" t="str">
            <v>HGC-Lib-2463832</v>
          </cell>
          <cell r="F2165" t="str">
            <v>LD240725O-1812A</v>
          </cell>
          <cell r="G2165">
            <v>10</v>
          </cell>
          <cell r="H2165" t="str">
            <v>DNA宏基因组文库</v>
          </cell>
          <cell r="I2165" t="str">
            <v>XCL</v>
          </cell>
          <cell r="J2165">
            <v>42.8</v>
          </cell>
        </row>
        <row r="2165">
          <cell r="N2165" t="e">
            <v>#DIV/0!</v>
          </cell>
        </row>
        <row r="2166">
          <cell r="E2166" t="str">
            <v>HGC-Lib-2463833</v>
          </cell>
          <cell r="F2166" t="str">
            <v>LD240725O-1813A</v>
          </cell>
          <cell r="G2166">
            <v>10</v>
          </cell>
          <cell r="H2166" t="str">
            <v>DNA宏基因组文库</v>
          </cell>
          <cell r="I2166" t="str">
            <v>XCL</v>
          </cell>
          <cell r="J2166">
            <v>64.2</v>
          </cell>
        </row>
        <row r="2166">
          <cell r="N2166" t="e">
            <v>#DIV/0!</v>
          </cell>
        </row>
        <row r="2167">
          <cell r="E2167" t="str">
            <v>HGC-Lib-2463834</v>
          </cell>
          <cell r="F2167" t="str">
            <v>LD240725O-1814A</v>
          </cell>
          <cell r="G2167">
            <v>10</v>
          </cell>
          <cell r="H2167" t="str">
            <v>DNA宏基因组文库</v>
          </cell>
          <cell r="I2167" t="str">
            <v>XCL</v>
          </cell>
          <cell r="J2167">
            <v>55.2</v>
          </cell>
        </row>
        <row r="2167">
          <cell r="N2167" t="e">
            <v>#DIV/0!</v>
          </cell>
        </row>
        <row r="2168">
          <cell r="E2168" t="str">
            <v>HGC-Lib-2463835</v>
          </cell>
          <cell r="F2168" t="str">
            <v>LD240725O-1815A</v>
          </cell>
          <cell r="G2168">
            <v>10</v>
          </cell>
          <cell r="H2168" t="str">
            <v>DNA宏基因组文库</v>
          </cell>
          <cell r="I2168" t="str">
            <v>XCL</v>
          </cell>
          <cell r="J2168">
            <v>50.4</v>
          </cell>
        </row>
        <row r="2168">
          <cell r="N2168" t="e">
            <v>#DIV/0!</v>
          </cell>
        </row>
        <row r="2169">
          <cell r="E2169" t="str">
            <v>HGC-Lib-2463836</v>
          </cell>
          <cell r="F2169" t="str">
            <v>LD240725O-1816A</v>
          </cell>
          <cell r="G2169">
            <v>10</v>
          </cell>
          <cell r="H2169" t="str">
            <v>DNA宏基因组文库</v>
          </cell>
          <cell r="I2169" t="str">
            <v>XCL</v>
          </cell>
          <cell r="J2169">
            <v>69.8</v>
          </cell>
        </row>
        <row r="2169">
          <cell r="N2169" t="e">
            <v>#DIV/0!</v>
          </cell>
        </row>
        <row r="2170">
          <cell r="E2170" t="str">
            <v>HGC-Lib-2463837</v>
          </cell>
          <cell r="F2170" t="str">
            <v>LD240725O-1817A</v>
          </cell>
          <cell r="G2170">
            <v>10</v>
          </cell>
          <cell r="H2170" t="str">
            <v>DNA宏基因组文库</v>
          </cell>
          <cell r="I2170" t="str">
            <v>XCL</v>
          </cell>
          <cell r="J2170">
            <v>92.6</v>
          </cell>
        </row>
        <row r="2170">
          <cell r="N2170" t="e">
            <v>#DIV/0!</v>
          </cell>
        </row>
        <row r="2171">
          <cell r="E2171" t="str">
            <v>HGC-Lib-2463838</v>
          </cell>
          <cell r="F2171" t="str">
            <v>LD240726O-2330A</v>
          </cell>
          <cell r="G2171">
            <v>1</v>
          </cell>
          <cell r="H2171" t="str">
            <v>DNA基因组文库</v>
          </cell>
          <cell r="I2171" t="str">
            <v>XCL</v>
          </cell>
          <cell r="J2171">
            <v>94</v>
          </cell>
        </row>
        <row r="2171">
          <cell r="N2171" t="e">
            <v>#DIV/0!</v>
          </cell>
        </row>
        <row r="2172">
          <cell r="E2172" t="str">
            <v>HGC-Lib-2463839</v>
          </cell>
          <cell r="F2172" t="str">
            <v>LD240728O-0025A</v>
          </cell>
          <cell r="G2172">
            <v>10</v>
          </cell>
          <cell r="H2172" t="str">
            <v>DNA宏基因组文库</v>
          </cell>
          <cell r="I2172" t="str">
            <v>XCL</v>
          </cell>
          <cell r="J2172">
            <v>52.2</v>
          </cell>
        </row>
        <row r="2172">
          <cell r="N2172" t="e">
            <v>#DIV/0!</v>
          </cell>
        </row>
        <row r="2173">
          <cell r="E2173" t="str">
            <v>HGC-Lib-2463840</v>
          </cell>
          <cell r="F2173" t="str">
            <v>LD240718O-1234A</v>
          </cell>
          <cell r="G2173">
            <v>10</v>
          </cell>
          <cell r="H2173" t="str">
            <v>DNA病毒组文库</v>
          </cell>
          <cell r="I2173" t="str">
            <v>XCL</v>
          </cell>
          <cell r="J2173">
            <v>51.2</v>
          </cell>
        </row>
        <row r="2173">
          <cell r="N2173" t="e">
            <v>#DIV/0!</v>
          </cell>
        </row>
        <row r="2174">
          <cell r="E2174" t="str">
            <v>HGC-Lib-2463841</v>
          </cell>
          <cell r="F2174" t="str">
            <v>LD240718O-1235A</v>
          </cell>
          <cell r="G2174">
            <v>10</v>
          </cell>
          <cell r="H2174" t="str">
            <v>DNA病毒组文库</v>
          </cell>
          <cell r="I2174" t="str">
            <v>XCL</v>
          </cell>
          <cell r="J2174">
            <v>46.8</v>
          </cell>
        </row>
        <row r="2174">
          <cell r="N2174" t="e">
            <v>#DIV/0!</v>
          </cell>
        </row>
        <row r="2175">
          <cell r="E2175" t="str">
            <v>HGC-Lib-2463842</v>
          </cell>
          <cell r="F2175" t="str">
            <v>LD240718O-1236A</v>
          </cell>
          <cell r="G2175">
            <v>10</v>
          </cell>
          <cell r="H2175" t="str">
            <v>DNA病毒组文库</v>
          </cell>
          <cell r="I2175" t="str">
            <v>XCL</v>
          </cell>
          <cell r="J2175">
            <v>41.8</v>
          </cell>
        </row>
        <row r="2175">
          <cell r="N2175" t="e">
            <v>#DIV/0!</v>
          </cell>
        </row>
        <row r="2176">
          <cell r="E2176" t="str">
            <v>HGC-Lib-2463843</v>
          </cell>
          <cell r="F2176" t="str">
            <v>LD240718O-1237A</v>
          </cell>
          <cell r="G2176">
            <v>10</v>
          </cell>
          <cell r="H2176" t="str">
            <v>DNA病毒组文库</v>
          </cell>
          <cell r="I2176" t="str">
            <v>XCL</v>
          </cell>
          <cell r="J2176">
            <v>36.6</v>
          </cell>
        </row>
        <row r="2176">
          <cell r="N2176" t="e">
            <v>#DIV/0!</v>
          </cell>
        </row>
        <row r="2177">
          <cell r="E2177" t="str">
            <v>HGC-Lib-2463844</v>
          </cell>
          <cell r="F2177" t="str">
            <v>LD240718O-1238A</v>
          </cell>
          <cell r="G2177">
            <v>10</v>
          </cell>
          <cell r="H2177" t="str">
            <v>DNA病毒组文库</v>
          </cell>
          <cell r="I2177" t="str">
            <v>XCL</v>
          </cell>
          <cell r="J2177">
            <v>45</v>
          </cell>
        </row>
        <row r="2177">
          <cell r="N2177" t="e">
            <v>#DIV/0!</v>
          </cell>
        </row>
        <row r="2178">
          <cell r="E2178" t="str">
            <v>HGC-Lib-2463845</v>
          </cell>
          <cell r="F2178" t="str">
            <v>LD240718O-1239A</v>
          </cell>
          <cell r="G2178">
            <v>10</v>
          </cell>
          <cell r="H2178" t="str">
            <v>DNA病毒组文库</v>
          </cell>
          <cell r="I2178" t="str">
            <v>XCL</v>
          </cell>
          <cell r="J2178">
            <v>13.9</v>
          </cell>
        </row>
        <row r="2178">
          <cell r="N2178" t="e">
            <v>#DIV/0!</v>
          </cell>
        </row>
        <row r="2179">
          <cell r="E2179" t="str">
            <v>HGC-Lib-2463846</v>
          </cell>
          <cell r="F2179" t="str">
            <v>LD240718O-1240A</v>
          </cell>
          <cell r="G2179">
            <v>10</v>
          </cell>
          <cell r="H2179" t="str">
            <v>DNA病毒组文库</v>
          </cell>
          <cell r="I2179" t="str">
            <v>XCL</v>
          </cell>
          <cell r="J2179">
            <v>43.2</v>
          </cell>
        </row>
        <row r="2179">
          <cell r="N2179" t="e">
            <v>#DIV/0!</v>
          </cell>
        </row>
        <row r="2180">
          <cell r="E2180" t="str">
            <v>HGC-Lib-2463847</v>
          </cell>
          <cell r="F2180" t="str">
            <v>LD240718O-1241A</v>
          </cell>
          <cell r="G2180">
            <v>10</v>
          </cell>
          <cell r="H2180" t="str">
            <v>DNA病毒组文库</v>
          </cell>
          <cell r="I2180" t="str">
            <v>XCL</v>
          </cell>
          <cell r="J2180">
            <v>34.8</v>
          </cell>
        </row>
        <row r="2180">
          <cell r="N2180" t="e">
            <v>#DIV/0!</v>
          </cell>
        </row>
        <row r="2181">
          <cell r="E2181" t="str">
            <v>HGC-Lib-2463848</v>
          </cell>
          <cell r="F2181" t="str">
            <v>LD240718O-1242A</v>
          </cell>
          <cell r="G2181">
            <v>10</v>
          </cell>
          <cell r="H2181" t="str">
            <v>DNA病毒组文库</v>
          </cell>
          <cell r="I2181" t="str">
            <v>XCL</v>
          </cell>
          <cell r="J2181">
            <v>43</v>
          </cell>
        </row>
        <row r="2181">
          <cell r="N2181" t="e">
            <v>#DIV/0!</v>
          </cell>
        </row>
        <row r="2182">
          <cell r="E2182" t="str">
            <v>HGC-Lib-2463849</v>
          </cell>
          <cell r="F2182" t="str">
            <v>LD240722D-0495A</v>
          </cell>
          <cell r="G2182">
            <v>30</v>
          </cell>
          <cell r="H2182" t="str">
            <v>DNA宏基因组文库</v>
          </cell>
          <cell r="I2182" t="str">
            <v>XCL</v>
          </cell>
          <cell r="J2182">
            <v>9.74</v>
          </cell>
        </row>
        <row r="2182">
          <cell r="N2182" t="e">
            <v>#DIV/0!</v>
          </cell>
        </row>
        <row r="2183">
          <cell r="E2183" t="str">
            <v>HGC-Lib-2463850</v>
          </cell>
          <cell r="F2183" t="str">
            <v>LD240722D-0496A</v>
          </cell>
          <cell r="G2183">
            <v>30</v>
          </cell>
          <cell r="H2183" t="str">
            <v>DNA宏基因组文库</v>
          </cell>
          <cell r="I2183" t="str">
            <v>XCL</v>
          </cell>
          <cell r="J2183">
            <v>97.8</v>
          </cell>
        </row>
        <row r="2183">
          <cell r="N2183" t="e">
            <v>#DIV/0!</v>
          </cell>
        </row>
        <row r="2184">
          <cell r="E2184" t="str">
            <v>HGC-Lib-2463851</v>
          </cell>
          <cell r="F2184" t="str">
            <v>LD240722D-0497A</v>
          </cell>
          <cell r="G2184">
            <v>30</v>
          </cell>
          <cell r="H2184" t="str">
            <v>DNA宏基因组文库</v>
          </cell>
          <cell r="I2184" t="str">
            <v>XCL</v>
          </cell>
          <cell r="J2184">
            <v>26</v>
          </cell>
        </row>
        <row r="2184">
          <cell r="N2184" t="e">
            <v>#DIV/0!</v>
          </cell>
        </row>
        <row r="2185">
          <cell r="E2185" t="str">
            <v>HGC-Lib-2463852</v>
          </cell>
          <cell r="F2185" t="str">
            <v>LD240722D-0498A</v>
          </cell>
          <cell r="G2185">
            <v>30</v>
          </cell>
          <cell r="H2185" t="str">
            <v>DNA宏基因组文库</v>
          </cell>
          <cell r="I2185" t="str">
            <v>XCL</v>
          </cell>
          <cell r="J2185">
            <v>54.2</v>
          </cell>
        </row>
        <row r="2185">
          <cell r="N2185" t="e">
            <v>#DIV/0!</v>
          </cell>
        </row>
        <row r="2186">
          <cell r="E2186" t="str">
            <v>HGC-Lib-2463853</v>
          </cell>
          <cell r="F2186" t="str">
            <v>LD240722D-0499A</v>
          </cell>
          <cell r="G2186">
            <v>30</v>
          </cell>
          <cell r="H2186" t="str">
            <v>DNA宏基因组文库</v>
          </cell>
          <cell r="I2186" t="str">
            <v>XCL</v>
          </cell>
          <cell r="J2186">
            <v>16.3</v>
          </cell>
        </row>
        <row r="2186">
          <cell r="N2186" t="e">
            <v>#DIV/0!</v>
          </cell>
        </row>
        <row r="2187">
          <cell r="E2187" t="str">
            <v>HGC-Lib-2463854</v>
          </cell>
          <cell r="F2187" t="str">
            <v>LD240722D-0500A</v>
          </cell>
          <cell r="G2187">
            <v>30</v>
          </cell>
          <cell r="H2187" t="str">
            <v>DNA宏基因组文库</v>
          </cell>
          <cell r="I2187" t="str">
            <v>XCL</v>
          </cell>
          <cell r="J2187">
            <v>4.46</v>
          </cell>
        </row>
        <row r="2187">
          <cell r="N2187" t="e">
            <v>#DIV/0!</v>
          </cell>
        </row>
        <row r="2188">
          <cell r="E2188" t="str">
            <v>HGC-Lib-2463855</v>
          </cell>
          <cell r="F2188" t="str">
            <v>LD240722D-0501A</v>
          </cell>
          <cell r="G2188">
            <v>30</v>
          </cell>
          <cell r="H2188" t="str">
            <v>DNA宏基因组文库</v>
          </cell>
          <cell r="I2188" t="str">
            <v>XCL</v>
          </cell>
          <cell r="J2188">
            <v>93.4</v>
          </cell>
        </row>
        <row r="2188">
          <cell r="N2188" t="e">
            <v>#DIV/0!</v>
          </cell>
        </row>
        <row r="2189">
          <cell r="E2189" t="str">
            <v>HGC-Lib-2463856</v>
          </cell>
          <cell r="F2189" t="str">
            <v>LD240722D-0502A</v>
          </cell>
          <cell r="G2189">
            <v>30</v>
          </cell>
          <cell r="H2189" t="str">
            <v>DNA宏基因组文库</v>
          </cell>
          <cell r="I2189" t="str">
            <v>XCL</v>
          </cell>
          <cell r="J2189">
            <v>21</v>
          </cell>
        </row>
        <row r="2189">
          <cell r="N2189" t="e">
            <v>#DIV/0!</v>
          </cell>
        </row>
        <row r="2190">
          <cell r="E2190" t="str">
            <v>HGC-Lib-2463857</v>
          </cell>
          <cell r="F2190" t="str">
            <v>LD240722D-0503A</v>
          </cell>
          <cell r="G2190">
            <v>30</v>
          </cell>
          <cell r="H2190" t="str">
            <v>DNA宏基因组文库</v>
          </cell>
          <cell r="I2190" t="str">
            <v>XCL</v>
          </cell>
          <cell r="J2190">
            <v>18.7</v>
          </cell>
        </row>
        <row r="2190">
          <cell r="N2190" t="e">
            <v>#DIV/0!</v>
          </cell>
        </row>
        <row r="2191">
          <cell r="E2191" t="str">
            <v>HGC-Lib-2463858</v>
          </cell>
          <cell r="F2191" t="str">
            <v>LD240722D-0504A</v>
          </cell>
          <cell r="G2191">
            <v>30</v>
          </cell>
          <cell r="H2191" t="str">
            <v>DNA宏基因组文库</v>
          </cell>
          <cell r="I2191" t="str">
            <v>XCL</v>
          </cell>
          <cell r="J2191">
            <v>62.4</v>
          </cell>
        </row>
        <row r="2191">
          <cell r="N2191" t="e">
            <v>#DIV/0!</v>
          </cell>
        </row>
        <row r="2192">
          <cell r="E2192" t="str">
            <v>HGC-Lib-2463859</v>
          </cell>
          <cell r="F2192" t="str">
            <v>LD240722D-0505A</v>
          </cell>
          <cell r="G2192">
            <v>30</v>
          </cell>
          <cell r="H2192" t="str">
            <v>DNA宏基因组文库</v>
          </cell>
          <cell r="I2192" t="str">
            <v>XCL</v>
          </cell>
          <cell r="J2192">
            <v>76</v>
          </cell>
        </row>
        <row r="2192">
          <cell r="N2192" t="e">
            <v>#DIV/0!</v>
          </cell>
        </row>
        <row r="2193">
          <cell r="E2193" t="str">
            <v>HGC-Lib-2463860</v>
          </cell>
          <cell r="F2193" t="str">
            <v>LD240722D-0506A</v>
          </cell>
          <cell r="G2193">
            <v>30</v>
          </cell>
          <cell r="H2193" t="str">
            <v>DNA宏基因组文库</v>
          </cell>
          <cell r="I2193" t="str">
            <v>XCL</v>
          </cell>
          <cell r="J2193">
            <v>22.4</v>
          </cell>
        </row>
        <row r="2193">
          <cell r="N2193" t="e">
            <v>#DIV/0!</v>
          </cell>
        </row>
        <row r="2194">
          <cell r="E2194" t="str">
            <v>HGC-Lib-2463861</v>
          </cell>
          <cell r="F2194" t="str">
            <v>LD240722D-0507A</v>
          </cell>
          <cell r="G2194">
            <v>30</v>
          </cell>
          <cell r="H2194" t="str">
            <v>DNA宏基因组文库</v>
          </cell>
          <cell r="I2194" t="str">
            <v>XCL</v>
          </cell>
          <cell r="J2194">
            <v>54.8</v>
          </cell>
        </row>
        <row r="2194">
          <cell r="N2194" t="e">
            <v>#DIV/0!</v>
          </cell>
        </row>
        <row r="2195">
          <cell r="E2195" t="str">
            <v>HGC-Lib-2463862</v>
          </cell>
          <cell r="F2195" t="str">
            <v>LD240722D-0508A</v>
          </cell>
          <cell r="G2195">
            <v>30</v>
          </cell>
          <cell r="H2195" t="str">
            <v>DNA宏基因组文库</v>
          </cell>
          <cell r="I2195" t="str">
            <v>XCL</v>
          </cell>
          <cell r="J2195">
            <v>43.4</v>
          </cell>
        </row>
        <row r="2195">
          <cell r="N2195" t="e">
            <v>#DIV/0!</v>
          </cell>
        </row>
        <row r="2196">
          <cell r="E2196" t="str">
            <v>HGC-Lib-2463863</v>
          </cell>
          <cell r="F2196" t="str">
            <v>LD240722D-0509A</v>
          </cell>
          <cell r="G2196">
            <v>30</v>
          </cell>
          <cell r="H2196" t="str">
            <v>DNA宏基因组文库</v>
          </cell>
          <cell r="I2196" t="str">
            <v>XCL</v>
          </cell>
          <cell r="J2196">
            <v>20</v>
          </cell>
        </row>
        <row r="2196">
          <cell r="N2196" t="e">
            <v>#DIV/0!</v>
          </cell>
        </row>
        <row r="2197">
          <cell r="E2197" t="str">
            <v>HGC-Lib-2463864</v>
          </cell>
          <cell r="F2197" t="str">
            <v>LD240722D-0510A</v>
          </cell>
          <cell r="G2197">
            <v>30</v>
          </cell>
          <cell r="H2197" t="str">
            <v>DNA宏基因组文库</v>
          </cell>
          <cell r="I2197" t="str">
            <v>XCL</v>
          </cell>
          <cell r="J2197">
            <v>49.8</v>
          </cell>
        </row>
        <row r="2197">
          <cell r="N2197" t="e">
            <v>#DIV/0!</v>
          </cell>
        </row>
        <row r="2198">
          <cell r="E2198" t="str">
            <v>HGC-Lib-2463865</v>
          </cell>
          <cell r="F2198" t="str">
            <v>LD240722D-0511A</v>
          </cell>
          <cell r="G2198">
            <v>30</v>
          </cell>
          <cell r="H2198" t="str">
            <v>DNA宏基因组文库</v>
          </cell>
          <cell r="I2198" t="str">
            <v>XCL</v>
          </cell>
          <cell r="J2198">
            <v>18</v>
          </cell>
        </row>
        <row r="2198">
          <cell r="N2198" t="e">
            <v>#DIV/0!</v>
          </cell>
        </row>
        <row r="2199">
          <cell r="E2199" t="str">
            <v>HGC-Lib-2463866</v>
          </cell>
          <cell r="F2199" t="str">
            <v>LD240722D-0512A</v>
          </cell>
          <cell r="G2199">
            <v>30</v>
          </cell>
          <cell r="H2199" t="str">
            <v>DNA宏基因组文库</v>
          </cell>
          <cell r="I2199" t="str">
            <v>XCL</v>
          </cell>
          <cell r="J2199">
            <v>6.94</v>
          </cell>
        </row>
        <row r="2199">
          <cell r="N2199" t="e">
            <v>#DIV/0!</v>
          </cell>
        </row>
        <row r="2200">
          <cell r="E2200" t="str">
            <v>HGC-Lib-2463867</v>
          </cell>
          <cell r="F2200" t="str">
            <v>LD240722D-0513A</v>
          </cell>
          <cell r="G2200">
            <v>30</v>
          </cell>
          <cell r="H2200" t="str">
            <v>DNA宏基因组文库</v>
          </cell>
          <cell r="I2200" t="str">
            <v>XCL</v>
          </cell>
          <cell r="J2200">
            <v>62.2</v>
          </cell>
        </row>
        <row r="2200">
          <cell r="N2200" t="e">
            <v>#DIV/0!</v>
          </cell>
        </row>
        <row r="2201">
          <cell r="E2201" t="str">
            <v>HGC-Lib-2463868</v>
          </cell>
          <cell r="F2201" t="str">
            <v>LD240722D-0514A</v>
          </cell>
          <cell r="G2201">
            <v>30</v>
          </cell>
          <cell r="H2201" t="str">
            <v>DNA宏基因组文库</v>
          </cell>
          <cell r="I2201" t="str">
            <v>XCL</v>
          </cell>
          <cell r="J2201">
            <v>28.6</v>
          </cell>
        </row>
        <row r="2201">
          <cell r="N2201" t="e">
            <v>#DIV/0!</v>
          </cell>
        </row>
        <row r="2202">
          <cell r="E2202" t="str">
            <v>HGC-Lib-2463869</v>
          </cell>
          <cell r="F2202" t="str">
            <v>LD240722D-0515A</v>
          </cell>
          <cell r="G2202">
            <v>30</v>
          </cell>
          <cell r="H2202" t="str">
            <v>DNA宏基因组文库</v>
          </cell>
          <cell r="I2202" t="str">
            <v>XCL</v>
          </cell>
          <cell r="J2202">
            <v>42</v>
          </cell>
        </row>
        <row r="2202">
          <cell r="N2202" t="e">
            <v>#DIV/0!</v>
          </cell>
        </row>
        <row r="2203">
          <cell r="E2203" t="str">
            <v>HGC-Lib-2463870</v>
          </cell>
          <cell r="F2203" t="str">
            <v>LD240722D-0516A</v>
          </cell>
          <cell r="G2203">
            <v>30</v>
          </cell>
          <cell r="H2203" t="str">
            <v>DNA宏基因组文库</v>
          </cell>
          <cell r="I2203" t="str">
            <v>XCL</v>
          </cell>
          <cell r="J2203">
            <v>26.6</v>
          </cell>
        </row>
        <row r="2203">
          <cell r="N2203" t="e">
            <v>#DIV/0!</v>
          </cell>
        </row>
        <row r="2204">
          <cell r="E2204" t="str">
            <v>HGC-Lib-2463871</v>
          </cell>
          <cell r="F2204" t="str">
            <v>LD240722D-0517A</v>
          </cell>
          <cell r="G2204">
            <v>30</v>
          </cell>
          <cell r="H2204" t="str">
            <v>DNA宏基因组文库</v>
          </cell>
          <cell r="I2204" t="str">
            <v>XCL</v>
          </cell>
          <cell r="J2204">
            <v>38.4</v>
          </cell>
        </row>
        <row r="2204">
          <cell r="N2204" t="e">
            <v>#DIV/0!</v>
          </cell>
        </row>
        <row r="2205">
          <cell r="E2205" t="str">
            <v>HGC-Lib-2463872</v>
          </cell>
          <cell r="F2205" t="str">
            <v>LD240722D-0518A</v>
          </cell>
          <cell r="G2205">
            <v>30</v>
          </cell>
          <cell r="H2205" t="str">
            <v>DNA宏基因组文库</v>
          </cell>
          <cell r="I2205" t="str">
            <v>XCL</v>
          </cell>
          <cell r="J2205">
            <v>14</v>
          </cell>
        </row>
        <row r="2205">
          <cell r="N2205" t="e">
            <v>#DIV/0!</v>
          </cell>
        </row>
        <row r="2206">
          <cell r="E2206" t="str">
            <v>HGC-Lib-2463873</v>
          </cell>
          <cell r="F2206" t="str">
            <v>LD240724O-1930A</v>
          </cell>
          <cell r="G2206">
            <v>1</v>
          </cell>
          <cell r="H2206" t="str">
            <v>DNA基因组文库</v>
          </cell>
          <cell r="I2206" t="str">
            <v>XCL</v>
          </cell>
          <cell r="J2206">
            <v>86.2</v>
          </cell>
        </row>
        <row r="2206">
          <cell r="N2206" t="e">
            <v>#DIV/0!</v>
          </cell>
        </row>
        <row r="2207">
          <cell r="E2207" t="str">
            <v>HGC-Lib-2463874</v>
          </cell>
          <cell r="F2207" t="str">
            <v>LD240724O-1931A</v>
          </cell>
          <cell r="G2207">
            <v>1</v>
          </cell>
          <cell r="H2207" t="str">
            <v>DNA基因组文库</v>
          </cell>
          <cell r="I2207" t="str">
            <v>XCL</v>
          </cell>
          <cell r="J2207">
            <v>10.4</v>
          </cell>
        </row>
        <row r="2207">
          <cell r="N2207" t="e">
            <v>#DIV/0!</v>
          </cell>
        </row>
        <row r="2208">
          <cell r="E2208" t="str">
            <v>HGC-Lib-2463875</v>
          </cell>
          <cell r="F2208" t="str">
            <v>LD240724O-1932A</v>
          </cell>
          <cell r="G2208">
            <v>1</v>
          </cell>
          <cell r="H2208" t="str">
            <v>DNA基因组文库</v>
          </cell>
          <cell r="I2208" t="str">
            <v>XCL</v>
          </cell>
          <cell r="J2208">
            <v>7</v>
          </cell>
        </row>
        <row r="2208">
          <cell r="N2208" t="e">
            <v>#DIV/0!</v>
          </cell>
        </row>
        <row r="2209">
          <cell r="E2209" t="str">
            <v>HGC-Lib-2463876</v>
          </cell>
          <cell r="F2209" t="str">
            <v>LD240724O-1933A</v>
          </cell>
          <cell r="G2209">
            <v>1</v>
          </cell>
          <cell r="H2209" t="str">
            <v>DNA基因组文库</v>
          </cell>
          <cell r="I2209" t="str">
            <v>XCL</v>
          </cell>
          <cell r="J2209">
            <v>67</v>
          </cell>
        </row>
        <row r="2209">
          <cell r="N2209" t="e">
            <v>#DIV/0!</v>
          </cell>
        </row>
        <row r="2210">
          <cell r="E2210" t="str">
            <v>HGC-Lib-2463877</v>
          </cell>
          <cell r="F2210" t="str">
            <v>LD240724O-1934A</v>
          </cell>
          <cell r="G2210">
            <v>1</v>
          </cell>
          <cell r="H2210" t="str">
            <v>DNA基因组文库</v>
          </cell>
          <cell r="I2210" t="str">
            <v>XCL</v>
          </cell>
          <cell r="J2210">
            <v>17.5</v>
          </cell>
        </row>
        <row r="2210">
          <cell r="N2210" t="e">
            <v>#DIV/0!</v>
          </cell>
        </row>
        <row r="2211">
          <cell r="E2211" t="str">
            <v>HGC-Lib-2463878</v>
          </cell>
          <cell r="F2211" t="str">
            <v>LD240724O-1935A</v>
          </cell>
          <cell r="G2211">
            <v>1</v>
          </cell>
          <cell r="H2211" t="str">
            <v>DNA基因组文库</v>
          </cell>
          <cell r="I2211" t="str">
            <v>XCL</v>
          </cell>
          <cell r="J2211">
            <v>71.4</v>
          </cell>
        </row>
        <row r="2211">
          <cell r="N2211" t="e">
            <v>#DIV/0!</v>
          </cell>
        </row>
        <row r="2212">
          <cell r="E2212" t="str">
            <v>HGC-Lib-2463879</v>
          </cell>
          <cell r="F2212" t="str">
            <v>LD240724O-1936A</v>
          </cell>
          <cell r="G2212">
            <v>1</v>
          </cell>
          <cell r="H2212" t="str">
            <v>DNA基因组文库</v>
          </cell>
          <cell r="I2212" t="str">
            <v>XCL</v>
          </cell>
          <cell r="J2212">
            <v>56.4</v>
          </cell>
        </row>
        <row r="2212">
          <cell r="N2212" t="e">
            <v>#DIV/0!</v>
          </cell>
        </row>
        <row r="2213">
          <cell r="E2213" t="str">
            <v>HGC-Lib-2463880</v>
          </cell>
          <cell r="F2213" t="str">
            <v>LD240724O-1937A</v>
          </cell>
          <cell r="G2213">
            <v>1</v>
          </cell>
          <cell r="H2213" t="str">
            <v>DNA基因组文库</v>
          </cell>
          <cell r="I2213" t="str">
            <v>XCL</v>
          </cell>
          <cell r="J2213">
            <v>56.6</v>
          </cell>
        </row>
        <row r="2213">
          <cell r="N2213" t="e">
            <v>#DIV/0!</v>
          </cell>
        </row>
        <row r="2214">
          <cell r="E2214" t="str">
            <v>HGC-Lib-2463881</v>
          </cell>
          <cell r="F2214" t="str">
            <v>LD240724O-1938A</v>
          </cell>
          <cell r="G2214">
            <v>1</v>
          </cell>
          <cell r="H2214" t="str">
            <v>DNA基因组文库</v>
          </cell>
          <cell r="I2214" t="str">
            <v>XCL</v>
          </cell>
          <cell r="J2214">
            <v>55.2</v>
          </cell>
        </row>
        <row r="2214">
          <cell r="N2214" t="e">
            <v>#DIV/0!</v>
          </cell>
        </row>
        <row r="2215">
          <cell r="E2215" t="str">
            <v>HGC-Lib-2463882</v>
          </cell>
          <cell r="F2215" t="str">
            <v>LD240724O-1939A</v>
          </cell>
          <cell r="G2215">
            <v>1</v>
          </cell>
          <cell r="H2215" t="str">
            <v>DNA基因组文库</v>
          </cell>
          <cell r="I2215" t="str">
            <v>XCL</v>
          </cell>
          <cell r="J2215">
            <v>30.6</v>
          </cell>
        </row>
        <row r="2215">
          <cell r="N2215" t="e">
            <v>#DIV/0!</v>
          </cell>
        </row>
        <row r="2216">
          <cell r="E2216" t="str">
            <v>HGC-Lib-2463883</v>
          </cell>
          <cell r="F2216" t="str">
            <v>LD240724O-1940A</v>
          </cell>
          <cell r="G2216">
            <v>1</v>
          </cell>
          <cell r="H2216" t="str">
            <v>DNA基因组文库</v>
          </cell>
          <cell r="I2216" t="str">
            <v>XCL</v>
          </cell>
          <cell r="J2216">
            <v>12.3</v>
          </cell>
        </row>
        <row r="2216">
          <cell r="N2216" t="e">
            <v>#DIV/0!</v>
          </cell>
        </row>
        <row r="2217">
          <cell r="E2217" t="str">
            <v>HGC-Lib-2463884</v>
          </cell>
          <cell r="F2217" t="str">
            <v>LD240724O-1941A</v>
          </cell>
          <cell r="G2217">
            <v>1</v>
          </cell>
          <cell r="H2217" t="str">
            <v>DNA基因组文库</v>
          </cell>
          <cell r="I2217" t="str">
            <v>XCL</v>
          </cell>
          <cell r="J2217">
            <v>75.4</v>
          </cell>
        </row>
        <row r="2217">
          <cell r="N2217" t="e">
            <v>#DIV/0!</v>
          </cell>
        </row>
        <row r="2218">
          <cell r="E2218" t="str">
            <v>HGC-Lib-2463885</v>
          </cell>
          <cell r="F2218" t="str">
            <v>LD240724O-1942A</v>
          </cell>
          <cell r="G2218">
            <v>1</v>
          </cell>
          <cell r="H2218" t="str">
            <v>DNA基因组文库</v>
          </cell>
          <cell r="I2218" t="str">
            <v>XCL</v>
          </cell>
          <cell r="J2218">
            <v>11.3</v>
          </cell>
        </row>
        <row r="2218">
          <cell r="N2218" t="e">
            <v>#DIV/0!</v>
          </cell>
        </row>
        <row r="2219">
          <cell r="E2219" t="str">
            <v>HGC-Lib-2463886</v>
          </cell>
          <cell r="F2219" t="str">
            <v>LD240724O-1943A</v>
          </cell>
          <cell r="G2219">
            <v>1</v>
          </cell>
          <cell r="H2219" t="str">
            <v>DNA基因组文库</v>
          </cell>
          <cell r="I2219" t="str">
            <v>XCL</v>
          </cell>
          <cell r="J2219">
            <v>27.8</v>
          </cell>
        </row>
        <row r="2219">
          <cell r="N2219" t="e">
            <v>#DIV/0!</v>
          </cell>
        </row>
        <row r="2220">
          <cell r="E2220" t="str">
            <v>HGC-Lib-2463887</v>
          </cell>
          <cell r="F2220" t="str">
            <v>LD240724O-1944A</v>
          </cell>
          <cell r="G2220">
            <v>1</v>
          </cell>
          <cell r="H2220" t="str">
            <v>DNA基因组文库</v>
          </cell>
          <cell r="I2220" t="str">
            <v>XCL</v>
          </cell>
          <cell r="J2220">
            <v>64.2</v>
          </cell>
        </row>
        <row r="2220">
          <cell r="N2220" t="e">
            <v>#DIV/0!</v>
          </cell>
        </row>
        <row r="2221">
          <cell r="E2221" t="str">
            <v>HGC-Lib-2463888</v>
          </cell>
          <cell r="F2221" t="str">
            <v>LD240724O-1945A</v>
          </cell>
          <cell r="G2221">
            <v>1</v>
          </cell>
          <cell r="H2221" t="str">
            <v>DNA基因组文库</v>
          </cell>
          <cell r="I2221" t="str">
            <v>XCL</v>
          </cell>
          <cell r="J2221">
            <v>9.86</v>
          </cell>
        </row>
        <row r="2221">
          <cell r="N2221" t="e">
            <v>#DIV/0!</v>
          </cell>
        </row>
        <row r="2222">
          <cell r="E2222" t="str">
            <v>HGC-Lib-2463889</v>
          </cell>
          <cell r="F2222" t="str">
            <v>LD240724O-1946A</v>
          </cell>
          <cell r="G2222">
            <v>1</v>
          </cell>
          <cell r="H2222" t="str">
            <v>DNA基因组文库</v>
          </cell>
          <cell r="I2222" t="str">
            <v>XCL</v>
          </cell>
          <cell r="J2222">
            <v>81.2</v>
          </cell>
        </row>
        <row r="2222">
          <cell r="N2222" t="e">
            <v>#DIV/0!</v>
          </cell>
        </row>
        <row r="2223">
          <cell r="E2223" t="str">
            <v>HGC-Lib-2463890</v>
          </cell>
          <cell r="F2223" t="str">
            <v>LD240724O-1947A</v>
          </cell>
          <cell r="G2223">
            <v>1</v>
          </cell>
          <cell r="H2223" t="str">
            <v>DNA基因组文库</v>
          </cell>
          <cell r="I2223" t="str">
            <v>XCL</v>
          </cell>
          <cell r="J2223">
            <v>40.6</v>
          </cell>
        </row>
        <row r="2223">
          <cell r="N2223" t="e">
            <v>#DIV/0!</v>
          </cell>
        </row>
        <row r="2224">
          <cell r="E2224" t="str">
            <v>HGC-Lib-2463891</v>
          </cell>
          <cell r="F2224" t="str">
            <v>LD240724O-1948A</v>
          </cell>
          <cell r="G2224">
            <v>1</v>
          </cell>
          <cell r="H2224" t="str">
            <v>DNA基因组文库</v>
          </cell>
          <cell r="I2224" t="str">
            <v>XCL</v>
          </cell>
          <cell r="J2224">
            <v>34.8</v>
          </cell>
        </row>
        <row r="2224">
          <cell r="N2224" t="e">
            <v>#DIV/0!</v>
          </cell>
        </row>
        <row r="2225">
          <cell r="E2225" t="str">
            <v>HGC-Lib-2463892</v>
          </cell>
          <cell r="F2225" t="str">
            <v>LD240724O-1949A</v>
          </cell>
          <cell r="G2225">
            <v>1</v>
          </cell>
          <cell r="H2225" t="str">
            <v>DNA基因组文库</v>
          </cell>
          <cell r="I2225" t="str">
            <v>XCL</v>
          </cell>
          <cell r="J2225">
            <v>31.4</v>
          </cell>
        </row>
        <row r="2225">
          <cell r="N2225" t="e">
            <v>#DIV/0!</v>
          </cell>
        </row>
        <row r="2226">
          <cell r="E2226" t="str">
            <v>HGC-Lib-2463893</v>
          </cell>
          <cell r="F2226" t="str">
            <v>LD240724O-1950A</v>
          </cell>
          <cell r="G2226">
            <v>1</v>
          </cell>
          <cell r="H2226" t="str">
            <v>DNA基因组文库</v>
          </cell>
          <cell r="I2226" t="str">
            <v>XCL</v>
          </cell>
          <cell r="J2226">
            <v>34.6</v>
          </cell>
        </row>
        <row r="2226">
          <cell r="N2226" t="e">
            <v>#DIV/0!</v>
          </cell>
        </row>
        <row r="2227">
          <cell r="E2227" t="str">
            <v>HGC-Lib-2463894</v>
          </cell>
          <cell r="F2227" t="str">
            <v>LD240724O-1951A</v>
          </cell>
          <cell r="G2227">
            <v>1</v>
          </cell>
          <cell r="H2227" t="str">
            <v>DNA基因组文库</v>
          </cell>
          <cell r="I2227" t="str">
            <v>WH</v>
          </cell>
          <cell r="J2227">
            <v>23.4</v>
          </cell>
        </row>
        <row r="2227">
          <cell r="N2227" t="e">
            <v>#DIV/0!</v>
          </cell>
        </row>
        <row r="2228">
          <cell r="E2228" t="str">
            <v>HGC-Lib-2463895</v>
          </cell>
          <cell r="F2228" t="str">
            <v>LD240724O-1952A</v>
          </cell>
          <cell r="G2228">
            <v>1</v>
          </cell>
          <cell r="H2228" t="str">
            <v>DNA基因组文库</v>
          </cell>
          <cell r="I2228" t="str">
            <v>WH</v>
          </cell>
          <cell r="J2228">
            <v>66</v>
          </cell>
        </row>
        <row r="2228">
          <cell r="N2228" t="e">
            <v>#DIV/0!</v>
          </cell>
        </row>
        <row r="2229">
          <cell r="E2229" t="str">
            <v>HGC-Lib-2463896</v>
          </cell>
          <cell r="F2229" t="str">
            <v>LD240724O-1953A</v>
          </cell>
          <cell r="G2229">
            <v>1</v>
          </cell>
          <cell r="H2229" t="str">
            <v>DNA基因组文库</v>
          </cell>
          <cell r="I2229" t="str">
            <v>WH</v>
          </cell>
          <cell r="J2229">
            <v>18.3</v>
          </cell>
        </row>
        <row r="2229">
          <cell r="N2229" t="e">
            <v>#DIV/0!</v>
          </cell>
        </row>
        <row r="2230">
          <cell r="E2230" t="str">
            <v>HGC-Lib-2463897</v>
          </cell>
          <cell r="F2230" t="str">
            <v>LD240724O-1954A</v>
          </cell>
          <cell r="G2230">
            <v>1</v>
          </cell>
          <cell r="H2230" t="str">
            <v>DNA基因组文库</v>
          </cell>
          <cell r="I2230" t="str">
            <v>WH</v>
          </cell>
          <cell r="J2230">
            <v>63</v>
          </cell>
        </row>
        <row r="2230">
          <cell r="N2230" t="e">
            <v>#DIV/0!</v>
          </cell>
        </row>
        <row r="2231">
          <cell r="E2231" t="str">
            <v>HGC-Lib-2463898</v>
          </cell>
          <cell r="F2231" t="str">
            <v>LD240724O-1955A</v>
          </cell>
          <cell r="G2231">
            <v>1</v>
          </cell>
          <cell r="H2231" t="str">
            <v>DNA基因组文库</v>
          </cell>
          <cell r="I2231" t="str">
            <v>WH</v>
          </cell>
          <cell r="J2231">
            <v>12.4</v>
          </cell>
        </row>
        <row r="2231">
          <cell r="N2231" t="e">
            <v>#DIV/0!</v>
          </cell>
        </row>
        <row r="2232">
          <cell r="E2232" t="str">
            <v>HGC-Lib-2463899</v>
          </cell>
          <cell r="F2232" t="str">
            <v>LD240724O-1956A</v>
          </cell>
          <cell r="G2232">
            <v>1</v>
          </cell>
          <cell r="H2232" t="str">
            <v>DNA基因组文库</v>
          </cell>
          <cell r="I2232" t="str">
            <v>WH</v>
          </cell>
          <cell r="J2232">
            <v>48.8</v>
          </cell>
        </row>
        <row r="2232">
          <cell r="N2232" t="e">
            <v>#DIV/0!</v>
          </cell>
        </row>
        <row r="2233">
          <cell r="E2233" t="str">
            <v>HGC-Lib-2463900</v>
          </cell>
          <cell r="F2233" t="str">
            <v>LD240724O-1957A</v>
          </cell>
          <cell r="G2233">
            <v>1</v>
          </cell>
          <cell r="H2233" t="str">
            <v>DNA基因组文库</v>
          </cell>
          <cell r="I2233" t="str">
            <v>WH</v>
          </cell>
          <cell r="J2233">
            <v>34.4</v>
          </cell>
        </row>
        <row r="2233">
          <cell r="N2233" t="e">
            <v>#DIV/0!</v>
          </cell>
        </row>
        <row r="2234">
          <cell r="E2234" t="str">
            <v>HGC-Lib-2463901</v>
          </cell>
          <cell r="F2234" t="str">
            <v>LD240724O-1958A</v>
          </cell>
          <cell r="G2234">
            <v>1</v>
          </cell>
          <cell r="H2234" t="str">
            <v>DNA基因组文库</v>
          </cell>
          <cell r="I2234" t="str">
            <v>WH</v>
          </cell>
          <cell r="J2234">
            <v>36</v>
          </cell>
        </row>
        <row r="2234">
          <cell r="N2234" t="e">
            <v>#DIV/0!</v>
          </cell>
        </row>
        <row r="2235">
          <cell r="E2235" t="str">
            <v>HGC-Lib-2463902</v>
          </cell>
          <cell r="F2235" t="str">
            <v>LD240724O-1959A</v>
          </cell>
          <cell r="G2235">
            <v>1</v>
          </cell>
          <cell r="H2235" t="str">
            <v>DNA基因组文库</v>
          </cell>
          <cell r="I2235" t="str">
            <v>WH</v>
          </cell>
          <cell r="J2235">
            <v>22.4</v>
          </cell>
        </row>
        <row r="2235">
          <cell r="N2235" t="e">
            <v>#DIV/0!</v>
          </cell>
        </row>
        <row r="2236">
          <cell r="E2236" t="str">
            <v>HGC-Lib-2463903</v>
          </cell>
          <cell r="F2236" t="str">
            <v>LD240724O-1960A</v>
          </cell>
          <cell r="G2236">
            <v>1</v>
          </cell>
          <cell r="H2236" t="str">
            <v>DNA基因组文库</v>
          </cell>
          <cell r="I2236" t="str">
            <v>WH</v>
          </cell>
          <cell r="J2236">
            <v>81.4</v>
          </cell>
        </row>
        <row r="2236">
          <cell r="N2236" t="e">
            <v>#DIV/0!</v>
          </cell>
        </row>
        <row r="2237">
          <cell r="E2237" t="str">
            <v>HGC-Lib-2463904</v>
          </cell>
          <cell r="F2237" t="str">
            <v>LD240724O-1961A</v>
          </cell>
          <cell r="G2237">
            <v>1</v>
          </cell>
          <cell r="H2237" t="str">
            <v>DNA基因组文库</v>
          </cell>
          <cell r="I2237" t="str">
            <v>WH</v>
          </cell>
          <cell r="J2237">
            <v>17.3</v>
          </cell>
        </row>
        <row r="2237">
          <cell r="N2237" t="e">
            <v>#DIV/0!</v>
          </cell>
        </row>
        <row r="2238">
          <cell r="E2238" t="str">
            <v>HGC-Lib-2463905</v>
          </cell>
          <cell r="F2238" t="str">
            <v>LD240724O-1962A</v>
          </cell>
          <cell r="G2238">
            <v>1</v>
          </cell>
          <cell r="H2238" t="str">
            <v>DNA基因组文库</v>
          </cell>
          <cell r="I2238" t="str">
            <v>WH</v>
          </cell>
          <cell r="J2238">
            <v>5.36</v>
          </cell>
        </row>
        <row r="2238">
          <cell r="N2238" t="e">
            <v>#DIV/0!</v>
          </cell>
        </row>
        <row r="2239">
          <cell r="E2239" t="str">
            <v>HGC-Lib-2463906</v>
          </cell>
          <cell r="F2239" t="str">
            <v>LD240724O-1963A</v>
          </cell>
          <cell r="G2239">
            <v>1</v>
          </cell>
          <cell r="H2239" t="str">
            <v>DNA基因组文库</v>
          </cell>
          <cell r="I2239" t="str">
            <v>WH</v>
          </cell>
          <cell r="J2239">
            <v>77</v>
          </cell>
        </row>
        <row r="2239">
          <cell r="N2239" t="e">
            <v>#DIV/0!</v>
          </cell>
        </row>
        <row r="2240">
          <cell r="E2240" t="str">
            <v>HGC-Lib-2463907</v>
          </cell>
          <cell r="F2240" t="str">
            <v>LD240724O-1964A</v>
          </cell>
          <cell r="G2240">
            <v>1</v>
          </cell>
          <cell r="H2240" t="str">
            <v>DNA基因组文库</v>
          </cell>
          <cell r="I2240" t="str">
            <v>WH</v>
          </cell>
          <cell r="J2240">
            <v>73.2</v>
          </cell>
        </row>
        <row r="2240">
          <cell r="N2240" t="e">
            <v>#DIV/0!</v>
          </cell>
        </row>
        <row r="2241">
          <cell r="E2241" t="str">
            <v>HGC-Lib-2463908</v>
          </cell>
          <cell r="F2241" t="str">
            <v>LD240724O-1965A</v>
          </cell>
          <cell r="G2241">
            <v>1</v>
          </cell>
          <cell r="H2241" t="str">
            <v>DNA基因组文库</v>
          </cell>
          <cell r="I2241" t="str">
            <v>WH</v>
          </cell>
          <cell r="J2241">
            <v>49.8</v>
          </cell>
        </row>
        <row r="2241">
          <cell r="N2241" t="e">
            <v>#DIV/0!</v>
          </cell>
        </row>
        <row r="2242">
          <cell r="E2242" t="str">
            <v>HGC-Lib-2463909</v>
          </cell>
          <cell r="F2242" t="str">
            <v>LD240724O-1966A</v>
          </cell>
          <cell r="G2242">
            <v>1</v>
          </cell>
          <cell r="H2242" t="str">
            <v>DNA基因组文库</v>
          </cell>
          <cell r="I2242" t="str">
            <v>WH</v>
          </cell>
          <cell r="J2242">
            <v>7.08</v>
          </cell>
        </row>
        <row r="2242">
          <cell r="N2242" t="e">
            <v>#DIV/0!</v>
          </cell>
        </row>
        <row r="2243">
          <cell r="E2243" t="str">
            <v>HGC-Lib-2463910</v>
          </cell>
          <cell r="F2243" t="str">
            <v>LD240724O-1967A</v>
          </cell>
          <cell r="G2243">
            <v>1</v>
          </cell>
          <cell r="H2243" t="str">
            <v>DNA基因组文库</v>
          </cell>
          <cell r="I2243" t="str">
            <v>WH</v>
          </cell>
          <cell r="J2243">
            <v>56.6</v>
          </cell>
        </row>
        <row r="2243">
          <cell r="N2243" t="e">
            <v>#DIV/0!</v>
          </cell>
        </row>
        <row r="2244">
          <cell r="E2244" t="str">
            <v>HGC-Lib-2463911</v>
          </cell>
          <cell r="F2244" t="str">
            <v>LD240724O-1968A</v>
          </cell>
          <cell r="G2244">
            <v>1</v>
          </cell>
          <cell r="H2244" t="str">
            <v>DNA基因组文库</v>
          </cell>
          <cell r="I2244" t="str">
            <v>WH</v>
          </cell>
          <cell r="J2244">
            <v>60</v>
          </cell>
        </row>
        <row r="2244">
          <cell r="N2244" t="e">
            <v>#DIV/0!</v>
          </cell>
        </row>
        <row r="2245">
          <cell r="E2245" t="str">
            <v>HGC-Lib-2463912</v>
          </cell>
          <cell r="F2245" t="str">
            <v>LD240724O-1969A</v>
          </cell>
          <cell r="G2245">
            <v>1</v>
          </cell>
          <cell r="H2245" t="str">
            <v>DNA基因组文库</v>
          </cell>
          <cell r="I2245" t="str">
            <v>WH</v>
          </cell>
          <cell r="J2245">
            <v>55.6</v>
          </cell>
        </row>
        <row r="2245">
          <cell r="N2245" t="e">
            <v>#DIV/0!</v>
          </cell>
        </row>
        <row r="2246">
          <cell r="E2246" t="str">
            <v>HGC-Lib-2463913</v>
          </cell>
          <cell r="F2246" t="str">
            <v>LD240724O-1970A</v>
          </cell>
          <cell r="G2246">
            <v>1</v>
          </cell>
          <cell r="H2246" t="str">
            <v>DNA基因组文库</v>
          </cell>
          <cell r="I2246" t="str">
            <v>WH</v>
          </cell>
          <cell r="J2246">
            <v>79.2</v>
          </cell>
        </row>
        <row r="2246">
          <cell r="N2246" t="e">
            <v>#DIV/0!</v>
          </cell>
        </row>
        <row r="2247">
          <cell r="E2247" t="str">
            <v>HGC-Lib-2463914</v>
          </cell>
          <cell r="F2247" t="str">
            <v>LD240724O-1971A</v>
          </cell>
          <cell r="G2247">
            <v>1</v>
          </cell>
          <cell r="H2247" t="str">
            <v>DNA基因组文库</v>
          </cell>
          <cell r="I2247" t="str">
            <v>WH</v>
          </cell>
          <cell r="J2247">
            <v>46.4</v>
          </cell>
        </row>
        <row r="2247">
          <cell r="N2247" t="e">
            <v>#DIV/0!</v>
          </cell>
        </row>
        <row r="2248">
          <cell r="E2248" t="str">
            <v>HGC-Lib-2463915</v>
          </cell>
          <cell r="F2248" t="str">
            <v>LD240724O-1972A</v>
          </cell>
          <cell r="G2248">
            <v>1</v>
          </cell>
          <cell r="H2248" t="str">
            <v>DNA基因组文库</v>
          </cell>
          <cell r="I2248" t="str">
            <v>WH</v>
          </cell>
          <cell r="J2248">
            <v>55.8</v>
          </cell>
        </row>
        <row r="2248">
          <cell r="N2248" t="e">
            <v>#DIV/0!</v>
          </cell>
        </row>
        <row r="2249">
          <cell r="E2249" t="str">
            <v>HGC-Lib-2463916</v>
          </cell>
          <cell r="F2249" t="str">
            <v>LD240724O-1973A</v>
          </cell>
          <cell r="G2249">
            <v>1</v>
          </cell>
          <cell r="H2249" t="str">
            <v>DNA基因组文库</v>
          </cell>
          <cell r="I2249" t="str">
            <v>WH</v>
          </cell>
          <cell r="J2249">
            <v>49.4</v>
          </cell>
        </row>
        <row r="2249">
          <cell r="N2249" t="e">
            <v>#DIV/0!</v>
          </cell>
        </row>
        <row r="2250">
          <cell r="E2250" t="str">
            <v>HGC-Lib-2463917</v>
          </cell>
          <cell r="F2250" t="str">
            <v>LD240724O-1974A</v>
          </cell>
          <cell r="G2250">
            <v>1</v>
          </cell>
          <cell r="H2250" t="str">
            <v>DNA基因组文库</v>
          </cell>
          <cell r="I2250" t="str">
            <v>WH</v>
          </cell>
          <cell r="J2250">
            <v>61.8</v>
          </cell>
        </row>
        <row r="2250">
          <cell r="N2250" t="e">
            <v>#DIV/0!</v>
          </cell>
        </row>
        <row r="2251">
          <cell r="E2251" t="str">
            <v>HGC-Lib-2463918</v>
          </cell>
          <cell r="F2251" t="str">
            <v>LD240724O-1975A</v>
          </cell>
          <cell r="G2251">
            <v>1</v>
          </cell>
          <cell r="H2251" t="str">
            <v>DNA基因组文库</v>
          </cell>
          <cell r="I2251" t="str">
            <v>WH</v>
          </cell>
          <cell r="J2251">
            <v>67</v>
          </cell>
        </row>
        <row r="2251">
          <cell r="N2251" t="e">
            <v>#DIV/0!</v>
          </cell>
        </row>
        <row r="2252">
          <cell r="E2252" t="str">
            <v>HGC-Lib-2463919</v>
          </cell>
          <cell r="F2252" t="str">
            <v>LD240724O-1976A</v>
          </cell>
          <cell r="G2252">
            <v>1</v>
          </cell>
          <cell r="H2252" t="str">
            <v>DNA基因组文库</v>
          </cell>
          <cell r="I2252" t="str">
            <v>WH</v>
          </cell>
          <cell r="J2252">
            <v>42.2</v>
          </cell>
        </row>
        <row r="2252">
          <cell r="N2252" t="e">
            <v>#DIV/0!</v>
          </cell>
        </row>
        <row r="2253">
          <cell r="E2253" t="str">
            <v>HGC-Lib-2463920</v>
          </cell>
          <cell r="F2253" t="str">
            <v>LD240724O-1977A</v>
          </cell>
          <cell r="G2253">
            <v>1</v>
          </cell>
          <cell r="H2253" t="str">
            <v>DNA基因组文库</v>
          </cell>
          <cell r="I2253" t="str">
            <v>WH</v>
          </cell>
          <cell r="J2253">
            <v>47.2</v>
          </cell>
        </row>
        <row r="2253">
          <cell r="N2253" t="e">
            <v>#DIV/0!</v>
          </cell>
        </row>
        <row r="2254">
          <cell r="E2254" t="str">
            <v>HGC-Lib-2463921</v>
          </cell>
          <cell r="F2254" t="str">
            <v>LD240724O-1978A</v>
          </cell>
          <cell r="G2254">
            <v>1</v>
          </cell>
          <cell r="H2254" t="str">
            <v>DNA基因组文库</v>
          </cell>
          <cell r="I2254" t="str">
            <v>WH</v>
          </cell>
          <cell r="J2254">
            <v>43.2</v>
          </cell>
        </row>
        <row r="2254">
          <cell r="N2254" t="e">
            <v>#DIV/0!</v>
          </cell>
        </row>
        <row r="2255">
          <cell r="E2255" t="str">
            <v>HGC-Lib-2463922</v>
          </cell>
          <cell r="F2255" t="str">
            <v>LD240724O-1979A</v>
          </cell>
          <cell r="G2255">
            <v>1</v>
          </cell>
          <cell r="H2255" t="str">
            <v>DNA基因组文库</v>
          </cell>
          <cell r="I2255" t="str">
            <v>WH</v>
          </cell>
          <cell r="J2255">
            <v>14.6</v>
          </cell>
        </row>
        <row r="2255">
          <cell r="N2255" t="e">
            <v>#DIV/0!</v>
          </cell>
        </row>
        <row r="2256">
          <cell r="E2256" t="str">
            <v>HGC-Lib-2463923</v>
          </cell>
          <cell r="F2256" t="str">
            <v>LD240724O-1980A</v>
          </cell>
          <cell r="G2256">
            <v>1</v>
          </cell>
          <cell r="H2256" t="str">
            <v>DNA基因组文库</v>
          </cell>
          <cell r="I2256" t="str">
            <v>WH</v>
          </cell>
          <cell r="J2256">
            <v>56.2</v>
          </cell>
        </row>
        <row r="2256">
          <cell r="N2256" t="e">
            <v>#DIV/0!</v>
          </cell>
        </row>
        <row r="2257">
          <cell r="E2257" t="str">
            <v>HGC-Lib-2463924</v>
          </cell>
          <cell r="F2257" t="str">
            <v>LD240724O-1981A</v>
          </cell>
          <cell r="G2257">
            <v>1</v>
          </cell>
          <cell r="H2257" t="str">
            <v>DNA基因组文库</v>
          </cell>
          <cell r="I2257" t="str">
            <v>WH</v>
          </cell>
          <cell r="J2257">
            <v>13.3</v>
          </cell>
        </row>
        <row r="2257">
          <cell r="N2257" t="e">
            <v>#DIV/0!</v>
          </cell>
        </row>
        <row r="2258">
          <cell r="E2258" t="str">
            <v>HGC-Lib-2463925</v>
          </cell>
          <cell r="F2258" t="str">
            <v>LD240724O-1982A</v>
          </cell>
          <cell r="G2258">
            <v>1</v>
          </cell>
          <cell r="H2258" t="str">
            <v>DNA基因组文库</v>
          </cell>
          <cell r="I2258" t="str">
            <v>WH</v>
          </cell>
          <cell r="J2258">
            <v>35</v>
          </cell>
        </row>
        <row r="2258">
          <cell r="N2258" t="e">
            <v>#DIV/0!</v>
          </cell>
        </row>
        <row r="2259">
          <cell r="E2259" t="str">
            <v>HGC-Lib-2463926</v>
          </cell>
          <cell r="F2259" t="str">
            <v>LD240724O-1983A</v>
          </cell>
          <cell r="G2259">
            <v>1</v>
          </cell>
          <cell r="H2259" t="str">
            <v>DNA基因组文库</v>
          </cell>
          <cell r="I2259" t="str">
            <v>WH</v>
          </cell>
          <cell r="J2259">
            <v>35.2</v>
          </cell>
        </row>
        <row r="2259">
          <cell r="N2259" t="e">
            <v>#DIV/0!</v>
          </cell>
        </row>
        <row r="2260">
          <cell r="E2260" t="str">
            <v>HGC-Lib-2463927</v>
          </cell>
          <cell r="F2260" t="str">
            <v>LD240724O-1984A</v>
          </cell>
          <cell r="G2260">
            <v>1</v>
          </cell>
          <cell r="H2260" t="str">
            <v>DNA基因组文库</v>
          </cell>
          <cell r="I2260" t="str">
            <v>WH</v>
          </cell>
          <cell r="J2260">
            <v>11.3</v>
          </cell>
        </row>
        <row r="2260">
          <cell r="N2260" t="e">
            <v>#DIV/0!</v>
          </cell>
        </row>
        <row r="2261">
          <cell r="E2261" t="str">
            <v>HGC-Lib-2463928</v>
          </cell>
          <cell r="F2261" t="str">
            <v>LD240724O-1985A</v>
          </cell>
          <cell r="G2261">
            <v>1</v>
          </cell>
          <cell r="H2261" t="str">
            <v>DNA基因组文库</v>
          </cell>
          <cell r="I2261" t="str">
            <v>WH</v>
          </cell>
          <cell r="J2261">
            <v>45</v>
          </cell>
        </row>
        <row r="2261">
          <cell r="N2261" t="e">
            <v>#DIV/0!</v>
          </cell>
        </row>
        <row r="2262">
          <cell r="E2262" t="str">
            <v>HGC-Lib-2463929</v>
          </cell>
          <cell r="F2262" t="str">
            <v>LD240724O-1986A</v>
          </cell>
          <cell r="G2262">
            <v>1</v>
          </cell>
          <cell r="H2262" t="str">
            <v>DNA基因组文库</v>
          </cell>
          <cell r="I2262" t="str">
            <v>WH</v>
          </cell>
          <cell r="J2262">
            <v>54.8</v>
          </cell>
        </row>
        <row r="2262">
          <cell r="N2262" t="e">
            <v>#DIV/0!</v>
          </cell>
        </row>
        <row r="2263">
          <cell r="E2263" t="str">
            <v>HGC-Lib-2463930</v>
          </cell>
          <cell r="F2263" t="str">
            <v>LD240724O-1987A</v>
          </cell>
          <cell r="G2263">
            <v>1</v>
          </cell>
          <cell r="H2263" t="str">
            <v>DNA基因组文库</v>
          </cell>
          <cell r="I2263" t="str">
            <v>WH</v>
          </cell>
          <cell r="J2263">
            <v>47.8</v>
          </cell>
        </row>
        <row r="2263">
          <cell r="N2263" t="e">
            <v>#DIV/0!</v>
          </cell>
        </row>
        <row r="2264">
          <cell r="E2264" t="str">
            <v>HGC-Lib-2463931</v>
          </cell>
          <cell r="F2264" t="str">
            <v>LD240724O-1988A</v>
          </cell>
          <cell r="G2264">
            <v>1</v>
          </cell>
          <cell r="H2264" t="str">
            <v>DNA基因组文库</v>
          </cell>
          <cell r="I2264" t="str">
            <v>WH</v>
          </cell>
          <cell r="J2264">
            <v>78.2</v>
          </cell>
        </row>
        <row r="2264">
          <cell r="N2264" t="e">
            <v>#DIV/0!</v>
          </cell>
        </row>
        <row r="2265">
          <cell r="E2265" t="str">
            <v>HGC-Lib-2463932</v>
          </cell>
          <cell r="F2265" t="str">
            <v>LD240724O-1989A</v>
          </cell>
          <cell r="G2265">
            <v>1</v>
          </cell>
          <cell r="H2265" t="str">
            <v>DNA基因组文库</v>
          </cell>
          <cell r="I2265" t="str">
            <v>WH</v>
          </cell>
          <cell r="J2265">
            <v>38.4</v>
          </cell>
        </row>
        <row r="2265">
          <cell r="N2265" t="e">
            <v>#DIV/0!</v>
          </cell>
        </row>
        <row r="2266">
          <cell r="E2266" t="str">
            <v>HGC-Lib-2463933</v>
          </cell>
          <cell r="F2266" t="str">
            <v>LD240724O-1990A</v>
          </cell>
          <cell r="G2266">
            <v>1</v>
          </cell>
          <cell r="H2266" t="str">
            <v>DNA基因组文库</v>
          </cell>
          <cell r="I2266" t="str">
            <v>WH</v>
          </cell>
          <cell r="J2266">
            <v>45.2</v>
          </cell>
        </row>
        <row r="2266">
          <cell r="N2266" t="e">
            <v>#DIV/0!</v>
          </cell>
        </row>
        <row r="2267">
          <cell r="E2267" t="str">
            <v>HGC-Lib-2463934</v>
          </cell>
          <cell r="F2267" t="str">
            <v>LD240724O-1991A</v>
          </cell>
          <cell r="G2267">
            <v>1</v>
          </cell>
          <cell r="H2267" t="str">
            <v>DNA基因组文库</v>
          </cell>
          <cell r="I2267" t="str">
            <v>WH</v>
          </cell>
          <cell r="J2267">
            <v>28.4</v>
          </cell>
        </row>
        <row r="2267">
          <cell r="N2267" t="e">
            <v>#DIV/0!</v>
          </cell>
        </row>
        <row r="2268">
          <cell r="E2268" t="str">
            <v>HGC-Lib-2463935</v>
          </cell>
          <cell r="F2268" t="str">
            <v>LD240724O-1992A</v>
          </cell>
          <cell r="G2268">
            <v>1</v>
          </cell>
          <cell r="H2268" t="str">
            <v>DNA基因组文库</v>
          </cell>
          <cell r="I2268" t="str">
            <v>WH</v>
          </cell>
          <cell r="J2268">
            <v>11.7</v>
          </cell>
        </row>
        <row r="2268">
          <cell r="N2268" t="e">
            <v>#DIV/0!</v>
          </cell>
        </row>
        <row r="2269">
          <cell r="E2269" t="str">
            <v>HGC-Lib-2463936</v>
          </cell>
          <cell r="F2269" t="str">
            <v>LD240724O-1993A</v>
          </cell>
          <cell r="G2269">
            <v>1</v>
          </cell>
          <cell r="H2269" t="str">
            <v>DNA基因组文库</v>
          </cell>
          <cell r="I2269" t="str">
            <v>WH</v>
          </cell>
          <cell r="J2269">
            <v>79.4</v>
          </cell>
        </row>
        <row r="2269">
          <cell r="N2269" t="e">
            <v>#DIV/0!</v>
          </cell>
        </row>
        <row r="2270">
          <cell r="E2270" t="str">
            <v>HGC-Lib-2463937</v>
          </cell>
          <cell r="F2270" t="str">
            <v>LD240724O-1994A</v>
          </cell>
          <cell r="G2270">
            <v>1</v>
          </cell>
          <cell r="H2270" t="str">
            <v>DNA基因组文库</v>
          </cell>
          <cell r="I2270" t="str">
            <v>WH</v>
          </cell>
          <cell r="J2270">
            <v>97.2</v>
          </cell>
        </row>
        <row r="2270">
          <cell r="N2270" t="e">
            <v>#DIV/0!</v>
          </cell>
        </row>
        <row r="2271">
          <cell r="E2271" t="str">
            <v>HGC-Lib-2463938</v>
          </cell>
          <cell r="F2271" t="str">
            <v>LD240724O-1995A</v>
          </cell>
          <cell r="G2271">
            <v>1</v>
          </cell>
          <cell r="H2271" t="str">
            <v>DNA基因组文库</v>
          </cell>
          <cell r="I2271" t="str">
            <v>WH</v>
          </cell>
          <cell r="J2271">
            <v>76.8</v>
          </cell>
        </row>
        <row r="2271">
          <cell r="N2271" t="e">
            <v>#DIV/0!</v>
          </cell>
        </row>
        <row r="2272">
          <cell r="E2272" t="str">
            <v>HGC-Lib-2463939</v>
          </cell>
          <cell r="F2272" t="str">
            <v>LD240724O-1996A</v>
          </cell>
          <cell r="G2272">
            <v>1</v>
          </cell>
          <cell r="H2272" t="str">
            <v>DNA基因组文库</v>
          </cell>
          <cell r="I2272" t="str">
            <v>WH</v>
          </cell>
          <cell r="J2272">
            <v>72.4</v>
          </cell>
        </row>
        <row r="2272">
          <cell r="N2272" t="e">
            <v>#DIV/0!</v>
          </cell>
        </row>
        <row r="2273">
          <cell r="E2273" t="str">
            <v>HGC-Lib-2463940</v>
          </cell>
          <cell r="F2273" t="str">
            <v>LD240724O-1997A</v>
          </cell>
          <cell r="G2273">
            <v>1</v>
          </cell>
          <cell r="H2273" t="str">
            <v>DNA基因组文库</v>
          </cell>
          <cell r="I2273" t="str">
            <v>WH</v>
          </cell>
          <cell r="J2273">
            <v>26.4</v>
          </cell>
        </row>
        <row r="2273">
          <cell r="N2273" t="e">
            <v>#DIV/0!</v>
          </cell>
        </row>
        <row r="2274">
          <cell r="E2274" t="str">
            <v>HGC-Lib-2463941</v>
          </cell>
          <cell r="F2274" t="str">
            <v>LD240724O-1998A</v>
          </cell>
          <cell r="G2274">
            <v>1</v>
          </cell>
          <cell r="H2274" t="str">
            <v>DNA基因组文库</v>
          </cell>
          <cell r="I2274" t="str">
            <v>WH</v>
          </cell>
          <cell r="J2274">
            <v>9</v>
          </cell>
        </row>
        <row r="2274">
          <cell r="N2274" t="e">
            <v>#DIV/0!</v>
          </cell>
        </row>
        <row r="2275">
          <cell r="E2275" t="str">
            <v>HGC-Lib-2463942</v>
          </cell>
          <cell r="F2275" t="str">
            <v>LD240724O-1999A</v>
          </cell>
          <cell r="G2275">
            <v>1</v>
          </cell>
          <cell r="H2275" t="str">
            <v>DNA基因组文库</v>
          </cell>
          <cell r="I2275" t="str">
            <v>WWH</v>
          </cell>
          <cell r="J2275">
            <v>6.04</v>
          </cell>
        </row>
        <row r="2275">
          <cell r="N2275" t="e">
            <v>#DIV/0!</v>
          </cell>
        </row>
        <row r="2276">
          <cell r="E2276" t="str">
            <v>HGC-Lib-2463943</v>
          </cell>
          <cell r="F2276" t="str">
            <v>LD240725O-1133A</v>
          </cell>
          <cell r="G2276">
            <v>15</v>
          </cell>
          <cell r="H2276" t="str">
            <v>DNA宏基因组文库</v>
          </cell>
          <cell r="I2276" t="str">
            <v>WWH</v>
          </cell>
          <cell r="J2276">
            <v>42</v>
          </cell>
        </row>
        <row r="2276">
          <cell r="N2276" t="e">
            <v>#DIV/0!</v>
          </cell>
        </row>
        <row r="2277">
          <cell r="E2277" t="str">
            <v>HGC-Lib-2463944</v>
          </cell>
          <cell r="F2277" t="str">
            <v>LD240725O-1134A</v>
          </cell>
          <cell r="G2277">
            <v>15</v>
          </cell>
          <cell r="H2277" t="str">
            <v>DNA宏基因组文库</v>
          </cell>
          <cell r="I2277" t="str">
            <v>WWH</v>
          </cell>
          <cell r="J2277">
            <v>43</v>
          </cell>
        </row>
        <row r="2277">
          <cell r="N2277" t="e">
            <v>#DIV/0!</v>
          </cell>
        </row>
        <row r="2278">
          <cell r="E2278" t="str">
            <v>HGC-Lib-2463985</v>
          </cell>
          <cell r="F2278" t="str">
            <v>T875-1</v>
          </cell>
          <cell r="G2278">
            <v>8</v>
          </cell>
          <cell r="H2278" t="str">
            <v>mRNA文库</v>
          </cell>
          <cell r="I2278" t="str">
            <v>WWH</v>
          </cell>
          <cell r="J2278">
            <v>50</v>
          </cell>
        </row>
        <row r="2278">
          <cell r="N2278" t="e">
            <v>#DIV/0!</v>
          </cell>
        </row>
        <row r="2279">
          <cell r="E2279" t="str">
            <v>HGC-Lib-2463986</v>
          </cell>
          <cell r="F2279" t="str">
            <v>T875-2</v>
          </cell>
          <cell r="G2279">
            <v>8</v>
          </cell>
          <cell r="H2279" t="str">
            <v>mRNA文库</v>
          </cell>
          <cell r="I2279" t="str">
            <v>WWH</v>
          </cell>
          <cell r="J2279">
            <v>12</v>
          </cell>
        </row>
        <row r="2279">
          <cell r="N2279" t="e">
            <v>#DIV/0!</v>
          </cell>
        </row>
        <row r="2280">
          <cell r="E2280" t="str">
            <v>HGC-Lib-2463987</v>
          </cell>
          <cell r="F2280" t="str">
            <v>T875-7</v>
          </cell>
          <cell r="G2280">
            <v>8</v>
          </cell>
          <cell r="H2280" t="str">
            <v>mRNA文库</v>
          </cell>
          <cell r="I2280" t="str">
            <v>WWH</v>
          </cell>
          <cell r="J2280">
            <v>27.6</v>
          </cell>
        </row>
        <row r="2280">
          <cell r="N2280" t="e">
            <v>#DIV/0!</v>
          </cell>
        </row>
        <row r="2281">
          <cell r="E2281" t="str">
            <v>HGC-Lib-2463988</v>
          </cell>
          <cell r="F2281" t="str">
            <v>T875-8</v>
          </cell>
          <cell r="G2281">
            <v>8</v>
          </cell>
          <cell r="H2281" t="str">
            <v>mRNA文库</v>
          </cell>
          <cell r="I2281" t="str">
            <v>WWH</v>
          </cell>
          <cell r="J2281">
            <v>6.4</v>
          </cell>
        </row>
        <row r="2281">
          <cell r="N2281" t="e">
            <v>#DIV/0!</v>
          </cell>
        </row>
        <row r="2282">
          <cell r="E2282" t="str">
            <v>HGC-Lib-2463989</v>
          </cell>
          <cell r="F2282" t="str">
            <v>T875-9</v>
          </cell>
          <cell r="G2282">
            <v>8</v>
          </cell>
          <cell r="H2282" t="str">
            <v>mRNA文库</v>
          </cell>
          <cell r="I2282" t="str">
            <v>WWH</v>
          </cell>
          <cell r="J2282">
            <v>13.3</v>
          </cell>
        </row>
        <row r="2282">
          <cell r="N2282" t="e">
            <v>#DIV/0!</v>
          </cell>
        </row>
        <row r="2283">
          <cell r="E2283" t="str">
            <v>HGC-Lib-2463990</v>
          </cell>
          <cell r="F2283" t="str">
            <v>T875-10</v>
          </cell>
          <cell r="G2283">
            <v>8</v>
          </cell>
          <cell r="H2283" t="str">
            <v>mRNA文库</v>
          </cell>
          <cell r="I2283" t="str">
            <v>WWH</v>
          </cell>
          <cell r="J2283">
            <v>20.2</v>
          </cell>
        </row>
        <row r="2283">
          <cell r="N2283" t="e">
            <v>#DIV/0!</v>
          </cell>
        </row>
        <row r="2284">
          <cell r="E2284" t="str">
            <v>HGC-Lib-2463991</v>
          </cell>
          <cell r="F2284" t="str">
            <v>T875-11</v>
          </cell>
          <cell r="G2284">
            <v>8</v>
          </cell>
          <cell r="H2284" t="str">
            <v>mRNA文库</v>
          </cell>
          <cell r="I2284" t="str">
            <v>WWH</v>
          </cell>
          <cell r="J2284">
            <v>21.8</v>
          </cell>
        </row>
        <row r="2284">
          <cell r="N2284" t="e">
            <v>#DIV/0!</v>
          </cell>
        </row>
        <row r="2285">
          <cell r="E2285" t="str">
            <v>HGC-Lib-2463992</v>
          </cell>
          <cell r="F2285" t="str">
            <v>T875-12</v>
          </cell>
          <cell r="G2285">
            <v>8</v>
          </cell>
          <cell r="H2285" t="str">
            <v>mRNA文库</v>
          </cell>
          <cell r="I2285" t="str">
            <v>WWH</v>
          </cell>
          <cell r="J2285">
            <v>27.2</v>
          </cell>
        </row>
        <row r="2285">
          <cell r="N2285" t="e">
            <v>#DIV/0!</v>
          </cell>
        </row>
        <row r="2286">
          <cell r="E2286" t="str">
            <v>HGC-Lib-2463993</v>
          </cell>
          <cell r="F2286" t="str">
            <v>T875-13</v>
          </cell>
          <cell r="G2286">
            <v>8</v>
          </cell>
          <cell r="H2286" t="str">
            <v>mRNA文库</v>
          </cell>
          <cell r="I2286" t="str">
            <v>WWH</v>
          </cell>
          <cell r="J2286">
            <v>43</v>
          </cell>
        </row>
        <row r="2286">
          <cell r="N2286" t="e">
            <v>#DIV/0!</v>
          </cell>
        </row>
        <row r="2287">
          <cell r="E2287" t="str">
            <v>HGC-Lib-2463994</v>
          </cell>
          <cell r="F2287" t="str">
            <v>T875-14</v>
          </cell>
          <cell r="G2287">
            <v>8</v>
          </cell>
          <cell r="H2287" t="str">
            <v>mRNA文库</v>
          </cell>
          <cell r="I2287" t="str">
            <v>WWH</v>
          </cell>
          <cell r="J2287">
            <v>52.4</v>
          </cell>
        </row>
        <row r="2287">
          <cell r="N2287" t="e">
            <v>#DIV/0!</v>
          </cell>
        </row>
        <row r="2288">
          <cell r="E2288" t="str">
            <v>HGC-Lib-2463997</v>
          </cell>
          <cell r="F2288" t="str">
            <v>A8-1</v>
          </cell>
          <cell r="G2288">
            <v>10</v>
          </cell>
          <cell r="H2288" t="str">
            <v>PCR产物文库</v>
          </cell>
          <cell r="I2288" t="str">
            <v>WWH</v>
          </cell>
          <cell r="J2288">
            <v>49.6</v>
          </cell>
          <cell r="K2288">
            <v>516</v>
          </cell>
        </row>
        <row r="2288">
          <cell r="N2288">
            <v>147.883124627311</v>
          </cell>
        </row>
        <row r="2289">
          <cell r="E2289" t="str">
            <v>HGC-Lib-2464019</v>
          </cell>
          <cell r="F2289" t="str">
            <v>L240731004X3</v>
          </cell>
          <cell r="G2289">
            <v>90</v>
          </cell>
          <cell r="H2289" t="str">
            <v>10X 3'转录组文库</v>
          </cell>
          <cell r="I2289" t="str">
            <v>WWH</v>
          </cell>
          <cell r="J2289">
            <v>21.6</v>
          </cell>
        </row>
        <row r="2289">
          <cell r="N2289" t="e">
            <v>#DIV/0!</v>
          </cell>
        </row>
        <row r="2290">
          <cell r="E2290" t="str">
            <v>HGC-Lib-2464020</v>
          </cell>
          <cell r="F2290" t="str">
            <v>L240731003X3</v>
          </cell>
          <cell r="G2290">
            <v>90</v>
          </cell>
          <cell r="H2290" t="str">
            <v>10X 3'转录组文库</v>
          </cell>
          <cell r="I2290" t="str">
            <v>WWH</v>
          </cell>
          <cell r="J2290">
            <v>15.3</v>
          </cell>
        </row>
        <row r="2290">
          <cell r="N2290" t="e">
            <v>#DIV/0!</v>
          </cell>
        </row>
        <row r="2291">
          <cell r="E2291" t="str">
            <v>HGC-Lib-2464021</v>
          </cell>
          <cell r="F2291" t="str">
            <v>L240731002X3</v>
          </cell>
          <cell r="G2291">
            <v>90</v>
          </cell>
          <cell r="H2291" t="str">
            <v>10X 3'转录组文库</v>
          </cell>
          <cell r="I2291" t="str">
            <v>WWH</v>
          </cell>
          <cell r="J2291">
            <v>24</v>
          </cell>
        </row>
        <row r="2291">
          <cell r="N2291" t="e">
            <v>#DIV/0!</v>
          </cell>
        </row>
        <row r="2292">
          <cell r="E2292" t="str">
            <v>HGC-Lib-2464022</v>
          </cell>
          <cell r="F2292" t="str">
            <v>L240731005X3</v>
          </cell>
          <cell r="G2292">
            <v>90</v>
          </cell>
          <cell r="H2292" t="str">
            <v>10X 3'转录组文库</v>
          </cell>
          <cell r="I2292" t="str">
            <v>WWH</v>
          </cell>
          <cell r="J2292">
            <v>19.1</v>
          </cell>
        </row>
        <row r="2292">
          <cell r="N2292" t="e">
            <v>#DIV/0!</v>
          </cell>
        </row>
        <row r="2293">
          <cell r="E2293" t="str">
            <v>HGC-Lib-2464023</v>
          </cell>
          <cell r="F2293" t="str">
            <v>L240731001X3</v>
          </cell>
          <cell r="G2293">
            <v>90</v>
          </cell>
          <cell r="H2293" t="str">
            <v>10X 3'转录组文库</v>
          </cell>
          <cell r="I2293" t="str">
            <v>WWH</v>
          </cell>
          <cell r="J2293">
            <v>18</v>
          </cell>
        </row>
        <row r="2293">
          <cell r="N2293" t="e">
            <v>#DIV/0!</v>
          </cell>
        </row>
        <row r="2294">
          <cell r="E2294" t="str">
            <v>HGC-Lib-2464024</v>
          </cell>
          <cell r="F2294" t="str">
            <v>L240731006X3</v>
          </cell>
          <cell r="G2294">
            <v>90</v>
          </cell>
          <cell r="H2294" t="str">
            <v>10X 3'转录组文库</v>
          </cell>
          <cell r="I2294" t="str">
            <v>WWH</v>
          </cell>
          <cell r="J2294">
            <v>17.3</v>
          </cell>
        </row>
        <row r="2294">
          <cell r="N2294" t="e">
            <v>#DIV/0!</v>
          </cell>
        </row>
        <row r="2295">
          <cell r="E2295" t="str">
            <v>HGC-Lib-2464025</v>
          </cell>
          <cell r="F2295" t="str">
            <v>L240731073X3</v>
          </cell>
          <cell r="G2295">
            <v>100</v>
          </cell>
          <cell r="H2295" t="str">
            <v>10X 3'转录组文库</v>
          </cell>
          <cell r="I2295" t="str">
            <v>WWH</v>
          </cell>
          <cell r="J2295">
            <v>15.6</v>
          </cell>
        </row>
        <row r="2295">
          <cell r="N2295" t="e">
            <v>#DIV/0!</v>
          </cell>
        </row>
        <row r="2296">
          <cell r="E2296" t="str">
            <v>HGC-Lib-2464032</v>
          </cell>
          <cell r="F2296" t="str">
            <v>DW14-1</v>
          </cell>
          <cell r="G2296">
            <v>10</v>
          </cell>
          <cell r="H2296" t="str">
            <v>ATAC-Seq文库</v>
          </cell>
          <cell r="I2296" t="str">
            <v>WWH</v>
          </cell>
          <cell r="J2296">
            <v>69.2</v>
          </cell>
          <cell r="K2296">
            <v>539</v>
          </cell>
          <cell r="L2296" t="str">
            <v>YHT</v>
          </cell>
        </row>
        <row r="2296">
          <cell r="N2296">
            <v>197.51676894534</v>
          </cell>
        </row>
        <row r="2297">
          <cell r="E2297" t="str">
            <v>HGC-Lib-2464033</v>
          </cell>
          <cell r="F2297" t="str">
            <v>DW14-2</v>
          </cell>
          <cell r="G2297">
            <v>10</v>
          </cell>
          <cell r="H2297" t="str">
            <v>ATAC-Seq文库</v>
          </cell>
          <cell r="I2297" t="str">
            <v>WWH</v>
          </cell>
          <cell r="J2297">
            <v>54.2</v>
          </cell>
          <cell r="K2297">
            <v>568</v>
          </cell>
          <cell r="L2297" t="str">
            <v>YHT</v>
          </cell>
        </row>
        <row r="2297">
          <cell r="N2297">
            <v>146.803900325027</v>
          </cell>
        </row>
        <row r="2298">
          <cell r="E2298" t="str">
            <v>HGC-Lib-2464034</v>
          </cell>
          <cell r="F2298" t="str">
            <v>DW14-3</v>
          </cell>
          <cell r="G2298">
            <v>10</v>
          </cell>
          <cell r="H2298" t="str">
            <v>ATAC-Seq文库</v>
          </cell>
          <cell r="I2298" t="str">
            <v>WWH</v>
          </cell>
          <cell r="J2298">
            <v>39.6</v>
          </cell>
          <cell r="K2298">
            <v>567</v>
          </cell>
          <cell r="L2298" t="str">
            <v>YHT</v>
          </cell>
        </row>
        <row r="2298">
          <cell r="N2298">
            <v>107.448107448107</v>
          </cell>
        </row>
        <row r="2299">
          <cell r="E2299" t="str">
            <v>HGC-Lib-2464035</v>
          </cell>
          <cell r="F2299" t="str">
            <v>DW14-4</v>
          </cell>
          <cell r="G2299">
            <v>10</v>
          </cell>
          <cell r="H2299" t="str">
            <v>ATAC-Seq文库</v>
          </cell>
          <cell r="I2299" t="str">
            <v>WWH</v>
          </cell>
          <cell r="J2299">
            <v>34</v>
          </cell>
          <cell r="K2299">
            <v>561</v>
          </cell>
          <cell r="L2299" t="str">
            <v>YHT</v>
          </cell>
        </row>
        <row r="2299">
          <cell r="N2299">
            <v>93.2400932400932</v>
          </cell>
        </row>
        <row r="2300">
          <cell r="E2300" t="str">
            <v>HGC-Lib-2464036</v>
          </cell>
          <cell r="F2300" t="str">
            <v>DW14-5</v>
          </cell>
          <cell r="G2300">
            <v>10</v>
          </cell>
          <cell r="H2300" t="str">
            <v>ATAC-Seq文库</v>
          </cell>
          <cell r="I2300" t="str">
            <v>WWH</v>
          </cell>
          <cell r="J2300">
            <v>57.8</v>
          </cell>
          <cell r="K2300">
            <v>466</v>
          </cell>
          <cell r="L2300" t="str">
            <v>YHT</v>
          </cell>
        </row>
        <row r="2300">
          <cell r="N2300">
            <v>190.822053482998</v>
          </cell>
        </row>
        <row r="2301">
          <cell r="E2301" t="str">
            <v>HGC-Lib-2464037</v>
          </cell>
          <cell r="F2301" t="str">
            <v>0808X1</v>
          </cell>
          <cell r="G2301">
            <v>1000</v>
          </cell>
          <cell r="H2301" t="str">
            <v>10x 5'单细胞</v>
          </cell>
          <cell r="I2301" t="str">
            <v>YHT</v>
          </cell>
          <cell r="J2301">
            <v>28</v>
          </cell>
          <cell r="K2301">
            <v>460</v>
          </cell>
          <cell r="L2301" t="str">
            <v>YHT</v>
          </cell>
        </row>
        <row r="2301">
          <cell r="N2301">
            <v>93.6454849498328</v>
          </cell>
        </row>
        <row r="2302">
          <cell r="E2302" t="str">
            <v>HGC-POOL-2464076</v>
          </cell>
          <cell r="F2302" t="str">
            <v>240808-XBP1-NGS</v>
          </cell>
          <cell r="G2302">
            <v>5</v>
          </cell>
          <cell r="H2302" t="str">
            <v>PCR产物文库</v>
          </cell>
          <cell r="I2302" t="str">
            <v>YHT</v>
          </cell>
          <cell r="J2302">
            <v>21.2</v>
          </cell>
          <cell r="K2302">
            <v>833</v>
          </cell>
          <cell r="L2302" t="str">
            <v>YHT</v>
          </cell>
        </row>
        <row r="2302">
          <cell r="N2302">
            <v>39.1541231877366</v>
          </cell>
        </row>
        <row r="2303">
          <cell r="E2303" t="str">
            <v>HGC-Lib-2464077</v>
          </cell>
          <cell r="F2303" t="str">
            <v>DYNOLC240801051</v>
          </cell>
          <cell r="G2303">
            <v>100</v>
          </cell>
          <cell r="H2303" t="str">
            <v>singleron-3'转录组文库</v>
          </cell>
          <cell r="I2303" t="str">
            <v>TY</v>
          </cell>
          <cell r="J2303">
            <v>27.8</v>
          </cell>
        </row>
        <row r="2303">
          <cell r="N2303" t="e">
            <v>#DIV/0!</v>
          </cell>
        </row>
        <row r="2304">
          <cell r="E2304" t="str">
            <v>HGC-Lib-2464078</v>
          </cell>
          <cell r="F2304" t="str">
            <v>DYNOLC240801052</v>
          </cell>
          <cell r="G2304">
            <v>100</v>
          </cell>
          <cell r="H2304" t="str">
            <v>singleron-3'转录组文库</v>
          </cell>
          <cell r="I2304" t="str">
            <v>TY</v>
          </cell>
          <cell r="J2304">
            <v>27.8</v>
          </cell>
        </row>
        <row r="2304">
          <cell r="N2304" t="e">
            <v>#DIV/0!</v>
          </cell>
        </row>
        <row r="2305">
          <cell r="E2305" t="str">
            <v>HGC-Lib-2464079</v>
          </cell>
          <cell r="F2305" t="str">
            <v>DYNOLC240801054</v>
          </cell>
          <cell r="G2305">
            <v>100</v>
          </cell>
          <cell r="H2305" t="str">
            <v>singleron-3'转录组文库</v>
          </cell>
          <cell r="I2305" t="str">
            <v>TY</v>
          </cell>
          <cell r="J2305">
            <v>30.6</v>
          </cell>
        </row>
        <row r="2305">
          <cell r="N2305" t="e">
            <v>#DIV/0!</v>
          </cell>
        </row>
        <row r="2306">
          <cell r="E2306" t="str">
            <v>HGC-Lib-2464080</v>
          </cell>
          <cell r="F2306" t="str">
            <v>LFTC240713055FS</v>
          </cell>
          <cell r="G2306">
            <v>90</v>
          </cell>
          <cell r="H2306" t="str">
            <v>singleron-3'全长转录组文库</v>
          </cell>
          <cell r="I2306" t="str">
            <v>TY</v>
          </cell>
          <cell r="J2306">
            <v>27.6</v>
          </cell>
        </row>
        <row r="2306">
          <cell r="N2306" t="e">
            <v>#DIV/0!</v>
          </cell>
        </row>
        <row r="2307">
          <cell r="E2307" t="str">
            <v>HGC-Lib-2464081</v>
          </cell>
          <cell r="F2307" t="str">
            <v>LC240802016</v>
          </cell>
          <cell r="G2307">
            <v>10</v>
          </cell>
          <cell r="H2307" t="str">
            <v>singleron-3'转录组文库</v>
          </cell>
          <cell r="I2307" t="str">
            <v>TY</v>
          </cell>
          <cell r="J2307">
            <v>28.8</v>
          </cell>
        </row>
        <row r="2307">
          <cell r="N2307" t="e">
            <v>#DIV/0!</v>
          </cell>
        </row>
        <row r="2308">
          <cell r="E2308" t="str">
            <v>HGC-Lib-2464082</v>
          </cell>
          <cell r="F2308" t="str">
            <v>LA240802048</v>
          </cell>
          <cell r="G2308">
            <v>100</v>
          </cell>
          <cell r="H2308" t="str">
            <v>singleron-3'转录组文库</v>
          </cell>
          <cell r="I2308" t="str">
            <v>TY</v>
          </cell>
          <cell r="J2308">
            <v>27.8</v>
          </cell>
        </row>
        <row r="2308">
          <cell r="N2308" t="e">
            <v>#DIV/0!</v>
          </cell>
        </row>
        <row r="2309">
          <cell r="E2309" t="str">
            <v>HGC-Lib-2464083</v>
          </cell>
          <cell r="F2309" t="str">
            <v>LPMA240802015</v>
          </cell>
          <cell r="G2309">
            <v>80</v>
          </cell>
          <cell r="H2309" t="str">
            <v>singleron-3'转录组文库</v>
          </cell>
          <cell r="I2309" t="str">
            <v>TY</v>
          </cell>
          <cell r="J2309">
            <v>26.2</v>
          </cell>
        </row>
        <row r="2309">
          <cell r="N2309" t="e">
            <v>#DIV/0!</v>
          </cell>
        </row>
        <row r="2310">
          <cell r="E2310" t="str">
            <v>HGC-Lib-2464084</v>
          </cell>
          <cell r="F2310" t="str">
            <v>LFTBHC240802045</v>
          </cell>
          <cell r="G2310">
            <v>200</v>
          </cell>
          <cell r="H2310" t="str">
            <v>singleron-3'全长转录组文库</v>
          </cell>
          <cell r="I2310" t="str">
            <v>TY</v>
          </cell>
          <cell r="J2310">
            <v>27</v>
          </cell>
        </row>
        <row r="2310">
          <cell r="N2310" t="e">
            <v>#DIV/0!</v>
          </cell>
        </row>
        <row r="2311">
          <cell r="E2311" t="str">
            <v>HGC-Lib-2464085</v>
          </cell>
          <cell r="F2311" t="str">
            <v>LFTBHC240802046</v>
          </cell>
          <cell r="G2311">
            <v>200</v>
          </cell>
          <cell r="H2311" t="str">
            <v>singleron-3'全长转录组文库</v>
          </cell>
          <cell r="I2311" t="str">
            <v>TY</v>
          </cell>
          <cell r="J2311">
            <v>27.4</v>
          </cell>
        </row>
        <row r="2311">
          <cell r="N2311" t="e">
            <v>#DIV/0!</v>
          </cell>
        </row>
        <row r="2312">
          <cell r="E2312" t="str">
            <v>HGC-Lib-2464086</v>
          </cell>
          <cell r="F2312" t="str">
            <v>LPMA240802047</v>
          </cell>
          <cell r="G2312">
            <v>100</v>
          </cell>
          <cell r="H2312" t="str">
            <v>singleron-3'转录组文库</v>
          </cell>
          <cell r="I2312" t="str">
            <v>TY</v>
          </cell>
          <cell r="J2312">
            <v>26.8</v>
          </cell>
        </row>
        <row r="2312">
          <cell r="N2312" t="e">
            <v>#DIV/0!</v>
          </cell>
        </row>
        <row r="2313">
          <cell r="E2313" t="str">
            <v>HGC-Lib-2464087</v>
          </cell>
          <cell r="F2313" t="str">
            <v>LFC240802042</v>
          </cell>
          <cell r="G2313">
            <v>90</v>
          </cell>
          <cell r="H2313" t="str">
            <v>singleron-3'转录组文库</v>
          </cell>
          <cell r="I2313" t="str">
            <v>TY</v>
          </cell>
          <cell r="J2313">
            <v>25.2</v>
          </cell>
        </row>
        <row r="2313">
          <cell r="N2313" t="e">
            <v>#DIV/0!</v>
          </cell>
        </row>
        <row r="2314">
          <cell r="E2314" t="str">
            <v>HGC-Lib-2464088</v>
          </cell>
          <cell r="F2314" t="str">
            <v>LFC240802043</v>
          </cell>
          <cell r="G2314">
            <v>90</v>
          </cell>
          <cell r="H2314" t="str">
            <v>singleron-3'转录组文库</v>
          </cell>
          <cell r="I2314" t="str">
            <v>TY</v>
          </cell>
          <cell r="J2314">
            <v>24.6</v>
          </cell>
        </row>
        <row r="2314">
          <cell r="N2314" t="e">
            <v>#DIV/0!</v>
          </cell>
        </row>
        <row r="2315">
          <cell r="E2315" t="str">
            <v>HGC-Lib-2464089</v>
          </cell>
          <cell r="F2315" t="str">
            <v>LC240802060</v>
          </cell>
          <cell r="G2315">
            <v>100</v>
          </cell>
          <cell r="H2315" t="str">
            <v>singleron-3'转录组文库</v>
          </cell>
          <cell r="I2315" t="str">
            <v>TY</v>
          </cell>
          <cell r="J2315">
            <v>27.4</v>
          </cell>
        </row>
        <row r="2315">
          <cell r="N2315" t="e">
            <v>#DIV/0!</v>
          </cell>
        </row>
        <row r="2316">
          <cell r="E2316" t="str">
            <v>HGC-Lib-2464090</v>
          </cell>
          <cell r="F2316" t="str">
            <v>LEBVC240802068</v>
          </cell>
          <cell r="G2316">
            <v>80</v>
          </cell>
          <cell r="H2316" t="str">
            <v>singleron-3'转录组文库</v>
          </cell>
          <cell r="I2316" t="str">
            <v>TY</v>
          </cell>
          <cell r="J2316">
            <v>21.6</v>
          </cell>
        </row>
        <row r="2316">
          <cell r="N2316" t="e">
            <v>#DIV/0!</v>
          </cell>
        </row>
        <row r="2317">
          <cell r="E2317" t="str">
            <v>HGC-Lib-2464091</v>
          </cell>
          <cell r="F2317" t="str">
            <v>LFTBC240802069</v>
          </cell>
          <cell r="G2317">
            <v>70</v>
          </cell>
          <cell r="H2317" t="str">
            <v>singleron-3'全长转录组文库</v>
          </cell>
          <cell r="I2317" t="str">
            <v>TY</v>
          </cell>
          <cell r="J2317">
            <v>23</v>
          </cell>
        </row>
        <row r="2317">
          <cell r="N2317" t="e">
            <v>#DIV/0!</v>
          </cell>
        </row>
        <row r="2318">
          <cell r="E2318" t="str">
            <v>HGC-Lib-2464092</v>
          </cell>
          <cell r="F2318" t="str">
            <v>LFTBC240802058X2</v>
          </cell>
          <cell r="G2318">
            <v>90</v>
          </cell>
          <cell r="H2318" t="str">
            <v>singleron-3'全长转录组文库</v>
          </cell>
          <cell r="I2318" t="str">
            <v>TY</v>
          </cell>
          <cell r="J2318">
            <v>23.6</v>
          </cell>
        </row>
        <row r="2318">
          <cell r="N2318" t="e">
            <v>#DIV/0!</v>
          </cell>
        </row>
        <row r="2319">
          <cell r="E2319" t="str">
            <v>HGC-Lib-2464093</v>
          </cell>
          <cell r="F2319" t="str">
            <v>LFTC240802054</v>
          </cell>
          <cell r="G2319">
            <v>100</v>
          </cell>
          <cell r="H2319" t="str">
            <v>singleron-3'全长转录组文库</v>
          </cell>
          <cell r="I2319" t="str">
            <v>TY</v>
          </cell>
          <cell r="J2319">
            <v>23.4</v>
          </cell>
        </row>
        <row r="2319">
          <cell r="N2319" t="e">
            <v>#DIV/0!</v>
          </cell>
        </row>
        <row r="2320">
          <cell r="E2320" t="str">
            <v>HGC-Lib-2464094</v>
          </cell>
          <cell r="F2320" t="str">
            <v>LPMC240802063</v>
          </cell>
          <cell r="G2320">
            <v>100</v>
          </cell>
          <cell r="H2320" t="str">
            <v>singleron-3'转录组文库</v>
          </cell>
          <cell r="I2320" t="str">
            <v>TY</v>
          </cell>
          <cell r="J2320">
            <v>24.2</v>
          </cell>
        </row>
        <row r="2320">
          <cell r="N2320" t="e">
            <v>#DIV/0!</v>
          </cell>
        </row>
        <row r="2321">
          <cell r="E2321" t="str">
            <v>HGC-Lib-2464095</v>
          </cell>
          <cell r="F2321" t="str">
            <v>LPMC240802064</v>
          </cell>
          <cell r="G2321">
            <v>100</v>
          </cell>
          <cell r="H2321" t="str">
            <v>singleron-3'转录组文库</v>
          </cell>
          <cell r="I2321" t="str">
            <v>TY</v>
          </cell>
          <cell r="J2321">
            <v>30.2</v>
          </cell>
        </row>
        <row r="2321">
          <cell r="N2321" t="e">
            <v>#DIV/0!</v>
          </cell>
        </row>
        <row r="2322">
          <cell r="E2322" t="str">
            <v>HGC-Lib-2464096</v>
          </cell>
          <cell r="F2322" t="str">
            <v>LPMC240802066X2</v>
          </cell>
          <cell r="G2322">
            <v>200</v>
          </cell>
          <cell r="H2322" t="str">
            <v>singleron-3'转录组文库</v>
          </cell>
          <cell r="I2322" t="str">
            <v>TY</v>
          </cell>
          <cell r="J2322">
            <v>28.6</v>
          </cell>
        </row>
        <row r="2322">
          <cell r="N2322" t="e">
            <v>#DIV/0!</v>
          </cell>
        </row>
        <row r="2323">
          <cell r="E2323" t="str">
            <v>HGC-Lib-2464097</v>
          </cell>
          <cell r="F2323" t="str">
            <v>LFTC240801065CK</v>
          </cell>
          <cell r="G2323">
            <v>30</v>
          </cell>
          <cell r="H2323" t="str">
            <v>singleron-3'全长转录组文库</v>
          </cell>
          <cell r="I2323" t="str">
            <v>TY</v>
          </cell>
          <cell r="J2323">
            <v>30.4</v>
          </cell>
        </row>
        <row r="2323">
          <cell r="N2323" t="e">
            <v>#DIV/0!</v>
          </cell>
        </row>
        <row r="2324">
          <cell r="E2324" t="str">
            <v>HGC-Lib-2464098</v>
          </cell>
          <cell r="F2324" t="str">
            <v>LFTC240803014</v>
          </cell>
          <cell r="G2324">
            <v>100</v>
          </cell>
          <cell r="H2324" t="str">
            <v>singleron-3'全长转录组文库</v>
          </cell>
          <cell r="I2324" t="str">
            <v>TY</v>
          </cell>
          <cell r="J2324">
            <v>25.6</v>
          </cell>
        </row>
        <row r="2324">
          <cell r="N2324" t="e">
            <v>#DIV/0!</v>
          </cell>
        </row>
        <row r="2325">
          <cell r="E2325" t="str">
            <v>HGC-Lib-2464099</v>
          </cell>
          <cell r="F2325" t="str">
            <v>LFTC240803015</v>
          </cell>
          <cell r="G2325">
            <v>100</v>
          </cell>
          <cell r="H2325" t="str">
            <v>singleron-3'全长转录组文库</v>
          </cell>
          <cell r="I2325" t="str">
            <v>TY</v>
          </cell>
          <cell r="J2325">
            <v>23.8</v>
          </cell>
        </row>
        <row r="2325">
          <cell r="N2325" t="e">
            <v>#DIV/0!</v>
          </cell>
        </row>
        <row r="2326">
          <cell r="E2326" t="str">
            <v>HGC-Lib-2464100</v>
          </cell>
          <cell r="F2326" t="str">
            <v>LFTC240803016</v>
          </cell>
          <cell r="G2326">
            <v>100</v>
          </cell>
          <cell r="H2326" t="str">
            <v>singleron-3'全长转录组文库</v>
          </cell>
          <cell r="I2326" t="str">
            <v>TY</v>
          </cell>
          <cell r="J2326">
            <v>21.6</v>
          </cell>
        </row>
        <row r="2326">
          <cell r="N2326" t="e">
            <v>#DIV/0!</v>
          </cell>
        </row>
        <row r="2327">
          <cell r="E2327" t="str">
            <v>HGC-Lib-2464101</v>
          </cell>
          <cell r="F2327" t="str">
            <v>LC240803017</v>
          </cell>
          <cell r="G2327">
            <v>100</v>
          </cell>
          <cell r="H2327" t="str">
            <v>singleron-3'转录组文库</v>
          </cell>
          <cell r="I2327" t="str">
            <v>TY</v>
          </cell>
          <cell r="J2327">
            <v>13.9</v>
          </cell>
        </row>
        <row r="2327">
          <cell r="N2327" t="e">
            <v>#DIV/0!</v>
          </cell>
        </row>
        <row r="2328">
          <cell r="E2328" t="str">
            <v>HGC-Lib-2464102</v>
          </cell>
          <cell r="F2328" t="str">
            <v>LHC240803005</v>
          </cell>
          <cell r="G2328">
            <v>200</v>
          </cell>
          <cell r="H2328" t="str">
            <v>singleron-3'转录组文库</v>
          </cell>
          <cell r="I2328" t="str">
            <v>TY</v>
          </cell>
          <cell r="J2328">
            <v>38.2</v>
          </cell>
        </row>
        <row r="2328">
          <cell r="N2328" t="e">
            <v>#DIV/0!</v>
          </cell>
        </row>
        <row r="2329">
          <cell r="E2329" t="str">
            <v>HGC-Lib-2464103</v>
          </cell>
          <cell r="F2329" t="str">
            <v>LC240803023</v>
          </cell>
          <cell r="G2329">
            <v>90</v>
          </cell>
          <cell r="H2329" t="str">
            <v>singleron-3'转录组文库</v>
          </cell>
          <cell r="I2329" t="str">
            <v>TY</v>
          </cell>
          <cell r="J2329">
            <v>39.2</v>
          </cell>
        </row>
        <row r="2329">
          <cell r="N2329" t="e">
            <v>#DIV/0!</v>
          </cell>
        </row>
        <row r="2330">
          <cell r="E2330" t="str">
            <v>HGC-Lib-2464104</v>
          </cell>
          <cell r="F2330" t="str">
            <v>LA240803025X2</v>
          </cell>
          <cell r="G2330">
            <v>90</v>
          </cell>
          <cell r="H2330" t="str">
            <v>singleron-3'转录组文库</v>
          </cell>
          <cell r="I2330" t="str">
            <v>TY</v>
          </cell>
          <cell r="J2330">
            <v>34.8</v>
          </cell>
        </row>
        <row r="2330">
          <cell r="N2330" t="e">
            <v>#DIV/0!</v>
          </cell>
        </row>
        <row r="2331">
          <cell r="E2331" t="str">
            <v>HGC-Lib-2464105</v>
          </cell>
          <cell r="F2331" t="str">
            <v>LA240803027X1</v>
          </cell>
          <cell r="G2331">
            <v>90</v>
          </cell>
          <cell r="H2331" t="str">
            <v>singleron-3'转录组文库</v>
          </cell>
          <cell r="I2331" t="str">
            <v>TY</v>
          </cell>
          <cell r="J2331">
            <v>37</v>
          </cell>
        </row>
        <row r="2331">
          <cell r="N2331" t="e">
            <v>#DIV/0!</v>
          </cell>
        </row>
        <row r="2332">
          <cell r="E2332" t="str">
            <v>HGC-Lib-2464106</v>
          </cell>
          <cell r="F2332" t="str">
            <v>LA240803026X1</v>
          </cell>
          <cell r="G2332">
            <v>90</v>
          </cell>
          <cell r="H2332" t="str">
            <v>singleron-3'转录组文库</v>
          </cell>
          <cell r="I2332" t="str">
            <v>TY</v>
          </cell>
          <cell r="J2332">
            <v>38.4</v>
          </cell>
        </row>
        <row r="2332">
          <cell r="N2332" t="e">
            <v>#DIV/0!</v>
          </cell>
        </row>
        <row r="2333">
          <cell r="E2333" t="str">
            <v>HGC-Lib-2464107</v>
          </cell>
          <cell r="F2333" t="str">
            <v>LA240803028X2</v>
          </cell>
          <cell r="G2333">
            <v>90</v>
          </cell>
          <cell r="H2333" t="str">
            <v>singleron-3'转录组文库</v>
          </cell>
          <cell r="I2333" t="str">
            <v>TY</v>
          </cell>
          <cell r="J2333">
            <v>42.4</v>
          </cell>
        </row>
        <row r="2333">
          <cell r="N2333" t="e">
            <v>#DIV/0!</v>
          </cell>
        </row>
        <row r="2334">
          <cell r="E2334" t="str">
            <v>HGC-Lib-2464108</v>
          </cell>
          <cell r="F2334" t="str">
            <v>LFTC240802053CK</v>
          </cell>
          <cell r="G2334">
            <v>100</v>
          </cell>
          <cell r="H2334" t="str">
            <v>singleron-3'全长转录组文库</v>
          </cell>
          <cell r="I2334" t="str">
            <v>TY</v>
          </cell>
          <cell r="J2334">
            <v>38.4</v>
          </cell>
        </row>
        <row r="2334">
          <cell r="N2334" t="e">
            <v>#DIV/0!</v>
          </cell>
        </row>
        <row r="2335">
          <cell r="E2335" t="str">
            <v>HGC-Lib-2464109</v>
          </cell>
          <cell r="F2335" t="str">
            <v>LC240804017</v>
          </cell>
          <cell r="G2335">
            <v>100</v>
          </cell>
          <cell r="H2335" t="str">
            <v>singleron-3'转录组文库</v>
          </cell>
          <cell r="I2335" t="str">
            <v>TY</v>
          </cell>
          <cell r="J2335">
            <v>32</v>
          </cell>
        </row>
        <row r="2335">
          <cell r="N2335" t="e">
            <v>#DIV/0!</v>
          </cell>
        </row>
        <row r="2336">
          <cell r="E2336" t="str">
            <v>HGC-Lib-2464110</v>
          </cell>
          <cell r="F2336" t="str">
            <v>LC240804018</v>
          </cell>
          <cell r="G2336">
            <v>100</v>
          </cell>
          <cell r="H2336" t="str">
            <v>singleron-3'转录组文库</v>
          </cell>
          <cell r="I2336" t="str">
            <v>TY</v>
          </cell>
          <cell r="J2336">
            <v>37.2</v>
          </cell>
        </row>
        <row r="2336">
          <cell r="N2336" t="e">
            <v>#DIV/0!</v>
          </cell>
        </row>
        <row r="2337">
          <cell r="E2337" t="str">
            <v>HGC-Lib-2464111</v>
          </cell>
          <cell r="F2337" t="str">
            <v>LC240804019</v>
          </cell>
          <cell r="G2337">
            <v>100</v>
          </cell>
          <cell r="H2337" t="str">
            <v>singleron-3'转录组文库</v>
          </cell>
          <cell r="I2337" t="str">
            <v>TY</v>
          </cell>
          <cell r="J2337">
            <v>39</v>
          </cell>
        </row>
        <row r="2337">
          <cell r="N2337" t="e">
            <v>#DIV/0!</v>
          </cell>
        </row>
        <row r="2338">
          <cell r="E2338" t="str">
            <v>HGC-Lib-2464112</v>
          </cell>
          <cell r="F2338" t="str">
            <v>LA240804020</v>
          </cell>
          <cell r="G2338">
            <v>100</v>
          </cell>
          <cell r="H2338" t="str">
            <v>singleron-3'转录组文库</v>
          </cell>
          <cell r="I2338" t="str">
            <v>TY</v>
          </cell>
          <cell r="J2338">
            <v>22.4</v>
          </cell>
        </row>
        <row r="2338">
          <cell r="N2338" t="e">
            <v>#DIV/0!</v>
          </cell>
        </row>
        <row r="2339">
          <cell r="E2339" t="str">
            <v>HGC-Lib-2464113</v>
          </cell>
          <cell r="F2339" t="str">
            <v>LC240804021</v>
          </cell>
          <cell r="G2339">
            <v>100</v>
          </cell>
          <cell r="H2339" t="str">
            <v>singleron-3'转录组文库</v>
          </cell>
          <cell r="I2339" t="str">
            <v>TY</v>
          </cell>
          <cell r="J2339">
            <v>35.2</v>
          </cell>
        </row>
        <row r="2339">
          <cell r="N2339" t="e">
            <v>#DIV/0!</v>
          </cell>
        </row>
        <row r="2340">
          <cell r="E2340" t="str">
            <v>HGC-Lib-2464114</v>
          </cell>
          <cell r="F2340" t="str">
            <v>LC240804022</v>
          </cell>
          <cell r="G2340">
            <v>100</v>
          </cell>
          <cell r="H2340" t="str">
            <v>singleron-3'转录组文库</v>
          </cell>
          <cell r="I2340" t="str">
            <v>TY</v>
          </cell>
          <cell r="J2340">
            <v>35.4</v>
          </cell>
        </row>
        <row r="2340">
          <cell r="N2340" t="e">
            <v>#DIV/0!</v>
          </cell>
        </row>
        <row r="2341">
          <cell r="E2341" t="str">
            <v>HGC-Lib-2464115</v>
          </cell>
          <cell r="F2341" t="str">
            <v>LC240805041</v>
          </cell>
          <cell r="G2341">
            <v>100</v>
          </cell>
          <cell r="H2341" t="str">
            <v>singleron-3'转录组文库</v>
          </cell>
          <cell r="I2341" t="str">
            <v>TY</v>
          </cell>
          <cell r="J2341">
            <v>45.6</v>
          </cell>
        </row>
        <row r="2341">
          <cell r="N2341" t="e">
            <v>#DIV/0!</v>
          </cell>
        </row>
        <row r="2342">
          <cell r="E2342" t="str">
            <v>HGC-Lib-2464116</v>
          </cell>
          <cell r="F2342" t="str">
            <v>LC240725054FS</v>
          </cell>
          <cell r="G2342">
            <v>100</v>
          </cell>
          <cell r="H2342" t="str">
            <v>singleron-3'转录组文库</v>
          </cell>
          <cell r="I2342" t="str">
            <v>TY</v>
          </cell>
          <cell r="J2342">
            <v>22</v>
          </cell>
        </row>
        <row r="2342">
          <cell r="N2342" t="e">
            <v>#DIV/0!</v>
          </cell>
        </row>
        <row r="2343">
          <cell r="E2343" t="str">
            <v>HGC-Lib-2464117</v>
          </cell>
          <cell r="F2343" t="str">
            <v>LC240805008X1</v>
          </cell>
          <cell r="G2343">
            <v>100</v>
          </cell>
          <cell r="H2343" t="str">
            <v>singleron-3'转录组文库</v>
          </cell>
          <cell r="I2343" t="str">
            <v>TY</v>
          </cell>
          <cell r="J2343">
            <v>20.6</v>
          </cell>
        </row>
        <row r="2343">
          <cell r="N2343" t="e">
            <v>#DIV/0!</v>
          </cell>
        </row>
        <row r="2344">
          <cell r="E2344" t="str">
            <v>HGC-Lib-2464118</v>
          </cell>
          <cell r="F2344" t="str">
            <v>LC240730127</v>
          </cell>
          <cell r="G2344">
            <v>150</v>
          </cell>
          <cell r="H2344" t="str">
            <v>singleron-3'转录组文库</v>
          </cell>
          <cell r="I2344" t="str">
            <v>TY</v>
          </cell>
          <cell r="J2344">
            <v>17.5</v>
          </cell>
        </row>
        <row r="2344">
          <cell r="N2344" t="e">
            <v>#DIV/0!</v>
          </cell>
        </row>
        <row r="2345">
          <cell r="E2345" t="str">
            <v>HGC-Lib-2464119</v>
          </cell>
          <cell r="F2345" t="str">
            <v>PMLPMA240802015</v>
          </cell>
          <cell r="G2345">
            <v>12</v>
          </cell>
          <cell r="H2345" t="str">
            <v>其他碱基不平衡文库</v>
          </cell>
          <cell r="I2345" t="str">
            <v>TY</v>
          </cell>
          <cell r="J2345">
            <v>45.6</v>
          </cell>
        </row>
        <row r="2345">
          <cell r="M2345" t="str">
            <v>14.76UL水</v>
          </cell>
          <cell r="N2345" t="e">
            <v>#DIV/0!</v>
          </cell>
        </row>
        <row r="2346">
          <cell r="E2346" t="str">
            <v>HGC-Lib-2464120</v>
          </cell>
          <cell r="F2346" t="str">
            <v>LC240731056</v>
          </cell>
          <cell r="G2346">
            <v>200</v>
          </cell>
          <cell r="H2346" t="str">
            <v>singleron-3'转录组文库</v>
          </cell>
          <cell r="I2346" t="str">
            <v>TY</v>
          </cell>
          <cell r="J2346">
            <v>28.4</v>
          </cell>
        </row>
        <row r="2346">
          <cell r="N2346" t="e">
            <v>#DIV/0!</v>
          </cell>
        </row>
        <row r="2347">
          <cell r="E2347" t="str">
            <v>HGC-Lib-2464121</v>
          </cell>
          <cell r="F2347" t="str">
            <v>LC240731057</v>
          </cell>
          <cell r="G2347">
            <v>200</v>
          </cell>
          <cell r="H2347" t="str">
            <v>singleron-3'转录组文库</v>
          </cell>
          <cell r="I2347" t="str">
            <v>TY</v>
          </cell>
          <cell r="J2347">
            <v>40</v>
          </cell>
        </row>
        <row r="2347">
          <cell r="N2347" t="e">
            <v>#DIV/0!</v>
          </cell>
        </row>
        <row r="2348">
          <cell r="E2348" t="str">
            <v>HGC-Lib-2464122</v>
          </cell>
          <cell r="F2348" t="str">
            <v>LC240731058</v>
          </cell>
          <cell r="G2348">
            <v>200</v>
          </cell>
          <cell r="H2348" t="str">
            <v>singleron-3'转录组文库</v>
          </cell>
          <cell r="I2348" t="str">
            <v>TY</v>
          </cell>
          <cell r="J2348">
            <v>38.8</v>
          </cell>
        </row>
        <row r="2348">
          <cell r="N2348" t="e">
            <v>#DIV/0!</v>
          </cell>
        </row>
        <row r="2349">
          <cell r="E2349" t="str">
            <v>HGC-Lib-2464123</v>
          </cell>
          <cell r="F2349" t="str">
            <v>LC240801050</v>
          </cell>
          <cell r="G2349">
            <v>100</v>
          </cell>
          <cell r="H2349" t="str">
            <v>singleron-3'转录组文库</v>
          </cell>
          <cell r="I2349" t="str">
            <v>TY</v>
          </cell>
          <cell r="J2349">
            <v>39.2</v>
          </cell>
        </row>
        <row r="2349">
          <cell r="N2349" t="e">
            <v>#DIV/0!</v>
          </cell>
        </row>
        <row r="2350">
          <cell r="E2350" t="str">
            <v>HGC-Lib-2464124</v>
          </cell>
          <cell r="F2350" t="str">
            <v>LFTC240801064</v>
          </cell>
          <cell r="G2350">
            <v>30</v>
          </cell>
          <cell r="H2350" t="str">
            <v>singleron-3'全长转录组文库</v>
          </cell>
          <cell r="I2350" t="str">
            <v>TY</v>
          </cell>
          <cell r="J2350">
            <v>33.2</v>
          </cell>
        </row>
        <row r="2350">
          <cell r="N2350" t="e">
            <v>#DIV/0!</v>
          </cell>
        </row>
        <row r="2351">
          <cell r="E2351" t="str">
            <v>HGC-Lib-2464125</v>
          </cell>
          <cell r="F2351" t="str">
            <v>LA240801001</v>
          </cell>
          <cell r="G2351">
            <v>100</v>
          </cell>
          <cell r="H2351" t="str">
            <v>singleron-3'转录组文库</v>
          </cell>
          <cell r="I2351" t="str">
            <v>WH</v>
          </cell>
          <cell r="J2351">
            <v>38.6</v>
          </cell>
        </row>
        <row r="2351">
          <cell r="N2351" t="e">
            <v>#DIV/0!</v>
          </cell>
        </row>
        <row r="2352">
          <cell r="E2352" t="str">
            <v>HGC-Lib-2464126</v>
          </cell>
          <cell r="F2352" t="str">
            <v>LC240801005</v>
          </cell>
          <cell r="G2352">
            <v>120</v>
          </cell>
          <cell r="H2352" t="str">
            <v>singleron-3'转录组文库</v>
          </cell>
          <cell r="I2352" t="str">
            <v>WH</v>
          </cell>
          <cell r="J2352">
            <v>37</v>
          </cell>
        </row>
        <row r="2352">
          <cell r="N2352" t="e">
            <v>#DIV/0!</v>
          </cell>
        </row>
        <row r="2353">
          <cell r="E2353" t="str">
            <v>HGC-Lib-2464127</v>
          </cell>
          <cell r="F2353" t="str">
            <v>LFTC240629055</v>
          </cell>
          <cell r="G2353">
            <v>5</v>
          </cell>
          <cell r="H2353" t="str">
            <v>singleron-3'全长转录组文库</v>
          </cell>
          <cell r="I2353" t="str">
            <v>WH</v>
          </cell>
          <cell r="J2353">
            <v>13</v>
          </cell>
        </row>
        <row r="2353">
          <cell r="N2353" t="e">
            <v>#DIV/0!</v>
          </cell>
        </row>
        <row r="2354">
          <cell r="E2354" t="str">
            <v>HGC-Lib-2464128</v>
          </cell>
          <cell r="F2354" t="str">
            <v>LA240802004</v>
          </cell>
          <cell r="G2354">
            <v>120</v>
          </cell>
          <cell r="H2354" t="str">
            <v>singleron-3'转录组文库</v>
          </cell>
          <cell r="I2354" t="str">
            <v>WH</v>
          </cell>
          <cell r="J2354">
            <v>31.8</v>
          </cell>
        </row>
        <row r="2354">
          <cell r="N2354" t="e">
            <v>#DIV/0!</v>
          </cell>
        </row>
        <row r="2355">
          <cell r="E2355" t="str">
            <v>HGC-Lib-2464129</v>
          </cell>
          <cell r="F2355" t="str">
            <v>LA240802005</v>
          </cell>
          <cell r="G2355">
            <v>120</v>
          </cell>
          <cell r="H2355" t="str">
            <v>singleron-3'转录组文库</v>
          </cell>
          <cell r="I2355" t="str">
            <v>WH</v>
          </cell>
          <cell r="J2355">
            <v>31</v>
          </cell>
        </row>
        <row r="2355">
          <cell r="N2355" t="e">
            <v>#DIV/0!</v>
          </cell>
        </row>
        <row r="2356">
          <cell r="E2356" t="str">
            <v>HGC-Lib-2464130</v>
          </cell>
          <cell r="F2356" t="str">
            <v>LA240802006</v>
          </cell>
          <cell r="G2356">
            <v>120</v>
          </cell>
          <cell r="H2356" t="str">
            <v>singleron-3'转录组文库</v>
          </cell>
          <cell r="I2356" t="str">
            <v>WH</v>
          </cell>
          <cell r="J2356">
            <v>39.4</v>
          </cell>
        </row>
        <row r="2356">
          <cell r="N2356" t="e">
            <v>#DIV/0!</v>
          </cell>
        </row>
        <row r="2357">
          <cell r="E2357" t="str">
            <v>HGC-Lib-2464131</v>
          </cell>
          <cell r="F2357" t="str">
            <v>EBLEBVC240802068</v>
          </cell>
          <cell r="G2357">
            <v>12</v>
          </cell>
          <cell r="H2357" t="str">
            <v>其他碱基不平衡文库</v>
          </cell>
          <cell r="I2357" t="str">
            <v>WH</v>
          </cell>
          <cell r="J2357">
            <v>13.7</v>
          </cell>
        </row>
        <row r="2357">
          <cell r="N2357" t="e">
            <v>#DIV/0!</v>
          </cell>
        </row>
        <row r="2358">
          <cell r="E2358" t="str">
            <v>HGC-POOL-2464132</v>
          </cell>
          <cell r="F2358" t="str">
            <v>L240805065XA</v>
          </cell>
          <cell r="G2358">
            <v>70</v>
          </cell>
          <cell r="H2358" t="str">
            <v>10X ATAC文库</v>
          </cell>
          <cell r="I2358" t="str">
            <v>WH</v>
          </cell>
          <cell r="J2358">
            <v>15.55</v>
          </cell>
        </row>
        <row r="2358">
          <cell r="N2358" t="e">
            <v>#DIV/0!</v>
          </cell>
        </row>
        <row r="2359">
          <cell r="E2359" t="str">
            <v>HGC-Lib-2464133</v>
          </cell>
          <cell r="F2359" t="str">
            <v>R240808003</v>
          </cell>
          <cell r="G2359">
            <v>10</v>
          </cell>
          <cell r="H2359" t="str">
            <v>singleron-3'转录组文库</v>
          </cell>
          <cell r="I2359" t="str">
            <v>WH</v>
          </cell>
          <cell r="J2359">
            <v>7</v>
          </cell>
        </row>
        <row r="2359">
          <cell r="N2359" t="e">
            <v>#DIV/0!</v>
          </cell>
        </row>
        <row r="2360">
          <cell r="E2360" t="str">
            <v>HGC-Lib-2464134</v>
          </cell>
          <cell r="F2360" t="str">
            <v>R240808004</v>
          </cell>
          <cell r="G2360">
            <v>10</v>
          </cell>
          <cell r="H2360" t="str">
            <v>singleron-3'转录组文库</v>
          </cell>
          <cell r="I2360" t="str">
            <v>WH</v>
          </cell>
          <cell r="J2360">
            <v>7.08</v>
          </cell>
        </row>
        <row r="2360">
          <cell r="N2360" t="e">
            <v>#DIV/0!</v>
          </cell>
        </row>
        <row r="2361">
          <cell r="E2361" t="str">
            <v>HGC-Lib-2464135</v>
          </cell>
          <cell r="F2361" t="str">
            <v>R240808005</v>
          </cell>
          <cell r="G2361">
            <v>10</v>
          </cell>
          <cell r="H2361" t="str">
            <v>singleron-3'转录组文库</v>
          </cell>
          <cell r="I2361" t="str">
            <v>WH</v>
          </cell>
          <cell r="J2361">
            <v>7.42</v>
          </cell>
        </row>
        <row r="2361">
          <cell r="N2361" t="e">
            <v>#DIV/0!</v>
          </cell>
        </row>
        <row r="2362">
          <cell r="E2362" t="str">
            <v>HGC-Lib-2464136</v>
          </cell>
          <cell r="F2362" t="str">
            <v>R240808006</v>
          </cell>
          <cell r="G2362">
            <v>5</v>
          </cell>
          <cell r="H2362" t="str">
            <v>其他碱基不平衡文库</v>
          </cell>
          <cell r="I2362" t="str">
            <v>WH</v>
          </cell>
          <cell r="J2362">
            <v>23.8</v>
          </cell>
        </row>
        <row r="2362">
          <cell r="N2362" t="e">
            <v>#DIV/0!</v>
          </cell>
        </row>
        <row r="2363">
          <cell r="E2363" t="str">
            <v>HGC-Lib-2464137</v>
          </cell>
          <cell r="F2363" t="str">
            <v>R240808007</v>
          </cell>
          <cell r="G2363">
            <v>5</v>
          </cell>
          <cell r="H2363" t="str">
            <v>其他碱基不平衡文库</v>
          </cell>
          <cell r="I2363" t="str">
            <v>WH</v>
          </cell>
          <cell r="J2363">
            <v>22.2</v>
          </cell>
        </row>
        <row r="2363">
          <cell r="N2363" t="e">
            <v>#DIV/0!</v>
          </cell>
        </row>
        <row r="2364">
          <cell r="E2364" t="str">
            <v>HGC-Lib-2464138</v>
          </cell>
          <cell r="F2364" t="str">
            <v>R240808008</v>
          </cell>
          <cell r="G2364">
            <v>5</v>
          </cell>
          <cell r="H2364" t="str">
            <v>其他碱基不平衡文库</v>
          </cell>
          <cell r="I2364" t="str">
            <v>WH</v>
          </cell>
          <cell r="J2364">
            <v>31.4</v>
          </cell>
        </row>
        <row r="2364">
          <cell r="N2364" t="e">
            <v>#DIV/0!</v>
          </cell>
        </row>
        <row r="2365">
          <cell r="E2365" t="str">
            <v>HGC-Lib-2464139</v>
          </cell>
          <cell r="F2365" t="str">
            <v>R240808009</v>
          </cell>
          <cell r="G2365">
            <v>5</v>
          </cell>
          <cell r="H2365" t="str">
            <v>其他碱基不平衡文库</v>
          </cell>
          <cell r="I2365" t="str">
            <v>WH</v>
          </cell>
          <cell r="J2365">
            <v>31.2</v>
          </cell>
        </row>
        <row r="2365">
          <cell r="N2365" t="e">
            <v>#DIV/0!</v>
          </cell>
        </row>
        <row r="2366">
          <cell r="E2366" t="str">
            <v>HGC-Lib-2464140</v>
          </cell>
          <cell r="F2366" t="str">
            <v>R240808010</v>
          </cell>
          <cell r="G2366">
            <v>5</v>
          </cell>
          <cell r="H2366" t="str">
            <v>其他碱基不平衡文库</v>
          </cell>
          <cell r="I2366" t="str">
            <v>WH</v>
          </cell>
          <cell r="J2366">
            <v>13.4</v>
          </cell>
        </row>
        <row r="2366">
          <cell r="N2366" t="e">
            <v>#DIV/0!</v>
          </cell>
        </row>
        <row r="2367">
          <cell r="E2367" t="str">
            <v>HGC-Lib-2464141</v>
          </cell>
          <cell r="F2367" t="str">
            <v>R240808011</v>
          </cell>
          <cell r="G2367">
            <v>5</v>
          </cell>
          <cell r="H2367" t="str">
            <v>其他碱基不平衡文库</v>
          </cell>
          <cell r="I2367" t="str">
            <v>WH</v>
          </cell>
          <cell r="J2367">
            <v>12.7</v>
          </cell>
        </row>
        <row r="2367">
          <cell r="N2367" t="e">
            <v>#DIV/0!</v>
          </cell>
        </row>
        <row r="2368">
          <cell r="E2368" t="str">
            <v>HGC-POOL-2464142</v>
          </cell>
          <cell r="F2368" t="str">
            <v>PCRD-240808-001</v>
          </cell>
          <cell r="G2368">
            <v>10</v>
          </cell>
          <cell r="H2368" t="str">
            <v>singleron-3'转录组文库</v>
          </cell>
          <cell r="I2368" t="str">
            <v>WH</v>
          </cell>
          <cell r="J2368">
            <v>5.06</v>
          </cell>
        </row>
        <row r="2368">
          <cell r="N2368" t="e">
            <v>#DIV/0!</v>
          </cell>
        </row>
        <row r="2369">
          <cell r="E2369" t="str">
            <v>HGC-Lib-2464179</v>
          </cell>
          <cell r="F2369" t="str">
            <v>T890-1</v>
          </cell>
          <cell r="G2369">
            <v>3</v>
          </cell>
          <cell r="H2369" t="str">
            <v>small RNA文库</v>
          </cell>
          <cell r="I2369" t="str">
            <v>WH</v>
          </cell>
          <cell r="J2369">
            <v>23.4</v>
          </cell>
          <cell r="K2369">
            <v>208</v>
          </cell>
          <cell r="L2369" t="str">
            <v>WH</v>
          </cell>
        </row>
        <row r="2369">
          <cell r="N2369">
            <v>173.076923076923</v>
          </cell>
        </row>
        <row r="2370">
          <cell r="E2370" t="str">
            <v>HGC-Lib-2464180</v>
          </cell>
          <cell r="F2370" t="str">
            <v>T890-2</v>
          </cell>
          <cell r="G2370">
            <v>3</v>
          </cell>
          <cell r="H2370" t="str">
            <v>small RNA文库</v>
          </cell>
          <cell r="I2370" t="str">
            <v>WH</v>
          </cell>
          <cell r="J2370">
            <v>59.2</v>
          </cell>
          <cell r="K2370">
            <v>225</v>
          </cell>
          <cell r="L2370" t="str">
            <v>WH</v>
          </cell>
        </row>
        <row r="2370">
          <cell r="N2370">
            <v>404.786324786325</v>
          </cell>
        </row>
        <row r="2371">
          <cell r="E2371" t="str">
            <v>HGC-Lib-2464181</v>
          </cell>
          <cell r="F2371" t="str">
            <v>T890-3</v>
          </cell>
          <cell r="G2371">
            <v>3</v>
          </cell>
          <cell r="H2371" t="str">
            <v>small RNA文库</v>
          </cell>
          <cell r="I2371" t="str">
            <v>WH</v>
          </cell>
          <cell r="J2371">
            <v>10.2</v>
          </cell>
          <cell r="K2371">
            <v>200</v>
          </cell>
          <cell r="L2371" t="str">
            <v>WH</v>
          </cell>
        </row>
        <row r="2371">
          <cell r="N2371">
            <v>78.4615384615385</v>
          </cell>
        </row>
        <row r="2372">
          <cell r="E2372" t="str">
            <v>HGC-Lib-2464182</v>
          </cell>
          <cell r="F2372" t="str">
            <v>T890-4</v>
          </cell>
          <cell r="G2372">
            <v>3</v>
          </cell>
          <cell r="H2372" t="str">
            <v>small RNA文库</v>
          </cell>
          <cell r="I2372" t="str">
            <v>WH</v>
          </cell>
          <cell r="J2372">
            <v>50.4</v>
          </cell>
          <cell r="K2372">
            <v>231</v>
          </cell>
          <cell r="L2372" t="str">
            <v>WH</v>
          </cell>
        </row>
        <row r="2372">
          <cell r="N2372">
            <v>335.664335664336</v>
          </cell>
        </row>
        <row r="2373">
          <cell r="E2373" t="str">
            <v>HGC-Lib-2464183</v>
          </cell>
          <cell r="F2373" t="str">
            <v>T890-5</v>
          </cell>
          <cell r="G2373">
            <v>3</v>
          </cell>
          <cell r="H2373" t="str">
            <v>small RNA文库</v>
          </cell>
          <cell r="I2373" t="str">
            <v>WH</v>
          </cell>
          <cell r="J2373">
            <v>40.8</v>
          </cell>
          <cell r="K2373">
            <v>222</v>
          </cell>
          <cell r="L2373" t="str">
            <v>WH</v>
          </cell>
        </row>
        <row r="2373">
          <cell r="N2373">
            <v>282.744282744283</v>
          </cell>
        </row>
        <row r="2374">
          <cell r="E2374" t="str">
            <v>HGC-Lib-2464184</v>
          </cell>
          <cell r="F2374" t="str">
            <v>T890-6</v>
          </cell>
          <cell r="G2374">
            <v>3</v>
          </cell>
          <cell r="H2374" t="str">
            <v>small RNA文库</v>
          </cell>
          <cell r="I2374" t="str">
            <v>WH</v>
          </cell>
          <cell r="J2374">
            <v>59.4</v>
          </cell>
          <cell r="K2374">
            <v>227</v>
          </cell>
          <cell r="L2374" t="str">
            <v>WH</v>
          </cell>
        </row>
        <row r="2374">
          <cell r="N2374">
            <v>402.575398170112</v>
          </cell>
        </row>
        <row r="2375">
          <cell r="E2375" t="str">
            <v>HGC-Lib-2464185</v>
          </cell>
          <cell r="F2375" t="str">
            <v>T890-7</v>
          </cell>
          <cell r="G2375">
            <v>3</v>
          </cell>
          <cell r="H2375" t="str">
            <v>small RNA文库</v>
          </cell>
          <cell r="I2375" t="str">
            <v>WH</v>
          </cell>
          <cell r="J2375">
            <v>69.8</v>
          </cell>
          <cell r="K2375">
            <v>232</v>
          </cell>
          <cell r="L2375" t="str">
            <v>WH</v>
          </cell>
        </row>
        <row r="2375">
          <cell r="N2375">
            <v>462.864721485411</v>
          </cell>
        </row>
        <row r="2376">
          <cell r="E2376" t="str">
            <v>HGC-Lib-2464299</v>
          </cell>
          <cell r="F2376" t="str">
            <v>WK0809-1</v>
          </cell>
          <cell r="G2376">
            <v>8</v>
          </cell>
          <cell r="H2376" t="str">
            <v>WES/panel捕获文库</v>
          </cell>
          <cell r="I2376" t="str">
            <v>WH</v>
          </cell>
          <cell r="J2376">
            <v>1.71</v>
          </cell>
          <cell r="K2376">
            <v>385</v>
          </cell>
          <cell r="L2376" t="str">
            <v>WH</v>
          </cell>
        </row>
        <row r="2376">
          <cell r="N2376">
            <v>6.83316683316683</v>
          </cell>
        </row>
        <row r="2377">
          <cell r="E2377" t="str">
            <v>HGC-POOL-2464300</v>
          </cell>
          <cell r="F2377" t="str">
            <v>pool-4588-Xplus</v>
          </cell>
          <cell r="G2377" t="str">
            <v>1000</v>
          </cell>
          <cell r="H2377" t="str">
            <v>10x单细胞测序70%，mRNA测序30%</v>
          </cell>
          <cell r="I2377" t="str">
            <v>WH</v>
          </cell>
          <cell r="J2377">
            <v>18.4</v>
          </cell>
          <cell r="K2377">
            <v>491</v>
          </cell>
          <cell r="L2377" t="str">
            <v>WH</v>
          </cell>
        </row>
        <row r="2377">
          <cell r="N2377">
            <v>57.6531411561961</v>
          </cell>
        </row>
        <row r="2378">
          <cell r="E2378" t="str">
            <v>HGC-POOL-2464301</v>
          </cell>
          <cell r="F2378" t="str">
            <v>pool-4589-Xplus</v>
          </cell>
          <cell r="G2378" t="str">
            <v>1000</v>
          </cell>
          <cell r="H2378" t="str">
            <v>10x单细胞测序v3,100%</v>
          </cell>
          <cell r="I2378" t="str">
            <v>WH</v>
          </cell>
          <cell r="J2378">
            <v>17</v>
          </cell>
          <cell r="K2378">
            <v>501</v>
          </cell>
          <cell r="L2378" t="str">
            <v>WH</v>
          </cell>
        </row>
        <row r="2378">
          <cell r="N2378">
            <v>52.2032857362199</v>
          </cell>
        </row>
        <row r="2379">
          <cell r="E2379" t="str">
            <v>HGC-POOL-2464302</v>
          </cell>
          <cell r="F2379" t="str">
            <v>pool-4590-Xplus</v>
          </cell>
          <cell r="G2379" t="str">
            <v>1000</v>
          </cell>
          <cell r="H2379" t="str">
            <v>10x单细胞测序v3,100%</v>
          </cell>
          <cell r="I2379" t="str">
            <v>WH</v>
          </cell>
          <cell r="J2379">
            <v>11.4</v>
          </cell>
          <cell r="K2379">
            <v>483</v>
          </cell>
          <cell r="L2379" t="str">
            <v>WH</v>
          </cell>
        </row>
        <row r="2379">
          <cell r="N2379">
            <v>36.3115145723841</v>
          </cell>
        </row>
        <row r="2380">
          <cell r="E2380" t="str">
            <v>HGC-POOL-2464303</v>
          </cell>
          <cell r="F2380" t="str">
            <v>A240809-1</v>
          </cell>
          <cell r="G2380">
            <v>16</v>
          </cell>
          <cell r="H2380" t="str">
            <v>PCR产物文库</v>
          </cell>
          <cell r="I2380" t="str">
            <v>WH</v>
          </cell>
          <cell r="J2380">
            <v>2.58</v>
          </cell>
          <cell r="K2380">
            <v>300</v>
          </cell>
          <cell r="L2380" t="str">
            <v>WH</v>
          </cell>
        </row>
        <row r="2380">
          <cell r="N2380">
            <v>13.2307692307692</v>
          </cell>
        </row>
        <row r="2381">
          <cell r="E2381" t="str">
            <v>HGC-POOL-2464304</v>
          </cell>
          <cell r="F2381" t="str">
            <v>A240809-2</v>
          </cell>
          <cell r="G2381">
            <v>24</v>
          </cell>
          <cell r="H2381" t="str">
            <v>PCR产物文库</v>
          </cell>
          <cell r="I2381" t="str">
            <v>WH</v>
          </cell>
          <cell r="J2381">
            <v>4.32</v>
          </cell>
          <cell r="K2381">
            <v>230</v>
          </cell>
          <cell r="L2381" t="str">
            <v>WH</v>
          </cell>
        </row>
        <row r="2381">
          <cell r="N2381">
            <v>28.8963210702341</v>
          </cell>
        </row>
        <row r="2382">
          <cell r="E2382" t="str">
            <v>HGC-POOL-2464305</v>
          </cell>
          <cell r="F2382" t="str">
            <v>pool-4591-48-Xplus</v>
          </cell>
          <cell r="G2382">
            <v>48</v>
          </cell>
          <cell r="H2382" t="str">
            <v>cut&amp;tag测序,100%</v>
          </cell>
          <cell r="I2382" t="str">
            <v>WH</v>
          </cell>
          <cell r="J2382">
            <v>3.52</v>
          </cell>
          <cell r="K2382">
            <v>396</v>
          </cell>
          <cell r="L2382" t="str">
            <v>WH</v>
          </cell>
        </row>
        <row r="2382">
          <cell r="N2382">
            <v>13.6752136752137</v>
          </cell>
        </row>
        <row r="2383">
          <cell r="E2383" t="str">
            <v>HGC-POOL-2464306</v>
          </cell>
          <cell r="F2383" t="str">
            <v>YX20240809_2</v>
          </cell>
          <cell r="G2383">
            <v>22</v>
          </cell>
          <cell r="H2383" t="str">
            <v>mRNA文库</v>
          </cell>
          <cell r="I2383" t="str">
            <v>WH</v>
          </cell>
          <cell r="J2383">
            <v>1.99</v>
          </cell>
          <cell r="K2383">
            <v>298</v>
          </cell>
          <cell r="L2383" t="str">
            <v>WH</v>
          </cell>
        </row>
        <row r="2383">
          <cell r="N2383">
            <v>10.2736189984512</v>
          </cell>
        </row>
        <row r="2384">
          <cell r="E2384" t="str">
            <v>HGC-POOL-2464307</v>
          </cell>
          <cell r="F2384" t="str">
            <v>YX20240809_3</v>
          </cell>
          <cell r="G2384">
            <v>252</v>
          </cell>
          <cell r="H2384" t="str">
            <v>mRNA文库</v>
          </cell>
          <cell r="I2384" t="str">
            <v>WH</v>
          </cell>
          <cell r="J2384">
            <v>16.4</v>
          </cell>
          <cell r="K2384">
            <v>323</v>
          </cell>
          <cell r="L2384" t="str">
            <v>WH</v>
          </cell>
        </row>
        <row r="2384">
          <cell r="N2384">
            <v>78.1138366277685</v>
          </cell>
        </row>
        <row r="2385">
          <cell r="E2385" t="str">
            <v>HGC-POOL-2464308</v>
          </cell>
          <cell r="F2385" t="str">
            <v>YX20240809_4</v>
          </cell>
          <cell r="G2385">
            <v>864</v>
          </cell>
          <cell r="H2385" t="str">
            <v>mRNA文库</v>
          </cell>
          <cell r="I2385" t="str">
            <v>WH</v>
          </cell>
          <cell r="J2385">
            <v>17.5</v>
          </cell>
          <cell r="K2385">
            <v>321</v>
          </cell>
          <cell r="L2385" t="str">
            <v>WH</v>
          </cell>
        </row>
        <row r="2385">
          <cell r="N2385">
            <v>83.8725137790558</v>
          </cell>
        </row>
        <row r="2386">
          <cell r="E2386" t="str">
            <v>HGC-Lib-2464342</v>
          </cell>
          <cell r="F2386" t="str">
            <v>0809X1</v>
          </cell>
          <cell r="G2386">
            <v>1000</v>
          </cell>
          <cell r="H2386" t="str">
            <v>10× 3'单细胞</v>
          </cell>
          <cell r="I2386" t="str">
            <v>WH</v>
          </cell>
          <cell r="J2386">
            <v>23</v>
          </cell>
          <cell r="K2386">
            <v>485</v>
          </cell>
          <cell r="L2386" t="str">
            <v>WH</v>
          </cell>
        </row>
        <row r="2386">
          <cell r="N2386">
            <v>72.9579698651864</v>
          </cell>
        </row>
        <row r="2387">
          <cell r="E2387" t="str">
            <v>HGC-Lib-2464348</v>
          </cell>
          <cell r="F2387" t="str">
            <v>R240809023</v>
          </cell>
          <cell r="G2387">
            <v>10</v>
          </cell>
          <cell r="H2387" t="str">
            <v>singleron-3'转录组文库</v>
          </cell>
          <cell r="I2387" t="str">
            <v>WH</v>
          </cell>
          <cell r="J2387">
            <v>16.9</v>
          </cell>
        </row>
        <row r="2387">
          <cell r="N2387" t="e">
            <v>#DIV/0!</v>
          </cell>
        </row>
        <row r="2388">
          <cell r="E2388" t="str">
            <v>HGC-Lib-2464349</v>
          </cell>
          <cell r="F2388" t="str">
            <v>R240809024</v>
          </cell>
          <cell r="G2388">
            <v>10</v>
          </cell>
          <cell r="H2388" t="str">
            <v>singleron-3'转录组文库</v>
          </cell>
          <cell r="I2388" t="str">
            <v>WH</v>
          </cell>
          <cell r="J2388">
            <v>3.52</v>
          </cell>
        </row>
        <row r="2388">
          <cell r="N2388" t="e">
            <v>#DIV/0!</v>
          </cell>
        </row>
        <row r="2389">
          <cell r="E2389" t="str">
            <v>HGC-Lib-2464350</v>
          </cell>
          <cell r="F2389" t="str">
            <v>R240809025</v>
          </cell>
          <cell r="G2389">
            <v>10</v>
          </cell>
          <cell r="H2389" t="str">
            <v>singleron-3'转录组文库</v>
          </cell>
          <cell r="I2389" t="str">
            <v>WH</v>
          </cell>
          <cell r="J2389">
            <v>2.22</v>
          </cell>
        </row>
        <row r="2389">
          <cell r="N2389" t="e">
            <v>#DIV/0!</v>
          </cell>
        </row>
        <row r="2390">
          <cell r="E2390" t="str">
            <v>HGC-Lib-2464351</v>
          </cell>
          <cell r="F2390" t="str">
            <v>R240809026</v>
          </cell>
          <cell r="G2390">
            <v>10</v>
          </cell>
          <cell r="H2390" t="str">
            <v>singleron-3'转录组文库</v>
          </cell>
          <cell r="I2390" t="str">
            <v>WH</v>
          </cell>
          <cell r="J2390">
            <v>3.72</v>
          </cell>
        </row>
        <row r="2390">
          <cell r="N2390" t="e">
            <v>#DIV/0!</v>
          </cell>
        </row>
        <row r="2391">
          <cell r="E2391" t="str">
            <v>HGC-POOL-2464352</v>
          </cell>
          <cell r="F2391" t="str">
            <v>PCRD-240809-002</v>
          </cell>
          <cell r="G2391">
            <v>80</v>
          </cell>
          <cell r="H2391" t="str">
            <v>singleron-3'转录组文库</v>
          </cell>
          <cell r="I2391" t="str">
            <v>WH</v>
          </cell>
          <cell r="J2391">
            <v>21.2</v>
          </cell>
        </row>
        <row r="2391">
          <cell r="N2391" t="e">
            <v>#DIV/0!</v>
          </cell>
        </row>
        <row r="2392">
          <cell r="E2392" t="str">
            <v>HGC-Lib-2464353</v>
          </cell>
          <cell r="F2392" t="str">
            <v>R240809043</v>
          </cell>
          <cell r="G2392">
            <v>5</v>
          </cell>
          <cell r="H2392" t="str">
            <v>singleron-3'转录组文库</v>
          </cell>
          <cell r="I2392" t="str">
            <v>WH</v>
          </cell>
          <cell r="J2392">
            <v>17</v>
          </cell>
        </row>
        <row r="2392">
          <cell r="N2392" t="e">
            <v>#DIV/0!</v>
          </cell>
        </row>
        <row r="2393">
          <cell r="E2393" t="str">
            <v>HGC-Lib-2464354</v>
          </cell>
          <cell r="F2393" t="str">
            <v>R240809044</v>
          </cell>
          <cell r="G2393">
            <v>5</v>
          </cell>
          <cell r="H2393" t="str">
            <v>singleron-单细胞TCR文库</v>
          </cell>
          <cell r="I2393" t="str">
            <v>WH</v>
          </cell>
          <cell r="J2393">
            <v>41.8</v>
          </cell>
        </row>
        <row r="2393">
          <cell r="N2393" t="e">
            <v>#DIV/0!</v>
          </cell>
        </row>
        <row r="2394">
          <cell r="E2394" t="str">
            <v>HGC-Lib-2464355</v>
          </cell>
          <cell r="F2394" t="str">
            <v>R240809045</v>
          </cell>
          <cell r="G2394">
            <v>5</v>
          </cell>
          <cell r="H2394" t="str">
            <v>singleron-单细胞TCR文库</v>
          </cell>
          <cell r="I2394" t="str">
            <v>WH</v>
          </cell>
          <cell r="J2394">
            <v>28.2</v>
          </cell>
        </row>
        <row r="2394">
          <cell r="N2394" t="e">
            <v>#DIV/0!</v>
          </cell>
        </row>
        <row r="2395">
          <cell r="E2395" t="str">
            <v>HGC-Lib-2464356</v>
          </cell>
          <cell r="F2395" t="str">
            <v>R240809046</v>
          </cell>
          <cell r="G2395">
            <v>5</v>
          </cell>
          <cell r="H2395" t="str">
            <v>singleron-3'转录组文库</v>
          </cell>
          <cell r="I2395" t="str">
            <v>WH</v>
          </cell>
          <cell r="J2395">
            <v>11.7</v>
          </cell>
        </row>
        <row r="2395">
          <cell r="N2395" t="e">
            <v>#DIV/0!</v>
          </cell>
        </row>
        <row r="2396">
          <cell r="E2396" t="str">
            <v>HGC-Lib-2464357</v>
          </cell>
          <cell r="F2396" t="str">
            <v>LC240806101</v>
          </cell>
          <cell r="G2396">
            <v>90</v>
          </cell>
          <cell r="H2396" t="str">
            <v>singleron-3'转录组文库</v>
          </cell>
          <cell r="I2396" t="str">
            <v>WH</v>
          </cell>
          <cell r="J2396">
            <v>6.6</v>
          </cell>
        </row>
        <row r="2396">
          <cell r="N2396" t="e">
            <v>#DIV/0!</v>
          </cell>
        </row>
        <row r="2397">
          <cell r="E2397" t="str">
            <v>HGC-Lib-2464358</v>
          </cell>
          <cell r="F2397" t="str">
            <v>LA240806107</v>
          </cell>
          <cell r="G2397">
            <v>100</v>
          </cell>
          <cell r="H2397" t="str">
            <v>singleron-3'转录组文库</v>
          </cell>
          <cell r="I2397" t="str">
            <v>WH</v>
          </cell>
          <cell r="J2397">
            <v>5.98</v>
          </cell>
        </row>
        <row r="2397">
          <cell r="N2397" t="e">
            <v>#DIV/0!</v>
          </cell>
        </row>
        <row r="2398">
          <cell r="E2398" t="str">
            <v>HGC-Lib-2464359</v>
          </cell>
          <cell r="F2398" t="str">
            <v>LA240806105</v>
          </cell>
          <cell r="G2398">
            <v>90</v>
          </cell>
          <cell r="H2398" t="str">
            <v>singleron-3'转录组文库</v>
          </cell>
          <cell r="I2398" t="str">
            <v>WH</v>
          </cell>
          <cell r="J2398">
            <v>5.68</v>
          </cell>
        </row>
        <row r="2398">
          <cell r="N2398" t="e">
            <v>#DIV/0!</v>
          </cell>
        </row>
        <row r="2399">
          <cell r="E2399" t="str">
            <v>HGC-Lib-2464360</v>
          </cell>
          <cell r="F2399" t="str">
            <v>LA240802020</v>
          </cell>
          <cell r="G2399">
            <v>100</v>
          </cell>
          <cell r="H2399" t="str">
            <v>singleron-3'转录组文库</v>
          </cell>
          <cell r="I2399" t="str">
            <v>WH</v>
          </cell>
          <cell r="J2399">
            <v>27.8</v>
          </cell>
        </row>
        <row r="2399">
          <cell r="N2399" t="e">
            <v>#DIV/0!</v>
          </cell>
        </row>
        <row r="2400">
          <cell r="E2400" t="str">
            <v>HGC-Lib-2464361</v>
          </cell>
          <cell r="F2400" t="str">
            <v>LA240802010</v>
          </cell>
          <cell r="G2400">
            <v>100</v>
          </cell>
          <cell r="H2400" t="str">
            <v>singleron-3'转录组文库</v>
          </cell>
          <cell r="I2400" t="str">
            <v>WH</v>
          </cell>
          <cell r="J2400">
            <v>30.2</v>
          </cell>
        </row>
        <row r="2400">
          <cell r="N2400" t="e">
            <v>#DIV/0!</v>
          </cell>
        </row>
        <row r="2401">
          <cell r="E2401" t="str">
            <v>HGC-Lib-2464362</v>
          </cell>
          <cell r="F2401" t="str">
            <v>LA240802009</v>
          </cell>
          <cell r="G2401">
            <v>100</v>
          </cell>
          <cell r="H2401" t="str">
            <v>singleron-3'转录组文库</v>
          </cell>
          <cell r="I2401" t="str">
            <v>WH</v>
          </cell>
          <cell r="J2401">
            <v>29.8</v>
          </cell>
        </row>
        <row r="2401">
          <cell r="N2401" t="e">
            <v>#DIV/0!</v>
          </cell>
        </row>
        <row r="2402">
          <cell r="E2402" t="str">
            <v>HGC-Lib-2464363</v>
          </cell>
          <cell r="F2402" t="str">
            <v>LC240719021</v>
          </cell>
          <cell r="G2402">
            <v>10</v>
          </cell>
          <cell r="H2402" t="str">
            <v>singleron-3'转录组文库</v>
          </cell>
          <cell r="I2402" t="str">
            <v>WH</v>
          </cell>
          <cell r="J2402">
            <v>17.1</v>
          </cell>
        </row>
        <row r="2402">
          <cell r="N2402" t="e">
            <v>#DIV/0!</v>
          </cell>
        </row>
        <row r="2403">
          <cell r="E2403" t="str">
            <v>HGC-Lib-2464364</v>
          </cell>
          <cell r="F2403" t="str">
            <v>LC240719022</v>
          </cell>
          <cell r="G2403">
            <v>10</v>
          </cell>
          <cell r="H2403" t="str">
            <v>singleron-3'转录组文库</v>
          </cell>
          <cell r="I2403" t="str">
            <v>WH</v>
          </cell>
          <cell r="J2403">
            <v>13.3</v>
          </cell>
        </row>
        <row r="2403">
          <cell r="N2403" t="e">
            <v>#DIV/0!</v>
          </cell>
        </row>
        <row r="2404">
          <cell r="E2404" t="str">
            <v>HGC-Lib-2464365</v>
          </cell>
          <cell r="F2404" t="str">
            <v>LA240803001</v>
          </cell>
          <cell r="G2404">
            <v>100</v>
          </cell>
          <cell r="H2404" t="str">
            <v>singleron-3'转录组文库</v>
          </cell>
          <cell r="I2404" t="str">
            <v>WH</v>
          </cell>
          <cell r="J2404">
            <v>29.8</v>
          </cell>
        </row>
        <row r="2404">
          <cell r="N2404" t="e">
            <v>#DIV/0!</v>
          </cell>
        </row>
        <row r="2405">
          <cell r="E2405" t="str">
            <v>HGC-Lib-2464366</v>
          </cell>
          <cell r="F2405" t="str">
            <v>LC240801047</v>
          </cell>
          <cell r="G2405">
            <v>10</v>
          </cell>
          <cell r="H2405" t="str">
            <v>singleron-3'转录组文库</v>
          </cell>
          <cell r="I2405" t="str">
            <v>WH</v>
          </cell>
          <cell r="J2405">
            <v>36.6</v>
          </cell>
        </row>
        <row r="2405">
          <cell r="N2405" t="e">
            <v>#DIV/0!</v>
          </cell>
        </row>
        <row r="2406">
          <cell r="E2406" t="str">
            <v>HGC-Lib-2464367</v>
          </cell>
          <cell r="F2406" t="str">
            <v>LFTBC240723042X1</v>
          </cell>
          <cell r="G2406">
            <v>10</v>
          </cell>
          <cell r="H2406" t="str">
            <v>singleron-3'全长转录组文库</v>
          </cell>
          <cell r="I2406" t="str">
            <v>WH</v>
          </cell>
          <cell r="J2406">
            <v>28</v>
          </cell>
        </row>
        <row r="2406">
          <cell r="N2406" t="e">
            <v>#DIV/0!</v>
          </cell>
        </row>
        <row r="2407">
          <cell r="E2407" t="str">
            <v>HGC-Lib-2464368</v>
          </cell>
          <cell r="F2407" t="str">
            <v>LFTBC240723043X1</v>
          </cell>
          <cell r="G2407">
            <v>10</v>
          </cell>
          <cell r="H2407" t="str">
            <v>singleron-3'全长转录组文库</v>
          </cell>
          <cell r="I2407" t="str">
            <v>WH</v>
          </cell>
          <cell r="J2407">
            <v>26.2</v>
          </cell>
        </row>
        <row r="2407">
          <cell r="N2407" t="e">
            <v>#DIV/0!</v>
          </cell>
        </row>
        <row r="2408">
          <cell r="E2408" t="str">
            <v>HGC-Lib-2464369</v>
          </cell>
          <cell r="F2408" t="str">
            <v>LFTBC240723042X2</v>
          </cell>
          <cell r="G2408">
            <v>10</v>
          </cell>
          <cell r="H2408" t="str">
            <v>singleron-3'全长转录组文库</v>
          </cell>
          <cell r="I2408" t="str">
            <v>WH</v>
          </cell>
          <cell r="J2408">
            <v>26.4</v>
          </cell>
        </row>
        <row r="2408">
          <cell r="N2408" t="e">
            <v>#DIV/0!</v>
          </cell>
        </row>
        <row r="2409">
          <cell r="E2409" t="str">
            <v>HGC-Lib-2464370</v>
          </cell>
          <cell r="F2409" t="str">
            <v>LFTBC240723043X2</v>
          </cell>
          <cell r="G2409">
            <v>10</v>
          </cell>
          <cell r="H2409" t="str">
            <v>singleron-3'全长转录组文库</v>
          </cell>
          <cell r="I2409" t="str">
            <v>WH</v>
          </cell>
          <cell r="J2409">
            <v>28.2</v>
          </cell>
        </row>
        <row r="2409">
          <cell r="N2409" t="e">
            <v>#DIV/0!</v>
          </cell>
        </row>
        <row r="2410">
          <cell r="E2410" t="str">
            <v>HGC-Lib-2464038</v>
          </cell>
          <cell r="F2410" t="str">
            <v>WT-3</v>
          </cell>
          <cell r="G2410">
            <v>6</v>
          </cell>
          <cell r="H2410" t="str">
            <v>mRNA文库</v>
          </cell>
          <cell r="I2410" t="str">
            <v>ZZ</v>
          </cell>
          <cell r="J2410">
            <v>0.396</v>
          </cell>
          <cell r="K2410">
            <v>307</v>
          </cell>
          <cell r="L2410" t="str">
            <v>YHT</v>
          </cell>
        </row>
        <row r="2410">
          <cell r="N2410">
            <v>1.9844650463543</v>
          </cell>
        </row>
        <row r="2411">
          <cell r="E2411" t="str">
            <v>HGC-Lib-2464039</v>
          </cell>
          <cell r="F2411" t="str">
            <v>CK-RIP</v>
          </cell>
          <cell r="G2411">
            <v>6</v>
          </cell>
          <cell r="H2411" t="str">
            <v>RIP-seq文库</v>
          </cell>
          <cell r="I2411" t="str">
            <v>ZZ</v>
          </cell>
          <cell r="J2411">
            <v>0.682</v>
          </cell>
          <cell r="K2411">
            <v>348</v>
          </cell>
          <cell r="L2411" t="str">
            <v>YHT</v>
          </cell>
        </row>
        <row r="2411">
          <cell r="N2411">
            <v>3.01503094606543</v>
          </cell>
        </row>
        <row r="2412">
          <cell r="E2412" t="str">
            <v>HGC-Lib-2464040</v>
          </cell>
          <cell r="F2412" t="str">
            <v>4-RIP1</v>
          </cell>
          <cell r="G2412">
            <v>6</v>
          </cell>
          <cell r="H2412" t="str">
            <v>RIP-seq文库</v>
          </cell>
          <cell r="I2412" t="str">
            <v>ZZ</v>
          </cell>
          <cell r="J2412">
            <v>12.4</v>
          </cell>
          <cell r="K2412">
            <v>301</v>
          </cell>
          <cell r="L2412" t="str">
            <v>YHT</v>
          </cell>
        </row>
        <row r="2412">
          <cell r="N2412">
            <v>63.3784819831331</v>
          </cell>
        </row>
        <row r="2413">
          <cell r="E2413" t="str">
            <v>HGC-Lib-2464041</v>
          </cell>
          <cell r="F2413" t="str">
            <v>Q-RIP1</v>
          </cell>
          <cell r="G2413">
            <v>6</v>
          </cell>
          <cell r="H2413" t="str">
            <v>RIP-seq文库</v>
          </cell>
          <cell r="I2413" t="str">
            <v>ZZ</v>
          </cell>
          <cell r="J2413">
            <v>14.4</v>
          </cell>
          <cell r="K2413">
            <v>463</v>
          </cell>
          <cell r="L2413" t="str">
            <v>YHT</v>
          </cell>
        </row>
        <row r="2413">
          <cell r="N2413">
            <v>47.8484798139226</v>
          </cell>
        </row>
        <row r="2414">
          <cell r="E2414" t="str">
            <v>HGC-Lib-2464042</v>
          </cell>
          <cell r="F2414" t="str">
            <v>R-RIP1</v>
          </cell>
          <cell r="G2414">
            <v>6</v>
          </cell>
          <cell r="H2414" t="str">
            <v>RIP-seq文库</v>
          </cell>
          <cell r="I2414" t="str">
            <v>ZZ</v>
          </cell>
          <cell r="J2414">
            <v>6.72</v>
          </cell>
          <cell r="K2414">
            <v>319</v>
          </cell>
          <cell r="L2414" t="str">
            <v>YHT</v>
          </cell>
        </row>
        <row r="2414">
          <cell r="N2414">
            <v>32.4089703400048</v>
          </cell>
        </row>
        <row r="2415">
          <cell r="E2415" t="str">
            <v>HGC-Lib-2464043</v>
          </cell>
          <cell r="F2415" t="str">
            <v>C2-RIP1</v>
          </cell>
          <cell r="G2415">
            <v>6</v>
          </cell>
          <cell r="H2415" t="str">
            <v>RIP-seq文库</v>
          </cell>
          <cell r="I2415" t="str">
            <v>ZZ</v>
          </cell>
          <cell r="J2415">
            <v>16.1</v>
          </cell>
          <cell r="K2415">
            <v>369</v>
          </cell>
          <cell r="L2415" t="str">
            <v>YHT</v>
          </cell>
        </row>
        <row r="2415">
          <cell r="N2415">
            <v>67.1252866374818</v>
          </cell>
        </row>
        <row r="2416">
          <cell r="E2416" t="str">
            <v>HGC-Lib-2464044</v>
          </cell>
          <cell r="F2416" t="str">
            <v>CK-inp1</v>
          </cell>
          <cell r="G2416">
            <v>6</v>
          </cell>
          <cell r="H2416" t="str">
            <v>RIP-seq文库</v>
          </cell>
          <cell r="I2416" t="str">
            <v>ZZ</v>
          </cell>
          <cell r="J2416">
            <v>13.8</v>
          </cell>
          <cell r="K2416">
            <v>408</v>
          </cell>
          <cell r="L2416" t="str">
            <v>YHT</v>
          </cell>
        </row>
        <row r="2416">
          <cell r="N2416">
            <v>52.0361990950226</v>
          </cell>
        </row>
        <row r="2417">
          <cell r="E2417" t="str">
            <v>HGC-Lib-2464045</v>
          </cell>
          <cell r="F2417" t="str">
            <v>4-inp1</v>
          </cell>
          <cell r="G2417">
            <v>6</v>
          </cell>
          <cell r="H2417" t="str">
            <v>RIP-seq文库</v>
          </cell>
          <cell r="I2417" t="str">
            <v>ZZ</v>
          </cell>
          <cell r="J2417">
            <v>10.2</v>
          </cell>
          <cell r="K2417">
            <v>414</v>
          </cell>
          <cell r="L2417" t="str">
            <v>YHT</v>
          </cell>
        </row>
        <row r="2417">
          <cell r="N2417">
            <v>37.9041248606466</v>
          </cell>
        </row>
        <row r="2418">
          <cell r="E2418" t="str">
            <v>HGC-Lib-2464046</v>
          </cell>
          <cell r="F2418" t="str">
            <v>Q-inp1</v>
          </cell>
          <cell r="G2418">
            <v>6</v>
          </cell>
          <cell r="H2418" t="str">
            <v>RIP-seq文库</v>
          </cell>
          <cell r="I2418" t="str">
            <v>ZZ</v>
          </cell>
          <cell r="J2418">
            <v>14.1</v>
          </cell>
          <cell r="K2418">
            <v>413</v>
          </cell>
          <cell r="L2418" t="str">
            <v>YHT</v>
          </cell>
        </row>
        <row r="2418">
          <cell r="N2418">
            <v>52.5237474390017</v>
          </cell>
        </row>
        <row r="2419">
          <cell r="E2419" t="str">
            <v>HGC-Lib-2464047</v>
          </cell>
          <cell r="F2419" t="str">
            <v>R-inp1</v>
          </cell>
          <cell r="G2419">
            <v>6</v>
          </cell>
          <cell r="H2419" t="str">
            <v>RIP-seq文库</v>
          </cell>
          <cell r="I2419" t="str">
            <v>ZZ</v>
          </cell>
          <cell r="J2419">
            <v>13.5</v>
          </cell>
          <cell r="K2419">
            <v>404</v>
          </cell>
          <cell r="L2419" t="str">
            <v>YHT</v>
          </cell>
        </row>
        <row r="2419">
          <cell r="N2419">
            <v>51.4089870525514</v>
          </cell>
        </row>
        <row r="2420">
          <cell r="E2420" t="str">
            <v>HGC-Lib-2464048</v>
          </cell>
          <cell r="F2420" t="str">
            <v>4-RIP2</v>
          </cell>
          <cell r="G2420">
            <v>6</v>
          </cell>
          <cell r="H2420" t="str">
            <v>RIP-seq文库</v>
          </cell>
          <cell r="I2420" t="str">
            <v>ZZ</v>
          </cell>
          <cell r="J2420">
            <v>12.8</v>
          </cell>
          <cell r="K2420">
            <v>304</v>
          </cell>
          <cell r="L2420" t="str">
            <v>YHT</v>
          </cell>
        </row>
        <row r="2420">
          <cell r="N2420">
            <v>64.7773279352227</v>
          </cell>
        </row>
        <row r="2421">
          <cell r="E2421" t="str">
            <v>HGC-Lib-2464049</v>
          </cell>
          <cell r="F2421" t="str">
            <v>Q-RIP2</v>
          </cell>
          <cell r="G2421">
            <v>6</v>
          </cell>
          <cell r="H2421" t="str">
            <v>RIP-seq文库</v>
          </cell>
          <cell r="I2421" t="str">
            <v>ZZ</v>
          </cell>
          <cell r="J2421">
            <v>14.8</v>
          </cell>
          <cell r="K2421">
            <v>454</v>
          </cell>
          <cell r="L2421" t="str">
            <v>YHT</v>
          </cell>
        </row>
        <row r="2421">
          <cell r="N2421">
            <v>50.152490681125</v>
          </cell>
        </row>
        <row r="2422">
          <cell r="E2422" t="str">
            <v>HGC-Lib-2464050</v>
          </cell>
          <cell r="F2422" t="str">
            <v>R-RIP2</v>
          </cell>
          <cell r="G2422">
            <v>6</v>
          </cell>
          <cell r="H2422" t="str">
            <v>RIP-seq文库</v>
          </cell>
          <cell r="I2422" t="str">
            <v>ZZ</v>
          </cell>
          <cell r="J2422">
            <v>7.06</v>
          </cell>
          <cell r="K2422">
            <v>323</v>
          </cell>
          <cell r="L2422" t="str">
            <v>YHT</v>
          </cell>
        </row>
        <row r="2422">
          <cell r="N2422">
            <v>33.6270540604906</v>
          </cell>
        </row>
        <row r="2423">
          <cell r="E2423" t="str">
            <v>HGC-Lib-2464051</v>
          </cell>
          <cell r="F2423" t="str">
            <v>C2-RIP2</v>
          </cell>
          <cell r="G2423">
            <v>6</v>
          </cell>
          <cell r="H2423" t="str">
            <v>RIP-seq文库</v>
          </cell>
          <cell r="I2423" t="str">
            <v>ZZ</v>
          </cell>
          <cell r="J2423">
            <v>17.7</v>
          </cell>
          <cell r="K2423">
            <v>367</v>
          </cell>
          <cell r="L2423" t="str">
            <v>YHT</v>
          </cell>
        </row>
        <row r="2423">
          <cell r="N2423">
            <v>74.1982812827499</v>
          </cell>
        </row>
        <row r="2424">
          <cell r="E2424" t="str">
            <v>HGC-Lib-2464052</v>
          </cell>
          <cell r="F2424" t="str">
            <v>CK-inp2</v>
          </cell>
          <cell r="G2424">
            <v>6</v>
          </cell>
          <cell r="H2424" t="str">
            <v>RIP-seq文库</v>
          </cell>
          <cell r="I2424" t="str">
            <v>ZZ</v>
          </cell>
          <cell r="J2424">
            <v>13.2</v>
          </cell>
          <cell r="K2424">
            <v>408</v>
          </cell>
          <cell r="L2424" t="str">
            <v>YHT</v>
          </cell>
        </row>
        <row r="2424">
          <cell r="N2424">
            <v>49.7737556561086</v>
          </cell>
        </row>
        <row r="2425">
          <cell r="E2425" t="str">
            <v>HGC-Lib-2464053</v>
          </cell>
          <cell r="F2425" t="str">
            <v>4-inp2</v>
          </cell>
          <cell r="G2425">
            <v>6</v>
          </cell>
          <cell r="H2425" t="str">
            <v>RIP-seq文库</v>
          </cell>
          <cell r="I2425" t="str">
            <v>ZZ</v>
          </cell>
          <cell r="J2425">
            <v>9.68</v>
          </cell>
          <cell r="K2425">
            <v>412</v>
          </cell>
          <cell r="L2425" t="str">
            <v>YHT</v>
          </cell>
        </row>
        <row r="2425">
          <cell r="N2425">
            <v>36.1463778939507</v>
          </cell>
        </row>
        <row r="2426">
          <cell r="E2426" t="str">
            <v>HGC-Lib-2464054</v>
          </cell>
          <cell r="F2426" t="str">
            <v>Q-inp2</v>
          </cell>
          <cell r="G2426">
            <v>6</v>
          </cell>
          <cell r="H2426" t="str">
            <v>RIP-seq文库</v>
          </cell>
          <cell r="I2426" t="str">
            <v>ZZ</v>
          </cell>
          <cell r="J2426">
            <v>13.9</v>
          </cell>
          <cell r="K2426">
            <v>409</v>
          </cell>
          <cell r="L2426" t="str">
            <v>YHT</v>
          </cell>
        </row>
        <row r="2426">
          <cell r="N2426">
            <v>52.2851231897687</v>
          </cell>
        </row>
        <row r="2427">
          <cell r="E2427" t="str">
            <v>HGC-Lib-2464055</v>
          </cell>
          <cell r="F2427" t="str">
            <v>R-inp2</v>
          </cell>
          <cell r="G2427">
            <v>6</v>
          </cell>
          <cell r="H2427" t="str">
            <v>RIP-seq文库</v>
          </cell>
          <cell r="I2427" t="str">
            <v>ZZ</v>
          </cell>
          <cell r="J2427">
            <v>14.3</v>
          </cell>
          <cell r="K2427">
            <v>397</v>
          </cell>
          <cell r="L2427" t="str">
            <v>YHT</v>
          </cell>
        </row>
        <row r="2427">
          <cell r="N2427">
            <v>55.4156171284635</v>
          </cell>
        </row>
        <row r="2428">
          <cell r="E2428" t="str">
            <v>HGC-Lib-2464056</v>
          </cell>
          <cell r="F2428" t="str">
            <v>4-RIP3</v>
          </cell>
          <cell r="G2428">
            <v>6</v>
          </cell>
          <cell r="H2428" t="str">
            <v>RIP-seq文库</v>
          </cell>
          <cell r="I2428" t="str">
            <v>ZZ</v>
          </cell>
          <cell r="J2428">
            <v>12.1</v>
          </cell>
          <cell r="K2428">
            <v>306</v>
          </cell>
          <cell r="L2428" t="str">
            <v>YHT</v>
          </cell>
        </row>
        <row r="2428">
          <cell r="N2428">
            <v>60.8345902463549</v>
          </cell>
        </row>
        <row r="2429">
          <cell r="E2429" t="str">
            <v>HGC-Lib-2464057</v>
          </cell>
          <cell r="F2429" t="str">
            <v>Q-RIP3</v>
          </cell>
          <cell r="G2429">
            <v>6</v>
          </cell>
          <cell r="H2429" t="str">
            <v>RIP-seq文库</v>
          </cell>
          <cell r="I2429" t="str">
            <v>ZZ</v>
          </cell>
          <cell r="J2429">
            <v>14.7</v>
          </cell>
          <cell r="K2429">
            <v>457</v>
          </cell>
          <cell r="L2429" t="str">
            <v>YHT</v>
          </cell>
        </row>
        <row r="2429">
          <cell r="N2429">
            <v>49.4866184144083</v>
          </cell>
        </row>
        <row r="2430">
          <cell r="E2430" t="str">
            <v>HGC-Lib-2464058</v>
          </cell>
          <cell r="F2430" t="str">
            <v>R-RIP3</v>
          </cell>
          <cell r="G2430">
            <v>6</v>
          </cell>
          <cell r="H2430" t="str">
            <v>RIP-seq文库</v>
          </cell>
          <cell r="I2430" t="str">
            <v>ZZ</v>
          </cell>
          <cell r="J2430">
            <v>6.8</v>
          </cell>
          <cell r="K2430">
            <v>319</v>
          </cell>
          <cell r="L2430" t="str">
            <v>YHT</v>
          </cell>
        </row>
        <row r="2430">
          <cell r="N2430">
            <v>32.7947914154811</v>
          </cell>
        </row>
        <row r="2431">
          <cell r="E2431" t="str">
            <v>HGC-Lib-2464059</v>
          </cell>
          <cell r="F2431" t="str">
            <v>C2-RIP3</v>
          </cell>
          <cell r="G2431">
            <v>5</v>
          </cell>
          <cell r="H2431" t="str">
            <v>RIP-seq文库</v>
          </cell>
          <cell r="I2431" t="str">
            <v>ZZ</v>
          </cell>
          <cell r="J2431">
            <v>16.9</v>
          </cell>
          <cell r="K2431">
            <v>368</v>
          </cell>
          <cell r="L2431" t="str">
            <v>YHT</v>
          </cell>
        </row>
        <row r="2431">
          <cell r="N2431">
            <v>70.6521739130435</v>
          </cell>
        </row>
        <row r="2432">
          <cell r="E2432" t="str">
            <v>HGC-Lib-2464060</v>
          </cell>
          <cell r="F2432" t="str">
            <v>K</v>
          </cell>
          <cell r="G2432">
            <v>5</v>
          </cell>
          <cell r="H2432" t="str">
            <v>small RNA文库</v>
          </cell>
          <cell r="I2432" t="str">
            <v>ZZ</v>
          </cell>
          <cell r="J2432" t="str">
            <v>/</v>
          </cell>
        </row>
        <row r="2432">
          <cell r="N2432" t="e">
            <v>#VALUE!</v>
          </cell>
        </row>
        <row r="2433">
          <cell r="E2433" t="str">
            <v>HGC-Lib-2464061</v>
          </cell>
          <cell r="F2433">
            <v>61</v>
          </cell>
          <cell r="G2433">
            <v>5</v>
          </cell>
          <cell r="H2433" t="str">
            <v>small RNA文库</v>
          </cell>
          <cell r="I2433" t="str">
            <v>ZZ</v>
          </cell>
          <cell r="J2433" t="str">
            <v>/</v>
          </cell>
        </row>
        <row r="2433">
          <cell r="N2433" t="e">
            <v>#VALUE!</v>
          </cell>
        </row>
        <row r="2434">
          <cell r="E2434" t="str">
            <v>HGC-Lib-2464177</v>
          </cell>
          <cell r="F2434" t="str">
            <v>Pool 82</v>
          </cell>
          <cell r="G2434">
            <v>2</v>
          </cell>
          <cell r="H2434" t="str">
            <v>多重PCR产物文库</v>
          </cell>
          <cell r="I2434" t="str">
            <v>ZZ</v>
          </cell>
          <cell r="J2434">
            <v>3.4</v>
          </cell>
          <cell r="K2434">
            <v>368</v>
          </cell>
          <cell r="L2434" t="str">
            <v>WH</v>
          </cell>
        </row>
        <row r="2434">
          <cell r="N2434">
            <v>14.2140468227425</v>
          </cell>
        </row>
        <row r="2435">
          <cell r="E2435" t="str">
            <v>HGC-Lib-2464178</v>
          </cell>
          <cell r="F2435" t="str">
            <v>Pool 88</v>
          </cell>
          <cell r="G2435">
            <v>2</v>
          </cell>
          <cell r="H2435" t="str">
            <v>多重PCR产物文库</v>
          </cell>
          <cell r="I2435" t="str">
            <v>ZZ</v>
          </cell>
          <cell r="J2435">
            <v>2.6</v>
          </cell>
          <cell r="K2435">
            <v>364</v>
          </cell>
          <cell r="L2435" t="str">
            <v>WH</v>
          </cell>
        </row>
        <row r="2435">
          <cell r="N2435">
            <v>10.989010989011</v>
          </cell>
        </row>
        <row r="2436">
          <cell r="E2436" t="str">
            <v>HGC-POOL-2464257</v>
          </cell>
          <cell r="F2436" t="str">
            <v>H240808-1</v>
          </cell>
          <cell r="G2436">
            <v>370</v>
          </cell>
          <cell r="H2436" t="str">
            <v>Chip-Seq</v>
          </cell>
          <cell r="I2436" t="str">
            <v>ZZ</v>
          </cell>
          <cell r="J2436">
            <v>8.44</v>
          </cell>
          <cell r="K2436">
            <v>244</v>
          </cell>
          <cell r="L2436" t="str">
            <v>WH</v>
          </cell>
        </row>
        <row r="2436">
          <cell r="N2436">
            <v>53.2156368221942</v>
          </cell>
        </row>
        <row r="2437">
          <cell r="E2437" t="str">
            <v>HGC-Lib-2464309</v>
          </cell>
          <cell r="F2437" t="str">
            <v>NCF</v>
          </cell>
          <cell r="G2437">
            <v>5</v>
          </cell>
          <cell r="H2437" t="str">
            <v>PCR产物文库</v>
          </cell>
          <cell r="I2437" t="str">
            <v>ZZ</v>
          </cell>
          <cell r="J2437">
            <v>18.5</v>
          </cell>
          <cell r="K2437">
            <v>420</v>
          </cell>
          <cell r="L2437" t="str">
            <v>YHT</v>
          </cell>
        </row>
        <row r="2437">
          <cell r="N2437">
            <v>67.7655677655678</v>
          </cell>
        </row>
        <row r="2438">
          <cell r="E2438" t="str">
            <v>HGC-Lib-2464310</v>
          </cell>
          <cell r="F2438" t="str">
            <v>NCR</v>
          </cell>
          <cell r="G2438">
            <v>5</v>
          </cell>
          <cell r="H2438" t="str">
            <v>PCR产物文库</v>
          </cell>
          <cell r="I2438" t="str">
            <v>ZZ</v>
          </cell>
          <cell r="J2438">
            <v>17.6</v>
          </cell>
          <cell r="K2438">
            <v>412</v>
          </cell>
          <cell r="L2438" t="str">
            <v>YHT</v>
          </cell>
        </row>
        <row r="2438">
          <cell r="N2438">
            <v>65.7206870799104</v>
          </cell>
        </row>
        <row r="2439">
          <cell r="E2439" t="str">
            <v>HGC-Lib-2464311</v>
          </cell>
          <cell r="F2439" t="str">
            <v>KOF</v>
          </cell>
          <cell r="G2439">
            <v>5</v>
          </cell>
          <cell r="H2439" t="str">
            <v>PCR产物文库</v>
          </cell>
          <cell r="I2439" t="str">
            <v>ZZ</v>
          </cell>
          <cell r="J2439">
            <v>15.3</v>
          </cell>
          <cell r="K2439">
            <v>380</v>
          </cell>
          <cell r="L2439" t="str">
            <v>YHT</v>
          </cell>
        </row>
        <row r="2439">
          <cell r="N2439">
            <v>61.9433198380567</v>
          </cell>
        </row>
        <row r="2440">
          <cell r="E2440" t="str">
            <v>HGC-Lib-2464312</v>
          </cell>
          <cell r="F2440" t="str">
            <v>KOR</v>
          </cell>
          <cell r="G2440">
            <v>5</v>
          </cell>
          <cell r="H2440" t="str">
            <v>PCR产物文库</v>
          </cell>
          <cell r="I2440" t="str">
            <v>ZZ</v>
          </cell>
          <cell r="J2440">
            <v>13.2</v>
          </cell>
          <cell r="K2440">
            <v>387</v>
          </cell>
          <cell r="L2440" t="str">
            <v>YHT</v>
          </cell>
        </row>
        <row r="2440">
          <cell r="N2440">
            <v>52.4746571258199</v>
          </cell>
        </row>
        <row r="2441">
          <cell r="E2441" t="str">
            <v>HGC-Lib-2464313</v>
          </cell>
          <cell r="F2441" t="str">
            <v>KI2F</v>
          </cell>
          <cell r="G2441">
            <v>5</v>
          </cell>
          <cell r="H2441" t="str">
            <v>PCR产物文库</v>
          </cell>
          <cell r="I2441" t="str">
            <v>ZZ</v>
          </cell>
          <cell r="J2441">
            <v>14.4</v>
          </cell>
          <cell r="K2441">
            <v>413</v>
          </cell>
          <cell r="L2441" t="str">
            <v>YHT</v>
          </cell>
        </row>
        <row r="2441">
          <cell r="N2441">
            <v>53.641273980257</v>
          </cell>
        </row>
        <row r="2442">
          <cell r="E2442" t="str">
            <v>HGC-Lib-2464314</v>
          </cell>
          <cell r="F2442" t="str">
            <v>KI2R</v>
          </cell>
          <cell r="G2442">
            <v>5</v>
          </cell>
          <cell r="H2442" t="str">
            <v>PCR产物文库</v>
          </cell>
          <cell r="I2442" t="str">
            <v>ZZ</v>
          </cell>
          <cell r="J2442">
            <v>8.96</v>
          </cell>
          <cell r="K2442">
            <v>418</v>
          </cell>
          <cell r="L2442" t="str">
            <v>YHT</v>
          </cell>
        </row>
        <row r="2442">
          <cell r="N2442">
            <v>32.9775487670225</v>
          </cell>
        </row>
        <row r="2443">
          <cell r="E2443" t="str">
            <v>HGC-Lib-2464315</v>
          </cell>
          <cell r="F2443" t="str">
            <v>KI3F</v>
          </cell>
          <cell r="G2443">
            <v>5</v>
          </cell>
          <cell r="H2443" t="str">
            <v>PCR产物文库</v>
          </cell>
          <cell r="I2443" t="str">
            <v>ZZ</v>
          </cell>
          <cell r="J2443">
            <v>13.1</v>
          </cell>
          <cell r="K2443">
            <v>405</v>
          </cell>
          <cell r="L2443" t="str">
            <v>YHT</v>
          </cell>
        </row>
        <row r="2443">
          <cell r="N2443">
            <v>49.7625830959164</v>
          </cell>
        </row>
        <row r="2444">
          <cell r="E2444" t="str">
            <v>HGC-Lib-2464316</v>
          </cell>
          <cell r="F2444" t="str">
            <v>KI3R</v>
          </cell>
          <cell r="G2444">
            <v>5</v>
          </cell>
          <cell r="H2444" t="str">
            <v>PCR产物文库</v>
          </cell>
          <cell r="I2444" t="str">
            <v>ZZ</v>
          </cell>
          <cell r="J2444">
            <v>14.3</v>
          </cell>
          <cell r="K2444">
            <v>553</v>
          </cell>
          <cell r="L2444" t="str">
            <v>YHT</v>
          </cell>
        </row>
        <row r="2444">
          <cell r="N2444">
            <v>39.7830018083183</v>
          </cell>
        </row>
        <row r="2445">
          <cell r="E2445" t="str">
            <v>HGC-Lib-2464317</v>
          </cell>
          <cell r="F2445" t="str">
            <v>ZH-S-1</v>
          </cell>
          <cell r="G2445">
            <v>6</v>
          </cell>
          <cell r="H2445" t="str">
            <v>RNA-seq文库</v>
          </cell>
          <cell r="I2445" t="str">
            <v>ZZ</v>
          </cell>
          <cell r="J2445">
            <v>16.1</v>
          </cell>
          <cell r="K2445">
            <v>380</v>
          </cell>
          <cell r="L2445" t="str">
            <v>YHT</v>
          </cell>
        </row>
        <row r="2445">
          <cell r="N2445">
            <v>65.1821862348178</v>
          </cell>
        </row>
        <row r="2446">
          <cell r="E2446" t="str">
            <v>HGC-Lib-2464318</v>
          </cell>
          <cell r="F2446" t="str">
            <v>ZH-S-2</v>
          </cell>
          <cell r="G2446">
            <v>6</v>
          </cell>
          <cell r="H2446" t="str">
            <v>RNA-seq文库</v>
          </cell>
          <cell r="I2446" t="str">
            <v>ZZ</v>
          </cell>
          <cell r="J2446">
            <v>17.5</v>
          </cell>
          <cell r="K2446">
            <v>462</v>
          </cell>
          <cell r="L2446" t="str">
            <v>YHT</v>
          </cell>
        </row>
        <row r="2446">
          <cell r="N2446">
            <v>58.2750582750583</v>
          </cell>
        </row>
        <row r="2447">
          <cell r="E2447" t="str">
            <v>HGC-Lib-2464319</v>
          </cell>
          <cell r="F2447" t="str">
            <v>ZH-S-3</v>
          </cell>
          <cell r="G2447">
            <v>6</v>
          </cell>
          <cell r="H2447" t="str">
            <v>RNA-seq文库</v>
          </cell>
          <cell r="I2447" t="str">
            <v>ZZ</v>
          </cell>
          <cell r="J2447">
            <v>16.7</v>
          </cell>
          <cell r="K2447">
            <v>392</v>
          </cell>
          <cell r="L2447" t="str">
            <v>YHT</v>
          </cell>
        </row>
        <row r="2447">
          <cell r="N2447">
            <v>65.541601255887</v>
          </cell>
        </row>
        <row r="2448">
          <cell r="E2448" t="str">
            <v>HGC-Lib-2464320</v>
          </cell>
          <cell r="F2448" t="str">
            <v>7014-S-1</v>
          </cell>
          <cell r="G2448">
            <v>6</v>
          </cell>
          <cell r="H2448" t="str">
            <v>RNA-seq文库</v>
          </cell>
          <cell r="I2448" t="str">
            <v>ZZ</v>
          </cell>
          <cell r="J2448">
            <v>26.4</v>
          </cell>
          <cell r="K2448">
            <v>343</v>
          </cell>
          <cell r="L2448" t="str">
            <v>YHT</v>
          </cell>
        </row>
        <row r="2448">
          <cell r="N2448">
            <v>118.412200044853</v>
          </cell>
        </row>
        <row r="2449">
          <cell r="E2449" t="str">
            <v>HGC-Lib-2464321</v>
          </cell>
          <cell r="F2449" t="str">
            <v>7014-S-2</v>
          </cell>
          <cell r="G2449">
            <v>6</v>
          </cell>
          <cell r="H2449" t="str">
            <v>RNA-seq文库</v>
          </cell>
          <cell r="I2449" t="str">
            <v>ZZ</v>
          </cell>
          <cell r="J2449">
            <v>24.2</v>
          </cell>
          <cell r="K2449">
            <v>361</v>
          </cell>
          <cell r="L2449" t="str">
            <v>YHT</v>
          </cell>
        </row>
        <row r="2449">
          <cell r="N2449">
            <v>103.132324738973</v>
          </cell>
        </row>
        <row r="2450">
          <cell r="E2450" t="str">
            <v>HGC-Lib-2464322</v>
          </cell>
          <cell r="F2450" t="str">
            <v>7014-S-3</v>
          </cell>
          <cell r="G2450">
            <v>6</v>
          </cell>
          <cell r="H2450" t="str">
            <v>RNA-seq文库</v>
          </cell>
          <cell r="I2450" t="str">
            <v>ZZ</v>
          </cell>
          <cell r="J2450">
            <v>21</v>
          </cell>
          <cell r="K2450">
            <v>370</v>
          </cell>
          <cell r="L2450" t="str">
            <v>YHT</v>
          </cell>
        </row>
        <row r="2450">
          <cell r="N2450">
            <v>87.3180873180873</v>
          </cell>
        </row>
        <row r="2451">
          <cell r="E2451" t="str">
            <v>HGC-Lib-2464323</v>
          </cell>
          <cell r="F2451" t="str">
            <v>CMT2-S-1</v>
          </cell>
          <cell r="G2451">
            <v>6</v>
          </cell>
          <cell r="H2451" t="str">
            <v>RNA-seq文库</v>
          </cell>
          <cell r="I2451" t="str">
            <v>ZZ</v>
          </cell>
          <cell r="J2451">
            <v>20.4</v>
          </cell>
          <cell r="K2451">
            <v>393</v>
          </cell>
          <cell r="L2451" t="str">
            <v>YHT</v>
          </cell>
        </row>
        <row r="2451">
          <cell r="N2451">
            <v>79.8590722254844</v>
          </cell>
        </row>
        <row r="2452">
          <cell r="E2452" t="str">
            <v>HGC-Lib-2464324</v>
          </cell>
          <cell r="F2452" t="str">
            <v>CMT2-S-2</v>
          </cell>
          <cell r="G2452">
            <v>6</v>
          </cell>
          <cell r="H2452" t="str">
            <v>RNA-seq文库</v>
          </cell>
          <cell r="I2452" t="str">
            <v>ZZ</v>
          </cell>
          <cell r="J2452">
            <v>20</v>
          </cell>
          <cell r="K2452">
            <v>402</v>
          </cell>
          <cell r="L2452" t="str">
            <v>YHT</v>
          </cell>
        </row>
        <row r="2452">
          <cell r="N2452">
            <v>76.5403750478377</v>
          </cell>
        </row>
        <row r="2453">
          <cell r="E2453" t="str">
            <v>HGC-Lib-2464325</v>
          </cell>
          <cell r="F2453" t="str">
            <v>CMT2-S-3</v>
          </cell>
          <cell r="G2453">
            <v>6</v>
          </cell>
          <cell r="H2453" t="str">
            <v>RNA-seq文库</v>
          </cell>
          <cell r="I2453" t="str">
            <v>ZZ</v>
          </cell>
          <cell r="J2453">
            <v>20.4</v>
          </cell>
          <cell r="K2453">
            <v>380</v>
          </cell>
          <cell r="L2453" t="str">
            <v>YHT</v>
          </cell>
        </row>
        <row r="2453">
          <cell r="N2453">
            <v>82.5910931174089</v>
          </cell>
        </row>
        <row r="2454">
          <cell r="E2454" t="str">
            <v>HGC-Lib-2464326</v>
          </cell>
          <cell r="F2454" t="str">
            <v>ER6-1</v>
          </cell>
          <cell r="G2454">
            <v>2</v>
          </cell>
          <cell r="H2454" t="str">
            <v>RNA-seq文库</v>
          </cell>
          <cell r="I2454" t="str">
            <v>XCL</v>
          </cell>
          <cell r="J2454">
            <v>21</v>
          </cell>
          <cell r="K2454">
            <v>409</v>
          </cell>
          <cell r="L2454" t="str">
            <v>YHT</v>
          </cell>
        </row>
        <row r="2454">
          <cell r="N2454">
            <v>78.991912732744</v>
          </cell>
        </row>
        <row r="2455">
          <cell r="E2455" t="str">
            <v>HGC-Lib-2464327</v>
          </cell>
          <cell r="F2455" t="str">
            <v>ER6-2</v>
          </cell>
          <cell r="G2455">
            <v>2</v>
          </cell>
          <cell r="H2455" t="str">
            <v>RNA-seq文库</v>
          </cell>
          <cell r="I2455" t="str">
            <v>XCL</v>
          </cell>
          <cell r="J2455">
            <v>24.4</v>
          </cell>
          <cell r="K2455">
            <v>391</v>
          </cell>
          <cell r="L2455" t="str">
            <v>YHT</v>
          </cell>
        </row>
        <row r="2455">
          <cell r="N2455">
            <v>96.0062954947865</v>
          </cell>
        </row>
        <row r="2456">
          <cell r="E2456" t="str">
            <v>HGC-Lib-2464328</v>
          </cell>
          <cell r="F2456" t="str">
            <v>ER6-3</v>
          </cell>
          <cell r="G2456">
            <v>2</v>
          </cell>
          <cell r="H2456" t="str">
            <v>RNA-seq文库</v>
          </cell>
          <cell r="I2456" t="str">
            <v>XCL</v>
          </cell>
          <cell r="J2456">
            <v>20.8</v>
          </cell>
          <cell r="K2456">
            <v>299</v>
          </cell>
          <cell r="L2456" t="str">
            <v>YHT</v>
          </cell>
        </row>
        <row r="2456">
          <cell r="N2456">
            <v>107.023411371237</v>
          </cell>
        </row>
        <row r="2457">
          <cell r="E2457" t="str">
            <v>HGC-Lib-2464329</v>
          </cell>
          <cell r="F2457" t="str">
            <v>ER7-1</v>
          </cell>
          <cell r="G2457">
            <v>2</v>
          </cell>
          <cell r="H2457" t="str">
            <v>RNA-seq文库</v>
          </cell>
          <cell r="I2457" t="str">
            <v>XCL</v>
          </cell>
          <cell r="J2457">
            <v>19.4</v>
          </cell>
          <cell r="K2457">
            <v>317</v>
          </cell>
          <cell r="L2457" t="str">
            <v>YHT</v>
          </cell>
        </row>
        <row r="2457">
          <cell r="N2457">
            <v>94.1519048774569</v>
          </cell>
        </row>
        <row r="2458">
          <cell r="E2458" t="str">
            <v>HGC-Lib-2464330</v>
          </cell>
          <cell r="F2458" t="str">
            <v>ER7-2</v>
          </cell>
          <cell r="G2458">
            <v>2</v>
          </cell>
          <cell r="H2458" t="str">
            <v>RNA-seq文库</v>
          </cell>
          <cell r="I2458" t="str">
            <v>XCL</v>
          </cell>
          <cell r="J2458">
            <v>13.2</v>
          </cell>
          <cell r="K2458">
            <v>346</v>
          </cell>
          <cell r="L2458" t="str">
            <v>YHT</v>
          </cell>
        </row>
        <row r="2458">
          <cell r="N2458">
            <v>58.6927523343708</v>
          </cell>
        </row>
        <row r="2459">
          <cell r="E2459" t="str">
            <v>HGC-Lib-2464331</v>
          </cell>
          <cell r="F2459" t="str">
            <v>ER7-3</v>
          </cell>
          <cell r="G2459">
            <v>2</v>
          </cell>
          <cell r="H2459" t="str">
            <v>RNA-seq文库</v>
          </cell>
          <cell r="I2459" t="str">
            <v>XCL</v>
          </cell>
          <cell r="J2459">
            <v>20.6</v>
          </cell>
          <cell r="K2459">
            <v>279</v>
          </cell>
          <cell r="L2459" t="str">
            <v>YHT</v>
          </cell>
        </row>
        <row r="2459">
          <cell r="N2459">
            <v>113.592500689275</v>
          </cell>
        </row>
        <row r="2460">
          <cell r="E2460" t="str">
            <v>HGC-Lib-2464332</v>
          </cell>
          <cell r="F2460" t="str">
            <v>EB6-1</v>
          </cell>
          <cell r="G2460">
            <v>2</v>
          </cell>
          <cell r="H2460" t="str">
            <v>scBS-seq文库</v>
          </cell>
          <cell r="I2460" t="str">
            <v>XCL</v>
          </cell>
          <cell r="J2460">
            <v>5.94</v>
          </cell>
          <cell r="K2460">
            <v>529</v>
          </cell>
          <cell r="L2460" t="str">
            <v>WH</v>
          </cell>
        </row>
        <row r="2460">
          <cell r="N2460">
            <v>17.2749745528574</v>
          </cell>
        </row>
        <row r="2461">
          <cell r="E2461" t="str">
            <v>HGC-Lib-2464333</v>
          </cell>
          <cell r="F2461" t="str">
            <v>EB6-2</v>
          </cell>
          <cell r="G2461">
            <v>2</v>
          </cell>
          <cell r="H2461" t="str">
            <v>scBS-seq文库</v>
          </cell>
          <cell r="I2461" t="str">
            <v>XCL</v>
          </cell>
          <cell r="J2461">
            <v>6.64</v>
          </cell>
          <cell r="K2461">
            <v>477</v>
          </cell>
          <cell r="L2461" t="str">
            <v>WH</v>
          </cell>
        </row>
        <row r="2461">
          <cell r="N2461">
            <v>21.4159006611837</v>
          </cell>
        </row>
        <row r="2462">
          <cell r="E2462" t="str">
            <v>HGC-Lib-2464334</v>
          </cell>
          <cell r="F2462" t="str">
            <v>EB7-1</v>
          </cell>
          <cell r="G2462">
            <v>2</v>
          </cell>
          <cell r="H2462" t="str">
            <v>scBS-seq文库</v>
          </cell>
          <cell r="I2462" t="str">
            <v>XCL</v>
          </cell>
          <cell r="J2462">
            <v>6.62</v>
          </cell>
          <cell r="K2462">
            <v>510</v>
          </cell>
          <cell r="L2462" t="str">
            <v>WH</v>
          </cell>
        </row>
        <row r="2462">
          <cell r="N2462">
            <v>19.9698340874811</v>
          </cell>
        </row>
        <row r="2463">
          <cell r="E2463" t="str">
            <v>HGC-Lib-2464335</v>
          </cell>
          <cell r="F2463" t="str">
            <v>EB7-2</v>
          </cell>
          <cell r="G2463">
            <v>2</v>
          </cell>
          <cell r="H2463" t="str">
            <v>scBS-seq文库</v>
          </cell>
          <cell r="I2463" t="str">
            <v>XCL</v>
          </cell>
          <cell r="J2463">
            <v>6.94</v>
          </cell>
          <cell r="K2463">
            <v>517</v>
          </cell>
          <cell r="L2463" t="str">
            <v>WH</v>
          </cell>
        </row>
        <row r="2463">
          <cell r="N2463">
            <v>20.6516887367951</v>
          </cell>
        </row>
        <row r="2464">
          <cell r="E2464" t="str">
            <v>HGC-Lib-2464336</v>
          </cell>
          <cell r="F2464" t="str">
            <v>EB10-1</v>
          </cell>
          <cell r="G2464">
            <v>2</v>
          </cell>
          <cell r="H2464" t="str">
            <v>scBS-seq文库</v>
          </cell>
          <cell r="I2464" t="str">
            <v>XCL</v>
          </cell>
          <cell r="J2464">
            <v>6.36</v>
          </cell>
          <cell r="K2464">
            <v>498</v>
          </cell>
          <cell r="L2464" t="str">
            <v>WH</v>
          </cell>
        </row>
        <row r="2464">
          <cell r="N2464">
            <v>19.6478220574606</v>
          </cell>
        </row>
        <row r="2465">
          <cell r="E2465" t="str">
            <v>HGC-Lib-2464337</v>
          </cell>
          <cell r="F2465" t="str">
            <v>EB10-2</v>
          </cell>
          <cell r="G2465">
            <v>2</v>
          </cell>
          <cell r="H2465" t="str">
            <v>scBS-seq文库</v>
          </cell>
          <cell r="I2465" t="str">
            <v>XCL</v>
          </cell>
          <cell r="J2465">
            <v>6.78</v>
          </cell>
          <cell r="K2465">
            <v>537</v>
          </cell>
          <cell r="L2465" t="str">
            <v>WH</v>
          </cell>
        </row>
        <row r="2465">
          <cell r="N2465">
            <v>19.4241512677267</v>
          </cell>
        </row>
        <row r="2466">
          <cell r="E2466" t="str">
            <v>HGC-Lib-2464338</v>
          </cell>
          <cell r="F2466" t="str">
            <v>aB-1</v>
          </cell>
          <cell r="G2466">
            <v>5</v>
          </cell>
          <cell r="H2466" t="str">
            <v>scBS-seq文库</v>
          </cell>
          <cell r="I2466" t="str">
            <v>XCL</v>
          </cell>
          <cell r="J2466">
            <v>3.4</v>
          </cell>
          <cell r="K2466">
            <v>523</v>
          </cell>
          <cell r="L2466" t="str">
            <v>WH</v>
          </cell>
        </row>
        <row r="2466">
          <cell r="N2466">
            <v>10.0014708045301</v>
          </cell>
        </row>
        <row r="2467">
          <cell r="E2467" t="str">
            <v>HGC-Lib-2464339</v>
          </cell>
          <cell r="F2467" t="str">
            <v>aB-2</v>
          </cell>
          <cell r="G2467">
            <v>5</v>
          </cell>
          <cell r="H2467" t="str">
            <v>scBS-seq文库</v>
          </cell>
          <cell r="I2467" t="str">
            <v>XCL</v>
          </cell>
          <cell r="J2467">
            <v>5.12</v>
          </cell>
          <cell r="K2467">
            <v>466</v>
          </cell>
          <cell r="L2467" t="str">
            <v>WH</v>
          </cell>
        </row>
        <row r="2467">
          <cell r="N2467">
            <v>16.9032684054143</v>
          </cell>
        </row>
        <row r="2468">
          <cell r="E2468" t="str">
            <v>HGC-Lib-2464340</v>
          </cell>
          <cell r="F2468" t="str">
            <v>bB-1</v>
          </cell>
          <cell r="G2468">
            <v>5</v>
          </cell>
          <cell r="H2468" t="str">
            <v>scBS-seq文库</v>
          </cell>
          <cell r="I2468" t="str">
            <v>XCL</v>
          </cell>
          <cell r="J2468">
            <v>6.86</v>
          </cell>
          <cell r="K2468">
            <v>447</v>
          </cell>
          <cell r="L2468" t="str">
            <v>WH</v>
          </cell>
        </row>
        <row r="2468">
          <cell r="N2468">
            <v>23.6103940801927</v>
          </cell>
        </row>
        <row r="2469">
          <cell r="E2469" t="str">
            <v>HGC-Lib-2464341</v>
          </cell>
          <cell r="F2469" t="str">
            <v>bB-2</v>
          </cell>
          <cell r="G2469">
            <v>5</v>
          </cell>
          <cell r="H2469" t="str">
            <v>scBS-seq文库</v>
          </cell>
          <cell r="I2469" t="str">
            <v>XCL</v>
          </cell>
          <cell r="J2469">
            <v>6.12</v>
          </cell>
          <cell r="K2469">
            <v>466</v>
          </cell>
          <cell r="L2469" t="str">
            <v>WH</v>
          </cell>
        </row>
        <row r="2469">
          <cell r="N2469">
            <v>20.2046880158468</v>
          </cell>
        </row>
        <row r="2470">
          <cell r="E2470" t="str">
            <v>HGC-Lib-2464371</v>
          </cell>
          <cell r="F2470" t="str">
            <v>L240712112</v>
          </cell>
          <cell r="G2470">
            <v>100</v>
          </cell>
          <cell r="H2470" t="str">
            <v>10X空转文库</v>
          </cell>
          <cell r="I2470" t="str">
            <v>XCL</v>
          </cell>
          <cell r="J2470">
            <v>45</v>
          </cell>
        </row>
        <row r="2470">
          <cell r="N2470" t="e">
            <v>#DIV/0!</v>
          </cell>
        </row>
        <row r="2471">
          <cell r="E2471" t="str">
            <v>HGC-Lib-2464372</v>
          </cell>
          <cell r="F2471" t="str">
            <v>L240702014</v>
          </cell>
          <cell r="G2471">
            <v>100</v>
          </cell>
          <cell r="H2471" t="str">
            <v>10X空转文库</v>
          </cell>
          <cell r="I2471" t="str">
            <v>XCL</v>
          </cell>
          <cell r="J2471">
            <v>47.2</v>
          </cell>
        </row>
        <row r="2471">
          <cell r="N2471" t="e">
            <v>#DIV/0!</v>
          </cell>
        </row>
        <row r="2472">
          <cell r="E2472" t="str">
            <v>HGC-Lib-2464373</v>
          </cell>
          <cell r="F2472" t="str">
            <v>L240712113</v>
          </cell>
          <cell r="G2472">
            <v>100</v>
          </cell>
          <cell r="H2472" t="str">
            <v>10X空转文库</v>
          </cell>
          <cell r="I2472" t="str">
            <v>XCL</v>
          </cell>
          <cell r="J2472">
            <v>30.6</v>
          </cell>
        </row>
        <row r="2472">
          <cell r="N2472" t="e">
            <v>#DIV/0!</v>
          </cell>
        </row>
        <row r="2473">
          <cell r="E2473" t="str">
            <v>HGC-Lib-2464374</v>
          </cell>
          <cell r="F2473" t="str">
            <v>L240702016</v>
          </cell>
          <cell r="G2473">
            <v>100</v>
          </cell>
          <cell r="H2473" t="str">
            <v>10X空转文库</v>
          </cell>
          <cell r="I2473" t="str">
            <v>XCL</v>
          </cell>
          <cell r="J2473">
            <v>36</v>
          </cell>
        </row>
        <row r="2473">
          <cell r="N2473" t="e">
            <v>#DIV/0!</v>
          </cell>
        </row>
        <row r="2474">
          <cell r="E2474" t="str">
            <v>HGC-Lib-2464375</v>
          </cell>
          <cell r="F2474" t="str">
            <v>HNT1</v>
          </cell>
          <cell r="G2474">
            <v>5</v>
          </cell>
          <cell r="H2474" t="str">
            <v>PCR产物文库</v>
          </cell>
          <cell r="I2474" t="str">
            <v>XCL</v>
          </cell>
          <cell r="J2474">
            <v>29</v>
          </cell>
          <cell r="K2474">
            <v>377</v>
          </cell>
          <cell r="L2474" t="str">
            <v>YHT</v>
          </cell>
          <cell r="M2474" t="str">
            <v>加水30ul</v>
          </cell>
          <cell r="N2474">
            <v>118.343195266272</v>
          </cell>
        </row>
        <row r="2475">
          <cell r="E2475" t="str">
            <v>HGC-Lib-2464376</v>
          </cell>
          <cell r="F2475" t="str">
            <v>con1-Input</v>
          </cell>
          <cell r="G2475">
            <v>6</v>
          </cell>
          <cell r="H2475" t="str">
            <v>Chip-Seq</v>
          </cell>
          <cell r="I2475" t="str">
            <v>XCL</v>
          </cell>
          <cell r="J2475">
            <v>8.48</v>
          </cell>
          <cell r="K2475">
            <v>432</v>
          </cell>
          <cell r="L2475" t="str">
            <v>WH</v>
          </cell>
        </row>
        <row r="2475">
          <cell r="N2475">
            <v>30.1994301994302</v>
          </cell>
        </row>
        <row r="2476">
          <cell r="E2476" t="str">
            <v>HGC-Lib-2464377</v>
          </cell>
          <cell r="F2476" t="str">
            <v>con2-Input</v>
          </cell>
          <cell r="G2476">
            <v>6</v>
          </cell>
          <cell r="H2476" t="str">
            <v>Chip-Seq</v>
          </cell>
          <cell r="I2476" t="str">
            <v>XCL</v>
          </cell>
          <cell r="J2476">
            <v>7.74</v>
          </cell>
          <cell r="K2476">
            <v>402</v>
          </cell>
          <cell r="L2476" t="str">
            <v>WH</v>
          </cell>
        </row>
        <row r="2476">
          <cell r="N2476">
            <v>29.6211251435132</v>
          </cell>
        </row>
        <row r="2477">
          <cell r="E2477" t="str">
            <v>HGC-Lib-2464378</v>
          </cell>
          <cell r="F2477" t="str">
            <v>con3-Input</v>
          </cell>
          <cell r="G2477">
            <v>6</v>
          </cell>
          <cell r="H2477" t="str">
            <v>Chip-Seq</v>
          </cell>
          <cell r="I2477" t="str">
            <v>XCL</v>
          </cell>
          <cell r="J2477">
            <v>7.76</v>
          </cell>
          <cell r="K2477">
            <v>412</v>
          </cell>
          <cell r="L2477" t="str">
            <v>WH</v>
          </cell>
        </row>
        <row r="2477">
          <cell r="N2477">
            <v>28.9768483943241</v>
          </cell>
        </row>
        <row r="2478">
          <cell r="E2478" t="str">
            <v>HGC-Lib-2464379</v>
          </cell>
          <cell r="F2478" t="str">
            <v>cd1-Input</v>
          </cell>
          <cell r="G2478">
            <v>6</v>
          </cell>
          <cell r="H2478" t="str">
            <v>Chip-Seq</v>
          </cell>
          <cell r="I2478" t="str">
            <v>XCL</v>
          </cell>
          <cell r="J2478">
            <v>4.42</v>
          </cell>
          <cell r="K2478">
            <v>431</v>
          </cell>
          <cell r="L2478" t="str">
            <v>WH</v>
          </cell>
        </row>
        <row r="2478">
          <cell r="N2478">
            <v>15.7772621809745</v>
          </cell>
        </row>
        <row r="2479">
          <cell r="E2479" t="str">
            <v>HGC-Lib-2464380</v>
          </cell>
          <cell r="F2479" t="str">
            <v>cd2-Input</v>
          </cell>
          <cell r="G2479">
            <v>6</v>
          </cell>
          <cell r="H2479" t="str">
            <v>Chip-Seq</v>
          </cell>
          <cell r="I2479" t="str">
            <v>XCL</v>
          </cell>
          <cell r="J2479">
            <v>3.7</v>
          </cell>
          <cell r="K2479">
            <v>422</v>
          </cell>
          <cell r="L2479" t="str">
            <v>WH</v>
          </cell>
        </row>
        <row r="2479">
          <cell r="N2479">
            <v>13.488880787459</v>
          </cell>
        </row>
        <row r="2480">
          <cell r="E2480" t="str">
            <v>HGC-Lib-2464381</v>
          </cell>
          <cell r="F2480" t="str">
            <v>cd3-Input</v>
          </cell>
          <cell r="G2480">
            <v>6</v>
          </cell>
          <cell r="H2480" t="str">
            <v>Chip-Seq</v>
          </cell>
          <cell r="I2480" t="str">
            <v>XCL</v>
          </cell>
          <cell r="J2480">
            <v>5.3</v>
          </cell>
          <cell r="K2480">
            <v>423</v>
          </cell>
          <cell r="L2480" t="str">
            <v>WH</v>
          </cell>
        </row>
        <row r="2480">
          <cell r="N2480">
            <v>19.2762320421895</v>
          </cell>
        </row>
        <row r="2481">
          <cell r="E2481" t="str">
            <v>HGC-Lib-2464382</v>
          </cell>
          <cell r="F2481" t="str">
            <v>m+cd1-Input</v>
          </cell>
          <cell r="G2481">
            <v>6</v>
          </cell>
          <cell r="H2481" t="str">
            <v>Chip-Seq</v>
          </cell>
          <cell r="I2481" t="str">
            <v>XCL</v>
          </cell>
          <cell r="J2481">
            <v>6.88</v>
          </cell>
          <cell r="K2481">
            <v>387</v>
          </cell>
          <cell r="L2481" t="str">
            <v>WH</v>
          </cell>
        </row>
        <row r="2481">
          <cell r="N2481">
            <v>27.3504273504274</v>
          </cell>
        </row>
        <row r="2482">
          <cell r="E2482" t="str">
            <v>HGC-Lib-2464383</v>
          </cell>
          <cell r="F2482" t="str">
            <v>m+cd2-Input</v>
          </cell>
          <cell r="G2482">
            <v>6</v>
          </cell>
          <cell r="H2482" t="str">
            <v>Chip-Seq</v>
          </cell>
          <cell r="I2482" t="str">
            <v>XCL</v>
          </cell>
          <cell r="J2482">
            <v>7.72</v>
          </cell>
          <cell r="K2482">
            <v>398</v>
          </cell>
          <cell r="L2482" t="str">
            <v>WH</v>
          </cell>
        </row>
        <row r="2482">
          <cell r="N2482">
            <v>29.8415152686509</v>
          </cell>
        </row>
        <row r="2483">
          <cell r="E2483" t="str">
            <v>HGC-Lib-2464384</v>
          </cell>
          <cell r="F2483" t="str">
            <v>m+cd3-Input</v>
          </cell>
          <cell r="G2483">
            <v>6</v>
          </cell>
          <cell r="H2483" t="str">
            <v>Chip-Seq</v>
          </cell>
          <cell r="I2483" t="str">
            <v>XCL</v>
          </cell>
          <cell r="J2483">
            <v>6.7</v>
          </cell>
          <cell r="K2483">
            <v>381</v>
          </cell>
          <cell r="L2483" t="str">
            <v>WH</v>
          </cell>
        </row>
        <row r="2483">
          <cell r="N2483">
            <v>27.0543105188775</v>
          </cell>
        </row>
        <row r="2484">
          <cell r="E2484" t="str">
            <v>HGC-Lib-2464385</v>
          </cell>
          <cell r="F2484" t="str">
            <v>con1-IP</v>
          </cell>
          <cell r="G2484">
            <v>6</v>
          </cell>
          <cell r="H2484" t="str">
            <v>Chip-Seq</v>
          </cell>
          <cell r="I2484" t="str">
            <v>XCL</v>
          </cell>
          <cell r="J2484">
            <v>2.02</v>
          </cell>
          <cell r="K2484">
            <v>430</v>
          </cell>
          <cell r="L2484" t="str">
            <v>WH</v>
          </cell>
        </row>
        <row r="2484">
          <cell r="N2484">
            <v>7.22719141323793</v>
          </cell>
        </row>
        <row r="2485">
          <cell r="E2485" t="str">
            <v>HGC-Lib-2464386</v>
          </cell>
          <cell r="F2485" t="str">
            <v>con2-IP</v>
          </cell>
          <cell r="G2485">
            <v>6</v>
          </cell>
          <cell r="H2485" t="str">
            <v>Chip-Seq</v>
          </cell>
          <cell r="I2485" t="str">
            <v>XCL</v>
          </cell>
          <cell r="J2485">
            <v>2.96</v>
          </cell>
          <cell r="K2485">
            <v>404</v>
          </cell>
          <cell r="L2485" t="str">
            <v>WH</v>
          </cell>
        </row>
        <row r="2485">
          <cell r="N2485">
            <v>11.2718964204113</v>
          </cell>
        </row>
        <row r="2486">
          <cell r="E2486" t="str">
            <v>HGC-Lib-2464387</v>
          </cell>
          <cell r="F2486" t="str">
            <v>con3-IP</v>
          </cell>
          <cell r="G2486">
            <v>6</v>
          </cell>
          <cell r="H2486" t="str">
            <v>Chip-Seq</v>
          </cell>
          <cell r="I2486" t="str">
            <v>XCL</v>
          </cell>
          <cell r="J2486">
            <v>2.08</v>
          </cell>
          <cell r="K2486">
            <v>427</v>
          </cell>
          <cell r="L2486" t="str">
            <v>WH</v>
          </cell>
        </row>
        <row r="2486">
          <cell r="N2486">
            <v>7.49414519906323</v>
          </cell>
        </row>
        <row r="2487">
          <cell r="E2487" t="str">
            <v>HGC-Lib-2464388</v>
          </cell>
          <cell r="F2487" t="str">
            <v>cd1-IP</v>
          </cell>
          <cell r="G2487">
            <v>6</v>
          </cell>
          <cell r="H2487" t="str">
            <v>Chip-Seq</v>
          </cell>
          <cell r="I2487" t="str">
            <v>XCL</v>
          </cell>
          <cell r="J2487">
            <v>1.31</v>
          </cell>
          <cell r="K2487">
            <v>439</v>
          </cell>
          <cell r="L2487" t="str">
            <v>WH</v>
          </cell>
        </row>
        <row r="2487">
          <cell r="N2487">
            <v>4.59085333800596</v>
          </cell>
        </row>
        <row r="2488">
          <cell r="E2488" t="str">
            <v>HGC-Lib-2464389</v>
          </cell>
          <cell r="F2488" t="str">
            <v>cd2-IP</v>
          </cell>
          <cell r="G2488">
            <v>6</v>
          </cell>
          <cell r="H2488" t="str">
            <v>Chip-Seq</v>
          </cell>
          <cell r="I2488" t="str">
            <v>XCL</v>
          </cell>
          <cell r="J2488">
            <v>1.65</v>
          </cell>
          <cell r="K2488">
            <v>420</v>
          </cell>
          <cell r="L2488" t="str">
            <v>WH</v>
          </cell>
        </row>
        <row r="2488">
          <cell r="N2488">
            <v>6.04395604395604</v>
          </cell>
        </row>
        <row r="2489">
          <cell r="E2489" t="str">
            <v>HGC-Lib-2464390</v>
          </cell>
          <cell r="F2489" t="str">
            <v>cd3-IP</v>
          </cell>
          <cell r="G2489">
            <v>6</v>
          </cell>
          <cell r="H2489" t="str">
            <v>Chip-Seq</v>
          </cell>
          <cell r="I2489" t="str">
            <v>XCL</v>
          </cell>
          <cell r="J2489">
            <v>2.18</v>
          </cell>
          <cell r="K2489">
            <v>397</v>
          </cell>
          <cell r="L2489" t="str">
            <v>WH</v>
          </cell>
        </row>
        <row r="2489">
          <cell r="N2489">
            <v>8.44797519860492</v>
          </cell>
        </row>
        <row r="2490">
          <cell r="E2490" t="str">
            <v>HGC-Lib-2464391</v>
          </cell>
          <cell r="F2490" t="str">
            <v>m+cd1-IP</v>
          </cell>
          <cell r="G2490">
            <v>6</v>
          </cell>
          <cell r="H2490" t="str">
            <v>Chip-Seq</v>
          </cell>
          <cell r="I2490" t="str">
            <v>XCL</v>
          </cell>
          <cell r="J2490">
            <v>1.92</v>
          </cell>
          <cell r="K2490">
            <v>391</v>
          </cell>
          <cell r="L2490" t="str">
            <v>WH</v>
          </cell>
        </row>
        <row r="2490">
          <cell r="N2490">
            <v>7.55459374385206</v>
          </cell>
        </row>
        <row r="2491">
          <cell r="E2491" t="str">
            <v>HGC-Lib-2464392</v>
          </cell>
          <cell r="F2491" t="str">
            <v>m+cd2-IP</v>
          </cell>
          <cell r="G2491">
            <v>6</v>
          </cell>
          <cell r="H2491" t="str">
            <v>Chip-Seq</v>
          </cell>
          <cell r="I2491" t="str">
            <v>XCL</v>
          </cell>
          <cell r="J2491">
            <v>1.07</v>
          </cell>
          <cell r="K2491">
            <v>385</v>
          </cell>
          <cell r="L2491" t="str">
            <v>WH</v>
          </cell>
        </row>
        <row r="2491">
          <cell r="N2491">
            <v>4.27572427572428</v>
          </cell>
        </row>
        <row r="2492">
          <cell r="E2492" t="str">
            <v>HGC-Lib-2464393</v>
          </cell>
          <cell r="F2492" t="str">
            <v>m+cd3-IP</v>
          </cell>
          <cell r="G2492">
            <v>6</v>
          </cell>
          <cell r="H2492" t="str">
            <v>Chip-Seq</v>
          </cell>
          <cell r="I2492" t="str">
            <v>XCL</v>
          </cell>
          <cell r="J2492">
            <v>2.44</v>
          </cell>
          <cell r="K2492">
            <v>412</v>
          </cell>
          <cell r="L2492" t="str">
            <v>WH</v>
          </cell>
        </row>
        <row r="2492">
          <cell r="N2492">
            <v>9.11127707244212</v>
          </cell>
        </row>
        <row r="2493">
          <cell r="E2493" t="str">
            <v>HGC-Lib-2464394</v>
          </cell>
          <cell r="F2493" t="str">
            <v>Y1</v>
          </cell>
          <cell r="G2493">
            <v>6</v>
          </cell>
          <cell r="H2493" t="str">
            <v>ATAC-Seq文库</v>
          </cell>
          <cell r="I2493" t="str">
            <v>XCL</v>
          </cell>
          <cell r="J2493">
            <v>51.8</v>
          </cell>
          <cell r="K2493">
            <v>398</v>
          </cell>
          <cell r="L2493" t="str">
            <v>HZK</v>
          </cell>
        </row>
        <row r="2493">
          <cell r="N2493">
            <v>200.231928875145</v>
          </cell>
        </row>
        <row r="2494">
          <cell r="E2494" t="str">
            <v>HGC-Lib-2464395</v>
          </cell>
          <cell r="F2494" t="str">
            <v>Y2</v>
          </cell>
          <cell r="G2494">
            <v>6</v>
          </cell>
          <cell r="H2494" t="str">
            <v>ATAC-Seq文库</v>
          </cell>
          <cell r="I2494" t="str">
            <v>XCL</v>
          </cell>
          <cell r="J2494">
            <v>35.8</v>
          </cell>
          <cell r="K2494">
            <v>390</v>
          </cell>
          <cell r="L2494" t="str">
            <v>HZK</v>
          </cell>
        </row>
        <row r="2494">
          <cell r="N2494">
            <v>141.222879684418</v>
          </cell>
        </row>
        <row r="2495">
          <cell r="E2495" t="str">
            <v>HGC-Lib-2464396</v>
          </cell>
          <cell r="F2495" t="str">
            <v>N1</v>
          </cell>
          <cell r="G2495">
            <v>6</v>
          </cell>
          <cell r="H2495" t="str">
            <v>ATAC-Seq文库</v>
          </cell>
          <cell r="I2495" t="str">
            <v>XCL</v>
          </cell>
          <cell r="J2495">
            <v>18.7</v>
          </cell>
          <cell r="K2495">
            <v>369</v>
          </cell>
          <cell r="L2495" t="str">
            <v>HZK</v>
          </cell>
        </row>
        <row r="2495">
          <cell r="N2495">
            <v>77.9653950385658</v>
          </cell>
        </row>
        <row r="2496">
          <cell r="E2496" t="str">
            <v>HGC-Lib-2464397</v>
          </cell>
          <cell r="F2496" t="str">
            <v>N2</v>
          </cell>
          <cell r="G2496">
            <v>6</v>
          </cell>
          <cell r="H2496" t="str">
            <v>ATAC-Seq文库</v>
          </cell>
          <cell r="I2496" t="str">
            <v>XCL</v>
          </cell>
          <cell r="J2496">
            <v>11.8</v>
          </cell>
          <cell r="K2496">
            <v>337</v>
          </cell>
          <cell r="L2496" t="str">
            <v>HZK</v>
          </cell>
        </row>
        <row r="2496">
          <cell r="N2496">
            <v>53.8689796850034</v>
          </cell>
        </row>
        <row r="2497">
          <cell r="E2497" t="str">
            <v>HGC-Lib-2464398</v>
          </cell>
          <cell r="F2497" t="str">
            <v>19-2R</v>
          </cell>
          <cell r="G2497">
            <v>6</v>
          </cell>
          <cell r="H2497" t="str">
            <v>mRNA文库</v>
          </cell>
          <cell r="I2497" t="str">
            <v>XCL</v>
          </cell>
          <cell r="J2497">
            <v>85.8</v>
          </cell>
          <cell r="K2497">
            <v>392</v>
          </cell>
          <cell r="L2497" t="str">
            <v>HZK</v>
          </cell>
        </row>
        <row r="2497">
          <cell r="N2497">
            <v>336.734693877551</v>
          </cell>
        </row>
        <row r="2498">
          <cell r="E2498" t="str">
            <v>HGC-Lib-2464399</v>
          </cell>
          <cell r="F2498" t="str">
            <v>19-5R</v>
          </cell>
          <cell r="G2498">
            <v>6</v>
          </cell>
          <cell r="H2498" t="str">
            <v>mRNA文库</v>
          </cell>
          <cell r="I2498" t="str">
            <v>XCL</v>
          </cell>
          <cell r="J2498">
            <v>58.4</v>
          </cell>
          <cell r="K2498">
            <v>413</v>
          </cell>
          <cell r="L2498" t="str">
            <v>HZK</v>
          </cell>
          <cell r="M2498" t="str">
            <v>加水30ul</v>
          </cell>
          <cell r="N2498">
            <v>217.545166697709</v>
          </cell>
        </row>
        <row r="2499">
          <cell r="E2499" t="str">
            <v>HGC-Lib-2464400</v>
          </cell>
          <cell r="F2499" t="str">
            <v>CD2-2R</v>
          </cell>
          <cell r="G2499">
            <v>6</v>
          </cell>
          <cell r="H2499" t="str">
            <v>mRNA文库</v>
          </cell>
          <cell r="I2499" t="str">
            <v>XCL</v>
          </cell>
          <cell r="J2499">
            <v>65.4</v>
          </cell>
          <cell r="K2499">
            <v>374</v>
          </cell>
          <cell r="L2499" t="str">
            <v>HZK</v>
          </cell>
        </row>
        <row r="2499">
          <cell r="N2499">
            <v>269.025092554504</v>
          </cell>
        </row>
        <row r="2500">
          <cell r="E2500" t="str">
            <v>HGC-Lib-2464401</v>
          </cell>
          <cell r="F2500" t="str">
            <v>CD2-5R</v>
          </cell>
          <cell r="G2500">
            <v>6</v>
          </cell>
          <cell r="H2500" t="str">
            <v>mRNA文库</v>
          </cell>
          <cell r="I2500" t="str">
            <v>XCL</v>
          </cell>
          <cell r="J2500">
            <v>66.6</v>
          </cell>
          <cell r="K2500">
            <v>406</v>
          </cell>
          <cell r="L2500" t="str">
            <v>HZK</v>
          </cell>
        </row>
        <row r="2500">
          <cell r="N2500">
            <v>252.368321333839</v>
          </cell>
        </row>
        <row r="2501">
          <cell r="E2501" t="str">
            <v>HGC-Lib-2464402</v>
          </cell>
          <cell r="F2501" t="str">
            <v>AM3N706</v>
          </cell>
          <cell r="G2501">
            <v>100</v>
          </cell>
          <cell r="H2501" t="str">
            <v>10× 3'单细胞</v>
          </cell>
          <cell r="I2501" t="str">
            <v>XCL</v>
          </cell>
          <cell r="J2501">
            <v>41.8</v>
          </cell>
        </row>
        <row r="2501">
          <cell r="N2501" t="e">
            <v>#DIV/0!</v>
          </cell>
        </row>
        <row r="2502">
          <cell r="E2502" t="str">
            <v>HGC-Lib-2464403</v>
          </cell>
          <cell r="F2502" t="str">
            <v>AM3N707</v>
          </cell>
          <cell r="G2502">
            <v>100</v>
          </cell>
          <cell r="H2502" t="str">
            <v>10× 3'单细胞</v>
          </cell>
          <cell r="I2502" t="str">
            <v>HZK</v>
          </cell>
          <cell r="J2502">
            <v>58.2</v>
          </cell>
        </row>
        <row r="2502">
          <cell r="N2502" t="e">
            <v>#DIV/0!</v>
          </cell>
        </row>
        <row r="2503">
          <cell r="E2503" t="str">
            <v>HGC-Lib-2464404</v>
          </cell>
          <cell r="F2503" t="str">
            <v>AM3N708</v>
          </cell>
          <cell r="G2503">
            <v>100</v>
          </cell>
          <cell r="H2503" t="str">
            <v>10× 3'单细胞</v>
          </cell>
          <cell r="I2503" t="str">
            <v>HZK</v>
          </cell>
          <cell r="J2503">
            <v>43.2</v>
          </cell>
        </row>
        <row r="2503">
          <cell r="N2503" t="e">
            <v>#DIV/0!</v>
          </cell>
        </row>
        <row r="2504">
          <cell r="E2504" t="str">
            <v>HGC-Lib-2464405</v>
          </cell>
          <cell r="F2504" t="str">
            <v>AM3G86</v>
          </cell>
          <cell r="G2504">
            <v>100</v>
          </cell>
          <cell r="H2504" t="str">
            <v>10× 3'单细胞</v>
          </cell>
          <cell r="I2504" t="str">
            <v>HZK</v>
          </cell>
          <cell r="J2504">
            <v>60</v>
          </cell>
        </row>
        <row r="2504">
          <cell r="N2504" t="e">
            <v>#DIV/0!</v>
          </cell>
        </row>
        <row r="2505">
          <cell r="E2505" t="str">
            <v>HGC-Lib-2464406</v>
          </cell>
          <cell r="F2505" t="str">
            <v>AM3G87</v>
          </cell>
          <cell r="G2505">
            <v>100</v>
          </cell>
          <cell r="H2505" t="str">
            <v>10× 3'单细胞</v>
          </cell>
          <cell r="I2505" t="str">
            <v>HZK</v>
          </cell>
          <cell r="J2505">
            <v>27.8</v>
          </cell>
        </row>
        <row r="2505">
          <cell r="N2505" t="e">
            <v>#DIV/0!</v>
          </cell>
        </row>
        <row r="2506">
          <cell r="E2506" t="str">
            <v>HGC-Lib-2464407</v>
          </cell>
          <cell r="F2506" t="str">
            <v>AM3G88</v>
          </cell>
          <cell r="G2506">
            <v>100</v>
          </cell>
          <cell r="H2506" t="str">
            <v>10× 3'单细胞</v>
          </cell>
          <cell r="I2506" t="str">
            <v>HZK</v>
          </cell>
          <cell r="J2506">
            <v>60.2</v>
          </cell>
        </row>
        <row r="2506">
          <cell r="N2506" t="e">
            <v>#DIV/0!</v>
          </cell>
        </row>
        <row r="2507">
          <cell r="E2507" t="str">
            <v>HGC-Lib-2464408</v>
          </cell>
          <cell r="F2507" t="str">
            <v>AM3G712</v>
          </cell>
          <cell r="G2507">
            <v>100</v>
          </cell>
          <cell r="H2507" t="str">
            <v>10× 3'单细胞</v>
          </cell>
          <cell r="I2507" t="str">
            <v>HZK</v>
          </cell>
          <cell r="J2507">
            <v>53.4</v>
          </cell>
        </row>
        <row r="2507">
          <cell r="N2507" t="e">
            <v>#DIV/0!</v>
          </cell>
        </row>
        <row r="2508">
          <cell r="E2508" t="str">
            <v>HGC-Lib-2464409</v>
          </cell>
          <cell r="F2508" t="str">
            <v>AM3G713</v>
          </cell>
          <cell r="G2508">
            <v>100</v>
          </cell>
          <cell r="H2508" t="str">
            <v>10× 3'单细胞</v>
          </cell>
          <cell r="I2508" t="str">
            <v>HZK</v>
          </cell>
          <cell r="J2508">
            <v>58</v>
          </cell>
        </row>
        <row r="2508">
          <cell r="N2508" t="e">
            <v>#DIV/0!</v>
          </cell>
        </row>
        <row r="2509">
          <cell r="E2509" t="str">
            <v>HGC-Lib-2464410</v>
          </cell>
          <cell r="F2509" t="str">
            <v>AM3G714</v>
          </cell>
          <cell r="G2509">
            <v>100</v>
          </cell>
          <cell r="H2509" t="str">
            <v>10× 3'单细胞</v>
          </cell>
          <cell r="I2509" t="str">
            <v>HZK</v>
          </cell>
          <cell r="J2509">
            <v>58.2</v>
          </cell>
        </row>
        <row r="2509">
          <cell r="N2509" t="e">
            <v>#DIV/0!</v>
          </cell>
        </row>
        <row r="2510">
          <cell r="E2510" t="str">
            <v>HGC-Lib-2464411</v>
          </cell>
          <cell r="F2510" t="str">
            <v>AM3G815</v>
          </cell>
          <cell r="G2510">
            <v>100</v>
          </cell>
          <cell r="H2510" t="str">
            <v>10× 3'单细胞</v>
          </cell>
          <cell r="I2510" t="str">
            <v>HZK</v>
          </cell>
          <cell r="J2510">
            <v>19.7</v>
          </cell>
        </row>
        <row r="2510">
          <cell r="N2510" t="e">
            <v>#DIV/0!</v>
          </cell>
        </row>
        <row r="2511">
          <cell r="E2511" t="str">
            <v>HGC-Lib-2464412</v>
          </cell>
          <cell r="F2511" t="str">
            <v>AM3G816</v>
          </cell>
          <cell r="G2511">
            <v>100</v>
          </cell>
          <cell r="H2511" t="str">
            <v>10× 3'单细胞</v>
          </cell>
          <cell r="I2511" t="str">
            <v>HZK</v>
          </cell>
          <cell r="J2511">
            <v>21.2</v>
          </cell>
        </row>
        <row r="2511">
          <cell r="N2511" t="e">
            <v>#DIV/0!</v>
          </cell>
        </row>
        <row r="2512">
          <cell r="E2512" t="str">
            <v>HGC-Lib-2464413</v>
          </cell>
          <cell r="F2512" t="str">
            <v>AM3G821</v>
          </cell>
          <cell r="G2512">
            <v>100</v>
          </cell>
          <cell r="H2512" t="str">
            <v>10× 3'单细胞</v>
          </cell>
          <cell r="I2512" t="str">
            <v>HZK</v>
          </cell>
          <cell r="J2512">
            <v>40.6</v>
          </cell>
        </row>
        <row r="2512">
          <cell r="N2512" t="e">
            <v>#DIV/0!</v>
          </cell>
        </row>
        <row r="2513">
          <cell r="E2513" t="str">
            <v>HGC-Lib-2464414</v>
          </cell>
          <cell r="F2513" t="str">
            <v>AM3G852</v>
          </cell>
          <cell r="G2513">
            <v>100</v>
          </cell>
          <cell r="H2513" t="str">
            <v>10× 3'单细胞</v>
          </cell>
          <cell r="I2513" t="str">
            <v>HZK</v>
          </cell>
          <cell r="J2513">
            <v>35.8</v>
          </cell>
        </row>
        <row r="2513">
          <cell r="N2513" t="e">
            <v>#DIV/0!</v>
          </cell>
        </row>
        <row r="2514">
          <cell r="E2514" t="str">
            <v>HGC-Lib-2464415</v>
          </cell>
          <cell r="F2514" t="str">
            <v>AM3G853</v>
          </cell>
          <cell r="G2514">
            <v>100</v>
          </cell>
          <cell r="H2514" t="str">
            <v>10× 3'单细胞</v>
          </cell>
          <cell r="I2514" t="str">
            <v>HZK</v>
          </cell>
          <cell r="J2514">
            <v>37.6</v>
          </cell>
        </row>
        <row r="2514">
          <cell r="N2514" t="e">
            <v>#DIV/0!</v>
          </cell>
        </row>
        <row r="2515">
          <cell r="E2515" t="str">
            <v>HGC-Lib-2464416</v>
          </cell>
          <cell r="F2515" t="str">
            <v>AM3G855</v>
          </cell>
          <cell r="G2515">
            <v>100</v>
          </cell>
          <cell r="H2515" t="str">
            <v>10× 3'单细胞</v>
          </cell>
          <cell r="I2515" t="str">
            <v>HZK</v>
          </cell>
          <cell r="J2515">
            <v>22.4</v>
          </cell>
        </row>
        <row r="2515">
          <cell r="N2515" t="e">
            <v>#DIV/0!</v>
          </cell>
        </row>
        <row r="2516">
          <cell r="E2516" t="str">
            <v>HGC-Lib-2464417</v>
          </cell>
          <cell r="F2516" t="str">
            <v>AM3G856</v>
          </cell>
          <cell r="G2516">
            <v>100</v>
          </cell>
          <cell r="H2516" t="str">
            <v>10× 3'单细胞</v>
          </cell>
          <cell r="I2516" t="str">
            <v>HZK</v>
          </cell>
          <cell r="J2516">
            <v>25.6</v>
          </cell>
        </row>
        <row r="2516">
          <cell r="N2516" t="e">
            <v>#DIV/0!</v>
          </cell>
        </row>
        <row r="2517">
          <cell r="E2517" t="str">
            <v>HGC-Lib-2464418</v>
          </cell>
          <cell r="F2517" t="str">
            <v>AM3G857</v>
          </cell>
          <cell r="G2517">
            <v>100</v>
          </cell>
          <cell r="H2517" t="str">
            <v>10× 3'单细胞</v>
          </cell>
          <cell r="I2517" t="str">
            <v>HZK</v>
          </cell>
          <cell r="J2517">
            <v>36.4</v>
          </cell>
        </row>
        <row r="2517">
          <cell r="N2517" t="e">
            <v>#DIV/0!</v>
          </cell>
        </row>
        <row r="2518">
          <cell r="E2518" t="str">
            <v>HGC-Lib-2464419</v>
          </cell>
          <cell r="F2518" t="str">
            <v>AM3G858</v>
          </cell>
          <cell r="G2518">
            <v>100</v>
          </cell>
          <cell r="H2518" t="str">
            <v>10× 3'单细胞</v>
          </cell>
          <cell r="I2518" t="str">
            <v>HZK</v>
          </cell>
          <cell r="J2518">
            <v>29</v>
          </cell>
        </row>
        <row r="2518">
          <cell r="N2518" t="e">
            <v>#DIV/0!</v>
          </cell>
        </row>
        <row r="2519">
          <cell r="E2519" t="str">
            <v>HGC-Lib-2464420</v>
          </cell>
          <cell r="F2519" t="str">
            <v>AM3G861</v>
          </cell>
          <cell r="G2519">
            <v>100</v>
          </cell>
          <cell r="H2519" t="str">
            <v>10× 3'单细胞</v>
          </cell>
          <cell r="I2519" t="str">
            <v>HZK</v>
          </cell>
          <cell r="J2519">
            <v>29.6</v>
          </cell>
        </row>
        <row r="2519">
          <cell r="N2519" t="e">
            <v>#DIV/0!</v>
          </cell>
        </row>
        <row r="2520">
          <cell r="E2520" t="str">
            <v>HGC-Lib-2464421</v>
          </cell>
          <cell r="F2520" t="str">
            <v>AM3G862</v>
          </cell>
          <cell r="G2520">
            <v>100</v>
          </cell>
          <cell r="H2520" t="str">
            <v>10× 3'单细胞</v>
          </cell>
          <cell r="I2520" t="str">
            <v>HZK</v>
          </cell>
          <cell r="J2520">
            <v>33</v>
          </cell>
        </row>
        <row r="2520">
          <cell r="N2520" t="e">
            <v>#DIV/0!</v>
          </cell>
        </row>
        <row r="2521">
          <cell r="E2521" t="str">
            <v>HGC-Lib-2464422</v>
          </cell>
          <cell r="F2521" t="str">
            <v>LHB-240703P8L1</v>
          </cell>
          <cell r="G2521">
            <v>100</v>
          </cell>
          <cell r="H2521" t="str">
            <v>10× 3'单细胞</v>
          </cell>
          <cell r="I2521" t="str">
            <v>HZK</v>
          </cell>
          <cell r="J2521">
            <v>24</v>
          </cell>
          <cell r="K2521">
            <v>530</v>
          </cell>
          <cell r="L2521" t="str">
            <v>HZK</v>
          </cell>
        </row>
        <row r="2521">
          <cell r="N2521">
            <v>69.66618287373</v>
          </cell>
        </row>
        <row r="2522">
          <cell r="E2522" t="str">
            <v>HGC-Lib-2464423</v>
          </cell>
          <cell r="F2522" t="str">
            <v>LHB-240703P8L2</v>
          </cell>
          <cell r="G2522">
            <v>100</v>
          </cell>
          <cell r="H2522" t="str">
            <v>10× 3'单细胞</v>
          </cell>
          <cell r="I2522" t="str">
            <v>HZK</v>
          </cell>
          <cell r="J2522">
            <v>44.4</v>
          </cell>
          <cell r="K2522">
            <v>532</v>
          </cell>
          <cell r="L2522" t="str">
            <v>HZK</v>
          </cell>
        </row>
        <row r="2522">
          <cell r="N2522">
            <v>128.397917871602</v>
          </cell>
        </row>
        <row r="2523">
          <cell r="E2523" t="str">
            <v>HGC-Lib-2464424</v>
          </cell>
          <cell r="F2523" t="str">
            <v>S24071101Ca</v>
          </cell>
          <cell r="G2523">
            <v>100</v>
          </cell>
          <cell r="H2523" t="str">
            <v>10× 3'单细胞</v>
          </cell>
          <cell r="I2523" t="str">
            <v>HZK</v>
          </cell>
          <cell r="J2523">
            <v>48.4</v>
          </cell>
          <cell r="K2523">
            <v>530</v>
          </cell>
          <cell r="L2523" t="str">
            <v>HZK</v>
          </cell>
        </row>
        <row r="2523">
          <cell r="N2523">
            <v>140.493468795356</v>
          </cell>
        </row>
        <row r="2524">
          <cell r="E2524" t="str">
            <v>HGC-Lib-2464425</v>
          </cell>
          <cell r="F2524" t="str">
            <v>S24071101GZ</v>
          </cell>
          <cell r="G2524">
            <v>100</v>
          </cell>
          <cell r="H2524" t="str">
            <v>10× 3'单细胞</v>
          </cell>
          <cell r="I2524" t="str">
            <v>HZK</v>
          </cell>
          <cell r="J2524">
            <v>52.2</v>
          </cell>
          <cell r="K2524">
            <v>521</v>
          </cell>
          <cell r="L2524" t="str">
            <v>HZK</v>
          </cell>
        </row>
        <row r="2524">
          <cell r="N2524">
            <v>154.141443968699</v>
          </cell>
        </row>
        <row r="2525">
          <cell r="E2525" t="str">
            <v>HGC-Lib-2464426</v>
          </cell>
          <cell r="F2525" t="str">
            <v>IR</v>
          </cell>
          <cell r="G2525">
            <v>100</v>
          </cell>
          <cell r="H2525" t="str">
            <v>10× 3'单细胞</v>
          </cell>
          <cell r="I2525" t="str">
            <v>HZK</v>
          </cell>
          <cell r="J2525">
            <v>41.4</v>
          </cell>
          <cell r="K2525">
            <v>545</v>
          </cell>
          <cell r="L2525" t="str">
            <v>HZK</v>
          </cell>
        </row>
        <row r="2525">
          <cell r="N2525">
            <v>116.866619618913</v>
          </cell>
        </row>
        <row r="2526">
          <cell r="E2526" t="str">
            <v>HGC-Lib-2464427</v>
          </cell>
          <cell r="F2526" t="str">
            <v>IR+TPN</v>
          </cell>
          <cell r="G2526">
            <v>100</v>
          </cell>
          <cell r="H2526" t="str">
            <v>10× 3'单细胞</v>
          </cell>
          <cell r="I2526" t="str">
            <v>HZK</v>
          </cell>
          <cell r="J2526">
            <v>34.8</v>
          </cell>
          <cell r="K2526">
            <v>543</v>
          </cell>
          <cell r="L2526" t="str">
            <v>HZK</v>
          </cell>
        </row>
        <row r="2526">
          <cell r="N2526">
            <v>98.5975350616235</v>
          </cell>
        </row>
        <row r="2527">
          <cell r="E2527" t="str">
            <v>HGC-Lib-2464428</v>
          </cell>
          <cell r="F2527" t="str">
            <v>GFP</v>
          </cell>
          <cell r="G2527">
            <v>100</v>
          </cell>
          <cell r="H2527" t="str">
            <v>10× 3'单细胞</v>
          </cell>
          <cell r="I2527" t="str">
            <v>HZK</v>
          </cell>
          <cell r="J2527">
            <v>22.6</v>
          </cell>
          <cell r="K2527">
            <v>529</v>
          </cell>
          <cell r="L2527" t="str">
            <v>HZK</v>
          </cell>
        </row>
        <row r="2527">
          <cell r="N2527">
            <v>65.7263341573361</v>
          </cell>
        </row>
        <row r="2528">
          <cell r="E2528" t="str">
            <v>HGC-Lib-2464429</v>
          </cell>
          <cell r="F2528" t="str">
            <v>PV-WQY-C</v>
          </cell>
          <cell r="G2528">
            <v>100</v>
          </cell>
          <cell r="H2528" t="str">
            <v>10x 5'单细胞</v>
          </cell>
          <cell r="I2528" t="str">
            <v>HZK</v>
          </cell>
          <cell r="J2528">
            <v>73.8</v>
          </cell>
          <cell r="K2528">
            <v>485</v>
          </cell>
          <cell r="L2528" t="str">
            <v>HZK</v>
          </cell>
        </row>
        <row r="2528">
          <cell r="N2528">
            <v>234.099920697859</v>
          </cell>
        </row>
        <row r="2529">
          <cell r="E2529" t="str">
            <v>HGC-Lib-2464430</v>
          </cell>
          <cell r="F2529" t="str">
            <v>PV-WQY-P</v>
          </cell>
          <cell r="G2529">
            <v>100</v>
          </cell>
          <cell r="H2529" t="str">
            <v>10x 5'单细胞</v>
          </cell>
          <cell r="I2529" t="str">
            <v>HZK</v>
          </cell>
          <cell r="J2529">
            <v>36.6</v>
          </cell>
          <cell r="K2529">
            <v>498</v>
          </cell>
          <cell r="L2529" t="str">
            <v>HZK</v>
          </cell>
        </row>
        <row r="2529">
          <cell r="N2529">
            <v>113.06765523633</v>
          </cell>
        </row>
        <row r="2530">
          <cell r="E2530" t="str">
            <v>HGC-Lib-2464431</v>
          </cell>
          <cell r="F2530" t="str">
            <v>LDY20240723</v>
          </cell>
          <cell r="G2530">
            <v>100</v>
          </cell>
          <cell r="H2530" t="str">
            <v>10x 5'单细胞</v>
          </cell>
          <cell r="I2530" t="str">
            <v>HZK</v>
          </cell>
          <cell r="J2530">
            <v>33</v>
          </cell>
          <cell r="K2530">
            <v>518</v>
          </cell>
          <cell r="L2530" t="str">
            <v>HZK</v>
          </cell>
        </row>
        <row r="2530">
          <cell r="N2530">
            <v>98.010098010098</v>
          </cell>
        </row>
        <row r="2531">
          <cell r="E2531" t="str">
            <v>HGC-Lib-2464432</v>
          </cell>
          <cell r="F2531" t="str">
            <v>P6-Blood</v>
          </cell>
          <cell r="G2531">
            <v>65</v>
          </cell>
          <cell r="H2531" t="str">
            <v>10x 5'单细胞</v>
          </cell>
          <cell r="I2531" t="str">
            <v>HZK</v>
          </cell>
          <cell r="J2531">
            <v>44.6</v>
          </cell>
          <cell r="K2531">
            <v>537</v>
          </cell>
          <cell r="L2531" t="str">
            <v>HZK</v>
          </cell>
        </row>
        <row r="2531">
          <cell r="N2531">
            <v>127.775390345223</v>
          </cell>
        </row>
        <row r="2532">
          <cell r="E2532" t="str">
            <v>HGC-Lib-2464433</v>
          </cell>
          <cell r="F2532" t="str">
            <v>P6-T</v>
          </cell>
          <cell r="G2532">
            <v>65</v>
          </cell>
          <cell r="H2532" t="str">
            <v>10x 5'单细胞</v>
          </cell>
          <cell r="I2532" t="str">
            <v>HZK</v>
          </cell>
          <cell r="J2532">
            <v>49.4</v>
          </cell>
          <cell r="K2532">
            <v>514</v>
          </cell>
          <cell r="L2532" t="str">
            <v>HZK</v>
          </cell>
        </row>
        <row r="2532">
          <cell r="N2532">
            <v>147.859922178988</v>
          </cell>
        </row>
        <row r="2533">
          <cell r="E2533" t="str">
            <v>HGC-Lib-2464434</v>
          </cell>
          <cell r="F2533" t="str">
            <v>A-PBS</v>
          </cell>
          <cell r="G2533">
            <v>100</v>
          </cell>
          <cell r="H2533" t="str">
            <v>10x 5'单细胞</v>
          </cell>
          <cell r="I2533" t="str">
            <v>HZK</v>
          </cell>
          <cell r="J2533">
            <v>50.6</v>
          </cell>
          <cell r="K2533">
            <v>499</v>
          </cell>
          <cell r="L2533" t="str">
            <v>HZK</v>
          </cell>
        </row>
        <row r="2533">
          <cell r="N2533">
            <v>156.004316324958</v>
          </cell>
        </row>
        <row r="2534">
          <cell r="E2534" t="str">
            <v>HGC-Lib-2464435</v>
          </cell>
          <cell r="F2534" t="str">
            <v>B-NC</v>
          </cell>
          <cell r="G2534">
            <v>100</v>
          </cell>
          <cell r="H2534" t="str">
            <v>10x 5'单细胞</v>
          </cell>
          <cell r="I2534" t="str">
            <v>HZK</v>
          </cell>
          <cell r="J2534">
            <v>76.4</v>
          </cell>
          <cell r="K2534">
            <v>484</v>
          </cell>
          <cell r="L2534" t="str">
            <v>HZK</v>
          </cell>
        </row>
        <row r="2534">
          <cell r="N2534">
            <v>242.848061029879</v>
          </cell>
        </row>
        <row r="2535">
          <cell r="E2535" t="str">
            <v>HGC-Lib-2464436</v>
          </cell>
          <cell r="F2535" t="str">
            <v>C-HR-M</v>
          </cell>
          <cell r="G2535">
            <v>100</v>
          </cell>
          <cell r="H2535" t="str">
            <v>10x 5'单细胞</v>
          </cell>
          <cell r="I2535" t="str">
            <v>HZK</v>
          </cell>
          <cell r="J2535">
            <v>67.8</v>
          </cell>
          <cell r="K2535">
            <v>502</v>
          </cell>
          <cell r="L2535" t="str">
            <v>HZK</v>
          </cell>
        </row>
        <row r="2535">
          <cell r="N2535">
            <v>207.784247624885</v>
          </cell>
        </row>
        <row r="2536">
          <cell r="E2536" t="str">
            <v>HGC-Lib-2464437</v>
          </cell>
          <cell r="F2536" t="str">
            <v>PV-WQY-C-TCR</v>
          </cell>
          <cell r="G2536">
            <v>10</v>
          </cell>
          <cell r="H2536" t="str">
            <v>10x 5'单细胞</v>
          </cell>
          <cell r="I2536" t="str">
            <v>HZK</v>
          </cell>
          <cell r="J2536">
            <v>55.2</v>
          </cell>
          <cell r="K2536">
            <v>633</v>
          </cell>
          <cell r="L2536" t="str">
            <v>HZK</v>
          </cell>
        </row>
        <row r="2536">
          <cell r="N2536">
            <v>134.159679183376</v>
          </cell>
        </row>
        <row r="2537">
          <cell r="E2537" t="str">
            <v>HGC-Lib-2464438</v>
          </cell>
          <cell r="F2537" t="str">
            <v>PV-WQY-P-TCR</v>
          </cell>
          <cell r="G2537">
            <v>10</v>
          </cell>
          <cell r="H2537" t="str">
            <v>10x 5'单细胞</v>
          </cell>
          <cell r="I2537" t="str">
            <v>HZK</v>
          </cell>
          <cell r="J2537">
            <v>57.4</v>
          </cell>
          <cell r="K2537">
            <v>594</v>
          </cell>
          <cell r="L2537" t="str">
            <v>HZK</v>
          </cell>
        </row>
        <row r="2537">
          <cell r="N2537">
            <v>148.666148666149</v>
          </cell>
        </row>
        <row r="2538">
          <cell r="E2538" t="str">
            <v>HGC-Lib-2464439</v>
          </cell>
          <cell r="F2538" t="str">
            <v>PV-WQY-C-BCR</v>
          </cell>
          <cell r="G2538">
            <v>10</v>
          </cell>
          <cell r="H2538" t="str">
            <v>10x 5'单细胞</v>
          </cell>
          <cell r="I2538" t="str">
            <v>HZK</v>
          </cell>
          <cell r="J2538">
            <v>22.2</v>
          </cell>
          <cell r="K2538">
            <v>635</v>
          </cell>
          <cell r="L2538" t="str">
            <v>HZK</v>
          </cell>
        </row>
        <row r="2538">
          <cell r="N2538">
            <v>53.7855844942459</v>
          </cell>
        </row>
        <row r="2539">
          <cell r="E2539" t="str">
            <v>HGC-Lib-2464440</v>
          </cell>
          <cell r="F2539" t="str">
            <v>PV-WQY-P-BCR</v>
          </cell>
          <cell r="G2539">
            <v>10</v>
          </cell>
          <cell r="H2539" t="str">
            <v>10x 5'单细胞</v>
          </cell>
          <cell r="I2539" t="str">
            <v>HZK</v>
          </cell>
          <cell r="J2539">
            <v>39.2</v>
          </cell>
          <cell r="K2539">
            <v>612</v>
          </cell>
          <cell r="L2539" t="str">
            <v>HZK</v>
          </cell>
        </row>
        <row r="2539">
          <cell r="N2539">
            <v>98.5419808949221</v>
          </cell>
        </row>
        <row r="2540">
          <cell r="E2540" t="str">
            <v>HGC-Lib-2464441</v>
          </cell>
          <cell r="F2540" t="str">
            <v>A-PBS-TCR</v>
          </cell>
          <cell r="G2540">
            <v>10</v>
          </cell>
          <cell r="H2540" t="str">
            <v>10x 5'单细胞</v>
          </cell>
          <cell r="I2540" t="str">
            <v>HZK</v>
          </cell>
          <cell r="J2540">
            <v>46.2</v>
          </cell>
          <cell r="K2540">
            <v>630</v>
          </cell>
          <cell r="L2540" t="str">
            <v>HZK</v>
          </cell>
        </row>
        <row r="2540">
          <cell r="N2540">
            <v>112.820512820513</v>
          </cell>
        </row>
        <row r="2541">
          <cell r="E2541" t="str">
            <v>HGC-Lib-2464442</v>
          </cell>
          <cell r="F2541" t="str">
            <v>B-NC-TCR</v>
          </cell>
          <cell r="G2541">
            <v>10</v>
          </cell>
          <cell r="H2541" t="str">
            <v>10x 5'单细胞</v>
          </cell>
          <cell r="I2541" t="str">
            <v>HZK</v>
          </cell>
          <cell r="J2541">
            <v>42.2</v>
          </cell>
          <cell r="K2541">
            <v>627</v>
          </cell>
          <cell r="L2541" t="str">
            <v>HZK</v>
          </cell>
        </row>
        <row r="2541">
          <cell r="N2541">
            <v>103.545577229788</v>
          </cell>
        </row>
        <row r="2542">
          <cell r="E2542" t="str">
            <v>HGC-Lib-2464443</v>
          </cell>
          <cell r="F2542" t="str">
            <v>C-HR-M-TCR</v>
          </cell>
          <cell r="G2542">
            <v>10</v>
          </cell>
          <cell r="H2542" t="str">
            <v>10x 5'单细胞</v>
          </cell>
          <cell r="I2542" t="str">
            <v>HZK</v>
          </cell>
          <cell r="J2542">
            <v>43.2</v>
          </cell>
          <cell r="K2542">
            <v>614</v>
          </cell>
          <cell r="L2542" t="str">
            <v>HZK</v>
          </cell>
        </row>
        <row r="2542">
          <cell r="N2542">
            <v>108.243547982962</v>
          </cell>
        </row>
        <row r="2543">
          <cell r="E2543" t="str">
            <v>HGC-Lib-2464444</v>
          </cell>
          <cell r="F2543" t="str">
            <v>A-PBS-BCR</v>
          </cell>
          <cell r="G2543">
            <v>10</v>
          </cell>
          <cell r="H2543" t="str">
            <v>10x 5'单细胞</v>
          </cell>
          <cell r="I2543" t="str">
            <v>HZK</v>
          </cell>
          <cell r="J2543">
            <v>14.5</v>
          </cell>
          <cell r="K2543">
            <v>631</v>
          </cell>
          <cell r="L2543" t="str">
            <v>HZK</v>
          </cell>
        </row>
        <row r="2543">
          <cell r="N2543">
            <v>35.3529196635377</v>
          </cell>
        </row>
        <row r="2544">
          <cell r="E2544" t="str">
            <v>HGC-Lib-2464445</v>
          </cell>
          <cell r="F2544" t="str">
            <v>B-NC-BCR</v>
          </cell>
          <cell r="G2544">
            <v>10</v>
          </cell>
          <cell r="H2544" t="str">
            <v>10x 5'单细胞</v>
          </cell>
          <cell r="I2544" t="str">
            <v>HZK</v>
          </cell>
          <cell r="J2544">
            <v>14.2</v>
          </cell>
          <cell r="K2544">
            <v>642</v>
          </cell>
          <cell r="L2544" t="str">
            <v>HZK</v>
          </cell>
        </row>
        <row r="2544">
          <cell r="N2544">
            <v>34.0282770189312</v>
          </cell>
        </row>
        <row r="2545">
          <cell r="E2545" t="str">
            <v>HGC-Lib-2464446</v>
          </cell>
          <cell r="F2545" t="str">
            <v>C-HR-M-BCR</v>
          </cell>
          <cell r="G2545">
            <v>10</v>
          </cell>
          <cell r="H2545" t="str">
            <v>10x 5'单细胞</v>
          </cell>
          <cell r="I2545" t="str">
            <v>HZK</v>
          </cell>
          <cell r="J2545">
            <v>22.8</v>
          </cell>
          <cell r="K2545">
            <v>636</v>
          </cell>
          <cell r="L2545" t="str">
            <v>HZK</v>
          </cell>
        </row>
        <row r="2545">
          <cell r="N2545">
            <v>55.1523947750363</v>
          </cell>
        </row>
        <row r="2546">
          <cell r="E2546" t="str">
            <v>HGC-Lib-2464447</v>
          </cell>
          <cell r="F2546" t="str">
            <v>P6-Blood-TCR</v>
          </cell>
          <cell r="G2546">
            <v>10</v>
          </cell>
          <cell r="H2546" t="str">
            <v>10x 5'单细胞</v>
          </cell>
          <cell r="I2546" t="str">
            <v>HZK</v>
          </cell>
          <cell r="J2546">
            <v>66.8</v>
          </cell>
          <cell r="K2546">
            <v>589</v>
          </cell>
          <cell r="L2546" t="str">
            <v>HZK</v>
          </cell>
        </row>
        <row r="2546">
          <cell r="N2546">
            <v>174.480867180358</v>
          </cell>
        </row>
        <row r="2547">
          <cell r="E2547" t="str">
            <v>HGC-Lib-2464448</v>
          </cell>
          <cell r="F2547" t="str">
            <v>P6-T-TCR</v>
          </cell>
          <cell r="G2547">
            <v>10</v>
          </cell>
          <cell r="H2547" t="str">
            <v>10x 5'单细胞</v>
          </cell>
          <cell r="I2547" t="str">
            <v>HZK</v>
          </cell>
          <cell r="J2547">
            <v>41.8</v>
          </cell>
          <cell r="K2547">
            <v>624</v>
          </cell>
          <cell r="L2547" t="str">
            <v>HZK</v>
          </cell>
        </row>
        <row r="2547">
          <cell r="N2547">
            <v>103.057199211045</v>
          </cell>
        </row>
        <row r="2548">
          <cell r="E2548" t="str">
            <v>HGC-Lib-2464449</v>
          </cell>
          <cell r="F2548" t="str">
            <v>20240807_WTA_gs1234</v>
          </cell>
          <cell r="G2548">
            <v>255</v>
          </cell>
          <cell r="H2548" t="str">
            <v>BD-单细胞</v>
          </cell>
          <cell r="I2548" t="str">
            <v>HZK</v>
          </cell>
          <cell r="J2548">
            <v>16.4</v>
          </cell>
          <cell r="K2548">
            <v>556</v>
          </cell>
          <cell r="L2548" t="str">
            <v>YHT</v>
          </cell>
        </row>
        <row r="2548">
          <cell r="N2548">
            <v>45.3790813503044</v>
          </cell>
        </row>
        <row r="2549">
          <cell r="E2549" t="str">
            <v>HGC-Lib-2464450</v>
          </cell>
          <cell r="F2549" t="str">
            <v>20240807-ST-gs1234</v>
          </cell>
          <cell r="G2549">
            <v>45</v>
          </cell>
          <cell r="H2549" t="str">
            <v>BD-单细胞</v>
          </cell>
          <cell r="I2549" t="str">
            <v>HZK</v>
          </cell>
          <cell r="J2549">
            <v>8.66</v>
          </cell>
          <cell r="K2549">
            <v>315</v>
          </cell>
          <cell r="L2549" t="str">
            <v>YHT</v>
          </cell>
        </row>
        <row r="2549">
          <cell r="N2549">
            <v>42.2954822954823</v>
          </cell>
        </row>
        <row r="2550">
          <cell r="E2550" t="str">
            <v>HGC-Lib-2464451</v>
          </cell>
          <cell r="F2550" t="str">
            <v>Zhoulab_pool1</v>
          </cell>
          <cell r="G2550">
            <v>4</v>
          </cell>
          <cell r="H2550" t="str">
            <v>多重PCR产物文库</v>
          </cell>
          <cell r="I2550" t="str">
            <v>WH</v>
          </cell>
          <cell r="J2550">
            <v>2.02</v>
          </cell>
          <cell r="K2550">
            <v>537</v>
          </cell>
          <cell r="L2550" t="str">
            <v>WH</v>
          </cell>
        </row>
        <row r="2550">
          <cell r="N2550">
            <v>5.7871365133935</v>
          </cell>
        </row>
        <row r="2551">
          <cell r="E2551" t="str">
            <v>HGC-Lib-2464452</v>
          </cell>
          <cell r="F2551" t="str">
            <v>Zhoulab_pool2</v>
          </cell>
          <cell r="G2551">
            <v>4</v>
          </cell>
          <cell r="H2551" t="str">
            <v>多重PCR产物文库</v>
          </cell>
          <cell r="I2551" t="str">
            <v>WH</v>
          </cell>
          <cell r="J2551">
            <v>2</v>
          </cell>
          <cell r="K2551">
            <v>544</v>
          </cell>
          <cell r="L2551" t="str">
            <v>WH</v>
          </cell>
        </row>
        <row r="2551">
          <cell r="N2551">
            <v>5.65610859728507</v>
          </cell>
        </row>
        <row r="2552">
          <cell r="E2552" t="str">
            <v>HGC-Lib-2464453</v>
          </cell>
          <cell r="F2552" t="str">
            <v>LA240801031</v>
          </cell>
          <cell r="G2552">
            <v>100</v>
          </cell>
          <cell r="H2552" t="str">
            <v>singleron-3'转录组文库</v>
          </cell>
          <cell r="I2552" t="str">
            <v>WH</v>
          </cell>
          <cell r="J2552">
            <v>42.6</v>
          </cell>
        </row>
        <row r="2552">
          <cell r="N2552" t="e">
            <v>#DIV/0!</v>
          </cell>
        </row>
        <row r="2553">
          <cell r="E2553" t="str">
            <v>HGC-Lib-2464454</v>
          </cell>
          <cell r="F2553" t="str">
            <v>LA240801032</v>
          </cell>
          <cell r="G2553">
            <v>100</v>
          </cell>
          <cell r="H2553" t="str">
            <v>singleron-3'转录组文库</v>
          </cell>
          <cell r="I2553" t="str">
            <v>WH</v>
          </cell>
          <cell r="J2553">
            <v>44.2</v>
          </cell>
        </row>
        <row r="2553">
          <cell r="N2553" t="e">
            <v>#DIV/0!</v>
          </cell>
        </row>
        <row r="2554">
          <cell r="E2554" t="str">
            <v>HGC-Lib-2464455</v>
          </cell>
          <cell r="F2554" t="str">
            <v>LA240801033</v>
          </cell>
          <cell r="G2554">
            <v>100</v>
          </cell>
          <cell r="H2554" t="str">
            <v>singleron-3'转录组文库</v>
          </cell>
          <cell r="I2554" t="str">
            <v>WH</v>
          </cell>
          <cell r="J2554">
            <v>46.8</v>
          </cell>
        </row>
        <row r="2554">
          <cell r="N2554" t="e">
            <v>#DIV/0!</v>
          </cell>
        </row>
        <row r="2555">
          <cell r="E2555" t="str">
            <v>HGC-Lib-2464456</v>
          </cell>
          <cell r="F2555" t="str">
            <v>LA240801034</v>
          </cell>
          <cell r="G2555">
            <v>100</v>
          </cell>
          <cell r="H2555" t="str">
            <v>singleron-3'转录组文库</v>
          </cell>
          <cell r="I2555" t="str">
            <v>WH</v>
          </cell>
          <cell r="J2555">
            <v>40.2</v>
          </cell>
        </row>
        <row r="2555">
          <cell r="N2555" t="e">
            <v>#DIV/0!</v>
          </cell>
        </row>
        <row r="2556">
          <cell r="E2556" t="str">
            <v>HGC-Lib-2464457</v>
          </cell>
          <cell r="F2556" t="str">
            <v>LA240801035</v>
          </cell>
          <cell r="G2556">
            <v>100</v>
          </cell>
          <cell r="H2556" t="str">
            <v>singleron-3'转录组文库</v>
          </cell>
          <cell r="I2556" t="str">
            <v>WH</v>
          </cell>
          <cell r="J2556">
            <v>40.2</v>
          </cell>
        </row>
        <row r="2556">
          <cell r="N2556" t="e">
            <v>#DIV/0!</v>
          </cell>
        </row>
        <row r="2557">
          <cell r="E2557" t="str">
            <v>HGC-Lib-2464458</v>
          </cell>
          <cell r="F2557" t="str">
            <v>LA240801036</v>
          </cell>
          <cell r="G2557">
            <v>100</v>
          </cell>
          <cell r="H2557" t="str">
            <v>singleron-3'转录组文库</v>
          </cell>
          <cell r="I2557" t="str">
            <v>WH</v>
          </cell>
          <cell r="J2557">
            <v>40.4</v>
          </cell>
        </row>
        <row r="2557">
          <cell r="N2557" t="e">
            <v>#DIV/0!</v>
          </cell>
        </row>
        <row r="2558">
          <cell r="E2558" t="str">
            <v>HGC-Lib-2464459</v>
          </cell>
          <cell r="F2558" t="str">
            <v>LA240801063X1</v>
          </cell>
          <cell r="G2558">
            <v>30</v>
          </cell>
          <cell r="H2558" t="str">
            <v>singleron-3'转录组文库</v>
          </cell>
          <cell r="I2558" t="str">
            <v>WH</v>
          </cell>
          <cell r="J2558">
            <v>3.62</v>
          </cell>
        </row>
        <row r="2558">
          <cell r="N2558" t="e">
            <v>#DIV/0!</v>
          </cell>
        </row>
        <row r="2559">
          <cell r="E2559" t="str">
            <v>HGC-Lib-2464460</v>
          </cell>
          <cell r="F2559" t="str">
            <v>LC240806098</v>
          </cell>
          <cell r="G2559">
            <v>20</v>
          </cell>
          <cell r="H2559" t="str">
            <v>singleron-3'转录组文库</v>
          </cell>
          <cell r="I2559" t="str">
            <v>WH</v>
          </cell>
          <cell r="J2559">
            <v>3.92</v>
          </cell>
        </row>
        <row r="2559">
          <cell r="N2559" t="e">
            <v>#DIV/0!</v>
          </cell>
        </row>
        <row r="2560">
          <cell r="E2560" t="str">
            <v>HGC-Lib-2464461</v>
          </cell>
          <cell r="F2560" t="str">
            <v>LC240806099</v>
          </cell>
          <cell r="G2560">
            <v>20</v>
          </cell>
          <cell r="H2560" t="str">
            <v>singleron-3'转录组文库</v>
          </cell>
          <cell r="I2560" t="str">
            <v>WH</v>
          </cell>
          <cell r="J2560">
            <v>2.62</v>
          </cell>
        </row>
        <row r="2560">
          <cell r="N2560" t="e">
            <v>#DIV/0!</v>
          </cell>
        </row>
        <row r="2561">
          <cell r="E2561" t="str">
            <v>HGC-Lib-2464462</v>
          </cell>
          <cell r="F2561" t="str">
            <v>LFTA240806126</v>
          </cell>
          <cell r="G2561">
            <v>120</v>
          </cell>
          <cell r="H2561" t="str">
            <v>singleron-3'全长转录组文库</v>
          </cell>
          <cell r="I2561" t="str">
            <v>WH</v>
          </cell>
          <cell r="J2561">
            <v>5.56</v>
          </cell>
        </row>
        <row r="2561">
          <cell r="N2561" t="e">
            <v>#DIV/0!</v>
          </cell>
        </row>
        <row r="2562">
          <cell r="E2562" t="str">
            <v>HGC-POOL-2464463</v>
          </cell>
          <cell r="F2562" t="str">
            <v>PCRD-240809-005</v>
          </cell>
          <cell r="G2562">
            <v>200</v>
          </cell>
          <cell r="H2562" t="str">
            <v>singleron-3'转录组文库</v>
          </cell>
          <cell r="I2562" t="str">
            <v>WH</v>
          </cell>
          <cell r="J2562">
            <v>17.6</v>
          </cell>
        </row>
        <row r="2562">
          <cell r="N2562" t="e">
            <v>#DIV/0!</v>
          </cell>
        </row>
        <row r="2563">
          <cell r="E2563" t="str">
            <v>HGC-POOL-2464464</v>
          </cell>
          <cell r="F2563" t="str">
            <v>PCRD-240809-006</v>
          </cell>
          <cell r="G2563">
            <v>40</v>
          </cell>
          <cell r="H2563" t="str">
            <v>singleron-3'转录组文库</v>
          </cell>
          <cell r="I2563" t="str">
            <v>WH</v>
          </cell>
          <cell r="J2563">
            <v>11.1</v>
          </cell>
        </row>
        <row r="2563">
          <cell r="N2563" t="e">
            <v>#DIV/0!</v>
          </cell>
        </row>
        <row r="2564">
          <cell r="E2564" t="str">
            <v>HGC-Lib-2464471</v>
          </cell>
          <cell r="F2564" t="str">
            <v>NR-TE-1</v>
          </cell>
          <cell r="G2564">
            <v>6</v>
          </cell>
          <cell r="H2564" t="str">
            <v>mRNA文库</v>
          </cell>
          <cell r="I2564" t="str">
            <v>WH</v>
          </cell>
          <cell r="J2564">
            <v>46.2</v>
          </cell>
          <cell r="K2564">
            <v>387</v>
          </cell>
          <cell r="L2564" t="str">
            <v>HZK</v>
          </cell>
        </row>
        <row r="2564">
          <cell r="N2564">
            <v>183.66129994037</v>
          </cell>
        </row>
        <row r="2565">
          <cell r="E2565" t="str">
            <v>HGC-Lib-2464472</v>
          </cell>
          <cell r="F2565" t="str">
            <v>NR-TE-2</v>
          </cell>
          <cell r="G2565">
            <v>6</v>
          </cell>
          <cell r="H2565" t="str">
            <v>mRNA文库</v>
          </cell>
          <cell r="I2565" t="str">
            <v>WH</v>
          </cell>
          <cell r="J2565">
            <v>40.6</v>
          </cell>
          <cell r="K2565">
            <v>390</v>
          </cell>
          <cell r="L2565" t="str">
            <v>HZK</v>
          </cell>
        </row>
        <row r="2565">
          <cell r="N2565">
            <v>160.157790927022</v>
          </cell>
        </row>
        <row r="2566">
          <cell r="E2566" t="str">
            <v>HGC-Lib-2464473</v>
          </cell>
          <cell r="F2566" t="str">
            <v>NR-TE-3</v>
          </cell>
          <cell r="G2566">
            <v>6</v>
          </cell>
          <cell r="H2566" t="str">
            <v>mRNA文库</v>
          </cell>
          <cell r="I2566" t="str">
            <v>WH</v>
          </cell>
          <cell r="J2566">
            <v>83.2</v>
          </cell>
          <cell r="K2566">
            <v>371</v>
          </cell>
          <cell r="L2566" t="str">
            <v>HZK</v>
          </cell>
        </row>
        <row r="2566">
          <cell r="N2566">
            <v>345.013477088949</v>
          </cell>
        </row>
        <row r="2567">
          <cell r="E2567" t="str">
            <v>HGC-Lib-2464474</v>
          </cell>
          <cell r="F2567" t="str">
            <v>R-TE-1</v>
          </cell>
          <cell r="G2567">
            <v>6</v>
          </cell>
          <cell r="H2567" t="str">
            <v>mRNA文库</v>
          </cell>
          <cell r="I2567" t="str">
            <v>WH</v>
          </cell>
          <cell r="J2567">
            <v>95.2</v>
          </cell>
          <cell r="K2567">
            <v>376</v>
          </cell>
          <cell r="L2567" t="str">
            <v>HZK</v>
          </cell>
        </row>
        <row r="2567">
          <cell r="N2567">
            <v>389.525368248773</v>
          </cell>
        </row>
        <row r="2568">
          <cell r="E2568" t="str">
            <v>HGC-Lib-2464475</v>
          </cell>
          <cell r="F2568" t="str">
            <v>R-TE-2</v>
          </cell>
          <cell r="G2568">
            <v>6</v>
          </cell>
          <cell r="H2568" t="str">
            <v>mRNA文库</v>
          </cell>
          <cell r="I2568" t="str">
            <v>WH</v>
          </cell>
          <cell r="J2568">
            <v>102</v>
          </cell>
          <cell r="K2568">
            <v>373</v>
          </cell>
          <cell r="L2568" t="str">
            <v>HZK</v>
          </cell>
        </row>
        <row r="2568">
          <cell r="N2568">
            <v>420.705300061868</v>
          </cell>
        </row>
        <row r="2569">
          <cell r="E2569" t="str">
            <v>HGC-Lib-2464476</v>
          </cell>
          <cell r="F2569" t="str">
            <v>R-TE-3</v>
          </cell>
          <cell r="G2569">
            <v>6</v>
          </cell>
          <cell r="H2569" t="str">
            <v>mRNA文库</v>
          </cell>
          <cell r="I2569" t="str">
            <v>WH</v>
          </cell>
          <cell r="J2569">
            <v>96.6</v>
          </cell>
          <cell r="K2569">
            <v>385</v>
          </cell>
          <cell r="L2569" t="str">
            <v>HZK</v>
          </cell>
        </row>
        <row r="2569">
          <cell r="N2569">
            <v>386.013986013986</v>
          </cell>
        </row>
        <row r="2570">
          <cell r="E2570" t="str">
            <v>HGC-Lib-2464477</v>
          </cell>
          <cell r="F2570" t="str">
            <v>NR-PUT-1</v>
          </cell>
          <cell r="G2570">
            <v>6</v>
          </cell>
          <cell r="H2570" t="str">
            <v>mRNA文库</v>
          </cell>
          <cell r="I2570" t="str">
            <v>WH</v>
          </cell>
          <cell r="J2570">
            <v>30.2</v>
          </cell>
          <cell r="K2570">
            <v>386</v>
          </cell>
          <cell r="L2570" t="str">
            <v>HZK</v>
          </cell>
        </row>
        <row r="2570">
          <cell r="N2570">
            <v>120.366679952172</v>
          </cell>
        </row>
        <row r="2571">
          <cell r="E2571" t="str">
            <v>HGC-Lib-2464478</v>
          </cell>
          <cell r="F2571" t="str">
            <v>NR-PUT-2</v>
          </cell>
          <cell r="G2571">
            <v>6</v>
          </cell>
          <cell r="H2571" t="str">
            <v>mRNA文库</v>
          </cell>
          <cell r="I2571" t="str">
            <v>WH</v>
          </cell>
          <cell r="J2571">
            <v>23.6</v>
          </cell>
          <cell r="K2571">
            <v>372</v>
          </cell>
          <cell r="L2571" t="str">
            <v>HZK</v>
          </cell>
        </row>
        <row r="2571">
          <cell r="N2571">
            <v>97.601323407775</v>
          </cell>
        </row>
        <row r="2572">
          <cell r="E2572" t="str">
            <v>HGC-Lib-2464479</v>
          </cell>
          <cell r="F2572" t="str">
            <v>NR-PUT-3</v>
          </cell>
          <cell r="G2572">
            <v>6</v>
          </cell>
          <cell r="H2572" t="str">
            <v>mRNA文库</v>
          </cell>
          <cell r="I2572" t="str">
            <v>WH</v>
          </cell>
          <cell r="J2572">
            <v>36.8</v>
          </cell>
          <cell r="K2572">
            <v>384</v>
          </cell>
          <cell r="L2572" t="str">
            <v>HZK</v>
          </cell>
        </row>
        <row r="2572">
          <cell r="N2572">
            <v>147.435897435897</v>
          </cell>
        </row>
        <row r="2573">
          <cell r="E2573" t="str">
            <v>HGC-Lib-2464480</v>
          </cell>
          <cell r="F2573" t="str">
            <v>R-PUT-1</v>
          </cell>
          <cell r="G2573">
            <v>6</v>
          </cell>
          <cell r="H2573" t="str">
            <v>mRNA文库</v>
          </cell>
          <cell r="I2573" t="str">
            <v>WH</v>
          </cell>
          <cell r="J2573">
            <v>61.8</v>
          </cell>
          <cell r="K2573">
            <v>394</v>
          </cell>
          <cell r="L2573" t="str">
            <v>HZK</v>
          </cell>
        </row>
        <row r="2573">
          <cell r="N2573">
            <v>241.311987504881</v>
          </cell>
        </row>
        <row r="2574">
          <cell r="E2574" t="str">
            <v>HGC-Lib-2464481</v>
          </cell>
          <cell r="F2574" t="str">
            <v>R-PUT-2</v>
          </cell>
          <cell r="G2574">
            <v>6</v>
          </cell>
          <cell r="H2574" t="str">
            <v>mRNA文库</v>
          </cell>
          <cell r="I2574" t="str">
            <v>WH</v>
          </cell>
          <cell r="J2574">
            <v>47</v>
          </cell>
          <cell r="K2574">
            <v>366</v>
          </cell>
          <cell r="L2574" t="str">
            <v>HZK</v>
          </cell>
        </row>
        <row r="2574">
          <cell r="N2574">
            <v>197.562000840689</v>
          </cell>
        </row>
        <row r="2575">
          <cell r="E2575" t="str">
            <v>HGC-Lib-2464482</v>
          </cell>
          <cell r="F2575" t="str">
            <v>R-PUT-3</v>
          </cell>
          <cell r="G2575">
            <v>6</v>
          </cell>
          <cell r="H2575" t="str">
            <v>mRNA文库</v>
          </cell>
          <cell r="I2575" t="str">
            <v>WH</v>
          </cell>
          <cell r="J2575">
            <v>48.2</v>
          </cell>
          <cell r="K2575">
            <v>380</v>
          </cell>
          <cell r="L2575" t="str">
            <v>HZK</v>
          </cell>
        </row>
        <row r="2575">
          <cell r="N2575">
            <v>195.141700404858</v>
          </cell>
        </row>
        <row r="2576">
          <cell r="E2576" t="str">
            <v>HGC-Lib-2464483</v>
          </cell>
          <cell r="F2576" t="str">
            <v>NR-DU-1</v>
          </cell>
          <cell r="G2576">
            <v>6</v>
          </cell>
          <cell r="H2576" t="str">
            <v>mRNA文库</v>
          </cell>
          <cell r="I2576" t="str">
            <v>WH</v>
          </cell>
          <cell r="J2576">
            <v>22.2</v>
          </cell>
          <cell r="K2576">
            <v>376</v>
          </cell>
          <cell r="L2576" t="str">
            <v>HZK</v>
          </cell>
        </row>
        <row r="2576">
          <cell r="N2576">
            <v>90.8346972176759</v>
          </cell>
        </row>
        <row r="2577">
          <cell r="E2577" t="str">
            <v>HGC-Lib-2464484</v>
          </cell>
          <cell r="F2577" t="str">
            <v>NR-DU-2</v>
          </cell>
          <cell r="G2577">
            <v>6</v>
          </cell>
          <cell r="H2577" t="str">
            <v>mRNA文库</v>
          </cell>
          <cell r="I2577" t="str">
            <v>WH</v>
          </cell>
          <cell r="J2577">
            <v>19.2</v>
          </cell>
          <cell r="K2577">
            <v>389</v>
          </cell>
          <cell r="L2577" t="str">
            <v>HZK</v>
          </cell>
        </row>
        <row r="2577">
          <cell r="N2577">
            <v>75.9343484279217</v>
          </cell>
        </row>
        <row r="2578">
          <cell r="E2578" t="str">
            <v>HGC-Lib-2464485</v>
          </cell>
          <cell r="F2578" t="str">
            <v>NR-DU-3</v>
          </cell>
          <cell r="G2578">
            <v>6</v>
          </cell>
          <cell r="H2578" t="str">
            <v>mRNA文库</v>
          </cell>
          <cell r="I2578" t="str">
            <v>WH</v>
          </cell>
          <cell r="J2578">
            <v>30.6</v>
          </cell>
          <cell r="K2578">
            <v>385</v>
          </cell>
          <cell r="L2578" t="str">
            <v>HZK</v>
          </cell>
        </row>
        <row r="2578">
          <cell r="N2578">
            <v>122.277722277722</v>
          </cell>
        </row>
        <row r="2579">
          <cell r="E2579" t="str">
            <v>HGC-Lib-2464486</v>
          </cell>
          <cell r="F2579" t="str">
            <v>R-DU-1</v>
          </cell>
          <cell r="G2579">
            <v>6</v>
          </cell>
          <cell r="H2579" t="str">
            <v>mRNA文库</v>
          </cell>
          <cell r="I2579" t="str">
            <v>WH</v>
          </cell>
          <cell r="J2579">
            <v>42.8</v>
          </cell>
          <cell r="K2579">
            <v>390</v>
          </cell>
          <cell r="L2579" t="str">
            <v>HZK</v>
          </cell>
        </row>
        <row r="2579">
          <cell r="N2579">
            <v>168.836291913215</v>
          </cell>
        </row>
        <row r="2580">
          <cell r="E2580" t="str">
            <v>HGC-Lib-2464487</v>
          </cell>
          <cell r="F2580" t="str">
            <v>R-DU-2</v>
          </cell>
          <cell r="G2580">
            <v>6</v>
          </cell>
          <cell r="H2580" t="str">
            <v>mRNA文库</v>
          </cell>
          <cell r="I2580" t="str">
            <v>WH</v>
          </cell>
          <cell r="J2580">
            <v>28.6</v>
          </cell>
          <cell r="K2580">
            <v>387</v>
          </cell>
          <cell r="L2580" t="str">
            <v>HZK</v>
          </cell>
        </row>
        <row r="2580">
          <cell r="N2580">
            <v>113.695090439276</v>
          </cell>
        </row>
        <row r="2581">
          <cell r="E2581" t="str">
            <v>HGC-Lib-2464488</v>
          </cell>
          <cell r="F2581" t="str">
            <v>R-DU-3</v>
          </cell>
          <cell r="G2581">
            <v>6</v>
          </cell>
          <cell r="H2581" t="str">
            <v>mRNA文库</v>
          </cell>
          <cell r="I2581" t="str">
            <v>WH</v>
          </cell>
          <cell r="J2581">
            <v>33</v>
          </cell>
          <cell r="K2581">
            <v>377</v>
          </cell>
          <cell r="L2581" t="str">
            <v>HZK</v>
          </cell>
        </row>
        <row r="2581">
          <cell r="N2581">
            <v>134.666394613344</v>
          </cell>
        </row>
        <row r="2582">
          <cell r="E2582" t="str">
            <v>HGC-Lib-2464489</v>
          </cell>
          <cell r="F2582" t="str">
            <v>IP-NR-m6A-TE</v>
          </cell>
          <cell r="G2582">
            <v>6</v>
          </cell>
          <cell r="H2582" t="str">
            <v>m6A甲基化文库</v>
          </cell>
          <cell r="I2582" t="str">
            <v>WH</v>
          </cell>
          <cell r="J2582">
            <v>54.8</v>
          </cell>
          <cell r="K2582">
            <v>324</v>
          </cell>
          <cell r="L2582" t="str">
            <v>HZK</v>
          </cell>
        </row>
        <row r="2582">
          <cell r="N2582">
            <v>260.208926875594</v>
          </cell>
        </row>
        <row r="2583">
          <cell r="E2583" t="str">
            <v>HGC-Lib-2464490</v>
          </cell>
          <cell r="F2583" t="str">
            <v>IP-R-m6A-TE</v>
          </cell>
          <cell r="G2583">
            <v>6</v>
          </cell>
          <cell r="H2583" t="str">
            <v>m6A甲基化文库</v>
          </cell>
          <cell r="I2583" t="str">
            <v>WH</v>
          </cell>
          <cell r="J2583">
            <v>46.2</v>
          </cell>
          <cell r="K2583">
            <v>308</v>
          </cell>
          <cell r="L2583" t="str">
            <v>HZK</v>
          </cell>
        </row>
        <row r="2583">
          <cell r="N2583">
            <v>230.769230769231</v>
          </cell>
        </row>
        <row r="2584">
          <cell r="E2584" t="str">
            <v>HGC-Lib-2464491</v>
          </cell>
          <cell r="F2584" t="str">
            <v>Input-NR-m6A-TE</v>
          </cell>
          <cell r="G2584">
            <v>6</v>
          </cell>
          <cell r="H2584" t="str">
            <v>m6A甲基化文库</v>
          </cell>
          <cell r="I2584" t="str">
            <v>WH</v>
          </cell>
          <cell r="J2584">
            <v>48</v>
          </cell>
          <cell r="K2584">
            <v>314</v>
          </cell>
          <cell r="L2584" t="str">
            <v>HZK</v>
          </cell>
        </row>
        <row r="2584">
          <cell r="N2584">
            <v>235.178833904949</v>
          </cell>
        </row>
        <row r="2585">
          <cell r="E2585" t="str">
            <v>HGC-Lib-2464492</v>
          </cell>
          <cell r="F2585" t="str">
            <v>Input-R-m6A-TE</v>
          </cell>
          <cell r="G2585">
            <v>6</v>
          </cell>
          <cell r="H2585" t="str">
            <v>m6A甲基化文库</v>
          </cell>
          <cell r="I2585" t="str">
            <v>WH</v>
          </cell>
          <cell r="J2585">
            <v>46.8</v>
          </cell>
          <cell r="K2585">
            <v>295</v>
          </cell>
          <cell r="L2585" t="str">
            <v>HZK</v>
          </cell>
        </row>
        <row r="2585">
          <cell r="N2585">
            <v>244.067796610169</v>
          </cell>
        </row>
        <row r="2586">
          <cell r="E2586" t="str">
            <v>HGC-Lib-2464186</v>
          </cell>
          <cell r="F2586" t="str">
            <v>C1_1</v>
          </cell>
          <cell r="G2586">
            <v>10</v>
          </cell>
          <cell r="H2586" t="str">
            <v>cut&amp;tag文库</v>
          </cell>
          <cell r="I2586" t="str">
            <v>ZZ</v>
          </cell>
          <cell r="J2586">
            <v>4.14</v>
          </cell>
          <cell r="K2586">
            <v>449</v>
          </cell>
          <cell r="L2586" t="str">
            <v>WH</v>
          </cell>
        </row>
        <row r="2586">
          <cell r="N2586">
            <v>14.1853691965051</v>
          </cell>
        </row>
        <row r="2587">
          <cell r="E2587" t="str">
            <v>HGC-Lib-2464187</v>
          </cell>
          <cell r="F2587" t="str">
            <v>C4_1</v>
          </cell>
          <cell r="G2587">
            <v>10</v>
          </cell>
          <cell r="H2587" t="str">
            <v>cut&amp;tag文库</v>
          </cell>
          <cell r="I2587" t="str">
            <v>ZZ</v>
          </cell>
          <cell r="J2587">
            <v>1.06</v>
          </cell>
          <cell r="K2587">
            <v>405</v>
          </cell>
          <cell r="L2587" t="str">
            <v>WH</v>
          </cell>
        </row>
        <row r="2587">
          <cell r="N2587">
            <v>4.02659069325736</v>
          </cell>
        </row>
        <row r="2588">
          <cell r="E2588" t="str">
            <v>HGC-Lib-2464188</v>
          </cell>
          <cell r="F2588" t="str">
            <v>C7_2</v>
          </cell>
          <cell r="G2588">
            <v>10</v>
          </cell>
          <cell r="H2588" t="str">
            <v>cut&amp;tag文库</v>
          </cell>
          <cell r="I2588" t="str">
            <v>ZZ</v>
          </cell>
          <cell r="J2588">
            <v>5.14</v>
          </cell>
          <cell r="K2588">
            <v>446</v>
          </cell>
          <cell r="L2588" t="str">
            <v>WH</v>
          </cell>
        </row>
        <row r="2588">
          <cell r="N2588">
            <v>17.7302518109693</v>
          </cell>
        </row>
        <row r="2589">
          <cell r="E2589" t="str">
            <v>HGC-Lib-2464189</v>
          </cell>
          <cell r="F2589" t="str">
            <v>C10_2</v>
          </cell>
          <cell r="G2589">
            <v>10</v>
          </cell>
          <cell r="H2589" t="str">
            <v>cut&amp;tag文库</v>
          </cell>
          <cell r="I2589" t="str">
            <v>ZZ</v>
          </cell>
          <cell r="J2589">
            <v>0.856</v>
          </cell>
          <cell r="K2589">
            <v>380</v>
          </cell>
          <cell r="L2589" t="str">
            <v>YHT</v>
          </cell>
        </row>
        <row r="2589">
          <cell r="N2589">
            <v>3.46558704453441</v>
          </cell>
        </row>
        <row r="2590">
          <cell r="E2590" t="str">
            <v>HGC-Lib-2464559</v>
          </cell>
          <cell r="F2590" t="str">
            <v>C1_2</v>
          </cell>
          <cell r="G2590">
            <v>10</v>
          </cell>
          <cell r="H2590" t="str">
            <v>cut&amp;tag文库</v>
          </cell>
          <cell r="I2590" t="str">
            <v>YHT</v>
          </cell>
          <cell r="J2590">
            <v>2.82</v>
          </cell>
          <cell r="K2590">
            <v>426</v>
          </cell>
          <cell r="L2590" t="str">
            <v>YHT</v>
          </cell>
        </row>
        <row r="2590">
          <cell r="N2590">
            <v>10.1841820151679</v>
          </cell>
        </row>
        <row r="2591">
          <cell r="E2591" t="str">
            <v>HGC-Lib-2464560</v>
          </cell>
          <cell r="F2591" t="str">
            <v>C2_1</v>
          </cell>
          <cell r="G2591">
            <v>10</v>
          </cell>
          <cell r="H2591" t="str">
            <v>cut&amp;tag文库</v>
          </cell>
          <cell r="I2591" t="str">
            <v>YHT</v>
          </cell>
          <cell r="J2591">
            <v>1.34</v>
          </cell>
          <cell r="K2591">
            <v>451</v>
          </cell>
          <cell r="L2591" t="str">
            <v>YHT</v>
          </cell>
        </row>
        <row r="2591">
          <cell r="N2591">
            <v>4.57103871738018</v>
          </cell>
        </row>
        <row r="2592">
          <cell r="E2592" t="str">
            <v>HGC-Lib-2464561</v>
          </cell>
          <cell r="F2592" t="str">
            <v>C2_2</v>
          </cell>
          <cell r="G2592">
            <v>10</v>
          </cell>
          <cell r="H2592" t="str">
            <v>cut&amp;tag文库</v>
          </cell>
          <cell r="I2592" t="str">
            <v>YHT</v>
          </cell>
          <cell r="J2592">
            <v>4.32</v>
          </cell>
          <cell r="K2592">
            <v>435</v>
          </cell>
          <cell r="L2592" t="str">
            <v>YHT</v>
          </cell>
        </row>
        <row r="2592">
          <cell r="N2592">
            <v>15.2785145888594</v>
          </cell>
        </row>
        <row r="2593">
          <cell r="E2593" t="str">
            <v>HGC-Lib-2464562</v>
          </cell>
          <cell r="F2593" t="str">
            <v>C3_1</v>
          </cell>
          <cell r="G2593">
            <v>10</v>
          </cell>
          <cell r="H2593" t="str">
            <v>cut&amp;tag文库</v>
          </cell>
          <cell r="I2593" t="str">
            <v>YHT</v>
          </cell>
          <cell r="J2593">
            <v>2.06</v>
          </cell>
          <cell r="K2593">
            <v>456</v>
          </cell>
          <cell r="L2593" t="str">
            <v>YHT</v>
          </cell>
        </row>
        <row r="2593">
          <cell r="N2593">
            <v>6.95006747638327</v>
          </cell>
        </row>
        <row r="2594">
          <cell r="E2594" t="str">
            <v>HGC-Lib-2464563</v>
          </cell>
          <cell r="F2594" t="str">
            <v>C3_2</v>
          </cell>
          <cell r="G2594">
            <v>10</v>
          </cell>
          <cell r="H2594" t="str">
            <v>cut&amp;tag文库</v>
          </cell>
          <cell r="I2594" t="str">
            <v>YHT</v>
          </cell>
          <cell r="J2594">
            <v>2.98</v>
          </cell>
          <cell r="K2594">
            <v>431</v>
          </cell>
          <cell r="L2594" t="str">
            <v>YHT</v>
          </cell>
        </row>
        <row r="2594">
          <cell r="N2594">
            <v>10.6371586650009</v>
          </cell>
        </row>
        <row r="2595">
          <cell r="E2595" t="str">
            <v>HGC-Lib-2464564</v>
          </cell>
          <cell r="F2595" t="str">
            <v>C4_2</v>
          </cell>
          <cell r="G2595">
            <v>10</v>
          </cell>
          <cell r="H2595" t="str">
            <v>cut&amp;tag文库</v>
          </cell>
          <cell r="I2595" t="str">
            <v>YHT</v>
          </cell>
          <cell r="J2595">
            <v>1.7</v>
          </cell>
          <cell r="K2595">
            <v>384</v>
          </cell>
          <cell r="L2595" t="str">
            <v>YHT</v>
          </cell>
        </row>
        <row r="2595">
          <cell r="N2595">
            <v>6.81089743589744</v>
          </cell>
        </row>
        <row r="2596">
          <cell r="E2596" t="str">
            <v>HGC-Lib-2464565</v>
          </cell>
          <cell r="F2596" t="str">
            <v>C5_1</v>
          </cell>
          <cell r="G2596">
            <v>10</v>
          </cell>
          <cell r="H2596" t="str">
            <v>cut&amp;tag文库</v>
          </cell>
          <cell r="I2596" t="str">
            <v>YHT</v>
          </cell>
          <cell r="J2596">
            <v>1.9</v>
          </cell>
          <cell r="K2596">
            <v>394</v>
          </cell>
          <cell r="L2596" t="str">
            <v>YHT</v>
          </cell>
        </row>
        <row r="2596">
          <cell r="N2596">
            <v>7.41897696212417</v>
          </cell>
        </row>
        <row r="2597">
          <cell r="E2597" t="str">
            <v>HGC-Lib-2464566</v>
          </cell>
          <cell r="F2597" t="str">
            <v>C5_2</v>
          </cell>
          <cell r="G2597">
            <v>10</v>
          </cell>
          <cell r="H2597" t="str">
            <v>cut&amp;tag文库</v>
          </cell>
          <cell r="I2597" t="str">
            <v>YHT</v>
          </cell>
          <cell r="J2597">
            <v>1.89</v>
          </cell>
          <cell r="K2597">
            <v>413</v>
          </cell>
          <cell r="L2597" t="str">
            <v>YHT</v>
          </cell>
        </row>
        <row r="2597">
          <cell r="N2597">
            <v>7.04041720990874</v>
          </cell>
        </row>
        <row r="2598">
          <cell r="E2598" t="str">
            <v>HGC-Lib-2464567</v>
          </cell>
          <cell r="F2598" t="str">
            <v>C6_1</v>
          </cell>
          <cell r="G2598">
            <v>10</v>
          </cell>
          <cell r="H2598" t="str">
            <v>cut&amp;tag文库</v>
          </cell>
          <cell r="I2598" t="str">
            <v>YHT</v>
          </cell>
          <cell r="J2598">
            <v>2.08</v>
          </cell>
          <cell r="K2598">
            <v>435</v>
          </cell>
          <cell r="L2598" t="str">
            <v>YHT</v>
          </cell>
        </row>
        <row r="2598">
          <cell r="N2598">
            <v>7.35632183908046</v>
          </cell>
        </row>
        <row r="2599">
          <cell r="E2599" t="str">
            <v>HGC-Lib-2464568</v>
          </cell>
          <cell r="F2599" t="str">
            <v>C6_2</v>
          </cell>
          <cell r="G2599">
            <v>10</v>
          </cell>
          <cell r="H2599" t="str">
            <v>cut&amp;tag文库</v>
          </cell>
          <cell r="I2599" t="str">
            <v>YHT</v>
          </cell>
          <cell r="J2599">
            <v>2.06</v>
          </cell>
          <cell r="K2599">
            <v>410</v>
          </cell>
          <cell r="L2599" t="str">
            <v>YHT</v>
          </cell>
        </row>
        <row r="2599">
          <cell r="N2599">
            <v>7.72983114446529</v>
          </cell>
        </row>
        <row r="2600">
          <cell r="E2600" t="str">
            <v>HGC-Lib-2464569</v>
          </cell>
          <cell r="F2600" t="str">
            <v>C7_1</v>
          </cell>
          <cell r="G2600">
            <v>10</v>
          </cell>
          <cell r="H2600" t="str">
            <v>cut&amp;tag文库</v>
          </cell>
          <cell r="I2600" t="str">
            <v>YHT</v>
          </cell>
          <cell r="J2600">
            <v>9.18</v>
          </cell>
          <cell r="K2600">
            <v>474</v>
          </cell>
          <cell r="L2600" t="str">
            <v>YHT</v>
          </cell>
        </row>
        <row r="2600">
          <cell r="N2600">
            <v>29.7955209347614</v>
          </cell>
        </row>
        <row r="2601">
          <cell r="E2601" t="str">
            <v>HGC-Lib-2464570</v>
          </cell>
          <cell r="F2601" t="str">
            <v>C8_1</v>
          </cell>
          <cell r="G2601">
            <v>10</v>
          </cell>
          <cell r="H2601" t="str">
            <v>cut&amp;tag文库</v>
          </cell>
          <cell r="I2601" t="str">
            <v>YHT</v>
          </cell>
          <cell r="J2601">
            <v>10.7</v>
          </cell>
          <cell r="K2601">
            <v>472</v>
          </cell>
          <cell r="L2601" t="str">
            <v>YHT</v>
          </cell>
        </row>
        <row r="2601">
          <cell r="N2601">
            <v>34.8761408083442</v>
          </cell>
        </row>
        <row r="2602">
          <cell r="E2602" t="str">
            <v>HGC-Lib-2464571</v>
          </cell>
          <cell r="F2602" t="str">
            <v>C8_2</v>
          </cell>
          <cell r="G2602">
            <v>10</v>
          </cell>
          <cell r="H2602" t="str">
            <v>cut&amp;tag文库</v>
          </cell>
          <cell r="I2602" t="str">
            <v>YHT</v>
          </cell>
          <cell r="J2602">
            <v>5.02</v>
          </cell>
          <cell r="K2602">
            <v>439</v>
          </cell>
          <cell r="L2602" t="str">
            <v>YHT</v>
          </cell>
        </row>
        <row r="2602">
          <cell r="N2602">
            <v>17.5924303486946</v>
          </cell>
        </row>
        <row r="2603">
          <cell r="E2603" t="str">
            <v>HGC-Lib-2464572</v>
          </cell>
          <cell r="F2603" t="str">
            <v>C9_1</v>
          </cell>
          <cell r="G2603">
            <v>10</v>
          </cell>
          <cell r="H2603" t="str">
            <v>cut&amp;tag文库</v>
          </cell>
          <cell r="I2603" t="str">
            <v>YHT</v>
          </cell>
          <cell r="J2603">
            <v>14.1</v>
          </cell>
          <cell r="K2603">
            <v>474</v>
          </cell>
          <cell r="L2603" t="str">
            <v>YHT</v>
          </cell>
        </row>
        <row r="2603">
          <cell r="N2603">
            <v>45.7643622200584</v>
          </cell>
        </row>
        <row r="2604">
          <cell r="E2604" t="str">
            <v>HGC-Lib-2464573</v>
          </cell>
          <cell r="F2604" t="str">
            <v>C9_2</v>
          </cell>
          <cell r="G2604">
            <v>10</v>
          </cell>
          <cell r="H2604" t="str">
            <v>cut&amp;tag文库</v>
          </cell>
          <cell r="I2604" t="str">
            <v>YHT</v>
          </cell>
          <cell r="J2604">
            <v>4.84</v>
          </cell>
          <cell r="K2604">
            <v>424</v>
          </cell>
          <cell r="L2604" t="str">
            <v>YHT</v>
          </cell>
        </row>
        <row r="2604">
          <cell r="N2604">
            <v>17.5616835994194</v>
          </cell>
        </row>
        <row r="2605">
          <cell r="E2605" t="str">
            <v>HGC-Lib-2464574</v>
          </cell>
          <cell r="F2605" t="str">
            <v>C10_1</v>
          </cell>
          <cell r="G2605">
            <v>10</v>
          </cell>
          <cell r="H2605" t="str">
            <v>cut&amp;tag文库</v>
          </cell>
          <cell r="I2605" t="str">
            <v>YHT</v>
          </cell>
          <cell r="J2605">
            <v>2.06</v>
          </cell>
          <cell r="K2605">
            <v>427</v>
          </cell>
          <cell r="L2605" t="str">
            <v>YHT</v>
          </cell>
        </row>
        <row r="2605">
          <cell r="N2605">
            <v>7.4220861106107</v>
          </cell>
        </row>
        <row r="2606">
          <cell r="E2606" t="str">
            <v>HGC-Lib-2464575</v>
          </cell>
          <cell r="F2606" t="str">
            <v>C11_1</v>
          </cell>
          <cell r="G2606">
            <v>10</v>
          </cell>
          <cell r="H2606" t="str">
            <v>cut&amp;tag文库</v>
          </cell>
          <cell r="I2606" t="str">
            <v>YHT</v>
          </cell>
          <cell r="J2606">
            <v>0.232</v>
          </cell>
          <cell r="K2606">
            <v>412</v>
          </cell>
          <cell r="L2606" t="str">
            <v>YHT</v>
          </cell>
        </row>
        <row r="2606">
          <cell r="N2606">
            <v>0.866318147871546</v>
          </cell>
        </row>
        <row r="2607">
          <cell r="E2607" t="str">
            <v>HGC-Lib-2464576</v>
          </cell>
          <cell r="F2607" t="str">
            <v>C11_2</v>
          </cell>
          <cell r="G2607">
            <v>10</v>
          </cell>
          <cell r="H2607" t="str">
            <v>cut&amp;tag文库</v>
          </cell>
          <cell r="I2607" t="str">
            <v>YHT</v>
          </cell>
          <cell r="J2607">
            <v>0.886</v>
          </cell>
          <cell r="K2607">
            <v>402</v>
          </cell>
          <cell r="L2607" t="str">
            <v>YHT</v>
          </cell>
        </row>
        <row r="2607">
          <cell r="N2607">
            <v>3.39073861461921</v>
          </cell>
        </row>
        <row r="2608">
          <cell r="E2608" t="str">
            <v>HGC-Lib-2464577</v>
          </cell>
          <cell r="F2608" t="str">
            <v>C12_1</v>
          </cell>
          <cell r="G2608">
            <v>10</v>
          </cell>
          <cell r="H2608" t="str">
            <v>cut&amp;tag文库</v>
          </cell>
          <cell r="I2608" t="str">
            <v>YHT</v>
          </cell>
          <cell r="J2608">
            <v>2.24</v>
          </cell>
          <cell r="K2608">
            <v>422</v>
          </cell>
          <cell r="L2608" t="str">
            <v>YHT</v>
          </cell>
        </row>
        <row r="2608">
          <cell r="N2608">
            <v>8.16624134159679</v>
          </cell>
        </row>
        <row r="2609">
          <cell r="E2609" t="str">
            <v>HGC-Lib-2464578</v>
          </cell>
          <cell r="F2609" t="str">
            <v>C12_2</v>
          </cell>
          <cell r="G2609">
            <v>10</v>
          </cell>
          <cell r="H2609" t="str">
            <v>cut&amp;tag文库</v>
          </cell>
          <cell r="I2609" t="str">
            <v>YHT</v>
          </cell>
          <cell r="J2609">
            <v>2.3</v>
          </cell>
          <cell r="K2609">
            <v>382</v>
          </cell>
          <cell r="L2609" t="str">
            <v>YHT</v>
          </cell>
        </row>
        <row r="2609">
          <cell r="N2609">
            <v>9.26298832057994</v>
          </cell>
        </row>
        <row r="2610">
          <cell r="E2610" t="str">
            <v>HGC-Lib-2464520</v>
          </cell>
          <cell r="F2610" t="str">
            <v>240809-XBP1-NGS</v>
          </cell>
          <cell r="G2610">
            <v>2</v>
          </cell>
          <cell r="H2610" t="str">
            <v>PCR产物文库</v>
          </cell>
          <cell r="I2610" t="str">
            <v>XCL</v>
          </cell>
          <cell r="J2610">
            <v>20.2</v>
          </cell>
          <cell r="K2610">
            <v>847</v>
          </cell>
        </row>
        <row r="2610">
          <cell r="N2610">
            <v>36.6905821451276</v>
          </cell>
        </row>
        <row r="2611">
          <cell r="E2611" t="str">
            <v>HGC-Lib-2464521</v>
          </cell>
          <cell r="F2611" t="str">
            <v>B1</v>
          </cell>
          <cell r="G2611">
            <v>10</v>
          </cell>
          <cell r="H2611" t="str">
            <v>ATAC-Seq文库</v>
          </cell>
          <cell r="I2611" t="str">
            <v>XCL</v>
          </cell>
          <cell r="J2611">
            <v>12.2</v>
          </cell>
          <cell r="K2611">
            <v>465</v>
          </cell>
        </row>
        <row r="2611">
          <cell r="N2611">
            <v>40.3639371381307</v>
          </cell>
        </row>
        <row r="2612">
          <cell r="E2612" t="str">
            <v>HGC-Lib-2464522</v>
          </cell>
          <cell r="F2612" t="str">
            <v>B2</v>
          </cell>
          <cell r="G2612">
            <v>10</v>
          </cell>
          <cell r="H2612" t="str">
            <v>ATAC-Seq文库</v>
          </cell>
          <cell r="I2612" t="str">
            <v>XCL</v>
          </cell>
          <cell r="J2612">
            <v>8.8</v>
          </cell>
          <cell r="K2612">
            <v>536</v>
          </cell>
        </row>
        <row r="2612">
          <cell r="N2612">
            <v>25.2583237657865</v>
          </cell>
        </row>
        <row r="2613">
          <cell r="E2613" t="str">
            <v>HGC-Lib-2464523</v>
          </cell>
          <cell r="F2613" t="str">
            <v>B3</v>
          </cell>
          <cell r="G2613">
            <v>10</v>
          </cell>
          <cell r="H2613" t="str">
            <v>ATAC-Seq文库</v>
          </cell>
          <cell r="I2613" t="str">
            <v>XCL</v>
          </cell>
          <cell r="J2613">
            <v>18.3</v>
          </cell>
          <cell r="K2613">
            <v>376</v>
          </cell>
        </row>
        <row r="2613">
          <cell r="N2613">
            <v>74.8772504091653</v>
          </cell>
        </row>
        <row r="2614">
          <cell r="E2614" t="str">
            <v>HGC-Lib-2464524</v>
          </cell>
          <cell r="F2614" t="str">
            <v>B4</v>
          </cell>
          <cell r="G2614">
            <v>10</v>
          </cell>
          <cell r="H2614" t="str">
            <v>ATAC-Seq文库</v>
          </cell>
          <cell r="I2614" t="str">
            <v>XCL</v>
          </cell>
          <cell r="J2614">
            <v>8.2</v>
          </cell>
          <cell r="K2614">
            <v>478</v>
          </cell>
        </row>
        <row r="2614">
          <cell r="N2614">
            <v>26.3920180238172</v>
          </cell>
        </row>
        <row r="2615">
          <cell r="E2615" t="str">
            <v>HGC-Lib-2464525</v>
          </cell>
          <cell r="F2615" t="str">
            <v>P1</v>
          </cell>
          <cell r="G2615">
            <v>10</v>
          </cell>
          <cell r="H2615" t="str">
            <v>ATAC-Seq文库</v>
          </cell>
          <cell r="I2615" t="str">
            <v>XCL</v>
          </cell>
          <cell r="J2615">
            <v>8.02</v>
          </cell>
          <cell r="K2615">
            <v>473</v>
          </cell>
        </row>
        <row r="2615">
          <cell r="N2615">
            <v>26.0855423646121</v>
          </cell>
        </row>
        <row r="2616">
          <cell r="E2616" t="str">
            <v>HGC-Lib-2464526</v>
          </cell>
          <cell r="F2616" t="str">
            <v>P2</v>
          </cell>
          <cell r="G2616">
            <v>10</v>
          </cell>
          <cell r="H2616" t="str">
            <v>ATAC-Seq文库</v>
          </cell>
          <cell r="I2616" t="str">
            <v>XCL</v>
          </cell>
          <cell r="J2616">
            <v>11</v>
          </cell>
          <cell r="K2616">
            <v>411</v>
          </cell>
        </row>
        <row r="2616">
          <cell r="N2616">
            <v>41.1753696425229</v>
          </cell>
        </row>
        <row r="2617">
          <cell r="E2617" t="str">
            <v>HGC-2464527</v>
          </cell>
          <cell r="F2617" t="str">
            <v>CON</v>
          </cell>
          <cell r="G2617">
            <v>100</v>
          </cell>
          <cell r="H2617" t="str">
            <v>10× 3'单细胞</v>
          </cell>
          <cell r="I2617" t="str">
            <v>XCL</v>
          </cell>
          <cell r="J2617">
            <v>31</v>
          </cell>
          <cell r="K2617">
            <v>460</v>
          </cell>
        </row>
        <row r="2617">
          <cell r="N2617">
            <v>103.678929765886</v>
          </cell>
        </row>
        <row r="2618">
          <cell r="E2618" t="str">
            <v>HGC-2464528</v>
          </cell>
          <cell r="F2618" t="str">
            <v>MCAD 7d</v>
          </cell>
          <cell r="G2618">
            <v>100</v>
          </cell>
          <cell r="H2618" t="str">
            <v>10× 3'单细胞</v>
          </cell>
          <cell r="I2618" t="str">
            <v>XCL</v>
          </cell>
          <cell r="J2618">
            <v>33.6</v>
          </cell>
          <cell r="K2618">
            <v>473</v>
          </cell>
        </row>
        <row r="2618">
          <cell r="N2618">
            <v>109.286062774435</v>
          </cell>
        </row>
        <row r="2619">
          <cell r="E2619" t="str">
            <v>HGC-2464529</v>
          </cell>
          <cell r="F2619" t="str">
            <v>MSCS 7d</v>
          </cell>
          <cell r="G2619">
            <v>100</v>
          </cell>
          <cell r="H2619" t="str">
            <v>10× 3'单细胞</v>
          </cell>
          <cell r="I2619" t="str">
            <v>XCL</v>
          </cell>
          <cell r="J2619">
            <v>34.2</v>
          </cell>
          <cell r="K2619">
            <v>475</v>
          </cell>
        </row>
        <row r="2619">
          <cell r="N2619">
            <v>110.769230769231</v>
          </cell>
        </row>
        <row r="2620">
          <cell r="E2620" t="str">
            <v>HGC-2464530</v>
          </cell>
          <cell r="F2620" t="str">
            <v>MCAD 14d</v>
          </cell>
          <cell r="G2620">
            <v>100</v>
          </cell>
          <cell r="H2620" t="str">
            <v>10× 3'单细胞</v>
          </cell>
          <cell r="I2620" t="str">
            <v>XCL</v>
          </cell>
          <cell r="J2620">
            <v>37.8</v>
          </cell>
          <cell r="K2620">
            <v>482</v>
          </cell>
        </row>
        <row r="2620">
          <cell r="N2620">
            <v>120.651133099266</v>
          </cell>
        </row>
        <row r="2621">
          <cell r="E2621" t="str">
            <v>HGC-2464531</v>
          </cell>
          <cell r="F2621" t="str">
            <v>MSCS 14d</v>
          </cell>
          <cell r="G2621">
            <v>100</v>
          </cell>
          <cell r="H2621" t="str">
            <v>10× 3'单细胞</v>
          </cell>
          <cell r="I2621" t="str">
            <v>XCL</v>
          </cell>
          <cell r="J2621">
            <v>37.8</v>
          </cell>
          <cell r="K2621">
            <v>477</v>
          </cell>
        </row>
        <row r="2621">
          <cell r="N2621">
            <v>121.915820029028</v>
          </cell>
        </row>
        <row r="2622">
          <cell r="E2622" t="str">
            <v>HGC-2464532</v>
          </cell>
          <cell r="F2622" t="str">
            <v>MCAO 1d</v>
          </cell>
          <cell r="G2622">
            <v>100</v>
          </cell>
          <cell r="H2622" t="str">
            <v>10× 3'单细胞</v>
          </cell>
          <cell r="I2622" t="str">
            <v>XCL</v>
          </cell>
          <cell r="J2622">
            <v>42.8</v>
          </cell>
          <cell r="K2622">
            <v>467</v>
          </cell>
        </row>
        <row r="2622">
          <cell r="N2622">
            <v>140.998188107396</v>
          </cell>
        </row>
        <row r="2623">
          <cell r="E2623" t="str">
            <v>HGC-2464533</v>
          </cell>
          <cell r="F2623" t="str">
            <v>MSCS 1d</v>
          </cell>
          <cell r="G2623">
            <v>100</v>
          </cell>
          <cell r="H2623" t="str">
            <v>10× 3'单细胞</v>
          </cell>
          <cell r="I2623" t="str">
            <v>XCL</v>
          </cell>
          <cell r="J2623">
            <v>36.4</v>
          </cell>
          <cell r="K2623">
            <v>468</v>
          </cell>
        </row>
        <row r="2623">
          <cell r="N2623">
            <v>119.65811965812</v>
          </cell>
        </row>
        <row r="2624">
          <cell r="E2624" t="str">
            <v>HGC-Lib-2464555</v>
          </cell>
          <cell r="F2624" t="str">
            <v>1——2</v>
          </cell>
          <cell r="G2624">
            <v>6</v>
          </cell>
          <cell r="H2624" t="str">
            <v>mRNA文库</v>
          </cell>
          <cell r="I2624" t="str">
            <v>XCL</v>
          </cell>
          <cell r="J2624">
            <v>0.14</v>
          </cell>
          <cell r="K2624">
            <v>374</v>
          </cell>
          <cell r="L2624" t="str">
            <v>HZK</v>
          </cell>
        </row>
        <row r="2624">
          <cell r="N2624">
            <v>0.575894693541752</v>
          </cell>
        </row>
        <row r="2625">
          <cell r="E2625" t="str">
            <v>HGC-Lib-2464556</v>
          </cell>
          <cell r="F2625" t="str">
            <v>8——2</v>
          </cell>
          <cell r="G2625">
            <v>6</v>
          </cell>
          <cell r="H2625" t="str">
            <v>mRNA文库</v>
          </cell>
          <cell r="I2625" t="str">
            <v>XCL</v>
          </cell>
          <cell r="J2625">
            <v>4.88</v>
          </cell>
          <cell r="K2625">
            <v>400</v>
          </cell>
          <cell r="L2625" t="str">
            <v>HZK</v>
          </cell>
        </row>
        <row r="2625">
          <cell r="N2625">
            <v>18.7692307692308</v>
          </cell>
        </row>
        <row r="2626">
          <cell r="E2626" t="str">
            <v>HGC-Lib-2464557</v>
          </cell>
          <cell r="F2626" t="str">
            <v>13——2</v>
          </cell>
          <cell r="G2626">
            <v>6</v>
          </cell>
          <cell r="H2626" t="str">
            <v>mRNA文库</v>
          </cell>
          <cell r="I2626" t="str">
            <v>XCL</v>
          </cell>
          <cell r="J2626">
            <v>18.8</v>
          </cell>
          <cell r="K2626">
            <v>397</v>
          </cell>
        </row>
        <row r="2626">
          <cell r="N2626">
            <v>72.8540980430149</v>
          </cell>
        </row>
        <row r="2627">
          <cell r="E2627" t="str">
            <v>HGC-Lib-2464558</v>
          </cell>
          <cell r="F2627" t="str">
            <v>2——2</v>
          </cell>
          <cell r="G2627">
            <v>6</v>
          </cell>
          <cell r="H2627" t="str">
            <v>mRNA文库</v>
          </cell>
          <cell r="I2627" t="str">
            <v>XCL</v>
          </cell>
          <cell r="J2627">
            <v>27.8</v>
          </cell>
          <cell r="K2627">
            <v>355</v>
          </cell>
        </row>
        <row r="2627">
          <cell r="N2627">
            <v>120.476706392199</v>
          </cell>
        </row>
        <row r="2628">
          <cell r="E2628" t="str">
            <v>HGC-Lib-2464579</v>
          </cell>
          <cell r="F2628" t="str">
            <v>YL24-8-R11</v>
          </cell>
          <cell r="G2628">
            <v>2</v>
          </cell>
          <cell r="H2628" t="str">
            <v>PCR产物文库</v>
          </cell>
          <cell r="I2628" t="str">
            <v>XCL</v>
          </cell>
          <cell r="J2628">
            <v>81.8</v>
          </cell>
          <cell r="K2628">
            <v>372</v>
          </cell>
        </row>
        <row r="2628">
          <cell r="N2628">
            <v>338.296112489661</v>
          </cell>
        </row>
        <row r="2629">
          <cell r="E2629" t="str">
            <v>HGC-Lib-2464580</v>
          </cell>
          <cell r="F2629" t="str">
            <v>YL24-8-R12</v>
          </cell>
          <cell r="G2629">
            <v>2</v>
          </cell>
          <cell r="H2629" t="str">
            <v>PCR产物文库</v>
          </cell>
          <cell r="I2629" t="str">
            <v>XCL</v>
          </cell>
          <cell r="J2629">
            <v>80.2</v>
          </cell>
          <cell r="K2629">
            <v>389</v>
          </cell>
        </row>
        <row r="2629">
          <cell r="N2629">
            <v>317.184101245798</v>
          </cell>
        </row>
        <row r="2630">
          <cell r="E2630" t="str">
            <v>HGC-Lib-2464581</v>
          </cell>
          <cell r="F2630" t="str">
            <v>YL24-8-R13</v>
          </cell>
          <cell r="G2630">
            <v>2</v>
          </cell>
          <cell r="H2630" t="str">
            <v>PCR产物文库</v>
          </cell>
          <cell r="I2630" t="str">
            <v>XCL</v>
          </cell>
          <cell r="J2630">
            <v>40.8</v>
          </cell>
          <cell r="K2630">
            <v>468</v>
          </cell>
        </row>
        <row r="2630">
          <cell r="N2630">
            <v>134.122287968442</v>
          </cell>
        </row>
        <row r="2631">
          <cell r="E2631" t="str">
            <v>HGC-Lib-2464582</v>
          </cell>
          <cell r="F2631" t="str">
            <v>YL24-8-R14</v>
          </cell>
          <cell r="G2631">
            <v>2</v>
          </cell>
          <cell r="H2631" t="str">
            <v>PCR产物文库</v>
          </cell>
          <cell r="I2631" t="str">
            <v>XCL</v>
          </cell>
          <cell r="J2631">
            <v>42.4</v>
          </cell>
          <cell r="K2631">
            <v>444</v>
          </cell>
        </row>
        <row r="2631">
          <cell r="N2631">
            <v>146.916146916147</v>
          </cell>
        </row>
        <row r="2632">
          <cell r="E2632" t="str">
            <v>HGC-Lib-2464583</v>
          </cell>
          <cell r="F2632" t="str">
            <v>YL24-8-R15</v>
          </cell>
          <cell r="G2632">
            <v>2</v>
          </cell>
          <cell r="H2632" t="str">
            <v>PCR产物文库</v>
          </cell>
          <cell r="I2632" t="str">
            <v>XCL</v>
          </cell>
          <cell r="J2632">
            <v>33</v>
          </cell>
          <cell r="K2632">
            <v>429</v>
          </cell>
        </row>
        <row r="2632">
          <cell r="N2632">
            <v>118.343195266272</v>
          </cell>
        </row>
        <row r="2633">
          <cell r="E2633" t="str">
            <v>HGC-Lib-2464584</v>
          </cell>
          <cell r="F2633" t="str">
            <v>YL24-8-R16</v>
          </cell>
          <cell r="G2633">
            <v>2</v>
          </cell>
          <cell r="H2633" t="str">
            <v>PCR产物文库</v>
          </cell>
          <cell r="I2633" t="str">
            <v>XCL</v>
          </cell>
          <cell r="J2633">
            <v>50.8</v>
          </cell>
          <cell r="K2633">
            <v>376</v>
          </cell>
        </row>
        <row r="2633">
          <cell r="N2633">
            <v>207.855973813421</v>
          </cell>
        </row>
        <row r="2634">
          <cell r="E2634" t="str">
            <v>HGC-Lib-2464585</v>
          </cell>
          <cell r="F2634" t="str">
            <v>YL24-8-R17</v>
          </cell>
          <cell r="G2634">
            <v>2</v>
          </cell>
          <cell r="H2634" t="str">
            <v>PCR产物文库</v>
          </cell>
          <cell r="I2634" t="str">
            <v>XCL</v>
          </cell>
          <cell r="J2634">
            <v>65.4</v>
          </cell>
          <cell r="K2634">
            <v>425</v>
          </cell>
        </row>
        <row r="2634">
          <cell r="N2634">
            <v>236.742081447964</v>
          </cell>
        </row>
        <row r="2635">
          <cell r="E2635" t="str">
            <v>HGC-Lib-2464586</v>
          </cell>
          <cell r="F2635" t="str">
            <v>YL24-8-R18</v>
          </cell>
          <cell r="G2635">
            <v>2</v>
          </cell>
          <cell r="H2635" t="str">
            <v>PCR产物文库</v>
          </cell>
          <cell r="I2635" t="str">
            <v>XCL</v>
          </cell>
          <cell r="J2635">
            <v>57.4</v>
          </cell>
          <cell r="K2635">
            <v>404</v>
          </cell>
        </row>
        <row r="2635">
          <cell r="N2635">
            <v>218.583396801219</v>
          </cell>
        </row>
        <row r="2636">
          <cell r="E2636" t="str">
            <v>HGC-Lib-2464587</v>
          </cell>
          <cell r="F2636" t="str">
            <v>hitomcll381</v>
          </cell>
          <cell r="G2636">
            <v>2</v>
          </cell>
          <cell r="H2636" t="str">
            <v>PCR片段文库</v>
          </cell>
          <cell r="I2636" t="str">
            <v>XCL</v>
          </cell>
          <cell r="J2636">
            <v>72.4</v>
          </cell>
          <cell r="K2636">
            <v>422</v>
          </cell>
        </row>
        <row r="2636">
          <cell r="N2636">
            <v>263.944586219468</v>
          </cell>
        </row>
        <row r="2637">
          <cell r="E2637" t="str">
            <v>HGC-Lib-2464588</v>
          </cell>
          <cell r="F2637" t="str">
            <v>hitomcll382</v>
          </cell>
          <cell r="G2637">
            <v>2</v>
          </cell>
          <cell r="H2637" t="str">
            <v>PCR片段文库</v>
          </cell>
          <cell r="I2637" t="str">
            <v>XCL</v>
          </cell>
          <cell r="J2637">
            <v>66.8</v>
          </cell>
          <cell r="K2637">
            <v>430</v>
          </cell>
        </row>
        <row r="2637">
          <cell r="N2637">
            <v>238.998211091234</v>
          </cell>
        </row>
        <row r="2638">
          <cell r="E2638" t="str">
            <v>HGC-Lib-2464589</v>
          </cell>
          <cell r="F2638" t="str">
            <v>hitomcll383</v>
          </cell>
          <cell r="G2638">
            <v>2</v>
          </cell>
          <cell r="H2638" t="str">
            <v>PCR片段文库</v>
          </cell>
          <cell r="I2638" t="str">
            <v>XCL</v>
          </cell>
          <cell r="J2638">
            <v>85.8</v>
          </cell>
          <cell r="K2638">
            <v>417</v>
          </cell>
        </row>
        <row r="2638">
          <cell r="N2638">
            <v>316.546762589928</v>
          </cell>
        </row>
        <row r="2639">
          <cell r="E2639" t="str">
            <v>HGC-Lib-2464590</v>
          </cell>
          <cell r="F2639" t="str">
            <v>hitomcll384</v>
          </cell>
          <cell r="G2639">
            <v>2</v>
          </cell>
          <cell r="H2639" t="str">
            <v>PCR片段文库</v>
          </cell>
          <cell r="I2639" t="str">
            <v>XCL</v>
          </cell>
          <cell r="J2639">
            <v>40.2</v>
          </cell>
          <cell r="K2639">
            <v>415</v>
          </cell>
        </row>
        <row r="2639">
          <cell r="N2639">
            <v>149.02687673772</v>
          </cell>
        </row>
        <row r="2640">
          <cell r="E2640" t="str">
            <v>HGC-Lib-2464591</v>
          </cell>
          <cell r="F2640" t="str">
            <v>hitomcll385</v>
          </cell>
          <cell r="G2640">
            <v>2</v>
          </cell>
          <cell r="H2640" t="str">
            <v>PCR片段文库</v>
          </cell>
          <cell r="I2640" t="str">
            <v>XCL</v>
          </cell>
          <cell r="J2640">
            <v>49.8</v>
          </cell>
          <cell r="K2640">
            <v>421</v>
          </cell>
        </row>
        <row r="2640">
          <cell r="N2640">
            <v>181.984286497351</v>
          </cell>
        </row>
        <row r="2641">
          <cell r="E2641" t="str">
            <v>HGC-Lib-2464592</v>
          </cell>
          <cell r="F2641" t="str">
            <v>hitomcll386</v>
          </cell>
          <cell r="G2641">
            <v>2</v>
          </cell>
          <cell r="H2641" t="str">
            <v>PCR片段文库</v>
          </cell>
          <cell r="I2641" t="str">
            <v>XCL</v>
          </cell>
          <cell r="J2641">
            <v>106</v>
          </cell>
          <cell r="K2641">
            <v>409</v>
          </cell>
        </row>
        <row r="2641">
          <cell r="N2641">
            <v>398.72108331766</v>
          </cell>
        </row>
        <row r="2642">
          <cell r="E2642" t="str">
            <v>HGC-Lib-2464593</v>
          </cell>
          <cell r="F2642" t="str">
            <v>hitomcll387</v>
          </cell>
          <cell r="G2642">
            <v>2</v>
          </cell>
          <cell r="H2642" t="str">
            <v>PCR片段文库</v>
          </cell>
          <cell r="I2642" t="str">
            <v>XCL</v>
          </cell>
          <cell r="J2642">
            <v>36.4</v>
          </cell>
          <cell r="K2642">
            <v>416</v>
          </cell>
        </row>
        <row r="2642">
          <cell r="N2642">
            <v>134.615384615385</v>
          </cell>
        </row>
        <row r="2643">
          <cell r="E2643" t="str">
            <v>HGC-Lib-2464594</v>
          </cell>
          <cell r="F2643" t="str">
            <v>hitomcll388</v>
          </cell>
          <cell r="G2643">
            <v>2</v>
          </cell>
          <cell r="H2643" t="str">
            <v>PCR片段文库</v>
          </cell>
          <cell r="I2643" t="str">
            <v>XCL</v>
          </cell>
          <cell r="J2643">
            <v>41.8</v>
          </cell>
          <cell r="K2643">
            <v>418</v>
          </cell>
        </row>
        <row r="2643">
          <cell r="N2643">
            <v>153.846153846154</v>
          </cell>
        </row>
        <row r="2644">
          <cell r="E2644" t="str">
            <v>HGC-Lib-2464595</v>
          </cell>
          <cell r="F2644" t="str">
            <v>hitomcll389</v>
          </cell>
          <cell r="G2644">
            <v>2</v>
          </cell>
          <cell r="H2644" t="str">
            <v>PCR片段文库</v>
          </cell>
          <cell r="I2644" t="str">
            <v>XCL</v>
          </cell>
          <cell r="J2644">
            <v>95</v>
          </cell>
          <cell r="K2644">
            <v>427</v>
          </cell>
        </row>
        <row r="2644">
          <cell r="N2644">
            <v>342.280670149523</v>
          </cell>
        </row>
        <row r="2645">
          <cell r="E2645" t="str">
            <v>HGC-Lib-2464596</v>
          </cell>
          <cell r="F2645" t="str">
            <v>hitomcll390</v>
          </cell>
          <cell r="G2645">
            <v>2</v>
          </cell>
          <cell r="H2645" t="str">
            <v>PCR片段文库</v>
          </cell>
          <cell r="I2645" t="str">
            <v>XCL</v>
          </cell>
          <cell r="J2645">
            <v>92.4</v>
          </cell>
          <cell r="K2645">
            <v>419</v>
          </cell>
        </row>
        <row r="2645">
          <cell r="N2645">
            <v>339.269322562879</v>
          </cell>
        </row>
        <row r="2646">
          <cell r="E2646" t="str">
            <v>HGC-Lib-2464597</v>
          </cell>
          <cell r="F2646" t="str">
            <v>hitomcll391</v>
          </cell>
          <cell r="G2646">
            <v>2</v>
          </cell>
          <cell r="H2646" t="str">
            <v>PCR片段文库</v>
          </cell>
          <cell r="I2646" t="str">
            <v>XCL</v>
          </cell>
          <cell r="J2646">
            <v>114</v>
          </cell>
          <cell r="K2646">
            <v>429</v>
          </cell>
        </row>
        <row r="2646">
          <cell r="N2646">
            <v>408.821947283486</v>
          </cell>
        </row>
        <row r="2647">
          <cell r="E2647" t="str">
            <v>HGC-Lib-2464598</v>
          </cell>
          <cell r="F2647" t="str">
            <v>hitomcll392</v>
          </cell>
          <cell r="G2647">
            <v>2</v>
          </cell>
          <cell r="H2647" t="str">
            <v>PCR片段文库</v>
          </cell>
          <cell r="I2647" t="str">
            <v>XCL</v>
          </cell>
          <cell r="J2647">
            <v>87.2</v>
          </cell>
          <cell r="K2647">
            <v>425</v>
          </cell>
        </row>
        <row r="2647">
          <cell r="N2647">
            <v>315.656108597285</v>
          </cell>
        </row>
        <row r="2648">
          <cell r="E2648" t="str">
            <v>HGC-Lib-2464599</v>
          </cell>
          <cell r="F2648" t="str">
            <v>hitomcll393</v>
          </cell>
          <cell r="G2648">
            <v>2</v>
          </cell>
          <cell r="H2648" t="str">
            <v>PCR片段文库</v>
          </cell>
          <cell r="I2648" t="str">
            <v>XCL</v>
          </cell>
          <cell r="J2648">
            <v>43.6</v>
          </cell>
          <cell r="K2648">
            <v>438</v>
          </cell>
        </row>
        <row r="2648">
          <cell r="N2648">
            <v>153.143659992975</v>
          </cell>
        </row>
        <row r="2649">
          <cell r="E2649" t="str">
            <v>HGC-Lib-2464600</v>
          </cell>
          <cell r="F2649" t="str">
            <v>hitomcll394</v>
          </cell>
          <cell r="G2649">
            <v>2</v>
          </cell>
          <cell r="H2649" t="str">
            <v>PCR片段文库</v>
          </cell>
          <cell r="I2649" t="str">
            <v>XCL</v>
          </cell>
          <cell r="J2649">
            <v>90.2</v>
          </cell>
          <cell r="K2649">
            <v>452</v>
          </cell>
        </row>
        <row r="2649">
          <cell r="N2649">
            <v>307.011572498298</v>
          </cell>
        </row>
        <row r="2650">
          <cell r="E2650" t="str">
            <v>HGC-Lib-2464601</v>
          </cell>
          <cell r="F2650" t="str">
            <v>hitomcll395</v>
          </cell>
          <cell r="G2650">
            <v>2</v>
          </cell>
          <cell r="H2650" t="str">
            <v>PCR片段文库</v>
          </cell>
          <cell r="I2650" t="str">
            <v>XCL</v>
          </cell>
          <cell r="J2650">
            <v>61.6</v>
          </cell>
          <cell r="K2650">
            <v>430</v>
          </cell>
        </row>
        <row r="2650">
          <cell r="N2650">
            <v>220.393559928444</v>
          </cell>
        </row>
        <row r="2651">
          <cell r="E2651" t="str">
            <v>HGC-Lib-2464602</v>
          </cell>
          <cell r="F2651" t="str">
            <v>hitomcll396</v>
          </cell>
          <cell r="G2651">
            <v>2</v>
          </cell>
          <cell r="H2651" t="str">
            <v>PCR片段文库</v>
          </cell>
          <cell r="I2651" t="str">
            <v>XCL</v>
          </cell>
          <cell r="J2651">
            <v>80.8</v>
          </cell>
          <cell r="K2651">
            <v>429</v>
          </cell>
        </row>
        <row r="2651">
          <cell r="N2651">
            <v>289.761520530751</v>
          </cell>
        </row>
        <row r="2652">
          <cell r="E2652" t="str">
            <v>HGC-Lib-2464603</v>
          </cell>
          <cell r="F2652" t="str">
            <v>hitomcll397</v>
          </cell>
          <cell r="G2652">
            <v>2</v>
          </cell>
          <cell r="H2652" t="str">
            <v>PCR片段文库</v>
          </cell>
          <cell r="I2652" t="str">
            <v>XCL</v>
          </cell>
          <cell r="J2652">
            <v>29.8</v>
          </cell>
          <cell r="K2652">
            <v>438</v>
          </cell>
        </row>
        <row r="2652">
          <cell r="N2652">
            <v>104.671584123639</v>
          </cell>
        </row>
        <row r="2653">
          <cell r="E2653" t="str">
            <v>HGC-Lib-2464604</v>
          </cell>
          <cell r="F2653" t="str">
            <v>hitomcll398</v>
          </cell>
          <cell r="G2653">
            <v>2</v>
          </cell>
          <cell r="H2653" t="str">
            <v>PCR片段文库</v>
          </cell>
          <cell r="I2653" t="str">
            <v>XCL</v>
          </cell>
          <cell r="J2653">
            <v>15.3</v>
          </cell>
          <cell r="K2653">
            <v>446</v>
          </cell>
        </row>
        <row r="2653">
          <cell r="N2653">
            <v>52.7768195929631</v>
          </cell>
        </row>
        <row r="2654">
          <cell r="E2654" t="str">
            <v>HGC-Lib-2464605</v>
          </cell>
          <cell r="F2654" t="str">
            <v>hitomcll399</v>
          </cell>
          <cell r="G2654">
            <v>2</v>
          </cell>
          <cell r="H2654" t="str">
            <v>PCR片段文库</v>
          </cell>
          <cell r="I2654" t="str">
            <v>XCL</v>
          </cell>
          <cell r="J2654">
            <v>38.2</v>
          </cell>
          <cell r="K2654">
            <v>460</v>
          </cell>
        </row>
        <row r="2654">
          <cell r="N2654">
            <v>127.759197324415</v>
          </cell>
        </row>
        <row r="2655">
          <cell r="E2655" t="str">
            <v>HGC-Lib-2464606</v>
          </cell>
          <cell r="F2655" t="str">
            <v>hitomcll400</v>
          </cell>
          <cell r="G2655">
            <v>2</v>
          </cell>
          <cell r="H2655" t="str">
            <v>PCR片段文库</v>
          </cell>
          <cell r="I2655" t="str">
            <v>XCL</v>
          </cell>
          <cell r="J2655">
            <v>36.6</v>
          </cell>
          <cell r="K2655">
            <v>474</v>
          </cell>
        </row>
        <row r="2655">
          <cell r="N2655">
            <v>118.792599805258</v>
          </cell>
        </row>
        <row r="2656">
          <cell r="E2656" t="str">
            <v>HGC-Lib-2464607</v>
          </cell>
          <cell r="F2656" t="str">
            <v>hitomcll401</v>
          </cell>
          <cell r="G2656">
            <v>2</v>
          </cell>
          <cell r="H2656" t="str">
            <v>PCR片段文库</v>
          </cell>
          <cell r="I2656" t="str">
            <v>XCL</v>
          </cell>
          <cell r="J2656">
            <v>70.2</v>
          </cell>
          <cell r="K2656">
            <v>468</v>
          </cell>
        </row>
        <row r="2656">
          <cell r="N2656">
            <v>230.769230769231</v>
          </cell>
        </row>
        <row r="2657">
          <cell r="E2657" t="str">
            <v>HGC-Lib-2464608</v>
          </cell>
          <cell r="F2657" t="str">
            <v>hitomcll402</v>
          </cell>
          <cell r="G2657">
            <v>2</v>
          </cell>
          <cell r="H2657" t="str">
            <v>PCR片段文库</v>
          </cell>
          <cell r="I2657" t="str">
            <v>XCL</v>
          </cell>
          <cell r="J2657">
            <v>41.2</v>
          </cell>
          <cell r="K2657">
            <v>459</v>
          </cell>
        </row>
        <row r="2657">
          <cell r="N2657">
            <v>138.092843975197</v>
          </cell>
        </row>
        <row r="2658">
          <cell r="E2658" t="str">
            <v>HGC-Lib-2464609</v>
          </cell>
          <cell r="F2658" t="str">
            <v>hitomcll403</v>
          </cell>
          <cell r="G2658">
            <v>2</v>
          </cell>
          <cell r="H2658" t="str">
            <v>PCR片段文库</v>
          </cell>
          <cell r="I2658" t="str">
            <v>GZQ</v>
          </cell>
          <cell r="J2658">
            <v>30</v>
          </cell>
          <cell r="K2658">
            <v>420</v>
          </cell>
        </row>
        <row r="2658">
          <cell r="N2658">
            <v>109.89010989011</v>
          </cell>
        </row>
        <row r="2659">
          <cell r="E2659" t="str">
            <v>HGC-Lib-2464610</v>
          </cell>
          <cell r="F2659" t="str">
            <v>hitomcll404</v>
          </cell>
          <cell r="G2659">
            <v>2</v>
          </cell>
          <cell r="H2659" t="str">
            <v>PCR片段文库</v>
          </cell>
          <cell r="I2659" t="str">
            <v>GZQ</v>
          </cell>
          <cell r="J2659">
            <v>65</v>
          </cell>
          <cell r="K2659">
            <v>442</v>
          </cell>
        </row>
        <row r="2659">
          <cell r="N2659">
            <v>226.244343891403</v>
          </cell>
        </row>
        <row r="2660">
          <cell r="E2660" t="str">
            <v>HGC-Lib-2464611</v>
          </cell>
          <cell r="F2660" t="str">
            <v>hitomcll405</v>
          </cell>
          <cell r="G2660">
            <v>2</v>
          </cell>
          <cell r="H2660" t="str">
            <v>PCR片段文库</v>
          </cell>
          <cell r="I2660" t="str">
            <v>GZQ</v>
          </cell>
          <cell r="J2660">
            <v>89.2</v>
          </cell>
          <cell r="K2660">
            <v>422</v>
          </cell>
        </row>
        <row r="2660">
          <cell r="N2660">
            <v>325.191396281444</v>
          </cell>
        </row>
        <row r="2661">
          <cell r="E2661" t="str">
            <v>HGC-Lib-2464612</v>
          </cell>
          <cell r="F2661" t="str">
            <v>hitomcll406</v>
          </cell>
          <cell r="G2661">
            <v>2</v>
          </cell>
          <cell r="H2661" t="str">
            <v>PCR片段文库</v>
          </cell>
          <cell r="I2661" t="str">
            <v>GZQ</v>
          </cell>
          <cell r="J2661">
            <v>74.4</v>
          </cell>
          <cell r="K2661">
            <v>427</v>
          </cell>
        </row>
        <row r="2661">
          <cell r="N2661">
            <v>268.059809043416</v>
          </cell>
        </row>
        <row r="2662">
          <cell r="E2662" t="str">
            <v>HGC-Lib-2464613</v>
          </cell>
          <cell r="F2662" t="str">
            <v>hitomcll407</v>
          </cell>
          <cell r="G2662">
            <v>2</v>
          </cell>
          <cell r="H2662" t="str">
            <v>PCR片段文库</v>
          </cell>
          <cell r="I2662" t="str">
            <v>GZQ</v>
          </cell>
          <cell r="J2662">
            <v>54.4</v>
          </cell>
          <cell r="K2662">
            <v>426</v>
          </cell>
        </row>
        <row r="2662">
          <cell r="N2662">
            <v>196.460816179126</v>
          </cell>
        </row>
        <row r="2663">
          <cell r="E2663" t="str">
            <v>HGC-Lib-2464614</v>
          </cell>
          <cell r="F2663" t="str">
            <v>hitomcll408</v>
          </cell>
          <cell r="G2663">
            <v>2</v>
          </cell>
          <cell r="H2663" t="str">
            <v>PCR片段文库</v>
          </cell>
          <cell r="I2663" t="str">
            <v>GZQ</v>
          </cell>
          <cell r="J2663">
            <v>53.6</v>
          </cell>
          <cell r="K2663">
            <v>422</v>
          </cell>
        </row>
        <row r="2663">
          <cell r="N2663">
            <v>195.406489245352</v>
          </cell>
        </row>
        <row r="2664">
          <cell r="E2664" t="str">
            <v>HGC-Lib-2464615</v>
          </cell>
          <cell r="F2664" t="str">
            <v>HYN-R1-240810</v>
          </cell>
          <cell r="G2664">
            <v>2</v>
          </cell>
          <cell r="H2664" t="str">
            <v>PCR片段文库</v>
          </cell>
          <cell r="I2664" t="str">
            <v>GZQ</v>
          </cell>
          <cell r="J2664">
            <v>48.2</v>
          </cell>
          <cell r="K2664">
            <v>663</v>
          </cell>
        </row>
        <row r="2664">
          <cell r="N2664">
            <v>111.845921800673</v>
          </cell>
        </row>
        <row r="2665">
          <cell r="E2665" t="str">
            <v>HGC-Lib-2464616</v>
          </cell>
          <cell r="F2665" t="str">
            <v>HYN-R2-240810</v>
          </cell>
          <cell r="G2665">
            <v>2</v>
          </cell>
          <cell r="H2665" t="str">
            <v>PCR片段文库</v>
          </cell>
          <cell r="I2665" t="str">
            <v>GZQ</v>
          </cell>
          <cell r="J2665">
            <v>80.8</v>
          </cell>
          <cell r="K2665">
            <v>440</v>
          </cell>
        </row>
        <row r="2665">
          <cell r="N2665">
            <v>282.517482517483</v>
          </cell>
        </row>
        <row r="2666">
          <cell r="E2666" t="str">
            <v>HGC-Lib-2464617</v>
          </cell>
          <cell r="F2666" t="str">
            <v>HYN-R3-240810</v>
          </cell>
          <cell r="G2666">
            <v>2</v>
          </cell>
          <cell r="H2666" t="str">
            <v>PCR片段文库</v>
          </cell>
          <cell r="I2666" t="str">
            <v>GZQ</v>
          </cell>
          <cell r="J2666">
            <v>31.6</v>
          </cell>
          <cell r="K2666">
            <v>411</v>
          </cell>
        </row>
        <row r="2666">
          <cell r="N2666">
            <v>118.285607336702</v>
          </cell>
        </row>
        <row r="2667">
          <cell r="E2667" t="str">
            <v>HGC-Lib-2464618</v>
          </cell>
          <cell r="F2667" t="str">
            <v>HYN-R4-240810</v>
          </cell>
          <cell r="G2667">
            <v>2</v>
          </cell>
          <cell r="H2667" t="str">
            <v>PCR片段文库</v>
          </cell>
          <cell r="I2667" t="str">
            <v>GZQ</v>
          </cell>
          <cell r="J2667">
            <v>46.6</v>
          </cell>
          <cell r="K2667">
            <v>693</v>
          </cell>
        </row>
        <row r="2667">
          <cell r="N2667">
            <v>103.452103452103</v>
          </cell>
        </row>
        <row r="2668">
          <cell r="E2668" t="str">
            <v>HGC-Lib-2464619</v>
          </cell>
          <cell r="F2668" t="str">
            <v>HYN-R5-240810</v>
          </cell>
          <cell r="G2668">
            <v>2</v>
          </cell>
          <cell r="H2668" t="str">
            <v>PCR片段文库</v>
          </cell>
          <cell r="I2668" t="str">
            <v>GZQ</v>
          </cell>
          <cell r="J2668">
            <v>82.4</v>
          </cell>
          <cell r="K2668">
            <v>491</v>
          </cell>
        </row>
        <row r="2668">
          <cell r="N2668">
            <v>258.185806047313</v>
          </cell>
        </row>
        <row r="2669">
          <cell r="E2669" t="str">
            <v>HGC-Lib-2464620</v>
          </cell>
          <cell r="F2669" t="str">
            <v>HYN-R6-240810</v>
          </cell>
          <cell r="G2669">
            <v>2</v>
          </cell>
          <cell r="H2669" t="str">
            <v>PCR片段文库</v>
          </cell>
          <cell r="I2669" t="str">
            <v>GZQ</v>
          </cell>
          <cell r="J2669">
            <v>16.5</v>
          </cell>
          <cell r="K2669">
            <v>599</v>
          </cell>
        </row>
        <row r="2669">
          <cell r="N2669">
            <v>42.3783228457686</v>
          </cell>
        </row>
        <row r="2670">
          <cell r="E2670" t="str">
            <v>HGC-Lib-2464621</v>
          </cell>
          <cell r="F2670" t="str">
            <v>HYN-R7-240810</v>
          </cell>
          <cell r="G2670">
            <v>2</v>
          </cell>
          <cell r="H2670" t="str">
            <v>PCR片段文库</v>
          </cell>
          <cell r="I2670" t="str">
            <v>GZQ</v>
          </cell>
          <cell r="J2670">
            <v>47.4</v>
          </cell>
          <cell r="K2670">
            <v>554</v>
          </cell>
        </row>
        <row r="2670">
          <cell r="N2670">
            <v>131.630102749236</v>
          </cell>
        </row>
        <row r="2671">
          <cell r="E2671" t="str">
            <v>HGC-Lib-2464622</v>
          </cell>
          <cell r="F2671" t="str">
            <v>HYN-R8-240810</v>
          </cell>
          <cell r="G2671">
            <v>2</v>
          </cell>
          <cell r="H2671" t="str">
            <v>PCR片段文库</v>
          </cell>
          <cell r="I2671" t="str">
            <v>GZQ</v>
          </cell>
          <cell r="J2671">
            <v>55.6</v>
          </cell>
          <cell r="K2671">
            <v>417</v>
          </cell>
        </row>
        <row r="2671">
          <cell r="N2671">
            <v>205.128205128205</v>
          </cell>
        </row>
        <row r="2672">
          <cell r="E2672" t="str">
            <v>HGC-Lib-2464623</v>
          </cell>
          <cell r="F2672" t="str">
            <v>HYN-R9-240810</v>
          </cell>
          <cell r="G2672">
            <v>2</v>
          </cell>
          <cell r="H2672" t="str">
            <v>PCR片段文库</v>
          </cell>
          <cell r="I2672" t="str">
            <v>GZQ</v>
          </cell>
          <cell r="J2672">
            <v>98.4</v>
          </cell>
          <cell r="K2672">
            <v>398</v>
          </cell>
        </row>
        <row r="2672">
          <cell r="N2672">
            <v>380.363355237727</v>
          </cell>
        </row>
        <row r="2673">
          <cell r="E2673" t="str">
            <v>HGC-Lib-2464624</v>
          </cell>
          <cell r="F2673" t="str">
            <v>HYN-R10-240810</v>
          </cell>
          <cell r="G2673">
            <v>2</v>
          </cell>
          <cell r="H2673" t="str">
            <v>PCR片段文库</v>
          </cell>
          <cell r="I2673" t="str">
            <v>GZQ</v>
          </cell>
          <cell r="J2673">
            <v>48</v>
          </cell>
          <cell r="K2673">
            <v>387</v>
          </cell>
        </row>
        <row r="2673">
          <cell r="N2673">
            <v>190.816935002982</v>
          </cell>
        </row>
        <row r="2674">
          <cell r="E2674" t="str">
            <v>HGC-POOL-2464645</v>
          </cell>
          <cell r="F2674" t="str">
            <v>PLN238</v>
          </cell>
          <cell r="G2674">
            <v>70</v>
          </cell>
          <cell r="H2674" t="str">
            <v>DAP-Seq文库</v>
          </cell>
          <cell r="I2674" t="str">
            <v>GZQ</v>
          </cell>
          <cell r="J2674">
            <v>17.2</v>
          </cell>
          <cell r="K2674">
            <v>325</v>
          </cell>
        </row>
        <row r="2674">
          <cell r="N2674">
            <v>81.4201183431953</v>
          </cell>
        </row>
        <row r="2675">
          <cell r="E2675" t="str">
            <v>HGC-POOL-2464646</v>
          </cell>
          <cell r="F2675" t="str">
            <v>PLN239</v>
          </cell>
          <cell r="G2675">
            <v>50</v>
          </cell>
          <cell r="H2675" t="str">
            <v>mRNA文库</v>
          </cell>
          <cell r="I2675" t="str">
            <v>GZQ</v>
          </cell>
          <cell r="J2675">
            <v>0.67</v>
          </cell>
          <cell r="K2675">
            <v>310</v>
          </cell>
          <cell r="L2675" t="str">
            <v>HZK</v>
          </cell>
        </row>
        <row r="2675">
          <cell r="N2675">
            <v>3.32506203473945</v>
          </cell>
        </row>
        <row r="2676">
          <cell r="E2676" t="str">
            <v>HGC-Lib-2464647</v>
          </cell>
          <cell r="F2676" t="str">
            <v>75-S-H3K27ac-1</v>
          </cell>
          <cell r="G2676">
            <v>6</v>
          </cell>
          <cell r="H2676" t="str">
            <v>CUT&amp;Tag文库</v>
          </cell>
          <cell r="I2676" t="str">
            <v>GZQ</v>
          </cell>
          <cell r="J2676">
            <v>2.68</v>
          </cell>
          <cell r="K2676">
            <v>498</v>
          </cell>
          <cell r="L2676" t="str">
            <v>HZK</v>
          </cell>
        </row>
        <row r="2676">
          <cell r="N2676">
            <v>8.27927092987334</v>
          </cell>
        </row>
        <row r="2677">
          <cell r="E2677" t="str">
            <v>HGC-Lib-2464648</v>
          </cell>
          <cell r="F2677" t="str">
            <v>75-S-H3K27ac-2</v>
          </cell>
          <cell r="G2677">
            <v>6</v>
          </cell>
          <cell r="H2677" t="str">
            <v>CUT&amp;Tag文库</v>
          </cell>
          <cell r="I2677" t="str">
            <v>GZQ</v>
          </cell>
          <cell r="J2677">
            <v>1.7</v>
          </cell>
          <cell r="K2677">
            <v>489</v>
          </cell>
          <cell r="L2677" t="str">
            <v>HZK</v>
          </cell>
        </row>
        <row r="2677">
          <cell r="N2677">
            <v>5.34843479628756</v>
          </cell>
        </row>
        <row r="2678">
          <cell r="E2678" t="str">
            <v>HGC-Lib-2464649</v>
          </cell>
          <cell r="F2678" t="str">
            <v>S703-S-H3K9me2-1</v>
          </cell>
          <cell r="G2678">
            <v>6</v>
          </cell>
          <cell r="H2678" t="str">
            <v>CUT&amp;Tag文库</v>
          </cell>
          <cell r="I2678" t="str">
            <v>GZQ</v>
          </cell>
          <cell r="J2678">
            <v>0.826</v>
          </cell>
          <cell r="K2678">
            <v>460</v>
          </cell>
          <cell r="L2678" t="str">
            <v>HZK</v>
          </cell>
        </row>
        <row r="2678">
          <cell r="N2678">
            <v>2.76254180602007</v>
          </cell>
        </row>
        <row r="2679">
          <cell r="E2679" t="str">
            <v>HGC-Lib-2464650</v>
          </cell>
          <cell r="F2679" t="str">
            <v>S703-S-H3K9me2-2</v>
          </cell>
          <cell r="G2679">
            <v>6</v>
          </cell>
          <cell r="H2679" t="str">
            <v>CUT&amp;Tag文库</v>
          </cell>
          <cell r="I2679" t="str">
            <v>GZQ</v>
          </cell>
          <cell r="J2679">
            <v>0.734</v>
          </cell>
          <cell r="K2679">
            <v>431</v>
          </cell>
          <cell r="L2679" t="str">
            <v>HZK</v>
          </cell>
        </row>
        <row r="2679">
          <cell r="N2679">
            <v>2.62002498661431</v>
          </cell>
        </row>
        <row r="2680">
          <cell r="E2680" t="str">
            <v>HGC-Lib-2464651</v>
          </cell>
          <cell r="F2680" t="str">
            <v>A1-S-H3K27me3-1</v>
          </cell>
          <cell r="G2680">
            <v>6</v>
          </cell>
          <cell r="H2680" t="str">
            <v>CUT&amp;Tag文库</v>
          </cell>
          <cell r="I2680" t="str">
            <v>GZQ</v>
          </cell>
          <cell r="J2680">
            <v>1.94</v>
          </cell>
          <cell r="K2680">
            <v>479</v>
          </cell>
          <cell r="L2680" t="str">
            <v>HZK</v>
          </cell>
        </row>
        <row r="2680">
          <cell r="N2680">
            <v>6.23092982174402</v>
          </cell>
        </row>
        <row r="2681">
          <cell r="E2681" t="str">
            <v>HGC-Lib-2464652</v>
          </cell>
          <cell r="F2681" t="str">
            <v>A1-S-H3K27me3-2</v>
          </cell>
          <cell r="G2681">
            <v>6</v>
          </cell>
          <cell r="H2681" t="str">
            <v>CUT&amp;Tag文库</v>
          </cell>
          <cell r="I2681" t="str">
            <v>GZQ</v>
          </cell>
          <cell r="J2681">
            <v>2.5</v>
          </cell>
          <cell r="K2681">
            <v>507</v>
          </cell>
          <cell r="L2681" t="str">
            <v>HZK</v>
          </cell>
        </row>
        <row r="2681">
          <cell r="N2681">
            <v>7.58610226065847</v>
          </cell>
        </row>
        <row r="2682">
          <cell r="E2682" t="str">
            <v>HGC-Lib-2464653</v>
          </cell>
          <cell r="F2682" t="str">
            <v>NIP-S-H3K27me3-1</v>
          </cell>
          <cell r="G2682">
            <v>6</v>
          </cell>
          <cell r="H2682" t="str">
            <v>CUT&amp;Tag文库</v>
          </cell>
          <cell r="I2682" t="str">
            <v>GZQ</v>
          </cell>
          <cell r="J2682" t="str">
            <v>/</v>
          </cell>
          <cell r="K2682" t="str">
            <v>/</v>
          </cell>
          <cell r="L2682" t="str">
            <v>HZK</v>
          </cell>
        </row>
        <row r="2682">
          <cell r="N2682" t="e">
            <v>#VALUE!</v>
          </cell>
        </row>
        <row r="2683">
          <cell r="E2683" t="str">
            <v>HGC-Lib-2464654</v>
          </cell>
          <cell r="F2683" t="str">
            <v>NIP-S-H3K27me3-2</v>
          </cell>
          <cell r="G2683">
            <v>6</v>
          </cell>
          <cell r="H2683" t="str">
            <v>CUT&amp;Tag文库</v>
          </cell>
          <cell r="I2683" t="str">
            <v>GZQ</v>
          </cell>
          <cell r="J2683">
            <v>2.02</v>
          </cell>
          <cell r="K2683">
            <v>454</v>
          </cell>
          <cell r="L2683" t="str">
            <v>HZK</v>
          </cell>
        </row>
        <row r="2683">
          <cell r="N2683">
            <v>6.84513724161301</v>
          </cell>
        </row>
        <row r="2684">
          <cell r="E2684" t="str">
            <v>HGC-Lib-2464655</v>
          </cell>
          <cell r="F2684" t="str">
            <v>LK19</v>
          </cell>
          <cell r="G2684">
            <v>250</v>
          </cell>
          <cell r="H2684" t="str">
            <v>10x 5'单细胞</v>
          </cell>
          <cell r="I2684" t="str">
            <v>GZQ</v>
          </cell>
          <cell r="J2684">
            <v>61.6</v>
          </cell>
          <cell r="K2684">
            <v>511</v>
          </cell>
          <cell r="L2684" t="str">
            <v>WH</v>
          </cell>
        </row>
        <row r="2684">
          <cell r="N2684">
            <v>185.458377239199</v>
          </cell>
        </row>
        <row r="2685">
          <cell r="E2685" t="str">
            <v>HGC-Lib-2464656</v>
          </cell>
          <cell r="F2685" t="str">
            <v>LK20</v>
          </cell>
          <cell r="G2685">
            <v>250</v>
          </cell>
          <cell r="H2685" t="str">
            <v>10x 5'单细胞</v>
          </cell>
          <cell r="I2685" t="str">
            <v>GZQ</v>
          </cell>
          <cell r="J2685">
            <v>61.8</v>
          </cell>
          <cell r="K2685">
            <v>524</v>
          </cell>
          <cell r="L2685" t="str">
            <v>WH</v>
          </cell>
        </row>
        <row r="2685">
          <cell r="N2685">
            <v>181.444509688784</v>
          </cell>
        </row>
        <row r="2686">
          <cell r="E2686" t="str">
            <v>HGC-Lib-2464657</v>
          </cell>
          <cell r="F2686" t="str">
            <v>LK21</v>
          </cell>
          <cell r="G2686">
            <v>250</v>
          </cell>
          <cell r="H2686" t="str">
            <v>10x 5'单细胞</v>
          </cell>
          <cell r="I2686" t="str">
            <v>GZQ</v>
          </cell>
          <cell r="J2686">
            <v>49.6</v>
          </cell>
          <cell r="K2686">
            <v>512</v>
          </cell>
          <cell r="L2686" t="str">
            <v>WH</v>
          </cell>
        </row>
        <row r="2686">
          <cell r="N2686">
            <v>149.038461538462</v>
          </cell>
        </row>
        <row r="2687">
          <cell r="E2687" t="str">
            <v>HGC-Lib-2464658</v>
          </cell>
          <cell r="F2687" t="str">
            <v>PWJ27</v>
          </cell>
          <cell r="G2687">
            <v>250</v>
          </cell>
          <cell r="H2687" t="str">
            <v>10x 5'单细胞</v>
          </cell>
          <cell r="I2687" t="str">
            <v>GZQ</v>
          </cell>
          <cell r="J2687">
            <v>60.8</v>
          </cell>
          <cell r="K2687">
            <v>482</v>
          </cell>
          <cell r="L2687" t="str">
            <v>WH</v>
          </cell>
        </row>
        <row r="2687">
          <cell r="N2687">
            <v>194.063198212576</v>
          </cell>
        </row>
        <row r="2688">
          <cell r="E2688" t="str">
            <v>HGC-POOL-2464659</v>
          </cell>
          <cell r="F2688" t="str">
            <v>ZH-75</v>
          </cell>
        </row>
        <row r="2688">
          <cell r="I2688" t="str">
            <v>GZQ</v>
          </cell>
          <cell r="J2688">
            <v>52.4</v>
          </cell>
          <cell r="K2688">
            <v>469</v>
          </cell>
          <cell r="L2688" t="str">
            <v>WH</v>
          </cell>
        </row>
        <row r="2688">
          <cell r="N2688">
            <v>171.887813678858</v>
          </cell>
        </row>
        <row r="2689">
          <cell r="E2689" t="str">
            <v>HGC-POOL-2464660</v>
          </cell>
          <cell r="F2689" t="str">
            <v>YWY_0809_elf6_K27</v>
          </cell>
          <cell r="G2689">
            <v>18</v>
          </cell>
          <cell r="H2689" t="str">
            <v>Chip-Seq</v>
          </cell>
          <cell r="I2689" t="str">
            <v>GZQ</v>
          </cell>
          <cell r="J2689">
            <v>2.74</v>
          </cell>
          <cell r="K2689">
            <v>427</v>
          </cell>
          <cell r="L2689" t="str">
            <v>HZK</v>
          </cell>
        </row>
        <row r="2689">
          <cell r="N2689">
            <v>9.87209511799676</v>
          </cell>
        </row>
        <row r="2690">
          <cell r="E2690" t="str">
            <v>HGC-POOL-2464661</v>
          </cell>
          <cell r="F2690" t="str">
            <v>WT_Naive_IgG_CR_3</v>
          </cell>
          <cell r="G2690">
            <v>8</v>
          </cell>
          <cell r="H2690" t="str">
            <v>CUT&amp;RUN文库</v>
          </cell>
          <cell r="I2690" t="str">
            <v>GZQ</v>
          </cell>
          <cell r="J2690">
            <v>25</v>
          </cell>
          <cell r="K2690">
            <v>370</v>
          </cell>
          <cell r="L2690" t="str">
            <v>WH</v>
          </cell>
        </row>
        <row r="2690">
          <cell r="N2690">
            <v>103.950103950104</v>
          </cell>
        </row>
        <row r="2691">
          <cell r="E2691" t="str">
            <v>HGC-POOL-2464662</v>
          </cell>
          <cell r="F2691" t="str">
            <v>WT_Naive_FOXP1_CR_3</v>
          </cell>
          <cell r="G2691">
            <v>8</v>
          </cell>
          <cell r="H2691" t="str">
            <v>CUT&amp;RUN文库</v>
          </cell>
          <cell r="I2691" t="str">
            <v>GZQ</v>
          </cell>
          <cell r="J2691">
            <v>34</v>
          </cell>
          <cell r="K2691">
            <v>380</v>
          </cell>
          <cell r="L2691" t="str">
            <v>WH</v>
          </cell>
        </row>
        <row r="2691">
          <cell r="N2691">
            <v>137.651821862348</v>
          </cell>
        </row>
        <row r="2692">
          <cell r="E2692" t="str">
            <v>HGC-POOL-2464663</v>
          </cell>
          <cell r="F2692" t="str">
            <v>WT_Mem_FOXP1_CR_3</v>
          </cell>
          <cell r="G2692">
            <v>8</v>
          </cell>
          <cell r="H2692" t="str">
            <v>CUT&amp;RUN文库</v>
          </cell>
          <cell r="I2692" t="str">
            <v>GZQ</v>
          </cell>
          <cell r="J2692">
            <v>34.4</v>
          </cell>
          <cell r="K2692">
            <v>368</v>
          </cell>
          <cell r="L2692" t="str">
            <v>WH</v>
          </cell>
        </row>
        <row r="2692">
          <cell r="N2692">
            <v>143.8127090301</v>
          </cell>
        </row>
        <row r="2693">
          <cell r="E2693" t="str">
            <v>HGC-POOL-2464664</v>
          </cell>
          <cell r="F2693" t="str">
            <v>WT_D8_FOXP1_CR_3</v>
          </cell>
          <cell r="G2693">
            <v>8</v>
          </cell>
          <cell r="H2693" t="str">
            <v>CUT&amp;RUN文库</v>
          </cell>
          <cell r="I2693" t="str">
            <v>GZQ</v>
          </cell>
          <cell r="J2693">
            <v>34</v>
          </cell>
          <cell r="K2693">
            <v>353</v>
          </cell>
          <cell r="L2693" t="str">
            <v>WH</v>
          </cell>
        </row>
        <row r="2693">
          <cell r="N2693">
            <v>148.18043146655</v>
          </cell>
        </row>
        <row r="2694">
          <cell r="E2694" t="str">
            <v>HGC-POOL-2464665</v>
          </cell>
          <cell r="F2694" t="str">
            <v>A9-mLiver-5K-XDX-0808</v>
          </cell>
          <cell r="G2694">
            <v>20</v>
          </cell>
          <cell r="H2694" t="str">
            <v>10× 3'单细胞</v>
          </cell>
          <cell r="I2694" t="str">
            <v>GZQ</v>
          </cell>
          <cell r="J2694">
            <v>16.2</v>
          </cell>
          <cell r="K2694">
            <v>351</v>
          </cell>
          <cell r="L2694" t="str">
            <v>WH</v>
          </cell>
        </row>
        <row r="2694">
          <cell r="N2694">
            <v>71.0059171597633</v>
          </cell>
        </row>
        <row r="2695">
          <cell r="E2695" t="str">
            <v>HGC-POOL-2464666</v>
          </cell>
          <cell r="F2695" t="str">
            <v>A9-mLiver-5K-GP-0808</v>
          </cell>
          <cell r="G2695">
            <v>20</v>
          </cell>
          <cell r="H2695" t="str">
            <v>10× 3'单细胞</v>
          </cell>
          <cell r="I2695" t="str">
            <v>GZQ</v>
          </cell>
          <cell r="J2695">
            <v>12</v>
          </cell>
          <cell r="K2695">
            <v>345</v>
          </cell>
          <cell r="L2695" t="str">
            <v>WH</v>
          </cell>
        </row>
        <row r="2695">
          <cell r="N2695">
            <v>53.5117056856187</v>
          </cell>
        </row>
        <row r="2696">
          <cell r="E2696" t="str">
            <v>HGC-Lib-2464667</v>
          </cell>
          <cell r="F2696" t="str">
            <v>WT-1</v>
          </cell>
          <cell r="G2696">
            <v>6</v>
          </cell>
          <cell r="H2696" t="str">
            <v>mRNA文库</v>
          </cell>
          <cell r="I2696" t="str">
            <v>GZQ</v>
          </cell>
          <cell r="J2696">
            <v>99.8</v>
          </cell>
          <cell r="K2696">
            <v>325</v>
          </cell>
          <cell r="L2696" t="str">
            <v>WH</v>
          </cell>
        </row>
        <row r="2696">
          <cell r="N2696">
            <v>472.426035502959</v>
          </cell>
        </row>
        <row r="2697">
          <cell r="E2697" t="str">
            <v>HGC-Lib-2464668</v>
          </cell>
          <cell r="F2697" t="str">
            <v>WT-2</v>
          </cell>
          <cell r="G2697">
            <v>6</v>
          </cell>
          <cell r="H2697" t="str">
            <v>mRNA文库</v>
          </cell>
          <cell r="I2697" t="str">
            <v>GZQ</v>
          </cell>
          <cell r="J2697">
            <v>80</v>
          </cell>
          <cell r="K2697">
            <v>328</v>
          </cell>
          <cell r="L2697" t="str">
            <v>WH</v>
          </cell>
        </row>
        <row r="2697">
          <cell r="N2697">
            <v>375.234521575985</v>
          </cell>
        </row>
        <row r="2698">
          <cell r="E2698" t="str">
            <v>HGC-Lib-2464669</v>
          </cell>
          <cell r="F2698" t="str">
            <v>WT-3</v>
          </cell>
          <cell r="G2698">
            <v>6</v>
          </cell>
          <cell r="H2698" t="str">
            <v>mRNA文库</v>
          </cell>
          <cell r="I2698" t="str">
            <v>GZQ</v>
          </cell>
          <cell r="J2698">
            <v>98.8</v>
          </cell>
          <cell r="K2698">
            <v>324</v>
          </cell>
          <cell r="L2698" t="str">
            <v>WH</v>
          </cell>
        </row>
        <row r="2698">
          <cell r="N2698">
            <v>469.135802469136</v>
          </cell>
        </row>
        <row r="2699">
          <cell r="E2699" t="str">
            <v>HGC-Lib-2464670</v>
          </cell>
          <cell r="F2699" t="str">
            <v>1_2</v>
          </cell>
          <cell r="G2699">
            <v>6</v>
          </cell>
          <cell r="H2699" t="str">
            <v>mRNA文库</v>
          </cell>
          <cell r="I2699" t="str">
            <v>GZQ</v>
          </cell>
          <cell r="J2699">
            <v>16.1</v>
          </cell>
          <cell r="K2699">
            <v>328</v>
          </cell>
          <cell r="L2699" t="str">
            <v>WH</v>
          </cell>
        </row>
        <row r="2699">
          <cell r="N2699">
            <v>75.515947467167</v>
          </cell>
        </row>
        <row r="2700">
          <cell r="E2700" t="str">
            <v>HGC-Lib-2464671</v>
          </cell>
          <cell r="F2700" t="str">
            <v>1_9</v>
          </cell>
          <cell r="G2700">
            <v>6</v>
          </cell>
          <cell r="H2700" t="str">
            <v>mRNA文库</v>
          </cell>
          <cell r="I2700" t="str">
            <v>GZQ</v>
          </cell>
          <cell r="J2700" t="str">
            <v>/</v>
          </cell>
          <cell r="K2700">
            <v>358</v>
          </cell>
          <cell r="L2700" t="str">
            <v>HZK</v>
          </cell>
        </row>
        <row r="2700">
          <cell r="N2700" t="e">
            <v>#VALUE!</v>
          </cell>
        </row>
        <row r="2701">
          <cell r="E2701" t="str">
            <v>HGC-Lib-2464672</v>
          </cell>
          <cell r="F2701" t="str">
            <v>1_11</v>
          </cell>
          <cell r="G2701">
            <v>6</v>
          </cell>
          <cell r="H2701" t="str">
            <v>mRNA文库</v>
          </cell>
          <cell r="I2701" t="str">
            <v>GZQ</v>
          </cell>
          <cell r="J2701">
            <v>48.2</v>
          </cell>
          <cell r="K2701">
            <v>321</v>
          </cell>
          <cell r="L2701" t="str">
            <v>WH</v>
          </cell>
        </row>
        <row r="2701">
          <cell r="N2701">
            <v>231.008866522885</v>
          </cell>
        </row>
        <row r="2702">
          <cell r="E2702" t="str">
            <v>HGC-Lib-2464673</v>
          </cell>
          <cell r="F2702" t="str">
            <v>2_3</v>
          </cell>
          <cell r="G2702">
            <v>6</v>
          </cell>
          <cell r="H2702" t="str">
            <v>mRNA文库</v>
          </cell>
          <cell r="I2702" t="str">
            <v>GZQ</v>
          </cell>
          <cell r="J2702">
            <v>82.8</v>
          </cell>
          <cell r="K2702">
            <v>313</v>
          </cell>
          <cell r="L2702" t="str">
            <v>WH</v>
          </cell>
        </row>
        <row r="2702">
          <cell r="N2702">
            <v>406.979601867781</v>
          </cell>
        </row>
        <row r="2703">
          <cell r="E2703" t="str">
            <v>HGC-Lib-2464674</v>
          </cell>
          <cell r="F2703" t="str">
            <v>2_6</v>
          </cell>
          <cell r="G2703">
            <v>6</v>
          </cell>
          <cell r="H2703" t="str">
            <v>mRNA文库</v>
          </cell>
          <cell r="I2703" t="str">
            <v>GZQ</v>
          </cell>
          <cell r="J2703">
            <v>88.2</v>
          </cell>
          <cell r="K2703">
            <v>331</v>
          </cell>
          <cell r="L2703" t="str">
            <v>WH</v>
          </cell>
        </row>
        <row r="2703">
          <cell r="N2703">
            <v>409.946548919359</v>
          </cell>
        </row>
        <row r="2704">
          <cell r="E2704" t="str">
            <v>HGC-Lib-2464706</v>
          </cell>
          <cell r="F2704" t="str">
            <v>Hu33</v>
          </cell>
          <cell r="G2704">
            <v>10</v>
          </cell>
          <cell r="H2704" t="str">
            <v>mRNA文库</v>
          </cell>
          <cell r="I2704" t="str">
            <v>YHT</v>
          </cell>
          <cell r="J2704">
            <v>2.76</v>
          </cell>
          <cell r="K2704">
            <v>373</v>
          </cell>
          <cell r="L2704" t="str">
            <v>HZK</v>
          </cell>
        </row>
        <row r="2704">
          <cell r="N2704">
            <v>11.3837904722623</v>
          </cell>
        </row>
        <row r="2705">
          <cell r="E2705" t="str">
            <v>HGC-Lib-2464707</v>
          </cell>
          <cell r="F2705" t="str">
            <v>Hu34</v>
          </cell>
          <cell r="G2705">
            <v>10</v>
          </cell>
          <cell r="H2705" t="str">
            <v>mRNA文库</v>
          </cell>
          <cell r="I2705" t="str">
            <v>YHT</v>
          </cell>
          <cell r="J2705">
            <v>2.7</v>
          </cell>
          <cell r="K2705">
            <v>344</v>
          </cell>
          <cell r="L2705" t="str">
            <v>HZK</v>
          </cell>
        </row>
        <row r="2705">
          <cell r="N2705">
            <v>12.0751341681574</v>
          </cell>
        </row>
        <row r="2706">
          <cell r="E2706" t="str">
            <v>HGC-Lib-2464708</v>
          </cell>
          <cell r="F2706" t="str">
            <v>Hu35</v>
          </cell>
          <cell r="G2706">
            <v>10</v>
          </cell>
          <cell r="H2706" t="str">
            <v>mRNA文库</v>
          </cell>
          <cell r="I2706" t="str">
            <v>YHT</v>
          </cell>
          <cell r="J2706">
            <v>3.5</v>
          </cell>
          <cell r="K2706">
            <v>352</v>
          </cell>
          <cell r="L2706" t="str">
            <v>HZK</v>
          </cell>
        </row>
        <row r="2706">
          <cell r="N2706">
            <v>15.2972027972028</v>
          </cell>
        </row>
        <row r="2707">
          <cell r="E2707" t="str">
            <v>HGC-Lib-2464709</v>
          </cell>
          <cell r="F2707" t="str">
            <v>Hu36</v>
          </cell>
          <cell r="G2707">
            <v>10</v>
          </cell>
          <cell r="H2707" t="str">
            <v>mRNA文库</v>
          </cell>
          <cell r="I2707" t="str">
            <v>YHT</v>
          </cell>
          <cell r="J2707">
            <v>2.26</v>
          </cell>
          <cell r="K2707">
            <v>375</v>
          </cell>
          <cell r="L2707" t="str">
            <v>HZK</v>
          </cell>
        </row>
        <row r="2707">
          <cell r="N2707">
            <v>9.27179487179487</v>
          </cell>
        </row>
        <row r="2708">
          <cell r="E2708" t="str">
            <v>HGC-Lib-2464710</v>
          </cell>
          <cell r="F2708" t="str">
            <v>Hu37</v>
          </cell>
          <cell r="G2708">
            <v>10</v>
          </cell>
          <cell r="H2708" t="str">
            <v>mRNA文库</v>
          </cell>
          <cell r="I2708" t="str">
            <v>YHT</v>
          </cell>
          <cell r="J2708">
            <v>2.86</v>
          </cell>
          <cell r="K2708">
            <v>384</v>
          </cell>
          <cell r="L2708" t="str">
            <v>HZK</v>
          </cell>
        </row>
        <row r="2708">
          <cell r="N2708">
            <v>11.4583333333333</v>
          </cell>
        </row>
        <row r="2709">
          <cell r="E2709" t="str">
            <v>HGC-Lib-2464711</v>
          </cell>
          <cell r="F2709" t="str">
            <v>Hu38</v>
          </cell>
          <cell r="G2709">
            <v>10</v>
          </cell>
          <cell r="H2709" t="str">
            <v>mRNA文库</v>
          </cell>
          <cell r="I2709" t="str">
            <v>YHT</v>
          </cell>
          <cell r="J2709">
            <v>2.5</v>
          </cell>
          <cell r="K2709">
            <v>379</v>
          </cell>
          <cell r="L2709" t="str">
            <v>HZK</v>
          </cell>
        </row>
        <row r="2709">
          <cell r="N2709">
            <v>10.148163182464</v>
          </cell>
        </row>
        <row r="2710">
          <cell r="E2710" t="str">
            <v>HGC-Lib-2464712</v>
          </cell>
          <cell r="F2710" t="str">
            <v>Hu39</v>
          </cell>
          <cell r="G2710">
            <v>10</v>
          </cell>
          <cell r="H2710" t="str">
            <v>mRNA文库</v>
          </cell>
          <cell r="I2710" t="str">
            <v>YHT</v>
          </cell>
          <cell r="J2710">
            <v>3.16</v>
          </cell>
          <cell r="K2710">
            <v>368</v>
          </cell>
          <cell r="L2710" t="str">
            <v>HZK</v>
          </cell>
        </row>
        <row r="2710">
          <cell r="N2710">
            <v>13.2107023411371</v>
          </cell>
        </row>
        <row r="2711">
          <cell r="E2711" t="str">
            <v>HGC-Lib-2464713</v>
          </cell>
          <cell r="F2711" t="str">
            <v>Hu40</v>
          </cell>
          <cell r="G2711">
            <v>10</v>
          </cell>
          <cell r="H2711" t="str">
            <v>mRNA文库</v>
          </cell>
          <cell r="I2711" t="str">
            <v>YHT</v>
          </cell>
          <cell r="J2711">
            <v>2.48</v>
          </cell>
          <cell r="K2711">
            <v>389</v>
          </cell>
          <cell r="L2711" t="str">
            <v>HZK</v>
          </cell>
        </row>
        <row r="2711">
          <cell r="N2711">
            <v>9.80818667193989</v>
          </cell>
        </row>
        <row r="2712">
          <cell r="E2712" t="str">
            <v>HGC-Lib-2464714</v>
          </cell>
          <cell r="F2712" t="str">
            <v>Hu41</v>
          </cell>
          <cell r="G2712">
            <v>10</v>
          </cell>
          <cell r="H2712" t="str">
            <v>mRNA文库</v>
          </cell>
          <cell r="I2712" t="str">
            <v>YHT</v>
          </cell>
          <cell r="J2712">
            <v>1.93</v>
          </cell>
          <cell r="K2712">
            <v>361</v>
          </cell>
          <cell r="L2712" t="str">
            <v>HZK</v>
          </cell>
        </row>
        <row r="2712">
          <cell r="N2712">
            <v>8.22501598124867</v>
          </cell>
        </row>
        <row r="2713">
          <cell r="E2713" t="str">
            <v>HGC-Lib-2464715</v>
          </cell>
          <cell r="F2713" t="str">
            <v>Hu42</v>
          </cell>
          <cell r="G2713">
            <v>10</v>
          </cell>
          <cell r="H2713" t="str">
            <v>mRNA文库</v>
          </cell>
          <cell r="I2713" t="str">
            <v>YHT</v>
          </cell>
          <cell r="J2713">
            <v>2.28</v>
          </cell>
          <cell r="K2713">
            <v>339</v>
          </cell>
          <cell r="L2713" t="str">
            <v>HZK</v>
          </cell>
        </row>
        <row r="2713">
          <cell r="N2713">
            <v>10.3471749489449</v>
          </cell>
        </row>
        <row r="2714">
          <cell r="E2714" t="str">
            <v>HGC-Lib-2464716</v>
          </cell>
          <cell r="F2714" t="str">
            <v>Hu43</v>
          </cell>
          <cell r="G2714">
            <v>10</v>
          </cell>
          <cell r="H2714" t="str">
            <v>mRNA文库</v>
          </cell>
          <cell r="I2714" t="str">
            <v>YHT</v>
          </cell>
          <cell r="J2714">
            <v>2.16</v>
          </cell>
          <cell r="K2714">
            <v>350</v>
          </cell>
          <cell r="L2714" t="str">
            <v>HZK</v>
          </cell>
        </row>
        <row r="2714">
          <cell r="N2714">
            <v>9.49450549450549</v>
          </cell>
        </row>
        <row r="2715">
          <cell r="E2715" t="str">
            <v>HGC-Lib-2464717</v>
          </cell>
          <cell r="F2715" t="str">
            <v>Hu44</v>
          </cell>
          <cell r="G2715">
            <v>10</v>
          </cell>
          <cell r="H2715" t="str">
            <v>mRNA文库</v>
          </cell>
          <cell r="I2715" t="str">
            <v>YHT</v>
          </cell>
          <cell r="J2715">
            <v>0.364</v>
          </cell>
          <cell r="K2715">
            <v>324</v>
          </cell>
          <cell r="L2715" t="str">
            <v>HZK</v>
          </cell>
        </row>
        <row r="2715">
          <cell r="N2715">
            <v>1.72839506172839</v>
          </cell>
        </row>
        <row r="2716">
          <cell r="E2716" t="str">
            <v>HGC-Lib-2464718</v>
          </cell>
          <cell r="F2716" t="str">
            <v>Hu45</v>
          </cell>
          <cell r="G2716">
            <v>10</v>
          </cell>
          <cell r="H2716" t="str">
            <v>mRNA文库</v>
          </cell>
          <cell r="I2716" t="str">
            <v>YHT</v>
          </cell>
          <cell r="J2716">
            <v>2.78</v>
          </cell>
          <cell r="K2716">
            <v>374</v>
          </cell>
          <cell r="L2716" t="str">
            <v>HZK</v>
          </cell>
        </row>
        <row r="2716">
          <cell r="N2716">
            <v>11.4356232003291</v>
          </cell>
        </row>
        <row r="2717">
          <cell r="E2717" t="str">
            <v>HGC-Lib-2464719</v>
          </cell>
          <cell r="F2717" t="str">
            <v>Hu46</v>
          </cell>
          <cell r="G2717">
            <v>10</v>
          </cell>
          <cell r="H2717" t="str">
            <v>mRNA文库</v>
          </cell>
          <cell r="I2717" t="str">
            <v>YHT</v>
          </cell>
          <cell r="J2717">
            <v>2.16</v>
          </cell>
          <cell r="K2717">
            <v>364</v>
          </cell>
          <cell r="L2717" t="str">
            <v>HZK</v>
          </cell>
        </row>
        <row r="2717">
          <cell r="N2717">
            <v>9.12933220625528</v>
          </cell>
        </row>
        <row r="2718">
          <cell r="E2718" t="str">
            <v>HGC-Lib-2464720</v>
          </cell>
          <cell r="F2718" t="str">
            <v>Hu47</v>
          </cell>
          <cell r="G2718">
            <v>10</v>
          </cell>
          <cell r="H2718" t="str">
            <v>mRNA文库</v>
          </cell>
          <cell r="I2718" t="str">
            <v>YHT</v>
          </cell>
          <cell r="J2718">
            <v>2.96</v>
          </cell>
          <cell r="K2718">
            <v>370</v>
          </cell>
          <cell r="L2718" t="str">
            <v>HZK</v>
          </cell>
        </row>
        <row r="2718">
          <cell r="N2718">
            <v>12.3076923076923</v>
          </cell>
        </row>
        <row r="2719">
          <cell r="E2719" t="str">
            <v>HGC-Lib-2464721</v>
          </cell>
          <cell r="F2719" t="str">
            <v>Hu48</v>
          </cell>
          <cell r="G2719">
            <v>10</v>
          </cell>
          <cell r="H2719" t="str">
            <v>mRNA文库</v>
          </cell>
          <cell r="I2719" t="str">
            <v>YHT</v>
          </cell>
          <cell r="J2719">
            <v>2.18</v>
          </cell>
          <cell r="K2719">
            <v>373</v>
          </cell>
          <cell r="L2719" t="str">
            <v>HZK</v>
          </cell>
        </row>
        <row r="2719">
          <cell r="N2719">
            <v>8.99154464838111</v>
          </cell>
        </row>
        <row r="2720">
          <cell r="E2720" t="str">
            <v>HGC-Lib-2464722</v>
          </cell>
          <cell r="F2720" t="str">
            <v>Hu49</v>
          </cell>
          <cell r="G2720">
            <v>10</v>
          </cell>
          <cell r="H2720" t="str">
            <v>mRNA文库</v>
          </cell>
          <cell r="I2720" t="str">
            <v>YHT</v>
          </cell>
          <cell r="J2720">
            <v>1.56</v>
          </cell>
          <cell r="K2720">
            <v>373</v>
          </cell>
          <cell r="L2720" t="str">
            <v>HZK</v>
          </cell>
        </row>
        <row r="2720">
          <cell r="N2720">
            <v>6.4343163538874</v>
          </cell>
        </row>
        <row r="2721">
          <cell r="E2721" t="str">
            <v>HGC-Lib-2464723</v>
          </cell>
          <cell r="F2721" t="str">
            <v>Hu50</v>
          </cell>
          <cell r="G2721">
            <v>10</v>
          </cell>
          <cell r="H2721" t="str">
            <v>mRNA文库</v>
          </cell>
          <cell r="I2721" t="str">
            <v>YHT</v>
          </cell>
          <cell r="J2721">
            <v>2.24</v>
          </cell>
          <cell r="K2721">
            <v>368</v>
          </cell>
          <cell r="L2721" t="str">
            <v>HZK</v>
          </cell>
        </row>
        <row r="2721">
          <cell r="N2721">
            <v>9.36454849498328</v>
          </cell>
        </row>
        <row r="2722">
          <cell r="E2722" t="str">
            <v>HGC-Lib-2464724</v>
          </cell>
          <cell r="F2722" t="str">
            <v>Hu51</v>
          </cell>
          <cell r="G2722">
            <v>10</v>
          </cell>
          <cell r="H2722" t="str">
            <v>mRNA文库</v>
          </cell>
          <cell r="I2722" t="str">
            <v>YHT</v>
          </cell>
          <cell r="J2722">
            <v>1.93</v>
          </cell>
          <cell r="K2722">
            <v>363</v>
          </cell>
          <cell r="L2722" t="str">
            <v>HZK</v>
          </cell>
        </row>
        <row r="2722">
          <cell r="N2722">
            <v>8.17969908879</v>
          </cell>
        </row>
        <row r="2723">
          <cell r="E2723" t="str">
            <v>HGC-Lib-2464725</v>
          </cell>
          <cell r="F2723" t="str">
            <v>Hu52</v>
          </cell>
          <cell r="G2723">
            <v>10</v>
          </cell>
          <cell r="H2723" t="str">
            <v>mRNA文库</v>
          </cell>
          <cell r="I2723" t="str">
            <v>YHT</v>
          </cell>
          <cell r="J2723">
            <v>1.8</v>
          </cell>
          <cell r="K2723">
            <v>382</v>
          </cell>
          <cell r="L2723" t="str">
            <v>HZK</v>
          </cell>
        </row>
        <row r="2723">
          <cell r="N2723">
            <v>7.24929520741039</v>
          </cell>
        </row>
        <row r="2724">
          <cell r="E2724" t="str">
            <v>HGC-Lib-2464726</v>
          </cell>
          <cell r="F2724" t="str">
            <v>Hu53</v>
          </cell>
          <cell r="G2724">
            <v>10</v>
          </cell>
          <cell r="H2724" t="str">
            <v>mRNA文库</v>
          </cell>
          <cell r="I2724" t="str">
            <v>YHT</v>
          </cell>
          <cell r="J2724">
            <v>1.9</v>
          </cell>
          <cell r="K2724">
            <v>365</v>
          </cell>
          <cell r="L2724" t="str">
            <v>HZK</v>
          </cell>
        </row>
        <row r="2724">
          <cell r="N2724">
            <v>8.00842992623815</v>
          </cell>
        </row>
        <row r="2725">
          <cell r="E2725" t="str">
            <v>HGC-Lib-2464727</v>
          </cell>
          <cell r="F2725" t="str">
            <v>Hu54</v>
          </cell>
          <cell r="G2725">
            <v>10</v>
          </cell>
          <cell r="H2725" t="str">
            <v>mRNA文库</v>
          </cell>
          <cell r="I2725" t="str">
            <v>YHT</v>
          </cell>
          <cell r="J2725">
            <v>2.5</v>
          </cell>
          <cell r="K2725">
            <v>372</v>
          </cell>
          <cell r="L2725" t="str">
            <v>HZK</v>
          </cell>
        </row>
        <row r="2725">
          <cell r="N2725">
            <v>10.339123242349</v>
          </cell>
        </row>
        <row r="2726">
          <cell r="E2726" t="str">
            <v>HGC-Lib-2464728</v>
          </cell>
          <cell r="F2726" t="str">
            <v>Hu55</v>
          </cell>
          <cell r="G2726">
            <v>10</v>
          </cell>
          <cell r="H2726" t="str">
            <v>mRNA文库</v>
          </cell>
          <cell r="I2726" t="str">
            <v>YHT</v>
          </cell>
          <cell r="J2726">
            <v>1.7</v>
          </cell>
          <cell r="K2726">
            <v>378</v>
          </cell>
          <cell r="L2726" t="str">
            <v>HZK</v>
          </cell>
        </row>
        <row r="2726">
          <cell r="N2726">
            <v>6.91900691900692</v>
          </cell>
        </row>
        <row r="2727">
          <cell r="E2727" t="str">
            <v>HGC-Lib-2464729</v>
          </cell>
          <cell r="F2727" t="str">
            <v>Hu56</v>
          </cell>
          <cell r="G2727">
            <v>10</v>
          </cell>
          <cell r="H2727" t="str">
            <v>mRNA文库</v>
          </cell>
          <cell r="I2727" t="str">
            <v>YHT</v>
          </cell>
          <cell r="J2727">
            <v>1.69</v>
          </cell>
          <cell r="K2727">
            <v>365</v>
          </cell>
          <cell r="L2727" t="str">
            <v>HZK</v>
          </cell>
        </row>
        <row r="2727">
          <cell r="N2727">
            <v>7.12328767123288</v>
          </cell>
        </row>
        <row r="2728">
          <cell r="E2728" t="str">
            <v>HGC-Lib-2464731</v>
          </cell>
          <cell r="F2728" t="str">
            <v>OE-NC</v>
          </cell>
          <cell r="G2728">
            <v>10</v>
          </cell>
          <cell r="H2728" t="str">
            <v>cut&amp;tag文库</v>
          </cell>
          <cell r="I2728" t="str">
            <v>GZQ</v>
          </cell>
          <cell r="J2728">
            <v>12.1</v>
          </cell>
          <cell r="K2728">
            <v>463</v>
          </cell>
          <cell r="L2728" t="str">
            <v>WH </v>
          </cell>
        </row>
        <row r="2728">
          <cell r="N2728">
            <v>40.2060142880877</v>
          </cell>
        </row>
        <row r="2729">
          <cell r="E2729" t="str">
            <v>HGC-Lib-2464732</v>
          </cell>
          <cell r="F2729" t="str">
            <v>OE-ESR1</v>
          </cell>
          <cell r="G2729">
            <v>10</v>
          </cell>
          <cell r="H2729" t="str">
            <v>cut&amp;tag文库</v>
          </cell>
          <cell r="I2729" t="str">
            <v>GZQ</v>
          </cell>
          <cell r="J2729">
            <v>41.6</v>
          </cell>
          <cell r="K2729">
            <v>458</v>
          </cell>
          <cell r="L2729" t="str">
            <v>WH </v>
          </cell>
        </row>
        <row r="2729">
          <cell r="N2729">
            <v>139.737991266376</v>
          </cell>
        </row>
        <row r="2730">
          <cell r="E2730" t="str">
            <v>HGC-POOL-2464749</v>
          </cell>
          <cell r="F2730" t="str">
            <v>TYF0805</v>
          </cell>
          <cell r="G2730">
            <v>15</v>
          </cell>
          <cell r="H2730" t="str">
            <v>Chip-Seq</v>
          </cell>
          <cell r="I2730" t="str">
            <v>GZQ</v>
          </cell>
          <cell r="J2730">
            <v>2.42</v>
          </cell>
          <cell r="K2730">
            <v>421</v>
          </cell>
          <cell r="L2730" t="str">
            <v>HZK</v>
          </cell>
        </row>
        <row r="2730">
          <cell r="N2730">
            <v>8.84341311894756</v>
          </cell>
        </row>
        <row r="2731">
          <cell r="E2731" t="str">
            <v>HGC-Lib-2464750</v>
          </cell>
          <cell r="F2731" t="str">
            <v>45NC</v>
          </cell>
          <cell r="G2731">
            <v>2</v>
          </cell>
          <cell r="H2731" t="str">
            <v>PCR产物文库</v>
          </cell>
          <cell r="I2731" t="str">
            <v>GZQ</v>
          </cell>
          <cell r="J2731">
            <v>13.5</v>
          </cell>
          <cell r="K2731">
            <v>437</v>
          </cell>
          <cell r="L2731" t="str">
            <v>WH </v>
          </cell>
        </row>
        <row r="2731">
          <cell r="N2731">
            <v>47.5268438655166</v>
          </cell>
        </row>
        <row r="2732">
          <cell r="E2732" t="str">
            <v>HGC-Lib-2464751</v>
          </cell>
          <cell r="F2732">
            <v>45</v>
          </cell>
          <cell r="G2732">
            <v>2</v>
          </cell>
          <cell r="H2732" t="str">
            <v>PCR产物文库</v>
          </cell>
          <cell r="I2732" t="str">
            <v>GZQ</v>
          </cell>
          <cell r="J2732">
            <v>11</v>
          </cell>
          <cell r="K2732">
            <v>432</v>
          </cell>
          <cell r="L2732" t="str">
            <v>WH </v>
          </cell>
        </row>
        <row r="2732">
          <cell r="N2732">
            <v>39.1737891737892</v>
          </cell>
        </row>
        <row r="2733">
          <cell r="E2733" t="str">
            <v>HGC-Lib-2464752</v>
          </cell>
          <cell r="F2733" t="str">
            <v>55NC</v>
          </cell>
          <cell r="G2733">
            <v>2</v>
          </cell>
          <cell r="H2733" t="str">
            <v>PCR产物文库</v>
          </cell>
          <cell r="I2733" t="str">
            <v>GZQ</v>
          </cell>
          <cell r="J2733">
            <v>17.1</v>
          </cell>
          <cell r="K2733">
            <v>427</v>
          </cell>
          <cell r="L2733" t="str">
            <v>WH </v>
          </cell>
        </row>
        <row r="2733">
          <cell r="N2733">
            <v>61.6105206269141</v>
          </cell>
        </row>
        <row r="2734">
          <cell r="E2734" t="str">
            <v>HGC-Lib-2464753</v>
          </cell>
          <cell r="F2734">
            <v>55</v>
          </cell>
          <cell r="G2734">
            <v>2</v>
          </cell>
          <cell r="H2734" t="str">
            <v>PCR产物文库</v>
          </cell>
          <cell r="I2734" t="str">
            <v>GZQ</v>
          </cell>
          <cell r="J2734">
            <v>14.2</v>
          </cell>
          <cell r="K2734">
            <v>429</v>
          </cell>
          <cell r="L2734" t="str">
            <v>WH </v>
          </cell>
        </row>
        <row r="2734">
          <cell r="N2734">
            <v>50.9234355388202</v>
          </cell>
        </row>
        <row r="2735">
          <cell r="E2735" t="str">
            <v>HGC-POOL-2464764</v>
          </cell>
          <cell r="F2735" t="str">
            <v>ZC-MIX</v>
          </cell>
          <cell r="G2735">
            <v>6</v>
          </cell>
          <cell r="H2735" t="str">
            <v>cut&amp;tag文库</v>
          </cell>
          <cell r="I2735" t="str">
            <v>WH </v>
          </cell>
          <cell r="J2735">
            <v>32.2</v>
          </cell>
          <cell r="K2735">
            <v>344</v>
          </cell>
          <cell r="L2735" t="str">
            <v>WH </v>
          </cell>
        </row>
        <row r="2735">
          <cell r="N2735">
            <v>144.007155635063</v>
          </cell>
        </row>
        <row r="2736">
          <cell r="E2736" t="str">
            <v>HGC-POOL-2464765</v>
          </cell>
          <cell r="F2736">
            <v>6</v>
          </cell>
          <cell r="G2736">
            <v>6</v>
          </cell>
          <cell r="H2736" t="str">
            <v>mRNA文库</v>
          </cell>
          <cell r="I2736" t="str">
            <v>WH </v>
          </cell>
          <cell r="J2736">
            <v>69.2</v>
          </cell>
          <cell r="K2736">
            <v>343</v>
          </cell>
          <cell r="L2736" t="str">
            <v>WH </v>
          </cell>
        </row>
        <row r="2736">
          <cell r="N2736">
            <v>310.383494056963</v>
          </cell>
        </row>
        <row r="2737">
          <cell r="E2737" t="str">
            <v>HGC-Lib-2464766</v>
          </cell>
          <cell r="F2737" t="str">
            <v>YX-0812-KY</v>
          </cell>
          <cell r="G2737">
            <v>10</v>
          </cell>
          <cell r="H2737" t="str">
            <v>宏基因组文库</v>
          </cell>
          <cell r="I2737" t="str">
            <v>WH </v>
          </cell>
          <cell r="J2737">
            <v>28.9</v>
          </cell>
          <cell r="K2737">
            <v>464</v>
          </cell>
          <cell r="L2737" t="str">
            <v>WH </v>
          </cell>
          <cell r="M2737" t="str">
            <v>加20ul水</v>
          </cell>
          <cell r="N2737">
            <v>95.8222811671088</v>
          </cell>
        </row>
        <row r="2738">
          <cell r="E2738" t="str">
            <v>HGC-Lib-2464767</v>
          </cell>
          <cell r="F2738" t="str">
            <v>NGS-0812</v>
          </cell>
          <cell r="G2738">
            <v>5</v>
          </cell>
          <cell r="H2738" t="str">
            <v>PCR产物文库</v>
          </cell>
          <cell r="I2738" t="str">
            <v>WH </v>
          </cell>
          <cell r="J2738">
            <v>32.1</v>
          </cell>
          <cell r="K2738">
            <v>515</v>
          </cell>
          <cell r="L2738" t="str">
            <v>WH </v>
          </cell>
        </row>
        <row r="2738">
          <cell r="N2738">
            <v>95.8924570575056</v>
          </cell>
        </row>
        <row r="2739">
          <cell r="E2739" t="str">
            <v>HGC-POOL-2464785</v>
          </cell>
          <cell r="F2739" t="str">
            <v>2024080831A4mRNAlib</v>
          </cell>
          <cell r="G2739">
            <v>6</v>
          </cell>
          <cell r="H2739" t="str">
            <v>PCR产物文库</v>
          </cell>
          <cell r="I2739" t="str">
            <v>WH </v>
          </cell>
          <cell r="J2739" t="str">
            <v>/</v>
          </cell>
          <cell r="K2739" t="str">
            <v>/</v>
          </cell>
          <cell r="L2739" t="str">
            <v>WH </v>
          </cell>
        </row>
        <row r="2739">
          <cell r="N2739" t="e">
            <v>#VALUE!</v>
          </cell>
        </row>
        <row r="2740">
          <cell r="E2740" t="str">
            <v>HGC-POOL-2464786</v>
          </cell>
          <cell r="F2740" t="str">
            <v>CC-mir-lib</v>
          </cell>
          <cell r="G2740">
            <v>21</v>
          </cell>
          <cell r="H2740" t="str">
            <v>PCR产物文库</v>
          </cell>
          <cell r="I2740" t="str">
            <v>WH </v>
          </cell>
          <cell r="J2740">
            <v>3.52</v>
          </cell>
          <cell r="K2740">
            <v>185</v>
          </cell>
          <cell r="L2740" t="str">
            <v>WH </v>
          </cell>
        </row>
        <row r="2740">
          <cell r="N2740">
            <v>29.2723492723493</v>
          </cell>
        </row>
        <row r="2741">
          <cell r="E2741" t="str">
            <v>HGC-POOL-2464787</v>
          </cell>
          <cell r="F2741" t="str">
            <v>TLR-GYY-2reps</v>
          </cell>
          <cell r="G2741">
            <v>24</v>
          </cell>
          <cell r="H2741" t="str">
            <v>PCR产物文库</v>
          </cell>
          <cell r="I2741" t="str">
            <v>WH </v>
          </cell>
          <cell r="J2741">
            <v>3.26</v>
          </cell>
          <cell r="K2741">
            <v>242</v>
          </cell>
          <cell r="L2741" t="str">
            <v>WH </v>
          </cell>
        </row>
        <row r="2741">
          <cell r="N2741">
            <v>20.7247298156389</v>
          </cell>
        </row>
        <row r="2742">
          <cell r="E2742" t="str">
            <v>HGC-Lib-2464788</v>
          </cell>
          <cell r="F2742" t="str">
            <v>A1</v>
          </cell>
          <cell r="G2742">
            <v>6</v>
          </cell>
          <cell r="H2742" t="str">
            <v>mRNA文库</v>
          </cell>
          <cell r="I2742" t="str">
            <v>WH</v>
          </cell>
          <cell r="J2742">
            <v>36.2</v>
          </cell>
          <cell r="K2742">
            <v>276</v>
          </cell>
          <cell r="L2742" t="str">
            <v>HZK</v>
          </cell>
        </row>
        <row r="2742">
          <cell r="N2742">
            <v>201.783723522854</v>
          </cell>
        </row>
        <row r="2743">
          <cell r="E2743" t="str">
            <v>HGC-Lib-2464789</v>
          </cell>
          <cell r="F2743" t="str">
            <v>A3</v>
          </cell>
          <cell r="G2743">
            <v>6</v>
          </cell>
          <cell r="H2743" t="str">
            <v>mRNA文库</v>
          </cell>
          <cell r="I2743" t="str">
            <v>WH</v>
          </cell>
          <cell r="J2743">
            <v>35.6</v>
          </cell>
          <cell r="K2743">
            <v>272</v>
          </cell>
          <cell r="L2743" t="str">
            <v>HZK</v>
          </cell>
        </row>
        <row r="2743">
          <cell r="N2743">
            <v>201.357466063348</v>
          </cell>
        </row>
        <row r="2744">
          <cell r="E2744" t="str">
            <v>HGC-Lib-2464790</v>
          </cell>
          <cell r="F2744" t="str">
            <v>AO5</v>
          </cell>
          <cell r="G2744">
            <v>6</v>
          </cell>
          <cell r="H2744" t="str">
            <v>mRNA文库</v>
          </cell>
          <cell r="I2744" t="str">
            <v>WH</v>
          </cell>
          <cell r="J2744">
            <v>71.2</v>
          </cell>
          <cell r="K2744">
            <v>264</v>
          </cell>
          <cell r="L2744" t="str">
            <v>HZK</v>
          </cell>
        </row>
        <row r="2744">
          <cell r="N2744">
            <v>414.918414918415</v>
          </cell>
        </row>
        <row r="2745">
          <cell r="E2745" t="str">
            <v>HGC-Lib-2464791</v>
          </cell>
          <cell r="F2745" t="str">
            <v>AO7</v>
          </cell>
          <cell r="G2745">
            <v>6</v>
          </cell>
          <cell r="H2745" t="str">
            <v>mRNA文库</v>
          </cell>
          <cell r="I2745" t="str">
            <v>WH</v>
          </cell>
          <cell r="J2745">
            <v>69</v>
          </cell>
          <cell r="K2745">
            <v>270</v>
          </cell>
          <cell r="L2745" t="str">
            <v>HZK</v>
          </cell>
        </row>
        <row r="2745">
          <cell r="N2745">
            <v>393.162393162393</v>
          </cell>
        </row>
        <row r="2746">
          <cell r="E2746" t="str">
            <v>HGC-Lib-2464792</v>
          </cell>
          <cell r="F2746" t="str">
            <v>LC240809080</v>
          </cell>
          <cell r="G2746">
            <v>90</v>
          </cell>
          <cell r="H2746" t="str">
            <v>singleron-3'转录组文库</v>
          </cell>
          <cell r="I2746" t="str">
            <v>WH</v>
          </cell>
          <cell r="J2746">
            <v>23.8</v>
          </cell>
        </row>
        <row r="2746">
          <cell r="N2746" t="e">
            <v>#DIV/0!</v>
          </cell>
        </row>
        <row r="2747">
          <cell r="E2747" t="str">
            <v>HGC-Lib-2464793</v>
          </cell>
          <cell r="F2747" t="str">
            <v>LHC240809013</v>
          </cell>
          <cell r="G2747">
            <v>200</v>
          </cell>
          <cell r="H2747" t="str">
            <v>singleron-3'转录组文库</v>
          </cell>
          <cell r="I2747" t="str">
            <v>WH</v>
          </cell>
          <cell r="J2747">
            <v>21.8</v>
          </cell>
        </row>
        <row r="2747">
          <cell r="N2747" t="e">
            <v>#DIV/0!</v>
          </cell>
        </row>
        <row r="2748">
          <cell r="E2748" t="str">
            <v>HGC-Lib-2464794</v>
          </cell>
          <cell r="F2748" t="str">
            <v>LA240809043</v>
          </cell>
          <cell r="G2748">
            <v>100</v>
          </cell>
          <cell r="H2748" t="str">
            <v>singleron-3'转录组文库</v>
          </cell>
          <cell r="I2748" t="str">
            <v>WH</v>
          </cell>
          <cell r="J2748">
            <v>25.4</v>
          </cell>
        </row>
        <row r="2748">
          <cell r="N2748" t="e">
            <v>#DIV/0!</v>
          </cell>
        </row>
        <row r="2749">
          <cell r="E2749" t="str">
            <v>HGC-Lib-2464795</v>
          </cell>
          <cell r="F2749" t="str">
            <v>LA240809044</v>
          </cell>
          <cell r="G2749">
            <v>100</v>
          </cell>
          <cell r="H2749" t="str">
            <v>singleron-3'转录组文库</v>
          </cell>
          <cell r="I2749" t="str">
            <v>WH</v>
          </cell>
          <cell r="J2749">
            <v>24.2</v>
          </cell>
        </row>
        <row r="2749">
          <cell r="N2749" t="e">
            <v>#DIV/0!</v>
          </cell>
        </row>
        <row r="2750">
          <cell r="E2750" t="str">
            <v>HGC-Lib-2464796</v>
          </cell>
          <cell r="F2750" t="str">
            <v>LA240809045</v>
          </cell>
          <cell r="G2750">
            <v>100</v>
          </cell>
          <cell r="H2750" t="str">
            <v>singleron-3'转录组文库</v>
          </cell>
          <cell r="I2750" t="str">
            <v>WH</v>
          </cell>
          <cell r="J2750">
            <v>28.6</v>
          </cell>
        </row>
        <row r="2750">
          <cell r="N2750" t="e">
            <v>#DIV/0!</v>
          </cell>
        </row>
        <row r="2751">
          <cell r="E2751" t="str">
            <v>HGC-Lib-2464797</v>
          </cell>
          <cell r="F2751" t="str">
            <v>LC240809046</v>
          </cell>
          <cell r="G2751">
            <v>100</v>
          </cell>
          <cell r="H2751" t="str">
            <v>singleron-3'转录组文库</v>
          </cell>
          <cell r="I2751" t="str">
            <v>WH</v>
          </cell>
          <cell r="J2751">
            <v>19.4</v>
          </cell>
        </row>
        <row r="2751">
          <cell r="N2751" t="e">
            <v>#DIV/0!</v>
          </cell>
        </row>
        <row r="2752">
          <cell r="E2752" t="str">
            <v>HGC-Lib-2464798</v>
          </cell>
          <cell r="F2752" t="str">
            <v>LC240809047</v>
          </cell>
          <cell r="G2752">
            <v>100</v>
          </cell>
          <cell r="H2752" t="str">
            <v>singleron-3'转录组文库</v>
          </cell>
          <cell r="I2752" t="str">
            <v>WH</v>
          </cell>
          <cell r="J2752">
            <v>19.4</v>
          </cell>
        </row>
        <row r="2752">
          <cell r="N2752" t="e">
            <v>#DIV/0!</v>
          </cell>
        </row>
        <row r="2753">
          <cell r="E2753" t="str">
            <v>HGC-Lib-2464799</v>
          </cell>
          <cell r="F2753" t="str">
            <v>LC240809049</v>
          </cell>
          <cell r="G2753">
            <v>100</v>
          </cell>
          <cell r="H2753" t="str">
            <v>singleron-3'转录组文库</v>
          </cell>
          <cell r="I2753" t="str">
            <v>WH</v>
          </cell>
          <cell r="J2753">
            <v>21.8</v>
          </cell>
        </row>
        <row r="2753">
          <cell r="N2753" t="e">
            <v>#DIV/0!</v>
          </cell>
        </row>
        <row r="2754">
          <cell r="E2754" t="str">
            <v>HGC-Lib-2464800</v>
          </cell>
          <cell r="F2754" t="str">
            <v>LC240809050</v>
          </cell>
          <cell r="G2754">
            <v>100</v>
          </cell>
          <cell r="H2754" t="str">
            <v>singleron-3'转录组文库</v>
          </cell>
          <cell r="I2754" t="str">
            <v>WH</v>
          </cell>
          <cell r="J2754">
            <v>24.8</v>
          </cell>
        </row>
        <row r="2754">
          <cell r="N2754" t="e">
            <v>#DIV/0!</v>
          </cell>
        </row>
        <row r="2755">
          <cell r="E2755" t="str">
            <v>HGC-Lib-2464801</v>
          </cell>
          <cell r="F2755" t="str">
            <v>LHC240808046</v>
          </cell>
          <cell r="G2755">
            <v>100</v>
          </cell>
          <cell r="H2755" t="str">
            <v>singleron-3'转录组文库</v>
          </cell>
          <cell r="I2755" t="str">
            <v>WH</v>
          </cell>
          <cell r="J2755">
            <v>19.3</v>
          </cell>
        </row>
        <row r="2755">
          <cell r="N2755" t="e">
            <v>#DIV/0!</v>
          </cell>
        </row>
        <row r="2756">
          <cell r="E2756" t="str">
            <v>HGC-Lib-2464802</v>
          </cell>
          <cell r="F2756" t="str">
            <v>LHC240808047</v>
          </cell>
          <cell r="G2756">
            <v>100</v>
          </cell>
          <cell r="H2756" t="str">
            <v>singleron-3'转录组文库</v>
          </cell>
          <cell r="I2756" t="str">
            <v>WH</v>
          </cell>
          <cell r="J2756">
            <v>21.8</v>
          </cell>
        </row>
        <row r="2756">
          <cell r="N2756" t="e">
            <v>#DIV/0!</v>
          </cell>
        </row>
        <row r="2757">
          <cell r="E2757" t="str">
            <v>HGC-Lib-2464803</v>
          </cell>
          <cell r="F2757" t="str">
            <v>PMLPMFTA240809092</v>
          </cell>
          <cell r="G2757">
            <v>12</v>
          </cell>
          <cell r="H2757" t="str">
            <v>其他碱基不平衡文库</v>
          </cell>
          <cell r="I2757" t="str">
            <v>WH</v>
          </cell>
          <cell r="J2757">
            <v>76.6</v>
          </cell>
        </row>
        <row r="2757">
          <cell r="N2757" t="e">
            <v>#DIV/0!</v>
          </cell>
        </row>
        <row r="2758">
          <cell r="E2758" t="str">
            <v>HGC-Lib-2464804</v>
          </cell>
          <cell r="F2758" t="str">
            <v>PMLPMFTA240809093</v>
          </cell>
          <cell r="G2758">
            <v>12</v>
          </cell>
          <cell r="H2758" t="str">
            <v>其他碱基不平衡文库</v>
          </cell>
          <cell r="I2758" t="str">
            <v>WH</v>
          </cell>
          <cell r="J2758">
            <v>29.6</v>
          </cell>
        </row>
        <row r="2758">
          <cell r="N2758" t="e">
            <v>#DIV/0!</v>
          </cell>
        </row>
        <row r="2759">
          <cell r="E2759" t="str">
            <v>HGC-Lib-2464805</v>
          </cell>
          <cell r="F2759" t="str">
            <v>PMLPMFTA240809094</v>
          </cell>
          <cell r="G2759">
            <v>12</v>
          </cell>
          <cell r="H2759" t="str">
            <v>其他碱基不平衡文库</v>
          </cell>
          <cell r="I2759" t="str">
            <v>WH</v>
          </cell>
          <cell r="J2759">
            <v>76.8</v>
          </cell>
        </row>
        <row r="2759">
          <cell r="N2759" t="e">
            <v>#DIV/0!</v>
          </cell>
        </row>
        <row r="2760">
          <cell r="E2760" t="str">
            <v>HGC-Lib-2464806</v>
          </cell>
          <cell r="F2760" t="str">
            <v>PMLPMFTA240809095</v>
          </cell>
          <cell r="G2760">
            <v>12</v>
          </cell>
          <cell r="H2760" t="str">
            <v>其他碱基不平衡文库</v>
          </cell>
          <cell r="I2760" t="str">
            <v>WH</v>
          </cell>
          <cell r="J2760">
            <v>59.2</v>
          </cell>
        </row>
        <row r="2760">
          <cell r="N2760" t="e">
            <v>#DIV/0!</v>
          </cell>
        </row>
        <row r="2761">
          <cell r="E2761" t="str">
            <v>HGC-Lib-2464807</v>
          </cell>
          <cell r="F2761" t="str">
            <v>LA240806106</v>
          </cell>
          <cell r="G2761">
            <v>90</v>
          </cell>
          <cell r="H2761" t="str">
            <v>singleron-3'转录组文库</v>
          </cell>
          <cell r="I2761" t="str">
            <v>WH</v>
          </cell>
          <cell r="J2761">
            <v>6.84</v>
          </cell>
        </row>
        <row r="2761">
          <cell r="N2761" t="e">
            <v>#DIV/0!</v>
          </cell>
        </row>
        <row r="2762">
          <cell r="E2762" t="str">
            <v>HGC-Lib-2464808</v>
          </cell>
          <cell r="F2762" t="str">
            <v>LC240807084</v>
          </cell>
          <cell r="G2762">
            <v>100</v>
          </cell>
          <cell r="H2762" t="str">
            <v>singleron-3'转录组文库</v>
          </cell>
          <cell r="I2762" t="str">
            <v>WH</v>
          </cell>
          <cell r="J2762">
            <v>5.7</v>
          </cell>
        </row>
        <row r="2762">
          <cell r="N2762" t="e">
            <v>#DIV/0!</v>
          </cell>
        </row>
        <row r="2763">
          <cell r="E2763" t="str">
            <v>HGC-Lib-2464809</v>
          </cell>
          <cell r="F2763" t="str">
            <v>LC240807101</v>
          </cell>
          <cell r="G2763">
            <v>100</v>
          </cell>
          <cell r="H2763" t="str">
            <v>singleron-3'转录组文库</v>
          </cell>
          <cell r="I2763" t="str">
            <v>WH</v>
          </cell>
          <cell r="J2763">
            <v>7.84</v>
          </cell>
        </row>
        <row r="2763">
          <cell r="N2763" t="e">
            <v>#DIV/0!</v>
          </cell>
        </row>
        <row r="2764">
          <cell r="E2764" t="str">
            <v>HGC-Lib-2464810</v>
          </cell>
          <cell r="F2764" t="str">
            <v>LA240802014X1</v>
          </cell>
          <cell r="G2764">
            <v>90</v>
          </cell>
          <cell r="H2764" t="str">
            <v>singleron-3'转录组文库</v>
          </cell>
          <cell r="I2764" t="str">
            <v>WH</v>
          </cell>
          <cell r="J2764">
            <v>6.32</v>
          </cell>
        </row>
        <row r="2764">
          <cell r="N2764" t="e">
            <v>#DIV/0!</v>
          </cell>
        </row>
        <row r="2765">
          <cell r="E2765" t="str">
            <v>HGC-Lib-2464811</v>
          </cell>
          <cell r="F2765" t="str">
            <v>LA240807025</v>
          </cell>
          <cell r="G2765">
            <v>100</v>
          </cell>
          <cell r="H2765" t="str">
            <v>singleron-3'转录组文库</v>
          </cell>
          <cell r="I2765" t="str">
            <v>WH</v>
          </cell>
          <cell r="J2765">
            <v>8.36</v>
          </cell>
        </row>
        <row r="2765">
          <cell r="N2765" t="e">
            <v>#DIV/0!</v>
          </cell>
        </row>
        <row r="2766">
          <cell r="E2766" t="str">
            <v>HGC-Lib-2464812</v>
          </cell>
          <cell r="F2766" t="str">
            <v>LA240807026X1</v>
          </cell>
          <cell r="G2766">
            <v>100</v>
          </cell>
          <cell r="H2766" t="str">
            <v>singleron-3'转录组文库</v>
          </cell>
          <cell r="I2766" t="str">
            <v>WH</v>
          </cell>
          <cell r="J2766">
            <v>6.48</v>
          </cell>
        </row>
        <row r="2766">
          <cell r="N2766" t="e">
            <v>#DIV/0!</v>
          </cell>
        </row>
        <row r="2767">
          <cell r="E2767" t="str">
            <v>HGC-Lib-2464813</v>
          </cell>
          <cell r="F2767" t="str">
            <v>LA240807026X2</v>
          </cell>
          <cell r="G2767">
            <v>100</v>
          </cell>
          <cell r="H2767" t="str">
            <v>singleron-3'转录组文库</v>
          </cell>
          <cell r="I2767" t="str">
            <v>WH</v>
          </cell>
          <cell r="J2767">
            <v>9.26</v>
          </cell>
        </row>
        <row r="2767">
          <cell r="N2767" t="e">
            <v>#DIV/0!</v>
          </cell>
        </row>
        <row r="2768">
          <cell r="E2768" t="str">
            <v>HGC-Lib-2464814</v>
          </cell>
          <cell r="F2768" t="str">
            <v>LA240807028X1</v>
          </cell>
          <cell r="G2768">
            <v>100</v>
          </cell>
          <cell r="H2768" t="str">
            <v>singleron-3'转录组文库</v>
          </cell>
          <cell r="I2768" t="str">
            <v>WH</v>
          </cell>
          <cell r="J2768">
            <v>8.26</v>
          </cell>
        </row>
        <row r="2768">
          <cell r="N2768" t="e">
            <v>#DIV/0!</v>
          </cell>
        </row>
        <row r="2769">
          <cell r="E2769" t="str">
            <v>HGC-Lib-2464815</v>
          </cell>
          <cell r="F2769" t="str">
            <v>LA240807028X2</v>
          </cell>
          <cell r="G2769">
            <v>100</v>
          </cell>
          <cell r="H2769" t="str">
            <v>singleron-3'转录组文库</v>
          </cell>
          <cell r="I2769" t="str">
            <v>WH</v>
          </cell>
          <cell r="J2769">
            <v>8.44</v>
          </cell>
        </row>
        <row r="2769">
          <cell r="N2769" t="e">
            <v>#DIV/0!</v>
          </cell>
        </row>
        <row r="2770">
          <cell r="E2770" t="str">
            <v>HGC-Lib-2464816</v>
          </cell>
          <cell r="F2770" t="str">
            <v>LPMFTBA240807014</v>
          </cell>
          <cell r="G2770">
            <v>160</v>
          </cell>
          <cell r="H2770" t="str">
            <v>singleron-3'转录组文库</v>
          </cell>
          <cell r="I2770" t="str">
            <v>WH</v>
          </cell>
          <cell r="J2770">
            <v>3.94</v>
          </cell>
        </row>
        <row r="2770">
          <cell r="N2770" t="e">
            <v>#DIV/0!</v>
          </cell>
        </row>
        <row r="2771">
          <cell r="E2771" t="str">
            <v>HGC-Lib-2464817</v>
          </cell>
          <cell r="F2771" t="str">
            <v>LA240807003</v>
          </cell>
          <cell r="G2771">
            <v>10</v>
          </cell>
          <cell r="H2771" t="str">
            <v>singleron-3'转录组文库</v>
          </cell>
          <cell r="I2771" t="str">
            <v>WH</v>
          </cell>
          <cell r="J2771">
            <v>6.02</v>
          </cell>
        </row>
        <row r="2771">
          <cell r="N2771" t="e">
            <v>#DIV/0!</v>
          </cell>
        </row>
        <row r="2772">
          <cell r="E2772" t="str">
            <v>HGC-Lib-2464818</v>
          </cell>
          <cell r="F2772" t="str">
            <v>LA240807017</v>
          </cell>
          <cell r="G2772">
            <v>100</v>
          </cell>
          <cell r="H2772" t="str">
            <v>singleron-3'转录组文库</v>
          </cell>
          <cell r="I2772" t="str">
            <v>WH</v>
          </cell>
          <cell r="J2772">
            <v>7.9</v>
          </cell>
        </row>
        <row r="2772">
          <cell r="N2772" t="e">
            <v>#DIV/0!</v>
          </cell>
        </row>
        <row r="2773">
          <cell r="E2773" t="str">
            <v>HGC-Lib-2464819</v>
          </cell>
          <cell r="F2773" t="str">
            <v>LA240807018</v>
          </cell>
          <cell r="G2773">
            <v>100</v>
          </cell>
          <cell r="H2773" t="str">
            <v>singleron-3'转录组文库</v>
          </cell>
          <cell r="I2773" t="str">
            <v>WH</v>
          </cell>
          <cell r="J2773">
            <v>9.42</v>
          </cell>
        </row>
        <row r="2773">
          <cell r="N2773" t="e">
            <v>#DIV/0!</v>
          </cell>
        </row>
        <row r="2774">
          <cell r="E2774" t="str">
            <v>HGC-Lib-2464820</v>
          </cell>
          <cell r="F2774" t="str">
            <v>LC240807094</v>
          </cell>
          <cell r="G2774">
            <v>100</v>
          </cell>
          <cell r="H2774" t="str">
            <v>singleron-3'转录组文库</v>
          </cell>
          <cell r="I2774" t="str">
            <v>WH</v>
          </cell>
          <cell r="J2774">
            <v>5.96</v>
          </cell>
        </row>
        <row r="2774">
          <cell r="N2774" t="e">
            <v>#DIV/0!</v>
          </cell>
        </row>
        <row r="2775">
          <cell r="E2775" t="str">
            <v>HGC-Lib-2464821</v>
          </cell>
          <cell r="F2775" t="str">
            <v>LFTC240805029X2</v>
          </cell>
          <cell r="G2775">
            <v>100</v>
          </cell>
          <cell r="H2775" t="str">
            <v>singleron-3'全长转录组文库</v>
          </cell>
          <cell r="I2775" t="str">
            <v>WH</v>
          </cell>
          <cell r="J2775">
            <v>28.4</v>
          </cell>
        </row>
        <row r="2775">
          <cell r="N2775" t="e">
            <v>#DIV/0!</v>
          </cell>
        </row>
        <row r="2776">
          <cell r="E2776" t="str">
            <v>HGC-Lib-2464822</v>
          </cell>
          <cell r="F2776" t="str">
            <v>LFTA240805030X2</v>
          </cell>
          <cell r="G2776">
            <v>100</v>
          </cell>
          <cell r="H2776" t="str">
            <v>singleron-3'全长转录组文库</v>
          </cell>
          <cell r="I2776" t="str">
            <v>WH</v>
          </cell>
          <cell r="J2776">
            <v>28.8</v>
          </cell>
        </row>
        <row r="2776">
          <cell r="N2776" t="e">
            <v>#DIV/0!</v>
          </cell>
        </row>
        <row r="2777">
          <cell r="E2777" t="str">
            <v>HGC-Lib-2464823</v>
          </cell>
          <cell r="F2777" t="str">
            <v>LFTC240805031</v>
          </cell>
          <cell r="G2777">
            <v>100</v>
          </cell>
          <cell r="H2777" t="str">
            <v>singleron-3'全长转录组文库</v>
          </cell>
          <cell r="I2777" t="str">
            <v>WH</v>
          </cell>
          <cell r="J2777">
            <v>25.4</v>
          </cell>
        </row>
        <row r="2777">
          <cell r="N2777" t="e">
            <v>#DIV/0!</v>
          </cell>
        </row>
        <row r="2778">
          <cell r="E2778" t="str">
            <v>HGC-Lib-2464824</v>
          </cell>
          <cell r="F2778" t="str">
            <v>LFTA240805028X2</v>
          </cell>
          <cell r="G2778">
            <v>100</v>
          </cell>
          <cell r="H2778" t="str">
            <v>singleron-3'全长转录组文库</v>
          </cell>
          <cell r="I2778" t="str">
            <v>WH</v>
          </cell>
          <cell r="J2778">
            <v>6.52</v>
          </cell>
        </row>
        <row r="2778">
          <cell r="N2778" t="e">
            <v>#DIV/0!</v>
          </cell>
        </row>
        <row r="2779">
          <cell r="E2779" t="str">
            <v>HGC-Lib-2464825</v>
          </cell>
          <cell r="F2779" t="str">
            <v>LA240807095</v>
          </cell>
          <cell r="G2779">
            <v>90</v>
          </cell>
          <cell r="H2779" t="str">
            <v>singleron-3'转录组文库</v>
          </cell>
          <cell r="I2779" t="str">
            <v>WH</v>
          </cell>
          <cell r="J2779">
            <v>8</v>
          </cell>
        </row>
        <row r="2779">
          <cell r="N2779" t="e">
            <v>#DIV/0!</v>
          </cell>
        </row>
        <row r="2780">
          <cell r="E2780" t="str">
            <v>HGC-Lib-2464826</v>
          </cell>
          <cell r="F2780" t="str">
            <v>LFTA240807097</v>
          </cell>
          <cell r="G2780">
            <v>100</v>
          </cell>
          <cell r="H2780" t="str">
            <v>singleron-3'全长转录组文库</v>
          </cell>
          <cell r="I2780" t="str">
            <v>WH</v>
          </cell>
          <cell r="J2780">
            <v>8.96</v>
          </cell>
        </row>
        <row r="2780">
          <cell r="N2780" t="e">
            <v>#DIV/0!</v>
          </cell>
        </row>
        <row r="2781">
          <cell r="E2781" t="str">
            <v>HGC-Lib-2464827</v>
          </cell>
          <cell r="F2781" t="str">
            <v>PMLPMFTBA240807014</v>
          </cell>
          <cell r="G2781">
            <v>12</v>
          </cell>
          <cell r="H2781" t="str">
            <v>其他碱基不平衡文库</v>
          </cell>
          <cell r="I2781" t="str">
            <v>WH</v>
          </cell>
          <cell r="J2781">
            <v>29.2</v>
          </cell>
        </row>
        <row r="2781">
          <cell r="N2781" t="e">
            <v>#DIV/0!</v>
          </cell>
        </row>
        <row r="2782">
          <cell r="E2782" t="str">
            <v>HGC-Lib-2464828</v>
          </cell>
          <cell r="F2782" t="str">
            <v>EBLEBVC240808077</v>
          </cell>
          <cell r="G2782">
            <v>12</v>
          </cell>
          <cell r="H2782" t="str">
            <v>其他碱基不平衡文库</v>
          </cell>
          <cell r="I2782" t="str">
            <v>WH</v>
          </cell>
          <cell r="J2782">
            <v>12.4</v>
          </cell>
        </row>
        <row r="2782">
          <cell r="N2782" t="e">
            <v>#DIV/0!</v>
          </cell>
        </row>
        <row r="2783">
          <cell r="E2783" t="str">
            <v>HGC-Lib-2464829</v>
          </cell>
          <cell r="F2783" t="str">
            <v>LFTA240807096</v>
          </cell>
          <cell r="G2783">
            <v>100</v>
          </cell>
          <cell r="H2783" t="str">
            <v>singleron-3'全长转录组文库</v>
          </cell>
          <cell r="I2783" t="str">
            <v>WH</v>
          </cell>
          <cell r="J2783">
            <v>23.6</v>
          </cell>
        </row>
        <row r="2783">
          <cell r="N2783" t="e">
            <v>#DIV/0!</v>
          </cell>
        </row>
        <row r="2784">
          <cell r="E2784" t="str">
            <v>HGC-Lib-2464830</v>
          </cell>
          <cell r="F2784" t="str">
            <v>LC240808004</v>
          </cell>
          <cell r="G2784">
            <v>90</v>
          </cell>
          <cell r="H2784" t="str">
            <v>singleron-3'转录组文库</v>
          </cell>
          <cell r="I2784" t="str">
            <v>WH</v>
          </cell>
          <cell r="J2784">
            <v>6.6</v>
          </cell>
        </row>
        <row r="2784">
          <cell r="N2784" t="e">
            <v>#DIV/0!</v>
          </cell>
        </row>
        <row r="2785">
          <cell r="E2785" t="str">
            <v>HGC-Lib-2464831</v>
          </cell>
          <cell r="F2785" t="str">
            <v>LA240807040</v>
          </cell>
          <cell r="G2785">
            <v>90</v>
          </cell>
          <cell r="H2785" t="str">
            <v>singleron-3'转录组文库</v>
          </cell>
          <cell r="I2785" t="str">
            <v>WH</v>
          </cell>
          <cell r="J2785">
            <v>7.4</v>
          </cell>
        </row>
        <row r="2785">
          <cell r="N2785" t="e">
            <v>#DIV/0!</v>
          </cell>
        </row>
        <row r="2786">
          <cell r="E2786" t="str">
            <v>HGC-Lib-2464832</v>
          </cell>
          <cell r="F2786" t="str">
            <v>LA240807041</v>
          </cell>
          <cell r="G2786">
            <v>90</v>
          </cell>
          <cell r="H2786" t="str">
            <v>singleron-3'转录组文库</v>
          </cell>
          <cell r="I2786" t="str">
            <v>WH</v>
          </cell>
          <cell r="J2786">
            <v>5.84</v>
          </cell>
        </row>
        <row r="2786">
          <cell r="N2786" t="e">
            <v>#DIV/0!</v>
          </cell>
        </row>
        <row r="2787">
          <cell r="E2787" t="str">
            <v>HGC-Lib-2464833</v>
          </cell>
          <cell r="F2787" t="str">
            <v>LA240807042</v>
          </cell>
          <cell r="G2787">
            <v>90</v>
          </cell>
          <cell r="H2787" t="str">
            <v>singleron-3'转录组文库</v>
          </cell>
          <cell r="I2787" t="str">
            <v>WH</v>
          </cell>
          <cell r="J2787">
            <v>5.98</v>
          </cell>
        </row>
        <row r="2787">
          <cell r="N2787" t="e">
            <v>#DIV/0!</v>
          </cell>
        </row>
        <row r="2788">
          <cell r="E2788" t="str">
            <v>HGC-Lib-2464834</v>
          </cell>
          <cell r="F2788" t="str">
            <v>LA240807043</v>
          </cell>
          <cell r="G2788">
            <v>90</v>
          </cell>
          <cell r="H2788" t="str">
            <v>singleron-3'转录组文库</v>
          </cell>
          <cell r="I2788" t="str">
            <v>WH</v>
          </cell>
          <cell r="J2788">
            <v>6.08</v>
          </cell>
        </row>
        <row r="2788">
          <cell r="N2788" t="e">
            <v>#DIV/0!</v>
          </cell>
        </row>
        <row r="2789">
          <cell r="E2789" t="str">
            <v>HGC-Lib-2464835</v>
          </cell>
          <cell r="F2789" t="str">
            <v>LA240808044</v>
          </cell>
          <cell r="G2789">
            <v>100</v>
          </cell>
          <cell r="H2789" t="str">
            <v>singleron-3'转录组文库</v>
          </cell>
          <cell r="I2789" t="str">
            <v>WH</v>
          </cell>
          <cell r="J2789">
            <v>5.72</v>
          </cell>
        </row>
        <row r="2789">
          <cell r="N2789" t="e">
            <v>#DIV/0!</v>
          </cell>
        </row>
        <row r="2790">
          <cell r="E2790" t="str">
            <v>HGC-Lib-2464836</v>
          </cell>
          <cell r="F2790" t="str">
            <v>LA240808030</v>
          </cell>
          <cell r="G2790">
            <v>90</v>
          </cell>
          <cell r="H2790" t="str">
            <v>singleron-3'转录组文库</v>
          </cell>
          <cell r="I2790" t="str">
            <v>YHT</v>
          </cell>
          <cell r="J2790">
            <v>7.52</v>
          </cell>
        </row>
        <row r="2790">
          <cell r="N2790" t="e">
            <v>#DIV/0!</v>
          </cell>
        </row>
        <row r="2791">
          <cell r="E2791" t="str">
            <v>HGC-Lib-2464837</v>
          </cell>
          <cell r="F2791" t="str">
            <v>LA240808031</v>
          </cell>
          <cell r="G2791">
            <v>90</v>
          </cell>
          <cell r="H2791" t="str">
            <v>singleron-3'转录组文库</v>
          </cell>
          <cell r="I2791" t="str">
            <v>YHT</v>
          </cell>
          <cell r="J2791">
            <v>6.16</v>
          </cell>
        </row>
        <row r="2791">
          <cell r="N2791" t="e">
            <v>#DIV/0!</v>
          </cell>
        </row>
        <row r="2792">
          <cell r="E2792" t="str">
            <v>HGC-Lib-2464838</v>
          </cell>
          <cell r="F2792" t="str">
            <v>LA240808032</v>
          </cell>
          <cell r="G2792">
            <v>90</v>
          </cell>
          <cell r="H2792" t="str">
            <v>singleron-3'转录组文库</v>
          </cell>
          <cell r="I2792" t="str">
            <v>YHT</v>
          </cell>
          <cell r="J2792">
            <v>3.14</v>
          </cell>
        </row>
        <row r="2792">
          <cell r="N2792" t="e">
            <v>#DIV/0!</v>
          </cell>
        </row>
        <row r="2793">
          <cell r="E2793" t="str">
            <v>HGC-Lib-2464839</v>
          </cell>
          <cell r="F2793" t="str">
            <v>LA240808033</v>
          </cell>
          <cell r="G2793">
            <v>90</v>
          </cell>
          <cell r="H2793" t="str">
            <v>singleron-3'转录组文库</v>
          </cell>
          <cell r="I2793" t="str">
            <v>YHT</v>
          </cell>
          <cell r="J2793">
            <v>2.34</v>
          </cell>
        </row>
        <row r="2793">
          <cell r="N2793" t="e">
            <v>#DIV/0!</v>
          </cell>
        </row>
        <row r="2794">
          <cell r="E2794" t="str">
            <v>HGC-Lib-2464840</v>
          </cell>
          <cell r="F2794" t="str">
            <v>LA240808034</v>
          </cell>
          <cell r="G2794">
            <v>90</v>
          </cell>
          <cell r="H2794" t="str">
            <v>singleron-3'转录组文库</v>
          </cell>
          <cell r="I2794" t="str">
            <v>YHT</v>
          </cell>
          <cell r="J2794">
            <v>6.36</v>
          </cell>
        </row>
        <row r="2794">
          <cell r="N2794" t="e">
            <v>#DIV/0!</v>
          </cell>
        </row>
        <row r="2795">
          <cell r="E2795" t="str">
            <v>HGC-Lib-2464841</v>
          </cell>
          <cell r="F2795" t="str">
            <v>LA240808035</v>
          </cell>
          <cell r="G2795">
            <v>90</v>
          </cell>
          <cell r="H2795" t="str">
            <v>singleron-3'转录组文库</v>
          </cell>
          <cell r="I2795" t="str">
            <v>YHT</v>
          </cell>
          <cell r="J2795">
            <v>7.36</v>
          </cell>
        </row>
        <row r="2795">
          <cell r="N2795" t="e">
            <v>#DIV/0!</v>
          </cell>
        </row>
        <row r="2796">
          <cell r="E2796" t="str">
            <v>HGC-Lib-2464842</v>
          </cell>
          <cell r="F2796" t="str">
            <v>LA240808036</v>
          </cell>
          <cell r="G2796">
            <v>90</v>
          </cell>
          <cell r="H2796" t="str">
            <v>singleron-3'转录组文库</v>
          </cell>
          <cell r="I2796" t="str">
            <v>YHT</v>
          </cell>
          <cell r="J2796">
            <v>5.14</v>
          </cell>
        </row>
        <row r="2796">
          <cell r="N2796" t="e">
            <v>#DIV/0!</v>
          </cell>
        </row>
        <row r="2797">
          <cell r="E2797" t="str">
            <v>HGC-Lib-2464843</v>
          </cell>
          <cell r="F2797" t="str">
            <v>LA240808037</v>
          </cell>
          <cell r="G2797">
            <v>90</v>
          </cell>
          <cell r="H2797" t="str">
            <v>singleron-3'转录组文库</v>
          </cell>
          <cell r="I2797" t="str">
            <v>YHT</v>
          </cell>
          <cell r="J2797">
            <v>8.14</v>
          </cell>
        </row>
        <row r="2797">
          <cell r="N2797" t="e">
            <v>#DIV/0!</v>
          </cell>
        </row>
        <row r="2798">
          <cell r="E2798" t="str">
            <v>HGC-Lib-2464844</v>
          </cell>
          <cell r="F2798" t="str">
            <v>LA240808038</v>
          </cell>
          <cell r="G2798">
            <v>90</v>
          </cell>
          <cell r="H2798" t="str">
            <v>singleron-3'转录组文库</v>
          </cell>
          <cell r="I2798" t="str">
            <v>YHT</v>
          </cell>
          <cell r="J2798">
            <v>3.36</v>
          </cell>
        </row>
        <row r="2798">
          <cell r="N2798" t="e">
            <v>#DIV/0!</v>
          </cell>
        </row>
        <row r="2799">
          <cell r="E2799" t="str">
            <v>HGC-Lib-2464845</v>
          </cell>
          <cell r="F2799" t="str">
            <v>LA240808039</v>
          </cell>
          <cell r="G2799">
            <v>90</v>
          </cell>
          <cell r="H2799" t="str">
            <v>singleron-3'转录组文库</v>
          </cell>
          <cell r="I2799" t="str">
            <v>YHT</v>
          </cell>
          <cell r="J2799">
            <v>4.3</v>
          </cell>
        </row>
        <row r="2799">
          <cell r="N2799" t="e">
            <v>#DIV/0!</v>
          </cell>
        </row>
        <row r="2800">
          <cell r="E2800" t="str">
            <v>HGC-Lib-2464846</v>
          </cell>
          <cell r="F2800" t="str">
            <v>LA240808040</v>
          </cell>
          <cell r="G2800">
            <v>90</v>
          </cell>
          <cell r="H2800" t="str">
            <v>singleron-3'转录组文库</v>
          </cell>
          <cell r="I2800" t="str">
            <v>YHT</v>
          </cell>
          <cell r="J2800">
            <v>2.18</v>
          </cell>
        </row>
        <row r="2800">
          <cell r="N2800" t="e">
            <v>#DIV/0!</v>
          </cell>
        </row>
        <row r="2801">
          <cell r="E2801" t="str">
            <v>HGC-Lib-2464847</v>
          </cell>
          <cell r="F2801" t="str">
            <v>LA240808041</v>
          </cell>
          <cell r="G2801">
            <v>90</v>
          </cell>
          <cell r="H2801" t="str">
            <v>singleron-3'转录组文库</v>
          </cell>
          <cell r="I2801" t="str">
            <v>YHT</v>
          </cell>
          <cell r="J2801">
            <v>3.58</v>
          </cell>
        </row>
        <row r="2801">
          <cell r="N2801" t="e">
            <v>#DIV/0!</v>
          </cell>
        </row>
        <row r="2802">
          <cell r="E2802" t="str">
            <v>HGC-Lib-2464848</v>
          </cell>
          <cell r="F2802" t="str">
            <v>LC240808012</v>
          </cell>
          <cell r="G2802">
            <v>90</v>
          </cell>
          <cell r="H2802" t="str">
            <v>singleron-3'转录组文库</v>
          </cell>
          <cell r="I2802" t="str">
            <v>YHT</v>
          </cell>
          <cell r="J2802">
            <v>4.68</v>
          </cell>
        </row>
        <row r="2802">
          <cell r="N2802" t="e">
            <v>#DIV/0!</v>
          </cell>
        </row>
        <row r="2803">
          <cell r="E2803" t="str">
            <v>HGC-Lib-2464849</v>
          </cell>
          <cell r="F2803" t="str">
            <v>LC240808015</v>
          </cell>
          <cell r="G2803">
            <v>100</v>
          </cell>
          <cell r="H2803" t="str">
            <v>singleron-3'转录组文库</v>
          </cell>
          <cell r="I2803" t="str">
            <v>YHT</v>
          </cell>
          <cell r="J2803">
            <v>7.9</v>
          </cell>
        </row>
        <row r="2803">
          <cell r="N2803" t="e">
            <v>#DIV/0!</v>
          </cell>
        </row>
        <row r="2804">
          <cell r="E2804" t="str">
            <v>HGC-Lib-2464850</v>
          </cell>
          <cell r="F2804" t="str">
            <v>LFTA240718050FSX2</v>
          </cell>
          <cell r="G2804">
            <v>90</v>
          </cell>
          <cell r="H2804" t="str">
            <v>singleron-3'全长转录组文库</v>
          </cell>
          <cell r="I2804" t="str">
            <v>YHT</v>
          </cell>
          <cell r="J2804">
            <v>22.2</v>
          </cell>
        </row>
        <row r="2804">
          <cell r="N2804" t="e">
            <v>#DIV/0!</v>
          </cell>
        </row>
        <row r="2805">
          <cell r="E2805" t="str">
            <v>HGC-POOL-2464851</v>
          </cell>
          <cell r="F2805" t="str">
            <v>PCRD-240812-001</v>
          </cell>
          <cell r="G2805">
            <v>35</v>
          </cell>
          <cell r="H2805" t="str">
            <v>mRNA文库</v>
          </cell>
          <cell r="I2805" t="str">
            <v>YHT</v>
          </cell>
          <cell r="J2805">
            <v>22</v>
          </cell>
        </row>
        <row r="2805">
          <cell r="N2805" t="e">
            <v>#DIV/0!</v>
          </cell>
        </row>
        <row r="2806">
          <cell r="E2806" t="str">
            <v>HGC-Lib-2464852</v>
          </cell>
          <cell r="F2806" t="str">
            <v>R240731008</v>
          </cell>
          <cell r="G2806">
            <v>40</v>
          </cell>
          <cell r="H2806" t="str">
            <v>singleron-3'转录组文库</v>
          </cell>
          <cell r="I2806" t="str">
            <v>YHT</v>
          </cell>
          <cell r="J2806">
            <v>11.3</v>
          </cell>
        </row>
        <row r="2806">
          <cell r="N2806" t="e">
            <v>#DIV/0!</v>
          </cell>
        </row>
        <row r="2807">
          <cell r="E2807" t="str">
            <v>HGC-Lib-2464853</v>
          </cell>
          <cell r="F2807" t="str">
            <v>R240731009</v>
          </cell>
          <cell r="G2807">
            <v>40</v>
          </cell>
          <cell r="H2807" t="str">
            <v>singleron-3'转录组文库</v>
          </cell>
          <cell r="I2807" t="str">
            <v>YHT</v>
          </cell>
          <cell r="J2807">
            <v>11</v>
          </cell>
        </row>
        <row r="2807">
          <cell r="N2807" t="e">
            <v>#DIV/0!</v>
          </cell>
        </row>
        <row r="2808">
          <cell r="E2808" t="str">
            <v>HGC-Lib-2464854</v>
          </cell>
          <cell r="F2808" t="str">
            <v>L1</v>
          </cell>
          <cell r="G2808">
            <v>9</v>
          </cell>
          <cell r="H2808" t="str">
            <v>lncRNA文库</v>
          </cell>
          <cell r="I2808" t="str">
            <v>YHT</v>
          </cell>
          <cell r="J2808">
            <v>8.62</v>
          </cell>
        </row>
        <row r="2808">
          <cell r="N2808" t="e">
            <v>#DIV/0!</v>
          </cell>
        </row>
        <row r="2809">
          <cell r="E2809" t="str">
            <v>HGC-Lib-2464855</v>
          </cell>
          <cell r="F2809" t="str">
            <v>L2</v>
          </cell>
          <cell r="G2809">
            <v>9</v>
          </cell>
          <cell r="H2809" t="str">
            <v>lncRNA文库</v>
          </cell>
          <cell r="I2809" t="str">
            <v>YHT</v>
          </cell>
          <cell r="J2809">
            <v>6.6</v>
          </cell>
        </row>
        <row r="2809">
          <cell r="N2809" t="e">
            <v>#DIV/0!</v>
          </cell>
        </row>
        <row r="2810">
          <cell r="E2810" t="str">
            <v>HGC-Lib-2464856</v>
          </cell>
          <cell r="F2810" t="str">
            <v>L3</v>
          </cell>
          <cell r="G2810">
            <v>9</v>
          </cell>
          <cell r="H2810" t="str">
            <v>lncRNA文库</v>
          </cell>
          <cell r="I2810" t="str">
            <v>YHT</v>
          </cell>
          <cell r="J2810">
            <v>9.66</v>
          </cell>
        </row>
        <row r="2810">
          <cell r="N2810" t="e">
            <v>#DIV/0!</v>
          </cell>
        </row>
        <row r="2811">
          <cell r="E2811" t="str">
            <v>HGC-Lib-2464857</v>
          </cell>
          <cell r="F2811" t="str">
            <v>L4</v>
          </cell>
          <cell r="G2811">
            <v>9</v>
          </cell>
          <cell r="H2811" t="str">
            <v>lncRNA文库</v>
          </cell>
          <cell r="I2811" t="str">
            <v>YHT</v>
          </cell>
          <cell r="J2811">
            <v>6.12</v>
          </cell>
        </row>
        <row r="2811">
          <cell r="N2811" t="e">
            <v>#DIV/0!</v>
          </cell>
        </row>
        <row r="2812">
          <cell r="E2812" t="str">
            <v>HGC-Lib-2464858</v>
          </cell>
          <cell r="F2812" t="str">
            <v>L5</v>
          </cell>
          <cell r="G2812">
            <v>9</v>
          </cell>
          <cell r="H2812" t="str">
            <v>lncRNA文库</v>
          </cell>
          <cell r="I2812" t="str">
            <v>YHT</v>
          </cell>
          <cell r="J2812">
            <v>6.34</v>
          </cell>
        </row>
        <row r="2812">
          <cell r="N2812" t="e">
            <v>#DIV/0!</v>
          </cell>
        </row>
        <row r="2813">
          <cell r="E2813" t="str">
            <v>HGC-Lib-2464859</v>
          </cell>
          <cell r="F2813" t="str">
            <v>L6</v>
          </cell>
          <cell r="G2813">
            <v>9</v>
          </cell>
          <cell r="H2813" t="str">
            <v>lncRNA文库</v>
          </cell>
          <cell r="I2813" t="str">
            <v>YHT</v>
          </cell>
          <cell r="J2813">
            <v>5.7</v>
          </cell>
        </row>
        <row r="2813">
          <cell r="N2813" t="e">
            <v>#DIV/0!</v>
          </cell>
        </row>
        <row r="2814">
          <cell r="E2814" t="str">
            <v>HGC-Lib-2464860</v>
          </cell>
          <cell r="F2814" t="str">
            <v>L7</v>
          </cell>
          <cell r="G2814">
            <v>9</v>
          </cell>
          <cell r="H2814" t="str">
            <v>lncRNA文库</v>
          </cell>
          <cell r="I2814" t="str">
            <v>YHT</v>
          </cell>
          <cell r="J2814">
            <v>6.92</v>
          </cell>
        </row>
        <row r="2814">
          <cell r="N2814" t="e">
            <v>#DIV/0!</v>
          </cell>
        </row>
        <row r="2815">
          <cell r="E2815" t="str">
            <v>HGC-Lib-2464861</v>
          </cell>
          <cell r="F2815" t="str">
            <v>L8</v>
          </cell>
          <cell r="G2815">
            <v>9</v>
          </cell>
          <cell r="H2815" t="str">
            <v>lncRNA文库</v>
          </cell>
          <cell r="I2815" t="str">
            <v>YHT</v>
          </cell>
          <cell r="J2815">
            <v>4.7</v>
          </cell>
        </row>
        <row r="2815">
          <cell r="N2815" t="e">
            <v>#DIV/0!</v>
          </cell>
        </row>
        <row r="2816">
          <cell r="E2816" t="str">
            <v>HGC-Lib-2464891</v>
          </cell>
          <cell r="F2816" t="str">
            <v>2-omni</v>
          </cell>
          <cell r="G2816">
            <v>10</v>
          </cell>
          <cell r="H2816" t="str">
            <v>ATAC-Seq文库</v>
          </cell>
          <cell r="I2816" t="str">
            <v>YHT</v>
          </cell>
          <cell r="J2816">
            <v>11.3</v>
          </cell>
          <cell r="K2816">
            <v>647</v>
          </cell>
          <cell r="L2816" t="str">
            <v>HZK</v>
          </cell>
        </row>
        <row r="2816">
          <cell r="N2816">
            <v>26.8695755558198</v>
          </cell>
        </row>
        <row r="2817">
          <cell r="E2817" t="str">
            <v>HGC-Lib-2464892</v>
          </cell>
          <cell r="F2817" t="str">
            <v>2-NP40</v>
          </cell>
          <cell r="G2817">
            <v>10</v>
          </cell>
          <cell r="H2817" t="str">
            <v>ATAC-Seq文库</v>
          </cell>
          <cell r="I2817" t="str">
            <v>YHT</v>
          </cell>
          <cell r="J2817">
            <v>7.98</v>
          </cell>
          <cell r="K2817">
            <v>706</v>
          </cell>
          <cell r="L2817" t="str">
            <v>HZK</v>
          </cell>
        </row>
        <row r="2817">
          <cell r="N2817">
            <v>17.3894094573981</v>
          </cell>
        </row>
        <row r="2818">
          <cell r="E2818" t="str">
            <v>HGC-Lib-2464893</v>
          </cell>
          <cell r="F2818" t="str">
            <v>1 none 0-1</v>
          </cell>
          <cell r="G2818">
            <v>10</v>
          </cell>
          <cell r="H2818" t="str">
            <v>ATAC-Seq文库</v>
          </cell>
          <cell r="I2818" t="str">
            <v>YHT</v>
          </cell>
          <cell r="J2818">
            <v>26.8</v>
          </cell>
          <cell r="K2818">
            <v>278</v>
          </cell>
          <cell r="L2818" t="str">
            <v>HZK</v>
          </cell>
        </row>
        <row r="2818">
          <cell r="N2818">
            <v>148.312119535141</v>
          </cell>
        </row>
        <row r="2819">
          <cell r="E2819" t="str">
            <v>HGC-Lib-2464894</v>
          </cell>
          <cell r="F2819" t="str">
            <v>1 none 0-2</v>
          </cell>
          <cell r="G2819">
            <v>10</v>
          </cell>
          <cell r="H2819" t="str">
            <v>ATAC-Seq文库</v>
          </cell>
          <cell r="I2819" t="str">
            <v>YHT</v>
          </cell>
          <cell r="J2819">
            <v>20.2</v>
          </cell>
          <cell r="K2819">
            <v>293</v>
          </cell>
          <cell r="L2819" t="str">
            <v>HZK</v>
          </cell>
        </row>
        <row r="2819">
          <cell r="N2819">
            <v>106.064583880284</v>
          </cell>
        </row>
        <row r="2820">
          <cell r="E2820" t="str">
            <v>HGC-Lib-2464895</v>
          </cell>
          <cell r="F2820" t="str">
            <v>1 none 20-1</v>
          </cell>
          <cell r="G2820">
            <v>10</v>
          </cell>
          <cell r="H2820" t="str">
            <v>ATAC-Seq文库</v>
          </cell>
          <cell r="I2820" t="str">
            <v>YHT</v>
          </cell>
          <cell r="J2820">
            <v>26</v>
          </cell>
          <cell r="K2820">
            <v>282</v>
          </cell>
          <cell r="L2820" t="str">
            <v>HZK</v>
          </cell>
        </row>
        <row r="2820">
          <cell r="N2820">
            <v>141.843971631206</v>
          </cell>
        </row>
        <row r="2821">
          <cell r="E2821" t="str">
            <v>HGC-Lib-2464896</v>
          </cell>
          <cell r="F2821" t="str">
            <v>1 none 20-2</v>
          </cell>
          <cell r="G2821">
            <v>10</v>
          </cell>
          <cell r="H2821" t="str">
            <v>ATAC-Seq文库</v>
          </cell>
          <cell r="I2821" t="str">
            <v>YHT</v>
          </cell>
          <cell r="J2821">
            <v>24.4</v>
          </cell>
          <cell r="K2821">
            <v>271</v>
          </cell>
          <cell r="L2821" t="str">
            <v>HZK</v>
          </cell>
        </row>
        <row r="2821">
          <cell r="N2821">
            <v>138.518308260006</v>
          </cell>
        </row>
        <row r="2822">
          <cell r="E2822" t="str">
            <v>HGC-Lib-2464897</v>
          </cell>
          <cell r="F2822" t="str">
            <v>1 none 200-1</v>
          </cell>
          <cell r="G2822">
            <v>10</v>
          </cell>
          <cell r="H2822" t="str">
            <v>ATAC-Seq文库</v>
          </cell>
          <cell r="I2822" t="str">
            <v>YHT</v>
          </cell>
          <cell r="J2822">
            <v>28</v>
          </cell>
          <cell r="K2822">
            <v>291</v>
          </cell>
          <cell r="L2822" t="str">
            <v>HZK</v>
          </cell>
        </row>
        <row r="2822">
          <cell r="N2822">
            <v>148.030663494581</v>
          </cell>
        </row>
        <row r="2823">
          <cell r="E2823" t="str">
            <v>HGC-Lib-2464898</v>
          </cell>
          <cell r="F2823" t="str">
            <v>1 none 200-2</v>
          </cell>
          <cell r="G2823">
            <v>10</v>
          </cell>
          <cell r="H2823" t="str">
            <v>ATAC-Seq文库</v>
          </cell>
          <cell r="I2823" t="str">
            <v>YHT</v>
          </cell>
          <cell r="J2823">
            <v>25.8</v>
          </cell>
          <cell r="K2823">
            <v>322</v>
          </cell>
          <cell r="L2823" t="str">
            <v>HZK</v>
          </cell>
        </row>
        <row r="2823">
          <cell r="N2823">
            <v>123.268036311515</v>
          </cell>
        </row>
        <row r="2824">
          <cell r="E2824" t="str">
            <v>HGC-Lib-2464899</v>
          </cell>
          <cell r="F2824" t="str">
            <v>2- none 6k 0-1</v>
          </cell>
          <cell r="G2824">
            <v>10</v>
          </cell>
          <cell r="H2824" t="str">
            <v>ATAC-Seq文库</v>
          </cell>
          <cell r="I2824" t="str">
            <v>YHT</v>
          </cell>
          <cell r="J2824">
            <v>23.4</v>
          </cell>
          <cell r="K2824">
            <v>272</v>
          </cell>
          <cell r="L2824" t="str">
            <v>HZK</v>
          </cell>
        </row>
        <row r="2824">
          <cell r="N2824">
            <v>132.352941176471</v>
          </cell>
        </row>
        <row r="2825">
          <cell r="E2825" t="str">
            <v>HGC-Lib-2464900</v>
          </cell>
          <cell r="F2825" t="str">
            <v>2- none 6k 0-2</v>
          </cell>
          <cell r="G2825">
            <v>10</v>
          </cell>
          <cell r="H2825" t="str">
            <v>ATAC-Seq文库</v>
          </cell>
          <cell r="I2825" t="str">
            <v>YHT</v>
          </cell>
          <cell r="J2825">
            <v>21.4</v>
          </cell>
          <cell r="K2825">
            <v>275</v>
          </cell>
          <cell r="L2825" t="str">
            <v>HZK</v>
          </cell>
        </row>
        <row r="2825">
          <cell r="N2825">
            <v>119.72027972028</v>
          </cell>
        </row>
        <row r="2826">
          <cell r="E2826" t="str">
            <v>HGC-Lib-2464901</v>
          </cell>
          <cell r="F2826" t="str">
            <v>2- none 6k 20-1</v>
          </cell>
          <cell r="G2826">
            <v>10</v>
          </cell>
          <cell r="H2826" t="str">
            <v>ATAC-Seq文库</v>
          </cell>
          <cell r="I2826" t="str">
            <v>YHT</v>
          </cell>
          <cell r="J2826">
            <v>24.2</v>
          </cell>
          <cell r="K2826">
            <v>287</v>
          </cell>
          <cell r="L2826" t="str">
            <v>HZK</v>
          </cell>
        </row>
        <row r="2826">
          <cell r="N2826">
            <v>129.723934601983</v>
          </cell>
        </row>
        <row r="2827">
          <cell r="E2827" t="str">
            <v>HGC-Lib-2464902</v>
          </cell>
          <cell r="F2827" t="str">
            <v>2- none 6k 20-2</v>
          </cell>
          <cell r="G2827">
            <v>10</v>
          </cell>
          <cell r="H2827" t="str">
            <v>ATAC-Seq文库</v>
          </cell>
          <cell r="I2827" t="str">
            <v>YHT</v>
          </cell>
          <cell r="J2827">
            <v>29.6</v>
          </cell>
          <cell r="K2827">
            <v>277</v>
          </cell>
          <cell r="L2827" t="str">
            <v>HZK</v>
          </cell>
        </row>
        <row r="2827">
          <cell r="N2827">
            <v>164.39877811719</v>
          </cell>
        </row>
        <row r="2828">
          <cell r="E2828" t="str">
            <v>HGC-Lib-2464903</v>
          </cell>
          <cell r="F2828" t="str">
            <v>2- none 6k 200-1</v>
          </cell>
          <cell r="G2828">
            <v>10</v>
          </cell>
          <cell r="H2828" t="str">
            <v>ATAC-Seq文库</v>
          </cell>
          <cell r="I2828" t="str">
            <v>YHT</v>
          </cell>
          <cell r="J2828">
            <v>14.2</v>
          </cell>
          <cell r="K2828">
            <v>365</v>
          </cell>
          <cell r="L2828" t="str">
            <v>HZK</v>
          </cell>
        </row>
        <row r="2828">
          <cell r="N2828">
            <v>59.8524762908325</v>
          </cell>
        </row>
        <row r="2829">
          <cell r="E2829" t="str">
            <v>HGC-Lib-2464904</v>
          </cell>
          <cell r="F2829" t="str">
            <v>2- none 6k 200-2</v>
          </cell>
          <cell r="G2829">
            <v>10</v>
          </cell>
          <cell r="H2829" t="str">
            <v>ATAC-Seq文库</v>
          </cell>
          <cell r="I2829" t="str">
            <v>YHT</v>
          </cell>
          <cell r="J2829">
            <v>12.3</v>
          </cell>
          <cell r="K2829">
            <v>347</v>
          </cell>
          <cell r="L2829" t="str">
            <v>HZK</v>
          </cell>
        </row>
        <row r="2829">
          <cell r="N2829">
            <v>54.5333628907116</v>
          </cell>
        </row>
        <row r="2830">
          <cell r="E2830" t="str">
            <v>HGC-Lib-2464905</v>
          </cell>
          <cell r="F2830" t="str">
            <v>3 Raw SA M1 STMm5 0-1</v>
          </cell>
          <cell r="G2830">
            <v>10</v>
          </cell>
          <cell r="H2830" t="str">
            <v>ATAC-Seq文库</v>
          </cell>
          <cell r="I2830" t="str">
            <v>YHT</v>
          </cell>
          <cell r="J2830">
            <v>17</v>
          </cell>
          <cell r="K2830">
            <v>273</v>
          </cell>
          <cell r="L2830" t="str">
            <v>HZK</v>
          </cell>
        </row>
        <row r="2830">
          <cell r="N2830">
            <v>95.8016342631727</v>
          </cell>
        </row>
        <row r="2831">
          <cell r="E2831" t="str">
            <v>HGC-Lib-2464906</v>
          </cell>
          <cell r="F2831" t="str">
            <v>3 Raw SA M1 STMm5 0-2</v>
          </cell>
          <cell r="G2831">
            <v>10</v>
          </cell>
          <cell r="H2831" t="str">
            <v>ATAC-Seq文库</v>
          </cell>
          <cell r="I2831" t="str">
            <v>YHT</v>
          </cell>
          <cell r="J2831">
            <v>13.5</v>
          </cell>
          <cell r="K2831">
            <v>294</v>
          </cell>
          <cell r="L2831" t="str">
            <v>HZK</v>
          </cell>
        </row>
        <row r="2831">
          <cell r="N2831">
            <v>70.6436420722135</v>
          </cell>
        </row>
        <row r="2832">
          <cell r="E2832" t="str">
            <v>HGC-Lib-2464907</v>
          </cell>
          <cell r="F2832" t="str">
            <v>3 Raw SA M1 STMm5 20-1</v>
          </cell>
          <cell r="G2832">
            <v>10</v>
          </cell>
          <cell r="H2832" t="str">
            <v>ATAC-Seq文库</v>
          </cell>
          <cell r="I2832" t="str">
            <v>YHT</v>
          </cell>
          <cell r="J2832">
            <v>14.7</v>
          </cell>
          <cell r="K2832">
            <v>266</v>
          </cell>
          <cell r="L2832" t="str">
            <v>HZK</v>
          </cell>
        </row>
        <row r="2832">
          <cell r="N2832">
            <v>85.0202429149797</v>
          </cell>
        </row>
        <row r="2833">
          <cell r="E2833" t="str">
            <v>HGC-Lib-2464908</v>
          </cell>
          <cell r="F2833" t="str">
            <v>3 Raw SA M1 STMm5 20-2</v>
          </cell>
          <cell r="G2833">
            <v>10</v>
          </cell>
          <cell r="H2833" t="str">
            <v>ATAC-Seq文库</v>
          </cell>
          <cell r="I2833" t="str">
            <v>YHT</v>
          </cell>
          <cell r="J2833">
            <v>17.7</v>
          </cell>
          <cell r="K2833">
            <v>287</v>
          </cell>
          <cell r="L2833" t="str">
            <v>HZK</v>
          </cell>
        </row>
        <row r="2833">
          <cell r="N2833">
            <v>94.8807290270705</v>
          </cell>
        </row>
        <row r="2834">
          <cell r="E2834" t="str">
            <v>HGC-Lib-2464909</v>
          </cell>
          <cell r="F2834" t="str">
            <v>3 Raw SA M1 STMm5 200-1</v>
          </cell>
          <cell r="G2834">
            <v>10</v>
          </cell>
          <cell r="H2834" t="str">
            <v>ATAC-Seq文库</v>
          </cell>
          <cell r="I2834" t="str">
            <v>YHT</v>
          </cell>
          <cell r="J2834">
            <v>13.8</v>
          </cell>
          <cell r="K2834">
            <v>364</v>
          </cell>
          <cell r="L2834" t="str">
            <v>HZK</v>
          </cell>
        </row>
        <row r="2834">
          <cell r="N2834">
            <v>58.3262890955199</v>
          </cell>
        </row>
        <row r="2835">
          <cell r="E2835" t="str">
            <v>HGC-Lib-2464910</v>
          </cell>
          <cell r="F2835" t="str">
            <v>3 Raw SA M1 STMm5 200-2</v>
          </cell>
          <cell r="G2835">
            <v>10</v>
          </cell>
          <cell r="H2835" t="str">
            <v>ATAC-Seq文库</v>
          </cell>
          <cell r="I2835" t="str">
            <v>YHT</v>
          </cell>
          <cell r="J2835">
            <v>17.6</v>
          </cell>
          <cell r="K2835">
            <v>334</v>
          </cell>
          <cell r="L2835" t="str">
            <v>HZK</v>
          </cell>
        </row>
        <row r="2835">
          <cell r="N2835">
            <v>81.0686319668356</v>
          </cell>
        </row>
        <row r="2836">
          <cell r="E2836" t="str">
            <v>HGC-Lib-2464911</v>
          </cell>
          <cell r="F2836" t="str">
            <v>A9-5K-240812</v>
          </cell>
          <cell r="G2836">
            <v>15</v>
          </cell>
          <cell r="H2836" t="str">
            <v>10× 3'单细胞</v>
          </cell>
          <cell r="I2836" t="str">
            <v>HZK</v>
          </cell>
          <cell r="J2836">
            <v>17</v>
          </cell>
          <cell r="K2836">
            <v>439</v>
          </cell>
          <cell r="L2836" t="str">
            <v>HZK</v>
          </cell>
        </row>
        <row r="2836">
          <cell r="N2836">
            <v>59.5759593481689</v>
          </cell>
        </row>
        <row r="2837">
          <cell r="E2837" t="str">
            <v>HGC-Lib-2464912</v>
          </cell>
          <cell r="F2837" t="str">
            <v>A10-5K-240812</v>
          </cell>
          <cell r="G2837">
            <v>15</v>
          </cell>
          <cell r="H2837" t="str">
            <v>10× 3'单细胞</v>
          </cell>
          <cell r="I2837" t="str">
            <v>HZK</v>
          </cell>
          <cell r="J2837">
            <v>7.24</v>
          </cell>
          <cell r="K2837">
            <v>454</v>
          </cell>
          <cell r="L2837" t="str">
            <v>HZK</v>
          </cell>
        </row>
        <row r="2837">
          <cell r="N2837">
            <v>24.5340562521179</v>
          </cell>
        </row>
        <row r="2838">
          <cell r="E2838" t="str">
            <v>HGC-POOL-2464913</v>
          </cell>
          <cell r="F2838" t="str">
            <v>SB97</v>
          </cell>
          <cell r="G2838">
            <v>48</v>
          </cell>
          <cell r="H2838" t="str">
            <v>10× 3'单细胞</v>
          </cell>
          <cell r="I2838" t="str">
            <v>HZK</v>
          </cell>
          <cell r="J2838">
            <v>1.9</v>
          </cell>
          <cell r="K2838">
            <v>422</v>
          </cell>
          <cell r="L2838" t="str">
            <v>WH</v>
          </cell>
        </row>
        <row r="2838">
          <cell r="N2838">
            <v>6.92672256653299</v>
          </cell>
        </row>
        <row r="2839">
          <cell r="E2839" t="str">
            <v>HGC-Lib-2464914</v>
          </cell>
          <cell r="F2839" t="str">
            <v>B1</v>
          </cell>
          <cell r="G2839">
            <v>10</v>
          </cell>
          <cell r="H2839" t="str">
            <v>ATAC-Seq文库</v>
          </cell>
          <cell r="I2839" t="str">
            <v>HZK</v>
          </cell>
          <cell r="J2839">
            <v>16</v>
          </cell>
          <cell r="K2839">
            <v>403</v>
          </cell>
          <cell r="L2839" t="str">
            <v>HZK</v>
          </cell>
        </row>
        <row r="2839">
          <cell r="N2839">
            <v>61.0803588471082</v>
          </cell>
        </row>
        <row r="2840">
          <cell r="E2840" t="str">
            <v>HGC-Lib-2464915</v>
          </cell>
          <cell r="F2840" t="str">
            <v>B2</v>
          </cell>
          <cell r="G2840">
            <v>10</v>
          </cell>
          <cell r="H2840" t="str">
            <v>ATAC-Seq文库</v>
          </cell>
          <cell r="I2840" t="str">
            <v>HZK</v>
          </cell>
          <cell r="J2840">
            <v>30.6</v>
          </cell>
          <cell r="K2840">
            <v>394</v>
          </cell>
          <cell r="L2840" t="str">
            <v>HZK</v>
          </cell>
        </row>
        <row r="2840">
          <cell r="N2840">
            <v>119.484576337368</v>
          </cell>
        </row>
        <row r="2841">
          <cell r="E2841" t="str">
            <v>HGC-Lib-2464916</v>
          </cell>
          <cell r="F2841" t="str">
            <v>B3</v>
          </cell>
          <cell r="G2841">
            <v>10</v>
          </cell>
          <cell r="H2841" t="str">
            <v>ATAC-Seq文库</v>
          </cell>
          <cell r="I2841" t="str">
            <v>HZK</v>
          </cell>
          <cell r="J2841">
            <v>26.8</v>
          </cell>
          <cell r="K2841">
            <v>334</v>
          </cell>
          <cell r="L2841" t="str">
            <v>HZK</v>
          </cell>
        </row>
        <row r="2841">
          <cell r="N2841">
            <v>123.445416858591</v>
          </cell>
        </row>
        <row r="2842">
          <cell r="E2842" t="str">
            <v>HGC-Lib-2464917</v>
          </cell>
          <cell r="F2842" t="str">
            <v>B4</v>
          </cell>
          <cell r="G2842">
            <v>10</v>
          </cell>
          <cell r="H2842" t="str">
            <v>ATAC-Seq文库</v>
          </cell>
          <cell r="I2842" t="str">
            <v>HZK</v>
          </cell>
          <cell r="J2842">
            <v>24.6</v>
          </cell>
          <cell r="K2842">
            <v>329</v>
          </cell>
          <cell r="L2842" t="str">
            <v>HZK</v>
          </cell>
        </row>
        <row r="2842">
          <cell r="N2842">
            <v>115.033902267945</v>
          </cell>
        </row>
        <row r="2843">
          <cell r="E2843" t="str">
            <v>HGC-Lib-2464918</v>
          </cell>
          <cell r="F2843" t="str">
            <v>B5</v>
          </cell>
          <cell r="G2843">
            <v>10</v>
          </cell>
          <cell r="H2843" t="str">
            <v>ATAC-Seq文库</v>
          </cell>
          <cell r="I2843" t="str">
            <v>HZK</v>
          </cell>
          <cell r="J2843">
            <v>20</v>
          </cell>
          <cell r="K2843">
            <v>330</v>
          </cell>
          <cell r="L2843" t="str">
            <v>HZK</v>
          </cell>
        </row>
        <row r="2843">
          <cell r="N2843">
            <v>93.2400932400932</v>
          </cell>
        </row>
        <row r="2844">
          <cell r="E2844" t="str">
            <v>HGC-Lib-2464919</v>
          </cell>
          <cell r="F2844" t="str">
            <v>B6</v>
          </cell>
          <cell r="G2844">
            <v>10</v>
          </cell>
          <cell r="H2844" t="str">
            <v>ATAC-Seq文库</v>
          </cell>
          <cell r="I2844" t="str">
            <v>HZK</v>
          </cell>
          <cell r="J2844">
            <v>35.8</v>
          </cell>
          <cell r="K2844">
            <v>291</v>
          </cell>
          <cell r="L2844" t="str">
            <v>HZK</v>
          </cell>
        </row>
        <row r="2844">
          <cell r="N2844">
            <v>189.267776896643</v>
          </cell>
        </row>
        <row r="2845">
          <cell r="E2845" t="str">
            <v>HGC-Lib-2464920</v>
          </cell>
          <cell r="F2845" t="str">
            <v>P1</v>
          </cell>
          <cell r="G2845">
            <v>10</v>
          </cell>
          <cell r="H2845" t="str">
            <v>ATAC-Seq文库</v>
          </cell>
          <cell r="I2845" t="str">
            <v>HZK</v>
          </cell>
          <cell r="J2845">
            <v>35</v>
          </cell>
          <cell r="K2845">
            <v>306</v>
          </cell>
          <cell r="L2845" t="str">
            <v>HZK</v>
          </cell>
        </row>
        <row r="2845">
          <cell r="N2845">
            <v>175.967823026647</v>
          </cell>
        </row>
        <row r="2846">
          <cell r="E2846" t="str">
            <v>HGC-Lib-2464921</v>
          </cell>
          <cell r="F2846" t="str">
            <v>P2</v>
          </cell>
          <cell r="G2846">
            <v>10</v>
          </cell>
          <cell r="H2846" t="str">
            <v>ATAC-Seq文库</v>
          </cell>
          <cell r="I2846" t="str">
            <v>HZK</v>
          </cell>
          <cell r="J2846">
            <v>38</v>
          </cell>
          <cell r="K2846">
            <v>294</v>
          </cell>
          <cell r="L2846" t="str">
            <v>HZK</v>
          </cell>
        </row>
        <row r="2846">
          <cell r="N2846">
            <v>198.848770277342</v>
          </cell>
        </row>
        <row r="2847">
          <cell r="E2847" t="str">
            <v>HGC-Lib-2464922</v>
          </cell>
          <cell r="F2847" t="str">
            <v>D1</v>
          </cell>
          <cell r="G2847">
            <v>10</v>
          </cell>
          <cell r="H2847" t="str">
            <v>ATAC-Seq文库</v>
          </cell>
          <cell r="I2847" t="str">
            <v>HZK</v>
          </cell>
          <cell r="J2847">
            <v>33.4</v>
          </cell>
          <cell r="K2847">
            <v>277</v>
          </cell>
          <cell r="L2847" t="str">
            <v>HZK</v>
          </cell>
        </row>
        <row r="2847">
          <cell r="N2847">
            <v>185.504026659261</v>
          </cell>
        </row>
        <row r="2848">
          <cell r="E2848" t="str">
            <v>HGC-Lib-2464923</v>
          </cell>
          <cell r="F2848" t="str">
            <v>D2</v>
          </cell>
          <cell r="G2848">
            <v>10</v>
          </cell>
          <cell r="H2848" t="str">
            <v>ATAC-Seq文库</v>
          </cell>
          <cell r="I2848" t="str">
            <v>HZK</v>
          </cell>
          <cell r="J2848">
            <v>34.2</v>
          </cell>
          <cell r="K2848">
            <v>287</v>
          </cell>
          <cell r="L2848" t="str">
            <v>HZK</v>
          </cell>
        </row>
        <row r="2848">
          <cell r="N2848">
            <v>183.328866255696</v>
          </cell>
        </row>
        <row r="2849">
          <cell r="E2849" t="str">
            <v>HGC-POOL-2465011</v>
          </cell>
          <cell r="F2849" t="str">
            <v>MEF-22-ribo</v>
          </cell>
          <cell r="G2849">
            <v>16</v>
          </cell>
          <cell r="H2849" t="str">
            <v>Ribo-Seq文库</v>
          </cell>
          <cell r="I2849" t="str">
            <v>HZK</v>
          </cell>
          <cell r="J2849">
            <v>4.36</v>
          </cell>
          <cell r="K2849">
            <v>173</v>
          </cell>
          <cell r="L2849" t="str">
            <v>HZK</v>
          </cell>
        </row>
        <row r="2849">
          <cell r="N2849">
            <v>38.7727879057359</v>
          </cell>
        </row>
        <row r="2850">
          <cell r="E2850" t="str">
            <v>HGC-POOL-2465016</v>
          </cell>
          <cell r="F2850" t="str">
            <v>pool-4597-Xplus</v>
          </cell>
          <cell r="G2850">
            <v>1000</v>
          </cell>
          <cell r="H2850" t="str">
            <v>空间转录组测序54%，mRNA测序46%</v>
          </cell>
          <cell r="I2850" t="str">
            <v>HZK</v>
          </cell>
          <cell r="J2850">
            <v>12.7</v>
          </cell>
          <cell r="K2850">
            <v>422</v>
          </cell>
          <cell r="L2850" t="str">
            <v>WH</v>
          </cell>
        </row>
        <row r="2850">
          <cell r="N2850">
            <v>46.299671892089</v>
          </cell>
        </row>
        <row r="2851">
          <cell r="E2851" t="str">
            <v>HGC-Lib-2465017</v>
          </cell>
          <cell r="F2851" t="str">
            <v>0813X1</v>
          </cell>
          <cell r="G2851">
            <v>1000</v>
          </cell>
          <cell r="H2851" t="str">
            <v>mRNA文库</v>
          </cell>
          <cell r="I2851" t="str">
            <v>HZK</v>
          </cell>
          <cell r="J2851">
            <v>18.3</v>
          </cell>
          <cell r="K2851">
            <v>456</v>
          </cell>
          <cell r="L2851" t="str">
            <v>WH</v>
          </cell>
        </row>
        <row r="2851">
          <cell r="N2851">
            <v>61.7408906882591</v>
          </cell>
        </row>
        <row r="2852">
          <cell r="E2852" t="str">
            <v>HGC-Lib-2465018</v>
          </cell>
          <cell r="F2852" t="str">
            <v>0813X2</v>
          </cell>
          <cell r="G2852">
            <v>1000</v>
          </cell>
          <cell r="H2852" t="str">
            <v>10x 5'单细胞</v>
          </cell>
          <cell r="I2852" t="str">
            <v>HZK</v>
          </cell>
          <cell r="J2852">
            <v>25.3</v>
          </cell>
          <cell r="K2852">
            <v>428</v>
          </cell>
          <cell r="L2852" t="str">
            <v>WH</v>
          </cell>
        </row>
        <row r="2852">
          <cell r="N2852">
            <v>90.941768511862</v>
          </cell>
        </row>
        <row r="2853">
          <cell r="E2853" t="str">
            <v>HGC-Lib-2465019</v>
          </cell>
          <cell r="F2853" t="str">
            <v>0813X3</v>
          </cell>
          <cell r="G2853">
            <v>1000</v>
          </cell>
          <cell r="H2853" t="str">
            <v>10× 3'单细胞</v>
          </cell>
          <cell r="I2853" t="str">
            <v>HZK</v>
          </cell>
          <cell r="J2853">
            <v>10.3</v>
          </cell>
          <cell r="K2853">
            <v>450</v>
          </cell>
          <cell r="L2853" t="str">
            <v>WH</v>
          </cell>
        </row>
        <row r="2853">
          <cell r="N2853">
            <v>35.2136752136752</v>
          </cell>
        </row>
        <row r="2854">
          <cell r="E2854" t="str">
            <v>HGC-Lib-2465012</v>
          </cell>
          <cell r="F2854" t="str">
            <v>ER1-4</v>
          </cell>
          <cell r="G2854">
            <v>2</v>
          </cell>
          <cell r="H2854" t="str">
            <v>RNA-seq文库</v>
          </cell>
          <cell r="I2854" t="str">
            <v>HZK</v>
          </cell>
          <cell r="J2854">
            <v>23.2</v>
          </cell>
          <cell r="K2854">
            <v>332</v>
          </cell>
          <cell r="L2854" t="str">
            <v>GZQ</v>
          </cell>
        </row>
        <row r="2854">
          <cell r="N2854">
            <v>107.506950880445</v>
          </cell>
        </row>
        <row r="2855">
          <cell r="E2855" t="str">
            <v>HGC-Lib-2465013</v>
          </cell>
          <cell r="F2855" t="str">
            <v>ER2-4</v>
          </cell>
          <cell r="G2855">
            <v>2</v>
          </cell>
          <cell r="H2855" t="str">
            <v>RNA-seq文库</v>
          </cell>
          <cell r="I2855" t="str">
            <v>HZK</v>
          </cell>
          <cell r="J2855">
            <v>29.8</v>
          </cell>
          <cell r="K2855">
            <v>329</v>
          </cell>
          <cell r="L2855" t="str">
            <v>GZQ</v>
          </cell>
        </row>
        <row r="2855">
          <cell r="N2855">
            <v>139.350011690437</v>
          </cell>
        </row>
        <row r="2856">
          <cell r="E2856" t="str">
            <v>HGC-Lib-2465014</v>
          </cell>
          <cell r="F2856" t="str">
            <v>ER3-4</v>
          </cell>
          <cell r="G2856">
            <v>2</v>
          </cell>
          <cell r="H2856" t="str">
            <v>RNA-seq文库</v>
          </cell>
          <cell r="I2856" t="str">
            <v>HZK</v>
          </cell>
          <cell r="J2856">
            <v>25.4</v>
          </cell>
          <cell r="K2856">
            <v>342</v>
          </cell>
          <cell r="L2856" t="str">
            <v>GZQ</v>
          </cell>
        </row>
        <row r="2856">
          <cell r="N2856">
            <v>114.260008996851</v>
          </cell>
        </row>
        <row r="2857">
          <cell r="E2857" t="str">
            <v>HGC-Lib-2465015</v>
          </cell>
          <cell r="F2857" t="str">
            <v>ER3-5</v>
          </cell>
          <cell r="G2857">
            <v>2</v>
          </cell>
          <cell r="H2857" t="str">
            <v>RNA-seq文库</v>
          </cell>
          <cell r="I2857" t="str">
            <v>HZK</v>
          </cell>
          <cell r="J2857">
            <v>9.68</v>
          </cell>
          <cell r="K2857">
            <v>265</v>
          </cell>
          <cell r="L2857" t="str">
            <v>GZQ</v>
          </cell>
        </row>
        <row r="2857">
          <cell r="N2857">
            <v>56.1973875181422</v>
          </cell>
        </row>
        <row r="2858">
          <cell r="E2858" t="str">
            <v>HGC-Lib-2465020</v>
          </cell>
          <cell r="F2858" t="str">
            <v>20240813-WTA-PLT2</v>
          </cell>
          <cell r="G2858">
            <v>100</v>
          </cell>
          <cell r="H2858" t="str">
            <v>BD-单细胞</v>
          </cell>
          <cell r="I2858" t="str">
            <v>HZK</v>
          </cell>
          <cell r="J2858">
            <v>11.9</v>
          </cell>
          <cell r="K2858">
            <v>497</v>
          </cell>
          <cell r="L2858" t="str">
            <v>GZQ</v>
          </cell>
        </row>
        <row r="2858">
          <cell r="N2858">
            <v>36.8364030335861</v>
          </cell>
        </row>
        <row r="2859">
          <cell r="E2859" t="str">
            <v>HGC-Lib-2465021</v>
          </cell>
          <cell r="F2859" t="str">
            <v>Y1</v>
          </cell>
          <cell r="G2859">
            <v>5</v>
          </cell>
          <cell r="H2859" t="str">
            <v>原核RNA文库</v>
          </cell>
          <cell r="I2859" t="str">
            <v>HZK</v>
          </cell>
          <cell r="J2859">
            <v>6.94</v>
          </cell>
          <cell r="K2859">
            <v>411</v>
          </cell>
          <cell r="L2859" t="str">
            <v>YHT</v>
          </cell>
        </row>
        <row r="2859">
          <cell r="N2859">
            <v>25.9779150290099</v>
          </cell>
        </row>
        <row r="2860">
          <cell r="E2860" t="str">
            <v>HGC-Lib-2465022</v>
          </cell>
          <cell r="F2860" t="str">
            <v>Y2</v>
          </cell>
          <cell r="G2860">
            <v>5</v>
          </cell>
          <cell r="H2860" t="str">
            <v>原核RNA文库</v>
          </cell>
          <cell r="I2860" t="str">
            <v>HZK</v>
          </cell>
          <cell r="J2860">
            <v>5.32</v>
          </cell>
          <cell r="K2860">
            <v>401</v>
          </cell>
          <cell r="L2860" t="str">
            <v>YHT</v>
          </cell>
        </row>
        <row r="2860">
          <cell r="N2860">
            <v>20.4105121810857</v>
          </cell>
        </row>
        <row r="2861">
          <cell r="E2861" t="str">
            <v>HGC-Lib-2465023</v>
          </cell>
          <cell r="F2861" t="str">
            <v>Y3</v>
          </cell>
          <cell r="G2861">
            <v>5</v>
          </cell>
          <cell r="H2861" t="str">
            <v>原核RNA文库</v>
          </cell>
          <cell r="I2861" t="str">
            <v>HZK</v>
          </cell>
          <cell r="J2861">
            <v>7.56</v>
          </cell>
          <cell r="K2861">
            <v>401</v>
          </cell>
          <cell r="L2861" t="str">
            <v>YHT</v>
          </cell>
        </row>
        <row r="2861">
          <cell r="N2861">
            <v>29.0044120468061</v>
          </cell>
        </row>
        <row r="2862">
          <cell r="E2862" t="str">
            <v>HGC-Lib-2465024</v>
          </cell>
          <cell r="F2862" t="str">
            <v>Y4</v>
          </cell>
          <cell r="G2862">
            <v>5</v>
          </cell>
          <cell r="H2862" t="str">
            <v>原核RNA文库</v>
          </cell>
          <cell r="I2862" t="str">
            <v>HZK</v>
          </cell>
          <cell r="J2862">
            <v>6.7</v>
          </cell>
          <cell r="K2862">
            <v>396</v>
          </cell>
          <cell r="L2862" t="str">
            <v>YHT</v>
          </cell>
        </row>
        <row r="2862">
          <cell r="N2862">
            <v>26.029526029526</v>
          </cell>
        </row>
        <row r="2863">
          <cell r="E2863" t="str">
            <v>HGC-Lib-2465025</v>
          </cell>
          <cell r="F2863" t="str">
            <v>Y5</v>
          </cell>
          <cell r="G2863">
            <v>5</v>
          </cell>
          <cell r="H2863" t="str">
            <v>原核RNA文库</v>
          </cell>
          <cell r="I2863" t="str">
            <v>HZK</v>
          </cell>
          <cell r="J2863">
            <v>4.26</v>
          </cell>
          <cell r="K2863">
            <v>384</v>
          </cell>
          <cell r="L2863" t="str">
            <v>YHT</v>
          </cell>
        </row>
        <row r="2863">
          <cell r="N2863">
            <v>17.0673076923077</v>
          </cell>
        </row>
        <row r="2864">
          <cell r="E2864" t="str">
            <v>HGC-Lib-2465026</v>
          </cell>
          <cell r="F2864" t="str">
            <v>Y6</v>
          </cell>
          <cell r="G2864">
            <v>5</v>
          </cell>
          <cell r="H2864" t="str">
            <v>原核RNA文库</v>
          </cell>
          <cell r="I2864" t="str">
            <v>HZK</v>
          </cell>
          <cell r="J2864">
            <v>6.88</v>
          </cell>
          <cell r="K2864">
            <v>392</v>
          </cell>
          <cell r="L2864" t="str">
            <v>YHT</v>
          </cell>
        </row>
        <row r="2864">
          <cell r="N2864">
            <v>27.0015698587127</v>
          </cell>
        </row>
        <row r="2865">
          <cell r="E2865" t="str">
            <v>HGC-POOL-2465027</v>
          </cell>
          <cell r="F2865" t="str">
            <v>YX20240813_1</v>
          </cell>
          <cell r="G2865">
            <v>16</v>
          </cell>
          <cell r="H2865" t="str">
            <v>mRNA文库</v>
          </cell>
          <cell r="I2865" t="str">
            <v>HZK</v>
          </cell>
          <cell r="J2865">
            <v>25.4</v>
          </cell>
          <cell r="K2865">
            <v>365</v>
          </cell>
          <cell r="L2865" t="str">
            <v>GZQ</v>
          </cell>
        </row>
        <row r="2865">
          <cell r="N2865">
            <v>107.060063224447</v>
          </cell>
        </row>
        <row r="2866">
          <cell r="E2866" t="str">
            <v>HGC-POOL-2465028</v>
          </cell>
          <cell r="F2866" t="str">
            <v>YX20240813_2</v>
          </cell>
          <cell r="G2866">
            <v>51</v>
          </cell>
          <cell r="H2866" t="str">
            <v>mRNA文库</v>
          </cell>
          <cell r="I2866" t="str">
            <v>HZK</v>
          </cell>
          <cell r="J2866">
            <v>6.26</v>
          </cell>
          <cell r="K2866">
            <v>332</v>
          </cell>
          <cell r="L2866" t="str">
            <v>YHT</v>
          </cell>
        </row>
        <row r="2866">
          <cell r="N2866">
            <v>29.0083410565338</v>
          </cell>
        </row>
        <row r="2867">
          <cell r="E2867" t="str">
            <v>HGC-POOL-2465029</v>
          </cell>
          <cell r="F2867" t="str">
            <v>YX20240813_3</v>
          </cell>
          <cell r="G2867">
            <v>296</v>
          </cell>
          <cell r="H2867" t="str">
            <v>mRNA文库</v>
          </cell>
          <cell r="I2867" t="str">
            <v>HZK</v>
          </cell>
          <cell r="J2867">
            <v>24.2</v>
          </cell>
          <cell r="K2867">
            <v>341</v>
          </cell>
          <cell r="L2867" t="str">
            <v>GZQ</v>
          </cell>
        </row>
        <row r="2867">
          <cell r="N2867">
            <v>109.181141439206</v>
          </cell>
        </row>
        <row r="2868">
          <cell r="E2868" t="str">
            <v>HGC-POOL-2465030</v>
          </cell>
          <cell r="F2868" t="str">
            <v>YX20240813_4</v>
          </cell>
          <cell r="G2868">
            <v>84</v>
          </cell>
          <cell r="H2868" t="str">
            <v>全基因组文库</v>
          </cell>
          <cell r="I2868" t="str">
            <v>HZK</v>
          </cell>
          <cell r="J2868">
            <v>36.6</v>
          </cell>
          <cell r="K2868">
            <v>339</v>
          </cell>
          <cell r="L2868" t="str">
            <v>GZQ</v>
          </cell>
        </row>
        <row r="2868">
          <cell r="N2868">
            <v>166.099387338325</v>
          </cell>
        </row>
        <row r="2869">
          <cell r="E2869" t="str">
            <v>HGC-POOL-2465031</v>
          </cell>
          <cell r="F2869" t="str">
            <v>YX20240813_6</v>
          </cell>
          <cell r="G2869">
            <v>22</v>
          </cell>
          <cell r="H2869" t="str">
            <v>mRNA文库</v>
          </cell>
          <cell r="I2869" t="str">
            <v>HZK</v>
          </cell>
          <cell r="J2869">
            <v>6.66</v>
          </cell>
          <cell r="K2869">
            <v>375</v>
          </cell>
          <cell r="L2869" t="str">
            <v>YHT</v>
          </cell>
        </row>
        <row r="2869">
          <cell r="N2869">
            <v>27.3230769230769</v>
          </cell>
        </row>
        <row r="2870">
          <cell r="E2870" t="str">
            <v>HGC-POOL-2465032</v>
          </cell>
          <cell r="F2870" t="str">
            <v>wk240813-1</v>
          </cell>
          <cell r="G2870">
            <v>15</v>
          </cell>
          <cell r="H2870" t="str">
            <v>WES/panel捕获文库</v>
          </cell>
          <cell r="I2870" t="str">
            <v>HZK</v>
          </cell>
          <cell r="J2870">
            <v>1.4</v>
          </cell>
          <cell r="K2870">
            <v>433</v>
          </cell>
          <cell r="L2870" t="str">
            <v>YHT</v>
          </cell>
        </row>
        <row r="2870">
          <cell r="N2870">
            <v>4.9742405400604</v>
          </cell>
        </row>
        <row r="2871">
          <cell r="E2871" t="str">
            <v>HGC-Lib-2465033</v>
          </cell>
          <cell r="F2871" t="str">
            <v>A CARDIO</v>
          </cell>
        </row>
        <row r="2871">
          <cell r="H2871" t="str">
            <v>PCR产物文库</v>
          </cell>
          <cell r="I2871" t="str">
            <v>HZK</v>
          </cell>
          <cell r="J2871">
            <v>6.5</v>
          </cell>
          <cell r="K2871">
            <v>337</v>
          </cell>
          <cell r="L2871" t="str">
            <v>YHT</v>
          </cell>
        </row>
        <row r="2871">
          <cell r="N2871">
            <v>29.673590504451</v>
          </cell>
        </row>
        <row r="2872">
          <cell r="E2872" t="str">
            <v>HGC-Lib-2465034</v>
          </cell>
          <cell r="F2872" t="str">
            <v>A  INF</v>
          </cell>
        </row>
        <row r="2872">
          <cell r="H2872" t="str">
            <v>PCR产物文库</v>
          </cell>
          <cell r="I2872" t="str">
            <v>HZK</v>
          </cell>
          <cell r="J2872">
            <v>5.8</v>
          </cell>
          <cell r="K2872">
            <v>338</v>
          </cell>
          <cell r="L2872" t="str">
            <v>YHT</v>
          </cell>
        </row>
        <row r="2872">
          <cell r="N2872">
            <v>26.3996358670915</v>
          </cell>
        </row>
        <row r="2873">
          <cell r="E2873" t="str">
            <v>HGC-Lib-2465035</v>
          </cell>
          <cell r="F2873" t="str">
            <v>A NEU</v>
          </cell>
        </row>
        <row r="2873">
          <cell r="H2873" t="str">
            <v>PCR产物文库</v>
          </cell>
          <cell r="I2873" t="str">
            <v>HZK</v>
          </cell>
          <cell r="J2873">
            <v>4.94</v>
          </cell>
          <cell r="K2873">
            <v>296</v>
          </cell>
          <cell r="L2873" t="str">
            <v>YHT</v>
          </cell>
        </row>
        <row r="2873">
          <cell r="N2873">
            <v>25.6756756756757</v>
          </cell>
        </row>
        <row r="2874">
          <cell r="E2874" t="str">
            <v>HGC-Lib-2465036</v>
          </cell>
          <cell r="F2874" t="str">
            <v>A ONC</v>
          </cell>
        </row>
        <row r="2874">
          <cell r="H2874" t="str">
            <v>PCR产物文库</v>
          </cell>
          <cell r="I2874" t="str">
            <v>HZK</v>
          </cell>
          <cell r="J2874">
            <v>6.12</v>
          </cell>
          <cell r="K2874">
            <v>291</v>
          </cell>
          <cell r="L2874" t="str">
            <v>YHT</v>
          </cell>
        </row>
        <row r="2874">
          <cell r="N2874">
            <v>32.355273592387</v>
          </cell>
        </row>
        <row r="2875">
          <cell r="E2875" t="str">
            <v>HGC-Lib-2465037</v>
          </cell>
          <cell r="F2875" t="str">
            <v>A CARDIO 2</v>
          </cell>
        </row>
        <row r="2875">
          <cell r="H2875" t="str">
            <v>PCR产物文库</v>
          </cell>
          <cell r="I2875" t="str">
            <v>HZK</v>
          </cell>
          <cell r="J2875">
            <v>5.3</v>
          </cell>
          <cell r="K2875">
            <v>298</v>
          </cell>
          <cell r="L2875" t="str">
            <v>YHT</v>
          </cell>
        </row>
        <row r="2875">
          <cell r="N2875">
            <v>27.3618998451213</v>
          </cell>
        </row>
        <row r="2876">
          <cell r="E2876" t="str">
            <v>HGC-Lib-2465038</v>
          </cell>
          <cell r="F2876" t="str">
            <v>A INF2</v>
          </cell>
        </row>
        <row r="2876">
          <cell r="H2876" t="str">
            <v>PCR产物文库</v>
          </cell>
          <cell r="I2876" t="str">
            <v>HZK</v>
          </cell>
          <cell r="J2876">
            <v>6.62</v>
          </cell>
          <cell r="K2876">
            <v>289</v>
          </cell>
          <cell r="L2876" t="str">
            <v>YHT</v>
          </cell>
        </row>
        <row r="2876">
          <cell r="N2876">
            <v>35.2408836837903</v>
          </cell>
        </row>
        <row r="2877">
          <cell r="E2877" t="str">
            <v>HGC-Lib-2465039</v>
          </cell>
          <cell r="F2877" t="str">
            <v>A NEU2</v>
          </cell>
        </row>
        <row r="2877">
          <cell r="H2877" t="str">
            <v>PCR产物文库</v>
          </cell>
          <cell r="I2877" t="str">
            <v>HZK</v>
          </cell>
          <cell r="J2877">
            <v>5.34</v>
          </cell>
          <cell r="K2877">
            <v>287</v>
          </cell>
          <cell r="L2877" t="str">
            <v>YHT</v>
          </cell>
        </row>
        <row r="2877">
          <cell r="N2877">
            <v>28.6250335030823</v>
          </cell>
        </row>
        <row r="2878">
          <cell r="E2878" t="str">
            <v>HGC-Lib-2465040</v>
          </cell>
          <cell r="F2878" t="str">
            <v>A ONC2</v>
          </cell>
        </row>
        <row r="2878">
          <cell r="H2878" t="str">
            <v>PCR产物文库</v>
          </cell>
          <cell r="I2878" t="str">
            <v>HZK</v>
          </cell>
          <cell r="J2878">
            <v>4.08</v>
          </cell>
          <cell r="K2878">
            <v>326</v>
          </cell>
          <cell r="L2878" t="str">
            <v>YHT</v>
          </cell>
        </row>
        <row r="2878">
          <cell r="N2878">
            <v>19.2543652666352</v>
          </cell>
        </row>
        <row r="2879">
          <cell r="E2879" t="str">
            <v>HGC-Lib-2465041</v>
          </cell>
          <cell r="F2879" t="str">
            <v>B CARDIO</v>
          </cell>
        </row>
        <row r="2879">
          <cell r="H2879" t="str">
            <v>PCR产物文库</v>
          </cell>
          <cell r="I2879" t="str">
            <v>HZK</v>
          </cell>
          <cell r="J2879">
            <v>6.78</v>
          </cell>
          <cell r="K2879">
            <v>304</v>
          </cell>
          <cell r="L2879" t="str">
            <v>YHT</v>
          </cell>
        </row>
        <row r="2879">
          <cell r="N2879">
            <v>34.3117408906883</v>
          </cell>
        </row>
        <row r="2880">
          <cell r="E2880" t="str">
            <v>HGC-Lib-2465042</v>
          </cell>
          <cell r="F2880" t="str">
            <v>B INF</v>
          </cell>
        </row>
        <row r="2880">
          <cell r="H2880" t="str">
            <v>PCR产物文库</v>
          </cell>
          <cell r="I2880" t="str">
            <v>HZK</v>
          </cell>
          <cell r="J2880">
            <v>5.26</v>
          </cell>
          <cell r="K2880">
            <v>341</v>
          </cell>
          <cell r="L2880" t="str">
            <v>YHT</v>
          </cell>
        </row>
        <row r="2880">
          <cell r="N2880">
            <v>23.7311076020753</v>
          </cell>
        </row>
        <row r="2881">
          <cell r="E2881" t="str">
            <v>HGC-Lib-2465043</v>
          </cell>
          <cell r="F2881" t="str">
            <v>B NEU</v>
          </cell>
        </row>
        <row r="2881">
          <cell r="H2881" t="str">
            <v>PCR产物文库</v>
          </cell>
          <cell r="I2881" t="str">
            <v>HZK</v>
          </cell>
          <cell r="J2881">
            <v>5.6</v>
          </cell>
          <cell r="K2881">
            <v>335</v>
          </cell>
          <cell r="L2881" t="str">
            <v>YHT</v>
          </cell>
        </row>
        <row r="2881">
          <cell r="N2881">
            <v>25.7175660160735</v>
          </cell>
        </row>
        <row r="2882">
          <cell r="E2882" t="str">
            <v>HGC-Lib-2465044</v>
          </cell>
          <cell r="F2882" t="str">
            <v>B ONC</v>
          </cell>
        </row>
        <row r="2882">
          <cell r="H2882" t="str">
            <v>PCR产物文库</v>
          </cell>
          <cell r="I2882" t="str">
            <v>HZK</v>
          </cell>
          <cell r="J2882">
            <v>5.5</v>
          </cell>
          <cell r="K2882">
            <v>306</v>
          </cell>
          <cell r="L2882" t="str">
            <v>YHT</v>
          </cell>
        </row>
        <row r="2882">
          <cell r="N2882">
            <v>27.6520864756159</v>
          </cell>
        </row>
        <row r="2883">
          <cell r="E2883" t="str">
            <v>HGC-Lib-2465045</v>
          </cell>
          <cell r="F2883" t="str">
            <v>B CARDIO 2</v>
          </cell>
        </row>
        <row r="2883">
          <cell r="H2883" t="str">
            <v>PCR产物文库</v>
          </cell>
          <cell r="I2883" t="str">
            <v>HZK</v>
          </cell>
          <cell r="J2883">
            <v>6.7</v>
          </cell>
          <cell r="K2883">
            <v>314</v>
          </cell>
          <cell r="L2883" t="str">
            <v>YHT</v>
          </cell>
        </row>
        <row r="2883">
          <cell r="N2883">
            <v>32.8270455658991</v>
          </cell>
        </row>
        <row r="2884">
          <cell r="E2884" t="str">
            <v>HGC-Lib-2465046</v>
          </cell>
          <cell r="F2884" t="str">
            <v>B INF2</v>
          </cell>
        </row>
        <row r="2884">
          <cell r="H2884" t="str">
            <v>PCR产物文库</v>
          </cell>
          <cell r="I2884" t="str">
            <v>HZK</v>
          </cell>
          <cell r="J2884">
            <v>4.12</v>
          </cell>
          <cell r="K2884">
            <v>341</v>
          </cell>
          <cell r="L2884" t="str">
            <v>YHT</v>
          </cell>
        </row>
        <row r="2884">
          <cell r="N2884">
            <v>18.5878637491541</v>
          </cell>
        </row>
        <row r="2885">
          <cell r="E2885" t="str">
            <v>HGC-Lib-2465047</v>
          </cell>
          <cell r="F2885" t="str">
            <v>B NEU2</v>
          </cell>
        </row>
        <row r="2885">
          <cell r="H2885" t="str">
            <v>PCR产物文库</v>
          </cell>
          <cell r="I2885" t="str">
            <v>HZK</v>
          </cell>
          <cell r="J2885">
            <v>3.82</v>
          </cell>
          <cell r="K2885">
            <v>355</v>
          </cell>
          <cell r="L2885" t="str">
            <v>YHT</v>
          </cell>
        </row>
        <row r="2885">
          <cell r="N2885">
            <v>16.5547128927411</v>
          </cell>
        </row>
        <row r="2886">
          <cell r="E2886" t="str">
            <v>HGC-Lib-2465048</v>
          </cell>
          <cell r="F2886" t="str">
            <v>B ONC2</v>
          </cell>
        </row>
        <row r="2886">
          <cell r="H2886" t="str">
            <v>PCR产物文库</v>
          </cell>
          <cell r="I2886" t="str">
            <v>HZK</v>
          </cell>
          <cell r="J2886">
            <v>3.72</v>
          </cell>
          <cell r="K2886">
            <v>371</v>
          </cell>
          <cell r="L2886" t="str">
            <v>YHT</v>
          </cell>
        </row>
        <row r="2886">
          <cell r="N2886">
            <v>15.4260833506117</v>
          </cell>
        </row>
        <row r="2887">
          <cell r="E2887" t="str">
            <v>HGC-Lib-2465067</v>
          </cell>
          <cell r="F2887">
            <v>1</v>
          </cell>
          <cell r="G2887">
            <v>10</v>
          </cell>
          <cell r="H2887" t="str">
            <v>ATAC-Seq文库</v>
          </cell>
          <cell r="I2887" t="str">
            <v>HZK</v>
          </cell>
          <cell r="J2887">
            <v>67.8</v>
          </cell>
          <cell r="K2887">
            <v>301</v>
          </cell>
          <cell r="L2887" t="str">
            <v>GZQ</v>
          </cell>
        </row>
        <row r="2887">
          <cell r="N2887">
            <v>346.537183746486</v>
          </cell>
        </row>
        <row r="2888">
          <cell r="E2888" t="str">
            <v>HGC-Lib-2465068</v>
          </cell>
          <cell r="F2888">
            <v>2</v>
          </cell>
          <cell r="G2888">
            <v>10</v>
          </cell>
          <cell r="H2888" t="str">
            <v>ATAC-Seq文库</v>
          </cell>
          <cell r="I2888" t="str">
            <v>HZK</v>
          </cell>
          <cell r="J2888">
            <v>51.6</v>
          </cell>
          <cell r="K2888">
            <v>303</v>
          </cell>
          <cell r="L2888" t="str">
            <v>GZQ</v>
          </cell>
        </row>
        <row r="2888">
          <cell r="N2888">
            <v>261.995430312262</v>
          </cell>
        </row>
        <row r="2889">
          <cell r="E2889" t="str">
            <v>HGC-Lib-2465069</v>
          </cell>
          <cell r="F2889">
            <v>3</v>
          </cell>
          <cell r="G2889">
            <v>10</v>
          </cell>
          <cell r="H2889" t="str">
            <v>ATAC-Seq文库</v>
          </cell>
          <cell r="I2889" t="str">
            <v>HZK</v>
          </cell>
          <cell r="J2889">
            <v>63.2</v>
          </cell>
          <cell r="K2889">
            <v>261</v>
          </cell>
          <cell r="L2889" t="str">
            <v>GZQ</v>
          </cell>
        </row>
        <row r="2889">
          <cell r="N2889">
            <v>372.531682876511</v>
          </cell>
        </row>
        <row r="2890">
          <cell r="E2890" t="str">
            <v>HGC-Lib-2465070</v>
          </cell>
          <cell r="F2890">
            <v>4</v>
          </cell>
          <cell r="G2890">
            <v>10</v>
          </cell>
          <cell r="H2890" t="str">
            <v>ATAC-Seq文库</v>
          </cell>
          <cell r="I2890" t="str">
            <v>HZK</v>
          </cell>
          <cell r="J2890">
            <v>49.6</v>
          </cell>
          <cell r="K2890">
            <v>260</v>
          </cell>
          <cell r="L2890" t="str">
            <v>GZQ</v>
          </cell>
        </row>
        <row r="2890">
          <cell r="N2890">
            <v>293.491124260355</v>
          </cell>
        </row>
        <row r="2891">
          <cell r="E2891" t="str">
            <v>HGC-Lib-2465071</v>
          </cell>
          <cell r="F2891" t="str">
            <v>N_B_N4708-08-10X5BCR-2TLN-ZSL_N_B</v>
          </cell>
          <cell r="G2891">
            <v>10</v>
          </cell>
          <cell r="H2891" t="str">
            <v>BCR文库</v>
          </cell>
          <cell r="I2891" t="str">
            <v>HZK</v>
          </cell>
          <cell r="J2891">
            <v>40.6</v>
          </cell>
        </row>
        <row r="2891">
          <cell r="N2891" t="e">
            <v>#DIV/0!</v>
          </cell>
        </row>
        <row r="2892">
          <cell r="E2892" t="str">
            <v>HGC-Lib-2465072</v>
          </cell>
          <cell r="F2892" t="str">
            <v>N_B_N4722-1X-10X5PI34_N_B</v>
          </cell>
          <cell r="G2892">
            <v>100</v>
          </cell>
          <cell r="H2892" t="str">
            <v>10x 5'单细胞</v>
          </cell>
          <cell r="I2892" t="str">
            <v>HZK</v>
          </cell>
          <cell r="J2892">
            <v>19.8</v>
          </cell>
        </row>
        <row r="2892">
          <cell r="N2892" t="e">
            <v>#DIV/0!</v>
          </cell>
        </row>
        <row r="2893">
          <cell r="E2893" t="str">
            <v>HGC-Lib-2465073</v>
          </cell>
          <cell r="F2893" t="str">
            <v>N_B_N4722-1X-10X5TCRPI34-2_N_B</v>
          </cell>
          <cell r="G2893">
            <v>10</v>
          </cell>
          <cell r="H2893" t="str">
            <v>TCR文库</v>
          </cell>
          <cell r="I2893" t="str">
            <v>HZK</v>
          </cell>
          <cell r="J2893">
            <v>53.2</v>
          </cell>
        </row>
        <row r="2893">
          <cell r="N2893" t="e">
            <v>#DIV/0!</v>
          </cell>
        </row>
        <row r="2894">
          <cell r="E2894" t="str">
            <v>HGC-Lib-2465074</v>
          </cell>
          <cell r="F2894" t="str">
            <v>N_B_N4722-1X-10X5BCRPI34-3_N_B</v>
          </cell>
          <cell r="G2894">
            <v>10</v>
          </cell>
          <cell r="H2894" t="str">
            <v>BCR文库</v>
          </cell>
          <cell r="I2894" t="str">
            <v>HZK</v>
          </cell>
          <cell r="J2894">
            <v>29.6</v>
          </cell>
        </row>
        <row r="2894">
          <cell r="N2894" t="e">
            <v>#DIV/0!</v>
          </cell>
        </row>
        <row r="2895">
          <cell r="E2895" t="str">
            <v>HGC-Lib-2465075</v>
          </cell>
          <cell r="F2895" t="str">
            <v>N_B_N4725-0B-10X5PI35_N_B</v>
          </cell>
          <cell r="G2895">
            <v>100</v>
          </cell>
          <cell r="H2895" t="str">
            <v>10x 5'单细胞</v>
          </cell>
          <cell r="I2895" t="str">
            <v>HZK</v>
          </cell>
          <cell r="J2895">
            <v>26</v>
          </cell>
        </row>
        <row r="2895">
          <cell r="N2895" t="e">
            <v>#DIV/0!</v>
          </cell>
        </row>
        <row r="2896">
          <cell r="E2896" t="str">
            <v>HGC-Lib-2465076</v>
          </cell>
          <cell r="F2896" t="str">
            <v>N_B_N4725-0B-10X5TCRPI35-2_N_B</v>
          </cell>
          <cell r="G2896">
            <v>10</v>
          </cell>
          <cell r="H2896" t="str">
            <v>TCR文库</v>
          </cell>
          <cell r="I2896" t="str">
            <v>HZK</v>
          </cell>
          <cell r="J2896">
            <v>76.4</v>
          </cell>
        </row>
        <row r="2896">
          <cell r="N2896" t="e">
            <v>#DIV/0!</v>
          </cell>
        </row>
        <row r="2897">
          <cell r="E2897" t="str">
            <v>HGC-Lib-2465077</v>
          </cell>
          <cell r="F2897" t="str">
            <v>N_B_N4725-0B-10X5BCRPI35-3_N_B</v>
          </cell>
          <cell r="G2897">
            <v>10</v>
          </cell>
          <cell r="H2897" t="str">
            <v>BCR文库</v>
          </cell>
          <cell r="I2897" t="str">
            <v>HZK</v>
          </cell>
          <cell r="J2897">
            <v>24.8</v>
          </cell>
        </row>
        <row r="2897">
          <cell r="N2897" t="e">
            <v>#DIV/0!</v>
          </cell>
        </row>
        <row r="2898">
          <cell r="E2898" t="str">
            <v>HGC-Lib-2465078</v>
          </cell>
          <cell r="F2898" t="str">
            <v>N_B_N4719-11-10X3YD62_N_B</v>
          </cell>
          <cell r="G2898">
            <v>100</v>
          </cell>
          <cell r="H2898" t="str">
            <v>10× 3'单细胞</v>
          </cell>
          <cell r="I2898" t="str">
            <v>HZK</v>
          </cell>
          <cell r="J2898">
            <v>22.2</v>
          </cell>
        </row>
        <row r="2898">
          <cell r="N2898" t="e">
            <v>#DIV/0!</v>
          </cell>
        </row>
        <row r="2899">
          <cell r="E2899" t="str">
            <v>HGC-Lib-2465079</v>
          </cell>
          <cell r="F2899" t="str">
            <v>N_B_N4719-12-10X3YD63_N_B</v>
          </cell>
          <cell r="G2899">
            <v>100</v>
          </cell>
          <cell r="H2899" t="str">
            <v>10× 3'单细胞</v>
          </cell>
          <cell r="I2899" t="str">
            <v>HZK</v>
          </cell>
          <cell r="J2899">
            <v>34.6</v>
          </cell>
        </row>
        <row r="2899">
          <cell r="N2899" t="e">
            <v>#DIV/0!</v>
          </cell>
        </row>
        <row r="2900">
          <cell r="E2900" t="str">
            <v>HGC-Lib-2465080</v>
          </cell>
          <cell r="F2900" t="str">
            <v>N_B_N4724-19-10X3A01Y_N_B</v>
          </cell>
          <cell r="G2900">
            <v>100</v>
          </cell>
          <cell r="H2900" t="str">
            <v>10× 3'单细胞</v>
          </cell>
          <cell r="I2900" t="str">
            <v>HZK</v>
          </cell>
          <cell r="J2900">
            <v>13.2</v>
          </cell>
        </row>
        <row r="2900">
          <cell r="N2900" t="e">
            <v>#DIV/0!</v>
          </cell>
        </row>
        <row r="2901">
          <cell r="E2901" t="str">
            <v>HGC-Lib-2465081</v>
          </cell>
          <cell r="F2901" t="str">
            <v>N_B_N4724-1B-10X3B01Y_N_B</v>
          </cell>
          <cell r="G2901">
            <v>100</v>
          </cell>
          <cell r="H2901" t="str">
            <v>10× 3'单细胞</v>
          </cell>
          <cell r="I2901" t="str">
            <v>HZK</v>
          </cell>
          <cell r="J2901">
            <v>9.26</v>
          </cell>
        </row>
        <row r="2901">
          <cell r="N2901" t="e">
            <v>#DIV/0!</v>
          </cell>
        </row>
        <row r="2902">
          <cell r="E2902" t="str">
            <v>HGC-Lib-2465082</v>
          </cell>
          <cell r="F2902" t="str">
            <v>N_B_N4724-1S-10X3npc-Ctrl_N_B</v>
          </cell>
          <cell r="G2902">
            <v>100</v>
          </cell>
          <cell r="H2902" t="str">
            <v>10× 3'单细胞</v>
          </cell>
          <cell r="I2902" t="str">
            <v>ZZ</v>
          </cell>
          <cell r="J2902">
            <v>13.5</v>
          </cell>
        </row>
        <row r="2902">
          <cell r="N2902" t="e">
            <v>#DIV/0!</v>
          </cell>
        </row>
        <row r="2903">
          <cell r="E2903" t="str">
            <v>HGC-Lib-2465083</v>
          </cell>
          <cell r="F2903" t="str">
            <v>N_B_N4724-1T-10X3npc-HFD_N_B</v>
          </cell>
          <cell r="G2903">
            <v>100</v>
          </cell>
          <cell r="H2903" t="str">
            <v>10× 3'单细胞</v>
          </cell>
          <cell r="I2903" t="str">
            <v>ZZ</v>
          </cell>
          <cell r="J2903">
            <v>12.3</v>
          </cell>
        </row>
        <row r="2903">
          <cell r="N2903" t="e">
            <v>#DIV/0!</v>
          </cell>
        </row>
        <row r="2904">
          <cell r="E2904" t="str">
            <v>HGC-Lib-2465084</v>
          </cell>
          <cell r="F2904" t="str">
            <v>N_B_N4724-1U-10X3Human_BoneFracture_3D_3_N_B</v>
          </cell>
          <cell r="G2904">
            <v>100</v>
          </cell>
          <cell r="H2904" t="str">
            <v>10× 3'单细胞</v>
          </cell>
          <cell r="I2904" t="str">
            <v>ZZ</v>
          </cell>
          <cell r="J2904">
            <v>11.6</v>
          </cell>
        </row>
        <row r="2904">
          <cell r="N2904" t="e">
            <v>#DIV/0!</v>
          </cell>
        </row>
        <row r="2905">
          <cell r="E2905" t="str">
            <v>HGC-Lib-2465085</v>
          </cell>
          <cell r="F2905" t="str">
            <v>N_B_N4724-25-10X3ZL_N_B</v>
          </cell>
          <cell r="G2905">
            <v>100</v>
          </cell>
          <cell r="H2905" t="str">
            <v>10× 3'单细胞</v>
          </cell>
          <cell r="I2905" t="str">
            <v>ZZ</v>
          </cell>
          <cell r="J2905">
            <v>11.8</v>
          </cell>
        </row>
        <row r="2905">
          <cell r="N2905" t="e">
            <v>#DIV/0!</v>
          </cell>
        </row>
        <row r="2906">
          <cell r="E2906" t="str">
            <v>HGC-Lib-2465086</v>
          </cell>
          <cell r="F2906" t="str">
            <v>N_B_N4724-26-10X3AP_N_B</v>
          </cell>
          <cell r="G2906">
            <v>100</v>
          </cell>
          <cell r="H2906" t="str">
            <v>10× 3'单细胞</v>
          </cell>
          <cell r="I2906" t="str">
            <v>ZZ</v>
          </cell>
          <cell r="J2906">
            <v>5.76</v>
          </cell>
        </row>
        <row r="2906">
          <cell r="N2906" t="e">
            <v>#DIV/0!</v>
          </cell>
        </row>
        <row r="2907">
          <cell r="E2907" t="str">
            <v>HGC-Lib-2465087</v>
          </cell>
          <cell r="F2907" t="str">
            <v>N_B_N4726-1V-10X3A02_N_B</v>
          </cell>
          <cell r="G2907">
            <v>100</v>
          </cell>
          <cell r="H2907" t="str">
            <v>10× 3'单细胞</v>
          </cell>
          <cell r="I2907" t="str">
            <v>ZZ</v>
          </cell>
          <cell r="J2907">
            <v>30.4</v>
          </cell>
        </row>
        <row r="2907">
          <cell r="N2907" t="e">
            <v>#DIV/0!</v>
          </cell>
        </row>
        <row r="2908">
          <cell r="E2908" t="str">
            <v>HGC-Lib-2465088</v>
          </cell>
          <cell r="F2908" t="str">
            <v>N_B_N4726-1W-10X3B02_N_B</v>
          </cell>
          <cell r="G2908">
            <v>100</v>
          </cell>
          <cell r="H2908" t="str">
            <v>10× 3'单细胞</v>
          </cell>
          <cell r="I2908" t="str">
            <v>ZZ</v>
          </cell>
          <cell r="J2908">
            <v>20.2</v>
          </cell>
        </row>
        <row r="2908">
          <cell r="N2908" t="e">
            <v>#DIV/0!</v>
          </cell>
        </row>
        <row r="2909">
          <cell r="E2909" t="str">
            <v>HGC-Lib-2465089</v>
          </cell>
          <cell r="F2909" t="str">
            <v>N_B_N4726-23-10X3YYDXB-04_N_B</v>
          </cell>
          <cell r="G2909">
            <v>100</v>
          </cell>
          <cell r="H2909" t="str">
            <v>10× 3'单细胞</v>
          </cell>
          <cell r="I2909" t="str">
            <v>ZZ</v>
          </cell>
          <cell r="J2909">
            <v>13.3</v>
          </cell>
        </row>
        <row r="2909">
          <cell r="N2909" t="e">
            <v>#DIV/0!</v>
          </cell>
        </row>
        <row r="2910">
          <cell r="E2910" t="str">
            <v>HGC-Lib-2465090</v>
          </cell>
          <cell r="F2910" t="str">
            <v>N_B_N4726-2B-10X3B39_N_B</v>
          </cell>
          <cell r="G2910">
            <v>100</v>
          </cell>
          <cell r="H2910" t="str">
            <v>10× 3'单细胞</v>
          </cell>
          <cell r="I2910" t="str">
            <v>ZZ</v>
          </cell>
          <cell r="J2910">
            <v>33.4</v>
          </cell>
        </row>
        <row r="2910">
          <cell r="N2910" t="e">
            <v>#DIV/0!</v>
          </cell>
        </row>
        <row r="2911">
          <cell r="E2911" t="str">
            <v>HGC-Lib-2465091</v>
          </cell>
          <cell r="F2911" t="str">
            <v>N_B_N4726-2C-10X3B49_N_B</v>
          </cell>
          <cell r="G2911">
            <v>100</v>
          </cell>
          <cell r="H2911" t="str">
            <v>10× 3'单细胞</v>
          </cell>
          <cell r="I2911" t="str">
            <v>ZZ</v>
          </cell>
          <cell r="J2911">
            <v>29.2</v>
          </cell>
        </row>
        <row r="2911">
          <cell r="N2911" t="e">
            <v>#DIV/0!</v>
          </cell>
        </row>
        <row r="2912">
          <cell r="E2912" t="str">
            <v>HGC-Lib-2465092</v>
          </cell>
          <cell r="F2912" t="str">
            <v>N_B_N4726-2D-10X3B51_N_B</v>
          </cell>
          <cell r="G2912">
            <v>100</v>
          </cell>
          <cell r="H2912" t="str">
            <v>10× 3'单细胞</v>
          </cell>
          <cell r="I2912" t="str">
            <v>ZZ</v>
          </cell>
          <cell r="J2912">
            <v>25.2</v>
          </cell>
        </row>
        <row r="2912">
          <cell r="N2912" t="e">
            <v>#DIV/0!</v>
          </cell>
        </row>
        <row r="2913">
          <cell r="E2913" t="str">
            <v>HGC-Lib-2465093</v>
          </cell>
          <cell r="F2913" t="str">
            <v>N_B_N4726-3C-10X3D5_N_B</v>
          </cell>
          <cell r="G2913">
            <v>100</v>
          </cell>
          <cell r="H2913" t="str">
            <v>10× 3'单细胞</v>
          </cell>
          <cell r="I2913" t="str">
            <v>ZZ</v>
          </cell>
          <cell r="J2913">
            <v>12.9</v>
          </cell>
        </row>
        <row r="2913">
          <cell r="N2913" t="e">
            <v>#DIV/0!</v>
          </cell>
        </row>
        <row r="2914">
          <cell r="E2914" t="str">
            <v>HGC-Lib-2465094</v>
          </cell>
          <cell r="F2914" t="str">
            <v>N_B_N4725-08-BDv2liruitaoliaohouxue2_N_B</v>
          </cell>
          <cell r="G2914">
            <v>100</v>
          </cell>
          <cell r="H2914" t="str">
            <v>BD-单细胞</v>
          </cell>
          <cell r="I2914" t="str">
            <v>ZZ</v>
          </cell>
          <cell r="J2914">
            <v>18.2</v>
          </cell>
        </row>
        <row r="2914">
          <cell r="N2914" t="e">
            <v>#DIV/0!</v>
          </cell>
        </row>
        <row r="2915">
          <cell r="E2915" t="str">
            <v>HGC-Lib-2465095</v>
          </cell>
          <cell r="F2915" t="str">
            <v>N_B_N4726-11-BDv21939817_N_B</v>
          </cell>
          <cell r="G2915">
            <v>100</v>
          </cell>
          <cell r="H2915" t="str">
            <v>BD-单细胞</v>
          </cell>
          <cell r="I2915" t="str">
            <v>ZZ</v>
          </cell>
          <cell r="J2915">
            <v>20.4</v>
          </cell>
        </row>
        <row r="2915">
          <cell r="N2915" t="e">
            <v>#DIV/0!</v>
          </cell>
        </row>
        <row r="2916">
          <cell r="E2916" t="str">
            <v>HGC-Lib-2465097</v>
          </cell>
          <cell r="F2916" t="str">
            <v>A16R</v>
          </cell>
          <cell r="G2916">
            <v>100</v>
          </cell>
          <cell r="H2916" t="str">
            <v>10× 3'单细胞</v>
          </cell>
          <cell r="I2916" t="str">
            <v>ZZ</v>
          </cell>
          <cell r="J2916">
            <v>11.9</v>
          </cell>
          <cell r="K2916">
            <v>434</v>
          </cell>
          <cell r="L2916" t="str">
            <v>GZQ</v>
          </cell>
        </row>
        <row r="2916">
          <cell r="N2916">
            <v>42.1836228287841</v>
          </cell>
        </row>
        <row r="2917">
          <cell r="E2917" t="str">
            <v>HGC-Lib-2465098</v>
          </cell>
          <cell r="F2917" t="str">
            <v>A16W1</v>
          </cell>
          <cell r="G2917">
            <v>180</v>
          </cell>
          <cell r="H2917" t="str">
            <v>10× 3'单细胞</v>
          </cell>
          <cell r="I2917" t="str">
            <v>ZZ</v>
          </cell>
          <cell r="J2917">
            <v>13.5</v>
          </cell>
          <cell r="K2917">
            <v>442</v>
          </cell>
          <cell r="L2917" t="str">
            <v>GZQ</v>
          </cell>
        </row>
        <row r="2917">
          <cell r="N2917">
            <v>46.9892098851375</v>
          </cell>
        </row>
        <row r="2918">
          <cell r="E2918" t="str">
            <v>HGC-Lib-2465099</v>
          </cell>
          <cell r="F2918" t="str">
            <v>A16W2</v>
          </cell>
          <cell r="G2918">
            <v>180</v>
          </cell>
          <cell r="H2918" t="str">
            <v>10× 3'单细胞</v>
          </cell>
          <cell r="I2918" t="str">
            <v>ZZ</v>
          </cell>
          <cell r="J2918">
            <v>24.6</v>
          </cell>
          <cell r="K2918">
            <v>411</v>
          </cell>
          <cell r="L2918" t="str">
            <v>GZQ</v>
          </cell>
        </row>
        <row r="2918">
          <cell r="N2918">
            <v>92.0830993823695</v>
          </cell>
        </row>
        <row r="2919">
          <cell r="E2919" t="str">
            <v>HGC-Lib-2465100</v>
          </cell>
          <cell r="F2919" t="str">
            <v>Anc2</v>
          </cell>
          <cell r="G2919">
            <v>2</v>
          </cell>
          <cell r="H2919" t="str">
            <v>PCR产物文库</v>
          </cell>
          <cell r="I2919" t="str">
            <v>ZZ</v>
          </cell>
          <cell r="J2919">
            <v>23.6</v>
          </cell>
          <cell r="K2919">
            <v>403</v>
          </cell>
          <cell r="L2919" t="str">
            <v>GZQ</v>
          </cell>
        </row>
        <row r="2919">
          <cell r="N2919">
            <v>90.0935292994846</v>
          </cell>
        </row>
        <row r="2920">
          <cell r="E2920" t="str">
            <v>HGC-POOL-2465101</v>
          </cell>
          <cell r="F2920" t="str">
            <v>HHC2libs2</v>
          </cell>
          <cell r="G2920">
            <v>200</v>
          </cell>
          <cell r="H2920" t="str">
            <v>ATAC-Seq文库</v>
          </cell>
          <cell r="I2920" t="str">
            <v>ZZ</v>
          </cell>
          <cell r="J2920">
            <v>1.45</v>
          </cell>
          <cell r="K2920">
            <v>397</v>
          </cell>
          <cell r="L2920" t="str">
            <v>YHT</v>
          </cell>
        </row>
        <row r="2920">
          <cell r="N2920">
            <v>5.61906607246658</v>
          </cell>
        </row>
        <row r="2921">
          <cell r="E2921" t="str">
            <v>HGC-POOL-2465102</v>
          </cell>
          <cell r="F2921" t="str">
            <v>HMB6libs</v>
          </cell>
          <cell r="G2921">
            <v>600</v>
          </cell>
          <cell r="H2921" t="str">
            <v>ATAC-Seq文库</v>
          </cell>
          <cell r="I2921" t="str">
            <v>ZZ</v>
          </cell>
          <cell r="J2921">
            <v>1.16</v>
          </cell>
          <cell r="K2921">
            <v>421</v>
          </cell>
          <cell r="L2921" t="str">
            <v>YHT</v>
          </cell>
        </row>
        <row r="2921">
          <cell r="N2921">
            <v>4.23899141238809</v>
          </cell>
        </row>
        <row r="2922">
          <cell r="E2922" t="str">
            <v>HGC-POOL-2465103</v>
          </cell>
          <cell r="F2922" t="str">
            <v>SAR4Alibs6</v>
          </cell>
          <cell r="G2922">
            <v>200</v>
          </cell>
          <cell r="H2922" t="str">
            <v>10XATAC测序</v>
          </cell>
          <cell r="I2922" t="str">
            <v>ZZ</v>
          </cell>
          <cell r="J2922">
            <v>2.04</v>
          </cell>
          <cell r="K2922">
            <v>575</v>
          </cell>
          <cell r="L2922" t="str">
            <v>YHT</v>
          </cell>
        </row>
        <row r="2922">
          <cell r="N2922">
            <v>5.45819397993311</v>
          </cell>
        </row>
        <row r="2923">
          <cell r="E2923" t="str">
            <v>HGC-POOL-2465104</v>
          </cell>
          <cell r="F2923" t="str">
            <v>SAR4Llibs</v>
          </cell>
          <cell r="G2923">
            <v>400</v>
          </cell>
          <cell r="H2923" t="str">
            <v>10XATAC测序</v>
          </cell>
          <cell r="I2923" t="str">
            <v>ZZ</v>
          </cell>
          <cell r="J2923">
            <v>0.99</v>
          </cell>
          <cell r="K2923">
            <v>502</v>
          </cell>
          <cell r="L2923" t="str">
            <v>YHT</v>
          </cell>
        </row>
        <row r="2923">
          <cell r="N2923">
            <v>3.03401777505363</v>
          </cell>
        </row>
        <row r="2924">
          <cell r="E2924" t="str">
            <v>HGC-POOL-2465105</v>
          </cell>
          <cell r="F2924" t="str">
            <v>SAR4Rlibs7</v>
          </cell>
          <cell r="G2924">
            <v>200</v>
          </cell>
          <cell r="H2924" t="str">
            <v>10× 3'单细胞</v>
          </cell>
          <cell r="I2924" t="str">
            <v>ZZ</v>
          </cell>
          <cell r="J2924">
            <v>0.82</v>
          </cell>
          <cell r="K2924">
            <v>532</v>
          </cell>
          <cell r="L2924" t="str">
            <v>YHT</v>
          </cell>
        </row>
        <row r="2924">
          <cell r="N2924">
            <v>2.37131289762869</v>
          </cell>
        </row>
        <row r="2925">
          <cell r="E2925" t="str">
            <v>HGC-Lib-2465106</v>
          </cell>
          <cell r="F2925" t="str">
            <v>LPROFTBC240809003</v>
          </cell>
          <cell r="G2925">
            <v>90</v>
          </cell>
          <cell r="H2925" t="str">
            <v>singleron-3'全长转录组文库</v>
          </cell>
          <cell r="I2925" t="str">
            <v>ZZ</v>
          </cell>
          <cell r="J2925">
            <v>22.8</v>
          </cell>
        </row>
        <row r="2925">
          <cell r="N2925" t="e">
            <v>#DIV/0!</v>
          </cell>
        </row>
        <row r="2926">
          <cell r="E2926" t="str">
            <v>HGC-Lib-2465107</v>
          </cell>
          <cell r="F2926" t="str">
            <v>LPMFTA240809092</v>
          </cell>
          <cell r="G2926">
            <v>90</v>
          </cell>
          <cell r="H2926" t="str">
            <v>singleron-3'全长转录组文库</v>
          </cell>
          <cell r="I2926" t="str">
            <v>ZZ</v>
          </cell>
          <cell r="J2926">
            <v>23.6</v>
          </cell>
        </row>
        <row r="2926">
          <cell r="N2926" t="e">
            <v>#DIV/0!</v>
          </cell>
        </row>
        <row r="2927">
          <cell r="E2927" t="str">
            <v>HGC-Lib-2465108</v>
          </cell>
          <cell r="F2927" t="str">
            <v>LPMFTA240809093</v>
          </cell>
          <cell r="G2927">
            <v>90</v>
          </cell>
          <cell r="H2927" t="str">
            <v>singleron-3'全长转录组文库</v>
          </cell>
          <cell r="I2927" t="str">
            <v>ZZ</v>
          </cell>
          <cell r="J2927">
            <v>26.4</v>
          </cell>
        </row>
        <row r="2927">
          <cell r="N2927" t="e">
            <v>#DIV/0!</v>
          </cell>
        </row>
        <row r="2928">
          <cell r="E2928" t="str">
            <v>HGC-Lib-2465109</v>
          </cell>
          <cell r="F2928" t="str">
            <v>LPMFTA240809094</v>
          </cell>
          <cell r="G2928">
            <v>90</v>
          </cell>
          <cell r="H2928" t="str">
            <v>singleron-3'全长转录组文库</v>
          </cell>
          <cell r="I2928" t="str">
            <v>ZZ</v>
          </cell>
          <cell r="J2928">
            <v>25.8</v>
          </cell>
        </row>
        <row r="2928">
          <cell r="N2928" t="e">
            <v>#DIV/0!</v>
          </cell>
        </row>
        <row r="2929">
          <cell r="E2929" t="str">
            <v>HGC-Lib-2465110</v>
          </cell>
          <cell r="F2929" t="str">
            <v>LPMFTA240809095</v>
          </cell>
          <cell r="G2929">
            <v>90</v>
          </cell>
          <cell r="H2929" t="str">
            <v>singleron-3'全长转录组文库</v>
          </cell>
          <cell r="I2929" t="str">
            <v>ZZ</v>
          </cell>
          <cell r="J2929">
            <v>28.2</v>
          </cell>
        </row>
        <row r="2929">
          <cell r="N2929" t="e">
            <v>#DIV/0!</v>
          </cell>
        </row>
        <row r="2930">
          <cell r="E2930" t="str">
            <v>HGC-Lib-2465111</v>
          </cell>
          <cell r="F2930" t="str">
            <v>LFTA240808088X1</v>
          </cell>
          <cell r="G2930">
            <v>100</v>
          </cell>
          <cell r="H2930" t="str">
            <v>singleron-3'全长转录组文库</v>
          </cell>
          <cell r="I2930" t="str">
            <v>ZZ</v>
          </cell>
          <cell r="J2930">
            <v>23.6</v>
          </cell>
        </row>
        <row r="2930">
          <cell r="N2930" t="e">
            <v>#DIV/0!</v>
          </cell>
        </row>
        <row r="2931">
          <cell r="E2931" t="str">
            <v>HGC-Lib-2465112</v>
          </cell>
          <cell r="F2931" t="str">
            <v>LFTA240808087</v>
          </cell>
          <cell r="G2931">
            <v>100</v>
          </cell>
          <cell r="H2931" t="str">
            <v>singleron-3'全长转录组文库</v>
          </cell>
          <cell r="I2931" t="str">
            <v>ZZ</v>
          </cell>
          <cell r="J2931">
            <v>22.2</v>
          </cell>
        </row>
        <row r="2931">
          <cell r="N2931" t="e">
            <v>#DIV/0!</v>
          </cell>
        </row>
        <row r="2932">
          <cell r="E2932" t="str">
            <v>HGC-Lib-2465113</v>
          </cell>
          <cell r="F2932" t="str">
            <v>LPMA240807011</v>
          </cell>
          <cell r="G2932">
            <v>80</v>
          </cell>
          <cell r="H2932" t="str">
            <v>singleron-3'转录组文库</v>
          </cell>
          <cell r="I2932" t="str">
            <v>ZZ</v>
          </cell>
          <cell r="J2932">
            <v>7.8</v>
          </cell>
        </row>
        <row r="2932">
          <cell r="N2932" t="e">
            <v>#DIV/0!</v>
          </cell>
        </row>
        <row r="2933">
          <cell r="E2933" t="str">
            <v>HGC-Lib-2465114</v>
          </cell>
          <cell r="F2933" t="str">
            <v>PMLPMA240807011</v>
          </cell>
          <cell r="G2933">
            <v>12</v>
          </cell>
          <cell r="H2933" t="str">
            <v>其他碱基不平衡文库</v>
          </cell>
          <cell r="I2933" t="str">
            <v>ZZ</v>
          </cell>
          <cell r="J2933">
            <v>54.8</v>
          </cell>
        </row>
        <row r="2933">
          <cell r="N2933" t="e">
            <v>#DIV/0!</v>
          </cell>
        </row>
        <row r="2934">
          <cell r="E2934" t="str">
            <v>HGC-Lib-2465115</v>
          </cell>
          <cell r="F2934" t="str">
            <v>PMLPMA240808011</v>
          </cell>
          <cell r="G2934">
            <v>12</v>
          </cell>
          <cell r="H2934" t="str">
            <v>其他碱基不平衡文库</v>
          </cell>
          <cell r="I2934" t="str">
            <v>ZZ</v>
          </cell>
          <cell r="J2934">
            <v>11.9</v>
          </cell>
        </row>
        <row r="2934">
          <cell r="N2934" t="e">
            <v>#DIV/0!</v>
          </cell>
        </row>
        <row r="2935">
          <cell r="E2935" t="str">
            <v>HGC-Lib-2465116</v>
          </cell>
          <cell r="F2935" t="str">
            <v>LPMA240808011</v>
          </cell>
          <cell r="G2935">
            <v>80</v>
          </cell>
          <cell r="H2935" t="str">
            <v>singleron-3'转录组文库</v>
          </cell>
          <cell r="I2935" t="str">
            <v>ZZ</v>
          </cell>
          <cell r="J2935">
            <v>5.42</v>
          </cell>
        </row>
        <row r="2935">
          <cell r="N2935" t="e">
            <v>#DIV/0!</v>
          </cell>
        </row>
        <row r="2936">
          <cell r="E2936" t="str">
            <v>HGC-Lib-2465117</v>
          </cell>
          <cell r="F2936" t="str">
            <v>LC240807087</v>
          </cell>
          <cell r="G2936">
            <v>384</v>
          </cell>
          <cell r="H2936" t="str">
            <v>singleron-3'转录组文库</v>
          </cell>
          <cell r="I2936" t="str">
            <v>ZZ</v>
          </cell>
          <cell r="J2936">
            <v>42.4</v>
          </cell>
        </row>
        <row r="2936">
          <cell r="N2936" t="e">
            <v>#DIV/0!</v>
          </cell>
        </row>
        <row r="2937">
          <cell r="E2937" t="str">
            <v>HGC-Lib-2465118</v>
          </cell>
          <cell r="F2937" t="str">
            <v>LFTBC240807019</v>
          </cell>
          <cell r="G2937">
            <v>70</v>
          </cell>
          <cell r="H2937" t="str">
            <v>singleron-3'全长转录组文库</v>
          </cell>
          <cell r="I2937" t="str">
            <v>ZZ</v>
          </cell>
          <cell r="J2937">
            <v>4.38</v>
          </cell>
        </row>
        <row r="2937">
          <cell r="N2937" t="e">
            <v>#DIV/0!</v>
          </cell>
        </row>
        <row r="2938">
          <cell r="E2938" t="str">
            <v>HGC-Lib-2465119</v>
          </cell>
          <cell r="F2938" t="str">
            <v>LFTBHC240809035</v>
          </cell>
          <cell r="G2938">
            <v>200</v>
          </cell>
          <cell r="H2938" t="str">
            <v>singleron-3'全长转录组文库</v>
          </cell>
          <cell r="I2938" t="str">
            <v>ZZ</v>
          </cell>
          <cell r="J2938">
            <v>24.8</v>
          </cell>
        </row>
        <row r="2938">
          <cell r="N2938" t="e">
            <v>#DIV/0!</v>
          </cell>
        </row>
        <row r="2939">
          <cell r="E2939" t="str">
            <v>HGC-Lib-2465120</v>
          </cell>
          <cell r="F2939" t="str">
            <v>LFTBHC240809036</v>
          </cell>
          <cell r="G2939">
            <v>200</v>
          </cell>
          <cell r="H2939" t="str">
            <v>singleron-3'全长转录组文库</v>
          </cell>
          <cell r="I2939" t="str">
            <v>ZZ</v>
          </cell>
          <cell r="J2939">
            <v>25.6</v>
          </cell>
        </row>
        <row r="2939">
          <cell r="N2939" t="e">
            <v>#DIV/0!</v>
          </cell>
        </row>
        <row r="2940">
          <cell r="E2940" t="str">
            <v>HGC-Lib-2465121</v>
          </cell>
          <cell r="F2940" t="str">
            <v>LFTA240807022</v>
          </cell>
          <cell r="G2940">
            <v>100</v>
          </cell>
          <cell r="H2940" t="str">
            <v>singleron-3'全长转录组文库</v>
          </cell>
          <cell r="I2940" t="str">
            <v>ZZ</v>
          </cell>
          <cell r="J2940">
            <v>8.86</v>
          </cell>
        </row>
        <row r="2940">
          <cell r="N2940" t="e">
            <v>#DIV/0!</v>
          </cell>
        </row>
        <row r="2941">
          <cell r="E2941" t="str">
            <v>HGC-Lib-2465122</v>
          </cell>
          <cell r="F2941" t="str">
            <v>LFTA240807024</v>
          </cell>
          <cell r="G2941">
            <v>100</v>
          </cell>
          <cell r="H2941" t="str">
            <v>singleron-3'全长转录组文库</v>
          </cell>
          <cell r="I2941" t="str">
            <v>ZZ</v>
          </cell>
          <cell r="J2941">
            <v>5.02</v>
          </cell>
        </row>
        <row r="2941">
          <cell r="N2941" t="e">
            <v>#DIV/0!</v>
          </cell>
        </row>
        <row r="2942">
          <cell r="E2942" t="str">
            <v>HGC-Lib-2465123</v>
          </cell>
          <cell r="F2942" t="str">
            <v>LEBVC240807021</v>
          </cell>
          <cell r="G2942">
            <v>80</v>
          </cell>
          <cell r="H2942" t="str">
            <v>singleron-3'转录组文库</v>
          </cell>
          <cell r="I2942" t="str">
            <v>ZZ</v>
          </cell>
          <cell r="J2942">
            <v>8.52</v>
          </cell>
        </row>
        <row r="2942">
          <cell r="N2942" t="e">
            <v>#DIV/0!</v>
          </cell>
        </row>
        <row r="2943">
          <cell r="E2943" t="str">
            <v>HGC-Lib-2465124</v>
          </cell>
          <cell r="F2943" t="str">
            <v>EBLEBVC240807021</v>
          </cell>
          <cell r="G2943">
            <v>12</v>
          </cell>
          <cell r="H2943" t="str">
            <v>其他碱基不平衡文库</v>
          </cell>
          <cell r="I2943" t="str">
            <v>ZZ</v>
          </cell>
          <cell r="J2943">
            <v>18.2</v>
          </cell>
        </row>
        <row r="2943">
          <cell r="N2943" t="e">
            <v>#DIV/0!</v>
          </cell>
        </row>
        <row r="2944">
          <cell r="E2944" t="str">
            <v>HGC-Lib-2465125</v>
          </cell>
          <cell r="F2944" t="str">
            <v>LC240808079</v>
          </cell>
          <cell r="G2944">
            <v>100</v>
          </cell>
          <cell r="H2944" t="str">
            <v>singleron-3'转录组文库</v>
          </cell>
          <cell r="I2944" t="str">
            <v>ZZ</v>
          </cell>
          <cell r="J2944">
            <v>2.7</v>
          </cell>
        </row>
        <row r="2944">
          <cell r="N2944" t="e">
            <v>#DIV/0!</v>
          </cell>
        </row>
        <row r="2945">
          <cell r="E2945" t="str">
            <v>HGC-Lib-2465126</v>
          </cell>
          <cell r="F2945" t="str">
            <v>LA240807031</v>
          </cell>
          <cell r="G2945">
            <v>100</v>
          </cell>
          <cell r="H2945" t="str">
            <v>singleron-3'转录组文库</v>
          </cell>
          <cell r="I2945" t="str">
            <v>ZZ</v>
          </cell>
          <cell r="J2945">
            <v>4.02</v>
          </cell>
        </row>
        <row r="2945">
          <cell r="N2945" t="e">
            <v>#DIV/0!</v>
          </cell>
        </row>
        <row r="2946">
          <cell r="E2946" t="str">
            <v>HGC-Lib-2465127</v>
          </cell>
          <cell r="F2946" t="str">
            <v>LFTBA240807089</v>
          </cell>
          <cell r="G2946">
            <v>120</v>
          </cell>
          <cell r="H2946" t="str">
            <v>singleron-3'全长转录组文库</v>
          </cell>
          <cell r="I2946" t="str">
            <v>ZZ</v>
          </cell>
          <cell r="J2946">
            <v>9.06</v>
          </cell>
        </row>
        <row r="2946">
          <cell r="N2946" t="e">
            <v>#DIV/0!</v>
          </cell>
        </row>
        <row r="2947">
          <cell r="E2947" t="str">
            <v>HGC-Lib-2465128</v>
          </cell>
          <cell r="F2947" t="str">
            <v>LFTBA240807090</v>
          </cell>
          <cell r="G2947">
            <v>120</v>
          </cell>
          <cell r="H2947" t="str">
            <v>singleron-3'全长转录组文库</v>
          </cell>
          <cell r="I2947" t="str">
            <v>ZZ</v>
          </cell>
          <cell r="J2947">
            <v>5.42</v>
          </cell>
        </row>
        <row r="2947">
          <cell r="N2947" t="e">
            <v>#DIV/0!</v>
          </cell>
        </row>
        <row r="2948">
          <cell r="E2948" t="str">
            <v>HGC-Lib-2465129</v>
          </cell>
          <cell r="F2948" t="str">
            <v>LC240809086</v>
          </cell>
          <cell r="G2948">
            <v>100</v>
          </cell>
          <cell r="H2948" t="str">
            <v>singleron-3'转录组文库</v>
          </cell>
          <cell r="I2948" t="str">
            <v>ZZ</v>
          </cell>
          <cell r="J2948">
            <v>21.8</v>
          </cell>
        </row>
        <row r="2948">
          <cell r="N2948" t="e">
            <v>#DIV/0!</v>
          </cell>
        </row>
        <row r="2949">
          <cell r="E2949" t="str">
            <v>HGC-Lib-2465130</v>
          </cell>
          <cell r="F2949" t="str">
            <v>LC240809087</v>
          </cell>
          <cell r="G2949">
            <v>100</v>
          </cell>
          <cell r="H2949" t="str">
            <v>singleron-3'转录组文库</v>
          </cell>
          <cell r="I2949" t="str">
            <v>ZZ</v>
          </cell>
          <cell r="J2949">
            <v>24</v>
          </cell>
        </row>
        <row r="2949">
          <cell r="N2949" t="e">
            <v>#DIV/0!</v>
          </cell>
        </row>
        <row r="2950">
          <cell r="E2950" t="str">
            <v>HGC-Lib-2465131</v>
          </cell>
          <cell r="F2950" t="str">
            <v>LFTBA240807091</v>
          </cell>
          <cell r="G2950">
            <v>120</v>
          </cell>
          <cell r="H2950" t="str">
            <v>singleron-3'全长转录组文库</v>
          </cell>
          <cell r="I2950" t="str">
            <v>YHT</v>
          </cell>
          <cell r="J2950">
            <v>6.76</v>
          </cell>
        </row>
        <row r="2950">
          <cell r="N2950" t="e">
            <v>#DIV/0!</v>
          </cell>
        </row>
        <row r="2951">
          <cell r="E2951" t="str">
            <v>HGC-Lib-2465132</v>
          </cell>
          <cell r="F2951" t="str">
            <v>EBLEBVC240807102</v>
          </cell>
          <cell r="G2951">
            <v>12</v>
          </cell>
          <cell r="H2951" t="str">
            <v>其他碱基不平衡文库</v>
          </cell>
          <cell r="I2951" t="str">
            <v>YHT</v>
          </cell>
          <cell r="J2951">
            <v>24.6</v>
          </cell>
        </row>
        <row r="2951">
          <cell r="N2951" t="e">
            <v>#DIV/0!</v>
          </cell>
        </row>
        <row r="2952">
          <cell r="E2952" t="str">
            <v>HGC-Lib-2465133</v>
          </cell>
          <cell r="F2952" t="str">
            <v>LFTBA240807103</v>
          </cell>
          <cell r="G2952">
            <v>70</v>
          </cell>
          <cell r="H2952" t="str">
            <v>singleron-3'全长转录组文库</v>
          </cell>
          <cell r="I2952" t="str">
            <v>YHT</v>
          </cell>
          <cell r="J2952">
            <v>6.74</v>
          </cell>
        </row>
        <row r="2952">
          <cell r="N2952" t="e">
            <v>#DIV/0!</v>
          </cell>
        </row>
        <row r="2953">
          <cell r="E2953" t="str">
            <v>HGC-Lib-2465134</v>
          </cell>
          <cell r="F2953" t="str">
            <v>LEBVC240807102</v>
          </cell>
          <cell r="G2953">
            <v>80</v>
          </cell>
          <cell r="H2953" t="str">
            <v>singleron-3'转录组文库</v>
          </cell>
          <cell r="I2953" t="str">
            <v>YHT</v>
          </cell>
          <cell r="J2953">
            <v>4.28</v>
          </cell>
        </row>
        <row r="2953">
          <cell r="N2953" t="e">
            <v>#DIV/0!</v>
          </cell>
        </row>
        <row r="2954">
          <cell r="E2954" t="str">
            <v>HGC-Lib-2465135</v>
          </cell>
          <cell r="F2954" t="str">
            <v>LC240809041</v>
          </cell>
          <cell r="G2954">
            <v>120</v>
          </cell>
          <cell r="H2954" t="str">
            <v>singleron-3'转录组文库</v>
          </cell>
          <cell r="I2954" t="str">
            <v>YHT</v>
          </cell>
          <cell r="J2954">
            <v>22.8</v>
          </cell>
        </row>
        <row r="2954">
          <cell r="N2954" t="e">
            <v>#DIV/0!</v>
          </cell>
        </row>
        <row r="2955">
          <cell r="E2955" t="str">
            <v>HGC-Lib-2465136</v>
          </cell>
          <cell r="F2955" t="str">
            <v>LC240809040</v>
          </cell>
          <cell r="G2955">
            <v>120</v>
          </cell>
          <cell r="H2955" t="str">
            <v>singleron-3'转录组文库</v>
          </cell>
          <cell r="I2955" t="str">
            <v>YHT</v>
          </cell>
          <cell r="J2955">
            <v>22.6</v>
          </cell>
        </row>
        <row r="2955">
          <cell r="N2955" t="e">
            <v>#DIV/0!</v>
          </cell>
        </row>
        <row r="2956">
          <cell r="E2956" t="str">
            <v>HGC-Lib-2465137</v>
          </cell>
          <cell r="F2956" t="str">
            <v>LA240809053</v>
          </cell>
          <cell r="G2956">
            <v>100</v>
          </cell>
          <cell r="H2956" t="str">
            <v>singleron-3'转录组文库</v>
          </cell>
          <cell r="I2956" t="str">
            <v>YHT</v>
          </cell>
          <cell r="J2956">
            <v>24.4</v>
          </cell>
        </row>
        <row r="2956">
          <cell r="N2956" t="e">
            <v>#DIV/0!</v>
          </cell>
        </row>
        <row r="2957">
          <cell r="E2957" t="str">
            <v>HGC-Lib-2465138</v>
          </cell>
          <cell r="F2957" t="str">
            <v>LFTHC240807088</v>
          </cell>
          <cell r="G2957">
            <v>100</v>
          </cell>
          <cell r="H2957" t="str">
            <v>singleron-3'全长转录组文库</v>
          </cell>
          <cell r="I2957" t="str">
            <v>YHT</v>
          </cell>
          <cell r="J2957">
            <v>5.72</v>
          </cell>
        </row>
        <row r="2957">
          <cell r="N2957" t="e">
            <v>#DIV/0!</v>
          </cell>
        </row>
        <row r="2958">
          <cell r="E2958" t="str">
            <v>HGC-Lib-2465139</v>
          </cell>
          <cell r="F2958" t="str">
            <v>LFTC240807007</v>
          </cell>
          <cell r="G2958">
            <v>100</v>
          </cell>
          <cell r="H2958" t="str">
            <v>singleron-3'全长转录组文库</v>
          </cell>
          <cell r="I2958" t="str">
            <v>YHT</v>
          </cell>
          <cell r="J2958">
            <v>6.36</v>
          </cell>
        </row>
        <row r="2958">
          <cell r="N2958" t="e">
            <v>#DIV/0!</v>
          </cell>
        </row>
        <row r="2959">
          <cell r="E2959" t="str">
            <v>HGC-Lib-2465140</v>
          </cell>
          <cell r="F2959" t="str">
            <v>LA240807048</v>
          </cell>
          <cell r="G2959">
            <v>30</v>
          </cell>
          <cell r="H2959" t="str">
            <v>singleron-3'转录组文库</v>
          </cell>
          <cell r="I2959" t="str">
            <v>YHT</v>
          </cell>
          <cell r="J2959">
            <v>19.2</v>
          </cell>
        </row>
        <row r="2959">
          <cell r="N2959" t="e">
            <v>#DIV/0!</v>
          </cell>
        </row>
        <row r="2960">
          <cell r="E2960" t="str">
            <v>HGC-Lib-2465141</v>
          </cell>
          <cell r="F2960" t="str">
            <v>LA240807063</v>
          </cell>
          <cell r="G2960">
            <v>30</v>
          </cell>
          <cell r="H2960" t="str">
            <v>singleron-3'转录组文库</v>
          </cell>
          <cell r="I2960" t="str">
            <v>YHT</v>
          </cell>
          <cell r="J2960">
            <v>21</v>
          </cell>
        </row>
        <row r="2960">
          <cell r="N2960" t="e">
            <v>#DIV/0!</v>
          </cell>
        </row>
        <row r="2961">
          <cell r="E2961" t="str">
            <v>HGC-Lib-2465142</v>
          </cell>
          <cell r="F2961" t="str">
            <v>LA240807074</v>
          </cell>
          <cell r="G2961">
            <v>30</v>
          </cell>
          <cell r="H2961" t="str">
            <v>singleron-3'转录组文库</v>
          </cell>
          <cell r="I2961" t="str">
            <v>YHT</v>
          </cell>
          <cell r="J2961">
            <v>23</v>
          </cell>
        </row>
        <row r="2961">
          <cell r="N2961" t="e">
            <v>#DIV/0!</v>
          </cell>
        </row>
        <row r="2962">
          <cell r="E2962" t="str">
            <v>HGC-Lib-2465143</v>
          </cell>
          <cell r="F2962" t="str">
            <v>LA240807056</v>
          </cell>
          <cell r="G2962">
            <v>30</v>
          </cell>
          <cell r="H2962" t="str">
            <v>singleron-3'转录组文库</v>
          </cell>
          <cell r="I2962" t="str">
            <v>YHT</v>
          </cell>
          <cell r="J2962">
            <v>19</v>
          </cell>
        </row>
        <row r="2962">
          <cell r="N2962" t="e">
            <v>#DIV/0!</v>
          </cell>
        </row>
        <row r="2963">
          <cell r="E2963" t="str">
            <v>HGC-Lib-2465144</v>
          </cell>
          <cell r="F2963" t="str">
            <v>LA240806108</v>
          </cell>
          <cell r="G2963">
            <v>10</v>
          </cell>
          <cell r="H2963" t="str">
            <v>singleron-3'转录组文库</v>
          </cell>
          <cell r="I2963" t="str">
            <v>YHT</v>
          </cell>
          <cell r="J2963">
            <v>3.88</v>
          </cell>
        </row>
        <row r="2963">
          <cell r="N2963" t="e">
            <v>#DIV/0!</v>
          </cell>
        </row>
        <row r="2964">
          <cell r="E2964" t="str">
            <v>HGC-Lib-2465145</v>
          </cell>
          <cell r="F2964" t="str">
            <v>LA240808050</v>
          </cell>
          <cell r="G2964">
            <v>100</v>
          </cell>
          <cell r="H2964" t="str">
            <v>singleron-3'转录组文库</v>
          </cell>
          <cell r="I2964" t="str">
            <v>YHT</v>
          </cell>
          <cell r="J2964">
            <v>24.8</v>
          </cell>
        </row>
        <row r="2964">
          <cell r="N2964" t="e">
            <v>#DIV/0!</v>
          </cell>
        </row>
        <row r="2965">
          <cell r="E2965" t="str">
            <v>HGC-Lib-2465146</v>
          </cell>
          <cell r="F2965" t="str">
            <v>LA240808051</v>
          </cell>
          <cell r="G2965">
            <v>100</v>
          </cell>
          <cell r="H2965" t="str">
            <v>singleron-3'转录组文库</v>
          </cell>
          <cell r="I2965" t="str">
            <v>YHT</v>
          </cell>
          <cell r="J2965">
            <v>20.4</v>
          </cell>
        </row>
        <row r="2965">
          <cell r="N2965" t="e">
            <v>#DIV/0!</v>
          </cell>
        </row>
        <row r="2966">
          <cell r="E2966" t="str">
            <v>HGC-Lib-2465147</v>
          </cell>
          <cell r="F2966" t="str">
            <v>LA240806123</v>
          </cell>
          <cell r="G2966">
            <v>100</v>
          </cell>
          <cell r="H2966" t="str">
            <v>singleron-3'转录组文库</v>
          </cell>
          <cell r="I2966" t="str">
            <v>YHT</v>
          </cell>
          <cell r="J2966">
            <v>64</v>
          </cell>
        </row>
        <row r="2966">
          <cell r="N2966" t="e">
            <v>#DIV/0!</v>
          </cell>
        </row>
        <row r="2967">
          <cell r="E2967" t="str">
            <v>HGC-Lib-2465148</v>
          </cell>
          <cell r="F2967" t="str">
            <v>LA240806125</v>
          </cell>
          <cell r="G2967">
            <v>100</v>
          </cell>
          <cell r="H2967" t="str">
            <v>singleron-3'转录组文库</v>
          </cell>
          <cell r="I2967" t="str">
            <v>YHT</v>
          </cell>
          <cell r="J2967">
            <v>9.24</v>
          </cell>
        </row>
        <row r="2967">
          <cell r="N2967" t="e">
            <v>#DIV/0!</v>
          </cell>
        </row>
        <row r="2968">
          <cell r="E2968" t="str">
            <v>HGC-Lib-2465149</v>
          </cell>
          <cell r="F2968" t="str">
            <v>LA240806124</v>
          </cell>
          <cell r="G2968">
            <v>100</v>
          </cell>
          <cell r="H2968" t="str">
            <v>singleron-3'转录组文库</v>
          </cell>
          <cell r="I2968" t="str">
            <v>YHT</v>
          </cell>
          <cell r="J2968">
            <v>3.62</v>
          </cell>
        </row>
        <row r="2968">
          <cell r="N2968" t="e">
            <v>#DIV/0!</v>
          </cell>
        </row>
        <row r="2969">
          <cell r="E2969" t="str">
            <v>HGC-Lib-2465150</v>
          </cell>
          <cell r="F2969" t="str">
            <v>LA240807008</v>
          </cell>
          <cell r="G2969">
            <v>100</v>
          </cell>
          <cell r="H2969" t="str">
            <v>singleron-3'转录组文库</v>
          </cell>
          <cell r="I2969" t="str">
            <v>YHT</v>
          </cell>
          <cell r="J2969">
            <v>2.06</v>
          </cell>
        </row>
        <row r="2969">
          <cell r="N2969" t="e">
            <v>#DIV/0!</v>
          </cell>
        </row>
        <row r="2970">
          <cell r="E2970" t="str">
            <v>HGC-Lib-2465151</v>
          </cell>
          <cell r="F2970" t="str">
            <v>LC240808003</v>
          </cell>
          <cell r="G2970">
            <v>100</v>
          </cell>
          <cell r="H2970" t="str">
            <v>singleron-3'转录组文库</v>
          </cell>
          <cell r="I2970" t="str">
            <v>YHT</v>
          </cell>
          <cell r="J2970">
            <v>5.96</v>
          </cell>
        </row>
        <row r="2970">
          <cell r="N2970" t="e">
            <v>#DIV/0!</v>
          </cell>
        </row>
        <row r="2971">
          <cell r="E2971" t="str">
            <v>HGC-Lib-2465152</v>
          </cell>
          <cell r="F2971" t="str">
            <v>LC240808002</v>
          </cell>
          <cell r="G2971">
            <v>100</v>
          </cell>
          <cell r="H2971" t="str">
            <v>singleron-3'转录组文库</v>
          </cell>
          <cell r="I2971" t="str">
            <v>YHT</v>
          </cell>
          <cell r="J2971">
            <v>5.32</v>
          </cell>
        </row>
        <row r="2971">
          <cell r="N2971" t="e">
            <v>#DIV/0!</v>
          </cell>
        </row>
        <row r="2972">
          <cell r="E2972" t="str">
            <v>HGC-Lib-2465153</v>
          </cell>
          <cell r="F2972" t="str">
            <v>LC240808054</v>
          </cell>
          <cell r="G2972">
            <v>100</v>
          </cell>
          <cell r="H2972" t="str">
            <v>singleron-3'转录组文库</v>
          </cell>
          <cell r="I2972" t="str">
            <v>YHT</v>
          </cell>
          <cell r="J2972">
            <v>3.36</v>
          </cell>
        </row>
        <row r="2972">
          <cell r="N2972" t="e">
            <v>#DIV/0!</v>
          </cell>
        </row>
        <row r="2973">
          <cell r="E2973" t="str">
            <v>HGC-Lib-2465154</v>
          </cell>
          <cell r="F2973" t="str">
            <v>LA240801063X2</v>
          </cell>
          <cell r="G2973">
            <v>30</v>
          </cell>
          <cell r="H2973" t="str">
            <v>singleron-3'转录组文库</v>
          </cell>
          <cell r="I2973" t="str">
            <v>YHT</v>
          </cell>
          <cell r="J2973">
            <v>3.4</v>
          </cell>
        </row>
        <row r="2973">
          <cell r="N2973" t="e">
            <v>#DIV/0!</v>
          </cell>
        </row>
        <row r="2974">
          <cell r="E2974" t="str">
            <v>HGC-Lib-2465155</v>
          </cell>
          <cell r="F2974" t="str">
            <v>LHC240808009</v>
          </cell>
          <cell r="G2974">
            <v>200</v>
          </cell>
          <cell r="H2974" t="str">
            <v>singleron-3'转录组文库</v>
          </cell>
          <cell r="I2974" t="str">
            <v>YHT</v>
          </cell>
          <cell r="J2974">
            <v>5.84</v>
          </cell>
        </row>
        <row r="2974">
          <cell r="N2974" t="e">
            <v>#DIV/0!</v>
          </cell>
        </row>
        <row r="2975">
          <cell r="E2975" t="str">
            <v>HGC-Lib-2465156</v>
          </cell>
          <cell r="F2975" t="str">
            <v>LHC240808010</v>
          </cell>
          <cell r="G2975">
            <v>200</v>
          </cell>
          <cell r="H2975" t="str">
            <v>singleron-3'转录组文库</v>
          </cell>
          <cell r="I2975" t="str">
            <v>YHT</v>
          </cell>
          <cell r="J2975">
            <v>7.02</v>
          </cell>
        </row>
        <row r="2975">
          <cell r="N2975" t="e">
            <v>#DIV/0!</v>
          </cell>
        </row>
        <row r="2976">
          <cell r="E2976" t="str">
            <v>HGC-Lib-2465157</v>
          </cell>
          <cell r="F2976" t="str">
            <v>LHC240808008</v>
          </cell>
          <cell r="G2976">
            <v>200</v>
          </cell>
          <cell r="H2976" t="str">
            <v>singleron-3'转录组文库</v>
          </cell>
          <cell r="I2976" t="str">
            <v>YHT</v>
          </cell>
          <cell r="J2976">
            <v>8.02</v>
          </cell>
        </row>
        <row r="2976">
          <cell r="N2976" t="e">
            <v>#DIV/0!</v>
          </cell>
        </row>
        <row r="2977">
          <cell r="E2977" t="str">
            <v>HGC-Lib-2465158</v>
          </cell>
          <cell r="F2977" t="str">
            <v>LHC240808006</v>
          </cell>
          <cell r="G2977">
            <v>200</v>
          </cell>
          <cell r="H2977" t="str">
            <v>singleron-3'转录组文库</v>
          </cell>
          <cell r="I2977" t="str">
            <v>YHT</v>
          </cell>
          <cell r="J2977">
            <v>5.66</v>
          </cell>
        </row>
        <row r="2977">
          <cell r="N2977" t="e">
            <v>#DIV/0!</v>
          </cell>
        </row>
        <row r="2978">
          <cell r="E2978" t="str">
            <v>HGC-Lib-2465159</v>
          </cell>
          <cell r="F2978" t="str">
            <v>LHC240808007</v>
          </cell>
          <cell r="G2978">
            <v>200</v>
          </cell>
          <cell r="H2978" t="str">
            <v>singleron-3'转录组文库</v>
          </cell>
          <cell r="I2978" t="str">
            <v>YHT</v>
          </cell>
          <cell r="J2978">
            <v>2.4</v>
          </cell>
        </row>
        <row r="2978">
          <cell r="N2978" t="e">
            <v>#DIV/0!</v>
          </cell>
        </row>
        <row r="2979">
          <cell r="E2979" t="str">
            <v>HGC-Lib-2465160</v>
          </cell>
          <cell r="F2979" t="str">
            <v>LHC240808005</v>
          </cell>
          <cell r="G2979">
            <v>200</v>
          </cell>
          <cell r="H2979" t="str">
            <v>singleron-3'转录组文库</v>
          </cell>
          <cell r="I2979" t="str">
            <v>YHT</v>
          </cell>
          <cell r="J2979">
            <v>6.04</v>
          </cell>
        </row>
        <row r="2979">
          <cell r="N2979" t="e">
            <v>#DIV/0!</v>
          </cell>
        </row>
        <row r="2980">
          <cell r="E2980" t="str">
            <v>HGC-Lib-2465161</v>
          </cell>
          <cell r="F2980" t="str">
            <v>LFTA240807004</v>
          </cell>
          <cell r="G2980">
            <v>100</v>
          </cell>
          <cell r="H2980" t="str">
            <v>singleron-3'全长转录组文库</v>
          </cell>
          <cell r="I2980" t="str">
            <v>YHT</v>
          </cell>
          <cell r="J2980">
            <v>4.58</v>
          </cell>
        </row>
        <row r="2980">
          <cell r="N2980" t="e">
            <v>#DIV/0!</v>
          </cell>
        </row>
        <row r="2981">
          <cell r="E2981" t="str">
            <v>HGC-Lib-2465162</v>
          </cell>
          <cell r="F2981" t="str">
            <v>LA240807035</v>
          </cell>
          <cell r="G2981">
            <v>90</v>
          </cell>
          <cell r="H2981" t="str">
            <v>singleron-3'转录组文库</v>
          </cell>
          <cell r="I2981" t="str">
            <v>YHT</v>
          </cell>
          <cell r="J2981">
            <v>5.62</v>
          </cell>
        </row>
        <row r="2981">
          <cell r="N2981" t="e">
            <v>#DIV/0!</v>
          </cell>
        </row>
        <row r="2982">
          <cell r="E2982" t="str">
            <v>HGC-Lib-2465163</v>
          </cell>
          <cell r="F2982" t="str">
            <v>LA240807036</v>
          </cell>
          <cell r="G2982">
            <v>90</v>
          </cell>
          <cell r="H2982" t="str">
            <v>singleron-3'转录组文库</v>
          </cell>
          <cell r="I2982" t="str">
            <v>YHT</v>
          </cell>
          <cell r="J2982">
            <v>5.32</v>
          </cell>
        </row>
        <row r="2982">
          <cell r="N2982" t="e">
            <v>#DIV/0!</v>
          </cell>
        </row>
        <row r="2983">
          <cell r="E2983" t="str">
            <v>HGC-Lib-2465164</v>
          </cell>
          <cell r="F2983" t="str">
            <v>LA240807038</v>
          </cell>
          <cell r="G2983">
            <v>30</v>
          </cell>
          <cell r="H2983" t="str">
            <v>singleron-3'转录组文库</v>
          </cell>
          <cell r="I2983" t="str">
            <v>YHT</v>
          </cell>
          <cell r="J2983">
            <v>16.1</v>
          </cell>
        </row>
        <row r="2983">
          <cell r="N2983" t="e">
            <v>#DIV/0!</v>
          </cell>
        </row>
        <row r="2984">
          <cell r="E2984" t="str">
            <v>HGC-Lib-2465165</v>
          </cell>
          <cell r="F2984" t="str">
            <v>LA240807039</v>
          </cell>
          <cell r="G2984">
            <v>30</v>
          </cell>
          <cell r="H2984" t="str">
            <v>singleron-3'转录组文库</v>
          </cell>
          <cell r="I2984" t="str">
            <v>YHT</v>
          </cell>
          <cell r="J2984">
            <v>19.5</v>
          </cell>
        </row>
        <row r="2984">
          <cell r="N2984" t="e">
            <v>#DIV/0!</v>
          </cell>
        </row>
        <row r="2985">
          <cell r="E2985" t="str">
            <v>HGC-Lib-2465166</v>
          </cell>
          <cell r="F2985" t="str">
            <v>LA240809052</v>
          </cell>
          <cell r="G2985">
            <v>100</v>
          </cell>
          <cell r="H2985" t="str">
            <v>singleron-3'转录组文库</v>
          </cell>
          <cell r="I2985" t="str">
            <v>YHT</v>
          </cell>
          <cell r="J2985">
            <v>25.2</v>
          </cell>
        </row>
        <row r="2985">
          <cell r="N2985" t="e">
            <v>#DIV/0!</v>
          </cell>
        </row>
        <row r="2986">
          <cell r="E2986" t="str">
            <v>HGC-Lib-2465167</v>
          </cell>
          <cell r="F2986" t="str">
            <v>LPROFTBC240809001</v>
          </cell>
          <cell r="G2986">
            <v>90</v>
          </cell>
          <cell r="H2986" t="str">
            <v>singleron-3'全长转录组文库</v>
          </cell>
          <cell r="I2986" t="str">
            <v>YHT</v>
          </cell>
          <cell r="J2986">
            <v>17.7</v>
          </cell>
        </row>
        <row r="2986">
          <cell r="N2986" t="e">
            <v>#DIV/0!</v>
          </cell>
        </row>
        <row r="2987">
          <cell r="E2987" t="str">
            <v>HGC-Lib-2465168</v>
          </cell>
          <cell r="F2987" t="str">
            <v>PROLPROFTBC240809001</v>
          </cell>
          <cell r="G2987">
            <v>12</v>
          </cell>
          <cell r="H2987" t="str">
            <v>其他碱基不平衡文库</v>
          </cell>
          <cell r="I2987" t="str">
            <v>YHT</v>
          </cell>
          <cell r="J2987">
            <v>63.8</v>
          </cell>
        </row>
        <row r="2987">
          <cell r="N2987" t="e">
            <v>#DIV/0!</v>
          </cell>
        </row>
        <row r="2988">
          <cell r="E2988" t="str">
            <v>HGC-Lib-2465169</v>
          </cell>
          <cell r="F2988" t="str">
            <v>PROLPROFTBC240809003</v>
          </cell>
          <cell r="G2988">
            <v>12</v>
          </cell>
          <cell r="H2988" t="str">
            <v>其他碱基不平衡文库</v>
          </cell>
          <cell r="I2988" t="str">
            <v>YHT</v>
          </cell>
          <cell r="J2988">
            <v>67.2</v>
          </cell>
        </row>
        <row r="2988">
          <cell r="N2988" t="e">
            <v>#DIV/0!</v>
          </cell>
        </row>
        <row r="2989">
          <cell r="E2989" t="str">
            <v>HGC-Lib-2465170</v>
          </cell>
          <cell r="F2989" t="str">
            <v>LPROFTBC240809002</v>
          </cell>
          <cell r="G2989">
            <v>90</v>
          </cell>
          <cell r="H2989" t="str">
            <v>singleron-3'全长转录组文库</v>
          </cell>
          <cell r="I2989" t="str">
            <v>YHT</v>
          </cell>
          <cell r="J2989">
            <v>19</v>
          </cell>
        </row>
        <row r="2989">
          <cell r="N2989" t="e">
            <v>#DIV/0!</v>
          </cell>
        </row>
        <row r="2990">
          <cell r="E2990" t="str">
            <v>HGC-Lib-2465171</v>
          </cell>
          <cell r="F2990" t="str">
            <v>PROLPROFTBC240809002</v>
          </cell>
          <cell r="G2990">
            <v>12</v>
          </cell>
          <cell r="H2990" t="str">
            <v>其他碱基不平衡文库</v>
          </cell>
          <cell r="I2990" t="str">
            <v>YHT</v>
          </cell>
          <cell r="J2990">
            <v>63.2</v>
          </cell>
        </row>
        <row r="2990">
          <cell r="N2990" t="e">
            <v>#DIV/0!</v>
          </cell>
        </row>
        <row r="2991">
          <cell r="E2991" t="str">
            <v>HGC-Lib-2465172</v>
          </cell>
          <cell r="F2991" t="str">
            <v>LC240802049CT2</v>
          </cell>
          <cell r="G2991">
            <v>200</v>
          </cell>
          <cell r="H2991" t="str">
            <v>singleron-3'转录组文库</v>
          </cell>
          <cell r="I2991" t="str">
            <v>YHT</v>
          </cell>
          <cell r="J2991">
            <v>5.22</v>
          </cell>
        </row>
        <row r="2991">
          <cell r="N2991" t="e">
            <v>#DIV/0!</v>
          </cell>
        </row>
        <row r="2992">
          <cell r="E2992" t="str">
            <v>HGC-Lib-2465173</v>
          </cell>
          <cell r="F2992" t="str">
            <v>R240725024</v>
          </cell>
          <cell r="G2992">
            <v>30</v>
          </cell>
          <cell r="H2992" t="str">
            <v>singleron-3'转录组文库</v>
          </cell>
          <cell r="I2992" t="str">
            <v>YHT</v>
          </cell>
          <cell r="J2992">
            <v>5.8</v>
          </cell>
        </row>
        <row r="2992">
          <cell r="N2992" t="e">
            <v>#DIV/0!</v>
          </cell>
        </row>
        <row r="2993">
          <cell r="E2993" t="str">
            <v>HGC-Lib-2465174</v>
          </cell>
          <cell r="F2993" t="str">
            <v>R240725027</v>
          </cell>
          <cell r="G2993">
            <v>30</v>
          </cell>
          <cell r="H2993" t="str">
            <v>singleron-3'转录组文库</v>
          </cell>
          <cell r="I2993" t="str">
            <v>YHT</v>
          </cell>
          <cell r="J2993">
            <v>9.3</v>
          </cell>
        </row>
        <row r="2993">
          <cell r="N2993" t="e">
            <v>#DIV/0!</v>
          </cell>
        </row>
        <row r="2994">
          <cell r="E2994" t="str">
            <v>HGC-Lib-2465175</v>
          </cell>
          <cell r="F2994" t="str">
            <v>R240725028</v>
          </cell>
          <cell r="G2994">
            <v>30</v>
          </cell>
          <cell r="H2994" t="str">
            <v>singleron-3'转录组文库</v>
          </cell>
          <cell r="I2994" t="str">
            <v>YHT</v>
          </cell>
          <cell r="J2994">
            <v>7.22</v>
          </cell>
        </row>
        <row r="2994">
          <cell r="N2994" t="e">
            <v>#DIV/0!</v>
          </cell>
        </row>
        <row r="2995">
          <cell r="E2995" t="str">
            <v>HGC-Lib-2465176</v>
          </cell>
          <cell r="F2995" t="str">
            <v>R240725032</v>
          </cell>
          <cell r="G2995">
            <v>30</v>
          </cell>
          <cell r="H2995" t="str">
            <v>singleron-3'转录组文库</v>
          </cell>
          <cell r="I2995" t="str">
            <v>YHT</v>
          </cell>
          <cell r="J2995">
            <v>5.7</v>
          </cell>
        </row>
        <row r="2995">
          <cell r="N2995" t="e">
            <v>#DIV/0!</v>
          </cell>
        </row>
        <row r="2996">
          <cell r="E2996" t="str">
            <v>HGC-Lib-2465177</v>
          </cell>
          <cell r="F2996" t="str">
            <v>R240725034</v>
          </cell>
          <cell r="G2996">
            <v>30</v>
          </cell>
          <cell r="H2996" t="str">
            <v>singleron-3'转录组文库</v>
          </cell>
          <cell r="I2996" t="str">
            <v>YHT</v>
          </cell>
          <cell r="J2996">
            <v>1.76</v>
          </cell>
        </row>
        <row r="2996">
          <cell r="N2996" t="e">
            <v>#DIV/0!</v>
          </cell>
        </row>
        <row r="2997">
          <cell r="E2997" t="str">
            <v>HGC-Lib-2465178</v>
          </cell>
          <cell r="F2997" t="str">
            <v>R240725041</v>
          </cell>
          <cell r="G2997">
            <v>30</v>
          </cell>
          <cell r="H2997" t="str">
            <v>singleron-3'转录组文库</v>
          </cell>
          <cell r="I2997" t="str">
            <v>YHT</v>
          </cell>
          <cell r="J2997">
            <v>9.26</v>
          </cell>
        </row>
        <row r="2997">
          <cell r="N2997" t="e">
            <v>#DIV/0!</v>
          </cell>
        </row>
        <row r="2998">
          <cell r="E2998" t="str">
            <v>HGC-Lib-2465179</v>
          </cell>
          <cell r="F2998" t="str">
            <v>R240725044</v>
          </cell>
          <cell r="G2998">
            <v>30</v>
          </cell>
          <cell r="H2998" t="str">
            <v>singleron-3'转录组文库</v>
          </cell>
          <cell r="I2998" t="str">
            <v>XCL</v>
          </cell>
          <cell r="J2998">
            <v>8.86</v>
          </cell>
        </row>
        <row r="2998">
          <cell r="N2998" t="e">
            <v>#DIV/0!</v>
          </cell>
        </row>
        <row r="2999">
          <cell r="E2999" t="str">
            <v>HGC-Lib-2465180</v>
          </cell>
          <cell r="F2999" t="str">
            <v>R240725045</v>
          </cell>
          <cell r="G2999">
            <v>30</v>
          </cell>
          <cell r="H2999" t="str">
            <v>singleron-3'转录组文库</v>
          </cell>
          <cell r="I2999" t="str">
            <v>XCL</v>
          </cell>
          <cell r="J2999">
            <v>6.58</v>
          </cell>
        </row>
        <row r="2999">
          <cell r="N2999" t="e">
            <v>#DIV/0!</v>
          </cell>
        </row>
        <row r="3000">
          <cell r="E3000" t="str">
            <v>HGC-Lib-2465181</v>
          </cell>
          <cell r="F3000" t="str">
            <v>R240725049</v>
          </cell>
          <cell r="G3000">
            <v>30</v>
          </cell>
          <cell r="H3000" t="str">
            <v>singleron-3'转录组文库</v>
          </cell>
          <cell r="I3000" t="str">
            <v>XCL</v>
          </cell>
          <cell r="J3000">
            <v>9.42</v>
          </cell>
        </row>
        <row r="3000">
          <cell r="N3000" t="e">
            <v>#DIV/0!</v>
          </cell>
        </row>
        <row r="3001">
          <cell r="E3001" t="str">
            <v>HGC-Lib-2465182</v>
          </cell>
          <cell r="F3001" t="str">
            <v>R240725051</v>
          </cell>
          <cell r="G3001">
            <v>30</v>
          </cell>
          <cell r="H3001" t="str">
            <v>singleron-3'转录组文库</v>
          </cell>
          <cell r="I3001" t="str">
            <v>XCL</v>
          </cell>
          <cell r="J3001">
            <v>8.46</v>
          </cell>
        </row>
        <row r="3001">
          <cell r="N3001" t="e">
            <v>#DIV/0!</v>
          </cell>
        </row>
        <row r="3002">
          <cell r="E3002" t="str">
            <v>HGC-Lib-2465183</v>
          </cell>
          <cell r="F3002" t="str">
            <v>R240716023</v>
          </cell>
          <cell r="G3002">
            <v>30</v>
          </cell>
          <cell r="H3002" t="str">
            <v>singleron-3'转录组文库</v>
          </cell>
          <cell r="I3002" t="str">
            <v>XCL</v>
          </cell>
          <cell r="J3002">
            <v>24.8</v>
          </cell>
        </row>
        <row r="3002">
          <cell r="N3002" t="e">
            <v>#DIV/0!</v>
          </cell>
        </row>
        <row r="3003">
          <cell r="E3003" t="str">
            <v>HGC-Lib-2465184</v>
          </cell>
          <cell r="F3003" t="str">
            <v>R240716024</v>
          </cell>
          <cell r="G3003">
            <v>30</v>
          </cell>
          <cell r="H3003" t="str">
            <v>singleron-3'转录组文库</v>
          </cell>
          <cell r="I3003" t="str">
            <v>XCL</v>
          </cell>
          <cell r="J3003">
            <v>24.2</v>
          </cell>
        </row>
        <row r="3003">
          <cell r="N3003" t="e">
            <v>#DIV/0!</v>
          </cell>
        </row>
        <row r="3004">
          <cell r="E3004" t="str">
            <v>HGC-Lib-2465185</v>
          </cell>
          <cell r="F3004" t="str">
            <v>R240723022</v>
          </cell>
          <cell r="G3004">
            <v>30</v>
          </cell>
          <cell r="H3004" t="str">
            <v>singleron-3'转录组文库</v>
          </cell>
          <cell r="I3004" t="str">
            <v>XCL</v>
          </cell>
          <cell r="J3004">
            <v>12.3</v>
          </cell>
        </row>
        <row r="3004">
          <cell r="N3004" t="e">
            <v>#DIV/0!</v>
          </cell>
        </row>
        <row r="3005">
          <cell r="E3005" t="str">
            <v>HGC-Lib-2465186</v>
          </cell>
          <cell r="F3005" t="str">
            <v>R240723023</v>
          </cell>
          <cell r="G3005">
            <v>30</v>
          </cell>
          <cell r="H3005" t="str">
            <v>singleron-3'转录组文库</v>
          </cell>
          <cell r="I3005" t="str">
            <v>XCL</v>
          </cell>
          <cell r="J3005">
            <v>1.52</v>
          </cell>
        </row>
        <row r="3005">
          <cell r="N3005" t="e">
            <v>#DIV/0!</v>
          </cell>
        </row>
        <row r="3006">
          <cell r="E3006" t="str">
            <v>HGC-Lib-2465187</v>
          </cell>
          <cell r="F3006" t="str">
            <v>R240723024</v>
          </cell>
          <cell r="G3006">
            <v>30</v>
          </cell>
          <cell r="H3006" t="str">
            <v>singleron-3'转录组文库</v>
          </cell>
          <cell r="I3006" t="str">
            <v>XCL</v>
          </cell>
          <cell r="J3006">
            <v>2.98</v>
          </cell>
        </row>
        <row r="3006">
          <cell r="N3006" t="e">
            <v>#DIV/0!</v>
          </cell>
        </row>
        <row r="3007">
          <cell r="E3007" t="str">
            <v>HGC-Lib-2465188</v>
          </cell>
          <cell r="F3007" t="str">
            <v>R240813017</v>
          </cell>
          <cell r="G3007">
            <v>5</v>
          </cell>
          <cell r="H3007" t="str">
            <v>singleron-3'转录组文库</v>
          </cell>
          <cell r="I3007" t="str">
            <v>XCL</v>
          </cell>
          <cell r="J3007">
            <v>22</v>
          </cell>
        </row>
        <row r="3007">
          <cell r="N3007" t="e">
            <v>#DIV/0!</v>
          </cell>
        </row>
        <row r="3008">
          <cell r="E3008" t="str">
            <v>HGC-Lib-2465189</v>
          </cell>
          <cell r="F3008" t="str">
            <v>R240813018</v>
          </cell>
          <cell r="G3008">
            <v>5</v>
          </cell>
          <cell r="H3008" t="str">
            <v>singleron-3'转录组文库</v>
          </cell>
          <cell r="I3008" t="str">
            <v>XCL</v>
          </cell>
          <cell r="J3008">
            <v>19.7</v>
          </cell>
        </row>
        <row r="3008">
          <cell r="N3008" t="e">
            <v>#DIV/0!</v>
          </cell>
        </row>
        <row r="3009">
          <cell r="E3009" t="str">
            <v>HGC-Lib-2465190</v>
          </cell>
          <cell r="F3009" t="str">
            <v>R240813019</v>
          </cell>
          <cell r="G3009">
            <v>5</v>
          </cell>
          <cell r="H3009" t="str">
            <v>singleron-3'转录组文库</v>
          </cell>
          <cell r="I3009" t="str">
            <v>XCL</v>
          </cell>
          <cell r="J3009">
            <v>21.6</v>
          </cell>
        </row>
        <row r="3009">
          <cell r="N3009" t="e">
            <v>#DIV/0!</v>
          </cell>
        </row>
        <row r="3010">
          <cell r="E3010" t="str">
            <v>HGC-Lib-2465191</v>
          </cell>
          <cell r="F3010" t="str">
            <v>R240813020</v>
          </cell>
          <cell r="G3010">
            <v>5</v>
          </cell>
          <cell r="H3010" t="str">
            <v>singleron-单细胞TCR文库</v>
          </cell>
          <cell r="I3010" t="str">
            <v>XCL</v>
          </cell>
          <cell r="J3010">
            <v>8.1</v>
          </cell>
        </row>
        <row r="3010">
          <cell r="N3010" t="e">
            <v>#DIV/0!</v>
          </cell>
        </row>
        <row r="3011">
          <cell r="E3011" t="str">
            <v>HGC-Lib-2465192</v>
          </cell>
          <cell r="F3011" t="str">
            <v>Hu57-SC1</v>
          </cell>
          <cell r="G3011">
            <v>100</v>
          </cell>
          <cell r="H3011" t="str">
            <v>10× 3'单细胞</v>
          </cell>
          <cell r="I3011" t="str">
            <v>XCL</v>
          </cell>
          <cell r="J3011">
            <v>2.28</v>
          </cell>
          <cell r="K3011">
            <v>472</v>
          </cell>
          <cell r="L3011" t="str">
            <v>YHT</v>
          </cell>
        </row>
        <row r="3011">
          <cell r="N3011">
            <v>7.43155149934811</v>
          </cell>
        </row>
        <row r="3012">
          <cell r="E3012" t="str">
            <v>HGC-Lib-2465193</v>
          </cell>
          <cell r="F3012" t="str">
            <v>Hu58-SC2</v>
          </cell>
          <cell r="G3012">
            <v>100</v>
          </cell>
          <cell r="H3012" t="str">
            <v>10× 3'单细胞</v>
          </cell>
          <cell r="I3012" t="str">
            <v>XCL</v>
          </cell>
          <cell r="J3012">
            <v>4.24</v>
          </cell>
          <cell r="K3012">
            <v>471</v>
          </cell>
          <cell r="L3012" t="str">
            <v>YHT</v>
          </cell>
        </row>
        <row r="3012">
          <cell r="N3012">
            <v>13.849420218847</v>
          </cell>
        </row>
        <row r="3013">
          <cell r="E3013" t="str">
            <v>HGC-Lib-2465197</v>
          </cell>
          <cell r="F3013" t="str">
            <v>B1</v>
          </cell>
          <cell r="G3013">
            <v>10</v>
          </cell>
          <cell r="H3013" t="str">
            <v>cut&amp;tag文库</v>
          </cell>
          <cell r="I3013" t="str">
            <v>WH</v>
          </cell>
          <cell r="J3013">
            <v>72.6</v>
          </cell>
          <cell r="K3013">
            <v>447</v>
          </cell>
          <cell r="L3013" t="str">
            <v>XCL</v>
          </cell>
        </row>
        <row r="3013">
          <cell r="N3013">
            <v>249.870934434693</v>
          </cell>
        </row>
        <row r="3014">
          <cell r="E3014" t="str">
            <v>HGC-Lib-2465198</v>
          </cell>
          <cell r="F3014" t="str">
            <v>B2</v>
          </cell>
          <cell r="G3014">
            <v>10</v>
          </cell>
          <cell r="H3014" t="str">
            <v>cut&amp;tag文库</v>
          </cell>
          <cell r="I3014" t="str">
            <v>WH</v>
          </cell>
          <cell r="J3014">
            <v>40.8</v>
          </cell>
          <cell r="K3014">
            <v>473</v>
          </cell>
          <cell r="L3014" t="str">
            <v>XCL</v>
          </cell>
        </row>
        <row r="3014">
          <cell r="N3014">
            <v>132.704504797528</v>
          </cell>
        </row>
        <row r="3015">
          <cell r="E3015" t="str">
            <v>HGC-Lib-2465199</v>
          </cell>
          <cell r="F3015" t="str">
            <v>P1</v>
          </cell>
          <cell r="G3015">
            <v>10</v>
          </cell>
          <cell r="H3015" t="str">
            <v>cut&amp;tag文库</v>
          </cell>
          <cell r="I3015" t="str">
            <v>WH</v>
          </cell>
          <cell r="J3015">
            <v>47.8</v>
          </cell>
          <cell r="K3015">
            <v>459</v>
          </cell>
          <cell r="L3015" t="str">
            <v>XCL</v>
          </cell>
        </row>
        <row r="3015">
          <cell r="N3015">
            <v>160.21451315569</v>
          </cell>
        </row>
        <row r="3016">
          <cell r="E3016" t="str">
            <v>HGC-Lib-2465200</v>
          </cell>
          <cell r="F3016" t="str">
            <v>D1</v>
          </cell>
          <cell r="G3016">
            <v>10</v>
          </cell>
          <cell r="H3016" t="str">
            <v>cut&amp;tag文库</v>
          </cell>
          <cell r="I3016" t="str">
            <v>WH</v>
          </cell>
          <cell r="J3016">
            <v>81.4</v>
          </cell>
          <cell r="K3016">
            <v>423</v>
          </cell>
          <cell r="L3016" t="str">
            <v>XCL</v>
          </cell>
        </row>
        <row r="3016">
          <cell r="N3016">
            <v>296.053827968722</v>
          </cell>
        </row>
        <row r="3017">
          <cell r="E3017" t="str">
            <v>HGC-Lib-2465201</v>
          </cell>
          <cell r="F3017" t="str">
            <v>B3</v>
          </cell>
          <cell r="G3017">
            <v>10</v>
          </cell>
          <cell r="H3017" t="str">
            <v>cut&amp;tag文库</v>
          </cell>
          <cell r="I3017" t="str">
            <v>WH</v>
          </cell>
          <cell r="J3017">
            <v>27.2</v>
          </cell>
          <cell r="K3017">
            <v>431</v>
          </cell>
          <cell r="L3017" t="str">
            <v>XCL</v>
          </cell>
        </row>
        <row r="3017">
          <cell r="N3017">
            <v>97.0908441906122</v>
          </cell>
        </row>
        <row r="3018">
          <cell r="E3018" t="str">
            <v>HGC-Lib-2465202</v>
          </cell>
          <cell r="F3018" t="str">
            <v>B4</v>
          </cell>
          <cell r="G3018">
            <v>10</v>
          </cell>
          <cell r="H3018" t="str">
            <v>cut&amp;tag文库</v>
          </cell>
          <cell r="I3018" t="str">
            <v>WH</v>
          </cell>
          <cell r="J3018">
            <v>24.4</v>
          </cell>
          <cell r="K3018">
            <v>437</v>
          </cell>
          <cell r="L3018" t="str">
            <v>XCL</v>
          </cell>
        </row>
        <row r="3018">
          <cell r="N3018">
            <v>85.9003696532301</v>
          </cell>
        </row>
        <row r="3019">
          <cell r="E3019" t="str">
            <v>HGC-Lib-2465203</v>
          </cell>
          <cell r="F3019" t="str">
            <v>P2</v>
          </cell>
          <cell r="G3019">
            <v>10</v>
          </cell>
          <cell r="H3019" t="str">
            <v>cut&amp;tag文库</v>
          </cell>
          <cell r="I3019" t="str">
            <v>WH</v>
          </cell>
          <cell r="J3019">
            <v>20.2</v>
          </cell>
          <cell r="K3019">
            <v>445</v>
          </cell>
          <cell r="L3019" t="str">
            <v>XCL</v>
          </cell>
        </row>
        <row r="3019">
          <cell r="N3019">
            <v>69.8357821953328</v>
          </cell>
        </row>
        <row r="3020">
          <cell r="E3020" t="str">
            <v>HGC-Lib-2465204</v>
          </cell>
          <cell r="F3020" t="str">
            <v>D2</v>
          </cell>
          <cell r="G3020">
            <v>10</v>
          </cell>
          <cell r="H3020" t="str">
            <v>cut&amp;tag文库</v>
          </cell>
          <cell r="I3020" t="str">
            <v>WH</v>
          </cell>
          <cell r="J3020">
            <v>30.4</v>
          </cell>
          <cell r="K3020">
            <v>430</v>
          </cell>
          <cell r="L3020" t="str">
            <v>XCL</v>
          </cell>
        </row>
        <row r="3020">
          <cell r="N3020">
            <v>108.765652951699</v>
          </cell>
        </row>
        <row r="3021">
          <cell r="E3021" t="str">
            <v>HGC-Lib-2465205</v>
          </cell>
          <cell r="F3021" t="str">
            <v>B5</v>
          </cell>
          <cell r="G3021">
            <v>10</v>
          </cell>
          <cell r="H3021" t="str">
            <v>cut&amp;tag文库</v>
          </cell>
          <cell r="I3021" t="str">
            <v>WH</v>
          </cell>
          <cell r="J3021">
            <v>3.1</v>
          </cell>
          <cell r="K3021">
            <v>418</v>
          </cell>
          <cell r="L3021" t="str">
            <v>GZQ</v>
          </cell>
        </row>
        <row r="3021">
          <cell r="N3021">
            <v>11.4096429885904</v>
          </cell>
        </row>
        <row r="3022">
          <cell r="E3022" t="str">
            <v>HGC-Lib-2465206</v>
          </cell>
          <cell r="F3022" t="str">
            <v>B6</v>
          </cell>
          <cell r="G3022">
            <v>10</v>
          </cell>
          <cell r="H3022" t="str">
            <v>cut&amp;tag文库</v>
          </cell>
          <cell r="I3022" t="str">
            <v>WH</v>
          </cell>
          <cell r="J3022" t="str">
            <v> </v>
          </cell>
          <cell r="K3022" t="str">
            <v>/</v>
          </cell>
          <cell r="L3022" t="str">
            <v>GZQ</v>
          </cell>
        </row>
        <row r="3022">
          <cell r="N3022" t="e">
            <v>#VALUE!</v>
          </cell>
        </row>
        <row r="3023">
          <cell r="E3023" t="str">
            <v>HGC-Lib-2465207</v>
          </cell>
          <cell r="F3023" t="str">
            <v>P3</v>
          </cell>
          <cell r="G3023">
            <v>10</v>
          </cell>
          <cell r="H3023" t="str">
            <v>cut&amp;tag文库</v>
          </cell>
          <cell r="I3023" t="str">
            <v>WH</v>
          </cell>
          <cell r="J3023" t="str">
            <v>/</v>
          </cell>
          <cell r="K3023" t="str">
            <v>/</v>
          </cell>
          <cell r="L3023" t="str">
            <v>GZQ</v>
          </cell>
        </row>
        <row r="3023">
          <cell r="N3023" t="e">
            <v>#VALUE!</v>
          </cell>
        </row>
        <row r="3024">
          <cell r="E3024" t="str">
            <v>HGC-Lib-2465208</v>
          </cell>
          <cell r="F3024" t="str">
            <v>D3</v>
          </cell>
          <cell r="G3024">
            <v>10</v>
          </cell>
          <cell r="H3024" t="str">
            <v>cut&amp;tag文库</v>
          </cell>
          <cell r="I3024" t="str">
            <v>WH</v>
          </cell>
          <cell r="J3024">
            <v>10.1</v>
          </cell>
          <cell r="K3024">
            <v>411</v>
          </cell>
          <cell r="L3024" t="str">
            <v>XCL</v>
          </cell>
        </row>
        <row r="3024">
          <cell r="N3024">
            <v>37.8064757626801</v>
          </cell>
        </row>
        <row r="3025">
          <cell r="E3025" t="str">
            <v>HGC-Lib-2465209</v>
          </cell>
          <cell r="F3025" t="str">
            <v>B7</v>
          </cell>
          <cell r="G3025">
            <v>10</v>
          </cell>
          <cell r="H3025" t="str">
            <v>cut&amp;tag文库</v>
          </cell>
          <cell r="I3025" t="str">
            <v>WH</v>
          </cell>
          <cell r="J3025">
            <v>1.66</v>
          </cell>
          <cell r="K3025">
            <v>439</v>
          </cell>
          <cell r="L3025" t="str">
            <v>GZQ</v>
          </cell>
        </row>
        <row r="3025">
          <cell r="N3025">
            <v>5.81741720693885</v>
          </cell>
        </row>
        <row r="3026">
          <cell r="E3026" t="str">
            <v>HGC-Lib-2465210</v>
          </cell>
          <cell r="F3026" t="str">
            <v>B8</v>
          </cell>
          <cell r="G3026">
            <v>10</v>
          </cell>
          <cell r="H3026" t="str">
            <v>cut&amp;tag文库</v>
          </cell>
          <cell r="I3026" t="str">
            <v>WH</v>
          </cell>
          <cell r="J3026">
            <v>0.184</v>
          </cell>
          <cell r="K3026">
            <v>414</v>
          </cell>
          <cell r="L3026" t="str">
            <v>GZQ</v>
          </cell>
        </row>
        <row r="3026">
          <cell r="N3026">
            <v>0.683760683760684</v>
          </cell>
        </row>
        <row r="3027">
          <cell r="E3027" t="str">
            <v>HGC-Lib-2465211</v>
          </cell>
          <cell r="F3027" t="str">
            <v>P4</v>
          </cell>
          <cell r="G3027">
            <v>10</v>
          </cell>
          <cell r="H3027" t="str">
            <v>cut&amp;tag文库</v>
          </cell>
          <cell r="I3027" t="str">
            <v>WH</v>
          </cell>
          <cell r="J3027" t="str">
            <v>/</v>
          </cell>
          <cell r="K3027" t="str">
            <v>/</v>
          </cell>
          <cell r="L3027" t="str">
            <v>GZQ</v>
          </cell>
        </row>
        <row r="3027">
          <cell r="N3027" t="e">
            <v>#VALUE!</v>
          </cell>
        </row>
        <row r="3028">
          <cell r="E3028" t="str">
            <v>HGC-Lib-2465212</v>
          </cell>
          <cell r="F3028" t="str">
            <v>D4</v>
          </cell>
          <cell r="G3028">
            <v>10</v>
          </cell>
          <cell r="H3028" t="str">
            <v>cut&amp;tag文库</v>
          </cell>
          <cell r="I3028" t="str">
            <v>WH</v>
          </cell>
          <cell r="J3028">
            <v>4.12</v>
          </cell>
          <cell r="K3028">
            <v>419</v>
          </cell>
          <cell r="L3028" t="str">
            <v>GZQ</v>
          </cell>
        </row>
        <row r="3028">
          <cell r="N3028">
            <v>15.1275931705526</v>
          </cell>
        </row>
        <row r="3029">
          <cell r="E3029" t="str">
            <v>HGC-Lib-2465213</v>
          </cell>
          <cell r="F3029" t="str">
            <v>2B1</v>
          </cell>
          <cell r="G3029">
            <v>10</v>
          </cell>
          <cell r="H3029" t="str">
            <v>cut&amp;tag文库</v>
          </cell>
          <cell r="I3029" t="str">
            <v>WH</v>
          </cell>
          <cell r="J3029">
            <v>38</v>
          </cell>
          <cell r="K3029">
            <v>439</v>
          </cell>
          <cell r="L3029" t="str">
            <v>XCL</v>
          </cell>
        </row>
        <row r="3029">
          <cell r="N3029">
            <v>133.169791484142</v>
          </cell>
        </row>
        <row r="3030">
          <cell r="E3030" t="str">
            <v>HGC-Lib-2465214</v>
          </cell>
          <cell r="F3030" t="str">
            <v>2B2</v>
          </cell>
          <cell r="G3030">
            <v>10</v>
          </cell>
          <cell r="H3030" t="str">
            <v>cut&amp;tag文库</v>
          </cell>
          <cell r="I3030" t="str">
            <v>WH</v>
          </cell>
          <cell r="J3030">
            <v>10.7</v>
          </cell>
          <cell r="K3030">
            <v>467</v>
          </cell>
          <cell r="L3030" t="str">
            <v>XCL</v>
          </cell>
        </row>
        <row r="3030">
          <cell r="N3030">
            <v>35.249547026849</v>
          </cell>
        </row>
        <row r="3031">
          <cell r="E3031" t="str">
            <v>HGC-Lib-2465215</v>
          </cell>
          <cell r="F3031" t="str">
            <v>2P1</v>
          </cell>
          <cell r="G3031">
            <v>10</v>
          </cell>
          <cell r="H3031" t="str">
            <v>cut&amp;tag文库</v>
          </cell>
          <cell r="I3031" t="str">
            <v>WH</v>
          </cell>
          <cell r="J3031">
            <v>17.5</v>
          </cell>
          <cell r="K3031">
            <v>448</v>
          </cell>
          <cell r="L3031" t="str">
            <v>XCL</v>
          </cell>
        </row>
        <row r="3031">
          <cell r="N3031">
            <v>60.0961538461538</v>
          </cell>
        </row>
        <row r="3032">
          <cell r="E3032" t="str">
            <v>HGC-Lib-2465216</v>
          </cell>
          <cell r="F3032" t="str">
            <v>2D1</v>
          </cell>
          <cell r="G3032">
            <v>10</v>
          </cell>
          <cell r="H3032" t="str">
            <v>cut&amp;tag文库</v>
          </cell>
          <cell r="I3032" t="str">
            <v>WH</v>
          </cell>
          <cell r="J3032">
            <v>48.2</v>
          </cell>
          <cell r="K3032">
            <v>428</v>
          </cell>
          <cell r="L3032" t="str">
            <v>XCL</v>
          </cell>
        </row>
        <row r="3032">
          <cell r="N3032">
            <v>173.256649892164</v>
          </cell>
        </row>
        <row r="3033">
          <cell r="E3033" t="str">
            <v>HGC-Lib-2465217</v>
          </cell>
          <cell r="F3033" t="str">
            <v>2B3</v>
          </cell>
          <cell r="G3033">
            <v>10</v>
          </cell>
          <cell r="H3033" t="str">
            <v>cut&amp;tag文库</v>
          </cell>
          <cell r="I3033" t="str">
            <v>WH</v>
          </cell>
          <cell r="J3033">
            <v>16</v>
          </cell>
          <cell r="K3033">
            <v>444</v>
          </cell>
          <cell r="L3033" t="str">
            <v>XCL</v>
          </cell>
        </row>
        <row r="3033">
          <cell r="N3033">
            <v>55.4400554400554</v>
          </cell>
        </row>
        <row r="3034">
          <cell r="E3034" t="str">
            <v>HGC-Lib-2465218</v>
          </cell>
          <cell r="F3034" t="str">
            <v>2B4</v>
          </cell>
          <cell r="G3034">
            <v>10</v>
          </cell>
          <cell r="H3034" t="str">
            <v>cut&amp;tag文库</v>
          </cell>
          <cell r="I3034" t="str">
            <v>WH</v>
          </cell>
          <cell r="J3034" t="str">
            <v>/</v>
          </cell>
          <cell r="K3034">
            <v>423</v>
          </cell>
          <cell r="L3034" t="str">
            <v>GZQ</v>
          </cell>
        </row>
        <row r="3034">
          <cell r="N3034" t="e">
            <v>#VALUE!</v>
          </cell>
        </row>
        <row r="3035">
          <cell r="E3035" t="str">
            <v>HGC-Lib-2465219</v>
          </cell>
          <cell r="F3035" t="str">
            <v>2P2</v>
          </cell>
          <cell r="G3035">
            <v>10</v>
          </cell>
          <cell r="H3035" t="str">
            <v>cut&amp;tag文库</v>
          </cell>
          <cell r="I3035" t="str">
            <v>WH</v>
          </cell>
          <cell r="J3035" t="str">
            <v>/</v>
          </cell>
          <cell r="K3035" t="str">
            <v>/</v>
          </cell>
          <cell r="L3035" t="str">
            <v>GZQ</v>
          </cell>
        </row>
        <row r="3035">
          <cell r="N3035" t="e">
            <v>#VALUE!</v>
          </cell>
        </row>
        <row r="3036">
          <cell r="E3036" t="str">
            <v>HGC-Lib-2465220</v>
          </cell>
          <cell r="F3036" t="str">
            <v>2D2</v>
          </cell>
          <cell r="G3036">
            <v>10</v>
          </cell>
          <cell r="H3036" t="str">
            <v>cut&amp;tag文库</v>
          </cell>
          <cell r="I3036" t="str">
            <v>WH</v>
          </cell>
          <cell r="J3036">
            <v>16.3</v>
          </cell>
          <cell r="K3036">
            <v>432</v>
          </cell>
          <cell r="L3036" t="str">
            <v>XCL</v>
          </cell>
        </row>
        <row r="3036">
          <cell r="N3036">
            <v>58.0484330484331</v>
          </cell>
        </row>
        <row r="3037">
          <cell r="E3037" t="str">
            <v>HGC-Lib-2465221</v>
          </cell>
          <cell r="F3037" t="str">
            <v>2B5</v>
          </cell>
          <cell r="G3037">
            <v>10</v>
          </cell>
          <cell r="H3037" t="str">
            <v>cut&amp;tag文库</v>
          </cell>
          <cell r="I3037" t="str">
            <v>WH</v>
          </cell>
          <cell r="J3037" t="str">
            <v>/</v>
          </cell>
          <cell r="K3037" t="str">
            <v>/</v>
          </cell>
          <cell r="L3037" t="str">
            <v>GZQ</v>
          </cell>
        </row>
        <row r="3037">
          <cell r="N3037" t="e">
            <v>#VALUE!</v>
          </cell>
        </row>
        <row r="3038">
          <cell r="E3038" t="str">
            <v>HGC-Lib-2465222</v>
          </cell>
          <cell r="F3038" t="str">
            <v>2B6</v>
          </cell>
          <cell r="G3038">
            <v>10</v>
          </cell>
          <cell r="H3038" t="str">
            <v>cut&amp;tag文库</v>
          </cell>
          <cell r="I3038" t="str">
            <v>WH</v>
          </cell>
          <cell r="J3038" t="str">
            <v>/</v>
          </cell>
          <cell r="K3038">
            <v>399</v>
          </cell>
          <cell r="L3038" t="str">
            <v>GZQ</v>
          </cell>
        </row>
        <row r="3038">
          <cell r="N3038" t="e">
            <v>#VALUE!</v>
          </cell>
        </row>
        <row r="3039">
          <cell r="E3039" t="str">
            <v>HGC-Lib-2465223</v>
          </cell>
          <cell r="F3039" t="str">
            <v>2P3</v>
          </cell>
          <cell r="G3039">
            <v>10</v>
          </cell>
          <cell r="H3039" t="str">
            <v>cut&amp;tag文库</v>
          </cell>
          <cell r="I3039" t="str">
            <v>WH</v>
          </cell>
          <cell r="J3039">
            <v>0.178</v>
          </cell>
          <cell r="K3039">
            <v>377</v>
          </cell>
          <cell r="L3039" t="str">
            <v>GZQ</v>
          </cell>
        </row>
        <row r="3039">
          <cell r="N3039">
            <v>0.726382370944705</v>
          </cell>
        </row>
        <row r="3040">
          <cell r="E3040" t="str">
            <v>HGC-Lib-2465224</v>
          </cell>
          <cell r="F3040" t="str">
            <v>2D3</v>
          </cell>
          <cell r="G3040">
            <v>10</v>
          </cell>
          <cell r="H3040" t="str">
            <v>cut&amp;tag文库</v>
          </cell>
          <cell r="I3040" t="str">
            <v>WH</v>
          </cell>
          <cell r="J3040">
            <v>10.1</v>
          </cell>
          <cell r="K3040">
            <v>384</v>
          </cell>
          <cell r="L3040" t="str">
            <v>XCL</v>
          </cell>
        </row>
        <row r="3040">
          <cell r="N3040">
            <v>40.4647435897436</v>
          </cell>
        </row>
        <row r="3041">
          <cell r="E3041" t="str">
            <v>HGC-Lib-2465225</v>
          </cell>
          <cell r="F3041" t="str">
            <v>2B7</v>
          </cell>
          <cell r="G3041">
            <v>10</v>
          </cell>
          <cell r="H3041" t="str">
            <v>cut&amp;tag文库</v>
          </cell>
          <cell r="I3041" t="str">
            <v>WH</v>
          </cell>
          <cell r="J3041">
            <v>5.32</v>
          </cell>
          <cell r="K3041">
            <v>404</v>
          </cell>
          <cell r="L3041" t="str">
            <v>GZQ</v>
          </cell>
        </row>
        <row r="3041">
          <cell r="N3041">
            <v>20.2589489718203</v>
          </cell>
        </row>
        <row r="3042">
          <cell r="E3042" t="str">
            <v>HGC-Lib-2465226</v>
          </cell>
          <cell r="F3042" t="str">
            <v>2B8</v>
          </cell>
          <cell r="G3042">
            <v>10</v>
          </cell>
          <cell r="H3042" t="str">
            <v>cut&amp;tag文库</v>
          </cell>
          <cell r="I3042" t="str">
            <v>WH</v>
          </cell>
          <cell r="J3042">
            <v>2.86</v>
          </cell>
          <cell r="K3042">
            <v>413</v>
          </cell>
          <cell r="L3042" t="str">
            <v>GZQ</v>
          </cell>
        </row>
        <row r="3042">
          <cell r="N3042">
            <v>10.6537530266344</v>
          </cell>
        </row>
        <row r="3043">
          <cell r="E3043" t="str">
            <v>HGC-Lib-2465227</v>
          </cell>
          <cell r="F3043" t="str">
            <v>2P4</v>
          </cell>
          <cell r="G3043">
            <v>10</v>
          </cell>
          <cell r="H3043" t="str">
            <v>cut&amp;tag文库</v>
          </cell>
          <cell r="I3043" t="str">
            <v>WH</v>
          </cell>
          <cell r="J3043">
            <v>1.63</v>
          </cell>
          <cell r="K3043">
            <v>408</v>
          </cell>
          <cell r="L3043" t="str">
            <v>GZQ</v>
          </cell>
        </row>
        <row r="3043">
          <cell r="N3043">
            <v>6.14630467571644</v>
          </cell>
        </row>
        <row r="3044">
          <cell r="E3044" t="str">
            <v>HGC-Lib-2465228</v>
          </cell>
          <cell r="F3044" t="str">
            <v>2D4</v>
          </cell>
          <cell r="G3044">
            <v>10</v>
          </cell>
          <cell r="H3044" t="str">
            <v>cut&amp;tag文库</v>
          </cell>
          <cell r="I3044" t="str">
            <v>WH</v>
          </cell>
          <cell r="J3044">
            <v>13.7</v>
          </cell>
          <cell r="K3044">
            <v>389</v>
          </cell>
          <cell r="L3044" t="str">
            <v>XCL</v>
          </cell>
        </row>
        <row r="3044">
          <cell r="N3044">
            <v>54.1823215345066</v>
          </cell>
        </row>
        <row r="3045">
          <cell r="E3045" t="str">
            <v>HGC-Lib-2465239</v>
          </cell>
          <cell r="F3045" t="str">
            <v>WT_1</v>
          </cell>
          <cell r="G3045">
            <v>8</v>
          </cell>
          <cell r="H3045" t="str">
            <v>ATAC-Seq文库</v>
          </cell>
          <cell r="I3045" t="str">
            <v>WH</v>
          </cell>
          <cell r="J3045">
            <v>23.4</v>
          </cell>
          <cell r="K3045">
            <v>399</v>
          </cell>
          <cell r="L3045" t="str">
            <v>WH</v>
          </cell>
        </row>
        <row r="3045">
          <cell r="N3045">
            <v>90.2255639097744</v>
          </cell>
        </row>
        <row r="3046">
          <cell r="E3046" t="str">
            <v>HGC-Lib-2465240</v>
          </cell>
          <cell r="F3046" t="str">
            <v>WT_2</v>
          </cell>
          <cell r="G3046">
            <v>8</v>
          </cell>
          <cell r="H3046" t="str">
            <v>ATAC-Seq文库</v>
          </cell>
          <cell r="I3046" t="str">
            <v>WH</v>
          </cell>
          <cell r="J3046">
            <v>54.6</v>
          </cell>
          <cell r="K3046">
            <v>390</v>
          </cell>
          <cell r="L3046" t="str">
            <v>WH</v>
          </cell>
        </row>
        <row r="3046">
          <cell r="N3046">
            <v>215.384615384615</v>
          </cell>
        </row>
        <row r="3047">
          <cell r="E3047" t="str">
            <v>HGC-Lib-2465241</v>
          </cell>
          <cell r="F3047" t="str">
            <v>WT_3</v>
          </cell>
          <cell r="G3047">
            <v>8</v>
          </cell>
          <cell r="H3047" t="str">
            <v>ATAC-Seq文库</v>
          </cell>
          <cell r="I3047" t="str">
            <v>WH</v>
          </cell>
          <cell r="J3047">
            <v>27</v>
          </cell>
          <cell r="K3047">
            <v>382</v>
          </cell>
          <cell r="L3047" t="str">
            <v>WH</v>
          </cell>
        </row>
        <row r="3047">
          <cell r="N3047">
            <v>108.739428111156</v>
          </cell>
        </row>
        <row r="3048">
          <cell r="E3048" t="str">
            <v>HGC-Lib-2465242</v>
          </cell>
          <cell r="F3048" t="str">
            <v>KO_1</v>
          </cell>
          <cell r="G3048">
            <v>8</v>
          </cell>
          <cell r="H3048" t="str">
            <v>ATAC-Seq文库</v>
          </cell>
          <cell r="I3048" t="str">
            <v>WH</v>
          </cell>
          <cell r="J3048">
            <v>19.9</v>
          </cell>
          <cell r="K3048">
            <v>357</v>
          </cell>
          <cell r="L3048" t="str">
            <v>WH</v>
          </cell>
        </row>
        <row r="3048">
          <cell r="N3048">
            <v>85.7573798750269</v>
          </cell>
        </row>
        <row r="3049">
          <cell r="E3049" t="str">
            <v>HGC-Lib-2465243</v>
          </cell>
          <cell r="F3049" t="str">
            <v>KO_2</v>
          </cell>
          <cell r="G3049">
            <v>8</v>
          </cell>
          <cell r="H3049" t="str">
            <v>ATAC-Seq文库</v>
          </cell>
          <cell r="I3049" t="str">
            <v>WH</v>
          </cell>
          <cell r="J3049">
            <v>23.6</v>
          </cell>
          <cell r="K3049">
            <v>356</v>
          </cell>
          <cell r="L3049" t="str">
            <v>WH</v>
          </cell>
        </row>
        <row r="3049">
          <cell r="N3049">
            <v>101.987899740709</v>
          </cell>
        </row>
        <row r="3050">
          <cell r="E3050" t="str">
            <v>HGC-Lib-2465244</v>
          </cell>
          <cell r="F3050" t="str">
            <v>KO_3</v>
          </cell>
          <cell r="G3050">
            <v>8</v>
          </cell>
          <cell r="H3050" t="str">
            <v>ATAC-Seq文库</v>
          </cell>
          <cell r="I3050" t="str">
            <v>WH</v>
          </cell>
          <cell r="J3050">
            <v>25.4</v>
          </cell>
          <cell r="K3050">
            <v>343</v>
          </cell>
          <cell r="L3050" t="str">
            <v>WH</v>
          </cell>
        </row>
        <row r="3050">
          <cell r="N3050">
            <v>113.926889437094</v>
          </cell>
        </row>
        <row r="3051">
          <cell r="E3051" t="str">
            <v>HGC-Lib-2465266</v>
          </cell>
          <cell r="F3051" t="str">
            <v>0814X1</v>
          </cell>
          <cell r="G3051">
            <v>1000</v>
          </cell>
          <cell r="H3051" t="str">
            <v>WES/panel捕获文库mRNA文库small RNA文库</v>
          </cell>
          <cell r="I3051" t="str">
            <v>XCL</v>
          </cell>
          <cell r="J3051">
            <v>9.4</v>
          </cell>
          <cell r="K3051">
            <v>415</v>
          </cell>
          <cell r="L3051" t="str">
            <v>GZQ</v>
          </cell>
        </row>
        <row r="3051">
          <cell r="N3051">
            <v>34.8470806302132</v>
          </cell>
        </row>
        <row r="3052">
          <cell r="E3052" t="str">
            <v>HGC-Lib-2465275</v>
          </cell>
          <cell r="F3052" t="str">
            <v>1_9</v>
          </cell>
          <cell r="G3052">
            <v>6</v>
          </cell>
          <cell r="H3052" t="str">
            <v>mRNA文库</v>
          </cell>
          <cell r="I3052" t="str">
            <v>XCL</v>
          </cell>
          <cell r="J3052">
            <v>3.36</v>
          </cell>
          <cell r="K3052">
            <v>331</v>
          </cell>
          <cell r="L3052" t="str">
            <v>GZQ</v>
          </cell>
        </row>
        <row r="3052">
          <cell r="N3052">
            <v>15.6170113874041</v>
          </cell>
        </row>
        <row r="3053">
          <cell r="E3053" t="str">
            <v>HGC-Lib-2465276</v>
          </cell>
          <cell r="F3053" t="str">
            <v>BS-NIP-S-1</v>
          </cell>
          <cell r="G3053">
            <v>20</v>
          </cell>
          <cell r="H3053" t="str">
            <v>scBS-seq文库</v>
          </cell>
          <cell r="I3053" t="str">
            <v>XCL</v>
          </cell>
          <cell r="J3053">
            <v>34.8</v>
          </cell>
          <cell r="K3053">
            <v>416</v>
          </cell>
          <cell r="L3053" t="str">
            <v>XCL</v>
          </cell>
        </row>
        <row r="3053">
          <cell r="N3053">
            <v>128.698224852071</v>
          </cell>
        </row>
        <row r="3054">
          <cell r="E3054" t="str">
            <v>HGC-Lib-2465277</v>
          </cell>
          <cell r="F3054" t="str">
            <v>BS-NIP-S-2</v>
          </cell>
          <cell r="G3054">
            <v>20</v>
          </cell>
          <cell r="H3054" t="str">
            <v>scBS-seq文库</v>
          </cell>
          <cell r="I3054" t="str">
            <v>XCL</v>
          </cell>
          <cell r="J3054">
            <v>44.4</v>
          </cell>
          <cell r="K3054">
            <v>411</v>
          </cell>
          <cell r="L3054" t="str">
            <v>XCL</v>
          </cell>
        </row>
        <row r="3054">
          <cell r="N3054">
            <v>166.198764738911</v>
          </cell>
        </row>
        <row r="3055">
          <cell r="E3055" t="str">
            <v>HGC-Lib-2465278</v>
          </cell>
          <cell r="F3055" t="str">
            <v>BS-A1-S-1</v>
          </cell>
          <cell r="G3055">
            <v>20</v>
          </cell>
          <cell r="H3055" t="str">
            <v>scBS-seq文库</v>
          </cell>
          <cell r="I3055" t="str">
            <v>XCL</v>
          </cell>
          <cell r="J3055">
            <v>52.2</v>
          </cell>
          <cell r="K3055">
            <v>419</v>
          </cell>
          <cell r="L3055" t="str">
            <v>XCL</v>
          </cell>
        </row>
        <row r="3055">
          <cell r="N3055">
            <v>191.665136772535</v>
          </cell>
        </row>
        <row r="3056">
          <cell r="E3056" t="str">
            <v>HGC-Lib-2465279</v>
          </cell>
          <cell r="F3056" t="str">
            <v>BS-A1-S-2</v>
          </cell>
          <cell r="G3056">
            <v>20</v>
          </cell>
          <cell r="H3056" t="str">
            <v>scBS-seq文库</v>
          </cell>
          <cell r="I3056" t="str">
            <v>XCL</v>
          </cell>
          <cell r="J3056">
            <v>45.2</v>
          </cell>
          <cell r="K3056">
            <v>390</v>
          </cell>
          <cell r="L3056" t="str">
            <v>XCL</v>
          </cell>
        </row>
        <row r="3056">
          <cell r="N3056">
            <v>178.303747534517</v>
          </cell>
        </row>
        <row r="3057">
          <cell r="E3057" t="str">
            <v>HGC-Lib-2465280</v>
          </cell>
          <cell r="F3057" t="str">
            <v>BS-3M-S-1</v>
          </cell>
          <cell r="G3057">
            <v>20</v>
          </cell>
          <cell r="H3057" t="str">
            <v>scBS-seq文库</v>
          </cell>
          <cell r="I3057" t="str">
            <v>XCL</v>
          </cell>
          <cell r="J3057">
            <v>13.3</v>
          </cell>
          <cell r="K3057">
            <v>411</v>
          </cell>
          <cell r="L3057" t="str">
            <v>XCL</v>
          </cell>
        </row>
        <row r="3057">
          <cell r="N3057">
            <v>49.7847651132323</v>
          </cell>
        </row>
        <row r="3058">
          <cell r="E3058" t="str">
            <v>HGC-Lib-2465281</v>
          </cell>
          <cell r="F3058" t="str">
            <v>BS-3M-S-2</v>
          </cell>
          <cell r="G3058">
            <v>20</v>
          </cell>
          <cell r="H3058" t="str">
            <v>scBS-seq文库</v>
          </cell>
          <cell r="I3058" t="str">
            <v>XCL</v>
          </cell>
          <cell r="J3058">
            <v>15.8</v>
          </cell>
          <cell r="K3058">
            <v>395</v>
          </cell>
          <cell r="L3058" t="str">
            <v>XCL</v>
          </cell>
        </row>
        <row r="3058">
          <cell r="N3058">
            <v>61.5384615384615</v>
          </cell>
        </row>
        <row r="3059">
          <cell r="E3059" t="str">
            <v>HGC-Lib-2465282</v>
          </cell>
          <cell r="F3059" t="str">
            <v>BS-CrZH-S-1</v>
          </cell>
          <cell r="G3059">
            <v>20</v>
          </cell>
          <cell r="H3059" t="str">
            <v>scBS-seq文库</v>
          </cell>
          <cell r="I3059" t="str">
            <v>XCL</v>
          </cell>
          <cell r="J3059">
            <v>30.4</v>
          </cell>
          <cell r="K3059">
            <v>408</v>
          </cell>
          <cell r="L3059" t="str">
            <v>XCL</v>
          </cell>
        </row>
        <row r="3059">
          <cell r="N3059">
            <v>114.630467571644</v>
          </cell>
        </row>
        <row r="3060">
          <cell r="E3060" t="str">
            <v>HGC-Lib-2465283</v>
          </cell>
          <cell r="F3060" t="str">
            <v>BS-CrZH-S-2</v>
          </cell>
          <cell r="G3060">
            <v>20</v>
          </cell>
          <cell r="H3060" t="str">
            <v>scBS-seq文库</v>
          </cell>
          <cell r="I3060" t="str">
            <v>XCL</v>
          </cell>
          <cell r="J3060">
            <v>31.4</v>
          </cell>
          <cell r="K3060">
            <v>415</v>
          </cell>
          <cell r="L3060" t="str">
            <v>XCL</v>
          </cell>
        </row>
        <row r="3060">
          <cell r="N3060">
            <v>116.404077849861</v>
          </cell>
        </row>
        <row r="3061">
          <cell r="E3061" t="str">
            <v>HGC-Lib-2465284</v>
          </cell>
          <cell r="F3061" t="str">
            <v>S1-S-H3K27ac-3</v>
          </cell>
          <cell r="G3061">
            <v>6</v>
          </cell>
          <cell r="H3061" t="str">
            <v>Cut&amp;Tag文库</v>
          </cell>
          <cell r="I3061" t="str">
            <v>XCL</v>
          </cell>
          <cell r="J3061">
            <v>2.2</v>
          </cell>
          <cell r="K3061">
            <v>486</v>
          </cell>
          <cell r="L3061" t="str">
            <v>GZQ</v>
          </cell>
        </row>
        <row r="3061">
          <cell r="N3061">
            <v>6.96422918645141</v>
          </cell>
        </row>
        <row r="3062">
          <cell r="E3062" t="str">
            <v>HGC-Lib-2465285</v>
          </cell>
          <cell r="F3062" t="str">
            <v>S1-S-H3K27ac-4</v>
          </cell>
          <cell r="G3062">
            <v>6</v>
          </cell>
          <cell r="H3062" t="str">
            <v>Cut&amp;Tag文库</v>
          </cell>
          <cell r="I3062" t="str">
            <v>XCL</v>
          </cell>
          <cell r="J3062">
            <v>2.24</v>
          </cell>
          <cell r="K3062">
            <v>488</v>
          </cell>
          <cell r="L3062" t="str">
            <v>GZQ</v>
          </cell>
        </row>
        <row r="3062">
          <cell r="N3062">
            <v>7.06179066834805</v>
          </cell>
        </row>
        <row r="3063">
          <cell r="E3063" t="str">
            <v>HGC-Lib-2465286</v>
          </cell>
          <cell r="F3063" t="str">
            <v>N_B_N4613-4T-10X-FFPE23-61159-1_N_B</v>
          </cell>
          <cell r="G3063">
            <v>30</v>
          </cell>
          <cell r="H3063" t="str">
            <v>10X-FFPE</v>
          </cell>
          <cell r="I3063" t="str">
            <v>XCL</v>
          </cell>
          <cell r="J3063">
            <v>4.38</v>
          </cell>
        </row>
        <row r="3063">
          <cell r="N3063" t="e">
            <v>#DIV/0!</v>
          </cell>
        </row>
        <row r="3064">
          <cell r="E3064" t="str">
            <v>HGC-Lib-2465287</v>
          </cell>
          <cell r="F3064" t="str">
            <v>N_B_N4729-2Q-10X3LJM-4-Duizhao_N_B</v>
          </cell>
          <cell r="G3064">
            <v>100</v>
          </cell>
          <cell r="H3064" t="str">
            <v>10× 3'单细胞</v>
          </cell>
          <cell r="I3064" t="str">
            <v>XCL</v>
          </cell>
          <cell r="J3064">
            <v>14.4</v>
          </cell>
        </row>
        <row r="3064">
          <cell r="N3064" t="e">
            <v>#DIV/0!</v>
          </cell>
        </row>
        <row r="3065">
          <cell r="E3065" t="str">
            <v>HGC-Lib-2465288</v>
          </cell>
          <cell r="F3065" t="str">
            <v>N_B_N4801-4G-10X3Human_BoneFracture_1M_3_N_B</v>
          </cell>
          <cell r="G3065">
            <v>100</v>
          </cell>
          <cell r="H3065" t="str">
            <v>10× 3'单细胞</v>
          </cell>
          <cell r="I3065" t="str">
            <v>XCL</v>
          </cell>
          <cell r="J3065">
            <v>12.4</v>
          </cell>
        </row>
        <row r="3065">
          <cell r="N3065" t="e">
            <v>#DIV/0!</v>
          </cell>
        </row>
        <row r="3066">
          <cell r="E3066" t="str">
            <v>HGC-Lib-2465289</v>
          </cell>
          <cell r="F3066" t="str">
            <v>N_B_N4801-58-10X3ZXH-1_N_B</v>
          </cell>
          <cell r="G3066">
            <v>100</v>
          </cell>
          <cell r="H3066" t="str">
            <v>10× 3'单细胞</v>
          </cell>
          <cell r="I3066" t="str">
            <v>XCL</v>
          </cell>
          <cell r="J3066">
            <v>35.4</v>
          </cell>
        </row>
        <row r="3066">
          <cell r="N3066" t="e">
            <v>#DIV/0!</v>
          </cell>
        </row>
        <row r="3067">
          <cell r="E3067" t="str">
            <v>HGC-Lib-2465290</v>
          </cell>
          <cell r="F3067" t="str">
            <v>N_B_N4802-02-10X3Bliu01_N_B</v>
          </cell>
          <cell r="G3067">
            <v>100</v>
          </cell>
          <cell r="H3067" t="str">
            <v>10× 3'单细胞</v>
          </cell>
          <cell r="I3067" t="str">
            <v>XCL</v>
          </cell>
          <cell r="J3067">
            <v>18.7</v>
          </cell>
        </row>
        <row r="3067">
          <cell r="N3067" t="e">
            <v>#DIV/0!</v>
          </cell>
        </row>
        <row r="3068">
          <cell r="E3068" t="str">
            <v>HGC-Lib-2465291</v>
          </cell>
          <cell r="F3068" t="str">
            <v>N_B_N4729-2N-10X3B56_N_B</v>
          </cell>
          <cell r="G3068">
            <v>100</v>
          </cell>
          <cell r="H3068" t="str">
            <v>10× 3'单细胞</v>
          </cell>
          <cell r="I3068" t="str">
            <v>XCL</v>
          </cell>
          <cell r="J3068">
            <v>14.5</v>
          </cell>
        </row>
        <row r="3068">
          <cell r="N3068" t="e">
            <v>#DIV/0!</v>
          </cell>
        </row>
        <row r="3069">
          <cell r="E3069" t="str">
            <v>HGC-Lib-2465292</v>
          </cell>
          <cell r="F3069" t="str">
            <v>N_B_N4805-4V-BDv2linshoujun0806naojiyeyangben_N_B</v>
          </cell>
          <cell r="G3069">
            <v>100</v>
          </cell>
          <cell r="H3069" t="str">
            <v>BD-单细胞</v>
          </cell>
          <cell r="I3069" t="str">
            <v>XCL</v>
          </cell>
          <cell r="J3069">
            <v>16.1</v>
          </cell>
        </row>
        <row r="3069">
          <cell r="N3069" t="e">
            <v>#DIV/0!</v>
          </cell>
        </row>
        <row r="3070">
          <cell r="E3070" t="str">
            <v>HGC-Lib-2465293</v>
          </cell>
          <cell r="F3070" t="str">
            <v>N_B_N4806-0J-BDv2xuebaibao-PBMC-1ci_N_B</v>
          </cell>
          <cell r="G3070">
            <v>100</v>
          </cell>
          <cell r="H3070" t="str">
            <v>BD-单细胞</v>
          </cell>
          <cell r="I3070" t="str">
            <v>XCL</v>
          </cell>
          <cell r="J3070">
            <v>16</v>
          </cell>
        </row>
        <row r="3070">
          <cell r="N3070" t="e">
            <v>#DIV/0!</v>
          </cell>
        </row>
        <row r="3071">
          <cell r="E3071" t="str">
            <v>HGC-Lib-2465294</v>
          </cell>
          <cell r="F3071" t="str">
            <v>N_B_N4806-0K-BDv2xuebaibao-PBMC-2ci_N_B</v>
          </cell>
          <cell r="G3071">
            <v>100</v>
          </cell>
          <cell r="H3071" t="str">
            <v>BD-单细胞</v>
          </cell>
          <cell r="I3071" t="str">
            <v>XCL</v>
          </cell>
          <cell r="J3071">
            <v>13.5</v>
          </cell>
        </row>
        <row r="3071">
          <cell r="N3071" t="e">
            <v>#DIV/0!</v>
          </cell>
        </row>
        <row r="3072">
          <cell r="E3072" t="str">
            <v>HGC-POOL-2465295</v>
          </cell>
          <cell r="F3072" t="str">
            <v>pool-4599-Xplus</v>
          </cell>
          <cell r="G3072">
            <v>1000</v>
          </cell>
          <cell r="H3072" t="str">
            <v>免疫组库</v>
          </cell>
          <cell r="I3072" t="str">
            <v>XCL</v>
          </cell>
          <cell r="J3072">
            <v>19.4</v>
          </cell>
          <cell r="K3072">
            <v>322</v>
          </cell>
          <cell r="L3072" t="str">
            <v>XCL</v>
          </cell>
        </row>
        <row r="3072">
          <cell r="N3072">
            <v>92.6899187768753</v>
          </cell>
        </row>
        <row r="3073">
          <cell r="E3073" t="str">
            <v>HGC-Lib-2465302</v>
          </cell>
          <cell r="F3073" t="str">
            <v>502+701_HEK11_20k</v>
          </cell>
          <cell r="G3073">
            <v>40</v>
          </cell>
          <cell r="H3073" t="str">
            <v>RIP-seq文库</v>
          </cell>
          <cell r="I3073" t="str">
            <v>XCL</v>
          </cell>
          <cell r="J3073">
            <v>13.5</v>
          </cell>
          <cell r="K3073">
            <v>573</v>
          </cell>
          <cell r="L3073" t="str">
            <v>XCL</v>
          </cell>
        </row>
        <row r="3073">
          <cell r="N3073">
            <v>36.246476037052</v>
          </cell>
        </row>
        <row r="3074">
          <cell r="E3074" t="str">
            <v>HGC-Lib-2465315</v>
          </cell>
          <cell r="F3074" t="str">
            <v>LD240719O-1184A</v>
          </cell>
          <cell r="G3074">
            <v>10</v>
          </cell>
          <cell r="H3074" t="str">
            <v>DNA宏基因组文库</v>
          </cell>
          <cell r="I3074" t="str">
            <v>WH</v>
          </cell>
          <cell r="J3074">
            <v>51.2</v>
          </cell>
        </row>
        <row r="3074">
          <cell r="N3074" t="e">
            <v>#DIV/0!</v>
          </cell>
        </row>
        <row r="3075">
          <cell r="E3075" t="str">
            <v>HGC-Lib-2465316</v>
          </cell>
          <cell r="F3075" t="str">
            <v>LD240719O-1185A</v>
          </cell>
          <cell r="G3075">
            <v>10</v>
          </cell>
          <cell r="H3075" t="str">
            <v>DNA宏基因组文库</v>
          </cell>
          <cell r="I3075" t="str">
            <v>WH</v>
          </cell>
          <cell r="J3075">
            <v>22</v>
          </cell>
        </row>
        <row r="3075">
          <cell r="N3075" t="e">
            <v>#DIV/0!</v>
          </cell>
        </row>
        <row r="3076">
          <cell r="E3076" t="str">
            <v>HGC-Lib-2465317</v>
          </cell>
          <cell r="F3076" t="str">
            <v>LD240719O-1186A</v>
          </cell>
          <cell r="G3076">
            <v>10</v>
          </cell>
          <cell r="H3076" t="str">
            <v>DNA宏基因组文库</v>
          </cell>
          <cell r="I3076" t="str">
            <v>WH</v>
          </cell>
          <cell r="J3076">
            <v>44.8</v>
          </cell>
        </row>
        <row r="3076">
          <cell r="N3076" t="e">
            <v>#DIV/0!</v>
          </cell>
        </row>
        <row r="3077">
          <cell r="E3077" t="str">
            <v>HGC-Lib-2465318</v>
          </cell>
          <cell r="F3077" t="str">
            <v>LD240719O-1187A</v>
          </cell>
          <cell r="G3077">
            <v>10</v>
          </cell>
          <cell r="H3077" t="str">
            <v>DNA宏基因组文库</v>
          </cell>
          <cell r="I3077" t="str">
            <v>WH</v>
          </cell>
          <cell r="J3077">
            <v>45.2</v>
          </cell>
        </row>
        <row r="3077">
          <cell r="N3077" t="e">
            <v>#DIV/0!</v>
          </cell>
        </row>
        <row r="3078">
          <cell r="E3078" t="str">
            <v>HGC-Lib-2465319</v>
          </cell>
          <cell r="F3078" t="str">
            <v>LD240719O-1827A</v>
          </cell>
          <cell r="G3078">
            <v>10</v>
          </cell>
          <cell r="H3078" t="str">
            <v>DNA宏基因组文库</v>
          </cell>
          <cell r="I3078" t="str">
            <v>WH</v>
          </cell>
          <cell r="J3078">
            <v>100</v>
          </cell>
        </row>
        <row r="3078">
          <cell r="N3078" t="e">
            <v>#DIV/0!</v>
          </cell>
        </row>
        <row r="3079">
          <cell r="E3079" t="str">
            <v>HGC-Lib-2465320</v>
          </cell>
          <cell r="F3079" t="str">
            <v>LD240719O-1828A</v>
          </cell>
          <cell r="G3079">
            <v>10</v>
          </cell>
          <cell r="H3079" t="str">
            <v>DNA宏基因组文库</v>
          </cell>
          <cell r="I3079" t="str">
            <v>WH</v>
          </cell>
          <cell r="J3079">
            <v>53.8</v>
          </cell>
        </row>
        <row r="3079">
          <cell r="N3079" t="e">
            <v>#DIV/0!</v>
          </cell>
        </row>
        <row r="3080">
          <cell r="E3080" t="str">
            <v>HGC-Lib-2465321</v>
          </cell>
          <cell r="F3080" t="str">
            <v>LD240719O-1829A</v>
          </cell>
          <cell r="G3080">
            <v>10</v>
          </cell>
          <cell r="H3080" t="str">
            <v>DNA宏基因组文库</v>
          </cell>
          <cell r="I3080" t="str">
            <v>WH</v>
          </cell>
          <cell r="J3080">
            <v>48.4</v>
          </cell>
        </row>
        <row r="3080">
          <cell r="N3080" t="e">
            <v>#DIV/0!</v>
          </cell>
        </row>
        <row r="3081">
          <cell r="E3081" t="str">
            <v>HGC-Lib-2465322</v>
          </cell>
          <cell r="F3081" t="str">
            <v>LD240719O-1830A</v>
          </cell>
          <cell r="G3081">
            <v>10</v>
          </cell>
          <cell r="H3081" t="str">
            <v>DNA宏基因组文库</v>
          </cell>
          <cell r="I3081" t="str">
            <v>WH</v>
          </cell>
          <cell r="J3081">
            <v>69.4</v>
          </cell>
        </row>
        <row r="3081">
          <cell r="N3081" t="e">
            <v>#DIV/0!</v>
          </cell>
        </row>
        <row r="3082">
          <cell r="E3082" t="str">
            <v>HGC-Lib-2465323</v>
          </cell>
          <cell r="F3082" t="str">
            <v>LD240719O-1831A</v>
          </cell>
          <cell r="G3082">
            <v>10</v>
          </cell>
          <cell r="H3082" t="str">
            <v>DNA宏基因组文库</v>
          </cell>
          <cell r="I3082" t="str">
            <v>WH</v>
          </cell>
          <cell r="J3082">
            <v>77.2</v>
          </cell>
        </row>
        <row r="3082">
          <cell r="N3082" t="e">
            <v>#DIV/0!</v>
          </cell>
        </row>
        <row r="3083">
          <cell r="E3083" t="str">
            <v>HGC-Lib-2465324</v>
          </cell>
          <cell r="F3083" t="str">
            <v>LD240719O-1832A</v>
          </cell>
          <cell r="G3083">
            <v>10</v>
          </cell>
          <cell r="H3083" t="str">
            <v>DNA宏基因组文库</v>
          </cell>
          <cell r="I3083" t="str">
            <v>WH</v>
          </cell>
          <cell r="J3083">
            <v>21.4</v>
          </cell>
        </row>
        <row r="3083">
          <cell r="N3083" t="e">
            <v>#DIV/0!</v>
          </cell>
        </row>
        <row r="3084">
          <cell r="E3084" t="str">
            <v>HGC-Lib-2465325</v>
          </cell>
          <cell r="F3084" t="str">
            <v>LD240719O-1833A</v>
          </cell>
          <cell r="G3084">
            <v>10</v>
          </cell>
          <cell r="H3084" t="str">
            <v>DNA宏基因组文库</v>
          </cell>
          <cell r="I3084" t="str">
            <v>WH</v>
          </cell>
          <cell r="J3084">
            <v>69</v>
          </cell>
        </row>
        <row r="3084">
          <cell r="N3084" t="e">
            <v>#DIV/0!</v>
          </cell>
        </row>
        <row r="3085">
          <cell r="E3085" t="str">
            <v>HGC-Lib-2465326</v>
          </cell>
          <cell r="F3085" t="str">
            <v>LD240719O-1834A</v>
          </cell>
          <cell r="G3085">
            <v>10</v>
          </cell>
          <cell r="H3085" t="str">
            <v>DNA宏基因组文库</v>
          </cell>
          <cell r="I3085" t="str">
            <v>WH</v>
          </cell>
          <cell r="J3085">
            <v>70.6</v>
          </cell>
        </row>
        <row r="3085">
          <cell r="N3085" t="e">
            <v>#DIV/0!</v>
          </cell>
        </row>
        <row r="3086">
          <cell r="E3086" t="str">
            <v>HGC-Lib-2465327</v>
          </cell>
          <cell r="F3086" t="str">
            <v>LD240719O-1835A</v>
          </cell>
          <cell r="G3086">
            <v>10</v>
          </cell>
          <cell r="H3086" t="str">
            <v>DNA宏基因组文库</v>
          </cell>
          <cell r="I3086" t="str">
            <v>WH</v>
          </cell>
          <cell r="J3086">
            <v>99.6</v>
          </cell>
        </row>
        <row r="3086">
          <cell r="N3086" t="e">
            <v>#DIV/0!</v>
          </cell>
        </row>
        <row r="3087">
          <cell r="E3087" t="str">
            <v>HGC-Lib-2465328</v>
          </cell>
          <cell r="F3087" t="str">
            <v>LD240719O-1836A</v>
          </cell>
          <cell r="G3087">
            <v>10</v>
          </cell>
          <cell r="H3087" t="str">
            <v>DNA宏基因组文库</v>
          </cell>
          <cell r="I3087" t="str">
            <v>WH</v>
          </cell>
          <cell r="J3087">
            <v>14.1</v>
          </cell>
        </row>
        <row r="3087">
          <cell r="N3087" t="e">
            <v>#DIV/0!</v>
          </cell>
        </row>
        <row r="3088">
          <cell r="E3088" t="str">
            <v>HGC-Lib-2465329</v>
          </cell>
          <cell r="F3088" t="str">
            <v>LD240719O-1837A</v>
          </cell>
          <cell r="G3088">
            <v>10</v>
          </cell>
          <cell r="H3088" t="str">
            <v>DNA宏基因组文库</v>
          </cell>
          <cell r="I3088" t="str">
            <v>WH</v>
          </cell>
          <cell r="J3088">
            <v>102</v>
          </cell>
        </row>
        <row r="3088">
          <cell r="N3088" t="e">
            <v>#DIV/0!</v>
          </cell>
        </row>
        <row r="3089">
          <cell r="E3089" t="str">
            <v>HGC-Lib-2465330</v>
          </cell>
          <cell r="F3089" t="str">
            <v>LD240719O-1838A</v>
          </cell>
          <cell r="G3089">
            <v>10</v>
          </cell>
          <cell r="H3089" t="str">
            <v>DNA宏基因组文库</v>
          </cell>
          <cell r="I3089" t="str">
            <v>WH</v>
          </cell>
          <cell r="J3089">
            <v>62</v>
          </cell>
        </row>
        <row r="3089">
          <cell r="N3089" t="e">
            <v>#DIV/0!</v>
          </cell>
        </row>
        <row r="3090">
          <cell r="E3090" t="str">
            <v>HGC-Lib-2465331</v>
          </cell>
          <cell r="F3090" t="str">
            <v>LD240719O-1839A</v>
          </cell>
          <cell r="G3090">
            <v>10</v>
          </cell>
          <cell r="H3090" t="str">
            <v>DNA宏基因组文库</v>
          </cell>
          <cell r="I3090" t="str">
            <v>WH</v>
          </cell>
          <cell r="J3090">
            <v>69.8</v>
          </cell>
        </row>
        <row r="3090">
          <cell r="N3090" t="e">
            <v>#DIV/0!</v>
          </cell>
        </row>
        <row r="3091">
          <cell r="E3091" t="str">
            <v>HGC-Lib-2465332</v>
          </cell>
          <cell r="F3091" t="str">
            <v>LD240719O-1840A</v>
          </cell>
          <cell r="G3091">
            <v>10</v>
          </cell>
          <cell r="H3091" t="str">
            <v>DNA宏基因组文库</v>
          </cell>
          <cell r="I3091" t="str">
            <v>WH</v>
          </cell>
          <cell r="J3091">
            <v>67.4</v>
          </cell>
        </row>
        <row r="3091">
          <cell r="N3091" t="e">
            <v>#DIV/0!</v>
          </cell>
        </row>
        <row r="3092">
          <cell r="E3092" t="str">
            <v>HGC-Lib-2465333</v>
          </cell>
          <cell r="F3092" t="str">
            <v>LD240719O-1841A</v>
          </cell>
          <cell r="G3092">
            <v>10</v>
          </cell>
          <cell r="H3092" t="str">
            <v>DNA宏基因组文库</v>
          </cell>
          <cell r="I3092" t="str">
            <v>WH</v>
          </cell>
          <cell r="J3092">
            <v>51</v>
          </cell>
        </row>
        <row r="3092">
          <cell r="N3092" t="e">
            <v>#DIV/0!</v>
          </cell>
        </row>
        <row r="3093">
          <cell r="E3093" t="str">
            <v>HGC-Lib-2465334</v>
          </cell>
          <cell r="F3093" t="str">
            <v>LD240719O-1842A</v>
          </cell>
          <cell r="G3093">
            <v>10</v>
          </cell>
          <cell r="H3093" t="str">
            <v>DNA宏基因组文库</v>
          </cell>
          <cell r="I3093" t="str">
            <v>WH</v>
          </cell>
          <cell r="J3093">
            <v>67.2</v>
          </cell>
        </row>
        <row r="3093">
          <cell r="N3093" t="e">
            <v>#DIV/0!</v>
          </cell>
        </row>
        <row r="3094">
          <cell r="E3094" t="str">
            <v>HGC-Lib-2465335</v>
          </cell>
          <cell r="F3094" t="str">
            <v>LD240719O-1843A</v>
          </cell>
          <cell r="G3094">
            <v>10</v>
          </cell>
          <cell r="H3094" t="str">
            <v>DNA宏基因组文库</v>
          </cell>
          <cell r="I3094" t="str">
            <v>WH</v>
          </cell>
          <cell r="J3094">
            <v>62</v>
          </cell>
        </row>
        <row r="3094">
          <cell r="N3094" t="e">
            <v>#DIV/0!</v>
          </cell>
        </row>
        <row r="3095">
          <cell r="E3095" t="str">
            <v>HGC-Lib-2465336</v>
          </cell>
          <cell r="F3095" t="str">
            <v>LD240719O-1844A</v>
          </cell>
          <cell r="G3095">
            <v>10</v>
          </cell>
          <cell r="H3095" t="str">
            <v>DNA宏基因组文库</v>
          </cell>
          <cell r="I3095" t="str">
            <v>WH</v>
          </cell>
          <cell r="J3095">
            <v>78.6</v>
          </cell>
        </row>
        <row r="3095">
          <cell r="N3095" t="e">
            <v>#DIV/0!</v>
          </cell>
        </row>
        <row r="3096">
          <cell r="E3096" t="str">
            <v>HGC-Lib-2465337</v>
          </cell>
          <cell r="F3096" t="str">
            <v>LD240719O-1845A</v>
          </cell>
          <cell r="G3096">
            <v>10</v>
          </cell>
          <cell r="H3096" t="str">
            <v>DNA宏基因组文库</v>
          </cell>
          <cell r="I3096" t="str">
            <v>WH</v>
          </cell>
          <cell r="J3096">
            <v>82</v>
          </cell>
        </row>
        <row r="3096">
          <cell r="N3096" t="e">
            <v>#DIV/0!</v>
          </cell>
        </row>
        <row r="3097">
          <cell r="E3097" t="str">
            <v>HGC-Lib-2465338</v>
          </cell>
          <cell r="F3097" t="str">
            <v>LD240719O-1846A</v>
          </cell>
          <cell r="G3097">
            <v>10</v>
          </cell>
          <cell r="H3097" t="str">
            <v>DNA宏基因组文库</v>
          </cell>
          <cell r="I3097" t="str">
            <v>WH</v>
          </cell>
          <cell r="J3097">
            <v>61.8</v>
          </cell>
        </row>
        <row r="3097">
          <cell r="N3097" t="e">
            <v>#DIV/0!</v>
          </cell>
        </row>
        <row r="3098">
          <cell r="E3098" t="str">
            <v>HGC-Lib-2465339</v>
          </cell>
          <cell r="F3098" t="str">
            <v>LD240719O-1847A</v>
          </cell>
          <cell r="G3098">
            <v>10</v>
          </cell>
          <cell r="H3098" t="str">
            <v>DNA宏基因组文库</v>
          </cell>
          <cell r="I3098" t="str">
            <v>WH</v>
          </cell>
          <cell r="J3098">
            <v>68.2</v>
          </cell>
        </row>
        <row r="3098">
          <cell r="N3098" t="e">
            <v>#DIV/0!</v>
          </cell>
        </row>
        <row r="3099">
          <cell r="E3099" t="str">
            <v>HGC-Lib-2465340</v>
          </cell>
          <cell r="F3099" t="str">
            <v>LD240719O-1848A</v>
          </cell>
          <cell r="G3099">
            <v>10</v>
          </cell>
          <cell r="H3099" t="str">
            <v>DNA宏基因组文库</v>
          </cell>
          <cell r="I3099" t="str">
            <v>WH</v>
          </cell>
          <cell r="J3099">
            <v>43.2</v>
          </cell>
        </row>
        <row r="3099">
          <cell r="N3099" t="e">
            <v>#DIV/0!</v>
          </cell>
        </row>
        <row r="3100">
          <cell r="E3100" t="str">
            <v>HGC-Lib-2465341</v>
          </cell>
          <cell r="F3100" t="str">
            <v>LD240719O-1849A</v>
          </cell>
          <cell r="G3100">
            <v>10</v>
          </cell>
          <cell r="H3100" t="str">
            <v>DNA宏基因组文库</v>
          </cell>
          <cell r="I3100" t="str">
            <v>WH</v>
          </cell>
          <cell r="J3100">
            <v>76.6</v>
          </cell>
        </row>
        <row r="3100">
          <cell r="N3100" t="e">
            <v>#DIV/0!</v>
          </cell>
        </row>
        <row r="3101">
          <cell r="E3101" t="str">
            <v>HGC-Lib-2465342</v>
          </cell>
          <cell r="F3101" t="str">
            <v>LD240719O-1850A</v>
          </cell>
          <cell r="G3101">
            <v>10</v>
          </cell>
          <cell r="H3101" t="str">
            <v>DNA宏基因组文库</v>
          </cell>
          <cell r="I3101" t="str">
            <v>WH</v>
          </cell>
          <cell r="J3101">
            <v>72.2</v>
          </cell>
        </row>
        <row r="3101">
          <cell r="N3101" t="e">
            <v>#DIV/0!</v>
          </cell>
        </row>
        <row r="3102">
          <cell r="E3102" t="str">
            <v>HGC-Lib-2465343</v>
          </cell>
          <cell r="F3102" t="str">
            <v>LD240719O-1851A</v>
          </cell>
          <cell r="G3102">
            <v>10</v>
          </cell>
          <cell r="H3102" t="str">
            <v>DNA宏基因组文库</v>
          </cell>
          <cell r="I3102" t="str">
            <v>WH</v>
          </cell>
          <cell r="J3102">
            <v>73</v>
          </cell>
        </row>
        <row r="3102">
          <cell r="N3102" t="e">
            <v>#DIV/0!</v>
          </cell>
        </row>
        <row r="3103">
          <cell r="E3103" t="str">
            <v>HGC-Lib-2465344</v>
          </cell>
          <cell r="F3103" t="str">
            <v>LD240719O-1852A</v>
          </cell>
          <cell r="G3103">
            <v>10</v>
          </cell>
          <cell r="H3103" t="str">
            <v>DNA宏基因组文库</v>
          </cell>
          <cell r="I3103" t="str">
            <v>WH</v>
          </cell>
          <cell r="J3103">
            <v>52.2</v>
          </cell>
        </row>
        <row r="3103">
          <cell r="N3103" t="e">
            <v>#DIV/0!</v>
          </cell>
        </row>
        <row r="3104">
          <cell r="E3104" t="str">
            <v>HGC-Lib-2465345</v>
          </cell>
          <cell r="F3104" t="str">
            <v>LD240719O-1853A</v>
          </cell>
          <cell r="G3104">
            <v>10</v>
          </cell>
          <cell r="H3104" t="str">
            <v>DNA宏基因组文库</v>
          </cell>
          <cell r="I3104" t="str">
            <v>WH</v>
          </cell>
          <cell r="J3104">
            <v>70.6</v>
          </cell>
        </row>
        <row r="3104">
          <cell r="N3104" t="e">
            <v>#DIV/0!</v>
          </cell>
        </row>
        <row r="3105">
          <cell r="E3105" t="str">
            <v>HGC-Lib-2465346</v>
          </cell>
          <cell r="F3105" t="str">
            <v>LD240719O-1854A</v>
          </cell>
          <cell r="G3105">
            <v>10</v>
          </cell>
          <cell r="H3105" t="str">
            <v>DNA宏基因组文库</v>
          </cell>
          <cell r="I3105" t="str">
            <v>WH</v>
          </cell>
          <cell r="J3105">
            <v>35.6</v>
          </cell>
        </row>
        <row r="3105">
          <cell r="N3105" t="e">
            <v>#DIV/0!</v>
          </cell>
        </row>
        <row r="3106">
          <cell r="E3106" t="str">
            <v>HGC-Lib-2465347</v>
          </cell>
          <cell r="F3106" t="str">
            <v>LD240719O-1855A</v>
          </cell>
          <cell r="G3106">
            <v>10</v>
          </cell>
          <cell r="H3106" t="str">
            <v>DNA宏基因组文库</v>
          </cell>
          <cell r="I3106" t="str">
            <v>WH</v>
          </cell>
          <cell r="J3106">
            <v>43.2</v>
          </cell>
        </row>
        <row r="3106">
          <cell r="N3106" t="e">
            <v>#DIV/0!</v>
          </cell>
        </row>
        <row r="3107">
          <cell r="E3107" t="str">
            <v>HGC-Lib-2465348</v>
          </cell>
          <cell r="F3107" t="str">
            <v>LD240719O-1856A</v>
          </cell>
          <cell r="G3107">
            <v>10</v>
          </cell>
          <cell r="H3107" t="str">
            <v>DNA宏基因组文库</v>
          </cell>
          <cell r="I3107" t="str">
            <v>WH</v>
          </cell>
          <cell r="J3107">
            <v>42.4</v>
          </cell>
        </row>
        <row r="3107">
          <cell r="N3107" t="e">
            <v>#DIV/0!</v>
          </cell>
        </row>
        <row r="3108">
          <cell r="E3108" t="str">
            <v>HGC-Lib-2465349</v>
          </cell>
          <cell r="F3108" t="str">
            <v>LD240719O-1857A</v>
          </cell>
          <cell r="G3108">
            <v>10</v>
          </cell>
          <cell r="H3108" t="str">
            <v>DNA宏基因组文库</v>
          </cell>
          <cell r="I3108" t="str">
            <v>WH</v>
          </cell>
          <cell r="J3108">
            <v>77.6</v>
          </cell>
        </row>
        <row r="3108">
          <cell r="N3108" t="e">
            <v>#DIV/0!</v>
          </cell>
        </row>
        <row r="3109">
          <cell r="E3109" t="str">
            <v>HGC-Lib-2465350</v>
          </cell>
          <cell r="F3109" t="str">
            <v>LD240719O-1858A</v>
          </cell>
          <cell r="G3109">
            <v>10</v>
          </cell>
          <cell r="H3109" t="str">
            <v>DNA宏基因组文库</v>
          </cell>
          <cell r="I3109" t="str">
            <v>WH</v>
          </cell>
          <cell r="J3109">
            <v>85</v>
          </cell>
        </row>
        <row r="3109">
          <cell r="N3109" t="e">
            <v>#DIV/0!</v>
          </cell>
        </row>
        <row r="3110">
          <cell r="E3110" t="str">
            <v>HGC-Lib-2465351</v>
          </cell>
          <cell r="F3110" t="str">
            <v>LD240719O-1859A</v>
          </cell>
          <cell r="G3110">
            <v>10</v>
          </cell>
          <cell r="H3110" t="str">
            <v>DNA宏基因组文库</v>
          </cell>
          <cell r="I3110" t="str">
            <v>WH</v>
          </cell>
          <cell r="J3110">
            <v>79.4</v>
          </cell>
        </row>
        <row r="3110">
          <cell r="N3110" t="e">
            <v>#DIV/0!</v>
          </cell>
        </row>
        <row r="3111">
          <cell r="E3111" t="str">
            <v>HGC-Lib-2465352</v>
          </cell>
          <cell r="F3111" t="str">
            <v>LD240719O-1860A</v>
          </cell>
          <cell r="G3111">
            <v>10</v>
          </cell>
          <cell r="H3111" t="str">
            <v>DNA宏基因组文库</v>
          </cell>
          <cell r="I3111" t="str">
            <v>WH</v>
          </cell>
          <cell r="J3111">
            <v>80.4</v>
          </cell>
        </row>
        <row r="3111">
          <cell r="N3111" t="e">
            <v>#DIV/0!</v>
          </cell>
        </row>
        <row r="3112">
          <cell r="E3112" t="str">
            <v>HGC-Lib-2465353</v>
          </cell>
          <cell r="F3112" t="str">
            <v>LD240719O-1861A</v>
          </cell>
          <cell r="G3112">
            <v>10</v>
          </cell>
          <cell r="H3112" t="str">
            <v>DNA宏基因组文库</v>
          </cell>
          <cell r="I3112" t="str">
            <v>WH</v>
          </cell>
          <cell r="J3112">
            <v>5.54</v>
          </cell>
        </row>
        <row r="3112">
          <cell r="N3112" t="e">
            <v>#DIV/0!</v>
          </cell>
        </row>
        <row r="3113">
          <cell r="E3113" t="str">
            <v>HGC-Lib-2465354</v>
          </cell>
          <cell r="F3113" t="str">
            <v>LD240719O-1862A</v>
          </cell>
          <cell r="G3113">
            <v>10</v>
          </cell>
          <cell r="H3113" t="str">
            <v>DNA宏基因组文库</v>
          </cell>
          <cell r="I3113" t="str">
            <v>WH</v>
          </cell>
          <cell r="J3113">
            <v>72</v>
          </cell>
        </row>
        <row r="3113">
          <cell r="N3113" t="e">
            <v>#DIV/0!</v>
          </cell>
        </row>
        <row r="3114">
          <cell r="E3114" t="str">
            <v>HGC-Lib-2465355</v>
          </cell>
          <cell r="F3114" t="str">
            <v>LD240719O-1863A</v>
          </cell>
          <cell r="G3114">
            <v>10</v>
          </cell>
          <cell r="H3114" t="str">
            <v>DNA宏基因组文库</v>
          </cell>
          <cell r="I3114" t="str">
            <v>WH</v>
          </cell>
          <cell r="J3114">
            <v>34.8</v>
          </cell>
        </row>
        <row r="3114">
          <cell r="N3114" t="e">
            <v>#DIV/0!</v>
          </cell>
        </row>
        <row r="3115">
          <cell r="E3115" t="str">
            <v>HGC-Lib-2465356</v>
          </cell>
          <cell r="F3115" t="str">
            <v>LD240719O-1864A</v>
          </cell>
          <cell r="G3115">
            <v>10</v>
          </cell>
          <cell r="H3115" t="str">
            <v>DNA宏基因组文库</v>
          </cell>
          <cell r="I3115" t="str">
            <v>WH</v>
          </cell>
          <cell r="J3115">
            <v>64.6</v>
          </cell>
        </row>
        <row r="3115">
          <cell r="N3115" t="e">
            <v>#DIV/0!</v>
          </cell>
        </row>
        <row r="3116">
          <cell r="E3116" t="str">
            <v>HGC-Lib-2465357</v>
          </cell>
          <cell r="F3116" t="str">
            <v>LD240719O-1865A</v>
          </cell>
          <cell r="G3116">
            <v>10</v>
          </cell>
          <cell r="H3116" t="str">
            <v>DNA宏基因组文库</v>
          </cell>
          <cell r="I3116" t="str">
            <v>WH</v>
          </cell>
          <cell r="J3116">
            <v>73</v>
          </cell>
        </row>
        <row r="3116">
          <cell r="N3116" t="e">
            <v>#DIV/0!</v>
          </cell>
        </row>
        <row r="3117">
          <cell r="E3117" t="str">
            <v>HGC-Lib-2465358</v>
          </cell>
          <cell r="F3117" t="str">
            <v>LD240719O-1866A</v>
          </cell>
          <cell r="G3117">
            <v>10</v>
          </cell>
          <cell r="H3117" t="str">
            <v>DNA宏基因组文库</v>
          </cell>
          <cell r="I3117" t="str">
            <v>WH</v>
          </cell>
          <cell r="J3117">
            <v>57.8</v>
          </cell>
        </row>
        <row r="3117">
          <cell r="N3117" t="e">
            <v>#DIV/0!</v>
          </cell>
        </row>
        <row r="3118">
          <cell r="E3118" t="str">
            <v>HGC-Lib-2465359</v>
          </cell>
          <cell r="F3118" t="str">
            <v>LD240719O-1867A</v>
          </cell>
          <cell r="G3118">
            <v>10</v>
          </cell>
          <cell r="H3118" t="str">
            <v>DNA宏基因组文库</v>
          </cell>
          <cell r="I3118" t="str">
            <v>WH</v>
          </cell>
          <cell r="J3118">
            <v>59.8</v>
          </cell>
        </row>
        <row r="3118">
          <cell r="N3118" t="e">
            <v>#DIV/0!</v>
          </cell>
        </row>
        <row r="3119">
          <cell r="E3119" t="str">
            <v>HGC-Lib-2465360</v>
          </cell>
          <cell r="F3119" t="str">
            <v>LD240719O-1868A</v>
          </cell>
          <cell r="G3119">
            <v>10</v>
          </cell>
          <cell r="H3119" t="str">
            <v>DNA宏基因组文库</v>
          </cell>
          <cell r="I3119" t="str">
            <v>WH</v>
          </cell>
          <cell r="J3119">
            <v>70.8</v>
          </cell>
        </row>
        <row r="3119">
          <cell r="N3119" t="e">
            <v>#DIV/0!</v>
          </cell>
        </row>
        <row r="3120">
          <cell r="E3120" t="str">
            <v>HGC-Lib-2465361</v>
          </cell>
          <cell r="F3120" t="str">
            <v>LD240719O-1870A</v>
          </cell>
          <cell r="G3120">
            <v>10</v>
          </cell>
          <cell r="H3120" t="str">
            <v>DNA宏基因组文库</v>
          </cell>
          <cell r="I3120" t="str">
            <v>WH</v>
          </cell>
          <cell r="J3120">
            <v>40</v>
          </cell>
        </row>
        <row r="3120">
          <cell r="N3120" t="e">
            <v>#DIV/0!</v>
          </cell>
        </row>
        <row r="3121">
          <cell r="E3121" t="str">
            <v>HGC-Lib-2465362</v>
          </cell>
          <cell r="F3121" t="str">
            <v>LD240719O-1871A</v>
          </cell>
          <cell r="G3121">
            <v>10</v>
          </cell>
          <cell r="H3121" t="str">
            <v>DNA宏基因组文库</v>
          </cell>
          <cell r="I3121" t="str">
            <v>WH</v>
          </cell>
          <cell r="J3121">
            <v>59.8</v>
          </cell>
        </row>
        <row r="3121">
          <cell r="N3121" t="e">
            <v>#DIV/0!</v>
          </cell>
        </row>
        <row r="3122">
          <cell r="E3122" t="str">
            <v>HGC-Lib-2465363</v>
          </cell>
          <cell r="F3122" t="str">
            <v>LD240719O-1872A</v>
          </cell>
          <cell r="G3122">
            <v>10</v>
          </cell>
          <cell r="H3122" t="str">
            <v>DNA宏基因组文库</v>
          </cell>
          <cell r="I3122" t="str">
            <v>XCL</v>
          </cell>
          <cell r="J3122">
            <v>68</v>
          </cell>
        </row>
        <row r="3122">
          <cell r="N3122" t="e">
            <v>#DIV/0!</v>
          </cell>
        </row>
        <row r="3123">
          <cell r="E3123" t="str">
            <v>HGC-Lib-2465364</v>
          </cell>
          <cell r="F3123" t="str">
            <v>LD240719O-1873A</v>
          </cell>
          <cell r="G3123">
            <v>10</v>
          </cell>
          <cell r="H3123" t="str">
            <v>DNA宏基因组文库</v>
          </cell>
          <cell r="I3123" t="str">
            <v>XCL</v>
          </cell>
          <cell r="J3123">
            <v>54.2</v>
          </cell>
        </row>
        <row r="3123">
          <cell r="N3123" t="e">
            <v>#DIV/0!</v>
          </cell>
        </row>
        <row r="3124">
          <cell r="E3124" t="str">
            <v>HGC-Lib-2465365</v>
          </cell>
          <cell r="F3124" t="str">
            <v>LD240719O-1874A</v>
          </cell>
          <cell r="G3124">
            <v>10</v>
          </cell>
          <cell r="H3124" t="str">
            <v>DNA宏基因组文库</v>
          </cell>
          <cell r="I3124" t="str">
            <v>XCL</v>
          </cell>
          <cell r="J3124">
            <v>100</v>
          </cell>
        </row>
        <row r="3124">
          <cell r="N3124" t="e">
            <v>#DIV/0!</v>
          </cell>
        </row>
        <row r="3125">
          <cell r="E3125" t="str">
            <v>HGC-Lib-2465366</v>
          </cell>
          <cell r="F3125" t="str">
            <v>LD240719O-1875A</v>
          </cell>
          <cell r="G3125">
            <v>10</v>
          </cell>
          <cell r="H3125" t="str">
            <v>DNA宏基因组文库</v>
          </cell>
          <cell r="I3125" t="str">
            <v>XCL</v>
          </cell>
          <cell r="J3125">
            <v>81.4</v>
          </cell>
        </row>
        <row r="3125">
          <cell r="N3125" t="e">
            <v>#DIV/0!</v>
          </cell>
        </row>
        <row r="3126">
          <cell r="E3126" t="str">
            <v>HGC-Lib-2465367</v>
          </cell>
          <cell r="F3126" t="str">
            <v>LD240719O-1876A</v>
          </cell>
          <cell r="G3126">
            <v>10</v>
          </cell>
          <cell r="H3126" t="str">
            <v>DNA宏基因组文库</v>
          </cell>
          <cell r="I3126" t="str">
            <v>XCL</v>
          </cell>
          <cell r="J3126">
            <v>53.4</v>
          </cell>
        </row>
        <row r="3126">
          <cell r="N3126" t="e">
            <v>#DIV/0!</v>
          </cell>
        </row>
        <row r="3127">
          <cell r="E3127" t="str">
            <v>HGC-Lib-2465368</v>
          </cell>
          <cell r="F3127" t="str">
            <v>LD240719O-1877A</v>
          </cell>
          <cell r="G3127">
            <v>10</v>
          </cell>
          <cell r="H3127" t="str">
            <v>DNA宏基因组文库</v>
          </cell>
          <cell r="I3127" t="str">
            <v>XCL</v>
          </cell>
          <cell r="J3127">
            <v>58</v>
          </cell>
        </row>
        <row r="3127">
          <cell r="N3127" t="e">
            <v>#DIV/0!</v>
          </cell>
        </row>
        <row r="3128">
          <cell r="E3128" t="str">
            <v>HGC-Lib-2465369</v>
          </cell>
          <cell r="F3128" t="str">
            <v>LD240719O-1878A</v>
          </cell>
          <cell r="G3128">
            <v>10</v>
          </cell>
          <cell r="H3128" t="str">
            <v>DNA宏基因组文库</v>
          </cell>
          <cell r="I3128" t="str">
            <v>XCL</v>
          </cell>
          <cell r="J3128">
            <v>66.4</v>
          </cell>
        </row>
        <row r="3128">
          <cell r="N3128" t="e">
            <v>#DIV/0!</v>
          </cell>
        </row>
        <row r="3129">
          <cell r="E3129" t="str">
            <v>HGC-Lib-2465370</v>
          </cell>
          <cell r="F3129" t="str">
            <v>LD240719O-1879A</v>
          </cell>
          <cell r="G3129">
            <v>10</v>
          </cell>
          <cell r="H3129" t="str">
            <v>DNA宏基因组文库</v>
          </cell>
          <cell r="I3129" t="str">
            <v>XCL</v>
          </cell>
          <cell r="J3129">
            <v>70.6</v>
          </cell>
        </row>
        <row r="3129">
          <cell r="N3129" t="e">
            <v>#DIV/0!</v>
          </cell>
        </row>
        <row r="3130">
          <cell r="E3130" t="str">
            <v>HGC-Lib-2465371</v>
          </cell>
          <cell r="F3130" t="str">
            <v>LD240719O-1880A</v>
          </cell>
          <cell r="G3130">
            <v>10</v>
          </cell>
          <cell r="H3130" t="str">
            <v>DNA宏基因组文库</v>
          </cell>
          <cell r="I3130" t="str">
            <v>XCL</v>
          </cell>
          <cell r="J3130">
            <v>59.8</v>
          </cell>
        </row>
        <row r="3130">
          <cell r="N3130" t="e">
            <v>#DIV/0!</v>
          </cell>
        </row>
        <row r="3131">
          <cell r="E3131" t="str">
            <v>HGC-Lib-2465372</v>
          </cell>
          <cell r="F3131" t="str">
            <v>LD240719O-1881A</v>
          </cell>
          <cell r="G3131">
            <v>10</v>
          </cell>
          <cell r="H3131" t="str">
            <v>DNA宏基因组文库</v>
          </cell>
          <cell r="I3131" t="str">
            <v>XCL</v>
          </cell>
          <cell r="J3131">
            <v>74.6</v>
          </cell>
        </row>
        <row r="3131">
          <cell r="N3131" t="e">
            <v>#DIV/0!</v>
          </cell>
        </row>
        <row r="3132">
          <cell r="E3132" t="str">
            <v>HGC-Lib-2465373</v>
          </cell>
          <cell r="F3132" t="str">
            <v>LD240719O-1882A</v>
          </cell>
          <cell r="G3132">
            <v>10</v>
          </cell>
          <cell r="H3132" t="str">
            <v>DNA宏基因组文库</v>
          </cell>
          <cell r="I3132" t="str">
            <v>XCL</v>
          </cell>
          <cell r="J3132">
            <v>88.6</v>
          </cell>
        </row>
        <row r="3132">
          <cell r="N3132" t="e">
            <v>#DIV/0!</v>
          </cell>
        </row>
        <row r="3133">
          <cell r="E3133" t="str">
            <v>HGC-Lib-2465374</v>
          </cell>
          <cell r="F3133" t="str">
            <v>LD240719O-1883A</v>
          </cell>
          <cell r="G3133">
            <v>10</v>
          </cell>
          <cell r="H3133" t="str">
            <v>DNA宏基因组文库</v>
          </cell>
          <cell r="I3133" t="str">
            <v>XCL</v>
          </cell>
          <cell r="J3133">
            <v>75.4</v>
          </cell>
        </row>
        <row r="3133">
          <cell r="N3133" t="e">
            <v>#DIV/0!</v>
          </cell>
        </row>
        <row r="3134">
          <cell r="E3134" t="str">
            <v>HGC-Lib-2465375</v>
          </cell>
          <cell r="F3134" t="str">
            <v>LD240719O-1884A</v>
          </cell>
          <cell r="G3134">
            <v>10</v>
          </cell>
          <cell r="H3134" t="str">
            <v>DNA宏基因组文库</v>
          </cell>
          <cell r="I3134" t="str">
            <v>XCL</v>
          </cell>
          <cell r="J3134">
            <v>63.6</v>
          </cell>
        </row>
        <row r="3134">
          <cell r="N3134" t="e">
            <v>#DIV/0!</v>
          </cell>
        </row>
        <row r="3135">
          <cell r="E3135" t="str">
            <v>HGC-Lib-2465376</v>
          </cell>
          <cell r="F3135" t="str">
            <v>LD240719O-1885A</v>
          </cell>
          <cell r="G3135">
            <v>10</v>
          </cell>
          <cell r="H3135" t="str">
            <v>DNA宏基因组文库</v>
          </cell>
          <cell r="I3135" t="str">
            <v>XCL</v>
          </cell>
          <cell r="J3135">
            <v>32.2</v>
          </cell>
        </row>
        <row r="3135">
          <cell r="N3135" t="e">
            <v>#DIV/0!</v>
          </cell>
        </row>
        <row r="3136">
          <cell r="E3136" t="str">
            <v>HGC-Lib-2465377</v>
          </cell>
          <cell r="F3136" t="str">
            <v>LD240719O-1886A</v>
          </cell>
          <cell r="G3136">
            <v>10</v>
          </cell>
          <cell r="H3136" t="str">
            <v>DNA宏基因组文库</v>
          </cell>
          <cell r="I3136" t="str">
            <v>XCL</v>
          </cell>
          <cell r="J3136">
            <v>48.8</v>
          </cell>
        </row>
        <row r="3136">
          <cell r="N3136" t="e">
            <v>#DIV/0!</v>
          </cell>
        </row>
        <row r="3137">
          <cell r="E3137" t="str">
            <v>HGC-Lib-2465378</v>
          </cell>
          <cell r="F3137" t="str">
            <v>LD240719O-1887A</v>
          </cell>
          <cell r="G3137">
            <v>10</v>
          </cell>
          <cell r="H3137" t="str">
            <v>DNA宏基因组文库</v>
          </cell>
          <cell r="I3137" t="str">
            <v>XCL</v>
          </cell>
          <cell r="J3137">
            <v>74.2</v>
          </cell>
        </row>
        <row r="3137">
          <cell r="N3137" t="e">
            <v>#DIV/0!</v>
          </cell>
        </row>
        <row r="3138">
          <cell r="E3138" t="str">
            <v>HGC-Lib-2465379</v>
          </cell>
          <cell r="F3138" t="str">
            <v>LD240719O-1888A</v>
          </cell>
          <cell r="G3138">
            <v>10</v>
          </cell>
          <cell r="H3138" t="str">
            <v>DNA宏基因组文库</v>
          </cell>
          <cell r="I3138" t="str">
            <v>XCL</v>
          </cell>
          <cell r="J3138">
            <v>69.8</v>
          </cell>
        </row>
        <row r="3138">
          <cell r="N3138" t="e">
            <v>#DIV/0!</v>
          </cell>
        </row>
        <row r="3139">
          <cell r="E3139" t="str">
            <v>HGC-Lib-2465380</v>
          </cell>
          <cell r="F3139" t="str">
            <v>LD240719O-1889A</v>
          </cell>
          <cell r="G3139">
            <v>10</v>
          </cell>
          <cell r="H3139" t="str">
            <v>DNA宏基因组文库</v>
          </cell>
          <cell r="I3139" t="str">
            <v>XCL</v>
          </cell>
          <cell r="J3139">
            <v>65.2</v>
          </cell>
        </row>
        <row r="3139">
          <cell r="N3139" t="e">
            <v>#DIV/0!</v>
          </cell>
        </row>
        <row r="3140">
          <cell r="E3140" t="str">
            <v>HGC-Lib-2465381</v>
          </cell>
          <cell r="F3140" t="str">
            <v>LD240719O-1890A</v>
          </cell>
          <cell r="G3140">
            <v>10</v>
          </cell>
          <cell r="H3140" t="str">
            <v>DNA宏基因组文库</v>
          </cell>
          <cell r="I3140" t="str">
            <v>XCL</v>
          </cell>
          <cell r="J3140">
            <v>72</v>
          </cell>
        </row>
        <row r="3140">
          <cell r="N3140" t="e">
            <v>#DIV/0!</v>
          </cell>
        </row>
        <row r="3141">
          <cell r="E3141" t="str">
            <v>HGC-Lib-2465382</v>
          </cell>
          <cell r="F3141" t="str">
            <v>LD240719O-1891A</v>
          </cell>
          <cell r="G3141">
            <v>10</v>
          </cell>
          <cell r="H3141" t="str">
            <v>DNA宏基因组文库</v>
          </cell>
          <cell r="I3141" t="str">
            <v>XCL</v>
          </cell>
          <cell r="J3141">
            <v>62.2</v>
          </cell>
        </row>
        <row r="3141">
          <cell r="N3141" t="e">
            <v>#DIV/0!</v>
          </cell>
        </row>
        <row r="3142">
          <cell r="E3142" t="str">
            <v>HGC-Lib-2465383</v>
          </cell>
          <cell r="F3142" t="str">
            <v>LD240719O-1892A</v>
          </cell>
          <cell r="G3142">
            <v>10</v>
          </cell>
          <cell r="H3142" t="str">
            <v>DNA宏基因组文库</v>
          </cell>
          <cell r="I3142" t="str">
            <v>XCL</v>
          </cell>
          <cell r="J3142">
            <v>54.4</v>
          </cell>
        </row>
        <row r="3142">
          <cell r="N3142" t="e">
            <v>#DIV/0!</v>
          </cell>
        </row>
        <row r="3143">
          <cell r="E3143" t="str">
            <v>HGC-Lib-2465384</v>
          </cell>
          <cell r="F3143" t="str">
            <v>LD240719O-1893A</v>
          </cell>
          <cell r="G3143">
            <v>10</v>
          </cell>
          <cell r="H3143" t="str">
            <v>DNA宏基因组文库</v>
          </cell>
          <cell r="I3143" t="str">
            <v>XCL</v>
          </cell>
          <cell r="J3143">
            <v>58.8</v>
          </cell>
        </row>
        <row r="3143">
          <cell r="N3143" t="e">
            <v>#DIV/0!</v>
          </cell>
        </row>
        <row r="3144">
          <cell r="E3144" t="str">
            <v>HGC-Lib-2465385</v>
          </cell>
          <cell r="F3144" t="str">
            <v>LD240719O-1894A</v>
          </cell>
          <cell r="G3144">
            <v>10</v>
          </cell>
          <cell r="H3144" t="str">
            <v>DNA宏基因组文库</v>
          </cell>
          <cell r="I3144" t="str">
            <v>XCL</v>
          </cell>
          <cell r="J3144">
            <v>43</v>
          </cell>
        </row>
        <row r="3144">
          <cell r="N3144" t="e">
            <v>#DIV/0!</v>
          </cell>
        </row>
        <row r="3145">
          <cell r="E3145" t="str">
            <v>HGC-Lib-2465386</v>
          </cell>
          <cell r="F3145" t="str">
            <v>LD240719O-1895A</v>
          </cell>
          <cell r="G3145">
            <v>10</v>
          </cell>
          <cell r="H3145" t="str">
            <v>DNA宏基因组文库</v>
          </cell>
          <cell r="I3145" t="str">
            <v>XCL</v>
          </cell>
          <cell r="J3145">
            <v>69.4</v>
          </cell>
        </row>
        <row r="3145">
          <cell r="N3145" t="e">
            <v>#DIV/0!</v>
          </cell>
        </row>
        <row r="3146">
          <cell r="E3146" t="str">
            <v>HGC-Lib-2465387</v>
          </cell>
          <cell r="F3146" t="str">
            <v>LD240719O-1896A</v>
          </cell>
          <cell r="G3146">
            <v>10</v>
          </cell>
          <cell r="H3146" t="str">
            <v>DNA宏基因组文库</v>
          </cell>
          <cell r="I3146" t="str">
            <v>XCL</v>
          </cell>
          <cell r="J3146">
            <v>69.6</v>
          </cell>
        </row>
        <row r="3146">
          <cell r="N3146" t="e">
            <v>#DIV/0!</v>
          </cell>
        </row>
        <row r="3147">
          <cell r="E3147" t="str">
            <v>HGC-Lib-2465388</v>
          </cell>
          <cell r="F3147" t="str">
            <v>LD240719O-1897A</v>
          </cell>
          <cell r="G3147">
            <v>10</v>
          </cell>
          <cell r="H3147" t="str">
            <v>DNA宏基因组文库</v>
          </cell>
          <cell r="I3147" t="str">
            <v>XCL</v>
          </cell>
          <cell r="J3147">
            <v>76.6</v>
          </cell>
        </row>
        <row r="3147">
          <cell r="N3147" t="e">
            <v>#DIV/0!</v>
          </cell>
        </row>
        <row r="3148">
          <cell r="E3148" t="str">
            <v>HGC-Lib-2465389</v>
          </cell>
          <cell r="F3148" t="str">
            <v>LD240719O-1898A</v>
          </cell>
          <cell r="G3148">
            <v>10</v>
          </cell>
          <cell r="H3148" t="str">
            <v>DNA宏基因组文库</v>
          </cell>
          <cell r="I3148" t="str">
            <v>XCL</v>
          </cell>
          <cell r="J3148">
            <v>81.4</v>
          </cell>
        </row>
        <row r="3148">
          <cell r="N3148" t="e">
            <v>#DIV/0!</v>
          </cell>
        </row>
        <row r="3149">
          <cell r="E3149" t="str">
            <v>HGC-Lib-2465390</v>
          </cell>
          <cell r="F3149" t="str">
            <v>LD240719O-1899A</v>
          </cell>
          <cell r="G3149">
            <v>10</v>
          </cell>
          <cell r="H3149" t="str">
            <v>DNA宏基因组文库</v>
          </cell>
          <cell r="I3149" t="str">
            <v>XCL</v>
          </cell>
          <cell r="J3149">
            <v>65.4</v>
          </cell>
        </row>
        <row r="3149">
          <cell r="N3149" t="e">
            <v>#DIV/0!</v>
          </cell>
        </row>
        <row r="3150">
          <cell r="E3150" t="str">
            <v>HGC-Lib-2465391</v>
          </cell>
          <cell r="F3150" t="str">
            <v>LD240801O-2990A</v>
          </cell>
          <cell r="G3150">
            <v>12</v>
          </cell>
          <cell r="H3150" t="str">
            <v>DNA宏基因组文库</v>
          </cell>
          <cell r="I3150" t="str">
            <v>XCL</v>
          </cell>
          <cell r="J3150">
            <v>32.6</v>
          </cell>
        </row>
        <row r="3150">
          <cell r="N3150" t="e">
            <v>#DIV/0!</v>
          </cell>
        </row>
        <row r="3151">
          <cell r="E3151" t="str">
            <v>HGC-Lib-2465392</v>
          </cell>
          <cell r="F3151" t="str">
            <v>LD240801O-2991A</v>
          </cell>
          <cell r="G3151">
            <v>12</v>
          </cell>
          <cell r="H3151" t="str">
            <v>DNA宏基因组文库</v>
          </cell>
          <cell r="I3151" t="str">
            <v>XCL</v>
          </cell>
          <cell r="J3151">
            <v>27.4</v>
          </cell>
        </row>
        <row r="3151">
          <cell r="N3151" t="e">
            <v>#DIV/0!</v>
          </cell>
        </row>
        <row r="3152">
          <cell r="E3152" t="str">
            <v>HGC-Lib-2465393</v>
          </cell>
          <cell r="F3152" t="str">
            <v>LD240801O-2992A</v>
          </cell>
          <cell r="G3152">
            <v>12</v>
          </cell>
          <cell r="H3152" t="str">
            <v>DNA宏基因组文库</v>
          </cell>
          <cell r="I3152" t="str">
            <v>XCL</v>
          </cell>
          <cell r="J3152">
            <v>7.94</v>
          </cell>
        </row>
        <row r="3152">
          <cell r="N3152" t="e">
            <v>#DIV/0!</v>
          </cell>
        </row>
        <row r="3153">
          <cell r="E3153" t="str">
            <v>HGC-Lib-2465394</v>
          </cell>
          <cell r="F3153" t="str">
            <v>LD240801O-2993A</v>
          </cell>
          <cell r="G3153">
            <v>12</v>
          </cell>
          <cell r="H3153" t="str">
            <v>DNA宏基因组文库</v>
          </cell>
          <cell r="I3153" t="str">
            <v>XCL</v>
          </cell>
          <cell r="J3153">
            <v>12</v>
          </cell>
        </row>
        <row r="3153">
          <cell r="N3153" t="e">
            <v>#DIV/0!</v>
          </cell>
        </row>
        <row r="3154">
          <cell r="E3154" t="str">
            <v>HGC-Lib-2465395</v>
          </cell>
          <cell r="F3154" t="str">
            <v>LD240801O-2994A</v>
          </cell>
          <cell r="G3154">
            <v>12</v>
          </cell>
          <cell r="H3154" t="str">
            <v>DNA宏基因组文库</v>
          </cell>
          <cell r="I3154" t="str">
            <v>XCL</v>
          </cell>
          <cell r="J3154">
            <v>28.4</v>
          </cell>
        </row>
        <row r="3154">
          <cell r="N3154" t="e">
            <v>#DIV/0!</v>
          </cell>
        </row>
        <row r="3155">
          <cell r="E3155" t="str">
            <v>HGC-Lib-2465396</v>
          </cell>
          <cell r="F3155" t="str">
            <v>LD240801O-2995A</v>
          </cell>
          <cell r="G3155">
            <v>12</v>
          </cell>
          <cell r="H3155" t="str">
            <v>DNA宏基因组文库</v>
          </cell>
          <cell r="I3155" t="str">
            <v>XCL</v>
          </cell>
          <cell r="J3155">
            <v>17.2</v>
          </cell>
        </row>
        <row r="3155">
          <cell r="N3155" t="e">
            <v>#DIV/0!</v>
          </cell>
        </row>
        <row r="3156">
          <cell r="E3156" t="str">
            <v>HGC-Lib-2465397</v>
          </cell>
          <cell r="F3156" t="str">
            <v>LD240801O-2996A</v>
          </cell>
          <cell r="G3156">
            <v>12</v>
          </cell>
          <cell r="H3156" t="str">
            <v>DNA宏基因组文库</v>
          </cell>
          <cell r="I3156" t="str">
            <v>XCL</v>
          </cell>
          <cell r="J3156">
            <v>9.64</v>
          </cell>
        </row>
        <row r="3156">
          <cell r="N3156" t="e">
            <v>#DIV/0!</v>
          </cell>
        </row>
        <row r="3157">
          <cell r="E3157" t="str">
            <v>HGC-Lib-2465398</v>
          </cell>
          <cell r="F3157" t="str">
            <v>LD240801O-2997A</v>
          </cell>
          <cell r="G3157">
            <v>12</v>
          </cell>
          <cell r="H3157" t="str">
            <v>DNA宏基因组文库</v>
          </cell>
          <cell r="I3157" t="str">
            <v>XCL</v>
          </cell>
          <cell r="J3157">
            <v>5.32</v>
          </cell>
        </row>
        <row r="3157">
          <cell r="N3157" t="e">
            <v>#DIV/0!</v>
          </cell>
        </row>
        <row r="3158">
          <cell r="E3158" t="str">
            <v>HGC-Lib-2465399</v>
          </cell>
          <cell r="F3158" t="str">
            <v>LD240801O-2998A</v>
          </cell>
          <cell r="G3158">
            <v>12</v>
          </cell>
          <cell r="H3158" t="str">
            <v>DNA宏基因组文库</v>
          </cell>
          <cell r="I3158" t="str">
            <v>XCL</v>
          </cell>
          <cell r="J3158">
            <v>14.1</v>
          </cell>
        </row>
        <row r="3158">
          <cell r="N3158" t="e">
            <v>#DIV/0!</v>
          </cell>
        </row>
        <row r="3159">
          <cell r="E3159" t="str">
            <v>HGC-Lib-2465400</v>
          </cell>
          <cell r="F3159" t="str">
            <v>LD240801O-2999A</v>
          </cell>
          <cell r="G3159">
            <v>12</v>
          </cell>
          <cell r="H3159" t="str">
            <v>DNA宏基因组文库</v>
          </cell>
          <cell r="I3159" t="str">
            <v>XCL</v>
          </cell>
          <cell r="J3159">
            <v>18.8</v>
          </cell>
        </row>
        <row r="3159">
          <cell r="N3159" t="e">
            <v>#DIV/0!</v>
          </cell>
        </row>
        <row r="3160">
          <cell r="E3160" t="str">
            <v>HGC-Lib-2465401</v>
          </cell>
          <cell r="F3160" t="str">
            <v>LD240801O-3000A</v>
          </cell>
          <cell r="G3160">
            <v>12</v>
          </cell>
          <cell r="H3160" t="str">
            <v>DNA宏基因组文库</v>
          </cell>
          <cell r="I3160" t="str">
            <v>XCL</v>
          </cell>
          <cell r="J3160">
            <v>9.94</v>
          </cell>
        </row>
        <row r="3160">
          <cell r="N3160" t="e">
            <v>#DIV/0!</v>
          </cell>
        </row>
        <row r="3161">
          <cell r="E3161" t="str">
            <v>HGC-Lib-2465402</v>
          </cell>
          <cell r="F3161" t="str">
            <v>LD240801O-3001A</v>
          </cell>
          <cell r="G3161">
            <v>12</v>
          </cell>
          <cell r="H3161" t="str">
            <v>DNA宏基因组文库</v>
          </cell>
          <cell r="I3161" t="str">
            <v>XCL</v>
          </cell>
          <cell r="J3161">
            <v>6.34</v>
          </cell>
        </row>
        <row r="3161">
          <cell r="N3161" t="e">
            <v>#DIV/0!</v>
          </cell>
        </row>
        <row r="3162">
          <cell r="E3162" t="str">
            <v>HGC-Lib-2465403</v>
          </cell>
          <cell r="F3162" t="str">
            <v>LD240805D-0901A</v>
          </cell>
          <cell r="G3162">
            <v>2</v>
          </cell>
          <cell r="H3162" t="str">
            <v>DNA病毒组文库</v>
          </cell>
          <cell r="I3162" t="str">
            <v>XCL</v>
          </cell>
          <cell r="J3162">
            <v>5.76</v>
          </cell>
        </row>
        <row r="3162">
          <cell r="N3162" t="e">
            <v>#DIV/0!</v>
          </cell>
        </row>
        <row r="3163">
          <cell r="E3163" t="str">
            <v>HGC-Lib-2465404</v>
          </cell>
          <cell r="F3163" t="str">
            <v>LD240721O-7192A</v>
          </cell>
          <cell r="G3163">
            <v>10</v>
          </cell>
          <cell r="H3163" t="str">
            <v>DNA宏基因组文库</v>
          </cell>
          <cell r="I3163" t="str">
            <v>XCL</v>
          </cell>
          <cell r="J3163">
            <v>10.7</v>
          </cell>
        </row>
        <row r="3163">
          <cell r="N3163" t="e">
            <v>#DIV/0!</v>
          </cell>
        </row>
        <row r="3164">
          <cell r="E3164" t="str">
            <v>HGC-Lib-2465405</v>
          </cell>
          <cell r="F3164" t="str">
            <v>LD240721O-7193A</v>
          </cell>
          <cell r="G3164">
            <v>10</v>
          </cell>
          <cell r="H3164" t="str">
            <v>DNA宏基因组文库</v>
          </cell>
          <cell r="I3164" t="str">
            <v>XCL</v>
          </cell>
          <cell r="J3164">
            <v>9.38</v>
          </cell>
        </row>
        <row r="3164">
          <cell r="N3164" t="e">
            <v>#DIV/0!</v>
          </cell>
        </row>
        <row r="3165">
          <cell r="E3165" t="str">
            <v>HGC-Lib-2465406</v>
          </cell>
          <cell r="F3165" t="str">
            <v>LD240721O-7194A</v>
          </cell>
          <cell r="G3165">
            <v>10</v>
          </cell>
          <cell r="H3165" t="str">
            <v>DNA宏基因组文库</v>
          </cell>
          <cell r="I3165" t="str">
            <v>XCL</v>
          </cell>
          <cell r="J3165">
            <v>7.88</v>
          </cell>
        </row>
        <row r="3165">
          <cell r="N3165" t="e">
            <v>#DIV/0!</v>
          </cell>
        </row>
        <row r="3166">
          <cell r="E3166" t="str">
            <v>HGC-Lib-2465407</v>
          </cell>
          <cell r="F3166" t="str">
            <v>LD240721O-7195A</v>
          </cell>
          <cell r="G3166">
            <v>10</v>
          </cell>
          <cell r="H3166" t="str">
            <v>DNA宏基因组文库</v>
          </cell>
          <cell r="I3166" t="str">
            <v>XCL</v>
          </cell>
          <cell r="J3166">
            <v>3.48</v>
          </cell>
        </row>
        <row r="3166">
          <cell r="N3166" t="e">
            <v>#DIV/0!</v>
          </cell>
        </row>
        <row r="3167">
          <cell r="E3167" t="str">
            <v>HGC-Lib-2465408</v>
          </cell>
          <cell r="F3167" t="str">
            <v>LD240724O-2584A</v>
          </cell>
          <cell r="G3167">
            <v>10</v>
          </cell>
          <cell r="H3167" t="str">
            <v>DNA病毒组文库</v>
          </cell>
          <cell r="I3167" t="str">
            <v>XCL</v>
          </cell>
          <cell r="J3167">
            <v>3.74</v>
          </cell>
        </row>
        <row r="3167">
          <cell r="N3167" t="e">
            <v>#DIV/0!</v>
          </cell>
        </row>
        <row r="3168">
          <cell r="E3168" t="str">
            <v>HGC-Lib-2465409</v>
          </cell>
          <cell r="F3168" t="str">
            <v>LD240724O-2585A</v>
          </cell>
          <cell r="G3168">
            <v>10</v>
          </cell>
          <cell r="H3168" t="str">
            <v>DNA病毒组文库</v>
          </cell>
          <cell r="I3168" t="str">
            <v>XCL</v>
          </cell>
          <cell r="J3168">
            <v>6.94</v>
          </cell>
        </row>
        <row r="3168">
          <cell r="N3168" t="e">
            <v>#DIV/0!</v>
          </cell>
        </row>
        <row r="3169">
          <cell r="E3169" t="str">
            <v>HGC-Lib-2465410</v>
          </cell>
          <cell r="F3169" t="str">
            <v>LD240724O-2586A</v>
          </cell>
          <cell r="G3169">
            <v>10</v>
          </cell>
          <cell r="H3169" t="str">
            <v>DNA病毒组文库</v>
          </cell>
          <cell r="I3169" t="str">
            <v>XCL</v>
          </cell>
          <cell r="J3169">
            <v>6.06</v>
          </cell>
        </row>
        <row r="3169">
          <cell r="N3169" t="e">
            <v>#DIV/0!</v>
          </cell>
        </row>
        <row r="3170">
          <cell r="E3170" t="str">
            <v>HGC-Lib-2465411</v>
          </cell>
          <cell r="F3170" t="str">
            <v>LD240724O-2587A</v>
          </cell>
          <cell r="G3170">
            <v>10</v>
          </cell>
          <cell r="H3170" t="str">
            <v>DNA病毒组文库</v>
          </cell>
          <cell r="I3170" t="str">
            <v>YHT</v>
          </cell>
          <cell r="J3170">
            <v>5.18</v>
          </cell>
        </row>
        <row r="3170">
          <cell r="N3170" t="e">
            <v>#DIV/0!</v>
          </cell>
        </row>
        <row r="3171">
          <cell r="E3171" t="str">
            <v>HGC-Lib-2465412</v>
          </cell>
          <cell r="F3171" t="str">
            <v>LD240724O-2588A</v>
          </cell>
          <cell r="G3171">
            <v>10</v>
          </cell>
          <cell r="H3171" t="str">
            <v>DNA病毒组文库</v>
          </cell>
          <cell r="I3171" t="str">
            <v>YHT</v>
          </cell>
          <cell r="J3171">
            <v>6.32</v>
          </cell>
        </row>
        <row r="3171">
          <cell r="N3171" t="e">
            <v>#DIV/0!</v>
          </cell>
        </row>
        <row r="3172">
          <cell r="E3172" t="str">
            <v>HGC-Lib-2465413</v>
          </cell>
          <cell r="F3172" t="str">
            <v>LD240724O-2589A</v>
          </cell>
          <cell r="G3172">
            <v>10</v>
          </cell>
          <cell r="H3172" t="str">
            <v>DNA病毒组文库</v>
          </cell>
          <cell r="I3172" t="str">
            <v>YHT</v>
          </cell>
          <cell r="J3172">
            <v>9.66</v>
          </cell>
        </row>
        <row r="3172">
          <cell r="N3172" t="e">
            <v>#DIV/0!</v>
          </cell>
        </row>
        <row r="3173">
          <cell r="E3173" t="str">
            <v>HGC-Lib-2465414</v>
          </cell>
          <cell r="F3173" t="str">
            <v>LD240724O-2590A</v>
          </cell>
          <cell r="G3173">
            <v>10</v>
          </cell>
          <cell r="H3173" t="str">
            <v>DNA病毒组文库</v>
          </cell>
          <cell r="I3173" t="str">
            <v>YHT</v>
          </cell>
          <cell r="J3173">
            <v>16.4</v>
          </cell>
        </row>
        <row r="3173">
          <cell r="N3173" t="e">
            <v>#DIV/0!</v>
          </cell>
        </row>
        <row r="3174">
          <cell r="E3174" t="str">
            <v>HGC-Lib-2465415</v>
          </cell>
          <cell r="F3174" t="str">
            <v>LD240722O-4895A</v>
          </cell>
          <cell r="G3174">
            <v>20</v>
          </cell>
          <cell r="H3174" t="str">
            <v>DNA宏基因组文库</v>
          </cell>
          <cell r="I3174" t="str">
            <v>YHT</v>
          </cell>
          <cell r="J3174">
            <v>7.86</v>
          </cell>
        </row>
        <row r="3174">
          <cell r="N3174" t="e">
            <v>#DIV/0!</v>
          </cell>
        </row>
        <row r="3175">
          <cell r="E3175" t="str">
            <v>HGC-Lib-2465416</v>
          </cell>
          <cell r="F3175" t="str">
            <v>LD240722O-4897A</v>
          </cell>
          <cell r="G3175">
            <v>20</v>
          </cell>
          <cell r="H3175" t="str">
            <v>DNA宏基因组文库</v>
          </cell>
          <cell r="I3175" t="str">
            <v>YHT</v>
          </cell>
          <cell r="J3175">
            <v>10.7</v>
          </cell>
        </row>
        <row r="3175">
          <cell r="N3175" t="e">
            <v>#DIV/0!</v>
          </cell>
        </row>
        <row r="3176">
          <cell r="E3176" t="str">
            <v>HGC-Lib-2465417</v>
          </cell>
          <cell r="F3176" t="str">
            <v>LD240722O-4898A</v>
          </cell>
          <cell r="G3176">
            <v>20</v>
          </cell>
          <cell r="H3176" t="str">
            <v>DNA宏基因组文库</v>
          </cell>
          <cell r="I3176" t="str">
            <v>YHT</v>
          </cell>
          <cell r="J3176">
            <v>21.8</v>
          </cell>
        </row>
        <row r="3176">
          <cell r="N3176" t="e">
            <v>#DIV/0!</v>
          </cell>
        </row>
        <row r="3177">
          <cell r="E3177" t="str">
            <v>HGC-Lib-2465418</v>
          </cell>
          <cell r="F3177" t="str">
            <v>LD240722O-4899A</v>
          </cell>
          <cell r="G3177">
            <v>20</v>
          </cell>
          <cell r="H3177" t="str">
            <v>DNA宏基因组文库</v>
          </cell>
          <cell r="I3177" t="str">
            <v>YHT</v>
          </cell>
          <cell r="J3177">
            <v>4.02</v>
          </cell>
        </row>
        <row r="3177">
          <cell r="N3177" t="e">
            <v>#DIV/0!</v>
          </cell>
        </row>
        <row r="3178">
          <cell r="E3178" t="str">
            <v>HGC-Lib-2465419</v>
          </cell>
          <cell r="F3178" t="str">
            <v>LD240722O-4901A</v>
          </cell>
          <cell r="G3178">
            <v>20</v>
          </cell>
          <cell r="H3178" t="str">
            <v>DNA宏基因组文库</v>
          </cell>
          <cell r="I3178" t="str">
            <v>YHT</v>
          </cell>
          <cell r="J3178">
            <v>23.8</v>
          </cell>
        </row>
        <row r="3178">
          <cell r="N3178" t="e">
            <v>#DIV/0!</v>
          </cell>
        </row>
        <row r="3179">
          <cell r="E3179" t="str">
            <v>HGC-Lib-2465420</v>
          </cell>
          <cell r="F3179" t="str">
            <v>LD240722O-4902A</v>
          </cell>
          <cell r="G3179">
            <v>20</v>
          </cell>
          <cell r="H3179" t="str">
            <v>DNA宏基因组文库</v>
          </cell>
          <cell r="I3179" t="str">
            <v>YHT</v>
          </cell>
          <cell r="J3179">
            <v>21.4</v>
          </cell>
        </row>
        <row r="3179">
          <cell r="N3179" t="e">
            <v>#DIV/0!</v>
          </cell>
        </row>
        <row r="3180">
          <cell r="E3180" t="str">
            <v>HGC-Lib-2465421</v>
          </cell>
          <cell r="F3180" t="str">
            <v>LD240722O-4903A</v>
          </cell>
          <cell r="G3180">
            <v>20</v>
          </cell>
          <cell r="H3180" t="str">
            <v>DNA宏基因组文库</v>
          </cell>
          <cell r="I3180" t="str">
            <v>YHT</v>
          </cell>
          <cell r="J3180">
            <v>17.3</v>
          </cell>
        </row>
        <row r="3180">
          <cell r="N3180" t="e">
            <v>#DIV/0!</v>
          </cell>
        </row>
        <row r="3181">
          <cell r="E3181" t="str">
            <v>HGC-Lib-2465422</v>
          </cell>
          <cell r="F3181" t="str">
            <v>LD240722O-4904A</v>
          </cell>
          <cell r="G3181">
            <v>20</v>
          </cell>
          <cell r="H3181" t="str">
            <v>DNA宏基因组文库</v>
          </cell>
          <cell r="I3181" t="str">
            <v>YHT</v>
          </cell>
          <cell r="J3181">
            <v>34.2</v>
          </cell>
        </row>
        <row r="3181">
          <cell r="N3181" t="e">
            <v>#DIV/0!</v>
          </cell>
        </row>
        <row r="3182">
          <cell r="E3182" t="str">
            <v>HGC-Lib-2465423</v>
          </cell>
          <cell r="F3182" t="str">
            <v>LD240722O-4905A</v>
          </cell>
          <cell r="G3182">
            <v>20</v>
          </cell>
          <cell r="H3182" t="str">
            <v>DNA宏基因组文库</v>
          </cell>
          <cell r="I3182" t="str">
            <v>YHT</v>
          </cell>
          <cell r="J3182">
            <v>35</v>
          </cell>
        </row>
        <row r="3182">
          <cell r="N3182" t="e">
            <v>#DIV/0!</v>
          </cell>
        </row>
        <row r="3183">
          <cell r="E3183" t="str">
            <v>HGC-Lib-2465424</v>
          </cell>
          <cell r="F3183" t="str">
            <v>LD240722O-4906A</v>
          </cell>
          <cell r="G3183">
            <v>20</v>
          </cell>
          <cell r="H3183" t="str">
            <v>DNA宏基因组文库</v>
          </cell>
          <cell r="I3183" t="str">
            <v>YHT</v>
          </cell>
          <cell r="J3183">
            <v>14.2</v>
          </cell>
        </row>
        <row r="3183">
          <cell r="N3183" t="e">
            <v>#DIV/0!</v>
          </cell>
        </row>
        <row r="3184">
          <cell r="E3184" t="str">
            <v>HGC-Lib-2465425</v>
          </cell>
          <cell r="F3184" t="str">
            <v>LD240722O-4907A</v>
          </cell>
          <cell r="G3184">
            <v>20</v>
          </cell>
          <cell r="H3184" t="str">
            <v>DNA宏基因组文库</v>
          </cell>
          <cell r="I3184" t="str">
            <v>YHT</v>
          </cell>
          <cell r="J3184">
            <v>17.3</v>
          </cell>
        </row>
        <row r="3184">
          <cell r="N3184" t="e">
            <v>#DIV/0!</v>
          </cell>
        </row>
        <row r="3185">
          <cell r="E3185" t="str">
            <v>HGC-Lib-2465426</v>
          </cell>
          <cell r="F3185" t="str">
            <v>LD240722O-4908A</v>
          </cell>
          <cell r="G3185">
            <v>20</v>
          </cell>
          <cell r="H3185" t="str">
            <v>DNA宏基因组文库</v>
          </cell>
          <cell r="I3185" t="str">
            <v>YHT</v>
          </cell>
          <cell r="J3185">
            <v>1.57</v>
          </cell>
        </row>
        <row r="3185">
          <cell r="N3185" t="e">
            <v>#DIV/0!</v>
          </cell>
        </row>
        <row r="3186">
          <cell r="E3186" t="str">
            <v>HGC-Lib-2465427</v>
          </cell>
          <cell r="F3186" t="str">
            <v>LD240722O-4909A</v>
          </cell>
          <cell r="G3186">
            <v>20</v>
          </cell>
          <cell r="H3186" t="str">
            <v>DNA宏基因组文库</v>
          </cell>
          <cell r="I3186" t="str">
            <v>YHT</v>
          </cell>
          <cell r="J3186">
            <v>3.22</v>
          </cell>
        </row>
        <row r="3186">
          <cell r="N3186" t="e">
            <v>#DIV/0!</v>
          </cell>
        </row>
        <row r="3187">
          <cell r="E3187" t="str">
            <v>HGC-Lib-2465428</v>
          </cell>
          <cell r="F3187" t="str">
            <v>LD240722O-4910A</v>
          </cell>
          <cell r="G3187">
            <v>20</v>
          </cell>
          <cell r="H3187" t="str">
            <v>DNA宏基因组文库</v>
          </cell>
          <cell r="I3187" t="str">
            <v>YHT</v>
          </cell>
          <cell r="J3187">
            <v>6.98</v>
          </cell>
        </row>
        <row r="3187">
          <cell r="N3187" t="e">
            <v>#DIV/0!</v>
          </cell>
        </row>
        <row r="3188">
          <cell r="E3188" t="str">
            <v>HGC-Lib-2465429</v>
          </cell>
          <cell r="F3188" t="str">
            <v>LD240722O-4911A</v>
          </cell>
          <cell r="G3188">
            <v>20</v>
          </cell>
          <cell r="H3188" t="str">
            <v>DNA宏基因组文库</v>
          </cell>
          <cell r="I3188" t="str">
            <v>YHT</v>
          </cell>
          <cell r="J3188">
            <v>27.8</v>
          </cell>
        </row>
        <row r="3188">
          <cell r="N3188" t="e">
            <v>#DIV/0!</v>
          </cell>
        </row>
        <row r="3189">
          <cell r="E3189" t="str">
            <v>HGC-Lib-2465430</v>
          </cell>
          <cell r="F3189" t="str">
            <v>LD240722O-4912A</v>
          </cell>
          <cell r="G3189">
            <v>20</v>
          </cell>
          <cell r="H3189" t="str">
            <v>DNA宏基因组文库</v>
          </cell>
          <cell r="I3189" t="str">
            <v>YHT</v>
          </cell>
          <cell r="J3189">
            <v>34.4</v>
          </cell>
        </row>
        <row r="3189">
          <cell r="N3189" t="e">
            <v>#DIV/0!</v>
          </cell>
        </row>
        <row r="3190">
          <cell r="E3190" t="str">
            <v>HGC-Lib-2465431</v>
          </cell>
          <cell r="F3190" t="str">
            <v>LD240722O-4914A</v>
          </cell>
          <cell r="G3190">
            <v>20</v>
          </cell>
          <cell r="H3190" t="str">
            <v>DNA宏基因组文库</v>
          </cell>
          <cell r="I3190" t="str">
            <v>YHT</v>
          </cell>
          <cell r="J3190">
            <v>25.6</v>
          </cell>
        </row>
        <row r="3190">
          <cell r="N3190" t="e">
            <v>#DIV/0!</v>
          </cell>
        </row>
        <row r="3191">
          <cell r="E3191" t="str">
            <v>HGC-Lib-2465432</v>
          </cell>
          <cell r="F3191" t="str">
            <v>LD240722O-4915A</v>
          </cell>
          <cell r="G3191">
            <v>20</v>
          </cell>
          <cell r="H3191" t="str">
            <v>DNA宏基因组文库</v>
          </cell>
          <cell r="I3191" t="str">
            <v>YHT</v>
          </cell>
          <cell r="J3191">
            <v>16.9</v>
          </cell>
        </row>
        <row r="3191">
          <cell r="N3191" t="e">
            <v>#DIV/0!</v>
          </cell>
        </row>
        <row r="3192">
          <cell r="E3192" t="str">
            <v>HGC-Lib-2465433</v>
          </cell>
          <cell r="F3192" t="str">
            <v>LD240722O-4917A</v>
          </cell>
          <cell r="G3192">
            <v>20</v>
          </cell>
          <cell r="H3192" t="str">
            <v>DNA宏基因组文库</v>
          </cell>
          <cell r="I3192" t="str">
            <v>YHT</v>
          </cell>
          <cell r="J3192">
            <v>15.8</v>
          </cell>
        </row>
        <row r="3192">
          <cell r="N3192" t="e">
            <v>#DIV/0!</v>
          </cell>
        </row>
        <row r="3193">
          <cell r="E3193" t="str">
            <v>HGC-Lib-2465434</v>
          </cell>
          <cell r="F3193" t="str">
            <v>LD240722O-4918A</v>
          </cell>
          <cell r="G3193">
            <v>20</v>
          </cell>
          <cell r="H3193" t="str">
            <v>DNA宏基因组文库</v>
          </cell>
          <cell r="I3193" t="str">
            <v>YHT</v>
          </cell>
          <cell r="J3193">
            <v>12.9</v>
          </cell>
        </row>
        <row r="3193">
          <cell r="N3193" t="e">
            <v>#DIV/0!</v>
          </cell>
        </row>
        <row r="3194">
          <cell r="E3194" t="str">
            <v>HGC-Lib-2465435</v>
          </cell>
          <cell r="F3194" t="str">
            <v>LD240722O-4919A</v>
          </cell>
          <cell r="G3194">
            <v>20</v>
          </cell>
          <cell r="H3194" t="str">
            <v>DNA宏基因组文库</v>
          </cell>
          <cell r="I3194" t="str">
            <v>YHT</v>
          </cell>
          <cell r="J3194">
            <v>66</v>
          </cell>
        </row>
        <row r="3194">
          <cell r="N3194" t="e">
            <v>#DIV/0!</v>
          </cell>
        </row>
        <row r="3195">
          <cell r="E3195" t="str">
            <v>HGC-Lib-2465436</v>
          </cell>
          <cell r="F3195" t="str">
            <v>LD240722O-4920A</v>
          </cell>
          <cell r="G3195">
            <v>20</v>
          </cell>
          <cell r="H3195" t="str">
            <v>DNA宏基因组文库</v>
          </cell>
          <cell r="I3195" t="str">
            <v>YHT</v>
          </cell>
          <cell r="J3195">
            <v>30</v>
          </cell>
        </row>
        <row r="3195">
          <cell r="N3195" t="e">
            <v>#DIV/0!</v>
          </cell>
        </row>
        <row r="3196">
          <cell r="E3196" t="str">
            <v>HGC-Lib-2465437</v>
          </cell>
          <cell r="F3196" t="str">
            <v>LD240724D-0495A</v>
          </cell>
          <cell r="G3196">
            <v>10</v>
          </cell>
          <cell r="H3196" t="str">
            <v>DNA宏基因组文库</v>
          </cell>
          <cell r="I3196" t="str">
            <v>YHT</v>
          </cell>
          <cell r="J3196">
            <v>88.2</v>
          </cell>
        </row>
        <row r="3196">
          <cell r="N3196" t="e">
            <v>#DIV/0!</v>
          </cell>
        </row>
        <row r="3197">
          <cell r="E3197" t="str">
            <v>HGC-Lib-2465438</v>
          </cell>
          <cell r="F3197" t="str">
            <v>LD240724D-0496A</v>
          </cell>
          <cell r="G3197">
            <v>10</v>
          </cell>
          <cell r="H3197" t="str">
            <v>DNA宏基因组文库</v>
          </cell>
          <cell r="I3197" t="str">
            <v>YHT</v>
          </cell>
          <cell r="J3197">
            <v>28</v>
          </cell>
        </row>
        <row r="3197">
          <cell r="N3197" t="e">
            <v>#DIV/0!</v>
          </cell>
        </row>
        <row r="3198">
          <cell r="E3198" t="str">
            <v>HGC-Lib-2465439</v>
          </cell>
          <cell r="F3198" t="str">
            <v>LD240724D-0497A</v>
          </cell>
          <cell r="G3198">
            <v>10</v>
          </cell>
          <cell r="H3198" t="str">
            <v>DNA宏基因组文库</v>
          </cell>
          <cell r="I3198" t="str">
            <v>YHT</v>
          </cell>
          <cell r="J3198">
            <v>34.4</v>
          </cell>
        </row>
        <row r="3198">
          <cell r="N3198" t="e">
            <v>#DIV/0!</v>
          </cell>
        </row>
        <row r="3199">
          <cell r="E3199" t="str">
            <v>HGC-Lib-2465440</v>
          </cell>
          <cell r="F3199" t="str">
            <v>L240812L-0001</v>
          </cell>
          <cell r="G3199">
            <v>10</v>
          </cell>
          <cell r="H3199" t="str">
            <v>DNA宏基因组文库</v>
          </cell>
          <cell r="I3199" t="str">
            <v>YHT</v>
          </cell>
          <cell r="J3199">
            <v>34.4</v>
          </cell>
        </row>
        <row r="3199">
          <cell r="N3199" t="e">
            <v>#DIV/0!</v>
          </cell>
        </row>
        <row r="3200">
          <cell r="E3200" t="str">
            <v>HGC-Lib-2465441</v>
          </cell>
          <cell r="F3200" t="str">
            <v>L240812L-0002</v>
          </cell>
          <cell r="G3200">
            <v>10</v>
          </cell>
          <cell r="H3200" t="str">
            <v>DNA宏基因组文库</v>
          </cell>
          <cell r="I3200" t="str">
            <v>YHT</v>
          </cell>
          <cell r="J3200">
            <v>34.4</v>
          </cell>
        </row>
        <row r="3200">
          <cell r="N3200" t="e">
            <v>#DIV/0!</v>
          </cell>
        </row>
        <row r="3201">
          <cell r="E3201" t="str">
            <v>HGC-Lib-2465442</v>
          </cell>
          <cell r="F3201" t="str">
            <v>LD240724D-0498A</v>
          </cell>
          <cell r="G3201">
            <v>10</v>
          </cell>
          <cell r="H3201" t="str">
            <v>DNA宏基因组文库</v>
          </cell>
          <cell r="I3201" t="str">
            <v>YHT</v>
          </cell>
          <cell r="J3201">
            <v>58.6</v>
          </cell>
        </row>
        <row r="3201">
          <cell r="N3201" t="e">
            <v>#DIV/0!</v>
          </cell>
        </row>
        <row r="3202">
          <cell r="E3202" t="str">
            <v>HGC-Lib-2465443</v>
          </cell>
          <cell r="F3202" t="str">
            <v>LD240724D-0499A</v>
          </cell>
          <cell r="G3202">
            <v>10</v>
          </cell>
          <cell r="H3202" t="str">
            <v>DNA宏基因组文库</v>
          </cell>
          <cell r="I3202" t="str">
            <v>YHT</v>
          </cell>
          <cell r="J3202">
            <v>28.8</v>
          </cell>
        </row>
        <row r="3202">
          <cell r="N3202" t="e">
            <v>#DIV/0!</v>
          </cell>
        </row>
        <row r="3203">
          <cell r="E3203" t="str">
            <v>HGC-Lib-2465444</v>
          </cell>
          <cell r="F3203" t="str">
            <v>LD240724D-0500A</v>
          </cell>
          <cell r="G3203">
            <v>10</v>
          </cell>
          <cell r="H3203" t="str">
            <v>DNA宏基因组文库</v>
          </cell>
          <cell r="I3203" t="str">
            <v>YHT</v>
          </cell>
          <cell r="J3203">
            <v>28.8</v>
          </cell>
        </row>
        <row r="3203">
          <cell r="N3203" t="e">
            <v>#DIV/0!</v>
          </cell>
        </row>
        <row r="3204">
          <cell r="E3204" t="str">
            <v>HGC-Lib-2465445</v>
          </cell>
          <cell r="F3204" t="str">
            <v>LD240724D-0501A</v>
          </cell>
          <cell r="G3204">
            <v>10</v>
          </cell>
          <cell r="H3204" t="str">
            <v>DNA宏基因组文库</v>
          </cell>
          <cell r="I3204" t="str">
            <v>YHT</v>
          </cell>
          <cell r="J3204">
            <v>39</v>
          </cell>
        </row>
        <row r="3204">
          <cell r="N3204" t="e">
            <v>#DIV/0!</v>
          </cell>
        </row>
        <row r="3205">
          <cell r="E3205" t="str">
            <v>HGC-Lib-2465446</v>
          </cell>
          <cell r="F3205" t="str">
            <v>LD240724D-0502A</v>
          </cell>
          <cell r="G3205">
            <v>10</v>
          </cell>
          <cell r="H3205" t="str">
            <v>DNA宏基因组文库</v>
          </cell>
          <cell r="I3205" t="str">
            <v>YHT</v>
          </cell>
          <cell r="J3205">
            <v>36.2</v>
          </cell>
        </row>
        <row r="3205">
          <cell r="N3205" t="e">
            <v>#DIV/0!</v>
          </cell>
        </row>
        <row r="3206">
          <cell r="E3206" t="str">
            <v>HGC-Lib-2465447</v>
          </cell>
          <cell r="F3206" t="str">
            <v>LD240724D-0503A</v>
          </cell>
          <cell r="G3206">
            <v>10</v>
          </cell>
          <cell r="H3206" t="str">
            <v>DNA宏基因组文库</v>
          </cell>
          <cell r="I3206" t="str">
            <v>YHT</v>
          </cell>
          <cell r="J3206">
            <v>34.2</v>
          </cell>
        </row>
        <row r="3206">
          <cell r="N3206" t="e">
            <v>#DIV/0!</v>
          </cell>
        </row>
        <row r="3207">
          <cell r="E3207" t="str">
            <v>HGC-Lib-2465448</v>
          </cell>
          <cell r="F3207" t="str">
            <v>LD240724D-0504A</v>
          </cell>
          <cell r="G3207">
            <v>10</v>
          </cell>
          <cell r="H3207" t="str">
            <v>DNA宏基因组文库</v>
          </cell>
          <cell r="I3207" t="str">
            <v>YHT</v>
          </cell>
          <cell r="J3207">
            <v>51.8</v>
          </cell>
        </row>
        <row r="3207">
          <cell r="N3207" t="e">
            <v>#DIV/0!</v>
          </cell>
        </row>
        <row r="3208">
          <cell r="E3208" t="str">
            <v>HGC-Lib-2465449</v>
          </cell>
          <cell r="F3208" t="str">
            <v>LD240724D-0505A</v>
          </cell>
          <cell r="G3208">
            <v>10</v>
          </cell>
          <cell r="H3208" t="str">
            <v>DNA宏基因组文库</v>
          </cell>
          <cell r="I3208" t="str">
            <v>YHT</v>
          </cell>
          <cell r="J3208">
            <v>24</v>
          </cell>
        </row>
        <row r="3208">
          <cell r="N3208" t="e">
            <v>#DIV/0!</v>
          </cell>
        </row>
        <row r="3209">
          <cell r="E3209" t="str">
            <v>HGC-Lib-2465450</v>
          </cell>
          <cell r="F3209" t="str">
            <v>LD240724D-0506A</v>
          </cell>
          <cell r="G3209">
            <v>10</v>
          </cell>
          <cell r="H3209" t="str">
            <v>DNA宏基因组文库</v>
          </cell>
          <cell r="I3209" t="str">
            <v>YHT</v>
          </cell>
          <cell r="J3209">
            <v>31.4</v>
          </cell>
        </row>
        <row r="3209">
          <cell r="N3209" t="e">
            <v>#DIV/0!</v>
          </cell>
        </row>
        <row r="3210">
          <cell r="E3210" t="str">
            <v>HGC-Lib-2465451</v>
          </cell>
          <cell r="F3210" t="str">
            <v>LD240724D-0507A</v>
          </cell>
          <cell r="G3210">
            <v>10</v>
          </cell>
          <cell r="H3210" t="str">
            <v>DNA宏基因组文库</v>
          </cell>
          <cell r="I3210" t="str">
            <v>YHT</v>
          </cell>
          <cell r="J3210">
            <v>29.4</v>
          </cell>
        </row>
        <row r="3210">
          <cell r="N3210" t="e">
            <v>#DIV/0!</v>
          </cell>
        </row>
        <row r="3211">
          <cell r="E3211" t="str">
            <v>HGC-Lib-2465452</v>
          </cell>
          <cell r="F3211" t="str">
            <v>LD240724D-0508A</v>
          </cell>
          <cell r="G3211">
            <v>10</v>
          </cell>
          <cell r="H3211" t="str">
            <v>DNA宏基因组文库</v>
          </cell>
          <cell r="I3211" t="str">
            <v>YHT</v>
          </cell>
          <cell r="J3211">
            <v>27.8</v>
          </cell>
        </row>
        <row r="3211">
          <cell r="N3211" t="e">
            <v>#DIV/0!</v>
          </cell>
        </row>
        <row r="3212">
          <cell r="E3212" t="str">
            <v>HGC-Lib-2465453</v>
          </cell>
          <cell r="F3212" t="str">
            <v>LD240724D-0509A</v>
          </cell>
          <cell r="G3212">
            <v>10</v>
          </cell>
          <cell r="H3212" t="str">
            <v>DNA宏基因组文库</v>
          </cell>
          <cell r="I3212" t="str">
            <v>YHT</v>
          </cell>
          <cell r="J3212">
            <v>92.8</v>
          </cell>
        </row>
        <row r="3212">
          <cell r="N3212" t="e">
            <v>#DIV/0!</v>
          </cell>
        </row>
        <row r="3213">
          <cell r="E3213" t="str">
            <v>HGC-Lib-2465454</v>
          </cell>
          <cell r="F3213" t="str">
            <v>LD240724D-0510A</v>
          </cell>
          <cell r="G3213">
            <v>10</v>
          </cell>
          <cell r="H3213" t="str">
            <v>DNA宏基因组文库</v>
          </cell>
          <cell r="I3213" t="str">
            <v>YHT</v>
          </cell>
          <cell r="J3213">
            <v>20.8</v>
          </cell>
        </row>
        <row r="3213">
          <cell r="N3213" t="e">
            <v>#DIV/0!</v>
          </cell>
        </row>
        <row r="3214">
          <cell r="E3214" t="str">
            <v>HGC-Lib-2465455</v>
          </cell>
          <cell r="F3214" t="str">
            <v>LD240724D-0511A</v>
          </cell>
          <cell r="G3214">
            <v>10</v>
          </cell>
          <cell r="H3214" t="str">
            <v>DNA宏基因组文库</v>
          </cell>
          <cell r="I3214" t="str">
            <v>YHT</v>
          </cell>
          <cell r="J3214">
            <v>25.8</v>
          </cell>
        </row>
        <row r="3214">
          <cell r="N3214" t="e">
            <v>#DIV/0!</v>
          </cell>
        </row>
        <row r="3215">
          <cell r="E3215" t="str">
            <v>HGC-Lib-2465456</v>
          </cell>
          <cell r="F3215" t="str">
            <v>LD240724D-0512A</v>
          </cell>
          <cell r="G3215">
            <v>10</v>
          </cell>
          <cell r="H3215" t="str">
            <v>DNA宏基因组文库</v>
          </cell>
          <cell r="I3215" t="str">
            <v>YHT</v>
          </cell>
          <cell r="J3215">
            <v>41.6</v>
          </cell>
        </row>
        <row r="3215">
          <cell r="N3215" t="e">
            <v>#DIV/0!</v>
          </cell>
        </row>
        <row r="3216">
          <cell r="E3216" t="str">
            <v>HGC-Lib-2465457</v>
          </cell>
          <cell r="F3216" t="str">
            <v>LD240724D-0513A</v>
          </cell>
          <cell r="G3216">
            <v>10</v>
          </cell>
          <cell r="H3216" t="str">
            <v>DNA宏基因组文库</v>
          </cell>
          <cell r="I3216" t="str">
            <v>YHT</v>
          </cell>
          <cell r="J3216">
            <v>36.4</v>
          </cell>
        </row>
        <row r="3216">
          <cell r="N3216" t="e">
            <v>#DIV/0!</v>
          </cell>
        </row>
        <row r="3217">
          <cell r="E3217" t="str">
            <v>HGC-Lib-2465458</v>
          </cell>
          <cell r="F3217" t="str">
            <v>LR240801O-3103A</v>
          </cell>
          <cell r="G3217">
            <v>6</v>
          </cell>
          <cell r="H3217" t="str">
            <v>普通真核转录组文库</v>
          </cell>
          <cell r="I3217" t="str">
            <v>YHT</v>
          </cell>
          <cell r="J3217">
            <v>52.4</v>
          </cell>
        </row>
        <row r="3217">
          <cell r="N3217" t="e">
            <v>#DIV/0!</v>
          </cell>
        </row>
        <row r="3218">
          <cell r="E3218" t="str">
            <v>HGC-Lib-2465459</v>
          </cell>
          <cell r="F3218" t="str">
            <v>LR240801O-3104A</v>
          </cell>
          <cell r="G3218">
            <v>6</v>
          </cell>
          <cell r="H3218" t="str">
            <v>普通真核转录组文库</v>
          </cell>
          <cell r="I3218" t="str">
            <v>YHT</v>
          </cell>
          <cell r="J3218">
            <v>31.8</v>
          </cell>
        </row>
        <row r="3218">
          <cell r="N3218" t="e">
            <v>#REF!</v>
          </cell>
        </row>
        <row r="3219">
          <cell r="E3219" t="str">
            <v>HGC-Lib-2465460</v>
          </cell>
          <cell r="F3219" t="str">
            <v>LR240801O-3105A</v>
          </cell>
          <cell r="G3219">
            <v>6</v>
          </cell>
          <cell r="H3219" t="str">
            <v>普通真核转录组文库</v>
          </cell>
          <cell r="I3219" t="str">
            <v>YHT</v>
          </cell>
          <cell r="J3219">
            <v>70.2</v>
          </cell>
        </row>
        <row r="3219">
          <cell r="N3219" t="e">
            <v>#REF!</v>
          </cell>
        </row>
        <row r="3220">
          <cell r="E3220" t="str">
            <v>HGC-Lib-2465461</v>
          </cell>
          <cell r="F3220" t="str">
            <v>LR240801O-3106A</v>
          </cell>
          <cell r="G3220">
            <v>6</v>
          </cell>
          <cell r="H3220" t="str">
            <v>普通真核转录组文库</v>
          </cell>
          <cell r="I3220" t="str">
            <v>TY</v>
          </cell>
          <cell r="J3220">
            <v>19.3</v>
          </cell>
        </row>
        <row r="3220">
          <cell r="N3220" t="e">
            <v>#DIV/0!</v>
          </cell>
        </row>
        <row r="3221">
          <cell r="E3221" t="str">
            <v>HGC-Lib-2465462</v>
          </cell>
          <cell r="F3221" t="str">
            <v>LR240801O-3107A</v>
          </cell>
          <cell r="G3221">
            <v>6</v>
          </cell>
          <cell r="H3221" t="str">
            <v>普通真核转录组文库</v>
          </cell>
          <cell r="I3221" t="str">
            <v>TY</v>
          </cell>
          <cell r="J3221">
            <v>60</v>
          </cell>
        </row>
        <row r="3221">
          <cell r="N3221" t="e">
            <v>#DIV/0!</v>
          </cell>
        </row>
        <row r="3222">
          <cell r="E3222" t="str">
            <v>HGC-Lib-2465463</v>
          </cell>
          <cell r="F3222" t="str">
            <v>LR240801O-3108A</v>
          </cell>
          <cell r="G3222">
            <v>6</v>
          </cell>
          <cell r="H3222" t="str">
            <v>普通真核转录组文库</v>
          </cell>
          <cell r="I3222" t="str">
            <v>TY</v>
          </cell>
          <cell r="J3222">
            <v>21.8</v>
          </cell>
        </row>
        <row r="3222">
          <cell r="N3222" t="e">
            <v>#DIV/0!</v>
          </cell>
        </row>
        <row r="3223">
          <cell r="E3223" t="str">
            <v>HGC-Lib-2465464</v>
          </cell>
          <cell r="F3223" t="str">
            <v>LR240801O-3109A</v>
          </cell>
          <cell r="G3223">
            <v>6</v>
          </cell>
          <cell r="H3223" t="str">
            <v>普通真核转录组文库</v>
          </cell>
          <cell r="I3223" t="str">
            <v>TY</v>
          </cell>
          <cell r="J3223">
            <v>10.9</v>
          </cell>
        </row>
        <row r="3223">
          <cell r="N3223" t="e">
            <v>#DIV/0!</v>
          </cell>
        </row>
        <row r="3224">
          <cell r="E3224" t="str">
            <v>HGC-Lib-2465465</v>
          </cell>
          <cell r="F3224" t="str">
            <v>LR240801O-3110A</v>
          </cell>
          <cell r="G3224">
            <v>6</v>
          </cell>
          <cell r="H3224" t="str">
            <v>普通真核转录组文库</v>
          </cell>
          <cell r="I3224" t="str">
            <v>TY</v>
          </cell>
          <cell r="J3224">
            <v>21.4</v>
          </cell>
        </row>
        <row r="3224">
          <cell r="N3224" t="e">
            <v>#DIV/0!</v>
          </cell>
        </row>
        <row r="3225">
          <cell r="E3225" t="str">
            <v>HGC-Lib-2465466</v>
          </cell>
          <cell r="F3225" t="str">
            <v>LR240801O-3111A</v>
          </cell>
          <cell r="G3225">
            <v>6</v>
          </cell>
          <cell r="H3225" t="str">
            <v>普通真核转录组文库</v>
          </cell>
          <cell r="I3225" t="str">
            <v>TY</v>
          </cell>
          <cell r="J3225">
            <v>35.2</v>
          </cell>
        </row>
        <row r="3225">
          <cell r="N3225" t="e">
            <v>#DIV/0!</v>
          </cell>
        </row>
        <row r="3226">
          <cell r="E3226" t="str">
            <v>HGC-Lib-2465467</v>
          </cell>
          <cell r="F3226" t="str">
            <v>LR240729O-4622A</v>
          </cell>
          <cell r="G3226">
            <v>6</v>
          </cell>
          <cell r="H3226" t="str">
            <v>普通真核转录组文库</v>
          </cell>
          <cell r="I3226" t="str">
            <v>TY</v>
          </cell>
          <cell r="J3226">
            <v>33</v>
          </cell>
        </row>
        <row r="3226">
          <cell r="N3226" t="e">
            <v>#DIV/0!</v>
          </cell>
        </row>
        <row r="3227">
          <cell r="E3227" t="str">
            <v>HGC-Lib-2465468</v>
          </cell>
          <cell r="F3227" t="str">
            <v>LD240802O-0823A</v>
          </cell>
          <cell r="G3227">
            <v>10</v>
          </cell>
          <cell r="H3227" t="str">
            <v>DNA宏基因组文库</v>
          </cell>
          <cell r="I3227" t="str">
            <v>TY</v>
          </cell>
          <cell r="J3227">
            <v>18</v>
          </cell>
        </row>
        <row r="3227">
          <cell r="N3227" t="e">
            <v>#DIV/0!</v>
          </cell>
        </row>
        <row r="3228">
          <cell r="E3228" t="str">
            <v>HGC-Lib-2465469</v>
          </cell>
          <cell r="F3228" t="str">
            <v>LD240802O-0824A</v>
          </cell>
          <cell r="G3228">
            <v>10</v>
          </cell>
          <cell r="H3228" t="str">
            <v>DNA宏基因组文库</v>
          </cell>
          <cell r="I3228" t="str">
            <v>TY</v>
          </cell>
          <cell r="J3228">
            <v>69</v>
          </cell>
        </row>
        <row r="3228">
          <cell r="N3228" t="e">
            <v>#DIV/0!</v>
          </cell>
        </row>
        <row r="3229">
          <cell r="E3229" t="str">
            <v>HGC-Lib-2465470</v>
          </cell>
          <cell r="F3229" t="str">
            <v>LD240802O-0825A</v>
          </cell>
          <cell r="G3229">
            <v>10</v>
          </cell>
          <cell r="H3229" t="str">
            <v>DNA宏基因组文库</v>
          </cell>
          <cell r="I3229" t="str">
            <v>TY</v>
          </cell>
          <cell r="J3229">
            <v>63.2</v>
          </cell>
        </row>
        <row r="3229">
          <cell r="N3229" t="e">
            <v>#DIV/0!</v>
          </cell>
        </row>
        <row r="3230">
          <cell r="E3230" t="str">
            <v>HGC-Lib-2465471</v>
          </cell>
          <cell r="F3230" t="str">
            <v>LD240802O-0826A</v>
          </cell>
          <cell r="G3230">
            <v>10</v>
          </cell>
          <cell r="H3230" t="str">
            <v>DNA宏基因组文库</v>
          </cell>
          <cell r="I3230" t="str">
            <v>TY</v>
          </cell>
          <cell r="J3230">
            <v>49.8</v>
          </cell>
        </row>
        <row r="3230">
          <cell r="N3230" t="e">
            <v>#DIV/0!</v>
          </cell>
        </row>
        <row r="3231">
          <cell r="E3231" t="str">
            <v>HGC-Lib-2465472</v>
          </cell>
          <cell r="F3231" t="str">
            <v>LD240802O-0827A</v>
          </cell>
          <cell r="G3231">
            <v>10</v>
          </cell>
          <cell r="H3231" t="str">
            <v>DNA宏基因组文库</v>
          </cell>
          <cell r="I3231" t="str">
            <v>TY</v>
          </cell>
          <cell r="J3231">
            <v>50.8</v>
          </cell>
        </row>
        <row r="3231">
          <cell r="N3231" t="e">
            <v>#DIV/0!</v>
          </cell>
        </row>
        <row r="3232">
          <cell r="E3232" t="str">
            <v>HGC-Lib-2465473</v>
          </cell>
          <cell r="F3232" t="str">
            <v>LD240802O-0828A</v>
          </cell>
          <cell r="G3232">
            <v>10</v>
          </cell>
          <cell r="H3232" t="str">
            <v>DNA宏基因组文库</v>
          </cell>
          <cell r="I3232" t="str">
            <v>TY</v>
          </cell>
          <cell r="J3232">
            <v>64.2</v>
          </cell>
        </row>
        <row r="3232">
          <cell r="N3232" t="e">
            <v>#DIV/0!</v>
          </cell>
        </row>
        <row r="3233">
          <cell r="E3233" t="str">
            <v>HGC-Lib-2465474</v>
          </cell>
          <cell r="F3233" t="str">
            <v>LD240802O-0829A</v>
          </cell>
          <cell r="G3233">
            <v>10</v>
          </cell>
          <cell r="H3233" t="str">
            <v>DNA宏基因组文库</v>
          </cell>
          <cell r="I3233" t="str">
            <v>TY</v>
          </cell>
          <cell r="J3233">
            <v>81</v>
          </cell>
        </row>
        <row r="3233">
          <cell r="N3233" t="e">
            <v>#DIV/0!</v>
          </cell>
        </row>
        <row r="3234">
          <cell r="E3234" t="str">
            <v>HGC-Lib-2465475</v>
          </cell>
          <cell r="F3234" t="str">
            <v>LD240802O-0830A</v>
          </cell>
          <cell r="G3234">
            <v>10</v>
          </cell>
          <cell r="H3234" t="str">
            <v>DNA宏基因组文库</v>
          </cell>
          <cell r="I3234" t="str">
            <v>TY</v>
          </cell>
          <cell r="J3234">
            <v>76.2</v>
          </cell>
        </row>
        <row r="3234">
          <cell r="N3234" t="e">
            <v>#DIV/0!</v>
          </cell>
        </row>
        <row r="3235">
          <cell r="E3235" t="str">
            <v>HGC-Lib-2465476</v>
          </cell>
          <cell r="F3235" t="str">
            <v>LD240802O-0831A</v>
          </cell>
          <cell r="G3235">
            <v>10</v>
          </cell>
          <cell r="H3235" t="str">
            <v>DNA宏基因组文库</v>
          </cell>
          <cell r="I3235" t="str">
            <v>TY</v>
          </cell>
          <cell r="J3235">
            <v>24.6</v>
          </cell>
        </row>
        <row r="3235">
          <cell r="N3235" t="e">
            <v>#DIV/0!</v>
          </cell>
        </row>
        <row r="3236">
          <cell r="E3236" t="str">
            <v>HGC-Lib-2465477</v>
          </cell>
          <cell r="F3236" t="str">
            <v>LD240802O-0832A</v>
          </cell>
          <cell r="G3236">
            <v>10</v>
          </cell>
          <cell r="H3236" t="str">
            <v>DNA宏基因组文库</v>
          </cell>
          <cell r="I3236" t="str">
            <v>TY</v>
          </cell>
          <cell r="J3236">
            <v>66.6</v>
          </cell>
        </row>
        <row r="3236">
          <cell r="N3236" t="e">
            <v>#DIV/0!</v>
          </cell>
        </row>
        <row r="3237">
          <cell r="E3237" t="str">
            <v>HGC-Lib-2465478</v>
          </cell>
          <cell r="F3237" t="str">
            <v>LD240802O-0833A</v>
          </cell>
          <cell r="G3237">
            <v>10</v>
          </cell>
          <cell r="H3237" t="str">
            <v>DNA宏基因组文库</v>
          </cell>
          <cell r="I3237" t="str">
            <v>TY</v>
          </cell>
          <cell r="J3237">
            <v>81.2</v>
          </cell>
        </row>
        <row r="3237">
          <cell r="N3237" t="e">
            <v>#DIV/0!</v>
          </cell>
        </row>
        <row r="3238">
          <cell r="E3238" t="str">
            <v>HGC-Lib-2465479</v>
          </cell>
          <cell r="F3238" t="str">
            <v>LD240802O-0834A</v>
          </cell>
          <cell r="G3238">
            <v>10</v>
          </cell>
          <cell r="H3238" t="str">
            <v>DNA宏基因组文库</v>
          </cell>
          <cell r="I3238" t="str">
            <v>TY</v>
          </cell>
          <cell r="J3238">
            <v>24.4</v>
          </cell>
        </row>
        <row r="3238">
          <cell r="N3238" t="e">
            <v>#DIV/0!</v>
          </cell>
        </row>
        <row r="3239">
          <cell r="E3239" t="str">
            <v>HGC-Lib-2465480</v>
          </cell>
          <cell r="F3239" t="str">
            <v>LD240802O-0835A</v>
          </cell>
          <cell r="G3239">
            <v>10</v>
          </cell>
          <cell r="H3239" t="str">
            <v>DNA宏基因组文库</v>
          </cell>
          <cell r="I3239" t="str">
            <v>TY</v>
          </cell>
          <cell r="J3239">
            <v>64.4</v>
          </cell>
        </row>
        <row r="3239">
          <cell r="N3239" t="e">
            <v>#DIV/0!</v>
          </cell>
        </row>
        <row r="3240">
          <cell r="E3240" t="str">
            <v>HGC-Lib-2465481</v>
          </cell>
          <cell r="F3240" t="str">
            <v>LD240802O-0836A</v>
          </cell>
          <cell r="G3240">
            <v>10</v>
          </cell>
          <cell r="H3240" t="str">
            <v>DNA宏基因组文库</v>
          </cell>
          <cell r="I3240" t="str">
            <v>TY</v>
          </cell>
          <cell r="J3240">
            <v>59.8</v>
          </cell>
        </row>
        <row r="3240">
          <cell r="N3240" t="e">
            <v>#DIV/0!</v>
          </cell>
        </row>
        <row r="3241">
          <cell r="E3241" t="str">
            <v>HGC-Lib-2465482</v>
          </cell>
          <cell r="F3241" t="str">
            <v>LD240802O-0837A</v>
          </cell>
          <cell r="G3241">
            <v>10</v>
          </cell>
          <cell r="H3241" t="str">
            <v>DNA宏基因组文库</v>
          </cell>
          <cell r="I3241" t="str">
            <v>TY</v>
          </cell>
          <cell r="J3241">
            <v>57.8</v>
          </cell>
        </row>
        <row r="3241">
          <cell r="N3241" t="e">
            <v>#DIV/0!</v>
          </cell>
        </row>
        <row r="3242">
          <cell r="E3242" t="str">
            <v>HGC-Lib-2465483</v>
          </cell>
          <cell r="F3242" t="str">
            <v>LD240802O-0838A</v>
          </cell>
          <cell r="G3242">
            <v>10</v>
          </cell>
          <cell r="H3242" t="str">
            <v>DNA宏基因组文库</v>
          </cell>
          <cell r="I3242" t="str">
            <v>TY</v>
          </cell>
          <cell r="J3242">
            <v>24.6</v>
          </cell>
        </row>
        <row r="3242">
          <cell r="N3242" t="e">
            <v>#DIV/0!</v>
          </cell>
        </row>
        <row r="3243">
          <cell r="E3243" t="str">
            <v>HGC-Lib-2465484</v>
          </cell>
          <cell r="F3243" t="str">
            <v>LD240802O-0839A</v>
          </cell>
          <cell r="G3243">
            <v>10</v>
          </cell>
          <cell r="H3243" t="str">
            <v>DNA宏基因组文库</v>
          </cell>
          <cell r="I3243" t="str">
            <v>TY</v>
          </cell>
          <cell r="J3243">
            <v>28.4</v>
          </cell>
        </row>
        <row r="3243">
          <cell r="N3243" t="e">
            <v>#DIV/0!</v>
          </cell>
        </row>
        <row r="3244">
          <cell r="E3244" t="str">
            <v>HGC-Lib-2465485</v>
          </cell>
          <cell r="F3244" t="str">
            <v>LD240802O-0840A</v>
          </cell>
          <cell r="G3244">
            <v>10</v>
          </cell>
          <cell r="H3244" t="str">
            <v>DNA宏基因组文库</v>
          </cell>
          <cell r="I3244" t="str">
            <v>TY</v>
          </cell>
          <cell r="J3244">
            <v>49.6</v>
          </cell>
        </row>
        <row r="3244">
          <cell r="N3244" t="e">
            <v>#DIV/0!</v>
          </cell>
        </row>
        <row r="3245">
          <cell r="E3245" t="str">
            <v>HGC-Lib-2465486</v>
          </cell>
          <cell r="F3245" t="str">
            <v>LD240802O-0841A</v>
          </cell>
          <cell r="G3245">
            <v>10</v>
          </cell>
          <cell r="H3245" t="str">
            <v>DNA宏基因组文库</v>
          </cell>
          <cell r="I3245" t="str">
            <v>TY</v>
          </cell>
          <cell r="J3245">
            <v>65.4</v>
          </cell>
        </row>
        <row r="3245">
          <cell r="N3245" t="e">
            <v>#DIV/0!</v>
          </cell>
        </row>
        <row r="3246">
          <cell r="E3246" t="str">
            <v>HGC-Lib-2465487</v>
          </cell>
          <cell r="F3246" t="str">
            <v>LD240802O-0842A</v>
          </cell>
          <cell r="G3246">
            <v>10</v>
          </cell>
          <cell r="H3246" t="str">
            <v>DNA宏基因组文库</v>
          </cell>
          <cell r="I3246" t="str">
            <v>TY</v>
          </cell>
          <cell r="J3246">
            <v>58.6</v>
          </cell>
        </row>
        <row r="3246">
          <cell r="N3246" t="e">
            <v>#DIV/0!</v>
          </cell>
        </row>
        <row r="3247">
          <cell r="E3247" t="str">
            <v>HGC-Lib-2465488</v>
          </cell>
          <cell r="F3247" t="str">
            <v>LD240802O-0843A</v>
          </cell>
          <cell r="G3247">
            <v>10</v>
          </cell>
          <cell r="H3247" t="str">
            <v>DNA宏基因组文库</v>
          </cell>
          <cell r="I3247" t="str">
            <v>TY</v>
          </cell>
          <cell r="J3247">
            <v>27.6</v>
          </cell>
        </row>
        <row r="3247">
          <cell r="N3247" t="e">
            <v>#DIV/0!</v>
          </cell>
        </row>
        <row r="3248">
          <cell r="E3248" t="str">
            <v>HGC-Lib-2465489</v>
          </cell>
          <cell r="F3248" t="str">
            <v>LD240802O-0844A</v>
          </cell>
          <cell r="G3248">
            <v>10</v>
          </cell>
          <cell r="H3248" t="str">
            <v>DNA宏基因组文库</v>
          </cell>
          <cell r="I3248" t="str">
            <v>TY</v>
          </cell>
          <cell r="J3248">
            <v>78.8</v>
          </cell>
        </row>
        <row r="3248">
          <cell r="N3248" t="e">
            <v>#DIV/0!</v>
          </cell>
        </row>
        <row r="3249">
          <cell r="E3249" t="str">
            <v>HGC-Lib-2465490</v>
          </cell>
          <cell r="F3249" t="str">
            <v>LD240802O-0845A</v>
          </cell>
          <cell r="G3249">
            <v>10</v>
          </cell>
          <cell r="H3249" t="str">
            <v>DNA宏基因组文库</v>
          </cell>
          <cell r="I3249" t="str">
            <v>TY</v>
          </cell>
          <cell r="J3249">
            <v>22</v>
          </cell>
        </row>
        <row r="3249">
          <cell r="N3249" t="e">
            <v>#DIV/0!</v>
          </cell>
        </row>
        <row r="3250">
          <cell r="E3250" t="str">
            <v>HGC-Lib-2465491</v>
          </cell>
          <cell r="F3250" t="str">
            <v>LD240802O-0846A</v>
          </cell>
          <cell r="G3250">
            <v>10</v>
          </cell>
          <cell r="H3250" t="str">
            <v>DNA宏基因组文库</v>
          </cell>
          <cell r="I3250" t="str">
            <v>TY</v>
          </cell>
          <cell r="J3250">
            <v>35.6</v>
          </cell>
        </row>
        <row r="3250">
          <cell r="N3250" t="e">
            <v>#DIV/0!</v>
          </cell>
        </row>
        <row r="3251">
          <cell r="E3251" t="str">
            <v>HGC-Lib-2465492</v>
          </cell>
          <cell r="F3251" t="str">
            <v>LD240802O-0847A</v>
          </cell>
          <cell r="G3251">
            <v>10</v>
          </cell>
          <cell r="H3251" t="str">
            <v>DNA宏基因组文库</v>
          </cell>
          <cell r="I3251" t="str">
            <v>TY</v>
          </cell>
          <cell r="J3251">
            <v>20</v>
          </cell>
        </row>
        <row r="3251">
          <cell r="N3251" t="e">
            <v>#DIV/0!</v>
          </cell>
        </row>
        <row r="3252">
          <cell r="E3252" t="str">
            <v>HGC-Lib-2465493</v>
          </cell>
          <cell r="F3252" t="str">
            <v>LD240802O-0848A</v>
          </cell>
          <cell r="G3252">
            <v>10</v>
          </cell>
          <cell r="H3252" t="str">
            <v>DNA宏基因组文库</v>
          </cell>
          <cell r="I3252" t="str">
            <v>TY</v>
          </cell>
          <cell r="J3252">
            <v>84.8</v>
          </cell>
        </row>
        <row r="3252">
          <cell r="N3252" t="e">
            <v>#DIV/0!</v>
          </cell>
        </row>
        <row r="3253">
          <cell r="E3253" t="str">
            <v>HGC-Lib-2465494</v>
          </cell>
          <cell r="F3253" t="str">
            <v>LD240802O-0849A</v>
          </cell>
          <cell r="G3253">
            <v>10</v>
          </cell>
          <cell r="H3253" t="str">
            <v>DNA宏基因组文库</v>
          </cell>
          <cell r="I3253" t="str">
            <v>TY</v>
          </cell>
          <cell r="J3253">
            <v>12.4</v>
          </cell>
        </row>
        <row r="3253">
          <cell r="N3253" t="e">
            <v>#DIV/0!</v>
          </cell>
        </row>
        <row r="3254">
          <cell r="E3254" t="str">
            <v>HGC-Lib-2465495</v>
          </cell>
          <cell r="F3254" t="str">
            <v>LD240802O-0850A</v>
          </cell>
          <cell r="G3254">
            <v>10</v>
          </cell>
          <cell r="H3254" t="str">
            <v>DNA宏基因组文库</v>
          </cell>
          <cell r="I3254" t="str">
            <v>TY</v>
          </cell>
          <cell r="J3254">
            <v>19.2</v>
          </cell>
        </row>
        <row r="3254">
          <cell r="N3254" t="e">
            <v>#DIV/0!</v>
          </cell>
        </row>
        <row r="3255">
          <cell r="E3255" t="str">
            <v>HGC-Lib-2465496</v>
          </cell>
          <cell r="F3255" t="str">
            <v>LD240802O-0851A</v>
          </cell>
          <cell r="G3255">
            <v>10</v>
          </cell>
          <cell r="H3255" t="str">
            <v>DNA宏基因组文库</v>
          </cell>
          <cell r="I3255" t="str">
            <v>TY</v>
          </cell>
          <cell r="J3255">
            <v>71</v>
          </cell>
        </row>
        <row r="3255">
          <cell r="N3255" t="e">
            <v>#DIV/0!</v>
          </cell>
        </row>
        <row r="3256">
          <cell r="E3256" t="str">
            <v>HGC-Lib-2465497</v>
          </cell>
          <cell r="F3256" t="str">
            <v>LD240802O-0852A</v>
          </cell>
          <cell r="G3256">
            <v>10</v>
          </cell>
          <cell r="H3256" t="str">
            <v>DNA宏基因组文库</v>
          </cell>
          <cell r="I3256" t="str">
            <v>TY</v>
          </cell>
          <cell r="J3256">
            <v>79.4</v>
          </cell>
        </row>
        <row r="3256">
          <cell r="N3256" t="e">
            <v>#DIV/0!</v>
          </cell>
        </row>
        <row r="3257">
          <cell r="E3257" t="str">
            <v>HGC-Lib-2465498</v>
          </cell>
          <cell r="F3257" t="str">
            <v>LD240801D-0178A</v>
          </cell>
          <cell r="G3257">
            <v>5</v>
          </cell>
          <cell r="H3257" t="str">
            <v>DNA宏基因组文库</v>
          </cell>
          <cell r="I3257" t="str">
            <v>TY</v>
          </cell>
          <cell r="J3257">
            <v>9.6</v>
          </cell>
        </row>
        <row r="3257">
          <cell r="N3257" t="e">
            <v>#DIV/0!</v>
          </cell>
        </row>
        <row r="3258">
          <cell r="E3258" t="str">
            <v>HGC-Lib-2465499</v>
          </cell>
          <cell r="F3258" t="str">
            <v>LD240801D-0179A</v>
          </cell>
          <cell r="G3258">
            <v>5</v>
          </cell>
          <cell r="H3258" t="str">
            <v>DNA宏基因组文库</v>
          </cell>
          <cell r="I3258" t="str">
            <v>TY</v>
          </cell>
          <cell r="J3258">
            <v>28.2</v>
          </cell>
        </row>
        <row r="3258">
          <cell r="N3258" t="e">
            <v>#DIV/0!</v>
          </cell>
        </row>
        <row r="3259">
          <cell r="E3259" t="str">
            <v>HGC-Lib-2465500</v>
          </cell>
          <cell r="F3259" t="str">
            <v>LD240801D-0180A</v>
          </cell>
          <cell r="G3259">
            <v>5</v>
          </cell>
          <cell r="H3259" t="str">
            <v>DNA宏基因组文库</v>
          </cell>
          <cell r="I3259" t="str">
            <v>TY</v>
          </cell>
          <cell r="J3259">
            <v>14.3</v>
          </cell>
        </row>
        <row r="3259">
          <cell r="N3259" t="e">
            <v>#DIV/0!</v>
          </cell>
        </row>
        <row r="3260">
          <cell r="E3260" t="str">
            <v>HGC-Lib-2465501</v>
          </cell>
          <cell r="F3260" t="str">
            <v>LD240801D-0182A</v>
          </cell>
          <cell r="G3260">
            <v>5</v>
          </cell>
          <cell r="H3260" t="str">
            <v>DNA宏基因组文库</v>
          </cell>
          <cell r="I3260" t="str">
            <v>TY</v>
          </cell>
          <cell r="J3260">
            <v>5.58</v>
          </cell>
        </row>
        <row r="3260">
          <cell r="N3260" t="e">
            <v>#DIV/0!</v>
          </cell>
        </row>
        <row r="3261">
          <cell r="E3261" t="str">
            <v>HGC-Lib-2465502</v>
          </cell>
          <cell r="F3261" t="str">
            <v>LD240801D-0183A</v>
          </cell>
          <cell r="G3261">
            <v>5</v>
          </cell>
          <cell r="H3261" t="str">
            <v>DNA宏基因组文库</v>
          </cell>
          <cell r="I3261" t="str">
            <v>TY</v>
          </cell>
          <cell r="J3261">
            <v>39.4</v>
          </cell>
        </row>
        <row r="3261">
          <cell r="N3261" t="e">
            <v>#DIV/0!</v>
          </cell>
        </row>
        <row r="3262">
          <cell r="E3262" t="str">
            <v>HGC-Lib-2465503</v>
          </cell>
          <cell r="F3262" t="str">
            <v>LD240801D-0184A</v>
          </cell>
          <cell r="G3262">
            <v>5</v>
          </cell>
          <cell r="H3262" t="str">
            <v>DNA宏基因组文库</v>
          </cell>
          <cell r="I3262" t="str">
            <v>TY</v>
          </cell>
          <cell r="J3262">
            <v>29.2</v>
          </cell>
        </row>
        <row r="3262">
          <cell r="N3262" t="e">
            <v>#DIV/0!</v>
          </cell>
        </row>
        <row r="3263">
          <cell r="E3263" t="str">
            <v>HGC-Lib-2465504</v>
          </cell>
          <cell r="F3263" t="str">
            <v>LD240801D-0185A</v>
          </cell>
          <cell r="G3263">
            <v>5</v>
          </cell>
          <cell r="H3263" t="str">
            <v>DNA宏基因组文库</v>
          </cell>
          <cell r="I3263" t="str">
            <v>TY</v>
          </cell>
          <cell r="J3263">
            <v>61.6</v>
          </cell>
        </row>
        <row r="3263">
          <cell r="N3263" t="e">
            <v>#DIV/0!</v>
          </cell>
        </row>
        <row r="3264">
          <cell r="E3264" t="str">
            <v>HGC-Lib-2465505</v>
          </cell>
          <cell r="F3264" t="str">
            <v>LD240719O-2896C</v>
          </cell>
          <cell r="G3264">
            <v>10</v>
          </cell>
          <cell r="H3264" t="str">
            <v>DNA宏基因组文库</v>
          </cell>
          <cell r="I3264" t="str">
            <v>TY</v>
          </cell>
          <cell r="J3264">
            <v>49.6</v>
          </cell>
        </row>
        <row r="3264">
          <cell r="N3264" t="e">
            <v>#DIV/0!</v>
          </cell>
        </row>
        <row r="3265">
          <cell r="E3265" t="str">
            <v>HGC-Lib-2465506</v>
          </cell>
          <cell r="F3265" t="str">
            <v>LD240722O-5848B</v>
          </cell>
          <cell r="G3265">
            <v>20</v>
          </cell>
          <cell r="H3265" t="str">
            <v>DNA宏基因组文库</v>
          </cell>
          <cell r="I3265" t="str">
            <v>TY</v>
          </cell>
          <cell r="J3265">
            <v>31.6</v>
          </cell>
        </row>
        <row r="3265">
          <cell r="N3265" t="e">
            <v>#DIV/0!</v>
          </cell>
        </row>
        <row r="3266">
          <cell r="E3266" t="str">
            <v>HGC-Lib-2465507</v>
          </cell>
          <cell r="F3266" t="str">
            <v>LD240722O-5849B</v>
          </cell>
          <cell r="G3266">
            <v>20</v>
          </cell>
          <cell r="H3266" t="str">
            <v>DNA宏基因组文库</v>
          </cell>
          <cell r="I3266" t="str">
            <v>TY</v>
          </cell>
          <cell r="J3266">
            <v>51</v>
          </cell>
        </row>
        <row r="3266">
          <cell r="N3266" t="e">
            <v>#DIV/0!</v>
          </cell>
        </row>
        <row r="3267">
          <cell r="E3267" t="str">
            <v>HGC-Lib-2465508</v>
          </cell>
          <cell r="F3267" t="str">
            <v>LD240722O-5850B</v>
          </cell>
          <cell r="G3267">
            <v>20</v>
          </cell>
          <cell r="H3267" t="str">
            <v>DNA宏基因组文库</v>
          </cell>
          <cell r="I3267" t="str">
            <v>TY</v>
          </cell>
          <cell r="J3267">
            <v>3.84</v>
          </cell>
        </row>
        <row r="3267">
          <cell r="N3267" t="e">
            <v>#DIV/0!</v>
          </cell>
        </row>
        <row r="3268">
          <cell r="E3268" t="str">
            <v>HGC-Lib-2465509</v>
          </cell>
          <cell r="F3268" t="str">
            <v>LD240722O-5851B</v>
          </cell>
          <cell r="G3268">
            <v>20</v>
          </cell>
          <cell r="H3268" t="str">
            <v>DNA宏基因组文库</v>
          </cell>
          <cell r="I3268" t="str">
            <v>WWH</v>
          </cell>
          <cell r="J3268">
            <v>48.6</v>
          </cell>
        </row>
        <row r="3268">
          <cell r="N3268" t="e">
            <v>#DIV/0!</v>
          </cell>
        </row>
        <row r="3269">
          <cell r="E3269" t="str">
            <v>HGC-Lib-2465510</v>
          </cell>
          <cell r="F3269" t="str">
            <v>LD240729D-0951B</v>
          </cell>
          <cell r="G3269">
            <v>30</v>
          </cell>
          <cell r="H3269" t="str">
            <v>DNA宏基因组文库</v>
          </cell>
          <cell r="I3269" t="str">
            <v>WWH</v>
          </cell>
          <cell r="J3269">
            <v>68.6</v>
          </cell>
        </row>
        <row r="3269">
          <cell r="N3269" t="e">
            <v>#DIV/0!</v>
          </cell>
        </row>
        <row r="3270">
          <cell r="E3270" t="str">
            <v>HGC-Lib-2465511</v>
          </cell>
          <cell r="F3270" t="str">
            <v>LD240729D-0952B</v>
          </cell>
          <cell r="G3270">
            <v>30</v>
          </cell>
          <cell r="H3270" t="str">
            <v>DNA宏基因组文库</v>
          </cell>
          <cell r="I3270" t="str">
            <v>WWH</v>
          </cell>
          <cell r="J3270">
            <v>45.2</v>
          </cell>
        </row>
        <row r="3270">
          <cell r="N3270" t="e">
            <v>#DIV/0!</v>
          </cell>
        </row>
        <row r="3271">
          <cell r="E3271" t="str">
            <v>HGC-Lib-2465512</v>
          </cell>
          <cell r="F3271" t="str">
            <v>LD240729D-0953B</v>
          </cell>
          <cell r="G3271">
            <v>30</v>
          </cell>
          <cell r="H3271" t="str">
            <v>DNA宏基因组文库</v>
          </cell>
          <cell r="I3271" t="str">
            <v>WWH</v>
          </cell>
          <cell r="J3271">
            <v>29</v>
          </cell>
        </row>
        <row r="3271">
          <cell r="N3271" t="e">
            <v>#DIV/0!</v>
          </cell>
        </row>
        <row r="3272">
          <cell r="E3272" t="str">
            <v>HGC-Lib-2465513</v>
          </cell>
          <cell r="F3272" t="str">
            <v>LD240730O-1765A</v>
          </cell>
          <cell r="G3272">
            <v>10</v>
          </cell>
          <cell r="H3272" t="str">
            <v>DNA宏基因组文库</v>
          </cell>
          <cell r="I3272" t="str">
            <v>WWH</v>
          </cell>
          <cell r="J3272">
            <v>24.6</v>
          </cell>
        </row>
        <row r="3272">
          <cell r="N3272" t="e">
            <v>#DIV/0!</v>
          </cell>
        </row>
        <row r="3273">
          <cell r="E3273" t="str">
            <v>HGC-Lib-2465514</v>
          </cell>
          <cell r="F3273" t="str">
            <v>LD240730O-1766A</v>
          </cell>
          <cell r="G3273">
            <v>10</v>
          </cell>
          <cell r="H3273" t="str">
            <v>DNA宏基因组文库</v>
          </cell>
          <cell r="I3273" t="str">
            <v>WWH</v>
          </cell>
          <cell r="J3273">
            <v>73.2</v>
          </cell>
        </row>
        <row r="3273">
          <cell r="N3273" t="e">
            <v>#DIV/0!</v>
          </cell>
        </row>
        <row r="3274">
          <cell r="E3274" t="str">
            <v>HGC-Lib-2465515</v>
          </cell>
          <cell r="F3274" t="str">
            <v>LD240730O-1767A</v>
          </cell>
          <cell r="G3274">
            <v>10</v>
          </cell>
          <cell r="H3274" t="str">
            <v>DNA宏基因组文库</v>
          </cell>
          <cell r="I3274" t="str">
            <v>WWH</v>
          </cell>
          <cell r="J3274">
            <v>16</v>
          </cell>
        </row>
        <row r="3274">
          <cell r="N3274" t="e">
            <v>#DIV/0!</v>
          </cell>
        </row>
        <row r="3275">
          <cell r="E3275" t="str">
            <v>HGC-Lib-2465516</v>
          </cell>
          <cell r="F3275" t="str">
            <v>LD240730O-1768A</v>
          </cell>
          <cell r="G3275">
            <v>10</v>
          </cell>
          <cell r="H3275" t="str">
            <v>DNA宏基因组文库</v>
          </cell>
          <cell r="I3275" t="str">
            <v>WWH</v>
          </cell>
          <cell r="J3275">
            <v>60.8</v>
          </cell>
        </row>
        <row r="3275">
          <cell r="N3275" t="e">
            <v>#DIV/0!</v>
          </cell>
        </row>
        <row r="3276">
          <cell r="E3276" t="str">
            <v>HGC-Lib-2465517</v>
          </cell>
          <cell r="F3276" t="str">
            <v>LD240730O-1769A</v>
          </cell>
          <cell r="G3276">
            <v>10</v>
          </cell>
          <cell r="H3276" t="str">
            <v>DNA宏基因组文库</v>
          </cell>
          <cell r="I3276" t="str">
            <v>WWH</v>
          </cell>
          <cell r="J3276">
            <v>46.4</v>
          </cell>
        </row>
        <row r="3276">
          <cell r="N3276" t="e">
            <v>#DIV/0!</v>
          </cell>
        </row>
        <row r="3277">
          <cell r="E3277" t="str">
            <v>HGC-Lib-2465518</v>
          </cell>
          <cell r="F3277" t="str">
            <v>LD240730O-1770A</v>
          </cell>
          <cell r="G3277">
            <v>10</v>
          </cell>
          <cell r="H3277" t="str">
            <v>DNA宏基因组文库</v>
          </cell>
          <cell r="I3277" t="str">
            <v>WWH</v>
          </cell>
          <cell r="J3277">
            <v>69.4</v>
          </cell>
        </row>
        <row r="3277">
          <cell r="N3277" t="e">
            <v>#DIV/0!</v>
          </cell>
        </row>
        <row r="3278">
          <cell r="E3278" t="str">
            <v>HGC-Lib-2465519</v>
          </cell>
          <cell r="F3278" t="str">
            <v>LD240730O-1771A</v>
          </cell>
          <cell r="G3278">
            <v>10</v>
          </cell>
          <cell r="H3278" t="str">
            <v>DNA宏基因组文库</v>
          </cell>
          <cell r="I3278" t="str">
            <v>WWH</v>
          </cell>
          <cell r="J3278">
            <v>17.7</v>
          </cell>
        </row>
        <row r="3278">
          <cell r="N3278" t="e">
            <v>#DIV/0!</v>
          </cell>
        </row>
        <row r="3279">
          <cell r="E3279" t="str">
            <v>HGC-Lib-2465520</v>
          </cell>
          <cell r="F3279" t="str">
            <v>LD240730O-1772A</v>
          </cell>
          <cell r="G3279">
            <v>10</v>
          </cell>
          <cell r="H3279" t="str">
            <v>DNA宏基因组文库</v>
          </cell>
          <cell r="I3279" t="str">
            <v>WWH</v>
          </cell>
          <cell r="J3279">
            <v>12.8</v>
          </cell>
        </row>
        <row r="3279">
          <cell r="N3279" t="e">
            <v>#DIV/0!</v>
          </cell>
        </row>
        <row r="3280">
          <cell r="E3280" t="str">
            <v>HGC-Lib-2465521</v>
          </cell>
          <cell r="F3280" t="str">
            <v>LD240730O-1773A</v>
          </cell>
          <cell r="G3280">
            <v>10</v>
          </cell>
          <cell r="H3280" t="str">
            <v>DNA宏基因组文库</v>
          </cell>
          <cell r="I3280" t="str">
            <v>WWH</v>
          </cell>
          <cell r="J3280">
            <v>39.6</v>
          </cell>
        </row>
        <row r="3280">
          <cell r="N3280" t="e">
            <v>#DIV/0!</v>
          </cell>
        </row>
        <row r="3281">
          <cell r="E3281" t="str">
            <v>HGC-Lib-2465522</v>
          </cell>
          <cell r="F3281" t="str">
            <v>LD240730O-1774A</v>
          </cell>
          <cell r="G3281">
            <v>10</v>
          </cell>
          <cell r="H3281" t="str">
            <v>DNA宏基因组文库</v>
          </cell>
          <cell r="I3281" t="str">
            <v>WWH</v>
          </cell>
          <cell r="J3281">
            <v>40.6</v>
          </cell>
        </row>
        <row r="3281">
          <cell r="N3281" t="e">
            <v>#DIV/0!</v>
          </cell>
        </row>
        <row r="3282">
          <cell r="E3282" t="str">
            <v>HGC-Lib-2465523</v>
          </cell>
          <cell r="F3282" t="str">
            <v>LD240730O-1775A</v>
          </cell>
          <cell r="G3282">
            <v>10</v>
          </cell>
          <cell r="H3282" t="str">
            <v>DNA宏基因组文库</v>
          </cell>
          <cell r="I3282" t="str">
            <v>WWH</v>
          </cell>
          <cell r="J3282">
            <v>9.68</v>
          </cell>
        </row>
        <row r="3282">
          <cell r="N3282" t="e">
            <v>#DIV/0!</v>
          </cell>
        </row>
        <row r="3283">
          <cell r="E3283" t="str">
            <v>HGC-Lib-2465524</v>
          </cell>
          <cell r="F3283" t="str">
            <v>LD240730O-1776A</v>
          </cell>
          <cell r="G3283">
            <v>10</v>
          </cell>
          <cell r="H3283" t="str">
            <v>DNA宏基因组文库</v>
          </cell>
          <cell r="I3283" t="str">
            <v>WWH</v>
          </cell>
          <cell r="J3283">
            <v>23.8</v>
          </cell>
        </row>
        <row r="3283">
          <cell r="N3283" t="e">
            <v>#DIV/0!</v>
          </cell>
        </row>
        <row r="3284">
          <cell r="E3284" t="str">
            <v>HGC-Lib-2465525</v>
          </cell>
          <cell r="F3284" t="str">
            <v>LD240730O-1777A</v>
          </cell>
          <cell r="G3284">
            <v>10</v>
          </cell>
          <cell r="H3284" t="str">
            <v>DNA宏基因组文库</v>
          </cell>
          <cell r="I3284" t="str">
            <v>WWH</v>
          </cell>
          <cell r="J3284">
            <v>15.4</v>
          </cell>
        </row>
        <row r="3284">
          <cell r="N3284" t="e">
            <v>#DIV/0!</v>
          </cell>
        </row>
        <row r="3285">
          <cell r="E3285" t="str">
            <v>HGC-Lib-2465526</v>
          </cell>
          <cell r="F3285" t="str">
            <v>LD240730O-1778A</v>
          </cell>
          <cell r="G3285">
            <v>10</v>
          </cell>
          <cell r="H3285" t="str">
            <v>DNA宏基因组文库</v>
          </cell>
          <cell r="I3285" t="str">
            <v>WWH</v>
          </cell>
          <cell r="J3285">
            <v>15</v>
          </cell>
        </row>
        <row r="3285">
          <cell r="N3285" t="e">
            <v>#DIV/0!</v>
          </cell>
        </row>
        <row r="3286">
          <cell r="E3286" t="str">
            <v>HGC-Lib-2465527</v>
          </cell>
          <cell r="F3286" t="str">
            <v>LD240730O-1779A</v>
          </cell>
          <cell r="G3286">
            <v>10</v>
          </cell>
          <cell r="H3286" t="str">
            <v>DNA宏基因组文库</v>
          </cell>
          <cell r="I3286" t="str">
            <v>WWH</v>
          </cell>
          <cell r="J3286">
            <v>54.2</v>
          </cell>
        </row>
        <row r="3286">
          <cell r="N3286" t="e">
            <v>#DIV/0!</v>
          </cell>
        </row>
        <row r="3287">
          <cell r="E3287" t="str">
            <v>HGC-Lib-2465528</v>
          </cell>
          <cell r="F3287" t="str">
            <v>LD240730O-1780A</v>
          </cell>
          <cell r="G3287">
            <v>10</v>
          </cell>
          <cell r="H3287" t="str">
            <v>DNA宏基因组文库</v>
          </cell>
          <cell r="I3287" t="str">
            <v>WWH</v>
          </cell>
          <cell r="J3287">
            <v>87.8</v>
          </cell>
        </row>
        <row r="3287">
          <cell r="N3287" t="e">
            <v>#DIV/0!</v>
          </cell>
        </row>
        <row r="3288">
          <cell r="E3288" t="str">
            <v>HGC-Lib-2465529</v>
          </cell>
          <cell r="F3288" t="str">
            <v>LD240730O-1781A</v>
          </cell>
          <cell r="G3288">
            <v>10</v>
          </cell>
          <cell r="H3288" t="str">
            <v>DNA宏基因组文库</v>
          </cell>
          <cell r="I3288" t="str">
            <v>WWH</v>
          </cell>
          <cell r="J3288">
            <v>65</v>
          </cell>
        </row>
        <row r="3288">
          <cell r="N3288" t="e">
            <v>#DIV/0!</v>
          </cell>
        </row>
        <row r="3289">
          <cell r="E3289" t="str">
            <v>HGC-Lib-2465530</v>
          </cell>
          <cell r="F3289" t="str">
            <v>LD240730O-1782A</v>
          </cell>
          <cell r="G3289">
            <v>10</v>
          </cell>
          <cell r="H3289" t="str">
            <v>DNA宏基因组文库</v>
          </cell>
          <cell r="I3289" t="str">
            <v>WWH</v>
          </cell>
          <cell r="J3289">
            <v>76.4</v>
          </cell>
        </row>
        <row r="3289">
          <cell r="N3289" t="e">
            <v>#DIV/0!</v>
          </cell>
        </row>
        <row r="3290">
          <cell r="E3290" t="str">
            <v>HGC-Lib-2465531</v>
          </cell>
          <cell r="F3290" t="str">
            <v>LD240730O-1783A</v>
          </cell>
          <cell r="G3290">
            <v>10</v>
          </cell>
          <cell r="H3290" t="str">
            <v>DNA宏基因组文库</v>
          </cell>
          <cell r="I3290" t="str">
            <v>WWH</v>
          </cell>
          <cell r="J3290">
            <v>35.2</v>
          </cell>
        </row>
        <row r="3290">
          <cell r="N3290" t="e">
            <v>#DIV/0!</v>
          </cell>
        </row>
        <row r="3291">
          <cell r="E3291" t="str">
            <v>HGC-Lib-2465532</v>
          </cell>
          <cell r="F3291" t="str">
            <v>LD240730O-1784A</v>
          </cell>
          <cell r="G3291">
            <v>10</v>
          </cell>
          <cell r="H3291" t="str">
            <v>DNA宏基因组文库</v>
          </cell>
          <cell r="I3291" t="str">
            <v>WWH</v>
          </cell>
          <cell r="J3291">
            <v>78.6</v>
          </cell>
        </row>
        <row r="3291">
          <cell r="N3291" t="e">
            <v>#DIV/0!</v>
          </cell>
        </row>
        <row r="3292">
          <cell r="E3292" t="str">
            <v>HGC-Lib-2465533</v>
          </cell>
          <cell r="F3292" t="str">
            <v>LD240730O-1785A</v>
          </cell>
          <cell r="G3292">
            <v>10</v>
          </cell>
          <cell r="H3292" t="str">
            <v>DNA宏基因组文库</v>
          </cell>
          <cell r="I3292" t="str">
            <v>WWH</v>
          </cell>
          <cell r="J3292">
            <v>47</v>
          </cell>
        </row>
        <row r="3292">
          <cell r="N3292" t="e">
            <v>#DIV/0!</v>
          </cell>
        </row>
        <row r="3293">
          <cell r="E3293" t="str">
            <v>HGC-Lib-2465534</v>
          </cell>
          <cell r="F3293" t="str">
            <v>LD240730O-1786A</v>
          </cell>
          <cell r="G3293">
            <v>10</v>
          </cell>
          <cell r="H3293" t="str">
            <v>DNA宏基因组文库</v>
          </cell>
          <cell r="I3293" t="str">
            <v>WWH</v>
          </cell>
          <cell r="J3293">
            <v>27.8</v>
          </cell>
        </row>
        <row r="3293">
          <cell r="N3293" t="e">
            <v>#DIV/0!</v>
          </cell>
        </row>
        <row r="3294">
          <cell r="E3294" t="str">
            <v>HGC-Lib-2465535</v>
          </cell>
          <cell r="F3294" t="str">
            <v>LD240730O-1787A</v>
          </cell>
          <cell r="G3294">
            <v>10</v>
          </cell>
          <cell r="H3294" t="str">
            <v>DNA宏基因组文库</v>
          </cell>
          <cell r="I3294" t="str">
            <v>WWH</v>
          </cell>
          <cell r="J3294">
            <v>42.4</v>
          </cell>
        </row>
        <row r="3294">
          <cell r="N3294" t="e">
            <v>#DIV/0!</v>
          </cell>
        </row>
        <row r="3295">
          <cell r="E3295" t="str">
            <v>HGC-Lib-2465536</v>
          </cell>
          <cell r="F3295" t="str">
            <v>LD240730O-1788A</v>
          </cell>
          <cell r="G3295">
            <v>10</v>
          </cell>
          <cell r="H3295" t="str">
            <v>DNA宏基因组文库</v>
          </cell>
          <cell r="I3295" t="str">
            <v>WWH</v>
          </cell>
          <cell r="J3295">
            <v>25.8</v>
          </cell>
        </row>
        <row r="3295">
          <cell r="N3295" t="e">
            <v>#DIV/0!</v>
          </cell>
        </row>
        <row r="3296">
          <cell r="E3296" t="str">
            <v>HGC-Lib-2465537</v>
          </cell>
          <cell r="F3296" t="str">
            <v>LD240730O-1789A</v>
          </cell>
          <cell r="G3296">
            <v>10</v>
          </cell>
          <cell r="H3296" t="str">
            <v>DNA宏基因组文库</v>
          </cell>
          <cell r="I3296" t="str">
            <v>WWH</v>
          </cell>
          <cell r="J3296">
            <v>45</v>
          </cell>
        </row>
        <row r="3296">
          <cell r="N3296" t="e">
            <v>#DIV/0!</v>
          </cell>
        </row>
        <row r="3297">
          <cell r="E3297" t="str">
            <v>HGC-Lib-2465538</v>
          </cell>
          <cell r="F3297" t="str">
            <v>LD240730O-1790A</v>
          </cell>
          <cell r="G3297">
            <v>10</v>
          </cell>
          <cell r="H3297" t="str">
            <v>DNA宏基因组文库</v>
          </cell>
          <cell r="I3297" t="str">
            <v>WWH</v>
          </cell>
          <cell r="J3297">
            <v>17.8</v>
          </cell>
        </row>
        <row r="3297">
          <cell r="N3297" t="e">
            <v>#DIV/0!</v>
          </cell>
        </row>
        <row r="3298">
          <cell r="E3298" t="str">
            <v>HGC-Lib-2465539</v>
          </cell>
          <cell r="F3298" t="str">
            <v>LD240730O-1791A</v>
          </cell>
          <cell r="G3298">
            <v>10</v>
          </cell>
          <cell r="H3298" t="str">
            <v>DNA宏基因组文库</v>
          </cell>
          <cell r="I3298" t="str">
            <v>WWH</v>
          </cell>
          <cell r="J3298">
            <v>14.7</v>
          </cell>
        </row>
        <row r="3298">
          <cell r="N3298" t="e">
            <v>#DIV/0!</v>
          </cell>
        </row>
        <row r="3299">
          <cell r="E3299" t="str">
            <v>HGC-Lib-2465540</v>
          </cell>
          <cell r="F3299" t="str">
            <v>LD240730O-1792A</v>
          </cell>
          <cell r="G3299">
            <v>10</v>
          </cell>
          <cell r="H3299" t="str">
            <v>DNA宏基因组文库</v>
          </cell>
          <cell r="I3299" t="str">
            <v>WWH</v>
          </cell>
          <cell r="J3299">
            <v>38.8</v>
          </cell>
        </row>
        <row r="3299">
          <cell r="N3299" t="e">
            <v>#DIV/0!</v>
          </cell>
        </row>
        <row r="3300">
          <cell r="E3300" t="str">
            <v>HGC-Lib-2465541</v>
          </cell>
          <cell r="F3300" t="str">
            <v>LD240730O-1793A</v>
          </cell>
          <cell r="G3300">
            <v>10</v>
          </cell>
          <cell r="H3300" t="str">
            <v>DNA宏基因组文库</v>
          </cell>
          <cell r="I3300" t="str">
            <v>WWH</v>
          </cell>
          <cell r="J3300">
            <v>0.228</v>
          </cell>
        </row>
        <row r="3300">
          <cell r="N3300" t="e">
            <v>#DIV/0!</v>
          </cell>
        </row>
        <row r="3301">
          <cell r="E3301" t="str">
            <v>HGC-Lib-2465542</v>
          </cell>
          <cell r="F3301" t="str">
            <v>LD240730O-1794A</v>
          </cell>
          <cell r="G3301">
            <v>10</v>
          </cell>
          <cell r="H3301" t="str">
            <v>DNA宏基因组文库</v>
          </cell>
          <cell r="I3301" t="str">
            <v>WWH</v>
          </cell>
          <cell r="J3301">
            <v>2.64</v>
          </cell>
        </row>
        <row r="3301">
          <cell r="N3301" t="e">
            <v>#DIV/0!</v>
          </cell>
        </row>
        <row r="3302">
          <cell r="E3302" t="str">
            <v>HGC-Lib-2465543</v>
          </cell>
          <cell r="F3302" t="str">
            <v>LD240730O-1795A</v>
          </cell>
          <cell r="G3302">
            <v>10</v>
          </cell>
          <cell r="H3302" t="str">
            <v>DNA宏基因组文库</v>
          </cell>
          <cell r="I3302" t="str">
            <v>WWH</v>
          </cell>
          <cell r="J3302">
            <v>4.5</v>
          </cell>
        </row>
        <row r="3302">
          <cell r="N3302" t="e">
            <v>#DIV/0!</v>
          </cell>
        </row>
        <row r="3303">
          <cell r="E3303" t="str">
            <v>HGC-Lib-2465544</v>
          </cell>
          <cell r="F3303" t="str">
            <v>LD240730O-1796A</v>
          </cell>
          <cell r="G3303">
            <v>10</v>
          </cell>
          <cell r="H3303" t="str">
            <v>DNA宏基因组文库</v>
          </cell>
          <cell r="I3303" t="str">
            <v>WWH</v>
          </cell>
          <cell r="J3303">
            <v>5.14</v>
          </cell>
        </row>
        <row r="3303">
          <cell r="N3303" t="e">
            <v>#DIV/0!</v>
          </cell>
        </row>
        <row r="3304">
          <cell r="E3304" t="str">
            <v>HGC-Lib-2465545</v>
          </cell>
          <cell r="F3304" t="str">
            <v>LD240801O-2265A</v>
          </cell>
          <cell r="G3304">
            <v>1</v>
          </cell>
          <cell r="H3304" t="str">
            <v>DNA基因组文库</v>
          </cell>
          <cell r="I3304" t="str">
            <v>WWH</v>
          </cell>
          <cell r="J3304">
            <v>47</v>
          </cell>
        </row>
        <row r="3304">
          <cell r="M3304" t="str">
            <v>加水50ul</v>
          </cell>
          <cell r="N3304" t="e">
            <v>#DIV/0!</v>
          </cell>
        </row>
        <row r="3305">
          <cell r="E3305" t="str">
            <v>HGC-Lib-2465546</v>
          </cell>
          <cell r="F3305" t="str">
            <v>LD240801O-2266A</v>
          </cell>
          <cell r="G3305">
            <v>1</v>
          </cell>
          <cell r="H3305" t="str">
            <v>DNA基因组文库</v>
          </cell>
          <cell r="I3305" t="str">
            <v>WWH</v>
          </cell>
          <cell r="J3305">
            <v>63</v>
          </cell>
        </row>
        <row r="3305">
          <cell r="N3305" t="e">
            <v>#DIV/0!</v>
          </cell>
        </row>
        <row r="3306">
          <cell r="E3306" t="str">
            <v>HGC-Lib-2465547</v>
          </cell>
          <cell r="F3306" t="str">
            <v>LD240801O-2267A</v>
          </cell>
          <cell r="G3306">
            <v>1</v>
          </cell>
          <cell r="H3306" t="str">
            <v>DNA基因组文库</v>
          </cell>
          <cell r="I3306" t="str">
            <v>WWH</v>
          </cell>
          <cell r="J3306">
            <v>5.18</v>
          </cell>
        </row>
        <row r="3306">
          <cell r="N3306" t="e">
            <v>#DIV/0!</v>
          </cell>
        </row>
        <row r="3307">
          <cell r="E3307" t="str">
            <v>HGC-Lib-2465548</v>
          </cell>
          <cell r="F3307" t="str">
            <v>LD240801O-2268A</v>
          </cell>
          <cell r="G3307">
            <v>1</v>
          </cell>
          <cell r="H3307" t="str">
            <v>DNA基因组文库</v>
          </cell>
          <cell r="I3307" t="str">
            <v>WWH</v>
          </cell>
          <cell r="J3307">
            <v>34.6</v>
          </cell>
        </row>
        <row r="3307">
          <cell r="N3307" t="e">
            <v>#DIV/0!</v>
          </cell>
        </row>
        <row r="3308">
          <cell r="E3308" t="str">
            <v>HGC-Lib-2465549</v>
          </cell>
          <cell r="F3308" t="str">
            <v>LD240801O-2269A</v>
          </cell>
          <cell r="G3308">
            <v>1</v>
          </cell>
          <cell r="H3308" t="str">
            <v>DNA基因组文库</v>
          </cell>
          <cell r="I3308" t="str">
            <v>WWH</v>
          </cell>
          <cell r="J3308">
            <v>42.2</v>
          </cell>
        </row>
        <row r="3308">
          <cell r="N3308" t="e">
            <v>#DIV/0!</v>
          </cell>
        </row>
        <row r="3309">
          <cell r="E3309" t="str">
            <v>HGC-Lib-2465550</v>
          </cell>
          <cell r="F3309" t="str">
            <v>LD240801O-2270A</v>
          </cell>
          <cell r="G3309">
            <v>1</v>
          </cell>
          <cell r="H3309" t="str">
            <v>DNA基因组文库</v>
          </cell>
          <cell r="I3309" t="str">
            <v>WWH</v>
          </cell>
          <cell r="J3309">
            <v>9.06</v>
          </cell>
        </row>
        <row r="3309">
          <cell r="N3309" t="e">
            <v>#DIV/0!</v>
          </cell>
        </row>
        <row r="3310">
          <cell r="E3310" t="str">
            <v>HGC-Lib-2465551</v>
          </cell>
          <cell r="F3310" t="str">
            <v>LD240801O-2271A</v>
          </cell>
          <cell r="G3310">
            <v>1</v>
          </cell>
          <cell r="H3310" t="str">
            <v>DNA基因组文库</v>
          </cell>
          <cell r="I3310" t="str">
            <v>WWH</v>
          </cell>
          <cell r="J3310">
            <v>13.9</v>
          </cell>
        </row>
        <row r="3310">
          <cell r="N3310" t="e">
            <v>#DIV/0!</v>
          </cell>
        </row>
        <row r="3311">
          <cell r="E3311" t="str">
            <v>HGC-Lib-2465552</v>
          </cell>
          <cell r="F3311" t="str">
            <v>LD240801O-2272A</v>
          </cell>
          <cell r="G3311">
            <v>1</v>
          </cell>
          <cell r="H3311" t="str">
            <v>DNA基因组文库</v>
          </cell>
          <cell r="I3311" t="str">
            <v>WWH</v>
          </cell>
          <cell r="J3311">
            <v>51.2</v>
          </cell>
        </row>
        <row r="3311">
          <cell r="N3311" t="e">
            <v>#DIV/0!</v>
          </cell>
        </row>
        <row r="3312">
          <cell r="E3312" t="str">
            <v>HGC-Lib-2465553</v>
          </cell>
          <cell r="F3312" t="str">
            <v>LD240801O-2273A</v>
          </cell>
          <cell r="G3312">
            <v>1</v>
          </cell>
          <cell r="H3312" t="str">
            <v>DNA基因组文库</v>
          </cell>
          <cell r="I3312" t="str">
            <v>WWH</v>
          </cell>
          <cell r="J3312">
            <v>60.4</v>
          </cell>
        </row>
        <row r="3312">
          <cell r="N3312" t="e">
            <v>#DIV/0!</v>
          </cell>
        </row>
        <row r="3313">
          <cell r="E3313" t="str">
            <v>HGC-Lib-2465554</v>
          </cell>
          <cell r="F3313" t="str">
            <v>LD240801O-2274A</v>
          </cell>
          <cell r="G3313">
            <v>1</v>
          </cell>
          <cell r="H3313" t="str">
            <v>DNA基因组文库</v>
          </cell>
          <cell r="I3313" t="str">
            <v>WWH</v>
          </cell>
          <cell r="J3313">
            <v>16.3</v>
          </cell>
        </row>
        <row r="3313">
          <cell r="N3313" t="e">
            <v>#DIV/0!</v>
          </cell>
        </row>
        <row r="3314">
          <cell r="E3314" t="str">
            <v>HGC-Lib-2465555</v>
          </cell>
          <cell r="F3314" t="str">
            <v>LD240801O-2275A</v>
          </cell>
          <cell r="G3314">
            <v>1</v>
          </cell>
          <cell r="H3314" t="str">
            <v>DNA基因组文库</v>
          </cell>
          <cell r="I3314" t="str">
            <v>WWH</v>
          </cell>
          <cell r="J3314">
            <v>54</v>
          </cell>
        </row>
        <row r="3314">
          <cell r="N3314" t="e">
            <v>#DIV/0!</v>
          </cell>
        </row>
        <row r="3315">
          <cell r="E3315" t="str">
            <v>HGC-Lib-2465556</v>
          </cell>
          <cell r="F3315" t="str">
            <v>LD240801O-2276A</v>
          </cell>
          <cell r="G3315">
            <v>1</v>
          </cell>
          <cell r="H3315" t="str">
            <v>DNA基因组文库</v>
          </cell>
          <cell r="I3315" t="str">
            <v>WWH</v>
          </cell>
          <cell r="J3315">
            <v>91.6</v>
          </cell>
        </row>
        <row r="3315">
          <cell r="N3315" t="e">
            <v>#DIV/0!</v>
          </cell>
        </row>
        <row r="3316">
          <cell r="E3316" t="str">
            <v>HGC-Lib-2465557</v>
          </cell>
          <cell r="F3316" t="str">
            <v>LD240801O-2277A</v>
          </cell>
          <cell r="G3316">
            <v>1</v>
          </cell>
          <cell r="H3316" t="str">
            <v>DNA基因组文库</v>
          </cell>
          <cell r="I3316" t="str">
            <v>WH</v>
          </cell>
          <cell r="J3316">
            <v>18.4</v>
          </cell>
        </row>
        <row r="3316">
          <cell r="N3316" t="e">
            <v>#DIV/0!</v>
          </cell>
        </row>
        <row r="3317">
          <cell r="E3317" t="str">
            <v>HGC-Lib-2465558</v>
          </cell>
          <cell r="F3317" t="str">
            <v>LD240801O-2278A</v>
          </cell>
          <cell r="G3317">
            <v>1</v>
          </cell>
          <cell r="H3317" t="str">
            <v>DNA基因组文库</v>
          </cell>
          <cell r="I3317" t="str">
            <v>WH</v>
          </cell>
          <cell r="J3317">
            <v>39</v>
          </cell>
        </row>
        <row r="3317">
          <cell r="N3317" t="e">
            <v>#DIV/0!</v>
          </cell>
        </row>
        <row r="3318">
          <cell r="E3318" t="str">
            <v>HGC-Lib-2465559</v>
          </cell>
          <cell r="F3318" t="str">
            <v>LD240801O-2279A</v>
          </cell>
          <cell r="G3318">
            <v>1</v>
          </cell>
          <cell r="H3318" t="str">
            <v>DNA基因组文库</v>
          </cell>
          <cell r="I3318" t="str">
            <v>WH</v>
          </cell>
          <cell r="J3318">
            <v>88.2</v>
          </cell>
        </row>
        <row r="3318">
          <cell r="N3318" t="e">
            <v>#DIV/0!</v>
          </cell>
        </row>
        <row r="3319">
          <cell r="E3319" t="str">
            <v>HGC-Lib-2465560</v>
          </cell>
          <cell r="F3319" t="str">
            <v>LD240801O-2280A</v>
          </cell>
          <cell r="G3319">
            <v>1</v>
          </cell>
          <cell r="H3319" t="str">
            <v>DNA基因组文库</v>
          </cell>
          <cell r="I3319" t="str">
            <v>WH</v>
          </cell>
          <cell r="J3319">
            <v>39</v>
          </cell>
        </row>
        <row r="3319">
          <cell r="N3319" t="e">
            <v>#DIV/0!</v>
          </cell>
        </row>
        <row r="3320">
          <cell r="E3320" t="str">
            <v>HGC-Lib-2465561</v>
          </cell>
          <cell r="F3320" t="str">
            <v>LD240802D-0681A</v>
          </cell>
          <cell r="G3320">
            <v>15</v>
          </cell>
          <cell r="H3320" t="str">
            <v>DNA宏基因组文库</v>
          </cell>
          <cell r="I3320" t="str">
            <v>WH</v>
          </cell>
          <cell r="J3320">
            <v>49.4</v>
          </cell>
        </row>
        <row r="3320">
          <cell r="N3320" t="e">
            <v>#DIV/0!</v>
          </cell>
        </row>
        <row r="3321">
          <cell r="E3321" t="str">
            <v>HGC-Lib-2465562</v>
          </cell>
          <cell r="F3321" t="str">
            <v>LD240802D-0683A</v>
          </cell>
          <cell r="G3321">
            <v>15</v>
          </cell>
          <cell r="H3321" t="str">
            <v>DNA宏基因组文库</v>
          </cell>
          <cell r="I3321" t="str">
            <v>WH</v>
          </cell>
          <cell r="J3321">
            <v>3.9</v>
          </cell>
        </row>
        <row r="3321">
          <cell r="N3321" t="e">
            <v>#DIV/0!</v>
          </cell>
        </row>
        <row r="3322">
          <cell r="E3322" t="str">
            <v>HGC-Lib-2465563</v>
          </cell>
          <cell r="F3322" t="str">
            <v>LD240802D-0684A</v>
          </cell>
          <cell r="G3322">
            <v>15</v>
          </cell>
          <cell r="H3322" t="str">
            <v>DNA宏基因组文库</v>
          </cell>
          <cell r="I3322" t="str">
            <v>WH</v>
          </cell>
          <cell r="J3322">
            <v>4.82</v>
          </cell>
        </row>
        <row r="3322">
          <cell r="N3322" t="e">
            <v>#DIV/0!</v>
          </cell>
        </row>
        <row r="3323">
          <cell r="E3323" t="str">
            <v>HGC-Lib-2465564</v>
          </cell>
          <cell r="F3323" t="str">
            <v>LD240802D-0686A</v>
          </cell>
          <cell r="G3323">
            <v>15</v>
          </cell>
          <cell r="H3323" t="str">
            <v>DNA宏基因组文库</v>
          </cell>
          <cell r="I3323" t="str">
            <v>WH</v>
          </cell>
          <cell r="J3323">
            <v>5.18</v>
          </cell>
        </row>
        <row r="3323">
          <cell r="N3323" t="e">
            <v>#DIV/0!</v>
          </cell>
        </row>
        <row r="3324">
          <cell r="E3324" t="str">
            <v>HGC-Lib-2465565</v>
          </cell>
          <cell r="F3324" t="str">
            <v>LD240802D-0687A</v>
          </cell>
          <cell r="G3324">
            <v>15</v>
          </cell>
          <cell r="H3324" t="str">
            <v>DNA宏基因组文库</v>
          </cell>
          <cell r="I3324" t="str">
            <v>WH</v>
          </cell>
          <cell r="J3324">
            <v>70</v>
          </cell>
        </row>
        <row r="3324">
          <cell r="N3324" t="e">
            <v>#DIV/0!</v>
          </cell>
        </row>
        <row r="3325">
          <cell r="E3325" t="str">
            <v>HGC-Lib-2465566</v>
          </cell>
          <cell r="F3325" t="str">
            <v>LD240802D-0688A</v>
          </cell>
          <cell r="G3325">
            <v>15</v>
          </cell>
          <cell r="H3325" t="str">
            <v>DNA宏基因组文库</v>
          </cell>
          <cell r="I3325" t="str">
            <v>WH</v>
          </cell>
          <cell r="J3325">
            <v>65.2</v>
          </cell>
        </row>
        <row r="3325">
          <cell r="N3325" t="e">
            <v>#DIV/0!</v>
          </cell>
        </row>
        <row r="3326">
          <cell r="E3326" t="str">
            <v>HGC-Lib-2465567</v>
          </cell>
          <cell r="F3326" t="str">
            <v>LD240802D-0689A</v>
          </cell>
          <cell r="G3326">
            <v>15</v>
          </cell>
          <cell r="H3326" t="str">
            <v>DNA宏基因组文库</v>
          </cell>
          <cell r="I3326" t="str">
            <v>WH</v>
          </cell>
          <cell r="J3326">
            <v>34.6</v>
          </cell>
        </row>
        <row r="3326">
          <cell r="N3326" t="e">
            <v>#DIV/0!</v>
          </cell>
        </row>
        <row r="3327">
          <cell r="E3327" t="str">
            <v>HGC-Lib-2465568</v>
          </cell>
          <cell r="F3327" t="str">
            <v>LD240802D-0690A</v>
          </cell>
          <cell r="G3327">
            <v>15</v>
          </cell>
          <cell r="H3327" t="str">
            <v>DNA宏基因组文库</v>
          </cell>
          <cell r="I3327" t="str">
            <v>WH</v>
          </cell>
          <cell r="J3327">
            <v>13.7</v>
          </cell>
        </row>
        <row r="3327">
          <cell r="N3327" t="e">
            <v>#DIV/0!</v>
          </cell>
        </row>
        <row r="3328">
          <cell r="E3328" t="str">
            <v>HGC-Lib-2465569</v>
          </cell>
          <cell r="F3328" t="str">
            <v>LD240802D-0691A</v>
          </cell>
          <cell r="G3328">
            <v>15</v>
          </cell>
          <cell r="H3328" t="str">
            <v>DNA宏基因组文库</v>
          </cell>
          <cell r="I3328" t="str">
            <v>WH</v>
          </cell>
          <cell r="J3328">
            <v>52.8</v>
          </cell>
        </row>
        <row r="3328">
          <cell r="N3328" t="e">
            <v>#DIV/0!</v>
          </cell>
        </row>
        <row r="3329">
          <cell r="E3329" t="str">
            <v>HGC-Lib-2465570</v>
          </cell>
          <cell r="F3329" t="str">
            <v>LD240802D-0692A</v>
          </cell>
          <cell r="G3329">
            <v>15</v>
          </cell>
          <cell r="H3329" t="str">
            <v>DNA宏基因组文库</v>
          </cell>
          <cell r="I3329" t="str">
            <v>WH</v>
          </cell>
          <cell r="J3329">
            <v>9.6</v>
          </cell>
        </row>
        <row r="3329">
          <cell r="N3329" t="e">
            <v>#DIV/0!</v>
          </cell>
        </row>
        <row r="3330">
          <cell r="E3330" t="str">
            <v>HGC-Lib-2465571</v>
          </cell>
          <cell r="F3330" t="str">
            <v>LD240802D-0696A</v>
          </cell>
          <cell r="G3330">
            <v>15</v>
          </cell>
          <cell r="H3330" t="str">
            <v>DNA宏基因组文库</v>
          </cell>
          <cell r="I3330" t="str">
            <v>WH</v>
          </cell>
          <cell r="J3330">
            <v>25.6</v>
          </cell>
        </row>
        <row r="3330">
          <cell r="N3330" t="e">
            <v>#DIV/0!</v>
          </cell>
        </row>
        <row r="3331">
          <cell r="E3331" t="str">
            <v>HGC-Lib-2465572</v>
          </cell>
          <cell r="F3331" t="str">
            <v>LD240802D-0697A</v>
          </cell>
          <cell r="G3331">
            <v>15</v>
          </cell>
          <cell r="H3331" t="str">
            <v>DNA宏基因组文库</v>
          </cell>
          <cell r="I3331" t="str">
            <v>WH</v>
          </cell>
          <cell r="J3331">
            <v>31.2</v>
          </cell>
        </row>
        <row r="3331">
          <cell r="N3331" t="e">
            <v>#DIV/0!</v>
          </cell>
        </row>
        <row r="3332">
          <cell r="E3332" t="str">
            <v>HGC-Lib-2465573</v>
          </cell>
          <cell r="F3332" t="str">
            <v>LD240802D-0698A</v>
          </cell>
          <cell r="G3332">
            <v>15</v>
          </cell>
          <cell r="H3332" t="str">
            <v>DNA宏基因组文库</v>
          </cell>
          <cell r="I3332" t="str">
            <v>WH</v>
          </cell>
          <cell r="J3332">
            <v>30.6</v>
          </cell>
        </row>
        <row r="3332">
          <cell r="N3332" t="e">
            <v>#DIV/0!</v>
          </cell>
        </row>
        <row r="3333">
          <cell r="E3333" t="str">
            <v>HGC-Lib-2465574</v>
          </cell>
          <cell r="F3333" t="str">
            <v>LD240802D-0701A</v>
          </cell>
          <cell r="G3333">
            <v>15</v>
          </cell>
          <cell r="H3333" t="str">
            <v>DNA宏基因组文库</v>
          </cell>
          <cell r="I3333" t="str">
            <v>WH</v>
          </cell>
          <cell r="J3333">
            <v>6.22</v>
          </cell>
        </row>
        <row r="3333">
          <cell r="N3333" t="e">
            <v>#DIV/0!</v>
          </cell>
        </row>
        <row r="3334">
          <cell r="E3334" t="str">
            <v>HGC-Lib-2465575</v>
          </cell>
          <cell r="F3334" t="str">
            <v>LD240802D-0702A</v>
          </cell>
          <cell r="G3334">
            <v>15</v>
          </cell>
          <cell r="H3334" t="str">
            <v>DNA宏基因组文库</v>
          </cell>
          <cell r="I3334" t="str">
            <v>WH</v>
          </cell>
          <cell r="J3334">
            <v>14.7</v>
          </cell>
        </row>
        <row r="3334">
          <cell r="N3334" t="e">
            <v>#DIV/0!</v>
          </cell>
        </row>
        <row r="3335">
          <cell r="E3335" t="str">
            <v>HGC-Lib-2465576</v>
          </cell>
          <cell r="F3335" t="str">
            <v>LD240802D-0703A</v>
          </cell>
          <cell r="G3335">
            <v>15</v>
          </cell>
          <cell r="H3335" t="str">
            <v>DNA宏基因组文库</v>
          </cell>
          <cell r="I3335" t="str">
            <v>WH</v>
          </cell>
          <cell r="J3335">
            <v>7.64</v>
          </cell>
        </row>
        <row r="3335">
          <cell r="N3335" t="e">
            <v>#DIV/0!</v>
          </cell>
        </row>
        <row r="3336">
          <cell r="E3336" t="str">
            <v>HGC-Lib-2465577</v>
          </cell>
          <cell r="F3336" t="str">
            <v>LD240802D-0705A</v>
          </cell>
          <cell r="G3336">
            <v>15</v>
          </cell>
          <cell r="H3336" t="str">
            <v>DNA宏基因组文库</v>
          </cell>
          <cell r="I3336" t="str">
            <v>ZZ</v>
          </cell>
          <cell r="J3336">
            <v>32.6</v>
          </cell>
        </row>
        <row r="3336">
          <cell r="N3336" t="e">
            <v>#DIV/0!</v>
          </cell>
        </row>
        <row r="3337">
          <cell r="E3337" t="str">
            <v>HGC-Lib-2465578</v>
          </cell>
          <cell r="F3337" t="str">
            <v>LD240802D-0706A</v>
          </cell>
          <cell r="G3337">
            <v>15</v>
          </cell>
          <cell r="H3337" t="str">
            <v>DNA宏基因组文库</v>
          </cell>
          <cell r="I3337" t="str">
            <v>ZZ</v>
          </cell>
          <cell r="J3337">
            <v>27.4</v>
          </cell>
        </row>
        <row r="3337">
          <cell r="N3337" t="e">
            <v>#DIV/0!</v>
          </cell>
        </row>
        <row r="3338">
          <cell r="E3338" t="str">
            <v>HGC-Lib-2465579</v>
          </cell>
          <cell r="F3338" t="str">
            <v>LD240802D-0708A</v>
          </cell>
          <cell r="G3338">
            <v>15</v>
          </cell>
          <cell r="H3338" t="str">
            <v>DNA宏基因组文库</v>
          </cell>
          <cell r="I3338" t="str">
            <v>ZZ</v>
          </cell>
          <cell r="J3338">
            <v>24.6</v>
          </cell>
        </row>
        <row r="3338">
          <cell r="N3338" t="e">
            <v>#DIV/0!</v>
          </cell>
        </row>
        <row r="3339">
          <cell r="E3339" t="str">
            <v>HGC-Lib-2465580</v>
          </cell>
          <cell r="F3339" t="str">
            <v>LD240802D-0710A</v>
          </cell>
          <cell r="G3339">
            <v>15</v>
          </cell>
          <cell r="H3339" t="str">
            <v>DNA宏基因组文库</v>
          </cell>
          <cell r="I3339" t="str">
            <v>ZZ</v>
          </cell>
          <cell r="J3339">
            <v>7.66</v>
          </cell>
        </row>
        <row r="3339">
          <cell r="N3339" t="e">
            <v>#DIV/0!</v>
          </cell>
        </row>
        <row r="3340">
          <cell r="E3340" t="str">
            <v>HGC-Lib-2465581</v>
          </cell>
          <cell r="F3340" t="str">
            <v>LD240802D-0711A</v>
          </cell>
          <cell r="G3340">
            <v>15</v>
          </cell>
          <cell r="H3340" t="str">
            <v>DNA宏基因组文库</v>
          </cell>
          <cell r="I3340" t="str">
            <v>ZZ</v>
          </cell>
          <cell r="J3340">
            <v>83.2</v>
          </cell>
        </row>
        <row r="3340">
          <cell r="N3340" t="e">
            <v>#DIV/0!</v>
          </cell>
        </row>
        <row r="3341">
          <cell r="E3341" t="str">
            <v>HGC-Lib-2465582</v>
          </cell>
          <cell r="F3341" t="str">
            <v>LD240802D-0713A</v>
          </cell>
          <cell r="G3341">
            <v>15</v>
          </cell>
          <cell r="H3341" t="str">
            <v>DNA宏基因组文库</v>
          </cell>
          <cell r="I3341" t="str">
            <v>ZZ</v>
          </cell>
          <cell r="J3341">
            <v>50</v>
          </cell>
        </row>
        <row r="3341">
          <cell r="N3341" t="e">
            <v>#DIV/0!</v>
          </cell>
        </row>
        <row r="3342">
          <cell r="E3342" t="str">
            <v>HGC-Lib-2465583</v>
          </cell>
          <cell r="F3342" t="str">
            <v>LD240802D-0714A</v>
          </cell>
          <cell r="G3342">
            <v>15</v>
          </cell>
          <cell r="H3342" t="str">
            <v>DNA宏基因组文库</v>
          </cell>
          <cell r="I3342" t="str">
            <v>ZZ</v>
          </cell>
          <cell r="J3342">
            <v>49</v>
          </cell>
        </row>
        <row r="3342">
          <cell r="N3342" t="e">
            <v>#DIV/0!</v>
          </cell>
        </row>
        <row r="3343">
          <cell r="E3343" t="str">
            <v>HGC-Lib-2465584</v>
          </cell>
          <cell r="F3343" t="str">
            <v>LD240802D-0715A</v>
          </cell>
          <cell r="G3343">
            <v>15</v>
          </cell>
          <cell r="H3343" t="str">
            <v>DNA宏基因组文库</v>
          </cell>
          <cell r="I3343" t="str">
            <v>ZZ</v>
          </cell>
          <cell r="J3343">
            <v>33.8</v>
          </cell>
        </row>
        <row r="3343">
          <cell r="N3343" t="e">
            <v>#DIV/0!</v>
          </cell>
        </row>
        <row r="3344">
          <cell r="E3344" t="str">
            <v>HGC-Lib-2465585</v>
          </cell>
          <cell r="F3344" t="str">
            <v>LD240802D-0716A</v>
          </cell>
          <cell r="G3344">
            <v>15</v>
          </cell>
          <cell r="H3344" t="str">
            <v>DNA宏基因组文库</v>
          </cell>
          <cell r="I3344" t="str">
            <v>ZZ</v>
          </cell>
          <cell r="J3344">
            <v>30</v>
          </cell>
        </row>
        <row r="3344">
          <cell r="N3344" t="e">
            <v>#DIV/0!</v>
          </cell>
        </row>
        <row r="3345">
          <cell r="E3345" t="str">
            <v>HGC-Lib-2465586</v>
          </cell>
          <cell r="F3345" t="str">
            <v>LD240730O-1939A</v>
          </cell>
          <cell r="G3345">
            <v>10</v>
          </cell>
          <cell r="H3345" t="str">
            <v>DNA宏基因组文库</v>
          </cell>
          <cell r="I3345" t="str">
            <v>ZZ</v>
          </cell>
          <cell r="J3345">
            <v>46.2</v>
          </cell>
        </row>
        <row r="3345">
          <cell r="N3345" t="e">
            <v>#DIV/0!</v>
          </cell>
        </row>
        <row r="3346">
          <cell r="E3346" t="str">
            <v>HGC-Lib-2465587</v>
          </cell>
          <cell r="F3346" t="str">
            <v>LD240730O-1940A</v>
          </cell>
          <cell r="G3346">
            <v>10</v>
          </cell>
          <cell r="H3346" t="str">
            <v>DNA宏基因组文库</v>
          </cell>
          <cell r="I3346" t="str">
            <v>ZZ</v>
          </cell>
          <cell r="J3346">
            <v>48.2</v>
          </cell>
        </row>
        <row r="3346">
          <cell r="N3346" t="e">
            <v>#DIV/0!</v>
          </cell>
        </row>
        <row r="3347">
          <cell r="E3347" t="str">
            <v>HGC-Lib-2465588</v>
          </cell>
          <cell r="F3347" t="str">
            <v>LD240730O-1941A</v>
          </cell>
          <cell r="G3347">
            <v>10</v>
          </cell>
          <cell r="H3347" t="str">
            <v>DNA宏基因组文库</v>
          </cell>
          <cell r="I3347" t="str">
            <v>ZZ</v>
          </cell>
          <cell r="J3347">
            <v>37.6</v>
          </cell>
        </row>
        <row r="3347">
          <cell r="N3347" t="e">
            <v>#DIV/0!</v>
          </cell>
        </row>
        <row r="3348">
          <cell r="E3348" t="str">
            <v>HGC-Lib-2465589</v>
          </cell>
          <cell r="F3348" t="str">
            <v>LD240730O-1942A</v>
          </cell>
          <cell r="G3348">
            <v>10</v>
          </cell>
          <cell r="H3348" t="str">
            <v>DNA宏基因组文库</v>
          </cell>
          <cell r="I3348" t="str">
            <v>ZZ</v>
          </cell>
          <cell r="J3348">
            <v>71.8</v>
          </cell>
        </row>
        <row r="3348">
          <cell r="N3348" t="e">
            <v>#DIV/0!</v>
          </cell>
        </row>
        <row r="3349">
          <cell r="E3349" t="str">
            <v>HGC-Lib-2465590</v>
          </cell>
          <cell r="F3349" t="str">
            <v>LD240702O-2718A</v>
          </cell>
          <cell r="G3349">
            <v>20</v>
          </cell>
          <cell r="H3349" t="str">
            <v>DNA宏基因组文库</v>
          </cell>
          <cell r="I3349" t="str">
            <v>ZZ</v>
          </cell>
          <cell r="J3349">
            <v>33</v>
          </cell>
        </row>
        <row r="3349">
          <cell r="N3349" t="e">
            <v>#DIV/0!</v>
          </cell>
        </row>
        <row r="3350">
          <cell r="E3350" t="str">
            <v>HGC-Lib-2465591</v>
          </cell>
          <cell r="F3350" t="str">
            <v>LD240702O-2719A</v>
          </cell>
          <cell r="G3350">
            <v>20</v>
          </cell>
          <cell r="H3350" t="str">
            <v>DNA宏基因组文库</v>
          </cell>
          <cell r="I3350" t="str">
            <v>ZZ</v>
          </cell>
          <cell r="J3350">
            <v>37.4</v>
          </cell>
        </row>
        <row r="3350">
          <cell r="N3350" t="e">
            <v>#DIV/0!</v>
          </cell>
        </row>
        <row r="3351">
          <cell r="E3351" t="str">
            <v>HGC-Lib-2465592</v>
          </cell>
          <cell r="F3351" t="str">
            <v>LD240702O-2720A</v>
          </cell>
          <cell r="G3351">
            <v>20</v>
          </cell>
          <cell r="H3351" t="str">
            <v>DNA宏基因组文库</v>
          </cell>
          <cell r="I3351" t="str">
            <v>ZZ</v>
          </cell>
          <cell r="J3351">
            <v>44</v>
          </cell>
        </row>
        <row r="3351">
          <cell r="N3351" t="e">
            <v>#DIV/0!</v>
          </cell>
        </row>
        <row r="3352">
          <cell r="E3352" t="str">
            <v>HGC-Lib-2465593</v>
          </cell>
          <cell r="F3352" t="str">
            <v>LD240702O-2721A</v>
          </cell>
          <cell r="G3352">
            <v>20</v>
          </cell>
          <cell r="H3352" t="str">
            <v>DNA宏基因组文库</v>
          </cell>
          <cell r="I3352" t="str">
            <v>ZZ</v>
          </cell>
          <cell r="J3352">
            <v>53.8</v>
          </cell>
        </row>
        <row r="3352">
          <cell r="N3352" t="e">
            <v>#DIV/0!</v>
          </cell>
        </row>
        <row r="3353">
          <cell r="E3353" t="str">
            <v>HGC-Lib-2465594</v>
          </cell>
          <cell r="F3353" t="str">
            <v>LD240702O-2722A</v>
          </cell>
          <cell r="G3353">
            <v>20</v>
          </cell>
          <cell r="H3353" t="str">
            <v>DNA宏基因组文库</v>
          </cell>
          <cell r="I3353" t="str">
            <v>ZZ</v>
          </cell>
          <cell r="J3353">
            <v>40.4</v>
          </cell>
        </row>
        <row r="3353">
          <cell r="N3353" t="e">
            <v>#DIV/0!</v>
          </cell>
        </row>
        <row r="3354">
          <cell r="E3354" t="str">
            <v>HGC-Lib-2465595</v>
          </cell>
          <cell r="F3354" t="str">
            <v>LD240702O-2723A</v>
          </cell>
          <cell r="G3354">
            <v>20</v>
          </cell>
          <cell r="H3354" t="str">
            <v>DNA宏基因组文库</v>
          </cell>
          <cell r="I3354" t="str">
            <v>ZZ</v>
          </cell>
          <cell r="J3354">
            <v>36.6</v>
          </cell>
        </row>
        <row r="3354">
          <cell r="N3354" t="e">
            <v>#DIV/0!</v>
          </cell>
        </row>
        <row r="3355">
          <cell r="E3355" t="str">
            <v>HGC-Lib-2465596</v>
          </cell>
          <cell r="F3355" t="str">
            <v>LD240702O-2724A</v>
          </cell>
          <cell r="G3355">
            <v>20</v>
          </cell>
          <cell r="H3355" t="str">
            <v>DNA宏基因组文库</v>
          </cell>
          <cell r="I3355" t="str">
            <v>ZZ</v>
          </cell>
          <cell r="J3355">
            <v>97</v>
          </cell>
        </row>
        <row r="3355">
          <cell r="N3355" t="e">
            <v>#DIV/0!</v>
          </cell>
        </row>
        <row r="3356">
          <cell r="E3356" t="str">
            <v>HGC-Lib-2465597</v>
          </cell>
          <cell r="F3356" t="str">
            <v>LD240702O-2725A</v>
          </cell>
          <cell r="G3356">
            <v>20</v>
          </cell>
          <cell r="H3356" t="str">
            <v>DNA宏基因组文库</v>
          </cell>
          <cell r="I3356" t="str">
            <v>ZZ</v>
          </cell>
          <cell r="J3356">
            <v>48</v>
          </cell>
        </row>
        <row r="3356">
          <cell r="N3356" t="e">
            <v>#DIV/0!</v>
          </cell>
        </row>
        <row r="3357">
          <cell r="E3357" t="str">
            <v>HGC-Lib-2465598</v>
          </cell>
          <cell r="F3357" t="str">
            <v>LD240702O-2726A</v>
          </cell>
          <cell r="G3357">
            <v>20</v>
          </cell>
          <cell r="H3357" t="str">
            <v>DNA宏基因组文库</v>
          </cell>
          <cell r="I3357" t="str">
            <v>ZZ</v>
          </cell>
          <cell r="J3357">
            <v>59</v>
          </cell>
        </row>
        <row r="3357">
          <cell r="N3357" t="e">
            <v>#DIV/0!</v>
          </cell>
        </row>
        <row r="3358">
          <cell r="E3358" t="str">
            <v>HGC-Lib-2465611</v>
          </cell>
          <cell r="F3358" t="str">
            <v>OL27808-GW130451</v>
          </cell>
          <cell r="G3358">
            <v>1000</v>
          </cell>
          <cell r="H3358" t="str">
            <v>mRNA文库</v>
          </cell>
          <cell r="I3358" t="str">
            <v>ZZ</v>
          </cell>
          <cell r="J3358">
            <v>1.53</v>
          </cell>
          <cell r="K3358">
            <v>429</v>
          </cell>
          <cell r="L3358" t="str">
            <v>HZK</v>
          </cell>
        </row>
        <row r="3358">
          <cell r="N3358">
            <v>5.48682087143626</v>
          </cell>
        </row>
        <row r="3359">
          <cell r="E3359" t="str">
            <v>HGC-Lib-2465612</v>
          </cell>
          <cell r="F3359" t="str">
            <v>OL27809-GW130451</v>
          </cell>
          <cell r="G3359">
            <v>1000</v>
          </cell>
          <cell r="H3359" t="str">
            <v>全基因组文库</v>
          </cell>
          <cell r="I3359" t="str">
            <v>ZZ</v>
          </cell>
          <cell r="J3359">
            <v>1.49</v>
          </cell>
          <cell r="K3359">
            <v>437</v>
          </cell>
          <cell r="L3359" t="str">
            <v>HZK</v>
          </cell>
        </row>
        <row r="3359">
          <cell r="N3359">
            <v>5.24555535997184</v>
          </cell>
        </row>
        <row r="3360">
          <cell r="E3360" t="str">
            <v>HGC-Lib-2465613</v>
          </cell>
          <cell r="F3360" t="str">
            <v>IP-698973-C-R1A</v>
          </cell>
          <cell r="G3360">
            <v>12</v>
          </cell>
          <cell r="H3360" t="str">
            <v>m6A甲基化文库</v>
          </cell>
          <cell r="I3360" t="str">
            <v>ZZ</v>
          </cell>
          <cell r="J3360">
            <v>50</v>
          </cell>
          <cell r="K3360">
            <v>331</v>
          </cell>
          <cell r="L3360" t="str">
            <v>HZK</v>
          </cell>
        </row>
        <row r="3360">
          <cell r="N3360">
            <v>232.396002788752</v>
          </cell>
        </row>
        <row r="3361">
          <cell r="E3361" t="str">
            <v>HGC-Lib-2465614</v>
          </cell>
          <cell r="F3361" t="str">
            <v>IP-698973-N-R1A</v>
          </cell>
          <cell r="G3361">
            <v>12</v>
          </cell>
          <cell r="H3361" t="str">
            <v>m6A甲基化文库</v>
          </cell>
          <cell r="I3361" t="str">
            <v>ZZ</v>
          </cell>
          <cell r="J3361">
            <v>45.8</v>
          </cell>
          <cell r="K3361">
            <v>317</v>
          </cell>
          <cell r="L3361" t="str">
            <v>HZK</v>
          </cell>
        </row>
        <row r="3361">
          <cell r="N3361">
            <v>222.276146566367</v>
          </cell>
        </row>
        <row r="3362">
          <cell r="E3362" t="str">
            <v>HGC-Lib-2465615</v>
          </cell>
          <cell r="F3362" t="str">
            <v>IP-711674-N-R1A</v>
          </cell>
          <cell r="G3362">
            <v>12</v>
          </cell>
          <cell r="H3362" t="str">
            <v>m6A甲基化文库</v>
          </cell>
          <cell r="I3362" t="str">
            <v>ZZ</v>
          </cell>
          <cell r="J3362">
            <v>46.8</v>
          </cell>
          <cell r="K3362">
            <v>340</v>
          </cell>
          <cell r="L3362" t="str">
            <v>HZK</v>
          </cell>
        </row>
        <row r="3362">
          <cell r="N3362">
            <v>211.764705882353</v>
          </cell>
        </row>
        <row r="3363">
          <cell r="E3363" t="str">
            <v>HGC-Lib-2465616</v>
          </cell>
          <cell r="F3363" t="str">
            <v>IP-712832-C-R1A</v>
          </cell>
          <cell r="G3363">
            <v>12</v>
          </cell>
          <cell r="H3363" t="str">
            <v>m6A甲基化文库</v>
          </cell>
          <cell r="I3363" t="str">
            <v>ZZ</v>
          </cell>
          <cell r="J3363">
            <v>48.2</v>
          </cell>
          <cell r="K3363">
            <v>332</v>
          </cell>
          <cell r="L3363" t="str">
            <v>HZK</v>
          </cell>
        </row>
        <row r="3363">
          <cell r="N3363">
            <v>223.354958294717</v>
          </cell>
        </row>
        <row r="3364">
          <cell r="E3364" t="str">
            <v>HGC-Lib-2465617</v>
          </cell>
          <cell r="F3364" t="str">
            <v>IP-712832-N-R1A</v>
          </cell>
          <cell r="G3364">
            <v>12</v>
          </cell>
          <cell r="H3364" t="str">
            <v>m6A甲基化文库</v>
          </cell>
          <cell r="I3364" t="str">
            <v>ZZ</v>
          </cell>
          <cell r="J3364">
            <v>45</v>
          </cell>
          <cell r="K3364">
            <v>325</v>
          </cell>
          <cell r="L3364" t="str">
            <v>HZK</v>
          </cell>
        </row>
        <row r="3364">
          <cell r="N3364">
            <v>213.01775147929</v>
          </cell>
        </row>
        <row r="3365">
          <cell r="E3365" t="str">
            <v>HGC-Lib-2465618</v>
          </cell>
          <cell r="F3365" t="str">
            <v>IP-722361-C-2A</v>
          </cell>
          <cell r="G3365">
            <v>12</v>
          </cell>
          <cell r="H3365" t="str">
            <v>m6A甲基化文库</v>
          </cell>
          <cell r="I3365" t="str">
            <v>ZZ</v>
          </cell>
          <cell r="J3365">
            <v>47.2</v>
          </cell>
          <cell r="K3365">
            <v>322</v>
          </cell>
          <cell r="L3365" t="str">
            <v>HZK</v>
          </cell>
        </row>
        <row r="3365">
          <cell r="N3365">
            <v>225.513616817965</v>
          </cell>
        </row>
        <row r="3366">
          <cell r="E3366" t="str">
            <v>HGC-Lib-2465619</v>
          </cell>
          <cell r="F3366" t="str">
            <v>IP-722361-N-2A</v>
          </cell>
          <cell r="G3366">
            <v>12</v>
          </cell>
          <cell r="H3366" t="str">
            <v>m6A甲基化文库</v>
          </cell>
          <cell r="I3366" t="str">
            <v>ZZ</v>
          </cell>
          <cell r="J3366">
            <v>41.6</v>
          </cell>
          <cell r="K3366">
            <v>312</v>
          </cell>
          <cell r="L3366" t="str">
            <v>HZK</v>
          </cell>
        </row>
        <row r="3366">
          <cell r="N3366">
            <v>205.128205128205</v>
          </cell>
        </row>
        <row r="3367">
          <cell r="E3367" t="str">
            <v>HGC-Lib-2465620</v>
          </cell>
          <cell r="F3367" t="str">
            <v>IP-T-719975-B</v>
          </cell>
          <cell r="G3367">
            <v>12</v>
          </cell>
          <cell r="H3367" t="str">
            <v>m6A甲基化文库</v>
          </cell>
          <cell r="I3367" t="str">
            <v>ZZ</v>
          </cell>
          <cell r="J3367">
            <v>53.4</v>
          </cell>
          <cell r="K3367">
            <v>319</v>
          </cell>
          <cell r="L3367" t="str">
            <v>HZK</v>
          </cell>
        </row>
        <row r="3367">
          <cell r="N3367">
            <v>257.535567880395</v>
          </cell>
        </row>
        <row r="3368">
          <cell r="E3368" t="str">
            <v>HGC-Lib-2465621</v>
          </cell>
          <cell r="F3368" t="str">
            <v>IP-754146-N-2RA</v>
          </cell>
          <cell r="G3368">
            <v>12</v>
          </cell>
          <cell r="H3368" t="str">
            <v>m6A甲基化文库</v>
          </cell>
          <cell r="I3368" t="str">
            <v>ZZ</v>
          </cell>
          <cell r="J3368">
            <v>48.8</v>
          </cell>
          <cell r="K3368">
            <v>318</v>
          </cell>
          <cell r="L3368" t="str">
            <v>HZK</v>
          </cell>
        </row>
        <row r="3368">
          <cell r="N3368">
            <v>236.090953072085</v>
          </cell>
        </row>
        <row r="3369">
          <cell r="E3369" t="str">
            <v>HGC-Lib-2465622</v>
          </cell>
          <cell r="F3369" t="str">
            <v>IP-719267-CA</v>
          </cell>
          <cell r="G3369">
            <v>12</v>
          </cell>
          <cell r="H3369" t="str">
            <v>m6A甲基化文库</v>
          </cell>
          <cell r="I3369" t="str">
            <v>ZZ</v>
          </cell>
          <cell r="J3369">
            <v>48.8</v>
          </cell>
          <cell r="K3369">
            <v>333</v>
          </cell>
          <cell r="L3369" t="str">
            <v>HZK</v>
          </cell>
        </row>
        <row r="3369">
          <cell r="N3369">
            <v>225.456225456225</v>
          </cell>
        </row>
        <row r="3370">
          <cell r="E3370" t="str">
            <v>HGC-Lib-2465623</v>
          </cell>
          <cell r="F3370" t="str">
            <v>IP-719267-NA</v>
          </cell>
          <cell r="G3370">
            <v>12</v>
          </cell>
          <cell r="H3370" t="str">
            <v>m6A甲基化文库</v>
          </cell>
          <cell r="I3370" t="str">
            <v>ZZ</v>
          </cell>
          <cell r="J3370">
            <v>44.6</v>
          </cell>
          <cell r="K3370">
            <v>322</v>
          </cell>
          <cell r="L3370" t="str">
            <v>HZK</v>
          </cell>
        </row>
        <row r="3370">
          <cell r="N3370">
            <v>213.091256569517</v>
          </cell>
        </row>
        <row r="3371">
          <cell r="E3371" t="str">
            <v>HGC-Lib-2465624</v>
          </cell>
          <cell r="F3371" t="str">
            <v>IP-732187-CA</v>
          </cell>
          <cell r="G3371">
            <v>12</v>
          </cell>
          <cell r="H3371" t="str">
            <v>m6A甲基化文库</v>
          </cell>
          <cell r="I3371" t="str">
            <v>ZZ</v>
          </cell>
          <cell r="J3371">
            <v>47</v>
          </cell>
          <cell r="K3371">
            <v>321</v>
          </cell>
          <cell r="L3371" t="str">
            <v>HZK</v>
          </cell>
        </row>
        <row r="3371">
          <cell r="N3371">
            <v>225.257608435179</v>
          </cell>
        </row>
        <row r="3372">
          <cell r="E3372" t="str">
            <v>HGC-Lib-2465625</v>
          </cell>
          <cell r="F3372" t="str">
            <v>IP-740984-CA</v>
          </cell>
          <cell r="G3372">
            <v>12</v>
          </cell>
          <cell r="H3372" t="str">
            <v>m6A甲基化文库</v>
          </cell>
          <cell r="I3372" t="str">
            <v>ZZ</v>
          </cell>
          <cell r="J3372">
            <v>43.2</v>
          </cell>
          <cell r="K3372">
            <v>314</v>
          </cell>
          <cell r="L3372" t="str">
            <v>HZK</v>
          </cell>
        </row>
        <row r="3372">
          <cell r="N3372">
            <v>211.660950514454</v>
          </cell>
        </row>
        <row r="3373">
          <cell r="E3373" t="str">
            <v>HGC-Lib-2465626</v>
          </cell>
          <cell r="F3373" t="str">
            <v>IP-741355-CA</v>
          </cell>
          <cell r="G3373">
            <v>12</v>
          </cell>
          <cell r="H3373" t="str">
            <v>m6A甲基化文库</v>
          </cell>
          <cell r="I3373" t="str">
            <v>ZZ</v>
          </cell>
          <cell r="J3373">
            <v>48.4</v>
          </cell>
          <cell r="K3373">
            <v>329</v>
          </cell>
          <cell r="L3373" t="str">
            <v>HZK</v>
          </cell>
        </row>
        <row r="3373">
          <cell r="N3373">
            <v>226.326864624737</v>
          </cell>
        </row>
        <row r="3374">
          <cell r="E3374" t="str">
            <v>HGC-Lib-2465627</v>
          </cell>
          <cell r="F3374" t="str">
            <v>IP-741355-NA</v>
          </cell>
          <cell r="G3374">
            <v>12</v>
          </cell>
          <cell r="H3374" t="str">
            <v>m6A甲基化文库</v>
          </cell>
          <cell r="I3374" t="str">
            <v>ZZ</v>
          </cell>
          <cell r="J3374">
            <v>42.2</v>
          </cell>
          <cell r="K3374">
            <v>308</v>
          </cell>
          <cell r="L3374" t="str">
            <v>HZK</v>
          </cell>
        </row>
        <row r="3374">
          <cell r="N3374">
            <v>210.789210789211</v>
          </cell>
        </row>
        <row r="3375">
          <cell r="E3375" t="str">
            <v>HGC-Lib-2465628</v>
          </cell>
          <cell r="F3375" t="str">
            <v>IP-767086-C-R1A</v>
          </cell>
          <cell r="G3375">
            <v>12</v>
          </cell>
          <cell r="H3375" t="str">
            <v>m6A甲基化文库</v>
          </cell>
          <cell r="I3375" t="str">
            <v>ZZ</v>
          </cell>
          <cell r="J3375">
            <v>42.4</v>
          </cell>
          <cell r="K3375">
            <v>331</v>
          </cell>
          <cell r="L3375" t="str">
            <v>HZK</v>
          </cell>
        </row>
        <row r="3375">
          <cell r="N3375">
            <v>197.071810364862</v>
          </cell>
        </row>
        <row r="3376">
          <cell r="E3376" t="str">
            <v>HGC-Lib-2465629</v>
          </cell>
          <cell r="F3376" t="str">
            <v>IP-754146-CA</v>
          </cell>
          <cell r="G3376">
            <v>12</v>
          </cell>
          <cell r="H3376" t="str">
            <v>m6A甲基化文库</v>
          </cell>
          <cell r="I3376" t="str">
            <v>ZZ</v>
          </cell>
          <cell r="J3376">
            <v>40.8</v>
          </cell>
          <cell r="K3376">
            <v>322</v>
          </cell>
          <cell r="L3376" t="str">
            <v>HZK</v>
          </cell>
        </row>
        <row r="3376">
          <cell r="N3376">
            <v>194.935499283325</v>
          </cell>
        </row>
        <row r="3377">
          <cell r="E3377" t="str">
            <v>HGC-Lib-2465630</v>
          </cell>
          <cell r="F3377" t="str">
            <v>IP-760699-CA</v>
          </cell>
          <cell r="G3377">
            <v>12</v>
          </cell>
          <cell r="H3377" t="str">
            <v>m6A甲基化文库</v>
          </cell>
          <cell r="I3377" t="str">
            <v>ZZ</v>
          </cell>
          <cell r="J3377">
            <v>43.8</v>
          </cell>
          <cell r="K3377">
            <v>328</v>
          </cell>
          <cell r="L3377" t="str">
            <v>HZK</v>
          </cell>
        </row>
        <row r="3377">
          <cell r="N3377">
            <v>205.440900562852</v>
          </cell>
        </row>
        <row r="3378">
          <cell r="E3378" t="str">
            <v>HGC-Lib-2465631</v>
          </cell>
          <cell r="F3378" t="str">
            <v>IP-760699-NA</v>
          </cell>
          <cell r="G3378">
            <v>12</v>
          </cell>
          <cell r="H3378" t="str">
            <v>m6A甲基化文库</v>
          </cell>
          <cell r="I3378" t="str">
            <v>ZZ</v>
          </cell>
          <cell r="J3378">
            <v>23</v>
          </cell>
          <cell r="K3378">
            <v>316</v>
          </cell>
          <cell r="L3378" t="str">
            <v>HZK</v>
          </cell>
        </row>
        <row r="3378">
          <cell r="N3378">
            <v>111.976630963973</v>
          </cell>
        </row>
        <row r="3379">
          <cell r="E3379" t="str">
            <v>HGC-Lib-2465632</v>
          </cell>
          <cell r="F3379" t="str">
            <v>IP-762931-CA</v>
          </cell>
          <cell r="G3379">
            <v>12</v>
          </cell>
          <cell r="H3379" t="str">
            <v>m6A甲基化文库</v>
          </cell>
          <cell r="I3379" t="str">
            <v>ZZ</v>
          </cell>
          <cell r="J3379">
            <v>42</v>
          </cell>
          <cell r="K3379">
            <v>309</v>
          </cell>
          <cell r="L3379" t="str">
            <v>HZK</v>
          </cell>
        </row>
        <row r="3379">
          <cell r="N3379">
            <v>209.111277072442</v>
          </cell>
        </row>
        <row r="3380">
          <cell r="E3380" t="str">
            <v>HGC-Lib-2465633</v>
          </cell>
          <cell r="F3380" t="str">
            <v>IP-762931-NA</v>
          </cell>
          <cell r="G3380">
            <v>12</v>
          </cell>
          <cell r="H3380" t="str">
            <v>m6A甲基化文库</v>
          </cell>
          <cell r="I3380" t="str">
            <v>ZZ</v>
          </cell>
          <cell r="J3380">
            <v>43.4</v>
          </cell>
          <cell r="K3380">
            <v>317</v>
          </cell>
          <cell r="L3380" t="str">
            <v>HZK</v>
          </cell>
        </row>
        <row r="3380">
          <cell r="N3380">
            <v>210.628488231012</v>
          </cell>
        </row>
        <row r="3381">
          <cell r="E3381" t="str">
            <v>HGC-Lib-2465634</v>
          </cell>
          <cell r="F3381" t="str">
            <v>IP-697319-C-R1A</v>
          </cell>
          <cell r="G3381">
            <v>12</v>
          </cell>
          <cell r="H3381" t="str">
            <v>m6A甲基化文库</v>
          </cell>
          <cell r="I3381" t="str">
            <v>ZZ</v>
          </cell>
          <cell r="J3381">
            <v>43.2</v>
          </cell>
          <cell r="K3381">
            <v>319</v>
          </cell>
          <cell r="L3381" t="str">
            <v>HZK</v>
          </cell>
        </row>
        <row r="3381">
          <cell r="N3381">
            <v>208.343380757174</v>
          </cell>
        </row>
        <row r="3382">
          <cell r="E3382" t="str">
            <v>HGC-Lib-2465635</v>
          </cell>
          <cell r="F3382" t="str">
            <v>IP-697319-N-R1A</v>
          </cell>
          <cell r="G3382">
            <v>12</v>
          </cell>
          <cell r="H3382" t="str">
            <v>m6A甲基化文库</v>
          </cell>
          <cell r="I3382" t="str">
            <v>ZZ</v>
          </cell>
          <cell r="J3382">
            <v>45.2</v>
          </cell>
          <cell r="K3382">
            <v>318</v>
          </cell>
          <cell r="L3382" t="str">
            <v>HZK</v>
          </cell>
        </row>
        <row r="3382">
          <cell r="N3382">
            <v>218.674407353653</v>
          </cell>
        </row>
        <row r="3383">
          <cell r="E3383" t="str">
            <v>HGC-Lib-2465636</v>
          </cell>
          <cell r="F3383" t="str">
            <v>IP-697964-C-R1A</v>
          </cell>
          <cell r="G3383">
            <v>12</v>
          </cell>
          <cell r="H3383" t="str">
            <v>m6A甲基化文库</v>
          </cell>
          <cell r="I3383" t="str">
            <v>ZZ</v>
          </cell>
          <cell r="J3383">
            <v>44.2</v>
          </cell>
          <cell r="K3383">
            <v>318</v>
          </cell>
          <cell r="L3383" t="str">
            <v>HZK</v>
          </cell>
        </row>
        <row r="3383">
          <cell r="N3383">
            <v>213.836477987421</v>
          </cell>
        </row>
        <row r="3384">
          <cell r="E3384" t="str">
            <v>HGC-Lib-2465637</v>
          </cell>
          <cell r="F3384" t="str">
            <v>IP-697964-N-R1A</v>
          </cell>
          <cell r="G3384">
            <v>12</v>
          </cell>
          <cell r="H3384" t="str">
            <v>m6A甲基化文库</v>
          </cell>
          <cell r="I3384" t="str">
            <v>ZZ</v>
          </cell>
          <cell r="J3384">
            <v>47.2</v>
          </cell>
          <cell r="K3384">
            <v>324</v>
          </cell>
          <cell r="L3384" t="str">
            <v>HZK</v>
          </cell>
        </row>
        <row r="3384">
          <cell r="N3384">
            <v>224.121557454891</v>
          </cell>
        </row>
        <row r="3385">
          <cell r="E3385" t="str">
            <v>HGC-Lib-2465638</v>
          </cell>
          <cell r="F3385" t="str">
            <v>IP-698256-C-R1A</v>
          </cell>
          <cell r="G3385">
            <v>12</v>
          </cell>
          <cell r="H3385" t="str">
            <v>m6A甲基化文库</v>
          </cell>
          <cell r="I3385" t="str">
            <v>ZZ</v>
          </cell>
          <cell r="J3385">
            <v>44.4</v>
          </cell>
          <cell r="K3385">
            <v>321</v>
          </cell>
          <cell r="L3385" t="str">
            <v>HZK</v>
          </cell>
        </row>
        <row r="3385">
          <cell r="N3385">
            <v>212.796549245147</v>
          </cell>
        </row>
        <row r="3386">
          <cell r="E3386" t="str">
            <v>HGC-Lib-2465639</v>
          </cell>
          <cell r="F3386" t="str">
            <v>IP-698256-N-R1A</v>
          </cell>
          <cell r="G3386">
            <v>12</v>
          </cell>
          <cell r="H3386" t="str">
            <v>m6A甲基化文库</v>
          </cell>
          <cell r="I3386" t="str">
            <v>ZZ</v>
          </cell>
          <cell r="J3386">
            <v>48.4</v>
          </cell>
          <cell r="K3386">
            <v>313</v>
          </cell>
          <cell r="L3386" t="str">
            <v>HZK</v>
          </cell>
        </row>
        <row r="3386">
          <cell r="N3386">
            <v>237.8962890145</v>
          </cell>
        </row>
        <row r="3387">
          <cell r="E3387" t="str">
            <v>HGC-Lib-2465640</v>
          </cell>
          <cell r="F3387" t="str">
            <v>IP-698288-C-R1A</v>
          </cell>
          <cell r="G3387">
            <v>12</v>
          </cell>
          <cell r="H3387" t="str">
            <v>m6A甲基化文库</v>
          </cell>
          <cell r="I3387" t="str">
            <v>ZZ</v>
          </cell>
          <cell r="J3387">
            <v>24.9</v>
          </cell>
          <cell r="K3387">
            <v>319</v>
          </cell>
          <cell r="L3387" t="str">
            <v>HZK</v>
          </cell>
        </row>
        <row r="3387">
          <cell r="N3387">
            <v>120.086809741982</v>
          </cell>
        </row>
        <row r="3388">
          <cell r="E3388" t="str">
            <v>HGC-Lib-2465641</v>
          </cell>
          <cell r="F3388" t="str">
            <v>IP-698288-N-R1A</v>
          </cell>
          <cell r="G3388">
            <v>12</v>
          </cell>
          <cell r="H3388" t="str">
            <v>m6A甲基化文库</v>
          </cell>
          <cell r="I3388" t="str">
            <v>ZZ</v>
          </cell>
          <cell r="J3388">
            <v>39.8</v>
          </cell>
          <cell r="K3388">
            <v>311</v>
          </cell>
          <cell r="L3388" t="str">
            <v>HZK</v>
          </cell>
        </row>
        <row r="3388">
          <cell r="N3388">
            <v>196.88350234974</v>
          </cell>
        </row>
        <row r="3389">
          <cell r="E3389" t="str">
            <v>HGC-Lib-2465642</v>
          </cell>
          <cell r="F3389" t="str">
            <v>INPUT-698973-C-R1A</v>
          </cell>
          <cell r="G3389">
            <v>12</v>
          </cell>
          <cell r="H3389" t="str">
            <v>m6A甲基化文库</v>
          </cell>
          <cell r="I3389" t="str">
            <v>ZZ</v>
          </cell>
          <cell r="J3389">
            <v>3.38</v>
          </cell>
          <cell r="K3389">
            <v>300</v>
          </cell>
          <cell r="L3389" t="str">
            <v>HZK</v>
          </cell>
        </row>
        <row r="3389">
          <cell r="N3389">
            <v>17.3333333333333</v>
          </cell>
        </row>
        <row r="3390">
          <cell r="E3390" t="str">
            <v>HGC-Lib-2465643</v>
          </cell>
          <cell r="F3390" t="str">
            <v>INPUT-698973-N-R1A</v>
          </cell>
          <cell r="G3390">
            <v>12</v>
          </cell>
          <cell r="H3390" t="str">
            <v>m6A甲基化文库</v>
          </cell>
          <cell r="I3390" t="str">
            <v>ZZ</v>
          </cell>
          <cell r="J3390">
            <v>3.3</v>
          </cell>
          <cell r="K3390">
            <v>289</v>
          </cell>
          <cell r="L3390" t="str">
            <v>HZK</v>
          </cell>
        </row>
        <row r="3390">
          <cell r="N3390">
            <v>17.5672078786266</v>
          </cell>
        </row>
        <row r="3391">
          <cell r="E3391" t="str">
            <v>HGC-Lib-2465644</v>
          </cell>
          <cell r="F3391" t="str">
            <v>INPUT-711674-N-R1A</v>
          </cell>
          <cell r="G3391">
            <v>12</v>
          </cell>
          <cell r="H3391" t="str">
            <v>m6A甲基化文库</v>
          </cell>
          <cell r="I3391" t="str">
            <v>ZZ</v>
          </cell>
          <cell r="J3391">
            <v>4.94</v>
          </cell>
          <cell r="K3391">
            <v>297</v>
          </cell>
          <cell r="L3391" t="str">
            <v>HZK</v>
          </cell>
        </row>
        <row r="3391">
          <cell r="N3391">
            <v>25.5892255892256</v>
          </cell>
        </row>
        <row r="3392">
          <cell r="E3392" t="str">
            <v>HGC-Lib-2465645</v>
          </cell>
          <cell r="F3392" t="str">
            <v>INPUT-712832-C-R1A</v>
          </cell>
          <cell r="G3392">
            <v>12</v>
          </cell>
          <cell r="H3392" t="str">
            <v>m6A甲基化文库</v>
          </cell>
          <cell r="I3392" t="str">
            <v>ZZ</v>
          </cell>
          <cell r="J3392">
            <v>4.36</v>
          </cell>
          <cell r="K3392">
            <v>298</v>
          </cell>
          <cell r="L3392" t="str">
            <v>HZK</v>
          </cell>
        </row>
        <row r="3392">
          <cell r="N3392">
            <v>22.5090345895715</v>
          </cell>
        </row>
        <row r="3393">
          <cell r="E3393" t="str">
            <v>HGC-Lib-2465646</v>
          </cell>
          <cell r="F3393" t="str">
            <v>INPUT-712832-N-R1A</v>
          </cell>
          <cell r="G3393">
            <v>12</v>
          </cell>
          <cell r="H3393" t="str">
            <v>m6A甲基化文库</v>
          </cell>
          <cell r="I3393" t="str">
            <v>ZZ</v>
          </cell>
          <cell r="J3393">
            <v>5.38</v>
          </cell>
          <cell r="K3393">
            <v>286</v>
          </cell>
          <cell r="L3393" t="str">
            <v>HZK</v>
          </cell>
        </row>
        <row r="3393">
          <cell r="N3393">
            <v>28.940290478752</v>
          </cell>
        </row>
        <row r="3394">
          <cell r="E3394" t="str">
            <v>HGC-Lib-2465647</v>
          </cell>
          <cell r="F3394" t="str">
            <v>INPUT-722361-C-2A</v>
          </cell>
          <cell r="G3394">
            <v>12</v>
          </cell>
          <cell r="H3394" t="str">
            <v>m6A甲基化文库</v>
          </cell>
          <cell r="I3394" t="str">
            <v>ZZ</v>
          </cell>
          <cell r="J3394">
            <v>3.1</v>
          </cell>
          <cell r="K3394">
            <v>282</v>
          </cell>
          <cell r="L3394" t="str">
            <v>HZK</v>
          </cell>
        </row>
        <row r="3394">
          <cell r="N3394">
            <v>16.9121658483361</v>
          </cell>
        </row>
        <row r="3395">
          <cell r="E3395" t="str">
            <v>HGC-Lib-2465648</v>
          </cell>
          <cell r="F3395" t="str">
            <v>INPUT-722361-N-2A</v>
          </cell>
          <cell r="G3395">
            <v>12</v>
          </cell>
          <cell r="H3395" t="str">
            <v>m6A甲基化文库</v>
          </cell>
          <cell r="I3395" t="str">
            <v>ZZ</v>
          </cell>
          <cell r="J3395">
            <v>3.1</v>
          </cell>
          <cell r="K3395">
            <v>293</v>
          </cell>
          <cell r="L3395" t="str">
            <v>HZK</v>
          </cell>
        </row>
        <row r="3395">
          <cell r="N3395">
            <v>16.2772381202415</v>
          </cell>
        </row>
        <row r="3396">
          <cell r="E3396" t="str">
            <v>HGC-Lib-2465649</v>
          </cell>
          <cell r="F3396" t="str">
            <v>INPUT-T-719975-B</v>
          </cell>
          <cell r="G3396">
            <v>12</v>
          </cell>
          <cell r="H3396" t="str">
            <v>m6A甲基化文库</v>
          </cell>
          <cell r="I3396" t="str">
            <v>ZZ</v>
          </cell>
          <cell r="J3396">
            <v>6.38</v>
          </cell>
          <cell r="K3396">
            <v>302</v>
          </cell>
          <cell r="L3396" t="str">
            <v>HZK</v>
          </cell>
        </row>
        <row r="3396">
          <cell r="N3396">
            <v>32.5012735608762</v>
          </cell>
        </row>
        <row r="3397">
          <cell r="E3397" t="str">
            <v>HGC-Lib-2465650</v>
          </cell>
          <cell r="F3397" t="str">
            <v>INPUT-754146-N-2RA</v>
          </cell>
          <cell r="G3397">
            <v>12</v>
          </cell>
          <cell r="H3397" t="str">
            <v>m6A甲基化文库</v>
          </cell>
          <cell r="I3397" t="str">
            <v>ZZ</v>
          </cell>
          <cell r="J3397">
            <v>2.9</v>
          </cell>
          <cell r="K3397">
            <v>304</v>
          </cell>
          <cell r="L3397" t="str">
            <v>HZK</v>
          </cell>
        </row>
        <row r="3397">
          <cell r="N3397">
            <v>14.6761133603239</v>
          </cell>
        </row>
        <row r="3398">
          <cell r="E3398" t="str">
            <v>HGC-Lib-2465651</v>
          </cell>
          <cell r="F3398" t="str">
            <v>INPUT-719267-CA</v>
          </cell>
          <cell r="G3398">
            <v>12</v>
          </cell>
          <cell r="H3398" t="str">
            <v>m6A甲基化文库</v>
          </cell>
          <cell r="I3398" t="str">
            <v>ZZ</v>
          </cell>
          <cell r="J3398">
            <v>5.04</v>
          </cell>
          <cell r="K3398">
            <v>306</v>
          </cell>
          <cell r="L3398" t="str">
            <v>HZK</v>
          </cell>
        </row>
        <row r="3398">
          <cell r="N3398">
            <v>25.3393665158371</v>
          </cell>
        </row>
        <row r="3399">
          <cell r="E3399" t="str">
            <v>HGC-Lib-2465652</v>
          </cell>
          <cell r="F3399" t="str">
            <v>INPUT-719267-NA</v>
          </cell>
          <cell r="G3399">
            <v>12</v>
          </cell>
          <cell r="H3399" t="str">
            <v>m6A甲基化文库</v>
          </cell>
          <cell r="I3399" t="str">
            <v>ZZ</v>
          </cell>
          <cell r="J3399">
            <v>4.3</v>
          </cell>
          <cell r="K3399">
            <v>291</v>
          </cell>
          <cell r="L3399" t="str">
            <v>HZK</v>
          </cell>
        </row>
        <row r="3399">
          <cell r="N3399">
            <v>22.7332804652392</v>
          </cell>
        </row>
        <row r="3400">
          <cell r="E3400" t="str">
            <v>HGC-Lib-2465653</v>
          </cell>
          <cell r="F3400" t="str">
            <v>INPUT-732187-CA</v>
          </cell>
          <cell r="G3400">
            <v>12</v>
          </cell>
          <cell r="H3400" t="str">
            <v>m6A甲基化文库</v>
          </cell>
          <cell r="I3400" t="str">
            <v>ZZ</v>
          </cell>
          <cell r="J3400">
            <v>6.08</v>
          </cell>
          <cell r="K3400">
            <v>293</v>
          </cell>
          <cell r="L3400" t="str">
            <v>HZK</v>
          </cell>
        </row>
        <row r="3400">
          <cell r="N3400">
            <v>31.9243896035705</v>
          </cell>
        </row>
        <row r="3401">
          <cell r="E3401" t="str">
            <v>HGC-Lib-2465654</v>
          </cell>
          <cell r="F3401" t="str">
            <v>INPUT-740984-CA</v>
          </cell>
          <cell r="G3401">
            <v>12</v>
          </cell>
          <cell r="H3401" t="str">
            <v>m6A甲基化文库</v>
          </cell>
          <cell r="I3401" t="str">
            <v>ZZ</v>
          </cell>
          <cell r="J3401">
            <v>4.82</v>
          </cell>
          <cell r="K3401">
            <v>276</v>
          </cell>
          <cell r="L3401" t="str">
            <v>HZK</v>
          </cell>
        </row>
        <row r="3401">
          <cell r="N3401">
            <v>26.8673355629877</v>
          </cell>
        </row>
        <row r="3402">
          <cell r="E3402" t="str">
            <v>HGC-Lib-2465655</v>
          </cell>
          <cell r="F3402" t="str">
            <v>INPUT-741355-CA</v>
          </cell>
          <cell r="G3402">
            <v>12</v>
          </cell>
          <cell r="H3402" t="str">
            <v>m6A甲基化文库</v>
          </cell>
          <cell r="I3402" t="str">
            <v>ZZ</v>
          </cell>
          <cell r="J3402">
            <v>4.42</v>
          </cell>
          <cell r="K3402">
            <v>287</v>
          </cell>
          <cell r="L3402" t="str">
            <v>HZK</v>
          </cell>
        </row>
        <row r="3402">
          <cell r="N3402">
            <v>23.6933797909408</v>
          </cell>
        </row>
        <row r="3403">
          <cell r="E3403" t="str">
            <v>HGC-Lib-2465656</v>
          </cell>
          <cell r="F3403" t="str">
            <v>INPUT-741355-NA</v>
          </cell>
          <cell r="G3403">
            <v>12</v>
          </cell>
          <cell r="H3403" t="str">
            <v>m6A甲基化文库</v>
          </cell>
          <cell r="I3403" t="str">
            <v>ZZ</v>
          </cell>
          <cell r="J3403">
            <v>3.92</v>
          </cell>
          <cell r="K3403">
            <v>303</v>
          </cell>
          <cell r="L3403" t="str">
            <v>HZK</v>
          </cell>
        </row>
        <row r="3403">
          <cell r="N3403">
            <v>19.9035288144199</v>
          </cell>
        </row>
        <row r="3404">
          <cell r="E3404" t="str">
            <v>HGC-Lib-2465657</v>
          </cell>
          <cell r="F3404" t="str">
            <v>INPUT-767086-C-R1A</v>
          </cell>
          <cell r="G3404">
            <v>12</v>
          </cell>
          <cell r="H3404" t="str">
            <v>m6A甲基化文库</v>
          </cell>
          <cell r="I3404" t="str">
            <v>ZZ</v>
          </cell>
          <cell r="J3404">
            <v>4.58</v>
          </cell>
          <cell r="K3404">
            <v>304</v>
          </cell>
          <cell r="L3404" t="str">
            <v>HZK</v>
          </cell>
        </row>
        <row r="3404">
          <cell r="N3404">
            <v>23.1781376518219</v>
          </cell>
        </row>
        <row r="3405">
          <cell r="E3405" t="str">
            <v>HGC-Lib-2465658</v>
          </cell>
          <cell r="F3405" t="str">
            <v>INPUT-754146-CA</v>
          </cell>
          <cell r="G3405">
            <v>12</v>
          </cell>
          <cell r="H3405" t="str">
            <v>m6A甲基化文库</v>
          </cell>
          <cell r="I3405" t="str">
            <v>ZZ</v>
          </cell>
          <cell r="J3405">
            <v>5.4</v>
          </cell>
          <cell r="K3405">
            <v>297</v>
          </cell>
          <cell r="L3405" t="str">
            <v>HZK</v>
          </cell>
        </row>
        <row r="3405">
          <cell r="N3405">
            <v>27.972027972028</v>
          </cell>
        </row>
        <row r="3406">
          <cell r="E3406" t="str">
            <v>HGC-Lib-2465659</v>
          </cell>
          <cell r="F3406" t="str">
            <v>INPUT-760699-CA</v>
          </cell>
          <cell r="G3406">
            <v>12</v>
          </cell>
          <cell r="H3406" t="str">
            <v>m6A甲基化文库</v>
          </cell>
          <cell r="I3406" t="str">
            <v>HZK</v>
          </cell>
          <cell r="J3406">
            <v>2.74</v>
          </cell>
          <cell r="K3406">
            <v>298</v>
          </cell>
          <cell r="L3406" t="str">
            <v>HZK</v>
          </cell>
        </row>
        <row r="3406">
          <cell r="N3406">
            <v>14.1455859576665</v>
          </cell>
        </row>
        <row r="3407">
          <cell r="E3407" t="str">
            <v>HGC-Lib-2465660</v>
          </cell>
          <cell r="F3407" t="str">
            <v>INPUT-760699-NA</v>
          </cell>
          <cell r="G3407">
            <v>12</v>
          </cell>
          <cell r="H3407" t="str">
            <v>m6A甲基化文库</v>
          </cell>
          <cell r="I3407" t="str">
            <v>HZK</v>
          </cell>
          <cell r="J3407">
            <v>4.86</v>
          </cell>
          <cell r="K3407">
            <v>284</v>
          </cell>
          <cell r="L3407" t="str">
            <v>HZK</v>
          </cell>
        </row>
        <row r="3407">
          <cell r="N3407">
            <v>26.3271939328277</v>
          </cell>
        </row>
        <row r="3408">
          <cell r="E3408" t="str">
            <v>HGC-Lib-2465661</v>
          </cell>
          <cell r="F3408" t="str">
            <v>INPUT-762931-CA</v>
          </cell>
          <cell r="G3408">
            <v>12</v>
          </cell>
          <cell r="H3408" t="str">
            <v>m6A甲基化文库</v>
          </cell>
          <cell r="I3408" t="str">
            <v>HZK</v>
          </cell>
          <cell r="J3408">
            <v>2.72</v>
          </cell>
          <cell r="K3408">
            <v>280</v>
          </cell>
          <cell r="L3408" t="str">
            <v>HZK</v>
          </cell>
        </row>
        <row r="3408">
          <cell r="N3408">
            <v>14.9450549450549</v>
          </cell>
        </row>
        <row r="3409">
          <cell r="E3409" t="str">
            <v>HGC-Lib-2465662</v>
          </cell>
          <cell r="F3409" t="str">
            <v>INPUT-762931-NA</v>
          </cell>
          <cell r="G3409">
            <v>12</v>
          </cell>
          <cell r="H3409" t="str">
            <v>m6A甲基化文库</v>
          </cell>
          <cell r="I3409" t="str">
            <v>HZK</v>
          </cell>
          <cell r="J3409">
            <v>2.54</v>
          </cell>
          <cell r="K3409">
            <v>277</v>
          </cell>
          <cell r="L3409" t="str">
            <v>HZK</v>
          </cell>
        </row>
        <row r="3409">
          <cell r="N3409">
            <v>14.1071924465426</v>
          </cell>
        </row>
        <row r="3410">
          <cell r="E3410" t="str">
            <v>HGC-Lib-2465663</v>
          </cell>
          <cell r="F3410" t="str">
            <v>INPUT-697319-C-R1A</v>
          </cell>
          <cell r="G3410">
            <v>12</v>
          </cell>
          <cell r="H3410" t="str">
            <v>m6A甲基化文库</v>
          </cell>
          <cell r="I3410" t="str">
            <v>HZK</v>
          </cell>
          <cell r="J3410">
            <v>4.58</v>
          </cell>
          <cell r="K3410">
            <v>293</v>
          </cell>
          <cell r="L3410" t="str">
            <v>HZK</v>
          </cell>
        </row>
        <row r="3410">
          <cell r="N3410">
            <v>24.0483066421633</v>
          </cell>
        </row>
        <row r="3411">
          <cell r="E3411" t="str">
            <v>HGC-Lib-2465664</v>
          </cell>
          <cell r="F3411" t="str">
            <v>INPUT-697319-N-R1A</v>
          </cell>
          <cell r="G3411">
            <v>12</v>
          </cell>
          <cell r="H3411" t="str">
            <v>m6A甲基化文库</v>
          </cell>
          <cell r="I3411" t="str">
            <v>HZK</v>
          </cell>
          <cell r="J3411">
            <v>5.18</v>
          </cell>
          <cell r="K3411">
            <v>307</v>
          </cell>
          <cell r="L3411" t="str">
            <v>HZK</v>
          </cell>
        </row>
        <row r="3411">
          <cell r="N3411">
            <v>25.9584064144325</v>
          </cell>
        </row>
        <row r="3412">
          <cell r="E3412" t="str">
            <v>HGC-Lib-2465665</v>
          </cell>
          <cell r="F3412" t="str">
            <v>INPUT-697964-C-R1A</v>
          </cell>
          <cell r="G3412">
            <v>12</v>
          </cell>
          <cell r="H3412" t="str">
            <v>m6A甲基化文库</v>
          </cell>
          <cell r="I3412" t="str">
            <v>HZK</v>
          </cell>
          <cell r="J3412">
            <v>4.94</v>
          </cell>
          <cell r="K3412">
            <v>303</v>
          </cell>
          <cell r="L3412" t="str">
            <v>HZK</v>
          </cell>
        </row>
        <row r="3412">
          <cell r="N3412">
            <v>25.0825082508251</v>
          </cell>
        </row>
        <row r="3413">
          <cell r="E3413" t="str">
            <v>HGC-Lib-2465666</v>
          </cell>
          <cell r="F3413" t="str">
            <v>INPUT-697964-N-R1A</v>
          </cell>
          <cell r="G3413">
            <v>12</v>
          </cell>
          <cell r="H3413" t="str">
            <v>m6A甲基化文库</v>
          </cell>
          <cell r="I3413" t="str">
            <v>HZK</v>
          </cell>
          <cell r="J3413">
            <v>3.22</v>
          </cell>
          <cell r="K3413">
            <v>310</v>
          </cell>
          <cell r="L3413" t="str">
            <v>HZK</v>
          </cell>
        </row>
        <row r="3413">
          <cell r="N3413">
            <v>15.9801488833747</v>
          </cell>
        </row>
        <row r="3414">
          <cell r="E3414" t="str">
            <v>HGC-Lib-2465667</v>
          </cell>
          <cell r="F3414" t="str">
            <v>INPUT-698256-C-R1A</v>
          </cell>
          <cell r="G3414">
            <v>12</v>
          </cell>
          <cell r="H3414" t="str">
            <v>m6A甲基化文库</v>
          </cell>
          <cell r="I3414" t="str">
            <v>HZK</v>
          </cell>
          <cell r="J3414">
            <v>3.08</v>
          </cell>
          <cell r="K3414">
            <v>292</v>
          </cell>
          <cell r="L3414" t="str">
            <v>HZK</v>
          </cell>
        </row>
        <row r="3414">
          <cell r="N3414">
            <v>16.2276080084299</v>
          </cell>
        </row>
        <row r="3415">
          <cell r="E3415" t="str">
            <v>HGC-Lib-2465668</v>
          </cell>
          <cell r="F3415" t="str">
            <v>INPUT-698256-N-R1A</v>
          </cell>
          <cell r="G3415">
            <v>12</v>
          </cell>
          <cell r="H3415" t="str">
            <v>m6A甲基化文库</v>
          </cell>
          <cell r="I3415" t="str">
            <v>HZK</v>
          </cell>
          <cell r="J3415">
            <v>5.76</v>
          </cell>
          <cell r="K3415">
            <v>304</v>
          </cell>
          <cell r="L3415" t="str">
            <v>HZK</v>
          </cell>
        </row>
        <row r="3415">
          <cell r="N3415">
            <v>29.1497975708502</v>
          </cell>
        </row>
        <row r="3416">
          <cell r="E3416" t="str">
            <v>HGC-Lib-2465669</v>
          </cell>
          <cell r="F3416" t="str">
            <v>INPUT-698288-C-R1A</v>
          </cell>
          <cell r="G3416">
            <v>12</v>
          </cell>
          <cell r="H3416" t="str">
            <v>m6A甲基化文库</v>
          </cell>
          <cell r="I3416" t="str">
            <v>HZK</v>
          </cell>
          <cell r="J3416">
            <v>2.86</v>
          </cell>
          <cell r="K3416">
            <v>302</v>
          </cell>
          <cell r="L3416" t="str">
            <v>HZK</v>
          </cell>
        </row>
        <row r="3416">
          <cell r="N3416">
            <v>14.5695364238411</v>
          </cell>
        </row>
        <row r="3417">
          <cell r="E3417" t="str">
            <v>HGC-Lib-2465670</v>
          </cell>
          <cell r="F3417" t="str">
            <v>INPUT-698288-N-R1A</v>
          </cell>
          <cell r="G3417">
            <v>12</v>
          </cell>
          <cell r="H3417" t="str">
            <v>m6A甲基化文库</v>
          </cell>
          <cell r="I3417" t="str">
            <v>HZK</v>
          </cell>
          <cell r="J3417">
            <v>5.94</v>
          </cell>
          <cell r="K3417">
            <v>291</v>
          </cell>
          <cell r="L3417" t="str">
            <v>HZK</v>
          </cell>
        </row>
        <row r="3417">
          <cell r="N3417">
            <v>31.4036478984933</v>
          </cell>
        </row>
        <row r="3418">
          <cell r="E3418" t="str">
            <v>HGC-Lib-2465671</v>
          </cell>
          <cell r="F3418" t="str">
            <v>LFTA240810038</v>
          </cell>
          <cell r="G3418">
            <v>100</v>
          </cell>
          <cell r="H3418" t="str">
            <v>singleron-3'全长转录组文库</v>
          </cell>
          <cell r="I3418" t="str">
            <v>HZK</v>
          </cell>
          <cell r="J3418">
            <v>18.2</v>
          </cell>
        </row>
        <row r="3418">
          <cell r="N3418" t="e">
            <v>#DIV/0!</v>
          </cell>
        </row>
        <row r="3419">
          <cell r="E3419" t="str">
            <v>HGC-Lib-2465672</v>
          </cell>
          <cell r="F3419" t="str">
            <v>LFTA240810039</v>
          </cell>
          <cell r="G3419">
            <v>100</v>
          </cell>
          <cell r="H3419" t="str">
            <v>singleron-3'全长转录组文库</v>
          </cell>
          <cell r="I3419" t="str">
            <v>HZK</v>
          </cell>
          <cell r="J3419">
            <v>17.3</v>
          </cell>
        </row>
        <row r="3419">
          <cell r="N3419" t="e">
            <v>#DIV/0!</v>
          </cell>
        </row>
        <row r="3420">
          <cell r="E3420" t="str">
            <v>HGC-Lib-2465673</v>
          </cell>
          <cell r="F3420" t="str">
            <v>LFTC240811001X2</v>
          </cell>
          <cell r="G3420">
            <v>100</v>
          </cell>
          <cell r="H3420" t="str">
            <v>singleron-3'全长转录组文库</v>
          </cell>
          <cell r="I3420" t="str">
            <v>HZK</v>
          </cell>
          <cell r="J3420">
            <v>16.4</v>
          </cell>
        </row>
        <row r="3420">
          <cell r="N3420" t="e">
            <v>#DIV/0!</v>
          </cell>
        </row>
        <row r="3421">
          <cell r="E3421" t="str">
            <v>HGC-Lib-2465674</v>
          </cell>
          <cell r="F3421" t="str">
            <v>LA240811023</v>
          </cell>
          <cell r="G3421">
            <v>100</v>
          </cell>
          <cell r="H3421" t="str">
            <v>singleron-3'转录组文库</v>
          </cell>
          <cell r="I3421" t="str">
            <v>HZK</v>
          </cell>
          <cell r="J3421">
            <v>17.7</v>
          </cell>
        </row>
        <row r="3421">
          <cell r="N3421" t="e">
            <v>#DIV/0!</v>
          </cell>
        </row>
        <row r="3422">
          <cell r="E3422" t="str">
            <v>HGC-Lib-2465675</v>
          </cell>
          <cell r="F3422" t="str">
            <v>LA240811022</v>
          </cell>
          <cell r="G3422">
            <v>100</v>
          </cell>
          <cell r="H3422" t="str">
            <v>singleron-3'转录组文库</v>
          </cell>
          <cell r="I3422" t="str">
            <v>HZK</v>
          </cell>
          <cell r="J3422">
            <v>19.1</v>
          </cell>
        </row>
        <row r="3422">
          <cell r="N3422" t="e">
            <v>#DIV/0!</v>
          </cell>
        </row>
        <row r="3423">
          <cell r="E3423" t="str">
            <v>HGC-Lib-2465676</v>
          </cell>
          <cell r="F3423" t="str">
            <v>LA240811024</v>
          </cell>
          <cell r="G3423">
            <v>100</v>
          </cell>
          <cell r="H3423" t="str">
            <v>singleron-3'转录组文库</v>
          </cell>
          <cell r="I3423" t="str">
            <v>HZK</v>
          </cell>
          <cell r="J3423">
            <v>19.6</v>
          </cell>
        </row>
        <row r="3423">
          <cell r="N3423" t="e">
            <v>#DIV/0!</v>
          </cell>
        </row>
        <row r="3424">
          <cell r="E3424" t="str">
            <v>HGC-Lib-2465677</v>
          </cell>
          <cell r="F3424" t="str">
            <v>LA240811021</v>
          </cell>
          <cell r="G3424">
            <v>100</v>
          </cell>
          <cell r="H3424" t="str">
            <v>singleron-3'转录组文库</v>
          </cell>
          <cell r="I3424" t="str">
            <v>HZK</v>
          </cell>
          <cell r="J3424">
            <v>19.9</v>
          </cell>
        </row>
        <row r="3424">
          <cell r="N3424" t="e">
            <v>#DIV/0!</v>
          </cell>
        </row>
        <row r="3425">
          <cell r="E3425" t="str">
            <v>HGC-Lib-2465678</v>
          </cell>
          <cell r="F3425" t="str">
            <v>LA240811018</v>
          </cell>
          <cell r="G3425">
            <v>100</v>
          </cell>
          <cell r="H3425" t="str">
            <v>singleron-3'转录组文库</v>
          </cell>
          <cell r="I3425" t="str">
            <v>HZK</v>
          </cell>
          <cell r="J3425">
            <v>19.4</v>
          </cell>
        </row>
        <row r="3425">
          <cell r="N3425" t="e">
            <v>#DIV/0!</v>
          </cell>
        </row>
        <row r="3426">
          <cell r="E3426" t="str">
            <v>HGC-Lib-2465679</v>
          </cell>
          <cell r="F3426" t="str">
            <v>LA240811014</v>
          </cell>
          <cell r="G3426">
            <v>100</v>
          </cell>
          <cell r="H3426" t="str">
            <v>singleron-3'转录组文库</v>
          </cell>
          <cell r="I3426" t="str">
            <v>HZK</v>
          </cell>
          <cell r="J3426">
            <v>19.6</v>
          </cell>
        </row>
        <row r="3426">
          <cell r="N3426" t="e">
            <v>#DIV/0!</v>
          </cell>
        </row>
        <row r="3427">
          <cell r="E3427" t="str">
            <v>HGC-Lib-2465680</v>
          </cell>
          <cell r="F3427" t="str">
            <v>LTA240810042</v>
          </cell>
          <cell r="G3427">
            <v>90</v>
          </cell>
          <cell r="H3427" t="str">
            <v>singleron-3'转录组文库</v>
          </cell>
          <cell r="I3427" t="str">
            <v>HZK</v>
          </cell>
          <cell r="J3427">
            <v>16.9</v>
          </cell>
        </row>
        <row r="3427">
          <cell r="N3427" t="e">
            <v>#DIV/0!</v>
          </cell>
        </row>
        <row r="3428">
          <cell r="E3428" t="str">
            <v>HGC-Lib-2465681</v>
          </cell>
          <cell r="F3428" t="str">
            <v>LTA240810044</v>
          </cell>
          <cell r="G3428">
            <v>90</v>
          </cell>
          <cell r="H3428" t="str">
            <v>singleron-3'转录组文库</v>
          </cell>
          <cell r="I3428" t="str">
            <v>HZK</v>
          </cell>
          <cell r="J3428">
            <v>18.9</v>
          </cell>
        </row>
        <row r="3428">
          <cell r="N3428" t="e">
            <v>#DIV/0!</v>
          </cell>
        </row>
        <row r="3429">
          <cell r="E3429" t="str">
            <v>HGC-Lib-2465682</v>
          </cell>
          <cell r="F3429" t="str">
            <v>LC240810046</v>
          </cell>
          <cell r="G3429">
            <v>90</v>
          </cell>
          <cell r="H3429" t="str">
            <v>singleron-3'转录组文库</v>
          </cell>
          <cell r="I3429" t="str">
            <v>HZK</v>
          </cell>
          <cell r="J3429">
            <v>15.7</v>
          </cell>
        </row>
        <row r="3429">
          <cell r="N3429" t="e">
            <v>#DIV/0!</v>
          </cell>
        </row>
        <row r="3430">
          <cell r="E3430" t="str">
            <v>HGC-Lib-2465683</v>
          </cell>
          <cell r="F3430" t="str">
            <v>LC240810032</v>
          </cell>
          <cell r="G3430">
            <v>100</v>
          </cell>
          <cell r="H3430" t="str">
            <v>singleron-3'转录组文库</v>
          </cell>
          <cell r="I3430" t="str">
            <v>HZK</v>
          </cell>
          <cell r="J3430">
            <v>21.4</v>
          </cell>
        </row>
        <row r="3430">
          <cell r="N3430" t="e">
            <v>#DIV/0!</v>
          </cell>
        </row>
        <row r="3431">
          <cell r="E3431" t="str">
            <v>HGC-Lib-2465684</v>
          </cell>
          <cell r="F3431" t="str">
            <v>LHC240810053</v>
          </cell>
          <cell r="G3431">
            <v>200</v>
          </cell>
          <cell r="H3431" t="str">
            <v>singleron-3'转录组文库</v>
          </cell>
          <cell r="I3431" t="str">
            <v>HZK</v>
          </cell>
          <cell r="J3431">
            <v>22.4</v>
          </cell>
        </row>
        <row r="3431">
          <cell r="N3431" t="e">
            <v>#DIV/0!</v>
          </cell>
        </row>
        <row r="3432">
          <cell r="E3432" t="str">
            <v>HGC-Lib-2465685</v>
          </cell>
          <cell r="F3432" t="str">
            <v>LHC240810054</v>
          </cell>
          <cell r="G3432">
            <v>200</v>
          </cell>
          <cell r="H3432" t="str">
            <v>singleron-3'转录组文库</v>
          </cell>
          <cell r="I3432" t="str">
            <v>HZK</v>
          </cell>
          <cell r="J3432">
            <v>18.3</v>
          </cell>
        </row>
        <row r="3432">
          <cell r="N3432" t="e">
            <v>#DIV/0!</v>
          </cell>
        </row>
        <row r="3433">
          <cell r="E3433" t="str">
            <v>HGC-Lib-2465686</v>
          </cell>
          <cell r="F3433" t="str">
            <v>LHC240810052</v>
          </cell>
          <cell r="G3433">
            <v>200</v>
          </cell>
          <cell r="H3433" t="str">
            <v>singleron-3'转录组文库</v>
          </cell>
          <cell r="I3433" t="str">
            <v>HZK</v>
          </cell>
          <cell r="J3433">
            <v>19</v>
          </cell>
        </row>
        <row r="3433">
          <cell r="N3433" t="e">
            <v>#DIV/0!</v>
          </cell>
        </row>
        <row r="3434">
          <cell r="E3434" t="str">
            <v>HGC-Lib-2465687</v>
          </cell>
          <cell r="F3434" t="str">
            <v>R240814003</v>
          </cell>
          <cell r="G3434">
            <v>10</v>
          </cell>
          <cell r="H3434" t="str">
            <v>singleron-3'转录组文库</v>
          </cell>
          <cell r="I3434" t="str">
            <v>HZK</v>
          </cell>
          <cell r="J3434">
            <v>10.5</v>
          </cell>
        </row>
        <row r="3434">
          <cell r="N3434" t="e">
            <v>#DIV/0!</v>
          </cell>
        </row>
        <row r="3435">
          <cell r="E3435" t="str">
            <v>HGC-Lib-2465688</v>
          </cell>
          <cell r="F3435" t="str">
            <v>R240814004</v>
          </cell>
          <cell r="G3435">
            <v>10</v>
          </cell>
          <cell r="H3435" t="str">
            <v>singleron-3'转录组文库</v>
          </cell>
          <cell r="I3435" t="str">
            <v>HZK</v>
          </cell>
          <cell r="J3435">
            <v>9.12</v>
          </cell>
        </row>
        <row r="3435">
          <cell r="N3435" t="e">
            <v>#DIV/0!</v>
          </cell>
        </row>
        <row r="3436">
          <cell r="E3436" t="str">
            <v>HGC-POOL-2465689</v>
          </cell>
          <cell r="F3436" t="str">
            <v>PCRD-240814-003</v>
          </cell>
          <cell r="G3436">
            <v>40</v>
          </cell>
          <cell r="H3436" t="str">
            <v>singleron-3'转录组文库</v>
          </cell>
          <cell r="I3436" t="str">
            <v>HZK</v>
          </cell>
          <cell r="J3436">
            <v>16.4</v>
          </cell>
        </row>
        <row r="3436">
          <cell r="N3436" t="e">
            <v>#DIV/0!</v>
          </cell>
        </row>
        <row r="3437">
          <cell r="E3437" t="str">
            <v>HGC-POOL-2465690</v>
          </cell>
          <cell r="F3437" t="str">
            <v>PCRD-240814-004</v>
          </cell>
          <cell r="G3437">
            <v>40</v>
          </cell>
          <cell r="H3437" t="str">
            <v>singleron-3'转录组文库</v>
          </cell>
          <cell r="I3437" t="str">
            <v>HZK</v>
          </cell>
          <cell r="J3437">
            <v>11</v>
          </cell>
        </row>
        <row r="3437">
          <cell r="N3437" t="e">
            <v>#DIV/0!</v>
          </cell>
        </row>
        <row r="3438">
          <cell r="E3438" t="str">
            <v>HGC-Lib-2465691</v>
          </cell>
          <cell r="F3438" t="str">
            <v>T908-1</v>
          </cell>
          <cell r="G3438">
            <v>12</v>
          </cell>
          <cell r="H3438" t="str">
            <v>lncRNA文库</v>
          </cell>
          <cell r="I3438" t="str">
            <v>HZK</v>
          </cell>
          <cell r="J3438">
            <v>51.6</v>
          </cell>
        </row>
        <row r="3438">
          <cell r="N3438" t="e">
            <v>#DIV/0!</v>
          </cell>
        </row>
        <row r="3439">
          <cell r="E3439" t="str">
            <v>HGC-Lib-2465692</v>
          </cell>
          <cell r="F3439" t="str">
            <v>T908-2</v>
          </cell>
          <cell r="G3439">
            <v>12</v>
          </cell>
          <cell r="H3439" t="str">
            <v>lncRNA文库</v>
          </cell>
          <cell r="I3439" t="str">
            <v>HZK</v>
          </cell>
          <cell r="J3439">
            <v>42.6</v>
          </cell>
        </row>
        <row r="3439">
          <cell r="N3439" t="e">
            <v>#DIV/0!</v>
          </cell>
        </row>
        <row r="3440">
          <cell r="E3440" t="str">
            <v>HGC-Lib-2465693</v>
          </cell>
          <cell r="F3440" t="str">
            <v>T908-3</v>
          </cell>
          <cell r="G3440">
            <v>12</v>
          </cell>
          <cell r="H3440" t="str">
            <v>lncRNA文库</v>
          </cell>
          <cell r="I3440" t="str">
            <v>HZK</v>
          </cell>
          <cell r="J3440">
            <v>57.2</v>
          </cell>
        </row>
        <row r="3440">
          <cell r="N3440" t="e">
            <v>#DIV/0!</v>
          </cell>
        </row>
        <row r="3441">
          <cell r="E3441" t="str">
            <v>HGC-Lib-2465694</v>
          </cell>
          <cell r="F3441" t="str">
            <v>T908-4</v>
          </cell>
          <cell r="G3441">
            <v>12</v>
          </cell>
          <cell r="H3441" t="str">
            <v>lncRNA文库</v>
          </cell>
          <cell r="I3441" t="str">
            <v>HZK</v>
          </cell>
          <cell r="J3441">
            <v>44</v>
          </cell>
        </row>
        <row r="3441">
          <cell r="N3441" t="e">
            <v>#DIV/0!</v>
          </cell>
        </row>
        <row r="3442">
          <cell r="E3442" t="str">
            <v>HGC-Lib-2465695</v>
          </cell>
          <cell r="F3442" t="str">
            <v>A8-2</v>
          </cell>
          <cell r="G3442">
            <v>10</v>
          </cell>
          <cell r="H3442" t="str">
            <v>PCR产物文库</v>
          </cell>
          <cell r="I3442" t="str">
            <v>HZK</v>
          </cell>
          <cell r="J3442">
            <v>31.4</v>
          </cell>
          <cell r="K3442">
            <v>474</v>
          </cell>
          <cell r="L3442" t="str">
            <v>XCL</v>
          </cell>
        </row>
        <row r="3442">
          <cell r="N3442">
            <v>101.914962674456</v>
          </cell>
        </row>
        <row r="3443">
          <cell r="E3443" t="str">
            <v>HGC-Lib-2465696</v>
          </cell>
          <cell r="F3443" t="str">
            <v>CtoT-8-2R</v>
          </cell>
          <cell r="G3443">
            <v>2</v>
          </cell>
          <cell r="H3443" t="str">
            <v>PCR片段文库</v>
          </cell>
          <cell r="I3443" t="str">
            <v>XCL</v>
          </cell>
          <cell r="J3443">
            <v>63.6</v>
          </cell>
          <cell r="K3443">
            <v>408</v>
          </cell>
          <cell r="L3443" t="str">
            <v>XCL</v>
          </cell>
        </row>
        <row r="3443">
          <cell r="N3443">
            <v>239.819004524887</v>
          </cell>
        </row>
        <row r="3444">
          <cell r="E3444" t="str">
            <v>HGC-Lib-2465697</v>
          </cell>
          <cell r="F3444" t="str">
            <v>BM380</v>
          </cell>
          <cell r="G3444">
            <v>4</v>
          </cell>
          <cell r="H3444" t="str">
            <v>全基因组文库</v>
          </cell>
          <cell r="I3444" t="str">
            <v>XCL</v>
          </cell>
          <cell r="J3444">
            <v>17.5</v>
          </cell>
        </row>
        <row r="3444">
          <cell r="N3444" t="e">
            <v>#DIV/0!</v>
          </cell>
        </row>
        <row r="3445">
          <cell r="E3445" t="str">
            <v>HGC-Lib-2465698</v>
          </cell>
          <cell r="F3445" t="str">
            <v>T898-1</v>
          </cell>
          <cell r="G3445">
            <v>6</v>
          </cell>
          <cell r="H3445" t="str">
            <v>mRNA文库</v>
          </cell>
          <cell r="I3445" t="str">
            <v>XCL</v>
          </cell>
          <cell r="J3445">
            <v>37.6</v>
          </cell>
        </row>
        <row r="3445">
          <cell r="N3445" t="e">
            <v>#DIV/0!</v>
          </cell>
        </row>
        <row r="3446">
          <cell r="E3446" t="str">
            <v>HGC-Lib-2465699</v>
          </cell>
          <cell r="F3446" t="str">
            <v>T898-2</v>
          </cell>
          <cell r="G3446">
            <v>6</v>
          </cell>
          <cell r="H3446" t="str">
            <v>mRNA文库</v>
          </cell>
          <cell r="I3446" t="str">
            <v>XCL</v>
          </cell>
          <cell r="J3446">
            <v>54.8</v>
          </cell>
        </row>
        <row r="3446">
          <cell r="N3446" t="e">
            <v>#DIV/0!</v>
          </cell>
        </row>
        <row r="3447">
          <cell r="E3447" t="str">
            <v>HGC-Lib-2465700</v>
          </cell>
          <cell r="F3447" t="str">
            <v>T898-3</v>
          </cell>
          <cell r="G3447">
            <v>6</v>
          </cell>
          <cell r="H3447" t="str">
            <v>mRNA文库</v>
          </cell>
          <cell r="I3447" t="str">
            <v>XCL</v>
          </cell>
          <cell r="J3447">
            <v>46.6</v>
          </cell>
        </row>
        <row r="3447">
          <cell r="N3447" t="e">
            <v>#DIV/0!</v>
          </cell>
        </row>
        <row r="3448">
          <cell r="E3448" t="str">
            <v>HGC-Lib-2465701</v>
          </cell>
          <cell r="F3448" t="str">
            <v>T898-4</v>
          </cell>
          <cell r="G3448">
            <v>6</v>
          </cell>
          <cell r="H3448" t="str">
            <v>mRNA文库</v>
          </cell>
          <cell r="I3448" t="str">
            <v>XCL</v>
          </cell>
          <cell r="J3448">
            <v>52</v>
          </cell>
        </row>
        <row r="3448">
          <cell r="N3448" t="e">
            <v>#DIV/0!</v>
          </cell>
        </row>
        <row r="3449">
          <cell r="E3449" t="str">
            <v>HGC-Lib-2465702</v>
          </cell>
          <cell r="F3449" t="str">
            <v>T898-5</v>
          </cell>
          <cell r="G3449">
            <v>6</v>
          </cell>
          <cell r="H3449" t="str">
            <v>mRNA文库</v>
          </cell>
          <cell r="I3449" t="str">
            <v>XCL</v>
          </cell>
          <cell r="J3449">
            <v>48</v>
          </cell>
        </row>
        <row r="3449">
          <cell r="N3449" t="e">
            <v>#DIV/0!</v>
          </cell>
        </row>
        <row r="3450">
          <cell r="E3450" t="str">
            <v>HGC-Lib-2465703</v>
          </cell>
          <cell r="F3450" t="str">
            <v>T898-6</v>
          </cell>
          <cell r="G3450">
            <v>6</v>
          </cell>
          <cell r="H3450" t="str">
            <v>mRNA文库</v>
          </cell>
          <cell r="I3450" t="str">
            <v>XCL</v>
          </cell>
          <cell r="J3450">
            <v>57</v>
          </cell>
        </row>
        <row r="3450">
          <cell r="N3450" t="e">
            <v>#DIV/0!</v>
          </cell>
        </row>
        <row r="3451">
          <cell r="E3451" t="str">
            <v>HGC-Lib-2465704</v>
          </cell>
          <cell r="F3451" t="str">
            <v>T898-7</v>
          </cell>
          <cell r="G3451">
            <v>6</v>
          </cell>
          <cell r="H3451" t="str">
            <v>mRNA文库</v>
          </cell>
          <cell r="I3451" t="str">
            <v>XCL</v>
          </cell>
          <cell r="J3451">
            <v>54</v>
          </cell>
        </row>
        <row r="3451">
          <cell r="N3451" t="e">
            <v>#DIV/0!</v>
          </cell>
        </row>
        <row r="3452">
          <cell r="E3452" t="str">
            <v>HGC-Lib-2465705</v>
          </cell>
          <cell r="F3452" t="str">
            <v>T898-8</v>
          </cell>
          <cell r="G3452">
            <v>6</v>
          </cell>
          <cell r="H3452" t="str">
            <v>mRNA文库</v>
          </cell>
          <cell r="I3452" t="str">
            <v>XCL</v>
          </cell>
          <cell r="J3452">
            <v>26.8</v>
          </cell>
        </row>
        <row r="3452">
          <cell r="N3452" t="e">
            <v>#DIV/0!</v>
          </cell>
        </row>
        <row r="3453">
          <cell r="E3453" t="str">
            <v>HGC-Lib-2465706</v>
          </cell>
          <cell r="F3453" t="str">
            <v>T898-9</v>
          </cell>
          <cell r="G3453">
            <v>6</v>
          </cell>
          <cell r="H3453" t="str">
            <v>mRNA文库</v>
          </cell>
          <cell r="I3453" t="str">
            <v>XCL</v>
          </cell>
          <cell r="J3453">
            <v>53.2</v>
          </cell>
        </row>
        <row r="3453">
          <cell r="N3453" t="e">
            <v>#DIV/0!</v>
          </cell>
        </row>
        <row r="3454">
          <cell r="E3454" t="str">
            <v>HGC-Lib-2465707</v>
          </cell>
          <cell r="F3454" t="str">
            <v>T898-10</v>
          </cell>
          <cell r="G3454">
            <v>6</v>
          </cell>
          <cell r="H3454" t="str">
            <v>mRNA文库</v>
          </cell>
          <cell r="I3454" t="str">
            <v>XCL</v>
          </cell>
          <cell r="J3454">
            <v>57</v>
          </cell>
        </row>
        <row r="3454">
          <cell r="N3454" t="e">
            <v>#DIV/0!</v>
          </cell>
        </row>
        <row r="3455">
          <cell r="E3455" t="str">
            <v>HGC-Lib-2465708</v>
          </cell>
          <cell r="F3455" t="str">
            <v>T898-11</v>
          </cell>
          <cell r="G3455">
            <v>6</v>
          </cell>
          <cell r="H3455" t="str">
            <v>mRNA文库</v>
          </cell>
          <cell r="I3455" t="str">
            <v>XCL</v>
          </cell>
          <cell r="J3455">
            <v>42.2</v>
          </cell>
        </row>
        <row r="3455">
          <cell r="N3455" t="e">
            <v>#DIV/0!</v>
          </cell>
        </row>
        <row r="3456">
          <cell r="E3456" t="str">
            <v>HGC-Lib-2465709</v>
          </cell>
          <cell r="F3456" t="str">
            <v>T898-12</v>
          </cell>
          <cell r="G3456">
            <v>6</v>
          </cell>
          <cell r="H3456" t="str">
            <v>mRNA文库</v>
          </cell>
          <cell r="I3456" t="str">
            <v>XCL</v>
          </cell>
          <cell r="J3456">
            <v>51</v>
          </cell>
        </row>
        <row r="3456">
          <cell r="N3456" t="e">
            <v>#DIV/0!</v>
          </cell>
        </row>
        <row r="3457">
          <cell r="E3457" t="str">
            <v>HGC-Lib-2465731</v>
          </cell>
          <cell r="F3457" t="str">
            <v>Me-IRAZ-S9.6-2</v>
          </cell>
          <cell r="G3457">
            <v>10</v>
          </cell>
          <cell r="H3457" t="str">
            <v>CUT&amp;Tag文库</v>
          </cell>
          <cell r="I3457" t="str">
            <v>ZZ</v>
          </cell>
          <cell r="J3457">
            <v>42.4</v>
          </cell>
          <cell r="K3457">
            <v>495</v>
          </cell>
          <cell r="L3457" t="str">
            <v>GZQ</v>
          </cell>
        </row>
        <row r="3457">
          <cell r="N3457">
            <v>131.779331779332</v>
          </cell>
        </row>
        <row r="3458">
          <cell r="E3458" t="str">
            <v>HGC-Lib-2465732</v>
          </cell>
          <cell r="F3458" t="str">
            <v>sp-ZH11-H3K27me3-1</v>
          </cell>
          <cell r="G3458">
            <v>10</v>
          </cell>
          <cell r="H3458" t="str">
            <v>CUT&amp;Tag文库</v>
          </cell>
          <cell r="I3458" t="str">
            <v>ZZ</v>
          </cell>
          <cell r="J3458">
            <v>5.6</v>
          </cell>
          <cell r="K3458">
            <v>517</v>
          </cell>
          <cell r="L3458" t="str">
            <v>GZQ</v>
          </cell>
        </row>
        <row r="3458">
          <cell r="N3458">
            <v>16.6641868769528</v>
          </cell>
        </row>
        <row r="3459">
          <cell r="E3459" t="str">
            <v>HGC-Lib-2465733</v>
          </cell>
          <cell r="F3459" t="str">
            <v>sp-ZH11-H3K27me3-2</v>
          </cell>
          <cell r="G3459">
            <v>10</v>
          </cell>
          <cell r="H3459" t="str">
            <v>CUT&amp;Tag文库</v>
          </cell>
          <cell r="I3459" t="str">
            <v>ZZ</v>
          </cell>
          <cell r="J3459">
            <v>4.84</v>
          </cell>
          <cell r="K3459">
            <v>502</v>
          </cell>
          <cell r="L3459" t="str">
            <v>GZQ</v>
          </cell>
        </row>
        <row r="3459">
          <cell r="N3459">
            <v>14.8329757891511</v>
          </cell>
        </row>
        <row r="3460">
          <cell r="E3460" t="str">
            <v>HGC-Lib-2465734</v>
          </cell>
          <cell r="F3460" t="str">
            <v>Me-ZH11-H3K27me3-1</v>
          </cell>
          <cell r="G3460">
            <v>10</v>
          </cell>
          <cell r="H3460" t="str">
            <v>CUT&amp;Tag文库</v>
          </cell>
          <cell r="I3460" t="str">
            <v>ZZ</v>
          </cell>
          <cell r="J3460">
            <v>29</v>
          </cell>
          <cell r="K3460">
            <v>514</v>
          </cell>
          <cell r="L3460" t="str">
            <v>GZQ</v>
          </cell>
        </row>
        <row r="3460">
          <cell r="N3460">
            <v>86.8003591739</v>
          </cell>
        </row>
        <row r="3461">
          <cell r="E3461" t="str">
            <v>HGC-Lib-2465735</v>
          </cell>
          <cell r="F3461" t="str">
            <v>Me-ZH11-H3K27me3-2</v>
          </cell>
          <cell r="G3461">
            <v>10</v>
          </cell>
          <cell r="H3461" t="str">
            <v>CUT&amp;Tag文库</v>
          </cell>
          <cell r="I3461" t="str">
            <v>ZZ</v>
          </cell>
          <cell r="J3461">
            <v>33.8</v>
          </cell>
          <cell r="K3461">
            <v>513</v>
          </cell>
          <cell r="L3461" t="str">
            <v>GZQ</v>
          </cell>
        </row>
        <row r="3461">
          <cell r="N3461">
            <v>101.364522417154</v>
          </cell>
        </row>
        <row r="3462">
          <cell r="E3462" t="str">
            <v>HGC-Lib-2465736</v>
          </cell>
          <cell r="F3462" t="str">
            <v>Me-Azu-H3K9me2-1</v>
          </cell>
          <cell r="G3462">
            <v>6</v>
          </cell>
          <cell r="H3462" t="str">
            <v>CUT&amp;Tag文库</v>
          </cell>
          <cell r="I3462" t="str">
            <v>ZZ</v>
          </cell>
          <cell r="J3462">
            <v>24.6</v>
          </cell>
          <cell r="K3462">
            <v>487</v>
          </cell>
          <cell r="L3462" t="str">
            <v>GZQ</v>
          </cell>
        </row>
        <row r="3462">
          <cell r="N3462">
            <v>77.7128415732112</v>
          </cell>
        </row>
        <row r="3463">
          <cell r="E3463" t="str">
            <v>HGC-Lib-2465737</v>
          </cell>
          <cell r="F3463" t="str">
            <v>Me-Azu-H3K9me2-2</v>
          </cell>
          <cell r="G3463">
            <v>6</v>
          </cell>
          <cell r="H3463" t="str">
            <v>CUT&amp;Tag文库</v>
          </cell>
          <cell r="I3463" t="str">
            <v>ZZ</v>
          </cell>
          <cell r="J3463">
            <v>34</v>
          </cell>
          <cell r="K3463">
            <v>488</v>
          </cell>
          <cell r="L3463" t="str">
            <v>GZQ</v>
          </cell>
        </row>
        <row r="3463">
          <cell r="N3463">
            <v>107.18789407314</v>
          </cell>
        </row>
        <row r="3464">
          <cell r="E3464" t="str">
            <v>HGC-Lib-2465738</v>
          </cell>
          <cell r="F3464" t="str">
            <v>HYN-R21-240815</v>
          </cell>
          <cell r="G3464">
            <v>2</v>
          </cell>
          <cell r="H3464" t="str">
            <v>PCR片段文库</v>
          </cell>
          <cell r="I3464" t="str">
            <v>ZZ</v>
          </cell>
          <cell r="J3464">
            <v>49</v>
          </cell>
          <cell r="K3464">
            <v>439</v>
          </cell>
          <cell r="L3464" t="str">
            <v>GZQ</v>
          </cell>
        </row>
        <row r="3464">
          <cell r="N3464">
            <v>171.718941650605</v>
          </cell>
        </row>
        <row r="3465">
          <cell r="E3465" t="str">
            <v>HGC-Lib-2465739</v>
          </cell>
          <cell r="F3465" t="str">
            <v>HYN-R22-240815</v>
          </cell>
          <cell r="G3465">
            <v>2</v>
          </cell>
          <cell r="H3465" t="str">
            <v>PCR片段文库</v>
          </cell>
          <cell r="I3465" t="str">
            <v>ZZ</v>
          </cell>
          <cell r="J3465">
            <v>92.8</v>
          </cell>
          <cell r="K3465">
            <v>374</v>
          </cell>
          <cell r="L3465" t="str">
            <v>GZQ</v>
          </cell>
        </row>
        <row r="3465">
          <cell r="N3465">
            <v>381.735911147676</v>
          </cell>
        </row>
        <row r="3466">
          <cell r="E3466" t="str">
            <v>HGC-Lib-2465740</v>
          </cell>
          <cell r="F3466" t="str">
            <v>HYN-R23-240815</v>
          </cell>
          <cell r="G3466">
            <v>2</v>
          </cell>
          <cell r="H3466" t="str">
            <v>PCR片段文库</v>
          </cell>
          <cell r="I3466" t="str">
            <v>ZZ</v>
          </cell>
          <cell r="J3466">
            <v>80</v>
          </cell>
          <cell r="K3466">
            <v>387</v>
          </cell>
          <cell r="L3466" t="str">
            <v>GZQ</v>
          </cell>
        </row>
        <row r="3466">
          <cell r="N3466">
            <v>318.028225004969</v>
          </cell>
        </row>
        <row r="3467">
          <cell r="E3467" t="str">
            <v>HGC-Lib-2465741</v>
          </cell>
          <cell r="F3467" t="str">
            <v>y0808-R1</v>
          </cell>
          <cell r="G3467">
            <v>2</v>
          </cell>
          <cell r="H3467" t="str">
            <v>多重PCR产物文库</v>
          </cell>
          <cell r="I3467" t="str">
            <v>ZZ</v>
          </cell>
          <cell r="J3467">
            <v>39.8</v>
          </cell>
          <cell r="K3467">
            <v>515</v>
          </cell>
          <cell r="L3467" t="str">
            <v>GZQ</v>
          </cell>
        </row>
        <row r="3467">
          <cell r="N3467">
            <v>118.894697535474</v>
          </cell>
        </row>
        <row r="3468">
          <cell r="E3468" t="str">
            <v>HGC-Lib-2465742</v>
          </cell>
          <cell r="F3468" t="str">
            <v>y0808-R2</v>
          </cell>
          <cell r="G3468">
            <v>2</v>
          </cell>
          <cell r="H3468" t="str">
            <v>多重PCR产物文库</v>
          </cell>
          <cell r="I3468" t="str">
            <v>ZZ</v>
          </cell>
          <cell r="J3468">
            <v>66.2</v>
          </cell>
          <cell r="K3468">
            <v>518</v>
          </cell>
          <cell r="L3468" t="str">
            <v>GZQ</v>
          </cell>
        </row>
        <row r="3468">
          <cell r="N3468">
            <v>196.614196614197</v>
          </cell>
        </row>
        <row r="3469">
          <cell r="E3469" t="str">
            <v>HGC-Lib-2465743</v>
          </cell>
          <cell r="F3469" t="str">
            <v>y0808-R3</v>
          </cell>
          <cell r="G3469">
            <v>2</v>
          </cell>
          <cell r="H3469" t="str">
            <v>多重PCR产物文库</v>
          </cell>
          <cell r="I3469" t="str">
            <v>ZZ</v>
          </cell>
          <cell r="J3469">
            <v>37</v>
          </cell>
          <cell r="K3469">
            <v>431</v>
          </cell>
          <cell r="L3469" t="str">
            <v>GZQ</v>
          </cell>
        </row>
        <row r="3469">
          <cell r="N3469">
            <v>132.072104229877</v>
          </cell>
        </row>
        <row r="3470">
          <cell r="E3470" t="str">
            <v>HGC-Lib-2465744</v>
          </cell>
          <cell r="F3470" t="str">
            <v>y0808-R4</v>
          </cell>
          <cell r="G3470">
            <v>2</v>
          </cell>
          <cell r="H3470" t="str">
            <v>多重PCR产物文库</v>
          </cell>
          <cell r="I3470" t="str">
            <v>ZZ</v>
          </cell>
          <cell r="J3470">
            <v>80.2</v>
          </cell>
          <cell r="K3470">
            <v>443</v>
          </cell>
          <cell r="L3470" t="str">
            <v>GZQ</v>
          </cell>
        </row>
        <row r="3470">
          <cell r="N3470">
            <v>278.520576488974</v>
          </cell>
        </row>
        <row r="3471">
          <cell r="E3471" t="str">
            <v>HGC-Lib-2465745</v>
          </cell>
          <cell r="F3471" t="str">
            <v>y0808-R8</v>
          </cell>
          <cell r="G3471">
            <v>2</v>
          </cell>
          <cell r="H3471" t="str">
            <v>多重PCR产物文库</v>
          </cell>
          <cell r="I3471" t="str">
            <v>ZZ</v>
          </cell>
          <cell r="J3471">
            <v>81.6</v>
          </cell>
          <cell r="K3471">
            <v>542</v>
          </cell>
          <cell r="L3471" t="str">
            <v>GZQ</v>
          </cell>
        </row>
        <row r="3471">
          <cell r="N3471">
            <v>231.620777746239</v>
          </cell>
        </row>
        <row r="3472">
          <cell r="E3472" t="str">
            <v>HGC-Lib-2465746</v>
          </cell>
          <cell r="F3472" t="str">
            <v>y0808-R9</v>
          </cell>
          <cell r="G3472">
            <v>2</v>
          </cell>
          <cell r="H3472" t="str">
            <v>多重PCR产物文库</v>
          </cell>
          <cell r="I3472" t="str">
            <v>ZZ</v>
          </cell>
          <cell r="J3472">
            <v>51</v>
          </cell>
          <cell r="K3472">
            <v>423</v>
          </cell>
          <cell r="L3472" t="str">
            <v>GZQ</v>
          </cell>
        </row>
        <row r="3472">
          <cell r="N3472">
            <v>185.488270594654</v>
          </cell>
        </row>
        <row r="3473">
          <cell r="E3473" t="str">
            <v>HGC-Lib-2465747</v>
          </cell>
          <cell r="F3473" t="str">
            <v>y0808-R10</v>
          </cell>
          <cell r="G3473">
            <v>2</v>
          </cell>
          <cell r="H3473" t="str">
            <v>多重PCR产物文库</v>
          </cell>
          <cell r="I3473" t="str">
            <v>ZZ</v>
          </cell>
          <cell r="J3473">
            <v>30.4</v>
          </cell>
          <cell r="K3473">
            <v>460</v>
          </cell>
          <cell r="L3473" t="str">
            <v>GZQ</v>
          </cell>
        </row>
        <row r="3473">
          <cell r="N3473">
            <v>101.672240802676</v>
          </cell>
        </row>
        <row r="3474">
          <cell r="E3474" t="str">
            <v>HGC-Lib-2465748</v>
          </cell>
          <cell r="F3474" t="str">
            <v>y0808-R11</v>
          </cell>
          <cell r="G3474">
            <v>2</v>
          </cell>
          <cell r="H3474" t="str">
            <v>多重PCR产物文库</v>
          </cell>
          <cell r="I3474" t="str">
            <v>ZZ</v>
          </cell>
          <cell r="J3474">
            <v>73.8</v>
          </cell>
          <cell r="K3474">
            <v>493</v>
          </cell>
          <cell r="L3474" t="str">
            <v>GZQ</v>
          </cell>
        </row>
        <row r="3474">
          <cell r="N3474">
            <v>230.301139023249</v>
          </cell>
        </row>
        <row r="3475">
          <cell r="E3475" t="str">
            <v>HGC-Lib-2465749</v>
          </cell>
          <cell r="F3475" t="str">
            <v>y0808-R12</v>
          </cell>
          <cell r="G3475">
            <v>2</v>
          </cell>
          <cell r="H3475" t="str">
            <v>多重PCR产物文库</v>
          </cell>
          <cell r="I3475" t="str">
            <v>ZZ</v>
          </cell>
          <cell r="J3475">
            <v>43.6</v>
          </cell>
          <cell r="K3475">
            <v>487</v>
          </cell>
          <cell r="L3475" t="str">
            <v>GZQ</v>
          </cell>
        </row>
        <row r="3475">
          <cell r="N3475">
            <v>137.734954983415</v>
          </cell>
        </row>
        <row r="3476">
          <cell r="E3476" t="str">
            <v>HGC-Lib-2465750</v>
          </cell>
          <cell r="F3476" t="str">
            <v>y0808-R13</v>
          </cell>
          <cell r="G3476">
            <v>2</v>
          </cell>
          <cell r="H3476" t="str">
            <v>多重PCR产物文库</v>
          </cell>
          <cell r="I3476" t="str">
            <v>ZZ</v>
          </cell>
          <cell r="J3476">
            <v>35.6</v>
          </cell>
          <cell r="K3476">
            <v>550</v>
          </cell>
          <cell r="L3476" t="str">
            <v>GZQ</v>
          </cell>
        </row>
        <row r="3476">
          <cell r="N3476">
            <v>99.5804195804196</v>
          </cell>
        </row>
        <row r="3477">
          <cell r="E3477" t="str">
            <v>HGC-Lib-2465751</v>
          </cell>
          <cell r="F3477" t="str">
            <v>hitomcll417</v>
          </cell>
          <cell r="G3477">
            <v>2</v>
          </cell>
          <cell r="H3477" t="str">
            <v>PCR片段文库</v>
          </cell>
          <cell r="I3477" t="str">
            <v>ZZ</v>
          </cell>
          <cell r="J3477">
            <v>38</v>
          </cell>
          <cell r="K3477">
            <v>431</v>
          </cell>
          <cell r="L3477" t="str">
            <v>GZQ</v>
          </cell>
        </row>
        <row r="3477">
          <cell r="N3477">
            <v>135.641620560414</v>
          </cell>
        </row>
        <row r="3478">
          <cell r="E3478" t="str">
            <v>HGC-Lib-2465752</v>
          </cell>
          <cell r="F3478" t="str">
            <v>e14-4su</v>
          </cell>
          <cell r="G3478">
            <v>3</v>
          </cell>
          <cell r="H3478" t="str">
            <v>mRNA文库</v>
          </cell>
          <cell r="I3478" t="str">
            <v>ZZ</v>
          </cell>
          <cell r="J3478">
            <v>5.74</v>
          </cell>
          <cell r="K3478">
            <v>459</v>
          </cell>
          <cell r="L3478" t="str">
            <v>GZQ</v>
          </cell>
        </row>
        <row r="3478">
          <cell r="N3478">
            <v>19.2391486509134</v>
          </cell>
        </row>
        <row r="3479">
          <cell r="E3479" t="str">
            <v>HGC-Lib-2465753</v>
          </cell>
          <cell r="F3479" t="str">
            <v>IVT-0815</v>
          </cell>
          <cell r="G3479">
            <v>5</v>
          </cell>
          <cell r="H3479" t="str">
            <v>PCR产物文库</v>
          </cell>
          <cell r="I3479" t="str">
            <v>ZZ</v>
          </cell>
          <cell r="J3479">
            <v>68.4</v>
          </cell>
          <cell r="K3479">
            <v>526</v>
          </cell>
          <cell r="L3479" t="str">
            <v>GZQ</v>
          </cell>
        </row>
        <row r="3479">
          <cell r="N3479">
            <v>200.058496636443</v>
          </cell>
        </row>
        <row r="3480">
          <cell r="E3480" t="str">
            <v>HGC-Lib-2465754</v>
          </cell>
          <cell r="F3480" t="str">
            <v>CS8863-PriHep-H3K9me3</v>
          </cell>
          <cell r="G3480">
            <v>15</v>
          </cell>
          <cell r="H3480" t="str">
            <v>cut&amp;tag文库</v>
          </cell>
          <cell r="I3480" t="str">
            <v>ZZ</v>
          </cell>
          <cell r="J3480">
            <v>4.26</v>
          </cell>
          <cell r="K3480">
            <v>436</v>
          </cell>
          <cell r="L3480" t="str">
            <v>GZQ</v>
          </cell>
        </row>
        <row r="3480">
          <cell r="N3480">
            <v>15.0317572335921</v>
          </cell>
        </row>
        <row r="3481">
          <cell r="E3481" t="str">
            <v>HGC-Lib-2465755</v>
          </cell>
          <cell r="F3481" t="str">
            <v>CS7628-PriHep-H3K9me3</v>
          </cell>
          <cell r="G3481">
            <v>15</v>
          </cell>
          <cell r="H3481" t="str">
            <v>cut&amp;tag文库</v>
          </cell>
          <cell r="I3481" t="str">
            <v>ZZ</v>
          </cell>
          <cell r="J3481">
            <v>1.88</v>
          </cell>
          <cell r="K3481">
            <v>394</v>
          </cell>
          <cell r="L3481" t="str">
            <v>GZQ</v>
          </cell>
        </row>
        <row r="3481">
          <cell r="N3481">
            <v>7.34088246778602</v>
          </cell>
        </row>
        <row r="3482">
          <cell r="E3482" t="str">
            <v>HGC-Lib-2465756</v>
          </cell>
          <cell r="F3482" t="str">
            <v>CS7633-PriHep-H3K9me3</v>
          </cell>
          <cell r="G3482">
            <v>15</v>
          </cell>
          <cell r="H3482" t="str">
            <v>cut&amp;tag文库</v>
          </cell>
          <cell r="I3482" t="str">
            <v>ZZ</v>
          </cell>
          <cell r="J3482">
            <v>1.12</v>
          </cell>
          <cell r="K3482">
            <v>432</v>
          </cell>
          <cell r="L3482" t="str">
            <v>GZQ</v>
          </cell>
        </row>
        <row r="3482">
          <cell r="N3482">
            <v>3.98860398860399</v>
          </cell>
        </row>
        <row r="3483">
          <cell r="E3483" t="str">
            <v>HGC-Lib-2465757</v>
          </cell>
          <cell r="F3483" t="str">
            <v>CS8864-PriHep-H3K9me3</v>
          </cell>
          <cell r="G3483">
            <v>15</v>
          </cell>
          <cell r="H3483" t="str">
            <v>cut&amp;tag文库</v>
          </cell>
          <cell r="I3483" t="str">
            <v>ZZ</v>
          </cell>
          <cell r="J3483">
            <v>3.06</v>
          </cell>
          <cell r="K3483">
            <v>418</v>
          </cell>
          <cell r="L3483" t="str">
            <v>GZQ</v>
          </cell>
        </row>
        <row r="3483">
          <cell r="N3483">
            <v>11.2624217887376</v>
          </cell>
        </row>
        <row r="3484">
          <cell r="E3484" t="str">
            <v>HGC-Lib-2465758</v>
          </cell>
          <cell r="F3484" t="str">
            <v>CS7635-PriHep-H3K9me3</v>
          </cell>
          <cell r="G3484">
            <v>15</v>
          </cell>
          <cell r="H3484" t="str">
            <v>cut&amp;tag文库</v>
          </cell>
          <cell r="I3484" t="str">
            <v>ZZ</v>
          </cell>
          <cell r="J3484">
            <v>2.72</v>
          </cell>
          <cell r="K3484">
            <v>418</v>
          </cell>
          <cell r="L3484" t="str">
            <v>GZQ</v>
          </cell>
        </row>
        <row r="3484">
          <cell r="N3484">
            <v>10.011041589989</v>
          </cell>
        </row>
        <row r="3485">
          <cell r="E3485" t="str">
            <v>HGC-Lib-2465759</v>
          </cell>
          <cell r="F3485" t="str">
            <v>CS8863-PriHep-Setdb1</v>
          </cell>
          <cell r="G3485">
            <v>15</v>
          </cell>
          <cell r="H3485" t="str">
            <v>cut&amp;tag文库</v>
          </cell>
          <cell r="I3485" t="str">
            <v>ZZ</v>
          </cell>
          <cell r="J3485">
            <v>2.32</v>
          </cell>
          <cell r="K3485">
            <v>368</v>
          </cell>
          <cell r="L3485" t="str">
            <v>GZQ</v>
          </cell>
        </row>
        <row r="3485">
          <cell r="N3485">
            <v>9.69899665551839</v>
          </cell>
        </row>
        <row r="3486">
          <cell r="E3486" t="str">
            <v>HGC-Lib-2465760</v>
          </cell>
          <cell r="F3486" t="str">
            <v>CS7628-PriHep-Setdb1</v>
          </cell>
          <cell r="G3486">
            <v>15</v>
          </cell>
          <cell r="H3486" t="str">
            <v>cut&amp;tag文库</v>
          </cell>
          <cell r="I3486" t="str">
            <v>ZZ</v>
          </cell>
          <cell r="J3486">
            <v>1.78</v>
          </cell>
          <cell r="K3486">
            <v>371</v>
          </cell>
          <cell r="L3486" t="str">
            <v>GZQ</v>
          </cell>
        </row>
        <row r="3486">
          <cell r="N3486">
            <v>7.38129794733568</v>
          </cell>
        </row>
        <row r="3487">
          <cell r="E3487" t="str">
            <v>HGC-Lib-2465761</v>
          </cell>
          <cell r="F3487" t="str">
            <v>CS7633-PriHep-Setdb1</v>
          </cell>
          <cell r="G3487">
            <v>15</v>
          </cell>
          <cell r="H3487" t="str">
            <v>cut&amp;tag文库</v>
          </cell>
          <cell r="I3487" t="str">
            <v>ZZ</v>
          </cell>
          <cell r="J3487">
            <v>0.898</v>
          </cell>
          <cell r="K3487">
            <v>402</v>
          </cell>
          <cell r="L3487" t="str">
            <v>GZQ</v>
          </cell>
        </row>
        <row r="3487">
          <cell r="N3487">
            <v>3.43666283964791</v>
          </cell>
        </row>
        <row r="3488">
          <cell r="E3488" t="str">
            <v>HGC-Lib-2465762</v>
          </cell>
          <cell r="F3488" t="str">
            <v>CS8864-PriHep-Setdb1</v>
          </cell>
          <cell r="G3488">
            <v>15</v>
          </cell>
          <cell r="H3488" t="str">
            <v>cut&amp;tag文库</v>
          </cell>
          <cell r="I3488" t="str">
            <v>ZZ</v>
          </cell>
          <cell r="J3488">
            <v>1.56</v>
          </cell>
          <cell r="K3488">
            <v>367</v>
          </cell>
          <cell r="L3488" t="str">
            <v>GZQ</v>
          </cell>
        </row>
        <row r="3488">
          <cell r="N3488">
            <v>6.53950953678474</v>
          </cell>
        </row>
        <row r="3489">
          <cell r="E3489" t="str">
            <v>HGC-Lib-2465763</v>
          </cell>
          <cell r="F3489" t="str">
            <v>CS7635-PriHep-Setdb1</v>
          </cell>
          <cell r="G3489">
            <v>15</v>
          </cell>
          <cell r="H3489" t="str">
            <v>cut&amp;tag文库</v>
          </cell>
          <cell r="I3489" t="str">
            <v>ZZ</v>
          </cell>
          <cell r="J3489">
            <v>1.52</v>
          </cell>
          <cell r="K3489">
            <v>383</v>
          </cell>
          <cell r="L3489" t="str">
            <v>GZQ</v>
          </cell>
        </row>
        <row r="3489">
          <cell r="N3489">
            <v>6.10564370355493</v>
          </cell>
        </row>
        <row r="3490">
          <cell r="E3490" t="str">
            <v>HGC-Lib-2465764</v>
          </cell>
          <cell r="F3490" t="str">
            <v>LA240306015</v>
          </cell>
          <cell r="G3490">
            <v>100</v>
          </cell>
          <cell r="H3490" t="str">
            <v>singleron-3'转录组文库</v>
          </cell>
          <cell r="I3490" t="str">
            <v>ZZ</v>
          </cell>
          <cell r="J3490">
            <v>26.2</v>
          </cell>
        </row>
        <row r="3490">
          <cell r="N3490" t="e">
            <v>#DIV/0!</v>
          </cell>
        </row>
        <row r="3491">
          <cell r="E3491" t="str">
            <v>HGC-Lib-2465765</v>
          </cell>
          <cell r="F3491" t="str">
            <v>LC240306016</v>
          </cell>
          <cell r="G3491">
            <v>100</v>
          </cell>
          <cell r="H3491" t="str">
            <v>singleron-3'转录组文库</v>
          </cell>
          <cell r="I3491" t="str">
            <v>ZZ</v>
          </cell>
          <cell r="J3491">
            <v>21.2</v>
          </cell>
        </row>
        <row r="3491">
          <cell r="N3491" t="e">
            <v>#DIV/0!</v>
          </cell>
        </row>
        <row r="3492">
          <cell r="E3492" t="str">
            <v>HGC-Lib-2465766</v>
          </cell>
          <cell r="F3492" t="str">
            <v>LC240306014</v>
          </cell>
          <cell r="G3492">
            <v>100</v>
          </cell>
          <cell r="H3492" t="str">
            <v>singleron-3'转录组文库</v>
          </cell>
          <cell r="I3492" t="str">
            <v>ZZ</v>
          </cell>
          <cell r="J3492">
            <v>22.4</v>
          </cell>
        </row>
        <row r="3492">
          <cell r="N3492" t="e">
            <v>#DIV/0!</v>
          </cell>
        </row>
        <row r="3493">
          <cell r="E3493" t="str">
            <v>HGC-Lib-2465767</v>
          </cell>
          <cell r="F3493" t="str">
            <v>LA240306017</v>
          </cell>
          <cell r="G3493">
            <v>100</v>
          </cell>
          <cell r="H3493" t="str">
            <v>singleron-3'转录组文库</v>
          </cell>
          <cell r="I3493" t="str">
            <v>ZZ</v>
          </cell>
          <cell r="J3493">
            <v>22.2</v>
          </cell>
        </row>
        <row r="3493">
          <cell r="N3493" t="e">
            <v>#DIV/0!</v>
          </cell>
        </row>
        <row r="3494">
          <cell r="E3494" t="str">
            <v>HGC-Lib-2465768</v>
          </cell>
          <cell r="F3494" t="str">
            <v>LA240810027</v>
          </cell>
          <cell r="G3494">
            <v>100</v>
          </cell>
          <cell r="H3494" t="str">
            <v>singleron-3'转录组文库</v>
          </cell>
          <cell r="I3494" t="str">
            <v>ZZ</v>
          </cell>
          <cell r="J3494">
            <v>16.2</v>
          </cell>
        </row>
        <row r="3494">
          <cell r="N3494" t="e">
            <v>#DIV/0!</v>
          </cell>
        </row>
        <row r="3495">
          <cell r="E3495" t="str">
            <v>HGC-Lib-2465769</v>
          </cell>
          <cell r="F3495" t="str">
            <v>LA240807046</v>
          </cell>
          <cell r="G3495">
            <v>100</v>
          </cell>
          <cell r="H3495" t="str">
            <v>singleron-3'转录组文库</v>
          </cell>
          <cell r="I3495" t="str">
            <v>ZZ</v>
          </cell>
          <cell r="J3495">
            <v>7.7</v>
          </cell>
        </row>
        <row r="3495">
          <cell r="N3495" t="e">
            <v>#DIV/0!</v>
          </cell>
        </row>
        <row r="3496">
          <cell r="E3496" t="str">
            <v>HGC-Lib-2465770</v>
          </cell>
          <cell r="F3496" t="str">
            <v>LC240812002</v>
          </cell>
          <cell r="G3496">
            <v>90</v>
          </cell>
          <cell r="H3496" t="str">
            <v>singleron-3'转录组文库</v>
          </cell>
          <cell r="I3496" t="str">
            <v>ZZ</v>
          </cell>
          <cell r="J3496">
            <v>21.2</v>
          </cell>
        </row>
        <row r="3496">
          <cell r="N3496" t="e">
            <v>#DIV/0!</v>
          </cell>
        </row>
        <row r="3497">
          <cell r="E3497" t="str">
            <v>HGC-Lib-2465771</v>
          </cell>
          <cell r="F3497" t="str">
            <v>LA240808061</v>
          </cell>
          <cell r="G3497">
            <v>120</v>
          </cell>
          <cell r="H3497" t="str">
            <v>singleron-3'转录组文库</v>
          </cell>
          <cell r="I3497" t="str">
            <v>ZZ</v>
          </cell>
          <cell r="J3497">
            <v>29.6</v>
          </cell>
        </row>
        <row r="3497">
          <cell r="N3497" t="e">
            <v>#DIV/0!</v>
          </cell>
        </row>
        <row r="3498">
          <cell r="E3498" t="str">
            <v>HGC-Lib-2465772</v>
          </cell>
          <cell r="F3498" t="str">
            <v>LA240808056</v>
          </cell>
          <cell r="G3498">
            <v>120</v>
          </cell>
          <cell r="H3498" t="str">
            <v>singleron-3'转录组文库</v>
          </cell>
          <cell r="I3498" t="str">
            <v>ZZ</v>
          </cell>
          <cell r="J3498">
            <v>36.6</v>
          </cell>
        </row>
        <row r="3498">
          <cell r="N3498" t="e">
            <v>#DIV/0!</v>
          </cell>
        </row>
        <row r="3499">
          <cell r="E3499" t="str">
            <v>HGC-Lib-2465773</v>
          </cell>
          <cell r="F3499" t="str">
            <v>LA240808063</v>
          </cell>
          <cell r="G3499">
            <v>120</v>
          </cell>
          <cell r="H3499" t="str">
            <v>singleron-3'转录组文库</v>
          </cell>
          <cell r="I3499" t="str">
            <v>ZZ</v>
          </cell>
          <cell r="J3499">
            <v>33.4</v>
          </cell>
        </row>
        <row r="3499">
          <cell r="N3499" t="e">
            <v>#DIV/0!</v>
          </cell>
        </row>
        <row r="3500">
          <cell r="E3500" t="str">
            <v>HGC-Lib-2465774</v>
          </cell>
          <cell r="F3500" t="str">
            <v>LA240808069X2</v>
          </cell>
          <cell r="G3500">
            <v>120</v>
          </cell>
          <cell r="H3500" t="str">
            <v>singleron-3'转录组文库</v>
          </cell>
          <cell r="I3500" t="str">
            <v>ZZ</v>
          </cell>
          <cell r="J3500">
            <v>26</v>
          </cell>
        </row>
        <row r="3500">
          <cell r="N3500" t="e">
            <v>#DIV/0!</v>
          </cell>
        </row>
        <row r="3501">
          <cell r="E3501" t="str">
            <v>HGC-Lib-2465775</v>
          </cell>
          <cell r="F3501" t="str">
            <v>LA240808067</v>
          </cell>
          <cell r="G3501">
            <v>120</v>
          </cell>
          <cell r="H3501" t="str">
            <v>singleron-3'转录组文库</v>
          </cell>
          <cell r="I3501" t="str">
            <v>ZZ</v>
          </cell>
          <cell r="J3501">
            <v>26.4</v>
          </cell>
        </row>
        <row r="3501">
          <cell r="N3501" t="e">
            <v>#DIV/0!</v>
          </cell>
        </row>
        <row r="3502">
          <cell r="E3502" t="str">
            <v>HGC-Lib-2465776</v>
          </cell>
          <cell r="F3502" t="str">
            <v>LA240808059</v>
          </cell>
          <cell r="G3502">
            <v>120</v>
          </cell>
          <cell r="H3502" t="str">
            <v>singleron-3'转录组文库</v>
          </cell>
          <cell r="I3502" t="str">
            <v>ZZ</v>
          </cell>
          <cell r="J3502">
            <v>26.2</v>
          </cell>
        </row>
        <row r="3502">
          <cell r="N3502" t="e">
            <v>#DIV/0!</v>
          </cell>
        </row>
        <row r="3503">
          <cell r="E3503" t="str">
            <v>HGC-Lib-2465777</v>
          </cell>
          <cell r="F3503" t="str">
            <v>LA240808066</v>
          </cell>
          <cell r="G3503">
            <v>120</v>
          </cell>
          <cell r="H3503" t="str">
            <v>singleron-3'转录组文库</v>
          </cell>
          <cell r="I3503" t="str">
            <v>ZZ</v>
          </cell>
          <cell r="J3503">
            <v>21</v>
          </cell>
        </row>
        <row r="3503">
          <cell r="N3503" t="e">
            <v>#DIV/0!</v>
          </cell>
        </row>
        <row r="3504">
          <cell r="E3504" t="str">
            <v>HGC-Lib-2465778</v>
          </cell>
          <cell r="F3504" t="str">
            <v>LA240808068X1</v>
          </cell>
          <cell r="G3504">
            <v>120</v>
          </cell>
          <cell r="H3504" t="str">
            <v>singleron-3'转录组文库</v>
          </cell>
          <cell r="I3504" t="str">
            <v>ZZ</v>
          </cell>
          <cell r="J3504">
            <v>22.8</v>
          </cell>
        </row>
        <row r="3504">
          <cell r="N3504" t="e">
            <v>#DIV/0!</v>
          </cell>
        </row>
        <row r="3505">
          <cell r="E3505" t="str">
            <v>HGC-Lib-2465779</v>
          </cell>
          <cell r="F3505" t="str">
            <v>LA240808064</v>
          </cell>
          <cell r="G3505">
            <v>120</v>
          </cell>
          <cell r="H3505" t="str">
            <v>singleron-3'转录组文库</v>
          </cell>
          <cell r="I3505" t="str">
            <v>ZZ</v>
          </cell>
          <cell r="J3505">
            <v>28.6</v>
          </cell>
        </row>
        <row r="3505">
          <cell r="N3505" t="e">
            <v>#DIV/0!</v>
          </cell>
        </row>
        <row r="3506">
          <cell r="E3506" t="str">
            <v>HGC-Lib-2465780</v>
          </cell>
          <cell r="F3506" t="str">
            <v>LA240808057</v>
          </cell>
          <cell r="G3506">
            <v>120</v>
          </cell>
          <cell r="H3506" t="str">
            <v>singleron-3'转录组文库</v>
          </cell>
          <cell r="I3506" t="str">
            <v>ZZ</v>
          </cell>
          <cell r="J3506">
            <v>32.2</v>
          </cell>
        </row>
        <row r="3506">
          <cell r="N3506" t="e">
            <v>#DIV/0!</v>
          </cell>
        </row>
        <row r="3507">
          <cell r="E3507" t="str">
            <v>HGC-Lib-2465781</v>
          </cell>
          <cell r="F3507" t="str">
            <v>LA240808058</v>
          </cell>
          <cell r="G3507">
            <v>120</v>
          </cell>
          <cell r="H3507" t="str">
            <v>singleron-3'转录组文库</v>
          </cell>
          <cell r="I3507" t="str">
            <v>ZZ</v>
          </cell>
          <cell r="J3507">
            <v>26.4</v>
          </cell>
        </row>
        <row r="3507">
          <cell r="N3507" t="e">
            <v>#DIV/0!</v>
          </cell>
        </row>
        <row r="3508">
          <cell r="E3508" t="str">
            <v>HGC-Lib-2465782</v>
          </cell>
          <cell r="F3508" t="str">
            <v>LA240808062</v>
          </cell>
          <cell r="G3508">
            <v>120</v>
          </cell>
          <cell r="H3508" t="str">
            <v>singleron-3'转录组文库</v>
          </cell>
          <cell r="I3508" t="str">
            <v>ZZ</v>
          </cell>
          <cell r="J3508">
            <v>30</v>
          </cell>
        </row>
        <row r="3508">
          <cell r="N3508" t="e">
            <v>#DIV/0!</v>
          </cell>
        </row>
        <row r="3509">
          <cell r="E3509" t="str">
            <v>HGC-Lib-2465783</v>
          </cell>
          <cell r="F3509" t="str">
            <v>LFTC240810004</v>
          </cell>
          <cell r="G3509">
            <v>110</v>
          </cell>
          <cell r="H3509" t="str">
            <v>singleron-3'全长转录组文库</v>
          </cell>
          <cell r="I3509" t="str">
            <v>ZZ</v>
          </cell>
          <cell r="J3509">
            <v>17.1</v>
          </cell>
        </row>
        <row r="3509">
          <cell r="N3509" t="e">
            <v>#DIV/0!</v>
          </cell>
        </row>
        <row r="3510">
          <cell r="E3510" t="str">
            <v>HGC-Lib-2465784</v>
          </cell>
          <cell r="F3510" t="str">
            <v>LFTC240810003</v>
          </cell>
          <cell r="G3510">
            <v>110</v>
          </cell>
          <cell r="H3510" t="str">
            <v>singleron-3'全长转录组文库</v>
          </cell>
          <cell r="I3510" t="str">
            <v>ZZ</v>
          </cell>
          <cell r="J3510">
            <v>19.4</v>
          </cell>
        </row>
        <row r="3510">
          <cell r="N3510" t="e">
            <v>#DIV/0!</v>
          </cell>
        </row>
        <row r="3511">
          <cell r="E3511" t="str">
            <v>HGC-Lib-2465785</v>
          </cell>
          <cell r="F3511" t="str">
            <v>LFTC240810002CK</v>
          </cell>
          <cell r="G3511">
            <v>100</v>
          </cell>
          <cell r="H3511" t="str">
            <v>singleron-3'全长转录组文库</v>
          </cell>
          <cell r="I3511" t="str">
            <v>ZZ</v>
          </cell>
          <cell r="J3511">
            <v>17.3</v>
          </cell>
        </row>
        <row r="3511">
          <cell r="N3511" t="e">
            <v>#DIV/0!</v>
          </cell>
        </row>
        <row r="3512">
          <cell r="E3512" t="str">
            <v>HGC-Lib-2465786</v>
          </cell>
          <cell r="F3512" t="str">
            <v>LFTA240809014</v>
          </cell>
          <cell r="G3512">
            <v>100</v>
          </cell>
          <cell r="H3512" t="str">
            <v>singleron-3'全长转录组文库</v>
          </cell>
          <cell r="I3512" t="str">
            <v>ZZ</v>
          </cell>
          <cell r="J3512">
            <v>21.4</v>
          </cell>
        </row>
        <row r="3512">
          <cell r="N3512" t="e">
            <v>#DIV/0!</v>
          </cell>
        </row>
        <row r="3513">
          <cell r="E3513" t="str">
            <v>HGC-Lib-2465787</v>
          </cell>
          <cell r="F3513" t="str">
            <v>LFTA240809016</v>
          </cell>
          <cell r="G3513">
            <v>100</v>
          </cell>
          <cell r="H3513" t="str">
            <v>singleron-3'全长转录组文库</v>
          </cell>
          <cell r="I3513" t="str">
            <v>ZZ</v>
          </cell>
          <cell r="J3513">
            <v>18.6</v>
          </cell>
        </row>
        <row r="3513">
          <cell r="N3513" t="e">
            <v>#DIV/0!</v>
          </cell>
        </row>
        <row r="3514">
          <cell r="E3514" t="str">
            <v>HGC-Lib-2465788</v>
          </cell>
          <cell r="F3514" t="str">
            <v>LFTA240809017</v>
          </cell>
          <cell r="G3514">
            <v>100</v>
          </cell>
          <cell r="H3514" t="str">
            <v>singleron-3'全长转录组文库</v>
          </cell>
          <cell r="I3514" t="str">
            <v>ZZ</v>
          </cell>
          <cell r="J3514">
            <v>18.9</v>
          </cell>
        </row>
        <row r="3514">
          <cell r="N3514" t="e">
            <v>#DIV/0!</v>
          </cell>
        </row>
        <row r="3515">
          <cell r="E3515" t="str">
            <v>HGC-Lib-2465789</v>
          </cell>
          <cell r="F3515" t="str">
            <v>LFTA240809022</v>
          </cell>
          <cell r="G3515">
            <v>100</v>
          </cell>
          <cell r="H3515" t="str">
            <v>singleron-3'全长转录组文库</v>
          </cell>
          <cell r="I3515" t="str">
            <v>ZZ</v>
          </cell>
          <cell r="J3515">
            <v>24.6</v>
          </cell>
        </row>
        <row r="3515">
          <cell r="N3515" t="e">
            <v>#DIV/0!</v>
          </cell>
        </row>
        <row r="3516">
          <cell r="E3516" t="str">
            <v>HGC-Lib-2465790</v>
          </cell>
          <cell r="F3516" t="str">
            <v>LFTA240809025</v>
          </cell>
          <cell r="G3516">
            <v>100</v>
          </cell>
          <cell r="H3516" t="str">
            <v>singleron-3'全长转录组文库</v>
          </cell>
          <cell r="I3516" t="str">
            <v>ZZ</v>
          </cell>
          <cell r="J3516">
            <v>23.2</v>
          </cell>
        </row>
        <row r="3516">
          <cell r="N3516" t="e">
            <v>#DIV/0!</v>
          </cell>
        </row>
        <row r="3517">
          <cell r="E3517" t="str">
            <v>HGC-Lib-2465791</v>
          </cell>
          <cell r="F3517" t="str">
            <v>LFTA240809020</v>
          </cell>
          <cell r="G3517">
            <v>100</v>
          </cell>
          <cell r="H3517" t="str">
            <v>singleron-3'全长转录组文库</v>
          </cell>
          <cell r="I3517" t="str">
            <v>ZZ</v>
          </cell>
          <cell r="J3517">
            <v>26.2</v>
          </cell>
        </row>
        <row r="3517">
          <cell r="N3517" t="e">
            <v>#DIV/0!</v>
          </cell>
        </row>
        <row r="3518">
          <cell r="E3518" t="str">
            <v>HGC-Lib-2465792</v>
          </cell>
          <cell r="F3518" t="str">
            <v>LFTA240809018</v>
          </cell>
          <cell r="G3518">
            <v>100</v>
          </cell>
          <cell r="H3518" t="str">
            <v>singleron-3'全长转录组文库</v>
          </cell>
          <cell r="I3518" t="str">
            <v>ZZ</v>
          </cell>
          <cell r="J3518">
            <v>25.8</v>
          </cell>
        </row>
        <row r="3518">
          <cell r="N3518" t="e">
            <v>#DIV/0!</v>
          </cell>
        </row>
        <row r="3519">
          <cell r="E3519" t="str">
            <v>HGC-Lib-2465793</v>
          </cell>
          <cell r="F3519" t="str">
            <v>LFTA240809023</v>
          </cell>
          <cell r="G3519">
            <v>100</v>
          </cell>
          <cell r="H3519" t="str">
            <v>singleron-3'全长转录组文库</v>
          </cell>
          <cell r="I3519" t="str">
            <v>ZZ</v>
          </cell>
          <cell r="J3519">
            <v>24.6</v>
          </cell>
        </row>
        <row r="3519">
          <cell r="N3519" t="e">
            <v>#DIV/0!</v>
          </cell>
        </row>
        <row r="3520">
          <cell r="E3520" t="str">
            <v>HGC-Lib-2465794</v>
          </cell>
          <cell r="F3520" t="str">
            <v>R240815001</v>
          </cell>
          <cell r="G3520">
            <v>5</v>
          </cell>
          <cell r="H3520" t="str">
            <v>singleron-3'转录组文库</v>
          </cell>
          <cell r="I3520" t="str">
            <v>ZZ</v>
          </cell>
          <cell r="J3520">
            <v>12.5</v>
          </cell>
        </row>
        <row r="3520">
          <cell r="N3520" t="e">
            <v>#DIV/0!</v>
          </cell>
        </row>
        <row r="3521">
          <cell r="E3521" t="str">
            <v>HGC-Lib-2465795</v>
          </cell>
          <cell r="F3521" t="str">
            <v>R240815002</v>
          </cell>
          <cell r="G3521">
            <v>5</v>
          </cell>
          <cell r="H3521" t="str">
            <v>singleron-3'转录组文库</v>
          </cell>
          <cell r="I3521" t="str">
            <v>ZZ</v>
          </cell>
          <cell r="J3521">
            <v>15.4</v>
          </cell>
        </row>
        <row r="3521">
          <cell r="N3521" t="e">
            <v>#DIV/0!</v>
          </cell>
        </row>
        <row r="3522">
          <cell r="E3522" t="str">
            <v>HGC-Lib-2465796</v>
          </cell>
          <cell r="F3522" t="str">
            <v>R240815003</v>
          </cell>
          <cell r="G3522">
            <v>5</v>
          </cell>
          <cell r="H3522" t="str">
            <v>singleron-3'转录组文库</v>
          </cell>
          <cell r="I3522" t="str">
            <v>ZZ</v>
          </cell>
          <cell r="J3522">
            <v>13.3</v>
          </cell>
        </row>
        <row r="3522">
          <cell r="N3522" t="e">
            <v>#DIV/0!</v>
          </cell>
        </row>
        <row r="3523">
          <cell r="E3523" t="str">
            <v>HGC-Lib-2465797</v>
          </cell>
          <cell r="F3523" t="str">
            <v>R240815004</v>
          </cell>
          <cell r="G3523">
            <v>5</v>
          </cell>
          <cell r="H3523" t="str">
            <v>singleron-3'转录组文库</v>
          </cell>
          <cell r="I3523" t="str">
            <v>ZZ</v>
          </cell>
          <cell r="J3523">
            <v>12.2</v>
          </cell>
        </row>
        <row r="3523">
          <cell r="N3523" t="e">
            <v>#DIV/0!</v>
          </cell>
        </row>
        <row r="3524">
          <cell r="E3524" t="str">
            <v>HGC-Lib-2465798</v>
          </cell>
          <cell r="F3524" t="str">
            <v>R240815005</v>
          </cell>
          <cell r="G3524">
            <v>5</v>
          </cell>
          <cell r="H3524" t="str">
            <v>singleron-3'转录组文库</v>
          </cell>
          <cell r="I3524" t="str">
            <v>ZZ</v>
          </cell>
          <cell r="J3524">
            <v>11.9</v>
          </cell>
        </row>
        <row r="3524">
          <cell r="N3524" t="e">
            <v>#DIV/0!</v>
          </cell>
        </row>
        <row r="3525">
          <cell r="E3525" t="str">
            <v>HGC-Lib-2465799</v>
          </cell>
          <cell r="F3525" t="str">
            <v>R240815006</v>
          </cell>
          <cell r="G3525">
            <v>5</v>
          </cell>
          <cell r="H3525" t="str">
            <v>singleron-3'转录组文库</v>
          </cell>
          <cell r="I3525" t="str">
            <v>ZZ</v>
          </cell>
          <cell r="J3525">
            <v>12.2</v>
          </cell>
        </row>
        <row r="3525">
          <cell r="N3525" t="e">
            <v>#DIV/0!</v>
          </cell>
        </row>
        <row r="3526">
          <cell r="E3526" t="str">
            <v>HGC-POOL-2465800</v>
          </cell>
          <cell r="F3526" t="str">
            <v>PCRD-240815-001</v>
          </cell>
          <cell r="G3526">
            <v>20</v>
          </cell>
          <cell r="H3526" t="str">
            <v>singleron-3'转录组文库</v>
          </cell>
          <cell r="I3526" t="str">
            <v>ZZ</v>
          </cell>
          <cell r="J3526">
            <v>5.7</v>
          </cell>
        </row>
        <row r="3526">
          <cell r="N3526" t="e">
            <v>#DIV/0!</v>
          </cell>
        </row>
        <row r="3527">
          <cell r="E3527" t="str">
            <v>HGC-Lib-2465801</v>
          </cell>
          <cell r="F3527" t="str">
            <v>R240815011</v>
          </cell>
          <cell r="G3527">
            <v>40</v>
          </cell>
          <cell r="H3527" t="str">
            <v>singleron-3'转录组文库</v>
          </cell>
          <cell r="I3527" t="str">
            <v>ZZ</v>
          </cell>
          <cell r="J3527">
            <v>23.2</v>
          </cell>
        </row>
        <row r="3527">
          <cell r="N3527" t="e">
            <v>#DIV/0!</v>
          </cell>
        </row>
        <row r="3528">
          <cell r="E3528" t="str">
            <v>HGC-Lib-2465802</v>
          </cell>
          <cell r="F3528" t="str">
            <v>R240815012</v>
          </cell>
          <cell r="G3528">
            <v>40</v>
          </cell>
          <cell r="H3528" t="str">
            <v>singleron-3'转录组文库</v>
          </cell>
          <cell r="I3528" t="str">
            <v>ZZ</v>
          </cell>
          <cell r="J3528">
            <v>22.2</v>
          </cell>
        </row>
        <row r="3528">
          <cell r="N3528" t="e">
            <v>#DIV/0!</v>
          </cell>
        </row>
        <row r="3529">
          <cell r="E3529" t="str">
            <v>HGC-Lib-2465803</v>
          </cell>
          <cell r="F3529" t="str">
            <v>R240815013</v>
          </cell>
          <cell r="G3529">
            <v>40</v>
          </cell>
          <cell r="H3529" t="str">
            <v>singleron-3'转录组文库</v>
          </cell>
          <cell r="I3529" t="str">
            <v>ZZ</v>
          </cell>
          <cell r="J3529">
            <v>15.6</v>
          </cell>
        </row>
        <row r="3529">
          <cell r="N3529" t="e">
            <v>#DIV/0!</v>
          </cell>
        </row>
        <row r="3530">
          <cell r="E3530" t="str">
            <v>HGC-Lib-2465804</v>
          </cell>
          <cell r="F3530" t="str">
            <v>R240815014</v>
          </cell>
          <cell r="G3530">
            <v>40</v>
          </cell>
          <cell r="H3530" t="str">
            <v>singleron-3'转录组文库</v>
          </cell>
          <cell r="I3530" t="str">
            <v>ZZ</v>
          </cell>
          <cell r="J3530">
            <v>14.8</v>
          </cell>
        </row>
        <row r="3530">
          <cell r="N3530" t="e">
            <v>#DIV/0!</v>
          </cell>
        </row>
        <row r="3531">
          <cell r="E3531" t="str">
            <v>HGC-Lib-2465805</v>
          </cell>
          <cell r="F3531" t="str">
            <v>R240815015</v>
          </cell>
          <cell r="G3531">
            <v>40</v>
          </cell>
          <cell r="H3531" t="str">
            <v>singleron-3'转录组文库</v>
          </cell>
          <cell r="I3531" t="str">
            <v>ZZ</v>
          </cell>
          <cell r="J3531">
            <v>14.8</v>
          </cell>
        </row>
        <row r="3531">
          <cell r="N3531" t="e">
            <v>#DIV/0!</v>
          </cell>
        </row>
        <row r="3532">
          <cell r="E3532" t="str">
            <v>HGC-Lib-2465806</v>
          </cell>
          <cell r="F3532" t="str">
            <v>R240815016</v>
          </cell>
          <cell r="G3532">
            <v>40</v>
          </cell>
          <cell r="H3532" t="str">
            <v>singleron-3'转录组文库</v>
          </cell>
          <cell r="I3532" t="str">
            <v>ZZ</v>
          </cell>
          <cell r="J3532">
            <v>15.1</v>
          </cell>
        </row>
        <row r="3532">
          <cell r="N3532" t="e">
            <v>#DIV/0!</v>
          </cell>
        </row>
        <row r="3533">
          <cell r="E3533" t="str">
            <v>HGC-Lib-2465807</v>
          </cell>
          <cell r="F3533" t="str">
            <v>LGH4373</v>
          </cell>
          <cell r="G3533">
            <v>5</v>
          </cell>
          <cell r="H3533" t="str">
            <v>全基因组文库</v>
          </cell>
          <cell r="I3533" t="str">
            <v>ZZ</v>
          </cell>
          <cell r="J3533">
            <v>0.482</v>
          </cell>
          <cell r="K3533">
            <v>536</v>
          </cell>
          <cell r="L3533" t="str">
            <v>GZQ</v>
          </cell>
        </row>
        <row r="3533">
          <cell r="N3533">
            <v>1.38346727898967</v>
          </cell>
        </row>
        <row r="3534">
          <cell r="E3534" t="str">
            <v>HGC-Lib-2465808</v>
          </cell>
          <cell r="F3534" t="str">
            <v>LGH4814</v>
          </cell>
          <cell r="G3534">
            <v>8</v>
          </cell>
          <cell r="H3534" t="str">
            <v>全基因组文库</v>
          </cell>
          <cell r="I3534" t="str">
            <v>ZZ</v>
          </cell>
          <cell r="J3534">
            <v>0.172</v>
          </cell>
          <cell r="K3534">
            <v>338</v>
          </cell>
          <cell r="L3534" t="str">
            <v>GZQ</v>
          </cell>
        </row>
        <row r="3534">
          <cell r="N3534">
            <v>0.782885753299954</v>
          </cell>
        </row>
        <row r="3535">
          <cell r="E3535" t="str">
            <v>HGC-Lib-2465809</v>
          </cell>
          <cell r="F3535" t="str">
            <v>LGH4817</v>
          </cell>
          <cell r="G3535">
            <v>8</v>
          </cell>
          <cell r="H3535" t="str">
            <v>全基因组文库</v>
          </cell>
          <cell r="I3535" t="str">
            <v>ZZ</v>
          </cell>
          <cell r="J3535">
            <v>0.526</v>
          </cell>
          <cell r="K3535">
            <v>280</v>
          </cell>
          <cell r="L3535" t="str">
            <v>GZQ</v>
          </cell>
        </row>
        <row r="3535">
          <cell r="N3535">
            <v>2.89010989010989</v>
          </cell>
        </row>
        <row r="3536">
          <cell r="E3536" t="str">
            <v>HGC-Lib-2465810</v>
          </cell>
          <cell r="F3536" t="str">
            <v>LGH4818</v>
          </cell>
          <cell r="G3536">
            <v>8</v>
          </cell>
          <cell r="H3536" t="str">
            <v>全基因组文库</v>
          </cell>
          <cell r="I3536" t="str">
            <v>ZZ</v>
          </cell>
          <cell r="J3536">
            <v>0.764</v>
          </cell>
          <cell r="K3536">
            <v>295</v>
          </cell>
          <cell r="L3536" t="str">
            <v>GZQ</v>
          </cell>
        </row>
        <row r="3536">
          <cell r="N3536">
            <v>3.98435462842242</v>
          </cell>
        </row>
        <row r="3537">
          <cell r="E3537" t="str">
            <v>HGC-POOL-2465811</v>
          </cell>
          <cell r="F3537" t="str">
            <v>LGH8642</v>
          </cell>
          <cell r="G3537">
            <v>10</v>
          </cell>
          <cell r="H3537" t="str">
            <v>ATAC-Seq文库</v>
          </cell>
          <cell r="I3537" t="str">
            <v>ZZ</v>
          </cell>
          <cell r="J3537">
            <v>1.09</v>
          </cell>
          <cell r="K3537">
            <v>279</v>
          </cell>
          <cell r="L3537" t="str">
            <v>GZQ</v>
          </cell>
        </row>
        <row r="3537">
          <cell r="N3537">
            <v>6.01047697821891</v>
          </cell>
        </row>
        <row r="3538">
          <cell r="E3538" t="str">
            <v>HGC-POOL-2465812</v>
          </cell>
          <cell r="F3538" t="str">
            <v>LGH9121</v>
          </cell>
          <cell r="G3538">
            <v>2</v>
          </cell>
          <cell r="H3538" t="str">
            <v>small RNA文库</v>
          </cell>
          <cell r="I3538" t="str">
            <v>ZZ</v>
          </cell>
          <cell r="J3538">
            <v>0.996</v>
          </cell>
          <cell r="K3538">
            <v>338</v>
          </cell>
          <cell r="L3538" t="str">
            <v>GZQ</v>
          </cell>
        </row>
        <row r="3538">
          <cell r="N3538">
            <v>4.5334547109695</v>
          </cell>
        </row>
        <row r="3539">
          <cell r="E3539" t="str">
            <v>HGC-Lib-2465813</v>
          </cell>
          <cell r="F3539" t="str">
            <v>LGH9273</v>
          </cell>
          <cell r="G3539">
            <v>15</v>
          </cell>
          <cell r="H3539" t="str">
            <v>全基因组文库</v>
          </cell>
          <cell r="I3539" t="str">
            <v>ZZ</v>
          </cell>
          <cell r="J3539">
            <v>0.544</v>
          </cell>
          <cell r="K3539">
            <v>431</v>
          </cell>
          <cell r="L3539" t="str">
            <v>GZQ</v>
          </cell>
        </row>
        <row r="3539">
          <cell r="N3539">
            <v>1.94181688381224</v>
          </cell>
        </row>
        <row r="3540">
          <cell r="E3540" t="str">
            <v>HGC-Lib-2465814</v>
          </cell>
          <cell r="F3540" t="str">
            <v>LGH9274</v>
          </cell>
          <cell r="G3540">
            <v>15</v>
          </cell>
          <cell r="H3540" t="str">
            <v>全基因组文库</v>
          </cell>
          <cell r="I3540" t="str">
            <v>ZZ</v>
          </cell>
          <cell r="J3540">
            <v>0.99</v>
          </cell>
          <cell r="K3540">
            <v>434</v>
          </cell>
          <cell r="L3540" t="str">
            <v>GZQ</v>
          </cell>
        </row>
        <row r="3540">
          <cell r="N3540">
            <v>3.50939383197448</v>
          </cell>
        </row>
        <row r="3541">
          <cell r="E3541" t="str">
            <v>HGC-Lib-2465815</v>
          </cell>
          <cell r="F3541" t="str">
            <v>LGH9275</v>
          </cell>
          <cell r="G3541">
            <v>15</v>
          </cell>
          <cell r="H3541" t="str">
            <v>全基因组文库</v>
          </cell>
          <cell r="I3541" t="str">
            <v>ZZ</v>
          </cell>
          <cell r="J3541">
            <v>0.262</v>
          </cell>
          <cell r="K3541">
            <v>440</v>
          </cell>
          <cell r="L3541" t="str">
            <v>GZQ</v>
          </cell>
        </row>
        <row r="3541">
          <cell r="N3541">
            <v>0.916083916083916</v>
          </cell>
        </row>
        <row r="3542">
          <cell r="E3542" t="str">
            <v>HGC-Lib-2465816</v>
          </cell>
          <cell r="F3542" t="str">
            <v>LGH9276</v>
          </cell>
          <cell r="G3542">
            <v>15</v>
          </cell>
          <cell r="H3542" t="str">
            <v>全基因组文库</v>
          </cell>
          <cell r="I3542" t="str">
            <v>ZZ</v>
          </cell>
          <cell r="J3542">
            <v>0.9</v>
          </cell>
          <cell r="K3542">
            <v>446</v>
          </cell>
          <cell r="L3542" t="str">
            <v>GZQ</v>
          </cell>
        </row>
        <row r="3542">
          <cell r="N3542">
            <v>3.10451879958606</v>
          </cell>
        </row>
        <row r="3543">
          <cell r="E3543" t="str">
            <v>HGC-Lib-2465817</v>
          </cell>
          <cell r="F3543" t="str">
            <v>LGH10077</v>
          </cell>
          <cell r="G3543">
            <v>5</v>
          </cell>
          <cell r="H3543" t="str">
            <v>甲基化文库</v>
          </cell>
          <cell r="I3543" t="str">
            <v>ZZ</v>
          </cell>
          <cell r="J3543">
            <v>0.356</v>
          </cell>
          <cell r="K3543">
            <v>577</v>
          </cell>
          <cell r="L3543" t="str">
            <v>GZQ</v>
          </cell>
        </row>
        <row r="3543">
          <cell r="N3543">
            <v>0.949206772430343</v>
          </cell>
        </row>
        <row r="3544">
          <cell r="E3544" t="str">
            <v>HGC-Lib-2465822</v>
          </cell>
          <cell r="F3544" t="str">
            <v>T883-2</v>
          </cell>
          <cell r="G3544">
            <v>2</v>
          </cell>
          <cell r="H3544" t="str">
            <v>全基因组文库</v>
          </cell>
          <cell r="I3544" t="str">
            <v>YHT</v>
          </cell>
          <cell r="J3544">
            <v>8.22</v>
          </cell>
        </row>
        <row r="3544">
          <cell r="N3544" t="e">
            <v>#DIV/0!</v>
          </cell>
        </row>
        <row r="3545">
          <cell r="E3545" t="str">
            <v>HGC-Lib-2465823</v>
          </cell>
          <cell r="F3545" t="str">
            <v>T909-1</v>
          </cell>
          <cell r="G3545">
            <v>6</v>
          </cell>
          <cell r="H3545" t="str">
            <v>mRNA文库</v>
          </cell>
          <cell r="I3545" t="str">
            <v>YHT</v>
          </cell>
          <cell r="J3545">
            <v>57</v>
          </cell>
        </row>
        <row r="3545">
          <cell r="N3545" t="e">
            <v>#DIV/0!</v>
          </cell>
        </row>
        <row r="3546">
          <cell r="E3546" t="str">
            <v>HGC-Lib-2465824</v>
          </cell>
          <cell r="F3546" t="str">
            <v>T909-2</v>
          </cell>
          <cell r="G3546">
            <v>6</v>
          </cell>
          <cell r="H3546" t="str">
            <v>mRNA文库</v>
          </cell>
          <cell r="I3546" t="str">
            <v>YHT</v>
          </cell>
          <cell r="J3546">
            <v>56.2</v>
          </cell>
        </row>
        <row r="3546">
          <cell r="N3546" t="e">
            <v>#DIV/0!</v>
          </cell>
        </row>
        <row r="3547">
          <cell r="E3547" t="str">
            <v>HGC-Lib-2465825</v>
          </cell>
          <cell r="F3547" t="str">
            <v>T909-3</v>
          </cell>
          <cell r="G3547">
            <v>6</v>
          </cell>
          <cell r="H3547" t="str">
            <v>mRNA文库</v>
          </cell>
          <cell r="I3547" t="str">
            <v>YHT</v>
          </cell>
          <cell r="J3547">
            <v>50.6</v>
          </cell>
        </row>
        <row r="3547">
          <cell r="N3547" t="e">
            <v>#DIV/0!</v>
          </cell>
        </row>
        <row r="3548">
          <cell r="E3548" t="str">
            <v>HGC-Lib-2465826</v>
          </cell>
          <cell r="F3548" t="str">
            <v>T909-4</v>
          </cell>
          <cell r="G3548">
            <v>6</v>
          </cell>
          <cell r="H3548" t="str">
            <v>mRNA文库</v>
          </cell>
          <cell r="I3548" t="str">
            <v>YHT</v>
          </cell>
          <cell r="J3548">
            <v>49</v>
          </cell>
        </row>
        <row r="3548">
          <cell r="N3548" t="e">
            <v>#DIV/0!</v>
          </cell>
        </row>
        <row r="3549">
          <cell r="E3549" t="str">
            <v>HGC-Lib-2465827</v>
          </cell>
          <cell r="F3549" t="str">
            <v>SG-Lib-A-ChrX-HepG2-1</v>
          </cell>
          <cell r="G3549">
            <v>2</v>
          </cell>
          <cell r="H3549" t="str">
            <v>PCR产物文库</v>
          </cell>
          <cell r="I3549" t="str">
            <v>YHT</v>
          </cell>
          <cell r="J3549">
            <v>22.6</v>
          </cell>
          <cell r="K3549">
            <v>297</v>
          </cell>
          <cell r="L3549" t="str">
            <v>YHT</v>
          </cell>
        </row>
        <row r="3549">
          <cell r="N3549">
            <v>117.068117068117</v>
          </cell>
        </row>
        <row r="3550">
          <cell r="E3550" t="str">
            <v>HGC-Lib-2465828</v>
          </cell>
          <cell r="F3550" t="str">
            <v>SG-Lib-A-ChrX-HepG2-2</v>
          </cell>
          <cell r="G3550">
            <v>2</v>
          </cell>
          <cell r="H3550" t="str">
            <v>PCR产物文库</v>
          </cell>
          <cell r="I3550" t="str">
            <v>YHT</v>
          </cell>
          <cell r="J3550">
            <v>26.6</v>
          </cell>
          <cell r="K3550">
            <v>291</v>
          </cell>
          <cell r="L3550" t="str">
            <v>YHT</v>
          </cell>
        </row>
        <row r="3550">
          <cell r="N3550">
            <v>140.629130319852</v>
          </cell>
        </row>
        <row r="3551">
          <cell r="E3551" t="str">
            <v>HGC-Lib-2465829</v>
          </cell>
          <cell r="F3551" t="str">
            <v>SG-Lib-A-ChrX-Plasmid</v>
          </cell>
          <cell r="G3551">
            <v>2</v>
          </cell>
          <cell r="H3551" t="str">
            <v>PCR产物文库</v>
          </cell>
          <cell r="I3551" t="str">
            <v>YHT</v>
          </cell>
          <cell r="J3551">
            <v>18</v>
          </cell>
          <cell r="K3551">
            <v>369</v>
          </cell>
          <cell r="L3551" t="str">
            <v>YHT</v>
          </cell>
        </row>
        <row r="3551">
          <cell r="N3551">
            <v>75.046904315197</v>
          </cell>
        </row>
        <row r="3552">
          <cell r="E3552" t="str">
            <v>HGC-Lib-2465830</v>
          </cell>
          <cell r="F3552">
            <v>1</v>
          </cell>
          <cell r="G3552">
            <v>4</v>
          </cell>
          <cell r="H3552" t="str">
            <v>small RNA文库</v>
          </cell>
          <cell r="I3552" t="str">
            <v>YHT</v>
          </cell>
          <cell r="J3552">
            <v>27.6</v>
          </cell>
          <cell r="K3552">
            <v>207</v>
          </cell>
          <cell r="L3552" t="str">
            <v>YHT</v>
          </cell>
        </row>
        <row r="3552">
          <cell r="N3552">
            <v>205.128205128205</v>
          </cell>
        </row>
        <row r="3553">
          <cell r="E3553" t="str">
            <v>HGC-Lib-2465831</v>
          </cell>
          <cell r="F3553" t="str">
            <v>B2</v>
          </cell>
          <cell r="G3553">
            <v>4</v>
          </cell>
          <cell r="H3553" t="str">
            <v>small RNA文库</v>
          </cell>
          <cell r="I3553" t="str">
            <v>YHT</v>
          </cell>
          <cell r="J3553">
            <v>53.6</v>
          </cell>
          <cell r="K3553">
            <v>227</v>
          </cell>
          <cell r="L3553" t="str">
            <v>YHT</v>
          </cell>
        </row>
        <row r="3553">
          <cell r="N3553">
            <v>363.266689257879</v>
          </cell>
        </row>
        <row r="3554">
          <cell r="E3554" t="str">
            <v>HGC-Lib-2465832</v>
          </cell>
          <cell r="F3554" t="str">
            <v>D1</v>
          </cell>
          <cell r="G3554">
            <v>4</v>
          </cell>
          <cell r="H3554" t="str">
            <v>small RNA文库</v>
          </cell>
          <cell r="I3554" t="str">
            <v>YHT</v>
          </cell>
          <cell r="J3554">
            <v>33.4</v>
          </cell>
          <cell r="K3554">
            <v>202</v>
          </cell>
          <cell r="L3554" t="str">
            <v>YHT</v>
          </cell>
        </row>
        <row r="3554">
          <cell r="N3554">
            <v>254.379284082254</v>
          </cell>
        </row>
        <row r="3555">
          <cell r="E3555" t="str">
            <v>HGC-Lib-2465833</v>
          </cell>
          <cell r="F3555" t="str">
            <v>D2</v>
          </cell>
          <cell r="G3555">
            <v>4</v>
          </cell>
          <cell r="H3555" t="str">
            <v>small RNA文库</v>
          </cell>
          <cell r="I3555" t="str">
            <v>YHT</v>
          </cell>
          <cell r="J3555">
            <v>53.6</v>
          </cell>
          <cell r="K3555">
            <v>227</v>
          </cell>
          <cell r="L3555" t="str">
            <v>YHT</v>
          </cell>
        </row>
        <row r="3555">
          <cell r="N3555">
            <v>363.266689257879</v>
          </cell>
        </row>
        <row r="3556">
          <cell r="E3556" t="str">
            <v>HGC-Lib-2465834</v>
          </cell>
          <cell r="F3556">
            <v>41</v>
          </cell>
          <cell r="G3556">
            <v>4</v>
          </cell>
          <cell r="H3556" t="str">
            <v>small RNA文库</v>
          </cell>
          <cell r="I3556" t="str">
            <v>YHT</v>
          </cell>
          <cell r="J3556">
            <v>39</v>
          </cell>
          <cell r="K3556">
            <v>218</v>
          </cell>
          <cell r="L3556" t="str">
            <v>YHT</v>
          </cell>
        </row>
        <row r="3556">
          <cell r="N3556">
            <v>275.229357798165</v>
          </cell>
        </row>
        <row r="3557">
          <cell r="E3557" t="str">
            <v>HGC-Lib-2465835</v>
          </cell>
          <cell r="F3557">
            <v>42</v>
          </cell>
          <cell r="G3557">
            <v>4</v>
          </cell>
          <cell r="H3557" t="str">
            <v>small RNA文库</v>
          </cell>
          <cell r="I3557" t="str">
            <v>YHT</v>
          </cell>
          <cell r="J3557">
            <v>54</v>
          </cell>
          <cell r="K3557">
            <v>218</v>
          </cell>
          <cell r="L3557" t="str">
            <v>YHT</v>
          </cell>
        </row>
        <row r="3557">
          <cell r="N3557">
            <v>381.086803105152</v>
          </cell>
        </row>
        <row r="3558">
          <cell r="E3558" t="str">
            <v>HGC-Lib-2465836</v>
          </cell>
          <cell r="F3558" t="str">
            <v>L240802041XT</v>
          </cell>
          <cell r="G3558">
            <v>20</v>
          </cell>
          <cell r="H3558" t="str">
            <v>10X TCR文库</v>
          </cell>
          <cell r="I3558" t="str">
            <v>YHT</v>
          </cell>
          <cell r="J3558">
            <v>41.6</v>
          </cell>
        </row>
        <row r="3558">
          <cell r="N3558" t="e">
            <v>#DIV/0!</v>
          </cell>
        </row>
        <row r="3559">
          <cell r="E3559" t="str">
            <v>HGC-Lib-2465837</v>
          </cell>
          <cell r="F3559" t="str">
            <v>L240802041X5</v>
          </cell>
          <cell r="G3559">
            <v>100</v>
          </cell>
          <cell r="H3559" t="str">
            <v>10X 5'转录组文库</v>
          </cell>
          <cell r="I3559" t="str">
            <v>YHT</v>
          </cell>
          <cell r="J3559">
            <v>22.2</v>
          </cell>
        </row>
        <row r="3559">
          <cell r="N3559" t="e">
            <v>#DIV/0!</v>
          </cell>
        </row>
        <row r="3560">
          <cell r="E3560" t="str">
            <v>HGC-Lib-2465838</v>
          </cell>
          <cell r="F3560" t="str">
            <v>L240803018X3</v>
          </cell>
          <cell r="G3560">
            <v>150</v>
          </cell>
          <cell r="H3560" t="str">
            <v>10X 3'转录组文库</v>
          </cell>
          <cell r="I3560" t="str">
            <v>YHT</v>
          </cell>
          <cell r="J3560">
            <v>16.5</v>
          </cell>
        </row>
        <row r="3560">
          <cell r="N3560" t="e">
            <v>#DIV/0!</v>
          </cell>
        </row>
        <row r="3561">
          <cell r="E3561" t="str">
            <v>HGC-Lib-2465839</v>
          </cell>
          <cell r="F3561" t="str">
            <v>L240803019X3</v>
          </cell>
          <cell r="G3561">
            <v>150</v>
          </cell>
          <cell r="H3561" t="str">
            <v>10X 3'转录组文库</v>
          </cell>
          <cell r="I3561" t="str">
            <v>YHT</v>
          </cell>
          <cell r="J3561">
            <v>15.4</v>
          </cell>
        </row>
        <row r="3561">
          <cell r="N3561" t="e">
            <v>#DIV/0!</v>
          </cell>
        </row>
        <row r="3562">
          <cell r="E3562" t="str">
            <v>HGC-Lib-2465840</v>
          </cell>
          <cell r="F3562" t="str">
            <v>L240808014X3</v>
          </cell>
          <cell r="G3562">
            <v>150</v>
          </cell>
          <cell r="H3562" t="str">
            <v>10X 3'转录组文库</v>
          </cell>
          <cell r="I3562" t="str">
            <v>YHT</v>
          </cell>
          <cell r="J3562">
            <v>23.4</v>
          </cell>
        </row>
        <row r="3562">
          <cell r="N3562" t="e">
            <v>#DIV/0!</v>
          </cell>
        </row>
        <row r="3563">
          <cell r="E3563" t="str">
            <v>HGC-Lib-2465841</v>
          </cell>
          <cell r="F3563" t="str">
            <v>L240808013X3</v>
          </cell>
          <cell r="G3563">
            <v>150</v>
          </cell>
          <cell r="H3563" t="str">
            <v>10X 3'转录组文库</v>
          </cell>
          <cell r="I3563" t="str">
            <v>YHT</v>
          </cell>
          <cell r="J3563">
            <v>24.6</v>
          </cell>
        </row>
        <row r="3563">
          <cell r="N3563" t="e">
            <v>#DIV/0!</v>
          </cell>
        </row>
        <row r="3564">
          <cell r="E3564" t="str">
            <v>HGC-Lib-2465842</v>
          </cell>
          <cell r="F3564" t="str">
            <v>L240803003X3</v>
          </cell>
          <cell r="G3564">
            <v>100</v>
          </cell>
          <cell r="H3564" t="str">
            <v>10X 3'转录组文库</v>
          </cell>
          <cell r="I3564" t="str">
            <v>YHT</v>
          </cell>
          <cell r="J3564">
            <v>15.8</v>
          </cell>
        </row>
        <row r="3564">
          <cell r="N3564" t="e">
            <v>#DIV/0!</v>
          </cell>
        </row>
        <row r="3565">
          <cell r="E3565" t="str">
            <v>HGC-Lib-2465843</v>
          </cell>
          <cell r="F3565" t="str">
            <v>L240808084X5</v>
          </cell>
          <cell r="G3565">
            <v>100</v>
          </cell>
          <cell r="H3565" t="str">
            <v>10X 5'转录组文库</v>
          </cell>
          <cell r="I3565" t="str">
            <v>YHT</v>
          </cell>
          <cell r="J3565">
            <v>20.6</v>
          </cell>
        </row>
        <row r="3565">
          <cell r="N3565" t="e">
            <v>#DIV/0!</v>
          </cell>
        </row>
        <row r="3566">
          <cell r="E3566" t="str">
            <v>HGC-Lib-2465844</v>
          </cell>
          <cell r="F3566" t="str">
            <v>L240808086X5</v>
          </cell>
          <cell r="G3566">
            <v>100</v>
          </cell>
          <cell r="H3566" t="str">
            <v>10X 5'转录组文库</v>
          </cell>
          <cell r="I3566" t="str">
            <v>YHT</v>
          </cell>
          <cell r="J3566">
            <v>28</v>
          </cell>
        </row>
        <row r="3566">
          <cell r="N3566" t="e">
            <v>#DIV/0!</v>
          </cell>
        </row>
        <row r="3567">
          <cell r="E3567" t="str">
            <v>HGC-Lib-2465936</v>
          </cell>
          <cell r="F3567" t="str">
            <v>OL27865-GW130536</v>
          </cell>
          <cell r="G3567">
            <v>1000</v>
          </cell>
        </row>
        <row r="3567">
          <cell r="I3567" t="str">
            <v>ZZ</v>
          </cell>
          <cell r="J3567">
            <v>2.58</v>
          </cell>
          <cell r="K3567">
            <v>300</v>
          </cell>
          <cell r="L3567" t="str">
            <v>ZZ</v>
          </cell>
        </row>
        <row r="3567">
          <cell r="N3567">
            <v>13.2307692307692</v>
          </cell>
        </row>
        <row r="3568">
          <cell r="E3568" t="str">
            <v>HGC-Lib-2465937</v>
          </cell>
          <cell r="F3568" t="str">
            <v>OL27866-GW130536</v>
          </cell>
          <cell r="G3568">
            <v>1000</v>
          </cell>
        </row>
        <row r="3568">
          <cell r="I3568" t="str">
            <v>ZZ</v>
          </cell>
          <cell r="J3568">
            <v>2.3</v>
          </cell>
          <cell r="K3568">
            <v>398</v>
          </cell>
          <cell r="L3568" t="str">
            <v>ZZ</v>
          </cell>
        </row>
        <row r="3568">
          <cell r="N3568">
            <v>8.89060688055663</v>
          </cell>
        </row>
        <row r="3569">
          <cell r="E3569" t="str">
            <v>HGC-POOL-2465845</v>
          </cell>
          <cell r="F3569" t="str">
            <v>YX20240816_1</v>
          </cell>
          <cell r="G3569">
            <v>900</v>
          </cell>
          <cell r="H3569" t="str">
            <v>mRNA文库</v>
          </cell>
          <cell r="I3569" t="str">
            <v>WH</v>
          </cell>
          <cell r="J3569">
            <v>23.8</v>
          </cell>
          <cell r="K3569">
            <v>323</v>
          </cell>
        </row>
        <row r="3569">
          <cell r="N3569">
            <v>113.36032388664</v>
          </cell>
        </row>
        <row r="3570">
          <cell r="E3570" t="str">
            <v>HGC-POOL-2465846</v>
          </cell>
          <cell r="F3570" t="str">
            <v>YX20240816_2</v>
          </cell>
          <cell r="G3570">
            <v>65</v>
          </cell>
          <cell r="H3570" t="str">
            <v>mRNA文库</v>
          </cell>
          <cell r="I3570" t="str">
            <v>WH</v>
          </cell>
          <cell r="J3570">
            <v>0.356</v>
          </cell>
          <cell r="K3570">
            <v>301</v>
          </cell>
        </row>
        <row r="3570">
          <cell r="N3570">
            <v>1.81957577306414</v>
          </cell>
        </row>
        <row r="3571">
          <cell r="E3571" t="str">
            <v>HGC-POOL-2465847</v>
          </cell>
          <cell r="F3571" t="str">
            <v>YX20240816_3</v>
          </cell>
          <cell r="G3571">
            <v>14</v>
          </cell>
          <cell r="H3571" t="str">
            <v>mRNA文库</v>
          </cell>
          <cell r="I3571" t="str">
            <v>WH</v>
          </cell>
          <cell r="J3571">
            <v>19.95</v>
          </cell>
          <cell r="K3571">
            <v>373</v>
          </cell>
        </row>
        <row r="3571">
          <cell r="N3571">
            <v>82.2850072179831</v>
          </cell>
        </row>
        <row r="3572">
          <cell r="E3572" t="str">
            <v>HGC-POOL-2465848</v>
          </cell>
          <cell r="F3572" t="str">
            <v>YX20240816_4</v>
          </cell>
          <cell r="G3572">
            <v>116</v>
          </cell>
          <cell r="H3572" t="str">
            <v>mRNA文库</v>
          </cell>
          <cell r="I3572" t="str">
            <v>WH</v>
          </cell>
          <cell r="J3572">
            <v>20.2</v>
          </cell>
          <cell r="K3572">
            <v>324</v>
          </cell>
        </row>
        <row r="3572">
          <cell r="N3572">
            <v>95.9164292497626</v>
          </cell>
        </row>
        <row r="3573">
          <cell r="E3573" t="str">
            <v>HGC-POOL-2465849</v>
          </cell>
          <cell r="F3573" t="str">
            <v>YX20240816_5</v>
          </cell>
          <cell r="G3573">
            <v>53</v>
          </cell>
          <cell r="H3573" t="str">
            <v>全基因组文库</v>
          </cell>
          <cell r="I3573" t="str">
            <v>WH</v>
          </cell>
          <cell r="J3573">
            <v>18.1</v>
          </cell>
          <cell r="K3573">
            <v>337</v>
          </cell>
        </row>
        <row r="3573">
          <cell r="N3573">
            <v>82.6295366354714</v>
          </cell>
        </row>
        <row r="3574">
          <cell r="E3574" t="str">
            <v>HGC-Lib-2465850</v>
          </cell>
          <cell r="F3574" t="str">
            <v>CB-T30-1</v>
          </cell>
          <cell r="G3574">
            <v>5</v>
          </cell>
          <cell r="H3574" t="str">
            <v>PCR产物文库</v>
          </cell>
          <cell r="I3574" t="str">
            <v>WH</v>
          </cell>
          <cell r="J3574">
            <v>46</v>
          </cell>
          <cell r="K3574">
            <v>455</v>
          </cell>
        </row>
        <row r="3574">
          <cell r="N3574">
            <v>155.536770921386</v>
          </cell>
        </row>
        <row r="3575">
          <cell r="E3575" t="str">
            <v>HGC-Lib-2465851</v>
          </cell>
          <cell r="F3575" t="str">
            <v>CB-T30-2</v>
          </cell>
          <cell r="G3575">
            <v>5</v>
          </cell>
          <cell r="H3575" t="str">
            <v>PCR产物文库</v>
          </cell>
          <cell r="I3575" t="str">
            <v>WH</v>
          </cell>
          <cell r="J3575">
            <v>37.6</v>
          </cell>
          <cell r="K3575">
            <v>471</v>
          </cell>
        </row>
        <row r="3575">
          <cell r="N3575">
            <v>122.815613261473</v>
          </cell>
        </row>
        <row r="3576">
          <cell r="E3576" t="str">
            <v>HGC-Lib-2465852</v>
          </cell>
          <cell r="F3576" t="str">
            <v>F96-1-Liver</v>
          </cell>
          <cell r="G3576">
            <v>6</v>
          </cell>
          <cell r="H3576" t="str">
            <v>mRNA文库</v>
          </cell>
          <cell r="I3576" t="str">
            <v>WH</v>
          </cell>
          <cell r="J3576">
            <v>3.32</v>
          </cell>
          <cell r="K3576">
            <v>300</v>
          </cell>
        </row>
        <row r="3576">
          <cell r="N3576">
            <v>17.025641025641</v>
          </cell>
        </row>
        <row r="3577">
          <cell r="E3577" t="str">
            <v>HGC-Lib-2465853</v>
          </cell>
          <cell r="F3577" t="str">
            <v>F96-2-Liver</v>
          </cell>
          <cell r="G3577">
            <v>6</v>
          </cell>
          <cell r="H3577" t="str">
            <v>mRNA文库</v>
          </cell>
          <cell r="I3577" t="str">
            <v>WH</v>
          </cell>
          <cell r="J3577">
            <v>3.6</v>
          </cell>
          <cell r="K3577">
            <v>309</v>
          </cell>
        </row>
        <row r="3577">
          <cell r="N3577">
            <v>17.9238237490665</v>
          </cell>
        </row>
        <row r="3578">
          <cell r="E3578" t="str">
            <v>HGC-Lib-2465854</v>
          </cell>
          <cell r="F3578" t="str">
            <v>I94-1-Liver</v>
          </cell>
          <cell r="G3578">
            <v>6</v>
          </cell>
          <cell r="H3578" t="str">
            <v>mRNA文库</v>
          </cell>
          <cell r="I3578" t="str">
            <v>WH</v>
          </cell>
          <cell r="J3578">
            <v>2.92</v>
          </cell>
          <cell r="K3578">
            <v>307</v>
          </cell>
        </row>
        <row r="3578">
          <cell r="N3578">
            <v>14.6329240791782</v>
          </cell>
        </row>
        <row r="3579">
          <cell r="E3579" t="str">
            <v>HGC-Lib-2465855</v>
          </cell>
          <cell r="F3579" t="str">
            <v>I94-2-Liver</v>
          </cell>
          <cell r="G3579">
            <v>6</v>
          </cell>
          <cell r="H3579" t="str">
            <v>mRNA文库</v>
          </cell>
          <cell r="I3579" t="str">
            <v>WH</v>
          </cell>
          <cell r="J3579">
            <v>2.84</v>
          </cell>
          <cell r="K3579">
            <v>299</v>
          </cell>
        </row>
        <row r="3579">
          <cell r="N3579">
            <v>14.6128119372267</v>
          </cell>
        </row>
        <row r="3580">
          <cell r="E3580" t="str">
            <v>HGC-Lib-2465856</v>
          </cell>
          <cell r="F3580" t="str">
            <v>Y-1-Liver</v>
          </cell>
          <cell r="G3580">
            <v>6</v>
          </cell>
          <cell r="H3580" t="str">
            <v>mRNA文库</v>
          </cell>
          <cell r="I3580" t="str">
            <v>WH</v>
          </cell>
          <cell r="J3580">
            <v>3.34</v>
          </cell>
          <cell r="K3580">
            <v>293</v>
          </cell>
        </row>
        <row r="3580">
          <cell r="N3580">
            <v>17.5374113940667</v>
          </cell>
        </row>
        <row r="3581">
          <cell r="E3581" t="str">
            <v>HGC-Lib-2465857</v>
          </cell>
          <cell r="F3581" t="str">
            <v>Y-2-Liver</v>
          </cell>
          <cell r="G3581">
            <v>6</v>
          </cell>
          <cell r="H3581" t="str">
            <v>mRNA文库</v>
          </cell>
          <cell r="I3581" t="str">
            <v>WH</v>
          </cell>
          <cell r="J3581">
            <v>4.26</v>
          </cell>
          <cell r="K3581">
            <v>311</v>
          </cell>
        </row>
        <row r="3581">
          <cell r="N3581">
            <v>21.0734603017561</v>
          </cell>
        </row>
        <row r="3582">
          <cell r="E3582" t="str">
            <v>HGC-Lib-2465858</v>
          </cell>
          <cell r="F3582" t="str">
            <v>F96-1-Colon</v>
          </cell>
          <cell r="G3582">
            <v>6</v>
          </cell>
          <cell r="H3582" t="str">
            <v>mRNA文库</v>
          </cell>
          <cell r="I3582" t="str">
            <v>WH</v>
          </cell>
          <cell r="J3582">
            <v>7.32</v>
          </cell>
          <cell r="K3582">
            <v>305</v>
          </cell>
        </row>
        <row r="3582">
          <cell r="N3582">
            <v>36.9230769230769</v>
          </cell>
        </row>
        <row r="3583">
          <cell r="E3583" t="str">
            <v>HGC-Lib-2465859</v>
          </cell>
          <cell r="F3583" t="str">
            <v>F96-2-Colon</v>
          </cell>
          <cell r="G3583">
            <v>6</v>
          </cell>
          <cell r="H3583" t="str">
            <v>mRNA文库</v>
          </cell>
          <cell r="I3583" t="str">
            <v>WH</v>
          </cell>
          <cell r="J3583">
            <v>8.32</v>
          </cell>
          <cell r="K3583">
            <v>282</v>
          </cell>
        </row>
        <row r="3583">
          <cell r="N3583">
            <v>45.3900709219858</v>
          </cell>
        </row>
        <row r="3584">
          <cell r="E3584" t="str">
            <v>HGC-Lib-2465860</v>
          </cell>
          <cell r="F3584" t="str">
            <v>I94-1-Colon</v>
          </cell>
          <cell r="G3584">
            <v>6</v>
          </cell>
          <cell r="H3584" t="str">
            <v>mRNA文库</v>
          </cell>
          <cell r="I3584" t="str">
            <v>WH</v>
          </cell>
          <cell r="J3584">
            <v>8.82</v>
          </cell>
          <cell r="K3584">
            <v>305</v>
          </cell>
        </row>
        <row r="3584">
          <cell r="N3584">
            <v>44.4892812105927</v>
          </cell>
        </row>
        <row r="3585">
          <cell r="E3585" t="str">
            <v>HGC-Lib-2465861</v>
          </cell>
          <cell r="F3585" t="str">
            <v>I94-2-Colon</v>
          </cell>
          <cell r="G3585">
            <v>6</v>
          </cell>
          <cell r="H3585" t="str">
            <v>mRNA文库</v>
          </cell>
          <cell r="I3585" t="str">
            <v>WH</v>
          </cell>
          <cell r="J3585">
            <v>8.46</v>
          </cell>
          <cell r="K3585">
            <v>260</v>
          </cell>
        </row>
        <row r="3585">
          <cell r="N3585">
            <v>50.0591715976331</v>
          </cell>
        </row>
        <row r="3586">
          <cell r="E3586" t="str">
            <v>HGC-Lib-2465862</v>
          </cell>
          <cell r="F3586" t="str">
            <v>Y-1-Colon</v>
          </cell>
          <cell r="G3586">
            <v>6</v>
          </cell>
          <cell r="H3586" t="str">
            <v>mRNA文库</v>
          </cell>
          <cell r="I3586" t="str">
            <v>WH</v>
          </cell>
          <cell r="J3586">
            <v>9.54</v>
          </cell>
          <cell r="K3586">
            <v>299</v>
          </cell>
        </row>
        <row r="3586">
          <cell r="N3586">
            <v>49.0866992539233</v>
          </cell>
        </row>
        <row r="3587">
          <cell r="E3587" t="str">
            <v>HGC-Lib-2465863</v>
          </cell>
          <cell r="F3587" t="str">
            <v>Y-2-Colon</v>
          </cell>
          <cell r="G3587">
            <v>6</v>
          </cell>
          <cell r="H3587" t="str">
            <v>mRNA文库</v>
          </cell>
          <cell r="I3587" t="str">
            <v>WH</v>
          </cell>
          <cell r="J3587">
            <v>9.18</v>
          </cell>
          <cell r="K3587">
            <v>307</v>
          </cell>
        </row>
        <row r="3587">
          <cell r="N3587">
            <v>46.0035078927587</v>
          </cell>
        </row>
        <row r="3588">
          <cell r="E3588" t="str">
            <v>HGC-Lib-2465864</v>
          </cell>
          <cell r="F3588" t="str">
            <v>文库8.15</v>
          </cell>
          <cell r="G3588">
            <v>100</v>
          </cell>
          <cell r="H3588" t="str">
            <v>墨卓3端单细胞</v>
          </cell>
          <cell r="I3588" t="str">
            <v>WH</v>
          </cell>
          <cell r="J3588">
            <v>26.6</v>
          </cell>
          <cell r="K3588">
            <v>491</v>
          </cell>
        </row>
        <row r="3588">
          <cell r="N3588">
            <v>83.3463888453705</v>
          </cell>
        </row>
        <row r="3589">
          <cell r="E3589" t="str">
            <v>HGC-Lib-2465869</v>
          </cell>
          <cell r="F3589" t="str">
            <v>LA240812019</v>
          </cell>
          <cell r="G3589">
            <v>100</v>
          </cell>
          <cell r="H3589" t="str">
            <v>singleron-3'转录组文库</v>
          </cell>
          <cell r="I3589" t="str">
            <v>GZQ</v>
          </cell>
          <cell r="J3589">
            <v>32.2</v>
          </cell>
        </row>
        <row r="3589">
          <cell r="N3589" t="e">
            <v>#DIV/0!</v>
          </cell>
        </row>
        <row r="3590">
          <cell r="E3590" t="str">
            <v>HGC-Lib-2465870</v>
          </cell>
          <cell r="F3590" t="str">
            <v>LA240812021</v>
          </cell>
          <cell r="G3590">
            <v>100</v>
          </cell>
          <cell r="H3590" t="str">
            <v>singleron-3'转录组文库</v>
          </cell>
          <cell r="I3590" t="str">
            <v>GZQ</v>
          </cell>
          <cell r="J3590">
            <v>27.4</v>
          </cell>
        </row>
        <row r="3590">
          <cell r="N3590" t="e">
            <v>#DIV/0!</v>
          </cell>
        </row>
        <row r="3591">
          <cell r="E3591" t="str">
            <v>HGC-Lib-2465871</v>
          </cell>
          <cell r="F3591" t="str">
            <v>LA240812022</v>
          </cell>
          <cell r="G3591">
            <v>100</v>
          </cell>
          <cell r="H3591" t="str">
            <v>singleron-3'转录组文库</v>
          </cell>
          <cell r="I3591" t="str">
            <v>GZQ</v>
          </cell>
          <cell r="J3591">
            <v>29.6</v>
          </cell>
        </row>
        <row r="3591">
          <cell r="N3591" t="e">
            <v>#DIV/0!</v>
          </cell>
        </row>
        <row r="3592">
          <cell r="E3592" t="str">
            <v>HGC-Lib-2465872</v>
          </cell>
          <cell r="F3592" t="str">
            <v>LA240812014</v>
          </cell>
          <cell r="G3592">
            <v>100</v>
          </cell>
          <cell r="H3592" t="str">
            <v>singleron-3'转录组文库</v>
          </cell>
          <cell r="I3592" t="str">
            <v>GZQ</v>
          </cell>
          <cell r="J3592">
            <v>30.2</v>
          </cell>
        </row>
        <row r="3592">
          <cell r="N3592" t="e">
            <v>#DIV/0!</v>
          </cell>
        </row>
        <row r="3593">
          <cell r="E3593" t="str">
            <v>HGC-Lib-2465873</v>
          </cell>
          <cell r="F3593" t="str">
            <v>LA240812016</v>
          </cell>
          <cell r="G3593">
            <v>100</v>
          </cell>
          <cell r="H3593" t="str">
            <v>singleron-3'转录组文库</v>
          </cell>
          <cell r="I3593" t="str">
            <v>GZQ</v>
          </cell>
          <cell r="J3593">
            <v>29.4</v>
          </cell>
        </row>
        <row r="3593">
          <cell r="N3593" t="e">
            <v>#DIV/0!</v>
          </cell>
        </row>
        <row r="3594">
          <cell r="E3594" t="str">
            <v>HGC-Lib-2465874</v>
          </cell>
          <cell r="F3594" t="str">
            <v>LA240812018</v>
          </cell>
          <cell r="G3594">
            <v>100</v>
          </cell>
          <cell r="H3594" t="str">
            <v>singleron-3'转录组文库</v>
          </cell>
          <cell r="I3594" t="str">
            <v>GZQ</v>
          </cell>
          <cell r="J3594">
            <v>33.6</v>
          </cell>
        </row>
        <row r="3594">
          <cell r="N3594" t="e">
            <v>#DIV/0!</v>
          </cell>
        </row>
        <row r="3595">
          <cell r="E3595" t="str">
            <v>HGC-Lib-2465875</v>
          </cell>
          <cell r="F3595" t="str">
            <v>LA240812020</v>
          </cell>
          <cell r="G3595">
            <v>100</v>
          </cell>
          <cell r="H3595" t="str">
            <v>singleron-3'转录组文库</v>
          </cell>
          <cell r="I3595" t="str">
            <v>GZQ</v>
          </cell>
          <cell r="J3595">
            <v>27.8</v>
          </cell>
        </row>
        <row r="3595">
          <cell r="N3595" t="e">
            <v>#DIV/0!</v>
          </cell>
        </row>
        <row r="3596">
          <cell r="E3596" t="str">
            <v>HGC-Lib-2465876</v>
          </cell>
          <cell r="F3596" t="str">
            <v>LA240810047</v>
          </cell>
          <cell r="G3596">
            <v>100</v>
          </cell>
          <cell r="H3596" t="str">
            <v>singleron-3'转录组文库</v>
          </cell>
          <cell r="I3596" t="str">
            <v>GZQ</v>
          </cell>
          <cell r="J3596">
            <v>3.98</v>
          </cell>
        </row>
        <row r="3596">
          <cell r="N3596" t="e">
            <v>#DIV/0!</v>
          </cell>
        </row>
        <row r="3597">
          <cell r="E3597" t="str">
            <v>HGC-Lib-2465877</v>
          </cell>
          <cell r="F3597" t="str">
            <v>LA240810048</v>
          </cell>
          <cell r="G3597">
            <v>100</v>
          </cell>
          <cell r="H3597" t="str">
            <v>singleron-3'转录组文库</v>
          </cell>
          <cell r="I3597" t="str">
            <v>GZQ</v>
          </cell>
          <cell r="J3597">
            <v>6.62</v>
          </cell>
        </row>
        <row r="3597">
          <cell r="N3597" t="e">
            <v>#DIV/0!</v>
          </cell>
        </row>
        <row r="3598">
          <cell r="E3598" t="str">
            <v>HGC-Lib-2465878</v>
          </cell>
          <cell r="F3598" t="str">
            <v>LA240810049</v>
          </cell>
          <cell r="G3598">
            <v>100</v>
          </cell>
          <cell r="H3598" t="str">
            <v>singleron-3'转录组文库</v>
          </cell>
          <cell r="I3598" t="str">
            <v>GZQ</v>
          </cell>
          <cell r="J3598">
            <v>3.78</v>
          </cell>
        </row>
        <row r="3598">
          <cell r="N3598" t="e">
            <v>#DIV/0!</v>
          </cell>
        </row>
        <row r="3599">
          <cell r="E3599" t="str">
            <v>HGC-Lib-2465879</v>
          </cell>
          <cell r="F3599" t="str">
            <v>LA240809010</v>
          </cell>
          <cell r="G3599">
            <v>90</v>
          </cell>
          <cell r="H3599" t="str">
            <v>singleron-3'转录组文库</v>
          </cell>
          <cell r="I3599" t="str">
            <v>GZQ</v>
          </cell>
          <cell r="J3599">
            <v>9.66</v>
          </cell>
        </row>
        <row r="3599">
          <cell r="N3599" t="e">
            <v>#DIV/0!</v>
          </cell>
        </row>
        <row r="3600">
          <cell r="E3600" t="str">
            <v>HGC-Lib-2465880</v>
          </cell>
          <cell r="F3600" t="str">
            <v>LA240809011</v>
          </cell>
          <cell r="G3600">
            <v>90</v>
          </cell>
          <cell r="H3600" t="str">
            <v>singleron-3'转录组文库</v>
          </cell>
          <cell r="I3600" t="str">
            <v>GZQ</v>
          </cell>
          <cell r="J3600">
            <v>6.22</v>
          </cell>
        </row>
        <row r="3600">
          <cell r="N3600" t="e">
            <v>#DIV/0!</v>
          </cell>
        </row>
        <row r="3601">
          <cell r="E3601" t="str">
            <v>HGC-Lib-2465881</v>
          </cell>
          <cell r="F3601" t="str">
            <v>LA240813003</v>
          </cell>
          <cell r="G3601">
            <v>100</v>
          </cell>
          <cell r="H3601" t="str">
            <v>singleron-3'转录组文库</v>
          </cell>
          <cell r="I3601" t="str">
            <v>GZQ</v>
          </cell>
          <cell r="J3601">
            <v>33</v>
          </cell>
        </row>
        <row r="3601">
          <cell r="N3601" t="e">
            <v>#DIV/0!</v>
          </cell>
        </row>
        <row r="3602">
          <cell r="E3602" t="str">
            <v>HGC-Lib-2465882</v>
          </cell>
          <cell r="F3602" t="str">
            <v>LA240813004</v>
          </cell>
          <cell r="G3602">
            <v>100</v>
          </cell>
          <cell r="H3602" t="str">
            <v>singleron-3'转录组文库</v>
          </cell>
          <cell r="I3602" t="str">
            <v>GZQ</v>
          </cell>
          <cell r="J3602">
            <v>32</v>
          </cell>
        </row>
        <row r="3602">
          <cell r="N3602" t="e">
            <v>#DIV/0!</v>
          </cell>
        </row>
        <row r="3603">
          <cell r="E3603" t="str">
            <v>HGC-Lib-2465883</v>
          </cell>
          <cell r="F3603" t="str">
            <v>LA240813005</v>
          </cell>
          <cell r="G3603">
            <v>100</v>
          </cell>
          <cell r="H3603" t="str">
            <v>singleron-3'转录组文库</v>
          </cell>
          <cell r="I3603" t="str">
            <v>GZQ</v>
          </cell>
          <cell r="J3603">
            <v>25.8</v>
          </cell>
        </row>
        <row r="3603">
          <cell r="N3603" t="e">
            <v>#DIV/0!</v>
          </cell>
        </row>
        <row r="3604">
          <cell r="E3604" t="str">
            <v>HGC-Lib-2465884</v>
          </cell>
          <cell r="F3604" t="str">
            <v>LC240813016</v>
          </cell>
          <cell r="G3604">
            <v>100</v>
          </cell>
          <cell r="H3604" t="str">
            <v>singleron-3'转录组文库</v>
          </cell>
          <cell r="I3604" t="str">
            <v>GZQ</v>
          </cell>
          <cell r="J3604">
            <v>7.9</v>
          </cell>
        </row>
        <row r="3604">
          <cell r="N3604" t="e">
            <v>#DIV/0!</v>
          </cell>
        </row>
        <row r="3605">
          <cell r="E3605" t="str">
            <v>HGC-Lib-2465885</v>
          </cell>
          <cell r="F3605" t="str">
            <v>LC240813017</v>
          </cell>
          <cell r="G3605">
            <v>100</v>
          </cell>
          <cell r="H3605" t="str">
            <v>singleron-3'转录组文库</v>
          </cell>
          <cell r="I3605" t="str">
            <v>GZQ</v>
          </cell>
          <cell r="J3605">
            <v>5.9</v>
          </cell>
        </row>
        <row r="3605">
          <cell r="N3605" t="e">
            <v>#DIV/0!</v>
          </cell>
        </row>
        <row r="3606">
          <cell r="E3606" t="str">
            <v>HGC-Lib-2465886</v>
          </cell>
          <cell r="F3606" t="str">
            <v>LC240813018</v>
          </cell>
          <cell r="G3606">
            <v>100</v>
          </cell>
          <cell r="H3606" t="str">
            <v>singleron-3'转录组文库</v>
          </cell>
          <cell r="I3606" t="str">
            <v>GZQ</v>
          </cell>
          <cell r="J3606">
            <v>6.06</v>
          </cell>
        </row>
        <row r="3606">
          <cell r="N3606" t="e">
            <v>#DIV/0!</v>
          </cell>
        </row>
        <row r="3607">
          <cell r="E3607" t="str">
            <v>HGC-Lib-2465887</v>
          </cell>
          <cell r="F3607" t="str">
            <v>LC240813019</v>
          </cell>
          <cell r="G3607">
            <v>100</v>
          </cell>
          <cell r="H3607" t="str">
            <v>singleron-3'转录组文库</v>
          </cell>
          <cell r="I3607" t="str">
            <v>GZQ</v>
          </cell>
          <cell r="J3607">
            <v>10.4</v>
          </cell>
        </row>
        <row r="3607">
          <cell r="N3607" t="e">
            <v>#DIV/0!</v>
          </cell>
        </row>
        <row r="3608">
          <cell r="E3608" t="str">
            <v>HGC-Lib-2465888</v>
          </cell>
          <cell r="F3608" t="str">
            <v>LC240813020</v>
          </cell>
          <cell r="G3608">
            <v>100</v>
          </cell>
          <cell r="H3608" t="str">
            <v>singleron-3'转录组文库</v>
          </cell>
          <cell r="I3608" t="str">
            <v>GZQ</v>
          </cell>
          <cell r="J3608">
            <v>7.74</v>
          </cell>
        </row>
        <row r="3608">
          <cell r="N3608" t="e">
            <v>#DIV/0!</v>
          </cell>
        </row>
        <row r="3609">
          <cell r="E3609" t="str">
            <v>HGC-Lib-2465889</v>
          </cell>
          <cell r="F3609" t="str">
            <v>LC240813021</v>
          </cell>
          <cell r="G3609">
            <v>100</v>
          </cell>
          <cell r="H3609" t="str">
            <v>singleron-3'转录组文库</v>
          </cell>
          <cell r="I3609" t="str">
            <v>GZQ</v>
          </cell>
          <cell r="J3609">
            <v>9.84</v>
          </cell>
        </row>
        <row r="3609">
          <cell r="N3609" t="e">
            <v>#DIV/0!</v>
          </cell>
        </row>
        <row r="3610">
          <cell r="E3610" t="str">
            <v>HGC-Lib-2465890</v>
          </cell>
          <cell r="F3610" t="str">
            <v>LA240813014</v>
          </cell>
          <cell r="G3610">
            <v>100</v>
          </cell>
          <cell r="H3610" t="str">
            <v>singleron-3'转录组文库</v>
          </cell>
          <cell r="I3610" t="str">
            <v>GZQ</v>
          </cell>
          <cell r="J3610">
            <v>9.96</v>
          </cell>
        </row>
        <row r="3610">
          <cell r="N3610" t="e">
            <v>#DIV/0!</v>
          </cell>
        </row>
        <row r="3611">
          <cell r="E3611" t="str">
            <v>HGC-Lib-2465891</v>
          </cell>
          <cell r="F3611" t="str">
            <v>LA240813015X1</v>
          </cell>
          <cell r="G3611">
            <v>100</v>
          </cell>
          <cell r="H3611" t="str">
            <v>singleron-3'转录组文库</v>
          </cell>
          <cell r="I3611" t="str">
            <v>GZQ</v>
          </cell>
          <cell r="J3611">
            <v>6.38</v>
          </cell>
        </row>
        <row r="3611">
          <cell r="N3611" t="e">
            <v>#DIV/0!</v>
          </cell>
        </row>
        <row r="3612">
          <cell r="E3612" t="str">
            <v>HGC-Lib-2465892</v>
          </cell>
          <cell r="F3612" t="str">
            <v>LA240813015X2</v>
          </cell>
          <cell r="G3612">
            <v>100</v>
          </cell>
          <cell r="H3612" t="str">
            <v>singleron-3'转录组文库</v>
          </cell>
          <cell r="I3612" t="str">
            <v>GZQ</v>
          </cell>
          <cell r="J3612">
            <v>6.7</v>
          </cell>
        </row>
        <row r="3612">
          <cell r="N3612" t="e">
            <v>#DIV/0!</v>
          </cell>
        </row>
        <row r="3613">
          <cell r="E3613" t="str">
            <v>HGC-Lib-2465893</v>
          </cell>
          <cell r="F3613" t="str">
            <v>LA240810031FS</v>
          </cell>
          <cell r="G3613">
            <v>100</v>
          </cell>
          <cell r="H3613" t="str">
            <v>singleron-3'转录组文库</v>
          </cell>
          <cell r="I3613" t="str">
            <v>GZQ</v>
          </cell>
          <cell r="J3613">
            <v>6.3</v>
          </cell>
        </row>
        <row r="3613">
          <cell r="N3613" t="e">
            <v>#DIV/0!</v>
          </cell>
        </row>
        <row r="3614">
          <cell r="E3614" t="str">
            <v>HGC-Lib-2465894</v>
          </cell>
          <cell r="F3614" t="str">
            <v>LHC240813026</v>
          </cell>
          <cell r="G3614">
            <v>200</v>
          </cell>
          <cell r="H3614" t="str">
            <v>singleron-3'转录组文库</v>
          </cell>
          <cell r="I3614" t="str">
            <v>GZQ</v>
          </cell>
          <cell r="J3614">
            <v>6.72</v>
          </cell>
        </row>
        <row r="3614">
          <cell r="N3614" t="e">
            <v>#DIV/0!</v>
          </cell>
        </row>
        <row r="3615">
          <cell r="E3615" t="str">
            <v>HGC-Lib-2465895</v>
          </cell>
          <cell r="F3615" t="str">
            <v>LA240813032</v>
          </cell>
          <cell r="G3615">
            <v>100</v>
          </cell>
          <cell r="H3615" t="str">
            <v>singleron-3'转录组文库</v>
          </cell>
          <cell r="I3615" t="str">
            <v>GZQ</v>
          </cell>
          <cell r="J3615">
            <v>7.18</v>
          </cell>
        </row>
        <row r="3615">
          <cell r="N3615" t="e">
            <v>#DIV/0!</v>
          </cell>
        </row>
        <row r="3616">
          <cell r="E3616" t="str">
            <v>HGC-Lib-2465896</v>
          </cell>
          <cell r="F3616" t="str">
            <v>LA240813033</v>
          </cell>
          <cell r="G3616">
            <v>100</v>
          </cell>
          <cell r="H3616" t="str">
            <v>singleron-3'转录组文库</v>
          </cell>
          <cell r="I3616" t="str">
            <v>GZQ</v>
          </cell>
          <cell r="J3616">
            <v>8.58</v>
          </cell>
        </row>
        <row r="3616">
          <cell r="N3616" t="e">
            <v>#DIV/0!</v>
          </cell>
        </row>
        <row r="3617">
          <cell r="E3617" t="str">
            <v>HGC-Lib-2465897</v>
          </cell>
          <cell r="F3617" t="str">
            <v>LA240813027</v>
          </cell>
          <cell r="G3617">
            <v>90</v>
          </cell>
          <cell r="H3617" t="str">
            <v>singleron-3'转录组文库</v>
          </cell>
          <cell r="I3617" t="str">
            <v>GZQ</v>
          </cell>
          <cell r="J3617">
            <v>7.26</v>
          </cell>
        </row>
        <row r="3617">
          <cell r="N3617" t="e">
            <v>#DIV/0!</v>
          </cell>
        </row>
        <row r="3618">
          <cell r="E3618" t="str">
            <v>HGC-Lib-2465898</v>
          </cell>
          <cell r="F3618" t="str">
            <v>LA240813028</v>
          </cell>
          <cell r="G3618">
            <v>90</v>
          </cell>
          <cell r="H3618" t="str">
            <v>singleron-3'转录组文库</v>
          </cell>
          <cell r="I3618" t="str">
            <v>GZQ</v>
          </cell>
          <cell r="J3618">
            <v>4.64</v>
          </cell>
        </row>
        <row r="3618">
          <cell r="N3618" t="e">
            <v>#DIV/0!</v>
          </cell>
        </row>
        <row r="3619">
          <cell r="E3619" t="str">
            <v>HGC-Lib-2465899</v>
          </cell>
          <cell r="F3619" t="str">
            <v>LC240813034</v>
          </cell>
          <cell r="G3619">
            <v>100</v>
          </cell>
          <cell r="H3619" t="str">
            <v>singleron-3'转录组文库</v>
          </cell>
          <cell r="I3619" t="str">
            <v>GZQ</v>
          </cell>
          <cell r="J3619">
            <v>9.04</v>
          </cell>
        </row>
        <row r="3619">
          <cell r="N3619" t="e">
            <v>#DIV/0!</v>
          </cell>
        </row>
        <row r="3620">
          <cell r="E3620" t="str">
            <v>HGC-Lib-2465900</v>
          </cell>
          <cell r="F3620" t="str">
            <v>LA240813030</v>
          </cell>
          <cell r="G3620">
            <v>100</v>
          </cell>
          <cell r="H3620" t="str">
            <v>singleron-3'转录组文库</v>
          </cell>
          <cell r="I3620" t="str">
            <v>GZQ</v>
          </cell>
          <cell r="J3620">
            <v>5.6</v>
          </cell>
        </row>
        <row r="3620">
          <cell r="N3620" t="e">
            <v>#DIV/0!</v>
          </cell>
        </row>
        <row r="3621">
          <cell r="E3621" t="str">
            <v>HGC-Lib-2465901</v>
          </cell>
          <cell r="F3621" t="str">
            <v>LA240813031</v>
          </cell>
          <cell r="G3621">
            <v>100</v>
          </cell>
          <cell r="H3621" t="str">
            <v>singleron-3'转录组文库</v>
          </cell>
          <cell r="I3621" t="str">
            <v>GZQ</v>
          </cell>
          <cell r="J3621">
            <v>6.72</v>
          </cell>
        </row>
        <row r="3621">
          <cell r="N3621" t="e">
            <v>#DIV/0!</v>
          </cell>
        </row>
        <row r="3622">
          <cell r="E3622" t="str">
            <v>HGC-Lib-2465902</v>
          </cell>
          <cell r="F3622" t="str">
            <v>LA240812033</v>
          </cell>
          <cell r="G3622">
            <v>100</v>
          </cell>
          <cell r="H3622" t="str">
            <v>singleron-3'转录组文库</v>
          </cell>
          <cell r="I3622" t="str">
            <v>GZQ</v>
          </cell>
          <cell r="J3622">
            <v>15.1</v>
          </cell>
        </row>
        <row r="3622">
          <cell r="N3622" t="e">
            <v>#DIV/0!</v>
          </cell>
        </row>
        <row r="3623">
          <cell r="E3623" t="str">
            <v>HGC-Lib-2465903</v>
          </cell>
          <cell r="F3623" t="str">
            <v>LA240812030</v>
          </cell>
          <cell r="G3623">
            <v>100</v>
          </cell>
          <cell r="H3623" t="str">
            <v>singleron-3'转录组文库</v>
          </cell>
          <cell r="I3623" t="str">
            <v>GZQ</v>
          </cell>
          <cell r="J3623">
            <v>13</v>
          </cell>
        </row>
        <row r="3623">
          <cell r="N3623" t="e">
            <v>#DIV/0!</v>
          </cell>
        </row>
        <row r="3624">
          <cell r="E3624" t="str">
            <v>HGC-Lib-2465904</v>
          </cell>
          <cell r="F3624" t="str">
            <v>LA240812034</v>
          </cell>
          <cell r="G3624">
            <v>100</v>
          </cell>
          <cell r="H3624" t="str">
            <v>singleron-3'转录组文库</v>
          </cell>
          <cell r="I3624" t="str">
            <v>GZQ</v>
          </cell>
          <cell r="J3624">
            <v>11.5</v>
          </cell>
        </row>
        <row r="3624">
          <cell r="N3624" t="e">
            <v>#DIV/0!</v>
          </cell>
        </row>
        <row r="3625">
          <cell r="E3625" t="str">
            <v>HGC-Lib-2465905</v>
          </cell>
          <cell r="F3625" t="str">
            <v>LA240812032</v>
          </cell>
          <cell r="G3625">
            <v>100</v>
          </cell>
          <cell r="H3625" t="str">
            <v>singleron-3'转录组文库</v>
          </cell>
          <cell r="I3625" t="str">
            <v>GZQ</v>
          </cell>
          <cell r="J3625">
            <v>13.3</v>
          </cell>
        </row>
        <row r="3625">
          <cell r="N3625" t="e">
            <v>#DIV/0!</v>
          </cell>
        </row>
        <row r="3626">
          <cell r="E3626" t="str">
            <v>HGC-Lib-2465906</v>
          </cell>
          <cell r="F3626" t="str">
            <v>LA240812029</v>
          </cell>
          <cell r="G3626">
            <v>100</v>
          </cell>
          <cell r="H3626" t="str">
            <v>singleron-3'转录组文库</v>
          </cell>
          <cell r="I3626" t="str">
            <v>GZQ</v>
          </cell>
          <cell r="J3626">
            <v>11.3</v>
          </cell>
        </row>
        <row r="3626">
          <cell r="N3626" t="e">
            <v>#DIV/0!</v>
          </cell>
        </row>
        <row r="3627">
          <cell r="E3627" t="str">
            <v>HGC-Lib-2465907</v>
          </cell>
          <cell r="F3627" t="str">
            <v>LA240812028</v>
          </cell>
          <cell r="G3627">
            <v>100</v>
          </cell>
          <cell r="H3627" t="str">
            <v>singleron-3'转录组文库</v>
          </cell>
          <cell r="I3627" t="str">
            <v>GZQ</v>
          </cell>
          <cell r="J3627">
            <v>11.9</v>
          </cell>
        </row>
        <row r="3627">
          <cell r="N3627" t="e">
            <v>#DIV/0!</v>
          </cell>
        </row>
        <row r="3628">
          <cell r="E3628" t="str">
            <v>HGC-Lib-2465908</v>
          </cell>
          <cell r="F3628" t="str">
            <v>LA240812027</v>
          </cell>
          <cell r="G3628">
            <v>100</v>
          </cell>
          <cell r="H3628" t="str">
            <v>singleron-3'转录组文库</v>
          </cell>
          <cell r="I3628" t="str">
            <v>GZQ</v>
          </cell>
          <cell r="J3628">
            <v>10.9</v>
          </cell>
        </row>
        <row r="3628">
          <cell r="N3628" t="e">
            <v>#DIV/0!</v>
          </cell>
        </row>
        <row r="3629">
          <cell r="E3629" t="str">
            <v>HGC-Lib-2465909</v>
          </cell>
          <cell r="F3629" t="str">
            <v>LA240812035</v>
          </cell>
          <cell r="G3629">
            <v>100</v>
          </cell>
          <cell r="H3629" t="str">
            <v>singleron-3'转录组文库</v>
          </cell>
          <cell r="I3629" t="str">
            <v>GZQ</v>
          </cell>
          <cell r="J3629">
            <v>25.4</v>
          </cell>
        </row>
        <row r="3629">
          <cell r="N3629" t="e">
            <v>#DIV/0!</v>
          </cell>
        </row>
        <row r="3630">
          <cell r="E3630" t="str">
            <v>HGC-Lib-2465910</v>
          </cell>
          <cell r="F3630" t="str">
            <v>LA240812031</v>
          </cell>
          <cell r="G3630">
            <v>100</v>
          </cell>
          <cell r="H3630" t="str">
            <v>singleron-3'转录组文库</v>
          </cell>
          <cell r="I3630" t="str">
            <v>GZQ</v>
          </cell>
          <cell r="J3630">
            <v>13.6</v>
          </cell>
        </row>
        <row r="3630">
          <cell r="N3630" t="e">
            <v>#DIV/0!</v>
          </cell>
        </row>
        <row r="3631">
          <cell r="E3631" t="str">
            <v>HGC-Lib-2465911</v>
          </cell>
          <cell r="F3631" t="str">
            <v>LA240812001X2</v>
          </cell>
          <cell r="G3631">
            <v>10</v>
          </cell>
          <cell r="H3631" t="str">
            <v>singleron-3'转录组文库</v>
          </cell>
          <cell r="I3631" t="str">
            <v>GZQ</v>
          </cell>
          <cell r="J3631">
            <v>28.6</v>
          </cell>
        </row>
        <row r="3631">
          <cell r="N3631" t="e">
            <v>#DIV/0!</v>
          </cell>
        </row>
        <row r="3632">
          <cell r="E3632" t="str">
            <v>HGC-Lib-2465912</v>
          </cell>
          <cell r="F3632" t="str">
            <v>LA240812001X1</v>
          </cell>
          <cell r="G3632">
            <v>10</v>
          </cell>
          <cell r="H3632" t="str">
            <v>singleron-3'转录组文库</v>
          </cell>
          <cell r="I3632" t="str">
            <v>GZQ</v>
          </cell>
          <cell r="J3632">
            <v>26.2</v>
          </cell>
        </row>
        <row r="3632">
          <cell r="N3632" t="e">
            <v>#DIV/0!</v>
          </cell>
        </row>
        <row r="3633">
          <cell r="E3633" t="str">
            <v>HGC-Lib-2465913</v>
          </cell>
          <cell r="F3633" t="str">
            <v>LA240812004</v>
          </cell>
          <cell r="G3633">
            <v>200</v>
          </cell>
          <cell r="H3633" t="str">
            <v>singleron-3'转录组文库</v>
          </cell>
          <cell r="I3633" t="str">
            <v>GZQ</v>
          </cell>
          <cell r="J3633">
            <v>27.8</v>
          </cell>
        </row>
        <row r="3633">
          <cell r="N3633" t="e">
            <v>#DIV/0!</v>
          </cell>
        </row>
        <row r="3634">
          <cell r="E3634" t="str">
            <v>HGC-Lib-2465914</v>
          </cell>
          <cell r="F3634" t="str">
            <v>LC240811007</v>
          </cell>
          <cell r="G3634">
            <v>100</v>
          </cell>
          <cell r="H3634" t="str">
            <v>singleron-3'转录组文库</v>
          </cell>
          <cell r="I3634" t="str">
            <v>GZQ</v>
          </cell>
          <cell r="J3634">
            <v>19.6</v>
          </cell>
        </row>
        <row r="3634">
          <cell r="N3634" t="e">
            <v>#DIV/0!</v>
          </cell>
        </row>
        <row r="3635">
          <cell r="E3635" t="str">
            <v>HGC-Lib-2465915</v>
          </cell>
          <cell r="F3635" t="str">
            <v>LC240810025</v>
          </cell>
          <cell r="G3635">
            <v>120</v>
          </cell>
          <cell r="H3635" t="str">
            <v>singleron-3'转录组文库</v>
          </cell>
          <cell r="I3635" t="str">
            <v>GZQ</v>
          </cell>
          <cell r="J3635">
            <v>16.8</v>
          </cell>
        </row>
        <row r="3635">
          <cell r="N3635" t="e">
            <v>#DIV/0!</v>
          </cell>
        </row>
        <row r="3636">
          <cell r="E3636" t="str">
            <v>HGC-Lib-2465916</v>
          </cell>
          <cell r="F3636" t="str">
            <v>LC240810024</v>
          </cell>
          <cell r="G3636">
            <v>120</v>
          </cell>
          <cell r="H3636" t="str">
            <v>singleron-3'转录组文库</v>
          </cell>
          <cell r="I3636" t="str">
            <v>GZQ</v>
          </cell>
          <cell r="J3636">
            <v>19.8</v>
          </cell>
        </row>
        <row r="3636">
          <cell r="N3636" t="e">
            <v>#DIV/0!</v>
          </cell>
        </row>
        <row r="3637">
          <cell r="E3637" t="str">
            <v>HGC-Lib-2465917</v>
          </cell>
          <cell r="F3637" t="str">
            <v>LA240812015</v>
          </cell>
          <cell r="G3637">
            <v>100</v>
          </cell>
          <cell r="H3637" t="str">
            <v>singleron-3'转录组文库</v>
          </cell>
          <cell r="I3637" t="str">
            <v>ZZ</v>
          </cell>
          <cell r="J3637">
            <v>26.8</v>
          </cell>
        </row>
        <row r="3637">
          <cell r="N3637" t="e">
            <v>#DIV/0!</v>
          </cell>
        </row>
        <row r="3638">
          <cell r="E3638" t="str">
            <v>HGC-Lib-2465918</v>
          </cell>
          <cell r="F3638" t="str">
            <v>LA240812017</v>
          </cell>
          <cell r="G3638">
            <v>100</v>
          </cell>
          <cell r="H3638" t="str">
            <v>singleron-3'转录组文库</v>
          </cell>
          <cell r="I3638" t="str">
            <v>ZZ</v>
          </cell>
          <cell r="J3638">
            <v>28.6</v>
          </cell>
        </row>
        <row r="3638">
          <cell r="N3638" t="e">
            <v>#DIV/0!</v>
          </cell>
        </row>
        <row r="3639">
          <cell r="E3639" t="str">
            <v>HGC-Lib-2465919</v>
          </cell>
          <cell r="F3639" t="str">
            <v>LFTHC240810001</v>
          </cell>
          <cell r="G3639">
            <v>190</v>
          </cell>
          <cell r="H3639" t="str">
            <v>singleron-3'全长转录组文库</v>
          </cell>
          <cell r="I3639" t="str">
            <v>ZZ</v>
          </cell>
          <cell r="J3639">
            <v>16.3</v>
          </cell>
        </row>
        <row r="3639">
          <cell r="N3639" t="e">
            <v>#DIV/0!</v>
          </cell>
        </row>
        <row r="3640">
          <cell r="E3640" t="str">
            <v>HGC-Lib-2465920</v>
          </cell>
          <cell r="F3640" t="str">
            <v>R240807015</v>
          </cell>
          <cell r="G3640">
            <v>30</v>
          </cell>
          <cell r="H3640" t="str">
            <v>singleron-3'转录组文库</v>
          </cell>
          <cell r="I3640" t="str">
            <v>ZZ</v>
          </cell>
          <cell r="J3640">
            <v>0.488</v>
          </cell>
        </row>
        <row r="3640">
          <cell r="N3640" t="e">
            <v>#DIV/0!</v>
          </cell>
        </row>
        <row r="3641">
          <cell r="E3641" t="str">
            <v>HGC-Lib-2465921</v>
          </cell>
          <cell r="F3641" t="str">
            <v>R240807016</v>
          </cell>
          <cell r="G3641">
            <v>30</v>
          </cell>
          <cell r="H3641" t="str">
            <v>singleron-3'转录组文库</v>
          </cell>
          <cell r="I3641" t="str">
            <v>ZZ</v>
          </cell>
          <cell r="J3641">
            <v>3.72</v>
          </cell>
        </row>
        <row r="3641">
          <cell r="N3641" t="e">
            <v>#DIV/0!</v>
          </cell>
        </row>
        <row r="3642">
          <cell r="E3642" t="str">
            <v>HGC-POOL-2465922</v>
          </cell>
          <cell r="F3642" t="str">
            <v>PCRD-240816-003</v>
          </cell>
          <cell r="G3642">
            <v>10</v>
          </cell>
          <cell r="H3642" t="str">
            <v>singleron-3'转录组文库</v>
          </cell>
          <cell r="I3642" t="str">
            <v>ZZ</v>
          </cell>
          <cell r="J3642">
            <v>3.82</v>
          </cell>
        </row>
        <row r="3642">
          <cell r="N3642" t="e">
            <v>#DIV/0!</v>
          </cell>
        </row>
        <row r="3643">
          <cell r="E3643" t="str">
            <v>HGC-Lib-2465923</v>
          </cell>
          <cell r="F3643" t="str">
            <v>R240816015</v>
          </cell>
          <cell r="G3643">
            <v>40</v>
          </cell>
          <cell r="H3643" t="str">
            <v>singleron-3'转录组文库</v>
          </cell>
          <cell r="I3643" t="str">
            <v>ZZ</v>
          </cell>
          <cell r="J3643">
            <v>15.3</v>
          </cell>
        </row>
        <row r="3643">
          <cell r="N3643" t="e">
            <v>#DIV/0!</v>
          </cell>
        </row>
        <row r="3644">
          <cell r="E3644" t="str">
            <v>HGC-Lib-2465924</v>
          </cell>
          <cell r="F3644" t="str">
            <v>R240816016</v>
          </cell>
          <cell r="G3644">
            <v>40</v>
          </cell>
          <cell r="H3644" t="str">
            <v>singleron-3'转录组文库</v>
          </cell>
          <cell r="I3644" t="str">
            <v>ZZ</v>
          </cell>
          <cell r="J3644">
            <v>16.6</v>
          </cell>
        </row>
        <row r="3644">
          <cell r="N3644" t="e">
            <v>#DIV/0!</v>
          </cell>
        </row>
        <row r="3645">
          <cell r="E3645" t="str">
            <v>HGC-Lib-2465925</v>
          </cell>
          <cell r="F3645" t="str">
            <v>R240816017</v>
          </cell>
          <cell r="G3645">
            <v>40</v>
          </cell>
          <cell r="H3645" t="str">
            <v>singleron-3'转录组文库</v>
          </cell>
          <cell r="I3645" t="str">
            <v>ZZ</v>
          </cell>
          <cell r="J3645">
            <v>14.3</v>
          </cell>
        </row>
        <row r="3645">
          <cell r="N3645" t="e">
            <v>#DIV/0!</v>
          </cell>
        </row>
        <row r="3646">
          <cell r="E3646" t="str">
            <v>HGC-Lib-2465926</v>
          </cell>
          <cell r="F3646" t="str">
            <v>R240816018</v>
          </cell>
          <cell r="G3646">
            <v>40</v>
          </cell>
          <cell r="H3646" t="str">
            <v>singleron-3'转录组文库</v>
          </cell>
          <cell r="I3646" t="str">
            <v>ZZ</v>
          </cell>
          <cell r="J3646">
            <v>22.2</v>
          </cell>
        </row>
        <row r="3646">
          <cell r="N3646" t="e">
            <v>#DIV/0!</v>
          </cell>
        </row>
        <row r="3647">
          <cell r="E3647" t="str">
            <v>HGC-Lib-2465927</v>
          </cell>
          <cell r="F3647" t="str">
            <v>R240816019</v>
          </cell>
          <cell r="G3647">
            <v>40</v>
          </cell>
          <cell r="H3647" t="str">
            <v>singleron-3'转录组文库</v>
          </cell>
          <cell r="I3647" t="str">
            <v>ZZ</v>
          </cell>
          <cell r="J3647">
            <v>17.1</v>
          </cell>
        </row>
        <row r="3647">
          <cell r="N3647" t="e">
            <v>#DIV/0!</v>
          </cell>
        </row>
        <row r="3648">
          <cell r="E3648" t="str">
            <v>HGC-Lib-2465928</v>
          </cell>
          <cell r="F3648" t="str">
            <v>R240816020</v>
          </cell>
          <cell r="G3648">
            <v>40</v>
          </cell>
          <cell r="H3648" t="str">
            <v>singleron-3'转录组文库</v>
          </cell>
          <cell r="I3648" t="str">
            <v>ZZ</v>
          </cell>
          <cell r="J3648">
            <v>34.4</v>
          </cell>
        </row>
        <row r="3648">
          <cell r="N3648" t="e">
            <v>#DIV/0!</v>
          </cell>
        </row>
        <row r="3649">
          <cell r="E3649" t="str">
            <v>HGC-Lib-2465929</v>
          </cell>
          <cell r="F3649" t="str">
            <v>R240816021</v>
          </cell>
          <cell r="G3649">
            <v>40</v>
          </cell>
          <cell r="H3649" t="str">
            <v>singleron-3'转录组文库</v>
          </cell>
          <cell r="I3649" t="str">
            <v>ZZ</v>
          </cell>
          <cell r="J3649">
            <v>33.4</v>
          </cell>
        </row>
        <row r="3649">
          <cell r="N3649" t="e">
            <v>#DIV/0!</v>
          </cell>
        </row>
        <row r="3650">
          <cell r="E3650" t="str">
            <v>HGC-Lib-2465930</v>
          </cell>
          <cell r="F3650" t="str">
            <v>R240816022</v>
          </cell>
          <cell r="G3650">
            <v>40</v>
          </cell>
          <cell r="H3650" t="str">
            <v>singleron-3'转录组文库</v>
          </cell>
          <cell r="I3650" t="str">
            <v>ZZ</v>
          </cell>
          <cell r="J3650">
            <v>32.4</v>
          </cell>
        </row>
        <row r="3650">
          <cell r="N3650" t="e">
            <v>#DIV/0!</v>
          </cell>
        </row>
        <row r="3651">
          <cell r="E3651" t="str">
            <v>HGC-Lib-2465931</v>
          </cell>
          <cell r="F3651" t="str">
            <v>R240816023</v>
          </cell>
          <cell r="G3651">
            <v>40</v>
          </cell>
          <cell r="H3651" t="str">
            <v>singleron-3'转录组文库</v>
          </cell>
          <cell r="I3651" t="str">
            <v>ZZ</v>
          </cell>
          <cell r="J3651">
            <v>30.6</v>
          </cell>
        </row>
        <row r="3651">
          <cell r="N3651" t="e">
            <v>#DIV/0!</v>
          </cell>
        </row>
        <row r="3652">
          <cell r="E3652" t="str">
            <v>HGC-Lib-2465932</v>
          </cell>
          <cell r="F3652" t="str">
            <v>R240816024</v>
          </cell>
          <cell r="G3652">
            <v>40</v>
          </cell>
          <cell r="H3652" t="str">
            <v>singleron-3'转录组文库</v>
          </cell>
          <cell r="I3652" t="str">
            <v>ZZ</v>
          </cell>
          <cell r="J3652">
            <v>26.2</v>
          </cell>
        </row>
        <row r="3652">
          <cell r="N3652" t="e">
            <v>#DIV/0!</v>
          </cell>
        </row>
        <row r="3653">
          <cell r="E3653" t="str">
            <v>HGC-Lib-2465933</v>
          </cell>
          <cell r="F3653" t="str">
            <v>R240816025</v>
          </cell>
          <cell r="G3653">
            <v>40</v>
          </cell>
          <cell r="H3653" t="str">
            <v>singleron-3'转录组文库</v>
          </cell>
          <cell r="I3653" t="str">
            <v>ZZ</v>
          </cell>
          <cell r="J3653">
            <v>32</v>
          </cell>
        </row>
        <row r="3653">
          <cell r="N3653" t="e">
            <v>#DIV/0!</v>
          </cell>
        </row>
        <row r="3654">
          <cell r="E3654" t="str">
            <v>HGC-Lib-2465934</v>
          </cell>
          <cell r="F3654" t="str">
            <v>R240816026</v>
          </cell>
          <cell r="G3654">
            <v>40</v>
          </cell>
          <cell r="H3654" t="str">
            <v>singleron-3'转录组文库</v>
          </cell>
          <cell r="I3654" t="str">
            <v>ZZ</v>
          </cell>
          <cell r="J3654">
            <v>28</v>
          </cell>
        </row>
        <row r="3654">
          <cell r="N3654" t="e">
            <v>#DIV/0!</v>
          </cell>
        </row>
        <row r="3655">
          <cell r="E3655" t="str">
            <v>HGC-Lib-2465935</v>
          </cell>
          <cell r="F3655" t="str">
            <v>R240816027</v>
          </cell>
          <cell r="G3655">
            <v>40</v>
          </cell>
          <cell r="H3655" t="str">
            <v>singleron-3'转录组文库</v>
          </cell>
          <cell r="I3655" t="str">
            <v>ZZ</v>
          </cell>
          <cell r="J3655">
            <v>18.8</v>
          </cell>
        </row>
        <row r="3655">
          <cell r="N3655" t="e">
            <v>#DIV/0!</v>
          </cell>
        </row>
        <row r="3656">
          <cell r="E3656" t="str">
            <v>HGC-Lib-2465938</v>
          </cell>
          <cell r="F3656" t="str">
            <v>NYC15GEL</v>
          </cell>
          <cell r="G3656">
            <v>20</v>
          </cell>
          <cell r="H3656" t="str">
            <v>10× 3'单细胞</v>
          </cell>
          <cell r="I3656" t="str">
            <v>WH</v>
          </cell>
          <cell r="J3656">
            <v>30.8</v>
          </cell>
          <cell r="K3656">
            <v>540</v>
          </cell>
        </row>
        <row r="3656">
          <cell r="N3656">
            <v>87.7492877492877</v>
          </cell>
        </row>
        <row r="3657">
          <cell r="E3657" t="str">
            <v>HGC-Lib-2465939</v>
          </cell>
          <cell r="F3657" t="str">
            <v>NYC18GEL</v>
          </cell>
          <cell r="G3657">
            <v>180</v>
          </cell>
          <cell r="H3657" t="str">
            <v>10× 3'单细胞</v>
          </cell>
          <cell r="I3657" t="str">
            <v>WH</v>
          </cell>
          <cell r="J3657">
            <v>66.6</v>
          </cell>
          <cell r="K3657">
            <v>506</v>
          </cell>
        </row>
        <row r="3657">
          <cell r="N3657">
            <v>202.493159014898</v>
          </cell>
        </row>
        <row r="3658">
          <cell r="E3658" t="str">
            <v>HGC-Lib-2465940</v>
          </cell>
          <cell r="F3658" t="str">
            <v>NYC21GEL</v>
          </cell>
          <cell r="G3658">
            <v>20</v>
          </cell>
          <cell r="H3658" t="str">
            <v>10× 3'单细胞</v>
          </cell>
          <cell r="I3658" t="str">
            <v>WH</v>
          </cell>
          <cell r="J3658">
            <v>23.2</v>
          </cell>
          <cell r="K3658">
            <v>522</v>
          </cell>
        </row>
        <row r="3658">
          <cell r="N3658">
            <v>68.3760683760684</v>
          </cell>
        </row>
        <row r="3659">
          <cell r="E3659" t="str">
            <v>HGC-Lib-2465941</v>
          </cell>
          <cell r="F3659" t="str">
            <v>NYC24GEL</v>
          </cell>
          <cell r="G3659">
            <v>180</v>
          </cell>
          <cell r="H3659" t="str">
            <v>10× 3'单细胞</v>
          </cell>
          <cell r="I3659" t="str">
            <v>WH</v>
          </cell>
          <cell r="J3659">
            <v>59.8</v>
          </cell>
          <cell r="K3659">
            <v>533</v>
          </cell>
        </row>
        <row r="3659">
          <cell r="N3659">
            <v>172.607879924953</v>
          </cell>
        </row>
        <row r="3660">
          <cell r="E3660" t="str">
            <v>HGC-Lib-2465942</v>
          </cell>
          <cell r="F3660" t="str">
            <v>NYC15CSP</v>
          </cell>
          <cell r="G3660">
            <v>10</v>
          </cell>
          <cell r="H3660" t="str">
            <v>10× 3'单细胞</v>
          </cell>
          <cell r="I3660" t="str">
            <v>WH</v>
          </cell>
          <cell r="J3660">
            <v>49.2</v>
          </cell>
          <cell r="K3660">
            <v>256</v>
          </cell>
        </row>
        <row r="3660">
          <cell r="N3660">
            <v>295.673076923077</v>
          </cell>
        </row>
        <row r="3661">
          <cell r="E3661" t="str">
            <v>HGC-Lib-2465943</v>
          </cell>
          <cell r="F3661" t="str">
            <v>NYC18CSP</v>
          </cell>
          <cell r="G3661">
            <v>10</v>
          </cell>
          <cell r="H3661" t="str">
            <v>10× 3'单细胞</v>
          </cell>
          <cell r="I3661" t="str">
            <v>WH</v>
          </cell>
          <cell r="J3661">
            <v>24.2</v>
          </cell>
          <cell r="K3661">
            <v>266</v>
          </cell>
        </row>
        <row r="3661">
          <cell r="N3661">
            <v>139.965297860035</v>
          </cell>
        </row>
        <row r="3662">
          <cell r="E3662" t="str">
            <v>HGC-Lib-2465944</v>
          </cell>
          <cell r="F3662" t="str">
            <v>NYC21CSP</v>
          </cell>
          <cell r="G3662">
            <v>10</v>
          </cell>
          <cell r="H3662" t="str">
            <v>10× 3'单细胞</v>
          </cell>
          <cell r="I3662" t="str">
            <v>WH</v>
          </cell>
          <cell r="J3662">
            <v>22.6</v>
          </cell>
          <cell r="K3662">
            <v>269</v>
          </cell>
        </row>
        <row r="3662">
          <cell r="N3662">
            <v>129.253645982271</v>
          </cell>
        </row>
        <row r="3663">
          <cell r="E3663" t="str">
            <v>HGC-Lib-2465945</v>
          </cell>
          <cell r="F3663" t="str">
            <v>NYC24CSP</v>
          </cell>
          <cell r="G3663">
            <v>10</v>
          </cell>
          <cell r="H3663" t="str">
            <v>10× 3'单细胞</v>
          </cell>
          <cell r="I3663" t="str">
            <v>WH</v>
          </cell>
          <cell r="J3663">
            <v>22.8</v>
          </cell>
          <cell r="K3663">
            <v>269</v>
          </cell>
        </row>
        <row r="3663">
          <cell r="N3663">
            <v>130.397483557335</v>
          </cell>
        </row>
        <row r="3664">
          <cell r="E3664" t="str">
            <v>HGC-Lib-2465946</v>
          </cell>
          <cell r="F3664" t="str">
            <v>HSS4GEL</v>
          </cell>
          <cell r="G3664">
            <v>120</v>
          </cell>
          <cell r="H3664" t="str">
            <v>10x 5'单细胞</v>
          </cell>
          <cell r="I3664" t="str">
            <v>WH</v>
          </cell>
          <cell r="J3664">
            <v>78.6</v>
          </cell>
          <cell r="K3664">
            <v>524</v>
          </cell>
        </row>
        <row r="3664">
          <cell r="N3664">
            <v>230.769230769231</v>
          </cell>
        </row>
        <row r="3665">
          <cell r="E3665" t="str">
            <v>HGC-Lib-2465947</v>
          </cell>
          <cell r="F3665" t="str">
            <v>HSS4TCR</v>
          </cell>
          <cell r="G3665">
            <v>15</v>
          </cell>
          <cell r="H3665" t="str">
            <v>10x 5'单细胞</v>
          </cell>
          <cell r="I3665" t="str">
            <v>WH</v>
          </cell>
          <cell r="J3665">
            <v>24</v>
          </cell>
          <cell r="K3665">
            <v>448</v>
          </cell>
        </row>
        <row r="3665">
          <cell r="N3665">
            <v>82.4175824175824</v>
          </cell>
        </row>
        <row r="3666">
          <cell r="E3666" t="str">
            <v>HGC-Lib-2465948</v>
          </cell>
          <cell r="F3666" t="str">
            <v>WYT1</v>
          </cell>
          <cell r="G3666">
            <v>100</v>
          </cell>
          <cell r="H3666" t="str">
            <v>其他文库类型</v>
          </cell>
          <cell r="I3666" t="str">
            <v>WH</v>
          </cell>
          <cell r="J3666">
            <v>28</v>
          </cell>
          <cell r="K3666">
            <v>478</v>
          </cell>
        </row>
        <row r="3666">
          <cell r="N3666">
            <v>90.1190859349855</v>
          </cell>
        </row>
        <row r="3667">
          <cell r="E3667" t="str">
            <v>HGC-Lib-2465949</v>
          </cell>
          <cell r="F3667" t="str">
            <v>WYT2</v>
          </cell>
          <cell r="G3667">
            <v>100</v>
          </cell>
          <cell r="H3667" t="str">
            <v>其他文库类型</v>
          </cell>
          <cell r="I3667" t="str">
            <v>WH</v>
          </cell>
          <cell r="J3667">
            <v>37</v>
          </cell>
          <cell r="K3667">
            <v>451</v>
          </cell>
        </row>
        <row r="3667">
          <cell r="N3667">
            <v>126.215248166468</v>
          </cell>
        </row>
        <row r="3668">
          <cell r="E3668" t="str">
            <v>HGC-Lib-2465950</v>
          </cell>
          <cell r="F3668" t="str">
            <v>WYT3</v>
          </cell>
          <cell r="G3668">
            <v>100</v>
          </cell>
          <cell r="H3668" t="str">
            <v>其他文库类型</v>
          </cell>
          <cell r="I3668" t="str">
            <v>WH</v>
          </cell>
          <cell r="J3668">
            <v>55.8</v>
          </cell>
          <cell r="K3668">
            <v>440</v>
          </cell>
        </row>
        <row r="3668">
          <cell r="N3668">
            <v>195.104895104895</v>
          </cell>
        </row>
        <row r="3669">
          <cell r="E3669" t="str">
            <v>HGC-Lib-2465951</v>
          </cell>
          <cell r="F3669" t="str">
            <v>WYT4</v>
          </cell>
          <cell r="G3669">
            <v>100</v>
          </cell>
          <cell r="H3669" t="str">
            <v>其他文库类型</v>
          </cell>
          <cell r="I3669" t="str">
            <v>WH</v>
          </cell>
          <cell r="J3669">
            <v>46.6</v>
          </cell>
          <cell r="K3669">
            <v>459</v>
          </cell>
        </row>
        <row r="3669">
          <cell r="N3669">
            <v>156.192391486509</v>
          </cell>
        </row>
        <row r="3670">
          <cell r="E3670" t="str">
            <v>HGC-Lib-2465952</v>
          </cell>
          <cell r="F3670" t="str">
            <v>WYT5</v>
          </cell>
          <cell r="G3670">
            <v>100</v>
          </cell>
          <cell r="H3670" t="str">
            <v>其他文库类型</v>
          </cell>
          <cell r="I3670" t="str">
            <v>WH</v>
          </cell>
          <cell r="J3670">
            <v>37.4</v>
          </cell>
          <cell r="K3670">
            <v>466</v>
          </cell>
        </row>
        <row r="3670">
          <cell r="N3670">
            <v>123.473093430175</v>
          </cell>
        </row>
        <row r="3671">
          <cell r="E3671" t="str">
            <v>HGC-Lib-2465953</v>
          </cell>
          <cell r="F3671" t="str">
            <v>WYT6</v>
          </cell>
          <cell r="G3671">
            <v>100</v>
          </cell>
          <cell r="H3671" t="str">
            <v>其他文库类型</v>
          </cell>
          <cell r="I3671" t="str">
            <v>WH</v>
          </cell>
          <cell r="J3671">
            <v>32.4</v>
          </cell>
          <cell r="K3671">
            <v>456</v>
          </cell>
        </row>
        <row r="3671">
          <cell r="N3671">
            <v>109.311740890688</v>
          </cell>
        </row>
        <row r="3672">
          <cell r="E3672" t="str">
            <v>HGC-Lib-2465954</v>
          </cell>
          <cell r="F3672" t="str">
            <v>WYT7</v>
          </cell>
          <cell r="G3672">
            <v>100</v>
          </cell>
          <cell r="H3672" t="str">
            <v>其他文库类型</v>
          </cell>
          <cell r="I3672" t="str">
            <v>WH</v>
          </cell>
          <cell r="J3672">
            <v>46.2</v>
          </cell>
          <cell r="K3672">
            <v>482</v>
          </cell>
        </row>
        <row r="3672">
          <cell r="N3672">
            <v>147.462496010214</v>
          </cell>
        </row>
        <row r="3673">
          <cell r="E3673" t="str">
            <v>HGC-Lib-2465955</v>
          </cell>
          <cell r="F3673" t="str">
            <v>WYT8</v>
          </cell>
          <cell r="G3673">
            <v>100</v>
          </cell>
          <cell r="H3673" t="str">
            <v>其他文库类型</v>
          </cell>
          <cell r="I3673" t="str">
            <v>WH</v>
          </cell>
          <cell r="J3673">
            <v>46.2</v>
          </cell>
          <cell r="K3673">
            <v>475</v>
          </cell>
        </row>
        <row r="3673">
          <cell r="N3673">
            <v>149.635627530364</v>
          </cell>
        </row>
        <row r="3674">
          <cell r="E3674" t="str">
            <v>HGC-Lib-2465956</v>
          </cell>
          <cell r="F3674" t="str">
            <v>WYT9</v>
          </cell>
          <cell r="G3674">
            <v>100</v>
          </cell>
          <cell r="H3674" t="str">
            <v>其他文库类型</v>
          </cell>
          <cell r="I3674" t="str">
            <v>WH</v>
          </cell>
          <cell r="J3674">
            <v>34</v>
          </cell>
          <cell r="K3674">
            <v>474</v>
          </cell>
        </row>
        <row r="3674">
          <cell r="N3674">
            <v>110.353781239857</v>
          </cell>
        </row>
        <row r="3675">
          <cell r="E3675" t="str">
            <v>HGC-Lib-2465957</v>
          </cell>
          <cell r="F3675" t="str">
            <v>WYT10</v>
          </cell>
          <cell r="G3675">
            <v>100</v>
          </cell>
          <cell r="H3675" t="str">
            <v>其他文库类型</v>
          </cell>
          <cell r="I3675" t="str">
            <v>WH</v>
          </cell>
          <cell r="J3675">
            <v>42.2</v>
          </cell>
          <cell r="K3675">
            <v>468</v>
          </cell>
        </row>
        <row r="3675">
          <cell r="N3675">
            <v>138.724523339908</v>
          </cell>
        </row>
        <row r="3676">
          <cell r="E3676" t="str">
            <v>HGC-Lib-2465958</v>
          </cell>
          <cell r="F3676" t="str">
            <v>WYT11</v>
          </cell>
          <cell r="G3676">
            <v>100</v>
          </cell>
          <cell r="H3676" t="str">
            <v>其他文库类型</v>
          </cell>
          <cell r="I3676" t="str">
            <v>WH</v>
          </cell>
          <cell r="J3676">
            <v>37</v>
          </cell>
          <cell r="K3676">
            <v>469</v>
          </cell>
        </row>
        <row r="3676">
          <cell r="N3676">
            <v>121.371166147286</v>
          </cell>
        </row>
        <row r="3677">
          <cell r="E3677" t="str">
            <v>HGC-Lib-2465959</v>
          </cell>
          <cell r="F3677" t="str">
            <v>WYT12</v>
          </cell>
          <cell r="G3677">
            <v>100</v>
          </cell>
          <cell r="H3677" t="str">
            <v>其他文库类型</v>
          </cell>
          <cell r="I3677" t="str">
            <v>WH</v>
          </cell>
          <cell r="J3677">
            <v>38.8</v>
          </cell>
          <cell r="K3677">
            <v>473</v>
          </cell>
        </row>
        <row r="3677">
          <cell r="N3677">
            <v>126.199382013336</v>
          </cell>
        </row>
        <row r="3678">
          <cell r="E3678" t="str">
            <v>HGC-Lib-2465969</v>
          </cell>
          <cell r="F3678" t="str">
            <v>3M-S-R-4</v>
          </cell>
          <cell r="G3678">
            <v>8</v>
          </cell>
          <cell r="H3678" t="str">
            <v>单细胞RNA-seq文库</v>
          </cell>
          <cell r="I3678" t="str">
            <v>WH</v>
          </cell>
          <cell r="J3678">
            <v>19.1</v>
          </cell>
          <cell r="K3678">
            <v>297</v>
          </cell>
        </row>
        <row r="3678">
          <cell r="N3678">
            <v>98.9380989380989</v>
          </cell>
        </row>
        <row r="3679">
          <cell r="E3679" t="str">
            <v>HGC-Lib-2465970</v>
          </cell>
          <cell r="F3679" t="str">
            <v>3M-S-R-5</v>
          </cell>
          <cell r="G3679">
            <v>8</v>
          </cell>
          <cell r="H3679" t="str">
            <v>单细胞RNA-seq文库</v>
          </cell>
          <cell r="I3679" t="str">
            <v>WH</v>
          </cell>
          <cell r="J3679">
            <v>20.2</v>
          </cell>
          <cell r="K3679">
            <v>294</v>
          </cell>
        </row>
        <row r="3679">
          <cell r="N3679">
            <v>105.703819989534</v>
          </cell>
        </row>
        <row r="3680">
          <cell r="E3680" t="str">
            <v>HGC-Lib-2465971</v>
          </cell>
          <cell r="F3680" t="str">
            <v>3M-S-R-6</v>
          </cell>
          <cell r="G3680">
            <v>8</v>
          </cell>
          <cell r="H3680" t="str">
            <v>单细胞RNA-seq文库</v>
          </cell>
          <cell r="I3680" t="str">
            <v>WH</v>
          </cell>
          <cell r="J3680">
            <v>18.9</v>
          </cell>
          <cell r="K3680">
            <v>294</v>
          </cell>
        </row>
        <row r="3680">
          <cell r="N3680">
            <v>98.9010989010989</v>
          </cell>
        </row>
        <row r="3681">
          <cell r="E3681" t="str">
            <v>HGC-Lib-2465972</v>
          </cell>
          <cell r="F3681" t="str">
            <v>ZH-S-R-4</v>
          </cell>
          <cell r="G3681">
            <v>8</v>
          </cell>
          <cell r="H3681" t="str">
            <v>单细胞RNA-seq文库</v>
          </cell>
          <cell r="I3681" t="str">
            <v>WH</v>
          </cell>
          <cell r="J3681">
            <v>17.4</v>
          </cell>
          <cell r="K3681">
            <v>280</v>
          </cell>
        </row>
        <row r="3681">
          <cell r="N3681">
            <v>95.6043956043956</v>
          </cell>
        </row>
        <row r="3682">
          <cell r="E3682" t="str">
            <v>HGC-Lib-2465973</v>
          </cell>
          <cell r="F3682" t="str">
            <v>ZH-S-R-5</v>
          </cell>
          <cell r="G3682">
            <v>8</v>
          </cell>
          <cell r="H3682" t="str">
            <v>单细胞RNA-seq文库</v>
          </cell>
          <cell r="I3682" t="str">
            <v>WH</v>
          </cell>
          <cell r="J3682">
            <v>18.8</v>
          </cell>
          <cell r="K3682">
            <v>287</v>
          </cell>
        </row>
        <row r="3682">
          <cell r="N3682">
            <v>100.777271508979</v>
          </cell>
        </row>
        <row r="3683">
          <cell r="E3683" t="str">
            <v>HGC-Lib-2465974</v>
          </cell>
          <cell r="F3683" t="str">
            <v>ZH-S-R-6</v>
          </cell>
          <cell r="G3683">
            <v>8</v>
          </cell>
          <cell r="H3683" t="str">
            <v>单细胞RNA-seq文库</v>
          </cell>
          <cell r="I3683" t="str">
            <v>WH</v>
          </cell>
          <cell r="J3683">
            <v>18.4</v>
          </cell>
          <cell r="K3683">
            <v>284</v>
          </cell>
        </row>
        <row r="3683">
          <cell r="N3683">
            <v>99.6749729144095</v>
          </cell>
        </row>
        <row r="3684">
          <cell r="E3684" t="str">
            <v>HGC-Lib-2465975</v>
          </cell>
          <cell r="F3684" t="str">
            <v>ATACLC240815020</v>
          </cell>
          <cell r="G3684">
            <v>20</v>
          </cell>
          <cell r="H3684" t="str">
            <v>singleron-ATAC文库</v>
          </cell>
          <cell r="I3684" t="str">
            <v>ZZ</v>
          </cell>
          <cell r="J3684">
            <v>6.8</v>
          </cell>
        </row>
        <row r="3684">
          <cell r="N3684" t="e">
            <v>#DIV/0!</v>
          </cell>
        </row>
        <row r="3685">
          <cell r="E3685" t="str">
            <v>HGC-Lib-2465976</v>
          </cell>
          <cell r="F3685" t="str">
            <v>ATACLC240815019</v>
          </cell>
          <cell r="G3685">
            <v>20</v>
          </cell>
          <cell r="H3685" t="str">
            <v>singleron-ATAC文库</v>
          </cell>
          <cell r="I3685" t="str">
            <v>ZZ</v>
          </cell>
          <cell r="J3685">
            <v>44.8</v>
          </cell>
        </row>
        <row r="3685">
          <cell r="N3685" t="e">
            <v>#DIV/0!</v>
          </cell>
        </row>
        <row r="3686">
          <cell r="E3686" t="str">
            <v>HGC-Lib-2465977</v>
          </cell>
          <cell r="F3686" t="str">
            <v>ATACLC240810014</v>
          </cell>
          <cell r="G3686">
            <v>40</v>
          </cell>
          <cell r="H3686" t="str">
            <v>singleron-ATAC文库</v>
          </cell>
          <cell r="I3686" t="str">
            <v>ZZ</v>
          </cell>
          <cell r="J3686">
            <v>7.58</v>
          </cell>
        </row>
        <row r="3686">
          <cell r="N3686" t="e">
            <v>#DIV/0!</v>
          </cell>
        </row>
        <row r="3687">
          <cell r="E3687" t="str">
            <v>HGC-Lib-2465978</v>
          </cell>
          <cell r="F3687" t="str">
            <v>ATACLC240810015</v>
          </cell>
          <cell r="G3687">
            <v>40</v>
          </cell>
          <cell r="H3687" t="str">
            <v>singleron-ATAC文库</v>
          </cell>
          <cell r="I3687" t="str">
            <v>ZZ</v>
          </cell>
          <cell r="J3687">
            <v>17.5</v>
          </cell>
        </row>
        <row r="3687">
          <cell r="N3687" t="e">
            <v>#DIV/0!</v>
          </cell>
        </row>
        <row r="3688">
          <cell r="E3688" t="str">
            <v>HGC-Lib-2465979</v>
          </cell>
          <cell r="F3688" t="str">
            <v>ATACLC240809078</v>
          </cell>
          <cell r="G3688">
            <v>40</v>
          </cell>
          <cell r="H3688" t="str">
            <v>singleron-ATAC文库</v>
          </cell>
          <cell r="I3688" t="str">
            <v>ZZ</v>
          </cell>
          <cell r="J3688">
            <v>34.2</v>
          </cell>
        </row>
        <row r="3688">
          <cell r="N3688" t="e">
            <v>#DIV/0!</v>
          </cell>
        </row>
        <row r="3689">
          <cell r="E3689" t="str">
            <v>HGC-Lib-2465980</v>
          </cell>
          <cell r="F3689" t="str">
            <v>ATACLC240809079</v>
          </cell>
          <cell r="G3689">
            <v>40</v>
          </cell>
          <cell r="H3689" t="str">
            <v>singleron-ATAC文库</v>
          </cell>
          <cell r="I3689" t="str">
            <v>ZZ</v>
          </cell>
          <cell r="J3689">
            <v>17.1</v>
          </cell>
        </row>
        <row r="3689">
          <cell r="N3689" t="e">
            <v>#DIV/0!</v>
          </cell>
        </row>
        <row r="3690">
          <cell r="E3690" t="str">
            <v>HGC-Lib-2465981</v>
          </cell>
          <cell r="F3690" t="str">
            <v>LC240807044FS</v>
          </cell>
          <cell r="G3690">
            <v>100</v>
          </cell>
          <cell r="H3690" t="str">
            <v>singleron-3'转录组文库</v>
          </cell>
          <cell r="I3690" t="str">
            <v>ZZ</v>
          </cell>
          <cell r="J3690">
            <v>27</v>
          </cell>
        </row>
        <row r="3690">
          <cell r="N3690" t="e">
            <v>#DIV/0!</v>
          </cell>
        </row>
        <row r="3691">
          <cell r="E3691" t="str">
            <v>HGC-Lib-2465982</v>
          </cell>
          <cell r="F3691" t="str">
            <v>LFTA240811002X1</v>
          </cell>
          <cell r="G3691">
            <v>90</v>
          </cell>
          <cell r="H3691" t="str">
            <v>singleron-3'全长转录组文库</v>
          </cell>
          <cell r="I3691" t="str">
            <v>ZZ</v>
          </cell>
          <cell r="J3691">
            <v>18.2</v>
          </cell>
        </row>
        <row r="3691">
          <cell r="N3691" t="e">
            <v>#DIV/0!</v>
          </cell>
        </row>
        <row r="3692">
          <cell r="E3692" t="str">
            <v>HGC-Lib-2465983</v>
          </cell>
          <cell r="F3692" t="str">
            <v>LFTA240810022</v>
          </cell>
          <cell r="G3692">
            <v>90</v>
          </cell>
          <cell r="H3692" t="str">
            <v>singleron-3'全长转录组文库</v>
          </cell>
          <cell r="I3692" t="str">
            <v>ZZ</v>
          </cell>
          <cell r="J3692">
            <v>13.3</v>
          </cell>
        </row>
        <row r="3692">
          <cell r="N3692" t="e">
            <v>#DIV/0!</v>
          </cell>
        </row>
        <row r="3693">
          <cell r="E3693" t="str">
            <v>HGC-Lib-2465984</v>
          </cell>
          <cell r="F3693" t="str">
            <v>LFTBA240811004</v>
          </cell>
          <cell r="G3693">
            <v>100</v>
          </cell>
          <cell r="H3693" t="str">
            <v>singleron-3'全长转录组文库</v>
          </cell>
          <cell r="I3693" t="str">
            <v>ZZ</v>
          </cell>
          <cell r="J3693">
            <v>18</v>
          </cell>
        </row>
        <row r="3693">
          <cell r="N3693" t="e">
            <v>#DIV/0!</v>
          </cell>
        </row>
        <row r="3694">
          <cell r="E3694" t="str">
            <v>HGC-Lib-2465985</v>
          </cell>
          <cell r="F3694" t="str">
            <v>LFTBA240811003</v>
          </cell>
          <cell r="G3694">
            <v>100</v>
          </cell>
          <cell r="H3694" t="str">
            <v>singleron-3'全长转录组文库</v>
          </cell>
          <cell r="I3694" t="str">
            <v>ZZ</v>
          </cell>
          <cell r="J3694">
            <v>20.8</v>
          </cell>
        </row>
        <row r="3694">
          <cell r="N3694" t="e">
            <v>#DIV/0!</v>
          </cell>
        </row>
        <row r="3695">
          <cell r="E3695" t="str">
            <v>HGC-Lib-2465986</v>
          </cell>
          <cell r="F3695" t="str">
            <v>LC240813010</v>
          </cell>
          <cell r="G3695">
            <v>100</v>
          </cell>
          <cell r="H3695" t="str">
            <v>singleron-3'转录组文库</v>
          </cell>
          <cell r="I3695" t="str">
            <v>ZZ</v>
          </cell>
          <cell r="J3695">
            <v>8.44</v>
          </cell>
        </row>
        <row r="3695">
          <cell r="N3695" t="e">
            <v>#DIV/0!</v>
          </cell>
        </row>
        <row r="3696">
          <cell r="E3696" t="str">
            <v>HGC-Lib-2465987</v>
          </cell>
          <cell r="F3696" t="str">
            <v>LA240813013X2</v>
          </cell>
          <cell r="G3696">
            <v>100</v>
          </cell>
          <cell r="H3696" t="str">
            <v>singleron-3'转录组文库</v>
          </cell>
          <cell r="I3696" t="str">
            <v>ZZ</v>
          </cell>
          <cell r="J3696">
            <v>25</v>
          </cell>
        </row>
        <row r="3696">
          <cell r="N3696" t="e">
            <v>#DIV/0!</v>
          </cell>
        </row>
        <row r="3697">
          <cell r="E3697" t="str">
            <v>HGC-Lib-2465988</v>
          </cell>
          <cell r="F3697" t="str">
            <v>LA240814072</v>
          </cell>
          <cell r="G3697">
            <v>100</v>
          </cell>
          <cell r="H3697" t="str">
            <v>singleron-3'转录组文库</v>
          </cell>
          <cell r="I3697" t="str">
            <v>ZZ</v>
          </cell>
          <cell r="J3697">
            <v>18.7</v>
          </cell>
        </row>
        <row r="3697">
          <cell r="N3697" t="e">
            <v>#DIV/0!</v>
          </cell>
        </row>
        <row r="3698">
          <cell r="E3698" t="str">
            <v>HGC-Lib-2465989</v>
          </cell>
          <cell r="F3698" t="str">
            <v>LA240814071</v>
          </cell>
          <cell r="G3698">
            <v>100</v>
          </cell>
          <cell r="H3698" t="str">
            <v>singleron-3'转录组文库</v>
          </cell>
          <cell r="I3698" t="str">
            <v>ZZ</v>
          </cell>
          <cell r="J3698">
            <v>22.4</v>
          </cell>
        </row>
        <row r="3698">
          <cell r="N3698" t="e">
            <v>#DIV/0!</v>
          </cell>
        </row>
        <row r="3699">
          <cell r="E3699" t="str">
            <v>HGC-Lib-2465990</v>
          </cell>
          <cell r="F3699" t="str">
            <v>LA240814075</v>
          </cell>
          <cell r="G3699">
            <v>100</v>
          </cell>
          <cell r="H3699" t="str">
            <v>singleron-3'转录组文库</v>
          </cell>
          <cell r="I3699" t="str">
            <v>ZZ</v>
          </cell>
          <cell r="J3699">
            <v>19.7</v>
          </cell>
        </row>
        <row r="3699">
          <cell r="N3699" t="e">
            <v>#DIV/0!</v>
          </cell>
        </row>
        <row r="3700">
          <cell r="E3700" t="str">
            <v>HGC-Lib-2465991</v>
          </cell>
          <cell r="F3700" t="str">
            <v>LA240814076</v>
          </cell>
          <cell r="G3700">
            <v>100</v>
          </cell>
          <cell r="H3700" t="str">
            <v>singleron-3'转录组文库</v>
          </cell>
          <cell r="I3700" t="str">
            <v>ZZ</v>
          </cell>
          <cell r="J3700">
            <v>20.2</v>
          </cell>
        </row>
        <row r="3700">
          <cell r="N3700" t="e">
            <v>#DIV/0!</v>
          </cell>
        </row>
        <row r="3701">
          <cell r="E3701" t="str">
            <v>HGC-Lib-2465992</v>
          </cell>
          <cell r="F3701" t="str">
            <v>LA240814073</v>
          </cell>
          <cell r="G3701">
            <v>100</v>
          </cell>
          <cell r="H3701" t="str">
            <v>singleron-3'转录组文库</v>
          </cell>
          <cell r="I3701" t="str">
            <v>ZZ</v>
          </cell>
          <cell r="J3701">
            <v>17.8</v>
          </cell>
        </row>
        <row r="3701">
          <cell r="N3701" t="e">
            <v>#DIV/0!</v>
          </cell>
        </row>
        <row r="3702">
          <cell r="E3702" t="str">
            <v>HGC-Lib-2465993</v>
          </cell>
          <cell r="F3702" t="str">
            <v>LA240814074</v>
          </cell>
          <cell r="G3702">
            <v>100</v>
          </cell>
          <cell r="H3702" t="str">
            <v>singleron-3'转录组文库</v>
          </cell>
          <cell r="I3702" t="str">
            <v>ZZ</v>
          </cell>
          <cell r="J3702">
            <v>11.4</v>
          </cell>
        </row>
        <row r="3702">
          <cell r="N3702" t="e">
            <v>#DIV/0!</v>
          </cell>
        </row>
        <row r="3703">
          <cell r="E3703" t="str">
            <v>HGC-POOL-2465994</v>
          </cell>
          <cell r="F3703" t="str">
            <v>AT114</v>
          </cell>
          <cell r="G3703">
            <v>150</v>
          </cell>
          <cell r="H3703" t="str">
            <v>10XATAC测序</v>
          </cell>
          <cell r="I3703" t="str">
            <v>ZZ</v>
          </cell>
          <cell r="J3703">
            <v>55</v>
          </cell>
        </row>
        <row r="3703">
          <cell r="N3703" t="e">
            <v>#DIV/0!</v>
          </cell>
        </row>
        <row r="3704">
          <cell r="E3704" t="str">
            <v>HGC-POOL-2465995</v>
          </cell>
          <cell r="F3704" t="str">
            <v>AT115</v>
          </cell>
          <cell r="G3704">
            <v>150</v>
          </cell>
          <cell r="H3704" t="str">
            <v>10XATAC测序</v>
          </cell>
          <cell r="I3704" t="str">
            <v>ZZ</v>
          </cell>
          <cell r="J3704">
            <v>61.8</v>
          </cell>
        </row>
        <row r="3704">
          <cell r="N3704" t="e">
            <v>#DIV/0!</v>
          </cell>
        </row>
        <row r="3705">
          <cell r="E3705" t="str">
            <v>HGC-POOL-2465996</v>
          </cell>
          <cell r="F3705" t="str">
            <v>AT116</v>
          </cell>
          <cell r="G3705">
            <v>120</v>
          </cell>
          <cell r="H3705" t="str">
            <v>10XATAC测序</v>
          </cell>
          <cell r="I3705" t="str">
            <v>ZZ</v>
          </cell>
          <cell r="J3705">
            <v>62.6</v>
          </cell>
        </row>
        <row r="3705">
          <cell r="N3705" t="e">
            <v>#DIV/0!</v>
          </cell>
        </row>
        <row r="3706">
          <cell r="E3706" t="str">
            <v>HGC-POOL-2465997</v>
          </cell>
          <cell r="F3706" t="str">
            <v>AT117</v>
          </cell>
          <cell r="G3706">
            <v>100</v>
          </cell>
          <cell r="H3706" t="str">
            <v>10XATAC测序</v>
          </cell>
          <cell r="I3706" t="str">
            <v>ZZ</v>
          </cell>
          <cell r="J3706">
            <v>64</v>
          </cell>
        </row>
        <row r="3706">
          <cell r="N3706" t="e">
            <v>#DIV/0!</v>
          </cell>
        </row>
        <row r="3707">
          <cell r="E3707" t="str">
            <v>HGC-Lib-2465998</v>
          </cell>
          <cell r="F3707" t="str">
            <v>P1</v>
          </cell>
          <cell r="G3707">
            <v>10</v>
          </cell>
          <cell r="H3707" t="str">
            <v>ATAC-Seq文库</v>
          </cell>
          <cell r="I3707" t="str">
            <v>WH</v>
          </cell>
          <cell r="J3707">
            <v>13.9</v>
          </cell>
          <cell r="K3707">
            <v>484</v>
          </cell>
          <cell r="L3707" t="str">
            <v>YHT</v>
          </cell>
        </row>
        <row r="3707">
          <cell r="N3707">
            <v>44.1830896376351</v>
          </cell>
        </row>
        <row r="3708">
          <cell r="E3708" t="str">
            <v>HGC-Lib-2465999</v>
          </cell>
          <cell r="F3708" t="str">
            <v>P2</v>
          </cell>
          <cell r="G3708">
            <v>10</v>
          </cell>
          <cell r="H3708" t="str">
            <v>ATAC-Seq文库</v>
          </cell>
          <cell r="I3708" t="str">
            <v>WH</v>
          </cell>
          <cell r="J3708">
            <v>7.1</v>
          </cell>
          <cell r="K3708">
            <v>489</v>
          </cell>
          <cell r="L3708" t="str">
            <v>XCL</v>
          </cell>
        </row>
        <row r="3708">
          <cell r="N3708">
            <v>22.3375806197892</v>
          </cell>
        </row>
        <row r="3709">
          <cell r="E3709" t="str">
            <v>HGC-Lib-2466000</v>
          </cell>
          <cell r="F3709" t="str">
            <v>P3</v>
          </cell>
          <cell r="G3709">
            <v>10</v>
          </cell>
          <cell r="H3709" t="str">
            <v>ATAC-Seq文库</v>
          </cell>
          <cell r="I3709" t="str">
            <v>WH</v>
          </cell>
          <cell r="J3709">
            <v>27.8</v>
          </cell>
          <cell r="K3709">
            <v>421</v>
          </cell>
          <cell r="L3709" t="str">
            <v>YHT</v>
          </cell>
        </row>
        <row r="3709">
          <cell r="N3709">
            <v>101.589621779646</v>
          </cell>
        </row>
        <row r="3710">
          <cell r="E3710" t="str">
            <v>HGC-Lib-2466001</v>
          </cell>
          <cell r="F3710" t="str">
            <v>P4</v>
          </cell>
          <cell r="G3710">
            <v>10</v>
          </cell>
          <cell r="H3710" t="str">
            <v>ATAC-Seq文库</v>
          </cell>
          <cell r="I3710" t="str">
            <v>WH</v>
          </cell>
          <cell r="J3710">
            <v>15.9</v>
          </cell>
          <cell r="K3710">
            <v>416</v>
          </cell>
          <cell r="L3710" t="str">
            <v>YHT</v>
          </cell>
        </row>
        <row r="3710">
          <cell r="N3710">
            <v>58.801775147929</v>
          </cell>
        </row>
        <row r="3711">
          <cell r="E3711" t="str">
            <v>HGC-Lib-2466002</v>
          </cell>
          <cell r="F3711" t="str">
            <v>L1</v>
          </cell>
          <cell r="G3711">
            <v>10</v>
          </cell>
          <cell r="H3711" t="str">
            <v>ATAC-Seq文库</v>
          </cell>
          <cell r="I3711" t="str">
            <v>WH</v>
          </cell>
          <cell r="J3711">
            <v>7.42</v>
          </cell>
          <cell r="K3711">
            <v>406</v>
          </cell>
          <cell r="L3711" t="str">
            <v>XCL</v>
          </cell>
        </row>
        <row r="3711">
          <cell r="N3711">
            <v>28.1167108753316</v>
          </cell>
        </row>
        <row r="3712">
          <cell r="E3712" t="str">
            <v>HGC-Lib-2466003</v>
          </cell>
          <cell r="F3712" t="str">
            <v>L2</v>
          </cell>
          <cell r="G3712">
            <v>10</v>
          </cell>
          <cell r="H3712" t="str">
            <v>ATAC-Seq文库</v>
          </cell>
          <cell r="I3712" t="str">
            <v>WH</v>
          </cell>
          <cell r="J3712">
            <v>21.6</v>
          </cell>
          <cell r="K3712">
            <v>370</v>
          </cell>
          <cell r="L3712" t="str">
            <v>YHT</v>
          </cell>
        </row>
        <row r="3712">
          <cell r="N3712">
            <v>89.8128898128898</v>
          </cell>
        </row>
        <row r="3713">
          <cell r="E3713" t="str">
            <v>HGC-Lib-2466004</v>
          </cell>
          <cell r="F3713" t="str">
            <v>L3</v>
          </cell>
          <cell r="G3713">
            <v>10</v>
          </cell>
          <cell r="H3713" t="str">
            <v>ATAC-Seq文库</v>
          </cell>
          <cell r="I3713" t="str">
            <v>WH</v>
          </cell>
          <cell r="J3713">
            <v>22.2</v>
          </cell>
          <cell r="K3713">
            <v>377</v>
          </cell>
          <cell r="L3713" t="str">
            <v>YHT</v>
          </cell>
        </row>
        <row r="3713">
          <cell r="N3713">
            <v>90.5937563762497</v>
          </cell>
        </row>
        <row r="3714">
          <cell r="E3714" t="str">
            <v>HGC-Lib-2466005</v>
          </cell>
          <cell r="F3714" t="str">
            <v>L4</v>
          </cell>
          <cell r="G3714">
            <v>10</v>
          </cell>
          <cell r="H3714" t="str">
            <v>ATAC-Seq文库</v>
          </cell>
          <cell r="I3714" t="str">
            <v>WH</v>
          </cell>
          <cell r="J3714">
            <v>21</v>
          </cell>
          <cell r="K3714">
            <v>366</v>
          </cell>
          <cell r="L3714" t="str">
            <v>YHT</v>
          </cell>
        </row>
        <row r="3714">
          <cell r="N3714">
            <v>88.2723833543506</v>
          </cell>
        </row>
        <row r="3715">
          <cell r="E3715" t="str">
            <v>HGC-Lib-2466006</v>
          </cell>
          <cell r="F3715" t="str">
            <v>L5</v>
          </cell>
          <cell r="G3715">
            <v>10</v>
          </cell>
          <cell r="H3715" t="str">
            <v>ATAC-Seq文库</v>
          </cell>
          <cell r="I3715" t="str">
            <v>WH</v>
          </cell>
          <cell r="J3715">
            <v>3.62</v>
          </cell>
          <cell r="K3715">
            <v>294</v>
          </cell>
          <cell r="L3715" t="str">
            <v>XCL</v>
          </cell>
        </row>
        <row r="3715">
          <cell r="N3715">
            <v>18.9429618001047</v>
          </cell>
        </row>
        <row r="3716">
          <cell r="E3716" t="str">
            <v>HGC-Lib-2466007</v>
          </cell>
          <cell r="F3716" t="str">
            <v>L6</v>
          </cell>
          <cell r="G3716">
            <v>10</v>
          </cell>
          <cell r="H3716" t="str">
            <v>ATAC-Seq文库</v>
          </cell>
          <cell r="I3716" t="str">
            <v>WH</v>
          </cell>
          <cell r="J3716">
            <v>5.9</v>
          </cell>
          <cell r="K3716">
            <v>303</v>
          </cell>
          <cell r="L3716" t="str">
            <v>XCL</v>
          </cell>
        </row>
        <row r="3716">
          <cell r="N3716">
            <v>29.95684183803</v>
          </cell>
        </row>
        <row r="3717">
          <cell r="E3717" t="str">
            <v>HGC-Lib-2466008</v>
          </cell>
          <cell r="F3717" t="str">
            <v>T912-1</v>
          </cell>
          <cell r="G3717">
            <v>3</v>
          </cell>
          <cell r="H3717" t="str">
            <v>small RNA文库</v>
          </cell>
          <cell r="I3717" t="str">
            <v>YHT</v>
          </cell>
          <cell r="J3717">
            <v>12.2</v>
          </cell>
          <cell r="K3717">
            <v>214</v>
          </cell>
          <cell r="L3717" t="str">
            <v>YHT</v>
          </cell>
        </row>
        <row r="3717">
          <cell r="N3717">
            <v>87.7066858375269</v>
          </cell>
        </row>
        <row r="3718">
          <cell r="E3718" t="str">
            <v>HGC-Lib-2466009</v>
          </cell>
          <cell r="F3718" t="str">
            <v>T912-2</v>
          </cell>
          <cell r="G3718">
            <v>3</v>
          </cell>
          <cell r="H3718" t="str">
            <v>small RNA文库</v>
          </cell>
          <cell r="I3718" t="str">
            <v>YHT</v>
          </cell>
          <cell r="J3718">
            <v>15.9</v>
          </cell>
          <cell r="K3718">
            <v>202</v>
          </cell>
          <cell r="L3718" t="str">
            <v>YHT</v>
          </cell>
        </row>
        <row r="3718">
          <cell r="N3718">
            <v>121.096725057121</v>
          </cell>
        </row>
        <row r="3719">
          <cell r="E3719" t="str">
            <v>HGC-Lib-2466010</v>
          </cell>
          <cell r="F3719" t="str">
            <v>T912-3</v>
          </cell>
          <cell r="G3719">
            <v>3</v>
          </cell>
          <cell r="H3719" t="str">
            <v>small RNA文库</v>
          </cell>
          <cell r="I3719" t="str">
            <v>YHT</v>
          </cell>
          <cell r="J3719">
            <v>9.42</v>
          </cell>
          <cell r="K3719">
            <v>273</v>
          </cell>
          <cell r="L3719" t="str">
            <v>YHT</v>
          </cell>
        </row>
        <row r="3719">
          <cell r="N3719">
            <v>53.0853761622992</v>
          </cell>
        </row>
        <row r="3720">
          <cell r="E3720" t="str">
            <v>HGC-Lib-2466011</v>
          </cell>
          <cell r="F3720" t="str">
            <v>T912-4</v>
          </cell>
          <cell r="G3720">
            <v>3</v>
          </cell>
          <cell r="H3720" t="str">
            <v>small RNA文库</v>
          </cell>
          <cell r="I3720" t="str">
            <v>YHT</v>
          </cell>
          <cell r="J3720">
            <v>8.56</v>
          </cell>
          <cell r="K3720">
            <v>255</v>
          </cell>
          <cell r="L3720" t="str">
            <v>YHT</v>
          </cell>
        </row>
        <row r="3720">
          <cell r="N3720">
            <v>51.6440422322775</v>
          </cell>
        </row>
        <row r="3721">
          <cell r="E3721" t="str">
            <v>HGC-Lib-2466012</v>
          </cell>
          <cell r="F3721" t="str">
            <v>T912-5</v>
          </cell>
          <cell r="G3721">
            <v>3</v>
          </cell>
          <cell r="H3721" t="str">
            <v>small RNA文库</v>
          </cell>
          <cell r="I3721" t="str">
            <v>YHT</v>
          </cell>
          <cell r="J3721">
            <v>9.48</v>
          </cell>
          <cell r="K3721">
            <v>315</v>
          </cell>
          <cell r="L3721" t="str">
            <v>YHT</v>
          </cell>
        </row>
        <row r="3721">
          <cell r="N3721">
            <v>46.3003663003663</v>
          </cell>
        </row>
        <row r="3722">
          <cell r="E3722" t="str">
            <v>HGC-Lib-2466013</v>
          </cell>
          <cell r="F3722" t="str">
            <v>T912-6</v>
          </cell>
          <cell r="G3722">
            <v>3</v>
          </cell>
          <cell r="H3722" t="str">
            <v>small RNA文库</v>
          </cell>
          <cell r="I3722" t="str">
            <v>YHT</v>
          </cell>
          <cell r="J3722">
            <v>11.2</v>
          </cell>
          <cell r="K3722">
            <v>225</v>
          </cell>
          <cell r="L3722" t="str">
            <v>YHT</v>
          </cell>
        </row>
        <row r="3722">
          <cell r="N3722">
            <v>76.5811965811966</v>
          </cell>
        </row>
        <row r="3723">
          <cell r="E3723" t="str">
            <v>HGC-Lib-2466014</v>
          </cell>
          <cell r="F3723" t="str">
            <v>T912-7</v>
          </cell>
          <cell r="G3723">
            <v>3</v>
          </cell>
          <cell r="H3723" t="str">
            <v>small RNA文库</v>
          </cell>
          <cell r="I3723" t="str">
            <v>YHT</v>
          </cell>
          <cell r="J3723">
            <v>18.7</v>
          </cell>
          <cell r="K3723">
            <v>205</v>
          </cell>
          <cell r="L3723" t="str">
            <v>YHT</v>
          </cell>
        </row>
        <row r="3723">
          <cell r="N3723">
            <v>140.337711069418</v>
          </cell>
        </row>
        <row r="3724">
          <cell r="E3724" t="str">
            <v>HGC-Lib-2466015</v>
          </cell>
          <cell r="F3724" t="str">
            <v>T912-8</v>
          </cell>
          <cell r="G3724">
            <v>3</v>
          </cell>
          <cell r="H3724" t="str">
            <v>small RNA文库</v>
          </cell>
          <cell r="I3724" t="str">
            <v>YHT</v>
          </cell>
          <cell r="J3724">
            <v>21.2</v>
          </cell>
          <cell r="K3724">
            <v>205</v>
          </cell>
          <cell r="L3724" t="str">
            <v>YHT</v>
          </cell>
        </row>
        <row r="3724">
          <cell r="N3724">
            <v>159.099437148218</v>
          </cell>
        </row>
        <row r="3725">
          <cell r="E3725" t="str">
            <v>HGC-Lib-2466016</v>
          </cell>
          <cell r="F3725" t="str">
            <v>T912-9</v>
          </cell>
          <cell r="G3725">
            <v>3</v>
          </cell>
          <cell r="H3725" t="str">
            <v>small RNA文库</v>
          </cell>
          <cell r="I3725" t="str">
            <v>YHT</v>
          </cell>
          <cell r="J3725">
            <v>19.3</v>
          </cell>
          <cell r="K3725">
            <v>202</v>
          </cell>
          <cell r="L3725" t="str">
            <v>YHT</v>
          </cell>
        </row>
        <row r="3725">
          <cell r="N3725">
            <v>146.991622239147</v>
          </cell>
        </row>
        <row r="3726">
          <cell r="E3726" t="str">
            <v>HGC-Lib-2466017</v>
          </cell>
          <cell r="F3726" t="str">
            <v>T912-10</v>
          </cell>
          <cell r="G3726">
            <v>3</v>
          </cell>
          <cell r="H3726" t="str">
            <v>small RNA文库</v>
          </cell>
          <cell r="I3726" t="str">
            <v>YHT</v>
          </cell>
          <cell r="J3726">
            <v>11.2</v>
          </cell>
          <cell r="K3726">
            <v>204</v>
          </cell>
          <cell r="L3726" t="str">
            <v>YHT</v>
          </cell>
        </row>
        <row r="3726">
          <cell r="N3726">
            <v>84.4645550527903</v>
          </cell>
        </row>
        <row r="3727">
          <cell r="E3727" t="str">
            <v>HGC-Lib-2466018</v>
          </cell>
          <cell r="F3727" t="str">
            <v>T912-11</v>
          </cell>
          <cell r="G3727">
            <v>3</v>
          </cell>
          <cell r="H3727" t="str">
            <v>small RNA文库</v>
          </cell>
          <cell r="I3727" t="str">
            <v>YHT</v>
          </cell>
          <cell r="J3727">
            <v>16.1</v>
          </cell>
          <cell r="K3727">
            <v>208</v>
          </cell>
          <cell r="L3727" t="str">
            <v>YHT</v>
          </cell>
        </row>
        <row r="3727">
          <cell r="N3727">
            <v>119.082840236686</v>
          </cell>
        </row>
        <row r="3728">
          <cell r="E3728" t="str">
            <v>HGC-Lib-2466019</v>
          </cell>
          <cell r="F3728" t="str">
            <v>T912-12</v>
          </cell>
          <cell r="G3728">
            <v>3</v>
          </cell>
          <cell r="H3728" t="str">
            <v>small RNA文库</v>
          </cell>
          <cell r="I3728" t="str">
            <v>YHT</v>
          </cell>
          <cell r="J3728">
            <v>15</v>
          </cell>
          <cell r="K3728">
            <v>210</v>
          </cell>
          <cell r="L3728" t="str">
            <v>YHT</v>
          </cell>
        </row>
        <row r="3728">
          <cell r="N3728">
            <v>109.89010989011</v>
          </cell>
        </row>
        <row r="3729">
          <cell r="E3729" t="str">
            <v>HGC-Lib-2466020</v>
          </cell>
          <cell r="F3729" t="str">
            <v>T912-13</v>
          </cell>
          <cell r="G3729">
            <v>3</v>
          </cell>
          <cell r="H3729" t="str">
            <v>small RNA文库</v>
          </cell>
          <cell r="I3729" t="str">
            <v>YHT</v>
          </cell>
          <cell r="J3729">
            <v>17</v>
          </cell>
          <cell r="K3729">
            <v>211</v>
          </cell>
          <cell r="L3729" t="str">
            <v>YHT</v>
          </cell>
        </row>
        <row r="3729">
          <cell r="N3729">
            <v>123.95187750638</v>
          </cell>
        </row>
        <row r="3730">
          <cell r="E3730" t="str">
            <v>HGC-Lib-2466021</v>
          </cell>
          <cell r="F3730" t="str">
            <v>T912-14</v>
          </cell>
          <cell r="G3730">
            <v>3</v>
          </cell>
          <cell r="H3730" t="str">
            <v>small RNA文库</v>
          </cell>
          <cell r="I3730" t="str">
            <v>YHT</v>
          </cell>
          <cell r="J3730">
            <v>14.4</v>
          </cell>
          <cell r="K3730">
            <v>206</v>
          </cell>
          <cell r="L3730" t="str">
            <v>YHT</v>
          </cell>
        </row>
        <row r="3730">
          <cell r="N3730">
            <v>107.542942494399</v>
          </cell>
        </row>
        <row r="3731">
          <cell r="E3731" t="str">
            <v>HGC-Lib-2466022</v>
          </cell>
          <cell r="F3731" t="str">
            <v>T912-15</v>
          </cell>
          <cell r="G3731">
            <v>3</v>
          </cell>
          <cell r="H3731" t="str">
            <v>small RNA文库</v>
          </cell>
          <cell r="I3731" t="str">
            <v>YHT</v>
          </cell>
          <cell r="J3731">
            <v>19.7</v>
          </cell>
          <cell r="K3731">
            <v>205</v>
          </cell>
          <cell r="L3731" t="str">
            <v>YHT</v>
          </cell>
        </row>
        <row r="3731">
          <cell r="N3731">
            <v>147.842401500938</v>
          </cell>
        </row>
        <row r="3732">
          <cell r="E3732" t="str">
            <v>HGC-Lib-2466023</v>
          </cell>
          <cell r="F3732" t="str">
            <v>T912-16</v>
          </cell>
          <cell r="G3732">
            <v>3</v>
          </cell>
          <cell r="H3732" t="str">
            <v>small RNA文库</v>
          </cell>
          <cell r="I3732" t="str">
            <v>YHT</v>
          </cell>
          <cell r="J3732">
            <v>18.6</v>
          </cell>
          <cell r="K3732">
            <v>199</v>
          </cell>
          <cell r="L3732" t="str">
            <v>YHT</v>
          </cell>
        </row>
        <row r="3732">
          <cell r="N3732">
            <v>143.795902589872</v>
          </cell>
        </row>
        <row r="3733">
          <cell r="E3733" t="str">
            <v>HGC-Lib-2466024</v>
          </cell>
          <cell r="F3733" t="str">
            <v>T912-17</v>
          </cell>
          <cell r="G3733">
            <v>3</v>
          </cell>
          <cell r="H3733" t="str">
            <v>small RNA文库</v>
          </cell>
          <cell r="I3733" t="str">
            <v>YHT</v>
          </cell>
          <cell r="J3733">
            <v>16.9</v>
          </cell>
          <cell r="K3733">
            <v>201</v>
          </cell>
          <cell r="L3733" t="str">
            <v>YHT</v>
          </cell>
        </row>
        <row r="3733">
          <cell r="N3733">
            <v>129.353233830846</v>
          </cell>
        </row>
        <row r="3734">
          <cell r="E3734" t="str">
            <v>HGC-Lib-2466025</v>
          </cell>
          <cell r="F3734" t="str">
            <v>T912-18</v>
          </cell>
          <cell r="G3734">
            <v>3</v>
          </cell>
          <cell r="H3734" t="str">
            <v>small RNA文库</v>
          </cell>
          <cell r="I3734" t="str">
            <v>YHT</v>
          </cell>
          <cell r="J3734">
            <v>13.9</v>
          </cell>
          <cell r="K3734">
            <v>200</v>
          </cell>
          <cell r="L3734" t="str">
            <v>YHT</v>
          </cell>
        </row>
        <row r="3734">
          <cell r="N3734">
            <v>106.923076923077</v>
          </cell>
        </row>
        <row r="3735">
          <cell r="E3735" t="str">
            <v>HGC-Lib-2466026</v>
          </cell>
          <cell r="F3735" t="str">
            <v>T834pooling1</v>
          </cell>
          <cell r="G3735">
            <v>37</v>
          </cell>
          <cell r="H3735" t="str">
            <v>宏基因组文库</v>
          </cell>
          <cell r="I3735" t="str">
            <v>YHT</v>
          </cell>
          <cell r="J3735">
            <v>0.952</v>
          </cell>
        </row>
        <row r="3735">
          <cell r="N3735" t="e">
            <v>#DIV/0!</v>
          </cell>
        </row>
        <row r="3736">
          <cell r="E3736" t="str">
            <v>HGC-Lib-2466027</v>
          </cell>
          <cell r="F3736" t="str">
            <v>T834pooling2</v>
          </cell>
          <cell r="G3736">
            <v>38</v>
          </cell>
          <cell r="H3736" t="str">
            <v>宏基因组文库</v>
          </cell>
          <cell r="I3736" t="str">
            <v>YHT</v>
          </cell>
          <cell r="J3736">
            <v>6.04</v>
          </cell>
        </row>
        <row r="3736">
          <cell r="N3736" t="e">
            <v>#DIV/0!</v>
          </cell>
        </row>
        <row r="3737">
          <cell r="E3737" t="str">
            <v>HGC-Lib-2466028</v>
          </cell>
          <cell r="F3737" t="str">
            <v>T853pooling</v>
          </cell>
          <cell r="G3737">
            <v>72</v>
          </cell>
          <cell r="H3737" t="str">
            <v>宏基因组文库</v>
          </cell>
          <cell r="I3737" t="str">
            <v>YHT</v>
          </cell>
          <cell r="J3737">
            <v>1.43</v>
          </cell>
        </row>
        <row r="3737">
          <cell r="N3737" t="e">
            <v>#DIV/0!</v>
          </cell>
        </row>
        <row r="3738">
          <cell r="E3738" t="str">
            <v>HGC-Lib-2466039</v>
          </cell>
          <cell r="F3738" t="str">
            <v>1-PBS</v>
          </cell>
          <cell r="G3738">
            <v>10</v>
          </cell>
          <cell r="H3738" t="str">
            <v>ATAC-Seq文库</v>
          </cell>
          <cell r="I3738" t="str">
            <v>YHT</v>
          </cell>
          <cell r="J3738">
            <v>12.4</v>
          </cell>
          <cell r="K3738">
            <v>664</v>
          </cell>
          <cell r="L3738" t="str">
            <v>YHT</v>
          </cell>
        </row>
        <row r="3738">
          <cell r="N3738">
            <v>28.7303058387396</v>
          </cell>
        </row>
        <row r="3739">
          <cell r="E3739" t="str">
            <v>HGC-Lib-2466040</v>
          </cell>
          <cell r="F3739" t="str">
            <v>2-3XPBS</v>
          </cell>
          <cell r="G3739">
            <v>10</v>
          </cell>
          <cell r="H3739" t="str">
            <v>ATAC-Seq文库</v>
          </cell>
          <cell r="I3739" t="str">
            <v>YHT</v>
          </cell>
          <cell r="J3739">
            <v>2.9</v>
          </cell>
          <cell r="K3739">
            <v>717</v>
          </cell>
          <cell r="L3739" t="str">
            <v>XCL</v>
          </cell>
        </row>
        <row r="3739">
          <cell r="N3739">
            <v>6.22250831455852</v>
          </cell>
        </row>
        <row r="3740">
          <cell r="E3740" t="str">
            <v>HGC-Lib-2466041</v>
          </cell>
          <cell r="F3740" t="str">
            <v>X1</v>
          </cell>
          <cell r="G3740">
            <v>5</v>
          </cell>
          <cell r="H3740" t="str">
            <v>PCR产物文库</v>
          </cell>
          <cell r="I3740" t="str">
            <v>YHT</v>
          </cell>
          <cell r="J3740">
            <v>33.7</v>
          </cell>
          <cell r="K3740">
            <v>353</v>
          </cell>
          <cell r="L3740" t="str">
            <v>YHT</v>
          </cell>
        </row>
        <row r="3740">
          <cell r="N3740">
            <v>146.872957071257</v>
          </cell>
        </row>
        <row r="3741">
          <cell r="E3741" t="str">
            <v>HGC-Lib-2466042</v>
          </cell>
          <cell r="F3741" t="str">
            <v>L-N</v>
          </cell>
          <cell r="G3741">
            <v>5</v>
          </cell>
          <cell r="H3741" t="str">
            <v>PCR产物文库</v>
          </cell>
          <cell r="I3741" t="str">
            <v>YHT</v>
          </cell>
          <cell r="J3741" t="str">
            <v>/</v>
          </cell>
          <cell r="K3741" t="str">
            <v>/</v>
          </cell>
          <cell r="L3741" t="str">
            <v>XCL</v>
          </cell>
        </row>
        <row r="3741">
          <cell r="N3741" t="e">
            <v>#VALUE!</v>
          </cell>
        </row>
        <row r="3742">
          <cell r="E3742" t="str">
            <v>HGC-Lib-2466043</v>
          </cell>
          <cell r="F3742" t="str">
            <v>H-5T-0</v>
          </cell>
          <cell r="G3742">
            <v>5</v>
          </cell>
          <cell r="H3742" t="str">
            <v>PCR产物文库</v>
          </cell>
          <cell r="I3742" t="str">
            <v>YHT</v>
          </cell>
          <cell r="J3742">
            <v>94.6</v>
          </cell>
          <cell r="K3742">
            <v>410</v>
          </cell>
          <cell r="L3742" t="str">
            <v>YHT</v>
          </cell>
        </row>
        <row r="3742">
          <cell r="N3742">
            <v>354.971857410882</v>
          </cell>
        </row>
        <row r="3743">
          <cell r="E3743" t="str">
            <v>HGC-Lib-2466044</v>
          </cell>
          <cell r="F3743" t="str">
            <v>H-5T-1</v>
          </cell>
          <cell r="G3743">
            <v>5</v>
          </cell>
          <cell r="H3743" t="str">
            <v>PCR产物文库</v>
          </cell>
          <cell r="I3743" t="str">
            <v>YHT</v>
          </cell>
          <cell r="J3743">
            <v>80.4</v>
          </cell>
          <cell r="K3743">
            <v>407</v>
          </cell>
          <cell r="L3743" t="str">
            <v>YHT</v>
          </cell>
        </row>
        <row r="3743">
          <cell r="N3743">
            <v>303.912303912304</v>
          </cell>
        </row>
        <row r="3744">
          <cell r="E3744" t="str">
            <v>HGC-Lib-2466045</v>
          </cell>
          <cell r="F3744" t="str">
            <v>H-5T-2</v>
          </cell>
          <cell r="G3744">
            <v>5</v>
          </cell>
          <cell r="H3744" t="str">
            <v>PCR产物文库</v>
          </cell>
          <cell r="I3744" t="str">
            <v>YHT</v>
          </cell>
          <cell r="J3744">
            <v>99</v>
          </cell>
          <cell r="K3744">
            <v>400</v>
          </cell>
          <cell r="L3744" t="str">
            <v>YHT</v>
          </cell>
        </row>
        <row r="3744">
          <cell r="N3744">
            <v>380.769230769231</v>
          </cell>
        </row>
        <row r="3745">
          <cell r="E3745" t="str">
            <v>HGC-Lib-2466046</v>
          </cell>
          <cell r="F3745" t="str">
            <v>H-5T-3</v>
          </cell>
          <cell r="G3745">
            <v>5</v>
          </cell>
          <cell r="H3745" t="str">
            <v>PCR产物文库</v>
          </cell>
          <cell r="I3745" t="str">
            <v>YHT</v>
          </cell>
          <cell r="J3745">
            <v>90.4</v>
          </cell>
          <cell r="K3745">
            <v>412</v>
          </cell>
          <cell r="L3745" t="str">
            <v>YHT</v>
          </cell>
        </row>
        <row r="3745">
          <cell r="N3745">
            <v>337.565347274085</v>
          </cell>
        </row>
        <row r="3746">
          <cell r="E3746" t="str">
            <v>HGC-Lib-2466047</v>
          </cell>
          <cell r="F3746" t="str">
            <v>H-5T-4</v>
          </cell>
          <cell r="G3746">
            <v>5</v>
          </cell>
          <cell r="H3746" t="str">
            <v>PCR产物文库</v>
          </cell>
          <cell r="I3746" t="str">
            <v>YHT</v>
          </cell>
          <cell r="J3746">
            <v>77.6</v>
          </cell>
          <cell r="K3746">
            <v>425</v>
          </cell>
          <cell r="L3746" t="str">
            <v>YHT</v>
          </cell>
        </row>
        <row r="3746">
          <cell r="N3746">
            <v>280.904977375566</v>
          </cell>
        </row>
        <row r="3747">
          <cell r="E3747" t="str">
            <v>HGC-Lib-2466048</v>
          </cell>
          <cell r="F3747" t="str">
            <v>M-CH-5</v>
          </cell>
          <cell r="G3747">
            <v>5</v>
          </cell>
          <cell r="H3747" t="str">
            <v>PCR产物文库</v>
          </cell>
          <cell r="I3747" t="str">
            <v>YHT</v>
          </cell>
          <cell r="J3747">
            <v>50.8</v>
          </cell>
          <cell r="K3747">
            <v>425</v>
          </cell>
          <cell r="L3747" t="str">
            <v>YHT</v>
          </cell>
        </row>
        <row r="3747">
          <cell r="N3747">
            <v>183.891402714932</v>
          </cell>
        </row>
        <row r="3748">
          <cell r="E3748" t="str">
            <v>HGC-Lib-2466049</v>
          </cell>
          <cell r="F3748" t="str">
            <v>N-NT-S</v>
          </cell>
          <cell r="G3748">
            <v>5</v>
          </cell>
          <cell r="H3748" t="str">
            <v>PCR产物文库</v>
          </cell>
          <cell r="I3748" t="str">
            <v>YHT</v>
          </cell>
          <cell r="J3748">
            <v>59</v>
          </cell>
          <cell r="K3748">
            <v>436</v>
          </cell>
          <cell r="L3748" t="str">
            <v>YHT</v>
          </cell>
        </row>
        <row r="3748">
          <cell r="N3748">
            <v>208.18630910374</v>
          </cell>
        </row>
        <row r="3749">
          <cell r="E3749" t="str">
            <v>HGC-Lib-2466050</v>
          </cell>
          <cell r="F3749" t="str">
            <v>N-CH-1</v>
          </cell>
          <cell r="G3749">
            <v>5</v>
          </cell>
          <cell r="H3749" t="str">
            <v>PCR产物文库</v>
          </cell>
          <cell r="I3749" t="str">
            <v>YHT</v>
          </cell>
          <cell r="J3749">
            <v>46.6</v>
          </cell>
          <cell r="K3749">
            <v>449</v>
          </cell>
          <cell r="L3749" t="str">
            <v>YHT</v>
          </cell>
        </row>
        <row r="3749">
          <cell r="N3749">
            <v>159.67106390269</v>
          </cell>
        </row>
        <row r="3750">
          <cell r="E3750" t="str">
            <v>HGC-Lib-2466051</v>
          </cell>
          <cell r="F3750" t="str">
            <v>N-NT-Y</v>
          </cell>
          <cell r="G3750">
            <v>5</v>
          </cell>
          <cell r="H3750" t="str">
            <v>PCR产物文库</v>
          </cell>
          <cell r="I3750" t="str">
            <v>YHT</v>
          </cell>
          <cell r="J3750">
            <v>98.2</v>
          </cell>
          <cell r="K3750">
            <v>415</v>
          </cell>
          <cell r="L3750" t="str">
            <v>YHT</v>
          </cell>
        </row>
        <row r="3750">
          <cell r="N3750">
            <v>364.04077849861</v>
          </cell>
        </row>
        <row r="3751">
          <cell r="E3751" t="str">
            <v>HGC-Lib-2466052</v>
          </cell>
          <cell r="F3751" t="str">
            <v>N-NL-1</v>
          </cell>
          <cell r="G3751">
            <v>5</v>
          </cell>
          <cell r="H3751" t="str">
            <v>PCR产物文库</v>
          </cell>
          <cell r="I3751" t="str">
            <v>YHT</v>
          </cell>
          <cell r="J3751">
            <v>44</v>
          </cell>
          <cell r="K3751">
            <v>426</v>
          </cell>
          <cell r="L3751" t="str">
            <v>YHT</v>
          </cell>
        </row>
        <row r="3751">
          <cell r="N3751">
            <v>158.902130733117</v>
          </cell>
        </row>
        <row r="3752">
          <cell r="E3752" t="str">
            <v>HGC-Lib-2466056</v>
          </cell>
          <cell r="F3752" t="str">
            <v>Chr_X-SG-Lib</v>
          </cell>
          <cell r="G3752">
            <v>2</v>
          </cell>
          <cell r="H3752" t="str">
            <v>PCR产物文库</v>
          </cell>
          <cell r="I3752" t="str">
            <v>YHT</v>
          </cell>
          <cell r="J3752">
            <v>2.72</v>
          </cell>
          <cell r="K3752">
            <v>308</v>
          </cell>
          <cell r="L3752" t="str">
            <v>XCL</v>
          </cell>
        </row>
        <row r="3752">
          <cell r="N3752">
            <v>13.5864135864136</v>
          </cell>
        </row>
        <row r="3753">
          <cell r="E3753" t="str">
            <v>HGC-Lib-2466057</v>
          </cell>
          <cell r="F3753" t="str">
            <v>Chr_X-SG-NC</v>
          </cell>
          <cell r="G3753">
            <v>2</v>
          </cell>
          <cell r="H3753" t="str">
            <v>PCR产物文库</v>
          </cell>
          <cell r="I3753" t="str">
            <v>YHT</v>
          </cell>
          <cell r="J3753">
            <v>12.9</v>
          </cell>
          <cell r="K3753">
            <v>413</v>
          </cell>
          <cell r="L3753" t="str">
            <v>YHT</v>
          </cell>
        </row>
        <row r="3753">
          <cell r="N3753">
            <v>48.0536412739803</v>
          </cell>
        </row>
        <row r="3754">
          <cell r="E3754" t="str">
            <v>HGC-Lib-2466058</v>
          </cell>
          <cell r="F3754" t="str">
            <v>Dolcetto-CRISPRi-library_seta</v>
          </cell>
          <cell r="G3754">
            <v>10</v>
          </cell>
          <cell r="H3754" t="str">
            <v>PCR产物文库</v>
          </cell>
          <cell r="I3754" t="str">
            <v>YHT</v>
          </cell>
          <cell r="J3754">
            <v>44</v>
          </cell>
          <cell r="K3754">
            <v>527</v>
          </cell>
          <cell r="L3754" t="str">
            <v>YHT</v>
          </cell>
        </row>
        <row r="3754">
          <cell r="N3754">
            <v>128.448401693183</v>
          </cell>
        </row>
        <row r="3755">
          <cell r="E3755" t="str">
            <v>HGC-Lib-2466059</v>
          </cell>
          <cell r="F3755" t="str">
            <v>C1-1</v>
          </cell>
          <cell r="G3755">
            <v>10</v>
          </cell>
          <cell r="H3755" t="str">
            <v>cut&amp;tag文库</v>
          </cell>
          <cell r="I3755" t="str">
            <v>WH</v>
          </cell>
          <cell r="J3755">
            <v>28.2</v>
          </cell>
          <cell r="K3755">
            <v>429</v>
          </cell>
          <cell r="L3755" t="str">
            <v>YHT</v>
          </cell>
        </row>
        <row r="3755">
          <cell r="N3755">
            <v>101.129639591178</v>
          </cell>
        </row>
        <row r="3756">
          <cell r="E3756" t="str">
            <v>HGC-Lib-2466060</v>
          </cell>
          <cell r="F3756" t="str">
            <v>C2-1</v>
          </cell>
          <cell r="G3756">
            <v>10</v>
          </cell>
          <cell r="H3756" t="str">
            <v>cut&amp;tag文库</v>
          </cell>
          <cell r="I3756" t="str">
            <v>WH</v>
          </cell>
          <cell r="J3756">
            <v>6.7</v>
          </cell>
          <cell r="K3756">
            <v>449</v>
          </cell>
          <cell r="L3756" t="str">
            <v>XCL</v>
          </cell>
        </row>
        <row r="3756">
          <cell r="N3756">
            <v>22.956998458112</v>
          </cell>
        </row>
        <row r="3757">
          <cell r="E3757" t="str">
            <v>HGC-Lib-2466061</v>
          </cell>
          <cell r="F3757" t="str">
            <v>C3-1</v>
          </cell>
          <cell r="G3757">
            <v>10</v>
          </cell>
          <cell r="H3757" t="str">
            <v>cut&amp;tag文库</v>
          </cell>
          <cell r="I3757" t="str">
            <v>WH</v>
          </cell>
          <cell r="J3757">
            <v>4.88</v>
          </cell>
          <cell r="K3757">
            <v>413</v>
          </cell>
          <cell r="L3757" t="str">
            <v>XCL</v>
          </cell>
        </row>
        <row r="3757">
          <cell r="N3757">
            <v>18.1784317377538</v>
          </cell>
        </row>
        <row r="3758">
          <cell r="E3758" t="str">
            <v>HGC-Lib-2466062</v>
          </cell>
          <cell r="F3758" t="str">
            <v>C4-1</v>
          </cell>
          <cell r="G3758">
            <v>10</v>
          </cell>
          <cell r="H3758" t="str">
            <v>cut&amp;tag文库</v>
          </cell>
          <cell r="I3758" t="str">
            <v>WH</v>
          </cell>
          <cell r="J3758">
            <v>18.5</v>
          </cell>
          <cell r="K3758">
            <v>429</v>
          </cell>
          <cell r="L3758" t="str">
            <v>YHT</v>
          </cell>
        </row>
        <row r="3758">
          <cell r="N3758">
            <v>66.3439124977587</v>
          </cell>
        </row>
        <row r="3759">
          <cell r="E3759" t="str">
            <v>HGC-Lib-2466063</v>
          </cell>
          <cell r="F3759" t="str">
            <v>C5-1</v>
          </cell>
          <cell r="G3759">
            <v>10</v>
          </cell>
          <cell r="H3759" t="str">
            <v>cut&amp;tag文库</v>
          </cell>
          <cell r="I3759" t="str">
            <v>WH</v>
          </cell>
          <cell r="J3759">
            <v>15.1</v>
          </cell>
          <cell r="K3759">
            <v>450</v>
          </cell>
          <cell r="L3759" t="str">
            <v>YHT</v>
          </cell>
        </row>
        <row r="3759">
          <cell r="N3759">
            <v>51.6239316239316</v>
          </cell>
        </row>
        <row r="3760">
          <cell r="E3760" t="str">
            <v>HGC-Lib-2466064</v>
          </cell>
          <cell r="F3760" t="str">
            <v>C6-1</v>
          </cell>
          <cell r="G3760">
            <v>10</v>
          </cell>
          <cell r="H3760" t="str">
            <v>cut&amp;tag文库</v>
          </cell>
          <cell r="I3760" t="str">
            <v>WH</v>
          </cell>
          <cell r="J3760">
            <v>6.96</v>
          </cell>
          <cell r="K3760">
            <v>426</v>
          </cell>
          <cell r="L3760" t="str">
            <v>XCL</v>
          </cell>
        </row>
        <row r="3760">
          <cell r="N3760">
            <v>25.1354279523294</v>
          </cell>
        </row>
        <row r="3761">
          <cell r="E3761" t="str">
            <v>HGC-Lib-2466065</v>
          </cell>
          <cell r="F3761" t="str">
            <v>C7-1</v>
          </cell>
          <cell r="G3761">
            <v>10</v>
          </cell>
          <cell r="H3761" t="str">
            <v>cut&amp;tag文库</v>
          </cell>
          <cell r="I3761" t="str">
            <v>WH</v>
          </cell>
          <cell r="J3761">
            <v>21.6</v>
          </cell>
          <cell r="K3761">
            <v>500</v>
          </cell>
          <cell r="L3761" t="str">
            <v>YHT</v>
          </cell>
        </row>
        <row r="3761">
          <cell r="N3761">
            <v>66.4615384615385</v>
          </cell>
        </row>
        <row r="3762">
          <cell r="E3762" t="str">
            <v>HGC-Lib-2466066</v>
          </cell>
          <cell r="F3762" t="str">
            <v>C8-1</v>
          </cell>
          <cell r="G3762">
            <v>10</v>
          </cell>
          <cell r="H3762" t="str">
            <v>cut&amp;tag文库</v>
          </cell>
          <cell r="I3762" t="str">
            <v>WH</v>
          </cell>
          <cell r="J3762">
            <v>96.4</v>
          </cell>
          <cell r="K3762">
            <v>377</v>
          </cell>
          <cell r="L3762" t="str">
            <v>YHT</v>
          </cell>
        </row>
        <row r="3762">
          <cell r="N3762">
            <v>393.389104264436</v>
          </cell>
        </row>
        <row r="3763">
          <cell r="E3763" t="str">
            <v>HGC-Lib-2466067</v>
          </cell>
          <cell r="F3763" t="str">
            <v>C9-1</v>
          </cell>
          <cell r="G3763">
            <v>10</v>
          </cell>
          <cell r="H3763" t="str">
            <v>cut&amp;tag文库</v>
          </cell>
          <cell r="I3763" t="str">
            <v>WH</v>
          </cell>
          <cell r="J3763">
            <v>22.6</v>
          </cell>
          <cell r="K3763">
            <v>416</v>
          </cell>
          <cell r="L3763" t="str">
            <v>YHT</v>
          </cell>
        </row>
        <row r="3763">
          <cell r="N3763">
            <v>83.5798816568047</v>
          </cell>
        </row>
        <row r="3764">
          <cell r="E3764" t="str">
            <v>HGC-Lib-2466068</v>
          </cell>
          <cell r="F3764" t="str">
            <v>C10-1</v>
          </cell>
          <cell r="G3764">
            <v>10</v>
          </cell>
          <cell r="H3764" t="str">
            <v>cut&amp;tag文库</v>
          </cell>
          <cell r="I3764" t="str">
            <v>WH</v>
          </cell>
          <cell r="J3764" t="str">
            <v>/</v>
          </cell>
          <cell r="K3764" t="str">
            <v>/</v>
          </cell>
          <cell r="L3764" t="str">
            <v>XCL</v>
          </cell>
        </row>
        <row r="3764">
          <cell r="N3764" t="e">
            <v>#VALUE!</v>
          </cell>
        </row>
        <row r="3765">
          <cell r="E3765" t="str">
            <v>HGC-Lib-2466069</v>
          </cell>
          <cell r="F3765" t="str">
            <v>C11-1</v>
          </cell>
          <cell r="G3765">
            <v>10</v>
          </cell>
          <cell r="H3765" t="str">
            <v>cut&amp;tag文库</v>
          </cell>
          <cell r="I3765" t="str">
            <v>WH</v>
          </cell>
          <cell r="J3765">
            <v>30.4</v>
          </cell>
          <cell r="K3765">
            <v>428</v>
          </cell>
          <cell r="L3765" t="str">
            <v>YHT</v>
          </cell>
        </row>
        <row r="3765">
          <cell r="N3765">
            <v>109.273903666427</v>
          </cell>
        </row>
        <row r="3766">
          <cell r="E3766" t="str">
            <v>HGC-Lib-2466070</v>
          </cell>
          <cell r="F3766" t="str">
            <v>C12-1</v>
          </cell>
          <cell r="G3766">
            <v>10</v>
          </cell>
          <cell r="H3766" t="str">
            <v>cut&amp;tag文库</v>
          </cell>
          <cell r="I3766" t="str">
            <v>WH</v>
          </cell>
          <cell r="J3766">
            <v>14</v>
          </cell>
          <cell r="K3766">
            <v>399</v>
          </cell>
          <cell r="L3766" t="str">
            <v>YHT</v>
          </cell>
        </row>
        <row r="3766">
          <cell r="N3766">
            <v>53.9811066126856</v>
          </cell>
        </row>
        <row r="3767">
          <cell r="E3767" t="str">
            <v>HGC-Lib-2466071</v>
          </cell>
          <cell r="F3767" t="str">
            <v>C1-2</v>
          </cell>
          <cell r="G3767">
            <v>10</v>
          </cell>
          <cell r="H3767" t="str">
            <v>cut&amp;tag文库</v>
          </cell>
          <cell r="I3767" t="str">
            <v>WH</v>
          </cell>
          <cell r="J3767">
            <v>10.5</v>
          </cell>
          <cell r="K3767">
            <v>458</v>
          </cell>
          <cell r="L3767" t="str">
            <v>YHT</v>
          </cell>
        </row>
        <row r="3767">
          <cell r="N3767">
            <v>35.2704064494458</v>
          </cell>
        </row>
        <row r="3768">
          <cell r="E3768" t="str">
            <v>HGC-Lib-2466072</v>
          </cell>
          <cell r="F3768" t="str">
            <v>C2-2</v>
          </cell>
          <cell r="G3768">
            <v>10</v>
          </cell>
          <cell r="H3768" t="str">
            <v>cut&amp;tag文库</v>
          </cell>
          <cell r="I3768" t="str">
            <v>WH</v>
          </cell>
          <cell r="J3768">
            <v>0.248</v>
          </cell>
          <cell r="K3768">
            <v>426</v>
          </cell>
          <cell r="L3768" t="str">
            <v>XCL</v>
          </cell>
        </row>
        <row r="3768">
          <cell r="N3768">
            <v>0.895630191404839</v>
          </cell>
        </row>
        <row r="3769">
          <cell r="E3769" t="str">
            <v>HGC-Lib-2466073</v>
          </cell>
          <cell r="F3769" t="str">
            <v>C3-2</v>
          </cell>
          <cell r="G3769">
            <v>10</v>
          </cell>
          <cell r="H3769" t="str">
            <v>cut&amp;tag文库</v>
          </cell>
          <cell r="I3769" t="str">
            <v>WH</v>
          </cell>
          <cell r="J3769">
            <v>3.18</v>
          </cell>
          <cell r="K3769">
            <v>416</v>
          </cell>
          <cell r="L3769" t="str">
            <v>XCL</v>
          </cell>
        </row>
        <row r="3769">
          <cell r="N3769">
            <v>11.7603550295858</v>
          </cell>
        </row>
        <row r="3770">
          <cell r="E3770" t="str">
            <v>HGC-Lib-2466074</v>
          </cell>
          <cell r="F3770" t="str">
            <v>C4-2</v>
          </cell>
          <cell r="G3770">
            <v>10</v>
          </cell>
          <cell r="H3770" t="str">
            <v>cut&amp;tag文库</v>
          </cell>
          <cell r="I3770" t="str">
            <v>WH</v>
          </cell>
          <cell r="J3770">
            <v>0.178</v>
          </cell>
          <cell r="K3770">
            <v>403</v>
          </cell>
          <cell r="L3770" t="str">
            <v>XCL</v>
          </cell>
        </row>
        <row r="3770">
          <cell r="N3770">
            <v>0.679518992174079</v>
          </cell>
        </row>
        <row r="3771">
          <cell r="E3771" t="str">
            <v>HGC-Lib-2466075</v>
          </cell>
          <cell r="F3771" t="str">
            <v>C5-2</v>
          </cell>
          <cell r="G3771">
            <v>10</v>
          </cell>
          <cell r="H3771" t="str">
            <v>cut&amp;tag文库</v>
          </cell>
          <cell r="I3771" t="str">
            <v>WH</v>
          </cell>
          <cell r="J3771">
            <v>5.24</v>
          </cell>
          <cell r="K3771">
            <v>461</v>
          </cell>
          <cell r="L3771" t="str">
            <v>XCL</v>
          </cell>
        </row>
        <row r="3771">
          <cell r="N3771">
            <v>17.4870682462873</v>
          </cell>
        </row>
        <row r="3772">
          <cell r="E3772" t="str">
            <v>HGC-Lib-2466076</v>
          </cell>
          <cell r="F3772" t="str">
            <v>C6-2</v>
          </cell>
          <cell r="G3772">
            <v>10</v>
          </cell>
          <cell r="H3772" t="str">
            <v>cut&amp;tag文库</v>
          </cell>
          <cell r="I3772" t="str">
            <v>WH</v>
          </cell>
          <cell r="J3772">
            <v>3.26</v>
          </cell>
          <cell r="K3772">
            <v>397</v>
          </cell>
          <cell r="L3772" t="str">
            <v>XCL</v>
          </cell>
        </row>
        <row r="3772">
          <cell r="N3772">
            <v>12.6332106180973</v>
          </cell>
        </row>
        <row r="3773">
          <cell r="E3773" t="str">
            <v>HGC-Lib-2466077</v>
          </cell>
          <cell r="F3773" t="str">
            <v>C7-2</v>
          </cell>
          <cell r="G3773">
            <v>10</v>
          </cell>
          <cell r="H3773" t="str">
            <v>cut&amp;tag文库</v>
          </cell>
          <cell r="I3773" t="str">
            <v>WH</v>
          </cell>
          <cell r="J3773">
            <v>54</v>
          </cell>
          <cell r="K3773">
            <v>349</v>
          </cell>
          <cell r="L3773" t="str">
            <v>YHT</v>
          </cell>
        </row>
        <row r="3773">
          <cell r="N3773">
            <v>238.042759532731</v>
          </cell>
        </row>
        <row r="3774">
          <cell r="E3774" t="str">
            <v>HGC-Lib-2466078</v>
          </cell>
          <cell r="F3774" t="str">
            <v>C8-2</v>
          </cell>
          <cell r="G3774">
            <v>10</v>
          </cell>
          <cell r="H3774" t="str">
            <v>cut&amp;tag文库</v>
          </cell>
          <cell r="I3774" t="str">
            <v>WH</v>
          </cell>
          <cell r="J3774">
            <v>57.2</v>
          </cell>
          <cell r="K3774">
            <v>370</v>
          </cell>
          <cell r="L3774" t="str">
            <v>YHT</v>
          </cell>
        </row>
        <row r="3774">
          <cell r="N3774">
            <v>237.837837837838</v>
          </cell>
        </row>
        <row r="3775">
          <cell r="E3775" t="str">
            <v>HGC-Lib-2466079</v>
          </cell>
          <cell r="F3775" t="str">
            <v>C9-2</v>
          </cell>
          <cell r="G3775">
            <v>10</v>
          </cell>
          <cell r="H3775" t="str">
            <v>cut&amp;tag文库</v>
          </cell>
          <cell r="I3775" t="str">
            <v>WH</v>
          </cell>
          <cell r="J3775">
            <v>3.64</v>
          </cell>
          <cell r="K3775">
            <v>440</v>
          </cell>
          <cell r="L3775" t="str">
            <v>XCL</v>
          </cell>
        </row>
        <row r="3775">
          <cell r="N3775">
            <v>12.7272727272727</v>
          </cell>
        </row>
        <row r="3776">
          <cell r="E3776" t="str">
            <v>HGC-Lib-2466080</v>
          </cell>
          <cell r="F3776" t="str">
            <v>C10-2</v>
          </cell>
          <cell r="G3776">
            <v>10</v>
          </cell>
          <cell r="H3776" t="str">
            <v>cut&amp;tag文库</v>
          </cell>
          <cell r="I3776" t="str">
            <v>WH</v>
          </cell>
          <cell r="J3776">
            <v>0.618</v>
          </cell>
          <cell r="K3776">
            <v>423</v>
          </cell>
          <cell r="L3776" t="str">
            <v>XCL</v>
          </cell>
        </row>
        <row r="3776">
          <cell r="N3776">
            <v>2.24768139661757</v>
          </cell>
        </row>
        <row r="3777">
          <cell r="E3777" t="str">
            <v>HGC-Lib-2466081</v>
          </cell>
          <cell r="F3777" t="str">
            <v>C11-2</v>
          </cell>
          <cell r="G3777">
            <v>10</v>
          </cell>
          <cell r="H3777" t="str">
            <v>cut&amp;tag文库</v>
          </cell>
          <cell r="I3777" t="str">
            <v>WH</v>
          </cell>
          <cell r="J3777">
            <v>1.06</v>
          </cell>
          <cell r="K3777">
            <v>435</v>
          </cell>
          <cell r="L3777" t="str">
            <v>XCL</v>
          </cell>
        </row>
        <row r="3777">
          <cell r="N3777">
            <v>3.74889478337754</v>
          </cell>
        </row>
        <row r="3778">
          <cell r="E3778" t="str">
            <v>HGC-Lib-2466082</v>
          </cell>
          <cell r="F3778" t="str">
            <v>C12-2</v>
          </cell>
          <cell r="G3778">
            <v>10</v>
          </cell>
          <cell r="H3778" t="str">
            <v>cut&amp;tag文库</v>
          </cell>
          <cell r="I3778" t="str">
            <v>WH</v>
          </cell>
          <cell r="J3778">
            <v>5.84</v>
          </cell>
          <cell r="K3778">
            <v>401</v>
          </cell>
          <cell r="L3778" t="str">
            <v>XCL</v>
          </cell>
        </row>
        <row r="3778">
          <cell r="N3778">
            <v>22.4055246499137</v>
          </cell>
        </row>
        <row r="3779">
          <cell r="E3779" t="str">
            <v>HGC-Lib-2466083</v>
          </cell>
          <cell r="F3779">
            <v>1</v>
          </cell>
          <cell r="G3779">
            <v>10</v>
          </cell>
          <cell r="H3779" t="str">
            <v>ATAC-Seq文库</v>
          </cell>
          <cell r="I3779" t="str">
            <v>YHT</v>
          </cell>
          <cell r="J3779">
            <v>62.8</v>
          </cell>
          <cell r="K3779">
            <v>266</v>
          </cell>
          <cell r="L3779" t="str">
            <v>YHT</v>
          </cell>
        </row>
        <row r="3779">
          <cell r="N3779">
            <v>363.215731636784</v>
          </cell>
        </row>
        <row r="3780">
          <cell r="E3780" t="str">
            <v>HGC-Lib-2466084</v>
          </cell>
          <cell r="F3780">
            <v>2</v>
          </cell>
          <cell r="G3780">
            <v>10</v>
          </cell>
          <cell r="H3780" t="str">
            <v>ATAC-Seq文库</v>
          </cell>
          <cell r="I3780" t="str">
            <v>YHT</v>
          </cell>
          <cell r="J3780">
            <v>27.2</v>
          </cell>
          <cell r="K3780">
            <v>294</v>
          </cell>
          <cell r="L3780" t="str">
            <v>YHT</v>
          </cell>
        </row>
        <row r="3780">
          <cell r="N3780">
            <v>142.333856619571</v>
          </cell>
        </row>
        <row r="3781">
          <cell r="E3781" t="str">
            <v>HGC-POOL-2466085</v>
          </cell>
          <cell r="F3781" t="str">
            <v>CHN8libs</v>
          </cell>
          <cell r="G3781">
            <v>150</v>
          </cell>
          <cell r="H3781" t="str">
            <v>ATAC-Seq文库</v>
          </cell>
          <cell r="I3781" t="str">
            <v>YHT</v>
          </cell>
          <cell r="J3781">
            <v>0.598</v>
          </cell>
          <cell r="K3781">
            <v>375</v>
          </cell>
          <cell r="L3781" t="str">
            <v>XCL</v>
          </cell>
        </row>
        <row r="3781">
          <cell r="N3781">
            <v>2.45333333333333</v>
          </cell>
        </row>
        <row r="3782">
          <cell r="E3782" t="str">
            <v>HGC-POOL-2466086</v>
          </cell>
          <cell r="F3782" t="str">
            <v>HMB4libs</v>
          </cell>
          <cell r="G3782">
            <v>400</v>
          </cell>
          <cell r="H3782" t="str">
            <v>ATAC-Seq文库</v>
          </cell>
          <cell r="I3782" t="str">
            <v>YHT</v>
          </cell>
          <cell r="J3782">
            <v>1.31</v>
          </cell>
          <cell r="K3782">
            <v>378</v>
          </cell>
          <cell r="L3782" t="str">
            <v>XCL</v>
          </cell>
        </row>
        <row r="3782">
          <cell r="N3782">
            <v>5.33170533170533</v>
          </cell>
        </row>
        <row r="3783">
          <cell r="E3783" t="str">
            <v>HGC-Lib-2466129</v>
          </cell>
          <cell r="F3783" t="str">
            <v>pool-4603-100-1</v>
          </cell>
          <cell r="G3783">
            <v>100</v>
          </cell>
          <cell r="H3783" t="str">
            <v>华大c4单细胞cDNA文库</v>
          </cell>
          <cell r="I3783" t="str">
            <v>WH</v>
          </cell>
          <cell r="J3783">
            <v>24.6</v>
          </cell>
          <cell r="K3783">
            <v>410</v>
          </cell>
          <cell r="L3783" t="str">
            <v>WH</v>
          </cell>
        </row>
        <row r="3783">
          <cell r="N3783">
            <v>92.3076923076923</v>
          </cell>
        </row>
        <row r="3784">
          <cell r="E3784" t="str">
            <v>HGC-Lib-2466130</v>
          </cell>
          <cell r="F3784" t="str">
            <v>pool-4603-100-2</v>
          </cell>
          <cell r="G3784">
            <v>100</v>
          </cell>
          <cell r="H3784" t="str">
            <v>华大c4单细胞cDNA文库</v>
          </cell>
          <cell r="I3784" t="str">
            <v>WH</v>
          </cell>
          <cell r="J3784">
            <v>19.7</v>
          </cell>
          <cell r="K3784">
            <v>398</v>
          </cell>
          <cell r="L3784" t="str">
            <v>WH</v>
          </cell>
        </row>
        <row r="3784">
          <cell r="N3784">
            <v>76.1499806725937</v>
          </cell>
        </row>
        <row r="3785">
          <cell r="E3785" t="str">
            <v>HGC-Lib-2466131</v>
          </cell>
          <cell r="F3785" t="str">
            <v>pool-4603-100-3</v>
          </cell>
          <cell r="G3785">
            <v>100</v>
          </cell>
          <cell r="H3785" t="str">
            <v>华大c4单细胞cDNA文库</v>
          </cell>
          <cell r="I3785" t="str">
            <v>WH</v>
          </cell>
          <cell r="J3785">
            <v>25</v>
          </cell>
          <cell r="K3785">
            <v>402</v>
          </cell>
          <cell r="L3785" t="str">
            <v>WH</v>
          </cell>
        </row>
        <row r="3785">
          <cell r="N3785">
            <v>95.6754688097972</v>
          </cell>
        </row>
        <row r="3786">
          <cell r="E3786" t="str">
            <v>HGC-Lib-2466132</v>
          </cell>
          <cell r="F3786" t="str">
            <v>pool-4603-100-4</v>
          </cell>
          <cell r="G3786">
            <v>100</v>
          </cell>
          <cell r="H3786" t="str">
            <v>华大c4单细胞cDNA文库</v>
          </cell>
          <cell r="I3786" t="str">
            <v>WH</v>
          </cell>
          <cell r="J3786">
            <v>9.72</v>
          </cell>
          <cell r="K3786">
            <v>426</v>
          </cell>
          <cell r="L3786" t="str">
            <v>WH</v>
          </cell>
        </row>
        <row r="3786">
          <cell r="N3786">
            <v>35.1029252437703</v>
          </cell>
        </row>
        <row r="3787">
          <cell r="E3787" t="str">
            <v>HGC-Lib-2466133</v>
          </cell>
          <cell r="F3787" t="str">
            <v>pool-4603-100-5</v>
          </cell>
          <cell r="G3787">
            <v>100</v>
          </cell>
          <cell r="H3787" t="str">
            <v>华大c4单细胞cDNA文库</v>
          </cell>
          <cell r="I3787" t="str">
            <v>WH</v>
          </cell>
          <cell r="J3787">
            <v>25</v>
          </cell>
          <cell r="K3787">
            <v>397</v>
          </cell>
          <cell r="L3787" t="str">
            <v>WH</v>
          </cell>
        </row>
        <row r="3787">
          <cell r="N3787">
            <v>96.8804495252858</v>
          </cell>
        </row>
        <row r="3788">
          <cell r="E3788" t="str">
            <v>HGC-Lib-2466134</v>
          </cell>
          <cell r="F3788" t="str">
            <v>pool-4603-100-6</v>
          </cell>
          <cell r="G3788">
            <v>100</v>
          </cell>
          <cell r="H3788" t="str">
            <v>华大c4单细胞cDNA文库</v>
          </cell>
          <cell r="I3788" t="str">
            <v>WH</v>
          </cell>
          <cell r="J3788">
            <v>16.4</v>
          </cell>
          <cell r="K3788">
            <v>406</v>
          </cell>
          <cell r="L3788" t="str">
            <v>WH</v>
          </cell>
        </row>
        <row r="3788">
          <cell r="N3788">
            <v>62.1447517999242</v>
          </cell>
        </row>
        <row r="3789">
          <cell r="E3789" t="str">
            <v>HGC-Lib-2466135</v>
          </cell>
          <cell r="F3789" t="str">
            <v>pool-4603-100-7</v>
          </cell>
          <cell r="G3789">
            <v>100</v>
          </cell>
          <cell r="H3789" t="str">
            <v>华大c4单细胞cDNA文库</v>
          </cell>
          <cell r="I3789" t="str">
            <v>WH</v>
          </cell>
          <cell r="J3789">
            <v>25.4</v>
          </cell>
          <cell r="K3789">
            <v>398</v>
          </cell>
          <cell r="L3789" t="str">
            <v>WH</v>
          </cell>
        </row>
        <row r="3789">
          <cell r="N3789">
            <v>98.1832238113645</v>
          </cell>
        </row>
        <row r="3790">
          <cell r="E3790" t="str">
            <v>HGC-Lib-2466136</v>
          </cell>
          <cell r="F3790" t="str">
            <v>pool-4603-100-8</v>
          </cell>
          <cell r="G3790">
            <v>100</v>
          </cell>
          <cell r="H3790" t="str">
            <v>华大c4单细胞cDNA文库</v>
          </cell>
          <cell r="I3790" t="str">
            <v>WH</v>
          </cell>
          <cell r="J3790">
            <v>18.5</v>
          </cell>
          <cell r="K3790">
            <v>398</v>
          </cell>
          <cell r="L3790" t="str">
            <v>WH</v>
          </cell>
        </row>
        <row r="3790">
          <cell r="N3790">
            <v>71.5114031696946</v>
          </cell>
        </row>
        <row r="3791">
          <cell r="E3791" t="str">
            <v>HGC-Lib-2466137</v>
          </cell>
          <cell r="F3791" t="str">
            <v>pool-4603-100-9</v>
          </cell>
          <cell r="G3791">
            <v>100</v>
          </cell>
          <cell r="H3791" t="str">
            <v>华大c4单细胞cDNA文库</v>
          </cell>
          <cell r="I3791" t="str">
            <v>WH</v>
          </cell>
          <cell r="J3791">
            <v>12.2</v>
          </cell>
          <cell r="K3791">
            <v>411</v>
          </cell>
          <cell r="L3791" t="str">
            <v>WH</v>
          </cell>
        </row>
        <row r="3791">
          <cell r="N3791">
            <v>45.66722814898</v>
          </cell>
        </row>
        <row r="3792">
          <cell r="E3792" t="str">
            <v>HGC-Lib-2466138</v>
          </cell>
          <cell r="F3792" t="str">
            <v>pool-4603-100-10</v>
          </cell>
          <cell r="G3792">
            <v>100</v>
          </cell>
          <cell r="H3792" t="str">
            <v>华大c4单细胞cDNA文库</v>
          </cell>
          <cell r="I3792" t="str">
            <v>WH</v>
          </cell>
          <cell r="J3792">
            <v>11.6</v>
          </cell>
          <cell r="K3792">
            <v>403</v>
          </cell>
          <cell r="L3792" t="str">
            <v>WH</v>
          </cell>
        </row>
        <row r="3792">
          <cell r="N3792">
            <v>44.2832601641535</v>
          </cell>
        </row>
        <row r="3793">
          <cell r="E3793" t="str">
            <v>HGC-Lib-2466139</v>
          </cell>
          <cell r="F3793" t="str">
            <v>pool-4603-100-11</v>
          </cell>
          <cell r="G3793">
            <v>100</v>
          </cell>
          <cell r="H3793" t="str">
            <v>华大c4单细胞cDNA文库</v>
          </cell>
          <cell r="I3793" t="str">
            <v>WH</v>
          </cell>
          <cell r="J3793">
            <v>18</v>
          </cell>
          <cell r="K3793">
            <v>397</v>
          </cell>
          <cell r="L3793" t="str">
            <v>WH</v>
          </cell>
        </row>
        <row r="3793">
          <cell r="N3793">
            <v>69.7539236582058</v>
          </cell>
        </row>
        <row r="3794">
          <cell r="E3794" t="str">
            <v>HGC-Lib-2466140</v>
          </cell>
          <cell r="F3794" t="str">
            <v>pool-4603-100-12</v>
          </cell>
          <cell r="G3794">
            <v>100</v>
          </cell>
          <cell r="H3794" t="str">
            <v>华大c4单细胞cDNA文库</v>
          </cell>
          <cell r="I3794" t="str">
            <v>WH</v>
          </cell>
          <cell r="J3794">
            <v>17.7</v>
          </cell>
          <cell r="K3794">
            <v>405</v>
          </cell>
          <cell r="L3794" t="str">
            <v>WH</v>
          </cell>
        </row>
        <row r="3794">
          <cell r="N3794">
            <v>67.2364672364672</v>
          </cell>
        </row>
        <row r="3795">
          <cell r="E3795" t="str">
            <v>HGC-Lib-2466141</v>
          </cell>
          <cell r="F3795" t="str">
            <v>pool-4603-100-13</v>
          </cell>
          <cell r="G3795">
            <v>100</v>
          </cell>
          <cell r="H3795" t="str">
            <v>华大c4单细胞cDNA文库</v>
          </cell>
          <cell r="I3795" t="str">
            <v>WH</v>
          </cell>
          <cell r="J3795">
            <v>22.4</v>
          </cell>
          <cell r="K3795">
            <v>399</v>
          </cell>
          <cell r="L3795" t="str">
            <v>WH</v>
          </cell>
        </row>
        <row r="3795">
          <cell r="N3795">
            <v>86.3697705802969</v>
          </cell>
        </row>
        <row r="3796">
          <cell r="E3796" t="str">
            <v>HGC-Lib-2466142</v>
          </cell>
          <cell r="F3796" t="str">
            <v>pool-4603-100-14</v>
          </cell>
          <cell r="G3796">
            <v>100</v>
          </cell>
          <cell r="H3796" t="str">
            <v>华大c4单细胞cDNA文库</v>
          </cell>
          <cell r="I3796" t="str">
            <v>WH</v>
          </cell>
          <cell r="J3796">
            <v>23.4</v>
          </cell>
          <cell r="K3796">
            <v>391</v>
          </cell>
          <cell r="L3796" t="str">
            <v>WH</v>
          </cell>
        </row>
        <row r="3796">
          <cell r="N3796">
            <v>92.0716112531969</v>
          </cell>
        </row>
        <row r="3797">
          <cell r="E3797" t="str">
            <v>HGC-POOL-2466143</v>
          </cell>
          <cell r="F3797" t="str">
            <v>pool-4603-120-15</v>
          </cell>
          <cell r="G3797">
            <v>120</v>
          </cell>
          <cell r="H3797" t="str">
            <v>华大c4单细胞oligo文库</v>
          </cell>
          <cell r="I3797" t="str">
            <v>WH</v>
          </cell>
          <cell r="J3797">
            <v>42.4</v>
          </cell>
          <cell r="K3797">
            <v>185</v>
          </cell>
          <cell r="L3797" t="str">
            <v>WH</v>
          </cell>
        </row>
        <row r="3797">
          <cell r="N3797">
            <v>352.598752598753</v>
          </cell>
        </row>
        <row r="3798">
          <cell r="E3798" t="str">
            <v>HGC-POOL-2466144</v>
          </cell>
          <cell r="F3798" t="str">
            <v>pool-4603-160-16</v>
          </cell>
          <cell r="G3798">
            <v>160</v>
          </cell>
          <cell r="H3798" t="str">
            <v>华大c4单细胞oligo文库</v>
          </cell>
          <cell r="I3798" t="str">
            <v>WH</v>
          </cell>
          <cell r="J3798">
            <v>32</v>
          </cell>
          <cell r="K3798">
            <v>183</v>
          </cell>
          <cell r="L3798" t="str">
            <v>WH</v>
          </cell>
        </row>
        <row r="3798">
          <cell r="N3798">
            <v>269.020596889449</v>
          </cell>
        </row>
        <row r="3799">
          <cell r="E3799" t="str">
            <v>HGC-Lib-2466145</v>
          </cell>
          <cell r="F3799" t="str">
            <v>20240817rep1</v>
          </cell>
          <cell r="G3799">
            <v>2</v>
          </cell>
          <cell r="H3799" t="str">
            <v>mRNA文库</v>
          </cell>
          <cell r="I3799" t="str">
            <v>WWH</v>
          </cell>
          <cell r="J3799">
            <v>94.6</v>
          </cell>
          <cell r="K3799">
            <v>263</v>
          </cell>
          <cell r="L3799" t="str">
            <v>WWH</v>
          </cell>
        </row>
        <row r="3799">
          <cell r="N3799">
            <v>553.378180754607</v>
          </cell>
        </row>
        <row r="3800">
          <cell r="E3800" t="str">
            <v>HGC-Lib-2466146</v>
          </cell>
          <cell r="F3800" t="str">
            <v>20240817rep2</v>
          </cell>
          <cell r="G3800">
            <v>2</v>
          </cell>
          <cell r="H3800" t="str">
            <v>mRNA文库</v>
          </cell>
          <cell r="I3800" t="str">
            <v>WWH</v>
          </cell>
          <cell r="J3800">
            <v>94.4</v>
          </cell>
          <cell r="K3800">
            <v>270</v>
          </cell>
          <cell r="L3800" t="str">
            <v>WWH</v>
          </cell>
        </row>
        <row r="3800">
          <cell r="N3800">
            <v>537.891737891738</v>
          </cell>
        </row>
        <row r="3801">
          <cell r="E3801" t="str">
            <v>HGC-POOL-2466153</v>
          </cell>
          <cell r="F3801" t="str">
            <v>B</v>
          </cell>
          <cell r="G3801">
            <v>10</v>
          </cell>
          <cell r="H3801" t="str">
            <v>10× 3'单细胞</v>
          </cell>
          <cell r="I3801" t="str">
            <v>WWH</v>
          </cell>
          <cell r="J3801">
            <v>0.85</v>
          </cell>
          <cell r="K3801">
            <v>485</v>
          </cell>
          <cell r="L3801" t="str">
            <v>WWH</v>
          </cell>
        </row>
        <row r="3801">
          <cell r="N3801">
            <v>2.69627279936558</v>
          </cell>
        </row>
        <row r="3802">
          <cell r="E3802" t="str">
            <v>HGC-Lib-2466439</v>
          </cell>
          <cell r="F3802" t="str">
            <v>LFTC240814010</v>
          </cell>
          <cell r="G3802">
            <v>120</v>
          </cell>
          <cell r="H3802" t="str">
            <v>singleron-3'全长转录组文库</v>
          </cell>
          <cell r="I3802" t="str">
            <v>WWH</v>
          </cell>
          <cell r="J3802">
            <v>14.9</v>
          </cell>
        </row>
        <row r="3802">
          <cell r="N3802" t="e">
            <v>#DIV/0!</v>
          </cell>
        </row>
        <row r="3803">
          <cell r="E3803" t="str">
            <v>HGC-Lib-2466440</v>
          </cell>
          <cell r="F3803" t="str">
            <v>LC240814003</v>
          </cell>
          <cell r="G3803">
            <v>10</v>
          </cell>
          <cell r="H3803" t="str">
            <v>singleron-3'转录组文库</v>
          </cell>
          <cell r="I3803" t="str">
            <v>WWH</v>
          </cell>
          <cell r="J3803">
            <v>17.4</v>
          </cell>
        </row>
        <row r="3803">
          <cell r="N3803" t="e">
            <v>#DIV/0!</v>
          </cell>
        </row>
        <row r="3804">
          <cell r="E3804" t="str">
            <v>HGC-Lib-2466441</v>
          </cell>
          <cell r="F3804" t="str">
            <v>LC240814002</v>
          </cell>
          <cell r="G3804">
            <v>10</v>
          </cell>
          <cell r="H3804" t="str">
            <v>singleron-3'转录组文库</v>
          </cell>
          <cell r="I3804" t="str">
            <v>WWH</v>
          </cell>
          <cell r="J3804">
            <v>16.7</v>
          </cell>
        </row>
        <row r="3804">
          <cell r="N3804" t="e">
            <v>#DIV/0!</v>
          </cell>
        </row>
        <row r="3805">
          <cell r="E3805" t="str">
            <v>HGC-Lib-2466442</v>
          </cell>
          <cell r="F3805" t="str">
            <v>LC240814005</v>
          </cell>
          <cell r="G3805">
            <v>100</v>
          </cell>
          <cell r="H3805" t="str">
            <v>singleron-3'转录组文库</v>
          </cell>
          <cell r="I3805" t="str">
            <v>WWH</v>
          </cell>
          <cell r="J3805">
            <v>17</v>
          </cell>
        </row>
        <row r="3805">
          <cell r="N3805" t="e">
            <v>#DIV/0!</v>
          </cell>
        </row>
        <row r="3806">
          <cell r="E3806" t="str">
            <v>HGC-Lib-2466443</v>
          </cell>
          <cell r="F3806" t="str">
            <v>LC240814004</v>
          </cell>
          <cell r="G3806">
            <v>100</v>
          </cell>
          <cell r="H3806" t="str">
            <v>singleron-3'转录组文库</v>
          </cell>
          <cell r="I3806" t="str">
            <v>WWH</v>
          </cell>
          <cell r="J3806">
            <v>15.5</v>
          </cell>
        </row>
        <row r="3806">
          <cell r="N3806" t="e">
            <v>#DIV/0!</v>
          </cell>
        </row>
        <row r="3807">
          <cell r="E3807" t="str">
            <v>HGC-Lib-2466444</v>
          </cell>
          <cell r="F3807" t="str">
            <v>LA240814007</v>
          </cell>
          <cell r="G3807">
            <v>150</v>
          </cell>
          <cell r="H3807" t="str">
            <v>singleron-3'转录组文库</v>
          </cell>
          <cell r="I3807" t="str">
            <v>WWH</v>
          </cell>
          <cell r="J3807">
            <v>15.5</v>
          </cell>
        </row>
        <row r="3807">
          <cell r="N3807" t="e">
            <v>#DIV/0!</v>
          </cell>
        </row>
        <row r="3808">
          <cell r="E3808" t="str">
            <v>HGC-Lib-2466445</v>
          </cell>
          <cell r="F3808" t="str">
            <v>LC240814024</v>
          </cell>
          <cell r="G3808">
            <v>100</v>
          </cell>
          <cell r="H3808" t="str">
            <v>singleron-3'转录组文库</v>
          </cell>
          <cell r="I3808" t="str">
            <v>WWH</v>
          </cell>
          <cell r="J3808">
            <v>12.4</v>
          </cell>
        </row>
        <row r="3808">
          <cell r="N3808" t="e">
            <v>#DIV/0!</v>
          </cell>
        </row>
        <row r="3809">
          <cell r="E3809" t="str">
            <v>HGC-Lib-2466446</v>
          </cell>
          <cell r="F3809" t="str">
            <v>LC240814025</v>
          </cell>
          <cell r="G3809">
            <v>50</v>
          </cell>
          <cell r="H3809" t="str">
            <v>singleron-3'转录组文库</v>
          </cell>
          <cell r="I3809" t="str">
            <v>WWH</v>
          </cell>
          <cell r="J3809">
            <v>17.4</v>
          </cell>
        </row>
        <row r="3809">
          <cell r="N3809" t="e">
            <v>#DIV/0!</v>
          </cell>
        </row>
        <row r="3810">
          <cell r="E3810" t="str">
            <v>HGC-Lib-2466447</v>
          </cell>
          <cell r="F3810" t="str">
            <v>LFTHC240813022</v>
          </cell>
          <cell r="G3810">
            <v>90</v>
          </cell>
          <cell r="H3810" t="str">
            <v>singleron-3'全长转录组文库</v>
          </cell>
          <cell r="I3810" t="str">
            <v>WWH</v>
          </cell>
          <cell r="J3810">
            <v>17.7</v>
          </cell>
        </row>
        <row r="3810">
          <cell r="N3810" t="e">
            <v>#DIV/0!</v>
          </cell>
        </row>
        <row r="3811">
          <cell r="E3811" t="str">
            <v>HGC-Lib-2466449</v>
          </cell>
          <cell r="F3811" t="str">
            <v>cis</v>
          </cell>
          <cell r="G3811" t="str">
            <v>450M</v>
          </cell>
          <cell r="H3811" t="str">
            <v>华大c4单细胞cDNA文库</v>
          </cell>
          <cell r="I3811" t="str">
            <v>WWH</v>
          </cell>
          <cell r="J3811">
            <v>18.5</v>
          </cell>
          <cell r="K3811">
            <v>412</v>
          </cell>
          <cell r="L3811" t="str">
            <v>WWH</v>
          </cell>
        </row>
        <row r="3811">
          <cell r="N3811">
            <v>69.0814040328603</v>
          </cell>
        </row>
        <row r="3812">
          <cell r="E3812" t="str">
            <v>HGC-Lib-2466450</v>
          </cell>
          <cell r="F3812" t="str">
            <v>cis-pom1-CP</v>
          </cell>
          <cell r="G3812" t="str">
            <v>450M</v>
          </cell>
          <cell r="H3812" t="str">
            <v>华大c4单细胞cDNA文库</v>
          </cell>
          <cell r="I3812" t="str">
            <v>WWH</v>
          </cell>
          <cell r="J3812">
            <v>6.3</v>
          </cell>
          <cell r="K3812">
            <v>423</v>
          </cell>
          <cell r="L3812" t="str">
            <v>WWH</v>
          </cell>
        </row>
        <row r="3812">
          <cell r="N3812">
            <v>22.9132569558101</v>
          </cell>
        </row>
        <row r="3813">
          <cell r="E3813" t="str">
            <v>HGC-Lib-2466451</v>
          </cell>
          <cell r="F3813" t="str">
            <v>oxa</v>
          </cell>
          <cell r="G3813" t="str">
            <v>450M</v>
          </cell>
          <cell r="H3813" t="str">
            <v>华大c4单细胞cDNA文库</v>
          </cell>
          <cell r="I3813" t="str">
            <v>WWH</v>
          </cell>
          <cell r="J3813">
            <v>19.5</v>
          </cell>
          <cell r="K3813">
            <v>420</v>
          </cell>
          <cell r="L3813" t="str">
            <v>WWH</v>
          </cell>
        </row>
        <row r="3813">
          <cell r="N3813">
            <v>71.4285714285714</v>
          </cell>
        </row>
        <row r="3814">
          <cell r="E3814" t="str">
            <v>HGC-Lib-2466452</v>
          </cell>
          <cell r="F3814" t="str">
            <v>NC-1</v>
          </cell>
          <cell r="G3814" t="str">
            <v>450M</v>
          </cell>
          <cell r="H3814" t="str">
            <v>华大c4单细胞cDNA文库</v>
          </cell>
          <cell r="I3814" t="str">
            <v>WWH</v>
          </cell>
          <cell r="J3814">
            <v>22.8</v>
          </cell>
          <cell r="K3814">
            <v>422</v>
          </cell>
          <cell r="L3814" t="str">
            <v>WWH</v>
          </cell>
        </row>
        <row r="3814">
          <cell r="N3814">
            <v>83.1206707983959</v>
          </cell>
        </row>
        <row r="3815">
          <cell r="E3815" t="str">
            <v>HGC-Lib-2466453</v>
          </cell>
          <cell r="F3815" t="str">
            <v>NC-2POM</v>
          </cell>
          <cell r="G3815" t="str">
            <v>450M</v>
          </cell>
          <cell r="H3815" t="str">
            <v>华大c4单细胞cDNA文库</v>
          </cell>
          <cell r="I3815" t="str">
            <v>WWH</v>
          </cell>
          <cell r="J3815">
            <v>18.7</v>
          </cell>
          <cell r="K3815">
            <v>424</v>
          </cell>
          <cell r="L3815" t="str">
            <v>WWH</v>
          </cell>
        </row>
        <row r="3815">
          <cell r="N3815">
            <v>67.8519593613933</v>
          </cell>
        </row>
        <row r="3816">
          <cell r="E3816" t="str">
            <v>HGC-Lib-2466454</v>
          </cell>
          <cell r="F3816" t="str">
            <v>cis oligo</v>
          </cell>
          <cell r="G3816" t="str">
            <v>50M</v>
          </cell>
          <cell r="H3816" t="str">
            <v>华大c4单细胞oligo文库</v>
          </cell>
          <cell r="I3816" t="str">
            <v>WWH</v>
          </cell>
          <cell r="J3816">
            <v>48</v>
          </cell>
          <cell r="K3816">
            <v>187</v>
          </cell>
          <cell r="L3816" t="str">
            <v>WWH</v>
          </cell>
        </row>
        <row r="3816">
          <cell r="N3816">
            <v>394.89921842863</v>
          </cell>
        </row>
        <row r="3817">
          <cell r="E3817" t="str">
            <v>HGC-Lib-2466455</v>
          </cell>
          <cell r="F3817" t="str">
            <v>cis-pom1-CP oligo</v>
          </cell>
          <cell r="G3817" t="str">
            <v>50M</v>
          </cell>
          <cell r="H3817" t="str">
            <v>华大c4单细胞oligo文库</v>
          </cell>
          <cell r="I3817" t="str">
            <v>WWH</v>
          </cell>
          <cell r="J3817">
            <v>33.6</v>
          </cell>
          <cell r="K3817">
            <v>185</v>
          </cell>
          <cell r="L3817" t="str">
            <v>WWH</v>
          </cell>
        </row>
        <row r="3817">
          <cell r="N3817">
            <v>279.417879417879</v>
          </cell>
        </row>
        <row r="3818">
          <cell r="E3818" t="str">
            <v>HGC-Lib-2466456</v>
          </cell>
          <cell r="F3818" t="str">
            <v>oxa oligo</v>
          </cell>
          <cell r="G3818" t="str">
            <v>50M</v>
          </cell>
          <cell r="H3818" t="str">
            <v>华大c4单细胞oligo文库</v>
          </cell>
          <cell r="I3818" t="str">
            <v>WWH</v>
          </cell>
          <cell r="J3818">
            <v>50.2</v>
          </cell>
          <cell r="K3818">
            <v>185</v>
          </cell>
          <cell r="L3818" t="str">
            <v>WWH</v>
          </cell>
        </row>
        <row r="3818">
          <cell r="N3818">
            <v>417.463617463617</v>
          </cell>
        </row>
        <row r="3819">
          <cell r="E3819" t="str">
            <v>HGC-Lib-2466457</v>
          </cell>
          <cell r="F3819" t="str">
            <v>NC-1 oligo</v>
          </cell>
          <cell r="G3819" t="str">
            <v>50M</v>
          </cell>
          <cell r="H3819" t="str">
            <v>华大c4单细胞oligo文库</v>
          </cell>
          <cell r="I3819" t="str">
            <v>WWH</v>
          </cell>
          <cell r="J3819">
            <v>46.8</v>
          </cell>
          <cell r="K3819">
            <v>183</v>
          </cell>
          <cell r="L3819" t="str">
            <v>WWH</v>
          </cell>
        </row>
        <row r="3819">
          <cell r="N3819">
            <v>393.44262295082</v>
          </cell>
        </row>
        <row r="3820">
          <cell r="E3820" t="str">
            <v>HGC-Lib-2466458</v>
          </cell>
          <cell r="F3820" t="str">
            <v>NC-2POM oligo</v>
          </cell>
          <cell r="G3820" t="str">
            <v>50M</v>
          </cell>
          <cell r="H3820" t="str">
            <v>华大c4单细胞oligo文库</v>
          </cell>
          <cell r="I3820" t="str">
            <v>WWH</v>
          </cell>
          <cell r="J3820">
            <v>28.2</v>
          </cell>
          <cell r="K3820">
            <v>184</v>
          </cell>
          <cell r="L3820" t="str">
            <v>WWH</v>
          </cell>
        </row>
        <row r="3820">
          <cell r="N3820">
            <v>235.785953177258</v>
          </cell>
        </row>
        <row r="3821">
          <cell r="E3821" t="str">
            <v>HGC-Lib-2466459</v>
          </cell>
          <cell r="F3821" t="str">
            <v>TK23</v>
          </cell>
          <cell r="G3821">
            <v>10</v>
          </cell>
          <cell r="H3821" t="str">
            <v>10X单细胞TCR文库</v>
          </cell>
          <cell r="I3821" t="str">
            <v>WWH</v>
          </cell>
          <cell r="J3821">
            <v>38</v>
          </cell>
          <cell r="K3821">
            <v>579</v>
          </cell>
          <cell r="L3821" t="str">
            <v>WWH</v>
          </cell>
        </row>
        <row r="3821">
          <cell r="N3821">
            <v>100.969841902484</v>
          </cell>
        </row>
        <row r="3822">
          <cell r="E3822" t="str">
            <v>HGC-POOL-2466460</v>
          </cell>
          <cell r="F3822" t="str">
            <v>PLN240</v>
          </cell>
        </row>
        <row r="3822">
          <cell r="H3822" t="str">
            <v>mRNA文库</v>
          </cell>
          <cell r="I3822" t="str">
            <v>WWH</v>
          </cell>
          <cell r="J3822">
            <v>5.04</v>
          </cell>
          <cell r="K3822">
            <v>408</v>
          </cell>
          <cell r="L3822" t="str">
            <v>WWH</v>
          </cell>
        </row>
        <row r="3822">
          <cell r="N3822">
            <v>19.0045248868778</v>
          </cell>
        </row>
        <row r="3823">
          <cell r="E3823" t="str">
            <v>HGC-POOL-2466546</v>
          </cell>
          <cell r="F3823" t="str">
            <v>DZY-240806-bHLH</v>
          </cell>
          <cell r="G3823">
            <v>36</v>
          </cell>
          <cell r="H3823" t="str">
            <v>Chip-Seq</v>
          </cell>
          <cell r="I3823" t="str">
            <v>XCL</v>
          </cell>
          <cell r="J3823">
            <v>11.5</v>
          </cell>
          <cell r="K3823">
            <v>382</v>
          </cell>
          <cell r="L3823" t="str">
            <v>YHT</v>
          </cell>
        </row>
        <row r="3823">
          <cell r="N3823">
            <v>46.3149416028997</v>
          </cell>
        </row>
        <row r="3824">
          <cell r="E3824" t="str">
            <v>HGC-POOL-2466547</v>
          </cell>
          <cell r="F3824" t="str">
            <v>DZY-240806-MaSPL5</v>
          </cell>
          <cell r="G3824">
            <v>36</v>
          </cell>
          <cell r="H3824" t="str">
            <v>Chip-Seq</v>
          </cell>
          <cell r="I3824" t="str">
            <v>XCL</v>
          </cell>
          <cell r="J3824">
            <v>10.4</v>
          </cell>
          <cell r="K3824">
            <v>386</v>
          </cell>
          <cell r="L3824" t="str">
            <v>YHT</v>
          </cell>
        </row>
        <row r="3824">
          <cell r="N3824">
            <v>41.4507772020725</v>
          </cell>
        </row>
        <row r="3825">
          <cell r="E3825" t="str">
            <v>HGC-POOL-2466548</v>
          </cell>
          <cell r="F3825" t="str">
            <v>DZY-240806-MaSPL19</v>
          </cell>
          <cell r="G3825">
            <v>27</v>
          </cell>
          <cell r="H3825" t="str">
            <v>Chip-Seq</v>
          </cell>
          <cell r="I3825" t="str">
            <v>XCL</v>
          </cell>
          <cell r="J3825">
            <v>8.8</v>
          </cell>
          <cell r="K3825">
            <v>392</v>
          </cell>
          <cell r="L3825" t="str">
            <v>YHT</v>
          </cell>
        </row>
        <row r="3825">
          <cell r="N3825">
            <v>34.5368916797488</v>
          </cell>
        </row>
        <row r="3826">
          <cell r="E3826" t="str">
            <v>HGC-POOL-2466549</v>
          </cell>
          <cell r="F3826" t="str">
            <v>DZY-240806-2TaAATFAMP</v>
          </cell>
          <cell r="G3826">
            <v>27</v>
          </cell>
          <cell r="H3826" t="str">
            <v>Chip-Seq</v>
          </cell>
          <cell r="I3826" t="str">
            <v>XCL</v>
          </cell>
          <cell r="J3826">
            <v>3.26</v>
          </cell>
          <cell r="K3826">
            <v>368</v>
          </cell>
          <cell r="L3826" t="str">
            <v>YHT</v>
          </cell>
        </row>
        <row r="3826">
          <cell r="N3826">
            <v>13.628762541806</v>
          </cell>
        </row>
        <row r="3827">
          <cell r="E3827" t="str">
            <v>HGC-Lib-2466550</v>
          </cell>
          <cell r="F3827" t="str">
            <v>L240805005X3</v>
          </cell>
          <cell r="G3827">
            <v>100</v>
          </cell>
          <cell r="H3827" t="str">
            <v>10X 3'转录组文库</v>
          </cell>
          <cell r="I3827" t="str">
            <v>XCL</v>
          </cell>
          <cell r="J3827">
            <v>18.3</v>
          </cell>
        </row>
        <row r="3827">
          <cell r="N3827" t="e">
            <v>#DIV/0!</v>
          </cell>
        </row>
        <row r="3828">
          <cell r="E3828" t="str">
            <v>HGC-Lib-2466551</v>
          </cell>
          <cell r="F3828" t="str">
            <v>L240805006X3</v>
          </cell>
          <cell r="G3828">
            <v>100</v>
          </cell>
          <cell r="H3828" t="str">
            <v>10X 3'转录组文库</v>
          </cell>
          <cell r="I3828" t="str">
            <v>XCL</v>
          </cell>
          <cell r="J3828">
            <v>15.6</v>
          </cell>
        </row>
        <row r="3828">
          <cell r="N3828" t="e">
            <v>#DIV/0!</v>
          </cell>
        </row>
        <row r="3829">
          <cell r="E3829" t="str">
            <v>HGC-Lib-2466565</v>
          </cell>
          <cell r="F3829" t="str">
            <v>A</v>
          </cell>
          <cell r="G3829">
            <v>2</v>
          </cell>
          <cell r="H3829" t="str">
            <v>PCR产物文库</v>
          </cell>
          <cell r="I3829" t="str">
            <v>XCL</v>
          </cell>
          <cell r="J3829">
            <v>27.6</v>
          </cell>
        </row>
        <row r="3829">
          <cell r="N3829" t="e">
            <v>#DIV/0!</v>
          </cell>
        </row>
        <row r="3830">
          <cell r="E3830" t="str">
            <v>HGC-Lib-2466566</v>
          </cell>
          <cell r="F3830" t="str">
            <v>B</v>
          </cell>
          <cell r="G3830">
            <v>2</v>
          </cell>
          <cell r="H3830" t="str">
            <v>PCR产物文库</v>
          </cell>
          <cell r="I3830" t="str">
            <v>XCL</v>
          </cell>
          <cell r="J3830">
            <v>33</v>
          </cell>
        </row>
        <row r="3830">
          <cell r="N3830" t="e">
            <v>#DIV/0!</v>
          </cell>
        </row>
        <row r="3831">
          <cell r="E3831" t="str">
            <v>HGC-Lib-2466461</v>
          </cell>
          <cell r="F3831" t="str">
            <v>C001</v>
          </cell>
          <cell r="G3831">
            <v>3</v>
          </cell>
          <cell r="H3831" t="str">
            <v>甲基化文库</v>
          </cell>
          <cell r="I3831" t="str">
            <v>ZZ</v>
          </cell>
          <cell r="J3831">
            <v>27</v>
          </cell>
          <cell r="K3831">
            <v>421</v>
          </cell>
          <cell r="L3831" t="str">
            <v>YHT</v>
          </cell>
        </row>
        <row r="3831">
          <cell r="N3831">
            <v>98.6661794262745</v>
          </cell>
        </row>
        <row r="3832">
          <cell r="E3832" t="str">
            <v>HGC-Lib-2466462</v>
          </cell>
          <cell r="F3832" t="str">
            <v>C002</v>
          </cell>
          <cell r="G3832">
            <v>3</v>
          </cell>
          <cell r="H3832" t="str">
            <v>甲基化文库</v>
          </cell>
          <cell r="I3832" t="str">
            <v>ZZ</v>
          </cell>
          <cell r="J3832">
            <v>21.2</v>
          </cell>
          <cell r="K3832">
            <v>369</v>
          </cell>
          <cell r="L3832" t="str">
            <v>YHT</v>
          </cell>
        </row>
        <row r="3832">
          <cell r="N3832">
            <v>88.3885761934542</v>
          </cell>
        </row>
        <row r="3833">
          <cell r="E3833" t="str">
            <v>HGC-Lib-2466463</v>
          </cell>
          <cell r="F3833" t="str">
            <v>C003</v>
          </cell>
          <cell r="G3833">
            <v>3</v>
          </cell>
          <cell r="H3833" t="str">
            <v>甲基化文库</v>
          </cell>
          <cell r="I3833" t="str">
            <v>ZZ</v>
          </cell>
          <cell r="J3833">
            <v>23.6</v>
          </cell>
          <cell r="K3833">
            <v>401</v>
          </cell>
          <cell r="L3833" t="str">
            <v>YHT</v>
          </cell>
        </row>
        <row r="3833">
          <cell r="N3833">
            <v>90.5428735852676</v>
          </cell>
        </row>
        <row r="3834">
          <cell r="E3834" t="str">
            <v>HGC-Lib-2466464</v>
          </cell>
          <cell r="F3834">
            <v>7</v>
          </cell>
          <cell r="G3834">
            <v>6</v>
          </cell>
          <cell r="H3834" t="str">
            <v>mRNA文库</v>
          </cell>
          <cell r="I3834" t="str">
            <v>ZZ</v>
          </cell>
          <cell r="J3834">
            <v>20.2</v>
          </cell>
          <cell r="K3834">
            <v>356</v>
          </cell>
          <cell r="L3834" t="str">
            <v>YHT</v>
          </cell>
        </row>
        <row r="3834">
          <cell r="N3834">
            <v>87.294727744166</v>
          </cell>
        </row>
        <row r="3835">
          <cell r="E3835" t="str">
            <v>HGC-Lib-2466465</v>
          </cell>
          <cell r="F3835">
            <v>8</v>
          </cell>
          <cell r="G3835">
            <v>6</v>
          </cell>
          <cell r="H3835" t="str">
            <v>mRNA文库</v>
          </cell>
          <cell r="I3835" t="str">
            <v>ZZ</v>
          </cell>
          <cell r="J3835">
            <v>13.5</v>
          </cell>
          <cell r="K3835">
            <v>349</v>
          </cell>
          <cell r="L3835" t="str">
            <v>YHT</v>
          </cell>
        </row>
        <row r="3835">
          <cell r="N3835">
            <v>59.5106898831827</v>
          </cell>
        </row>
        <row r="3836">
          <cell r="E3836" t="str">
            <v>HGC-Lib-2466466</v>
          </cell>
          <cell r="F3836">
            <v>152</v>
          </cell>
          <cell r="G3836">
            <v>6</v>
          </cell>
          <cell r="H3836" t="str">
            <v>mRNA文库</v>
          </cell>
          <cell r="I3836" t="str">
            <v>ZZ</v>
          </cell>
          <cell r="J3836">
            <v>18.4</v>
          </cell>
          <cell r="K3836">
            <v>334</v>
          </cell>
          <cell r="L3836" t="str">
            <v>YHT</v>
          </cell>
        </row>
        <row r="3836">
          <cell r="N3836">
            <v>84.7535697835099</v>
          </cell>
        </row>
        <row r="3837">
          <cell r="E3837" t="str">
            <v>HGC-Lib-2466467</v>
          </cell>
          <cell r="F3837">
            <v>162</v>
          </cell>
          <cell r="G3837">
            <v>6</v>
          </cell>
          <cell r="H3837" t="str">
            <v>mRNA文库</v>
          </cell>
          <cell r="I3837" t="str">
            <v>ZZ</v>
          </cell>
          <cell r="J3837">
            <v>26.2</v>
          </cell>
          <cell r="K3837">
            <v>341</v>
          </cell>
          <cell r="L3837" t="str">
            <v>YHT</v>
          </cell>
        </row>
        <row r="3837">
          <cell r="N3837">
            <v>118.204376268892</v>
          </cell>
        </row>
        <row r="3838">
          <cell r="E3838" t="str">
            <v>HGC-Lib-2466468</v>
          </cell>
          <cell r="F3838">
            <v>11</v>
          </cell>
          <cell r="G3838">
            <v>6</v>
          </cell>
          <cell r="H3838" t="str">
            <v>mRNA文库</v>
          </cell>
          <cell r="I3838" t="str">
            <v>ZZ</v>
          </cell>
          <cell r="J3838">
            <v>19.7</v>
          </cell>
          <cell r="K3838">
            <v>338</v>
          </cell>
          <cell r="L3838" t="str">
            <v>YHT</v>
          </cell>
        </row>
        <row r="3838">
          <cell r="N3838">
            <v>89.6677287209831</v>
          </cell>
        </row>
        <row r="3839">
          <cell r="E3839" t="str">
            <v>HGC-Lib-2466469</v>
          </cell>
          <cell r="F3839">
            <v>79</v>
          </cell>
          <cell r="G3839">
            <v>6</v>
          </cell>
          <cell r="H3839" t="str">
            <v>mRNA文库</v>
          </cell>
          <cell r="I3839" t="str">
            <v>ZZ</v>
          </cell>
          <cell r="J3839">
            <v>20.4</v>
          </cell>
          <cell r="K3839">
            <v>357</v>
          </cell>
          <cell r="L3839" t="str">
            <v>YHT</v>
          </cell>
        </row>
        <row r="3839">
          <cell r="N3839">
            <v>87.9120879120879</v>
          </cell>
        </row>
        <row r="3840">
          <cell r="E3840" t="str">
            <v>HGC-Lib-2466470</v>
          </cell>
          <cell r="F3840">
            <v>103</v>
          </cell>
          <cell r="G3840">
            <v>6</v>
          </cell>
          <cell r="H3840" t="str">
            <v>mRNA文库</v>
          </cell>
          <cell r="I3840" t="str">
            <v>ZZ</v>
          </cell>
          <cell r="J3840">
            <v>11.9</v>
          </cell>
          <cell r="K3840">
            <v>328</v>
          </cell>
          <cell r="L3840" t="str">
            <v>YHT</v>
          </cell>
        </row>
        <row r="3840">
          <cell r="N3840">
            <v>55.8161350844278</v>
          </cell>
        </row>
        <row r="3841">
          <cell r="E3841" t="str">
            <v>HGC-Lib-2466471</v>
          </cell>
          <cell r="F3841">
            <v>139</v>
          </cell>
          <cell r="G3841">
            <v>6</v>
          </cell>
          <cell r="H3841" t="str">
            <v>mRNA文库</v>
          </cell>
          <cell r="I3841" t="str">
            <v>ZZ</v>
          </cell>
          <cell r="J3841">
            <v>16.2</v>
          </cell>
          <cell r="K3841">
            <v>341</v>
          </cell>
          <cell r="L3841" t="str">
            <v>YHT</v>
          </cell>
        </row>
        <row r="3841">
          <cell r="N3841">
            <v>73.0882021204602</v>
          </cell>
        </row>
        <row r="3842">
          <cell r="E3842" t="str">
            <v>HGC-Lib-2466472</v>
          </cell>
          <cell r="F3842">
            <v>117</v>
          </cell>
          <cell r="G3842">
            <v>6</v>
          </cell>
          <cell r="H3842" t="str">
            <v>mRNA文库</v>
          </cell>
          <cell r="I3842" t="str">
            <v>ZZ</v>
          </cell>
          <cell r="J3842">
            <v>20</v>
          </cell>
          <cell r="K3842">
            <v>350</v>
          </cell>
          <cell r="L3842" t="str">
            <v>YHT</v>
          </cell>
        </row>
        <row r="3842">
          <cell r="N3842">
            <v>87.9120879120879</v>
          </cell>
        </row>
        <row r="3843">
          <cell r="E3843" t="str">
            <v>HGC-Lib-2466473</v>
          </cell>
          <cell r="F3843">
            <v>82</v>
          </cell>
          <cell r="G3843">
            <v>6</v>
          </cell>
          <cell r="H3843" t="str">
            <v>mRNA文库</v>
          </cell>
          <cell r="I3843" t="str">
            <v>ZZ</v>
          </cell>
          <cell r="J3843">
            <v>19.8</v>
          </cell>
          <cell r="K3843">
            <v>347</v>
          </cell>
          <cell r="L3843" t="str">
            <v>YHT</v>
          </cell>
        </row>
        <row r="3843">
          <cell r="N3843">
            <v>87.7854134338284</v>
          </cell>
        </row>
        <row r="3844">
          <cell r="E3844" t="str">
            <v>HGC-Lib-2466474</v>
          </cell>
          <cell r="F3844">
            <v>67</v>
          </cell>
          <cell r="G3844">
            <v>6</v>
          </cell>
          <cell r="H3844" t="str">
            <v>mRNA文库</v>
          </cell>
          <cell r="I3844" t="str">
            <v>ZZ</v>
          </cell>
          <cell r="J3844">
            <v>24.6</v>
          </cell>
          <cell r="K3844">
            <v>347</v>
          </cell>
          <cell r="L3844" t="str">
            <v>YHT</v>
          </cell>
        </row>
        <row r="3844">
          <cell r="N3844">
            <v>109.066725781423</v>
          </cell>
        </row>
        <row r="3845">
          <cell r="E3845" t="str">
            <v>HGC-Lib-2466475</v>
          </cell>
          <cell r="F3845">
            <v>54</v>
          </cell>
          <cell r="G3845">
            <v>6</v>
          </cell>
          <cell r="H3845" t="str">
            <v>mRNA文库</v>
          </cell>
          <cell r="I3845" t="str">
            <v>ZZ</v>
          </cell>
          <cell r="J3845">
            <v>15.7</v>
          </cell>
          <cell r="K3845">
            <v>333</v>
          </cell>
          <cell r="L3845" t="str">
            <v>YHT</v>
          </cell>
        </row>
        <row r="3845">
          <cell r="N3845">
            <v>72.5340725340725</v>
          </cell>
        </row>
        <row r="3846">
          <cell r="E3846" t="str">
            <v>HGC-Lib-2466476</v>
          </cell>
          <cell r="F3846">
            <v>107</v>
          </cell>
          <cell r="G3846">
            <v>6</v>
          </cell>
          <cell r="H3846" t="str">
            <v>mRNA文库</v>
          </cell>
          <cell r="I3846" t="str">
            <v>ZZ</v>
          </cell>
          <cell r="J3846">
            <v>22.6</v>
          </cell>
          <cell r="K3846">
            <v>348</v>
          </cell>
          <cell r="L3846" t="str">
            <v>YHT</v>
          </cell>
        </row>
        <row r="3846">
          <cell r="N3846">
            <v>99.9115826702034</v>
          </cell>
        </row>
        <row r="3847">
          <cell r="E3847" t="str">
            <v>HGC-Lib-2466477</v>
          </cell>
          <cell r="F3847">
            <v>110</v>
          </cell>
          <cell r="G3847">
            <v>6</v>
          </cell>
          <cell r="H3847" t="str">
            <v>mRNA文库</v>
          </cell>
          <cell r="I3847" t="str">
            <v>ZZ</v>
          </cell>
          <cell r="J3847">
            <v>18.9</v>
          </cell>
          <cell r="K3847">
            <v>351</v>
          </cell>
          <cell r="L3847" t="str">
            <v>YHT</v>
          </cell>
        </row>
        <row r="3847">
          <cell r="N3847">
            <v>82.8402366863905</v>
          </cell>
        </row>
        <row r="3848">
          <cell r="E3848" t="str">
            <v>HGC-Lib-2466478</v>
          </cell>
          <cell r="F3848">
            <v>87</v>
          </cell>
          <cell r="G3848">
            <v>6</v>
          </cell>
          <cell r="H3848" t="str">
            <v>mRNA文库</v>
          </cell>
          <cell r="I3848" t="str">
            <v>ZZ</v>
          </cell>
          <cell r="J3848">
            <v>14.7</v>
          </cell>
          <cell r="K3848">
            <v>350</v>
          </cell>
          <cell r="L3848" t="str">
            <v>YHT</v>
          </cell>
        </row>
        <row r="3848">
          <cell r="N3848">
            <v>64.6153846153846</v>
          </cell>
        </row>
        <row r="3849">
          <cell r="E3849" t="str">
            <v>HGC-Lib-2466479</v>
          </cell>
          <cell r="F3849">
            <v>1</v>
          </cell>
          <cell r="G3849">
            <v>6</v>
          </cell>
          <cell r="H3849" t="str">
            <v>mRNA文库</v>
          </cell>
          <cell r="I3849" t="str">
            <v>ZZ</v>
          </cell>
          <cell r="J3849">
            <v>7</v>
          </cell>
          <cell r="K3849">
            <v>362</v>
          </cell>
          <cell r="L3849" t="str">
            <v>YHT</v>
          </cell>
        </row>
        <row r="3849">
          <cell r="N3849">
            <v>29.7492562685933</v>
          </cell>
        </row>
        <row r="3850">
          <cell r="E3850" t="str">
            <v>HGC-Lib-2466480</v>
          </cell>
          <cell r="F3850">
            <v>2</v>
          </cell>
          <cell r="G3850">
            <v>6</v>
          </cell>
          <cell r="H3850" t="str">
            <v>mRNA文库</v>
          </cell>
          <cell r="I3850" t="str">
            <v>ZZ</v>
          </cell>
          <cell r="J3850">
            <v>7.9</v>
          </cell>
          <cell r="K3850">
            <v>356</v>
          </cell>
          <cell r="L3850" t="str">
            <v>YHT</v>
          </cell>
        </row>
        <row r="3850">
          <cell r="N3850">
            <v>34.1400172860847</v>
          </cell>
        </row>
        <row r="3851">
          <cell r="E3851" t="str">
            <v>HGC-Lib-2466481</v>
          </cell>
          <cell r="F3851">
            <v>3</v>
          </cell>
          <cell r="G3851">
            <v>6</v>
          </cell>
          <cell r="H3851" t="str">
            <v>mRNA文库</v>
          </cell>
          <cell r="I3851" t="str">
            <v>ZZ</v>
          </cell>
          <cell r="J3851">
            <v>3.84</v>
          </cell>
          <cell r="K3851">
            <v>356</v>
          </cell>
          <cell r="L3851" t="str">
            <v>YHT</v>
          </cell>
        </row>
        <row r="3851">
          <cell r="N3851">
            <v>16.5946413137424</v>
          </cell>
        </row>
        <row r="3852">
          <cell r="E3852" t="str">
            <v>HGC-Lib-2466482</v>
          </cell>
          <cell r="F3852">
            <v>4</v>
          </cell>
          <cell r="G3852">
            <v>6</v>
          </cell>
          <cell r="H3852" t="str">
            <v>mRNA文库</v>
          </cell>
          <cell r="I3852" t="str">
            <v>ZZ</v>
          </cell>
          <cell r="J3852">
            <v>5.86</v>
          </cell>
          <cell r="K3852">
            <v>360</v>
          </cell>
          <cell r="L3852" t="str">
            <v>YHT</v>
          </cell>
        </row>
        <row r="3852">
          <cell r="N3852">
            <v>25.042735042735</v>
          </cell>
        </row>
        <row r="3853">
          <cell r="E3853" t="str">
            <v>HGC-Lib-2466483</v>
          </cell>
          <cell r="F3853">
            <v>5</v>
          </cell>
          <cell r="G3853">
            <v>6</v>
          </cell>
          <cell r="H3853" t="str">
            <v>mRNA文库</v>
          </cell>
          <cell r="I3853" t="str">
            <v>ZZ</v>
          </cell>
          <cell r="J3853">
            <v>3.56</v>
          </cell>
          <cell r="K3853">
            <v>341</v>
          </cell>
          <cell r="L3853" t="str">
            <v>YHT</v>
          </cell>
        </row>
        <row r="3853">
          <cell r="N3853">
            <v>16.0613579968419</v>
          </cell>
        </row>
        <row r="3854">
          <cell r="E3854" t="str">
            <v>HGC-Lib-2466484</v>
          </cell>
          <cell r="F3854">
            <v>6</v>
          </cell>
          <cell r="G3854">
            <v>6</v>
          </cell>
          <cell r="H3854" t="str">
            <v>mRNA文库</v>
          </cell>
          <cell r="I3854" t="str">
            <v>ZZ</v>
          </cell>
          <cell r="J3854">
            <v>13.1</v>
          </cell>
          <cell r="K3854">
            <v>422</v>
          </cell>
          <cell r="L3854" t="str">
            <v>YHT</v>
          </cell>
        </row>
        <row r="3854">
          <cell r="N3854">
            <v>47.7579292745169</v>
          </cell>
        </row>
        <row r="3855">
          <cell r="E3855" t="str">
            <v>HGC-Lib-2466485</v>
          </cell>
          <cell r="F3855">
            <v>7</v>
          </cell>
          <cell r="G3855">
            <v>6</v>
          </cell>
          <cell r="H3855" t="str">
            <v>mRNA文库</v>
          </cell>
          <cell r="I3855" t="str">
            <v>ZZ</v>
          </cell>
          <cell r="J3855">
            <v>8.8</v>
          </cell>
          <cell r="K3855">
            <v>408</v>
          </cell>
          <cell r="L3855" t="str">
            <v>YHT</v>
          </cell>
        </row>
        <row r="3855">
          <cell r="N3855">
            <v>33.1825037707391</v>
          </cell>
        </row>
        <row r="3856">
          <cell r="E3856" t="str">
            <v>HGC-Lib-2466486</v>
          </cell>
          <cell r="F3856">
            <v>8</v>
          </cell>
          <cell r="G3856">
            <v>6</v>
          </cell>
          <cell r="H3856" t="str">
            <v>mRNA文库</v>
          </cell>
          <cell r="I3856" t="str">
            <v>ZZ</v>
          </cell>
          <cell r="J3856">
            <v>13.4</v>
          </cell>
          <cell r="K3856">
            <v>349</v>
          </cell>
          <cell r="L3856" t="str">
            <v>YHT</v>
          </cell>
        </row>
        <row r="3856">
          <cell r="N3856">
            <v>59.0698699581221</v>
          </cell>
        </row>
        <row r="3857">
          <cell r="E3857" t="str">
            <v>HGC-Lib-2466487</v>
          </cell>
          <cell r="F3857">
            <v>9</v>
          </cell>
          <cell r="G3857">
            <v>6</v>
          </cell>
          <cell r="H3857" t="str">
            <v>mRNA文库</v>
          </cell>
          <cell r="I3857" t="str">
            <v>ZZ</v>
          </cell>
          <cell r="J3857">
            <v>8.94</v>
          </cell>
          <cell r="K3857">
            <v>409</v>
          </cell>
          <cell r="L3857" t="str">
            <v>YHT</v>
          </cell>
        </row>
        <row r="3857">
          <cell r="N3857">
            <v>33.6279857062253</v>
          </cell>
        </row>
        <row r="3858">
          <cell r="E3858" t="str">
            <v>HGC-Lib-2466488</v>
          </cell>
          <cell r="F3858">
            <v>10</v>
          </cell>
          <cell r="G3858">
            <v>6</v>
          </cell>
          <cell r="H3858" t="str">
            <v>mRNA文库</v>
          </cell>
          <cell r="I3858" t="str">
            <v>ZZ</v>
          </cell>
          <cell r="J3858">
            <v>11.7</v>
          </cell>
          <cell r="K3858">
            <v>413</v>
          </cell>
          <cell r="L3858" t="str">
            <v>YHT</v>
          </cell>
        </row>
        <row r="3858">
          <cell r="N3858">
            <v>43.5835351089588</v>
          </cell>
        </row>
        <row r="3859">
          <cell r="E3859" t="str">
            <v>HGC-Lib-2466489</v>
          </cell>
          <cell r="F3859">
            <v>11</v>
          </cell>
          <cell r="G3859">
            <v>6</v>
          </cell>
          <cell r="H3859" t="str">
            <v>mRNA文库</v>
          </cell>
          <cell r="I3859" t="str">
            <v>ZZ</v>
          </cell>
          <cell r="J3859">
            <v>10.2</v>
          </cell>
          <cell r="K3859">
            <v>338</v>
          </cell>
          <cell r="L3859" t="str">
            <v>YHT</v>
          </cell>
        </row>
        <row r="3859">
          <cell r="N3859">
            <v>46.4269458352299</v>
          </cell>
        </row>
        <row r="3860">
          <cell r="E3860" t="str">
            <v>HGC-Lib-2466490</v>
          </cell>
          <cell r="F3860">
            <v>12</v>
          </cell>
          <cell r="G3860">
            <v>6</v>
          </cell>
          <cell r="H3860" t="str">
            <v>mRNA文库</v>
          </cell>
          <cell r="I3860" t="str">
            <v>ZZ</v>
          </cell>
          <cell r="J3860">
            <v>7.84</v>
          </cell>
          <cell r="K3860">
            <v>403</v>
          </cell>
          <cell r="L3860" t="str">
            <v>YHT</v>
          </cell>
        </row>
        <row r="3860">
          <cell r="N3860">
            <v>29.929375835083</v>
          </cell>
        </row>
        <row r="3861">
          <cell r="E3861" t="str">
            <v>HGC-Lib-2466491</v>
          </cell>
          <cell r="F3861">
            <v>13</v>
          </cell>
          <cell r="G3861">
            <v>6</v>
          </cell>
          <cell r="H3861" t="str">
            <v>mRNA文库</v>
          </cell>
          <cell r="I3861" t="str">
            <v>ZZ</v>
          </cell>
          <cell r="J3861">
            <v>9.48</v>
          </cell>
          <cell r="K3861">
            <v>450</v>
          </cell>
          <cell r="L3861" t="str">
            <v>YHT</v>
          </cell>
        </row>
        <row r="3861">
          <cell r="N3861">
            <v>32.4102564102564</v>
          </cell>
        </row>
        <row r="3862">
          <cell r="E3862" t="str">
            <v>HGC-Lib-2466492</v>
          </cell>
          <cell r="F3862">
            <v>14</v>
          </cell>
          <cell r="G3862">
            <v>6</v>
          </cell>
          <cell r="H3862" t="str">
            <v>mRNA文库</v>
          </cell>
          <cell r="I3862" t="str">
            <v>ZZ</v>
          </cell>
          <cell r="J3862">
            <v>12.1</v>
          </cell>
          <cell r="K3862">
            <v>406</v>
          </cell>
          <cell r="L3862" t="str">
            <v>YHT</v>
          </cell>
        </row>
        <row r="3862">
          <cell r="N3862">
            <v>45.8507010231148</v>
          </cell>
        </row>
        <row r="3863">
          <cell r="E3863" t="str">
            <v>HGC-Lib-2466493</v>
          </cell>
          <cell r="F3863">
            <v>15</v>
          </cell>
          <cell r="G3863">
            <v>6</v>
          </cell>
          <cell r="H3863" t="str">
            <v>mRNA文库</v>
          </cell>
          <cell r="I3863" t="str">
            <v>ZZ</v>
          </cell>
          <cell r="J3863">
            <v>9.02</v>
          </cell>
          <cell r="K3863">
            <v>420</v>
          </cell>
          <cell r="L3863" t="str">
            <v>YHT</v>
          </cell>
        </row>
        <row r="3863">
          <cell r="N3863">
            <v>33.040293040293</v>
          </cell>
        </row>
        <row r="3864">
          <cell r="E3864" t="str">
            <v>HGC-Lib-2466494</v>
          </cell>
          <cell r="F3864">
            <v>16</v>
          </cell>
          <cell r="G3864">
            <v>6</v>
          </cell>
          <cell r="H3864" t="str">
            <v>mRNA文库</v>
          </cell>
          <cell r="I3864" t="str">
            <v>ZZ</v>
          </cell>
          <cell r="J3864">
            <v>22.6</v>
          </cell>
          <cell r="K3864">
            <v>388</v>
          </cell>
          <cell r="L3864" t="str">
            <v>YHT</v>
          </cell>
        </row>
        <row r="3864">
          <cell r="N3864">
            <v>89.6114195083267</v>
          </cell>
        </row>
        <row r="3865">
          <cell r="E3865" t="str">
            <v>HGC-Lib-2466495</v>
          </cell>
          <cell r="F3865">
            <v>17</v>
          </cell>
          <cell r="G3865">
            <v>6</v>
          </cell>
          <cell r="H3865" t="str">
            <v>mRNA文库</v>
          </cell>
          <cell r="I3865" t="str">
            <v>ZZ</v>
          </cell>
          <cell r="J3865">
            <v>12.5</v>
          </cell>
          <cell r="K3865">
            <v>410</v>
          </cell>
          <cell r="L3865" t="str">
            <v>YHT</v>
          </cell>
        </row>
        <row r="3865">
          <cell r="N3865">
            <v>46.9043151969981</v>
          </cell>
        </row>
        <row r="3866">
          <cell r="E3866" t="str">
            <v>HGC-Lib-2466496</v>
          </cell>
          <cell r="F3866">
            <v>18</v>
          </cell>
          <cell r="G3866">
            <v>6</v>
          </cell>
          <cell r="H3866" t="str">
            <v>mRNA文库</v>
          </cell>
          <cell r="I3866" t="str">
            <v>ZZ</v>
          </cell>
          <cell r="J3866">
            <v>14.6</v>
          </cell>
          <cell r="K3866">
            <v>405</v>
          </cell>
          <cell r="L3866" t="str">
            <v>YHT</v>
          </cell>
        </row>
        <row r="3866">
          <cell r="N3866">
            <v>55.4605887939221</v>
          </cell>
        </row>
        <row r="3867">
          <cell r="E3867" t="str">
            <v>HGC-Lib-2466497</v>
          </cell>
          <cell r="F3867">
            <v>19</v>
          </cell>
          <cell r="G3867">
            <v>6</v>
          </cell>
          <cell r="H3867" t="str">
            <v>mRNA文库</v>
          </cell>
          <cell r="I3867" t="str">
            <v>ZZ</v>
          </cell>
          <cell r="J3867">
            <v>14.9</v>
          </cell>
          <cell r="K3867">
            <v>402</v>
          </cell>
          <cell r="L3867" t="str">
            <v>YHT</v>
          </cell>
        </row>
        <row r="3867">
          <cell r="N3867">
            <v>57.0225794106391</v>
          </cell>
        </row>
        <row r="3868">
          <cell r="E3868" t="str">
            <v>HGC-Lib-2466498</v>
          </cell>
          <cell r="F3868">
            <v>20</v>
          </cell>
          <cell r="G3868">
            <v>6</v>
          </cell>
          <cell r="H3868" t="str">
            <v>mRNA文库</v>
          </cell>
          <cell r="I3868" t="str">
            <v>ZZ</v>
          </cell>
          <cell r="J3868">
            <v>16.1</v>
          </cell>
          <cell r="K3868">
            <v>395</v>
          </cell>
          <cell r="L3868" t="str">
            <v>YHT</v>
          </cell>
        </row>
        <row r="3868">
          <cell r="N3868">
            <v>62.7069133398247</v>
          </cell>
        </row>
        <row r="3869">
          <cell r="E3869" t="str">
            <v>HGC-Lib-2466499</v>
          </cell>
          <cell r="F3869">
            <v>21</v>
          </cell>
          <cell r="G3869">
            <v>6</v>
          </cell>
          <cell r="H3869" t="str">
            <v>mRNA文库</v>
          </cell>
          <cell r="I3869" t="str">
            <v>ZZ</v>
          </cell>
          <cell r="J3869">
            <v>15.2</v>
          </cell>
          <cell r="K3869">
            <v>399</v>
          </cell>
          <cell r="L3869" t="str">
            <v>YHT</v>
          </cell>
        </row>
        <row r="3869">
          <cell r="N3869">
            <v>58.6080586080586</v>
          </cell>
        </row>
        <row r="3870">
          <cell r="E3870" t="str">
            <v>HGC-Lib-2466500</v>
          </cell>
          <cell r="F3870">
            <v>22</v>
          </cell>
          <cell r="G3870">
            <v>6</v>
          </cell>
          <cell r="H3870" t="str">
            <v>mRNA文库</v>
          </cell>
          <cell r="I3870" t="str">
            <v>ZZ</v>
          </cell>
          <cell r="J3870">
            <v>15.9</v>
          </cell>
          <cell r="K3870">
            <v>395</v>
          </cell>
          <cell r="L3870" t="str">
            <v>YHT</v>
          </cell>
        </row>
        <row r="3870">
          <cell r="N3870">
            <v>61.9279454722493</v>
          </cell>
        </row>
        <row r="3871">
          <cell r="E3871" t="str">
            <v>HGC-Lib-2466501</v>
          </cell>
          <cell r="F3871">
            <v>23</v>
          </cell>
          <cell r="G3871">
            <v>6</v>
          </cell>
          <cell r="H3871" t="str">
            <v>mRNA文库</v>
          </cell>
          <cell r="I3871" t="str">
            <v>ZZ</v>
          </cell>
          <cell r="J3871">
            <v>13.6</v>
          </cell>
          <cell r="K3871">
            <v>392</v>
          </cell>
          <cell r="L3871" t="str">
            <v>YHT</v>
          </cell>
        </row>
        <row r="3871">
          <cell r="N3871">
            <v>53.3751962323391</v>
          </cell>
        </row>
        <row r="3872">
          <cell r="E3872" t="str">
            <v>HGC-Lib-2466502</v>
          </cell>
          <cell r="F3872">
            <v>24</v>
          </cell>
          <cell r="G3872">
            <v>6</v>
          </cell>
          <cell r="H3872" t="str">
            <v>mRNA文库</v>
          </cell>
          <cell r="I3872" t="str">
            <v>ZZ</v>
          </cell>
          <cell r="J3872">
            <v>15.5</v>
          </cell>
          <cell r="K3872">
            <v>400</v>
          </cell>
          <cell r="L3872" t="str">
            <v>YHT</v>
          </cell>
        </row>
        <row r="3872">
          <cell r="N3872">
            <v>59.6153846153846</v>
          </cell>
        </row>
        <row r="3873">
          <cell r="E3873" t="str">
            <v>HGC-Lib-2466504</v>
          </cell>
          <cell r="F3873" t="str">
            <v>Naive-1</v>
          </cell>
          <cell r="G3873">
            <v>10</v>
          </cell>
          <cell r="H3873" t="str">
            <v>mRNA文库</v>
          </cell>
          <cell r="I3873" t="str">
            <v>ZZ</v>
          </cell>
          <cell r="J3873">
            <v>14.7</v>
          </cell>
          <cell r="K3873">
            <v>364</v>
          </cell>
          <cell r="L3873" t="str">
            <v>YHT</v>
          </cell>
        </row>
        <row r="3873">
          <cell r="N3873">
            <v>62.1301775147929</v>
          </cell>
        </row>
        <row r="3874">
          <cell r="E3874" t="str">
            <v>HGC-Lib-2466505</v>
          </cell>
          <cell r="F3874" t="str">
            <v>Naive-2</v>
          </cell>
          <cell r="G3874">
            <v>10</v>
          </cell>
          <cell r="H3874" t="str">
            <v>mRNA文库</v>
          </cell>
          <cell r="I3874" t="str">
            <v>ZZ</v>
          </cell>
          <cell r="J3874">
            <v>15.6</v>
          </cell>
          <cell r="K3874">
            <v>378</v>
          </cell>
          <cell r="L3874" t="str">
            <v>YHT</v>
          </cell>
        </row>
        <row r="3874">
          <cell r="N3874">
            <v>63.4920634920635</v>
          </cell>
        </row>
        <row r="3875">
          <cell r="E3875" t="str">
            <v>HGC-Lib-2466506</v>
          </cell>
          <cell r="F3875" t="str">
            <v>CTV-lo-1</v>
          </cell>
          <cell r="G3875">
            <v>10</v>
          </cell>
          <cell r="H3875" t="str">
            <v>mRNA文库</v>
          </cell>
          <cell r="I3875" t="str">
            <v>ZZ</v>
          </cell>
          <cell r="J3875">
            <v>15.6</v>
          </cell>
          <cell r="K3875">
            <v>354</v>
          </cell>
          <cell r="L3875" t="str">
            <v>YHT</v>
          </cell>
        </row>
        <row r="3875">
          <cell r="N3875">
            <v>67.7966101694915</v>
          </cell>
        </row>
        <row r="3876">
          <cell r="E3876" t="str">
            <v>HGC-Lib-2466507</v>
          </cell>
          <cell r="F3876" t="str">
            <v>CTV-lo-2</v>
          </cell>
          <cell r="G3876">
            <v>10</v>
          </cell>
          <cell r="H3876" t="str">
            <v>mRNA文库</v>
          </cell>
          <cell r="I3876" t="str">
            <v>ZZ</v>
          </cell>
          <cell r="J3876">
            <v>15</v>
          </cell>
          <cell r="K3876">
            <v>369</v>
          </cell>
          <cell r="L3876" t="str">
            <v>YHT</v>
          </cell>
        </row>
        <row r="3876">
          <cell r="N3876">
            <v>62.5390869293308</v>
          </cell>
        </row>
        <row r="3877">
          <cell r="E3877" t="str">
            <v>HGC-Lib-2466508</v>
          </cell>
          <cell r="F3877" t="str">
            <v>CTV-hi-1</v>
          </cell>
          <cell r="G3877">
            <v>10</v>
          </cell>
          <cell r="H3877" t="str">
            <v>mRNA文库</v>
          </cell>
          <cell r="I3877" t="str">
            <v>ZZ</v>
          </cell>
          <cell r="J3877">
            <v>17</v>
          </cell>
          <cell r="K3877">
            <v>366</v>
          </cell>
          <cell r="L3877" t="str">
            <v>YHT</v>
          </cell>
        </row>
        <row r="3877">
          <cell r="N3877">
            <v>71.45859604876</v>
          </cell>
        </row>
        <row r="3878">
          <cell r="E3878" t="str">
            <v>HGC-Lib-2466509</v>
          </cell>
          <cell r="F3878" t="str">
            <v>CTV-hi-2</v>
          </cell>
          <cell r="G3878">
            <v>10</v>
          </cell>
          <cell r="H3878" t="str">
            <v>mRNA文库</v>
          </cell>
          <cell r="I3878" t="str">
            <v>ZZ</v>
          </cell>
          <cell r="J3878">
            <v>14.3</v>
          </cell>
          <cell r="K3878">
            <v>365</v>
          </cell>
          <cell r="L3878" t="str">
            <v>YHT</v>
          </cell>
        </row>
        <row r="3878">
          <cell r="N3878">
            <v>60.2739726027397</v>
          </cell>
        </row>
        <row r="3879">
          <cell r="E3879" t="str">
            <v>HGC-Lib-2466510</v>
          </cell>
          <cell r="F3879" t="str">
            <v>jurkat-CY-PAM-iono</v>
          </cell>
          <cell r="G3879">
            <v>20</v>
          </cell>
          <cell r="H3879" t="str">
            <v>mRNA文库</v>
          </cell>
          <cell r="I3879" t="str">
            <v>XCL</v>
          </cell>
          <cell r="J3879">
            <v>32.2</v>
          </cell>
          <cell r="K3879">
            <v>341</v>
          </cell>
          <cell r="L3879" t="str">
            <v>YHT</v>
          </cell>
        </row>
        <row r="3879">
          <cell r="N3879">
            <v>145.274080757952</v>
          </cell>
        </row>
        <row r="3880">
          <cell r="E3880" t="str">
            <v>HGC-Lib-2466511</v>
          </cell>
          <cell r="F3880" t="str">
            <v>jurkat-CYjiaPAMjiaiono</v>
          </cell>
          <cell r="G3880">
            <v>20</v>
          </cell>
          <cell r="H3880" t="str">
            <v>mRNA文库</v>
          </cell>
          <cell r="I3880" t="str">
            <v>XCL</v>
          </cell>
          <cell r="J3880">
            <v>40.2</v>
          </cell>
          <cell r="K3880">
            <v>389</v>
          </cell>
          <cell r="L3880" t="str">
            <v>YHT</v>
          </cell>
        </row>
        <row r="3880">
          <cell r="N3880">
            <v>158.987542020961</v>
          </cell>
        </row>
        <row r="3881">
          <cell r="E3881" t="str">
            <v>HGC-Lib-2466512</v>
          </cell>
          <cell r="F3881" t="str">
            <v>jurkat-NP-PAM-iono</v>
          </cell>
          <cell r="G3881">
            <v>20</v>
          </cell>
          <cell r="H3881" t="str">
            <v>mRNA文库</v>
          </cell>
          <cell r="I3881" t="str">
            <v>XCL</v>
          </cell>
          <cell r="J3881">
            <v>21.4</v>
          </cell>
          <cell r="K3881">
            <v>389</v>
          </cell>
          <cell r="L3881" t="str">
            <v>YHT</v>
          </cell>
        </row>
        <row r="3881">
          <cell r="N3881">
            <v>84.6351591852877</v>
          </cell>
        </row>
        <row r="3882">
          <cell r="E3882" t="str">
            <v>HGC-Lib-2466513</v>
          </cell>
          <cell r="F3882" t="str">
            <v>jurkat-NPjiaPAMjiaiono</v>
          </cell>
          <cell r="G3882">
            <v>20</v>
          </cell>
          <cell r="H3882" t="str">
            <v>mRNA文库</v>
          </cell>
          <cell r="I3882" t="str">
            <v>XCL</v>
          </cell>
          <cell r="J3882">
            <v>29</v>
          </cell>
          <cell r="K3882">
            <v>403</v>
          </cell>
          <cell r="L3882" t="str">
            <v>YHT</v>
          </cell>
        </row>
        <row r="3882">
          <cell r="N3882">
            <v>110.708150410384</v>
          </cell>
        </row>
        <row r="3883">
          <cell r="E3883" t="str">
            <v>HGC-Lib-2466514</v>
          </cell>
          <cell r="F3883" t="str">
            <v>jurkat-CH-PAM-iono</v>
          </cell>
          <cell r="G3883">
            <v>20</v>
          </cell>
          <cell r="H3883" t="str">
            <v>mRNA文库</v>
          </cell>
          <cell r="I3883" t="str">
            <v>XCL</v>
          </cell>
          <cell r="J3883">
            <v>42.8</v>
          </cell>
          <cell r="K3883">
            <v>365</v>
          </cell>
          <cell r="L3883" t="str">
            <v>YHT</v>
          </cell>
        </row>
        <row r="3883">
          <cell r="N3883">
            <v>180.400421496312</v>
          </cell>
        </row>
        <row r="3884">
          <cell r="E3884" t="str">
            <v>HGC-Lib-2466515</v>
          </cell>
          <cell r="F3884" t="str">
            <v>jurkat-CHjiaPAMjiaiono</v>
          </cell>
          <cell r="G3884">
            <v>20</v>
          </cell>
          <cell r="H3884" t="str">
            <v>mRNA文库</v>
          </cell>
          <cell r="I3884" t="str">
            <v>XCL</v>
          </cell>
          <cell r="J3884">
            <v>42.4</v>
          </cell>
          <cell r="K3884">
            <v>356</v>
          </cell>
          <cell r="L3884" t="str">
            <v>YHT</v>
          </cell>
        </row>
        <row r="3884">
          <cell r="N3884">
            <v>183.232497839239</v>
          </cell>
        </row>
        <row r="3885">
          <cell r="E3885" t="str">
            <v>HGC-Lib-2466516</v>
          </cell>
          <cell r="F3885" t="str">
            <v>w-H3K27ac</v>
          </cell>
          <cell r="G3885">
            <v>6</v>
          </cell>
          <cell r="H3885" t="str">
            <v>cut&amp;tag文库</v>
          </cell>
          <cell r="I3885" t="str">
            <v>XCL</v>
          </cell>
          <cell r="J3885" t="str">
            <v>/</v>
          </cell>
          <cell r="K3885" t="str">
            <v>/</v>
          </cell>
          <cell r="L3885" t="str">
            <v>WWH</v>
          </cell>
        </row>
        <row r="3885">
          <cell r="N3885" t="e">
            <v>#VALUE!</v>
          </cell>
        </row>
        <row r="3886">
          <cell r="E3886" t="str">
            <v>HGC-Lib-2466517</v>
          </cell>
          <cell r="F3886" t="str">
            <v>s-H3K27ac</v>
          </cell>
          <cell r="G3886">
            <v>6</v>
          </cell>
          <cell r="H3886" t="str">
            <v>cut&amp;tag文库</v>
          </cell>
          <cell r="I3886" t="str">
            <v>XCL</v>
          </cell>
          <cell r="J3886">
            <v>0.122</v>
          </cell>
          <cell r="K3886">
            <v>455</v>
          </cell>
          <cell r="L3886" t="str">
            <v>WWH</v>
          </cell>
        </row>
        <row r="3886">
          <cell r="N3886">
            <v>0.41251056635672</v>
          </cell>
        </row>
        <row r="3887">
          <cell r="E3887" t="str">
            <v>HGC-Lib-2466518</v>
          </cell>
          <cell r="F3887" t="str">
            <v>NC</v>
          </cell>
          <cell r="G3887">
            <v>6</v>
          </cell>
          <cell r="H3887" t="str">
            <v>ATAC-Seq文库</v>
          </cell>
          <cell r="I3887" t="str">
            <v>XCL</v>
          </cell>
          <cell r="J3887">
            <v>10.5</v>
          </cell>
          <cell r="K3887">
            <v>271</v>
          </cell>
          <cell r="L3887" t="str">
            <v>YHT</v>
          </cell>
        </row>
        <row r="3887">
          <cell r="N3887">
            <v>59.6082883905762</v>
          </cell>
        </row>
        <row r="3888">
          <cell r="E3888" t="str">
            <v>HGC-Lib-2466519</v>
          </cell>
          <cell r="F3888" t="str">
            <v>si</v>
          </cell>
          <cell r="G3888">
            <v>6</v>
          </cell>
          <cell r="H3888" t="str">
            <v>ATAC-Seq文库</v>
          </cell>
          <cell r="I3888" t="str">
            <v>XCL</v>
          </cell>
          <cell r="J3888">
            <v>15.3</v>
          </cell>
          <cell r="K3888">
            <v>271</v>
          </cell>
          <cell r="L3888" t="str">
            <v>YHT</v>
          </cell>
        </row>
        <row r="3888">
          <cell r="N3888">
            <v>86.8577916548396</v>
          </cell>
        </row>
        <row r="3889">
          <cell r="E3889" t="str">
            <v>HGC-Lib-2466520</v>
          </cell>
          <cell r="F3889">
            <v>1</v>
          </cell>
          <cell r="G3889">
            <v>6</v>
          </cell>
          <cell r="H3889" t="str">
            <v>cut&amp;tag文库</v>
          </cell>
          <cell r="I3889" t="str">
            <v>XCL</v>
          </cell>
          <cell r="J3889">
            <v>0.57</v>
          </cell>
          <cell r="K3889">
            <v>444</v>
          </cell>
          <cell r="L3889" t="str">
            <v>WWH</v>
          </cell>
        </row>
        <row r="3889">
          <cell r="N3889">
            <v>1.97505197505197</v>
          </cell>
        </row>
        <row r="3890">
          <cell r="E3890" t="str">
            <v>HGC-Lib-2466521</v>
          </cell>
          <cell r="F3890">
            <v>2</v>
          </cell>
          <cell r="G3890">
            <v>6</v>
          </cell>
          <cell r="H3890" t="str">
            <v>cut&amp;tag文库</v>
          </cell>
          <cell r="I3890" t="str">
            <v>XCL</v>
          </cell>
          <cell r="J3890">
            <v>0.88</v>
          </cell>
          <cell r="K3890">
            <v>446</v>
          </cell>
          <cell r="L3890" t="str">
            <v>WWH</v>
          </cell>
        </row>
        <row r="3890">
          <cell r="N3890">
            <v>3.0355294929286</v>
          </cell>
        </row>
        <row r="3891">
          <cell r="E3891" t="str">
            <v>HGC-Lib-2466522</v>
          </cell>
          <cell r="F3891">
            <v>3</v>
          </cell>
          <cell r="G3891">
            <v>6</v>
          </cell>
          <cell r="H3891" t="str">
            <v>cut&amp;tag文库</v>
          </cell>
          <cell r="I3891" t="str">
            <v>XCL</v>
          </cell>
          <cell r="J3891">
            <v>0.754</v>
          </cell>
          <cell r="K3891">
            <v>451</v>
          </cell>
          <cell r="L3891" t="str">
            <v>WWH</v>
          </cell>
        </row>
        <row r="3891">
          <cell r="N3891">
            <v>2.57206208425721</v>
          </cell>
        </row>
        <row r="3892">
          <cell r="E3892" t="str">
            <v>HGC-Lib-2466523</v>
          </cell>
          <cell r="F3892">
            <v>4</v>
          </cell>
          <cell r="G3892">
            <v>6</v>
          </cell>
          <cell r="H3892" t="str">
            <v>cut&amp;tag文库</v>
          </cell>
          <cell r="I3892" t="str">
            <v>XCL</v>
          </cell>
          <cell r="J3892">
            <v>0.698</v>
          </cell>
          <cell r="K3892">
            <v>461</v>
          </cell>
          <cell r="L3892" t="str">
            <v>WWH</v>
          </cell>
        </row>
        <row r="3892">
          <cell r="N3892">
            <v>2.32938428166194</v>
          </cell>
        </row>
        <row r="3893">
          <cell r="E3893" t="str">
            <v>HGC-Lib-2466524</v>
          </cell>
          <cell r="F3893">
            <v>5</v>
          </cell>
          <cell r="G3893">
            <v>6</v>
          </cell>
          <cell r="H3893" t="str">
            <v>cut&amp;tag文库</v>
          </cell>
          <cell r="I3893" t="str">
            <v>XCL</v>
          </cell>
          <cell r="J3893">
            <v>0.564</v>
          </cell>
          <cell r="K3893">
            <v>457</v>
          </cell>
          <cell r="L3893" t="str">
            <v>WWH</v>
          </cell>
        </row>
        <row r="3893">
          <cell r="N3893">
            <v>1.8986702575324</v>
          </cell>
        </row>
        <row r="3894">
          <cell r="E3894" t="str">
            <v>HGC-Lib-2466525</v>
          </cell>
          <cell r="F3894">
            <v>6</v>
          </cell>
          <cell r="G3894">
            <v>6</v>
          </cell>
          <cell r="H3894" t="str">
            <v>cut&amp;tag文库</v>
          </cell>
          <cell r="I3894" t="str">
            <v>XCL</v>
          </cell>
          <cell r="J3894">
            <v>0.314</v>
          </cell>
          <cell r="K3894">
            <v>372</v>
          </cell>
          <cell r="L3894" t="str">
            <v>WWH</v>
          </cell>
        </row>
        <row r="3894">
          <cell r="N3894">
            <v>1.29859387923904</v>
          </cell>
        </row>
        <row r="3895">
          <cell r="E3895" t="str">
            <v>HGC-POOL-2466526</v>
          </cell>
          <cell r="F3895" t="str">
            <v>R0-8-14_ChIP-seq</v>
          </cell>
          <cell r="G3895">
            <v>60</v>
          </cell>
          <cell r="H3895" t="str">
            <v>Chip-Seq</v>
          </cell>
          <cell r="I3895" t="str">
            <v>XCL</v>
          </cell>
          <cell r="J3895">
            <v>11.2</v>
          </cell>
          <cell r="K3895">
            <v>406</v>
          </cell>
          <cell r="L3895" t="str">
            <v>YHT</v>
          </cell>
        </row>
        <row r="3895">
          <cell r="N3895">
            <v>42.4403183023873</v>
          </cell>
        </row>
        <row r="3896">
          <cell r="E3896" t="str">
            <v>HGC-POOL-2466527</v>
          </cell>
          <cell r="F3896" t="str">
            <v>HTG0815</v>
          </cell>
          <cell r="G3896">
            <v>20</v>
          </cell>
          <cell r="H3896" t="str">
            <v>甲基化文库</v>
          </cell>
          <cell r="I3896" t="str">
            <v>XCL</v>
          </cell>
          <cell r="J3896">
            <v>6.14</v>
          </cell>
          <cell r="K3896">
            <v>218</v>
          </cell>
          <cell r="L3896" t="str">
            <v>YHT</v>
          </cell>
        </row>
        <row r="3896">
          <cell r="N3896">
            <v>43.3309809456598</v>
          </cell>
        </row>
        <row r="3897">
          <cell r="E3897" t="str">
            <v>HGC-Lib-2466537</v>
          </cell>
          <cell r="F3897" t="str">
            <v>IP NC</v>
          </cell>
          <cell r="G3897">
            <v>8</v>
          </cell>
          <cell r="H3897" t="str">
            <v>Chip文库</v>
          </cell>
          <cell r="I3897" t="str">
            <v>XCL</v>
          </cell>
          <cell r="J3897">
            <v>0.168</v>
          </cell>
          <cell r="K3897">
            <v>486</v>
          </cell>
          <cell r="L3897" t="str">
            <v>WWH</v>
          </cell>
        </row>
        <row r="3897">
          <cell r="N3897">
            <v>0.531813865147199</v>
          </cell>
        </row>
        <row r="3898">
          <cell r="E3898" t="str">
            <v>HGC-Lib-2466538</v>
          </cell>
          <cell r="F3898" t="str">
            <v>NC 1</v>
          </cell>
          <cell r="G3898">
            <v>8</v>
          </cell>
          <cell r="H3898" t="str">
            <v>Chip文库</v>
          </cell>
          <cell r="I3898" t="str">
            <v>XCL</v>
          </cell>
          <cell r="J3898">
            <v>2.4</v>
          </cell>
          <cell r="K3898">
            <v>522</v>
          </cell>
          <cell r="L3898" t="str">
            <v>YHT</v>
          </cell>
        </row>
        <row r="3898">
          <cell r="N3898">
            <v>7.07338638373121</v>
          </cell>
        </row>
        <row r="3899">
          <cell r="E3899" t="str">
            <v>HGC-Lib-2466539</v>
          </cell>
          <cell r="F3899" t="str">
            <v>NC2</v>
          </cell>
          <cell r="G3899">
            <v>8</v>
          </cell>
          <cell r="H3899" t="str">
            <v>Chip文库</v>
          </cell>
          <cell r="I3899" t="str">
            <v>XCL</v>
          </cell>
          <cell r="J3899" t="str">
            <v>/</v>
          </cell>
          <cell r="K3899" t="str">
            <v>/</v>
          </cell>
          <cell r="L3899" t="str">
            <v>WWH</v>
          </cell>
        </row>
        <row r="3899">
          <cell r="N3899" t="e">
            <v>#VALUE!</v>
          </cell>
        </row>
        <row r="3900">
          <cell r="E3900" t="str">
            <v>HGC-Lib-2466540</v>
          </cell>
          <cell r="F3900" t="str">
            <v>IP OV</v>
          </cell>
          <cell r="G3900">
            <v>8</v>
          </cell>
          <cell r="H3900" t="str">
            <v>Chip文库</v>
          </cell>
          <cell r="I3900" t="str">
            <v>XCL</v>
          </cell>
          <cell r="J3900">
            <v>3.96</v>
          </cell>
          <cell r="K3900">
            <v>491</v>
          </cell>
          <cell r="L3900" t="str">
            <v>YHT</v>
          </cell>
        </row>
        <row r="3900">
          <cell r="N3900">
            <v>12.4079586401379</v>
          </cell>
        </row>
        <row r="3901">
          <cell r="E3901" t="str">
            <v>HGC-Lib-2466541</v>
          </cell>
          <cell r="F3901" t="str">
            <v>OV 1</v>
          </cell>
          <cell r="G3901">
            <v>8</v>
          </cell>
          <cell r="H3901" t="str">
            <v>Chip文库</v>
          </cell>
          <cell r="I3901" t="str">
            <v>XCL</v>
          </cell>
          <cell r="J3901">
            <v>0.416</v>
          </cell>
          <cell r="K3901">
            <v>462</v>
          </cell>
          <cell r="L3901" t="str">
            <v>WWH</v>
          </cell>
        </row>
        <row r="3901">
          <cell r="N3901">
            <v>1.38528138528139</v>
          </cell>
        </row>
        <row r="3902">
          <cell r="E3902" t="str">
            <v>HGC-Lib-2466542</v>
          </cell>
          <cell r="F3902" t="str">
            <v>OV 2</v>
          </cell>
          <cell r="G3902">
            <v>8</v>
          </cell>
          <cell r="H3902" t="str">
            <v>Chip文库</v>
          </cell>
          <cell r="I3902" t="str">
            <v>XCL</v>
          </cell>
          <cell r="J3902">
            <v>0.11</v>
          </cell>
          <cell r="K3902">
            <v>406</v>
          </cell>
          <cell r="L3902" t="str">
            <v>WWH</v>
          </cell>
        </row>
        <row r="3902">
          <cell r="N3902">
            <v>0.416824554755589</v>
          </cell>
        </row>
        <row r="3903">
          <cell r="E3903" t="str">
            <v>HGC-Lib-2466543</v>
          </cell>
          <cell r="F3903" t="str">
            <v>OV 3</v>
          </cell>
          <cell r="G3903">
            <v>8</v>
          </cell>
          <cell r="H3903" t="str">
            <v>Chip文库</v>
          </cell>
          <cell r="I3903" t="str">
            <v>XCL</v>
          </cell>
          <cell r="J3903">
            <v>0.142</v>
          </cell>
          <cell r="K3903">
            <v>402</v>
          </cell>
          <cell r="L3903" t="str">
            <v>WWH</v>
          </cell>
        </row>
        <row r="3903">
          <cell r="N3903">
            <v>0.543436662839648</v>
          </cell>
        </row>
        <row r="3904">
          <cell r="E3904" t="str">
            <v>HGC-Lib-2466544</v>
          </cell>
          <cell r="F3904" t="str">
            <v>ICC CD8_WTA index PCR</v>
          </cell>
          <cell r="G3904">
            <v>200</v>
          </cell>
          <cell r="H3904" t="str">
            <v>BD单细胞文库</v>
          </cell>
          <cell r="I3904" t="str">
            <v>XCL</v>
          </cell>
          <cell r="J3904">
            <v>16.3</v>
          </cell>
          <cell r="K3904">
            <v>469</v>
          </cell>
          <cell r="L3904" t="str">
            <v>YHT</v>
          </cell>
        </row>
        <row r="3904">
          <cell r="N3904">
            <v>53.4689191405609</v>
          </cell>
        </row>
        <row r="3905">
          <cell r="E3905" t="str">
            <v>HGC-Lib-2466545</v>
          </cell>
          <cell r="F3905" t="str">
            <v>ICC CD8_Sample tag index PCR</v>
          </cell>
          <cell r="G3905">
            <v>6</v>
          </cell>
          <cell r="H3905" t="str">
            <v>BD单细胞文库</v>
          </cell>
          <cell r="I3905" t="str">
            <v>XCL</v>
          </cell>
          <cell r="J3905">
            <v>5.32</v>
          </cell>
          <cell r="K3905">
            <v>306</v>
          </cell>
          <cell r="L3905" t="str">
            <v>YHT</v>
          </cell>
        </row>
        <row r="3905">
          <cell r="N3905">
            <v>26.7471091000503</v>
          </cell>
        </row>
        <row r="3906">
          <cell r="E3906" t="str">
            <v>HGC-Lib-2466552</v>
          </cell>
          <cell r="F3906" t="str">
            <v>EB1-3</v>
          </cell>
          <cell r="G3906">
            <v>5</v>
          </cell>
          <cell r="H3906" t="str">
            <v>scBS-seq文库</v>
          </cell>
          <cell r="I3906" t="str">
            <v>XCL</v>
          </cell>
          <cell r="J3906">
            <v>6.76</v>
          </cell>
          <cell r="K3906">
            <v>519</v>
          </cell>
          <cell r="L3906" t="str">
            <v>YHT</v>
          </cell>
        </row>
        <row r="3906">
          <cell r="N3906">
            <v>20.0385356454721</v>
          </cell>
        </row>
        <row r="3907">
          <cell r="E3907" t="str">
            <v>HGC-Lib-2466553</v>
          </cell>
          <cell r="F3907" t="str">
            <v>EB2-3</v>
          </cell>
          <cell r="G3907">
            <v>5</v>
          </cell>
          <cell r="H3907" t="str">
            <v>scBS-seq文库</v>
          </cell>
          <cell r="I3907" t="str">
            <v>XCL</v>
          </cell>
          <cell r="J3907">
            <v>9.54</v>
          </cell>
          <cell r="K3907">
            <v>528</v>
          </cell>
          <cell r="L3907" t="str">
            <v>YHT</v>
          </cell>
        </row>
        <row r="3907">
          <cell r="N3907">
            <v>27.7972027972028</v>
          </cell>
        </row>
        <row r="3908">
          <cell r="E3908" t="str">
            <v>HGC-Lib-2466554</v>
          </cell>
          <cell r="F3908" t="str">
            <v>EB2-4</v>
          </cell>
          <cell r="G3908">
            <v>5</v>
          </cell>
          <cell r="H3908" t="str">
            <v>scBS-seq文库</v>
          </cell>
          <cell r="I3908" t="str">
            <v>XCL</v>
          </cell>
          <cell r="J3908">
            <v>7.8</v>
          </cell>
          <cell r="K3908">
            <v>518</v>
          </cell>
          <cell r="L3908" t="str">
            <v>YHT</v>
          </cell>
        </row>
        <row r="3908">
          <cell r="N3908">
            <v>23.1660231660232</v>
          </cell>
        </row>
        <row r="3909">
          <cell r="E3909" t="str">
            <v>HGC-Lib-2466555</v>
          </cell>
          <cell r="F3909" t="str">
            <v>EB3-3</v>
          </cell>
          <cell r="G3909">
            <v>5</v>
          </cell>
          <cell r="H3909" t="str">
            <v>scBS-seq文库</v>
          </cell>
          <cell r="I3909" t="str">
            <v>XCL</v>
          </cell>
          <cell r="J3909">
            <v>6.78</v>
          </cell>
          <cell r="K3909">
            <v>505</v>
          </cell>
          <cell r="L3909" t="str">
            <v>YHT</v>
          </cell>
        </row>
        <row r="3909">
          <cell r="N3909">
            <v>20.6549885757807</v>
          </cell>
        </row>
        <row r="3910">
          <cell r="E3910" t="str">
            <v>HGC-Lib-2466556</v>
          </cell>
          <cell r="F3910" t="str">
            <v>EB3-4</v>
          </cell>
          <cell r="G3910">
            <v>5</v>
          </cell>
          <cell r="H3910" t="str">
            <v>scBS-seq文库</v>
          </cell>
          <cell r="I3910" t="str">
            <v>XCL</v>
          </cell>
          <cell r="J3910">
            <v>10.2</v>
          </cell>
          <cell r="K3910">
            <v>526</v>
          </cell>
          <cell r="L3910" t="str">
            <v>YHT</v>
          </cell>
        </row>
        <row r="3910">
          <cell r="N3910">
            <v>29.8332845861363</v>
          </cell>
        </row>
        <row r="3911">
          <cell r="E3911" t="str">
            <v>HGC-Lib-2466557</v>
          </cell>
          <cell r="F3911" t="str">
            <v>EB5-3</v>
          </cell>
          <cell r="G3911">
            <v>5</v>
          </cell>
          <cell r="H3911" t="str">
            <v>scBS-seq文库</v>
          </cell>
          <cell r="I3911" t="str">
            <v>XCL</v>
          </cell>
          <cell r="J3911">
            <v>8.64</v>
          </cell>
          <cell r="K3911">
            <v>470</v>
          </cell>
          <cell r="L3911" t="str">
            <v>YHT</v>
          </cell>
        </row>
        <row r="3911">
          <cell r="N3911">
            <v>28.2815057283142</v>
          </cell>
        </row>
        <row r="3912">
          <cell r="E3912" t="str">
            <v>HGC-Lib-2466558</v>
          </cell>
          <cell r="F3912" t="str">
            <v>ZSZHATAC</v>
          </cell>
          <cell r="G3912">
            <v>10</v>
          </cell>
          <cell r="H3912" t="str">
            <v>ATAC-Seq文库</v>
          </cell>
          <cell r="I3912" t="str">
            <v>XCL</v>
          </cell>
          <cell r="J3912">
            <v>37.8</v>
          </cell>
          <cell r="K3912">
            <v>732</v>
          </cell>
          <cell r="L3912" t="str">
            <v>YHT</v>
          </cell>
        </row>
        <row r="3912">
          <cell r="N3912">
            <v>79.4451450189155</v>
          </cell>
        </row>
        <row r="3913">
          <cell r="E3913" t="str">
            <v>HGC-Lib-2466559</v>
          </cell>
          <cell r="F3913" t="str">
            <v>ZHZSATAC</v>
          </cell>
          <cell r="G3913">
            <v>10</v>
          </cell>
          <cell r="H3913" t="str">
            <v>ATAC-Seq文库</v>
          </cell>
          <cell r="I3913" t="str">
            <v>XCL</v>
          </cell>
          <cell r="J3913">
            <v>50.4</v>
          </cell>
          <cell r="K3913">
            <v>727</v>
          </cell>
          <cell r="L3913" t="str">
            <v>YHT</v>
          </cell>
        </row>
        <row r="3913">
          <cell r="N3913">
            <v>106.655380383028</v>
          </cell>
        </row>
        <row r="3914">
          <cell r="E3914" t="str">
            <v>HGC-Lib-2466560</v>
          </cell>
          <cell r="F3914" t="str">
            <v>0819X1</v>
          </cell>
          <cell r="G3914">
            <v>1000</v>
          </cell>
        </row>
        <row r="3914">
          <cell r="I3914" t="str">
            <v>XCL</v>
          </cell>
          <cell r="J3914">
            <v>13</v>
          </cell>
          <cell r="K3914">
            <v>363</v>
          </cell>
          <cell r="L3914" t="str">
            <v>YHT</v>
          </cell>
        </row>
        <row r="3914">
          <cell r="N3914">
            <v>55.0964187327824</v>
          </cell>
        </row>
        <row r="3915">
          <cell r="E3915" t="str">
            <v>HGC-Lib-2466561</v>
          </cell>
          <cell r="F3915" t="str">
            <v>ESCA-1</v>
          </cell>
          <cell r="G3915">
            <v>18</v>
          </cell>
          <cell r="H3915" t="str">
            <v>ATAC-Seq文库</v>
          </cell>
          <cell r="I3915" t="str">
            <v>XCL</v>
          </cell>
          <cell r="J3915">
            <v>3.32</v>
          </cell>
          <cell r="K3915">
            <v>259</v>
          </cell>
          <cell r="L3915" t="str">
            <v>YHT</v>
          </cell>
        </row>
        <row r="3915">
          <cell r="N3915">
            <v>19.7208197208197</v>
          </cell>
        </row>
        <row r="3916">
          <cell r="E3916" t="str">
            <v>HGC-Lib-2466562</v>
          </cell>
          <cell r="F3916" t="str">
            <v>ESCA-2</v>
          </cell>
          <cell r="G3916">
            <v>18</v>
          </cell>
          <cell r="H3916" t="str">
            <v>ATAC-Seq文库</v>
          </cell>
          <cell r="I3916" t="str">
            <v>XCL</v>
          </cell>
          <cell r="J3916">
            <v>4.76</v>
          </cell>
          <cell r="K3916">
            <v>281</v>
          </cell>
          <cell r="L3916" t="str">
            <v>YHT</v>
          </cell>
        </row>
        <row r="3916">
          <cell r="N3916">
            <v>26.0607719682453</v>
          </cell>
        </row>
        <row r="3917">
          <cell r="E3917" t="str">
            <v>HGC-Lib-2466563</v>
          </cell>
          <cell r="F3917" t="str">
            <v>ESCA-1-cfDNA</v>
          </cell>
          <cell r="G3917">
            <v>120</v>
          </cell>
          <cell r="H3917" t="str">
            <v>全基因组文库</v>
          </cell>
          <cell r="I3917" t="str">
            <v>XCL</v>
          </cell>
          <cell r="J3917">
            <v>3.68</v>
          </cell>
          <cell r="K3917">
            <v>328</v>
          </cell>
          <cell r="L3917" t="str">
            <v>YHT</v>
          </cell>
        </row>
        <row r="3917">
          <cell r="N3917">
            <v>17.2607879924953</v>
          </cell>
        </row>
        <row r="3918">
          <cell r="E3918" t="str">
            <v>HGC-Lib-2466564</v>
          </cell>
          <cell r="F3918" t="str">
            <v>ESCA-2-cfDNA</v>
          </cell>
          <cell r="G3918">
            <v>120</v>
          </cell>
          <cell r="H3918" t="str">
            <v>全基因组文库</v>
          </cell>
          <cell r="I3918" t="str">
            <v>XCL</v>
          </cell>
          <cell r="J3918">
            <v>3.5</v>
          </cell>
          <cell r="K3918">
            <v>326</v>
          </cell>
          <cell r="L3918" t="str">
            <v>YHT</v>
          </cell>
        </row>
        <row r="3918">
          <cell r="N3918">
            <v>16.5172251061822</v>
          </cell>
        </row>
        <row r="3919">
          <cell r="E3919" t="str">
            <v>HGC-Lib-2466578</v>
          </cell>
          <cell r="F3919" t="str">
            <v>LC240814094</v>
          </cell>
          <cell r="G3919">
            <v>100</v>
          </cell>
          <cell r="H3919" t="str">
            <v>singleron-3'转录组文库</v>
          </cell>
          <cell r="I3919" t="str">
            <v>GZQ</v>
          </cell>
          <cell r="J3919">
            <v>20.2</v>
          </cell>
        </row>
        <row r="3919">
          <cell r="N3919" t="e">
            <v>#DIV/0!</v>
          </cell>
        </row>
        <row r="3920">
          <cell r="E3920" t="str">
            <v>HGC-Lib-2466579</v>
          </cell>
          <cell r="F3920" t="str">
            <v>LA240813008</v>
          </cell>
          <cell r="G3920">
            <v>100</v>
          </cell>
          <cell r="H3920" t="str">
            <v>singleron-3'转录组文库</v>
          </cell>
          <cell r="I3920" t="str">
            <v>GZQ</v>
          </cell>
          <cell r="J3920">
            <v>0.332</v>
          </cell>
        </row>
        <row r="3920">
          <cell r="N3920" t="e">
            <v>#DIV/0!</v>
          </cell>
        </row>
        <row r="3921">
          <cell r="E3921" t="str">
            <v>HGC-Lib-2466580</v>
          </cell>
          <cell r="F3921" t="str">
            <v>LC240711045</v>
          </cell>
          <cell r="G3921">
            <v>100</v>
          </cell>
          <cell r="H3921" t="str">
            <v>singleron-3'转录组文库</v>
          </cell>
          <cell r="I3921" t="str">
            <v>GZQ</v>
          </cell>
          <cell r="J3921">
            <v>37</v>
          </cell>
        </row>
        <row r="3921">
          <cell r="N3921" t="e">
            <v>#DIV/0!</v>
          </cell>
        </row>
        <row r="3922">
          <cell r="E3922" t="str">
            <v>HGC-Lib-2466581</v>
          </cell>
          <cell r="F3922" t="str">
            <v>LC240706037</v>
          </cell>
          <cell r="G3922">
            <v>100</v>
          </cell>
          <cell r="H3922" t="str">
            <v>singleron-3'转录组文库</v>
          </cell>
          <cell r="I3922" t="str">
            <v>GZQ</v>
          </cell>
          <cell r="J3922">
            <v>18.7</v>
          </cell>
        </row>
        <row r="3922">
          <cell r="N3922" t="e">
            <v>#DIV/0!</v>
          </cell>
        </row>
        <row r="3923">
          <cell r="E3923" t="str">
            <v>HGC-Lib-2466582</v>
          </cell>
          <cell r="F3923" t="str">
            <v>LC240706038X2</v>
          </cell>
          <cell r="G3923">
            <v>10</v>
          </cell>
          <cell r="H3923" t="str">
            <v>singleron-3'转录组文库</v>
          </cell>
          <cell r="I3923" t="str">
            <v>GZQ</v>
          </cell>
          <cell r="J3923">
            <v>15.7</v>
          </cell>
        </row>
        <row r="3923">
          <cell r="N3923" t="e">
            <v>#DIV/0!</v>
          </cell>
        </row>
        <row r="3924">
          <cell r="E3924" t="str">
            <v>HGC-Lib-2466583</v>
          </cell>
          <cell r="F3924" t="str">
            <v>LC240706038</v>
          </cell>
          <cell r="G3924">
            <v>10</v>
          </cell>
          <cell r="H3924" t="str">
            <v>singleron-3'转录组文库</v>
          </cell>
          <cell r="I3924" t="str">
            <v>GZQ</v>
          </cell>
          <cell r="J3924">
            <v>27.8</v>
          </cell>
        </row>
        <row r="3924">
          <cell r="N3924" t="e">
            <v>#DIV/0!</v>
          </cell>
        </row>
        <row r="3925">
          <cell r="E3925" t="str">
            <v>HGC-Lib-2466584</v>
          </cell>
          <cell r="F3925" t="str">
            <v>LC240711046</v>
          </cell>
          <cell r="G3925">
            <v>100</v>
          </cell>
          <cell r="H3925" t="str">
            <v>singleron-3'转录组文库</v>
          </cell>
          <cell r="I3925" t="str">
            <v>GZQ</v>
          </cell>
          <cell r="J3925">
            <v>22.6</v>
          </cell>
        </row>
        <row r="3925">
          <cell r="N3925" t="e">
            <v>#DIV/0!</v>
          </cell>
        </row>
        <row r="3926">
          <cell r="E3926" t="str">
            <v>HGC-Lib-2466585</v>
          </cell>
          <cell r="F3926" t="str">
            <v>LC240705039</v>
          </cell>
          <cell r="G3926">
            <v>100</v>
          </cell>
          <cell r="H3926" t="str">
            <v>singleron-3'转录组文库</v>
          </cell>
          <cell r="I3926" t="str">
            <v>GZQ</v>
          </cell>
          <cell r="J3926">
            <v>25</v>
          </cell>
        </row>
        <row r="3926">
          <cell r="N3926" t="e">
            <v>#DIV/0!</v>
          </cell>
        </row>
        <row r="3927">
          <cell r="E3927" t="str">
            <v>HGC-Lib-2466586</v>
          </cell>
          <cell r="F3927" t="str">
            <v>LC240705038</v>
          </cell>
          <cell r="G3927">
            <v>100</v>
          </cell>
          <cell r="H3927" t="str">
            <v>singleron-3'转录组文库</v>
          </cell>
          <cell r="I3927" t="str">
            <v>GZQ</v>
          </cell>
          <cell r="J3927">
            <v>31.6</v>
          </cell>
        </row>
        <row r="3927">
          <cell r="N3927" t="e">
            <v>#DIV/0!</v>
          </cell>
        </row>
        <row r="3928">
          <cell r="E3928" t="str">
            <v>HGC-Lib-2466587</v>
          </cell>
          <cell r="F3928" t="str">
            <v>LFTA240813029</v>
          </cell>
          <cell r="G3928">
            <v>100</v>
          </cell>
          <cell r="H3928" t="str">
            <v>singleron-3'全长转录组文库</v>
          </cell>
          <cell r="I3928" t="str">
            <v>GZQ</v>
          </cell>
          <cell r="J3928">
            <v>21</v>
          </cell>
        </row>
        <row r="3928">
          <cell r="N3928" t="e">
            <v>#DIV/0!</v>
          </cell>
        </row>
        <row r="3929">
          <cell r="E3929" t="str">
            <v>HGC-Lib-2466588</v>
          </cell>
          <cell r="F3929" t="str">
            <v>TCRLFTA240813029</v>
          </cell>
          <cell r="G3929">
            <v>12</v>
          </cell>
          <cell r="H3929" t="str">
            <v>singleron-单细胞TCR文库</v>
          </cell>
          <cell r="I3929" t="str">
            <v>GZQ</v>
          </cell>
          <cell r="J3929">
            <v>27.4</v>
          </cell>
        </row>
        <row r="3929">
          <cell r="N3929" t="e">
            <v>#DIV/0!</v>
          </cell>
        </row>
        <row r="3930">
          <cell r="E3930" t="str">
            <v>HGC-Lib-2466589</v>
          </cell>
          <cell r="F3930" t="str">
            <v>LC240814016X1</v>
          </cell>
          <cell r="G3930">
            <v>10</v>
          </cell>
          <cell r="H3930" t="str">
            <v>singleron-3'转录组文库</v>
          </cell>
          <cell r="I3930" t="str">
            <v>GZQ</v>
          </cell>
          <cell r="J3930">
            <v>14.4</v>
          </cell>
        </row>
        <row r="3930">
          <cell r="N3930" t="e">
            <v>#DIV/0!</v>
          </cell>
        </row>
        <row r="3931">
          <cell r="E3931" t="str">
            <v>HGC-Lib-2466590</v>
          </cell>
          <cell r="F3931" t="str">
            <v>LC240814016X2</v>
          </cell>
          <cell r="G3931">
            <v>10</v>
          </cell>
          <cell r="H3931" t="str">
            <v>singleron-3'转录组文库</v>
          </cell>
          <cell r="I3931" t="str">
            <v>GZQ</v>
          </cell>
          <cell r="J3931">
            <v>17.1</v>
          </cell>
        </row>
        <row r="3931">
          <cell r="N3931" t="e">
            <v>#DIV/0!</v>
          </cell>
        </row>
        <row r="3932">
          <cell r="E3932" t="str">
            <v>HGC-Lib-2466591</v>
          </cell>
          <cell r="F3932" t="str">
            <v>LFTBA240815034</v>
          </cell>
          <cell r="G3932">
            <v>100</v>
          </cell>
          <cell r="H3932" t="str">
            <v>singleron-3'全长转录组文库</v>
          </cell>
          <cell r="I3932" t="str">
            <v>GZQ</v>
          </cell>
          <cell r="J3932">
            <v>6.18</v>
          </cell>
        </row>
        <row r="3932">
          <cell r="N3932" t="e">
            <v>#DIV/0!</v>
          </cell>
        </row>
        <row r="3933">
          <cell r="E3933" t="str">
            <v>HGC-Lib-2466592</v>
          </cell>
          <cell r="F3933" t="str">
            <v>TCRLFTC240810002CK</v>
          </cell>
          <cell r="G3933">
            <v>12</v>
          </cell>
          <cell r="H3933" t="str">
            <v>singleron-单细胞TCR文库</v>
          </cell>
          <cell r="I3933" t="str">
            <v>GZQ</v>
          </cell>
          <cell r="J3933">
            <v>8.72</v>
          </cell>
        </row>
        <row r="3933">
          <cell r="N3933" t="e">
            <v>#DIV/0!</v>
          </cell>
        </row>
        <row r="3934">
          <cell r="E3934" t="str">
            <v>HGC-Lib-2466593</v>
          </cell>
          <cell r="F3934" t="str">
            <v>PMLPMFTBC240813035</v>
          </cell>
          <cell r="G3934">
            <v>12</v>
          </cell>
          <cell r="H3934" t="str">
            <v>其他碱基不平衡文库</v>
          </cell>
          <cell r="I3934" t="str">
            <v>GZQ</v>
          </cell>
          <cell r="J3934">
            <v>49</v>
          </cell>
        </row>
        <row r="3934">
          <cell r="N3934" t="e">
            <v>#DIV/0!</v>
          </cell>
        </row>
        <row r="3935">
          <cell r="E3935" t="str">
            <v>HGC-Lib-2466594</v>
          </cell>
          <cell r="F3935" t="str">
            <v>TCRLPMFTBC240813035</v>
          </cell>
          <cell r="G3935">
            <v>12</v>
          </cell>
          <cell r="H3935" t="str">
            <v>singleron-单细胞TCR文库</v>
          </cell>
          <cell r="I3935" t="str">
            <v>GZQ</v>
          </cell>
          <cell r="J3935">
            <v>34.2</v>
          </cell>
        </row>
        <row r="3935">
          <cell r="N3935" t="e">
            <v>#DIV/0!</v>
          </cell>
        </row>
        <row r="3936">
          <cell r="E3936" t="str">
            <v>HGC-Lib-2466595</v>
          </cell>
          <cell r="F3936" t="str">
            <v>LPMFTBC240813035</v>
          </cell>
          <cell r="G3936">
            <v>100</v>
          </cell>
          <cell r="H3936" t="str">
            <v>singleron-3'全长转录组文库</v>
          </cell>
          <cell r="I3936" t="str">
            <v>GZQ</v>
          </cell>
          <cell r="J3936">
            <v>18.6</v>
          </cell>
        </row>
        <row r="3936">
          <cell r="N3936" t="e">
            <v>#DIV/0!</v>
          </cell>
        </row>
        <row r="3937">
          <cell r="E3937" t="str">
            <v>HGC-Lib-2466596</v>
          </cell>
          <cell r="F3937" t="str">
            <v>TCRLPMFTBC240813036</v>
          </cell>
          <cell r="G3937">
            <v>12</v>
          </cell>
          <cell r="H3937" t="str">
            <v>singleron-单细胞TCR文库</v>
          </cell>
          <cell r="I3937" t="str">
            <v>GZQ</v>
          </cell>
          <cell r="J3937">
            <v>30</v>
          </cell>
        </row>
        <row r="3937">
          <cell r="N3937" t="e">
            <v>#DIV/0!</v>
          </cell>
        </row>
        <row r="3938">
          <cell r="E3938" t="str">
            <v>HGC-Lib-2466597</v>
          </cell>
          <cell r="F3938" t="str">
            <v>BCRLPMFTBC240813037</v>
          </cell>
          <cell r="G3938">
            <v>12</v>
          </cell>
          <cell r="H3938" t="str">
            <v>singleron-单细胞BCR文库</v>
          </cell>
          <cell r="I3938" t="str">
            <v>GZQ</v>
          </cell>
          <cell r="J3938">
            <v>6.38</v>
          </cell>
        </row>
        <row r="3938">
          <cell r="N3938" t="e">
            <v>#DIV/0!</v>
          </cell>
        </row>
        <row r="3939">
          <cell r="E3939" t="str">
            <v>HGC-Lib-2466598</v>
          </cell>
          <cell r="F3939" t="str">
            <v>BCRLPMFTBC240813035</v>
          </cell>
          <cell r="G3939">
            <v>12</v>
          </cell>
          <cell r="H3939" t="str">
            <v>singleron-单细胞BCR文库</v>
          </cell>
          <cell r="I3939" t="str">
            <v>GZQ</v>
          </cell>
          <cell r="J3939">
            <v>7.78</v>
          </cell>
        </row>
        <row r="3939">
          <cell r="N3939" t="e">
            <v>#DIV/0!</v>
          </cell>
        </row>
        <row r="3940">
          <cell r="E3940" t="str">
            <v>HGC-Lib-2466599</v>
          </cell>
          <cell r="F3940" t="str">
            <v>TCRLPMFTBC240813038</v>
          </cell>
          <cell r="G3940">
            <v>12</v>
          </cell>
          <cell r="H3940" t="str">
            <v>singleron-单细胞TCR文库</v>
          </cell>
          <cell r="I3940" t="str">
            <v>GZQ</v>
          </cell>
          <cell r="J3940">
            <v>10</v>
          </cell>
        </row>
        <row r="3940">
          <cell r="N3940" t="e">
            <v>#DIV/0!</v>
          </cell>
        </row>
        <row r="3941">
          <cell r="E3941" t="str">
            <v>HGC-Lib-2466600</v>
          </cell>
          <cell r="F3941" t="str">
            <v>PMLPMFTBC240813037</v>
          </cell>
          <cell r="G3941">
            <v>12</v>
          </cell>
          <cell r="H3941" t="str">
            <v>其他碱基不平衡文库</v>
          </cell>
          <cell r="I3941" t="str">
            <v>GZQ</v>
          </cell>
          <cell r="J3941">
            <v>40.6</v>
          </cell>
        </row>
        <row r="3941">
          <cell r="N3941" t="e">
            <v>#DIV/0!</v>
          </cell>
        </row>
        <row r="3942">
          <cell r="E3942" t="str">
            <v>HGC-Lib-2466601</v>
          </cell>
          <cell r="F3942" t="str">
            <v>PMLPMFTBC240813036</v>
          </cell>
          <cell r="G3942">
            <v>12</v>
          </cell>
          <cell r="H3942" t="str">
            <v>其他碱基不平衡文库</v>
          </cell>
          <cell r="I3942" t="str">
            <v>GZQ</v>
          </cell>
          <cell r="J3942">
            <v>43.4</v>
          </cell>
        </row>
        <row r="3942">
          <cell r="N3942" t="e">
            <v>#DIV/0!</v>
          </cell>
        </row>
        <row r="3943">
          <cell r="E3943" t="str">
            <v>HGC-Lib-2466602</v>
          </cell>
          <cell r="F3943" t="str">
            <v>TCRLPMFTBC240813037</v>
          </cell>
          <cell r="G3943">
            <v>12</v>
          </cell>
          <cell r="H3943" t="str">
            <v>singleron-单细胞TCR文库</v>
          </cell>
          <cell r="I3943" t="str">
            <v>GZQ</v>
          </cell>
          <cell r="J3943">
            <v>32.2</v>
          </cell>
        </row>
        <row r="3943">
          <cell r="N3943" t="e">
            <v>#DIV/0!</v>
          </cell>
        </row>
        <row r="3944">
          <cell r="E3944" t="str">
            <v>HGC-Lib-2466603</v>
          </cell>
          <cell r="F3944" t="str">
            <v>LPMFTBC240813036</v>
          </cell>
          <cell r="G3944">
            <v>100</v>
          </cell>
          <cell r="H3944" t="str">
            <v>singleron-3'全长转录组文库</v>
          </cell>
          <cell r="I3944" t="str">
            <v>GZQ</v>
          </cell>
          <cell r="J3944">
            <v>16.7</v>
          </cell>
        </row>
        <row r="3944">
          <cell r="N3944" t="e">
            <v>#DIV/0!</v>
          </cell>
        </row>
        <row r="3945">
          <cell r="E3945" t="str">
            <v>HGC-Lib-2466604</v>
          </cell>
          <cell r="F3945" t="str">
            <v>LPMFTBC240813038</v>
          </cell>
          <cell r="G3945">
            <v>100</v>
          </cell>
          <cell r="H3945" t="str">
            <v>singleron-3'全长转录组文库</v>
          </cell>
          <cell r="I3945" t="str">
            <v>GZQ</v>
          </cell>
          <cell r="J3945">
            <v>19.2</v>
          </cell>
        </row>
        <row r="3945">
          <cell r="N3945" t="e">
            <v>#DIV/0!</v>
          </cell>
        </row>
        <row r="3946">
          <cell r="E3946" t="str">
            <v>HGC-Lib-2466605</v>
          </cell>
          <cell r="F3946" t="str">
            <v>PMLPMFTBC240813038</v>
          </cell>
          <cell r="G3946">
            <v>12</v>
          </cell>
          <cell r="H3946" t="str">
            <v>其他碱基不平衡文库</v>
          </cell>
          <cell r="I3946" t="str">
            <v>GZQ</v>
          </cell>
          <cell r="J3946">
            <v>59.6</v>
          </cell>
        </row>
        <row r="3946">
          <cell r="N3946" t="e">
            <v>#DIV/0!</v>
          </cell>
        </row>
        <row r="3947">
          <cell r="E3947" t="str">
            <v>HGC-Lib-2466606</v>
          </cell>
          <cell r="F3947" t="str">
            <v>BCRLPMFTBC240813038</v>
          </cell>
          <cell r="G3947">
            <v>12</v>
          </cell>
          <cell r="H3947" t="str">
            <v>singleron-单细胞BCR文库</v>
          </cell>
          <cell r="I3947" t="str">
            <v>GZQ</v>
          </cell>
          <cell r="J3947">
            <v>9.48</v>
          </cell>
        </row>
        <row r="3947">
          <cell r="N3947" t="e">
            <v>#DIV/0!</v>
          </cell>
        </row>
        <row r="3948">
          <cell r="E3948" t="str">
            <v>HGC-Lib-2466607</v>
          </cell>
          <cell r="F3948" t="str">
            <v>LPMFTBC240813037</v>
          </cell>
          <cell r="G3948">
            <v>100</v>
          </cell>
          <cell r="H3948" t="str">
            <v>singleron-3'全长转录组文库</v>
          </cell>
          <cell r="I3948" t="str">
            <v>GZQ</v>
          </cell>
          <cell r="J3948">
            <v>17</v>
          </cell>
        </row>
        <row r="3948">
          <cell r="N3948" t="e">
            <v>#DIV/0!</v>
          </cell>
        </row>
        <row r="3949">
          <cell r="E3949" t="str">
            <v>HGC-Lib-2466608</v>
          </cell>
          <cell r="F3949" t="str">
            <v>BCRLPMFTBC240813036</v>
          </cell>
          <cell r="G3949">
            <v>12</v>
          </cell>
          <cell r="H3949" t="str">
            <v>singleron-单细胞BCR文库</v>
          </cell>
          <cell r="I3949" t="str">
            <v>GZQ</v>
          </cell>
          <cell r="J3949">
            <v>8.64</v>
          </cell>
        </row>
        <row r="3949">
          <cell r="N3949" t="e">
            <v>#DIV/0!</v>
          </cell>
        </row>
        <row r="3950">
          <cell r="E3950" t="str">
            <v>HGC-Lib-2466609</v>
          </cell>
          <cell r="F3950" t="str">
            <v>LC240815021</v>
          </cell>
          <cell r="G3950">
            <v>100</v>
          </cell>
          <cell r="H3950" t="str">
            <v>singleron-3'转录组文库</v>
          </cell>
          <cell r="I3950" t="str">
            <v>GZQ</v>
          </cell>
          <cell r="J3950">
            <v>9.08</v>
          </cell>
        </row>
        <row r="3950">
          <cell r="N3950" t="e">
            <v>#DIV/0!</v>
          </cell>
        </row>
        <row r="3951">
          <cell r="E3951" t="str">
            <v>HGC-Lib-2466610</v>
          </cell>
          <cell r="F3951" t="str">
            <v>LC240815022</v>
          </cell>
          <cell r="G3951">
            <v>100</v>
          </cell>
          <cell r="H3951" t="str">
            <v>singleron-3'转录组文库</v>
          </cell>
          <cell r="I3951" t="str">
            <v>GZQ</v>
          </cell>
          <cell r="J3951">
            <v>10.2</v>
          </cell>
        </row>
        <row r="3951">
          <cell r="N3951" t="e">
            <v>#DIV/0!</v>
          </cell>
        </row>
        <row r="3952">
          <cell r="E3952" t="str">
            <v>HGC-Lib-2466611</v>
          </cell>
          <cell r="F3952" t="str">
            <v>LFTA240814095X1</v>
          </cell>
          <cell r="G3952">
            <v>100</v>
          </cell>
          <cell r="H3952" t="str">
            <v>singleron-3'全长转录组文库</v>
          </cell>
          <cell r="I3952" t="str">
            <v>GZQ</v>
          </cell>
          <cell r="J3952">
            <v>5.9</v>
          </cell>
        </row>
        <row r="3952">
          <cell r="N3952" t="e">
            <v>#DIV/0!</v>
          </cell>
        </row>
        <row r="3953">
          <cell r="E3953" t="str">
            <v>HGC-Lib-2466612</v>
          </cell>
          <cell r="F3953" t="str">
            <v>LFTA240814096X1</v>
          </cell>
          <cell r="G3953">
            <v>100</v>
          </cell>
          <cell r="H3953" t="str">
            <v>singleron-3'全长转录组文库</v>
          </cell>
          <cell r="I3953" t="str">
            <v>GZQ</v>
          </cell>
          <cell r="J3953">
            <v>5.8</v>
          </cell>
        </row>
        <row r="3953">
          <cell r="N3953" t="e">
            <v>#DIV/0!</v>
          </cell>
        </row>
        <row r="3954">
          <cell r="E3954" t="str">
            <v>HGC-Lib-2466613</v>
          </cell>
          <cell r="F3954" t="str">
            <v>LC240815047</v>
          </cell>
          <cell r="G3954">
            <v>90</v>
          </cell>
          <cell r="H3954" t="str">
            <v>singleron-3'转录组文库</v>
          </cell>
          <cell r="I3954" t="str">
            <v>GZQ</v>
          </cell>
          <cell r="J3954">
            <v>10.7</v>
          </cell>
        </row>
        <row r="3954">
          <cell r="N3954" t="e">
            <v>#DIV/0!</v>
          </cell>
        </row>
        <row r="3955">
          <cell r="E3955" t="str">
            <v>HGC-Lib-2466614</v>
          </cell>
          <cell r="F3955" t="str">
            <v>LC240816059</v>
          </cell>
          <cell r="G3955">
            <v>150</v>
          </cell>
          <cell r="H3955" t="str">
            <v>singleron-3'转录组文库</v>
          </cell>
          <cell r="I3955" t="str">
            <v>ZZ</v>
          </cell>
          <cell r="J3955">
            <v>9.16</v>
          </cell>
        </row>
        <row r="3955">
          <cell r="N3955" t="e">
            <v>#DIV/0!</v>
          </cell>
        </row>
        <row r="3956">
          <cell r="E3956" t="str">
            <v>HGC-Lib-2466615</v>
          </cell>
          <cell r="F3956" t="str">
            <v>LA240816045</v>
          </cell>
          <cell r="G3956">
            <v>100</v>
          </cell>
          <cell r="H3956" t="str">
            <v>singleron-3'转录组文库</v>
          </cell>
          <cell r="I3956" t="str">
            <v>ZZ</v>
          </cell>
          <cell r="J3956">
            <v>8.32</v>
          </cell>
        </row>
        <row r="3956">
          <cell r="N3956" t="e">
            <v>#DIV/0!</v>
          </cell>
        </row>
        <row r="3957">
          <cell r="E3957" t="str">
            <v>HGC-Lib-2466616</v>
          </cell>
          <cell r="F3957" t="str">
            <v>LA240816044</v>
          </cell>
          <cell r="G3957">
            <v>100</v>
          </cell>
          <cell r="H3957" t="str">
            <v>singleron-3'转录组文库</v>
          </cell>
          <cell r="I3957" t="str">
            <v>ZZ</v>
          </cell>
          <cell r="J3957">
            <v>9.46</v>
          </cell>
        </row>
        <row r="3957">
          <cell r="N3957" t="e">
            <v>#DIV/0!</v>
          </cell>
        </row>
        <row r="3958">
          <cell r="E3958" t="str">
            <v>HGC-Lib-2466617</v>
          </cell>
          <cell r="F3958" t="str">
            <v>LC240815048</v>
          </cell>
          <cell r="G3958">
            <v>90</v>
          </cell>
          <cell r="H3958" t="str">
            <v>singleron-3'转录组文库</v>
          </cell>
          <cell r="I3958" t="str">
            <v>ZZ</v>
          </cell>
          <cell r="J3958">
            <v>9.86</v>
          </cell>
        </row>
        <row r="3958">
          <cell r="N3958" t="e">
            <v>#DIV/0!</v>
          </cell>
        </row>
        <row r="3959">
          <cell r="E3959" t="str">
            <v>HGC-Lib-2466618</v>
          </cell>
          <cell r="F3959" t="str">
            <v>LC240816052</v>
          </cell>
          <cell r="G3959">
            <v>100</v>
          </cell>
          <cell r="H3959" t="str">
            <v>singleron-3'转录组文库</v>
          </cell>
          <cell r="I3959" t="str">
            <v>ZZ</v>
          </cell>
          <cell r="J3959">
            <v>8.16</v>
          </cell>
        </row>
        <row r="3959">
          <cell r="N3959" t="e">
            <v>#DIV/0!</v>
          </cell>
        </row>
        <row r="3960">
          <cell r="E3960" t="str">
            <v>HGC-Lib-2466619</v>
          </cell>
          <cell r="F3960" t="str">
            <v>LC240816050</v>
          </cell>
          <cell r="G3960">
            <v>100</v>
          </cell>
          <cell r="H3960" t="str">
            <v>singleron-3'转录组文库</v>
          </cell>
          <cell r="I3960" t="str">
            <v>ZZ</v>
          </cell>
          <cell r="J3960">
            <v>7.36</v>
          </cell>
        </row>
        <row r="3960">
          <cell r="N3960" t="e">
            <v>#DIV/0!</v>
          </cell>
        </row>
        <row r="3961">
          <cell r="E3961" t="str">
            <v>HGC-Lib-2466620</v>
          </cell>
          <cell r="F3961" t="str">
            <v>LC240816046</v>
          </cell>
          <cell r="G3961">
            <v>100</v>
          </cell>
          <cell r="H3961" t="str">
            <v>singleron-3'转录组文库</v>
          </cell>
          <cell r="I3961" t="str">
            <v>ZZ</v>
          </cell>
          <cell r="J3961">
            <v>9.36</v>
          </cell>
        </row>
        <row r="3961">
          <cell r="N3961" t="e">
            <v>#DIV/0!</v>
          </cell>
        </row>
        <row r="3962">
          <cell r="E3962" t="str">
            <v>HGC-Lib-2466621</v>
          </cell>
          <cell r="F3962" t="str">
            <v>LC240816048</v>
          </cell>
          <cell r="G3962">
            <v>100</v>
          </cell>
          <cell r="H3962" t="str">
            <v>singleron-3'转录组文库</v>
          </cell>
          <cell r="I3962" t="str">
            <v>ZZ</v>
          </cell>
          <cell r="J3962">
            <v>8.84</v>
          </cell>
        </row>
        <row r="3962">
          <cell r="N3962" t="e">
            <v>#DIV/0!</v>
          </cell>
        </row>
        <row r="3963">
          <cell r="E3963" t="str">
            <v>HGC-Lib-2466622</v>
          </cell>
          <cell r="F3963" t="str">
            <v>LC240816047</v>
          </cell>
          <cell r="G3963">
            <v>100</v>
          </cell>
          <cell r="H3963" t="str">
            <v>singleron-3'转录组文库</v>
          </cell>
          <cell r="I3963" t="str">
            <v>ZZ</v>
          </cell>
          <cell r="J3963">
            <v>7.5</v>
          </cell>
        </row>
        <row r="3963">
          <cell r="N3963" t="e">
            <v>#DIV/0!</v>
          </cell>
        </row>
        <row r="3964">
          <cell r="E3964" t="str">
            <v>HGC-Lib-2466623</v>
          </cell>
          <cell r="F3964" t="str">
            <v>LC240816051</v>
          </cell>
          <cell r="G3964">
            <v>100</v>
          </cell>
          <cell r="H3964" t="str">
            <v>singleron-3'转录组文库</v>
          </cell>
          <cell r="I3964" t="str">
            <v>ZZ</v>
          </cell>
          <cell r="J3964">
            <v>9.32</v>
          </cell>
        </row>
        <row r="3964">
          <cell r="N3964" t="e">
            <v>#DIV/0!</v>
          </cell>
        </row>
        <row r="3965">
          <cell r="E3965" t="str">
            <v>HGC-Lib-2466624</v>
          </cell>
          <cell r="F3965" t="str">
            <v>LC240816049</v>
          </cell>
          <cell r="G3965">
            <v>100</v>
          </cell>
          <cell r="H3965" t="str">
            <v>singleron-3'转录组文库</v>
          </cell>
          <cell r="I3965" t="str">
            <v>ZZ</v>
          </cell>
          <cell r="J3965">
            <v>8.78</v>
          </cell>
        </row>
        <row r="3965">
          <cell r="N3965" t="e">
            <v>#DIV/0!</v>
          </cell>
        </row>
        <row r="3966">
          <cell r="E3966" t="str">
            <v>HGC-Lib-2466625</v>
          </cell>
          <cell r="F3966" t="str">
            <v>LC240816053</v>
          </cell>
          <cell r="G3966">
            <v>100</v>
          </cell>
          <cell r="H3966" t="str">
            <v>singleron-3'转录组文库</v>
          </cell>
          <cell r="I3966" t="str">
            <v>ZZ</v>
          </cell>
          <cell r="J3966">
            <v>6.82</v>
          </cell>
        </row>
        <row r="3966">
          <cell r="N3966" t="e">
            <v>#DIV/0!</v>
          </cell>
        </row>
        <row r="3967">
          <cell r="E3967" t="str">
            <v>HGC-Lib-2466626</v>
          </cell>
          <cell r="F3967" t="str">
            <v>LFTBA240816064</v>
          </cell>
          <cell r="G3967">
            <v>70</v>
          </cell>
          <cell r="H3967" t="str">
            <v>singleron-3'全长转录组文库</v>
          </cell>
          <cell r="I3967" t="str">
            <v>ZZ</v>
          </cell>
          <cell r="J3967">
            <v>6.86</v>
          </cell>
        </row>
        <row r="3967">
          <cell r="N3967" t="e">
            <v>#DIV/0!</v>
          </cell>
        </row>
        <row r="3968">
          <cell r="E3968" t="str">
            <v>HGC-Lib-2466627</v>
          </cell>
          <cell r="F3968" t="str">
            <v>PMLPMA240815043</v>
          </cell>
          <cell r="G3968">
            <v>12</v>
          </cell>
          <cell r="H3968" t="str">
            <v>其他碱基不平衡文库</v>
          </cell>
          <cell r="I3968" t="str">
            <v>ZZ</v>
          </cell>
          <cell r="J3968">
            <v>50</v>
          </cell>
        </row>
        <row r="3968">
          <cell r="N3968" t="e">
            <v>#DIV/0!</v>
          </cell>
        </row>
        <row r="3969">
          <cell r="E3969" t="str">
            <v>HGC-Lib-2466628</v>
          </cell>
          <cell r="F3969" t="str">
            <v>LPMA240815043</v>
          </cell>
          <cell r="G3969">
            <v>80</v>
          </cell>
          <cell r="H3969" t="str">
            <v>singleron-3'转录组文库</v>
          </cell>
          <cell r="I3969" t="str">
            <v>ZZ</v>
          </cell>
          <cell r="J3969">
            <v>5.98</v>
          </cell>
        </row>
        <row r="3969">
          <cell r="N3969" t="e">
            <v>#DIV/0!</v>
          </cell>
        </row>
        <row r="3970">
          <cell r="E3970" t="str">
            <v>HGC-Lib-2466629</v>
          </cell>
          <cell r="F3970" t="str">
            <v>LA240813039</v>
          </cell>
          <cell r="G3970">
            <v>90</v>
          </cell>
          <cell r="H3970" t="str">
            <v>singleron-3'转录组文库</v>
          </cell>
          <cell r="I3970" t="str">
            <v>ZZ</v>
          </cell>
          <cell r="J3970">
            <v>17.4</v>
          </cell>
        </row>
        <row r="3970">
          <cell r="N3970" t="e">
            <v>#DIV/0!</v>
          </cell>
        </row>
        <row r="3971">
          <cell r="E3971" t="str">
            <v>HGC-Lib-2466630</v>
          </cell>
          <cell r="F3971" t="str">
            <v>LA240815041</v>
          </cell>
          <cell r="G3971">
            <v>120</v>
          </cell>
          <cell r="H3971" t="str">
            <v>singleron-3'转录组文库</v>
          </cell>
          <cell r="I3971" t="str">
            <v>ZZ</v>
          </cell>
          <cell r="J3971">
            <v>10.5</v>
          </cell>
        </row>
        <row r="3971">
          <cell r="N3971" t="e">
            <v>#DIV/0!</v>
          </cell>
        </row>
        <row r="3972">
          <cell r="E3972" t="str">
            <v>HGC-Lib-2466631</v>
          </cell>
          <cell r="F3972" t="str">
            <v>LFTA240815012</v>
          </cell>
          <cell r="G3972">
            <v>120</v>
          </cell>
          <cell r="H3972" t="str">
            <v>singleron-3'全长转录组文库</v>
          </cell>
          <cell r="I3972" t="str">
            <v>ZZ</v>
          </cell>
          <cell r="J3972">
            <v>8.8</v>
          </cell>
        </row>
        <row r="3972">
          <cell r="N3972" t="e">
            <v>#DIV/0!</v>
          </cell>
        </row>
        <row r="3973">
          <cell r="E3973" t="str">
            <v>HGC-Lib-2466632</v>
          </cell>
          <cell r="F3973" t="str">
            <v>LC240814008</v>
          </cell>
          <cell r="G3973">
            <v>100</v>
          </cell>
          <cell r="H3973" t="str">
            <v>singleron-3'转录组文库</v>
          </cell>
          <cell r="I3973" t="str">
            <v>ZZ</v>
          </cell>
          <cell r="J3973">
            <v>16.4</v>
          </cell>
        </row>
        <row r="3973">
          <cell r="N3973" t="e">
            <v>#DIV/0!</v>
          </cell>
        </row>
        <row r="3974">
          <cell r="E3974" t="str">
            <v>HGC-Lib-2466633</v>
          </cell>
          <cell r="F3974" t="str">
            <v>LC240815013</v>
          </cell>
          <cell r="G3974">
            <v>100</v>
          </cell>
          <cell r="H3974" t="str">
            <v>singleron-3'转录组文库</v>
          </cell>
          <cell r="I3974" t="str">
            <v>ZZ</v>
          </cell>
          <cell r="J3974">
            <v>7.26</v>
          </cell>
        </row>
        <row r="3974">
          <cell r="N3974" t="e">
            <v>#DIV/0!</v>
          </cell>
        </row>
        <row r="3975">
          <cell r="E3975" t="str">
            <v>HGC-Lib-2466634</v>
          </cell>
          <cell r="F3975" t="str">
            <v>LC240808012CJ</v>
          </cell>
          <cell r="G3975">
            <v>90</v>
          </cell>
          <cell r="H3975" t="str">
            <v>singleron-3'转录组文库</v>
          </cell>
          <cell r="I3975" t="str">
            <v>ZZ</v>
          </cell>
          <cell r="J3975">
            <v>14.3</v>
          </cell>
        </row>
        <row r="3975">
          <cell r="N3975" t="e">
            <v>#DIV/0!</v>
          </cell>
        </row>
        <row r="3976">
          <cell r="E3976" t="str">
            <v>HGC-Lib-2466635</v>
          </cell>
          <cell r="F3976" t="str">
            <v>LA240816003</v>
          </cell>
          <cell r="G3976">
            <v>150</v>
          </cell>
          <cell r="H3976" t="str">
            <v>singleron-3'转录组文库</v>
          </cell>
          <cell r="I3976" t="str">
            <v>ZZ</v>
          </cell>
          <cell r="J3976">
            <v>8.84</v>
          </cell>
        </row>
        <row r="3976">
          <cell r="N3976" t="e">
            <v>#DIV/0!</v>
          </cell>
        </row>
        <row r="3977">
          <cell r="E3977" t="str">
            <v>HGC-Lib-2466636</v>
          </cell>
          <cell r="F3977" t="str">
            <v>LC240814034</v>
          </cell>
          <cell r="G3977">
            <v>100</v>
          </cell>
          <cell r="H3977" t="str">
            <v>singleron-3'转录组文库</v>
          </cell>
          <cell r="I3977" t="str">
            <v>ZZ</v>
          </cell>
          <cell r="J3977">
            <v>14</v>
          </cell>
        </row>
        <row r="3977">
          <cell r="N3977" t="e">
            <v>#DIV/0!</v>
          </cell>
        </row>
        <row r="3978">
          <cell r="E3978" t="str">
            <v>HGC-Lib-2466637</v>
          </cell>
          <cell r="F3978" t="str">
            <v>LC240814035</v>
          </cell>
          <cell r="G3978">
            <v>100</v>
          </cell>
          <cell r="H3978" t="str">
            <v>singleron-3'转录组文库</v>
          </cell>
          <cell r="I3978" t="str">
            <v>ZZ</v>
          </cell>
          <cell r="J3978">
            <v>15</v>
          </cell>
        </row>
        <row r="3978">
          <cell r="N3978" t="e">
            <v>#DIV/0!</v>
          </cell>
        </row>
        <row r="3979">
          <cell r="E3979" t="str">
            <v>HGC-Lib-2466638</v>
          </cell>
          <cell r="F3979" t="str">
            <v>LA240816030</v>
          </cell>
          <cell r="G3979">
            <v>100</v>
          </cell>
          <cell r="H3979" t="str">
            <v>singleron-3'转录组文库</v>
          </cell>
          <cell r="I3979" t="str">
            <v>ZZ</v>
          </cell>
          <cell r="J3979">
            <v>7.92</v>
          </cell>
        </row>
        <row r="3979">
          <cell r="N3979" t="e">
            <v>#DIV/0!</v>
          </cell>
        </row>
        <row r="3980">
          <cell r="E3980" t="str">
            <v>HGC-Lib-2466639</v>
          </cell>
          <cell r="F3980" t="str">
            <v>LA240816029</v>
          </cell>
          <cell r="G3980">
            <v>100</v>
          </cell>
          <cell r="H3980" t="str">
            <v>singleron-3'转录组文库</v>
          </cell>
          <cell r="I3980" t="str">
            <v>ZZ</v>
          </cell>
          <cell r="J3980">
            <v>8.46</v>
          </cell>
        </row>
        <row r="3980">
          <cell r="N3980" t="e">
            <v>#DIV/0!</v>
          </cell>
        </row>
        <row r="3981">
          <cell r="E3981" t="str">
            <v>HGC-Lib-2466640</v>
          </cell>
          <cell r="F3981" t="str">
            <v>LA240816022</v>
          </cell>
          <cell r="G3981">
            <v>100</v>
          </cell>
          <cell r="H3981" t="str">
            <v>singleron-3'转录组文库</v>
          </cell>
          <cell r="I3981" t="str">
            <v>ZZ</v>
          </cell>
          <cell r="J3981">
            <v>9.78</v>
          </cell>
        </row>
        <row r="3981">
          <cell r="N3981" t="e">
            <v>#DIV/0!</v>
          </cell>
        </row>
        <row r="3982">
          <cell r="E3982" t="str">
            <v>HGC-Lib-2466641</v>
          </cell>
          <cell r="F3982" t="str">
            <v>R240819021</v>
          </cell>
          <cell r="G3982">
            <v>40</v>
          </cell>
          <cell r="H3982" t="str">
            <v>singleron-3'转录组文库</v>
          </cell>
          <cell r="I3982" t="str">
            <v>ZZ</v>
          </cell>
          <cell r="J3982">
            <v>13.6</v>
          </cell>
        </row>
        <row r="3982">
          <cell r="N3982" t="e">
            <v>#DIV/0!</v>
          </cell>
        </row>
        <row r="3983">
          <cell r="E3983" t="str">
            <v>HGC-Lib-2466642</v>
          </cell>
          <cell r="F3983" t="str">
            <v>R240819022</v>
          </cell>
          <cell r="G3983">
            <v>40</v>
          </cell>
          <cell r="H3983" t="str">
            <v>singleron-3'转录组文库</v>
          </cell>
          <cell r="I3983" t="str">
            <v>ZZ</v>
          </cell>
          <cell r="J3983">
            <v>13.4</v>
          </cell>
        </row>
        <row r="3983">
          <cell r="N3983" t="e">
            <v>#DIV/0!</v>
          </cell>
        </row>
        <row r="3984">
          <cell r="E3984" t="str">
            <v>HGC-Lib-2466643</v>
          </cell>
          <cell r="F3984" t="str">
            <v>R240819023</v>
          </cell>
          <cell r="G3984">
            <v>40</v>
          </cell>
          <cell r="H3984" t="str">
            <v>singleron-3'转录组文库</v>
          </cell>
          <cell r="I3984" t="str">
            <v>ZZ</v>
          </cell>
          <cell r="J3984">
            <v>9.7</v>
          </cell>
        </row>
        <row r="3984">
          <cell r="N3984" t="e">
            <v>#DIV/0!</v>
          </cell>
        </row>
        <row r="3985">
          <cell r="E3985" t="str">
            <v>HGC-Lib-2466644</v>
          </cell>
          <cell r="F3985" t="str">
            <v>R240819024</v>
          </cell>
          <cell r="G3985">
            <v>40</v>
          </cell>
          <cell r="H3985" t="str">
            <v>singleron-3'转录组文库</v>
          </cell>
          <cell r="I3985" t="str">
            <v>ZZ</v>
          </cell>
          <cell r="J3985">
            <v>12.4</v>
          </cell>
        </row>
        <row r="3985">
          <cell r="N3985" t="e">
            <v>#DIV/0!</v>
          </cell>
        </row>
        <row r="3986">
          <cell r="E3986" t="str">
            <v>HGC-Lib-2466645</v>
          </cell>
          <cell r="F3986" t="str">
            <v>R240819025</v>
          </cell>
          <cell r="G3986">
            <v>40</v>
          </cell>
          <cell r="H3986" t="str">
            <v>singleron-3'转录组文库</v>
          </cell>
          <cell r="I3986" t="str">
            <v>ZZ</v>
          </cell>
          <cell r="J3986">
            <v>9.2</v>
          </cell>
        </row>
        <row r="3986">
          <cell r="N3986" t="e">
            <v>#DIV/0!</v>
          </cell>
        </row>
        <row r="3987">
          <cell r="E3987" t="str">
            <v>HGC-Lib-2466646</v>
          </cell>
          <cell r="F3987" t="str">
            <v>R240819026</v>
          </cell>
          <cell r="G3987">
            <v>40</v>
          </cell>
          <cell r="H3987" t="str">
            <v>singleron-3'转录组文库</v>
          </cell>
          <cell r="I3987" t="str">
            <v>ZZ</v>
          </cell>
          <cell r="J3987">
            <v>15.7</v>
          </cell>
        </row>
        <row r="3987">
          <cell r="N3987" t="e">
            <v>#DIV/0!</v>
          </cell>
        </row>
        <row r="3988">
          <cell r="E3988" t="str">
            <v>HGC-Lib-2466652</v>
          </cell>
          <cell r="F3988" t="str">
            <v>DZY-240819-AP2</v>
          </cell>
          <cell r="G3988">
            <v>27</v>
          </cell>
          <cell r="H3988" t="str">
            <v>Chip-Seq</v>
          </cell>
          <cell r="I3988" t="str">
            <v>YHT</v>
          </cell>
          <cell r="J3988">
            <v>11.3</v>
          </cell>
          <cell r="K3988">
            <v>423</v>
          </cell>
        </row>
        <row r="3988">
          <cell r="N3988">
            <v>41.0983815239134</v>
          </cell>
        </row>
        <row r="3989">
          <cell r="E3989" t="str">
            <v>HGC-Lib-2466653</v>
          </cell>
          <cell r="F3989" t="str">
            <v>DZY-240819-MYB</v>
          </cell>
          <cell r="G3989">
            <v>18</v>
          </cell>
          <cell r="H3989" t="str">
            <v>Chip-Seq</v>
          </cell>
          <cell r="I3989" t="str">
            <v>YHT</v>
          </cell>
          <cell r="J3989">
            <v>8.8</v>
          </cell>
          <cell r="K3989">
            <v>456</v>
          </cell>
        </row>
        <row r="3989">
          <cell r="N3989">
            <v>29.6896086369771</v>
          </cell>
        </row>
        <row r="3990">
          <cell r="E3990" t="str">
            <v>HGC-Lib-2466654</v>
          </cell>
          <cell r="F3990" t="str">
            <v>DZY-240819-BoMYC2</v>
          </cell>
          <cell r="G3990">
            <v>27</v>
          </cell>
          <cell r="H3990" t="str">
            <v>Chip-Seq</v>
          </cell>
          <cell r="I3990" t="str">
            <v>YHT</v>
          </cell>
          <cell r="J3990">
            <v>13</v>
          </cell>
          <cell r="K3990">
            <v>431</v>
          </cell>
        </row>
        <row r="3990">
          <cell r="N3990">
            <v>46.4037122969838</v>
          </cell>
        </row>
        <row r="3991">
          <cell r="E3991" t="str">
            <v>HGC-Lib-2466655</v>
          </cell>
          <cell r="F3991" t="str">
            <v>DZY-240819-BoFAMA</v>
          </cell>
          <cell r="G3991">
            <v>18</v>
          </cell>
          <cell r="H3991" t="str">
            <v>Chip-Seq</v>
          </cell>
          <cell r="I3991" t="str">
            <v>YHT</v>
          </cell>
          <cell r="J3991">
            <v>3.12</v>
          </cell>
          <cell r="K3991">
            <v>490</v>
          </cell>
        </row>
        <row r="3991">
          <cell r="N3991">
            <v>9.79591836734694</v>
          </cell>
        </row>
        <row r="3992">
          <cell r="E3992" t="str">
            <v>HGC-POOL-2466656</v>
          </cell>
          <cell r="F3992" t="str">
            <v>HTLib-20240819</v>
          </cell>
          <cell r="G3992">
            <v>60</v>
          </cell>
          <cell r="H3992" t="str">
            <v>甲基化文库</v>
          </cell>
          <cell r="I3992" t="str">
            <v>YHT</v>
          </cell>
          <cell r="J3992">
            <v>2.82</v>
          </cell>
          <cell r="K3992">
            <v>314</v>
          </cell>
        </row>
        <row r="3992">
          <cell r="N3992">
            <v>13.8167564919157</v>
          </cell>
        </row>
        <row r="3993">
          <cell r="E3993" t="str">
            <v>HGC-POOL-2466657</v>
          </cell>
          <cell r="F3993" t="str">
            <v>WT2421-1</v>
          </cell>
          <cell r="G3993">
            <v>32</v>
          </cell>
          <cell r="H3993" t="str">
            <v>Hi-C</v>
          </cell>
          <cell r="I3993" t="str">
            <v>YHT</v>
          </cell>
          <cell r="J3993">
            <v>4.5</v>
          </cell>
          <cell r="K3993">
            <v>358</v>
          </cell>
        </row>
        <row r="3993">
          <cell r="N3993">
            <v>19.3382036957456</v>
          </cell>
        </row>
        <row r="3994">
          <cell r="E3994" t="str">
            <v>HGC-POOL-2466658</v>
          </cell>
          <cell r="F3994" t="str">
            <v>WT2421-2</v>
          </cell>
          <cell r="G3994">
            <v>32</v>
          </cell>
          <cell r="H3994" t="str">
            <v>Hi-C</v>
          </cell>
          <cell r="I3994" t="str">
            <v>YHT</v>
          </cell>
          <cell r="J3994">
            <v>4.58</v>
          </cell>
          <cell r="K3994">
            <v>342</v>
          </cell>
        </row>
        <row r="3994">
          <cell r="N3994">
            <v>20.6027890238417</v>
          </cell>
        </row>
        <row r="3995">
          <cell r="E3995" t="str">
            <v>HGC-POOL-2466659</v>
          </cell>
          <cell r="F3995" t="str">
            <v>WT2421-3</v>
          </cell>
          <cell r="G3995">
            <v>32</v>
          </cell>
          <cell r="H3995" t="str">
            <v>Hi-C</v>
          </cell>
          <cell r="I3995" t="str">
            <v>YHT</v>
          </cell>
          <cell r="J3995">
            <v>7.42</v>
          </cell>
          <cell r="K3995">
            <v>340</v>
          </cell>
        </row>
        <row r="3995">
          <cell r="N3995">
            <v>33.5746606334842</v>
          </cell>
        </row>
        <row r="3996">
          <cell r="E3996" t="str">
            <v>HGC-POOL-2466660</v>
          </cell>
          <cell r="F3996" t="str">
            <v>WT2421-4</v>
          </cell>
          <cell r="G3996">
            <v>32</v>
          </cell>
          <cell r="H3996" t="str">
            <v>Hi-C</v>
          </cell>
          <cell r="I3996" t="str">
            <v>YHT</v>
          </cell>
          <cell r="J3996">
            <v>4.64</v>
          </cell>
          <cell r="K3996">
            <v>351</v>
          </cell>
        </row>
        <row r="3996">
          <cell r="N3996">
            <v>20.3374972605742</v>
          </cell>
        </row>
        <row r="3997">
          <cell r="E3997" t="str">
            <v>HGC-Lib-2466661</v>
          </cell>
          <cell r="F3997" t="str">
            <v>sg15-sublib</v>
          </cell>
          <cell r="G3997">
            <v>2</v>
          </cell>
          <cell r="H3997" t="str">
            <v>PCR产物文库</v>
          </cell>
          <cell r="I3997" t="str">
            <v>YHT</v>
          </cell>
          <cell r="J3997">
            <v>99.2</v>
          </cell>
        </row>
        <row r="3997">
          <cell r="M3997" t="str">
            <v>加水20ul</v>
          </cell>
          <cell r="N3997" t="e">
            <v>#DIV/0!</v>
          </cell>
        </row>
        <row r="3998">
          <cell r="E3998" t="str">
            <v>HGC-Lib-2466662</v>
          </cell>
          <cell r="F3998" t="str">
            <v>T902-1</v>
          </cell>
          <cell r="G3998">
            <v>6</v>
          </cell>
          <cell r="H3998" t="str">
            <v>mRNA文库</v>
          </cell>
          <cell r="I3998" t="str">
            <v>YHT</v>
          </cell>
          <cell r="J3998">
            <v>64</v>
          </cell>
        </row>
        <row r="3998">
          <cell r="N3998" t="e">
            <v>#DIV/0!</v>
          </cell>
        </row>
        <row r="3999">
          <cell r="E3999" t="str">
            <v>HGC-Lib-2466663</v>
          </cell>
          <cell r="F3999" t="str">
            <v>T902-2</v>
          </cell>
          <cell r="G3999">
            <v>6</v>
          </cell>
          <cell r="H3999" t="str">
            <v>mRNA文库</v>
          </cell>
          <cell r="I3999" t="str">
            <v>YHT</v>
          </cell>
          <cell r="J3999">
            <v>66</v>
          </cell>
        </row>
        <row r="3999">
          <cell r="N3999" t="e">
            <v>#DIV/0!</v>
          </cell>
        </row>
        <row r="4000">
          <cell r="E4000" t="str">
            <v>HGC-Lib-2466664</v>
          </cell>
          <cell r="F4000" t="str">
            <v>T902-3</v>
          </cell>
          <cell r="G4000">
            <v>6</v>
          </cell>
          <cell r="H4000" t="str">
            <v>mRNA文库</v>
          </cell>
          <cell r="I4000" t="str">
            <v>YHT</v>
          </cell>
          <cell r="J4000">
            <v>56.2</v>
          </cell>
        </row>
        <row r="4000">
          <cell r="N4000" t="e">
            <v>#DIV/0!</v>
          </cell>
        </row>
        <row r="4001">
          <cell r="E4001" t="str">
            <v>HGC-Lib-2466665</v>
          </cell>
          <cell r="F4001" t="str">
            <v>T902-4</v>
          </cell>
          <cell r="G4001">
            <v>6</v>
          </cell>
          <cell r="H4001" t="str">
            <v>mRNA文库</v>
          </cell>
          <cell r="I4001" t="str">
            <v>YHT</v>
          </cell>
          <cell r="J4001">
            <v>60.2</v>
          </cell>
        </row>
        <row r="4001">
          <cell r="N4001" t="e">
            <v>#DIV/0!</v>
          </cell>
        </row>
        <row r="4002">
          <cell r="E4002" t="str">
            <v>HGC-Lib-2466666</v>
          </cell>
          <cell r="F4002" t="str">
            <v>T902-5</v>
          </cell>
          <cell r="G4002">
            <v>6</v>
          </cell>
          <cell r="H4002" t="str">
            <v>mRNA文库</v>
          </cell>
          <cell r="I4002" t="str">
            <v>YHT</v>
          </cell>
          <cell r="J4002">
            <v>54.8</v>
          </cell>
        </row>
        <row r="4002">
          <cell r="N4002" t="e">
            <v>#DIV/0!</v>
          </cell>
        </row>
        <row r="4003">
          <cell r="E4003" t="str">
            <v>HGC-Lib-2466667</v>
          </cell>
          <cell r="F4003" t="str">
            <v>T902-6</v>
          </cell>
          <cell r="G4003">
            <v>6</v>
          </cell>
          <cell r="H4003" t="str">
            <v>mRNA文库</v>
          </cell>
          <cell r="I4003" t="str">
            <v>YHT</v>
          </cell>
          <cell r="J4003">
            <v>59.2</v>
          </cell>
        </row>
        <row r="4003">
          <cell r="N4003" t="e">
            <v>#DIV/0!</v>
          </cell>
        </row>
        <row r="4004">
          <cell r="E4004" t="str">
            <v>HGC-Lib-2466668</v>
          </cell>
          <cell r="F4004" t="str">
            <v>T902-7</v>
          </cell>
          <cell r="G4004">
            <v>6</v>
          </cell>
          <cell r="H4004" t="str">
            <v>mRNA文库</v>
          </cell>
          <cell r="I4004" t="str">
            <v>YHT</v>
          </cell>
          <cell r="J4004">
            <v>60.6</v>
          </cell>
        </row>
        <row r="4004">
          <cell r="N4004" t="e">
            <v>#DIV/0!</v>
          </cell>
        </row>
        <row r="4005">
          <cell r="E4005" t="str">
            <v>HGC-Lib-2466669</v>
          </cell>
          <cell r="F4005" t="str">
            <v>T902-8</v>
          </cell>
          <cell r="G4005">
            <v>6</v>
          </cell>
          <cell r="H4005" t="str">
            <v>mRNA文库</v>
          </cell>
          <cell r="I4005" t="str">
            <v>YHT</v>
          </cell>
          <cell r="J4005">
            <v>53</v>
          </cell>
        </row>
        <row r="4005">
          <cell r="N4005" t="e">
            <v>#DIV/0!</v>
          </cell>
        </row>
        <row r="4006">
          <cell r="E4006" t="str">
            <v>HGC-Lib-2466670</v>
          </cell>
          <cell r="F4006" t="str">
            <v>T902-9</v>
          </cell>
          <cell r="G4006">
            <v>6</v>
          </cell>
          <cell r="H4006" t="str">
            <v>mRNA文库</v>
          </cell>
          <cell r="I4006" t="str">
            <v>YHT</v>
          </cell>
          <cell r="J4006">
            <v>54.6</v>
          </cell>
        </row>
        <row r="4006">
          <cell r="N4006" t="e">
            <v>#DIV/0!</v>
          </cell>
        </row>
        <row r="4007">
          <cell r="E4007" t="str">
            <v>HGC-Lib-2466671</v>
          </cell>
          <cell r="F4007" t="str">
            <v>T902-10</v>
          </cell>
          <cell r="G4007">
            <v>6</v>
          </cell>
          <cell r="H4007" t="str">
            <v>mRNA文库</v>
          </cell>
          <cell r="I4007" t="str">
            <v>YHT</v>
          </cell>
          <cell r="J4007">
            <v>59.6</v>
          </cell>
        </row>
        <row r="4007">
          <cell r="N4007" t="e">
            <v>#DIV/0!</v>
          </cell>
        </row>
        <row r="4008">
          <cell r="E4008" t="str">
            <v>HGC-Lib-2466672</v>
          </cell>
          <cell r="F4008" t="str">
            <v>T902-11</v>
          </cell>
          <cell r="G4008">
            <v>6</v>
          </cell>
          <cell r="H4008" t="str">
            <v>mRNA文库</v>
          </cell>
          <cell r="I4008" t="str">
            <v>YHT</v>
          </cell>
          <cell r="J4008">
            <v>62.8</v>
          </cell>
        </row>
        <row r="4008">
          <cell r="N4008" t="e">
            <v>#DIV/0!</v>
          </cell>
        </row>
        <row r="4009">
          <cell r="E4009" t="str">
            <v>HGC-Lib-2466673</v>
          </cell>
          <cell r="F4009" t="str">
            <v>T902-12</v>
          </cell>
          <cell r="G4009">
            <v>6</v>
          </cell>
          <cell r="H4009" t="str">
            <v>mRNA文库</v>
          </cell>
          <cell r="I4009" t="str">
            <v>YHT</v>
          </cell>
          <cell r="J4009">
            <v>63</v>
          </cell>
        </row>
        <row r="4009">
          <cell r="N4009" t="e">
            <v>#DIV/0!</v>
          </cell>
        </row>
        <row r="4010">
          <cell r="E4010" t="str">
            <v>HGC-Lib-2466674</v>
          </cell>
          <cell r="F4010" t="str">
            <v>T902-13</v>
          </cell>
          <cell r="G4010">
            <v>6</v>
          </cell>
          <cell r="H4010" t="str">
            <v>mRNA文库</v>
          </cell>
          <cell r="I4010" t="str">
            <v>YHT</v>
          </cell>
          <cell r="J4010">
            <v>60.6</v>
          </cell>
        </row>
        <row r="4010">
          <cell r="N4010" t="e">
            <v>#DIV/0!</v>
          </cell>
        </row>
        <row r="4011">
          <cell r="E4011" t="str">
            <v>HGC-Lib-2466675</v>
          </cell>
          <cell r="F4011" t="str">
            <v>T902-14</v>
          </cell>
          <cell r="G4011">
            <v>6</v>
          </cell>
          <cell r="H4011" t="str">
            <v>mRNA文库</v>
          </cell>
          <cell r="I4011" t="str">
            <v>YHT</v>
          </cell>
          <cell r="J4011">
            <v>62</v>
          </cell>
        </row>
        <row r="4011">
          <cell r="N4011" t="e">
            <v>#DIV/0!</v>
          </cell>
        </row>
        <row r="4012">
          <cell r="E4012" t="str">
            <v>HGC-Lib-2466676</v>
          </cell>
          <cell r="F4012" t="str">
            <v>T902-15</v>
          </cell>
          <cell r="G4012">
            <v>6</v>
          </cell>
          <cell r="H4012" t="str">
            <v>mRNA文库</v>
          </cell>
          <cell r="I4012" t="str">
            <v>YHT</v>
          </cell>
          <cell r="J4012">
            <v>60</v>
          </cell>
        </row>
        <row r="4012">
          <cell r="N4012" t="e">
            <v>#DIV/0!</v>
          </cell>
        </row>
        <row r="4013">
          <cell r="E4013" t="str">
            <v>HGC-Lib-2466677</v>
          </cell>
          <cell r="F4013" t="str">
            <v>T902-16</v>
          </cell>
          <cell r="G4013">
            <v>6</v>
          </cell>
          <cell r="H4013" t="str">
            <v>mRNA文库</v>
          </cell>
          <cell r="I4013" t="str">
            <v>YHT</v>
          </cell>
          <cell r="J4013">
            <v>67</v>
          </cell>
        </row>
        <row r="4013">
          <cell r="N4013" t="e">
            <v>#DIV/0!</v>
          </cell>
        </row>
        <row r="4014">
          <cell r="E4014" t="str">
            <v>HGC-Lib-2466678</v>
          </cell>
          <cell r="F4014" t="str">
            <v>T902-17</v>
          </cell>
          <cell r="G4014">
            <v>6</v>
          </cell>
          <cell r="H4014" t="str">
            <v>mRNA文库</v>
          </cell>
          <cell r="I4014" t="str">
            <v>YHT</v>
          </cell>
          <cell r="J4014">
            <v>66</v>
          </cell>
        </row>
        <row r="4014">
          <cell r="N4014" t="e">
            <v>#DIV/0!</v>
          </cell>
        </row>
        <row r="4015">
          <cell r="E4015" t="str">
            <v>HGC-Lib-2466679</v>
          </cell>
          <cell r="F4015" t="str">
            <v>T902-18</v>
          </cell>
          <cell r="G4015">
            <v>6</v>
          </cell>
          <cell r="H4015" t="str">
            <v>mRNA文库</v>
          </cell>
          <cell r="I4015" t="str">
            <v>YHT</v>
          </cell>
          <cell r="J4015">
            <v>57.6</v>
          </cell>
        </row>
        <row r="4015">
          <cell r="N4015" t="e">
            <v>#DIV/0!</v>
          </cell>
        </row>
        <row r="4016">
          <cell r="E4016" t="str">
            <v>HGC-Lib-2466680</v>
          </cell>
          <cell r="F4016" t="str">
            <v>T902-19</v>
          </cell>
          <cell r="G4016">
            <v>6</v>
          </cell>
          <cell r="H4016" t="str">
            <v>mRNA文库</v>
          </cell>
          <cell r="I4016" t="str">
            <v>YHT</v>
          </cell>
          <cell r="J4016">
            <v>61.8</v>
          </cell>
        </row>
        <row r="4016">
          <cell r="N4016" t="e">
            <v>#DIV/0!</v>
          </cell>
        </row>
        <row r="4017">
          <cell r="E4017" t="str">
            <v>HGC-Lib-2466681</v>
          </cell>
          <cell r="F4017" t="str">
            <v>T902-20</v>
          </cell>
          <cell r="G4017">
            <v>6</v>
          </cell>
          <cell r="H4017" t="str">
            <v>mRNA文库</v>
          </cell>
          <cell r="I4017" t="str">
            <v>YHT</v>
          </cell>
          <cell r="J4017">
            <v>58.2</v>
          </cell>
        </row>
        <row r="4017">
          <cell r="N4017" t="e">
            <v>#DIV/0!</v>
          </cell>
        </row>
        <row r="4018">
          <cell r="E4018" t="str">
            <v>HGC-Lib-2466682</v>
          </cell>
          <cell r="F4018" t="str">
            <v>T903-1</v>
          </cell>
          <cell r="G4018">
            <v>6</v>
          </cell>
          <cell r="H4018" t="str">
            <v>mRNA文库</v>
          </cell>
          <cell r="I4018" t="str">
            <v>YHT</v>
          </cell>
          <cell r="J4018">
            <v>64.6</v>
          </cell>
        </row>
        <row r="4018">
          <cell r="N4018" t="e">
            <v>#DIV/0!</v>
          </cell>
        </row>
        <row r="4019">
          <cell r="E4019" t="str">
            <v>HGC-Lib-2466683</v>
          </cell>
          <cell r="F4019" t="str">
            <v>T903-2</v>
          </cell>
          <cell r="G4019">
            <v>6</v>
          </cell>
          <cell r="H4019" t="str">
            <v>mRNA文库</v>
          </cell>
          <cell r="I4019" t="str">
            <v>YHT</v>
          </cell>
          <cell r="J4019">
            <v>54.4</v>
          </cell>
        </row>
        <row r="4019">
          <cell r="N4019" t="e">
            <v>#DIV/0!</v>
          </cell>
        </row>
        <row r="4020">
          <cell r="E4020" t="str">
            <v>HGC-Lib-2466684</v>
          </cell>
          <cell r="F4020" t="str">
            <v>T903-3</v>
          </cell>
          <cell r="G4020">
            <v>6</v>
          </cell>
          <cell r="H4020" t="str">
            <v>mRNA文库</v>
          </cell>
          <cell r="I4020" t="str">
            <v>YHT</v>
          </cell>
          <cell r="J4020">
            <v>54.2</v>
          </cell>
        </row>
        <row r="4020">
          <cell r="N4020" t="e">
            <v>#DIV/0!</v>
          </cell>
        </row>
        <row r="4021">
          <cell r="E4021" t="str">
            <v>HGC-Lib-2466685</v>
          </cell>
          <cell r="F4021" t="str">
            <v>T903-4</v>
          </cell>
          <cell r="G4021">
            <v>6</v>
          </cell>
          <cell r="H4021" t="str">
            <v>mRNA文库</v>
          </cell>
          <cell r="I4021" t="str">
            <v>YHT</v>
          </cell>
          <cell r="J4021">
            <v>58.6</v>
          </cell>
        </row>
        <row r="4021">
          <cell r="N4021" t="e">
            <v>#DIV/0!</v>
          </cell>
        </row>
        <row r="4022">
          <cell r="E4022" t="str">
            <v>HGC-Lib-2466686</v>
          </cell>
          <cell r="F4022" t="str">
            <v>T903-5</v>
          </cell>
          <cell r="G4022">
            <v>6</v>
          </cell>
          <cell r="H4022" t="str">
            <v>mRNA文库</v>
          </cell>
          <cell r="I4022" t="str">
            <v>YHT</v>
          </cell>
          <cell r="J4022">
            <v>51</v>
          </cell>
        </row>
        <row r="4022">
          <cell r="N4022" t="e">
            <v>#DIV/0!</v>
          </cell>
        </row>
        <row r="4023">
          <cell r="E4023" t="str">
            <v>HGC-Lib-2466687</v>
          </cell>
          <cell r="F4023" t="str">
            <v>T903-6</v>
          </cell>
          <cell r="G4023">
            <v>6</v>
          </cell>
          <cell r="H4023" t="str">
            <v>mRNA文库</v>
          </cell>
          <cell r="I4023" t="str">
            <v>YHT</v>
          </cell>
          <cell r="J4023">
            <v>51.6</v>
          </cell>
        </row>
        <row r="4023">
          <cell r="N4023" t="e">
            <v>#DIV/0!</v>
          </cell>
        </row>
        <row r="4024">
          <cell r="E4024" t="str">
            <v>HGC-Lib-2466688</v>
          </cell>
          <cell r="F4024" t="str">
            <v>T903-7</v>
          </cell>
          <cell r="G4024">
            <v>6</v>
          </cell>
          <cell r="H4024" t="str">
            <v>mRNA文库</v>
          </cell>
          <cell r="I4024" t="str">
            <v>YHT</v>
          </cell>
          <cell r="J4024">
            <v>57.8</v>
          </cell>
        </row>
        <row r="4024">
          <cell r="N4024" t="e">
            <v>#DIV/0!</v>
          </cell>
        </row>
        <row r="4025">
          <cell r="E4025" t="str">
            <v>HGC-Lib-2466689</v>
          </cell>
          <cell r="F4025" t="str">
            <v>T903-8</v>
          </cell>
          <cell r="G4025">
            <v>6</v>
          </cell>
          <cell r="H4025" t="str">
            <v>mRNA文库</v>
          </cell>
          <cell r="I4025" t="str">
            <v>YHT</v>
          </cell>
          <cell r="J4025">
            <v>50.6</v>
          </cell>
        </row>
        <row r="4025">
          <cell r="N4025" t="e">
            <v>#DIV/0!</v>
          </cell>
        </row>
        <row r="4026">
          <cell r="E4026" t="str">
            <v>HGC-Lib-2466690</v>
          </cell>
          <cell r="F4026" t="str">
            <v>T903-9</v>
          </cell>
          <cell r="G4026">
            <v>6</v>
          </cell>
          <cell r="H4026" t="str">
            <v>mRNA文库</v>
          </cell>
          <cell r="I4026" t="str">
            <v>YHT</v>
          </cell>
          <cell r="J4026">
            <v>54</v>
          </cell>
        </row>
        <row r="4026">
          <cell r="N4026" t="e">
            <v>#DIV/0!</v>
          </cell>
        </row>
        <row r="4027">
          <cell r="E4027" t="str">
            <v>HGC-Lib-2466691</v>
          </cell>
          <cell r="F4027" t="str">
            <v>T903-10</v>
          </cell>
          <cell r="G4027">
            <v>6</v>
          </cell>
          <cell r="H4027" t="str">
            <v>mRNA文库</v>
          </cell>
          <cell r="I4027" t="str">
            <v>YHT</v>
          </cell>
          <cell r="J4027">
            <v>52.4</v>
          </cell>
        </row>
        <row r="4027">
          <cell r="N4027" t="e">
            <v>#DIV/0!</v>
          </cell>
        </row>
        <row r="4028">
          <cell r="E4028" t="str">
            <v>HGC-Lib-2466692</v>
          </cell>
          <cell r="F4028" t="str">
            <v>T906-1</v>
          </cell>
          <cell r="G4028">
            <v>6</v>
          </cell>
          <cell r="H4028" t="str">
            <v>mRNA文库</v>
          </cell>
          <cell r="I4028" t="str">
            <v>YHT</v>
          </cell>
          <cell r="J4028">
            <v>32</v>
          </cell>
        </row>
        <row r="4028">
          <cell r="N4028" t="e">
            <v>#DIV/0!</v>
          </cell>
        </row>
        <row r="4029">
          <cell r="E4029" t="str">
            <v>HGC-Lib-2466693</v>
          </cell>
          <cell r="F4029" t="str">
            <v>T906-2</v>
          </cell>
          <cell r="G4029">
            <v>6</v>
          </cell>
          <cell r="H4029" t="str">
            <v>mRNA文库</v>
          </cell>
          <cell r="I4029" t="str">
            <v>YHT</v>
          </cell>
          <cell r="J4029">
            <v>32.6</v>
          </cell>
        </row>
        <row r="4029">
          <cell r="N4029" t="e">
            <v>#DIV/0!</v>
          </cell>
        </row>
        <row r="4030">
          <cell r="E4030" t="str">
            <v>HGC-Lib-2466706</v>
          </cell>
          <cell r="F4030" t="str">
            <v>N</v>
          </cell>
          <cell r="G4030">
            <v>6</v>
          </cell>
          <cell r="H4030" t="str">
            <v>cut&amp;tag文库</v>
          </cell>
          <cell r="I4030" t="str">
            <v>YHT</v>
          </cell>
          <cell r="J4030" t="str">
            <v>/</v>
          </cell>
          <cell r="K4030" t="str">
            <v>/</v>
          </cell>
        </row>
        <row r="4030">
          <cell r="N4030" t="e">
            <v>#VALUE!</v>
          </cell>
        </row>
        <row r="4031">
          <cell r="E4031" t="str">
            <v>HGC-Lib-2466707</v>
          </cell>
          <cell r="F4031" t="str">
            <v>C</v>
          </cell>
          <cell r="G4031">
            <v>6</v>
          </cell>
          <cell r="H4031" t="str">
            <v>cut&amp;tag文库</v>
          </cell>
          <cell r="I4031" t="str">
            <v>YHT</v>
          </cell>
          <cell r="J4031" t="str">
            <v>/</v>
          </cell>
          <cell r="K4031" t="str">
            <v>/</v>
          </cell>
        </row>
        <row r="4031">
          <cell r="N4031" t="e">
            <v>#VALUE!</v>
          </cell>
        </row>
        <row r="4032">
          <cell r="E4032" t="str">
            <v>HGC-Lib-2466708</v>
          </cell>
          <cell r="F4032" t="str">
            <v>Test1</v>
          </cell>
          <cell r="G4032">
            <v>10</v>
          </cell>
          <cell r="H4032" t="str">
            <v>ATAC-Seq文库</v>
          </cell>
          <cell r="I4032" t="str">
            <v>XCL</v>
          </cell>
          <cell r="J4032">
            <v>56.4</v>
          </cell>
          <cell r="K4032">
            <v>277</v>
          </cell>
          <cell r="L4032" t="str">
            <v>GZQ</v>
          </cell>
        </row>
        <row r="4032">
          <cell r="N4032">
            <v>313.246320466537</v>
          </cell>
        </row>
        <row r="4033">
          <cell r="E4033" t="str">
            <v>HGC-Lib-2466709</v>
          </cell>
          <cell r="F4033" t="str">
            <v>Test2</v>
          </cell>
          <cell r="G4033">
            <v>10</v>
          </cell>
          <cell r="H4033" t="str">
            <v>ATAC-Seq文库</v>
          </cell>
          <cell r="I4033" t="str">
            <v>XCL</v>
          </cell>
          <cell r="J4033">
            <v>63.4</v>
          </cell>
          <cell r="K4033">
            <v>262</v>
          </cell>
          <cell r="L4033" t="str">
            <v>GZQ</v>
          </cell>
        </row>
        <row r="4033">
          <cell r="N4033">
            <v>372.284204345273</v>
          </cell>
        </row>
        <row r="4034">
          <cell r="E4034" t="str">
            <v>HGC-Lib-2466710</v>
          </cell>
          <cell r="F4034" t="str">
            <v>YX20240820_1</v>
          </cell>
          <cell r="G4034">
            <v>9</v>
          </cell>
          <cell r="H4034" t="str">
            <v>mRNA文库</v>
          </cell>
          <cell r="I4034" t="str">
            <v>XCL</v>
          </cell>
          <cell r="J4034">
            <v>18.5</v>
          </cell>
          <cell r="K4034">
            <v>373</v>
          </cell>
          <cell r="L4034" t="str">
            <v>GZQ</v>
          </cell>
        </row>
        <row r="4034">
          <cell r="N4034">
            <v>76.3043926582801</v>
          </cell>
        </row>
        <row r="4035">
          <cell r="E4035" t="str">
            <v>HGC-Lib-2466711</v>
          </cell>
          <cell r="F4035" t="str">
            <v>YX20240820_2</v>
          </cell>
          <cell r="G4035">
            <v>173</v>
          </cell>
          <cell r="H4035" t="str">
            <v>mRNA文库</v>
          </cell>
          <cell r="I4035" t="str">
            <v>XCL</v>
          </cell>
          <cell r="J4035">
            <v>14.9</v>
          </cell>
          <cell r="K4035">
            <v>325</v>
          </cell>
          <cell r="L4035" t="str">
            <v>GZQ</v>
          </cell>
        </row>
        <row r="4035">
          <cell r="N4035">
            <v>70.5325443786982</v>
          </cell>
        </row>
        <row r="4036">
          <cell r="E4036" t="str">
            <v>HGC-Lib-2466712</v>
          </cell>
          <cell r="F4036" t="str">
            <v>YX20240820_3</v>
          </cell>
          <cell r="G4036">
            <v>461</v>
          </cell>
          <cell r="H4036" t="str">
            <v>mRNA文库</v>
          </cell>
          <cell r="I4036" t="str">
            <v>XCL</v>
          </cell>
          <cell r="J4036">
            <v>12</v>
          </cell>
          <cell r="K4036">
            <v>325</v>
          </cell>
          <cell r="L4036" t="str">
            <v>GZQ</v>
          </cell>
        </row>
        <row r="4036">
          <cell r="N4036">
            <v>56.8047337278106</v>
          </cell>
        </row>
        <row r="4037">
          <cell r="E4037" t="str">
            <v>HGC-Lib-2466713</v>
          </cell>
          <cell r="F4037" t="str">
            <v>YX20240820_4</v>
          </cell>
          <cell r="G4037">
            <v>202</v>
          </cell>
          <cell r="H4037" t="str">
            <v>全基因组文库</v>
          </cell>
          <cell r="I4037" t="str">
            <v>XCL</v>
          </cell>
          <cell r="J4037">
            <v>23.9</v>
          </cell>
          <cell r="K4037">
            <v>332</v>
          </cell>
          <cell r="L4037" t="str">
            <v>GZQ</v>
          </cell>
        </row>
        <row r="4037">
          <cell r="N4037">
            <v>110.750695088044</v>
          </cell>
        </row>
        <row r="4038">
          <cell r="E4038" t="str">
            <v>HGC-Lib-2466714</v>
          </cell>
          <cell r="F4038" t="str">
            <v>Y14</v>
          </cell>
          <cell r="G4038">
            <v>5</v>
          </cell>
          <cell r="H4038" t="str">
            <v>原核RNA文库</v>
          </cell>
          <cell r="I4038" t="str">
            <v>XCL</v>
          </cell>
          <cell r="J4038">
            <v>17.5</v>
          </cell>
          <cell r="K4038">
            <v>353</v>
          </cell>
          <cell r="L4038" t="str">
            <v>GZQ</v>
          </cell>
        </row>
        <row r="4038">
          <cell r="N4038">
            <v>76.2693397254304</v>
          </cell>
        </row>
        <row r="4039">
          <cell r="E4039" t="str">
            <v>HGC-Lib-2466715</v>
          </cell>
          <cell r="F4039" t="str">
            <v>Y15</v>
          </cell>
          <cell r="G4039">
            <v>5</v>
          </cell>
          <cell r="H4039" t="str">
            <v>原核RNA文库</v>
          </cell>
          <cell r="I4039" t="str">
            <v>XCL</v>
          </cell>
          <cell r="J4039">
            <v>17.3</v>
          </cell>
          <cell r="K4039">
            <v>350</v>
          </cell>
          <cell r="L4039" t="str">
            <v>GZQ</v>
          </cell>
        </row>
        <row r="4039">
          <cell r="N4039">
            <v>76.0439560439561</v>
          </cell>
        </row>
        <row r="4040">
          <cell r="E4040" t="str">
            <v>HGC-Lib-2466716</v>
          </cell>
          <cell r="F4040" t="str">
            <v>Y16</v>
          </cell>
          <cell r="G4040">
            <v>5</v>
          </cell>
          <cell r="H4040" t="str">
            <v>原核RNA文库</v>
          </cell>
          <cell r="I4040" t="str">
            <v>XCL</v>
          </cell>
          <cell r="J4040">
            <v>16.1</v>
          </cell>
          <cell r="K4040">
            <v>342</v>
          </cell>
          <cell r="L4040" t="str">
            <v>GZQ</v>
          </cell>
        </row>
        <row r="4040">
          <cell r="N4040">
            <v>72.4246513720198</v>
          </cell>
        </row>
        <row r="4041">
          <cell r="E4041" t="str">
            <v>HGC-Lib-2466717</v>
          </cell>
          <cell r="F4041" t="str">
            <v>Y17</v>
          </cell>
          <cell r="G4041">
            <v>5</v>
          </cell>
          <cell r="H4041" t="str">
            <v>原核RNA文库</v>
          </cell>
          <cell r="I4041" t="str">
            <v>XCL</v>
          </cell>
          <cell r="J4041">
            <v>16.8</v>
          </cell>
          <cell r="K4041">
            <v>350</v>
          </cell>
          <cell r="L4041" t="str">
            <v>GZQ</v>
          </cell>
        </row>
        <row r="4041">
          <cell r="N4041">
            <v>73.8461538461538</v>
          </cell>
        </row>
        <row r="4042">
          <cell r="E4042" t="str">
            <v>HGC-Lib-2466718</v>
          </cell>
          <cell r="F4042" t="str">
            <v>Y18</v>
          </cell>
          <cell r="G4042">
            <v>5</v>
          </cell>
          <cell r="H4042" t="str">
            <v>原核RNA文库</v>
          </cell>
          <cell r="I4042" t="str">
            <v>XCL</v>
          </cell>
          <cell r="J4042">
            <v>17.1</v>
          </cell>
          <cell r="K4042">
            <v>354</v>
          </cell>
          <cell r="L4042" t="str">
            <v>GZQ</v>
          </cell>
        </row>
        <row r="4042">
          <cell r="N4042">
            <v>74.3155149934811</v>
          </cell>
        </row>
        <row r="4043">
          <cell r="E4043" t="str">
            <v>HGC-Lib-2466719</v>
          </cell>
          <cell r="F4043" t="str">
            <v>Y19</v>
          </cell>
          <cell r="G4043">
            <v>5</v>
          </cell>
          <cell r="H4043" t="str">
            <v>原核RNA文库</v>
          </cell>
          <cell r="I4043" t="str">
            <v>XCL</v>
          </cell>
          <cell r="J4043">
            <v>17.8</v>
          </cell>
          <cell r="K4043">
            <v>351</v>
          </cell>
          <cell r="L4043" t="str">
            <v>GZQ</v>
          </cell>
        </row>
        <row r="4043">
          <cell r="N4043">
            <v>78.0188472496165</v>
          </cell>
        </row>
        <row r="4044">
          <cell r="E4044" t="str">
            <v>HGC-Lib-2466720</v>
          </cell>
          <cell r="F4044" t="str">
            <v>Y20</v>
          </cell>
          <cell r="G4044">
            <v>5</v>
          </cell>
          <cell r="H4044" t="str">
            <v>原核RNA文库</v>
          </cell>
          <cell r="I4044" t="str">
            <v>XCL</v>
          </cell>
          <cell r="J4044">
            <v>16.1</v>
          </cell>
          <cell r="K4044">
            <v>355</v>
          </cell>
          <cell r="L4044" t="str">
            <v>GZQ</v>
          </cell>
        </row>
        <row r="4044">
          <cell r="N4044">
            <v>69.7724810400867</v>
          </cell>
        </row>
        <row r="4045">
          <cell r="E4045" t="str">
            <v>HGC-Lib-2466721</v>
          </cell>
          <cell r="F4045" t="str">
            <v>Y21</v>
          </cell>
          <cell r="G4045">
            <v>5</v>
          </cell>
          <cell r="H4045" t="str">
            <v>原核RNA文库</v>
          </cell>
          <cell r="I4045" t="str">
            <v>XCL</v>
          </cell>
          <cell r="J4045">
            <v>18.1</v>
          </cell>
          <cell r="K4045">
            <v>343</v>
          </cell>
          <cell r="L4045" t="str">
            <v>GZQ</v>
          </cell>
        </row>
        <row r="4045">
          <cell r="N4045">
            <v>81.1841220004485</v>
          </cell>
        </row>
        <row r="4046">
          <cell r="E4046" t="str">
            <v>HGC-Lib-2466722</v>
          </cell>
          <cell r="F4046" t="str">
            <v>Y22</v>
          </cell>
          <cell r="G4046">
            <v>5</v>
          </cell>
          <cell r="H4046" t="str">
            <v>原核RNA文库</v>
          </cell>
          <cell r="I4046" t="str">
            <v>XCL</v>
          </cell>
          <cell r="J4046">
            <v>16.3</v>
          </cell>
          <cell r="K4046">
            <v>348</v>
          </cell>
          <cell r="L4046" t="str">
            <v>GZQ</v>
          </cell>
        </row>
        <row r="4046">
          <cell r="N4046">
            <v>72.0601237842617</v>
          </cell>
        </row>
        <row r="4047">
          <cell r="E4047" t="str">
            <v>HGC-Lib-2466723</v>
          </cell>
          <cell r="F4047" t="str">
            <v>Y23</v>
          </cell>
          <cell r="G4047">
            <v>5</v>
          </cell>
          <cell r="H4047" t="str">
            <v>原核RNA文库</v>
          </cell>
          <cell r="I4047" t="str">
            <v>XCL</v>
          </cell>
          <cell r="J4047">
            <v>14.5</v>
          </cell>
          <cell r="K4047">
            <v>341</v>
          </cell>
          <cell r="L4047" t="str">
            <v>GZQ</v>
          </cell>
        </row>
        <row r="4047">
          <cell r="N4047">
            <v>65.4184525152267</v>
          </cell>
        </row>
        <row r="4048">
          <cell r="E4048" t="str">
            <v>HGC-Lib-2466724</v>
          </cell>
          <cell r="F4048" t="str">
            <v>Y24</v>
          </cell>
          <cell r="G4048">
            <v>5</v>
          </cell>
          <cell r="H4048" t="str">
            <v>原核RNA文库</v>
          </cell>
          <cell r="I4048" t="str">
            <v>XCL</v>
          </cell>
          <cell r="J4048">
            <v>15.4</v>
          </cell>
          <cell r="K4048">
            <v>333</v>
          </cell>
          <cell r="L4048" t="str">
            <v>GZQ</v>
          </cell>
        </row>
        <row r="4048">
          <cell r="N4048">
            <v>71.1480711480712</v>
          </cell>
        </row>
        <row r="4049">
          <cell r="E4049" t="str">
            <v>HGC-Lib-2466725</v>
          </cell>
          <cell r="F4049" t="str">
            <v>Y25</v>
          </cell>
          <cell r="G4049">
            <v>5</v>
          </cell>
          <cell r="H4049" t="str">
            <v>原核RNA文库</v>
          </cell>
          <cell r="I4049" t="str">
            <v>XCL</v>
          </cell>
          <cell r="J4049">
            <v>14.3</v>
          </cell>
          <cell r="K4049">
            <v>353</v>
          </cell>
          <cell r="L4049" t="str">
            <v>GZQ</v>
          </cell>
        </row>
        <row r="4049">
          <cell r="N4049">
            <v>62.3229461756374</v>
          </cell>
        </row>
        <row r="4050">
          <cell r="E4050" t="str">
            <v>HGC-Lib-2466726</v>
          </cell>
          <cell r="F4050" t="str">
            <v>Y5</v>
          </cell>
          <cell r="G4050">
            <v>5</v>
          </cell>
          <cell r="H4050" t="str">
            <v>原核RNA文库</v>
          </cell>
          <cell r="I4050" t="str">
            <v>XCL</v>
          </cell>
          <cell r="J4050">
            <v>19</v>
          </cell>
          <cell r="K4050">
            <v>390</v>
          </cell>
          <cell r="L4050" t="str">
            <v>GZQ</v>
          </cell>
        </row>
        <row r="4050">
          <cell r="N4050">
            <v>74.9506903353057</v>
          </cell>
        </row>
        <row r="4051">
          <cell r="E4051" t="str">
            <v>HGC-Lib-2466727</v>
          </cell>
          <cell r="F4051" t="str">
            <v>Y6</v>
          </cell>
          <cell r="G4051">
            <v>5</v>
          </cell>
          <cell r="H4051" t="str">
            <v>原核RNA文库</v>
          </cell>
          <cell r="I4051" t="str">
            <v>XCL</v>
          </cell>
          <cell r="J4051">
            <v>19.8</v>
          </cell>
          <cell r="K4051">
            <v>385</v>
          </cell>
          <cell r="L4051" t="str">
            <v>GZQ</v>
          </cell>
        </row>
        <row r="4051">
          <cell r="N4051">
            <v>79.1208791208791</v>
          </cell>
        </row>
        <row r="4052">
          <cell r="E4052" t="str">
            <v>HGC-Lib-2466728</v>
          </cell>
          <cell r="F4052" t="str">
            <v>Y7</v>
          </cell>
          <cell r="G4052">
            <v>5</v>
          </cell>
          <cell r="H4052" t="str">
            <v>原核RNA文库</v>
          </cell>
          <cell r="I4052" t="str">
            <v>XCL</v>
          </cell>
          <cell r="J4052">
            <v>18</v>
          </cell>
          <cell r="K4052">
            <v>383</v>
          </cell>
          <cell r="L4052" t="str">
            <v>GZQ</v>
          </cell>
        </row>
        <row r="4052">
          <cell r="N4052">
            <v>72.3036754368347</v>
          </cell>
        </row>
        <row r="4053">
          <cell r="E4053" t="str">
            <v>HGC-Lib-2466729</v>
          </cell>
          <cell r="F4053" t="str">
            <v>Y8</v>
          </cell>
          <cell r="G4053">
            <v>5</v>
          </cell>
          <cell r="H4053" t="str">
            <v>原核RNA文库</v>
          </cell>
          <cell r="I4053" t="str">
            <v>XCL</v>
          </cell>
          <cell r="J4053">
            <v>19.2</v>
          </cell>
          <cell r="K4053">
            <v>378</v>
          </cell>
          <cell r="L4053" t="str">
            <v>GZQ</v>
          </cell>
        </row>
        <row r="4053">
          <cell r="N4053">
            <v>78.1440781440781</v>
          </cell>
        </row>
        <row r="4054">
          <cell r="E4054" t="str">
            <v>HGC-Lib-2466730</v>
          </cell>
          <cell r="F4054" t="str">
            <v>Y9</v>
          </cell>
          <cell r="G4054">
            <v>5</v>
          </cell>
          <cell r="H4054" t="str">
            <v>原核RNA文库</v>
          </cell>
          <cell r="I4054" t="str">
            <v>XCL</v>
          </cell>
          <cell r="J4054">
            <v>18.7</v>
          </cell>
          <cell r="K4054">
            <v>366</v>
          </cell>
          <cell r="L4054" t="str">
            <v>GZQ</v>
          </cell>
        </row>
        <row r="4054">
          <cell r="N4054">
            <v>78.604455653636</v>
          </cell>
        </row>
        <row r="4055">
          <cell r="E4055" t="str">
            <v>HGC-Lib-2466731</v>
          </cell>
          <cell r="F4055" t="str">
            <v>Y10</v>
          </cell>
          <cell r="G4055">
            <v>5</v>
          </cell>
          <cell r="H4055" t="str">
            <v>原核RNA文库</v>
          </cell>
          <cell r="I4055" t="str">
            <v>XCL</v>
          </cell>
          <cell r="J4055">
            <v>18.1</v>
          </cell>
          <cell r="K4055">
            <v>376</v>
          </cell>
          <cell r="L4055" t="str">
            <v>GZQ</v>
          </cell>
        </row>
        <row r="4055">
          <cell r="N4055">
            <v>74.0589198036007</v>
          </cell>
        </row>
        <row r="4056">
          <cell r="E4056" t="str">
            <v>HGC-Lib-2466732</v>
          </cell>
          <cell r="F4056" t="str">
            <v>Y11</v>
          </cell>
          <cell r="G4056">
            <v>5</v>
          </cell>
          <cell r="H4056" t="str">
            <v>原核RNA文库</v>
          </cell>
          <cell r="I4056" t="str">
            <v>XCL</v>
          </cell>
          <cell r="J4056">
            <v>17.6</v>
          </cell>
          <cell r="K4056">
            <v>364</v>
          </cell>
          <cell r="L4056" t="str">
            <v>GZQ</v>
          </cell>
        </row>
        <row r="4056">
          <cell r="N4056">
            <v>74.3871513102282</v>
          </cell>
        </row>
        <row r="4057">
          <cell r="E4057" t="str">
            <v>HGC-Lib-2466733</v>
          </cell>
          <cell r="F4057" t="str">
            <v>Y12</v>
          </cell>
          <cell r="G4057">
            <v>5</v>
          </cell>
          <cell r="H4057" t="str">
            <v>原核RNA文库</v>
          </cell>
          <cell r="I4057" t="str">
            <v>XCL</v>
          </cell>
          <cell r="J4057">
            <v>18</v>
          </cell>
          <cell r="K4057">
            <v>383</v>
          </cell>
          <cell r="L4057" t="str">
            <v>GZQ</v>
          </cell>
        </row>
        <row r="4057">
          <cell r="N4057">
            <v>72.3036754368347</v>
          </cell>
        </row>
        <row r="4058">
          <cell r="E4058" t="str">
            <v>HGC-Lib-2466734</v>
          </cell>
          <cell r="F4058" t="str">
            <v>Y13</v>
          </cell>
          <cell r="G4058">
            <v>5</v>
          </cell>
          <cell r="H4058" t="str">
            <v>原核RNA文库</v>
          </cell>
          <cell r="I4058" t="str">
            <v>XCL</v>
          </cell>
          <cell r="J4058">
            <v>19.5</v>
          </cell>
          <cell r="K4058">
            <v>392</v>
          </cell>
          <cell r="L4058" t="str">
            <v>GZQ</v>
          </cell>
        </row>
        <row r="4058">
          <cell r="N4058">
            <v>76.530612244898</v>
          </cell>
        </row>
        <row r="4059">
          <cell r="E4059" t="str">
            <v>HGC-Lib-2466735</v>
          </cell>
          <cell r="F4059" t="str">
            <v>Y1</v>
          </cell>
          <cell r="G4059">
            <v>7</v>
          </cell>
          <cell r="H4059" t="str">
            <v>原核RNA文库</v>
          </cell>
          <cell r="I4059" t="str">
            <v>XCL</v>
          </cell>
          <cell r="J4059">
            <v>16.3</v>
          </cell>
          <cell r="K4059">
            <v>360</v>
          </cell>
          <cell r="L4059" t="str">
            <v>GZQ</v>
          </cell>
        </row>
        <row r="4059">
          <cell r="N4059">
            <v>69.6581196581196</v>
          </cell>
        </row>
        <row r="4060">
          <cell r="E4060" t="str">
            <v>HGC-Lib-2466736</v>
          </cell>
          <cell r="F4060" t="str">
            <v>Y2</v>
          </cell>
          <cell r="G4060">
            <v>7</v>
          </cell>
          <cell r="H4060" t="str">
            <v>原核RNA文库</v>
          </cell>
          <cell r="I4060" t="str">
            <v>XCL</v>
          </cell>
          <cell r="J4060">
            <v>14.1</v>
          </cell>
          <cell r="K4060">
            <v>365</v>
          </cell>
          <cell r="L4060" t="str">
            <v>GZQ</v>
          </cell>
        </row>
        <row r="4060">
          <cell r="N4060">
            <v>59.4309799789252</v>
          </cell>
        </row>
        <row r="4061">
          <cell r="E4061" t="str">
            <v>HGC-Lib-2466737</v>
          </cell>
          <cell r="F4061" t="str">
            <v>Y3</v>
          </cell>
          <cell r="G4061">
            <v>7</v>
          </cell>
          <cell r="H4061" t="str">
            <v>原核RNA文库</v>
          </cell>
          <cell r="I4061" t="str">
            <v>XCL</v>
          </cell>
          <cell r="J4061">
            <v>14.9</v>
          </cell>
          <cell r="K4061">
            <v>355</v>
          </cell>
          <cell r="L4061" t="str">
            <v>GZQ</v>
          </cell>
        </row>
        <row r="4061">
          <cell r="N4061">
            <v>64.5720476706392</v>
          </cell>
        </row>
        <row r="4062">
          <cell r="E4062" t="str">
            <v>HGC-Lib-2466738</v>
          </cell>
          <cell r="F4062" t="str">
            <v>Y4</v>
          </cell>
          <cell r="G4062">
            <v>7</v>
          </cell>
          <cell r="H4062" t="str">
            <v>原核RNA文库</v>
          </cell>
          <cell r="I4062" t="str">
            <v>XCL</v>
          </cell>
          <cell r="J4062">
            <v>12.7</v>
          </cell>
          <cell r="K4062">
            <v>363</v>
          </cell>
          <cell r="L4062" t="str">
            <v>GZQ</v>
          </cell>
        </row>
        <row r="4062">
          <cell r="N4062">
            <v>53.824962915872</v>
          </cell>
        </row>
        <row r="4063">
          <cell r="E4063" t="str">
            <v>HGC-Lib-2466739</v>
          </cell>
          <cell r="F4063" t="str">
            <v>P6-Lung</v>
          </cell>
          <cell r="G4063">
            <v>100</v>
          </cell>
          <cell r="H4063" t="str">
            <v>10x 5'单细胞</v>
          </cell>
          <cell r="I4063" t="str">
            <v>XCL</v>
          </cell>
          <cell r="J4063">
            <v>53.6</v>
          </cell>
          <cell r="K4063">
            <v>497</v>
          </cell>
          <cell r="L4063" t="str">
            <v>GZQ</v>
          </cell>
        </row>
        <row r="4063">
          <cell r="N4063">
            <v>165.9185884538</v>
          </cell>
        </row>
        <row r="4064">
          <cell r="E4064" t="str">
            <v>HGC-Lib-2466740</v>
          </cell>
          <cell r="F4064" t="str">
            <v>P6-Heart</v>
          </cell>
          <cell r="G4064">
            <v>100</v>
          </cell>
          <cell r="H4064" t="str">
            <v>10x 5'单细胞</v>
          </cell>
          <cell r="I4064" t="str">
            <v>XCL</v>
          </cell>
          <cell r="J4064">
            <v>49.6</v>
          </cell>
          <cell r="K4064">
            <v>475</v>
          </cell>
          <cell r="L4064" t="str">
            <v>GZQ</v>
          </cell>
        </row>
        <row r="4064">
          <cell r="N4064">
            <v>160.647773279352</v>
          </cell>
        </row>
        <row r="4065">
          <cell r="E4065" t="str">
            <v>HGC-Lib-2466741</v>
          </cell>
          <cell r="F4065" t="str">
            <v>P6-Ln</v>
          </cell>
          <cell r="G4065">
            <v>100</v>
          </cell>
          <cell r="H4065" t="str">
            <v>10x 5'单细胞</v>
          </cell>
          <cell r="I4065" t="str">
            <v>XCL</v>
          </cell>
          <cell r="J4065">
            <v>40.6</v>
          </cell>
          <cell r="K4065">
            <v>502</v>
          </cell>
          <cell r="L4065" t="str">
            <v>GZQ</v>
          </cell>
        </row>
        <row r="4065">
          <cell r="N4065">
            <v>124.425375421391</v>
          </cell>
        </row>
        <row r="4066">
          <cell r="E4066" t="str">
            <v>HGC-Lib-2466742</v>
          </cell>
          <cell r="F4066" t="str">
            <v>P6-Thyroid</v>
          </cell>
          <cell r="G4066">
            <v>100</v>
          </cell>
          <cell r="H4066" t="str">
            <v>10x 5'单细胞</v>
          </cell>
          <cell r="I4066" t="str">
            <v>XCL</v>
          </cell>
          <cell r="J4066">
            <v>47.6</v>
          </cell>
          <cell r="K4066">
            <v>495</v>
          </cell>
          <cell r="L4066" t="str">
            <v>GZQ</v>
          </cell>
        </row>
        <row r="4066">
          <cell r="N4066">
            <v>147.940947940948</v>
          </cell>
        </row>
        <row r="4067">
          <cell r="E4067" t="str">
            <v>HGC-Lib-2466743</v>
          </cell>
          <cell r="F4067" t="str">
            <v>P6-Liver</v>
          </cell>
          <cell r="G4067">
            <v>100</v>
          </cell>
          <cell r="H4067" t="str">
            <v>10x 5'单细胞</v>
          </cell>
          <cell r="I4067" t="str">
            <v>XCL</v>
          </cell>
          <cell r="J4067">
            <v>45.6</v>
          </cell>
          <cell r="K4067">
            <v>484</v>
          </cell>
          <cell r="L4067" t="str">
            <v>GZQ</v>
          </cell>
        </row>
        <row r="4067">
          <cell r="N4067">
            <v>144.945963127781</v>
          </cell>
        </row>
        <row r="4068">
          <cell r="E4068" t="str">
            <v>HGC-Lib-2466744</v>
          </cell>
          <cell r="F4068" t="str">
            <v>P6-Skin</v>
          </cell>
          <cell r="G4068">
            <v>100</v>
          </cell>
          <cell r="H4068" t="str">
            <v>10x 5'单细胞</v>
          </cell>
          <cell r="I4068" t="str">
            <v>XCL</v>
          </cell>
          <cell r="J4068">
            <v>55.2</v>
          </cell>
          <cell r="K4068">
            <v>481</v>
          </cell>
          <cell r="L4068" t="str">
            <v>GZQ</v>
          </cell>
        </row>
        <row r="4068">
          <cell r="N4068">
            <v>176.55525347833</v>
          </cell>
        </row>
        <row r="4069">
          <cell r="E4069" t="str">
            <v>HGC-Lib-2466745</v>
          </cell>
          <cell r="F4069" t="str">
            <v>P6-Gut</v>
          </cell>
          <cell r="G4069">
            <v>100</v>
          </cell>
          <cell r="H4069" t="str">
            <v>10x 5'单细胞</v>
          </cell>
          <cell r="I4069" t="str">
            <v>XCL</v>
          </cell>
          <cell r="J4069">
            <v>65.6</v>
          </cell>
          <cell r="K4069">
            <v>472</v>
          </cell>
          <cell r="L4069" t="str">
            <v>GZQ</v>
          </cell>
        </row>
        <row r="4069">
          <cell r="N4069">
            <v>213.820078226858</v>
          </cell>
        </row>
        <row r="4070">
          <cell r="E4070" t="str">
            <v>HGC-Lib-2466746</v>
          </cell>
          <cell r="F4070" t="str">
            <v>PBS-Blood</v>
          </cell>
          <cell r="G4070">
            <v>100</v>
          </cell>
          <cell r="H4070" t="str">
            <v>10x 5'单细胞</v>
          </cell>
          <cell r="I4070" t="str">
            <v>XCL</v>
          </cell>
          <cell r="J4070">
            <v>61.6</v>
          </cell>
          <cell r="K4070">
            <v>479</v>
          </cell>
          <cell r="L4070" t="str">
            <v>GZQ</v>
          </cell>
        </row>
        <row r="4070">
          <cell r="N4070">
            <v>197.848080937851</v>
          </cell>
        </row>
        <row r="4071">
          <cell r="E4071" t="str">
            <v>HGC-Lib-2466747</v>
          </cell>
          <cell r="F4071" t="str">
            <v>P6-Lung-T</v>
          </cell>
          <cell r="G4071">
            <v>10</v>
          </cell>
          <cell r="H4071" t="str">
            <v>10x 5'单细胞</v>
          </cell>
          <cell r="I4071" t="str">
            <v>XCL</v>
          </cell>
          <cell r="J4071">
            <v>73.4</v>
          </cell>
          <cell r="K4071">
            <v>607</v>
          </cell>
          <cell r="L4071" t="str">
            <v>GZQ</v>
          </cell>
        </row>
        <row r="4071">
          <cell r="N4071">
            <v>186.034723102268</v>
          </cell>
        </row>
        <row r="4072">
          <cell r="E4072" t="str">
            <v>HGC-Lib-2466748</v>
          </cell>
          <cell r="F4072" t="str">
            <v>P6-Heart-T</v>
          </cell>
          <cell r="G4072">
            <v>10</v>
          </cell>
          <cell r="H4072" t="str">
            <v>10x 5'单细胞</v>
          </cell>
          <cell r="I4072" t="str">
            <v>XCL</v>
          </cell>
          <cell r="J4072">
            <v>86</v>
          </cell>
          <cell r="K4072">
            <v>600</v>
          </cell>
          <cell r="L4072" t="str">
            <v>GZQ</v>
          </cell>
        </row>
        <row r="4072">
          <cell r="N4072">
            <v>220.512820512821</v>
          </cell>
        </row>
        <row r="4073">
          <cell r="E4073" t="str">
            <v>HGC-Lib-2466749</v>
          </cell>
          <cell r="F4073" t="str">
            <v>P6-Ln-T</v>
          </cell>
          <cell r="G4073">
            <v>10</v>
          </cell>
          <cell r="H4073" t="str">
            <v>10x 5'单细胞</v>
          </cell>
          <cell r="I4073" t="str">
            <v>XCL</v>
          </cell>
          <cell r="J4073">
            <v>93.4</v>
          </cell>
          <cell r="K4073">
            <v>601</v>
          </cell>
          <cell r="L4073" t="str">
            <v>GZQ</v>
          </cell>
        </row>
        <row r="4073">
          <cell r="N4073">
            <v>239.088698323307</v>
          </cell>
        </row>
        <row r="4074">
          <cell r="E4074" t="str">
            <v>HGC-Lib-2466750</v>
          </cell>
          <cell r="F4074" t="str">
            <v>P6-Thyroid-T</v>
          </cell>
          <cell r="G4074">
            <v>10</v>
          </cell>
          <cell r="H4074" t="str">
            <v>10x 5'单细胞</v>
          </cell>
          <cell r="I4074" t="str">
            <v>XCL</v>
          </cell>
          <cell r="J4074">
            <v>72.6</v>
          </cell>
          <cell r="K4074">
            <v>605</v>
          </cell>
          <cell r="L4074" t="str">
            <v>GZQ</v>
          </cell>
        </row>
        <row r="4074">
          <cell r="N4074">
            <v>184.615384615385</v>
          </cell>
        </row>
        <row r="4075">
          <cell r="E4075" t="str">
            <v>HGC-Lib-2466751</v>
          </cell>
          <cell r="F4075" t="str">
            <v>P6-Liver-T</v>
          </cell>
          <cell r="G4075">
            <v>10</v>
          </cell>
          <cell r="H4075" t="str">
            <v>10x 5'单细胞</v>
          </cell>
          <cell r="I4075" t="str">
            <v>XCL</v>
          </cell>
          <cell r="J4075">
            <v>54</v>
          </cell>
          <cell r="K4075">
            <v>615</v>
          </cell>
          <cell r="L4075" t="str">
            <v>GZQ</v>
          </cell>
        </row>
        <row r="4075">
          <cell r="N4075">
            <v>135.084427767355</v>
          </cell>
        </row>
        <row r="4076">
          <cell r="E4076" t="str">
            <v>HGC-Lib-2466752</v>
          </cell>
          <cell r="F4076" t="str">
            <v>P6-Skin-T</v>
          </cell>
          <cell r="G4076">
            <v>10</v>
          </cell>
          <cell r="H4076" t="str">
            <v>10x 5'单细胞</v>
          </cell>
          <cell r="I4076" t="str">
            <v>XCL</v>
          </cell>
          <cell r="J4076">
            <v>35.4</v>
          </cell>
          <cell r="K4076">
            <v>632</v>
          </cell>
          <cell r="L4076" t="str">
            <v>GZQ</v>
          </cell>
        </row>
        <row r="4076">
          <cell r="N4076">
            <v>86.1733203505355</v>
          </cell>
        </row>
        <row r="4077">
          <cell r="E4077" t="str">
            <v>HGC-Lib-2466753</v>
          </cell>
          <cell r="F4077" t="str">
            <v>P6-Gut-T</v>
          </cell>
          <cell r="G4077">
            <v>10</v>
          </cell>
          <cell r="H4077" t="str">
            <v>10x 5'单细胞</v>
          </cell>
          <cell r="I4077" t="str">
            <v>XCL</v>
          </cell>
          <cell r="J4077">
            <v>66.4</v>
          </cell>
          <cell r="K4077">
            <v>592</v>
          </cell>
          <cell r="L4077" t="str">
            <v>GZQ</v>
          </cell>
        </row>
        <row r="4077">
          <cell r="N4077">
            <v>172.557172557173</v>
          </cell>
        </row>
        <row r="4078">
          <cell r="E4078" t="str">
            <v>HGC-Lib-2466754</v>
          </cell>
          <cell r="F4078" t="str">
            <v>PBS-Blood-T</v>
          </cell>
          <cell r="G4078">
            <v>10</v>
          </cell>
          <cell r="H4078" t="str">
            <v>10x 5'单细胞</v>
          </cell>
          <cell r="I4078" t="str">
            <v>XCL</v>
          </cell>
          <cell r="J4078">
            <v>89.4</v>
          </cell>
          <cell r="K4078">
            <v>591</v>
          </cell>
          <cell r="L4078" t="str">
            <v>GZQ</v>
          </cell>
        </row>
        <row r="4078">
          <cell r="N4078">
            <v>232.721593127684</v>
          </cell>
        </row>
        <row r="4079">
          <cell r="E4079" t="str">
            <v>HGC-Lib-2466755</v>
          </cell>
          <cell r="F4079" t="str">
            <v>PBS-T</v>
          </cell>
          <cell r="G4079">
            <v>100</v>
          </cell>
          <cell r="H4079" t="str">
            <v>10x 5'单细胞</v>
          </cell>
          <cell r="I4079" t="str">
            <v>XCL</v>
          </cell>
          <cell r="J4079">
            <v>47.4</v>
          </cell>
          <cell r="K4079">
            <v>472</v>
          </cell>
          <cell r="L4079" t="str">
            <v>GZQ</v>
          </cell>
        </row>
        <row r="4079">
          <cell r="N4079">
            <v>154.498044328553</v>
          </cell>
        </row>
        <row r="4080">
          <cell r="E4080" t="str">
            <v>HGC-Lib-2466756</v>
          </cell>
          <cell r="F4080" t="str">
            <v>PBS-Lung</v>
          </cell>
          <cell r="G4080">
            <v>100</v>
          </cell>
          <cell r="H4080" t="str">
            <v>10x 5'单细胞</v>
          </cell>
          <cell r="I4080" t="str">
            <v>ZZ</v>
          </cell>
          <cell r="J4080">
            <v>60.4</v>
          </cell>
          <cell r="K4080">
            <v>474</v>
          </cell>
          <cell r="L4080" t="str">
            <v>GZQ</v>
          </cell>
        </row>
        <row r="4080">
          <cell r="N4080">
            <v>196.040246673158</v>
          </cell>
        </row>
        <row r="4081">
          <cell r="E4081" t="str">
            <v>HGC-Lib-2466757</v>
          </cell>
          <cell r="F4081" t="str">
            <v>PBS-Heart</v>
          </cell>
          <cell r="G4081">
            <v>100</v>
          </cell>
          <cell r="H4081" t="str">
            <v>10x 5'单细胞</v>
          </cell>
          <cell r="I4081" t="str">
            <v>ZZ</v>
          </cell>
          <cell r="J4081">
            <v>50.2</v>
          </cell>
          <cell r="K4081">
            <v>488</v>
          </cell>
          <cell r="L4081" t="str">
            <v>GZQ</v>
          </cell>
        </row>
        <row r="4081">
          <cell r="N4081">
            <v>158.259773013871</v>
          </cell>
        </row>
        <row r="4082">
          <cell r="E4082" t="str">
            <v>HGC-Lib-2466758</v>
          </cell>
          <cell r="F4082" t="str">
            <v>PBS-Ln</v>
          </cell>
          <cell r="G4082">
            <v>100</v>
          </cell>
          <cell r="H4082" t="str">
            <v>10x 5'单细胞</v>
          </cell>
          <cell r="I4082" t="str">
            <v>ZZ</v>
          </cell>
          <cell r="J4082">
            <v>55</v>
          </cell>
          <cell r="K4082">
            <v>508</v>
          </cell>
          <cell r="L4082" t="str">
            <v>GZQ</v>
          </cell>
        </row>
        <row r="4082">
          <cell r="N4082">
            <v>166.56571774682</v>
          </cell>
        </row>
        <row r="4083">
          <cell r="E4083" t="str">
            <v>HGC-Lib-2466759</v>
          </cell>
          <cell r="F4083" t="str">
            <v>PBS-Thyroid</v>
          </cell>
          <cell r="G4083">
            <v>100</v>
          </cell>
          <cell r="H4083" t="str">
            <v>10x 5'单细胞</v>
          </cell>
          <cell r="I4083" t="str">
            <v>ZZ</v>
          </cell>
          <cell r="J4083">
            <v>63.4</v>
          </cell>
          <cell r="K4083">
            <v>496</v>
          </cell>
          <cell r="L4083" t="str">
            <v>GZQ</v>
          </cell>
        </row>
        <row r="4083">
          <cell r="N4083">
            <v>196.650124069479</v>
          </cell>
        </row>
        <row r="4084">
          <cell r="E4084" t="str">
            <v>HGC-Lib-2466760</v>
          </cell>
          <cell r="F4084" t="str">
            <v>PBS-Liver</v>
          </cell>
          <cell r="G4084">
            <v>100</v>
          </cell>
          <cell r="H4084" t="str">
            <v>10x 5'单细胞</v>
          </cell>
          <cell r="I4084" t="str">
            <v>ZZ</v>
          </cell>
          <cell r="J4084">
            <v>45.6</v>
          </cell>
          <cell r="K4084">
            <v>487</v>
          </cell>
          <cell r="L4084" t="str">
            <v>GZQ</v>
          </cell>
        </row>
        <row r="4084">
          <cell r="N4084">
            <v>144.053072184489</v>
          </cell>
        </row>
        <row r="4085">
          <cell r="E4085" t="str">
            <v>HGC-Lib-2466761</v>
          </cell>
          <cell r="F4085" t="str">
            <v>PBS-Skin</v>
          </cell>
          <cell r="G4085">
            <v>100</v>
          </cell>
          <cell r="H4085" t="str">
            <v>10x 5'单细胞</v>
          </cell>
          <cell r="I4085" t="str">
            <v>ZZ</v>
          </cell>
          <cell r="J4085">
            <v>56.6</v>
          </cell>
          <cell r="K4085">
            <v>483</v>
          </cell>
          <cell r="L4085" t="str">
            <v>GZQ</v>
          </cell>
        </row>
        <row r="4085">
          <cell r="N4085">
            <v>180.283484631311</v>
          </cell>
        </row>
        <row r="4086">
          <cell r="E4086" t="str">
            <v>HGC-Lib-2466762</v>
          </cell>
          <cell r="F4086" t="str">
            <v>PBS-Gut</v>
          </cell>
          <cell r="G4086">
            <v>100</v>
          </cell>
          <cell r="H4086" t="str">
            <v>10x 5'单细胞</v>
          </cell>
          <cell r="I4086" t="str">
            <v>ZZ</v>
          </cell>
          <cell r="J4086">
            <v>63.8</v>
          </cell>
          <cell r="K4086">
            <v>479</v>
          </cell>
          <cell r="L4086" t="str">
            <v>GZQ</v>
          </cell>
        </row>
        <row r="4086">
          <cell r="N4086">
            <v>204.914083828489</v>
          </cell>
        </row>
        <row r="4087">
          <cell r="E4087" t="str">
            <v>HGC-Lib-2466763</v>
          </cell>
          <cell r="F4087" t="str">
            <v>PBS-T-T</v>
          </cell>
          <cell r="G4087">
            <v>10</v>
          </cell>
          <cell r="H4087" t="str">
            <v>10x 5'单细胞</v>
          </cell>
          <cell r="I4087" t="str">
            <v>ZZ</v>
          </cell>
          <cell r="J4087">
            <v>23.8</v>
          </cell>
          <cell r="K4087">
            <v>644</v>
          </cell>
          <cell r="L4087" t="str">
            <v>GZQ</v>
          </cell>
        </row>
        <row r="4087">
          <cell r="N4087">
            <v>56.8561872909699</v>
          </cell>
        </row>
        <row r="4088">
          <cell r="E4088" t="str">
            <v>HGC-Lib-2466764</v>
          </cell>
          <cell r="F4088" t="str">
            <v>PBS-Lung-T</v>
          </cell>
          <cell r="G4088">
            <v>10</v>
          </cell>
          <cell r="H4088" t="str">
            <v>10x 5'单细胞</v>
          </cell>
          <cell r="I4088" t="str">
            <v>ZZ</v>
          </cell>
          <cell r="J4088">
            <v>50.4</v>
          </cell>
          <cell r="K4088">
            <v>623</v>
          </cell>
          <cell r="L4088" t="str">
            <v>GZQ</v>
          </cell>
        </row>
        <row r="4088">
          <cell r="N4088">
            <v>124.459809853068</v>
          </cell>
        </row>
        <row r="4089">
          <cell r="E4089" t="str">
            <v>HGC-Lib-2466765</v>
          </cell>
          <cell r="F4089" t="str">
            <v>PBS-Heart-T</v>
          </cell>
          <cell r="G4089">
            <v>10</v>
          </cell>
          <cell r="H4089" t="str">
            <v>10x 5'单细胞</v>
          </cell>
          <cell r="I4089" t="str">
            <v>ZZ</v>
          </cell>
          <cell r="J4089">
            <v>50.6</v>
          </cell>
          <cell r="K4089">
            <v>644</v>
          </cell>
          <cell r="L4089" t="str">
            <v>GZQ</v>
          </cell>
        </row>
        <row r="4089">
          <cell r="N4089">
            <v>120.879120879121</v>
          </cell>
        </row>
        <row r="4090">
          <cell r="E4090" t="str">
            <v>HGC-Lib-2466766</v>
          </cell>
          <cell r="F4090" t="str">
            <v>PBS-Ln-T</v>
          </cell>
          <cell r="G4090">
            <v>10</v>
          </cell>
          <cell r="H4090" t="str">
            <v>10x 5'单细胞</v>
          </cell>
          <cell r="I4090" t="str">
            <v>ZZ</v>
          </cell>
          <cell r="J4090">
            <v>45.8</v>
          </cell>
          <cell r="K4090">
            <v>638</v>
          </cell>
          <cell r="L4090" t="str">
            <v>GZQ</v>
          </cell>
        </row>
        <row r="4090">
          <cell r="N4090">
            <v>110.441282855076</v>
          </cell>
        </row>
        <row r="4091">
          <cell r="E4091" t="str">
            <v>HGC-Lib-2466767</v>
          </cell>
          <cell r="F4091" t="str">
            <v>PBS-Thyroid-T</v>
          </cell>
          <cell r="G4091">
            <v>10</v>
          </cell>
          <cell r="H4091" t="str">
            <v>10x 5'单细胞</v>
          </cell>
          <cell r="I4091" t="str">
            <v>ZZ</v>
          </cell>
          <cell r="J4091">
            <v>85</v>
          </cell>
          <cell r="K4091">
            <v>622</v>
          </cell>
          <cell r="L4091" t="str">
            <v>GZQ</v>
          </cell>
        </row>
        <row r="4091">
          <cell r="N4091">
            <v>210.239920850853</v>
          </cell>
        </row>
        <row r="4092">
          <cell r="E4092" t="str">
            <v>HGC-Lib-2466768</v>
          </cell>
          <cell r="F4092" t="str">
            <v>PBS-Liver-T</v>
          </cell>
          <cell r="G4092">
            <v>10</v>
          </cell>
          <cell r="H4092" t="str">
            <v>10x 5'单细胞</v>
          </cell>
          <cell r="I4092" t="str">
            <v>ZZ</v>
          </cell>
          <cell r="J4092">
            <v>59</v>
          </cell>
          <cell r="K4092">
            <v>640</v>
          </cell>
          <cell r="L4092" t="str">
            <v>GZQ</v>
          </cell>
        </row>
        <row r="4092">
          <cell r="N4092">
            <v>141.826923076923</v>
          </cell>
        </row>
        <row r="4093">
          <cell r="E4093" t="str">
            <v>HGC-Lib-2466769</v>
          </cell>
          <cell r="F4093" t="str">
            <v>PBS-Skin-T</v>
          </cell>
          <cell r="G4093">
            <v>10</v>
          </cell>
          <cell r="H4093" t="str">
            <v>10x 5'单细胞</v>
          </cell>
          <cell r="I4093" t="str">
            <v>ZZ</v>
          </cell>
          <cell r="J4093">
            <v>25.8</v>
          </cell>
          <cell r="K4093">
            <v>680</v>
          </cell>
          <cell r="L4093" t="str">
            <v>GZQ</v>
          </cell>
        </row>
        <row r="4093">
          <cell r="N4093">
            <v>58.3710407239819</v>
          </cell>
        </row>
        <row r="4094">
          <cell r="E4094" t="str">
            <v>HGC-Lib-2466770</v>
          </cell>
          <cell r="F4094" t="str">
            <v>PBS-Gut-T</v>
          </cell>
          <cell r="G4094">
            <v>10</v>
          </cell>
          <cell r="H4094" t="str">
            <v>10x 5'单细胞</v>
          </cell>
          <cell r="I4094" t="str">
            <v>ZZ</v>
          </cell>
          <cell r="J4094">
            <v>40.2</v>
          </cell>
          <cell r="K4094">
            <v>636</v>
          </cell>
          <cell r="L4094" t="str">
            <v>GZQ</v>
          </cell>
        </row>
        <row r="4094">
          <cell r="N4094">
            <v>97.2423802612482</v>
          </cell>
        </row>
        <row r="4095">
          <cell r="E4095" t="str">
            <v>HGC-Lib-2466771</v>
          </cell>
          <cell r="F4095" t="str">
            <v>PBS-0805</v>
          </cell>
          <cell r="G4095">
            <v>100</v>
          </cell>
          <cell r="H4095" t="str">
            <v>10× 3'单细胞</v>
          </cell>
          <cell r="I4095" t="str">
            <v>ZZ</v>
          </cell>
          <cell r="J4095">
            <v>63.6</v>
          </cell>
          <cell r="K4095">
            <v>533</v>
          </cell>
          <cell r="L4095" t="str">
            <v>GZQ</v>
          </cell>
        </row>
        <row r="4095">
          <cell r="N4095">
            <v>183.576273632559</v>
          </cell>
        </row>
        <row r="4096">
          <cell r="E4096" t="str">
            <v>HGC-Lib-2466772</v>
          </cell>
          <cell r="F4096" t="str">
            <v>MI-0805</v>
          </cell>
          <cell r="G4096">
            <v>100</v>
          </cell>
          <cell r="H4096" t="str">
            <v>10× 3'单细胞</v>
          </cell>
          <cell r="I4096" t="str">
            <v>ZZ</v>
          </cell>
          <cell r="J4096">
            <v>58</v>
          </cell>
          <cell r="K4096">
            <v>533</v>
          </cell>
          <cell r="L4096" t="str">
            <v>GZQ</v>
          </cell>
        </row>
        <row r="4096">
          <cell r="N4096">
            <v>167.412325010824</v>
          </cell>
        </row>
        <row r="4097">
          <cell r="E4097" t="str">
            <v>HGC-Lib-2466773</v>
          </cell>
          <cell r="F4097" t="str">
            <v>肝1</v>
          </cell>
          <cell r="G4097">
            <v>10</v>
          </cell>
          <cell r="H4097" t="str">
            <v>ATAC-Seq文库</v>
          </cell>
          <cell r="I4097" t="str">
            <v>ZZ</v>
          </cell>
          <cell r="J4097">
            <v>15.8</v>
          </cell>
          <cell r="K4097">
            <v>382</v>
          </cell>
          <cell r="L4097" t="str">
            <v>GZQ</v>
          </cell>
        </row>
        <row r="4097">
          <cell r="N4097">
            <v>63.6327023761579</v>
          </cell>
        </row>
        <row r="4098">
          <cell r="E4098" t="str">
            <v>HGC-Lib-2466774</v>
          </cell>
          <cell r="F4098" t="str">
            <v>肝2</v>
          </cell>
          <cell r="G4098">
            <v>10</v>
          </cell>
          <cell r="H4098" t="str">
            <v>ATAC-Seq文库</v>
          </cell>
          <cell r="I4098" t="str">
            <v>ZZ</v>
          </cell>
          <cell r="J4098">
            <v>12.4</v>
          </cell>
          <cell r="K4098">
            <v>316</v>
          </cell>
          <cell r="L4098" t="str">
            <v>GZQ</v>
          </cell>
        </row>
        <row r="4098">
          <cell r="N4098">
            <v>60.3700097370983</v>
          </cell>
        </row>
        <row r="4099">
          <cell r="E4099" t="str">
            <v>HGC-Lib-2466775</v>
          </cell>
          <cell r="F4099">
            <v>1</v>
          </cell>
          <cell r="G4099">
            <v>10</v>
          </cell>
          <cell r="H4099" t="str">
            <v>ATAC-Seq文库</v>
          </cell>
          <cell r="I4099" t="str">
            <v>ZZ</v>
          </cell>
          <cell r="J4099">
            <v>54.2</v>
          </cell>
          <cell r="K4099">
            <v>295</v>
          </cell>
          <cell r="L4099" t="str">
            <v>GZQ</v>
          </cell>
        </row>
        <row r="4099">
          <cell r="N4099">
            <v>282.659713168188</v>
          </cell>
        </row>
        <row r="4100">
          <cell r="E4100" t="str">
            <v>HGC-Lib-2466776</v>
          </cell>
          <cell r="F4100">
            <v>2</v>
          </cell>
          <cell r="G4100">
            <v>10</v>
          </cell>
          <cell r="H4100" t="str">
            <v>ATAC-Seq文库</v>
          </cell>
          <cell r="I4100" t="str">
            <v>ZZ</v>
          </cell>
          <cell r="J4100">
            <v>32.6</v>
          </cell>
          <cell r="K4100">
            <v>445</v>
          </cell>
          <cell r="L4100" t="str">
            <v>GZQ</v>
          </cell>
        </row>
        <row r="4100">
          <cell r="N4100">
            <v>112.705272255834</v>
          </cell>
        </row>
        <row r="4101">
          <cell r="E4101" t="str">
            <v>HGC-Lib-2466777</v>
          </cell>
          <cell r="F4101">
            <v>3</v>
          </cell>
          <cell r="G4101">
            <v>10</v>
          </cell>
          <cell r="H4101" t="str">
            <v>ATAC-Seq文库</v>
          </cell>
          <cell r="I4101" t="str">
            <v>ZZ</v>
          </cell>
          <cell r="J4101">
            <v>30.8</v>
          </cell>
          <cell r="K4101">
            <v>311</v>
          </cell>
          <cell r="L4101" t="str">
            <v>GZQ</v>
          </cell>
        </row>
        <row r="4101">
          <cell r="N4101">
            <v>152.36210734603</v>
          </cell>
        </row>
        <row r="4102">
          <cell r="E4102" t="str">
            <v>HGC-Lib-2466778</v>
          </cell>
          <cell r="F4102">
            <v>4</v>
          </cell>
          <cell r="G4102">
            <v>10</v>
          </cell>
          <cell r="H4102" t="str">
            <v>ATAC-Seq文库</v>
          </cell>
          <cell r="I4102" t="str">
            <v>ZZ</v>
          </cell>
          <cell r="J4102">
            <v>24.4</v>
          </cell>
          <cell r="K4102">
            <v>253</v>
          </cell>
          <cell r="L4102" t="str">
            <v>GZQ</v>
          </cell>
        </row>
        <row r="4102">
          <cell r="N4102">
            <v>148.37336576467</v>
          </cell>
        </row>
        <row r="4103">
          <cell r="E4103" t="str">
            <v>HGC-Lib-2466779</v>
          </cell>
          <cell r="F4103">
            <v>5</v>
          </cell>
          <cell r="G4103">
            <v>10</v>
          </cell>
          <cell r="H4103" t="str">
            <v>ATAC-Seq文库</v>
          </cell>
          <cell r="I4103" t="str">
            <v>ZZ</v>
          </cell>
          <cell r="J4103">
            <v>8.1</v>
          </cell>
          <cell r="K4103">
            <v>293</v>
          </cell>
          <cell r="L4103" t="str">
            <v>HZK</v>
          </cell>
        </row>
        <row r="4103">
          <cell r="N4103">
            <v>42.5308479915988</v>
          </cell>
        </row>
        <row r="4104">
          <cell r="E4104" t="str">
            <v>HGC-Lib-2466780</v>
          </cell>
          <cell r="F4104" t="str">
            <v>Sub_0820</v>
          </cell>
          <cell r="G4104">
            <v>5</v>
          </cell>
          <cell r="H4104" t="str">
            <v>PCR产物文库</v>
          </cell>
          <cell r="I4104" t="str">
            <v>ZZ</v>
          </cell>
          <cell r="J4104">
            <v>35.3</v>
          </cell>
          <cell r="K4104">
            <v>516</v>
          </cell>
          <cell r="L4104" t="str">
            <v>GZQ</v>
          </cell>
        </row>
        <row r="4104">
          <cell r="N4104">
            <v>105.247465712582</v>
          </cell>
        </row>
        <row r="4105">
          <cell r="E4105" t="str">
            <v>HGC-Lib-2466792</v>
          </cell>
          <cell r="F4105" t="str">
            <v>postive-pSTAT1</v>
          </cell>
          <cell r="G4105">
            <v>3</v>
          </cell>
          <cell r="H4105" t="str">
            <v>多重PCR产物文库</v>
          </cell>
          <cell r="I4105" t="str">
            <v>ZZ</v>
          </cell>
          <cell r="J4105">
            <v>55</v>
          </cell>
          <cell r="K4105">
            <v>347</v>
          </cell>
          <cell r="L4105" t="str">
            <v>GZQ</v>
          </cell>
        </row>
        <row r="4105">
          <cell r="N4105">
            <v>243.848370649523</v>
          </cell>
        </row>
        <row r="4106">
          <cell r="E4106" t="str">
            <v>HGC-Lib-2466793</v>
          </cell>
          <cell r="F4106" t="str">
            <v>negative-pSTAT1</v>
          </cell>
          <cell r="G4106">
            <v>3</v>
          </cell>
          <cell r="H4106" t="str">
            <v>多重PCR产物文库</v>
          </cell>
          <cell r="I4106" t="str">
            <v>ZZ</v>
          </cell>
          <cell r="J4106">
            <v>79.8</v>
          </cell>
          <cell r="K4106">
            <v>567</v>
          </cell>
          <cell r="L4106" t="str">
            <v>GZQ</v>
          </cell>
        </row>
        <row r="4106">
          <cell r="N4106">
            <v>216.524216524217</v>
          </cell>
        </row>
        <row r="4107">
          <cell r="E4107" t="str">
            <v>HGC-Lib-2466794</v>
          </cell>
          <cell r="F4107" t="str">
            <v>TJ-0014-RNA-ZYMO-M-库</v>
          </cell>
          <cell r="G4107">
            <v>10</v>
          </cell>
          <cell r="H4107" t="str">
            <v>宏转录组文库</v>
          </cell>
          <cell r="I4107" t="str">
            <v>ZZ</v>
          </cell>
          <cell r="J4107">
            <v>18.9</v>
          </cell>
          <cell r="K4107">
            <v>558</v>
          </cell>
          <cell r="L4107" t="str">
            <v>GZQ</v>
          </cell>
        </row>
        <row r="4107">
          <cell r="N4107">
            <v>52.1091811414392</v>
          </cell>
        </row>
        <row r="4108">
          <cell r="E4108" t="str">
            <v>HGC-Lib-2466795</v>
          </cell>
          <cell r="F4108" t="str">
            <v>TJ-0015-RNA-ZYMO-M-库</v>
          </cell>
          <cell r="G4108">
            <v>10</v>
          </cell>
          <cell r="H4108" t="str">
            <v>宏转录组文库</v>
          </cell>
          <cell r="I4108" t="str">
            <v>ZZ</v>
          </cell>
          <cell r="J4108">
            <v>27.4</v>
          </cell>
          <cell r="K4108">
            <v>476</v>
          </cell>
          <cell r="L4108" t="str">
            <v>GZQ</v>
          </cell>
        </row>
        <row r="4108">
          <cell r="N4108">
            <v>88.5585003232062</v>
          </cell>
        </row>
        <row r="4109">
          <cell r="E4109" t="str">
            <v>HGC-Lib-2466796</v>
          </cell>
          <cell r="F4109" t="str">
            <v>TJ-0018-RNA-ZYMO-M-库</v>
          </cell>
          <cell r="G4109">
            <v>10</v>
          </cell>
          <cell r="H4109" t="str">
            <v>宏转录组文库</v>
          </cell>
          <cell r="I4109" t="str">
            <v>ZZ</v>
          </cell>
          <cell r="J4109">
            <v>52.4</v>
          </cell>
          <cell r="K4109">
            <v>502</v>
          </cell>
          <cell r="L4109" t="str">
            <v>GZQ</v>
          </cell>
        </row>
        <row r="4109">
          <cell r="N4109">
            <v>160.588415568495</v>
          </cell>
        </row>
        <row r="4110">
          <cell r="E4110" t="str">
            <v>HGC-Lib-2466797</v>
          </cell>
          <cell r="F4110" t="str">
            <v>TJ-0019-RNA-ZYMO-M-库</v>
          </cell>
          <cell r="G4110">
            <v>10</v>
          </cell>
          <cell r="H4110" t="str">
            <v>宏转录组文库</v>
          </cell>
          <cell r="I4110" t="str">
            <v>ZZ</v>
          </cell>
          <cell r="J4110">
            <v>48</v>
          </cell>
          <cell r="K4110">
            <v>512</v>
          </cell>
          <cell r="L4110" t="str">
            <v>GZQ</v>
          </cell>
        </row>
        <row r="4110">
          <cell r="N4110">
            <v>144.230769230769</v>
          </cell>
        </row>
        <row r="4111">
          <cell r="E4111" t="str">
            <v>HGC-Lib-2466798</v>
          </cell>
          <cell r="F4111" t="str">
            <v>TJ-0021-RNA-ZYMO-M-库</v>
          </cell>
          <cell r="G4111">
            <v>10</v>
          </cell>
          <cell r="H4111" t="str">
            <v>宏转录组文库</v>
          </cell>
          <cell r="I4111" t="str">
            <v>ZZ</v>
          </cell>
          <cell r="J4111">
            <v>9.74</v>
          </cell>
          <cell r="K4111">
            <v>500</v>
          </cell>
          <cell r="L4111" t="str">
            <v>HZK</v>
          </cell>
        </row>
        <row r="4111">
          <cell r="N4111">
            <v>29.9692307692308</v>
          </cell>
        </row>
        <row r="4112">
          <cell r="E4112" t="str">
            <v>HGC-Lib-2466799</v>
          </cell>
          <cell r="F4112" t="str">
            <v>TJ-0022-RNA-ZYMO-M-库</v>
          </cell>
          <cell r="G4112">
            <v>10</v>
          </cell>
          <cell r="H4112" t="str">
            <v>宏转录组文库</v>
          </cell>
          <cell r="I4112" t="str">
            <v>ZZ</v>
          </cell>
          <cell r="J4112">
            <v>53</v>
          </cell>
          <cell r="K4112">
            <v>487</v>
          </cell>
          <cell r="L4112" t="str">
            <v>GZQ</v>
          </cell>
        </row>
        <row r="4112">
          <cell r="N4112">
            <v>167.430105828463</v>
          </cell>
        </row>
        <row r="4113">
          <cell r="E4113" t="str">
            <v>HGC-Lib-2466800</v>
          </cell>
          <cell r="F4113" t="str">
            <v>TJ-0024-RNA-ZYMO-M-库</v>
          </cell>
          <cell r="G4113">
            <v>10</v>
          </cell>
          <cell r="H4113" t="str">
            <v>宏转录组文库</v>
          </cell>
          <cell r="I4113" t="str">
            <v>ZZ</v>
          </cell>
          <cell r="J4113">
            <v>50.8</v>
          </cell>
          <cell r="K4113">
            <v>537</v>
          </cell>
          <cell r="L4113" t="str">
            <v>GZQ</v>
          </cell>
        </row>
        <row r="4113">
          <cell r="N4113">
            <v>145.537888554648</v>
          </cell>
        </row>
        <row r="4114">
          <cell r="E4114" t="str">
            <v>HGC-Lib-2466801</v>
          </cell>
          <cell r="F4114" t="str">
            <v>TJ-0026-RNA-ZYMO-M-库</v>
          </cell>
          <cell r="G4114">
            <v>10</v>
          </cell>
          <cell r="H4114" t="str">
            <v>宏转录组文库</v>
          </cell>
          <cell r="I4114" t="str">
            <v>ZZ</v>
          </cell>
          <cell r="J4114">
            <v>34</v>
          </cell>
          <cell r="K4114">
            <v>510</v>
          </cell>
          <cell r="L4114" t="str">
            <v>GZQ</v>
          </cell>
        </row>
        <row r="4114">
          <cell r="N4114">
            <v>102.564102564103</v>
          </cell>
        </row>
        <row r="4115">
          <cell r="E4115" t="str">
            <v>HGC-Lib-2466802</v>
          </cell>
          <cell r="F4115" t="str">
            <v>TJ-0047-RNA-ZYMO-M-库</v>
          </cell>
          <cell r="G4115">
            <v>10</v>
          </cell>
          <cell r="H4115" t="str">
            <v>宏转录组文库</v>
          </cell>
          <cell r="I4115" t="str">
            <v>ZZ</v>
          </cell>
          <cell r="J4115">
            <v>47.4</v>
          </cell>
          <cell r="K4115">
            <v>423</v>
          </cell>
          <cell r="L4115" t="str">
            <v>GZQ</v>
          </cell>
        </row>
        <row r="4115">
          <cell r="N4115">
            <v>172.394980905619</v>
          </cell>
        </row>
        <row r="4116">
          <cell r="E4116" t="str">
            <v>HGC-Lib-2466803</v>
          </cell>
          <cell r="F4116" t="str">
            <v>TJ-0073-RNA-ZYMO-M-库</v>
          </cell>
          <cell r="G4116">
            <v>10</v>
          </cell>
          <cell r="H4116" t="str">
            <v>宏转录组文库</v>
          </cell>
          <cell r="I4116" t="str">
            <v>ZZ</v>
          </cell>
          <cell r="J4116">
            <v>14.8</v>
          </cell>
          <cell r="K4116">
            <v>466</v>
          </cell>
          <cell r="L4116" t="str">
            <v>GZQ</v>
          </cell>
        </row>
        <row r="4116">
          <cell r="N4116">
            <v>48.8610102344008</v>
          </cell>
        </row>
        <row r="4117">
          <cell r="E4117" t="str">
            <v>HGC-Lib-2466804</v>
          </cell>
          <cell r="F4117" t="str">
            <v>TJ-0074-RNA-ZYMO-M-库</v>
          </cell>
          <cell r="G4117">
            <v>10</v>
          </cell>
          <cell r="H4117" t="str">
            <v>宏转录组文库</v>
          </cell>
          <cell r="I4117" t="str">
            <v>ZZ</v>
          </cell>
          <cell r="J4117">
            <v>5.54</v>
          </cell>
          <cell r="K4117">
            <v>462</v>
          </cell>
          <cell r="L4117" t="str">
            <v>HZK</v>
          </cell>
        </row>
        <row r="4117">
          <cell r="N4117">
            <v>18.4482184482184</v>
          </cell>
        </row>
        <row r="4118">
          <cell r="E4118" t="str">
            <v>HGC-Lib-2466805</v>
          </cell>
          <cell r="F4118" t="str">
            <v>TJ-0083-RNA-ZYMO-M-库</v>
          </cell>
          <cell r="G4118">
            <v>10</v>
          </cell>
          <cell r="H4118" t="str">
            <v>宏转录组文库</v>
          </cell>
          <cell r="I4118" t="str">
            <v>ZZ</v>
          </cell>
          <cell r="J4118">
            <v>5.2</v>
          </cell>
          <cell r="K4118">
            <v>551</v>
          </cell>
          <cell r="L4118" t="str">
            <v>HZK</v>
          </cell>
        </row>
        <row r="4118">
          <cell r="N4118">
            <v>14.519056261343</v>
          </cell>
        </row>
        <row r="4119">
          <cell r="E4119" t="str">
            <v>HGC-Lib-2466806</v>
          </cell>
          <cell r="F4119" t="str">
            <v>TJ-0094-RNA-ZYMO-M-库</v>
          </cell>
          <cell r="G4119">
            <v>10</v>
          </cell>
          <cell r="H4119" t="str">
            <v>宏转录组文库</v>
          </cell>
          <cell r="I4119" t="str">
            <v>ZZ</v>
          </cell>
          <cell r="J4119">
            <v>6</v>
          </cell>
          <cell r="K4119">
            <v>526</v>
          </cell>
          <cell r="L4119" t="str">
            <v>HZK</v>
          </cell>
        </row>
        <row r="4119">
          <cell r="N4119">
            <v>17.5489909330214</v>
          </cell>
        </row>
        <row r="4120">
          <cell r="E4120" t="str">
            <v>HGC-Lib-2466807</v>
          </cell>
          <cell r="F4120" t="str">
            <v>TJ-0105-RNA-ZYMO-M-库</v>
          </cell>
          <cell r="G4120">
            <v>10</v>
          </cell>
          <cell r="H4120" t="str">
            <v>宏转录组文库</v>
          </cell>
          <cell r="I4120" t="str">
            <v>ZZ</v>
          </cell>
          <cell r="J4120">
            <v>5.48</v>
          </cell>
          <cell r="K4120">
            <v>522</v>
          </cell>
          <cell r="L4120" t="str">
            <v>HZK</v>
          </cell>
        </row>
        <row r="4120">
          <cell r="N4120">
            <v>16.1508989095196</v>
          </cell>
        </row>
        <row r="4121">
          <cell r="E4121" t="str">
            <v>HGC-Lib-2466808</v>
          </cell>
          <cell r="F4121" t="str">
            <v>TJ-0109-RNA-ZYMO-M-库</v>
          </cell>
          <cell r="G4121">
            <v>10</v>
          </cell>
          <cell r="H4121" t="str">
            <v>宏转录组文库</v>
          </cell>
          <cell r="I4121" t="str">
            <v>ZZ</v>
          </cell>
          <cell r="J4121">
            <v>9.06</v>
          </cell>
          <cell r="K4121">
            <v>522</v>
          </cell>
          <cell r="L4121" t="str">
            <v>HZK</v>
          </cell>
        </row>
        <row r="4121">
          <cell r="N4121">
            <v>26.7020335985853</v>
          </cell>
        </row>
        <row r="4122">
          <cell r="E4122" t="str">
            <v>HGC-Lib-2466809</v>
          </cell>
          <cell r="F4122" t="str">
            <v>TJ-0111-RNA-ZYMO-M-库</v>
          </cell>
          <cell r="G4122">
            <v>10</v>
          </cell>
          <cell r="H4122" t="str">
            <v>宏转录组文库</v>
          </cell>
          <cell r="I4122" t="str">
            <v>ZZ</v>
          </cell>
          <cell r="J4122">
            <v>83.2</v>
          </cell>
          <cell r="K4122">
            <v>462</v>
          </cell>
          <cell r="L4122" t="str">
            <v>GZQ</v>
          </cell>
        </row>
        <row r="4122">
          <cell r="N4122">
            <v>277.056277056277</v>
          </cell>
        </row>
        <row r="4123">
          <cell r="E4123" t="str">
            <v>HGC-Lib-2466810</v>
          </cell>
          <cell r="F4123" t="str">
            <v>TJ-0123-RNA-ZYMO-M-库</v>
          </cell>
          <cell r="G4123">
            <v>10</v>
          </cell>
          <cell r="H4123" t="str">
            <v>宏转录组文库</v>
          </cell>
          <cell r="I4123" t="str">
            <v>ZZ</v>
          </cell>
          <cell r="J4123">
            <v>6.46</v>
          </cell>
          <cell r="K4123">
            <v>511</v>
          </cell>
          <cell r="L4123" t="str">
            <v>HZK</v>
          </cell>
        </row>
        <row r="4123">
          <cell r="N4123">
            <v>19.4490441065784</v>
          </cell>
        </row>
        <row r="4124">
          <cell r="E4124" t="str">
            <v>HGC-Lib-2466811</v>
          </cell>
          <cell r="F4124" t="str">
            <v>TJ-0124-RNA-ZYMO-M-库</v>
          </cell>
          <cell r="G4124">
            <v>10</v>
          </cell>
          <cell r="H4124" t="str">
            <v>宏转录组文库</v>
          </cell>
          <cell r="I4124" t="str">
            <v>ZZ</v>
          </cell>
          <cell r="J4124">
            <v>0.262</v>
          </cell>
          <cell r="K4124">
            <v>572</v>
          </cell>
          <cell r="L4124" t="str">
            <v>HZK</v>
          </cell>
        </row>
        <row r="4124">
          <cell r="N4124">
            <v>0.704679935449166</v>
          </cell>
        </row>
        <row r="4125">
          <cell r="E4125" t="str">
            <v>HGC-Lib-2466812</v>
          </cell>
          <cell r="F4125" t="str">
            <v>TJ-0125-RNA-ZYMO-M-库</v>
          </cell>
          <cell r="G4125">
            <v>10</v>
          </cell>
          <cell r="H4125" t="str">
            <v>宏转录组文库</v>
          </cell>
          <cell r="I4125" t="str">
            <v>ZZ</v>
          </cell>
          <cell r="J4125">
            <v>1.58</v>
          </cell>
          <cell r="K4125">
            <v>532</v>
          </cell>
          <cell r="L4125" t="str">
            <v>HZK</v>
          </cell>
        </row>
        <row r="4125">
          <cell r="N4125">
            <v>4.56911509543089</v>
          </cell>
        </row>
        <row r="4126">
          <cell r="E4126" t="str">
            <v>HGC-Lib-2466813</v>
          </cell>
          <cell r="F4126" t="str">
            <v>TJ-0128-RNA-ZYMO-M-库</v>
          </cell>
          <cell r="G4126">
            <v>10</v>
          </cell>
          <cell r="H4126" t="str">
            <v>宏转录组文库</v>
          </cell>
          <cell r="I4126" t="str">
            <v>ZZ</v>
          </cell>
          <cell r="J4126">
            <v>0.954</v>
          </cell>
          <cell r="K4126">
            <v>508</v>
          </cell>
          <cell r="L4126" t="str">
            <v>HZK</v>
          </cell>
        </row>
        <row r="4126">
          <cell r="N4126">
            <v>2.88915808600848</v>
          </cell>
        </row>
        <row r="4127">
          <cell r="E4127" t="str">
            <v>HGC-Lib-2466814</v>
          </cell>
          <cell r="F4127" t="str">
            <v>TJ-0134-RNA-ZYMO-M-库</v>
          </cell>
          <cell r="G4127">
            <v>10</v>
          </cell>
          <cell r="H4127" t="str">
            <v>宏转录组文库</v>
          </cell>
          <cell r="I4127" t="str">
            <v>ZZ</v>
          </cell>
          <cell r="J4127">
            <v>51.2</v>
          </cell>
          <cell r="K4127">
            <v>420</v>
          </cell>
          <cell r="L4127" t="str">
            <v>GZQ</v>
          </cell>
        </row>
        <row r="4127">
          <cell r="N4127">
            <v>187.545787545788</v>
          </cell>
        </row>
        <row r="4128">
          <cell r="E4128" t="str">
            <v>HGC-Lib-2466815</v>
          </cell>
          <cell r="F4128" t="str">
            <v>TJ-0137-RNA-ZYMO-M-库</v>
          </cell>
          <cell r="G4128">
            <v>10</v>
          </cell>
          <cell r="H4128" t="str">
            <v>宏转录组文库</v>
          </cell>
          <cell r="I4128" t="str">
            <v>XCL</v>
          </cell>
          <cell r="J4128">
            <v>2.88</v>
          </cell>
          <cell r="K4128">
            <v>494</v>
          </cell>
          <cell r="L4128" t="str">
            <v>HZK</v>
          </cell>
        </row>
        <row r="4128">
          <cell r="N4128">
            <v>8.96916848333852</v>
          </cell>
        </row>
        <row r="4129">
          <cell r="E4129" t="str">
            <v>HGC-Lib-2466816</v>
          </cell>
          <cell r="F4129" t="str">
            <v>TJ-0149-RNA-ZYMO-M-库</v>
          </cell>
          <cell r="G4129">
            <v>10</v>
          </cell>
          <cell r="H4129" t="str">
            <v>宏转录组文库</v>
          </cell>
          <cell r="I4129" t="str">
            <v>XCL</v>
          </cell>
          <cell r="J4129">
            <v>37.2</v>
          </cell>
          <cell r="K4129">
            <v>487</v>
          </cell>
          <cell r="L4129" t="str">
            <v>GZQ</v>
          </cell>
        </row>
        <row r="4129">
          <cell r="N4129">
            <v>117.516979939978</v>
          </cell>
        </row>
        <row r="4130">
          <cell r="E4130" t="str">
            <v>HGC-Lib-2466817</v>
          </cell>
          <cell r="F4130" t="str">
            <v>TJ-0155-RNA-ZYMO-M-库</v>
          </cell>
          <cell r="G4130">
            <v>10</v>
          </cell>
          <cell r="H4130" t="str">
            <v>宏转录组文库</v>
          </cell>
          <cell r="I4130" t="str">
            <v>XCL</v>
          </cell>
          <cell r="J4130">
            <v>2.44</v>
          </cell>
          <cell r="K4130">
            <v>498</v>
          </cell>
          <cell r="L4130" t="str">
            <v>HZK</v>
          </cell>
        </row>
        <row r="4130">
          <cell r="N4130">
            <v>7.53784368242199</v>
          </cell>
        </row>
        <row r="4131">
          <cell r="E4131" t="str">
            <v>HGC-POOL-2466818</v>
          </cell>
          <cell r="F4131" t="str">
            <v>RX20240820-1</v>
          </cell>
          <cell r="G4131" t="str">
            <v>84</v>
          </cell>
          <cell r="H4131" t="str">
            <v>mRNA文库</v>
          </cell>
          <cell r="I4131" t="str">
            <v>WH</v>
          </cell>
          <cell r="J4131">
            <v>8.4</v>
          </cell>
          <cell r="K4131">
            <v>344</v>
          </cell>
          <cell r="L4131" t="str">
            <v>WH</v>
          </cell>
        </row>
        <row r="4131">
          <cell r="N4131">
            <v>37.567084078712</v>
          </cell>
        </row>
        <row r="4132">
          <cell r="E4132" t="str">
            <v>HGC-POOL-2466819</v>
          </cell>
          <cell r="F4132" t="str">
            <v>RX20240820-2</v>
          </cell>
          <cell r="G4132">
            <v>63</v>
          </cell>
          <cell r="H4132" t="str">
            <v>mRNA文库</v>
          </cell>
          <cell r="I4132" t="str">
            <v>WH</v>
          </cell>
          <cell r="J4132">
            <v>8.8</v>
          </cell>
          <cell r="K4132">
            <v>337</v>
          </cell>
          <cell r="L4132" t="str">
            <v>WH</v>
          </cell>
        </row>
        <row r="4132">
          <cell r="N4132">
            <v>40.1734763752568</v>
          </cell>
        </row>
        <row r="4133">
          <cell r="E4133" t="str">
            <v>HGC-Lib-2466820</v>
          </cell>
          <cell r="F4133" t="str">
            <v>RX20240820-3</v>
          </cell>
          <cell r="G4133">
            <v>100</v>
          </cell>
          <cell r="H4133" t="str">
            <v>BD-单细胞</v>
          </cell>
          <cell r="I4133" t="str">
            <v>WH</v>
          </cell>
          <cell r="J4133">
            <v>12.4</v>
          </cell>
          <cell r="K4133">
            <v>729</v>
          </cell>
          <cell r="L4133" t="str">
            <v>WH</v>
          </cell>
        </row>
        <row r="4133">
          <cell r="N4133">
            <v>26.1686187612114</v>
          </cell>
        </row>
        <row r="4134">
          <cell r="E4134" t="str">
            <v>HGC-Lib-2466821</v>
          </cell>
          <cell r="F4134" t="str">
            <v>RX20240820-4</v>
          </cell>
          <cell r="G4134">
            <v>90</v>
          </cell>
          <cell r="H4134" t="str">
            <v>BD-单细胞</v>
          </cell>
          <cell r="I4134" t="str">
            <v>WH</v>
          </cell>
          <cell r="J4134">
            <v>17.6</v>
          </cell>
          <cell r="K4134">
            <v>690</v>
          </cell>
          <cell r="L4134" t="str">
            <v>WH</v>
          </cell>
        </row>
        <row r="4134">
          <cell r="N4134">
            <v>39.2419175027871</v>
          </cell>
        </row>
        <row r="4135">
          <cell r="E4135" t="str">
            <v>HGC-Lib-2466822</v>
          </cell>
          <cell r="F4135" t="str">
            <v>RX20240820-5</v>
          </cell>
          <cell r="G4135">
            <v>90</v>
          </cell>
          <cell r="H4135" t="str">
            <v>BD-单细胞</v>
          </cell>
          <cell r="I4135" t="str">
            <v>WH</v>
          </cell>
          <cell r="J4135">
            <v>13.6</v>
          </cell>
          <cell r="K4135">
            <v>716</v>
          </cell>
          <cell r="L4135" t="str">
            <v>WH</v>
          </cell>
        </row>
        <row r="4135">
          <cell r="N4135">
            <v>29.2221744735711</v>
          </cell>
        </row>
        <row r="4136">
          <cell r="E4136" t="str">
            <v>HGC-Lib-2466823</v>
          </cell>
          <cell r="F4136" t="str">
            <v>RX20240820-6</v>
          </cell>
          <cell r="G4136">
            <v>90</v>
          </cell>
          <cell r="H4136" t="str">
            <v>BD-单细胞</v>
          </cell>
          <cell r="I4136" t="str">
            <v>WH</v>
          </cell>
          <cell r="J4136">
            <v>17.4</v>
          </cell>
          <cell r="K4136">
            <v>677</v>
          </cell>
          <cell r="L4136" t="str">
            <v>WH</v>
          </cell>
        </row>
        <row r="4136">
          <cell r="N4136">
            <v>39.5409612544029</v>
          </cell>
        </row>
        <row r="4137">
          <cell r="E4137" t="str">
            <v>HGC-Lib-2466824</v>
          </cell>
          <cell r="F4137" t="str">
            <v>RX20240820-7</v>
          </cell>
          <cell r="G4137">
            <v>100</v>
          </cell>
          <cell r="H4137" t="str">
            <v>BD-单细胞</v>
          </cell>
          <cell r="I4137" t="str">
            <v>WH</v>
          </cell>
          <cell r="J4137">
            <v>19.3</v>
          </cell>
          <cell r="K4137">
            <v>640</v>
          </cell>
          <cell r="L4137" t="str">
            <v>WH</v>
          </cell>
        </row>
        <row r="4137">
          <cell r="N4137">
            <v>46.3942307692308</v>
          </cell>
        </row>
        <row r="4138">
          <cell r="E4138" t="str">
            <v>HGC-Lib-2466825</v>
          </cell>
          <cell r="F4138" t="str">
            <v>RX20240820-8</v>
          </cell>
          <cell r="G4138">
            <v>100</v>
          </cell>
          <cell r="H4138" t="str">
            <v>BD-单细胞</v>
          </cell>
          <cell r="I4138" t="str">
            <v>WH</v>
          </cell>
          <cell r="J4138">
            <v>14.1</v>
          </cell>
          <cell r="K4138">
            <v>673</v>
          </cell>
          <cell r="L4138" t="str">
            <v>WH</v>
          </cell>
        </row>
        <row r="4138">
          <cell r="N4138">
            <v>32.2322551148703</v>
          </cell>
        </row>
        <row r="4139">
          <cell r="E4139" t="str">
            <v>HGC-Lib-2466826</v>
          </cell>
          <cell r="F4139" t="str">
            <v>RX20240820-9</v>
          </cell>
          <cell r="G4139">
            <v>100</v>
          </cell>
          <cell r="H4139" t="str">
            <v>BD-单细胞</v>
          </cell>
          <cell r="I4139" t="str">
            <v>WH</v>
          </cell>
          <cell r="J4139">
            <v>14.6</v>
          </cell>
          <cell r="K4139">
            <v>635</v>
          </cell>
          <cell r="L4139" t="str">
            <v>WH</v>
          </cell>
        </row>
        <row r="4139">
          <cell r="N4139">
            <v>35.3725015142338</v>
          </cell>
        </row>
        <row r="4140">
          <cell r="E4140" t="str">
            <v>HGC-Lib-2466827</v>
          </cell>
          <cell r="F4140" t="str">
            <v>RX20240820-10</v>
          </cell>
          <cell r="G4140">
            <v>100</v>
          </cell>
          <cell r="H4140" t="str">
            <v>BD-单细胞</v>
          </cell>
          <cell r="I4140" t="str">
            <v>WH</v>
          </cell>
          <cell r="J4140">
            <v>19</v>
          </cell>
          <cell r="K4140">
            <v>647</v>
          </cell>
          <cell r="L4140" t="str">
            <v>WH</v>
          </cell>
        </row>
        <row r="4140">
          <cell r="N4140">
            <v>45.1789323504934</v>
          </cell>
        </row>
        <row r="4141">
          <cell r="E4141" t="str">
            <v>HGC-Lib-2466828</v>
          </cell>
          <cell r="F4141" t="str">
            <v>RX20240820-11</v>
          </cell>
          <cell r="G4141">
            <v>100</v>
          </cell>
          <cell r="H4141" t="str">
            <v>BD-单细胞</v>
          </cell>
          <cell r="I4141" t="str">
            <v>WH</v>
          </cell>
          <cell r="J4141">
            <v>23.2</v>
          </cell>
          <cell r="K4141">
            <v>628</v>
          </cell>
          <cell r="L4141" t="str">
            <v>WH</v>
          </cell>
        </row>
        <row r="4141">
          <cell r="N4141">
            <v>56.8348848603626</v>
          </cell>
        </row>
        <row r="4142">
          <cell r="E4142" t="str">
            <v>HGC-Lib-2466829</v>
          </cell>
          <cell r="F4142" t="str">
            <v>RX20240820-12</v>
          </cell>
          <cell r="G4142">
            <v>90</v>
          </cell>
          <cell r="H4142" t="str">
            <v>BD-单细胞</v>
          </cell>
          <cell r="I4142" t="str">
            <v>WH</v>
          </cell>
          <cell r="J4142">
            <v>20</v>
          </cell>
          <cell r="K4142">
            <v>594</v>
          </cell>
          <cell r="L4142" t="str">
            <v>WH</v>
          </cell>
        </row>
        <row r="4142">
          <cell r="N4142">
            <v>51.8000518000518</v>
          </cell>
        </row>
        <row r="4143">
          <cell r="E4143" t="str">
            <v>HGC-Lib-2466830</v>
          </cell>
          <cell r="F4143" t="str">
            <v>RX20240820-13</v>
          </cell>
          <cell r="G4143">
            <v>90</v>
          </cell>
          <cell r="H4143" t="str">
            <v>BD-单细胞</v>
          </cell>
          <cell r="I4143" t="str">
            <v>WH</v>
          </cell>
          <cell r="J4143">
            <v>16.2</v>
          </cell>
          <cell r="K4143">
            <v>626</v>
          </cell>
          <cell r="L4143" t="str">
            <v>WH</v>
          </cell>
        </row>
        <row r="4143">
          <cell r="N4143">
            <v>39.8132219218481</v>
          </cell>
        </row>
        <row r="4144">
          <cell r="E4144" t="str">
            <v>HGC-Lib-2466831</v>
          </cell>
          <cell r="F4144" t="str">
            <v>RX20240820-14</v>
          </cell>
          <cell r="G4144">
            <v>90</v>
          </cell>
          <cell r="H4144" t="str">
            <v>BD-单细胞</v>
          </cell>
          <cell r="I4144" t="str">
            <v>WH</v>
          </cell>
          <cell r="J4144">
            <v>30</v>
          </cell>
          <cell r="K4144">
            <v>570</v>
          </cell>
          <cell r="L4144" t="str">
            <v>WH</v>
          </cell>
        </row>
        <row r="4144">
          <cell r="N4144">
            <v>80.9716599190283</v>
          </cell>
        </row>
        <row r="4145">
          <cell r="E4145" t="str">
            <v>HGC-POOL-2466832</v>
          </cell>
          <cell r="F4145" t="str">
            <v>PCRD-240820-001</v>
          </cell>
          <cell r="G4145">
            <v>25</v>
          </cell>
          <cell r="H4145" t="str">
            <v>singleron-3'转录组文库</v>
          </cell>
          <cell r="I4145" t="str">
            <v>WH</v>
          </cell>
          <cell r="J4145">
            <v>10.6</v>
          </cell>
        </row>
        <row r="4145">
          <cell r="N4145" t="e">
            <v>#DIV/0!</v>
          </cell>
        </row>
        <row r="4146">
          <cell r="E4146" t="str">
            <v>HGC-Lib-2466833</v>
          </cell>
          <cell r="F4146" t="str">
            <v>LC240717055X1</v>
          </cell>
          <cell r="G4146">
            <v>30</v>
          </cell>
          <cell r="H4146" t="str">
            <v>singleron-3'转录组文库</v>
          </cell>
          <cell r="I4146" t="str">
            <v>WH</v>
          </cell>
          <cell r="J4146">
            <v>9.32</v>
          </cell>
        </row>
        <row r="4146">
          <cell r="N4146" t="e">
            <v>#DIV/0!</v>
          </cell>
        </row>
        <row r="4147">
          <cell r="E4147" t="str">
            <v>HGC-Lib-2466834</v>
          </cell>
          <cell r="F4147" t="str">
            <v>LHC240815011</v>
          </cell>
          <cell r="G4147">
            <v>200</v>
          </cell>
          <cell r="H4147" t="str">
            <v>singleron-3'转录组文库</v>
          </cell>
          <cell r="I4147" t="str">
            <v>WH</v>
          </cell>
          <cell r="J4147">
            <v>7.86</v>
          </cell>
        </row>
        <row r="4147">
          <cell r="N4147" t="e">
            <v>#DIV/0!</v>
          </cell>
        </row>
        <row r="4148">
          <cell r="E4148" t="str">
            <v>HGC-Lib-2466835</v>
          </cell>
          <cell r="F4148" t="str">
            <v>LC240814037X1</v>
          </cell>
          <cell r="G4148">
            <v>100</v>
          </cell>
          <cell r="H4148" t="str">
            <v>singleron-3'转录组文库</v>
          </cell>
          <cell r="I4148" t="str">
            <v>WH</v>
          </cell>
          <cell r="J4148">
            <v>19.1</v>
          </cell>
        </row>
        <row r="4148">
          <cell r="N4148" t="e">
            <v>#DIV/0!</v>
          </cell>
        </row>
        <row r="4149">
          <cell r="E4149" t="str">
            <v>HGC-Lib-2466836</v>
          </cell>
          <cell r="F4149" t="str">
            <v>LC240813009X2</v>
          </cell>
          <cell r="G4149">
            <v>100</v>
          </cell>
          <cell r="H4149" t="str">
            <v>singleron-3'转录组文库</v>
          </cell>
          <cell r="I4149" t="str">
            <v>WH</v>
          </cell>
          <cell r="J4149">
            <v>1.6</v>
          </cell>
        </row>
        <row r="4149">
          <cell r="N4149" t="e">
            <v>#DIV/0!</v>
          </cell>
        </row>
        <row r="4150">
          <cell r="E4150" t="str">
            <v>HGC-Lib-2466837</v>
          </cell>
          <cell r="F4150" t="str">
            <v>LA240813002</v>
          </cell>
          <cell r="G4150">
            <v>100</v>
          </cell>
          <cell r="H4150" t="str">
            <v>singleron-3'转录组文库</v>
          </cell>
          <cell r="I4150" t="str">
            <v>WH</v>
          </cell>
          <cell r="J4150">
            <v>5.62</v>
          </cell>
        </row>
        <row r="4150">
          <cell r="N4150" t="e">
            <v>#DIV/0!</v>
          </cell>
        </row>
        <row r="4151">
          <cell r="E4151" t="str">
            <v>HGC-Lib-2466838</v>
          </cell>
          <cell r="F4151" t="str">
            <v>LC240815015</v>
          </cell>
          <cell r="G4151">
            <v>30</v>
          </cell>
          <cell r="H4151" t="str">
            <v>singleron-3'转录组文库</v>
          </cell>
          <cell r="I4151" t="str">
            <v>WH</v>
          </cell>
          <cell r="J4151">
            <v>7.5</v>
          </cell>
        </row>
        <row r="4151">
          <cell r="N4151" t="e">
            <v>#DIV/0!</v>
          </cell>
        </row>
        <row r="4152">
          <cell r="E4152" t="str">
            <v>HGC-Lib-2466839</v>
          </cell>
          <cell r="F4152" t="str">
            <v>LC240815014</v>
          </cell>
          <cell r="G4152">
            <v>30</v>
          </cell>
          <cell r="H4152" t="str">
            <v>singleron-3'转录组文库</v>
          </cell>
          <cell r="I4152" t="str">
            <v>WH</v>
          </cell>
          <cell r="J4152">
            <v>8.98</v>
          </cell>
        </row>
        <row r="4152">
          <cell r="N4152" t="e">
            <v>#DIV/0!</v>
          </cell>
        </row>
        <row r="4153">
          <cell r="E4153" t="str">
            <v>HGC-Lib-2466840</v>
          </cell>
          <cell r="F4153" t="str">
            <v>LC240814006</v>
          </cell>
          <cell r="G4153">
            <v>100</v>
          </cell>
          <cell r="H4153" t="str">
            <v>singleron-3'转录组文库</v>
          </cell>
          <cell r="I4153" t="str">
            <v>WH</v>
          </cell>
          <cell r="J4153">
            <v>23.2</v>
          </cell>
        </row>
        <row r="4153">
          <cell r="N4153" t="e">
            <v>#DIV/0!</v>
          </cell>
        </row>
        <row r="4154">
          <cell r="E4154" t="str">
            <v>HGC-Lib-2466841</v>
          </cell>
          <cell r="F4154" t="str">
            <v>LA240815040X1</v>
          </cell>
          <cell r="G4154">
            <v>100</v>
          </cell>
          <cell r="H4154" t="str">
            <v>singleron-3'转录组文库</v>
          </cell>
          <cell r="I4154" t="str">
            <v>WH</v>
          </cell>
          <cell r="J4154">
            <v>10.1</v>
          </cell>
        </row>
        <row r="4154">
          <cell r="N4154" t="e">
            <v>#DIV/0!</v>
          </cell>
        </row>
        <row r="4155">
          <cell r="E4155" t="str">
            <v>HGC-Lib-2466842</v>
          </cell>
          <cell r="F4155" t="str">
            <v>LC240812039</v>
          </cell>
          <cell r="G4155">
            <v>100</v>
          </cell>
          <cell r="H4155" t="str">
            <v>singleron-3'转录组文库</v>
          </cell>
          <cell r="I4155" t="str">
            <v>WH</v>
          </cell>
          <cell r="J4155">
            <v>22</v>
          </cell>
        </row>
        <row r="4155">
          <cell r="N4155" t="e">
            <v>#DIV/0!</v>
          </cell>
        </row>
        <row r="4156">
          <cell r="E4156" t="str">
            <v>HGC-Lib-2466843</v>
          </cell>
          <cell r="F4156" t="str">
            <v>LFTA240814020</v>
          </cell>
          <cell r="G4156">
            <v>100</v>
          </cell>
          <cell r="H4156" t="str">
            <v>singleron-3'全长转录组文库</v>
          </cell>
          <cell r="I4156" t="str">
            <v>WH</v>
          </cell>
          <cell r="J4156">
            <v>20.8</v>
          </cell>
        </row>
        <row r="4156">
          <cell r="N4156" t="e">
            <v>#DIV/0!</v>
          </cell>
        </row>
        <row r="4157">
          <cell r="E4157" t="str">
            <v>HGC-Lib-2466844</v>
          </cell>
          <cell r="F4157" t="str">
            <v>LFTA240814021</v>
          </cell>
          <cell r="G4157">
            <v>100</v>
          </cell>
          <cell r="H4157" t="str">
            <v>singleron-3'全长转录组文库</v>
          </cell>
          <cell r="I4157" t="str">
            <v>WH</v>
          </cell>
          <cell r="J4157">
            <v>21.2</v>
          </cell>
        </row>
        <row r="4157">
          <cell r="N4157" t="e">
            <v>#DIV/0!</v>
          </cell>
        </row>
        <row r="4158">
          <cell r="E4158" t="str">
            <v>HGC-Lib-2466845</v>
          </cell>
          <cell r="F4158" t="str">
            <v>LFTBA240814029</v>
          </cell>
          <cell r="G4158">
            <v>100</v>
          </cell>
          <cell r="H4158" t="str">
            <v>singleron-3'全长转录组文库</v>
          </cell>
          <cell r="I4158" t="str">
            <v>WH</v>
          </cell>
          <cell r="J4158">
            <v>20</v>
          </cell>
        </row>
        <row r="4158">
          <cell r="N4158" t="e">
            <v>#DIV/0!</v>
          </cell>
        </row>
        <row r="4159">
          <cell r="E4159" t="str">
            <v>HGC-Lib-2466846</v>
          </cell>
          <cell r="F4159" t="str">
            <v>LFTBA240814030</v>
          </cell>
          <cell r="G4159">
            <v>100</v>
          </cell>
          <cell r="H4159" t="str">
            <v>singleron-3'全长转录组文库</v>
          </cell>
          <cell r="I4159" t="str">
            <v>WH</v>
          </cell>
          <cell r="J4159">
            <v>20.6</v>
          </cell>
        </row>
        <row r="4159">
          <cell r="N4159" t="e">
            <v>#DIV/0!</v>
          </cell>
        </row>
        <row r="4160">
          <cell r="E4160" t="str">
            <v>HGC-Lib-2466847</v>
          </cell>
          <cell r="F4160" t="str">
            <v>LFTBA240814028</v>
          </cell>
          <cell r="G4160">
            <v>100</v>
          </cell>
          <cell r="H4160" t="str">
            <v>singleron-3'全长转录组文库</v>
          </cell>
          <cell r="I4160" t="str">
            <v>WH</v>
          </cell>
          <cell r="J4160">
            <v>16.1</v>
          </cell>
        </row>
        <row r="4160">
          <cell r="N4160" t="e">
            <v>#DIV/0!</v>
          </cell>
        </row>
        <row r="4161">
          <cell r="E4161" t="str">
            <v>HGC-Lib-2466848</v>
          </cell>
          <cell r="F4161" t="str">
            <v>LFTBA240814031</v>
          </cell>
          <cell r="G4161">
            <v>100</v>
          </cell>
          <cell r="H4161" t="str">
            <v>singleron-3'全长转录组文库</v>
          </cell>
          <cell r="I4161" t="str">
            <v>WH</v>
          </cell>
          <cell r="J4161">
            <v>21.6</v>
          </cell>
        </row>
        <row r="4161">
          <cell r="N4161" t="e">
            <v>#DIV/0!</v>
          </cell>
        </row>
        <row r="4162">
          <cell r="E4162" t="str">
            <v>HGC-Lib-2466849</v>
          </cell>
          <cell r="F4162" t="str">
            <v>LC240815030</v>
          </cell>
          <cell r="G4162">
            <v>120</v>
          </cell>
          <cell r="H4162" t="str">
            <v>singleron-3'转录组文库</v>
          </cell>
          <cell r="I4162" t="str">
            <v>WH</v>
          </cell>
          <cell r="J4162">
            <v>5.78</v>
          </cell>
        </row>
        <row r="4162">
          <cell r="N4162" t="e">
            <v>#DIV/0!</v>
          </cell>
        </row>
        <row r="4163">
          <cell r="E4163" t="str">
            <v>HGC-Lib-2466850</v>
          </cell>
          <cell r="F4163" t="str">
            <v>LC240815029</v>
          </cell>
          <cell r="G4163">
            <v>120</v>
          </cell>
          <cell r="H4163" t="str">
            <v>singleron-3'转录组文库</v>
          </cell>
          <cell r="I4163" t="str">
            <v>WH</v>
          </cell>
          <cell r="J4163">
            <v>5.32</v>
          </cell>
        </row>
        <row r="4163">
          <cell r="N4163" t="e">
            <v>#DIV/0!</v>
          </cell>
        </row>
        <row r="4164">
          <cell r="E4164" t="str">
            <v>HGC-Lib-2466851</v>
          </cell>
          <cell r="F4164" t="str">
            <v>LC240815033</v>
          </cell>
          <cell r="G4164">
            <v>100</v>
          </cell>
          <cell r="H4164" t="str">
            <v>singleron-3'转录组文库</v>
          </cell>
          <cell r="I4164" t="str">
            <v>WH</v>
          </cell>
          <cell r="J4164">
            <v>6.26</v>
          </cell>
        </row>
        <row r="4164">
          <cell r="N4164" t="e">
            <v>#DIV/0!</v>
          </cell>
        </row>
        <row r="4165">
          <cell r="E4165" t="str">
            <v>HGC-Lib-2466852</v>
          </cell>
          <cell r="F4165" t="str">
            <v>LC240815062</v>
          </cell>
          <cell r="G4165">
            <v>100</v>
          </cell>
          <cell r="H4165" t="str">
            <v>singleron-3'转录组文库</v>
          </cell>
          <cell r="I4165" t="str">
            <v>WH</v>
          </cell>
          <cell r="J4165">
            <v>8.88</v>
          </cell>
        </row>
        <row r="4165">
          <cell r="N4165" t="e">
            <v>#DIV/0!</v>
          </cell>
        </row>
        <row r="4166">
          <cell r="E4166" t="str">
            <v>HGC-Lib-2466853</v>
          </cell>
          <cell r="F4166" t="str">
            <v>LA230315010FS</v>
          </cell>
          <cell r="G4166">
            <v>100</v>
          </cell>
          <cell r="H4166" t="str">
            <v>singleron-3'转录组文库</v>
          </cell>
          <cell r="I4166" t="str">
            <v>WH</v>
          </cell>
          <cell r="J4166">
            <v>5.56</v>
          </cell>
        </row>
        <row r="4166">
          <cell r="N4166" t="e">
            <v>#DIV/0!</v>
          </cell>
        </row>
        <row r="4167">
          <cell r="E4167" t="str">
            <v>HGC-Lib-2466854</v>
          </cell>
          <cell r="F4167" t="str">
            <v>LA221024042FS</v>
          </cell>
          <cell r="G4167">
            <v>100</v>
          </cell>
          <cell r="H4167" t="str">
            <v>singleron-3'转录组文库</v>
          </cell>
          <cell r="I4167" t="str">
            <v>WH</v>
          </cell>
          <cell r="J4167">
            <v>5.76</v>
          </cell>
        </row>
        <row r="4167">
          <cell r="N4167" t="e">
            <v>#DIV/0!</v>
          </cell>
        </row>
        <row r="4168">
          <cell r="E4168" t="str">
            <v>HGC-Lib-2466855</v>
          </cell>
          <cell r="F4168" t="str">
            <v>LFTC240817010</v>
          </cell>
          <cell r="G4168">
            <v>100</v>
          </cell>
          <cell r="H4168" t="str">
            <v>singleron-3'全长转录组文库</v>
          </cell>
          <cell r="I4168" t="str">
            <v>WH</v>
          </cell>
          <cell r="J4168">
            <v>16.4</v>
          </cell>
        </row>
        <row r="4168">
          <cell r="N4168" t="e">
            <v>#DIV/0!</v>
          </cell>
        </row>
        <row r="4169">
          <cell r="E4169" t="str">
            <v>HGC-Lib-2466856</v>
          </cell>
          <cell r="F4169" t="str">
            <v>LFTBC240817025</v>
          </cell>
          <cell r="G4169">
            <v>70</v>
          </cell>
          <cell r="H4169" t="str">
            <v>singleron-3'全长转录组文库</v>
          </cell>
          <cell r="I4169" t="str">
            <v>WH</v>
          </cell>
          <cell r="J4169">
            <v>21</v>
          </cell>
        </row>
        <row r="4169">
          <cell r="N4169" t="e">
            <v>#DIV/0!</v>
          </cell>
        </row>
        <row r="4170">
          <cell r="E4170" t="str">
            <v>HGC-Lib-2466857</v>
          </cell>
          <cell r="F4170" t="str">
            <v>LFTA240817044</v>
          </cell>
          <cell r="G4170">
            <v>100</v>
          </cell>
          <cell r="H4170" t="str">
            <v>singleron-3'全长转录组文库</v>
          </cell>
          <cell r="I4170" t="str">
            <v>WH</v>
          </cell>
          <cell r="J4170">
            <v>18.2</v>
          </cell>
        </row>
        <row r="4170">
          <cell r="N4170" t="e">
            <v>#DIV/0!</v>
          </cell>
        </row>
        <row r="4171">
          <cell r="E4171" t="str">
            <v>HGC-Lib-2466858</v>
          </cell>
          <cell r="F4171" t="str">
            <v>LFTBA240817016</v>
          </cell>
          <cell r="G4171">
            <v>90</v>
          </cell>
          <cell r="H4171" t="str">
            <v>singleron-3'全长转录组文库</v>
          </cell>
          <cell r="I4171" t="str">
            <v>WH</v>
          </cell>
          <cell r="J4171">
            <v>10.9</v>
          </cell>
        </row>
        <row r="4171">
          <cell r="N4171" t="e">
            <v>#DIV/0!</v>
          </cell>
        </row>
        <row r="4172">
          <cell r="E4172" t="str">
            <v>HGC-Lib-2466859</v>
          </cell>
          <cell r="F4172" t="str">
            <v>L240730085CJ</v>
          </cell>
          <cell r="G4172">
            <v>80</v>
          </cell>
          <cell r="H4172" t="str">
            <v>10X空转文库</v>
          </cell>
          <cell r="I4172" t="str">
            <v>WH</v>
          </cell>
          <cell r="J4172">
            <v>14.9</v>
          </cell>
        </row>
        <row r="4172">
          <cell r="N4172" t="e">
            <v>#DIV/0!</v>
          </cell>
        </row>
        <row r="4173">
          <cell r="E4173" t="str">
            <v>HGC-Lib-2466860</v>
          </cell>
          <cell r="F4173" t="str">
            <v>L240727102CJ</v>
          </cell>
          <cell r="G4173">
            <v>80</v>
          </cell>
          <cell r="H4173" t="str">
            <v>10X空转文库</v>
          </cell>
          <cell r="I4173" t="str">
            <v>WH</v>
          </cell>
          <cell r="J4173">
            <v>11.9</v>
          </cell>
        </row>
        <row r="4173">
          <cell r="N4173" t="e">
            <v>#DIV/0!</v>
          </cell>
        </row>
        <row r="4174">
          <cell r="E4174" t="str">
            <v>HGC-Lib-2466861</v>
          </cell>
          <cell r="F4174" t="str">
            <v>LA240816063X1</v>
          </cell>
          <cell r="G4174">
            <v>100</v>
          </cell>
          <cell r="H4174" t="str">
            <v>singleron-3'转录组文库</v>
          </cell>
          <cell r="I4174" t="str">
            <v>WH</v>
          </cell>
          <cell r="J4174">
            <v>7.8</v>
          </cell>
        </row>
        <row r="4174">
          <cell r="N4174" t="e">
            <v>#DIV/0!</v>
          </cell>
        </row>
        <row r="4175">
          <cell r="E4175" t="str">
            <v>HGC-Lib-2466862</v>
          </cell>
          <cell r="F4175" t="str">
            <v>LA240816062X2</v>
          </cell>
          <cell r="G4175">
            <v>100</v>
          </cell>
          <cell r="H4175" t="str">
            <v>singleron-3'转录组文库</v>
          </cell>
          <cell r="I4175" t="str">
            <v>WH</v>
          </cell>
          <cell r="J4175">
            <v>9.2</v>
          </cell>
        </row>
        <row r="4175">
          <cell r="N4175" t="e">
            <v>#DIV/0!</v>
          </cell>
        </row>
        <row r="4176">
          <cell r="E4176" t="str">
            <v>HGC-Lib-2466863</v>
          </cell>
          <cell r="F4176" t="str">
            <v>LTA240816006</v>
          </cell>
          <cell r="G4176">
            <v>90</v>
          </cell>
          <cell r="H4176" t="str">
            <v>singleron-3'转录组文库</v>
          </cell>
          <cell r="I4176" t="str">
            <v>WH</v>
          </cell>
          <cell r="J4176">
            <v>7.04</v>
          </cell>
        </row>
        <row r="4176">
          <cell r="N4176" t="e">
            <v>#DIV/0!</v>
          </cell>
        </row>
        <row r="4177">
          <cell r="E4177" t="str">
            <v>HGC-Lib-2466864</v>
          </cell>
          <cell r="F4177" t="str">
            <v>LTA240816005</v>
          </cell>
          <cell r="G4177">
            <v>90</v>
          </cell>
          <cell r="H4177" t="str">
            <v>singleron-3'转录组文库</v>
          </cell>
          <cell r="I4177" t="str">
            <v>WH</v>
          </cell>
          <cell r="J4177">
            <v>9.68</v>
          </cell>
        </row>
        <row r="4177">
          <cell r="N4177" t="e">
            <v>#DIV/0!</v>
          </cell>
        </row>
        <row r="4178">
          <cell r="E4178" t="str">
            <v>HGC-Lib-2466865</v>
          </cell>
          <cell r="F4178" t="str">
            <v>LTA240814009</v>
          </cell>
          <cell r="G4178">
            <v>90</v>
          </cell>
          <cell r="H4178" t="str">
            <v>singleron-3'转录组文库</v>
          </cell>
          <cell r="I4178" t="str">
            <v>WH</v>
          </cell>
          <cell r="J4178">
            <v>16.6</v>
          </cell>
        </row>
        <row r="4178">
          <cell r="N4178" t="e">
            <v>#DIV/0!</v>
          </cell>
        </row>
        <row r="4179">
          <cell r="E4179" t="str">
            <v>HGC-Lib-2466866</v>
          </cell>
          <cell r="F4179" t="str">
            <v>LTA240817057</v>
          </cell>
          <cell r="G4179">
            <v>90</v>
          </cell>
          <cell r="H4179" t="str">
            <v>singleron-3'转录组文库</v>
          </cell>
          <cell r="I4179" t="str">
            <v>ZZ</v>
          </cell>
          <cell r="J4179">
            <v>17.1</v>
          </cell>
        </row>
        <row r="4179">
          <cell r="N4179" t="e">
            <v>#DIV/0!</v>
          </cell>
        </row>
        <row r="4180">
          <cell r="E4180" t="str">
            <v>HGC-Lib-2466867</v>
          </cell>
          <cell r="F4180" t="str">
            <v>LC240817058</v>
          </cell>
          <cell r="G4180">
            <v>90</v>
          </cell>
          <cell r="H4180" t="str">
            <v>singleron-3'转录组文库</v>
          </cell>
          <cell r="I4180" t="str">
            <v>ZZ</v>
          </cell>
          <cell r="J4180">
            <v>19.1</v>
          </cell>
        </row>
        <row r="4180">
          <cell r="N4180" t="e">
            <v>#DIV/0!</v>
          </cell>
        </row>
        <row r="4181">
          <cell r="E4181" t="str">
            <v>HGC-Lib-2466868</v>
          </cell>
          <cell r="F4181" t="str">
            <v>LA240817038</v>
          </cell>
          <cell r="G4181">
            <v>100</v>
          </cell>
          <cell r="H4181" t="str">
            <v>singleron-3'转录组文库</v>
          </cell>
          <cell r="I4181" t="str">
            <v>ZZ</v>
          </cell>
          <cell r="J4181">
            <v>19</v>
          </cell>
        </row>
        <row r="4181">
          <cell r="N4181" t="e">
            <v>#DIV/0!</v>
          </cell>
        </row>
        <row r="4182">
          <cell r="E4182" t="str">
            <v>HGC-Lib-2466869</v>
          </cell>
          <cell r="F4182" t="str">
            <v>LC240817021</v>
          </cell>
          <cell r="G4182">
            <v>90</v>
          </cell>
          <cell r="H4182" t="str">
            <v>singleron-3'转录组文库</v>
          </cell>
          <cell r="I4182" t="str">
            <v>ZZ</v>
          </cell>
          <cell r="J4182">
            <v>19.9</v>
          </cell>
        </row>
        <row r="4182">
          <cell r="N4182" t="e">
            <v>#DIV/0!</v>
          </cell>
        </row>
        <row r="4183">
          <cell r="E4183" t="str">
            <v>HGC-Lib-2466870</v>
          </cell>
          <cell r="F4183" t="str">
            <v>LC240817023</v>
          </cell>
          <cell r="G4183">
            <v>90</v>
          </cell>
          <cell r="H4183" t="str">
            <v>singleron-3'转录组文库</v>
          </cell>
          <cell r="I4183" t="str">
            <v>ZZ</v>
          </cell>
          <cell r="J4183">
            <v>21.4</v>
          </cell>
        </row>
        <row r="4183">
          <cell r="N4183" t="e">
            <v>#DIV/0!</v>
          </cell>
        </row>
        <row r="4184">
          <cell r="E4184" t="str">
            <v>HGC-Lib-2466871</v>
          </cell>
          <cell r="F4184" t="str">
            <v>LC240817022</v>
          </cell>
          <cell r="G4184">
            <v>90</v>
          </cell>
          <cell r="H4184" t="str">
            <v>singleron-3'转录组文库</v>
          </cell>
          <cell r="I4184" t="str">
            <v>ZZ</v>
          </cell>
          <cell r="J4184">
            <v>19.8</v>
          </cell>
        </row>
        <row r="4184">
          <cell r="N4184" t="e">
            <v>#DIV/0!</v>
          </cell>
        </row>
        <row r="4185">
          <cell r="E4185" t="str">
            <v>HGC-Lib-2466872</v>
          </cell>
          <cell r="F4185" t="str">
            <v>LA240817065</v>
          </cell>
          <cell r="G4185">
            <v>100</v>
          </cell>
          <cell r="H4185" t="str">
            <v>singleron-3'转录组文库</v>
          </cell>
          <cell r="I4185" t="str">
            <v>ZZ</v>
          </cell>
          <cell r="J4185">
            <v>25</v>
          </cell>
        </row>
        <row r="4185">
          <cell r="N4185" t="e">
            <v>#DIV/0!</v>
          </cell>
        </row>
        <row r="4186">
          <cell r="E4186" t="str">
            <v>HGC-Lib-2466873</v>
          </cell>
          <cell r="F4186" t="str">
            <v>LA240817062</v>
          </cell>
          <cell r="G4186">
            <v>100</v>
          </cell>
          <cell r="H4186" t="str">
            <v>singleron-3'转录组文库</v>
          </cell>
          <cell r="I4186" t="str">
            <v>ZZ</v>
          </cell>
          <cell r="J4186">
            <v>21</v>
          </cell>
        </row>
        <row r="4186">
          <cell r="N4186" t="e">
            <v>#DIV/0!</v>
          </cell>
        </row>
        <row r="4187">
          <cell r="E4187" t="str">
            <v>HGC-Lib-2466874</v>
          </cell>
          <cell r="F4187" t="str">
            <v>LA240817060</v>
          </cell>
          <cell r="G4187">
            <v>100</v>
          </cell>
          <cell r="H4187" t="str">
            <v>singleron-3'转录组文库</v>
          </cell>
          <cell r="I4187" t="str">
            <v>ZZ</v>
          </cell>
          <cell r="J4187">
            <v>24.8</v>
          </cell>
        </row>
        <row r="4187">
          <cell r="N4187" t="e">
            <v>#DIV/0!</v>
          </cell>
        </row>
        <row r="4188">
          <cell r="E4188" t="str">
            <v>HGC-Lib-2466875</v>
          </cell>
          <cell r="F4188" t="str">
            <v>LA240817066</v>
          </cell>
          <cell r="G4188">
            <v>100</v>
          </cell>
          <cell r="H4188" t="str">
            <v>singleron-3'转录组文库</v>
          </cell>
          <cell r="I4188" t="str">
            <v>ZZ</v>
          </cell>
          <cell r="J4188">
            <v>25.2</v>
          </cell>
        </row>
        <row r="4188">
          <cell r="N4188" t="e">
            <v>#DIV/0!</v>
          </cell>
        </row>
        <row r="4189">
          <cell r="E4189" t="str">
            <v>HGC-Lib-2466876</v>
          </cell>
          <cell r="F4189" t="str">
            <v>LA240817063</v>
          </cell>
          <cell r="G4189">
            <v>100</v>
          </cell>
          <cell r="H4189" t="str">
            <v>singleron-3'转录组文库</v>
          </cell>
          <cell r="I4189" t="str">
            <v>ZZ</v>
          </cell>
          <cell r="J4189">
            <v>28.8</v>
          </cell>
        </row>
        <row r="4189">
          <cell r="N4189" t="e">
            <v>#DIV/0!</v>
          </cell>
        </row>
        <row r="4190">
          <cell r="E4190" t="str">
            <v>HGC-Lib-2466877</v>
          </cell>
          <cell r="F4190" t="str">
            <v>LA240817059</v>
          </cell>
          <cell r="G4190">
            <v>100</v>
          </cell>
          <cell r="H4190" t="str">
            <v>singleron-3'转录组文库</v>
          </cell>
          <cell r="I4190" t="str">
            <v>ZZ</v>
          </cell>
          <cell r="J4190">
            <v>25.8</v>
          </cell>
        </row>
        <row r="4190">
          <cell r="N4190" t="e">
            <v>#DIV/0!</v>
          </cell>
        </row>
        <row r="4191">
          <cell r="E4191" t="str">
            <v>HGC-Lib-2466878</v>
          </cell>
          <cell r="F4191" t="str">
            <v>LA240817067</v>
          </cell>
          <cell r="G4191">
            <v>100</v>
          </cell>
          <cell r="H4191" t="str">
            <v>singleron-3'转录组文库</v>
          </cell>
          <cell r="I4191" t="str">
            <v>ZZ</v>
          </cell>
          <cell r="J4191">
            <v>27.8</v>
          </cell>
        </row>
        <row r="4191">
          <cell r="N4191" t="e">
            <v>#DIV/0!</v>
          </cell>
        </row>
        <row r="4192">
          <cell r="E4192" t="str">
            <v>HGC-Lib-2466879</v>
          </cell>
          <cell r="F4192" t="str">
            <v>LA240817064</v>
          </cell>
          <cell r="G4192">
            <v>100</v>
          </cell>
          <cell r="H4192" t="str">
            <v>singleron-3'转录组文库</v>
          </cell>
          <cell r="I4192" t="str">
            <v>ZZ</v>
          </cell>
          <cell r="J4192">
            <v>28.4</v>
          </cell>
        </row>
        <row r="4192">
          <cell r="N4192" t="e">
            <v>#DIV/0!</v>
          </cell>
        </row>
        <row r="4193">
          <cell r="E4193" t="str">
            <v>HGC-Lib-2466880</v>
          </cell>
          <cell r="F4193" t="str">
            <v>LA240817061</v>
          </cell>
          <cell r="G4193">
            <v>100</v>
          </cell>
          <cell r="H4193" t="str">
            <v>singleron-3'转录组文库</v>
          </cell>
          <cell r="I4193" t="str">
            <v>ZZ</v>
          </cell>
          <cell r="J4193">
            <v>21.4</v>
          </cell>
        </row>
        <row r="4193">
          <cell r="N4193" t="e">
            <v>#DIV/0!</v>
          </cell>
        </row>
        <row r="4194">
          <cell r="E4194" t="str">
            <v>HGC-Lib-2466881</v>
          </cell>
          <cell r="F4194" t="str">
            <v>LA240817048</v>
          </cell>
          <cell r="G4194">
            <v>90</v>
          </cell>
          <cell r="H4194" t="str">
            <v>singleron-3'转录组文库</v>
          </cell>
          <cell r="I4194" t="str">
            <v>ZZ</v>
          </cell>
          <cell r="J4194">
            <v>16.2</v>
          </cell>
        </row>
        <row r="4194">
          <cell r="N4194" t="e">
            <v>#DIV/0!</v>
          </cell>
        </row>
        <row r="4195">
          <cell r="E4195" t="str">
            <v>HGC-POOL-2466882</v>
          </cell>
          <cell r="F4195" t="str">
            <v>T868pooling</v>
          </cell>
          <cell r="G4195">
            <v>11</v>
          </cell>
          <cell r="H4195" t="str">
            <v>mRNA文库</v>
          </cell>
          <cell r="I4195" t="str">
            <v>GZQ</v>
          </cell>
          <cell r="J4195">
            <v>0.194</v>
          </cell>
        </row>
        <row r="4195">
          <cell r="N4195" t="e">
            <v>#DIV/0!</v>
          </cell>
        </row>
        <row r="4196">
          <cell r="E4196" t="str">
            <v>HGC-Lib-2466883</v>
          </cell>
          <cell r="F4196" t="str">
            <v>T897-1</v>
          </cell>
          <cell r="G4196">
            <v>6</v>
          </cell>
          <cell r="H4196" t="str">
            <v>mRNA文库</v>
          </cell>
          <cell r="I4196" t="str">
            <v>WH</v>
          </cell>
          <cell r="J4196">
            <v>59.4</v>
          </cell>
        </row>
        <row r="4196">
          <cell r="N4196" t="e">
            <v>#DIV/0!</v>
          </cell>
        </row>
        <row r="4197">
          <cell r="E4197" t="str">
            <v>HGC-Lib-2466884</v>
          </cell>
          <cell r="F4197" t="str">
            <v>T897-2</v>
          </cell>
          <cell r="G4197">
            <v>6</v>
          </cell>
          <cell r="H4197" t="str">
            <v>mRNA文库</v>
          </cell>
          <cell r="I4197" t="str">
            <v>WH</v>
          </cell>
          <cell r="J4197">
            <v>57.6</v>
          </cell>
        </row>
        <row r="4197">
          <cell r="N4197" t="e">
            <v>#DIV/0!</v>
          </cell>
        </row>
        <row r="4198">
          <cell r="E4198" t="str">
            <v>HGC-Lib-2466885</v>
          </cell>
          <cell r="F4198" t="str">
            <v>T897-3</v>
          </cell>
          <cell r="G4198">
            <v>6</v>
          </cell>
          <cell r="H4198" t="str">
            <v>mRNA文库</v>
          </cell>
          <cell r="I4198" t="str">
            <v>WH</v>
          </cell>
          <cell r="J4198">
            <v>54.8</v>
          </cell>
        </row>
        <row r="4198">
          <cell r="N4198" t="e">
            <v>#DIV/0!</v>
          </cell>
        </row>
        <row r="4199">
          <cell r="E4199" t="str">
            <v>HGC-Lib-2466886</v>
          </cell>
          <cell r="F4199" t="str">
            <v>T897-4</v>
          </cell>
          <cell r="G4199">
            <v>6</v>
          </cell>
          <cell r="H4199" t="str">
            <v>mRNA文库</v>
          </cell>
          <cell r="I4199" t="str">
            <v>WH</v>
          </cell>
          <cell r="J4199">
            <v>61.6</v>
          </cell>
        </row>
        <row r="4199">
          <cell r="N4199" t="e">
            <v>#DIV/0!</v>
          </cell>
        </row>
        <row r="4200">
          <cell r="E4200" t="str">
            <v>HGC-Lib-2466887</v>
          </cell>
          <cell r="F4200" t="str">
            <v>T897-5</v>
          </cell>
          <cell r="G4200">
            <v>6</v>
          </cell>
          <cell r="H4200" t="str">
            <v>mRNA文库</v>
          </cell>
          <cell r="I4200" t="str">
            <v>WH</v>
          </cell>
          <cell r="J4200">
            <v>32.6</v>
          </cell>
        </row>
        <row r="4200">
          <cell r="N4200" t="e">
            <v>#DIV/0!</v>
          </cell>
        </row>
        <row r="4201">
          <cell r="E4201" t="str">
            <v>HGC-Lib-2466888</v>
          </cell>
          <cell r="F4201" t="str">
            <v>T897-6</v>
          </cell>
          <cell r="G4201">
            <v>6</v>
          </cell>
          <cell r="H4201" t="str">
            <v>mRNA文库</v>
          </cell>
          <cell r="I4201" t="str">
            <v>WH</v>
          </cell>
          <cell r="J4201">
            <v>56.6</v>
          </cell>
        </row>
        <row r="4201">
          <cell r="N4201" t="e">
            <v>#DIV/0!</v>
          </cell>
        </row>
        <row r="4202">
          <cell r="E4202" t="str">
            <v>HGC-Lib-2466889</v>
          </cell>
          <cell r="F4202" t="str">
            <v>T897-7</v>
          </cell>
          <cell r="G4202">
            <v>6</v>
          </cell>
          <cell r="H4202" t="str">
            <v>mRNA文库</v>
          </cell>
          <cell r="I4202" t="str">
            <v>WH</v>
          </cell>
          <cell r="J4202">
            <v>66.4</v>
          </cell>
        </row>
        <row r="4202">
          <cell r="N4202" t="e">
            <v>#DIV/0!</v>
          </cell>
        </row>
        <row r="4203">
          <cell r="E4203" t="str">
            <v>HGC-Lib-2466890</v>
          </cell>
          <cell r="F4203" t="str">
            <v>T897-8</v>
          </cell>
          <cell r="G4203">
            <v>6</v>
          </cell>
          <cell r="H4203" t="str">
            <v>mRNA文库</v>
          </cell>
          <cell r="I4203" t="str">
            <v>WH</v>
          </cell>
          <cell r="J4203">
            <v>44.4</v>
          </cell>
        </row>
        <row r="4203">
          <cell r="N4203" t="e">
            <v>#DIV/0!</v>
          </cell>
        </row>
        <row r="4204">
          <cell r="E4204" t="str">
            <v>HGC-Lib-2466891</v>
          </cell>
          <cell r="F4204" t="str">
            <v>T897-10</v>
          </cell>
          <cell r="G4204">
            <v>6</v>
          </cell>
          <cell r="H4204" t="str">
            <v>mRNA文库</v>
          </cell>
          <cell r="I4204" t="str">
            <v>WH</v>
          </cell>
          <cell r="J4204">
            <v>62</v>
          </cell>
        </row>
        <row r="4204">
          <cell r="N4204" t="e">
            <v>#DIV/0!</v>
          </cell>
        </row>
        <row r="4205">
          <cell r="E4205" t="str">
            <v>HGC-POOL-2466892</v>
          </cell>
          <cell r="F4205" t="str">
            <v>T891-2</v>
          </cell>
          <cell r="G4205">
            <v>10</v>
          </cell>
          <cell r="H4205" t="str">
            <v>mRNA文库</v>
          </cell>
          <cell r="I4205" t="str">
            <v>WH</v>
          </cell>
          <cell r="J4205">
            <v>20.8</v>
          </cell>
        </row>
        <row r="4205">
          <cell r="N4205" t="e">
            <v>#DIV/0!</v>
          </cell>
        </row>
        <row r="4206">
          <cell r="E4206" t="str">
            <v>HGC-Lib-2466893</v>
          </cell>
          <cell r="F4206" t="str">
            <v>Pool 820</v>
          </cell>
          <cell r="G4206">
            <v>2</v>
          </cell>
          <cell r="H4206" t="str">
            <v>多重PCR产物文库</v>
          </cell>
          <cell r="I4206" t="str">
            <v>WH</v>
          </cell>
          <cell r="J4206">
            <v>0.8</v>
          </cell>
          <cell r="K4206">
            <v>312</v>
          </cell>
          <cell r="L4206" t="str">
            <v>WH</v>
          </cell>
        </row>
        <row r="4206">
          <cell r="N4206">
            <v>3.94477317554241</v>
          </cell>
        </row>
        <row r="4207">
          <cell r="E4207" t="str">
            <v>HGC-Lib-2466909</v>
          </cell>
          <cell r="F4207" t="str">
            <v>N_B_N4805-1M-Poly-ACtrl-1_N_B</v>
          </cell>
          <cell r="G4207">
            <v>6</v>
          </cell>
          <cell r="H4207" t="str">
            <v>mRNA文库</v>
          </cell>
          <cell r="I4207" t="str">
            <v>WH</v>
          </cell>
          <cell r="J4207">
            <v>4.98</v>
          </cell>
        </row>
        <row r="4207">
          <cell r="N4207" t="e">
            <v>#DIV/0!</v>
          </cell>
        </row>
        <row r="4208">
          <cell r="E4208" t="str">
            <v>HGC-Lib-2466910</v>
          </cell>
          <cell r="F4208" t="str">
            <v>N_B_N4805-1N-Poly-ACtrl-2_N_B</v>
          </cell>
          <cell r="G4208">
            <v>6</v>
          </cell>
          <cell r="H4208" t="str">
            <v>mRNA文库</v>
          </cell>
          <cell r="I4208" t="str">
            <v>WH</v>
          </cell>
          <cell r="J4208">
            <v>5.62</v>
          </cell>
        </row>
        <row r="4208">
          <cell r="N4208" t="e">
            <v>#DIV/0!</v>
          </cell>
        </row>
        <row r="4209">
          <cell r="E4209" t="str">
            <v>HGC-Lib-2466911</v>
          </cell>
          <cell r="F4209" t="str">
            <v>N_B_N4805-1P-Poly-ACtrl-3_N_B</v>
          </cell>
          <cell r="G4209">
            <v>6</v>
          </cell>
          <cell r="H4209" t="str">
            <v>mRNA文库</v>
          </cell>
          <cell r="I4209" t="str">
            <v>WH</v>
          </cell>
          <cell r="J4209">
            <v>4.82</v>
          </cell>
        </row>
        <row r="4209">
          <cell r="N4209" t="e">
            <v>#DIV/0!</v>
          </cell>
        </row>
        <row r="4210">
          <cell r="E4210" t="str">
            <v>HGC-Lib-2466912</v>
          </cell>
          <cell r="F4210" t="str">
            <v>N_B_N4805-1Q-Poly-AsiATF4-1_N_B</v>
          </cell>
          <cell r="G4210">
            <v>6</v>
          </cell>
          <cell r="H4210" t="str">
            <v>mRNA文库</v>
          </cell>
          <cell r="I4210" t="str">
            <v>WH</v>
          </cell>
          <cell r="J4210">
            <v>6.02</v>
          </cell>
        </row>
        <row r="4210">
          <cell r="N4210" t="e">
            <v>#DIV/0!</v>
          </cell>
        </row>
        <row r="4211">
          <cell r="E4211" t="str">
            <v>HGC-Lib-2466913</v>
          </cell>
          <cell r="F4211" t="str">
            <v>N_B_N4805-1R-Poly-AsiATF4-2_N_B</v>
          </cell>
          <cell r="G4211">
            <v>6</v>
          </cell>
          <cell r="H4211" t="str">
            <v>mRNA文库</v>
          </cell>
          <cell r="I4211" t="str">
            <v>WH</v>
          </cell>
          <cell r="J4211">
            <v>4.18</v>
          </cell>
        </row>
        <row r="4211">
          <cell r="N4211" t="e">
            <v>#DIV/0!</v>
          </cell>
        </row>
        <row r="4212">
          <cell r="E4212" t="str">
            <v>HGC-Lib-2466914</v>
          </cell>
          <cell r="F4212" t="str">
            <v>N_B_N4805-1S-Poly-AsiATF4-3_N_B</v>
          </cell>
          <cell r="G4212">
            <v>6</v>
          </cell>
          <cell r="H4212" t="str">
            <v>mRNA文库</v>
          </cell>
          <cell r="I4212" t="str">
            <v>WH</v>
          </cell>
          <cell r="J4212">
            <v>4.92</v>
          </cell>
        </row>
        <row r="4212">
          <cell r="N4212" t="e">
            <v>#DIV/0!</v>
          </cell>
        </row>
        <row r="4213">
          <cell r="E4213" t="str">
            <v>HGC-Lib-2466926</v>
          </cell>
          <cell r="F4213" t="str">
            <v>0821X1</v>
          </cell>
          <cell r="G4213">
            <v>1000</v>
          </cell>
          <cell r="H4213" t="str">
            <v>mRNA文库WES/panel捕获文库small RNA文库</v>
          </cell>
          <cell r="I4213" t="str">
            <v>GZQ</v>
          </cell>
          <cell r="J4213">
            <v>13.75</v>
          </cell>
          <cell r="K4213">
            <v>422</v>
          </cell>
          <cell r="L4213" t="str">
            <v>GZQ</v>
          </cell>
        </row>
        <row r="4213">
          <cell r="N4213">
            <v>50.1275975209625</v>
          </cell>
        </row>
        <row r="4214">
          <cell r="E4214" t="str">
            <v>HGC-Lib-2466927</v>
          </cell>
          <cell r="F4214" t="str">
            <v>0821X2</v>
          </cell>
          <cell r="G4214">
            <v>1000</v>
          </cell>
          <cell r="H4214" t="str">
            <v>10× 3'单细胞</v>
          </cell>
          <cell r="I4214" t="str">
            <v>GZQ</v>
          </cell>
          <cell r="J4214">
            <v>1.35</v>
          </cell>
          <cell r="K4214">
            <v>461</v>
          </cell>
          <cell r="L4214" t="str">
            <v>GZQ</v>
          </cell>
        </row>
        <row r="4214">
          <cell r="N4214">
            <v>4.50525613215418</v>
          </cell>
        </row>
        <row r="4215">
          <cell r="E4215" t="str">
            <v>HGC-Lib-2466980</v>
          </cell>
          <cell r="F4215" t="str">
            <v>OL27897-GW131942</v>
          </cell>
          <cell r="G4215">
            <v>1000</v>
          </cell>
          <cell r="H4215" t="str">
            <v>WES/panel捕获文库</v>
          </cell>
          <cell r="I4215" t="str">
            <v>TY</v>
          </cell>
          <cell r="J4215">
            <v>1.85</v>
          </cell>
          <cell r="K4215">
            <v>405</v>
          </cell>
          <cell r="L4215" t="str">
            <v>HZK</v>
          </cell>
        </row>
        <row r="4215">
          <cell r="N4215">
            <v>7.02754036087369</v>
          </cell>
        </row>
        <row r="4216">
          <cell r="E4216" t="str">
            <v>HGC-Lib-2466981</v>
          </cell>
          <cell r="F4216" t="str">
            <v>OL27898-GW131942</v>
          </cell>
          <cell r="G4216">
            <v>1000</v>
          </cell>
          <cell r="H4216" t="str">
            <v>WES/panel捕获文库</v>
          </cell>
          <cell r="I4216" t="str">
            <v>TY</v>
          </cell>
          <cell r="J4216">
            <v>1.74</v>
          </cell>
          <cell r="K4216">
            <v>421</v>
          </cell>
          <cell r="L4216" t="str">
            <v>GZQ</v>
          </cell>
        </row>
        <row r="4216">
          <cell r="N4216">
            <v>6.35848711858213</v>
          </cell>
        </row>
        <row r="4217">
          <cell r="E4217" t="str">
            <v>HGC-Lib-2466982</v>
          </cell>
          <cell r="F4217" t="str">
            <v>OL27899-GW132270</v>
          </cell>
          <cell r="G4217">
            <v>1000</v>
          </cell>
          <cell r="H4217" t="str">
            <v>WES/panel捕获文库</v>
          </cell>
          <cell r="I4217" t="str">
            <v>TY</v>
          </cell>
          <cell r="J4217">
            <v>1.64</v>
          </cell>
          <cell r="K4217">
            <v>408</v>
          </cell>
          <cell r="L4217" t="str">
            <v>GZQ</v>
          </cell>
        </row>
        <row r="4217">
          <cell r="N4217">
            <v>6.18401206636501</v>
          </cell>
        </row>
        <row r="4218">
          <cell r="E4218" t="str">
            <v>HGC-Lib-2466983</v>
          </cell>
          <cell r="F4218" t="str">
            <v>OL27900-GW132270</v>
          </cell>
          <cell r="G4218">
            <v>1000</v>
          </cell>
          <cell r="H4218" t="str">
            <v>mRNA文库</v>
          </cell>
          <cell r="I4218" t="str">
            <v>TY</v>
          </cell>
          <cell r="J4218">
            <v>2.9</v>
          </cell>
          <cell r="K4218">
            <v>432</v>
          </cell>
          <cell r="L4218" t="str">
            <v>GZQ</v>
          </cell>
        </row>
        <row r="4218">
          <cell r="N4218">
            <v>10.3276353276353</v>
          </cell>
        </row>
        <row r="4219">
          <cell r="E4219" t="str">
            <v>HGC-Lib-2466984</v>
          </cell>
          <cell r="F4219" t="str">
            <v>OL27902-GW132271</v>
          </cell>
          <cell r="G4219">
            <v>1000</v>
          </cell>
          <cell r="H4219" t="str">
            <v>宏基因组文库</v>
          </cell>
          <cell r="I4219" t="str">
            <v>TY</v>
          </cell>
          <cell r="J4219">
            <v>1.83</v>
          </cell>
          <cell r="K4219">
            <v>447</v>
          </cell>
          <cell r="L4219" t="str">
            <v>GZQ</v>
          </cell>
        </row>
        <row r="4219">
          <cell r="N4219">
            <v>6.29839958699019</v>
          </cell>
        </row>
        <row r="4220">
          <cell r="E4220" t="str">
            <v>HGC-Lib-2466928</v>
          </cell>
          <cell r="F4220" t="str">
            <v>HEK11_20K_4SU_rep1</v>
          </cell>
          <cell r="G4220">
            <v>20</v>
          </cell>
          <cell r="H4220" t="str">
            <v>RIP-seq文库</v>
          </cell>
          <cell r="I4220" t="str">
            <v>XCL</v>
          </cell>
          <cell r="J4220">
            <v>13.5</v>
          </cell>
          <cell r="K4220">
            <v>378</v>
          </cell>
          <cell r="L4220" t="str">
            <v>GZQ</v>
          </cell>
        </row>
        <row r="4220">
          <cell r="N4220">
            <v>54.9450549450549</v>
          </cell>
        </row>
        <row r="4221">
          <cell r="E4221" t="str">
            <v>HGC-POOL-2466929</v>
          </cell>
          <cell r="F4221" t="str">
            <v>ssq_rice_20240819</v>
          </cell>
          <cell r="G4221">
            <v>144</v>
          </cell>
          <cell r="H4221" t="str">
            <v>ChIP-seq</v>
          </cell>
          <cell r="I4221" t="str">
            <v>XCL</v>
          </cell>
          <cell r="J4221">
            <v>5.36</v>
          </cell>
          <cell r="K4221">
            <v>348</v>
          </cell>
          <cell r="L4221" t="str">
            <v>GZQ</v>
          </cell>
        </row>
        <row r="4221">
          <cell r="N4221">
            <v>23.6958443854996</v>
          </cell>
        </row>
        <row r="4222">
          <cell r="E4222" t="str">
            <v>HGC-Lib-2466930</v>
          </cell>
          <cell r="F4222" t="str">
            <v>TSCIP2</v>
          </cell>
          <cell r="G4222">
            <v>80</v>
          </cell>
          <cell r="H4222" t="str">
            <v>HI-C文库</v>
          </cell>
          <cell r="I4222" t="str">
            <v>XCL</v>
          </cell>
          <cell r="J4222">
            <v>2.5</v>
          </cell>
          <cell r="K4222">
            <v>527</v>
          </cell>
          <cell r="L4222" t="str">
            <v>GZQ</v>
          </cell>
        </row>
        <row r="4222">
          <cell r="N4222">
            <v>7.29820464165815</v>
          </cell>
        </row>
        <row r="4223">
          <cell r="E4223" t="str">
            <v>HGC-Lib-2466931</v>
          </cell>
          <cell r="F4223" t="str">
            <v>28-NC</v>
          </cell>
          <cell r="G4223">
            <v>6</v>
          </cell>
          <cell r="H4223" t="str">
            <v>mRNA文库</v>
          </cell>
          <cell r="I4223" t="str">
            <v>XCL</v>
          </cell>
          <cell r="J4223">
            <v>10.1</v>
          </cell>
          <cell r="K4223">
            <v>416</v>
          </cell>
          <cell r="L4223" t="str">
            <v>GZQ</v>
          </cell>
        </row>
        <row r="4223">
          <cell r="N4223">
            <v>37.3520710059172</v>
          </cell>
        </row>
        <row r="4224">
          <cell r="E4224" t="str">
            <v>HGC-Lib-2466932</v>
          </cell>
          <cell r="F4224" t="str">
            <v>28-Stat1</v>
          </cell>
          <cell r="G4224">
            <v>6</v>
          </cell>
          <cell r="H4224" t="str">
            <v>mRNA文库</v>
          </cell>
          <cell r="I4224" t="str">
            <v>XCL</v>
          </cell>
          <cell r="J4224">
            <v>8.1</v>
          </cell>
          <cell r="K4224">
            <v>394</v>
          </cell>
          <cell r="L4224" t="str">
            <v>GZQ</v>
          </cell>
        </row>
        <row r="4224">
          <cell r="N4224">
            <v>31.6282702069504</v>
          </cell>
        </row>
        <row r="4225">
          <cell r="E4225" t="str">
            <v>HGC-Lib-2466933</v>
          </cell>
          <cell r="F4225" t="str">
            <v>4-NC</v>
          </cell>
          <cell r="G4225">
            <v>6</v>
          </cell>
          <cell r="H4225" t="str">
            <v>mRNA文库</v>
          </cell>
          <cell r="I4225" t="str">
            <v>XCL</v>
          </cell>
          <cell r="J4225">
            <v>6.1</v>
          </cell>
          <cell r="K4225">
            <v>445</v>
          </cell>
          <cell r="L4225" t="str">
            <v>GZQ</v>
          </cell>
        </row>
        <row r="4225">
          <cell r="N4225">
            <v>21.0890233362143</v>
          </cell>
        </row>
        <row r="4226">
          <cell r="E4226" t="str">
            <v>HGC-Lib-2466934</v>
          </cell>
          <cell r="F4226" t="str">
            <v>4-Stat1</v>
          </cell>
          <cell r="G4226">
            <v>6</v>
          </cell>
          <cell r="H4226" t="str">
            <v>mRNA文库</v>
          </cell>
          <cell r="I4226" t="str">
            <v>XCL</v>
          </cell>
          <cell r="J4226">
            <v>10.7</v>
          </cell>
          <cell r="K4226">
            <v>363</v>
          </cell>
          <cell r="L4226" t="str">
            <v>GZQ</v>
          </cell>
        </row>
        <row r="4226">
          <cell r="N4226">
            <v>45.3485908031363</v>
          </cell>
        </row>
        <row r="4227">
          <cell r="E4227" t="str">
            <v>HGC-POOL-2466935</v>
          </cell>
          <cell r="F4227" t="str">
            <v>Library-FGQ-37</v>
          </cell>
          <cell r="G4227">
            <v>12</v>
          </cell>
          <cell r="H4227" t="str">
            <v>多重PCR产物文库</v>
          </cell>
          <cell r="I4227" t="str">
            <v>XCL</v>
          </cell>
          <cell r="J4227">
            <v>24.2</v>
          </cell>
          <cell r="K4227">
            <v>388</v>
          </cell>
          <cell r="L4227" t="str">
            <v>GZQ</v>
          </cell>
        </row>
        <row r="4227">
          <cell r="N4227">
            <v>95.9555908009516</v>
          </cell>
        </row>
        <row r="4228">
          <cell r="E4228" t="str">
            <v>HGC-Lib-2466936</v>
          </cell>
          <cell r="F4228" t="str">
            <v>hitomcll431</v>
          </cell>
          <cell r="G4228">
            <v>2</v>
          </cell>
          <cell r="H4228" t="str">
            <v>PCR片段文库</v>
          </cell>
          <cell r="I4228" t="str">
            <v>XCL</v>
          </cell>
          <cell r="J4228">
            <v>60.8</v>
          </cell>
          <cell r="K4228">
            <v>412</v>
          </cell>
          <cell r="L4228" t="str">
            <v>GZQ</v>
          </cell>
        </row>
        <row r="4228">
          <cell r="N4228">
            <v>227.035100821509</v>
          </cell>
        </row>
        <row r="4229">
          <cell r="E4229" t="str">
            <v>HGC-Lib-2466937</v>
          </cell>
          <cell r="F4229" t="str">
            <v>hitomcll432</v>
          </cell>
          <cell r="G4229">
            <v>2</v>
          </cell>
          <cell r="H4229" t="str">
            <v>PCR片段文库</v>
          </cell>
          <cell r="I4229" t="str">
            <v>XCL</v>
          </cell>
          <cell r="J4229">
            <v>46.8</v>
          </cell>
          <cell r="K4229">
            <v>424</v>
          </cell>
          <cell r="L4229" t="str">
            <v>GZQ</v>
          </cell>
        </row>
        <row r="4229">
          <cell r="N4229">
            <v>169.811320754717</v>
          </cell>
        </row>
        <row r="4230">
          <cell r="E4230" t="str">
            <v>HGC-Lib-2466938</v>
          </cell>
          <cell r="F4230" t="str">
            <v>hitomcll433</v>
          </cell>
          <cell r="G4230">
            <v>2</v>
          </cell>
          <cell r="H4230" t="str">
            <v>PCR片段文库</v>
          </cell>
          <cell r="I4230" t="str">
            <v>XCL</v>
          </cell>
          <cell r="J4230">
            <v>42.8</v>
          </cell>
          <cell r="K4230">
            <v>467</v>
          </cell>
          <cell r="L4230" t="str">
            <v>GZQ</v>
          </cell>
        </row>
        <row r="4230">
          <cell r="N4230">
            <v>140.998188107396</v>
          </cell>
        </row>
        <row r="4231">
          <cell r="E4231" t="str">
            <v>HGC-Lib-2466939</v>
          </cell>
          <cell r="F4231" t="str">
            <v>hitomcll434</v>
          </cell>
          <cell r="G4231">
            <v>2</v>
          </cell>
          <cell r="H4231" t="str">
            <v>PCR片段文库</v>
          </cell>
          <cell r="I4231" t="str">
            <v>XCL</v>
          </cell>
          <cell r="J4231">
            <v>62.8</v>
          </cell>
          <cell r="K4231">
            <v>453</v>
          </cell>
          <cell r="L4231" t="str">
            <v>GZQ</v>
          </cell>
        </row>
        <row r="4231">
          <cell r="N4231">
            <v>213.278994735948</v>
          </cell>
        </row>
        <row r="4232">
          <cell r="E4232" t="str">
            <v>HGC-Lib-2466940</v>
          </cell>
          <cell r="F4232" t="str">
            <v>hitomcll435</v>
          </cell>
          <cell r="G4232">
            <v>2</v>
          </cell>
          <cell r="H4232" t="str">
            <v>PCR片段文库</v>
          </cell>
          <cell r="I4232" t="str">
            <v>XCL</v>
          </cell>
          <cell r="J4232">
            <v>47.2</v>
          </cell>
          <cell r="K4232">
            <v>399</v>
          </cell>
          <cell r="L4232" t="str">
            <v>GZQ</v>
          </cell>
        </row>
        <row r="4232">
          <cell r="N4232">
            <v>181.99344515134</v>
          </cell>
        </row>
        <row r="4233">
          <cell r="E4233" t="str">
            <v>HGC-Lib-2466941</v>
          </cell>
          <cell r="F4233" t="str">
            <v>hitomcll436</v>
          </cell>
          <cell r="G4233">
            <v>2</v>
          </cell>
          <cell r="H4233" t="str">
            <v>PCR片段文库</v>
          </cell>
          <cell r="I4233" t="str">
            <v>XCL</v>
          </cell>
          <cell r="J4233">
            <v>47.6</v>
          </cell>
          <cell r="K4233">
            <v>393</v>
          </cell>
          <cell r="L4233" t="str">
            <v>GZQ</v>
          </cell>
        </row>
        <row r="4233">
          <cell r="N4233">
            <v>186.337835192797</v>
          </cell>
        </row>
        <row r="4234">
          <cell r="E4234" t="str">
            <v>HGC-Lib-2466942</v>
          </cell>
          <cell r="F4234" t="str">
            <v>hitomcll437</v>
          </cell>
          <cell r="G4234">
            <v>2</v>
          </cell>
          <cell r="H4234" t="str">
            <v>PCR片段文库</v>
          </cell>
          <cell r="I4234" t="str">
            <v>XCL</v>
          </cell>
          <cell r="J4234">
            <v>80</v>
          </cell>
          <cell r="K4234">
            <v>442</v>
          </cell>
          <cell r="L4234" t="str">
            <v>GZQ</v>
          </cell>
        </row>
        <row r="4234">
          <cell r="N4234">
            <v>278.454577097111</v>
          </cell>
        </row>
        <row r="4235">
          <cell r="E4235" t="str">
            <v>HGC-Lib-2466943</v>
          </cell>
          <cell r="F4235" t="str">
            <v>hitomcll438</v>
          </cell>
          <cell r="G4235">
            <v>2</v>
          </cell>
          <cell r="H4235" t="str">
            <v>PCR片段文库</v>
          </cell>
          <cell r="I4235" t="str">
            <v>XCL</v>
          </cell>
          <cell r="J4235">
            <v>45.2</v>
          </cell>
          <cell r="K4235">
            <v>453</v>
          </cell>
          <cell r="L4235" t="str">
            <v>GZQ</v>
          </cell>
        </row>
        <row r="4235">
          <cell r="N4235">
            <v>153.506537612498</v>
          </cell>
        </row>
        <row r="4236">
          <cell r="E4236" t="str">
            <v>HGC-Lib-2466944</v>
          </cell>
          <cell r="F4236" t="str">
            <v>hitomcll439</v>
          </cell>
          <cell r="G4236">
            <v>2</v>
          </cell>
          <cell r="H4236" t="str">
            <v>PCR片段文库</v>
          </cell>
          <cell r="I4236" t="str">
            <v>XCL</v>
          </cell>
          <cell r="J4236">
            <v>74.6</v>
          </cell>
          <cell r="K4236">
            <v>405</v>
          </cell>
          <cell r="L4236" t="str">
            <v>GZQ</v>
          </cell>
        </row>
        <row r="4236">
          <cell r="N4236">
            <v>283.38081671415</v>
          </cell>
        </row>
        <row r="4237">
          <cell r="E4237" t="str">
            <v>HGC-Lib-2466945</v>
          </cell>
          <cell r="F4237" t="str">
            <v>hitomcll440</v>
          </cell>
          <cell r="G4237">
            <v>2</v>
          </cell>
          <cell r="H4237" t="str">
            <v>PCR片段文库</v>
          </cell>
          <cell r="I4237" t="str">
            <v>XCL</v>
          </cell>
          <cell r="J4237">
            <v>84.2</v>
          </cell>
          <cell r="K4237">
            <v>407</v>
          </cell>
          <cell r="L4237" t="str">
            <v>GZQ</v>
          </cell>
        </row>
        <row r="4237">
          <cell r="N4237">
            <v>318.276318276318</v>
          </cell>
        </row>
        <row r="4238">
          <cell r="E4238" t="str">
            <v>HGC-Lib-2466946</v>
          </cell>
          <cell r="F4238" t="str">
            <v>hitomcll441</v>
          </cell>
          <cell r="G4238">
            <v>2</v>
          </cell>
          <cell r="H4238" t="str">
            <v>PCR片段文库</v>
          </cell>
          <cell r="I4238" t="str">
            <v>XCL</v>
          </cell>
          <cell r="J4238">
            <v>74</v>
          </cell>
          <cell r="K4238">
            <v>423</v>
          </cell>
          <cell r="L4238" t="str">
            <v>GZQ</v>
          </cell>
        </row>
        <row r="4238">
          <cell r="N4238">
            <v>269.139843607929</v>
          </cell>
        </row>
        <row r="4239">
          <cell r="E4239" t="str">
            <v>HGC-Lib-2466947</v>
          </cell>
          <cell r="F4239" t="str">
            <v>hitomcll442</v>
          </cell>
          <cell r="G4239">
            <v>2</v>
          </cell>
          <cell r="H4239" t="str">
            <v>PCR片段文库</v>
          </cell>
          <cell r="I4239" t="str">
            <v>XCL</v>
          </cell>
          <cell r="J4239">
            <v>59.4</v>
          </cell>
          <cell r="K4239">
            <v>429</v>
          </cell>
          <cell r="L4239" t="str">
            <v>GZQ</v>
          </cell>
        </row>
        <row r="4239">
          <cell r="N4239">
            <v>213.01775147929</v>
          </cell>
        </row>
        <row r="4240">
          <cell r="E4240" t="str">
            <v>HGC-Lib-2466948</v>
          </cell>
          <cell r="F4240" t="str">
            <v>hitomcll443</v>
          </cell>
          <cell r="G4240">
            <v>2</v>
          </cell>
          <cell r="H4240" t="str">
            <v>PCR片段文库</v>
          </cell>
          <cell r="I4240" t="str">
            <v>XCL</v>
          </cell>
          <cell r="J4240">
            <v>48.6</v>
          </cell>
          <cell r="K4240">
            <v>409</v>
          </cell>
          <cell r="L4240" t="str">
            <v>GZQ</v>
          </cell>
        </row>
        <row r="4240">
          <cell r="N4240">
            <v>182.809855181493</v>
          </cell>
        </row>
        <row r="4241">
          <cell r="E4241" t="str">
            <v>HGC-Lib-2466949</v>
          </cell>
          <cell r="F4241" t="str">
            <v>hitomcll444</v>
          </cell>
          <cell r="G4241">
            <v>2</v>
          </cell>
          <cell r="H4241" t="str">
            <v>PCR片段文库</v>
          </cell>
          <cell r="I4241" t="str">
            <v>XCL</v>
          </cell>
          <cell r="J4241">
            <v>58.4</v>
          </cell>
          <cell r="K4241">
            <v>406</v>
          </cell>
          <cell r="L4241" t="str">
            <v>GZQ</v>
          </cell>
        </row>
        <row r="4241">
          <cell r="N4241">
            <v>221.295945433876</v>
          </cell>
        </row>
        <row r="4242">
          <cell r="E4242" t="str">
            <v>HGC-Lib-2466950</v>
          </cell>
          <cell r="F4242" t="str">
            <v>hitomcll445</v>
          </cell>
          <cell r="G4242">
            <v>2</v>
          </cell>
          <cell r="H4242" t="str">
            <v>PCR片段文库</v>
          </cell>
          <cell r="I4242" t="str">
            <v>XCL</v>
          </cell>
          <cell r="J4242">
            <v>27</v>
          </cell>
          <cell r="K4242">
            <v>428</v>
          </cell>
          <cell r="L4242" t="str">
            <v>GZQ</v>
          </cell>
        </row>
        <row r="4242">
          <cell r="N4242">
            <v>97.0524802300503</v>
          </cell>
        </row>
        <row r="4243">
          <cell r="E4243" t="str">
            <v>HGC-Lib-2466951</v>
          </cell>
          <cell r="F4243" t="str">
            <v>hitomcll446</v>
          </cell>
          <cell r="G4243">
            <v>2</v>
          </cell>
          <cell r="H4243" t="str">
            <v>PCR片段文库</v>
          </cell>
          <cell r="I4243" t="str">
            <v>XCL</v>
          </cell>
          <cell r="J4243">
            <v>52</v>
          </cell>
          <cell r="K4243">
            <v>409</v>
          </cell>
          <cell r="L4243" t="str">
            <v>GZQ</v>
          </cell>
        </row>
        <row r="4243">
          <cell r="N4243">
            <v>195.59902200489</v>
          </cell>
        </row>
        <row r="4244">
          <cell r="E4244" t="str">
            <v>HGC-Lib-2466952</v>
          </cell>
          <cell r="F4244" t="str">
            <v>hitomcll447</v>
          </cell>
          <cell r="G4244">
            <v>2</v>
          </cell>
          <cell r="H4244" t="str">
            <v>PCR片段文库</v>
          </cell>
          <cell r="I4244" t="str">
            <v>XCL</v>
          </cell>
          <cell r="J4244">
            <v>50.6</v>
          </cell>
          <cell r="K4244">
            <v>448</v>
          </cell>
          <cell r="L4244" t="str">
            <v>GZQ</v>
          </cell>
        </row>
        <row r="4244">
          <cell r="N4244">
            <v>173.763736263736</v>
          </cell>
        </row>
        <row r="4245">
          <cell r="E4245" t="str">
            <v>HGC-Lib-2466953</v>
          </cell>
          <cell r="F4245" t="str">
            <v>hitomcll448</v>
          </cell>
          <cell r="G4245">
            <v>2</v>
          </cell>
          <cell r="H4245" t="str">
            <v>PCR片段文库</v>
          </cell>
          <cell r="I4245" t="str">
            <v>XCL</v>
          </cell>
          <cell r="J4245">
            <v>52</v>
          </cell>
          <cell r="K4245">
            <v>447</v>
          </cell>
          <cell r="L4245" t="str">
            <v>GZQ</v>
          </cell>
        </row>
        <row r="4245">
          <cell r="N4245">
            <v>178.970917225951</v>
          </cell>
        </row>
        <row r="4246">
          <cell r="E4246" t="str">
            <v>HGC-Lib-2466954</v>
          </cell>
          <cell r="F4246" t="str">
            <v>hitomcll449</v>
          </cell>
          <cell r="G4246">
            <v>2</v>
          </cell>
          <cell r="H4246" t="str">
            <v>PCR片段文库</v>
          </cell>
          <cell r="I4246" t="str">
            <v>XCL</v>
          </cell>
          <cell r="J4246">
            <v>24.6</v>
          </cell>
          <cell r="K4246">
            <v>439</v>
          </cell>
          <cell r="L4246" t="str">
            <v>GZQ</v>
          </cell>
        </row>
        <row r="4246">
          <cell r="N4246">
            <v>86.2099176449974</v>
          </cell>
        </row>
        <row r="4247">
          <cell r="E4247" t="str">
            <v>HGC-Lib-2466955</v>
          </cell>
          <cell r="F4247" t="str">
            <v>hitomcll450</v>
          </cell>
          <cell r="G4247">
            <v>2</v>
          </cell>
          <cell r="H4247" t="str">
            <v>PCR片段文库</v>
          </cell>
          <cell r="I4247" t="str">
            <v>XCL</v>
          </cell>
          <cell r="J4247">
            <v>26.8</v>
          </cell>
          <cell r="K4247">
            <v>434</v>
          </cell>
          <cell r="L4247" t="str">
            <v>GZQ</v>
          </cell>
        </row>
        <row r="4247">
          <cell r="N4247">
            <v>95.0017724211273</v>
          </cell>
        </row>
        <row r="4248">
          <cell r="E4248" t="str">
            <v>HGC-Lib-2466956</v>
          </cell>
          <cell r="F4248" t="str">
            <v>hitomcll451</v>
          </cell>
          <cell r="G4248">
            <v>2</v>
          </cell>
          <cell r="H4248" t="str">
            <v>PCR片段文库</v>
          </cell>
          <cell r="I4248" t="str">
            <v>XCL</v>
          </cell>
          <cell r="J4248">
            <v>52.2</v>
          </cell>
          <cell r="K4248">
            <v>417</v>
          </cell>
          <cell r="L4248" t="str">
            <v>GZQ</v>
          </cell>
        </row>
        <row r="4248">
          <cell r="N4248">
            <v>192.584394023243</v>
          </cell>
        </row>
        <row r="4249">
          <cell r="E4249" t="str">
            <v>HGC-Lib-2466957</v>
          </cell>
          <cell r="F4249" t="str">
            <v>hitomcll452</v>
          </cell>
          <cell r="G4249">
            <v>2</v>
          </cell>
          <cell r="H4249" t="str">
            <v>PCR片段文库</v>
          </cell>
          <cell r="I4249" t="str">
            <v>XCL</v>
          </cell>
          <cell r="J4249">
            <v>17.8</v>
          </cell>
          <cell r="K4249">
            <v>425</v>
          </cell>
          <cell r="L4249" t="str">
            <v>GZQ</v>
          </cell>
        </row>
        <row r="4249">
          <cell r="N4249">
            <v>64.4343891402715</v>
          </cell>
        </row>
        <row r="4250">
          <cell r="E4250" t="str">
            <v>HGC-Lib-2466958</v>
          </cell>
          <cell r="F4250" t="str">
            <v>hitomcll453</v>
          </cell>
          <cell r="G4250">
            <v>2</v>
          </cell>
          <cell r="H4250" t="str">
            <v>PCR片段文库</v>
          </cell>
          <cell r="I4250" t="str">
            <v>XCL</v>
          </cell>
          <cell r="J4250">
            <v>52.6</v>
          </cell>
          <cell r="K4250">
            <v>386</v>
          </cell>
          <cell r="L4250" t="str">
            <v>GZQ</v>
          </cell>
        </row>
        <row r="4250">
          <cell r="N4250">
            <v>209.64527700279</v>
          </cell>
        </row>
        <row r="4251">
          <cell r="E4251" t="str">
            <v>HGC-Lib-2466959</v>
          </cell>
          <cell r="F4251" t="str">
            <v>hitomcll454</v>
          </cell>
          <cell r="G4251">
            <v>2</v>
          </cell>
          <cell r="H4251" t="str">
            <v>PCR片段文库</v>
          </cell>
          <cell r="I4251" t="str">
            <v>XCL</v>
          </cell>
          <cell r="J4251">
            <v>71.6</v>
          </cell>
          <cell r="K4251">
            <v>423</v>
          </cell>
          <cell r="L4251" t="str">
            <v>GZQ</v>
          </cell>
        </row>
        <row r="4251">
          <cell r="N4251">
            <v>260.410983815239</v>
          </cell>
        </row>
        <row r="4252">
          <cell r="E4252" t="str">
            <v>HGC-Lib-2466960</v>
          </cell>
          <cell r="F4252" t="str">
            <v>hitomcll455</v>
          </cell>
          <cell r="G4252">
            <v>2</v>
          </cell>
          <cell r="H4252" t="str">
            <v>PCR片段文库</v>
          </cell>
          <cell r="I4252" t="str">
            <v>XCL</v>
          </cell>
          <cell r="J4252">
            <v>31.2</v>
          </cell>
          <cell r="K4252">
            <v>424</v>
          </cell>
          <cell r="L4252" t="str">
            <v>GZQ</v>
          </cell>
        </row>
        <row r="4252">
          <cell r="N4252">
            <v>113.207547169811</v>
          </cell>
        </row>
        <row r="4253">
          <cell r="E4253" t="str">
            <v>HGC-Lib-2466961</v>
          </cell>
          <cell r="F4253" t="str">
            <v>hitomcll456</v>
          </cell>
          <cell r="G4253">
            <v>2</v>
          </cell>
          <cell r="H4253" t="str">
            <v>PCR片段文库</v>
          </cell>
          <cell r="I4253" t="str">
            <v>XCL</v>
          </cell>
          <cell r="J4253">
            <v>55</v>
          </cell>
          <cell r="K4253">
            <v>412</v>
          </cell>
          <cell r="L4253" t="str">
            <v>GZQ</v>
          </cell>
        </row>
        <row r="4253">
          <cell r="N4253">
            <v>205.37714712472</v>
          </cell>
        </row>
        <row r="4254">
          <cell r="E4254" t="str">
            <v>HGC-Lib-2466962</v>
          </cell>
          <cell r="F4254" t="str">
            <v>hitomcll457</v>
          </cell>
          <cell r="G4254">
            <v>2</v>
          </cell>
          <cell r="H4254" t="str">
            <v>PCR片段文库</v>
          </cell>
          <cell r="I4254" t="str">
            <v>XCL</v>
          </cell>
          <cell r="J4254">
            <v>20</v>
          </cell>
          <cell r="K4254">
            <v>432</v>
          </cell>
          <cell r="L4254" t="str">
            <v>GZQ</v>
          </cell>
        </row>
        <row r="4254">
          <cell r="N4254">
            <v>71.2250712250712</v>
          </cell>
        </row>
        <row r="4255">
          <cell r="E4255" t="str">
            <v>HGC-Lib-2466963</v>
          </cell>
          <cell r="F4255" t="str">
            <v>hitomcll458</v>
          </cell>
          <cell r="G4255">
            <v>2</v>
          </cell>
          <cell r="H4255" t="str">
            <v>PCR片段文库</v>
          </cell>
          <cell r="I4255" t="str">
            <v>XCL</v>
          </cell>
          <cell r="J4255">
            <v>19.9</v>
          </cell>
          <cell r="K4255">
            <v>437</v>
          </cell>
          <cell r="L4255" t="str">
            <v>GZQ</v>
          </cell>
        </row>
        <row r="4255">
          <cell r="N4255">
            <v>70.0580883647245</v>
          </cell>
        </row>
        <row r="4256">
          <cell r="E4256" t="str">
            <v>HGC-Lib-2466964</v>
          </cell>
          <cell r="F4256" t="str">
            <v>CtoT-9-2R</v>
          </cell>
          <cell r="G4256">
            <v>2</v>
          </cell>
          <cell r="H4256" t="str">
            <v>PCR片段文库</v>
          </cell>
          <cell r="I4256" t="str">
            <v>XCL</v>
          </cell>
          <cell r="J4256">
            <v>41</v>
          </cell>
          <cell r="K4256">
            <v>382</v>
          </cell>
          <cell r="L4256" t="str">
            <v>GZQ</v>
          </cell>
        </row>
        <row r="4256">
          <cell r="N4256">
            <v>165.122835279903</v>
          </cell>
        </row>
        <row r="4257">
          <cell r="E4257" t="str">
            <v>HGC-Lib-2466965</v>
          </cell>
          <cell r="F4257" t="str">
            <v>CtoT-10-3R</v>
          </cell>
          <cell r="G4257">
            <v>2</v>
          </cell>
          <cell r="H4257" t="str">
            <v>PCR片段文库</v>
          </cell>
          <cell r="I4257" t="str">
            <v>XCL</v>
          </cell>
          <cell r="J4257">
            <v>21.8</v>
          </cell>
          <cell r="K4257">
            <v>399</v>
          </cell>
          <cell r="L4257" t="str">
            <v>GZQ</v>
          </cell>
        </row>
        <row r="4257">
          <cell r="N4257">
            <v>84.0562945826104</v>
          </cell>
        </row>
        <row r="4258">
          <cell r="E4258" t="str">
            <v>HGC-Lib-2467032</v>
          </cell>
          <cell r="F4258" t="str">
            <v>DH1_2_R</v>
          </cell>
          <cell r="G4258">
            <v>110</v>
          </cell>
          <cell r="H4258" t="str">
            <v>10× 3' single cell</v>
          </cell>
          <cell r="I4258" t="str">
            <v>XCL</v>
          </cell>
          <cell r="J4258">
            <v>12.8</v>
          </cell>
          <cell r="K4258">
            <v>590</v>
          </cell>
          <cell r="L4258" t="str">
            <v>GZQ</v>
          </cell>
        </row>
        <row r="4258">
          <cell r="N4258">
            <v>33.3767926988266</v>
          </cell>
        </row>
        <row r="4259">
          <cell r="E4259" t="str">
            <v>HGC-Lib-2467389</v>
          </cell>
          <cell r="F4259" t="str">
            <v>EZS0156-0uM-4</v>
          </cell>
          <cell r="G4259">
            <v>5</v>
          </cell>
          <cell r="H4259" t="str">
            <v>mRNA文库</v>
          </cell>
          <cell r="I4259" t="str">
            <v>XCL</v>
          </cell>
          <cell r="J4259">
            <v>13.6</v>
          </cell>
          <cell r="K4259">
            <v>296</v>
          </cell>
          <cell r="L4259" t="str">
            <v>GZQ</v>
          </cell>
        </row>
        <row r="4259">
          <cell r="N4259">
            <v>70.6860706860707</v>
          </cell>
        </row>
        <row r="4260">
          <cell r="E4260" t="str">
            <v>HGC-Lib-2467390</v>
          </cell>
          <cell r="F4260" t="str">
            <v>EZS0156-50uM-4</v>
          </cell>
          <cell r="G4260">
            <v>5</v>
          </cell>
          <cell r="H4260" t="str">
            <v>mRNA文库</v>
          </cell>
          <cell r="I4260" t="str">
            <v>XCL</v>
          </cell>
          <cell r="J4260">
            <v>5.66</v>
          </cell>
          <cell r="K4260">
            <v>347</v>
          </cell>
          <cell r="L4260" t="str">
            <v>GZQ</v>
          </cell>
        </row>
        <row r="4260">
          <cell r="N4260">
            <v>25.0942141432055</v>
          </cell>
        </row>
        <row r="4261">
          <cell r="E4261" t="str">
            <v>HGC-Lib-2467391</v>
          </cell>
          <cell r="F4261" t="str">
            <v>EZS0156-350uM-4</v>
          </cell>
          <cell r="G4261">
            <v>5</v>
          </cell>
          <cell r="H4261" t="str">
            <v>mRNA文库</v>
          </cell>
          <cell r="I4261" t="str">
            <v>XCL</v>
          </cell>
          <cell r="J4261">
            <v>30.8</v>
          </cell>
          <cell r="K4261">
            <v>286</v>
          </cell>
          <cell r="L4261" t="str">
            <v>GZQ</v>
          </cell>
        </row>
        <row r="4261">
          <cell r="N4261">
            <v>165.680473372781</v>
          </cell>
        </row>
        <row r="4262">
          <cell r="E4262" t="str">
            <v>HGC-Lib-2467392</v>
          </cell>
          <cell r="F4262" t="str">
            <v>EZS0156-500uM-4</v>
          </cell>
          <cell r="G4262">
            <v>5</v>
          </cell>
          <cell r="H4262" t="str">
            <v>mRNA文库</v>
          </cell>
          <cell r="I4262" t="str">
            <v>XCL</v>
          </cell>
          <cell r="J4262">
            <v>10.6</v>
          </cell>
          <cell r="K4262">
            <v>299</v>
          </cell>
          <cell r="L4262" t="str">
            <v>GZQ</v>
          </cell>
        </row>
        <row r="4262">
          <cell r="N4262">
            <v>54.5407769488037</v>
          </cell>
        </row>
        <row r="4263">
          <cell r="E4263" t="str">
            <v>HGC-Lib-2467393</v>
          </cell>
          <cell r="F4263" t="str">
            <v>EZS0156-0uM-5</v>
          </cell>
          <cell r="G4263">
            <v>5</v>
          </cell>
          <cell r="H4263" t="str">
            <v>mRNA文库</v>
          </cell>
          <cell r="I4263" t="str">
            <v>XCL</v>
          </cell>
          <cell r="J4263">
            <v>29</v>
          </cell>
          <cell r="K4263">
            <v>300</v>
          </cell>
          <cell r="L4263" t="str">
            <v>GZQ</v>
          </cell>
        </row>
        <row r="4263">
          <cell r="N4263">
            <v>148.717948717949</v>
          </cell>
        </row>
        <row r="4264">
          <cell r="E4264" t="str">
            <v>HGC-Lib-2467394</v>
          </cell>
          <cell r="F4264" t="str">
            <v>EZS0156-50uM-5</v>
          </cell>
          <cell r="G4264">
            <v>5</v>
          </cell>
          <cell r="H4264" t="str">
            <v>mRNA文库</v>
          </cell>
          <cell r="I4264" t="str">
            <v>XCL</v>
          </cell>
          <cell r="J4264">
            <v>35.2</v>
          </cell>
          <cell r="K4264">
            <v>284</v>
          </cell>
          <cell r="L4264" t="str">
            <v>GZQ</v>
          </cell>
        </row>
        <row r="4264">
          <cell r="N4264">
            <v>190.68255687974</v>
          </cell>
        </row>
        <row r="4265">
          <cell r="E4265" t="str">
            <v>HGC-Lib-2467395</v>
          </cell>
          <cell r="F4265" t="str">
            <v>EZS0156-350uM-5</v>
          </cell>
          <cell r="G4265">
            <v>5</v>
          </cell>
          <cell r="H4265" t="str">
            <v>mRNA文库</v>
          </cell>
          <cell r="I4265" t="str">
            <v>XCL</v>
          </cell>
          <cell r="J4265">
            <v>5.58</v>
          </cell>
          <cell r="K4265">
            <v>333</v>
          </cell>
          <cell r="L4265" t="str">
            <v>GZQ</v>
          </cell>
        </row>
        <row r="4265">
          <cell r="N4265">
            <v>25.7796257796258</v>
          </cell>
        </row>
        <row r="4266">
          <cell r="E4266" t="str">
            <v>HGC-Lib-2467396</v>
          </cell>
          <cell r="F4266" t="str">
            <v>EZS0156-500uM-5</v>
          </cell>
          <cell r="G4266">
            <v>5</v>
          </cell>
          <cell r="H4266" t="str">
            <v>mRNA文库</v>
          </cell>
          <cell r="I4266" t="str">
            <v>XCL</v>
          </cell>
          <cell r="J4266">
            <v>36</v>
          </cell>
          <cell r="K4266">
            <v>283</v>
          </cell>
          <cell r="L4266" t="str">
            <v>GZQ</v>
          </cell>
        </row>
        <row r="4266">
          <cell r="N4266">
            <v>195.705354715955</v>
          </cell>
        </row>
        <row r="4267">
          <cell r="E4267" t="str">
            <v>HGC-POOL-2467397</v>
          </cell>
          <cell r="F4267" t="str">
            <v>CHC10libs</v>
          </cell>
          <cell r="G4267">
            <v>180</v>
          </cell>
          <cell r="H4267" t="str">
            <v>ATAC-Seq文库</v>
          </cell>
          <cell r="I4267" t="str">
            <v>XCL</v>
          </cell>
          <cell r="J4267">
            <v>0.662</v>
          </cell>
          <cell r="K4267">
            <v>379</v>
          </cell>
          <cell r="L4267" t="str">
            <v>GZQ</v>
          </cell>
        </row>
        <row r="4267">
          <cell r="N4267">
            <v>2.68723361071646</v>
          </cell>
        </row>
        <row r="4268">
          <cell r="E4268" t="str">
            <v>HGC-Lib-2467107</v>
          </cell>
          <cell r="F4268" t="str">
            <v>LFTA240818002</v>
          </cell>
          <cell r="G4268">
            <v>120</v>
          </cell>
          <cell r="H4268" t="str">
            <v>singleron-3'全长转录组文库</v>
          </cell>
          <cell r="I4268" t="str">
            <v>HZK</v>
          </cell>
          <cell r="J4268">
            <v>8.18</v>
          </cell>
        </row>
        <row r="4268">
          <cell r="N4268" t="e">
            <v>#DIV/0!</v>
          </cell>
        </row>
        <row r="4269">
          <cell r="E4269" t="str">
            <v>HGC-Lib-2467108</v>
          </cell>
          <cell r="F4269" t="str">
            <v>LA240818008</v>
          </cell>
          <cell r="G4269">
            <v>100</v>
          </cell>
          <cell r="H4269" t="str">
            <v>singleron-3'转录组文库</v>
          </cell>
          <cell r="I4269" t="str">
            <v>HZK</v>
          </cell>
          <cell r="J4269">
            <v>8.1</v>
          </cell>
        </row>
        <row r="4269">
          <cell r="N4269" t="e">
            <v>#DIV/0!</v>
          </cell>
        </row>
        <row r="4270">
          <cell r="E4270" t="str">
            <v>HGC-Lib-2467109</v>
          </cell>
          <cell r="F4270" t="str">
            <v>LA240818009</v>
          </cell>
          <cell r="G4270">
            <v>100</v>
          </cell>
          <cell r="H4270" t="str">
            <v>singleron-3'转录组文库</v>
          </cell>
          <cell r="I4270" t="str">
            <v>HZK</v>
          </cell>
          <cell r="J4270">
            <v>7.22</v>
          </cell>
        </row>
        <row r="4270">
          <cell r="N4270" t="e">
            <v>#DIV/0!</v>
          </cell>
        </row>
        <row r="4271">
          <cell r="E4271" t="str">
            <v>HGC-Lib-2467110</v>
          </cell>
          <cell r="F4271" t="str">
            <v>LA240818012</v>
          </cell>
          <cell r="G4271">
            <v>100</v>
          </cell>
          <cell r="H4271" t="str">
            <v>singleron-3'转录组文库</v>
          </cell>
          <cell r="I4271" t="str">
            <v>HZK</v>
          </cell>
          <cell r="J4271">
            <v>8.74</v>
          </cell>
        </row>
        <row r="4271">
          <cell r="N4271" t="e">
            <v>#DIV/0!</v>
          </cell>
        </row>
        <row r="4272">
          <cell r="E4272" t="str">
            <v>HGC-Lib-2467111</v>
          </cell>
          <cell r="F4272" t="str">
            <v>LA240818013</v>
          </cell>
          <cell r="G4272">
            <v>100</v>
          </cell>
          <cell r="H4272" t="str">
            <v>singleron-3'转录组文库</v>
          </cell>
          <cell r="I4272" t="str">
            <v>HZK</v>
          </cell>
          <cell r="J4272">
            <v>9.04</v>
          </cell>
        </row>
        <row r="4272">
          <cell r="N4272" t="e">
            <v>#DIV/0!</v>
          </cell>
        </row>
        <row r="4273">
          <cell r="E4273" t="str">
            <v>HGC-Lib-2467112</v>
          </cell>
          <cell r="F4273" t="str">
            <v>LA240818014</v>
          </cell>
          <cell r="G4273">
            <v>100</v>
          </cell>
          <cell r="H4273" t="str">
            <v>singleron-3'转录组文库</v>
          </cell>
          <cell r="I4273" t="str">
            <v>HZK</v>
          </cell>
          <cell r="J4273">
            <v>7.98</v>
          </cell>
        </row>
        <row r="4273">
          <cell r="N4273" t="e">
            <v>#DIV/0!</v>
          </cell>
        </row>
        <row r="4274">
          <cell r="E4274" t="str">
            <v>HGC-Lib-2467113</v>
          </cell>
          <cell r="F4274" t="str">
            <v>LA240816069</v>
          </cell>
          <cell r="G4274">
            <v>120</v>
          </cell>
          <cell r="H4274" t="str">
            <v>singleron-3'转录组文库</v>
          </cell>
          <cell r="I4274" t="str">
            <v>HZK</v>
          </cell>
          <cell r="J4274">
            <v>6.78</v>
          </cell>
        </row>
        <row r="4274">
          <cell r="N4274" t="e">
            <v>#DIV/0!</v>
          </cell>
        </row>
        <row r="4275">
          <cell r="E4275" t="str">
            <v>HGC-Lib-2467114</v>
          </cell>
          <cell r="F4275" t="str">
            <v>LA240816070</v>
          </cell>
          <cell r="G4275">
            <v>120</v>
          </cell>
          <cell r="H4275" t="str">
            <v>singleron-3'转录组文库</v>
          </cell>
          <cell r="I4275" t="str">
            <v>HZK</v>
          </cell>
          <cell r="J4275">
            <v>8.02</v>
          </cell>
        </row>
        <row r="4275">
          <cell r="N4275" t="e">
            <v>#DIV/0!</v>
          </cell>
        </row>
        <row r="4276">
          <cell r="E4276" t="str">
            <v>HGC-Lib-2467115</v>
          </cell>
          <cell r="F4276" t="str">
            <v>LA240816071</v>
          </cell>
          <cell r="G4276">
            <v>10</v>
          </cell>
          <cell r="H4276" t="str">
            <v>singleron-3'转录组文库</v>
          </cell>
          <cell r="I4276" t="str">
            <v>HZK</v>
          </cell>
          <cell r="J4276">
            <v>7.92</v>
          </cell>
        </row>
        <row r="4276">
          <cell r="N4276" t="e">
            <v>#DIV/0!</v>
          </cell>
        </row>
        <row r="4277">
          <cell r="E4277" t="str">
            <v>HGC-Lib-2467116</v>
          </cell>
          <cell r="F4277" t="str">
            <v>LA240816071X2</v>
          </cell>
          <cell r="G4277">
            <v>10</v>
          </cell>
          <cell r="H4277" t="str">
            <v>singleron-3'转录组文库</v>
          </cell>
          <cell r="I4277" t="str">
            <v>HZK</v>
          </cell>
          <cell r="J4277">
            <v>17.8</v>
          </cell>
        </row>
        <row r="4277">
          <cell r="N4277" t="e">
            <v>#DIV/0!</v>
          </cell>
        </row>
        <row r="4278">
          <cell r="E4278" t="str">
            <v>HGC-Lib-2467117</v>
          </cell>
          <cell r="F4278" t="str">
            <v>LC240819008</v>
          </cell>
          <cell r="G4278">
            <v>90</v>
          </cell>
          <cell r="H4278" t="str">
            <v>singleron-3'转录组文库</v>
          </cell>
          <cell r="I4278" t="str">
            <v>HZK</v>
          </cell>
          <cell r="J4278">
            <v>10.3</v>
          </cell>
        </row>
        <row r="4278">
          <cell r="N4278" t="e">
            <v>#DIV/0!</v>
          </cell>
        </row>
        <row r="4279">
          <cell r="E4279" t="str">
            <v>HGC-Lib-2467118</v>
          </cell>
          <cell r="F4279" t="str">
            <v>LC240819009</v>
          </cell>
          <cell r="G4279">
            <v>90</v>
          </cell>
          <cell r="H4279" t="str">
            <v>singleron-3'转录组文库</v>
          </cell>
          <cell r="I4279" t="str">
            <v>HZK</v>
          </cell>
          <cell r="J4279">
            <v>11.8</v>
          </cell>
        </row>
        <row r="4279">
          <cell r="N4279" t="e">
            <v>#DIV/0!</v>
          </cell>
        </row>
        <row r="4280">
          <cell r="E4280" t="str">
            <v>HGC-Lib-2467119</v>
          </cell>
          <cell r="F4280" t="str">
            <v>LC240819010</v>
          </cell>
          <cell r="G4280">
            <v>90</v>
          </cell>
          <cell r="H4280" t="str">
            <v>singleron-3'转录组文库</v>
          </cell>
          <cell r="I4280" t="str">
            <v>HZK</v>
          </cell>
          <cell r="J4280">
            <v>10.8</v>
          </cell>
        </row>
        <row r="4280">
          <cell r="N4280" t="e">
            <v>#DIV/0!</v>
          </cell>
        </row>
        <row r="4281">
          <cell r="E4281" t="str">
            <v>HGC-Lib-2467120</v>
          </cell>
          <cell r="F4281" t="str">
            <v>LC240819011</v>
          </cell>
          <cell r="G4281">
            <v>90</v>
          </cell>
          <cell r="H4281" t="str">
            <v>singleron-3'转录组文库</v>
          </cell>
          <cell r="I4281" t="str">
            <v>HZK</v>
          </cell>
          <cell r="J4281">
            <v>9.72</v>
          </cell>
        </row>
        <row r="4281">
          <cell r="N4281" t="e">
            <v>#DIV/0!</v>
          </cell>
        </row>
        <row r="4282">
          <cell r="E4282" t="str">
            <v>HGC-Lib-2467121</v>
          </cell>
          <cell r="F4282" t="str">
            <v>LC240819013</v>
          </cell>
          <cell r="G4282">
            <v>90</v>
          </cell>
          <cell r="H4282" t="str">
            <v>singleron-3'转录组文库</v>
          </cell>
          <cell r="I4282" t="str">
            <v>HZK</v>
          </cell>
          <cell r="J4282">
            <v>4.98</v>
          </cell>
        </row>
        <row r="4282">
          <cell r="N4282" t="e">
            <v>#DIV/0!</v>
          </cell>
        </row>
        <row r="4283">
          <cell r="E4283" t="str">
            <v>HGC-Lib-2467122</v>
          </cell>
          <cell r="F4283" t="str">
            <v>LC240810036</v>
          </cell>
          <cell r="G4283">
            <v>10</v>
          </cell>
          <cell r="H4283" t="str">
            <v>singleron-3'转录组文库</v>
          </cell>
          <cell r="I4283" t="str">
            <v>HZK</v>
          </cell>
          <cell r="J4283">
            <v>22.8</v>
          </cell>
        </row>
        <row r="4283">
          <cell r="N4283" t="e">
            <v>#DIV/0!</v>
          </cell>
        </row>
        <row r="4284">
          <cell r="E4284" t="str">
            <v>HGC-Lib-2467123</v>
          </cell>
          <cell r="F4284" t="str">
            <v>LC240810037</v>
          </cell>
          <cell r="G4284">
            <v>10</v>
          </cell>
          <cell r="H4284" t="str">
            <v>singleron-3'转录组文库</v>
          </cell>
          <cell r="I4284" t="str">
            <v>HZK</v>
          </cell>
          <cell r="J4284">
            <v>21.2</v>
          </cell>
        </row>
        <row r="4284">
          <cell r="N4284" t="e">
            <v>#DIV/0!</v>
          </cell>
        </row>
        <row r="4285">
          <cell r="E4285" t="str">
            <v>HGC-Lib-2467124</v>
          </cell>
          <cell r="F4285" t="str">
            <v>LC240817019</v>
          </cell>
          <cell r="G4285">
            <v>100</v>
          </cell>
          <cell r="H4285" t="str">
            <v>singleron-3'转录组文库</v>
          </cell>
          <cell r="I4285" t="str">
            <v>HZK</v>
          </cell>
          <cell r="J4285">
            <v>17.8</v>
          </cell>
        </row>
        <row r="4285">
          <cell r="N4285" t="e">
            <v>#DIV/0!</v>
          </cell>
        </row>
        <row r="4286">
          <cell r="E4286" t="str">
            <v>HGC-Lib-2467125</v>
          </cell>
          <cell r="F4286" t="str">
            <v>LFTC240817018</v>
          </cell>
          <cell r="G4286">
            <v>110</v>
          </cell>
          <cell r="H4286" t="str">
            <v>singleron-3'全长转录组文库</v>
          </cell>
          <cell r="I4286" t="str">
            <v>HZK</v>
          </cell>
          <cell r="J4286">
            <v>15.9</v>
          </cell>
        </row>
        <row r="4286">
          <cell r="N4286" t="e">
            <v>#DIV/0!</v>
          </cell>
        </row>
        <row r="4287">
          <cell r="E4287" t="str">
            <v>HGC-Lib-2467126</v>
          </cell>
          <cell r="F4287" t="str">
            <v>LC240817031</v>
          </cell>
          <cell r="G4287">
            <v>100</v>
          </cell>
          <cell r="H4287" t="str">
            <v>singleron-3'转录组文库</v>
          </cell>
          <cell r="I4287" t="str">
            <v>HZK</v>
          </cell>
          <cell r="J4287">
            <v>14.8</v>
          </cell>
        </row>
        <row r="4287">
          <cell r="N4287" t="e">
            <v>#DIV/0!</v>
          </cell>
        </row>
        <row r="4288">
          <cell r="E4288" t="str">
            <v>HGC-Lib-2467127</v>
          </cell>
          <cell r="F4288" t="str">
            <v>LC240817033</v>
          </cell>
          <cell r="G4288">
            <v>100</v>
          </cell>
          <cell r="H4288" t="str">
            <v>singleron-3'转录组文库</v>
          </cell>
          <cell r="I4288" t="str">
            <v>HZK</v>
          </cell>
          <cell r="J4288">
            <v>11.9</v>
          </cell>
        </row>
        <row r="4288">
          <cell r="N4288" t="e">
            <v>#DIV/0!</v>
          </cell>
        </row>
        <row r="4289">
          <cell r="E4289" t="str">
            <v>HGC-Lib-2467128</v>
          </cell>
          <cell r="F4289" t="str">
            <v>LC240817034</v>
          </cell>
          <cell r="G4289">
            <v>100</v>
          </cell>
          <cell r="H4289" t="str">
            <v>singleron-3'转录组文库</v>
          </cell>
          <cell r="I4289" t="str">
            <v>HZK</v>
          </cell>
          <cell r="J4289">
            <v>16.5</v>
          </cell>
        </row>
        <row r="4289">
          <cell r="N4289" t="e">
            <v>#DIV/0!</v>
          </cell>
        </row>
        <row r="4290">
          <cell r="E4290" t="str">
            <v>HGC-Lib-2467129</v>
          </cell>
          <cell r="F4290" t="str">
            <v>LC240817036</v>
          </cell>
          <cell r="G4290">
            <v>100</v>
          </cell>
          <cell r="H4290" t="str">
            <v>singleron-3'转录组文库</v>
          </cell>
          <cell r="I4290" t="str">
            <v>HZK</v>
          </cell>
          <cell r="J4290">
            <v>14.3</v>
          </cell>
        </row>
        <row r="4290">
          <cell r="N4290" t="e">
            <v>#DIV/0!</v>
          </cell>
        </row>
        <row r="4291">
          <cell r="E4291" t="str">
            <v>HGC-Lib-2467130</v>
          </cell>
          <cell r="F4291" t="str">
            <v>LC240814093</v>
          </cell>
          <cell r="G4291">
            <v>100</v>
          </cell>
          <cell r="H4291" t="str">
            <v>singleron-3'转录组文库</v>
          </cell>
          <cell r="I4291" t="str">
            <v>HZK</v>
          </cell>
          <cell r="J4291">
            <v>18.6</v>
          </cell>
        </row>
        <row r="4291">
          <cell r="N4291" t="e">
            <v>#DIV/0!</v>
          </cell>
        </row>
        <row r="4292">
          <cell r="E4292" t="str">
            <v>HGC-Lib-2467131</v>
          </cell>
          <cell r="F4292" t="str">
            <v>LC240815025</v>
          </cell>
          <cell r="G4292">
            <v>100</v>
          </cell>
          <cell r="H4292" t="str">
            <v>singleron-3'转录组文库</v>
          </cell>
          <cell r="I4292" t="str">
            <v>HZK</v>
          </cell>
          <cell r="J4292">
            <v>6.7</v>
          </cell>
        </row>
        <row r="4292">
          <cell r="N4292" t="e">
            <v>#DIV/0!</v>
          </cell>
        </row>
        <row r="4293">
          <cell r="E4293" t="str">
            <v>HGC-Lib-2467132</v>
          </cell>
          <cell r="F4293" t="str">
            <v>LC240815028</v>
          </cell>
          <cell r="G4293">
            <v>100</v>
          </cell>
          <cell r="H4293" t="str">
            <v>singleron-3'转录组文库</v>
          </cell>
          <cell r="I4293" t="str">
            <v>HZK</v>
          </cell>
          <cell r="J4293">
            <v>5.44</v>
          </cell>
        </row>
        <row r="4293">
          <cell r="N4293" t="e">
            <v>#DIV/0!</v>
          </cell>
        </row>
        <row r="4294">
          <cell r="E4294" t="str">
            <v>HGC-Lib-2467133</v>
          </cell>
          <cell r="F4294" t="str">
            <v>LA240815017</v>
          </cell>
          <cell r="G4294">
            <v>120</v>
          </cell>
          <cell r="H4294" t="str">
            <v>singleron-3'转录组文库</v>
          </cell>
          <cell r="I4294" t="str">
            <v>HZK</v>
          </cell>
          <cell r="J4294">
            <v>8.08</v>
          </cell>
        </row>
        <row r="4294">
          <cell r="N4294" t="e">
            <v>#DIV/0!</v>
          </cell>
        </row>
        <row r="4295">
          <cell r="E4295" t="str">
            <v>HGC-Lib-2467134</v>
          </cell>
          <cell r="F4295" t="str">
            <v>LA240815018</v>
          </cell>
          <cell r="G4295">
            <v>120</v>
          </cell>
          <cell r="H4295" t="str">
            <v>singleron-3'转录组文库</v>
          </cell>
          <cell r="I4295" t="str">
            <v>HZK</v>
          </cell>
          <cell r="J4295">
            <v>4.8</v>
          </cell>
        </row>
        <row r="4295">
          <cell r="N4295" t="e">
            <v>#DIV/0!</v>
          </cell>
        </row>
        <row r="4296">
          <cell r="E4296" t="str">
            <v>HGC-Lib-2467135</v>
          </cell>
          <cell r="F4296" t="str">
            <v>LC240816023</v>
          </cell>
          <cell r="G4296">
            <v>100</v>
          </cell>
          <cell r="H4296" t="str">
            <v>singleron-3'转录组文库</v>
          </cell>
          <cell r="I4296" t="str">
            <v>HZK</v>
          </cell>
          <cell r="J4296">
            <v>4.34</v>
          </cell>
        </row>
        <row r="4296">
          <cell r="N4296" t="e">
            <v>#DIV/0!</v>
          </cell>
        </row>
        <row r="4297">
          <cell r="E4297" t="str">
            <v>HGC-Lib-2467136</v>
          </cell>
          <cell r="F4297" t="str">
            <v>LC240816028</v>
          </cell>
          <cell r="G4297">
            <v>100</v>
          </cell>
          <cell r="H4297" t="str">
            <v>singleron-3'转录组文库</v>
          </cell>
          <cell r="I4297" t="str">
            <v>HZK</v>
          </cell>
          <cell r="J4297">
            <v>4.22</v>
          </cell>
        </row>
        <row r="4297">
          <cell r="N4297" t="e">
            <v>#DIV/0!</v>
          </cell>
        </row>
        <row r="4298">
          <cell r="E4298" t="str">
            <v>HGC-Lib-2467137</v>
          </cell>
          <cell r="F4298" t="str">
            <v>LA240815016</v>
          </cell>
          <cell r="G4298">
            <v>120</v>
          </cell>
          <cell r="H4298" t="str">
            <v>singleron-3'转录组文库</v>
          </cell>
          <cell r="I4298" t="str">
            <v>HZK</v>
          </cell>
          <cell r="J4298">
            <v>16.3</v>
          </cell>
        </row>
        <row r="4298">
          <cell r="N4298" t="e">
            <v>#DIV/0!</v>
          </cell>
        </row>
        <row r="4299">
          <cell r="E4299" t="str">
            <v>HGC-Lib-2467138</v>
          </cell>
          <cell r="F4299" t="str">
            <v>LC240816025</v>
          </cell>
          <cell r="G4299">
            <v>100</v>
          </cell>
          <cell r="H4299" t="str">
            <v>singleron-3'转录组文库</v>
          </cell>
          <cell r="I4299" t="str">
            <v>HZK</v>
          </cell>
          <cell r="J4299">
            <v>17.2</v>
          </cell>
        </row>
        <row r="4299">
          <cell r="N4299" t="e">
            <v>#DIV/0!</v>
          </cell>
        </row>
        <row r="4300">
          <cell r="E4300" t="str">
            <v>HGC-Lib-2467139</v>
          </cell>
          <cell r="F4300" t="str">
            <v>LA240816031X1</v>
          </cell>
          <cell r="G4300">
            <v>120</v>
          </cell>
          <cell r="H4300" t="str">
            <v>singleron-3'转录组文库</v>
          </cell>
          <cell r="I4300" t="str">
            <v>HZK</v>
          </cell>
          <cell r="J4300">
            <v>17.1</v>
          </cell>
        </row>
        <row r="4300">
          <cell r="N4300" t="e">
            <v>#DIV/0!</v>
          </cell>
        </row>
        <row r="4301">
          <cell r="E4301" t="str">
            <v>HGC-Lib-2467140</v>
          </cell>
          <cell r="F4301" t="str">
            <v>LA240816065</v>
          </cell>
          <cell r="G4301">
            <v>100</v>
          </cell>
          <cell r="H4301" t="str">
            <v>singleron-3'转录组文库</v>
          </cell>
          <cell r="I4301" t="str">
            <v>HZK</v>
          </cell>
          <cell r="J4301">
            <v>18.5</v>
          </cell>
        </row>
        <row r="4301">
          <cell r="N4301" t="e">
            <v>#DIV/0!</v>
          </cell>
        </row>
        <row r="4302">
          <cell r="E4302" t="str">
            <v>HGC-POOL-2467141</v>
          </cell>
          <cell r="F4302" t="str">
            <v>PCRD-240821-001</v>
          </cell>
          <cell r="G4302">
            <v>10</v>
          </cell>
          <cell r="H4302" t="str">
            <v>singleron-单细胞TCR文库</v>
          </cell>
          <cell r="I4302" t="str">
            <v>HZK</v>
          </cell>
          <cell r="J4302">
            <v>3.86</v>
          </cell>
        </row>
        <row r="4302">
          <cell r="N4302" t="e">
            <v>#DIV/0!</v>
          </cell>
        </row>
        <row r="4303">
          <cell r="E4303" t="str">
            <v>HGC-POOL-2467142</v>
          </cell>
          <cell r="F4303" t="str">
            <v>PCRD-240821-002</v>
          </cell>
          <cell r="G4303">
            <v>15</v>
          </cell>
          <cell r="H4303" t="str">
            <v>singleron-3'转录组文库</v>
          </cell>
          <cell r="I4303" t="str">
            <v>HZK</v>
          </cell>
          <cell r="J4303">
            <v>7.86</v>
          </cell>
        </row>
        <row r="4303">
          <cell r="N4303" t="e">
            <v>#DIV/0!</v>
          </cell>
        </row>
        <row r="4304">
          <cell r="E4304" t="str">
            <v>HGC-Lib-2467143</v>
          </cell>
          <cell r="F4304" t="str">
            <v>R240821012</v>
          </cell>
          <cell r="G4304">
            <v>43</v>
          </cell>
          <cell r="H4304" t="str">
            <v>singleron-3'转录组文库</v>
          </cell>
          <cell r="I4304" t="str">
            <v>HZK</v>
          </cell>
          <cell r="J4304">
            <v>10.9</v>
          </cell>
        </row>
        <row r="4304">
          <cell r="N4304" t="e">
            <v>#DIV/0!</v>
          </cell>
        </row>
        <row r="4305">
          <cell r="E4305" t="str">
            <v>HGC-Lib-2467144</v>
          </cell>
          <cell r="F4305" t="str">
            <v>R240821013</v>
          </cell>
          <cell r="G4305">
            <v>72</v>
          </cell>
          <cell r="H4305" t="str">
            <v>singleron-3'转录组文库</v>
          </cell>
          <cell r="I4305" t="str">
            <v>HZK</v>
          </cell>
          <cell r="J4305">
            <v>11.4</v>
          </cell>
        </row>
        <row r="4305">
          <cell r="N4305" t="e">
            <v>#DIV/0!</v>
          </cell>
        </row>
        <row r="4306">
          <cell r="E4306" t="str">
            <v>HGC-Lib-2467145</v>
          </cell>
          <cell r="F4306" t="str">
            <v>R240821014</v>
          </cell>
          <cell r="G4306">
            <v>10</v>
          </cell>
          <cell r="H4306" t="str">
            <v>singleron-3'转录组文库</v>
          </cell>
          <cell r="I4306" t="str">
            <v>HZK</v>
          </cell>
          <cell r="J4306">
            <v>7.98</v>
          </cell>
        </row>
        <row r="4306">
          <cell r="N4306" t="e">
            <v>#DIV/0!</v>
          </cell>
        </row>
        <row r="4307">
          <cell r="E4307" t="str">
            <v>HGC-Lib-2467146</v>
          </cell>
          <cell r="F4307" t="str">
            <v>R240821015</v>
          </cell>
          <cell r="G4307">
            <v>10</v>
          </cell>
          <cell r="H4307" t="str">
            <v>singleron-3'转录组文库</v>
          </cell>
          <cell r="I4307" t="str">
            <v>HZK</v>
          </cell>
          <cell r="J4307">
            <v>8.94</v>
          </cell>
        </row>
        <row r="4307">
          <cell r="N4307" t="e">
            <v>#DIV/0!</v>
          </cell>
        </row>
        <row r="4308">
          <cell r="E4308" t="str">
            <v>HGC-Lib-2467147</v>
          </cell>
          <cell r="F4308" t="str">
            <v>R240821016</v>
          </cell>
          <cell r="G4308">
            <v>10</v>
          </cell>
          <cell r="H4308" t="str">
            <v>singleron-3'转录组文库</v>
          </cell>
          <cell r="I4308" t="str">
            <v>HZK</v>
          </cell>
          <cell r="J4308">
            <v>9.44</v>
          </cell>
        </row>
        <row r="4308">
          <cell r="N4308" t="e">
            <v>#DIV/0!</v>
          </cell>
        </row>
        <row r="4309">
          <cell r="E4309" t="str">
            <v>HGC-Lib-2467148</v>
          </cell>
          <cell r="F4309" t="str">
            <v>R240821017</v>
          </cell>
          <cell r="G4309">
            <v>10</v>
          </cell>
          <cell r="H4309" t="str">
            <v>singleron-3'转录组文库</v>
          </cell>
          <cell r="I4309" t="str">
            <v>HZK</v>
          </cell>
          <cell r="J4309">
            <v>9.04</v>
          </cell>
        </row>
        <row r="4309">
          <cell r="N4309" t="e">
            <v>#DIV/0!</v>
          </cell>
        </row>
        <row r="4310">
          <cell r="E4310" t="str">
            <v>HGC-Lib-2467149</v>
          </cell>
          <cell r="F4310" t="str">
            <v>LM240725O-2770A</v>
          </cell>
          <cell r="G4310">
            <v>1</v>
          </cell>
          <cell r="H4310" t="str">
            <v>扩增子文库</v>
          </cell>
          <cell r="I4310" t="str">
            <v>WWH</v>
          </cell>
          <cell r="J4310">
            <v>25.8</v>
          </cell>
        </row>
        <row r="4310">
          <cell r="N4310" t="e">
            <v>#DIV/0!</v>
          </cell>
        </row>
        <row r="4311">
          <cell r="E4311" t="str">
            <v>HGC-Lib-2467150</v>
          </cell>
          <cell r="F4311" t="str">
            <v>LD240731D-0263B</v>
          </cell>
          <cell r="G4311">
            <v>1</v>
          </cell>
          <cell r="H4311" t="str">
            <v>DNA基因组文库</v>
          </cell>
          <cell r="I4311" t="str">
            <v>WWH</v>
          </cell>
          <cell r="J4311">
            <v>32.6</v>
          </cell>
        </row>
        <row r="4311">
          <cell r="N4311" t="e">
            <v>#DIV/0!</v>
          </cell>
        </row>
        <row r="4312">
          <cell r="E4312" t="str">
            <v>HGC-Lib-2467151</v>
          </cell>
          <cell r="F4312" t="str">
            <v>LD240729D-0965B</v>
          </cell>
          <cell r="G4312">
            <v>50</v>
          </cell>
          <cell r="H4312" t="str">
            <v>DNA宏基因组文库</v>
          </cell>
          <cell r="I4312" t="str">
            <v>WWH</v>
          </cell>
          <cell r="J4312">
            <v>4.42</v>
          </cell>
        </row>
        <row r="4312">
          <cell r="N4312" t="e">
            <v>#DIV/0!</v>
          </cell>
        </row>
        <row r="4313">
          <cell r="E4313" t="str">
            <v>HGC-Lib-2467152</v>
          </cell>
          <cell r="F4313" t="str">
            <v>LR240805O-5052A</v>
          </cell>
          <cell r="G4313">
            <v>10</v>
          </cell>
          <cell r="H4313" t="str">
            <v>宏转录组文库</v>
          </cell>
          <cell r="I4313" t="str">
            <v>WWH</v>
          </cell>
          <cell r="J4313">
            <v>57.4</v>
          </cell>
        </row>
        <row r="4313">
          <cell r="N4313" t="e">
            <v>#DIV/0!</v>
          </cell>
        </row>
        <row r="4314">
          <cell r="E4314" t="str">
            <v>HGC-Lib-2467153</v>
          </cell>
          <cell r="F4314" t="str">
            <v>LR240805O-5053A</v>
          </cell>
          <cell r="G4314">
            <v>10</v>
          </cell>
          <cell r="H4314" t="str">
            <v>宏转录组文库</v>
          </cell>
          <cell r="I4314" t="str">
            <v>WWH</v>
          </cell>
          <cell r="J4314">
            <v>14.4</v>
          </cell>
        </row>
        <row r="4314">
          <cell r="N4314" t="e">
            <v>#DIV/0!</v>
          </cell>
        </row>
        <row r="4315">
          <cell r="E4315" t="str">
            <v>HGC-Lib-2467154</v>
          </cell>
          <cell r="F4315" t="str">
            <v>LR240805O-5054A</v>
          </cell>
          <cell r="G4315">
            <v>10</v>
          </cell>
          <cell r="H4315" t="str">
            <v>宏转录组文库</v>
          </cell>
          <cell r="I4315" t="str">
            <v>WWH</v>
          </cell>
          <cell r="J4315">
            <v>20.4</v>
          </cell>
        </row>
        <row r="4315">
          <cell r="N4315" t="e">
            <v>#DIV/0!</v>
          </cell>
        </row>
        <row r="4316">
          <cell r="E4316" t="str">
            <v>HGC-Lib-2467155</v>
          </cell>
          <cell r="F4316" t="str">
            <v>LR240805O-5055A</v>
          </cell>
          <cell r="G4316">
            <v>10</v>
          </cell>
          <cell r="H4316" t="str">
            <v>宏转录组文库</v>
          </cell>
          <cell r="I4316" t="str">
            <v>WWH</v>
          </cell>
          <cell r="J4316">
            <v>22.2</v>
          </cell>
        </row>
        <row r="4316">
          <cell r="N4316" t="e">
            <v>#DIV/0!</v>
          </cell>
        </row>
        <row r="4317">
          <cell r="E4317" t="str">
            <v>HGC-Lib-2467156</v>
          </cell>
          <cell r="F4317" t="str">
            <v>LR240805R-0082A</v>
          </cell>
          <cell r="G4317">
            <v>2</v>
          </cell>
          <cell r="H4317" t="str">
            <v>原核链特异性转录组文库</v>
          </cell>
          <cell r="I4317" t="str">
            <v>WWH</v>
          </cell>
          <cell r="J4317">
            <v>79.6</v>
          </cell>
        </row>
        <row r="4317">
          <cell r="N4317" t="e">
            <v>#DIV/0!</v>
          </cell>
        </row>
        <row r="4318">
          <cell r="E4318" t="str">
            <v>HGC-Lib-2467157</v>
          </cell>
          <cell r="F4318" t="str">
            <v>LR240805R-0083A</v>
          </cell>
          <cell r="G4318">
            <v>2</v>
          </cell>
          <cell r="H4318" t="str">
            <v>原核链特异性转录组文库</v>
          </cell>
          <cell r="I4318" t="str">
            <v>WWH</v>
          </cell>
          <cell r="J4318">
            <v>12.5</v>
          </cell>
        </row>
        <row r="4318">
          <cell r="N4318" t="e">
            <v>#DIV/0!</v>
          </cell>
        </row>
        <row r="4319">
          <cell r="E4319" t="str">
            <v>HGC-Lib-2467158</v>
          </cell>
          <cell r="F4319" t="str">
            <v>LR240805R-0084A</v>
          </cell>
          <cell r="G4319">
            <v>2</v>
          </cell>
          <cell r="H4319" t="str">
            <v>原核链特异性转录组文库</v>
          </cell>
          <cell r="I4319" t="str">
            <v>WWH</v>
          </cell>
          <cell r="J4319">
            <v>30.2</v>
          </cell>
        </row>
        <row r="4319">
          <cell r="N4319" t="e">
            <v>#DIV/0!</v>
          </cell>
        </row>
        <row r="4320">
          <cell r="E4320" t="str">
            <v>HGC-Lib-2467159</v>
          </cell>
          <cell r="F4320" t="str">
            <v>LR240805R-0085A</v>
          </cell>
          <cell r="G4320">
            <v>2</v>
          </cell>
          <cell r="H4320" t="str">
            <v>原核链特异性转录组文库</v>
          </cell>
          <cell r="I4320" t="str">
            <v>WWH</v>
          </cell>
          <cell r="J4320">
            <v>95.2</v>
          </cell>
        </row>
        <row r="4320">
          <cell r="N4320" t="e">
            <v>#DIV/0!</v>
          </cell>
        </row>
        <row r="4321">
          <cell r="E4321" t="str">
            <v>HGC-Lib-2467160</v>
          </cell>
          <cell r="F4321" t="str">
            <v>LR240805R-0086A</v>
          </cell>
          <cell r="G4321">
            <v>2</v>
          </cell>
          <cell r="H4321" t="str">
            <v>原核链特异性转录组文库</v>
          </cell>
          <cell r="I4321" t="str">
            <v>WWH</v>
          </cell>
          <cell r="J4321">
            <v>94.2</v>
          </cell>
        </row>
        <row r="4321">
          <cell r="N4321" t="e">
            <v>#DIV/0!</v>
          </cell>
        </row>
        <row r="4322">
          <cell r="E4322" t="str">
            <v>HGC-Lib-2467161</v>
          </cell>
          <cell r="F4322" t="str">
            <v>LR240805R-0087A</v>
          </cell>
          <cell r="G4322">
            <v>2</v>
          </cell>
          <cell r="H4322" t="str">
            <v>原核链特异性转录组文库</v>
          </cell>
          <cell r="I4322" t="str">
            <v>WWH</v>
          </cell>
          <cell r="J4322">
            <v>88.6</v>
          </cell>
        </row>
        <row r="4322">
          <cell r="N4322" t="e">
            <v>#DIV/0!</v>
          </cell>
        </row>
        <row r="4323">
          <cell r="E4323" t="str">
            <v>HGC-Lib-2467162</v>
          </cell>
          <cell r="F4323" t="str">
            <v>LR240805R-0088A</v>
          </cell>
          <cell r="G4323">
            <v>2</v>
          </cell>
          <cell r="H4323" t="str">
            <v>原核链特异性转录组文库</v>
          </cell>
          <cell r="I4323" t="str">
            <v>WWH</v>
          </cell>
          <cell r="J4323">
            <v>10.5</v>
          </cell>
        </row>
        <row r="4323">
          <cell r="N4323" t="e">
            <v>#DIV/0!</v>
          </cell>
        </row>
        <row r="4324">
          <cell r="E4324" t="str">
            <v>HGC-Lib-2467163</v>
          </cell>
          <cell r="F4324" t="str">
            <v>LR240805R-0089A</v>
          </cell>
          <cell r="G4324">
            <v>2</v>
          </cell>
          <cell r="H4324" t="str">
            <v>原核链特异性转录组文库</v>
          </cell>
          <cell r="I4324" t="str">
            <v>WWH</v>
          </cell>
          <cell r="J4324">
            <v>6.92</v>
          </cell>
        </row>
        <row r="4324">
          <cell r="N4324" t="e">
            <v>#DIV/0!</v>
          </cell>
        </row>
        <row r="4325">
          <cell r="E4325" t="str">
            <v>HGC-Lib-2467164</v>
          </cell>
          <cell r="F4325" t="str">
            <v>LR240805R-0090A</v>
          </cell>
          <cell r="G4325">
            <v>2</v>
          </cell>
          <cell r="H4325" t="str">
            <v>原核链特异性转录组文库</v>
          </cell>
          <cell r="I4325" t="str">
            <v>WWH</v>
          </cell>
          <cell r="J4325">
            <v>81</v>
          </cell>
        </row>
        <row r="4325">
          <cell r="N4325" t="e">
            <v>#DIV/0!</v>
          </cell>
        </row>
        <row r="4326">
          <cell r="E4326" t="str">
            <v>HGC-Lib-2467165</v>
          </cell>
          <cell r="F4326" t="str">
            <v>LR240805R-0091A</v>
          </cell>
          <cell r="G4326">
            <v>2</v>
          </cell>
          <cell r="H4326" t="str">
            <v>原核链特异性转录组文库</v>
          </cell>
          <cell r="I4326" t="str">
            <v>WWH</v>
          </cell>
          <cell r="J4326">
            <v>26.6</v>
          </cell>
        </row>
        <row r="4326">
          <cell r="N4326" t="e">
            <v>#DIV/0!</v>
          </cell>
        </row>
        <row r="4327">
          <cell r="E4327" t="str">
            <v>HGC-Lib-2467166</v>
          </cell>
          <cell r="F4327" t="str">
            <v>LR240805R-0092A</v>
          </cell>
          <cell r="G4327">
            <v>2</v>
          </cell>
          <cell r="H4327" t="str">
            <v>原核链特异性转录组文库</v>
          </cell>
          <cell r="I4327" t="str">
            <v>WWH</v>
          </cell>
          <cell r="J4327">
            <v>32</v>
          </cell>
        </row>
        <row r="4327">
          <cell r="N4327" t="e">
            <v>#DIV/0!</v>
          </cell>
        </row>
        <row r="4328">
          <cell r="E4328" t="str">
            <v>HGC-Lib-2467167</v>
          </cell>
          <cell r="F4328" t="str">
            <v>LR240805R-0093A</v>
          </cell>
          <cell r="G4328">
            <v>2</v>
          </cell>
          <cell r="H4328" t="str">
            <v>原核链特异性转录组文库</v>
          </cell>
          <cell r="I4328" t="str">
            <v>WWH</v>
          </cell>
          <cell r="J4328">
            <v>88</v>
          </cell>
        </row>
        <row r="4328">
          <cell r="N4328" t="e">
            <v>#DIV/0!</v>
          </cell>
        </row>
        <row r="4329">
          <cell r="E4329" t="str">
            <v>HGC-Lib-2467168</v>
          </cell>
          <cell r="F4329" t="str">
            <v>LR240805R-0094A</v>
          </cell>
          <cell r="G4329">
            <v>2</v>
          </cell>
          <cell r="H4329" t="str">
            <v>原核链特异性转录组文库</v>
          </cell>
          <cell r="I4329" t="str">
            <v>WWH</v>
          </cell>
          <cell r="J4329">
            <v>29.4</v>
          </cell>
        </row>
        <row r="4329">
          <cell r="N4329" t="e">
            <v>#DIV/0!</v>
          </cell>
        </row>
        <row r="4330">
          <cell r="E4330" t="str">
            <v>HGC-Lib-2467169</v>
          </cell>
          <cell r="F4330" t="str">
            <v>LR240805R-0095A</v>
          </cell>
          <cell r="G4330">
            <v>2</v>
          </cell>
          <cell r="H4330" t="str">
            <v>原核链特异性转录组文库</v>
          </cell>
          <cell r="I4330" t="str">
            <v>WWH</v>
          </cell>
          <cell r="J4330">
            <v>7.62</v>
          </cell>
        </row>
        <row r="4330">
          <cell r="N4330" t="e">
            <v>#DIV/0!</v>
          </cell>
        </row>
        <row r="4331">
          <cell r="E4331" t="str">
            <v>HGC-Lib-2467170</v>
          </cell>
          <cell r="F4331" t="str">
            <v>LR240805R-0096A</v>
          </cell>
          <cell r="G4331">
            <v>2</v>
          </cell>
          <cell r="H4331" t="str">
            <v>原核链特异性转录组文库</v>
          </cell>
          <cell r="I4331" t="str">
            <v>WWH</v>
          </cell>
          <cell r="J4331">
            <v>8.38</v>
          </cell>
        </row>
        <row r="4331">
          <cell r="N4331" t="e">
            <v>#DIV/0!</v>
          </cell>
        </row>
        <row r="4332">
          <cell r="E4332" t="str">
            <v>HGC-Lib-2467171</v>
          </cell>
          <cell r="F4332" t="str">
            <v>LR240805R-0097A</v>
          </cell>
          <cell r="G4332">
            <v>2</v>
          </cell>
          <cell r="H4332" t="str">
            <v>原核链特异性转录组文库</v>
          </cell>
          <cell r="I4332" t="str">
            <v>WWH</v>
          </cell>
          <cell r="J4332">
            <v>2.38</v>
          </cell>
        </row>
        <row r="4332">
          <cell r="N4332" t="e">
            <v>#DIV/0!</v>
          </cell>
        </row>
        <row r="4333">
          <cell r="E4333" t="str">
            <v>HGC-Lib-2467172</v>
          </cell>
          <cell r="F4333" t="str">
            <v>LR240805R-0098A</v>
          </cell>
          <cell r="G4333">
            <v>2</v>
          </cell>
          <cell r="H4333" t="str">
            <v>原核链特异性转录组文库</v>
          </cell>
          <cell r="I4333" t="str">
            <v>WWH</v>
          </cell>
          <cell r="J4333">
            <v>73</v>
          </cell>
        </row>
        <row r="4333">
          <cell r="N4333" t="e">
            <v>#DIV/0!</v>
          </cell>
        </row>
        <row r="4334">
          <cell r="E4334" t="str">
            <v>HGC-Lib-2467173</v>
          </cell>
          <cell r="F4334" t="str">
            <v>LR240805R-0099A</v>
          </cell>
          <cell r="G4334">
            <v>2</v>
          </cell>
          <cell r="H4334" t="str">
            <v>原核链特异性转录组文库</v>
          </cell>
          <cell r="I4334" t="str">
            <v>WWH</v>
          </cell>
          <cell r="J4334">
            <v>84.8</v>
          </cell>
        </row>
        <row r="4334">
          <cell r="N4334" t="e">
            <v>#DIV/0!</v>
          </cell>
        </row>
        <row r="4335">
          <cell r="E4335" t="str">
            <v>HGC-Lib-2467174</v>
          </cell>
          <cell r="F4335" t="str">
            <v>LR240806O-1652A</v>
          </cell>
          <cell r="G4335">
            <v>2</v>
          </cell>
          <cell r="H4335" t="str">
            <v>原核链特异性转录组文库</v>
          </cell>
          <cell r="I4335" t="str">
            <v>WWH</v>
          </cell>
          <cell r="J4335">
            <v>13.7</v>
          </cell>
        </row>
        <row r="4335">
          <cell r="N4335" t="e">
            <v>#DIV/0!</v>
          </cell>
        </row>
        <row r="4336">
          <cell r="E4336" t="str">
            <v>HGC-Lib-2467175</v>
          </cell>
          <cell r="F4336" t="str">
            <v>LR240806O-1653A</v>
          </cell>
          <cell r="G4336">
            <v>2</v>
          </cell>
          <cell r="H4336" t="str">
            <v>原核链特异性转录组文库</v>
          </cell>
          <cell r="I4336" t="str">
            <v>WWH</v>
          </cell>
          <cell r="J4336">
            <v>14.8</v>
          </cell>
        </row>
        <row r="4336">
          <cell r="N4336" t="e">
            <v>#DIV/0!</v>
          </cell>
        </row>
        <row r="4337">
          <cell r="E4337" t="str">
            <v>HGC-Lib-2467176</v>
          </cell>
          <cell r="F4337" t="str">
            <v>LR240806O-1654A</v>
          </cell>
          <cell r="G4337">
            <v>2</v>
          </cell>
          <cell r="H4337" t="str">
            <v>原核链特异性转录组文库</v>
          </cell>
          <cell r="I4337" t="str">
            <v>WWH</v>
          </cell>
          <cell r="J4337">
            <v>21.4</v>
          </cell>
        </row>
        <row r="4337">
          <cell r="N4337" t="e">
            <v>#DIV/0!</v>
          </cell>
        </row>
        <row r="4338">
          <cell r="E4338" t="str">
            <v>HGC-Lib-2467177</v>
          </cell>
          <cell r="F4338" t="str">
            <v>LR240806O-1655A</v>
          </cell>
          <cell r="G4338">
            <v>2</v>
          </cell>
          <cell r="H4338" t="str">
            <v>原核链特异性转录组文库</v>
          </cell>
          <cell r="I4338" t="str">
            <v>WWH</v>
          </cell>
          <cell r="J4338">
            <v>15.7</v>
          </cell>
        </row>
        <row r="4338">
          <cell r="N4338" t="e">
            <v>#DIV/0!</v>
          </cell>
        </row>
        <row r="4339">
          <cell r="E4339" t="str">
            <v>HGC-Lib-2467178</v>
          </cell>
          <cell r="F4339" t="str">
            <v>LR240806O-1656A</v>
          </cell>
          <cell r="G4339">
            <v>2</v>
          </cell>
          <cell r="H4339" t="str">
            <v>原核链特异性转录组文库</v>
          </cell>
          <cell r="I4339" t="str">
            <v>WWH</v>
          </cell>
          <cell r="J4339">
            <v>12.2</v>
          </cell>
        </row>
        <row r="4339">
          <cell r="N4339" t="e">
            <v>#DIV/0!</v>
          </cell>
        </row>
        <row r="4340">
          <cell r="E4340" t="str">
            <v>HGC-Lib-2467179</v>
          </cell>
          <cell r="F4340" t="str">
            <v>LR240806O-1657A</v>
          </cell>
          <cell r="G4340">
            <v>2</v>
          </cell>
          <cell r="H4340" t="str">
            <v>原核链特异性转录组文库</v>
          </cell>
          <cell r="I4340" t="str">
            <v>WWH</v>
          </cell>
          <cell r="J4340">
            <v>18.9</v>
          </cell>
        </row>
        <row r="4340">
          <cell r="N4340" t="e">
            <v>#DIV/0!</v>
          </cell>
        </row>
        <row r="4341">
          <cell r="E4341" t="str">
            <v>HGC-Lib-2467180</v>
          </cell>
          <cell r="F4341" t="str">
            <v>LR240807O-2106A</v>
          </cell>
          <cell r="G4341">
            <v>10</v>
          </cell>
          <cell r="H4341" t="str">
            <v>宏转录组文库</v>
          </cell>
          <cell r="I4341" t="str">
            <v>WWH</v>
          </cell>
          <cell r="J4341">
            <v>14.9</v>
          </cell>
        </row>
        <row r="4341">
          <cell r="N4341" t="e">
            <v>#DIV/0!</v>
          </cell>
        </row>
        <row r="4342">
          <cell r="E4342" t="str">
            <v>HGC-Lib-2467181</v>
          </cell>
          <cell r="F4342" t="str">
            <v>LR240812R-0039A</v>
          </cell>
          <cell r="G4342">
            <v>2</v>
          </cell>
          <cell r="H4342" t="str">
            <v>原核链特异性转录组文库</v>
          </cell>
          <cell r="I4342" t="str">
            <v>WWH</v>
          </cell>
          <cell r="J4342">
            <v>16.9</v>
          </cell>
        </row>
        <row r="4342">
          <cell r="N4342" t="e">
            <v>#DIV/0!</v>
          </cell>
        </row>
        <row r="4343">
          <cell r="E4343" t="str">
            <v>HGC-Lib-2467182</v>
          </cell>
          <cell r="F4343" t="str">
            <v>LR240812R-0040A</v>
          </cell>
          <cell r="G4343">
            <v>2</v>
          </cell>
          <cell r="H4343" t="str">
            <v>原核链特异性转录组文库</v>
          </cell>
          <cell r="I4343" t="str">
            <v>WWH</v>
          </cell>
          <cell r="J4343">
            <v>47.6</v>
          </cell>
        </row>
        <row r="4343">
          <cell r="N4343" t="e">
            <v>#DIV/0!</v>
          </cell>
        </row>
        <row r="4344">
          <cell r="E4344" t="str">
            <v>HGC-Lib-2467183</v>
          </cell>
          <cell r="F4344" t="str">
            <v>LR240812R-0041A</v>
          </cell>
          <cell r="G4344">
            <v>2</v>
          </cell>
          <cell r="H4344" t="str">
            <v>原核链特异性转录组文库</v>
          </cell>
          <cell r="I4344" t="str">
            <v>WWH</v>
          </cell>
          <cell r="J4344">
            <v>19.6</v>
          </cell>
        </row>
        <row r="4344">
          <cell r="N4344" t="e">
            <v>#DIV/0!</v>
          </cell>
        </row>
        <row r="4345">
          <cell r="E4345" t="str">
            <v>HGC-Lib-2467184</v>
          </cell>
          <cell r="F4345" t="str">
            <v>LR240812R-0042A</v>
          </cell>
          <cell r="G4345">
            <v>2</v>
          </cell>
          <cell r="H4345" t="str">
            <v>原核链特异性转录组文库</v>
          </cell>
          <cell r="I4345" t="str">
            <v>WWH</v>
          </cell>
          <cell r="J4345">
            <v>37.2</v>
          </cell>
        </row>
        <row r="4345">
          <cell r="N4345" t="e">
            <v>#DIV/0!</v>
          </cell>
        </row>
        <row r="4346">
          <cell r="E4346" t="str">
            <v>HGC-Lib-2467185</v>
          </cell>
          <cell r="F4346" t="str">
            <v>LR240812R-0043A</v>
          </cell>
          <cell r="G4346">
            <v>2</v>
          </cell>
          <cell r="H4346" t="str">
            <v>原核链特异性转录组文库</v>
          </cell>
          <cell r="I4346" t="str">
            <v>WWH</v>
          </cell>
          <cell r="J4346">
            <v>69.6</v>
          </cell>
        </row>
        <row r="4346">
          <cell r="N4346" t="e">
            <v>#DIV/0!</v>
          </cell>
        </row>
        <row r="4347">
          <cell r="E4347" t="str">
            <v>HGC-Lib-2467186</v>
          </cell>
          <cell r="F4347" t="str">
            <v>LR240812R-0044A</v>
          </cell>
          <cell r="G4347">
            <v>2</v>
          </cell>
          <cell r="H4347" t="str">
            <v>原核链特异性转录组文库</v>
          </cell>
          <cell r="I4347" t="str">
            <v>WWH</v>
          </cell>
          <cell r="J4347">
            <v>17.6</v>
          </cell>
        </row>
        <row r="4347">
          <cell r="N4347" t="e">
            <v>#DIV/0!</v>
          </cell>
        </row>
        <row r="4348">
          <cell r="E4348" t="str">
            <v>HGC-Lib-2467187</v>
          </cell>
          <cell r="F4348" t="str">
            <v>LR240812R-0045A</v>
          </cell>
          <cell r="G4348">
            <v>2</v>
          </cell>
          <cell r="H4348" t="str">
            <v>原核链特异性转录组文库</v>
          </cell>
          <cell r="I4348" t="str">
            <v>WWH</v>
          </cell>
          <cell r="J4348">
            <v>55.6</v>
          </cell>
        </row>
        <row r="4348">
          <cell r="N4348" t="e">
            <v>#DIV/0!</v>
          </cell>
        </row>
        <row r="4349">
          <cell r="E4349" t="str">
            <v>HGC-Lib-2467188</v>
          </cell>
          <cell r="F4349" t="str">
            <v>LR240812R-0046A</v>
          </cell>
          <cell r="G4349">
            <v>2</v>
          </cell>
          <cell r="H4349" t="str">
            <v>原核链特异性转录组文库</v>
          </cell>
          <cell r="I4349" t="str">
            <v>WWH</v>
          </cell>
          <cell r="J4349">
            <v>22.6</v>
          </cell>
        </row>
        <row r="4349">
          <cell r="N4349" t="e">
            <v>#DIV/0!</v>
          </cell>
        </row>
        <row r="4350">
          <cell r="E4350" t="str">
            <v>HGC-Lib-2467189</v>
          </cell>
          <cell r="F4350" t="str">
            <v>LR240812R-0047A</v>
          </cell>
          <cell r="G4350">
            <v>2</v>
          </cell>
          <cell r="H4350" t="str">
            <v>原核链特异性转录组文库</v>
          </cell>
          <cell r="I4350" t="str">
            <v>WWH</v>
          </cell>
          <cell r="J4350">
            <v>37.4</v>
          </cell>
        </row>
        <row r="4350">
          <cell r="N4350" t="e">
            <v>#DIV/0!</v>
          </cell>
        </row>
        <row r="4351">
          <cell r="E4351" t="str">
            <v>HGC-Lib-2467190</v>
          </cell>
          <cell r="F4351" t="str">
            <v>LR240812R-0048A</v>
          </cell>
          <cell r="G4351">
            <v>2</v>
          </cell>
          <cell r="H4351" t="str">
            <v>原核链特异性转录组文库</v>
          </cell>
          <cell r="I4351" t="str">
            <v>WWH</v>
          </cell>
          <cell r="J4351">
            <v>18.9</v>
          </cell>
        </row>
        <row r="4351">
          <cell r="N4351" t="e">
            <v>#DIV/0!</v>
          </cell>
        </row>
        <row r="4352">
          <cell r="E4352" t="str">
            <v>HGC-Lib-2467191</v>
          </cell>
          <cell r="F4352" t="str">
            <v>LR240812R-0049A</v>
          </cell>
          <cell r="G4352">
            <v>2</v>
          </cell>
          <cell r="H4352" t="str">
            <v>原核链特异性转录组文库</v>
          </cell>
          <cell r="I4352" t="str">
            <v>WWH</v>
          </cell>
          <cell r="J4352">
            <v>17.6</v>
          </cell>
        </row>
        <row r="4352">
          <cell r="N4352" t="e">
            <v>#DIV/0!</v>
          </cell>
        </row>
        <row r="4353">
          <cell r="E4353" t="str">
            <v>HGC-Lib-2467192</v>
          </cell>
          <cell r="F4353" t="str">
            <v>LR240812R-0050A</v>
          </cell>
          <cell r="G4353">
            <v>2</v>
          </cell>
          <cell r="H4353" t="str">
            <v>原核链特异性转录组文库</v>
          </cell>
          <cell r="I4353" t="str">
            <v>WWH</v>
          </cell>
          <cell r="J4353">
            <v>29.2</v>
          </cell>
        </row>
        <row r="4353">
          <cell r="N4353" t="e">
            <v>#DIV/0!</v>
          </cell>
        </row>
        <row r="4354">
          <cell r="E4354" t="str">
            <v>HGC-Lib-2467193</v>
          </cell>
          <cell r="F4354" t="str">
            <v>LR240812R-0051A</v>
          </cell>
          <cell r="G4354">
            <v>2</v>
          </cell>
          <cell r="H4354" t="str">
            <v>原核链特异性转录组文库</v>
          </cell>
          <cell r="I4354" t="str">
            <v>WWH</v>
          </cell>
          <cell r="J4354">
            <v>49.8</v>
          </cell>
        </row>
        <row r="4354">
          <cell r="N4354" t="e">
            <v>#DIV/0!</v>
          </cell>
        </row>
        <row r="4355">
          <cell r="E4355" t="str">
            <v>HGC-Lib-2467194</v>
          </cell>
          <cell r="F4355" t="str">
            <v>LR240812R-0052A</v>
          </cell>
          <cell r="G4355">
            <v>2</v>
          </cell>
          <cell r="H4355" t="str">
            <v>原核链特异性转录组文库</v>
          </cell>
          <cell r="I4355" t="str">
            <v>WWH</v>
          </cell>
          <cell r="J4355">
            <v>82.8</v>
          </cell>
        </row>
        <row r="4355">
          <cell r="N4355" t="e">
            <v>#DIV/0!</v>
          </cell>
        </row>
        <row r="4356">
          <cell r="E4356" t="str">
            <v>HGC-Lib-2467195</v>
          </cell>
          <cell r="F4356" t="str">
            <v>LR240812R-0053A</v>
          </cell>
          <cell r="G4356">
            <v>2</v>
          </cell>
          <cell r="H4356" t="str">
            <v>原核链特异性转录组文库</v>
          </cell>
          <cell r="I4356" t="str">
            <v>WWH</v>
          </cell>
          <cell r="J4356">
            <v>8.04</v>
          </cell>
        </row>
        <row r="4356">
          <cell r="N4356" t="e">
            <v>#DIV/0!</v>
          </cell>
        </row>
        <row r="4357">
          <cell r="E4357" t="str">
            <v>HGC-Lib-2467196</v>
          </cell>
          <cell r="F4357" t="str">
            <v>LR240812R-0054A</v>
          </cell>
          <cell r="G4357">
            <v>2</v>
          </cell>
          <cell r="H4357" t="str">
            <v>原核链特异性转录组文库</v>
          </cell>
          <cell r="I4357" t="str">
            <v>WWH</v>
          </cell>
          <cell r="J4357">
            <v>16.6</v>
          </cell>
        </row>
        <row r="4357">
          <cell r="N4357" t="e">
            <v>#DIV/0!</v>
          </cell>
        </row>
        <row r="4358">
          <cell r="E4358" t="str">
            <v>HGC-Lib-2467197</v>
          </cell>
          <cell r="F4358" t="str">
            <v>LR240812R-0055A</v>
          </cell>
          <cell r="G4358">
            <v>2</v>
          </cell>
          <cell r="H4358" t="str">
            <v>原核链特异性转录组文库</v>
          </cell>
          <cell r="I4358" t="str">
            <v>ZZ</v>
          </cell>
          <cell r="J4358">
            <v>51.2</v>
          </cell>
        </row>
        <row r="4358">
          <cell r="N4358" t="e">
            <v>#DIV/0!</v>
          </cell>
        </row>
        <row r="4359">
          <cell r="E4359" t="str">
            <v>HGC-Lib-2467198</v>
          </cell>
          <cell r="F4359" t="str">
            <v>LR240812R-0056A</v>
          </cell>
          <cell r="G4359">
            <v>2</v>
          </cell>
          <cell r="H4359" t="str">
            <v>原核链特异性转录组文库</v>
          </cell>
          <cell r="I4359" t="str">
            <v>ZZ</v>
          </cell>
          <cell r="J4359">
            <v>75.8</v>
          </cell>
        </row>
        <row r="4359">
          <cell r="N4359" t="e">
            <v>#DIV/0!</v>
          </cell>
        </row>
        <row r="4360">
          <cell r="E4360" t="str">
            <v>HGC-Lib-2467199</v>
          </cell>
          <cell r="F4360" t="str">
            <v>LR240716O-5560A</v>
          </cell>
          <cell r="G4360">
            <v>4</v>
          </cell>
          <cell r="H4360" t="str">
            <v>原核链特异性转录组文库</v>
          </cell>
          <cell r="I4360" t="str">
            <v>ZZ</v>
          </cell>
          <cell r="J4360">
            <v>22.6</v>
          </cell>
        </row>
        <row r="4360">
          <cell r="N4360" t="e">
            <v>#DIV/0!</v>
          </cell>
        </row>
        <row r="4361">
          <cell r="E4361" t="str">
            <v>HGC-Lib-2467200</v>
          </cell>
          <cell r="F4361" t="str">
            <v>LR240716O-5561A</v>
          </cell>
          <cell r="G4361">
            <v>4</v>
          </cell>
          <cell r="H4361" t="str">
            <v>原核链特异性转录组文库</v>
          </cell>
          <cell r="I4361" t="str">
            <v>ZZ</v>
          </cell>
          <cell r="J4361">
            <v>10.5</v>
          </cell>
        </row>
        <row r="4361">
          <cell r="N4361" t="e">
            <v>#DIV/0!</v>
          </cell>
        </row>
        <row r="4362">
          <cell r="E4362" t="str">
            <v>HGC-Lib-2467201</v>
          </cell>
          <cell r="F4362" t="str">
            <v>LR240809R-0006A</v>
          </cell>
          <cell r="G4362">
            <v>10</v>
          </cell>
          <cell r="H4362" t="str">
            <v>RNA病毒组文库</v>
          </cell>
          <cell r="I4362" t="str">
            <v>ZZ</v>
          </cell>
          <cell r="J4362">
            <v>8.58</v>
          </cell>
        </row>
        <row r="4362">
          <cell r="N4362" t="e">
            <v>#DIV/0!</v>
          </cell>
        </row>
        <row r="4363">
          <cell r="E4363" t="str">
            <v>HGC-Lib-2467202</v>
          </cell>
          <cell r="F4363" t="str">
            <v>LR240809R-0007A</v>
          </cell>
          <cell r="G4363">
            <v>10</v>
          </cell>
          <cell r="H4363" t="str">
            <v>RNA病毒组文库</v>
          </cell>
          <cell r="I4363" t="str">
            <v>ZZ</v>
          </cell>
          <cell r="J4363">
            <v>25.6</v>
          </cell>
        </row>
        <row r="4363">
          <cell r="N4363" t="e">
            <v>#DIV/0!</v>
          </cell>
        </row>
        <row r="4364">
          <cell r="E4364" t="str">
            <v>HGC-Lib-2467203</v>
          </cell>
          <cell r="F4364" t="str">
            <v>LD240802O-1051A</v>
          </cell>
          <cell r="G4364">
            <v>10</v>
          </cell>
          <cell r="H4364" t="str">
            <v>DNA宏基因组文库</v>
          </cell>
          <cell r="I4364" t="str">
            <v>ZZ</v>
          </cell>
          <cell r="J4364">
            <v>40.4</v>
          </cell>
        </row>
        <row r="4364">
          <cell r="N4364" t="e">
            <v>#DIV/0!</v>
          </cell>
        </row>
        <row r="4365">
          <cell r="E4365" t="str">
            <v>HGC-Lib-2467204</v>
          </cell>
          <cell r="F4365" t="str">
            <v>LD240802O-1052A</v>
          </cell>
          <cell r="G4365">
            <v>10</v>
          </cell>
          <cell r="H4365" t="str">
            <v>DNA宏基因组文库</v>
          </cell>
          <cell r="I4365" t="str">
            <v>ZZ</v>
          </cell>
          <cell r="J4365">
            <v>21.4</v>
          </cell>
        </row>
        <row r="4365">
          <cell r="N4365" t="e">
            <v>#DIV/0!</v>
          </cell>
        </row>
        <row r="4366">
          <cell r="E4366" t="str">
            <v>HGC-Lib-2467205</v>
          </cell>
          <cell r="F4366" t="str">
            <v>LD240802O-1053A</v>
          </cell>
          <cell r="G4366">
            <v>10</v>
          </cell>
          <cell r="H4366" t="str">
            <v>DNA宏基因组文库</v>
          </cell>
          <cell r="I4366" t="str">
            <v>ZZ</v>
          </cell>
          <cell r="J4366">
            <v>96.2</v>
          </cell>
        </row>
        <row r="4366">
          <cell r="N4366" t="e">
            <v>#DIV/0!</v>
          </cell>
        </row>
        <row r="4367">
          <cell r="E4367" t="str">
            <v>HGC-Lib-2467206</v>
          </cell>
          <cell r="F4367" t="str">
            <v>LD240802O-1054A</v>
          </cell>
          <cell r="G4367">
            <v>10</v>
          </cell>
          <cell r="H4367" t="str">
            <v>DNA宏基因组文库</v>
          </cell>
          <cell r="I4367" t="str">
            <v>ZZ</v>
          </cell>
          <cell r="J4367">
            <v>34.6</v>
          </cell>
        </row>
        <row r="4367">
          <cell r="N4367" t="e">
            <v>#DIV/0!</v>
          </cell>
        </row>
        <row r="4368">
          <cell r="E4368" t="str">
            <v>HGC-Lib-2467207</v>
          </cell>
          <cell r="F4368" t="str">
            <v>LD240804O-0746A</v>
          </cell>
          <cell r="G4368">
            <v>10</v>
          </cell>
          <cell r="H4368" t="str">
            <v>DNA宏基因组文库</v>
          </cell>
          <cell r="I4368" t="str">
            <v>ZZ</v>
          </cell>
          <cell r="J4368">
            <v>56</v>
          </cell>
        </row>
        <row r="4368">
          <cell r="N4368" t="e">
            <v>#DIV/0!</v>
          </cell>
        </row>
        <row r="4369">
          <cell r="E4369" t="str">
            <v>HGC-Lib-2467208</v>
          </cell>
          <cell r="F4369" t="str">
            <v>LD240804O-0747A</v>
          </cell>
          <cell r="G4369">
            <v>10</v>
          </cell>
          <cell r="H4369" t="str">
            <v>DNA宏基因组文库</v>
          </cell>
          <cell r="I4369" t="str">
            <v>ZZ</v>
          </cell>
          <cell r="J4369">
            <v>24.6</v>
          </cell>
        </row>
        <row r="4369">
          <cell r="N4369" t="e">
            <v>#DIV/0!</v>
          </cell>
        </row>
        <row r="4370">
          <cell r="E4370" t="str">
            <v>HGC-Lib-2467209</v>
          </cell>
          <cell r="F4370" t="str">
            <v>LD240804O-0748A</v>
          </cell>
          <cell r="G4370">
            <v>10</v>
          </cell>
          <cell r="H4370" t="str">
            <v>DNA宏基因组文库</v>
          </cell>
          <cell r="I4370" t="str">
            <v>ZZ</v>
          </cell>
          <cell r="J4370">
            <v>32.6</v>
          </cell>
        </row>
        <row r="4370">
          <cell r="N4370" t="e">
            <v>#DIV/0!</v>
          </cell>
        </row>
        <row r="4371">
          <cell r="E4371" t="str">
            <v>HGC-Lib-2467210</v>
          </cell>
          <cell r="F4371" t="str">
            <v>LD240804O-0749A</v>
          </cell>
          <cell r="G4371">
            <v>10</v>
          </cell>
          <cell r="H4371" t="str">
            <v>DNA宏基因组文库</v>
          </cell>
          <cell r="I4371" t="str">
            <v>ZZ</v>
          </cell>
          <cell r="J4371">
            <v>80.8</v>
          </cell>
        </row>
        <row r="4371">
          <cell r="N4371" t="e">
            <v>#DIV/0!</v>
          </cell>
        </row>
        <row r="4372">
          <cell r="E4372" t="str">
            <v>HGC-Lib-2467211</v>
          </cell>
          <cell r="F4372" t="str">
            <v>LD240804O-0750A</v>
          </cell>
          <cell r="G4372">
            <v>10</v>
          </cell>
          <cell r="H4372" t="str">
            <v>DNA宏基因组文库</v>
          </cell>
          <cell r="I4372" t="str">
            <v>ZZ</v>
          </cell>
          <cell r="J4372">
            <v>51.4</v>
          </cell>
        </row>
        <row r="4372">
          <cell r="N4372" t="e">
            <v>#DIV/0!</v>
          </cell>
        </row>
        <row r="4373">
          <cell r="E4373" t="str">
            <v>HGC-Lib-2467212</v>
          </cell>
          <cell r="F4373" t="str">
            <v>LD240804O-0751A</v>
          </cell>
          <cell r="G4373">
            <v>10</v>
          </cell>
          <cell r="H4373" t="str">
            <v>DNA宏基因组文库</v>
          </cell>
          <cell r="I4373" t="str">
            <v>ZZ</v>
          </cell>
          <cell r="J4373">
            <v>31</v>
          </cell>
        </row>
        <row r="4373">
          <cell r="N4373" t="e">
            <v>#DIV/0!</v>
          </cell>
        </row>
        <row r="4374">
          <cell r="E4374" t="str">
            <v>HGC-Lib-2467213</v>
          </cell>
          <cell r="F4374" t="str">
            <v>LD240804O-0752A</v>
          </cell>
          <cell r="G4374">
            <v>10</v>
          </cell>
          <cell r="H4374" t="str">
            <v>DNA宏基因组文库</v>
          </cell>
          <cell r="I4374" t="str">
            <v>ZZ</v>
          </cell>
          <cell r="J4374">
            <v>45.6</v>
          </cell>
        </row>
        <row r="4374">
          <cell r="N4374" t="e">
            <v>#DIV/0!</v>
          </cell>
        </row>
        <row r="4375">
          <cell r="E4375" t="str">
            <v>HGC-Lib-2467214</v>
          </cell>
          <cell r="F4375" t="str">
            <v>LD240804O-0753A</v>
          </cell>
          <cell r="G4375">
            <v>10</v>
          </cell>
          <cell r="H4375" t="str">
            <v>DNA宏基因组文库</v>
          </cell>
          <cell r="I4375" t="str">
            <v>ZZ</v>
          </cell>
          <cell r="J4375">
            <v>40</v>
          </cell>
        </row>
        <row r="4375">
          <cell r="N4375" t="e">
            <v>#DIV/0!</v>
          </cell>
        </row>
        <row r="4376">
          <cell r="E4376" t="str">
            <v>HGC-Lib-2467215</v>
          </cell>
          <cell r="F4376" t="str">
            <v>LD240804O-0754A</v>
          </cell>
          <cell r="G4376">
            <v>10</v>
          </cell>
          <cell r="H4376" t="str">
            <v>DNA宏基因组文库</v>
          </cell>
          <cell r="I4376" t="str">
            <v>ZZ</v>
          </cell>
          <cell r="J4376">
            <v>26.8</v>
          </cell>
        </row>
        <row r="4376">
          <cell r="N4376" t="e">
            <v>#DIV/0!</v>
          </cell>
        </row>
        <row r="4377">
          <cell r="E4377" t="str">
            <v>HGC-Lib-2467216</v>
          </cell>
          <cell r="F4377" t="str">
            <v>LD240804O-0755A</v>
          </cell>
          <cell r="G4377">
            <v>10</v>
          </cell>
          <cell r="H4377" t="str">
            <v>DNA宏基因组文库</v>
          </cell>
          <cell r="I4377" t="str">
            <v>ZZ</v>
          </cell>
          <cell r="J4377">
            <v>34.6</v>
          </cell>
        </row>
        <row r="4377">
          <cell r="N4377" t="e">
            <v>#DIV/0!</v>
          </cell>
        </row>
        <row r="4378">
          <cell r="E4378" t="str">
            <v>HGC-Lib-2467217</v>
          </cell>
          <cell r="F4378" t="str">
            <v>LD240723O-5130A</v>
          </cell>
          <cell r="G4378">
            <v>1</v>
          </cell>
          <cell r="H4378" t="str">
            <v>DNA基因组文库</v>
          </cell>
          <cell r="I4378" t="str">
            <v>ZZ</v>
          </cell>
          <cell r="J4378">
            <v>32.2</v>
          </cell>
        </row>
        <row r="4378">
          <cell r="N4378" t="e">
            <v>#DIV/0!</v>
          </cell>
        </row>
        <row r="4379">
          <cell r="E4379" t="str">
            <v>HGC-Lib-2467218</v>
          </cell>
          <cell r="F4379" t="str">
            <v>LD240805O-5192A</v>
          </cell>
          <cell r="G4379">
            <v>10</v>
          </cell>
          <cell r="H4379" t="str">
            <v>DNA病毒组文库</v>
          </cell>
          <cell r="I4379" t="str">
            <v>ZZ</v>
          </cell>
          <cell r="J4379">
            <v>23.4</v>
          </cell>
        </row>
        <row r="4379">
          <cell r="N4379" t="e">
            <v>#DIV/0!</v>
          </cell>
        </row>
        <row r="4380">
          <cell r="E4380" t="str">
            <v>HGC-Lib-2467219</v>
          </cell>
          <cell r="F4380" t="str">
            <v>LD240805O-5193A</v>
          </cell>
          <cell r="G4380">
            <v>10</v>
          </cell>
          <cell r="H4380" t="str">
            <v>DNA病毒组文库</v>
          </cell>
          <cell r="I4380" t="str">
            <v>ZZ</v>
          </cell>
          <cell r="J4380">
            <v>98.8</v>
          </cell>
        </row>
        <row r="4380">
          <cell r="N4380" t="e">
            <v>#DIV/0!</v>
          </cell>
        </row>
        <row r="4381">
          <cell r="E4381" t="str">
            <v>HGC-Lib-2467220</v>
          </cell>
          <cell r="F4381" t="str">
            <v>LD240805O-5194A</v>
          </cell>
          <cell r="G4381">
            <v>10</v>
          </cell>
          <cell r="H4381" t="str">
            <v>DNA病毒组文库</v>
          </cell>
          <cell r="I4381" t="str">
            <v>ZZ</v>
          </cell>
          <cell r="J4381">
            <v>34</v>
          </cell>
        </row>
        <row r="4381">
          <cell r="N4381" t="e">
            <v>#DIV/0!</v>
          </cell>
        </row>
        <row r="4382">
          <cell r="E4382" t="str">
            <v>HGC-Lib-2467221</v>
          </cell>
          <cell r="F4382" t="str">
            <v>LD240805O-5195A</v>
          </cell>
          <cell r="G4382">
            <v>10</v>
          </cell>
          <cell r="H4382" t="str">
            <v>DNA病毒组文库</v>
          </cell>
          <cell r="I4382" t="str">
            <v>ZZ</v>
          </cell>
          <cell r="J4382">
            <v>34.8</v>
          </cell>
        </row>
        <row r="4382">
          <cell r="N4382" t="e">
            <v>#DIV/0!</v>
          </cell>
        </row>
        <row r="4383">
          <cell r="E4383" t="str">
            <v>HGC-Lib-2467222</v>
          </cell>
          <cell r="F4383" t="str">
            <v>LD240805D-0895A</v>
          </cell>
          <cell r="G4383">
            <v>12</v>
          </cell>
          <cell r="H4383" t="str">
            <v>DNA宏基因组文库</v>
          </cell>
          <cell r="I4383" t="str">
            <v>ZZ</v>
          </cell>
          <cell r="J4383">
            <v>42</v>
          </cell>
        </row>
        <row r="4383">
          <cell r="N4383" t="e">
            <v>#DIV/0!</v>
          </cell>
        </row>
        <row r="4384">
          <cell r="E4384" t="str">
            <v>HGC-Lib-2467223</v>
          </cell>
          <cell r="F4384" t="str">
            <v>LD240805D-0896A</v>
          </cell>
          <cell r="G4384">
            <v>12</v>
          </cell>
          <cell r="H4384" t="str">
            <v>DNA宏基因组文库</v>
          </cell>
          <cell r="I4384" t="str">
            <v>ZZ</v>
          </cell>
          <cell r="J4384">
            <v>79.4</v>
          </cell>
        </row>
        <row r="4384">
          <cell r="N4384" t="e">
            <v>#DIV/0!</v>
          </cell>
        </row>
        <row r="4385">
          <cell r="E4385" t="str">
            <v>HGC-Lib-2467224</v>
          </cell>
          <cell r="F4385" t="str">
            <v>LD240805D-0897A</v>
          </cell>
          <cell r="G4385">
            <v>12</v>
          </cell>
          <cell r="H4385" t="str">
            <v>DNA宏基因组文库</v>
          </cell>
          <cell r="I4385" t="str">
            <v>ZZ</v>
          </cell>
          <cell r="J4385">
            <v>66.2</v>
          </cell>
        </row>
        <row r="4385">
          <cell r="N4385" t="e">
            <v>#DIV/0!</v>
          </cell>
        </row>
        <row r="4386">
          <cell r="E4386" t="str">
            <v>HGC-Lib-2467225</v>
          </cell>
          <cell r="F4386" t="str">
            <v>LD240805D-0899A</v>
          </cell>
          <cell r="G4386">
            <v>12</v>
          </cell>
          <cell r="H4386" t="str">
            <v>DNA宏基因组文库</v>
          </cell>
          <cell r="I4386" t="str">
            <v>ZZ</v>
          </cell>
          <cell r="J4386">
            <v>82.6</v>
          </cell>
        </row>
        <row r="4386">
          <cell r="N4386" t="e">
            <v>#DIV/0!</v>
          </cell>
        </row>
        <row r="4387">
          <cell r="E4387" t="str">
            <v>HGC-Lib-2467226</v>
          </cell>
          <cell r="F4387" t="str">
            <v>LD240805D-0900A</v>
          </cell>
          <cell r="G4387">
            <v>12</v>
          </cell>
          <cell r="H4387" t="str">
            <v>DNA宏基因组文库</v>
          </cell>
          <cell r="I4387" t="str">
            <v>ZZ</v>
          </cell>
          <cell r="J4387">
            <v>24.6</v>
          </cell>
        </row>
        <row r="4387">
          <cell r="N4387" t="e">
            <v>#DIV/0!</v>
          </cell>
        </row>
        <row r="4388">
          <cell r="E4388" t="str">
            <v>HGC-Lib-2467227</v>
          </cell>
          <cell r="F4388" t="str">
            <v>LD240724O-2492A</v>
          </cell>
          <cell r="G4388">
            <v>10</v>
          </cell>
          <cell r="H4388" t="str">
            <v>DNA宏基因组文库</v>
          </cell>
          <cell r="I4388" t="str">
            <v>ZZ</v>
          </cell>
          <cell r="J4388">
            <v>97.2</v>
          </cell>
        </row>
        <row r="4388">
          <cell r="N4388" t="e">
            <v>#DIV/0!</v>
          </cell>
        </row>
        <row r="4389">
          <cell r="E4389" t="str">
            <v>HGC-Lib-2467228</v>
          </cell>
          <cell r="F4389" t="str">
            <v>LD240724O-2493A</v>
          </cell>
          <cell r="G4389">
            <v>10</v>
          </cell>
          <cell r="H4389" t="str">
            <v>DNA宏基因组文库</v>
          </cell>
          <cell r="I4389" t="str">
            <v>ZZ</v>
          </cell>
          <cell r="J4389">
            <v>31.8</v>
          </cell>
        </row>
        <row r="4389">
          <cell r="N4389" t="e">
            <v>#DIV/0!</v>
          </cell>
        </row>
        <row r="4390">
          <cell r="E4390" t="str">
            <v>HGC-Lib-2467229</v>
          </cell>
          <cell r="F4390" t="str">
            <v>LD240724O-2495A</v>
          </cell>
          <cell r="G4390">
            <v>10</v>
          </cell>
          <cell r="H4390" t="str">
            <v>DNA宏基因组文库</v>
          </cell>
          <cell r="I4390" t="str">
            <v>ZZ</v>
          </cell>
          <cell r="J4390">
            <v>49.8</v>
          </cell>
        </row>
        <row r="4390">
          <cell r="N4390" t="e">
            <v>#DIV/0!</v>
          </cell>
        </row>
        <row r="4391">
          <cell r="E4391" t="str">
            <v>HGC-Lib-2467230</v>
          </cell>
          <cell r="F4391" t="str">
            <v>LD240724O-2496A</v>
          </cell>
          <cell r="G4391">
            <v>10</v>
          </cell>
          <cell r="H4391" t="str">
            <v>DNA宏基因组文库</v>
          </cell>
          <cell r="I4391" t="str">
            <v>ZZ</v>
          </cell>
          <cell r="J4391">
            <v>49.8</v>
          </cell>
        </row>
        <row r="4391">
          <cell r="N4391" t="e">
            <v>#DIV/0!</v>
          </cell>
        </row>
        <row r="4392">
          <cell r="E4392" t="str">
            <v>HGC-Lib-2467231</v>
          </cell>
          <cell r="F4392" t="str">
            <v>LD240724O-2498A</v>
          </cell>
          <cell r="G4392">
            <v>10</v>
          </cell>
          <cell r="H4392" t="str">
            <v>DNA宏基因组文库</v>
          </cell>
          <cell r="I4392" t="str">
            <v>ZZ</v>
          </cell>
          <cell r="J4392">
            <v>44.6</v>
          </cell>
        </row>
        <row r="4392">
          <cell r="N4392" t="e">
            <v>#DIV/0!</v>
          </cell>
        </row>
        <row r="4393">
          <cell r="E4393" t="str">
            <v>HGC-Lib-2467232</v>
          </cell>
          <cell r="F4393" t="str">
            <v>LD240724O-2499A</v>
          </cell>
          <cell r="G4393">
            <v>10</v>
          </cell>
          <cell r="H4393" t="str">
            <v>DNA宏基因组文库</v>
          </cell>
          <cell r="I4393" t="str">
            <v>ZZ</v>
          </cell>
          <cell r="J4393">
            <v>68</v>
          </cell>
        </row>
        <row r="4393">
          <cell r="N4393" t="e">
            <v>#DIV/0!</v>
          </cell>
        </row>
        <row r="4394">
          <cell r="E4394" t="str">
            <v>HGC-Lib-2467233</v>
          </cell>
          <cell r="F4394" t="str">
            <v>LD240724O-2501A</v>
          </cell>
          <cell r="G4394">
            <v>10</v>
          </cell>
          <cell r="H4394" t="str">
            <v>DNA宏基因组文库</v>
          </cell>
          <cell r="I4394" t="str">
            <v>ZZ</v>
          </cell>
          <cell r="J4394">
            <v>42.2</v>
          </cell>
        </row>
        <row r="4394">
          <cell r="N4394" t="e">
            <v>#DIV/0!</v>
          </cell>
        </row>
        <row r="4395">
          <cell r="E4395" t="str">
            <v>HGC-Lib-2467234</v>
          </cell>
          <cell r="F4395" t="str">
            <v>LD240724O-2502A</v>
          </cell>
          <cell r="G4395">
            <v>10</v>
          </cell>
          <cell r="H4395" t="str">
            <v>DNA宏基因组文库</v>
          </cell>
          <cell r="I4395" t="str">
            <v>ZZ</v>
          </cell>
          <cell r="J4395">
            <v>38.8</v>
          </cell>
        </row>
        <row r="4395">
          <cell r="N4395" t="e">
            <v>#DIV/0!</v>
          </cell>
        </row>
        <row r="4396">
          <cell r="E4396" t="str">
            <v>HGC-Lib-2467235</v>
          </cell>
          <cell r="F4396" t="str">
            <v>LD240724O-2503A</v>
          </cell>
          <cell r="G4396">
            <v>10</v>
          </cell>
          <cell r="H4396" t="str">
            <v>DNA宏基因组文库</v>
          </cell>
          <cell r="I4396" t="str">
            <v>ZZ</v>
          </cell>
          <cell r="J4396">
            <v>37</v>
          </cell>
        </row>
        <row r="4396">
          <cell r="N4396" t="e">
            <v>#DIV/0!</v>
          </cell>
        </row>
        <row r="4397">
          <cell r="E4397" t="str">
            <v>HGC-Lib-2467236</v>
          </cell>
          <cell r="F4397" t="str">
            <v>LD240724O-2504A</v>
          </cell>
          <cell r="G4397">
            <v>10</v>
          </cell>
          <cell r="H4397" t="str">
            <v>DNA宏基因组文库</v>
          </cell>
          <cell r="I4397" t="str">
            <v>ZZ</v>
          </cell>
          <cell r="J4397">
            <v>71.2</v>
          </cell>
        </row>
        <row r="4397">
          <cell r="N4397" t="e">
            <v>#DIV/0!</v>
          </cell>
        </row>
        <row r="4398">
          <cell r="E4398" t="str">
            <v>HGC-Lib-2467237</v>
          </cell>
          <cell r="F4398" t="str">
            <v>LD240724O-2505A</v>
          </cell>
          <cell r="G4398">
            <v>10</v>
          </cell>
          <cell r="H4398" t="str">
            <v>DNA宏基因组文库</v>
          </cell>
          <cell r="I4398" t="str">
            <v>ZZ</v>
          </cell>
          <cell r="J4398">
            <v>10.8</v>
          </cell>
        </row>
        <row r="4398">
          <cell r="N4398" t="e">
            <v>#DIV/0!</v>
          </cell>
        </row>
        <row r="4399">
          <cell r="E4399" t="str">
            <v>HGC-Lib-2467238</v>
          </cell>
          <cell r="F4399" t="str">
            <v>LD240724O-2506A</v>
          </cell>
          <cell r="G4399">
            <v>10</v>
          </cell>
          <cell r="H4399" t="str">
            <v>DNA宏基因组文库</v>
          </cell>
          <cell r="I4399" t="str">
            <v>ZZ</v>
          </cell>
          <cell r="J4399">
            <v>86.2</v>
          </cell>
        </row>
        <row r="4399">
          <cell r="N4399" t="e">
            <v>#DIV/0!</v>
          </cell>
        </row>
        <row r="4400">
          <cell r="E4400" t="str">
            <v>HGC-Lib-2467239</v>
          </cell>
          <cell r="F4400" t="str">
            <v>LD240724O-2507A</v>
          </cell>
          <cell r="G4400">
            <v>10</v>
          </cell>
          <cell r="H4400" t="str">
            <v>DNA宏基因组文库</v>
          </cell>
          <cell r="I4400" t="str">
            <v>ZZ</v>
          </cell>
          <cell r="J4400">
            <v>82.4</v>
          </cell>
        </row>
        <row r="4400">
          <cell r="N4400" t="e">
            <v>#DIV/0!</v>
          </cell>
        </row>
        <row r="4401">
          <cell r="E4401" t="str">
            <v>HGC-Lib-2467240</v>
          </cell>
          <cell r="F4401" t="str">
            <v>LD240724O-2508A</v>
          </cell>
          <cell r="G4401">
            <v>10</v>
          </cell>
          <cell r="H4401" t="str">
            <v>DNA宏基因组文库</v>
          </cell>
          <cell r="I4401" t="str">
            <v>ZZ</v>
          </cell>
          <cell r="J4401">
            <v>39.2</v>
          </cell>
        </row>
        <row r="4401">
          <cell r="N4401" t="e">
            <v>#DIV/0!</v>
          </cell>
        </row>
        <row r="4402">
          <cell r="E4402" t="str">
            <v>HGC-Lib-2467241</v>
          </cell>
          <cell r="F4402" t="str">
            <v>LD240724O-2509A</v>
          </cell>
          <cell r="G4402">
            <v>10</v>
          </cell>
          <cell r="H4402" t="str">
            <v>DNA宏基因组文库</v>
          </cell>
          <cell r="I4402" t="str">
            <v>ZZ</v>
          </cell>
          <cell r="J4402">
            <v>96.4</v>
          </cell>
        </row>
        <row r="4402">
          <cell r="N4402" t="e">
            <v>#DIV/0!</v>
          </cell>
        </row>
        <row r="4403">
          <cell r="E4403" t="str">
            <v>HGC-Lib-2467242</v>
          </cell>
          <cell r="F4403" t="str">
            <v>LD240724O-2510A</v>
          </cell>
          <cell r="G4403">
            <v>10</v>
          </cell>
          <cell r="H4403" t="str">
            <v>DNA宏基因组文库</v>
          </cell>
          <cell r="I4403" t="str">
            <v>ZZ</v>
          </cell>
          <cell r="J4403">
            <v>31</v>
          </cell>
        </row>
        <row r="4403">
          <cell r="N4403" t="e">
            <v>#DIV/0!</v>
          </cell>
        </row>
        <row r="4404">
          <cell r="E4404" t="str">
            <v>HGC-Lib-2467243</v>
          </cell>
          <cell r="F4404" t="str">
            <v>LD240724O-2511A</v>
          </cell>
          <cell r="G4404">
            <v>10</v>
          </cell>
          <cell r="H4404" t="str">
            <v>DNA宏基因组文库</v>
          </cell>
          <cell r="I4404" t="str">
            <v>ZZ</v>
          </cell>
          <cell r="J4404">
            <v>25.2</v>
          </cell>
        </row>
        <row r="4404">
          <cell r="N4404" t="e">
            <v>#DIV/0!</v>
          </cell>
        </row>
        <row r="4405">
          <cell r="E4405" t="str">
            <v>HGC-Lib-2467244</v>
          </cell>
          <cell r="F4405" t="str">
            <v>LD240724O-2512A</v>
          </cell>
          <cell r="G4405">
            <v>10</v>
          </cell>
          <cell r="H4405" t="str">
            <v>DNA宏基因组文库</v>
          </cell>
          <cell r="I4405" t="str">
            <v>ZZ</v>
          </cell>
          <cell r="J4405">
            <v>64.6</v>
          </cell>
        </row>
        <row r="4405">
          <cell r="N4405" t="e">
            <v>#DIV/0!</v>
          </cell>
        </row>
        <row r="4406">
          <cell r="E4406" t="str">
            <v>HGC-Lib-2467245</v>
          </cell>
          <cell r="F4406" t="str">
            <v>LD240724O-2513A</v>
          </cell>
          <cell r="G4406">
            <v>10</v>
          </cell>
          <cell r="H4406" t="str">
            <v>DNA宏基因组文库</v>
          </cell>
          <cell r="I4406" t="str">
            <v>ZZ</v>
          </cell>
          <cell r="J4406">
            <v>15.9</v>
          </cell>
        </row>
        <row r="4406">
          <cell r="N4406" t="e">
            <v>#DIV/0!</v>
          </cell>
        </row>
        <row r="4407">
          <cell r="E4407" t="str">
            <v>HGC-Lib-2467246</v>
          </cell>
          <cell r="F4407" t="str">
            <v>LD240731D-0208A</v>
          </cell>
          <cell r="G4407">
            <v>1</v>
          </cell>
          <cell r="H4407" t="str">
            <v>DNA基因组文库</v>
          </cell>
          <cell r="I4407" t="str">
            <v>ZZ</v>
          </cell>
          <cell r="J4407">
            <v>72.4</v>
          </cell>
        </row>
        <row r="4407">
          <cell r="N4407" t="e">
            <v>#DIV/0!</v>
          </cell>
        </row>
        <row r="4408">
          <cell r="E4408" t="str">
            <v>HGC-Lib-2467247</v>
          </cell>
          <cell r="F4408" t="str">
            <v>LD240731D-0209A</v>
          </cell>
          <cell r="G4408">
            <v>1</v>
          </cell>
          <cell r="H4408" t="str">
            <v>DNA基因组文库</v>
          </cell>
          <cell r="I4408" t="str">
            <v>ZZ</v>
          </cell>
          <cell r="J4408">
            <v>71</v>
          </cell>
        </row>
        <row r="4408">
          <cell r="N4408" t="e">
            <v>#DIV/0!</v>
          </cell>
        </row>
        <row r="4409">
          <cell r="E4409" t="str">
            <v>HGC-Lib-2467248</v>
          </cell>
          <cell r="F4409" t="str">
            <v>LD240731D-0211A</v>
          </cell>
          <cell r="G4409">
            <v>1</v>
          </cell>
          <cell r="H4409" t="str">
            <v>DNA基因组文库</v>
          </cell>
          <cell r="I4409" t="str">
            <v>ZZ</v>
          </cell>
          <cell r="J4409">
            <v>38.6</v>
          </cell>
        </row>
        <row r="4409">
          <cell r="N4409" t="e">
            <v>#DIV/0!</v>
          </cell>
        </row>
        <row r="4410">
          <cell r="E4410" t="str">
            <v>HGC-Lib-2467249</v>
          </cell>
          <cell r="F4410" t="str">
            <v>LD240731D-0212A</v>
          </cell>
          <cell r="G4410">
            <v>1</v>
          </cell>
          <cell r="H4410" t="str">
            <v>DNA基因组文库</v>
          </cell>
          <cell r="I4410" t="str">
            <v>ZZ</v>
          </cell>
          <cell r="J4410">
            <v>46.2</v>
          </cell>
        </row>
        <row r="4410">
          <cell r="N4410" t="e">
            <v>#DIV/0!</v>
          </cell>
        </row>
        <row r="4411">
          <cell r="E4411" t="str">
            <v>HGC-Lib-2467250</v>
          </cell>
          <cell r="F4411" t="str">
            <v>LD240731D-0213A</v>
          </cell>
          <cell r="G4411">
            <v>1</v>
          </cell>
          <cell r="H4411" t="str">
            <v>DNA基因组文库</v>
          </cell>
          <cell r="I4411" t="str">
            <v>ZZ</v>
          </cell>
          <cell r="J4411">
            <v>24.2</v>
          </cell>
        </row>
        <row r="4411">
          <cell r="N4411" t="e">
            <v>#DIV/0!</v>
          </cell>
        </row>
        <row r="4412">
          <cell r="E4412" t="str">
            <v>HGC-Lib-2467251</v>
          </cell>
          <cell r="F4412" t="str">
            <v>LD240731D-0214A</v>
          </cell>
          <cell r="G4412">
            <v>1</v>
          </cell>
          <cell r="H4412" t="str">
            <v>DNA基因组文库</v>
          </cell>
          <cell r="I4412" t="str">
            <v>ZZ</v>
          </cell>
          <cell r="J4412">
            <v>24.8</v>
          </cell>
        </row>
        <row r="4412">
          <cell r="N4412" t="e">
            <v>#DIV/0!</v>
          </cell>
        </row>
        <row r="4413">
          <cell r="E4413" t="str">
            <v>HGC-Lib-2467252</v>
          </cell>
          <cell r="F4413" t="str">
            <v>LD240731D-0215A</v>
          </cell>
          <cell r="G4413">
            <v>1</v>
          </cell>
          <cell r="H4413" t="str">
            <v>DNA基因组文库</v>
          </cell>
          <cell r="I4413" t="str">
            <v>ZZ</v>
          </cell>
          <cell r="J4413">
            <v>22.6</v>
          </cell>
        </row>
        <row r="4413">
          <cell r="N4413" t="e">
            <v>#DIV/0!</v>
          </cell>
        </row>
        <row r="4414">
          <cell r="E4414" t="str">
            <v>HGC-Lib-2467253</v>
          </cell>
          <cell r="F4414" t="str">
            <v>LD240731D-0216A</v>
          </cell>
          <cell r="G4414">
            <v>1</v>
          </cell>
          <cell r="H4414" t="str">
            <v>DNA基因组文库</v>
          </cell>
          <cell r="I4414" t="str">
            <v>ZZ</v>
          </cell>
          <cell r="J4414">
            <v>10.8</v>
          </cell>
        </row>
        <row r="4414">
          <cell r="N4414" t="e">
            <v>#DIV/0!</v>
          </cell>
        </row>
        <row r="4415">
          <cell r="E4415" t="str">
            <v>HGC-Lib-2467254</v>
          </cell>
          <cell r="F4415" t="str">
            <v>LD240731D-0217A</v>
          </cell>
          <cell r="G4415">
            <v>1</v>
          </cell>
          <cell r="H4415" t="str">
            <v>DNA基因组文库</v>
          </cell>
          <cell r="I4415" t="str">
            <v>ZZ</v>
          </cell>
          <cell r="J4415">
            <v>18.5</v>
          </cell>
        </row>
        <row r="4415">
          <cell r="N4415" t="e">
            <v>#DIV/0!</v>
          </cell>
        </row>
        <row r="4416">
          <cell r="E4416" t="str">
            <v>HGC-Lib-2467255</v>
          </cell>
          <cell r="F4416" t="str">
            <v>LD240731D-0218A</v>
          </cell>
          <cell r="G4416">
            <v>1</v>
          </cell>
          <cell r="H4416" t="str">
            <v>DNA基因组文库</v>
          </cell>
          <cell r="I4416" t="str">
            <v>ZZ</v>
          </cell>
          <cell r="J4416">
            <v>27.6</v>
          </cell>
        </row>
        <row r="4416">
          <cell r="N4416" t="e">
            <v>#DIV/0!</v>
          </cell>
        </row>
        <row r="4417">
          <cell r="E4417" t="str">
            <v>HGC-Lib-2467256</v>
          </cell>
          <cell r="F4417" t="str">
            <v>LD240731D-0219A</v>
          </cell>
          <cell r="G4417">
            <v>1</v>
          </cell>
          <cell r="H4417" t="str">
            <v>DNA基因组文库</v>
          </cell>
          <cell r="I4417" t="str">
            <v>ZZ</v>
          </cell>
          <cell r="J4417">
            <v>16.9</v>
          </cell>
        </row>
        <row r="4417">
          <cell r="N4417" t="e">
            <v>#DIV/0!</v>
          </cell>
        </row>
        <row r="4418">
          <cell r="E4418" t="str">
            <v>HGC-Lib-2467257</v>
          </cell>
          <cell r="F4418" t="str">
            <v>LD240731D-0222A</v>
          </cell>
          <cell r="G4418">
            <v>1</v>
          </cell>
          <cell r="H4418" t="str">
            <v>DNA基因组文库</v>
          </cell>
          <cell r="I4418" t="str">
            <v>ZZ</v>
          </cell>
          <cell r="J4418">
            <v>81.8</v>
          </cell>
        </row>
        <row r="4418">
          <cell r="N4418" t="e">
            <v>#DIV/0!</v>
          </cell>
        </row>
        <row r="4419">
          <cell r="E4419" t="str">
            <v>HGC-Lib-2467258</v>
          </cell>
          <cell r="F4419" t="str">
            <v>LD240731D-0223A</v>
          </cell>
          <cell r="G4419">
            <v>1</v>
          </cell>
          <cell r="H4419" t="str">
            <v>DNA基因组文库</v>
          </cell>
          <cell r="I4419" t="str">
            <v>ZZ</v>
          </cell>
          <cell r="J4419">
            <v>70.6</v>
          </cell>
        </row>
        <row r="4419">
          <cell r="N4419" t="e">
            <v>#DIV/0!</v>
          </cell>
        </row>
        <row r="4420">
          <cell r="E4420" t="str">
            <v>HGC-Lib-2467259</v>
          </cell>
          <cell r="F4420" t="str">
            <v>LD240731D-0224A</v>
          </cell>
          <cell r="G4420">
            <v>1</v>
          </cell>
          <cell r="H4420" t="str">
            <v>DNA基因组文库</v>
          </cell>
          <cell r="I4420" t="str">
            <v>ZZ</v>
          </cell>
          <cell r="J4420">
            <v>27.2</v>
          </cell>
        </row>
        <row r="4420">
          <cell r="N4420" t="e">
            <v>#DIV/0!</v>
          </cell>
        </row>
        <row r="4421">
          <cell r="E4421" t="str">
            <v>HGC-Lib-2467260</v>
          </cell>
          <cell r="F4421" t="str">
            <v>LD240731D-0225A</v>
          </cell>
          <cell r="G4421">
            <v>1</v>
          </cell>
          <cell r="H4421" t="str">
            <v>DNA基因组文库</v>
          </cell>
          <cell r="I4421" t="str">
            <v>ZZ</v>
          </cell>
          <cell r="J4421">
            <v>2.16</v>
          </cell>
        </row>
        <row r="4421">
          <cell r="N4421" t="e">
            <v>#DIV/0!</v>
          </cell>
        </row>
        <row r="4422">
          <cell r="E4422" t="str">
            <v>HGC-Lib-2467261</v>
          </cell>
          <cell r="F4422" t="str">
            <v>LD240122D-1372A</v>
          </cell>
          <cell r="G4422">
            <v>20</v>
          </cell>
          <cell r="H4422" t="str">
            <v>DNA宏基因组文库</v>
          </cell>
          <cell r="I4422" t="str">
            <v>ZZ</v>
          </cell>
          <cell r="J4422">
            <v>21.6</v>
          </cell>
        </row>
        <row r="4422">
          <cell r="N4422" t="e">
            <v>#DIV/0!</v>
          </cell>
        </row>
        <row r="4423">
          <cell r="E4423" t="str">
            <v>HGC-Lib-2467262</v>
          </cell>
          <cell r="F4423" t="str">
            <v>LD240122D-1373A</v>
          </cell>
          <cell r="G4423">
            <v>20</v>
          </cell>
          <cell r="H4423" t="str">
            <v>DNA宏基因组文库</v>
          </cell>
          <cell r="I4423" t="str">
            <v>ZZ</v>
          </cell>
          <cell r="J4423">
            <v>4</v>
          </cell>
        </row>
        <row r="4423">
          <cell r="N4423" t="e">
            <v>#DIV/0!</v>
          </cell>
        </row>
        <row r="4424">
          <cell r="E4424" t="str">
            <v>HGC-Lib-2467263</v>
          </cell>
          <cell r="F4424" t="str">
            <v>LD240122D-1374A</v>
          </cell>
          <cell r="G4424">
            <v>20</v>
          </cell>
          <cell r="H4424" t="str">
            <v>DNA宏基因组文库</v>
          </cell>
          <cell r="I4424" t="str">
            <v>ZZ</v>
          </cell>
          <cell r="J4424">
            <v>15.6</v>
          </cell>
        </row>
        <row r="4424">
          <cell r="N4424" t="e">
            <v>#DIV/0!</v>
          </cell>
        </row>
        <row r="4425">
          <cell r="E4425" t="str">
            <v>HGC-Lib-2467264</v>
          </cell>
          <cell r="F4425" t="str">
            <v>LD240122D-1377A</v>
          </cell>
          <cell r="G4425">
            <v>20</v>
          </cell>
          <cell r="H4425" t="str">
            <v>DNA宏基因组文库</v>
          </cell>
          <cell r="I4425" t="str">
            <v>ZZ</v>
          </cell>
          <cell r="J4425">
            <v>47.2</v>
          </cell>
        </row>
        <row r="4425">
          <cell r="N4425" t="e">
            <v>#DIV/0!</v>
          </cell>
        </row>
        <row r="4426">
          <cell r="E4426" t="str">
            <v>HGC-Lib-2467265</v>
          </cell>
          <cell r="F4426" t="str">
            <v>LD240122D-1379A</v>
          </cell>
          <cell r="G4426">
            <v>20</v>
          </cell>
          <cell r="H4426" t="str">
            <v>DNA宏基因组文库</v>
          </cell>
          <cell r="I4426" t="str">
            <v>ZZ</v>
          </cell>
          <cell r="J4426">
            <v>11.2</v>
          </cell>
        </row>
        <row r="4426">
          <cell r="N4426" t="e">
            <v>#DIV/0!</v>
          </cell>
        </row>
        <row r="4427">
          <cell r="E4427" t="str">
            <v>HGC-Lib-2467266</v>
          </cell>
          <cell r="F4427" t="str">
            <v>LD240801O-3529A</v>
          </cell>
          <cell r="G4427">
            <v>20</v>
          </cell>
          <cell r="H4427" t="str">
            <v>DNA宏基因组文库</v>
          </cell>
          <cell r="I4427" t="str">
            <v>ZZ</v>
          </cell>
          <cell r="J4427">
            <v>10.9</v>
          </cell>
        </row>
        <row r="4427">
          <cell r="N4427" t="e">
            <v>#DIV/0!</v>
          </cell>
        </row>
        <row r="4428">
          <cell r="E4428" t="str">
            <v>HGC-Lib-2467267</v>
          </cell>
          <cell r="F4428" t="str">
            <v>LD240801O-3530A</v>
          </cell>
          <cell r="G4428">
            <v>20</v>
          </cell>
          <cell r="H4428" t="str">
            <v>DNA宏基因组文库</v>
          </cell>
          <cell r="I4428" t="str">
            <v>ZZ</v>
          </cell>
          <cell r="J4428">
            <v>33.2</v>
          </cell>
        </row>
        <row r="4428">
          <cell r="N4428" t="e">
            <v>#DIV/0!</v>
          </cell>
        </row>
        <row r="4429">
          <cell r="E4429" t="str">
            <v>HGC-Lib-2467268</v>
          </cell>
          <cell r="F4429" t="str">
            <v>LD240801O-3531A</v>
          </cell>
          <cell r="G4429">
            <v>20</v>
          </cell>
          <cell r="H4429" t="str">
            <v>DNA宏基因组文库</v>
          </cell>
          <cell r="I4429" t="str">
            <v>ZZ</v>
          </cell>
          <cell r="J4429">
            <v>33</v>
          </cell>
        </row>
        <row r="4429">
          <cell r="N4429" t="e">
            <v>#DIV/0!</v>
          </cell>
        </row>
        <row r="4430">
          <cell r="E4430" t="str">
            <v>HGC-Lib-2467269</v>
          </cell>
          <cell r="F4430" t="str">
            <v>LD240801O-3532A</v>
          </cell>
          <cell r="G4430">
            <v>20</v>
          </cell>
          <cell r="H4430" t="str">
            <v>DNA宏基因组文库</v>
          </cell>
          <cell r="I4430" t="str">
            <v>ZZ</v>
          </cell>
          <cell r="J4430">
            <v>41.6</v>
          </cell>
        </row>
        <row r="4430">
          <cell r="N4430" t="e">
            <v>#DIV/0!</v>
          </cell>
        </row>
        <row r="4431">
          <cell r="E4431" t="str">
            <v>HGC-Lib-2467270</v>
          </cell>
          <cell r="F4431" t="str">
            <v>LD240801O-3533A</v>
          </cell>
          <cell r="G4431">
            <v>20</v>
          </cell>
          <cell r="H4431" t="str">
            <v>DNA宏基因组文库</v>
          </cell>
          <cell r="I4431" t="str">
            <v>ZZ</v>
          </cell>
          <cell r="J4431">
            <v>23.6</v>
          </cell>
        </row>
        <row r="4431">
          <cell r="N4431" t="e">
            <v>#DIV/0!</v>
          </cell>
        </row>
        <row r="4432">
          <cell r="E4432" t="str">
            <v>HGC-Lib-2467271</v>
          </cell>
          <cell r="F4432" t="str">
            <v>LD240801O-3534A</v>
          </cell>
          <cell r="G4432">
            <v>20</v>
          </cell>
          <cell r="H4432" t="str">
            <v>DNA宏基因组文库</v>
          </cell>
          <cell r="I4432" t="str">
            <v>ZZ</v>
          </cell>
          <cell r="J4432">
            <v>32</v>
          </cell>
        </row>
        <row r="4432">
          <cell r="N4432" t="e">
            <v>#DIV/0!</v>
          </cell>
        </row>
        <row r="4433">
          <cell r="E4433" t="str">
            <v>HGC-Lib-2467272</v>
          </cell>
          <cell r="F4433" t="str">
            <v>LD240801O-3535A</v>
          </cell>
          <cell r="G4433">
            <v>20</v>
          </cell>
          <cell r="H4433" t="str">
            <v>DNA宏基因组文库</v>
          </cell>
          <cell r="I4433" t="str">
            <v>ZZ</v>
          </cell>
          <cell r="J4433">
            <v>20</v>
          </cell>
        </row>
        <row r="4433">
          <cell r="N4433" t="e">
            <v>#DIV/0!</v>
          </cell>
        </row>
        <row r="4434">
          <cell r="E4434" t="str">
            <v>HGC-Lib-2467273</v>
          </cell>
          <cell r="F4434" t="str">
            <v>LD240801O-3536A</v>
          </cell>
          <cell r="G4434">
            <v>20</v>
          </cell>
          <cell r="H4434" t="str">
            <v>DNA宏基因组文库</v>
          </cell>
          <cell r="I4434" t="str">
            <v>ZZ</v>
          </cell>
          <cell r="J4434">
            <v>41.4</v>
          </cell>
        </row>
        <row r="4434">
          <cell r="N4434" t="e">
            <v>#DIV/0!</v>
          </cell>
        </row>
        <row r="4435">
          <cell r="E4435" t="str">
            <v>HGC-Lib-2467274</v>
          </cell>
          <cell r="F4435" t="str">
            <v>LD240801O-3537A</v>
          </cell>
          <cell r="G4435">
            <v>20</v>
          </cell>
          <cell r="H4435" t="str">
            <v>DNA宏基因组文库</v>
          </cell>
          <cell r="I4435" t="str">
            <v>ZZ</v>
          </cell>
          <cell r="J4435">
            <v>31.2</v>
          </cell>
        </row>
        <row r="4435">
          <cell r="N4435" t="e">
            <v>#DIV/0!</v>
          </cell>
        </row>
        <row r="4436">
          <cell r="E4436" t="str">
            <v>HGC-Lib-2467275</v>
          </cell>
          <cell r="F4436" t="str">
            <v>LD240801O-3538A</v>
          </cell>
          <cell r="G4436">
            <v>20</v>
          </cell>
          <cell r="H4436" t="str">
            <v>DNA宏基因组文库</v>
          </cell>
          <cell r="I4436" t="str">
            <v>ZZ</v>
          </cell>
          <cell r="J4436">
            <v>34.4</v>
          </cell>
        </row>
        <row r="4436">
          <cell r="N4436" t="e">
            <v>#DIV/0!</v>
          </cell>
        </row>
        <row r="4437">
          <cell r="E4437" t="str">
            <v>HGC-Lib-2467276</v>
          </cell>
          <cell r="F4437" t="str">
            <v>LD240801O-3539A</v>
          </cell>
          <cell r="G4437">
            <v>20</v>
          </cell>
          <cell r="H4437" t="str">
            <v>DNA宏基因组文库</v>
          </cell>
          <cell r="I4437" t="str">
            <v>ZZ</v>
          </cell>
          <cell r="J4437">
            <v>29.6</v>
          </cell>
        </row>
        <row r="4437">
          <cell r="N4437" t="e">
            <v>#DIV/0!</v>
          </cell>
        </row>
        <row r="4438">
          <cell r="E4438" t="str">
            <v>HGC-Lib-2467277</v>
          </cell>
          <cell r="F4438" t="str">
            <v>LD240801O-3540A</v>
          </cell>
          <cell r="G4438">
            <v>20</v>
          </cell>
          <cell r="H4438" t="str">
            <v>DNA宏基因组文库</v>
          </cell>
        </row>
        <row r="4438">
          <cell r="J4438">
            <v>28</v>
          </cell>
        </row>
        <row r="4438">
          <cell r="N4438" t="e">
            <v>#DIV/0!</v>
          </cell>
        </row>
        <row r="4439">
          <cell r="E4439" t="str">
            <v>HGC-Lib-2467278</v>
          </cell>
          <cell r="F4439" t="str">
            <v>LD240801O-3541A</v>
          </cell>
          <cell r="G4439">
            <v>20</v>
          </cell>
          <cell r="H4439" t="str">
            <v>DNA宏基因组文库</v>
          </cell>
        </row>
        <row r="4439">
          <cell r="J4439">
            <v>33.2</v>
          </cell>
        </row>
        <row r="4439">
          <cell r="N4439" t="e">
            <v>#DIV/0!</v>
          </cell>
        </row>
        <row r="4440">
          <cell r="E4440" t="str">
            <v>HGC-Lib-2467279</v>
          </cell>
          <cell r="F4440" t="str">
            <v>LD240801O-3542A</v>
          </cell>
          <cell r="G4440">
            <v>20</v>
          </cell>
          <cell r="H4440" t="str">
            <v>DNA宏基因组文库</v>
          </cell>
        </row>
        <row r="4440">
          <cell r="J4440">
            <v>42.6</v>
          </cell>
        </row>
        <row r="4440">
          <cell r="N4440" t="e">
            <v>#DIV/0!</v>
          </cell>
        </row>
        <row r="4441">
          <cell r="E4441" t="str">
            <v>HGC-Lib-2467280</v>
          </cell>
          <cell r="F4441" t="str">
            <v>LD240801O-3543A</v>
          </cell>
          <cell r="G4441">
            <v>20</v>
          </cell>
          <cell r="H4441" t="str">
            <v>DNA宏基因组文库</v>
          </cell>
        </row>
        <row r="4441">
          <cell r="J4441">
            <v>17.5</v>
          </cell>
        </row>
        <row r="4441">
          <cell r="N4441" t="e">
            <v>#DIV/0!</v>
          </cell>
        </row>
        <row r="4442">
          <cell r="E4442" t="str">
            <v>HGC-Lib-2467281</v>
          </cell>
          <cell r="F4442" t="str">
            <v>LD240801O-3544A</v>
          </cell>
          <cell r="G4442">
            <v>20</v>
          </cell>
          <cell r="H4442" t="str">
            <v>DNA宏基因组文库</v>
          </cell>
        </row>
        <row r="4442">
          <cell r="J4442">
            <v>27.8</v>
          </cell>
        </row>
        <row r="4442">
          <cell r="N4442" t="e">
            <v>#DIV/0!</v>
          </cell>
        </row>
        <row r="4443">
          <cell r="E4443" t="str">
            <v>HGC-Lib-2467282</v>
          </cell>
          <cell r="F4443" t="str">
            <v>LD240801O-3545A</v>
          </cell>
          <cell r="G4443">
            <v>20</v>
          </cell>
          <cell r="H4443" t="str">
            <v>DNA宏基因组文库</v>
          </cell>
        </row>
        <row r="4443">
          <cell r="J4443">
            <v>32.2</v>
          </cell>
        </row>
        <row r="4443">
          <cell r="N4443" t="e">
            <v>#DIV/0!</v>
          </cell>
        </row>
        <row r="4444">
          <cell r="E4444" t="str">
            <v>HGC-Lib-2467283</v>
          </cell>
          <cell r="F4444" t="str">
            <v>LD240801O-3546A</v>
          </cell>
          <cell r="G4444">
            <v>20</v>
          </cell>
          <cell r="H4444" t="str">
            <v>DNA宏基因组文库</v>
          </cell>
        </row>
        <row r="4444">
          <cell r="J4444">
            <v>26.8</v>
          </cell>
        </row>
        <row r="4444">
          <cell r="N4444" t="e">
            <v>#DIV/0!</v>
          </cell>
        </row>
        <row r="4445">
          <cell r="E4445" t="str">
            <v>HGC-Lib-2467284</v>
          </cell>
          <cell r="F4445" t="str">
            <v>LD240801O-3547A</v>
          </cell>
          <cell r="G4445">
            <v>20</v>
          </cell>
          <cell r="H4445" t="str">
            <v>DNA宏基因组文库</v>
          </cell>
        </row>
        <row r="4445">
          <cell r="J4445">
            <v>28.8</v>
          </cell>
        </row>
        <row r="4445">
          <cell r="N4445" t="e">
            <v>#DIV/0!</v>
          </cell>
        </row>
        <row r="4446">
          <cell r="E4446" t="str">
            <v>HGC-Lib-2467285</v>
          </cell>
          <cell r="F4446" t="str">
            <v>LD240801O-3548A</v>
          </cell>
          <cell r="G4446">
            <v>20</v>
          </cell>
          <cell r="H4446" t="str">
            <v>DNA宏基因组文库</v>
          </cell>
        </row>
        <row r="4446">
          <cell r="J4446">
            <v>31.4</v>
          </cell>
        </row>
        <row r="4446">
          <cell r="N4446" t="e">
            <v>#DIV/0!</v>
          </cell>
        </row>
        <row r="4447">
          <cell r="E4447" t="str">
            <v>HGC-Lib-2467286</v>
          </cell>
          <cell r="F4447" t="str">
            <v>LD240801O-3549A</v>
          </cell>
          <cell r="G4447">
            <v>20</v>
          </cell>
          <cell r="H4447" t="str">
            <v>DNA宏基因组文库</v>
          </cell>
        </row>
        <row r="4447">
          <cell r="J4447">
            <v>31.8</v>
          </cell>
        </row>
        <row r="4447">
          <cell r="N4447" t="e">
            <v>#DIV/0!</v>
          </cell>
        </row>
        <row r="4448">
          <cell r="E4448" t="str">
            <v>HGC-Lib-2467287</v>
          </cell>
          <cell r="F4448" t="str">
            <v>LD240801O-3550A</v>
          </cell>
          <cell r="G4448">
            <v>20</v>
          </cell>
          <cell r="H4448" t="str">
            <v>DNA宏基因组文库</v>
          </cell>
        </row>
        <row r="4448">
          <cell r="J4448">
            <v>28</v>
          </cell>
        </row>
        <row r="4448">
          <cell r="N4448" t="e">
            <v>#DIV/0!</v>
          </cell>
        </row>
        <row r="4449">
          <cell r="E4449" t="str">
            <v>HGC-Lib-2467288</v>
          </cell>
          <cell r="F4449" t="str">
            <v>LD240801O-3551A</v>
          </cell>
          <cell r="G4449">
            <v>20</v>
          </cell>
          <cell r="H4449" t="str">
            <v>DNA宏基因组文库</v>
          </cell>
        </row>
        <row r="4449">
          <cell r="J4449">
            <v>80.2</v>
          </cell>
        </row>
        <row r="4449">
          <cell r="N4449" t="e">
            <v>#DIV/0!</v>
          </cell>
        </row>
        <row r="4450">
          <cell r="E4450" t="str">
            <v>HGC-Lib-2467289</v>
          </cell>
          <cell r="F4450" t="str">
            <v>LD240801O-3552A</v>
          </cell>
          <cell r="G4450">
            <v>20</v>
          </cell>
          <cell r="H4450" t="str">
            <v>DNA宏基因组文库</v>
          </cell>
        </row>
        <row r="4450">
          <cell r="J4450">
            <v>28.8</v>
          </cell>
        </row>
        <row r="4450">
          <cell r="N4450" t="e">
            <v>#DIV/0!</v>
          </cell>
        </row>
        <row r="4451">
          <cell r="E4451" t="str">
            <v>HGC-Lib-2467290</v>
          </cell>
          <cell r="F4451" t="str">
            <v>LD240801O-3553A</v>
          </cell>
          <cell r="G4451">
            <v>20</v>
          </cell>
          <cell r="H4451" t="str">
            <v>DNA宏基因组文库</v>
          </cell>
        </row>
        <row r="4451">
          <cell r="J4451">
            <v>31.4</v>
          </cell>
        </row>
        <row r="4451">
          <cell r="N4451" t="e">
            <v>#DIV/0!</v>
          </cell>
        </row>
        <row r="4452">
          <cell r="E4452" t="str">
            <v>HGC-Lib-2467291</v>
          </cell>
          <cell r="F4452" t="str">
            <v>LD240726O-3187A</v>
          </cell>
          <cell r="G4452">
            <v>10</v>
          </cell>
          <cell r="H4452" t="str">
            <v>DNA病毒组文库</v>
          </cell>
        </row>
        <row r="4452">
          <cell r="J4452">
            <v>17</v>
          </cell>
        </row>
        <row r="4452">
          <cell r="N4452" t="e">
            <v>#DIV/0!</v>
          </cell>
        </row>
        <row r="4453">
          <cell r="E4453" t="str">
            <v>HGC-Lib-2467292</v>
          </cell>
          <cell r="F4453" t="str">
            <v>LD240726O-3189A</v>
          </cell>
          <cell r="G4453">
            <v>10</v>
          </cell>
          <cell r="H4453" t="str">
            <v>DNA病毒组文库</v>
          </cell>
        </row>
        <row r="4453">
          <cell r="J4453">
            <v>56.6</v>
          </cell>
        </row>
        <row r="4453">
          <cell r="N4453" t="e">
            <v>#DIV/0!</v>
          </cell>
        </row>
        <row r="4454">
          <cell r="E4454" t="str">
            <v>HGC-Lib-2467293</v>
          </cell>
          <cell r="F4454" t="str">
            <v>LD240726O-3190A</v>
          </cell>
          <cell r="G4454">
            <v>10</v>
          </cell>
          <cell r="H4454" t="str">
            <v>DNA病毒组文库</v>
          </cell>
        </row>
        <row r="4454">
          <cell r="J4454">
            <v>12.4</v>
          </cell>
        </row>
        <row r="4454">
          <cell r="N4454" t="e">
            <v>#DIV/0!</v>
          </cell>
        </row>
        <row r="4455">
          <cell r="E4455" t="str">
            <v>HGC-Lib-2467294</v>
          </cell>
          <cell r="F4455" t="str">
            <v>LD240726O-3191A</v>
          </cell>
          <cell r="G4455">
            <v>10</v>
          </cell>
          <cell r="H4455" t="str">
            <v>DNA病毒组文库</v>
          </cell>
        </row>
        <row r="4455">
          <cell r="J4455">
            <v>10.5</v>
          </cell>
        </row>
        <row r="4455">
          <cell r="N4455" t="e">
            <v>#DIV/0!</v>
          </cell>
        </row>
        <row r="4456">
          <cell r="E4456" t="str">
            <v>HGC-Lib-2467295</v>
          </cell>
          <cell r="F4456" t="str">
            <v>LD240726O-3193A</v>
          </cell>
          <cell r="G4456">
            <v>10</v>
          </cell>
          <cell r="H4456" t="str">
            <v>DNA病毒组文库</v>
          </cell>
        </row>
        <row r="4456">
          <cell r="J4456">
            <v>8</v>
          </cell>
        </row>
        <row r="4456">
          <cell r="N4456" t="e">
            <v>#DIV/0!</v>
          </cell>
        </row>
        <row r="4457">
          <cell r="E4457" t="str">
            <v>HGC-Lib-2467296</v>
          </cell>
          <cell r="F4457" t="str">
            <v>LD240726O-3194A</v>
          </cell>
          <cell r="G4457">
            <v>10</v>
          </cell>
          <cell r="H4457" t="str">
            <v>DNA病毒组文库</v>
          </cell>
        </row>
        <row r="4457">
          <cell r="J4457">
            <v>15.3</v>
          </cell>
        </row>
        <row r="4457">
          <cell r="N4457" t="e">
            <v>#DIV/0!</v>
          </cell>
        </row>
        <row r="4458">
          <cell r="E4458" t="str">
            <v>HGC-Lib-2467297</v>
          </cell>
          <cell r="F4458" t="str">
            <v>LD240726O-3196A</v>
          </cell>
          <cell r="G4458">
            <v>10</v>
          </cell>
          <cell r="H4458" t="str">
            <v>DNA病毒组文库</v>
          </cell>
        </row>
        <row r="4458">
          <cell r="J4458">
            <v>24</v>
          </cell>
        </row>
        <row r="4458">
          <cell r="N4458" t="e">
            <v>#DIV/0!</v>
          </cell>
        </row>
        <row r="4459">
          <cell r="E4459" t="str">
            <v>HGC-Lib-2467298</v>
          </cell>
          <cell r="F4459" t="str">
            <v>LD240726O-3197A</v>
          </cell>
          <cell r="G4459">
            <v>10</v>
          </cell>
          <cell r="H4459" t="str">
            <v>DNA病毒组文库</v>
          </cell>
        </row>
        <row r="4459">
          <cell r="J4459">
            <v>67.4</v>
          </cell>
        </row>
        <row r="4459">
          <cell r="N4459" t="e">
            <v>#DIV/0!</v>
          </cell>
        </row>
        <row r="4460">
          <cell r="E4460" t="str">
            <v>HGC-Lib-2467299</v>
          </cell>
          <cell r="F4460" t="str">
            <v>LD240726O-3198A</v>
          </cell>
          <cell r="G4460">
            <v>10</v>
          </cell>
          <cell r="H4460" t="str">
            <v>DNA病毒组文库</v>
          </cell>
        </row>
        <row r="4460">
          <cell r="J4460">
            <v>82.4</v>
          </cell>
        </row>
        <row r="4460">
          <cell r="N4460" t="e">
            <v>#DIV/0!</v>
          </cell>
        </row>
        <row r="4461">
          <cell r="E4461" t="str">
            <v>HGC-Lib-2467300</v>
          </cell>
          <cell r="F4461" t="str">
            <v>LD240726O-3199A</v>
          </cell>
          <cell r="G4461">
            <v>10</v>
          </cell>
          <cell r="H4461" t="str">
            <v>DNA病毒组文库</v>
          </cell>
        </row>
        <row r="4461">
          <cell r="J4461">
            <v>58.2</v>
          </cell>
        </row>
        <row r="4461">
          <cell r="N4461" t="e">
            <v>#DIV/0!</v>
          </cell>
        </row>
        <row r="4462">
          <cell r="E4462" t="str">
            <v>HGC-Lib-2467301</v>
          </cell>
          <cell r="F4462" t="str">
            <v>LD240726O-3200A</v>
          </cell>
          <cell r="G4462">
            <v>10</v>
          </cell>
          <cell r="H4462" t="str">
            <v>DNA病毒组文库</v>
          </cell>
        </row>
        <row r="4462">
          <cell r="J4462">
            <v>5.24</v>
          </cell>
        </row>
        <row r="4462">
          <cell r="N4462" t="e">
            <v>#DIV/0!</v>
          </cell>
        </row>
        <row r="4463">
          <cell r="E4463" t="str">
            <v>HGC-Lib-2467302</v>
          </cell>
          <cell r="F4463" t="str">
            <v>LD240726O-3201A</v>
          </cell>
          <cell r="G4463">
            <v>10</v>
          </cell>
          <cell r="H4463" t="str">
            <v>DNA病毒组文库</v>
          </cell>
        </row>
        <row r="4463">
          <cell r="J4463">
            <v>14.2</v>
          </cell>
        </row>
        <row r="4463">
          <cell r="N4463" t="e">
            <v>#DIV/0!</v>
          </cell>
        </row>
        <row r="4464">
          <cell r="E4464" t="str">
            <v>HGC-Lib-2467303</v>
          </cell>
          <cell r="F4464" t="str">
            <v>LD240726O-3202A</v>
          </cell>
          <cell r="G4464">
            <v>10</v>
          </cell>
          <cell r="H4464" t="str">
            <v>DNA病毒组文库</v>
          </cell>
        </row>
        <row r="4464">
          <cell r="J4464">
            <v>51</v>
          </cell>
        </row>
        <row r="4464">
          <cell r="N4464" t="e">
            <v>#DIV/0!</v>
          </cell>
        </row>
        <row r="4465">
          <cell r="E4465" t="str">
            <v>HGC-Lib-2467304</v>
          </cell>
          <cell r="F4465" t="str">
            <v>LD240726O-3203A</v>
          </cell>
          <cell r="G4465">
            <v>10</v>
          </cell>
          <cell r="H4465" t="str">
            <v>DNA病毒组文库</v>
          </cell>
        </row>
        <row r="4465">
          <cell r="J4465">
            <v>5.5</v>
          </cell>
        </row>
        <row r="4465">
          <cell r="N4465" t="e">
            <v>#DIV/0!</v>
          </cell>
        </row>
        <row r="4466">
          <cell r="E4466" t="str">
            <v>HGC-Lib-2467305</v>
          </cell>
          <cell r="F4466" t="str">
            <v>LD240726O-3204A</v>
          </cell>
          <cell r="G4466">
            <v>10</v>
          </cell>
          <cell r="H4466" t="str">
            <v>DNA病毒组文库</v>
          </cell>
        </row>
        <row r="4466">
          <cell r="J4466">
            <v>12.3</v>
          </cell>
        </row>
        <row r="4466">
          <cell r="N4466" t="e">
            <v>#DIV/0!</v>
          </cell>
        </row>
        <row r="4467">
          <cell r="E4467" t="str">
            <v>HGC-Lib-2467306</v>
          </cell>
          <cell r="F4467" t="str">
            <v>LD240726O-3205A</v>
          </cell>
          <cell r="G4467">
            <v>10</v>
          </cell>
          <cell r="H4467" t="str">
            <v>DNA病毒组文库</v>
          </cell>
        </row>
        <row r="4467">
          <cell r="J4467">
            <v>62.8</v>
          </cell>
        </row>
        <row r="4467">
          <cell r="N4467" t="e">
            <v>#DIV/0!</v>
          </cell>
        </row>
        <row r="4468">
          <cell r="E4468" t="str">
            <v>HGC-Lib-2467307</v>
          </cell>
          <cell r="F4468" t="str">
            <v>LD240726O-3206A</v>
          </cell>
          <cell r="G4468">
            <v>10</v>
          </cell>
          <cell r="H4468" t="str">
            <v>DNA病毒组文库</v>
          </cell>
        </row>
        <row r="4468">
          <cell r="J4468">
            <v>18.6</v>
          </cell>
        </row>
        <row r="4468">
          <cell r="N4468" t="e">
            <v>#DIV/0!</v>
          </cell>
        </row>
        <row r="4469">
          <cell r="E4469" t="str">
            <v>HGC-Lib-2467308</v>
          </cell>
          <cell r="F4469" t="str">
            <v>LD240726O-3207A</v>
          </cell>
          <cell r="G4469">
            <v>10</v>
          </cell>
          <cell r="H4469" t="str">
            <v>DNA病毒组文库</v>
          </cell>
        </row>
        <row r="4469">
          <cell r="J4469">
            <v>72.2</v>
          </cell>
        </row>
        <row r="4469">
          <cell r="N4469" t="e">
            <v>#DIV/0!</v>
          </cell>
        </row>
        <row r="4470">
          <cell r="E4470" t="str">
            <v>HGC-Lib-2467309</v>
          </cell>
          <cell r="F4470" t="str">
            <v>LD240726O-3208A</v>
          </cell>
          <cell r="G4470">
            <v>10</v>
          </cell>
          <cell r="H4470" t="str">
            <v>DNA病毒组文库</v>
          </cell>
          <cell r="I4470" t="str">
            <v>YHT</v>
          </cell>
          <cell r="J4470">
            <v>43.2</v>
          </cell>
        </row>
        <row r="4470">
          <cell r="N4470" t="e">
            <v>#DIV/0!</v>
          </cell>
        </row>
        <row r="4471">
          <cell r="E4471" t="str">
            <v>HGC-Lib-2467310</v>
          </cell>
          <cell r="F4471" t="str">
            <v>LD240726O-3209A</v>
          </cell>
          <cell r="G4471">
            <v>10</v>
          </cell>
          <cell r="H4471" t="str">
            <v>DNA病毒组文库</v>
          </cell>
          <cell r="I4471" t="str">
            <v>YHT</v>
          </cell>
          <cell r="J4471">
            <v>33.6</v>
          </cell>
        </row>
        <row r="4471">
          <cell r="N4471" t="e">
            <v>#DIV/0!</v>
          </cell>
        </row>
        <row r="4472">
          <cell r="E4472" t="str">
            <v>HGC-Lib-2467311</v>
          </cell>
          <cell r="F4472" t="str">
            <v>LD240726O-3210A</v>
          </cell>
          <cell r="G4472">
            <v>10</v>
          </cell>
          <cell r="H4472" t="str">
            <v>DNA病毒组文库</v>
          </cell>
          <cell r="I4472" t="str">
            <v>YHT</v>
          </cell>
          <cell r="J4472">
            <v>5.12</v>
          </cell>
        </row>
        <row r="4472">
          <cell r="N4472" t="e">
            <v>#DIV/0!</v>
          </cell>
        </row>
        <row r="4473">
          <cell r="E4473" t="str">
            <v>HGC-Lib-2467312</v>
          </cell>
          <cell r="F4473" t="str">
            <v>LD240726O-3211A</v>
          </cell>
          <cell r="G4473">
            <v>10</v>
          </cell>
          <cell r="H4473" t="str">
            <v>DNA病毒组文库</v>
          </cell>
          <cell r="I4473" t="str">
            <v>YHT</v>
          </cell>
          <cell r="J4473">
            <v>8.04</v>
          </cell>
        </row>
        <row r="4473">
          <cell r="N4473" t="e">
            <v>#DIV/0!</v>
          </cell>
        </row>
        <row r="4474">
          <cell r="E4474" t="str">
            <v>HGC-Lib-2467313</v>
          </cell>
          <cell r="F4474" t="str">
            <v>LD240726O-3212A</v>
          </cell>
          <cell r="G4474">
            <v>10</v>
          </cell>
          <cell r="H4474" t="str">
            <v>DNA病毒组文库</v>
          </cell>
          <cell r="I4474" t="str">
            <v>YHT</v>
          </cell>
          <cell r="J4474">
            <v>6.54</v>
          </cell>
        </row>
        <row r="4474">
          <cell r="N4474" t="e">
            <v>#DIV/0!</v>
          </cell>
        </row>
        <row r="4475">
          <cell r="E4475" t="str">
            <v>HGC-Lib-2467314</v>
          </cell>
          <cell r="F4475" t="str">
            <v>LD240726O-3213A</v>
          </cell>
          <cell r="G4475">
            <v>10</v>
          </cell>
          <cell r="H4475" t="str">
            <v>DNA病毒组文库</v>
          </cell>
          <cell r="I4475" t="str">
            <v>YHT</v>
          </cell>
          <cell r="J4475">
            <v>49</v>
          </cell>
        </row>
        <row r="4475">
          <cell r="N4475" t="e">
            <v>#DIV/0!</v>
          </cell>
        </row>
        <row r="4476">
          <cell r="E4476" t="str">
            <v>HGC-Lib-2467315</v>
          </cell>
          <cell r="F4476" t="str">
            <v>LD240726O-3214A</v>
          </cell>
          <cell r="G4476">
            <v>10</v>
          </cell>
          <cell r="H4476" t="str">
            <v>DNA病毒组文库</v>
          </cell>
          <cell r="I4476" t="str">
            <v>YHT</v>
          </cell>
          <cell r="J4476">
            <v>48.6</v>
          </cell>
        </row>
        <row r="4476">
          <cell r="N4476" t="e">
            <v>#DIV/0!</v>
          </cell>
        </row>
        <row r="4477">
          <cell r="E4477" t="str">
            <v>HGC-Lib-2467316</v>
          </cell>
          <cell r="F4477" t="str">
            <v>LD240726O-3215A</v>
          </cell>
          <cell r="G4477">
            <v>10</v>
          </cell>
          <cell r="H4477" t="str">
            <v>DNA病毒组文库</v>
          </cell>
          <cell r="I4477" t="str">
            <v>YHT</v>
          </cell>
          <cell r="J4477">
            <v>71.8</v>
          </cell>
        </row>
        <row r="4477">
          <cell r="N4477" t="e">
            <v>#DIV/0!</v>
          </cell>
        </row>
        <row r="4478">
          <cell r="E4478" t="str">
            <v>HGC-Lib-2467317</v>
          </cell>
          <cell r="F4478" t="str">
            <v>LD240726O-3216A</v>
          </cell>
          <cell r="G4478">
            <v>10</v>
          </cell>
          <cell r="H4478" t="str">
            <v>DNA病毒组文库</v>
          </cell>
          <cell r="I4478" t="str">
            <v>YHT</v>
          </cell>
          <cell r="J4478">
            <v>6.02</v>
          </cell>
        </row>
        <row r="4478">
          <cell r="N4478" t="e">
            <v>#DIV/0!</v>
          </cell>
        </row>
        <row r="4479">
          <cell r="E4479" t="str">
            <v>HGC-Lib-2467318</v>
          </cell>
          <cell r="F4479" t="str">
            <v>LD240726O-3217A</v>
          </cell>
          <cell r="G4479">
            <v>10</v>
          </cell>
          <cell r="H4479" t="str">
            <v>DNA病毒组文库</v>
          </cell>
          <cell r="I4479" t="str">
            <v>YHT</v>
          </cell>
          <cell r="J4479">
            <v>20.4</v>
          </cell>
        </row>
        <row r="4479">
          <cell r="N4479" t="e">
            <v>#DIV/0!</v>
          </cell>
        </row>
        <row r="4480">
          <cell r="E4480" t="str">
            <v>HGC-Lib-2467319</v>
          </cell>
          <cell r="F4480" t="str">
            <v>LD240726O-3218A</v>
          </cell>
          <cell r="G4480">
            <v>10</v>
          </cell>
          <cell r="H4480" t="str">
            <v>DNA病毒组文库</v>
          </cell>
          <cell r="I4480" t="str">
            <v>YHT</v>
          </cell>
          <cell r="J4480">
            <v>7.92</v>
          </cell>
        </row>
        <row r="4480">
          <cell r="N4480" t="e">
            <v>#DIV/0!</v>
          </cell>
        </row>
        <row r="4481">
          <cell r="E4481" t="str">
            <v>HGC-Lib-2467320</v>
          </cell>
          <cell r="F4481" t="str">
            <v>LD240726O-3219A</v>
          </cell>
          <cell r="G4481">
            <v>10</v>
          </cell>
          <cell r="H4481" t="str">
            <v>DNA病毒组文库</v>
          </cell>
          <cell r="I4481" t="str">
            <v>YHT</v>
          </cell>
          <cell r="J4481">
            <v>28.4</v>
          </cell>
        </row>
        <row r="4481">
          <cell r="N4481" t="e">
            <v>#DIV/0!</v>
          </cell>
        </row>
        <row r="4482">
          <cell r="E4482" t="str">
            <v>HGC-Lib-2467321</v>
          </cell>
          <cell r="F4482" t="str">
            <v>LD240726O-3220A</v>
          </cell>
          <cell r="G4482">
            <v>10</v>
          </cell>
          <cell r="H4482" t="str">
            <v>DNA病毒组文库</v>
          </cell>
          <cell r="I4482" t="str">
            <v>YHT</v>
          </cell>
          <cell r="J4482">
            <v>95.6</v>
          </cell>
        </row>
        <row r="4482">
          <cell r="N4482" t="e">
            <v>#DIV/0!</v>
          </cell>
        </row>
        <row r="4483">
          <cell r="E4483" t="str">
            <v>HGC-Lib-2467322</v>
          </cell>
          <cell r="F4483" t="str">
            <v>LD240726O-3221A</v>
          </cell>
          <cell r="G4483">
            <v>10</v>
          </cell>
          <cell r="H4483" t="str">
            <v>DNA病毒组文库</v>
          </cell>
          <cell r="I4483" t="str">
            <v>YHT</v>
          </cell>
          <cell r="J4483">
            <v>12.7</v>
          </cell>
        </row>
        <row r="4483">
          <cell r="N4483" t="e">
            <v>#DIV/0!</v>
          </cell>
        </row>
        <row r="4484">
          <cell r="E4484" t="str">
            <v>HGC-Lib-2467323</v>
          </cell>
          <cell r="F4484" t="str">
            <v>LD240726O-3222A</v>
          </cell>
          <cell r="G4484">
            <v>10</v>
          </cell>
          <cell r="H4484" t="str">
            <v>DNA病毒组文库</v>
          </cell>
          <cell r="I4484" t="str">
            <v>YHT</v>
          </cell>
          <cell r="J4484">
            <v>5.68</v>
          </cell>
        </row>
        <row r="4484">
          <cell r="N4484" t="e">
            <v>#DIV/0!</v>
          </cell>
        </row>
        <row r="4485">
          <cell r="E4485" t="str">
            <v>HGC-Lib-2467324</v>
          </cell>
          <cell r="F4485" t="str">
            <v>LD240801O-3254A</v>
          </cell>
          <cell r="G4485">
            <v>20</v>
          </cell>
          <cell r="H4485" t="str">
            <v>DNA宏基因组文库</v>
          </cell>
          <cell r="I4485" t="str">
            <v>YHT</v>
          </cell>
          <cell r="J4485">
            <v>29.6</v>
          </cell>
        </row>
        <row r="4485">
          <cell r="N4485" t="e">
            <v>#DIV/0!</v>
          </cell>
        </row>
        <row r="4486">
          <cell r="E4486" t="str">
            <v>HGC-Lib-2467325</v>
          </cell>
          <cell r="F4486" t="str">
            <v>LD240801O-3255A</v>
          </cell>
          <cell r="G4486">
            <v>20</v>
          </cell>
          <cell r="H4486" t="str">
            <v>DNA宏基因组文库</v>
          </cell>
          <cell r="I4486" t="str">
            <v>YHT</v>
          </cell>
          <cell r="J4486">
            <v>40.6</v>
          </cell>
        </row>
        <row r="4486">
          <cell r="N4486" t="e">
            <v>#DIV/0!</v>
          </cell>
        </row>
        <row r="4487">
          <cell r="E4487" t="str">
            <v>HGC-Lib-2467326</v>
          </cell>
          <cell r="F4487" t="str">
            <v>LD240801O-3256A</v>
          </cell>
          <cell r="G4487">
            <v>20</v>
          </cell>
          <cell r="H4487" t="str">
            <v>DNA宏基因组文库</v>
          </cell>
          <cell r="I4487" t="str">
            <v>YHT</v>
          </cell>
          <cell r="J4487">
            <v>37.8</v>
          </cell>
        </row>
        <row r="4487">
          <cell r="N4487" t="e">
            <v>#DIV/0!</v>
          </cell>
        </row>
        <row r="4488">
          <cell r="E4488" t="str">
            <v>HGC-Lib-2467327</v>
          </cell>
          <cell r="F4488" t="str">
            <v>LD240801O-3257A</v>
          </cell>
          <cell r="G4488">
            <v>20</v>
          </cell>
          <cell r="H4488" t="str">
            <v>DNA宏基因组文库</v>
          </cell>
          <cell r="I4488" t="str">
            <v>YHT</v>
          </cell>
          <cell r="J4488">
            <v>22.6</v>
          </cell>
        </row>
        <row r="4488">
          <cell r="N4488" t="e">
            <v>#DIV/0!</v>
          </cell>
        </row>
        <row r="4489">
          <cell r="E4489" t="str">
            <v>HGC-Lib-2467328</v>
          </cell>
          <cell r="F4489" t="str">
            <v>LD240801O-3258A</v>
          </cell>
          <cell r="G4489">
            <v>20</v>
          </cell>
          <cell r="H4489" t="str">
            <v>DNA宏基因组文库</v>
          </cell>
          <cell r="I4489" t="str">
            <v>YHT</v>
          </cell>
          <cell r="J4489">
            <v>40.4</v>
          </cell>
        </row>
        <row r="4489">
          <cell r="N4489" t="e">
            <v>#DIV/0!</v>
          </cell>
        </row>
        <row r="4490">
          <cell r="E4490" t="str">
            <v>HGC-Lib-2467329</v>
          </cell>
          <cell r="F4490" t="str">
            <v>LD240801O-3259A</v>
          </cell>
          <cell r="G4490">
            <v>20</v>
          </cell>
          <cell r="H4490" t="str">
            <v>DNA宏基因组文库</v>
          </cell>
          <cell r="I4490" t="str">
            <v>YHT</v>
          </cell>
          <cell r="J4490">
            <v>31.8</v>
          </cell>
        </row>
        <row r="4490">
          <cell r="N4490" t="e">
            <v>#DIV/0!</v>
          </cell>
        </row>
        <row r="4491">
          <cell r="E4491" t="str">
            <v>HGC-Lib-2467330</v>
          </cell>
          <cell r="F4491" t="str">
            <v>LD240801O-3260A</v>
          </cell>
          <cell r="G4491">
            <v>20</v>
          </cell>
          <cell r="H4491" t="str">
            <v>DNA宏基因组文库</v>
          </cell>
          <cell r="I4491" t="str">
            <v>YHT</v>
          </cell>
          <cell r="J4491">
            <v>15.4</v>
          </cell>
        </row>
        <row r="4491">
          <cell r="N4491" t="e">
            <v>#DIV/0!</v>
          </cell>
        </row>
        <row r="4492">
          <cell r="E4492" t="str">
            <v>HGC-Lib-2467331</v>
          </cell>
          <cell r="F4492" t="str">
            <v>LD240801O-3261A</v>
          </cell>
          <cell r="G4492">
            <v>20</v>
          </cell>
          <cell r="H4492" t="str">
            <v>DNA宏基因组文库</v>
          </cell>
          <cell r="I4492" t="str">
            <v>YHT</v>
          </cell>
          <cell r="J4492">
            <v>21.4</v>
          </cell>
        </row>
        <row r="4492">
          <cell r="N4492" t="e">
            <v>#DIV/0!</v>
          </cell>
        </row>
        <row r="4493">
          <cell r="E4493" t="str">
            <v>HGC-Lib-2467332</v>
          </cell>
          <cell r="F4493" t="str">
            <v>LD240801O-3262A</v>
          </cell>
          <cell r="G4493">
            <v>20</v>
          </cell>
          <cell r="H4493" t="str">
            <v>DNA宏基因组文库</v>
          </cell>
          <cell r="I4493" t="str">
            <v>YHT</v>
          </cell>
          <cell r="J4493">
            <v>48.2</v>
          </cell>
        </row>
        <row r="4493">
          <cell r="N4493" t="e">
            <v>#DIV/0!</v>
          </cell>
        </row>
        <row r="4494">
          <cell r="E4494" t="str">
            <v>HGC-Lib-2467333</v>
          </cell>
          <cell r="F4494" t="str">
            <v>LD240801O-3263A</v>
          </cell>
          <cell r="G4494">
            <v>20</v>
          </cell>
          <cell r="H4494" t="str">
            <v>DNA宏基因组文库</v>
          </cell>
          <cell r="I4494" t="str">
            <v>YHT</v>
          </cell>
          <cell r="J4494">
            <v>17.4</v>
          </cell>
        </row>
        <row r="4494">
          <cell r="N4494" t="e">
            <v>#DIV/0!</v>
          </cell>
        </row>
        <row r="4495">
          <cell r="E4495" t="str">
            <v>HGC-Lib-2467334</v>
          </cell>
          <cell r="F4495" t="str">
            <v>LD240801O-3264A</v>
          </cell>
          <cell r="G4495">
            <v>20</v>
          </cell>
          <cell r="H4495" t="str">
            <v>DNA宏基因组文库</v>
          </cell>
          <cell r="I4495" t="str">
            <v>YHT</v>
          </cell>
          <cell r="J4495">
            <v>3.88</v>
          </cell>
        </row>
        <row r="4495">
          <cell r="N4495" t="e">
            <v>#DIV/0!</v>
          </cell>
        </row>
        <row r="4496">
          <cell r="E4496" t="str">
            <v>HGC-Lib-2467335</v>
          </cell>
          <cell r="F4496" t="str">
            <v>LD240801O-3265A</v>
          </cell>
          <cell r="G4496">
            <v>20</v>
          </cell>
          <cell r="H4496" t="str">
            <v>DNA宏基因组文库</v>
          </cell>
          <cell r="I4496" t="str">
            <v>YHT</v>
          </cell>
          <cell r="J4496">
            <v>20.2</v>
          </cell>
        </row>
        <row r="4496">
          <cell r="N4496" t="e">
            <v>#DIV/0!</v>
          </cell>
        </row>
        <row r="4497">
          <cell r="E4497" t="str">
            <v>HGC-Lib-2467336</v>
          </cell>
          <cell r="F4497" t="str">
            <v>LD240801O-3266A</v>
          </cell>
          <cell r="G4497">
            <v>20</v>
          </cell>
          <cell r="H4497" t="str">
            <v>DNA宏基因组文库</v>
          </cell>
          <cell r="I4497" t="str">
            <v>YHT</v>
          </cell>
          <cell r="J4497">
            <v>10.8</v>
          </cell>
        </row>
        <row r="4497">
          <cell r="N4497" t="e">
            <v>#DIV/0!</v>
          </cell>
        </row>
        <row r="4498">
          <cell r="E4498" t="str">
            <v>HGC-Lib-2467337</v>
          </cell>
          <cell r="F4498" t="str">
            <v>LD240801O-3267A</v>
          </cell>
          <cell r="G4498">
            <v>20</v>
          </cell>
          <cell r="H4498" t="str">
            <v>DNA宏基因组文库</v>
          </cell>
          <cell r="I4498" t="str">
            <v>YHT</v>
          </cell>
          <cell r="J4498">
            <v>22.6</v>
          </cell>
        </row>
        <row r="4498">
          <cell r="N4498" t="e">
            <v>#DIV/0!</v>
          </cell>
        </row>
        <row r="4499">
          <cell r="E4499" t="str">
            <v>HGC-Lib-2467338</v>
          </cell>
          <cell r="F4499" t="str">
            <v>LM240725O-2764A</v>
          </cell>
          <cell r="G4499">
            <v>1</v>
          </cell>
          <cell r="H4499" t="str">
            <v>扩增子文库</v>
          </cell>
          <cell r="I4499" t="str">
            <v>YHT</v>
          </cell>
          <cell r="J4499">
            <v>19.3</v>
          </cell>
        </row>
        <row r="4499">
          <cell r="N4499" t="e">
            <v>#DIV/0!</v>
          </cell>
        </row>
        <row r="4500">
          <cell r="E4500" t="str">
            <v>HGC-Lib-2467339</v>
          </cell>
          <cell r="F4500" t="str">
            <v>LM240725O-2765A</v>
          </cell>
          <cell r="G4500">
            <v>1</v>
          </cell>
          <cell r="H4500" t="str">
            <v>扩增子文库</v>
          </cell>
          <cell r="I4500" t="str">
            <v>YHT</v>
          </cell>
          <cell r="J4500">
            <v>31</v>
          </cell>
        </row>
        <row r="4500">
          <cell r="N4500" t="e">
            <v>#DIV/0!</v>
          </cell>
        </row>
        <row r="4501">
          <cell r="E4501" t="str">
            <v>HGC-Lib-2467340</v>
          </cell>
          <cell r="F4501" t="str">
            <v>LR240801O-3563A</v>
          </cell>
          <cell r="G4501">
            <v>30</v>
          </cell>
          <cell r="H4501" t="str">
            <v>宏转录组文库</v>
          </cell>
          <cell r="I4501" t="str">
            <v>YHT</v>
          </cell>
          <cell r="J4501">
            <v>13.9</v>
          </cell>
        </row>
        <row r="4501">
          <cell r="N4501" t="e">
            <v>#DIV/0!</v>
          </cell>
        </row>
        <row r="4502">
          <cell r="E4502" t="str">
            <v>HGC-Lib-2467341</v>
          </cell>
          <cell r="F4502" t="str">
            <v>LR240801O-3564A</v>
          </cell>
          <cell r="G4502">
            <v>30</v>
          </cell>
          <cell r="H4502" t="str">
            <v>宏转录组文库</v>
          </cell>
          <cell r="I4502" t="str">
            <v>YHT</v>
          </cell>
          <cell r="J4502">
            <v>31.6</v>
          </cell>
        </row>
        <row r="4502">
          <cell r="N4502" t="e">
            <v>#DIV/0!</v>
          </cell>
        </row>
        <row r="4503">
          <cell r="E4503" t="str">
            <v>HGC-Lib-2467342</v>
          </cell>
          <cell r="F4503" t="str">
            <v>LR240801O-3565A</v>
          </cell>
          <cell r="G4503">
            <v>30</v>
          </cell>
          <cell r="H4503" t="str">
            <v>宏转录组文库</v>
          </cell>
          <cell r="I4503" t="str">
            <v>YHT</v>
          </cell>
          <cell r="J4503">
            <v>7</v>
          </cell>
        </row>
        <row r="4503">
          <cell r="N4503" t="e">
            <v>#DIV/0!</v>
          </cell>
        </row>
        <row r="4504">
          <cell r="E4504" t="str">
            <v>HGC-Lib-2467343</v>
          </cell>
          <cell r="F4504" t="str">
            <v>LR240801O-3566A</v>
          </cell>
          <cell r="G4504">
            <v>30</v>
          </cell>
          <cell r="H4504" t="str">
            <v>宏转录组文库</v>
          </cell>
          <cell r="I4504" t="str">
            <v>YHT</v>
          </cell>
          <cell r="J4504">
            <v>11.3</v>
          </cell>
        </row>
        <row r="4504">
          <cell r="N4504" t="e">
            <v>#DIV/0!</v>
          </cell>
        </row>
        <row r="4505">
          <cell r="E4505" t="str">
            <v>HGC-Lib-2467344</v>
          </cell>
          <cell r="F4505" t="str">
            <v>LR240801O-3567A</v>
          </cell>
          <cell r="G4505">
            <v>30</v>
          </cell>
          <cell r="H4505" t="str">
            <v>宏转录组文库</v>
          </cell>
          <cell r="I4505" t="str">
            <v>YHT</v>
          </cell>
          <cell r="J4505">
            <v>16.4</v>
          </cell>
        </row>
        <row r="4505">
          <cell r="N4505" t="e">
            <v>#DIV/0!</v>
          </cell>
        </row>
        <row r="4506">
          <cell r="E4506" t="str">
            <v>HGC-Lib-2467345</v>
          </cell>
          <cell r="F4506" t="str">
            <v>LR240801O-3568A</v>
          </cell>
          <cell r="G4506">
            <v>30</v>
          </cell>
          <cell r="H4506" t="str">
            <v>宏转录组文库</v>
          </cell>
          <cell r="I4506" t="str">
            <v>YHT</v>
          </cell>
          <cell r="J4506">
            <v>14.7</v>
          </cell>
        </row>
        <row r="4506">
          <cell r="N4506" t="e">
            <v>#DIV/0!</v>
          </cell>
        </row>
        <row r="4507">
          <cell r="E4507" t="str">
            <v>HGC-Lib-2467346</v>
          </cell>
          <cell r="F4507" t="str">
            <v>LR240801O-3569A</v>
          </cell>
          <cell r="G4507">
            <v>4</v>
          </cell>
          <cell r="H4507" t="str">
            <v>原核链特异性转录组文库</v>
          </cell>
          <cell r="I4507" t="str">
            <v>YHT</v>
          </cell>
          <cell r="J4507">
            <v>30</v>
          </cell>
        </row>
        <row r="4507">
          <cell r="N4507" t="e">
            <v>#DIV/0!</v>
          </cell>
        </row>
        <row r="4508">
          <cell r="E4508" t="str">
            <v>HGC-Lib-2467347</v>
          </cell>
          <cell r="F4508" t="str">
            <v>LR240801O-3570A</v>
          </cell>
          <cell r="G4508">
            <v>4</v>
          </cell>
          <cell r="H4508" t="str">
            <v>原核链特异性转录组文库</v>
          </cell>
          <cell r="I4508" t="str">
            <v>YHT</v>
          </cell>
          <cell r="J4508">
            <v>31</v>
          </cell>
        </row>
        <row r="4508">
          <cell r="N4508" t="e">
            <v>#DIV/0!</v>
          </cell>
        </row>
        <row r="4509">
          <cell r="E4509" t="str">
            <v>HGC-Lib-2467348</v>
          </cell>
          <cell r="F4509" t="str">
            <v>LR240801O-3571A</v>
          </cell>
          <cell r="G4509">
            <v>4</v>
          </cell>
          <cell r="H4509" t="str">
            <v>原核链特异性转录组文库</v>
          </cell>
          <cell r="I4509" t="str">
            <v>YHT</v>
          </cell>
          <cell r="J4509">
            <v>21.2</v>
          </cell>
        </row>
        <row r="4509">
          <cell r="N4509" t="e">
            <v>#DIV/0!</v>
          </cell>
        </row>
        <row r="4510">
          <cell r="E4510" t="str">
            <v>HGC-Lib-2467349</v>
          </cell>
          <cell r="F4510" t="str">
            <v>LR240801O-3572A</v>
          </cell>
          <cell r="G4510">
            <v>4</v>
          </cell>
          <cell r="H4510" t="str">
            <v>原核链特异性转录组文库</v>
          </cell>
          <cell r="I4510" t="str">
            <v>YHT</v>
          </cell>
          <cell r="J4510">
            <v>24.8</v>
          </cell>
        </row>
        <row r="4510">
          <cell r="N4510" t="e">
            <v>#DIV/0!</v>
          </cell>
        </row>
        <row r="4511">
          <cell r="E4511" t="str">
            <v>HGC-Lib-2467350</v>
          </cell>
          <cell r="F4511" t="str">
            <v>LR240801O-3573A</v>
          </cell>
          <cell r="G4511">
            <v>4</v>
          </cell>
          <cell r="H4511" t="str">
            <v>原核链特异性转录组文库</v>
          </cell>
          <cell r="I4511" t="str">
            <v>YHT</v>
          </cell>
          <cell r="J4511">
            <v>19.7</v>
          </cell>
        </row>
        <row r="4511">
          <cell r="N4511" t="e">
            <v>#DIV/0!</v>
          </cell>
        </row>
        <row r="4512">
          <cell r="E4512" t="str">
            <v>HGC-Lib-2467351</v>
          </cell>
          <cell r="F4512" t="str">
            <v>LR240801O-3574A</v>
          </cell>
          <cell r="G4512">
            <v>4</v>
          </cell>
          <cell r="H4512" t="str">
            <v>原核链特异性转录组文库</v>
          </cell>
          <cell r="I4512" t="str">
            <v>YHT</v>
          </cell>
          <cell r="J4512">
            <v>22.2</v>
          </cell>
        </row>
        <row r="4512">
          <cell r="N4512" t="e">
            <v>#DIV/0!</v>
          </cell>
        </row>
        <row r="4513">
          <cell r="E4513" t="str">
            <v>HGC-Lib-2467352</v>
          </cell>
          <cell r="F4513" t="str">
            <v>LR240801O-3575A</v>
          </cell>
          <cell r="G4513">
            <v>4</v>
          </cell>
          <cell r="H4513" t="str">
            <v>原核链特异性转录组文库</v>
          </cell>
          <cell r="I4513" t="str">
            <v>YHT</v>
          </cell>
          <cell r="J4513">
            <v>23.4</v>
          </cell>
        </row>
        <row r="4513">
          <cell r="N4513" t="e">
            <v>#DIV/0!</v>
          </cell>
        </row>
        <row r="4514">
          <cell r="E4514" t="str">
            <v>HGC-Lib-2467353</v>
          </cell>
          <cell r="F4514" t="str">
            <v>LR240801O-3576A</v>
          </cell>
          <cell r="G4514">
            <v>4</v>
          </cell>
          <cell r="H4514" t="str">
            <v>原核链特异性转录组文库</v>
          </cell>
          <cell r="I4514" t="str">
            <v>YHT</v>
          </cell>
          <cell r="J4514">
            <v>18.9</v>
          </cell>
        </row>
        <row r="4514">
          <cell r="N4514" t="e">
            <v>#DIV/0!</v>
          </cell>
        </row>
        <row r="4515">
          <cell r="E4515" t="str">
            <v>HGC-Lib-2467354</v>
          </cell>
          <cell r="F4515" t="str">
            <v>LR240801O-3577A</v>
          </cell>
          <cell r="G4515">
            <v>4</v>
          </cell>
          <cell r="H4515" t="str">
            <v>原核链特异性转录组文库</v>
          </cell>
          <cell r="I4515" t="str">
            <v>YHT</v>
          </cell>
          <cell r="J4515">
            <v>27</v>
          </cell>
        </row>
        <row r="4515">
          <cell r="N4515" t="e">
            <v>#DIV/0!</v>
          </cell>
        </row>
        <row r="4516">
          <cell r="E4516" t="str">
            <v>HGC-Lib-2467355</v>
          </cell>
          <cell r="F4516" t="str">
            <v>LR240801O-3578A</v>
          </cell>
          <cell r="G4516">
            <v>4</v>
          </cell>
          <cell r="H4516" t="str">
            <v>原核链特异性转录组文库</v>
          </cell>
          <cell r="I4516" t="str">
            <v>YHT</v>
          </cell>
          <cell r="J4516">
            <v>25.4</v>
          </cell>
        </row>
        <row r="4516">
          <cell r="N4516" t="e">
            <v>#DIV/0!</v>
          </cell>
        </row>
        <row r="4517">
          <cell r="E4517" t="str">
            <v>HGC-Lib-2467356</v>
          </cell>
          <cell r="F4517" t="str">
            <v>LR240801O-3579A</v>
          </cell>
          <cell r="G4517">
            <v>4</v>
          </cell>
          <cell r="H4517" t="str">
            <v>原核链特异性转录组文库</v>
          </cell>
          <cell r="I4517" t="str">
            <v>YHT</v>
          </cell>
          <cell r="J4517">
            <v>20</v>
          </cell>
        </row>
        <row r="4517">
          <cell r="N4517" t="e">
            <v>#DIV/0!</v>
          </cell>
        </row>
        <row r="4518">
          <cell r="E4518" t="str">
            <v>HGC-Lib-2467357</v>
          </cell>
          <cell r="F4518" t="str">
            <v>LR240801O-3580A</v>
          </cell>
          <cell r="G4518">
            <v>4</v>
          </cell>
          <cell r="H4518" t="str">
            <v>原核链特异性转录组文库</v>
          </cell>
        </row>
        <row r="4518">
          <cell r="J4518">
            <v>25.6</v>
          </cell>
        </row>
        <row r="4518">
          <cell r="N4518" t="e">
            <v>#DIV/0!</v>
          </cell>
        </row>
        <row r="4519">
          <cell r="E4519" t="str">
            <v>HGC-Lib-2467358</v>
          </cell>
          <cell r="F4519" t="str">
            <v>LR240801O-3581A</v>
          </cell>
          <cell r="G4519">
            <v>4</v>
          </cell>
          <cell r="H4519" t="str">
            <v>原核链特异性转录组文库</v>
          </cell>
        </row>
        <row r="4519">
          <cell r="J4519">
            <v>24.8</v>
          </cell>
        </row>
        <row r="4519">
          <cell r="N4519" t="e">
            <v>#DIV/0!</v>
          </cell>
        </row>
        <row r="4520">
          <cell r="E4520" t="str">
            <v>HGC-Lib-2467359</v>
          </cell>
          <cell r="F4520" t="str">
            <v>LR240801O-3582A</v>
          </cell>
          <cell r="G4520">
            <v>4</v>
          </cell>
          <cell r="H4520" t="str">
            <v>原核链特异性转录组文库</v>
          </cell>
        </row>
        <row r="4520">
          <cell r="J4520">
            <v>20</v>
          </cell>
        </row>
        <row r="4520">
          <cell r="N4520" t="e">
            <v>#DIV/0!</v>
          </cell>
        </row>
        <row r="4521">
          <cell r="E4521" t="str">
            <v>HGC-Lib-2467360</v>
          </cell>
          <cell r="F4521" t="str">
            <v>LR240801O-3583A</v>
          </cell>
          <cell r="G4521">
            <v>4</v>
          </cell>
          <cell r="H4521" t="str">
            <v>原核链特异性转录组文库</v>
          </cell>
        </row>
        <row r="4521">
          <cell r="J4521">
            <v>18.7</v>
          </cell>
        </row>
        <row r="4521">
          <cell r="N4521" t="e">
            <v>#DIV/0!</v>
          </cell>
        </row>
        <row r="4522">
          <cell r="E4522" t="str">
            <v>HGC-Lib-2467361</v>
          </cell>
          <cell r="F4522" t="str">
            <v>LR240802O-1021A</v>
          </cell>
          <cell r="G4522">
            <v>2</v>
          </cell>
          <cell r="H4522" t="str">
            <v>原核链特异性转录组文库</v>
          </cell>
        </row>
        <row r="4522">
          <cell r="J4522">
            <v>31.2</v>
          </cell>
        </row>
        <row r="4522">
          <cell r="N4522" t="e">
            <v>#DIV/0!</v>
          </cell>
        </row>
        <row r="4523">
          <cell r="E4523" t="str">
            <v>HGC-Lib-2467362</v>
          </cell>
          <cell r="F4523" t="str">
            <v>LR240802O-1022A</v>
          </cell>
          <cell r="G4523">
            <v>2</v>
          </cell>
          <cell r="H4523" t="str">
            <v>原核链特异性转录组文库</v>
          </cell>
        </row>
        <row r="4523">
          <cell r="J4523">
            <v>31.6</v>
          </cell>
        </row>
        <row r="4523">
          <cell r="N4523" t="e">
            <v>#DIV/0!</v>
          </cell>
        </row>
        <row r="4524">
          <cell r="E4524" t="str">
            <v>HGC-Lib-2467363</v>
          </cell>
          <cell r="F4524" t="str">
            <v>LR240802O-1023A</v>
          </cell>
          <cell r="G4524">
            <v>2</v>
          </cell>
          <cell r="H4524" t="str">
            <v>原核链特异性转录组文库</v>
          </cell>
        </row>
        <row r="4524">
          <cell r="J4524">
            <v>29.8</v>
          </cell>
        </row>
        <row r="4524">
          <cell r="N4524" t="e">
            <v>#DIV/0!</v>
          </cell>
        </row>
        <row r="4525">
          <cell r="E4525" t="str">
            <v>HGC-Lib-2467364</v>
          </cell>
          <cell r="F4525" t="str">
            <v>LR240802O-1024A</v>
          </cell>
          <cell r="G4525">
            <v>2</v>
          </cell>
          <cell r="H4525" t="str">
            <v>原核链特异性转录组文库</v>
          </cell>
        </row>
        <row r="4525">
          <cell r="J4525">
            <v>28.6</v>
          </cell>
        </row>
        <row r="4525">
          <cell r="N4525" t="e">
            <v>#DIV/0!</v>
          </cell>
        </row>
        <row r="4526">
          <cell r="E4526" t="str">
            <v>HGC-Lib-2467365</v>
          </cell>
          <cell r="F4526" t="str">
            <v>LR240802O-1025A</v>
          </cell>
          <cell r="G4526">
            <v>2</v>
          </cell>
          <cell r="H4526" t="str">
            <v>原核链特异性转录组文库</v>
          </cell>
        </row>
        <row r="4526">
          <cell r="J4526">
            <v>27.8</v>
          </cell>
        </row>
        <row r="4526">
          <cell r="N4526" t="e">
            <v>#DIV/0!</v>
          </cell>
        </row>
        <row r="4527">
          <cell r="E4527" t="str">
            <v>HGC-Lib-2467366</v>
          </cell>
          <cell r="F4527" t="str">
            <v>LR240802O-1026A</v>
          </cell>
          <cell r="G4527">
            <v>2</v>
          </cell>
          <cell r="H4527" t="str">
            <v>原核链特异性转录组文库</v>
          </cell>
        </row>
        <row r="4527">
          <cell r="J4527">
            <v>29.8</v>
          </cell>
        </row>
        <row r="4527">
          <cell r="N4527" t="e">
            <v>#DIV/0!</v>
          </cell>
        </row>
        <row r="4528">
          <cell r="E4528" t="str">
            <v>HGC-Lib-2467367</v>
          </cell>
          <cell r="F4528" t="str">
            <v>LR240802O-1027A</v>
          </cell>
          <cell r="G4528">
            <v>2</v>
          </cell>
          <cell r="H4528" t="str">
            <v>原核链特异性转录组文库</v>
          </cell>
        </row>
        <row r="4528">
          <cell r="J4528">
            <v>37.4</v>
          </cell>
        </row>
        <row r="4528">
          <cell r="N4528" t="e">
            <v>#DIV/0!</v>
          </cell>
        </row>
        <row r="4529">
          <cell r="E4529" t="str">
            <v>HGC-Lib-2467368</v>
          </cell>
          <cell r="F4529" t="str">
            <v>LR240802O-1028A</v>
          </cell>
          <cell r="G4529">
            <v>2</v>
          </cell>
          <cell r="H4529" t="str">
            <v>原核链特异性转录组文库</v>
          </cell>
        </row>
        <row r="4529">
          <cell r="J4529">
            <v>55.2</v>
          </cell>
        </row>
        <row r="4529">
          <cell r="N4529" t="e">
            <v>#DIV/0!</v>
          </cell>
        </row>
        <row r="4530">
          <cell r="E4530" t="str">
            <v>HGC-Lib-2467369</v>
          </cell>
          <cell r="F4530" t="str">
            <v>LR240802O-1029A</v>
          </cell>
          <cell r="G4530">
            <v>2</v>
          </cell>
          <cell r="H4530" t="str">
            <v>原核链特异性转录组文库</v>
          </cell>
        </row>
        <row r="4530">
          <cell r="J4530">
            <v>26.6</v>
          </cell>
        </row>
        <row r="4530">
          <cell r="N4530" t="e">
            <v>#DIV/0!</v>
          </cell>
        </row>
        <row r="4531">
          <cell r="E4531" t="str">
            <v>HGC-Lib-2467370</v>
          </cell>
          <cell r="F4531" t="str">
            <v>LR240802O-1030A</v>
          </cell>
          <cell r="G4531">
            <v>2</v>
          </cell>
          <cell r="H4531" t="str">
            <v>原核链特异性转录组文库</v>
          </cell>
        </row>
        <row r="4531">
          <cell r="J4531">
            <v>10.5</v>
          </cell>
        </row>
        <row r="4531">
          <cell r="N4531" t="e">
            <v>#DIV/0!</v>
          </cell>
        </row>
        <row r="4532">
          <cell r="E4532" t="str">
            <v>HGC-Lib-2467371</v>
          </cell>
          <cell r="F4532" t="str">
            <v>LR240802O-1031A</v>
          </cell>
          <cell r="G4532">
            <v>2</v>
          </cell>
          <cell r="H4532" t="str">
            <v>原核链特异性转录组文库</v>
          </cell>
        </row>
        <row r="4532">
          <cell r="J4532">
            <v>32.2</v>
          </cell>
        </row>
        <row r="4532">
          <cell r="N4532" t="e">
            <v>#DIV/0!</v>
          </cell>
        </row>
        <row r="4533">
          <cell r="E4533" t="str">
            <v>HGC-Lib-2467372</v>
          </cell>
          <cell r="F4533" t="str">
            <v>LR240806O-1164A</v>
          </cell>
          <cell r="G4533">
            <v>2</v>
          </cell>
          <cell r="H4533" t="str">
            <v>原核链特异性转录组文库</v>
          </cell>
        </row>
        <row r="4533">
          <cell r="J4533">
            <v>6.08</v>
          </cell>
        </row>
        <row r="4533">
          <cell r="N4533" t="e">
            <v>#DIV/0!</v>
          </cell>
        </row>
        <row r="4534">
          <cell r="E4534" t="str">
            <v>HGC-Lib-2467373</v>
          </cell>
          <cell r="F4534" t="str">
            <v>LR240806O-1165A</v>
          </cell>
          <cell r="G4534">
            <v>2</v>
          </cell>
          <cell r="H4534" t="str">
            <v>原核链特异性转录组文库</v>
          </cell>
        </row>
        <row r="4534">
          <cell r="J4534">
            <v>9.02</v>
          </cell>
        </row>
        <row r="4534">
          <cell r="N4534" t="e">
            <v>#DIV/0!</v>
          </cell>
        </row>
        <row r="4535">
          <cell r="E4535" t="str">
            <v>HGC-Lib-2467374</v>
          </cell>
          <cell r="F4535" t="str">
            <v>LR240806O-1166A</v>
          </cell>
          <cell r="G4535">
            <v>2</v>
          </cell>
          <cell r="H4535" t="str">
            <v>原核链特异性转录组文库</v>
          </cell>
        </row>
        <row r="4535">
          <cell r="J4535">
            <v>13.2</v>
          </cell>
        </row>
        <row r="4535">
          <cell r="N4535" t="e">
            <v>#DIV/0!</v>
          </cell>
        </row>
        <row r="4536">
          <cell r="E4536" t="str">
            <v>HGC-Lib-2467375</v>
          </cell>
          <cell r="F4536" t="str">
            <v>LR240806O-1167A</v>
          </cell>
          <cell r="G4536">
            <v>2</v>
          </cell>
          <cell r="H4536" t="str">
            <v>原核链特异性转录组文库</v>
          </cell>
        </row>
        <row r="4536">
          <cell r="J4536">
            <v>10.4</v>
          </cell>
        </row>
        <row r="4536">
          <cell r="N4536" t="e">
            <v>#DIV/0!</v>
          </cell>
        </row>
        <row r="4537">
          <cell r="E4537" t="str">
            <v>HGC-Lib-2467376</v>
          </cell>
          <cell r="F4537" t="str">
            <v>LR240806O-1168A</v>
          </cell>
          <cell r="G4537">
            <v>2</v>
          </cell>
          <cell r="H4537" t="str">
            <v>原核链特异性转录组文库</v>
          </cell>
        </row>
        <row r="4537">
          <cell r="J4537">
            <v>7.22</v>
          </cell>
        </row>
        <row r="4537">
          <cell r="N4537" t="e">
            <v>#DIV/0!</v>
          </cell>
        </row>
        <row r="4538">
          <cell r="E4538" t="str">
            <v>HGC-Lib-2467377</v>
          </cell>
          <cell r="F4538" t="str">
            <v>LR240806O-1169A</v>
          </cell>
          <cell r="G4538">
            <v>2</v>
          </cell>
          <cell r="H4538" t="str">
            <v>原核链特异性转录组文库</v>
          </cell>
        </row>
        <row r="4538">
          <cell r="J4538">
            <v>8.2</v>
          </cell>
        </row>
        <row r="4538">
          <cell r="N4538" t="e">
            <v>#DIV/0!</v>
          </cell>
        </row>
        <row r="4539">
          <cell r="E4539" t="str">
            <v>HGC-Lib-2467378</v>
          </cell>
          <cell r="F4539" t="str">
            <v>LR240809R-0004A</v>
          </cell>
          <cell r="G4539">
            <v>2</v>
          </cell>
          <cell r="H4539" t="str">
            <v>原核链特异性转录组文库</v>
          </cell>
        </row>
        <row r="4539">
          <cell r="J4539">
            <v>39</v>
          </cell>
        </row>
        <row r="4539">
          <cell r="N4539" t="e">
            <v>#DIV/0!</v>
          </cell>
        </row>
        <row r="4540">
          <cell r="E4540" t="str">
            <v>HGC-Lib-2467379</v>
          </cell>
          <cell r="F4540" t="str">
            <v>LR240809R-0005A</v>
          </cell>
          <cell r="G4540">
            <v>2</v>
          </cell>
          <cell r="H4540" t="str">
            <v>原核链特异性转录组文库</v>
          </cell>
        </row>
        <row r="4540">
          <cell r="J4540">
            <v>33.8</v>
          </cell>
        </row>
        <row r="4540">
          <cell r="N4540" t="e">
            <v>#DIV/0!</v>
          </cell>
        </row>
        <row r="4541">
          <cell r="E4541" t="str">
            <v>HGC-Lib-2467380</v>
          </cell>
          <cell r="F4541" t="str">
            <v>LD240122D-1390B</v>
          </cell>
          <cell r="G4541">
            <v>20</v>
          </cell>
          <cell r="H4541" t="str">
            <v>DNA宏基因组文库</v>
          </cell>
        </row>
        <row r="4541">
          <cell r="J4541">
            <v>15.2</v>
          </cell>
        </row>
        <row r="4541">
          <cell r="N4541" t="e">
            <v>#DIV/0!</v>
          </cell>
        </row>
        <row r="4542">
          <cell r="E4542" t="str">
            <v>HGC-Lib-2467381</v>
          </cell>
          <cell r="F4542" t="str">
            <v>LD240122D-1391B</v>
          </cell>
          <cell r="G4542">
            <v>20</v>
          </cell>
          <cell r="H4542" t="str">
            <v>DNA宏基因组文库</v>
          </cell>
        </row>
        <row r="4542">
          <cell r="J4542">
            <v>42.8</v>
          </cell>
        </row>
        <row r="4542">
          <cell r="N4542" t="e">
            <v>#DIV/0!</v>
          </cell>
        </row>
        <row r="4543">
          <cell r="E4543" t="str">
            <v>HGC-Lib-2467382</v>
          </cell>
          <cell r="F4543" t="str">
            <v>LD240122D-1392B</v>
          </cell>
          <cell r="G4543">
            <v>20</v>
          </cell>
          <cell r="H4543" t="str">
            <v>DNA宏基因组文库</v>
          </cell>
        </row>
        <row r="4543">
          <cell r="J4543">
            <v>14.9</v>
          </cell>
        </row>
        <row r="4543">
          <cell r="N4543" t="e">
            <v>#DIV/0!</v>
          </cell>
        </row>
        <row r="4544">
          <cell r="E4544" t="str">
            <v>HGC-Lib-2467383</v>
          </cell>
          <cell r="F4544" t="str">
            <v>LD240724O-2601B</v>
          </cell>
          <cell r="G4544">
            <v>10</v>
          </cell>
          <cell r="H4544" t="str">
            <v>DNA宏基因组文库</v>
          </cell>
        </row>
        <row r="4544">
          <cell r="J4544">
            <v>34.8</v>
          </cell>
        </row>
        <row r="4544">
          <cell r="N4544" t="e">
            <v>#DIV/0!</v>
          </cell>
        </row>
        <row r="4545">
          <cell r="E4545" t="str">
            <v>HGC-Lib-2467384</v>
          </cell>
          <cell r="F4545" t="str">
            <v>LD240724O-2602B</v>
          </cell>
          <cell r="G4545">
            <v>10</v>
          </cell>
          <cell r="H4545" t="str">
            <v>DNA宏基因组文库</v>
          </cell>
        </row>
        <row r="4545">
          <cell r="J4545">
            <v>27.2</v>
          </cell>
        </row>
        <row r="4545">
          <cell r="N4545" t="e">
            <v>#DIV/0!</v>
          </cell>
        </row>
        <row r="4546">
          <cell r="E4546" t="str">
            <v>HGC-Lib-2467385</v>
          </cell>
          <cell r="F4546" t="str">
            <v>LD240724O-2603B</v>
          </cell>
          <cell r="G4546">
            <v>10</v>
          </cell>
          <cell r="H4546" t="str">
            <v>DNA宏基因组文库</v>
          </cell>
        </row>
        <row r="4546">
          <cell r="J4546">
            <v>9.96</v>
          </cell>
        </row>
        <row r="4546">
          <cell r="N4546" t="e">
            <v>#DIV/0!</v>
          </cell>
        </row>
        <row r="4547">
          <cell r="E4547" t="str">
            <v>HGC-Lib-2467386</v>
          </cell>
          <cell r="F4547" t="str">
            <v>LD240731D-0259B</v>
          </cell>
          <cell r="G4547">
            <v>1</v>
          </cell>
          <cell r="H4547" t="str">
            <v>DNA基因组文库</v>
          </cell>
        </row>
        <row r="4547">
          <cell r="J4547">
            <v>13.3</v>
          </cell>
        </row>
        <row r="4547">
          <cell r="N4547" t="e">
            <v>#DIV/0!</v>
          </cell>
        </row>
        <row r="4548">
          <cell r="E4548" t="str">
            <v>HGC-Lib-2467387</v>
          </cell>
          <cell r="F4548" t="str">
            <v>LD240731D-0260B</v>
          </cell>
          <cell r="G4548">
            <v>1</v>
          </cell>
          <cell r="H4548" t="str">
            <v>DNA基因组文库</v>
          </cell>
        </row>
        <row r="4548">
          <cell r="J4548">
            <v>19.7</v>
          </cell>
        </row>
        <row r="4548">
          <cell r="N4548" t="e">
            <v>#DIV/0!</v>
          </cell>
        </row>
        <row r="4549">
          <cell r="E4549" t="str">
            <v>HGC-Lib-2467388</v>
          </cell>
          <cell r="F4549" t="str">
            <v>LD240731D-0262B</v>
          </cell>
          <cell r="G4549">
            <v>1</v>
          </cell>
          <cell r="H4549" t="str">
            <v>DNA基因组文库</v>
          </cell>
        </row>
        <row r="4549">
          <cell r="J4549">
            <v>42.6</v>
          </cell>
        </row>
        <row r="4549">
          <cell r="N4549" t="e">
            <v>#DIV/0!</v>
          </cell>
        </row>
        <row r="4550">
          <cell r="E4550" t="str">
            <v>HGC-POOL-2467105</v>
          </cell>
          <cell r="F4550" t="str">
            <v>Pool_2_Library_Dna_Prep_Kit</v>
          </cell>
          <cell r="G4550">
            <v>20</v>
          </cell>
          <cell r="H4550" t="str">
            <v>WGS library</v>
          </cell>
          <cell r="I4550" t="str">
            <v>GZQ</v>
          </cell>
          <cell r="J4550">
            <v>0.504</v>
          </cell>
          <cell r="K4550">
            <v>462</v>
          </cell>
        </row>
        <row r="4550">
          <cell r="N4550">
            <v>1.67832167832168</v>
          </cell>
        </row>
        <row r="4551">
          <cell r="E4551" t="str">
            <v>HGC-POOL-2467106</v>
          </cell>
          <cell r="F4551" t="str">
            <v>Pool_1_Library_Nextera_XT_Kit</v>
          </cell>
          <cell r="G4551">
            <v>6</v>
          </cell>
          <cell r="H4551" t="str">
            <v>WGS library</v>
          </cell>
          <cell r="I4551" t="str">
            <v>GZQ</v>
          </cell>
          <cell r="J4551" t="str">
            <v>/</v>
          </cell>
          <cell r="K4551" t="str">
            <v>/</v>
          </cell>
        </row>
        <row r="4551">
          <cell r="N4551" t="e">
            <v>#VALUE!</v>
          </cell>
        </row>
        <row r="4552">
          <cell r="E4552" t="str">
            <v>HGC-Lib-2467593</v>
          </cell>
          <cell r="F4552" t="str">
            <v>20240820-WTA-188</v>
          </cell>
          <cell r="G4552">
            <v>100</v>
          </cell>
          <cell r="H4552" t="str">
            <v>BD-单细胞</v>
          </cell>
          <cell r="I4552" t="str">
            <v>GZQ</v>
          </cell>
          <cell r="J4552">
            <v>18.3</v>
          </cell>
          <cell r="K4552">
            <v>567</v>
          </cell>
          <cell r="L4552" t="str">
            <v>GZQ</v>
          </cell>
        </row>
        <row r="4552">
          <cell r="N4552">
            <v>49.6540496540497</v>
          </cell>
        </row>
        <row r="4553">
          <cell r="E4553" t="str">
            <v>HGC-Lib-2467594</v>
          </cell>
          <cell r="F4553" t="str">
            <v>20240820-WTA-282</v>
          </cell>
          <cell r="G4553">
            <v>100</v>
          </cell>
          <cell r="H4553" t="str">
            <v>BD-单细胞</v>
          </cell>
          <cell r="I4553" t="str">
            <v>GZQ</v>
          </cell>
          <cell r="J4553">
            <v>16.4</v>
          </cell>
          <cell r="K4553">
            <v>534</v>
          </cell>
          <cell r="L4553" t="str">
            <v>GZQ</v>
          </cell>
        </row>
        <row r="4553">
          <cell r="N4553">
            <v>47.2486315182944</v>
          </cell>
        </row>
        <row r="4554">
          <cell r="E4554" t="str">
            <v>HGC-Lib-2467595</v>
          </cell>
          <cell r="F4554" t="str">
            <v>20240820-WTA-255</v>
          </cell>
          <cell r="G4554">
            <v>100</v>
          </cell>
          <cell r="H4554" t="str">
            <v>BD-单细胞</v>
          </cell>
          <cell r="I4554" t="str">
            <v>GZQ</v>
          </cell>
          <cell r="J4554">
            <v>16.6</v>
          </cell>
          <cell r="K4554">
            <v>535</v>
          </cell>
          <cell r="L4554" t="str">
            <v>GZQ</v>
          </cell>
        </row>
        <row r="4554">
          <cell r="N4554">
            <v>47.7354421279655</v>
          </cell>
        </row>
        <row r="4555">
          <cell r="E4555" t="str">
            <v>HGC-Lib-2467596</v>
          </cell>
          <cell r="F4555" t="str">
            <v>Blood-1</v>
          </cell>
          <cell r="G4555">
            <v>10</v>
          </cell>
          <cell r="H4555" t="str">
            <v>ATAC-Seq文库</v>
          </cell>
          <cell r="I4555" t="str">
            <v>GZQ</v>
          </cell>
          <cell r="J4555">
            <v>28</v>
          </cell>
          <cell r="K4555">
            <v>267</v>
          </cell>
          <cell r="L4555" t="str">
            <v>GZQ</v>
          </cell>
        </row>
        <row r="4555">
          <cell r="N4555">
            <v>161.336790550274</v>
          </cell>
        </row>
        <row r="4556">
          <cell r="E4556" t="str">
            <v>HGC-Lib-2467597</v>
          </cell>
          <cell r="F4556" t="str">
            <v>Blood-2</v>
          </cell>
          <cell r="G4556">
            <v>10</v>
          </cell>
          <cell r="H4556" t="str">
            <v>ATAC-Seq文库</v>
          </cell>
          <cell r="I4556" t="str">
            <v>GZQ</v>
          </cell>
          <cell r="J4556">
            <v>29</v>
          </cell>
          <cell r="K4556">
            <v>262</v>
          </cell>
          <cell r="L4556" t="str">
            <v>GZQ</v>
          </cell>
        </row>
        <row r="4556">
          <cell r="N4556">
            <v>170.287727539636</v>
          </cell>
        </row>
        <row r="4557">
          <cell r="E4557" t="str">
            <v>HGC-Lib-2467598</v>
          </cell>
          <cell r="F4557" t="str">
            <v>2 FAP01 N2-1</v>
          </cell>
          <cell r="G4557">
            <v>10</v>
          </cell>
          <cell r="H4557" t="str">
            <v>ATAC-Seq文库</v>
          </cell>
          <cell r="I4557" t="str">
            <v>GZQ</v>
          </cell>
          <cell r="J4557">
            <v>21</v>
          </cell>
          <cell r="K4557">
            <v>335</v>
          </cell>
          <cell r="L4557" t="str">
            <v>GZQ</v>
          </cell>
        </row>
        <row r="4557">
          <cell r="N4557">
            <v>96.4408725602755</v>
          </cell>
        </row>
        <row r="4558">
          <cell r="E4558" t="str">
            <v>HGC-Lib-2467599</v>
          </cell>
          <cell r="F4558" t="str">
            <v>2 FAP01 N2-2</v>
          </cell>
          <cell r="G4558">
            <v>10</v>
          </cell>
          <cell r="H4558" t="str">
            <v>ATAC-Seq文库</v>
          </cell>
          <cell r="I4558" t="str">
            <v>GZQ</v>
          </cell>
          <cell r="J4558">
            <v>27.4</v>
          </cell>
          <cell r="K4558">
            <v>279</v>
          </cell>
          <cell r="L4558" t="str">
            <v>GZQ</v>
          </cell>
        </row>
        <row r="4558">
          <cell r="N4558">
            <v>151.089054314861</v>
          </cell>
        </row>
        <row r="4559">
          <cell r="E4559" t="str">
            <v>HGC-Lib-2467600</v>
          </cell>
          <cell r="F4559" t="str">
            <v>15 FAP01 P6-1</v>
          </cell>
          <cell r="G4559">
            <v>10</v>
          </cell>
          <cell r="H4559" t="str">
            <v>ATAC-Seq文库</v>
          </cell>
          <cell r="I4559" t="str">
            <v>GZQ</v>
          </cell>
          <cell r="J4559">
            <v>31.4</v>
          </cell>
          <cell r="K4559">
            <v>277</v>
          </cell>
          <cell r="L4559" t="str">
            <v>GZQ</v>
          </cell>
        </row>
        <row r="4559">
          <cell r="N4559">
            <v>174.396001110803</v>
          </cell>
        </row>
        <row r="4560">
          <cell r="E4560" t="str">
            <v>HGC-Lib-2467601</v>
          </cell>
          <cell r="F4560" t="str">
            <v>15 FAP01 P6-2</v>
          </cell>
          <cell r="G4560">
            <v>10</v>
          </cell>
          <cell r="H4560" t="str">
            <v>ATAC-Seq文库</v>
          </cell>
          <cell r="I4560" t="str">
            <v>GZQ</v>
          </cell>
          <cell r="J4560">
            <v>27.2</v>
          </cell>
          <cell r="K4560">
            <v>282</v>
          </cell>
          <cell r="L4560" t="str">
            <v>GZQ</v>
          </cell>
        </row>
        <row r="4560">
          <cell r="N4560">
            <v>148.390616475723</v>
          </cell>
        </row>
        <row r="4561">
          <cell r="E4561" t="str">
            <v>HGC-Lib-2467602</v>
          </cell>
          <cell r="F4561" t="str">
            <v>10 FAP01 T3-1</v>
          </cell>
          <cell r="G4561">
            <v>10</v>
          </cell>
          <cell r="H4561" t="str">
            <v>ATAC-Seq文库</v>
          </cell>
          <cell r="I4561" t="str">
            <v>GZQ</v>
          </cell>
          <cell r="J4561">
            <v>27.8</v>
          </cell>
          <cell r="K4561">
            <v>284</v>
          </cell>
          <cell r="L4561" t="str">
            <v>GZQ</v>
          </cell>
        </row>
        <row r="4561">
          <cell r="N4561">
            <v>150.595882990249</v>
          </cell>
        </row>
        <row r="4562">
          <cell r="E4562" t="str">
            <v>HGC-Lib-2467603</v>
          </cell>
          <cell r="F4562" t="str">
            <v>10 FAP01 T3-2</v>
          </cell>
          <cell r="G4562">
            <v>10</v>
          </cell>
          <cell r="H4562" t="str">
            <v>ATAC-Seq文库</v>
          </cell>
          <cell r="I4562" t="str">
            <v>GZQ</v>
          </cell>
          <cell r="J4562">
            <v>30.6</v>
          </cell>
          <cell r="K4562">
            <v>297</v>
          </cell>
          <cell r="L4562" t="str">
            <v>GZQ</v>
          </cell>
        </row>
        <row r="4562">
          <cell r="N4562">
            <v>158.508158508159</v>
          </cell>
        </row>
        <row r="4563">
          <cell r="E4563" t="str">
            <v>HGC-Lib-2467604</v>
          </cell>
          <cell r="F4563" t="str">
            <v>Ti 05-1</v>
          </cell>
          <cell r="G4563">
            <v>10</v>
          </cell>
          <cell r="H4563" t="str">
            <v>ATAC-Seq文库</v>
          </cell>
          <cell r="I4563" t="str">
            <v>GZQ</v>
          </cell>
          <cell r="J4563">
            <v>27.4</v>
          </cell>
          <cell r="K4563">
            <v>285</v>
          </cell>
          <cell r="L4563" t="str">
            <v>GZQ</v>
          </cell>
        </row>
        <row r="4563">
          <cell r="N4563">
            <v>147.908232118758</v>
          </cell>
        </row>
        <row r="4564">
          <cell r="E4564" t="str">
            <v>HGC-Lib-2467605</v>
          </cell>
          <cell r="F4564" t="str">
            <v>Ti 05-2</v>
          </cell>
          <cell r="G4564">
            <v>10</v>
          </cell>
          <cell r="H4564" t="str">
            <v>ATAC-Seq文库</v>
          </cell>
          <cell r="I4564" t="str">
            <v>GZQ</v>
          </cell>
          <cell r="J4564">
            <v>25.8</v>
          </cell>
          <cell r="K4564">
            <v>290</v>
          </cell>
          <cell r="L4564" t="str">
            <v>GZQ</v>
          </cell>
        </row>
        <row r="4564">
          <cell r="N4564">
            <v>136.870026525199</v>
          </cell>
        </row>
        <row r="4565">
          <cell r="E4565" t="str">
            <v>HGC-Lib-2467606</v>
          </cell>
          <cell r="F4565" t="str">
            <v>Ti 06-1</v>
          </cell>
          <cell r="G4565">
            <v>10</v>
          </cell>
          <cell r="H4565" t="str">
            <v>ATAC-Seq文库</v>
          </cell>
          <cell r="I4565" t="str">
            <v>GZQ</v>
          </cell>
          <cell r="J4565">
            <v>22.2</v>
          </cell>
          <cell r="K4565">
            <v>278</v>
          </cell>
          <cell r="L4565" t="str">
            <v>GZQ</v>
          </cell>
        </row>
        <row r="4565">
          <cell r="N4565">
            <v>122.855561704483</v>
          </cell>
        </row>
        <row r="4566">
          <cell r="E4566" t="str">
            <v>HGC-Lib-2467607</v>
          </cell>
          <cell r="F4566" t="str">
            <v>Ti 06-2</v>
          </cell>
          <cell r="G4566">
            <v>10</v>
          </cell>
          <cell r="H4566" t="str">
            <v>ATAC-Seq文库</v>
          </cell>
          <cell r="I4566" t="str">
            <v>GZQ</v>
          </cell>
          <cell r="J4566">
            <v>24.4</v>
          </cell>
          <cell r="K4566">
            <v>283</v>
          </cell>
          <cell r="L4566" t="str">
            <v>GZQ</v>
          </cell>
        </row>
        <row r="4566">
          <cell r="N4566">
            <v>132.644740418592</v>
          </cell>
        </row>
        <row r="4567">
          <cell r="E4567" t="str">
            <v>HGC-Lib-2467608</v>
          </cell>
          <cell r="F4567" t="str">
            <v>05 400-1</v>
          </cell>
          <cell r="G4567">
            <v>10</v>
          </cell>
          <cell r="H4567" t="str">
            <v>ATAC-Seq文库</v>
          </cell>
          <cell r="I4567" t="str">
            <v>GZQ</v>
          </cell>
          <cell r="J4567">
            <v>26</v>
          </cell>
          <cell r="K4567">
            <v>274</v>
          </cell>
          <cell r="L4567" t="str">
            <v>GZQ</v>
          </cell>
        </row>
        <row r="4567">
          <cell r="N4567">
            <v>145.985401459854</v>
          </cell>
        </row>
        <row r="4568">
          <cell r="E4568" t="str">
            <v>HGC-Lib-2467609</v>
          </cell>
          <cell r="F4568" t="str">
            <v>05 400-2</v>
          </cell>
          <cell r="G4568">
            <v>10</v>
          </cell>
          <cell r="H4568" t="str">
            <v>ATAC-Seq文库</v>
          </cell>
          <cell r="I4568" t="str">
            <v>GZQ</v>
          </cell>
          <cell r="J4568">
            <v>22.8</v>
          </cell>
          <cell r="K4568">
            <v>286</v>
          </cell>
          <cell r="L4568" t="str">
            <v>GZQ</v>
          </cell>
        </row>
        <row r="4568">
          <cell r="N4568">
            <v>122.646584185046</v>
          </cell>
        </row>
        <row r="4569">
          <cell r="E4569" t="str">
            <v>HGC-Lib-2467610</v>
          </cell>
          <cell r="F4569" t="str">
            <v>05 500-1</v>
          </cell>
          <cell r="G4569">
            <v>10</v>
          </cell>
          <cell r="H4569" t="str">
            <v>ATAC-Seq文库</v>
          </cell>
          <cell r="I4569" t="str">
            <v>GZQ</v>
          </cell>
          <cell r="J4569">
            <v>22.8</v>
          </cell>
          <cell r="K4569">
            <v>272</v>
          </cell>
          <cell r="L4569" t="str">
            <v>GZQ</v>
          </cell>
        </row>
        <row r="4569">
          <cell r="N4569">
            <v>128.9592760181</v>
          </cell>
        </row>
        <row r="4570">
          <cell r="E4570" t="str">
            <v>HGC-Lib-2467611</v>
          </cell>
          <cell r="F4570" t="str">
            <v>05 500-2</v>
          </cell>
          <cell r="G4570">
            <v>10</v>
          </cell>
          <cell r="H4570" t="str">
            <v>ATAC-Seq文库</v>
          </cell>
          <cell r="I4570" t="str">
            <v>GZQ</v>
          </cell>
          <cell r="J4570">
            <v>23</v>
          </cell>
          <cell r="K4570">
            <v>273</v>
          </cell>
          <cell r="L4570" t="str">
            <v>GZQ</v>
          </cell>
        </row>
        <row r="4570">
          <cell r="N4570">
            <v>129.613975767822</v>
          </cell>
        </row>
        <row r="4571">
          <cell r="E4571" t="str">
            <v>HGC-Lib-2467612</v>
          </cell>
          <cell r="F4571" t="str">
            <v>05 600-1</v>
          </cell>
          <cell r="G4571">
            <v>10</v>
          </cell>
          <cell r="H4571" t="str">
            <v>ATAC-Seq文库</v>
          </cell>
          <cell r="I4571" t="str">
            <v>GZQ</v>
          </cell>
          <cell r="J4571">
            <v>23.2</v>
          </cell>
          <cell r="K4571">
            <v>275</v>
          </cell>
          <cell r="L4571" t="str">
            <v>GZQ</v>
          </cell>
        </row>
        <row r="4571">
          <cell r="N4571">
            <v>129.79020979021</v>
          </cell>
        </row>
        <row r="4572">
          <cell r="E4572" t="str">
            <v>HGC-Lib-2467613</v>
          </cell>
          <cell r="F4572" t="str">
            <v>05 600-2</v>
          </cell>
          <cell r="G4572">
            <v>10</v>
          </cell>
          <cell r="H4572" t="str">
            <v>ATAC-Seq文库</v>
          </cell>
          <cell r="I4572" t="str">
            <v>GZQ</v>
          </cell>
          <cell r="J4572">
            <v>23.4</v>
          </cell>
          <cell r="K4572">
            <v>273</v>
          </cell>
          <cell r="L4572" t="str">
            <v>GZQ</v>
          </cell>
        </row>
        <row r="4572">
          <cell r="N4572">
            <v>131.868131868132</v>
          </cell>
        </row>
        <row r="4573">
          <cell r="E4573" t="str">
            <v>HGC-Lib-2467614</v>
          </cell>
          <cell r="F4573" t="str">
            <v>06 400 1-1</v>
          </cell>
          <cell r="G4573">
            <v>10</v>
          </cell>
          <cell r="H4573" t="str">
            <v>ATAC-Seq文库</v>
          </cell>
          <cell r="I4573" t="str">
            <v>GZQ</v>
          </cell>
          <cell r="J4573">
            <v>19.9</v>
          </cell>
          <cell r="K4573">
            <v>265</v>
          </cell>
          <cell r="L4573" t="str">
            <v>GZQ</v>
          </cell>
        </row>
        <row r="4573">
          <cell r="N4573">
            <v>115.529753265602</v>
          </cell>
        </row>
        <row r="4574">
          <cell r="E4574" t="str">
            <v>HGC-Lib-2467615</v>
          </cell>
          <cell r="F4574" t="str">
            <v>06 400 1-2</v>
          </cell>
          <cell r="G4574">
            <v>10</v>
          </cell>
          <cell r="H4574" t="str">
            <v>ATAC-Seq文库</v>
          </cell>
          <cell r="I4574" t="str">
            <v>GZQ</v>
          </cell>
          <cell r="J4574">
            <v>23.8</v>
          </cell>
          <cell r="K4574">
            <v>259</v>
          </cell>
          <cell r="L4574" t="str">
            <v>GZQ</v>
          </cell>
        </row>
        <row r="4574">
          <cell r="N4574">
            <v>141.372141372141</v>
          </cell>
        </row>
        <row r="4575">
          <cell r="E4575" t="str">
            <v>HGC-Lib-2467616</v>
          </cell>
          <cell r="F4575" t="str">
            <v>06 400 2-1</v>
          </cell>
          <cell r="G4575">
            <v>10</v>
          </cell>
          <cell r="H4575" t="str">
            <v>ATAC-Seq文库</v>
          </cell>
          <cell r="I4575" t="str">
            <v>GZQ</v>
          </cell>
          <cell r="J4575">
            <v>27.8</v>
          </cell>
          <cell r="K4575">
            <v>276</v>
          </cell>
          <cell r="L4575" t="str">
            <v>GZQ</v>
          </cell>
        </row>
        <row r="4575">
          <cell r="N4575">
            <v>154.960981047938</v>
          </cell>
        </row>
        <row r="4576">
          <cell r="E4576" t="str">
            <v>HGC-Lib-2467617</v>
          </cell>
          <cell r="F4576" t="str">
            <v>06 400 2-2</v>
          </cell>
          <cell r="G4576">
            <v>10</v>
          </cell>
          <cell r="H4576" t="str">
            <v>ATAC-Seq文库</v>
          </cell>
          <cell r="I4576" t="str">
            <v>GZQ</v>
          </cell>
          <cell r="J4576">
            <v>25</v>
          </cell>
          <cell r="K4576">
            <v>276</v>
          </cell>
          <cell r="L4576" t="str">
            <v>GZQ</v>
          </cell>
        </row>
        <row r="4576">
          <cell r="N4576">
            <v>139.353400222965</v>
          </cell>
        </row>
        <row r="4577">
          <cell r="E4577" t="str">
            <v>HGC-Lib-2467618</v>
          </cell>
          <cell r="F4577" t="str">
            <v>06 500-1</v>
          </cell>
          <cell r="G4577">
            <v>10</v>
          </cell>
          <cell r="H4577" t="str">
            <v>ATAC-Seq文库</v>
          </cell>
          <cell r="I4577" t="str">
            <v>GZQ</v>
          </cell>
          <cell r="J4577">
            <v>18.8</v>
          </cell>
          <cell r="K4577">
            <v>281</v>
          </cell>
          <cell r="L4577" t="str">
            <v>GZQ</v>
          </cell>
        </row>
        <row r="4577">
          <cell r="N4577">
            <v>102.929099370381</v>
          </cell>
        </row>
        <row r="4578">
          <cell r="E4578" t="str">
            <v>HGC-Lib-2467619</v>
          </cell>
          <cell r="F4578" t="str">
            <v>06 500-2</v>
          </cell>
          <cell r="G4578">
            <v>10</v>
          </cell>
          <cell r="H4578" t="str">
            <v>ATAC-Seq文库</v>
          </cell>
          <cell r="I4578" t="str">
            <v>GZQ</v>
          </cell>
          <cell r="J4578">
            <v>6.94</v>
          </cell>
          <cell r="K4578" t="str">
            <v>/</v>
          </cell>
          <cell r="L4578" t="str">
            <v>GZQ</v>
          </cell>
        </row>
        <row r="4578">
          <cell r="N4578" t="e">
            <v>#VALUE!</v>
          </cell>
        </row>
        <row r="4579">
          <cell r="E4579" t="str">
            <v>HGC-Lib-2467620</v>
          </cell>
          <cell r="F4579" t="str">
            <v>06 600-1</v>
          </cell>
          <cell r="G4579">
            <v>10</v>
          </cell>
          <cell r="H4579" t="str">
            <v>ATAC-Seq文库</v>
          </cell>
          <cell r="I4579" t="str">
            <v>GZQ</v>
          </cell>
          <cell r="J4579">
            <v>24.2</v>
          </cell>
          <cell r="K4579">
            <v>271</v>
          </cell>
          <cell r="L4579" t="str">
            <v>GZQ</v>
          </cell>
        </row>
        <row r="4579">
          <cell r="N4579">
            <v>137.382912290661</v>
          </cell>
        </row>
        <row r="4580">
          <cell r="E4580" t="str">
            <v>HGC-Lib-2467621</v>
          </cell>
          <cell r="F4580" t="str">
            <v>06 600-2</v>
          </cell>
          <cell r="G4580">
            <v>10</v>
          </cell>
          <cell r="H4580" t="str">
            <v>ATAC-Seq文库</v>
          </cell>
          <cell r="I4580" t="str">
            <v>GZQ</v>
          </cell>
          <cell r="J4580">
            <v>21.6</v>
          </cell>
          <cell r="K4580">
            <v>282</v>
          </cell>
          <cell r="L4580" t="str">
            <v>GZQ</v>
          </cell>
        </row>
        <row r="4580">
          <cell r="N4580">
            <v>117.839607201309</v>
          </cell>
        </row>
        <row r="4581">
          <cell r="E4581" t="str">
            <v>HGC-Lib-2467622</v>
          </cell>
          <cell r="F4581" t="str">
            <v>06 700-1</v>
          </cell>
          <cell r="G4581">
            <v>10</v>
          </cell>
          <cell r="H4581" t="str">
            <v>ATAC-Seq文库</v>
          </cell>
          <cell r="I4581" t="str">
            <v>GZQ</v>
          </cell>
          <cell r="J4581">
            <v>23.6</v>
          </cell>
          <cell r="K4581">
            <v>268</v>
          </cell>
          <cell r="L4581" t="str">
            <v>GZQ</v>
          </cell>
        </row>
        <row r="4581">
          <cell r="N4581">
            <v>135.476463834673</v>
          </cell>
        </row>
        <row r="4582">
          <cell r="E4582" t="str">
            <v>HGC-Lib-2467623</v>
          </cell>
          <cell r="F4582" t="str">
            <v>06 700-2</v>
          </cell>
          <cell r="G4582">
            <v>10</v>
          </cell>
          <cell r="H4582" t="str">
            <v>ATAC-Seq文库</v>
          </cell>
          <cell r="I4582" t="str">
            <v>GZQ</v>
          </cell>
          <cell r="J4582">
            <v>24.2</v>
          </cell>
          <cell r="K4582">
            <v>264</v>
          </cell>
          <cell r="L4582" t="str">
            <v>GZQ</v>
          </cell>
        </row>
        <row r="4582">
          <cell r="N4582">
            <v>141.025641025641</v>
          </cell>
        </row>
        <row r="4583">
          <cell r="E4583" t="str">
            <v>HGC-Lib-2467624</v>
          </cell>
          <cell r="F4583">
            <v>1</v>
          </cell>
          <cell r="G4583">
            <v>10</v>
          </cell>
          <cell r="H4583" t="str">
            <v>ATAC-Seq文库</v>
          </cell>
          <cell r="I4583" t="str">
            <v>GZQ</v>
          </cell>
          <cell r="J4583">
            <v>11.7</v>
          </cell>
          <cell r="K4583">
            <v>263</v>
          </cell>
          <cell r="L4583" t="str">
            <v>GZQ</v>
          </cell>
        </row>
        <row r="4583">
          <cell r="N4583">
            <v>68.4410646387833</v>
          </cell>
        </row>
        <row r="4584">
          <cell r="E4584" t="str">
            <v>HGC-Lib-2467625</v>
          </cell>
          <cell r="F4584">
            <v>2</v>
          </cell>
          <cell r="G4584">
            <v>10</v>
          </cell>
          <cell r="H4584" t="str">
            <v>ATAC-Seq文库</v>
          </cell>
          <cell r="I4584" t="str">
            <v>GZQ</v>
          </cell>
          <cell r="J4584">
            <v>10.7</v>
          </cell>
          <cell r="K4584">
            <v>261</v>
          </cell>
          <cell r="L4584" t="str">
            <v>GZQ</v>
          </cell>
        </row>
        <row r="4584">
          <cell r="N4584">
            <v>63.07102858827</v>
          </cell>
        </row>
        <row r="4585">
          <cell r="E4585" t="str">
            <v>HGC-Lib-2467626</v>
          </cell>
          <cell r="F4585">
            <v>3</v>
          </cell>
          <cell r="G4585">
            <v>10</v>
          </cell>
          <cell r="H4585" t="str">
            <v>ATAC-Seq文库</v>
          </cell>
          <cell r="I4585" t="str">
            <v>GZQ</v>
          </cell>
          <cell r="J4585">
            <v>12</v>
          </cell>
          <cell r="K4585">
            <v>268</v>
          </cell>
          <cell r="L4585" t="str">
            <v>GZQ</v>
          </cell>
        </row>
        <row r="4585">
          <cell r="N4585">
            <v>68.886337543054</v>
          </cell>
        </row>
        <row r="4586">
          <cell r="E4586" t="str">
            <v>HGC-Lib-2467627</v>
          </cell>
          <cell r="F4586">
            <v>4</v>
          </cell>
          <cell r="G4586">
            <v>10</v>
          </cell>
          <cell r="H4586" t="str">
            <v>ATAC-Seq文库</v>
          </cell>
          <cell r="I4586" t="str">
            <v>YHT</v>
          </cell>
          <cell r="J4586">
            <v>10.9</v>
          </cell>
          <cell r="K4586">
            <v>250</v>
          </cell>
          <cell r="L4586" t="str">
            <v>GZQ</v>
          </cell>
        </row>
        <row r="4586">
          <cell r="N4586">
            <v>67.0769230769231</v>
          </cell>
        </row>
        <row r="4587">
          <cell r="E4587" t="str">
            <v>HGC-Lib-2467628</v>
          </cell>
          <cell r="F4587" t="str">
            <v>T905-1</v>
          </cell>
          <cell r="G4587">
            <v>6</v>
          </cell>
          <cell r="H4587" t="str">
            <v>mRNA文库</v>
          </cell>
          <cell r="I4587" t="str">
            <v>YHT</v>
          </cell>
          <cell r="J4587">
            <v>58</v>
          </cell>
        </row>
        <row r="4587">
          <cell r="N4587" t="e">
            <v>#DIV/0!</v>
          </cell>
        </row>
        <row r="4588">
          <cell r="E4588" t="str">
            <v>HGC-Lib-2467629</v>
          </cell>
          <cell r="F4588" t="str">
            <v>T905-2</v>
          </cell>
          <cell r="G4588">
            <v>6</v>
          </cell>
          <cell r="H4588" t="str">
            <v>mRNA文库</v>
          </cell>
          <cell r="I4588" t="str">
            <v>YHT</v>
          </cell>
          <cell r="J4588">
            <v>56.4</v>
          </cell>
        </row>
        <row r="4588">
          <cell r="N4588" t="e">
            <v>#DIV/0!</v>
          </cell>
        </row>
        <row r="4589">
          <cell r="E4589" t="str">
            <v>HGC-Lib-2467630</v>
          </cell>
          <cell r="F4589" t="str">
            <v>T905-3</v>
          </cell>
          <cell r="G4589">
            <v>6</v>
          </cell>
          <cell r="H4589" t="str">
            <v>mRNA文库</v>
          </cell>
          <cell r="I4589" t="str">
            <v>YHT</v>
          </cell>
          <cell r="J4589">
            <v>56.2</v>
          </cell>
        </row>
        <row r="4589">
          <cell r="N4589" t="e">
            <v>#DIV/0!</v>
          </cell>
        </row>
        <row r="4590">
          <cell r="E4590" t="str">
            <v>HGC-Lib-2467631</v>
          </cell>
          <cell r="F4590" t="str">
            <v>T905-4</v>
          </cell>
          <cell r="G4590">
            <v>6</v>
          </cell>
          <cell r="H4590" t="str">
            <v>mRNA文库</v>
          </cell>
          <cell r="I4590" t="str">
            <v>YHT</v>
          </cell>
          <cell r="J4590">
            <v>46.4</v>
          </cell>
        </row>
        <row r="4590">
          <cell r="N4590" t="e">
            <v>#DIV/0!</v>
          </cell>
        </row>
        <row r="4591">
          <cell r="E4591" t="str">
            <v>HGC-Lib-2467632</v>
          </cell>
          <cell r="F4591" t="str">
            <v>T905-5</v>
          </cell>
          <cell r="G4591">
            <v>6</v>
          </cell>
          <cell r="H4591" t="str">
            <v>mRNA文库</v>
          </cell>
          <cell r="I4591" t="str">
            <v>YHT</v>
          </cell>
          <cell r="J4591">
            <v>50.8</v>
          </cell>
        </row>
        <row r="4591">
          <cell r="N4591" t="e">
            <v>#DIV/0!</v>
          </cell>
        </row>
        <row r="4592">
          <cell r="E4592" t="str">
            <v>HGC-Lib-2467633</v>
          </cell>
          <cell r="F4592" t="str">
            <v>T905-6</v>
          </cell>
          <cell r="G4592">
            <v>6</v>
          </cell>
          <cell r="H4592" t="str">
            <v>mRNA文库</v>
          </cell>
          <cell r="I4592" t="str">
            <v>YHT</v>
          </cell>
          <cell r="J4592">
            <v>58</v>
          </cell>
        </row>
        <row r="4592">
          <cell r="N4592" t="e">
            <v>#DIV/0!</v>
          </cell>
        </row>
        <row r="4593">
          <cell r="E4593" t="str">
            <v>HGC-Lib-2467634</v>
          </cell>
          <cell r="F4593" t="str">
            <v>T905-7</v>
          </cell>
          <cell r="G4593">
            <v>6</v>
          </cell>
          <cell r="H4593" t="str">
            <v>mRNA文库</v>
          </cell>
          <cell r="I4593" t="str">
            <v>YHT</v>
          </cell>
          <cell r="J4593">
            <v>58.8</v>
          </cell>
        </row>
        <row r="4593">
          <cell r="N4593" t="e">
            <v>#DIV/0!</v>
          </cell>
        </row>
        <row r="4594">
          <cell r="E4594" t="str">
            <v>HGC-Lib-2467635</v>
          </cell>
          <cell r="F4594" t="str">
            <v>T905-8</v>
          </cell>
          <cell r="G4594">
            <v>6</v>
          </cell>
          <cell r="H4594" t="str">
            <v>mRNA文库</v>
          </cell>
          <cell r="I4594" t="str">
            <v>YHT</v>
          </cell>
          <cell r="J4594">
            <v>59.2</v>
          </cell>
        </row>
        <row r="4594">
          <cell r="N4594" t="e">
            <v>#DIV/0!</v>
          </cell>
        </row>
        <row r="4595">
          <cell r="E4595" t="str">
            <v>HGC-Lib-2467636</v>
          </cell>
          <cell r="F4595" t="str">
            <v>T780-45</v>
          </cell>
          <cell r="G4595">
            <v>3</v>
          </cell>
          <cell r="H4595" t="str">
            <v>mRNA文库</v>
          </cell>
          <cell r="I4595" t="str">
            <v>YHT</v>
          </cell>
          <cell r="J4595">
            <v>2.24</v>
          </cell>
        </row>
        <row r="4595">
          <cell r="N4595" t="e">
            <v>#DIV/0!</v>
          </cell>
        </row>
        <row r="4596">
          <cell r="E4596" t="str">
            <v>HGC-Lib-2467637</v>
          </cell>
          <cell r="F4596" t="str">
            <v>K5816KOSG-PZF2 lib PCR</v>
          </cell>
          <cell r="G4596">
            <v>2</v>
          </cell>
          <cell r="H4596" t="str">
            <v>PCR产物文库</v>
          </cell>
          <cell r="I4596" t="str">
            <v>YHT</v>
          </cell>
          <cell r="J4596">
            <v>28.6</v>
          </cell>
        </row>
        <row r="4596">
          <cell r="N4596" t="e">
            <v>#DIV/0!</v>
          </cell>
        </row>
        <row r="4597">
          <cell r="E4597" t="str">
            <v>HGC-POOL-2467638</v>
          </cell>
          <cell r="F4597" t="str">
            <v>FIS-DM4_lib_rep_1</v>
          </cell>
          <cell r="G4597">
            <v>130</v>
          </cell>
          <cell r="H4597" t="str">
            <v>WES/panel capture libraries</v>
          </cell>
          <cell r="I4597" t="str">
            <v>YHT</v>
          </cell>
          <cell r="J4597">
            <v>2.76</v>
          </cell>
          <cell r="K4597">
            <v>396</v>
          </cell>
          <cell r="L4597" t="str">
            <v>YHT</v>
          </cell>
        </row>
        <row r="4597">
          <cell r="N4597">
            <v>10.7226107226107</v>
          </cell>
        </row>
        <row r="4598">
          <cell r="E4598" t="str">
            <v>HGC-POOL-2467639</v>
          </cell>
          <cell r="F4598" t="str">
            <v>FIS-DM4_lib_rep_2</v>
          </cell>
          <cell r="G4598">
            <v>100</v>
          </cell>
          <cell r="H4598" t="str">
            <v>WES/panel capture libraries</v>
          </cell>
          <cell r="I4598" t="str">
            <v>YHT</v>
          </cell>
          <cell r="J4598">
            <v>3.82</v>
          </cell>
          <cell r="K4598">
            <v>393</v>
          </cell>
          <cell r="L4598" t="str">
            <v>YHT</v>
          </cell>
        </row>
        <row r="4598">
          <cell r="N4598">
            <v>14.9540027402623</v>
          </cell>
        </row>
        <row r="4599">
          <cell r="E4599" t="str">
            <v>HGC-POOL-2467640</v>
          </cell>
          <cell r="F4599" t="str">
            <v>FIS-DM4_lib_rep_3</v>
          </cell>
          <cell r="G4599">
            <v>105</v>
          </cell>
          <cell r="H4599" t="str">
            <v>WES/panel capture libraries</v>
          </cell>
          <cell r="I4599" t="str">
            <v>YHT</v>
          </cell>
          <cell r="J4599">
            <v>3.34</v>
          </cell>
          <cell r="K4599">
            <v>384</v>
          </cell>
          <cell r="L4599" t="str">
            <v>YHT</v>
          </cell>
        </row>
        <row r="4599">
          <cell r="N4599">
            <v>13.3814102564103</v>
          </cell>
        </row>
        <row r="4600">
          <cell r="E4600" t="str">
            <v>HGC-POOL-2467641</v>
          </cell>
          <cell r="F4600" t="str">
            <v>FIS-DM4_lib_rep_4</v>
          </cell>
          <cell r="G4600">
            <v>130</v>
          </cell>
          <cell r="H4600" t="str">
            <v>WES/panel capture libraries</v>
          </cell>
          <cell r="I4600" t="str">
            <v>YHT</v>
          </cell>
          <cell r="J4600">
            <v>3.24</v>
          </cell>
          <cell r="K4600">
            <v>354</v>
          </cell>
          <cell r="L4600" t="str">
            <v>YHT</v>
          </cell>
        </row>
        <row r="4600">
          <cell r="N4600">
            <v>14.0808344198175</v>
          </cell>
        </row>
        <row r="4601">
          <cell r="E4601" t="str">
            <v>HGC-POOL-2467642</v>
          </cell>
          <cell r="F4601" t="str">
            <v>FIS-DM4_lib_rep_5</v>
          </cell>
          <cell r="G4601">
            <v>132</v>
          </cell>
          <cell r="H4601" t="str">
            <v>WES/panel capture libraries</v>
          </cell>
          <cell r="I4601" t="str">
            <v>YHT</v>
          </cell>
          <cell r="J4601">
            <v>4.52</v>
          </cell>
          <cell r="K4601">
            <v>403</v>
          </cell>
          <cell r="L4601" t="str">
            <v>YHT</v>
          </cell>
        </row>
        <row r="4601">
          <cell r="N4601">
            <v>17.2552013743081</v>
          </cell>
        </row>
        <row r="4602">
          <cell r="E4602" t="str">
            <v>HGC-POOL-2467643</v>
          </cell>
          <cell r="F4602" t="str">
            <v>FIS-DM4_lib_rep_6</v>
          </cell>
          <cell r="G4602">
            <v>120</v>
          </cell>
          <cell r="H4602" t="str">
            <v>WES/panel capture libraries</v>
          </cell>
          <cell r="I4602" t="str">
            <v>YHT</v>
          </cell>
          <cell r="J4602">
            <v>2.38</v>
          </cell>
          <cell r="K4602">
            <v>359</v>
          </cell>
          <cell r="L4602" t="str">
            <v>YHT</v>
          </cell>
        </row>
        <row r="4602">
          <cell r="N4602">
            <v>10.1992714806085</v>
          </cell>
        </row>
        <row r="4603">
          <cell r="E4603" t="str">
            <v>HGC-POOL-2467644</v>
          </cell>
          <cell r="F4603" t="str">
            <v>FIS-DM4_lib_rep_7</v>
          </cell>
          <cell r="G4603">
            <v>90</v>
          </cell>
          <cell r="H4603" t="str">
            <v>WES/panel capture libraries</v>
          </cell>
          <cell r="I4603" t="str">
            <v>YHT</v>
          </cell>
          <cell r="J4603">
            <v>4.6</v>
          </cell>
          <cell r="K4603">
            <v>378</v>
          </cell>
          <cell r="L4603" t="str">
            <v>YHT</v>
          </cell>
        </row>
        <row r="4603">
          <cell r="N4603">
            <v>18.7220187220187</v>
          </cell>
        </row>
        <row r="4604">
          <cell r="E4604" t="str">
            <v>HGC-POOL-2467645</v>
          </cell>
          <cell r="F4604" t="str">
            <v>FIS-DM4_lib_rep_8</v>
          </cell>
          <cell r="G4604">
            <v>175</v>
          </cell>
          <cell r="H4604" t="str">
            <v>WES/panel capture libraries</v>
          </cell>
          <cell r="I4604" t="str">
            <v>YHT</v>
          </cell>
          <cell r="J4604">
            <v>2.44</v>
          </cell>
          <cell r="K4604">
            <v>362</v>
          </cell>
          <cell r="L4604" t="str">
            <v>YHT</v>
          </cell>
        </row>
        <row r="4604">
          <cell r="N4604">
            <v>10.3697407564811</v>
          </cell>
        </row>
        <row r="4605">
          <cell r="E4605" t="str">
            <v>HGC-POOL-2467646</v>
          </cell>
          <cell r="F4605" t="str">
            <v>FIS-DM4_lib_rep_9</v>
          </cell>
          <cell r="G4605">
            <v>90</v>
          </cell>
          <cell r="H4605" t="str">
            <v>WES/panel capture libraries</v>
          </cell>
          <cell r="I4605" t="str">
            <v>YHT</v>
          </cell>
          <cell r="J4605">
            <v>2.76</v>
          </cell>
          <cell r="K4605">
            <v>351</v>
          </cell>
          <cell r="L4605" t="str">
            <v>YHT</v>
          </cell>
        </row>
        <row r="4605">
          <cell r="N4605">
            <v>12.0973044049967</v>
          </cell>
        </row>
        <row r="4606">
          <cell r="E4606" t="str">
            <v>HGC-POOL-2467647</v>
          </cell>
          <cell r="F4606" t="str">
            <v>FIS-DM4_lib_rep_10</v>
          </cell>
          <cell r="G4606">
            <v>85</v>
          </cell>
          <cell r="H4606" t="str">
            <v>WES/panel capture libraries</v>
          </cell>
          <cell r="I4606" t="str">
            <v>YHT</v>
          </cell>
          <cell r="J4606">
            <v>3.96</v>
          </cell>
          <cell r="K4606">
            <v>388</v>
          </cell>
          <cell r="L4606" t="str">
            <v>YHT</v>
          </cell>
        </row>
        <row r="4606">
          <cell r="N4606">
            <v>15.7018239492466</v>
          </cell>
        </row>
        <row r="4607">
          <cell r="E4607" t="str">
            <v>HGC-POOL-2467648</v>
          </cell>
          <cell r="F4607" t="str">
            <v>FIS-DM4_lib_rep_11</v>
          </cell>
          <cell r="G4607">
            <v>70</v>
          </cell>
          <cell r="H4607" t="str">
            <v>WES/panel capture libraries</v>
          </cell>
          <cell r="I4607" t="str">
            <v>YHT</v>
          </cell>
          <cell r="J4607">
            <v>4.14</v>
          </cell>
          <cell r="K4607">
            <v>354</v>
          </cell>
          <cell r="L4607" t="str">
            <v>YHT</v>
          </cell>
        </row>
        <row r="4607">
          <cell r="N4607">
            <v>17.9921773142112</v>
          </cell>
        </row>
        <row r="4608">
          <cell r="E4608" t="str">
            <v>HGC-POOL-2467649</v>
          </cell>
          <cell r="F4608" t="str">
            <v>FIS-DM4_lib_rep_12</v>
          </cell>
          <cell r="G4608">
            <v>55</v>
          </cell>
          <cell r="H4608" t="str">
            <v>WES/panel capture libraries</v>
          </cell>
          <cell r="I4608" t="str">
            <v>YHT</v>
          </cell>
          <cell r="J4608">
            <v>6.56</v>
          </cell>
          <cell r="K4608">
            <v>372</v>
          </cell>
          <cell r="L4608" t="str">
            <v>YHT</v>
          </cell>
        </row>
        <row r="4608">
          <cell r="N4608">
            <v>27.1298593879239</v>
          </cell>
        </row>
        <row r="4609">
          <cell r="E4609" t="str">
            <v>HGC-POOL-2467650</v>
          </cell>
          <cell r="F4609" t="str">
            <v>FIS-DM4_lib_rep_13</v>
          </cell>
          <cell r="G4609">
            <v>65</v>
          </cell>
          <cell r="H4609" t="str">
            <v>WES/panel capture libraries</v>
          </cell>
          <cell r="I4609" t="str">
            <v>YHT</v>
          </cell>
          <cell r="J4609">
            <v>3.96</v>
          </cell>
          <cell r="K4609">
            <v>380</v>
          </cell>
          <cell r="L4609" t="str">
            <v>YHT</v>
          </cell>
        </row>
        <row r="4609">
          <cell r="N4609">
            <v>16.0323886639676</v>
          </cell>
        </row>
        <row r="4610">
          <cell r="E4610" t="str">
            <v>HGC-POOL-2467651</v>
          </cell>
          <cell r="F4610" t="str">
            <v>FIS-DM4_lib_rep_14</v>
          </cell>
          <cell r="G4610">
            <v>35</v>
          </cell>
          <cell r="H4610" t="str">
            <v>WES/panel capture libraries</v>
          </cell>
          <cell r="I4610" t="str">
            <v>YHT</v>
          </cell>
          <cell r="J4610">
            <v>5.04</v>
          </cell>
          <cell r="K4610">
            <v>379</v>
          </cell>
          <cell r="L4610" t="str">
            <v>YHT</v>
          </cell>
        </row>
        <row r="4610">
          <cell r="N4610">
            <v>20.4586969758474</v>
          </cell>
        </row>
        <row r="4611">
          <cell r="E4611" t="str">
            <v>HGC-POOL-2467652</v>
          </cell>
          <cell r="F4611" t="str">
            <v>FIS-DM4_lib_rep_15</v>
          </cell>
          <cell r="G4611">
            <v>260</v>
          </cell>
          <cell r="H4611" t="str">
            <v>WES/panel capture libraries</v>
          </cell>
          <cell r="I4611" t="str">
            <v>YHT</v>
          </cell>
          <cell r="J4611">
            <v>4.42</v>
          </cell>
          <cell r="K4611">
            <v>418</v>
          </cell>
          <cell r="L4611" t="str">
            <v>YHT</v>
          </cell>
        </row>
        <row r="4611">
          <cell r="N4611">
            <v>16.2679425837321</v>
          </cell>
        </row>
        <row r="4612">
          <cell r="E4612" t="str">
            <v>HGC-POOL-2467653</v>
          </cell>
          <cell r="F4612" t="str">
            <v>FIS-DM4_lib_rep_16</v>
          </cell>
          <cell r="G4612">
            <v>60</v>
          </cell>
          <cell r="H4612" t="str">
            <v>WES/panel capture libraries</v>
          </cell>
          <cell r="I4612" t="str">
            <v>YHT</v>
          </cell>
          <cell r="J4612">
            <v>8.28</v>
          </cell>
          <cell r="K4612">
            <v>391</v>
          </cell>
          <cell r="L4612" t="str">
            <v>YHT</v>
          </cell>
        </row>
        <row r="4612">
          <cell r="N4612">
            <v>32.579185520362</v>
          </cell>
        </row>
        <row r="4613">
          <cell r="E4613" t="str">
            <v>HGC-POOL-2467654</v>
          </cell>
          <cell r="F4613" t="str">
            <v>FIS-DM4_lib_rep_17</v>
          </cell>
          <cell r="G4613">
            <v>120</v>
          </cell>
          <cell r="H4613" t="str">
            <v>WES/panel capture libraries</v>
          </cell>
          <cell r="I4613" t="str">
            <v>YHT</v>
          </cell>
          <cell r="J4613">
            <v>0.566</v>
          </cell>
          <cell r="K4613">
            <v>323</v>
          </cell>
          <cell r="L4613" t="str">
            <v>YHT</v>
          </cell>
        </row>
        <row r="4613">
          <cell r="N4613">
            <v>2.69587997142177</v>
          </cell>
        </row>
        <row r="4614">
          <cell r="E4614" t="str">
            <v>HGC-Lib-2467655</v>
          </cell>
          <cell r="F4614">
            <v>1</v>
          </cell>
          <cell r="G4614">
            <v>10</v>
          </cell>
          <cell r="H4614" t="str">
            <v>mRNA文库</v>
          </cell>
          <cell r="I4614" t="str">
            <v>YHT</v>
          </cell>
          <cell r="J4614">
            <v>0.108</v>
          </cell>
          <cell r="K4614">
            <v>238</v>
          </cell>
          <cell r="L4614" t="str">
            <v>YHT</v>
          </cell>
        </row>
        <row r="4614">
          <cell r="N4614">
            <v>0.698125404007757</v>
          </cell>
        </row>
        <row r="4615">
          <cell r="E4615" t="str">
            <v>HGC-Lib-2467656</v>
          </cell>
          <cell r="F4615" t="str">
            <v>2</v>
          </cell>
          <cell r="G4615">
            <v>10</v>
          </cell>
          <cell r="H4615" t="str">
            <v>mRNA文库</v>
          </cell>
          <cell r="I4615" t="str">
            <v>YHT</v>
          </cell>
          <cell r="J4615">
            <v>0.166</v>
          </cell>
          <cell r="K4615">
            <v>240</v>
          </cell>
          <cell r="L4615" t="str">
            <v>YHT</v>
          </cell>
        </row>
        <row r="4615">
          <cell r="N4615">
            <v>1.06410256410256</v>
          </cell>
        </row>
        <row r="4616">
          <cell r="E4616" t="str">
            <v>HGC-Lib-2467657</v>
          </cell>
          <cell r="F4616" t="str">
            <v>6</v>
          </cell>
          <cell r="G4616">
            <v>10</v>
          </cell>
          <cell r="H4616" t="str">
            <v>mRNA文库</v>
          </cell>
          <cell r="I4616" t="str">
            <v>YHT</v>
          </cell>
          <cell r="J4616">
            <v>0.124</v>
          </cell>
          <cell r="K4616">
            <v>409</v>
          </cell>
          <cell r="L4616" t="str">
            <v>YHT</v>
          </cell>
        </row>
        <row r="4616">
          <cell r="N4616">
            <v>0.466428437088584</v>
          </cell>
        </row>
        <row r="4617">
          <cell r="E4617" t="str">
            <v>HGC-Lib-2467658</v>
          </cell>
          <cell r="F4617" t="str">
            <v>7</v>
          </cell>
          <cell r="G4617">
            <v>10</v>
          </cell>
          <cell r="H4617" t="str">
            <v>mRNA文库</v>
          </cell>
          <cell r="I4617" t="str">
            <v>YHT</v>
          </cell>
          <cell r="J4617" t="str">
            <v>/</v>
          </cell>
          <cell r="K4617">
            <v>375</v>
          </cell>
          <cell r="L4617" t="str">
            <v>YHT</v>
          </cell>
        </row>
        <row r="4617">
          <cell r="N4617" t="e">
            <v>#VALUE!</v>
          </cell>
        </row>
        <row r="4618">
          <cell r="E4618" t="str">
            <v>HGC-Lib-2467659</v>
          </cell>
          <cell r="F4618" t="str">
            <v>8</v>
          </cell>
          <cell r="G4618">
            <v>10</v>
          </cell>
          <cell r="H4618" t="str">
            <v>mRNA文库</v>
          </cell>
          <cell r="I4618" t="str">
            <v>YHT</v>
          </cell>
          <cell r="J4618">
            <v>0.274</v>
          </cell>
          <cell r="K4618">
            <v>197</v>
          </cell>
          <cell r="L4618" t="str">
            <v>YHT</v>
          </cell>
        </row>
        <row r="4618">
          <cell r="N4618">
            <v>2.13978914486529</v>
          </cell>
        </row>
        <row r="4619">
          <cell r="E4619" t="str">
            <v>HGC-Lib-2467660</v>
          </cell>
          <cell r="F4619" t="str">
            <v>12</v>
          </cell>
          <cell r="G4619">
            <v>10</v>
          </cell>
          <cell r="H4619" t="str">
            <v>mRNA文库</v>
          </cell>
          <cell r="I4619" t="str">
            <v>YHT</v>
          </cell>
          <cell r="J4619">
            <v>0.15</v>
          </cell>
          <cell r="K4619">
            <v>235</v>
          </cell>
          <cell r="L4619" t="str">
            <v>YHT</v>
          </cell>
        </row>
        <row r="4619">
          <cell r="N4619">
            <v>0.981996726677578</v>
          </cell>
        </row>
        <row r="4620">
          <cell r="E4620" t="str">
            <v>HGC-Lib-2467661</v>
          </cell>
          <cell r="F4620">
            <v>19</v>
          </cell>
          <cell r="G4620">
            <v>10</v>
          </cell>
          <cell r="H4620" t="str">
            <v>mRNA文库</v>
          </cell>
          <cell r="I4620" t="str">
            <v>YHT</v>
          </cell>
          <cell r="J4620">
            <v>1.68</v>
          </cell>
          <cell r="K4620">
            <v>215</v>
          </cell>
          <cell r="L4620" t="str">
            <v>YHT</v>
          </cell>
        </row>
        <row r="4620">
          <cell r="N4620">
            <v>12.0214669051878</v>
          </cell>
        </row>
        <row r="4621">
          <cell r="E4621" t="str">
            <v>HGC-Lib-2467663</v>
          </cell>
          <cell r="F4621" t="str">
            <v>0822X1</v>
          </cell>
          <cell r="G4621">
            <v>1000</v>
          </cell>
          <cell r="H4621" t="str">
            <v>10x 5'单细胞</v>
          </cell>
          <cell r="I4621" t="str">
            <v>GZQ</v>
          </cell>
          <cell r="J4621">
            <v>26</v>
          </cell>
          <cell r="K4621">
            <v>442</v>
          </cell>
          <cell r="L4621" t="str">
            <v>GZQ</v>
          </cell>
        </row>
        <row r="4621">
          <cell r="N4621">
            <v>90.4977375565611</v>
          </cell>
        </row>
        <row r="4622">
          <cell r="E4622" t="str">
            <v>HGC-Lib-2467662</v>
          </cell>
          <cell r="F4622" t="str">
            <v>haplox-1</v>
          </cell>
          <cell r="G4622">
            <v>100</v>
          </cell>
          <cell r="H4622" t="str">
            <v>10x 5'单细胞</v>
          </cell>
          <cell r="I4622" t="str">
            <v>WWH</v>
          </cell>
          <cell r="J4622">
            <v>52.4</v>
          </cell>
          <cell r="K4622">
            <v>461</v>
          </cell>
          <cell r="L4622" t="str">
            <v>WH</v>
          </cell>
        </row>
        <row r="4622">
          <cell r="N4622">
            <v>174.870682462873</v>
          </cell>
        </row>
        <row r="4623">
          <cell r="E4623" t="str">
            <v>HGC-Lib-2467664</v>
          </cell>
          <cell r="F4623" t="str">
            <v>STAD-1</v>
          </cell>
          <cell r="G4623">
            <v>18</v>
          </cell>
          <cell r="H4623" t="str">
            <v>ATAC-Seq文库</v>
          </cell>
          <cell r="I4623" t="str">
            <v>WWH</v>
          </cell>
          <cell r="J4623">
            <v>6.56</v>
          </cell>
          <cell r="K4623">
            <v>324</v>
          </cell>
          <cell r="L4623" t="str">
            <v>WWH</v>
          </cell>
        </row>
        <row r="4623">
          <cell r="N4623">
            <v>31.1490978157645</v>
          </cell>
        </row>
        <row r="4624">
          <cell r="E4624" t="str">
            <v>HGC-Lib-2467665</v>
          </cell>
          <cell r="F4624" t="str">
            <v>STAD-2</v>
          </cell>
          <cell r="G4624">
            <v>18</v>
          </cell>
          <cell r="H4624" t="str">
            <v>ATAC-Seq文库</v>
          </cell>
          <cell r="I4624" t="str">
            <v>WWH</v>
          </cell>
          <cell r="J4624">
            <v>21</v>
          </cell>
          <cell r="K4624">
            <v>281</v>
          </cell>
          <cell r="L4624" t="str">
            <v>WH</v>
          </cell>
        </row>
        <row r="4624">
          <cell r="N4624">
            <v>114.973993977553</v>
          </cell>
        </row>
        <row r="4625">
          <cell r="E4625" t="str">
            <v>HGC-Lib-2467666</v>
          </cell>
          <cell r="F4625" t="str">
            <v>STAD-3</v>
          </cell>
          <cell r="G4625">
            <v>18</v>
          </cell>
          <cell r="H4625" t="str">
            <v>ATAC-Seq文库</v>
          </cell>
          <cell r="I4625" t="str">
            <v>WWH</v>
          </cell>
          <cell r="J4625">
            <v>19.2</v>
          </cell>
          <cell r="K4625">
            <v>329</v>
          </cell>
          <cell r="L4625" t="str">
            <v>WH</v>
          </cell>
        </row>
        <row r="4625">
          <cell r="N4625">
            <v>89.7825578676642</v>
          </cell>
        </row>
        <row r="4626">
          <cell r="E4626" t="str">
            <v>HGC-Lib-2467667</v>
          </cell>
          <cell r="F4626" t="str">
            <v>STAD-1-cfDNA</v>
          </cell>
          <cell r="G4626">
            <v>100</v>
          </cell>
          <cell r="H4626" t="str">
            <v>全基因组文库</v>
          </cell>
          <cell r="I4626" t="str">
            <v>WWH</v>
          </cell>
          <cell r="J4626">
            <v>16.7</v>
          </cell>
          <cell r="K4626">
            <v>327</v>
          </cell>
          <cell r="L4626" t="str">
            <v>WH</v>
          </cell>
        </row>
        <row r="4626">
          <cell r="N4626">
            <v>78.5697482945189</v>
          </cell>
        </row>
        <row r="4627">
          <cell r="E4627" t="str">
            <v>HGC-Lib-2467668</v>
          </cell>
          <cell r="F4627" t="str">
            <v>STAD-2-cfDNA</v>
          </cell>
          <cell r="G4627">
            <v>100</v>
          </cell>
          <cell r="H4627" t="str">
            <v>全基因组文库</v>
          </cell>
          <cell r="I4627" t="str">
            <v>WWH</v>
          </cell>
          <cell r="J4627">
            <v>25.4</v>
          </cell>
          <cell r="K4627">
            <v>303</v>
          </cell>
          <cell r="L4627" t="str">
            <v>WH</v>
          </cell>
        </row>
        <row r="4627">
          <cell r="N4627">
            <v>128.966742828129</v>
          </cell>
        </row>
        <row r="4628">
          <cell r="E4628" t="str">
            <v>HGC-Lib-2467669</v>
          </cell>
          <cell r="F4628" t="str">
            <v>STAD-3-cfDNA</v>
          </cell>
          <cell r="G4628">
            <v>100</v>
          </cell>
          <cell r="H4628" t="str">
            <v>全基因组文库</v>
          </cell>
          <cell r="I4628" t="str">
            <v>WWH</v>
          </cell>
          <cell r="J4628">
            <v>21</v>
          </cell>
          <cell r="K4628">
            <v>321</v>
          </cell>
          <cell r="L4628" t="str">
            <v>WH</v>
          </cell>
        </row>
        <row r="4628">
          <cell r="N4628">
            <v>100.647016534867</v>
          </cell>
        </row>
        <row r="4629">
          <cell r="E4629" t="str">
            <v>HGC-Lib-2467670</v>
          </cell>
          <cell r="F4629" t="str">
            <v>STAD-4-cfDNA</v>
          </cell>
          <cell r="G4629">
            <v>100</v>
          </cell>
          <cell r="H4629" t="str">
            <v>全基因组文库</v>
          </cell>
          <cell r="I4629" t="str">
            <v>WWH</v>
          </cell>
          <cell r="J4629">
            <v>17.5</v>
          </cell>
          <cell r="K4629">
            <v>322</v>
          </cell>
          <cell r="L4629" t="str">
            <v>WH</v>
          </cell>
        </row>
        <row r="4629">
          <cell r="N4629">
            <v>83.6120401337793</v>
          </cell>
        </row>
        <row r="4630">
          <cell r="E4630" t="str">
            <v>HGC-Lib-2467671</v>
          </cell>
          <cell r="F4630" t="str">
            <v>ZGA-TRA</v>
          </cell>
          <cell r="G4630">
            <v>2</v>
          </cell>
          <cell r="H4630" t="str">
            <v>免疫组库</v>
          </cell>
          <cell r="I4630" t="str">
            <v>WWH</v>
          </cell>
          <cell r="J4630">
            <v>6.8</v>
          </cell>
          <cell r="K4630">
            <v>393</v>
          </cell>
          <cell r="L4630" t="str">
            <v>WWH</v>
          </cell>
        </row>
        <row r="4630">
          <cell r="N4630">
            <v>26.6196907418281</v>
          </cell>
        </row>
        <row r="4631">
          <cell r="E4631" t="str">
            <v>HGC-Lib-2467672</v>
          </cell>
          <cell r="F4631" t="str">
            <v>ZGA-TRB</v>
          </cell>
          <cell r="G4631">
            <v>2</v>
          </cell>
          <cell r="H4631" t="str">
            <v>免疫组库</v>
          </cell>
          <cell r="I4631" t="str">
            <v>WWH</v>
          </cell>
          <cell r="J4631">
            <v>10.3</v>
          </cell>
          <cell r="K4631">
            <v>360</v>
          </cell>
          <cell r="L4631" t="str">
            <v>WWH</v>
          </cell>
        </row>
        <row r="4631">
          <cell r="N4631">
            <v>44.017094017094</v>
          </cell>
        </row>
        <row r="4632">
          <cell r="E4632" t="str">
            <v>HGC-Lib-2467673</v>
          </cell>
          <cell r="F4632" t="str">
            <v>ZGA-TRD</v>
          </cell>
          <cell r="G4632">
            <v>2</v>
          </cell>
          <cell r="H4632" t="str">
            <v>免疫组库</v>
          </cell>
          <cell r="I4632" t="str">
            <v>WWH</v>
          </cell>
          <cell r="J4632">
            <v>1.09</v>
          </cell>
          <cell r="K4632">
            <v>359</v>
          </cell>
          <cell r="L4632" t="str">
            <v>WWH</v>
          </cell>
        </row>
        <row r="4632">
          <cell r="N4632">
            <v>4.6710949217913</v>
          </cell>
        </row>
        <row r="4633">
          <cell r="E4633" t="str">
            <v>HGC-Lib-2467674</v>
          </cell>
          <cell r="F4633" t="str">
            <v>ZGA-TRG</v>
          </cell>
          <cell r="G4633">
            <v>2</v>
          </cell>
          <cell r="H4633" t="str">
            <v>免疫组库</v>
          </cell>
          <cell r="I4633" t="str">
            <v>WWH</v>
          </cell>
          <cell r="J4633">
            <v>30.2</v>
          </cell>
          <cell r="K4633">
            <v>342</v>
          </cell>
          <cell r="L4633" t="str">
            <v>WH</v>
          </cell>
        </row>
        <row r="4633">
          <cell r="N4633">
            <v>135.852451641925</v>
          </cell>
        </row>
        <row r="4634">
          <cell r="E4634" t="str">
            <v>HGC-Lib-2467675</v>
          </cell>
          <cell r="F4634" t="str">
            <v>SLH-TRA</v>
          </cell>
          <cell r="G4634">
            <v>2</v>
          </cell>
          <cell r="H4634" t="str">
            <v>免疫组库</v>
          </cell>
          <cell r="I4634" t="str">
            <v>WWH</v>
          </cell>
          <cell r="J4634">
            <v>20.4</v>
          </cell>
          <cell r="K4634">
            <v>326</v>
          </cell>
          <cell r="L4634" t="str">
            <v>WH</v>
          </cell>
        </row>
        <row r="4634">
          <cell r="N4634">
            <v>96.271826333176</v>
          </cell>
        </row>
        <row r="4635">
          <cell r="E4635" t="str">
            <v>HGC-Lib-2467676</v>
          </cell>
          <cell r="F4635" t="str">
            <v>SLH-TRB</v>
          </cell>
          <cell r="G4635">
            <v>2</v>
          </cell>
          <cell r="H4635" t="str">
            <v>免疫组库</v>
          </cell>
          <cell r="I4635" t="str">
            <v>WWH</v>
          </cell>
          <cell r="J4635">
            <v>21.8</v>
          </cell>
          <cell r="K4635">
            <v>346</v>
          </cell>
          <cell r="L4635" t="str">
            <v>WH</v>
          </cell>
        </row>
        <row r="4635">
          <cell r="N4635">
            <v>96.9319697643397</v>
          </cell>
        </row>
        <row r="4636">
          <cell r="E4636" t="str">
            <v>HGC-Lib-2467677</v>
          </cell>
          <cell r="F4636" t="str">
            <v>SLH-TRD</v>
          </cell>
          <cell r="G4636">
            <v>2</v>
          </cell>
          <cell r="H4636" t="str">
            <v>免疫组库</v>
          </cell>
          <cell r="I4636" t="str">
            <v>WWH</v>
          </cell>
        </row>
        <row r="4636">
          <cell r="N4636" t="e">
            <v>#DIV/0!</v>
          </cell>
        </row>
        <row r="4637">
          <cell r="E4637" t="str">
            <v>HGC-Lib-2467678</v>
          </cell>
          <cell r="F4637" t="str">
            <v>SLH-TRG</v>
          </cell>
          <cell r="G4637">
            <v>2</v>
          </cell>
          <cell r="H4637" t="str">
            <v>免疫组库</v>
          </cell>
          <cell r="I4637" t="str">
            <v>WWH</v>
          </cell>
          <cell r="J4637">
            <v>34.8</v>
          </cell>
          <cell r="K4637">
            <v>353</v>
          </cell>
          <cell r="L4637" t="str">
            <v>WH</v>
          </cell>
        </row>
        <row r="4637">
          <cell r="N4637">
            <v>151.667029853999</v>
          </cell>
        </row>
        <row r="4638">
          <cell r="E4638" t="str">
            <v>HGC-Lib-2467679</v>
          </cell>
          <cell r="F4638" t="str">
            <v>WHK-TRA</v>
          </cell>
          <cell r="G4638">
            <v>2</v>
          </cell>
          <cell r="H4638" t="str">
            <v>免疫组库</v>
          </cell>
          <cell r="I4638" t="str">
            <v>WWH</v>
          </cell>
          <cell r="J4638">
            <v>30.8</v>
          </cell>
          <cell r="K4638">
            <v>533</v>
          </cell>
          <cell r="L4638" t="str">
            <v>WH</v>
          </cell>
        </row>
        <row r="4638">
          <cell r="N4638">
            <v>88.9017174195411</v>
          </cell>
        </row>
        <row r="4639">
          <cell r="E4639" t="str">
            <v>HGC-Lib-2467680</v>
          </cell>
          <cell r="F4639" t="str">
            <v>WHK-TRB</v>
          </cell>
          <cell r="G4639">
            <v>2</v>
          </cell>
          <cell r="H4639" t="str">
            <v>免疫组库</v>
          </cell>
          <cell r="I4639" t="str">
            <v>WWH</v>
          </cell>
          <cell r="J4639">
            <v>22.8</v>
          </cell>
          <cell r="K4639">
            <v>418</v>
          </cell>
          <cell r="L4639" t="str">
            <v>WH</v>
          </cell>
        </row>
        <row r="4639">
          <cell r="N4639">
            <v>83.9160839160839</v>
          </cell>
        </row>
        <row r="4640">
          <cell r="E4640" t="str">
            <v>HGC-Lib-2467681</v>
          </cell>
          <cell r="F4640" t="str">
            <v>WHK-TRD</v>
          </cell>
          <cell r="G4640">
            <v>2</v>
          </cell>
          <cell r="H4640" t="str">
            <v>免疫组库</v>
          </cell>
          <cell r="I4640" t="str">
            <v>WWH</v>
          </cell>
          <cell r="J4640">
            <v>29.2</v>
          </cell>
          <cell r="K4640">
            <v>389</v>
          </cell>
          <cell r="L4640" t="str">
            <v>WH</v>
          </cell>
        </row>
        <row r="4640">
          <cell r="N4640">
            <v>115.483488234131</v>
          </cell>
        </row>
        <row r="4641">
          <cell r="E4641" t="str">
            <v>HGC-Lib-2467682</v>
          </cell>
          <cell r="F4641" t="str">
            <v>WHK-TRG</v>
          </cell>
          <cell r="G4641" t="str">
            <v>2</v>
          </cell>
          <cell r="H4641" t="str">
            <v>免疫组库</v>
          </cell>
          <cell r="I4641" t="str">
            <v>WWH</v>
          </cell>
          <cell r="J4641">
            <v>71.6</v>
          </cell>
          <cell r="K4641">
            <v>541</v>
          </cell>
          <cell r="L4641" t="str">
            <v>WH</v>
          </cell>
        </row>
        <row r="4641">
          <cell r="N4641">
            <v>203.61154557088</v>
          </cell>
        </row>
        <row r="4642">
          <cell r="E4642" t="str">
            <v>HGC-Lib-2467683</v>
          </cell>
          <cell r="F4642" t="str">
            <v>YSM-24</v>
          </cell>
          <cell r="G4642">
            <v>2</v>
          </cell>
          <cell r="H4642" t="str">
            <v>PCR片段文库</v>
          </cell>
          <cell r="I4642" t="str">
            <v>WWH</v>
          </cell>
          <cell r="J4642">
            <v>77.2</v>
          </cell>
          <cell r="K4642">
            <v>503</v>
          </cell>
          <cell r="L4642" t="str">
            <v>WH</v>
          </cell>
        </row>
        <row r="4642">
          <cell r="N4642">
            <v>236.121731151552</v>
          </cell>
        </row>
        <row r="4643">
          <cell r="E4643" t="str">
            <v>HGC-Lib-2467684</v>
          </cell>
          <cell r="F4643" t="str">
            <v>HitomXNN403</v>
          </cell>
          <cell r="G4643">
            <v>2</v>
          </cell>
          <cell r="H4643" t="str">
            <v>PCR片段文库</v>
          </cell>
          <cell r="I4643" t="str">
            <v>WWH</v>
          </cell>
          <cell r="J4643">
            <v>78.6</v>
          </cell>
          <cell r="K4643">
            <v>495</v>
          </cell>
          <cell r="L4643" t="str">
            <v>WH</v>
          </cell>
        </row>
        <row r="4643">
          <cell r="N4643">
            <v>244.289044289044</v>
          </cell>
        </row>
        <row r="4644">
          <cell r="E4644" t="str">
            <v>HGC-Lib-2467685</v>
          </cell>
          <cell r="F4644" t="str">
            <v>HitomXNN404</v>
          </cell>
          <cell r="G4644">
            <v>2</v>
          </cell>
          <cell r="H4644" t="str">
            <v>PCR片段文库</v>
          </cell>
          <cell r="I4644" t="str">
            <v>WWH</v>
          </cell>
          <cell r="J4644">
            <v>40.8</v>
          </cell>
          <cell r="K4644">
            <v>476</v>
          </cell>
          <cell r="L4644" t="str">
            <v>WH</v>
          </cell>
        </row>
        <row r="4644">
          <cell r="N4644">
            <v>131.868131868132</v>
          </cell>
        </row>
        <row r="4645">
          <cell r="E4645" t="str">
            <v>HGC-Lib-2467686</v>
          </cell>
          <cell r="F4645" t="str">
            <v>HitomXNN405</v>
          </cell>
          <cell r="G4645">
            <v>2</v>
          </cell>
          <cell r="H4645" t="str">
            <v>PCR片段文库</v>
          </cell>
          <cell r="I4645" t="str">
            <v>WWH</v>
          </cell>
          <cell r="J4645">
            <v>67.8</v>
          </cell>
          <cell r="K4645">
            <v>604</v>
          </cell>
          <cell r="L4645" t="str">
            <v>WH</v>
          </cell>
        </row>
        <row r="4645">
          <cell r="N4645">
            <v>172.69485481406</v>
          </cell>
        </row>
        <row r="4646">
          <cell r="E4646" t="str">
            <v>HGC-Lib-2467687</v>
          </cell>
          <cell r="F4646" t="str">
            <v>HitomXNN406</v>
          </cell>
          <cell r="G4646">
            <v>2</v>
          </cell>
          <cell r="H4646" t="str">
            <v>PCR片段文库</v>
          </cell>
          <cell r="I4646" t="str">
            <v>WWH</v>
          </cell>
          <cell r="J4646">
            <v>91</v>
          </cell>
          <cell r="K4646">
            <v>622</v>
          </cell>
          <cell r="L4646" t="str">
            <v>WH</v>
          </cell>
        </row>
        <row r="4646">
          <cell r="N4646">
            <v>225.08038585209</v>
          </cell>
        </row>
        <row r="4647">
          <cell r="E4647" t="str">
            <v>HGC-Lib-2467706</v>
          </cell>
          <cell r="F4647" t="str">
            <v>L240713041</v>
          </cell>
          <cell r="G4647">
            <v>75</v>
          </cell>
          <cell r="H4647" t="str">
            <v>10X空转文库</v>
          </cell>
          <cell r="I4647" t="str">
            <v>WWH</v>
          </cell>
          <cell r="J4647">
            <v>22</v>
          </cell>
        </row>
        <row r="4647">
          <cell r="N4647" t="e">
            <v>#DIV/0!</v>
          </cell>
        </row>
        <row r="4648">
          <cell r="E4648" t="str">
            <v>HGC-Lib-2467707</v>
          </cell>
          <cell r="F4648" t="str">
            <v>L240713036</v>
          </cell>
          <cell r="G4648">
            <v>75</v>
          </cell>
          <cell r="H4648" t="str">
            <v>10X空转文库</v>
          </cell>
          <cell r="I4648" t="str">
            <v>WWH</v>
          </cell>
          <cell r="J4648">
            <v>22</v>
          </cell>
        </row>
        <row r="4648">
          <cell r="N4648" t="e">
            <v>#DIV/0!</v>
          </cell>
        </row>
        <row r="4649">
          <cell r="E4649" t="str">
            <v>HGC-Lib-2467708</v>
          </cell>
          <cell r="F4649" t="str">
            <v>L240420026</v>
          </cell>
          <cell r="G4649">
            <v>75</v>
          </cell>
          <cell r="H4649" t="str">
            <v>10X空转文库</v>
          </cell>
          <cell r="I4649" t="str">
            <v>WWH</v>
          </cell>
          <cell r="J4649">
            <v>13.4</v>
          </cell>
        </row>
        <row r="4649">
          <cell r="N4649" t="e">
            <v>#DIV/0!</v>
          </cell>
        </row>
        <row r="4650">
          <cell r="E4650" t="str">
            <v>HGC-Lib-2467709</v>
          </cell>
          <cell r="F4650" t="str">
            <v>L240801077</v>
          </cell>
          <cell r="G4650">
            <v>75</v>
          </cell>
          <cell r="H4650" t="str">
            <v>10X空转文库</v>
          </cell>
          <cell r="I4650" t="str">
            <v>WWH</v>
          </cell>
          <cell r="J4650">
            <v>21</v>
          </cell>
        </row>
        <row r="4650">
          <cell r="N4650" t="e">
            <v>#DIV/0!</v>
          </cell>
        </row>
        <row r="4651">
          <cell r="E4651" t="str">
            <v>HGC-Lib-2467710</v>
          </cell>
          <cell r="F4651" t="str">
            <v>L240713039</v>
          </cell>
          <cell r="G4651">
            <v>75</v>
          </cell>
          <cell r="H4651" t="str">
            <v>10X空转文库</v>
          </cell>
          <cell r="I4651" t="str">
            <v>WWH</v>
          </cell>
          <cell r="J4651">
            <v>15.7</v>
          </cell>
        </row>
        <row r="4651">
          <cell r="N4651" t="e">
            <v>#DIV/0!</v>
          </cell>
        </row>
        <row r="4652">
          <cell r="E4652" t="str">
            <v>HGC-Lib-2467711</v>
          </cell>
          <cell r="F4652" t="str">
            <v>L240801086</v>
          </cell>
          <cell r="G4652">
            <v>75</v>
          </cell>
          <cell r="H4652" t="str">
            <v>10X空转文库</v>
          </cell>
          <cell r="I4652" t="str">
            <v>WWH</v>
          </cell>
          <cell r="J4652">
            <v>22.2</v>
          </cell>
        </row>
        <row r="4652">
          <cell r="N4652" t="e">
            <v>#DIV/0!</v>
          </cell>
        </row>
        <row r="4653">
          <cell r="E4653" t="str">
            <v>HGC-Lib-2467712</v>
          </cell>
          <cell r="F4653" t="str">
            <v>L240731081</v>
          </cell>
          <cell r="G4653">
            <v>75</v>
          </cell>
          <cell r="H4653" t="str">
            <v>10X空转文库</v>
          </cell>
          <cell r="I4653" t="str">
            <v>WWH</v>
          </cell>
          <cell r="J4653">
            <v>25.2</v>
          </cell>
        </row>
        <row r="4653">
          <cell r="N4653" t="e">
            <v>#DIV/0!</v>
          </cell>
        </row>
        <row r="4654">
          <cell r="E4654" t="str">
            <v>HGC-Lib-2467713</v>
          </cell>
          <cell r="F4654" t="str">
            <v>L240803032</v>
          </cell>
          <cell r="G4654">
            <v>75</v>
          </cell>
          <cell r="H4654" t="str">
            <v>10X空转文库</v>
          </cell>
          <cell r="I4654" t="str">
            <v>WWH</v>
          </cell>
          <cell r="J4654">
            <v>24</v>
          </cell>
        </row>
        <row r="4654">
          <cell r="N4654" t="e">
            <v>#DIV/0!</v>
          </cell>
        </row>
        <row r="4655">
          <cell r="E4655" t="str">
            <v>HGC-Lib-2467714</v>
          </cell>
          <cell r="F4655" t="str">
            <v>L240713038</v>
          </cell>
          <cell r="G4655">
            <v>75</v>
          </cell>
          <cell r="H4655" t="str">
            <v>10X空转文库</v>
          </cell>
          <cell r="I4655" t="str">
            <v>WWH</v>
          </cell>
          <cell r="J4655">
            <v>21</v>
          </cell>
        </row>
        <row r="4655">
          <cell r="N4655" t="e">
            <v>#DIV/0!</v>
          </cell>
        </row>
        <row r="4656">
          <cell r="E4656" t="str">
            <v>HGC-Lib-2467715</v>
          </cell>
          <cell r="F4656" t="str">
            <v>L240729039</v>
          </cell>
          <cell r="G4656">
            <v>75</v>
          </cell>
          <cell r="H4656" t="str">
            <v>10X空转文库</v>
          </cell>
          <cell r="I4656" t="str">
            <v>WWH</v>
          </cell>
          <cell r="J4656">
            <v>20.6</v>
          </cell>
        </row>
        <row r="4656">
          <cell r="N4656" t="e">
            <v>#DIV/0!</v>
          </cell>
        </row>
        <row r="4657">
          <cell r="E4657" t="str">
            <v>HGC-Lib-2467716</v>
          </cell>
          <cell r="F4657" t="str">
            <v>L240801078</v>
          </cell>
          <cell r="G4657">
            <v>75</v>
          </cell>
          <cell r="H4657" t="str">
            <v>10X空转文库</v>
          </cell>
          <cell r="I4657" t="str">
            <v>WWH</v>
          </cell>
          <cell r="J4657">
            <v>6.88</v>
          </cell>
        </row>
        <row r="4657">
          <cell r="N4657" t="e">
            <v>#DIV/0!</v>
          </cell>
        </row>
        <row r="4658">
          <cell r="E4658" t="str">
            <v>HGC-Lib-2467717</v>
          </cell>
          <cell r="F4658" t="str">
            <v>L240523050</v>
          </cell>
          <cell r="G4658">
            <v>75</v>
          </cell>
          <cell r="H4658" t="str">
            <v>10X空转文库</v>
          </cell>
          <cell r="I4658" t="str">
            <v>WWH</v>
          </cell>
          <cell r="J4658">
            <v>29</v>
          </cell>
        </row>
        <row r="4658">
          <cell r="N4658" t="e">
            <v>#DIV/0!</v>
          </cell>
        </row>
        <row r="4659">
          <cell r="E4659" t="str">
            <v>HGC-Lib-2467718</v>
          </cell>
          <cell r="F4659" t="str">
            <v>Th1-1</v>
          </cell>
          <cell r="G4659">
            <v>8</v>
          </cell>
          <cell r="H4659" t="str">
            <v>Cut&amp;Tag文库</v>
          </cell>
          <cell r="I4659" t="str">
            <v>WWH</v>
          </cell>
          <cell r="J4659">
            <v>68.6</v>
          </cell>
          <cell r="K4659">
            <v>410</v>
          </cell>
          <cell r="L4659" t="str">
            <v>WH</v>
          </cell>
          <cell r="M4659" t="str">
            <v>加水30ul</v>
          </cell>
          <cell r="N4659">
            <v>257.410881801126</v>
          </cell>
        </row>
        <row r="4660">
          <cell r="E4660" t="str">
            <v>HGC-Lib-2467719</v>
          </cell>
          <cell r="F4660" t="str">
            <v>Th1-2</v>
          </cell>
          <cell r="G4660">
            <v>8</v>
          </cell>
          <cell r="H4660" t="str">
            <v>Cut&amp;Tag文库</v>
          </cell>
          <cell r="I4660" t="str">
            <v>WWH</v>
          </cell>
          <cell r="J4660">
            <v>97.6</v>
          </cell>
          <cell r="K4660">
            <v>408</v>
          </cell>
          <cell r="L4660" t="str">
            <v>WH</v>
          </cell>
        </row>
        <row r="4660">
          <cell r="N4660">
            <v>368.024132730015</v>
          </cell>
        </row>
        <row r="4661">
          <cell r="E4661" t="str">
            <v>HGC-Lib-2467720</v>
          </cell>
          <cell r="F4661" t="str">
            <v>Th1-3</v>
          </cell>
          <cell r="G4661">
            <v>8</v>
          </cell>
          <cell r="H4661" t="str">
            <v>Cut&amp;Tag文库</v>
          </cell>
          <cell r="I4661" t="str">
            <v>WWH</v>
          </cell>
          <cell r="J4661">
            <v>82.4</v>
          </cell>
          <cell r="K4661">
            <v>409</v>
          </cell>
          <cell r="L4661" t="str">
            <v>WH</v>
          </cell>
        </row>
        <row r="4661">
          <cell r="N4661">
            <v>309.949219484672</v>
          </cell>
        </row>
        <row r="4662">
          <cell r="E4662" t="str">
            <v>HGC-Lib-2467721</v>
          </cell>
          <cell r="F4662" t="str">
            <v>Tfh-1</v>
          </cell>
          <cell r="G4662">
            <v>8</v>
          </cell>
          <cell r="H4662" t="str">
            <v>Cut&amp;Tag文库</v>
          </cell>
          <cell r="I4662" t="str">
            <v>WWH</v>
          </cell>
          <cell r="J4662">
            <v>80</v>
          </cell>
          <cell r="K4662">
            <v>410</v>
          </cell>
          <cell r="L4662" t="str">
            <v>WH</v>
          </cell>
        </row>
        <row r="4662">
          <cell r="N4662">
            <v>300.187617260788</v>
          </cell>
        </row>
        <row r="4663">
          <cell r="E4663" t="str">
            <v>HGC-Lib-2467722</v>
          </cell>
          <cell r="F4663" t="str">
            <v>Tfh-2</v>
          </cell>
          <cell r="G4663">
            <v>8</v>
          </cell>
          <cell r="H4663" t="str">
            <v>Cut&amp;Tag文库</v>
          </cell>
          <cell r="I4663" t="str">
            <v>WWH</v>
          </cell>
          <cell r="J4663">
            <v>76.8</v>
          </cell>
          <cell r="K4663">
            <v>423</v>
          </cell>
          <cell r="L4663" t="str">
            <v>WH</v>
          </cell>
        </row>
        <row r="4663">
          <cell r="N4663">
            <v>279.323513366067</v>
          </cell>
        </row>
        <row r="4664">
          <cell r="E4664" t="str">
            <v>HGC-Lib-2467723</v>
          </cell>
          <cell r="F4664" t="str">
            <v>Tfh-3</v>
          </cell>
          <cell r="G4664">
            <v>8</v>
          </cell>
          <cell r="H4664" t="str">
            <v>Cut&amp;Tag文库</v>
          </cell>
          <cell r="I4664" t="str">
            <v>WWH</v>
          </cell>
          <cell r="J4664">
            <v>53.2</v>
          </cell>
          <cell r="K4664">
            <v>421</v>
          </cell>
          <cell r="L4664" t="str">
            <v>WH</v>
          </cell>
        </row>
        <row r="4664">
          <cell r="N4664">
            <v>194.408916499178</v>
          </cell>
        </row>
        <row r="4665">
          <cell r="E4665" t="str">
            <v>HGC-Lib-2467724</v>
          </cell>
          <cell r="F4665" t="str">
            <v>N</v>
          </cell>
          <cell r="G4665">
            <v>8</v>
          </cell>
          <cell r="H4665" t="str">
            <v>Cut&amp;Tag文库</v>
          </cell>
          <cell r="I4665" t="str">
            <v>WWH</v>
          </cell>
          <cell r="J4665">
            <v>42.4</v>
          </cell>
          <cell r="K4665">
            <v>422</v>
          </cell>
          <cell r="L4665" t="str">
            <v>WH</v>
          </cell>
        </row>
        <row r="4665">
          <cell r="N4665">
            <v>154.575282537368</v>
          </cell>
        </row>
        <row r="4666">
          <cell r="E4666" t="str">
            <v>HGC-Lib-2467725</v>
          </cell>
          <cell r="F4666" t="str">
            <v>L1</v>
          </cell>
          <cell r="G4666">
            <v>5</v>
          </cell>
          <cell r="H4666" t="str">
            <v>lncRNA文库</v>
          </cell>
          <cell r="I4666" t="str">
            <v>WWH</v>
          </cell>
          <cell r="J4666">
            <v>9.58</v>
          </cell>
        </row>
        <row r="4666">
          <cell r="N4666" t="e">
            <v>#DIV/0!</v>
          </cell>
        </row>
        <row r="4667">
          <cell r="E4667" t="str">
            <v>HGC-Lib-2467726</v>
          </cell>
          <cell r="F4667" t="str">
            <v>L2</v>
          </cell>
          <cell r="G4667">
            <v>5</v>
          </cell>
          <cell r="H4667" t="str">
            <v>lncRNA文库</v>
          </cell>
          <cell r="I4667" t="str">
            <v>WWH</v>
          </cell>
          <cell r="J4667">
            <v>7.18</v>
          </cell>
        </row>
        <row r="4667">
          <cell r="N4667" t="e">
            <v>#DIV/0!</v>
          </cell>
        </row>
        <row r="4668">
          <cell r="E4668" t="str">
            <v>HGC-Lib-2467727</v>
          </cell>
          <cell r="F4668" t="str">
            <v>L3</v>
          </cell>
          <cell r="G4668">
            <v>5</v>
          </cell>
          <cell r="H4668" t="str">
            <v>lncRNA文库</v>
          </cell>
          <cell r="I4668" t="str">
            <v>WWH</v>
          </cell>
          <cell r="J4668">
            <v>7.14</v>
          </cell>
          <cell r="K4668">
            <v>633</v>
          </cell>
        </row>
        <row r="4668">
          <cell r="N4668">
            <v>17.3532628508932</v>
          </cell>
        </row>
        <row r="4669">
          <cell r="E4669" t="str">
            <v>HGC-Lib-2467728</v>
          </cell>
          <cell r="F4669" t="str">
            <v>L4</v>
          </cell>
          <cell r="G4669">
            <v>5</v>
          </cell>
          <cell r="H4669" t="str">
            <v>lncRNA文库</v>
          </cell>
          <cell r="I4669" t="str">
            <v>WWH</v>
          </cell>
          <cell r="J4669">
            <v>8.5</v>
          </cell>
        </row>
        <row r="4669">
          <cell r="N4669" t="e">
            <v>#DIV/0!</v>
          </cell>
        </row>
        <row r="4670">
          <cell r="E4670" t="str">
            <v>HGC-Lib-2467729</v>
          </cell>
          <cell r="F4670" t="str">
            <v>L5</v>
          </cell>
          <cell r="G4670">
            <v>5</v>
          </cell>
          <cell r="H4670" t="str">
            <v>lncRNA文库</v>
          </cell>
          <cell r="I4670" t="str">
            <v>WWH</v>
          </cell>
          <cell r="J4670">
            <v>11.4</v>
          </cell>
        </row>
        <row r="4670">
          <cell r="N4670" t="e">
            <v>#DIV/0!</v>
          </cell>
        </row>
        <row r="4671">
          <cell r="E4671" t="str">
            <v>HGC-Lib-2467730</v>
          </cell>
          <cell r="F4671" t="str">
            <v>L6</v>
          </cell>
          <cell r="G4671">
            <v>5</v>
          </cell>
          <cell r="H4671" t="str">
            <v>lncRNA文库</v>
          </cell>
          <cell r="I4671" t="str">
            <v>WWH</v>
          </cell>
          <cell r="J4671">
            <v>1.84</v>
          </cell>
        </row>
        <row r="4671">
          <cell r="N4671" t="e">
            <v>#DIV/0!</v>
          </cell>
        </row>
        <row r="4672">
          <cell r="E4672" t="str">
            <v>HGC-Lib-2467731</v>
          </cell>
          <cell r="F4672" t="str">
            <v>L7</v>
          </cell>
          <cell r="G4672">
            <v>5</v>
          </cell>
          <cell r="H4672" t="str">
            <v>lncRNA文库</v>
          </cell>
          <cell r="I4672" t="str">
            <v>WWH</v>
          </cell>
          <cell r="J4672">
            <v>1.7</v>
          </cell>
        </row>
        <row r="4672">
          <cell r="N4672" t="e">
            <v>#DIV/0!</v>
          </cell>
        </row>
        <row r="4673">
          <cell r="E4673" t="str">
            <v>HGC-Lib-2467732</v>
          </cell>
          <cell r="F4673" t="str">
            <v>L8</v>
          </cell>
          <cell r="G4673">
            <v>5</v>
          </cell>
          <cell r="H4673" t="str">
            <v>lncRNA文库</v>
          </cell>
          <cell r="I4673" t="str">
            <v>WWH</v>
          </cell>
          <cell r="J4673">
            <v>1.06</v>
          </cell>
          <cell r="K4673">
            <v>305</v>
          </cell>
        </row>
        <row r="4673">
          <cell r="N4673">
            <v>5.34678436317781</v>
          </cell>
        </row>
        <row r="4674">
          <cell r="E4674" t="str">
            <v>HGC-Lib-2467733</v>
          </cell>
          <cell r="F4674" t="str">
            <v>L9</v>
          </cell>
          <cell r="G4674">
            <v>5</v>
          </cell>
          <cell r="H4674" t="str">
            <v>lncRNA文库</v>
          </cell>
          <cell r="I4674" t="str">
            <v>WWH</v>
          </cell>
          <cell r="J4674">
            <v>1</v>
          </cell>
        </row>
        <row r="4674">
          <cell r="N4674" t="e">
            <v>#DIV/0!</v>
          </cell>
        </row>
        <row r="4675">
          <cell r="E4675" t="str">
            <v>HGC-Lib-2467734</v>
          </cell>
          <cell r="F4675" t="str">
            <v>L10</v>
          </cell>
          <cell r="G4675">
            <v>5</v>
          </cell>
          <cell r="H4675" t="str">
            <v>lncRNA文库</v>
          </cell>
          <cell r="I4675" t="str">
            <v>WWH</v>
          </cell>
          <cell r="J4675">
            <v>1.97</v>
          </cell>
        </row>
        <row r="4675">
          <cell r="N4675" t="e">
            <v>#DIV/0!</v>
          </cell>
        </row>
        <row r="4676">
          <cell r="E4676" t="str">
            <v>HGC-Lib-2467735</v>
          </cell>
          <cell r="F4676" t="str">
            <v>L11</v>
          </cell>
          <cell r="G4676">
            <v>5</v>
          </cell>
          <cell r="H4676" t="str">
            <v>lncRNA文库</v>
          </cell>
          <cell r="I4676" t="str">
            <v>WWH</v>
          </cell>
          <cell r="J4676">
            <v>1.48</v>
          </cell>
        </row>
        <row r="4676">
          <cell r="N4676" t="e">
            <v>#DIV/0!</v>
          </cell>
        </row>
        <row r="4677">
          <cell r="E4677" t="str">
            <v>HGC-Lib-2467736</v>
          </cell>
          <cell r="F4677" t="str">
            <v>L12</v>
          </cell>
          <cell r="G4677">
            <v>5</v>
          </cell>
          <cell r="H4677" t="str">
            <v>lncRNA文库</v>
          </cell>
          <cell r="I4677" t="str">
            <v>WWH</v>
          </cell>
          <cell r="J4677">
            <v>1</v>
          </cell>
          <cell r="K4677">
            <v>288</v>
          </cell>
        </row>
        <row r="4677">
          <cell r="N4677">
            <v>5.34188034188034</v>
          </cell>
        </row>
        <row r="4678">
          <cell r="E4678" t="str">
            <v>HGC-Lib-2467737</v>
          </cell>
          <cell r="F4678" t="str">
            <v>ATAC-5-1</v>
          </cell>
          <cell r="G4678">
            <v>10</v>
          </cell>
          <cell r="H4678" t="str">
            <v>ATAC-Seq文库</v>
          </cell>
          <cell r="I4678" t="str">
            <v>WWH</v>
          </cell>
          <cell r="J4678">
            <v>41.4</v>
          </cell>
          <cell r="K4678">
            <v>388</v>
          </cell>
          <cell r="L4678" t="str">
            <v>WH</v>
          </cell>
        </row>
        <row r="4678">
          <cell r="N4678">
            <v>164.155432196669</v>
          </cell>
        </row>
        <row r="4679">
          <cell r="E4679" t="str">
            <v>HGC-Lib-2467738</v>
          </cell>
          <cell r="F4679" t="str">
            <v>ATAC-5-2</v>
          </cell>
          <cell r="G4679">
            <v>10</v>
          </cell>
          <cell r="H4679" t="str">
            <v>ATAC-Seq文库</v>
          </cell>
          <cell r="I4679" t="str">
            <v>WWH</v>
          </cell>
          <cell r="J4679">
            <v>38.6</v>
          </cell>
          <cell r="K4679">
            <v>382</v>
          </cell>
          <cell r="L4679" t="str">
            <v>WH</v>
          </cell>
        </row>
        <row r="4679">
          <cell r="N4679">
            <v>155.457108336689</v>
          </cell>
        </row>
        <row r="4680">
          <cell r="E4680" t="str">
            <v>HGC-Lib-2467739</v>
          </cell>
          <cell r="F4680" t="str">
            <v>ATAC-5-3</v>
          </cell>
          <cell r="G4680">
            <v>10</v>
          </cell>
          <cell r="H4680" t="str">
            <v>ATAC-Seq文库</v>
          </cell>
          <cell r="I4680" t="str">
            <v>WWH</v>
          </cell>
          <cell r="J4680">
            <v>36</v>
          </cell>
          <cell r="K4680">
            <v>361</v>
          </cell>
          <cell r="L4680" t="str">
            <v>WH</v>
          </cell>
        </row>
        <row r="4680">
          <cell r="N4680">
            <v>153.419987215001</v>
          </cell>
        </row>
        <row r="4681">
          <cell r="E4681" t="str">
            <v>HGC-Lib-2467740</v>
          </cell>
          <cell r="F4681" t="str">
            <v>ATAC-5-4</v>
          </cell>
          <cell r="G4681">
            <v>10</v>
          </cell>
          <cell r="H4681" t="str">
            <v>ATAC-Seq文库</v>
          </cell>
          <cell r="I4681" t="str">
            <v>WWH</v>
          </cell>
          <cell r="J4681">
            <v>30.8</v>
          </cell>
          <cell r="K4681">
            <v>363</v>
          </cell>
          <cell r="L4681" t="str">
            <v>WH</v>
          </cell>
        </row>
        <row r="4681">
          <cell r="N4681">
            <v>130.536130536131</v>
          </cell>
        </row>
        <row r="4682">
          <cell r="E4682" t="str">
            <v>HGC-Lib-2467741</v>
          </cell>
          <cell r="F4682" t="str">
            <v>ATAC-5-5</v>
          </cell>
          <cell r="G4682">
            <v>10</v>
          </cell>
          <cell r="H4682" t="str">
            <v>ATAC-Seq文库</v>
          </cell>
          <cell r="I4682" t="str">
            <v>WWH</v>
          </cell>
          <cell r="J4682">
            <v>33.2</v>
          </cell>
          <cell r="K4682">
            <v>329</v>
          </cell>
          <cell r="L4682" t="str">
            <v>WH</v>
          </cell>
        </row>
        <row r="4682">
          <cell r="N4682">
            <v>155.249006312836</v>
          </cell>
        </row>
        <row r="4683">
          <cell r="E4683" t="str">
            <v>HGC-Lib-2467742</v>
          </cell>
          <cell r="F4683" t="str">
            <v>ATAC-5-6</v>
          </cell>
          <cell r="G4683">
            <v>10</v>
          </cell>
          <cell r="H4683" t="str">
            <v>ATAC-Seq文库</v>
          </cell>
          <cell r="I4683" t="str">
            <v>WWH</v>
          </cell>
          <cell r="J4683">
            <v>35</v>
          </cell>
          <cell r="K4683">
            <v>346</v>
          </cell>
          <cell r="L4683" t="str">
            <v>WH</v>
          </cell>
        </row>
        <row r="4683">
          <cell r="N4683">
            <v>155.624722098711</v>
          </cell>
        </row>
        <row r="4684">
          <cell r="E4684" t="str">
            <v>HGC-Lib-2467743</v>
          </cell>
          <cell r="F4684" t="str">
            <v>ATAC-5-7</v>
          </cell>
          <cell r="G4684">
            <v>10</v>
          </cell>
          <cell r="H4684" t="str">
            <v>ATAC-Seq文库</v>
          </cell>
          <cell r="I4684" t="str">
            <v>WWH</v>
          </cell>
          <cell r="J4684">
            <v>40</v>
          </cell>
          <cell r="K4684">
            <v>349</v>
          </cell>
          <cell r="L4684" t="str">
            <v>WH</v>
          </cell>
        </row>
        <row r="4684">
          <cell r="N4684">
            <v>176.327970024245</v>
          </cell>
        </row>
        <row r="4685">
          <cell r="E4685" t="str">
            <v>HGC-Lib-2467744</v>
          </cell>
          <cell r="F4685" t="str">
            <v>ATAC-5-8</v>
          </cell>
          <cell r="G4685">
            <v>10</v>
          </cell>
          <cell r="H4685" t="str">
            <v>ATAC-Seq文库</v>
          </cell>
          <cell r="I4685" t="str">
            <v>WWH</v>
          </cell>
          <cell r="J4685">
            <v>39.8</v>
          </cell>
          <cell r="K4685">
            <v>312</v>
          </cell>
          <cell r="L4685" t="str">
            <v>WH</v>
          </cell>
        </row>
        <row r="4685">
          <cell r="N4685">
            <v>196.252465483235</v>
          </cell>
        </row>
        <row r="4686">
          <cell r="E4686" t="str">
            <v>HGC-Lib-2467745</v>
          </cell>
          <cell r="F4686" t="str">
            <v>LA240818007</v>
          </cell>
          <cell r="G4686">
            <v>100</v>
          </cell>
          <cell r="H4686" t="str">
            <v>singleron-3'转录组文库</v>
          </cell>
          <cell r="I4686" t="str">
            <v>WWH</v>
          </cell>
          <cell r="J4686">
            <v>12</v>
          </cell>
        </row>
        <row r="4686">
          <cell r="N4686" t="e">
            <v>#DIV/0!</v>
          </cell>
        </row>
        <row r="4687">
          <cell r="E4687" t="str">
            <v>HGC-Lib-2467746</v>
          </cell>
          <cell r="F4687" t="str">
            <v>LC240819012</v>
          </cell>
          <cell r="G4687">
            <v>90</v>
          </cell>
          <cell r="H4687" t="str">
            <v>singleron-3'转录组文库</v>
          </cell>
          <cell r="I4687" t="str">
            <v>WWH</v>
          </cell>
          <cell r="J4687">
            <v>14.6</v>
          </cell>
        </row>
        <row r="4687">
          <cell r="N4687" t="e">
            <v>#DIV/0!</v>
          </cell>
        </row>
        <row r="4688">
          <cell r="E4688" t="str">
            <v>HGC-Lib-2467747</v>
          </cell>
          <cell r="F4688" t="str">
            <v>LA240816002</v>
          </cell>
          <cell r="G4688">
            <v>100</v>
          </cell>
          <cell r="H4688" t="str">
            <v>singleron-3'转录组文库</v>
          </cell>
          <cell r="I4688" t="str">
            <v>WWH</v>
          </cell>
          <cell r="J4688">
            <v>14.7</v>
          </cell>
        </row>
        <row r="4688">
          <cell r="N4688" t="e">
            <v>#DIV/0!</v>
          </cell>
        </row>
        <row r="4689">
          <cell r="E4689" t="str">
            <v>HGC-Lib-2467748</v>
          </cell>
          <cell r="F4689" t="str">
            <v>LA240816001</v>
          </cell>
          <cell r="G4689">
            <v>100</v>
          </cell>
          <cell r="H4689" t="str">
            <v>singleron-3'转录组文库</v>
          </cell>
          <cell r="I4689" t="str">
            <v>WWH</v>
          </cell>
          <cell r="J4689">
            <v>10.5</v>
          </cell>
        </row>
        <row r="4689">
          <cell r="N4689" t="e">
            <v>#DIV/0!</v>
          </cell>
        </row>
        <row r="4690">
          <cell r="E4690" t="str">
            <v>HGC-Lib-2467749</v>
          </cell>
          <cell r="F4690" t="str">
            <v>LC240819017</v>
          </cell>
          <cell r="G4690">
            <v>96</v>
          </cell>
          <cell r="H4690" t="str">
            <v>singleron-3'转录组文库</v>
          </cell>
          <cell r="I4690" t="str">
            <v>WWH</v>
          </cell>
          <cell r="J4690">
            <v>28.6</v>
          </cell>
        </row>
        <row r="4690">
          <cell r="N4690" t="e">
            <v>#DIV/0!</v>
          </cell>
        </row>
        <row r="4691">
          <cell r="E4691" t="str">
            <v>HGC-Lib-2467750</v>
          </cell>
          <cell r="F4691" t="str">
            <v>LFTBA240818003</v>
          </cell>
          <cell r="G4691">
            <v>100</v>
          </cell>
          <cell r="H4691" t="str">
            <v>singleron-3'全长转录组文库</v>
          </cell>
          <cell r="I4691" t="str">
            <v>WWH</v>
          </cell>
          <cell r="J4691">
            <v>16.2</v>
          </cell>
        </row>
        <row r="4691">
          <cell r="N4691" t="e">
            <v>#DIV/0!</v>
          </cell>
        </row>
        <row r="4692">
          <cell r="E4692" t="str">
            <v>HGC-Lib-2467751</v>
          </cell>
          <cell r="F4692" t="str">
            <v>LA240818006</v>
          </cell>
          <cell r="G4692">
            <v>20</v>
          </cell>
          <cell r="H4692" t="str">
            <v>singleron-3'转录组文库</v>
          </cell>
          <cell r="I4692" t="str">
            <v>WWH</v>
          </cell>
          <cell r="J4692">
            <v>12.6</v>
          </cell>
        </row>
        <row r="4692">
          <cell r="N4692" t="e">
            <v>#DIV/0!</v>
          </cell>
        </row>
        <row r="4693">
          <cell r="E4693" t="str">
            <v>HGC-POOL-2467752</v>
          </cell>
          <cell r="F4693" t="str">
            <v>PCRD-240822-001</v>
          </cell>
          <cell r="G4693">
            <v>25</v>
          </cell>
          <cell r="H4693" t="str">
            <v>singleron-3'转录组文库</v>
          </cell>
          <cell r="I4693" t="str">
            <v>WWH</v>
          </cell>
          <cell r="J4693">
            <v>10.7</v>
          </cell>
        </row>
        <row r="4693">
          <cell r="N4693" t="e">
            <v>#DIV/0!</v>
          </cell>
        </row>
        <row r="4694">
          <cell r="E4694" t="str">
            <v>HGC-POOL-2467753</v>
          </cell>
          <cell r="F4694" t="str">
            <v>PCRD-240822-003</v>
          </cell>
          <cell r="G4694">
            <v>30</v>
          </cell>
          <cell r="H4694" t="str">
            <v>singleron-3'转录组文库</v>
          </cell>
          <cell r="I4694" t="str">
            <v>WWH</v>
          </cell>
          <cell r="J4694">
            <v>6.84</v>
          </cell>
        </row>
        <row r="4694">
          <cell r="N4694" t="e">
            <v>#DIV/0!</v>
          </cell>
        </row>
        <row r="4695">
          <cell r="E4695" t="str">
            <v>HGC-Lib-2467754</v>
          </cell>
          <cell r="F4695" t="str">
            <v>CHKPE85224080074</v>
          </cell>
        </row>
        <row r="4695">
          <cell r="I4695" t="str">
            <v>WWH</v>
          </cell>
          <cell r="J4695">
            <v>6.42</v>
          </cell>
          <cell r="K4695">
            <v>440</v>
          </cell>
          <cell r="L4695" t="str">
            <v>WWH</v>
          </cell>
        </row>
        <row r="4695">
          <cell r="N4695">
            <v>22.4475524475524</v>
          </cell>
        </row>
        <row r="4696">
          <cell r="E4696" t="str">
            <v>HGC-Lib-2467755</v>
          </cell>
          <cell r="F4696" t="str">
            <v>CHKPE85224080075</v>
          </cell>
        </row>
        <row r="4696">
          <cell r="I4696" t="str">
            <v>WWH</v>
          </cell>
          <cell r="J4696">
            <v>6.46</v>
          </cell>
          <cell r="K4696">
            <v>411</v>
          </cell>
          <cell r="L4696" t="str">
            <v>WWH</v>
          </cell>
        </row>
        <row r="4696">
          <cell r="N4696">
            <v>24.1811716264271</v>
          </cell>
        </row>
        <row r="4697">
          <cell r="E4697" t="str">
            <v>HGC-POOL-2467756</v>
          </cell>
          <cell r="F4697" t="str">
            <v>PLN241</v>
          </cell>
          <cell r="G4697">
            <v>90</v>
          </cell>
          <cell r="H4697" t="str">
            <v>DAP-Seq文库</v>
          </cell>
          <cell r="I4697" t="str">
            <v>WWH</v>
          </cell>
          <cell r="J4697">
            <v>14.2</v>
          </cell>
          <cell r="K4697">
            <v>324</v>
          </cell>
          <cell r="L4697" t="str">
            <v>WH</v>
          </cell>
        </row>
        <row r="4697">
          <cell r="N4697">
            <v>67.4264007597341</v>
          </cell>
        </row>
        <row r="4698">
          <cell r="E4698" t="str">
            <v>HGC-Lib-2467805</v>
          </cell>
          <cell r="F4698" t="str">
            <v>0823X1</v>
          </cell>
          <cell r="G4698">
            <v>1000</v>
          </cell>
          <cell r="H4698" t="str">
            <v>10x 5'单细胞</v>
          </cell>
          <cell r="I4698" t="str">
            <v>WH</v>
          </cell>
          <cell r="J4698">
            <v>19</v>
          </cell>
          <cell r="K4698">
            <v>475</v>
          </cell>
          <cell r="L4698" t="str">
            <v>WH</v>
          </cell>
        </row>
        <row r="4698">
          <cell r="N4698">
            <v>61.5384615384615</v>
          </cell>
        </row>
        <row r="4699">
          <cell r="E4699" t="str">
            <v>HGC-Lib-2467806</v>
          </cell>
          <cell r="F4699" t="str">
            <v>0823X2</v>
          </cell>
          <cell r="G4699">
            <v>1000</v>
          </cell>
          <cell r="H4699" t="str">
            <v>10x 5'单细胞</v>
          </cell>
          <cell r="I4699" t="str">
            <v>WH</v>
          </cell>
          <cell r="J4699">
            <v>19.85</v>
          </cell>
          <cell r="K4699">
            <v>446</v>
          </cell>
          <cell r="L4699" t="str">
            <v>WH</v>
          </cell>
        </row>
        <row r="4699">
          <cell r="N4699">
            <v>68.4718868575371</v>
          </cell>
        </row>
        <row r="4700">
          <cell r="E4700" t="str">
            <v>HGC-Lib-2467807</v>
          </cell>
          <cell r="F4700" t="str">
            <v>0823X3</v>
          </cell>
          <cell r="G4700">
            <v>1000</v>
          </cell>
          <cell r="H4700" t="str">
            <v>10x 5'单细胞</v>
          </cell>
          <cell r="I4700" t="str">
            <v>WH</v>
          </cell>
          <cell r="J4700">
            <v>20.2</v>
          </cell>
          <cell r="K4700">
            <v>454</v>
          </cell>
          <cell r="L4700" t="str">
            <v>WH</v>
          </cell>
        </row>
        <row r="4700">
          <cell r="N4700">
            <v>68.4513724161301</v>
          </cell>
        </row>
        <row r="4701">
          <cell r="E4701" t="str">
            <v>HGC-Lib-2467808</v>
          </cell>
          <cell r="F4701" t="str">
            <v>lave-1593</v>
          </cell>
          <cell r="G4701">
            <v>3</v>
          </cell>
          <cell r="H4701" t="str">
            <v>mRNA文库</v>
          </cell>
          <cell r="I4701" t="str">
            <v>WH</v>
          </cell>
          <cell r="J4701">
            <v>17.2</v>
          </cell>
          <cell r="K4701">
            <v>335</v>
          </cell>
          <cell r="L4701" t="str">
            <v>WH</v>
          </cell>
        </row>
        <row r="4701">
          <cell r="N4701">
            <v>78.9896670493685</v>
          </cell>
        </row>
        <row r="4702">
          <cell r="E4702" t="str">
            <v>HGC-Lib-2467809</v>
          </cell>
          <cell r="F4702" t="str">
            <v>lave-1408</v>
          </cell>
          <cell r="G4702">
            <v>3</v>
          </cell>
          <cell r="H4702" t="str">
            <v>mRNA文库</v>
          </cell>
          <cell r="I4702" t="str">
            <v>WH</v>
          </cell>
          <cell r="J4702">
            <v>12.4</v>
          </cell>
          <cell r="K4702">
            <v>368</v>
          </cell>
          <cell r="L4702" t="str">
            <v>WH</v>
          </cell>
        </row>
        <row r="4702">
          <cell r="N4702">
            <v>51.8394648829431</v>
          </cell>
        </row>
        <row r="4703">
          <cell r="E4703" t="str">
            <v>HGC-Lib-2467810</v>
          </cell>
          <cell r="F4703" t="str">
            <v>adult-3420</v>
          </cell>
          <cell r="G4703">
            <v>3</v>
          </cell>
          <cell r="H4703" t="str">
            <v>mRNA文库</v>
          </cell>
          <cell r="I4703" t="str">
            <v>WH</v>
          </cell>
          <cell r="J4703">
            <v>10.3</v>
          </cell>
          <cell r="K4703">
            <v>369</v>
          </cell>
          <cell r="L4703" t="str">
            <v>WH</v>
          </cell>
        </row>
        <row r="4703">
          <cell r="N4703">
            <v>42.9435063581405</v>
          </cell>
        </row>
        <row r="4704">
          <cell r="E4704" t="str">
            <v>HGC-Lib-2467811</v>
          </cell>
          <cell r="F4704" t="str">
            <v>wk0823-1</v>
          </cell>
          <cell r="G4704">
            <v>90</v>
          </cell>
          <cell r="H4704" t="str">
            <v>全基因组文库</v>
          </cell>
          <cell r="I4704" t="str">
            <v>WH</v>
          </cell>
          <cell r="J4704">
            <v>25.4</v>
          </cell>
          <cell r="K4704">
            <v>317</v>
          </cell>
          <cell r="L4704" t="str">
            <v>WH</v>
          </cell>
        </row>
        <row r="4704">
          <cell r="N4704">
            <v>123.271050715846</v>
          </cell>
        </row>
        <row r="4705">
          <cell r="E4705" t="str">
            <v>HGC-Lib-2467812</v>
          </cell>
          <cell r="F4705" t="str">
            <v>wk0823-2</v>
          </cell>
          <cell r="G4705">
            <v>30</v>
          </cell>
          <cell r="H4705" t="str">
            <v>WES/panel捕获文库</v>
          </cell>
          <cell r="I4705" t="str">
            <v>WH</v>
          </cell>
          <cell r="J4705">
            <v>1.13</v>
          </cell>
          <cell r="K4705">
            <v>378</v>
          </cell>
          <cell r="L4705" t="str">
            <v>WWH</v>
          </cell>
        </row>
        <row r="4705">
          <cell r="N4705">
            <v>4.5991045991046</v>
          </cell>
        </row>
        <row r="4706">
          <cell r="E4706" t="str">
            <v>HGC-Lib-2467813</v>
          </cell>
          <cell r="F4706" t="str">
            <v>CB-T31</v>
          </cell>
          <cell r="G4706">
            <v>5</v>
          </cell>
          <cell r="H4706" t="str">
            <v>PCR产物文库</v>
          </cell>
          <cell r="I4706" t="str">
            <v>WH</v>
          </cell>
          <cell r="J4706">
            <v>35.6</v>
          </cell>
          <cell r="K4706">
            <v>464</v>
          </cell>
          <cell r="L4706" t="str">
            <v>WH</v>
          </cell>
        </row>
        <row r="4706">
          <cell r="N4706">
            <v>118.037135278515</v>
          </cell>
        </row>
        <row r="4707">
          <cell r="E4707" t="str">
            <v>HGC-Lib-2467814</v>
          </cell>
          <cell r="F4707" t="str">
            <v>NC</v>
          </cell>
          <cell r="G4707">
            <v>5</v>
          </cell>
          <cell r="H4707" t="str">
            <v>PCR产物文库</v>
          </cell>
          <cell r="I4707" t="str">
            <v>WH</v>
          </cell>
          <cell r="J4707">
            <v>10.9</v>
          </cell>
          <cell r="K4707">
            <v>324</v>
          </cell>
          <cell r="L4707" t="str">
            <v>WH</v>
          </cell>
        </row>
        <row r="4707">
          <cell r="N4707">
            <v>51.7568850902184</v>
          </cell>
        </row>
        <row r="4708">
          <cell r="E4708" t="str">
            <v>HGC-Lib-2467815</v>
          </cell>
          <cell r="F4708" t="str">
            <v>K0</v>
          </cell>
          <cell r="G4708">
            <v>5</v>
          </cell>
          <cell r="H4708" t="str">
            <v>PCR产物文库</v>
          </cell>
          <cell r="I4708" t="str">
            <v>WH</v>
          </cell>
          <cell r="J4708">
            <v>9.92</v>
          </cell>
          <cell r="K4708">
            <v>344</v>
          </cell>
          <cell r="L4708" t="str">
            <v>WWH</v>
          </cell>
        </row>
        <row r="4708">
          <cell r="N4708">
            <v>44.3649373881932</v>
          </cell>
        </row>
        <row r="4709">
          <cell r="E4709" t="str">
            <v>HGC-Lib-2467816</v>
          </cell>
          <cell r="F4709" t="str">
            <v>KI-2</v>
          </cell>
          <cell r="G4709">
            <v>5</v>
          </cell>
          <cell r="H4709" t="str">
            <v>PCR产物文库</v>
          </cell>
          <cell r="I4709" t="str">
            <v>WH</v>
          </cell>
          <cell r="J4709">
            <v>15.8</v>
          </cell>
          <cell r="K4709">
            <v>363</v>
          </cell>
          <cell r="L4709" t="str">
            <v>WH</v>
          </cell>
        </row>
        <row r="4709">
          <cell r="N4709">
            <v>66.9633396906124</v>
          </cell>
        </row>
        <row r="4710">
          <cell r="E4710" t="str">
            <v>HGC-Lib-2467817</v>
          </cell>
          <cell r="F4710" t="str">
            <v>KI-3</v>
          </cell>
          <cell r="G4710">
            <v>5</v>
          </cell>
          <cell r="H4710" t="str">
            <v>PCR产物文库</v>
          </cell>
          <cell r="I4710" t="str">
            <v>WH</v>
          </cell>
          <cell r="J4710">
            <v>8.12</v>
          </cell>
          <cell r="K4710">
            <v>393</v>
          </cell>
          <cell r="L4710" t="str">
            <v>WWH</v>
          </cell>
        </row>
        <row r="4710">
          <cell r="N4710">
            <v>31.7870424740654</v>
          </cell>
        </row>
        <row r="4711">
          <cell r="E4711" t="str">
            <v>HGC-Lib-2467818</v>
          </cell>
          <cell r="F4711" t="str">
            <v>A8-3</v>
          </cell>
          <cell r="G4711">
            <v>5</v>
          </cell>
          <cell r="H4711" t="str">
            <v>PCR产物文库</v>
          </cell>
          <cell r="I4711" t="str">
            <v>WH</v>
          </cell>
          <cell r="J4711">
            <v>37</v>
          </cell>
          <cell r="K4711">
            <v>438</v>
          </cell>
          <cell r="L4711" t="str">
            <v>WH</v>
          </cell>
        </row>
        <row r="4711">
          <cell r="N4711">
            <v>129.961362838075</v>
          </cell>
        </row>
        <row r="4712">
          <cell r="E4712" t="str">
            <v>HGC-Lib-2467819</v>
          </cell>
          <cell r="F4712" t="str">
            <v>NGS-0823</v>
          </cell>
          <cell r="G4712">
            <v>5</v>
          </cell>
          <cell r="H4712" t="str">
            <v>PCR产物文库</v>
          </cell>
          <cell r="I4712" t="str">
            <v>WH</v>
          </cell>
          <cell r="J4712">
            <v>61.8</v>
          </cell>
          <cell r="K4712">
            <v>509</v>
          </cell>
          <cell r="L4712" t="str">
            <v>WH</v>
          </cell>
        </row>
        <row r="4712">
          <cell r="N4712">
            <v>186.791597400635</v>
          </cell>
        </row>
        <row r="4713">
          <cell r="E4713" t="str">
            <v>HGC-POOL-2467820</v>
          </cell>
          <cell r="F4713" t="str">
            <v>PCRD-240823-001</v>
          </cell>
          <cell r="G4713">
            <v>15</v>
          </cell>
          <cell r="H4713" t="str">
            <v>singleron-单细胞TCR文库</v>
          </cell>
          <cell r="I4713" t="str">
            <v>WH</v>
          </cell>
          <cell r="J4713">
            <v>8.6</v>
          </cell>
        </row>
        <row r="4713">
          <cell r="N4713" t="e">
            <v>#DIV/0!</v>
          </cell>
        </row>
        <row r="4714">
          <cell r="E4714" t="str">
            <v>HGC-Lib-2467821</v>
          </cell>
          <cell r="F4714" t="str">
            <v>R240823060</v>
          </cell>
          <cell r="G4714">
            <v>10</v>
          </cell>
          <cell r="H4714" t="str">
            <v>singleron-3'转录组文库</v>
          </cell>
          <cell r="I4714" t="str">
            <v>WH</v>
          </cell>
          <cell r="J4714">
            <v>5.88</v>
          </cell>
        </row>
        <row r="4714">
          <cell r="N4714" t="e">
            <v>#DIV/0!</v>
          </cell>
        </row>
        <row r="4715">
          <cell r="E4715" t="str">
            <v>HGC-Lib-2467822</v>
          </cell>
          <cell r="F4715" t="str">
            <v>R240823061</v>
          </cell>
          <cell r="G4715">
            <v>5</v>
          </cell>
          <cell r="H4715" t="str">
            <v>其他碱基不平衡文库</v>
          </cell>
          <cell r="I4715" t="str">
            <v>WH</v>
          </cell>
          <cell r="J4715">
            <v>36.6</v>
          </cell>
        </row>
        <row r="4715">
          <cell r="N4715" t="e">
            <v>#DIV/0!</v>
          </cell>
        </row>
        <row r="4716">
          <cell r="E4716" t="str">
            <v>HGC-Lib-2467823</v>
          </cell>
          <cell r="F4716" t="str">
            <v>R240823062</v>
          </cell>
          <cell r="G4716">
            <v>5</v>
          </cell>
          <cell r="H4716" t="str">
            <v>其他碱基不平衡文库</v>
          </cell>
          <cell r="I4716" t="str">
            <v>WH</v>
          </cell>
          <cell r="J4716">
            <v>50.6</v>
          </cell>
        </row>
        <row r="4716">
          <cell r="N4716" t="e">
            <v>#DIV/0!</v>
          </cell>
        </row>
        <row r="4717">
          <cell r="E4717" t="str">
            <v>HGC-Lib-2467824</v>
          </cell>
          <cell r="F4717" t="str">
            <v>R240823063</v>
          </cell>
          <cell r="G4717">
            <v>5</v>
          </cell>
          <cell r="H4717" t="str">
            <v>其他碱基不平衡文库</v>
          </cell>
          <cell r="I4717" t="str">
            <v>WH</v>
          </cell>
          <cell r="J4717">
            <v>10.4</v>
          </cell>
        </row>
        <row r="4717">
          <cell r="N4717" t="e">
            <v>#DIV/0!</v>
          </cell>
        </row>
        <row r="4718">
          <cell r="E4718" t="str">
            <v>HGC-Lib-2467825</v>
          </cell>
          <cell r="F4718" t="str">
            <v>LC240816032</v>
          </cell>
          <cell r="G4718">
            <v>90</v>
          </cell>
          <cell r="H4718" t="str">
            <v>singleron-3'转录组文库</v>
          </cell>
          <cell r="I4718" t="str">
            <v>WH</v>
          </cell>
          <cell r="J4718">
            <v>10.2</v>
          </cell>
        </row>
        <row r="4718">
          <cell r="N4718" t="e">
            <v>#DIV/0!</v>
          </cell>
        </row>
        <row r="4719">
          <cell r="E4719" t="str">
            <v>HGC-Lib-2467826</v>
          </cell>
          <cell r="F4719" t="str">
            <v>LC240820010</v>
          </cell>
          <cell r="G4719">
            <v>30</v>
          </cell>
          <cell r="H4719" t="str">
            <v>singleron-3'转录组文库</v>
          </cell>
          <cell r="I4719" t="str">
            <v>WH</v>
          </cell>
          <cell r="J4719">
            <v>6.06</v>
          </cell>
        </row>
        <row r="4719">
          <cell r="N4719" t="e">
            <v>#DIV/0!</v>
          </cell>
        </row>
        <row r="4720">
          <cell r="E4720" t="str">
            <v>HGC-Lib-2467827</v>
          </cell>
          <cell r="F4720" t="str">
            <v>LA240817029FS</v>
          </cell>
          <cell r="G4720">
            <v>100</v>
          </cell>
          <cell r="H4720" t="str">
            <v>singleron-3'转录组文库</v>
          </cell>
          <cell r="I4720" t="str">
            <v>WH</v>
          </cell>
          <cell r="J4720">
            <v>8.94</v>
          </cell>
        </row>
        <row r="4720">
          <cell r="N4720" t="e">
            <v>#DIV/0!</v>
          </cell>
        </row>
        <row r="4721">
          <cell r="E4721" t="str">
            <v>HGC-Lib-2467828</v>
          </cell>
          <cell r="F4721" t="str">
            <v>LFTBHC240820012</v>
          </cell>
          <cell r="G4721">
            <v>180</v>
          </cell>
          <cell r="H4721" t="str">
            <v>singleron-3'全长转录组文库</v>
          </cell>
          <cell r="I4721" t="str">
            <v>WH</v>
          </cell>
          <cell r="J4721">
            <v>5.92</v>
          </cell>
        </row>
        <row r="4721">
          <cell r="N4721" t="e">
            <v>#DIV/0!</v>
          </cell>
        </row>
        <row r="4722">
          <cell r="E4722" t="str">
            <v>HGC-Lib-2467829</v>
          </cell>
          <cell r="F4722" t="str">
            <v>LFTBHC240820011</v>
          </cell>
          <cell r="G4722">
            <v>180</v>
          </cell>
          <cell r="H4722" t="str">
            <v>singleron-3'全长转录组文库</v>
          </cell>
          <cell r="I4722" t="str">
            <v>WH</v>
          </cell>
          <cell r="J4722">
            <v>5.32</v>
          </cell>
        </row>
        <row r="4722">
          <cell r="N4722" t="e">
            <v>#DIV/0!</v>
          </cell>
        </row>
        <row r="4723">
          <cell r="E4723" t="str">
            <v>HGC-Lib-2467830</v>
          </cell>
          <cell r="F4723" t="str">
            <v>LHC240817015</v>
          </cell>
          <cell r="G4723">
            <v>10</v>
          </cell>
          <cell r="H4723" t="str">
            <v>singleron-3'转录组文库</v>
          </cell>
          <cell r="I4723" t="str">
            <v>WH</v>
          </cell>
          <cell r="J4723">
            <v>8.8</v>
          </cell>
        </row>
        <row r="4723">
          <cell r="N4723" t="e">
            <v>#DIV/0!</v>
          </cell>
        </row>
        <row r="4724">
          <cell r="E4724" t="str">
            <v>HGC-Lib-2467831</v>
          </cell>
          <cell r="F4724" t="str">
            <v>LHC240817013</v>
          </cell>
          <cell r="G4724">
            <v>10</v>
          </cell>
          <cell r="H4724" t="str">
            <v>singleron-3'转录组文库</v>
          </cell>
          <cell r="I4724" t="str">
            <v>WH</v>
          </cell>
          <cell r="J4724">
            <v>9.7</v>
          </cell>
        </row>
        <row r="4724">
          <cell r="N4724" t="e">
            <v>#DIV/0!</v>
          </cell>
        </row>
        <row r="4725">
          <cell r="E4725" t="str">
            <v>HGC-Lib-2467832</v>
          </cell>
          <cell r="F4725" t="str">
            <v>LA240820016</v>
          </cell>
          <cell r="G4725">
            <v>90</v>
          </cell>
          <cell r="H4725" t="str">
            <v>singleron-3'转录组文库</v>
          </cell>
          <cell r="I4725" t="str">
            <v>WH</v>
          </cell>
          <cell r="J4725">
            <v>7.92</v>
          </cell>
        </row>
        <row r="4725">
          <cell r="N4725" t="e">
            <v>#DIV/0!</v>
          </cell>
        </row>
        <row r="4726">
          <cell r="E4726" t="str">
            <v>HGC-Lib-2467833</v>
          </cell>
          <cell r="F4726" t="str">
            <v>LA240820013</v>
          </cell>
          <cell r="G4726">
            <v>100</v>
          </cell>
          <cell r="H4726" t="str">
            <v>singleron-3'转录组文库</v>
          </cell>
          <cell r="I4726" t="str">
            <v>WH</v>
          </cell>
          <cell r="J4726">
            <v>9.66</v>
          </cell>
        </row>
        <row r="4726">
          <cell r="N4726" t="e">
            <v>#DIV/0!</v>
          </cell>
        </row>
        <row r="4727">
          <cell r="E4727" t="str">
            <v>HGC-Lib-2467834</v>
          </cell>
          <cell r="F4727" t="str">
            <v>LC240820008</v>
          </cell>
          <cell r="G4727">
            <v>100</v>
          </cell>
          <cell r="H4727" t="str">
            <v>singleron-3'转录组文库</v>
          </cell>
          <cell r="I4727" t="str">
            <v>WH</v>
          </cell>
          <cell r="J4727">
            <v>9.6</v>
          </cell>
        </row>
        <row r="4727">
          <cell r="N4727" t="e">
            <v>#DIV/0!</v>
          </cell>
        </row>
        <row r="4728">
          <cell r="E4728" t="str">
            <v>HGC-Lib-2467835</v>
          </cell>
          <cell r="F4728" t="str">
            <v>LC240820009</v>
          </cell>
          <cell r="G4728">
            <v>100</v>
          </cell>
          <cell r="H4728" t="str">
            <v>singleron-3'转录组文库</v>
          </cell>
          <cell r="I4728" t="str">
            <v>WH</v>
          </cell>
          <cell r="J4728">
            <v>8.24</v>
          </cell>
        </row>
        <row r="4728">
          <cell r="N4728" t="e">
            <v>#DIV/0!</v>
          </cell>
        </row>
        <row r="4729">
          <cell r="E4729" t="str">
            <v>HGC-Lib-2467836</v>
          </cell>
          <cell r="F4729" t="str">
            <v>LGH15376</v>
          </cell>
          <cell r="G4729">
            <v>20</v>
          </cell>
          <cell r="H4729" t="str">
            <v>甲基化文库</v>
          </cell>
          <cell r="I4729" t="str">
            <v>WH</v>
          </cell>
          <cell r="J4729">
            <v>5.22</v>
          </cell>
          <cell r="K4729">
            <v>333</v>
          </cell>
          <cell r="L4729" t="str">
            <v>WWH</v>
          </cell>
        </row>
        <row r="4729">
          <cell r="N4729">
            <v>24.1164241164241</v>
          </cell>
        </row>
        <row r="4730">
          <cell r="E4730" t="str">
            <v>HGC-Lib-2467837</v>
          </cell>
          <cell r="F4730" t="str">
            <v>LGH15377</v>
          </cell>
          <cell r="G4730">
            <v>20</v>
          </cell>
          <cell r="H4730" t="str">
            <v>甲基化文库</v>
          </cell>
          <cell r="I4730" t="str">
            <v>WH</v>
          </cell>
          <cell r="J4730">
            <v>7.44</v>
          </cell>
          <cell r="K4730">
            <v>369</v>
          </cell>
          <cell r="L4730" t="str">
            <v>WWH</v>
          </cell>
        </row>
        <row r="4730">
          <cell r="N4730">
            <v>31.0193871169481</v>
          </cell>
        </row>
        <row r="4731">
          <cell r="E4731" t="str">
            <v>HGC-Lib-2467838</v>
          </cell>
          <cell r="F4731" t="str">
            <v>LGH15378</v>
          </cell>
          <cell r="G4731">
            <v>20</v>
          </cell>
          <cell r="H4731" t="str">
            <v>甲基化文库</v>
          </cell>
          <cell r="I4731" t="str">
            <v>WH</v>
          </cell>
          <cell r="J4731">
            <v>7.12</v>
          </cell>
          <cell r="K4731">
            <v>362</v>
          </cell>
          <cell r="L4731" t="str">
            <v>WWH</v>
          </cell>
        </row>
        <row r="4731">
          <cell r="N4731">
            <v>30.259243518912</v>
          </cell>
        </row>
        <row r="4732">
          <cell r="E4732" t="str">
            <v>HGC-Lib-2467839</v>
          </cell>
          <cell r="F4732" t="str">
            <v>LGH15379</v>
          </cell>
          <cell r="G4732">
            <v>20</v>
          </cell>
          <cell r="H4732" t="str">
            <v>甲基化文库</v>
          </cell>
          <cell r="I4732" t="str">
            <v>WH</v>
          </cell>
          <cell r="J4732">
            <v>7.46</v>
          </cell>
          <cell r="K4732">
            <v>343</v>
          </cell>
          <cell r="L4732" t="str">
            <v>WWH</v>
          </cell>
        </row>
        <row r="4732">
          <cell r="N4732">
            <v>33.4604171338865</v>
          </cell>
        </row>
        <row r="4733">
          <cell r="E4733" t="str">
            <v>HGC-Lib-2467840</v>
          </cell>
          <cell r="F4733" t="str">
            <v>LGH15380</v>
          </cell>
          <cell r="G4733">
            <v>20</v>
          </cell>
          <cell r="H4733" t="str">
            <v>甲基化文库</v>
          </cell>
          <cell r="I4733" t="str">
            <v>WH</v>
          </cell>
          <cell r="J4733">
            <v>6.3</v>
          </cell>
          <cell r="K4733">
            <v>377</v>
          </cell>
          <cell r="L4733" t="str">
            <v>WWH</v>
          </cell>
        </row>
        <row r="4733">
          <cell r="N4733">
            <v>25.7090389716384</v>
          </cell>
        </row>
        <row r="4734">
          <cell r="E4734" t="str">
            <v>HGC-Lib-2467841</v>
          </cell>
          <cell r="F4734" t="str">
            <v>LGH15381</v>
          </cell>
          <cell r="G4734">
            <v>20</v>
          </cell>
          <cell r="H4734" t="str">
            <v>甲基化文库</v>
          </cell>
          <cell r="I4734" t="str">
            <v>WH</v>
          </cell>
          <cell r="J4734">
            <v>5.74</v>
          </cell>
          <cell r="K4734">
            <v>382</v>
          </cell>
          <cell r="L4734" t="str">
            <v>WWH</v>
          </cell>
        </row>
        <row r="4734">
          <cell r="N4734">
            <v>23.1171969391865</v>
          </cell>
        </row>
        <row r="4735">
          <cell r="E4735" t="str">
            <v>HGC-Lib-2467842</v>
          </cell>
          <cell r="F4735" t="str">
            <v>LGH15382</v>
          </cell>
          <cell r="G4735">
            <v>20</v>
          </cell>
          <cell r="H4735" t="str">
            <v>甲基化文库</v>
          </cell>
          <cell r="I4735" t="str">
            <v>WH</v>
          </cell>
          <cell r="J4735">
            <v>7.1</v>
          </cell>
          <cell r="K4735">
            <v>380</v>
          </cell>
          <cell r="L4735" t="str">
            <v>WWH</v>
          </cell>
        </row>
        <row r="4735">
          <cell r="N4735">
            <v>28.7449392712551</v>
          </cell>
        </row>
        <row r="4736">
          <cell r="E4736" t="str">
            <v>HGC-Lib-2467843</v>
          </cell>
          <cell r="F4736" t="str">
            <v>LGH15383</v>
          </cell>
          <cell r="G4736">
            <v>20</v>
          </cell>
          <cell r="H4736" t="str">
            <v>甲基化文库</v>
          </cell>
          <cell r="I4736" t="str">
            <v>WH</v>
          </cell>
          <cell r="J4736">
            <v>5.38</v>
          </cell>
          <cell r="K4736">
            <v>375</v>
          </cell>
          <cell r="L4736" t="str">
            <v>WWH</v>
          </cell>
        </row>
        <row r="4736">
          <cell r="N4736">
            <v>22.0717948717949</v>
          </cell>
        </row>
        <row r="4737">
          <cell r="E4737" t="str">
            <v>HGC-Lib-2467844</v>
          </cell>
          <cell r="F4737" t="str">
            <v>LGH15384</v>
          </cell>
          <cell r="G4737">
            <v>20</v>
          </cell>
          <cell r="H4737" t="str">
            <v>甲基化文库</v>
          </cell>
          <cell r="I4737" t="str">
            <v>WH</v>
          </cell>
          <cell r="J4737">
            <v>6.1</v>
          </cell>
          <cell r="K4737">
            <v>363</v>
          </cell>
          <cell r="L4737" t="str">
            <v>WWH</v>
          </cell>
        </row>
        <row r="4737">
          <cell r="N4737">
            <v>25.852934943844</v>
          </cell>
        </row>
        <row r="4738">
          <cell r="E4738" t="str">
            <v>HGC-Lib-2467845</v>
          </cell>
          <cell r="F4738" t="str">
            <v>LGH15385</v>
          </cell>
          <cell r="G4738">
            <v>20</v>
          </cell>
          <cell r="H4738" t="str">
            <v>甲基化文库</v>
          </cell>
          <cell r="I4738" t="str">
            <v>WH</v>
          </cell>
          <cell r="J4738">
            <v>8.52</v>
          </cell>
          <cell r="K4738">
            <v>380</v>
          </cell>
          <cell r="L4738" t="str">
            <v>WWH</v>
          </cell>
        </row>
        <row r="4738">
          <cell r="N4738">
            <v>34.4939271255061</v>
          </cell>
        </row>
        <row r="4739">
          <cell r="E4739" t="str">
            <v>HGC-Lib-2467846</v>
          </cell>
          <cell r="F4739" t="str">
            <v>LGH15386</v>
          </cell>
          <cell r="G4739">
            <v>20</v>
          </cell>
          <cell r="H4739" t="str">
            <v>甲基化文库</v>
          </cell>
          <cell r="I4739" t="str">
            <v>WH</v>
          </cell>
          <cell r="J4739">
            <v>7.76</v>
          </cell>
          <cell r="K4739">
            <v>380</v>
          </cell>
          <cell r="L4739" t="str">
            <v>WWH</v>
          </cell>
        </row>
        <row r="4739">
          <cell r="N4739">
            <v>31.417004048583</v>
          </cell>
        </row>
        <row r="4740">
          <cell r="E4740" t="str">
            <v>HGC-Lib-2467847</v>
          </cell>
          <cell r="F4740" t="str">
            <v>LGH15387</v>
          </cell>
          <cell r="G4740">
            <v>20</v>
          </cell>
          <cell r="H4740" t="str">
            <v>甲基化文库</v>
          </cell>
          <cell r="I4740" t="str">
            <v>WH</v>
          </cell>
          <cell r="J4740">
            <v>7.76</v>
          </cell>
          <cell r="K4740">
            <v>369</v>
          </cell>
          <cell r="L4740" t="str">
            <v>WWH</v>
          </cell>
        </row>
        <row r="4740">
          <cell r="N4740">
            <v>32.3535543047738</v>
          </cell>
        </row>
        <row r="4741">
          <cell r="E4741" t="str">
            <v>HGC-Lib-2467848</v>
          </cell>
          <cell r="F4741" t="str">
            <v>LGH15388</v>
          </cell>
          <cell r="G4741">
            <v>20</v>
          </cell>
          <cell r="H4741" t="str">
            <v>甲基化文库</v>
          </cell>
          <cell r="I4741" t="str">
            <v>WH</v>
          </cell>
          <cell r="J4741">
            <v>6.92</v>
          </cell>
          <cell r="K4741">
            <v>400</v>
          </cell>
          <cell r="L4741" t="str">
            <v>WWH</v>
          </cell>
        </row>
        <row r="4741">
          <cell r="N4741">
            <v>26.6153846153846</v>
          </cell>
        </row>
        <row r="4742">
          <cell r="E4742" t="str">
            <v>HGC-Lib-2467849</v>
          </cell>
          <cell r="F4742" t="str">
            <v>LGH15389</v>
          </cell>
          <cell r="G4742">
            <v>20</v>
          </cell>
          <cell r="H4742" t="str">
            <v>甲基化文库</v>
          </cell>
          <cell r="I4742" t="str">
            <v>WH</v>
          </cell>
          <cell r="J4742">
            <v>7.5</v>
          </cell>
          <cell r="K4742">
            <v>406</v>
          </cell>
          <cell r="L4742" t="str">
            <v>WWH</v>
          </cell>
        </row>
        <row r="4742">
          <cell r="N4742">
            <v>28.4198560060629</v>
          </cell>
        </row>
        <row r="4743">
          <cell r="E4743" t="str">
            <v>HGC-Lib-2467850</v>
          </cell>
          <cell r="F4743" t="str">
            <v>LGH15390</v>
          </cell>
          <cell r="G4743">
            <v>20</v>
          </cell>
          <cell r="H4743" t="str">
            <v>甲基化文库</v>
          </cell>
          <cell r="I4743" t="str">
            <v>WH</v>
          </cell>
          <cell r="J4743">
            <v>8.44</v>
          </cell>
          <cell r="K4743">
            <v>386</v>
          </cell>
          <cell r="L4743" t="str">
            <v>WWH</v>
          </cell>
        </row>
        <row r="4743">
          <cell r="N4743">
            <v>33.6388999601435</v>
          </cell>
        </row>
        <row r="4744">
          <cell r="E4744" t="str">
            <v>HGC-Lib-2467851</v>
          </cell>
          <cell r="F4744" t="str">
            <v>LGH15391</v>
          </cell>
          <cell r="G4744">
            <v>20</v>
          </cell>
          <cell r="H4744" t="str">
            <v>甲基化文库</v>
          </cell>
          <cell r="I4744" t="str">
            <v>WH</v>
          </cell>
          <cell r="J4744">
            <v>7.38</v>
          </cell>
          <cell r="K4744">
            <v>393</v>
          </cell>
          <cell r="L4744" t="str">
            <v>WWH</v>
          </cell>
        </row>
        <row r="4744">
          <cell r="N4744">
            <v>28.89019377569</v>
          </cell>
        </row>
        <row r="4745">
          <cell r="E4745" t="str">
            <v>HGC-Lib-2467852</v>
          </cell>
          <cell r="F4745" t="str">
            <v>LGH15392</v>
          </cell>
          <cell r="G4745">
            <v>20</v>
          </cell>
          <cell r="H4745" t="str">
            <v>甲基化文库</v>
          </cell>
          <cell r="I4745" t="str">
            <v>WH</v>
          </cell>
          <cell r="J4745">
            <v>7.6</v>
          </cell>
          <cell r="K4745">
            <v>379</v>
          </cell>
          <cell r="L4745" t="str">
            <v>WWH</v>
          </cell>
        </row>
        <row r="4745">
          <cell r="N4745">
            <v>30.8504160746905</v>
          </cell>
        </row>
        <row r="4746">
          <cell r="E4746" t="str">
            <v>HGC-Lib-2467853</v>
          </cell>
          <cell r="F4746" t="str">
            <v>LGH15393</v>
          </cell>
          <cell r="G4746">
            <v>20</v>
          </cell>
          <cell r="H4746" t="str">
            <v>甲基化文库</v>
          </cell>
          <cell r="I4746" t="str">
            <v>WH</v>
          </cell>
          <cell r="J4746">
            <v>8.72</v>
          </cell>
          <cell r="K4746">
            <v>378</v>
          </cell>
          <cell r="L4746" t="str">
            <v>WWH</v>
          </cell>
        </row>
        <row r="4746">
          <cell r="N4746">
            <v>35.4904354904355</v>
          </cell>
        </row>
        <row r="4747">
          <cell r="E4747" t="str">
            <v>HGC-POOL-2467854</v>
          </cell>
          <cell r="F4747" t="str">
            <v>LGH15121</v>
          </cell>
          <cell r="G4747">
            <v>18</v>
          </cell>
          <cell r="H4747" t="str">
            <v>PCR产物文库</v>
          </cell>
          <cell r="I4747" t="str">
            <v>WH</v>
          </cell>
          <cell r="J4747">
            <v>0.318</v>
          </cell>
          <cell r="K4747">
            <v>345</v>
          </cell>
          <cell r="L4747" t="str">
            <v>WH</v>
          </cell>
        </row>
        <row r="4747">
          <cell r="N4747">
            <v>1.4180602006689</v>
          </cell>
        </row>
        <row r="4748">
          <cell r="E4748" t="str">
            <v>HGC-Lib-2467855</v>
          </cell>
          <cell r="F4748" t="str">
            <v>LGH15927</v>
          </cell>
          <cell r="G4748">
            <v>15</v>
          </cell>
          <cell r="H4748" t="str">
            <v>mRNA文库</v>
          </cell>
          <cell r="I4748" t="str">
            <v>WH</v>
          </cell>
          <cell r="J4748">
            <v>6.66</v>
          </cell>
          <cell r="K4748">
            <v>432</v>
          </cell>
          <cell r="L4748" t="str">
            <v>WWH</v>
          </cell>
        </row>
        <row r="4748">
          <cell r="N4748">
            <v>23.7179487179487</v>
          </cell>
        </row>
        <row r="4749">
          <cell r="E4749" t="str">
            <v>HGC-Lib-2467856</v>
          </cell>
          <cell r="F4749" t="str">
            <v>LGH15928</v>
          </cell>
          <cell r="G4749">
            <v>15</v>
          </cell>
          <cell r="H4749" t="str">
            <v>mRNA文库</v>
          </cell>
          <cell r="I4749" t="str">
            <v>WH</v>
          </cell>
          <cell r="J4749">
            <v>5.42</v>
          </cell>
          <cell r="K4749">
            <v>428</v>
          </cell>
          <cell r="L4749" t="str">
            <v>WWH</v>
          </cell>
        </row>
        <row r="4749">
          <cell r="N4749">
            <v>19.4823867721064</v>
          </cell>
        </row>
        <row r="4750">
          <cell r="E4750" t="str">
            <v>HGC-Lib-2467857</v>
          </cell>
          <cell r="F4750" t="str">
            <v>LGH15929</v>
          </cell>
          <cell r="G4750">
            <v>15</v>
          </cell>
          <cell r="H4750" t="str">
            <v>mRNA文库</v>
          </cell>
          <cell r="I4750" t="str">
            <v>WH</v>
          </cell>
          <cell r="J4750">
            <v>9.56</v>
          </cell>
          <cell r="K4750">
            <v>447</v>
          </cell>
          <cell r="L4750" t="str">
            <v>WWH</v>
          </cell>
        </row>
        <row r="4750">
          <cell r="N4750">
            <v>32.9031147823094</v>
          </cell>
        </row>
        <row r="4751">
          <cell r="E4751" t="str">
            <v>HGC-Lib-2467858</v>
          </cell>
          <cell r="F4751" t="str">
            <v>LGH15930</v>
          </cell>
          <cell r="G4751">
            <v>15</v>
          </cell>
          <cell r="H4751" t="str">
            <v>mRNA文库</v>
          </cell>
          <cell r="I4751" t="str">
            <v>WH</v>
          </cell>
          <cell r="J4751">
            <v>4.98</v>
          </cell>
          <cell r="K4751">
            <v>435</v>
          </cell>
          <cell r="L4751" t="str">
            <v>WWH</v>
          </cell>
        </row>
        <row r="4751">
          <cell r="N4751">
            <v>17.6127320954907</v>
          </cell>
        </row>
        <row r="4752">
          <cell r="E4752" t="str">
            <v>HGC-POOL-2467859</v>
          </cell>
          <cell r="F4752" t="str">
            <v>WT2422</v>
          </cell>
          <cell r="G4752">
            <v>40</v>
          </cell>
          <cell r="H4752" t="str">
            <v>Hic</v>
          </cell>
          <cell r="I4752" t="str">
            <v>WH</v>
          </cell>
          <cell r="J4752">
            <v>1.81</v>
          </cell>
          <cell r="K4752">
            <v>276</v>
          </cell>
          <cell r="L4752" t="str">
            <v>WWH</v>
          </cell>
        </row>
        <row r="4752">
          <cell r="N4752">
            <v>10.0891861761427</v>
          </cell>
        </row>
        <row r="4753">
          <cell r="E4753" t="str">
            <v>HGC-Lib-2467860</v>
          </cell>
          <cell r="F4753" t="str">
            <v>L-N</v>
          </cell>
          <cell r="G4753">
            <v>5</v>
          </cell>
          <cell r="H4753" t="str">
            <v>PCR产物文库</v>
          </cell>
          <cell r="I4753" t="str">
            <v>WH</v>
          </cell>
          <cell r="J4753">
            <v>45.8</v>
          </cell>
          <cell r="K4753">
            <v>428</v>
          </cell>
          <cell r="L4753" t="str">
            <v>WH</v>
          </cell>
        </row>
        <row r="4753">
          <cell r="N4753">
            <v>164.629762760604</v>
          </cell>
        </row>
        <row r="4754">
          <cell r="E4754" t="str">
            <v>HGC-Lib-2467954</v>
          </cell>
          <cell r="F4754" t="str">
            <v>OL27932</v>
          </cell>
          <cell r="G4754">
            <v>1000</v>
          </cell>
          <cell r="H4754" t="str">
            <v>mRNA文库</v>
          </cell>
          <cell r="I4754" t="str">
            <v>WH</v>
          </cell>
          <cell r="J4754">
            <v>2.56</v>
          </cell>
          <cell r="K4754">
            <v>425</v>
          </cell>
          <cell r="L4754" t="str">
            <v>TY</v>
          </cell>
        </row>
        <row r="4754">
          <cell r="N4754">
            <v>9.26696832579186</v>
          </cell>
        </row>
        <row r="4755">
          <cell r="E4755" t="str">
            <v>HGC-Lib-2467955</v>
          </cell>
          <cell r="F4755" t="str">
            <v>OL27933</v>
          </cell>
          <cell r="G4755">
            <v>1000</v>
          </cell>
          <cell r="H4755" t="str">
            <v>mRNA文库</v>
          </cell>
          <cell r="I4755" t="str">
            <v>WH</v>
          </cell>
          <cell r="J4755">
            <v>2.31</v>
          </cell>
          <cell r="K4755">
            <v>409</v>
          </cell>
          <cell r="L4755" t="str">
            <v>TY</v>
          </cell>
        </row>
        <row r="4755">
          <cell r="N4755">
            <v>8.68911040060184</v>
          </cell>
        </row>
        <row r="4756">
          <cell r="E4756" t="str">
            <v>HGC-Lib-2467861</v>
          </cell>
          <cell r="F4756" t="str">
            <v>C1</v>
          </cell>
          <cell r="G4756">
            <v>10</v>
          </cell>
          <cell r="H4756" t="str">
            <v>circRNA文库</v>
          </cell>
          <cell r="I4756" t="str">
            <v>HZK</v>
          </cell>
          <cell r="J4756">
            <v>36</v>
          </cell>
        </row>
        <row r="4756">
          <cell r="N4756" t="e">
            <v>#DIV/0!</v>
          </cell>
        </row>
        <row r="4757">
          <cell r="E4757" t="str">
            <v>HGC-Lib-2467862</v>
          </cell>
          <cell r="F4757" t="str">
            <v>C2</v>
          </cell>
          <cell r="G4757">
            <v>10</v>
          </cell>
          <cell r="H4757" t="str">
            <v>circRNA文库</v>
          </cell>
          <cell r="I4757" t="str">
            <v>HZK</v>
          </cell>
          <cell r="J4757">
            <v>49.4</v>
          </cell>
        </row>
        <row r="4757">
          <cell r="N4757" t="e">
            <v>#DIV/0!</v>
          </cell>
        </row>
        <row r="4758">
          <cell r="E4758" t="str">
            <v>HGC-Lib-2467863</v>
          </cell>
          <cell r="F4758" t="str">
            <v>C3</v>
          </cell>
          <cell r="G4758">
            <v>10</v>
          </cell>
          <cell r="H4758" t="str">
            <v>circRNA文库</v>
          </cell>
          <cell r="I4758" t="str">
            <v>HZK</v>
          </cell>
          <cell r="J4758">
            <v>30</v>
          </cell>
        </row>
        <row r="4758">
          <cell r="N4758" t="e">
            <v>#DIV/0!</v>
          </cell>
        </row>
        <row r="4759">
          <cell r="E4759" t="str">
            <v>HGC-Lib-2467864</v>
          </cell>
          <cell r="F4759" t="str">
            <v>C4</v>
          </cell>
          <cell r="G4759">
            <v>10</v>
          </cell>
          <cell r="H4759" t="str">
            <v>circRNA文库</v>
          </cell>
          <cell r="I4759" t="str">
            <v>HZK</v>
          </cell>
          <cell r="J4759">
            <v>25.8</v>
          </cell>
        </row>
        <row r="4759">
          <cell r="N4759" t="e">
            <v>#DIV/0!</v>
          </cell>
        </row>
        <row r="4760">
          <cell r="E4760" t="str">
            <v>HGC-Lib-2467865</v>
          </cell>
          <cell r="F4760" t="str">
            <v>C5</v>
          </cell>
          <cell r="G4760">
            <v>10</v>
          </cell>
          <cell r="H4760" t="str">
            <v>circRNA文库</v>
          </cell>
          <cell r="I4760" t="str">
            <v>HZK</v>
          </cell>
          <cell r="J4760">
            <v>41.4</v>
          </cell>
        </row>
        <row r="4760">
          <cell r="N4760" t="e">
            <v>#DIV/0!</v>
          </cell>
        </row>
        <row r="4761">
          <cell r="E4761" t="str">
            <v>HGC-Lib-2467866</v>
          </cell>
          <cell r="F4761" t="str">
            <v>C6</v>
          </cell>
          <cell r="G4761">
            <v>10</v>
          </cell>
          <cell r="H4761" t="str">
            <v>circRNA文库</v>
          </cell>
          <cell r="I4761" t="str">
            <v>HZK</v>
          </cell>
          <cell r="J4761">
            <v>30.2</v>
          </cell>
        </row>
        <row r="4761">
          <cell r="N4761" t="e">
            <v>#DIV/0!</v>
          </cell>
        </row>
        <row r="4762">
          <cell r="E4762" t="str">
            <v>HGC-Lib-2467867</v>
          </cell>
          <cell r="F4762" t="str">
            <v>C7</v>
          </cell>
          <cell r="G4762">
            <v>10</v>
          </cell>
          <cell r="H4762" t="str">
            <v>circRNA文库</v>
          </cell>
          <cell r="I4762" t="str">
            <v>HZK</v>
          </cell>
          <cell r="J4762">
            <v>18.1</v>
          </cell>
        </row>
        <row r="4762">
          <cell r="N4762" t="e">
            <v>#DIV/0!</v>
          </cell>
        </row>
        <row r="4763">
          <cell r="E4763" t="str">
            <v>HGC-Lib-2467868</v>
          </cell>
          <cell r="F4763" t="str">
            <v>C8</v>
          </cell>
          <cell r="G4763">
            <v>10</v>
          </cell>
          <cell r="H4763" t="str">
            <v>circRNA文库</v>
          </cell>
          <cell r="I4763" t="str">
            <v>HZK</v>
          </cell>
          <cell r="J4763">
            <v>42</v>
          </cell>
        </row>
        <row r="4763">
          <cell r="N4763" t="e">
            <v>#DIV/0!</v>
          </cell>
        </row>
        <row r="4764">
          <cell r="E4764" t="str">
            <v>HGC-Lib-2467869</v>
          </cell>
          <cell r="F4764" t="str">
            <v>C9</v>
          </cell>
          <cell r="G4764">
            <v>10</v>
          </cell>
          <cell r="H4764" t="str">
            <v>circRNA文库</v>
          </cell>
          <cell r="I4764" t="str">
            <v>HZK</v>
          </cell>
          <cell r="J4764">
            <v>32.2</v>
          </cell>
        </row>
        <row r="4764">
          <cell r="N4764" t="e">
            <v>#DIV/0!</v>
          </cell>
        </row>
        <row r="4765">
          <cell r="E4765" t="str">
            <v>HGC-Lib-2467870</v>
          </cell>
          <cell r="F4765" t="str">
            <v>C10</v>
          </cell>
          <cell r="G4765">
            <v>10</v>
          </cell>
          <cell r="H4765" t="str">
            <v>circRNA文库</v>
          </cell>
          <cell r="I4765" t="str">
            <v>HZK</v>
          </cell>
          <cell r="J4765">
            <v>52.6</v>
          </cell>
        </row>
        <row r="4765">
          <cell r="N4765" t="e">
            <v>#DIV/0!</v>
          </cell>
        </row>
        <row r="4766">
          <cell r="E4766" t="str">
            <v>HGC-Lib-2467871</v>
          </cell>
          <cell r="F4766" t="str">
            <v>C11</v>
          </cell>
          <cell r="G4766">
            <v>10</v>
          </cell>
          <cell r="H4766" t="str">
            <v>circRNA文库</v>
          </cell>
          <cell r="I4766" t="str">
            <v>HZK</v>
          </cell>
          <cell r="J4766">
            <v>45.8</v>
          </cell>
        </row>
        <row r="4766">
          <cell r="N4766" t="e">
            <v>#DIV/0!</v>
          </cell>
        </row>
        <row r="4767">
          <cell r="E4767" t="str">
            <v>HGC-Lib-2467872</v>
          </cell>
          <cell r="F4767" t="str">
            <v>C12</v>
          </cell>
          <cell r="G4767">
            <v>10</v>
          </cell>
          <cell r="H4767" t="str">
            <v>circRNA文库</v>
          </cell>
          <cell r="I4767" t="str">
            <v>HZK</v>
          </cell>
          <cell r="J4767">
            <v>26.8</v>
          </cell>
        </row>
        <row r="4767">
          <cell r="N4767" t="e">
            <v>#DIV/0!</v>
          </cell>
        </row>
        <row r="4768">
          <cell r="E4768" t="str">
            <v>HGC-Lib-2467873</v>
          </cell>
          <cell r="F4768" t="str">
            <v>C13</v>
          </cell>
          <cell r="G4768">
            <v>10</v>
          </cell>
          <cell r="H4768" t="str">
            <v>circRNA文库</v>
          </cell>
          <cell r="I4768" t="str">
            <v>HZK</v>
          </cell>
          <cell r="J4768">
            <v>27.8</v>
          </cell>
        </row>
        <row r="4768">
          <cell r="N4768" t="e">
            <v>#DIV/0!</v>
          </cell>
        </row>
        <row r="4769">
          <cell r="E4769" t="str">
            <v>HGC-Lib-2467874</v>
          </cell>
          <cell r="F4769" t="str">
            <v>C14</v>
          </cell>
          <cell r="G4769">
            <v>10</v>
          </cell>
          <cell r="H4769" t="str">
            <v>circRNA文库</v>
          </cell>
          <cell r="I4769" t="str">
            <v>HZK</v>
          </cell>
          <cell r="J4769">
            <v>34.8</v>
          </cell>
        </row>
        <row r="4769">
          <cell r="N4769" t="e">
            <v>#DIV/0!</v>
          </cell>
        </row>
        <row r="4770">
          <cell r="E4770" t="str">
            <v>HGC-Lib-2467875</v>
          </cell>
          <cell r="F4770" t="str">
            <v>C15</v>
          </cell>
          <cell r="G4770">
            <v>10</v>
          </cell>
          <cell r="H4770" t="str">
            <v>circRNA文库</v>
          </cell>
          <cell r="I4770" t="str">
            <v>HZK</v>
          </cell>
          <cell r="J4770">
            <v>26.4</v>
          </cell>
        </row>
        <row r="4770">
          <cell r="N4770" t="e">
            <v>#DIV/0!</v>
          </cell>
        </row>
        <row r="4771">
          <cell r="E4771" t="str">
            <v>HGC-Lib-2467876</v>
          </cell>
          <cell r="F4771" t="str">
            <v>C16</v>
          </cell>
          <cell r="G4771">
            <v>10</v>
          </cell>
          <cell r="H4771" t="str">
            <v>circRNA文库</v>
          </cell>
          <cell r="I4771" t="str">
            <v>HZK</v>
          </cell>
          <cell r="J4771">
            <v>44</v>
          </cell>
        </row>
        <row r="4771">
          <cell r="N4771" t="e">
            <v>#DIV/0!</v>
          </cell>
        </row>
        <row r="4772">
          <cell r="E4772" t="str">
            <v>HGC-Lib-2467877</v>
          </cell>
          <cell r="F4772" t="str">
            <v>AH-1-24728</v>
          </cell>
          <cell r="G4772">
            <v>20</v>
          </cell>
          <cell r="H4772" t="str">
            <v>甲基化文库</v>
          </cell>
          <cell r="I4772" t="str">
            <v>HZK</v>
          </cell>
          <cell r="J4772">
            <v>4.82</v>
          </cell>
        </row>
        <row r="4772">
          <cell r="N4772" t="e">
            <v>#DIV/0!</v>
          </cell>
        </row>
        <row r="4773">
          <cell r="E4773" t="str">
            <v>HGC-Lib-2467878</v>
          </cell>
          <cell r="F4773" t="str">
            <v>SH-3-2481</v>
          </cell>
          <cell r="G4773">
            <v>20</v>
          </cell>
          <cell r="H4773" t="str">
            <v>甲基化文库</v>
          </cell>
          <cell r="I4773" t="str">
            <v>HZK</v>
          </cell>
          <cell r="J4773">
            <v>7.2</v>
          </cell>
        </row>
        <row r="4773">
          <cell r="N4773" t="e">
            <v>#DIV/0!</v>
          </cell>
        </row>
        <row r="4774">
          <cell r="E4774" t="str">
            <v>HGC-Lib-2467879</v>
          </cell>
          <cell r="F4774" t="str">
            <v>T888-1</v>
          </cell>
          <cell r="G4774">
            <v>6</v>
          </cell>
          <cell r="H4774" t="str">
            <v>mRNA文库</v>
          </cell>
          <cell r="I4774" t="str">
            <v>HZK</v>
          </cell>
          <cell r="J4774">
            <v>10.7</v>
          </cell>
        </row>
        <row r="4774">
          <cell r="N4774" t="e">
            <v>#DIV/0!</v>
          </cell>
        </row>
        <row r="4775">
          <cell r="E4775" t="str">
            <v>HGC-Lib-2467880</v>
          </cell>
          <cell r="F4775" t="str">
            <v>T888-2</v>
          </cell>
          <cell r="G4775">
            <v>6</v>
          </cell>
          <cell r="H4775" t="str">
            <v>mRNA文库</v>
          </cell>
          <cell r="I4775" t="str">
            <v>HZK</v>
          </cell>
          <cell r="J4775">
            <v>8</v>
          </cell>
        </row>
        <row r="4775">
          <cell r="N4775" t="e">
            <v>#DIV/0!</v>
          </cell>
        </row>
        <row r="4776">
          <cell r="E4776" t="str">
            <v>HGC-Lib-2467881</v>
          </cell>
          <cell r="F4776" t="str">
            <v>T888-3</v>
          </cell>
          <cell r="G4776">
            <v>6</v>
          </cell>
          <cell r="H4776" t="str">
            <v>mRNA文库</v>
          </cell>
          <cell r="I4776" t="str">
            <v>HZK</v>
          </cell>
          <cell r="J4776">
            <v>7.58</v>
          </cell>
        </row>
        <row r="4776">
          <cell r="N4776" t="e">
            <v>#DIV/0!</v>
          </cell>
        </row>
        <row r="4777">
          <cell r="E4777" t="str">
            <v>HGC-Lib-2467882</v>
          </cell>
          <cell r="F4777" t="str">
            <v>T888-4</v>
          </cell>
          <cell r="G4777">
            <v>6</v>
          </cell>
          <cell r="H4777" t="str">
            <v>mRNA文库</v>
          </cell>
          <cell r="I4777" t="str">
            <v>HZK</v>
          </cell>
          <cell r="J4777">
            <v>16.5</v>
          </cell>
        </row>
        <row r="4777">
          <cell r="N4777" t="e">
            <v>#DIV/0!</v>
          </cell>
        </row>
        <row r="4778">
          <cell r="E4778" t="str">
            <v>HGC-Lib-2467883</v>
          </cell>
          <cell r="F4778" t="str">
            <v>T888-5</v>
          </cell>
          <cell r="G4778">
            <v>6</v>
          </cell>
          <cell r="H4778" t="str">
            <v>mRNA文库</v>
          </cell>
          <cell r="I4778" t="str">
            <v>HZK</v>
          </cell>
          <cell r="J4778">
            <v>6.82</v>
          </cell>
        </row>
        <row r="4778">
          <cell r="N4778" t="e">
            <v>#DIV/0!</v>
          </cell>
        </row>
        <row r="4779">
          <cell r="E4779" t="str">
            <v>HGC-Lib-2467884</v>
          </cell>
          <cell r="F4779" t="str">
            <v>T888-6</v>
          </cell>
          <cell r="G4779">
            <v>6</v>
          </cell>
          <cell r="H4779" t="str">
            <v>mRNA文库</v>
          </cell>
          <cell r="I4779" t="str">
            <v>HZK</v>
          </cell>
          <cell r="J4779">
            <v>7.86</v>
          </cell>
        </row>
        <row r="4779">
          <cell r="N4779" t="e">
            <v>#DIV/0!</v>
          </cell>
        </row>
        <row r="4780">
          <cell r="E4780" t="str">
            <v>HGC-Lib-2467885</v>
          </cell>
          <cell r="F4780" t="str">
            <v>c1-1</v>
          </cell>
          <cell r="G4780">
            <v>10</v>
          </cell>
          <cell r="H4780" t="str">
            <v>cut&amp;tag文库</v>
          </cell>
          <cell r="I4780" t="str">
            <v>HZK</v>
          </cell>
          <cell r="J4780">
            <v>32.4</v>
          </cell>
          <cell r="K4780">
            <v>403</v>
          </cell>
          <cell r="L4780" t="str">
            <v>HZK</v>
          </cell>
        </row>
        <row r="4780">
          <cell r="N4780">
            <v>123.687726665394</v>
          </cell>
        </row>
        <row r="4781">
          <cell r="E4781" t="str">
            <v>HGC-Lib-2467886</v>
          </cell>
          <cell r="F4781" t="str">
            <v>c2-1</v>
          </cell>
          <cell r="G4781">
            <v>10</v>
          </cell>
          <cell r="H4781" t="str">
            <v>cut&amp;tag文库</v>
          </cell>
          <cell r="I4781" t="str">
            <v>HZK</v>
          </cell>
          <cell r="J4781">
            <v>32.4</v>
          </cell>
          <cell r="K4781">
            <v>411</v>
          </cell>
          <cell r="L4781" t="str">
            <v>HZK</v>
          </cell>
        </row>
        <row r="4781">
          <cell r="N4781">
            <v>121.28017967434</v>
          </cell>
        </row>
        <row r="4782">
          <cell r="E4782" t="str">
            <v>HGC-Lib-2467887</v>
          </cell>
          <cell r="F4782" t="str">
            <v>c3-1</v>
          </cell>
          <cell r="G4782">
            <v>10</v>
          </cell>
          <cell r="H4782" t="str">
            <v>cut&amp;tag文库</v>
          </cell>
          <cell r="I4782" t="str">
            <v>HZK</v>
          </cell>
          <cell r="J4782">
            <v>35.6</v>
          </cell>
          <cell r="K4782">
            <v>410</v>
          </cell>
          <cell r="L4782" t="str">
            <v>HZK</v>
          </cell>
        </row>
        <row r="4782">
          <cell r="N4782">
            <v>133.583489681051</v>
          </cell>
        </row>
        <row r="4783">
          <cell r="E4783" t="str">
            <v>HGC-Lib-2467888</v>
          </cell>
          <cell r="F4783" t="str">
            <v>c4-1</v>
          </cell>
          <cell r="G4783">
            <v>10</v>
          </cell>
          <cell r="H4783" t="str">
            <v>cut&amp;tag文库</v>
          </cell>
          <cell r="I4783" t="str">
            <v>HZK</v>
          </cell>
          <cell r="J4783">
            <v>21</v>
          </cell>
          <cell r="K4783">
            <v>408</v>
          </cell>
          <cell r="L4783" t="str">
            <v>HZK</v>
          </cell>
        </row>
        <row r="4783">
          <cell r="N4783">
            <v>79.1855203619909</v>
          </cell>
        </row>
        <row r="4784">
          <cell r="E4784" t="str">
            <v>HGC-Lib-2467889</v>
          </cell>
          <cell r="F4784" t="str">
            <v>c5-1</v>
          </cell>
          <cell r="G4784">
            <v>10</v>
          </cell>
          <cell r="H4784" t="str">
            <v>cut&amp;tag文库</v>
          </cell>
          <cell r="I4784" t="str">
            <v>HZK</v>
          </cell>
          <cell r="J4784">
            <v>45.2</v>
          </cell>
          <cell r="K4784">
            <v>393</v>
          </cell>
          <cell r="L4784" t="str">
            <v>HZK</v>
          </cell>
        </row>
        <row r="4784">
          <cell r="N4784">
            <v>176.942650225093</v>
          </cell>
        </row>
        <row r="4785">
          <cell r="E4785" t="str">
            <v>HGC-Lib-2467890</v>
          </cell>
          <cell r="F4785" t="str">
            <v>c6-1</v>
          </cell>
          <cell r="G4785">
            <v>10</v>
          </cell>
          <cell r="H4785" t="str">
            <v>cut&amp;tag文库</v>
          </cell>
          <cell r="I4785" t="str">
            <v>HZK</v>
          </cell>
          <cell r="J4785">
            <v>26</v>
          </cell>
          <cell r="K4785">
            <v>395</v>
          </cell>
          <cell r="L4785" t="str">
            <v>HZK</v>
          </cell>
        </row>
        <row r="4785">
          <cell r="N4785">
            <v>101.26582278481</v>
          </cell>
        </row>
        <row r="4786">
          <cell r="E4786" t="str">
            <v>HGC-Lib-2467891</v>
          </cell>
          <cell r="F4786" t="str">
            <v>c1-2</v>
          </cell>
          <cell r="G4786">
            <v>10</v>
          </cell>
          <cell r="H4786" t="str">
            <v>cut&amp;tag文库</v>
          </cell>
          <cell r="I4786" t="str">
            <v>HZK</v>
          </cell>
          <cell r="J4786">
            <v>12.7</v>
          </cell>
          <cell r="K4786">
            <v>399</v>
          </cell>
          <cell r="L4786" t="str">
            <v>HZK</v>
          </cell>
        </row>
        <row r="4786">
          <cell r="N4786">
            <v>48.9685752843648</v>
          </cell>
        </row>
        <row r="4787">
          <cell r="E4787" t="str">
            <v>HGC-Lib-2467892</v>
          </cell>
          <cell r="F4787" t="str">
            <v>c2-2</v>
          </cell>
          <cell r="G4787">
            <v>10</v>
          </cell>
          <cell r="H4787" t="str">
            <v>cut&amp;tag文库</v>
          </cell>
          <cell r="I4787" t="str">
            <v>HZK</v>
          </cell>
          <cell r="J4787">
            <v>19</v>
          </cell>
          <cell r="K4787">
            <v>403</v>
          </cell>
          <cell r="L4787" t="str">
            <v>HZK</v>
          </cell>
        </row>
        <row r="4787">
          <cell r="N4787">
            <v>72.532926130941</v>
          </cell>
        </row>
        <row r="4788">
          <cell r="E4788" t="str">
            <v>HGC-Lib-2467893</v>
          </cell>
          <cell r="F4788" t="str">
            <v>c3-2</v>
          </cell>
          <cell r="G4788">
            <v>10</v>
          </cell>
          <cell r="H4788" t="str">
            <v>cut&amp;tag文库</v>
          </cell>
          <cell r="I4788" t="str">
            <v>HZK</v>
          </cell>
          <cell r="J4788">
            <v>24</v>
          </cell>
          <cell r="K4788">
            <v>427</v>
          </cell>
          <cell r="L4788" t="str">
            <v>HZK</v>
          </cell>
        </row>
        <row r="4788">
          <cell r="N4788">
            <v>86.4709061430373</v>
          </cell>
        </row>
        <row r="4789">
          <cell r="E4789" t="str">
            <v>HGC-Lib-2467894</v>
          </cell>
          <cell r="F4789" t="str">
            <v>c4-2</v>
          </cell>
          <cell r="G4789">
            <v>10</v>
          </cell>
          <cell r="H4789" t="str">
            <v>cut&amp;tag文库</v>
          </cell>
          <cell r="I4789" t="str">
            <v>HZK</v>
          </cell>
          <cell r="J4789">
            <v>9.52</v>
          </cell>
          <cell r="K4789">
            <v>436</v>
          </cell>
          <cell r="L4789" t="str">
            <v>HZK</v>
          </cell>
        </row>
        <row r="4789">
          <cell r="N4789">
            <v>33.5920959774171</v>
          </cell>
        </row>
        <row r="4790">
          <cell r="E4790" t="str">
            <v>HGC-Lib-2467895</v>
          </cell>
          <cell r="F4790" t="str">
            <v>c5-2</v>
          </cell>
          <cell r="G4790">
            <v>10</v>
          </cell>
          <cell r="H4790" t="str">
            <v>cut&amp;tag文库</v>
          </cell>
          <cell r="I4790" t="str">
            <v>HZK</v>
          </cell>
          <cell r="J4790">
            <v>33.2</v>
          </cell>
          <cell r="K4790">
            <v>438</v>
          </cell>
          <cell r="L4790" t="str">
            <v>HZK</v>
          </cell>
        </row>
        <row r="4790">
          <cell r="N4790">
            <v>116.613979627678</v>
          </cell>
        </row>
        <row r="4791">
          <cell r="E4791" t="str">
            <v>HGC-Lib-2467896</v>
          </cell>
          <cell r="F4791" t="str">
            <v>c6-2</v>
          </cell>
          <cell r="G4791">
            <v>10</v>
          </cell>
          <cell r="H4791" t="str">
            <v>cut&amp;tag文库</v>
          </cell>
          <cell r="I4791" t="str">
            <v>HZK</v>
          </cell>
          <cell r="J4791">
            <v>19.6</v>
          </cell>
          <cell r="K4791">
            <v>430</v>
          </cell>
          <cell r="L4791" t="str">
            <v>HZK</v>
          </cell>
        </row>
        <row r="4791">
          <cell r="N4791">
            <v>70.1252236135957</v>
          </cell>
        </row>
        <row r="4792">
          <cell r="E4792" t="str">
            <v>HGC-Lib-2467897</v>
          </cell>
          <cell r="F4792" t="str">
            <v>c7-1</v>
          </cell>
          <cell r="G4792">
            <v>10</v>
          </cell>
          <cell r="H4792" t="str">
            <v>cut&amp;tag文库</v>
          </cell>
          <cell r="I4792" t="str">
            <v>HZK</v>
          </cell>
          <cell r="J4792">
            <v>8.68</v>
          </cell>
          <cell r="K4792">
            <v>421</v>
          </cell>
          <cell r="L4792" t="str">
            <v>HZK</v>
          </cell>
        </row>
        <row r="4792">
          <cell r="N4792">
            <v>31.7193495340764</v>
          </cell>
        </row>
        <row r="4793">
          <cell r="E4793" t="str">
            <v>HGC-Lib-2467898</v>
          </cell>
          <cell r="F4793" t="str">
            <v>c8-1</v>
          </cell>
          <cell r="G4793">
            <v>10</v>
          </cell>
          <cell r="H4793" t="str">
            <v>cut&amp;tag文库</v>
          </cell>
          <cell r="I4793" t="str">
            <v>HZK</v>
          </cell>
          <cell r="J4793">
            <v>11.2</v>
          </cell>
          <cell r="K4793">
            <v>449</v>
          </cell>
          <cell r="L4793" t="str">
            <v>HZK</v>
          </cell>
        </row>
        <row r="4793">
          <cell r="N4793">
            <v>38.3758780195306</v>
          </cell>
        </row>
        <row r="4794">
          <cell r="E4794" t="str">
            <v>HGC-Lib-2467899</v>
          </cell>
          <cell r="F4794" t="str">
            <v>c9-1</v>
          </cell>
          <cell r="G4794">
            <v>10</v>
          </cell>
          <cell r="H4794" t="str">
            <v>cut&amp;tag文库</v>
          </cell>
          <cell r="I4794" t="str">
            <v>HZK</v>
          </cell>
          <cell r="J4794">
            <v>3.58</v>
          </cell>
          <cell r="K4794">
            <v>441</v>
          </cell>
          <cell r="L4794" t="str">
            <v>HZK</v>
          </cell>
        </row>
        <row r="4794">
          <cell r="N4794">
            <v>12.4890982033839</v>
          </cell>
        </row>
        <row r="4795">
          <cell r="E4795" t="str">
            <v>HGC-Lib-2467900</v>
          </cell>
          <cell r="F4795" t="str">
            <v>c10-1</v>
          </cell>
          <cell r="G4795">
            <v>10</v>
          </cell>
          <cell r="H4795" t="str">
            <v>cut&amp;tag文库</v>
          </cell>
          <cell r="I4795" t="str">
            <v>HZK</v>
          </cell>
          <cell r="J4795">
            <v>6.84</v>
          </cell>
          <cell r="K4795">
            <v>415</v>
          </cell>
          <cell r="L4795" t="str">
            <v>HZK</v>
          </cell>
        </row>
        <row r="4795">
          <cell r="N4795">
            <v>25.356811862836</v>
          </cell>
        </row>
        <row r="4796">
          <cell r="E4796" t="str">
            <v>HGC-Lib-2467901</v>
          </cell>
          <cell r="F4796" t="str">
            <v>c11-1</v>
          </cell>
          <cell r="G4796">
            <v>10</v>
          </cell>
          <cell r="H4796" t="str">
            <v>cut&amp;tag文库</v>
          </cell>
          <cell r="I4796" t="str">
            <v>HZK</v>
          </cell>
          <cell r="J4796">
            <v>23.8</v>
          </cell>
          <cell r="K4796">
            <v>420</v>
          </cell>
          <cell r="L4796" t="str">
            <v>HZK</v>
          </cell>
        </row>
        <row r="4796">
          <cell r="N4796">
            <v>87.1794871794872</v>
          </cell>
        </row>
        <row r="4797">
          <cell r="E4797" t="str">
            <v>HGC-Lib-2467902</v>
          </cell>
          <cell r="F4797" t="str">
            <v>c12-1</v>
          </cell>
          <cell r="G4797">
            <v>10</v>
          </cell>
          <cell r="H4797" t="str">
            <v>cut&amp;tag文库</v>
          </cell>
          <cell r="I4797" t="str">
            <v>HZK</v>
          </cell>
          <cell r="J4797">
            <v>30.6</v>
          </cell>
          <cell r="K4797">
            <v>402</v>
          </cell>
          <cell r="L4797" t="str">
            <v>HZK</v>
          </cell>
        </row>
        <row r="4797">
          <cell r="N4797">
            <v>117.106773823192</v>
          </cell>
        </row>
        <row r="4798">
          <cell r="E4798" t="str">
            <v>HGC-Lib-2467903</v>
          </cell>
          <cell r="F4798" t="str">
            <v>c7-2</v>
          </cell>
          <cell r="G4798">
            <v>10</v>
          </cell>
          <cell r="H4798" t="str">
            <v>cut&amp;tag文库</v>
          </cell>
          <cell r="I4798" t="str">
            <v>HZK</v>
          </cell>
          <cell r="J4798">
            <v>18.3</v>
          </cell>
          <cell r="K4798">
            <v>417</v>
          </cell>
          <cell r="L4798" t="str">
            <v>HZK</v>
          </cell>
        </row>
        <row r="4798">
          <cell r="N4798">
            <v>67.5152185943553</v>
          </cell>
        </row>
        <row r="4799">
          <cell r="E4799" t="str">
            <v>HGC-Lib-2467904</v>
          </cell>
          <cell r="F4799" t="str">
            <v>c8-2</v>
          </cell>
          <cell r="G4799">
            <v>10</v>
          </cell>
          <cell r="H4799" t="str">
            <v>cut&amp;tag文库</v>
          </cell>
          <cell r="I4799" t="str">
            <v>HZK</v>
          </cell>
          <cell r="J4799">
            <v>11.6</v>
          </cell>
          <cell r="K4799">
            <v>415</v>
          </cell>
          <cell r="L4799" t="str">
            <v>HZK</v>
          </cell>
        </row>
        <row r="4799">
          <cell r="N4799">
            <v>43.0027803521779</v>
          </cell>
        </row>
        <row r="4800">
          <cell r="E4800" t="str">
            <v>HGC-Lib-2467905</v>
          </cell>
          <cell r="F4800" t="str">
            <v>c9-2</v>
          </cell>
          <cell r="G4800">
            <v>10</v>
          </cell>
          <cell r="H4800" t="str">
            <v>cut&amp;tag文库</v>
          </cell>
          <cell r="I4800" t="str">
            <v>HZK</v>
          </cell>
          <cell r="J4800">
            <v>13.9</v>
          </cell>
          <cell r="K4800">
            <v>431</v>
          </cell>
          <cell r="L4800" t="str">
            <v>HZK</v>
          </cell>
        </row>
        <row r="4800">
          <cell r="N4800">
            <v>49.6162769944673</v>
          </cell>
        </row>
        <row r="4801">
          <cell r="E4801" t="str">
            <v>HGC-Lib-2467906</v>
          </cell>
          <cell r="F4801" t="str">
            <v>c10-2</v>
          </cell>
          <cell r="G4801">
            <v>10</v>
          </cell>
          <cell r="H4801" t="str">
            <v>cut&amp;tag文库</v>
          </cell>
          <cell r="I4801" t="str">
            <v>HZK</v>
          </cell>
          <cell r="J4801">
            <v>6.8</v>
          </cell>
          <cell r="K4801">
            <v>406</v>
          </cell>
          <cell r="L4801" t="str">
            <v>HZK</v>
          </cell>
        </row>
        <row r="4801">
          <cell r="N4801">
            <v>25.7673361121637</v>
          </cell>
        </row>
        <row r="4802">
          <cell r="E4802" t="str">
            <v>HGC-Lib-2467907</v>
          </cell>
          <cell r="F4802" t="str">
            <v>c11-2</v>
          </cell>
          <cell r="G4802">
            <v>10</v>
          </cell>
          <cell r="H4802" t="str">
            <v>cut&amp;tag文库</v>
          </cell>
          <cell r="I4802" t="str">
            <v>HZK</v>
          </cell>
          <cell r="J4802">
            <v>10.4</v>
          </cell>
          <cell r="K4802">
            <v>462</v>
          </cell>
          <cell r="L4802" t="str">
            <v>HZK</v>
          </cell>
        </row>
        <row r="4802">
          <cell r="N4802">
            <v>34.6320346320346</v>
          </cell>
        </row>
        <row r="4803">
          <cell r="E4803" t="str">
            <v>HGC-Lib-2467908</v>
          </cell>
          <cell r="F4803" t="str">
            <v>c12-2</v>
          </cell>
          <cell r="G4803">
            <v>10</v>
          </cell>
          <cell r="H4803" t="str">
            <v>cut&amp;tag文库</v>
          </cell>
          <cell r="I4803" t="str">
            <v>HZK</v>
          </cell>
          <cell r="J4803">
            <v>36.6</v>
          </cell>
          <cell r="K4803">
            <v>389</v>
          </cell>
          <cell r="L4803" t="str">
            <v>HZK</v>
          </cell>
        </row>
        <row r="4803">
          <cell r="N4803">
            <v>144.749851690726</v>
          </cell>
        </row>
        <row r="4804">
          <cell r="E4804" t="str">
            <v>HGC-Lib-2467931</v>
          </cell>
          <cell r="F4804" t="str">
            <v>HitomXNN407</v>
          </cell>
          <cell r="G4804">
            <v>2</v>
          </cell>
          <cell r="H4804" t="str">
            <v>PCR片段文库</v>
          </cell>
          <cell r="I4804" t="str">
            <v>XCL</v>
          </cell>
          <cell r="J4804">
            <v>43.4</v>
          </cell>
          <cell r="K4804">
            <v>449</v>
          </cell>
          <cell r="L4804" t="str">
            <v>HZK</v>
          </cell>
        </row>
        <row r="4804">
          <cell r="N4804">
            <v>148.706527325681</v>
          </cell>
        </row>
        <row r="4805">
          <cell r="E4805" t="str">
            <v>HGC-Lib-2467932</v>
          </cell>
          <cell r="F4805" t="str">
            <v>HitomXNN408</v>
          </cell>
          <cell r="G4805">
            <v>2</v>
          </cell>
          <cell r="H4805" t="str">
            <v>PCR片段文库</v>
          </cell>
          <cell r="I4805" t="str">
            <v>XCL</v>
          </cell>
          <cell r="J4805">
            <v>58.8</v>
          </cell>
          <cell r="K4805">
            <v>525</v>
          </cell>
          <cell r="L4805" t="str">
            <v>HZK</v>
          </cell>
        </row>
        <row r="4805">
          <cell r="N4805">
            <v>172.307692307692</v>
          </cell>
        </row>
        <row r="4806">
          <cell r="E4806" t="str">
            <v>HGC-Lib-2467933</v>
          </cell>
          <cell r="F4806" t="str">
            <v>HitomXNN409</v>
          </cell>
          <cell r="G4806">
            <v>2</v>
          </cell>
          <cell r="H4806" t="str">
            <v>PCR片段文库</v>
          </cell>
          <cell r="I4806" t="str">
            <v>XCL</v>
          </cell>
          <cell r="J4806">
            <v>67.2</v>
          </cell>
          <cell r="K4806">
            <v>541</v>
          </cell>
          <cell r="L4806" t="str">
            <v>HZK</v>
          </cell>
        </row>
        <row r="4806">
          <cell r="N4806">
            <v>191.099104222949</v>
          </cell>
        </row>
        <row r="4807">
          <cell r="E4807" t="str">
            <v>HGC-Lib-2467934</v>
          </cell>
          <cell r="F4807" t="str">
            <v>HitomXNN410</v>
          </cell>
          <cell r="G4807">
            <v>2</v>
          </cell>
          <cell r="H4807" t="str">
            <v>PCR片段文库</v>
          </cell>
          <cell r="I4807" t="str">
            <v>XCL</v>
          </cell>
          <cell r="J4807">
            <v>73</v>
          </cell>
          <cell r="K4807">
            <v>503</v>
          </cell>
          <cell r="L4807" t="str">
            <v>HZK</v>
          </cell>
        </row>
        <row r="4807">
          <cell r="N4807">
            <v>223.275730233981</v>
          </cell>
        </row>
        <row r="4808">
          <cell r="E4808" t="str">
            <v>HGC-Lib-2467935</v>
          </cell>
          <cell r="F4808" t="str">
            <v>HitomXNN411</v>
          </cell>
          <cell r="G4808">
            <v>2</v>
          </cell>
          <cell r="H4808" t="str">
            <v>PCR片段文库</v>
          </cell>
          <cell r="I4808" t="str">
            <v>XCL</v>
          </cell>
          <cell r="J4808">
            <v>56.6</v>
          </cell>
          <cell r="K4808">
            <v>504</v>
          </cell>
          <cell r="L4808" t="str">
            <v>HZK</v>
          </cell>
        </row>
        <row r="4808">
          <cell r="N4808">
            <v>172.771672771673</v>
          </cell>
        </row>
        <row r="4809">
          <cell r="E4809" t="str">
            <v>HGC-Lib-2467936</v>
          </cell>
          <cell r="F4809" t="str">
            <v>HitomXNN412</v>
          </cell>
          <cell r="G4809">
            <v>2</v>
          </cell>
          <cell r="H4809" t="str">
            <v>PCR片段文库</v>
          </cell>
          <cell r="I4809" t="str">
            <v>XCL</v>
          </cell>
          <cell r="J4809">
            <v>44.6</v>
          </cell>
          <cell r="K4809">
            <v>486</v>
          </cell>
          <cell r="L4809" t="str">
            <v>HZK</v>
          </cell>
        </row>
        <row r="4809">
          <cell r="N4809">
            <v>141.183918961697</v>
          </cell>
        </row>
        <row r="4810">
          <cell r="E4810" t="str">
            <v>HGC-Lib-2467937</v>
          </cell>
          <cell r="F4810" t="str">
            <v>P8-C</v>
          </cell>
          <cell r="G4810">
            <v>80</v>
          </cell>
          <cell r="H4810" t="str">
            <v>10× 3'单细胞</v>
          </cell>
          <cell r="I4810" t="str">
            <v>YHT</v>
          </cell>
          <cell r="J4810">
            <v>11.4</v>
          </cell>
          <cell r="K4810">
            <v>505</v>
          </cell>
          <cell r="L4810" t="str">
            <v>HZK</v>
          </cell>
        </row>
        <row r="4810">
          <cell r="N4810">
            <v>34.7296268088347</v>
          </cell>
        </row>
        <row r="4811">
          <cell r="E4811" t="str">
            <v>HGC-Lib-2467938</v>
          </cell>
          <cell r="F4811" t="str">
            <v>P8-L</v>
          </cell>
          <cell r="G4811">
            <v>100</v>
          </cell>
          <cell r="H4811" t="str">
            <v>10× 3'单细胞</v>
          </cell>
          <cell r="I4811" t="str">
            <v>YHT</v>
          </cell>
          <cell r="J4811">
            <v>31.6</v>
          </cell>
          <cell r="K4811">
            <v>469</v>
          </cell>
          <cell r="L4811" t="str">
            <v>HZK</v>
          </cell>
        </row>
        <row r="4811">
          <cell r="N4811">
            <v>103.657536493357</v>
          </cell>
        </row>
        <row r="4812">
          <cell r="E4812" t="str">
            <v>HGC-Lib-2467939</v>
          </cell>
          <cell r="F4812" t="str">
            <v>P8-B</v>
          </cell>
          <cell r="G4812">
            <v>100</v>
          </cell>
          <cell r="H4812" t="str">
            <v>10× 3'单细胞</v>
          </cell>
          <cell r="I4812" t="str">
            <v>YHT</v>
          </cell>
          <cell r="J4812">
            <v>24</v>
          </cell>
          <cell r="K4812">
            <v>476</v>
          </cell>
          <cell r="L4812" t="str">
            <v>HZK</v>
          </cell>
        </row>
        <row r="4812">
          <cell r="N4812">
            <v>77.5694893341952</v>
          </cell>
        </row>
        <row r="4813">
          <cell r="E4813" t="str">
            <v>HGC-Lib-2467940</v>
          </cell>
          <cell r="F4813" t="str">
            <v>HT-1</v>
          </cell>
          <cell r="G4813">
            <v>100</v>
          </cell>
          <cell r="H4813" t="str">
            <v>10× 3'单细胞</v>
          </cell>
          <cell r="I4813" t="str">
            <v>YHT</v>
          </cell>
          <cell r="J4813">
            <v>44.6</v>
          </cell>
          <cell r="K4813">
            <v>478</v>
          </cell>
          <cell r="L4813" t="str">
            <v>HZK</v>
          </cell>
        </row>
        <row r="4813">
          <cell r="N4813">
            <v>143.546829739298</v>
          </cell>
        </row>
        <row r="4814">
          <cell r="E4814" t="str">
            <v>HGC-Lib-2467941</v>
          </cell>
          <cell r="F4814" t="str">
            <v>ZCM-Ca</v>
          </cell>
          <cell r="G4814">
            <v>80</v>
          </cell>
          <cell r="H4814" t="str">
            <v>10× 3'单细胞</v>
          </cell>
          <cell r="I4814" t="str">
            <v>YHT</v>
          </cell>
          <cell r="J4814">
            <v>22.4</v>
          </cell>
          <cell r="K4814">
            <v>494</v>
          </cell>
          <cell r="L4814" t="str">
            <v>HZK</v>
          </cell>
        </row>
        <row r="4814">
          <cell r="N4814">
            <v>69.7601993148552</v>
          </cell>
        </row>
        <row r="4815">
          <cell r="E4815" t="str">
            <v>HGC-Lib-2467942</v>
          </cell>
          <cell r="F4815" t="str">
            <v>240809XYL-N</v>
          </cell>
          <cell r="G4815">
            <v>80</v>
          </cell>
          <cell r="H4815" t="str">
            <v>10× 3'单细胞</v>
          </cell>
          <cell r="I4815" t="str">
            <v>YHT</v>
          </cell>
          <cell r="J4815">
            <v>18.5</v>
          </cell>
          <cell r="K4815">
            <v>504</v>
          </cell>
          <cell r="L4815" t="str">
            <v>HZK</v>
          </cell>
        </row>
        <row r="4815">
          <cell r="N4815">
            <v>56.4713064713065</v>
          </cell>
        </row>
        <row r="4816">
          <cell r="E4816" t="str">
            <v>HGC-Lib-2467943</v>
          </cell>
          <cell r="F4816">
            <v>13730102</v>
          </cell>
          <cell r="G4816">
            <v>100</v>
          </cell>
          <cell r="H4816" t="str">
            <v>10× 3'单细胞</v>
          </cell>
          <cell r="I4816" t="str">
            <v>YHT</v>
          </cell>
          <cell r="J4816">
            <v>43.2</v>
          </cell>
          <cell r="K4816">
            <v>478</v>
          </cell>
          <cell r="L4816" t="str">
            <v>HZK</v>
          </cell>
        </row>
        <row r="4816">
          <cell r="N4816">
            <v>139.040875442549</v>
          </cell>
        </row>
        <row r="4817">
          <cell r="E4817" t="str">
            <v>HGC-Lib-2467944</v>
          </cell>
          <cell r="F4817">
            <v>13731102</v>
          </cell>
          <cell r="G4817">
            <v>100</v>
          </cell>
          <cell r="H4817" t="str">
            <v>10× 3'单细胞</v>
          </cell>
          <cell r="I4817" t="str">
            <v>YHT</v>
          </cell>
          <cell r="J4817">
            <v>43.8</v>
          </cell>
          <cell r="K4817">
            <v>461</v>
          </cell>
          <cell r="L4817" t="str">
            <v>HZK</v>
          </cell>
        </row>
        <row r="4817">
          <cell r="N4817">
            <v>146.170532287669</v>
          </cell>
        </row>
        <row r="4818">
          <cell r="E4818" t="str">
            <v>HGC-Lib-2467945</v>
          </cell>
          <cell r="F4818">
            <v>13732102</v>
          </cell>
          <cell r="G4818">
            <v>100</v>
          </cell>
          <cell r="H4818" t="str">
            <v>10× 3'单细胞</v>
          </cell>
          <cell r="I4818" t="str">
            <v>YHT</v>
          </cell>
          <cell r="J4818">
            <v>26.2</v>
          </cell>
          <cell r="K4818">
            <v>462</v>
          </cell>
          <cell r="L4818" t="str">
            <v>HZK</v>
          </cell>
        </row>
        <row r="4818">
          <cell r="N4818">
            <v>87.2460872460873</v>
          </cell>
        </row>
        <row r="4819">
          <cell r="E4819" t="str">
            <v>HGC-Lib-2467946</v>
          </cell>
          <cell r="F4819" t="str">
            <v>20240814PBMC-W</v>
          </cell>
          <cell r="G4819">
            <v>10</v>
          </cell>
          <cell r="H4819" t="str">
            <v>10× 3'单细胞</v>
          </cell>
          <cell r="I4819" t="str">
            <v>YHT</v>
          </cell>
          <cell r="J4819">
            <v>2.02</v>
          </cell>
          <cell r="K4819">
            <v>510</v>
          </cell>
          <cell r="L4819" t="str">
            <v>HZK</v>
          </cell>
        </row>
        <row r="4819">
          <cell r="N4819">
            <v>6.09351432880845</v>
          </cell>
        </row>
        <row r="4820">
          <cell r="E4820" t="str">
            <v>HGC-Lib-2467947</v>
          </cell>
          <cell r="F4820">
            <v>13733102</v>
          </cell>
          <cell r="G4820">
            <v>100</v>
          </cell>
          <cell r="H4820" t="str">
            <v>10× 3'单细胞</v>
          </cell>
          <cell r="I4820" t="str">
            <v>YHT</v>
          </cell>
          <cell r="J4820">
            <v>36.8</v>
          </cell>
          <cell r="K4820">
            <v>473</v>
          </cell>
          <cell r="L4820" t="str">
            <v>HZK</v>
          </cell>
        </row>
        <row r="4820">
          <cell r="N4820">
            <v>119.694259229143</v>
          </cell>
        </row>
        <row r="4821">
          <cell r="E4821" t="str">
            <v>HGC-Lib-2467948</v>
          </cell>
          <cell r="F4821" t="str">
            <v>HT-2</v>
          </cell>
          <cell r="G4821">
            <v>100</v>
          </cell>
          <cell r="H4821" t="str">
            <v>10× 3'单细胞</v>
          </cell>
          <cell r="I4821" t="str">
            <v>YHT</v>
          </cell>
          <cell r="J4821">
            <v>26.2</v>
          </cell>
          <cell r="K4821">
            <v>480</v>
          </cell>
          <cell r="L4821" t="str">
            <v>HZK</v>
          </cell>
        </row>
        <row r="4821">
          <cell r="N4821">
            <v>83.974358974359</v>
          </cell>
        </row>
        <row r="4822">
          <cell r="E4822" t="str">
            <v>HGC-Lib-2467949</v>
          </cell>
          <cell r="F4822" t="str">
            <v>LFTA240820001</v>
          </cell>
          <cell r="G4822">
            <v>100</v>
          </cell>
          <cell r="H4822" t="str">
            <v>singleron-3'全长转录组文库</v>
          </cell>
          <cell r="I4822" t="str">
            <v>YHT</v>
          </cell>
          <cell r="J4822">
            <v>7.68</v>
          </cell>
        </row>
        <row r="4822">
          <cell r="N4822" t="e">
            <v>#DIV/0!</v>
          </cell>
        </row>
        <row r="4823">
          <cell r="E4823" t="str">
            <v>HGC-Lib-2467950</v>
          </cell>
          <cell r="F4823" t="str">
            <v>LFTA240820002</v>
          </cell>
          <cell r="G4823">
            <v>100</v>
          </cell>
          <cell r="H4823" t="str">
            <v>singleron-3'全长转录组文库</v>
          </cell>
          <cell r="I4823" t="str">
            <v>YHT</v>
          </cell>
          <cell r="J4823">
            <v>6.18</v>
          </cell>
        </row>
        <row r="4823">
          <cell r="N4823" t="e">
            <v>#DIV/0!</v>
          </cell>
        </row>
        <row r="4824">
          <cell r="E4824" t="str">
            <v>HGC-Lib-2467951</v>
          </cell>
          <cell r="F4824" t="str">
            <v>LC240821033</v>
          </cell>
          <cell r="G4824">
            <v>100</v>
          </cell>
          <cell r="H4824" t="str">
            <v>singleron-3'转录组文库</v>
          </cell>
          <cell r="I4824" t="str">
            <v>YHT</v>
          </cell>
          <cell r="J4824">
            <v>18.6</v>
          </cell>
        </row>
        <row r="4824">
          <cell r="N4824" t="e">
            <v>#DIV/0!</v>
          </cell>
        </row>
        <row r="4825">
          <cell r="E4825" t="str">
            <v>HGC-Lib-2467952</v>
          </cell>
          <cell r="F4825" t="str">
            <v>LFTBA240821006X1</v>
          </cell>
          <cell r="G4825">
            <v>20</v>
          </cell>
          <cell r="H4825" t="str">
            <v>singleron-3'全长转录组文库</v>
          </cell>
          <cell r="I4825" t="str">
            <v>YHT</v>
          </cell>
          <cell r="J4825">
            <v>22</v>
          </cell>
        </row>
        <row r="4825">
          <cell r="N4825" t="e">
            <v>#DIV/0!</v>
          </cell>
        </row>
        <row r="4826">
          <cell r="E4826" t="str">
            <v>HGC-Lib-2467953</v>
          </cell>
          <cell r="F4826" t="str">
            <v>LFTC240821012</v>
          </cell>
          <cell r="G4826">
            <v>120</v>
          </cell>
          <cell r="H4826" t="str">
            <v>singleron-3'全长转录组文库</v>
          </cell>
          <cell r="I4826" t="str">
            <v>YHT</v>
          </cell>
          <cell r="J4826">
            <v>18.4</v>
          </cell>
        </row>
        <row r="4826">
          <cell r="N4826" t="e">
            <v>#DIV/0!</v>
          </cell>
        </row>
        <row r="4827">
          <cell r="E4827" t="str">
            <v>HGC-Lib-2467697</v>
          </cell>
          <cell r="F4827" t="str">
            <v>NC3</v>
          </cell>
          <cell r="G4827">
            <v>6</v>
          </cell>
          <cell r="H4827" t="str">
            <v>mRNA文库</v>
          </cell>
          <cell r="I4827" t="str">
            <v>HZK</v>
          </cell>
          <cell r="J4827" t="str">
            <v>/</v>
          </cell>
          <cell r="K4827">
            <v>384</v>
          </cell>
          <cell r="L4827" t="str">
            <v>HZK</v>
          </cell>
        </row>
        <row r="4827">
          <cell r="N4827" t="e">
            <v>#VALUE!</v>
          </cell>
        </row>
        <row r="4828">
          <cell r="E4828" t="str">
            <v>HGC-Lib-2467698</v>
          </cell>
          <cell r="F4828" t="str">
            <v>13--1</v>
          </cell>
          <cell r="G4828">
            <v>6</v>
          </cell>
          <cell r="H4828" t="str">
            <v>mRNA文库</v>
          </cell>
          <cell r="I4828" t="str">
            <v>HZK</v>
          </cell>
          <cell r="J4828">
            <v>0.252</v>
          </cell>
          <cell r="K4828">
            <v>387</v>
          </cell>
          <cell r="L4828" t="str">
            <v>HZK</v>
          </cell>
        </row>
        <row r="4828">
          <cell r="N4828">
            <v>1.00178890876565</v>
          </cell>
        </row>
        <row r="4829">
          <cell r="E4829" t="str">
            <v>HGC-Lib-2467699</v>
          </cell>
          <cell r="F4829">
            <v>23</v>
          </cell>
          <cell r="G4829">
            <v>6</v>
          </cell>
          <cell r="H4829" t="str">
            <v>mRNA文库</v>
          </cell>
          <cell r="I4829" t="str">
            <v>HZK</v>
          </cell>
          <cell r="J4829">
            <v>0.514</v>
          </cell>
          <cell r="K4829">
            <v>394</v>
          </cell>
          <cell r="L4829" t="str">
            <v>HZK</v>
          </cell>
        </row>
        <row r="4829">
          <cell r="N4829">
            <v>2.00702850449043</v>
          </cell>
        </row>
        <row r="4830">
          <cell r="E4830" t="str">
            <v>HGC-Lib-2467700</v>
          </cell>
          <cell r="F4830" t="str">
            <v>NC1</v>
          </cell>
          <cell r="G4830">
            <v>6</v>
          </cell>
          <cell r="H4830" t="str">
            <v>mRNA文库</v>
          </cell>
          <cell r="I4830" t="str">
            <v>HZK</v>
          </cell>
          <cell r="J4830">
            <v>24.6</v>
          </cell>
          <cell r="K4830">
            <v>441</v>
          </cell>
          <cell r="L4830" t="str">
            <v>HZK</v>
          </cell>
        </row>
        <row r="4830">
          <cell r="N4830">
            <v>85.8189429618001</v>
          </cell>
        </row>
        <row r="4831">
          <cell r="E4831" t="str">
            <v>HGC-Lib-2467701</v>
          </cell>
          <cell r="F4831">
            <v>11</v>
          </cell>
          <cell r="G4831">
            <v>6</v>
          </cell>
          <cell r="H4831" t="str">
            <v>mRNA文库</v>
          </cell>
          <cell r="I4831" t="str">
            <v>HZK</v>
          </cell>
          <cell r="J4831">
            <v>16.9</v>
          </cell>
          <cell r="K4831">
            <v>419</v>
          </cell>
          <cell r="L4831" t="str">
            <v>HZK</v>
          </cell>
        </row>
        <row r="4831">
          <cell r="N4831">
            <v>62.0525059665871</v>
          </cell>
        </row>
        <row r="4832">
          <cell r="E4832" t="str">
            <v>HGC-Lib-2467702</v>
          </cell>
          <cell r="F4832" t="str">
            <v>12--1</v>
          </cell>
          <cell r="G4832">
            <v>6</v>
          </cell>
          <cell r="H4832" t="str">
            <v>mRNA文库</v>
          </cell>
          <cell r="I4832" t="str">
            <v>HZK</v>
          </cell>
          <cell r="J4832">
            <v>21.6</v>
          </cell>
          <cell r="K4832">
            <v>435</v>
          </cell>
          <cell r="L4832" t="str">
            <v>HZK</v>
          </cell>
        </row>
        <row r="4832">
          <cell r="N4832">
            <v>76.3925729442971</v>
          </cell>
        </row>
        <row r="4833">
          <cell r="E4833" t="str">
            <v>HGC-Lib-2467703</v>
          </cell>
          <cell r="F4833" t="str">
            <v>NC2</v>
          </cell>
          <cell r="G4833">
            <v>6</v>
          </cell>
          <cell r="H4833" t="str">
            <v>mRNA文库</v>
          </cell>
          <cell r="I4833" t="str">
            <v>HZK</v>
          </cell>
          <cell r="J4833">
            <v>14.9</v>
          </cell>
          <cell r="K4833">
            <v>484</v>
          </cell>
          <cell r="L4833" t="str">
            <v>HZK</v>
          </cell>
        </row>
        <row r="4833">
          <cell r="N4833">
            <v>47.361729179911</v>
          </cell>
        </row>
        <row r="4834">
          <cell r="E4834" t="str">
            <v>HGC-Lib-2467704</v>
          </cell>
          <cell r="F4834">
            <v>12</v>
          </cell>
          <cell r="G4834">
            <v>6</v>
          </cell>
          <cell r="H4834" t="str">
            <v>mRNA文库</v>
          </cell>
          <cell r="I4834" t="str">
            <v>HZK</v>
          </cell>
          <cell r="J4834">
            <v>24</v>
          </cell>
          <cell r="K4834">
            <v>459</v>
          </cell>
          <cell r="L4834" t="str">
            <v>HZK</v>
          </cell>
        </row>
        <row r="4834">
          <cell r="N4834">
            <v>80.4424333836099</v>
          </cell>
        </row>
        <row r="4835">
          <cell r="E4835" t="str">
            <v>HGC-Lib-2467705</v>
          </cell>
          <cell r="F4835">
            <v>13</v>
          </cell>
          <cell r="G4835">
            <v>6</v>
          </cell>
          <cell r="H4835" t="str">
            <v>mRNA文库</v>
          </cell>
          <cell r="I4835" t="str">
            <v>HZK</v>
          </cell>
          <cell r="J4835">
            <v>19.5</v>
          </cell>
          <cell r="K4835">
            <v>470</v>
          </cell>
          <cell r="L4835" t="str">
            <v>HZK</v>
          </cell>
        </row>
        <row r="4835">
          <cell r="N4835">
            <v>63.8297872340425</v>
          </cell>
        </row>
        <row r="4836">
          <cell r="E4836" t="str">
            <v>HGC-Lib-2467994</v>
          </cell>
          <cell r="F4836" t="str">
            <v>N H3K4</v>
          </cell>
          <cell r="G4836">
            <v>6</v>
          </cell>
          <cell r="H4836" t="str">
            <v>cut&amp;tag文库</v>
          </cell>
          <cell r="I4836" t="str">
            <v>HZK</v>
          </cell>
          <cell r="J4836">
            <v>14.7</v>
          </cell>
          <cell r="K4836">
            <v>593</v>
          </cell>
          <cell r="L4836" t="str">
            <v>HZK</v>
          </cell>
        </row>
        <row r="4836">
          <cell r="N4836">
            <v>38.1372421844597</v>
          </cell>
        </row>
        <row r="4837">
          <cell r="E4837" t="str">
            <v>HGC-Lib-2467995</v>
          </cell>
          <cell r="F4837" t="str">
            <v>N Pim1</v>
          </cell>
          <cell r="G4837">
            <v>6</v>
          </cell>
          <cell r="H4837" t="str">
            <v>cut&amp;tag文库</v>
          </cell>
          <cell r="I4837" t="str">
            <v>HZK</v>
          </cell>
          <cell r="J4837" t="str">
            <v>/</v>
          </cell>
          <cell r="K4837">
            <v>471</v>
          </cell>
          <cell r="L4837" t="str">
            <v>HZK</v>
          </cell>
        </row>
        <row r="4837">
          <cell r="N4837" t="e">
            <v>#VALUE!</v>
          </cell>
        </row>
        <row r="4838">
          <cell r="E4838" t="str">
            <v>HGC-Lib-2467996</v>
          </cell>
          <cell r="F4838" t="str">
            <v>48h_embryo</v>
          </cell>
          <cell r="G4838">
            <v>200</v>
          </cell>
          <cell r="H4838" t="str">
            <v>HI-C文库</v>
          </cell>
          <cell r="I4838" t="str">
            <v>HZK</v>
          </cell>
          <cell r="J4838">
            <v>0.61</v>
          </cell>
          <cell r="K4838">
            <v>256</v>
          </cell>
          <cell r="L4838" t="str">
            <v>HZK</v>
          </cell>
        </row>
        <row r="4838">
          <cell r="N4838">
            <v>3.66586538461538</v>
          </cell>
        </row>
        <row r="4839">
          <cell r="E4839" t="str">
            <v>HGC-POOL-2468411</v>
          </cell>
          <cell r="F4839" t="str">
            <v>MSY1S</v>
          </cell>
          <cell r="G4839">
            <v>20</v>
          </cell>
          <cell r="H4839" t="str">
            <v>甲基化文库</v>
          </cell>
          <cell r="I4839" t="str">
            <v>HZK</v>
          </cell>
          <cell r="J4839">
            <v>18.1</v>
          </cell>
          <cell r="K4839">
            <v>468</v>
          </cell>
          <cell r="L4839" t="str">
            <v>GZQ</v>
          </cell>
        </row>
        <row r="4839">
          <cell r="N4839">
            <v>59.500328731098</v>
          </cell>
        </row>
        <row r="4840">
          <cell r="E4840" t="str">
            <v>HGC-POOL-2468412</v>
          </cell>
          <cell r="F4840" t="str">
            <v>24ZD6M1</v>
          </cell>
          <cell r="G4840">
            <v>80</v>
          </cell>
          <cell r="H4840" t="str">
            <v>mRNA文库</v>
          </cell>
          <cell r="I4840" t="str">
            <v>HZK</v>
          </cell>
          <cell r="J4840">
            <v>7.48</v>
          </cell>
          <cell r="K4840">
            <v>423</v>
          </cell>
          <cell r="L4840" t="str">
            <v>GZQ</v>
          </cell>
        </row>
        <row r="4840">
          <cell r="N4840">
            <v>27.2049463538825</v>
          </cell>
        </row>
        <row r="4841">
          <cell r="E4841" t="str">
            <v>HGC-POOL-2468413</v>
          </cell>
          <cell r="F4841" t="str">
            <v>24ZD6M3</v>
          </cell>
          <cell r="G4841">
            <v>80</v>
          </cell>
          <cell r="H4841" t="str">
            <v>mRNA文库</v>
          </cell>
          <cell r="I4841" t="str">
            <v>HZK</v>
          </cell>
          <cell r="J4841">
            <v>7.46</v>
          </cell>
          <cell r="K4841">
            <v>437</v>
          </cell>
          <cell r="L4841" t="str">
            <v>GZQ</v>
          </cell>
        </row>
        <row r="4841">
          <cell r="N4841">
            <v>26.2629818693892</v>
          </cell>
        </row>
        <row r="4842">
          <cell r="E4842" t="str">
            <v>HGC-POOL-2468414</v>
          </cell>
          <cell r="F4842" t="str">
            <v>24ZD6M4</v>
          </cell>
          <cell r="G4842">
            <v>80</v>
          </cell>
          <cell r="H4842" t="str">
            <v>mRNA文库</v>
          </cell>
          <cell r="I4842" t="str">
            <v>HZK</v>
          </cell>
          <cell r="J4842">
            <v>8.18</v>
          </cell>
          <cell r="K4842">
            <v>421</v>
          </cell>
          <cell r="L4842" t="str">
            <v>GZQ</v>
          </cell>
        </row>
        <row r="4842">
          <cell r="N4842">
            <v>29.8921980632194</v>
          </cell>
        </row>
        <row r="4843">
          <cell r="E4843" t="str">
            <v>HGC-POOL-2468415</v>
          </cell>
          <cell r="F4843" t="str">
            <v>24ZD6M5</v>
          </cell>
          <cell r="G4843">
            <v>80</v>
          </cell>
          <cell r="H4843" t="str">
            <v>mRNA文库</v>
          </cell>
          <cell r="I4843" t="str">
            <v>HZK</v>
          </cell>
          <cell r="J4843">
            <v>8</v>
          </cell>
          <cell r="K4843">
            <v>415</v>
          </cell>
          <cell r="L4843" t="str">
            <v>GZQ</v>
          </cell>
        </row>
        <row r="4843">
          <cell r="N4843">
            <v>29.6570898980538</v>
          </cell>
        </row>
        <row r="4844">
          <cell r="E4844" t="str">
            <v>HGC-POOL-2468416</v>
          </cell>
          <cell r="F4844" t="str">
            <v>24ZD6M6</v>
          </cell>
          <cell r="G4844">
            <v>80</v>
          </cell>
          <cell r="H4844" t="str">
            <v>mRNA文库</v>
          </cell>
          <cell r="I4844" t="str">
            <v>HZK</v>
          </cell>
          <cell r="J4844">
            <v>7.16</v>
          </cell>
          <cell r="K4844">
            <v>405</v>
          </cell>
          <cell r="L4844" t="str">
            <v>GZQ</v>
          </cell>
        </row>
        <row r="4844">
          <cell r="N4844">
            <v>27.1984805318139</v>
          </cell>
        </row>
        <row r="4845">
          <cell r="E4845" t="str">
            <v>HGC-POOL-2468417</v>
          </cell>
          <cell r="F4845" t="str">
            <v>24ZD6M7</v>
          </cell>
          <cell r="G4845">
            <v>80</v>
          </cell>
          <cell r="H4845" t="str">
            <v>mRNA文库</v>
          </cell>
          <cell r="I4845" t="str">
            <v>HZK</v>
          </cell>
          <cell r="J4845">
            <v>7.56</v>
          </cell>
          <cell r="K4845">
            <v>392</v>
          </cell>
          <cell r="L4845" t="str">
            <v>GZQ</v>
          </cell>
        </row>
        <row r="4845">
          <cell r="N4845">
            <v>29.6703296703297</v>
          </cell>
        </row>
        <row r="4846">
          <cell r="E4846" t="str">
            <v>HGC-POOL-2468418</v>
          </cell>
          <cell r="F4846" t="str">
            <v>24ZD6M8</v>
          </cell>
          <cell r="G4846">
            <v>80</v>
          </cell>
          <cell r="H4846" t="str">
            <v>mRNA文库</v>
          </cell>
          <cell r="I4846" t="str">
            <v>HZK</v>
          </cell>
          <cell r="J4846">
            <v>8.18</v>
          </cell>
          <cell r="K4846">
            <v>405</v>
          </cell>
          <cell r="L4846" t="str">
            <v>GZQ</v>
          </cell>
        </row>
        <row r="4846">
          <cell r="N4846">
            <v>31.0731244064577</v>
          </cell>
        </row>
        <row r="4847">
          <cell r="E4847" t="str">
            <v>HGC-POOL-2468419</v>
          </cell>
          <cell r="F4847" t="str">
            <v>24ZD6M9</v>
          </cell>
          <cell r="G4847">
            <v>80</v>
          </cell>
          <cell r="H4847" t="str">
            <v>mRNA文库</v>
          </cell>
          <cell r="I4847" t="str">
            <v>HZK</v>
          </cell>
          <cell r="J4847">
            <v>7.46</v>
          </cell>
          <cell r="K4847">
            <v>418</v>
          </cell>
          <cell r="L4847" t="str">
            <v>GZQ</v>
          </cell>
        </row>
        <row r="4847">
          <cell r="N4847">
            <v>27.4567537725432</v>
          </cell>
        </row>
        <row r="4848">
          <cell r="E4848" t="str">
            <v>HGC-POOL-2468420</v>
          </cell>
          <cell r="F4848" t="str">
            <v>24ZD6M10</v>
          </cell>
          <cell r="G4848">
            <v>80</v>
          </cell>
          <cell r="H4848" t="str">
            <v>mRNA文库</v>
          </cell>
          <cell r="I4848" t="str">
            <v>HZK</v>
          </cell>
          <cell r="J4848">
            <v>7.8</v>
          </cell>
          <cell r="K4848">
            <v>417</v>
          </cell>
          <cell r="L4848" t="str">
            <v>GZQ</v>
          </cell>
        </row>
        <row r="4848">
          <cell r="N4848">
            <v>28.7769784172662</v>
          </cell>
        </row>
        <row r="4849">
          <cell r="E4849" t="str">
            <v>HGC-POOL-2468421</v>
          </cell>
          <cell r="F4849" t="str">
            <v>24ZD6M11</v>
          </cell>
          <cell r="G4849">
            <v>80</v>
          </cell>
          <cell r="H4849" t="str">
            <v>mRNA文库</v>
          </cell>
          <cell r="I4849" t="str">
            <v>HZK</v>
          </cell>
          <cell r="J4849">
            <v>7.06</v>
          </cell>
          <cell r="K4849">
            <v>414</v>
          </cell>
          <cell r="L4849" t="str">
            <v>GZQ</v>
          </cell>
        </row>
        <row r="4849">
          <cell r="N4849">
            <v>26.2356001486436</v>
          </cell>
        </row>
        <row r="4850">
          <cell r="E4850" t="str">
            <v>HGC-POOL-2468422</v>
          </cell>
          <cell r="F4850" t="str">
            <v>24ZD6M12</v>
          </cell>
          <cell r="G4850">
            <v>80</v>
          </cell>
          <cell r="H4850" t="str">
            <v>mRNA文库</v>
          </cell>
          <cell r="I4850" t="str">
            <v>HZK</v>
          </cell>
          <cell r="J4850">
            <v>7.06</v>
          </cell>
          <cell r="K4850">
            <v>414</v>
          </cell>
          <cell r="L4850" t="str">
            <v>GZQ</v>
          </cell>
        </row>
        <row r="4850">
          <cell r="N4850">
            <v>26.2356001486436</v>
          </cell>
        </row>
        <row r="4851">
          <cell r="E4851" t="str">
            <v>HGC-Lib-2468423</v>
          </cell>
          <cell r="F4851" t="str">
            <v>MSY1G</v>
          </cell>
          <cell r="G4851">
            <v>20</v>
          </cell>
          <cell r="H4851" t="str">
            <v>甲基化文库</v>
          </cell>
          <cell r="I4851" t="str">
            <v>HZK</v>
          </cell>
          <cell r="J4851">
            <v>16.3</v>
          </cell>
          <cell r="K4851">
            <v>452</v>
          </cell>
          <cell r="L4851" t="str">
            <v>GZQ</v>
          </cell>
        </row>
        <row r="4851">
          <cell r="N4851">
            <v>55.4799183117767</v>
          </cell>
        </row>
        <row r="4852">
          <cell r="E4852" t="str">
            <v>HGC-Lib-2468424</v>
          </cell>
          <cell r="F4852" t="str">
            <v>MSY1H</v>
          </cell>
          <cell r="G4852">
            <v>20</v>
          </cell>
          <cell r="H4852" t="str">
            <v>甲基化文库</v>
          </cell>
          <cell r="I4852" t="str">
            <v>HZK</v>
          </cell>
          <cell r="J4852">
            <v>5.26</v>
          </cell>
          <cell r="K4852">
            <v>473</v>
          </cell>
          <cell r="L4852" t="str">
            <v>GZQ</v>
          </cell>
        </row>
        <row r="4852">
          <cell r="N4852">
            <v>17.1084729224264</v>
          </cell>
        </row>
        <row r="4853">
          <cell r="E4853" t="str">
            <v>HGC-Lib-2468425</v>
          </cell>
          <cell r="F4853" t="str">
            <v>MSY1J</v>
          </cell>
          <cell r="G4853">
            <v>20</v>
          </cell>
          <cell r="H4853" t="str">
            <v>甲基化文库</v>
          </cell>
          <cell r="I4853" t="str">
            <v>HZK</v>
          </cell>
          <cell r="J4853">
            <v>13.5</v>
          </cell>
          <cell r="K4853">
            <v>458</v>
          </cell>
          <cell r="L4853" t="str">
            <v>GZQ</v>
          </cell>
        </row>
        <row r="4853">
          <cell r="N4853">
            <v>45.3476654350017</v>
          </cell>
        </row>
        <row r="4854">
          <cell r="E4854" t="str">
            <v>HGC-Lib-2468426</v>
          </cell>
          <cell r="F4854" t="str">
            <v>MSY1Q</v>
          </cell>
          <cell r="G4854">
            <v>20</v>
          </cell>
          <cell r="H4854" t="str">
            <v>甲基化文库</v>
          </cell>
          <cell r="I4854" t="str">
            <v>HZK</v>
          </cell>
          <cell r="J4854">
            <v>17.2</v>
          </cell>
          <cell r="K4854">
            <v>438</v>
          </cell>
          <cell r="L4854" t="str">
            <v>GZQ</v>
          </cell>
        </row>
        <row r="4854">
          <cell r="N4854">
            <v>60.4144713733755</v>
          </cell>
        </row>
        <row r="4855">
          <cell r="E4855" t="str">
            <v>HGC-Lib-2468427</v>
          </cell>
          <cell r="F4855" t="str">
            <v>E3</v>
          </cell>
          <cell r="G4855">
            <v>7</v>
          </cell>
          <cell r="H4855" t="str">
            <v>Chip-Seq</v>
          </cell>
          <cell r="I4855" t="str">
            <v>HZK</v>
          </cell>
          <cell r="J4855">
            <v>30.4</v>
          </cell>
          <cell r="K4855">
            <v>379</v>
          </cell>
          <cell r="L4855" t="str">
            <v>GZQ</v>
          </cell>
        </row>
        <row r="4855">
          <cell r="N4855">
            <v>123.401664298762</v>
          </cell>
        </row>
        <row r="4856">
          <cell r="E4856" t="str">
            <v>HGC-POOL-2468428</v>
          </cell>
          <cell r="F4856" t="str">
            <v>GV1</v>
          </cell>
          <cell r="G4856">
            <v>4</v>
          </cell>
          <cell r="H4856" t="str">
            <v>ATAC-Seq文库</v>
          </cell>
          <cell r="I4856" t="str">
            <v>HZK</v>
          </cell>
          <cell r="J4856">
            <v>1.66</v>
          </cell>
          <cell r="K4856">
            <v>337</v>
          </cell>
          <cell r="L4856" t="str">
            <v>GZQ</v>
          </cell>
        </row>
        <row r="4856">
          <cell r="N4856">
            <v>7.5781784980598</v>
          </cell>
        </row>
        <row r="4857">
          <cell r="E4857" t="str">
            <v>HGC-POOL-2468429</v>
          </cell>
          <cell r="F4857" t="str">
            <v>24ZDM1</v>
          </cell>
          <cell r="G4857">
            <v>40</v>
          </cell>
          <cell r="H4857" t="str">
            <v>mRNA文库</v>
          </cell>
          <cell r="I4857" t="str">
            <v>HZK</v>
          </cell>
          <cell r="J4857">
            <v>6.62</v>
          </cell>
          <cell r="K4857">
            <v>494</v>
          </cell>
          <cell r="L4857" t="str">
            <v>GZQ</v>
          </cell>
        </row>
        <row r="4857">
          <cell r="N4857">
            <v>20.6166303332295</v>
          </cell>
        </row>
        <row r="4858">
          <cell r="E4858" t="str">
            <v>HGC-POOL-2468430</v>
          </cell>
          <cell r="F4858" t="str">
            <v>24ZDM2</v>
          </cell>
          <cell r="G4858">
            <v>20</v>
          </cell>
          <cell r="H4858" t="str">
            <v>mRNA文库</v>
          </cell>
          <cell r="I4858" t="str">
            <v>HZK</v>
          </cell>
          <cell r="J4858">
            <v>5.66</v>
          </cell>
          <cell r="K4858">
            <v>409</v>
          </cell>
          <cell r="L4858" t="str">
            <v>GZQ</v>
          </cell>
        </row>
        <row r="4858">
          <cell r="N4858">
            <v>21.2902012413015</v>
          </cell>
        </row>
        <row r="4859">
          <cell r="E4859" t="str">
            <v>HGC-POOL-2468431</v>
          </cell>
          <cell r="F4859" t="str">
            <v>24ZD1M8</v>
          </cell>
          <cell r="G4859">
            <v>80</v>
          </cell>
          <cell r="H4859" t="str">
            <v>mRNA文库</v>
          </cell>
          <cell r="I4859" t="str">
            <v>HZK</v>
          </cell>
          <cell r="J4859">
            <v>7.2</v>
          </cell>
          <cell r="K4859">
            <v>421</v>
          </cell>
          <cell r="L4859" t="str">
            <v>GZQ</v>
          </cell>
        </row>
        <row r="4859">
          <cell r="N4859">
            <v>26.3109811803399</v>
          </cell>
        </row>
        <row r="4860">
          <cell r="E4860" t="str">
            <v>HGC-POOL-2468432</v>
          </cell>
          <cell r="F4860" t="str">
            <v>24ZD1M9</v>
          </cell>
          <cell r="G4860">
            <v>80</v>
          </cell>
          <cell r="H4860" t="str">
            <v>mRNA文库</v>
          </cell>
          <cell r="I4860" t="str">
            <v>HZK</v>
          </cell>
          <cell r="J4860">
            <v>8.54</v>
          </cell>
          <cell r="K4860">
            <v>419</v>
          </cell>
          <cell r="L4860" t="str">
            <v>GZQ</v>
          </cell>
        </row>
        <row r="4860">
          <cell r="N4860">
            <v>31.35671011566</v>
          </cell>
        </row>
        <row r="4861">
          <cell r="E4861" t="str">
            <v>HGC-POOL-2468433</v>
          </cell>
          <cell r="F4861" t="str">
            <v>24ZD1M10</v>
          </cell>
          <cell r="G4861">
            <v>80</v>
          </cell>
          <cell r="H4861" t="str">
            <v>mRNA文库</v>
          </cell>
          <cell r="I4861" t="str">
            <v>HZK</v>
          </cell>
          <cell r="J4861">
            <v>7.36</v>
          </cell>
          <cell r="K4861">
            <v>414</v>
          </cell>
          <cell r="L4861" t="str">
            <v>GZQ</v>
          </cell>
        </row>
        <row r="4861">
          <cell r="N4861">
            <v>27.3504273504274</v>
          </cell>
        </row>
        <row r="4862">
          <cell r="E4862" t="str">
            <v>HGC-POOL-2468434</v>
          </cell>
          <cell r="F4862" t="str">
            <v>24ZD6M2</v>
          </cell>
          <cell r="G4862">
            <v>80</v>
          </cell>
          <cell r="H4862" t="str">
            <v>mRNA文库</v>
          </cell>
          <cell r="I4862" t="str">
            <v>HZK</v>
          </cell>
          <cell r="J4862">
            <v>8.12</v>
          </cell>
          <cell r="K4862">
            <v>408</v>
          </cell>
          <cell r="L4862" t="str">
            <v>GZQ</v>
          </cell>
        </row>
        <row r="4862">
          <cell r="N4862">
            <v>30.6184012066365</v>
          </cell>
        </row>
        <row r="4863">
          <cell r="E4863" t="str">
            <v>HGC-POOL-2468435</v>
          </cell>
          <cell r="F4863" t="str">
            <v>24ZD7M1</v>
          </cell>
          <cell r="G4863">
            <v>80</v>
          </cell>
          <cell r="H4863" t="str">
            <v>mRNA文库</v>
          </cell>
          <cell r="I4863" t="str">
            <v>HZK</v>
          </cell>
          <cell r="J4863">
            <v>7.86</v>
          </cell>
          <cell r="K4863">
            <v>441</v>
          </cell>
          <cell r="L4863" t="str">
            <v>GZQ</v>
          </cell>
        </row>
        <row r="4863">
          <cell r="N4863">
            <v>27.4201988487703</v>
          </cell>
        </row>
        <row r="4864">
          <cell r="E4864" t="str">
            <v>HGC-POOL-2468436</v>
          </cell>
          <cell r="F4864" t="str">
            <v>24ZD7M2</v>
          </cell>
          <cell r="G4864">
            <v>80</v>
          </cell>
          <cell r="H4864" t="str">
            <v>mRNA文库</v>
          </cell>
          <cell r="I4864" t="str">
            <v>HZK</v>
          </cell>
          <cell r="J4864">
            <v>8.24</v>
          </cell>
          <cell r="K4864">
            <v>418</v>
          </cell>
          <cell r="L4864" t="str">
            <v>GZQ</v>
          </cell>
        </row>
        <row r="4864">
          <cell r="N4864">
            <v>30.3275671696724</v>
          </cell>
        </row>
        <row r="4865">
          <cell r="E4865" t="str">
            <v>HGC-POOL-2468437</v>
          </cell>
          <cell r="F4865" t="str">
            <v>24ZD7M3</v>
          </cell>
          <cell r="G4865">
            <v>80</v>
          </cell>
          <cell r="H4865" t="str">
            <v>mRNA文库</v>
          </cell>
          <cell r="I4865" t="str">
            <v>HZK</v>
          </cell>
          <cell r="J4865">
            <v>7.46</v>
          </cell>
          <cell r="K4865">
            <v>400</v>
          </cell>
          <cell r="L4865" t="str">
            <v>GZQ</v>
          </cell>
        </row>
        <row r="4865">
          <cell r="N4865">
            <v>28.6923076923077</v>
          </cell>
        </row>
        <row r="4866">
          <cell r="E4866" t="str">
            <v>HGC-POOL-2468438</v>
          </cell>
          <cell r="F4866" t="str">
            <v>24ZD7M4</v>
          </cell>
          <cell r="G4866">
            <v>80</v>
          </cell>
          <cell r="H4866" t="str">
            <v>mRNA文库</v>
          </cell>
          <cell r="I4866" t="str">
            <v>HZK</v>
          </cell>
          <cell r="J4866">
            <v>7.04</v>
          </cell>
          <cell r="K4866">
            <v>406</v>
          </cell>
          <cell r="L4866" t="str">
            <v>GZQ</v>
          </cell>
        </row>
        <row r="4866">
          <cell r="N4866">
            <v>26.6767715043577</v>
          </cell>
        </row>
        <row r="4867">
          <cell r="E4867" t="str">
            <v>HGC-POOL-2468439</v>
          </cell>
          <cell r="F4867" t="str">
            <v>24ZD7M5</v>
          </cell>
          <cell r="G4867">
            <v>80</v>
          </cell>
          <cell r="H4867" t="str">
            <v>mRNA文库</v>
          </cell>
          <cell r="I4867" t="str">
            <v>HZK</v>
          </cell>
          <cell r="J4867">
            <v>6.62</v>
          </cell>
          <cell r="K4867">
            <v>401</v>
          </cell>
          <cell r="L4867" t="str">
            <v>GZQ</v>
          </cell>
        </row>
        <row r="4867">
          <cell r="N4867">
            <v>25.3980433531556</v>
          </cell>
        </row>
        <row r="4868">
          <cell r="E4868" t="str">
            <v>HGC-POOL-2468440</v>
          </cell>
          <cell r="F4868" t="str">
            <v>L16-21</v>
          </cell>
          <cell r="G4868">
            <v>39</v>
          </cell>
          <cell r="H4868" t="str">
            <v>small RNA文库</v>
          </cell>
          <cell r="I4868" t="str">
            <v>HZK</v>
          </cell>
          <cell r="J4868">
            <v>0.8</v>
          </cell>
          <cell r="K4868">
            <v>171</v>
          </cell>
          <cell r="L4868" t="str">
            <v>HZK</v>
          </cell>
        </row>
        <row r="4868">
          <cell r="N4868">
            <v>7.19748088169141</v>
          </cell>
        </row>
        <row r="4869">
          <cell r="E4869" t="str">
            <v>HGC-POOL-2468441</v>
          </cell>
          <cell r="F4869" t="str">
            <v>24D31M1</v>
          </cell>
          <cell r="G4869">
            <v>12</v>
          </cell>
          <cell r="H4869" t="str">
            <v>mRNA文库</v>
          </cell>
          <cell r="I4869" t="str">
            <v>HZK</v>
          </cell>
          <cell r="J4869">
            <v>1.18</v>
          </cell>
          <cell r="K4869">
            <v>332</v>
          </cell>
          <cell r="L4869" t="str">
            <v>GZQ</v>
          </cell>
        </row>
        <row r="4869">
          <cell r="N4869">
            <v>5.46802594995366</v>
          </cell>
        </row>
        <row r="4870">
          <cell r="E4870" t="str">
            <v>HGC-POOL-2468442</v>
          </cell>
          <cell r="F4870" t="str">
            <v>24D31M2</v>
          </cell>
          <cell r="G4870">
            <v>12</v>
          </cell>
          <cell r="H4870" t="str">
            <v>mRNA文库</v>
          </cell>
          <cell r="I4870" t="str">
            <v>HZK</v>
          </cell>
          <cell r="J4870">
            <v>2.46</v>
          </cell>
          <cell r="K4870">
            <v>347</v>
          </cell>
          <cell r="L4870" t="str">
            <v>GZQ</v>
          </cell>
        </row>
        <row r="4870">
          <cell r="N4870">
            <v>10.9066725781423</v>
          </cell>
        </row>
        <row r="4871">
          <cell r="E4871" t="str">
            <v>HGC-POOL-2468443</v>
          </cell>
          <cell r="F4871" t="str">
            <v>24D31M3</v>
          </cell>
          <cell r="G4871">
            <v>12</v>
          </cell>
          <cell r="H4871" t="str">
            <v>mRNA文库</v>
          </cell>
          <cell r="I4871" t="str">
            <v>HZK</v>
          </cell>
          <cell r="J4871">
            <v>3.2</v>
          </cell>
          <cell r="K4871">
            <v>341</v>
          </cell>
          <cell r="L4871" t="str">
            <v>GZQ</v>
          </cell>
        </row>
        <row r="4871">
          <cell r="N4871">
            <v>14.4371757274983</v>
          </cell>
        </row>
        <row r="4872">
          <cell r="E4872" t="str">
            <v>HGC-POOL-2468444</v>
          </cell>
          <cell r="F4872" t="str">
            <v>24D31M4</v>
          </cell>
          <cell r="G4872">
            <v>15</v>
          </cell>
          <cell r="H4872" t="str">
            <v>mRNA文库</v>
          </cell>
          <cell r="I4872" t="str">
            <v>HZK</v>
          </cell>
          <cell r="J4872">
            <v>4.3</v>
          </cell>
          <cell r="K4872">
            <v>387</v>
          </cell>
          <cell r="L4872" t="str">
            <v>GZQ</v>
          </cell>
        </row>
        <row r="4872">
          <cell r="N4872">
            <v>17.0940170940171</v>
          </cell>
        </row>
        <row r="4873">
          <cell r="E4873" t="str">
            <v>HGC-POOL-2468445</v>
          </cell>
          <cell r="F4873" t="str">
            <v>24ZD1M11</v>
          </cell>
          <cell r="G4873">
            <v>80</v>
          </cell>
          <cell r="H4873" t="str">
            <v>mRNA文库</v>
          </cell>
          <cell r="I4873" t="str">
            <v>HZK</v>
          </cell>
          <cell r="J4873">
            <v>2.56</v>
          </cell>
          <cell r="K4873">
            <v>455</v>
          </cell>
          <cell r="L4873" t="str">
            <v>GZQ</v>
          </cell>
        </row>
        <row r="4873">
          <cell r="N4873">
            <v>8.6559594251902</v>
          </cell>
        </row>
        <row r="4874">
          <cell r="E4874" t="str">
            <v>HGC-POOL-2468446</v>
          </cell>
          <cell r="F4874" t="str">
            <v>GV2</v>
          </cell>
          <cell r="G4874">
            <v>4</v>
          </cell>
          <cell r="H4874" t="str">
            <v>ATAC-Seq文库</v>
          </cell>
          <cell r="I4874" t="str">
            <v>HZK</v>
          </cell>
          <cell r="J4874">
            <v>2.42</v>
          </cell>
          <cell r="K4874">
            <v>313</v>
          </cell>
          <cell r="L4874" t="str">
            <v>GZQ</v>
          </cell>
        </row>
        <row r="4874">
          <cell r="N4874">
            <v>11.894814450725</v>
          </cell>
        </row>
        <row r="4875">
          <cell r="E4875" t="str">
            <v>HGC-POOL-2468447</v>
          </cell>
          <cell r="F4875" t="str">
            <v>GV3</v>
          </cell>
          <cell r="G4875">
            <v>4</v>
          </cell>
          <cell r="H4875" t="str">
            <v>ATAC-Seq文库</v>
          </cell>
          <cell r="I4875" t="str">
            <v>HZK</v>
          </cell>
          <cell r="J4875">
            <v>1.83</v>
          </cell>
          <cell r="K4875">
            <v>295</v>
          </cell>
          <cell r="L4875" t="str">
            <v>GZQ</v>
          </cell>
        </row>
        <row r="4875">
          <cell r="N4875">
            <v>9.54367666232073</v>
          </cell>
        </row>
        <row r="4876">
          <cell r="E4876" t="str">
            <v>HGC-POOL-2468448</v>
          </cell>
          <cell r="F4876" t="str">
            <v>GV4</v>
          </cell>
          <cell r="G4876">
            <v>4</v>
          </cell>
          <cell r="H4876" t="str">
            <v>ATAC-Seq文库</v>
          </cell>
          <cell r="I4876" t="str">
            <v>HZK</v>
          </cell>
          <cell r="J4876">
            <v>2.08</v>
          </cell>
          <cell r="K4876">
            <v>311</v>
          </cell>
          <cell r="L4876" t="str">
            <v>GZQ</v>
          </cell>
        </row>
        <row r="4876">
          <cell r="N4876">
            <v>10.2893890675241</v>
          </cell>
        </row>
        <row r="4877">
          <cell r="E4877" t="str">
            <v>HGC-Lib-2468449</v>
          </cell>
          <cell r="F4877" t="str">
            <v>HitomXNN413</v>
          </cell>
          <cell r="G4877">
            <v>2</v>
          </cell>
          <cell r="H4877" t="str">
            <v>PCR片段文库</v>
          </cell>
          <cell r="I4877" t="str">
            <v>HZK</v>
          </cell>
          <cell r="J4877">
            <v>38.6</v>
          </cell>
          <cell r="K4877">
            <v>442</v>
          </cell>
          <cell r="L4877" t="str">
            <v>HZK</v>
          </cell>
        </row>
        <row r="4877">
          <cell r="N4877">
            <v>134.354333449356</v>
          </cell>
        </row>
        <row r="4878">
          <cell r="E4878" t="str">
            <v>HGC-Lib-2468450</v>
          </cell>
          <cell r="F4878" t="str">
            <v>HitomXNN414</v>
          </cell>
          <cell r="G4878">
            <v>2</v>
          </cell>
          <cell r="H4878" t="str">
            <v>PCR片段文库</v>
          </cell>
          <cell r="I4878" t="str">
            <v>HZK</v>
          </cell>
          <cell r="J4878">
            <v>31.2</v>
          </cell>
          <cell r="K4878">
            <v>526</v>
          </cell>
          <cell r="L4878" t="str">
            <v>HZK</v>
          </cell>
        </row>
        <row r="4878">
          <cell r="N4878">
            <v>91.254752851711</v>
          </cell>
        </row>
        <row r="4879">
          <cell r="E4879" t="str">
            <v>HGC-Lib-2468451</v>
          </cell>
          <cell r="F4879" t="str">
            <v>SJ2020824</v>
          </cell>
          <cell r="G4879">
            <v>5</v>
          </cell>
          <cell r="H4879" t="str">
            <v>PCR产物文库</v>
          </cell>
          <cell r="I4879" t="str">
            <v>HZK</v>
          </cell>
          <cell r="J4879">
            <v>42.8</v>
          </cell>
          <cell r="K4879">
            <v>401</v>
          </cell>
          <cell r="L4879" t="str">
            <v>HZK</v>
          </cell>
        </row>
        <row r="4879">
          <cell r="N4879">
            <v>164.204872434299</v>
          </cell>
        </row>
        <row r="4880">
          <cell r="E4880" t="str">
            <v>HGC-Lib-2468464</v>
          </cell>
          <cell r="F4880" t="str">
            <v>CtoT-12-3R</v>
          </cell>
          <cell r="G4880">
            <v>2</v>
          </cell>
          <cell r="H4880" t="str">
            <v>PCR片段文库</v>
          </cell>
          <cell r="I4880" t="str">
            <v>HZK</v>
          </cell>
          <cell r="J4880">
            <v>34.8</v>
          </cell>
          <cell r="K4880">
            <v>919</v>
          </cell>
          <cell r="L4880" t="str">
            <v>HZK</v>
          </cell>
        </row>
        <row r="4880">
          <cell r="N4880">
            <v>58.2573030886415</v>
          </cell>
        </row>
        <row r="4881">
          <cell r="E4881" t="str">
            <v>HGC-Lib-2468465</v>
          </cell>
          <cell r="F4881" t="str">
            <v>CtoT-11-2R</v>
          </cell>
          <cell r="G4881">
            <v>2</v>
          </cell>
          <cell r="H4881" t="str">
            <v>PCR片段文库</v>
          </cell>
          <cell r="I4881" t="str">
            <v>HZK</v>
          </cell>
          <cell r="J4881">
            <v>55</v>
          </cell>
          <cell r="K4881">
            <v>428</v>
          </cell>
          <cell r="L4881" t="str">
            <v>HZK</v>
          </cell>
        </row>
        <row r="4881">
          <cell r="N4881">
            <v>197.699496764917</v>
          </cell>
        </row>
        <row r="4882">
          <cell r="E4882" t="str">
            <v>HGC-Lib-2468477</v>
          </cell>
          <cell r="F4882" t="str">
            <v>N-2</v>
          </cell>
          <cell r="G4882">
            <v>100</v>
          </cell>
          <cell r="H4882" t="str">
            <v>10× 3'单细胞</v>
          </cell>
          <cell r="I4882" t="str">
            <v>HZK</v>
          </cell>
          <cell r="J4882">
            <v>17.7</v>
          </cell>
          <cell r="K4882">
            <v>588</v>
          </cell>
          <cell r="L4882" t="str">
            <v>HZK</v>
          </cell>
        </row>
        <row r="4882">
          <cell r="N4882">
            <v>46.3108320251177</v>
          </cell>
        </row>
        <row r="4883">
          <cell r="E4883" t="str">
            <v>HGC-Lib-2468478</v>
          </cell>
          <cell r="F4883" t="str">
            <v>717622T</v>
          </cell>
          <cell r="G4883">
            <v>100</v>
          </cell>
          <cell r="H4883" t="str">
            <v>10× 3'单细胞</v>
          </cell>
          <cell r="I4883" t="str">
            <v>HZK</v>
          </cell>
          <cell r="J4883">
            <v>24</v>
          </cell>
          <cell r="K4883">
            <v>557</v>
          </cell>
          <cell r="L4883" t="str">
            <v>HZK</v>
          </cell>
        </row>
        <row r="4883">
          <cell r="N4883">
            <v>66.2891865764397</v>
          </cell>
        </row>
        <row r="4884">
          <cell r="E4884" t="str">
            <v>HGC-Lib-2468479</v>
          </cell>
          <cell r="F4884" t="str">
            <v>P1</v>
          </cell>
          <cell r="G4884">
            <v>2</v>
          </cell>
          <cell r="H4884" t="str">
            <v>PCR产物文库</v>
          </cell>
          <cell r="I4884" t="str">
            <v>GZQ</v>
          </cell>
          <cell r="J4884">
            <v>0.386</v>
          </cell>
          <cell r="K4884">
            <v>530</v>
          </cell>
          <cell r="L4884" t="str">
            <v>HZK</v>
          </cell>
        </row>
        <row r="4884">
          <cell r="N4884">
            <v>1.12046444121916</v>
          </cell>
        </row>
        <row r="4885">
          <cell r="E4885" t="str">
            <v>HGC-Lib-2468480</v>
          </cell>
          <cell r="F4885" t="str">
            <v>4T1 1</v>
          </cell>
          <cell r="G4885">
            <v>2</v>
          </cell>
          <cell r="H4885" t="str">
            <v>PCR产物文库</v>
          </cell>
          <cell r="I4885" t="str">
            <v>GZQ</v>
          </cell>
          <cell r="J4885">
            <v>0.122</v>
          </cell>
          <cell r="K4885" t="str">
            <v>/</v>
          </cell>
          <cell r="L4885" t="str">
            <v>HZK</v>
          </cell>
        </row>
        <row r="4885">
          <cell r="N4885" t="e">
            <v>#VALUE!</v>
          </cell>
        </row>
        <row r="4886">
          <cell r="E4886" t="str">
            <v>HGC-Lib-2468481</v>
          </cell>
          <cell r="F4886" t="str">
            <v>4T1 2</v>
          </cell>
          <cell r="G4886">
            <v>2</v>
          </cell>
          <cell r="H4886" t="str">
            <v>PCR产物文库</v>
          </cell>
          <cell r="I4886" t="str">
            <v>GZQ</v>
          </cell>
          <cell r="J4886" t="str">
            <v>/</v>
          </cell>
          <cell r="K4886" t="str">
            <v>/</v>
          </cell>
          <cell r="L4886" t="str">
            <v>HZK</v>
          </cell>
        </row>
        <row r="4886">
          <cell r="N4886" t="e">
            <v>#VALUE!</v>
          </cell>
        </row>
        <row r="4887">
          <cell r="E4887" t="str">
            <v>HGC-Lib-2468482</v>
          </cell>
          <cell r="F4887" t="str">
            <v>HM5GEL</v>
          </cell>
          <cell r="G4887">
            <v>90</v>
          </cell>
          <cell r="H4887" t="str">
            <v>10x 5'单细胞</v>
          </cell>
          <cell r="I4887" t="str">
            <v>GZQ</v>
          </cell>
          <cell r="J4887">
            <v>42.2</v>
          </cell>
          <cell r="K4887">
            <v>504</v>
          </cell>
          <cell r="L4887" t="str">
            <v>HZK</v>
          </cell>
        </row>
        <row r="4887">
          <cell r="N4887">
            <v>128.815628815629</v>
          </cell>
        </row>
        <row r="4888">
          <cell r="E4888" t="str">
            <v>HGC-Lib-2468483</v>
          </cell>
          <cell r="F4888" t="str">
            <v>HM5CSP</v>
          </cell>
          <cell r="G4888">
            <v>10</v>
          </cell>
          <cell r="H4888" t="str">
            <v>10x 5'单细胞</v>
          </cell>
          <cell r="I4888" t="str">
            <v>GZQ</v>
          </cell>
          <cell r="J4888">
            <v>4.06</v>
          </cell>
          <cell r="K4888">
            <v>234</v>
          </cell>
          <cell r="L4888" t="str">
            <v>GZQ</v>
          </cell>
        </row>
        <row r="4888">
          <cell r="N4888">
            <v>26.6929651545036</v>
          </cell>
        </row>
        <row r="4889">
          <cell r="E4889" t="str">
            <v>HGC-Lib-2468484</v>
          </cell>
          <cell r="F4889" t="str">
            <v>HM5TCR</v>
          </cell>
          <cell r="G4889">
            <v>10</v>
          </cell>
          <cell r="H4889" t="str">
            <v>10x 5'单细胞</v>
          </cell>
          <cell r="I4889" t="str">
            <v>GZQ</v>
          </cell>
          <cell r="J4889">
            <v>46.2</v>
          </cell>
          <cell r="K4889">
            <v>545</v>
          </cell>
          <cell r="L4889" t="str">
            <v>HZK</v>
          </cell>
        </row>
        <row r="4889">
          <cell r="N4889">
            <v>130.416372618207</v>
          </cell>
        </row>
        <row r="4890">
          <cell r="E4890" t="str">
            <v>HGC-Lib-2468485</v>
          </cell>
          <cell r="F4890" t="str">
            <v>HM5BCR</v>
          </cell>
          <cell r="G4890">
            <v>10</v>
          </cell>
          <cell r="H4890" t="str">
            <v>10x 5'单细胞</v>
          </cell>
          <cell r="I4890" t="str">
            <v>GZQ</v>
          </cell>
          <cell r="J4890">
            <v>35.4</v>
          </cell>
          <cell r="K4890">
            <v>572</v>
          </cell>
          <cell r="L4890" t="str">
            <v>HZK</v>
          </cell>
        </row>
        <row r="4890">
          <cell r="N4890">
            <v>95.2124798278644</v>
          </cell>
        </row>
        <row r="4891">
          <cell r="E4891" t="str">
            <v>HGC-Lib-2468486</v>
          </cell>
          <cell r="F4891" t="str">
            <v>HM6WTA</v>
          </cell>
          <cell r="G4891">
            <v>90</v>
          </cell>
          <cell r="H4891" t="str">
            <v>BD-单细胞</v>
          </cell>
          <cell r="I4891" t="str">
            <v>GZQ</v>
          </cell>
          <cell r="J4891">
            <v>13.3</v>
          </cell>
          <cell r="K4891">
            <v>529</v>
          </cell>
          <cell r="L4891" t="str">
            <v>HZK</v>
          </cell>
        </row>
        <row r="4891">
          <cell r="N4891">
            <v>38.6796568271048</v>
          </cell>
        </row>
        <row r="4892">
          <cell r="E4892" t="str">
            <v>HGC-Lib-2468487</v>
          </cell>
          <cell r="F4892" t="str">
            <v>HM6Abseq</v>
          </cell>
          <cell r="G4892">
            <v>10</v>
          </cell>
          <cell r="H4892" t="str">
            <v>BD-单细胞</v>
          </cell>
          <cell r="I4892" t="str">
            <v>GZQ</v>
          </cell>
          <cell r="J4892">
            <v>2.32</v>
          </cell>
          <cell r="K4892">
            <v>275</v>
          </cell>
          <cell r="L4892" t="str">
            <v>GZQ</v>
          </cell>
        </row>
        <row r="4892">
          <cell r="N4892">
            <v>12.979020979021</v>
          </cell>
        </row>
        <row r="4893">
          <cell r="E4893" t="str">
            <v>HGC-Lib-2468488</v>
          </cell>
          <cell r="F4893" t="str">
            <v>HSS5GEL</v>
          </cell>
          <cell r="G4893">
            <v>120</v>
          </cell>
          <cell r="H4893" t="str">
            <v>10x 5'单细胞</v>
          </cell>
          <cell r="I4893" t="str">
            <v>GZQ</v>
          </cell>
          <cell r="J4893">
            <v>59</v>
          </cell>
          <cell r="K4893">
            <v>509</v>
          </cell>
          <cell r="L4893" t="str">
            <v>HZK</v>
          </cell>
        </row>
        <row r="4893">
          <cell r="N4893">
            <v>178.328547680218</v>
          </cell>
        </row>
        <row r="4894">
          <cell r="E4894" t="str">
            <v>HGC-Lib-2468489</v>
          </cell>
          <cell r="F4894" t="str">
            <v>HSS5TCR</v>
          </cell>
          <cell r="G4894">
            <v>15</v>
          </cell>
          <cell r="H4894" t="str">
            <v>10x 5'单细胞</v>
          </cell>
          <cell r="I4894" t="str">
            <v>GZQ</v>
          </cell>
          <cell r="J4894">
            <v>43</v>
          </cell>
          <cell r="K4894">
            <v>569</v>
          </cell>
          <cell r="L4894" t="str">
            <v>HZK</v>
          </cell>
        </row>
        <row r="4894">
          <cell r="N4894">
            <v>116.263350006759</v>
          </cell>
        </row>
        <row r="4895">
          <cell r="E4895" t="str">
            <v>HGC-POOL-2468576</v>
          </cell>
          <cell r="F4895" t="str">
            <v>TMMO</v>
          </cell>
          <cell r="G4895">
            <v>30</v>
          </cell>
          <cell r="H4895" t="str">
            <v>其他文库类型</v>
          </cell>
          <cell r="I4895" t="str">
            <v>GZQ</v>
          </cell>
          <cell r="J4895">
            <v>16.3</v>
          </cell>
          <cell r="K4895">
            <v>424</v>
          </cell>
          <cell r="L4895" t="str">
            <v>HZK</v>
          </cell>
        </row>
        <row r="4895">
          <cell r="N4895">
            <v>59.1436865021771</v>
          </cell>
        </row>
        <row r="4896">
          <cell r="E4896" t="str">
            <v>HGC-POOL-2468577</v>
          </cell>
          <cell r="F4896" t="str">
            <v>BE2_mix</v>
          </cell>
          <cell r="G4896">
            <v>63</v>
          </cell>
          <cell r="H4896" t="str">
            <v>其他文库类型</v>
          </cell>
          <cell r="I4896" t="str">
            <v>GZQ</v>
          </cell>
          <cell r="J4896">
            <v>2.8</v>
          </cell>
          <cell r="K4896">
            <v>421</v>
          </cell>
          <cell r="L4896" t="str">
            <v>GZQ</v>
          </cell>
        </row>
        <row r="4896">
          <cell r="N4896">
            <v>10.2320482367988</v>
          </cell>
        </row>
        <row r="4897">
          <cell r="E4897" t="str">
            <v>HGC-Lib-2468632</v>
          </cell>
          <cell r="F4897" t="str">
            <v>3-PC-NC-0814</v>
          </cell>
          <cell r="G4897">
            <v>15</v>
          </cell>
          <cell r="H4897" t="str">
            <v>10× 3'单细胞</v>
          </cell>
          <cell r="I4897" t="str">
            <v>GZQ</v>
          </cell>
          <cell r="J4897">
            <v>12</v>
          </cell>
          <cell r="K4897">
            <v>429</v>
          </cell>
          <cell r="L4897" t="str">
            <v>GZQ</v>
          </cell>
        </row>
        <row r="4897">
          <cell r="N4897">
            <v>43.0338891877353</v>
          </cell>
        </row>
        <row r="4898">
          <cell r="E4898" t="str">
            <v>HGC-Lib-2468633</v>
          </cell>
          <cell r="F4898" t="str">
            <v>3-PC-NEW-0814</v>
          </cell>
          <cell r="G4898">
            <v>15</v>
          </cell>
          <cell r="H4898" t="str">
            <v>10× 3'单细胞</v>
          </cell>
          <cell r="I4898" t="str">
            <v>GZQ</v>
          </cell>
          <cell r="J4898">
            <v>16</v>
          </cell>
          <cell r="K4898">
            <v>455</v>
          </cell>
          <cell r="L4898" t="str">
            <v>GZQ</v>
          </cell>
        </row>
        <row r="4898">
          <cell r="N4898">
            <v>54.0997464074387</v>
          </cell>
        </row>
        <row r="4899">
          <cell r="E4899" t="str">
            <v>HGC-Lib-2468634</v>
          </cell>
          <cell r="F4899" t="str">
            <v>3-Omnidrop-0814</v>
          </cell>
          <cell r="G4899">
            <v>15</v>
          </cell>
          <cell r="H4899" t="str">
            <v>10× 3'单细胞</v>
          </cell>
          <cell r="I4899" t="str">
            <v>GZQ</v>
          </cell>
          <cell r="J4899">
            <v>5.86</v>
          </cell>
          <cell r="K4899">
            <v>447</v>
          </cell>
          <cell r="L4899" t="str">
            <v>GZQ</v>
          </cell>
        </row>
        <row r="4899">
          <cell r="N4899">
            <v>20.1686456720014</v>
          </cell>
        </row>
        <row r="4900">
          <cell r="E4900" t="str">
            <v>HGC-Lib-2468635</v>
          </cell>
          <cell r="F4900" t="str">
            <v>3-Omnidrop-K-0814</v>
          </cell>
          <cell r="G4900">
            <v>15</v>
          </cell>
          <cell r="H4900" t="str">
            <v>10× 3'单细胞</v>
          </cell>
          <cell r="I4900" t="str">
            <v>GZQ</v>
          </cell>
          <cell r="J4900">
            <v>6.54</v>
          </cell>
          <cell r="K4900">
            <v>440</v>
          </cell>
          <cell r="L4900" t="str">
            <v>GZQ</v>
          </cell>
        </row>
        <row r="4900">
          <cell r="N4900">
            <v>22.8671328671329</v>
          </cell>
        </row>
        <row r="4901">
          <cell r="E4901" t="str">
            <v>HGC-Lib-2468636</v>
          </cell>
          <cell r="F4901" t="str">
            <v>LSL-IP</v>
          </cell>
          <cell r="G4901">
            <v>6</v>
          </cell>
          <cell r="H4901" t="str">
            <v>RIP-seq文库</v>
          </cell>
          <cell r="I4901" t="str">
            <v>GZQ</v>
          </cell>
          <cell r="J4901">
            <v>70.6</v>
          </cell>
          <cell r="K4901">
            <v>254</v>
          </cell>
          <cell r="L4901" t="str">
            <v>HZK</v>
          </cell>
        </row>
        <row r="4901">
          <cell r="N4901">
            <v>427.619624470018</v>
          </cell>
        </row>
        <row r="4902">
          <cell r="E4902" t="str">
            <v>HGC-Lib-2468637</v>
          </cell>
          <cell r="F4902" t="str">
            <v>LA240801060X1</v>
          </cell>
          <cell r="G4902">
            <v>20</v>
          </cell>
          <cell r="H4902" t="str">
            <v>singleron-3'转录组文库</v>
          </cell>
          <cell r="I4902" t="str">
            <v>GZQ</v>
          </cell>
          <cell r="J4902">
            <v>11.1</v>
          </cell>
        </row>
        <row r="4902">
          <cell r="N4902" t="e">
            <v>#DIV/0!</v>
          </cell>
        </row>
        <row r="4903">
          <cell r="E4903" t="str">
            <v>HGC-Lib-2468638</v>
          </cell>
          <cell r="F4903" t="str">
            <v>LA240801061X1</v>
          </cell>
          <cell r="G4903">
            <v>20</v>
          </cell>
          <cell r="H4903" t="str">
            <v>singleron-3'转录组文库</v>
          </cell>
          <cell r="I4903" t="str">
            <v>GZQ</v>
          </cell>
          <cell r="J4903">
            <v>8.66</v>
          </cell>
        </row>
        <row r="4903">
          <cell r="N4903" t="e">
            <v>#DIV/0!</v>
          </cell>
        </row>
        <row r="4904">
          <cell r="E4904" t="str">
            <v>HGC-Lib-2468639</v>
          </cell>
          <cell r="F4904" t="str">
            <v>LA240801062X2</v>
          </cell>
          <cell r="G4904">
            <v>20</v>
          </cell>
          <cell r="H4904" t="str">
            <v>singleron-3'转录组文库</v>
          </cell>
          <cell r="I4904" t="str">
            <v>GZQ</v>
          </cell>
          <cell r="J4904">
            <v>9.84</v>
          </cell>
        </row>
        <row r="4904">
          <cell r="N4904" t="e">
            <v>#DIV/0!</v>
          </cell>
        </row>
        <row r="4905">
          <cell r="E4905" t="str">
            <v>HGC-Lib-2468640</v>
          </cell>
          <cell r="F4905" t="str">
            <v>LA240801060X2</v>
          </cell>
          <cell r="G4905">
            <v>20</v>
          </cell>
          <cell r="H4905" t="str">
            <v>singleron-3'转录组文库</v>
          </cell>
          <cell r="I4905" t="str">
            <v>GZQ</v>
          </cell>
          <cell r="J4905">
            <v>11.5</v>
          </cell>
        </row>
        <row r="4905">
          <cell r="N4905" t="e">
            <v>#DIV/0!</v>
          </cell>
        </row>
        <row r="4906">
          <cell r="E4906" t="str">
            <v>HGC-Lib-2468641</v>
          </cell>
          <cell r="F4906" t="str">
            <v>LA240801058X1</v>
          </cell>
          <cell r="G4906">
            <v>20</v>
          </cell>
          <cell r="H4906" t="str">
            <v>singleron-3'转录组文库</v>
          </cell>
          <cell r="I4906" t="str">
            <v>GZQ</v>
          </cell>
          <cell r="J4906">
            <v>10</v>
          </cell>
        </row>
        <row r="4906">
          <cell r="N4906" t="e">
            <v>#DIV/0!</v>
          </cell>
        </row>
        <row r="4907">
          <cell r="E4907" t="str">
            <v>HGC-Lib-2468642</v>
          </cell>
          <cell r="F4907" t="str">
            <v>LA240801058X2</v>
          </cell>
          <cell r="G4907">
            <v>20</v>
          </cell>
          <cell r="H4907" t="str">
            <v>singleron-3'转录组文库</v>
          </cell>
          <cell r="I4907" t="str">
            <v>GZQ</v>
          </cell>
          <cell r="J4907">
            <v>9.28</v>
          </cell>
        </row>
        <row r="4907">
          <cell r="N4907" t="e">
            <v>#DIV/0!</v>
          </cell>
        </row>
        <row r="4908">
          <cell r="E4908" t="str">
            <v>HGC-Lib-2468643</v>
          </cell>
          <cell r="F4908" t="str">
            <v>LA240801059X2</v>
          </cell>
          <cell r="G4908">
            <v>20</v>
          </cell>
          <cell r="H4908" t="str">
            <v>singleron-3'转录组文库</v>
          </cell>
          <cell r="I4908" t="str">
            <v>GZQ</v>
          </cell>
          <cell r="J4908">
            <v>11.1</v>
          </cell>
        </row>
        <row r="4908">
          <cell r="N4908" t="e">
            <v>#DIV/0!</v>
          </cell>
        </row>
        <row r="4909">
          <cell r="E4909" t="str">
            <v>HGC-Lib-2468644</v>
          </cell>
          <cell r="F4909" t="str">
            <v>LA240801057X2</v>
          </cell>
          <cell r="G4909">
            <v>20</v>
          </cell>
          <cell r="H4909" t="str">
            <v>singleron-3'转录组文库</v>
          </cell>
          <cell r="I4909" t="str">
            <v>GZQ</v>
          </cell>
          <cell r="J4909">
            <v>8.88</v>
          </cell>
        </row>
        <row r="4909">
          <cell r="N4909" t="e">
            <v>#DIV/0!</v>
          </cell>
        </row>
        <row r="4910">
          <cell r="E4910" t="str">
            <v>HGC-Lib-2468645</v>
          </cell>
          <cell r="F4910" t="str">
            <v>LA240801061X2</v>
          </cell>
          <cell r="G4910">
            <v>20</v>
          </cell>
          <cell r="H4910" t="str">
            <v>singleron-3'转录组文库</v>
          </cell>
          <cell r="I4910" t="str">
            <v>GZQ</v>
          </cell>
          <cell r="J4910">
            <v>9.26</v>
          </cell>
        </row>
        <row r="4910">
          <cell r="N4910" t="e">
            <v>#DIV/0!</v>
          </cell>
        </row>
        <row r="4911">
          <cell r="E4911" t="str">
            <v>HGC-Lib-2468646</v>
          </cell>
          <cell r="F4911" t="str">
            <v>LA240801059X1</v>
          </cell>
          <cell r="G4911">
            <v>20</v>
          </cell>
          <cell r="H4911" t="str">
            <v>singleron-3'转录组文库</v>
          </cell>
          <cell r="I4911" t="str">
            <v>GZQ</v>
          </cell>
          <cell r="J4911">
            <v>12.7</v>
          </cell>
        </row>
        <row r="4911">
          <cell r="N4911" t="e">
            <v>#DIV/0!</v>
          </cell>
        </row>
        <row r="4912">
          <cell r="E4912" t="str">
            <v>HGC-Lib-2468647</v>
          </cell>
          <cell r="F4912" t="str">
            <v>LA240801057X1</v>
          </cell>
          <cell r="G4912">
            <v>20</v>
          </cell>
          <cell r="H4912" t="str">
            <v>singleron-3'转录组文库</v>
          </cell>
          <cell r="I4912" t="str">
            <v>GZQ</v>
          </cell>
          <cell r="J4912">
            <v>9.92</v>
          </cell>
        </row>
        <row r="4912">
          <cell r="N4912" t="e">
            <v>#DIV/0!</v>
          </cell>
        </row>
        <row r="4913">
          <cell r="E4913" t="str">
            <v>HGC-Lib-2468648</v>
          </cell>
          <cell r="F4913" t="str">
            <v>LA240801062X1</v>
          </cell>
          <cell r="G4913">
            <v>20</v>
          </cell>
          <cell r="H4913" t="str">
            <v>singleron-3'转录组文库</v>
          </cell>
          <cell r="I4913" t="str">
            <v>GZQ</v>
          </cell>
          <cell r="J4913">
            <v>11</v>
          </cell>
        </row>
        <row r="4913">
          <cell r="N4913" t="e">
            <v>#DIV/0!</v>
          </cell>
        </row>
        <row r="4914">
          <cell r="E4914" t="str">
            <v>HGC-Lib-2468668</v>
          </cell>
          <cell r="F4914" t="str">
            <v>cas9-T0</v>
          </cell>
          <cell r="G4914">
            <v>15</v>
          </cell>
          <cell r="H4914" t="str">
            <v>PCR产物文库</v>
          </cell>
          <cell r="I4914" t="str">
            <v>GZQ</v>
          </cell>
          <cell r="J4914">
            <v>13.9</v>
          </cell>
          <cell r="K4914">
            <v>406</v>
          </cell>
          <cell r="L4914" t="str">
            <v>HZK</v>
          </cell>
        </row>
        <row r="4914">
          <cell r="N4914">
            <v>52.6714664645699</v>
          </cell>
        </row>
        <row r="4915">
          <cell r="E4915" t="str">
            <v>HGC-Lib-2468669</v>
          </cell>
          <cell r="F4915" t="str">
            <v>N14-T0</v>
          </cell>
          <cell r="G4915">
            <v>15</v>
          </cell>
          <cell r="H4915" t="str">
            <v>PCR产物文库</v>
          </cell>
          <cell r="I4915" t="str">
            <v>GZQ</v>
          </cell>
          <cell r="J4915">
            <v>14.7</v>
          </cell>
          <cell r="K4915">
            <v>392</v>
          </cell>
          <cell r="L4915" t="str">
            <v>HZK</v>
          </cell>
        </row>
        <row r="4915">
          <cell r="N4915">
            <v>57.6923076923077</v>
          </cell>
        </row>
        <row r="4916">
          <cell r="E4916" t="str">
            <v>HGC-Lib-2468670</v>
          </cell>
          <cell r="F4916" t="str">
            <v>cas9-nc</v>
          </cell>
          <cell r="G4916">
            <v>15</v>
          </cell>
          <cell r="H4916" t="str">
            <v>PCR产物文库</v>
          </cell>
          <cell r="I4916" t="str">
            <v>GZQ</v>
          </cell>
          <cell r="J4916">
            <v>9.74</v>
          </cell>
          <cell r="K4916">
            <v>405</v>
          </cell>
          <cell r="L4916" t="str">
            <v>HZK</v>
          </cell>
        </row>
        <row r="4916">
          <cell r="N4916">
            <v>36.9990503323837</v>
          </cell>
        </row>
        <row r="4917">
          <cell r="E4917" t="str">
            <v>HGC-Lib-2468671</v>
          </cell>
          <cell r="F4917" t="str">
            <v>N14-nc</v>
          </cell>
          <cell r="G4917">
            <v>15</v>
          </cell>
          <cell r="H4917" t="str">
            <v>PCR产物文库</v>
          </cell>
          <cell r="I4917" t="str">
            <v>GZQ</v>
          </cell>
          <cell r="J4917">
            <v>13</v>
          </cell>
          <cell r="K4917">
            <v>393</v>
          </cell>
          <cell r="L4917" t="str">
            <v>HZK</v>
          </cell>
        </row>
        <row r="4917">
          <cell r="N4917">
            <v>50.8905852417303</v>
          </cell>
        </row>
        <row r="4918">
          <cell r="E4918" t="str">
            <v>HGC-Lib-2468672</v>
          </cell>
          <cell r="F4918" t="str">
            <v>cas9-cis</v>
          </cell>
          <cell r="G4918">
            <v>15</v>
          </cell>
          <cell r="H4918" t="str">
            <v>PCR产物文库</v>
          </cell>
          <cell r="I4918" t="str">
            <v>GZQ</v>
          </cell>
          <cell r="J4918">
            <v>14.3</v>
          </cell>
          <cell r="K4918">
            <v>387</v>
          </cell>
          <cell r="L4918" t="str">
            <v>HZK</v>
          </cell>
        </row>
        <row r="4918">
          <cell r="N4918">
            <v>56.8475452196382</v>
          </cell>
        </row>
        <row r="4919">
          <cell r="E4919" t="str">
            <v>HGC-Lib-2468673</v>
          </cell>
          <cell r="F4919" t="str">
            <v>N14-cis</v>
          </cell>
          <cell r="G4919">
            <v>15</v>
          </cell>
          <cell r="H4919" t="str">
            <v>PCR产物文库</v>
          </cell>
          <cell r="I4919" t="str">
            <v>GZQ</v>
          </cell>
          <cell r="J4919">
            <v>16.5</v>
          </cell>
          <cell r="K4919">
            <v>399</v>
          </cell>
          <cell r="L4919" t="str">
            <v>HZK</v>
          </cell>
        </row>
        <row r="4919">
          <cell r="N4919">
            <v>63.6205899363794</v>
          </cell>
        </row>
        <row r="4920">
          <cell r="E4920" t="str">
            <v>HGC-Lib-2468674</v>
          </cell>
          <cell r="F4920" t="str">
            <v>cas9-eto</v>
          </cell>
          <cell r="G4920">
            <v>15</v>
          </cell>
          <cell r="H4920" t="str">
            <v>PCR产物文库</v>
          </cell>
          <cell r="I4920" t="str">
            <v>GZQ</v>
          </cell>
          <cell r="J4920">
            <v>16.9</v>
          </cell>
          <cell r="K4920">
            <v>419</v>
          </cell>
          <cell r="L4920" t="str">
            <v>HZK</v>
          </cell>
        </row>
        <row r="4920">
          <cell r="N4920">
            <v>62.0525059665871</v>
          </cell>
        </row>
        <row r="4921">
          <cell r="E4921" t="str">
            <v>HGC-Lib-2468675</v>
          </cell>
          <cell r="F4921" t="str">
            <v>N14-eto</v>
          </cell>
          <cell r="G4921">
            <v>15</v>
          </cell>
          <cell r="H4921" t="str">
            <v>PCR产物文库</v>
          </cell>
          <cell r="I4921" t="str">
            <v>GZQ</v>
          </cell>
          <cell r="J4921">
            <v>15.1</v>
          </cell>
          <cell r="K4921">
            <v>410</v>
          </cell>
          <cell r="L4921" t="str">
            <v>HZK</v>
          </cell>
        </row>
        <row r="4921">
          <cell r="N4921">
            <v>56.6604127579737</v>
          </cell>
        </row>
        <row r="4922">
          <cell r="E4922" t="str">
            <v>HGC-POOL-2468676</v>
          </cell>
          <cell r="F4922" t="str">
            <v>AS240823A1</v>
          </cell>
          <cell r="G4922">
            <v>160</v>
          </cell>
          <cell r="H4922" t="str">
            <v>10XATAC测序</v>
          </cell>
          <cell r="I4922" t="str">
            <v>GZQ</v>
          </cell>
          <cell r="J4922">
            <v>7.44</v>
          </cell>
          <cell r="K4922">
            <v>472</v>
          </cell>
          <cell r="L4922" t="str">
            <v>GZQ</v>
          </cell>
        </row>
        <row r="4922">
          <cell r="N4922">
            <v>24.2503259452412</v>
          </cell>
        </row>
        <row r="4923">
          <cell r="E4923" t="str">
            <v>HGC-Lib-2468584</v>
          </cell>
          <cell r="F4923" t="str">
            <v>TJ-0005-RNA-ZYMO-M</v>
          </cell>
          <cell r="G4923">
            <v>10</v>
          </cell>
          <cell r="H4923" t="str">
            <v>宏转录组文库</v>
          </cell>
          <cell r="I4923" t="str">
            <v>HZK</v>
          </cell>
          <cell r="J4923">
            <v>12.4</v>
          </cell>
          <cell r="K4923">
            <v>484</v>
          </cell>
          <cell r="L4923" t="str">
            <v>HZK</v>
          </cell>
        </row>
        <row r="4923">
          <cell r="N4923">
            <v>39.4151303242212</v>
          </cell>
        </row>
        <row r="4924">
          <cell r="E4924" t="str">
            <v>HGC-Lib-2468585</v>
          </cell>
          <cell r="F4924" t="str">
            <v>TJ-0006-RNA-ZYMO-M</v>
          </cell>
          <cell r="G4924">
            <v>10</v>
          </cell>
          <cell r="H4924" t="str">
            <v>宏转录组文库</v>
          </cell>
          <cell r="I4924" t="str">
            <v>HZK</v>
          </cell>
          <cell r="J4924">
            <v>4.32</v>
          </cell>
          <cell r="K4924">
            <v>453</v>
          </cell>
          <cell r="L4924" t="str">
            <v>GZQ</v>
          </cell>
        </row>
        <row r="4924">
          <cell r="N4924">
            <v>14.6714212939379</v>
          </cell>
        </row>
        <row r="4925">
          <cell r="E4925" t="str">
            <v>HGC-Lib-2468586</v>
          </cell>
          <cell r="F4925" t="str">
            <v>TJ-0008-RNA-ZYMO-M</v>
          </cell>
          <cell r="G4925">
            <v>10</v>
          </cell>
          <cell r="H4925" t="str">
            <v>宏转录组文库</v>
          </cell>
          <cell r="I4925" t="str">
            <v>HZK</v>
          </cell>
          <cell r="J4925">
            <v>17.2</v>
          </cell>
          <cell r="K4925">
            <v>451</v>
          </cell>
          <cell r="L4925" t="str">
            <v>HZK</v>
          </cell>
        </row>
        <row r="4925">
          <cell r="N4925">
            <v>58.6730342827904</v>
          </cell>
        </row>
        <row r="4926">
          <cell r="E4926" t="str">
            <v>HGC-Lib-2468587</v>
          </cell>
          <cell r="F4926" t="str">
            <v>TJ-0009-RNA-ZYMO-M</v>
          </cell>
          <cell r="G4926">
            <v>10</v>
          </cell>
          <cell r="H4926" t="str">
            <v>宏转录组文库</v>
          </cell>
          <cell r="I4926" t="str">
            <v>HZK</v>
          </cell>
          <cell r="J4926">
            <v>5.06</v>
          </cell>
          <cell r="K4926">
            <v>436</v>
          </cell>
          <cell r="L4926" t="str">
            <v>GZQ</v>
          </cell>
        </row>
        <row r="4926">
          <cell r="N4926">
            <v>17.8546224417784</v>
          </cell>
        </row>
        <row r="4927">
          <cell r="E4927" t="str">
            <v>HGC-Lib-2468588</v>
          </cell>
          <cell r="F4927" t="str">
            <v>TJ-0010-RNA-ZYMO-M</v>
          </cell>
          <cell r="G4927">
            <v>10</v>
          </cell>
          <cell r="H4927" t="str">
            <v>宏转录组文库</v>
          </cell>
          <cell r="I4927" t="str">
            <v>HZK</v>
          </cell>
          <cell r="J4927">
            <v>36.6</v>
          </cell>
          <cell r="K4927">
            <v>523</v>
          </cell>
          <cell r="L4927" t="str">
            <v>HZK</v>
          </cell>
        </row>
        <row r="4927">
          <cell r="N4927">
            <v>107.662891601706</v>
          </cell>
        </row>
        <row r="4928">
          <cell r="E4928" t="str">
            <v>HGC-Lib-2468589</v>
          </cell>
          <cell r="F4928" t="str">
            <v>TJ-0012-RNA-ZYMO-M</v>
          </cell>
          <cell r="G4928">
            <v>10</v>
          </cell>
          <cell r="H4928" t="str">
            <v>宏转录组文库</v>
          </cell>
          <cell r="I4928" t="str">
            <v>HZK</v>
          </cell>
          <cell r="J4928">
            <v>26.4</v>
          </cell>
          <cell r="K4928">
            <v>449</v>
          </cell>
          <cell r="L4928" t="str">
            <v>HZK</v>
          </cell>
        </row>
        <row r="4928">
          <cell r="N4928">
            <v>90.4574267603221</v>
          </cell>
        </row>
        <row r="4929">
          <cell r="E4929" t="str">
            <v>HGC-Lib-2468590</v>
          </cell>
          <cell r="F4929" t="str">
            <v>TJ-0023-RNA-ZYMO-M</v>
          </cell>
          <cell r="G4929">
            <v>10</v>
          </cell>
          <cell r="H4929" t="str">
            <v>宏转录组文库</v>
          </cell>
          <cell r="I4929" t="str">
            <v>HZK</v>
          </cell>
          <cell r="J4929">
            <v>32.2</v>
          </cell>
          <cell r="K4929">
            <v>490</v>
          </cell>
          <cell r="L4929" t="str">
            <v>HZK</v>
          </cell>
        </row>
        <row r="4929">
          <cell r="N4929">
            <v>101.098901098901</v>
          </cell>
        </row>
        <row r="4930">
          <cell r="E4930" t="str">
            <v>HGC-Lib-2468591</v>
          </cell>
          <cell r="F4930" t="str">
            <v>TJ-0027-RNA-ZYMO-M</v>
          </cell>
          <cell r="G4930">
            <v>10</v>
          </cell>
          <cell r="H4930" t="str">
            <v>宏转录组文库</v>
          </cell>
          <cell r="I4930" t="str">
            <v>HZK</v>
          </cell>
          <cell r="J4930">
            <v>67.6</v>
          </cell>
          <cell r="K4930">
            <v>468</v>
          </cell>
          <cell r="L4930" t="str">
            <v>HZK</v>
          </cell>
        </row>
        <row r="4930">
          <cell r="N4930">
            <v>222.222222222222</v>
          </cell>
        </row>
        <row r="4931">
          <cell r="E4931" t="str">
            <v>HGC-Lib-2468592</v>
          </cell>
          <cell r="F4931" t="str">
            <v>TJ-0028-RNA-ZYMO-M</v>
          </cell>
          <cell r="G4931">
            <v>10</v>
          </cell>
          <cell r="H4931" t="str">
            <v>宏转录组文库</v>
          </cell>
          <cell r="I4931" t="str">
            <v>HZK</v>
          </cell>
          <cell r="J4931">
            <v>20.2</v>
          </cell>
          <cell r="K4931">
            <v>411</v>
          </cell>
          <cell r="L4931" t="str">
            <v>HZK</v>
          </cell>
        </row>
        <row r="4931">
          <cell r="N4931">
            <v>75.6129515253603</v>
          </cell>
        </row>
        <row r="4932">
          <cell r="E4932" t="str">
            <v>HGC-Lib-2468593</v>
          </cell>
          <cell r="F4932" t="str">
            <v>TJ-0043-RNA-ZYMO-M</v>
          </cell>
          <cell r="G4932">
            <v>10</v>
          </cell>
          <cell r="H4932" t="str">
            <v>宏转录组文库</v>
          </cell>
          <cell r="I4932" t="str">
            <v>HZK</v>
          </cell>
          <cell r="J4932">
            <v>34.4</v>
          </cell>
          <cell r="K4932">
            <v>421</v>
          </cell>
          <cell r="L4932" t="str">
            <v>HZK</v>
          </cell>
        </row>
        <row r="4932">
          <cell r="N4932">
            <v>125.708021194957</v>
          </cell>
        </row>
        <row r="4933">
          <cell r="E4933" t="str">
            <v>HGC-Lib-2468594</v>
          </cell>
          <cell r="F4933" t="str">
            <v>TJ-0049-RNA-ZYMO-M</v>
          </cell>
          <cell r="G4933">
            <v>10</v>
          </cell>
          <cell r="H4933" t="str">
            <v>宏转录组文库</v>
          </cell>
          <cell r="I4933" t="str">
            <v>HZK</v>
          </cell>
          <cell r="J4933">
            <v>5.2</v>
          </cell>
          <cell r="K4933">
            <v>384</v>
          </cell>
          <cell r="L4933" t="str">
            <v>GZQ</v>
          </cell>
        </row>
        <row r="4933">
          <cell r="N4933">
            <v>20.8333333333333</v>
          </cell>
        </row>
        <row r="4934">
          <cell r="E4934" t="str">
            <v>HGC-Lib-2468595</v>
          </cell>
          <cell r="F4934" t="str">
            <v>TJ-0050-RNA-ZYMO-M</v>
          </cell>
          <cell r="G4934">
            <v>10</v>
          </cell>
          <cell r="H4934" t="str">
            <v>宏转录组文库</v>
          </cell>
          <cell r="I4934" t="str">
            <v>HZK</v>
          </cell>
          <cell r="J4934">
            <v>31.2</v>
          </cell>
          <cell r="K4934">
            <v>421</v>
          </cell>
          <cell r="L4934" t="str">
            <v>HZK</v>
          </cell>
        </row>
        <row r="4934">
          <cell r="N4934">
            <v>114.014251781473</v>
          </cell>
        </row>
        <row r="4935">
          <cell r="E4935" t="str">
            <v>HGC-Lib-2468596</v>
          </cell>
          <cell r="F4935" t="str">
            <v>TJ-0052-RNA-ZYMO-M</v>
          </cell>
          <cell r="G4935">
            <v>10</v>
          </cell>
          <cell r="H4935" t="str">
            <v>宏转录组文库</v>
          </cell>
          <cell r="I4935" t="str">
            <v>HZK</v>
          </cell>
          <cell r="J4935">
            <v>91.6</v>
          </cell>
          <cell r="K4935">
            <v>442</v>
          </cell>
          <cell r="L4935" t="str">
            <v>HZK</v>
          </cell>
        </row>
        <row r="4935">
          <cell r="N4935">
            <v>318.830490776192</v>
          </cell>
        </row>
        <row r="4936">
          <cell r="E4936" t="str">
            <v>HGC-Lib-2468597</v>
          </cell>
          <cell r="F4936" t="str">
            <v>TJ-0053-RNA-ZYMO-M</v>
          </cell>
          <cell r="G4936">
            <v>10</v>
          </cell>
          <cell r="H4936" t="str">
            <v>宏转录组文库</v>
          </cell>
          <cell r="I4936" t="str">
            <v>HZK</v>
          </cell>
          <cell r="J4936">
            <v>4.08</v>
          </cell>
          <cell r="K4936">
            <v>346</v>
          </cell>
          <cell r="L4936" t="str">
            <v>GZQ</v>
          </cell>
        </row>
        <row r="4936">
          <cell r="N4936">
            <v>18.1413961760783</v>
          </cell>
        </row>
        <row r="4937">
          <cell r="E4937" t="str">
            <v>HGC-Lib-2468598</v>
          </cell>
          <cell r="F4937" t="str">
            <v>TJ-0054-RNA-ZYMO-M</v>
          </cell>
          <cell r="G4937">
            <v>10</v>
          </cell>
          <cell r="H4937" t="str">
            <v>宏转录组文库</v>
          </cell>
          <cell r="I4937" t="str">
            <v>HZK</v>
          </cell>
          <cell r="J4937">
            <v>22.4</v>
          </cell>
          <cell r="K4937">
            <v>412</v>
          </cell>
          <cell r="L4937" t="str">
            <v>HZK</v>
          </cell>
        </row>
        <row r="4937">
          <cell r="N4937">
            <v>83.6445108289768</v>
          </cell>
        </row>
        <row r="4938">
          <cell r="E4938" t="str">
            <v>HGC-Lib-2468599</v>
          </cell>
          <cell r="F4938" t="str">
            <v>TJ-0056-RNA-ZYMO-M</v>
          </cell>
          <cell r="G4938">
            <v>10</v>
          </cell>
          <cell r="H4938" t="str">
            <v>宏转录组文库</v>
          </cell>
          <cell r="I4938" t="str">
            <v>HZK</v>
          </cell>
          <cell r="J4938">
            <v>71.4</v>
          </cell>
          <cell r="K4938">
            <v>479</v>
          </cell>
          <cell r="L4938" t="str">
            <v>HZK</v>
          </cell>
        </row>
        <row r="4938">
          <cell r="N4938">
            <v>229.323911996146</v>
          </cell>
        </row>
        <row r="4939">
          <cell r="E4939" t="str">
            <v>HGC-Lib-2468600</v>
          </cell>
          <cell r="F4939" t="str">
            <v>TJ-0061-RNA-ZYMO-M</v>
          </cell>
          <cell r="G4939">
            <v>10</v>
          </cell>
          <cell r="H4939" t="str">
            <v>宏转录组文库</v>
          </cell>
          <cell r="I4939" t="str">
            <v>HZK</v>
          </cell>
          <cell r="J4939">
            <v>50.4</v>
          </cell>
          <cell r="K4939">
            <v>385</v>
          </cell>
          <cell r="L4939" t="str">
            <v>HZK</v>
          </cell>
        </row>
        <row r="4939">
          <cell r="N4939">
            <v>201.398601398601</v>
          </cell>
        </row>
        <row r="4940">
          <cell r="E4940" t="str">
            <v>HGC-Lib-2468601</v>
          </cell>
          <cell r="F4940" t="str">
            <v>TJ-0068-RNA-ZYMO-M</v>
          </cell>
          <cell r="G4940">
            <v>10</v>
          </cell>
          <cell r="H4940" t="str">
            <v>宏转录组文库</v>
          </cell>
          <cell r="I4940" t="str">
            <v>HZK</v>
          </cell>
          <cell r="J4940">
            <v>12.1</v>
          </cell>
          <cell r="K4940">
            <v>454</v>
          </cell>
          <cell r="L4940" t="str">
            <v>HZK</v>
          </cell>
        </row>
        <row r="4940">
          <cell r="N4940">
            <v>41.0030498136225</v>
          </cell>
        </row>
        <row r="4941">
          <cell r="E4941" t="str">
            <v>HGC-Lib-2468602</v>
          </cell>
          <cell r="F4941" t="str">
            <v>TJ-0069-RNA-ZYMO-M</v>
          </cell>
          <cell r="G4941">
            <v>10</v>
          </cell>
          <cell r="H4941" t="str">
            <v>宏转录组文库</v>
          </cell>
          <cell r="I4941" t="str">
            <v>HZK</v>
          </cell>
          <cell r="J4941">
            <v>32.6</v>
          </cell>
          <cell r="K4941">
            <v>390</v>
          </cell>
          <cell r="L4941" t="str">
            <v>HZK</v>
          </cell>
        </row>
        <row r="4941">
          <cell r="N4941">
            <v>128.599605522682</v>
          </cell>
        </row>
        <row r="4942">
          <cell r="E4942" t="str">
            <v>HGC-Lib-2468603</v>
          </cell>
          <cell r="F4942" t="str">
            <v>TJ-0071-RNA-ZYMO-M</v>
          </cell>
          <cell r="G4942">
            <v>10</v>
          </cell>
          <cell r="H4942" t="str">
            <v>宏转录组文库</v>
          </cell>
          <cell r="I4942" t="str">
            <v>HZK</v>
          </cell>
          <cell r="J4942">
            <v>25.6</v>
          </cell>
          <cell r="K4942">
            <v>410</v>
          </cell>
          <cell r="L4942" t="str">
            <v>HZK</v>
          </cell>
        </row>
        <row r="4942">
          <cell r="N4942">
            <v>96.0600375234522</v>
          </cell>
        </row>
        <row r="4943">
          <cell r="E4943" t="str">
            <v>HGC-Lib-2468604</v>
          </cell>
          <cell r="F4943" t="str">
            <v>TJ-0075-RNA-ZYMO-M</v>
          </cell>
          <cell r="G4943">
            <v>10</v>
          </cell>
          <cell r="H4943" t="str">
            <v>宏转录组文库</v>
          </cell>
          <cell r="I4943" t="str">
            <v>HZK</v>
          </cell>
          <cell r="J4943">
            <v>25.4</v>
          </cell>
          <cell r="K4943">
            <v>377</v>
          </cell>
          <cell r="L4943" t="str">
            <v>HZK</v>
          </cell>
        </row>
        <row r="4943">
          <cell r="N4943">
            <v>103.652315853907</v>
          </cell>
        </row>
        <row r="4944">
          <cell r="E4944" t="str">
            <v>HGC-Lib-2468605</v>
          </cell>
          <cell r="F4944" t="str">
            <v>TJ-0077-RNA-ZYMO-M</v>
          </cell>
          <cell r="G4944">
            <v>10</v>
          </cell>
          <cell r="H4944" t="str">
            <v>宏转录组文库</v>
          </cell>
          <cell r="I4944" t="str">
            <v>HZK</v>
          </cell>
          <cell r="J4944">
            <v>19.4</v>
          </cell>
          <cell r="K4944">
            <v>413</v>
          </cell>
          <cell r="L4944" t="str">
            <v>HZK</v>
          </cell>
        </row>
        <row r="4944">
          <cell r="N4944">
            <v>72.2667163345129</v>
          </cell>
        </row>
        <row r="4945">
          <cell r="E4945" t="str">
            <v>HGC-Lib-2468606</v>
          </cell>
          <cell r="F4945" t="str">
            <v>TJ-0085-RNA-ZYMO-M</v>
          </cell>
          <cell r="G4945">
            <v>10</v>
          </cell>
          <cell r="H4945" t="str">
            <v>宏转录组文库</v>
          </cell>
          <cell r="I4945" t="str">
            <v>HZK</v>
          </cell>
          <cell r="J4945">
            <v>3.2</v>
          </cell>
          <cell r="K4945">
            <v>367</v>
          </cell>
          <cell r="L4945" t="str">
            <v>GZQ</v>
          </cell>
        </row>
        <row r="4945">
          <cell r="N4945">
            <v>13.4143785369943</v>
          </cell>
        </row>
        <row r="4946">
          <cell r="E4946" t="str">
            <v>HGC-Lib-2468607</v>
          </cell>
          <cell r="F4946" t="str">
            <v>TJ-0088-RNA-ZYMO-M</v>
          </cell>
          <cell r="G4946">
            <v>10</v>
          </cell>
          <cell r="H4946" t="str">
            <v>宏转录组文库</v>
          </cell>
          <cell r="I4946" t="str">
            <v>HZK</v>
          </cell>
          <cell r="J4946">
            <v>72.8</v>
          </cell>
          <cell r="K4946">
            <v>444</v>
          </cell>
          <cell r="L4946" t="str">
            <v>HZK</v>
          </cell>
        </row>
        <row r="4946">
          <cell r="N4946">
            <v>252.252252252252</v>
          </cell>
        </row>
        <row r="4947">
          <cell r="E4947" t="str">
            <v>HGC-Lib-2468608</v>
          </cell>
          <cell r="F4947" t="str">
            <v>TJ-0001-RNA-ZYMO-M</v>
          </cell>
          <cell r="G4947">
            <v>10</v>
          </cell>
          <cell r="H4947" t="str">
            <v>宏转录组文库</v>
          </cell>
          <cell r="I4947" t="str">
            <v>GZQ</v>
          </cell>
          <cell r="J4947">
            <v>11.7</v>
          </cell>
          <cell r="K4947">
            <v>449</v>
          </cell>
          <cell r="L4947" t="str">
            <v>HZK</v>
          </cell>
        </row>
        <row r="4947">
          <cell r="N4947">
            <v>40.0890868596882</v>
          </cell>
        </row>
        <row r="4948">
          <cell r="E4948" t="str">
            <v>HGC-Lib-2468609</v>
          </cell>
          <cell r="F4948" t="str">
            <v>TJ-0017-RNA-ZYMO-M</v>
          </cell>
          <cell r="G4948">
            <v>10</v>
          </cell>
          <cell r="H4948" t="str">
            <v>宏转录组文库</v>
          </cell>
          <cell r="I4948" t="str">
            <v>GZQ</v>
          </cell>
          <cell r="J4948">
            <v>53</v>
          </cell>
          <cell r="K4948">
            <v>428</v>
          </cell>
          <cell r="L4948" t="str">
            <v>HZK</v>
          </cell>
        </row>
        <row r="4948">
          <cell r="N4948">
            <v>190.510424155284</v>
          </cell>
        </row>
        <row r="4949">
          <cell r="E4949" t="str">
            <v>HGC-Lib-2468610</v>
          </cell>
          <cell r="F4949" t="str">
            <v>TJ-0029-RNA-ZYMO-M</v>
          </cell>
          <cell r="G4949">
            <v>10</v>
          </cell>
          <cell r="H4949" t="str">
            <v>宏转录组文库</v>
          </cell>
          <cell r="I4949" t="str">
            <v>GZQ</v>
          </cell>
          <cell r="J4949">
            <v>14.6</v>
          </cell>
          <cell r="K4949">
            <v>463</v>
          </cell>
          <cell r="L4949" t="str">
            <v>HZK</v>
          </cell>
        </row>
        <row r="4949">
          <cell r="N4949">
            <v>48.5130420335604</v>
          </cell>
        </row>
        <row r="4950">
          <cell r="E4950" t="str">
            <v>HGC-Lib-2468611</v>
          </cell>
          <cell r="F4950" t="str">
            <v>TJ-0030-RNA-ZYMO-M</v>
          </cell>
          <cell r="G4950">
            <v>10</v>
          </cell>
          <cell r="H4950" t="str">
            <v>宏转录组文库</v>
          </cell>
        </row>
        <row r="4950">
          <cell r="L4950" t="str">
            <v>HZK</v>
          </cell>
        </row>
        <row r="4950">
          <cell r="N4950" t="e">
            <v>#DIV/0!</v>
          </cell>
        </row>
        <row r="4951">
          <cell r="E4951" t="str">
            <v>HGC-Lib-2468612</v>
          </cell>
          <cell r="F4951" t="str">
            <v>TJ-0031-RNA-ZYMO-M</v>
          </cell>
          <cell r="G4951">
            <v>10</v>
          </cell>
          <cell r="H4951" t="str">
            <v>宏转录组文库</v>
          </cell>
          <cell r="I4951" t="str">
            <v>GZQ</v>
          </cell>
          <cell r="J4951">
            <v>72.6</v>
          </cell>
          <cell r="K4951">
            <v>446</v>
          </cell>
          <cell r="L4951" t="str">
            <v>HZK</v>
          </cell>
        </row>
        <row r="4951">
          <cell r="N4951">
            <v>250.431183166609</v>
          </cell>
        </row>
        <row r="4952">
          <cell r="E4952" t="str">
            <v>HGC-Lib-2468613</v>
          </cell>
          <cell r="F4952" t="str">
            <v>TJ-0037-RNA-ZYMO-M</v>
          </cell>
          <cell r="G4952">
            <v>10</v>
          </cell>
          <cell r="H4952" t="str">
            <v>宏转录组文库</v>
          </cell>
          <cell r="I4952" t="str">
            <v>GZQ</v>
          </cell>
          <cell r="J4952">
            <v>26.2</v>
          </cell>
          <cell r="K4952">
            <v>463</v>
          </cell>
          <cell r="L4952" t="str">
            <v>HZK</v>
          </cell>
        </row>
        <row r="4952">
          <cell r="N4952">
            <v>87.0576507725536</v>
          </cell>
        </row>
        <row r="4953">
          <cell r="E4953" t="str">
            <v>HGC-Lib-2468614</v>
          </cell>
          <cell r="F4953" t="str">
            <v>TJ-0038-RNA-ZYMO-M</v>
          </cell>
          <cell r="G4953">
            <v>10</v>
          </cell>
          <cell r="H4953" t="str">
            <v>宏转录组文库</v>
          </cell>
          <cell r="I4953" t="str">
            <v>GZQ</v>
          </cell>
          <cell r="J4953">
            <v>63.4</v>
          </cell>
          <cell r="K4953">
            <v>422</v>
          </cell>
          <cell r="L4953" t="str">
            <v>HZK</v>
          </cell>
        </row>
        <row r="4953">
          <cell r="N4953">
            <v>231.133795114838</v>
          </cell>
        </row>
        <row r="4954">
          <cell r="E4954" t="str">
            <v>HGC-Lib-2468615</v>
          </cell>
          <cell r="F4954" t="str">
            <v>TJ-0040-RNA-ZYMO-M</v>
          </cell>
          <cell r="G4954">
            <v>10</v>
          </cell>
          <cell r="H4954" t="str">
            <v>宏转录组文库</v>
          </cell>
          <cell r="I4954" t="str">
            <v>GZQ</v>
          </cell>
          <cell r="J4954">
            <v>34.2</v>
          </cell>
          <cell r="K4954">
            <v>462</v>
          </cell>
          <cell r="L4954" t="str">
            <v>HZK</v>
          </cell>
        </row>
        <row r="4954">
          <cell r="N4954">
            <v>113.886113886114</v>
          </cell>
        </row>
        <row r="4955">
          <cell r="E4955" t="str">
            <v>HGC-Lib-2468616</v>
          </cell>
          <cell r="F4955" t="str">
            <v>TJ-0046-RNA-ZYMO-M</v>
          </cell>
          <cell r="G4955">
            <v>10</v>
          </cell>
          <cell r="H4955" t="str">
            <v>宏转录组文库</v>
          </cell>
          <cell r="I4955" t="str">
            <v>GZQ</v>
          </cell>
          <cell r="J4955">
            <v>49.4</v>
          </cell>
          <cell r="K4955">
            <v>340</v>
          </cell>
          <cell r="L4955" t="str">
            <v>HZK</v>
          </cell>
        </row>
        <row r="4955">
          <cell r="N4955">
            <v>223.529411764706</v>
          </cell>
        </row>
        <row r="4956">
          <cell r="E4956" t="str">
            <v>HGC-Lib-2468617</v>
          </cell>
          <cell r="F4956" t="str">
            <v>TJ-0051-RNA-ZYMO-M</v>
          </cell>
          <cell r="G4956">
            <v>10</v>
          </cell>
          <cell r="H4956" t="str">
            <v>宏转录组文库</v>
          </cell>
          <cell r="I4956" t="str">
            <v>GZQ</v>
          </cell>
          <cell r="J4956">
            <v>16.1</v>
          </cell>
          <cell r="K4956">
            <v>391</v>
          </cell>
          <cell r="L4956" t="str">
            <v>HZK</v>
          </cell>
        </row>
        <row r="4956">
          <cell r="N4956">
            <v>63.3484162895928</v>
          </cell>
        </row>
        <row r="4957">
          <cell r="E4957" t="str">
            <v>HGC-Lib-2468618</v>
          </cell>
          <cell r="F4957" t="str">
            <v>TJ-0059-RNA-ZYMO-M</v>
          </cell>
          <cell r="G4957">
            <v>10</v>
          </cell>
          <cell r="H4957" t="str">
            <v>宏转录组文库</v>
          </cell>
          <cell r="I4957" t="str">
            <v>GZQ</v>
          </cell>
          <cell r="J4957">
            <v>30.4</v>
          </cell>
          <cell r="K4957">
            <v>387</v>
          </cell>
          <cell r="L4957" t="str">
            <v>HZK</v>
          </cell>
        </row>
        <row r="4957">
          <cell r="N4957">
            <v>120.850725501888</v>
          </cell>
        </row>
        <row r="4958">
          <cell r="E4958" t="str">
            <v>HGC-Lib-2468619</v>
          </cell>
          <cell r="F4958" t="str">
            <v>TJ-0064-RNA-ZYMO-M</v>
          </cell>
          <cell r="G4958">
            <v>10</v>
          </cell>
          <cell r="H4958" t="str">
            <v>宏转录组文库</v>
          </cell>
          <cell r="I4958" t="str">
            <v>GZQ</v>
          </cell>
          <cell r="J4958">
            <v>23.6</v>
          </cell>
          <cell r="K4958">
            <v>427</v>
          </cell>
          <cell r="L4958" t="str">
            <v>HZK</v>
          </cell>
        </row>
        <row r="4958">
          <cell r="N4958">
            <v>85.0297243739867</v>
          </cell>
        </row>
        <row r="4959">
          <cell r="E4959" t="str">
            <v>HGC-Lib-2468620</v>
          </cell>
          <cell r="F4959" t="str">
            <v>TJ-0076-RNA-ZYMO-M</v>
          </cell>
          <cell r="G4959">
            <v>10</v>
          </cell>
          <cell r="H4959" t="str">
            <v>宏转录组文库</v>
          </cell>
          <cell r="I4959" t="str">
            <v>GZQ</v>
          </cell>
          <cell r="J4959">
            <v>17.3</v>
          </cell>
          <cell r="K4959">
            <v>389</v>
          </cell>
          <cell r="L4959" t="str">
            <v>HZK</v>
          </cell>
        </row>
        <row r="4959">
          <cell r="N4959">
            <v>68.420011864742</v>
          </cell>
        </row>
        <row r="4960">
          <cell r="E4960" t="str">
            <v>HGC-Lib-2468621</v>
          </cell>
          <cell r="F4960" t="str">
            <v>TJ-0079-RNA-ZYMO-M</v>
          </cell>
          <cell r="G4960">
            <v>10</v>
          </cell>
          <cell r="H4960" t="str">
            <v>宏转录组文库</v>
          </cell>
          <cell r="I4960" t="str">
            <v>GZQ</v>
          </cell>
          <cell r="J4960">
            <v>33.4</v>
          </cell>
          <cell r="K4960">
            <v>382</v>
          </cell>
          <cell r="L4960" t="str">
            <v>HZK</v>
          </cell>
        </row>
        <row r="4960">
          <cell r="N4960">
            <v>134.514699959726</v>
          </cell>
        </row>
        <row r="4961">
          <cell r="E4961" t="str">
            <v>HGC-Lib-2468622</v>
          </cell>
          <cell r="F4961" t="str">
            <v>TJ-0082-RNA-ZYMO-M</v>
          </cell>
          <cell r="G4961">
            <v>10</v>
          </cell>
          <cell r="H4961" t="str">
            <v>宏转录组文库</v>
          </cell>
          <cell r="I4961" t="str">
            <v>GZQ</v>
          </cell>
          <cell r="J4961">
            <v>26.4</v>
          </cell>
          <cell r="K4961">
            <v>438</v>
          </cell>
          <cell r="L4961" t="str">
            <v>HZK</v>
          </cell>
        </row>
        <row r="4961">
          <cell r="N4961">
            <v>92.7291886195996</v>
          </cell>
        </row>
        <row r="4962">
          <cell r="E4962" t="str">
            <v>HGC-Lib-2468623</v>
          </cell>
          <cell r="F4962" t="str">
            <v>TJ-0084-RNA-ZYMO-M</v>
          </cell>
          <cell r="G4962">
            <v>10</v>
          </cell>
          <cell r="H4962" t="str">
            <v>宏转录组文库</v>
          </cell>
          <cell r="I4962" t="str">
            <v>GZQ</v>
          </cell>
          <cell r="J4962">
            <v>67.4</v>
          </cell>
          <cell r="K4962">
            <v>424</v>
          </cell>
          <cell r="L4962" t="str">
            <v>HZK</v>
          </cell>
        </row>
        <row r="4962">
          <cell r="N4962">
            <v>244.55732946299</v>
          </cell>
        </row>
        <row r="4963">
          <cell r="E4963" t="str">
            <v>HGC-Lib-2468624</v>
          </cell>
          <cell r="F4963" t="str">
            <v>TJ-0092-RNA-ZYMO-M</v>
          </cell>
          <cell r="G4963">
            <v>10</v>
          </cell>
          <cell r="H4963" t="str">
            <v>宏转录组文库</v>
          </cell>
          <cell r="I4963" t="str">
            <v>GZQ</v>
          </cell>
          <cell r="J4963">
            <v>71.2</v>
          </cell>
          <cell r="K4963">
            <v>479</v>
          </cell>
          <cell r="L4963" t="str">
            <v>HZK</v>
          </cell>
        </row>
        <row r="4963">
          <cell r="N4963">
            <v>228.681548096997</v>
          </cell>
        </row>
        <row r="4964">
          <cell r="E4964" t="str">
            <v>HGC-Lib-2468625</v>
          </cell>
          <cell r="F4964" t="str">
            <v>TJ-0095-RNA-ZYMO-M</v>
          </cell>
          <cell r="G4964">
            <v>10</v>
          </cell>
          <cell r="H4964" t="str">
            <v>宏转录组文库</v>
          </cell>
          <cell r="I4964" t="str">
            <v>GZQ</v>
          </cell>
          <cell r="J4964">
            <v>9.52</v>
          </cell>
          <cell r="K4964">
            <v>406</v>
          </cell>
          <cell r="L4964" t="str">
            <v>GZQ</v>
          </cell>
        </row>
        <row r="4964">
          <cell r="N4964">
            <v>36.0742705570292</v>
          </cell>
        </row>
        <row r="4965">
          <cell r="E4965" t="str">
            <v>HGC-Lib-2468626</v>
          </cell>
          <cell r="F4965" t="str">
            <v>TJ-0097-RNA-ZYMO-M</v>
          </cell>
          <cell r="G4965">
            <v>10</v>
          </cell>
          <cell r="H4965" t="str">
            <v>宏转录组文库</v>
          </cell>
          <cell r="I4965" t="str">
            <v>GZQ</v>
          </cell>
          <cell r="J4965">
            <v>42.4</v>
          </cell>
          <cell r="K4965">
            <v>423</v>
          </cell>
          <cell r="L4965" t="str">
            <v>HZK</v>
          </cell>
        </row>
        <row r="4965">
          <cell r="N4965">
            <v>154.209856337516</v>
          </cell>
        </row>
        <row r="4966">
          <cell r="E4966" t="str">
            <v>HGC-Lib-2468627</v>
          </cell>
          <cell r="F4966" t="str">
            <v>TJ-0098-RNA-ZYMO-M</v>
          </cell>
          <cell r="G4966">
            <v>10</v>
          </cell>
          <cell r="H4966" t="str">
            <v>宏转录组文库</v>
          </cell>
          <cell r="I4966" t="str">
            <v>GZQ</v>
          </cell>
          <cell r="J4966">
            <v>21.2</v>
          </cell>
          <cell r="K4966">
            <v>417</v>
          </cell>
          <cell r="L4966" t="str">
            <v>HZK</v>
          </cell>
        </row>
        <row r="4966">
          <cell r="N4966">
            <v>78.2143515956465</v>
          </cell>
        </row>
        <row r="4967">
          <cell r="E4967" t="str">
            <v>HGC-Lib-2468628</v>
          </cell>
          <cell r="F4967" t="str">
            <v>TJ-0099-RNA-ZYMO-M</v>
          </cell>
          <cell r="G4967">
            <v>10</v>
          </cell>
          <cell r="H4967" t="str">
            <v>宏转录组文库</v>
          </cell>
          <cell r="I4967" t="str">
            <v>GZQ</v>
          </cell>
          <cell r="J4967">
            <v>26.6</v>
          </cell>
          <cell r="K4967">
            <v>431</v>
          </cell>
          <cell r="L4967" t="str">
            <v>HZK</v>
          </cell>
        </row>
        <row r="4967">
          <cell r="N4967">
            <v>94.9491343922898</v>
          </cell>
        </row>
        <row r="4968">
          <cell r="E4968" t="str">
            <v>HGC-Lib-2468629</v>
          </cell>
          <cell r="F4968" t="str">
            <v>TJ-0100-RNA-ZYMO-M</v>
          </cell>
          <cell r="G4968">
            <v>10</v>
          </cell>
          <cell r="H4968" t="str">
            <v>宏转录组文库</v>
          </cell>
          <cell r="I4968" t="str">
            <v>GZQ</v>
          </cell>
          <cell r="J4968">
            <v>26.4</v>
          </cell>
          <cell r="K4968">
            <v>380</v>
          </cell>
          <cell r="L4968" t="str">
            <v>HZK</v>
          </cell>
        </row>
        <row r="4968">
          <cell r="N4968">
            <v>106.882591093117</v>
          </cell>
        </row>
        <row r="4969">
          <cell r="E4969" t="str">
            <v>HGC-Lib-2468630</v>
          </cell>
          <cell r="F4969" t="str">
            <v>TJ-0102-RNA-ZYMO-M</v>
          </cell>
          <cell r="G4969">
            <v>10</v>
          </cell>
          <cell r="H4969" t="str">
            <v>宏转录组文库</v>
          </cell>
          <cell r="I4969" t="str">
            <v>GZQ</v>
          </cell>
          <cell r="J4969">
            <v>25.6</v>
          </cell>
          <cell r="K4969">
            <v>391</v>
          </cell>
          <cell r="L4969" t="str">
            <v>HZK</v>
          </cell>
        </row>
        <row r="4969">
          <cell r="N4969">
            <v>100.727916584694</v>
          </cell>
        </row>
        <row r="4970">
          <cell r="E4970" t="str">
            <v>HGC-Lib-2468631</v>
          </cell>
          <cell r="F4970" t="str">
            <v>TJ-0112-RNA-ZYMO-M</v>
          </cell>
          <cell r="G4970">
            <v>10</v>
          </cell>
          <cell r="H4970" t="str">
            <v>宏转录组文库</v>
          </cell>
          <cell r="I4970" t="str">
            <v>GZQ</v>
          </cell>
          <cell r="J4970">
            <v>8.78</v>
          </cell>
          <cell r="K4970">
            <v>398</v>
          </cell>
          <cell r="L4970" t="str">
            <v>GZQ</v>
          </cell>
        </row>
        <row r="4970">
          <cell r="N4970">
            <v>33.9389253962118</v>
          </cell>
        </row>
        <row r="4971">
          <cell r="E4971" t="str">
            <v>HGC-2468677</v>
          </cell>
          <cell r="F4971" t="str">
            <v>LYJ-CT</v>
          </cell>
        </row>
        <row r="4971">
          <cell r="H4971" t="str">
            <v>10X3端</v>
          </cell>
          <cell r="I4971" t="str">
            <v>GZQ</v>
          </cell>
          <cell r="J4971">
            <v>22</v>
          </cell>
          <cell r="K4971">
            <v>471</v>
          </cell>
          <cell r="L4971" t="str">
            <v>HZK</v>
          </cell>
        </row>
        <row r="4971">
          <cell r="N4971">
            <v>71.8601992487343</v>
          </cell>
        </row>
        <row r="4972">
          <cell r="E4972" t="str">
            <v>HGC-2468678</v>
          </cell>
          <cell r="F4972">
            <v>1</v>
          </cell>
        </row>
        <row r="4972">
          <cell r="H4972" t="str">
            <v>10X3端</v>
          </cell>
          <cell r="I4972" t="str">
            <v>GZQ</v>
          </cell>
          <cell r="J4972">
            <v>16.9</v>
          </cell>
          <cell r="K4972">
            <v>477</v>
          </cell>
          <cell r="L4972" t="str">
            <v>HZK</v>
          </cell>
        </row>
        <row r="4972">
          <cell r="N4972">
            <v>54.5073375262054</v>
          </cell>
        </row>
        <row r="4973">
          <cell r="E4973" t="str">
            <v>HGC-2468679</v>
          </cell>
          <cell r="F4973">
            <v>2</v>
          </cell>
        </row>
        <row r="4973">
          <cell r="H4973" t="str">
            <v>10X3端</v>
          </cell>
          <cell r="I4973" t="str">
            <v>GZQ</v>
          </cell>
          <cell r="J4973">
            <v>28.6</v>
          </cell>
          <cell r="K4973">
            <v>488</v>
          </cell>
          <cell r="L4973" t="str">
            <v>HZK</v>
          </cell>
        </row>
        <row r="4973">
          <cell r="N4973">
            <v>90.1639344262295</v>
          </cell>
        </row>
        <row r="4974">
          <cell r="E4974" t="str">
            <v>HGC-2468680</v>
          </cell>
          <cell r="F4974">
            <v>3</v>
          </cell>
        </row>
        <row r="4974">
          <cell r="H4974" t="str">
            <v>10X3端</v>
          </cell>
          <cell r="I4974" t="str">
            <v>GZQ</v>
          </cell>
          <cell r="J4974">
            <v>21.2</v>
          </cell>
          <cell r="K4974">
            <v>483</v>
          </cell>
          <cell r="L4974" t="str">
            <v>HZK</v>
          </cell>
        </row>
        <row r="4974">
          <cell r="N4974">
            <v>67.5266762223284</v>
          </cell>
        </row>
        <row r="4975">
          <cell r="E4975" t="str">
            <v>HGC-2468681</v>
          </cell>
          <cell r="F4975">
            <v>4</v>
          </cell>
        </row>
        <row r="4975">
          <cell r="H4975" t="str">
            <v>10X3端</v>
          </cell>
          <cell r="I4975" t="str">
            <v>GZQ</v>
          </cell>
          <cell r="J4975">
            <v>22.6</v>
          </cell>
          <cell r="K4975">
            <v>481</v>
          </cell>
          <cell r="L4975" t="str">
            <v>HZK</v>
          </cell>
        </row>
        <row r="4975">
          <cell r="N4975">
            <v>72.2853030545338</v>
          </cell>
        </row>
        <row r="4976">
          <cell r="E4976" t="str">
            <v>HGC-Lib-2468693</v>
          </cell>
          <cell r="F4976" t="str">
            <v>L240808052X3</v>
          </cell>
          <cell r="G4976">
            <v>100</v>
          </cell>
          <cell r="H4976" t="str">
            <v>10X 3'转录组文库</v>
          </cell>
          <cell r="I4976" t="str">
            <v>GZQ</v>
          </cell>
          <cell r="J4976">
            <v>28.2</v>
          </cell>
        </row>
        <row r="4976">
          <cell r="N4976" t="e">
            <v>#DIV/0!</v>
          </cell>
        </row>
        <row r="4977">
          <cell r="E4977" t="str">
            <v>HGC-Lib-2468694</v>
          </cell>
          <cell r="F4977" t="str">
            <v>1—3</v>
          </cell>
          <cell r="G4977">
            <v>6</v>
          </cell>
          <cell r="H4977" t="str">
            <v>mRNA文库</v>
          </cell>
          <cell r="I4977" t="str">
            <v>WH</v>
          </cell>
          <cell r="J4977">
            <v>37.2</v>
          </cell>
          <cell r="K4977">
            <v>333</v>
          </cell>
          <cell r="L4977" t="str">
            <v>XCL</v>
          </cell>
        </row>
        <row r="4977">
          <cell r="N4977">
            <v>171.864171864172</v>
          </cell>
        </row>
        <row r="4978">
          <cell r="E4978" t="str">
            <v>HGC-Lib-2468695</v>
          </cell>
          <cell r="F4978" t="str">
            <v>2—3</v>
          </cell>
          <cell r="G4978">
            <v>6</v>
          </cell>
          <cell r="H4978" t="str">
            <v>mRNA文库</v>
          </cell>
          <cell r="I4978" t="str">
            <v>WH</v>
          </cell>
          <cell r="J4978">
            <v>45.6</v>
          </cell>
          <cell r="K4978">
            <v>350</v>
          </cell>
          <cell r="L4978" t="str">
            <v>XCL</v>
          </cell>
        </row>
        <row r="4978">
          <cell r="N4978">
            <v>200.43956043956</v>
          </cell>
        </row>
        <row r="4979">
          <cell r="E4979" t="str">
            <v>HGC-Lib-2468696</v>
          </cell>
          <cell r="F4979" t="str">
            <v>3—3</v>
          </cell>
          <cell r="G4979">
            <v>6</v>
          </cell>
          <cell r="H4979" t="str">
            <v>mRNA文库</v>
          </cell>
          <cell r="I4979" t="str">
            <v>WH</v>
          </cell>
          <cell r="J4979">
            <v>37.6</v>
          </cell>
          <cell r="K4979">
            <v>354</v>
          </cell>
          <cell r="L4979" t="str">
            <v>XCL</v>
          </cell>
        </row>
        <row r="4979">
          <cell r="N4979">
            <v>163.407214254672</v>
          </cell>
        </row>
        <row r="4980">
          <cell r="E4980" t="str">
            <v>HGC-Lib-2468703</v>
          </cell>
          <cell r="F4980">
            <v>1</v>
          </cell>
          <cell r="G4980">
            <v>6</v>
          </cell>
          <cell r="H4980" t="str">
            <v>Ribo-Seq文库</v>
          </cell>
          <cell r="I4980" t="str">
            <v>WH</v>
          </cell>
          <cell r="J4980">
            <v>0.434</v>
          </cell>
          <cell r="K4980">
            <v>201</v>
          </cell>
          <cell r="L4980" t="str">
            <v>WH</v>
          </cell>
        </row>
        <row r="4980">
          <cell r="N4980">
            <v>3.32185227707616</v>
          </cell>
        </row>
        <row r="4981">
          <cell r="E4981" t="str">
            <v>HGC-Lib-2468704</v>
          </cell>
          <cell r="F4981">
            <v>2</v>
          </cell>
          <cell r="G4981">
            <v>6</v>
          </cell>
          <cell r="H4981" t="str">
            <v>Ribo-Seq文库</v>
          </cell>
          <cell r="I4981" t="str">
            <v>WH</v>
          </cell>
          <cell r="J4981">
            <v>3.4</v>
          </cell>
          <cell r="K4981">
            <v>222</v>
          </cell>
          <cell r="L4981" t="str">
            <v>WWH</v>
          </cell>
        </row>
        <row r="4981">
          <cell r="N4981">
            <v>23.5620235620236</v>
          </cell>
        </row>
        <row r="4982">
          <cell r="E4982" t="str">
            <v>HGC-Lib-2468705</v>
          </cell>
          <cell r="F4982">
            <v>3</v>
          </cell>
          <cell r="G4982">
            <v>6</v>
          </cell>
          <cell r="H4982" t="str">
            <v>Ribo-Seq文库</v>
          </cell>
          <cell r="I4982" t="str">
            <v>WH</v>
          </cell>
          <cell r="J4982">
            <v>2.78</v>
          </cell>
          <cell r="K4982">
            <v>218</v>
          </cell>
          <cell r="L4982" t="str">
            <v>WWH</v>
          </cell>
        </row>
        <row r="4982">
          <cell r="N4982">
            <v>19.6189131968948</v>
          </cell>
        </row>
        <row r="4983">
          <cell r="E4983" t="str">
            <v>HGC-Lib-2468706</v>
          </cell>
          <cell r="F4983">
            <v>4</v>
          </cell>
          <cell r="G4983">
            <v>6</v>
          </cell>
          <cell r="H4983" t="str">
            <v>Ribo-Seq文库</v>
          </cell>
          <cell r="I4983" t="str">
            <v>WH</v>
          </cell>
          <cell r="J4983">
            <v>0.984</v>
          </cell>
          <cell r="K4983">
            <v>197</v>
          </cell>
          <cell r="L4983" t="str">
            <v>WH</v>
          </cell>
        </row>
        <row r="4983">
          <cell r="N4983">
            <v>7.68449824287388</v>
          </cell>
        </row>
        <row r="4984">
          <cell r="E4984" t="str">
            <v>HGC-Lib-2468707</v>
          </cell>
          <cell r="F4984">
            <v>5</v>
          </cell>
          <cell r="G4984">
            <v>6</v>
          </cell>
          <cell r="H4984" t="str">
            <v>Ribo-Seq文库</v>
          </cell>
          <cell r="I4984" t="str">
            <v>WH</v>
          </cell>
          <cell r="J4984">
            <v>3.74</v>
          </cell>
          <cell r="K4984">
            <v>217</v>
          </cell>
          <cell r="L4984" t="str">
            <v>WWH</v>
          </cell>
        </row>
        <row r="4984">
          <cell r="N4984">
            <v>26.5154200638072</v>
          </cell>
        </row>
        <row r="4985">
          <cell r="E4985" t="str">
            <v>HGC-Lib-2468708</v>
          </cell>
          <cell r="F4985">
            <v>6</v>
          </cell>
          <cell r="G4985">
            <v>6</v>
          </cell>
          <cell r="H4985" t="str">
            <v>Ribo-Seq文库</v>
          </cell>
          <cell r="I4985" t="str">
            <v>WH</v>
          </cell>
          <cell r="J4985">
            <v>1.87</v>
          </cell>
          <cell r="K4985">
            <v>213</v>
          </cell>
          <cell r="L4985" t="str">
            <v>WWH</v>
          </cell>
        </row>
        <row r="4985">
          <cell r="N4985">
            <v>13.5066811123149</v>
          </cell>
        </row>
        <row r="4986">
          <cell r="E4986" t="str">
            <v>HGC-Lib-2468709</v>
          </cell>
          <cell r="F4986">
            <v>7</v>
          </cell>
          <cell r="G4986">
            <v>6</v>
          </cell>
          <cell r="H4986" t="str">
            <v>Ribo-Seq文库</v>
          </cell>
          <cell r="I4986" t="str">
            <v>WH</v>
          </cell>
          <cell r="J4986">
            <v>0.368</v>
          </cell>
          <cell r="K4986">
            <v>205</v>
          </cell>
          <cell r="L4986" t="str">
            <v>WH</v>
          </cell>
        </row>
        <row r="4986">
          <cell r="N4986">
            <v>2.76172607879925</v>
          </cell>
        </row>
        <row r="4987">
          <cell r="E4987" t="str">
            <v>HGC-Lib-2468710</v>
          </cell>
          <cell r="F4987">
            <v>8</v>
          </cell>
          <cell r="G4987">
            <v>6</v>
          </cell>
          <cell r="H4987" t="str">
            <v>Ribo-Seq文库</v>
          </cell>
          <cell r="I4987" t="str">
            <v>WH</v>
          </cell>
          <cell r="J4987">
            <v>1.35</v>
          </cell>
          <cell r="K4987">
            <v>225</v>
          </cell>
          <cell r="L4987" t="str">
            <v>WWH</v>
          </cell>
        </row>
        <row r="4987">
          <cell r="N4987">
            <v>9.23076923076923</v>
          </cell>
        </row>
        <row r="4988">
          <cell r="E4988" t="str">
            <v>HGC-Lib-2468711</v>
          </cell>
          <cell r="F4988">
            <v>9</v>
          </cell>
          <cell r="G4988">
            <v>6</v>
          </cell>
          <cell r="H4988" t="str">
            <v>Ribo-Seq文库</v>
          </cell>
          <cell r="I4988" t="str">
            <v>WH</v>
          </cell>
          <cell r="J4988">
            <v>2</v>
          </cell>
          <cell r="K4988">
            <v>205</v>
          </cell>
          <cell r="L4988" t="str">
            <v>WWH</v>
          </cell>
        </row>
        <row r="4988">
          <cell r="N4988">
            <v>15.0093808630394</v>
          </cell>
        </row>
        <row r="4989">
          <cell r="E4989" t="str">
            <v>HGC-Lib-2468712</v>
          </cell>
          <cell r="F4989">
            <v>10</v>
          </cell>
          <cell r="G4989">
            <v>6</v>
          </cell>
          <cell r="H4989" t="str">
            <v>Ribo-Seq文库</v>
          </cell>
          <cell r="I4989" t="str">
            <v>WH</v>
          </cell>
          <cell r="J4989">
            <v>2.3</v>
          </cell>
          <cell r="K4989">
            <v>205</v>
          </cell>
          <cell r="L4989" t="str">
            <v>WWH</v>
          </cell>
        </row>
        <row r="4989">
          <cell r="N4989">
            <v>17.2607879924953</v>
          </cell>
        </row>
        <row r="4990">
          <cell r="E4990" t="str">
            <v>HGC-Lib-2468713</v>
          </cell>
          <cell r="F4990">
            <v>11</v>
          </cell>
          <cell r="G4990">
            <v>6</v>
          </cell>
          <cell r="H4990" t="str">
            <v>Ribo-Seq文库</v>
          </cell>
          <cell r="I4990" t="str">
            <v>WH</v>
          </cell>
          <cell r="J4990">
            <v>0.312</v>
          </cell>
          <cell r="K4990">
            <v>213</v>
          </cell>
          <cell r="L4990" t="str">
            <v>WH</v>
          </cell>
        </row>
        <row r="4990">
          <cell r="N4990">
            <v>2.25352112676056</v>
          </cell>
        </row>
        <row r="4991">
          <cell r="E4991" t="str">
            <v>HGC-Lib-2468714</v>
          </cell>
          <cell r="F4991">
            <v>12</v>
          </cell>
          <cell r="G4991">
            <v>6</v>
          </cell>
          <cell r="H4991" t="str">
            <v>Ribo-Seq文库</v>
          </cell>
          <cell r="I4991" t="str">
            <v>WH</v>
          </cell>
          <cell r="J4991">
            <v>2.46</v>
          </cell>
          <cell r="K4991">
            <v>204</v>
          </cell>
          <cell r="L4991" t="str">
            <v>WWH</v>
          </cell>
        </row>
        <row r="4991">
          <cell r="N4991">
            <v>18.552036199095</v>
          </cell>
        </row>
        <row r="4992">
          <cell r="E4992" t="str">
            <v>HGC-Lib-2468715</v>
          </cell>
          <cell r="F4992" t="str">
            <v>OL27966-GW132146</v>
          </cell>
          <cell r="G4992">
            <v>1000</v>
          </cell>
          <cell r="H4992" t="str">
            <v>10× 3'单细胞</v>
          </cell>
          <cell r="I4992" t="str">
            <v>WH</v>
          </cell>
          <cell r="J4992">
            <v>8.04</v>
          </cell>
          <cell r="K4992">
            <v>496</v>
          </cell>
          <cell r="L4992" t="str">
            <v>WWH</v>
          </cell>
        </row>
        <row r="4992">
          <cell r="N4992">
            <v>24.9379652605459</v>
          </cell>
        </row>
        <row r="4993">
          <cell r="E4993" t="str">
            <v>HGC-Lib-2468716</v>
          </cell>
          <cell r="F4993" t="str">
            <v>OL27967-GW132146</v>
          </cell>
          <cell r="G4993">
            <v>1000</v>
          </cell>
          <cell r="H4993" t="str">
            <v>10× 3'单细胞</v>
          </cell>
          <cell r="I4993" t="str">
            <v>WH</v>
          </cell>
          <cell r="J4993">
            <v>8.04</v>
          </cell>
          <cell r="K4993">
            <v>496</v>
          </cell>
          <cell r="L4993" t="str">
            <v>WWH</v>
          </cell>
        </row>
        <row r="4993">
          <cell r="N4993">
            <v>24.9379652605459</v>
          </cell>
        </row>
        <row r="4994">
          <cell r="E4994" t="str">
            <v>HGC-POOL-2468717</v>
          </cell>
          <cell r="F4994" t="str">
            <v>LGH17129-Z1</v>
          </cell>
          <cell r="G4994">
            <v>5</v>
          </cell>
          <cell r="H4994" t="str">
            <v>PCR产物文库</v>
          </cell>
          <cell r="I4994" t="str">
            <v>WH</v>
          </cell>
          <cell r="J4994">
            <v>3.32</v>
          </cell>
          <cell r="K4994">
            <v>314</v>
          </cell>
          <cell r="L4994" t="str">
            <v>WWH</v>
          </cell>
        </row>
        <row r="4994">
          <cell r="N4994">
            <v>16.2665360117589</v>
          </cell>
        </row>
        <row r="4995">
          <cell r="E4995" t="str">
            <v>HGC-POOL-2468718</v>
          </cell>
          <cell r="F4995" t="str">
            <v>LGH16184</v>
          </cell>
          <cell r="G4995">
            <v>24</v>
          </cell>
          <cell r="H4995" t="str">
            <v>全基因组文库</v>
          </cell>
          <cell r="I4995" t="str">
            <v>WH</v>
          </cell>
          <cell r="J4995">
            <v>0.982</v>
          </cell>
          <cell r="K4995">
            <v>450</v>
          </cell>
          <cell r="L4995" t="str">
            <v>WH</v>
          </cell>
        </row>
        <row r="4995">
          <cell r="N4995">
            <v>3.35726495726496</v>
          </cell>
        </row>
        <row r="4996">
          <cell r="E4996" t="str">
            <v>HGC-Lib-2468719</v>
          </cell>
          <cell r="F4996" t="str">
            <v>LGH16134</v>
          </cell>
          <cell r="G4996">
            <v>15</v>
          </cell>
          <cell r="H4996" t="str">
            <v>ATAC-Seq文库</v>
          </cell>
          <cell r="I4996" t="str">
            <v>WH</v>
          </cell>
          <cell r="J4996">
            <v>0.886</v>
          </cell>
          <cell r="K4996">
            <v>407</v>
          </cell>
          <cell r="L4996" t="str">
            <v>WH</v>
          </cell>
        </row>
        <row r="4996">
          <cell r="N4996">
            <v>3.34908334908335</v>
          </cell>
        </row>
        <row r="4997">
          <cell r="E4997" t="str">
            <v>HGC-Lib-2468720</v>
          </cell>
          <cell r="F4997" t="str">
            <v>LGH16135</v>
          </cell>
          <cell r="G4997">
            <v>15</v>
          </cell>
          <cell r="H4997" t="str">
            <v>ATAC-Seq文库</v>
          </cell>
          <cell r="I4997" t="str">
            <v>WH</v>
          </cell>
          <cell r="J4997">
            <v>0.74</v>
          </cell>
          <cell r="K4997">
            <v>398</v>
          </cell>
          <cell r="L4997" t="str">
            <v>WH</v>
          </cell>
        </row>
        <row r="4997">
          <cell r="N4997">
            <v>2.86045612678778</v>
          </cell>
        </row>
        <row r="4998">
          <cell r="E4998" t="str">
            <v>HGC-Lib-2468721</v>
          </cell>
          <cell r="F4998" t="str">
            <v>LGH16136</v>
          </cell>
          <cell r="G4998">
            <v>15</v>
          </cell>
          <cell r="H4998" t="str">
            <v>ATAC-Seq文库</v>
          </cell>
          <cell r="I4998" t="str">
            <v>WH</v>
          </cell>
          <cell r="J4998">
            <v>0.896</v>
          </cell>
          <cell r="K4998">
            <v>418</v>
          </cell>
          <cell r="L4998" t="str">
            <v>WH</v>
          </cell>
        </row>
        <row r="4998">
          <cell r="N4998">
            <v>3.29775487670225</v>
          </cell>
        </row>
        <row r="4999">
          <cell r="E4999" t="str">
            <v>HGC-Lib-2468722</v>
          </cell>
          <cell r="F4999" t="str">
            <v>LGH16137</v>
          </cell>
          <cell r="G4999">
            <v>15</v>
          </cell>
          <cell r="H4999" t="str">
            <v>ATAC-Seq文库</v>
          </cell>
          <cell r="I4999" t="str">
            <v>WH</v>
          </cell>
          <cell r="J4999">
            <v>0.89</v>
          </cell>
          <cell r="K4999">
            <v>409</v>
          </cell>
          <cell r="L4999" t="str">
            <v>WH</v>
          </cell>
        </row>
        <row r="4999">
          <cell r="N4999">
            <v>3.34775249200677</v>
          </cell>
        </row>
        <row r="5000">
          <cell r="E5000" t="str">
            <v>HGC-Lib-2468723</v>
          </cell>
          <cell r="F5000" t="str">
            <v>LGH16264</v>
          </cell>
          <cell r="G5000">
            <v>1</v>
          </cell>
          <cell r="H5000" t="str">
            <v>PCR产物文库</v>
          </cell>
          <cell r="I5000" t="str">
            <v>WH</v>
          </cell>
          <cell r="J5000" t="str">
            <v>/</v>
          </cell>
          <cell r="K5000">
            <v>421</v>
          </cell>
          <cell r="L5000" t="str">
            <v>WH</v>
          </cell>
        </row>
        <row r="5000">
          <cell r="N5000" t="e">
            <v>#VALUE!</v>
          </cell>
        </row>
        <row r="5001">
          <cell r="E5001" t="str">
            <v>HGC-Lib-2468724</v>
          </cell>
          <cell r="F5001" t="str">
            <v>LGH16265</v>
          </cell>
          <cell r="G5001">
            <v>1</v>
          </cell>
          <cell r="H5001" t="str">
            <v>PCR产物文库</v>
          </cell>
          <cell r="I5001" t="str">
            <v>WH</v>
          </cell>
          <cell r="J5001">
            <v>0.3</v>
          </cell>
          <cell r="K5001">
            <v>422</v>
          </cell>
          <cell r="L5001" t="str">
            <v>WH</v>
          </cell>
        </row>
        <row r="5001">
          <cell r="N5001">
            <v>1.093693036821</v>
          </cell>
        </row>
        <row r="5002">
          <cell r="E5002" t="str">
            <v>HGC-Lib-2468725</v>
          </cell>
          <cell r="F5002" t="str">
            <v>LGH16266</v>
          </cell>
          <cell r="G5002">
            <v>1</v>
          </cell>
          <cell r="H5002" t="str">
            <v>PCR产物文库</v>
          </cell>
          <cell r="I5002" t="str">
            <v>WH</v>
          </cell>
          <cell r="J5002">
            <v>1.19</v>
          </cell>
          <cell r="K5002">
            <v>425</v>
          </cell>
          <cell r="L5002" t="str">
            <v>WWH</v>
          </cell>
        </row>
        <row r="5002">
          <cell r="N5002">
            <v>4.30769230769231</v>
          </cell>
        </row>
        <row r="5003">
          <cell r="E5003" t="str">
            <v>HGC-Lib-2468726</v>
          </cell>
          <cell r="F5003" t="str">
            <v>LGH16185</v>
          </cell>
          <cell r="G5003">
            <v>2</v>
          </cell>
          <cell r="H5003" t="str">
            <v>全基因组文库</v>
          </cell>
          <cell r="I5003" t="str">
            <v>WH</v>
          </cell>
          <cell r="J5003">
            <v>0.67</v>
          </cell>
          <cell r="K5003">
            <v>571</v>
          </cell>
          <cell r="L5003" t="str">
            <v>WH</v>
          </cell>
        </row>
        <row r="5003">
          <cell r="N5003">
            <v>1.80520005388657</v>
          </cell>
        </row>
        <row r="5004">
          <cell r="E5004" t="str">
            <v>HGC-Lib-2468727</v>
          </cell>
          <cell r="F5004" t="str">
            <v>LGH16186</v>
          </cell>
          <cell r="G5004">
            <v>2</v>
          </cell>
          <cell r="H5004" t="str">
            <v>全基因组文库</v>
          </cell>
          <cell r="I5004" t="str">
            <v>WH</v>
          </cell>
          <cell r="J5004">
            <v>0.708</v>
          </cell>
          <cell r="K5004">
            <v>538</v>
          </cell>
          <cell r="L5004" t="str">
            <v>WH</v>
          </cell>
        </row>
        <row r="5004">
          <cell r="N5004">
            <v>2.02459250786388</v>
          </cell>
        </row>
        <row r="5005">
          <cell r="E5005" t="str">
            <v>HGC-Lib-2468728</v>
          </cell>
          <cell r="F5005" t="str">
            <v>LGH16187</v>
          </cell>
          <cell r="G5005">
            <v>1</v>
          </cell>
          <cell r="H5005" t="str">
            <v>全基因组文库</v>
          </cell>
          <cell r="I5005" t="str">
            <v>WH</v>
          </cell>
          <cell r="J5005">
            <v>0.924</v>
          </cell>
          <cell r="K5005">
            <v>395</v>
          </cell>
          <cell r="L5005" t="str">
            <v>WH</v>
          </cell>
        </row>
        <row r="5005">
          <cell r="N5005">
            <v>3.59883154819864</v>
          </cell>
        </row>
        <row r="5006">
          <cell r="E5006" t="str">
            <v>HGC-Lib-2468729</v>
          </cell>
          <cell r="F5006" t="str">
            <v>LGH16188</v>
          </cell>
          <cell r="G5006">
            <v>1</v>
          </cell>
          <cell r="H5006" t="str">
            <v>全基因组文库</v>
          </cell>
          <cell r="I5006" t="str">
            <v>WH</v>
          </cell>
          <cell r="J5006">
            <v>0.874</v>
          </cell>
          <cell r="K5006">
            <v>478</v>
          </cell>
          <cell r="L5006" t="str">
            <v>WH</v>
          </cell>
        </row>
        <row r="5006">
          <cell r="N5006">
            <v>2.8130028966849</v>
          </cell>
        </row>
        <row r="5007">
          <cell r="E5007" t="str">
            <v>HGC-POOL-2468730</v>
          </cell>
          <cell r="F5007" t="str">
            <v>H240826-1</v>
          </cell>
          <cell r="G5007">
            <v>1000</v>
          </cell>
          <cell r="H5007" t="str">
            <v>甲基化文库</v>
          </cell>
          <cell r="I5007" t="str">
            <v>XCL</v>
          </cell>
          <cell r="J5007">
            <v>8.68</v>
          </cell>
          <cell r="K5007">
            <v>336</v>
          </cell>
          <cell r="L5007" t="str">
            <v>XCL</v>
          </cell>
        </row>
        <row r="5007">
          <cell r="N5007">
            <v>39.7435897435897</v>
          </cell>
        </row>
        <row r="5008">
          <cell r="E5008" t="str">
            <v>HGC-POOL-2468731</v>
          </cell>
          <cell r="F5008" t="str">
            <v>H240826-2</v>
          </cell>
          <cell r="G5008">
            <v>36</v>
          </cell>
          <cell r="H5008" t="str">
            <v>cut&amp;tag文库</v>
          </cell>
          <cell r="I5008" t="str">
            <v>XCL</v>
          </cell>
          <cell r="J5008">
            <v>28.4</v>
          </cell>
          <cell r="K5008">
            <v>442</v>
          </cell>
          <cell r="L5008" t="str">
            <v>XCL</v>
          </cell>
        </row>
        <row r="5008">
          <cell r="N5008">
            <v>98.8513748694744</v>
          </cell>
        </row>
        <row r="5009">
          <cell r="E5009" t="str">
            <v>HGC-POOL-2468732</v>
          </cell>
          <cell r="F5009" t="str">
            <v>L240821048XA</v>
          </cell>
          <cell r="G5009">
            <v>70</v>
          </cell>
          <cell r="H5009" t="str">
            <v>singleron-ATAC文库</v>
          </cell>
          <cell r="I5009" t="str">
            <v>XCL</v>
          </cell>
          <cell r="J5009">
            <v>28.8</v>
          </cell>
        </row>
        <row r="5009">
          <cell r="N5009" t="e">
            <v>#DIV/0!</v>
          </cell>
        </row>
        <row r="5010">
          <cell r="E5010" t="str">
            <v>HGC-Lib-2468733</v>
          </cell>
          <cell r="F5010" t="str">
            <v>LFTBA240821047</v>
          </cell>
          <cell r="G5010">
            <v>100</v>
          </cell>
          <cell r="H5010" t="str">
            <v>singleron-3'全长转录组文库</v>
          </cell>
          <cell r="I5010" t="str">
            <v>XCL</v>
          </cell>
          <cell r="J5010">
            <v>6.98</v>
          </cell>
        </row>
        <row r="5010">
          <cell r="N5010" t="e">
            <v>#DIV/0!</v>
          </cell>
        </row>
        <row r="5011">
          <cell r="E5011" t="str">
            <v>HGC-Lib-2468734</v>
          </cell>
          <cell r="F5011" t="str">
            <v>LFTBC240821017</v>
          </cell>
          <cell r="G5011">
            <v>90</v>
          </cell>
          <cell r="H5011" t="str">
            <v>singleron-3'全长转录组文库</v>
          </cell>
          <cell r="I5011" t="str">
            <v>XCL</v>
          </cell>
          <cell r="J5011">
            <v>15.1</v>
          </cell>
        </row>
        <row r="5011">
          <cell r="N5011" t="e">
            <v>#DIV/0!</v>
          </cell>
        </row>
        <row r="5012">
          <cell r="E5012" t="str">
            <v>HGC-Lib-2468735</v>
          </cell>
          <cell r="F5012" t="str">
            <v>LFTBA240821018</v>
          </cell>
          <cell r="G5012">
            <v>90</v>
          </cell>
          <cell r="H5012" t="str">
            <v>singleron-3'全长转录组文库</v>
          </cell>
          <cell r="I5012" t="str">
            <v>XCL</v>
          </cell>
          <cell r="J5012">
            <v>15.3</v>
          </cell>
        </row>
        <row r="5012">
          <cell r="N5012" t="e">
            <v>#DIV/0!</v>
          </cell>
        </row>
        <row r="5013">
          <cell r="E5013" t="str">
            <v>HGC-Lib-2468736</v>
          </cell>
          <cell r="F5013" t="str">
            <v>LPMFTBA240821032</v>
          </cell>
          <cell r="G5013">
            <v>160</v>
          </cell>
          <cell r="H5013" t="str">
            <v>singleron-3'全长转录组文库</v>
          </cell>
          <cell r="I5013" t="str">
            <v>XCL</v>
          </cell>
          <cell r="J5013">
            <v>20.2</v>
          </cell>
        </row>
        <row r="5013">
          <cell r="N5013" t="e">
            <v>#DIV/0!</v>
          </cell>
        </row>
        <row r="5014">
          <cell r="E5014" t="str">
            <v>HGC-Lib-2468737</v>
          </cell>
          <cell r="F5014" t="str">
            <v>LPMFTBA240821045</v>
          </cell>
          <cell r="G5014">
            <v>160</v>
          </cell>
          <cell r="H5014" t="str">
            <v>singleron-3'全长转录组文库</v>
          </cell>
          <cell r="I5014" t="str">
            <v>XCL</v>
          </cell>
          <cell r="J5014">
            <v>9.86</v>
          </cell>
        </row>
        <row r="5014">
          <cell r="N5014" t="e">
            <v>#DIV/0!</v>
          </cell>
        </row>
        <row r="5015">
          <cell r="E5015" t="str">
            <v>HGC-Lib-2468738</v>
          </cell>
          <cell r="F5015" t="str">
            <v>PMLPMC240823014</v>
          </cell>
          <cell r="G5015">
            <v>12</v>
          </cell>
          <cell r="H5015" t="str">
            <v>其他碱基不平衡文库</v>
          </cell>
          <cell r="I5015" t="str">
            <v>XCL</v>
          </cell>
          <cell r="J5015">
            <v>76.8</v>
          </cell>
        </row>
        <row r="5015">
          <cell r="N5015" t="e">
            <v>#DIV/0!</v>
          </cell>
        </row>
        <row r="5016">
          <cell r="E5016" t="str">
            <v>HGC-Lib-2468739</v>
          </cell>
          <cell r="F5016" t="str">
            <v>PMLPMC240822014</v>
          </cell>
          <cell r="G5016">
            <v>12</v>
          </cell>
          <cell r="H5016" t="str">
            <v>其他碱基不平衡文库</v>
          </cell>
          <cell r="I5016" t="str">
            <v>XCL</v>
          </cell>
          <cell r="J5016">
            <v>80.8</v>
          </cell>
        </row>
        <row r="5016">
          <cell r="N5016" t="e">
            <v>#DIV/0!</v>
          </cell>
        </row>
        <row r="5017">
          <cell r="E5017" t="str">
            <v>HGC-Lib-2468740</v>
          </cell>
          <cell r="F5017" t="str">
            <v>PMLPMFTBA240821032</v>
          </cell>
          <cell r="G5017">
            <v>12</v>
          </cell>
          <cell r="H5017" t="str">
            <v>其他碱基不平衡文库</v>
          </cell>
          <cell r="I5017" t="str">
            <v>XCL</v>
          </cell>
          <cell r="J5017">
            <v>59.6</v>
          </cell>
        </row>
        <row r="5017">
          <cell r="N5017" t="e">
            <v>#DIV/0!</v>
          </cell>
        </row>
        <row r="5018">
          <cell r="E5018" t="str">
            <v>HGC-Lib-2468741</v>
          </cell>
          <cell r="F5018" t="str">
            <v>PMLPMFTBA240821045</v>
          </cell>
          <cell r="G5018">
            <v>12</v>
          </cell>
          <cell r="H5018" t="str">
            <v>其他碱基不平衡文库</v>
          </cell>
          <cell r="I5018" t="str">
            <v>XCL</v>
          </cell>
          <cell r="J5018">
            <v>77.6</v>
          </cell>
        </row>
        <row r="5018">
          <cell r="N5018" t="e">
            <v>#DIV/0!</v>
          </cell>
        </row>
        <row r="5019">
          <cell r="E5019" t="str">
            <v>HGC-Lib-2468742</v>
          </cell>
          <cell r="F5019" t="str">
            <v>LA240821019</v>
          </cell>
          <cell r="G5019">
            <v>100</v>
          </cell>
          <cell r="H5019" t="str">
            <v>singleron-3'转录组文库</v>
          </cell>
          <cell r="I5019" t="str">
            <v>XCL</v>
          </cell>
          <cell r="J5019">
            <v>16.7</v>
          </cell>
        </row>
        <row r="5019">
          <cell r="N5019" t="e">
            <v>#DIV/0!</v>
          </cell>
        </row>
        <row r="5020">
          <cell r="E5020" t="str">
            <v>HGC-Lib-2468743</v>
          </cell>
          <cell r="F5020" t="str">
            <v>LA240821036</v>
          </cell>
          <cell r="G5020">
            <v>100</v>
          </cell>
          <cell r="H5020" t="str">
            <v>singleron-3'转录组文库</v>
          </cell>
          <cell r="I5020" t="str">
            <v>XCL</v>
          </cell>
          <cell r="J5020">
            <v>19.1</v>
          </cell>
        </row>
        <row r="5020">
          <cell r="N5020" t="e">
            <v>#DIV/0!</v>
          </cell>
        </row>
        <row r="5021">
          <cell r="E5021" t="str">
            <v>HGC-Lib-2468744</v>
          </cell>
          <cell r="F5021" t="str">
            <v>LA240822028</v>
          </cell>
          <cell r="G5021">
            <v>100</v>
          </cell>
          <cell r="H5021" t="str">
            <v>singleron-3'转录组文库</v>
          </cell>
          <cell r="I5021" t="str">
            <v>XCL</v>
          </cell>
          <cell r="J5021">
            <v>30.4</v>
          </cell>
        </row>
        <row r="5021">
          <cell r="N5021" t="e">
            <v>#DIV/0!</v>
          </cell>
        </row>
        <row r="5022">
          <cell r="E5022" t="str">
            <v>HGC-Lib-2468745</v>
          </cell>
          <cell r="F5022" t="str">
            <v>LA240822054</v>
          </cell>
          <cell r="G5022">
            <v>100</v>
          </cell>
          <cell r="H5022" t="str">
            <v>singleron-3'转录组文库</v>
          </cell>
          <cell r="I5022" t="str">
            <v>XCL</v>
          </cell>
          <cell r="J5022">
            <v>30.8</v>
          </cell>
        </row>
        <row r="5022">
          <cell r="N5022" t="e">
            <v>#DIV/0!</v>
          </cell>
        </row>
        <row r="5023">
          <cell r="E5023" t="str">
            <v>HGC-Lib-2468746</v>
          </cell>
          <cell r="F5023" t="str">
            <v>LC240821002</v>
          </cell>
          <cell r="G5023">
            <v>100</v>
          </cell>
          <cell r="H5023" t="str">
            <v>singleron-3'转录组文库</v>
          </cell>
          <cell r="I5023" t="str">
            <v>XCL</v>
          </cell>
          <cell r="J5023">
            <v>14.7</v>
          </cell>
        </row>
        <row r="5023">
          <cell r="N5023" t="e">
            <v>#DIV/0!</v>
          </cell>
        </row>
        <row r="5024">
          <cell r="E5024" t="str">
            <v>HGC-Lib-2468747</v>
          </cell>
          <cell r="F5024" t="str">
            <v>LHC240821037</v>
          </cell>
          <cell r="G5024">
            <v>200</v>
          </cell>
          <cell r="H5024" t="str">
            <v>singleron-3'转录组文库</v>
          </cell>
          <cell r="I5024" t="str">
            <v>XCL</v>
          </cell>
          <cell r="J5024">
            <v>20.8</v>
          </cell>
        </row>
        <row r="5024">
          <cell r="N5024" t="e">
            <v>#DIV/0!</v>
          </cell>
        </row>
        <row r="5025">
          <cell r="E5025" t="str">
            <v>HGC-Lib-2468748</v>
          </cell>
          <cell r="F5025" t="str">
            <v>LHC240821038</v>
          </cell>
          <cell r="G5025">
            <v>200</v>
          </cell>
          <cell r="H5025" t="str">
            <v>singleron-3'转录组文库</v>
          </cell>
          <cell r="I5025" t="str">
            <v>XCL</v>
          </cell>
          <cell r="J5025">
            <v>16.1</v>
          </cell>
        </row>
        <row r="5025">
          <cell r="N5025" t="e">
            <v>#DIV/0!</v>
          </cell>
        </row>
        <row r="5026">
          <cell r="E5026" t="str">
            <v>HGC-Lib-2468749</v>
          </cell>
          <cell r="F5026" t="str">
            <v>LC240821043</v>
          </cell>
          <cell r="G5026">
            <v>100</v>
          </cell>
          <cell r="H5026" t="str">
            <v>singleron-3'转录组文库</v>
          </cell>
          <cell r="I5026" t="str">
            <v>XCL</v>
          </cell>
          <cell r="J5026">
            <v>17.6</v>
          </cell>
        </row>
        <row r="5026">
          <cell r="N5026" t="e">
            <v>#DIV/0!</v>
          </cell>
        </row>
        <row r="5027">
          <cell r="E5027" t="str">
            <v>HGC-Lib-2468750</v>
          </cell>
          <cell r="F5027" t="str">
            <v>LC240822037X2</v>
          </cell>
          <cell r="G5027">
            <v>100</v>
          </cell>
          <cell r="H5027" t="str">
            <v>singleron-3'转录组文库</v>
          </cell>
          <cell r="I5027" t="str">
            <v>XCL</v>
          </cell>
          <cell r="J5027">
            <v>26.2</v>
          </cell>
        </row>
        <row r="5027">
          <cell r="N5027" t="e">
            <v>#DIV/0!</v>
          </cell>
        </row>
        <row r="5028">
          <cell r="E5028" t="str">
            <v>HGC-Lib-2468751</v>
          </cell>
          <cell r="F5028" t="str">
            <v>LA240821034</v>
          </cell>
          <cell r="G5028">
            <v>100</v>
          </cell>
          <cell r="H5028" t="str">
            <v>singleron-3'转录组文库</v>
          </cell>
          <cell r="I5028" t="str">
            <v>XCL</v>
          </cell>
          <cell r="J5028">
            <v>14.3</v>
          </cell>
        </row>
        <row r="5028">
          <cell r="N5028" t="e">
            <v>#DIV/0!</v>
          </cell>
        </row>
        <row r="5029">
          <cell r="E5029" t="str">
            <v>HGC-Lib-2468752</v>
          </cell>
          <cell r="F5029" t="str">
            <v>LA240822038FSX1</v>
          </cell>
          <cell r="G5029">
            <v>100</v>
          </cell>
          <cell r="H5029" t="str">
            <v>singleron-3'转录组文库</v>
          </cell>
          <cell r="I5029" t="str">
            <v>XCL</v>
          </cell>
          <cell r="J5029">
            <v>15.1</v>
          </cell>
        </row>
        <row r="5029">
          <cell r="N5029" t="e">
            <v>#DIV/0!</v>
          </cell>
        </row>
        <row r="5030">
          <cell r="E5030" t="str">
            <v>HGC-Lib-2468753</v>
          </cell>
          <cell r="F5030" t="str">
            <v>LA240822015FS</v>
          </cell>
          <cell r="G5030">
            <v>100</v>
          </cell>
          <cell r="H5030" t="str">
            <v>singleron-3'转录组文库</v>
          </cell>
          <cell r="I5030" t="str">
            <v>XCL</v>
          </cell>
          <cell r="J5030">
            <v>14.8</v>
          </cell>
        </row>
        <row r="5030">
          <cell r="N5030" t="e">
            <v>#DIV/0!</v>
          </cell>
        </row>
        <row r="5031">
          <cell r="E5031" t="str">
            <v>HGC-Lib-2468754</v>
          </cell>
          <cell r="F5031" t="str">
            <v>LC240823045X2</v>
          </cell>
          <cell r="G5031">
            <v>100</v>
          </cell>
          <cell r="H5031" t="str">
            <v>singleron-3'转录组文库</v>
          </cell>
          <cell r="I5031" t="str">
            <v>XCL</v>
          </cell>
          <cell r="J5031">
            <v>17.3</v>
          </cell>
        </row>
        <row r="5031">
          <cell r="N5031" t="e">
            <v>#DIV/0!</v>
          </cell>
        </row>
        <row r="5032">
          <cell r="E5032" t="str">
            <v>HGC-Lib-2468755</v>
          </cell>
          <cell r="F5032" t="str">
            <v>LC240823045X1</v>
          </cell>
          <cell r="G5032">
            <v>100</v>
          </cell>
          <cell r="H5032" t="str">
            <v>singleron-3'转录组文库</v>
          </cell>
          <cell r="I5032" t="str">
            <v>XCL</v>
          </cell>
          <cell r="J5032">
            <v>15.4</v>
          </cell>
        </row>
        <row r="5032">
          <cell r="N5032" t="e">
            <v>#DIV/0!</v>
          </cell>
        </row>
        <row r="5033">
          <cell r="E5033" t="str">
            <v>HGC-Lib-2468756</v>
          </cell>
          <cell r="F5033" t="str">
            <v>LDC240823016</v>
          </cell>
          <cell r="G5033">
            <v>50</v>
          </cell>
          <cell r="H5033" t="str">
            <v>singleron-3'转录组文库</v>
          </cell>
          <cell r="I5033" t="str">
            <v>XCL</v>
          </cell>
          <cell r="J5033">
            <v>15.6</v>
          </cell>
        </row>
        <row r="5033">
          <cell r="N5033" t="e">
            <v>#DIV/0!</v>
          </cell>
        </row>
        <row r="5034">
          <cell r="E5034" t="str">
            <v>HGC-Lib-2468757</v>
          </cell>
          <cell r="F5034" t="str">
            <v>LDC240823015</v>
          </cell>
          <cell r="G5034">
            <v>50</v>
          </cell>
          <cell r="H5034" t="str">
            <v>singleron-3'转录组文库</v>
          </cell>
          <cell r="I5034" t="str">
            <v>XCL</v>
          </cell>
          <cell r="J5034">
            <v>15</v>
          </cell>
        </row>
        <row r="5034">
          <cell r="N5034" t="e">
            <v>#DIV/0!</v>
          </cell>
        </row>
        <row r="5035">
          <cell r="E5035" t="str">
            <v>HGC-Lib-2468758</v>
          </cell>
          <cell r="F5035" t="str">
            <v>LA240818039X2</v>
          </cell>
          <cell r="G5035">
            <v>30</v>
          </cell>
          <cell r="H5035" t="str">
            <v>singleron-3'转录组文库</v>
          </cell>
          <cell r="I5035" t="str">
            <v>XCL</v>
          </cell>
          <cell r="J5035">
            <v>12.2</v>
          </cell>
        </row>
        <row r="5035">
          <cell r="N5035" t="e">
            <v>#DIV/0!</v>
          </cell>
        </row>
        <row r="5036">
          <cell r="E5036" t="str">
            <v>HGC-Lib-2468759</v>
          </cell>
          <cell r="F5036" t="str">
            <v>LA240818044X2</v>
          </cell>
          <cell r="G5036">
            <v>30</v>
          </cell>
          <cell r="H5036" t="str">
            <v>singleron-3'转录组文库</v>
          </cell>
          <cell r="I5036" t="str">
            <v>XCL</v>
          </cell>
          <cell r="J5036">
            <v>15.6</v>
          </cell>
        </row>
        <row r="5036">
          <cell r="N5036" t="e">
            <v>#DIV/0!</v>
          </cell>
        </row>
        <row r="5037">
          <cell r="E5037" t="str">
            <v>HGC-Lib-2468760</v>
          </cell>
          <cell r="F5037" t="str">
            <v>LA240818041X1</v>
          </cell>
          <cell r="G5037">
            <v>30</v>
          </cell>
          <cell r="H5037" t="str">
            <v>singleron-3'转录组文库</v>
          </cell>
          <cell r="I5037" t="str">
            <v>XCL</v>
          </cell>
          <cell r="J5037">
            <v>13.9</v>
          </cell>
        </row>
        <row r="5037">
          <cell r="N5037" t="e">
            <v>#DIV/0!</v>
          </cell>
        </row>
        <row r="5038">
          <cell r="E5038" t="str">
            <v>HGC-Lib-2468761</v>
          </cell>
          <cell r="F5038" t="str">
            <v>LA240818037X2</v>
          </cell>
          <cell r="G5038">
            <v>30</v>
          </cell>
          <cell r="H5038" t="str">
            <v>singleron-3'转录组文库</v>
          </cell>
          <cell r="I5038" t="str">
            <v>XCL</v>
          </cell>
          <cell r="J5038">
            <v>12.8</v>
          </cell>
        </row>
        <row r="5038">
          <cell r="N5038" t="e">
            <v>#DIV/0!</v>
          </cell>
        </row>
        <row r="5039">
          <cell r="E5039" t="str">
            <v>HGC-Lib-2468762</v>
          </cell>
          <cell r="F5039" t="str">
            <v>LA240818038X1</v>
          </cell>
          <cell r="G5039">
            <v>30</v>
          </cell>
          <cell r="H5039" t="str">
            <v>singleron-3'转录组文库</v>
          </cell>
          <cell r="I5039" t="str">
            <v>XCL</v>
          </cell>
          <cell r="J5039">
            <v>11.7</v>
          </cell>
        </row>
        <row r="5039">
          <cell r="N5039" t="e">
            <v>#DIV/0!</v>
          </cell>
        </row>
        <row r="5040">
          <cell r="E5040" t="str">
            <v>HGC-Lib-2468763</v>
          </cell>
          <cell r="F5040" t="str">
            <v>LA240818043X1</v>
          </cell>
          <cell r="G5040">
            <v>30</v>
          </cell>
          <cell r="H5040" t="str">
            <v>singleron-3'转录组文库</v>
          </cell>
          <cell r="I5040" t="str">
            <v>XCL</v>
          </cell>
          <cell r="J5040">
            <v>16.1</v>
          </cell>
        </row>
        <row r="5040">
          <cell r="N5040" t="e">
            <v>#DIV/0!</v>
          </cell>
        </row>
        <row r="5041">
          <cell r="E5041" t="str">
            <v>HGC-Lib-2468764</v>
          </cell>
          <cell r="F5041" t="str">
            <v>LA240818040X1</v>
          </cell>
          <cell r="G5041">
            <v>30</v>
          </cell>
          <cell r="H5041" t="str">
            <v>singleron-3'转录组文库</v>
          </cell>
          <cell r="I5041" t="str">
            <v>XCL</v>
          </cell>
          <cell r="J5041">
            <v>17.6</v>
          </cell>
        </row>
        <row r="5041">
          <cell r="N5041" t="e">
            <v>#DIV/0!</v>
          </cell>
        </row>
        <row r="5042">
          <cell r="E5042" t="str">
            <v>HGC-Lib-2468765</v>
          </cell>
          <cell r="F5042" t="str">
            <v>LA240818036X2</v>
          </cell>
          <cell r="G5042">
            <v>100</v>
          </cell>
          <cell r="H5042" t="str">
            <v>singleron-3'转录组文库</v>
          </cell>
          <cell r="I5042" t="str">
            <v>XCL</v>
          </cell>
          <cell r="J5042">
            <v>9.58</v>
          </cell>
        </row>
        <row r="5042">
          <cell r="N5042" t="e">
            <v>#DIV/0!</v>
          </cell>
        </row>
        <row r="5043">
          <cell r="E5043" t="str">
            <v>HGC-Lib-2468766</v>
          </cell>
          <cell r="F5043" t="str">
            <v>LA240818042X2</v>
          </cell>
          <cell r="G5043">
            <v>30</v>
          </cell>
          <cell r="H5043" t="str">
            <v>singleron-3'转录组文库</v>
          </cell>
          <cell r="I5043" t="str">
            <v>XCL</v>
          </cell>
          <cell r="J5043">
            <v>14.3</v>
          </cell>
        </row>
        <row r="5043">
          <cell r="N5043" t="e">
            <v>#DIV/0!</v>
          </cell>
        </row>
        <row r="5044">
          <cell r="E5044" t="str">
            <v>HGC-Lib-2468767</v>
          </cell>
          <cell r="F5044" t="str">
            <v>LA240823044</v>
          </cell>
          <cell r="G5044">
            <v>100</v>
          </cell>
          <cell r="H5044" t="str">
            <v>singleron-3'转录组文库</v>
          </cell>
          <cell r="I5044" t="str">
            <v>XCL</v>
          </cell>
          <cell r="J5044">
            <v>13.4</v>
          </cell>
        </row>
        <row r="5044">
          <cell r="N5044" t="e">
            <v>#DIV/0!</v>
          </cell>
        </row>
        <row r="5045">
          <cell r="E5045" t="str">
            <v>HGC-Lib-2468768</v>
          </cell>
          <cell r="F5045" t="str">
            <v>LC240821030</v>
          </cell>
          <cell r="G5045">
            <v>90</v>
          </cell>
          <cell r="H5045" t="str">
            <v>singleron-3'转录组文库</v>
          </cell>
          <cell r="I5045" t="str">
            <v>XCL</v>
          </cell>
          <cell r="J5045">
            <v>14.3</v>
          </cell>
        </row>
        <row r="5045">
          <cell r="N5045" t="e">
            <v>#DIV/0!</v>
          </cell>
        </row>
        <row r="5046">
          <cell r="E5046" t="str">
            <v>HGC-Lib-2468769</v>
          </cell>
          <cell r="F5046" t="str">
            <v>LA240822053</v>
          </cell>
          <cell r="G5046">
            <v>90</v>
          </cell>
          <cell r="H5046" t="str">
            <v>singleron-3'转录组文库</v>
          </cell>
          <cell r="I5046" t="str">
            <v>XCL</v>
          </cell>
          <cell r="J5046">
            <v>28.4</v>
          </cell>
        </row>
        <row r="5046">
          <cell r="N5046" t="e">
            <v>#DIV/0!</v>
          </cell>
        </row>
        <row r="5047">
          <cell r="E5047" t="str">
            <v>HGC-Lib-2468770</v>
          </cell>
          <cell r="F5047" t="str">
            <v>LA240822042</v>
          </cell>
          <cell r="G5047">
            <v>90</v>
          </cell>
          <cell r="H5047" t="str">
            <v>singleron-3'转录组文库</v>
          </cell>
          <cell r="I5047" t="str">
            <v>XCL</v>
          </cell>
          <cell r="J5047">
            <v>29.8</v>
          </cell>
        </row>
        <row r="5047">
          <cell r="N5047" t="e">
            <v>#DIV/0!</v>
          </cell>
        </row>
        <row r="5048">
          <cell r="E5048" t="str">
            <v>HGC-Lib-2468771</v>
          </cell>
          <cell r="F5048" t="str">
            <v>LA240821007</v>
          </cell>
          <cell r="G5048">
            <v>90</v>
          </cell>
          <cell r="H5048" t="str">
            <v>singleron-3'转录组文库</v>
          </cell>
          <cell r="I5048" t="str">
            <v>XCL</v>
          </cell>
          <cell r="J5048">
            <v>17.6</v>
          </cell>
        </row>
        <row r="5048">
          <cell r="N5048" t="e">
            <v>#DIV/0!</v>
          </cell>
        </row>
        <row r="5049">
          <cell r="E5049" t="str">
            <v>HGC-Lib-2468772</v>
          </cell>
          <cell r="F5049" t="str">
            <v>LA240821022</v>
          </cell>
          <cell r="G5049">
            <v>90</v>
          </cell>
          <cell r="H5049" t="str">
            <v>singleron-3'转录组文库</v>
          </cell>
          <cell r="I5049" t="str">
            <v>XCL</v>
          </cell>
          <cell r="J5049">
            <v>7.26</v>
          </cell>
        </row>
        <row r="5049">
          <cell r="N5049" t="e">
            <v>#DIV/0!</v>
          </cell>
        </row>
        <row r="5050">
          <cell r="E5050" t="str">
            <v>HGC-Lib-2468773</v>
          </cell>
          <cell r="F5050" t="str">
            <v>LA240821028</v>
          </cell>
          <cell r="G5050">
            <v>90</v>
          </cell>
          <cell r="H5050" t="str">
            <v>singleron-3'转录组文库</v>
          </cell>
          <cell r="I5050" t="str">
            <v>XCL</v>
          </cell>
          <cell r="J5050">
            <v>20.4</v>
          </cell>
        </row>
        <row r="5050">
          <cell r="N5050" t="e">
            <v>#DIV/0!</v>
          </cell>
        </row>
        <row r="5051">
          <cell r="E5051" t="str">
            <v>HGC-Lib-2468774</v>
          </cell>
          <cell r="F5051" t="str">
            <v>LA240821027</v>
          </cell>
          <cell r="G5051">
            <v>90</v>
          </cell>
          <cell r="H5051" t="str">
            <v>singleron-3'转录组文库</v>
          </cell>
          <cell r="I5051" t="str">
            <v>XCL</v>
          </cell>
          <cell r="J5051">
            <v>21.2</v>
          </cell>
        </row>
        <row r="5051">
          <cell r="N5051" t="e">
            <v>#DIV/0!</v>
          </cell>
        </row>
        <row r="5052">
          <cell r="E5052" t="str">
            <v>HGC-Lib-2468775</v>
          </cell>
          <cell r="F5052" t="str">
            <v>LA240821023</v>
          </cell>
          <cell r="G5052">
            <v>90</v>
          </cell>
          <cell r="H5052" t="str">
            <v>singleron-3'转录组文库</v>
          </cell>
          <cell r="I5052" t="str">
            <v>XCL</v>
          </cell>
          <cell r="J5052">
            <v>9.06</v>
          </cell>
        </row>
        <row r="5052">
          <cell r="N5052" t="e">
            <v>#DIV/0!</v>
          </cell>
        </row>
        <row r="5053">
          <cell r="E5053" t="str">
            <v>HGC-Lib-2468776</v>
          </cell>
          <cell r="F5053" t="str">
            <v>LA240821026</v>
          </cell>
          <cell r="G5053">
            <v>90</v>
          </cell>
          <cell r="H5053" t="str">
            <v>singleron-3'转录组文库</v>
          </cell>
          <cell r="I5053" t="str">
            <v>XCL</v>
          </cell>
          <cell r="J5053">
            <v>13.4</v>
          </cell>
        </row>
        <row r="5053">
          <cell r="N5053" t="e">
            <v>#DIV/0!</v>
          </cell>
        </row>
        <row r="5054">
          <cell r="E5054" t="str">
            <v>HGC-Lib-2468777</v>
          </cell>
          <cell r="F5054" t="str">
            <v>LA240821025</v>
          </cell>
          <cell r="G5054">
            <v>90</v>
          </cell>
          <cell r="H5054" t="str">
            <v>singleron-3'转录组文库</v>
          </cell>
          <cell r="I5054" t="str">
            <v>XCL</v>
          </cell>
          <cell r="J5054">
            <v>13</v>
          </cell>
        </row>
        <row r="5054">
          <cell r="N5054" t="e">
            <v>#DIV/0!</v>
          </cell>
        </row>
        <row r="5055">
          <cell r="E5055" t="str">
            <v>HGC-Lib-2468778</v>
          </cell>
          <cell r="F5055" t="str">
            <v>LA240821024</v>
          </cell>
          <cell r="G5055">
            <v>90</v>
          </cell>
          <cell r="H5055" t="str">
            <v>singleron-3'转录组文库</v>
          </cell>
          <cell r="I5055" t="str">
            <v>TY</v>
          </cell>
          <cell r="J5055">
            <v>14.7</v>
          </cell>
        </row>
        <row r="5055">
          <cell r="N5055" t="e">
            <v>#DIV/0!</v>
          </cell>
        </row>
        <row r="5056">
          <cell r="E5056" t="str">
            <v>HGC-Lib-2468779</v>
          </cell>
          <cell r="F5056" t="str">
            <v>LA240821021</v>
          </cell>
          <cell r="G5056">
            <v>90</v>
          </cell>
          <cell r="H5056" t="str">
            <v>singleron-3'转录组文库</v>
          </cell>
          <cell r="I5056" t="str">
            <v>TY</v>
          </cell>
          <cell r="J5056">
            <v>12.6</v>
          </cell>
        </row>
        <row r="5056">
          <cell r="N5056" t="e">
            <v>#DIV/0!</v>
          </cell>
        </row>
        <row r="5057">
          <cell r="E5057" t="str">
            <v>HGC-Lib-2468780</v>
          </cell>
          <cell r="F5057" t="str">
            <v>LPMC240823014</v>
          </cell>
          <cell r="G5057">
            <v>80</v>
          </cell>
          <cell r="H5057" t="str">
            <v>singleron-3'转录组文库</v>
          </cell>
          <cell r="I5057" t="str">
            <v>TY</v>
          </cell>
          <cell r="J5057">
            <v>20.4</v>
          </cell>
        </row>
        <row r="5057">
          <cell r="N5057" t="e">
            <v>#DIV/0!</v>
          </cell>
        </row>
        <row r="5058">
          <cell r="E5058" t="str">
            <v>HGC-Lib-2468781</v>
          </cell>
          <cell r="F5058" t="str">
            <v>LPMC240822014</v>
          </cell>
          <cell r="G5058">
            <v>80</v>
          </cell>
          <cell r="H5058" t="str">
            <v>singleron-3'转录组文库</v>
          </cell>
          <cell r="I5058" t="str">
            <v>TY</v>
          </cell>
          <cell r="J5058">
            <v>12.8</v>
          </cell>
        </row>
        <row r="5058">
          <cell r="N5058" t="e">
            <v>#DIV/0!</v>
          </cell>
        </row>
        <row r="5059">
          <cell r="E5059" t="str">
            <v>HGC-Lib-2468782</v>
          </cell>
          <cell r="F5059" t="str">
            <v>LA240822043</v>
          </cell>
          <cell r="G5059">
            <v>90</v>
          </cell>
          <cell r="H5059" t="str">
            <v>singleron-3'转录组文库</v>
          </cell>
          <cell r="I5059" t="str">
            <v>TY</v>
          </cell>
          <cell r="J5059">
            <v>27.8</v>
          </cell>
        </row>
        <row r="5059">
          <cell r="N5059" t="e">
            <v>#DIV/0!</v>
          </cell>
        </row>
        <row r="5060">
          <cell r="E5060" t="str">
            <v>HGC-Lib-2468783</v>
          </cell>
          <cell r="F5060" t="str">
            <v>LA240822044</v>
          </cell>
          <cell r="G5060">
            <v>90</v>
          </cell>
          <cell r="H5060" t="str">
            <v>singleron-3'转录组文库</v>
          </cell>
          <cell r="I5060" t="str">
            <v>TY</v>
          </cell>
          <cell r="J5060">
            <v>24.4</v>
          </cell>
        </row>
        <row r="5060">
          <cell r="N5060" t="e">
            <v>#DIV/0!</v>
          </cell>
        </row>
        <row r="5061">
          <cell r="E5061" t="str">
            <v>HGC-Lib-2468784</v>
          </cell>
          <cell r="F5061" t="str">
            <v>LC240822041</v>
          </cell>
          <cell r="G5061">
            <v>100</v>
          </cell>
          <cell r="H5061" t="str">
            <v>singleron-3'转录组文库</v>
          </cell>
          <cell r="I5061" t="str">
            <v>TY</v>
          </cell>
          <cell r="J5061">
            <v>12.7</v>
          </cell>
        </row>
        <row r="5061">
          <cell r="N5061" t="e">
            <v>#DIV/0!</v>
          </cell>
        </row>
        <row r="5062">
          <cell r="E5062" t="str">
            <v>HGC-Lib-2468785</v>
          </cell>
          <cell r="F5062" t="str">
            <v>LC240719019</v>
          </cell>
          <cell r="G5062">
            <v>100</v>
          </cell>
          <cell r="H5062" t="str">
            <v>singleron-3'转录组文库</v>
          </cell>
          <cell r="I5062" t="str">
            <v>TY</v>
          </cell>
          <cell r="J5062">
            <v>14.9</v>
          </cell>
        </row>
        <row r="5062">
          <cell r="N5062" t="e">
            <v>#DIV/0!</v>
          </cell>
        </row>
        <row r="5063">
          <cell r="E5063" t="str">
            <v>HGC-Lib-2468786</v>
          </cell>
          <cell r="F5063" t="str">
            <v>LC240719028</v>
          </cell>
          <cell r="G5063">
            <v>100</v>
          </cell>
          <cell r="H5063" t="str">
            <v>singleron-3'转录组文库</v>
          </cell>
          <cell r="I5063" t="str">
            <v>TY</v>
          </cell>
          <cell r="J5063">
            <v>16.5</v>
          </cell>
        </row>
        <row r="5063">
          <cell r="N5063" t="e">
            <v>#DIV/0!</v>
          </cell>
        </row>
        <row r="5064">
          <cell r="E5064" t="str">
            <v>HGC-Lib-2468787</v>
          </cell>
          <cell r="F5064" t="str">
            <v>LC240719026</v>
          </cell>
          <cell r="G5064">
            <v>100</v>
          </cell>
          <cell r="H5064" t="str">
            <v>singleron-3'转录组文库</v>
          </cell>
          <cell r="I5064" t="str">
            <v>TY</v>
          </cell>
          <cell r="J5064">
            <v>15.9</v>
          </cell>
        </row>
        <row r="5064">
          <cell r="N5064" t="e">
            <v>#DIV/0!</v>
          </cell>
        </row>
        <row r="5065">
          <cell r="E5065" t="str">
            <v>HGC-Lib-2468788</v>
          </cell>
          <cell r="F5065" t="str">
            <v>LC240719025</v>
          </cell>
          <cell r="G5065">
            <v>100</v>
          </cell>
          <cell r="H5065" t="str">
            <v>singleron-3'转录组文库</v>
          </cell>
          <cell r="I5065" t="str">
            <v>TY</v>
          </cell>
          <cell r="J5065">
            <v>15.2</v>
          </cell>
        </row>
        <row r="5065">
          <cell r="N5065" t="e">
            <v>#DIV/0!</v>
          </cell>
        </row>
        <row r="5066">
          <cell r="E5066" t="str">
            <v>HGC-Lib-2468789</v>
          </cell>
          <cell r="F5066" t="str">
            <v>LC240719023</v>
          </cell>
          <cell r="G5066">
            <v>100</v>
          </cell>
          <cell r="H5066" t="str">
            <v>singleron-3'转录组文库</v>
          </cell>
          <cell r="I5066" t="str">
            <v>TY</v>
          </cell>
          <cell r="J5066">
            <v>15.6</v>
          </cell>
        </row>
        <row r="5066">
          <cell r="N5066" t="e">
            <v>#DIV/0!</v>
          </cell>
        </row>
        <row r="5067">
          <cell r="E5067" t="str">
            <v>HGC-Lib-2468790</v>
          </cell>
          <cell r="F5067" t="str">
            <v>LC240719018</v>
          </cell>
          <cell r="G5067">
            <v>100</v>
          </cell>
          <cell r="H5067" t="str">
            <v>singleron-3'转录组文库</v>
          </cell>
          <cell r="I5067" t="str">
            <v>TY</v>
          </cell>
          <cell r="J5067">
            <v>16.7</v>
          </cell>
        </row>
        <row r="5067">
          <cell r="N5067" t="e">
            <v>#DIV/0!</v>
          </cell>
        </row>
        <row r="5068">
          <cell r="E5068" t="str">
            <v>HGC-Lib-2468791</v>
          </cell>
          <cell r="F5068" t="str">
            <v>LC240719024</v>
          </cell>
          <cell r="G5068">
            <v>100</v>
          </cell>
          <cell r="H5068" t="str">
            <v>singleron-3'转录组文库</v>
          </cell>
          <cell r="I5068" t="str">
            <v>TY</v>
          </cell>
          <cell r="J5068">
            <v>15</v>
          </cell>
        </row>
        <row r="5068">
          <cell r="N5068" t="e">
            <v>#DIV/0!</v>
          </cell>
        </row>
        <row r="5069">
          <cell r="E5069" t="str">
            <v>HGC-Lib-2468792</v>
          </cell>
          <cell r="F5069" t="str">
            <v>LC240719027</v>
          </cell>
          <cell r="G5069">
            <v>100</v>
          </cell>
          <cell r="H5069" t="str">
            <v>singleron-3'转录组文库</v>
          </cell>
          <cell r="I5069" t="str">
            <v>TY</v>
          </cell>
          <cell r="J5069">
            <v>15.1</v>
          </cell>
        </row>
        <row r="5069">
          <cell r="N5069" t="e">
            <v>#DIV/0!</v>
          </cell>
        </row>
        <row r="5070">
          <cell r="E5070" t="str">
            <v>HGC-Lib-2468793</v>
          </cell>
          <cell r="F5070" t="str">
            <v>LC240719020</v>
          </cell>
          <cell r="G5070">
            <v>100</v>
          </cell>
          <cell r="H5070" t="str">
            <v>singleron-3'转录组文库</v>
          </cell>
          <cell r="I5070" t="str">
            <v>TY</v>
          </cell>
          <cell r="J5070">
            <v>15.4</v>
          </cell>
        </row>
        <row r="5070">
          <cell r="N5070" t="e">
            <v>#DIV/0!</v>
          </cell>
        </row>
        <row r="5071">
          <cell r="E5071" t="str">
            <v>HGC-Lib-2468795</v>
          </cell>
          <cell r="F5071" t="str">
            <v>R240826001</v>
          </cell>
          <cell r="G5071">
            <v>32</v>
          </cell>
          <cell r="H5071" t="str">
            <v>singleron-3'转录组文库</v>
          </cell>
          <cell r="I5071" t="str">
            <v>TY</v>
          </cell>
          <cell r="J5071">
            <v>21.8</v>
          </cell>
        </row>
        <row r="5071">
          <cell r="N5071" t="e">
            <v>#DIV/0!</v>
          </cell>
        </row>
        <row r="5072">
          <cell r="E5072" t="str">
            <v>HGC-Lib-2469003</v>
          </cell>
          <cell r="F5072" t="str">
            <v>LA240718009</v>
          </cell>
          <cell r="G5072">
            <v>100</v>
          </cell>
          <cell r="H5072" t="str">
            <v>singleron-3'转录组文库</v>
          </cell>
          <cell r="I5072" t="str">
            <v>TY</v>
          </cell>
          <cell r="J5072">
            <v>12.6</v>
          </cell>
        </row>
        <row r="5072">
          <cell r="N5072" t="e">
            <v>#DIV/0!</v>
          </cell>
        </row>
        <row r="5073">
          <cell r="E5073" t="str">
            <v>HGC-Lib-2468825</v>
          </cell>
          <cell r="F5073" t="str">
            <v>LR240712R-0064A</v>
          </cell>
          <cell r="G5073">
            <v>15</v>
          </cell>
          <cell r="H5073" t="str">
            <v>宏转录组文库</v>
          </cell>
          <cell r="I5073" t="str">
            <v>XCL</v>
          </cell>
          <cell r="J5073">
            <v>23.4</v>
          </cell>
        </row>
        <row r="5073">
          <cell r="N5073" t="e">
            <v>#DIV/0!</v>
          </cell>
        </row>
        <row r="5074">
          <cell r="E5074" t="str">
            <v>HGC-Lib-2468826</v>
          </cell>
          <cell r="F5074" t="str">
            <v>LR240712R-0065A</v>
          </cell>
          <cell r="G5074">
            <v>15</v>
          </cell>
          <cell r="H5074" t="str">
            <v>宏转录组文库</v>
          </cell>
          <cell r="I5074" t="str">
            <v>XCL</v>
          </cell>
          <cell r="J5074">
            <v>6.94</v>
          </cell>
        </row>
        <row r="5074">
          <cell r="N5074" t="e">
            <v>#DIV/0!</v>
          </cell>
        </row>
        <row r="5075">
          <cell r="E5075" t="str">
            <v>HGC-Lib-2468827</v>
          </cell>
          <cell r="F5075" t="str">
            <v>LR240712R-0066A</v>
          </cell>
          <cell r="G5075">
            <v>15</v>
          </cell>
          <cell r="H5075" t="str">
            <v>宏转录组文库</v>
          </cell>
          <cell r="I5075" t="str">
            <v>XCL</v>
          </cell>
          <cell r="J5075">
            <v>15.5</v>
          </cell>
        </row>
        <row r="5075">
          <cell r="N5075" t="e">
            <v>#DIV/0!</v>
          </cell>
        </row>
        <row r="5076">
          <cell r="E5076" t="str">
            <v>HGC-Lib-2468828</v>
          </cell>
          <cell r="F5076" t="str">
            <v>LR240712R-0067A</v>
          </cell>
          <cell r="G5076">
            <v>15</v>
          </cell>
          <cell r="H5076" t="str">
            <v>宏转录组文库</v>
          </cell>
          <cell r="I5076" t="str">
            <v>XCL</v>
          </cell>
          <cell r="J5076">
            <v>87.4</v>
          </cell>
        </row>
        <row r="5076">
          <cell r="N5076" t="e">
            <v>#DIV/0!</v>
          </cell>
        </row>
        <row r="5077">
          <cell r="E5077" t="str">
            <v>HGC-Lib-2468829</v>
          </cell>
          <cell r="F5077" t="str">
            <v>LR240712R-0068A</v>
          </cell>
          <cell r="G5077">
            <v>15</v>
          </cell>
          <cell r="H5077" t="str">
            <v>宏转录组文库</v>
          </cell>
          <cell r="I5077" t="str">
            <v>XCL</v>
          </cell>
          <cell r="J5077">
            <v>16.1</v>
          </cell>
        </row>
        <row r="5077">
          <cell r="N5077" t="e">
            <v>#DIV/0!</v>
          </cell>
        </row>
        <row r="5078">
          <cell r="E5078" t="str">
            <v>HGC-Lib-2468830</v>
          </cell>
          <cell r="F5078" t="str">
            <v>LR240712R-0069A</v>
          </cell>
          <cell r="G5078">
            <v>15</v>
          </cell>
          <cell r="H5078" t="str">
            <v>宏转录组文库</v>
          </cell>
          <cell r="I5078" t="str">
            <v>XCL</v>
          </cell>
          <cell r="J5078">
            <v>10.8</v>
          </cell>
        </row>
        <row r="5078">
          <cell r="N5078" t="e">
            <v>#DIV/0!</v>
          </cell>
        </row>
        <row r="5079">
          <cell r="E5079" t="str">
            <v>HGC-Lib-2468831</v>
          </cell>
          <cell r="F5079" t="str">
            <v>LR240712R-0070A</v>
          </cell>
          <cell r="G5079">
            <v>15</v>
          </cell>
          <cell r="H5079" t="str">
            <v>宏转录组文库</v>
          </cell>
          <cell r="I5079" t="str">
            <v>XCL</v>
          </cell>
          <cell r="J5079">
            <v>19.4</v>
          </cell>
        </row>
        <row r="5079">
          <cell r="N5079" t="e">
            <v>#DIV/0!</v>
          </cell>
        </row>
        <row r="5080">
          <cell r="E5080" t="str">
            <v>HGC-Lib-2468832</v>
          </cell>
          <cell r="F5080" t="str">
            <v>LR240712R-0071A</v>
          </cell>
          <cell r="G5080">
            <v>15</v>
          </cell>
          <cell r="H5080" t="str">
            <v>宏转录组文库</v>
          </cell>
          <cell r="I5080" t="str">
            <v>XCL</v>
          </cell>
          <cell r="J5080">
            <v>21.2</v>
          </cell>
        </row>
        <row r="5080">
          <cell r="N5080" t="e">
            <v>#DIV/0!</v>
          </cell>
        </row>
        <row r="5081">
          <cell r="E5081" t="str">
            <v>HGC-Lib-2468833</v>
          </cell>
          <cell r="F5081" t="str">
            <v>LR240712R-0072A</v>
          </cell>
          <cell r="G5081">
            <v>15</v>
          </cell>
          <cell r="H5081" t="str">
            <v>宏转录组文库</v>
          </cell>
          <cell r="I5081" t="str">
            <v>XCL</v>
          </cell>
          <cell r="J5081">
            <v>17</v>
          </cell>
        </row>
        <row r="5081">
          <cell r="N5081" t="e">
            <v>#DIV/0!</v>
          </cell>
        </row>
        <row r="5082">
          <cell r="E5082" t="str">
            <v>HGC-Lib-2468834</v>
          </cell>
          <cell r="F5082" t="str">
            <v>LR240718O-1669A</v>
          </cell>
          <cell r="G5082">
            <v>15</v>
          </cell>
          <cell r="H5082" t="str">
            <v>宏转录组文库</v>
          </cell>
          <cell r="I5082" t="str">
            <v>XCL</v>
          </cell>
          <cell r="J5082">
            <v>7.96</v>
          </cell>
        </row>
        <row r="5082">
          <cell r="N5082" t="e">
            <v>#DIV/0!</v>
          </cell>
        </row>
        <row r="5083">
          <cell r="E5083" t="str">
            <v>HGC-Lib-2468835</v>
          </cell>
          <cell r="F5083" t="str">
            <v>LR240802O-1050A</v>
          </cell>
          <cell r="G5083">
            <v>15</v>
          </cell>
          <cell r="H5083" t="str">
            <v>宏转录组文库</v>
          </cell>
          <cell r="I5083" t="str">
            <v>XCL</v>
          </cell>
          <cell r="J5083">
            <v>18.5</v>
          </cell>
        </row>
        <row r="5083">
          <cell r="N5083" t="e">
            <v>#DIV/0!</v>
          </cell>
        </row>
        <row r="5084">
          <cell r="E5084" t="str">
            <v>HGC-Lib-2468836</v>
          </cell>
          <cell r="F5084" t="str">
            <v>LD230418O-2211A</v>
          </cell>
          <cell r="G5084">
            <v>10</v>
          </cell>
          <cell r="H5084" t="str">
            <v>DNA宏基因组文库</v>
          </cell>
          <cell r="I5084" t="str">
            <v>XCL</v>
          </cell>
          <cell r="J5084">
            <v>75.4</v>
          </cell>
        </row>
        <row r="5084">
          <cell r="N5084" t="e">
            <v>#DIV/0!</v>
          </cell>
        </row>
        <row r="5085">
          <cell r="E5085" t="str">
            <v>HGC-Lib-2468837</v>
          </cell>
          <cell r="F5085" t="str">
            <v>LD230418O-2212A</v>
          </cell>
          <cell r="G5085">
            <v>10</v>
          </cell>
          <cell r="H5085" t="str">
            <v>DNA宏基因组文库</v>
          </cell>
          <cell r="I5085" t="str">
            <v>XCL</v>
          </cell>
          <cell r="J5085">
            <v>36.8</v>
          </cell>
        </row>
        <row r="5085">
          <cell r="N5085" t="e">
            <v>#DIV/0!</v>
          </cell>
        </row>
        <row r="5086">
          <cell r="E5086" t="str">
            <v>HGC-Lib-2468838</v>
          </cell>
          <cell r="F5086" t="str">
            <v>LD230418O-2213A</v>
          </cell>
          <cell r="G5086">
            <v>10</v>
          </cell>
          <cell r="H5086" t="str">
            <v>DNA宏基因组文库</v>
          </cell>
          <cell r="I5086" t="str">
            <v>XCL</v>
          </cell>
          <cell r="J5086">
            <v>3</v>
          </cell>
        </row>
        <row r="5086">
          <cell r="N5086" t="e">
            <v>#DIV/0!</v>
          </cell>
        </row>
        <row r="5087">
          <cell r="E5087" t="str">
            <v>HGC-Lib-2468839</v>
          </cell>
          <cell r="F5087" t="str">
            <v>LD230418O-2215A</v>
          </cell>
          <cell r="G5087">
            <v>10</v>
          </cell>
          <cell r="H5087" t="str">
            <v>DNA宏基因组文库</v>
          </cell>
          <cell r="I5087" t="str">
            <v>XCL</v>
          </cell>
          <cell r="J5087">
            <v>71</v>
          </cell>
        </row>
        <row r="5087">
          <cell r="N5087" t="e">
            <v>#DIV/0!</v>
          </cell>
        </row>
        <row r="5088">
          <cell r="E5088" t="str">
            <v>HGC-Lib-2468840</v>
          </cell>
          <cell r="F5088" t="str">
            <v>LD230418O-2216A</v>
          </cell>
          <cell r="G5088">
            <v>10</v>
          </cell>
          <cell r="H5088" t="str">
            <v>DNA宏基因组文库</v>
          </cell>
          <cell r="I5088" t="str">
            <v>XCL</v>
          </cell>
          <cell r="J5088">
            <v>58.6</v>
          </cell>
        </row>
        <row r="5088">
          <cell r="N5088" t="e">
            <v>#DIV/0!</v>
          </cell>
        </row>
        <row r="5089">
          <cell r="E5089" t="str">
            <v>HGC-Lib-2468841</v>
          </cell>
          <cell r="F5089" t="str">
            <v>LD230419O-0557A</v>
          </cell>
          <cell r="G5089">
            <v>10</v>
          </cell>
          <cell r="H5089" t="str">
            <v>DNA宏基因组文库</v>
          </cell>
          <cell r="I5089" t="str">
            <v>XCL</v>
          </cell>
          <cell r="J5089">
            <v>3.48</v>
          </cell>
        </row>
        <row r="5089">
          <cell r="N5089" t="e">
            <v>#DIV/0!</v>
          </cell>
        </row>
        <row r="5090">
          <cell r="E5090" t="str">
            <v>HGC-Lib-2468842</v>
          </cell>
          <cell r="F5090" t="str">
            <v>LD240730O-2272A</v>
          </cell>
          <cell r="G5090">
            <v>10</v>
          </cell>
          <cell r="H5090" t="str">
            <v>DNA病毒组文库</v>
          </cell>
          <cell r="I5090" t="str">
            <v>XCL</v>
          </cell>
          <cell r="J5090">
            <v>8.32</v>
          </cell>
        </row>
        <row r="5090">
          <cell r="N5090" t="e">
            <v>#DIV/0!</v>
          </cell>
        </row>
        <row r="5091">
          <cell r="E5091" t="str">
            <v>HGC-Lib-2468843</v>
          </cell>
          <cell r="F5091" t="str">
            <v>LD240730O-2273A</v>
          </cell>
          <cell r="G5091">
            <v>10</v>
          </cell>
          <cell r="H5091" t="str">
            <v>DNA病毒组文库</v>
          </cell>
          <cell r="I5091" t="str">
            <v>XCL</v>
          </cell>
          <cell r="J5091">
            <v>6</v>
          </cell>
        </row>
        <row r="5091">
          <cell r="N5091" t="e">
            <v>#DIV/0!</v>
          </cell>
        </row>
        <row r="5092">
          <cell r="E5092" t="str">
            <v>HGC-Lib-2468844</v>
          </cell>
          <cell r="F5092" t="str">
            <v>LD240730O-2274A</v>
          </cell>
          <cell r="G5092">
            <v>10</v>
          </cell>
          <cell r="H5092" t="str">
            <v>DNA病毒组文库</v>
          </cell>
          <cell r="I5092" t="str">
            <v>XCL</v>
          </cell>
          <cell r="J5092">
            <v>8.48</v>
          </cell>
        </row>
        <row r="5092">
          <cell r="N5092" t="e">
            <v>#DIV/0!</v>
          </cell>
        </row>
        <row r="5093">
          <cell r="E5093" t="str">
            <v>HGC-Lib-2468845</v>
          </cell>
          <cell r="F5093" t="str">
            <v>LD240730O-2275A</v>
          </cell>
          <cell r="G5093">
            <v>10</v>
          </cell>
          <cell r="H5093" t="str">
            <v>DNA病毒组文库</v>
          </cell>
          <cell r="I5093" t="str">
            <v>XCL</v>
          </cell>
          <cell r="J5093">
            <v>5.84</v>
          </cell>
        </row>
        <row r="5093">
          <cell r="N5093" t="e">
            <v>#DIV/0!</v>
          </cell>
        </row>
        <row r="5094">
          <cell r="E5094" t="str">
            <v>HGC-Lib-2468846</v>
          </cell>
          <cell r="F5094" t="str">
            <v>LD240730O-2276A</v>
          </cell>
          <cell r="G5094">
            <v>10</v>
          </cell>
          <cell r="H5094" t="str">
            <v>DNA病毒组文库</v>
          </cell>
          <cell r="I5094" t="str">
            <v>XCL</v>
          </cell>
          <cell r="J5094">
            <v>6.14</v>
          </cell>
        </row>
        <row r="5094">
          <cell r="N5094" t="e">
            <v>#DIV/0!</v>
          </cell>
        </row>
        <row r="5095">
          <cell r="E5095" t="str">
            <v>HGC-Lib-2468847</v>
          </cell>
          <cell r="F5095" t="str">
            <v>LD240807O-3186A</v>
          </cell>
          <cell r="G5095">
            <v>20</v>
          </cell>
          <cell r="H5095" t="str">
            <v>DNA宏基因组文库</v>
          </cell>
          <cell r="I5095" t="str">
            <v>XCL</v>
          </cell>
          <cell r="J5095">
            <v>46.2</v>
          </cell>
        </row>
        <row r="5095">
          <cell r="N5095" t="e">
            <v>#DIV/0!</v>
          </cell>
        </row>
        <row r="5096">
          <cell r="E5096" t="str">
            <v>HGC-Lib-2468848</v>
          </cell>
          <cell r="F5096" t="str">
            <v>LD240807O-3187A</v>
          </cell>
          <cell r="G5096">
            <v>20</v>
          </cell>
          <cell r="H5096" t="str">
            <v>DNA宏基因组文库</v>
          </cell>
          <cell r="I5096" t="str">
            <v>XCL</v>
          </cell>
          <cell r="J5096">
            <v>18.9</v>
          </cell>
        </row>
        <row r="5096">
          <cell r="N5096" t="e">
            <v>#DIV/0!</v>
          </cell>
        </row>
        <row r="5097">
          <cell r="E5097" t="str">
            <v>HGC-Lib-2468849</v>
          </cell>
          <cell r="F5097" t="str">
            <v>LD240716R-0117C</v>
          </cell>
          <cell r="G5097">
            <v>6</v>
          </cell>
          <cell r="H5097" t="str">
            <v>RNA病毒基因组文库</v>
          </cell>
          <cell r="I5097" t="str">
            <v>XCL</v>
          </cell>
          <cell r="J5097">
            <v>39.2</v>
          </cell>
        </row>
        <row r="5097">
          <cell r="N5097" t="e">
            <v>#DIV/0!</v>
          </cell>
        </row>
        <row r="5098">
          <cell r="E5098" t="str">
            <v>HGC-Lib-2468850</v>
          </cell>
          <cell r="F5098" t="str">
            <v>LR240712R-0073B</v>
          </cell>
          <cell r="G5098">
            <v>15</v>
          </cell>
          <cell r="H5098" t="str">
            <v>宏转录组文库</v>
          </cell>
          <cell r="I5098" t="str">
            <v>XCL</v>
          </cell>
          <cell r="J5098">
            <v>18.6</v>
          </cell>
        </row>
        <row r="5098">
          <cell r="N5098" t="e">
            <v>#DIV/0!</v>
          </cell>
        </row>
        <row r="5099">
          <cell r="E5099" t="str">
            <v>HGC-Lib-2468851</v>
          </cell>
          <cell r="F5099" t="str">
            <v>LR240807O-3263A</v>
          </cell>
          <cell r="G5099">
            <v>30</v>
          </cell>
          <cell r="H5099" t="str">
            <v>宏转录组文库</v>
          </cell>
          <cell r="I5099" t="str">
            <v>XCL</v>
          </cell>
          <cell r="J5099">
            <v>16.1</v>
          </cell>
        </row>
        <row r="5099">
          <cell r="N5099" t="e">
            <v>#DIV/0!</v>
          </cell>
        </row>
        <row r="5100">
          <cell r="E5100" t="str">
            <v>HGC-Lib-2468852</v>
          </cell>
          <cell r="F5100" t="str">
            <v>LR240807O-3266A</v>
          </cell>
          <cell r="G5100">
            <v>30</v>
          </cell>
          <cell r="H5100" t="str">
            <v>宏转录组文库</v>
          </cell>
          <cell r="I5100" t="str">
            <v>XCL</v>
          </cell>
          <cell r="J5100">
            <v>19.7</v>
          </cell>
        </row>
        <row r="5100">
          <cell r="N5100" t="e">
            <v>#DIV/0!</v>
          </cell>
        </row>
        <row r="5101">
          <cell r="E5101" t="str">
            <v>HGC-Lib-2468853</v>
          </cell>
          <cell r="F5101" t="str">
            <v>LR240807O-3267A</v>
          </cell>
          <cell r="G5101">
            <v>30</v>
          </cell>
          <cell r="H5101" t="str">
            <v>宏转录组文库</v>
          </cell>
          <cell r="I5101" t="str">
            <v>XCL</v>
          </cell>
          <cell r="J5101">
            <v>18</v>
          </cell>
        </row>
        <row r="5101">
          <cell r="N5101" t="e">
            <v>#DIV/0!</v>
          </cell>
        </row>
        <row r="5102">
          <cell r="E5102" t="str">
            <v>HGC-Lib-2468854</v>
          </cell>
          <cell r="F5102" t="str">
            <v>LR240807O-3270A</v>
          </cell>
          <cell r="G5102">
            <v>30</v>
          </cell>
          <cell r="H5102" t="str">
            <v>宏转录组文库</v>
          </cell>
          <cell r="I5102" t="str">
            <v>XCL</v>
          </cell>
          <cell r="J5102">
            <v>7.46</v>
          </cell>
        </row>
        <row r="5102">
          <cell r="N5102" t="e">
            <v>#DIV/0!</v>
          </cell>
        </row>
        <row r="5103">
          <cell r="E5103" t="str">
            <v>HGC-Lib-2468855</v>
          </cell>
          <cell r="F5103" t="str">
            <v>LR240807O-3271A</v>
          </cell>
          <cell r="G5103">
            <v>30</v>
          </cell>
          <cell r="H5103" t="str">
            <v>宏转录组文库</v>
          </cell>
          <cell r="I5103" t="str">
            <v>XCL</v>
          </cell>
          <cell r="J5103">
            <v>17.6</v>
          </cell>
        </row>
        <row r="5103">
          <cell r="N5103" t="e">
            <v>#DIV/0!</v>
          </cell>
        </row>
        <row r="5104">
          <cell r="E5104" t="str">
            <v>HGC-Lib-2468856</v>
          </cell>
          <cell r="F5104" t="str">
            <v>LR240807O-3272A</v>
          </cell>
          <cell r="G5104">
            <v>30</v>
          </cell>
          <cell r="H5104" t="str">
            <v>宏转录组文库</v>
          </cell>
          <cell r="I5104" t="str">
            <v>XCL</v>
          </cell>
          <cell r="J5104">
            <v>16.1</v>
          </cell>
        </row>
        <row r="5104">
          <cell r="N5104" t="e">
            <v>#DIV/0!</v>
          </cell>
        </row>
        <row r="5105">
          <cell r="E5105" t="str">
            <v>HGC-Lib-2468857</v>
          </cell>
          <cell r="F5105" t="str">
            <v>LR240808O-1560A</v>
          </cell>
          <cell r="G5105">
            <v>10</v>
          </cell>
          <cell r="H5105" t="str">
            <v>宏转录组文库</v>
          </cell>
          <cell r="I5105" t="str">
            <v>XCL</v>
          </cell>
          <cell r="J5105">
            <v>12.7</v>
          </cell>
        </row>
        <row r="5105">
          <cell r="N5105" t="e">
            <v>#DIV/0!</v>
          </cell>
        </row>
        <row r="5106">
          <cell r="E5106" t="str">
            <v>HGC-Lib-2468858</v>
          </cell>
          <cell r="F5106" t="str">
            <v>LR240809O-0961A</v>
          </cell>
          <cell r="G5106">
            <v>2</v>
          </cell>
          <cell r="H5106" t="str">
            <v>原核链特异性转录组文库</v>
          </cell>
          <cell r="I5106" t="str">
            <v>XCL</v>
          </cell>
          <cell r="J5106">
            <v>18.9</v>
          </cell>
        </row>
        <row r="5106">
          <cell r="N5106" t="e">
            <v>#DIV/0!</v>
          </cell>
        </row>
        <row r="5107">
          <cell r="E5107" t="str">
            <v>HGC-Lib-2468859</v>
          </cell>
          <cell r="F5107" t="str">
            <v>LR240809O-0962A</v>
          </cell>
          <cell r="G5107">
            <v>2</v>
          </cell>
          <cell r="H5107" t="str">
            <v>原核链特异性转录组文库</v>
          </cell>
          <cell r="I5107" t="str">
            <v>XCL</v>
          </cell>
          <cell r="J5107">
            <v>15.4</v>
          </cell>
        </row>
        <row r="5107">
          <cell r="N5107" t="e">
            <v>#DIV/0!</v>
          </cell>
        </row>
        <row r="5108">
          <cell r="E5108" t="str">
            <v>HGC-Lib-2468860</v>
          </cell>
          <cell r="F5108" t="str">
            <v>LR240809O-0963A</v>
          </cell>
          <cell r="G5108">
            <v>2</v>
          </cell>
          <cell r="H5108" t="str">
            <v>原核链特异性转录组文库</v>
          </cell>
          <cell r="I5108" t="str">
            <v>XCL</v>
          </cell>
          <cell r="J5108">
            <v>13.9</v>
          </cell>
        </row>
        <row r="5108">
          <cell r="N5108" t="e">
            <v>#DIV/0!</v>
          </cell>
        </row>
        <row r="5109">
          <cell r="E5109" t="str">
            <v>HGC-Lib-2468861</v>
          </cell>
          <cell r="F5109" t="str">
            <v>LR240809O-0964A</v>
          </cell>
          <cell r="G5109">
            <v>2</v>
          </cell>
          <cell r="H5109" t="str">
            <v>原核链特异性转录组文库</v>
          </cell>
          <cell r="I5109" t="str">
            <v>XCL</v>
          </cell>
          <cell r="J5109">
            <v>14.8</v>
          </cell>
        </row>
        <row r="5109">
          <cell r="N5109" t="e">
            <v>#DIV/0!</v>
          </cell>
        </row>
        <row r="5110">
          <cell r="E5110" t="str">
            <v>HGC-Lib-2468862</v>
          </cell>
          <cell r="F5110" t="str">
            <v>LR240809O-0965A</v>
          </cell>
          <cell r="G5110">
            <v>2</v>
          </cell>
          <cell r="H5110" t="str">
            <v>原核链特异性转录组文库</v>
          </cell>
          <cell r="I5110" t="str">
            <v>XCL</v>
          </cell>
          <cell r="J5110">
            <v>18.3</v>
          </cell>
        </row>
        <row r="5110">
          <cell r="N5110" t="e">
            <v>#DIV/0!</v>
          </cell>
        </row>
        <row r="5111">
          <cell r="E5111" t="str">
            <v>HGC-Lib-2468863</v>
          </cell>
          <cell r="F5111" t="str">
            <v>LR240809O-0966A</v>
          </cell>
          <cell r="G5111">
            <v>2</v>
          </cell>
          <cell r="H5111" t="str">
            <v>原核链特异性转录组文库</v>
          </cell>
          <cell r="I5111" t="str">
            <v>XCL</v>
          </cell>
          <cell r="J5111">
            <v>19</v>
          </cell>
        </row>
        <row r="5111">
          <cell r="N5111" t="e">
            <v>#DIV/0!</v>
          </cell>
        </row>
        <row r="5112">
          <cell r="E5112" t="str">
            <v>HGC-Lib-2468864</v>
          </cell>
          <cell r="F5112" t="str">
            <v>LR240812O-5857A</v>
          </cell>
          <cell r="G5112">
            <v>2</v>
          </cell>
          <cell r="H5112" t="str">
            <v>原核链特异性转录组文库</v>
          </cell>
          <cell r="I5112" t="str">
            <v>XCL</v>
          </cell>
          <cell r="J5112">
            <v>18.8</v>
          </cell>
        </row>
        <row r="5112">
          <cell r="N5112" t="e">
            <v>#DIV/0!</v>
          </cell>
        </row>
        <row r="5113">
          <cell r="E5113" t="str">
            <v>HGC-Lib-2468865</v>
          </cell>
          <cell r="F5113" t="str">
            <v>LR240812O-5858A</v>
          </cell>
          <cell r="G5113">
            <v>2</v>
          </cell>
          <cell r="H5113" t="str">
            <v>原核链特异性转录组文库</v>
          </cell>
          <cell r="I5113" t="str">
            <v>XCL</v>
          </cell>
          <cell r="J5113">
            <v>15.4</v>
          </cell>
        </row>
        <row r="5113">
          <cell r="N5113" t="e">
            <v>#DIV/0!</v>
          </cell>
        </row>
        <row r="5114">
          <cell r="E5114" t="str">
            <v>HGC-Lib-2468866</v>
          </cell>
          <cell r="F5114" t="str">
            <v>LR240812O-5859A</v>
          </cell>
          <cell r="G5114">
            <v>2</v>
          </cell>
          <cell r="H5114" t="str">
            <v>原核链特异性转录组文库</v>
          </cell>
          <cell r="I5114" t="str">
            <v>XCL</v>
          </cell>
          <cell r="J5114">
            <v>16.2</v>
          </cell>
        </row>
        <row r="5114">
          <cell r="N5114" t="e">
            <v>#DIV/0!</v>
          </cell>
        </row>
        <row r="5115">
          <cell r="E5115" t="str">
            <v>HGC-Lib-2468867</v>
          </cell>
          <cell r="F5115" t="str">
            <v>LR240812O-5860A</v>
          </cell>
          <cell r="G5115">
            <v>2</v>
          </cell>
          <cell r="H5115" t="str">
            <v>原核链特异性转录组文库</v>
          </cell>
          <cell r="I5115" t="str">
            <v>XCL</v>
          </cell>
          <cell r="J5115">
            <v>16</v>
          </cell>
        </row>
        <row r="5115">
          <cell r="N5115" t="e">
            <v>#DIV/0!</v>
          </cell>
        </row>
        <row r="5116">
          <cell r="E5116" t="str">
            <v>HGC-Lib-2468868</v>
          </cell>
          <cell r="F5116" t="str">
            <v>LR240812O-5861A</v>
          </cell>
          <cell r="G5116">
            <v>2</v>
          </cell>
          <cell r="H5116" t="str">
            <v>原核链特异性转录组文库</v>
          </cell>
          <cell r="I5116" t="str">
            <v>XCL</v>
          </cell>
          <cell r="J5116">
            <v>15.4</v>
          </cell>
        </row>
        <row r="5116">
          <cell r="N5116" t="e">
            <v>#DIV/0!</v>
          </cell>
        </row>
        <row r="5117">
          <cell r="E5117" t="str">
            <v>HGC-Lib-2468869</v>
          </cell>
          <cell r="F5117" t="str">
            <v>LR240812O-5862A</v>
          </cell>
          <cell r="G5117">
            <v>2</v>
          </cell>
          <cell r="H5117" t="str">
            <v>原核链特异性转录组文库</v>
          </cell>
          <cell r="I5117" t="str">
            <v>XCL</v>
          </cell>
          <cell r="J5117">
            <v>16.2</v>
          </cell>
        </row>
        <row r="5117">
          <cell r="N5117" t="e">
            <v>#DIV/0!</v>
          </cell>
        </row>
        <row r="5118">
          <cell r="E5118" t="str">
            <v>HGC-Lib-2468870</v>
          </cell>
          <cell r="F5118" t="str">
            <v>LR240812O-5863A</v>
          </cell>
          <cell r="G5118">
            <v>2</v>
          </cell>
          <cell r="H5118" t="str">
            <v>原核链特异性转录组文库</v>
          </cell>
          <cell r="I5118" t="str">
            <v>XCL</v>
          </cell>
          <cell r="J5118">
            <v>15.4</v>
          </cell>
        </row>
        <row r="5118">
          <cell r="N5118" t="e">
            <v>#DIV/0!</v>
          </cell>
        </row>
        <row r="5119">
          <cell r="E5119" t="str">
            <v>HGC-Lib-2468871</v>
          </cell>
          <cell r="F5119" t="str">
            <v>LR240812O-5864A</v>
          </cell>
          <cell r="G5119">
            <v>2</v>
          </cell>
          <cell r="H5119" t="str">
            <v>原核链特异性转录组文库</v>
          </cell>
          <cell r="I5119" t="str">
            <v>XCL</v>
          </cell>
          <cell r="J5119">
            <v>13.6</v>
          </cell>
        </row>
        <row r="5119">
          <cell r="N5119" t="e">
            <v>#DIV/0!</v>
          </cell>
        </row>
        <row r="5120">
          <cell r="E5120" t="str">
            <v>HGC-Lib-2468872</v>
          </cell>
          <cell r="F5120" t="str">
            <v>LR240812O-5865A</v>
          </cell>
          <cell r="G5120">
            <v>2</v>
          </cell>
          <cell r="H5120" t="str">
            <v>原核链特异性转录组文库</v>
          </cell>
          <cell r="I5120" t="str">
            <v>XCL</v>
          </cell>
          <cell r="J5120">
            <v>13.7</v>
          </cell>
        </row>
        <row r="5120">
          <cell r="N5120" t="e">
            <v>#DIV/0!</v>
          </cell>
        </row>
        <row r="5121">
          <cell r="E5121" t="str">
            <v>HGC-Lib-2468873</v>
          </cell>
          <cell r="F5121" t="str">
            <v>LR240812O-5866A</v>
          </cell>
          <cell r="G5121">
            <v>2</v>
          </cell>
          <cell r="H5121" t="str">
            <v>原核链特异性转录组文库</v>
          </cell>
          <cell r="I5121" t="str">
            <v>WWH</v>
          </cell>
          <cell r="J5121">
            <v>11.2</v>
          </cell>
        </row>
        <row r="5121">
          <cell r="N5121" t="e">
            <v>#DIV/0!</v>
          </cell>
        </row>
        <row r="5122">
          <cell r="E5122" t="str">
            <v>HGC-Lib-2468874</v>
          </cell>
          <cell r="F5122" t="str">
            <v>LR240812O-5867A</v>
          </cell>
          <cell r="G5122">
            <v>2</v>
          </cell>
          <cell r="H5122" t="str">
            <v>原核链特异性转录组文库</v>
          </cell>
          <cell r="I5122" t="str">
            <v>WWH</v>
          </cell>
          <cell r="J5122">
            <v>12.4</v>
          </cell>
        </row>
        <row r="5122">
          <cell r="N5122" t="e">
            <v>#DIV/0!</v>
          </cell>
        </row>
        <row r="5123">
          <cell r="E5123" t="str">
            <v>HGC-Lib-2468875</v>
          </cell>
          <cell r="F5123" t="str">
            <v>LR240812O-5868A</v>
          </cell>
          <cell r="G5123">
            <v>2</v>
          </cell>
          <cell r="H5123" t="str">
            <v>原核链特异性转录组文库</v>
          </cell>
          <cell r="I5123" t="str">
            <v>WWH</v>
          </cell>
          <cell r="J5123">
            <v>12.8</v>
          </cell>
        </row>
        <row r="5123">
          <cell r="N5123" t="e">
            <v>#DIV/0!</v>
          </cell>
        </row>
        <row r="5124">
          <cell r="E5124" t="str">
            <v>HGC-Lib-2468876</v>
          </cell>
          <cell r="F5124" t="str">
            <v>LR240805O-5555A</v>
          </cell>
          <cell r="G5124">
            <v>10</v>
          </cell>
          <cell r="H5124" t="str">
            <v>RNA病毒组文库</v>
          </cell>
          <cell r="I5124" t="str">
            <v>WWH</v>
          </cell>
          <cell r="J5124">
            <v>14.8</v>
          </cell>
        </row>
        <row r="5124">
          <cell r="N5124" t="e">
            <v>#DIV/0!</v>
          </cell>
        </row>
        <row r="5125">
          <cell r="E5125" t="str">
            <v>HGC-Lib-2468877</v>
          </cell>
          <cell r="F5125" t="str">
            <v>LR240805O-5556A</v>
          </cell>
          <cell r="G5125">
            <v>10</v>
          </cell>
          <cell r="H5125" t="str">
            <v>RNA病毒组文库</v>
          </cell>
          <cell r="I5125" t="str">
            <v>WWH</v>
          </cell>
          <cell r="J5125">
            <v>8.92</v>
          </cell>
        </row>
        <row r="5125">
          <cell r="N5125" t="e">
            <v>#DIV/0!</v>
          </cell>
        </row>
        <row r="5126">
          <cell r="E5126" t="str">
            <v>HGC-Lib-2468878</v>
          </cell>
          <cell r="F5126" t="str">
            <v>LR240805O-5557A</v>
          </cell>
          <cell r="G5126">
            <v>10</v>
          </cell>
          <cell r="H5126" t="str">
            <v>RNA病毒组文库</v>
          </cell>
          <cell r="I5126" t="str">
            <v>WWH</v>
          </cell>
          <cell r="J5126">
            <v>17</v>
          </cell>
        </row>
        <row r="5126">
          <cell r="N5126" t="e">
            <v>#DIV/0!</v>
          </cell>
        </row>
        <row r="5127">
          <cell r="E5127" t="str">
            <v>HGC-Lib-2468879</v>
          </cell>
          <cell r="F5127" t="str">
            <v>LR240805O-5558A</v>
          </cell>
          <cell r="G5127">
            <v>10</v>
          </cell>
          <cell r="H5127" t="str">
            <v>RNA病毒组文库</v>
          </cell>
          <cell r="I5127" t="str">
            <v>WWH</v>
          </cell>
          <cell r="J5127">
            <v>9.16</v>
          </cell>
        </row>
        <row r="5127">
          <cell r="N5127" t="e">
            <v>#DIV/0!</v>
          </cell>
        </row>
        <row r="5128">
          <cell r="E5128" t="str">
            <v>HGC-Lib-2468880</v>
          </cell>
          <cell r="F5128" t="str">
            <v>LR240805R-0101B</v>
          </cell>
          <cell r="G5128">
            <v>5</v>
          </cell>
          <cell r="H5128" t="str">
            <v>RNA病毒基因组文库</v>
          </cell>
          <cell r="I5128" t="str">
            <v>WWH</v>
          </cell>
          <cell r="J5128">
            <v>15.9</v>
          </cell>
        </row>
        <row r="5128">
          <cell r="N5128" t="e">
            <v>#DIV/0!</v>
          </cell>
        </row>
        <row r="5129">
          <cell r="E5129" t="str">
            <v>HGC-Lib-2468881</v>
          </cell>
          <cell r="F5129" t="str">
            <v>LR240807O-3316A</v>
          </cell>
          <cell r="G5129">
            <v>10</v>
          </cell>
          <cell r="H5129" t="str">
            <v>宏转录组文库</v>
          </cell>
          <cell r="I5129" t="str">
            <v>WWH</v>
          </cell>
          <cell r="J5129">
            <v>17.8</v>
          </cell>
        </row>
        <row r="5129">
          <cell r="N5129" t="e">
            <v>#DIV/0!</v>
          </cell>
        </row>
        <row r="5130">
          <cell r="E5130" t="str">
            <v>HGC-Lib-2468882</v>
          </cell>
          <cell r="F5130" t="str">
            <v>LR240807O-3317A</v>
          </cell>
          <cell r="G5130">
            <v>10</v>
          </cell>
          <cell r="H5130" t="str">
            <v>宏转录组文库</v>
          </cell>
          <cell r="I5130" t="str">
            <v>WWH</v>
          </cell>
          <cell r="J5130">
            <v>37.6</v>
          </cell>
        </row>
        <row r="5130">
          <cell r="N5130" t="e">
            <v>#DIV/0!</v>
          </cell>
        </row>
        <row r="5131">
          <cell r="E5131" t="str">
            <v>HGC-Lib-2468883</v>
          </cell>
          <cell r="F5131" t="str">
            <v>LR240807O-3318A</v>
          </cell>
          <cell r="G5131">
            <v>10</v>
          </cell>
          <cell r="H5131" t="str">
            <v>宏转录组文库</v>
          </cell>
          <cell r="I5131" t="str">
            <v>WWH</v>
          </cell>
          <cell r="J5131">
            <v>25.4</v>
          </cell>
        </row>
        <row r="5131">
          <cell r="N5131" t="e">
            <v>#DIV/0!</v>
          </cell>
        </row>
        <row r="5132">
          <cell r="E5132" t="str">
            <v>HGC-Lib-2468884</v>
          </cell>
          <cell r="F5132" t="str">
            <v>LR240807O-3319A</v>
          </cell>
          <cell r="G5132">
            <v>10</v>
          </cell>
          <cell r="H5132" t="str">
            <v>宏转录组文库</v>
          </cell>
          <cell r="I5132" t="str">
            <v>WWH</v>
          </cell>
          <cell r="J5132">
            <v>24.8</v>
          </cell>
        </row>
        <row r="5132">
          <cell r="N5132" t="e">
            <v>#DIV/0!</v>
          </cell>
        </row>
        <row r="5133">
          <cell r="E5133" t="str">
            <v>HGC-Lib-2468885</v>
          </cell>
          <cell r="F5133" t="str">
            <v>LR240812R-0068A</v>
          </cell>
          <cell r="G5133">
            <v>1</v>
          </cell>
          <cell r="H5133" t="str">
            <v>RNA病毒基因组文库</v>
          </cell>
          <cell r="I5133" t="str">
            <v>WWH</v>
          </cell>
          <cell r="J5133">
            <v>34.2</v>
          </cell>
        </row>
        <row r="5133">
          <cell r="N5133" t="e">
            <v>#DIV/0!</v>
          </cell>
        </row>
        <row r="5134">
          <cell r="E5134" t="str">
            <v>HGC-Lib-2468886</v>
          </cell>
          <cell r="F5134" t="str">
            <v>LR240812R-0069A</v>
          </cell>
          <cell r="G5134">
            <v>1</v>
          </cell>
          <cell r="H5134" t="str">
            <v>RNA病毒基因组文库</v>
          </cell>
          <cell r="I5134" t="str">
            <v>WWH</v>
          </cell>
          <cell r="J5134">
            <v>41.2</v>
          </cell>
        </row>
        <row r="5134">
          <cell r="N5134" t="e">
            <v>#DIV/0!</v>
          </cell>
        </row>
        <row r="5135">
          <cell r="E5135" t="str">
            <v>HGC-Lib-2468887</v>
          </cell>
          <cell r="F5135" t="str">
            <v>LR240812R-0070A</v>
          </cell>
          <cell r="G5135">
            <v>10</v>
          </cell>
          <cell r="H5135" t="str">
            <v>RNA病毒组文库</v>
          </cell>
          <cell r="I5135" t="str">
            <v>WWH</v>
          </cell>
          <cell r="J5135">
            <v>54.4</v>
          </cell>
        </row>
        <row r="5135">
          <cell r="N5135" t="e">
            <v>#DIV/0!</v>
          </cell>
        </row>
        <row r="5136">
          <cell r="E5136" t="str">
            <v>HGC-Lib-2468888</v>
          </cell>
          <cell r="F5136" t="str">
            <v>LR240812R-0071A</v>
          </cell>
          <cell r="G5136">
            <v>10</v>
          </cell>
          <cell r="H5136" t="str">
            <v>RNA病毒组文库</v>
          </cell>
          <cell r="I5136" t="str">
            <v>WWH</v>
          </cell>
          <cell r="J5136">
            <v>58.8</v>
          </cell>
        </row>
        <row r="5136">
          <cell r="N5136" t="e">
            <v>#DIV/0!</v>
          </cell>
        </row>
        <row r="5137">
          <cell r="E5137" t="str">
            <v>HGC-Lib-2468889</v>
          </cell>
          <cell r="F5137" t="str">
            <v>LR240812R-0072A</v>
          </cell>
          <cell r="G5137">
            <v>10</v>
          </cell>
          <cell r="H5137" t="str">
            <v>RNA病毒组文库</v>
          </cell>
          <cell r="I5137" t="str">
            <v>WWH</v>
          </cell>
          <cell r="J5137">
            <v>37.6</v>
          </cell>
        </row>
        <row r="5137">
          <cell r="N5137" t="e">
            <v>#DIV/0!</v>
          </cell>
        </row>
        <row r="5138">
          <cell r="E5138" t="str">
            <v>HGC-Lib-2468890</v>
          </cell>
          <cell r="F5138" t="str">
            <v>LR240813R-0006A</v>
          </cell>
          <cell r="G5138">
            <v>20</v>
          </cell>
          <cell r="H5138" t="str">
            <v>宏转录组文库</v>
          </cell>
          <cell r="I5138" t="str">
            <v>WWH</v>
          </cell>
          <cell r="J5138">
            <v>49.4</v>
          </cell>
        </row>
        <row r="5138">
          <cell r="N5138" t="e">
            <v>#DIV/0!</v>
          </cell>
        </row>
        <row r="5139">
          <cell r="E5139" t="str">
            <v>HGC-Lib-2468891</v>
          </cell>
          <cell r="F5139" t="str">
            <v>LR240813R-0007A</v>
          </cell>
          <cell r="G5139">
            <v>20</v>
          </cell>
          <cell r="H5139" t="str">
            <v>宏转录组文库</v>
          </cell>
          <cell r="I5139" t="str">
            <v>WWH</v>
          </cell>
          <cell r="J5139">
            <v>44.6</v>
          </cell>
        </row>
        <row r="5139">
          <cell r="N5139" t="e">
            <v>#DIV/0!</v>
          </cell>
        </row>
        <row r="5140">
          <cell r="E5140" t="str">
            <v>HGC-Lib-2468892</v>
          </cell>
          <cell r="F5140" t="str">
            <v>LD240806D-2690A</v>
          </cell>
          <cell r="G5140">
            <v>30</v>
          </cell>
          <cell r="H5140" t="str">
            <v>DNA宏基因组文库</v>
          </cell>
          <cell r="I5140" t="str">
            <v>WWH</v>
          </cell>
          <cell r="J5140">
            <v>48.8</v>
          </cell>
        </row>
        <row r="5140">
          <cell r="N5140" t="e">
            <v>#DIV/0!</v>
          </cell>
        </row>
        <row r="5141">
          <cell r="E5141" t="str">
            <v>HGC-Lib-2468893</v>
          </cell>
          <cell r="F5141" t="str">
            <v>LD240807O-3460A</v>
          </cell>
          <cell r="G5141">
            <v>20</v>
          </cell>
          <cell r="H5141" t="str">
            <v>DNA宏基因组文库</v>
          </cell>
          <cell r="I5141" t="str">
            <v>WWH</v>
          </cell>
          <cell r="J5141">
            <v>18.9</v>
          </cell>
        </row>
        <row r="5141">
          <cell r="N5141" t="e">
            <v>#DIV/0!</v>
          </cell>
        </row>
        <row r="5142">
          <cell r="E5142" t="str">
            <v>HGC-Lib-2468894</v>
          </cell>
          <cell r="F5142" t="str">
            <v>LD240807O-3461A</v>
          </cell>
          <cell r="G5142">
            <v>20</v>
          </cell>
          <cell r="H5142" t="str">
            <v>DNA宏基因组文库</v>
          </cell>
          <cell r="I5142" t="str">
            <v>WWH</v>
          </cell>
          <cell r="J5142">
            <v>16.9</v>
          </cell>
        </row>
        <row r="5142">
          <cell r="N5142" t="e">
            <v>#DIV/0!</v>
          </cell>
        </row>
        <row r="5143">
          <cell r="E5143" t="str">
            <v>HGC-Lib-2468895</v>
          </cell>
          <cell r="F5143" t="str">
            <v>LD240812O-6994A</v>
          </cell>
          <cell r="G5143">
            <v>1</v>
          </cell>
          <cell r="H5143" t="str">
            <v>DNA基因组文库</v>
          </cell>
          <cell r="I5143" t="str">
            <v>WWH</v>
          </cell>
          <cell r="J5143">
            <v>28.2</v>
          </cell>
        </row>
        <row r="5143">
          <cell r="N5143" t="e">
            <v>#DIV/0!</v>
          </cell>
        </row>
        <row r="5144">
          <cell r="E5144" t="str">
            <v>HGC-Lib-2468896</v>
          </cell>
          <cell r="F5144" t="str">
            <v>LD240812O-6995A</v>
          </cell>
          <cell r="G5144">
            <v>1</v>
          </cell>
          <cell r="H5144" t="str">
            <v>DNA基因组文库</v>
          </cell>
          <cell r="I5144" t="str">
            <v>WWH</v>
          </cell>
          <cell r="J5144">
            <v>15.5</v>
          </cell>
        </row>
        <row r="5144">
          <cell r="N5144" t="e">
            <v>#DIV/0!</v>
          </cell>
        </row>
        <row r="5145">
          <cell r="E5145" t="str">
            <v>HGC-Lib-2468897</v>
          </cell>
          <cell r="F5145" t="str">
            <v>LD240812O-6996A</v>
          </cell>
          <cell r="G5145">
            <v>1</v>
          </cell>
          <cell r="H5145" t="str">
            <v>DNA基因组文库</v>
          </cell>
          <cell r="I5145" t="str">
            <v>WWH</v>
          </cell>
          <cell r="J5145">
            <v>8.92</v>
          </cell>
        </row>
        <row r="5145">
          <cell r="N5145" t="e">
            <v>#DIV/0!</v>
          </cell>
        </row>
        <row r="5146">
          <cell r="E5146" t="str">
            <v>HGC-Lib-2468898</v>
          </cell>
          <cell r="F5146" t="str">
            <v>LD240812O-6997A</v>
          </cell>
          <cell r="G5146">
            <v>1</v>
          </cell>
          <cell r="H5146" t="str">
            <v>DNA基因组文库</v>
          </cell>
          <cell r="I5146" t="str">
            <v>WWH</v>
          </cell>
          <cell r="J5146">
            <v>14.4</v>
          </cell>
        </row>
        <row r="5146">
          <cell r="N5146" t="e">
            <v>#DIV/0!</v>
          </cell>
        </row>
        <row r="5147">
          <cell r="E5147" t="str">
            <v>HGC-Lib-2468899</v>
          </cell>
          <cell r="F5147" t="str">
            <v>LD240812O-6998A</v>
          </cell>
          <cell r="G5147">
            <v>1</v>
          </cell>
          <cell r="H5147" t="str">
            <v>DNA基因组文库</v>
          </cell>
          <cell r="I5147" t="str">
            <v>WWH</v>
          </cell>
          <cell r="J5147">
            <v>19.3</v>
          </cell>
        </row>
        <row r="5147">
          <cell r="N5147" t="e">
            <v>#DIV/0!</v>
          </cell>
        </row>
        <row r="5148">
          <cell r="E5148" t="str">
            <v>HGC-Lib-2468900</v>
          </cell>
          <cell r="F5148" t="str">
            <v>LD240812O-6999A</v>
          </cell>
          <cell r="G5148">
            <v>1</v>
          </cell>
          <cell r="H5148" t="str">
            <v>DNA基因组文库</v>
          </cell>
          <cell r="I5148" t="str">
            <v>WWH</v>
          </cell>
          <cell r="J5148">
            <v>14.4</v>
          </cell>
        </row>
        <row r="5148">
          <cell r="N5148" t="e">
            <v>#DIV/0!</v>
          </cell>
        </row>
        <row r="5149">
          <cell r="E5149" t="str">
            <v>HGC-Lib-2468901</v>
          </cell>
          <cell r="F5149" t="str">
            <v>LD240812O-7000A</v>
          </cell>
          <cell r="G5149">
            <v>1</v>
          </cell>
          <cell r="H5149" t="str">
            <v>DNA基因组文库</v>
          </cell>
          <cell r="I5149" t="str">
            <v>WWH</v>
          </cell>
          <cell r="J5149">
            <v>15.9</v>
          </cell>
        </row>
        <row r="5149">
          <cell r="N5149" t="e">
            <v>#DIV/0!</v>
          </cell>
        </row>
        <row r="5150">
          <cell r="E5150" t="str">
            <v>HGC-Lib-2468902</v>
          </cell>
          <cell r="F5150" t="str">
            <v>LD240812O-7001A</v>
          </cell>
          <cell r="G5150">
            <v>1</v>
          </cell>
          <cell r="H5150" t="str">
            <v>DNA基因组文库</v>
          </cell>
          <cell r="I5150" t="str">
            <v>WWH</v>
          </cell>
          <cell r="J5150">
            <v>17.7</v>
          </cell>
        </row>
        <row r="5150">
          <cell r="N5150" t="e">
            <v>#DIV/0!</v>
          </cell>
        </row>
        <row r="5151">
          <cell r="E5151" t="str">
            <v>HGC-Lib-2468903</v>
          </cell>
          <cell r="F5151" t="str">
            <v>LD240812O-7002A</v>
          </cell>
          <cell r="G5151">
            <v>1</v>
          </cell>
          <cell r="H5151" t="str">
            <v>DNA基因组文库</v>
          </cell>
          <cell r="I5151" t="str">
            <v>WWH</v>
          </cell>
          <cell r="J5151">
            <v>45.6</v>
          </cell>
        </row>
        <row r="5151">
          <cell r="N5151" t="e">
            <v>#DIV/0!</v>
          </cell>
        </row>
        <row r="5152">
          <cell r="E5152" t="str">
            <v>HGC-Lib-2468904</v>
          </cell>
          <cell r="F5152" t="str">
            <v>LD240812O-7003A</v>
          </cell>
          <cell r="G5152">
            <v>1</v>
          </cell>
          <cell r="H5152" t="str">
            <v>DNA基因组文库</v>
          </cell>
          <cell r="I5152" t="str">
            <v>WWH</v>
          </cell>
          <cell r="J5152">
            <v>15.3</v>
          </cell>
        </row>
        <row r="5152">
          <cell r="N5152" t="e">
            <v>#DIV/0!</v>
          </cell>
        </row>
        <row r="5153">
          <cell r="E5153" t="str">
            <v>HGC-Lib-2468905</v>
          </cell>
          <cell r="F5153" t="str">
            <v>LD240812O-7004A</v>
          </cell>
          <cell r="G5153">
            <v>1</v>
          </cell>
          <cell r="H5153" t="str">
            <v>DNA基因组文库</v>
          </cell>
          <cell r="I5153" t="str">
            <v>WWH</v>
          </cell>
          <cell r="J5153">
            <v>46.6</v>
          </cell>
        </row>
        <row r="5153">
          <cell r="N5153" t="e">
            <v>#DIV/0!</v>
          </cell>
        </row>
        <row r="5154">
          <cell r="E5154" t="str">
            <v>HGC-Lib-2468906</v>
          </cell>
          <cell r="F5154" t="str">
            <v>LD240812O-7005A</v>
          </cell>
          <cell r="G5154">
            <v>1</v>
          </cell>
          <cell r="H5154" t="str">
            <v>DNA基因组文库</v>
          </cell>
          <cell r="I5154" t="str">
            <v>WWH</v>
          </cell>
          <cell r="J5154">
            <v>17.6</v>
          </cell>
        </row>
        <row r="5154">
          <cell r="N5154" t="e">
            <v>#DIV/0!</v>
          </cell>
        </row>
        <row r="5155">
          <cell r="E5155" t="str">
            <v>HGC-Lib-2468907</v>
          </cell>
          <cell r="F5155" t="str">
            <v>LD240812O-7006A</v>
          </cell>
          <cell r="G5155">
            <v>1</v>
          </cell>
          <cell r="H5155" t="str">
            <v>DNA基因组文库</v>
          </cell>
          <cell r="I5155" t="str">
            <v>WWH</v>
          </cell>
          <cell r="J5155">
            <v>14</v>
          </cell>
        </row>
        <row r="5155">
          <cell r="N5155" t="e">
            <v>#DIV/0!</v>
          </cell>
        </row>
        <row r="5156">
          <cell r="E5156" t="str">
            <v>HGC-Lib-2468908</v>
          </cell>
          <cell r="F5156" t="str">
            <v>LD240812O-7007A</v>
          </cell>
          <cell r="G5156">
            <v>1</v>
          </cell>
          <cell r="H5156" t="str">
            <v>DNA基因组文库</v>
          </cell>
          <cell r="I5156" t="str">
            <v>WWH</v>
          </cell>
          <cell r="J5156">
            <v>36.8</v>
          </cell>
        </row>
        <row r="5156">
          <cell r="N5156" t="e">
            <v>#DIV/0!</v>
          </cell>
        </row>
        <row r="5157">
          <cell r="E5157" t="str">
            <v>HGC-Lib-2468909</v>
          </cell>
          <cell r="F5157" t="str">
            <v>LD240812O-7008A</v>
          </cell>
          <cell r="G5157">
            <v>1</v>
          </cell>
          <cell r="H5157" t="str">
            <v>DNA基因组文库</v>
          </cell>
          <cell r="I5157" t="str">
            <v>WWH</v>
          </cell>
          <cell r="J5157">
            <v>10.4</v>
          </cell>
        </row>
        <row r="5157">
          <cell r="N5157" t="e">
            <v>#DIV/0!</v>
          </cell>
        </row>
        <row r="5158">
          <cell r="E5158" t="str">
            <v>HGC-Lib-2468910</v>
          </cell>
          <cell r="F5158" t="str">
            <v>LD240812O-7009A</v>
          </cell>
          <cell r="G5158">
            <v>1</v>
          </cell>
          <cell r="H5158" t="str">
            <v>DNA基因组文库</v>
          </cell>
          <cell r="I5158" t="str">
            <v>WWH</v>
          </cell>
          <cell r="J5158">
            <v>13.1</v>
          </cell>
        </row>
        <row r="5158">
          <cell r="N5158" t="e">
            <v>#DIV/0!</v>
          </cell>
        </row>
        <row r="5159">
          <cell r="E5159" t="str">
            <v>HGC-Lib-2468911</v>
          </cell>
          <cell r="F5159" t="str">
            <v>LD240812O-7010A</v>
          </cell>
          <cell r="G5159">
            <v>1</v>
          </cell>
          <cell r="H5159" t="str">
            <v>DNA基因组文库</v>
          </cell>
          <cell r="I5159" t="str">
            <v>WWH</v>
          </cell>
          <cell r="J5159">
            <v>16</v>
          </cell>
        </row>
        <row r="5159">
          <cell r="N5159" t="e">
            <v>#DIV/0!</v>
          </cell>
        </row>
        <row r="5160">
          <cell r="E5160" t="str">
            <v>HGC-Lib-2468912</v>
          </cell>
          <cell r="F5160" t="str">
            <v>LD240812O-7011A</v>
          </cell>
          <cell r="G5160">
            <v>1</v>
          </cell>
          <cell r="H5160" t="str">
            <v>DNA基因组文库</v>
          </cell>
          <cell r="I5160" t="str">
            <v>WWH</v>
          </cell>
          <cell r="J5160">
            <v>19</v>
          </cell>
        </row>
        <row r="5160">
          <cell r="N5160" t="e">
            <v>#DIV/0!</v>
          </cell>
        </row>
        <row r="5161">
          <cell r="E5161" t="str">
            <v>HGC-Lib-2468913</v>
          </cell>
          <cell r="F5161" t="str">
            <v>LD240726D-1390A</v>
          </cell>
          <cell r="G5161">
            <v>20</v>
          </cell>
          <cell r="H5161" t="str">
            <v>DNA宏基因组文库</v>
          </cell>
          <cell r="I5161" t="str">
            <v>WWH</v>
          </cell>
          <cell r="J5161">
            <v>19.7</v>
          </cell>
        </row>
        <row r="5161">
          <cell r="N5161" t="e">
            <v>#DIV/0!</v>
          </cell>
        </row>
        <row r="5162">
          <cell r="E5162" t="str">
            <v>HGC-Lib-2468914</v>
          </cell>
          <cell r="F5162" t="str">
            <v>LD240726D-1391A</v>
          </cell>
          <cell r="G5162">
            <v>20</v>
          </cell>
          <cell r="H5162" t="str">
            <v>DNA宏基因组文库</v>
          </cell>
          <cell r="I5162" t="str">
            <v>WWH</v>
          </cell>
          <cell r="J5162">
            <v>27.4</v>
          </cell>
        </row>
        <row r="5162">
          <cell r="N5162" t="e">
            <v>#DIV/0!</v>
          </cell>
        </row>
        <row r="5163">
          <cell r="E5163" t="str">
            <v>HGC-Lib-2468915</v>
          </cell>
          <cell r="F5163" t="str">
            <v>LD240726D-1392A</v>
          </cell>
          <cell r="G5163">
            <v>20</v>
          </cell>
          <cell r="H5163" t="str">
            <v>DNA宏基因组文库</v>
          </cell>
          <cell r="I5163" t="str">
            <v>WWH</v>
          </cell>
          <cell r="J5163">
            <v>17.6</v>
          </cell>
        </row>
        <row r="5163">
          <cell r="N5163" t="e">
            <v>#DIV/0!</v>
          </cell>
        </row>
        <row r="5164">
          <cell r="E5164" t="str">
            <v>HGC-Lib-2468916</v>
          </cell>
          <cell r="F5164" t="str">
            <v>LD240726D-1393A</v>
          </cell>
          <cell r="G5164">
            <v>20</v>
          </cell>
          <cell r="H5164" t="str">
            <v>DNA宏基因组文库</v>
          </cell>
          <cell r="I5164" t="str">
            <v>WWH</v>
          </cell>
          <cell r="J5164">
            <v>22</v>
          </cell>
        </row>
        <row r="5164">
          <cell r="N5164" t="e">
            <v>#DIV/0!</v>
          </cell>
        </row>
        <row r="5165">
          <cell r="E5165" t="str">
            <v>HGC-Lib-2468917</v>
          </cell>
          <cell r="F5165" t="str">
            <v>LD240802O-1249A</v>
          </cell>
          <cell r="G5165">
            <v>10</v>
          </cell>
          <cell r="H5165" t="str">
            <v>DNA宏基因组文库</v>
          </cell>
          <cell r="I5165" t="str">
            <v>WWH</v>
          </cell>
          <cell r="J5165">
            <v>29.2</v>
          </cell>
        </row>
        <row r="5165">
          <cell r="N5165" t="e">
            <v>#DIV/0!</v>
          </cell>
        </row>
        <row r="5166">
          <cell r="E5166" t="str">
            <v>HGC-Lib-2468918</v>
          </cell>
          <cell r="F5166" t="str">
            <v>LD240802O-1250A</v>
          </cell>
          <cell r="G5166">
            <v>10</v>
          </cell>
          <cell r="H5166" t="str">
            <v>DNA宏基因组文库</v>
          </cell>
          <cell r="I5166" t="str">
            <v>WWH</v>
          </cell>
          <cell r="J5166">
            <v>35.2</v>
          </cell>
        </row>
        <row r="5166">
          <cell r="N5166" t="e">
            <v>#DIV/0!</v>
          </cell>
        </row>
        <row r="5167">
          <cell r="E5167" t="str">
            <v>HGC-Lib-2468919</v>
          </cell>
          <cell r="F5167" t="str">
            <v>LD240802O-1251A</v>
          </cell>
          <cell r="G5167">
            <v>10</v>
          </cell>
          <cell r="H5167" t="str">
            <v>DNA宏基因组文库</v>
          </cell>
          <cell r="I5167" t="str">
            <v>WWH</v>
          </cell>
          <cell r="J5167">
            <v>23.4</v>
          </cell>
        </row>
        <row r="5167">
          <cell r="N5167" t="e">
            <v>#DIV/0!</v>
          </cell>
        </row>
        <row r="5168">
          <cell r="E5168" t="str">
            <v>HGC-Lib-2468920</v>
          </cell>
          <cell r="F5168" t="str">
            <v>LD240802O-1252A</v>
          </cell>
          <cell r="G5168">
            <v>10</v>
          </cell>
          <cell r="H5168" t="str">
            <v>DNA宏基因组文库</v>
          </cell>
          <cell r="I5168" t="str">
            <v>WWH</v>
          </cell>
          <cell r="J5168">
            <v>34</v>
          </cell>
        </row>
        <row r="5168">
          <cell r="N5168" t="e">
            <v>#DIV/0!</v>
          </cell>
        </row>
        <row r="5169">
          <cell r="E5169" t="str">
            <v>HGC-Lib-2468921</v>
          </cell>
          <cell r="F5169" t="str">
            <v>LD240802O-1253A</v>
          </cell>
          <cell r="G5169">
            <v>10</v>
          </cell>
          <cell r="H5169" t="str">
            <v>DNA宏基因组文库</v>
          </cell>
          <cell r="I5169" t="str">
            <v>WH</v>
          </cell>
          <cell r="J5169">
            <v>44.2</v>
          </cell>
        </row>
        <row r="5169">
          <cell r="N5169" t="e">
            <v>#DIV/0!</v>
          </cell>
        </row>
        <row r="5170">
          <cell r="E5170" t="str">
            <v>HGC-Lib-2468922</v>
          </cell>
          <cell r="F5170" t="str">
            <v>LD240802O-1254A</v>
          </cell>
          <cell r="G5170">
            <v>10</v>
          </cell>
          <cell r="H5170" t="str">
            <v>DNA宏基因组文库</v>
          </cell>
          <cell r="I5170" t="str">
            <v>WH</v>
          </cell>
          <cell r="J5170">
            <v>43</v>
          </cell>
        </row>
        <row r="5170">
          <cell r="N5170" t="e">
            <v>#DIV/0!</v>
          </cell>
        </row>
        <row r="5171">
          <cell r="E5171" t="str">
            <v>HGC-Lib-2468923</v>
          </cell>
          <cell r="F5171" t="str">
            <v>LD240802O-1255A</v>
          </cell>
          <cell r="G5171">
            <v>10</v>
          </cell>
          <cell r="H5171" t="str">
            <v>DNA宏基因组文库</v>
          </cell>
          <cell r="I5171" t="str">
            <v>WH</v>
          </cell>
          <cell r="J5171">
            <v>26</v>
          </cell>
        </row>
        <row r="5171">
          <cell r="N5171" t="e">
            <v>#DIV/0!</v>
          </cell>
        </row>
        <row r="5172">
          <cell r="E5172" t="str">
            <v>HGC-Lib-2468924</v>
          </cell>
          <cell r="F5172" t="str">
            <v>LD240802O-1256A</v>
          </cell>
          <cell r="G5172">
            <v>10</v>
          </cell>
          <cell r="H5172" t="str">
            <v>DNA宏基因组文库</v>
          </cell>
          <cell r="I5172" t="str">
            <v>WH</v>
          </cell>
          <cell r="J5172">
            <v>63.2</v>
          </cell>
        </row>
        <row r="5172">
          <cell r="N5172" t="e">
            <v>#DIV/0!</v>
          </cell>
        </row>
        <row r="5173">
          <cell r="E5173" t="str">
            <v>HGC-Lib-2468925</v>
          </cell>
          <cell r="F5173" t="str">
            <v>LD240802O-1257A</v>
          </cell>
          <cell r="G5173">
            <v>10</v>
          </cell>
          <cell r="H5173" t="str">
            <v>DNA宏基因组文库</v>
          </cell>
          <cell r="I5173" t="str">
            <v>WH</v>
          </cell>
          <cell r="J5173">
            <v>48.4</v>
          </cell>
        </row>
        <row r="5173">
          <cell r="N5173" t="e">
            <v>#DIV/0!</v>
          </cell>
        </row>
        <row r="5174">
          <cell r="E5174" t="str">
            <v>HGC-Lib-2468926</v>
          </cell>
          <cell r="F5174" t="str">
            <v>LD240802O-1258A</v>
          </cell>
          <cell r="G5174">
            <v>10</v>
          </cell>
          <cell r="H5174" t="str">
            <v>DNA宏基因组文库</v>
          </cell>
          <cell r="I5174" t="str">
            <v>WH</v>
          </cell>
          <cell r="J5174">
            <v>70</v>
          </cell>
        </row>
        <row r="5174">
          <cell r="N5174" t="e">
            <v>#DIV/0!</v>
          </cell>
        </row>
        <row r="5175">
          <cell r="E5175" t="str">
            <v>HGC-Lib-2468927</v>
          </cell>
          <cell r="F5175" t="str">
            <v>LD240802O-1259A</v>
          </cell>
          <cell r="G5175">
            <v>10</v>
          </cell>
          <cell r="H5175" t="str">
            <v>DNA宏基因组文库</v>
          </cell>
          <cell r="I5175" t="str">
            <v>WH</v>
          </cell>
          <cell r="J5175">
            <v>37.8</v>
          </cell>
        </row>
        <row r="5175">
          <cell r="N5175" t="e">
            <v>#DIV/0!</v>
          </cell>
        </row>
        <row r="5176">
          <cell r="E5176" t="str">
            <v>HGC-Lib-2468928</v>
          </cell>
          <cell r="F5176" t="str">
            <v>LD240802O-1260A</v>
          </cell>
          <cell r="G5176">
            <v>10</v>
          </cell>
          <cell r="H5176" t="str">
            <v>DNA宏基因组文库</v>
          </cell>
          <cell r="I5176" t="str">
            <v>WH</v>
          </cell>
          <cell r="J5176">
            <v>57.8</v>
          </cell>
        </row>
        <row r="5176">
          <cell r="N5176" t="e">
            <v>#DIV/0!</v>
          </cell>
        </row>
        <row r="5177">
          <cell r="E5177" t="str">
            <v>HGC-Lib-2468929</v>
          </cell>
          <cell r="F5177" t="str">
            <v>LD240802O-1261A</v>
          </cell>
          <cell r="G5177">
            <v>10</v>
          </cell>
          <cell r="H5177" t="str">
            <v>DNA宏基因组文库</v>
          </cell>
          <cell r="I5177" t="str">
            <v>WH</v>
          </cell>
          <cell r="J5177">
            <v>57.2</v>
          </cell>
        </row>
        <row r="5177">
          <cell r="N5177" t="e">
            <v>#DIV/0!</v>
          </cell>
        </row>
        <row r="5178">
          <cell r="E5178" t="str">
            <v>HGC-Lib-2468930</v>
          </cell>
          <cell r="F5178" t="str">
            <v>LD240802O-1262A</v>
          </cell>
          <cell r="G5178">
            <v>10</v>
          </cell>
          <cell r="H5178" t="str">
            <v>DNA宏基因组文库</v>
          </cell>
          <cell r="I5178" t="str">
            <v>WH</v>
          </cell>
          <cell r="J5178">
            <v>31.8</v>
          </cell>
        </row>
        <row r="5178">
          <cell r="N5178" t="e">
            <v>#DIV/0!</v>
          </cell>
        </row>
        <row r="5179">
          <cell r="E5179" t="str">
            <v>HGC-Lib-2468931</v>
          </cell>
          <cell r="F5179" t="str">
            <v>LD240802O-1263A</v>
          </cell>
          <cell r="G5179">
            <v>10</v>
          </cell>
          <cell r="H5179" t="str">
            <v>DNA宏基因组文库</v>
          </cell>
          <cell r="I5179" t="str">
            <v>WH</v>
          </cell>
          <cell r="J5179">
            <v>27.8</v>
          </cell>
        </row>
        <row r="5179">
          <cell r="N5179" t="e">
            <v>#DIV/0!</v>
          </cell>
        </row>
        <row r="5180">
          <cell r="E5180" t="str">
            <v>HGC-Lib-2468932</v>
          </cell>
          <cell r="F5180" t="str">
            <v>LD240802O-1264A</v>
          </cell>
          <cell r="G5180">
            <v>10</v>
          </cell>
          <cell r="H5180" t="str">
            <v>DNA宏基因组文库</v>
          </cell>
          <cell r="I5180" t="str">
            <v>WH</v>
          </cell>
          <cell r="J5180">
            <v>30.4</v>
          </cell>
        </row>
        <row r="5180">
          <cell r="N5180" t="e">
            <v>#DIV/0!</v>
          </cell>
        </row>
        <row r="5181">
          <cell r="E5181" t="str">
            <v>HGC-Lib-2468933</v>
          </cell>
          <cell r="F5181" t="str">
            <v>LD240802O-1265A</v>
          </cell>
          <cell r="G5181">
            <v>10</v>
          </cell>
          <cell r="H5181" t="str">
            <v>DNA宏基因组文库</v>
          </cell>
          <cell r="I5181" t="str">
            <v>WH</v>
          </cell>
          <cell r="J5181">
            <v>54.4</v>
          </cell>
        </row>
        <row r="5181">
          <cell r="N5181" t="e">
            <v>#DIV/0!</v>
          </cell>
        </row>
        <row r="5182">
          <cell r="E5182" t="str">
            <v>HGC-Lib-2468934</v>
          </cell>
          <cell r="F5182" t="str">
            <v>LD240802O-1266A</v>
          </cell>
          <cell r="G5182">
            <v>10</v>
          </cell>
          <cell r="H5182" t="str">
            <v>DNA宏基因组文库</v>
          </cell>
          <cell r="I5182" t="str">
            <v>WH</v>
          </cell>
          <cell r="J5182">
            <v>46.4</v>
          </cell>
        </row>
        <row r="5182">
          <cell r="N5182" t="e">
            <v>#DIV/0!</v>
          </cell>
        </row>
        <row r="5183">
          <cell r="E5183" t="str">
            <v>HGC-Lib-2468935</v>
          </cell>
          <cell r="F5183" t="str">
            <v>LD240802O-1267A</v>
          </cell>
          <cell r="G5183">
            <v>10</v>
          </cell>
          <cell r="H5183" t="str">
            <v>DNA宏基因组文库</v>
          </cell>
          <cell r="I5183" t="str">
            <v>WH</v>
          </cell>
          <cell r="J5183">
            <v>47.8</v>
          </cell>
        </row>
        <row r="5183">
          <cell r="N5183" t="e">
            <v>#DIV/0!</v>
          </cell>
        </row>
        <row r="5184">
          <cell r="E5184" t="str">
            <v>HGC-Lib-2468936</v>
          </cell>
          <cell r="F5184" t="str">
            <v>LD240802O-1268A</v>
          </cell>
          <cell r="G5184">
            <v>10</v>
          </cell>
          <cell r="H5184" t="str">
            <v>DNA宏基因组文库</v>
          </cell>
          <cell r="I5184" t="str">
            <v>WH</v>
          </cell>
          <cell r="J5184">
            <v>52.8</v>
          </cell>
        </row>
        <row r="5184">
          <cell r="N5184" t="e">
            <v>#DIV/0!</v>
          </cell>
        </row>
        <row r="5185">
          <cell r="E5185" t="str">
            <v>HGC-Lib-2468937</v>
          </cell>
          <cell r="F5185" t="str">
            <v>LD240802O-1269A</v>
          </cell>
          <cell r="G5185">
            <v>4</v>
          </cell>
          <cell r="H5185" t="str">
            <v>DNA基因组文库</v>
          </cell>
          <cell r="I5185" t="str">
            <v>WH</v>
          </cell>
          <cell r="J5185">
            <v>49.2</v>
          </cell>
        </row>
        <row r="5185">
          <cell r="N5185" t="e">
            <v>#DIV/0!</v>
          </cell>
        </row>
        <row r="5186">
          <cell r="E5186" t="str">
            <v>HGC-Lib-2468938</v>
          </cell>
          <cell r="F5186" t="str">
            <v>LD240806O-2045A</v>
          </cell>
          <cell r="G5186">
            <v>1</v>
          </cell>
          <cell r="H5186" t="str">
            <v>DNA病毒组文库</v>
          </cell>
          <cell r="I5186" t="str">
            <v>WH</v>
          </cell>
          <cell r="J5186">
            <v>65.2</v>
          </cell>
        </row>
        <row r="5186">
          <cell r="N5186" t="e">
            <v>#DIV/0!</v>
          </cell>
        </row>
        <row r="5187">
          <cell r="E5187" t="str">
            <v>HGC-Lib-2468939</v>
          </cell>
          <cell r="F5187" t="str">
            <v>LD240806O-2046A</v>
          </cell>
          <cell r="G5187">
            <v>1</v>
          </cell>
          <cell r="H5187" t="str">
            <v>DNA基因组文库</v>
          </cell>
          <cell r="I5187" t="str">
            <v>WH</v>
          </cell>
          <cell r="J5187">
            <v>67.2</v>
          </cell>
        </row>
        <row r="5187">
          <cell r="N5187" t="e">
            <v>#DIV/0!</v>
          </cell>
        </row>
        <row r="5188">
          <cell r="E5188" t="str">
            <v>HGC-Lib-2468940</v>
          </cell>
          <cell r="F5188" t="str">
            <v>LD240806O-2047A</v>
          </cell>
          <cell r="G5188">
            <v>1</v>
          </cell>
          <cell r="H5188" t="str">
            <v>DNA基因组文库</v>
          </cell>
          <cell r="I5188" t="str">
            <v>WH</v>
          </cell>
          <cell r="J5188">
            <v>72.6</v>
          </cell>
        </row>
        <row r="5188">
          <cell r="N5188" t="e">
            <v>#DIV/0!</v>
          </cell>
        </row>
        <row r="5189">
          <cell r="E5189" t="str">
            <v>HGC-Lib-2468941</v>
          </cell>
          <cell r="F5189" t="str">
            <v>LD240806O-2048A</v>
          </cell>
          <cell r="G5189">
            <v>1</v>
          </cell>
          <cell r="H5189" t="str">
            <v>DNA基因组文库</v>
          </cell>
          <cell r="I5189" t="str">
            <v>WH</v>
          </cell>
          <cell r="J5189">
            <v>19.2</v>
          </cell>
        </row>
        <row r="5189">
          <cell r="N5189" t="e">
            <v>#DIV/0!</v>
          </cell>
        </row>
        <row r="5190">
          <cell r="E5190" t="str">
            <v>HGC-Lib-2468942</v>
          </cell>
          <cell r="F5190" t="str">
            <v>LD240806O-2049A</v>
          </cell>
          <cell r="G5190">
            <v>1</v>
          </cell>
          <cell r="H5190" t="str">
            <v>DNA基因组文库</v>
          </cell>
          <cell r="I5190" t="str">
            <v>WH</v>
          </cell>
          <cell r="J5190">
            <v>12.5</v>
          </cell>
        </row>
        <row r="5190">
          <cell r="N5190" t="e">
            <v>#DIV/0!</v>
          </cell>
        </row>
        <row r="5191">
          <cell r="E5191" t="str">
            <v>HGC-Lib-2468943</v>
          </cell>
          <cell r="F5191" t="str">
            <v>LD240806O-2050A</v>
          </cell>
          <cell r="G5191">
            <v>1</v>
          </cell>
          <cell r="H5191" t="str">
            <v>DNA基因组文库</v>
          </cell>
          <cell r="I5191" t="str">
            <v>WH</v>
          </cell>
          <cell r="J5191">
            <v>32.2</v>
          </cell>
        </row>
        <row r="5191">
          <cell r="N5191" t="e">
            <v>#DIV/0!</v>
          </cell>
        </row>
        <row r="5192">
          <cell r="E5192" t="str">
            <v>HGC-Lib-2468944</v>
          </cell>
          <cell r="F5192" t="str">
            <v>LD240806O-2051A</v>
          </cell>
          <cell r="G5192">
            <v>1</v>
          </cell>
          <cell r="H5192" t="str">
            <v>DNA基因组文库</v>
          </cell>
          <cell r="I5192" t="str">
            <v>WH</v>
          </cell>
          <cell r="J5192">
            <v>97.4</v>
          </cell>
        </row>
        <row r="5192">
          <cell r="N5192" t="e">
            <v>#DIV/0!</v>
          </cell>
        </row>
        <row r="5193">
          <cell r="E5193" t="str">
            <v>HGC-Lib-2468945</v>
          </cell>
          <cell r="F5193" t="str">
            <v>LD240806O-2052A</v>
          </cell>
          <cell r="G5193">
            <v>1</v>
          </cell>
          <cell r="H5193" t="str">
            <v>DNA基因组文库</v>
          </cell>
          <cell r="I5193" t="str">
            <v>WH</v>
          </cell>
          <cell r="J5193">
            <v>11.2</v>
          </cell>
        </row>
        <row r="5193">
          <cell r="N5193" t="e">
            <v>#DIV/0!</v>
          </cell>
        </row>
        <row r="5194">
          <cell r="E5194" t="str">
            <v>HGC-Lib-2468946</v>
          </cell>
          <cell r="F5194" t="str">
            <v>LD240806O-2053A</v>
          </cell>
          <cell r="G5194">
            <v>1</v>
          </cell>
          <cell r="H5194" t="str">
            <v>DNA基因组文库</v>
          </cell>
          <cell r="I5194" t="str">
            <v>WH</v>
          </cell>
          <cell r="J5194">
            <v>79.6</v>
          </cell>
        </row>
        <row r="5194">
          <cell r="N5194" t="e">
            <v>#DIV/0!</v>
          </cell>
        </row>
        <row r="5195">
          <cell r="E5195" t="str">
            <v>HGC-Lib-2468947</v>
          </cell>
          <cell r="F5195" t="str">
            <v>LD240806O-2054A</v>
          </cell>
          <cell r="G5195">
            <v>1</v>
          </cell>
          <cell r="H5195" t="str">
            <v>DNA基因组文库</v>
          </cell>
          <cell r="I5195" t="str">
            <v>WH</v>
          </cell>
          <cell r="J5195">
            <v>13.5</v>
          </cell>
        </row>
        <row r="5195">
          <cell r="N5195" t="e">
            <v>#DIV/0!</v>
          </cell>
        </row>
        <row r="5196">
          <cell r="E5196" t="str">
            <v>HGC-Lib-2468948</v>
          </cell>
          <cell r="F5196" t="str">
            <v>LD240806O-2055A</v>
          </cell>
          <cell r="G5196">
            <v>1</v>
          </cell>
          <cell r="H5196" t="str">
            <v>DNA基因组文库</v>
          </cell>
          <cell r="I5196" t="str">
            <v>WH</v>
          </cell>
          <cell r="J5196">
            <v>7.68</v>
          </cell>
        </row>
        <row r="5196">
          <cell r="N5196" t="e">
            <v>#DIV/0!</v>
          </cell>
        </row>
        <row r="5197">
          <cell r="E5197" t="str">
            <v>HGC-Lib-2468949</v>
          </cell>
          <cell r="F5197" t="str">
            <v>LD240806O-2056A</v>
          </cell>
          <cell r="G5197">
            <v>1</v>
          </cell>
          <cell r="H5197" t="str">
            <v>DNA基因组文库</v>
          </cell>
          <cell r="I5197" t="str">
            <v>WH</v>
          </cell>
          <cell r="J5197">
            <v>19.9</v>
          </cell>
        </row>
        <row r="5197">
          <cell r="N5197" t="e">
            <v>#DIV/0!</v>
          </cell>
        </row>
        <row r="5198">
          <cell r="E5198" t="str">
            <v>HGC-Lib-2468950</v>
          </cell>
          <cell r="F5198" t="str">
            <v>LD240806O-2057A</v>
          </cell>
          <cell r="G5198">
            <v>1</v>
          </cell>
          <cell r="H5198" t="str">
            <v>DNA基因组文库</v>
          </cell>
          <cell r="I5198" t="str">
            <v>WH</v>
          </cell>
          <cell r="J5198">
            <v>46.2</v>
          </cell>
        </row>
        <row r="5198">
          <cell r="N5198" t="e">
            <v>#DIV/0!</v>
          </cell>
        </row>
        <row r="5199">
          <cell r="E5199" t="str">
            <v>HGC-Lib-2468951</v>
          </cell>
          <cell r="F5199" t="str">
            <v>LD240806O-2058A</v>
          </cell>
          <cell r="G5199">
            <v>1</v>
          </cell>
          <cell r="H5199" t="str">
            <v>DNA基因组文库</v>
          </cell>
          <cell r="I5199" t="str">
            <v>WH</v>
          </cell>
          <cell r="J5199">
            <v>50</v>
          </cell>
        </row>
        <row r="5199">
          <cell r="N5199" t="e">
            <v>#DIV/0!</v>
          </cell>
        </row>
        <row r="5200">
          <cell r="E5200" t="str">
            <v>HGC-Lib-2468952</v>
          </cell>
          <cell r="F5200" t="str">
            <v>LD240806O-2059A</v>
          </cell>
          <cell r="G5200">
            <v>1</v>
          </cell>
          <cell r="H5200" t="str">
            <v>DNA基因组文库</v>
          </cell>
          <cell r="I5200" t="str">
            <v>WH</v>
          </cell>
          <cell r="J5200">
            <v>69.4</v>
          </cell>
        </row>
        <row r="5200">
          <cell r="N5200" t="e">
            <v>#DIV/0!</v>
          </cell>
        </row>
        <row r="5201">
          <cell r="E5201" t="str">
            <v>HGC-Lib-2468953</v>
          </cell>
          <cell r="F5201" t="str">
            <v>LD240806O-2060A</v>
          </cell>
          <cell r="G5201">
            <v>1</v>
          </cell>
          <cell r="H5201" t="str">
            <v>DNA基因组文库</v>
          </cell>
          <cell r="I5201" t="str">
            <v>WH</v>
          </cell>
          <cell r="J5201">
            <v>65.6</v>
          </cell>
        </row>
        <row r="5201">
          <cell r="N5201" t="e">
            <v>#DIV/0!</v>
          </cell>
        </row>
        <row r="5202">
          <cell r="E5202" t="str">
            <v>HGC-Lib-2468954</v>
          </cell>
          <cell r="F5202" t="str">
            <v>LD240806O-2061A</v>
          </cell>
          <cell r="G5202">
            <v>1</v>
          </cell>
          <cell r="H5202" t="str">
            <v>DNA基因组文库</v>
          </cell>
          <cell r="I5202" t="str">
            <v>WH</v>
          </cell>
          <cell r="J5202">
            <v>16.5</v>
          </cell>
        </row>
        <row r="5202">
          <cell r="N5202" t="e">
            <v>#DIV/0!</v>
          </cell>
        </row>
        <row r="5203">
          <cell r="E5203" t="str">
            <v>HGC-Lib-2468955</v>
          </cell>
          <cell r="F5203" t="str">
            <v>LD240806O-2062A</v>
          </cell>
          <cell r="G5203">
            <v>1</v>
          </cell>
          <cell r="H5203" t="str">
            <v>DNA基因组文库</v>
          </cell>
          <cell r="I5203" t="str">
            <v>WH</v>
          </cell>
          <cell r="J5203">
            <v>15.9</v>
          </cell>
        </row>
        <row r="5203">
          <cell r="N5203" t="e">
            <v>#DIV/0!</v>
          </cell>
        </row>
        <row r="5204">
          <cell r="E5204" t="str">
            <v>HGC-Lib-2468956</v>
          </cell>
          <cell r="F5204" t="str">
            <v>LD240806O-2063A</v>
          </cell>
          <cell r="G5204">
            <v>1</v>
          </cell>
          <cell r="H5204" t="str">
            <v>DNA基因组文库</v>
          </cell>
          <cell r="I5204" t="str">
            <v>WH</v>
          </cell>
          <cell r="J5204">
            <v>49.6</v>
          </cell>
        </row>
        <row r="5204">
          <cell r="N5204" t="e">
            <v>#DIV/0!</v>
          </cell>
        </row>
        <row r="5205">
          <cell r="E5205" t="str">
            <v>HGC-Lib-2468957</v>
          </cell>
          <cell r="F5205" t="str">
            <v>LD240806O-2064A</v>
          </cell>
          <cell r="G5205">
            <v>1</v>
          </cell>
          <cell r="H5205" t="str">
            <v>DNA基因组文库</v>
          </cell>
          <cell r="I5205" t="str">
            <v>WH</v>
          </cell>
          <cell r="J5205">
            <v>25</v>
          </cell>
        </row>
        <row r="5205">
          <cell r="N5205" t="e">
            <v>#DIV/0!</v>
          </cell>
        </row>
        <row r="5206">
          <cell r="E5206" t="str">
            <v>HGC-Lib-2468958</v>
          </cell>
          <cell r="F5206" t="str">
            <v>LD240806O-2065A</v>
          </cell>
          <cell r="G5206">
            <v>1</v>
          </cell>
          <cell r="H5206" t="str">
            <v>DNA基因组文库</v>
          </cell>
          <cell r="I5206" t="str">
            <v>WH</v>
          </cell>
          <cell r="J5206">
            <v>15.4</v>
          </cell>
        </row>
        <row r="5206">
          <cell r="N5206" t="e">
            <v>#DIV/0!</v>
          </cell>
        </row>
        <row r="5207">
          <cell r="E5207" t="str">
            <v>HGC-Lib-2468959</v>
          </cell>
          <cell r="F5207" t="str">
            <v>LD240806O-2066A</v>
          </cell>
          <cell r="G5207">
            <v>1</v>
          </cell>
          <cell r="H5207" t="str">
            <v>DNA基因组文库</v>
          </cell>
          <cell r="I5207" t="str">
            <v>WH</v>
          </cell>
          <cell r="J5207">
            <v>21</v>
          </cell>
        </row>
        <row r="5207">
          <cell r="N5207" t="e">
            <v>#DIV/0!</v>
          </cell>
        </row>
        <row r="5208">
          <cell r="E5208" t="str">
            <v>HGC-Lib-2468960</v>
          </cell>
          <cell r="F5208" t="str">
            <v>LD240806O-2067A</v>
          </cell>
          <cell r="G5208">
            <v>1</v>
          </cell>
          <cell r="H5208" t="str">
            <v>DNA基因组文库</v>
          </cell>
          <cell r="I5208" t="str">
            <v>WH</v>
          </cell>
          <cell r="J5208">
            <v>79.6</v>
          </cell>
        </row>
        <row r="5208">
          <cell r="N5208" t="e">
            <v>#DIV/0!</v>
          </cell>
        </row>
        <row r="5209">
          <cell r="E5209" t="str">
            <v>HGC-Lib-2468961</v>
          </cell>
          <cell r="F5209" t="str">
            <v>LD240806O-2068A</v>
          </cell>
          <cell r="G5209">
            <v>1</v>
          </cell>
          <cell r="H5209" t="str">
            <v>DNA基因组文库</v>
          </cell>
          <cell r="I5209" t="str">
            <v>WH</v>
          </cell>
          <cell r="J5209">
            <v>18.9</v>
          </cell>
        </row>
        <row r="5209">
          <cell r="N5209" t="e">
            <v>#DIV/0!</v>
          </cell>
        </row>
        <row r="5210">
          <cell r="E5210" t="str">
            <v>HGC-Lib-2468962</v>
          </cell>
          <cell r="F5210" t="str">
            <v>LD240806O-2069A</v>
          </cell>
          <cell r="G5210">
            <v>1</v>
          </cell>
          <cell r="H5210" t="str">
            <v>DNA基因组文库</v>
          </cell>
          <cell r="I5210" t="str">
            <v>WH</v>
          </cell>
          <cell r="J5210">
            <v>53.6</v>
          </cell>
        </row>
        <row r="5210">
          <cell r="N5210" t="e">
            <v>#DIV/0!</v>
          </cell>
        </row>
        <row r="5211">
          <cell r="E5211" t="str">
            <v>HGC-Lib-2468963</v>
          </cell>
          <cell r="F5211" t="str">
            <v>LD240806O-2070A</v>
          </cell>
          <cell r="G5211">
            <v>1</v>
          </cell>
          <cell r="H5211" t="str">
            <v>DNA基因组文库</v>
          </cell>
          <cell r="I5211" t="str">
            <v>WH</v>
          </cell>
          <cell r="J5211">
            <v>34.4</v>
          </cell>
        </row>
        <row r="5211">
          <cell r="N5211" t="e">
            <v>#DIV/0!</v>
          </cell>
        </row>
        <row r="5212">
          <cell r="E5212" t="str">
            <v>HGC-Lib-2468964</v>
          </cell>
          <cell r="F5212" t="str">
            <v>LD240806O-2071A</v>
          </cell>
          <cell r="G5212">
            <v>1</v>
          </cell>
          <cell r="H5212" t="str">
            <v>DNA基因组文库</v>
          </cell>
          <cell r="I5212" t="str">
            <v>WH</v>
          </cell>
          <cell r="J5212">
            <v>88.6</v>
          </cell>
        </row>
        <row r="5212">
          <cell r="N5212" t="e">
            <v>#DIV/0!</v>
          </cell>
        </row>
        <row r="5213">
          <cell r="E5213" t="str">
            <v>HGC-Lib-2468965</v>
          </cell>
          <cell r="F5213" t="str">
            <v>LD240806O-2072A</v>
          </cell>
          <cell r="G5213">
            <v>1</v>
          </cell>
          <cell r="H5213" t="str">
            <v>DNA基因组文库</v>
          </cell>
          <cell r="I5213" t="str">
            <v>WH</v>
          </cell>
          <cell r="J5213">
            <v>51</v>
          </cell>
        </row>
        <row r="5213">
          <cell r="N5213" t="e">
            <v>#DIV/0!</v>
          </cell>
        </row>
        <row r="5214">
          <cell r="E5214" t="str">
            <v>HGC-Lib-2468966</v>
          </cell>
          <cell r="F5214" t="str">
            <v>LD240806O-2073A</v>
          </cell>
          <cell r="G5214">
            <v>1</v>
          </cell>
          <cell r="H5214" t="str">
            <v>DNA基因组文库</v>
          </cell>
          <cell r="I5214" t="str">
            <v>WH</v>
          </cell>
          <cell r="J5214">
            <v>47.2</v>
          </cell>
        </row>
        <row r="5214">
          <cell r="N5214" t="e">
            <v>#DIV/0!</v>
          </cell>
        </row>
        <row r="5215">
          <cell r="E5215" t="str">
            <v>HGC-Lib-2468967</v>
          </cell>
          <cell r="F5215" t="str">
            <v>LD240806O-2074A</v>
          </cell>
          <cell r="G5215">
            <v>1</v>
          </cell>
          <cell r="H5215" t="str">
            <v>DNA基因组文库</v>
          </cell>
          <cell r="I5215" t="str">
            <v>WH</v>
          </cell>
          <cell r="J5215">
            <v>65</v>
          </cell>
        </row>
        <row r="5215">
          <cell r="N5215" t="e">
            <v>#DIV/0!</v>
          </cell>
        </row>
        <row r="5216">
          <cell r="E5216" t="str">
            <v>HGC-Lib-2468968</v>
          </cell>
          <cell r="F5216" t="str">
            <v>LD240806O-2075A</v>
          </cell>
          <cell r="G5216">
            <v>1</v>
          </cell>
          <cell r="H5216" t="str">
            <v>DNA基因组文库</v>
          </cell>
          <cell r="I5216" t="str">
            <v>WH</v>
          </cell>
          <cell r="J5216">
            <v>67.4</v>
          </cell>
        </row>
        <row r="5216">
          <cell r="N5216" t="e">
            <v>#DIV/0!</v>
          </cell>
        </row>
        <row r="5217">
          <cell r="E5217" t="str">
            <v>HGC-Lib-2468969</v>
          </cell>
          <cell r="F5217" t="str">
            <v>LD240806O-2076A</v>
          </cell>
          <cell r="G5217">
            <v>1</v>
          </cell>
          <cell r="H5217" t="str">
            <v>DNA基因组文库</v>
          </cell>
          <cell r="I5217" t="str">
            <v>YHT</v>
          </cell>
          <cell r="J5217">
            <v>16</v>
          </cell>
        </row>
        <row r="5217">
          <cell r="N5217" t="e">
            <v>#DIV/0!</v>
          </cell>
        </row>
        <row r="5218">
          <cell r="E5218" t="str">
            <v>HGC-Lib-2468970</v>
          </cell>
          <cell r="F5218" t="str">
            <v>LD240806O-2077A</v>
          </cell>
          <cell r="G5218">
            <v>1</v>
          </cell>
          <cell r="H5218" t="str">
            <v>DNA基因组文库</v>
          </cell>
          <cell r="I5218" t="str">
            <v>YHT</v>
          </cell>
          <cell r="J5218">
            <v>33.8</v>
          </cell>
        </row>
        <row r="5218">
          <cell r="N5218" t="e">
            <v>#DIV/0!</v>
          </cell>
        </row>
        <row r="5219">
          <cell r="E5219" t="str">
            <v>HGC-Lib-2468971</v>
          </cell>
          <cell r="F5219" t="str">
            <v>LD240806O-2078A</v>
          </cell>
          <cell r="G5219">
            <v>1</v>
          </cell>
          <cell r="H5219" t="str">
            <v>DNA基因组文库</v>
          </cell>
          <cell r="I5219" t="str">
            <v>YHT</v>
          </cell>
          <cell r="J5219">
            <v>71.2</v>
          </cell>
        </row>
        <row r="5219">
          <cell r="N5219" t="e">
            <v>#DIV/0!</v>
          </cell>
        </row>
        <row r="5220">
          <cell r="E5220" t="str">
            <v>HGC-Lib-2468972</v>
          </cell>
          <cell r="F5220" t="str">
            <v>LD240806O-2079A</v>
          </cell>
          <cell r="G5220">
            <v>1</v>
          </cell>
          <cell r="H5220" t="str">
            <v>DNA基因组文库</v>
          </cell>
          <cell r="I5220" t="str">
            <v>YHT</v>
          </cell>
          <cell r="J5220">
            <v>56.2</v>
          </cell>
        </row>
        <row r="5220">
          <cell r="N5220" t="e">
            <v>#DIV/0!</v>
          </cell>
        </row>
        <row r="5221">
          <cell r="E5221" t="str">
            <v>HGC-Lib-2468973</v>
          </cell>
          <cell r="F5221" t="str">
            <v>LD240806O-2080A</v>
          </cell>
          <cell r="G5221">
            <v>1</v>
          </cell>
          <cell r="H5221" t="str">
            <v>DNA基因组文库</v>
          </cell>
          <cell r="I5221" t="str">
            <v>YHT</v>
          </cell>
          <cell r="J5221">
            <v>70.8</v>
          </cell>
        </row>
        <row r="5221">
          <cell r="N5221" t="e">
            <v>#DIV/0!</v>
          </cell>
        </row>
        <row r="5222">
          <cell r="E5222" t="str">
            <v>HGC-Lib-2468974</v>
          </cell>
          <cell r="F5222" t="str">
            <v>LD240806O-2081A</v>
          </cell>
          <cell r="G5222">
            <v>1</v>
          </cell>
          <cell r="H5222" t="str">
            <v>DNA基因组文库</v>
          </cell>
          <cell r="I5222" t="str">
            <v>YHT</v>
          </cell>
          <cell r="J5222">
            <v>60.2</v>
          </cell>
        </row>
        <row r="5222">
          <cell r="N5222" t="e">
            <v>#DIV/0!</v>
          </cell>
        </row>
        <row r="5223">
          <cell r="E5223" t="str">
            <v>HGC-Lib-2468975</v>
          </cell>
          <cell r="F5223" t="str">
            <v>LD240806O-2082A</v>
          </cell>
          <cell r="G5223">
            <v>1</v>
          </cell>
          <cell r="H5223" t="str">
            <v>DNA基因组文库</v>
          </cell>
          <cell r="I5223" t="str">
            <v>YHT</v>
          </cell>
          <cell r="J5223">
            <v>79</v>
          </cell>
        </row>
        <row r="5223">
          <cell r="N5223" t="e">
            <v>#DIV/0!</v>
          </cell>
        </row>
        <row r="5224">
          <cell r="E5224" t="str">
            <v>HGC-Lib-2468976</v>
          </cell>
          <cell r="F5224" t="str">
            <v>LD240806O-2083A</v>
          </cell>
          <cell r="G5224">
            <v>1</v>
          </cell>
          <cell r="H5224" t="str">
            <v>DNA基因组文库</v>
          </cell>
          <cell r="I5224" t="str">
            <v>YHT</v>
          </cell>
          <cell r="J5224">
            <v>86.8</v>
          </cell>
        </row>
        <row r="5224">
          <cell r="N5224" t="e">
            <v>#DIV/0!</v>
          </cell>
        </row>
        <row r="5225">
          <cell r="E5225" t="str">
            <v>HGC-Lib-2468977</v>
          </cell>
          <cell r="F5225" t="str">
            <v>LD240806O-2084A</v>
          </cell>
          <cell r="G5225">
            <v>1</v>
          </cell>
          <cell r="H5225" t="str">
            <v>DNA基因组文库</v>
          </cell>
          <cell r="I5225" t="str">
            <v>YHT</v>
          </cell>
          <cell r="J5225">
            <v>80.4</v>
          </cell>
        </row>
        <row r="5225">
          <cell r="N5225" t="e">
            <v>#DIV/0!</v>
          </cell>
        </row>
        <row r="5226">
          <cell r="E5226" t="str">
            <v>HGC-Lib-2468978</v>
          </cell>
          <cell r="F5226" t="str">
            <v>LD240806O-2085A</v>
          </cell>
          <cell r="G5226">
            <v>1</v>
          </cell>
          <cell r="H5226" t="str">
            <v>DNA基因组文库</v>
          </cell>
          <cell r="I5226" t="str">
            <v>YHT</v>
          </cell>
          <cell r="J5226">
            <v>6.58</v>
          </cell>
        </row>
        <row r="5226">
          <cell r="N5226" t="e">
            <v>#DIV/0!</v>
          </cell>
        </row>
        <row r="5227">
          <cell r="E5227" t="str">
            <v>HGC-Lib-2468979</v>
          </cell>
          <cell r="F5227" t="str">
            <v>LD240806O-2086A</v>
          </cell>
          <cell r="G5227">
            <v>1</v>
          </cell>
          <cell r="H5227" t="str">
            <v>DNA基因组文库</v>
          </cell>
          <cell r="I5227" t="str">
            <v>YHT</v>
          </cell>
          <cell r="J5227">
            <v>7.28</v>
          </cell>
        </row>
        <row r="5227">
          <cell r="N5227" t="e">
            <v>#DIV/0!</v>
          </cell>
        </row>
        <row r="5228">
          <cell r="E5228" t="str">
            <v>HGC-Lib-2468980</v>
          </cell>
          <cell r="F5228" t="str">
            <v>LD240806O-2087A</v>
          </cell>
          <cell r="G5228">
            <v>1</v>
          </cell>
          <cell r="H5228" t="str">
            <v>DNA基因组文库</v>
          </cell>
          <cell r="I5228" t="str">
            <v>YHT</v>
          </cell>
          <cell r="J5228">
            <v>71.8</v>
          </cell>
        </row>
        <row r="5228">
          <cell r="N5228" t="e">
            <v>#DIV/0!</v>
          </cell>
        </row>
        <row r="5229">
          <cell r="E5229" t="str">
            <v>HGC-Lib-2468981</v>
          </cell>
          <cell r="F5229" t="str">
            <v>LD240806O-2088A</v>
          </cell>
          <cell r="G5229">
            <v>1</v>
          </cell>
          <cell r="H5229" t="str">
            <v>DNA基因组文库</v>
          </cell>
          <cell r="I5229" t="str">
            <v>YHT</v>
          </cell>
          <cell r="J5229">
            <v>55.6</v>
          </cell>
        </row>
        <row r="5229">
          <cell r="N5229" t="e">
            <v>#DIV/0!</v>
          </cell>
        </row>
        <row r="5230">
          <cell r="E5230" t="str">
            <v>HGC-Lib-2468982</v>
          </cell>
          <cell r="F5230" t="str">
            <v>LD240806O-2089A</v>
          </cell>
          <cell r="G5230">
            <v>1</v>
          </cell>
          <cell r="H5230" t="str">
            <v>DNA基因组文库</v>
          </cell>
          <cell r="I5230" t="str">
            <v>YHT</v>
          </cell>
          <cell r="J5230">
            <v>80.6</v>
          </cell>
        </row>
        <row r="5230">
          <cell r="N5230" t="e">
            <v>#DIV/0!</v>
          </cell>
        </row>
        <row r="5231">
          <cell r="E5231" t="str">
            <v>HGC-Lib-2468983</v>
          </cell>
          <cell r="F5231" t="str">
            <v>LD240806O-2090A</v>
          </cell>
          <cell r="G5231">
            <v>1</v>
          </cell>
          <cell r="H5231" t="str">
            <v>DNA基因组文库</v>
          </cell>
          <cell r="I5231" t="str">
            <v>YHT</v>
          </cell>
          <cell r="J5231">
            <v>68.6</v>
          </cell>
        </row>
        <row r="5231">
          <cell r="N5231" t="e">
            <v>#DIV/0!</v>
          </cell>
        </row>
        <row r="5232">
          <cell r="E5232" t="str">
            <v>HGC-Lib-2468984</v>
          </cell>
          <cell r="F5232" t="str">
            <v>LD240806O-2091A</v>
          </cell>
          <cell r="G5232">
            <v>1</v>
          </cell>
          <cell r="H5232" t="str">
            <v>DNA基因组文库</v>
          </cell>
          <cell r="I5232" t="str">
            <v>YHT</v>
          </cell>
          <cell r="J5232">
            <v>74</v>
          </cell>
        </row>
        <row r="5232">
          <cell r="N5232" t="e">
            <v>#DIV/0!</v>
          </cell>
        </row>
        <row r="5233">
          <cell r="E5233" t="str">
            <v>HGC-Lib-2468985</v>
          </cell>
          <cell r="F5233" t="str">
            <v>LD240806O-2092A</v>
          </cell>
          <cell r="G5233">
            <v>1</v>
          </cell>
          <cell r="H5233" t="str">
            <v>DNA基因组文库</v>
          </cell>
          <cell r="I5233" t="str">
            <v>YHT</v>
          </cell>
          <cell r="J5233">
            <v>7.1</v>
          </cell>
        </row>
        <row r="5233">
          <cell r="N5233" t="e">
            <v>#DIV/0!</v>
          </cell>
        </row>
        <row r="5234">
          <cell r="E5234" t="str">
            <v>HGC-Lib-2468986</v>
          </cell>
          <cell r="F5234" t="str">
            <v>LD240806O-2093A</v>
          </cell>
          <cell r="G5234">
            <v>1</v>
          </cell>
          <cell r="H5234" t="str">
            <v>DNA基因组文库</v>
          </cell>
          <cell r="I5234" t="str">
            <v>YHT</v>
          </cell>
          <cell r="J5234">
            <v>56.4</v>
          </cell>
        </row>
        <row r="5234">
          <cell r="N5234" t="e">
            <v>#DIV/0!</v>
          </cell>
        </row>
        <row r="5235">
          <cell r="E5235" t="str">
            <v>HGC-Lib-2468987</v>
          </cell>
          <cell r="F5235" t="str">
            <v>LD240807O-3257A</v>
          </cell>
          <cell r="G5235">
            <v>10</v>
          </cell>
          <cell r="H5235" t="str">
            <v>DNA宏基因组文库</v>
          </cell>
          <cell r="I5235" t="str">
            <v>YHT</v>
          </cell>
          <cell r="J5235">
            <v>7.6</v>
          </cell>
        </row>
        <row r="5235">
          <cell r="N5235" t="e">
            <v>#DIV/0!</v>
          </cell>
        </row>
        <row r="5236">
          <cell r="E5236" t="str">
            <v>HGC-Lib-2468988</v>
          </cell>
          <cell r="F5236" t="str">
            <v>LD240807O-3258A</v>
          </cell>
          <cell r="G5236">
            <v>10</v>
          </cell>
          <cell r="H5236" t="str">
            <v>DNA宏基因组文库</v>
          </cell>
          <cell r="I5236" t="str">
            <v>YHT</v>
          </cell>
          <cell r="J5236">
            <v>10.6</v>
          </cell>
        </row>
        <row r="5236">
          <cell r="N5236" t="e">
            <v>#DIV/0!</v>
          </cell>
        </row>
        <row r="5237">
          <cell r="E5237" t="str">
            <v>HGC-Lib-2468989</v>
          </cell>
          <cell r="F5237" t="str">
            <v>LD240807O-3259A</v>
          </cell>
          <cell r="G5237">
            <v>10</v>
          </cell>
          <cell r="H5237" t="str">
            <v>DNA宏基因组文库</v>
          </cell>
          <cell r="I5237" t="str">
            <v>YHT</v>
          </cell>
          <cell r="J5237">
            <v>57.4</v>
          </cell>
        </row>
        <row r="5237">
          <cell r="N5237" t="e">
            <v>#DIV/0!</v>
          </cell>
        </row>
        <row r="5238">
          <cell r="E5238" t="str">
            <v>HGC-Lib-2468990</v>
          </cell>
          <cell r="F5238" t="str">
            <v>LD240807O-3260A</v>
          </cell>
          <cell r="G5238">
            <v>10</v>
          </cell>
          <cell r="H5238" t="str">
            <v>DNA宏基因组文库</v>
          </cell>
          <cell r="I5238" t="str">
            <v>YHT</v>
          </cell>
          <cell r="J5238">
            <v>79.6</v>
          </cell>
        </row>
        <row r="5238">
          <cell r="N5238" t="e">
            <v>#DIV/0!</v>
          </cell>
        </row>
        <row r="5239">
          <cell r="E5239" t="str">
            <v>HGC-Lib-2468991</v>
          </cell>
          <cell r="F5239" t="str">
            <v>LD240812D-0447A</v>
          </cell>
          <cell r="G5239">
            <v>20</v>
          </cell>
          <cell r="H5239" t="str">
            <v>DNA宏基因组文库</v>
          </cell>
          <cell r="I5239" t="str">
            <v>YHT</v>
          </cell>
          <cell r="J5239">
            <v>32</v>
          </cell>
        </row>
        <row r="5239">
          <cell r="N5239" t="e">
            <v>#DIV/0!</v>
          </cell>
        </row>
        <row r="5240">
          <cell r="E5240" t="str">
            <v>HGC-Lib-2468992</v>
          </cell>
          <cell r="F5240" t="str">
            <v>LD240812D-0448A</v>
          </cell>
          <cell r="G5240">
            <v>20</v>
          </cell>
          <cell r="H5240" t="str">
            <v>DNA宏基因组文库</v>
          </cell>
          <cell r="I5240" t="str">
            <v>YHT</v>
          </cell>
          <cell r="J5240">
            <v>41.8</v>
          </cell>
        </row>
        <row r="5240">
          <cell r="N5240" t="e">
            <v>#DIV/0!</v>
          </cell>
        </row>
        <row r="5241">
          <cell r="E5241" t="str">
            <v>HGC-Lib-2468993</v>
          </cell>
          <cell r="F5241" t="str">
            <v>LD240716R-0099A</v>
          </cell>
          <cell r="G5241">
            <v>6</v>
          </cell>
          <cell r="H5241" t="str">
            <v>RNA病毒基因组文库</v>
          </cell>
          <cell r="I5241" t="str">
            <v>YHT</v>
          </cell>
          <cell r="J5241">
            <v>39.4</v>
          </cell>
        </row>
        <row r="5241">
          <cell r="N5241" t="e">
            <v>#DIV/0!</v>
          </cell>
        </row>
        <row r="5242">
          <cell r="E5242" t="str">
            <v>HGC-Lib-2468994</v>
          </cell>
          <cell r="F5242" t="str">
            <v>LD240716R-0100A</v>
          </cell>
          <cell r="G5242">
            <v>6</v>
          </cell>
          <cell r="H5242" t="str">
            <v>RNA病毒基因组文库</v>
          </cell>
          <cell r="I5242" t="str">
            <v>YHT</v>
          </cell>
          <cell r="J5242">
            <v>28.8</v>
          </cell>
        </row>
        <row r="5242">
          <cell r="N5242" t="e">
            <v>#DIV/0!</v>
          </cell>
        </row>
        <row r="5243">
          <cell r="E5243" t="str">
            <v>HGC-Lib-2468995</v>
          </cell>
          <cell r="F5243" t="str">
            <v>LD240716R-0101A</v>
          </cell>
          <cell r="G5243">
            <v>6</v>
          </cell>
          <cell r="H5243" t="str">
            <v>RNA病毒基因组文库</v>
          </cell>
          <cell r="I5243" t="str">
            <v>YHT</v>
          </cell>
          <cell r="J5243">
            <v>36.8</v>
          </cell>
        </row>
        <row r="5243">
          <cell r="N5243" t="e">
            <v>#DIV/0!</v>
          </cell>
        </row>
        <row r="5244">
          <cell r="E5244" t="str">
            <v>HGC-Lib-2468996</v>
          </cell>
          <cell r="F5244" t="str">
            <v>LD240716R-0102A</v>
          </cell>
          <cell r="G5244">
            <v>6</v>
          </cell>
          <cell r="H5244" t="str">
            <v>RNA病毒基因组文库</v>
          </cell>
          <cell r="I5244" t="str">
            <v>YHT</v>
          </cell>
          <cell r="J5244">
            <v>17.6</v>
          </cell>
        </row>
        <row r="5244">
          <cell r="N5244" t="e">
            <v>#DIV/0!</v>
          </cell>
        </row>
        <row r="5245">
          <cell r="E5245" t="str">
            <v>HGC-POOL-2469004</v>
          </cell>
          <cell r="F5245" t="str">
            <v>WG2451</v>
          </cell>
          <cell r="G5245">
            <v>10</v>
          </cell>
          <cell r="H5245" t="str">
            <v>全基因组文库</v>
          </cell>
          <cell r="I5245" t="str">
            <v>YHT</v>
          </cell>
          <cell r="J5245">
            <v>1.36</v>
          </cell>
          <cell r="K5245">
            <v>441</v>
          </cell>
        </row>
        <row r="5245">
          <cell r="N5245">
            <v>4.74446188731903</v>
          </cell>
        </row>
        <row r="5246">
          <cell r="E5246" t="str">
            <v>HGC-POOL-2469005</v>
          </cell>
          <cell r="F5246" t="str">
            <v>WG2453</v>
          </cell>
          <cell r="G5246">
            <v>15</v>
          </cell>
          <cell r="H5246" t="str">
            <v>全基因组文库</v>
          </cell>
          <cell r="I5246" t="str">
            <v>YHT</v>
          </cell>
          <cell r="J5246">
            <v>5.78</v>
          </cell>
          <cell r="K5246">
            <v>416</v>
          </cell>
        </row>
        <row r="5246">
          <cell r="N5246">
            <v>21.3757396449704</v>
          </cell>
        </row>
        <row r="5247">
          <cell r="E5247" t="str">
            <v>HGC-POOL-2469006</v>
          </cell>
          <cell r="F5247" t="str">
            <v>WG2454</v>
          </cell>
          <cell r="G5247">
            <v>15</v>
          </cell>
          <cell r="H5247" t="str">
            <v>全基因组文库</v>
          </cell>
          <cell r="I5247" t="str">
            <v>YHT</v>
          </cell>
          <cell r="J5247">
            <v>3.16</v>
          </cell>
          <cell r="K5247">
            <v>436</v>
          </cell>
        </row>
        <row r="5247">
          <cell r="N5247">
            <v>11.1503175723359</v>
          </cell>
        </row>
        <row r="5248">
          <cell r="E5248" t="str">
            <v>HGC-POOL-2469007</v>
          </cell>
          <cell r="F5248" t="str">
            <v>WG2455</v>
          </cell>
          <cell r="G5248">
            <v>10</v>
          </cell>
          <cell r="H5248" t="str">
            <v>全基因组文库</v>
          </cell>
          <cell r="I5248" t="str">
            <v>YHT</v>
          </cell>
          <cell r="J5248">
            <v>2.24</v>
          </cell>
          <cell r="K5248">
            <v>435</v>
          </cell>
        </row>
        <row r="5248">
          <cell r="N5248">
            <v>7.92219274977896</v>
          </cell>
        </row>
        <row r="5249">
          <cell r="E5249" t="str">
            <v>HGC-POOL-2469008</v>
          </cell>
          <cell r="F5249" t="str">
            <v>WG245254</v>
          </cell>
          <cell r="G5249">
            <v>15</v>
          </cell>
          <cell r="H5249" t="str">
            <v>全基因组文库</v>
          </cell>
          <cell r="I5249" t="str">
            <v>YHT</v>
          </cell>
          <cell r="J5249">
            <v>2.72</v>
          </cell>
          <cell r="K5249">
            <v>395</v>
          </cell>
        </row>
        <row r="5249">
          <cell r="N5249">
            <v>10.5939629990263</v>
          </cell>
        </row>
        <row r="5250">
          <cell r="E5250" t="str">
            <v>HGC-POOL-2469009</v>
          </cell>
          <cell r="F5250" t="str">
            <v>WG2456</v>
          </cell>
          <cell r="G5250">
            <v>10</v>
          </cell>
          <cell r="H5250" t="str">
            <v>全基因组文库</v>
          </cell>
          <cell r="I5250" t="str">
            <v>YHT</v>
          </cell>
          <cell r="J5250">
            <v>0.8</v>
          </cell>
          <cell r="K5250">
            <v>347</v>
          </cell>
        </row>
        <row r="5250">
          <cell r="N5250">
            <v>3.54688539126579</v>
          </cell>
        </row>
        <row r="5251">
          <cell r="E5251" t="str">
            <v>HGC-Lib-2469010</v>
          </cell>
          <cell r="F5251" t="str">
            <v>0827X1</v>
          </cell>
          <cell r="G5251">
            <v>1000</v>
          </cell>
          <cell r="H5251" t="str">
            <v>WES/panel捕获文库</v>
          </cell>
          <cell r="I5251" t="str">
            <v>YHT</v>
          </cell>
          <cell r="J5251">
            <v>12.55</v>
          </cell>
          <cell r="K5251">
            <v>466</v>
          </cell>
          <cell r="L5251" t="str">
            <v>GZQ</v>
          </cell>
        </row>
        <row r="5251">
          <cell r="N5251">
            <v>41.4328161109277</v>
          </cell>
        </row>
        <row r="5252">
          <cell r="E5252" t="str">
            <v>HGC-Lib-2469011</v>
          </cell>
          <cell r="F5252" t="str">
            <v>ZH-74</v>
          </cell>
          <cell r="G5252">
            <v>200</v>
          </cell>
          <cell r="H5252" t="str">
            <v>10× 3'单细胞</v>
          </cell>
          <cell r="I5252" t="str">
            <v>YHT</v>
          </cell>
          <cell r="J5252">
            <v>21.4</v>
          </cell>
          <cell r="K5252">
            <v>506</v>
          </cell>
          <cell r="L5252" t="str">
            <v>YHT</v>
          </cell>
        </row>
        <row r="5252">
          <cell r="N5252">
            <v>65.0653694131955</v>
          </cell>
        </row>
        <row r="5253">
          <cell r="E5253" t="str">
            <v>HGC-POOL-2469013</v>
          </cell>
          <cell r="F5253" t="str">
            <v>hsy002</v>
          </cell>
          <cell r="G5253">
            <v>18</v>
          </cell>
          <cell r="H5253" t="str">
            <v>Chip-Seq</v>
          </cell>
          <cell r="I5253" t="str">
            <v>GZQ</v>
          </cell>
          <cell r="J5253">
            <v>1.71</v>
          </cell>
          <cell r="K5253">
            <v>485</v>
          </cell>
        </row>
        <row r="5253">
          <cell r="N5253">
            <v>5.42426645519429</v>
          </cell>
        </row>
        <row r="5254">
          <cell r="E5254" t="str">
            <v>HGC-Lib-2469152</v>
          </cell>
          <cell r="F5254" t="str">
            <v>DYNOLC240818016</v>
          </cell>
          <cell r="G5254">
            <v>100</v>
          </cell>
          <cell r="H5254" t="str">
            <v>singleron-3'转录组文库</v>
          </cell>
          <cell r="I5254" t="str">
            <v>WH</v>
          </cell>
          <cell r="J5254">
            <v>20.4</v>
          </cell>
        </row>
        <row r="5254">
          <cell r="N5254" t="e">
            <v>#DIV/0!</v>
          </cell>
        </row>
        <row r="5255">
          <cell r="E5255" t="str">
            <v>HGC-Lib-2469153</v>
          </cell>
          <cell r="F5255" t="str">
            <v>DYNOLC240818017</v>
          </cell>
          <cell r="G5255">
            <v>100</v>
          </cell>
          <cell r="H5255" t="str">
            <v>singleron-3'转录组文库</v>
          </cell>
          <cell r="I5255" t="str">
            <v>WH</v>
          </cell>
          <cell r="J5255">
            <v>19.7</v>
          </cell>
        </row>
        <row r="5255">
          <cell r="N5255" t="e">
            <v>#DIV/0!</v>
          </cell>
        </row>
        <row r="5256">
          <cell r="E5256" t="str">
            <v>HGC-Lib-2469154</v>
          </cell>
          <cell r="F5256" t="str">
            <v>LC240815005</v>
          </cell>
          <cell r="G5256">
            <v>30</v>
          </cell>
          <cell r="H5256" t="str">
            <v>singleron-3'转录组文库</v>
          </cell>
          <cell r="I5256" t="str">
            <v>WH</v>
          </cell>
          <cell r="J5256">
            <v>9.8</v>
          </cell>
        </row>
        <row r="5256">
          <cell r="N5256" t="e">
            <v>#DIV/0!</v>
          </cell>
        </row>
        <row r="5257">
          <cell r="E5257" t="str">
            <v>HGC-Lib-2469155</v>
          </cell>
          <cell r="F5257" t="str">
            <v>LC240620068CT2</v>
          </cell>
          <cell r="G5257">
            <v>30</v>
          </cell>
          <cell r="H5257" t="str">
            <v>singleron-3'转录组文库</v>
          </cell>
          <cell r="I5257" t="str">
            <v>WH</v>
          </cell>
          <cell r="J5257">
            <v>12.3</v>
          </cell>
        </row>
        <row r="5257">
          <cell r="N5257" t="e">
            <v>#DIV/0!</v>
          </cell>
        </row>
        <row r="5258">
          <cell r="E5258" t="str">
            <v>HGC-Lib-2469156</v>
          </cell>
          <cell r="F5258" t="str">
            <v>LA240824005X1</v>
          </cell>
          <cell r="G5258">
            <v>100</v>
          </cell>
          <cell r="H5258" t="str">
            <v>singleron-3'转录组文库</v>
          </cell>
          <cell r="I5258" t="str">
            <v>WH</v>
          </cell>
          <cell r="J5258">
            <v>16.8</v>
          </cell>
        </row>
        <row r="5258">
          <cell r="N5258" t="e">
            <v>#DIV/0!</v>
          </cell>
        </row>
        <row r="5259">
          <cell r="E5259" t="str">
            <v>HGC-Lib-2469157</v>
          </cell>
          <cell r="F5259" t="str">
            <v>LA240824033</v>
          </cell>
          <cell r="G5259">
            <v>150</v>
          </cell>
          <cell r="H5259" t="str">
            <v>singleron-3'转录组文库</v>
          </cell>
          <cell r="I5259" t="str">
            <v>WH</v>
          </cell>
          <cell r="J5259">
            <v>16.2</v>
          </cell>
        </row>
        <row r="5259">
          <cell r="N5259" t="e">
            <v>#DIV/0!</v>
          </cell>
        </row>
        <row r="5260">
          <cell r="E5260" t="str">
            <v>HGC-Lib-2469158</v>
          </cell>
          <cell r="F5260" t="str">
            <v>LFTC240824003</v>
          </cell>
          <cell r="G5260">
            <v>120</v>
          </cell>
          <cell r="H5260" t="str">
            <v>singleron-3'全长转录组文库</v>
          </cell>
          <cell r="I5260" t="str">
            <v>WH</v>
          </cell>
          <cell r="J5260">
            <v>20</v>
          </cell>
        </row>
        <row r="5260">
          <cell r="N5260" t="e">
            <v>#DIV/0!</v>
          </cell>
        </row>
        <row r="5261">
          <cell r="E5261" t="str">
            <v>HGC-Lib-2469159</v>
          </cell>
          <cell r="F5261" t="str">
            <v>LTA240824032</v>
          </cell>
          <cell r="G5261">
            <v>90</v>
          </cell>
          <cell r="H5261" t="str">
            <v>singleron-3'转录组文库</v>
          </cell>
          <cell r="I5261" t="str">
            <v>WH</v>
          </cell>
          <cell r="J5261">
            <v>13.9</v>
          </cell>
        </row>
        <row r="5261">
          <cell r="N5261" t="e">
            <v>#DIV/0!</v>
          </cell>
        </row>
        <row r="5262">
          <cell r="E5262" t="str">
            <v>HGC-Lib-2469160</v>
          </cell>
          <cell r="F5262" t="str">
            <v>LPMA240824031</v>
          </cell>
          <cell r="G5262">
            <v>100</v>
          </cell>
          <cell r="H5262" t="str">
            <v>singleron-3'转录组文库</v>
          </cell>
          <cell r="I5262" t="str">
            <v>WH</v>
          </cell>
          <cell r="J5262">
            <v>16.3</v>
          </cell>
        </row>
        <row r="5262">
          <cell r="N5262" t="e">
            <v>#DIV/0!</v>
          </cell>
        </row>
        <row r="5263">
          <cell r="E5263" t="str">
            <v>HGC-Lib-2469161</v>
          </cell>
          <cell r="F5263" t="str">
            <v>PMLPMA240824031</v>
          </cell>
          <cell r="G5263">
            <v>12</v>
          </cell>
          <cell r="H5263" t="str">
            <v>其他碱基不平衡文库</v>
          </cell>
          <cell r="I5263" t="str">
            <v>WH</v>
          </cell>
          <cell r="J5263">
            <v>37.2</v>
          </cell>
        </row>
        <row r="5263">
          <cell r="N5263" t="e">
            <v>#DIV/0!</v>
          </cell>
        </row>
        <row r="5264">
          <cell r="E5264" t="str">
            <v>HGC-Lib-2469162</v>
          </cell>
          <cell r="F5264" t="str">
            <v>LC240815044CT</v>
          </cell>
          <cell r="G5264">
            <v>30</v>
          </cell>
          <cell r="H5264" t="str">
            <v>singleron-3'转录组文库</v>
          </cell>
          <cell r="I5264" t="str">
            <v>WH</v>
          </cell>
          <cell r="J5264">
            <v>9.18</v>
          </cell>
        </row>
        <row r="5264">
          <cell r="N5264" t="e">
            <v>#DIV/0!</v>
          </cell>
        </row>
        <row r="5265">
          <cell r="E5265" t="str">
            <v>HGC-Lib-2469163</v>
          </cell>
          <cell r="F5265" t="str">
            <v>LFTA240823024</v>
          </cell>
          <cell r="G5265">
            <v>110</v>
          </cell>
          <cell r="H5265" t="str">
            <v>singleron-3'全长转录组文库</v>
          </cell>
          <cell r="I5265" t="str">
            <v>WH</v>
          </cell>
          <cell r="J5265">
            <v>10.5</v>
          </cell>
        </row>
        <row r="5265">
          <cell r="N5265" t="e">
            <v>#DIV/0!</v>
          </cell>
        </row>
        <row r="5266">
          <cell r="E5266" t="str">
            <v>HGC-Lib-2469164</v>
          </cell>
          <cell r="F5266" t="str">
            <v>LFTA240823025X1</v>
          </cell>
          <cell r="G5266">
            <v>10</v>
          </cell>
          <cell r="H5266" t="str">
            <v>singleron-3'全长转录组文库</v>
          </cell>
          <cell r="I5266" t="str">
            <v>WH</v>
          </cell>
          <cell r="J5266">
            <v>14.3</v>
          </cell>
        </row>
        <row r="5266">
          <cell r="N5266" t="e">
            <v>#DIV/0!</v>
          </cell>
        </row>
        <row r="5267">
          <cell r="E5267" t="str">
            <v>HGC-Lib-2469165</v>
          </cell>
          <cell r="F5267" t="str">
            <v>LFTA240823025X2</v>
          </cell>
          <cell r="G5267">
            <v>10</v>
          </cell>
          <cell r="H5267" t="str">
            <v>singleron-3'全长转录组文库</v>
          </cell>
          <cell r="I5267" t="str">
            <v>WH</v>
          </cell>
          <cell r="J5267">
            <v>14.9</v>
          </cell>
        </row>
        <row r="5267">
          <cell r="N5267" t="e">
            <v>#DIV/0!</v>
          </cell>
        </row>
        <row r="5268">
          <cell r="E5268" t="str">
            <v>HGC-Lib-2469166</v>
          </cell>
          <cell r="F5268" t="str">
            <v>R240827018</v>
          </cell>
          <cell r="G5268">
            <v>5</v>
          </cell>
          <cell r="H5268" t="str">
            <v>singleron-3'转录组文库</v>
          </cell>
          <cell r="I5268" t="str">
            <v>WH</v>
          </cell>
          <cell r="J5268">
            <v>20.8</v>
          </cell>
        </row>
        <row r="5268">
          <cell r="N5268" t="e">
            <v>#DIV/0!</v>
          </cell>
        </row>
        <row r="5269">
          <cell r="E5269" t="str">
            <v>HGC-Lib-2469167</v>
          </cell>
          <cell r="F5269" t="str">
            <v>R240827019</v>
          </cell>
          <cell r="G5269">
            <v>5</v>
          </cell>
          <cell r="H5269" t="str">
            <v>singleron-3'转录组文库</v>
          </cell>
          <cell r="I5269" t="str">
            <v>WH</v>
          </cell>
          <cell r="J5269">
            <v>23</v>
          </cell>
        </row>
        <row r="5269">
          <cell r="N5269" t="e">
            <v>#DIV/0!</v>
          </cell>
        </row>
        <row r="5270">
          <cell r="E5270" t="str">
            <v>HGC-Lib-2469168</v>
          </cell>
          <cell r="F5270" t="str">
            <v>R240827020</v>
          </cell>
          <cell r="G5270">
            <v>5</v>
          </cell>
          <cell r="H5270" t="str">
            <v>singleron-3'转录组文库</v>
          </cell>
          <cell r="I5270" t="str">
            <v>WH</v>
          </cell>
          <cell r="J5270">
            <v>20.8</v>
          </cell>
        </row>
        <row r="5270">
          <cell r="N5270" t="e">
            <v>#DIV/0!</v>
          </cell>
        </row>
        <row r="5271">
          <cell r="E5271" t="str">
            <v>HGC-Lib-2469169</v>
          </cell>
          <cell r="F5271" t="str">
            <v>R240827021</v>
          </cell>
          <cell r="G5271">
            <v>5</v>
          </cell>
          <cell r="H5271" t="str">
            <v>singleron-3'转录组文库</v>
          </cell>
          <cell r="I5271" t="str">
            <v>WH</v>
          </cell>
          <cell r="J5271">
            <v>11.4</v>
          </cell>
        </row>
        <row r="5271">
          <cell r="N5271" t="e">
            <v>#DIV/0!</v>
          </cell>
        </row>
        <row r="5272">
          <cell r="E5272" t="str">
            <v>HGC-Lib-2469170</v>
          </cell>
          <cell r="F5272" t="str">
            <v>R240827022</v>
          </cell>
          <cell r="G5272">
            <v>5</v>
          </cell>
          <cell r="H5272" t="str">
            <v>singleron-3'转录组文库</v>
          </cell>
          <cell r="I5272" t="str">
            <v>WH</v>
          </cell>
          <cell r="J5272">
            <v>6.42</v>
          </cell>
        </row>
        <row r="5272">
          <cell r="N5272" t="e">
            <v>#DIV/0!</v>
          </cell>
        </row>
        <row r="5273">
          <cell r="E5273" t="str">
            <v>HGC-Lib-2469171</v>
          </cell>
          <cell r="F5273" t="str">
            <v>R240827004</v>
          </cell>
          <cell r="G5273">
            <v>5</v>
          </cell>
          <cell r="H5273" t="str">
            <v>singleron-3'转录组文库</v>
          </cell>
          <cell r="I5273" t="str">
            <v>WH</v>
          </cell>
          <cell r="J5273">
            <v>13</v>
          </cell>
        </row>
        <row r="5273">
          <cell r="N5273" t="e">
            <v>#DIV/0!</v>
          </cell>
        </row>
        <row r="5274">
          <cell r="E5274" t="str">
            <v>HGC-Lib-2469172</v>
          </cell>
          <cell r="F5274" t="str">
            <v>R240827005</v>
          </cell>
          <cell r="G5274">
            <v>5</v>
          </cell>
          <cell r="H5274" t="str">
            <v>singleron-3'转录组文库</v>
          </cell>
          <cell r="I5274" t="str">
            <v>WH</v>
          </cell>
          <cell r="J5274">
            <v>5.24</v>
          </cell>
        </row>
        <row r="5274">
          <cell r="N5274" t="e">
            <v>#DIV/0!</v>
          </cell>
        </row>
        <row r="5275">
          <cell r="E5275" t="str">
            <v>HGC-Lib-2469173</v>
          </cell>
          <cell r="F5275" t="str">
            <v>R240827006</v>
          </cell>
          <cell r="G5275">
            <v>5</v>
          </cell>
          <cell r="H5275" t="str">
            <v>singleron-3'转录组文库</v>
          </cell>
          <cell r="I5275" t="str">
            <v>WH</v>
          </cell>
          <cell r="J5275">
            <v>5.14</v>
          </cell>
        </row>
        <row r="5275">
          <cell r="N5275" t="e">
            <v>#DIV/0!</v>
          </cell>
        </row>
        <row r="5276">
          <cell r="E5276" t="str">
            <v>HGC-Lib-2469174</v>
          </cell>
          <cell r="F5276" t="str">
            <v>R240827007</v>
          </cell>
          <cell r="G5276">
            <v>5</v>
          </cell>
          <cell r="H5276" t="str">
            <v>singleron-3'转录组文库</v>
          </cell>
          <cell r="I5276" t="str">
            <v>WH</v>
          </cell>
          <cell r="J5276">
            <v>18.1</v>
          </cell>
        </row>
        <row r="5276">
          <cell r="N5276" t="e">
            <v>#DIV/0!</v>
          </cell>
        </row>
        <row r="5277">
          <cell r="E5277" t="str">
            <v>HGC-Lib-2469175</v>
          </cell>
          <cell r="F5277" t="str">
            <v>R240827008</v>
          </cell>
          <cell r="G5277">
            <v>5</v>
          </cell>
          <cell r="H5277" t="str">
            <v>singleron-3'转录组文库</v>
          </cell>
          <cell r="I5277" t="str">
            <v>WH</v>
          </cell>
          <cell r="J5277">
            <v>11.2</v>
          </cell>
        </row>
        <row r="5277">
          <cell r="N5277" t="e">
            <v>#DIV/0!</v>
          </cell>
        </row>
        <row r="5278">
          <cell r="E5278" t="str">
            <v>HGC-Lib-2469176</v>
          </cell>
          <cell r="F5278" t="str">
            <v>R240827009</v>
          </cell>
          <cell r="G5278">
            <v>5</v>
          </cell>
          <cell r="H5278" t="str">
            <v>singleron-3'转录组文库</v>
          </cell>
          <cell r="I5278" t="str">
            <v>ZZ</v>
          </cell>
          <cell r="J5278">
            <v>17.5</v>
          </cell>
        </row>
        <row r="5278">
          <cell r="N5278" t="e">
            <v>#DIV/0!</v>
          </cell>
        </row>
        <row r="5279">
          <cell r="E5279" t="str">
            <v>HGC-Lib-2469177</v>
          </cell>
          <cell r="F5279" t="str">
            <v>R240827010</v>
          </cell>
          <cell r="G5279">
            <v>5</v>
          </cell>
          <cell r="H5279" t="str">
            <v>singleron-3'转录组文库</v>
          </cell>
          <cell r="I5279" t="str">
            <v>ZZ</v>
          </cell>
          <cell r="J5279">
            <v>16.1</v>
          </cell>
        </row>
        <row r="5279">
          <cell r="N5279" t="e">
            <v>#DIV/0!</v>
          </cell>
        </row>
        <row r="5280">
          <cell r="E5280" t="str">
            <v>HGC-Lib-2469178</v>
          </cell>
          <cell r="F5280" t="str">
            <v>R240827011</v>
          </cell>
          <cell r="G5280">
            <v>5</v>
          </cell>
          <cell r="H5280" t="str">
            <v>singleron-3'转录组文库</v>
          </cell>
          <cell r="I5280" t="str">
            <v>ZZ</v>
          </cell>
          <cell r="J5280">
            <v>6.86</v>
          </cell>
        </row>
        <row r="5280">
          <cell r="N5280" t="e">
            <v>#DIV/0!</v>
          </cell>
        </row>
        <row r="5281">
          <cell r="E5281" t="str">
            <v>HGC-Lib-2469179</v>
          </cell>
          <cell r="F5281" t="str">
            <v>R240827012</v>
          </cell>
          <cell r="G5281">
            <v>5</v>
          </cell>
          <cell r="H5281" t="str">
            <v>singleron-3'转录组文库</v>
          </cell>
          <cell r="I5281" t="str">
            <v>ZZ</v>
          </cell>
          <cell r="J5281">
            <v>18.9</v>
          </cell>
        </row>
        <row r="5281">
          <cell r="N5281" t="e">
            <v>#DIV/0!</v>
          </cell>
        </row>
        <row r="5282">
          <cell r="E5282" t="str">
            <v>HGC-Lib-2469180</v>
          </cell>
          <cell r="F5282" t="str">
            <v>R240827013</v>
          </cell>
          <cell r="G5282">
            <v>5</v>
          </cell>
          <cell r="H5282" t="str">
            <v>singleron-4'转录组文库</v>
          </cell>
          <cell r="I5282" t="str">
            <v>ZZ</v>
          </cell>
          <cell r="J5282">
            <v>36.6</v>
          </cell>
        </row>
        <row r="5282">
          <cell r="N5282" t="e">
            <v>#DIV/0!</v>
          </cell>
        </row>
        <row r="5283">
          <cell r="E5283" t="str">
            <v>HGC-Lib-2469181</v>
          </cell>
          <cell r="F5283" t="str">
            <v>R240827014</v>
          </cell>
          <cell r="G5283">
            <v>5</v>
          </cell>
          <cell r="H5283" t="str">
            <v>singleron-5'转录组文库</v>
          </cell>
          <cell r="I5283" t="str">
            <v>ZZ</v>
          </cell>
          <cell r="J5283">
            <v>29.6</v>
          </cell>
        </row>
        <row r="5283">
          <cell r="N5283" t="e">
            <v>#DIV/0!</v>
          </cell>
        </row>
        <row r="5284">
          <cell r="E5284" t="str">
            <v>HGC-Lib-2469182</v>
          </cell>
          <cell r="F5284" t="str">
            <v>R240827015</v>
          </cell>
          <cell r="G5284">
            <v>5</v>
          </cell>
          <cell r="H5284" t="str">
            <v>singleron-6'转录组文库</v>
          </cell>
          <cell r="I5284" t="str">
            <v>ZZ</v>
          </cell>
          <cell r="J5284">
            <v>13.6</v>
          </cell>
        </row>
        <row r="5284">
          <cell r="N5284" t="e">
            <v>#DIV/0!</v>
          </cell>
        </row>
        <row r="5285">
          <cell r="E5285" t="str">
            <v>HGC-Lib-2469183</v>
          </cell>
          <cell r="F5285" t="str">
            <v>R240827016</v>
          </cell>
          <cell r="G5285">
            <v>5</v>
          </cell>
          <cell r="H5285" t="str">
            <v>singleron-7'转录组文库</v>
          </cell>
          <cell r="I5285" t="str">
            <v>ZZ</v>
          </cell>
          <cell r="J5285">
            <v>20.2</v>
          </cell>
        </row>
        <row r="5285">
          <cell r="N5285" t="e">
            <v>#DIV/0!</v>
          </cell>
        </row>
        <row r="5286">
          <cell r="E5286" t="str">
            <v>HGC-Lib-2469184</v>
          </cell>
          <cell r="F5286" t="str">
            <v>R240827017</v>
          </cell>
          <cell r="G5286">
            <v>5</v>
          </cell>
          <cell r="H5286" t="str">
            <v>singleron-8'转录组文库</v>
          </cell>
          <cell r="I5286" t="str">
            <v>ZZ</v>
          </cell>
          <cell r="J5286">
            <v>23.8</v>
          </cell>
        </row>
        <row r="5286">
          <cell r="N5286" t="e">
            <v>#DIV/0!</v>
          </cell>
        </row>
        <row r="5287">
          <cell r="E5287" t="str">
            <v>HGC-Lib-2469185</v>
          </cell>
          <cell r="F5287" t="str">
            <v>2d-CT-1-m1-1</v>
          </cell>
          <cell r="G5287">
            <v>10</v>
          </cell>
          <cell r="H5287" t="str">
            <v>ATAC-Seq文库</v>
          </cell>
          <cell r="I5287" t="str">
            <v>XCL</v>
          </cell>
          <cell r="J5287">
            <v>15.7</v>
          </cell>
          <cell r="K5287">
            <v>445</v>
          </cell>
          <cell r="L5287" t="str">
            <v>XCL</v>
          </cell>
        </row>
        <row r="5287">
          <cell r="N5287">
            <v>54.2783059636992</v>
          </cell>
        </row>
        <row r="5288">
          <cell r="E5288" t="str">
            <v>HGC-Lib-2469186</v>
          </cell>
          <cell r="F5288" t="str">
            <v>2d-CT-1-m1-2</v>
          </cell>
          <cell r="G5288">
            <v>10</v>
          </cell>
          <cell r="H5288" t="str">
            <v>ATAC-Seq文库</v>
          </cell>
          <cell r="I5288" t="str">
            <v>XCL</v>
          </cell>
          <cell r="J5288">
            <v>39</v>
          </cell>
          <cell r="K5288">
            <v>471</v>
          </cell>
          <cell r="L5288" t="str">
            <v>XCL</v>
          </cell>
        </row>
        <row r="5288">
          <cell r="N5288">
            <v>127.388535031847</v>
          </cell>
        </row>
        <row r="5289">
          <cell r="E5289" t="str">
            <v>HGC-Lib-2469187</v>
          </cell>
          <cell r="F5289" t="str">
            <v>2d-CT-2-m1-1</v>
          </cell>
          <cell r="G5289">
            <v>10</v>
          </cell>
          <cell r="H5289" t="str">
            <v>ATAC-Seq文库</v>
          </cell>
          <cell r="I5289" t="str">
            <v>XCL</v>
          </cell>
          <cell r="J5289">
            <v>34</v>
          </cell>
          <cell r="K5289">
            <v>479</v>
          </cell>
          <cell r="L5289" t="str">
            <v>XCL</v>
          </cell>
        </row>
        <row r="5289">
          <cell r="N5289">
            <v>109.201862855308</v>
          </cell>
        </row>
        <row r="5290">
          <cell r="E5290" t="str">
            <v>HGC-Lib-2469188</v>
          </cell>
          <cell r="F5290" t="str">
            <v>2d-CT-2-m1-2</v>
          </cell>
          <cell r="G5290">
            <v>10</v>
          </cell>
          <cell r="H5290" t="str">
            <v>ATAC-Seq文库</v>
          </cell>
          <cell r="I5290" t="str">
            <v>XCL</v>
          </cell>
          <cell r="J5290">
            <v>30.2</v>
          </cell>
          <cell r="K5290">
            <v>475</v>
          </cell>
          <cell r="L5290" t="str">
            <v>XCL</v>
          </cell>
        </row>
        <row r="5290">
          <cell r="N5290">
            <v>97.8137651821862</v>
          </cell>
        </row>
        <row r="5291">
          <cell r="E5291" t="str">
            <v>HGC-Lib-2469189</v>
          </cell>
          <cell r="F5291" t="str">
            <v>2d-CT-3-m1-1</v>
          </cell>
          <cell r="G5291">
            <v>10</v>
          </cell>
          <cell r="H5291" t="str">
            <v>ATAC-Seq文库</v>
          </cell>
          <cell r="I5291" t="str">
            <v>XCL</v>
          </cell>
          <cell r="J5291">
            <v>36.2</v>
          </cell>
          <cell r="K5291">
            <v>479</v>
          </cell>
          <cell r="L5291" t="str">
            <v>XCL</v>
          </cell>
        </row>
        <row r="5291">
          <cell r="N5291">
            <v>116.267865745945</v>
          </cell>
        </row>
        <row r="5292">
          <cell r="E5292" t="str">
            <v>HGC-Lib-2469190</v>
          </cell>
          <cell r="F5292" t="str">
            <v>2d-CT-3-m1-2</v>
          </cell>
          <cell r="G5292">
            <v>10</v>
          </cell>
          <cell r="H5292" t="str">
            <v>ATAC-Seq文库</v>
          </cell>
          <cell r="I5292" t="str">
            <v>XCL</v>
          </cell>
          <cell r="J5292">
            <v>36</v>
          </cell>
          <cell r="K5292">
            <v>483</v>
          </cell>
          <cell r="L5292" t="str">
            <v>XCL</v>
          </cell>
        </row>
        <row r="5292">
          <cell r="N5292">
            <v>114.667940754897</v>
          </cell>
        </row>
        <row r="5293">
          <cell r="E5293" t="str">
            <v>HGC-Lib-2469191</v>
          </cell>
          <cell r="F5293" t="str">
            <v>2d-CT-1-m2-1</v>
          </cell>
          <cell r="G5293">
            <v>10</v>
          </cell>
          <cell r="H5293" t="str">
            <v>ATAC-Seq文库</v>
          </cell>
          <cell r="I5293" t="str">
            <v>XCL</v>
          </cell>
          <cell r="J5293">
            <v>8.2</v>
          </cell>
          <cell r="K5293">
            <v>417</v>
          </cell>
          <cell r="L5293" t="str">
            <v>GZQ</v>
          </cell>
        </row>
        <row r="5293">
          <cell r="N5293">
            <v>30.2527209002029</v>
          </cell>
        </row>
        <row r="5294">
          <cell r="E5294" t="str">
            <v>HGC-Lib-2469192</v>
          </cell>
          <cell r="F5294" t="str">
            <v>2d-CT-1-m2-2</v>
          </cell>
          <cell r="G5294">
            <v>10</v>
          </cell>
          <cell r="H5294" t="str">
            <v>ATAC-Seq文库</v>
          </cell>
          <cell r="I5294" t="str">
            <v>XCL</v>
          </cell>
          <cell r="J5294">
            <v>20.8</v>
          </cell>
          <cell r="K5294">
            <v>427</v>
          </cell>
          <cell r="L5294" t="str">
            <v>XCL</v>
          </cell>
        </row>
        <row r="5294">
          <cell r="N5294">
            <v>74.9414519906323</v>
          </cell>
        </row>
        <row r="5295">
          <cell r="E5295" t="str">
            <v>HGC-Lib-2469193</v>
          </cell>
          <cell r="F5295" t="str">
            <v>2d-CT-2-m2-1</v>
          </cell>
          <cell r="G5295">
            <v>10</v>
          </cell>
          <cell r="H5295" t="str">
            <v>ATAC-Seq文库</v>
          </cell>
          <cell r="I5295" t="str">
            <v>XCL</v>
          </cell>
          <cell r="J5295">
            <v>15.9</v>
          </cell>
          <cell r="K5295">
            <v>426</v>
          </cell>
          <cell r="L5295" t="str">
            <v>XCL</v>
          </cell>
        </row>
        <row r="5295">
          <cell r="N5295">
            <v>57.421451787649</v>
          </cell>
        </row>
        <row r="5296">
          <cell r="E5296" t="str">
            <v>HGC-Lib-2469194</v>
          </cell>
          <cell r="F5296" t="str">
            <v>2d-CT-2-m2-2</v>
          </cell>
          <cell r="G5296">
            <v>10</v>
          </cell>
          <cell r="H5296" t="str">
            <v>ATAC-Seq文库</v>
          </cell>
          <cell r="I5296" t="str">
            <v>XCL</v>
          </cell>
          <cell r="J5296">
            <v>12.9</v>
          </cell>
          <cell r="K5296">
            <v>418</v>
          </cell>
          <cell r="L5296" t="str">
            <v>XCL</v>
          </cell>
        </row>
        <row r="5296">
          <cell r="N5296">
            <v>47.4788369525212</v>
          </cell>
        </row>
        <row r="5297">
          <cell r="E5297" t="str">
            <v>HGC-Lib-2469195</v>
          </cell>
          <cell r="F5297" t="str">
            <v>2d-CT-3-m2-1</v>
          </cell>
          <cell r="G5297">
            <v>10</v>
          </cell>
          <cell r="H5297" t="str">
            <v>ATAC-Seq文库</v>
          </cell>
          <cell r="I5297" t="str">
            <v>XCL</v>
          </cell>
          <cell r="J5297">
            <v>20</v>
          </cell>
          <cell r="K5297">
            <v>416</v>
          </cell>
          <cell r="L5297" t="str">
            <v>XCL</v>
          </cell>
        </row>
        <row r="5297">
          <cell r="N5297">
            <v>73.9644970414201</v>
          </cell>
        </row>
        <row r="5298">
          <cell r="E5298" t="str">
            <v>HGC-Lib-2469196</v>
          </cell>
          <cell r="F5298" t="str">
            <v>2d-CT-3-m2-2</v>
          </cell>
          <cell r="G5298">
            <v>10</v>
          </cell>
          <cell r="H5298" t="str">
            <v>ATAC-Seq文库</v>
          </cell>
          <cell r="I5298" t="str">
            <v>XCL</v>
          </cell>
          <cell r="J5298">
            <v>13.1</v>
          </cell>
          <cell r="K5298">
            <v>433</v>
          </cell>
          <cell r="L5298" t="str">
            <v>XCL</v>
          </cell>
        </row>
        <row r="5298">
          <cell r="N5298">
            <v>46.5446793391366</v>
          </cell>
        </row>
        <row r="5299">
          <cell r="E5299" t="str">
            <v>HGC-Lib-2469197</v>
          </cell>
          <cell r="F5299" t="str">
            <v>2d-CT-1-m3-1</v>
          </cell>
          <cell r="G5299">
            <v>10</v>
          </cell>
          <cell r="H5299" t="str">
            <v>ATAC-Seq文库</v>
          </cell>
          <cell r="I5299" t="str">
            <v>XCL</v>
          </cell>
          <cell r="J5299">
            <v>11.6</v>
          </cell>
          <cell r="K5299">
            <v>390</v>
          </cell>
          <cell r="L5299" t="str">
            <v>XCL</v>
          </cell>
        </row>
        <row r="5299">
          <cell r="N5299">
            <v>45.7593688362919</v>
          </cell>
        </row>
        <row r="5300">
          <cell r="E5300" t="str">
            <v>HGC-Lib-2469198</v>
          </cell>
          <cell r="F5300" t="str">
            <v>2d-CT-1-m3-2</v>
          </cell>
          <cell r="G5300">
            <v>10</v>
          </cell>
          <cell r="H5300" t="str">
            <v>ATAC-Seq文库</v>
          </cell>
          <cell r="I5300" t="str">
            <v>XCL</v>
          </cell>
          <cell r="J5300">
            <v>36.8</v>
          </cell>
          <cell r="K5300">
            <v>443</v>
          </cell>
          <cell r="L5300" t="str">
            <v>XCL</v>
          </cell>
        </row>
        <row r="5300">
          <cell r="N5300">
            <v>127.799965271749</v>
          </cell>
        </row>
        <row r="5301">
          <cell r="E5301" t="str">
            <v>HGC-Lib-2469199</v>
          </cell>
          <cell r="F5301" t="str">
            <v>2d-CT-2-m3-1</v>
          </cell>
          <cell r="G5301">
            <v>10</v>
          </cell>
          <cell r="H5301" t="str">
            <v>ATAC-Seq文库</v>
          </cell>
          <cell r="I5301" t="str">
            <v>XCL</v>
          </cell>
          <cell r="J5301">
            <v>22</v>
          </cell>
          <cell r="K5301">
            <v>447</v>
          </cell>
          <cell r="L5301" t="str">
            <v>XCL</v>
          </cell>
        </row>
        <row r="5301">
          <cell r="N5301">
            <v>75.7184649802099</v>
          </cell>
        </row>
        <row r="5302">
          <cell r="E5302" t="str">
            <v>HGC-Lib-2469200</v>
          </cell>
          <cell r="F5302" t="str">
            <v>2d-CT-2-m3-2</v>
          </cell>
          <cell r="G5302">
            <v>10</v>
          </cell>
          <cell r="H5302" t="str">
            <v>ATAC-Seq文库</v>
          </cell>
          <cell r="I5302" t="str">
            <v>XCL</v>
          </cell>
          <cell r="J5302">
            <v>18.7</v>
          </cell>
          <cell r="K5302">
            <v>440</v>
          </cell>
          <cell r="L5302" t="str">
            <v>XCL</v>
          </cell>
        </row>
        <row r="5302">
          <cell r="N5302">
            <v>65.3846153846154</v>
          </cell>
        </row>
        <row r="5303">
          <cell r="E5303" t="str">
            <v>HGC-Lib-2469201</v>
          </cell>
          <cell r="F5303" t="str">
            <v>2d-CT-3-m3-1</v>
          </cell>
          <cell r="G5303">
            <v>10</v>
          </cell>
          <cell r="H5303" t="str">
            <v>ATAC-Seq文库</v>
          </cell>
          <cell r="I5303" t="str">
            <v>XCL</v>
          </cell>
          <cell r="J5303">
            <v>25.2</v>
          </cell>
          <cell r="K5303">
            <v>437</v>
          </cell>
          <cell r="L5303" t="str">
            <v>XCL</v>
          </cell>
        </row>
        <row r="5303">
          <cell r="N5303">
            <v>88.716775215631</v>
          </cell>
        </row>
        <row r="5304">
          <cell r="E5304" t="str">
            <v>HGC-Lib-2469202</v>
          </cell>
          <cell r="F5304" t="str">
            <v>2d-CT-3-m3-2</v>
          </cell>
          <cell r="G5304">
            <v>10</v>
          </cell>
          <cell r="H5304" t="str">
            <v>ATAC-Seq文库</v>
          </cell>
          <cell r="I5304" t="str">
            <v>XCL</v>
          </cell>
          <cell r="J5304">
            <v>31.8</v>
          </cell>
          <cell r="K5304">
            <v>443</v>
          </cell>
          <cell r="L5304" t="str">
            <v>XCL</v>
          </cell>
        </row>
        <row r="5304">
          <cell r="N5304">
            <v>110.435839555478</v>
          </cell>
        </row>
        <row r="5305">
          <cell r="E5305" t="str">
            <v>HGC-Lib-2469203</v>
          </cell>
          <cell r="F5305" t="str">
            <v>2d-35-2-m1-1</v>
          </cell>
          <cell r="G5305">
            <v>10</v>
          </cell>
          <cell r="H5305" t="str">
            <v>ATAC-Seq文库</v>
          </cell>
          <cell r="I5305" t="str">
            <v>XCL</v>
          </cell>
          <cell r="J5305">
            <v>14.5</v>
          </cell>
          <cell r="K5305">
            <v>438</v>
          </cell>
          <cell r="L5305" t="str">
            <v>XCL</v>
          </cell>
        </row>
        <row r="5305">
          <cell r="N5305">
            <v>50.9308043554619</v>
          </cell>
        </row>
        <row r="5306">
          <cell r="E5306" t="str">
            <v>HGC-Lib-2469204</v>
          </cell>
          <cell r="F5306" t="str">
            <v>2d-35-2-m1-2</v>
          </cell>
          <cell r="G5306">
            <v>10</v>
          </cell>
          <cell r="H5306" t="str">
            <v>ATAC-Seq文库</v>
          </cell>
          <cell r="I5306" t="str">
            <v>XCL</v>
          </cell>
          <cell r="J5306">
            <v>57.6</v>
          </cell>
          <cell r="K5306">
            <v>459</v>
          </cell>
          <cell r="L5306" t="str">
            <v>XCL</v>
          </cell>
        </row>
        <row r="5306">
          <cell r="N5306">
            <v>193.061840120664</v>
          </cell>
        </row>
        <row r="5307">
          <cell r="E5307" t="str">
            <v>HGC-Lib-2469205</v>
          </cell>
          <cell r="F5307" t="str">
            <v>2d-35-3-m1-1</v>
          </cell>
          <cell r="G5307">
            <v>10</v>
          </cell>
          <cell r="H5307" t="str">
            <v>ATAC-Seq文库</v>
          </cell>
          <cell r="I5307" t="str">
            <v>XCL</v>
          </cell>
          <cell r="J5307">
            <v>59.6</v>
          </cell>
          <cell r="K5307">
            <v>460</v>
          </cell>
          <cell r="L5307" t="str">
            <v>XCL</v>
          </cell>
        </row>
        <row r="5307">
          <cell r="N5307">
            <v>199.33110367893</v>
          </cell>
        </row>
        <row r="5308">
          <cell r="E5308" t="str">
            <v>HGC-Lib-2469206</v>
          </cell>
          <cell r="F5308" t="str">
            <v>2d-35-3-m1-2</v>
          </cell>
          <cell r="G5308">
            <v>10</v>
          </cell>
          <cell r="H5308" t="str">
            <v>ATAC-Seq文库</v>
          </cell>
          <cell r="I5308" t="str">
            <v>XCL</v>
          </cell>
          <cell r="J5308">
            <v>52.8</v>
          </cell>
          <cell r="K5308">
            <v>453</v>
          </cell>
          <cell r="L5308" t="str">
            <v>XCL</v>
          </cell>
        </row>
        <row r="5308">
          <cell r="N5308">
            <v>179.317371370351</v>
          </cell>
        </row>
        <row r="5309">
          <cell r="E5309" t="str">
            <v>HGC-Lib-2469207</v>
          </cell>
          <cell r="F5309" t="str">
            <v>4d-35-3-m1-1</v>
          </cell>
          <cell r="G5309">
            <v>10</v>
          </cell>
          <cell r="H5309" t="str">
            <v>ATAC-Seq文库</v>
          </cell>
          <cell r="I5309" t="str">
            <v>XCL</v>
          </cell>
          <cell r="J5309">
            <v>55.6</v>
          </cell>
          <cell r="K5309">
            <v>469</v>
          </cell>
          <cell r="L5309" t="str">
            <v>XCL</v>
          </cell>
        </row>
        <row r="5309">
          <cell r="N5309">
            <v>182.384779399705</v>
          </cell>
        </row>
        <row r="5310">
          <cell r="E5310" t="str">
            <v>HGC-Lib-2469208</v>
          </cell>
          <cell r="F5310" t="str">
            <v>4d-35-3-m1-2</v>
          </cell>
          <cell r="G5310">
            <v>10</v>
          </cell>
          <cell r="H5310" t="str">
            <v>ATAC-Seq文库</v>
          </cell>
          <cell r="I5310" t="str">
            <v>XCL</v>
          </cell>
          <cell r="J5310">
            <v>55.4</v>
          </cell>
          <cell r="K5310">
            <v>473</v>
          </cell>
          <cell r="L5310" t="str">
            <v>XCL</v>
          </cell>
        </row>
        <row r="5310">
          <cell r="N5310">
            <v>180.191901122134</v>
          </cell>
        </row>
        <row r="5311">
          <cell r="E5311" t="str">
            <v>HGC-Lib-2469209</v>
          </cell>
          <cell r="F5311" t="str">
            <v>2d-35-2-m2-1</v>
          </cell>
          <cell r="G5311">
            <v>10</v>
          </cell>
          <cell r="H5311" t="str">
            <v>ATAC-Seq文库</v>
          </cell>
          <cell r="I5311" t="str">
            <v>XCL</v>
          </cell>
          <cell r="J5311">
            <v>9.46</v>
          </cell>
          <cell r="K5311">
            <v>385</v>
          </cell>
          <cell r="L5311" t="str">
            <v>GZQ</v>
          </cell>
        </row>
        <row r="5311">
          <cell r="N5311">
            <v>37.8021978021978</v>
          </cell>
        </row>
        <row r="5312">
          <cell r="E5312" t="str">
            <v>HGC-Lib-2469210</v>
          </cell>
          <cell r="F5312" t="str">
            <v>2d-35-2-m2-2</v>
          </cell>
          <cell r="G5312">
            <v>10</v>
          </cell>
          <cell r="H5312" t="str">
            <v>ATAC-Seq文库</v>
          </cell>
          <cell r="I5312" t="str">
            <v>XCL</v>
          </cell>
          <cell r="J5312">
            <v>23.6</v>
          </cell>
          <cell r="K5312">
            <v>423</v>
          </cell>
          <cell r="L5312" t="str">
            <v>XCL</v>
          </cell>
        </row>
        <row r="5312">
          <cell r="N5312">
            <v>85.8337879614475</v>
          </cell>
        </row>
        <row r="5313">
          <cell r="E5313" t="str">
            <v>HGC-Lib-2469211</v>
          </cell>
          <cell r="F5313" t="str">
            <v>2d-35-3-m2-1</v>
          </cell>
          <cell r="G5313">
            <v>10</v>
          </cell>
          <cell r="H5313" t="str">
            <v>ATAC-Seq文库</v>
          </cell>
          <cell r="I5313" t="str">
            <v>XCL</v>
          </cell>
          <cell r="J5313">
            <v>21.6</v>
          </cell>
          <cell r="K5313">
            <v>423</v>
          </cell>
          <cell r="L5313" t="str">
            <v>XCL</v>
          </cell>
        </row>
        <row r="5313">
          <cell r="N5313">
            <v>78.5597381342062</v>
          </cell>
        </row>
        <row r="5314">
          <cell r="E5314" t="str">
            <v>HGC-Lib-2469212</v>
          </cell>
          <cell r="F5314" t="str">
            <v>2d-35-3-m2-2</v>
          </cell>
          <cell r="G5314">
            <v>10</v>
          </cell>
          <cell r="H5314" t="str">
            <v>ATAC-Seq文库</v>
          </cell>
          <cell r="I5314" t="str">
            <v>XCL</v>
          </cell>
          <cell r="J5314">
            <v>20.2</v>
          </cell>
          <cell r="K5314">
            <v>418</v>
          </cell>
          <cell r="L5314" t="str">
            <v>XCL</v>
          </cell>
        </row>
        <row r="5314">
          <cell r="N5314">
            <v>74.3467059256533</v>
          </cell>
        </row>
        <row r="5315">
          <cell r="E5315" t="str">
            <v>HGC-Lib-2469213</v>
          </cell>
          <cell r="F5315" t="str">
            <v>4d-35-3-m2-1</v>
          </cell>
          <cell r="G5315">
            <v>10</v>
          </cell>
          <cell r="H5315" t="str">
            <v>ATAC-Seq文库</v>
          </cell>
          <cell r="I5315" t="str">
            <v>XCL</v>
          </cell>
          <cell r="J5315">
            <v>29.4</v>
          </cell>
          <cell r="K5315">
            <v>446</v>
          </cell>
          <cell r="L5315" t="str">
            <v>XCL</v>
          </cell>
        </row>
        <row r="5315">
          <cell r="N5315">
            <v>101.414280786478</v>
          </cell>
        </row>
        <row r="5316">
          <cell r="E5316" t="str">
            <v>HGC-Lib-2469214</v>
          </cell>
          <cell r="F5316" t="str">
            <v>4d-35-3-m2-2</v>
          </cell>
          <cell r="G5316">
            <v>10</v>
          </cell>
          <cell r="H5316" t="str">
            <v>ATAC-Seq文库</v>
          </cell>
          <cell r="I5316" t="str">
            <v>XCL</v>
          </cell>
          <cell r="J5316">
            <v>30.6</v>
          </cell>
          <cell r="K5316">
            <v>442</v>
          </cell>
          <cell r="L5316" t="str">
            <v>XCL</v>
          </cell>
        </row>
        <row r="5316">
          <cell r="N5316">
            <v>106.508875739645</v>
          </cell>
        </row>
        <row r="5317">
          <cell r="E5317" t="str">
            <v>HGC-Lib-2469215</v>
          </cell>
          <cell r="F5317" t="str">
            <v>2d-35-2-m3-1</v>
          </cell>
          <cell r="G5317">
            <v>10</v>
          </cell>
          <cell r="H5317" t="str">
            <v>ATAC-Seq文库</v>
          </cell>
          <cell r="I5317" t="str">
            <v>XCL</v>
          </cell>
          <cell r="J5317">
            <v>16.8</v>
          </cell>
          <cell r="K5317">
            <v>410</v>
          </cell>
          <cell r="L5317" t="str">
            <v>XCL</v>
          </cell>
        </row>
        <row r="5317">
          <cell r="N5317">
            <v>63.0393996247655</v>
          </cell>
        </row>
        <row r="5318">
          <cell r="E5318" t="str">
            <v>HGC-Lib-2469216</v>
          </cell>
          <cell r="F5318" t="str">
            <v>2d-35-2-m3-2</v>
          </cell>
          <cell r="G5318">
            <v>10</v>
          </cell>
          <cell r="H5318" t="str">
            <v>ATAC-Seq文库</v>
          </cell>
          <cell r="I5318" t="str">
            <v>XCL</v>
          </cell>
          <cell r="J5318">
            <v>2.58</v>
          </cell>
          <cell r="K5318">
            <v>753</v>
          </cell>
          <cell r="L5318" t="str">
            <v>GZQ</v>
          </cell>
        </row>
        <row r="5318">
          <cell r="N5318">
            <v>5.27122280110328</v>
          </cell>
        </row>
        <row r="5319">
          <cell r="E5319" t="str">
            <v>HGC-Lib-2469217</v>
          </cell>
          <cell r="F5319" t="str">
            <v>2d-35-3-m3-1</v>
          </cell>
          <cell r="G5319">
            <v>10</v>
          </cell>
          <cell r="H5319" t="str">
            <v>ATAC-Seq文库</v>
          </cell>
          <cell r="I5319" t="str">
            <v>XCL</v>
          </cell>
          <cell r="J5319">
            <v>30.2</v>
          </cell>
          <cell r="K5319">
            <v>446</v>
          </cell>
          <cell r="L5319" t="str">
            <v>XCL</v>
          </cell>
        </row>
        <row r="5319">
          <cell r="N5319">
            <v>104.173853052777</v>
          </cell>
        </row>
        <row r="5320">
          <cell r="E5320" t="str">
            <v>HGC-Lib-2469218</v>
          </cell>
          <cell r="F5320" t="str">
            <v>2d-35-3-m3-2</v>
          </cell>
          <cell r="G5320">
            <v>10</v>
          </cell>
          <cell r="H5320" t="str">
            <v>ATAC-Seq文库</v>
          </cell>
          <cell r="I5320" t="str">
            <v>XCL</v>
          </cell>
          <cell r="J5320">
            <v>26.8</v>
          </cell>
          <cell r="K5320">
            <v>443</v>
          </cell>
          <cell r="L5320" t="str">
            <v>XCL</v>
          </cell>
        </row>
        <row r="5320">
          <cell r="N5320">
            <v>93.0717138392082</v>
          </cell>
        </row>
        <row r="5321">
          <cell r="E5321" t="str">
            <v>HGC-Lib-2469219</v>
          </cell>
          <cell r="F5321" t="str">
            <v>4d-35-3-m3-1</v>
          </cell>
          <cell r="G5321">
            <v>10</v>
          </cell>
          <cell r="H5321" t="str">
            <v>ATAC-Seq文库</v>
          </cell>
          <cell r="I5321" t="str">
            <v>XCL</v>
          </cell>
          <cell r="J5321">
            <v>44.6</v>
          </cell>
          <cell r="K5321">
            <v>448</v>
          </cell>
          <cell r="L5321" t="str">
            <v>XCL</v>
          </cell>
        </row>
        <row r="5321">
          <cell r="N5321">
            <v>153.159340659341</v>
          </cell>
        </row>
        <row r="5322">
          <cell r="E5322" t="str">
            <v>HGC-Lib-2469220</v>
          </cell>
          <cell r="F5322" t="str">
            <v>4d-35-3-m3-2</v>
          </cell>
          <cell r="G5322">
            <v>10</v>
          </cell>
          <cell r="H5322" t="str">
            <v>ATAC-Seq文库</v>
          </cell>
          <cell r="I5322" t="str">
            <v>XCL</v>
          </cell>
          <cell r="J5322">
            <v>31.2</v>
          </cell>
          <cell r="K5322">
            <v>451</v>
          </cell>
          <cell r="L5322" t="str">
            <v>XCL</v>
          </cell>
        </row>
        <row r="5322">
          <cell r="N5322">
            <v>106.430155210643</v>
          </cell>
        </row>
        <row r="5323">
          <cell r="E5323" t="str">
            <v>HGC-Lib-2469221</v>
          </cell>
          <cell r="F5323" t="str">
            <v>2d-38-1-m1-1</v>
          </cell>
          <cell r="G5323">
            <v>10</v>
          </cell>
          <cell r="H5323" t="str">
            <v>ATAC-Seq文库</v>
          </cell>
          <cell r="I5323" t="str">
            <v>XCL</v>
          </cell>
          <cell r="J5323">
            <v>70</v>
          </cell>
          <cell r="K5323">
            <v>459</v>
          </cell>
          <cell r="L5323" t="str">
            <v>XCL</v>
          </cell>
        </row>
        <row r="5323">
          <cell r="N5323">
            <v>234.623764035529</v>
          </cell>
        </row>
        <row r="5324">
          <cell r="E5324" t="str">
            <v>HGC-Lib-2469222</v>
          </cell>
          <cell r="F5324" t="str">
            <v>2d-38-1-m1-2</v>
          </cell>
          <cell r="G5324">
            <v>10</v>
          </cell>
          <cell r="H5324" t="str">
            <v>ATAC-Seq文库</v>
          </cell>
          <cell r="I5324" t="str">
            <v>XCL</v>
          </cell>
          <cell r="J5324">
            <v>65.6</v>
          </cell>
          <cell r="K5324">
            <v>459</v>
          </cell>
          <cell r="L5324" t="str">
            <v>XCL</v>
          </cell>
        </row>
        <row r="5324">
          <cell r="N5324">
            <v>219.875984581867</v>
          </cell>
        </row>
        <row r="5325">
          <cell r="E5325" t="str">
            <v>HGC-Lib-2469223</v>
          </cell>
          <cell r="F5325" t="str">
            <v>2d-38-2-m1-1</v>
          </cell>
          <cell r="G5325">
            <v>10</v>
          </cell>
          <cell r="H5325" t="str">
            <v>ATAC-Seq文库</v>
          </cell>
          <cell r="I5325" t="str">
            <v>XCL</v>
          </cell>
          <cell r="J5325">
            <v>45.6</v>
          </cell>
          <cell r="K5325">
            <v>472</v>
          </cell>
          <cell r="L5325" t="str">
            <v>XCL</v>
          </cell>
        </row>
        <row r="5325">
          <cell r="N5325">
            <v>148.631029986962</v>
          </cell>
        </row>
        <row r="5326">
          <cell r="E5326" t="str">
            <v>HGC-Lib-2469224</v>
          </cell>
          <cell r="F5326" t="str">
            <v>2d-38-2-m1-2</v>
          </cell>
          <cell r="G5326">
            <v>10</v>
          </cell>
          <cell r="H5326" t="str">
            <v>ATAC-Seq文库</v>
          </cell>
          <cell r="I5326" t="str">
            <v>XCL</v>
          </cell>
          <cell r="J5326">
            <v>33</v>
          </cell>
          <cell r="K5326">
            <v>471</v>
          </cell>
          <cell r="L5326" t="str">
            <v>XCL</v>
          </cell>
        </row>
        <row r="5326">
          <cell r="N5326">
            <v>107.790298873101</v>
          </cell>
        </row>
        <row r="5327">
          <cell r="E5327" t="str">
            <v>HGC-Lib-2469225</v>
          </cell>
          <cell r="F5327" t="str">
            <v>2d-38-3-m1-1</v>
          </cell>
          <cell r="G5327">
            <v>10</v>
          </cell>
          <cell r="H5327" t="str">
            <v>ATAC-Seq文库</v>
          </cell>
          <cell r="I5327" t="str">
            <v>XCL</v>
          </cell>
          <cell r="J5327">
            <v>38</v>
          </cell>
          <cell r="K5327">
            <v>479</v>
          </cell>
          <cell r="L5327" t="str">
            <v>XCL</v>
          </cell>
        </row>
        <row r="5327">
          <cell r="N5327">
            <v>122.049140838285</v>
          </cell>
        </row>
        <row r="5328">
          <cell r="E5328" t="str">
            <v>HGC-Lib-2469226</v>
          </cell>
          <cell r="F5328" t="str">
            <v>2d-38-3-m1-2</v>
          </cell>
          <cell r="G5328">
            <v>10</v>
          </cell>
          <cell r="H5328" t="str">
            <v>ATAC-Seq文库</v>
          </cell>
          <cell r="I5328" t="str">
            <v>XCL</v>
          </cell>
          <cell r="J5328">
            <v>47.2</v>
          </cell>
          <cell r="K5328">
            <v>477</v>
          </cell>
          <cell r="L5328" t="str">
            <v>XCL</v>
          </cell>
        </row>
        <row r="5328">
          <cell r="N5328">
            <v>152.233510724077</v>
          </cell>
        </row>
        <row r="5329">
          <cell r="E5329" t="str">
            <v>HGC-Lib-2469227</v>
          </cell>
          <cell r="F5329" t="str">
            <v>2d-38-1-m2-1</v>
          </cell>
          <cell r="G5329">
            <v>10</v>
          </cell>
          <cell r="H5329" t="str">
            <v>ATAC-Seq文库</v>
          </cell>
          <cell r="I5329" t="str">
            <v>XCL</v>
          </cell>
          <cell r="J5329">
            <v>50</v>
          </cell>
          <cell r="K5329">
            <v>439</v>
          </cell>
          <cell r="L5329" t="str">
            <v>XCL</v>
          </cell>
        </row>
        <row r="5329">
          <cell r="N5329">
            <v>175.223409847556</v>
          </cell>
        </row>
        <row r="5330">
          <cell r="E5330" t="str">
            <v>HGC-Lib-2469228</v>
          </cell>
          <cell r="F5330" t="str">
            <v>2d-38-1-m2-2</v>
          </cell>
          <cell r="G5330">
            <v>10</v>
          </cell>
          <cell r="H5330" t="str">
            <v>ATAC-Seq文库</v>
          </cell>
          <cell r="I5330" t="str">
            <v>XCL</v>
          </cell>
          <cell r="J5330">
            <v>44.6</v>
          </cell>
          <cell r="K5330">
            <v>441</v>
          </cell>
          <cell r="L5330" t="str">
            <v>XCL</v>
          </cell>
        </row>
        <row r="5330">
          <cell r="N5330">
            <v>155.590441304727</v>
          </cell>
        </row>
        <row r="5331">
          <cell r="E5331" t="str">
            <v>HGC-Lib-2469229</v>
          </cell>
          <cell r="F5331" t="str">
            <v>2d-38-2-m2-1</v>
          </cell>
          <cell r="G5331">
            <v>10</v>
          </cell>
          <cell r="H5331" t="str">
            <v>ATAC-Seq文库</v>
          </cell>
          <cell r="I5331" t="str">
            <v>XCL</v>
          </cell>
          <cell r="J5331">
            <v>35.2</v>
          </cell>
          <cell r="K5331">
            <v>426</v>
          </cell>
          <cell r="L5331" t="str">
            <v>XCL</v>
          </cell>
        </row>
        <row r="5331">
          <cell r="N5331">
            <v>127.121704586493</v>
          </cell>
        </row>
        <row r="5332">
          <cell r="E5332" t="str">
            <v>HGC-Lib-2469230</v>
          </cell>
          <cell r="F5332" t="str">
            <v>2d-38-2-m2-2</v>
          </cell>
          <cell r="G5332">
            <v>10</v>
          </cell>
          <cell r="H5332" t="str">
            <v>ATAC-Seq文库</v>
          </cell>
          <cell r="I5332" t="str">
            <v>XCL</v>
          </cell>
          <cell r="J5332">
            <v>30.2</v>
          </cell>
          <cell r="K5332">
            <v>439</v>
          </cell>
          <cell r="L5332" t="str">
            <v>XCL</v>
          </cell>
        </row>
        <row r="5332">
          <cell r="N5332">
            <v>105.834939547924</v>
          </cell>
        </row>
        <row r="5333">
          <cell r="E5333" t="str">
            <v>HGC-Lib-2469231</v>
          </cell>
          <cell r="F5333" t="str">
            <v>2d-38-3-m2-1</v>
          </cell>
          <cell r="G5333">
            <v>10</v>
          </cell>
          <cell r="H5333" t="str">
            <v>ATAC-Seq文库</v>
          </cell>
          <cell r="I5333" t="str">
            <v>XCL</v>
          </cell>
          <cell r="J5333">
            <v>42.2</v>
          </cell>
          <cell r="K5333">
            <v>452</v>
          </cell>
          <cell r="L5333" t="str">
            <v>XCL</v>
          </cell>
        </row>
        <row r="5333">
          <cell r="N5333">
            <v>143.635125936011</v>
          </cell>
        </row>
        <row r="5334">
          <cell r="E5334" t="str">
            <v>HGC-Lib-2469232</v>
          </cell>
          <cell r="F5334" t="str">
            <v>2d-38-3-m2-2</v>
          </cell>
          <cell r="G5334">
            <v>10</v>
          </cell>
          <cell r="H5334" t="str">
            <v>ATAC-Seq文库</v>
          </cell>
          <cell r="I5334" t="str">
            <v>XCL</v>
          </cell>
          <cell r="J5334">
            <v>42</v>
          </cell>
          <cell r="K5334">
            <v>451</v>
          </cell>
          <cell r="L5334" t="str">
            <v>XCL</v>
          </cell>
        </row>
        <row r="5334">
          <cell r="N5334">
            <v>143.271362783558</v>
          </cell>
        </row>
        <row r="5335">
          <cell r="E5335" t="str">
            <v>HGC-Lib-2469233</v>
          </cell>
          <cell r="F5335" t="str">
            <v>2d-38-1-m3-1</v>
          </cell>
          <cell r="G5335">
            <v>10</v>
          </cell>
          <cell r="H5335" t="str">
            <v>ATAC-Seq文库</v>
          </cell>
          <cell r="I5335" t="str">
            <v>WH</v>
          </cell>
          <cell r="J5335">
            <v>47.4</v>
          </cell>
          <cell r="K5335">
            <v>450</v>
          </cell>
          <cell r="L5335" t="str">
            <v>XCL</v>
          </cell>
        </row>
        <row r="5335">
          <cell r="N5335">
            <v>162.051282051282</v>
          </cell>
        </row>
        <row r="5336">
          <cell r="E5336" t="str">
            <v>HGC-Lib-2469234</v>
          </cell>
          <cell r="F5336" t="str">
            <v>2d-38-1-m3-2</v>
          </cell>
          <cell r="G5336">
            <v>10</v>
          </cell>
          <cell r="H5336" t="str">
            <v>ATAC-Seq文库</v>
          </cell>
          <cell r="I5336" t="str">
            <v>WH</v>
          </cell>
          <cell r="J5336">
            <v>63.6</v>
          </cell>
          <cell r="K5336">
            <v>446</v>
          </cell>
          <cell r="L5336" t="str">
            <v>XCL</v>
          </cell>
        </row>
        <row r="5336">
          <cell r="N5336">
            <v>219.385995170749</v>
          </cell>
        </row>
        <row r="5337">
          <cell r="E5337" t="str">
            <v>HGC-Lib-2469235</v>
          </cell>
          <cell r="F5337" t="str">
            <v>2d-38-2-m3-1</v>
          </cell>
          <cell r="G5337">
            <v>10</v>
          </cell>
          <cell r="H5337" t="str">
            <v>ATAC-Seq文库</v>
          </cell>
          <cell r="I5337" t="str">
            <v>WH</v>
          </cell>
          <cell r="J5337">
            <v>39</v>
          </cell>
          <cell r="K5337">
            <v>452</v>
          </cell>
          <cell r="L5337" t="str">
            <v>XCL</v>
          </cell>
        </row>
        <row r="5337">
          <cell r="N5337">
            <v>132.743362831858</v>
          </cell>
        </row>
        <row r="5338">
          <cell r="E5338" t="str">
            <v>HGC-Lib-2469236</v>
          </cell>
          <cell r="F5338" t="str">
            <v>2d-38-2-m3-2</v>
          </cell>
          <cell r="G5338">
            <v>10</v>
          </cell>
          <cell r="H5338" t="str">
            <v>ATAC-Seq文库</v>
          </cell>
          <cell r="I5338" t="str">
            <v>WH</v>
          </cell>
          <cell r="J5338">
            <v>32.8</v>
          </cell>
          <cell r="K5338">
            <v>446</v>
          </cell>
          <cell r="L5338" t="str">
            <v>XCL</v>
          </cell>
        </row>
        <row r="5338">
          <cell r="N5338">
            <v>113.142462918248</v>
          </cell>
        </row>
        <row r="5339">
          <cell r="E5339" t="str">
            <v>HGC-Lib-2469237</v>
          </cell>
          <cell r="F5339" t="str">
            <v>2d-38-3-m3-1</v>
          </cell>
          <cell r="G5339">
            <v>10</v>
          </cell>
          <cell r="H5339" t="str">
            <v>ATAC-Seq文库</v>
          </cell>
          <cell r="I5339" t="str">
            <v>WH</v>
          </cell>
          <cell r="J5339">
            <v>42.2</v>
          </cell>
          <cell r="K5339">
            <v>457</v>
          </cell>
          <cell r="L5339" t="str">
            <v>XCL</v>
          </cell>
        </row>
        <row r="5339">
          <cell r="N5339">
            <v>142.063625652247</v>
          </cell>
        </row>
        <row r="5340">
          <cell r="E5340" t="str">
            <v>HGC-Lib-2469238</v>
          </cell>
          <cell r="F5340" t="str">
            <v>2d-38-3-m3-2</v>
          </cell>
          <cell r="G5340">
            <v>10</v>
          </cell>
          <cell r="H5340" t="str">
            <v>ATAC-Seq文库</v>
          </cell>
          <cell r="I5340" t="str">
            <v>WH</v>
          </cell>
          <cell r="J5340">
            <v>47.6</v>
          </cell>
          <cell r="K5340">
            <v>461</v>
          </cell>
          <cell r="L5340" t="str">
            <v>XCL</v>
          </cell>
        </row>
        <row r="5340">
          <cell r="N5340">
            <v>158.851993992992</v>
          </cell>
        </row>
        <row r="5341">
          <cell r="E5341" t="str">
            <v>HGC-Lib-2469239</v>
          </cell>
          <cell r="F5341" t="str">
            <v>2d-35-1-m1-1</v>
          </cell>
          <cell r="G5341">
            <v>10</v>
          </cell>
          <cell r="H5341" t="str">
            <v>ATAC-Seq文库</v>
          </cell>
          <cell r="I5341" t="str">
            <v>WH</v>
          </cell>
          <cell r="J5341">
            <v>62.6</v>
          </cell>
          <cell r="K5341">
            <v>457</v>
          </cell>
          <cell r="L5341" t="str">
            <v>XCL</v>
          </cell>
        </row>
        <row r="5341">
          <cell r="N5341">
            <v>210.738932839589</v>
          </cell>
        </row>
        <row r="5342">
          <cell r="E5342" t="str">
            <v>HGC-Lib-2469240</v>
          </cell>
          <cell r="F5342" t="str">
            <v>2d-35-1-m1-2</v>
          </cell>
          <cell r="G5342">
            <v>10</v>
          </cell>
          <cell r="H5342" t="str">
            <v>ATAC-Seq文库</v>
          </cell>
          <cell r="I5342" t="str">
            <v>WH</v>
          </cell>
          <cell r="J5342">
            <v>71.2</v>
          </cell>
          <cell r="K5342">
            <v>450</v>
          </cell>
          <cell r="L5342" t="str">
            <v>XCL</v>
          </cell>
        </row>
        <row r="5342">
          <cell r="N5342">
            <v>243.418803418803</v>
          </cell>
        </row>
        <row r="5343">
          <cell r="E5343" t="str">
            <v>HGC-Lib-2469241</v>
          </cell>
          <cell r="F5343" t="str">
            <v>4d-35-1-m1-1</v>
          </cell>
          <cell r="G5343">
            <v>10</v>
          </cell>
          <cell r="H5343" t="str">
            <v>ATAC-Seq文库</v>
          </cell>
          <cell r="I5343" t="str">
            <v>WH</v>
          </cell>
          <cell r="J5343">
            <v>67</v>
          </cell>
          <cell r="K5343">
            <v>460</v>
          </cell>
          <cell r="L5343" t="str">
            <v>XCL</v>
          </cell>
        </row>
        <row r="5343">
          <cell r="N5343">
            <v>224.080267558528</v>
          </cell>
        </row>
        <row r="5344">
          <cell r="E5344" t="str">
            <v>HGC-Lib-2469242</v>
          </cell>
          <cell r="F5344" t="str">
            <v>4d-35-1-m1-2</v>
          </cell>
          <cell r="G5344">
            <v>10</v>
          </cell>
          <cell r="H5344" t="str">
            <v>ATAC-Seq文库</v>
          </cell>
          <cell r="I5344" t="str">
            <v>WH</v>
          </cell>
          <cell r="J5344">
            <v>63.4</v>
          </cell>
          <cell r="K5344">
            <v>455</v>
          </cell>
          <cell r="L5344" t="str">
            <v>XCL</v>
          </cell>
        </row>
        <row r="5344">
          <cell r="N5344">
            <v>214.370245139476</v>
          </cell>
        </row>
        <row r="5345">
          <cell r="E5345" t="str">
            <v>HGC-Lib-2469243</v>
          </cell>
          <cell r="F5345" t="str">
            <v>4d-35-2-m1-1</v>
          </cell>
          <cell r="G5345">
            <v>10</v>
          </cell>
          <cell r="H5345" t="str">
            <v>ATAC-Seq文库</v>
          </cell>
          <cell r="I5345" t="str">
            <v>WH</v>
          </cell>
          <cell r="J5345">
            <v>83</v>
          </cell>
          <cell r="K5345">
            <v>470</v>
          </cell>
          <cell r="L5345" t="str">
            <v>XCL</v>
          </cell>
        </row>
        <row r="5345">
          <cell r="N5345">
            <v>271.685761047463</v>
          </cell>
        </row>
        <row r="5346">
          <cell r="E5346" t="str">
            <v>HGC-Lib-2469244</v>
          </cell>
          <cell r="F5346" t="str">
            <v>4d-35-2-m1-2</v>
          </cell>
          <cell r="G5346">
            <v>10</v>
          </cell>
          <cell r="H5346" t="str">
            <v>ATAC-Seq文库</v>
          </cell>
          <cell r="I5346" t="str">
            <v>WH</v>
          </cell>
          <cell r="J5346">
            <v>86.4</v>
          </cell>
          <cell r="K5346">
            <v>462</v>
          </cell>
          <cell r="L5346" t="str">
            <v>XCL</v>
          </cell>
        </row>
        <row r="5346">
          <cell r="N5346">
            <v>287.712287712288</v>
          </cell>
        </row>
        <row r="5347">
          <cell r="E5347" t="str">
            <v>HGC-Lib-2469245</v>
          </cell>
          <cell r="F5347" t="str">
            <v>2d-35-1-m2-1</v>
          </cell>
          <cell r="G5347">
            <v>10</v>
          </cell>
          <cell r="H5347" t="str">
            <v>ATAC-Seq文库</v>
          </cell>
          <cell r="I5347" t="str">
            <v>WH</v>
          </cell>
          <cell r="J5347">
            <v>35</v>
          </cell>
          <cell r="K5347">
            <v>410</v>
          </cell>
          <cell r="L5347" t="str">
            <v>XCL</v>
          </cell>
        </row>
        <row r="5347">
          <cell r="N5347">
            <v>131.332082551595</v>
          </cell>
        </row>
        <row r="5348">
          <cell r="E5348" t="str">
            <v>HGC-Lib-2469246</v>
          </cell>
          <cell r="F5348" t="str">
            <v>2d-35-1-m2-2</v>
          </cell>
          <cell r="G5348">
            <v>10</v>
          </cell>
          <cell r="H5348" t="str">
            <v>ATAC-Seq文库</v>
          </cell>
          <cell r="I5348" t="str">
            <v>WH</v>
          </cell>
          <cell r="J5348">
            <v>33.2</v>
          </cell>
          <cell r="K5348">
            <v>416</v>
          </cell>
          <cell r="L5348" t="str">
            <v>XCL</v>
          </cell>
        </row>
        <row r="5348">
          <cell r="N5348">
            <v>122.781065088757</v>
          </cell>
        </row>
        <row r="5349">
          <cell r="E5349" t="str">
            <v>HGC-Lib-2469247</v>
          </cell>
          <cell r="F5349" t="str">
            <v>4d-35-1-m2-1</v>
          </cell>
          <cell r="G5349">
            <v>10</v>
          </cell>
          <cell r="H5349" t="str">
            <v>ATAC-Seq文库</v>
          </cell>
          <cell r="I5349" t="str">
            <v>WH</v>
          </cell>
          <cell r="J5349">
            <v>57.4</v>
          </cell>
          <cell r="K5349">
            <v>449</v>
          </cell>
          <cell r="L5349" t="str">
            <v>XCL</v>
          </cell>
        </row>
        <row r="5349">
          <cell r="N5349">
            <v>196.676374850094</v>
          </cell>
        </row>
        <row r="5350">
          <cell r="E5350" t="str">
            <v>HGC-Lib-2469248</v>
          </cell>
          <cell r="F5350" t="str">
            <v>4d-35-1-m2-2</v>
          </cell>
          <cell r="G5350">
            <v>10</v>
          </cell>
          <cell r="H5350" t="str">
            <v>ATAC-Seq文库</v>
          </cell>
          <cell r="I5350" t="str">
            <v>WH</v>
          </cell>
          <cell r="J5350">
            <v>48.6</v>
          </cell>
          <cell r="K5350">
            <v>450</v>
          </cell>
          <cell r="L5350" t="str">
            <v>XCL</v>
          </cell>
        </row>
        <row r="5350">
          <cell r="N5350">
            <v>166.153846153846</v>
          </cell>
        </row>
        <row r="5351">
          <cell r="E5351" t="str">
            <v>HGC-Lib-2469249</v>
          </cell>
          <cell r="F5351" t="str">
            <v>4d-35-2-m2-1</v>
          </cell>
          <cell r="G5351">
            <v>10</v>
          </cell>
          <cell r="H5351" t="str">
            <v>ATAC-Seq文库</v>
          </cell>
          <cell r="I5351" t="str">
            <v>WH</v>
          </cell>
          <cell r="J5351">
            <v>39.6</v>
          </cell>
          <cell r="K5351">
            <v>439</v>
          </cell>
          <cell r="L5351" t="str">
            <v>XCL</v>
          </cell>
        </row>
        <row r="5351">
          <cell r="N5351">
            <v>138.776940599264</v>
          </cell>
        </row>
        <row r="5352">
          <cell r="E5352" t="str">
            <v>HGC-Lib-2469250</v>
          </cell>
          <cell r="F5352" t="str">
            <v>4d-35-2-m2-2</v>
          </cell>
          <cell r="G5352">
            <v>10</v>
          </cell>
          <cell r="H5352" t="str">
            <v>ATAC-Seq文库</v>
          </cell>
          <cell r="I5352" t="str">
            <v>WH</v>
          </cell>
          <cell r="J5352">
            <v>49.6</v>
          </cell>
          <cell r="K5352">
            <v>443</v>
          </cell>
          <cell r="L5352" t="str">
            <v>XCL</v>
          </cell>
        </row>
        <row r="5352">
          <cell r="N5352">
            <v>172.2521271054</v>
          </cell>
        </row>
        <row r="5353">
          <cell r="E5353" t="str">
            <v>HGC-Lib-2469251</v>
          </cell>
          <cell r="F5353" t="str">
            <v>2d-35-1-m3-1</v>
          </cell>
          <cell r="G5353">
            <v>10</v>
          </cell>
          <cell r="H5353" t="str">
            <v>ATAC-Seq文库</v>
          </cell>
          <cell r="I5353" t="str">
            <v>WH</v>
          </cell>
          <cell r="J5353">
            <v>71.2</v>
          </cell>
          <cell r="K5353">
            <v>428</v>
          </cell>
          <cell r="L5353" t="str">
            <v>XCL</v>
          </cell>
        </row>
        <row r="5353">
          <cell r="N5353">
            <v>255.930984902948</v>
          </cell>
        </row>
        <row r="5354">
          <cell r="E5354" t="str">
            <v>HGC-Lib-2469252</v>
          </cell>
          <cell r="F5354" t="str">
            <v>2d-35-1-m3-2</v>
          </cell>
          <cell r="G5354">
            <v>10</v>
          </cell>
          <cell r="H5354" t="str">
            <v>ATAC-Seq文库</v>
          </cell>
          <cell r="I5354" t="str">
            <v>WH</v>
          </cell>
          <cell r="J5354">
            <v>71.2</v>
          </cell>
          <cell r="K5354">
            <v>417</v>
          </cell>
          <cell r="L5354" t="str">
            <v>XCL</v>
          </cell>
        </row>
        <row r="5354">
          <cell r="N5354">
            <v>262.682161962737</v>
          </cell>
        </row>
        <row r="5355">
          <cell r="E5355" t="str">
            <v>HGC-Lib-2469253</v>
          </cell>
          <cell r="F5355" t="str">
            <v>4d-35-1-m3-1</v>
          </cell>
          <cell r="G5355">
            <v>10</v>
          </cell>
          <cell r="H5355" t="str">
            <v>ATAC-Seq文库</v>
          </cell>
          <cell r="I5355" t="str">
            <v>WH</v>
          </cell>
          <cell r="J5355">
            <v>71.8</v>
          </cell>
          <cell r="K5355">
            <v>444</v>
          </cell>
          <cell r="L5355" t="str">
            <v>XCL</v>
          </cell>
        </row>
        <row r="5355">
          <cell r="N5355">
            <v>248.787248787249</v>
          </cell>
        </row>
        <row r="5356">
          <cell r="E5356" t="str">
            <v>HGC-Lib-2469254</v>
          </cell>
          <cell r="F5356" t="str">
            <v>4d-35-1-m3-2</v>
          </cell>
          <cell r="G5356">
            <v>10</v>
          </cell>
          <cell r="H5356" t="str">
            <v>ATAC-Seq文库</v>
          </cell>
          <cell r="I5356" t="str">
            <v>WH</v>
          </cell>
          <cell r="J5356">
            <v>89.4</v>
          </cell>
          <cell r="K5356">
            <v>440</v>
          </cell>
          <cell r="L5356" t="str">
            <v>XCL</v>
          </cell>
        </row>
        <row r="5356">
          <cell r="N5356">
            <v>312.587412587413</v>
          </cell>
        </row>
        <row r="5357">
          <cell r="E5357" t="str">
            <v>HGC-Lib-2469255</v>
          </cell>
          <cell r="F5357" t="str">
            <v>4d-35-2-m3-1</v>
          </cell>
          <cell r="G5357">
            <v>10</v>
          </cell>
          <cell r="H5357" t="str">
            <v>ATAC-Seq文库</v>
          </cell>
          <cell r="I5357" t="str">
            <v>WH</v>
          </cell>
          <cell r="J5357">
            <v>62.6</v>
          </cell>
          <cell r="K5357">
            <v>433</v>
          </cell>
          <cell r="L5357" t="str">
            <v>XCL</v>
          </cell>
        </row>
        <row r="5357">
          <cell r="N5357">
            <v>222.419612719844</v>
          </cell>
        </row>
        <row r="5358">
          <cell r="E5358" t="str">
            <v>HGC-Lib-2469256</v>
          </cell>
          <cell r="F5358" t="str">
            <v>4d-35-2-m3-2</v>
          </cell>
          <cell r="G5358">
            <v>10</v>
          </cell>
          <cell r="H5358" t="str">
            <v>ATAC-Seq文库</v>
          </cell>
          <cell r="I5358" t="str">
            <v>WH</v>
          </cell>
          <cell r="J5358">
            <v>71.2</v>
          </cell>
          <cell r="K5358">
            <v>428</v>
          </cell>
          <cell r="L5358" t="str">
            <v>XCL</v>
          </cell>
        </row>
        <row r="5358">
          <cell r="N5358">
            <v>255.930984902948</v>
          </cell>
        </row>
        <row r="5359">
          <cell r="E5359" t="str">
            <v>HGC-Lib-2469665</v>
          </cell>
          <cell r="F5359" t="str">
            <v>0828X1</v>
          </cell>
          <cell r="G5359">
            <v>1000</v>
          </cell>
          <cell r="H5359" t="str">
            <v>WES/panel捕获文库/mRNA文库/甲基化文库</v>
          </cell>
          <cell r="I5359" t="str">
            <v>XCL</v>
          </cell>
          <cell r="J5359">
            <v>25.9</v>
          </cell>
          <cell r="K5359">
            <v>427</v>
          </cell>
          <cell r="L5359" t="str">
            <v>GZQ</v>
          </cell>
        </row>
        <row r="5359">
          <cell r="N5359">
            <v>93.3165195460277</v>
          </cell>
        </row>
        <row r="5360">
          <cell r="E5360" t="str">
            <v>HGC-Lib-2469666</v>
          </cell>
          <cell r="F5360" t="str">
            <v>0828X2</v>
          </cell>
          <cell r="G5360">
            <v>1000</v>
          </cell>
          <cell r="H5360" t="str">
            <v>WES/panel捕获文库/mRNA文库/甲基化文库</v>
          </cell>
          <cell r="I5360" t="str">
            <v>XCL</v>
          </cell>
          <cell r="J5360">
            <v>26.6</v>
          </cell>
          <cell r="K5360">
            <v>433</v>
          </cell>
          <cell r="L5360" t="str">
            <v>GZQ</v>
          </cell>
        </row>
        <row r="5360">
          <cell r="N5360">
            <v>94.5105702611476</v>
          </cell>
        </row>
        <row r="5361">
          <cell r="E5361" t="str">
            <v>HGC-Lib-2469667</v>
          </cell>
          <cell r="F5361" t="str">
            <v>0828X3</v>
          </cell>
          <cell r="G5361">
            <v>1000</v>
          </cell>
          <cell r="H5361" t="str">
            <v>10× 3'单细胞</v>
          </cell>
          <cell r="I5361" t="str">
            <v>XCL</v>
          </cell>
          <cell r="J5361">
            <v>16.9</v>
          </cell>
          <cell r="K5361">
            <v>470</v>
          </cell>
          <cell r="L5361" t="str">
            <v>GZQ</v>
          </cell>
        </row>
        <row r="5361">
          <cell r="N5361">
            <v>55.3191489361702</v>
          </cell>
        </row>
        <row r="5362">
          <cell r="E5362" t="str">
            <v>HGC-POOL-2469668</v>
          </cell>
          <cell r="F5362" t="str">
            <v>wk0828-1</v>
          </cell>
          <cell r="G5362">
            <v>70</v>
          </cell>
          <cell r="H5362" t="str">
            <v>mRNA文库</v>
          </cell>
          <cell r="I5362" t="str">
            <v>XCL</v>
          </cell>
          <cell r="J5362">
            <v>51.8</v>
          </cell>
          <cell r="K5362">
            <v>329</v>
          </cell>
          <cell r="L5362" t="str">
            <v>XCL</v>
          </cell>
        </row>
        <row r="5362">
          <cell r="N5362">
            <v>242.225859247136</v>
          </cell>
        </row>
        <row r="5363">
          <cell r="E5363" t="str">
            <v>HGC-Lib-2469553</v>
          </cell>
          <cell r="F5363" t="str">
            <v>WT1</v>
          </cell>
        </row>
        <row r="5363">
          <cell r="I5363" t="str">
            <v>YHT</v>
          </cell>
          <cell r="J5363">
            <v>30.6</v>
          </cell>
        </row>
        <row r="5363">
          <cell r="N5363" t="e">
            <v>#DIV/0!</v>
          </cell>
        </row>
        <row r="5364">
          <cell r="E5364" t="str">
            <v>HGC-Lib-2469554</v>
          </cell>
          <cell r="F5364" t="str">
            <v>WT2</v>
          </cell>
        </row>
        <row r="5364">
          <cell r="I5364" t="str">
            <v>YHT</v>
          </cell>
          <cell r="J5364">
            <v>25.2</v>
          </cell>
        </row>
        <row r="5364">
          <cell r="N5364" t="e">
            <v>#DIV/0!</v>
          </cell>
        </row>
        <row r="5365">
          <cell r="E5365" t="str">
            <v>HGC-Lib-2469555</v>
          </cell>
          <cell r="F5365" t="str">
            <v>WT3</v>
          </cell>
        </row>
        <row r="5365">
          <cell r="I5365" t="str">
            <v>YHT</v>
          </cell>
          <cell r="J5365">
            <v>5.84</v>
          </cell>
        </row>
        <row r="5365">
          <cell r="N5365" t="e">
            <v>#DIV/0!</v>
          </cell>
        </row>
        <row r="5366">
          <cell r="E5366" t="str">
            <v>HGC-Lib-2469556</v>
          </cell>
          <cell r="F5366" t="str">
            <v>WT4</v>
          </cell>
        </row>
        <row r="5366">
          <cell r="I5366" t="str">
            <v>YHT</v>
          </cell>
          <cell r="J5366">
            <v>25.4</v>
          </cell>
        </row>
        <row r="5366">
          <cell r="N5366" t="e">
            <v>#DIV/0!</v>
          </cell>
        </row>
        <row r="5367">
          <cell r="E5367" t="str">
            <v>HGC-Lib-2469557</v>
          </cell>
          <cell r="F5367" t="str">
            <v>WT5</v>
          </cell>
        </row>
        <row r="5367">
          <cell r="I5367" t="str">
            <v>YHT</v>
          </cell>
          <cell r="J5367">
            <v>25.2</v>
          </cell>
        </row>
        <row r="5367">
          <cell r="N5367" t="e">
            <v>#DIV/0!</v>
          </cell>
        </row>
        <row r="5368">
          <cell r="E5368" t="str">
            <v>HGC-Lib-2469558</v>
          </cell>
          <cell r="F5368" t="str">
            <v>WT1-oligo</v>
          </cell>
        </row>
        <row r="5368">
          <cell r="I5368" t="str">
            <v>YHT</v>
          </cell>
          <cell r="J5368">
            <v>57.8</v>
          </cell>
        </row>
        <row r="5368">
          <cell r="N5368" t="e">
            <v>#DIV/0!</v>
          </cell>
        </row>
        <row r="5369">
          <cell r="E5369" t="str">
            <v>HGC-Lib-2469559</v>
          </cell>
          <cell r="F5369" t="str">
            <v>WT2-oligo</v>
          </cell>
        </row>
        <row r="5369">
          <cell r="I5369" t="str">
            <v>YHT</v>
          </cell>
          <cell r="J5369">
            <v>61.8</v>
          </cell>
        </row>
        <row r="5369">
          <cell r="N5369" t="e">
            <v>#DIV/0!</v>
          </cell>
        </row>
        <row r="5370">
          <cell r="E5370" t="str">
            <v>HGC-Lib-2469560</v>
          </cell>
          <cell r="F5370" t="str">
            <v>WT3-oligo</v>
          </cell>
        </row>
        <row r="5370">
          <cell r="I5370" t="str">
            <v>YHT</v>
          </cell>
          <cell r="J5370">
            <v>58.6</v>
          </cell>
        </row>
        <row r="5370">
          <cell r="N5370" t="e">
            <v>#DIV/0!</v>
          </cell>
        </row>
        <row r="5371">
          <cell r="E5371" t="str">
            <v>HGC-Lib-2469561</v>
          </cell>
          <cell r="F5371" t="str">
            <v>WT4-oligo</v>
          </cell>
        </row>
        <row r="5371">
          <cell r="I5371" t="str">
            <v>YHT</v>
          </cell>
          <cell r="J5371">
            <v>56.6</v>
          </cell>
        </row>
        <row r="5371">
          <cell r="N5371" t="e">
            <v>#DIV/0!</v>
          </cell>
        </row>
        <row r="5372">
          <cell r="E5372" t="str">
            <v>HGC-Lib-2469562</v>
          </cell>
          <cell r="F5372" t="str">
            <v>WT5-oligo</v>
          </cell>
        </row>
        <row r="5372">
          <cell r="I5372" t="str">
            <v>YHT</v>
          </cell>
          <cell r="J5372">
            <v>60.4</v>
          </cell>
        </row>
        <row r="5372">
          <cell r="N5372" t="e">
            <v>#DIV/0!</v>
          </cell>
        </row>
        <row r="5373">
          <cell r="E5373" t="str">
            <v>HGC-Lib-2469563</v>
          </cell>
          <cell r="F5373" t="str">
            <v>A1</v>
          </cell>
        </row>
        <row r="5373">
          <cell r="I5373" t="str">
            <v>YHT</v>
          </cell>
          <cell r="J5373">
            <v>27</v>
          </cell>
        </row>
        <row r="5373">
          <cell r="N5373" t="e">
            <v>#DIV/0!</v>
          </cell>
        </row>
        <row r="5374">
          <cell r="E5374" t="str">
            <v>HGC-Lib-2469564</v>
          </cell>
          <cell r="F5374" t="str">
            <v>P1</v>
          </cell>
        </row>
        <row r="5374">
          <cell r="I5374" t="str">
            <v>YHT</v>
          </cell>
          <cell r="J5374">
            <v>24.8</v>
          </cell>
        </row>
        <row r="5374">
          <cell r="N5374" t="e">
            <v>#DIV/0!</v>
          </cell>
        </row>
        <row r="5375">
          <cell r="E5375" t="str">
            <v>HGC-Lib-2469565</v>
          </cell>
          <cell r="F5375" t="str">
            <v>A1-oligo</v>
          </cell>
        </row>
        <row r="5375">
          <cell r="I5375" t="str">
            <v>YHT</v>
          </cell>
          <cell r="J5375">
            <v>60.8</v>
          </cell>
        </row>
        <row r="5375">
          <cell r="N5375" t="e">
            <v>#DIV/0!</v>
          </cell>
        </row>
        <row r="5376">
          <cell r="E5376" t="str">
            <v>HGC-Lib-2469566</v>
          </cell>
          <cell r="F5376" t="str">
            <v>P1-oligo</v>
          </cell>
        </row>
        <row r="5376">
          <cell r="I5376" t="str">
            <v>YHT</v>
          </cell>
          <cell r="J5376">
            <v>59</v>
          </cell>
        </row>
        <row r="5376">
          <cell r="N5376" t="e">
            <v>#DIV/0!</v>
          </cell>
        </row>
        <row r="5377">
          <cell r="E5377" t="str">
            <v>HGC-Lib-2469567</v>
          </cell>
          <cell r="F5377" t="str">
            <v>MS24061204</v>
          </cell>
          <cell r="G5377">
            <v>450</v>
          </cell>
          <cell r="H5377" t="str">
            <v>华大c4单细胞cDNA文库</v>
          </cell>
          <cell r="I5377" t="str">
            <v>YHT</v>
          </cell>
          <cell r="J5377">
            <v>45</v>
          </cell>
        </row>
        <row r="5377">
          <cell r="N5377" t="e">
            <v>#DIV/0!</v>
          </cell>
        </row>
        <row r="5378">
          <cell r="E5378" t="str">
            <v>HGC-Lib-2469568</v>
          </cell>
          <cell r="F5378" t="str">
            <v>MS24061205</v>
          </cell>
          <cell r="G5378">
            <v>450</v>
          </cell>
          <cell r="H5378" t="str">
            <v>华大c4单细胞cDNA文库</v>
          </cell>
          <cell r="I5378" t="str">
            <v>YHT</v>
          </cell>
          <cell r="J5378">
            <v>46.8</v>
          </cell>
        </row>
        <row r="5378">
          <cell r="N5378" t="e">
            <v>#DIV/0!</v>
          </cell>
        </row>
        <row r="5379">
          <cell r="E5379" t="str">
            <v>HGC-Lib-2469569</v>
          </cell>
          <cell r="F5379" t="str">
            <v>MS24061227</v>
          </cell>
          <cell r="G5379">
            <v>450</v>
          </cell>
          <cell r="H5379" t="str">
            <v>华大c4单细胞cDNA文库</v>
          </cell>
          <cell r="I5379" t="str">
            <v>YHT</v>
          </cell>
          <cell r="J5379">
            <v>44.6</v>
          </cell>
        </row>
        <row r="5379">
          <cell r="N5379" t="e">
            <v>#DIV/0!</v>
          </cell>
        </row>
        <row r="5380">
          <cell r="E5380" t="str">
            <v>HGC-Lib-2469570</v>
          </cell>
          <cell r="F5380" t="str">
            <v>MS24061228</v>
          </cell>
          <cell r="G5380">
            <v>450</v>
          </cell>
          <cell r="H5380" t="str">
            <v>华大c4单细胞cDNA文库</v>
          </cell>
          <cell r="I5380" t="str">
            <v>YHT</v>
          </cell>
          <cell r="J5380">
            <v>41.8</v>
          </cell>
        </row>
        <row r="5380">
          <cell r="N5380" t="e">
            <v>#DIV/0!</v>
          </cell>
        </row>
        <row r="5381">
          <cell r="E5381" t="str">
            <v>HGC-Lib-2469571</v>
          </cell>
          <cell r="F5381" t="str">
            <v>MS24061229</v>
          </cell>
          <cell r="G5381">
            <v>450</v>
          </cell>
          <cell r="H5381" t="str">
            <v>华大c4单细胞cDNA文库</v>
          </cell>
          <cell r="I5381" t="str">
            <v>YHT</v>
          </cell>
          <cell r="J5381">
            <v>45</v>
          </cell>
        </row>
        <row r="5381">
          <cell r="N5381" t="e">
            <v>#DIV/0!</v>
          </cell>
        </row>
        <row r="5382">
          <cell r="E5382" t="str">
            <v>HGC-Lib-2469572</v>
          </cell>
          <cell r="F5382" t="str">
            <v>MS24061297</v>
          </cell>
          <cell r="G5382">
            <v>450</v>
          </cell>
          <cell r="H5382" t="str">
            <v>华大c4单细胞cDNA文库</v>
          </cell>
          <cell r="I5382" t="str">
            <v>YHT</v>
          </cell>
          <cell r="J5382">
            <v>38.6</v>
          </cell>
        </row>
        <row r="5382">
          <cell r="N5382" t="e">
            <v>#DIV/0!</v>
          </cell>
        </row>
        <row r="5383">
          <cell r="E5383" t="str">
            <v>HGC-Lib-2469573</v>
          </cell>
          <cell r="F5383" t="str">
            <v>MS24061298</v>
          </cell>
          <cell r="G5383">
            <v>450</v>
          </cell>
          <cell r="H5383" t="str">
            <v>华大c4单细胞cDNA文库</v>
          </cell>
          <cell r="I5383" t="str">
            <v>YHT</v>
          </cell>
          <cell r="J5383">
            <v>41</v>
          </cell>
        </row>
        <row r="5383">
          <cell r="N5383" t="e">
            <v>#DIV/0!</v>
          </cell>
        </row>
        <row r="5384">
          <cell r="E5384" t="str">
            <v>HGC-Lib-2469574</v>
          </cell>
          <cell r="F5384" t="str">
            <v>MS24071115</v>
          </cell>
          <cell r="G5384">
            <v>450</v>
          </cell>
          <cell r="H5384" t="str">
            <v>华大c4单细胞cDNA文库</v>
          </cell>
          <cell r="I5384" t="str">
            <v>YHT</v>
          </cell>
          <cell r="J5384">
            <v>40.2</v>
          </cell>
        </row>
        <row r="5384">
          <cell r="N5384" t="e">
            <v>#DIV/0!</v>
          </cell>
        </row>
        <row r="5385">
          <cell r="E5385" t="str">
            <v>HGC-Lib-2469575</v>
          </cell>
          <cell r="F5385" t="str">
            <v>MS24061205-2</v>
          </cell>
          <cell r="G5385">
            <v>45</v>
          </cell>
          <cell r="H5385" t="str">
            <v>华大c4单细胞oligo文库</v>
          </cell>
          <cell r="I5385" t="str">
            <v>YHT</v>
          </cell>
          <cell r="J5385">
            <v>37.8</v>
          </cell>
        </row>
        <row r="5385">
          <cell r="N5385" t="e">
            <v>#DIV/0!</v>
          </cell>
        </row>
        <row r="5386">
          <cell r="E5386" t="str">
            <v>HGC-Lib-2469576</v>
          </cell>
          <cell r="F5386" t="str">
            <v>MS24061204-2</v>
          </cell>
          <cell r="G5386">
            <v>45</v>
          </cell>
          <cell r="H5386" t="str">
            <v>华大c4单细胞oligo文库</v>
          </cell>
          <cell r="I5386" t="str">
            <v>YHT</v>
          </cell>
          <cell r="J5386">
            <v>43.8</v>
          </cell>
        </row>
        <row r="5386">
          <cell r="N5386" t="e">
            <v>#DIV/0!</v>
          </cell>
        </row>
        <row r="5387">
          <cell r="E5387" t="str">
            <v>HGC-Lib-2469577</v>
          </cell>
          <cell r="F5387" t="str">
            <v>MS24061227-2</v>
          </cell>
          <cell r="G5387">
            <v>45</v>
          </cell>
          <cell r="H5387" t="str">
            <v>华大c4单细胞oligo文库</v>
          </cell>
          <cell r="I5387" t="str">
            <v>YHT</v>
          </cell>
          <cell r="J5387">
            <v>45.4</v>
          </cell>
        </row>
        <row r="5387">
          <cell r="N5387" t="e">
            <v>#DIV/0!</v>
          </cell>
        </row>
        <row r="5388">
          <cell r="E5388" t="str">
            <v>HGC-Lib-2469578</v>
          </cell>
          <cell r="F5388" t="str">
            <v>MS24061228-2</v>
          </cell>
          <cell r="G5388">
            <v>45</v>
          </cell>
          <cell r="H5388" t="str">
            <v>华大c4单细胞oligo文库</v>
          </cell>
          <cell r="I5388" t="str">
            <v>YHT</v>
          </cell>
          <cell r="J5388">
            <v>44</v>
          </cell>
        </row>
        <row r="5388">
          <cell r="N5388" t="e">
            <v>#DIV/0!</v>
          </cell>
        </row>
        <row r="5389">
          <cell r="E5389" t="str">
            <v>HGC-Lib-2469579</v>
          </cell>
          <cell r="F5389" t="str">
            <v>MS24061229-2</v>
          </cell>
          <cell r="G5389">
            <v>45</v>
          </cell>
          <cell r="H5389" t="str">
            <v>华大c4单细胞oligo文库</v>
          </cell>
          <cell r="I5389" t="str">
            <v>YHT</v>
          </cell>
          <cell r="J5389">
            <v>53.4</v>
          </cell>
        </row>
        <row r="5389">
          <cell r="N5389" t="e">
            <v>#DIV/0!</v>
          </cell>
        </row>
        <row r="5390">
          <cell r="E5390" t="str">
            <v>HGC-Lib-2469580</v>
          </cell>
          <cell r="F5390" t="str">
            <v>MS24061297-2</v>
          </cell>
          <cell r="G5390">
            <v>45</v>
          </cell>
          <cell r="H5390" t="str">
            <v>华大c4单细胞oligo文库</v>
          </cell>
          <cell r="I5390" t="str">
            <v>YHT</v>
          </cell>
          <cell r="J5390">
            <v>27.8</v>
          </cell>
        </row>
        <row r="5390">
          <cell r="N5390" t="e">
            <v>#DIV/0!</v>
          </cell>
        </row>
        <row r="5391">
          <cell r="E5391" t="str">
            <v>HGC-Lib-2469581</v>
          </cell>
          <cell r="F5391" t="str">
            <v>MS24061298-2</v>
          </cell>
          <cell r="G5391">
            <v>45</v>
          </cell>
          <cell r="H5391" t="str">
            <v>华大c4单细胞oligo文库</v>
          </cell>
          <cell r="I5391" t="str">
            <v>YHT</v>
          </cell>
          <cell r="J5391">
            <v>44.8</v>
          </cell>
        </row>
        <row r="5391">
          <cell r="N5391" t="e">
            <v>#DIV/0!</v>
          </cell>
        </row>
        <row r="5392">
          <cell r="E5392" t="str">
            <v>HGC-Lib-2469582</v>
          </cell>
          <cell r="F5392" t="str">
            <v>MS24071115-2</v>
          </cell>
          <cell r="G5392">
            <v>45</v>
          </cell>
          <cell r="H5392" t="str">
            <v>华大c4单细胞oligo文库</v>
          </cell>
          <cell r="I5392" t="str">
            <v>YHT</v>
          </cell>
          <cell r="J5392">
            <v>27.6</v>
          </cell>
        </row>
        <row r="5392">
          <cell r="N5392" t="e">
            <v>#DIV/0!</v>
          </cell>
        </row>
        <row r="5393">
          <cell r="E5393" t="str">
            <v>HGC-Lib-2469583</v>
          </cell>
          <cell r="F5393" t="str">
            <v>MS24071043</v>
          </cell>
        </row>
        <row r="5393">
          <cell r="I5393" t="str">
            <v>YHT</v>
          </cell>
          <cell r="J5393">
            <v>73.2</v>
          </cell>
        </row>
        <row r="5393">
          <cell r="N5393" t="e">
            <v>#DIV/0!</v>
          </cell>
        </row>
        <row r="5394">
          <cell r="E5394" t="str">
            <v>HGC-Lib-2469584</v>
          </cell>
          <cell r="F5394" t="str">
            <v>MS24071044</v>
          </cell>
        </row>
        <row r="5394">
          <cell r="I5394" t="str">
            <v>YHT</v>
          </cell>
          <cell r="J5394">
            <v>78</v>
          </cell>
        </row>
        <row r="5394">
          <cell r="N5394" t="e">
            <v>#DIV/0!</v>
          </cell>
        </row>
        <row r="5395">
          <cell r="E5395" t="str">
            <v>HGC-Lib-2469585</v>
          </cell>
          <cell r="F5395" t="str">
            <v>MS24071045</v>
          </cell>
        </row>
        <row r="5395">
          <cell r="I5395" t="str">
            <v>YHT</v>
          </cell>
          <cell r="J5395">
            <v>72.4</v>
          </cell>
        </row>
        <row r="5395">
          <cell r="N5395" t="e">
            <v>#DIV/0!</v>
          </cell>
        </row>
        <row r="5396">
          <cell r="E5396" t="str">
            <v>HGC-Lib-2469586</v>
          </cell>
          <cell r="F5396" t="str">
            <v>MS24071046</v>
          </cell>
        </row>
        <row r="5396">
          <cell r="I5396" t="str">
            <v>YHT</v>
          </cell>
          <cell r="J5396">
            <v>70.4</v>
          </cell>
        </row>
        <row r="5396">
          <cell r="N5396" t="e">
            <v>#DIV/0!</v>
          </cell>
        </row>
        <row r="5397">
          <cell r="E5397" t="str">
            <v>HGC-Lib-2469587</v>
          </cell>
          <cell r="F5397" t="str">
            <v>MS24071047</v>
          </cell>
        </row>
        <row r="5397">
          <cell r="I5397" t="str">
            <v>YHT</v>
          </cell>
          <cell r="J5397">
            <v>66.4</v>
          </cell>
        </row>
        <row r="5397">
          <cell r="N5397" t="e">
            <v>#DIV/0!</v>
          </cell>
        </row>
        <row r="5398">
          <cell r="E5398" t="str">
            <v>HGC-Lib-2469588</v>
          </cell>
          <cell r="F5398" t="str">
            <v>MS24071048</v>
          </cell>
        </row>
        <row r="5398">
          <cell r="I5398" t="str">
            <v>YHT</v>
          </cell>
          <cell r="J5398">
            <v>55.4</v>
          </cell>
        </row>
        <row r="5398">
          <cell r="N5398" t="e">
            <v>#DIV/0!</v>
          </cell>
        </row>
        <row r="5399">
          <cell r="E5399" t="str">
            <v>HGC-Lib-2469589</v>
          </cell>
          <cell r="F5399" t="str">
            <v>MS24071049</v>
          </cell>
        </row>
        <row r="5399">
          <cell r="I5399" t="str">
            <v>YHT</v>
          </cell>
          <cell r="J5399">
            <v>66</v>
          </cell>
        </row>
        <row r="5399">
          <cell r="N5399" t="e">
            <v>#DIV/0!</v>
          </cell>
        </row>
        <row r="5400">
          <cell r="E5400" t="str">
            <v>HGC-Lib-2469590</v>
          </cell>
          <cell r="F5400" t="str">
            <v>MS24071043-2</v>
          </cell>
        </row>
        <row r="5400">
          <cell r="I5400" t="str">
            <v>YHT</v>
          </cell>
          <cell r="J5400">
            <v>47.4</v>
          </cell>
        </row>
        <row r="5400">
          <cell r="N5400" t="e">
            <v>#DIV/0!</v>
          </cell>
        </row>
        <row r="5401">
          <cell r="E5401" t="str">
            <v>HGC-Lib-2469591</v>
          </cell>
          <cell r="F5401" t="str">
            <v>MS24071044-2</v>
          </cell>
        </row>
        <row r="5401">
          <cell r="I5401" t="str">
            <v>YHT</v>
          </cell>
          <cell r="J5401">
            <v>56.6</v>
          </cell>
        </row>
        <row r="5401">
          <cell r="N5401" t="e">
            <v>#DIV/0!</v>
          </cell>
        </row>
        <row r="5402">
          <cell r="E5402" t="str">
            <v>HGC-Lib-2469592</v>
          </cell>
          <cell r="F5402" t="str">
            <v>MS24071045-2</v>
          </cell>
        </row>
        <row r="5402">
          <cell r="I5402" t="str">
            <v>YHT</v>
          </cell>
          <cell r="J5402">
            <v>66.8</v>
          </cell>
        </row>
        <row r="5402">
          <cell r="N5402" t="e">
            <v>#DIV/0!</v>
          </cell>
        </row>
        <row r="5403">
          <cell r="E5403" t="str">
            <v>HGC-Lib-2469593</v>
          </cell>
          <cell r="F5403" t="str">
            <v>MS24071046-2</v>
          </cell>
        </row>
        <row r="5403">
          <cell r="I5403" t="str">
            <v>YHT</v>
          </cell>
          <cell r="J5403">
            <v>56.4</v>
          </cell>
        </row>
        <row r="5403">
          <cell r="N5403" t="e">
            <v>#DIV/0!</v>
          </cell>
        </row>
        <row r="5404">
          <cell r="E5404" t="str">
            <v>HGC-Lib-2469594</v>
          </cell>
          <cell r="F5404" t="str">
            <v>MS24071047-2</v>
          </cell>
        </row>
        <row r="5404">
          <cell r="I5404" t="str">
            <v>YHT</v>
          </cell>
          <cell r="J5404">
            <v>54</v>
          </cell>
        </row>
        <row r="5404">
          <cell r="N5404" t="e">
            <v>#DIV/0!</v>
          </cell>
        </row>
        <row r="5405">
          <cell r="E5405" t="str">
            <v>HGC-Lib-2469595</v>
          </cell>
          <cell r="F5405" t="str">
            <v>MS24071048-2</v>
          </cell>
        </row>
        <row r="5405">
          <cell r="I5405" t="str">
            <v>YHT</v>
          </cell>
          <cell r="J5405">
            <v>53.8</v>
          </cell>
        </row>
        <row r="5405">
          <cell r="N5405" t="e">
            <v>#DIV/0!</v>
          </cell>
        </row>
        <row r="5406">
          <cell r="E5406" t="str">
            <v>HGC-Lib-2469596</v>
          </cell>
          <cell r="F5406" t="str">
            <v>MS24071049-2</v>
          </cell>
        </row>
        <row r="5406">
          <cell r="I5406" t="str">
            <v>YHT</v>
          </cell>
          <cell r="J5406">
            <v>47.4</v>
          </cell>
        </row>
        <row r="5406">
          <cell r="N5406" t="e">
            <v>#DIV/0!</v>
          </cell>
        </row>
        <row r="5407">
          <cell r="E5407" t="str">
            <v>HGC-Lib-2469597</v>
          </cell>
          <cell r="F5407" t="str">
            <v>MS24071265</v>
          </cell>
        </row>
        <row r="5407">
          <cell r="I5407" t="str">
            <v>YHT</v>
          </cell>
          <cell r="J5407">
            <v>57.2</v>
          </cell>
        </row>
        <row r="5407">
          <cell r="N5407" t="e">
            <v>#DIV/0!</v>
          </cell>
        </row>
        <row r="5408">
          <cell r="E5408" t="str">
            <v>HGC-Lib-2469598</v>
          </cell>
          <cell r="F5408" t="str">
            <v>MS24071266</v>
          </cell>
        </row>
        <row r="5408">
          <cell r="I5408" t="str">
            <v>YHT</v>
          </cell>
          <cell r="J5408">
            <v>66.2</v>
          </cell>
        </row>
        <row r="5408">
          <cell r="N5408" t="e">
            <v>#DIV/0!</v>
          </cell>
        </row>
        <row r="5409">
          <cell r="E5409" t="str">
            <v>HGC-Lib-2469599</v>
          </cell>
          <cell r="F5409" t="str">
            <v>MS24071331</v>
          </cell>
        </row>
        <row r="5409">
          <cell r="I5409" t="str">
            <v>YHT</v>
          </cell>
          <cell r="J5409">
            <v>76.6</v>
          </cell>
        </row>
        <row r="5409">
          <cell r="N5409" t="e">
            <v>#DIV/0!</v>
          </cell>
        </row>
        <row r="5410">
          <cell r="E5410" t="str">
            <v>HGC-Lib-2469600</v>
          </cell>
          <cell r="F5410" t="str">
            <v>MS24071332</v>
          </cell>
        </row>
        <row r="5410">
          <cell r="I5410" t="str">
            <v>YHT</v>
          </cell>
          <cell r="J5410">
            <v>71.2</v>
          </cell>
        </row>
        <row r="5410">
          <cell r="N5410" t="e">
            <v>#DIV/0!</v>
          </cell>
        </row>
        <row r="5411">
          <cell r="E5411" t="str">
            <v>HGC-Lib-2469601</v>
          </cell>
          <cell r="F5411" t="str">
            <v>MS24071333</v>
          </cell>
        </row>
        <row r="5411">
          <cell r="I5411" t="str">
            <v>WH</v>
          </cell>
          <cell r="J5411">
            <v>62.6</v>
          </cell>
        </row>
        <row r="5411">
          <cell r="N5411" t="e">
            <v>#DIV/0!</v>
          </cell>
        </row>
        <row r="5412">
          <cell r="E5412" t="str">
            <v>HGC-Lib-2469602</v>
          </cell>
          <cell r="F5412" t="str">
            <v>MS24071334</v>
          </cell>
        </row>
        <row r="5412">
          <cell r="I5412" t="str">
            <v>WH</v>
          </cell>
          <cell r="J5412">
            <v>64.4</v>
          </cell>
        </row>
        <row r="5412">
          <cell r="N5412" t="e">
            <v>#DIV/0!</v>
          </cell>
        </row>
        <row r="5413">
          <cell r="E5413" t="str">
            <v>HGC-Lib-2469603</v>
          </cell>
          <cell r="F5413" t="str">
            <v>MS24071265-2</v>
          </cell>
        </row>
        <row r="5413">
          <cell r="I5413" t="str">
            <v>WH</v>
          </cell>
          <cell r="J5413">
            <v>47.2</v>
          </cell>
        </row>
        <row r="5413">
          <cell r="N5413" t="e">
            <v>#DIV/0!</v>
          </cell>
        </row>
        <row r="5414">
          <cell r="E5414" t="str">
            <v>HGC-Lib-2469604</v>
          </cell>
          <cell r="F5414" t="str">
            <v>MS24071266-2</v>
          </cell>
        </row>
        <row r="5414">
          <cell r="I5414" t="str">
            <v>WH</v>
          </cell>
          <cell r="J5414">
            <v>43.2</v>
          </cell>
        </row>
        <row r="5414">
          <cell r="N5414" t="e">
            <v>#DIV/0!</v>
          </cell>
        </row>
        <row r="5415">
          <cell r="E5415" t="str">
            <v>HGC-Lib-2469605</v>
          </cell>
          <cell r="F5415" t="str">
            <v>MS24071333-2</v>
          </cell>
        </row>
        <row r="5415">
          <cell r="I5415" t="str">
            <v>WH</v>
          </cell>
          <cell r="J5415">
            <v>42.6</v>
          </cell>
        </row>
        <row r="5415">
          <cell r="N5415" t="e">
            <v>#DIV/0!</v>
          </cell>
        </row>
        <row r="5416">
          <cell r="E5416" t="str">
            <v>HGC-Lib-2469606</v>
          </cell>
          <cell r="F5416" t="str">
            <v>MS24071331-2</v>
          </cell>
        </row>
        <row r="5416">
          <cell r="I5416" t="str">
            <v>WH</v>
          </cell>
          <cell r="J5416">
            <v>47</v>
          </cell>
        </row>
        <row r="5416">
          <cell r="N5416" t="e">
            <v>#DIV/0!</v>
          </cell>
        </row>
        <row r="5417">
          <cell r="E5417" t="str">
            <v>HGC-Lib-2469607</v>
          </cell>
          <cell r="F5417" t="str">
            <v>MS24071332-2</v>
          </cell>
        </row>
        <row r="5417">
          <cell r="I5417" t="str">
            <v>WH</v>
          </cell>
          <cell r="J5417">
            <v>54</v>
          </cell>
        </row>
        <row r="5417">
          <cell r="N5417" t="e">
            <v>#DIV/0!</v>
          </cell>
        </row>
        <row r="5418">
          <cell r="E5418" t="str">
            <v>HGC-Lib-2469608</v>
          </cell>
          <cell r="F5418" t="str">
            <v>MS24071334-2</v>
          </cell>
        </row>
        <row r="5418">
          <cell r="I5418" t="str">
            <v>WH</v>
          </cell>
          <cell r="J5418">
            <v>59</v>
          </cell>
        </row>
        <row r="5418">
          <cell r="N5418" t="e">
            <v>#DIV/0!</v>
          </cell>
        </row>
        <row r="5419">
          <cell r="E5419" t="str">
            <v>HGC-Lib-2469609</v>
          </cell>
          <cell r="F5419" t="str">
            <v>MS24080003-2</v>
          </cell>
        </row>
        <row r="5419">
          <cell r="I5419" t="str">
            <v>WH</v>
          </cell>
          <cell r="J5419">
            <v>33.2</v>
          </cell>
        </row>
        <row r="5419">
          <cell r="N5419" t="e">
            <v>#DIV/0!</v>
          </cell>
        </row>
        <row r="5420">
          <cell r="E5420" t="str">
            <v>HGC-Lib-2469610</v>
          </cell>
          <cell r="F5420" t="str">
            <v>MS24080004-2</v>
          </cell>
        </row>
        <row r="5420">
          <cell r="I5420" t="str">
            <v>WH</v>
          </cell>
          <cell r="J5420">
            <v>39.4</v>
          </cell>
        </row>
        <row r="5420">
          <cell r="N5420" t="e">
            <v>#DIV/0!</v>
          </cell>
        </row>
        <row r="5421">
          <cell r="E5421" t="str">
            <v>HGC-Lib-2469611</v>
          </cell>
          <cell r="F5421" t="str">
            <v>MS24080005-2</v>
          </cell>
        </row>
        <row r="5421">
          <cell r="I5421" t="str">
            <v>WH</v>
          </cell>
          <cell r="J5421">
            <v>40.2</v>
          </cell>
        </row>
        <row r="5421">
          <cell r="N5421" t="e">
            <v>#DIV/0!</v>
          </cell>
        </row>
        <row r="5422">
          <cell r="E5422" t="str">
            <v>HGC-Lib-2469612</v>
          </cell>
          <cell r="F5422" t="str">
            <v>MS24080006-2</v>
          </cell>
        </row>
        <row r="5422">
          <cell r="I5422" t="str">
            <v>WH</v>
          </cell>
          <cell r="J5422">
            <v>40</v>
          </cell>
        </row>
        <row r="5422">
          <cell r="N5422" t="e">
            <v>#DIV/0!</v>
          </cell>
        </row>
        <row r="5423">
          <cell r="E5423" t="str">
            <v>HGC-Lib-2469613</v>
          </cell>
          <cell r="F5423" t="str">
            <v>MS24080003</v>
          </cell>
        </row>
        <row r="5423">
          <cell r="I5423" t="str">
            <v>WH</v>
          </cell>
          <cell r="J5423">
            <v>39.6</v>
          </cell>
        </row>
        <row r="5423">
          <cell r="N5423" t="e">
            <v>#DIV/0!</v>
          </cell>
        </row>
        <row r="5424">
          <cell r="E5424" t="str">
            <v>HGC-Lib-2469614</v>
          </cell>
          <cell r="F5424" t="str">
            <v>MS24080004</v>
          </cell>
        </row>
        <row r="5424">
          <cell r="I5424" t="str">
            <v>WH</v>
          </cell>
          <cell r="J5424">
            <v>37</v>
          </cell>
        </row>
        <row r="5424">
          <cell r="N5424" t="e">
            <v>#DIV/0!</v>
          </cell>
        </row>
        <row r="5425">
          <cell r="E5425" t="str">
            <v>HGC-Lib-2469615</v>
          </cell>
          <cell r="F5425" t="str">
            <v>MS24080005</v>
          </cell>
        </row>
        <row r="5425">
          <cell r="I5425" t="str">
            <v>WH</v>
          </cell>
          <cell r="J5425">
            <v>40.2</v>
          </cell>
        </row>
        <row r="5425">
          <cell r="N5425" t="e">
            <v>#DIV/0!</v>
          </cell>
        </row>
        <row r="5426">
          <cell r="E5426" t="str">
            <v>HGC-Lib-2469616</v>
          </cell>
          <cell r="F5426" t="str">
            <v>MS24080006</v>
          </cell>
        </row>
        <row r="5426">
          <cell r="I5426" t="str">
            <v>WH</v>
          </cell>
          <cell r="J5426">
            <v>36.8</v>
          </cell>
        </row>
        <row r="5426">
          <cell r="N5426" t="e">
            <v>#DIV/0!</v>
          </cell>
        </row>
        <row r="5427">
          <cell r="E5427" t="str">
            <v>HGC-Lib-2469617</v>
          </cell>
          <cell r="F5427" t="str">
            <v>MS24081012-2</v>
          </cell>
        </row>
        <row r="5427">
          <cell r="I5427" t="str">
            <v>WH</v>
          </cell>
          <cell r="J5427">
            <v>32</v>
          </cell>
        </row>
        <row r="5427">
          <cell r="N5427" t="e">
            <v>#DIV/0!</v>
          </cell>
        </row>
        <row r="5428">
          <cell r="E5428" t="str">
            <v>HGC-Lib-2469618</v>
          </cell>
          <cell r="F5428" t="str">
            <v>MS24081013-2</v>
          </cell>
        </row>
        <row r="5428">
          <cell r="I5428" t="str">
            <v>WH</v>
          </cell>
          <cell r="J5428">
            <v>35.6</v>
          </cell>
        </row>
        <row r="5428">
          <cell r="N5428" t="e">
            <v>#DIV/0!</v>
          </cell>
        </row>
        <row r="5429">
          <cell r="E5429" t="str">
            <v>HGC-Lib-2469619</v>
          </cell>
          <cell r="F5429" t="str">
            <v>MS24081012</v>
          </cell>
        </row>
        <row r="5429">
          <cell r="I5429" t="str">
            <v>WH</v>
          </cell>
          <cell r="J5429">
            <v>62.2</v>
          </cell>
        </row>
        <row r="5429">
          <cell r="N5429" t="e">
            <v>#DIV/0!</v>
          </cell>
        </row>
        <row r="5430">
          <cell r="E5430" t="str">
            <v>HGC-Lib-2469620</v>
          </cell>
          <cell r="F5430" t="str">
            <v>MS24081013</v>
          </cell>
        </row>
        <row r="5430">
          <cell r="I5430" t="str">
            <v>WH</v>
          </cell>
          <cell r="J5430">
            <v>63.2</v>
          </cell>
        </row>
        <row r="5430">
          <cell r="N5430" t="e">
            <v>#DIV/0!</v>
          </cell>
        </row>
        <row r="5431">
          <cell r="E5431" t="str">
            <v>HGC-Lib-2469621</v>
          </cell>
          <cell r="F5431" t="str">
            <v>MS24071107</v>
          </cell>
        </row>
        <row r="5431">
          <cell r="I5431" t="str">
            <v>WH</v>
          </cell>
          <cell r="J5431">
            <v>52.6</v>
          </cell>
        </row>
        <row r="5431">
          <cell r="N5431" t="e">
            <v>#DIV/0!</v>
          </cell>
        </row>
        <row r="5432">
          <cell r="E5432" t="str">
            <v>HGC-Lib-2469622</v>
          </cell>
          <cell r="F5432" t="str">
            <v>MS24071107-2</v>
          </cell>
        </row>
        <row r="5432">
          <cell r="I5432" t="str">
            <v>WH</v>
          </cell>
          <cell r="J5432">
            <v>23.4</v>
          </cell>
        </row>
        <row r="5432">
          <cell r="N5432" t="e">
            <v>#DIV/0!</v>
          </cell>
        </row>
        <row r="5433">
          <cell r="E5433" t="str">
            <v>HGC-Lib-2469623</v>
          </cell>
          <cell r="F5433" t="str">
            <v>Y1-prostate</v>
          </cell>
        </row>
        <row r="5433">
          <cell r="I5433" t="str">
            <v>WH</v>
          </cell>
          <cell r="J5433">
            <v>18.7</v>
          </cell>
        </row>
        <row r="5433">
          <cell r="N5433" t="e">
            <v>#DIV/0!</v>
          </cell>
        </row>
        <row r="5434">
          <cell r="E5434" t="str">
            <v>HGC-Lib-2469624</v>
          </cell>
          <cell r="F5434" t="str">
            <v>Y1.5-prostate</v>
          </cell>
        </row>
        <row r="5434">
          <cell r="I5434" t="str">
            <v>WH</v>
          </cell>
          <cell r="J5434">
            <v>13.1</v>
          </cell>
        </row>
        <row r="5434">
          <cell r="N5434" t="e">
            <v>#DIV/0!</v>
          </cell>
        </row>
        <row r="5435">
          <cell r="E5435" t="str">
            <v>HGC-Lib-2469625</v>
          </cell>
          <cell r="F5435" t="str">
            <v>Y2-prostate</v>
          </cell>
        </row>
        <row r="5435">
          <cell r="I5435" t="str">
            <v>WH</v>
          </cell>
          <cell r="J5435">
            <v>33.8</v>
          </cell>
        </row>
        <row r="5435">
          <cell r="N5435" t="e">
            <v>#DIV/0!</v>
          </cell>
        </row>
        <row r="5436">
          <cell r="E5436" t="str">
            <v>HGC-Lib-2469626</v>
          </cell>
          <cell r="F5436" t="str">
            <v>Y1-prostate-oligo</v>
          </cell>
        </row>
        <row r="5436">
          <cell r="I5436" t="str">
            <v>WH</v>
          </cell>
          <cell r="J5436">
            <v>39.6</v>
          </cell>
        </row>
        <row r="5436">
          <cell r="N5436" t="e">
            <v>#DIV/0!</v>
          </cell>
        </row>
        <row r="5437">
          <cell r="E5437" t="str">
            <v>HGC-Lib-2469627</v>
          </cell>
          <cell r="F5437" t="str">
            <v>Y1.5-prostate-oligo</v>
          </cell>
        </row>
        <row r="5437">
          <cell r="I5437" t="str">
            <v>WH</v>
          </cell>
          <cell r="J5437">
            <v>51.8</v>
          </cell>
        </row>
        <row r="5437">
          <cell r="N5437" t="e">
            <v>#DIV/0!</v>
          </cell>
        </row>
        <row r="5438">
          <cell r="E5438" t="str">
            <v>HGC-Lib-2469628</v>
          </cell>
          <cell r="F5438" t="str">
            <v>Y2-prostate-oligo</v>
          </cell>
        </row>
        <row r="5438">
          <cell r="I5438" t="str">
            <v>WH</v>
          </cell>
          <cell r="J5438">
            <v>60</v>
          </cell>
        </row>
        <row r="5438">
          <cell r="N5438" t="e">
            <v>#DIV/0!</v>
          </cell>
        </row>
        <row r="5439">
          <cell r="E5439" t="str">
            <v>HGC-Lib-2469629</v>
          </cell>
          <cell r="F5439" t="str">
            <v>P52</v>
          </cell>
        </row>
        <row r="5439">
          <cell r="I5439" t="str">
            <v>WH</v>
          </cell>
          <cell r="J5439">
            <v>27.4</v>
          </cell>
        </row>
        <row r="5439">
          <cell r="N5439" t="e">
            <v>#DIV/0!</v>
          </cell>
        </row>
        <row r="5440">
          <cell r="E5440" t="str">
            <v>HGC-Lib-2469630</v>
          </cell>
          <cell r="F5440" t="str">
            <v>P78</v>
          </cell>
        </row>
        <row r="5440">
          <cell r="I5440" t="str">
            <v>WH</v>
          </cell>
          <cell r="J5440">
            <v>21.6</v>
          </cell>
        </row>
        <row r="5440">
          <cell r="N5440" t="e">
            <v>#DIV/0!</v>
          </cell>
        </row>
        <row r="5441">
          <cell r="E5441" t="str">
            <v>HGC-Lib-2469631</v>
          </cell>
          <cell r="F5441" t="str">
            <v>P112</v>
          </cell>
        </row>
        <row r="5441">
          <cell r="I5441" t="str">
            <v>WH</v>
          </cell>
          <cell r="J5441">
            <v>29</v>
          </cell>
        </row>
        <row r="5441">
          <cell r="N5441" t="e">
            <v>#DIV/0!</v>
          </cell>
        </row>
        <row r="5442">
          <cell r="E5442" t="str">
            <v>HGC-Lib-2469632</v>
          </cell>
          <cell r="F5442" t="str">
            <v>P52-oligo</v>
          </cell>
        </row>
        <row r="5442">
          <cell r="I5442" t="str">
            <v>WH</v>
          </cell>
          <cell r="J5442">
            <v>29.4</v>
          </cell>
        </row>
        <row r="5442">
          <cell r="N5442" t="e">
            <v>#DIV/0!</v>
          </cell>
        </row>
        <row r="5443">
          <cell r="E5443" t="str">
            <v>HGC-Lib-2469633</v>
          </cell>
          <cell r="F5443" t="str">
            <v>P78-oligo</v>
          </cell>
        </row>
        <row r="5443">
          <cell r="I5443" t="str">
            <v>WH</v>
          </cell>
          <cell r="J5443">
            <v>34</v>
          </cell>
        </row>
        <row r="5443">
          <cell r="N5443" t="e">
            <v>#DIV/0!</v>
          </cell>
        </row>
        <row r="5444">
          <cell r="E5444" t="str">
            <v>HGC-Lib-2469634</v>
          </cell>
          <cell r="F5444" t="str">
            <v>P112-oligo</v>
          </cell>
        </row>
        <row r="5444">
          <cell r="I5444" t="str">
            <v>WH</v>
          </cell>
          <cell r="J5444">
            <v>38</v>
          </cell>
        </row>
        <row r="5444">
          <cell r="N5444" t="e">
            <v>#DIV/0!</v>
          </cell>
        </row>
        <row r="5445">
          <cell r="E5445" t="str">
            <v>HGC-Lib-2469635</v>
          </cell>
          <cell r="F5445" t="str">
            <v>Y1</v>
          </cell>
        </row>
        <row r="5445">
          <cell r="I5445" t="str">
            <v>WH</v>
          </cell>
          <cell r="J5445">
            <v>6</v>
          </cell>
        </row>
        <row r="5445">
          <cell r="N5445" t="e">
            <v>#DIV/0!</v>
          </cell>
        </row>
        <row r="5446">
          <cell r="E5446" t="str">
            <v>HGC-Lib-2469636</v>
          </cell>
          <cell r="F5446" t="str">
            <v>Y1.5</v>
          </cell>
        </row>
        <row r="5446">
          <cell r="I5446" t="str">
            <v>WH</v>
          </cell>
          <cell r="J5446">
            <v>11.1</v>
          </cell>
        </row>
        <row r="5446">
          <cell r="N5446" t="e">
            <v>#DIV/0!</v>
          </cell>
        </row>
        <row r="5447">
          <cell r="E5447" t="str">
            <v>HGC-Lib-2469637</v>
          </cell>
          <cell r="F5447" t="str">
            <v>Y2</v>
          </cell>
        </row>
        <row r="5447">
          <cell r="I5447" t="str">
            <v>WH</v>
          </cell>
          <cell r="J5447">
            <v>4.8</v>
          </cell>
        </row>
        <row r="5447">
          <cell r="N5447" t="e">
            <v>#DIV/0!</v>
          </cell>
        </row>
        <row r="5448">
          <cell r="E5448" t="str">
            <v>HGC-Lib-2469638</v>
          </cell>
          <cell r="F5448" t="str">
            <v>Y1-oligo</v>
          </cell>
        </row>
        <row r="5448">
          <cell r="I5448" t="str">
            <v>WH</v>
          </cell>
          <cell r="J5448">
            <v>58</v>
          </cell>
        </row>
        <row r="5448">
          <cell r="N5448" t="e">
            <v>#DIV/0!</v>
          </cell>
        </row>
        <row r="5449">
          <cell r="E5449" t="str">
            <v>HGC-Lib-2469639</v>
          </cell>
          <cell r="F5449" t="str">
            <v>Y1.5-oligo</v>
          </cell>
        </row>
        <row r="5449">
          <cell r="I5449" t="str">
            <v>WH</v>
          </cell>
          <cell r="J5449">
            <v>64</v>
          </cell>
        </row>
        <row r="5449">
          <cell r="N5449" t="e">
            <v>#DIV/0!</v>
          </cell>
        </row>
        <row r="5450">
          <cell r="E5450" t="str">
            <v>HGC-Lib-2469640</v>
          </cell>
          <cell r="F5450" t="str">
            <v>Y2-oligo</v>
          </cell>
        </row>
        <row r="5450">
          <cell r="I5450" t="str">
            <v>WH</v>
          </cell>
          <cell r="J5450">
            <v>62.8</v>
          </cell>
        </row>
        <row r="5450">
          <cell r="N5450" t="e">
            <v>#DIV/0!</v>
          </cell>
        </row>
        <row r="5451">
          <cell r="E5451" t="str">
            <v>HGC-Lib-2469641</v>
          </cell>
          <cell r="F5451" t="str">
            <v>1-1</v>
          </cell>
        </row>
        <row r="5451">
          <cell r="I5451" t="str">
            <v>WH</v>
          </cell>
          <cell r="J5451">
            <v>2.2</v>
          </cell>
        </row>
        <row r="5451">
          <cell r="N5451" t="e">
            <v>#DIV/0!</v>
          </cell>
        </row>
        <row r="5452">
          <cell r="E5452" t="str">
            <v>HGC-Lib-2469642</v>
          </cell>
          <cell r="F5452" t="str">
            <v>2-1</v>
          </cell>
        </row>
        <row r="5452">
          <cell r="I5452" t="str">
            <v>WH</v>
          </cell>
          <cell r="J5452">
            <v>7.12</v>
          </cell>
        </row>
        <row r="5452">
          <cell r="N5452" t="e">
            <v>#DIV/0!</v>
          </cell>
        </row>
        <row r="5453">
          <cell r="E5453" t="str">
            <v>HGC-Lib-2469643</v>
          </cell>
          <cell r="F5453" t="str">
            <v>3-1</v>
          </cell>
        </row>
        <row r="5453">
          <cell r="I5453" t="str">
            <v>WH</v>
          </cell>
          <cell r="J5453">
            <v>4.78</v>
          </cell>
        </row>
        <row r="5453">
          <cell r="N5453" t="e">
            <v>#DIV/0!</v>
          </cell>
        </row>
        <row r="5454">
          <cell r="E5454" t="str">
            <v>HGC-Lib-2469644</v>
          </cell>
          <cell r="F5454" t="str">
            <v>1-1-oligo</v>
          </cell>
        </row>
        <row r="5454">
          <cell r="I5454" t="str">
            <v>WH</v>
          </cell>
          <cell r="J5454">
            <v>51.4</v>
          </cell>
        </row>
        <row r="5454">
          <cell r="N5454" t="e">
            <v>#DIV/0!</v>
          </cell>
        </row>
        <row r="5455">
          <cell r="E5455" t="str">
            <v>HGC-Lib-2469645</v>
          </cell>
          <cell r="F5455" t="str">
            <v>2-1-oligo</v>
          </cell>
        </row>
        <row r="5455">
          <cell r="I5455" t="str">
            <v>WH</v>
          </cell>
          <cell r="J5455">
            <v>55</v>
          </cell>
        </row>
        <row r="5455">
          <cell r="N5455" t="e">
            <v>#DIV/0!</v>
          </cell>
        </row>
        <row r="5456">
          <cell r="E5456" t="str">
            <v>HGC-Lib-2469646</v>
          </cell>
          <cell r="F5456" t="str">
            <v>3-1-oligo</v>
          </cell>
        </row>
        <row r="5456">
          <cell r="I5456" t="str">
            <v>WH</v>
          </cell>
          <cell r="J5456">
            <v>53.6</v>
          </cell>
        </row>
        <row r="5456">
          <cell r="N5456" t="e">
            <v>#DIV/0!</v>
          </cell>
        </row>
        <row r="5457">
          <cell r="E5457" t="str">
            <v>HGC-Lib-2469647</v>
          </cell>
          <cell r="F5457" t="str">
            <v>W6-prostat</v>
          </cell>
        </row>
        <row r="5457">
          <cell r="I5457" t="str">
            <v>WH</v>
          </cell>
          <cell r="J5457">
            <v>28</v>
          </cell>
        </row>
        <row r="5457">
          <cell r="N5457" t="e">
            <v>#DIV/0!</v>
          </cell>
        </row>
        <row r="5458">
          <cell r="E5458" t="str">
            <v>HGC-Lib-2469648</v>
          </cell>
          <cell r="F5458" t="str">
            <v>P6</v>
          </cell>
        </row>
        <row r="5458">
          <cell r="I5458" t="str">
            <v>WH</v>
          </cell>
          <cell r="J5458">
            <v>16.3</v>
          </cell>
        </row>
        <row r="5458">
          <cell r="N5458" t="e">
            <v>#DIV/0!</v>
          </cell>
        </row>
        <row r="5459">
          <cell r="E5459" t="str">
            <v>HGC-Lib-2469649</v>
          </cell>
          <cell r="F5459" t="str">
            <v>W6</v>
          </cell>
        </row>
        <row r="5459">
          <cell r="I5459" t="str">
            <v>XCL</v>
          </cell>
          <cell r="J5459">
            <v>7.12</v>
          </cell>
        </row>
        <row r="5459">
          <cell r="N5459" t="e">
            <v>#DIV/0!</v>
          </cell>
        </row>
        <row r="5460">
          <cell r="E5460" t="str">
            <v>HGC-Lib-2469650</v>
          </cell>
          <cell r="F5460" t="str">
            <v>W6-prostat-oligo</v>
          </cell>
        </row>
        <row r="5460">
          <cell r="I5460" t="str">
            <v>XCL</v>
          </cell>
          <cell r="J5460">
            <v>57</v>
          </cell>
        </row>
        <row r="5460">
          <cell r="N5460" t="e">
            <v>#DIV/0!</v>
          </cell>
        </row>
        <row r="5461">
          <cell r="E5461" t="str">
            <v>HGC-Lib-2469651</v>
          </cell>
          <cell r="F5461" t="str">
            <v>P6-oligo</v>
          </cell>
        </row>
        <row r="5461">
          <cell r="I5461" t="str">
            <v>XCL</v>
          </cell>
          <cell r="J5461">
            <v>56.6</v>
          </cell>
        </row>
        <row r="5461">
          <cell r="N5461" t="e">
            <v>#DIV/0!</v>
          </cell>
        </row>
        <row r="5462">
          <cell r="E5462" t="str">
            <v>HGC-Lib-2469652</v>
          </cell>
          <cell r="F5462" t="str">
            <v>W6-oligo</v>
          </cell>
        </row>
        <row r="5462">
          <cell r="I5462" t="str">
            <v>XCL</v>
          </cell>
          <cell r="J5462">
            <v>69.8</v>
          </cell>
        </row>
        <row r="5462">
          <cell r="N5462" t="e">
            <v>#DIV/0!</v>
          </cell>
        </row>
        <row r="5463">
          <cell r="E5463" t="str">
            <v>HGC-Lib-2469653</v>
          </cell>
          <cell r="F5463" t="str">
            <v>4-1</v>
          </cell>
        </row>
        <row r="5463">
          <cell r="I5463" t="str">
            <v>XCL</v>
          </cell>
          <cell r="J5463">
            <v>2.52</v>
          </cell>
        </row>
        <row r="5463">
          <cell r="N5463" t="e">
            <v>#DIV/0!</v>
          </cell>
        </row>
        <row r="5464">
          <cell r="E5464" t="str">
            <v>HGC-Lib-2469654</v>
          </cell>
          <cell r="F5464" t="str">
            <v>5-1</v>
          </cell>
        </row>
        <row r="5464">
          <cell r="I5464" t="str">
            <v>XCL</v>
          </cell>
          <cell r="J5464">
            <v>21.8</v>
          </cell>
        </row>
        <row r="5464">
          <cell r="N5464" t="e">
            <v>#DIV/0!</v>
          </cell>
        </row>
        <row r="5465">
          <cell r="E5465" t="str">
            <v>HGC-Lib-2469655</v>
          </cell>
          <cell r="F5465" t="str">
            <v>4-1-oligo</v>
          </cell>
        </row>
        <row r="5465">
          <cell r="I5465" t="str">
            <v>XCL</v>
          </cell>
          <cell r="J5465">
            <v>50.8</v>
          </cell>
        </row>
        <row r="5465">
          <cell r="N5465" t="e">
            <v>#DIV/0!</v>
          </cell>
        </row>
        <row r="5466">
          <cell r="E5466" t="str">
            <v>HGC-Lib-2469656</v>
          </cell>
          <cell r="F5466" t="str">
            <v>5-1-oligo</v>
          </cell>
        </row>
        <row r="5466">
          <cell r="I5466" t="str">
            <v>XCL</v>
          </cell>
          <cell r="J5466">
            <v>38.2</v>
          </cell>
        </row>
        <row r="5466">
          <cell r="N5466" t="e">
            <v>#DIV/0!</v>
          </cell>
        </row>
        <row r="5467">
          <cell r="E5467" t="str">
            <v>HGC-Lib-2469657</v>
          </cell>
          <cell r="F5467" t="str">
            <v>CC-Con-1</v>
          </cell>
        </row>
        <row r="5467">
          <cell r="I5467" t="str">
            <v>XCL</v>
          </cell>
          <cell r="J5467">
            <v>6.9</v>
          </cell>
        </row>
        <row r="5467">
          <cell r="N5467" t="e">
            <v>#DIV/0!</v>
          </cell>
        </row>
        <row r="5468">
          <cell r="E5468" t="str">
            <v>HGC-Lib-2469658</v>
          </cell>
          <cell r="F5468" t="str">
            <v>CC-Con-1-oligo</v>
          </cell>
        </row>
        <row r="5468">
          <cell r="I5468" t="str">
            <v>XCL</v>
          </cell>
          <cell r="J5468">
            <v>70.6</v>
          </cell>
        </row>
        <row r="5468">
          <cell r="N5468" t="e">
            <v>#DIV/0!</v>
          </cell>
        </row>
        <row r="5469">
          <cell r="E5469" t="str">
            <v>HGC-Lib-2469709</v>
          </cell>
          <cell r="F5469" t="str">
            <v>OL27980-GW132147</v>
          </cell>
          <cell r="G5469">
            <v>1000</v>
          </cell>
          <cell r="H5469" t="str">
            <v>甲基化文库</v>
          </cell>
          <cell r="I5469" t="str">
            <v>WWH</v>
          </cell>
          <cell r="J5469">
            <v>1.495</v>
          </cell>
          <cell r="K5469">
            <v>500</v>
          </cell>
        </row>
        <row r="5469">
          <cell r="N5469">
            <v>4.6</v>
          </cell>
        </row>
        <row r="5470">
          <cell r="E5470" t="str">
            <v>HGC-Lib-2469710</v>
          </cell>
          <cell r="F5470" t="str">
            <v>OL27981-GW132147</v>
          </cell>
          <cell r="G5470">
            <v>1000</v>
          </cell>
          <cell r="H5470" t="str">
            <v>甲基化文库</v>
          </cell>
          <cell r="I5470" t="str">
            <v>WWH</v>
          </cell>
          <cell r="J5470">
            <v>1.195</v>
          </cell>
          <cell r="K5470">
            <v>508</v>
          </cell>
        </row>
        <row r="5470">
          <cell r="N5470">
            <v>3.61901877649909</v>
          </cell>
        </row>
        <row r="5471">
          <cell r="E5471" t="str">
            <v>HGC-Lib-2469711</v>
          </cell>
          <cell r="F5471" t="str">
            <v>OL27982-GW132476</v>
          </cell>
          <cell r="G5471">
            <v>1000</v>
          </cell>
          <cell r="H5471" t="str">
            <v>甲基化文库</v>
          </cell>
          <cell r="I5471" t="str">
            <v>WWH</v>
          </cell>
          <cell r="J5471">
            <v>0.779</v>
          </cell>
          <cell r="K5471">
            <v>515</v>
          </cell>
        </row>
        <row r="5471">
          <cell r="N5471">
            <v>2.32710978342046</v>
          </cell>
        </row>
        <row r="5472">
          <cell r="E5472" t="str">
            <v>HGC-Lib-2469262</v>
          </cell>
          <cell r="F5472" t="str">
            <v>YWY_0827_elf6_K27</v>
          </cell>
          <cell r="G5472">
            <v>3</v>
          </cell>
          <cell r="H5472" t="str">
            <v>Chip-Seq</v>
          </cell>
          <cell r="I5472" t="str">
            <v>HZK</v>
          </cell>
          <cell r="J5472">
            <v>2.62</v>
          </cell>
          <cell r="K5472">
            <v>519</v>
          </cell>
          <cell r="L5472" t="str">
            <v>HZK</v>
          </cell>
        </row>
        <row r="5472">
          <cell r="N5472">
            <v>7.76641470283089</v>
          </cell>
        </row>
        <row r="5473">
          <cell r="E5473" t="str">
            <v>HGC-POOL-2469287</v>
          </cell>
          <cell r="F5473" t="str">
            <v>hsy001</v>
          </cell>
          <cell r="G5473">
            <v>15</v>
          </cell>
          <cell r="H5473" t="str">
            <v>Chip-Seq</v>
          </cell>
          <cell r="I5473" t="str">
            <v>HZK</v>
          </cell>
          <cell r="J5473">
            <v>1.29</v>
          </cell>
          <cell r="K5473">
            <v>400</v>
          </cell>
          <cell r="L5473" t="str">
            <v>HZK</v>
          </cell>
        </row>
        <row r="5473">
          <cell r="N5473">
            <v>4.96153846153846</v>
          </cell>
        </row>
        <row r="5474">
          <cell r="E5474" t="str">
            <v>HGC-Lib-2469288</v>
          </cell>
          <cell r="F5474" t="str">
            <v>L240815010X3</v>
          </cell>
          <cell r="G5474">
            <v>90</v>
          </cell>
          <cell r="H5474" t="str">
            <v>10X 3'转录组文库</v>
          </cell>
          <cell r="I5474" t="str">
            <v>HZK</v>
          </cell>
          <cell r="J5474">
            <v>18.1</v>
          </cell>
        </row>
        <row r="5474">
          <cell r="N5474" t="e">
            <v>#DIV/0!</v>
          </cell>
        </row>
        <row r="5475">
          <cell r="E5475" t="str">
            <v>HGC-Lib-2469289</v>
          </cell>
          <cell r="F5475" t="str">
            <v>LD240805D-0971A</v>
          </cell>
          <cell r="G5475">
            <v>12</v>
          </cell>
          <cell r="H5475" t="str">
            <v>DNA宏基因组文库</v>
          </cell>
          <cell r="I5475" t="str">
            <v>ZZ</v>
          </cell>
          <cell r="J5475">
            <v>51.4</v>
          </cell>
        </row>
        <row r="5475">
          <cell r="N5475" t="e">
            <v>#DIV/0!</v>
          </cell>
        </row>
        <row r="5476">
          <cell r="E5476" t="str">
            <v>HGC-Lib-2469290</v>
          </cell>
          <cell r="F5476" t="str">
            <v>LD240805D-0972A</v>
          </cell>
          <cell r="G5476">
            <v>12</v>
          </cell>
          <cell r="H5476" t="str">
            <v>DNA宏基因组文库</v>
          </cell>
          <cell r="I5476" t="str">
            <v>ZZ</v>
          </cell>
          <cell r="J5476">
            <v>61.8</v>
          </cell>
        </row>
        <row r="5476">
          <cell r="N5476" t="e">
            <v>#DIV/0!</v>
          </cell>
        </row>
        <row r="5477">
          <cell r="E5477" t="str">
            <v>HGC-Lib-2469291</v>
          </cell>
          <cell r="F5477" t="str">
            <v>LD240805D-0973A</v>
          </cell>
          <cell r="G5477">
            <v>12</v>
          </cell>
          <cell r="H5477" t="str">
            <v>DNA宏基因组文库</v>
          </cell>
          <cell r="I5477" t="str">
            <v>ZZ</v>
          </cell>
          <cell r="J5477">
            <v>35.8</v>
          </cell>
        </row>
        <row r="5477">
          <cell r="N5477" t="e">
            <v>#DIV/0!</v>
          </cell>
        </row>
        <row r="5478">
          <cell r="E5478" t="str">
            <v>HGC-Lib-2469292</v>
          </cell>
          <cell r="F5478" t="str">
            <v>LD240805D-0974A</v>
          </cell>
          <cell r="G5478">
            <v>12</v>
          </cell>
          <cell r="H5478" t="str">
            <v>DNA宏基因组文库</v>
          </cell>
          <cell r="I5478" t="str">
            <v>ZZ</v>
          </cell>
          <cell r="J5478">
            <v>55.6</v>
          </cell>
        </row>
        <row r="5478">
          <cell r="N5478" t="e">
            <v>#DIV/0!</v>
          </cell>
        </row>
        <row r="5479">
          <cell r="E5479" t="str">
            <v>HGC-Lib-2469293</v>
          </cell>
          <cell r="F5479" t="str">
            <v>LR240815R-0022A</v>
          </cell>
          <cell r="G5479">
            <v>6</v>
          </cell>
          <cell r="H5479" t="str">
            <v>普通真核转录组文库</v>
          </cell>
          <cell r="I5479" t="str">
            <v>ZZ</v>
          </cell>
          <cell r="J5479">
            <v>1.02</v>
          </cell>
        </row>
        <row r="5479">
          <cell r="N5479" t="e">
            <v>#DIV/0!</v>
          </cell>
        </row>
        <row r="5480">
          <cell r="E5480" t="str">
            <v>HGC-Lib-2469294</v>
          </cell>
          <cell r="F5480" t="str">
            <v>LR240815R-0024A</v>
          </cell>
          <cell r="G5480">
            <v>6</v>
          </cell>
          <cell r="H5480" t="str">
            <v>普通真核转录组文库</v>
          </cell>
          <cell r="I5480" t="str">
            <v>ZZ</v>
          </cell>
          <cell r="J5480">
            <v>59.4</v>
          </cell>
        </row>
        <row r="5480">
          <cell r="N5480" t="e">
            <v>#DIV/0!</v>
          </cell>
        </row>
        <row r="5481">
          <cell r="E5481" t="str">
            <v>HGC-Lib-2469295</v>
          </cell>
          <cell r="F5481" t="str">
            <v>LR240815R-0027A</v>
          </cell>
          <cell r="G5481">
            <v>6</v>
          </cell>
          <cell r="H5481" t="str">
            <v>普通真核转录组文库</v>
          </cell>
          <cell r="I5481" t="str">
            <v>ZZ</v>
          </cell>
          <cell r="J5481">
            <v>26.2</v>
          </cell>
        </row>
        <row r="5481">
          <cell r="N5481" t="e">
            <v>#DIV/0!</v>
          </cell>
        </row>
        <row r="5482">
          <cell r="E5482" t="str">
            <v>HGC-Lib-2469296</v>
          </cell>
          <cell r="F5482" t="str">
            <v>LR240815R-0028A</v>
          </cell>
          <cell r="G5482">
            <v>6</v>
          </cell>
          <cell r="H5482" t="str">
            <v>普通真核转录组文库</v>
          </cell>
          <cell r="I5482" t="str">
            <v>ZZ</v>
          </cell>
          <cell r="J5482">
            <v>57.6</v>
          </cell>
        </row>
        <row r="5482">
          <cell r="N5482" t="e">
            <v>#DIV/0!</v>
          </cell>
        </row>
        <row r="5483">
          <cell r="E5483" t="str">
            <v>HGC-Lib-2469297</v>
          </cell>
          <cell r="F5483" t="str">
            <v>LR240815R-0030A</v>
          </cell>
          <cell r="G5483">
            <v>6</v>
          </cell>
          <cell r="H5483" t="str">
            <v>普通真核转录组文库</v>
          </cell>
          <cell r="I5483" t="str">
            <v>ZZ</v>
          </cell>
          <cell r="J5483">
            <v>27.6</v>
          </cell>
        </row>
        <row r="5483">
          <cell r="N5483" t="e">
            <v>#DIV/0!</v>
          </cell>
        </row>
        <row r="5484">
          <cell r="E5484" t="str">
            <v>HGC-Lib-2469298</v>
          </cell>
          <cell r="F5484" t="str">
            <v>LR240815R-0031A</v>
          </cell>
          <cell r="G5484">
            <v>6</v>
          </cell>
          <cell r="H5484" t="str">
            <v>普通真核转录组文库</v>
          </cell>
          <cell r="I5484" t="str">
            <v>ZZ</v>
          </cell>
          <cell r="J5484">
            <v>38.6</v>
          </cell>
        </row>
        <row r="5484">
          <cell r="N5484" t="e">
            <v>#DIV/0!</v>
          </cell>
        </row>
        <row r="5485">
          <cell r="E5485" t="str">
            <v>HGC-Lib-2469299</v>
          </cell>
          <cell r="F5485" t="str">
            <v>LR240815R-0032A</v>
          </cell>
          <cell r="G5485">
            <v>6</v>
          </cell>
          <cell r="H5485" t="str">
            <v>普通真核转录组文库</v>
          </cell>
          <cell r="I5485" t="str">
            <v>ZZ</v>
          </cell>
          <cell r="J5485">
            <v>49.4</v>
          </cell>
        </row>
        <row r="5485">
          <cell r="N5485" t="e">
            <v>#DIV/0!</v>
          </cell>
        </row>
        <row r="5486">
          <cell r="E5486" t="str">
            <v>HGC-Lib-2469300</v>
          </cell>
          <cell r="F5486" t="str">
            <v>LR240815R-0033A</v>
          </cell>
          <cell r="G5486">
            <v>6</v>
          </cell>
          <cell r="H5486" t="str">
            <v>普通真核转录组文库</v>
          </cell>
          <cell r="I5486" t="str">
            <v>ZZ</v>
          </cell>
          <cell r="J5486">
            <v>50.2</v>
          </cell>
        </row>
        <row r="5486">
          <cell r="N5486" t="e">
            <v>#DIV/0!</v>
          </cell>
        </row>
        <row r="5487">
          <cell r="E5487" t="str">
            <v>HGC-Lib-2469301</v>
          </cell>
          <cell r="F5487" t="str">
            <v>LR240815R-0034A</v>
          </cell>
          <cell r="G5487">
            <v>6</v>
          </cell>
          <cell r="H5487" t="str">
            <v>普通真核转录组文库</v>
          </cell>
          <cell r="I5487" t="str">
            <v>ZZ</v>
          </cell>
          <cell r="J5487">
            <v>50.2</v>
          </cell>
        </row>
        <row r="5487">
          <cell r="N5487" t="e">
            <v>#DIV/0!</v>
          </cell>
        </row>
        <row r="5488">
          <cell r="E5488" t="str">
            <v>HGC-Lib-2469302</v>
          </cell>
          <cell r="F5488" t="str">
            <v>LR240815R-0035A</v>
          </cell>
          <cell r="G5488">
            <v>6</v>
          </cell>
          <cell r="H5488" t="str">
            <v>普通真核转录组文库</v>
          </cell>
          <cell r="I5488" t="str">
            <v>ZZ</v>
          </cell>
          <cell r="J5488">
            <v>34.6</v>
          </cell>
        </row>
        <row r="5488">
          <cell r="N5488" t="e">
            <v>#DIV/0!</v>
          </cell>
        </row>
        <row r="5489">
          <cell r="E5489" t="str">
            <v>HGC-Lib-2469303</v>
          </cell>
          <cell r="F5489" t="str">
            <v>LR240815R-0036A</v>
          </cell>
          <cell r="G5489">
            <v>6</v>
          </cell>
          <cell r="H5489" t="str">
            <v>普通真核转录组文库</v>
          </cell>
          <cell r="I5489" t="str">
            <v>ZZ</v>
          </cell>
          <cell r="J5489">
            <v>49.4</v>
          </cell>
        </row>
        <row r="5489">
          <cell r="N5489" t="e">
            <v>#DIV/0!</v>
          </cell>
        </row>
        <row r="5490">
          <cell r="E5490" t="str">
            <v>HGC-Lib-2469304</v>
          </cell>
          <cell r="F5490" t="str">
            <v>LR240815R-0037A</v>
          </cell>
          <cell r="G5490">
            <v>6</v>
          </cell>
          <cell r="H5490" t="str">
            <v>普通真核转录组文库</v>
          </cell>
          <cell r="I5490" t="str">
            <v>ZZ</v>
          </cell>
          <cell r="J5490">
            <v>52.2</v>
          </cell>
        </row>
        <row r="5490">
          <cell r="N5490" t="e">
            <v>#DIV/0!</v>
          </cell>
        </row>
        <row r="5491">
          <cell r="E5491" t="str">
            <v>HGC-Lib-2469305</v>
          </cell>
          <cell r="F5491" t="str">
            <v>LD240702O-2057A</v>
          </cell>
          <cell r="G5491">
            <v>10</v>
          </cell>
          <cell r="H5491" t="str">
            <v>DNA病毒组文库</v>
          </cell>
          <cell r="I5491" t="str">
            <v>ZZ</v>
          </cell>
          <cell r="J5491">
            <v>34.4</v>
          </cell>
        </row>
        <row r="5491">
          <cell r="N5491" t="e">
            <v>#DIV/0!</v>
          </cell>
        </row>
        <row r="5492">
          <cell r="E5492" t="str">
            <v>HGC-Lib-2469306</v>
          </cell>
          <cell r="F5492" t="str">
            <v>LR240815R-0038A</v>
          </cell>
          <cell r="G5492">
            <v>6</v>
          </cell>
          <cell r="H5492" t="str">
            <v>普通真核转录组文库</v>
          </cell>
          <cell r="I5492" t="str">
            <v>ZZ</v>
          </cell>
          <cell r="J5492">
            <v>54.8</v>
          </cell>
        </row>
        <row r="5492">
          <cell r="N5492" t="e">
            <v>#DIV/0!</v>
          </cell>
        </row>
        <row r="5493">
          <cell r="E5493" t="str">
            <v>HGC-Lib-2469307</v>
          </cell>
          <cell r="F5493" t="str">
            <v>LD240702O-2058A</v>
          </cell>
          <cell r="G5493">
            <v>10</v>
          </cell>
          <cell r="H5493" t="str">
            <v>DNA病毒组文库</v>
          </cell>
          <cell r="I5493" t="str">
            <v>ZZ</v>
          </cell>
          <cell r="J5493">
            <v>13.8</v>
          </cell>
        </row>
        <row r="5493">
          <cell r="N5493" t="e">
            <v>#DIV/0!</v>
          </cell>
        </row>
        <row r="5494">
          <cell r="E5494" t="str">
            <v>HGC-Lib-2469308</v>
          </cell>
          <cell r="F5494" t="str">
            <v>LR240815R-0039A</v>
          </cell>
          <cell r="G5494">
            <v>6</v>
          </cell>
          <cell r="H5494" t="str">
            <v>普通真核转录组文库</v>
          </cell>
          <cell r="I5494" t="str">
            <v>ZZ</v>
          </cell>
          <cell r="J5494">
            <v>45.6</v>
          </cell>
        </row>
        <row r="5494">
          <cell r="N5494" t="e">
            <v>#DIV/0!</v>
          </cell>
        </row>
        <row r="5495">
          <cell r="E5495" t="str">
            <v>HGC-Lib-2469309</v>
          </cell>
          <cell r="F5495" t="str">
            <v>LD240702O-2059A</v>
          </cell>
          <cell r="G5495">
            <v>10</v>
          </cell>
          <cell r="H5495" t="str">
            <v>DNA病毒组文库</v>
          </cell>
          <cell r="I5495" t="str">
            <v>ZZ</v>
          </cell>
          <cell r="J5495">
            <v>20.2</v>
          </cell>
        </row>
        <row r="5495">
          <cell r="N5495" t="e">
            <v>#DIV/0!</v>
          </cell>
        </row>
        <row r="5496">
          <cell r="E5496" t="str">
            <v>HGC-Lib-2469310</v>
          </cell>
          <cell r="F5496" t="str">
            <v>LD240702O-2060A</v>
          </cell>
          <cell r="G5496">
            <v>10</v>
          </cell>
          <cell r="H5496" t="str">
            <v>DNA病毒组文库</v>
          </cell>
          <cell r="I5496" t="str">
            <v>ZZ</v>
          </cell>
          <cell r="J5496">
            <v>16.3</v>
          </cell>
        </row>
        <row r="5496">
          <cell r="N5496" t="e">
            <v>#DIV/0!</v>
          </cell>
        </row>
        <row r="5497">
          <cell r="E5497" t="str">
            <v>HGC-Lib-2469311</v>
          </cell>
          <cell r="F5497" t="str">
            <v>LD240702O-2061A</v>
          </cell>
          <cell r="G5497">
            <v>10</v>
          </cell>
          <cell r="H5497" t="str">
            <v>DNA病毒组文库</v>
          </cell>
          <cell r="I5497" t="str">
            <v>ZZ</v>
          </cell>
          <cell r="J5497">
            <v>14.7</v>
          </cell>
        </row>
        <row r="5497">
          <cell r="N5497" t="e">
            <v>#DIV/0!</v>
          </cell>
        </row>
        <row r="5498">
          <cell r="E5498" t="str">
            <v>HGC-Lib-2469312</v>
          </cell>
          <cell r="F5498" t="str">
            <v>LD240702O-2062A</v>
          </cell>
          <cell r="G5498">
            <v>10</v>
          </cell>
          <cell r="H5498" t="str">
            <v>DNA病毒组文库</v>
          </cell>
          <cell r="I5498" t="str">
            <v>ZZ</v>
          </cell>
          <cell r="J5498">
            <v>21.4</v>
          </cell>
        </row>
        <row r="5498">
          <cell r="N5498" t="e">
            <v>#DIV/0!</v>
          </cell>
        </row>
        <row r="5499">
          <cell r="E5499" t="str">
            <v>HGC-Lib-2469313</v>
          </cell>
          <cell r="F5499" t="str">
            <v>LD240702O-2063A</v>
          </cell>
          <cell r="G5499">
            <v>10</v>
          </cell>
          <cell r="H5499" t="str">
            <v>DNA病毒组文库</v>
          </cell>
          <cell r="I5499" t="str">
            <v>ZZ</v>
          </cell>
          <cell r="J5499">
            <v>39.2</v>
          </cell>
        </row>
        <row r="5499">
          <cell r="N5499" t="e">
            <v>#DIV/0!</v>
          </cell>
        </row>
        <row r="5500">
          <cell r="E5500" t="str">
            <v>HGC-Lib-2469314</v>
          </cell>
          <cell r="F5500" t="str">
            <v>LD240702O-2064A</v>
          </cell>
          <cell r="G5500">
            <v>10</v>
          </cell>
          <cell r="H5500" t="str">
            <v>DNA病毒组文库</v>
          </cell>
          <cell r="I5500" t="str">
            <v>ZZ</v>
          </cell>
          <cell r="J5500">
            <v>19.3</v>
          </cell>
        </row>
        <row r="5500">
          <cell r="N5500" t="e">
            <v>#DIV/0!</v>
          </cell>
        </row>
        <row r="5501">
          <cell r="E5501" t="str">
            <v>HGC-Lib-2469315</v>
          </cell>
          <cell r="F5501" t="str">
            <v>LD240702O-2065A</v>
          </cell>
          <cell r="G5501">
            <v>10</v>
          </cell>
          <cell r="H5501" t="str">
            <v>DNA病毒组文库</v>
          </cell>
          <cell r="I5501" t="str">
            <v>ZZ</v>
          </cell>
          <cell r="J5501">
            <v>22.6</v>
          </cell>
        </row>
        <row r="5501">
          <cell r="N5501" t="e">
            <v>#DIV/0!</v>
          </cell>
        </row>
        <row r="5502">
          <cell r="E5502" t="str">
            <v>HGC-Lib-2469316</v>
          </cell>
          <cell r="F5502" t="str">
            <v>LD240702O-2066A</v>
          </cell>
          <cell r="G5502">
            <v>10</v>
          </cell>
          <cell r="H5502" t="str">
            <v>DNA病毒组文库</v>
          </cell>
          <cell r="I5502" t="str">
            <v>ZZ</v>
          </cell>
          <cell r="J5502">
            <v>8</v>
          </cell>
        </row>
        <row r="5502">
          <cell r="N5502" t="e">
            <v>#DIV/0!</v>
          </cell>
        </row>
        <row r="5503">
          <cell r="E5503" t="str">
            <v>HGC-Lib-2469317</v>
          </cell>
          <cell r="F5503" t="str">
            <v>LD240702O-2067A</v>
          </cell>
          <cell r="G5503">
            <v>10</v>
          </cell>
          <cell r="H5503" t="str">
            <v>DNA病毒组文库</v>
          </cell>
          <cell r="I5503" t="str">
            <v>ZZ</v>
          </cell>
          <cell r="J5503">
            <v>6.72</v>
          </cell>
        </row>
        <row r="5503">
          <cell r="N5503" t="e">
            <v>#DIV/0!</v>
          </cell>
        </row>
        <row r="5504">
          <cell r="E5504" t="str">
            <v>HGC-Lib-2469318</v>
          </cell>
          <cell r="F5504" t="str">
            <v>LD240702O-2068A</v>
          </cell>
          <cell r="G5504">
            <v>10</v>
          </cell>
          <cell r="H5504" t="str">
            <v>DNA病毒组文库</v>
          </cell>
          <cell r="I5504" t="str">
            <v>ZZ</v>
          </cell>
          <cell r="J5504">
            <v>22.8</v>
          </cell>
        </row>
        <row r="5504">
          <cell r="N5504" t="e">
            <v>#DIV/0!</v>
          </cell>
        </row>
        <row r="5505">
          <cell r="E5505" t="str">
            <v>HGC-Lib-2469319</v>
          </cell>
          <cell r="F5505" t="str">
            <v>LR240805O-5533B</v>
          </cell>
          <cell r="G5505">
            <v>2</v>
          </cell>
          <cell r="H5505" t="str">
            <v>原核链特异性转录组文库</v>
          </cell>
          <cell r="I5505" t="str">
            <v>ZZ</v>
          </cell>
          <cell r="J5505">
            <v>8.02</v>
          </cell>
        </row>
        <row r="5505">
          <cell r="N5505" t="e">
            <v>#DIV/0!</v>
          </cell>
        </row>
        <row r="5506">
          <cell r="E5506" t="str">
            <v>HGC-Lib-2469320</v>
          </cell>
          <cell r="F5506" t="str">
            <v>LR240809O-0959A</v>
          </cell>
          <cell r="G5506">
            <v>2</v>
          </cell>
          <cell r="H5506" t="str">
            <v>原核链特异性转录组文库</v>
          </cell>
          <cell r="I5506" t="str">
            <v>ZZ</v>
          </cell>
          <cell r="J5506">
            <v>21.2</v>
          </cell>
        </row>
        <row r="5506">
          <cell r="N5506" t="e">
            <v>#DIV/0!</v>
          </cell>
        </row>
        <row r="5507">
          <cell r="E5507" t="str">
            <v>HGC-Lib-2469321</v>
          </cell>
          <cell r="F5507" t="str">
            <v>LR240809O-0960A</v>
          </cell>
          <cell r="G5507">
            <v>2</v>
          </cell>
          <cell r="H5507" t="str">
            <v>原核链特异性转录组文库</v>
          </cell>
          <cell r="I5507" t="str">
            <v>ZZ</v>
          </cell>
          <cell r="J5507">
            <v>25.6</v>
          </cell>
        </row>
        <row r="5507">
          <cell r="N5507" t="e">
            <v>#DIV/0!</v>
          </cell>
        </row>
        <row r="5508">
          <cell r="E5508" t="str">
            <v>HGC-Lib-2469322</v>
          </cell>
          <cell r="F5508" t="str">
            <v>LR240812R-0057A</v>
          </cell>
          <cell r="G5508">
            <v>2</v>
          </cell>
          <cell r="H5508" t="str">
            <v>原核链特异性转录组文库</v>
          </cell>
          <cell r="I5508" t="str">
            <v>ZZ</v>
          </cell>
          <cell r="J5508">
            <v>6</v>
          </cell>
        </row>
        <row r="5508">
          <cell r="N5508" t="e">
            <v>#DIV/0!</v>
          </cell>
        </row>
        <row r="5509">
          <cell r="E5509" t="str">
            <v>HGC-Lib-2469323</v>
          </cell>
          <cell r="F5509" t="str">
            <v>LR240812R-0058A</v>
          </cell>
          <cell r="G5509">
            <v>2</v>
          </cell>
          <cell r="H5509" t="str">
            <v>原核链特异性转录组文库</v>
          </cell>
          <cell r="I5509" t="str">
            <v>ZZ</v>
          </cell>
          <cell r="J5509">
            <v>7.22</v>
          </cell>
        </row>
        <row r="5509">
          <cell r="N5509" t="e">
            <v>#DIV/0!</v>
          </cell>
        </row>
        <row r="5510">
          <cell r="E5510" t="str">
            <v>HGC-Lib-2469324</v>
          </cell>
          <cell r="F5510" t="str">
            <v>LR240812R-0059A</v>
          </cell>
          <cell r="G5510">
            <v>2</v>
          </cell>
          <cell r="H5510" t="str">
            <v>原核链特异性转录组文库</v>
          </cell>
          <cell r="I5510" t="str">
            <v>ZZ</v>
          </cell>
          <cell r="J5510">
            <v>21.2</v>
          </cell>
        </row>
        <row r="5510">
          <cell r="N5510" t="e">
            <v>#DIV/0!</v>
          </cell>
        </row>
        <row r="5511">
          <cell r="E5511" t="str">
            <v>HGC-Lib-2469325</v>
          </cell>
          <cell r="F5511" t="str">
            <v>LR240812R-0060A</v>
          </cell>
          <cell r="G5511">
            <v>2</v>
          </cell>
          <cell r="H5511" t="str">
            <v>原核链特异性转录组文库</v>
          </cell>
          <cell r="I5511" t="str">
            <v>ZZ</v>
          </cell>
          <cell r="J5511">
            <v>17.8</v>
          </cell>
        </row>
        <row r="5511">
          <cell r="N5511" t="e">
            <v>#DIV/0!</v>
          </cell>
        </row>
        <row r="5512">
          <cell r="E5512" t="str">
            <v>HGC-Lib-2469326</v>
          </cell>
          <cell r="F5512" t="str">
            <v>LM240730O-2285A</v>
          </cell>
          <cell r="G5512">
            <v>2</v>
          </cell>
          <cell r="H5512" t="str">
            <v>扩增子文库</v>
          </cell>
          <cell r="I5512" t="str">
            <v>ZZ</v>
          </cell>
          <cell r="J5512">
            <v>50.8</v>
          </cell>
        </row>
        <row r="5512">
          <cell r="N5512" t="e">
            <v>#DIV/0!</v>
          </cell>
        </row>
        <row r="5513">
          <cell r="E5513" t="str">
            <v>HGC-Lib-2469327</v>
          </cell>
          <cell r="F5513" t="str">
            <v>LM240729O-5132A</v>
          </cell>
          <cell r="G5513">
            <v>1</v>
          </cell>
          <cell r="H5513" t="str">
            <v>扩增子文库</v>
          </cell>
          <cell r="I5513" t="str">
            <v>ZZ</v>
          </cell>
          <cell r="J5513">
            <v>64.2</v>
          </cell>
        </row>
        <row r="5513">
          <cell r="N5513" t="e">
            <v>#DIV/0!</v>
          </cell>
        </row>
        <row r="5514">
          <cell r="E5514" t="str">
            <v>HGC-Lib-2469328</v>
          </cell>
          <cell r="F5514" t="str">
            <v>LM240730O-2284A</v>
          </cell>
          <cell r="G5514">
            <v>1</v>
          </cell>
          <cell r="H5514" t="str">
            <v>扩增子文库</v>
          </cell>
          <cell r="I5514" t="str">
            <v>ZZ</v>
          </cell>
          <cell r="J5514">
            <v>54</v>
          </cell>
        </row>
        <row r="5514">
          <cell r="N5514" t="e">
            <v>#DIV/0!</v>
          </cell>
        </row>
        <row r="5515">
          <cell r="E5515" t="str">
            <v>HGC-Lib-2469329</v>
          </cell>
          <cell r="F5515" t="str">
            <v>LM240731O-3138A</v>
          </cell>
          <cell r="G5515">
            <v>1</v>
          </cell>
          <cell r="H5515" t="str">
            <v>扩增子文库</v>
          </cell>
          <cell r="I5515" t="str">
            <v>ZZ</v>
          </cell>
          <cell r="J5515">
            <v>64.2</v>
          </cell>
        </row>
        <row r="5515">
          <cell r="N5515" t="e">
            <v>#DIV/0!</v>
          </cell>
        </row>
        <row r="5516">
          <cell r="E5516" t="str">
            <v>HGC-Lib-2469330</v>
          </cell>
          <cell r="F5516" t="str">
            <v>LM240731O-3140A</v>
          </cell>
          <cell r="G5516">
            <v>1</v>
          </cell>
          <cell r="H5516" t="str">
            <v>扩增子文库</v>
          </cell>
          <cell r="I5516" t="str">
            <v>ZZ</v>
          </cell>
          <cell r="J5516">
            <v>62.2</v>
          </cell>
        </row>
        <row r="5516">
          <cell r="N5516" t="e">
            <v>#DIV/0!</v>
          </cell>
        </row>
        <row r="5517">
          <cell r="E5517" t="str">
            <v>HGC-Lib-2469331</v>
          </cell>
          <cell r="F5517" t="str">
            <v>LM240731O-3139A</v>
          </cell>
          <cell r="G5517">
            <v>1</v>
          </cell>
          <cell r="H5517" t="str">
            <v>扩增子文库</v>
          </cell>
          <cell r="I5517" t="str">
            <v>ZZ</v>
          </cell>
          <cell r="J5517">
            <v>57.8</v>
          </cell>
        </row>
        <row r="5517">
          <cell r="N5517" t="e">
            <v>#DIV/0!</v>
          </cell>
        </row>
        <row r="5518">
          <cell r="E5518" t="str">
            <v>HGC-Lib-2469332</v>
          </cell>
          <cell r="F5518" t="str">
            <v>LM240805O-5532A</v>
          </cell>
          <cell r="G5518">
            <v>1</v>
          </cell>
          <cell r="H5518" t="str">
            <v>扩增子文库</v>
          </cell>
          <cell r="I5518" t="str">
            <v>ZZ</v>
          </cell>
          <cell r="J5518">
            <v>69</v>
          </cell>
        </row>
        <row r="5518">
          <cell r="N5518" t="e">
            <v>#DIV/0!</v>
          </cell>
        </row>
        <row r="5519">
          <cell r="E5519" t="str">
            <v>HGC-Lib-2469333</v>
          </cell>
          <cell r="F5519" t="str">
            <v>LM240801D-0316A</v>
          </cell>
          <cell r="G5519">
            <v>1</v>
          </cell>
          <cell r="H5519" t="str">
            <v>扩增子文库</v>
          </cell>
          <cell r="I5519" t="str">
            <v>ZZ</v>
          </cell>
          <cell r="J5519">
            <v>87.4</v>
          </cell>
        </row>
        <row r="5519">
          <cell r="N5519" t="e">
            <v>#DIV/0!</v>
          </cell>
        </row>
        <row r="5520">
          <cell r="E5520" t="str">
            <v>HGC-Lib-2469334</v>
          </cell>
          <cell r="F5520" t="str">
            <v>LM240731O-3143A</v>
          </cell>
          <cell r="G5520">
            <v>1</v>
          </cell>
          <cell r="H5520" t="str">
            <v>扩增子文库</v>
          </cell>
          <cell r="I5520" t="str">
            <v>ZZ</v>
          </cell>
          <cell r="J5520">
            <v>10.5</v>
          </cell>
        </row>
        <row r="5520">
          <cell r="N5520" t="e">
            <v>#DIV/0!</v>
          </cell>
        </row>
        <row r="5521">
          <cell r="E5521" t="str">
            <v>HGC-Lib-2469335</v>
          </cell>
          <cell r="F5521" t="str">
            <v>LM240813O-1494A</v>
          </cell>
          <cell r="G5521">
            <v>1</v>
          </cell>
          <cell r="H5521" t="str">
            <v>扩增子文库</v>
          </cell>
          <cell r="I5521" t="str">
            <v>ZZ</v>
          </cell>
          <cell r="J5521">
            <v>18.7</v>
          </cell>
        </row>
        <row r="5521">
          <cell r="N5521" t="e">
            <v>#DIV/0!</v>
          </cell>
        </row>
        <row r="5522">
          <cell r="E5522" t="str">
            <v>HGC-Lib-2469336</v>
          </cell>
          <cell r="F5522" t="str">
            <v>LM240731O-3144A</v>
          </cell>
          <cell r="G5522">
            <v>1</v>
          </cell>
          <cell r="H5522" t="str">
            <v>扩增子文库</v>
          </cell>
          <cell r="I5522" t="str">
            <v>ZZ</v>
          </cell>
          <cell r="J5522">
            <v>50.6</v>
          </cell>
        </row>
        <row r="5522">
          <cell r="N5522" t="e">
            <v>#DIV/0!</v>
          </cell>
        </row>
        <row r="5523">
          <cell r="E5523" t="str">
            <v>HGC-Lib-2469337</v>
          </cell>
          <cell r="F5523" t="str">
            <v>LM240731O-3145A</v>
          </cell>
          <cell r="G5523">
            <v>1</v>
          </cell>
          <cell r="H5523" t="str">
            <v>扩增子文库</v>
          </cell>
          <cell r="I5523" t="str">
            <v>GZQ</v>
          </cell>
          <cell r="J5523">
            <v>53.2</v>
          </cell>
        </row>
        <row r="5523">
          <cell r="N5523" t="e">
            <v>#DIV/0!</v>
          </cell>
        </row>
        <row r="5524">
          <cell r="E5524" t="str">
            <v>HGC-Lib-2469338</v>
          </cell>
          <cell r="F5524" t="str">
            <v>LM240731O-3146A</v>
          </cell>
          <cell r="G5524">
            <v>1</v>
          </cell>
          <cell r="H5524" t="str">
            <v>扩增子文库</v>
          </cell>
          <cell r="I5524" t="str">
            <v>GZQ</v>
          </cell>
          <cell r="J5524">
            <v>54.4</v>
          </cell>
        </row>
        <row r="5524">
          <cell r="N5524" t="e">
            <v>#DIV/0!</v>
          </cell>
        </row>
        <row r="5525">
          <cell r="E5525" t="str">
            <v>HGC-Lib-2469339</v>
          </cell>
          <cell r="F5525" t="str">
            <v>LM240722O-6021A</v>
          </cell>
          <cell r="G5525">
            <v>1</v>
          </cell>
          <cell r="H5525" t="str">
            <v>扩增子文库</v>
          </cell>
          <cell r="I5525" t="str">
            <v>GZQ</v>
          </cell>
          <cell r="J5525">
            <v>30</v>
          </cell>
        </row>
        <row r="5525">
          <cell r="N5525" t="e">
            <v>#DIV/0!</v>
          </cell>
        </row>
        <row r="5526">
          <cell r="E5526" t="str">
            <v>HGC-Lib-2469340</v>
          </cell>
          <cell r="F5526" t="str">
            <v>LM240328O-4965A</v>
          </cell>
          <cell r="G5526">
            <v>1</v>
          </cell>
          <cell r="H5526" t="str">
            <v>扩增子文库</v>
          </cell>
          <cell r="I5526" t="str">
            <v>GZQ</v>
          </cell>
          <cell r="J5526">
            <v>44.8</v>
          </cell>
        </row>
        <row r="5526">
          <cell r="N5526" t="e">
            <v>#DIV/0!</v>
          </cell>
        </row>
        <row r="5527">
          <cell r="E5527" t="str">
            <v>HGC-Lib-2469341</v>
          </cell>
          <cell r="F5527" t="str">
            <v>LM240328O-4966A</v>
          </cell>
          <cell r="G5527">
            <v>1</v>
          </cell>
          <cell r="H5527" t="str">
            <v>扩增子文库</v>
          </cell>
          <cell r="I5527" t="str">
            <v>GZQ</v>
          </cell>
          <cell r="J5527">
            <v>51.6</v>
          </cell>
        </row>
        <row r="5527">
          <cell r="N5527" t="e">
            <v>#DIV/0!</v>
          </cell>
        </row>
        <row r="5528">
          <cell r="E5528" t="str">
            <v>HGC-Lib-2469342</v>
          </cell>
          <cell r="F5528" t="str">
            <v>LM240328O-4967A</v>
          </cell>
          <cell r="G5528">
            <v>1</v>
          </cell>
          <cell r="H5528" t="str">
            <v>扩增子文库</v>
          </cell>
          <cell r="I5528" t="str">
            <v>GZQ</v>
          </cell>
          <cell r="J5528">
            <v>54.4</v>
          </cell>
        </row>
        <row r="5528">
          <cell r="N5528" t="e">
            <v>#DIV/0!</v>
          </cell>
        </row>
        <row r="5529">
          <cell r="E5529" t="str">
            <v>HGC-Lib-2469343</v>
          </cell>
          <cell r="F5529" t="str">
            <v>LM240724O-2689A</v>
          </cell>
          <cell r="G5529">
            <v>1</v>
          </cell>
          <cell r="H5529" t="str">
            <v>扩增子文库</v>
          </cell>
          <cell r="I5529" t="str">
            <v>GZQ</v>
          </cell>
          <cell r="J5529">
            <v>3.92</v>
          </cell>
        </row>
        <row r="5529">
          <cell r="N5529" t="e">
            <v>#DIV/0!</v>
          </cell>
        </row>
        <row r="5530">
          <cell r="E5530" t="str">
            <v>HGC-Lib-2469344</v>
          </cell>
          <cell r="F5530" t="str">
            <v>LM240725D-0489A</v>
          </cell>
          <cell r="G5530">
            <v>1</v>
          </cell>
          <cell r="H5530" t="str">
            <v>扩增子文库</v>
          </cell>
          <cell r="I5530" t="str">
            <v>GZQ</v>
          </cell>
          <cell r="J5530">
            <v>19.4</v>
          </cell>
        </row>
        <row r="5530">
          <cell r="N5530" t="e">
            <v>#DIV/0!</v>
          </cell>
        </row>
        <row r="5531">
          <cell r="E5531" t="str">
            <v>HGC-Lib-2469345</v>
          </cell>
          <cell r="F5531" t="str">
            <v>LM240725D-0490A</v>
          </cell>
          <cell r="G5531">
            <v>1</v>
          </cell>
          <cell r="H5531" t="str">
            <v>扩增子文库</v>
          </cell>
          <cell r="I5531" t="str">
            <v>GZQ</v>
          </cell>
          <cell r="J5531">
            <v>9.72</v>
          </cell>
        </row>
        <row r="5531">
          <cell r="N5531" t="e">
            <v>#DIV/0!</v>
          </cell>
        </row>
        <row r="5532">
          <cell r="E5532" t="str">
            <v>HGC-Lib-2469346</v>
          </cell>
          <cell r="F5532" t="str">
            <v>LD240718O-1686A</v>
          </cell>
          <cell r="G5532">
            <v>10</v>
          </cell>
          <cell r="H5532" t="str">
            <v>DNA宏基因组文库</v>
          </cell>
          <cell r="I5532" t="str">
            <v>GZQ</v>
          </cell>
          <cell r="J5532">
            <v>74</v>
          </cell>
        </row>
        <row r="5532">
          <cell r="N5532" t="e">
            <v>#DIV/0!</v>
          </cell>
        </row>
        <row r="5533">
          <cell r="E5533" t="str">
            <v>HGC-Lib-2469347</v>
          </cell>
          <cell r="F5533" t="str">
            <v>LD240718O-1687A</v>
          </cell>
          <cell r="G5533">
            <v>10</v>
          </cell>
          <cell r="H5533" t="str">
            <v>DNA宏基因组文库</v>
          </cell>
          <cell r="I5533" t="str">
            <v>GZQ</v>
          </cell>
          <cell r="J5533">
            <v>28.6</v>
          </cell>
        </row>
        <row r="5533">
          <cell r="N5533" t="e">
            <v>#DIV/0!</v>
          </cell>
        </row>
        <row r="5534">
          <cell r="E5534" t="str">
            <v>HGC-Lib-2469348</v>
          </cell>
          <cell r="F5534" t="str">
            <v>LD240718O-1688A</v>
          </cell>
          <cell r="G5534">
            <v>10</v>
          </cell>
          <cell r="H5534" t="str">
            <v>DNA宏基因组文库</v>
          </cell>
          <cell r="I5534" t="str">
            <v>GZQ</v>
          </cell>
          <cell r="J5534">
            <v>16</v>
          </cell>
        </row>
        <row r="5534">
          <cell r="N5534" t="e">
            <v>#DIV/0!</v>
          </cell>
        </row>
        <row r="5535">
          <cell r="E5535" t="str">
            <v>HGC-Lib-2469349</v>
          </cell>
          <cell r="F5535" t="str">
            <v>LD240718O-1689A</v>
          </cell>
          <cell r="G5535">
            <v>10</v>
          </cell>
          <cell r="H5535" t="str">
            <v>DNA宏基因组文库</v>
          </cell>
          <cell r="I5535" t="str">
            <v>GZQ</v>
          </cell>
          <cell r="J5535">
            <v>13.9</v>
          </cell>
        </row>
        <row r="5535">
          <cell r="N5535" t="e">
            <v>#DIV/0!</v>
          </cell>
        </row>
        <row r="5536">
          <cell r="E5536" t="str">
            <v>HGC-Lib-2469350</v>
          </cell>
          <cell r="F5536" t="str">
            <v>LD240718O-1690A</v>
          </cell>
          <cell r="G5536">
            <v>10</v>
          </cell>
          <cell r="H5536" t="str">
            <v>DNA宏基因组文库</v>
          </cell>
          <cell r="I5536" t="str">
            <v>GZQ</v>
          </cell>
          <cell r="J5536">
            <v>21</v>
          </cell>
        </row>
        <row r="5536">
          <cell r="N5536" t="e">
            <v>#DIV/0!</v>
          </cell>
        </row>
        <row r="5537">
          <cell r="E5537" t="str">
            <v>HGC-Lib-2469351</v>
          </cell>
          <cell r="F5537" t="str">
            <v>LD240718O-1691A</v>
          </cell>
          <cell r="G5537">
            <v>10</v>
          </cell>
          <cell r="H5537" t="str">
            <v>DNA宏基因组文库</v>
          </cell>
          <cell r="I5537" t="str">
            <v>GZQ</v>
          </cell>
          <cell r="J5537">
            <v>76.8</v>
          </cell>
        </row>
        <row r="5537">
          <cell r="N5537" t="e">
            <v>#DIV/0!</v>
          </cell>
        </row>
        <row r="5538">
          <cell r="E5538" t="str">
            <v>HGC-Lib-2469352</v>
          </cell>
          <cell r="F5538" t="str">
            <v>LD240718O-1692A</v>
          </cell>
          <cell r="G5538">
            <v>10</v>
          </cell>
          <cell r="H5538" t="str">
            <v>DNA宏基因组文库</v>
          </cell>
          <cell r="I5538" t="str">
            <v>GZQ</v>
          </cell>
          <cell r="J5538">
            <v>28.8</v>
          </cell>
        </row>
        <row r="5538">
          <cell r="N5538" t="e">
            <v>#DIV/0!</v>
          </cell>
        </row>
        <row r="5539">
          <cell r="E5539" t="str">
            <v>HGC-Lib-2469353</v>
          </cell>
          <cell r="F5539" t="str">
            <v>LD240718O-1693A</v>
          </cell>
          <cell r="G5539">
            <v>10</v>
          </cell>
          <cell r="H5539" t="str">
            <v>DNA宏基因组文库</v>
          </cell>
          <cell r="I5539" t="str">
            <v>GZQ</v>
          </cell>
          <cell r="J5539">
            <v>67.2</v>
          </cell>
        </row>
        <row r="5539">
          <cell r="N5539" t="e">
            <v>#DIV/0!</v>
          </cell>
        </row>
        <row r="5540">
          <cell r="E5540" t="str">
            <v>HGC-Lib-2469354</v>
          </cell>
          <cell r="F5540" t="str">
            <v>LD240718O-1694A</v>
          </cell>
          <cell r="G5540">
            <v>10</v>
          </cell>
          <cell r="H5540" t="str">
            <v>DNA宏基因组文库</v>
          </cell>
          <cell r="I5540" t="str">
            <v>GZQ</v>
          </cell>
          <cell r="J5540">
            <v>77.6</v>
          </cell>
        </row>
        <row r="5540">
          <cell r="N5540" t="e">
            <v>#DIV/0!</v>
          </cell>
        </row>
        <row r="5541">
          <cell r="E5541" t="str">
            <v>HGC-Lib-2469355</v>
          </cell>
          <cell r="F5541" t="str">
            <v>LD240718O-1695A</v>
          </cell>
          <cell r="G5541">
            <v>10</v>
          </cell>
          <cell r="H5541" t="str">
            <v>DNA宏基因组文库</v>
          </cell>
          <cell r="I5541" t="str">
            <v>GZQ</v>
          </cell>
          <cell r="J5541">
            <v>86.4</v>
          </cell>
        </row>
        <row r="5541">
          <cell r="N5541" t="e">
            <v>#DIV/0!</v>
          </cell>
        </row>
        <row r="5542">
          <cell r="E5542" t="str">
            <v>HGC-Lib-2469356</v>
          </cell>
          <cell r="F5542" t="str">
            <v>LD240718O-1696A</v>
          </cell>
          <cell r="G5542">
            <v>10</v>
          </cell>
          <cell r="H5542" t="str">
            <v>DNA宏基因组文库</v>
          </cell>
          <cell r="I5542" t="str">
            <v>GZQ</v>
          </cell>
          <cell r="J5542">
            <v>87.2</v>
          </cell>
        </row>
        <row r="5542">
          <cell r="N5542" t="e">
            <v>#DIV/0!</v>
          </cell>
        </row>
        <row r="5543">
          <cell r="E5543" t="str">
            <v>HGC-Lib-2469357</v>
          </cell>
          <cell r="F5543" t="str">
            <v>LD240718O-1697A</v>
          </cell>
          <cell r="G5543">
            <v>10</v>
          </cell>
          <cell r="H5543" t="str">
            <v>DNA宏基因组文库</v>
          </cell>
          <cell r="I5543" t="str">
            <v>GZQ</v>
          </cell>
          <cell r="J5543">
            <v>80.4</v>
          </cell>
        </row>
        <row r="5543">
          <cell r="N5543" t="e">
            <v>#DIV/0!</v>
          </cell>
        </row>
        <row r="5544">
          <cell r="E5544" t="str">
            <v>HGC-Lib-2469358</v>
          </cell>
          <cell r="F5544" t="str">
            <v>LD240718O-1698A</v>
          </cell>
          <cell r="G5544">
            <v>10</v>
          </cell>
          <cell r="H5544" t="str">
            <v>DNA宏基因组文库</v>
          </cell>
          <cell r="I5544" t="str">
            <v>GZQ</v>
          </cell>
          <cell r="J5544">
            <v>80</v>
          </cell>
        </row>
        <row r="5544">
          <cell r="N5544" t="e">
            <v>#DIV/0!</v>
          </cell>
        </row>
        <row r="5545">
          <cell r="E5545" t="str">
            <v>HGC-Lib-2469359</v>
          </cell>
          <cell r="F5545" t="str">
            <v>LD240718O-1699A</v>
          </cell>
          <cell r="G5545">
            <v>10</v>
          </cell>
          <cell r="H5545" t="str">
            <v>DNA宏基因组文库</v>
          </cell>
          <cell r="I5545" t="str">
            <v>GZQ</v>
          </cell>
          <cell r="J5545">
            <v>62.4</v>
          </cell>
        </row>
        <row r="5545">
          <cell r="N5545" t="e">
            <v>#DIV/0!</v>
          </cell>
        </row>
        <row r="5546">
          <cell r="E5546" t="str">
            <v>HGC-Lib-2469360</v>
          </cell>
          <cell r="F5546" t="str">
            <v>LD240718O-1700A</v>
          </cell>
          <cell r="G5546">
            <v>10</v>
          </cell>
          <cell r="H5546" t="str">
            <v>DNA宏基因组文库</v>
          </cell>
          <cell r="I5546" t="str">
            <v>GZQ</v>
          </cell>
          <cell r="J5546">
            <v>32.1</v>
          </cell>
        </row>
        <row r="5546">
          <cell r="N5546" t="e">
            <v>#DIV/0!</v>
          </cell>
        </row>
        <row r="5547">
          <cell r="E5547" t="str">
            <v>HGC-Lib-2469361</v>
          </cell>
          <cell r="F5547" t="str">
            <v>LD240718O-1701A</v>
          </cell>
          <cell r="G5547">
            <v>10</v>
          </cell>
          <cell r="H5547" t="str">
            <v>DNA宏基因组文库</v>
          </cell>
          <cell r="I5547" t="str">
            <v>GZQ</v>
          </cell>
          <cell r="J5547">
            <v>89.2</v>
          </cell>
        </row>
        <row r="5547">
          <cell r="N5547" t="e">
            <v>#DIV/0!</v>
          </cell>
        </row>
        <row r="5548">
          <cell r="E5548" t="str">
            <v>HGC-Lib-2469362</v>
          </cell>
          <cell r="F5548" t="str">
            <v>LD240718O-1702A</v>
          </cell>
          <cell r="G5548">
            <v>10</v>
          </cell>
          <cell r="H5548" t="str">
            <v>DNA宏基因组文库</v>
          </cell>
          <cell r="I5548" t="str">
            <v>GZQ</v>
          </cell>
          <cell r="J5548">
            <v>86.8</v>
          </cell>
        </row>
        <row r="5548">
          <cell r="N5548" t="e">
            <v>#DIV/0!</v>
          </cell>
        </row>
        <row r="5549">
          <cell r="E5549" t="str">
            <v>HGC-Lib-2469363</v>
          </cell>
          <cell r="F5549" t="str">
            <v>LD240718O-1703A</v>
          </cell>
          <cell r="G5549">
            <v>10</v>
          </cell>
          <cell r="H5549" t="str">
            <v>DNA宏基因组文库</v>
          </cell>
          <cell r="I5549" t="str">
            <v>GZQ</v>
          </cell>
          <cell r="J5549">
            <v>84.6</v>
          </cell>
        </row>
        <row r="5549">
          <cell r="N5549" t="e">
            <v>#DIV/0!</v>
          </cell>
        </row>
        <row r="5550">
          <cell r="E5550" t="str">
            <v>HGC-Lib-2469364</v>
          </cell>
          <cell r="F5550" t="str">
            <v>LD240718O-1704A</v>
          </cell>
          <cell r="G5550">
            <v>10</v>
          </cell>
          <cell r="H5550" t="str">
            <v>DNA宏基因组文库</v>
          </cell>
          <cell r="I5550" t="str">
            <v>GZQ</v>
          </cell>
          <cell r="J5550">
            <v>79.8</v>
          </cell>
        </row>
        <row r="5550">
          <cell r="N5550" t="e">
            <v>#DIV/0!</v>
          </cell>
        </row>
        <row r="5551">
          <cell r="E5551" t="str">
            <v>HGC-Lib-2469365</v>
          </cell>
          <cell r="F5551" t="str">
            <v>LD240718O-1705A</v>
          </cell>
          <cell r="G5551">
            <v>10</v>
          </cell>
          <cell r="H5551" t="str">
            <v>DNA宏基因组文库</v>
          </cell>
          <cell r="I5551" t="str">
            <v>GZQ</v>
          </cell>
          <cell r="J5551">
            <v>88.4</v>
          </cell>
        </row>
        <row r="5551">
          <cell r="N5551" t="e">
            <v>#DIV/0!</v>
          </cell>
        </row>
        <row r="5552">
          <cell r="E5552" t="str">
            <v>HGC-Lib-2469366</v>
          </cell>
          <cell r="F5552" t="str">
            <v>LD240718O-1706A</v>
          </cell>
          <cell r="G5552">
            <v>10</v>
          </cell>
          <cell r="H5552" t="str">
            <v>DNA宏基因组文库</v>
          </cell>
          <cell r="I5552" t="str">
            <v>GZQ</v>
          </cell>
          <cell r="J5552">
            <v>80.8</v>
          </cell>
        </row>
        <row r="5552">
          <cell r="N5552" t="e">
            <v>#DIV/0!</v>
          </cell>
        </row>
        <row r="5553">
          <cell r="E5553" t="str">
            <v>HGC-Lib-2469367</v>
          </cell>
          <cell r="F5553" t="str">
            <v>LD240718O-1707A</v>
          </cell>
          <cell r="G5553">
            <v>10</v>
          </cell>
          <cell r="H5553" t="str">
            <v>DNA宏基因组文库</v>
          </cell>
          <cell r="I5553" t="str">
            <v>GZQ</v>
          </cell>
          <cell r="J5553">
            <v>77.4</v>
          </cell>
        </row>
        <row r="5553">
          <cell r="N5553" t="e">
            <v>#DIV/0!</v>
          </cell>
        </row>
        <row r="5554">
          <cell r="E5554" t="str">
            <v>HGC-Lib-2469368</v>
          </cell>
          <cell r="F5554" t="str">
            <v>LD240718O-1708A</v>
          </cell>
          <cell r="G5554">
            <v>10</v>
          </cell>
          <cell r="H5554" t="str">
            <v>DNA宏基因组文库</v>
          </cell>
          <cell r="I5554" t="str">
            <v>GZQ</v>
          </cell>
          <cell r="J5554">
            <v>79</v>
          </cell>
        </row>
        <row r="5554">
          <cell r="N5554" t="e">
            <v>#DIV/0!</v>
          </cell>
        </row>
        <row r="5555">
          <cell r="E5555" t="str">
            <v>HGC-Lib-2469369</v>
          </cell>
          <cell r="F5555" t="str">
            <v>LD240718O-1709A</v>
          </cell>
          <cell r="G5555">
            <v>10</v>
          </cell>
          <cell r="H5555" t="str">
            <v>DNA宏基因组文库</v>
          </cell>
          <cell r="I5555" t="str">
            <v>GZQ</v>
          </cell>
          <cell r="J5555">
            <v>70</v>
          </cell>
        </row>
        <row r="5555">
          <cell r="N5555" t="e">
            <v>#DIV/0!</v>
          </cell>
        </row>
        <row r="5556">
          <cell r="E5556" t="str">
            <v>HGC-Lib-2469370</v>
          </cell>
          <cell r="F5556" t="str">
            <v>LD240718O-1710A</v>
          </cell>
          <cell r="G5556">
            <v>10</v>
          </cell>
          <cell r="H5556" t="str">
            <v>DNA宏基因组文库</v>
          </cell>
          <cell r="I5556" t="str">
            <v>GZQ</v>
          </cell>
          <cell r="J5556">
            <v>79.8</v>
          </cell>
        </row>
        <row r="5556">
          <cell r="N5556" t="e">
            <v>#DIV/0!</v>
          </cell>
        </row>
        <row r="5557">
          <cell r="E5557" t="str">
            <v>HGC-Lib-2469371</v>
          </cell>
          <cell r="F5557" t="str">
            <v>LD240718O-1711A</v>
          </cell>
          <cell r="G5557">
            <v>10</v>
          </cell>
          <cell r="H5557" t="str">
            <v>DNA宏基因组文库</v>
          </cell>
          <cell r="I5557" t="str">
            <v>GZQ</v>
          </cell>
          <cell r="J5557">
            <v>75</v>
          </cell>
        </row>
        <row r="5557">
          <cell r="N5557" t="e">
            <v>#DIV/0!</v>
          </cell>
        </row>
        <row r="5558">
          <cell r="E5558" t="str">
            <v>HGC-Lib-2469372</v>
          </cell>
          <cell r="F5558" t="str">
            <v>LD240718O-1712A</v>
          </cell>
          <cell r="G5558">
            <v>10</v>
          </cell>
          <cell r="H5558" t="str">
            <v>DNA宏基因组文库</v>
          </cell>
          <cell r="I5558" t="str">
            <v>GZQ</v>
          </cell>
          <cell r="J5558">
            <v>86.2</v>
          </cell>
        </row>
        <row r="5558">
          <cell r="N5558" t="e">
            <v>#DIV/0!</v>
          </cell>
        </row>
        <row r="5559">
          <cell r="E5559" t="str">
            <v>HGC-Lib-2469373</v>
          </cell>
          <cell r="F5559" t="str">
            <v>LD240718O-1713A</v>
          </cell>
          <cell r="G5559">
            <v>10</v>
          </cell>
          <cell r="H5559" t="str">
            <v>DNA宏基因组文库</v>
          </cell>
          <cell r="I5559" t="str">
            <v>GZQ</v>
          </cell>
          <cell r="J5559">
            <v>83.6</v>
          </cell>
        </row>
        <row r="5559">
          <cell r="N5559" t="e">
            <v>#DIV/0!</v>
          </cell>
        </row>
        <row r="5560">
          <cell r="E5560" t="str">
            <v>HGC-Lib-2469374</v>
          </cell>
          <cell r="F5560" t="str">
            <v>LD240718O-1714A</v>
          </cell>
          <cell r="G5560">
            <v>10</v>
          </cell>
          <cell r="H5560" t="str">
            <v>DNA宏基因组文库</v>
          </cell>
          <cell r="I5560" t="str">
            <v>GZQ</v>
          </cell>
          <cell r="J5560">
            <v>71.8</v>
          </cell>
        </row>
        <row r="5560">
          <cell r="N5560" t="e">
            <v>#DIV/0!</v>
          </cell>
        </row>
        <row r="5561">
          <cell r="E5561" t="str">
            <v>HGC-Lib-2469375</v>
          </cell>
          <cell r="F5561" t="str">
            <v>LD240718O-1715A</v>
          </cell>
          <cell r="G5561">
            <v>10</v>
          </cell>
          <cell r="H5561" t="str">
            <v>DNA宏基因组文库</v>
          </cell>
          <cell r="I5561" t="str">
            <v>GZQ</v>
          </cell>
          <cell r="J5561">
            <v>83.4</v>
          </cell>
        </row>
        <row r="5561">
          <cell r="N5561" t="e">
            <v>#DIV/0!</v>
          </cell>
        </row>
        <row r="5562">
          <cell r="E5562" t="str">
            <v>HGC-Lib-2469376</v>
          </cell>
          <cell r="F5562" t="str">
            <v>LD240718O-1716A</v>
          </cell>
          <cell r="G5562">
            <v>10</v>
          </cell>
          <cell r="H5562" t="str">
            <v>DNA宏基因组文库</v>
          </cell>
          <cell r="I5562" t="str">
            <v>GZQ</v>
          </cell>
          <cell r="J5562">
            <v>65.2</v>
          </cell>
        </row>
        <row r="5562">
          <cell r="N5562" t="e">
            <v>#DIV/0!</v>
          </cell>
        </row>
        <row r="5563">
          <cell r="E5563" t="str">
            <v>HGC-Lib-2469377</v>
          </cell>
          <cell r="F5563" t="str">
            <v>LD240718O-1717A</v>
          </cell>
          <cell r="G5563">
            <v>10</v>
          </cell>
          <cell r="H5563" t="str">
            <v>DNA宏基因组文库</v>
          </cell>
          <cell r="I5563" t="str">
            <v>GZQ</v>
          </cell>
          <cell r="J5563">
            <v>71.6</v>
          </cell>
        </row>
        <row r="5563">
          <cell r="N5563" t="e">
            <v>#DIV/0!</v>
          </cell>
        </row>
        <row r="5564">
          <cell r="E5564" t="str">
            <v>HGC-Lib-2469378</v>
          </cell>
          <cell r="F5564" t="str">
            <v>LD240718O-1718A</v>
          </cell>
          <cell r="G5564">
            <v>10</v>
          </cell>
          <cell r="H5564" t="str">
            <v>DNA宏基因组文库</v>
          </cell>
          <cell r="I5564" t="str">
            <v>GZQ</v>
          </cell>
          <cell r="J5564">
            <v>65.2</v>
          </cell>
        </row>
        <row r="5564">
          <cell r="N5564" t="e">
            <v>#DIV/0!</v>
          </cell>
        </row>
        <row r="5565">
          <cell r="E5565" t="str">
            <v>HGC-Lib-2469379</v>
          </cell>
          <cell r="F5565" t="str">
            <v>LD240718O-1719A</v>
          </cell>
          <cell r="G5565">
            <v>10</v>
          </cell>
          <cell r="H5565" t="str">
            <v>DNA宏基因组文库</v>
          </cell>
          <cell r="I5565" t="str">
            <v>GZQ</v>
          </cell>
          <cell r="J5565">
            <v>89.6</v>
          </cell>
        </row>
        <row r="5565">
          <cell r="N5565" t="e">
            <v>#DIV/0!</v>
          </cell>
        </row>
        <row r="5566">
          <cell r="E5566" t="str">
            <v>HGC-Lib-2469380</v>
          </cell>
          <cell r="F5566" t="str">
            <v>LD240718O-1720A</v>
          </cell>
          <cell r="G5566">
            <v>10</v>
          </cell>
          <cell r="H5566" t="str">
            <v>DNA宏基因组文库</v>
          </cell>
          <cell r="I5566" t="str">
            <v>GZQ</v>
          </cell>
          <cell r="J5566">
            <v>28.4</v>
          </cell>
        </row>
        <row r="5566">
          <cell r="N5566" t="e">
            <v>#DIV/0!</v>
          </cell>
        </row>
        <row r="5567">
          <cell r="E5567" t="str">
            <v>HGC-Lib-2469381</v>
          </cell>
          <cell r="F5567" t="str">
            <v>LD240718O-1721A</v>
          </cell>
          <cell r="G5567">
            <v>10</v>
          </cell>
          <cell r="H5567" t="str">
            <v>DNA宏基因组文库</v>
          </cell>
          <cell r="I5567" t="str">
            <v>GZQ</v>
          </cell>
          <cell r="J5567">
            <v>85.4</v>
          </cell>
        </row>
        <row r="5567">
          <cell r="N5567" t="e">
            <v>#DIV/0!</v>
          </cell>
        </row>
        <row r="5568">
          <cell r="E5568" t="str">
            <v>HGC-Lib-2469382</v>
          </cell>
          <cell r="F5568" t="str">
            <v>LD240718O-1722A</v>
          </cell>
          <cell r="G5568">
            <v>10</v>
          </cell>
          <cell r="H5568" t="str">
            <v>DNA宏基因组文库</v>
          </cell>
          <cell r="I5568" t="str">
            <v>GZQ</v>
          </cell>
          <cell r="J5568">
            <v>83.2</v>
          </cell>
        </row>
        <row r="5568">
          <cell r="N5568" t="e">
            <v>#DIV/0!</v>
          </cell>
        </row>
        <row r="5569">
          <cell r="E5569" t="str">
            <v>HGC-Lib-2469383</v>
          </cell>
          <cell r="F5569" t="str">
            <v>LD240718O-1723A</v>
          </cell>
          <cell r="G5569">
            <v>10</v>
          </cell>
          <cell r="H5569" t="str">
            <v>DNA宏基因组文库</v>
          </cell>
          <cell r="I5569" t="str">
            <v>GZQ</v>
          </cell>
          <cell r="J5569">
            <v>76.6</v>
          </cell>
        </row>
        <row r="5569">
          <cell r="N5569" t="e">
            <v>#DIV/0!</v>
          </cell>
        </row>
        <row r="5570">
          <cell r="E5570" t="str">
            <v>HGC-Lib-2469384</v>
          </cell>
          <cell r="F5570" t="str">
            <v>LD240718O-1724A</v>
          </cell>
          <cell r="G5570">
            <v>10</v>
          </cell>
          <cell r="H5570" t="str">
            <v>DNA宏基因组文库</v>
          </cell>
          <cell r="I5570" t="str">
            <v>GZQ</v>
          </cell>
          <cell r="J5570">
            <v>63.4</v>
          </cell>
        </row>
        <row r="5570">
          <cell r="N5570" t="e">
            <v>#DIV/0!</v>
          </cell>
        </row>
        <row r="5571">
          <cell r="E5571" t="str">
            <v>HGC-Lib-2469385</v>
          </cell>
          <cell r="F5571" t="str">
            <v>LD240718O-1725A</v>
          </cell>
          <cell r="G5571">
            <v>10</v>
          </cell>
          <cell r="H5571" t="str">
            <v>DNA宏基因组文库</v>
          </cell>
          <cell r="I5571" t="str">
            <v>XCL</v>
          </cell>
          <cell r="J5571">
            <v>82.2</v>
          </cell>
        </row>
        <row r="5571">
          <cell r="N5571" t="e">
            <v>#DIV/0!</v>
          </cell>
        </row>
        <row r="5572">
          <cell r="E5572" t="str">
            <v>HGC-Lib-2469386</v>
          </cell>
          <cell r="F5572" t="str">
            <v>LD240718O-1726A</v>
          </cell>
          <cell r="G5572">
            <v>10</v>
          </cell>
          <cell r="H5572" t="str">
            <v>DNA宏基因组文库</v>
          </cell>
          <cell r="I5572" t="str">
            <v>XCL</v>
          </cell>
          <cell r="J5572">
            <v>75.2</v>
          </cell>
        </row>
        <row r="5572">
          <cell r="N5572" t="e">
            <v>#DIV/0!</v>
          </cell>
        </row>
        <row r="5573">
          <cell r="E5573" t="str">
            <v>HGC-Lib-2469387</v>
          </cell>
          <cell r="F5573" t="str">
            <v>LD240718O-1727A</v>
          </cell>
          <cell r="G5573">
            <v>10</v>
          </cell>
          <cell r="H5573" t="str">
            <v>DNA宏基因组文库</v>
          </cell>
          <cell r="I5573" t="str">
            <v>XCL</v>
          </cell>
          <cell r="J5573">
            <v>55.8</v>
          </cell>
        </row>
        <row r="5573">
          <cell r="N5573" t="e">
            <v>#DIV/0!</v>
          </cell>
        </row>
        <row r="5574">
          <cell r="E5574" t="str">
            <v>HGC-Lib-2469388</v>
          </cell>
          <cell r="F5574" t="str">
            <v>LD240718O-1728A</v>
          </cell>
          <cell r="G5574">
            <v>10</v>
          </cell>
          <cell r="H5574" t="str">
            <v>DNA宏基因组文库</v>
          </cell>
          <cell r="I5574" t="str">
            <v>XCL</v>
          </cell>
          <cell r="J5574">
            <v>79.8</v>
          </cell>
        </row>
        <row r="5574">
          <cell r="N5574" t="e">
            <v>#DIV/0!</v>
          </cell>
        </row>
        <row r="5575">
          <cell r="E5575" t="str">
            <v>HGC-Lib-2469389</v>
          </cell>
          <cell r="F5575" t="str">
            <v>LD240718O-1729A</v>
          </cell>
          <cell r="G5575">
            <v>10</v>
          </cell>
          <cell r="H5575" t="str">
            <v>DNA宏基因组文库</v>
          </cell>
          <cell r="I5575" t="str">
            <v>XCL</v>
          </cell>
          <cell r="J5575">
            <v>76</v>
          </cell>
        </row>
        <row r="5575">
          <cell r="N5575" t="e">
            <v>#DIV/0!</v>
          </cell>
        </row>
        <row r="5576">
          <cell r="E5576" t="str">
            <v>HGC-Lib-2469390</v>
          </cell>
          <cell r="F5576" t="str">
            <v>LD240718O-1730A</v>
          </cell>
          <cell r="G5576">
            <v>10</v>
          </cell>
          <cell r="H5576" t="str">
            <v>DNA宏基因组文库</v>
          </cell>
          <cell r="I5576" t="str">
            <v>XCL</v>
          </cell>
          <cell r="J5576">
            <v>83.6</v>
          </cell>
        </row>
        <row r="5576">
          <cell r="N5576" t="e">
            <v>#DIV/0!</v>
          </cell>
        </row>
        <row r="5577">
          <cell r="E5577" t="str">
            <v>HGC-Lib-2469391</v>
          </cell>
          <cell r="F5577" t="str">
            <v>LD240718O-1731A</v>
          </cell>
          <cell r="G5577">
            <v>10</v>
          </cell>
          <cell r="H5577" t="str">
            <v>DNA宏基因组文库</v>
          </cell>
          <cell r="I5577" t="str">
            <v>XCL</v>
          </cell>
          <cell r="J5577">
            <v>38</v>
          </cell>
        </row>
        <row r="5577">
          <cell r="N5577" t="e">
            <v>#DIV/0!</v>
          </cell>
        </row>
        <row r="5578">
          <cell r="E5578" t="str">
            <v>HGC-Lib-2469392</v>
          </cell>
          <cell r="F5578" t="str">
            <v>LD240718O-1732A</v>
          </cell>
          <cell r="G5578">
            <v>10</v>
          </cell>
          <cell r="H5578" t="str">
            <v>DNA宏基因组文库</v>
          </cell>
          <cell r="I5578" t="str">
            <v>XCL</v>
          </cell>
          <cell r="J5578">
            <v>81.6</v>
          </cell>
        </row>
        <row r="5578">
          <cell r="N5578" t="e">
            <v>#DIV/0!</v>
          </cell>
        </row>
        <row r="5579">
          <cell r="E5579" t="str">
            <v>HGC-Lib-2469393</v>
          </cell>
          <cell r="F5579" t="str">
            <v>LD240718O-1733A</v>
          </cell>
          <cell r="G5579">
            <v>10</v>
          </cell>
          <cell r="H5579" t="str">
            <v>DNA宏基因组文库</v>
          </cell>
          <cell r="I5579" t="str">
            <v>XCL</v>
          </cell>
          <cell r="J5579">
            <v>86</v>
          </cell>
        </row>
        <row r="5579">
          <cell r="N5579" t="e">
            <v>#DIV/0!</v>
          </cell>
        </row>
        <row r="5580">
          <cell r="E5580" t="str">
            <v>HGC-Lib-2469394</v>
          </cell>
          <cell r="F5580" t="str">
            <v>LD240718O-1734A</v>
          </cell>
          <cell r="G5580">
            <v>10</v>
          </cell>
          <cell r="H5580" t="str">
            <v>DNA宏基因组文库</v>
          </cell>
          <cell r="I5580" t="str">
            <v>XCL</v>
          </cell>
          <cell r="J5580">
            <v>91.6</v>
          </cell>
        </row>
        <row r="5580">
          <cell r="N5580" t="e">
            <v>#DIV/0!</v>
          </cell>
        </row>
        <row r="5581">
          <cell r="E5581" t="str">
            <v>HGC-Lib-2469395</v>
          </cell>
          <cell r="F5581" t="str">
            <v>LD240718O-1735A</v>
          </cell>
          <cell r="G5581">
            <v>10</v>
          </cell>
          <cell r="H5581" t="str">
            <v>DNA宏基因组文库</v>
          </cell>
          <cell r="I5581" t="str">
            <v>XCL</v>
          </cell>
          <cell r="J5581">
            <v>76.4</v>
          </cell>
        </row>
        <row r="5581">
          <cell r="N5581" t="e">
            <v>#DIV/0!</v>
          </cell>
        </row>
        <row r="5582">
          <cell r="E5582" t="str">
            <v>HGC-Lib-2469396</v>
          </cell>
          <cell r="F5582" t="str">
            <v>LD240718O-1736A</v>
          </cell>
          <cell r="G5582">
            <v>10</v>
          </cell>
          <cell r="H5582" t="str">
            <v>DNA宏基因组文库</v>
          </cell>
          <cell r="I5582" t="str">
            <v>XCL</v>
          </cell>
          <cell r="J5582">
            <v>89.2</v>
          </cell>
        </row>
        <row r="5582">
          <cell r="N5582" t="e">
            <v>#DIV/0!</v>
          </cell>
        </row>
        <row r="5583">
          <cell r="E5583" t="str">
            <v>HGC-Lib-2469397</v>
          </cell>
          <cell r="F5583" t="str">
            <v>LD240718O-1737A</v>
          </cell>
          <cell r="G5583">
            <v>10</v>
          </cell>
          <cell r="H5583" t="str">
            <v>DNA宏基因组文库</v>
          </cell>
          <cell r="I5583" t="str">
            <v>XCL</v>
          </cell>
          <cell r="J5583">
            <v>73.6</v>
          </cell>
        </row>
        <row r="5583">
          <cell r="N5583" t="e">
            <v>#DIV/0!</v>
          </cell>
        </row>
        <row r="5584">
          <cell r="E5584" t="str">
            <v>HGC-Lib-2469398</v>
          </cell>
          <cell r="F5584" t="str">
            <v>LD240718O-1738A</v>
          </cell>
          <cell r="G5584">
            <v>10</v>
          </cell>
          <cell r="H5584" t="str">
            <v>DNA宏基因组文库</v>
          </cell>
          <cell r="I5584" t="str">
            <v>XCL</v>
          </cell>
          <cell r="J5584">
            <v>82.8</v>
          </cell>
        </row>
        <row r="5584">
          <cell r="N5584" t="e">
            <v>#DIV/0!</v>
          </cell>
        </row>
        <row r="5585">
          <cell r="E5585" t="str">
            <v>HGC-Lib-2469399</v>
          </cell>
          <cell r="F5585" t="str">
            <v>LD240718O-1739A</v>
          </cell>
          <cell r="G5585">
            <v>10</v>
          </cell>
          <cell r="H5585" t="str">
            <v>DNA宏基因组文库</v>
          </cell>
          <cell r="I5585" t="str">
            <v>XCL</v>
          </cell>
          <cell r="J5585">
            <v>76.6</v>
          </cell>
        </row>
        <row r="5585">
          <cell r="N5585" t="e">
            <v>#DIV/0!</v>
          </cell>
        </row>
        <row r="5586">
          <cell r="E5586" t="str">
            <v>HGC-Lib-2469400</v>
          </cell>
          <cell r="F5586" t="str">
            <v>LD240718O-1740A</v>
          </cell>
          <cell r="G5586">
            <v>10</v>
          </cell>
          <cell r="H5586" t="str">
            <v>DNA宏基因组文库</v>
          </cell>
          <cell r="I5586" t="str">
            <v>XCL</v>
          </cell>
          <cell r="J5586">
            <v>108</v>
          </cell>
        </row>
        <row r="5586">
          <cell r="N5586" t="e">
            <v>#DIV/0!</v>
          </cell>
        </row>
        <row r="5587">
          <cell r="E5587" t="str">
            <v>HGC-Lib-2469401</v>
          </cell>
          <cell r="F5587" t="str">
            <v>LD240718O-1741A</v>
          </cell>
          <cell r="G5587">
            <v>10</v>
          </cell>
          <cell r="H5587" t="str">
            <v>DNA宏基因组文库</v>
          </cell>
          <cell r="I5587" t="str">
            <v>XCL</v>
          </cell>
          <cell r="J5587">
            <v>76.6</v>
          </cell>
        </row>
        <row r="5587">
          <cell r="N5587" t="e">
            <v>#DIV/0!</v>
          </cell>
        </row>
        <row r="5588">
          <cell r="E5588" t="str">
            <v>HGC-Lib-2469402</v>
          </cell>
          <cell r="F5588" t="str">
            <v>LD240718O-1742A</v>
          </cell>
          <cell r="G5588">
            <v>10</v>
          </cell>
          <cell r="H5588" t="str">
            <v>DNA宏基因组文库</v>
          </cell>
          <cell r="I5588" t="str">
            <v>XCL</v>
          </cell>
          <cell r="J5588">
            <v>80.6</v>
          </cell>
        </row>
        <row r="5588">
          <cell r="N5588" t="e">
            <v>#DIV/0!</v>
          </cell>
        </row>
        <row r="5589">
          <cell r="E5589" t="str">
            <v>HGC-Lib-2469403</v>
          </cell>
          <cell r="F5589" t="str">
            <v>LD240718O-1743A</v>
          </cell>
          <cell r="G5589">
            <v>10</v>
          </cell>
          <cell r="H5589" t="str">
            <v>DNA宏基因组文库</v>
          </cell>
          <cell r="I5589" t="str">
            <v>XCL</v>
          </cell>
          <cell r="J5589">
            <v>84.4</v>
          </cell>
        </row>
        <row r="5589">
          <cell r="N5589" t="e">
            <v>#DIV/0!</v>
          </cell>
        </row>
        <row r="5590">
          <cell r="E5590" t="str">
            <v>HGC-Lib-2469404</v>
          </cell>
          <cell r="F5590" t="str">
            <v>LD240718O-1744A</v>
          </cell>
          <cell r="G5590">
            <v>10</v>
          </cell>
          <cell r="H5590" t="str">
            <v>DNA宏基因组文库</v>
          </cell>
          <cell r="I5590" t="str">
            <v>XCL</v>
          </cell>
          <cell r="J5590">
            <v>84.6</v>
          </cell>
        </row>
        <row r="5590">
          <cell r="N5590" t="e">
            <v>#DIV/0!</v>
          </cell>
        </row>
        <row r="5591">
          <cell r="E5591" t="str">
            <v>HGC-Lib-2469405</v>
          </cell>
          <cell r="F5591" t="str">
            <v>LD240718O-1745A</v>
          </cell>
          <cell r="G5591">
            <v>10</v>
          </cell>
          <cell r="H5591" t="str">
            <v>DNA宏基因组文库</v>
          </cell>
          <cell r="I5591" t="str">
            <v>XCL</v>
          </cell>
          <cell r="J5591">
            <v>77.2</v>
          </cell>
        </row>
        <row r="5591">
          <cell r="N5591" t="e">
            <v>#DIV/0!</v>
          </cell>
        </row>
        <row r="5592">
          <cell r="E5592" t="str">
            <v>HGC-Lib-2469406</v>
          </cell>
          <cell r="F5592" t="str">
            <v>LD240718O-1746A</v>
          </cell>
          <cell r="G5592">
            <v>10</v>
          </cell>
          <cell r="H5592" t="str">
            <v>DNA宏基因组文库</v>
          </cell>
          <cell r="I5592" t="str">
            <v>XCL</v>
          </cell>
          <cell r="J5592">
            <v>67</v>
          </cell>
        </row>
        <row r="5592">
          <cell r="N5592" t="e">
            <v>#DIV/0!</v>
          </cell>
        </row>
        <row r="5593">
          <cell r="E5593" t="str">
            <v>HGC-Lib-2469407</v>
          </cell>
          <cell r="F5593" t="str">
            <v>LD240718O-1747A</v>
          </cell>
          <cell r="G5593">
            <v>10</v>
          </cell>
          <cell r="H5593" t="str">
            <v>DNA宏基因组文库</v>
          </cell>
          <cell r="I5593" t="str">
            <v>XCL</v>
          </cell>
          <cell r="J5593">
            <v>79.4</v>
          </cell>
        </row>
        <row r="5593">
          <cell r="N5593" t="e">
            <v>#DIV/0!</v>
          </cell>
        </row>
        <row r="5594">
          <cell r="E5594" t="str">
            <v>HGC-Lib-2469408</v>
          </cell>
          <cell r="F5594" t="str">
            <v>LD240718O-1748A</v>
          </cell>
          <cell r="G5594">
            <v>10</v>
          </cell>
          <cell r="H5594" t="str">
            <v>DNA宏基因组文库</v>
          </cell>
          <cell r="I5594" t="str">
            <v>XCL</v>
          </cell>
          <cell r="J5594">
            <v>77</v>
          </cell>
        </row>
        <row r="5594">
          <cell r="N5594" t="e">
            <v>#DIV/0!</v>
          </cell>
        </row>
        <row r="5595">
          <cell r="E5595" t="str">
            <v>HGC-Lib-2469409</v>
          </cell>
          <cell r="F5595" t="str">
            <v>LD240718O-1749A</v>
          </cell>
          <cell r="G5595">
            <v>10</v>
          </cell>
          <cell r="H5595" t="str">
            <v>DNA宏基因组文库</v>
          </cell>
          <cell r="I5595" t="str">
            <v>XCL</v>
          </cell>
          <cell r="J5595">
            <v>71.2</v>
          </cell>
        </row>
        <row r="5595">
          <cell r="N5595" t="e">
            <v>#DIV/0!</v>
          </cell>
        </row>
        <row r="5596">
          <cell r="E5596" t="str">
            <v>HGC-Lib-2469410</v>
          </cell>
          <cell r="F5596" t="str">
            <v>LD240718O-1750A</v>
          </cell>
          <cell r="G5596">
            <v>10</v>
          </cell>
          <cell r="H5596" t="str">
            <v>DNA宏基因组文库</v>
          </cell>
          <cell r="I5596" t="str">
            <v>XCL</v>
          </cell>
          <cell r="J5596">
            <v>78</v>
          </cell>
        </row>
        <row r="5596">
          <cell r="N5596" t="e">
            <v>#DIV/0!</v>
          </cell>
        </row>
        <row r="5597">
          <cell r="E5597" t="str">
            <v>HGC-Lib-2469411</v>
          </cell>
          <cell r="F5597" t="str">
            <v>LD240718O-1751A</v>
          </cell>
          <cell r="G5597">
            <v>10</v>
          </cell>
          <cell r="H5597" t="str">
            <v>DNA宏基因组文库</v>
          </cell>
          <cell r="I5597" t="str">
            <v>XCL</v>
          </cell>
          <cell r="J5597">
            <v>76.4</v>
          </cell>
        </row>
        <row r="5597">
          <cell r="N5597" t="e">
            <v>#DIV/0!</v>
          </cell>
        </row>
        <row r="5598">
          <cell r="E5598" t="str">
            <v>HGC-Lib-2469412</v>
          </cell>
          <cell r="F5598" t="str">
            <v>LD240718O-1752A</v>
          </cell>
          <cell r="G5598">
            <v>10</v>
          </cell>
          <cell r="H5598" t="str">
            <v>DNA宏基因组文库</v>
          </cell>
          <cell r="I5598" t="str">
            <v>XCL</v>
          </cell>
          <cell r="J5598">
            <v>75.4</v>
          </cell>
        </row>
        <row r="5598">
          <cell r="N5598" t="e">
            <v>#DIV/0!</v>
          </cell>
        </row>
        <row r="5599">
          <cell r="E5599" t="str">
            <v>HGC-Lib-2469413</v>
          </cell>
          <cell r="F5599" t="str">
            <v>LD240718O-1753A</v>
          </cell>
          <cell r="G5599">
            <v>10</v>
          </cell>
          <cell r="H5599" t="str">
            <v>DNA宏基因组文库</v>
          </cell>
          <cell r="I5599" t="str">
            <v>XCL</v>
          </cell>
          <cell r="J5599">
            <v>76</v>
          </cell>
        </row>
        <row r="5599">
          <cell r="N5599" t="e">
            <v>#DIV/0!</v>
          </cell>
        </row>
        <row r="5600">
          <cell r="E5600" t="str">
            <v>HGC-Lib-2469414</v>
          </cell>
          <cell r="F5600" t="str">
            <v>LD240718O-1754A</v>
          </cell>
          <cell r="G5600">
            <v>10</v>
          </cell>
          <cell r="H5600" t="str">
            <v>DNA宏基因组文库</v>
          </cell>
          <cell r="I5600" t="str">
            <v>XCL</v>
          </cell>
          <cell r="J5600">
            <v>87.8</v>
          </cell>
        </row>
        <row r="5600">
          <cell r="N5600" t="e">
            <v>#DIV/0!</v>
          </cell>
        </row>
        <row r="5601">
          <cell r="E5601" t="str">
            <v>HGC-Lib-2469415</v>
          </cell>
          <cell r="F5601" t="str">
            <v>LD240718O-1755A</v>
          </cell>
          <cell r="G5601">
            <v>10</v>
          </cell>
          <cell r="H5601" t="str">
            <v>DNA宏基因组文库</v>
          </cell>
          <cell r="I5601" t="str">
            <v>XCL</v>
          </cell>
          <cell r="J5601">
            <v>78</v>
          </cell>
        </row>
        <row r="5601">
          <cell r="N5601" t="e">
            <v>#DIV/0!</v>
          </cell>
        </row>
        <row r="5602">
          <cell r="E5602" t="str">
            <v>HGC-Lib-2469416</v>
          </cell>
          <cell r="F5602" t="str">
            <v>LD240718O-1756A</v>
          </cell>
          <cell r="G5602">
            <v>10</v>
          </cell>
          <cell r="H5602" t="str">
            <v>DNA宏基因组文库</v>
          </cell>
          <cell r="I5602" t="str">
            <v>XCL</v>
          </cell>
          <cell r="J5602">
            <v>76.6</v>
          </cell>
        </row>
        <row r="5602">
          <cell r="N5602" t="e">
            <v>#DIV/0!</v>
          </cell>
        </row>
        <row r="5603">
          <cell r="E5603" t="str">
            <v>HGC-Lib-2469417</v>
          </cell>
          <cell r="F5603" t="str">
            <v>LD240718O-1757A</v>
          </cell>
          <cell r="G5603">
            <v>10</v>
          </cell>
          <cell r="H5603" t="str">
            <v>DNA宏基因组文库</v>
          </cell>
          <cell r="I5603" t="str">
            <v>XCL</v>
          </cell>
          <cell r="J5603">
            <v>78.8</v>
          </cell>
        </row>
        <row r="5603">
          <cell r="N5603" t="e">
            <v>#DIV/0!</v>
          </cell>
        </row>
        <row r="5604">
          <cell r="E5604" t="str">
            <v>HGC-Lib-2469418</v>
          </cell>
          <cell r="F5604" t="str">
            <v>LD240718O-1758A</v>
          </cell>
          <cell r="G5604">
            <v>10</v>
          </cell>
          <cell r="H5604" t="str">
            <v>DNA宏基因组文库</v>
          </cell>
          <cell r="I5604" t="str">
            <v>XCL</v>
          </cell>
          <cell r="J5604">
            <v>73.8</v>
          </cell>
        </row>
        <row r="5604">
          <cell r="N5604" t="e">
            <v>#DIV/0!</v>
          </cell>
        </row>
        <row r="5605">
          <cell r="E5605" t="str">
            <v>HGC-Lib-2469419</v>
          </cell>
          <cell r="F5605" t="str">
            <v>LD240718O-1759A</v>
          </cell>
          <cell r="G5605">
            <v>10</v>
          </cell>
          <cell r="H5605" t="str">
            <v>DNA宏基因组文库</v>
          </cell>
          <cell r="I5605" t="str">
            <v>XCL</v>
          </cell>
          <cell r="J5605">
            <v>79.8</v>
          </cell>
        </row>
        <row r="5605">
          <cell r="N5605" t="e">
            <v>#DIV/0!</v>
          </cell>
        </row>
        <row r="5606">
          <cell r="E5606" t="str">
            <v>HGC-Lib-2469420</v>
          </cell>
          <cell r="F5606" t="str">
            <v>LD240718O-1760A</v>
          </cell>
          <cell r="G5606">
            <v>10</v>
          </cell>
          <cell r="H5606" t="str">
            <v>DNA宏基因组文库</v>
          </cell>
          <cell r="I5606" t="str">
            <v>XCL</v>
          </cell>
          <cell r="J5606">
            <v>86.8</v>
          </cell>
        </row>
        <row r="5606">
          <cell r="N5606" t="e">
            <v>#DIV/0!</v>
          </cell>
        </row>
        <row r="5607">
          <cell r="E5607" t="str">
            <v>HGC-Lib-2469421</v>
          </cell>
          <cell r="F5607" t="str">
            <v>LD240718O-1761A</v>
          </cell>
          <cell r="G5607">
            <v>10</v>
          </cell>
          <cell r="H5607" t="str">
            <v>DNA宏基因组文库</v>
          </cell>
          <cell r="I5607" t="str">
            <v>XCL</v>
          </cell>
          <cell r="J5607">
            <v>79.2</v>
          </cell>
        </row>
        <row r="5607">
          <cell r="N5607" t="e">
            <v>#DIV/0!</v>
          </cell>
        </row>
        <row r="5608">
          <cell r="E5608" t="str">
            <v>HGC-Lib-2469422</v>
          </cell>
          <cell r="F5608" t="str">
            <v>LD240718O-1762A</v>
          </cell>
          <cell r="G5608">
            <v>10</v>
          </cell>
          <cell r="H5608" t="str">
            <v>DNA宏基因组文库</v>
          </cell>
          <cell r="I5608" t="str">
            <v>XCL</v>
          </cell>
          <cell r="J5608">
            <v>75.4</v>
          </cell>
        </row>
        <row r="5608">
          <cell r="N5608" t="e">
            <v>#DIV/0!</v>
          </cell>
        </row>
        <row r="5609">
          <cell r="E5609" t="str">
            <v>HGC-Lib-2469423</v>
          </cell>
          <cell r="F5609" t="str">
            <v>LD240718O-1763A</v>
          </cell>
          <cell r="G5609">
            <v>10</v>
          </cell>
          <cell r="H5609" t="str">
            <v>DNA宏基因组文库</v>
          </cell>
          <cell r="I5609" t="str">
            <v>XCL</v>
          </cell>
          <cell r="J5609">
            <v>81</v>
          </cell>
        </row>
        <row r="5609">
          <cell r="N5609" t="e">
            <v>#DIV/0!</v>
          </cell>
        </row>
        <row r="5610">
          <cell r="E5610" t="str">
            <v>HGC-Lib-2469424</v>
          </cell>
          <cell r="F5610" t="str">
            <v>LD240718O-1764A</v>
          </cell>
          <cell r="G5610">
            <v>10</v>
          </cell>
          <cell r="H5610" t="str">
            <v>DNA宏基因组文库</v>
          </cell>
          <cell r="I5610" t="str">
            <v>XCL</v>
          </cell>
          <cell r="J5610">
            <v>74.2</v>
          </cell>
        </row>
        <row r="5610">
          <cell r="N5610" t="e">
            <v>#DIV/0!</v>
          </cell>
        </row>
        <row r="5611">
          <cell r="E5611" t="str">
            <v>HGC-Lib-2469425</v>
          </cell>
          <cell r="F5611" t="str">
            <v>LD240718O-1765A</v>
          </cell>
          <cell r="G5611">
            <v>10</v>
          </cell>
          <cell r="H5611" t="str">
            <v>DNA宏基因组文库</v>
          </cell>
          <cell r="I5611" t="str">
            <v>XCL</v>
          </cell>
          <cell r="J5611">
            <v>82.4</v>
          </cell>
        </row>
        <row r="5611">
          <cell r="N5611" t="e">
            <v>#DIV/0!</v>
          </cell>
        </row>
        <row r="5612">
          <cell r="E5612" t="str">
            <v>HGC-Lib-2469426</v>
          </cell>
          <cell r="F5612" t="str">
            <v>LD240718O-1766A</v>
          </cell>
          <cell r="G5612">
            <v>10</v>
          </cell>
          <cell r="H5612" t="str">
            <v>DNA宏基因组文库</v>
          </cell>
          <cell r="I5612" t="str">
            <v>XCL</v>
          </cell>
          <cell r="J5612">
            <v>87</v>
          </cell>
        </row>
        <row r="5612">
          <cell r="N5612" t="e">
            <v>#DIV/0!</v>
          </cell>
        </row>
        <row r="5613">
          <cell r="E5613" t="str">
            <v>HGC-Lib-2469427</v>
          </cell>
          <cell r="F5613" t="str">
            <v>LD240718O-1767A</v>
          </cell>
          <cell r="G5613">
            <v>10</v>
          </cell>
          <cell r="H5613" t="str">
            <v>DNA宏基因组文库</v>
          </cell>
          <cell r="I5613" t="str">
            <v>XCL</v>
          </cell>
          <cell r="J5613">
            <v>59</v>
          </cell>
        </row>
        <row r="5613">
          <cell r="N5613" t="e">
            <v>#DIV/0!</v>
          </cell>
        </row>
        <row r="5614">
          <cell r="E5614" t="str">
            <v>HGC-Lib-2469428</v>
          </cell>
          <cell r="F5614" t="str">
            <v>LD240718O-1768A</v>
          </cell>
          <cell r="G5614">
            <v>10</v>
          </cell>
          <cell r="H5614" t="str">
            <v>DNA宏基因组文库</v>
          </cell>
          <cell r="I5614" t="str">
            <v>XCL</v>
          </cell>
          <cell r="J5614">
            <v>75.8</v>
          </cell>
        </row>
        <row r="5614">
          <cell r="N5614" t="e">
            <v>#DIV/0!</v>
          </cell>
        </row>
        <row r="5615">
          <cell r="E5615" t="str">
            <v>HGC-Lib-2469429</v>
          </cell>
          <cell r="F5615" t="str">
            <v>LD240718O-1769A</v>
          </cell>
          <cell r="G5615">
            <v>10</v>
          </cell>
          <cell r="H5615" t="str">
            <v>DNA宏基因组文库</v>
          </cell>
          <cell r="I5615" t="str">
            <v>XCL</v>
          </cell>
          <cell r="J5615">
            <v>84.4</v>
          </cell>
        </row>
        <row r="5615">
          <cell r="N5615" t="e">
            <v>#DIV/0!</v>
          </cell>
        </row>
        <row r="5616">
          <cell r="E5616" t="str">
            <v>HGC-Lib-2469430</v>
          </cell>
          <cell r="F5616" t="str">
            <v>LD240718O-1770A</v>
          </cell>
          <cell r="G5616">
            <v>10</v>
          </cell>
          <cell r="H5616" t="str">
            <v>DNA宏基因组文库</v>
          </cell>
          <cell r="I5616" t="str">
            <v>XCL</v>
          </cell>
          <cell r="J5616">
            <v>84.2</v>
          </cell>
        </row>
        <row r="5616">
          <cell r="N5616" t="e">
            <v>#DIV/0!</v>
          </cell>
        </row>
        <row r="5617">
          <cell r="E5617" t="str">
            <v>HGC-Lib-2469431</v>
          </cell>
          <cell r="F5617" t="str">
            <v>LD240718O-1771A</v>
          </cell>
          <cell r="G5617">
            <v>10</v>
          </cell>
          <cell r="H5617" t="str">
            <v>DNA宏基因组文库</v>
          </cell>
          <cell r="I5617" t="str">
            <v>XCL</v>
          </cell>
          <cell r="J5617">
            <v>80</v>
          </cell>
        </row>
        <row r="5617">
          <cell r="N5617" t="e">
            <v>#DIV/0!</v>
          </cell>
        </row>
        <row r="5618">
          <cell r="E5618" t="str">
            <v>HGC-Lib-2469432</v>
          </cell>
          <cell r="F5618" t="str">
            <v>LD240718O-1772A</v>
          </cell>
          <cell r="G5618">
            <v>10</v>
          </cell>
          <cell r="H5618" t="str">
            <v>DNA宏基因组文库</v>
          </cell>
          <cell r="I5618" t="str">
            <v>XCL</v>
          </cell>
          <cell r="J5618">
            <v>79.2</v>
          </cell>
        </row>
        <row r="5618">
          <cell r="N5618" t="e">
            <v>#DIV/0!</v>
          </cell>
        </row>
        <row r="5619">
          <cell r="E5619" t="str">
            <v>HGC-Lib-2469433</v>
          </cell>
          <cell r="F5619" t="str">
            <v>LD240718O-1773A</v>
          </cell>
          <cell r="G5619">
            <v>10</v>
          </cell>
          <cell r="H5619" t="str">
            <v>DNA宏基因组文库</v>
          </cell>
          <cell r="I5619" t="str">
            <v>WWH</v>
          </cell>
          <cell r="J5619">
            <v>72</v>
          </cell>
        </row>
        <row r="5619">
          <cell r="N5619" t="e">
            <v>#DIV/0!</v>
          </cell>
        </row>
        <row r="5620">
          <cell r="E5620" t="str">
            <v>HGC-Lib-2469434</v>
          </cell>
          <cell r="F5620" t="str">
            <v>LD240718O-1774A</v>
          </cell>
          <cell r="G5620">
            <v>10</v>
          </cell>
          <cell r="H5620" t="str">
            <v>DNA宏基因组文库</v>
          </cell>
          <cell r="I5620" t="str">
            <v>WWH</v>
          </cell>
          <cell r="J5620">
            <v>52.6</v>
          </cell>
        </row>
        <row r="5620">
          <cell r="N5620" t="e">
            <v>#DIV/0!</v>
          </cell>
        </row>
        <row r="5621">
          <cell r="E5621" t="str">
            <v>HGC-Lib-2469435</v>
          </cell>
          <cell r="F5621" t="str">
            <v>LD240718O-1775A</v>
          </cell>
          <cell r="G5621">
            <v>10</v>
          </cell>
          <cell r="H5621" t="str">
            <v>DNA宏基因组文库</v>
          </cell>
          <cell r="I5621" t="str">
            <v>WWH</v>
          </cell>
          <cell r="J5621">
            <v>41.4</v>
          </cell>
        </row>
        <row r="5621">
          <cell r="N5621" t="e">
            <v>#DIV/0!</v>
          </cell>
        </row>
        <row r="5622">
          <cell r="E5622" t="str">
            <v>HGC-Lib-2469436</v>
          </cell>
          <cell r="F5622" t="str">
            <v>LD240718O-1776A</v>
          </cell>
          <cell r="G5622">
            <v>10</v>
          </cell>
          <cell r="H5622" t="str">
            <v>DNA宏基因组文库</v>
          </cell>
          <cell r="I5622" t="str">
            <v>WWH</v>
          </cell>
          <cell r="J5622">
            <v>72.2</v>
          </cell>
        </row>
        <row r="5622">
          <cell r="N5622" t="e">
            <v>#DIV/0!</v>
          </cell>
        </row>
        <row r="5623">
          <cell r="E5623" t="str">
            <v>HGC-Lib-2469437</v>
          </cell>
          <cell r="F5623" t="str">
            <v>LD240718O-1777A</v>
          </cell>
          <cell r="G5623">
            <v>10</v>
          </cell>
          <cell r="H5623" t="str">
            <v>DNA宏基因组文库</v>
          </cell>
          <cell r="I5623" t="str">
            <v>WWH</v>
          </cell>
          <cell r="J5623">
            <v>76.6</v>
          </cell>
        </row>
        <row r="5623">
          <cell r="N5623" t="e">
            <v>#DIV/0!</v>
          </cell>
        </row>
        <row r="5624">
          <cell r="E5624" t="str">
            <v>HGC-Lib-2469438</v>
          </cell>
          <cell r="F5624" t="str">
            <v>LD240718O-1778A</v>
          </cell>
          <cell r="G5624">
            <v>10</v>
          </cell>
          <cell r="H5624" t="str">
            <v>DNA宏基因组文库</v>
          </cell>
          <cell r="I5624" t="str">
            <v>WWH</v>
          </cell>
          <cell r="J5624">
            <v>74.8</v>
          </cell>
        </row>
        <row r="5624">
          <cell r="N5624" t="e">
            <v>#DIV/0!</v>
          </cell>
        </row>
        <row r="5625">
          <cell r="E5625" t="str">
            <v>HGC-Lib-2469439</v>
          </cell>
          <cell r="F5625" t="str">
            <v>LD240718O-1779A</v>
          </cell>
          <cell r="G5625">
            <v>10</v>
          </cell>
          <cell r="H5625" t="str">
            <v>DNA宏基因组文库</v>
          </cell>
          <cell r="I5625" t="str">
            <v>WWH</v>
          </cell>
          <cell r="J5625">
            <v>76.6</v>
          </cell>
        </row>
        <row r="5625">
          <cell r="N5625" t="e">
            <v>#DIV/0!</v>
          </cell>
        </row>
        <row r="5626">
          <cell r="E5626" t="str">
            <v>HGC-Lib-2469440</v>
          </cell>
          <cell r="F5626" t="str">
            <v>LD240718O-1780A</v>
          </cell>
          <cell r="G5626">
            <v>10</v>
          </cell>
          <cell r="H5626" t="str">
            <v>DNA宏基因组文库</v>
          </cell>
          <cell r="I5626" t="str">
            <v>WWH</v>
          </cell>
          <cell r="J5626">
            <v>78.4</v>
          </cell>
        </row>
        <row r="5626">
          <cell r="N5626" t="e">
            <v>#DIV/0!</v>
          </cell>
        </row>
        <row r="5627">
          <cell r="E5627" t="str">
            <v>HGC-Lib-2469441</v>
          </cell>
          <cell r="F5627" t="str">
            <v>LD240718O-1781A</v>
          </cell>
          <cell r="G5627">
            <v>10</v>
          </cell>
          <cell r="H5627" t="str">
            <v>DNA宏基因组文库</v>
          </cell>
          <cell r="I5627" t="str">
            <v>WWH</v>
          </cell>
          <cell r="J5627">
            <v>34</v>
          </cell>
        </row>
        <row r="5627">
          <cell r="N5627" t="e">
            <v>#DIV/0!</v>
          </cell>
        </row>
        <row r="5628">
          <cell r="E5628" t="str">
            <v>HGC-Lib-2469442</v>
          </cell>
          <cell r="F5628" t="str">
            <v>LD240718O-1782A</v>
          </cell>
          <cell r="G5628">
            <v>10</v>
          </cell>
          <cell r="H5628" t="str">
            <v>DNA宏基因组文库</v>
          </cell>
          <cell r="I5628" t="str">
            <v>WWH</v>
          </cell>
          <cell r="J5628">
            <v>64.8</v>
          </cell>
        </row>
        <row r="5628">
          <cell r="N5628" t="e">
            <v>#DIV/0!</v>
          </cell>
        </row>
        <row r="5629">
          <cell r="E5629" t="str">
            <v>HGC-Lib-2469443</v>
          </cell>
          <cell r="F5629" t="str">
            <v>LD240718O-1783A</v>
          </cell>
          <cell r="G5629">
            <v>10</v>
          </cell>
          <cell r="H5629" t="str">
            <v>DNA宏基因组文库</v>
          </cell>
          <cell r="I5629" t="str">
            <v>WWH</v>
          </cell>
          <cell r="J5629">
            <v>20.8</v>
          </cell>
        </row>
        <row r="5629">
          <cell r="N5629" t="e">
            <v>#DIV/0!</v>
          </cell>
        </row>
        <row r="5630">
          <cell r="E5630" t="str">
            <v>HGC-Lib-2469444</v>
          </cell>
          <cell r="F5630" t="str">
            <v>LD240718O-1784A</v>
          </cell>
          <cell r="G5630">
            <v>10</v>
          </cell>
          <cell r="H5630" t="str">
            <v>DNA宏基因组文库</v>
          </cell>
          <cell r="I5630" t="str">
            <v>WWH</v>
          </cell>
          <cell r="J5630">
            <v>20.8</v>
          </cell>
        </row>
        <row r="5630">
          <cell r="N5630" t="e">
            <v>#DIV/0!</v>
          </cell>
        </row>
        <row r="5631">
          <cell r="E5631" t="str">
            <v>HGC-Lib-2469445</v>
          </cell>
          <cell r="F5631" t="str">
            <v>LD240718O-1785A</v>
          </cell>
          <cell r="G5631">
            <v>10</v>
          </cell>
          <cell r="H5631" t="str">
            <v>DNA宏基因组文库</v>
          </cell>
          <cell r="I5631" t="str">
            <v>WWH</v>
          </cell>
          <cell r="J5631">
            <v>22.8</v>
          </cell>
        </row>
        <row r="5631">
          <cell r="N5631" t="e">
            <v>#DIV/0!</v>
          </cell>
        </row>
        <row r="5632">
          <cell r="E5632" t="str">
            <v>HGC-Lib-2469446</v>
          </cell>
          <cell r="F5632" t="str">
            <v>LD240718O-1786A</v>
          </cell>
          <cell r="G5632">
            <v>10</v>
          </cell>
          <cell r="H5632" t="str">
            <v>DNA宏基因组文库</v>
          </cell>
          <cell r="I5632" t="str">
            <v>WWH</v>
          </cell>
          <cell r="J5632">
            <v>78.2</v>
          </cell>
        </row>
        <row r="5632">
          <cell r="N5632" t="e">
            <v>#DIV/0!</v>
          </cell>
        </row>
        <row r="5633">
          <cell r="E5633" t="str">
            <v>HGC-Lib-2469447</v>
          </cell>
          <cell r="F5633" t="str">
            <v>LD240718O-1787A</v>
          </cell>
          <cell r="G5633">
            <v>10</v>
          </cell>
          <cell r="H5633" t="str">
            <v>DNA宏基因组文库</v>
          </cell>
          <cell r="I5633" t="str">
            <v>WWH</v>
          </cell>
          <cell r="J5633">
            <v>14.6</v>
          </cell>
        </row>
        <row r="5633">
          <cell r="N5633" t="e">
            <v>#DIV/0!</v>
          </cell>
        </row>
        <row r="5634">
          <cell r="E5634" t="str">
            <v>HGC-Lib-2469448</v>
          </cell>
          <cell r="F5634" t="str">
            <v>LD240718O-1788A</v>
          </cell>
          <cell r="G5634">
            <v>10</v>
          </cell>
          <cell r="H5634" t="str">
            <v>DNA宏基因组文库</v>
          </cell>
          <cell r="I5634" t="str">
            <v>WWH</v>
          </cell>
          <cell r="J5634">
            <v>78.6</v>
          </cell>
        </row>
        <row r="5634">
          <cell r="N5634" t="e">
            <v>#DIV/0!</v>
          </cell>
        </row>
        <row r="5635">
          <cell r="E5635" t="str">
            <v>HGC-Lib-2469449</v>
          </cell>
          <cell r="F5635" t="str">
            <v>LD240718O-1789A</v>
          </cell>
          <cell r="G5635">
            <v>10</v>
          </cell>
          <cell r="H5635" t="str">
            <v>DNA宏基因组文库</v>
          </cell>
          <cell r="I5635" t="str">
            <v>WWH</v>
          </cell>
          <cell r="J5635">
            <v>36.4</v>
          </cell>
        </row>
        <row r="5635">
          <cell r="N5635" t="e">
            <v>#DIV/0!</v>
          </cell>
        </row>
        <row r="5636">
          <cell r="E5636" t="str">
            <v>HGC-Lib-2469450</v>
          </cell>
          <cell r="F5636" t="str">
            <v>LD240718O-1790A</v>
          </cell>
          <cell r="G5636">
            <v>10</v>
          </cell>
          <cell r="H5636" t="str">
            <v>DNA宏基因组文库</v>
          </cell>
          <cell r="I5636" t="str">
            <v>WWH</v>
          </cell>
          <cell r="J5636">
            <v>48.4</v>
          </cell>
        </row>
        <row r="5636">
          <cell r="N5636" t="e">
            <v>#DIV/0!</v>
          </cell>
        </row>
        <row r="5637">
          <cell r="E5637" t="str">
            <v>HGC-Lib-2469451</v>
          </cell>
          <cell r="F5637" t="str">
            <v>LD240718O-1791A</v>
          </cell>
          <cell r="G5637">
            <v>10</v>
          </cell>
          <cell r="H5637" t="str">
            <v>DNA宏基因组文库</v>
          </cell>
          <cell r="I5637" t="str">
            <v>WWH</v>
          </cell>
          <cell r="J5637">
            <v>70</v>
          </cell>
        </row>
        <row r="5637">
          <cell r="N5637" t="e">
            <v>#DIV/0!</v>
          </cell>
        </row>
        <row r="5638">
          <cell r="E5638" t="str">
            <v>HGC-Lib-2469452</v>
          </cell>
          <cell r="F5638" t="str">
            <v>LD240718O-1792A</v>
          </cell>
          <cell r="G5638">
            <v>10</v>
          </cell>
          <cell r="H5638" t="str">
            <v>DNA宏基因组文库</v>
          </cell>
          <cell r="I5638" t="str">
            <v>WWH</v>
          </cell>
          <cell r="J5638">
            <v>60.4</v>
          </cell>
        </row>
        <row r="5638">
          <cell r="N5638" t="e">
            <v>#DIV/0!</v>
          </cell>
        </row>
        <row r="5639">
          <cell r="E5639" t="str">
            <v>HGC-Lib-2469453</v>
          </cell>
          <cell r="F5639" t="str">
            <v>LD240718O-1793A</v>
          </cell>
          <cell r="G5639">
            <v>10</v>
          </cell>
          <cell r="H5639" t="str">
            <v>DNA宏基因组文库</v>
          </cell>
          <cell r="I5639" t="str">
            <v>WWH</v>
          </cell>
          <cell r="J5639">
            <v>59.2</v>
          </cell>
        </row>
        <row r="5639">
          <cell r="N5639" t="e">
            <v>#DIV/0!</v>
          </cell>
        </row>
        <row r="5640">
          <cell r="E5640" t="str">
            <v>HGC-Lib-2469454</v>
          </cell>
          <cell r="F5640" t="str">
            <v>LD240718O-1794A</v>
          </cell>
          <cell r="G5640">
            <v>10</v>
          </cell>
          <cell r="H5640" t="str">
            <v>DNA宏基因组文库</v>
          </cell>
          <cell r="I5640" t="str">
            <v>WWH</v>
          </cell>
          <cell r="J5640">
            <v>41.8</v>
          </cell>
        </row>
        <row r="5640">
          <cell r="N5640" t="e">
            <v>#DIV/0!</v>
          </cell>
        </row>
        <row r="5641">
          <cell r="E5641" t="str">
            <v>HGC-Lib-2469455</v>
          </cell>
          <cell r="F5641" t="str">
            <v>LD240718O-1795A</v>
          </cell>
          <cell r="G5641">
            <v>10</v>
          </cell>
          <cell r="H5641" t="str">
            <v>DNA宏基因组文库</v>
          </cell>
          <cell r="I5641" t="str">
            <v>WWH</v>
          </cell>
          <cell r="J5641">
            <v>43.8</v>
          </cell>
        </row>
        <row r="5641">
          <cell r="N5641" t="e">
            <v>#DIV/0!</v>
          </cell>
        </row>
        <row r="5642">
          <cell r="E5642" t="str">
            <v>HGC-Lib-2469456</v>
          </cell>
          <cell r="F5642" t="str">
            <v>LD240718O-1796A</v>
          </cell>
          <cell r="G5642">
            <v>10</v>
          </cell>
          <cell r="H5642" t="str">
            <v>DNA宏基因组文库</v>
          </cell>
          <cell r="I5642" t="str">
            <v>WWH</v>
          </cell>
          <cell r="J5642">
            <v>53.8</v>
          </cell>
        </row>
        <row r="5642">
          <cell r="N5642" t="e">
            <v>#DIV/0!</v>
          </cell>
        </row>
        <row r="5643">
          <cell r="E5643" t="str">
            <v>HGC-Lib-2469457</v>
          </cell>
          <cell r="F5643" t="str">
            <v>LD240718O-1797A</v>
          </cell>
          <cell r="G5643">
            <v>10</v>
          </cell>
          <cell r="H5643" t="str">
            <v>DNA宏基因组文库</v>
          </cell>
          <cell r="I5643" t="str">
            <v>WWH</v>
          </cell>
          <cell r="J5643">
            <v>52.8</v>
          </cell>
        </row>
        <row r="5643">
          <cell r="N5643" t="e">
            <v>#DIV/0!</v>
          </cell>
        </row>
        <row r="5644">
          <cell r="E5644" t="str">
            <v>HGC-Lib-2469458</v>
          </cell>
          <cell r="F5644" t="str">
            <v>LD240718O-1798A</v>
          </cell>
          <cell r="G5644">
            <v>10</v>
          </cell>
          <cell r="H5644" t="str">
            <v>DNA宏基因组文库</v>
          </cell>
          <cell r="I5644" t="str">
            <v>WWH</v>
          </cell>
          <cell r="J5644">
            <v>72.4</v>
          </cell>
        </row>
        <row r="5644">
          <cell r="N5644" t="e">
            <v>#DIV/0!</v>
          </cell>
        </row>
        <row r="5645">
          <cell r="E5645" t="str">
            <v>HGC-Lib-2469459</v>
          </cell>
          <cell r="F5645" t="str">
            <v>LD240718O-1799A</v>
          </cell>
          <cell r="G5645">
            <v>10</v>
          </cell>
          <cell r="H5645" t="str">
            <v>DNA宏基因组文库</v>
          </cell>
          <cell r="I5645" t="str">
            <v>WWH</v>
          </cell>
          <cell r="J5645">
            <v>71.6</v>
          </cell>
        </row>
        <row r="5645">
          <cell r="N5645" t="e">
            <v>#DIV/0!</v>
          </cell>
        </row>
        <row r="5646">
          <cell r="E5646" t="str">
            <v>HGC-Lib-2469460</v>
          </cell>
          <cell r="F5646" t="str">
            <v>LD240718O-1800A</v>
          </cell>
          <cell r="G5646">
            <v>10</v>
          </cell>
          <cell r="H5646" t="str">
            <v>DNA宏基因组文库</v>
          </cell>
          <cell r="I5646" t="str">
            <v>WWH</v>
          </cell>
          <cell r="J5646">
            <v>75.6</v>
          </cell>
        </row>
        <row r="5646">
          <cell r="N5646" t="e">
            <v>#DIV/0!</v>
          </cell>
        </row>
        <row r="5647">
          <cell r="E5647" t="str">
            <v>HGC-Lib-2469461</v>
          </cell>
          <cell r="F5647" t="str">
            <v>LD240718O-1801A</v>
          </cell>
          <cell r="G5647">
            <v>10</v>
          </cell>
          <cell r="H5647" t="str">
            <v>DNA宏基因组文库</v>
          </cell>
          <cell r="I5647" t="str">
            <v>WWH</v>
          </cell>
          <cell r="J5647">
            <v>78.6</v>
          </cell>
        </row>
        <row r="5647">
          <cell r="N5647" t="e">
            <v>#DIV/0!</v>
          </cell>
        </row>
        <row r="5648">
          <cell r="E5648" t="str">
            <v>HGC-Lib-2469462</v>
          </cell>
          <cell r="F5648" t="str">
            <v>LD240718O-1802A</v>
          </cell>
          <cell r="G5648">
            <v>10</v>
          </cell>
          <cell r="H5648" t="str">
            <v>DNA宏基因组文库</v>
          </cell>
          <cell r="I5648" t="str">
            <v>WWH</v>
          </cell>
          <cell r="J5648">
            <v>42</v>
          </cell>
        </row>
        <row r="5648">
          <cell r="N5648" t="e">
            <v>#DIV/0!</v>
          </cell>
        </row>
        <row r="5649">
          <cell r="E5649" t="str">
            <v>HGC-Lib-2469463</v>
          </cell>
          <cell r="F5649" t="str">
            <v>LD240718O-1803A</v>
          </cell>
          <cell r="G5649">
            <v>10</v>
          </cell>
          <cell r="H5649" t="str">
            <v>DNA宏基因组文库</v>
          </cell>
          <cell r="I5649" t="str">
            <v>WWH</v>
          </cell>
          <cell r="J5649">
            <v>64.6</v>
          </cell>
        </row>
        <row r="5649">
          <cell r="N5649" t="e">
            <v>#DIV/0!</v>
          </cell>
        </row>
        <row r="5650">
          <cell r="E5650" t="str">
            <v>HGC-Lib-2469464</v>
          </cell>
          <cell r="F5650" t="str">
            <v>LD240718O-1804A</v>
          </cell>
          <cell r="G5650">
            <v>10</v>
          </cell>
          <cell r="H5650" t="str">
            <v>DNA宏基因组文库</v>
          </cell>
          <cell r="I5650" t="str">
            <v>WWH</v>
          </cell>
          <cell r="J5650">
            <v>18.9</v>
          </cell>
        </row>
        <row r="5650">
          <cell r="N5650" t="e">
            <v>#DIV/0!</v>
          </cell>
        </row>
        <row r="5651">
          <cell r="E5651" t="str">
            <v>HGC-Lib-2469465</v>
          </cell>
          <cell r="F5651" t="str">
            <v>LD240718O-1805A</v>
          </cell>
          <cell r="G5651">
            <v>10</v>
          </cell>
          <cell r="H5651" t="str">
            <v>DNA宏基因组文库</v>
          </cell>
          <cell r="I5651" t="str">
            <v>WWH</v>
          </cell>
          <cell r="J5651">
            <v>76.8</v>
          </cell>
        </row>
        <row r="5651">
          <cell r="N5651" t="e">
            <v>#DIV/0!</v>
          </cell>
        </row>
        <row r="5652">
          <cell r="E5652" t="str">
            <v>HGC-Lib-2469466</v>
          </cell>
          <cell r="F5652" t="str">
            <v>LD240718O-1806A</v>
          </cell>
          <cell r="G5652">
            <v>10</v>
          </cell>
          <cell r="H5652" t="str">
            <v>DNA宏基因组文库</v>
          </cell>
          <cell r="I5652" t="str">
            <v>WWH</v>
          </cell>
          <cell r="J5652">
            <v>72.6</v>
          </cell>
        </row>
        <row r="5652">
          <cell r="N5652" t="e">
            <v>#DIV/0!</v>
          </cell>
        </row>
        <row r="5653">
          <cell r="E5653" t="str">
            <v>HGC-Lib-2469467</v>
          </cell>
          <cell r="F5653" t="str">
            <v>LD240718O-1807A</v>
          </cell>
          <cell r="G5653">
            <v>10</v>
          </cell>
          <cell r="H5653" t="str">
            <v>DNA宏基因组文库</v>
          </cell>
          <cell r="I5653" t="str">
            <v>WWH</v>
          </cell>
          <cell r="J5653">
            <v>82.2</v>
          </cell>
        </row>
        <row r="5653">
          <cell r="N5653" t="e">
            <v>#DIV/0!</v>
          </cell>
        </row>
        <row r="5654">
          <cell r="E5654" t="str">
            <v>HGC-Lib-2469468</v>
          </cell>
          <cell r="F5654" t="str">
            <v>LD240718O-1808A</v>
          </cell>
          <cell r="G5654">
            <v>10</v>
          </cell>
          <cell r="H5654" t="str">
            <v>DNA宏基因组文库</v>
          </cell>
          <cell r="I5654" t="str">
            <v>WWH</v>
          </cell>
          <cell r="J5654">
            <v>28.6</v>
          </cell>
        </row>
        <row r="5654">
          <cell r="N5654" t="e">
            <v>#DIV/0!</v>
          </cell>
        </row>
        <row r="5655">
          <cell r="E5655" t="str">
            <v>HGC-Lib-2469469</v>
          </cell>
          <cell r="F5655" t="str">
            <v>LD240718O-1809A</v>
          </cell>
          <cell r="G5655">
            <v>10</v>
          </cell>
          <cell r="H5655" t="str">
            <v>DNA宏基因组文库</v>
          </cell>
          <cell r="I5655" t="str">
            <v>WWH</v>
          </cell>
          <cell r="J5655">
            <v>73.4</v>
          </cell>
        </row>
        <row r="5655">
          <cell r="N5655" t="e">
            <v>#DIV/0!</v>
          </cell>
        </row>
        <row r="5656">
          <cell r="E5656" t="str">
            <v>HGC-Lib-2469470</v>
          </cell>
          <cell r="F5656" t="str">
            <v>LD240718O-1810A</v>
          </cell>
          <cell r="G5656">
            <v>10</v>
          </cell>
          <cell r="H5656" t="str">
            <v>DNA宏基因组文库</v>
          </cell>
          <cell r="I5656" t="str">
            <v>WWH</v>
          </cell>
          <cell r="J5656">
            <v>33.8</v>
          </cell>
        </row>
        <row r="5656">
          <cell r="N5656" t="e">
            <v>#DIV/0!</v>
          </cell>
        </row>
        <row r="5657">
          <cell r="E5657" t="str">
            <v>HGC-Lib-2469471</v>
          </cell>
          <cell r="F5657" t="str">
            <v>LD240718O-1811A</v>
          </cell>
          <cell r="G5657">
            <v>10</v>
          </cell>
          <cell r="H5657" t="str">
            <v>DNA宏基因组文库</v>
          </cell>
          <cell r="I5657" t="str">
            <v>WWH</v>
          </cell>
          <cell r="J5657">
            <v>21.4</v>
          </cell>
        </row>
        <row r="5657">
          <cell r="N5657" t="e">
            <v>#DIV/0!</v>
          </cell>
        </row>
        <row r="5658">
          <cell r="E5658" t="str">
            <v>HGC-Lib-2469472</v>
          </cell>
          <cell r="F5658" t="str">
            <v>LD240718O-1812A</v>
          </cell>
          <cell r="G5658">
            <v>10</v>
          </cell>
          <cell r="H5658" t="str">
            <v>DNA宏基因组文库</v>
          </cell>
          <cell r="I5658" t="str">
            <v>WWH</v>
          </cell>
          <cell r="J5658">
            <v>46.4</v>
          </cell>
        </row>
        <row r="5658">
          <cell r="N5658" t="e">
            <v>#DIV/0!</v>
          </cell>
        </row>
        <row r="5659">
          <cell r="E5659" t="str">
            <v>HGC-Lib-2469473</v>
          </cell>
          <cell r="F5659" t="str">
            <v>LD240718O-1813A</v>
          </cell>
          <cell r="G5659">
            <v>10</v>
          </cell>
          <cell r="H5659" t="str">
            <v>DNA宏基因组文库</v>
          </cell>
          <cell r="I5659" t="str">
            <v>WWH</v>
          </cell>
          <cell r="J5659">
            <v>34.2</v>
          </cell>
        </row>
        <row r="5659">
          <cell r="N5659" t="e">
            <v>#DIV/0!</v>
          </cell>
        </row>
        <row r="5660">
          <cell r="E5660" t="str">
            <v>HGC-Lib-2469474</v>
          </cell>
          <cell r="F5660" t="str">
            <v>LD240718O-1814A</v>
          </cell>
          <cell r="G5660">
            <v>10</v>
          </cell>
          <cell r="H5660" t="str">
            <v>DNA宏基因组文库</v>
          </cell>
          <cell r="I5660" t="str">
            <v>WWH</v>
          </cell>
          <cell r="J5660">
            <v>46</v>
          </cell>
        </row>
        <row r="5660">
          <cell r="N5660" t="e">
            <v>#DIV/0!</v>
          </cell>
        </row>
        <row r="5661">
          <cell r="E5661" t="str">
            <v>HGC-Lib-2469475</v>
          </cell>
          <cell r="F5661" t="str">
            <v>LD240718O-1815A</v>
          </cell>
          <cell r="G5661">
            <v>10</v>
          </cell>
          <cell r="H5661" t="str">
            <v>DNA宏基因组文库</v>
          </cell>
          <cell r="I5661" t="str">
            <v>WWH</v>
          </cell>
          <cell r="J5661">
            <v>63.8</v>
          </cell>
        </row>
        <row r="5661">
          <cell r="N5661" t="e">
            <v>#DIV/0!</v>
          </cell>
        </row>
        <row r="5662">
          <cell r="E5662" t="str">
            <v>HGC-Lib-2469476</v>
          </cell>
          <cell r="F5662" t="str">
            <v>LD240718O-1816A</v>
          </cell>
          <cell r="G5662">
            <v>10</v>
          </cell>
          <cell r="H5662" t="str">
            <v>DNA宏基因组文库</v>
          </cell>
          <cell r="I5662" t="str">
            <v>WWH</v>
          </cell>
          <cell r="J5662">
            <v>23</v>
          </cell>
        </row>
        <row r="5662">
          <cell r="N5662" t="e">
            <v>#DIV/0!</v>
          </cell>
        </row>
        <row r="5663">
          <cell r="E5663" t="str">
            <v>HGC-Lib-2469477</v>
          </cell>
          <cell r="F5663" t="str">
            <v>LD240718O-1817A</v>
          </cell>
          <cell r="G5663">
            <v>10</v>
          </cell>
          <cell r="H5663" t="str">
            <v>DNA宏基因组文库</v>
          </cell>
          <cell r="I5663" t="str">
            <v>WWH</v>
          </cell>
          <cell r="J5663">
            <v>73.2</v>
          </cell>
        </row>
        <row r="5663">
          <cell r="N5663" t="e">
            <v>#DIV/0!</v>
          </cell>
        </row>
        <row r="5664">
          <cell r="E5664" t="str">
            <v>HGC-Lib-2469478</v>
          </cell>
          <cell r="F5664" t="str">
            <v>LD240718O-1818A</v>
          </cell>
          <cell r="G5664">
            <v>10</v>
          </cell>
          <cell r="H5664" t="str">
            <v>DNA宏基因组文库</v>
          </cell>
          <cell r="I5664" t="str">
            <v>WWH</v>
          </cell>
          <cell r="J5664">
            <v>47.2</v>
          </cell>
        </row>
        <row r="5664">
          <cell r="N5664" t="e">
            <v>#DIV/0!</v>
          </cell>
        </row>
        <row r="5665">
          <cell r="E5665" t="str">
            <v>HGC-Lib-2469479</v>
          </cell>
          <cell r="F5665" t="str">
            <v>LD240718O-1819A</v>
          </cell>
          <cell r="G5665">
            <v>10</v>
          </cell>
          <cell r="H5665" t="str">
            <v>DNA宏基因组文库</v>
          </cell>
          <cell r="I5665" t="str">
            <v>WWH</v>
          </cell>
          <cell r="J5665">
            <v>72</v>
          </cell>
        </row>
        <row r="5665">
          <cell r="N5665" t="e">
            <v>#DIV/0!</v>
          </cell>
        </row>
        <row r="5666">
          <cell r="E5666" t="str">
            <v>HGC-Lib-2469480</v>
          </cell>
          <cell r="F5666" t="str">
            <v>LD240718O-1820A</v>
          </cell>
          <cell r="G5666">
            <v>10</v>
          </cell>
          <cell r="H5666" t="str">
            <v>DNA宏基因组文库</v>
          </cell>
          <cell r="I5666" t="str">
            <v>WWH</v>
          </cell>
          <cell r="J5666">
            <v>84</v>
          </cell>
        </row>
        <row r="5666">
          <cell r="N5666" t="e">
            <v>#DIV/0!</v>
          </cell>
        </row>
        <row r="5667">
          <cell r="E5667" t="str">
            <v>HGC-Lib-2469481</v>
          </cell>
          <cell r="F5667" t="str">
            <v>LD240718O-1821A</v>
          </cell>
          <cell r="G5667">
            <v>10</v>
          </cell>
          <cell r="H5667" t="str">
            <v>DNA宏基因组文库</v>
          </cell>
          <cell r="I5667" t="str">
            <v>XCL</v>
          </cell>
          <cell r="J5667">
            <v>57.8</v>
          </cell>
        </row>
        <row r="5667">
          <cell r="N5667" t="e">
            <v>#DIV/0!</v>
          </cell>
        </row>
        <row r="5668">
          <cell r="E5668" t="str">
            <v>HGC-Lib-2469482</v>
          </cell>
          <cell r="F5668" t="str">
            <v>LD240718O-1822A</v>
          </cell>
          <cell r="G5668">
            <v>10</v>
          </cell>
          <cell r="H5668" t="str">
            <v>DNA宏基因组文库</v>
          </cell>
          <cell r="I5668" t="str">
            <v>XCL</v>
          </cell>
          <cell r="J5668">
            <v>66</v>
          </cell>
        </row>
        <row r="5668">
          <cell r="N5668" t="e">
            <v>#DIV/0!</v>
          </cell>
        </row>
        <row r="5669">
          <cell r="E5669" t="str">
            <v>HGC-Lib-2469483</v>
          </cell>
          <cell r="F5669" t="str">
            <v>LD240718O-1823A</v>
          </cell>
          <cell r="G5669">
            <v>10</v>
          </cell>
          <cell r="H5669" t="str">
            <v>DNA宏基因组文库</v>
          </cell>
          <cell r="I5669" t="str">
            <v>XCL</v>
          </cell>
          <cell r="J5669">
            <v>86</v>
          </cell>
        </row>
        <row r="5669">
          <cell r="N5669" t="e">
            <v>#DIV/0!</v>
          </cell>
        </row>
        <row r="5670">
          <cell r="E5670" t="str">
            <v>HGC-Lib-2469484</v>
          </cell>
          <cell r="F5670" t="str">
            <v>LD240718O-1824A</v>
          </cell>
          <cell r="G5670">
            <v>10</v>
          </cell>
          <cell r="H5670" t="str">
            <v>DNA宏基因组文库</v>
          </cell>
          <cell r="I5670" t="str">
            <v>XCL</v>
          </cell>
          <cell r="J5670">
            <v>40</v>
          </cell>
        </row>
        <row r="5670">
          <cell r="N5670" t="e">
            <v>#DIV/0!</v>
          </cell>
        </row>
        <row r="5671">
          <cell r="E5671" t="str">
            <v>HGC-Lib-2469485</v>
          </cell>
          <cell r="F5671" t="str">
            <v>LD240718O-1825A</v>
          </cell>
          <cell r="G5671">
            <v>10</v>
          </cell>
          <cell r="H5671" t="str">
            <v>DNA宏基因组文库</v>
          </cell>
          <cell r="I5671" t="str">
            <v>XCL</v>
          </cell>
          <cell r="J5671">
            <v>68.2</v>
          </cell>
        </row>
        <row r="5671">
          <cell r="N5671" t="e">
            <v>#DIV/0!</v>
          </cell>
        </row>
        <row r="5672">
          <cell r="E5672" t="str">
            <v>HGC-Lib-2469486</v>
          </cell>
          <cell r="F5672" t="str">
            <v>LD240718O-1826A</v>
          </cell>
          <cell r="G5672">
            <v>10</v>
          </cell>
          <cell r="H5672" t="str">
            <v>DNA宏基因组文库</v>
          </cell>
          <cell r="I5672" t="str">
            <v>XCL</v>
          </cell>
          <cell r="J5672">
            <v>63</v>
          </cell>
        </row>
        <row r="5672">
          <cell r="N5672" t="e">
            <v>#DIV/0!</v>
          </cell>
        </row>
        <row r="5673">
          <cell r="E5673" t="str">
            <v>HGC-Lib-2469487</v>
          </cell>
          <cell r="F5673" t="str">
            <v>LD240718O-1827A</v>
          </cell>
          <cell r="G5673">
            <v>10</v>
          </cell>
          <cell r="H5673" t="str">
            <v>DNA宏基因组文库</v>
          </cell>
          <cell r="I5673" t="str">
            <v>XCL</v>
          </cell>
          <cell r="J5673">
            <v>51</v>
          </cell>
        </row>
        <row r="5673">
          <cell r="N5673" t="e">
            <v>#DIV/0!</v>
          </cell>
        </row>
        <row r="5674">
          <cell r="E5674" t="str">
            <v>HGC-Lib-2469488</v>
          </cell>
          <cell r="F5674" t="str">
            <v>LD240718O-1828A</v>
          </cell>
          <cell r="G5674">
            <v>10</v>
          </cell>
          <cell r="H5674" t="str">
            <v>DNA宏基因组文库</v>
          </cell>
          <cell r="I5674" t="str">
            <v>XCL</v>
          </cell>
          <cell r="J5674">
            <v>25</v>
          </cell>
        </row>
        <row r="5674">
          <cell r="N5674" t="e">
            <v>#DIV/0!</v>
          </cell>
        </row>
        <row r="5675">
          <cell r="E5675" t="str">
            <v>HGC-Lib-2469489</v>
          </cell>
          <cell r="F5675" t="str">
            <v>LD240718O-1829A</v>
          </cell>
          <cell r="G5675">
            <v>10</v>
          </cell>
          <cell r="H5675" t="str">
            <v>DNA宏基因组文库</v>
          </cell>
          <cell r="I5675" t="str">
            <v>XCL</v>
          </cell>
          <cell r="J5675">
            <v>61.4</v>
          </cell>
        </row>
        <row r="5675">
          <cell r="N5675" t="e">
            <v>#DIV/0!</v>
          </cell>
        </row>
        <row r="5676">
          <cell r="E5676" t="str">
            <v>HGC-Lib-2469490</v>
          </cell>
          <cell r="F5676" t="str">
            <v>LD240718O-1830A</v>
          </cell>
          <cell r="G5676">
            <v>10</v>
          </cell>
          <cell r="H5676" t="str">
            <v>DNA宏基因组文库</v>
          </cell>
          <cell r="I5676" t="str">
            <v>XCL</v>
          </cell>
          <cell r="J5676">
            <v>29.4</v>
          </cell>
        </row>
        <row r="5676">
          <cell r="N5676" t="e">
            <v>#DIV/0!</v>
          </cell>
        </row>
        <row r="5677">
          <cell r="E5677" t="str">
            <v>HGC-Lib-2469491</v>
          </cell>
          <cell r="F5677" t="str">
            <v>LD240718O-1831A</v>
          </cell>
          <cell r="G5677">
            <v>10</v>
          </cell>
          <cell r="H5677" t="str">
            <v>DNA宏基因组文库</v>
          </cell>
          <cell r="I5677" t="str">
            <v>XCL</v>
          </cell>
          <cell r="J5677">
            <v>40.8</v>
          </cell>
        </row>
        <row r="5677">
          <cell r="N5677" t="e">
            <v>#DIV/0!</v>
          </cell>
        </row>
        <row r="5678">
          <cell r="E5678" t="str">
            <v>HGC-Lib-2469492</v>
          </cell>
          <cell r="F5678" t="str">
            <v>LD240718O-1832A</v>
          </cell>
          <cell r="G5678">
            <v>10</v>
          </cell>
          <cell r="H5678" t="str">
            <v>DNA宏基因组文库</v>
          </cell>
          <cell r="I5678" t="str">
            <v>XCL</v>
          </cell>
          <cell r="J5678">
            <v>66.2</v>
          </cell>
        </row>
        <row r="5678">
          <cell r="N5678" t="e">
            <v>#DIV/0!</v>
          </cell>
        </row>
        <row r="5679">
          <cell r="E5679" t="str">
            <v>HGC-Lib-2469493</v>
          </cell>
          <cell r="F5679" t="str">
            <v>LD240718O-1833A</v>
          </cell>
          <cell r="G5679">
            <v>10</v>
          </cell>
          <cell r="H5679" t="str">
            <v>DNA宏基因组文库</v>
          </cell>
          <cell r="I5679" t="str">
            <v>XCL</v>
          </cell>
          <cell r="J5679">
            <v>59.2</v>
          </cell>
        </row>
        <row r="5679">
          <cell r="N5679" t="e">
            <v>#DIV/0!</v>
          </cell>
        </row>
        <row r="5680">
          <cell r="E5680" t="str">
            <v>HGC-Lib-2469494</v>
          </cell>
          <cell r="F5680" t="str">
            <v>LD240718O-1834A</v>
          </cell>
          <cell r="G5680">
            <v>10</v>
          </cell>
          <cell r="H5680" t="str">
            <v>DNA宏基因组文库</v>
          </cell>
          <cell r="I5680" t="str">
            <v>XCL</v>
          </cell>
          <cell r="J5680">
            <v>78.6</v>
          </cell>
        </row>
        <row r="5680">
          <cell r="N5680" t="e">
            <v>#DIV/0!</v>
          </cell>
        </row>
        <row r="5681">
          <cell r="E5681" t="str">
            <v>HGC-Lib-2469495</v>
          </cell>
          <cell r="F5681" t="str">
            <v>LD240718O-1835A</v>
          </cell>
          <cell r="G5681">
            <v>10</v>
          </cell>
          <cell r="H5681" t="str">
            <v>DNA宏基因组文库</v>
          </cell>
          <cell r="I5681" t="str">
            <v>XCL</v>
          </cell>
          <cell r="J5681">
            <v>75.2</v>
          </cell>
        </row>
        <row r="5681">
          <cell r="N5681" t="e">
            <v>#DIV/0!</v>
          </cell>
        </row>
        <row r="5682">
          <cell r="E5682" t="str">
            <v>HGC-Lib-2469496</v>
          </cell>
          <cell r="F5682" t="str">
            <v>LD240718O-1836A</v>
          </cell>
          <cell r="G5682">
            <v>10</v>
          </cell>
          <cell r="H5682" t="str">
            <v>DNA宏基因组文库</v>
          </cell>
          <cell r="I5682" t="str">
            <v>XCL</v>
          </cell>
          <cell r="J5682">
            <v>83.2</v>
          </cell>
        </row>
        <row r="5682">
          <cell r="N5682" t="e">
            <v>#DIV/0!</v>
          </cell>
        </row>
        <row r="5683">
          <cell r="E5683" t="str">
            <v>HGC-Lib-2469497</v>
          </cell>
          <cell r="F5683" t="str">
            <v>LD240718O-1837A</v>
          </cell>
          <cell r="G5683">
            <v>10</v>
          </cell>
          <cell r="H5683" t="str">
            <v>DNA宏基因组文库</v>
          </cell>
          <cell r="I5683" t="str">
            <v>XCL</v>
          </cell>
          <cell r="J5683">
            <v>5.14</v>
          </cell>
        </row>
        <row r="5683">
          <cell r="N5683" t="e">
            <v>#DIV/0!</v>
          </cell>
        </row>
        <row r="5684">
          <cell r="E5684" t="str">
            <v>HGC-Lib-2469498</v>
          </cell>
          <cell r="F5684" t="str">
            <v>LD240718O-1838A</v>
          </cell>
          <cell r="G5684">
            <v>10</v>
          </cell>
          <cell r="H5684" t="str">
            <v>DNA宏基因组文库</v>
          </cell>
          <cell r="I5684" t="str">
            <v>XCL</v>
          </cell>
          <cell r="J5684">
            <v>20.2</v>
          </cell>
        </row>
        <row r="5684">
          <cell r="N5684" t="e">
            <v>#DIV/0!</v>
          </cell>
        </row>
        <row r="5685">
          <cell r="E5685" t="str">
            <v>HGC-Lib-2469499</v>
          </cell>
          <cell r="F5685" t="str">
            <v>LD240718O-1839A</v>
          </cell>
          <cell r="G5685">
            <v>10</v>
          </cell>
          <cell r="H5685" t="str">
            <v>DNA宏基因组文库</v>
          </cell>
          <cell r="I5685" t="str">
            <v>XCL</v>
          </cell>
          <cell r="J5685">
            <v>21.8</v>
          </cell>
        </row>
        <row r="5685">
          <cell r="N5685" t="e">
            <v>#DIV/0!</v>
          </cell>
        </row>
        <row r="5686">
          <cell r="E5686" t="str">
            <v>HGC-Lib-2469500</v>
          </cell>
          <cell r="F5686" t="str">
            <v>LD240718O-1840A</v>
          </cell>
          <cell r="G5686">
            <v>10</v>
          </cell>
          <cell r="H5686" t="str">
            <v>DNA宏基因组文库</v>
          </cell>
          <cell r="I5686" t="str">
            <v>XCL</v>
          </cell>
          <cell r="J5686">
            <v>19.1</v>
          </cell>
        </row>
        <row r="5686">
          <cell r="N5686" t="e">
            <v>#DIV/0!</v>
          </cell>
        </row>
        <row r="5687">
          <cell r="E5687" t="str">
            <v>HGC-Lib-2469501</v>
          </cell>
          <cell r="F5687" t="str">
            <v>LD240718O-1841A</v>
          </cell>
          <cell r="G5687">
            <v>10</v>
          </cell>
          <cell r="H5687" t="str">
            <v>DNA宏基因组文库</v>
          </cell>
          <cell r="I5687" t="str">
            <v>XCL</v>
          </cell>
          <cell r="J5687">
            <v>45.6</v>
          </cell>
        </row>
        <row r="5687">
          <cell r="N5687" t="e">
            <v>#DIV/0!</v>
          </cell>
        </row>
        <row r="5688">
          <cell r="E5688" t="str">
            <v>HGC-Lib-2469502</v>
          </cell>
          <cell r="F5688" t="str">
            <v>LD240718O-1842A</v>
          </cell>
          <cell r="G5688">
            <v>10</v>
          </cell>
          <cell r="H5688" t="str">
            <v>DNA宏基因组文库</v>
          </cell>
          <cell r="I5688" t="str">
            <v>XCL</v>
          </cell>
          <cell r="J5688">
            <v>42.4</v>
          </cell>
        </row>
        <row r="5688">
          <cell r="N5688" t="e">
            <v>#DIV/0!</v>
          </cell>
        </row>
        <row r="5689">
          <cell r="E5689" t="str">
            <v>HGC-Lib-2469503</v>
          </cell>
          <cell r="F5689" t="str">
            <v>LD240718O-1843A</v>
          </cell>
          <cell r="G5689">
            <v>10</v>
          </cell>
          <cell r="H5689" t="str">
            <v>DNA宏基因组文库</v>
          </cell>
          <cell r="I5689" t="str">
            <v>XCL</v>
          </cell>
          <cell r="J5689">
            <v>63.6</v>
          </cell>
        </row>
        <row r="5689">
          <cell r="N5689" t="e">
            <v>#DIV/0!</v>
          </cell>
        </row>
        <row r="5690">
          <cell r="E5690" t="str">
            <v>HGC-POOL-2469672</v>
          </cell>
          <cell r="F5690" t="str">
            <v>HMB12L</v>
          </cell>
          <cell r="G5690">
            <v>400</v>
          </cell>
          <cell r="H5690" t="str">
            <v>ATAC-Seq文库</v>
          </cell>
          <cell r="I5690" t="str">
            <v>HZK</v>
          </cell>
          <cell r="J5690">
            <v>0.438</v>
          </cell>
          <cell r="K5690">
            <v>382</v>
          </cell>
        </row>
        <row r="5690">
          <cell r="N5690">
            <v>1.76399516713653</v>
          </cell>
        </row>
        <row r="5691">
          <cell r="E5691" t="str">
            <v>HGC-POOL-2469680</v>
          </cell>
          <cell r="F5691" t="str">
            <v>Dicer_TRBP_lib_Khoa</v>
          </cell>
          <cell r="G5691">
            <v>60</v>
          </cell>
          <cell r="H5691" t="str">
            <v>PCR产物文库</v>
          </cell>
          <cell r="I5691" t="str">
            <v>HZK</v>
          </cell>
          <cell r="J5691">
            <v>0.904</v>
          </cell>
          <cell r="K5691">
            <v>302</v>
          </cell>
        </row>
        <row r="5691">
          <cell r="N5691">
            <v>4.60519612837494</v>
          </cell>
        </row>
        <row r="5692">
          <cell r="E5692" t="str">
            <v>HGC-Lib-2469669</v>
          </cell>
          <cell r="F5692" t="str">
            <v>R240821003</v>
          </cell>
          <cell r="G5692">
            <v>120</v>
          </cell>
          <cell r="H5692" t="str">
            <v>singleron-3'转录组文库</v>
          </cell>
          <cell r="I5692" t="str">
            <v>HZK</v>
          </cell>
          <cell r="J5692">
            <v>10.7</v>
          </cell>
        </row>
        <row r="5692">
          <cell r="N5692" t="e">
            <v>#DIV/0!</v>
          </cell>
        </row>
        <row r="5693">
          <cell r="E5693" t="str">
            <v>HGC-Lib-2469670</v>
          </cell>
          <cell r="F5693" t="str">
            <v>R240821004</v>
          </cell>
          <cell r="G5693">
            <v>120</v>
          </cell>
          <cell r="H5693" t="str">
            <v>singleron-3'转录组文库</v>
          </cell>
          <cell r="I5693" t="str">
            <v>HZK</v>
          </cell>
          <cell r="J5693">
            <v>7.86</v>
          </cell>
        </row>
        <row r="5693">
          <cell r="N5693" t="e">
            <v>#DIV/0!</v>
          </cell>
        </row>
        <row r="5694">
          <cell r="E5694" t="str">
            <v>HGC-Lib-2469671</v>
          </cell>
          <cell r="F5694" t="str">
            <v>R240821005</v>
          </cell>
          <cell r="G5694">
            <v>120</v>
          </cell>
          <cell r="H5694" t="str">
            <v>singleron-3'转录组文库</v>
          </cell>
          <cell r="I5694" t="str">
            <v>HZK</v>
          </cell>
          <cell r="J5694">
            <v>9.52</v>
          </cell>
        </row>
        <row r="5694">
          <cell r="N5694" t="e">
            <v>#DIV/0!</v>
          </cell>
        </row>
        <row r="5695">
          <cell r="E5695" t="str">
            <v>HGC-Lib-2469681</v>
          </cell>
          <cell r="F5695" t="str">
            <v>LA240822019</v>
          </cell>
          <cell r="G5695">
            <v>100</v>
          </cell>
          <cell r="H5695" t="str">
            <v>singleron-3'转录组文库</v>
          </cell>
          <cell r="I5695" t="str">
            <v>HZK</v>
          </cell>
          <cell r="J5695">
            <v>16.5</v>
          </cell>
        </row>
        <row r="5695">
          <cell r="N5695" t="e">
            <v>#DIV/0!</v>
          </cell>
        </row>
        <row r="5696">
          <cell r="E5696" t="str">
            <v>HGC-Lib-2469682</v>
          </cell>
          <cell r="F5696" t="str">
            <v>LC240818021</v>
          </cell>
          <cell r="G5696">
            <v>150</v>
          </cell>
          <cell r="H5696" t="str">
            <v>singleron-3'转录组文库</v>
          </cell>
          <cell r="I5696" t="str">
            <v>HZK</v>
          </cell>
          <cell r="J5696">
            <v>10.7</v>
          </cell>
        </row>
        <row r="5696">
          <cell r="N5696" t="e">
            <v>#DIV/0!</v>
          </cell>
        </row>
        <row r="5697">
          <cell r="E5697" t="str">
            <v>HGC-Lib-2469683</v>
          </cell>
          <cell r="F5697" t="str">
            <v>LC240818018</v>
          </cell>
          <cell r="G5697">
            <v>150</v>
          </cell>
          <cell r="H5697" t="str">
            <v>singleron-3'转录组文库</v>
          </cell>
          <cell r="I5697" t="str">
            <v>HZK</v>
          </cell>
          <cell r="J5697">
            <v>11.1</v>
          </cell>
        </row>
        <row r="5697">
          <cell r="N5697" t="e">
            <v>#DIV/0!</v>
          </cell>
        </row>
        <row r="5698">
          <cell r="E5698" t="str">
            <v>HGC-Lib-2469684</v>
          </cell>
          <cell r="F5698" t="str">
            <v>LC240818019</v>
          </cell>
          <cell r="G5698">
            <v>150</v>
          </cell>
          <cell r="H5698" t="str">
            <v>singleron-3'转录组文库</v>
          </cell>
          <cell r="I5698" t="str">
            <v>HZK</v>
          </cell>
          <cell r="J5698">
            <v>8.18</v>
          </cell>
        </row>
        <row r="5698">
          <cell r="N5698" t="e">
            <v>#DIV/0!</v>
          </cell>
        </row>
        <row r="5699">
          <cell r="E5699" t="str">
            <v>HGC-Lib-2469685</v>
          </cell>
          <cell r="F5699" t="str">
            <v>LC240818020</v>
          </cell>
          <cell r="G5699">
            <v>150</v>
          </cell>
          <cell r="H5699" t="str">
            <v>singleron-3'转录组文库</v>
          </cell>
          <cell r="I5699" t="str">
            <v>HZK</v>
          </cell>
          <cell r="J5699">
            <v>4.16</v>
          </cell>
        </row>
        <row r="5699">
          <cell r="N5699" t="e">
            <v>#DIV/0!</v>
          </cell>
        </row>
        <row r="5700">
          <cell r="E5700" t="str">
            <v>HGC-Lib-2469686</v>
          </cell>
          <cell r="F5700" t="str">
            <v>LA240821009</v>
          </cell>
          <cell r="G5700">
            <v>150</v>
          </cell>
          <cell r="H5700" t="str">
            <v>singleron-3'转录组文库</v>
          </cell>
          <cell r="I5700" t="str">
            <v>HZK</v>
          </cell>
          <cell r="J5700">
            <v>15.5</v>
          </cell>
        </row>
        <row r="5700">
          <cell r="N5700" t="e">
            <v>#DIV/0!</v>
          </cell>
        </row>
        <row r="5701">
          <cell r="E5701" t="str">
            <v>HGC-Lib-2469687</v>
          </cell>
          <cell r="F5701" t="str">
            <v>LA240821008</v>
          </cell>
          <cell r="G5701">
            <v>150</v>
          </cell>
          <cell r="H5701" t="str">
            <v>singleron-3'转录组文库</v>
          </cell>
          <cell r="I5701" t="str">
            <v>HZK</v>
          </cell>
          <cell r="J5701">
            <v>18</v>
          </cell>
        </row>
        <row r="5701">
          <cell r="N5701" t="e">
            <v>#DIV/0!</v>
          </cell>
        </row>
        <row r="5702">
          <cell r="E5702" t="str">
            <v>HGC-Lib-2469688</v>
          </cell>
          <cell r="F5702" t="str">
            <v>LC240817020</v>
          </cell>
          <cell r="G5702">
            <v>120</v>
          </cell>
          <cell r="H5702" t="str">
            <v>singleron-3'转录组文库</v>
          </cell>
          <cell r="I5702" t="str">
            <v>HZK</v>
          </cell>
          <cell r="J5702">
            <v>15.8</v>
          </cell>
        </row>
        <row r="5702">
          <cell r="N5702" t="e">
            <v>#DIV/0!</v>
          </cell>
        </row>
        <row r="5703">
          <cell r="E5703" t="str">
            <v>HGC-Lib-2469689</v>
          </cell>
          <cell r="F5703" t="str">
            <v>LA240822029</v>
          </cell>
          <cell r="G5703">
            <v>100</v>
          </cell>
          <cell r="H5703" t="str">
            <v>singleron-3'转录组文库</v>
          </cell>
          <cell r="I5703" t="str">
            <v>HZK</v>
          </cell>
          <cell r="J5703">
            <v>25.4</v>
          </cell>
        </row>
        <row r="5703">
          <cell r="N5703" t="e">
            <v>#DIV/0!</v>
          </cell>
        </row>
        <row r="5704">
          <cell r="E5704" t="str">
            <v>HGC-Lib-2469690</v>
          </cell>
          <cell r="F5704" t="str">
            <v>LC240822033</v>
          </cell>
          <cell r="G5704">
            <v>10</v>
          </cell>
          <cell r="H5704" t="str">
            <v>singleron-3'转录组文库</v>
          </cell>
          <cell r="I5704" t="str">
            <v>HZK</v>
          </cell>
          <cell r="J5704">
            <v>13.4</v>
          </cell>
        </row>
        <row r="5704">
          <cell r="N5704" t="e">
            <v>#DIV/0!</v>
          </cell>
        </row>
        <row r="5705">
          <cell r="E5705" t="str">
            <v>HGC-Lib-2469691</v>
          </cell>
          <cell r="F5705" t="str">
            <v>LC240822032</v>
          </cell>
          <cell r="G5705">
            <v>120</v>
          </cell>
          <cell r="H5705" t="str">
            <v>singleron-3'转录组文库</v>
          </cell>
          <cell r="I5705" t="str">
            <v>HZK</v>
          </cell>
          <cell r="J5705">
            <v>30.4</v>
          </cell>
        </row>
        <row r="5705">
          <cell r="N5705" t="e">
            <v>#DIV/0!</v>
          </cell>
        </row>
        <row r="5706">
          <cell r="E5706" t="str">
            <v>HGC-Lib-2469692</v>
          </cell>
          <cell r="F5706" t="str">
            <v>LC240822031</v>
          </cell>
          <cell r="G5706">
            <v>120</v>
          </cell>
          <cell r="H5706" t="str">
            <v>singleron-3'转录组文库</v>
          </cell>
          <cell r="I5706" t="str">
            <v>HZK</v>
          </cell>
          <cell r="J5706">
            <v>30.8</v>
          </cell>
        </row>
        <row r="5706">
          <cell r="N5706" t="e">
            <v>#DIV/0!</v>
          </cell>
        </row>
        <row r="5707">
          <cell r="E5707" t="str">
            <v>HGC-Lib-2469693</v>
          </cell>
          <cell r="F5707" t="str">
            <v>LC240822034</v>
          </cell>
          <cell r="G5707">
            <v>120</v>
          </cell>
          <cell r="H5707" t="str">
            <v>singleron-3'转录组文库</v>
          </cell>
          <cell r="I5707" t="str">
            <v>HZK</v>
          </cell>
          <cell r="J5707">
            <v>26.6</v>
          </cell>
        </row>
        <row r="5707">
          <cell r="N5707" t="e">
            <v>#DIV/0!</v>
          </cell>
        </row>
        <row r="5708">
          <cell r="E5708" t="str">
            <v>HGC-Lib-2469694</v>
          </cell>
          <cell r="F5708" t="str">
            <v>LFTA240823042</v>
          </cell>
          <cell r="G5708">
            <v>10</v>
          </cell>
          <cell r="H5708" t="str">
            <v>singleron-3'全长转录组文库</v>
          </cell>
          <cell r="I5708" t="str">
            <v>HZK</v>
          </cell>
          <cell r="J5708">
            <v>14.3</v>
          </cell>
        </row>
        <row r="5708">
          <cell r="N5708" t="e">
            <v>#DIV/0!</v>
          </cell>
        </row>
        <row r="5709">
          <cell r="E5709" t="str">
            <v>HGC-Lib-2469695</v>
          </cell>
          <cell r="F5709" t="str">
            <v>LC240430133</v>
          </cell>
          <cell r="G5709">
            <v>100</v>
          </cell>
          <cell r="H5709" t="str">
            <v>singleron-3'转录组文库</v>
          </cell>
          <cell r="I5709" t="str">
            <v>HZK</v>
          </cell>
          <cell r="J5709">
            <v>22.8</v>
          </cell>
        </row>
        <row r="5709">
          <cell r="N5709" t="e">
            <v>#DIV/0!</v>
          </cell>
        </row>
        <row r="5710">
          <cell r="E5710" t="str">
            <v>HGC-Lib-2469696</v>
          </cell>
          <cell r="F5710" t="str">
            <v>LC240429074</v>
          </cell>
          <cell r="G5710">
            <v>100</v>
          </cell>
          <cell r="H5710" t="str">
            <v>singleron-3'转录组文库</v>
          </cell>
          <cell r="I5710" t="str">
            <v>HZK</v>
          </cell>
          <cell r="J5710">
            <v>19.3</v>
          </cell>
        </row>
        <row r="5710">
          <cell r="N5710" t="e">
            <v>#DIV/0!</v>
          </cell>
        </row>
        <row r="5711">
          <cell r="E5711" t="str">
            <v>HGC-Lib-2469697</v>
          </cell>
          <cell r="F5711" t="str">
            <v>LC240528014</v>
          </cell>
          <cell r="G5711">
            <v>100</v>
          </cell>
          <cell r="H5711" t="str">
            <v>singleron-3'转录组文库</v>
          </cell>
          <cell r="I5711" t="str">
            <v>HZK</v>
          </cell>
          <cell r="J5711">
            <v>15.6</v>
          </cell>
        </row>
        <row r="5711">
          <cell r="N5711" t="e">
            <v>#DIV/0!</v>
          </cell>
        </row>
        <row r="5712">
          <cell r="E5712" t="str">
            <v>HGC-Lib-2469698</v>
          </cell>
          <cell r="F5712" t="str">
            <v>LC240316024</v>
          </cell>
          <cell r="G5712">
            <v>100</v>
          </cell>
          <cell r="H5712" t="str">
            <v>singleron-3'转录组文库</v>
          </cell>
          <cell r="I5712" t="str">
            <v>HZK</v>
          </cell>
          <cell r="J5712">
            <v>13.6</v>
          </cell>
        </row>
        <row r="5712">
          <cell r="N5712" t="e">
            <v>#DIV/0!</v>
          </cell>
        </row>
        <row r="5713">
          <cell r="E5713" t="str">
            <v>HGC-Lib-2469699</v>
          </cell>
          <cell r="F5713" t="str">
            <v>LFTBC240814017</v>
          </cell>
          <cell r="G5713">
            <v>100</v>
          </cell>
          <cell r="H5713" t="str">
            <v>singleron-3'全长转录组文库</v>
          </cell>
          <cell r="I5713" t="str">
            <v>HZK</v>
          </cell>
          <cell r="J5713">
            <v>18.7</v>
          </cell>
        </row>
        <row r="5713">
          <cell r="N5713" t="e">
            <v>#DIV/0!</v>
          </cell>
        </row>
        <row r="5714">
          <cell r="E5714" t="str">
            <v>HGC-Lib-2469700</v>
          </cell>
          <cell r="F5714" t="str">
            <v>LA240824034</v>
          </cell>
          <cell r="G5714">
            <v>10</v>
          </cell>
          <cell r="H5714" t="str">
            <v>singleron-3'转录组文库</v>
          </cell>
          <cell r="I5714" t="str">
            <v>HZK</v>
          </cell>
          <cell r="J5714">
            <v>13.4</v>
          </cell>
        </row>
        <row r="5714">
          <cell r="N5714" t="e">
            <v>#DIV/0!</v>
          </cell>
        </row>
        <row r="5715">
          <cell r="E5715" t="str">
            <v>HGC-Lib-2469701</v>
          </cell>
          <cell r="F5715" t="str">
            <v>LC240823013</v>
          </cell>
          <cell r="G5715">
            <v>10</v>
          </cell>
          <cell r="H5715" t="str">
            <v>singleron-3'转录组文库</v>
          </cell>
          <cell r="I5715" t="str">
            <v>HZK</v>
          </cell>
          <cell r="J5715">
            <v>12.2</v>
          </cell>
        </row>
        <row r="5715">
          <cell r="N5715" t="e">
            <v>#DIV/0!</v>
          </cell>
        </row>
        <row r="5716">
          <cell r="E5716" t="str">
            <v>HGC-Lib-2469702</v>
          </cell>
          <cell r="F5716" t="str">
            <v>LC240823012</v>
          </cell>
          <cell r="G5716">
            <v>150</v>
          </cell>
          <cell r="H5716" t="str">
            <v>singleron-3'转录组文库</v>
          </cell>
          <cell r="I5716" t="str">
            <v>HZK</v>
          </cell>
          <cell r="J5716">
            <v>17.4</v>
          </cell>
        </row>
        <row r="5716">
          <cell r="N5716" t="e">
            <v>#DIV/0!</v>
          </cell>
        </row>
        <row r="5717">
          <cell r="E5717" t="str">
            <v>HGC-Lib-2469703</v>
          </cell>
          <cell r="F5717" t="str">
            <v>LC240825001</v>
          </cell>
          <cell r="G5717">
            <v>90</v>
          </cell>
          <cell r="H5717" t="str">
            <v>singleron-3'转录组文库</v>
          </cell>
          <cell r="I5717" t="str">
            <v>HZK</v>
          </cell>
          <cell r="J5717">
            <v>30.4</v>
          </cell>
        </row>
        <row r="5717">
          <cell r="N5717" t="e">
            <v>#DIV/0!</v>
          </cell>
        </row>
        <row r="5718">
          <cell r="E5718" t="str">
            <v>HGC-Lib-2469704</v>
          </cell>
          <cell r="F5718" t="str">
            <v>LHC240824036</v>
          </cell>
          <cell r="G5718">
            <v>200</v>
          </cell>
          <cell r="H5718" t="str">
            <v>singleron-3'转录组文库</v>
          </cell>
          <cell r="I5718" t="str">
            <v>HZK</v>
          </cell>
          <cell r="J5718">
            <v>31</v>
          </cell>
        </row>
        <row r="5718">
          <cell r="N5718" t="e">
            <v>#DIV/0!</v>
          </cell>
        </row>
        <row r="5719">
          <cell r="E5719" t="str">
            <v>HGC-Lib-2469705</v>
          </cell>
          <cell r="F5719" t="str">
            <v>LHC240824037</v>
          </cell>
          <cell r="G5719">
            <v>200</v>
          </cell>
          <cell r="H5719" t="str">
            <v>singleron-3'转录组文库</v>
          </cell>
          <cell r="I5719" t="str">
            <v>HZK</v>
          </cell>
          <cell r="J5719">
            <v>28.4</v>
          </cell>
        </row>
        <row r="5719">
          <cell r="N5719" t="e">
            <v>#DIV/0!</v>
          </cell>
        </row>
        <row r="5720">
          <cell r="E5720" t="str">
            <v>HGC-Lib-2469706</v>
          </cell>
          <cell r="F5720" t="str">
            <v>LHC240825003</v>
          </cell>
          <cell r="G5720">
            <v>200</v>
          </cell>
          <cell r="H5720" t="str">
            <v>singleron-3'转录组文库</v>
          </cell>
          <cell r="I5720" t="str">
            <v>HZK</v>
          </cell>
          <cell r="J5720">
            <v>27.6</v>
          </cell>
        </row>
        <row r="5720">
          <cell r="N5720" t="e">
            <v>#DIV/0!</v>
          </cell>
        </row>
        <row r="5721">
          <cell r="E5721" t="str">
            <v>HGC-Lib-2469707</v>
          </cell>
          <cell r="F5721" t="str">
            <v>LHC240825002</v>
          </cell>
          <cell r="G5721">
            <v>200</v>
          </cell>
          <cell r="H5721" t="str">
            <v>singleron-3'转录组文库</v>
          </cell>
          <cell r="I5721" t="str">
            <v>HZK</v>
          </cell>
          <cell r="J5721">
            <v>34</v>
          </cell>
        </row>
        <row r="5721">
          <cell r="N5721" t="e">
            <v>#DIV/0!</v>
          </cell>
        </row>
        <row r="5722">
          <cell r="E5722" t="str">
            <v>HGC-Lib-2469708</v>
          </cell>
          <cell r="F5722" t="str">
            <v>LA240823059</v>
          </cell>
          <cell r="G5722">
            <v>100</v>
          </cell>
          <cell r="H5722" t="str">
            <v>singleron-3'转录组文库</v>
          </cell>
          <cell r="I5722" t="str">
            <v>HZK</v>
          </cell>
          <cell r="J5722">
            <v>33.4</v>
          </cell>
        </row>
        <row r="5722">
          <cell r="N5722" t="e">
            <v>#DIV/0!</v>
          </cell>
        </row>
        <row r="5723">
          <cell r="E5723" t="str">
            <v>HGC-Lib-2469712</v>
          </cell>
          <cell r="F5723" t="str">
            <v>CtoT-12-3R</v>
          </cell>
          <cell r="G5723">
            <v>2</v>
          </cell>
          <cell r="H5723" t="str">
            <v>PCR片段文库</v>
          </cell>
          <cell r="I5723" t="str">
            <v>HZK</v>
          </cell>
          <cell r="J5723">
            <v>44</v>
          </cell>
          <cell r="K5723">
            <v>439</v>
          </cell>
          <cell r="L5723" t="str">
            <v>HZK</v>
          </cell>
        </row>
        <row r="5723">
          <cell r="N5723">
            <v>154.196600665849</v>
          </cell>
        </row>
        <row r="5724">
          <cell r="E5724" t="str">
            <v>HGC-Lib-2469715</v>
          </cell>
          <cell r="F5724" t="str">
            <v>L240821035X3</v>
          </cell>
          <cell r="G5724">
            <v>150</v>
          </cell>
          <cell r="H5724" t="str">
            <v>10X 3'转录组文库</v>
          </cell>
          <cell r="I5724" t="str">
            <v>HZK</v>
          </cell>
          <cell r="J5724">
            <v>16.3</v>
          </cell>
        </row>
        <row r="5724">
          <cell r="N5724" t="e">
            <v>#DIV/0!</v>
          </cell>
        </row>
        <row r="5725">
          <cell r="E5725" t="str">
            <v>HGC-Lib-2469716</v>
          </cell>
          <cell r="F5725" t="str">
            <v>L240820015X3</v>
          </cell>
          <cell r="G5725">
            <v>150</v>
          </cell>
          <cell r="H5725" t="str">
            <v>10X 3'转录组文库</v>
          </cell>
          <cell r="I5725" t="str">
            <v>HZK</v>
          </cell>
          <cell r="J5725">
            <v>1.71</v>
          </cell>
        </row>
        <row r="5725">
          <cell r="N5725" t="e">
            <v>#DIV/0!</v>
          </cell>
        </row>
        <row r="5726">
          <cell r="E5726" t="str">
            <v>HGC-Lib-2469717</v>
          </cell>
          <cell r="F5726" t="str">
            <v>L240814032X3</v>
          </cell>
          <cell r="G5726">
            <v>100</v>
          </cell>
          <cell r="H5726" t="str">
            <v>10X 3'转录组文库</v>
          </cell>
          <cell r="I5726" t="str">
            <v>HZK</v>
          </cell>
          <cell r="J5726">
            <v>5.82</v>
          </cell>
        </row>
        <row r="5726">
          <cell r="N5726" t="e">
            <v>#DIV/0!</v>
          </cell>
        </row>
        <row r="5727">
          <cell r="E5727" t="str">
            <v>HGC-Lib-2469718</v>
          </cell>
          <cell r="F5727" t="str">
            <v>L240816043X3</v>
          </cell>
          <cell r="G5727">
            <v>100</v>
          </cell>
          <cell r="H5727" t="str">
            <v>10X 3'转录组文库</v>
          </cell>
          <cell r="I5727" t="str">
            <v>HZK</v>
          </cell>
          <cell r="J5727">
            <v>13.9</v>
          </cell>
        </row>
        <row r="5727">
          <cell r="N5727" t="e">
            <v>#DIV/0!</v>
          </cell>
        </row>
        <row r="5728">
          <cell r="E5728" t="str">
            <v>HGC-Lib-2469719</v>
          </cell>
          <cell r="F5728" t="str">
            <v>L240814036XT</v>
          </cell>
          <cell r="G5728">
            <v>12</v>
          </cell>
          <cell r="H5728" t="str">
            <v>10X TCR文库</v>
          </cell>
          <cell r="I5728" t="str">
            <v>HZK</v>
          </cell>
          <cell r="J5728">
            <v>74.6</v>
          </cell>
        </row>
        <row r="5728">
          <cell r="N5728" t="e">
            <v>#DIV/0!</v>
          </cell>
        </row>
        <row r="5729">
          <cell r="E5729" t="str">
            <v>HGC-Lib-2469720</v>
          </cell>
          <cell r="F5729" t="str">
            <v>L240815023X5</v>
          </cell>
          <cell r="G5729">
            <v>100</v>
          </cell>
          <cell r="H5729" t="str">
            <v>10X 5'转录组文库</v>
          </cell>
          <cell r="I5729" t="str">
            <v>HZK</v>
          </cell>
          <cell r="J5729">
            <v>37.2</v>
          </cell>
        </row>
        <row r="5729">
          <cell r="N5729" t="e">
            <v>#DIV/0!</v>
          </cell>
        </row>
        <row r="5730">
          <cell r="E5730" t="str">
            <v>HGC-Lib-2469721</v>
          </cell>
          <cell r="F5730" t="str">
            <v>L240814036XB</v>
          </cell>
          <cell r="G5730">
            <v>12</v>
          </cell>
          <cell r="H5730" t="str">
            <v>10X BCR文库</v>
          </cell>
          <cell r="I5730" t="str">
            <v>HZK</v>
          </cell>
          <cell r="J5730">
            <v>49</v>
          </cell>
        </row>
        <row r="5730">
          <cell r="N5730" t="e">
            <v>#DIV/0!</v>
          </cell>
        </row>
        <row r="5731">
          <cell r="E5731" t="str">
            <v>HGC-Lib-2469722</v>
          </cell>
          <cell r="F5731" t="str">
            <v>L240814036X5</v>
          </cell>
          <cell r="G5731">
            <v>100</v>
          </cell>
          <cell r="H5731" t="str">
            <v>10X 5'转录组文库</v>
          </cell>
          <cell r="I5731" t="str">
            <v>HZK</v>
          </cell>
          <cell r="J5731">
            <v>29</v>
          </cell>
        </row>
        <row r="5731">
          <cell r="N5731" t="e">
            <v>#DIV/0!</v>
          </cell>
        </row>
        <row r="5732">
          <cell r="E5732" t="str">
            <v>HGC-Lib-2469723</v>
          </cell>
          <cell r="F5732" t="str">
            <v>hitomcll460</v>
          </cell>
          <cell r="G5732">
            <v>2</v>
          </cell>
          <cell r="H5732" t="str">
            <v>PCR片段文库</v>
          </cell>
          <cell r="I5732" t="str">
            <v>HZK</v>
          </cell>
          <cell r="J5732">
            <v>60</v>
          </cell>
          <cell r="K5732">
            <v>535</v>
          </cell>
          <cell r="L5732" t="str">
            <v>HZK</v>
          </cell>
        </row>
        <row r="5732">
          <cell r="N5732">
            <v>172.537742631201</v>
          </cell>
        </row>
        <row r="5733">
          <cell r="E5733" t="str">
            <v>HGC-Lib-2469724</v>
          </cell>
          <cell r="F5733" t="str">
            <v>hitomcll461</v>
          </cell>
          <cell r="G5733">
            <v>2</v>
          </cell>
          <cell r="H5733" t="str">
            <v>PCR片段文库</v>
          </cell>
          <cell r="I5733" t="str">
            <v>HZK</v>
          </cell>
          <cell r="J5733">
            <v>39.8</v>
          </cell>
          <cell r="K5733">
            <v>550</v>
          </cell>
          <cell r="L5733" t="str">
            <v>HZK</v>
          </cell>
        </row>
        <row r="5733">
          <cell r="N5733">
            <v>111.328671328671</v>
          </cell>
        </row>
        <row r="5734">
          <cell r="E5734" t="str">
            <v>HGC-Lib-2469725</v>
          </cell>
          <cell r="F5734" t="str">
            <v>hitomcll462</v>
          </cell>
          <cell r="G5734">
            <v>2</v>
          </cell>
          <cell r="H5734" t="str">
            <v>PCR片段文库</v>
          </cell>
          <cell r="I5734" t="str">
            <v>HZK</v>
          </cell>
          <cell r="J5734">
            <v>41.8</v>
          </cell>
          <cell r="K5734">
            <v>531</v>
          </cell>
          <cell r="L5734" t="str">
            <v>HZK</v>
          </cell>
        </row>
        <row r="5734">
          <cell r="N5734">
            <v>121.106765174562</v>
          </cell>
        </row>
        <row r="5735">
          <cell r="E5735" t="str">
            <v>HGC-Lib-2469726</v>
          </cell>
          <cell r="F5735" t="str">
            <v>hitomcll463</v>
          </cell>
          <cell r="G5735">
            <v>2</v>
          </cell>
          <cell r="H5735" t="str">
            <v>PCR片段文库</v>
          </cell>
          <cell r="I5735" t="str">
            <v>HZK</v>
          </cell>
          <cell r="J5735">
            <v>46.4</v>
          </cell>
          <cell r="K5735">
            <v>552</v>
          </cell>
          <cell r="L5735" t="str">
            <v>HZK</v>
          </cell>
        </row>
        <row r="5735">
          <cell r="N5735">
            <v>129.319955406912</v>
          </cell>
        </row>
        <row r="5736">
          <cell r="E5736" t="str">
            <v>HGC-POOL-2469727</v>
          </cell>
          <cell r="F5736" t="str">
            <v>EMT</v>
          </cell>
          <cell r="G5736">
            <v>5</v>
          </cell>
          <cell r="H5736" t="str">
            <v>mRNA文库</v>
          </cell>
          <cell r="I5736" t="str">
            <v>HZK</v>
          </cell>
          <cell r="J5736">
            <v>13.1</v>
          </cell>
          <cell r="K5736">
            <v>106</v>
          </cell>
          <cell r="L5736" t="str">
            <v>HZK</v>
          </cell>
        </row>
        <row r="5736">
          <cell r="N5736">
            <v>190.130624092888</v>
          </cell>
        </row>
        <row r="5737">
          <cell r="E5737" t="str">
            <v>HGC-POOL-2469728</v>
          </cell>
          <cell r="F5737" t="str">
            <v>NWZ-EXON</v>
          </cell>
          <cell r="G5737">
            <v>10</v>
          </cell>
          <cell r="H5737" t="str">
            <v>WES/panel捕获文库</v>
          </cell>
          <cell r="I5737" t="str">
            <v>HZK</v>
          </cell>
          <cell r="J5737">
            <v>3.22</v>
          </cell>
        </row>
        <row r="5737">
          <cell r="N5737" t="e">
            <v>#DIV/0!</v>
          </cell>
        </row>
        <row r="5738">
          <cell r="E5738" t="str">
            <v>HGC-Lib-2469729</v>
          </cell>
          <cell r="F5738" t="str">
            <v>LD240530O-2464A</v>
          </cell>
          <cell r="G5738">
            <v>10</v>
          </cell>
          <cell r="H5738" t="str">
            <v>DNA宏基因组文库</v>
          </cell>
          <cell r="I5738" t="str">
            <v>ZZ</v>
          </cell>
          <cell r="J5738">
            <v>76</v>
          </cell>
        </row>
        <row r="5738">
          <cell r="N5738" t="e">
            <v>#DIV/0!</v>
          </cell>
        </row>
        <row r="5739">
          <cell r="E5739" t="str">
            <v>HGC-Lib-2469730</v>
          </cell>
          <cell r="F5739" t="str">
            <v>LD240530O-2465A</v>
          </cell>
          <cell r="G5739">
            <v>10</v>
          </cell>
          <cell r="H5739" t="str">
            <v>DNA宏基因组文库</v>
          </cell>
          <cell r="I5739" t="str">
            <v>ZZ</v>
          </cell>
          <cell r="J5739">
            <v>60.2</v>
          </cell>
        </row>
        <row r="5739">
          <cell r="N5739" t="e">
            <v>#DIV/0!</v>
          </cell>
        </row>
        <row r="5740">
          <cell r="E5740" t="str">
            <v>HGC-Lib-2469731</v>
          </cell>
          <cell r="F5740" t="str">
            <v>LD240530O-2466A</v>
          </cell>
          <cell r="G5740">
            <v>10</v>
          </cell>
          <cell r="H5740" t="str">
            <v>DNA宏基因组文库</v>
          </cell>
          <cell r="I5740" t="str">
            <v>ZZ</v>
          </cell>
          <cell r="J5740">
            <v>33.4</v>
          </cell>
        </row>
        <row r="5740">
          <cell r="N5740" t="e">
            <v>#DIV/0!</v>
          </cell>
        </row>
        <row r="5741">
          <cell r="E5741" t="str">
            <v>HGC-Lib-2469732</v>
          </cell>
          <cell r="F5741" t="str">
            <v>LD240530O-2467A</v>
          </cell>
          <cell r="G5741">
            <v>10</v>
          </cell>
          <cell r="H5741" t="str">
            <v>DNA宏基因组文库</v>
          </cell>
          <cell r="I5741" t="str">
            <v>ZZ</v>
          </cell>
          <cell r="J5741">
            <v>16.7</v>
          </cell>
        </row>
        <row r="5741">
          <cell r="N5741" t="e">
            <v>#DIV/0!</v>
          </cell>
        </row>
        <row r="5742">
          <cell r="E5742" t="str">
            <v>HGC-Lib-2469733</v>
          </cell>
          <cell r="F5742" t="str">
            <v>LD240530O-2468A</v>
          </cell>
          <cell r="G5742">
            <v>10</v>
          </cell>
          <cell r="H5742" t="str">
            <v>DNA宏基因组文库</v>
          </cell>
          <cell r="I5742" t="str">
            <v>ZZ</v>
          </cell>
          <cell r="J5742">
            <v>20.4</v>
          </cell>
        </row>
        <row r="5742">
          <cell r="N5742" t="e">
            <v>#DIV/0!</v>
          </cell>
        </row>
        <row r="5743">
          <cell r="E5743" t="str">
            <v>HGC-Lib-2469734</v>
          </cell>
          <cell r="F5743" t="str">
            <v>LD240530O-2469A</v>
          </cell>
          <cell r="G5743">
            <v>10</v>
          </cell>
          <cell r="H5743" t="str">
            <v>DNA宏基因组文库</v>
          </cell>
          <cell r="I5743" t="str">
            <v>ZZ</v>
          </cell>
          <cell r="J5743">
            <v>12.2</v>
          </cell>
        </row>
        <row r="5743">
          <cell r="N5743" t="e">
            <v>#DIV/0!</v>
          </cell>
        </row>
        <row r="5744">
          <cell r="E5744" t="str">
            <v>HGC-Lib-2469735</v>
          </cell>
          <cell r="F5744" t="str">
            <v>LD240530O-2470A</v>
          </cell>
          <cell r="G5744">
            <v>10</v>
          </cell>
          <cell r="H5744" t="str">
            <v>DNA宏基因组文库</v>
          </cell>
          <cell r="I5744" t="str">
            <v>ZZ</v>
          </cell>
          <cell r="J5744">
            <v>16.4</v>
          </cell>
        </row>
        <row r="5744">
          <cell r="N5744" t="e">
            <v>#DIV/0!</v>
          </cell>
        </row>
        <row r="5745">
          <cell r="E5745" t="str">
            <v>HGC-Lib-2469736</v>
          </cell>
          <cell r="F5745" t="str">
            <v>LD240530O-2471A</v>
          </cell>
          <cell r="G5745">
            <v>10</v>
          </cell>
          <cell r="H5745" t="str">
            <v>DNA宏基因组文库</v>
          </cell>
          <cell r="I5745" t="str">
            <v>ZZ</v>
          </cell>
          <cell r="J5745">
            <v>9.54</v>
          </cell>
        </row>
        <row r="5745">
          <cell r="N5745" t="e">
            <v>#DIV/0!</v>
          </cell>
        </row>
        <row r="5746">
          <cell r="E5746" t="str">
            <v>HGC-Lib-2469737</v>
          </cell>
          <cell r="F5746" t="str">
            <v>LD240530O-2472A</v>
          </cell>
          <cell r="G5746">
            <v>10</v>
          </cell>
          <cell r="H5746" t="str">
            <v>DNA宏基因组文库</v>
          </cell>
          <cell r="I5746" t="str">
            <v>ZZ</v>
          </cell>
          <cell r="J5746">
            <v>34.4</v>
          </cell>
        </row>
        <row r="5746">
          <cell r="N5746" t="e">
            <v>#DIV/0!</v>
          </cell>
        </row>
        <row r="5747">
          <cell r="E5747" t="str">
            <v>HGC-Lib-2469738</v>
          </cell>
          <cell r="F5747" t="str">
            <v>LD240530O-2473A</v>
          </cell>
          <cell r="G5747">
            <v>10</v>
          </cell>
          <cell r="H5747" t="str">
            <v>DNA宏基因组文库</v>
          </cell>
          <cell r="I5747" t="str">
            <v>ZZ</v>
          </cell>
          <cell r="J5747">
            <v>30.4</v>
          </cell>
        </row>
        <row r="5747">
          <cell r="N5747" t="e">
            <v>#DIV/0!</v>
          </cell>
        </row>
        <row r="5748">
          <cell r="E5748" t="str">
            <v>HGC-Lib-2469739</v>
          </cell>
          <cell r="F5748" t="str">
            <v>LD240530O-2474A</v>
          </cell>
          <cell r="G5748">
            <v>10</v>
          </cell>
          <cell r="H5748" t="str">
            <v>DNA宏基因组文库</v>
          </cell>
          <cell r="I5748" t="str">
            <v>ZZ</v>
          </cell>
          <cell r="J5748">
            <v>42.8</v>
          </cell>
        </row>
        <row r="5748">
          <cell r="N5748" t="e">
            <v>#DIV/0!</v>
          </cell>
        </row>
        <row r="5749">
          <cell r="E5749" t="str">
            <v>HGC-Lib-2469740</v>
          </cell>
          <cell r="F5749" t="str">
            <v>LD240530O-2475A</v>
          </cell>
          <cell r="G5749">
            <v>10</v>
          </cell>
          <cell r="H5749" t="str">
            <v>DNA宏基因组文库</v>
          </cell>
          <cell r="I5749" t="str">
            <v>ZZ</v>
          </cell>
          <cell r="J5749">
            <v>20</v>
          </cell>
        </row>
        <row r="5749">
          <cell r="N5749" t="e">
            <v>#DIV/0!</v>
          </cell>
        </row>
        <row r="5750">
          <cell r="E5750" t="str">
            <v>HGC-Lib-2469741</v>
          </cell>
          <cell r="F5750" t="str">
            <v>LD240530O-2476A</v>
          </cell>
          <cell r="G5750">
            <v>10</v>
          </cell>
          <cell r="H5750" t="str">
            <v>DNA宏基因组文库</v>
          </cell>
          <cell r="I5750" t="str">
            <v>ZZ</v>
          </cell>
          <cell r="J5750">
            <v>28.2</v>
          </cell>
        </row>
        <row r="5750">
          <cell r="N5750" t="e">
            <v>#DIV/0!</v>
          </cell>
        </row>
        <row r="5751">
          <cell r="E5751" t="str">
            <v>HGC-Lib-2469742</v>
          </cell>
          <cell r="F5751" t="str">
            <v>LD240530O-2477A</v>
          </cell>
          <cell r="G5751">
            <v>10</v>
          </cell>
          <cell r="H5751" t="str">
            <v>DNA宏基因组文库</v>
          </cell>
          <cell r="I5751" t="str">
            <v>ZZ</v>
          </cell>
          <cell r="J5751">
            <v>23</v>
          </cell>
        </row>
        <row r="5751">
          <cell r="N5751" t="e">
            <v>#DIV/0!</v>
          </cell>
        </row>
        <row r="5752">
          <cell r="E5752" t="str">
            <v>HGC-Lib-2469743</v>
          </cell>
          <cell r="F5752" t="str">
            <v>LD240530O-2478A</v>
          </cell>
          <cell r="G5752">
            <v>10</v>
          </cell>
          <cell r="H5752" t="str">
            <v>DNA宏基因组文库</v>
          </cell>
          <cell r="I5752" t="str">
            <v>ZZ</v>
          </cell>
          <cell r="J5752">
            <v>57.4</v>
          </cell>
        </row>
        <row r="5752">
          <cell r="N5752" t="e">
            <v>#DIV/0!</v>
          </cell>
        </row>
        <row r="5753">
          <cell r="E5753" t="str">
            <v>HGC-Lib-2469744</v>
          </cell>
          <cell r="F5753" t="str">
            <v>LD240530O-2479A</v>
          </cell>
          <cell r="G5753">
            <v>10</v>
          </cell>
          <cell r="H5753" t="str">
            <v>DNA宏基因组文库</v>
          </cell>
          <cell r="I5753" t="str">
            <v>ZZ</v>
          </cell>
          <cell r="J5753">
            <v>90</v>
          </cell>
        </row>
        <row r="5753">
          <cell r="N5753" t="e">
            <v>#DIV/0!</v>
          </cell>
        </row>
        <row r="5754">
          <cell r="E5754" t="str">
            <v>HGC-Lib-2469745</v>
          </cell>
          <cell r="F5754" t="str">
            <v>LD240530O-2480A</v>
          </cell>
          <cell r="G5754">
            <v>10</v>
          </cell>
          <cell r="H5754" t="str">
            <v>DNA宏基因组文库</v>
          </cell>
          <cell r="I5754" t="str">
            <v>ZZ</v>
          </cell>
          <cell r="J5754">
            <v>98</v>
          </cell>
        </row>
        <row r="5754">
          <cell r="N5754" t="e">
            <v>#DIV/0!</v>
          </cell>
        </row>
        <row r="5755">
          <cell r="E5755" t="str">
            <v>HGC-Lib-2469746</v>
          </cell>
          <cell r="F5755" t="str">
            <v>LD240530O-2481A</v>
          </cell>
          <cell r="G5755">
            <v>10</v>
          </cell>
          <cell r="H5755" t="str">
            <v>DNA宏基因组文库</v>
          </cell>
          <cell r="I5755" t="str">
            <v>ZZ</v>
          </cell>
          <cell r="J5755">
            <v>37.8</v>
          </cell>
        </row>
        <row r="5755">
          <cell r="N5755" t="e">
            <v>#DIV/0!</v>
          </cell>
        </row>
        <row r="5756">
          <cell r="E5756" t="str">
            <v>HGC-Lib-2469747</v>
          </cell>
          <cell r="F5756" t="str">
            <v>LD240530O-2482A</v>
          </cell>
          <cell r="G5756">
            <v>10</v>
          </cell>
          <cell r="H5756" t="str">
            <v>DNA宏基因组文库</v>
          </cell>
          <cell r="I5756" t="str">
            <v>ZZ</v>
          </cell>
          <cell r="J5756">
            <v>61.6</v>
          </cell>
        </row>
        <row r="5756">
          <cell r="N5756" t="e">
            <v>#DIV/0!</v>
          </cell>
        </row>
        <row r="5757">
          <cell r="E5757" t="str">
            <v>HGC-Lib-2469748</v>
          </cell>
          <cell r="F5757" t="str">
            <v>LD240530O-2483A</v>
          </cell>
          <cell r="G5757">
            <v>10</v>
          </cell>
          <cell r="H5757" t="str">
            <v>DNA宏基因组文库</v>
          </cell>
          <cell r="I5757" t="str">
            <v>ZZ</v>
          </cell>
          <cell r="J5757">
            <v>44</v>
          </cell>
        </row>
        <row r="5757">
          <cell r="N5757" t="e">
            <v>#DIV/0!</v>
          </cell>
        </row>
        <row r="5758">
          <cell r="E5758" t="str">
            <v>HGC-Lib-2469749</v>
          </cell>
          <cell r="F5758" t="str">
            <v>LD240530O-2484A</v>
          </cell>
          <cell r="G5758">
            <v>10</v>
          </cell>
          <cell r="H5758" t="str">
            <v>DNA宏基因组文库</v>
          </cell>
          <cell r="I5758" t="str">
            <v>ZZ</v>
          </cell>
          <cell r="J5758">
            <v>53.4</v>
          </cell>
        </row>
        <row r="5758">
          <cell r="N5758" t="e">
            <v>#DIV/0!</v>
          </cell>
        </row>
        <row r="5759">
          <cell r="E5759" t="str">
            <v>HGC-Lib-2469750</v>
          </cell>
          <cell r="F5759" t="str">
            <v>LD240530O-2485A</v>
          </cell>
          <cell r="G5759">
            <v>10</v>
          </cell>
          <cell r="H5759" t="str">
            <v>DNA宏基因组文库</v>
          </cell>
          <cell r="I5759" t="str">
            <v>ZZ</v>
          </cell>
          <cell r="J5759">
            <v>7.4</v>
          </cell>
        </row>
        <row r="5759">
          <cell r="N5759" t="e">
            <v>#DIV/0!</v>
          </cell>
        </row>
        <row r="5760">
          <cell r="E5760" t="str">
            <v>HGC-Lib-2469751</v>
          </cell>
          <cell r="F5760" t="str">
            <v>LD240530O-2486A</v>
          </cell>
          <cell r="G5760">
            <v>10</v>
          </cell>
          <cell r="H5760" t="str">
            <v>DNA宏基因组文库</v>
          </cell>
          <cell r="I5760" t="str">
            <v>ZZ</v>
          </cell>
          <cell r="J5760">
            <v>47.6</v>
          </cell>
        </row>
        <row r="5760">
          <cell r="N5760" t="e">
            <v>#DIV/0!</v>
          </cell>
        </row>
        <row r="5761">
          <cell r="E5761" t="str">
            <v>HGC-Lib-2469752</v>
          </cell>
          <cell r="F5761" t="str">
            <v>LD240530O-2487A</v>
          </cell>
          <cell r="G5761">
            <v>10</v>
          </cell>
          <cell r="H5761" t="str">
            <v>DNA宏基因组文库</v>
          </cell>
          <cell r="I5761" t="str">
            <v>ZZ</v>
          </cell>
          <cell r="J5761">
            <v>61.8</v>
          </cell>
        </row>
        <row r="5761">
          <cell r="N5761" t="e">
            <v>#DIV/0!</v>
          </cell>
        </row>
        <row r="5762">
          <cell r="E5762" t="str">
            <v>HGC-Lib-2469753</v>
          </cell>
          <cell r="F5762" t="str">
            <v>LD240530O-2488A</v>
          </cell>
          <cell r="G5762">
            <v>10</v>
          </cell>
          <cell r="H5762" t="str">
            <v>DNA宏基因组文库</v>
          </cell>
          <cell r="I5762" t="str">
            <v>ZZ</v>
          </cell>
          <cell r="J5762">
            <v>43.4</v>
          </cell>
        </row>
        <row r="5762">
          <cell r="N5762" t="e">
            <v>#DIV/0!</v>
          </cell>
        </row>
        <row r="5763">
          <cell r="E5763" t="str">
            <v>HGC-Lib-2469754</v>
          </cell>
          <cell r="F5763" t="str">
            <v>LD240530O-2489A</v>
          </cell>
          <cell r="G5763">
            <v>10</v>
          </cell>
          <cell r="H5763" t="str">
            <v>DNA宏基因组文库</v>
          </cell>
          <cell r="I5763" t="str">
            <v>ZZ</v>
          </cell>
          <cell r="J5763">
            <v>54</v>
          </cell>
        </row>
        <row r="5763">
          <cell r="N5763" t="e">
            <v>#DIV/0!</v>
          </cell>
        </row>
        <row r="5764">
          <cell r="E5764" t="str">
            <v>HGC-Lib-2469755</v>
          </cell>
          <cell r="F5764" t="str">
            <v>LD240530O-2490A</v>
          </cell>
          <cell r="G5764">
            <v>10</v>
          </cell>
          <cell r="H5764" t="str">
            <v>DNA宏基因组文库</v>
          </cell>
          <cell r="I5764" t="str">
            <v>ZZ</v>
          </cell>
          <cell r="J5764">
            <v>53.8</v>
          </cell>
        </row>
        <row r="5764">
          <cell r="N5764" t="e">
            <v>#DIV/0!</v>
          </cell>
        </row>
        <row r="5765">
          <cell r="E5765" t="str">
            <v>HGC-Lib-2469756</v>
          </cell>
          <cell r="F5765" t="str">
            <v>LD240530O-2491A</v>
          </cell>
          <cell r="G5765">
            <v>10</v>
          </cell>
          <cell r="H5765" t="str">
            <v>DNA宏基因组文库</v>
          </cell>
          <cell r="I5765" t="str">
            <v>ZZ</v>
          </cell>
          <cell r="J5765">
            <v>32.8</v>
          </cell>
        </row>
        <row r="5765">
          <cell r="N5765" t="e">
            <v>#DIV/0!</v>
          </cell>
        </row>
        <row r="5766">
          <cell r="E5766" t="str">
            <v>HGC-Lib-2469757</v>
          </cell>
          <cell r="F5766" t="str">
            <v>LD240530O-2492A</v>
          </cell>
          <cell r="G5766">
            <v>10</v>
          </cell>
          <cell r="H5766" t="str">
            <v>DNA宏基因组文库</v>
          </cell>
          <cell r="I5766" t="str">
            <v>ZZ</v>
          </cell>
          <cell r="J5766">
            <v>55.2</v>
          </cell>
        </row>
        <row r="5766">
          <cell r="N5766" t="e">
            <v>#DIV/0!</v>
          </cell>
        </row>
        <row r="5767">
          <cell r="E5767" t="str">
            <v>HGC-Lib-2469758</v>
          </cell>
          <cell r="F5767" t="str">
            <v>LD240530O-2493A</v>
          </cell>
          <cell r="G5767">
            <v>10</v>
          </cell>
          <cell r="H5767" t="str">
            <v>DNA宏基因组文库</v>
          </cell>
          <cell r="I5767" t="str">
            <v>ZZ</v>
          </cell>
          <cell r="J5767">
            <v>41.2</v>
          </cell>
        </row>
        <row r="5767">
          <cell r="N5767" t="e">
            <v>#DIV/0!</v>
          </cell>
        </row>
        <row r="5768">
          <cell r="E5768" t="str">
            <v>HGC-Lib-2469759</v>
          </cell>
          <cell r="F5768" t="str">
            <v>LD240530O-2494A</v>
          </cell>
          <cell r="G5768">
            <v>10</v>
          </cell>
          <cell r="H5768" t="str">
            <v>DNA宏基因组文库</v>
          </cell>
          <cell r="I5768" t="str">
            <v>ZZ</v>
          </cell>
          <cell r="J5768">
            <v>62.4</v>
          </cell>
        </row>
        <row r="5768">
          <cell r="N5768" t="e">
            <v>#DIV/0!</v>
          </cell>
        </row>
        <row r="5769">
          <cell r="E5769" t="str">
            <v>HGC-Lib-2469760</v>
          </cell>
          <cell r="F5769" t="str">
            <v>LD240530O-2495A</v>
          </cell>
          <cell r="G5769">
            <v>10</v>
          </cell>
          <cell r="H5769" t="str">
            <v>DNA宏基因组文库</v>
          </cell>
          <cell r="I5769" t="str">
            <v>ZZ</v>
          </cell>
          <cell r="J5769">
            <v>42.6</v>
          </cell>
        </row>
        <row r="5769">
          <cell r="N5769" t="e">
            <v>#DIV/0!</v>
          </cell>
        </row>
        <row r="5770">
          <cell r="E5770" t="str">
            <v>HGC-Lib-2469761</v>
          </cell>
          <cell r="F5770" t="str">
            <v>LD240530O-2496A</v>
          </cell>
          <cell r="G5770">
            <v>10</v>
          </cell>
          <cell r="H5770" t="str">
            <v>DNA宏基因组文库</v>
          </cell>
          <cell r="I5770" t="str">
            <v>ZZ</v>
          </cell>
          <cell r="J5770">
            <v>46.8</v>
          </cell>
        </row>
        <row r="5770">
          <cell r="N5770" t="e">
            <v>#DIV/0!</v>
          </cell>
        </row>
        <row r="5771">
          <cell r="E5771" t="str">
            <v>HGC-Lib-2469762</v>
          </cell>
          <cell r="F5771" t="str">
            <v>LD240530O-2497A</v>
          </cell>
          <cell r="G5771">
            <v>10</v>
          </cell>
          <cell r="H5771" t="str">
            <v>DNA宏基因组文库</v>
          </cell>
          <cell r="I5771" t="str">
            <v>ZZ</v>
          </cell>
          <cell r="J5771">
            <v>43.4</v>
          </cell>
        </row>
        <row r="5771">
          <cell r="N5771" t="e">
            <v>#DIV/0!</v>
          </cell>
        </row>
        <row r="5772">
          <cell r="E5772" t="str">
            <v>HGC-Lib-2469763</v>
          </cell>
          <cell r="F5772" t="str">
            <v>LD240530O-2498A</v>
          </cell>
          <cell r="G5772">
            <v>10</v>
          </cell>
          <cell r="H5772" t="str">
            <v>DNA宏基因组文库</v>
          </cell>
          <cell r="I5772" t="str">
            <v>ZZ</v>
          </cell>
          <cell r="J5772">
            <v>43.6</v>
          </cell>
        </row>
        <row r="5772">
          <cell r="N5772" t="e">
            <v>#DIV/0!</v>
          </cell>
        </row>
        <row r="5773">
          <cell r="E5773" t="str">
            <v>HGC-Lib-2469764</v>
          </cell>
          <cell r="F5773" t="str">
            <v>LD240530O-2499A</v>
          </cell>
          <cell r="G5773">
            <v>10</v>
          </cell>
          <cell r="H5773" t="str">
            <v>DNA宏基因组文库</v>
          </cell>
          <cell r="I5773" t="str">
            <v>ZZ</v>
          </cell>
          <cell r="J5773">
            <v>37.8</v>
          </cell>
        </row>
        <row r="5773">
          <cell r="N5773" t="e">
            <v>#DIV/0!</v>
          </cell>
        </row>
        <row r="5774">
          <cell r="E5774" t="str">
            <v>HGC-Lib-2469765</v>
          </cell>
          <cell r="F5774" t="str">
            <v>LD240530O-2500A</v>
          </cell>
          <cell r="G5774">
            <v>10</v>
          </cell>
          <cell r="H5774" t="str">
            <v>DNA宏基因组文库</v>
          </cell>
          <cell r="I5774" t="str">
            <v>ZZ</v>
          </cell>
          <cell r="J5774">
            <v>36.2</v>
          </cell>
        </row>
        <row r="5774">
          <cell r="N5774" t="e">
            <v>#DIV/0!</v>
          </cell>
        </row>
        <row r="5775">
          <cell r="E5775" t="str">
            <v>HGC-Lib-2469766</v>
          </cell>
          <cell r="F5775" t="str">
            <v>LD240530O-2501A</v>
          </cell>
          <cell r="G5775">
            <v>10</v>
          </cell>
          <cell r="H5775" t="str">
            <v>DNA宏基因组文库</v>
          </cell>
          <cell r="I5775" t="str">
            <v>ZZ</v>
          </cell>
          <cell r="J5775">
            <v>41</v>
          </cell>
        </row>
        <row r="5775">
          <cell r="N5775" t="e">
            <v>#DIV/0!</v>
          </cell>
        </row>
        <row r="5776">
          <cell r="E5776" t="str">
            <v>HGC-Lib-2469767</v>
          </cell>
          <cell r="F5776" t="str">
            <v>LD240530O-2502A</v>
          </cell>
          <cell r="G5776">
            <v>10</v>
          </cell>
          <cell r="H5776" t="str">
            <v>DNA宏基因组文库</v>
          </cell>
          <cell r="I5776" t="str">
            <v>ZZ</v>
          </cell>
          <cell r="J5776">
            <v>52.8</v>
          </cell>
        </row>
        <row r="5776">
          <cell r="N5776" t="e">
            <v>#DIV/0!</v>
          </cell>
        </row>
        <row r="5777">
          <cell r="E5777" t="str">
            <v>HGC-Lib-2469768</v>
          </cell>
          <cell r="F5777" t="str">
            <v>LD240530O-2503A</v>
          </cell>
          <cell r="G5777">
            <v>10</v>
          </cell>
          <cell r="H5777" t="str">
            <v>DNA宏基因组文库</v>
          </cell>
          <cell r="I5777" t="str">
            <v>ZZ</v>
          </cell>
          <cell r="J5777">
            <v>39.8</v>
          </cell>
        </row>
        <row r="5777">
          <cell r="N5777" t="e">
            <v>#DIV/0!</v>
          </cell>
        </row>
        <row r="5778">
          <cell r="E5778" t="str">
            <v>HGC-Lib-2469769</v>
          </cell>
          <cell r="F5778" t="str">
            <v>LD240530O-2504A</v>
          </cell>
          <cell r="G5778">
            <v>10</v>
          </cell>
          <cell r="H5778" t="str">
            <v>DNA宏基因组文库</v>
          </cell>
          <cell r="I5778" t="str">
            <v>ZZ</v>
          </cell>
          <cell r="J5778">
            <v>49.2</v>
          </cell>
        </row>
        <row r="5778">
          <cell r="N5778" t="e">
            <v>#DIV/0!</v>
          </cell>
        </row>
        <row r="5779">
          <cell r="E5779" t="str">
            <v>HGC-Lib-2469770</v>
          </cell>
          <cell r="F5779" t="str">
            <v>LD240530O-2505A</v>
          </cell>
          <cell r="G5779">
            <v>10</v>
          </cell>
          <cell r="H5779" t="str">
            <v>DNA宏基因组文库</v>
          </cell>
          <cell r="I5779" t="str">
            <v>ZZ</v>
          </cell>
          <cell r="J5779">
            <v>48.6</v>
          </cell>
        </row>
        <row r="5779">
          <cell r="N5779" t="e">
            <v>#DIV/0!</v>
          </cell>
        </row>
        <row r="5780">
          <cell r="E5780" t="str">
            <v>HGC-Lib-2469771</v>
          </cell>
          <cell r="F5780" t="str">
            <v>LD240530O-2506A</v>
          </cell>
          <cell r="G5780">
            <v>10</v>
          </cell>
          <cell r="H5780" t="str">
            <v>DNA宏基因组文库</v>
          </cell>
          <cell r="I5780" t="str">
            <v>ZZ</v>
          </cell>
          <cell r="J5780">
            <v>43</v>
          </cell>
        </row>
        <row r="5780">
          <cell r="N5780" t="e">
            <v>#DIV/0!</v>
          </cell>
        </row>
        <row r="5781">
          <cell r="E5781" t="str">
            <v>HGC-Lib-2469772</v>
          </cell>
          <cell r="F5781" t="str">
            <v>LD240530O-2507A</v>
          </cell>
          <cell r="G5781">
            <v>10</v>
          </cell>
          <cell r="H5781" t="str">
            <v>DNA宏基因组文库</v>
          </cell>
          <cell r="I5781" t="str">
            <v>ZZ</v>
          </cell>
          <cell r="J5781">
            <v>56</v>
          </cell>
        </row>
        <row r="5781">
          <cell r="N5781" t="e">
            <v>#DIV/0!</v>
          </cell>
        </row>
        <row r="5782">
          <cell r="E5782" t="str">
            <v>HGC-Lib-2469773</v>
          </cell>
          <cell r="F5782" t="str">
            <v>LD240530O-2508A</v>
          </cell>
          <cell r="G5782">
            <v>10</v>
          </cell>
          <cell r="H5782" t="str">
            <v>DNA宏基因组文库</v>
          </cell>
          <cell r="I5782" t="str">
            <v>ZZ</v>
          </cell>
          <cell r="J5782">
            <v>36.4</v>
          </cell>
        </row>
        <row r="5782">
          <cell r="N5782" t="e">
            <v>#DIV/0!</v>
          </cell>
        </row>
        <row r="5783">
          <cell r="E5783" t="str">
            <v>HGC-Lib-2469774</v>
          </cell>
          <cell r="F5783" t="str">
            <v>LR240718O-1678A</v>
          </cell>
          <cell r="G5783">
            <v>6</v>
          </cell>
          <cell r="H5783" t="str">
            <v>普通真核转录组文库</v>
          </cell>
          <cell r="I5783" t="str">
            <v>ZZ</v>
          </cell>
          <cell r="J5783">
            <v>29.2</v>
          </cell>
        </row>
        <row r="5783">
          <cell r="N5783" t="e">
            <v>#DIV/0!</v>
          </cell>
        </row>
        <row r="5784">
          <cell r="E5784" t="str">
            <v>HGC-Lib-2469775</v>
          </cell>
          <cell r="F5784" t="str">
            <v>LR240718O-1679A</v>
          </cell>
          <cell r="G5784">
            <v>6</v>
          </cell>
          <cell r="H5784" t="str">
            <v>普通真核转录组文库</v>
          </cell>
          <cell r="I5784" t="str">
            <v>ZZ</v>
          </cell>
          <cell r="J5784">
            <v>17</v>
          </cell>
        </row>
        <row r="5784">
          <cell r="N5784" t="e">
            <v>#DIV/0!</v>
          </cell>
        </row>
        <row r="5785">
          <cell r="E5785" t="str">
            <v>HGC-Lib-2469776</v>
          </cell>
          <cell r="F5785" t="str">
            <v>LR240718O-1680A</v>
          </cell>
          <cell r="G5785">
            <v>6</v>
          </cell>
          <cell r="H5785" t="str">
            <v>普通真核转录组文库</v>
          </cell>
          <cell r="I5785" t="str">
            <v>ZZ</v>
          </cell>
          <cell r="J5785">
            <v>18.6</v>
          </cell>
        </row>
        <row r="5785">
          <cell r="N5785" t="e">
            <v>#DIV/0!</v>
          </cell>
        </row>
        <row r="5786">
          <cell r="E5786" t="str">
            <v>HGC-Lib-2469777</v>
          </cell>
          <cell r="F5786" t="str">
            <v>LR240718O-1681A</v>
          </cell>
          <cell r="G5786">
            <v>6</v>
          </cell>
          <cell r="H5786" t="str">
            <v>普通真核转录组文库</v>
          </cell>
          <cell r="I5786" t="str">
            <v>TY</v>
          </cell>
          <cell r="J5786">
            <v>23.4</v>
          </cell>
        </row>
        <row r="5786">
          <cell r="N5786" t="e">
            <v>#DIV/0!</v>
          </cell>
        </row>
        <row r="5787">
          <cell r="E5787" t="str">
            <v>HGC-Lib-2469778</v>
          </cell>
          <cell r="F5787" t="str">
            <v>LR240802O-1192A</v>
          </cell>
          <cell r="G5787">
            <v>6</v>
          </cell>
          <cell r="H5787" t="str">
            <v>普通真核转录组文库</v>
          </cell>
          <cell r="I5787" t="str">
            <v>TY</v>
          </cell>
          <cell r="J5787">
            <v>21.8</v>
          </cell>
        </row>
        <row r="5787">
          <cell r="N5787" t="e">
            <v>#DIV/0!</v>
          </cell>
        </row>
        <row r="5788">
          <cell r="E5788" t="str">
            <v>HGC-Lib-2469779</v>
          </cell>
          <cell r="F5788" t="str">
            <v>LR240802O-1193A</v>
          </cell>
          <cell r="G5788">
            <v>6</v>
          </cell>
          <cell r="H5788" t="str">
            <v>普通真核转录组文库</v>
          </cell>
          <cell r="I5788" t="str">
            <v>TY</v>
          </cell>
          <cell r="J5788">
            <v>11.8</v>
          </cell>
        </row>
        <row r="5788">
          <cell r="N5788" t="e">
            <v>#DIV/0!</v>
          </cell>
        </row>
        <row r="5789">
          <cell r="E5789" t="str">
            <v>HGC-Lib-2469780</v>
          </cell>
          <cell r="F5789" t="str">
            <v>LR240802O-1194A</v>
          </cell>
          <cell r="G5789">
            <v>6</v>
          </cell>
          <cell r="H5789" t="str">
            <v>普通真核转录组文库</v>
          </cell>
          <cell r="I5789" t="str">
            <v>TY</v>
          </cell>
          <cell r="J5789">
            <v>24.8</v>
          </cell>
        </row>
        <row r="5789">
          <cell r="N5789" t="e">
            <v>#DIV/0!</v>
          </cell>
        </row>
        <row r="5790">
          <cell r="E5790" t="str">
            <v>HGC-Lib-2469781</v>
          </cell>
          <cell r="F5790" t="str">
            <v>LR240802O-1195A</v>
          </cell>
          <cell r="G5790">
            <v>6</v>
          </cell>
          <cell r="H5790" t="str">
            <v>普通真核转录组文库</v>
          </cell>
          <cell r="I5790" t="str">
            <v>TY</v>
          </cell>
          <cell r="J5790">
            <v>11.4</v>
          </cell>
        </row>
        <row r="5790">
          <cell r="N5790" t="e">
            <v>#DIV/0!</v>
          </cell>
        </row>
        <row r="5791">
          <cell r="E5791" t="str">
            <v>HGC-Lib-2469782</v>
          </cell>
          <cell r="F5791" t="str">
            <v>LR240802O-1196A</v>
          </cell>
          <cell r="G5791">
            <v>6</v>
          </cell>
          <cell r="H5791" t="str">
            <v>普通真核转录组文库</v>
          </cell>
          <cell r="I5791" t="str">
            <v>TY</v>
          </cell>
          <cell r="J5791">
            <v>15.1</v>
          </cell>
        </row>
        <row r="5791">
          <cell r="N5791" t="e">
            <v>#DIV/0!</v>
          </cell>
        </row>
        <row r="5792">
          <cell r="E5792" t="str">
            <v>HGC-Lib-2469783</v>
          </cell>
          <cell r="F5792" t="str">
            <v>LR240802O-1197A</v>
          </cell>
          <cell r="G5792">
            <v>6</v>
          </cell>
          <cell r="H5792" t="str">
            <v>普通真核转录组文库</v>
          </cell>
          <cell r="I5792" t="str">
            <v>TY</v>
          </cell>
          <cell r="J5792">
            <v>15.3</v>
          </cell>
        </row>
        <row r="5792">
          <cell r="N5792" t="e">
            <v>#DIV/0!</v>
          </cell>
        </row>
        <row r="5793">
          <cell r="E5793" t="str">
            <v>HGC-Lib-2469784</v>
          </cell>
          <cell r="F5793" t="str">
            <v>LR240802O-1198A</v>
          </cell>
          <cell r="G5793">
            <v>6</v>
          </cell>
          <cell r="H5793" t="str">
            <v>普通真核转录组文库</v>
          </cell>
          <cell r="I5793" t="str">
            <v>TY</v>
          </cell>
          <cell r="J5793">
            <v>65.8</v>
          </cell>
        </row>
        <row r="5793">
          <cell r="N5793" t="e">
            <v>#DIV/0!</v>
          </cell>
        </row>
        <row r="5794">
          <cell r="E5794" t="str">
            <v>HGC-Lib-2469785</v>
          </cell>
          <cell r="F5794" t="str">
            <v>LR240802O-1199A</v>
          </cell>
          <cell r="G5794">
            <v>6</v>
          </cell>
          <cell r="H5794" t="str">
            <v>普通真核转录组文库</v>
          </cell>
          <cell r="I5794" t="str">
            <v>TY</v>
          </cell>
          <cell r="J5794">
            <v>10.2</v>
          </cell>
        </row>
        <row r="5794">
          <cell r="N5794" t="e">
            <v>#DIV/0!</v>
          </cell>
        </row>
        <row r="5795">
          <cell r="E5795" t="str">
            <v>HGC-Lib-2469786</v>
          </cell>
          <cell r="F5795" t="str">
            <v>LR240802O-1200A</v>
          </cell>
          <cell r="G5795">
            <v>6</v>
          </cell>
          <cell r="H5795" t="str">
            <v>普通真核转录组文库</v>
          </cell>
          <cell r="I5795" t="str">
            <v>TY</v>
          </cell>
          <cell r="J5795">
            <v>15.5</v>
          </cell>
        </row>
        <row r="5795">
          <cell r="N5795" t="e">
            <v>#DIV/0!</v>
          </cell>
        </row>
        <row r="5796">
          <cell r="E5796" t="str">
            <v>HGC-Lib-2469787</v>
          </cell>
          <cell r="F5796" t="str">
            <v>LR240802O-1201A</v>
          </cell>
          <cell r="G5796">
            <v>6</v>
          </cell>
          <cell r="H5796" t="str">
            <v>普通真核转录组文库</v>
          </cell>
          <cell r="I5796" t="str">
            <v>TY</v>
          </cell>
          <cell r="J5796">
            <v>13.4</v>
          </cell>
        </row>
        <row r="5796">
          <cell r="N5796" t="e">
            <v>#DIV/0!</v>
          </cell>
        </row>
        <row r="5797">
          <cell r="E5797" t="str">
            <v>HGC-Lib-2469788</v>
          </cell>
          <cell r="F5797" t="str">
            <v>LR240802O-1202A</v>
          </cell>
          <cell r="G5797">
            <v>6</v>
          </cell>
          <cell r="H5797" t="str">
            <v>普通真核转录组文库</v>
          </cell>
          <cell r="I5797" t="str">
            <v>TY</v>
          </cell>
          <cell r="J5797">
            <v>11.6</v>
          </cell>
        </row>
        <row r="5797">
          <cell r="N5797" t="e">
            <v>#DIV/0!</v>
          </cell>
        </row>
        <row r="5798">
          <cell r="E5798" t="str">
            <v>HGC-Lib-2469789</v>
          </cell>
          <cell r="F5798" t="str">
            <v>LR240802O-1203A</v>
          </cell>
          <cell r="G5798">
            <v>6</v>
          </cell>
          <cell r="H5798" t="str">
            <v>普通真核转录组文库</v>
          </cell>
          <cell r="I5798" t="str">
            <v>TY</v>
          </cell>
          <cell r="J5798">
            <v>14.8</v>
          </cell>
        </row>
        <row r="5798">
          <cell r="N5798" t="e">
            <v>#DIV/0!</v>
          </cell>
        </row>
        <row r="5799">
          <cell r="E5799" t="str">
            <v>HGC-Lib-2469790</v>
          </cell>
          <cell r="F5799" t="str">
            <v>LR240802O-1204A</v>
          </cell>
          <cell r="G5799">
            <v>6</v>
          </cell>
          <cell r="H5799" t="str">
            <v>普通真核转录组文库</v>
          </cell>
          <cell r="I5799" t="str">
            <v>TY</v>
          </cell>
          <cell r="J5799">
            <v>11.2</v>
          </cell>
        </row>
        <row r="5799">
          <cell r="N5799" t="e">
            <v>#DIV/0!</v>
          </cell>
        </row>
        <row r="5800">
          <cell r="E5800" t="str">
            <v>HGC-Lib-2469791</v>
          </cell>
          <cell r="F5800" t="str">
            <v>LR240802O-1205A</v>
          </cell>
          <cell r="G5800">
            <v>6</v>
          </cell>
          <cell r="H5800" t="str">
            <v>普通真核转录组文库</v>
          </cell>
          <cell r="I5800" t="str">
            <v>TY</v>
          </cell>
          <cell r="J5800">
            <v>13.6</v>
          </cell>
        </row>
        <row r="5800">
          <cell r="N5800" t="e">
            <v>#DIV/0!</v>
          </cell>
        </row>
        <row r="5801">
          <cell r="E5801" t="str">
            <v>HGC-Lib-2469792</v>
          </cell>
          <cell r="F5801" t="str">
            <v>LR240802O-1206A</v>
          </cell>
          <cell r="G5801">
            <v>6</v>
          </cell>
          <cell r="H5801" t="str">
            <v>普通真核转录组文库</v>
          </cell>
          <cell r="I5801" t="str">
            <v>TY</v>
          </cell>
          <cell r="J5801">
            <v>16</v>
          </cell>
        </row>
        <row r="5801">
          <cell r="N5801" t="e">
            <v>#DIV/0!</v>
          </cell>
        </row>
        <row r="5802">
          <cell r="E5802" t="str">
            <v>HGC-Lib-2469793</v>
          </cell>
          <cell r="F5802" t="str">
            <v>LR240802O-1207A</v>
          </cell>
          <cell r="G5802">
            <v>6</v>
          </cell>
          <cell r="H5802" t="str">
            <v>普通真核转录组文库</v>
          </cell>
          <cell r="I5802" t="str">
            <v>TY</v>
          </cell>
          <cell r="J5802">
            <v>12.7</v>
          </cell>
        </row>
        <row r="5802">
          <cell r="N5802" t="e">
            <v>#DIV/0!</v>
          </cell>
        </row>
        <row r="5803">
          <cell r="E5803" t="str">
            <v>HGC-Lib-2469794</v>
          </cell>
          <cell r="F5803" t="str">
            <v>LR240802O-1209A</v>
          </cell>
          <cell r="G5803">
            <v>6</v>
          </cell>
          <cell r="H5803" t="str">
            <v>普通真核转录组文库</v>
          </cell>
          <cell r="I5803" t="str">
            <v>TY</v>
          </cell>
          <cell r="J5803">
            <v>6.52</v>
          </cell>
        </row>
        <row r="5803">
          <cell r="N5803" t="e">
            <v>#DIV/0!</v>
          </cell>
        </row>
        <row r="5804">
          <cell r="E5804" t="str">
            <v>HGC-Lib-2469795</v>
          </cell>
          <cell r="F5804" t="str">
            <v>LR240802O-1210A</v>
          </cell>
          <cell r="G5804">
            <v>6</v>
          </cell>
          <cell r="H5804" t="str">
            <v>普通真核转录组文库</v>
          </cell>
          <cell r="I5804" t="str">
            <v>TY</v>
          </cell>
          <cell r="J5804">
            <v>75.6</v>
          </cell>
        </row>
        <row r="5804">
          <cell r="N5804" t="e">
            <v>#DIV/0!</v>
          </cell>
        </row>
        <row r="5805">
          <cell r="E5805" t="str">
            <v>HGC-Lib-2469796</v>
          </cell>
          <cell r="F5805" t="str">
            <v>LR240802O-1211A</v>
          </cell>
          <cell r="G5805">
            <v>6</v>
          </cell>
          <cell r="H5805" t="str">
            <v>普通真核转录组文库</v>
          </cell>
          <cell r="I5805" t="str">
            <v>TY</v>
          </cell>
          <cell r="J5805">
            <v>15.2</v>
          </cell>
        </row>
        <row r="5805">
          <cell r="N5805" t="e">
            <v>#DIV/0!</v>
          </cell>
        </row>
        <row r="5806">
          <cell r="E5806" t="str">
            <v>HGC-Lib-2469797</v>
          </cell>
          <cell r="F5806" t="str">
            <v>LR240802O-1212A</v>
          </cell>
          <cell r="G5806">
            <v>6</v>
          </cell>
          <cell r="H5806" t="str">
            <v>普通真核转录组文库</v>
          </cell>
          <cell r="I5806" t="str">
            <v>TY</v>
          </cell>
          <cell r="J5806">
            <v>12.9</v>
          </cell>
        </row>
        <row r="5806">
          <cell r="N5806" t="e">
            <v>#DIV/0!</v>
          </cell>
        </row>
        <row r="5807">
          <cell r="E5807" t="str">
            <v>HGC-Lib-2469798</v>
          </cell>
          <cell r="F5807" t="str">
            <v>LR240802O-1213A</v>
          </cell>
          <cell r="G5807">
            <v>6</v>
          </cell>
          <cell r="H5807" t="str">
            <v>普通真核转录组文库</v>
          </cell>
          <cell r="I5807" t="str">
            <v>TY</v>
          </cell>
          <cell r="J5807">
            <v>10.5</v>
          </cell>
        </row>
        <row r="5807">
          <cell r="N5807" t="e">
            <v>#DIV/0!</v>
          </cell>
        </row>
        <row r="5808">
          <cell r="E5808" t="str">
            <v>HGC-Lib-2469799</v>
          </cell>
          <cell r="F5808" t="str">
            <v>LR240802O-1214A</v>
          </cell>
          <cell r="G5808">
            <v>6</v>
          </cell>
          <cell r="H5808" t="str">
            <v>普通真核转录组文库</v>
          </cell>
          <cell r="I5808" t="str">
            <v>TY</v>
          </cell>
          <cell r="J5808">
            <v>19.8</v>
          </cell>
        </row>
        <row r="5808">
          <cell r="N5808" t="e">
            <v>#DIV/0!</v>
          </cell>
        </row>
        <row r="5809">
          <cell r="E5809" t="str">
            <v>HGC-Lib-2469800</v>
          </cell>
          <cell r="F5809" t="str">
            <v>LR240802O-1215A</v>
          </cell>
          <cell r="G5809">
            <v>6</v>
          </cell>
          <cell r="H5809" t="str">
            <v>普通真核转录组文库</v>
          </cell>
          <cell r="I5809" t="str">
            <v>TY</v>
          </cell>
          <cell r="J5809">
            <v>12.7</v>
          </cell>
        </row>
        <row r="5809">
          <cell r="N5809" t="e">
            <v>#DIV/0!</v>
          </cell>
        </row>
        <row r="5810">
          <cell r="E5810" t="str">
            <v>HGC-Lib-2469801</v>
          </cell>
          <cell r="F5810" t="str">
            <v>LR240802O-1216A</v>
          </cell>
          <cell r="G5810">
            <v>6</v>
          </cell>
          <cell r="H5810" t="str">
            <v>普通真核转录组文库</v>
          </cell>
          <cell r="I5810" t="str">
            <v>XCL</v>
          </cell>
          <cell r="J5810">
            <v>11.2</v>
          </cell>
        </row>
        <row r="5810">
          <cell r="N5810" t="e">
            <v>#DIV/0!</v>
          </cell>
        </row>
        <row r="5811">
          <cell r="E5811" t="str">
            <v>HGC-Lib-2469802</v>
          </cell>
          <cell r="F5811" t="str">
            <v>LR240802O-1217A</v>
          </cell>
          <cell r="G5811">
            <v>6</v>
          </cell>
          <cell r="H5811" t="str">
            <v>普通真核转录组文库</v>
          </cell>
          <cell r="I5811" t="str">
            <v>XCL</v>
          </cell>
          <cell r="J5811">
            <v>10.2</v>
          </cell>
        </row>
        <row r="5811">
          <cell r="N5811" t="e">
            <v>#DIV/0!</v>
          </cell>
        </row>
        <row r="5812">
          <cell r="E5812" t="str">
            <v>HGC-Lib-2469803</v>
          </cell>
          <cell r="F5812" t="str">
            <v>LR240802O-1218A</v>
          </cell>
          <cell r="G5812">
            <v>6</v>
          </cell>
          <cell r="H5812" t="str">
            <v>普通真核转录组文库</v>
          </cell>
          <cell r="I5812" t="str">
            <v>XCL</v>
          </cell>
          <cell r="J5812">
            <v>18.5</v>
          </cell>
        </row>
        <row r="5812">
          <cell r="N5812" t="e">
            <v>#DIV/0!</v>
          </cell>
        </row>
        <row r="5813">
          <cell r="E5813" t="str">
            <v>HGC-Lib-2469804</v>
          </cell>
          <cell r="F5813" t="str">
            <v>LR240802O-1219A</v>
          </cell>
          <cell r="G5813">
            <v>6</v>
          </cell>
          <cell r="H5813" t="str">
            <v>普通真核转录组文库</v>
          </cell>
          <cell r="I5813" t="str">
            <v>XCL</v>
          </cell>
          <cell r="J5813">
            <v>13.8</v>
          </cell>
        </row>
        <row r="5813">
          <cell r="N5813" t="e">
            <v>#DIV/0!</v>
          </cell>
        </row>
        <row r="5814">
          <cell r="E5814" t="str">
            <v>HGC-Lib-2469805</v>
          </cell>
          <cell r="F5814" t="str">
            <v>LR240802O-1220A</v>
          </cell>
          <cell r="G5814">
            <v>6</v>
          </cell>
          <cell r="H5814" t="str">
            <v>普通真核转录组文库</v>
          </cell>
          <cell r="I5814" t="str">
            <v>XCL</v>
          </cell>
          <cell r="J5814">
            <v>18</v>
          </cell>
        </row>
        <row r="5814">
          <cell r="N5814" t="e">
            <v>#DIV/0!</v>
          </cell>
        </row>
        <row r="5815">
          <cell r="E5815" t="str">
            <v>HGC-Lib-2469806</v>
          </cell>
          <cell r="F5815" t="str">
            <v>LR240802O-1221A</v>
          </cell>
          <cell r="G5815">
            <v>6</v>
          </cell>
          <cell r="H5815" t="str">
            <v>普通真核转录组文库</v>
          </cell>
          <cell r="I5815" t="str">
            <v>XCL</v>
          </cell>
          <cell r="J5815">
            <v>14.6</v>
          </cell>
        </row>
        <row r="5815">
          <cell r="N5815" t="e">
            <v>#DIV/0!</v>
          </cell>
        </row>
        <row r="5816">
          <cell r="E5816" t="str">
            <v>HGC-Lib-2469807</v>
          </cell>
          <cell r="F5816" t="str">
            <v>LR240802O-1222A</v>
          </cell>
          <cell r="G5816">
            <v>6</v>
          </cell>
          <cell r="H5816" t="str">
            <v>普通真核转录组文库</v>
          </cell>
          <cell r="I5816" t="str">
            <v>XCL</v>
          </cell>
          <cell r="J5816">
            <v>16.8</v>
          </cell>
        </row>
        <row r="5816">
          <cell r="N5816" t="e">
            <v>#DIV/0!</v>
          </cell>
        </row>
        <row r="5817">
          <cell r="E5817" t="str">
            <v>HGC-Lib-2469808</v>
          </cell>
          <cell r="F5817" t="str">
            <v>LR240807O-3274A</v>
          </cell>
          <cell r="G5817">
            <v>20</v>
          </cell>
          <cell r="H5817" t="str">
            <v>宏转录组文库</v>
          </cell>
          <cell r="I5817" t="str">
            <v>XCL</v>
          </cell>
          <cell r="J5817">
            <v>18.5</v>
          </cell>
        </row>
        <row r="5817">
          <cell r="N5817" t="e">
            <v>#DIV/0!</v>
          </cell>
        </row>
        <row r="5818">
          <cell r="E5818" t="str">
            <v>HGC-Lib-2469809</v>
          </cell>
          <cell r="F5818" t="str">
            <v>LR240814R-0006A</v>
          </cell>
          <cell r="G5818">
            <v>10</v>
          </cell>
          <cell r="H5818" t="str">
            <v>RNA病毒基因组文库</v>
          </cell>
          <cell r="I5818" t="str">
            <v>XCL</v>
          </cell>
          <cell r="J5818">
            <v>2.52</v>
          </cell>
        </row>
        <row r="5818">
          <cell r="N5818" t="e">
            <v>#DIV/0!</v>
          </cell>
        </row>
        <row r="5819">
          <cell r="E5819" t="str">
            <v>HGC-Lib-2469810</v>
          </cell>
          <cell r="F5819" t="str">
            <v>LR240814R-0007A</v>
          </cell>
          <cell r="G5819">
            <v>10</v>
          </cell>
          <cell r="H5819" t="str">
            <v>RNA病毒基因组文库</v>
          </cell>
          <cell r="I5819" t="str">
            <v>XCL</v>
          </cell>
          <cell r="J5819">
            <v>2.18</v>
          </cell>
        </row>
        <row r="5819">
          <cell r="N5819" t="e">
            <v>#DIV/0!</v>
          </cell>
        </row>
        <row r="5820">
          <cell r="E5820" t="str">
            <v>HGC-Lib-2469811</v>
          </cell>
          <cell r="F5820" t="str">
            <v>LR240814R-0008A</v>
          </cell>
          <cell r="G5820">
            <v>10</v>
          </cell>
          <cell r="H5820" t="str">
            <v>RNA病毒基因组文库</v>
          </cell>
          <cell r="I5820" t="str">
            <v>XCL</v>
          </cell>
          <cell r="J5820">
            <v>1.25</v>
          </cell>
        </row>
        <row r="5820">
          <cell r="N5820" t="e">
            <v>#DIV/0!</v>
          </cell>
        </row>
        <row r="5821">
          <cell r="E5821" t="str">
            <v>HGC-Lib-2469812</v>
          </cell>
          <cell r="F5821" t="str">
            <v>LD240530O-2529B</v>
          </cell>
          <cell r="G5821">
            <v>10</v>
          </cell>
          <cell r="H5821" t="str">
            <v>DNA宏基因组文库</v>
          </cell>
          <cell r="I5821" t="str">
            <v>XCL</v>
          </cell>
          <cell r="J5821">
            <v>34.8</v>
          </cell>
        </row>
        <row r="5821">
          <cell r="N5821" t="e">
            <v>#DIV/0!</v>
          </cell>
        </row>
        <row r="5822">
          <cell r="E5822" t="str">
            <v>HGC-Lib-2469813</v>
          </cell>
          <cell r="F5822" t="str">
            <v>LD240530O-2530B</v>
          </cell>
          <cell r="G5822">
            <v>10</v>
          </cell>
          <cell r="H5822" t="str">
            <v>DNA宏基因组文库</v>
          </cell>
          <cell r="I5822" t="str">
            <v>XCL</v>
          </cell>
          <cell r="J5822">
            <v>57.4</v>
          </cell>
        </row>
        <row r="5822">
          <cell r="N5822" t="e">
            <v>#DIV/0!</v>
          </cell>
        </row>
        <row r="5823">
          <cell r="E5823" t="str">
            <v>HGC-Lib-2469814</v>
          </cell>
          <cell r="F5823" t="str">
            <v>LD240530O-2531B</v>
          </cell>
          <cell r="G5823">
            <v>10</v>
          </cell>
          <cell r="H5823" t="str">
            <v>DNA宏基因组文库</v>
          </cell>
          <cell r="I5823" t="str">
            <v>XCL</v>
          </cell>
          <cell r="J5823">
            <v>58.2</v>
          </cell>
        </row>
        <row r="5823">
          <cell r="N5823" t="e">
            <v>#DIV/0!</v>
          </cell>
        </row>
        <row r="5824">
          <cell r="E5824" t="str">
            <v>HGC-Lib-2469815</v>
          </cell>
          <cell r="F5824" t="str">
            <v>LD240807O-3772B</v>
          </cell>
          <cell r="G5824">
            <v>30</v>
          </cell>
          <cell r="H5824" t="str">
            <v>DNA宏基因组文库</v>
          </cell>
          <cell r="I5824" t="str">
            <v>XCL</v>
          </cell>
          <cell r="J5824">
            <v>77.4</v>
          </cell>
        </row>
        <row r="5824">
          <cell r="N5824" t="e">
            <v>#DIV/0!</v>
          </cell>
        </row>
        <row r="5825">
          <cell r="E5825" t="str">
            <v>HGC-Lib-2469816</v>
          </cell>
          <cell r="F5825" t="str">
            <v>LD240807O-3773B</v>
          </cell>
          <cell r="G5825">
            <v>30</v>
          </cell>
          <cell r="H5825" t="str">
            <v>DNA宏基因组文库</v>
          </cell>
          <cell r="I5825" t="str">
            <v>XCL</v>
          </cell>
          <cell r="J5825">
            <v>29.4</v>
          </cell>
        </row>
        <row r="5825">
          <cell r="N5825" t="e">
            <v>#DIV/0!</v>
          </cell>
        </row>
        <row r="5826">
          <cell r="E5826" t="str">
            <v>HGC-Lib-2469817</v>
          </cell>
          <cell r="F5826" t="str">
            <v>LD240807O-3774B</v>
          </cell>
          <cell r="G5826">
            <v>30</v>
          </cell>
          <cell r="H5826" t="str">
            <v>DNA宏基因组文库</v>
          </cell>
          <cell r="I5826" t="str">
            <v>XCL</v>
          </cell>
          <cell r="J5826">
            <v>93</v>
          </cell>
        </row>
        <row r="5826">
          <cell r="N5826" t="e">
            <v>#DIV/0!</v>
          </cell>
        </row>
        <row r="5827">
          <cell r="E5827" t="str">
            <v>HGC-Lib-2469818</v>
          </cell>
          <cell r="F5827" t="str">
            <v>LD240807O-3775B</v>
          </cell>
          <cell r="G5827">
            <v>30</v>
          </cell>
          <cell r="H5827" t="str">
            <v>DNA宏基因组文库</v>
          </cell>
          <cell r="I5827" t="str">
            <v>XCL</v>
          </cell>
          <cell r="J5827">
            <v>30.6</v>
          </cell>
        </row>
        <row r="5827">
          <cell r="N5827" t="e">
            <v>#DIV/0!</v>
          </cell>
        </row>
        <row r="5828">
          <cell r="E5828" t="str">
            <v>HGC-Lib-2469819</v>
          </cell>
          <cell r="F5828" t="str">
            <v>LD240807O-3776B</v>
          </cell>
          <cell r="G5828">
            <v>30</v>
          </cell>
          <cell r="H5828" t="str">
            <v>DNA宏基因组文库</v>
          </cell>
          <cell r="I5828" t="str">
            <v>XCL</v>
          </cell>
          <cell r="J5828">
            <v>110</v>
          </cell>
        </row>
        <row r="5828">
          <cell r="N5828" t="e">
            <v>#DIV/0!</v>
          </cell>
        </row>
        <row r="5829">
          <cell r="E5829" t="str">
            <v>HGC-Lib-2469820</v>
          </cell>
          <cell r="F5829" t="str">
            <v>LD240807O-3777B</v>
          </cell>
          <cell r="G5829">
            <v>30</v>
          </cell>
          <cell r="H5829" t="str">
            <v>DNA宏基因组文库</v>
          </cell>
          <cell r="I5829" t="str">
            <v>XCL</v>
          </cell>
          <cell r="J5829">
            <v>88.4</v>
          </cell>
        </row>
        <row r="5829">
          <cell r="N5829" t="e">
            <v>#DIV/0!</v>
          </cell>
        </row>
        <row r="5830">
          <cell r="E5830" t="str">
            <v>HGC-Lib-2469821</v>
          </cell>
          <cell r="F5830" t="str">
            <v>LD240807O-3778B</v>
          </cell>
          <cell r="G5830">
            <v>30</v>
          </cell>
          <cell r="H5830" t="str">
            <v>DNA宏基因组文库</v>
          </cell>
          <cell r="I5830" t="str">
            <v>XCL</v>
          </cell>
          <cell r="J5830">
            <v>26.6</v>
          </cell>
        </row>
        <row r="5830">
          <cell r="N5830" t="e">
            <v>#DIV/0!</v>
          </cell>
        </row>
        <row r="5831">
          <cell r="E5831" t="str">
            <v>HGC-Lib-2469822</v>
          </cell>
          <cell r="F5831" t="str">
            <v>LD240812D-0455B</v>
          </cell>
          <cell r="G5831">
            <v>20</v>
          </cell>
          <cell r="H5831" t="str">
            <v>DNA宏基因组文库</v>
          </cell>
          <cell r="I5831" t="str">
            <v>XCL</v>
          </cell>
          <cell r="J5831">
            <v>77</v>
          </cell>
        </row>
        <row r="5831">
          <cell r="N5831" t="e">
            <v>#DIV/0!</v>
          </cell>
        </row>
        <row r="5832">
          <cell r="E5832" t="str">
            <v>HGC-Lib-2469823</v>
          </cell>
          <cell r="F5832" t="str">
            <v>LR240802O-1337B</v>
          </cell>
          <cell r="G5832">
            <v>6</v>
          </cell>
          <cell r="H5832" t="str">
            <v>普通真核转录组文库</v>
          </cell>
          <cell r="I5832" t="str">
            <v>XCL</v>
          </cell>
          <cell r="J5832">
            <v>3.74</v>
          </cell>
        </row>
        <row r="5832">
          <cell r="N5832" t="e">
            <v>#DIV/0!</v>
          </cell>
        </row>
        <row r="5833">
          <cell r="E5833" t="str">
            <v>HGC-Lib-2469824</v>
          </cell>
          <cell r="F5833" t="str">
            <v>LR240806O-2206A</v>
          </cell>
          <cell r="G5833">
            <v>6</v>
          </cell>
          <cell r="H5833" t="str">
            <v>普通真核转录组文库</v>
          </cell>
          <cell r="I5833" t="str">
            <v>XCL</v>
          </cell>
          <cell r="J5833">
            <v>39.6</v>
          </cell>
        </row>
        <row r="5833">
          <cell r="N5833" t="e">
            <v>#DIV/0!</v>
          </cell>
        </row>
        <row r="5834">
          <cell r="E5834" t="str">
            <v>HGC-Lib-2469825</v>
          </cell>
          <cell r="F5834" t="str">
            <v>LR240806O-2207A</v>
          </cell>
          <cell r="G5834">
            <v>6</v>
          </cell>
          <cell r="H5834" t="str">
            <v>普通真核转录组文库</v>
          </cell>
          <cell r="I5834" t="str">
            <v>GZQ</v>
          </cell>
          <cell r="J5834">
            <v>40.6</v>
          </cell>
        </row>
        <row r="5834">
          <cell r="N5834" t="e">
            <v>#DIV/0!</v>
          </cell>
        </row>
        <row r="5835">
          <cell r="E5835" t="str">
            <v>HGC-Lib-2469826</v>
          </cell>
          <cell r="F5835" t="str">
            <v>LR240806O-2208A</v>
          </cell>
          <cell r="G5835">
            <v>6</v>
          </cell>
          <cell r="H5835" t="str">
            <v>普通真核转录组文库</v>
          </cell>
          <cell r="I5835" t="str">
            <v>GZQ</v>
          </cell>
          <cell r="J5835">
            <v>40.2</v>
          </cell>
        </row>
        <row r="5835">
          <cell r="N5835" t="e">
            <v>#DIV/0!</v>
          </cell>
        </row>
        <row r="5836">
          <cell r="E5836" t="str">
            <v>HGC-Lib-2469827</v>
          </cell>
          <cell r="F5836" t="str">
            <v>LR240806O-2209A</v>
          </cell>
          <cell r="G5836">
            <v>6</v>
          </cell>
          <cell r="H5836" t="str">
            <v>普通真核转录组文库</v>
          </cell>
          <cell r="I5836" t="str">
            <v>GZQ</v>
          </cell>
          <cell r="J5836">
            <v>36</v>
          </cell>
        </row>
        <row r="5836">
          <cell r="N5836" t="e">
            <v>#DIV/0!</v>
          </cell>
        </row>
        <row r="5837">
          <cell r="E5837" t="str">
            <v>HGC-Lib-2469828</v>
          </cell>
          <cell r="F5837" t="str">
            <v>LR240806O-2210A</v>
          </cell>
          <cell r="G5837">
            <v>6</v>
          </cell>
          <cell r="H5837" t="str">
            <v>普通真核转录组文库</v>
          </cell>
          <cell r="I5837" t="str">
            <v>GZQ</v>
          </cell>
          <cell r="J5837">
            <v>71.6</v>
          </cell>
        </row>
        <row r="5837">
          <cell r="N5837" t="e">
            <v>#DIV/0!</v>
          </cell>
        </row>
        <row r="5838">
          <cell r="E5838" t="str">
            <v>HGC-Lib-2469829</v>
          </cell>
          <cell r="F5838" t="str">
            <v>LR240806O-2211A</v>
          </cell>
          <cell r="G5838">
            <v>6</v>
          </cell>
          <cell r="H5838" t="str">
            <v>普通真核转录组文库</v>
          </cell>
          <cell r="I5838" t="str">
            <v>GZQ</v>
          </cell>
          <cell r="J5838">
            <v>11.2</v>
          </cell>
        </row>
        <row r="5838">
          <cell r="N5838" t="e">
            <v>#DIV/0!</v>
          </cell>
        </row>
        <row r="5839">
          <cell r="E5839" t="str">
            <v>HGC-Lib-2469830</v>
          </cell>
          <cell r="F5839" t="str">
            <v>LR240806O-2212A</v>
          </cell>
          <cell r="G5839">
            <v>6</v>
          </cell>
          <cell r="H5839" t="str">
            <v>普通真核转录组文库</v>
          </cell>
          <cell r="I5839" t="str">
            <v>GZQ</v>
          </cell>
          <cell r="J5839">
            <v>28.8</v>
          </cell>
        </row>
        <row r="5839">
          <cell r="N5839" t="e">
            <v>#DIV/0!</v>
          </cell>
        </row>
        <row r="5840">
          <cell r="E5840" t="str">
            <v>HGC-Lib-2469831</v>
          </cell>
          <cell r="F5840" t="str">
            <v>LR240806O-2213A</v>
          </cell>
          <cell r="G5840">
            <v>6</v>
          </cell>
          <cell r="H5840" t="str">
            <v>普通真核转录组文库</v>
          </cell>
          <cell r="I5840" t="str">
            <v>GZQ</v>
          </cell>
          <cell r="J5840">
            <v>34.4</v>
          </cell>
        </row>
        <row r="5840">
          <cell r="N5840" t="e">
            <v>#DIV/0!</v>
          </cell>
        </row>
        <row r="5841">
          <cell r="E5841" t="str">
            <v>HGC-Lib-2469832</v>
          </cell>
          <cell r="F5841" t="str">
            <v>LR240815R-0040B</v>
          </cell>
          <cell r="G5841">
            <v>6</v>
          </cell>
          <cell r="H5841" t="str">
            <v>普通真核转录组文库</v>
          </cell>
          <cell r="I5841" t="str">
            <v>GZQ</v>
          </cell>
          <cell r="J5841">
            <v>29.6</v>
          </cell>
        </row>
        <row r="5841">
          <cell r="N5841" t="e">
            <v>#DIV/0!</v>
          </cell>
        </row>
        <row r="5842">
          <cell r="E5842" t="str">
            <v>HGC-Lib-2469833</v>
          </cell>
          <cell r="F5842" t="str">
            <v>LR240815R-0041B</v>
          </cell>
          <cell r="G5842">
            <v>6</v>
          </cell>
          <cell r="H5842" t="str">
            <v>普通真核转录组文库</v>
          </cell>
          <cell r="I5842" t="str">
            <v>GZQ</v>
          </cell>
          <cell r="J5842">
            <v>4.5</v>
          </cell>
        </row>
        <row r="5842">
          <cell r="N5842" t="e">
            <v>#DIV/0!</v>
          </cell>
        </row>
        <row r="5843">
          <cell r="E5843" t="str">
            <v>HGC-Lib-2469834</v>
          </cell>
          <cell r="F5843" t="str">
            <v>LR240815R-0042B</v>
          </cell>
          <cell r="G5843">
            <v>6</v>
          </cell>
          <cell r="H5843" t="str">
            <v>普通真核转录组文库</v>
          </cell>
          <cell r="I5843" t="str">
            <v>GZQ</v>
          </cell>
          <cell r="J5843">
            <v>17.7</v>
          </cell>
        </row>
        <row r="5843">
          <cell r="N5843" t="e">
            <v>#DIV/0!</v>
          </cell>
        </row>
        <row r="5844">
          <cell r="E5844" t="str">
            <v>HGC-Lib-2469835</v>
          </cell>
          <cell r="F5844" t="str">
            <v>LR240815R-0043B</v>
          </cell>
          <cell r="G5844">
            <v>6</v>
          </cell>
          <cell r="H5844" t="str">
            <v>普通真核转录组文库</v>
          </cell>
          <cell r="I5844" t="str">
            <v>GZQ</v>
          </cell>
          <cell r="J5844">
            <v>18.9</v>
          </cell>
        </row>
        <row r="5844">
          <cell r="N5844" t="e">
            <v>#DIV/0!</v>
          </cell>
        </row>
        <row r="5845">
          <cell r="E5845" t="str">
            <v>HGC-Lib-2469836</v>
          </cell>
          <cell r="F5845" t="str">
            <v>LD240315O-2590A</v>
          </cell>
          <cell r="G5845">
            <v>20</v>
          </cell>
          <cell r="H5845" t="str">
            <v>DNA宏基因组文库</v>
          </cell>
          <cell r="I5845" t="str">
            <v>GZQ</v>
          </cell>
          <cell r="J5845">
            <v>88.6</v>
          </cell>
        </row>
        <row r="5845">
          <cell r="N5845" t="e">
            <v>#DIV/0!</v>
          </cell>
        </row>
        <row r="5846">
          <cell r="E5846" t="str">
            <v>HGC-Lib-2469837</v>
          </cell>
          <cell r="F5846" t="str">
            <v>LD240315O-2591A</v>
          </cell>
          <cell r="G5846">
            <v>20</v>
          </cell>
          <cell r="H5846" t="str">
            <v>DNA宏基因组文库</v>
          </cell>
          <cell r="I5846" t="str">
            <v>GZQ</v>
          </cell>
          <cell r="J5846">
            <v>59.4</v>
          </cell>
        </row>
        <row r="5846">
          <cell r="N5846" t="e">
            <v>#DIV/0!</v>
          </cell>
        </row>
        <row r="5847">
          <cell r="E5847" t="str">
            <v>HGC-Lib-2469838</v>
          </cell>
          <cell r="F5847" t="str">
            <v>LD240315O-2592A</v>
          </cell>
          <cell r="G5847">
            <v>20</v>
          </cell>
          <cell r="H5847" t="str">
            <v>DNA宏基因组文库</v>
          </cell>
          <cell r="I5847" t="str">
            <v>GZQ</v>
          </cell>
          <cell r="J5847">
            <v>64.4</v>
          </cell>
        </row>
        <row r="5847">
          <cell r="N5847" t="e">
            <v>#DIV/0!</v>
          </cell>
        </row>
        <row r="5848">
          <cell r="E5848" t="str">
            <v>HGC-Lib-2469839</v>
          </cell>
          <cell r="F5848" t="str">
            <v>LD240315O-2593A</v>
          </cell>
          <cell r="G5848">
            <v>20</v>
          </cell>
          <cell r="H5848" t="str">
            <v>DNA宏基因组文库</v>
          </cell>
          <cell r="I5848" t="str">
            <v>GZQ</v>
          </cell>
          <cell r="J5848">
            <v>69.8</v>
          </cell>
        </row>
        <row r="5848">
          <cell r="N5848" t="e">
            <v>#DIV/0!</v>
          </cell>
        </row>
        <row r="5849">
          <cell r="E5849" t="str">
            <v>HGC-Lib-2469840</v>
          </cell>
          <cell r="F5849" t="str">
            <v>LD240315O-2594A</v>
          </cell>
          <cell r="G5849">
            <v>20</v>
          </cell>
          <cell r="H5849" t="str">
            <v>DNA宏基因组文库</v>
          </cell>
          <cell r="I5849" t="str">
            <v>GZQ</v>
          </cell>
          <cell r="J5849">
            <v>51.4</v>
          </cell>
        </row>
        <row r="5849">
          <cell r="N5849" t="e">
            <v>#DIV/0!</v>
          </cell>
        </row>
        <row r="5850">
          <cell r="E5850" t="str">
            <v>HGC-Lib-2469841</v>
          </cell>
          <cell r="F5850" t="str">
            <v>LD240315O-2595A</v>
          </cell>
          <cell r="G5850">
            <v>20</v>
          </cell>
          <cell r="H5850" t="str">
            <v>DNA宏基因组文库</v>
          </cell>
          <cell r="I5850" t="str">
            <v>GZQ</v>
          </cell>
          <cell r="J5850">
            <v>57.4</v>
          </cell>
        </row>
        <row r="5850">
          <cell r="N5850" t="e">
            <v>#DIV/0!</v>
          </cell>
        </row>
        <row r="5851">
          <cell r="E5851" t="str">
            <v>HGC-Lib-2469842</v>
          </cell>
          <cell r="F5851" t="str">
            <v>LD240802O-1312A</v>
          </cell>
          <cell r="G5851">
            <v>15</v>
          </cell>
          <cell r="H5851" t="str">
            <v>DNA宏基因组文库</v>
          </cell>
          <cell r="I5851" t="str">
            <v>GZQ</v>
          </cell>
          <cell r="J5851">
            <v>52</v>
          </cell>
        </row>
        <row r="5851">
          <cell r="N5851" t="e">
            <v>#DIV/0!</v>
          </cell>
        </row>
        <row r="5852">
          <cell r="E5852" t="str">
            <v>HGC-Lib-2469843</v>
          </cell>
          <cell r="F5852" t="str">
            <v>LD240802O-1313A</v>
          </cell>
          <cell r="G5852">
            <v>15</v>
          </cell>
          <cell r="H5852" t="str">
            <v>DNA宏基因组文库</v>
          </cell>
          <cell r="I5852" t="str">
            <v>GZQ</v>
          </cell>
          <cell r="J5852">
            <v>60.6</v>
          </cell>
        </row>
        <row r="5852">
          <cell r="N5852" t="e">
            <v>#DIV/0!</v>
          </cell>
        </row>
        <row r="5853">
          <cell r="E5853" t="str">
            <v>HGC-Lib-2469844</v>
          </cell>
          <cell r="F5853" t="str">
            <v>LD240802O-1314A</v>
          </cell>
          <cell r="G5853">
            <v>15</v>
          </cell>
          <cell r="H5853" t="str">
            <v>DNA宏基因组文库</v>
          </cell>
          <cell r="I5853" t="str">
            <v>GZQ</v>
          </cell>
          <cell r="J5853">
            <v>24.6</v>
          </cell>
        </row>
        <row r="5853">
          <cell r="N5853" t="e">
            <v>#DIV/0!</v>
          </cell>
        </row>
        <row r="5854">
          <cell r="E5854" t="str">
            <v>HGC-Lib-2469845</v>
          </cell>
          <cell r="F5854" t="str">
            <v>LD240802O-1315A</v>
          </cell>
          <cell r="G5854">
            <v>15</v>
          </cell>
          <cell r="H5854" t="str">
            <v>DNA宏基因组文库</v>
          </cell>
          <cell r="I5854" t="str">
            <v>GZQ</v>
          </cell>
          <cell r="J5854">
            <v>43.4</v>
          </cell>
        </row>
        <row r="5854">
          <cell r="N5854" t="e">
            <v>#DIV/0!</v>
          </cell>
        </row>
        <row r="5855">
          <cell r="E5855" t="str">
            <v>HGC-Lib-2469846</v>
          </cell>
          <cell r="F5855" t="str">
            <v>LD240802O-1316A</v>
          </cell>
          <cell r="G5855">
            <v>15</v>
          </cell>
          <cell r="H5855" t="str">
            <v>DNA宏基因组文库</v>
          </cell>
          <cell r="I5855" t="str">
            <v>GZQ</v>
          </cell>
          <cell r="J5855">
            <v>37.8</v>
          </cell>
        </row>
        <row r="5855">
          <cell r="N5855" t="e">
            <v>#DIV/0!</v>
          </cell>
        </row>
        <row r="5856">
          <cell r="E5856" t="str">
            <v>HGC-Lib-2469847</v>
          </cell>
          <cell r="F5856" t="str">
            <v>LD240802O-1317A</v>
          </cell>
          <cell r="G5856">
            <v>15</v>
          </cell>
          <cell r="H5856" t="str">
            <v>DNA宏基因组文库</v>
          </cell>
          <cell r="I5856" t="str">
            <v>GZQ</v>
          </cell>
          <cell r="J5856">
            <v>45</v>
          </cell>
        </row>
        <row r="5856">
          <cell r="N5856" t="e">
            <v>#DIV/0!</v>
          </cell>
        </row>
        <row r="5857">
          <cell r="E5857" t="str">
            <v>HGC-Lib-2469848</v>
          </cell>
          <cell r="F5857" t="str">
            <v>LD240802O-1318A</v>
          </cell>
          <cell r="G5857">
            <v>15</v>
          </cell>
          <cell r="H5857" t="str">
            <v>DNA宏基因组文库</v>
          </cell>
          <cell r="I5857" t="str">
            <v>GZQ</v>
          </cell>
          <cell r="J5857">
            <v>37.4</v>
          </cell>
        </row>
        <row r="5857">
          <cell r="N5857" t="e">
            <v>#DIV/0!</v>
          </cell>
        </row>
        <row r="5858">
          <cell r="E5858" t="str">
            <v>HGC-Lib-2469849</v>
          </cell>
          <cell r="F5858" t="str">
            <v>LD240802O-1319A</v>
          </cell>
          <cell r="G5858">
            <v>15</v>
          </cell>
          <cell r="H5858" t="str">
            <v>DNA宏基因组文库</v>
          </cell>
          <cell r="I5858" t="str">
            <v>GZQ</v>
          </cell>
          <cell r="J5858">
            <v>58.6</v>
          </cell>
        </row>
        <row r="5858">
          <cell r="N5858" t="e">
            <v>#DIV/0!</v>
          </cell>
        </row>
        <row r="5859">
          <cell r="E5859" t="str">
            <v>HGC-Lib-2469850</v>
          </cell>
          <cell r="F5859" t="str">
            <v>LD240802O-1320A</v>
          </cell>
          <cell r="G5859">
            <v>15</v>
          </cell>
          <cell r="H5859" t="str">
            <v>DNA宏基因组文库</v>
          </cell>
          <cell r="I5859" t="str">
            <v>GZQ</v>
          </cell>
          <cell r="J5859">
            <v>61.4</v>
          </cell>
        </row>
        <row r="5859">
          <cell r="N5859" t="e">
            <v>#DIV/0!</v>
          </cell>
        </row>
        <row r="5860">
          <cell r="E5860" t="str">
            <v>HGC-Lib-2469851</v>
          </cell>
          <cell r="F5860" t="str">
            <v>LD240802O-1321A</v>
          </cell>
          <cell r="G5860">
            <v>15</v>
          </cell>
          <cell r="H5860" t="str">
            <v>DNA宏基因组文库</v>
          </cell>
          <cell r="I5860" t="str">
            <v>GZQ</v>
          </cell>
          <cell r="J5860">
            <v>74</v>
          </cell>
        </row>
        <row r="5860">
          <cell r="N5860" t="e">
            <v>#DIV/0!</v>
          </cell>
        </row>
        <row r="5861">
          <cell r="E5861" t="str">
            <v>HGC-Lib-2469852</v>
          </cell>
          <cell r="F5861" t="str">
            <v>LD240802O-1322A</v>
          </cell>
          <cell r="G5861">
            <v>15</v>
          </cell>
          <cell r="H5861" t="str">
            <v>DNA宏基因组文库</v>
          </cell>
          <cell r="I5861" t="str">
            <v>GZQ</v>
          </cell>
          <cell r="J5861">
            <v>49</v>
          </cell>
        </row>
        <row r="5861">
          <cell r="N5861" t="e">
            <v>#DIV/0!</v>
          </cell>
        </row>
        <row r="5862">
          <cell r="E5862" t="str">
            <v>HGC-Lib-2469853</v>
          </cell>
          <cell r="F5862" t="str">
            <v>LD240802O-1323A</v>
          </cell>
          <cell r="G5862">
            <v>15</v>
          </cell>
          <cell r="H5862" t="str">
            <v>DNA宏基因组文库</v>
          </cell>
          <cell r="I5862" t="str">
            <v>GZQ</v>
          </cell>
          <cell r="J5862">
            <v>45.2</v>
          </cell>
        </row>
        <row r="5862">
          <cell r="N5862" t="e">
            <v>#DIV/0!</v>
          </cell>
        </row>
        <row r="5863">
          <cell r="E5863" t="str">
            <v>HGC-Lib-2469854</v>
          </cell>
          <cell r="F5863" t="str">
            <v>LD240802O-1324A</v>
          </cell>
          <cell r="G5863">
            <v>15</v>
          </cell>
          <cell r="H5863" t="str">
            <v>DNA宏基因组文库</v>
          </cell>
          <cell r="I5863" t="str">
            <v>GZQ</v>
          </cell>
          <cell r="J5863">
            <v>35.6</v>
          </cell>
        </row>
        <row r="5863">
          <cell r="N5863" t="e">
            <v>#DIV/0!</v>
          </cell>
        </row>
        <row r="5864">
          <cell r="E5864" t="str">
            <v>HGC-Lib-2469855</v>
          </cell>
          <cell r="F5864" t="str">
            <v>LD240802O-1325A</v>
          </cell>
          <cell r="G5864">
            <v>15</v>
          </cell>
          <cell r="H5864" t="str">
            <v>DNA宏基因组文库</v>
          </cell>
          <cell r="I5864" t="str">
            <v>GZQ</v>
          </cell>
          <cell r="J5864">
            <v>37</v>
          </cell>
        </row>
        <row r="5864">
          <cell r="N5864" t="e">
            <v>#DIV/0!</v>
          </cell>
        </row>
        <row r="5865">
          <cell r="E5865" t="str">
            <v>HGC-Lib-2469856</v>
          </cell>
          <cell r="F5865" t="str">
            <v>LD240802O-1326A</v>
          </cell>
          <cell r="G5865">
            <v>15</v>
          </cell>
          <cell r="H5865" t="str">
            <v>DNA宏基因组文库</v>
          </cell>
          <cell r="I5865" t="str">
            <v>GZQ</v>
          </cell>
          <cell r="J5865">
            <v>38.4</v>
          </cell>
        </row>
        <row r="5865">
          <cell r="N5865" t="e">
            <v>#DIV/0!</v>
          </cell>
        </row>
        <row r="5866">
          <cell r="E5866" t="str">
            <v>HGC-Lib-2469857</v>
          </cell>
          <cell r="F5866" t="str">
            <v>LD240802O-1327A</v>
          </cell>
          <cell r="G5866">
            <v>15</v>
          </cell>
          <cell r="H5866" t="str">
            <v>DNA宏基因组文库</v>
          </cell>
          <cell r="I5866" t="str">
            <v>GZQ</v>
          </cell>
          <cell r="J5866">
            <v>39.6</v>
          </cell>
        </row>
        <row r="5866">
          <cell r="N5866" t="e">
            <v>#DIV/0!</v>
          </cell>
        </row>
        <row r="5867">
          <cell r="E5867" t="str">
            <v>HGC-Lib-2469858</v>
          </cell>
          <cell r="F5867" t="str">
            <v>LD240802O-1328A</v>
          </cell>
          <cell r="G5867">
            <v>15</v>
          </cell>
          <cell r="H5867" t="str">
            <v>DNA宏基因组文库</v>
          </cell>
          <cell r="I5867" t="str">
            <v>GZQ</v>
          </cell>
          <cell r="J5867">
            <v>43.2</v>
          </cell>
        </row>
        <row r="5867">
          <cell r="N5867" t="e">
            <v>#DIV/0!</v>
          </cell>
        </row>
        <row r="5868">
          <cell r="E5868" t="str">
            <v>HGC-Lib-2469859</v>
          </cell>
          <cell r="F5868" t="str">
            <v>LD240802O-1329A</v>
          </cell>
          <cell r="G5868">
            <v>15</v>
          </cell>
          <cell r="H5868" t="str">
            <v>DNA宏基因组文库</v>
          </cell>
          <cell r="I5868" t="str">
            <v>GZQ</v>
          </cell>
          <cell r="J5868">
            <v>41</v>
          </cell>
        </row>
        <row r="5868">
          <cell r="N5868" t="e">
            <v>#DIV/0!</v>
          </cell>
        </row>
        <row r="5869">
          <cell r="E5869" t="str">
            <v>HGC-Lib-2469860</v>
          </cell>
          <cell r="F5869" t="str">
            <v>LD240802O-1330A</v>
          </cell>
          <cell r="G5869">
            <v>15</v>
          </cell>
          <cell r="H5869" t="str">
            <v>DNA宏基因组文库</v>
          </cell>
          <cell r="I5869" t="str">
            <v>GZQ</v>
          </cell>
          <cell r="J5869">
            <v>50.2</v>
          </cell>
        </row>
        <row r="5869">
          <cell r="N5869" t="e">
            <v>#DIV/0!</v>
          </cell>
        </row>
        <row r="5870">
          <cell r="E5870" t="str">
            <v>HGC-Lib-2469861</v>
          </cell>
          <cell r="F5870" t="str">
            <v>LD240802O-1331A</v>
          </cell>
          <cell r="G5870">
            <v>15</v>
          </cell>
          <cell r="H5870" t="str">
            <v>DNA宏基因组文库</v>
          </cell>
          <cell r="I5870" t="str">
            <v>GZQ</v>
          </cell>
          <cell r="J5870">
            <v>49.4</v>
          </cell>
        </row>
        <row r="5870">
          <cell r="N5870" t="e">
            <v>#DIV/0!</v>
          </cell>
        </row>
        <row r="5871">
          <cell r="E5871" t="str">
            <v>HGC-Lib-2469862</v>
          </cell>
          <cell r="F5871" t="str">
            <v>LD240802O-1332A</v>
          </cell>
          <cell r="G5871">
            <v>15</v>
          </cell>
          <cell r="H5871" t="str">
            <v>DNA宏基因组文库</v>
          </cell>
          <cell r="I5871" t="str">
            <v>GZQ</v>
          </cell>
          <cell r="J5871">
            <v>54.2</v>
          </cell>
        </row>
        <row r="5871">
          <cell r="N5871" t="e">
            <v>#DIV/0!</v>
          </cell>
        </row>
        <row r="5872">
          <cell r="E5872" t="str">
            <v>HGC-Lib-2469863</v>
          </cell>
          <cell r="F5872" t="str">
            <v>LD240802O-1333A</v>
          </cell>
          <cell r="G5872">
            <v>15</v>
          </cell>
          <cell r="H5872" t="str">
            <v>DNA宏基因组文库</v>
          </cell>
          <cell r="I5872" t="str">
            <v>GZQ</v>
          </cell>
          <cell r="J5872">
            <v>55.2</v>
          </cell>
        </row>
        <row r="5872">
          <cell r="N5872" t="e">
            <v>#DIV/0!</v>
          </cell>
        </row>
        <row r="5873">
          <cell r="E5873" t="str">
            <v>HGC-Lib-2469864</v>
          </cell>
          <cell r="F5873" t="str">
            <v>LD240802O-1334A</v>
          </cell>
          <cell r="G5873">
            <v>15</v>
          </cell>
          <cell r="H5873" t="str">
            <v>DNA宏基因组文库</v>
          </cell>
          <cell r="I5873" t="str">
            <v>GZQ</v>
          </cell>
          <cell r="J5873">
            <v>51.2</v>
          </cell>
        </row>
        <row r="5873">
          <cell r="N5873" t="e">
            <v>#DIV/0!</v>
          </cell>
        </row>
        <row r="5874">
          <cell r="E5874" t="str">
            <v>HGC-Lib-2469865</v>
          </cell>
          <cell r="F5874" t="str">
            <v>LD240802O-1335A</v>
          </cell>
          <cell r="G5874">
            <v>15</v>
          </cell>
          <cell r="H5874" t="str">
            <v>DNA宏基因组文库</v>
          </cell>
          <cell r="I5874" t="str">
            <v>GZQ</v>
          </cell>
          <cell r="J5874">
            <v>31.2</v>
          </cell>
        </row>
        <row r="5874">
          <cell r="N5874" t="e">
            <v>#DIV/0!</v>
          </cell>
        </row>
        <row r="5875">
          <cell r="E5875" t="str">
            <v>HGC-Lib-2469866</v>
          </cell>
          <cell r="F5875" t="str">
            <v>LD240802O-1336A</v>
          </cell>
          <cell r="G5875">
            <v>15</v>
          </cell>
          <cell r="H5875" t="str">
            <v>DNA宏基因组文库</v>
          </cell>
          <cell r="I5875" t="str">
            <v>GZQ</v>
          </cell>
          <cell r="J5875">
            <v>32.6</v>
          </cell>
        </row>
        <row r="5875">
          <cell r="N5875" t="e">
            <v>#DIV/0!</v>
          </cell>
        </row>
        <row r="5876">
          <cell r="E5876" t="str">
            <v>HGC-Lib-2469867</v>
          </cell>
          <cell r="F5876" t="str">
            <v>LD240716D-0621B</v>
          </cell>
          <cell r="G5876">
            <v>1</v>
          </cell>
          <cell r="H5876" t="str">
            <v>DNA基因组文库</v>
          </cell>
          <cell r="I5876" t="str">
            <v>GZQ</v>
          </cell>
          <cell r="J5876">
            <v>23.4</v>
          </cell>
        </row>
        <row r="5876">
          <cell r="N5876" t="e">
            <v>#DIV/0!</v>
          </cell>
        </row>
        <row r="5877">
          <cell r="E5877" t="str">
            <v>HGC-Lib-2469868</v>
          </cell>
          <cell r="F5877" t="str">
            <v>LD240716D-0622B</v>
          </cell>
          <cell r="G5877">
            <v>1</v>
          </cell>
          <cell r="H5877" t="str">
            <v>DNA基因组文库</v>
          </cell>
          <cell r="I5877" t="str">
            <v>GZQ</v>
          </cell>
          <cell r="J5877">
            <v>24</v>
          </cell>
        </row>
        <row r="5877">
          <cell r="N5877" t="e">
            <v>#DIV/0!</v>
          </cell>
        </row>
        <row r="5878">
          <cell r="E5878" t="str">
            <v>HGC-Lib-2469869</v>
          </cell>
          <cell r="F5878" t="str">
            <v>LD240808O-1760A</v>
          </cell>
          <cell r="G5878">
            <v>1</v>
          </cell>
          <cell r="H5878" t="str">
            <v>DNA基因组文库</v>
          </cell>
          <cell r="I5878" t="str">
            <v>GZQ</v>
          </cell>
          <cell r="J5878">
            <v>42.6</v>
          </cell>
        </row>
        <row r="5878">
          <cell r="N5878" t="e">
            <v>#DIV/0!</v>
          </cell>
        </row>
        <row r="5879">
          <cell r="E5879" t="str">
            <v>HGC-Lib-2469870</v>
          </cell>
          <cell r="F5879" t="str">
            <v>LD240812O-7802A</v>
          </cell>
          <cell r="G5879">
            <v>1</v>
          </cell>
          <cell r="H5879" t="str">
            <v>DNA基因组文库</v>
          </cell>
          <cell r="I5879" t="str">
            <v>GZQ</v>
          </cell>
          <cell r="J5879">
            <v>33.6</v>
          </cell>
        </row>
        <row r="5879">
          <cell r="N5879" t="e">
            <v>#DIV/0!</v>
          </cell>
        </row>
        <row r="5880">
          <cell r="E5880" t="str">
            <v>HGC-Lib-2469871</v>
          </cell>
          <cell r="F5880" t="str">
            <v>LD240812O-7803A</v>
          </cell>
          <cell r="G5880">
            <v>1</v>
          </cell>
          <cell r="H5880" t="str">
            <v>DNA基因组文库</v>
          </cell>
          <cell r="I5880" t="str">
            <v>GZQ</v>
          </cell>
          <cell r="J5880">
            <v>29</v>
          </cell>
        </row>
        <row r="5880">
          <cell r="N5880" t="e">
            <v>#DIV/0!</v>
          </cell>
        </row>
        <row r="5881">
          <cell r="E5881" t="str">
            <v>HGC-Lib-2469872</v>
          </cell>
          <cell r="F5881" t="str">
            <v>LD240812O-7804A</v>
          </cell>
          <cell r="G5881">
            <v>1</v>
          </cell>
          <cell r="H5881" t="str">
            <v>DNA基因组文库</v>
          </cell>
          <cell r="I5881" t="str">
            <v>GZQ</v>
          </cell>
          <cell r="J5881">
            <v>12.9</v>
          </cell>
        </row>
        <row r="5881">
          <cell r="N5881" t="e">
            <v>#DIV/0!</v>
          </cell>
        </row>
        <row r="5882">
          <cell r="E5882" t="str">
            <v>HGC-Lib-2469873</v>
          </cell>
          <cell r="F5882" t="str">
            <v>LD240812O-7805A</v>
          </cell>
          <cell r="G5882">
            <v>1</v>
          </cell>
          <cell r="H5882" t="str">
            <v>DNA基因组文库</v>
          </cell>
          <cell r="I5882" t="str">
            <v>WWH</v>
          </cell>
          <cell r="J5882">
            <v>8.7</v>
          </cell>
        </row>
        <row r="5882">
          <cell r="N5882" t="e">
            <v>#DIV/0!</v>
          </cell>
        </row>
        <row r="5883">
          <cell r="E5883" t="str">
            <v>HGC-Lib-2469874</v>
          </cell>
          <cell r="F5883" t="str">
            <v>LD240812O-7806A</v>
          </cell>
          <cell r="G5883">
            <v>1</v>
          </cell>
          <cell r="H5883" t="str">
            <v>DNA基因组文库</v>
          </cell>
          <cell r="I5883" t="str">
            <v>WWH</v>
          </cell>
          <cell r="J5883">
            <v>22.8</v>
          </cell>
        </row>
        <row r="5883">
          <cell r="N5883" t="e">
            <v>#DIV/0!</v>
          </cell>
        </row>
        <row r="5884">
          <cell r="E5884" t="str">
            <v>HGC-Lib-2469875</v>
          </cell>
          <cell r="F5884" t="str">
            <v>LD240812O-7807A</v>
          </cell>
          <cell r="G5884">
            <v>1</v>
          </cell>
          <cell r="H5884" t="str">
            <v>DNA基因组文库</v>
          </cell>
          <cell r="I5884" t="str">
            <v>WWH</v>
          </cell>
          <cell r="J5884">
            <v>34.8</v>
          </cell>
        </row>
        <row r="5884">
          <cell r="N5884" t="e">
            <v>#DIV/0!</v>
          </cell>
        </row>
        <row r="5885">
          <cell r="E5885" t="str">
            <v>HGC-Lib-2469876</v>
          </cell>
          <cell r="F5885" t="str">
            <v>LD240812O-7808A</v>
          </cell>
          <cell r="G5885">
            <v>1</v>
          </cell>
          <cell r="H5885" t="str">
            <v>DNA基因组文库</v>
          </cell>
          <cell r="I5885" t="str">
            <v>WWH</v>
          </cell>
          <cell r="J5885">
            <v>45.2</v>
          </cell>
        </row>
        <row r="5885">
          <cell r="N5885" t="e">
            <v>#DIV/0!</v>
          </cell>
        </row>
        <row r="5886">
          <cell r="E5886" t="str">
            <v>HGC-Lib-2469877</v>
          </cell>
          <cell r="F5886" t="str">
            <v>LD240815O-2190A</v>
          </cell>
          <cell r="G5886">
            <v>10</v>
          </cell>
          <cell r="H5886" t="str">
            <v>DNA宏基因组文库</v>
          </cell>
          <cell r="I5886" t="str">
            <v>WWH</v>
          </cell>
          <cell r="J5886">
            <v>11.8</v>
          </cell>
        </row>
        <row r="5886">
          <cell r="N5886" t="e">
            <v>#DIV/0!</v>
          </cell>
        </row>
        <row r="5887">
          <cell r="E5887" t="str">
            <v>HGC-Lib-2469878</v>
          </cell>
          <cell r="F5887" t="str">
            <v>LD240815O-2191A</v>
          </cell>
          <cell r="G5887">
            <v>10</v>
          </cell>
          <cell r="H5887" t="str">
            <v>DNA宏基因组文库</v>
          </cell>
          <cell r="I5887" t="str">
            <v>WWH</v>
          </cell>
          <cell r="J5887">
            <v>91.6</v>
          </cell>
        </row>
        <row r="5887">
          <cell r="N5887" t="e">
            <v>#DIV/0!</v>
          </cell>
        </row>
        <row r="5888">
          <cell r="E5888" t="str">
            <v>HGC-Lib-2469879</v>
          </cell>
          <cell r="F5888" t="str">
            <v>LD240815O-2192A</v>
          </cell>
          <cell r="G5888">
            <v>10</v>
          </cell>
          <cell r="H5888" t="str">
            <v>DNA宏基因组文库</v>
          </cell>
          <cell r="I5888" t="str">
            <v>WWH</v>
          </cell>
          <cell r="J5888">
            <v>68.8</v>
          </cell>
        </row>
        <row r="5888">
          <cell r="N5888" t="e">
            <v>#DIV/0!</v>
          </cell>
        </row>
        <row r="5889">
          <cell r="E5889" t="str">
            <v>HGC-Lib-2469880</v>
          </cell>
          <cell r="F5889" t="str">
            <v>LD240815O-2242A</v>
          </cell>
          <cell r="G5889">
            <v>10</v>
          </cell>
          <cell r="H5889" t="str">
            <v>DNA宏基因组文库</v>
          </cell>
          <cell r="I5889" t="str">
            <v>WWH</v>
          </cell>
          <cell r="J5889">
            <v>75.4</v>
          </cell>
        </row>
        <row r="5889">
          <cell r="N5889" t="e">
            <v>#DIV/0!</v>
          </cell>
        </row>
        <row r="5890">
          <cell r="E5890" t="str">
            <v>HGC-Lib-2469881</v>
          </cell>
          <cell r="F5890" t="str">
            <v>LD240819D-1323A</v>
          </cell>
          <cell r="G5890">
            <v>1</v>
          </cell>
          <cell r="H5890" t="str">
            <v>DNA基因组文库</v>
          </cell>
          <cell r="I5890" t="str">
            <v>WWH</v>
          </cell>
          <cell r="J5890">
            <v>16.2</v>
          </cell>
        </row>
        <row r="5890">
          <cell r="N5890" t="e">
            <v>#DIV/0!</v>
          </cell>
        </row>
        <row r="5891">
          <cell r="E5891" t="str">
            <v>HGC-Lib-2469882</v>
          </cell>
          <cell r="F5891" t="str">
            <v>LD240819D-1324A</v>
          </cell>
          <cell r="G5891">
            <v>1</v>
          </cell>
          <cell r="H5891" t="str">
            <v>DNA基因组文库</v>
          </cell>
          <cell r="I5891" t="str">
            <v>WWH</v>
          </cell>
          <cell r="J5891">
            <v>42</v>
          </cell>
        </row>
        <row r="5891">
          <cell r="N5891" t="e">
            <v>#DIV/0!</v>
          </cell>
        </row>
        <row r="5892">
          <cell r="E5892" t="str">
            <v>HGC-Lib-2469883</v>
          </cell>
          <cell r="F5892" t="str">
            <v>LD240819D-1325A</v>
          </cell>
          <cell r="G5892">
            <v>1</v>
          </cell>
          <cell r="H5892" t="str">
            <v>DNA基因组文库</v>
          </cell>
          <cell r="I5892" t="str">
            <v>WWH</v>
          </cell>
          <cell r="J5892">
            <v>36.8</v>
          </cell>
        </row>
        <row r="5892">
          <cell r="N5892" t="e">
            <v>#DIV/0!</v>
          </cell>
        </row>
        <row r="5893">
          <cell r="E5893" t="str">
            <v>HGC-Lib-2469884</v>
          </cell>
          <cell r="F5893" t="str">
            <v>LD240819D-1326A</v>
          </cell>
          <cell r="G5893">
            <v>1</v>
          </cell>
          <cell r="H5893" t="str">
            <v>DNA基因组文库</v>
          </cell>
          <cell r="I5893" t="str">
            <v>WWH</v>
          </cell>
          <cell r="J5893">
            <v>13.4</v>
          </cell>
        </row>
        <row r="5893">
          <cell r="N5893" t="e">
            <v>#DIV/0!</v>
          </cell>
        </row>
        <row r="5894">
          <cell r="E5894" t="str">
            <v>HGC-Lib-2469885</v>
          </cell>
          <cell r="F5894" t="str">
            <v>LR240819O-1324A</v>
          </cell>
          <cell r="G5894">
            <v>6</v>
          </cell>
          <cell r="H5894" t="str">
            <v>普通真核转录组文库</v>
          </cell>
          <cell r="I5894" t="str">
            <v>WWH</v>
          </cell>
          <cell r="J5894">
            <v>51</v>
          </cell>
        </row>
        <row r="5894">
          <cell r="N5894" t="e">
            <v>#DIV/0!</v>
          </cell>
        </row>
        <row r="5895">
          <cell r="E5895" t="str">
            <v>HGC-Lib-2469886</v>
          </cell>
          <cell r="F5895" t="str">
            <v>LR240819O-1325A</v>
          </cell>
          <cell r="G5895">
            <v>6</v>
          </cell>
          <cell r="H5895" t="str">
            <v>普通真核转录组文库</v>
          </cell>
          <cell r="I5895" t="str">
            <v>WWH</v>
          </cell>
          <cell r="J5895">
            <v>28.4</v>
          </cell>
        </row>
        <row r="5895">
          <cell r="N5895" t="e">
            <v>#DIV/0!</v>
          </cell>
        </row>
        <row r="5896">
          <cell r="E5896" t="str">
            <v>HGC-Lib-2469887</v>
          </cell>
          <cell r="F5896" t="str">
            <v>LR240819O-1326A</v>
          </cell>
          <cell r="G5896">
            <v>6</v>
          </cell>
          <cell r="H5896" t="str">
            <v>普通真核转录组文库</v>
          </cell>
          <cell r="I5896" t="str">
            <v>WWH</v>
          </cell>
          <cell r="J5896">
            <v>31</v>
          </cell>
        </row>
        <row r="5896">
          <cell r="N5896" t="e">
            <v>#DIV/0!</v>
          </cell>
        </row>
        <row r="5897">
          <cell r="E5897" t="str">
            <v>HGC-Lib-2469888</v>
          </cell>
          <cell r="F5897" t="str">
            <v>LR240819O-1327A</v>
          </cell>
          <cell r="G5897">
            <v>6</v>
          </cell>
          <cell r="H5897" t="str">
            <v>普通真核转录组文库</v>
          </cell>
          <cell r="I5897" t="str">
            <v>WWH</v>
          </cell>
          <cell r="J5897">
            <v>42.4</v>
          </cell>
        </row>
        <row r="5897">
          <cell r="N5897" t="e">
            <v>#DIV/0!</v>
          </cell>
        </row>
        <row r="5898">
          <cell r="E5898" t="str">
            <v>HGC-Lib-2469889</v>
          </cell>
          <cell r="F5898" t="str">
            <v>LR240819O-1328A</v>
          </cell>
          <cell r="G5898">
            <v>6</v>
          </cell>
          <cell r="H5898" t="str">
            <v>普通真核转录组文库</v>
          </cell>
          <cell r="I5898" t="str">
            <v>WWH</v>
          </cell>
          <cell r="J5898">
            <v>58.4</v>
          </cell>
        </row>
        <row r="5898">
          <cell r="N5898" t="e">
            <v>#DIV/0!</v>
          </cell>
        </row>
        <row r="5899">
          <cell r="E5899" t="str">
            <v>HGC-Lib-2469890</v>
          </cell>
          <cell r="F5899" t="str">
            <v>LR240819O-1329A</v>
          </cell>
          <cell r="G5899">
            <v>6</v>
          </cell>
          <cell r="H5899" t="str">
            <v>普通真核转录组文库</v>
          </cell>
          <cell r="I5899" t="str">
            <v>WWH</v>
          </cell>
          <cell r="J5899">
            <v>69.6</v>
          </cell>
        </row>
        <row r="5899">
          <cell r="N5899" t="e">
            <v>#DIV/0!</v>
          </cell>
        </row>
        <row r="5900">
          <cell r="E5900" t="str">
            <v>HGC-Lib-2469891</v>
          </cell>
          <cell r="F5900" t="str">
            <v>LR240819O-1330A</v>
          </cell>
          <cell r="G5900">
            <v>6</v>
          </cell>
          <cell r="H5900" t="str">
            <v>普通真核转录组文库</v>
          </cell>
          <cell r="I5900" t="str">
            <v>WWH</v>
          </cell>
          <cell r="J5900">
            <v>43</v>
          </cell>
        </row>
        <row r="5900">
          <cell r="N5900" t="e">
            <v>#DIV/0!</v>
          </cell>
        </row>
        <row r="5901">
          <cell r="E5901" t="str">
            <v>HGC-Lib-2469892</v>
          </cell>
          <cell r="F5901" t="str">
            <v>LR240819O-1331A</v>
          </cell>
          <cell r="G5901">
            <v>6</v>
          </cell>
          <cell r="H5901" t="str">
            <v>普通真核转录组文库</v>
          </cell>
          <cell r="I5901" t="str">
            <v>WWH</v>
          </cell>
          <cell r="J5901">
            <v>27.2</v>
          </cell>
        </row>
        <row r="5901">
          <cell r="N5901" t="e">
            <v>#DIV/0!</v>
          </cell>
        </row>
        <row r="5902">
          <cell r="E5902" t="str">
            <v>HGC-Lib-2469893</v>
          </cell>
          <cell r="F5902" t="str">
            <v>LR240819O-1332A</v>
          </cell>
          <cell r="G5902">
            <v>6</v>
          </cell>
          <cell r="H5902" t="str">
            <v>普通真核转录组文库</v>
          </cell>
          <cell r="I5902" t="str">
            <v>WWH</v>
          </cell>
          <cell r="J5902">
            <v>18.8</v>
          </cell>
        </row>
        <row r="5902">
          <cell r="N5902" t="e">
            <v>#DIV/0!</v>
          </cell>
        </row>
        <row r="5903">
          <cell r="E5903" t="str">
            <v>HGC-Lib-2469894</v>
          </cell>
          <cell r="F5903" t="str">
            <v>LR240819O-1333A</v>
          </cell>
          <cell r="G5903">
            <v>6</v>
          </cell>
          <cell r="H5903" t="str">
            <v>普通真核转录组文库</v>
          </cell>
          <cell r="I5903" t="str">
            <v>WWH</v>
          </cell>
          <cell r="J5903">
            <v>64</v>
          </cell>
        </row>
        <row r="5903">
          <cell r="N5903" t="e">
            <v>#DIV/0!</v>
          </cell>
        </row>
        <row r="5904">
          <cell r="E5904" t="str">
            <v>HGC-Lib-2469895</v>
          </cell>
          <cell r="F5904" t="str">
            <v>LR240819O-1334A</v>
          </cell>
          <cell r="G5904">
            <v>6</v>
          </cell>
          <cell r="H5904" t="str">
            <v>普通真核转录组文库</v>
          </cell>
          <cell r="I5904" t="str">
            <v>WWH</v>
          </cell>
          <cell r="J5904">
            <v>41</v>
          </cell>
        </row>
        <row r="5904">
          <cell r="N5904" t="e">
            <v>#DIV/0!</v>
          </cell>
        </row>
        <row r="5905">
          <cell r="E5905" t="str">
            <v>HGC-Lib-2469896</v>
          </cell>
          <cell r="F5905" t="str">
            <v>LR240819O-1335A</v>
          </cell>
          <cell r="G5905">
            <v>6</v>
          </cell>
          <cell r="H5905" t="str">
            <v>普通真核转录组文库</v>
          </cell>
          <cell r="I5905" t="str">
            <v>WWH</v>
          </cell>
          <cell r="J5905">
            <v>32.2</v>
          </cell>
        </row>
        <row r="5905">
          <cell r="N5905" t="e">
            <v>#DIV/0!</v>
          </cell>
        </row>
        <row r="5906">
          <cell r="E5906" t="str">
            <v>HGC-Lib-2469897</v>
          </cell>
          <cell r="F5906" t="str">
            <v>LR240819O-1336A</v>
          </cell>
          <cell r="G5906">
            <v>6</v>
          </cell>
          <cell r="H5906" t="str">
            <v>普通真核转录组文库</v>
          </cell>
          <cell r="I5906" t="str">
            <v>WWH</v>
          </cell>
          <cell r="J5906">
            <v>35</v>
          </cell>
        </row>
        <row r="5906">
          <cell r="N5906" t="e">
            <v>#DIV/0!</v>
          </cell>
        </row>
        <row r="5907">
          <cell r="E5907" t="str">
            <v>HGC-Lib-2469898</v>
          </cell>
          <cell r="F5907" t="str">
            <v>LR240819O-1337A</v>
          </cell>
          <cell r="G5907">
            <v>6</v>
          </cell>
          <cell r="H5907" t="str">
            <v>普通真核转录组文库</v>
          </cell>
          <cell r="I5907" t="str">
            <v>WWH</v>
          </cell>
          <cell r="J5907">
            <v>31.4</v>
          </cell>
        </row>
        <row r="5907">
          <cell r="N5907" t="e">
            <v>#DIV/0!</v>
          </cell>
        </row>
        <row r="5908">
          <cell r="E5908" t="str">
            <v>HGC-Lib-2469899</v>
          </cell>
          <cell r="F5908" t="str">
            <v>LR240819O-1338A</v>
          </cell>
          <cell r="G5908">
            <v>6</v>
          </cell>
          <cell r="H5908" t="str">
            <v>普通真核转录组文库</v>
          </cell>
          <cell r="I5908" t="str">
            <v>WWH</v>
          </cell>
          <cell r="J5908">
            <v>41.6</v>
          </cell>
        </row>
        <row r="5908">
          <cell r="N5908" t="e">
            <v>#DIV/0!</v>
          </cell>
        </row>
        <row r="5909">
          <cell r="E5909" t="str">
            <v>HGC-Lib-2469900</v>
          </cell>
          <cell r="F5909" t="str">
            <v>LR240819O-1339A</v>
          </cell>
          <cell r="G5909">
            <v>6</v>
          </cell>
          <cell r="H5909" t="str">
            <v>普通真核转录组文库</v>
          </cell>
          <cell r="I5909" t="str">
            <v>WWH</v>
          </cell>
          <cell r="J5909">
            <v>36</v>
          </cell>
        </row>
        <row r="5909">
          <cell r="N5909" t="e">
            <v>#DIV/0!</v>
          </cell>
        </row>
        <row r="5910">
          <cell r="E5910" t="str">
            <v>HGC-Lib-2469901</v>
          </cell>
          <cell r="F5910" t="str">
            <v>LR240819O-1340A</v>
          </cell>
          <cell r="G5910">
            <v>6</v>
          </cell>
          <cell r="H5910" t="str">
            <v>普通真核转录组文库</v>
          </cell>
          <cell r="I5910" t="str">
            <v>WWH</v>
          </cell>
          <cell r="J5910">
            <v>42.4</v>
          </cell>
        </row>
        <row r="5910">
          <cell r="N5910" t="e">
            <v>#DIV/0!</v>
          </cell>
        </row>
        <row r="5911">
          <cell r="E5911" t="str">
            <v>HGC-Lib-2469902</v>
          </cell>
          <cell r="F5911" t="str">
            <v>LR240819O-1341A</v>
          </cell>
          <cell r="G5911">
            <v>6</v>
          </cell>
          <cell r="H5911" t="str">
            <v>普通真核转录组文库</v>
          </cell>
          <cell r="I5911" t="str">
            <v>WWH</v>
          </cell>
          <cell r="J5911">
            <v>31</v>
          </cell>
        </row>
        <row r="5911">
          <cell r="N5911" t="e">
            <v>#DIV/0!</v>
          </cell>
        </row>
        <row r="5912">
          <cell r="E5912" t="str">
            <v>HGC-Lib-2469903</v>
          </cell>
          <cell r="F5912" t="str">
            <v>LR240819O-1342A</v>
          </cell>
          <cell r="G5912">
            <v>6</v>
          </cell>
          <cell r="H5912" t="str">
            <v>普通真核转录组文库</v>
          </cell>
          <cell r="I5912" t="str">
            <v>WWH</v>
          </cell>
          <cell r="J5912">
            <v>35</v>
          </cell>
        </row>
        <row r="5912">
          <cell r="N5912" t="e">
            <v>#DIV/0!</v>
          </cell>
        </row>
        <row r="5913">
          <cell r="E5913" t="str">
            <v>HGC-Lib-2469904</v>
          </cell>
          <cell r="F5913" t="str">
            <v>LR240819O-1343A</v>
          </cell>
          <cell r="G5913">
            <v>6</v>
          </cell>
          <cell r="H5913" t="str">
            <v>普通真核转录组文库</v>
          </cell>
          <cell r="I5913" t="str">
            <v>WWH</v>
          </cell>
          <cell r="J5913">
            <v>18</v>
          </cell>
        </row>
        <row r="5913">
          <cell r="N5913" t="e">
            <v>#DIV/0!</v>
          </cell>
        </row>
        <row r="5914">
          <cell r="E5914" t="str">
            <v>HGC-Lib-2469905</v>
          </cell>
          <cell r="F5914" t="str">
            <v>LR240819O-1344A</v>
          </cell>
          <cell r="G5914">
            <v>6</v>
          </cell>
          <cell r="H5914" t="str">
            <v>普通真核转录组文库</v>
          </cell>
          <cell r="I5914" t="str">
            <v>WWH</v>
          </cell>
          <cell r="J5914">
            <v>55</v>
          </cell>
        </row>
        <row r="5914">
          <cell r="N5914" t="e">
            <v>#DIV/0!</v>
          </cell>
        </row>
        <row r="5915">
          <cell r="E5915" t="str">
            <v>HGC-Lib-2469906</v>
          </cell>
          <cell r="F5915" t="str">
            <v>LR240819O-1345A</v>
          </cell>
          <cell r="G5915">
            <v>6</v>
          </cell>
          <cell r="H5915" t="str">
            <v>普通真核转录组文库</v>
          </cell>
          <cell r="I5915" t="str">
            <v>WWH</v>
          </cell>
          <cell r="J5915">
            <v>39.4</v>
          </cell>
        </row>
        <row r="5915">
          <cell r="N5915" t="e">
            <v>#DIV/0!</v>
          </cell>
        </row>
        <row r="5916">
          <cell r="E5916" t="str">
            <v>HGC-Lib-2469907</v>
          </cell>
          <cell r="F5916" t="str">
            <v>LR240819O-1346A</v>
          </cell>
          <cell r="G5916">
            <v>6</v>
          </cell>
          <cell r="H5916" t="str">
            <v>普通真核转录组文库</v>
          </cell>
          <cell r="I5916" t="str">
            <v>WWH</v>
          </cell>
          <cell r="J5916">
            <v>33.6</v>
          </cell>
        </row>
        <row r="5916">
          <cell r="N5916" t="e">
            <v>#DIV/0!</v>
          </cell>
        </row>
        <row r="5917">
          <cell r="E5917" t="str">
            <v>HGC-Lib-2469908</v>
          </cell>
          <cell r="F5917" t="str">
            <v>LR240819O-1347A</v>
          </cell>
          <cell r="G5917">
            <v>6</v>
          </cell>
          <cell r="H5917" t="str">
            <v>普通真核转录组文库</v>
          </cell>
          <cell r="I5917" t="str">
            <v>WWH</v>
          </cell>
          <cell r="J5917">
            <v>63.4</v>
          </cell>
        </row>
        <row r="5917">
          <cell r="N5917" t="e">
            <v>#DIV/0!</v>
          </cell>
        </row>
        <row r="5918">
          <cell r="E5918" t="str">
            <v>HGC-Lib-2469909</v>
          </cell>
          <cell r="F5918" t="str">
            <v>LR240813O-2467A</v>
          </cell>
          <cell r="G5918">
            <v>6</v>
          </cell>
          <cell r="H5918" t="str">
            <v>普通真核转录组文库</v>
          </cell>
          <cell r="I5918" t="str">
            <v>WWH</v>
          </cell>
          <cell r="J5918">
            <v>29</v>
          </cell>
        </row>
        <row r="5918">
          <cell r="N5918" t="e">
            <v>#DIV/0!</v>
          </cell>
        </row>
        <row r="5919">
          <cell r="E5919" t="str">
            <v>HGC-Lib-2469910</v>
          </cell>
          <cell r="F5919" t="str">
            <v>LR240813O-2468A</v>
          </cell>
          <cell r="G5919">
            <v>6</v>
          </cell>
          <cell r="H5919" t="str">
            <v>普通真核转录组文库</v>
          </cell>
          <cell r="I5919" t="str">
            <v>WWH</v>
          </cell>
          <cell r="J5919">
            <v>42.4</v>
          </cell>
        </row>
        <row r="5919">
          <cell r="N5919" t="e">
            <v>#DIV/0!</v>
          </cell>
        </row>
        <row r="5920">
          <cell r="E5920" t="str">
            <v>HGC-Lib-2469911</v>
          </cell>
          <cell r="F5920" t="str">
            <v>LR240813O-2469A</v>
          </cell>
          <cell r="G5920">
            <v>6</v>
          </cell>
          <cell r="H5920" t="str">
            <v>普通真核转录组文库</v>
          </cell>
          <cell r="I5920" t="str">
            <v>WWH</v>
          </cell>
          <cell r="J5920">
            <v>34.8</v>
          </cell>
        </row>
        <row r="5920">
          <cell r="N5920" t="e">
            <v>#DIV/0!</v>
          </cell>
        </row>
        <row r="5921">
          <cell r="E5921" t="str">
            <v>HGC-Lib-2469912</v>
          </cell>
          <cell r="F5921" t="str">
            <v>LR240813O-2470A</v>
          </cell>
          <cell r="G5921">
            <v>6</v>
          </cell>
          <cell r="H5921" t="str">
            <v>普通真核转录组文库</v>
          </cell>
          <cell r="I5921" t="str">
            <v>WWH</v>
          </cell>
          <cell r="J5921">
            <v>57.8</v>
          </cell>
        </row>
        <row r="5921">
          <cell r="N5921" t="e">
            <v>#DIV/0!</v>
          </cell>
        </row>
        <row r="5922">
          <cell r="E5922" t="str">
            <v>HGC-Lib-2469913</v>
          </cell>
          <cell r="F5922" t="str">
            <v>LR240813O-2471A</v>
          </cell>
          <cell r="G5922">
            <v>6</v>
          </cell>
          <cell r="H5922" t="str">
            <v>普通真核转录组文库</v>
          </cell>
          <cell r="I5922" t="str">
            <v>WWH</v>
          </cell>
          <cell r="J5922">
            <v>51.4</v>
          </cell>
        </row>
        <row r="5922">
          <cell r="N5922" t="e">
            <v>#DIV/0!</v>
          </cell>
        </row>
        <row r="5923">
          <cell r="E5923" t="str">
            <v>HGC-Lib-2469914</v>
          </cell>
          <cell r="F5923" t="str">
            <v>LR240813O-2472A</v>
          </cell>
          <cell r="G5923">
            <v>6</v>
          </cell>
          <cell r="H5923" t="str">
            <v>普通真核转录组文库</v>
          </cell>
          <cell r="I5923" t="str">
            <v>WWH</v>
          </cell>
          <cell r="J5923">
            <v>36.6</v>
          </cell>
        </row>
        <row r="5923">
          <cell r="N5923" t="e">
            <v>#DIV/0!</v>
          </cell>
        </row>
        <row r="5924">
          <cell r="E5924" t="str">
            <v>HGC-Lib-2469915</v>
          </cell>
          <cell r="F5924" t="str">
            <v>LR240813O-2473A</v>
          </cell>
          <cell r="G5924">
            <v>6</v>
          </cell>
          <cell r="H5924" t="str">
            <v>普通真核转录组文库</v>
          </cell>
          <cell r="I5924" t="str">
            <v>WWH</v>
          </cell>
          <cell r="J5924">
            <v>25.2</v>
          </cell>
        </row>
        <row r="5924">
          <cell r="N5924" t="e">
            <v>#DIV/0!</v>
          </cell>
        </row>
        <row r="5925">
          <cell r="E5925" t="str">
            <v>HGC-Lib-2469916</v>
          </cell>
          <cell r="F5925" t="str">
            <v>LR240813O-2474A</v>
          </cell>
          <cell r="G5925">
            <v>6</v>
          </cell>
          <cell r="H5925" t="str">
            <v>普通真核转录组文库</v>
          </cell>
          <cell r="I5925" t="str">
            <v>WWH</v>
          </cell>
          <cell r="J5925">
            <v>1.65</v>
          </cell>
        </row>
        <row r="5925">
          <cell r="N5925" t="e">
            <v>#DIV/0!</v>
          </cell>
        </row>
        <row r="5926">
          <cell r="E5926" t="str">
            <v>HGC-Lib-2469917</v>
          </cell>
          <cell r="F5926" t="str">
            <v>LR240813O-2475A</v>
          </cell>
          <cell r="G5926">
            <v>6</v>
          </cell>
          <cell r="H5926" t="str">
            <v>普通真核转录组文库</v>
          </cell>
          <cell r="I5926" t="str">
            <v>WWH</v>
          </cell>
          <cell r="J5926">
            <v>23.8</v>
          </cell>
        </row>
        <row r="5926">
          <cell r="N5926" t="e">
            <v>#DIV/0!</v>
          </cell>
        </row>
        <row r="5927">
          <cell r="E5927" t="str">
            <v>HGC-Lib-2469918</v>
          </cell>
          <cell r="F5927" t="str">
            <v>LR240813O-2476A</v>
          </cell>
          <cell r="G5927">
            <v>6</v>
          </cell>
          <cell r="H5927" t="str">
            <v>普通真核转录组文库</v>
          </cell>
          <cell r="I5927" t="str">
            <v>WWH</v>
          </cell>
          <cell r="J5927">
            <v>14.4</v>
          </cell>
        </row>
        <row r="5927">
          <cell r="N5927" t="e">
            <v>#DIV/0!</v>
          </cell>
        </row>
        <row r="5928">
          <cell r="E5928" t="str">
            <v>HGC-Lib-2469919</v>
          </cell>
          <cell r="F5928" t="str">
            <v>LR240813O-2477A</v>
          </cell>
          <cell r="G5928">
            <v>6</v>
          </cell>
          <cell r="H5928" t="str">
            <v>普通真核转录组文库</v>
          </cell>
          <cell r="I5928" t="str">
            <v>WWH</v>
          </cell>
          <cell r="J5928">
            <v>25.2</v>
          </cell>
        </row>
        <row r="5928">
          <cell r="N5928" t="e">
            <v>#DIV/0!</v>
          </cell>
        </row>
        <row r="5929">
          <cell r="E5929" t="str">
            <v>HGC-Lib-2469920</v>
          </cell>
          <cell r="F5929" t="str">
            <v>LR240813O-2478A</v>
          </cell>
          <cell r="G5929">
            <v>6</v>
          </cell>
          <cell r="H5929" t="str">
            <v>普通真核转录组文库</v>
          </cell>
          <cell r="I5929" t="str">
            <v>WWH</v>
          </cell>
          <cell r="J5929">
            <v>20.2</v>
          </cell>
        </row>
        <row r="5929">
          <cell r="N5929" t="e">
            <v>#DIV/0!</v>
          </cell>
        </row>
        <row r="5930">
          <cell r="E5930" t="str">
            <v>HGC-Lib-2469921</v>
          </cell>
          <cell r="F5930" t="str">
            <v>LR240813O-2479A</v>
          </cell>
          <cell r="G5930">
            <v>6</v>
          </cell>
          <cell r="H5930" t="str">
            <v>普通真核转录组文库</v>
          </cell>
          <cell r="I5930" t="str">
            <v>XCL</v>
          </cell>
          <cell r="J5930">
            <v>18</v>
          </cell>
        </row>
        <row r="5930">
          <cell r="N5930" t="e">
            <v>#DIV/0!</v>
          </cell>
        </row>
        <row r="5931">
          <cell r="E5931" t="str">
            <v>HGC-Lib-2469922</v>
          </cell>
          <cell r="F5931" t="str">
            <v>LR240813O-2480A</v>
          </cell>
          <cell r="G5931">
            <v>6</v>
          </cell>
          <cell r="H5931" t="str">
            <v>普通真核转录组文库</v>
          </cell>
          <cell r="I5931" t="str">
            <v>XCL</v>
          </cell>
          <cell r="J5931">
            <v>19.7</v>
          </cell>
        </row>
        <row r="5931">
          <cell r="N5931" t="e">
            <v>#DIV/0!</v>
          </cell>
        </row>
        <row r="5932">
          <cell r="E5932" t="str">
            <v>HGC-Lib-2469923</v>
          </cell>
          <cell r="F5932" t="str">
            <v>LR240813O-2481A</v>
          </cell>
          <cell r="G5932">
            <v>6</v>
          </cell>
          <cell r="H5932" t="str">
            <v>普通真核转录组文库</v>
          </cell>
          <cell r="I5932" t="str">
            <v>XCL</v>
          </cell>
          <cell r="J5932">
            <v>12.9</v>
          </cell>
        </row>
        <row r="5932">
          <cell r="N5932" t="e">
            <v>#DIV/0!</v>
          </cell>
        </row>
        <row r="5933">
          <cell r="E5933" t="str">
            <v>HGC-Lib-2469924</v>
          </cell>
          <cell r="F5933" t="str">
            <v>LR240813O-2482A</v>
          </cell>
          <cell r="G5933">
            <v>6</v>
          </cell>
          <cell r="H5933" t="str">
            <v>普通真核转录组文库</v>
          </cell>
          <cell r="I5933" t="str">
            <v>XCL</v>
          </cell>
          <cell r="J5933">
            <v>15.7</v>
          </cell>
        </row>
        <row r="5933">
          <cell r="N5933" t="e">
            <v>#DIV/0!</v>
          </cell>
        </row>
        <row r="5934">
          <cell r="E5934" t="str">
            <v>HGC-Lib-2469925</v>
          </cell>
          <cell r="F5934" t="str">
            <v>LR240813O-2483A</v>
          </cell>
          <cell r="G5934">
            <v>6</v>
          </cell>
          <cell r="H5934" t="str">
            <v>普通真核转录组文库</v>
          </cell>
          <cell r="I5934" t="str">
            <v>XCL</v>
          </cell>
          <cell r="J5934">
            <v>18.5</v>
          </cell>
        </row>
        <row r="5934">
          <cell r="N5934" t="e">
            <v>#DIV/0!</v>
          </cell>
        </row>
        <row r="5935">
          <cell r="E5935" t="str">
            <v>HGC-Lib-2469926</v>
          </cell>
          <cell r="F5935" t="str">
            <v>LR240813O-2484A</v>
          </cell>
          <cell r="G5935">
            <v>6</v>
          </cell>
          <cell r="H5935" t="str">
            <v>普通真核转录组文库</v>
          </cell>
          <cell r="I5935" t="str">
            <v>XCL</v>
          </cell>
          <cell r="J5935">
            <v>8.82</v>
          </cell>
        </row>
        <row r="5935">
          <cell r="N5935" t="e">
            <v>#DIV/0!</v>
          </cell>
        </row>
        <row r="5936">
          <cell r="E5936" t="str">
            <v>HGC-Lib-2469927</v>
          </cell>
          <cell r="F5936" t="str">
            <v>LR240814O-1797A</v>
          </cell>
          <cell r="G5936">
            <v>6</v>
          </cell>
          <cell r="H5936" t="str">
            <v>普通真核转录组文库</v>
          </cell>
          <cell r="I5936" t="str">
            <v>XCL</v>
          </cell>
          <cell r="J5936">
            <v>41.8</v>
          </cell>
        </row>
        <row r="5936">
          <cell r="N5936" t="e">
            <v>#DIV/0!</v>
          </cell>
        </row>
        <row r="5937">
          <cell r="E5937" t="str">
            <v>HGC-Lib-2469928</v>
          </cell>
          <cell r="F5937" t="str">
            <v>LR240814O-1798A</v>
          </cell>
          <cell r="G5937">
            <v>6</v>
          </cell>
          <cell r="H5937" t="str">
            <v>普通真核转录组文库</v>
          </cell>
          <cell r="I5937" t="str">
            <v>XCL</v>
          </cell>
          <cell r="J5937">
            <v>42.8</v>
          </cell>
        </row>
        <row r="5937">
          <cell r="N5937" t="e">
            <v>#DIV/0!</v>
          </cell>
        </row>
        <row r="5938">
          <cell r="E5938" t="str">
            <v>HGC-Lib-2469929</v>
          </cell>
          <cell r="F5938" t="str">
            <v>LR240814O-1799A</v>
          </cell>
          <cell r="G5938">
            <v>6</v>
          </cell>
          <cell r="H5938" t="str">
            <v>普通真核转录组文库</v>
          </cell>
          <cell r="I5938" t="str">
            <v>XCL</v>
          </cell>
          <cell r="J5938">
            <v>38.8</v>
          </cell>
        </row>
        <row r="5938">
          <cell r="N5938" t="e">
            <v>#DIV/0!</v>
          </cell>
        </row>
        <row r="5939">
          <cell r="E5939" t="str">
            <v>HGC-Lib-2469930</v>
          </cell>
          <cell r="F5939" t="str">
            <v>LR240814O-1800A</v>
          </cell>
          <cell r="G5939">
            <v>6</v>
          </cell>
          <cell r="H5939" t="str">
            <v>普通真核转录组文库</v>
          </cell>
          <cell r="I5939" t="str">
            <v>XCL</v>
          </cell>
          <cell r="J5939">
            <v>15.2</v>
          </cell>
        </row>
        <row r="5939">
          <cell r="N5939" t="e">
            <v>#DIV/0!</v>
          </cell>
        </row>
        <row r="5940">
          <cell r="E5940" t="str">
            <v>HGC-Lib-2469931</v>
          </cell>
          <cell r="F5940" t="str">
            <v>LR240814O-1801A</v>
          </cell>
          <cell r="G5940">
            <v>6</v>
          </cell>
          <cell r="H5940" t="str">
            <v>普通真核转录组文库</v>
          </cell>
          <cell r="I5940" t="str">
            <v>XCL</v>
          </cell>
          <cell r="J5940">
            <v>18.3</v>
          </cell>
        </row>
        <row r="5940">
          <cell r="N5940" t="e">
            <v>#DIV/0!</v>
          </cell>
        </row>
        <row r="5941">
          <cell r="E5941" t="str">
            <v>HGC-Lib-2469932</v>
          </cell>
          <cell r="F5941" t="str">
            <v>LR240814O-1802A</v>
          </cell>
          <cell r="G5941">
            <v>6</v>
          </cell>
          <cell r="H5941" t="str">
            <v>普通真核转录组文库</v>
          </cell>
          <cell r="I5941" t="str">
            <v>XCL</v>
          </cell>
          <cell r="J5941">
            <v>24.4</v>
          </cell>
        </row>
        <row r="5941">
          <cell r="N5941" t="e">
            <v>#DIV/0!</v>
          </cell>
        </row>
        <row r="5942">
          <cell r="E5942" t="str">
            <v>HGC-Lib-2469933</v>
          </cell>
          <cell r="F5942" t="str">
            <v>Lib-C003-cfDNA-WGS</v>
          </cell>
          <cell r="G5942">
            <v>30</v>
          </cell>
          <cell r="H5942" t="str">
            <v>全基因组文库</v>
          </cell>
          <cell r="I5942" t="str">
            <v>XCL</v>
          </cell>
          <cell r="J5942">
            <v>12.4</v>
          </cell>
          <cell r="K5942">
            <v>351</v>
          </cell>
          <cell r="L5942" t="str">
            <v>YHT</v>
          </cell>
        </row>
        <row r="5942">
          <cell r="N5942">
            <v>54.350208196362</v>
          </cell>
        </row>
        <row r="5943">
          <cell r="E5943" t="str">
            <v>HGC-Lib-2469934</v>
          </cell>
          <cell r="F5943" t="str">
            <v>Lib-C004-cfDNA-WGS</v>
          </cell>
          <cell r="G5943">
            <v>30</v>
          </cell>
          <cell r="H5943" t="str">
            <v>全基因组文库</v>
          </cell>
          <cell r="I5943" t="str">
            <v>XCL</v>
          </cell>
          <cell r="J5943">
            <v>16.4</v>
          </cell>
          <cell r="K5943">
            <v>357</v>
          </cell>
          <cell r="L5943" t="str">
            <v>YHT</v>
          </cell>
        </row>
        <row r="5943">
          <cell r="N5943">
            <v>70.6744236156001</v>
          </cell>
        </row>
        <row r="5944">
          <cell r="E5944" t="str">
            <v>HGC-POOL-2469935</v>
          </cell>
          <cell r="F5944" t="str">
            <v>WES7</v>
          </cell>
          <cell r="G5944">
            <v>252</v>
          </cell>
          <cell r="H5944" t="str">
            <v>WES/panel捕获文库</v>
          </cell>
          <cell r="I5944" t="str">
            <v>XCL</v>
          </cell>
          <cell r="J5944">
            <v>11</v>
          </cell>
          <cell r="K5944">
            <v>354</v>
          </cell>
          <cell r="L5944" t="str">
            <v>YHT</v>
          </cell>
        </row>
        <row r="5944">
          <cell r="N5944">
            <v>47.8053020425902</v>
          </cell>
        </row>
        <row r="5945">
          <cell r="E5945" t="str">
            <v>HGC-POOL-2469936</v>
          </cell>
          <cell r="F5945" t="str">
            <v>Dana_0828_sdl_K27_K4</v>
          </cell>
          <cell r="G5945">
            <v>72</v>
          </cell>
          <cell r="H5945" t="str">
            <v>Chip-Seq</v>
          </cell>
          <cell r="I5945" t="str">
            <v>XCL</v>
          </cell>
          <cell r="J5945">
            <v>3.3</v>
          </cell>
          <cell r="K5945">
            <v>429</v>
          </cell>
          <cell r="L5945" t="str">
            <v>GZQ</v>
          </cell>
        </row>
        <row r="5945">
          <cell r="N5945">
            <v>11.8343195266272</v>
          </cell>
        </row>
        <row r="5946">
          <cell r="E5946" t="str">
            <v>HGC-Lib-2469937</v>
          </cell>
          <cell r="F5946" t="str">
            <v>T900-1</v>
          </cell>
          <cell r="G5946">
            <v>2</v>
          </cell>
          <cell r="H5946" t="str">
            <v>全基因组文库</v>
          </cell>
          <cell r="I5946" t="str">
            <v>XCL</v>
          </cell>
          <cell r="J5946">
            <v>9.92</v>
          </cell>
        </row>
        <row r="5946">
          <cell r="N5946" t="e">
            <v>#DIV/0!</v>
          </cell>
        </row>
        <row r="5947">
          <cell r="E5947" t="str">
            <v>HGC-Lib-2469938</v>
          </cell>
          <cell r="F5947" t="str">
            <v>T900-2</v>
          </cell>
          <cell r="G5947">
            <v>2</v>
          </cell>
          <cell r="H5947" t="str">
            <v>全基因组文库</v>
          </cell>
          <cell r="I5947" t="str">
            <v>XCL</v>
          </cell>
          <cell r="J5947">
            <v>8.6</v>
          </cell>
        </row>
        <row r="5947">
          <cell r="N5947" t="e">
            <v>#DIV/0!</v>
          </cell>
        </row>
        <row r="5948">
          <cell r="E5948" t="str">
            <v>HGC-Lib-2469939</v>
          </cell>
          <cell r="F5948" t="str">
            <v>T927-1</v>
          </cell>
          <cell r="G5948">
            <v>2</v>
          </cell>
          <cell r="H5948" t="str">
            <v>全基因组文库</v>
          </cell>
          <cell r="I5948" t="str">
            <v>XCL</v>
          </cell>
          <cell r="J5948">
            <v>1.46</v>
          </cell>
        </row>
        <row r="5948">
          <cell r="N5948" t="e">
            <v>#DIV/0!</v>
          </cell>
        </row>
        <row r="5949">
          <cell r="E5949" t="str">
            <v>HGC-Lib-2469940</v>
          </cell>
          <cell r="F5949" t="str">
            <v>T913-1</v>
          </cell>
          <cell r="G5949">
            <v>1</v>
          </cell>
          <cell r="H5949" t="str">
            <v>PCR产物文库</v>
          </cell>
          <cell r="I5949" t="str">
            <v>XCL</v>
          </cell>
          <cell r="J5949">
            <v>20.8</v>
          </cell>
        </row>
        <row r="5949">
          <cell r="N5949" t="e">
            <v>#DIV/0!</v>
          </cell>
        </row>
        <row r="5950">
          <cell r="E5950" t="str">
            <v>HGC-Lib-2469941</v>
          </cell>
          <cell r="F5950" t="str">
            <v>T917-1</v>
          </cell>
          <cell r="G5950">
            <v>6</v>
          </cell>
          <cell r="H5950" t="str">
            <v>mRNA文库</v>
          </cell>
          <cell r="I5950" t="str">
            <v>XCL</v>
          </cell>
          <cell r="J5950">
            <v>53.6</v>
          </cell>
        </row>
        <row r="5950">
          <cell r="N5950" t="e">
            <v>#DIV/0!</v>
          </cell>
        </row>
        <row r="5951">
          <cell r="E5951" t="str">
            <v>HGC-Lib-2469942</v>
          </cell>
          <cell r="F5951" t="str">
            <v>T917-2</v>
          </cell>
          <cell r="G5951">
            <v>6</v>
          </cell>
          <cell r="H5951" t="str">
            <v>mRNA文库</v>
          </cell>
          <cell r="I5951" t="str">
            <v>XCL</v>
          </cell>
          <cell r="J5951">
            <v>30.6</v>
          </cell>
        </row>
        <row r="5951">
          <cell r="N5951" t="e">
            <v>#DIV/0!</v>
          </cell>
        </row>
        <row r="5952">
          <cell r="E5952" t="str">
            <v>HGC-Lib-2469943</v>
          </cell>
          <cell r="F5952" t="str">
            <v>T917-3</v>
          </cell>
          <cell r="G5952">
            <v>6</v>
          </cell>
          <cell r="H5952" t="str">
            <v>mRNA文库</v>
          </cell>
          <cell r="I5952" t="str">
            <v>XCL</v>
          </cell>
          <cell r="J5952">
            <v>60.8</v>
          </cell>
        </row>
        <row r="5952">
          <cell r="N5952" t="e">
            <v>#DIV/0!</v>
          </cell>
        </row>
        <row r="5953">
          <cell r="E5953" t="str">
            <v>HGC-Lib-2469944</v>
          </cell>
          <cell r="F5953" t="str">
            <v>T917-5</v>
          </cell>
          <cell r="G5953">
            <v>6</v>
          </cell>
          <cell r="H5953" t="str">
            <v>mRNA文库</v>
          </cell>
          <cell r="I5953" t="str">
            <v>XCL</v>
          </cell>
          <cell r="J5953">
            <v>60.8</v>
          </cell>
        </row>
        <row r="5953">
          <cell r="N5953" t="e">
            <v>#DIV/0!</v>
          </cell>
        </row>
        <row r="5954">
          <cell r="E5954" t="str">
            <v>HGC-Lib-2469945</v>
          </cell>
          <cell r="F5954" t="str">
            <v>T917-6</v>
          </cell>
          <cell r="G5954">
            <v>6</v>
          </cell>
          <cell r="H5954" t="str">
            <v>mRNA文库</v>
          </cell>
          <cell r="I5954" t="str">
            <v>XCL</v>
          </cell>
          <cell r="J5954">
            <v>40.4</v>
          </cell>
        </row>
        <row r="5954">
          <cell r="N5954" t="e">
            <v>#DIV/0!</v>
          </cell>
        </row>
        <row r="5955">
          <cell r="E5955" t="str">
            <v>HGC-Lib-2469946</v>
          </cell>
          <cell r="F5955" t="str">
            <v>T917-7</v>
          </cell>
          <cell r="G5955">
            <v>6</v>
          </cell>
          <cell r="H5955" t="str">
            <v>mRNA文库</v>
          </cell>
          <cell r="I5955" t="str">
            <v>XCL</v>
          </cell>
          <cell r="J5955">
            <v>12.9</v>
          </cell>
        </row>
        <row r="5955">
          <cell r="N5955" t="e">
            <v>#DIV/0!</v>
          </cell>
        </row>
        <row r="5956">
          <cell r="E5956" t="str">
            <v>HGC-Lib-2469947</v>
          </cell>
          <cell r="F5956" t="str">
            <v>T917-8</v>
          </cell>
          <cell r="G5956">
            <v>6</v>
          </cell>
          <cell r="H5956" t="str">
            <v>mRNA文库</v>
          </cell>
          <cell r="I5956" t="str">
            <v>XCL</v>
          </cell>
          <cell r="J5956">
            <v>33.2</v>
          </cell>
        </row>
        <row r="5956">
          <cell r="N5956" t="e">
            <v>#DIV/0!</v>
          </cell>
        </row>
        <row r="5957">
          <cell r="E5957" t="str">
            <v>HGC-Lib-2469948</v>
          </cell>
          <cell r="F5957" t="str">
            <v>T917-10</v>
          </cell>
          <cell r="G5957">
            <v>6</v>
          </cell>
          <cell r="H5957" t="str">
            <v>mRNA文库</v>
          </cell>
          <cell r="I5957" t="str">
            <v>XCL</v>
          </cell>
          <cell r="J5957">
            <v>31.8</v>
          </cell>
        </row>
        <row r="5957">
          <cell r="N5957" t="e">
            <v>#DIV/0!</v>
          </cell>
        </row>
        <row r="5958">
          <cell r="E5958" t="str">
            <v>HGC-Lib-2469949</v>
          </cell>
          <cell r="F5958" t="str">
            <v>T917-11</v>
          </cell>
          <cell r="G5958">
            <v>6</v>
          </cell>
          <cell r="H5958" t="str">
            <v>mRNA文库</v>
          </cell>
          <cell r="I5958" t="str">
            <v>XCL</v>
          </cell>
          <cell r="J5958">
            <v>45.2</v>
          </cell>
        </row>
        <row r="5958">
          <cell r="N5958" t="e">
            <v>#DIV/0!</v>
          </cell>
        </row>
        <row r="5959">
          <cell r="E5959" t="str">
            <v>HGC-Lib-2469950</v>
          </cell>
          <cell r="F5959" t="str">
            <v>T917-13</v>
          </cell>
          <cell r="G5959">
            <v>6</v>
          </cell>
          <cell r="H5959" t="str">
            <v>mRNA文库</v>
          </cell>
          <cell r="I5959" t="str">
            <v>XCL</v>
          </cell>
          <cell r="J5959">
            <v>37.8</v>
          </cell>
        </row>
        <row r="5959">
          <cell r="N5959" t="e">
            <v>#DIV/0!</v>
          </cell>
        </row>
        <row r="5960">
          <cell r="E5960" t="str">
            <v>HGC-Lib-2469951</v>
          </cell>
          <cell r="F5960" t="str">
            <v>T917-14</v>
          </cell>
          <cell r="G5960">
            <v>6</v>
          </cell>
          <cell r="H5960" t="str">
            <v>mRNA文库</v>
          </cell>
          <cell r="I5960" t="str">
            <v>XCL</v>
          </cell>
          <cell r="J5960">
            <v>50.8</v>
          </cell>
        </row>
        <row r="5960">
          <cell r="N5960" t="e">
            <v>#DIV/0!</v>
          </cell>
        </row>
        <row r="5961">
          <cell r="E5961" t="str">
            <v>HGC-Lib-2469952</v>
          </cell>
          <cell r="F5961" t="str">
            <v>T917-15</v>
          </cell>
          <cell r="G5961">
            <v>6</v>
          </cell>
          <cell r="H5961" t="str">
            <v>mRNA文库</v>
          </cell>
          <cell r="I5961" t="str">
            <v>XCL</v>
          </cell>
          <cell r="J5961">
            <v>30.2</v>
          </cell>
        </row>
        <row r="5961">
          <cell r="N5961" t="e">
            <v>#DIV/0!</v>
          </cell>
        </row>
        <row r="5962">
          <cell r="E5962" t="str">
            <v>HGC-Lib-2469953</v>
          </cell>
          <cell r="F5962" t="str">
            <v>T917-16</v>
          </cell>
          <cell r="G5962">
            <v>6</v>
          </cell>
          <cell r="H5962" t="str">
            <v>mRNA文库</v>
          </cell>
          <cell r="I5962" t="str">
            <v>XCL</v>
          </cell>
          <cell r="J5962">
            <v>25</v>
          </cell>
        </row>
        <row r="5962">
          <cell r="N5962" t="e">
            <v>#DIV/0!</v>
          </cell>
        </row>
        <row r="5963">
          <cell r="E5963" t="str">
            <v>HGC-Lib-2469954</v>
          </cell>
          <cell r="F5963" t="str">
            <v>T917-17</v>
          </cell>
          <cell r="G5963">
            <v>6</v>
          </cell>
          <cell r="H5963" t="str">
            <v>mRNA文库</v>
          </cell>
          <cell r="I5963" t="str">
            <v>XCL</v>
          </cell>
          <cell r="J5963">
            <v>19</v>
          </cell>
        </row>
        <row r="5963">
          <cell r="N5963" t="e">
            <v>#DIV/0!</v>
          </cell>
        </row>
        <row r="5964">
          <cell r="E5964" t="str">
            <v>HGC-Lib-2469955</v>
          </cell>
          <cell r="F5964" t="str">
            <v>T917-18</v>
          </cell>
          <cell r="G5964">
            <v>6</v>
          </cell>
          <cell r="H5964" t="str">
            <v>mRNA文库</v>
          </cell>
          <cell r="I5964" t="str">
            <v>XCL</v>
          </cell>
          <cell r="J5964">
            <v>13.6</v>
          </cell>
        </row>
        <row r="5964">
          <cell r="N5964" t="e">
            <v>#DIV/0!</v>
          </cell>
        </row>
        <row r="5965">
          <cell r="E5965" t="str">
            <v>HGC-Lib-2469956</v>
          </cell>
          <cell r="F5965" t="str">
            <v>T917-19</v>
          </cell>
          <cell r="G5965">
            <v>6</v>
          </cell>
          <cell r="H5965" t="str">
            <v>mRNA文库</v>
          </cell>
          <cell r="I5965" t="str">
            <v>XCL</v>
          </cell>
          <cell r="J5965">
            <v>37.2</v>
          </cell>
        </row>
        <row r="5965">
          <cell r="N5965" t="e">
            <v>#DIV/0!</v>
          </cell>
        </row>
        <row r="5966">
          <cell r="E5966" t="str">
            <v>HGC-Lib-2469957</v>
          </cell>
          <cell r="F5966" t="str">
            <v>T917-20</v>
          </cell>
          <cell r="G5966">
            <v>6</v>
          </cell>
          <cell r="H5966" t="str">
            <v>mRNA文库</v>
          </cell>
          <cell r="I5966" t="str">
            <v>XCL</v>
          </cell>
          <cell r="J5966">
            <v>40.2</v>
          </cell>
        </row>
        <row r="5966">
          <cell r="N5966" t="e">
            <v>#DIV/0!</v>
          </cell>
        </row>
        <row r="5967">
          <cell r="E5967" t="str">
            <v>HGC-Lib-2469958</v>
          </cell>
          <cell r="F5967" t="str">
            <v>T917-21</v>
          </cell>
          <cell r="G5967">
            <v>6</v>
          </cell>
          <cell r="H5967" t="str">
            <v>mRNA文库</v>
          </cell>
          <cell r="I5967" t="str">
            <v>XCL</v>
          </cell>
          <cell r="J5967">
            <v>49.6</v>
          </cell>
        </row>
        <row r="5967">
          <cell r="N5967" t="e">
            <v>#DIV/0!</v>
          </cell>
        </row>
        <row r="5968">
          <cell r="E5968" t="str">
            <v>HGC-Lib-2469959</v>
          </cell>
          <cell r="F5968" t="str">
            <v>T917-22</v>
          </cell>
          <cell r="G5968">
            <v>6</v>
          </cell>
          <cell r="H5968" t="str">
            <v>mRNA文库</v>
          </cell>
          <cell r="I5968" t="str">
            <v>XCL</v>
          </cell>
          <cell r="J5968">
            <v>43.2</v>
          </cell>
        </row>
        <row r="5968">
          <cell r="N5968" t="e">
            <v>#DIV/0!</v>
          </cell>
        </row>
        <row r="5969">
          <cell r="E5969" t="str">
            <v>HGC-Lib-2469960</v>
          </cell>
          <cell r="F5969" t="str">
            <v>T917-23</v>
          </cell>
          <cell r="G5969">
            <v>6</v>
          </cell>
          <cell r="H5969" t="str">
            <v>mRNA文库</v>
          </cell>
          <cell r="I5969" t="str">
            <v>XCL</v>
          </cell>
          <cell r="J5969">
            <v>46.8</v>
          </cell>
        </row>
        <row r="5969">
          <cell r="N5969" t="e">
            <v>#DIV/0!</v>
          </cell>
        </row>
        <row r="5970">
          <cell r="E5970" t="str">
            <v>HGC-Lib-2469961</v>
          </cell>
          <cell r="F5970" t="str">
            <v>T917-24</v>
          </cell>
          <cell r="G5970">
            <v>6</v>
          </cell>
          <cell r="H5970" t="str">
            <v>mRNA文库</v>
          </cell>
          <cell r="I5970" t="str">
            <v>XCL</v>
          </cell>
          <cell r="J5970">
            <v>56.8</v>
          </cell>
        </row>
        <row r="5970">
          <cell r="N5970" t="e">
            <v>#DIV/0!</v>
          </cell>
        </row>
        <row r="5971">
          <cell r="E5971" t="str">
            <v>HGC-Lib-2469962</v>
          </cell>
          <cell r="F5971" t="str">
            <v>ATAC-6-L1</v>
          </cell>
          <cell r="G5971">
            <v>10</v>
          </cell>
          <cell r="H5971" t="str">
            <v>ATAC-Seq文库</v>
          </cell>
          <cell r="I5971" t="str">
            <v>XCL</v>
          </cell>
          <cell r="J5971">
            <v>28.2</v>
          </cell>
          <cell r="K5971">
            <v>352</v>
          </cell>
          <cell r="L5971" t="str">
            <v>YHT</v>
          </cell>
        </row>
        <row r="5971">
          <cell r="N5971">
            <v>123.251748251748</v>
          </cell>
        </row>
        <row r="5972">
          <cell r="E5972" t="str">
            <v>HGC-Lib-2469963</v>
          </cell>
          <cell r="F5972" t="str">
            <v>ATAC-6-L2</v>
          </cell>
          <cell r="G5972">
            <v>10</v>
          </cell>
          <cell r="H5972" t="str">
            <v>ATAC-Seq文库</v>
          </cell>
          <cell r="I5972" t="str">
            <v>XCL</v>
          </cell>
          <cell r="J5972">
            <v>21.2</v>
          </cell>
          <cell r="K5972">
            <v>476</v>
          </cell>
          <cell r="L5972" t="str">
            <v>YHT</v>
          </cell>
        </row>
        <row r="5972">
          <cell r="N5972">
            <v>68.5197155785391</v>
          </cell>
        </row>
        <row r="5973">
          <cell r="E5973" t="str">
            <v>HGC-Lib-2469964</v>
          </cell>
          <cell r="F5973" t="str">
            <v>ATAC-6-L3</v>
          </cell>
          <cell r="G5973">
            <v>10</v>
          </cell>
          <cell r="H5973" t="str">
            <v>ATAC-Seq文库</v>
          </cell>
          <cell r="I5973" t="str">
            <v>XCL</v>
          </cell>
          <cell r="J5973">
            <v>9.46</v>
          </cell>
          <cell r="K5973">
            <v>391</v>
          </cell>
          <cell r="L5973" t="str">
            <v>YHT</v>
          </cell>
        </row>
        <row r="5973">
          <cell r="N5973">
            <v>37.2221129254377</v>
          </cell>
        </row>
        <row r="5974">
          <cell r="E5974" t="str">
            <v>HGC-Lib-2469965</v>
          </cell>
          <cell r="F5974" t="str">
            <v>ATAC-6-L4</v>
          </cell>
          <cell r="G5974">
            <v>10</v>
          </cell>
          <cell r="H5974" t="str">
            <v>ATAC-Seq文库</v>
          </cell>
          <cell r="I5974" t="str">
            <v>XCL</v>
          </cell>
          <cell r="J5974">
            <v>20.4</v>
          </cell>
          <cell r="K5974">
            <v>369</v>
          </cell>
          <cell r="L5974" t="str">
            <v>YHT</v>
          </cell>
        </row>
        <row r="5974">
          <cell r="N5974">
            <v>85.0531582238899</v>
          </cell>
        </row>
        <row r="5975">
          <cell r="E5975" t="str">
            <v>HGC-Lib-2469968</v>
          </cell>
          <cell r="F5975" t="str">
            <v>wk0829-1</v>
          </cell>
          <cell r="G5975">
            <v>10</v>
          </cell>
          <cell r="H5975" t="str">
            <v>WES/panel捕获文库</v>
          </cell>
          <cell r="I5975" t="str">
            <v>XCL</v>
          </cell>
          <cell r="J5975">
            <v>4.22</v>
          </cell>
          <cell r="K5975">
            <v>401</v>
          </cell>
          <cell r="L5975" t="str">
            <v>GZQ</v>
          </cell>
        </row>
        <row r="5975">
          <cell r="N5975">
            <v>16.1902934970267</v>
          </cell>
        </row>
        <row r="5976">
          <cell r="E5976" t="str">
            <v>HGC-Lib-2469969</v>
          </cell>
          <cell r="F5976" t="str">
            <v>H-5T-5</v>
          </cell>
          <cell r="G5976">
            <v>5</v>
          </cell>
          <cell r="H5976" t="str">
            <v>PCR产物文库</v>
          </cell>
          <cell r="I5976" t="str">
            <v>XCL</v>
          </cell>
          <cell r="J5976">
            <v>26.8</v>
          </cell>
          <cell r="K5976">
            <v>399</v>
          </cell>
          <cell r="L5976" t="str">
            <v>YHT</v>
          </cell>
        </row>
        <row r="5976">
          <cell r="N5976">
            <v>103.335261229998</v>
          </cell>
        </row>
        <row r="5977">
          <cell r="E5977" t="str">
            <v>HGC-Lib-2469970</v>
          </cell>
          <cell r="F5977" t="str">
            <v>H-5T-6</v>
          </cell>
          <cell r="G5977">
            <v>5</v>
          </cell>
          <cell r="H5977" t="str">
            <v>PCR产物文库</v>
          </cell>
          <cell r="I5977" t="str">
            <v>XCL</v>
          </cell>
          <cell r="J5977">
            <v>28.6</v>
          </cell>
          <cell r="K5977">
            <v>386</v>
          </cell>
          <cell r="L5977" t="str">
            <v>YHT</v>
          </cell>
        </row>
        <row r="5977">
          <cell r="N5977">
            <v>113.989637305699</v>
          </cell>
        </row>
        <row r="5978">
          <cell r="E5978" t="str">
            <v>HGC-Lib-2469971</v>
          </cell>
          <cell r="F5978" t="str">
            <v>H-5T-7</v>
          </cell>
          <cell r="G5978">
            <v>5</v>
          </cell>
          <cell r="H5978" t="str">
            <v>PCR产物文库</v>
          </cell>
          <cell r="I5978" t="str">
            <v>XCL</v>
          </cell>
          <cell r="J5978">
            <v>96.8</v>
          </cell>
          <cell r="K5978">
            <v>423</v>
          </cell>
          <cell r="L5978" t="str">
            <v>YHT</v>
          </cell>
        </row>
        <row r="5978">
          <cell r="N5978">
            <v>352.06401163848</v>
          </cell>
        </row>
        <row r="5979">
          <cell r="E5979" t="str">
            <v>HGC-Lib-2469972</v>
          </cell>
          <cell r="F5979" t="str">
            <v>N-CH-2</v>
          </cell>
          <cell r="G5979">
            <v>5</v>
          </cell>
          <cell r="H5979" t="str">
            <v>PCR产物文库</v>
          </cell>
          <cell r="I5979" t="str">
            <v>XCL</v>
          </cell>
          <cell r="J5979">
            <v>21.6</v>
          </cell>
          <cell r="K5979">
            <v>413</v>
          </cell>
          <cell r="L5979" t="str">
            <v>YHT</v>
          </cell>
        </row>
        <row r="5979">
          <cell r="N5979">
            <v>80.4619109703855</v>
          </cell>
        </row>
        <row r="5980">
          <cell r="E5980" t="str">
            <v>HGC-Lib-2469973</v>
          </cell>
          <cell r="F5980" t="str">
            <v>N-CH-3</v>
          </cell>
          <cell r="G5980">
            <v>5</v>
          </cell>
          <cell r="H5980" t="str">
            <v>PCR产物文库</v>
          </cell>
          <cell r="I5980" t="str">
            <v>XCL</v>
          </cell>
          <cell r="J5980">
            <v>41</v>
          </cell>
          <cell r="K5980">
            <v>345</v>
          </cell>
          <cell r="L5980" t="str">
            <v>YHT</v>
          </cell>
        </row>
        <row r="5980">
          <cell r="N5980">
            <v>182.831661092531</v>
          </cell>
        </row>
        <row r="5981">
          <cell r="E5981" t="str">
            <v>HGC-Lib-2469974</v>
          </cell>
          <cell r="F5981" t="str">
            <v>N-CH-4</v>
          </cell>
          <cell r="G5981">
            <v>5</v>
          </cell>
          <cell r="H5981" t="str">
            <v>PCR产物文库</v>
          </cell>
          <cell r="I5981" t="str">
            <v>XCL</v>
          </cell>
          <cell r="J5981">
            <v>24.2</v>
          </cell>
          <cell r="K5981">
            <v>411</v>
          </cell>
          <cell r="L5981" t="str">
            <v>YHT</v>
          </cell>
        </row>
        <row r="5981">
          <cell r="N5981">
            <v>90.5858132135504</v>
          </cell>
        </row>
        <row r="5982">
          <cell r="E5982" t="str">
            <v>HGC-Lib-2469975</v>
          </cell>
          <cell r="F5982" t="str">
            <v>CH-6</v>
          </cell>
          <cell r="G5982">
            <v>5</v>
          </cell>
          <cell r="H5982" t="str">
            <v>PCR产物文库</v>
          </cell>
          <cell r="I5982" t="str">
            <v>XCL</v>
          </cell>
          <cell r="J5982">
            <v>56.6</v>
          </cell>
          <cell r="K5982">
            <v>348</v>
          </cell>
          <cell r="L5982" t="str">
            <v>YHT</v>
          </cell>
        </row>
        <row r="5982">
          <cell r="N5982">
            <v>250.221043324492</v>
          </cell>
        </row>
        <row r="5983">
          <cell r="E5983" t="str">
            <v>HGC-Lib-2469976</v>
          </cell>
          <cell r="F5983" t="str">
            <v>CH-7</v>
          </cell>
          <cell r="G5983">
            <v>5</v>
          </cell>
          <cell r="H5983" t="str">
            <v>PCR产物文库</v>
          </cell>
          <cell r="I5983" t="str">
            <v>XCL</v>
          </cell>
          <cell r="J5983">
            <v>55.8</v>
          </cell>
          <cell r="K5983">
            <v>355</v>
          </cell>
          <cell r="L5983" t="str">
            <v>YHT</v>
          </cell>
        </row>
        <row r="5983">
          <cell r="N5983">
            <v>241.820151679307</v>
          </cell>
        </row>
        <row r="5984">
          <cell r="E5984" t="str">
            <v>HGC-Lib-2469977</v>
          </cell>
          <cell r="F5984" t="str">
            <v>N-NL-2</v>
          </cell>
          <cell r="G5984">
            <v>5</v>
          </cell>
          <cell r="H5984" t="str">
            <v>PCR产物文库</v>
          </cell>
          <cell r="I5984" t="str">
            <v>XCL</v>
          </cell>
          <cell r="J5984">
            <v>33.6</v>
          </cell>
          <cell r="K5984">
            <v>374</v>
          </cell>
          <cell r="L5984" t="str">
            <v>YHT</v>
          </cell>
        </row>
        <row r="5984">
          <cell r="N5984">
            <v>138.214726450021</v>
          </cell>
        </row>
        <row r="5985">
          <cell r="E5985" t="str">
            <v>HGC-Lib-2469978</v>
          </cell>
          <cell r="F5985" t="str">
            <v>Q-2-R1</v>
          </cell>
          <cell r="G5985" t="str">
            <v>6G</v>
          </cell>
          <cell r="H5985" t="str">
            <v>RIP-seq文库</v>
          </cell>
          <cell r="I5985" t="str">
            <v>XCL</v>
          </cell>
          <cell r="J5985">
            <v>0.252</v>
          </cell>
          <cell r="K5985">
            <v>369</v>
          </cell>
          <cell r="L5985" t="str">
            <v>GZQ</v>
          </cell>
        </row>
        <row r="5985">
          <cell r="N5985">
            <v>1.05065666041276</v>
          </cell>
        </row>
        <row r="5986">
          <cell r="E5986" t="str">
            <v>HGC-Lib-2469979</v>
          </cell>
          <cell r="F5986" t="str">
            <v>Q-2-R2</v>
          </cell>
          <cell r="G5986" t="str">
            <v>6G</v>
          </cell>
          <cell r="H5986" t="str">
            <v>RIP-seq文库</v>
          </cell>
          <cell r="I5986" t="str">
            <v>XCL</v>
          </cell>
          <cell r="J5986">
            <v>0.454</v>
          </cell>
          <cell r="K5986">
            <v>370</v>
          </cell>
          <cell r="L5986" t="str">
            <v>GZQ</v>
          </cell>
        </row>
        <row r="5986">
          <cell r="N5986">
            <v>1.88773388773389</v>
          </cell>
        </row>
        <row r="5987">
          <cell r="E5987" t="str">
            <v>HGC-Lib-2469980</v>
          </cell>
          <cell r="F5987" t="str">
            <v>Q-2-R3</v>
          </cell>
          <cell r="G5987" t="str">
            <v>6G</v>
          </cell>
          <cell r="H5987" t="str">
            <v>RIP-seq文库</v>
          </cell>
          <cell r="I5987" t="str">
            <v>XCL</v>
          </cell>
          <cell r="J5987">
            <v>0.388</v>
          </cell>
          <cell r="K5987">
            <v>360</v>
          </cell>
          <cell r="L5987" t="str">
            <v>GZQ</v>
          </cell>
        </row>
        <row r="5987">
          <cell r="N5987">
            <v>1.65811965811966</v>
          </cell>
        </row>
        <row r="5988">
          <cell r="E5988" t="str">
            <v>HGC-Lib-2469981</v>
          </cell>
          <cell r="F5988" t="str">
            <v>4-2-R1</v>
          </cell>
          <cell r="G5988" t="str">
            <v>6G</v>
          </cell>
          <cell r="H5988" t="str">
            <v>RIP-seq文库</v>
          </cell>
          <cell r="I5988" t="str">
            <v>XCL</v>
          </cell>
          <cell r="J5988">
            <v>0.2</v>
          </cell>
          <cell r="K5988">
            <v>369</v>
          </cell>
          <cell r="L5988" t="str">
            <v>GZQ</v>
          </cell>
        </row>
        <row r="5988">
          <cell r="N5988">
            <v>0.833854492391078</v>
          </cell>
        </row>
        <row r="5989">
          <cell r="E5989" t="str">
            <v>HGC-Lib-2469982</v>
          </cell>
          <cell r="F5989" t="str">
            <v>4-2-R2</v>
          </cell>
          <cell r="G5989" t="str">
            <v>6G</v>
          </cell>
          <cell r="H5989" t="str">
            <v>RIP-seq文库</v>
          </cell>
          <cell r="I5989" t="str">
            <v>XCL</v>
          </cell>
          <cell r="J5989">
            <v>0.266</v>
          </cell>
          <cell r="K5989">
            <v>361</v>
          </cell>
          <cell r="L5989" t="str">
            <v>GZQ</v>
          </cell>
        </row>
        <row r="5989">
          <cell r="N5989">
            <v>1.1336032388664</v>
          </cell>
        </row>
        <row r="5990">
          <cell r="E5990" t="str">
            <v>HGC-Lib-2469983</v>
          </cell>
          <cell r="F5990" t="str">
            <v>4-2-R3</v>
          </cell>
          <cell r="G5990" t="str">
            <v>6G</v>
          </cell>
          <cell r="H5990" t="str">
            <v>RIP-seq文库</v>
          </cell>
          <cell r="I5990" t="str">
            <v>GZQ</v>
          </cell>
          <cell r="J5990">
            <v>0.286</v>
          </cell>
          <cell r="K5990">
            <v>369</v>
          </cell>
          <cell r="L5990" t="str">
            <v>GZQ</v>
          </cell>
        </row>
        <row r="5990">
          <cell r="N5990">
            <v>1.19241192411924</v>
          </cell>
        </row>
        <row r="5991">
          <cell r="E5991" t="str">
            <v>HGC-POOL-2469984</v>
          </cell>
          <cell r="F5991" t="str">
            <v>FAS08</v>
          </cell>
          <cell r="G5991">
            <v>95</v>
          </cell>
          <cell r="H5991" t="str">
            <v>10× 3'单细胞</v>
          </cell>
          <cell r="I5991" t="str">
            <v>GZQ</v>
          </cell>
          <cell r="J5991">
            <v>3</v>
          </cell>
          <cell r="K5991">
            <v>413</v>
          </cell>
          <cell r="L5991" t="str">
            <v>GZQ</v>
          </cell>
        </row>
        <row r="5991">
          <cell r="N5991">
            <v>11.1752654125535</v>
          </cell>
        </row>
        <row r="5992">
          <cell r="E5992" t="str">
            <v>HGC-Lib-2469985</v>
          </cell>
          <cell r="F5992" t="str">
            <v>LPS-IgG</v>
          </cell>
          <cell r="G5992">
            <v>6</v>
          </cell>
          <cell r="H5992" t="str">
            <v>cut&amp;tag文库</v>
          </cell>
          <cell r="I5992" t="str">
            <v>GZQ</v>
          </cell>
          <cell r="J5992">
            <v>0.162</v>
          </cell>
          <cell r="K5992" t="str">
            <v>/</v>
          </cell>
          <cell r="L5992" t="str">
            <v>GZQ</v>
          </cell>
        </row>
        <row r="5992">
          <cell r="N5992" t="e">
            <v>#VALUE!</v>
          </cell>
        </row>
        <row r="5993">
          <cell r="E5993" t="str">
            <v>HGC-Lib-2469986</v>
          </cell>
          <cell r="F5993" t="str">
            <v>LPS-Lac</v>
          </cell>
          <cell r="G5993">
            <v>6</v>
          </cell>
          <cell r="H5993" t="str">
            <v>cut&amp;tag文库</v>
          </cell>
          <cell r="I5993" t="str">
            <v>GZQ</v>
          </cell>
          <cell r="J5993">
            <v>0.152</v>
          </cell>
          <cell r="K5993" t="str">
            <v>/</v>
          </cell>
          <cell r="L5993" t="str">
            <v>GZQ</v>
          </cell>
        </row>
        <row r="5993">
          <cell r="N5993" t="e">
            <v>#VALUE!</v>
          </cell>
        </row>
        <row r="5994">
          <cell r="E5994" t="str">
            <v>HGC-Lib-2469987</v>
          </cell>
          <cell r="F5994" t="str">
            <v>IL6-IgG</v>
          </cell>
          <cell r="G5994">
            <v>6</v>
          </cell>
          <cell r="H5994" t="str">
            <v>cut&amp;tag文库</v>
          </cell>
          <cell r="I5994" t="str">
            <v>GZQ</v>
          </cell>
          <cell r="J5994" t="str">
            <v>/</v>
          </cell>
          <cell r="K5994" t="str">
            <v>/</v>
          </cell>
          <cell r="L5994" t="str">
            <v>GZQ</v>
          </cell>
        </row>
        <row r="5994">
          <cell r="N5994" t="e">
            <v>#VALUE!</v>
          </cell>
        </row>
        <row r="5995">
          <cell r="E5995" t="str">
            <v>HGC-Lib-2469988</v>
          </cell>
          <cell r="F5995" t="str">
            <v>IL6-Lac</v>
          </cell>
          <cell r="G5995">
            <v>6</v>
          </cell>
          <cell r="H5995" t="str">
            <v>cut&amp;tag文库</v>
          </cell>
          <cell r="I5995" t="str">
            <v>GZQ</v>
          </cell>
          <cell r="J5995">
            <v>2.38</v>
          </cell>
          <cell r="K5995">
            <v>591</v>
          </cell>
          <cell r="L5995" t="str">
            <v>GZQ</v>
          </cell>
        </row>
        <row r="5995">
          <cell r="N5995">
            <v>6.1954965508265</v>
          </cell>
        </row>
        <row r="5996">
          <cell r="E5996" t="str">
            <v>HGC-Lib-2469989</v>
          </cell>
          <cell r="F5996" t="str">
            <v>0829X1</v>
          </cell>
          <cell r="G5996">
            <v>1000</v>
          </cell>
        </row>
        <row r="5996">
          <cell r="I5996" t="str">
            <v>GZQ</v>
          </cell>
          <cell r="J5996">
            <v>16.8</v>
          </cell>
          <cell r="K5996">
            <v>424</v>
          </cell>
          <cell r="L5996" t="str">
            <v>YHT</v>
          </cell>
        </row>
        <row r="5996">
          <cell r="N5996">
            <v>60.9579100145138</v>
          </cell>
        </row>
        <row r="5997">
          <cell r="E5997" t="str">
            <v>HGC-Lib-2469990</v>
          </cell>
          <cell r="F5997" t="str">
            <v>0829X2</v>
          </cell>
          <cell r="G5997">
            <v>1000</v>
          </cell>
        </row>
        <row r="5997">
          <cell r="I5997" t="str">
            <v>GZQ</v>
          </cell>
          <cell r="J5997">
            <v>19.2</v>
          </cell>
          <cell r="K5997">
            <v>438</v>
          </cell>
          <cell r="L5997" t="str">
            <v>YHT</v>
          </cell>
        </row>
        <row r="5997">
          <cell r="N5997">
            <v>67.4394099051633</v>
          </cell>
        </row>
        <row r="5998">
          <cell r="E5998" t="str">
            <v>HGC-POOL-2469991</v>
          </cell>
          <cell r="F5998" t="str">
            <v>C1-4</v>
          </cell>
          <cell r="G5998">
            <v>24</v>
          </cell>
          <cell r="H5998" t="str">
            <v>mRNA文库</v>
          </cell>
          <cell r="I5998" t="str">
            <v>GZQ</v>
          </cell>
          <cell r="J5998">
            <v>6.32</v>
          </cell>
          <cell r="K5998">
            <v>403</v>
          </cell>
          <cell r="L5998" t="str">
            <v>GZQ</v>
          </cell>
        </row>
        <row r="5998">
          <cell r="N5998">
            <v>24.1267417446078</v>
          </cell>
        </row>
        <row r="5999">
          <cell r="E5999" t="str">
            <v>HGC-POOL-2469992</v>
          </cell>
          <cell r="F5999" t="str">
            <v>C5-8</v>
          </cell>
          <cell r="G5999">
            <v>24</v>
          </cell>
          <cell r="H5999" t="str">
            <v>mRNA文库</v>
          </cell>
          <cell r="I5999" t="str">
            <v>GZQ</v>
          </cell>
          <cell r="J5999">
            <v>4.58</v>
          </cell>
          <cell r="K5999">
            <v>397</v>
          </cell>
          <cell r="L5999" t="str">
            <v>GZQ</v>
          </cell>
        </row>
        <row r="5999">
          <cell r="N5999">
            <v>17.7484983530324</v>
          </cell>
        </row>
        <row r="6000">
          <cell r="E6000" t="str">
            <v>HGC-POOL-2469993</v>
          </cell>
          <cell r="F6000" t="str">
            <v>C9-12</v>
          </cell>
          <cell r="G6000">
            <v>24</v>
          </cell>
          <cell r="H6000" t="str">
            <v>mRNA文库</v>
          </cell>
          <cell r="I6000" t="str">
            <v>GZQ</v>
          </cell>
          <cell r="J6000">
            <v>3</v>
          </cell>
          <cell r="K6000">
            <v>417</v>
          </cell>
          <cell r="L6000" t="str">
            <v>GZQ</v>
          </cell>
        </row>
        <row r="6000">
          <cell r="N6000">
            <v>11.0680686220255</v>
          </cell>
        </row>
        <row r="6001">
          <cell r="E6001" t="str">
            <v>HGC-Lib-2469994</v>
          </cell>
          <cell r="F6001" t="str">
            <v>B1</v>
          </cell>
          <cell r="G6001">
            <v>10</v>
          </cell>
          <cell r="H6001" t="str">
            <v>Chip-Seq</v>
          </cell>
          <cell r="I6001" t="str">
            <v>GZQ</v>
          </cell>
          <cell r="J6001">
            <v>9.88</v>
          </cell>
          <cell r="K6001">
            <v>354</v>
          </cell>
          <cell r="L6001" t="str">
            <v>GZQ</v>
          </cell>
        </row>
        <row r="6001">
          <cell r="N6001">
            <v>42.9378531073446</v>
          </cell>
        </row>
        <row r="6002">
          <cell r="E6002" t="str">
            <v>HGC-Lib-2469995</v>
          </cell>
          <cell r="F6002" t="str">
            <v>B2</v>
          </cell>
          <cell r="G6002">
            <v>10</v>
          </cell>
          <cell r="H6002" t="str">
            <v>Chip-Seq</v>
          </cell>
          <cell r="I6002" t="str">
            <v>GZQ</v>
          </cell>
          <cell r="J6002">
            <v>6.24</v>
          </cell>
          <cell r="K6002">
            <v>391</v>
          </cell>
          <cell r="L6002" t="str">
            <v>GZQ</v>
          </cell>
        </row>
        <row r="6002">
          <cell r="N6002">
            <v>24.5524296675192</v>
          </cell>
        </row>
        <row r="6003">
          <cell r="E6003" t="str">
            <v>HGC-Lib-2469996</v>
          </cell>
          <cell r="F6003" t="str">
            <v>B3</v>
          </cell>
          <cell r="G6003">
            <v>10</v>
          </cell>
          <cell r="H6003" t="str">
            <v>Chip-Seq</v>
          </cell>
          <cell r="I6003" t="str">
            <v>GZQ</v>
          </cell>
          <cell r="J6003">
            <v>12.3</v>
          </cell>
          <cell r="K6003">
            <v>367</v>
          </cell>
          <cell r="L6003" t="str">
            <v>GZQ</v>
          </cell>
        </row>
        <row r="6003">
          <cell r="N6003">
            <v>51.561517501572</v>
          </cell>
        </row>
        <row r="6004">
          <cell r="E6004" t="str">
            <v>HGC-Lib-2469997</v>
          </cell>
          <cell r="F6004" t="str">
            <v>B4</v>
          </cell>
          <cell r="G6004">
            <v>10</v>
          </cell>
          <cell r="H6004" t="str">
            <v>Chip-Seq</v>
          </cell>
          <cell r="I6004" t="str">
            <v>GZQ</v>
          </cell>
          <cell r="J6004">
            <v>13</v>
          </cell>
          <cell r="K6004">
            <v>336</v>
          </cell>
          <cell r="L6004" t="str">
            <v>GZQ</v>
          </cell>
        </row>
        <row r="6004">
          <cell r="N6004">
            <v>59.5238095238095</v>
          </cell>
        </row>
        <row r="6005">
          <cell r="E6005" t="str">
            <v>HGC-Lib-2469998</v>
          </cell>
          <cell r="F6005" t="str">
            <v>B5</v>
          </cell>
          <cell r="G6005">
            <v>10</v>
          </cell>
          <cell r="H6005" t="str">
            <v>Chip-Seq</v>
          </cell>
          <cell r="I6005" t="str">
            <v>GZQ</v>
          </cell>
          <cell r="J6005">
            <v>9.86</v>
          </cell>
          <cell r="K6005">
            <v>338</v>
          </cell>
          <cell r="L6005" t="str">
            <v>GZQ</v>
          </cell>
        </row>
        <row r="6005">
          <cell r="N6005">
            <v>44.8793809740555</v>
          </cell>
        </row>
        <row r="6006">
          <cell r="E6006" t="str">
            <v>HGC-Lib-2469999</v>
          </cell>
          <cell r="F6006" t="str">
            <v>B6</v>
          </cell>
          <cell r="G6006">
            <v>10</v>
          </cell>
          <cell r="H6006" t="str">
            <v>Chip-Seq</v>
          </cell>
          <cell r="I6006" t="str">
            <v>GZQ</v>
          </cell>
          <cell r="J6006">
            <v>7.94</v>
          </cell>
          <cell r="K6006">
            <v>339</v>
          </cell>
          <cell r="L6006" t="str">
            <v>GZQ</v>
          </cell>
        </row>
        <row r="6006">
          <cell r="N6006">
            <v>36.0335829362378</v>
          </cell>
        </row>
        <row r="6007">
          <cell r="E6007" t="str">
            <v>HGC-Lib-2470000</v>
          </cell>
          <cell r="F6007" t="str">
            <v>B7</v>
          </cell>
          <cell r="G6007">
            <v>10</v>
          </cell>
          <cell r="H6007" t="str">
            <v>Chip-Seq</v>
          </cell>
          <cell r="I6007" t="str">
            <v>GZQ</v>
          </cell>
          <cell r="J6007">
            <v>12.4</v>
          </cell>
          <cell r="K6007">
            <v>339</v>
          </cell>
          <cell r="L6007" t="str">
            <v>GZQ</v>
          </cell>
        </row>
        <row r="6007">
          <cell r="N6007">
            <v>56.2741093714545</v>
          </cell>
        </row>
        <row r="6008">
          <cell r="E6008" t="str">
            <v>HGC-Lib-2470001</v>
          </cell>
          <cell r="F6008" t="str">
            <v>B8</v>
          </cell>
          <cell r="G6008">
            <v>10</v>
          </cell>
          <cell r="H6008" t="str">
            <v>Chip-Seq</v>
          </cell>
          <cell r="I6008" t="str">
            <v>GZQ</v>
          </cell>
          <cell r="J6008">
            <v>10.1</v>
          </cell>
          <cell r="K6008">
            <v>321</v>
          </cell>
          <cell r="L6008" t="str">
            <v>GZQ</v>
          </cell>
        </row>
        <row r="6008">
          <cell r="N6008">
            <v>48.4064222381979</v>
          </cell>
        </row>
        <row r="6009">
          <cell r="E6009" t="str">
            <v>HGC-Lib-2470002</v>
          </cell>
          <cell r="F6009" t="str">
            <v>B9</v>
          </cell>
          <cell r="G6009">
            <v>10</v>
          </cell>
          <cell r="H6009" t="str">
            <v>Chip-Seq</v>
          </cell>
          <cell r="I6009" t="str">
            <v>GZQ</v>
          </cell>
          <cell r="J6009">
            <v>10.9</v>
          </cell>
          <cell r="K6009">
            <v>374</v>
          </cell>
          <cell r="L6009" t="str">
            <v>GZQ</v>
          </cell>
        </row>
        <row r="6009">
          <cell r="N6009">
            <v>44.8375154257507</v>
          </cell>
        </row>
        <row r="6010">
          <cell r="E6010" t="str">
            <v>HGC-Lib-2470003</v>
          </cell>
          <cell r="F6010" t="str">
            <v>B10</v>
          </cell>
          <cell r="G6010">
            <v>10</v>
          </cell>
          <cell r="H6010" t="str">
            <v>Chip-Seq</v>
          </cell>
          <cell r="I6010" t="str">
            <v>GZQ</v>
          </cell>
          <cell r="J6010">
            <v>11</v>
          </cell>
          <cell r="K6010">
            <v>367</v>
          </cell>
          <cell r="L6010" t="str">
            <v>GZQ</v>
          </cell>
        </row>
        <row r="6010">
          <cell r="N6010">
            <v>46.111926220918</v>
          </cell>
        </row>
        <row r="6011">
          <cell r="E6011" t="str">
            <v>HGC-POOL-2470004</v>
          </cell>
          <cell r="F6011" t="str">
            <v>I1-3</v>
          </cell>
          <cell r="G6011">
            <v>9</v>
          </cell>
          <cell r="H6011" t="str">
            <v>PCR产物文库</v>
          </cell>
          <cell r="I6011" t="str">
            <v>GZQ</v>
          </cell>
          <cell r="J6011">
            <v>9.68</v>
          </cell>
          <cell r="K6011">
            <v>225</v>
          </cell>
          <cell r="L6011" t="str">
            <v>GZQ</v>
          </cell>
        </row>
        <row r="6011">
          <cell r="N6011">
            <v>66.1880341880342</v>
          </cell>
        </row>
        <row r="6012">
          <cell r="E6012" t="str">
            <v>HGC-POOL-2470005</v>
          </cell>
          <cell r="F6012" t="str">
            <v>N1-3</v>
          </cell>
          <cell r="G6012">
            <v>9</v>
          </cell>
          <cell r="H6012" t="str">
            <v>PCR产物文库</v>
          </cell>
          <cell r="I6012" t="str">
            <v>GZQ</v>
          </cell>
          <cell r="J6012">
            <v>9.22</v>
          </cell>
          <cell r="K6012">
            <v>206</v>
          </cell>
          <cell r="L6012" t="str">
            <v>GZQ</v>
          </cell>
        </row>
        <row r="6012">
          <cell r="N6012">
            <v>68.857356235997</v>
          </cell>
        </row>
        <row r="6013">
          <cell r="E6013" t="str">
            <v>HGC-POOL-2470006</v>
          </cell>
          <cell r="F6013" t="str">
            <v>X1-3</v>
          </cell>
          <cell r="G6013">
            <v>9</v>
          </cell>
          <cell r="H6013" t="str">
            <v>PCR产物文库</v>
          </cell>
          <cell r="I6013" t="str">
            <v>GZQ</v>
          </cell>
          <cell r="J6013">
            <v>7.02</v>
          </cell>
          <cell r="K6013">
            <v>213</v>
          </cell>
          <cell r="L6013" t="str">
            <v>GZQ</v>
          </cell>
        </row>
        <row r="6013">
          <cell r="N6013">
            <v>50.7042253521127</v>
          </cell>
        </row>
        <row r="6014">
          <cell r="E6014" t="str">
            <v>HGC-POOL-2470007</v>
          </cell>
          <cell r="F6014" t="str">
            <v>MF-S</v>
          </cell>
          <cell r="G6014">
            <v>12</v>
          </cell>
          <cell r="H6014" t="str">
            <v>PCR产物文库</v>
          </cell>
          <cell r="I6014" t="str">
            <v>GZQ</v>
          </cell>
          <cell r="J6014">
            <v>6.06</v>
          </cell>
          <cell r="K6014">
            <v>201</v>
          </cell>
          <cell r="L6014" t="str">
            <v>GZQ</v>
          </cell>
        </row>
        <row r="6014">
          <cell r="N6014">
            <v>46.3834672789897</v>
          </cell>
        </row>
        <row r="6015">
          <cell r="E6015" t="str">
            <v>HGC-Lib-2470008</v>
          </cell>
          <cell r="F6015" t="str">
            <v>Me-IR64-H3K9me2-1</v>
          </cell>
          <cell r="G6015" t="str">
            <v>6G</v>
          </cell>
          <cell r="H6015" t="str">
            <v>CUT&amp;Tag文库</v>
          </cell>
          <cell r="I6015" t="str">
            <v>GZQ</v>
          </cell>
          <cell r="J6015">
            <v>25.6</v>
          </cell>
          <cell r="K6015">
            <v>509</v>
          </cell>
          <cell r="L6015" t="str">
            <v>YHT</v>
          </cell>
        </row>
        <row r="6015">
          <cell r="N6015">
            <v>77.3764545866707</v>
          </cell>
        </row>
        <row r="6016">
          <cell r="E6016" t="str">
            <v>HGC-Lib-2470009</v>
          </cell>
          <cell r="F6016" t="str">
            <v>Me-IR64-H3K9me2-2</v>
          </cell>
          <cell r="G6016" t="str">
            <v>6G</v>
          </cell>
          <cell r="H6016" t="str">
            <v>CUT&amp;Tag文库</v>
          </cell>
          <cell r="I6016" t="str">
            <v>GZQ</v>
          </cell>
          <cell r="J6016">
            <v>29.4</v>
          </cell>
          <cell r="K6016">
            <v>508</v>
          </cell>
          <cell r="L6016" t="str">
            <v>YHT</v>
          </cell>
        </row>
        <row r="6016">
          <cell r="N6016">
            <v>89.0369473046638</v>
          </cell>
        </row>
        <row r="6017">
          <cell r="E6017" t="str">
            <v>HGC-Lib-2470010</v>
          </cell>
          <cell r="F6017" t="str">
            <v>Me-IR64-H3K27me3-1</v>
          </cell>
          <cell r="G6017" t="str">
            <v>10G</v>
          </cell>
          <cell r="H6017" t="str">
            <v>CUT&amp;Tag文库</v>
          </cell>
          <cell r="I6017" t="str">
            <v>GZQ</v>
          </cell>
          <cell r="J6017">
            <v>25.4</v>
          </cell>
          <cell r="K6017">
            <v>506</v>
          </cell>
          <cell r="L6017" t="str">
            <v>YHT</v>
          </cell>
        </row>
        <row r="6017">
          <cell r="N6017">
            <v>77.2271207053816</v>
          </cell>
        </row>
        <row r="6018">
          <cell r="E6018" t="str">
            <v>HGC-Lib-2470011</v>
          </cell>
          <cell r="F6018" t="str">
            <v>Me-IR64-H3K27me3-2</v>
          </cell>
          <cell r="G6018" t="str">
            <v>10G</v>
          </cell>
          <cell r="H6018" t="str">
            <v>CUT&amp;Tag文库</v>
          </cell>
          <cell r="I6018" t="str">
            <v>GZQ</v>
          </cell>
          <cell r="J6018">
            <v>24.4</v>
          </cell>
          <cell r="K6018">
            <v>506</v>
          </cell>
          <cell r="L6018" t="str">
            <v>YHT</v>
          </cell>
        </row>
        <row r="6018">
          <cell r="N6018">
            <v>74.186682882335</v>
          </cell>
        </row>
        <row r="6019">
          <cell r="E6019" t="str">
            <v>HGC-Lib-2470012</v>
          </cell>
          <cell r="F6019" t="str">
            <v>Me-ZH11-H3K36me3-1</v>
          </cell>
          <cell r="G6019" t="str">
            <v>10G</v>
          </cell>
          <cell r="H6019" t="str">
            <v>CUT&amp;Tag文库</v>
          </cell>
          <cell r="I6019" t="str">
            <v>GZQ</v>
          </cell>
          <cell r="J6019">
            <v>19.3</v>
          </cell>
          <cell r="K6019">
            <v>544</v>
          </cell>
          <cell r="L6019" t="str">
            <v>YHT</v>
          </cell>
        </row>
        <row r="6019">
          <cell r="N6019">
            <v>54.5814479638009</v>
          </cell>
        </row>
        <row r="6020">
          <cell r="E6020" t="str">
            <v>HGC-Lib-2470013</v>
          </cell>
          <cell r="F6020" t="str">
            <v>Me-ZH11-H3K36me3-2</v>
          </cell>
          <cell r="G6020" t="str">
            <v>10G</v>
          </cell>
          <cell r="H6020" t="str">
            <v>CUT&amp;Tag文库</v>
          </cell>
          <cell r="I6020" t="str">
            <v>GZQ</v>
          </cell>
          <cell r="J6020">
            <v>24.4</v>
          </cell>
          <cell r="K6020">
            <v>516</v>
          </cell>
          <cell r="L6020" t="str">
            <v>YHT</v>
          </cell>
        </row>
        <row r="6020">
          <cell r="N6020">
            <v>72.7489564698867</v>
          </cell>
        </row>
        <row r="6021">
          <cell r="E6021" t="str">
            <v>HGC-Lib-2470014</v>
          </cell>
          <cell r="F6021" t="str">
            <v>Me-jmj705-H3K27me3-1</v>
          </cell>
          <cell r="G6021" t="str">
            <v>10G</v>
          </cell>
          <cell r="H6021" t="str">
            <v>CUT&amp;Tag文库</v>
          </cell>
          <cell r="I6021" t="str">
            <v>GZQ</v>
          </cell>
          <cell r="J6021">
            <v>23.6</v>
          </cell>
          <cell r="K6021">
            <v>506</v>
          </cell>
          <cell r="L6021" t="str">
            <v>YHT</v>
          </cell>
        </row>
        <row r="6021">
          <cell r="N6021">
            <v>71.7543326238978</v>
          </cell>
        </row>
        <row r="6022">
          <cell r="E6022" t="str">
            <v>HGC-Lib-2470015</v>
          </cell>
          <cell r="F6022" t="str">
            <v>Me-jmj705-H3K27me3-2</v>
          </cell>
          <cell r="G6022" t="str">
            <v>10G</v>
          </cell>
          <cell r="H6022" t="str">
            <v>CUT&amp;Tag文库</v>
          </cell>
          <cell r="I6022" t="str">
            <v>GZQ</v>
          </cell>
          <cell r="J6022">
            <v>19</v>
          </cell>
          <cell r="K6022">
            <v>516</v>
          </cell>
          <cell r="L6022" t="str">
            <v>YHT</v>
          </cell>
        </row>
        <row r="6022">
          <cell r="N6022">
            <v>56.6487775790101</v>
          </cell>
        </row>
        <row r="6023">
          <cell r="E6023" t="str">
            <v>HGC-Lib-2470016</v>
          </cell>
          <cell r="F6023" t="str">
            <v>Mi-sdg725-H3K36me3-1</v>
          </cell>
          <cell r="G6023" t="str">
            <v>10G</v>
          </cell>
          <cell r="H6023" t="str">
            <v>CUT&amp;Tag文库</v>
          </cell>
          <cell r="I6023" t="str">
            <v>GZQ</v>
          </cell>
          <cell r="J6023">
            <v>27.8</v>
          </cell>
          <cell r="K6023">
            <v>543</v>
          </cell>
          <cell r="L6023" t="str">
            <v>YHT</v>
          </cell>
        </row>
        <row r="6023">
          <cell r="N6023">
            <v>78.7646975492279</v>
          </cell>
        </row>
        <row r="6024">
          <cell r="E6024" t="str">
            <v>HGC-Lib-2470017</v>
          </cell>
          <cell r="F6024" t="str">
            <v>Mi-sdg725-H3K36me3-2</v>
          </cell>
          <cell r="G6024" t="str">
            <v>10G</v>
          </cell>
          <cell r="H6024" t="str">
            <v>CUT&amp;Tag文库</v>
          </cell>
          <cell r="I6024" t="str">
            <v>GZQ</v>
          </cell>
          <cell r="J6024">
            <v>28.4</v>
          </cell>
          <cell r="K6024">
            <v>560</v>
          </cell>
          <cell r="L6024" t="str">
            <v>YHT</v>
          </cell>
        </row>
        <row r="6024">
          <cell r="N6024">
            <v>78.021978021978</v>
          </cell>
        </row>
        <row r="6025">
          <cell r="E6025" t="str">
            <v>HGC-Lib-2470018</v>
          </cell>
          <cell r="F6025" t="str">
            <v>MS24081179</v>
          </cell>
          <cell r="G6025">
            <v>450</v>
          </cell>
          <cell r="H6025" t="str">
            <v>华大c4单细胞cDNA文库</v>
          </cell>
          <cell r="I6025" t="str">
            <v>ZZ</v>
          </cell>
          <cell r="J6025">
            <v>56.2</v>
          </cell>
        </row>
        <row r="6025">
          <cell r="N6025" t="e">
            <v>#DIV/0!</v>
          </cell>
        </row>
        <row r="6026">
          <cell r="E6026" t="str">
            <v>HGC-Lib-2470019</v>
          </cell>
          <cell r="F6026" t="str">
            <v>MS24081180</v>
          </cell>
          <cell r="G6026">
            <v>450</v>
          </cell>
          <cell r="H6026" t="str">
            <v>华大c5单细胞cDNA文库</v>
          </cell>
          <cell r="I6026" t="str">
            <v>ZZ</v>
          </cell>
          <cell r="J6026">
            <v>54.2</v>
          </cell>
        </row>
        <row r="6026">
          <cell r="N6026" t="e">
            <v>#DIV/0!</v>
          </cell>
        </row>
        <row r="6027">
          <cell r="E6027" t="str">
            <v>HGC-Lib-2470020</v>
          </cell>
          <cell r="F6027" t="str">
            <v>MS24081212</v>
          </cell>
          <cell r="G6027">
            <v>450</v>
          </cell>
          <cell r="H6027" t="str">
            <v>华大c6单细胞cDNA文库</v>
          </cell>
          <cell r="I6027" t="str">
            <v>ZZ</v>
          </cell>
          <cell r="J6027">
            <v>52.2</v>
          </cell>
        </row>
        <row r="6027">
          <cell r="N6027" t="e">
            <v>#DIV/0!</v>
          </cell>
        </row>
        <row r="6028">
          <cell r="E6028" t="str">
            <v>HGC-Lib-2470021</v>
          </cell>
          <cell r="F6028" t="str">
            <v>MS24081213</v>
          </cell>
          <cell r="G6028">
            <v>450</v>
          </cell>
          <cell r="H6028" t="str">
            <v>华大c7单细胞cDNA文库</v>
          </cell>
          <cell r="I6028" t="str">
            <v>ZZ</v>
          </cell>
          <cell r="J6028">
            <v>50</v>
          </cell>
        </row>
        <row r="6028">
          <cell r="N6028" t="e">
            <v>#DIV/0!</v>
          </cell>
        </row>
        <row r="6029">
          <cell r="E6029" t="str">
            <v>HGC-Lib-2470022</v>
          </cell>
          <cell r="F6029" t="str">
            <v>MS24080157</v>
          </cell>
          <cell r="G6029">
            <v>45</v>
          </cell>
          <cell r="H6029" t="str">
            <v>华大c4单细胞cDNA文库</v>
          </cell>
          <cell r="I6029" t="str">
            <v>ZZ</v>
          </cell>
          <cell r="J6029">
            <v>28.2</v>
          </cell>
        </row>
        <row r="6029">
          <cell r="N6029" t="e">
            <v>#DIV/0!</v>
          </cell>
        </row>
        <row r="6030">
          <cell r="E6030" t="str">
            <v>HGC-Lib-2470023</v>
          </cell>
          <cell r="F6030" t="str">
            <v>MS24080158</v>
          </cell>
          <cell r="G6030">
            <v>45</v>
          </cell>
          <cell r="H6030" t="str">
            <v>华大c4单细胞cDNA文库</v>
          </cell>
          <cell r="I6030" t="str">
            <v>ZZ</v>
          </cell>
          <cell r="J6030">
            <v>21</v>
          </cell>
        </row>
        <row r="6030">
          <cell r="N6030" t="e">
            <v>#DIV/0!</v>
          </cell>
        </row>
        <row r="6031">
          <cell r="E6031" t="str">
            <v>HGC-Lib-2470024</v>
          </cell>
          <cell r="F6031" t="str">
            <v>MS24081179-o</v>
          </cell>
          <cell r="G6031">
            <v>45</v>
          </cell>
          <cell r="H6031" t="str">
            <v>华大c4单细胞oligo文库</v>
          </cell>
          <cell r="I6031" t="str">
            <v>ZZ</v>
          </cell>
          <cell r="J6031">
            <v>41.8</v>
          </cell>
        </row>
        <row r="6031">
          <cell r="N6031" t="e">
            <v>#DIV/0!</v>
          </cell>
        </row>
        <row r="6032">
          <cell r="E6032" t="str">
            <v>HGC-Lib-2470025</v>
          </cell>
          <cell r="F6032" t="str">
            <v>MS24081180-o</v>
          </cell>
          <cell r="G6032">
            <v>45</v>
          </cell>
          <cell r="H6032" t="str">
            <v>华大c4单细胞oligo文库</v>
          </cell>
          <cell r="I6032" t="str">
            <v>ZZ</v>
          </cell>
          <cell r="J6032">
            <v>41</v>
          </cell>
        </row>
        <row r="6032">
          <cell r="N6032" t="e">
            <v>#DIV/0!</v>
          </cell>
        </row>
        <row r="6033">
          <cell r="E6033" t="str">
            <v>HGC-Lib-2470026</v>
          </cell>
          <cell r="F6033" t="str">
            <v>MS24081212-o</v>
          </cell>
          <cell r="G6033">
            <v>45</v>
          </cell>
          <cell r="H6033" t="str">
            <v>华大c4单细胞oligo文库</v>
          </cell>
          <cell r="I6033" t="str">
            <v>ZZ</v>
          </cell>
          <cell r="J6033">
            <v>46</v>
          </cell>
        </row>
        <row r="6033">
          <cell r="N6033" t="e">
            <v>#DIV/0!</v>
          </cell>
        </row>
        <row r="6034">
          <cell r="E6034" t="str">
            <v>HGC-Lib-2470027</v>
          </cell>
          <cell r="F6034" t="str">
            <v>MS24081213-o</v>
          </cell>
          <cell r="G6034">
            <v>45</v>
          </cell>
          <cell r="H6034" t="str">
            <v>华大c4单细胞oligo文库</v>
          </cell>
          <cell r="I6034" t="str">
            <v>ZZ</v>
          </cell>
          <cell r="J6034">
            <v>42.6</v>
          </cell>
        </row>
        <row r="6034">
          <cell r="N6034" t="e">
            <v>#DIV/0!</v>
          </cell>
        </row>
        <row r="6035">
          <cell r="E6035" t="str">
            <v>HGC-Lib-2470028</v>
          </cell>
          <cell r="F6035" t="str">
            <v>MS24080157-o</v>
          </cell>
          <cell r="G6035">
            <v>45</v>
          </cell>
          <cell r="H6035" t="str">
            <v>华大c4单细胞oligo文库</v>
          </cell>
          <cell r="I6035" t="str">
            <v>ZZ</v>
          </cell>
          <cell r="J6035">
            <v>37.2</v>
          </cell>
        </row>
        <row r="6035">
          <cell r="N6035" t="e">
            <v>#DIV/0!</v>
          </cell>
        </row>
        <row r="6036">
          <cell r="E6036" t="str">
            <v>HGC-Lib-2470029</v>
          </cell>
          <cell r="F6036" t="str">
            <v>MS24080158-o</v>
          </cell>
          <cell r="G6036">
            <v>45</v>
          </cell>
          <cell r="H6036" t="str">
            <v>华大c4单细胞oligo文库</v>
          </cell>
          <cell r="I6036" t="str">
            <v>ZZ</v>
          </cell>
          <cell r="J6036">
            <v>39.4</v>
          </cell>
        </row>
        <row r="6036">
          <cell r="N6036" t="e">
            <v>#DIV/0!</v>
          </cell>
        </row>
        <row r="6037">
          <cell r="E6037" t="str">
            <v>HGC-Lib-2470030</v>
          </cell>
          <cell r="F6037" t="str">
            <v>OL28010-GW132476</v>
          </cell>
          <cell r="G6037">
            <v>1000</v>
          </cell>
          <cell r="H6037" t="str">
            <v>10× 3'单细胞</v>
          </cell>
          <cell r="I6037" t="str">
            <v>ZZ</v>
          </cell>
          <cell r="J6037">
            <v>2.92</v>
          </cell>
          <cell r="K6037">
            <v>502</v>
          </cell>
          <cell r="L6037" t="str">
            <v>GZQ</v>
          </cell>
        </row>
        <row r="6037">
          <cell r="N6037">
            <v>8.94882010419859</v>
          </cell>
        </row>
        <row r="6038">
          <cell r="E6038" t="str">
            <v>HGC-Lib-2470031</v>
          </cell>
          <cell r="F6038" t="str">
            <v>LFTA240823039</v>
          </cell>
          <cell r="G6038">
            <v>100</v>
          </cell>
          <cell r="H6038" t="str">
            <v>singleron-3'全长转录组文库</v>
          </cell>
          <cell r="I6038" t="str">
            <v>ZZ</v>
          </cell>
          <cell r="J6038">
            <v>18.7</v>
          </cell>
        </row>
        <row r="6038">
          <cell r="N6038" t="e">
            <v>#DIV/0!</v>
          </cell>
        </row>
        <row r="6039">
          <cell r="E6039" t="str">
            <v>HGC-Lib-2470032</v>
          </cell>
          <cell r="F6039" t="str">
            <v>LFTA240823038</v>
          </cell>
          <cell r="G6039">
            <v>100</v>
          </cell>
          <cell r="H6039" t="str">
            <v>singleron-3'全长转录组文库</v>
          </cell>
          <cell r="I6039" t="str">
            <v>ZZ</v>
          </cell>
          <cell r="J6039">
            <v>17.6</v>
          </cell>
        </row>
        <row r="6039">
          <cell r="N6039" t="e">
            <v>#DIV/0!</v>
          </cell>
        </row>
        <row r="6040">
          <cell r="E6040" t="str">
            <v>HGC-Lib-2470033</v>
          </cell>
          <cell r="F6040" t="str">
            <v>LFTA240823035</v>
          </cell>
          <cell r="G6040">
            <v>100</v>
          </cell>
          <cell r="H6040" t="str">
            <v>singleron-3'全长转录组文库</v>
          </cell>
          <cell r="I6040" t="str">
            <v>ZZ</v>
          </cell>
          <cell r="J6040">
            <v>13.3</v>
          </cell>
        </row>
        <row r="6040">
          <cell r="N6040" t="e">
            <v>#DIV/0!</v>
          </cell>
        </row>
        <row r="6041">
          <cell r="E6041" t="str">
            <v>HGC-Lib-2470034</v>
          </cell>
          <cell r="F6041" t="str">
            <v>LFTA240823034</v>
          </cell>
          <cell r="G6041">
            <v>100</v>
          </cell>
          <cell r="H6041" t="str">
            <v>singleron-3'全长转录组文库</v>
          </cell>
          <cell r="I6041" t="str">
            <v>ZZ</v>
          </cell>
          <cell r="J6041">
            <v>15.4</v>
          </cell>
        </row>
        <row r="6041">
          <cell r="N6041" t="e">
            <v>#DIV/0!</v>
          </cell>
        </row>
        <row r="6042">
          <cell r="E6042" t="str">
            <v>HGC-Lib-2470035</v>
          </cell>
          <cell r="F6042" t="str">
            <v>LFTA240823037</v>
          </cell>
          <cell r="G6042">
            <v>100</v>
          </cell>
          <cell r="H6042" t="str">
            <v>singleron-3'全长转录组文库</v>
          </cell>
          <cell r="I6042" t="str">
            <v>ZZ</v>
          </cell>
          <cell r="J6042">
            <v>15.4</v>
          </cell>
        </row>
        <row r="6042">
          <cell r="N6042" t="e">
            <v>#DIV/0!</v>
          </cell>
        </row>
        <row r="6043">
          <cell r="E6043" t="str">
            <v>HGC-Lib-2470036</v>
          </cell>
          <cell r="F6043" t="str">
            <v>LFTA240823036</v>
          </cell>
          <cell r="G6043">
            <v>100</v>
          </cell>
          <cell r="H6043" t="str">
            <v>singleron-3'全长转录组文库</v>
          </cell>
          <cell r="I6043" t="str">
            <v>ZZ</v>
          </cell>
          <cell r="J6043">
            <v>13.1</v>
          </cell>
        </row>
        <row r="6043">
          <cell r="N6043" t="e">
            <v>#DIV/0!</v>
          </cell>
        </row>
        <row r="6044">
          <cell r="E6044" t="str">
            <v>HGC-Lib-2470037</v>
          </cell>
          <cell r="F6044" t="str">
            <v>LFTA240824028</v>
          </cell>
          <cell r="G6044">
            <v>100</v>
          </cell>
          <cell r="H6044" t="str">
            <v>singleron-3'全长转录组文库</v>
          </cell>
          <cell r="I6044" t="str">
            <v>ZZ</v>
          </cell>
          <cell r="J6044">
            <v>11</v>
          </cell>
        </row>
        <row r="6044">
          <cell r="N6044" t="e">
            <v>#DIV/0!</v>
          </cell>
        </row>
        <row r="6045">
          <cell r="E6045" t="str">
            <v>HGC-Lib-2470038</v>
          </cell>
          <cell r="F6045" t="str">
            <v>LFTA240824029X1</v>
          </cell>
          <cell r="G6045">
            <v>100</v>
          </cell>
          <cell r="H6045" t="str">
            <v>singleron-3'全长转录组文库</v>
          </cell>
          <cell r="I6045" t="str">
            <v>ZZ</v>
          </cell>
          <cell r="J6045">
            <v>15.5</v>
          </cell>
        </row>
        <row r="6045">
          <cell r="N6045" t="e">
            <v>#DIV/0!</v>
          </cell>
        </row>
        <row r="6046">
          <cell r="E6046" t="str">
            <v>HGC-Lib-2470039</v>
          </cell>
          <cell r="F6046" t="str">
            <v>LC240824012</v>
          </cell>
          <cell r="G6046">
            <v>100</v>
          </cell>
          <cell r="H6046" t="str">
            <v>singleron-3'转录组文库</v>
          </cell>
          <cell r="I6046" t="str">
            <v>ZZ</v>
          </cell>
          <cell r="J6046">
            <v>7.34</v>
          </cell>
        </row>
        <row r="6046">
          <cell r="N6046" t="e">
            <v>#DIV/0!</v>
          </cell>
        </row>
        <row r="6047">
          <cell r="E6047" t="str">
            <v>HGC-Lib-2470040</v>
          </cell>
          <cell r="F6047" t="str">
            <v>LC240824013</v>
          </cell>
          <cell r="G6047">
            <v>100</v>
          </cell>
          <cell r="H6047" t="str">
            <v>singleron-3'转录组文库</v>
          </cell>
          <cell r="I6047" t="str">
            <v>ZZ</v>
          </cell>
          <cell r="J6047">
            <v>8.58</v>
          </cell>
        </row>
        <row r="6047">
          <cell r="N6047" t="e">
            <v>#DIV/0!</v>
          </cell>
        </row>
        <row r="6048">
          <cell r="E6048" t="str">
            <v>HGC-Lib-2470041</v>
          </cell>
          <cell r="F6048" t="str">
            <v>LC240824018</v>
          </cell>
          <cell r="G6048">
            <v>100</v>
          </cell>
          <cell r="H6048" t="str">
            <v>singleron-3'转录组文库</v>
          </cell>
          <cell r="I6048" t="str">
            <v>ZZ</v>
          </cell>
          <cell r="J6048">
            <v>5.44</v>
          </cell>
        </row>
        <row r="6048">
          <cell r="N6048" t="e">
            <v>#DIV/0!</v>
          </cell>
        </row>
        <row r="6049">
          <cell r="E6049" t="str">
            <v>HGC-Lib-2470042</v>
          </cell>
          <cell r="F6049" t="str">
            <v>LC240824007</v>
          </cell>
          <cell r="G6049">
            <v>100</v>
          </cell>
          <cell r="H6049" t="str">
            <v>singleron-3'转录组文库</v>
          </cell>
          <cell r="I6049" t="str">
            <v>ZZ</v>
          </cell>
          <cell r="J6049">
            <v>8.04</v>
          </cell>
        </row>
        <row r="6049">
          <cell r="N6049" t="e">
            <v>#DIV/0!</v>
          </cell>
        </row>
        <row r="6050">
          <cell r="E6050" t="str">
            <v>HGC-Lib-2470043</v>
          </cell>
          <cell r="F6050" t="str">
            <v>LC240824020</v>
          </cell>
          <cell r="G6050">
            <v>100</v>
          </cell>
          <cell r="H6050" t="str">
            <v>singleron-3'转录组文库</v>
          </cell>
          <cell r="I6050" t="str">
            <v>ZZ</v>
          </cell>
          <cell r="J6050">
            <v>6.42</v>
          </cell>
        </row>
        <row r="6050">
          <cell r="N6050" t="e">
            <v>#DIV/0!</v>
          </cell>
        </row>
        <row r="6051">
          <cell r="E6051" t="str">
            <v>HGC-Lib-2470044</v>
          </cell>
          <cell r="F6051" t="str">
            <v>LC240817006</v>
          </cell>
          <cell r="G6051">
            <v>100</v>
          </cell>
          <cell r="H6051" t="str">
            <v>singleron-3'转录组文库</v>
          </cell>
          <cell r="I6051" t="str">
            <v>ZZ</v>
          </cell>
          <cell r="J6051">
            <v>16.6</v>
          </cell>
        </row>
        <row r="6051">
          <cell r="N6051" t="e">
            <v>#DIV/0!</v>
          </cell>
        </row>
        <row r="6052">
          <cell r="E6052" t="str">
            <v>HGC-Lib-2470045</v>
          </cell>
          <cell r="F6052" t="str">
            <v>LC240824011</v>
          </cell>
          <cell r="G6052">
            <v>100</v>
          </cell>
          <cell r="H6052" t="str">
            <v>singleron-3'转录组文库</v>
          </cell>
          <cell r="I6052" t="str">
            <v>ZZ</v>
          </cell>
          <cell r="J6052">
            <v>8.42</v>
          </cell>
        </row>
        <row r="6052">
          <cell r="N6052" t="e">
            <v>#DIV/0!</v>
          </cell>
        </row>
        <row r="6053">
          <cell r="E6053" t="str">
            <v>HGC-Lib-2470046</v>
          </cell>
          <cell r="F6053" t="str">
            <v>LC240824014</v>
          </cell>
          <cell r="G6053">
            <v>100</v>
          </cell>
          <cell r="H6053" t="str">
            <v>singleron-3'转录组文库</v>
          </cell>
          <cell r="I6053" t="str">
            <v>ZZ</v>
          </cell>
          <cell r="J6053">
            <v>6.28</v>
          </cell>
        </row>
        <row r="6053">
          <cell r="N6053" t="e">
            <v>#DIV/0!</v>
          </cell>
        </row>
        <row r="6054">
          <cell r="E6054" t="str">
            <v>HGC-Lib-2470047</v>
          </cell>
          <cell r="F6054" t="str">
            <v>LC240824015</v>
          </cell>
          <cell r="G6054">
            <v>100</v>
          </cell>
          <cell r="H6054" t="str">
            <v>singleron-3'转录组文库</v>
          </cell>
          <cell r="I6054" t="str">
            <v>ZZ</v>
          </cell>
          <cell r="J6054">
            <v>6.66</v>
          </cell>
        </row>
        <row r="6054">
          <cell r="N6054" t="e">
            <v>#DIV/0!</v>
          </cell>
        </row>
        <row r="6055">
          <cell r="E6055" t="str">
            <v>HGC-Lib-2470048</v>
          </cell>
          <cell r="F6055" t="str">
            <v>LC240817008</v>
          </cell>
          <cell r="G6055">
            <v>100</v>
          </cell>
          <cell r="H6055" t="str">
            <v>singleron-3'转录组文库</v>
          </cell>
          <cell r="I6055" t="str">
            <v>ZZ</v>
          </cell>
          <cell r="J6055">
            <v>15.6</v>
          </cell>
        </row>
        <row r="6055">
          <cell r="N6055" t="e">
            <v>#DIV/0!</v>
          </cell>
        </row>
        <row r="6056">
          <cell r="E6056" t="str">
            <v>HGC-Lib-2470049</v>
          </cell>
          <cell r="F6056" t="str">
            <v>LC240824016</v>
          </cell>
          <cell r="G6056">
            <v>100</v>
          </cell>
          <cell r="H6056" t="str">
            <v>singleron-3'转录组文库</v>
          </cell>
          <cell r="I6056" t="str">
            <v>ZZ</v>
          </cell>
          <cell r="J6056">
            <v>5.54</v>
          </cell>
        </row>
        <row r="6056">
          <cell r="N6056" t="e">
            <v>#DIV/0!</v>
          </cell>
        </row>
        <row r="6057">
          <cell r="E6057" t="str">
            <v>HGC-Lib-2470050</v>
          </cell>
          <cell r="F6057" t="str">
            <v>LC240824017</v>
          </cell>
          <cell r="G6057">
            <v>100</v>
          </cell>
          <cell r="H6057" t="str">
            <v>singleron-3'转录组文库</v>
          </cell>
          <cell r="I6057" t="str">
            <v>ZZ</v>
          </cell>
          <cell r="J6057">
            <v>16.6</v>
          </cell>
        </row>
        <row r="6057">
          <cell r="N6057" t="e">
            <v>#DIV/0!</v>
          </cell>
        </row>
        <row r="6058">
          <cell r="E6058" t="str">
            <v>HGC-Lib-2470051</v>
          </cell>
          <cell r="F6058" t="str">
            <v>LC240824009</v>
          </cell>
          <cell r="G6058">
            <v>100</v>
          </cell>
          <cell r="H6058" t="str">
            <v>singleron-3'转录组文库</v>
          </cell>
          <cell r="I6058" t="str">
            <v>ZZ</v>
          </cell>
          <cell r="J6058">
            <v>7.58</v>
          </cell>
        </row>
        <row r="6058">
          <cell r="N6058" t="e">
            <v>#DIV/0!</v>
          </cell>
        </row>
        <row r="6059">
          <cell r="E6059" t="str">
            <v>HGC-Lib-2470052</v>
          </cell>
          <cell r="F6059" t="str">
            <v>LC240824019</v>
          </cell>
          <cell r="G6059">
            <v>100</v>
          </cell>
          <cell r="H6059" t="str">
            <v>singleron-3'转录组文库</v>
          </cell>
          <cell r="I6059" t="str">
            <v>ZZ</v>
          </cell>
          <cell r="J6059">
            <v>7.8</v>
          </cell>
        </row>
        <row r="6059">
          <cell r="N6059" t="e">
            <v>#DIV/0!</v>
          </cell>
        </row>
        <row r="6060">
          <cell r="E6060" t="str">
            <v>HGC-Lib-2470053</v>
          </cell>
          <cell r="F6060" t="str">
            <v>LC240817007</v>
          </cell>
          <cell r="G6060">
            <v>100</v>
          </cell>
          <cell r="H6060" t="str">
            <v>singleron-3'转录组文库</v>
          </cell>
          <cell r="I6060" t="str">
            <v>ZZ</v>
          </cell>
          <cell r="J6060">
            <v>10.9</v>
          </cell>
        </row>
        <row r="6060">
          <cell r="N6060" t="e">
            <v>#DIV/0!</v>
          </cell>
        </row>
        <row r="6061">
          <cell r="E6061" t="str">
            <v>HGC-Lib-2470054</v>
          </cell>
          <cell r="F6061" t="str">
            <v>LC240817003</v>
          </cell>
          <cell r="G6061">
            <v>100</v>
          </cell>
          <cell r="H6061" t="str">
            <v>singleron-3'转录组文库</v>
          </cell>
          <cell r="I6061" t="str">
            <v>ZZ</v>
          </cell>
          <cell r="J6061">
            <v>19.7</v>
          </cell>
        </row>
        <row r="6061">
          <cell r="N6061" t="e">
            <v>#DIV/0!</v>
          </cell>
        </row>
        <row r="6062">
          <cell r="E6062" t="str">
            <v>HGC-Lib-2470055</v>
          </cell>
          <cell r="F6062" t="str">
            <v>LC240824021</v>
          </cell>
          <cell r="G6062">
            <v>100</v>
          </cell>
          <cell r="H6062" t="str">
            <v>singleron-3'转录组文库</v>
          </cell>
          <cell r="I6062" t="str">
            <v>ZZ</v>
          </cell>
          <cell r="J6062">
            <v>8.64</v>
          </cell>
        </row>
        <row r="6062">
          <cell r="N6062" t="e">
            <v>#DIV/0!</v>
          </cell>
        </row>
        <row r="6063">
          <cell r="E6063" t="str">
            <v>HGC-Lib-2470056</v>
          </cell>
          <cell r="F6063" t="str">
            <v>LC240817009</v>
          </cell>
          <cell r="G6063">
            <v>100</v>
          </cell>
          <cell r="H6063" t="str">
            <v>singleron-3'转录组文库</v>
          </cell>
          <cell r="I6063" t="str">
            <v>ZZ</v>
          </cell>
          <cell r="J6063">
            <v>14.6</v>
          </cell>
        </row>
        <row r="6063">
          <cell r="N6063" t="e">
            <v>#DIV/0!</v>
          </cell>
        </row>
        <row r="6064">
          <cell r="E6064" t="str">
            <v>HGC-Lib-2470057</v>
          </cell>
          <cell r="F6064" t="str">
            <v>LC240824008</v>
          </cell>
          <cell r="G6064">
            <v>100</v>
          </cell>
          <cell r="H6064" t="str">
            <v>singleron-3'转录组文库</v>
          </cell>
          <cell r="I6064" t="str">
            <v>ZZ</v>
          </cell>
          <cell r="J6064">
            <v>7.6</v>
          </cell>
        </row>
        <row r="6064">
          <cell r="N6064" t="e">
            <v>#DIV/0!</v>
          </cell>
        </row>
        <row r="6065">
          <cell r="E6065" t="str">
            <v>HGC-Lib-2470058</v>
          </cell>
          <cell r="F6065" t="str">
            <v>LC240824010</v>
          </cell>
          <cell r="G6065">
            <v>100</v>
          </cell>
          <cell r="H6065" t="str">
            <v>singleron-3'转录组文库</v>
          </cell>
          <cell r="I6065" t="str">
            <v>ZZ</v>
          </cell>
          <cell r="J6065">
            <v>8.42</v>
          </cell>
        </row>
        <row r="6065">
          <cell r="N6065" t="e">
            <v>#DIV/0!</v>
          </cell>
        </row>
        <row r="6066">
          <cell r="E6066" t="str">
            <v>HGC-Lib-2470059</v>
          </cell>
          <cell r="F6066" t="str">
            <v>LC240817004</v>
          </cell>
          <cell r="G6066">
            <v>100</v>
          </cell>
          <cell r="H6066" t="str">
            <v>singleron-3'转录组文库</v>
          </cell>
          <cell r="I6066" t="str">
            <v>ZZ</v>
          </cell>
          <cell r="J6066">
            <v>16.6</v>
          </cell>
        </row>
        <row r="6066">
          <cell r="N6066" t="e">
            <v>#DIV/0!</v>
          </cell>
        </row>
        <row r="6067">
          <cell r="E6067" t="str">
            <v>HGC-Lib-2470060</v>
          </cell>
          <cell r="F6067" t="str">
            <v>LC240824022</v>
          </cell>
          <cell r="G6067">
            <v>100</v>
          </cell>
          <cell r="H6067" t="str">
            <v>singleron-3'转录组文库</v>
          </cell>
          <cell r="I6067" t="str">
            <v>ZZ</v>
          </cell>
          <cell r="J6067">
            <v>18.7</v>
          </cell>
        </row>
        <row r="6067">
          <cell r="N6067" t="e">
            <v>#DIV/0!</v>
          </cell>
        </row>
        <row r="6068">
          <cell r="E6068" t="str">
            <v>HGC-Lib-2470061</v>
          </cell>
          <cell r="F6068" t="str">
            <v>LC240817005</v>
          </cell>
          <cell r="G6068">
            <v>100</v>
          </cell>
          <cell r="H6068" t="str">
            <v>singleron-3'转录组文库</v>
          </cell>
          <cell r="I6068" t="str">
            <v>ZZ</v>
          </cell>
          <cell r="J6068">
            <v>15.9</v>
          </cell>
        </row>
        <row r="6068">
          <cell r="N6068" t="e">
            <v>#DIV/0!</v>
          </cell>
        </row>
        <row r="6069">
          <cell r="E6069" t="str">
            <v>HGC-Lib-2470062</v>
          </cell>
          <cell r="F6069" t="str">
            <v>LFTBC240824043CK</v>
          </cell>
          <cell r="G6069">
            <v>90</v>
          </cell>
          <cell r="H6069" t="str">
            <v>singleron-3'全长转录组文库</v>
          </cell>
          <cell r="I6069" t="str">
            <v>ZZ</v>
          </cell>
          <cell r="J6069">
            <v>31.8</v>
          </cell>
        </row>
        <row r="6069">
          <cell r="N6069" t="e">
            <v>#DIV/0!</v>
          </cell>
        </row>
        <row r="6070">
          <cell r="E6070" t="str">
            <v>HGC-Lib-2470063</v>
          </cell>
          <cell r="F6070" t="str">
            <v>LFTBC240824042CK</v>
          </cell>
          <cell r="G6070">
            <v>90</v>
          </cell>
          <cell r="H6070" t="str">
            <v>singleron-3'全长转录组文库</v>
          </cell>
          <cell r="I6070" t="str">
            <v>ZZ</v>
          </cell>
          <cell r="J6070">
            <v>33.8</v>
          </cell>
        </row>
        <row r="6070">
          <cell r="N6070" t="e">
            <v>#DIV/0!</v>
          </cell>
        </row>
        <row r="6071">
          <cell r="E6071" t="str">
            <v>HGC-Lib-2470064</v>
          </cell>
          <cell r="F6071" t="str">
            <v>LA240826034</v>
          </cell>
          <cell r="G6071">
            <v>100</v>
          </cell>
          <cell r="H6071" t="str">
            <v>singleron-3'转录组文库</v>
          </cell>
          <cell r="I6071" t="str">
            <v>ZZ</v>
          </cell>
          <cell r="J6071">
            <v>15.8</v>
          </cell>
        </row>
        <row r="6071">
          <cell r="N6071" t="e">
            <v>#DIV/0!</v>
          </cell>
        </row>
        <row r="6072">
          <cell r="E6072" t="str">
            <v>HGC-Lib-2470065</v>
          </cell>
          <cell r="F6072" t="str">
            <v>LA240826035</v>
          </cell>
          <cell r="G6072">
            <v>100</v>
          </cell>
          <cell r="H6072" t="str">
            <v>singleron-3'转录组文库</v>
          </cell>
          <cell r="I6072" t="str">
            <v>ZZ</v>
          </cell>
          <cell r="J6072">
            <v>18.9</v>
          </cell>
        </row>
        <row r="6072">
          <cell r="N6072" t="e">
            <v>#DIV/0!</v>
          </cell>
        </row>
        <row r="6073">
          <cell r="E6073" t="str">
            <v>HGC-Lib-2470066</v>
          </cell>
          <cell r="F6073" t="str">
            <v>LDC240826007</v>
          </cell>
          <cell r="G6073">
            <v>90</v>
          </cell>
          <cell r="H6073" t="str">
            <v>singleron-3'转录组文库</v>
          </cell>
          <cell r="I6073" t="str">
            <v>GZQ</v>
          </cell>
          <cell r="J6073">
            <v>13</v>
          </cell>
        </row>
        <row r="6073">
          <cell r="N6073" t="e">
            <v>#DIV/0!</v>
          </cell>
        </row>
        <row r="6074">
          <cell r="E6074" t="str">
            <v>HGC-Lib-2470067</v>
          </cell>
          <cell r="F6074" t="str">
            <v>LDC240826006</v>
          </cell>
          <cell r="G6074">
            <v>90</v>
          </cell>
          <cell r="H6074" t="str">
            <v>singleron-3'转录组文库</v>
          </cell>
          <cell r="I6074" t="str">
            <v>GZQ</v>
          </cell>
          <cell r="J6074">
            <v>16.6</v>
          </cell>
        </row>
        <row r="6074">
          <cell r="N6074" t="e">
            <v>#DIV/0!</v>
          </cell>
        </row>
        <row r="6075">
          <cell r="E6075" t="str">
            <v>HGC-POOL-2470068</v>
          </cell>
          <cell r="F6075" t="str">
            <v>PCRD-240829-002</v>
          </cell>
          <cell r="G6075">
            <v>35</v>
          </cell>
          <cell r="H6075" t="str">
            <v>singleron-3'转录组文库</v>
          </cell>
          <cell r="I6075" t="str">
            <v>GZQ</v>
          </cell>
          <cell r="J6075">
            <v>13.2</v>
          </cell>
        </row>
        <row r="6075">
          <cell r="N6075" t="e">
            <v>#DIV/0!</v>
          </cell>
        </row>
        <row r="6076">
          <cell r="E6076" t="str">
            <v>HGC-Lib-2470072</v>
          </cell>
          <cell r="F6076" t="str">
            <v>155 WT-1</v>
          </cell>
          <cell r="G6076">
            <v>10</v>
          </cell>
          <cell r="H6076" t="str">
            <v>cut&amp;tag文库</v>
          </cell>
          <cell r="I6076" t="str">
            <v>GZQ</v>
          </cell>
          <cell r="J6076">
            <v>0.96</v>
          </cell>
          <cell r="K6076">
            <v>419</v>
          </cell>
          <cell r="L6076" t="str">
            <v>GZQ</v>
          </cell>
          <cell r="M6076">
            <v>1.09</v>
          </cell>
          <cell r="N6076">
            <v>3.52487607857536</v>
          </cell>
        </row>
        <row r="6077">
          <cell r="E6077" t="str">
            <v>HGC-Lib-2470073</v>
          </cell>
          <cell r="F6077" t="str">
            <v>155 WT-2</v>
          </cell>
          <cell r="G6077">
            <v>10</v>
          </cell>
          <cell r="H6077" t="str">
            <v>cut&amp;tag文库</v>
          </cell>
          <cell r="I6077" t="str">
            <v>GZQ</v>
          </cell>
          <cell r="J6077">
            <v>0.374</v>
          </cell>
          <cell r="K6077">
            <v>446</v>
          </cell>
          <cell r="L6077" t="str">
            <v>GZQ</v>
          </cell>
          <cell r="M6077">
            <v>0.402</v>
          </cell>
          <cell r="N6077">
            <v>1.29010003449465</v>
          </cell>
        </row>
        <row r="6078">
          <cell r="E6078" t="str">
            <v>HGC-Lib-2470074</v>
          </cell>
          <cell r="F6078" t="str">
            <v>155 WT-3</v>
          </cell>
          <cell r="G6078">
            <v>10</v>
          </cell>
          <cell r="H6078" t="str">
            <v>cut&amp;tag文库</v>
          </cell>
          <cell r="I6078" t="str">
            <v>GZQ</v>
          </cell>
          <cell r="J6078">
            <v>2.54</v>
          </cell>
          <cell r="K6078">
            <v>471</v>
          </cell>
          <cell r="L6078" t="str">
            <v>GZQ</v>
          </cell>
        </row>
        <row r="6078">
          <cell r="N6078">
            <v>8.29658664053568</v>
          </cell>
        </row>
        <row r="6079">
          <cell r="E6079" t="str">
            <v>HGC-Lib-2470075</v>
          </cell>
          <cell r="F6079" t="str">
            <v>155 WT-4</v>
          </cell>
          <cell r="G6079">
            <v>10</v>
          </cell>
          <cell r="H6079" t="str">
            <v>cut&amp;tag文库</v>
          </cell>
          <cell r="I6079" t="str">
            <v>GZQ</v>
          </cell>
          <cell r="J6079">
            <v>1.19</v>
          </cell>
          <cell r="K6079">
            <v>477</v>
          </cell>
          <cell r="L6079" t="str">
            <v>GZQ</v>
          </cell>
        </row>
        <row r="6079">
          <cell r="N6079">
            <v>3.83809063054346</v>
          </cell>
        </row>
        <row r="6080">
          <cell r="E6080" t="str">
            <v>HGC-Lib-2470076</v>
          </cell>
          <cell r="F6080" t="str">
            <v>155 WT-IgG</v>
          </cell>
          <cell r="G6080">
            <v>10</v>
          </cell>
          <cell r="H6080" t="str">
            <v>cut&amp;tag文库</v>
          </cell>
          <cell r="I6080" t="str">
            <v>GZQ</v>
          </cell>
          <cell r="J6080">
            <v>1.35</v>
          </cell>
          <cell r="K6080">
            <v>463</v>
          </cell>
          <cell r="L6080" t="str">
            <v>GZQ</v>
          </cell>
        </row>
        <row r="6080">
          <cell r="N6080">
            <v>4.48579498255524</v>
          </cell>
        </row>
        <row r="6081">
          <cell r="E6081" t="str">
            <v>HGC-Lib-2470077</v>
          </cell>
          <cell r="F6081" t="str">
            <v>155 KO-1</v>
          </cell>
          <cell r="G6081">
            <v>10</v>
          </cell>
          <cell r="H6081" t="str">
            <v>cut&amp;tag文库</v>
          </cell>
          <cell r="I6081" t="str">
            <v>GZQ</v>
          </cell>
          <cell r="J6081">
            <v>0.442</v>
          </cell>
          <cell r="K6081">
            <v>453</v>
          </cell>
          <cell r="L6081" t="str">
            <v>GZQ</v>
          </cell>
          <cell r="M6081">
            <v>0.596</v>
          </cell>
          <cell r="N6081">
            <v>1.50110375275938</v>
          </cell>
        </row>
        <row r="6082">
          <cell r="E6082" t="str">
            <v>HGC-Lib-2470078</v>
          </cell>
          <cell r="F6082" t="str">
            <v>155 KO-2</v>
          </cell>
          <cell r="G6082">
            <v>10</v>
          </cell>
          <cell r="H6082" t="str">
            <v>cut&amp;tag文库</v>
          </cell>
          <cell r="I6082" t="str">
            <v>GZQ</v>
          </cell>
          <cell r="J6082">
            <v>1.09</v>
          </cell>
          <cell r="K6082">
            <v>457</v>
          </cell>
          <cell r="L6082" t="str">
            <v>GZQ</v>
          </cell>
        </row>
        <row r="6082">
          <cell r="N6082">
            <v>3.66941592324525</v>
          </cell>
        </row>
        <row r="6083">
          <cell r="E6083" t="str">
            <v>HGC-Lib-2470079</v>
          </cell>
          <cell r="F6083" t="str">
            <v>155 KO-3</v>
          </cell>
          <cell r="G6083">
            <v>10</v>
          </cell>
          <cell r="H6083" t="str">
            <v>cut&amp;tag文库</v>
          </cell>
          <cell r="I6083" t="str">
            <v>GZQ</v>
          </cell>
          <cell r="J6083">
            <v>1.14</v>
          </cell>
          <cell r="K6083">
            <v>436</v>
          </cell>
          <cell r="L6083" t="str">
            <v>GZQ</v>
          </cell>
        </row>
        <row r="6083">
          <cell r="N6083">
            <v>4.02258292166549</v>
          </cell>
        </row>
        <row r="6084">
          <cell r="E6084" t="str">
            <v>HGC-Lib-2470080</v>
          </cell>
          <cell r="F6084" t="str">
            <v>155 KO-4</v>
          </cell>
          <cell r="G6084">
            <v>10</v>
          </cell>
          <cell r="H6084" t="str">
            <v>cut&amp;tag文库</v>
          </cell>
          <cell r="I6084" t="str">
            <v>GZQ</v>
          </cell>
          <cell r="J6084">
            <v>2.02</v>
          </cell>
          <cell r="K6084">
            <v>442</v>
          </cell>
          <cell r="L6084" t="str">
            <v>GZQ</v>
          </cell>
        </row>
        <row r="6084">
          <cell r="N6084">
            <v>7.03097807170205</v>
          </cell>
        </row>
        <row r="6085">
          <cell r="E6085" t="str">
            <v>HGC-Lib-2470081</v>
          </cell>
          <cell r="F6085" t="str">
            <v>155 KO-IgG</v>
          </cell>
          <cell r="G6085">
            <v>10</v>
          </cell>
          <cell r="H6085" t="str">
            <v>cut&amp;tag文库</v>
          </cell>
          <cell r="I6085" t="str">
            <v>GZQ</v>
          </cell>
          <cell r="J6085">
            <v>0.22</v>
          </cell>
          <cell r="K6085">
            <v>449</v>
          </cell>
          <cell r="L6085" t="str">
            <v>GZQ</v>
          </cell>
          <cell r="M6085" t="str">
            <v>/</v>
          </cell>
          <cell r="N6085">
            <v>0.753811889669351</v>
          </cell>
        </row>
        <row r="6086">
          <cell r="E6086" t="str">
            <v>HGC-POOL-2470082</v>
          </cell>
          <cell r="F6086" t="str">
            <v>CHH11L</v>
          </cell>
          <cell r="G6086">
            <v>150</v>
          </cell>
          <cell r="H6086" t="str">
            <v>ATAC-Seq文库</v>
          </cell>
          <cell r="I6086" t="str">
            <v>GZQ</v>
          </cell>
          <cell r="J6086">
            <v>0.394</v>
          </cell>
          <cell r="K6086">
            <v>375</v>
          </cell>
          <cell r="L6086" t="str">
            <v>GZQ</v>
          </cell>
        </row>
        <row r="6086">
          <cell r="N6086">
            <v>1.61641025641026</v>
          </cell>
        </row>
        <row r="6087">
          <cell r="E6087" t="str">
            <v>HGC-Lib-2470083</v>
          </cell>
          <cell r="F6087" t="str">
            <v>0830X1</v>
          </cell>
          <cell r="G6087">
            <v>1000</v>
          </cell>
        </row>
        <row r="6087">
          <cell r="I6087" t="str">
            <v>GZQ</v>
          </cell>
          <cell r="J6087">
            <v>12</v>
          </cell>
          <cell r="K6087">
            <v>453</v>
          </cell>
          <cell r="L6087" t="str">
            <v>YHT</v>
          </cell>
        </row>
        <row r="6087">
          <cell r="N6087">
            <v>40.7539480387163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</sheetNames>
    <sheetDataSet>
      <sheetData sheetId="0"/>
      <sheetData sheetId="1">
        <row r="1">
          <cell r="C1" t="str">
            <v>HaploX编号</v>
          </cell>
          <cell r="D1" t="str">
            <v>样本名称</v>
          </cell>
          <cell r="E1" t="str">
            <v>Index序号</v>
          </cell>
          <cell r="F1" t="str">
            <v>i7序列</v>
          </cell>
          <cell r="G1" t="str">
            <v>i5序列</v>
          </cell>
          <cell r="H1" t="str">
            <v>文库类型</v>
          </cell>
          <cell r="I1" t="str">
            <v>数据量G</v>
          </cell>
          <cell r="J1" t="str">
            <v>预分配数据量G</v>
          </cell>
          <cell r="K1" t="str">
            <v>合同编号</v>
          </cell>
        </row>
        <row r="2">
          <cell r="C2" t="str">
            <v>HGC-Lib-2460394</v>
          </cell>
          <cell r="D2" t="str">
            <v>LFTBA240724094</v>
          </cell>
        </row>
        <row r="2">
          <cell r="F2" t="str">
            <v>TTCAGCTC</v>
          </cell>
        </row>
        <row r="2">
          <cell r="H2" t="str">
            <v>singleron-3'全长转录组文库</v>
          </cell>
          <cell r="I2">
            <v>70</v>
          </cell>
          <cell r="J2">
            <v>70</v>
          </cell>
          <cell r="K2" t="str">
            <v>HGC20221109005-0200</v>
          </cell>
        </row>
        <row r="3">
          <cell r="C3" t="str">
            <v>HGC-Lib-2460819</v>
          </cell>
          <cell r="D3" t="str">
            <v>LFTA240726028</v>
          </cell>
        </row>
        <row r="3">
          <cell r="F3" t="str">
            <v>TCAGGAGG</v>
          </cell>
        </row>
        <row r="3">
          <cell r="H3" t="str">
            <v>singleron-3'全长转录组文库</v>
          </cell>
          <cell r="I3">
            <v>120</v>
          </cell>
          <cell r="J3">
            <v>120</v>
          </cell>
          <cell r="K3" t="str">
            <v>HGC20221109005-0203</v>
          </cell>
        </row>
        <row r="4">
          <cell r="C4" t="str">
            <v>HGC-Lib-2460820</v>
          </cell>
          <cell r="D4" t="str">
            <v>LFTC240726031</v>
          </cell>
        </row>
        <row r="4">
          <cell r="F4" t="str">
            <v>TGTATGCG</v>
          </cell>
        </row>
        <row r="4">
          <cell r="H4" t="str">
            <v>singleron-3'全长转录组文库</v>
          </cell>
          <cell r="I4">
            <v>120</v>
          </cell>
          <cell r="J4">
            <v>120</v>
          </cell>
          <cell r="K4" t="str">
            <v>HGC20221109005-0203</v>
          </cell>
        </row>
        <row r="5">
          <cell r="C5" t="str">
            <v>HGC-Lib-2460806</v>
          </cell>
          <cell r="D5" t="str">
            <v>LA240725098</v>
          </cell>
        </row>
        <row r="5">
          <cell r="F5" t="str">
            <v>GATCAGCG</v>
          </cell>
        </row>
        <row r="5">
          <cell r="H5" t="str">
            <v>singleron-3'转录组文库</v>
          </cell>
          <cell r="I5">
            <v>90</v>
          </cell>
          <cell r="J5">
            <v>90</v>
          </cell>
          <cell r="K5" t="str">
            <v>HGC20221109005-0203</v>
          </cell>
        </row>
        <row r="6">
          <cell r="C6" t="str">
            <v>HGC-Lib-2460415</v>
          </cell>
          <cell r="D6" t="str">
            <v>LC240725081</v>
          </cell>
        </row>
        <row r="6">
          <cell r="F6" t="str">
            <v>TTGGTATG</v>
          </cell>
        </row>
        <row r="6">
          <cell r="H6" t="str">
            <v>singleron-3'转录组文库</v>
          </cell>
          <cell r="I6">
            <v>100</v>
          </cell>
          <cell r="J6">
            <v>100</v>
          </cell>
          <cell r="K6" t="str">
            <v>HGC20221109005-0200</v>
          </cell>
        </row>
        <row r="7">
          <cell r="C7" t="str">
            <v>HGC-Lib-2460416</v>
          </cell>
          <cell r="D7" t="str">
            <v>LC240725021</v>
          </cell>
        </row>
        <row r="7">
          <cell r="F7" t="str">
            <v>TTCCATTG</v>
          </cell>
        </row>
        <row r="7">
          <cell r="H7" t="str">
            <v>singleron-3'转录组文库</v>
          </cell>
          <cell r="I7">
            <v>100</v>
          </cell>
          <cell r="J7">
            <v>100</v>
          </cell>
          <cell r="K7" t="str">
            <v>HGC20221109005-0200</v>
          </cell>
        </row>
        <row r="8">
          <cell r="C8" t="str">
            <v>HGC-Lib-2460417</v>
          </cell>
          <cell r="D8" t="str">
            <v>LC240724085</v>
          </cell>
        </row>
        <row r="8">
          <cell r="F8" t="str">
            <v>TTACTCGC</v>
          </cell>
        </row>
        <row r="8">
          <cell r="H8" t="str">
            <v>singleron-3'转录组文库</v>
          </cell>
          <cell r="I8">
            <v>100</v>
          </cell>
          <cell r="J8">
            <v>100</v>
          </cell>
          <cell r="K8" t="str">
            <v>HGC20221109005-0200</v>
          </cell>
        </row>
        <row r="9">
          <cell r="C9" t="str">
            <v>HGC-Lib-2460418</v>
          </cell>
          <cell r="D9" t="str">
            <v>LA240725109</v>
          </cell>
        </row>
        <row r="9">
          <cell r="F9" t="str">
            <v>TGGTTGTT</v>
          </cell>
        </row>
        <row r="9">
          <cell r="H9" t="str">
            <v>singleron-3'转录组文库</v>
          </cell>
          <cell r="I9">
            <v>100</v>
          </cell>
          <cell r="J9">
            <v>100</v>
          </cell>
          <cell r="K9" t="str">
            <v>HGC20221109005-0200</v>
          </cell>
        </row>
        <row r="10">
          <cell r="C10" t="str">
            <v>HGC-Lib-2460420</v>
          </cell>
          <cell r="D10" t="str">
            <v>LC240725092</v>
          </cell>
        </row>
        <row r="10">
          <cell r="F10" t="str">
            <v>TAAGCGTT</v>
          </cell>
        </row>
        <row r="10">
          <cell r="H10" t="str">
            <v>singleron-3'转录组文库</v>
          </cell>
          <cell r="I10">
            <v>100</v>
          </cell>
          <cell r="J10">
            <v>100</v>
          </cell>
          <cell r="K10" t="str">
            <v>HGC20221109005-0200</v>
          </cell>
        </row>
        <row r="11">
          <cell r="C11" t="str">
            <v>HGC-Lib-2460425</v>
          </cell>
          <cell r="D11" t="str">
            <v>LA240720050</v>
          </cell>
        </row>
        <row r="11">
          <cell r="F11" t="str">
            <v>TGTCTATC</v>
          </cell>
        </row>
        <row r="11">
          <cell r="H11" t="str">
            <v>singleron-3'转录组文库</v>
          </cell>
          <cell r="I11">
            <v>100</v>
          </cell>
          <cell r="J11">
            <v>100</v>
          </cell>
          <cell r="K11" t="str">
            <v>HGC20221109005-0200</v>
          </cell>
        </row>
        <row r="13">
          <cell r="C13" t="str">
            <v>HaploX编号</v>
          </cell>
          <cell r="D13" t="str">
            <v>样本名称</v>
          </cell>
          <cell r="E13" t="str">
            <v>Index序号</v>
          </cell>
          <cell r="F13" t="str">
            <v>i7序列</v>
          </cell>
          <cell r="G13" t="str">
            <v>i5序列</v>
          </cell>
          <cell r="H13" t="str">
            <v>文库类型</v>
          </cell>
          <cell r="I13" t="str">
            <v>数据量G</v>
          </cell>
          <cell r="J13" t="str">
            <v>预分配数据量G</v>
          </cell>
          <cell r="K13" t="str">
            <v>合同编号</v>
          </cell>
        </row>
        <row r="14">
          <cell r="C14" t="str">
            <v>HGC-Lib-2460397</v>
          </cell>
          <cell r="D14" t="str">
            <v>LFTA240724050</v>
          </cell>
        </row>
        <row r="14">
          <cell r="F14" t="str">
            <v>TCTCGGTT</v>
          </cell>
        </row>
        <row r="14">
          <cell r="H14" t="str">
            <v>singleron-3'全长转录组文库</v>
          </cell>
          <cell r="I14">
            <v>120</v>
          </cell>
          <cell r="J14">
            <v>120</v>
          </cell>
          <cell r="K14" t="str">
            <v>HGC20221109005-0200</v>
          </cell>
        </row>
        <row r="15">
          <cell r="C15" t="str">
            <v>HGC-Lib-2460401</v>
          </cell>
          <cell r="D15" t="str">
            <v>LFTBA240724064</v>
          </cell>
        </row>
        <row r="15">
          <cell r="F15" t="str">
            <v>TTGACTCT</v>
          </cell>
        </row>
        <row r="15">
          <cell r="H15" t="str">
            <v>singleron-3'全长转录组文库</v>
          </cell>
          <cell r="I15">
            <v>100</v>
          </cell>
          <cell r="J15">
            <v>100</v>
          </cell>
          <cell r="K15" t="str">
            <v>HGC20221109005-0200</v>
          </cell>
        </row>
        <row r="16">
          <cell r="C16" t="str">
            <v>HGC-Lib-2460421</v>
          </cell>
          <cell r="D16" t="str">
            <v>LC240725070X2</v>
          </cell>
        </row>
        <row r="16">
          <cell r="F16" t="str">
            <v>TTCGCACC</v>
          </cell>
        </row>
        <row r="16">
          <cell r="H16" t="str">
            <v>singleron-3'转录组文库</v>
          </cell>
          <cell r="I16">
            <v>10</v>
          </cell>
          <cell r="J16">
            <v>10</v>
          </cell>
          <cell r="K16" t="str">
            <v>HGC20221109005-0200</v>
          </cell>
        </row>
        <row r="17">
          <cell r="C17" t="str">
            <v>HGC-Lib-2460422</v>
          </cell>
          <cell r="D17" t="str">
            <v>LC240725070X1</v>
          </cell>
        </row>
        <row r="17">
          <cell r="F17" t="str">
            <v>TGTTCTCC</v>
          </cell>
        </row>
        <row r="17">
          <cell r="H17" t="str">
            <v>singleron-3'转录组文库</v>
          </cell>
          <cell r="I17">
            <v>10</v>
          </cell>
          <cell r="J17">
            <v>10</v>
          </cell>
          <cell r="K17" t="str">
            <v>HGC20221109005-0200</v>
          </cell>
        </row>
        <row r="18">
          <cell r="C18" t="str">
            <v>HGC-Lib-2460435</v>
          </cell>
          <cell r="D18" t="str">
            <v>LC240724041</v>
          </cell>
        </row>
        <row r="18">
          <cell r="F18" t="str">
            <v>TCATCCTA</v>
          </cell>
        </row>
        <row r="18">
          <cell r="H18" t="str">
            <v>singleron-3'转录组文库</v>
          </cell>
          <cell r="I18">
            <v>10</v>
          </cell>
          <cell r="J18">
            <v>10</v>
          </cell>
          <cell r="K18" t="str">
            <v>HGC20221109005-0200</v>
          </cell>
        </row>
        <row r="19">
          <cell r="C19" t="str">
            <v>HGC-Lib-2460426</v>
          </cell>
          <cell r="D19" t="str">
            <v>LA240720048</v>
          </cell>
        </row>
        <row r="19">
          <cell r="F19" t="str">
            <v>TAGTCTTG</v>
          </cell>
        </row>
        <row r="19">
          <cell r="H19" t="str">
            <v>singleron-3'转录组文库</v>
          </cell>
          <cell r="I19">
            <v>100</v>
          </cell>
          <cell r="J19">
            <v>100</v>
          </cell>
          <cell r="K19" t="str">
            <v>HGC20221109005-0200</v>
          </cell>
        </row>
        <row r="20">
          <cell r="C20" t="str">
            <v>HGC-Lib-2460427</v>
          </cell>
          <cell r="D20" t="str">
            <v>LA240720049</v>
          </cell>
        </row>
        <row r="20">
          <cell r="F20" t="str">
            <v>TTCAGCTC</v>
          </cell>
        </row>
        <row r="20">
          <cell r="H20" t="str">
            <v>singleron-3'转录组文库</v>
          </cell>
          <cell r="I20">
            <v>100</v>
          </cell>
          <cell r="J20">
            <v>100</v>
          </cell>
          <cell r="K20" t="str">
            <v>HGC20221109005-0200</v>
          </cell>
        </row>
        <row r="21">
          <cell r="C21" t="str">
            <v>HGC-Lib-2460428</v>
          </cell>
          <cell r="D21" t="str">
            <v>LA240725075</v>
          </cell>
        </row>
        <row r="21">
          <cell r="F21" t="str">
            <v>TATGTGGC</v>
          </cell>
        </row>
        <row r="21">
          <cell r="H21" t="str">
            <v>singleron-3'转录组文库</v>
          </cell>
          <cell r="I21">
            <v>100</v>
          </cell>
          <cell r="J21">
            <v>100</v>
          </cell>
          <cell r="K21" t="str">
            <v>HGC20221109005-0200</v>
          </cell>
        </row>
        <row r="22">
          <cell r="C22" t="str">
            <v>HGC-Lib-2460433</v>
          </cell>
          <cell r="D22" t="str">
            <v>LC240724051</v>
          </cell>
        </row>
        <row r="22">
          <cell r="F22" t="str">
            <v>TGTGGTTG</v>
          </cell>
        </row>
        <row r="22">
          <cell r="H22" t="str">
            <v>singleron-3'转录组文库</v>
          </cell>
          <cell r="I22">
            <v>100</v>
          </cell>
          <cell r="J22">
            <v>100</v>
          </cell>
          <cell r="K22" t="str">
            <v>HGC20221109005-0200</v>
          </cell>
        </row>
        <row r="23">
          <cell r="C23" t="str">
            <v>HGC-Lib-2460804</v>
          </cell>
          <cell r="D23" t="str">
            <v>LA240725090</v>
          </cell>
        </row>
        <row r="23">
          <cell r="F23" t="str">
            <v>TAGCTTGT</v>
          </cell>
        </row>
        <row r="23">
          <cell r="H23" t="str">
            <v>singleron-3'转录组文库</v>
          </cell>
          <cell r="I23">
            <v>150</v>
          </cell>
          <cell r="J23">
            <v>150</v>
          </cell>
          <cell r="K23" t="str">
            <v>HGC20221109005-0203</v>
          </cell>
        </row>
        <row r="24">
          <cell r="C24" t="str">
            <v>HGC-Lib-2460815</v>
          </cell>
          <cell r="D24" t="str">
            <v>LHC240724004</v>
          </cell>
        </row>
        <row r="24">
          <cell r="F24" t="str">
            <v>GATCAGCG</v>
          </cell>
        </row>
        <row r="24">
          <cell r="H24" t="str">
            <v>singleron-3'转录组文库</v>
          </cell>
          <cell r="I24">
            <v>200</v>
          </cell>
          <cell r="J24">
            <v>200</v>
          </cell>
          <cell r="K24" t="str">
            <v>HGC20221109005-0203</v>
          </cell>
        </row>
        <row r="26">
          <cell r="C26" t="str">
            <v>HaploX编号</v>
          </cell>
          <cell r="D26" t="str">
            <v>样本名称</v>
          </cell>
          <cell r="E26" t="str">
            <v>Index序号</v>
          </cell>
          <cell r="F26" t="str">
            <v>i7序列</v>
          </cell>
          <cell r="G26" t="str">
            <v>i5序列</v>
          </cell>
          <cell r="H26" t="str">
            <v>文库类型</v>
          </cell>
          <cell r="I26" t="str">
            <v>数据量G</v>
          </cell>
          <cell r="J26" t="str">
            <v>预分配数据量G</v>
          </cell>
          <cell r="K26" t="str">
            <v>合同编号</v>
          </cell>
        </row>
        <row r="27">
          <cell r="C27" t="str">
            <v>HGC-Lib-2460805</v>
          </cell>
          <cell r="D27" t="str">
            <v>LA240724084</v>
          </cell>
        </row>
        <row r="27">
          <cell r="F27" t="str">
            <v>TATGTGGC</v>
          </cell>
        </row>
        <row r="27">
          <cell r="H27" t="str">
            <v>singleron-3'转录组文库</v>
          </cell>
          <cell r="I27">
            <v>150</v>
          </cell>
          <cell r="J27">
            <v>150</v>
          </cell>
          <cell r="K27" t="str">
            <v>HGC20221109005-0203</v>
          </cell>
        </row>
        <row r="28">
          <cell r="C28" t="str">
            <v>HGC-Lib-2460807</v>
          </cell>
          <cell r="D28" t="str">
            <v>LA240725097X2</v>
          </cell>
        </row>
        <row r="28">
          <cell r="F28" t="str">
            <v>GTCTTGGC</v>
          </cell>
        </row>
        <row r="28">
          <cell r="H28" t="str">
            <v>singleron-3'转录组文库</v>
          </cell>
          <cell r="I28">
            <v>90</v>
          </cell>
          <cell r="J28">
            <v>90</v>
          </cell>
          <cell r="K28" t="str">
            <v>HGC20221109005-0203</v>
          </cell>
        </row>
        <row r="29">
          <cell r="C29" t="str">
            <v>HGC-Lib-2460808</v>
          </cell>
          <cell r="D29" t="str">
            <v>LA240725053FS</v>
          </cell>
        </row>
        <row r="29">
          <cell r="F29" t="str">
            <v>TCGAAGTG</v>
          </cell>
        </row>
        <row r="29">
          <cell r="H29" t="str">
            <v>singleron-3'转录组文库</v>
          </cell>
          <cell r="I29">
            <v>100</v>
          </cell>
          <cell r="J29">
            <v>100</v>
          </cell>
          <cell r="K29" t="str">
            <v>HGC20221109005-0203</v>
          </cell>
        </row>
        <row r="30">
          <cell r="C30" t="str">
            <v>HGC-Lib-2460809</v>
          </cell>
          <cell r="D30" t="str">
            <v>LA240725091</v>
          </cell>
        </row>
        <row r="30">
          <cell r="F30" t="str">
            <v>TCATTGAG</v>
          </cell>
        </row>
        <row r="30">
          <cell r="H30" t="str">
            <v>singleron-3'转录组文库</v>
          </cell>
          <cell r="I30">
            <v>150</v>
          </cell>
          <cell r="J30">
            <v>150</v>
          </cell>
          <cell r="K30" t="str">
            <v>HGC20221109005-0203</v>
          </cell>
        </row>
        <row r="31">
          <cell r="C31" t="str">
            <v>HGC-Lib-2460814</v>
          </cell>
          <cell r="D31" t="str">
            <v>LA240726001</v>
          </cell>
        </row>
        <row r="31">
          <cell r="F31" t="str">
            <v>TGGCTCAG</v>
          </cell>
        </row>
        <row r="31">
          <cell r="H31" t="str">
            <v>singleron-3'转录组文库</v>
          </cell>
          <cell r="I31">
            <v>90</v>
          </cell>
          <cell r="J31">
            <v>90</v>
          </cell>
          <cell r="K31" t="str">
            <v>HGC20221109005-0203</v>
          </cell>
        </row>
        <row r="32">
          <cell r="C32" t="str">
            <v>HGC-Lib-2460937</v>
          </cell>
          <cell r="D32" t="str">
            <v>LC240719147</v>
          </cell>
        </row>
        <row r="32">
          <cell r="F32" t="str">
            <v>TCCTCAAT</v>
          </cell>
        </row>
        <row r="32">
          <cell r="H32" t="str">
            <v>singleron-3'转录组文库</v>
          </cell>
          <cell r="I32">
            <v>30</v>
          </cell>
          <cell r="J32">
            <v>30</v>
          </cell>
          <cell r="K32" t="str">
            <v>HGC20221109005-0204</v>
          </cell>
        </row>
        <row r="33">
          <cell r="C33" t="str">
            <v>HGC-Lib-2460938</v>
          </cell>
          <cell r="D33" t="str">
            <v>LC240719148</v>
          </cell>
        </row>
        <row r="33">
          <cell r="F33" t="str">
            <v>TGTGGTTG</v>
          </cell>
        </row>
        <row r="33">
          <cell r="H33" t="str">
            <v>singleron-3'转录组文库</v>
          </cell>
          <cell r="I33">
            <v>30</v>
          </cell>
          <cell r="J33">
            <v>30</v>
          </cell>
          <cell r="K33" t="str">
            <v>HGC20221109005-0204</v>
          </cell>
        </row>
        <row r="34">
          <cell r="C34" t="str">
            <v>HGC-Lib-2460974</v>
          </cell>
          <cell r="D34" t="str">
            <v>LC240719030</v>
          </cell>
        </row>
        <row r="34">
          <cell r="F34" t="str">
            <v>TGCGTGAA</v>
          </cell>
        </row>
        <row r="34">
          <cell r="H34" t="str">
            <v>singleron-3'转录组文库</v>
          </cell>
          <cell r="I34">
            <v>10</v>
          </cell>
          <cell r="J34">
            <v>10</v>
          </cell>
          <cell r="K34" t="str">
            <v>HGC20221109005-0204</v>
          </cell>
        </row>
        <row r="35">
          <cell r="C35" t="str">
            <v>HGC-Lib-2460910</v>
          </cell>
          <cell r="D35" t="str">
            <v>LA240725117</v>
          </cell>
        </row>
        <row r="35">
          <cell r="F35" t="str">
            <v>GTACATCT</v>
          </cell>
        </row>
        <row r="35">
          <cell r="H35" t="str">
            <v>singleron-3'转录组文库</v>
          </cell>
          <cell r="I35">
            <v>90</v>
          </cell>
          <cell r="J35">
            <v>90</v>
          </cell>
          <cell r="K35" t="str">
            <v>HGC20221109005-0204</v>
          </cell>
        </row>
        <row r="36">
          <cell r="C36" t="str">
            <v>HGC-Lib-2460911</v>
          </cell>
          <cell r="D36" t="str">
            <v>LA240725118</v>
          </cell>
        </row>
        <row r="36">
          <cell r="F36" t="str">
            <v>GAGGTGCT</v>
          </cell>
        </row>
        <row r="36">
          <cell r="H36" t="str">
            <v>singleron-3'转录组文库</v>
          </cell>
          <cell r="I36">
            <v>90</v>
          </cell>
          <cell r="J36">
            <v>90</v>
          </cell>
          <cell r="K36" t="str">
            <v>HGC20221109005-0204</v>
          </cell>
        </row>
        <row r="37">
          <cell r="C37" t="str">
            <v>HGC-Lib-2460945</v>
          </cell>
          <cell r="D37" t="str">
            <v>LFTBA240727049</v>
          </cell>
        </row>
        <row r="37">
          <cell r="F37" t="str">
            <v>TCGTTAGC</v>
          </cell>
        </row>
        <row r="37">
          <cell r="H37" t="str">
            <v>singleron-3'全长转录组文库</v>
          </cell>
          <cell r="I37">
            <v>70</v>
          </cell>
          <cell r="J37">
            <v>70</v>
          </cell>
          <cell r="K37" t="str">
            <v>HGC20221109005-0204</v>
          </cell>
        </row>
        <row r="38">
          <cell r="C38" t="str">
            <v>HGC-Lib-2460921</v>
          </cell>
          <cell r="D38" t="str">
            <v>LC240726051</v>
          </cell>
        </row>
        <row r="38">
          <cell r="F38" t="str">
            <v>GCAATCCG</v>
          </cell>
        </row>
        <row r="38">
          <cell r="H38" t="str">
            <v>singleron-3'转录组文库</v>
          </cell>
          <cell r="I38">
            <v>100</v>
          </cell>
          <cell r="J38">
            <v>100</v>
          </cell>
          <cell r="K38" t="str">
            <v>HGC20221109005-0204</v>
          </cell>
        </row>
        <row r="40">
          <cell r="C40" t="str">
            <v>HaploX编号</v>
          </cell>
          <cell r="D40" t="str">
            <v>样本名称</v>
          </cell>
          <cell r="E40" t="str">
            <v>Index序号</v>
          </cell>
          <cell r="F40" t="str">
            <v>i7序列</v>
          </cell>
          <cell r="G40" t="str">
            <v>i5序列</v>
          </cell>
          <cell r="H40" t="str">
            <v>文库类型</v>
          </cell>
          <cell r="I40" t="str">
            <v>数据量G</v>
          </cell>
          <cell r="J40" t="str">
            <v>预分配数据量G</v>
          </cell>
          <cell r="K40" t="str">
            <v>合同编号</v>
          </cell>
        </row>
        <row r="41">
          <cell r="C41" t="str">
            <v>HGC-POOL-2459681</v>
          </cell>
          <cell r="D41" t="str">
            <v>ssq_rice_20240726</v>
          </cell>
        </row>
        <row r="41">
          <cell r="F41" t="str">
            <v>TAAGGCGA</v>
          </cell>
          <cell r="G41" t="str">
            <v>ATAGAGAG</v>
          </cell>
          <cell r="H41" t="str">
            <v>Chip-Seq</v>
          </cell>
          <cell r="I41">
            <v>144</v>
          </cell>
          <cell r="J41">
            <v>144</v>
          </cell>
          <cell r="K41" t="str">
            <v>HGC20240529002-0009</v>
          </cell>
        </row>
        <row r="42">
          <cell r="D42" t="str">
            <v>ssq_rice_20240726</v>
          </cell>
        </row>
        <row r="42">
          <cell r="F42" t="str">
            <v>CGTACTAG</v>
          </cell>
          <cell r="G42" t="str">
            <v>ATAGAGAG</v>
          </cell>
          <cell r="H42" t="str">
            <v>Chip-Seq</v>
          </cell>
        </row>
        <row r="42">
          <cell r="K42" t="str">
            <v>HGC20240529002-0009</v>
          </cell>
        </row>
        <row r="43">
          <cell r="D43" t="str">
            <v>ssq_rice_20240726</v>
          </cell>
        </row>
        <row r="43">
          <cell r="F43" t="str">
            <v>AGGCAGAA</v>
          </cell>
          <cell r="G43" t="str">
            <v>ATAGAGAG</v>
          </cell>
          <cell r="H43" t="str">
            <v>Chip-Seq</v>
          </cell>
        </row>
        <row r="43">
          <cell r="K43" t="str">
            <v>HGC20240529002-0009</v>
          </cell>
        </row>
        <row r="44">
          <cell r="D44" t="str">
            <v>ssq_rice_20240726</v>
          </cell>
        </row>
        <row r="44">
          <cell r="F44" t="str">
            <v>TCCTGAGC</v>
          </cell>
          <cell r="G44" t="str">
            <v>ATAGAGAG</v>
          </cell>
          <cell r="H44" t="str">
            <v>Chip-Seq</v>
          </cell>
        </row>
        <row r="44">
          <cell r="K44" t="str">
            <v>HGC20240529002-0009</v>
          </cell>
        </row>
        <row r="45">
          <cell r="D45" t="str">
            <v>ssq_rice_20240726</v>
          </cell>
        </row>
        <row r="45">
          <cell r="F45" t="str">
            <v>GGACTCCT</v>
          </cell>
          <cell r="G45" t="str">
            <v>ATAGAGAG</v>
          </cell>
          <cell r="H45" t="str">
            <v>Chip-Seq</v>
          </cell>
        </row>
        <row r="45">
          <cell r="K45" t="str">
            <v>HGC20240529002-0009</v>
          </cell>
        </row>
        <row r="46">
          <cell r="D46" t="str">
            <v>ssq_rice_20240726</v>
          </cell>
        </row>
        <row r="46">
          <cell r="F46" t="str">
            <v>TAGGCATG</v>
          </cell>
          <cell r="G46" t="str">
            <v>ATAGAGAG</v>
          </cell>
          <cell r="H46" t="str">
            <v>Chip-Seq</v>
          </cell>
        </row>
        <row r="46">
          <cell r="K46" t="str">
            <v>HGC20240529002-0009</v>
          </cell>
        </row>
        <row r="47">
          <cell r="D47" t="str">
            <v>ssq_rice_20240726</v>
          </cell>
        </row>
        <row r="47">
          <cell r="F47" t="str">
            <v>TAAGGCGA</v>
          </cell>
          <cell r="G47" t="str">
            <v>AGAGGATA</v>
          </cell>
          <cell r="H47" t="str">
            <v>Chip-Seq</v>
          </cell>
        </row>
        <row r="47">
          <cell r="K47" t="str">
            <v>HGC20240529002-0009</v>
          </cell>
        </row>
        <row r="48">
          <cell r="D48" t="str">
            <v>ssq_rice_20240726</v>
          </cell>
        </row>
        <row r="48">
          <cell r="F48" t="str">
            <v>CGTACTAG</v>
          </cell>
          <cell r="G48" t="str">
            <v>AGAGGATA</v>
          </cell>
          <cell r="H48" t="str">
            <v>Chip-Seq</v>
          </cell>
        </row>
        <row r="48">
          <cell r="K48" t="str">
            <v>HGC20240529002-0009</v>
          </cell>
        </row>
        <row r="49">
          <cell r="D49" t="str">
            <v>ssq_rice_20240726</v>
          </cell>
        </row>
        <row r="49">
          <cell r="F49" t="str">
            <v>AGGCAGAA</v>
          </cell>
          <cell r="G49" t="str">
            <v>AGAGGATA</v>
          </cell>
          <cell r="H49" t="str">
            <v>Chip-Seq</v>
          </cell>
        </row>
        <row r="49">
          <cell r="K49" t="str">
            <v>HGC20240529002-0009</v>
          </cell>
        </row>
        <row r="50">
          <cell r="D50" t="str">
            <v>ssq_rice_20240726</v>
          </cell>
        </row>
        <row r="50">
          <cell r="F50" t="str">
            <v>TCCTGAGC</v>
          </cell>
          <cell r="G50" t="str">
            <v>AGAGGATA</v>
          </cell>
          <cell r="H50" t="str">
            <v>Chip-Seq</v>
          </cell>
        </row>
        <row r="50">
          <cell r="K50" t="str">
            <v>HGC20240529002-0009</v>
          </cell>
        </row>
        <row r="51">
          <cell r="D51" t="str">
            <v>ssq_rice_20240726</v>
          </cell>
        </row>
        <row r="51">
          <cell r="F51" t="str">
            <v>GGACTCCT</v>
          </cell>
          <cell r="G51" t="str">
            <v>AGAGGATA</v>
          </cell>
          <cell r="H51" t="str">
            <v>Chip-Seq</v>
          </cell>
        </row>
        <row r="51">
          <cell r="K51" t="str">
            <v>HGC20240529002-0009</v>
          </cell>
        </row>
        <row r="52">
          <cell r="D52" t="str">
            <v>ssq_rice_20240726</v>
          </cell>
        </row>
        <row r="52">
          <cell r="F52" t="str">
            <v>TAGGCATG</v>
          </cell>
          <cell r="G52" t="str">
            <v>AGAGGATA</v>
          </cell>
          <cell r="H52" t="str">
            <v>Chip-Seq</v>
          </cell>
        </row>
        <row r="52">
          <cell r="K52" t="str">
            <v>HGC20240529002-0009</v>
          </cell>
        </row>
        <row r="53">
          <cell r="D53" t="str">
            <v>ssq_rice_20240726</v>
          </cell>
        </row>
        <row r="53">
          <cell r="F53" t="str">
            <v>TAAGGCGA</v>
          </cell>
          <cell r="G53" t="str">
            <v>CTCCTTAC</v>
          </cell>
          <cell r="H53" t="str">
            <v>Chip-Seq</v>
          </cell>
        </row>
        <row r="53">
          <cell r="K53" t="str">
            <v>HGC20240529002-0009</v>
          </cell>
        </row>
        <row r="54">
          <cell r="D54" t="str">
            <v>ssq_rice_20240726</v>
          </cell>
        </row>
        <row r="54">
          <cell r="F54" t="str">
            <v>CGTACTAG</v>
          </cell>
          <cell r="G54" t="str">
            <v>CTCCTTAC</v>
          </cell>
          <cell r="H54" t="str">
            <v>Chip-Seq</v>
          </cell>
        </row>
        <row r="54">
          <cell r="K54" t="str">
            <v>HGC20240529002-0009</v>
          </cell>
        </row>
        <row r="55">
          <cell r="D55" t="str">
            <v>ssq_rice_20240726</v>
          </cell>
        </row>
        <row r="55">
          <cell r="F55" t="str">
            <v>AGGCAGAA</v>
          </cell>
          <cell r="G55" t="str">
            <v>CTCCTTAC</v>
          </cell>
          <cell r="H55" t="str">
            <v>Chip-Seq</v>
          </cell>
        </row>
        <row r="55">
          <cell r="K55" t="str">
            <v>HGC20240529002-0009</v>
          </cell>
        </row>
        <row r="56">
          <cell r="D56" t="str">
            <v>ssq_rice_20240726</v>
          </cell>
        </row>
        <row r="56">
          <cell r="F56" t="str">
            <v>TCCTGAGC</v>
          </cell>
          <cell r="G56" t="str">
            <v>CTCCTTAC</v>
          </cell>
          <cell r="H56" t="str">
            <v>Chip-Seq</v>
          </cell>
        </row>
        <row r="56">
          <cell r="K56" t="str">
            <v>HGC20240529002-0009</v>
          </cell>
        </row>
        <row r="57">
          <cell r="D57" t="str">
            <v>ssq_rice_20240726</v>
          </cell>
        </row>
        <row r="57">
          <cell r="F57" t="str">
            <v>GGACTCCT</v>
          </cell>
          <cell r="G57" t="str">
            <v>CTCCTTAC</v>
          </cell>
          <cell r="H57" t="str">
            <v>Chip-Seq</v>
          </cell>
        </row>
        <row r="57">
          <cell r="K57" t="str">
            <v>HGC20240529002-0009</v>
          </cell>
        </row>
        <row r="58">
          <cell r="D58" t="str">
            <v>ssq_rice_20240726</v>
          </cell>
        </row>
        <row r="58">
          <cell r="F58" t="str">
            <v>TAGGCATG</v>
          </cell>
          <cell r="G58" t="str">
            <v>CTCCTTAC</v>
          </cell>
          <cell r="H58" t="str">
            <v>Chip-Seq</v>
          </cell>
        </row>
        <row r="58">
          <cell r="K58" t="str">
            <v>HGC20240529002-0009</v>
          </cell>
        </row>
        <row r="59">
          <cell r="D59" t="str">
            <v>ssq_rice_20240726</v>
          </cell>
        </row>
        <row r="59">
          <cell r="F59" t="str">
            <v>TAAGGCGA</v>
          </cell>
          <cell r="G59" t="str">
            <v>TATGCAGT</v>
          </cell>
          <cell r="H59" t="str">
            <v>Chip-Seq</v>
          </cell>
        </row>
        <row r="59">
          <cell r="K59" t="str">
            <v>HGC20240529002-0009</v>
          </cell>
        </row>
        <row r="60">
          <cell r="D60" t="str">
            <v>ssq_rice_20240726</v>
          </cell>
        </row>
        <row r="60">
          <cell r="F60" t="str">
            <v>CGTACTAG</v>
          </cell>
          <cell r="G60" t="str">
            <v>TATGCAGT</v>
          </cell>
          <cell r="H60" t="str">
            <v>Chip-Seq</v>
          </cell>
        </row>
        <row r="60">
          <cell r="K60" t="str">
            <v>HGC20240529002-0009</v>
          </cell>
        </row>
        <row r="61">
          <cell r="D61" t="str">
            <v>ssq_rice_20240726</v>
          </cell>
        </row>
        <row r="61">
          <cell r="F61" t="str">
            <v>AGGCAGAA</v>
          </cell>
          <cell r="G61" t="str">
            <v>TATGCAGT</v>
          </cell>
          <cell r="H61" t="str">
            <v>Chip-Seq</v>
          </cell>
        </row>
        <row r="61">
          <cell r="K61" t="str">
            <v>HGC20240529002-0009</v>
          </cell>
        </row>
        <row r="62">
          <cell r="D62" t="str">
            <v>ssq_rice_20240726</v>
          </cell>
        </row>
        <row r="62">
          <cell r="F62" t="str">
            <v>TCCTGAGC</v>
          </cell>
          <cell r="G62" t="str">
            <v>TATGCAGT</v>
          </cell>
          <cell r="H62" t="str">
            <v>Chip-Seq</v>
          </cell>
        </row>
        <row r="62">
          <cell r="K62" t="str">
            <v>HGC20240529002-0009</v>
          </cell>
        </row>
        <row r="63">
          <cell r="D63" t="str">
            <v>ssq_rice_20240726</v>
          </cell>
        </row>
        <row r="63">
          <cell r="F63" t="str">
            <v>GGACTCCT</v>
          </cell>
          <cell r="G63" t="str">
            <v>TATGCAGT</v>
          </cell>
          <cell r="H63" t="str">
            <v>Chip-Seq</v>
          </cell>
        </row>
        <row r="63">
          <cell r="K63" t="str">
            <v>HGC20240529002-0009</v>
          </cell>
        </row>
        <row r="64">
          <cell r="D64" t="str">
            <v>ssq_rice_20240726</v>
          </cell>
        </row>
        <row r="64">
          <cell r="F64" t="str">
            <v>TAGGCATG</v>
          </cell>
          <cell r="G64" t="str">
            <v>TATGCAGT</v>
          </cell>
          <cell r="H64" t="str">
            <v>Chip-Seq</v>
          </cell>
        </row>
        <row r="64">
          <cell r="K64" t="str">
            <v>HGC20240529002-0009</v>
          </cell>
        </row>
        <row r="65">
          <cell r="C65" t="str">
            <v>HGC-POOL-2459227</v>
          </cell>
          <cell r="D65" t="str">
            <v>YX-0725-KY25</v>
          </cell>
        </row>
        <row r="65">
          <cell r="F65" t="str">
            <v>CCTTGATC</v>
          </cell>
          <cell r="G65" t="str">
            <v>GATGGAGT</v>
          </cell>
          <cell r="H65" t="str">
            <v>宏基因组文库</v>
          </cell>
          <cell r="I65">
            <v>6</v>
          </cell>
          <cell r="J65">
            <v>6</v>
          </cell>
          <cell r="K65" t="str">
            <v>HGC20240307006-0046</v>
          </cell>
        </row>
        <row r="66">
          <cell r="D66" t="str">
            <v>YX-0725-KY25</v>
          </cell>
        </row>
        <row r="66">
          <cell r="F66" t="str">
            <v>GTCGAAGA</v>
          </cell>
          <cell r="G66" t="str">
            <v>CCACATTG</v>
          </cell>
          <cell r="H66" t="str">
            <v>宏基因组文库</v>
          </cell>
        </row>
        <row r="66">
          <cell r="K66" t="str">
            <v>HGC20240307006-0046</v>
          </cell>
        </row>
        <row r="67">
          <cell r="D67" t="str">
            <v>YX-0725-KY25</v>
          </cell>
        </row>
        <row r="67">
          <cell r="F67" t="str">
            <v>ACCACGAT</v>
          </cell>
          <cell r="G67" t="str">
            <v>GTCTGCAA</v>
          </cell>
          <cell r="H67" t="str">
            <v>宏基因组文库</v>
          </cell>
        </row>
        <row r="67">
          <cell r="K67" t="str">
            <v>HGC20240307006-0046</v>
          </cell>
        </row>
        <row r="68">
          <cell r="C68" t="str">
            <v>HGC-Lib-2459228</v>
          </cell>
          <cell r="D68" t="str">
            <v>T815-1</v>
          </cell>
        </row>
        <row r="68">
          <cell r="F68" t="str">
            <v>CGCTATGT</v>
          </cell>
          <cell r="G68" t="str">
            <v>TATGCGGA</v>
          </cell>
          <cell r="H68" t="str">
            <v>mRNA文库</v>
          </cell>
          <cell r="I68">
            <v>2</v>
          </cell>
          <cell r="J68">
            <v>2</v>
          </cell>
          <cell r="K68" t="str">
            <v>HGC20230224004-0349</v>
          </cell>
        </row>
        <row r="69">
          <cell r="C69" t="str">
            <v>HGC-Lib-2459229</v>
          </cell>
          <cell r="D69" t="str">
            <v>T815-2</v>
          </cell>
        </row>
        <row r="69">
          <cell r="F69" t="str">
            <v>TTAATCAG</v>
          </cell>
          <cell r="G69" t="str">
            <v>CAGATTGG</v>
          </cell>
          <cell r="H69" t="str">
            <v>mRNA文库</v>
          </cell>
          <cell r="I69">
            <v>2</v>
          </cell>
          <cell r="J69">
            <v>2</v>
          </cell>
          <cell r="K69" t="str">
            <v>HGC20230224004-0349</v>
          </cell>
        </row>
        <row r="70">
          <cell r="C70" t="str">
            <v>HGC-Lib-2459230</v>
          </cell>
          <cell r="D70" t="str">
            <v>T815-3</v>
          </cell>
        </row>
        <row r="70">
          <cell r="F70" t="str">
            <v>CTATGCGT</v>
          </cell>
          <cell r="G70" t="str">
            <v>TGATATTC</v>
          </cell>
          <cell r="H70" t="str">
            <v>mRNA文库</v>
          </cell>
          <cell r="I70">
            <v>2</v>
          </cell>
          <cell r="J70">
            <v>2</v>
          </cell>
          <cell r="K70" t="str">
            <v>HGC20230224004-0349</v>
          </cell>
        </row>
        <row r="71">
          <cell r="C71" t="str">
            <v>HGC-Lib-2459231</v>
          </cell>
          <cell r="D71" t="str">
            <v>T815-4</v>
          </cell>
        </row>
        <row r="71">
          <cell r="F71" t="str">
            <v>GATATCCA</v>
          </cell>
          <cell r="G71" t="str">
            <v>GTTAATCC</v>
          </cell>
          <cell r="H71" t="str">
            <v>mRNA文库</v>
          </cell>
          <cell r="I71">
            <v>2</v>
          </cell>
          <cell r="J71">
            <v>2</v>
          </cell>
          <cell r="K71" t="str">
            <v>HGC20230224004-0349</v>
          </cell>
        </row>
        <row r="72">
          <cell r="C72" t="str">
            <v>HGC-Lib-2459232</v>
          </cell>
          <cell r="D72" t="str">
            <v>T815-5</v>
          </cell>
        </row>
        <row r="72">
          <cell r="F72" t="str">
            <v>GAAGGAAG</v>
          </cell>
          <cell r="G72" t="str">
            <v>CCAGGATG</v>
          </cell>
          <cell r="H72" t="str">
            <v>mRNA文库</v>
          </cell>
          <cell r="I72">
            <v>2</v>
          </cell>
          <cell r="J72">
            <v>2</v>
          </cell>
          <cell r="K72" t="str">
            <v>HGC20230224004-0349</v>
          </cell>
        </row>
        <row r="73">
          <cell r="C73" t="str">
            <v>HGC-Lib-2459233</v>
          </cell>
          <cell r="D73" t="str">
            <v>T815-6</v>
          </cell>
        </row>
        <row r="73">
          <cell r="F73" t="str">
            <v>CTAACTCG</v>
          </cell>
          <cell r="G73" t="str">
            <v>GAACCATA</v>
          </cell>
          <cell r="H73" t="str">
            <v>mRNA文库</v>
          </cell>
          <cell r="I73">
            <v>2</v>
          </cell>
          <cell r="J73">
            <v>2</v>
          </cell>
          <cell r="K73" t="str">
            <v>HGC20230224004-0349</v>
          </cell>
        </row>
        <row r="74">
          <cell r="C74" t="str">
            <v>HGC-POOL-2459316</v>
          </cell>
          <cell r="D74" t="str">
            <v>RX20240726-1</v>
          </cell>
        </row>
        <row r="74">
          <cell r="F74" t="str">
            <v>ATTACTCG</v>
          </cell>
          <cell r="G74" t="str">
            <v>CTTCGCCT</v>
          </cell>
          <cell r="H74" t="str">
            <v>mRNA文库</v>
          </cell>
          <cell r="I74">
            <v>18</v>
          </cell>
          <cell r="J74">
            <v>18</v>
          </cell>
          <cell r="K74" t="str">
            <v>HGC20240317003-0020</v>
          </cell>
        </row>
        <row r="75">
          <cell r="D75" t="str">
            <v>RX20240726-1</v>
          </cell>
        </row>
        <row r="75">
          <cell r="F75" t="str">
            <v>TCCGGAGA</v>
          </cell>
          <cell r="G75" t="str">
            <v>CTTCGCCT</v>
          </cell>
          <cell r="H75" t="str">
            <v>mRNA文库</v>
          </cell>
        </row>
        <row r="75">
          <cell r="K75" t="str">
            <v>HGC20240317003-0020</v>
          </cell>
        </row>
        <row r="76">
          <cell r="D76" t="str">
            <v>RX20240726-1</v>
          </cell>
        </row>
        <row r="76">
          <cell r="F76" t="str">
            <v>CGCTCATT</v>
          </cell>
          <cell r="G76" t="str">
            <v>CTTCGCCT</v>
          </cell>
          <cell r="H76" t="str">
            <v>mRNA文库</v>
          </cell>
        </row>
        <row r="76">
          <cell r="K76" t="str">
            <v>HGC20240317003-0020</v>
          </cell>
        </row>
        <row r="77">
          <cell r="D77" t="str">
            <v>RX20240726-1</v>
          </cell>
        </row>
        <row r="77">
          <cell r="F77" t="str">
            <v>GAGATTCC</v>
          </cell>
          <cell r="G77" t="str">
            <v>CTTCGCCT</v>
          </cell>
          <cell r="H77" t="str">
            <v>mRNA文库</v>
          </cell>
        </row>
        <row r="77">
          <cell r="K77" t="str">
            <v>HGC20240317003-0020</v>
          </cell>
        </row>
        <row r="78">
          <cell r="C78" t="str">
            <v>HGC-POOL-2459317</v>
          </cell>
          <cell r="D78" t="str">
            <v>RX20240726-2</v>
          </cell>
        </row>
        <row r="78">
          <cell r="F78" t="str">
            <v>ATTCAGAA</v>
          </cell>
          <cell r="G78" t="str">
            <v>CTTCGCCT</v>
          </cell>
          <cell r="H78" t="str">
            <v>mRNA文库</v>
          </cell>
          <cell r="I78">
            <v>26</v>
          </cell>
          <cell r="J78">
            <v>26</v>
          </cell>
          <cell r="K78" t="str">
            <v>HGC20240317003-0020</v>
          </cell>
        </row>
        <row r="79">
          <cell r="D79" t="str">
            <v>RX20240726-2</v>
          </cell>
        </row>
        <row r="79">
          <cell r="F79" t="str">
            <v>GAATTCGT</v>
          </cell>
          <cell r="G79" t="str">
            <v>CTTCGCCT</v>
          </cell>
          <cell r="H79" t="str">
            <v>mRNA文库</v>
          </cell>
        </row>
        <row r="79">
          <cell r="K79" t="str">
            <v>HGC20240317003-0020</v>
          </cell>
        </row>
        <row r="80">
          <cell r="D80" t="str">
            <v>RX20240726-2</v>
          </cell>
        </row>
        <row r="80">
          <cell r="F80" t="str">
            <v>CTGAAGCT</v>
          </cell>
          <cell r="G80" t="str">
            <v>CTTCGCCT</v>
          </cell>
          <cell r="H80" t="str">
            <v>mRNA文库</v>
          </cell>
        </row>
        <row r="80">
          <cell r="K80" t="str">
            <v>HGC20240317003-0020</v>
          </cell>
        </row>
        <row r="81">
          <cell r="D81" t="str">
            <v>RX20240726-2</v>
          </cell>
        </row>
        <row r="81">
          <cell r="F81" t="str">
            <v>TAATGCGC</v>
          </cell>
          <cell r="G81" t="str">
            <v>CTTCGCCT</v>
          </cell>
          <cell r="H81" t="str">
            <v>mRNA文库</v>
          </cell>
        </row>
        <row r="81">
          <cell r="K81" t="str">
            <v>HGC20240317003-0020</v>
          </cell>
        </row>
        <row r="82">
          <cell r="C82" t="str">
            <v>HGC-POOL-2459318</v>
          </cell>
          <cell r="D82" t="str">
            <v>RX20240726-3</v>
          </cell>
        </row>
        <row r="82">
          <cell r="F82" t="str">
            <v>CTGAAGCT</v>
          </cell>
          <cell r="G82" t="str">
            <v>AGGATAGG</v>
          </cell>
          <cell r="H82" t="str">
            <v>mRNA文库</v>
          </cell>
          <cell r="I82">
            <v>39</v>
          </cell>
          <cell r="J82">
            <v>39</v>
          </cell>
          <cell r="K82" t="str">
            <v>HGC20240317003-0020</v>
          </cell>
        </row>
        <row r="83">
          <cell r="D83" t="str">
            <v>RX20240726-3</v>
          </cell>
        </row>
        <row r="83">
          <cell r="F83" t="str">
            <v>TAATGCGC</v>
          </cell>
          <cell r="G83" t="str">
            <v>AGGATAGG</v>
          </cell>
          <cell r="H83" t="str">
            <v>mRNA文库</v>
          </cell>
        </row>
        <row r="83">
          <cell r="K83" t="str">
            <v>HGC20240317003-0020</v>
          </cell>
        </row>
        <row r="84">
          <cell r="D84" t="str">
            <v>RX20240726-3</v>
          </cell>
        </row>
        <row r="84">
          <cell r="F84" t="str">
            <v>CGGCTATG</v>
          </cell>
          <cell r="G84" t="str">
            <v>AGGATAGG</v>
          </cell>
          <cell r="H84" t="str">
            <v>mRNA文库</v>
          </cell>
        </row>
        <row r="84">
          <cell r="K84" t="str">
            <v>HGC20240317003-0020</v>
          </cell>
        </row>
        <row r="85">
          <cell r="D85" t="str">
            <v>RX20240726-3</v>
          </cell>
        </row>
        <row r="85">
          <cell r="F85" t="str">
            <v>TCCGCGAA</v>
          </cell>
          <cell r="G85" t="str">
            <v>AGGATAGG</v>
          </cell>
          <cell r="H85" t="str">
            <v>mRNA文库</v>
          </cell>
        </row>
        <row r="85">
          <cell r="K85" t="str">
            <v>HGC20240317003-0020</v>
          </cell>
        </row>
        <row r="86">
          <cell r="D86" t="str">
            <v>RX20240726-3</v>
          </cell>
        </row>
        <row r="86">
          <cell r="F86" t="str">
            <v>TCTCGCGC</v>
          </cell>
          <cell r="G86" t="str">
            <v>AGGATAGG</v>
          </cell>
          <cell r="H86" t="str">
            <v>mRNA文库</v>
          </cell>
        </row>
        <row r="86">
          <cell r="K86" t="str">
            <v>HGC20240317003-0020</v>
          </cell>
        </row>
        <row r="87">
          <cell r="D87" t="str">
            <v>RX20240726-3</v>
          </cell>
        </row>
        <row r="87">
          <cell r="F87" t="str">
            <v>AGCGATAG</v>
          </cell>
          <cell r="G87" t="str">
            <v>AGGATAGG</v>
          </cell>
          <cell r="H87" t="str">
            <v>mRNA文库</v>
          </cell>
        </row>
        <row r="87">
          <cell r="K87" t="str">
            <v>HGC20240317003-0020</v>
          </cell>
        </row>
        <row r="88">
          <cell r="C88" t="str">
            <v>HGC-Lib-2459351</v>
          </cell>
          <cell r="D88" t="str">
            <v>N_B_N4708-07-10X5TCRT-ZSL-2</v>
          </cell>
        </row>
        <row r="88">
          <cell r="F88" t="str">
            <v>TATCAGCCTA</v>
          </cell>
          <cell r="G88" t="str">
            <v>AGGACGAAAC</v>
          </cell>
          <cell r="H88" t="str">
            <v>TCR文库</v>
          </cell>
          <cell r="I88">
            <v>10</v>
          </cell>
          <cell r="J88">
            <v>10</v>
          </cell>
          <cell r="K88" t="str">
            <v>HGC20231127004-0081</v>
          </cell>
        </row>
        <row r="89">
          <cell r="C89" t="str">
            <v>HGC-Lib-2459352</v>
          </cell>
          <cell r="D89" t="str">
            <v>N_B_N4708-08-10X5TCRTLN-ZSL-2</v>
          </cell>
        </row>
        <row r="89">
          <cell r="F89" t="str">
            <v>AGAATGGTTT</v>
          </cell>
          <cell r="G89" t="str">
            <v>TCCCACCCTC</v>
          </cell>
          <cell r="H89" t="str">
            <v>TCR文库</v>
          </cell>
          <cell r="I89">
            <v>10</v>
          </cell>
          <cell r="J89">
            <v>10</v>
          </cell>
          <cell r="K89" t="str">
            <v>HGC20231127004-0081</v>
          </cell>
        </row>
        <row r="90">
          <cell r="C90" t="str">
            <v>HGC-Lib-2459353</v>
          </cell>
          <cell r="D90" t="str">
            <v>N_B_N4708-07-10X5BCRT-ZSL-3</v>
          </cell>
        </row>
        <row r="90">
          <cell r="F90" t="str">
            <v>CGCTGAAATC</v>
          </cell>
          <cell r="G90" t="str">
            <v>GCAGACACCT</v>
          </cell>
          <cell r="H90" t="str">
            <v>BCR文库</v>
          </cell>
          <cell r="I90">
            <v>10</v>
          </cell>
          <cell r="J90">
            <v>10</v>
          </cell>
          <cell r="K90" t="str">
            <v>HGC20231127004-0081</v>
          </cell>
        </row>
        <row r="91">
          <cell r="C91" t="str">
            <v>HGC-Lib-2459354</v>
          </cell>
          <cell r="D91" t="str">
            <v>N_B_N4708-08-10X5BCRTLN-ZSL-3</v>
          </cell>
        </row>
        <row r="91">
          <cell r="F91" t="str">
            <v>AAGTGGAGAG</v>
          </cell>
          <cell r="G91" t="str">
            <v>GTAACAGGAA</v>
          </cell>
          <cell r="H91" t="str">
            <v>BCR文库</v>
          </cell>
          <cell r="I91">
            <v>10</v>
          </cell>
          <cell r="J91">
            <v>10</v>
          </cell>
          <cell r="K91" t="str">
            <v>HGC20231127004-0081</v>
          </cell>
        </row>
        <row r="92">
          <cell r="C92" t="str">
            <v>HGC-POOL-2459686</v>
          </cell>
          <cell r="D92" t="str">
            <v>SB95</v>
          </cell>
        </row>
        <row r="92">
          <cell r="F92" t="str">
            <v>ATCCAACG</v>
          </cell>
          <cell r="G92" t="str">
            <v>AGGCTTCT</v>
          </cell>
          <cell r="H92" t="str">
            <v>10× 3'单细胞</v>
          </cell>
          <cell r="I92">
            <v>6</v>
          </cell>
          <cell r="J92">
            <v>6</v>
          </cell>
          <cell r="K92" t="str">
            <v>HGC20201130003-0093</v>
          </cell>
        </row>
        <row r="93">
          <cell r="D93" t="str">
            <v>SB95</v>
          </cell>
        </row>
        <row r="93">
          <cell r="F93" t="str">
            <v>GCGGTTGA</v>
          </cell>
          <cell r="G93" t="str">
            <v>TGCACCTC</v>
          </cell>
          <cell r="H93" t="str">
            <v>10× 3'单细胞</v>
          </cell>
        </row>
        <row r="93">
          <cell r="K93" t="str">
            <v>HGC20201130003-0093</v>
          </cell>
        </row>
        <row r="94">
          <cell r="C94" t="str">
            <v>HGC-POOL-2455586</v>
          </cell>
          <cell r="D94" t="str">
            <v>L240621007</v>
          </cell>
        </row>
        <row r="94">
          <cell r="F94" t="str">
            <v>CGTGACATGC</v>
          </cell>
          <cell r="G94" t="str">
            <v>TTTAGACCAT</v>
          </cell>
          <cell r="H94" t="str">
            <v>10X3'转录组文库</v>
          </cell>
          <cell r="I94">
            <v>9</v>
          </cell>
          <cell r="J94">
            <v>9</v>
          </cell>
          <cell r="K94" t="str">
            <v>HGC20221109004-0304</v>
          </cell>
        </row>
        <row r="95">
          <cell r="C95" t="str">
            <v>HGC-POOL-2455587</v>
          </cell>
          <cell r="D95" t="str">
            <v>L240621008</v>
          </cell>
        </row>
        <row r="95">
          <cell r="F95" t="str">
            <v>GCCCGATGGA</v>
          </cell>
          <cell r="G95" t="str">
            <v>CTAGACGATT</v>
          </cell>
          <cell r="H95" t="str">
            <v>10X3'转录组文库</v>
          </cell>
          <cell r="I95">
            <v>7</v>
          </cell>
          <cell r="J95">
            <v>7</v>
          </cell>
          <cell r="K95" t="str">
            <v>HGC20221109004-0304</v>
          </cell>
        </row>
        <row r="96">
          <cell r="C96" t="str">
            <v>HGC-2459861</v>
          </cell>
          <cell r="D96" t="str">
            <v>P-L</v>
          </cell>
        </row>
        <row r="96">
          <cell r="F96" t="str">
            <v>AGAACTTAGA</v>
          </cell>
          <cell r="G96" t="str">
            <v>AAAGGACTCG</v>
          </cell>
          <cell r="H96" t="str">
            <v>10X3端转录组文库</v>
          </cell>
          <cell r="I96">
            <v>35.211</v>
          </cell>
          <cell r="J96">
            <v>35.211</v>
          </cell>
          <cell r="K96" t="str">
            <v>HGC20240620007-0001</v>
          </cell>
        </row>
        <row r="97">
          <cell r="C97" t="str">
            <v>HGC-2459862</v>
          </cell>
          <cell r="D97" t="str">
            <v>P-S</v>
          </cell>
        </row>
        <row r="97">
          <cell r="F97" t="str">
            <v>TTATCTAGGG</v>
          </cell>
          <cell r="G97" t="str">
            <v>TAGAGCCTTT</v>
          </cell>
          <cell r="H97" t="str">
            <v>10X3端转录组文库</v>
          </cell>
          <cell r="I97">
            <v>30.073</v>
          </cell>
          <cell r="J97">
            <v>30.073</v>
          </cell>
          <cell r="K97" t="str">
            <v>HGC20240620007-0001</v>
          </cell>
        </row>
        <row r="98">
          <cell r="C98" t="str">
            <v>HGC-Lib-2458613</v>
          </cell>
          <cell r="D98" t="str">
            <v>CSFY-A16-0719</v>
          </cell>
        </row>
        <row r="98">
          <cell r="F98" t="str">
            <v>ATCCACTG</v>
          </cell>
          <cell r="G98" t="str">
            <v>AGGTGCGT</v>
          </cell>
          <cell r="H98" t="str">
            <v>10× 3'单细胞</v>
          </cell>
          <cell r="I98">
            <v>15</v>
          </cell>
          <cell r="J98">
            <v>15</v>
          </cell>
          <cell r="K98" t="str">
            <v>HGC20231130004-0081</v>
          </cell>
        </row>
        <row r="99">
          <cell r="C99" t="str">
            <v>HGC-Lib-2460515</v>
          </cell>
          <cell r="D99" t="str">
            <v>A9-5K-XDX-0729</v>
          </cell>
        </row>
        <row r="99">
          <cell r="F99" t="str">
            <v>GATCCAAA</v>
          </cell>
          <cell r="G99" t="str">
            <v>AGGTGCGT</v>
          </cell>
          <cell r="H99" t="str">
            <v>10× 3'单细胞</v>
          </cell>
          <cell r="I99">
            <v>15</v>
          </cell>
          <cell r="J99">
            <v>15</v>
          </cell>
          <cell r="K99" t="str">
            <v>HGC20231130004-0083</v>
          </cell>
        </row>
        <row r="100">
          <cell r="C100" t="str">
            <v>HGC-POOL-2457850</v>
          </cell>
          <cell r="D100" t="str">
            <v>PLN235</v>
          </cell>
        </row>
        <row r="100">
          <cell r="F100" t="str">
            <v>ATGATGTG</v>
          </cell>
        </row>
        <row r="100">
          <cell r="H100" t="str">
            <v>DAP-Seq文库</v>
          </cell>
          <cell r="I100">
            <v>70</v>
          </cell>
          <cell r="J100">
            <v>70</v>
          </cell>
          <cell r="K100" t="str">
            <v>HGC20240305003-0024</v>
          </cell>
        </row>
        <row r="101">
          <cell r="D101" t="str">
            <v>PLN235</v>
          </cell>
        </row>
        <row r="101">
          <cell r="F101" t="str">
            <v>AATCCCGG</v>
          </cell>
        </row>
        <row r="101">
          <cell r="H101" t="str">
            <v>DAP-Seq文库</v>
          </cell>
        </row>
        <row r="101">
          <cell r="K101" t="str">
            <v>HGC20240305003-0024</v>
          </cell>
        </row>
        <row r="102">
          <cell r="D102" t="str">
            <v>PLN235</v>
          </cell>
        </row>
        <row r="102">
          <cell r="F102" t="str">
            <v>TCTACTCT</v>
          </cell>
        </row>
        <row r="102">
          <cell r="H102" t="str">
            <v>DAP-Seq文库</v>
          </cell>
        </row>
        <row r="102">
          <cell r="K102" t="str">
            <v>HGC20240305003-0024</v>
          </cell>
        </row>
        <row r="103">
          <cell r="D103" t="str">
            <v>PLN235</v>
          </cell>
        </row>
        <row r="103">
          <cell r="F103" t="str">
            <v>CAACAAAA</v>
          </cell>
        </row>
        <row r="103">
          <cell r="H103" t="str">
            <v>DAP-Seq文库</v>
          </cell>
        </row>
        <row r="103">
          <cell r="K103" t="str">
            <v>HGC20240305003-0024</v>
          </cell>
        </row>
        <row r="104">
          <cell r="D104" t="str">
            <v>PLN235</v>
          </cell>
        </row>
        <row r="104">
          <cell r="F104" t="str">
            <v>AGCGCGGG</v>
          </cell>
        </row>
        <row r="104">
          <cell r="H104" t="str">
            <v>ATAC-Seq文库</v>
          </cell>
        </row>
        <row r="104">
          <cell r="K104" t="str">
            <v>HGC20240305003-0024</v>
          </cell>
        </row>
        <row r="105">
          <cell r="D105" t="str">
            <v>PLN235</v>
          </cell>
        </row>
        <row r="105">
          <cell r="F105" t="str">
            <v>TGTCCTGG</v>
          </cell>
        </row>
        <row r="105">
          <cell r="H105" t="str">
            <v>ATAC-Seq文库</v>
          </cell>
        </row>
        <row r="105">
          <cell r="K105" t="str">
            <v>HGC20240305003-0024</v>
          </cell>
        </row>
        <row r="106">
          <cell r="D106" t="str">
            <v>PLN235</v>
          </cell>
        </row>
        <row r="106">
          <cell r="F106" t="str">
            <v>GAACCTCA</v>
          </cell>
        </row>
        <row r="106">
          <cell r="H106" t="str">
            <v>ATAC-Seq文库</v>
          </cell>
        </row>
        <row r="106">
          <cell r="K106" t="str">
            <v>HGC20240305003-0024</v>
          </cell>
        </row>
        <row r="107">
          <cell r="D107" t="str">
            <v>PLN235</v>
          </cell>
        </row>
        <row r="107">
          <cell r="F107" t="str">
            <v>CATAATTC</v>
          </cell>
        </row>
        <row r="107">
          <cell r="H107" t="str">
            <v>ATAC-Seq文库</v>
          </cell>
        </row>
        <row r="107">
          <cell r="K107" t="str">
            <v>HGC20240305003-0024</v>
          </cell>
        </row>
        <row r="108">
          <cell r="D108" t="str">
            <v>PLN235</v>
          </cell>
        </row>
        <row r="108">
          <cell r="F108" t="str">
            <v>CTTGGGGG</v>
          </cell>
        </row>
        <row r="108">
          <cell r="H108" t="str">
            <v>ATAC-Seq文库</v>
          </cell>
        </row>
        <row r="108">
          <cell r="K108" t="str">
            <v>HGC20240305003-0024</v>
          </cell>
        </row>
        <row r="109">
          <cell r="D109" t="str">
            <v>PLN235</v>
          </cell>
        </row>
        <row r="109">
          <cell r="F109" t="str">
            <v>AGCTAACC</v>
          </cell>
        </row>
        <row r="109">
          <cell r="H109" t="str">
            <v>Chip-Seq</v>
          </cell>
        </row>
        <row r="109">
          <cell r="K109" t="str">
            <v>HGC20240305003-0024</v>
          </cell>
        </row>
        <row r="110">
          <cell r="D110" t="str">
            <v>PLN235</v>
          </cell>
        </row>
        <row r="110">
          <cell r="F110" t="str">
            <v>TGCTCGTG</v>
          </cell>
        </row>
        <row r="110">
          <cell r="H110" t="str">
            <v>Chip-Seq</v>
          </cell>
        </row>
        <row r="110">
          <cell r="K110" t="str">
            <v>HGC20240305003-0024</v>
          </cell>
        </row>
        <row r="111">
          <cell r="D111" t="str">
            <v>PLN235</v>
          </cell>
        </row>
        <row r="111">
          <cell r="F111" t="str">
            <v>GCTCATGA</v>
          </cell>
        </row>
        <row r="111">
          <cell r="H111" t="str">
            <v>Chip-Seq</v>
          </cell>
        </row>
        <row r="111">
          <cell r="K111" t="str">
            <v>HGC20240305003-0024</v>
          </cell>
        </row>
        <row r="112">
          <cell r="D112" t="str">
            <v>PLN235</v>
          </cell>
        </row>
        <row r="112">
          <cell r="F112" t="str">
            <v>ATCTCAGG</v>
          </cell>
        </row>
        <row r="112">
          <cell r="H112" t="str">
            <v>Chip-Seq</v>
          </cell>
        </row>
        <row r="112">
          <cell r="K112" t="str">
            <v>HGC20240305003-0024</v>
          </cell>
        </row>
        <row r="113">
          <cell r="D113" t="str">
            <v>PLN235</v>
          </cell>
        </row>
        <row r="113">
          <cell r="F113" t="str">
            <v>ACTCGCTA</v>
          </cell>
        </row>
        <row r="113">
          <cell r="H113" t="str">
            <v>Chip-Seq</v>
          </cell>
        </row>
        <row r="113">
          <cell r="K113" t="str">
            <v>HGC20240305003-0024</v>
          </cell>
        </row>
        <row r="114">
          <cell r="D114" t="str">
            <v>PLN235</v>
          </cell>
        </row>
        <row r="114">
          <cell r="F114" t="str">
            <v>CAATTGTG</v>
          </cell>
        </row>
        <row r="114">
          <cell r="H114" t="str">
            <v>Chip-Seq</v>
          </cell>
        </row>
        <row r="114">
          <cell r="K114" t="str">
            <v>HGC20240305003-0024</v>
          </cell>
        </row>
        <row r="115">
          <cell r="D115" t="str">
            <v>PLN235</v>
          </cell>
        </row>
        <row r="115">
          <cell r="F115" t="str">
            <v>GGAGCTAC</v>
          </cell>
        </row>
        <row r="115">
          <cell r="H115" t="str">
            <v>Chip-Seq</v>
          </cell>
        </row>
        <row r="115">
          <cell r="K115" t="str">
            <v>HGC20240305003-0024</v>
          </cell>
        </row>
        <row r="116">
          <cell r="D116" t="str">
            <v>PLN235</v>
          </cell>
        </row>
        <row r="116">
          <cell r="F116" t="str">
            <v>GCGTAGTA</v>
          </cell>
        </row>
        <row r="116">
          <cell r="H116" t="str">
            <v>Chip-Seq</v>
          </cell>
        </row>
        <row r="116">
          <cell r="K116" t="str">
            <v>HGC20240305003-0024</v>
          </cell>
        </row>
        <row r="117">
          <cell r="D117" t="str">
            <v>PLN235</v>
          </cell>
        </row>
        <row r="117">
          <cell r="F117" t="str">
            <v>GATGTTGG</v>
          </cell>
        </row>
        <row r="117">
          <cell r="H117" t="str">
            <v>Chip-Seq</v>
          </cell>
        </row>
        <row r="117">
          <cell r="K117" t="str">
            <v>HGC20240305003-0024</v>
          </cell>
        </row>
        <row r="118">
          <cell r="D118" t="str">
            <v>PLN235</v>
          </cell>
        </row>
        <row r="118">
          <cell r="F118" t="str">
            <v>CCAAGACA</v>
          </cell>
        </row>
        <row r="118">
          <cell r="H118" t="str">
            <v>Chip-Seq</v>
          </cell>
        </row>
        <row r="118">
          <cell r="K118" t="str">
            <v>HGC20240305003-0024</v>
          </cell>
        </row>
        <row r="119">
          <cell r="D119" t="str">
            <v>PLN235</v>
          </cell>
        </row>
        <row r="119">
          <cell r="F119" t="str">
            <v>AGACGAGA</v>
          </cell>
        </row>
        <row r="119">
          <cell r="H119" t="str">
            <v>Chip-Seq</v>
          </cell>
        </row>
        <row r="119">
          <cell r="K119" t="str">
            <v>HGC20240305003-0024</v>
          </cell>
        </row>
        <row r="120">
          <cell r="D120" t="str">
            <v>PLN235</v>
          </cell>
        </row>
        <row r="120">
          <cell r="F120" t="str">
            <v>GTCCGCGA</v>
          </cell>
        </row>
        <row r="120">
          <cell r="H120" t="str">
            <v>Chip-Seq</v>
          </cell>
        </row>
        <row r="120">
          <cell r="K120" t="str">
            <v>HGC20240305003-0024</v>
          </cell>
        </row>
        <row r="121">
          <cell r="D121" t="str">
            <v>PLN235</v>
          </cell>
        </row>
        <row r="121">
          <cell r="F121" t="str">
            <v>ACACCGGC</v>
          </cell>
        </row>
        <row r="121">
          <cell r="H121" t="str">
            <v>Chip-Seq</v>
          </cell>
        </row>
        <row r="121">
          <cell r="K121" t="str">
            <v>HGC20240305003-0024</v>
          </cell>
        </row>
        <row r="122">
          <cell r="D122" t="str">
            <v>PLN235</v>
          </cell>
        </row>
        <row r="122">
          <cell r="F122" t="str">
            <v>CGCGTGGC</v>
          </cell>
        </row>
        <row r="122">
          <cell r="H122" t="str">
            <v>Chip-Seq</v>
          </cell>
        </row>
        <row r="122">
          <cell r="K122" t="str">
            <v>HGC20240305003-0024</v>
          </cell>
        </row>
        <row r="123">
          <cell r="C123" t="str">
            <v>HGC-Lib-2458696</v>
          </cell>
          <cell r="D123" t="str">
            <v>CB-T26-1</v>
          </cell>
        </row>
        <row r="123">
          <cell r="F123" t="str">
            <v>AGCGATAG</v>
          </cell>
          <cell r="G123" t="str">
            <v>TCAGAGCC</v>
          </cell>
          <cell r="H123" t="str">
            <v>PCR产物文库</v>
          </cell>
          <cell r="I123">
            <v>5</v>
          </cell>
          <cell r="J123">
            <v>5</v>
          </cell>
          <cell r="K123" t="str">
            <v>HGC20240412002-0049</v>
          </cell>
        </row>
        <row r="124">
          <cell r="C124" t="str">
            <v>HGC-Lib-2458698</v>
          </cell>
          <cell r="D124" t="str">
            <v>CB-T27</v>
          </cell>
        </row>
        <row r="124">
          <cell r="F124" t="str">
            <v>TCCGCGAA</v>
          </cell>
          <cell r="G124" t="str">
            <v>GCCTCTAT</v>
          </cell>
          <cell r="H124" t="str">
            <v>PCR产物文库</v>
          </cell>
          <cell r="I124">
            <v>5</v>
          </cell>
          <cell r="J124">
            <v>5</v>
          </cell>
          <cell r="K124" t="str">
            <v>HGC20240412002-0050</v>
          </cell>
        </row>
        <row r="125">
          <cell r="C125" t="str">
            <v>HGC-Lib-2458699</v>
          </cell>
          <cell r="D125" t="str">
            <v>IVT-R1</v>
          </cell>
        </row>
        <row r="125">
          <cell r="F125" t="str">
            <v>TAATGCGC</v>
          </cell>
          <cell r="G125" t="str">
            <v>GCCTCTAT</v>
          </cell>
          <cell r="H125" t="str">
            <v>PCR产物文库</v>
          </cell>
          <cell r="I125">
            <v>5</v>
          </cell>
          <cell r="J125">
            <v>5</v>
          </cell>
          <cell r="K125" t="str">
            <v>HGC20240412002-0051</v>
          </cell>
        </row>
        <row r="126">
          <cell r="C126" t="str">
            <v>HGC-Lib-2458700</v>
          </cell>
          <cell r="D126" t="str">
            <v>IVT-R2</v>
          </cell>
        </row>
        <row r="126">
          <cell r="F126" t="str">
            <v>TAATGCGC</v>
          </cell>
          <cell r="G126" t="str">
            <v>TCAGAGCC</v>
          </cell>
          <cell r="H126" t="str">
            <v>PCR产物文库</v>
          </cell>
          <cell r="I126">
            <v>5</v>
          </cell>
          <cell r="J126">
            <v>5</v>
          </cell>
          <cell r="K126" t="str">
            <v>HGC20240412002-0051</v>
          </cell>
        </row>
        <row r="127">
          <cell r="C127" t="str">
            <v>HGC-Lib-2458651</v>
          </cell>
          <cell r="D127" t="str">
            <v>‘7-3</v>
          </cell>
        </row>
        <row r="127">
          <cell r="F127" t="str">
            <v>TCCGGAGA</v>
          </cell>
          <cell r="G127" t="str">
            <v>AGGATAGG</v>
          </cell>
          <cell r="H127" t="str">
            <v>PCR产物文库</v>
          </cell>
          <cell r="I127">
            <v>5</v>
          </cell>
          <cell r="J127">
            <v>5</v>
          </cell>
          <cell r="K127" t="str">
            <v>HGC20240412002-0048</v>
          </cell>
        </row>
        <row r="128">
          <cell r="C128" t="str">
            <v>HGC-2448032</v>
          </cell>
          <cell r="D128" t="str">
            <v>L33-8R</v>
          </cell>
          <cell r="E128" t="str">
            <v>IDT131</v>
          </cell>
          <cell r="F128" t="str">
            <v>TCAACTGG</v>
          </cell>
          <cell r="G128" t="str">
            <v>CGATTCTG</v>
          </cell>
          <cell r="H128" t="str">
            <v>mRNA</v>
          </cell>
          <cell r="I128">
            <v>6</v>
          </cell>
          <cell r="J128">
            <v>6.5</v>
          </cell>
          <cell r="K128" t="str">
            <v>HGC20240624005-0001</v>
          </cell>
        </row>
        <row r="129">
          <cell r="C129" t="str">
            <v>HGC-2448033</v>
          </cell>
          <cell r="D129" t="str">
            <v>L3-4R</v>
          </cell>
          <cell r="E129" t="str">
            <v>IDT132</v>
          </cell>
          <cell r="F129" t="str">
            <v>CTGCACTT</v>
          </cell>
          <cell r="G129" t="str">
            <v>AAGCGTTC</v>
          </cell>
          <cell r="H129" t="str">
            <v>mRNA</v>
          </cell>
          <cell r="I129">
            <v>6</v>
          </cell>
          <cell r="J129">
            <v>6.5</v>
          </cell>
          <cell r="K129" t="str">
            <v>HGC20240624005-0001</v>
          </cell>
        </row>
        <row r="130">
          <cell r="C130" t="str">
            <v>HGC-2448034</v>
          </cell>
          <cell r="D130" t="str">
            <v>L34-1R</v>
          </cell>
          <cell r="E130" t="str">
            <v>IDT133</v>
          </cell>
          <cell r="F130" t="str">
            <v>ACACGGTT</v>
          </cell>
          <cell r="G130" t="str">
            <v>TGGTTCGA</v>
          </cell>
          <cell r="H130" t="str">
            <v>mRNA</v>
          </cell>
          <cell r="I130">
            <v>6</v>
          </cell>
          <cell r="J130">
            <v>6.5</v>
          </cell>
          <cell r="K130" t="str">
            <v>HGC20240624005-0001</v>
          </cell>
        </row>
        <row r="131">
          <cell r="C131" t="str">
            <v>HGC-2448035</v>
          </cell>
          <cell r="D131" t="str">
            <v>L34-10R</v>
          </cell>
          <cell r="E131" t="str">
            <v>IDT134</v>
          </cell>
          <cell r="F131" t="str">
            <v>AATACGCG</v>
          </cell>
          <cell r="G131" t="str">
            <v>TGCGATAG</v>
          </cell>
          <cell r="H131" t="str">
            <v>mRNA</v>
          </cell>
          <cell r="I131">
            <v>6</v>
          </cell>
          <cell r="J131">
            <v>6.5</v>
          </cell>
          <cell r="K131" t="str">
            <v>HGC20240624005-0001</v>
          </cell>
        </row>
        <row r="132">
          <cell r="C132" t="str">
            <v>HGC-2448036</v>
          </cell>
          <cell r="D132" t="str">
            <v>L34-11R</v>
          </cell>
          <cell r="E132" t="str">
            <v>IDT135</v>
          </cell>
          <cell r="F132" t="str">
            <v>TGCGAACT</v>
          </cell>
          <cell r="G132" t="str">
            <v>CAACCGTA</v>
          </cell>
          <cell r="H132" t="str">
            <v>mRNA</v>
          </cell>
          <cell r="I132">
            <v>6</v>
          </cell>
          <cell r="J132">
            <v>6.5</v>
          </cell>
          <cell r="K132" t="str">
            <v>HGC20240624005-0001</v>
          </cell>
        </row>
        <row r="133">
          <cell r="C133" t="str">
            <v>HGC-2448037</v>
          </cell>
          <cell r="D133" t="str">
            <v>L34-13R</v>
          </cell>
          <cell r="E133" t="str">
            <v>IDT136</v>
          </cell>
          <cell r="F133" t="str">
            <v>GCTGACTA</v>
          </cell>
          <cell r="G133" t="str">
            <v>GACATCTC</v>
          </cell>
          <cell r="H133" t="str">
            <v>mRNA</v>
          </cell>
          <cell r="I133">
            <v>6</v>
          </cell>
          <cell r="J133">
            <v>6.5</v>
          </cell>
          <cell r="K133" t="str">
            <v>HGC20240624005-0001</v>
          </cell>
        </row>
        <row r="134">
          <cell r="C134" t="str">
            <v>HGC-2448088</v>
          </cell>
          <cell r="D134" t="str">
            <v>L4-4R</v>
          </cell>
          <cell r="E134" t="str">
            <v>IDT137</v>
          </cell>
          <cell r="F134" t="str">
            <v>GTGGTGTT</v>
          </cell>
          <cell r="G134" t="str">
            <v>GCTGTAAG</v>
          </cell>
          <cell r="H134" t="str">
            <v>mRNA</v>
          </cell>
          <cell r="I134">
            <v>6</v>
          </cell>
          <cell r="J134">
            <v>6.5</v>
          </cell>
          <cell r="K134" t="str">
            <v>HGC20240624005-0001</v>
          </cell>
        </row>
        <row r="135">
          <cell r="C135" t="str">
            <v>HGC-2448089</v>
          </cell>
          <cell r="D135" t="str">
            <v>L45-1R</v>
          </cell>
          <cell r="E135" t="str">
            <v>IDT138</v>
          </cell>
          <cell r="F135" t="str">
            <v>GTGCTTAC</v>
          </cell>
          <cell r="G135" t="str">
            <v>TTCCTCCT</v>
          </cell>
          <cell r="H135" t="str">
            <v>mRNA</v>
          </cell>
          <cell r="I135">
            <v>6</v>
          </cell>
          <cell r="J135">
            <v>6.5</v>
          </cell>
          <cell r="K135" t="str">
            <v>HGC20240624005-0001</v>
          </cell>
        </row>
        <row r="136">
          <cell r="C136" t="str">
            <v>HGC-2448090</v>
          </cell>
          <cell r="D136" t="str">
            <v>L45-3R</v>
          </cell>
          <cell r="E136" t="str">
            <v>IDT139</v>
          </cell>
          <cell r="F136" t="str">
            <v>TCAAGGAC</v>
          </cell>
          <cell r="G136" t="str">
            <v>CATTCGTC</v>
          </cell>
          <cell r="H136" t="str">
            <v>mRNA</v>
          </cell>
          <cell r="I136">
            <v>6</v>
          </cell>
          <cell r="J136">
            <v>6.5</v>
          </cell>
          <cell r="K136" t="str">
            <v>HGC20240624005-0001</v>
          </cell>
        </row>
        <row r="137">
          <cell r="C137" t="str">
            <v>HGC-2448091</v>
          </cell>
          <cell r="D137" t="str">
            <v>L45-4R</v>
          </cell>
          <cell r="E137" t="str">
            <v>IDT140</v>
          </cell>
          <cell r="F137" t="str">
            <v>TGAACCTG</v>
          </cell>
          <cell r="G137" t="str">
            <v>ACCTCTTC</v>
          </cell>
          <cell r="H137" t="str">
            <v>mRNA</v>
          </cell>
          <cell r="I137">
            <v>6</v>
          </cell>
          <cell r="J137">
            <v>6.5</v>
          </cell>
          <cell r="K137" t="str">
            <v>HGC20240624005-0001</v>
          </cell>
        </row>
        <row r="138">
          <cell r="C138" t="str">
            <v>HGC-2448092</v>
          </cell>
          <cell r="D138" t="str">
            <v>L45-5R</v>
          </cell>
          <cell r="E138" t="str">
            <v>IDT141</v>
          </cell>
          <cell r="F138" t="str">
            <v>AGTGTTGG</v>
          </cell>
          <cell r="G138" t="str">
            <v>CATTGACG</v>
          </cell>
          <cell r="H138" t="str">
            <v>mRNA</v>
          </cell>
          <cell r="I138">
            <v>6</v>
          </cell>
          <cell r="J138">
            <v>6.5</v>
          </cell>
          <cell r="K138" t="str">
            <v>HGC20240624005-0001</v>
          </cell>
        </row>
        <row r="139">
          <cell r="C139" t="str">
            <v>HGC-2448093</v>
          </cell>
          <cell r="D139" t="str">
            <v>L45-7R</v>
          </cell>
          <cell r="E139" t="str">
            <v>IDT142</v>
          </cell>
          <cell r="F139" t="str">
            <v>GTACTCTC</v>
          </cell>
          <cell r="G139" t="str">
            <v>TCCTGGTA</v>
          </cell>
          <cell r="H139" t="str">
            <v>mRNA</v>
          </cell>
          <cell r="I139">
            <v>6</v>
          </cell>
          <cell r="J139">
            <v>6.5</v>
          </cell>
          <cell r="K139" t="str">
            <v>HGC20240624005-0001</v>
          </cell>
        </row>
        <row r="140">
          <cell r="C140" t="str">
            <v>HGC-2448094</v>
          </cell>
          <cell r="D140" t="str">
            <v>L46-11R</v>
          </cell>
          <cell r="E140" t="str">
            <v>IDT143</v>
          </cell>
          <cell r="F140" t="str">
            <v>CCGTATCT</v>
          </cell>
          <cell r="G140" t="str">
            <v>TTCGTACG</v>
          </cell>
          <cell r="H140" t="str">
            <v>mRNA</v>
          </cell>
          <cell r="I140">
            <v>6</v>
          </cell>
          <cell r="J140">
            <v>6.5</v>
          </cell>
          <cell r="K140" t="str">
            <v>HGC20240624005-0001</v>
          </cell>
        </row>
        <row r="141">
          <cell r="C141" t="str">
            <v>HGC-2448048</v>
          </cell>
          <cell r="D141" t="str">
            <v>L35-8R</v>
          </cell>
          <cell r="E141" t="str">
            <v>IDT144</v>
          </cell>
          <cell r="F141" t="str">
            <v>CGAAGAAC</v>
          </cell>
          <cell r="G141" t="str">
            <v>CCTAAGTC</v>
          </cell>
          <cell r="H141" t="str">
            <v>mRNA</v>
          </cell>
          <cell r="I141">
            <v>6</v>
          </cell>
          <cell r="J141">
            <v>6.5</v>
          </cell>
          <cell r="K141" t="str">
            <v>HGC20240624005-0001</v>
          </cell>
        </row>
        <row r="142">
          <cell r="C142" t="str">
            <v>HGC-2448046</v>
          </cell>
          <cell r="D142" t="str">
            <v>L35-3R</v>
          </cell>
          <cell r="E142" t="str">
            <v>IDT145</v>
          </cell>
          <cell r="F142" t="str">
            <v>AGCGGAAT</v>
          </cell>
          <cell r="G142" t="str">
            <v>ACTGCACT</v>
          </cell>
          <cell r="H142" t="str">
            <v>mRNA</v>
          </cell>
          <cell r="I142">
            <v>6</v>
          </cell>
          <cell r="J142">
            <v>6.5</v>
          </cell>
          <cell r="K142" t="str">
            <v>HGC20240624005-0001</v>
          </cell>
        </row>
        <row r="143">
          <cell r="C143" t="str">
            <v>HGC-2448047</v>
          </cell>
          <cell r="D143" t="str">
            <v>L35-5R</v>
          </cell>
          <cell r="E143" t="str">
            <v>IDT146</v>
          </cell>
          <cell r="F143" t="str">
            <v>GTGAGCTT</v>
          </cell>
          <cell r="G143" t="str">
            <v>CGGATCAA</v>
          </cell>
          <cell r="H143" t="str">
            <v>mRNA</v>
          </cell>
          <cell r="I143">
            <v>6</v>
          </cell>
          <cell r="J143">
            <v>6.5</v>
          </cell>
          <cell r="K143" t="str">
            <v>HGC20240624005-0001</v>
          </cell>
        </row>
        <row r="144">
          <cell r="C144" t="str">
            <v>HGC-2448049</v>
          </cell>
          <cell r="D144" t="str">
            <v>L35-9R</v>
          </cell>
          <cell r="E144" t="str">
            <v>IDT147</v>
          </cell>
          <cell r="F144" t="str">
            <v>CGTGATCA</v>
          </cell>
          <cell r="G144" t="str">
            <v>GAATGGCA</v>
          </cell>
          <cell r="H144" t="str">
            <v>mRNA</v>
          </cell>
          <cell r="I144">
            <v>6</v>
          </cell>
          <cell r="J144">
            <v>6.5</v>
          </cell>
          <cell r="K144" t="str">
            <v>HGC20240624005-0001</v>
          </cell>
        </row>
        <row r="145">
          <cell r="C145" t="str">
            <v>HGC-2448050</v>
          </cell>
          <cell r="D145" t="str">
            <v>L3-6R</v>
          </cell>
          <cell r="E145" t="str">
            <v>IDT148</v>
          </cell>
          <cell r="F145" t="str">
            <v>TCGCATTG</v>
          </cell>
          <cell r="G145" t="str">
            <v>ACAGCAAG</v>
          </cell>
          <cell r="H145" t="str">
            <v>mRNA</v>
          </cell>
          <cell r="I145">
            <v>6</v>
          </cell>
          <cell r="J145">
            <v>6.5</v>
          </cell>
          <cell r="K145" t="str">
            <v>HGC20240624005-0001</v>
          </cell>
        </row>
        <row r="146">
          <cell r="C146" t="str">
            <v>HGC-2448051</v>
          </cell>
          <cell r="D146" t="str">
            <v>L36-11R</v>
          </cell>
          <cell r="E146" t="str">
            <v>IDT149</v>
          </cell>
          <cell r="F146" t="str">
            <v>TGACGCAT</v>
          </cell>
          <cell r="G146" t="str">
            <v>TCAGTAGG</v>
          </cell>
          <cell r="H146" t="str">
            <v>mRNA</v>
          </cell>
          <cell r="I146">
            <v>6</v>
          </cell>
          <cell r="J146">
            <v>6.5</v>
          </cell>
          <cell r="K146" t="str">
            <v>HGC20240624005-0001</v>
          </cell>
        </row>
        <row r="147">
          <cell r="C147" t="str">
            <v>HGC-2448052</v>
          </cell>
          <cell r="D147" t="str">
            <v>L36-14R</v>
          </cell>
          <cell r="E147" t="str">
            <v>IDT150</v>
          </cell>
          <cell r="F147" t="str">
            <v>CCGATGTA</v>
          </cell>
          <cell r="G147" t="str">
            <v>CAACTTGG</v>
          </cell>
          <cell r="H147" t="str">
            <v>mRNA</v>
          </cell>
          <cell r="I147">
            <v>6</v>
          </cell>
          <cell r="J147">
            <v>6.5</v>
          </cell>
          <cell r="K147" t="str">
            <v>HGC20240624005-0001</v>
          </cell>
        </row>
        <row r="148">
          <cell r="C148" t="str">
            <v>HGC-2448053</v>
          </cell>
          <cell r="D148" t="str">
            <v>L36-16R</v>
          </cell>
          <cell r="E148" t="str">
            <v>IDT151</v>
          </cell>
          <cell r="F148" t="str">
            <v>TTCGCAGT</v>
          </cell>
          <cell r="G148" t="str">
            <v>TCCGATCA</v>
          </cell>
          <cell r="H148" t="str">
            <v>mRNA</v>
          </cell>
          <cell r="I148">
            <v>6</v>
          </cell>
          <cell r="J148">
            <v>6.5</v>
          </cell>
          <cell r="K148" t="str">
            <v>HGC20240624005-0001</v>
          </cell>
        </row>
        <row r="149">
          <cell r="C149" t="str">
            <v>HGC-2448060</v>
          </cell>
          <cell r="D149" t="str">
            <v>L37-2R</v>
          </cell>
          <cell r="E149" t="str">
            <v>IDT158</v>
          </cell>
          <cell r="F149" t="str">
            <v>CTGAAGCT</v>
          </cell>
          <cell r="G149" t="str">
            <v>ACTCTGAG</v>
          </cell>
          <cell r="H149" t="str">
            <v>mRNA</v>
          </cell>
          <cell r="I149">
            <v>6</v>
          </cell>
          <cell r="J149">
            <v>6.5</v>
          </cell>
          <cell r="K149" t="str">
            <v>HGC20240624005-0001</v>
          </cell>
        </row>
        <row r="150">
          <cell r="C150" t="str">
            <v>HGC-2448061</v>
          </cell>
          <cell r="D150" t="str">
            <v>L37-5R</v>
          </cell>
          <cell r="E150" t="str">
            <v>IDT159</v>
          </cell>
          <cell r="F150" t="str">
            <v>TAACGAGG</v>
          </cell>
          <cell r="G150" t="str">
            <v>TAGTCTCG</v>
          </cell>
          <cell r="H150" t="str">
            <v>mRNA</v>
          </cell>
          <cell r="I150">
            <v>6</v>
          </cell>
          <cell r="J150">
            <v>6.5</v>
          </cell>
          <cell r="K150" t="str">
            <v>HGC20240624005-0001</v>
          </cell>
        </row>
        <row r="151">
          <cell r="C151" t="str">
            <v>HGC-2448062</v>
          </cell>
          <cell r="D151" t="str">
            <v>L37-6R</v>
          </cell>
          <cell r="E151" t="str">
            <v>IDT160</v>
          </cell>
          <cell r="F151" t="str">
            <v>TCGTCTCA</v>
          </cell>
          <cell r="G151" t="str">
            <v>AACGCACA</v>
          </cell>
          <cell r="H151" t="str">
            <v>mRNA</v>
          </cell>
          <cell r="I151">
            <v>6</v>
          </cell>
          <cell r="J151">
            <v>6.5</v>
          </cell>
          <cell r="K151" t="str">
            <v>HGC20240624005-0001</v>
          </cell>
        </row>
        <row r="152">
          <cell r="C152" t="str">
            <v>HGC-2448095</v>
          </cell>
          <cell r="D152" t="str">
            <v>L46-12R</v>
          </cell>
          <cell r="E152" t="str">
            <v>IDT290</v>
          </cell>
          <cell r="F152" t="str">
            <v>CTAGGTGA</v>
          </cell>
          <cell r="G152" t="str">
            <v>CTATCCAC</v>
          </cell>
          <cell r="H152" t="str">
            <v>mRNA</v>
          </cell>
          <cell r="I152">
            <v>6</v>
          </cell>
          <cell r="J152">
            <v>6.5</v>
          </cell>
          <cell r="K152" t="str">
            <v>HGC20240624005-0001</v>
          </cell>
        </row>
        <row r="153">
          <cell r="C153" t="str">
            <v>HGC-2448096</v>
          </cell>
          <cell r="D153" t="str">
            <v>L46-3R</v>
          </cell>
          <cell r="E153" t="str">
            <v>IDT291</v>
          </cell>
          <cell r="F153" t="str">
            <v>TCCGTATG</v>
          </cell>
          <cell r="G153" t="str">
            <v>TGGATGGT</v>
          </cell>
          <cell r="H153" t="str">
            <v>mRNA</v>
          </cell>
          <cell r="I153">
            <v>6</v>
          </cell>
          <cell r="J153">
            <v>6.5</v>
          </cell>
          <cell r="K153" t="str">
            <v>HGC20240624005-0001</v>
          </cell>
        </row>
        <row r="154">
          <cell r="C154" t="str">
            <v>HGC-2448097</v>
          </cell>
          <cell r="D154" t="str">
            <v>L46-6R</v>
          </cell>
          <cell r="E154" t="str">
            <v>IDT292</v>
          </cell>
          <cell r="F154" t="str">
            <v>ACGATGAC</v>
          </cell>
          <cell r="G154" t="str">
            <v>CAACCTCT</v>
          </cell>
          <cell r="H154" t="str">
            <v>mRNA</v>
          </cell>
          <cell r="I154">
            <v>6</v>
          </cell>
          <cell r="J154">
            <v>6.5</v>
          </cell>
          <cell r="K154" t="str">
            <v>HGC20240624005-0001</v>
          </cell>
        </row>
        <row r="155">
          <cell r="C155" t="str">
            <v>HGC-2448098</v>
          </cell>
          <cell r="D155" t="str">
            <v>L46-7R</v>
          </cell>
          <cell r="E155" t="str">
            <v>IDT293</v>
          </cell>
          <cell r="F155" t="str">
            <v>GTCGGTAA</v>
          </cell>
          <cell r="G155" t="str">
            <v>GTTGGCAT</v>
          </cell>
          <cell r="H155" t="str">
            <v>mRNA</v>
          </cell>
          <cell r="I155">
            <v>6</v>
          </cell>
          <cell r="J155">
            <v>6.5</v>
          </cell>
          <cell r="K155" t="str">
            <v>HGC20240624005-0001</v>
          </cell>
        </row>
        <row r="156">
          <cell r="C156" t="str">
            <v>HGC-2448099</v>
          </cell>
          <cell r="D156" t="str">
            <v>L46-8R</v>
          </cell>
          <cell r="E156" t="str">
            <v>IDT294</v>
          </cell>
          <cell r="F156" t="str">
            <v>TCGAAGGT</v>
          </cell>
          <cell r="G156" t="str">
            <v>GCCTTAAC</v>
          </cell>
          <cell r="H156" t="str">
            <v>mRNA</v>
          </cell>
          <cell r="I156">
            <v>6</v>
          </cell>
          <cell r="J156">
            <v>6.5</v>
          </cell>
          <cell r="K156" t="str">
            <v>HGC20240624005-0001</v>
          </cell>
        </row>
        <row r="157">
          <cell r="C157" t="str">
            <v>HGC-2448100</v>
          </cell>
          <cell r="D157" t="str">
            <v>L47-10R</v>
          </cell>
          <cell r="E157" t="str">
            <v>IDT295</v>
          </cell>
          <cell r="F157" t="str">
            <v>AGAAGCGT</v>
          </cell>
          <cell r="G157" t="str">
            <v>AGTCAGGT</v>
          </cell>
          <cell r="H157" t="str">
            <v>mRNA</v>
          </cell>
          <cell r="I157">
            <v>6</v>
          </cell>
          <cell r="J157">
            <v>6.5</v>
          </cell>
          <cell r="K157" t="str">
            <v>HGC20240624005-0001</v>
          </cell>
        </row>
        <row r="158">
          <cell r="C158" t="str">
            <v>HGC-2448101</v>
          </cell>
          <cell r="D158" t="str">
            <v>L47-11R</v>
          </cell>
          <cell r="E158" t="str">
            <v>IDT296</v>
          </cell>
          <cell r="F158" t="str">
            <v>CTCTACTC</v>
          </cell>
          <cell r="G158" t="str">
            <v>TAAGTGGC</v>
          </cell>
          <cell r="H158" t="str">
            <v>mRNA</v>
          </cell>
          <cell r="I158">
            <v>6</v>
          </cell>
          <cell r="J158">
            <v>6.5</v>
          </cell>
          <cell r="K158" t="str">
            <v>HGC20240624005-0001</v>
          </cell>
        </row>
        <row r="159">
          <cell r="C159" t="str">
            <v>HGC-2448102</v>
          </cell>
          <cell r="D159" t="str">
            <v>L47-15R</v>
          </cell>
          <cell r="E159" t="str">
            <v>IDT297</v>
          </cell>
          <cell r="F159" t="str">
            <v>CTAGGCAT</v>
          </cell>
          <cell r="G159" t="str">
            <v>ACAGAGGT</v>
          </cell>
          <cell r="H159" t="str">
            <v>mRNA</v>
          </cell>
          <cell r="I159">
            <v>6</v>
          </cell>
          <cell r="J159">
            <v>6.5</v>
          </cell>
          <cell r="K159" t="str">
            <v>HGC20240624005-0001</v>
          </cell>
        </row>
        <row r="160">
          <cell r="C160" t="str">
            <v>HGC-2448103</v>
          </cell>
          <cell r="D160" t="str">
            <v>L47-17R</v>
          </cell>
          <cell r="E160" t="str">
            <v>IDT298</v>
          </cell>
          <cell r="F160" t="str">
            <v>TGGAGTTG</v>
          </cell>
          <cell r="G160" t="str">
            <v>CATGGATC</v>
          </cell>
          <cell r="H160" t="str">
            <v>mRNA</v>
          </cell>
          <cell r="I160">
            <v>6</v>
          </cell>
          <cell r="J160">
            <v>6.5</v>
          </cell>
          <cell r="K160" t="str">
            <v>HGC20240624005-0001</v>
          </cell>
        </row>
        <row r="161">
          <cell r="C161" t="str">
            <v>HGC-2448104</v>
          </cell>
          <cell r="D161" t="str">
            <v>L47-3R</v>
          </cell>
          <cell r="E161" t="str">
            <v>IDT299</v>
          </cell>
          <cell r="F161" t="str">
            <v>GAGGACTT</v>
          </cell>
          <cell r="G161" t="str">
            <v>GTTAAGCG</v>
          </cell>
          <cell r="H161" t="str">
            <v>mRNA</v>
          </cell>
          <cell r="I161">
            <v>6</v>
          </cell>
          <cell r="J161">
            <v>6.5</v>
          </cell>
          <cell r="K161" t="str">
            <v>HGC20240624005-0001</v>
          </cell>
        </row>
        <row r="162">
          <cell r="C162" t="str">
            <v>HGC-2448105</v>
          </cell>
          <cell r="D162" t="str">
            <v>L47-4R</v>
          </cell>
          <cell r="E162" t="str">
            <v>IDT300</v>
          </cell>
          <cell r="F162" t="str">
            <v>CAATCGAC</v>
          </cell>
          <cell r="G162" t="str">
            <v>AGCAGACA</v>
          </cell>
          <cell r="H162" t="str">
            <v>mRNA</v>
          </cell>
          <cell r="I162">
            <v>6</v>
          </cell>
          <cell r="J162">
            <v>6.5</v>
          </cell>
          <cell r="K162" t="str">
            <v>HGC20240624005-0001</v>
          </cell>
        </row>
        <row r="163">
          <cell r="C163" t="str">
            <v>HGC-2448106</v>
          </cell>
          <cell r="D163" t="str">
            <v>L47-9R</v>
          </cell>
          <cell r="E163" t="str">
            <v>IDT301</v>
          </cell>
          <cell r="F163" t="str">
            <v>TCTAACGC</v>
          </cell>
          <cell r="G163" t="str">
            <v>CGCCTTAT</v>
          </cell>
          <cell r="H163" t="str">
            <v>mRNA</v>
          </cell>
          <cell r="I163">
            <v>6</v>
          </cell>
          <cell r="J163">
            <v>6.5</v>
          </cell>
          <cell r="K163" t="str">
            <v>HGC20240624005-0001</v>
          </cell>
        </row>
        <row r="164">
          <cell r="C164" t="str">
            <v>HGC-2448107</v>
          </cell>
          <cell r="D164" t="str">
            <v>L5-1R</v>
          </cell>
          <cell r="E164" t="str">
            <v>IDT302</v>
          </cell>
          <cell r="F164" t="str">
            <v>TCTCGCAA</v>
          </cell>
          <cell r="G164" t="str">
            <v>ACAAGACG</v>
          </cell>
          <cell r="H164" t="str">
            <v>mRNA</v>
          </cell>
          <cell r="I164">
            <v>6</v>
          </cell>
          <cell r="J164">
            <v>6.5</v>
          </cell>
          <cell r="K164" t="str">
            <v>HGC20240624005-0001</v>
          </cell>
        </row>
        <row r="165">
          <cell r="C165" t="str">
            <v>HGC-2448108</v>
          </cell>
          <cell r="D165" t="str">
            <v>L5-10R</v>
          </cell>
          <cell r="E165" t="str">
            <v>IDT303</v>
          </cell>
          <cell r="F165" t="str">
            <v>ATCGGTGT</v>
          </cell>
          <cell r="G165" t="str">
            <v>ACATGGAG</v>
          </cell>
          <cell r="H165" t="str">
            <v>mRNA</v>
          </cell>
          <cell r="I165">
            <v>6</v>
          </cell>
          <cell r="J165">
            <v>6.5</v>
          </cell>
          <cell r="K165" t="str">
            <v>HGC20240624005-0001</v>
          </cell>
        </row>
        <row r="166">
          <cell r="C166" t="str">
            <v>HGC-2448109</v>
          </cell>
          <cell r="D166" t="str">
            <v>L5-11R</v>
          </cell>
          <cell r="E166" t="str">
            <v>IDT304</v>
          </cell>
          <cell r="F166" t="str">
            <v>GAGATACG</v>
          </cell>
          <cell r="G166" t="str">
            <v>CTCGAACA</v>
          </cell>
          <cell r="H166" t="str">
            <v>mRNA</v>
          </cell>
          <cell r="I166">
            <v>6</v>
          </cell>
          <cell r="J166">
            <v>6.5</v>
          </cell>
          <cell r="K166" t="str">
            <v>HGC20240624005-0001</v>
          </cell>
        </row>
        <row r="167">
          <cell r="C167" t="str">
            <v>HGC-2448110</v>
          </cell>
          <cell r="D167" t="str">
            <v>L5-12R</v>
          </cell>
          <cell r="E167" t="str">
            <v>IDT305</v>
          </cell>
          <cell r="F167" t="str">
            <v>GTCTCCTT</v>
          </cell>
          <cell r="G167" t="str">
            <v>TGCTTGCT</v>
          </cell>
          <cell r="H167" t="str">
            <v>mRNA</v>
          </cell>
          <cell r="I167">
            <v>6</v>
          </cell>
          <cell r="J167">
            <v>6.5</v>
          </cell>
          <cell r="K167" t="str">
            <v>HGC20240624005-0001</v>
          </cell>
        </row>
        <row r="168">
          <cell r="C168" t="str">
            <v>HGC-2448111</v>
          </cell>
          <cell r="D168" t="str">
            <v>L5-3R</v>
          </cell>
          <cell r="E168" t="str">
            <v>IDT306</v>
          </cell>
          <cell r="F168" t="str">
            <v>AGTCGACA</v>
          </cell>
          <cell r="G168" t="str">
            <v>CGAATACG</v>
          </cell>
          <cell r="H168" t="str">
            <v>mRNA</v>
          </cell>
          <cell r="I168">
            <v>6</v>
          </cell>
          <cell r="J168">
            <v>6.5</v>
          </cell>
          <cell r="K168" t="str">
            <v>HGC20240624005-0001</v>
          </cell>
        </row>
        <row r="169">
          <cell r="C169" t="str">
            <v>HGC-2448112</v>
          </cell>
          <cell r="D169" t="str">
            <v>L5-7R</v>
          </cell>
          <cell r="E169" t="str">
            <v>IDT307</v>
          </cell>
          <cell r="F169" t="str">
            <v>CGGATTGA</v>
          </cell>
          <cell r="G169" t="str">
            <v>ACGTCGTT</v>
          </cell>
          <cell r="H169" t="str">
            <v>mRNA</v>
          </cell>
          <cell r="I169">
            <v>6</v>
          </cell>
          <cell r="J169">
            <v>6.5</v>
          </cell>
          <cell r="K169" t="str">
            <v>HGC20240624005-0001</v>
          </cell>
        </row>
        <row r="170">
          <cell r="C170" t="str">
            <v>HGC-2448113</v>
          </cell>
          <cell r="D170" t="str">
            <v>L5-8R</v>
          </cell>
          <cell r="E170" t="str">
            <v>IDT308</v>
          </cell>
          <cell r="F170" t="str">
            <v>CACAAGTC</v>
          </cell>
          <cell r="G170" t="str">
            <v>ATCGCAAC</v>
          </cell>
          <cell r="H170" t="str">
            <v>mRNA</v>
          </cell>
          <cell r="I170">
            <v>6</v>
          </cell>
          <cell r="J170">
            <v>6.5</v>
          </cell>
          <cell r="K170" t="str">
            <v>HGC20240624005-0001</v>
          </cell>
        </row>
        <row r="171">
          <cell r="C171" t="str">
            <v>HGC-2448114</v>
          </cell>
          <cell r="D171" t="str">
            <v>L5-9R</v>
          </cell>
          <cell r="E171" t="str">
            <v>IDT309</v>
          </cell>
          <cell r="F171" t="str">
            <v>TACATCGG</v>
          </cell>
          <cell r="G171" t="str">
            <v>TCCACGTT</v>
          </cell>
          <cell r="H171" t="str">
            <v>mRNA</v>
          </cell>
          <cell r="I171">
            <v>6</v>
          </cell>
          <cell r="J171">
            <v>6.5</v>
          </cell>
          <cell r="K171" t="str">
            <v>HGC20240624005-0001</v>
          </cell>
        </row>
        <row r="172">
          <cell r="C172" t="str">
            <v>HGC-2448122</v>
          </cell>
          <cell r="D172" t="str">
            <v>L19-1L</v>
          </cell>
          <cell r="E172" t="str">
            <v>IDT318</v>
          </cell>
          <cell r="F172" t="str">
            <v>AGGTTCGA</v>
          </cell>
          <cell r="G172" t="str">
            <v>AAGCGACT</v>
          </cell>
          <cell r="H172" t="str">
            <v>mRNA</v>
          </cell>
          <cell r="I172">
            <v>6</v>
          </cell>
          <cell r="J172">
            <v>6.5</v>
          </cell>
          <cell r="K172" t="str">
            <v>HGC20240624005-0001</v>
          </cell>
        </row>
        <row r="173">
          <cell r="C173" t="str">
            <v>HGC-2448123</v>
          </cell>
          <cell r="D173" t="str">
            <v>L19-17L</v>
          </cell>
          <cell r="E173" t="str">
            <v>IDT319</v>
          </cell>
          <cell r="F173" t="str">
            <v>GACTATGC</v>
          </cell>
          <cell r="G173" t="str">
            <v>ACTCAACG</v>
          </cell>
          <cell r="H173" t="str">
            <v>mRNA</v>
          </cell>
          <cell r="I173">
            <v>6</v>
          </cell>
          <cell r="J173">
            <v>6.5</v>
          </cell>
          <cell r="K173" t="str">
            <v>HGC20240624005-0001</v>
          </cell>
        </row>
        <row r="174">
          <cell r="C174" t="str">
            <v>HGC-2448125</v>
          </cell>
          <cell r="D174" t="str">
            <v>L19-6L</v>
          </cell>
          <cell r="E174" t="str">
            <v>IDT321</v>
          </cell>
          <cell r="F174" t="str">
            <v>TGTGCGTT</v>
          </cell>
          <cell r="G174" t="str">
            <v>TGAGACGA</v>
          </cell>
          <cell r="H174" t="str">
            <v>mRNA</v>
          </cell>
          <cell r="I174">
            <v>6</v>
          </cell>
          <cell r="J174">
            <v>6.5</v>
          </cell>
          <cell r="K174" t="str">
            <v>HGC20240624005-0001</v>
          </cell>
        </row>
        <row r="175">
          <cell r="C175" t="str">
            <v>HGC-2448126</v>
          </cell>
          <cell r="D175" t="str">
            <v>L20-12L</v>
          </cell>
          <cell r="E175" t="str">
            <v>IDT322</v>
          </cell>
          <cell r="F175" t="str">
            <v>CGAGACTA</v>
          </cell>
          <cell r="G175" t="str">
            <v>CCTCGTTA</v>
          </cell>
          <cell r="H175" t="str">
            <v>mRNA</v>
          </cell>
          <cell r="I175">
            <v>6</v>
          </cell>
          <cell r="J175">
            <v>6.5</v>
          </cell>
          <cell r="K175" t="str">
            <v>HGC20240624005-0001</v>
          </cell>
        </row>
        <row r="176">
          <cell r="C176" t="str">
            <v>HGC-2448127</v>
          </cell>
          <cell r="D176" t="str">
            <v>L20-19L</v>
          </cell>
          <cell r="E176" t="str">
            <v>IDT323</v>
          </cell>
          <cell r="F176" t="str">
            <v>CTCAGAGT</v>
          </cell>
          <cell r="G176" t="str">
            <v>AGCTTCAG</v>
          </cell>
          <cell r="H176" t="str">
            <v>mRNA</v>
          </cell>
          <cell r="I176">
            <v>6</v>
          </cell>
          <cell r="J176">
            <v>6.5</v>
          </cell>
          <cell r="K176" t="str">
            <v>HGC20240624005-0001</v>
          </cell>
        </row>
        <row r="177">
          <cell r="C177" t="str">
            <v>HGC-2448128</v>
          </cell>
          <cell r="D177" t="str">
            <v>L20-4L</v>
          </cell>
          <cell r="E177" t="str">
            <v>IDT324</v>
          </cell>
          <cell r="F177" t="str">
            <v>GCCATAAC</v>
          </cell>
          <cell r="G177" t="str">
            <v>CACGCAAT</v>
          </cell>
          <cell r="H177" t="str">
            <v>mRNA</v>
          </cell>
          <cell r="I177">
            <v>6</v>
          </cell>
          <cell r="J177">
            <v>6.5</v>
          </cell>
          <cell r="K177" t="str">
            <v>HGC20240624005-0001</v>
          </cell>
        </row>
        <row r="178">
          <cell r="C178" t="str">
            <v>HGC-2448129</v>
          </cell>
          <cell r="D178" t="str">
            <v>L20-7L</v>
          </cell>
          <cell r="E178" t="str">
            <v>IDT325</v>
          </cell>
          <cell r="F178" t="str">
            <v>TTACCGAG</v>
          </cell>
          <cell r="G178" t="str">
            <v>AGTCTTGG</v>
          </cell>
          <cell r="H178" t="str">
            <v>mRNA</v>
          </cell>
          <cell r="I178">
            <v>6</v>
          </cell>
          <cell r="J178">
            <v>6.5</v>
          </cell>
          <cell r="K178" t="str">
            <v>HGC20240624005-0001</v>
          </cell>
        </row>
        <row r="179">
          <cell r="C179" t="str">
            <v>HGC-2448130</v>
          </cell>
          <cell r="D179" t="str">
            <v>L2-1L</v>
          </cell>
          <cell r="E179" t="str">
            <v>IDT326</v>
          </cell>
          <cell r="F179" t="str">
            <v>GCTCTGTA</v>
          </cell>
          <cell r="G179" t="str">
            <v>CTTACAGC</v>
          </cell>
          <cell r="H179" t="str">
            <v>mRNA</v>
          </cell>
          <cell r="I179">
            <v>6</v>
          </cell>
          <cell r="J179">
            <v>6.5</v>
          </cell>
          <cell r="K179" t="str">
            <v>HGC20240624005-0001</v>
          </cell>
        </row>
        <row r="180">
          <cell r="C180" t="str">
            <v>HGC-2448131</v>
          </cell>
          <cell r="D180" t="str">
            <v>L2-10L</v>
          </cell>
          <cell r="E180" t="str">
            <v>IDT327</v>
          </cell>
          <cell r="F180" t="str">
            <v>CGTTATGC</v>
          </cell>
          <cell r="G180" t="str">
            <v>AACCACTC</v>
          </cell>
          <cell r="H180" t="str">
            <v>mRNA</v>
          </cell>
          <cell r="I180">
            <v>6</v>
          </cell>
          <cell r="J180">
            <v>6.5</v>
          </cell>
          <cell r="K180" t="str">
            <v>HGC20240624005-0001</v>
          </cell>
        </row>
        <row r="181">
          <cell r="C181" t="str">
            <v>HGC-2448132</v>
          </cell>
          <cell r="D181" t="str">
            <v>L21-11L</v>
          </cell>
          <cell r="E181" t="str">
            <v>IDT328</v>
          </cell>
          <cell r="F181" t="str">
            <v>GTCTGATC</v>
          </cell>
          <cell r="G181" t="str">
            <v>CTCAAGCT</v>
          </cell>
          <cell r="H181" t="str">
            <v>mRNA</v>
          </cell>
          <cell r="I181">
            <v>6</v>
          </cell>
          <cell r="J181">
            <v>6.5</v>
          </cell>
          <cell r="K181" t="str">
            <v>HGC20240624005-0001</v>
          </cell>
        </row>
        <row r="182">
          <cell r="C182" t="str">
            <v>HGC-2448133</v>
          </cell>
          <cell r="D182" t="str">
            <v>L21-16L</v>
          </cell>
          <cell r="E182" t="str">
            <v>IDT329</v>
          </cell>
          <cell r="F182" t="str">
            <v>TAGTTGCG</v>
          </cell>
          <cell r="G182" t="str">
            <v>TCTGTCGT</v>
          </cell>
          <cell r="H182" t="str">
            <v>mRNA</v>
          </cell>
          <cell r="I182">
            <v>6</v>
          </cell>
          <cell r="J182">
            <v>6.5</v>
          </cell>
          <cell r="K182" t="str">
            <v>HGC20240624005-0001</v>
          </cell>
        </row>
        <row r="183">
          <cell r="C183" t="str">
            <v>HGC-2448134</v>
          </cell>
          <cell r="D183" t="str">
            <v>L21-20L</v>
          </cell>
          <cell r="E183" t="str">
            <v>IDT330</v>
          </cell>
          <cell r="F183" t="str">
            <v>TGATCGGA</v>
          </cell>
          <cell r="G183" t="str">
            <v>ACTGCGAA</v>
          </cell>
          <cell r="H183" t="str">
            <v>mRNA</v>
          </cell>
          <cell r="I183">
            <v>6</v>
          </cell>
          <cell r="J183">
            <v>6.5</v>
          </cell>
          <cell r="K183" t="str">
            <v>HGC20240624005-0001</v>
          </cell>
        </row>
        <row r="184">
          <cell r="C184" t="str">
            <v>HGC-2448135</v>
          </cell>
          <cell r="D184" t="str">
            <v>L21-5L</v>
          </cell>
          <cell r="E184" t="str">
            <v>IDT331</v>
          </cell>
          <cell r="F184" t="str">
            <v>CCAAGTTG</v>
          </cell>
          <cell r="G184" t="str">
            <v>TACATCGG</v>
          </cell>
          <cell r="H184" t="str">
            <v>mRNA</v>
          </cell>
          <cell r="I184">
            <v>6</v>
          </cell>
          <cell r="J184">
            <v>6.5</v>
          </cell>
          <cell r="K184" t="str">
            <v>HGC20240624005-0001</v>
          </cell>
        </row>
        <row r="185">
          <cell r="C185" t="str">
            <v>HGC-2448139</v>
          </cell>
          <cell r="D185" t="str">
            <v>L22-9L</v>
          </cell>
          <cell r="E185" t="str">
            <v>IDT335</v>
          </cell>
          <cell r="F185" t="str">
            <v>TTGATCCG</v>
          </cell>
          <cell r="G185" t="str">
            <v>AAGCTCAC</v>
          </cell>
          <cell r="H185" t="str">
            <v>mRNA</v>
          </cell>
          <cell r="I185">
            <v>6</v>
          </cell>
          <cell r="J185">
            <v>6.5</v>
          </cell>
          <cell r="K185" t="str">
            <v>HGC20240624005-0001</v>
          </cell>
        </row>
        <row r="186">
          <cell r="C186" t="str">
            <v>HGC-2448140</v>
          </cell>
          <cell r="D186" t="str">
            <v>L2-4L</v>
          </cell>
          <cell r="E186" t="str">
            <v>IDT336</v>
          </cell>
          <cell r="F186" t="str">
            <v>AGTGCAGT</v>
          </cell>
          <cell r="G186" t="str">
            <v>ATTCCGCT</v>
          </cell>
          <cell r="H186" t="str">
            <v>mRNA</v>
          </cell>
          <cell r="I186">
            <v>6</v>
          </cell>
          <cell r="J186">
            <v>6.5</v>
          </cell>
          <cell r="K186" t="str">
            <v>HGC20240624005-0001</v>
          </cell>
        </row>
        <row r="187">
          <cell r="C187" t="str">
            <v>HGC-2448142</v>
          </cell>
          <cell r="D187" t="str">
            <v>L25-12L</v>
          </cell>
          <cell r="E187" t="str">
            <v>IDT338</v>
          </cell>
          <cell r="F187" t="str">
            <v>CGTACGAA</v>
          </cell>
          <cell r="G187" t="str">
            <v>AGATACGG</v>
          </cell>
          <cell r="H187" t="str">
            <v>mRNA</v>
          </cell>
          <cell r="I187">
            <v>6</v>
          </cell>
          <cell r="J187">
            <v>6.5</v>
          </cell>
          <cell r="K187" t="str">
            <v>HGC20240624005-0001</v>
          </cell>
        </row>
        <row r="188">
          <cell r="C188" t="str">
            <v>HGC-2448143</v>
          </cell>
          <cell r="D188" t="str">
            <v>L25-2L</v>
          </cell>
          <cell r="E188" t="str">
            <v>IDT339</v>
          </cell>
          <cell r="F188" t="str">
            <v>TACCAGGA</v>
          </cell>
          <cell r="G188" t="str">
            <v>GAGAGTAC</v>
          </cell>
          <cell r="H188" t="str">
            <v>mRNA</v>
          </cell>
          <cell r="I188">
            <v>6</v>
          </cell>
          <cell r="J188">
            <v>6.5</v>
          </cell>
          <cell r="K188" t="str">
            <v>HGC20240624005-0001</v>
          </cell>
        </row>
        <row r="189">
          <cell r="C189" t="str">
            <v>HGC-2450986</v>
          </cell>
          <cell r="D189" t="str">
            <v>T32-C</v>
          </cell>
          <cell r="E189" t="str">
            <v>IDT310</v>
          </cell>
          <cell r="F189" t="str">
            <v>AGCTCCTA</v>
          </cell>
          <cell r="G189" t="str">
            <v>CAACACAG</v>
          </cell>
          <cell r="H189" t="str">
            <v>mRNA</v>
          </cell>
          <cell r="I189">
            <v>4.892</v>
          </cell>
          <cell r="J189">
            <v>4.892</v>
          </cell>
          <cell r="K189" t="str">
            <v>HGC20240305004-0021</v>
          </cell>
        </row>
        <row r="190">
          <cell r="C190" t="str">
            <v>HGC-2450987</v>
          </cell>
          <cell r="D190" t="str">
            <v>T32D1000</v>
          </cell>
          <cell r="E190" t="str">
            <v>IDT311</v>
          </cell>
          <cell r="F190" t="str">
            <v>ACTCGTTG</v>
          </cell>
          <cell r="G190" t="str">
            <v>GCGTATCA</v>
          </cell>
          <cell r="H190" t="str">
            <v>mRNA</v>
          </cell>
          <cell r="I190">
            <v>4.228</v>
          </cell>
          <cell r="J190">
            <v>4.228</v>
          </cell>
          <cell r="K190" t="str">
            <v>HGC20240305004-0021</v>
          </cell>
        </row>
        <row r="191">
          <cell r="C191" t="str">
            <v>HGC-2450988</v>
          </cell>
          <cell r="D191" t="str">
            <v>WRO-C</v>
          </cell>
          <cell r="E191" t="str">
            <v>IDT312</v>
          </cell>
          <cell r="F191" t="str">
            <v>CTGACACA</v>
          </cell>
          <cell r="G191" t="str">
            <v>AGAAGGAC</v>
          </cell>
          <cell r="H191" t="str">
            <v>mRNA</v>
          </cell>
          <cell r="I191">
            <v>4.85</v>
          </cell>
          <cell r="J191">
            <v>4.85</v>
          </cell>
          <cell r="K191" t="str">
            <v>HGC20240305004-0021</v>
          </cell>
        </row>
        <row r="192">
          <cell r="C192" t="str">
            <v>HGC-2450989</v>
          </cell>
          <cell r="D192" t="str">
            <v>WRO-D100</v>
          </cell>
          <cell r="E192" t="str">
            <v>IDT313</v>
          </cell>
          <cell r="F192" t="str">
            <v>CAACCTAG</v>
          </cell>
          <cell r="G192" t="str">
            <v>AGGTCTGT</v>
          </cell>
          <cell r="H192" t="str">
            <v>mRNA</v>
          </cell>
          <cell r="I192">
            <v>4.891</v>
          </cell>
          <cell r="J192">
            <v>4.891</v>
          </cell>
          <cell r="K192" t="str">
            <v>HGC20240305004-0021</v>
          </cell>
        </row>
        <row r="193">
          <cell r="C193" t="str">
            <v>HGC-2450990</v>
          </cell>
          <cell r="D193" t="str">
            <v>T32-Vector</v>
          </cell>
          <cell r="E193" t="str">
            <v>IDT314</v>
          </cell>
          <cell r="F193" t="str">
            <v>AAGGACAC</v>
          </cell>
          <cell r="G193" t="str">
            <v>CCACAACA</v>
          </cell>
          <cell r="H193" t="str">
            <v>mRNA</v>
          </cell>
          <cell r="I193">
            <v>5.02</v>
          </cell>
          <cell r="J193">
            <v>5.02</v>
          </cell>
          <cell r="K193" t="str">
            <v>HGC20240305004-0021</v>
          </cell>
        </row>
        <row r="194">
          <cell r="C194" t="str">
            <v>HGC-2450991</v>
          </cell>
          <cell r="D194" t="str">
            <v>T32-AR</v>
          </cell>
          <cell r="E194" t="str">
            <v>IDT315</v>
          </cell>
          <cell r="F194" t="str">
            <v>TGCAGGTA</v>
          </cell>
          <cell r="G194" t="str">
            <v>TCACGATG</v>
          </cell>
          <cell r="H194" t="str">
            <v>mRNA</v>
          </cell>
          <cell r="I194">
            <v>4.804</v>
          </cell>
          <cell r="J194">
            <v>4.804</v>
          </cell>
          <cell r="K194" t="str">
            <v>HGC20240305004-0021</v>
          </cell>
        </row>
        <row r="195">
          <cell r="C195" t="str">
            <v>HGC-2450992</v>
          </cell>
          <cell r="D195" t="str">
            <v>T47D</v>
          </cell>
          <cell r="E195" t="str">
            <v>IDT316</v>
          </cell>
          <cell r="F195" t="str">
            <v>ACCTAAGG</v>
          </cell>
          <cell r="G195" t="str">
            <v>ATCTCCTG</v>
          </cell>
          <cell r="H195" t="str">
            <v>mRNA</v>
          </cell>
          <cell r="I195">
            <v>5.059</v>
          </cell>
          <cell r="J195">
            <v>5.059</v>
          </cell>
          <cell r="K195" t="str">
            <v>HGC20240305004-0021</v>
          </cell>
        </row>
        <row r="196">
          <cell r="C196" t="str">
            <v>HGC-2450993</v>
          </cell>
          <cell r="D196" t="str">
            <v>T47D-crisp</v>
          </cell>
          <cell r="E196" t="str">
            <v>IDT317</v>
          </cell>
          <cell r="F196" t="str">
            <v>AGTCTGTG</v>
          </cell>
          <cell r="G196" t="str">
            <v>CCTACCTA</v>
          </cell>
          <cell r="H196" t="str">
            <v>mRNA</v>
          </cell>
          <cell r="I196">
            <v>4.998</v>
          </cell>
          <cell r="J196">
            <v>4.998</v>
          </cell>
          <cell r="K196" t="str">
            <v>HGC20240305004-0021</v>
          </cell>
        </row>
        <row r="197">
          <cell r="C197" t="str">
            <v>HGC-2453395</v>
          </cell>
          <cell r="D197" t="str">
            <v>b1</v>
          </cell>
          <cell r="E197" t="str">
            <v>IDT369</v>
          </cell>
          <cell r="F197" t="str">
            <v>AGGCTTCT</v>
          </cell>
          <cell r="G197" t="str">
            <v>GAGCTCTA</v>
          </cell>
          <cell r="H197" t="str">
            <v>mRNA</v>
          </cell>
          <cell r="I197">
            <v>3.313</v>
          </cell>
          <cell r="J197">
            <v>3.313</v>
          </cell>
          <cell r="K197" t="str">
            <v>HGC20240305004-0025</v>
          </cell>
        </row>
        <row r="198">
          <cell r="C198" t="str">
            <v>HGC-2453396</v>
          </cell>
          <cell r="D198" t="str">
            <v>b2</v>
          </cell>
          <cell r="E198" t="str">
            <v>IDT370</v>
          </cell>
          <cell r="F198" t="str">
            <v>GAATCGTG</v>
          </cell>
          <cell r="G198" t="str">
            <v>TTCACGGA</v>
          </cell>
          <cell r="H198" t="str">
            <v>mRNA</v>
          </cell>
          <cell r="I198">
            <v>2.944</v>
          </cell>
          <cell r="J198">
            <v>2.944</v>
          </cell>
          <cell r="K198" t="str">
            <v>HGC20240305004-0025</v>
          </cell>
        </row>
        <row r="199">
          <cell r="C199" t="str">
            <v>HGC-2453397</v>
          </cell>
          <cell r="D199" t="str">
            <v>b3</v>
          </cell>
          <cell r="E199" t="str">
            <v>IDT371</v>
          </cell>
          <cell r="F199" t="str">
            <v>ACCAGCTT</v>
          </cell>
          <cell r="G199" t="str">
            <v>GTATCGAG</v>
          </cell>
          <cell r="H199" t="str">
            <v>mRNA</v>
          </cell>
          <cell r="I199">
            <v>2.715</v>
          </cell>
          <cell r="J199">
            <v>2.715</v>
          </cell>
          <cell r="K199" t="str">
            <v>HGC20240305004-0025</v>
          </cell>
        </row>
        <row r="200">
          <cell r="C200" t="str">
            <v>HGC-2453398</v>
          </cell>
          <cell r="D200" t="str">
            <v>L1</v>
          </cell>
          <cell r="E200" t="str">
            <v>IDT372</v>
          </cell>
          <cell r="F200" t="str">
            <v>CTCATTGC</v>
          </cell>
          <cell r="G200" t="str">
            <v>CAGGTAAG</v>
          </cell>
          <cell r="H200" t="str">
            <v>mRNA</v>
          </cell>
          <cell r="I200">
            <v>2.795</v>
          </cell>
          <cell r="J200">
            <v>2.795</v>
          </cell>
          <cell r="K200" t="str">
            <v>HGC20240305004-0025</v>
          </cell>
        </row>
        <row r="201">
          <cell r="C201" t="str">
            <v>HGC-2453399</v>
          </cell>
          <cell r="D201" t="str">
            <v>L2</v>
          </cell>
          <cell r="E201" t="str">
            <v>IDT373</v>
          </cell>
          <cell r="F201" t="str">
            <v>CGATAGAG</v>
          </cell>
          <cell r="G201" t="str">
            <v>TTCGCCAT</v>
          </cell>
          <cell r="H201" t="str">
            <v>mRNA</v>
          </cell>
          <cell r="I201">
            <v>2.12</v>
          </cell>
          <cell r="J201">
            <v>2.12</v>
          </cell>
          <cell r="K201" t="str">
            <v>HGC20240305004-0025</v>
          </cell>
        </row>
        <row r="202">
          <cell r="C202" t="str">
            <v>HGC-2453400</v>
          </cell>
          <cell r="D202" t="str">
            <v>L3</v>
          </cell>
          <cell r="E202" t="str">
            <v>IDT374</v>
          </cell>
          <cell r="F202" t="str">
            <v>TGGAGAGT</v>
          </cell>
          <cell r="G202" t="str">
            <v>AGGTAGGA</v>
          </cell>
          <cell r="H202" t="str">
            <v>mRNA</v>
          </cell>
          <cell r="I202">
            <v>3.013</v>
          </cell>
          <cell r="J202">
            <v>3.013</v>
          </cell>
          <cell r="K202" t="str">
            <v>HGC20240305004-0025</v>
          </cell>
        </row>
        <row r="203">
          <cell r="C203" t="str">
            <v>HGC-2453401</v>
          </cell>
          <cell r="D203" t="str">
            <v>93-1</v>
          </cell>
          <cell r="E203" t="str">
            <v>IDT375</v>
          </cell>
          <cell r="F203" t="str">
            <v>GTATGCTG</v>
          </cell>
          <cell r="G203" t="str">
            <v>AACTGAGG</v>
          </cell>
          <cell r="H203" t="str">
            <v>mRNA</v>
          </cell>
          <cell r="I203">
            <v>2.788</v>
          </cell>
          <cell r="J203">
            <v>2.788</v>
          </cell>
          <cell r="K203" t="str">
            <v>HGC20240305004-0025</v>
          </cell>
        </row>
        <row r="204">
          <cell r="C204" t="str">
            <v>HGC-2453402</v>
          </cell>
          <cell r="D204" t="str">
            <v>93-2</v>
          </cell>
          <cell r="E204" t="str">
            <v>IDT376</v>
          </cell>
          <cell r="F204" t="str">
            <v>CTGGAGTA</v>
          </cell>
          <cell r="G204" t="str">
            <v>CCAAGTAG</v>
          </cell>
          <cell r="H204" t="str">
            <v>mRNA</v>
          </cell>
          <cell r="I204">
            <v>3.953</v>
          </cell>
          <cell r="J204">
            <v>3.953</v>
          </cell>
          <cell r="K204" t="str">
            <v>HGC20240305004-0025</v>
          </cell>
        </row>
        <row r="205">
          <cell r="C205" t="str">
            <v>HGC-2453403</v>
          </cell>
          <cell r="D205" t="str">
            <v>93-3</v>
          </cell>
          <cell r="E205" t="str">
            <v>IDT377</v>
          </cell>
          <cell r="F205" t="str">
            <v>AATGCCTC</v>
          </cell>
          <cell r="G205" t="str">
            <v>TGCTGTGA</v>
          </cell>
          <cell r="H205" t="str">
            <v>mRNA</v>
          </cell>
          <cell r="I205">
            <v>1.757</v>
          </cell>
          <cell r="J205">
            <v>1.757</v>
          </cell>
          <cell r="K205" t="str">
            <v>HGC20240305004-0025</v>
          </cell>
        </row>
        <row r="206">
          <cell r="C206" t="str">
            <v>HGC-2455793</v>
          </cell>
          <cell r="D206" t="str">
            <v>123</v>
          </cell>
          <cell r="E206" t="str">
            <v>IDT364</v>
          </cell>
          <cell r="F206" t="str">
            <v>TAAGTGGC</v>
          </cell>
          <cell r="G206" t="str">
            <v>ATCCGTTG</v>
          </cell>
          <cell r="H206" t="str">
            <v>mRNA</v>
          </cell>
          <cell r="I206">
            <v>2.89</v>
          </cell>
          <cell r="J206">
            <v>2.89</v>
          </cell>
          <cell r="K206" t="str">
            <v>HGC20240305004-0024</v>
          </cell>
        </row>
        <row r="207">
          <cell r="C207" t="str">
            <v>HGC-2455794</v>
          </cell>
          <cell r="D207" t="str">
            <v>184</v>
          </cell>
          <cell r="E207" t="str">
            <v>IDT365</v>
          </cell>
          <cell r="F207" t="str">
            <v>TGTGAAGC</v>
          </cell>
          <cell r="G207" t="str">
            <v>TCTAGGAG</v>
          </cell>
          <cell r="H207" t="str">
            <v>mRNA</v>
          </cell>
          <cell r="I207">
            <v>2.727</v>
          </cell>
          <cell r="J207">
            <v>2.727</v>
          </cell>
          <cell r="K207" t="str">
            <v>HGC20240305004-0024</v>
          </cell>
        </row>
        <row r="208">
          <cell r="C208" t="str">
            <v>HGC-2455795</v>
          </cell>
          <cell r="D208" t="str">
            <v>ZC</v>
          </cell>
          <cell r="E208" t="str">
            <v>IDT366</v>
          </cell>
          <cell r="F208" t="str">
            <v>CATTCGGT</v>
          </cell>
          <cell r="G208" t="str">
            <v>AATTCCGG</v>
          </cell>
          <cell r="H208" t="str">
            <v>mRNA</v>
          </cell>
          <cell r="I208">
            <v>2.387</v>
          </cell>
          <cell r="J208">
            <v>2.387</v>
          </cell>
          <cell r="K208" t="str">
            <v>HGC20240305004-0024</v>
          </cell>
        </row>
        <row r="209">
          <cell r="C209" t="str">
            <v>HGC-2455796</v>
          </cell>
          <cell r="D209" t="str">
            <v>ZC1</v>
          </cell>
          <cell r="E209" t="str">
            <v>IDT367</v>
          </cell>
          <cell r="F209" t="str">
            <v>TTGGTGAG</v>
          </cell>
          <cell r="G209" t="str">
            <v>CACGTCTA</v>
          </cell>
          <cell r="H209" t="str">
            <v>mRNA</v>
          </cell>
          <cell r="I209">
            <v>2.63</v>
          </cell>
          <cell r="J209">
            <v>2.63</v>
          </cell>
          <cell r="K209" t="str">
            <v>HGC20240305004-0024</v>
          </cell>
        </row>
        <row r="210">
          <cell r="C210" t="str">
            <v>HGC-2455797</v>
          </cell>
          <cell r="D210" t="str">
            <v>134</v>
          </cell>
          <cell r="E210" t="str">
            <v>IDT368</v>
          </cell>
          <cell r="F210" t="str">
            <v>CAGTTCTG</v>
          </cell>
          <cell r="G210" t="str">
            <v>GTCAGTCA</v>
          </cell>
          <cell r="H210" t="str">
            <v>mRNA</v>
          </cell>
          <cell r="I210">
            <v>2.167</v>
          </cell>
          <cell r="J210">
            <v>2.167</v>
          </cell>
          <cell r="K210" t="str">
            <v>HGC20240305004-0024</v>
          </cell>
        </row>
        <row r="211">
          <cell r="C211" t="str">
            <v>HGC-Lib-2455883</v>
          </cell>
          <cell r="D211" t="str">
            <v>GDM20240711-1</v>
          </cell>
        </row>
        <row r="211">
          <cell r="F211" t="str">
            <v>ATCTGGGG</v>
          </cell>
          <cell r="G211" t="str">
            <v>ATAGAGAG</v>
          </cell>
          <cell r="H211" t="str">
            <v>全基因组文库</v>
          </cell>
          <cell r="I211">
            <v>22</v>
          </cell>
          <cell r="J211">
            <v>22</v>
          </cell>
          <cell r="K211" t="str">
            <v>HGC20230511002-0078</v>
          </cell>
        </row>
        <row r="212">
          <cell r="C212" t="str">
            <v>HGC-Lib-2452678</v>
          </cell>
          <cell r="D212" t="str">
            <v>NPM8-1</v>
          </cell>
        </row>
        <row r="212">
          <cell r="F212" t="str">
            <v>GAGATTCC</v>
          </cell>
          <cell r="G212" t="str">
            <v>AGGCTATA</v>
          </cell>
          <cell r="H212" t="str">
            <v>mRNA文库</v>
          </cell>
          <cell r="I212">
            <v>1</v>
          </cell>
          <cell r="J212">
            <v>1</v>
          </cell>
          <cell r="K212" t="str">
            <v>HGC20240702005-0004</v>
          </cell>
        </row>
        <row r="213">
          <cell r="C213" t="str">
            <v>HGC-Lib-2452676</v>
          </cell>
          <cell r="D213" t="str">
            <v>NPM4-2</v>
          </cell>
        </row>
        <row r="213">
          <cell r="F213" t="str">
            <v>TCCGGAGA</v>
          </cell>
          <cell r="G213" t="str">
            <v>AGGCTATA</v>
          </cell>
          <cell r="H213" t="str">
            <v>mRNA文库</v>
          </cell>
          <cell r="I213">
            <v>1</v>
          </cell>
          <cell r="J213">
            <v>1</v>
          </cell>
          <cell r="K213" t="str">
            <v>HGC20240702005-0004</v>
          </cell>
        </row>
        <row r="214">
          <cell r="C214" t="str">
            <v>HGC-Lib-2453306</v>
          </cell>
          <cell r="D214" t="str">
            <v>CON</v>
          </cell>
        </row>
        <row r="214">
          <cell r="F214" t="str">
            <v>ACTGATCG</v>
          </cell>
          <cell r="G214" t="str">
            <v>ATAGCCTT</v>
          </cell>
          <cell r="H214" t="str">
            <v>全基因组文库</v>
          </cell>
          <cell r="I214">
            <v>2</v>
          </cell>
          <cell r="J214">
            <v>2</v>
          </cell>
          <cell r="K214" t="str">
            <v>HGC20221008004-0062</v>
          </cell>
        </row>
        <row r="215">
          <cell r="C215" t="str">
            <v>HGC-Lib-2453307</v>
          </cell>
          <cell r="D215" t="str">
            <v>1TF</v>
          </cell>
        </row>
        <row r="215">
          <cell r="F215" t="str">
            <v>TAGCTGCA</v>
          </cell>
          <cell r="G215" t="str">
            <v>TAAGGCTC</v>
          </cell>
          <cell r="H215" t="str">
            <v>全基因组文库</v>
          </cell>
          <cell r="I215">
            <v>2</v>
          </cell>
          <cell r="J215">
            <v>2</v>
          </cell>
          <cell r="K215" t="str">
            <v>HGC20221008004-0062</v>
          </cell>
        </row>
        <row r="216">
          <cell r="C216" t="str">
            <v>HGC-Lib-2453308</v>
          </cell>
          <cell r="D216" t="str">
            <v>2TF</v>
          </cell>
        </row>
        <row r="216">
          <cell r="F216" t="str">
            <v>GACGTCGA</v>
          </cell>
          <cell r="G216" t="str">
            <v>TCGCATAA</v>
          </cell>
          <cell r="H216" t="str">
            <v>全基因组文库</v>
          </cell>
          <cell r="I216">
            <v>2</v>
          </cell>
          <cell r="J216">
            <v>2</v>
          </cell>
          <cell r="K216" t="str">
            <v>HGC20221008004-0062</v>
          </cell>
        </row>
        <row r="217">
          <cell r="C217" t="str">
            <v>HGC-Lib-2458706</v>
          </cell>
          <cell r="D217" t="str">
            <v>NGS20240724-2</v>
          </cell>
        </row>
        <row r="217">
          <cell r="F217" t="str">
            <v>TAACTTGGTC</v>
          </cell>
          <cell r="G217" t="str">
            <v>GATTCACGAC</v>
          </cell>
          <cell r="H217" t="str">
            <v>多重PCR产物文库</v>
          </cell>
          <cell r="I217">
            <v>1</v>
          </cell>
          <cell r="J217">
            <v>1</v>
          </cell>
          <cell r="K217" t="str">
            <v>HGC20231114014-0109</v>
          </cell>
        </row>
        <row r="220">
          <cell r="C220" t="str">
            <v>HaploX编号</v>
          </cell>
          <cell r="D220" t="str">
            <v>样本名称</v>
          </cell>
          <cell r="E220" t="str">
            <v>Index序号</v>
          </cell>
          <cell r="F220" t="str">
            <v>i7序列</v>
          </cell>
          <cell r="G220" t="str">
            <v>i5序列</v>
          </cell>
          <cell r="H220" t="str">
            <v>文库类型</v>
          </cell>
          <cell r="I220" t="str">
            <v>数据量G</v>
          </cell>
          <cell r="J220" t="str">
            <v>预分配数据量G</v>
          </cell>
          <cell r="K220" t="str">
            <v>合同编号</v>
          </cell>
        </row>
        <row r="221">
          <cell r="C221" t="str">
            <v>HGC-POOL-2457759</v>
          </cell>
          <cell r="D221" t="str">
            <v>ABA-36h</v>
          </cell>
        </row>
        <row r="221">
          <cell r="F221" t="str">
            <v>GGACTCCT</v>
          </cell>
          <cell r="G221" t="str">
            <v>ATAGAGAG</v>
          </cell>
          <cell r="H221" t="str">
            <v>mRNA文库</v>
          </cell>
          <cell r="I221">
            <v>45</v>
          </cell>
          <cell r="J221">
            <v>45</v>
          </cell>
          <cell r="K221" t="str">
            <v>HGC20240410002-0036</v>
          </cell>
        </row>
        <row r="222">
          <cell r="D222" t="str">
            <v>ABA-36h</v>
          </cell>
        </row>
        <row r="222">
          <cell r="F222" t="str">
            <v>CGTACTAG</v>
          </cell>
          <cell r="G222" t="str">
            <v>ATAGAGAG</v>
          </cell>
          <cell r="H222" t="str">
            <v>mRNA文库</v>
          </cell>
        </row>
        <row r="222">
          <cell r="K222" t="str">
            <v>HGC20240410002-0036</v>
          </cell>
        </row>
        <row r="223">
          <cell r="D223" t="str">
            <v>ABA-36h</v>
          </cell>
        </row>
        <row r="223">
          <cell r="F223" t="str">
            <v>AGGCAGAA</v>
          </cell>
          <cell r="G223" t="str">
            <v>ATAGAGAG</v>
          </cell>
          <cell r="H223" t="str">
            <v>mRNA文库</v>
          </cell>
        </row>
        <row r="223">
          <cell r="K223" t="str">
            <v>HGC20240410002-0036</v>
          </cell>
        </row>
        <row r="224">
          <cell r="D224" t="str">
            <v>ABA-36h</v>
          </cell>
        </row>
        <row r="224">
          <cell r="F224" t="str">
            <v>GGACTCCT</v>
          </cell>
          <cell r="G224" t="str">
            <v>AGAGGATA</v>
          </cell>
          <cell r="H224" t="str">
            <v>mRNA文库</v>
          </cell>
        </row>
        <row r="224">
          <cell r="K224" t="str">
            <v>HGC20240410002-0036</v>
          </cell>
        </row>
        <row r="225">
          <cell r="D225" t="str">
            <v>ABA-36h</v>
          </cell>
        </row>
        <row r="225">
          <cell r="F225" t="str">
            <v>CGTACTAG</v>
          </cell>
          <cell r="G225" t="str">
            <v>AGAGGATA</v>
          </cell>
          <cell r="H225" t="str">
            <v>mRNA文库</v>
          </cell>
        </row>
        <row r="225">
          <cell r="K225" t="str">
            <v>HGC20240410002-0036</v>
          </cell>
        </row>
        <row r="226">
          <cell r="D226" t="str">
            <v>ABA-36h</v>
          </cell>
        </row>
        <row r="226">
          <cell r="F226" t="str">
            <v>AGGCAGAA</v>
          </cell>
          <cell r="G226" t="str">
            <v>AGAGGATA</v>
          </cell>
          <cell r="H226" t="str">
            <v>mRNA文库</v>
          </cell>
        </row>
        <row r="226">
          <cell r="K226" t="str">
            <v>HGC20240410002-0036</v>
          </cell>
        </row>
        <row r="227">
          <cell r="D227" t="str">
            <v>ABA-36h</v>
          </cell>
        </row>
        <row r="227">
          <cell r="F227" t="str">
            <v>GGACTCCT</v>
          </cell>
          <cell r="G227" t="str">
            <v>CTCCTTAC</v>
          </cell>
          <cell r="H227" t="str">
            <v>mRNA文库</v>
          </cell>
        </row>
        <row r="227">
          <cell r="K227" t="str">
            <v>HGC20240410002-0036</v>
          </cell>
        </row>
        <row r="228">
          <cell r="D228" t="str">
            <v>ABA-36h</v>
          </cell>
        </row>
        <row r="228">
          <cell r="F228" t="str">
            <v>CGTACTAG</v>
          </cell>
          <cell r="G228" t="str">
            <v>CTCCTTAC</v>
          </cell>
          <cell r="H228" t="str">
            <v>mRNA文库</v>
          </cell>
        </row>
        <row r="228">
          <cell r="K228" t="str">
            <v>HGC20240410002-0036</v>
          </cell>
        </row>
        <row r="229">
          <cell r="D229" t="str">
            <v>ABA-36h</v>
          </cell>
        </row>
        <row r="229">
          <cell r="F229" t="str">
            <v>AGGCAGAA</v>
          </cell>
          <cell r="G229" t="str">
            <v>CTCCTTAC</v>
          </cell>
          <cell r="H229" t="str">
            <v>mRNA文库</v>
          </cell>
        </row>
        <row r="229">
          <cell r="K229" t="str">
            <v>HGC20240410002-0036</v>
          </cell>
        </row>
        <row r="230">
          <cell r="D230" t="str">
            <v>ABA-36h</v>
          </cell>
        </row>
        <row r="230">
          <cell r="F230" t="str">
            <v>GGACTCCT</v>
          </cell>
          <cell r="G230" t="str">
            <v>TATGCAGT</v>
          </cell>
          <cell r="H230" t="str">
            <v>mRNA文库</v>
          </cell>
        </row>
        <row r="230">
          <cell r="K230" t="str">
            <v>HGC20240410002-0036</v>
          </cell>
        </row>
        <row r="231">
          <cell r="D231" t="str">
            <v>ABA-36h</v>
          </cell>
        </row>
        <row r="231">
          <cell r="F231" t="str">
            <v>CGTACTAG</v>
          </cell>
          <cell r="G231" t="str">
            <v>TATGCAGT</v>
          </cell>
          <cell r="H231" t="str">
            <v>mRNA文库</v>
          </cell>
        </row>
        <row r="231">
          <cell r="K231" t="str">
            <v>HGC20240410002-0036</v>
          </cell>
        </row>
        <row r="232">
          <cell r="D232" t="str">
            <v>ABA-36h</v>
          </cell>
        </row>
        <row r="232">
          <cell r="F232" t="str">
            <v>AGGCAGAA</v>
          </cell>
          <cell r="G232" t="str">
            <v>TATGCAGT</v>
          </cell>
          <cell r="H232" t="str">
            <v>mRNA文库</v>
          </cell>
        </row>
        <row r="232">
          <cell r="K232" t="str">
            <v>HGC20240410002-0036</v>
          </cell>
        </row>
        <row r="233">
          <cell r="D233" t="str">
            <v>ABA-36h</v>
          </cell>
        </row>
        <row r="233">
          <cell r="F233" t="str">
            <v>GGACTCCT</v>
          </cell>
          <cell r="G233" t="str">
            <v>AGGCTTAG</v>
          </cell>
          <cell r="H233" t="str">
            <v>mRNA文库</v>
          </cell>
        </row>
        <row r="233">
          <cell r="K233" t="str">
            <v>HGC20240410002-0036</v>
          </cell>
        </row>
        <row r="234">
          <cell r="D234" t="str">
            <v>ABA-36h</v>
          </cell>
        </row>
        <row r="234">
          <cell r="F234" t="str">
            <v>CGTACTAG</v>
          </cell>
          <cell r="G234" t="str">
            <v>AGGCTTAG</v>
          </cell>
          <cell r="H234" t="str">
            <v>mRNA文库</v>
          </cell>
        </row>
        <row r="234">
          <cell r="K234" t="str">
            <v>HGC20240410002-0036</v>
          </cell>
        </row>
        <row r="235">
          <cell r="D235" t="str">
            <v>ABA-36h</v>
          </cell>
        </row>
        <row r="235">
          <cell r="F235" t="str">
            <v>AGGCAGAA</v>
          </cell>
          <cell r="G235" t="str">
            <v>AGGCTTAG</v>
          </cell>
          <cell r="H235" t="str">
            <v>mRNA文库</v>
          </cell>
        </row>
        <row r="235">
          <cell r="K235" t="str">
            <v>HGC20240410002-0036</v>
          </cell>
        </row>
        <row r="236">
          <cell r="C236" t="str">
            <v>HGC-2455798</v>
          </cell>
          <cell r="D236" t="str">
            <v>196</v>
          </cell>
          <cell r="E236" t="str">
            <v>IDT369</v>
          </cell>
          <cell r="F236" t="str">
            <v>AGGCTTCT</v>
          </cell>
          <cell r="G236" t="str">
            <v>GAGCTCTA</v>
          </cell>
          <cell r="H236" t="str">
            <v>mRNA</v>
          </cell>
          <cell r="I236">
            <v>1.846</v>
          </cell>
          <cell r="J236">
            <v>1.846</v>
          </cell>
          <cell r="K236" t="str">
            <v>HGC20240305004-0024</v>
          </cell>
        </row>
        <row r="237">
          <cell r="C237" t="str">
            <v>HGC-2447312-1</v>
          </cell>
          <cell r="D237" t="str">
            <v>P0</v>
          </cell>
          <cell r="E237" t="str">
            <v>IDT065</v>
          </cell>
          <cell r="F237" t="str">
            <v>CGCTCTAT</v>
          </cell>
          <cell r="G237" t="str">
            <v>TTGCAACG</v>
          </cell>
          <cell r="H237" t="str">
            <v>WGS</v>
          </cell>
          <cell r="I237">
            <v>1</v>
          </cell>
          <cell r="J237">
            <v>1</v>
          </cell>
          <cell r="K237" t="str">
            <v>HGC20230605001-0018</v>
          </cell>
        </row>
        <row r="238">
          <cell r="C238" t="str">
            <v>HGC-2447313-1</v>
          </cell>
          <cell r="D238" t="str">
            <v>PN</v>
          </cell>
          <cell r="E238" t="str">
            <v>IDT066</v>
          </cell>
          <cell r="F238" t="str">
            <v>TATCGGTC</v>
          </cell>
          <cell r="G238" t="str">
            <v>TACCGGAT</v>
          </cell>
          <cell r="H238" t="str">
            <v>WGS</v>
          </cell>
          <cell r="I238">
            <v>1</v>
          </cell>
          <cell r="J238">
            <v>1</v>
          </cell>
          <cell r="K238" t="str">
            <v>HGC20230605001-0018</v>
          </cell>
        </row>
        <row r="239">
          <cell r="C239" t="str">
            <v>HGC-2447315-1</v>
          </cell>
          <cell r="D239" t="str">
            <v>Phigh</v>
          </cell>
          <cell r="E239" t="str">
            <v>IDT068</v>
          </cell>
          <cell r="F239" t="str">
            <v>ACGTTCAG</v>
          </cell>
          <cell r="G239" t="str">
            <v>AGTTGTGC</v>
          </cell>
          <cell r="H239" t="str">
            <v>WGS</v>
          </cell>
          <cell r="I239">
            <v>1</v>
          </cell>
          <cell r="J239">
            <v>1</v>
          </cell>
          <cell r="K239" t="str">
            <v>HGC20230605001-0018</v>
          </cell>
        </row>
        <row r="240">
          <cell r="C240" t="str">
            <v>HGC-2453353</v>
          </cell>
          <cell r="D240" t="str">
            <v>FFPE-WGS-3m-one</v>
          </cell>
        </row>
        <row r="240">
          <cell r="F240" t="str">
            <v>GTCAGTTG</v>
          </cell>
          <cell r="G240" t="str">
            <v>CGATTGGA</v>
          </cell>
          <cell r="H240" t="str">
            <v>WGS</v>
          </cell>
          <cell r="I240">
            <v>50</v>
          </cell>
          <cell r="J240">
            <v>50</v>
          </cell>
          <cell r="K240" t="str">
            <v>HGC20240509008-0004</v>
          </cell>
        </row>
        <row r="241">
          <cell r="C241" t="str">
            <v>HGC-2453354</v>
          </cell>
          <cell r="D241" t="str">
            <v>Fresh-WGS-two</v>
          </cell>
        </row>
        <row r="241">
          <cell r="F241" t="str">
            <v>GTAGAGCA</v>
          </cell>
          <cell r="G241" t="str">
            <v>TATGACCG</v>
          </cell>
          <cell r="H241" t="str">
            <v>WGS</v>
          </cell>
          <cell r="I241">
            <v>70</v>
          </cell>
          <cell r="J241">
            <v>70</v>
          </cell>
          <cell r="K241" t="str">
            <v>HGC20240509008-0004</v>
          </cell>
        </row>
        <row r="242">
          <cell r="C242" t="str">
            <v>HGC-2453355</v>
          </cell>
          <cell r="D242" t="str">
            <v>FFPE-WGS-3w-two</v>
          </cell>
        </row>
        <row r="242">
          <cell r="F242" t="str">
            <v>ACGTGATG</v>
          </cell>
          <cell r="G242" t="str">
            <v>GATAGCCA</v>
          </cell>
          <cell r="H242" t="str">
            <v>WGS</v>
          </cell>
          <cell r="I242">
            <v>15</v>
          </cell>
          <cell r="J242">
            <v>15</v>
          </cell>
          <cell r="K242" t="str">
            <v>HGC20240509008-0004</v>
          </cell>
        </row>
        <row r="243">
          <cell r="C243" t="str">
            <v>HGC-2453356</v>
          </cell>
          <cell r="D243" t="str">
            <v>Fresh-WGS-three</v>
          </cell>
        </row>
        <row r="243">
          <cell r="F243" t="str">
            <v>TAAGTGGC</v>
          </cell>
          <cell r="G243" t="str">
            <v>ATCCGTTG</v>
          </cell>
          <cell r="H243" t="str">
            <v>WGS</v>
          </cell>
          <cell r="I243">
            <v>31</v>
          </cell>
          <cell r="J243">
            <v>31</v>
          </cell>
          <cell r="K243" t="str">
            <v>HGC20240509008-0004</v>
          </cell>
        </row>
        <row r="244">
          <cell r="C244" t="str">
            <v>HGC-2453357</v>
          </cell>
          <cell r="D244" t="str">
            <v>FFPE-WGS-3w-three</v>
          </cell>
        </row>
        <row r="244">
          <cell r="F244" t="str">
            <v>TGTGAAGC</v>
          </cell>
          <cell r="G244" t="str">
            <v>TCTAGGAG</v>
          </cell>
          <cell r="H244" t="str">
            <v>WGS</v>
          </cell>
          <cell r="I244">
            <v>25</v>
          </cell>
          <cell r="J244">
            <v>25</v>
          </cell>
          <cell r="K244" t="str">
            <v>HGC20240509008-0004</v>
          </cell>
        </row>
        <row r="245">
          <cell r="C245" t="str">
            <v>HGC-2453358</v>
          </cell>
          <cell r="D245" t="str">
            <v>Blood-WGS-two</v>
          </cell>
        </row>
        <row r="245">
          <cell r="F245" t="str">
            <v>CATTCGGT</v>
          </cell>
          <cell r="G245" t="str">
            <v>AATTCCGG</v>
          </cell>
          <cell r="H245" t="str">
            <v>WGS</v>
          </cell>
          <cell r="I245">
            <v>33</v>
          </cell>
          <cell r="J245">
            <v>33</v>
          </cell>
          <cell r="K245" t="str">
            <v>HGC20240509008-0005</v>
          </cell>
        </row>
        <row r="246">
          <cell r="C246" t="str">
            <v>HGC-2453359</v>
          </cell>
          <cell r="D246" t="str">
            <v>Blood-WGS-three</v>
          </cell>
        </row>
        <row r="246">
          <cell r="F246" t="str">
            <v>TTGGTGAG</v>
          </cell>
          <cell r="G246" t="str">
            <v>CACGTCTA</v>
          </cell>
          <cell r="H246" t="str">
            <v>WGS</v>
          </cell>
          <cell r="I246">
            <v>37</v>
          </cell>
          <cell r="J246">
            <v>37</v>
          </cell>
          <cell r="K246" t="str">
            <v>HGC20240509008-0005</v>
          </cell>
        </row>
        <row r="247">
          <cell r="C247" t="str">
            <v>HGC-Lib-2455697</v>
          </cell>
          <cell r="D247" t="str">
            <v>AKI</v>
          </cell>
        </row>
        <row r="247">
          <cell r="F247" t="str">
            <v>CGAGGCTG</v>
          </cell>
          <cell r="G247" t="str">
            <v>CTCCTTAC</v>
          </cell>
          <cell r="H247" t="str">
            <v>mRNA文库</v>
          </cell>
          <cell r="I247">
            <v>1.5</v>
          </cell>
          <cell r="J247">
            <v>1.5</v>
          </cell>
          <cell r="K247" t="str">
            <v>HGC20240702005-0011</v>
          </cell>
        </row>
        <row r="248">
          <cell r="C248" t="str">
            <v>HGC-Lib-2455702</v>
          </cell>
          <cell r="D248" t="str">
            <v>YM-V1</v>
          </cell>
        </row>
        <row r="248">
          <cell r="F248" t="str">
            <v>GAGATTCC</v>
          </cell>
          <cell r="G248" t="str">
            <v>AGGCTATA</v>
          </cell>
          <cell r="H248" t="str">
            <v>mRNA文库</v>
          </cell>
          <cell r="I248">
            <v>2.5</v>
          </cell>
          <cell r="J248">
            <v>2.5</v>
          </cell>
          <cell r="K248" t="str">
            <v>HGC20240702005-0011</v>
          </cell>
        </row>
        <row r="249">
          <cell r="C249" t="str">
            <v>HGC-Lib-2455703</v>
          </cell>
          <cell r="D249" t="str">
            <v>YM-V2</v>
          </cell>
        </row>
        <row r="249">
          <cell r="F249" t="str">
            <v>ATTCAGAA</v>
          </cell>
          <cell r="G249" t="str">
            <v>AGGCTATA</v>
          </cell>
          <cell r="H249" t="str">
            <v>mRNA文库</v>
          </cell>
          <cell r="I249">
            <v>1</v>
          </cell>
          <cell r="J249">
            <v>1</v>
          </cell>
          <cell r="K249" t="str">
            <v>HGC20240702005-0011</v>
          </cell>
        </row>
        <row r="250">
          <cell r="C250" t="str">
            <v>HGC-Lib-2455705</v>
          </cell>
          <cell r="D250" t="str">
            <v>YL-V1</v>
          </cell>
        </row>
        <row r="250">
          <cell r="F250" t="str">
            <v>TAATGCGC</v>
          </cell>
          <cell r="G250" t="str">
            <v>AGGCTATA</v>
          </cell>
          <cell r="H250" t="str">
            <v>mRNA文库</v>
          </cell>
          <cell r="I250">
            <v>1</v>
          </cell>
          <cell r="J250">
            <v>1</v>
          </cell>
          <cell r="K250" t="str">
            <v>HGC20240702005-0011</v>
          </cell>
        </row>
        <row r="251">
          <cell r="C251" t="str">
            <v>HGC-Lib-2455710</v>
          </cell>
          <cell r="D251" t="str">
            <v>V3</v>
          </cell>
        </row>
        <row r="251">
          <cell r="F251" t="str">
            <v>GAGATTCC</v>
          </cell>
          <cell r="G251" t="str">
            <v>GCCTCTAT</v>
          </cell>
          <cell r="H251" t="str">
            <v>mRNA文库</v>
          </cell>
          <cell r="I251">
            <v>1</v>
          </cell>
          <cell r="J251">
            <v>1</v>
          </cell>
          <cell r="K251" t="str">
            <v>HGC20240702005-0011</v>
          </cell>
        </row>
        <row r="252">
          <cell r="C252" t="str">
            <v>HGC-Lib-2455713</v>
          </cell>
          <cell r="D252" t="str">
            <v>CELL3</v>
          </cell>
        </row>
        <row r="252">
          <cell r="F252" t="str">
            <v>TAATGCGC</v>
          </cell>
          <cell r="G252" t="str">
            <v>GCCTCTAT</v>
          </cell>
          <cell r="H252" t="str">
            <v>mRNA文库</v>
          </cell>
          <cell r="I252">
            <v>0.5</v>
          </cell>
          <cell r="J252">
            <v>0.5</v>
          </cell>
          <cell r="K252" t="str">
            <v>HGC20240702005-0011</v>
          </cell>
        </row>
        <row r="253">
          <cell r="C253" t="str">
            <v>HGC-Lib-2455714</v>
          </cell>
          <cell r="D253" t="str">
            <v>Y1</v>
          </cell>
        </row>
        <row r="253">
          <cell r="F253" t="str">
            <v>CGGCTATG</v>
          </cell>
          <cell r="G253" t="str">
            <v>GCCTCTAT</v>
          </cell>
          <cell r="H253" t="str">
            <v>mRNA文库</v>
          </cell>
          <cell r="I253">
            <v>0.5</v>
          </cell>
          <cell r="J253">
            <v>0.5</v>
          </cell>
          <cell r="K253" t="str">
            <v>HGC20240702005-0011</v>
          </cell>
        </row>
        <row r="254">
          <cell r="C254" t="str">
            <v>HGC-Lib-2455715</v>
          </cell>
          <cell r="D254" t="str">
            <v>Y2</v>
          </cell>
        </row>
        <row r="254">
          <cell r="F254" t="str">
            <v>ATTACTCG</v>
          </cell>
          <cell r="G254" t="str">
            <v>AGGATAGG</v>
          </cell>
          <cell r="H254" t="str">
            <v>mRNA文库</v>
          </cell>
          <cell r="I254">
            <v>1</v>
          </cell>
          <cell r="J254">
            <v>1</v>
          </cell>
          <cell r="K254" t="str">
            <v>HGC20240702005-0011</v>
          </cell>
        </row>
        <row r="255">
          <cell r="C255" t="str">
            <v>HGC-Lib-2455716</v>
          </cell>
          <cell r="D255" t="str">
            <v>Y3</v>
          </cell>
        </row>
        <row r="255">
          <cell r="F255" t="str">
            <v>TCCGGAGA</v>
          </cell>
          <cell r="G255" t="str">
            <v>AGGATAGG</v>
          </cell>
          <cell r="H255" t="str">
            <v>mRNA文库</v>
          </cell>
          <cell r="I255">
            <v>1</v>
          </cell>
          <cell r="J255">
            <v>1</v>
          </cell>
          <cell r="K255" t="str">
            <v>HGC20240702005-0011</v>
          </cell>
        </row>
        <row r="256">
          <cell r="C256" t="str">
            <v>HGC-Lib-2455699</v>
          </cell>
          <cell r="D256" t="str">
            <v>YH-V1</v>
          </cell>
        </row>
        <row r="256">
          <cell r="F256" t="str">
            <v>ATTACTCG</v>
          </cell>
          <cell r="G256" t="str">
            <v>AGGCTATA</v>
          </cell>
          <cell r="H256" t="str">
            <v>mRNA文库</v>
          </cell>
          <cell r="I256">
            <v>1.5</v>
          </cell>
          <cell r="J256">
            <v>1.5</v>
          </cell>
          <cell r="K256" t="str">
            <v>HGC20240702005-0011</v>
          </cell>
        </row>
        <row r="257">
          <cell r="C257" t="str">
            <v>HGC-Lib-2455701</v>
          </cell>
          <cell r="D257" t="str">
            <v>YH-V3</v>
          </cell>
        </row>
        <row r="257">
          <cell r="F257" t="str">
            <v>CGCTCATT</v>
          </cell>
          <cell r="G257" t="str">
            <v>AGGCTATA</v>
          </cell>
          <cell r="H257" t="str">
            <v>mRNA文库</v>
          </cell>
          <cell r="I257">
            <v>1</v>
          </cell>
          <cell r="J257">
            <v>1</v>
          </cell>
          <cell r="K257" t="str">
            <v>HGC20240702005-0011</v>
          </cell>
        </row>
        <row r="258">
          <cell r="C258" t="str">
            <v>HGC-Lib-2455707</v>
          </cell>
          <cell r="D258" t="str">
            <v>YL-V3</v>
          </cell>
        </row>
        <row r="258">
          <cell r="F258" t="str">
            <v>ATTACTCG</v>
          </cell>
          <cell r="G258" t="str">
            <v>GCCTCTAT</v>
          </cell>
          <cell r="H258" t="str">
            <v>mRNA文库</v>
          </cell>
          <cell r="I258">
            <v>1</v>
          </cell>
          <cell r="J258">
            <v>1</v>
          </cell>
          <cell r="K258" t="str">
            <v>HGC20240702005-0011</v>
          </cell>
        </row>
        <row r="259">
          <cell r="C259" t="str">
            <v>HGC-Lib-2455708</v>
          </cell>
          <cell r="D259" t="str">
            <v>V1</v>
          </cell>
        </row>
        <row r="259">
          <cell r="F259" t="str">
            <v>TCCGGAGA</v>
          </cell>
          <cell r="G259" t="str">
            <v>GCCTCTAT</v>
          </cell>
          <cell r="H259" t="str">
            <v>mRNA文库</v>
          </cell>
          <cell r="I259">
            <v>1.5</v>
          </cell>
          <cell r="J259">
            <v>1.5</v>
          </cell>
          <cell r="K259" t="str">
            <v>HGC20240702005-0011</v>
          </cell>
        </row>
        <row r="260">
          <cell r="C260" t="str">
            <v>HGC-Lib-2455700</v>
          </cell>
          <cell r="D260" t="str">
            <v>YH-V2</v>
          </cell>
        </row>
        <row r="260">
          <cell r="F260" t="str">
            <v>TCCGGAGA</v>
          </cell>
          <cell r="G260" t="str">
            <v>AGGCTATA</v>
          </cell>
          <cell r="H260" t="str">
            <v>mRNA文库</v>
          </cell>
          <cell r="I260">
            <v>1</v>
          </cell>
          <cell r="J260">
            <v>1</v>
          </cell>
          <cell r="K260" t="str">
            <v>HGC20240702005-0011</v>
          </cell>
        </row>
        <row r="261">
          <cell r="C261" t="str">
            <v>HGC-Lib-2455709</v>
          </cell>
          <cell r="D261" t="str">
            <v>V2</v>
          </cell>
        </row>
        <row r="261">
          <cell r="F261" t="str">
            <v>CGCTCATT</v>
          </cell>
          <cell r="G261" t="str">
            <v>GCCTCTAT</v>
          </cell>
          <cell r="H261" t="str">
            <v>mRNA文库</v>
          </cell>
          <cell r="I261">
            <v>1</v>
          </cell>
          <cell r="J261">
            <v>1</v>
          </cell>
          <cell r="K261" t="str">
            <v>HGC20240702005-0011</v>
          </cell>
        </row>
        <row r="262">
          <cell r="C262" t="str">
            <v>HGC-Lib-2457324</v>
          </cell>
          <cell r="D262" t="str">
            <v>T810-6</v>
          </cell>
        </row>
        <row r="262">
          <cell r="F262" t="str">
            <v>CCAGTTAG</v>
          </cell>
          <cell r="G262" t="str">
            <v>ATGACAGG</v>
          </cell>
          <cell r="H262" t="str">
            <v>mRNA文库</v>
          </cell>
          <cell r="I262">
            <v>1</v>
          </cell>
          <cell r="J262">
            <v>1</v>
          </cell>
          <cell r="K262" t="str">
            <v>HGC20230224004-0343</v>
          </cell>
        </row>
        <row r="263">
          <cell r="C263" t="str">
            <v>HGC-Lib-2457094</v>
          </cell>
          <cell r="D263" t="str">
            <v>B9-iHBMSC</v>
          </cell>
        </row>
        <row r="263">
          <cell r="F263" t="str">
            <v>TCCGCGAA</v>
          </cell>
          <cell r="G263" t="str">
            <v>GTCAGTAC</v>
          </cell>
          <cell r="H263" t="str">
            <v>mRNA文库</v>
          </cell>
          <cell r="I263">
            <v>1.5</v>
          </cell>
          <cell r="J263">
            <v>1.5</v>
          </cell>
          <cell r="K263" t="str">
            <v>HGC20240702005-0015</v>
          </cell>
        </row>
        <row r="264">
          <cell r="C264" t="str">
            <v>HGC-Lib-2457095</v>
          </cell>
          <cell r="D264" t="str">
            <v>RFP-iHBMSC</v>
          </cell>
        </row>
        <row r="264">
          <cell r="F264" t="str">
            <v>TCTCGCGC</v>
          </cell>
          <cell r="G264" t="str">
            <v>GTCAGTAC</v>
          </cell>
          <cell r="H264" t="str">
            <v>mRNA文库</v>
          </cell>
          <cell r="I264">
            <v>3</v>
          </cell>
          <cell r="J264">
            <v>3</v>
          </cell>
          <cell r="K264" t="str">
            <v>HGC20240702005-0015</v>
          </cell>
        </row>
        <row r="265">
          <cell r="C265" t="str">
            <v>HGC-Lib-2457096</v>
          </cell>
          <cell r="D265" t="str">
            <v>YH-V2</v>
          </cell>
        </row>
        <row r="265">
          <cell r="F265" t="str">
            <v>AGCGATAG</v>
          </cell>
          <cell r="G265" t="str">
            <v>GTCAGTAC</v>
          </cell>
          <cell r="H265" t="str">
            <v>mRNA文库</v>
          </cell>
          <cell r="I265">
            <v>2</v>
          </cell>
          <cell r="J265">
            <v>2</v>
          </cell>
          <cell r="K265" t="str">
            <v>HGC20240702005-0015</v>
          </cell>
        </row>
        <row r="266">
          <cell r="C266" t="str">
            <v>HGC-Lib-2459348</v>
          </cell>
          <cell r="D266" t="str">
            <v>N_B_N4711-1P-10X5BCRPI30-3</v>
          </cell>
        </row>
        <row r="266">
          <cell r="F266" t="str">
            <v>TTATCTAGGG</v>
          </cell>
          <cell r="G266" t="str">
            <v>TAGAGCCTTT</v>
          </cell>
          <cell r="H266" t="str">
            <v>BCR文库</v>
          </cell>
          <cell r="I266">
            <v>10</v>
          </cell>
          <cell r="J266">
            <v>10</v>
          </cell>
          <cell r="K266" t="str">
            <v>HGC20231127004-0081</v>
          </cell>
        </row>
        <row r="267">
          <cell r="C267" t="str">
            <v>HGC-Lib-2458697</v>
          </cell>
          <cell r="D267" t="str">
            <v>CB-T26-2</v>
          </cell>
        </row>
        <row r="267">
          <cell r="F267" t="str">
            <v>TCTCGCGC</v>
          </cell>
          <cell r="G267" t="str">
            <v>AGGATAGG</v>
          </cell>
          <cell r="H267" t="str">
            <v>PCR产物文库</v>
          </cell>
          <cell r="I267">
            <v>5</v>
          </cell>
          <cell r="J267">
            <v>5</v>
          </cell>
          <cell r="K267" t="str">
            <v>HGC20240412002-0049</v>
          </cell>
        </row>
        <row r="268">
          <cell r="C268" t="str">
            <v>HGC-Lib-2459240</v>
          </cell>
          <cell r="D268" t="str">
            <v>cmt3b-1</v>
          </cell>
        </row>
        <row r="268">
          <cell r="F268" t="str">
            <v>TCCTGAGC</v>
          </cell>
          <cell r="G268" t="str">
            <v>TCTACTCT</v>
          </cell>
          <cell r="H268" t="str">
            <v>RNA-seq文库</v>
          </cell>
          <cell r="I268">
            <v>6</v>
          </cell>
          <cell r="J268">
            <v>6</v>
          </cell>
          <cell r="K268" t="str">
            <v>HGC20240626001-0007</v>
          </cell>
        </row>
        <row r="269">
          <cell r="C269" t="str">
            <v>HGC-Lib-2459242</v>
          </cell>
          <cell r="D269" t="str">
            <v>cmt3b-3</v>
          </cell>
        </row>
        <row r="269">
          <cell r="F269" t="str">
            <v>TAGGCATG</v>
          </cell>
          <cell r="G269" t="str">
            <v>TATGCAGT</v>
          </cell>
          <cell r="H269" t="str">
            <v>RNA-seq文库</v>
          </cell>
          <cell r="I269">
            <v>6</v>
          </cell>
          <cell r="J269">
            <v>6</v>
          </cell>
          <cell r="K269" t="str">
            <v>HGC20240626001-0007</v>
          </cell>
        </row>
        <row r="270">
          <cell r="C270" t="str">
            <v>HGC-Lib-2459243</v>
          </cell>
          <cell r="D270" t="str">
            <v>pollen-1</v>
          </cell>
        </row>
        <row r="270">
          <cell r="F270" t="str">
            <v>CTCTCTAC</v>
          </cell>
          <cell r="G270" t="str">
            <v>TACTCCTT</v>
          </cell>
          <cell r="H270" t="str">
            <v>RNA-seq文库</v>
          </cell>
          <cell r="I270">
            <v>10</v>
          </cell>
          <cell r="J270">
            <v>10</v>
          </cell>
          <cell r="K270" t="str">
            <v>HGC20240626001-0007</v>
          </cell>
        </row>
        <row r="271">
          <cell r="C271" t="str">
            <v>HGC-Lib-2459245</v>
          </cell>
          <cell r="D271" t="str">
            <v>pollen-3</v>
          </cell>
        </row>
        <row r="271">
          <cell r="F271" t="str">
            <v>GCTACGCT</v>
          </cell>
          <cell r="G271" t="str">
            <v>GCGATCTA</v>
          </cell>
          <cell r="H271" t="str">
            <v>RNA-seq文库</v>
          </cell>
          <cell r="I271">
            <v>6</v>
          </cell>
          <cell r="J271">
            <v>6</v>
          </cell>
          <cell r="K271" t="str">
            <v>HGC20240626001-0007</v>
          </cell>
        </row>
        <row r="272">
          <cell r="C272" t="str">
            <v>HGC-Lib-2459234</v>
          </cell>
          <cell r="D272" t="str">
            <v>T846-1</v>
          </cell>
        </row>
        <row r="272">
          <cell r="F272" t="str">
            <v>ACAGTTGA</v>
          </cell>
          <cell r="G272" t="str">
            <v>ATCGGAGC</v>
          </cell>
          <cell r="H272" t="str">
            <v>Chip-Seq</v>
          </cell>
          <cell r="I272">
            <v>6</v>
          </cell>
          <cell r="J272">
            <v>6</v>
          </cell>
          <cell r="K272" t="str">
            <v>HGC20230224004-0349</v>
          </cell>
        </row>
        <row r="273">
          <cell r="C273" t="str">
            <v>HGC-Lib-2459235</v>
          </cell>
          <cell r="D273" t="str">
            <v>T846-2</v>
          </cell>
        </row>
        <row r="273">
          <cell r="F273" t="str">
            <v>TTGTCTAT</v>
          </cell>
          <cell r="G273" t="str">
            <v>GATTCAAG</v>
          </cell>
          <cell r="H273" t="str">
            <v>Chip-Seq</v>
          </cell>
          <cell r="I273">
            <v>6</v>
          </cell>
          <cell r="J273">
            <v>6</v>
          </cell>
          <cell r="K273" t="str">
            <v>HGC20230224004-0349</v>
          </cell>
        </row>
        <row r="274">
          <cell r="C274" t="str">
            <v>HGC-Lib-2459236</v>
          </cell>
          <cell r="D274" t="str">
            <v>T846-3</v>
          </cell>
        </row>
        <row r="274">
          <cell r="F274" t="str">
            <v>CGCTATGT</v>
          </cell>
          <cell r="G274" t="str">
            <v>TATGCGGA</v>
          </cell>
          <cell r="H274" t="str">
            <v>Chip-Seq</v>
          </cell>
          <cell r="I274">
            <v>6</v>
          </cell>
          <cell r="J274">
            <v>6</v>
          </cell>
          <cell r="K274" t="str">
            <v>HGC20230224004-0349</v>
          </cell>
        </row>
        <row r="275">
          <cell r="C275" t="str">
            <v>HGC-Lib-2459237</v>
          </cell>
          <cell r="D275" t="str">
            <v>T846-4</v>
          </cell>
        </row>
        <row r="275">
          <cell r="F275" t="str">
            <v>TTAATCAG</v>
          </cell>
          <cell r="G275" t="str">
            <v>CAGATTGG</v>
          </cell>
          <cell r="H275" t="str">
            <v>Chip-Seq</v>
          </cell>
          <cell r="I275">
            <v>6</v>
          </cell>
          <cell r="J275">
            <v>6</v>
          </cell>
          <cell r="K275" t="str">
            <v>HGC20230224004-0349</v>
          </cell>
        </row>
        <row r="276">
          <cell r="C276" t="str">
            <v>HGC-Lib-2458319</v>
          </cell>
          <cell r="D276" t="str">
            <v>hitomcll357</v>
          </cell>
        </row>
        <row r="276">
          <cell r="F276" t="str">
            <v>TCTCACGG</v>
          </cell>
        </row>
        <row r="276">
          <cell r="H276" t="str">
            <v>PCR片段文库</v>
          </cell>
          <cell r="I276">
            <v>2</v>
          </cell>
          <cell r="J276">
            <v>2</v>
          </cell>
          <cell r="K276" t="str">
            <v>HGC20230727003-0163</v>
          </cell>
        </row>
        <row r="277">
          <cell r="C277" t="str">
            <v>HGC-Lib-2458320</v>
          </cell>
          <cell r="D277" t="str">
            <v>hitomcll358</v>
          </cell>
        </row>
        <row r="277">
          <cell r="F277" t="str">
            <v>TCAGGAGG</v>
          </cell>
        </row>
        <row r="277">
          <cell r="H277" t="str">
            <v>PCR片段文库</v>
          </cell>
          <cell r="I277">
            <v>2</v>
          </cell>
          <cell r="J277">
            <v>2</v>
          </cell>
          <cell r="K277" t="str">
            <v>HGC20230727003-0163</v>
          </cell>
        </row>
        <row r="278">
          <cell r="C278" t="str">
            <v>HGC-Lib-2458321</v>
          </cell>
          <cell r="D278" t="str">
            <v>hitomcll359</v>
          </cell>
        </row>
        <row r="278">
          <cell r="F278" t="str">
            <v>GATCAGCG</v>
          </cell>
        </row>
        <row r="278">
          <cell r="H278" t="str">
            <v>PCR片段文库</v>
          </cell>
          <cell r="I278">
            <v>2</v>
          </cell>
          <cell r="J278">
            <v>2</v>
          </cell>
          <cell r="K278" t="str">
            <v>HGC20230727003-0163</v>
          </cell>
        </row>
        <row r="279">
          <cell r="C279" t="str">
            <v>HGC-Lib-2458322</v>
          </cell>
          <cell r="D279" t="str">
            <v>hitomcll360</v>
          </cell>
        </row>
        <row r="279">
          <cell r="F279" t="str">
            <v>TAGCTTGT</v>
          </cell>
        </row>
        <row r="279">
          <cell r="H279" t="str">
            <v>PCR片段文库</v>
          </cell>
          <cell r="I279">
            <v>2</v>
          </cell>
          <cell r="J279">
            <v>2</v>
          </cell>
          <cell r="K279" t="str">
            <v>HGC20230727003-0163</v>
          </cell>
        </row>
        <row r="280">
          <cell r="C280" t="str">
            <v>HGC-Lib-2458323</v>
          </cell>
          <cell r="D280" t="str">
            <v>hitomcll361</v>
          </cell>
        </row>
        <row r="280">
          <cell r="F280" t="str">
            <v>GGCTACAG</v>
          </cell>
        </row>
        <row r="280">
          <cell r="H280" t="str">
            <v>PCR片段文库</v>
          </cell>
          <cell r="I280">
            <v>2</v>
          </cell>
          <cell r="J280">
            <v>2</v>
          </cell>
          <cell r="K280" t="str">
            <v>HGC20230727003-0163</v>
          </cell>
        </row>
        <row r="281">
          <cell r="C281" t="str">
            <v>HGC-Lib-2458324</v>
          </cell>
          <cell r="D281" t="str">
            <v>hitomcll362</v>
          </cell>
        </row>
        <row r="281">
          <cell r="F281" t="str">
            <v>CTTGTACT</v>
          </cell>
        </row>
        <row r="281">
          <cell r="H281" t="str">
            <v>PCR片段文库</v>
          </cell>
          <cell r="I281">
            <v>2</v>
          </cell>
          <cell r="J281">
            <v>2</v>
          </cell>
          <cell r="K281" t="str">
            <v>HGC20230727003-0163</v>
          </cell>
        </row>
        <row r="282">
          <cell r="C282" t="str">
            <v>HGC-Lib-2458325</v>
          </cell>
          <cell r="D282" t="str">
            <v>hitomcll363</v>
          </cell>
        </row>
        <row r="282">
          <cell r="F282" t="str">
            <v>TGGTTGTT</v>
          </cell>
        </row>
        <row r="282">
          <cell r="H282" t="str">
            <v>PCR片段文库</v>
          </cell>
          <cell r="I282">
            <v>2</v>
          </cell>
          <cell r="J282">
            <v>2</v>
          </cell>
          <cell r="K282" t="str">
            <v>HGC20230727003-0163</v>
          </cell>
        </row>
        <row r="283">
          <cell r="C283" t="str">
            <v>HGC-Lib-2458326</v>
          </cell>
          <cell r="D283" t="str">
            <v>hitomcll364</v>
          </cell>
        </row>
        <row r="283">
          <cell r="F283" t="str">
            <v>TCTCGGTT</v>
          </cell>
        </row>
        <row r="283">
          <cell r="H283" t="str">
            <v>PCR片段文库</v>
          </cell>
          <cell r="I283">
            <v>2</v>
          </cell>
          <cell r="J283">
            <v>2</v>
          </cell>
          <cell r="K283" t="str">
            <v>HGC20230727003-0163</v>
          </cell>
        </row>
        <row r="284">
          <cell r="C284" t="str">
            <v>HGC-Lib-2458327</v>
          </cell>
          <cell r="D284" t="str">
            <v>hitomcll366</v>
          </cell>
        </row>
        <row r="284">
          <cell r="F284" t="str">
            <v>TCCGTCTT</v>
          </cell>
        </row>
        <row r="284">
          <cell r="H284" t="str">
            <v>PCR片段文库</v>
          </cell>
          <cell r="I284">
            <v>2</v>
          </cell>
          <cell r="J284">
            <v>2</v>
          </cell>
          <cell r="K284" t="str">
            <v>HGC20230727003-0163</v>
          </cell>
        </row>
        <row r="285">
          <cell r="C285" t="str">
            <v>HGC-Lib-2458328</v>
          </cell>
          <cell r="D285" t="str">
            <v>hitomcll367</v>
          </cell>
        </row>
        <row r="285">
          <cell r="F285" t="str">
            <v>TGTACCTT</v>
          </cell>
        </row>
        <row r="285">
          <cell r="H285" t="str">
            <v>PCR片段文库</v>
          </cell>
          <cell r="I285">
            <v>2</v>
          </cell>
          <cell r="J285">
            <v>2</v>
          </cell>
          <cell r="K285" t="str">
            <v>HGC20230727003-0163</v>
          </cell>
        </row>
        <row r="286">
          <cell r="C286" t="str">
            <v>HGC-Lib-2458329</v>
          </cell>
          <cell r="D286" t="str">
            <v>hitomcll368</v>
          </cell>
        </row>
        <row r="286">
          <cell r="F286" t="str">
            <v>TTCTGTGT</v>
          </cell>
        </row>
        <row r="286">
          <cell r="H286" t="str">
            <v>PCR片段文库</v>
          </cell>
          <cell r="I286">
            <v>2</v>
          </cell>
          <cell r="J286">
            <v>2</v>
          </cell>
          <cell r="K286" t="str">
            <v>HGC20230727003-0163</v>
          </cell>
        </row>
        <row r="287">
          <cell r="C287" t="str">
            <v>HGC-Lib-2458330</v>
          </cell>
          <cell r="D287" t="str">
            <v>hitomcll369</v>
          </cell>
        </row>
        <row r="287">
          <cell r="F287" t="str">
            <v>TCTGCTGT</v>
          </cell>
        </row>
        <row r="287">
          <cell r="H287" t="str">
            <v>PCR片段文库</v>
          </cell>
          <cell r="I287">
            <v>2</v>
          </cell>
          <cell r="J287">
            <v>2</v>
          </cell>
          <cell r="K287" t="str">
            <v>HGC20230727003-0163</v>
          </cell>
        </row>
        <row r="288">
          <cell r="C288" t="str">
            <v>HGC-Lib-2458331</v>
          </cell>
          <cell r="D288" t="str">
            <v>hitomcll370</v>
          </cell>
        </row>
        <row r="288">
          <cell r="F288" t="str">
            <v>TTGGAGGT</v>
          </cell>
        </row>
        <row r="288">
          <cell r="H288" t="str">
            <v>PCR片段文库</v>
          </cell>
          <cell r="I288">
            <v>2</v>
          </cell>
          <cell r="J288">
            <v>2</v>
          </cell>
          <cell r="K288" t="str">
            <v>HGC20230727003-0163</v>
          </cell>
        </row>
        <row r="289">
          <cell r="C289" t="str">
            <v>HGC-POOL-2458144</v>
          </cell>
          <cell r="D289" t="str">
            <v>FB-3</v>
          </cell>
        </row>
        <row r="289">
          <cell r="F289" t="str">
            <v>AACAACCA</v>
          </cell>
        </row>
        <row r="289">
          <cell r="H289" t="str">
            <v>宏基因组文库</v>
          </cell>
          <cell r="I289">
            <v>30</v>
          </cell>
          <cell r="J289">
            <v>30</v>
          </cell>
          <cell r="K289" t="str">
            <v>HGC20231027002-0027</v>
          </cell>
        </row>
        <row r="290">
          <cell r="D290" t="str">
            <v>FB-3</v>
          </cell>
        </row>
        <row r="290">
          <cell r="F290" t="str">
            <v>CATCAAGT</v>
          </cell>
        </row>
        <row r="290">
          <cell r="H290" t="str">
            <v>宏基因组文库</v>
          </cell>
        </row>
        <row r="290">
          <cell r="K290" t="str">
            <v>HGC20231027002-0027</v>
          </cell>
        </row>
        <row r="291">
          <cell r="D291" t="str">
            <v>FB-3</v>
          </cell>
        </row>
        <row r="291">
          <cell r="F291" t="str">
            <v>CGCTGATC</v>
          </cell>
        </row>
        <row r="291">
          <cell r="H291" t="str">
            <v>宏基因组文库</v>
          </cell>
        </row>
        <row r="291">
          <cell r="K291" t="str">
            <v>HGC20231027002-0027</v>
          </cell>
        </row>
        <row r="292">
          <cell r="D292" t="str">
            <v>FB-3</v>
          </cell>
        </row>
        <row r="292">
          <cell r="F292" t="str">
            <v>ACAAGCTA</v>
          </cell>
        </row>
        <row r="292">
          <cell r="H292" t="str">
            <v>宏基因组文库</v>
          </cell>
        </row>
        <row r="292">
          <cell r="K292" t="str">
            <v>HGC20231027002-0027</v>
          </cell>
        </row>
        <row r="293">
          <cell r="C293" t="str">
            <v>HGC-Lib-2458121</v>
          </cell>
          <cell r="D293" t="str">
            <v>IIA</v>
          </cell>
        </row>
        <row r="293">
          <cell r="F293" t="str">
            <v>TGGTAACG</v>
          </cell>
        </row>
        <row r="293">
          <cell r="H293" t="str">
            <v>PCR产物文库</v>
          </cell>
          <cell r="I293">
            <v>2</v>
          </cell>
          <cell r="J293">
            <v>2</v>
          </cell>
          <cell r="K293" t="str">
            <v>HGC20240520008-0006</v>
          </cell>
        </row>
        <row r="294">
          <cell r="C294" t="str">
            <v>HGC-Lib-2458122</v>
          </cell>
          <cell r="D294" t="str">
            <v>lu</v>
          </cell>
        </row>
        <row r="294">
          <cell r="F294" t="str">
            <v>CATCAGAC</v>
          </cell>
        </row>
        <row r="294">
          <cell r="H294" t="str">
            <v>PCR产物文库</v>
          </cell>
          <cell r="I294">
            <v>2</v>
          </cell>
          <cell r="J294">
            <v>2</v>
          </cell>
          <cell r="K294" t="str">
            <v>HGC20240520008-0006</v>
          </cell>
        </row>
        <row r="295">
          <cell r="C295" t="str">
            <v>HGC-Lib-2458123</v>
          </cell>
          <cell r="D295" t="str">
            <v>li</v>
          </cell>
        </row>
        <row r="295">
          <cell r="F295" t="str">
            <v>GTGCGTAA</v>
          </cell>
        </row>
        <row r="295">
          <cell r="H295" t="str">
            <v>PCR产物文库</v>
          </cell>
          <cell r="I295">
            <v>2</v>
          </cell>
          <cell r="J295">
            <v>2</v>
          </cell>
          <cell r="K295" t="str">
            <v>HGC20240520008-0006</v>
          </cell>
        </row>
        <row r="296">
          <cell r="C296" t="str">
            <v>HGC-Lib-2458124</v>
          </cell>
          <cell r="D296" t="str">
            <v>MFP</v>
          </cell>
        </row>
        <row r="296">
          <cell r="F296" t="str">
            <v>CTATTCAA</v>
          </cell>
        </row>
        <row r="296">
          <cell r="H296" t="str">
            <v>PCR产物文库</v>
          </cell>
          <cell r="I296">
            <v>2</v>
          </cell>
          <cell r="J296">
            <v>2</v>
          </cell>
          <cell r="K296" t="str">
            <v>HGC20240520008-0006</v>
          </cell>
        </row>
        <row r="297">
          <cell r="C297" t="str">
            <v>HGC-lib-2458102</v>
          </cell>
          <cell r="D297" t="str">
            <v>clk-1190</v>
          </cell>
        </row>
        <row r="297">
          <cell r="F297" t="str">
            <v>TAAGGCGA</v>
          </cell>
          <cell r="G297" t="str">
            <v>GCGATCTA</v>
          </cell>
          <cell r="H297" t="str">
            <v>mRNA文库</v>
          </cell>
          <cell r="I297">
            <v>3</v>
          </cell>
          <cell r="J297">
            <v>3</v>
          </cell>
          <cell r="K297" t="str">
            <v>HGC20240529005-0009</v>
          </cell>
        </row>
        <row r="298">
          <cell r="C298" t="str">
            <v>HGC-Lib-2460167</v>
          </cell>
          <cell r="D298" t="str">
            <v>lave-2790</v>
          </cell>
        </row>
        <row r="298">
          <cell r="F298" t="str">
            <v>TCCTGAGC</v>
          </cell>
          <cell r="G298" t="str">
            <v>GCGATCTA</v>
          </cell>
          <cell r="H298" t="str">
            <v>mRNA文库</v>
          </cell>
          <cell r="I298">
            <v>3</v>
          </cell>
          <cell r="J298">
            <v>3</v>
          </cell>
          <cell r="K298" t="str">
            <v>HGC20240529005-0010</v>
          </cell>
        </row>
        <row r="299">
          <cell r="C299" t="str">
            <v>HGC-Lib-2457893</v>
          </cell>
          <cell r="D299" t="str">
            <v>H10055</v>
          </cell>
        </row>
        <row r="299">
          <cell r="F299" t="str">
            <v>ATTCAGAA</v>
          </cell>
          <cell r="G299" t="str">
            <v>CTTCGCCT</v>
          </cell>
          <cell r="H299" t="str">
            <v>全基因组文库</v>
          </cell>
          <cell r="I299">
            <v>120</v>
          </cell>
          <cell r="J299">
            <v>120</v>
          </cell>
          <cell r="K299" t="str">
            <v>HGC20240430001-0001</v>
          </cell>
        </row>
        <row r="300">
          <cell r="C300" t="str">
            <v>HGC-Lib-2458423</v>
          </cell>
          <cell r="D300" t="str">
            <v>25 ribo-seq lib</v>
          </cell>
        </row>
        <row r="300">
          <cell r="F300" t="str">
            <v>TTAGGC</v>
          </cell>
          <cell r="G300" t="str">
            <v>GTGGCC</v>
          </cell>
          <cell r="H300" t="str">
            <v>small RNA文库</v>
          </cell>
          <cell r="I300">
            <v>5</v>
          </cell>
          <cell r="J300">
            <v>5</v>
          </cell>
          <cell r="K300" t="str">
            <v>HGC20240604003-0006</v>
          </cell>
        </row>
        <row r="301">
          <cell r="C301" t="str">
            <v>HGC-Lib-2458424</v>
          </cell>
          <cell r="D301" t="str">
            <v>26 ribo-seq lib</v>
          </cell>
        </row>
        <row r="301">
          <cell r="F301" t="str">
            <v>TGACCA</v>
          </cell>
          <cell r="G301" t="str">
            <v>GTGGCC</v>
          </cell>
          <cell r="H301" t="str">
            <v>small RNA文库</v>
          </cell>
          <cell r="I301">
            <v>5</v>
          </cell>
          <cell r="J301">
            <v>5</v>
          </cell>
          <cell r="K301" t="str">
            <v>HGC20240604003-0006</v>
          </cell>
        </row>
        <row r="302">
          <cell r="C302" t="str">
            <v>HGC-Lib-2458425</v>
          </cell>
          <cell r="D302" t="str">
            <v>27 ribo-seq lib</v>
          </cell>
        </row>
        <row r="302">
          <cell r="F302" t="str">
            <v>TTAGGC</v>
          </cell>
          <cell r="G302" t="str">
            <v>GTTTCG</v>
          </cell>
          <cell r="H302" t="str">
            <v>small RNA文库</v>
          </cell>
          <cell r="I302">
            <v>5</v>
          </cell>
          <cell r="J302">
            <v>5</v>
          </cell>
          <cell r="K302" t="str">
            <v>HGC20240604003-0006</v>
          </cell>
        </row>
        <row r="303">
          <cell r="C303" t="str">
            <v>HGC-Lib-2458426</v>
          </cell>
          <cell r="D303" t="str">
            <v>28 ribo-seq lib</v>
          </cell>
        </row>
        <row r="303">
          <cell r="F303" t="str">
            <v>TGACCA</v>
          </cell>
          <cell r="G303" t="str">
            <v>GTTTCG</v>
          </cell>
          <cell r="H303" t="str">
            <v>small RNA文库</v>
          </cell>
          <cell r="I303">
            <v>5</v>
          </cell>
          <cell r="J303">
            <v>5</v>
          </cell>
          <cell r="K303" t="str">
            <v>HGC20240604003-0006</v>
          </cell>
        </row>
        <row r="304">
          <cell r="C304" t="str">
            <v>HGC-POOL-2460344</v>
          </cell>
          <cell r="D304" t="str">
            <v>A240729-1</v>
          </cell>
        </row>
        <row r="304">
          <cell r="F304" t="str">
            <v>CGAAAC</v>
          </cell>
          <cell r="G304" t="str">
            <v>CGAAAC</v>
          </cell>
          <cell r="H304" t="str">
            <v>PCR产物文库</v>
          </cell>
          <cell r="I304">
            <v>8</v>
          </cell>
          <cell r="J304">
            <v>8</v>
          </cell>
          <cell r="K304" t="str">
            <v>HGC20231212003-0068</v>
          </cell>
        </row>
        <row r="305">
          <cell r="D305" t="str">
            <v>A240729-1</v>
          </cell>
        </row>
        <row r="305">
          <cell r="F305" t="str">
            <v>CGAAAC</v>
          </cell>
          <cell r="G305" t="str">
            <v>CGTACG</v>
          </cell>
          <cell r="H305" t="str">
            <v>PCR产物文库</v>
          </cell>
        </row>
        <row r="305">
          <cell r="K305" t="str">
            <v>HGC20231212003-0068</v>
          </cell>
        </row>
        <row r="306">
          <cell r="D306" t="str">
            <v>A240729-1</v>
          </cell>
        </row>
        <row r="306">
          <cell r="F306" t="str">
            <v>CGAAAC</v>
          </cell>
          <cell r="G306" t="str">
            <v>CCACTC</v>
          </cell>
          <cell r="H306" t="str">
            <v>PCR产物文库</v>
          </cell>
        </row>
        <row r="306">
          <cell r="K306" t="str">
            <v>HGC20231212003-0068</v>
          </cell>
        </row>
        <row r="307">
          <cell r="D307" t="str">
            <v>A240729-1</v>
          </cell>
        </row>
        <row r="307">
          <cell r="F307" t="str">
            <v>CGAAAC</v>
          </cell>
          <cell r="G307" t="str">
            <v>GCTACC</v>
          </cell>
          <cell r="H307" t="str">
            <v>PCR产物文库</v>
          </cell>
        </row>
        <row r="307">
          <cell r="K307" t="str">
            <v>HGC20231212003-0068</v>
          </cell>
        </row>
        <row r="308">
          <cell r="D308" t="str">
            <v>A240729-1</v>
          </cell>
        </row>
        <row r="308">
          <cell r="F308" t="str">
            <v>CGAAAC</v>
          </cell>
          <cell r="G308" t="str">
            <v>ATCAGT</v>
          </cell>
          <cell r="H308" t="str">
            <v>PCR产物文库</v>
          </cell>
        </row>
        <row r="308">
          <cell r="K308" t="str">
            <v>HGC20231212003-0068</v>
          </cell>
        </row>
        <row r="309">
          <cell r="D309" t="str">
            <v>A240729-1</v>
          </cell>
        </row>
        <row r="309">
          <cell r="F309" t="str">
            <v>CGAAAC</v>
          </cell>
          <cell r="G309" t="str">
            <v>GCTCAT</v>
          </cell>
          <cell r="H309" t="str">
            <v>PCR产物文库</v>
          </cell>
        </row>
        <row r="309">
          <cell r="K309" t="str">
            <v>HGC20231212003-0068</v>
          </cell>
        </row>
        <row r="310">
          <cell r="D310" t="str">
            <v>A240729-1</v>
          </cell>
        </row>
        <row r="310">
          <cell r="F310" t="str">
            <v>CGTACG</v>
          </cell>
          <cell r="G310" t="str">
            <v>CGAAAC</v>
          </cell>
          <cell r="H310" t="str">
            <v>PCR产物文库</v>
          </cell>
        </row>
        <row r="310">
          <cell r="K310" t="str">
            <v>HGC20231212003-0068</v>
          </cell>
        </row>
        <row r="311">
          <cell r="D311" t="str">
            <v>A240729-1</v>
          </cell>
        </row>
        <row r="311">
          <cell r="F311" t="str">
            <v>CGTACG</v>
          </cell>
          <cell r="G311" t="str">
            <v>CGTACG</v>
          </cell>
          <cell r="H311" t="str">
            <v>PCR产物文库</v>
          </cell>
        </row>
        <row r="311">
          <cell r="K311" t="str">
            <v>HGC20231212003-0068</v>
          </cell>
        </row>
        <row r="312">
          <cell r="D312" t="str">
            <v>A240729-1</v>
          </cell>
        </row>
        <row r="312">
          <cell r="F312" t="str">
            <v>CGTACG</v>
          </cell>
          <cell r="G312" t="str">
            <v>CCACTC</v>
          </cell>
          <cell r="H312" t="str">
            <v>PCR产物文库</v>
          </cell>
        </row>
        <row r="312">
          <cell r="K312" t="str">
            <v>HGC20231212003-0068</v>
          </cell>
        </row>
        <row r="313">
          <cell r="C313" t="str">
            <v>HGC-POOL-2460345</v>
          </cell>
          <cell r="D313" t="str">
            <v>A240729-2</v>
          </cell>
        </row>
        <row r="313">
          <cell r="F313" t="str">
            <v>ACATCG</v>
          </cell>
          <cell r="G313" t="str">
            <v>TCAAGT</v>
          </cell>
          <cell r="H313" t="str">
            <v>PCR产物文库</v>
          </cell>
          <cell r="I313">
            <v>8</v>
          </cell>
          <cell r="J313">
            <v>8</v>
          </cell>
          <cell r="K313" t="str">
            <v>HGC20231212003-0068</v>
          </cell>
        </row>
        <row r="314">
          <cell r="D314" t="str">
            <v>A240729-2</v>
          </cell>
        </row>
        <row r="314">
          <cell r="F314" t="str">
            <v>GCCTAA</v>
          </cell>
          <cell r="G314" t="str">
            <v>TCAAGT</v>
          </cell>
          <cell r="H314" t="str">
            <v>PCR产物文库</v>
          </cell>
        </row>
        <row r="314">
          <cell r="K314" t="str">
            <v>HGC20231212003-0068</v>
          </cell>
        </row>
        <row r="315">
          <cell r="C315" t="str">
            <v>HGC-Lib-2458705</v>
          </cell>
          <cell r="D315" t="str">
            <v>NGS20240724-1</v>
          </cell>
        </row>
        <row r="315">
          <cell r="F315" t="str">
            <v>TAACTTGGTC</v>
          </cell>
          <cell r="G315" t="str">
            <v>GATTCACGAC</v>
          </cell>
          <cell r="H315" t="str">
            <v>多重PCR产物文库</v>
          </cell>
          <cell r="I315">
            <v>1</v>
          </cell>
          <cell r="J315">
            <v>1</v>
          </cell>
          <cell r="K315" t="str">
            <v>HGC20231114014-0109</v>
          </cell>
        </row>
        <row r="316">
          <cell r="C316" t="str">
            <v>HGC-2448117</v>
          </cell>
          <cell r="D316" t="str">
            <v>L1-15L</v>
          </cell>
          <cell r="E316" t="str">
            <v>IDT311</v>
          </cell>
          <cell r="F316" t="str">
            <v>ACTCGTTG</v>
          </cell>
          <cell r="G316" t="str">
            <v>GCGTATCA</v>
          </cell>
          <cell r="H316" t="str">
            <v>mRNA</v>
          </cell>
          <cell r="I316">
            <v>6</v>
          </cell>
          <cell r="J316">
            <v>6.5</v>
          </cell>
          <cell r="K316" t="str">
            <v>HGC20240624005-0001</v>
          </cell>
        </row>
        <row r="317">
          <cell r="C317" t="str">
            <v>HGC-2452174</v>
          </cell>
          <cell r="D317" t="str">
            <v>L1-15L</v>
          </cell>
          <cell r="E317" t="str">
            <v>IDT312</v>
          </cell>
          <cell r="F317" t="str">
            <v>CTGACACA</v>
          </cell>
          <cell r="G317" t="str">
            <v>AGAAGGAC</v>
          </cell>
          <cell r="H317" t="str">
            <v>mRNA</v>
          </cell>
          <cell r="I317">
            <v>6</v>
          </cell>
          <cell r="J317">
            <v>6.5</v>
          </cell>
          <cell r="K317" t="str">
            <v>HGC20240624005-0001</v>
          </cell>
        </row>
        <row r="318">
          <cell r="C318" t="str">
            <v>HGC-2452175</v>
          </cell>
          <cell r="D318" t="str">
            <v>L1-15L</v>
          </cell>
          <cell r="E318" t="str">
            <v>IDT313</v>
          </cell>
          <cell r="F318" t="str">
            <v>CAACCTAG</v>
          </cell>
          <cell r="G318" t="str">
            <v>AGGTCTGT</v>
          </cell>
          <cell r="H318" t="str">
            <v>mRNA</v>
          </cell>
          <cell r="I318">
            <v>6</v>
          </cell>
          <cell r="J318">
            <v>6.5</v>
          </cell>
          <cell r="K318" t="str">
            <v>HGC20240624005-0001</v>
          </cell>
        </row>
        <row r="319">
          <cell r="C319" t="str">
            <v>HGC-2448119</v>
          </cell>
          <cell r="D319" t="str">
            <v>L1-4L</v>
          </cell>
          <cell r="E319" t="str">
            <v>IDT315</v>
          </cell>
          <cell r="F319" t="str">
            <v>TGCAGGTA</v>
          </cell>
          <cell r="G319" t="str">
            <v>TCACGATG</v>
          </cell>
          <cell r="H319" t="str">
            <v>mRNA</v>
          </cell>
          <cell r="I319">
            <v>6</v>
          </cell>
          <cell r="J319">
            <v>6.5</v>
          </cell>
          <cell r="K319" t="str">
            <v>HGC20240624005-0001</v>
          </cell>
        </row>
        <row r="320">
          <cell r="C320" t="str">
            <v>HGC-2448120</v>
          </cell>
          <cell r="D320" t="str">
            <v>L17-12L</v>
          </cell>
          <cell r="E320" t="str">
            <v>IDT316</v>
          </cell>
          <cell r="F320" t="str">
            <v>ACCTAAGG</v>
          </cell>
          <cell r="G320" t="str">
            <v>ATCTCCTG</v>
          </cell>
          <cell r="H320" t="str">
            <v>mRNA</v>
          </cell>
          <cell r="I320">
            <v>6</v>
          </cell>
          <cell r="J320">
            <v>6.5</v>
          </cell>
          <cell r="K320" t="str">
            <v>HGC20240624005-0001</v>
          </cell>
        </row>
        <row r="321">
          <cell r="C321" t="str">
            <v>HGC-2448121</v>
          </cell>
          <cell r="D321" t="str">
            <v>L1-8L</v>
          </cell>
          <cell r="E321" t="str">
            <v>IDT317</v>
          </cell>
          <cell r="F321" t="str">
            <v>AGTCTGTG</v>
          </cell>
          <cell r="G321" t="str">
            <v>CCTACCTA</v>
          </cell>
          <cell r="H321" t="str">
            <v>mRNA</v>
          </cell>
          <cell r="I321">
            <v>6</v>
          </cell>
          <cell r="J321">
            <v>6.5</v>
          </cell>
          <cell r="K321" t="str">
            <v>HGC20240624005-0001</v>
          </cell>
        </row>
        <row r="322">
          <cell r="C322" t="str">
            <v>HGC-2448144</v>
          </cell>
          <cell r="D322" t="str">
            <v>L25-9L</v>
          </cell>
          <cell r="E322" t="str">
            <v>IDT340</v>
          </cell>
          <cell r="F322" t="str">
            <v>CGTCAATG</v>
          </cell>
          <cell r="G322" t="str">
            <v>CCAACACT</v>
          </cell>
          <cell r="H322" t="str">
            <v>mRNA</v>
          </cell>
          <cell r="I322">
            <v>6</v>
          </cell>
          <cell r="J322">
            <v>6.5</v>
          </cell>
          <cell r="K322" t="str">
            <v>HGC20240624005-0001</v>
          </cell>
        </row>
        <row r="323">
          <cell r="C323" t="str">
            <v>HGC-2448145</v>
          </cell>
          <cell r="D323" t="str">
            <v>L26-10L</v>
          </cell>
          <cell r="E323" t="str">
            <v>IDT341</v>
          </cell>
          <cell r="F323" t="str">
            <v>GAAGAGGT</v>
          </cell>
          <cell r="G323" t="str">
            <v>CAGGTTCA</v>
          </cell>
          <cell r="H323" t="str">
            <v>mRNA</v>
          </cell>
          <cell r="I323">
            <v>6</v>
          </cell>
          <cell r="J323">
            <v>6.5</v>
          </cell>
          <cell r="K323" t="str">
            <v>HGC20240624005-0001</v>
          </cell>
        </row>
        <row r="324">
          <cell r="C324" t="str">
            <v>HGC-2448146</v>
          </cell>
          <cell r="D324" t="str">
            <v>L26-11L</v>
          </cell>
          <cell r="E324" t="str">
            <v>IDT342</v>
          </cell>
          <cell r="F324" t="str">
            <v>GACGAATG</v>
          </cell>
          <cell r="G324" t="str">
            <v>GTCCTTGA</v>
          </cell>
          <cell r="H324" t="str">
            <v>mRNA</v>
          </cell>
          <cell r="I324">
            <v>6</v>
          </cell>
          <cell r="J324">
            <v>6.5</v>
          </cell>
          <cell r="K324" t="str">
            <v>HGC20240624005-0001</v>
          </cell>
        </row>
        <row r="325">
          <cell r="C325" t="str">
            <v>HGC-2448147</v>
          </cell>
          <cell r="D325" t="str">
            <v>L26-9L</v>
          </cell>
          <cell r="E325" t="str">
            <v>IDT343</v>
          </cell>
          <cell r="F325" t="str">
            <v>AGGAGGAA</v>
          </cell>
          <cell r="G325" t="str">
            <v>GTAAGCAC</v>
          </cell>
          <cell r="H325" t="str">
            <v>mRNA</v>
          </cell>
          <cell r="I325">
            <v>6</v>
          </cell>
          <cell r="J325">
            <v>6.5</v>
          </cell>
          <cell r="K325" t="str">
            <v>HGC20240624005-0001</v>
          </cell>
        </row>
        <row r="326">
          <cell r="C326" t="str">
            <v>HGC-2448148</v>
          </cell>
          <cell r="D326" t="str">
            <v>L27-13L</v>
          </cell>
          <cell r="E326" t="str">
            <v>IDT344</v>
          </cell>
          <cell r="F326" t="str">
            <v>CTTACAGC</v>
          </cell>
          <cell r="G326" t="str">
            <v>AACACCAC</v>
          </cell>
          <cell r="H326" t="str">
            <v>mRNA</v>
          </cell>
          <cell r="I326">
            <v>6</v>
          </cell>
          <cell r="J326">
            <v>6.5</v>
          </cell>
          <cell r="K326" t="str">
            <v>HGC20240624005-0001</v>
          </cell>
        </row>
        <row r="327">
          <cell r="C327" t="str">
            <v>HGC-2448149</v>
          </cell>
          <cell r="D327" t="str">
            <v>L27-15L</v>
          </cell>
          <cell r="E327" t="str">
            <v>IDT345</v>
          </cell>
          <cell r="F327" t="str">
            <v>GAGATGTC</v>
          </cell>
          <cell r="G327" t="str">
            <v>TAGTCAGC</v>
          </cell>
          <cell r="H327" t="str">
            <v>mRNA</v>
          </cell>
          <cell r="I327">
            <v>6</v>
          </cell>
          <cell r="J327">
            <v>6.5</v>
          </cell>
          <cell r="K327" t="str">
            <v>HGC20240624005-0001</v>
          </cell>
        </row>
        <row r="328">
          <cell r="C328" t="str">
            <v>HGC-2448150</v>
          </cell>
          <cell r="D328" t="str">
            <v>L27-16L</v>
          </cell>
          <cell r="E328" t="str">
            <v>IDT346</v>
          </cell>
          <cell r="F328" t="str">
            <v>TACGGTTG</v>
          </cell>
          <cell r="G328" t="str">
            <v>AGTTCGCA</v>
          </cell>
          <cell r="H328" t="str">
            <v>mRNA</v>
          </cell>
          <cell r="I328">
            <v>6</v>
          </cell>
          <cell r="J328">
            <v>6.5</v>
          </cell>
          <cell r="K328" t="str">
            <v>HGC20240624005-0001</v>
          </cell>
        </row>
        <row r="329">
          <cell r="C329" t="str">
            <v>HGC-2448151</v>
          </cell>
          <cell r="D329" t="str">
            <v>L27-20L</v>
          </cell>
          <cell r="E329" t="str">
            <v>IDT347</v>
          </cell>
          <cell r="F329" t="str">
            <v>CTATCGCA</v>
          </cell>
          <cell r="G329" t="str">
            <v>CGCGTATT</v>
          </cell>
          <cell r="H329" t="str">
            <v>mRNA</v>
          </cell>
          <cell r="I329">
            <v>6</v>
          </cell>
          <cell r="J329">
            <v>6.5</v>
          </cell>
          <cell r="K329" t="str">
            <v>HGC20240624005-0001</v>
          </cell>
        </row>
        <row r="330">
          <cell r="C330" t="str">
            <v>HGC-2448152</v>
          </cell>
          <cell r="D330" t="str">
            <v>L28-1L</v>
          </cell>
          <cell r="E330" t="str">
            <v>IDT348</v>
          </cell>
          <cell r="F330" t="str">
            <v>TCGAACCA</v>
          </cell>
          <cell r="G330" t="str">
            <v>AACCGTGT</v>
          </cell>
          <cell r="H330" t="str">
            <v>mRNA</v>
          </cell>
          <cell r="I330">
            <v>6</v>
          </cell>
          <cell r="J330">
            <v>6.5</v>
          </cell>
          <cell r="K330" t="str">
            <v>HGC20240624005-0001</v>
          </cell>
        </row>
        <row r="331">
          <cell r="C331" t="str">
            <v>HGC-2448153</v>
          </cell>
          <cell r="D331" t="str">
            <v>L28-10L</v>
          </cell>
          <cell r="E331" t="str">
            <v>IDT349</v>
          </cell>
          <cell r="F331" t="str">
            <v>GAACGCTT</v>
          </cell>
          <cell r="G331" t="str">
            <v>AAGTGCAG</v>
          </cell>
          <cell r="H331" t="str">
            <v>mRNA</v>
          </cell>
          <cell r="I331">
            <v>6</v>
          </cell>
          <cell r="J331">
            <v>6.5</v>
          </cell>
          <cell r="K331" t="str">
            <v>HGC20240624005-0001</v>
          </cell>
        </row>
        <row r="332">
          <cell r="C332" t="str">
            <v>HGC-2448154</v>
          </cell>
          <cell r="D332" t="str">
            <v>L28-15L</v>
          </cell>
          <cell r="E332" t="str">
            <v>IDT350</v>
          </cell>
          <cell r="F332" t="str">
            <v>CAGAATCG</v>
          </cell>
          <cell r="G332" t="str">
            <v>CCAGTTGA</v>
          </cell>
          <cell r="H332" t="str">
            <v>mRNA</v>
          </cell>
          <cell r="I332">
            <v>6</v>
          </cell>
          <cell r="J332">
            <v>6.5</v>
          </cell>
          <cell r="K332" t="str">
            <v>HGC20240624005-0001</v>
          </cell>
        </row>
        <row r="333">
          <cell r="C333" t="str">
            <v>HGC-2448155</v>
          </cell>
          <cell r="D333" t="str">
            <v>L28-5L</v>
          </cell>
          <cell r="E333" t="str">
            <v>IDT351</v>
          </cell>
          <cell r="F333" t="str">
            <v>ATGGTTGC</v>
          </cell>
          <cell r="G333" t="str">
            <v>AGCCAACT</v>
          </cell>
          <cell r="H333" t="str">
            <v>mRNA</v>
          </cell>
          <cell r="I333">
            <v>6</v>
          </cell>
          <cell r="J333">
            <v>6.5</v>
          </cell>
          <cell r="K333" t="str">
            <v>HGC20240624005-0001</v>
          </cell>
        </row>
        <row r="334">
          <cell r="C334" t="str">
            <v>HGC-2448156</v>
          </cell>
          <cell r="D334" t="str">
            <v>L2-9L</v>
          </cell>
          <cell r="E334" t="str">
            <v>IDT352</v>
          </cell>
          <cell r="F334" t="str">
            <v>GCTGGATT</v>
          </cell>
          <cell r="G334" t="str">
            <v>CTAACCTG</v>
          </cell>
          <cell r="H334" t="str">
            <v>mRNA</v>
          </cell>
          <cell r="I334">
            <v>6</v>
          </cell>
          <cell r="J334">
            <v>6.5</v>
          </cell>
          <cell r="K334" t="str">
            <v>HGC20240624005-0001</v>
          </cell>
        </row>
        <row r="335">
          <cell r="C335" t="str">
            <v>HGC-2448157</v>
          </cell>
          <cell r="D335" t="str">
            <v>L29-1L</v>
          </cell>
          <cell r="E335" t="str">
            <v>IDT353</v>
          </cell>
          <cell r="F335" t="str">
            <v>GATGCACT</v>
          </cell>
          <cell r="G335" t="str">
            <v>ACTGGTGT</v>
          </cell>
          <cell r="H335" t="str">
            <v>mRNA</v>
          </cell>
          <cell r="I335">
            <v>6</v>
          </cell>
          <cell r="J335">
            <v>6.5</v>
          </cell>
          <cell r="K335" t="str">
            <v>HGC20240624005-0001</v>
          </cell>
        </row>
        <row r="336">
          <cell r="C336" t="str">
            <v>HGC-2448158</v>
          </cell>
          <cell r="D336" t="str">
            <v>L29-14L</v>
          </cell>
          <cell r="E336" t="str">
            <v>IDT354</v>
          </cell>
          <cell r="F336" t="str">
            <v>ACCAATGC</v>
          </cell>
          <cell r="G336" t="str">
            <v>GTGATCCA</v>
          </cell>
          <cell r="H336" t="str">
            <v>mRNA</v>
          </cell>
          <cell r="I336">
            <v>6</v>
          </cell>
          <cell r="J336">
            <v>6.5</v>
          </cell>
          <cell r="K336" t="str">
            <v>HGC20240624005-0001</v>
          </cell>
        </row>
        <row r="337">
          <cell r="C337" t="str">
            <v>HGC-2448159</v>
          </cell>
          <cell r="D337" t="str">
            <v>L29-4L</v>
          </cell>
          <cell r="E337" t="str">
            <v>IDT355</v>
          </cell>
          <cell r="F337" t="str">
            <v>GTCCTAAG</v>
          </cell>
          <cell r="G337" t="str">
            <v>CGAAGTCA</v>
          </cell>
          <cell r="H337" t="str">
            <v>mRNA</v>
          </cell>
          <cell r="I337">
            <v>6</v>
          </cell>
          <cell r="J337">
            <v>6.5</v>
          </cell>
          <cell r="K337" t="str">
            <v>HGC20240624005-0001</v>
          </cell>
        </row>
        <row r="338">
          <cell r="C338" t="str">
            <v>HGC-2448160</v>
          </cell>
          <cell r="D338" t="str">
            <v>L29-6L</v>
          </cell>
          <cell r="E338" t="str">
            <v>IDT356</v>
          </cell>
          <cell r="F338" t="str">
            <v>CCGACTAT</v>
          </cell>
          <cell r="G338" t="str">
            <v>TCAGACAC</v>
          </cell>
          <cell r="H338" t="str">
            <v>mRNA</v>
          </cell>
          <cell r="I338">
            <v>6</v>
          </cell>
          <cell r="J338">
            <v>6.5</v>
          </cell>
          <cell r="K338" t="str">
            <v>HGC20240624005-0001</v>
          </cell>
        </row>
        <row r="339">
          <cell r="C339" t="str">
            <v>HGC-2448161</v>
          </cell>
          <cell r="D339" t="str">
            <v>L29-7L</v>
          </cell>
          <cell r="E339" t="str">
            <v>IDT357</v>
          </cell>
          <cell r="F339" t="str">
            <v>TTGGTCTC</v>
          </cell>
          <cell r="G339" t="str">
            <v>CCGTAACT</v>
          </cell>
          <cell r="H339" t="str">
            <v>mRNA</v>
          </cell>
          <cell r="I339">
            <v>6</v>
          </cell>
          <cell r="J339">
            <v>6.5</v>
          </cell>
          <cell r="K339" t="str">
            <v>HGC20240624005-0001</v>
          </cell>
        </row>
        <row r="340">
          <cell r="C340" t="str">
            <v>HGC-2448162</v>
          </cell>
          <cell r="D340" t="str">
            <v>L29-9L</v>
          </cell>
          <cell r="E340" t="str">
            <v>IDT358</v>
          </cell>
          <cell r="F340" t="str">
            <v>GCCTTGTT</v>
          </cell>
          <cell r="G340" t="str">
            <v>AGCGAGAT</v>
          </cell>
          <cell r="H340" t="str">
            <v>mRNA</v>
          </cell>
          <cell r="I340">
            <v>6</v>
          </cell>
          <cell r="J340">
            <v>6.5</v>
          </cell>
          <cell r="K340" t="str">
            <v>HGC20240624005-0001</v>
          </cell>
        </row>
        <row r="341">
          <cell r="C341" t="str">
            <v>HGC-2448164</v>
          </cell>
          <cell r="D341" t="str">
            <v>L30-15L</v>
          </cell>
          <cell r="E341" t="str">
            <v>IDT360</v>
          </cell>
          <cell r="F341" t="str">
            <v>ATTCGAGG</v>
          </cell>
          <cell r="G341" t="str">
            <v>ACAAGCTC</v>
          </cell>
          <cell r="H341" t="str">
            <v>mRNA</v>
          </cell>
          <cell r="I341">
            <v>6</v>
          </cell>
          <cell r="J341">
            <v>6.5</v>
          </cell>
          <cell r="K341" t="str">
            <v>HGC20240624005-0001</v>
          </cell>
        </row>
        <row r="342">
          <cell r="C342" t="str">
            <v>HGC-2448174</v>
          </cell>
          <cell r="D342" t="str">
            <v>L32-3L</v>
          </cell>
          <cell r="E342" t="str">
            <v>IDT370</v>
          </cell>
          <cell r="F342" t="str">
            <v>GAATCGTG</v>
          </cell>
          <cell r="G342" t="str">
            <v>TTCACGGA</v>
          </cell>
          <cell r="H342" t="str">
            <v>mRNA</v>
          </cell>
          <cell r="I342">
            <v>6</v>
          </cell>
          <cell r="J342">
            <v>6.5</v>
          </cell>
          <cell r="K342" t="str">
            <v>HGC20240624005-0001</v>
          </cell>
        </row>
        <row r="343">
          <cell r="C343" t="str">
            <v>HGC-2448175</v>
          </cell>
          <cell r="D343" t="str">
            <v>L32-8L</v>
          </cell>
          <cell r="E343" t="str">
            <v>IDT371</v>
          </cell>
          <cell r="F343" t="str">
            <v>ACCAGCTT</v>
          </cell>
          <cell r="G343" t="str">
            <v>GTATCGAG</v>
          </cell>
          <cell r="H343" t="str">
            <v>mRNA</v>
          </cell>
          <cell r="I343">
            <v>6</v>
          </cell>
          <cell r="J343">
            <v>6.5</v>
          </cell>
          <cell r="K343" t="str">
            <v>HGC20240624005-0001</v>
          </cell>
        </row>
        <row r="344">
          <cell r="C344" t="str">
            <v>HGC-2448176</v>
          </cell>
          <cell r="D344" t="str">
            <v>L33-11L</v>
          </cell>
          <cell r="E344" t="str">
            <v>IDT372</v>
          </cell>
          <cell r="F344" t="str">
            <v>CTCATTGC</v>
          </cell>
          <cell r="G344" t="str">
            <v>CAGGTAAG</v>
          </cell>
          <cell r="H344" t="str">
            <v>mRNA</v>
          </cell>
          <cell r="I344">
            <v>6</v>
          </cell>
          <cell r="J344">
            <v>6.5</v>
          </cell>
          <cell r="K344" t="str">
            <v>HGC20240624005-0001</v>
          </cell>
        </row>
        <row r="345">
          <cell r="C345" t="str">
            <v>HGC-2448177</v>
          </cell>
          <cell r="D345" t="str">
            <v>L33-19L</v>
          </cell>
          <cell r="E345" t="str">
            <v>IDT373</v>
          </cell>
          <cell r="F345" t="str">
            <v>CGATAGAG</v>
          </cell>
          <cell r="G345" t="str">
            <v>TTCGCCAT</v>
          </cell>
          <cell r="H345" t="str">
            <v>mRNA</v>
          </cell>
          <cell r="I345">
            <v>6</v>
          </cell>
          <cell r="J345">
            <v>6.5</v>
          </cell>
          <cell r="K345" t="str">
            <v>HGC20240624005-0001</v>
          </cell>
        </row>
        <row r="346">
          <cell r="C346" t="str">
            <v>HGC-2448178</v>
          </cell>
          <cell r="D346" t="str">
            <v>L33-20L</v>
          </cell>
          <cell r="E346" t="str">
            <v>IDT374</v>
          </cell>
          <cell r="F346" t="str">
            <v>TGGAGAGT</v>
          </cell>
          <cell r="G346" t="str">
            <v>AGGTAGGA</v>
          </cell>
          <cell r="H346" t="str">
            <v>mRNA</v>
          </cell>
          <cell r="I346">
            <v>6</v>
          </cell>
          <cell r="J346">
            <v>6.5</v>
          </cell>
          <cell r="K346" t="str">
            <v>HGC20240624005-0001</v>
          </cell>
        </row>
        <row r="347">
          <cell r="C347" t="str">
            <v>HGC-2448179</v>
          </cell>
          <cell r="D347" t="str">
            <v>L33-3L</v>
          </cell>
          <cell r="E347" t="str">
            <v>IDT375</v>
          </cell>
          <cell r="F347" t="str">
            <v>GTATGCTG</v>
          </cell>
          <cell r="G347" t="str">
            <v>AACTGAGG</v>
          </cell>
          <cell r="H347" t="str">
            <v>mRNA</v>
          </cell>
          <cell r="I347">
            <v>6</v>
          </cell>
          <cell r="J347">
            <v>6.5</v>
          </cell>
          <cell r="K347" t="str">
            <v>HGC20240624005-0001</v>
          </cell>
        </row>
        <row r="348">
          <cell r="C348" t="str">
            <v>HGC-2448180</v>
          </cell>
          <cell r="D348" t="str">
            <v>L3-4L</v>
          </cell>
          <cell r="E348" t="str">
            <v>IDT376</v>
          </cell>
          <cell r="F348" t="str">
            <v>CTGGAGTA</v>
          </cell>
          <cell r="G348" t="str">
            <v>CCAAGTAG</v>
          </cell>
          <cell r="H348" t="str">
            <v>mRNA</v>
          </cell>
          <cell r="I348">
            <v>6</v>
          </cell>
          <cell r="J348">
            <v>6.5</v>
          </cell>
          <cell r="K348" t="str">
            <v>HGC20240624005-0001</v>
          </cell>
        </row>
        <row r="349">
          <cell r="C349" t="str">
            <v>HGC-2448181</v>
          </cell>
          <cell r="D349" t="str">
            <v>L34-10L</v>
          </cell>
          <cell r="E349" t="str">
            <v>IDT377</v>
          </cell>
          <cell r="F349" t="str">
            <v>AATGCCTC</v>
          </cell>
          <cell r="G349" t="str">
            <v>TGCTGTGA</v>
          </cell>
          <cell r="H349" t="str">
            <v>mRNA</v>
          </cell>
          <cell r="I349">
            <v>6</v>
          </cell>
          <cell r="J349">
            <v>6.5</v>
          </cell>
          <cell r="K349" t="str">
            <v>HGC20240624005-0001</v>
          </cell>
        </row>
        <row r="350">
          <cell r="C350" t="str">
            <v>HGC-2448182</v>
          </cell>
          <cell r="D350" t="str">
            <v>L34-11L</v>
          </cell>
          <cell r="E350" t="str">
            <v>IDT378</v>
          </cell>
          <cell r="F350" t="str">
            <v>TGAGGTGT</v>
          </cell>
          <cell r="G350" t="str">
            <v>ACAACGTG</v>
          </cell>
          <cell r="H350" t="str">
            <v>mRNA</v>
          </cell>
          <cell r="I350">
            <v>6</v>
          </cell>
          <cell r="J350">
            <v>6.5</v>
          </cell>
          <cell r="K350" t="str">
            <v>HGC20240624005-0001</v>
          </cell>
        </row>
        <row r="351">
          <cell r="C351" t="str">
            <v>HGC-2448183</v>
          </cell>
          <cell r="D351" t="str">
            <v>L34-15L</v>
          </cell>
          <cell r="E351" t="str">
            <v>IDT379</v>
          </cell>
          <cell r="F351" t="str">
            <v>ACATTGCG</v>
          </cell>
          <cell r="G351" t="str">
            <v>CTCGACTT</v>
          </cell>
          <cell r="H351" t="str">
            <v>mRNA</v>
          </cell>
          <cell r="I351">
            <v>6</v>
          </cell>
          <cell r="J351">
            <v>6.5</v>
          </cell>
          <cell r="K351" t="str">
            <v>HGC20240624005-0001</v>
          </cell>
        </row>
        <row r="352">
          <cell r="C352" t="str">
            <v>HGC-2448184</v>
          </cell>
          <cell r="D352" t="str">
            <v>L34-9L</v>
          </cell>
          <cell r="E352" t="str">
            <v>IDT380</v>
          </cell>
          <cell r="F352" t="str">
            <v>TCTCTAGG</v>
          </cell>
          <cell r="G352" t="str">
            <v>ACGGTACA</v>
          </cell>
          <cell r="H352" t="str">
            <v>mRNA</v>
          </cell>
          <cell r="I352">
            <v>6</v>
          </cell>
          <cell r="J352">
            <v>6.5</v>
          </cell>
          <cell r="K352" t="str">
            <v>HGC20240624005-0001</v>
          </cell>
        </row>
        <row r="353">
          <cell r="C353" t="str">
            <v>HGC-2448185</v>
          </cell>
          <cell r="D353" t="str">
            <v>L3-5L</v>
          </cell>
          <cell r="E353" t="str">
            <v>IDT381</v>
          </cell>
          <cell r="F353" t="str">
            <v>CGCTAGTA</v>
          </cell>
          <cell r="G353" t="str">
            <v>CTGATGAG</v>
          </cell>
          <cell r="H353" t="str">
            <v>mRNA</v>
          </cell>
          <cell r="I353">
            <v>6</v>
          </cell>
          <cell r="J353">
            <v>6.5</v>
          </cell>
          <cell r="K353" t="str">
            <v>HGC20240624005-0001</v>
          </cell>
        </row>
        <row r="354">
          <cell r="C354" t="str">
            <v>HGC-2448186</v>
          </cell>
          <cell r="D354" t="str">
            <v>L36-14L</v>
          </cell>
          <cell r="E354" t="str">
            <v>IDT382</v>
          </cell>
          <cell r="F354" t="str">
            <v>AATGGACG</v>
          </cell>
          <cell r="G354" t="str">
            <v>GTGAGACT</v>
          </cell>
          <cell r="H354" t="str">
            <v>mRNA</v>
          </cell>
          <cell r="I354">
            <v>6</v>
          </cell>
          <cell r="J354">
            <v>6.5</v>
          </cell>
          <cell r="K354" t="str">
            <v>HGC20240624005-0001</v>
          </cell>
        </row>
        <row r="355">
          <cell r="C355" t="str">
            <v>HGC-2448187</v>
          </cell>
          <cell r="D355" t="str">
            <v>L36-20L</v>
          </cell>
          <cell r="E355" t="str">
            <v>IDT383</v>
          </cell>
          <cell r="F355" t="str">
            <v>GATAGCGA</v>
          </cell>
          <cell r="G355" t="str">
            <v>CATCCAAG</v>
          </cell>
          <cell r="H355" t="str">
            <v>mRNA</v>
          </cell>
          <cell r="I355">
            <v>6</v>
          </cell>
          <cell r="J355">
            <v>6.5</v>
          </cell>
          <cell r="K355" t="str">
            <v>HGC20240624005-0001</v>
          </cell>
        </row>
        <row r="356">
          <cell r="C356" t="str">
            <v>HGC-2448188</v>
          </cell>
          <cell r="D356" t="str">
            <v>L36-6L</v>
          </cell>
          <cell r="E356" t="str">
            <v>IDT384</v>
          </cell>
          <cell r="F356" t="str">
            <v>CGACCATT</v>
          </cell>
          <cell r="G356" t="str">
            <v>TGATAGGC</v>
          </cell>
          <cell r="H356" t="str">
            <v>mRNA</v>
          </cell>
          <cell r="I356">
            <v>6</v>
          </cell>
          <cell r="J356">
            <v>6.5</v>
          </cell>
          <cell r="K356" t="str">
            <v>HGC20240624005-0001</v>
          </cell>
        </row>
        <row r="357">
          <cell r="C357" t="str">
            <v>HGC-2448116</v>
          </cell>
          <cell r="D357" t="str">
            <v>L1-14L</v>
          </cell>
          <cell r="E357" t="str">
            <v>IDT289</v>
          </cell>
          <cell r="F357" t="str">
            <v>CATTGCCT</v>
          </cell>
          <cell r="G357" t="str">
            <v>GATCTCAG</v>
          </cell>
          <cell r="H357" t="str">
            <v>mRNA</v>
          </cell>
          <cell r="I357">
            <v>6</v>
          </cell>
          <cell r="J357">
            <v>6.5</v>
          </cell>
          <cell r="K357" t="str">
            <v>HGC20240624005-0001</v>
          </cell>
        </row>
        <row r="358">
          <cell r="C358" t="str">
            <v>HGC-2448118</v>
          </cell>
          <cell r="D358" t="str">
            <v>L1-2L</v>
          </cell>
          <cell r="E358" t="str">
            <v>IDT290</v>
          </cell>
          <cell r="F358" t="str">
            <v>CTAGGTGA</v>
          </cell>
          <cell r="G358" t="str">
            <v>CTATCCAC</v>
          </cell>
          <cell r="H358" t="str">
            <v>mRNA</v>
          </cell>
          <cell r="I358">
            <v>6</v>
          </cell>
          <cell r="J358">
            <v>6.5</v>
          </cell>
          <cell r="K358" t="str">
            <v>HGC20240624005-0001</v>
          </cell>
        </row>
        <row r="359">
          <cell r="C359" t="str">
            <v>HGC-2448124</v>
          </cell>
          <cell r="D359" t="str">
            <v>L19-18L</v>
          </cell>
          <cell r="E359" t="str">
            <v>IDT291</v>
          </cell>
          <cell r="F359" t="str">
            <v>TCCGTATG</v>
          </cell>
          <cell r="G359" t="str">
            <v>TGGATGGT</v>
          </cell>
          <cell r="H359" t="str">
            <v>mRNA</v>
          </cell>
          <cell r="I359">
            <v>6</v>
          </cell>
          <cell r="J359">
            <v>6.5</v>
          </cell>
          <cell r="K359" t="str">
            <v>HGC20240624005-0001</v>
          </cell>
        </row>
        <row r="360">
          <cell r="C360" t="str">
            <v>HGC-2448136</v>
          </cell>
          <cell r="D360" t="str">
            <v>L22-1L</v>
          </cell>
          <cell r="E360" t="str">
            <v>IDT292</v>
          </cell>
          <cell r="F360" t="str">
            <v>ACGATGAC</v>
          </cell>
          <cell r="G360" t="str">
            <v>CAACCTCT</v>
          </cell>
          <cell r="H360" t="str">
            <v>mRNA</v>
          </cell>
          <cell r="I360">
            <v>6</v>
          </cell>
          <cell r="J360">
            <v>6.5</v>
          </cell>
          <cell r="K360" t="str">
            <v>HGC20240624005-0001</v>
          </cell>
        </row>
        <row r="361">
          <cell r="C361" t="str">
            <v>HGC-2448137</v>
          </cell>
          <cell r="D361" t="str">
            <v>L22-2L</v>
          </cell>
          <cell r="E361" t="str">
            <v>IDT293</v>
          </cell>
          <cell r="F361" t="str">
            <v>GTCGGTAA</v>
          </cell>
          <cell r="G361" t="str">
            <v>GTTGGCAT</v>
          </cell>
          <cell r="H361" t="str">
            <v>mRNA</v>
          </cell>
          <cell r="I361">
            <v>6</v>
          </cell>
          <cell r="J361">
            <v>6.5</v>
          </cell>
          <cell r="K361" t="str">
            <v>HGC20240624005-0001</v>
          </cell>
        </row>
        <row r="362">
          <cell r="C362" t="str">
            <v>HGC-2448138</v>
          </cell>
          <cell r="D362" t="str">
            <v>L22-4L</v>
          </cell>
          <cell r="E362" t="str">
            <v>IDT294</v>
          </cell>
          <cell r="F362" t="str">
            <v>TCGAAGGT</v>
          </cell>
          <cell r="G362" t="str">
            <v>GCCTTAAC</v>
          </cell>
          <cell r="H362" t="str">
            <v>mRNA</v>
          </cell>
          <cell r="I362">
            <v>6</v>
          </cell>
          <cell r="J362">
            <v>6.5</v>
          </cell>
          <cell r="K362" t="str">
            <v>HGC20240624005-0001</v>
          </cell>
        </row>
        <row r="363">
          <cell r="C363" t="str">
            <v>HGC-2448141</v>
          </cell>
          <cell r="D363" t="str">
            <v>L25-1L</v>
          </cell>
          <cell r="E363" t="str">
            <v>IDT295</v>
          </cell>
          <cell r="F363" t="str">
            <v>AGAAGCGT</v>
          </cell>
          <cell r="G363" t="str">
            <v>AGTCAGGT</v>
          </cell>
          <cell r="H363" t="str">
            <v>mRNA</v>
          </cell>
          <cell r="I363">
            <v>6</v>
          </cell>
          <cell r="J363">
            <v>6.5</v>
          </cell>
          <cell r="K363" t="str">
            <v>HGC20240624005-0001</v>
          </cell>
        </row>
        <row r="364">
          <cell r="C364" t="str">
            <v>HGC-2448163</v>
          </cell>
          <cell r="D364" t="str">
            <v>L30-14L</v>
          </cell>
          <cell r="E364" t="str">
            <v>IDT296</v>
          </cell>
          <cell r="F364" t="str">
            <v>CTCTACTC</v>
          </cell>
          <cell r="G364" t="str">
            <v>TAAGTGGC</v>
          </cell>
          <cell r="H364" t="str">
            <v>mRNA</v>
          </cell>
          <cell r="I364">
            <v>6</v>
          </cell>
          <cell r="J364">
            <v>6.5</v>
          </cell>
          <cell r="K364" t="str">
            <v>HGC20240624005-0001</v>
          </cell>
        </row>
        <row r="365">
          <cell r="C365" t="str">
            <v>HGC-2448189</v>
          </cell>
          <cell r="D365" t="str">
            <v>L36-7L</v>
          </cell>
          <cell r="E365" t="str">
            <v>IDT297</v>
          </cell>
          <cell r="F365" t="str">
            <v>CTAGGCAT</v>
          </cell>
          <cell r="G365" t="str">
            <v>ACAGAGGT</v>
          </cell>
          <cell r="H365" t="str">
            <v>mRNA</v>
          </cell>
          <cell r="I365">
            <v>6</v>
          </cell>
          <cell r="J365">
            <v>6.5</v>
          </cell>
          <cell r="K365" t="str">
            <v>HGC20240624005-0001</v>
          </cell>
        </row>
        <row r="366">
          <cell r="C366" t="str">
            <v>HGC-2448190</v>
          </cell>
          <cell r="D366" t="str">
            <v>L38-1L</v>
          </cell>
          <cell r="E366" t="str">
            <v>IDT298</v>
          </cell>
          <cell r="F366" t="str">
            <v>TGGAGTTG</v>
          </cell>
          <cell r="G366" t="str">
            <v>CATGGATC</v>
          </cell>
          <cell r="H366" t="str">
            <v>mRNA</v>
          </cell>
          <cell r="I366">
            <v>6</v>
          </cell>
          <cell r="J366">
            <v>6.5</v>
          </cell>
          <cell r="K366" t="str">
            <v>HGC20240624005-0001</v>
          </cell>
        </row>
        <row r="367">
          <cell r="C367" t="str">
            <v>HGC-2448191</v>
          </cell>
          <cell r="D367" t="str">
            <v>L38-3L</v>
          </cell>
          <cell r="E367" t="str">
            <v>IDT299</v>
          </cell>
          <cell r="F367" t="str">
            <v>GAGGACTT</v>
          </cell>
          <cell r="G367" t="str">
            <v>GTTAAGCG</v>
          </cell>
          <cell r="H367" t="str">
            <v>mRNA</v>
          </cell>
          <cell r="I367">
            <v>6</v>
          </cell>
          <cell r="J367">
            <v>6.5</v>
          </cell>
          <cell r="K367" t="str">
            <v>HGC20240624005-0001</v>
          </cell>
        </row>
        <row r="368">
          <cell r="C368" t="str">
            <v>HGC-2448192</v>
          </cell>
          <cell r="D368" t="str">
            <v>L38-5L</v>
          </cell>
          <cell r="E368" t="str">
            <v>IDT300</v>
          </cell>
          <cell r="F368" t="str">
            <v>CAATCGAC</v>
          </cell>
          <cell r="G368" t="str">
            <v>AGCAGACA</v>
          </cell>
          <cell r="H368" t="str">
            <v>mRNA</v>
          </cell>
          <cell r="I368">
            <v>6</v>
          </cell>
          <cell r="J368">
            <v>6.5</v>
          </cell>
          <cell r="K368" t="str">
            <v>HGC20240624005-0001</v>
          </cell>
        </row>
        <row r="369">
          <cell r="C369" t="str">
            <v>HGC-2448193</v>
          </cell>
          <cell r="D369" t="str">
            <v>L38-6L</v>
          </cell>
          <cell r="E369" t="str">
            <v>IDT301</v>
          </cell>
          <cell r="F369" t="str">
            <v>TCTAACGC</v>
          </cell>
          <cell r="G369" t="str">
            <v>CGCCTTAT</v>
          </cell>
          <cell r="H369" t="str">
            <v>mRNA</v>
          </cell>
          <cell r="I369">
            <v>6</v>
          </cell>
          <cell r="J369">
            <v>6.5</v>
          </cell>
          <cell r="K369" t="str">
            <v>HGC20240624005-0001</v>
          </cell>
        </row>
        <row r="370">
          <cell r="C370" t="str">
            <v>HGC-2448194</v>
          </cell>
          <cell r="D370" t="str">
            <v>L3-9L</v>
          </cell>
          <cell r="E370" t="str">
            <v>IDT302</v>
          </cell>
          <cell r="F370" t="str">
            <v>TCTCGCAA</v>
          </cell>
          <cell r="G370" t="str">
            <v>ACAAGACG</v>
          </cell>
          <cell r="H370" t="str">
            <v>mRNA</v>
          </cell>
          <cell r="I370">
            <v>6</v>
          </cell>
          <cell r="J370">
            <v>6.5</v>
          </cell>
          <cell r="K370" t="str">
            <v>HGC20240624005-0001</v>
          </cell>
        </row>
        <row r="371">
          <cell r="C371" t="str">
            <v>HGC-2448195</v>
          </cell>
          <cell r="D371" t="str">
            <v>L40-1L</v>
          </cell>
          <cell r="E371" t="str">
            <v>IDT303</v>
          </cell>
          <cell r="F371" t="str">
            <v>ATCGGTGT</v>
          </cell>
          <cell r="G371" t="str">
            <v>ACATGGAG</v>
          </cell>
          <cell r="H371" t="str">
            <v>mRNA</v>
          </cell>
          <cell r="I371">
            <v>6</v>
          </cell>
          <cell r="J371">
            <v>6.5</v>
          </cell>
          <cell r="K371" t="str">
            <v>HGC20240624005-0001</v>
          </cell>
        </row>
        <row r="372">
          <cell r="C372" t="str">
            <v>HGC-2448196</v>
          </cell>
          <cell r="D372" t="str">
            <v>L40-10L</v>
          </cell>
          <cell r="E372" t="str">
            <v>IDT304</v>
          </cell>
          <cell r="F372" t="str">
            <v>GAGATACG</v>
          </cell>
          <cell r="G372" t="str">
            <v>CTCGAACA</v>
          </cell>
          <cell r="H372" t="str">
            <v>mRNA</v>
          </cell>
          <cell r="I372">
            <v>6</v>
          </cell>
          <cell r="J372">
            <v>6.5</v>
          </cell>
          <cell r="K372" t="str">
            <v>HGC20240624005-0001</v>
          </cell>
        </row>
        <row r="375">
          <cell r="C375" t="str">
            <v>HaploX编号</v>
          </cell>
          <cell r="D375" t="str">
            <v>样本名称</v>
          </cell>
          <cell r="E375" t="str">
            <v>Index序号</v>
          </cell>
          <cell r="F375" t="str">
            <v>i7序列</v>
          </cell>
          <cell r="G375" t="str">
            <v>i5序列</v>
          </cell>
          <cell r="H375" t="str">
            <v>文库类型</v>
          </cell>
          <cell r="I375" t="str">
            <v>数据量G</v>
          </cell>
          <cell r="J375" t="str">
            <v>预分配数据量G</v>
          </cell>
          <cell r="K375" t="str">
            <v>合同编号</v>
          </cell>
        </row>
        <row r="376">
          <cell r="C376" t="str">
            <v>HGC-Lib-2451726</v>
          </cell>
          <cell r="D376" t="str">
            <v>LW20A042202</v>
          </cell>
        </row>
        <row r="376">
          <cell r="F376" t="str">
            <v>CTTACCTG</v>
          </cell>
          <cell r="G376" t="str">
            <v>GCAATGAG</v>
          </cell>
          <cell r="H376" t="str">
            <v>甲基化文库</v>
          </cell>
          <cell r="I376">
            <v>18</v>
          </cell>
          <cell r="J376">
            <v>18</v>
          </cell>
          <cell r="K376" t="str">
            <v>HGC20220926004-0033</v>
          </cell>
        </row>
        <row r="377">
          <cell r="C377" t="str">
            <v>HGC-Lib-2451727</v>
          </cell>
          <cell r="D377" t="str">
            <v>LW20A042501</v>
          </cell>
        </row>
        <row r="377">
          <cell r="F377" t="str">
            <v>CTCGATAC</v>
          </cell>
          <cell r="G377" t="str">
            <v>AAGCTGGT</v>
          </cell>
          <cell r="H377" t="str">
            <v>甲基化文库</v>
          </cell>
          <cell r="I377">
            <v>100</v>
          </cell>
          <cell r="J377">
            <v>100</v>
          </cell>
          <cell r="K377" t="str">
            <v>HGC20220926004-0033</v>
          </cell>
        </row>
        <row r="378">
          <cell r="C378" t="str">
            <v>HGC-Lib-2451728</v>
          </cell>
          <cell r="D378" t="str">
            <v>LW20A042529</v>
          </cell>
        </row>
        <row r="378">
          <cell r="F378" t="str">
            <v>TCCGTGAA</v>
          </cell>
          <cell r="G378" t="str">
            <v>CACGATTC</v>
          </cell>
          <cell r="H378" t="str">
            <v>甲基化文库</v>
          </cell>
          <cell r="I378">
            <v>100</v>
          </cell>
          <cell r="J378">
            <v>100</v>
          </cell>
          <cell r="K378" t="str">
            <v>HGC20220926004-0033</v>
          </cell>
        </row>
        <row r="379">
          <cell r="C379" t="str">
            <v>HGC-Lib-2457664</v>
          </cell>
          <cell r="D379" t="str">
            <v>WK0721-1</v>
          </cell>
        </row>
        <row r="379">
          <cell r="F379" t="str">
            <v>CTCAATGA</v>
          </cell>
        </row>
        <row r="379">
          <cell r="H379" t="str">
            <v>WES/panel捕获文库</v>
          </cell>
          <cell r="I379">
            <v>13</v>
          </cell>
          <cell r="J379">
            <v>13</v>
          </cell>
          <cell r="K379" t="str">
            <v>HGC20200907004-0620</v>
          </cell>
        </row>
        <row r="380">
          <cell r="D380" t="str">
            <v>WK0721-1</v>
          </cell>
        </row>
        <row r="380">
          <cell r="F380" t="str">
            <v>AATGTTGC</v>
          </cell>
        </row>
        <row r="380">
          <cell r="H380" t="str">
            <v>WES/panel捕获文库</v>
          </cell>
        </row>
        <row r="380">
          <cell r="K380" t="str">
            <v>HGC20200907004-0620</v>
          </cell>
        </row>
        <row r="381">
          <cell r="D381" t="str">
            <v>WK0721-1</v>
          </cell>
        </row>
        <row r="381">
          <cell r="F381" t="str">
            <v>CAAGGAGC</v>
          </cell>
        </row>
        <row r="381">
          <cell r="H381" t="str">
            <v>WES/panel捕获文库</v>
          </cell>
        </row>
        <row r="381">
          <cell r="K381" t="str">
            <v>HGC20200907004-0620</v>
          </cell>
        </row>
        <row r="382">
          <cell r="D382" t="str">
            <v>WK0721-1</v>
          </cell>
        </row>
        <row r="382">
          <cell r="F382" t="str">
            <v>CCTCCTGA</v>
          </cell>
        </row>
        <row r="382">
          <cell r="H382" t="str">
            <v>WES/panel捕获文库</v>
          </cell>
        </row>
        <row r="382">
          <cell r="K382" t="str">
            <v>HGC20200907004-0620</v>
          </cell>
        </row>
        <row r="383">
          <cell r="C383" t="str">
            <v>HGC-lib-2458100</v>
          </cell>
          <cell r="D383" t="str">
            <v>N703-pH7.4-550pg-0722</v>
          </cell>
        </row>
        <row r="383">
          <cell r="F383" t="str">
            <v>AGGCAGAA</v>
          </cell>
        </row>
        <row r="383">
          <cell r="H383" t="str">
            <v>mRNA文库</v>
          </cell>
          <cell r="I383">
            <v>19</v>
          </cell>
          <cell r="J383">
            <v>19</v>
          </cell>
          <cell r="K383" t="str">
            <v>HGC20231121004-0056</v>
          </cell>
        </row>
        <row r="384">
          <cell r="C384" t="str">
            <v>HGC-lib-2458101</v>
          </cell>
          <cell r="D384" t="str">
            <v>N705-pH7.4-500pg-0722</v>
          </cell>
        </row>
        <row r="384">
          <cell r="F384" t="str">
            <v>GGACTCCT</v>
          </cell>
        </row>
        <row r="384">
          <cell r="H384" t="str">
            <v>mRNA文库</v>
          </cell>
          <cell r="I384">
            <v>9</v>
          </cell>
          <cell r="J384">
            <v>9</v>
          </cell>
          <cell r="K384" t="str">
            <v>HGC20231121004-0056</v>
          </cell>
        </row>
        <row r="385">
          <cell r="C385" t="str">
            <v>HGC-POOL-2452774</v>
          </cell>
          <cell r="D385" t="str">
            <v>ca-CD45-GEX</v>
          </cell>
        </row>
        <row r="385">
          <cell r="F385" t="str">
            <v>ATGGAGGGAG</v>
          </cell>
          <cell r="G385" t="str">
            <v>AATGGGTTAT</v>
          </cell>
          <cell r="H385" t="str">
            <v>10× 3'单细胞</v>
          </cell>
          <cell r="I385">
            <v>32</v>
          </cell>
          <cell r="J385">
            <v>32</v>
          </cell>
          <cell r="K385" t="str">
            <v>HGC20230911006-0004</v>
          </cell>
        </row>
        <row r="386">
          <cell r="C386" t="str">
            <v>HGC-Lib-2459360</v>
          </cell>
          <cell r="D386" t="str">
            <v>FW2024-225-15-yangjianliu0724</v>
          </cell>
        </row>
        <row r="386">
          <cell r="F386" t="str">
            <v>GAGACGCACG</v>
          </cell>
          <cell r="G386" t="str">
            <v>ATGTTCATAG</v>
          </cell>
          <cell r="H386" t="str">
            <v>10× 3'单细胞</v>
          </cell>
          <cell r="I386">
            <v>35</v>
          </cell>
          <cell r="J386">
            <v>35</v>
          </cell>
          <cell r="K386" t="str">
            <v>HGC20231228007-0042</v>
          </cell>
        </row>
        <row r="387">
          <cell r="C387" t="str">
            <v>HGC-Lib-2454768</v>
          </cell>
          <cell r="D387" t="str">
            <v>me3-sh3-input</v>
          </cell>
        </row>
        <row r="387">
          <cell r="F387" t="str">
            <v>AAGAGGCA</v>
          </cell>
          <cell r="G387" t="str">
            <v>GCGATCTA</v>
          </cell>
          <cell r="H387" t="str">
            <v>mRNA文库</v>
          </cell>
          <cell r="I387">
            <v>6</v>
          </cell>
          <cell r="J387">
            <v>6</v>
          </cell>
          <cell r="K387" t="str">
            <v>HGC20240702005-0008</v>
          </cell>
        </row>
        <row r="388">
          <cell r="C388" t="str">
            <v>HGC-Lib-2457852</v>
          </cell>
          <cell r="D388" t="str">
            <v>IRAZ-Me-H3</v>
          </cell>
        </row>
        <row r="388">
          <cell r="F388" t="str">
            <v>TAAGGCGA</v>
          </cell>
          <cell r="G388" t="str">
            <v>GCGATCTA</v>
          </cell>
          <cell r="H388" t="str">
            <v>CUT&amp;Tag文库</v>
          </cell>
          <cell r="I388">
            <v>6</v>
          </cell>
          <cell r="J388">
            <v>6</v>
          </cell>
          <cell r="K388" t="str">
            <v>HGC20240626001-0005</v>
          </cell>
        </row>
        <row r="389">
          <cell r="C389" t="str">
            <v>HGC-Lib-2457853</v>
          </cell>
          <cell r="D389" t="str">
            <v>IRAZ-Me-H3K9me2-1</v>
          </cell>
        </row>
        <row r="389">
          <cell r="F389" t="str">
            <v>CGTACTAG</v>
          </cell>
          <cell r="G389" t="str">
            <v>ATAGAGAG</v>
          </cell>
          <cell r="H389" t="str">
            <v>CUT&amp;Tag文库</v>
          </cell>
          <cell r="I389">
            <v>10</v>
          </cell>
          <cell r="J389">
            <v>10</v>
          </cell>
          <cell r="K389" t="str">
            <v>HGC20240626001-0005</v>
          </cell>
        </row>
        <row r="390">
          <cell r="C390" t="str">
            <v>HGC-Lib-2457855</v>
          </cell>
          <cell r="D390" t="str">
            <v>IRAZ-Me-S9.6-1</v>
          </cell>
        </row>
        <row r="390">
          <cell r="F390" t="str">
            <v>TCCTGAGC</v>
          </cell>
          <cell r="G390" t="str">
            <v>TCTACTCT</v>
          </cell>
          <cell r="H390" t="str">
            <v>CUT&amp;Tag文库</v>
          </cell>
          <cell r="I390">
            <v>10</v>
          </cell>
          <cell r="J390">
            <v>10</v>
          </cell>
          <cell r="K390" t="str">
            <v>HGC20240626001-0005</v>
          </cell>
        </row>
        <row r="391">
          <cell r="C391" t="str">
            <v>HGC-Lib-2457857</v>
          </cell>
          <cell r="D391" t="str">
            <v>sp-ZH11-H3K36me3-2</v>
          </cell>
        </row>
        <row r="391">
          <cell r="F391" t="str">
            <v>TAGGCATG</v>
          </cell>
          <cell r="G391" t="str">
            <v>TATGCAGT</v>
          </cell>
          <cell r="H391" t="str">
            <v>CUT&amp;Tag文库</v>
          </cell>
          <cell r="I391">
            <v>10</v>
          </cell>
          <cell r="J391">
            <v>10</v>
          </cell>
          <cell r="K391" t="str">
            <v>HGC20240626001-0005</v>
          </cell>
        </row>
        <row r="392">
          <cell r="C392" t="str">
            <v>HGC-Lib-2457858</v>
          </cell>
          <cell r="D392" t="str">
            <v>Azu-Me-H3</v>
          </cell>
        </row>
        <row r="392">
          <cell r="F392" t="str">
            <v>CTCTCTAC</v>
          </cell>
          <cell r="G392" t="str">
            <v>TACTCCTT</v>
          </cell>
          <cell r="H392" t="str">
            <v>CUT&amp;Tag文库</v>
          </cell>
          <cell r="I392">
            <v>6</v>
          </cell>
          <cell r="J392">
            <v>6</v>
          </cell>
          <cell r="K392" t="str">
            <v>HGC20240626001-0005</v>
          </cell>
        </row>
        <row r="393">
          <cell r="C393" t="str">
            <v>HGC-Lib-2457859</v>
          </cell>
          <cell r="D393" t="str">
            <v>IR64-Me-H3</v>
          </cell>
        </row>
        <row r="393">
          <cell r="F393" t="str">
            <v>CAGAGAGG</v>
          </cell>
          <cell r="G393" t="str">
            <v>AGGCTTAG</v>
          </cell>
          <cell r="H393" t="str">
            <v>CUT&amp;Tag文库</v>
          </cell>
          <cell r="I393">
            <v>6</v>
          </cell>
          <cell r="J393">
            <v>6</v>
          </cell>
          <cell r="K393" t="str">
            <v>HGC20240626001-0005</v>
          </cell>
        </row>
        <row r="394">
          <cell r="C394" t="str">
            <v>HGC-Lib-2457860</v>
          </cell>
          <cell r="D394" t="str">
            <v>E-ZHZS</v>
          </cell>
        </row>
        <row r="394">
          <cell r="F394" t="str">
            <v>CGAGGCTG</v>
          </cell>
          <cell r="G394" t="str">
            <v>CTCCTTAC</v>
          </cell>
          <cell r="H394" t="str">
            <v>CUT&amp;Tag文库</v>
          </cell>
          <cell r="I394">
            <v>6</v>
          </cell>
          <cell r="J394">
            <v>6</v>
          </cell>
          <cell r="K394" t="str">
            <v>HGC20240430007-0010</v>
          </cell>
        </row>
        <row r="395">
          <cell r="C395" t="str">
            <v>HGC-Lib-2457861</v>
          </cell>
          <cell r="D395" t="str">
            <v>E-ZSZH</v>
          </cell>
        </row>
        <row r="395">
          <cell r="F395" t="str">
            <v>GCTACGCT</v>
          </cell>
          <cell r="G395" t="str">
            <v>AGGCTTAG</v>
          </cell>
          <cell r="H395" t="str">
            <v>CUT&amp;Tag文库</v>
          </cell>
          <cell r="I395">
            <v>6</v>
          </cell>
          <cell r="J395">
            <v>6</v>
          </cell>
          <cell r="K395" t="str">
            <v>HGC20240430007-0010</v>
          </cell>
        </row>
        <row r="396">
          <cell r="C396" t="str">
            <v>HGC-2402316X</v>
          </cell>
          <cell r="D396">
            <v>11050108</v>
          </cell>
          <cell r="E396" t="str">
            <v>IDT345</v>
          </cell>
          <cell r="F396" t="str">
            <v>GAGATGTC</v>
          </cell>
          <cell r="G396" t="str">
            <v>TAGTCAGC</v>
          </cell>
          <cell r="H396" t="str">
            <v>小海码</v>
          </cell>
          <cell r="I396">
            <v>8</v>
          </cell>
          <cell r="J396">
            <v>8</v>
          </cell>
        </row>
        <row r="397">
          <cell r="C397" t="str">
            <v>HGC-2402317X</v>
          </cell>
          <cell r="D397">
            <v>60449400</v>
          </cell>
          <cell r="E397" t="str">
            <v>IDT346</v>
          </cell>
          <cell r="F397" t="str">
            <v>TACGGTTG</v>
          </cell>
          <cell r="G397" t="str">
            <v>AGTTCGCA</v>
          </cell>
          <cell r="H397" t="str">
            <v>小海码</v>
          </cell>
          <cell r="I397">
            <v>8</v>
          </cell>
          <cell r="J397">
            <v>8</v>
          </cell>
        </row>
        <row r="398">
          <cell r="C398" t="str">
            <v>HGC-2402172X</v>
          </cell>
          <cell r="D398">
            <v>13793800</v>
          </cell>
          <cell r="E398" t="str">
            <v>IDT291</v>
          </cell>
          <cell r="F398" t="str">
            <v>TCCGTATG</v>
          </cell>
          <cell r="G398" t="str">
            <v>TGGATGGT</v>
          </cell>
          <cell r="H398" t="str">
            <v>小海码</v>
          </cell>
          <cell r="I398">
            <v>1.6</v>
          </cell>
          <cell r="J398">
            <v>2</v>
          </cell>
        </row>
        <row r="399">
          <cell r="C399" t="str">
            <v>HGC-2402179X</v>
          </cell>
          <cell r="D399">
            <v>13383012</v>
          </cell>
          <cell r="E399" t="str">
            <v>IDT298</v>
          </cell>
          <cell r="F399" t="str">
            <v>TGGAGTTG</v>
          </cell>
          <cell r="G399" t="str">
            <v>CATGGATC</v>
          </cell>
          <cell r="H399" t="str">
            <v>小海码</v>
          </cell>
          <cell r="I399">
            <v>1.6</v>
          </cell>
          <cell r="J399">
            <v>2</v>
          </cell>
        </row>
        <row r="400">
          <cell r="C400" t="str">
            <v>HGC-2402332X</v>
          </cell>
          <cell r="D400" t="str">
            <v>60588267NN</v>
          </cell>
          <cell r="E400" t="str">
            <v>IDT361</v>
          </cell>
          <cell r="F400" t="str">
            <v>GTCAGTTG</v>
          </cell>
          <cell r="G400" t="str">
            <v>CGATTGGA</v>
          </cell>
          <cell r="H400" t="str">
            <v>小海码</v>
          </cell>
          <cell r="I400">
            <v>1.6</v>
          </cell>
          <cell r="J400">
            <v>2</v>
          </cell>
        </row>
        <row r="401">
          <cell r="C401" t="str">
            <v>HGC-2402210X</v>
          </cell>
          <cell r="D401">
            <v>16416695</v>
          </cell>
          <cell r="E401" t="str">
            <v>IDT329</v>
          </cell>
          <cell r="F401" t="str">
            <v>TAGTTGCG</v>
          </cell>
          <cell r="G401" t="str">
            <v>TCTGTCGT</v>
          </cell>
          <cell r="H401" t="str">
            <v>小海码</v>
          </cell>
          <cell r="I401">
            <v>1.6</v>
          </cell>
          <cell r="J401">
            <v>2</v>
          </cell>
        </row>
        <row r="402">
          <cell r="C402" t="str">
            <v>HGC-2402170X</v>
          </cell>
          <cell r="D402">
            <v>14705762</v>
          </cell>
          <cell r="E402" t="str">
            <v>IDT289</v>
          </cell>
          <cell r="F402" t="str">
            <v>CATTGCCT</v>
          </cell>
          <cell r="G402" t="str">
            <v>GATCTCAG</v>
          </cell>
          <cell r="H402" t="str">
            <v>小海码</v>
          </cell>
          <cell r="I402">
            <v>1.6</v>
          </cell>
          <cell r="J402">
            <v>2</v>
          </cell>
        </row>
        <row r="403">
          <cell r="C403" t="str">
            <v>HGC-2402171X</v>
          </cell>
          <cell r="D403">
            <v>64417318</v>
          </cell>
          <cell r="E403" t="str">
            <v>IDT290</v>
          </cell>
          <cell r="F403" t="str">
            <v>CTAGGTGA</v>
          </cell>
          <cell r="G403" t="str">
            <v>CTATCCAC</v>
          </cell>
          <cell r="H403" t="str">
            <v>小海码</v>
          </cell>
          <cell r="I403">
            <v>1.6</v>
          </cell>
          <cell r="J403">
            <v>2</v>
          </cell>
        </row>
        <row r="404">
          <cell r="C404" t="str">
            <v>HGC-2402215X</v>
          </cell>
          <cell r="D404">
            <v>19516861</v>
          </cell>
          <cell r="E404" t="str">
            <v>IDT334</v>
          </cell>
          <cell r="F404" t="str">
            <v>TGCCATTC</v>
          </cell>
          <cell r="G404" t="str">
            <v>TGATCACG</v>
          </cell>
          <cell r="H404" t="str">
            <v>小海码</v>
          </cell>
          <cell r="I404">
            <v>1.6</v>
          </cell>
          <cell r="J404">
            <v>2</v>
          </cell>
        </row>
        <row r="405">
          <cell r="C405" t="str">
            <v>HGC-2402208X</v>
          </cell>
          <cell r="D405">
            <v>17953011</v>
          </cell>
          <cell r="E405" t="str">
            <v>IDT327</v>
          </cell>
          <cell r="F405" t="str">
            <v>CGTTATGC</v>
          </cell>
          <cell r="G405" t="str">
            <v>AACCACTC</v>
          </cell>
          <cell r="H405" t="str">
            <v>小海码</v>
          </cell>
          <cell r="I405">
            <v>1.6</v>
          </cell>
          <cell r="J405">
            <v>2</v>
          </cell>
        </row>
        <row r="406">
          <cell r="C406" t="str">
            <v>HGC-2402216X</v>
          </cell>
          <cell r="D406">
            <v>10320600</v>
          </cell>
          <cell r="E406" t="str">
            <v>IDT335</v>
          </cell>
          <cell r="F406" t="str">
            <v>TTGATCCG</v>
          </cell>
          <cell r="G406" t="str">
            <v>AAGCTCAC</v>
          </cell>
          <cell r="H406" t="str">
            <v>小海码</v>
          </cell>
          <cell r="I406">
            <v>1.6</v>
          </cell>
          <cell r="J406">
            <v>2</v>
          </cell>
        </row>
        <row r="407">
          <cell r="C407" t="str">
            <v>HGC-2402308X</v>
          </cell>
          <cell r="D407" t="str">
            <v>60667962HG</v>
          </cell>
          <cell r="E407" t="str">
            <v>IDT337</v>
          </cell>
          <cell r="F407" t="str">
            <v>GACTTAGG</v>
          </cell>
          <cell r="G407" t="str">
            <v>GTTCTTCG</v>
          </cell>
          <cell r="H407" t="str">
            <v>小海码</v>
          </cell>
          <cell r="I407">
            <v>1.6</v>
          </cell>
          <cell r="J407">
            <v>2</v>
          </cell>
        </row>
        <row r="408">
          <cell r="C408" t="str">
            <v>HGC-2402194X</v>
          </cell>
          <cell r="D408">
            <v>16466274</v>
          </cell>
          <cell r="E408" t="str">
            <v>IDT313</v>
          </cell>
          <cell r="F408" t="str">
            <v>CAACCTAG</v>
          </cell>
          <cell r="G408" t="str">
            <v>AGGTCTGT</v>
          </cell>
          <cell r="H408" t="str">
            <v>小海码</v>
          </cell>
          <cell r="I408">
            <v>1.6</v>
          </cell>
          <cell r="J408">
            <v>2</v>
          </cell>
        </row>
        <row r="409">
          <cell r="C409" t="str">
            <v>HGC-2402201X</v>
          </cell>
          <cell r="D409">
            <v>19695691</v>
          </cell>
          <cell r="E409" t="str">
            <v>IDT320</v>
          </cell>
          <cell r="F409" t="str">
            <v>TTCAGGAG</v>
          </cell>
          <cell r="G409" t="str">
            <v>CACAGGAA</v>
          </cell>
          <cell r="H409" t="str">
            <v>小海码</v>
          </cell>
          <cell r="I409">
            <v>1.6</v>
          </cell>
          <cell r="J409">
            <v>2</v>
          </cell>
        </row>
        <row r="410">
          <cell r="C410" t="str">
            <v>HGC-2402182X</v>
          </cell>
          <cell r="D410">
            <v>14234912</v>
          </cell>
          <cell r="E410" t="str">
            <v>IDT301</v>
          </cell>
          <cell r="F410" t="str">
            <v>TCTAACGC</v>
          </cell>
          <cell r="G410" t="str">
            <v>CGCCTTAT</v>
          </cell>
          <cell r="H410" t="str">
            <v>小海码</v>
          </cell>
          <cell r="I410">
            <v>1.6</v>
          </cell>
          <cell r="J410">
            <v>2</v>
          </cell>
        </row>
        <row r="411">
          <cell r="C411" t="str">
            <v>HGC-2402190X</v>
          </cell>
          <cell r="D411">
            <v>15143908</v>
          </cell>
          <cell r="E411" t="str">
            <v>IDT309</v>
          </cell>
          <cell r="F411" t="str">
            <v>TACATCGG</v>
          </cell>
          <cell r="G411" t="str">
            <v>TCCACGTT</v>
          </cell>
          <cell r="H411" t="str">
            <v>小海码</v>
          </cell>
          <cell r="I411">
            <v>1.6</v>
          </cell>
          <cell r="J411">
            <v>2</v>
          </cell>
        </row>
        <row r="412">
          <cell r="C412" t="str">
            <v>HGC-2402310X</v>
          </cell>
          <cell r="D412" t="str">
            <v>60663957PQ</v>
          </cell>
          <cell r="E412" t="str">
            <v>IDT339</v>
          </cell>
          <cell r="F412" t="str">
            <v>TACCAGGA</v>
          </cell>
          <cell r="G412" t="str">
            <v>GAGAGTAC</v>
          </cell>
          <cell r="H412" t="str">
            <v>小海码</v>
          </cell>
          <cell r="I412">
            <v>1.6</v>
          </cell>
          <cell r="J412">
            <v>2</v>
          </cell>
        </row>
        <row r="413">
          <cell r="C413" t="str">
            <v>HGC-2402314X</v>
          </cell>
          <cell r="D413" t="str">
            <v>60660280SL</v>
          </cell>
          <cell r="E413" t="str">
            <v>IDT343</v>
          </cell>
          <cell r="F413" t="str">
            <v>AGGAGGAA</v>
          </cell>
          <cell r="G413" t="str">
            <v>GTAAGCAC</v>
          </cell>
          <cell r="H413" t="str">
            <v>小海码</v>
          </cell>
          <cell r="I413">
            <v>1.6</v>
          </cell>
          <cell r="J413">
            <v>2</v>
          </cell>
        </row>
        <row r="414">
          <cell r="C414" t="str">
            <v>HGC-2402181X</v>
          </cell>
          <cell r="D414">
            <v>10644818</v>
          </cell>
          <cell r="E414" t="str">
            <v>IDT300</v>
          </cell>
          <cell r="F414" t="str">
            <v>CAATCGAC</v>
          </cell>
          <cell r="G414" t="str">
            <v>AGCAGACA</v>
          </cell>
          <cell r="H414" t="str">
            <v>小海码</v>
          </cell>
          <cell r="I414">
            <v>1.6</v>
          </cell>
          <cell r="J414">
            <v>2</v>
          </cell>
        </row>
        <row r="415">
          <cell r="C415" t="str">
            <v>HGC-2402259X</v>
          </cell>
          <cell r="D415" t="str">
            <v>60587417QS</v>
          </cell>
          <cell r="E415" t="str">
            <v>IDT336</v>
          </cell>
          <cell r="F415" t="str">
            <v>AGTGCAGT</v>
          </cell>
          <cell r="G415" t="str">
            <v>ATTCCGCT</v>
          </cell>
          <cell r="H415" t="str">
            <v>小海码</v>
          </cell>
          <cell r="I415">
            <v>1.6</v>
          </cell>
          <cell r="J415">
            <v>2</v>
          </cell>
        </row>
        <row r="416">
          <cell r="C416" t="str">
            <v>HGC-2402206X</v>
          </cell>
          <cell r="D416">
            <v>13990177</v>
          </cell>
          <cell r="E416" t="str">
            <v>IDT325</v>
          </cell>
          <cell r="F416" t="str">
            <v>TTACCGAG</v>
          </cell>
          <cell r="G416" t="str">
            <v>AGTCTTGG</v>
          </cell>
          <cell r="H416" t="str">
            <v>小海码</v>
          </cell>
          <cell r="I416">
            <v>1.6</v>
          </cell>
          <cell r="J416">
            <v>2</v>
          </cell>
        </row>
        <row r="417">
          <cell r="C417" t="str">
            <v>HGC-2402185X</v>
          </cell>
          <cell r="D417">
            <v>19877373</v>
          </cell>
          <cell r="E417" t="str">
            <v>IDT304</v>
          </cell>
          <cell r="F417" t="str">
            <v>GAGATACG</v>
          </cell>
          <cell r="G417" t="str">
            <v>CTCGAACA</v>
          </cell>
          <cell r="H417" t="str">
            <v>小海码</v>
          </cell>
          <cell r="I417">
            <v>1.6</v>
          </cell>
          <cell r="J417">
            <v>2</v>
          </cell>
        </row>
        <row r="418">
          <cell r="C418" t="str">
            <v>HGC-2402205X</v>
          </cell>
          <cell r="D418">
            <v>13562666</v>
          </cell>
          <cell r="E418" t="str">
            <v>IDT324</v>
          </cell>
          <cell r="F418" t="str">
            <v>GCCATAAC</v>
          </cell>
          <cell r="G418" t="str">
            <v>CACGCAAT</v>
          </cell>
          <cell r="H418" t="str">
            <v>小海码</v>
          </cell>
          <cell r="I418">
            <v>1.6</v>
          </cell>
          <cell r="J418">
            <v>2</v>
          </cell>
        </row>
        <row r="419">
          <cell r="C419" t="str">
            <v>HGC-2402334X</v>
          </cell>
          <cell r="D419">
            <v>67800087</v>
          </cell>
          <cell r="E419" t="str">
            <v>IDT363</v>
          </cell>
          <cell r="F419" t="str">
            <v>ACGTGATG</v>
          </cell>
          <cell r="G419" t="str">
            <v>GATAGCCA</v>
          </cell>
          <cell r="H419" t="str">
            <v>小海码</v>
          </cell>
          <cell r="I419">
            <v>1.6</v>
          </cell>
          <cell r="J419">
            <v>2</v>
          </cell>
        </row>
        <row r="420">
          <cell r="C420" t="str">
            <v>HGC-2402188X</v>
          </cell>
          <cell r="D420">
            <v>17939032</v>
          </cell>
          <cell r="E420" t="str">
            <v>IDT307</v>
          </cell>
          <cell r="F420" t="str">
            <v>CGGATTGA</v>
          </cell>
          <cell r="G420" t="str">
            <v>ACGTCGTT</v>
          </cell>
          <cell r="H420" t="str">
            <v>小海码</v>
          </cell>
          <cell r="I420">
            <v>1.6</v>
          </cell>
          <cell r="J420">
            <v>2</v>
          </cell>
        </row>
        <row r="421">
          <cell r="C421" t="str">
            <v>HGC-2402178X</v>
          </cell>
          <cell r="D421">
            <v>16489657</v>
          </cell>
          <cell r="E421" t="str">
            <v>IDT297</v>
          </cell>
          <cell r="F421" t="str">
            <v>CTAGGCAT</v>
          </cell>
          <cell r="G421" t="str">
            <v>ACAGAGGT</v>
          </cell>
          <cell r="H421" t="str">
            <v>小海码</v>
          </cell>
          <cell r="I421">
            <v>1.6</v>
          </cell>
          <cell r="J421">
            <v>2</v>
          </cell>
        </row>
        <row r="422">
          <cell r="C422" t="str">
            <v>HGC-2402187X</v>
          </cell>
          <cell r="D422">
            <v>13495686</v>
          </cell>
          <cell r="E422" t="str">
            <v>IDT306</v>
          </cell>
          <cell r="F422" t="str">
            <v>AGTCGACA</v>
          </cell>
          <cell r="G422" t="str">
            <v>CGAATACG</v>
          </cell>
          <cell r="H422" t="str">
            <v>小海码</v>
          </cell>
          <cell r="I422">
            <v>1.6</v>
          </cell>
          <cell r="J422">
            <v>2</v>
          </cell>
        </row>
        <row r="423">
          <cell r="C423" t="str">
            <v>HGC-2402176X</v>
          </cell>
          <cell r="D423">
            <v>18566678</v>
          </cell>
          <cell r="E423" t="str">
            <v>IDT295</v>
          </cell>
          <cell r="F423" t="str">
            <v>AGAAGCGT</v>
          </cell>
          <cell r="G423" t="str">
            <v>AGTCAGGT</v>
          </cell>
          <cell r="H423" t="str">
            <v>小海码</v>
          </cell>
          <cell r="I423">
            <v>1.6</v>
          </cell>
          <cell r="J423">
            <v>2</v>
          </cell>
        </row>
        <row r="424">
          <cell r="C424" t="str">
            <v>HGC-2402197X</v>
          </cell>
          <cell r="D424">
            <v>19142861</v>
          </cell>
          <cell r="E424" t="str">
            <v>IDT316</v>
          </cell>
          <cell r="F424" t="str">
            <v>ACCTAAGG</v>
          </cell>
          <cell r="G424" t="str">
            <v>ATCTCCTG</v>
          </cell>
          <cell r="H424" t="str">
            <v>小海码</v>
          </cell>
          <cell r="I424">
            <v>1.6</v>
          </cell>
          <cell r="J424">
            <v>2</v>
          </cell>
        </row>
        <row r="425">
          <cell r="C425" t="str">
            <v>HGC-2402214X</v>
          </cell>
          <cell r="D425">
            <v>19515870</v>
          </cell>
          <cell r="E425" t="str">
            <v>IDT333</v>
          </cell>
          <cell r="F425" t="str">
            <v>CTTGCTGT</v>
          </cell>
          <cell r="G425" t="str">
            <v>CAATGCGA</v>
          </cell>
          <cell r="H425" t="str">
            <v>小海码</v>
          </cell>
          <cell r="I425">
            <v>1.6</v>
          </cell>
          <cell r="J425">
            <v>2</v>
          </cell>
        </row>
        <row r="426">
          <cell r="C426" t="str">
            <v>HGC-2402177X</v>
          </cell>
          <cell r="D426">
            <v>61755970</v>
          </cell>
          <cell r="E426" t="str">
            <v>IDT296</v>
          </cell>
          <cell r="F426" t="str">
            <v>CTCTACTC</v>
          </cell>
          <cell r="G426" t="str">
            <v>TAAGTGGC</v>
          </cell>
          <cell r="H426" t="str">
            <v>小海码</v>
          </cell>
          <cell r="I426">
            <v>1.6</v>
          </cell>
          <cell r="J426">
            <v>2</v>
          </cell>
        </row>
        <row r="427">
          <cell r="C427" t="str">
            <v>HGC-2402311X</v>
          </cell>
          <cell r="D427" t="str">
            <v>60677059XL</v>
          </cell>
          <cell r="E427" t="str">
            <v>IDT340</v>
          </cell>
          <cell r="F427" t="str">
            <v>CGTCAATG</v>
          </cell>
          <cell r="G427" t="str">
            <v>CCAACACT</v>
          </cell>
          <cell r="H427" t="str">
            <v>小海码</v>
          </cell>
          <cell r="I427">
            <v>1.6</v>
          </cell>
          <cell r="J427">
            <v>2</v>
          </cell>
        </row>
        <row r="428">
          <cell r="C428" t="str">
            <v>HGC-2402191X</v>
          </cell>
          <cell r="D428">
            <v>11428110</v>
          </cell>
          <cell r="E428" t="str">
            <v>IDT310</v>
          </cell>
          <cell r="F428" t="str">
            <v>AGCTCCTA</v>
          </cell>
          <cell r="G428" t="str">
            <v>CAACACAG</v>
          </cell>
          <cell r="H428" t="str">
            <v>小海码</v>
          </cell>
          <cell r="I428">
            <v>1.6</v>
          </cell>
          <cell r="J428">
            <v>2</v>
          </cell>
        </row>
        <row r="429">
          <cell r="C429" t="str">
            <v>HGC-2402174X</v>
          </cell>
          <cell r="D429">
            <v>10105389</v>
          </cell>
          <cell r="E429" t="str">
            <v>IDT293</v>
          </cell>
          <cell r="F429" t="str">
            <v>GTCGGTAA</v>
          </cell>
          <cell r="G429" t="str">
            <v>GTTGGCAT</v>
          </cell>
          <cell r="H429" t="str">
            <v>小海码</v>
          </cell>
          <cell r="I429">
            <v>1.6</v>
          </cell>
          <cell r="J429">
            <v>2</v>
          </cell>
        </row>
        <row r="430">
          <cell r="C430" t="str">
            <v>HGC-2402313X</v>
          </cell>
          <cell r="D430" t="str">
            <v>60659130BA</v>
          </cell>
          <cell r="E430" t="str">
            <v>IDT342</v>
          </cell>
          <cell r="F430" t="str">
            <v>GACGAATG</v>
          </cell>
          <cell r="G430" t="str">
            <v>GTCCTTGA</v>
          </cell>
          <cell r="H430" t="str">
            <v>小海码</v>
          </cell>
          <cell r="I430">
            <v>1.6</v>
          </cell>
          <cell r="J430">
            <v>2</v>
          </cell>
        </row>
        <row r="431">
          <cell r="C431" t="str">
            <v>HGC-2402189X</v>
          </cell>
          <cell r="D431">
            <v>14594945</v>
          </cell>
          <cell r="E431" t="str">
            <v>IDT308</v>
          </cell>
          <cell r="F431" t="str">
            <v>CACAAGTC</v>
          </cell>
          <cell r="G431" t="str">
            <v>ATCGCAAC</v>
          </cell>
          <cell r="H431" t="str">
            <v>小海码</v>
          </cell>
          <cell r="I431">
            <v>1.6</v>
          </cell>
          <cell r="J431">
            <v>2</v>
          </cell>
        </row>
        <row r="432">
          <cell r="C432" t="str">
            <v>HGC-2402192X</v>
          </cell>
          <cell r="D432">
            <v>16958467</v>
          </cell>
          <cell r="E432" t="str">
            <v>IDT311</v>
          </cell>
          <cell r="F432" t="str">
            <v>ACTCGTTG</v>
          </cell>
          <cell r="G432" t="str">
            <v>GCGTATCA</v>
          </cell>
          <cell r="H432" t="str">
            <v>小海码</v>
          </cell>
          <cell r="I432">
            <v>1.6</v>
          </cell>
          <cell r="J432">
            <v>2</v>
          </cell>
        </row>
        <row r="433">
          <cell r="C433" t="str">
            <v>HGC-2402202X</v>
          </cell>
          <cell r="D433">
            <v>18817474</v>
          </cell>
          <cell r="E433" t="str">
            <v>IDT321</v>
          </cell>
          <cell r="F433" t="str">
            <v>TGTGCGTT</v>
          </cell>
          <cell r="G433" t="str">
            <v>TGAGACGA</v>
          </cell>
          <cell r="H433" t="str">
            <v>小海码</v>
          </cell>
          <cell r="I433">
            <v>1.6</v>
          </cell>
          <cell r="J433">
            <v>2</v>
          </cell>
        </row>
        <row r="434">
          <cell r="C434" t="str">
            <v>HGC-2402198X</v>
          </cell>
          <cell r="D434">
            <v>14152053</v>
          </cell>
          <cell r="E434" t="str">
            <v>IDT317</v>
          </cell>
          <cell r="F434" t="str">
            <v>AGTCTGTG</v>
          </cell>
          <cell r="G434" t="str">
            <v>CCTACCTA</v>
          </cell>
          <cell r="H434" t="str">
            <v>小海码</v>
          </cell>
          <cell r="I434">
            <v>1.6</v>
          </cell>
          <cell r="J434">
            <v>2</v>
          </cell>
        </row>
        <row r="435">
          <cell r="C435" t="str">
            <v>HGC-2402175X</v>
          </cell>
          <cell r="D435">
            <v>12394083</v>
          </cell>
          <cell r="E435" t="str">
            <v>IDT294</v>
          </cell>
          <cell r="F435" t="str">
            <v>TCGAAGGT</v>
          </cell>
          <cell r="G435" t="str">
            <v>GCCTTAAC</v>
          </cell>
          <cell r="H435" t="str">
            <v>小海码</v>
          </cell>
          <cell r="I435">
            <v>1.6</v>
          </cell>
          <cell r="J435">
            <v>2</v>
          </cell>
        </row>
        <row r="436">
          <cell r="C436" t="str">
            <v>HGC-2402209X</v>
          </cell>
          <cell r="D436">
            <v>19109633</v>
          </cell>
          <cell r="E436" t="str">
            <v>IDT328</v>
          </cell>
          <cell r="F436" t="str">
            <v>GTCTGATC</v>
          </cell>
          <cell r="G436" t="str">
            <v>CTCAAGCT</v>
          </cell>
          <cell r="H436" t="str">
            <v>小海码</v>
          </cell>
          <cell r="I436">
            <v>1.6</v>
          </cell>
          <cell r="J436">
            <v>2</v>
          </cell>
        </row>
        <row r="437">
          <cell r="C437" t="str">
            <v>HGC-2402173X</v>
          </cell>
          <cell r="D437">
            <v>13563680</v>
          </cell>
          <cell r="E437" t="str">
            <v>IDT292</v>
          </cell>
          <cell r="F437" t="str">
            <v>ACGATGAC</v>
          </cell>
          <cell r="G437" t="str">
            <v>CAACCTCT</v>
          </cell>
          <cell r="H437" t="str">
            <v>小海码</v>
          </cell>
          <cell r="I437">
            <v>1.6</v>
          </cell>
          <cell r="J437">
            <v>2</v>
          </cell>
        </row>
        <row r="438">
          <cell r="C438" t="str">
            <v>HGC-2402204X</v>
          </cell>
          <cell r="D438">
            <v>14357482</v>
          </cell>
          <cell r="E438" t="str">
            <v>IDT323</v>
          </cell>
          <cell r="F438" t="str">
            <v>CTCAGAGT</v>
          </cell>
          <cell r="G438" t="str">
            <v>AGCTTCAG</v>
          </cell>
          <cell r="H438" t="str">
            <v>小海码</v>
          </cell>
          <cell r="I438">
            <v>1.6</v>
          </cell>
          <cell r="J438">
            <v>2</v>
          </cell>
        </row>
        <row r="439">
          <cell r="C439" t="str">
            <v>HGC-2402309X</v>
          </cell>
          <cell r="D439" t="str">
            <v>60659163VA</v>
          </cell>
          <cell r="E439" t="str">
            <v>IDT338</v>
          </cell>
          <cell r="F439" t="str">
            <v>CGTACGAA</v>
          </cell>
          <cell r="G439" t="str">
            <v>AGATACGG</v>
          </cell>
          <cell r="H439" t="str">
            <v>小海码</v>
          </cell>
          <cell r="I439">
            <v>1.6</v>
          </cell>
          <cell r="J439">
            <v>2</v>
          </cell>
        </row>
        <row r="440">
          <cell r="C440" t="str">
            <v>HGC-2402211X</v>
          </cell>
          <cell r="D440">
            <v>17204245</v>
          </cell>
          <cell r="E440" t="str">
            <v>IDT330</v>
          </cell>
          <cell r="F440" t="str">
            <v>TGATCGGA</v>
          </cell>
          <cell r="G440" t="str">
            <v>ACTGCGAA</v>
          </cell>
          <cell r="H440" t="str">
            <v>小海码</v>
          </cell>
          <cell r="I440">
            <v>1.6</v>
          </cell>
          <cell r="J440">
            <v>2</v>
          </cell>
        </row>
        <row r="441">
          <cell r="C441" t="str">
            <v>HGC-2402196X</v>
          </cell>
          <cell r="D441">
            <v>17961500</v>
          </cell>
          <cell r="E441" t="str">
            <v>IDT315</v>
          </cell>
          <cell r="F441" t="str">
            <v>TGCAGGTA</v>
          </cell>
          <cell r="G441" t="str">
            <v>TCACGATG</v>
          </cell>
          <cell r="H441" t="str">
            <v>小海码</v>
          </cell>
          <cell r="I441">
            <v>1.6</v>
          </cell>
          <cell r="J441">
            <v>2</v>
          </cell>
        </row>
        <row r="442">
          <cell r="C442" t="str">
            <v>HGC-2402184X</v>
          </cell>
          <cell r="D442">
            <v>17967452</v>
          </cell>
          <cell r="E442" t="str">
            <v>IDT303</v>
          </cell>
          <cell r="F442" t="str">
            <v>ATCGGTGT</v>
          </cell>
          <cell r="G442" t="str">
            <v>ACATGGAG</v>
          </cell>
          <cell r="H442" t="str">
            <v>小海码</v>
          </cell>
          <cell r="I442">
            <v>1.6</v>
          </cell>
          <cell r="J442">
            <v>2</v>
          </cell>
        </row>
        <row r="443">
          <cell r="C443" t="str">
            <v>HGC-2402193X</v>
          </cell>
          <cell r="D443">
            <v>15888076</v>
          </cell>
          <cell r="E443" t="str">
            <v>IDT312</v>
          </cell>
          <cell r="F443" t="str">
            <v>CTGACACA</v>
          </cell>
          <cell r="G443" t="str">
            <v>AGAAGGAC</v>
          </cell>
          <cell r="H443" t="str">
            <v>小海码</v>
          </cell>
          <cell r="I443">
            <v>1.6</v>
          </cell>
          <cell r="J443">
            <v>2</v>
          </cell>
        </row>
        <row r="444">
          <cell r="C444" t="str">
            <v>HGC-2402199X</v>
          </cell>
          <cell r="D444">
            <v>19386655</v>
          </cell>
          <cell r="E444" t="str">
            <v>IDT318</v>
          </cell>
          <cell r="F444" t="str">
            <v>AGGTTCGA</v>
          </cell>
          <cell r="G444" t="str">
            <v>AAGCGACT</v>
          </cell>
          <cell r="H444" t="str">
            <v>小海码</v>
          </cell>
          <cell r="I444">
            <v>1.6</v>
          </cell>
          <cell r="J444">
            <v>2</v>
          </cell>
        </row>
        <row r="445">
          <cell r="C445" t="str">
            <v>HGC-2402315X</v>
          </cell>
          <cell r="D445" t="str">
            <v>60636958YB</v>
          </cell>
          <cell r="E445" t="str">
            <v>IDT344</v>
          </cell>
          <cell r="F445" t="str">
            <v>CTTACAGC</v>
          </cell>
          <cell r="G445" t="str">
            <v>AACACCAC</v>
          </cell>
          <cell r="H445" t="str">
            <v>小海码</v>
          </cell>
          <cell r="I445">
            <v>1.6</v>
          </cell>
          <cell r="J445">
            <v>2</v>
          </cell>
        </row>
        <row r="446">
          <cell r="C446" t="str">
            <v>HGC-2402323X</v>
          </cell>
          <cell r="D446" t="str">
            <v>60584956WZ</v>
          </cell>
          <cell r="E446" t="str">
            <v>IDT352</v>
          </cell>
          <cell r="F446" t="str">
            <v>GCTGGATT</v>
          </cell>
          <cell r="G446" t="str">
            <v>CTAACCTG</v>
          </cell>
          <cell r="H446" t="str">
            <v>小海码</v>
          </cell>
          <cell r="I446">
            <v>1.6</v>
          </cell>
          <cell r="J446">
            <v>2</v>
          </cell>
        </row>
        <row r="447">
          <cell r="C447" t="str">
            <v>HGC-2402212X</v>
          </cell>
          <cell r="D447">
            <v>13486345</v>
          </cell>
          <cell r="E447" t="str">
            <v>IDT331</v>
          </cell>
          <cell r="F447" t="str">
            <v>CCAAGTTG</v>
          </cell>
          <cell r="G447" t="str">
            <v>TACATCGG</v>
          </cell>
          <cell r="H447" t="str">
            <v>小海码</v>
          </cell>
          <cell r="I447">
            <v>1.6</v>
          </cell>
          <cell r="J447">
            <v>2</v>
          </cell>
        </row>
        <row r="448">
          <cell r="C448" t="str">
            <v>HGC-2402183X</v>
          </cell>
          <cell r="D448">
            <v>12128339</v>
          </cell>
          <cell r="E448" t="str">
            <v>IDT302</v>
          </cell>
          <cell r="F448" t="str">
            <v>TCTCGCAA</v>
          </cell>
          <cell r="G448" t="str">
            <v>ACAAGACG</v>
          </cell>
          <cell r="H448" t="str">
            <v>小海码</v>
          </cell>
          <cell r="I448">
            <v>1.6</v>
          </cell>
          <cell r="J448">
            <v>2</v>
          </cell>
        </row>
        <row r="449">
          <cell r="C449" t="str">
            <v>HGC-2402186X</v>
          </cell>
          <cell r="D449">
            <v>13194636</v>
          </cell>
          <cell r="E449" t="str">
            <v>IDT305</v>
          </cell>
          <cell r="F449" t="str">
            <v>GTCTCCTT</v>
          </cell>
          <cell r="G449" t="str">
            <v>TGCTTGCT</v>
          </cell>
          <cell r="H449" t="str">
            <v>小海码</v>
          </cell>
          <cell r="I449">
            <v>1.6</v>
          </cell>
          <cell r="J449">
            <v>2</v>
          </cell>
        </row>
        <row r="450">
          <cell r="C450" t="str">
            <v>HGC-2402200X</v>
          </cell>
          <cell r="D450">
            <v>17564240</v>
          </cell>
          <cell r="E450" t="str">
            <v>IDT319</v>
          </cell>
          <cell r="F450" t="str">
            <v>GACTATGC</v>
          </cell>
          <cell r="G450" t="str">
            <v>ACTCAACG</v>
          </cell>
          <cell r="H450" t="str">
            <v>小海码</v>
          </cell>
          <cell r="I450">
            <v>1.6</v>
          </cell>
          <cell r="J450">
            <v>2</v>
          </cell>
        </row>
        <row r="451">
          <cell r="C451" t="str">
            <v>HGC-2402213X</v>
          </cell>
          <cell r="D451">
            <v>15570310</v>
          </cell>
          <cell r="E451" t="str">
            <v>IDT332</v>
          </cell>
          <cell r="F451" t="str">
            <v>CCTACTGA</v>
          </cell>
          <cell r="G451" t="str">
            <v>ATGCGTCA</v>
          </cell>
          <cell r="H451" t="str">
            <v>小海码</v>
          </cell>
          <cell r="I451">
            <v>1.6</v>
          </cell>
          <cell r="J451">
            <v>2</v>
          </cell>
        </row>
        <row r="452">
          <cell r="C452" t="str">
            <v>HGC-2402203X</v>
          </cell>
          <cell r="D452">
            <v>15100502</v>
          </cell>
          <cell r="E452" t="str">
            <v>IDT322</v>
          </cell>
          <cell r="F452" t="str">
            <v>CGAGACTA</v>
          </cell>
          <cell r="G452" t="str">
            <v>CCTCGTTA</v>
          </cell>
          <cell r="H452" t="str">
            <v>小海码</v>
          </cell>
          <cell r="I452">
            <v>1.6</v>
          </cell>
          <cell r="J452">
            <v>2</v>
          </cell>
        </row>
        <row r="453">
          <cell r="C453" t="str">
            <v>HGC-2402325X</v>
          </cell>
          <cell r="D453" t="str">
            <v>60585305PS</v>
          </cell>
          <cell r="E453" t="str">
            <v>IDT354</v>
          </cell>
          <cell r="F453" t="str">
            <v>ACCAATGC</v>
          </cell>
          <cell r="G453" t="str">
            <v>GTGATCCA</v>
          </cell>
          <cell r="H453" t="str">
            <v>小海码</v>
          </cell>
          <cell r="I453">
            <v>1.6</v>
          </cell>
          <cell r="J453">
            <v>2</v>
          </cell>
        </row>
        <row r="454">
          <cell r="C454" t="str">
            <v>HGC-2402327X</v>
          </cell>
          <cell r="D454" t="str">
            <v>60579491NC</v>
          </cell>
          <cell r="E454" t="str">
            <v>IDT356</v>
          </cell>
          <cell r="F454" t="str">
            <v>CCGACTAT</v>
          </cell>
          <cell r="G454" t="str">
            <v>TCAGACAC</v>
          </cell>
          <cell r="H454" t="str">
            <v>小海码</v>
          </cell>
          <cell r="I454">
            <v>1.6</v>
          </cell>
          <cell r="J454">
            <v>2</v>
          </cell>
        </row>
        <row r="455">
          <cell r="C455" t="str">
            <v>HGC-2402195X</v>
          </cell>
          <cell r="D455">
            <v>14311763</v>
          </cell>
          <cell r="E455" t="str">
            <v>IDT314</v>
          </cell>
          <cell r="F455" t="str">
            <v>AAGGACAC</v>
          </cell>
          <cell r="G455" t="str">
            <v>CCACAACA</v>
          </cell>
          <cell r="H455" t="str">
            <v>小海码</v>
          </cell>
          <cell r="I455">
            <v>1.6</v>
          </cell>
          <cell r="J455">
            <v>2</v>
          </cell>
        </row>
        <row r="456">
          <cell r="C456" t="str">
            <v>HGC-2402207X</v>
          </cell>
          <cell r="D456">
            <v>14766261</v>
          </cell>
          <cell r="E456" t="str">
            <v>IDT326</v>
          </cell>
          <cell r="F456" t="str">
            <v>GCTCTGTA</v>
          </cell>
          <cell r="G456" t="str">
            <v>CTTACAGC</v>
          </cell>
          <cell r="H456" t="str">
            <v>小海码</v>
          </cell>
          <cell r="I456">
            <v>1.6</v>
          </cell>
          <cell r="J456">
            <v>2</v>
          </cell>
        </row>
        <row r="457">
          <cell r="C457" t="str">
            <v>HGC-2402333X</v>
          </cell>
          <cell r="D457">
            <v>13663348</v>
          </cell>
          <cell r="E457" t="str">
            <v>IDT362</v>
          </cell>
          <cell r="F457" t="str">
            <v>GTAGAGCA</v>
          </cell>
          <cell r="G457" t="str">
            <v>TATGACCG</v>
          </cell>
          <cell r="H457" t="str">
            <v>小海码</v>
          </cell>
          <cell r="I457">
            <v>1.6</v>
          </cell>
          <cell r="J457">
            <v>2</v>
          </cell>
        </row>
        <row r="458">
          <cell r="C458" t="str">
            <v>HGC-2402319X</v>
          </cell>
          <cell r="D458" t="str">
            <v>60590569MB</v>
          </cell>
          <cell r="E458" t="str">
            <v>IDT348</v>
          </cell>
          <cell r="F458" t="str">
            <v>TCGAACCA</v>
          </cell>
          <cell r="G458" t="str">
            <v>AACCGTGT</v>
          </cell>
          <cell r="H458" t="str">
            <v>小海码</v>
          </cell>
          <cell r="I458">
            <v>1.6</v>
          </cell>
          <cell r="J458">
            <v>2</v>
          </cell>
        </row>
        <row r="459">
          <cell r="C459" t="str">
            <v>HGC-2402331X</v>
          </cell>
          <cell r="D459" t="str">
            <v>60578709TY</v>
          </cell>
          <cell r="E459" t="str">
            <v>IDT360</v>
          </cell>
          <cell r="F459" t="str">
            <v>ATTCGAGG</v>
          </cell>
          <cell r="G459" t="str">
            <v>ACAAGCTC</v>
          </cell>
          <cell r="H459" t="str">
            <v>小海码</v>
          </cell>
          <cell r="I459">
            <v>1.6</v>
          </cell>
          <cell r="J459">
            <v>2</v>
          </cell>
        </row>
        <row r="460">
          <cell r="C460" t="str">
            <v>HGC-2402328X</v>
          </cell>
          <cell r="D460" t="str">
            <v>60584585AH</v>
          </cell>
          <cell r="E460" t="str">
            <v>IDT357</v>
          </cell>
          <cell r="F460" t="str">
            <v>TTGGTCTC</v>
          </cell>
          <cell r="G460" t="str">
            <v>CCGTAACT</v>
          </cell>
          <cell r="H460" t="str">
            <v>小海码</v>
          </cell>
          <cell r="I460">
            <v>1.6</v>
          </cell>
          <cell r="J460">
            <v>2</v>
          </cell>
        </row>
        <row r="461">
          <cell r="C461" t="str">
            <v>HGC-2402318X</v>
          </cell>
          <cell r="D461">
            <v>65205113</v>
          </cell>
          <cell r="E461" t="str">
            <v>IDT347</v>
          </cell>
          <cell r="F461" t="str">
            <v>CTATCGCA</v>
          </cell>
          <cell r="G461" t="str">
            <v>CGCGTATT</v>
          </cell>
          <cell r="H461" t="str">
            <v>小海码</v>
          </cell>
          <cell r="I461">
            <v>1.6</v>
          </cell>
          <cell r="J461">
            <v>2</v>
          </cell>
        </row>
        <row r="462">
          <cell r="C462" t="str">
            <v>HGC-2402330X</v>
          </cell>
          <cell r="D462" t="str">
            <v>60597620NH</v>
          </cell>
          <cell r="E462" t="str">
            <v>IDT359</v>
          </cell>
          <cell r="F462" t="str">
            <v>GATACTGG</v>
          </cell>
          <cell r="G462" t="str">
            <v>GAACCTTC</v>
          </cell>
          <cell r="H462" t="str">
            <v>小海码</v>
          </cell>
          <cell r="I462">
            <v>1.6</v>
          </cell>
          <cell r="J462">
            <v>2</v>
          </cell>
        </row>
        <row r="463">
          <cell r="C463" t="str">
            <v>HGC-2402322X</v>
          </cell>
          <cell r="D463" t="str">
            <v>60579284BS</v>
          </cell>
          <cell r="E463" t="str">
            <v>IDT351</v>
          </cell>
          <cell r="F463" t="str">
            <v>ATGGTTGC</v>
          </cell>
          <cell r="G463" t="str">
            <v>AGCCAACT</v>
          </cell>
          <cell r="H463" t="str">
            <v>小海码</v>
          </cell>
          <cell r="I463">
            <v>1.6</v>
          </cell>
          <cell r="J463">
            <v>2</v>
          </cell>
        </row>
        <row r="464">
          <cell r="C464" t="str">
            <v>HGC-2402180X</v>
          </cell>
          <cell r="D464">
            <v>14143640</v>
          </cell>
          <cell r="E464" t="str">
            <v>IDT299</v>
          </cell>
          <cell r="F464" t="str">
            <v>GAGGACTT</v>
          </cell>
          <cell r="G464" t="str">
            <v>GTTAAGCG</v>
          </cell>
          <cell r="H464" t="str">
            <v>小海码</v>
          </cell>
          <cell r="I464">
            <v>1.6</v>
          </cell>
          <cell r="J464">
            <v>2</v>
          </cell>
        </row>
        <row r="465">
          <cell r="C465" t="str">
            <v>HGC-2402329X</v>
          </cell>
          <cell r="D465" t="str">
            <v>60583179ZG</v>
          </cell>
          <cell r="E465" t="str">
            <v>IDT358</v>
          </cell>
          <cell r="F465" t="str">
            <v>GCCTTGTT</v>
          </cell>
          <cell r="G465" t="str">
            <v>AGCGAGAT</v>
          </cell>
          <cell r="H465" t="str">
            <v>小海码</v>
          </cell>
          <cell r="I465">
            <v>1.6</v>
          </cell>
          <cell r="J465">
            <v>2</v>
          </cell>
        </row>
        <row r="466">
          <cell r="C466" t="str">
            <v>HGC-2402336X</v>
          </cell>
          <cell r="D466">
            <v>63566970</v>
          </cell>
          <cell r="E466" t="str">
            <v>IDT365</v>
          </cell>
          <cell r="F466" t="str">
            <v>TGTGAAGC</v>
          </cell>
          <cell r="G466" t="str">
            <v>TCTAGGAG</v>
          </cell>
          <cell r="H466" t="str">
            <v>小海码</v>
          </cell>
          <cell r="I466">
            <v>1.6</v>
          </cell>
          <cell r="J466">
            <v>2</v>
          </cell>
        </row>
        <row r="467">
          <cell r="C467" t="str">
            <v>HGC-2402321X</v>
          </cell>
          <cell r="D467" t="str">
            <v>60592970RQ</v>
          </cell>
          <cell r="E467" t="str">
            <v>IDT350</v>
          </cell>
          <cell r="F467" t="str">
            <v>CAGAATCG</v>
          </cell>
          <cell r="G467" t="str">
            <v>CCAGTTGA</v>
          </cell>
          <cell r="H467" t="str">
            <v>小海码</v>
          </cell>
          <cell r="I467">
            <v>1.6</v>
          </cell>
          <cell r="J467">
            <v>2</v>
          </cell>
        </row>
        <row r="468">
          <cell r="C468" t="str">
            <v>HGC-2402312X</v>
          </cell>
          <cell r="D468" t="str">
            <v>60636123XM</v>
          </cell>
          <cell r="E468" t="str">
            <v>IDT341</v>
          </cell>
          <cell r="F468" t="str">
            <v>GAAGAGGT</v>
          </cell>
          <cell r="G468" t="str">
            <v>CAGGTTCA</v>
          </cell>
          <cell r="H468" t="str">
            <v>小海码</v>
          </cell>
          <cell r="I468">
            <v>1.6</v>
          </cell>
          <cell r="J468">
            <v>2</v>
          </cell>
        </row>
        <row r="469">
          <cell r="C469" t="str">
            <v>HGC-2402324X</v>
          </cell>
          <cell r="D469" t="str">
            <v>60591657XT</v>
          </cell>
          <cell r="E469" t="str">
            <v>IDT353</v>
          </cell>
          <cell r="F469" t="str">
            <v>GATGCACT</v>
          </cell>
          <cell r="G469" t="str">
            <v>ACTGGTGT</v>
          </cell>
          <cell r="H469" t="str">
            <v>小海码</v>
          </cell>
          <cell r="I469">
            <v>1.6</v>
          </cell>
          <cell r="J469">
            <v>2</v>
          </cell>
        </row>
        <row r="470">
          <cell r="C470" t="str">
            <v>HGC-2402320X</v>
          </cell>
          <cell r="D470" t="str">
            <v>60598536YD</v>
          </cell>
          <cell r="E470" t="str">
            <v>IDT349</v>
          </cell>
          <cell r="F470" t="str">
            <v>GAACGCTT</v>
          </cell>
          <cell r="G470" t="str">
            <v>AAGTGCAG</v>
          </cell>
          <cell r="H470" t="str">
            <v>小海码</v>
          </cell>
          <cell r="I470">
            <v>1.6</v>
          </cell>
          <cell r="J470">
            <v>2</v>
          </cell>
        </row>
        <row r="471">
          <cell r="C471" t="str">
            <v>HGC-2402326X</v>
          </cell>
          <cell r="D471" t="str">
            <v>60595389SX</v>
          </cell>
          <cell r="E471" t="str">
            <v>IDT355</v>
          </cell>
          <cell r="F471" t="str">
            <v>GTCCTAAG</v>
          </cell>
          <cell r="G471" t="str">
            <v>CGAAGTCA</v>
          </cell>
          <cell r="H471" t="str">
            <v>小海码</v>
          </cell>
          <cell r="I471">
            <v>1.6</v>
          </cell>
          <cell r="J471">
            <v>2</v>
          </cell>
        </row>
        <row r="472">
          <cell r="C472" t="str">
            <v>HGC-2402335X</v>
          </cell>
          <cell r="D472">
            <v>61562318</v>
          </cell>
          <cell r="E472" t="str">
            <v>IDT364</v>
          </cell>
          <cell r="F472" t="str">
            <v>TAAGTGGC</v>
          </cell>
          <cell r="G472" t="str">
            <v>ATCCGTTG</v>
          </cell>
          <cell r="H472" t="str">
            <v>小海码</v>
          </cell>
          <cell r="I472">
            <v>1.6</v>
          </cell>
          <cell r="J472">
            <v>2</v>
          </cell>
        </row>
        <row r="473">
          <cell r="C473" t="str">
            <v>HGC-2457688</v>
          </cell>
          <cell r="D473" t="str">
            <v>24SM044</v>
          </cell>
          <cell r="E473" t="str">
            <v>IDT105</v>
          </cell>
          <cell r="F473" t="str">
            <v>CTACTTGG</v>
          </cell>
          <cell r="G473" t="str">
            <v>TACTCCAG</v>
          </cell>
          <cell r="H473" t="str">
            <v>WGS</v>
          </cell>
          <cell r="I473">
            <v>1</v>
          </cell>
          <cell r="J473">
            <v>1</v>
          </cell>
          <cell r="K473" t="str">
            <v>HGC20231228006-0042</v>
          </cell>
        </row>
        <row r="474">
          <cell r="C474" t="str">
            <v>HGC-2457692</v>
          </cell>
          <cell r="D474" t="str">
            <v>24SM048</v>
          </cell>
          <cell r="E474" t="str">
            <v>IDT106</v>
          </cell>
          <cell r="F474" t="str">
            <v>CCTCAGTT</v>
          </cell>
          <cell r="G474" t="str">
            <v>CAGCATAC</v>
          </cell>
          <cell r="H474" t="str">
            <v>WGS</v>
          </cell>
          <cell r="I474">
            <v>1</v>
          </cell>
          <cell r="J474">
            <v>1</v>
          </cell>
          <cell r="K474" t="str">
            <v>HGC20231228006-0042</v>
          </cell>
        </row>
        <row r="475">
          <cell r="C475" t="str">
            <v>HGC-2457696</v>
          </cell>
          <cell r="D475" t="str">
            <v>24SM052</v>
          </cell>
          <cell r="E475" t="str">
            <v>IDT107</v>
          </cell>
          <cell r="F475" t="str">
            <v>TCCTACCT</v>
          </cell>
          <cell r="G475" t="str">
            <v>ACTCTCCA</v>
          </cell>
          <cell r="H475" t="str">
            <v>WGS</v>
          </cell>
          <cell r="I475">
            <v>1</v>
          </cell>
          <cell r="J475">
            <v>1</v>
          </cell>
          <cell r="K475" t="str">
            <v>HGC20231228006-0042</v>
          </cell>
        </row>
        <row r="476">
          <cell r="C476" t="str">
            <v>HGC-2457697</v>
          </cell>
          <cell r="D476" t="str">
            <v>24SM053</v>
          </cell>
          <cell r="E476" t="str">
            <v>IDT108</v>
          </cell>
          <cell r="F476" t="str">
            <v>ATGGCGAA</v>
          </cell>
          <cell r="G476" t="str">
            <v>CTCTATCG</v>
          </cell>
          <cell r="H476" t="str">
            <v>WGS</v>
          </cell>
          <cell r="I476">
            <v>1</v>
          </cell>
          <cell r="J476">
            <v>1</v>
          </cell>
          <cell r="K476" t="str">
            <v>HGC20231228006-0042</v>
          </cell>
        </row>
        <row r="477">
          <cell r="C477" t="str">
            <v>HGC-2457709</v>
          </cell>
          <cell r="D477" t="str">
            <v>24SM065</v>
          </cell>
          <cell r="E477" t="str">
            <v>IDT112</v>
          </cell>
          <cell r="F477" t="str">
            <v>TAGAGCTC</v>
          </cell>
          <cell r="G477" t="str">
            <v>AGAAGCCT</v>
          </cell>
          <cell r="H477" t="str">
            <v>WGS</v>
          </cell>
          <cell r="I477">
            <v>1</v>
          </cell>
          <cell r="J477">
            <v>1</v>
          </cell>
          <cell r="K477" t="str">
            <v>HGC20231228006-0042</v>
          </cell>
        </row>
        <row r="478">
          <cell r="C478" t="str">
            <v>HGC-2457689</v>
          </cell>
          <cell r="D478" t="str">
            <v>24SM045</v>
          </cell>
          <cell r="E478" t="str">
            <v>IDT113</v>
          </cell>
          <cell r="F478" t="str">
            <v>TGACTGAC</v>
          </cell>
          <cell r="G478" t="str">
            <v>CAGAACTG</v>
          </cell>
          <cell r="H478" t="str">
            <v>WGS</v>
          </cell>
          <cell r="I478">
            <v>1</v>
          </cell>
          <cell r="J478">
            <v>1</v>
          </cell>
          <cell r="K478" t="str">
            <v>HGC20231228006-0042</v>
          </cell>
        </row>
        <row r="479">
          <cell r="C479" t="str">
            <v>HGC-2457691</v>
          </cell>
          <cell r="D479" t="str">
            <v>24SM047</v>
          </cell>
          <cell r="E479" t="str">
            <v>IDT114</v>
          </cell>
          <cell r="F479" t="str">
            <v>TAGACGTG</v>
          </cell>
          <cell r="G479" t="str">
            <v>CTCACCAA</v>
          </cell>
          <cell r="H479" t="str">
            <v>WGS</v>
          </cell>
          <cell r="I479">
            <v>1</v>
          </cell>
          <cell r="J479">
            <v>1</v>
          </cell>
          <cell r="K479" t="str">
            <v>HGC20231228006-0042</v>
          </cell>
        </row>
        <row r="480">
          <cell r="C480" t="str">
            <v>HGC-2457694</v>
          </cell>
          <cell r="D480" t="str">
            <v>24SM050</v>
          </cell>
          <cell r="E480" t="str">
            <v>IDT115</v>
          </cell>
          <cell r="F480" t="str">
            <v>CCGGAATT</v>
          </cell>
          <cell r="G480" t="str">
            <v>ACCGAATG</v>
          </cell>
          <cell r="H480" t="str">
            <v>WGS</v>
          </cell>
          <cell r="I480">
            <v>1</v>
          </cell>
          <cell r="J480">
            <v>1</v>
          </cell>
          <cell r="K480" t="str">
            <v>HGC20231228006-0042</v>
          </cell>
        </row>
        <row r="481">
          <cell r="C481" t="str">
            <v>HGC-2457695</v>
          </cell>
          <cell r="D481" t="str">
            <v>24SM051</v>
          </cell>
          <cell r="E481" t="str">
            <v>IDT116</v>
          </cell>
          <cell r="F481" t="str">
            <v>CTCCTAGA</v>
          </cell>
          <cell r="G481" t="str">
            <v>GCTTCACA</v>
          </cell>
          <cell r="H481" t="str">
            <v>WGS</v>
          </cell>
          <cell r="I481">
            <v>1</v>
          </cell>
          <cell r="J481">
            <v>1</v>
          </cell>
          <cell r="K481" t="str">
            <v>HGC20231228006-0042</v>
          </cell>
        </row>
        <row r="482">
          <cell r="C482" t="str">
            <v>HGC-2457698</v>
          </cell>
          <cell r="D482" t="str">
            <v>24SM054</v>
          </cell>
          <cell r="E482" t="str">
            <v>IDT117</v>
          </cell>
          <cell r="F482" t="str">
            <v>CAACGGAT</v>
          </cell>
          <cell r="G482" t="str">
            <v>GCCACTTA</v>
          </cell>
          <cell r="H482" t="str">
            <v>WGS</v>
          </cell>
          <cell r="I482">
            <v>1</v>
          </cell>
          <cell r="J482">
            <v>1</v>
          </cell>
          <cell r="K482" t="str">
            <v>HGC20231228006-0042</v>
          </cell>
        </row>
        <row r="483">
          <cell r="C483" t="str">
            <v>HGC-2457699</v>
          </cell>
          <cell r="D483" t="str">
            <v>24SM055</v>
          </cell>
          <cell r="E483" t="str">
            <v>IDT118</v>
          </cell>
          <cell r="F483" t="str">
            <v>TGGCTATC</v>
          </cell>
          <cell r="G483" t="str">
            <v>CATCACGT</v>
          </cell>
          <cell r="H483" t="str">
            <v>WGS</v>
          </cell>
          <cell r="I483">
            <v>1</v>
          </cell>
          <cell r="J483">
            <v>1</v>
          </cell>
          <cell r="K483" t="str">
            <v>HGC20231228006-0042</v>
          </cell>
        </row>
        <row r="484">
          <cell r="C484" t="str">
            <v>HGC-2457701</v>
          </cell>
          <cell r="D484" t="str">
            <v>24SM057</v>
          </cell>
          <cell r="E484" t="str">
            <v>IDT119</v>
          </cell>
          <cell r="F484" t="str">
            <v>CGGTCATA</v>
          </cell>
          <cell r="G484" t="str">
            <v>TGCTCTAC</v>
          </cell>
          <cell r="H484" t="str">
            <v>WGS</v>
          </cell>
          <cell r="I484">
            <v>1</v>
          </cell>
          <cell r="J484">
            <v>1</v>
          </cell>
          <cell r="K484" t="str">
            <v>HGC20231228006-0042</v>
          </cell>
        </row>
        <row r="485">
          <cell r="C485" t="str">
            <v>HGC-2457702</v>
          </cell>
          <cell r="D485" t="str">
            <v>24SM058</v>
          </cell>
          <cell r="E485" t="str">
            <v>IDT120</v>
          </cell>
          <cell r="F485" t="str">
            <v>TCCAATCG</v>
          </cell>
          <cell r="G485" t="str">
            <v>CAACTGAC</v>
          </cell>
          <cell r="H485" t="str">
            <v>WGS</v>
          </cell>
          <cell r="I485">
            <v>1</v>
          </cell>
          <cell r="J485">
            <v>1</v>
          </cell>
          <cell r="K485" t="str">
            <v>HGC20231228006-0042</v>
          </cell>
        </row>
        <row r="486">
          <cell r="C486" t="str">
            <v>HGC-2457707</v>
          </cell>
          <cell r="D486" t="str">
            <v>24SM063</v>
          </cell>
          <cell r="E486" t="str">
            <v>IDT121</v>
          </cell>
          <cell r="F486" t="str">
            <v>GAGCTTGT</v>
          </cell>
          <cell r="G486" t="str">
            <v>CCTCGAAT</v>
          </cell>
          <cell r="H486" t="str">
            <v>WGS</v>
          </cell>
          <cell r="I486">
            <v>1</v>
          </cell>
          <cell r="J486">
            <v>1</v>
          </cell>
          <cell r="K486" t="str">
            <v>HGC20231228006-0042</v>
          </cell>
        </row>
        <row r="487">
          <cell r="C487" t="str">
            <v>HGC-2457708</v>
          </cell>
          <cell r="D487" t="str">
            <v>24SM064</v>
          </cell>
          <cell r="E487" t="str">
            <v>IDT122</v>
          </cell>
          <cell r="F487" t="str">
            <v>GAAGGTTC</v>
          </cell>
          <cell r="G487" t="str">
            <v>CCAGTATC</v>
          </cell>
          <cell r="H487" t="str">
            <v>WGS</v>
          </cell>
          <cell r="I487">
            <v>1</v>
          </cell>
          <cell r="J487">
            <v>1</v>
          </cell>
          <cell r="K487" t="str">
            <v>HGC20231228006-0042</v>
          </cell>
        </row>
        <row r="488">
          <cell r="C488" t="str">
            <v>HGC-2457710</v>
          </cell>
          <cell r="D488" t="str">
            <v>24SM066</v>
          </cell>
          <cell r="E488" t="str">
            <v>IDT123</v>
          </cell>
          <cell r="F488" t="str">
            <v>ATCTCGCT</v>
          </cell>
          <cell r="G488" t="str">
            <v>AACAAGGC</v>
          </cell>
          <cell r="H488" t="str">
            <v>WGS</v>
          </cell>
          <cell r="I488">
            <v>1</v>
          </cell>
          <cell r="J488">
            <v>1</v>
          </cell>
          <cell r="K488" t="str">
            <v>HGC20231228006-0042</v>
          </cell>
        </row>
        <row r="489">
          <cell r="C489" t="str">
            <v>HGC-2457712</v>
          </cell>
          <cell r="D489" t="str">
            <v>24SM068</v>
          </cell>
          <cell r="E489" t="str">
            <v>IDT124</v>
          </cell>
          <cell r="F489" t="str">
            <v>AGTTACGG</v>
          </cell>
          <cell r="G489" t="str">
            <v>GAGACCAA</v>
          </cell>
          <cell r="H489" t="str">
            <v>WGS</v>
          </cell>
          <cell r="I489">
            <v>1</v>
          </cell>
          <cell r="J489">
            <v>1</v>
          </cell>
          <cell r="K489" t="str">
            <v>HGC20231228006-0042</v>
          </cell>
        </row>
        <row r="490">
          <cell r="C490" t="str">
            <v>HGC-2457713</v>
          </cell>
          <cell r="D490" t="str">
            <v>24SM069</v>
          </cell>
          <cell r="E490" t="str">
            <v>IDT125</v>
          </cell>
          <cell r="F490" t="str">
            <v>GTGTCTGA</v>
          </cell>
          <cell r="G490" t="str">
            <v>ATAGTCGG</v>
          </cell>
          <cell r="H490" t="str">
            <v>WGS</v>
          </cell>
          <cell r="I490">
            <v>1</v>
          </cell>
          <cell r="J490">
            <v>1</v>
          </cell>
          <cell r="K490" t="str">
            <v>HGC20231228006-0042</v>
          </cell>
        </row>
        <row r="491">
          <cell r="C491" t="str">
            <v>HGC-2457714</v>
          </cell>
          <cell r="D491" t="str">
            <v>24SM070</v>
          </cell>
          <cell r="E491" t="str">
            <v>IDT126</v>
          </cell>
          <cell r="F491" t="str">
            <v>TGACTTCG</v>
          </cell>
          <cell r="G491" t="str">
            <v>CTTAGGAC</v>
          </cell>
          <cell r="H491" t="str">
            <v>WGS</v>
          </cell>
          <cell r="I491">
            <v>1</v>
          </cell>
          <cell r="J491">
            <v>1</v>
          </cell>
          <cell r="K491" t="str">
            <v>HGC20231228006-0042</v>
          </cell>
        </row>
        <row r="492">
          <cell r="C492" t="str">
            <v>HGC-2457690</v>
          </cell>
          <cell r="D492" t="str">
            <v>24SM046</v>
          </cell>
          <cell r="E492" t="str">
            <v>IDT127</v>
          </cell>
          <cell r="F492" t="str">
            <v>TGGATCAC</v>
          </cell>
          <cell r="G492" t="str">
            <v>GCATTGGT</v>
          </cell>
          <cell r="H492" t="str">
            <v>WGS</v>
          </cell>
          <cell r="I492">
            <v>1</v>
          </cell>
          <cell r="J492">
            <v>1</v>
          </cell>
          <cell r="K492" t="str">
            <v>HGC20231228006-0042</v>
          </cell>
        </row>
        <row r="493">
          <cell r="C493" t="str">
            <v>HGC-2457711</v>
          </cell>
          <cell r="D493" t="str">
            <v>24SM067</v>
          </cell>
          <cell r="E493" t="str">
            <v>IDT128</v>
          </cell>
          <cell r="F493" t="str">
            <v>ACACCAGT</v>
          </cell>
          <cell r="G493" t="str">
            <v>AGTGCATC</v>
          </cell>
          <cell r="H493" t="str">
            <v>WGS</v>
          </cell>
          <cell r="I493">
            <v>1</v>
          </cell>
          <cell r="J493">
            <v>1</v>
          </cell>
          <cell r="K493" t="str">
            <v>HGC20231228006-0042</v>
          </cell>
        </row>
        <row r="494">
          <cell r="C494" t="str">
            <v>HGC-2457693</v>
          </cell>
          <cell r="D494" t="str">
            <v>24SM049</v>
          </cell>
          <cell r="E494" t="str">
            <v>IDT129</v>
          </cell>
          <cell r="F494" t="str">
            <v>CAGGTTAG</v>
          </cell>
          <cell r="G494" t="str">
            <v>AATCCAGC</v>
          </cell>
          <cell r="H494" t="str">
            <v>WGS</v>
          </cell>
          <cell r="I494">
            <v>1</v>
          </cell>
          <cell r="J494">
            <v>1</v>
          </cell>
          <cell r="K494" t="str">
            <v>HGC20231228006-0042</v>
          </cell>
        </row>
        <row r="495">
          <cell r="C495" t="str">
            <v>HGC-2457703</v>
          </cell>
          <cell r="D495" t="str">
            <v>24SM059</v>
          </cell>
          <cell r="E495" t="str">
            <v>IDT130</v>
          </cell>
          <cell r="F495" t="str">
            <v>AGTTGGCT</v>
          </cell>
          <cell r="G495" t="str">
            <v>GCAACCAT</v>
          </cell>
          <cell r="H495" t="str">
            <v>WGS</v>
          </cell>
          <cell r="I495">
            <v>1</v>
          </cell>
          <cell r="J495">
            <v>1</v>
          </cell>
          <cell r="K495" t="str">
            <v>HGC20231228006-0042</v>
          </cell>
        </row>
        <row r="496">
          <cell r="C496" t="str">
            <v>HGC-2457704</v>
          </cell>
          <cell r="D496" t="str">
            <v>24SM060</v>
          </cell>
          <cell r="E496" t="str">
            <v>IDT132</v>
          </cell>
          <cell r="F496" t="str">
            <v>CTGCACTT</v>
          </cell>
          <cell r="G496" t="str">
            <v>AAGCGTTC</v>
          </cell>
          <cell r="H496" t="str">
            <v>WGS</v>
          </cell>
          <cell r="I496">
            <v>1</v>
          </cell>
          <cell r="J496">
            <v>1</v>
          </cell>
          <cell r="K496" t="str">
            <v>HGC20231228006-0042</v>
          </cell>
        </row>
        <row r="497">
          <cell r="C497" t="str">
            <v>HGC-2457725</v>
          </cell>
          <cell r="D497" t="str">
            <v>19GZ11818_D1</v>
          </cell>
          <cell r="E497" t="str">
            <v>IDT134</v>
          </cell>
          <cell r="F497" t="str">
            <v>AATACGCG</v>
          </cell>
          <cell r="G497" t="str">
            <v>TGCGATAG</v>
          </cell>
          <cell r="H497" t="str">
            <v>PCR产物建库</v>
          </cell>
          <cell r="I497">
            <v>1</v>
          </cell>
          <cell r="J497">
            <v>1</v>
          </cell>
          <cell r="K497" t="str">
            <v>HGC20231228006-0043</v>
          </cell>
        </row>
        <row r="498">
          <cell r="C498" t="str">
            <v>HGC-2457726</v>
          </cell>
          <cell r="D498" t="str">
            <v>19GZ14464_D1</v>
          </cell>
          <cell r="E498" t="str">
            <v>IDT135</v>
          </cell>
          <cell r="F498" t="str">
            <v>TGCGAACT</v>
          </cell>
          <cell r="G498" t="str">
            <v>CAACCGTA</v>
          </cell>
          <cell r="H498" t="str">
            <v>PCR产物建库</v>
          </cell>
          <cell r="I498">
            <v>1</v>
          </cell>
          <cell r="J498">
            <v>1</v>
          </cell>
          <cell r="K498" t="str">
            <v>HGC20231228006-0043</v>
          </cell>
        </row>
        <row r="499">
          <cell r="C499" t="str">
            <v>HGC-2457727</v>
          </cell>
          <cell r="D499" t="str">
            <v>19GZ14169_D1</v>
          </cell>
          <cell r="E499" t="str">
            <v>IDT136</v>
          </cell>
          <cell r="F499" t="str">
            <v>GCTGACTA</v>
          </cell>
          <cell r="G499" t="str">
            <v>GACATCTC</v>
          </cell>
          <cell r="H499" t="str">
            <v>PCR产物建库</v>
          </cell>
          <cell r="I499">
            <v>1</v>
          </cell>
          <cell r="J499">
            <v>1</v>
          </cell>
          <cell r="K499" t="str">
            <v>HGC20231228006-0043</v>
          </cell>
        </row>
        <row r="500">
          <cell r="C500" t="str">
            <v>HGC-2457728</v>
          </cell>
          <cell r="D500" t="str">
            <v>19GZ14763_D1</v>
          </cell>
          <cell r="E500" t="str">
            <v>IDT137</v>
          </cell>
          <cell r="F500" t="str">
            <v>GTGGTGTT</v>
          </cell>
          <cell r="G500" t="str">
            <v>GCTGTAAG</v>
          </cell>
          <cell r="H500" t="str">
            <v>PCR产物建库</v>
          </cell>
          <cell r="I500">
            <v>1</v>
          </cell>
          <cell r="J500">
            <v>1</v>
          </cell>
          <cell r="K500" t="str">
            <v>HGC20231228006-0043</v>
          </cell>
        </row>
        <row r="501">
          <cell r="C501" t="str">
            <v>HGC-2457729</v>
          </cell>
          <cell r="D501" t="str">
            <v>19GZ15074_D1</v>
          </cell>
          <cell r="E501" t="str">
            <v>IDT138</v>
          </cell>
          <cell r="F501" t="str">
            <v>GTGCTTAC</v>
          </cell>
          <cell r="G501" t="str">
            <v>TTCCTCCT</v>
          </cell>
          <cell r="H501" t="str">
            <v>PCR产物建库</v>
          </cell>
          <cell r="I501">
            <v>1</v>
          </cell>
          <cell r="J501">
            <v>1</v>
          </cell>
          <cell r="K501" t="str">
            <v>HGC20231228006-0043</v>
          </cell>
        </row>
        <row r="502">
          <cell r="C502" t="str">
            <v>HGC-2457730</v>
          </cell>
          <cell r="D502" t="str">
            <v>19GZ17446_D1</v>
          </cell>
          <cell r="E502" t="str">
            <v>IDT139</v>
          </cell>
          <cell r="F502" t="str">
            <v>TCAAGGAC</v>
          </cell>
          <cell r="G502" t="str">
            <v>CATTCGTC</v>
          </cell>
          <cell r="H502" t="str">
            <v>PCR产物建库</v>
          </cell>
          <cell r="I502">
            <v>1</v>
          </cell>
          <cell r="J502">
            <v>1</v>
          </cell>
          <cell r="K502" t="str">
            <v>HGC20231228006-0043</v>
          </cell>
        </row>
        <row r="503">
          <cell r="C503" t="str">
            <v>HGC-2457733</v>
          </cell>
          <cell r="D503" t="str">
            <v>19GZ17544_D1</v>
          </cell>
          <cell r="E503" t="str">
            <v>IDT140</v>
          </cell>
          <cell r="F503" t="str">
            <v>TGAACCTG</v>
          </cell>
          <cell r="G503" t="str">
            <v>ACCTCTTC</v>
          </cell>
          <cell r="H503" t="str">
            <v>PCR产物建库</v>
          </cell>
          <cell r="I503">
            <v>1</v>
          </cell>
          <cell r="J503">
            <v>1</v>
          </cell>
          <cell r="K503" t="str">
            <v>HGC20231228006-0043</v>
          </cell>
        </row>
        <row r="504">
          <cell r="C504" t="str">
            <v>HGC-2457734</v>
          </cell>
          <cell r="D504" t="str">
            <v>19GZ18358_D1</v>
          </cell>
          <cell r="E504" t="str">
            <v>IDT141</v>
          </cell>
          <cell r="F504" t="str">
            <v>AGTGTTGG</v>
          </cell>
          <cell r="G504" t="str">
            <v>CATTGACG</v>
          </cell>
          <cell r="H504" t="str">
            <v>PCR产物建库</v>
          </cell>
          <cell r="I504">
            <v>1</v>
          </cell>
          <cell r="J504">
            <v>1</v>
          </cell>
          <cell r="K504" t="str">
            <v>HGC20231228006-0043</v>
          </cell>
        </row>
        <row r="505">
          <cell r="C505" t="str">
            <v>HGC-2457736</v>
          </cell>
          <cell r="D505" t="str">
            <v>19GZ23044_D1</v>
          </cell>
          <cell r="E505" t="str">
            <v>IDT142</v>
          </cell>
          <cell r="F505" t="str">
            <v>GTACTCTC</v>
          </cell>
          <cell r="G505" t="str">
            <v>TCCTGGTA</v>
          </cell>
          <cell r="H505" t="str">
            <v>PCR产物建库</v>
          </cell>
          <cell r="I505">
            <v>1</v>
          </cell>
          <cell r="J505">
            <v>1</v>
          </cell>
          <cell r="K505" t="str">
            <v>HGC20231228006-0043</v>
          </cell>
        </row>
        <row r="506">
          <cell r="C506" t="str">
            <v>HGC-2457737</v>
          </cell>
          <cell r="D506" t="str">
            <v>19GZ23042_D1</v>
          </cell>
          <cell r="E506" t="str">
            <v>IDT143</v>
          </cell>
          <cell r="F506" t="str">
            <v>CCGTATCT</v>
          </cell>
          <cell r="G506" t="str">
            <v>TTCGTACG</v>
          </cell>
          <cell r="H506" t="str">
            <v>PCR产物建库</v>
          </cell>
          <cell r="I506">
            <v>1</v>
          </cell>
          <cell r="J506">
            <v>1</v>
          </cell>
          <cell r="K506" t="str">
            <v>HGC20231228006-0043</v>
          </cell>
        </row>
        <row r="507">
          <cell r="C507" t="str">
            <v>HGC-2457738</v>
          </cell>
          <cell r="D507" t="str">
            <v>19GZ27139_D1</v>
          </cell>
          <cell r="E507" t="str">
            <v>IDT144</v>
          </cell>
          <cell r="F507" t="str">
            <v>CGAAGAAC</v>
          </cell>
          <cell r="G507" t="str">
            <v>CCTAAGTC</v>
          </cell>
          <cell r="H507" t="str">
            <v>PCR产物建库</v>
          </cell>
          <cell r="I507">
            <v>1</v>
          </cell>
          <cell r="J507">
            <v>1</v>
          </cell>
          <cell r="K507" t="str">
            <v>HGC20231228006-0043</v>
          </cell>
        </row>
        <row r="508">
          <cell r="C508" t="str">
            <v>HGC-2457739</v>
          </cell>
          <cell r="D508" t="str">
            <v>19GZ16197_D1</v>
          </cell>
          <cell r="E508" t="str">
            <v>IDT145</v>
          </cell>
          <cell r="F508" t="str">
            <v>AGCGGAAT</v>
          </cell>
          <cell r="G508" t="str">
            <v>ACTGCACT</v>
          </cell>
          <cell r="H508" t="str">
            <v>PCR产物建库</v>
          </cell>
          <cell r="I508">
            <v>1</v>
          </cell>
          <cell r="J508">
            <v>1</v>
          </cell>
          <cell r="K508" t="str">
            <v>HGC20231228006-0043</v>
          </cell>
        </row>
        <row r="509">
          <cell r="C509" t="str">
            <v>HGC-2457741</v>
          </cell>
          <cell r="D509" t="str">
            <v>17GZ24401_D2</v>
          </cell>
          <cell r="E509" t="str">
            <v>IDT146</v>
          </cell>
          <cell r="F509" t="str">
            <v>GTGAGCTT</v>
          </cell>
          <cell r="G509" t="str">
            <v>CGGATCAA</v>
          </cell>
          <cell r="H509" t="str">
            <v>PCR产物建库</v>
          </cell>
          <cell r="I509">
            <v>1</v>
          </cell>
          <cell r="J509">
            <v>1</v>
          </cell>
          <cell r="K509" t="str">
            <v>HGC20231228006-0043</v>
          </cell>
        </row>
        <row r="510">
          <cell r="C510" t="str">
            <v>HGC-2457742</v>
          </cell>
          <cell r="D510" t="str">
            <v>18GZ23318_D2</v>
          </cell>
          <cell r="E510" t="str">
            <v>IDT147</v>
          </cell>
          <cell r="F510" t="str">
            <v>CGTGATCA</v>
          </cell>
          <cell r="G510" t="str">
            <v>GAATGGCA</v>
          </cell>
          <cell r="H510" t="str">
            <v>PCR产物建库</v>
          </cell>
          <cell r="I510">
            <v>1</v>
          </cell>
          <cell r="J510">
            <v>1</v>
          </cell>
          <cell r="K510" t="str">
            <v>HGC20231228006-0043</v>
          </cell>
        </row>
        <row r="511">
          <cell r="C511" t="str">
            <v>HGC-2457744</v>
          </cell>
          <cell r="D511" t="str">
            <v>18GZ25882_D2</v>
          </cell>
          <cell r="E511" t="str">
            <v>IDT148</v>
          </cell>
          <cell r="F511" t="str">
            <v>TCGCATTG</v>
          </cell>
          <cell r="G511" t="str">
            <v>ACAGCAAG</v>
          </cell>
          <cell r="H511" t="str">
            <v>PCR产物建库</v>
          </cell>
          <cell r="I511">
            <v>1</v>
          </cell>
          <cell r="J511">
            <v>1</v>
          </cell>
          <cell r="K511" t="str">
            <v>HGC20231228006-0043</v>
          </cell>
        </row>
        <row r="512">
          <cell r="C512" t="str">
            <v>HGC-2457746</v>
          </cell>
          <cell r="D512" t="str">
            <v>19GZ51228_D2</v>
          </cell>
          <cell r="E512" t="str">
            <v>IDT149</v>
          </cell>
          <cell r="F512" t="str">
            <v>TGACGCAT</v>
          </cell>
          <cell r="G512" t="str">
            <v>TCAGTAGG</v>
          </cell>
          <cell r="H512" t="str">
            <v>PCR产物建库</v>
          </cell>
          <cell r="I512">
            <v>1</v>
          </cell>
          <cell r="J512">
            <v>1</v>
          </cell>
          <cell r="K512" t="str">
            <v>HGC20231228006-0043</v>
          </cell>
        </row>
        <row r="513">
          <cell r="C513" t="str">
            <v>HGC-2457747</v>
          </cell>
          <cell r="D513" t="str">
            <v>23GZ20966_D2</v>
          </cell>
          <cell r="E513" t="str">
            <v>IDT150</v>
          </cell>
          <cell r="F513" t="str">
            <v>CCGATGTA</v>
          </cell>
          <cell r="G513" t="str">
            <v>CAACTTGG</v>
          </cell>
          <cell r="H513" t="str">
            <v>PCR产物建库</v>
          </cell>
          <cell r="I513">
            <v>1</v>
          </cell>
          <cell r="J513">
            <v>1</v>
          </cell>
          <cell r="K513" t="str">
            <v>HGC20231228006-0043</v>
          </cell>
        </row>
        <row r="514">
          <cell r="C514" t="str">
            <v>HGC-2457493</v>
          </cell>
          <cell r="D514" t="str">
            <v>MLS-3</v>
          </cell>
          <cell r="E514" t="str">
            <v>IDT151</v>
          </cell>
          <cell r="F514" t="str">
            <v>TTCGCAGT</v>
          </cell>
          <cell r="G514" t="str">
            <v>TCCGATCA</v>
          </cell>
          <cell r="H514" t="str">
            <v>WGS</v>
          </cell>
          <cell r="I514">
            <v>6</v>
          </cell>
          <cell r="J514">
            <v>6</v>
          </cell>
          <cell r="K514" t="str">
            <v>HGC20230605004-0026</v>
          </cell>
        </row>
        <row r="515">
          <cell r="C515" t="str">
            <v>HGC-2457494</v>
          </cell>
          <cell r="D515" t="str">
            <v>SD-10</v>
          </cell>
          <cell r="E515" t="str">
            <v>IDT152</v>
          </cell>
          <cell r="F515" t="str">
            <v>ACGACAGA</v>
          </cell>
          <cell r="G515" t="str">
            <v>CGCAACTA</v>
          </cell>
          <cell r="H515" t="str">
            <v>WGS</v>
          </cell>
          <cell r="I515">
            <v>6</v>
          </cell>
          <cell r="J515">
            <v>6</v>
          </cell>
          <cell r="K515" t="str">
            <v>HGC20230605004-0026</v>
          </cell>
        </row>
        <row r="516">
          <cell r="C516" t="str">
            <v>HGC-2457496</v>
          </cell>
          <cell r="D516" t="str">
            <v>SD-8</v>
          </cell>
          <cell r="E516" t="str">
            <v>IDT153</v>
          </cell>
          <cell r="F516" t="str">
            <v>AGCTTGAG</v>
          </cell>
          <cell r="G516" t="str">
            <v>GATCAGAC</v>
          </cell>
          <cell r="H516" t="str">
            <v>WGS</v>
          </cell>
          <cell r="I516">
            <v>6</v>
          </cell>
          <cell r="J516">
            <v>6</v>
          </cell>
          <cell r="K516" t="str">
            <v>HGC20230605004-0026</v>
          </cell>
        </row>
        <row r="517">
          <cell r="C517" t="str">
            <v>HGC-2457497</v>
          </cell>
          <cell r="D517" t="str">
            <v>SD-9</v>
          </cell>
          <cell r="E517" t="str">
            <v>IDT154</v>
          </cell>
          <cell r="F517" t="str">
            <v>GAGTGGTT</v>
          </cell>
          <cell r="G517" t="str">
            <v>GCATAACG</v>
          </cell>
          <cell r="H517" t="str">
            <v>WGS</v>
          </cell>
          <cell r="I517">
            <v>6</v>
          </cell>
          <cell r="J517">
            <v>6</v>
          </cell>
          <cell r="K517" t="str">
            <v>HGC20230605004-0026</v>
          </cell>
        </row>
        <row r="518">
          <cell r="C518" t="str">
            <v>HGC-2457498</v>
          </cell>
          <cell r="D518" t="str">
            <v>SD-12</v>
          </cell>
          <cell r="E518" t="str">
            <v>IDT155</v>
          </cell>
          <cell r="F518" t="str">
            <v>GCTGTAAG</v>
          </cell>
          <cell r="G518" t="str">
            <v>TACAGAGC</v>
          </cell>
          <cell r="H518" t="str">
            <v>WGS</v>
          </cell>
          <cell r="I518">
            <v>6</v>
          </cell>
          <cell r="J518">
            <v>6</v>
          </cell>
          <cell r="K518" t="str">
            <v>HGC20230605004-0026</v>
          </cell>
        </row>
        <row r="519">
          <cell r="C519" t="str">
            <v>HGC-2457499</v>
          </cell>
          <cell r="D519" t="str">
            <v>BL-1</v>
          </cell>
          <cell r="E519" t="str">
            <v>IDT156</v>
          </cell>
          <cell r="F519" t="str">
            <v>CCAAGACT</v>
          </cell>
          <cell r="G519" t="str">
            <v>CTCGGTAA</v>
          </cell>
          <cell r="H519" t="str">
            <v>WGS</v>
          </cell>
          <cell r="I519">
            <v>6</v>
          </cell>
          <cell r="J519">
            <v>6</v>
          </cell>
          <cell r="K519" t="str">
            <v>HGC20230605004-0026</v>
          </cell>
        </row>
        <row r="520">
          <cell r="C520" t="str">
            <v>HGC-Lib-2458289</v>
          </cell>
          <cell r="D520" t="str">
            <v>N-5-DNA</v>
          </cell>
        </row>
        <row r="520">
          <cell r="F520" t="str">
            <v>GACGATCT</v>
          </cell>
          <cell r="G520" t="str">
            <v>TCGTGCAT</v>
          </cell>
          <cell r="H520" t="str">
            <v>宏基因组文库</v>
          </cell>
          <cell r="I520">
            <v>10</v>
          </cell>
          <cell r="J520">
            <v>10</v>
          </cell>
          <cell r="K520" t="str">
            <v>HGC20240316002-0022</v>
          </cell>
        </row>
        <row r="521">
          <cell r="C521" t="str">
            <v>HGC-Lib-2458290</v>
          </cell>
          <cell r="D521" t="str">
            <v>N-8-DNA</v>
          </cell>
        </row>
        <row r="521">
          <cell r="F521" t="str">
            <v>AACTGAGC</v>
          </cell>
          <cell r="G521" t="str">
            <v>CAATCAGG</v>
          </cell>
          <cell r="H521" t="str">
            <v>宏基因组文库</v>
          </cell>
          <cell r="I521">
            <v>10</v>
          </cell>
          <cell r="J521">
            <v>10</v>
          </cell>
          <cell r="K521" t="str">
            <v>HGC20240316002-0022</v>
          </cell>
        </row>
        <row r="522">
          <cell r="C522" t="str">
            <v>HGC-Lib-2458291</v>
          </cell>
          <cell r="D522" t="str">
            <v>N-7-DNA</v>
          </cell>
        </row>
        <row r="522">
          <cell r="F522" t="str">
            <v>CTTAGGAC</v>
          </cell>
          <cell r="G522" t="str">
            <v>ACTCCTAC</v>
          </cell>
          <cell r="H522" t="str">
            <v>宏基因组文库</v>
          </cell>
          <cell r="I522">
            <v>10</v>
          </cell>
          <cell r="J522">
            <v>10</v>
          </cell>
          <cell r="K522" t="str">
            <v>HGC20240316002-0022</v>
          </cell>
        </row>
        <row r="523">
          <cell r="C523" t="str">
            <v>HGC-Lib-2458292</v>
          </cell>
          <cell r="D523" t="str">
            <v>Blood-6-DNA</v>
          </cell>
        </row>
        <row r="523">
          <cell r="F523" t="str">
            <v>GTGCCATA</v>
          </cell>
          <cell r="G523" t="str">
            <v>CTCCTAGT</v>
          </cell>
          <cell r="H523" t="str">
            <v>宏基因组文库</v>
          </cell>
          <cell r="I523">
            <v>10</v>
          </cell>
          <cell r="J523">
            <v>10</v>
          </cell>
          <cell r="K523" t="str">
            <v>HGC20240316002-0022</v>
          </cell>
        </row>
        <row r="524">
          <cell r="C524" t="str">
            <v>HGC-Lib-2458293</v>
          </cell>
          <cell r="D524" t="str">
            <v>Blood-9-DNA</v>
          </cell>
        </row>
        <row r="524">
          <cell r="F524" t="str">
            <v>GAATCCGA</v>
          </cell>
          <cell r="G524" t="str">
            <v>AGCTAGTG</v>
          </cell>
          <cell r="H524" t="str">
            <v>宏基因组文库</v>
          </cell>
          <cell r="I524">
            <v>10</v>
          </cell>
          <cell r="J524">
            <v>10</v>
          </cell>
          <cell r="K524" t="str">
            <v>HGC20240316002-0022</v>
          </cell>
        </row>
        <row r="525">
          <cell r="C525" t="str">
            <v>HGC-Lib-2458294</v>
          </cell>
          <cell r="D525" t="str">
            <v>Blood-4-DNA</v>
          </cell>
        </row>
        <row r="525">
          <cell r="F525" t="str">
            <v>TCGCTGTT</v>
          </cell>
          <cell r="G525" t="str">
            <v>CAAGTCGT</v>
          </cell>
          <cell r="H525" t="str">
            <v>宏基因组文库</v>
          </cell>
          <cell r="I525">
            <v>10</v>
          </cell>
          <cell r="J525">
            <v>10</v>
          </cell>
          <cell r="K525" t="str">
            <v>HGC20240316002-0022</v>
          </cell>
        </row>
        <row r="526">
          <cell r="C526" t="str">
            <v>HGC-Lib-2458295</v>
          </cell>
          <cell r="D526" t="str">
            <v>NS-6-DNA</v>
          </cell>
        </row>
        <row r="526">
          <cell r="F526" t="str">
            <v>TTCGTTGG</v>
          </cell>
          <cell r="G526" t="str">
            <v>TACACACG</v>
          </cell>
          <cell r="H526" t="str">
            <v>宏基因组文库</v>
          </cell>
          <cell r="I526">
            <v>10</v>
          </cell>
          <cell r="J526">
            <v>10</v>
          </cell>
          <cell r="K526" t="str">
            <v>HGC20240316002-0022</v>
          </cell>
        </row>
        <row r="527">
          <cell r="C527" t="str">
            <v>HGC-Lib-2458296</v>
          </cell>
          <cell r="D527" t="str">
            <v>NS-7-DNA</v>
          </cell>
        </row>
        <row r="527">
          <cell r="F527" t="str">
            <v>AAGCACTG</v>
          </cell>
          <cell r="G527" t="str">
            <v>AGGTCAAC</v>
          </cell>
          <cell r="H527" t="str">
            <v>宏基因组文库</v>
          </cell>
          <cell r="I527">
            <v>10</v>
          </cell>
          <cell r="J527">
            <v>10</v>
          </cell>
          <cell r="K527" t="str">
            <v>HGC20240316002-0022</v>
          </cell>
        </row>
        <row r="528">
          <cell r="C528" t="str">
            <v>HGC-Lib-2458297</v>
          </cell>
          <cell r="D528" t="str">
            <v>NS-8-DNA</v>
          </cell>
        </row>
        <row r="528">
          <cell r="F528" t="str">
            <v>CCTTGATC</v>
          </cell>
          <cell r="G528" t="str">
            <v>GATGGAGT</v>
          </cell>
          <cell r="H528" t="str">
            <v>宏基因组文库</v>
          </cell>
          <cell r="I528">
            <v>10</v>
          </cell>
          <cell r="J528">
            <v>10</v>
          </cell>
          <cell r="K528" t="str">
            <v>HGC20240316002-0022</v>
          </cell>
        </row>
        <row r="529">
          <cell r="C529" t="str">
            <v>HGC-Lib-2458298</v>
          </cell>
          <cell r="D529" t="str">
            <v>AS-2-DNA</v>
          </cell>
        </row>
        <row r="529">
          <cell r="F529" t="str">
            <v>GTCGAAGA</v>
          </cell>
          <cell r="G529" t="str">
            <v>CCACATTG</v>
          </cell>
          <cell r="H529" t="str">
            <v>宏基因组文库</v>
          </cell>
          <cell r="I529">
            <v>10</v>
          </cell>
          <cell r="J529">
            <v>10</v>
          </cell>
          <cell r="K529" t="str">
            <v>HGC20240316002-0022</v>
          </cell>
        </row>
        <row r="530">
          <cell r="C530" t="str">
            <v>HGC-Lib-2458299</v>
          </cell>
          <cell r="D530" t="str">
            <v>AS-5-DNA</v>
          </cell>
        </row>
        <row r="530">
          <cell r="F530" t="str">
            <v>ACCACGAT</v>
          </cell>
          <cell r="G530" t="str">
            <v>GTCTGCAA</v>
          </cell>
          <cell r="H530" t="str">
            <v>宏基因组文库</v>
          </cell>
          <cell r="I530">
            <v>10</v>
          </cell>
          <cell r="J530">
            <v>10</v>
          </cell>
          <cell r="K530" t="str">
            <v>HGC20240316002-0022</v>
          </cell>
        </row>
        <row r="531">
          <cell r="C531" t="str">
            <v>HGC-Lib-2458300</v>
          </cell>
          <cell r="D531" t="str">
            <v>AS-6-DNA</v>
          </cell>
        </row>
        <row r="531">
          <cell r="F531" t="str">
            <v>GATTACCG</v>
          </cell>
          <cell r="G531" t="str">
            <v>TTGGACTG</v>
          </cell>
          <cell r="H531" t="str">
            <v>宏基因组文库</v>
          </cell>
          <cell r="I531">
            <v>10</v>
          </cell>
          <cell r="J531">
            <v>10</v>
          </cell>
          <cell r="K531" t="str">
            <v>HGC20240316002-0022</v>
          </cell>
        </row>
        <row r="532">
          <cell r="C532" t="str">
            <v>HGC-Lib-2458301</v>
          </cell>
          <cell r="D532" t="str">
            <v>N-5-RNA</v>
          </cell>
        </row>
        <row r="532">
          <cell r="F532" t="str">
            <v>CGCTCTAT</v>
          </cell>
          <cell r="G532" t="str">
            <v>TTGCAACG</v>
          </cell>
          <cell r="H532" t="str">
            <v>宏基因组文库</v>
          </cell>
          <cell r="I532">
            <v>10</v>
          </cell>
          <cell r="J532">
            <v>10</v>
          </cell>
          <cell r="K532" t="str">
            <v>HGC20240316002-0022</v>
          </cell>
        </row>
        <row r="533">
          <cell r="C533" t="str">
            <v>HGC-Lib-2458302</v>
          </cell>
          <cell r="D533" t="str">
            <v>N-8-RNA</v>
          </cell>
        </row>
        <row r="533">
          <cell r="F533" t="str">
            <v>TATCGGTC</v>
          </cell>
          <cell r="G533" t="str">
            <v>TACCGGAT</v>
          </cell>
          <cell r="H533" t="str">
            <v>宏基因组文库</v>
          </cell>
          <cell r="I533">
            <v>10</v>
          </cell>
          <cell r="J533">
            <v>10</v>
          </cell>
          <cell r="K533" t="str">
            <v>HGC20240316002-0022</v>
          </cell>
        </row>
        <row r="534">
          <cell r="C534" t="str">
            <v>HGC-Lib-2458303</v>
          </cell>
          <cell r="D534" t="str">
            <v>Blood-9-RNA</v>
          </cell>
        </row>
        <row r="534">
          <cell r="F534" t="str">
            <v>AACGTCTG</v>
          </cell>
          <cell r="G534" t="str">
            <v>AATGACGC</v>
          </cell>
          <cell r="H534" t="str">
            <v>宏基因组文库</v>
          </cell>
          <cell r="I534">
            <v>10</v>
          </cell>
          <cell r="J534">
            <v>10</v>
          </cell>
          <cell r="K534" t="str">
            <v>HGC20240316002-0022</v>
          </cell>
        </row>
        <row r="535">
          <cell r="C535" t="str">
            <v>HGC-Lib-2458304</v>
          </cell>
          <cell r="D535" t="str">
            <v>Blood-4-RNA</v>
          </cell>
        </row>
        <row r="535">
          <cell r="F535" t="str">
            <v>ACGTTCAG</v>
          </cell>
          <cell r="G535" t="str">
            <v>AGTTGTGC</v>
          </cell>
          <cell r="H535" t="str">
            <v>宏基因组文库</v>
          </cell>
          <cell r="I535">
            <v>10</v>
          </cell>
          <cell r="J535">
            <v>10</v>
          </cell>
          <cell r="K535" t="str">
            <v>HGC20240316002-0022</v>
          </cell>
        </row>
        <row r="536">
          <cell r="C536" t="str">
            <v>HGC-Lib-2458305</v>
          </cell>
          <cell r="D536" t="str">
            <v>NS-6-RNA</v>
          </cell>
        </row>
        <row r="536">
          <cell r="F536" t="str">
            <v>CAGTCCAA</v>
          </cell>
          <cell r="G536" t="str">
            <v>CGGTAATC</v>
          </cell>
          <cell r="H536" t="str">
            <v>宏基因组文库</v>
          </cell>
          <cell r="I536">
            <v>10</v>
          </cell>
          <cell r="J536">
            <v>10</v>
          </cell>
          <cell r="K536" t="str">
            <v>HGC20240316002-0022</v>
          </cell>
        </row>
        <row r="537">
          <cell r="C537" t="str">
            <v>HGC-Lib-2458306</v>
          </cell>
          <cell r="D537" t="str">
            <v>NS-8-RNA</v>
          </cell>
        </row>
        <row r="537">
          <cell r="F537" t="str">
            <v>TTGCAGAC</v>
          </cell>
          <cell r="G537" t="str">
            <v>ATCGTGGT</v>
          </cell>
          <cell r="H537" t="str">
            <v>宏基因组文库</v>
          </cell>
          <cell r="I537">
            <v>10</v>
          </cell>
          <cell r="J537">
            <v>10</v>
          </cell>
          <cell r="K537" t="str">
            <v>HGC20240316002-0022</v>
          </cell>
        </row>
        <row r="538">
          <cell r="C538" t="str">
            <v>HGC-Lib-2458307</v>
          </cell>
          <cell r="D538" t="str">
            <v>AS-5-RNA</v>
          </cell>
        </row>
        <row r="538">
          <cell r="F538" t="str">
            <v>CAATGTGG</v>
          </cell>
          <cell r="G538" t="str">
            <v>TCTTCGAC</v>
          </cell>
          <cell r="H538" t="str">
            <v>宏基因组文库</v>
          </cell>
          <cell r="I538">
            <v>10</v>
          </cell>
          <cell r="J538">
            <v>10</v>
          </cell>
          <cell r="K538" t="str">
            <v>HGC20240316002-0022</v>
          </cell>
        </row>
        <row r="539">
          <cell r="C539" t="str">
            <v>HGC-Lib-2458308</v>
          </cell>
          <cell r="D539" t="str">
            <v>AS-6-RNA</v>
          </cell>
        </row>
        <row r="539">
          <cell r="F539" t="str">
            <v>ACTCCATC</v>
          </cell>
          <cell r="G539" t="str">
            <v>GATCAAGG</v>
          </cell>
          <cell r="H539" t="str">
            <v>宏基因组文库</v>
          </cell>
          <cell r="I539">
            <v>10</v>
          </cell>
          <cell r="J539">
            <v>10</v>
          </cell>
          <cell r="K539" t="str">
            <v>HGC20240316002-0022</v>
          </cell>
        </row>
        <row r="540">
          <cell r="C540" t="str">
            <v>HGC-Lib-2458727</v>
          </cell>
          <cell r="D540" t="str">
            <v>UtoC-6-2R</v>
          </cell>
        </row>
        <row r="540">
          <cell r="F540" t="str">
            <v>CTGTAGCC</v>
          </cell>
        </row>
        <row r="540">
          <cell r="H540" t="str">
            <v>PCR片段文库</v>
          </cell>
          <cell r="I540">
            <v>2</v>
          </cell>
          <cell r="J540">
            <v>2</v>
          </cell>
          <cell r="K540" t="str">
            <v>HGC20230727003-0165</v>
          </cell>
        </row>
        <row r="541">
          <cell r="C541" t="str">
            <v>HGC-Lib-2458728</v>
          </cell>
          <cell r="D541" t="str">
            <v>AAV6-lib-sub</v>
          </cell>
        </row>
        <row r="541">
          <cell r="F541" t="str">
            <v>TAGCTTGT</v>
          </cell>
        </row>
        <row r="541">
          <cell r="H541" t="str">
            <v>PCR产物文库</v>
          </cell>
          <cell r="I541">
            <v>5</v>
          </cell>
          <cell r="J541">
            <v>5</v>
          </cell>
          <cell r="K541" t="str">
            <v>HGC20230727003-0166</v>
          </cell>
        </row>
        <row r="542">
          <cell r="C542" t="str">
            <v>HGC-Lib-2458729</v>
          </cell>
          <cell r="D542" t="str">
            <v>AAV6-lib-sub-ins3</v>
          </cell>
        </row>
        <row r="542">
          <cell r="F542" t="str">
            <v>GGCTACAG</v>
          </cell>
        </row>
        <row r="542">
          <cell r="H542" t="str">
            <v>PCR产物文库</v>
          </cell>
          <cell r="I542">
            <v>2</v>
          </cell>
          <cell r="J542">
            <v>2</v>
          </cell>
          <cell r="K542" t="str">
            <v>HGC20230727003-0166</v>
          </cell>
        </row>
        <row r="543">
          <cell r="C543" t="str">
            <v>HGC-Lib-2458730</v>
          </cell>
          <cell r="D543" t="str">
            <v>YL24-7-24-R15</v>
          </cell>
        </row>
        <row r="543">
          <cell r="F543" t="str">
            <v>TTGACTCT</v>
          </cell>
        </row>
        <row r="543">
          <cell r="H543" t="str">
            <v>PCR产物文库</v>
          </cell>
          <cell r="I543">
            <v>2</v>
          </cell>
          <cell r="J543">
            <v>2</v>
          </cell>
          <cell r="K543" t="str">
            <v>HGC20230727003-0166</v>
          </cell>
        </row>
        <row r="544">
          <cell r="C544" t="str">
            <v>HGC-Lib-2457786</v>
          </cell>
          <cell r="D544" t="str">
            <v>LMPP6</v>
          </cell>
        </row>
        <row r="544">
          <cell r="F544" t="str">
            <v>GTAGAGGA</v>
          </cell>
          <cell r="G544" t="str">
            <v>ATAGAGAG</v>
          </cell>
          <cell r="H544" t="str">
            <v>mRNA文库</v>
          </cell>
          <cell r="I544">
            <v>6</v>
          </cell>
          <cell r="J544">
            <v>6</v>
          </cell>
          <cell r="K544" t="str">
            <v>HGC20240702005-0017</v>
          </cell>
        </row>
        <row r="545">
          <cell r="C545" t="str">
            <v>HGC-Lib-2457787</v>
          </cell>
          <cell r="D545" t="str">
            <v>LMPP11</v>
          </cell>
        </row>
        <row r="545">
          <cell r="F545" t="str">
            <v>GTAGAGGA</v>
          </cell>
          <cell r="G545" t="str">
            <v>AGAGGATA</v>
          </cell>
          <cell r="H545" t="str">
            <v>mRNA文库</v>
          </cell>
          <cell r="I545">
            <v>6</v>
          </cell>
          <cell r="J545">
            <v>6</v>
          </cell>
          <cell r="K545" t="str">
            <v>HGC20240702005-0017</v>
          </cell>
        </row>
        <row r="546">
          <cell r="C546" t="str">
            <v>HGC-Lib-2457788</v>
          </cell>
          <cell r="D546" t="str">
            <v>LMPP13</v>
          </cell>
        </row>
        <row r="546">
          <cell r="F546" t="str">
            <v>GTAGAGGA</v>
          </cell>
          <cell r="G546" t="str">
            <v>TCTACTCT</v>
          </cell>
          <cell r="H546" t="str">
            <v>mRNA文库</v>
          </cell>
          <cell r="I546">
            <v>6</v>
          </cell>
          <cell r="J546">
            <v>6</v>
          </cell>
          <cell r="K546" t="str">
            <v>HGC20240702005-0017</v>
          </cell>
        </row>
        <row r="547">
          <cell r="C547" t="str">
            <v>HGC-Lib-2457789</v>
          </cell>
          <cell r="D547" t="str">
            <v>CLP1</v>
          </cell>
        </row>
        <row r="547">
          <cell r="F547" t="str">
            <v>GTAGAGGA</v>
          </cell>
          <cell r="G547" t="str">
            <v>CTCCTTAC</v>
          </cell>
          <cell r="H547" t="str">
            <v>mRNA文库</v>
          </cell>
          <cell r="I547">
            <v>6</v>
          </cell>
          <cell r="J547">
            <v>6</v>
          </cell>
          <cell r="K547" t="str">
            <v>HGC20240702005-0017</v>
          </cell>
        </row>
        <row r="548">
          <cell r="C548" t="str">
            <v>HGC-Lib-2457790</v>
          </cell>
          <cell r="D548" t="str">
            <v>CLP5</v>
          </cell>
        </row>
        <row r="548">
          <cell r="F548" t="str">
            <v>GTAGAGGA</v>
          </cell>
          <cell r="G548" t="str">
            <v>TATGCAGT</v>
          </cell>
          <cell r="H548" t="str">
            <v>mRNA文库</v>
          </cell>
          <cell r="I548">
            <v>6</v>
          </cell>
          <cell r="J548">
            <v>6</v>
          </cell>
          <cell r="K548" t="str">
            <v>HGC20240702005-0017</v>
          </cell>
        </row>
        <row r="549">
          <cell r="C549" t="str">
            <v>HGC-Lib-2457791</v>
          </cell>
          <cell r="D549" t="str">
            <v>CLP6</v>
          </cell>
        </row>
        <row r="549">
          <cell r="F549" t="str">
            <v>GTAGAGGA</v>
          </cell>
          <cell r="G549" t="str">
            <v>TACTCCTT</v>
          </cell>
          <cell r="H549" t="str">
            <v>mRNA文库</v>
          </cell>
          <cell r="I549">
            <v>6</v>
          </cell>
          <cell r="J549">
            <v>6</v>
          </cell>
          <cell r="K549" t="str">
            <v>HGC20240702005-0017</v>
          </cell>
        </row>
        <row r="550">
          <cell r="C550" t="str">
            <v>HGC-Lib-2457792</v>
          </cell>
          <cell r="D550" t="str">
            <v>CLP11</v>
          </cell>
        </row>
        <row r="550">
          <cell r="F550" t="str">
            <v>GTAGAGGA</v>
          </cell>
          <cell r="G550" t="str">
            <v>AGGCTTAG</v>
          </cell>
          <cell r="H550" t="str">
            <v>mRNA文库</v>
          </cell>
          <cell r="I550">
            <v>6</v>
          </cell>
          <cell r="J550">
            <v>6</v>
          </cell>
          <cell r="K550" t="str">
            <v>HGC20240702005-0017</v>
          </cell>
        </row>
        <row r="551">
          <cell r="C551" t="str">
            <v>HGC-Lib-2458679</v>
          </cell>
          <cell r="D551" t="str">
            <v>CLIP1_HEK11_20K_rep1</v>
          </cell>
        </row>
        <row r="551">
          <cell r="F551" t="str">
            <v>CGAGTAAT</v>
          </cell>
          <cell r="G551" t="str">
            <v>GCCTCTAT</v>
          </cell>
          <cell r="H551" t="str">
            <v>RIP-seq文库</v>
          </cell>
          <cell r="I551">
            <v>40</v>
          </cell>
          <cell r="J551">
            <v>40</v>
          </cell>
          <cell r="K551" t="str">
            <v>HGC20240717003-0002</v>
          </cell>
        </row>
        <row r="552">
          <cell r="C552" t="str">
            <v>HGC-Lib-2458247</v>
          </cell>
          <cell r="D552" t="str">
            <v>CON1</v>
          </cell>
        </row>
        <row r="552">
          <cell r="F552" t="str">
            <v>CGAGTAAT</v>
          </cell>
          <cell r="G552" t="str">
            <v>AGGCTATA</v>
          </cell>
          <cell r="H552" t="str">
            <v>ATAC-Seq文库</v>
          </cell>
          <cell r="I552">
            <v>6</v>
          </cell>
          <cell r="J552">
            <v>6</v>
          </cell>
          <cell r="K552" t="str">
            <v>HGC20231225011-0037</v>
          </cell>
        </row>
        <row r="553">
          <cell r="C553" t="str">
            <v>HGC-Lib-2458249</v>
          </cell>
          <cell r="D553" t="str">
            <v>SH1</v>
          </cell>
        </row>
        <row r="553">
          <cell r="F553" t="str">
            <v>TCCGGAGA</v>
          </cell>
          <cell r="G553" t="str">
            <v>AGGCTATA</v>
          </cell>
          <cell r="H553" t="str">
            <v>ATAC-Seq文库</v>
          </cell>
          <cell r="I553">
            <v>6</v>
          </cell>
          <cell r="J553">
            <v>6</v>
          </cell>
          <cell r="K553" t="str">
            <v>HGC20231225011-0037</v>
          </cell>
        </row>
        <row r="554">
          <cell r="C554" t="str">
            <v>HGC-Lib-2458250</v>
          </cell>
          <cell r="D554" t="str">
            <v>SH2</v>
          </cell>
        </row>
        <row r="554">
          <cell r="F554" t="str">
            <v>TCCGGAGA</v>
          </cell>
          <cell r="G554" t="str">
            <v>GCCTCTAT</v>
          </cell>
          <cell r="H554" t="str">
            <v>ATAC-Seq文库</v>
          </cell>
          <cell r="I554">
            <v>6</v>
          </cell>
          <cell r="J554">
            <v>6</v>
          </cell>
          <cell r="K554" t="str">
            <v>HGC20231225011-0037</v>
          </cell>
        </row>
        <row r="555">
          <cell r="C555" t="str">
            <v>HGC-Lib-2458238</v>
          </cell>
          <cell r="D555" t="str">
            <v>C</v>
          </cell>
        </row>
        <row r="555">
          <cell r="F555" t="str">
            <v>GAGATTCC</v>
          </cell>
          <cell r="G555" t="str">
            <v>AGGCTATA</v>
          </cell>
          <cell r="H555" t="str">
            <v>全基因组文库</v>
          </cell>
          <cell r="I555">
            <v>6</v>
          </cell>
          <cell r="J555">
            <v>6</v>
          </cell>
          <cell r="K555" t="str">
            <v>HGC20231225011-0038</v>
          </cell>
        </row>
        <row r="556">
          <cell r="C556" t="str">
            <v>HGC-Lib-2459129</v>
          </cell>
          <cell r="D556" t="str">
            <v>F22-1</v>
          </cell>
        </row>
        <row r="556">
          <cell r="F556" t="str">
            <v>GGAGCTAC</v>
          </cell>
          <cell r="G556" t="str">
            <v>ATAGCCTT</v>
          </cell>
          <cell r="H556" t="str">
            <v>cut&amp;tag文库</v>
          </cell>
          <cell r="I556">
            <v>10</v>
          </cell>
          <cell r="J556">
            <v>10</v>
          </cell>
          <cell r="K556" t="str">
            <v>HGC20240515004-0018</v>
          </cell>
        </row>
        <row r="557">
          <cell r="C557" t="str">
            <v>HGC-Lib-2459131</v>
          </cell>
          <cell r="D557" t="str">
            <v>F31-1</v>
          </cell>
        </row>
        <row r="557">
          <cell r="F557" t="str">
            <v>GCGTAGTA</v>
          </cell>
          <cell r="G557" t="str">
            <v>TAAGGCTC</v>
          </cell>
          <cell r="H557" t="str">
            <v>cut&amp;tag文库</v>
          </cell>
          <cell r="I557">
            <v>10</v>
          </cell>
          <cell r="J557">
            <v>10</v>
          </cell>
          <cell r="K557" t="str">
            <v>HGC20240515004-0018</v>
          </cell>
        </row>
        <row r="559">
          <cell r="C559" t="str">
            <v>HaploX编号</v>
          </cell>
          <cell r="D559" t="str">
            <v>样本名称</v>
          </cell>
          <cell r="E559" t="str">
            <v>Index序号</v>
          </cell>
          <cell r="F559" t="str">
            <v>i7序列</v>
          </cell>
          <cell r="G559" t="str">
            <v>i5序列</v>
          </cell>
          <cell r="H559" t="str">
            <v>文库类型</v>
          </cell>
          <cell r="I559" t="str">
            <v>数据量G</v>
          </cell>
          <cell r="J559" t="str">
            <v>预分配数据量G</v>
          </cell>
          <cell r="K559" t="str">
            <v>合同编号</v>
          </cell>
        </row>
        <row r="560">
          <cell r="C560" t="str">
            <v>HGC-POOL-2458877</v>
          </cell>
          <cell r="D560" t="str">
            <v>NPM1-K27-CUT-tag</v>
          </cell>
        </row>
        <row r="560">
          <cell r="F560" t="str">
            <v>TAAGGCGA</v>
          </cell>
          <cell r="G560" t="str">
            <v>AGAGGATA</v>
          </cell>
          <cell r="H560" t="str">
            <v>cut&amp;tag文库</v>
          </cell>
          <cell r="I560">
            <v>24</v>
          </cell>
          <cell r="J560">
            <v>24</v>
          </cell>
          <cell r="K560" t="str">
            <v>HGC20240410002-0037</v>
          </cell>
        </row>
        <row r="561">
          <cell r="D561" t="str">
            <v>NPM1-K27-CUT-tag</v>
          </cell>
        </row>
        <row r="561">
          <cell r="F561" t="str">
            <v>CGTACTAG</v>
          </cell>
          <cell r="G561" t="str">
            <v>AGAGGATA</v>
          </cell>
          <cell r="H561" t="str">
            <v>cut&amp;tag文库</v>
          </cell>
        </row>
        <row r="561">
          <cell r="K561" t="str">
            <v>HGC20240410002-0037</v>
          </cell>
        </row>
        <row r="562">
          <cell r="D562" t="str">
            <v>NPM1-K27-CUT-tag</v>
          </cell>
        </row>
        <row r="562">
          <cell r="F562" t="str">
            <v>AGGCAGAA</v>
          </cell>
          <cell r="G562" t="str">
            <v>AGAGGATA</v>
          </cell>
          <cell r="H562" t="str">
            <v>cut&amp;tag文库</v>
          </cell>
        </row>
        <row r="562">
          <cell r="K562" t="str">
            <v>HGC20240410002-0037</v>
          </cell>
        </row>
        <row r="563">
          <cell r="D563" t="str">
            <v>NPM1-K27-CUT-tag</v>
          </cell>
        </row>
        <row r="563">
          <cell r="F563" t="str">
            <v>TAAGGCGA</v>
          </cell>
          <cell r="G563" t="str">
            <v>CTCCTTAC</v>
          </cell>
          <cell r="H563" t="str">
            <v>cut&amp;tag文库</v>
          </cell>
        </row>
        <row r="563">
          <cell r="K563" t="str">
            <v>HGC20240410002-0037</v>
          </cell>
        </row>
        <row r="564">
          <cell r="D564" t="str">
            <v>NPM1-K27-CUT-tag</v>
          </cell>
        </row>
        <row r="564">
          <cell r="F564" t="str">
            <v>CGTACTAG</v>
          </cell>
          <cell r="G564" t="str">
            <v>CTCCTTAC</v>
          </cell>
          <cell r="H564" t="str">
            <v>cut&amp;tag文库</v>
          </cell>
        </row>
        <row r="564">
          <cell r="K564" t="str">
            <v>HGC20240410002-0037</v>
          </cell>
        </row>
        <row r="565">
          <cell r="D565" t="str">
            <v>NPM1-K27-CUT-tag</v>
          </cell>
        </row>
        <row r="565">
          <cell r="F565" t="str">
            <v>AGGCAGAA</v>
          </cell>
          <cell r="G565" t="str">
            <v>CTCCTTAC</v>
          </cell>
          <cell r="H565" t="str">
            <v>cut&amp;tag文库</v>
          </cell>
        </row>
        <row r="565">
          <cell r="K565" t="str">
            <v>HGC20240410002-0037</v>
          </cell>
        </row>
        <row r="566">
          <cell r="C566" t="str">
            <v>HGC-POOL-2455885</v>
          </cell>
          <cell r="D566" t="str">
            <v>CY</v>
          </cell>
        </row>
        <row r="566">
          <cell r="F566" t="str">
            <v>TCCTGAGC</v>
          </cell>
          <cell r="G566" t="str">
            <v>TCTACTCT</v>
          </cell>
          <cell r="H566" t="str">
            <v>mRNA文库</v>
          </cell>
          <cell r="I566">
            <v>15</v>
          </cell>
          <cell r="J566">
            <v>15</v>
          </cell>
          <cell r="K566" t="str">
            <v>HGC20230324002-0069</v>
          </cell>
        </row>
        <row r="567">
          <cell r="D567" t="str">
            <v>CY</v>
          </cell>
        </row>
        <row r="567">
          <cell r="F567" t="str">
            <v>TCCTGAGC</v>
          </cell>
          <cell r="G567" t="str">
            <v>CTCCTTAC</v>
          </cell>
          <cell r="H567" t="str">
            <v>mRNA文库</v>
          </cell>
        </row>
        <row r="567">
          <cell r="K567" t="str">
            <v>HGC20230324002-0069</v>
          </cell>
        </row>
        <row r="568">
          <cell r="D568" t="str">
            <v>CY</v>
          </cell>
        </row>
        <row r="568">
          <cell r="F568" t="str">
            <v>TCCTGAGC</v>
          </cell>
          <cell r="G568" t="str">
            <v>TATGCAGT</v>
          </cell>
          <cell r="H568" t="str">
            <v>mRNA文库</v>
          </cell>
        </row>
        <row r="568">
          <cell r="K568" t="str">
            <v>HGC20230324002-0069</v>
          </cell>
        </row>
        <row r="569">
          <cell r="D569" t="str">
            <v>CY</v>
          </cell>
        </row>
        <row r="569">
          <cell r="F569" t="str">
            <v>GGACTCCT</v>
          </cell>
          <cell r="G569" t="str">
            <v>TCTACTCT</v>
          </cell>
          <cell r="H569" t="str">
            <v>mRNA文库</v>
          </cell>
        </row>
        <row r="569">
          <cell r="K569" t="str">
            <v>HGC20230324002-0069</v>
          </cell>
        </row>
        <row r="570">
          <cell r="D570" t="str">
            <v>CY</v>
          </cell>
        </row>
        <row r="570">
          <cell r="F570" t="str">
            <v>GGACTCCT</v>
          </cell>
          <cell r="G570" t="str">
            <v>CTCCTTAC</v>
          </cell>
          <cell r="H570" t="str">
            <v>mRNA文库</v>
          </cell>
        </row>
        <row r="570">
          <cell r="K570" t="str">
            <v>HGC20230324002-0069</v>
          </cell>
        </row>
        <row r="571">
          <cell r="D571" t="str">
            <v>CY</v>
          </cell>
        </row>
        <row r="571">
          <cell r="F571" t="str">
            <v>GGACTCCT</v>
          </cell>
          <cell r="G571" t="str">
            <v>TATGCAGT</v>
          </cell>
          <cell r="H571" t="str">
            <v>mRNA文库</v>
          </cell>
        </row>
        <row r="571">
          <cell r="K571" t="str">
            <v>HGC20230324002-0069</v>
          </cell>
        </row>
        <row r="572">
          <cell r="C572" t="str">
            <v>HGC-Lib-2456801</v>
          </cell>
          <cell r="D572" t="str">
            <v>T831+T837pooling3</v>
          </cell>
        </row>
        <row r="572">
          <cell r="F572" t="str">
            <v>GTCGGTAA</v>
          </cell>
        </row>
        <row r="572">
          <cell r="H572" t="str">
            <v>small RNA文库</v>
          </cell>
          <cell r="I572">
            <v>3</v>
          </cell>
          <cell r="J572">
            <v>3</v>
          </cell>
          <cell r="K572" t="str">
            <v>HGC20230224004-0337</v>
          </cell>
        </row>
        <row r="573">
          <cell r="D573" t="str">
            <v>T831+T837pooling3</v>
          </cell>
        </row>
        <row r="573">
          <cell r="F573" t="str">
            <v>AGGTCACT</v>
          </cell>
        </row>
        <row r="573">
          <cell r="H573" t="str">
            <v>small RNA文库</v>
          </cell>
        </row>
        <row r="573">
          <cell r="K573" t="str">
            <v>HGC20230224004-0337</v>
          </cell>
        </row>
        <row r="574">
          <cell r="D574" t="str">
            <v>T831+T837pooling3</v>
          </cell>
        </row>
        <row r="574">
          <cell r="F574" t="str">
            <v>CATGAGGA</v>
          </cell>
        </row>
        <row r="574">
          <cell r="H574" t="str">
            <v>small RNA文库</v>
          </cell>
        </row>
        <row r="574">
          <cell r="K574" t="str">
            <v>HGC20230224004-0337</v>
          </cell>
        </row>
        <row r="575">
          <cell r="C575" t="str">
            <v>HGC-Lib-2447498</v>
          </cell>
          <cell r="D575" t="str">
            <v>PP002</v>
          </cell>
        </row>
        <row r="575">
          <cell r="F575" t="str">
            <v>CTACGCAC</v>
          </cell>
        </row>
        <row r="575">
          <cell r="H575" t="str">
            <v>甲基化文库</v>
          </cell>
          <cell r="I575">
            <v>5</v>
          </cell>
          <cell r="J575">
            <v>5</v>
          </cell>
          <cell r="K575" t="str">
            <v>HGC20240312001-0016</v>
          </cell>
        </row>
        <row r="576">
          <cell r="C576" t="str">
            <v>HGC-Lib-2447501</v>
          </cell>
          <cell r="D576" t="str">
            <v>PP005</v>
          </cell>
        </row>
        <row r="576">
          <cell r="F576" t="str">
            <v>GTTCGACA</v>
          </cell>
        </row>
        <row r="576">
          <cell r="H576" t="str">
            <v>甲基化文库</v>
          </cell>
          <cell r="I576">
            <v>2</v>
          </cell>
          <cell r="J576">
            <v>2</v>
          </cell>
          <cell r="K576" t="str">
            <v>HGC20240312001-0016</v>
          </cell>
        </row>
        <row r="577">
          <cell r="C577" t="str">
            <v>HGC-Lib-2447502</v>
          </cell>
          <cell r="D577" t="str">
            <v>PP006</v>
          </cell>
        </row>
        <row r="577">
          <cell r="F577" t="str">
            <v>ATGAGGAA</v>
          </cell>
        </row>
        <row r="577">
          <cell r="H577" t="str">
            <v>甲基化文库</v>
          </cell>
          <cell r="I577">
            <v>3</v>
          </cell>
          <cell r="J577">
            <v>3</v>
          </cell>
          <cell r="K577" t="str">
            <v>HGC20240312001-0016</v>
          </cell>
        </row>
        <row r="578">
          <cell r="C578" t="str">
            <v>HGC-Lib-2447505</v>
          </cell>
          <cell r="D578" t="str">
            <v>PP009</v>
          </cell>
        </row>
        <row r="578">
          <cell r="F578" t="str">
            <v>TATCCAGA</v>
          </cell>
        </row>
        <row r="578">
          <cell r="H578" t="str">
            <v>甲基化文库</v>
          </cell>
          <cell r="I578">
            <v>1</v>
          </cell>
          <cell r="J578">
            <v>1</v>
          </cell>
          <cell r="K578" t="str">
            <v>HGC20240312001-0016</v>
          </cell>
        </row>
        <row r="579">
          <cell r="C579" t="str">
            <v>HGC-2452403</v>
          </cell>
          <cell r="D579" t="str">
            <v>C002</v>
          </cell>
          <cell r="E579" t="str">
            <v>IDT382</v>
          </cell>
          <cell r="F579" t="str">
            <v>AATGGACG</v>
          </cell>
          <cell r="G579" t="str">
            <v>GTGAGACT</v>
          </cell>
          <cell r="H579" t="str">
            <v>mRNA</v>
          </cell>
          <cell r="I579">
            <v>1</v>
          </cell>
          <cell r="J579">
            <v>1</v>
          </cell>
          <cell r="K579" t="str">
            <v>HGC20240628003-0001</v>
          </cell>
        </row>
        <row r="580">
          <cell r="C580" t="str">
            <v>HGC-POOL-2457760</v>
          </cell>
          <cell r="D580" t="str">
            <v>LQT_cut_tag_240719</v>
          </cell>
        </row>
        <row r="580">
          <cell r="F580" t="str">
            <v>AGGCAGAA</v>
          </cell>
          <cell r="G580" t="str">
            <v>GCGATCTA</v>
          </cell>
          <cell r="H580" t="str">
            <v>cut&amp;tag文库</v>
          </cell>
          <cell r="I580">
            <v>40</v>
          </cell>
          <cell r="J580">
            <v>40</v>
          </cell>
          <cell r="K580" t="str">
            <v>HGC20240605002-0002</v>
          </cell>
        </row>
        <row r="581">
          <cell r="D581" t="str">
            <v>LQT_cut_tag_240719</v>
          </cell>
        </row>
        <row r="581">
          <cell r="F581" t="str">
            <v>TAAGGCGA</v>
          </cell>
          <cell r="G581" t="str">
            <v>GCGATCTA</v>
          </cell>
          <cell r="H581" t="str">
            <v>cut&amp;tag文库</v>
          </cell>
        </row>
        <row r="581">
          <cell r="K581" t="str">
            <v>HGC20240605002-0002</v>
          </cell>
        </row>
        <row r="582">
          <cell r="D582" t="str">
            <v>LQT_cut_tag_240719</v>
          </cell>
        </row>
        <row r="582">
          <cell r="F582" t="str">
            <v>AGGCAGAA</v>
          </cell>
          <cell r="G582" t="str">
            <v>ATAGAGAG</v>
          </cell>
          <cell r="H582" t="str">
            <v>cut&amp;tag文库</v>
          </cell>
        </row>
        <row r="582">
          <cell r="K582" t="str">
            <v>HGC20240605002-0002</v>
          </cell>
        </row>
        <row r="583">
          <cell r="D583" t="str">
            <v>LQT_cut_tag_240719</v>
          </cell>
        </row>
        <row r="583">
          <cell r="F583" t="str">
            <v>GGACTCCT</v>
          </cell>
          <cell r="G583" t="str">
            <v>AGAGGATA</v>
          </cell>
          <cell r="H583" t="str">
            <v>cut&amp;tag文库</v>
          </cell>
        </row>
        <row r="583">
          <cell r="K583" t="str">
            <v>HGC20240605002-0002</v>
          </cell>
        </row>
        <row r="584">
          <cell r="C584" t="str">
            <v>HGC-POOL-2458129</v>
          </cell>
          <cell r="D584" t="str">
            <v>MethyCap 11</v>
          </cell>
        </row>
        <row r="584">
          <cell r="F584" t="str">
            <v>TCTAGGAG</v>
          </cell>
          <cell r="G584" t="str">
            <v>AGGTCACT</v>
          </cell>
          <cell r="H584" t="str">
            <v>甲基化文库</v>
          </cell>
          <cell r="I584">
            <v>300</v>
          </cell>
          <cell r="J584">
            <v>300</v>
          </cell>
          <cell r="K584" t="str">
            <v>HGC20240222001-0009</v>
          </cell>
        </row>
        <row r="585">
          <cell r="D585" t="str">
            <v>MethyCap 11</v>
          </cell>
        </row>
        <row r="585">
          <cell r="F585" t="str">
            <v>TGCGTAAC</v>
          </cell>
          <cell r="G585" t="str">
            <v>GATAGGCT</v>
          </cell>
          <cell r="H585" t="str">
            <v>甲基化文库</v>
          </cell>
        </row>
        <row r="585">
          <cell r="K585" t="str">
            <v>HGC20240222001-0009</v>
          </cell>
        </row>
        <row r="586">
          <cell r="D586" t="str">
            <v>MethyCap 11</v>
          </cell>
        </row>
        <row r="586">
          <cell r="F586" t="str">
            <v>CTTGCTAG</v>
          </cell>
          <cell r="G586" t="str">
            <v>GGAGATGA</v>
          </cell>
          <cell r="H586" t="str">
            <v>甲基化文库</v>
          </cell>
        </row>
        <row r="586">
          <cell r="K586" t="str">
            <v>HGC20240222001-0009</v>
          </cell>
        </row>
        <row r="587">
          <cell r="D587" t="str">
            <v>MethyCap 11</v>
          </cell>
        </row>
        <row r="587">
          <cell r="F587" t="str">
            <v>AGCGAGAT</v>
          </cell>
          <cell r="G587" t="str">
            <v>GATACTGG</v>
          </cell>
          <cell r="H587" t="str">
            <v>甲基化文库</v>
          </cell>
        </row>
        <row r="587">
          <cell r="K587" t="str">
            <v>HGC20240222001-0009</v>
          </cell>
        </row>
        <row r="588">
          <cell r="D588" t="str">
            <v>MethyCap 11</v>
          </cell>
        </row>
        <row r="588">
          <cell r="F588" t="str">
            <v>TATGGCAC</v>
          </cell>
          <cell r="G588" t="str">
            <v>TCTCGCAA</v>
          </cell>
          <cell r="H588" t="str">
            <v>甲基化文库</v>
          </cell>
        </row>
        <row r="588">
          <cell r="K588" t="str">
            <v>HGC20240222001-0009</v>
          </cell>
        </row>
        <row r="589">
          <cell r="D589" t="str">
            <v>MethyCap 11</v>
          </cell>
        </row>
        <row r="589">
          <cell r="F589" t="str">
            <v>GAATCACC</v>
          </cell>
          <cell r="G589" t="str">
            <v>CTTCGTTC</v>
          </cell>
          <cell r="H589" t="str">
            <v>甲基化文库</v>
          </cell>
        </row>
        <row r="589">
          <cell r="K589" t="str">
            <v>HGC20240222001-0009</v>
          </cell>
        </row>
        <row r="590">
          <cell r="D590" t="str">
            <v>MethyCap 11</v>
          </cell>
        </row>
        <row r="590">
          <cell r="F590" t="str">
            <v>GTAAGGTG</v>
          </cell>
          <cell r="G590" t="str">
            <v>GCAATTCG</v>
          </cell>
          <cell r="H590" t="str">
            <v>甲基化文库</v>
          </cell>
        </row>
        <row r="590">
          <cell r="K590" t="str">
            <v>HGC20240222001-0009</v>
          </cell>
        </row>
        <row r="591">
          <cell r="D591" t="str">
            <v>MethyCap 11</v>
          </cell>
        </row>
        <row r="591">
          <cell r="F591" t="str">
            <v>CGAGAGAA</v>
          </cell>
          <cell r="G591" t="str">
            <v>TCTCTTCC</v>
          </cell>
          <cell r="H591" t="str">
            <v>甲基化文库</v>
          </cell>
        </row>
        <row r="591">
          <cell r="K591" t="str">
            <v>HGC20240222001-0009</v>
          </cell>
        </row>
        <row r="592">
          <cell r="D592" t="str">
            <v>MethyCap 11</v>
          </cell>
        </row>
        <row r="592">
          <cell r="F592" t="str">
            <v>CAGTGCTT</v>
          </cell>
          <cell r="G592" t="str">
            <v>ACCTGGAA</v>
          </cell>
          <cell r="H592" t="str">
            <v>甲基化文库</v>
          </cell>
        </row>
        <row r="592">
          <cell r="K592" t="str">
            <v>HGC20240222001-0009</v>
          </cell>
        </row>
        <row r="593">
          <cell r="D593" t="str">
            <v>MethyCap 11</v>
          </cell>
        </row>
        <row r="593">
          <cell r="F593" t="str">
            <v>TCCATTGC</v>
          </cell>
          <cell r="G593" t="str">
            <v>AGACCGTA</v>
          </cell>
          <cell r="H593" t="str">
            <v>甲基化文库</v>
          </cell>
        </row>
        <row r="593">
          <cell r="K593" t="str">
            <v>HGC20240222001-0009</v>
          </cell>
        </row>
        <row r="594">
          <cell r="C594" t="str">
            <v>HGC-2459247</v>
          </cell>
          <cell r="D594" t="str">
            <v>范中信</v>
          </cell>
          <cell r="E594" t="str">
            <v>IDT361</v>
          </cell>
          <cell r="F594" t="str">
            <v>GTCAGTTG</v>
          </cell>
          <cell r="G594" t="str">
            <v>CGATTGGA</v>
          </cell>
          <cell r="H594" t="str">
            <v>LncRNA</v>
          </cell>
          <cell r="I594">
            <v>12</v>
          </cell>
          <cell r="J594">
            <v>13</v>
          </cell>
          <cell r="K594" t="str">
            <v>HGC20240726001-0001</v>
          </cell>
        </row>
        <row r="595">
          <cell r="C595" t="str">
            <v>HGC-2459248</v>
          </cell>
          <cell r="D595" t="str">
            <v>吴翠仪</v>
          </cell>
          <cell r="E595" t="str">
            <v>IDT362</v>
          </cell>
          <cell r="F595" t="str">
            <v>GTAGAGCA</v>
          </cell>
          <cell r="G595" t="str">
            <v>TATGACCG</v>
          </cell>
          <cell r="H595" t="str">
            <v>LncRNA</v>
          </cell>
          <cell r="I595">
            <v>12</v>
          </cell>
          <cell r="J595">
            <v>13</v>
          </cell>
          <cell r="K595" t="str">
            <v>HGC20240726001-0001</v>
          </cell>
        </row>
        <row r="596">
          <cell r="C596" t="str">
            <v>HGC-2459249</v>
          </cell>
          <cell r="D596" t="str">
            <v>朱红时</v>
          </cell>
          <cell r="E596" t="str">
            <v>IDT363</v>
          </cell>
          <cell r="F596" t="str">
            <v>ACGTGATG</v>
          </cell>
          <cell r="G596" t="str">
            <v>GATAGCCA</v>
          </cell>
          <cell r="H596" t="str">
            <v>LncRNA</v>
          </cell>
          <cell r="I596">
            <v>12</v>
          </cell>
          <cell r="J596">
            <v>13</v>
          </cell>
          <cell r="K596" t="str">
            <v>HGC20240726001-0001</v>
          </cell>
        </row>
        <row r="597">
          <cell r="C597" t="str">
            <v>HGC-2459250</v>
          </cell>
          <cell r="D597" t="str">
            <v>梁金水</v>
          </cell>
          <cell r="E597" t="str">
            <v>IDT364</v>
          </cell>
          <cell r="F597" t="str">
            <v>TAAGTGGC</v>
          </cell>
          <cell r="G597" t="str">
            <v>ATCCGTTG</v>
          </cell>
          <cell r="H597" t="str">
            <v>LncRNA</v>
          </cell>
          <cell r="I597">
            <v>12</v>
          </cell>
          <cell r="J597">
            <v>13</v>
          </cell>
          <cell r="K597" t="str">
            <v>HGC20240726001-0001</v>
          </cell>
        </row>
        <row r="598">
          <cell r="C598" t="str">
            <v>HGC-Lib-2458125</v>
          </cell>
          <cell r="D598" t="str">
            <v>E-ZHZS</v>
          </cell>
        </row>
        <row r="598">
          <cell r="F598" t="str">
            <v>CGAGGCTG</v>
          </cell>
          <cell r="G598" t="str">
            <v>CTCCTTAC</v>
          </cell>
          <cell r="H598" t="str">
            <v>CUT&amp;Tag文库</v>
          </cell>
          <cell r="I598">
            <v>10</v>
          </cell>
          <cell r="J598">
            <v>10</v>
          </cell>
          <cell r="K598" t="str">
            <v>HGC20240430007-0010</v>
          </cell>
        </row>
        <row r="599">
          <cell r="C599" t="str">
            <v>HGC-Lib-2458126</v>
          </cell>
          <cell r="D599" t="str">
            <v>E-ZSZH</v>
          </cell>
        </row>
        <row r="599">
          <cell r="F599" t="str">
            <v>GCTACGCT</v>
          </cell>
          <cell r="G599" t="str">
            <v>AGGCTTAG</v>
          </cell>
          <cell r="H599" t="str">
            <v>CUT&amp;Tag文库</v>
          </cell>
          <cell r="I599">
            <v>10</v>
          </cell>
          <cell r="J599">
            <v>10</v>
          </cell>
          <cell r="K599" t="str">
            <v>HGC20240430007-0010</v>
          </cell>
        </row>
        <row r="600">
          <cell r="C600" t="str">
            <v>HGC-Lib-2458127</v>
          </cell>
          <cell r="D600" t="str">
            <v>G-ZHZS</v>
          </cell>
        </row>
        <row r="600">
          <cell r="F600" t="str">
            <v>CTCTCTAC</v>
          </cell>
          <cell r="G600" t="str">
            <v>TACTCCTT</v>
          </cell>
          <cell r="H600" t="str">
            <v>CUT&amp;Tag文库</v>
          </cell>
          <cell r="I600">
            <v>10</v>
          </cell>
          <cell r="J600">
            <v>10</v>
          </cell>
          <cell r="K600" t="str">
            <v>HGC20240430007-0010</v>
          </cell>
        </row>
        <row r="601">
          <cell r="C601" t="str">
            <v>HGC-Lib-2458128</v>
          </cell>
          <cell r="D601" t="str">
            <v>G-ZSZH</v>
          </cell>
        </row>
        <row r="601">
          <cell r="F601" t="str">
            <v>TAGGCATG</v>
          </cell>
          <cell r="G601" t="str">
            <v>TATGCAGT</v>
          </cell>
          <cell r="H601" t="str">
            <v>CUT&amp;Tag文库</v>
          </cell>
          <cell r="I601">
            <v>10</v>
          </cell>
          <cell r="J601">
            <v>10</v>
          </cell>
          <cell r="K601" t="str">
            <v>HGC20240430007-0010</v>
          </cell>
        </row>
        <row r="602">
          <cell r="C602" t="str">
            <v>HGC-Lib-2458139</v>
          </cell>
          <cell r="D602">
            <v>2</v>
          </cell>
        </row>
        <row r="602">
          <cell r="F602" t="str">
            <v>CGTACTAG</v>
          </cell>
          <cell r="G602" t="str">
            <v>TATGCAGT</v>
          </cell>
          <cell r="H602" t="str">
            <v>cut&amp;tag文库</v>
          </cell>
          <cell r="I602">
            <v>4</v>
          </cell>
          <cell r="J602">
            <v>4</v>
          </cell>
          <cell r="K602" t="str">
            <v>HGC20240608001-0004</v>
          </cell>
        </row>
        <row r="603">
          <cell r="C603" t="str">
            <v>HGC-Lib-2458140</v>
          </cell>
          <cell r="D603">
            <v>3</v>
          </cell>
        </row>
        <row r="603">
          <cell r="F603" t="str">
            <v>AGGCAGAA</v>
          </cell>
          <cell r="G603" t="str">
            <v>TATGCAGT</v>
          </cell>
          <cell r="H603" t="str">
            <v>cut&amp;tag文库</v>
          </cell>
          <cell r="I603">
            <v>6</v>
          </cell>
          <cell r="J603">
            <v>6</v>
          </cell>
          <cell r="K603" t="str">
            <v>HGC20240608001-0004</v>
          </cell>
        </row>
        <row r="604">
          <cell r="C604" t="str">
            <v>HGC-Lib-2459276</v>
          </cell>
          <cell r="D604" t="str">
            <v>CH-2</v>
          </cell>
        </row>
        <row r="604">
          <cell r="F604" t="str">
            <v>ACAGTG</v>
          </cell>
        </row>
        <row r="604">
          <cell r="H604" t="str">
            <v>PCR产物文库</v>
          </cell>
          <cell r="I604">
            <v>5</v>
          </cell>
          <cell r="J604">
            <v>5</v>
          </cell>
          <cell r="K604" t="str">
            <v>HGC20230605001-0027</v>
          </cell>
        </row>
        <row r="605">
          <cell r="C605" t="str">
            <v>HGC-Lib-2459277</v>
          </cell>
          <cell r="D605" t="str">
            <v>NL-3</v>
          </cell>
        </row>
        <row r="605">
          <cell r="F605" t="str">
            <v>GCCAAT</v>
          </cell>
        </row>
        <row r="605">
          <cell r="H605" t="str">
            <v>PCR产物文库</v>
          </cell>
          <cell r="I605">
            <v>5</v>
          </cell>
          <cell r="J605">
            <v>5</v>
          </cell>
          <cell r="K605" t="str">
            <v>HGC20230605001-0027</v>
          </cell>
        </row>
        <row r="606">
          <cell r="C606" t="str">
            <v>HGC-Lib-2459278</v>
          </cell>
          <cell r="D606" t="str">
            <v>5Z-4</v>
          </cell>
        </row>
        <row r="606">
          <cell r="F606" t="str">
            <v>CAGATC</v>
          </cell>
        </row>
        <row r="606">
          <cell r="H606" t="str">
            <v>PCR产物文库</v>
          </cell>
          <cell r="I606">
            <v>5</v>
          </cell>
          <cell r="J606">
            <v>5</v>
          </cell>
          <cell r="K606" t="str">
            <v>HGC20230605001-0027</v>
          </cell>
        </row>
        <row r="607">
          <cell r="C607" t="str">
            <v>HGC-Lib-2459279</v>
          </cell>
          <cell r="D607" t="str">
            <v>5Z-5</v>
          </cell>
        </row>
        <row r="607">
          <cell r="F607" t="str">
            <v>ACTTGA</v>
          </cell>
        </row>
        <row r="607">
          <cell r="H607" t="str">
            <v>PCR产物文库</v>
          </cell>
          <cell r="I607">
            <v>5</v>
          </cell>
          <cell r="J607">
            <v>5</v>
          </cell>
          <cell r="K607" t="str">
            <v>HGC20230605001-0027</v>
          </cell>
        </row>
        <row r="608">
          <cell r="C608" t="str">
            <v>HGC-Lib-2457268</v>
          </cell>
          <cell r="D608" t="str">
            <v>Cl13_GPX4_KD_D14_RNA_1</v>
          </cell>
        </row>
        <row r="608">
          <cell r="F608" t="str">
            <v>GGCTAC</v>
          </cell>
        </row>
        <row r="608">
          <cell r="H608" t="str">
            <v>RNA-seq文库</v>
          </cell>
          <cell r="I608">
            <v>8</v>
          </cell>
          <cell r="J608">
            <v>8</v>
          </cell>
          <cell r="K608" t="str">
            <v>HGC20240702007-0003</v>
          </cell>
        </row>
        <row r="609">
          <cell r="C609" t="str">
            <v>HGC-Lib-2457269</v>
          </cell>
          <cell r="D609" t="str">
            <v>Cl13_GPX4_KDV_D14_RNA_1</v>
          </cell>
        </row>
        <row r="609">
          <cell r="F609" t="str">
            <v>CTTGTA</v>
          </cell>
        </row>
        <row r="609">
          <cell r="H609" t="str">
            <v>RNA-seq文库</v>
          </cell>
          <cell r="I609">
            <v>8</v>
          </cell>
          <cell r="J609">
            <v>8</v>
          </cell>
          <cell r="K609" t="str">
            <v>HGC20240702007-0003</v>
          </cell>
        </row>
        <row r="610">
          <cell r="C610" t="str">
            <v>HGC-POOL-2449905</v>
          </cell>
          <cell r="D610" t="str">
            <v>RX20240628-2</v>
          </cell>
        </row>
        <row r="610">
          <cell r="F610" t="str">
            <v>CGCTCATT</v>
          </cell>
          <cell r="G610" t="str">
            <v>TAAGATTA</v>
          </cell>
          <cell r="H610" t="str">
            <v>mRNA文库</v>
          </cell>
          <cell r="I610">
            <v>19.2066</v>
          </cell>
          <cell r="J610">
            <v>19.2066</v>
          </cell>
          <cell r="K610" t="str">
            <v>HGC20240317003-0017</v>
          </cell>
        </row>
        <row r="611">
          <cell r="D611" t="str">
            <v>RX20240628-2</v>
          </cell>
        </row>
        <row r="611">
          <cell r="F611" t="str">
            <v>GAGATTCC</v>
          </cell>
          <cell r="G611" t="str">
            <v>TAAGATTA</v>
          </cell>
          <cell r="H611" t="str">
            <v>mRNA文库</v>
          </cell>
        </row>
        <row r="611">
          <cell r="K611" t="str">
            <v>HGC20240317003-0017</v>
          </cell>
        </row>
        <row r="612">
          <cell r="D612" t="str">
            <v>RX20240628-2</v>
          </cell>
        </row>
        <row r="612">
          <cell r="F612" t="str">
            <v>ATTCAGAA</v>
          </cell>
          <cell r="G612" t="str">
            <v>TAAGATTA</v>
          </cell>
          <cell r="H612" t="str">
            <v>mRNA文库</v>
          </cell>
        </row>
        <row r="612">
          <cell r="K612" t="str">
            <v>HGC20240317003-0017</v>
          </cell>
        </row>
        <row r="613">
          <cell r="D613" t="str">
            <v>RX20240628-2</v>
          </cell>
        </row>
        <row r="613">
          <cell r="F613" t="str">
            <v>GAATTCGT</v>
          </cell>
          <cell r="G613" t="str">
            <v>TAAGATTA</v>
          </cell>
          <cell r="H613" t="str">
            <v>mRNA文库</v>
          </cell>
        </row>
        <row r="613">
          <cell r="K613" t="str">
            <v>HGC20240317003-0017</v>
          </cell>
        </row>
        <row r="614">
          <cell r="C614" t="str">
            <v>HGC-Lib-2455205</v>
          </cell>
          <cell r="D614" t="str">
            <v>22701-DZZ</v>
          </cell>
        </row>
        <row r="614">
          <cell r="F614" t="str">
            <v>CGCTCATT</v>
          </cell>
          <cell r="G614" t="str">
            <v>AGGATAGG</v>
          </cell>
          <cell r="H614" t="str">
            <v>DAP-seq文库</v>
          </cell>
          <cell r="I614">
            <v>1</v>
          </cell>
          <cell r="J614">
            <v>1</v>
          </cell>
          <cell r="K614" t="str">
            <v>HGC20240307006-0037</v>
          </cell>
        </row>
        <row r="615">
          <cell r="C615" t="str">
            <v>HGC-Lib-2455204</v>
          </cell>
          <cell r="D615" t="str">
            <v>22703-SYZ2</v>
          </cell>
        </row>
        <row r="615">
          <cell r="F615" t="str">
            <v>TCCGGAGA</v>
          </cell>
          <cell r="G615" t="str">
            <v>GCCTCTAT</v>
          </cell>
          <cell r="H615" t="str">
            <v>DAP-seq文库</v>
          </cell>
          <cell r="I615">
            <v>2.5</v>
          </cell>
          <cell r="J615">
            <v>2.5</v>
          </cell>
          <cell r="K615" t="str">
            <v>HGC20240307006-0037</v>
          </cell>
        </row>
        <row r="616">
          <cell r="C616" t="str">
            <v>HGC-Lib-2455203</v>
          </cell>
          <cell r="D616" t="str">
            <v>22703-SYZ1</v>
          </cell>
        </row>
        <row r="616">
          <cell r="F616" t="str">
            <v>ATTACTCG</v>
          </cell>
          <cell r="G616" t="str">
            <v>AGGCTATA</v>
          </cell>
          <cell r="H616" t="str">
            <v>DAP-seq文库</v>
          </cell>
          <cell r="I616">
            <v>2.5</v>
          </cell>
          <cell r="J616">
            <v>2.5</v>
          </cell>
          <cell r="K616" t="str">
            <v>HGC20240307006-0037</v>
          </cell>
        </row>
        <row r="617">
          <cell r="C617" t="str">
            <v>HGC-POOL-2457133</v>
          </cell>
          <cell r="D617" t="str">
            <v>YX20240717_2</v>
          </cell>
        </row>
        <row r="617">
          <cell r="F617" t="str">
            <v>ATTCAGAA</v>
          </cell>
          <cell r="G617" t="str">
            <v>CTTCGCCT</v>
          </cell>
          <cell r="H617" t="str">
            <v>全基因组文库</v>
          </cell>
          <cell r="I617">
            <v>30</v>
          </cell>
          <cell r="J617">
            <v>30</v>
          </cell>
          <cell r="K617" t="str">
            <v>HGC20240307006-0043</v>
          </cell>
        </row>
        <row r="618">
          <cell r="D618" t="str">
            <v>YX20240717_2</v>
          </cell>
        </row>
        <row r="618">
          <cell r="F618" t="str">
            <v>GAATTCGT</v>
          </cell>
          <cell r="G618" t="str">
            <v>CTTCGCCT</v>
          </cell>
          <cell r="H618" t="str">
            <v>全基因组文库</v>
          </cell>
        </row>
        <row r="618">
          <cell r="K618" t="str">
            <v>HGC20240307006-0043</v>
          </cell>
        </row>
        <row r="619">
          <cell r="D619" t="str">
            <v>YX20240717_2</v>
          </cell>
        </row>
        <row r="619">
          <cell r="F619" t="str">
            <v>CTGAAGCT</v>
          </cell>
          <cell r="G619" t="str">
            <v>CTTCGCCT</v>
          </cell>
          <cell r="H619" t="str">
            <v>全基因组文库</v>
          </cell>
        </row>
        <row r="619">
          <cell r="K619" t="str">
            <v>HGC20240307006-0043</v>
          </cell>
        </row>
        <row r="620">
          <cell r="D620" t="str">
            <v>YX20240717_2</v>
          </cell>
        </row>
        <row r="620">
          <cell r="F620" t="str">
            <v>TAATGCGC</v>
          </cell>
          <cell r="G620" t="str">
            <v>CTTCGCCT</v>
          </cell>
          <cell r="H620" t="str">
            <v>全基因组文库</v>
          </cell>
        </row>
        <row r="620">
          <cell r="K620" t="str">
            <v>HGC20240307006-0043</v>
          </cell>
        </row>
        <row r="621">
          <cell r="D621" t="str">
            <v>YX20240717_2</v>
          </cell>
        </row>
        <row r="621">
          <cell r="F621" t="str">
            <v>CGGCTATG</v>
          </cell>
          <cell r="G621" t="str">
            <v>CTTCGCCT</v>
          </cell>
          <cell r="H621" t="str">
            <v>全基因组文库</v>
          </cell>
        </row>
        <row r="621">
          <cell r="K621" t="str">
            <v>HGC20240307006-0043</v>
          </cell>
        </row>
        <row r="622">
          <cell r="D622" t="str">
            <v>YX20240717_2</v>
          </cell>
        </row>
        <row r="622">
          <cell r="F622" t="str">
            <v>TCCGCGAA</v>
          </cell>
          <cell r="G622" t="str">
            <v>CTTCGCCT</v>
          </cell>
          <cell r="H622" t="str">
            <v>全基因组文库</v>
          </cell>
        </row>
        <row r="622">
          <cell r="K622" t="str">
            <v>HGC20240307006-0043</v>
          </cell>
        </row>
        <row r="623">
          <cell r="D623" t="str">
            <v>YX20240717_2</v>
          </cell>
        </row>
        <row r="623">
          <cell r="F623" t="str">
            <v>TCTCGCGC</v>
          </cell>
          <cell r="G623" t="str">
            <v>CTTCGCCT</v>
          </cell>
          <cell r="H623" t="str">
            <v>全基因组文库</v>
          </cell>
        </row>
        <row r="623">
          <cell r="K623" t="str">
            <v>HGC20240307006-0043</v>
          </cell>
        </row>
        <row r="624">
          <cell r="D624" t="str">
            <v>YX20240717_2</v>
          </cell>
        </row>
        <row r="624">
          <cell r="F624" t="str">
            <v>AGCGATAG</v>
          </cell>
          <cell r="G624" t="str">
            <v>CTTCGCCT</v>
          </cell>
          <cell r="H624" t="str">
            <v>全基因组文库</v>
          </cell>
        </row>
        <row r="624">
          <cell r="K624" t="str">
            <v>HGC20240307006-0043</v>
          </cell>
        </row>
        <row r="625">
          <cell r="D625" t="str">
            <v>YX20240717_2</v>
          </cell>
        </row>
        <row r="625">
          <cell r="F625" t="str">
            <v>CGTGTAGG</v>
          </cell>
          <cell r="G625" t="str">
            <v>CTTCGCCT</v>
          </cell>
          <cell r="H625" t="str">
            <v>全基因组文库</v>
          </cell>
        </row>
        <row r="625">
          <cell r="K625" t="str">
            <v>HGC20240307006-0043</v>
          </cell>
        </row>
        <row r="626">
          <cell r="D626" t="str">
            <v>YX20240717_2</v>
          </cell>
        </row>
        <row r="626">
          <cell r="F626" t="str">
            <v>GACACTAC</v>
          </cell>
          <cell r="G626" t="str">
            <v>CTTCGCCT</v>
          </cell>
          <cell r="H626" t="str">
            <v>全基因组文库</v>
          </cell>
        </row>
        <row r="626">
          <cell r="K626" t="str">
            <v>HGC20240307006-0043</v>
          </cell>
        </row>
        <row r="627">
          <cell r="D627" t="str">
            <v>YX20240717_2</v>
          </cell>
        </row>
        <row r="627">
          <cell r="F627" t="str">
            <v>TGCATACA</v>
          </cell>
          <cell r="G627" t="str">
            <v>CTTCGCCT</v>
          </cell>
          <cell r="H627" t="str">
            <v>全基因组文库</v>
          </cell>
        </row>
        <row r="627">
          <cell r="K627" t="str">
            <v>HGC20240307006-0043</v>
          </cell>
        </row>
        <row r="628">
          <cell r="D628" t="str">
            <v>YX20240717_2</v>
          </cell>
        </row>
        <row r="628">
          <cell r="F628" t="str">
            <v>CAGTCTGG</v>
          </cell>
          <cell r="G628" t="str">
            <v>CTTCGCCT</v>
          </cell>
          <cell r="H628" t="str">
            <v>全基因组文库</v>
          </cell>
        </row>
        <row r="628">
          <cell r="K628" t="str">
            <v>HGC20240307006-0043</v>
          </cell>
        </row>
        <row r="629">
          <cell r="D629" t="str">
            <v>YX20240717_2</v>
          </cell>
        </row>
        <row r="629">
          <cell r="F629" t="str">
            <v>TGGCACCT</v>
          </cell>
          <cell r="G629" t="str">
            <v>CTTCGCCT</v>
          </cell>
          <cell r="H629" t="str">
            <v>全基因组文库</v>
          </cell>
        </row>
        <row r="629">
          <cell r="K629" t="str">
            <v>HGC20240307006-0043</v>
          </cell>
        </row>
        <row r="630">
          <cell r="D630" t="str">
            <v>YX20240717_2</v>
          </cell>
        </row>
        <row r="630">
          <cell r="F630" t="str">
            <v>CAAGGTGA</v>
          </cell>
          <cell r="G630" t="str">
            <v>CTTCGCCT</v>
          </cell>
          <cell r="H630" t="str">
            <v>全基因组文库</v>
          </cell>
        </row>
        <row r="630">
          <cell r="K630" t="str">
            <v>HGC20240307006-0043</v>
          </cell>
        </row>
        <row r="631">
          <cell r="C631" t="str">
            <v>HGC-POOL-2457132</v>
          </cell>
          <cell r="D631" t="str">
            <v>YX20240717_1</v>
          </cell>
        </row>
        <row r="631">
          <cell r="F631" t="str">
            <v>GAGATTCC</v>
          </cell>
          <cell r="G631" t="str">
            <v>GGCAGCTA</v>
          </cell>
          <cell r="H631" t="str">
            <v>mRNA文库</v>
          </cell>
          <cell r="I631">
            <v>1</v>
          </cell>
          <cell r="J631">
            <v>1</v>
          </cell>
          <cell r="K631" t="str">
            <v>HGC20240307006-0043</v>
          </cell>
        </row>
        <row r="632">
          <cell r="D632" t="str">
            <v>YX20240717_1</v>
          </cell>
        </row>
        <row r="632">
          <cell r="F632" t="str">
            <v>GAGATTCC</v>
          </cell>
          <cell r="G632" t="str">
            <v>CATTCGCT</v>
          </cell>
          <cell r="H632" t="str">
            <v>mRNA文库</v>
          </cell>
        </row>
        <row r="632">
          <cell r="K632" t="str">
            <v>HGC20240307006-0043</v>
          </cell>
        </row>
        <row r="633">
          <cell r="D633" t="str">
            <v>YX20240717_1</v>
          </cell>
        </row>
        <row r="633">
          <cell r="F633" t="str">
            <v>GAGATTCC</v>
          </cell>
          <cell r="G633" t="str">
            <v>GCAGCATA</v>
          </cell>
          <cell r="H633" t="str">
            <v>mRNA文库</v>
          </cell>
        </row>
        <row r="633">
          <cell r="K633" t="str">
            <v>HGC20240307006-0043</v>
          </cell>
        </row>
        <row r="634">
          <cell r="D634" t="str">
            <v>YX20240717_1</v>
          </cell>
        </row>
        <row r="634">
          <cell r="F634" t="str">
            <v>GAGATTCC</v>
          </cell>
          <cell r="G634" t="str">
            <v>TCTGAAAC</v>
          </cell>
          <cell r="H634" t="str">
            <v>mRNA文库</v>
          </cell>
        </row>
        <row r="634">
          <cell r="K634" t="str">
            <v>HGC20240307006-0043</v>
          </cell>
        </row>
        <row r="635">
          <cell r="D635" t="str">
            <v>YX20240717_1</v>
          </cell>
        </row>
        <row r="635">
          <cell r="F635" t="str">
            <v>GAGATTCC</v>
          </cell>
          <cell r="G635" t="str">
            <v>ATCCTGTG</v>
          </cell>
          <cell r="H635" t="str">
            <v>mRNA文库</v>
          </cell>
        </row>
        <row r="635">
          <cell r="K635" t="str">
            <v>HGC20240307006-0043</v>
          </cell>
        </row>
        <row r="636">
          <cell r="C636" t="str">
            <v>HGC-POOL-2456497</v>
          </cell>
          <cell r="D636" t="str">
            <v>WHTRDRPEP000141747-LS</v>
          </cell>
        </row>
        <row r="636">
          <cell r="F636" t="str">
            <v>CCACATTC</v>
          </cell>
        </row>
        <row r="636">
          <cell r="H636" t="str">
            <v>mRNA文库</v>
          </cell>
          <cell r="I636">
            <v>100</v>
          </cell>
          <cell r="J636">
            <v>100</v>
          </cell>
          <cell r="K636" t="str">
            <v>HGC20240307007-0008</v>
          </cell>
        </row>
        <row r="637">
          <cell r="D637" t="str">
            <v>WHTRDRPEP000141747-LS</v>
          </cell>
        </row>
        <row r="637">
          <cell r="F637" t="str">
            <v>CGAGGATC</v>
          </cell>
        </row>
        <row r="637">
          <cell r="H637" t="str">
            <v>mRNA文库</v>
          </cell>
        </row>
        <row r="637">
          <cell r="K637" t="str">
            <v>HGC20240307007-0008</v>
          </cell>
        </row>
        <row r="638">
          <cell r="D638" t="str">
            <v>WHTRDRPEP000141747-LS</v>
          </cell>
        </row>
        <row r="638">
          <cell r="F638" t="str">
            <v>AGTCCATC</v>
          </cell>
        </row>
        <row r="638">
          <cell r="H638" t="str">
            <v>mRNA文库</v>
          </cell>
        </row>
        <row r="638">
          <cell r="K638" t="str">
            <v>HGC20240307007-0008</v>
          </cell>
        </row>
        <row r="639">
          <cell r="D639" t="str">
            <v>WHTRDRPEP000141747-LS</v>
          </cell>
        </row>
        <row r="639">
          <cell r="F639" t="str">
            <v>GAAGCACG</v>
          </cell>
        </row>
        <row r="639">
          <cell r="H639" t="str">
            <v>mRNA文库</v>
          </cell>
        </row>
        <row r="639">
          <cell r="K639" t="str">
            <v>HGC20240307007-0008</v>
          </cell>
        </row>
        <row r="640">
          <cell r="D640" t="str">
            <v>WHTRDRPEP000141747-LS</v>
          </cell>
        </row>
        <row r="640">
          <cell r="F640" t="str">
            <v>AGCGCTAG</v>
          </cell>
        </row>
        <row r="640">
          <cell r="H640" t="str">
            <v>mRNA文库</v>
          </cell>
        </row>
        <row r="640">
          <cell r="K640" t="str">
            <v>HGC20240307007-0008</v>
          </cell>
        </row>
        <row r="641">
          <cell r="D641" t="str">
            <v>WHTRDRPEP000141747-LS</v>
          </cell>
        </row>
        <row r="641">
          <cell r="F641" t="str">
            <v>ATAGGAAG</v>
          </cell>
        </row>
        <row r="641">
          <cell r="H641" t="str">
            <v>mRNA文库</v>
          </cell>
        </row>
        <row r="641">
          <cell r="K641" t="str">
            <v>HGC20240307007-0008</v>
          </cell>
        </row>
        <row r="642">
          <cell r="D642" t="str">
            <v>WHTRDRPEP000141747-LS</v>
          </cell>
        </row>
        <row r="642">
          <cell r="F642" t="str">
            <v>ACTACAAG</v>
          </cell>
        </row>
        <row r="642">
          <cell r="H642" t="str">
            <v>mRNA文库</v>
          </cell>
        </row>
        <row r="642">
          <cell r="K642" t="str">
            <v>HGC20240307007-0008</v>
          </cell>
        </row>
        <row r="643">
          <cell r="D643" t="str">
            <v>WHTRDRPEP000141747-LS</v>
          </cell>
        </row>
        <row r="643">
          <cell r="F643" t="str">
            <v>TTAACCGG</v>
          </cell>
        </row>
        <row r="643">
          <cell r="H643" t="str">
            <v>mRNA文库</v>
          </cell>
        </row>
        <row r="643">
          <cell r="K643" t="str">
            <v>HGC20240307007-0008</v>
          </cell>
        </row>
        <row r="644">
          <cell r="D644" t="str">
            <v>WHTRDRPEP000141747-LS</v>
          </cell>
        </row>
        <row r="644">
          <cell r="F644" t="str">
            <v>CAACTAAG</v>
          </cell>
        </row>
        <row r="644">
          <cell r="H644" t="str">
            <v>mRNA文库</v>
          </cell>
        </row>
        <row r="644">
          <cell r="K644" t="str">
            <v>HGC20240307007-0008</v>
          </cell>
        </row>
        <row r="645">
          <cell r="D645" t="str">
            <v>WHTRDRPEP000141747-LS</v>
          </cell>
        </row>
        <row r="645">
          <cell r="F645" t="str">
            <v>TCCAGTAG</v>
          </cell>
        </row>
        <row r="645">
          <cell r="H645" t="str">
            <v>mRNA文库</v>
          </cell>
        </row>
        <row r="645">
          <cell r="K645" t="str">
            <v>HGC20240307007-0008</v>
          </cell>
        </row>
        <row r="646">
          <cell r="D646" t="str">
            <v>WHTRDRPEP000141747-LS</v>
          </cell>
        </row>
        <row r="646">
          <cell r="F646" t="str">
            <v>GATGGTTC</v>
          </cell>
        </row>
        <row r="646">
          <cell r="H646" t="str">
            <v>mRNA文库</v>
          </cell>
        </row>
        <row r="646">
          <cell r="K646" t="str">
            <v>HGC20240307007-0008</v>
          </cell>
        </row>
        <row r="647">
          <cell r="D647" t="str">
            <v>WHTRDRPEP000141747-LS</v>
          </cell>
        </row>
        <row r="647">
          <cell r="F647" t="str">
            <v>CTTGATGG</v>
          </cell>
        </row>
        <row r="647">
          <cell r="H647" t="str">
            <v>mRNA文库</v>
          </cell>
        </row>
        <row r="647">
          <cell r="K647" t="str">
            <v>HGC20240307007-0008</v>
          </cell>
        </row>
        <row r="648">
          <cell r="D648" t="str">
            <v>WHTRDRPEP000141747-LS</v>
          </cell>
        </row>
        <row r="648">
          <cell r="F648" t="str">
            <v>CTAAGTCG</v>
          </cell>
        </row>
        <row r="648">
          <cell r="H648" t="str">
            <v>mRNA文库</v>
          </cell>
        </row>
        <row r="648">
          <cell r="K648" t="str">
            <v>HGC20240307007-0008</v>
          </cell>
        </row>
        <row r="649">
          <cell r="D649" t="str">
            <v>WHTRDRPEP000141747-LS</v>
          </cell>
        </row>
        <row r="649">
          <cell r="F649" t="str">
            <v>AAGATCGG</v>
          </cell>
        </row>
        <row r="649">
          <cell r="H649" t="str">
            <v>mRNA文库</v>
          </cell>
        </row>
        <row r="649">
          <cell r="K649" t="str">
            <v>HGC20240307007-0008</v>
          </cell>
        </row>
        <row r="650">
          <cell r="D650" t="str">
            <v>WHTRDRPEP000141747-LS</v>
          </cell>
        </row>
        <row r="650">
          <cell r="F650" t="str">
            <v>CCTGTGAG</v>
          </cell>
        </row>
        <row r="650">
          <cell r="H650" t="str">
            <v>mRNA文库</v>
          </cell>
        </row>
        <row r="650">
          <cell r="K650" t="str">
            <v>HGC20240307007-0008</v>
          </cell>
        </row>
        <row r="651">
          <cell r="D651" t="str">
            <v>WHTRDRPEP000141747-LS</v>
          </cell>
        </row>
        <row r="651">
          <cell r="F651" t="str">
            <v>TCTTGGTC</v>
          </cell>
        </row>
        <row r="651">
          <cell r="H651" t="str">
            <v>mRNA文库</v>
          </cell>
        </row>
        <row r="651">
          <cell r="K651" t="str">
            <v>HGC20240307007-0008</v>
          </cell>
        </row>
        <row r="652">
          <cell r="D652" t="str">
            <v>WHTRDRPEP000141747-LS</v>
          </cell>
        </row>
        <row r="652">
          <cell r="F652" t="str">
            <v>TATTCGCG</v>
          </cell>
        </row>
        <row r="652">
          <cell r="H652" t="str">
            <v>mRNA文库</v>
          </cell>
        </row>
        <row r="652">
          <cell r="K652" t="str">
            <v>HGC20240307007-0008</v>
          </cell>
        </row>
        <row r="653">
          <cell r="D653" t="str">
            <v>WHTRDRPEP000141747-LS</v>
          </cell>
        </row>
        <row r="653">
          <cell r="F653" t="str">
            <v>TTGTCTAG</v>
          </cell>
        </row>
        <row r="653">
          <cell r="H653" t="str">
            <v>mRNA文库</v>
          </cell>
        </row>
        <row r="653">
          <cell r="K653" t="str">
            <v>HGC20240307007-0008</v>
          </cell>
        </row>
        <row r="654">
          <cell r="D654" t="str">
            <v>WHTRDRPEP000141747-LS</v>
          </cell>
        </row>
        <row r="654">
          <cell r="F654" t="str">
            <v>CACTAATC</v>
          </cell>
        </row>
        <row r="654">
          <cell r="H654" t="str">
            <v>mRNA文库</v>
          </cell>
        </row>
        <row r="654">
          <cell r="K654" t="str">
            <v>HGC20240307007-0008</v>
          </cell>
        </row>
        <row r="655">
          <cell r="C655" t="str">
            <v>HGC-Lib-2458350</v>
          </cell>
          <cell r="D655" t="str">
            <v>N_B_N4705-5G-10X5028BM</v>
          </cell>
        </row>
        <row r="655">
          <cell r="F655" t="str">
            <v>ATGACGTCGC</v>
          </cell>
          <cell r="G655" t="str">
            <v>ATCCTGACCT</v>
          </cell>
          <cell r="H655" t="str">
            <v>10x 5'单细胞</v>
          </cell>
          <cell r="I655">
            <v>19.0366</v>
          </cell>
          <cell r="J655">
            <v>19.0366</v>
          </cell>
          <cell r="K655" t="str">
            <v>HGC20231127004-0079</v>
          </cell>
        </row>
        <row r="656">
          <cell r="C656" t="str">
            <v>HGC-2452319</v>
          </cell>
          <cell r="D656" t="str">
            <v>ZD00534128</v>
          </cell>
          <cell r="E656" t="str">
            <v>IDT161</v>
          </cell>
          <cell r="F656" t="str">
            <v>TTCCTGTG</v>
          </cell>
          <cell r="G656" t="str">
            <v>CTCCTGAA</v>
          </cell>
          <cell r="H656" t="str">
            <v>mRNA</v>
          </cell>
          <cell r="I656">
            <v>7.7789</v>
          </cell>
          <cell r="J656">
            <v>7.7789</v>
          </cell>
          <cell r="K656" t="str">
            <v>HGC20230216001-0019</v>
          </cell>
        </row>
        <row r="657">
          <cell r="C657" t="str">
            <v>HGC-2452320</v>
          </cell>
          <cell r="D657" t="str">
            <v>ZD00533791</v>
          </cell>
          <cell r="E657" t="str">
            <v>IDT162</v>
          </cell>
          <cell r="F657" t="str">
            <v>CGTTGAGT</v>
          </cell>
          <cell r="G657" t="str">
            <v>GCATAGTC</v>
          </cell>
          <cell r="H657" t="str">
            <v>mRNA</v>
          </cell>
          <cell r="I657">
            <v>7.4399</v>
          </cell>
          <cell r="J657">
            <v>7.4399</v>
          </cell>
          <cell r="K657" t="str">
            <v>HGC20230216001-0019</v>
          </cell>
        </row>
        <row r="658">
          <cell r="C658" t="str">
            <v>HGC-2452321</v>
          </cell>
          <cell r="D658" t="str">
            <v>ZD00533465</v>
          </cell>
          <cell r="E658" t="str">
            <v>IDT163</v>
          </cell>
          <cell r="F658" t="str">
            <v>AGTCGCTT</v>
          </cell>
          <cell r="G658" t="str">
            <v>TCGAACCT</v>
          </cell>
          <cell r="H658" t="str">
            <v>mRNA</v>
          </cell>
          <cell r="I658">
            <v>7.038</v>
          </cell>
          <cell r="J658">
            <v>7.038</v>
          </cell>
          <cell r="K658" t="str">
            <v>HGC20230216001-0019</v>
          </cell>
        </row>
        <row r="659">
          <cell r="C659" t="str">
            <v>HGC-2452322</v>
          </cell>
          <cell r="D659" t="str">
            <v>ZD00532694</v>
          </cell>
          <cell r="E659" t="str">
            <v>IDT164</v>
          </cell>
          <cell r="F659" t="str">
            <v>TAGGTAGG</v>
          </cell>
          <cell r="G659" t="str">
            <v>CACAGACT</v>
          </cell>
          <cell r="H659" t="str">
            <v>mRNA</v>
          </cell>
          <cell r="I659">
            <v>7.4682</v>
          </cell>
          <cell r="J659">
            <v>7.4682</v>
          </cell>
          <cell r="K659" t="str">
            <v>HGC20230216001-0019</v>
          </cell>
        </row>
        <row r="660">
          <cell r="C660" t="str">
            <v>HGC-2452323</v>
          </cell>
          <cell r="D660" t="str">
            <v>ZD00533914</v>
          </cell>
          <cell r="E660" t="str">
            <v>IDT165</v>
          </cell>
          <cell r="F660" t="str">
            <v>CAGGAGAT</v>
          </cell>
          <cell r="G660" t="str">
            <v>CCTTAGGT</v>
          </cell>
          <cell r="H660" t="str">
            <v>mRNA</v>
          </cell>
          <cell r="I660">
            <v>8.3031</v>
          </cell>
          <cell r="J660">
            <v>8.3031</v>
          </cell>
          <cell r="K660" t="str">
            <v>HGC20230216001-0019</v>
          </cell>
        </row>
        <row r="661">
          <cell r="C661" t="str">
            <v>HGC-2452324</v>
          </cell>
          <cell r="D661" t="str">
            <v>ZD00534785</v>
          </cell>
          <cell r="E661" t="str">
            <v>IDT166</v>
          </cell>
          <cell r="F661" t="str">
            <v>CATCGTGA</v>
          </cell>
          <cell r="G661" t="str">
            <v>TACCTGCA</v>
          </cell>
          <cell r="H661" t="str">
            <v>mRNA</v>
          </cell>
          <cell r="I661">
            <v>7.68</v>
          </cell>
          <cell r="J661">
            <v>7.68</v>
          </cell>
          <cell r="K661" t="str">
            <v>HGC20230216001-0019</v>
          </cell>
        </row>
        <row r="662">
          <cell r="C662" t="str">
            <v>HGC-2452325</v>
          </cell>
          <cell r="D662" t="str">
            <v>ZD00513884</v>
          </cell>
          <cell r="E662" t="str">
            <v>IDT167</v>
          </cell>
          <cell r="F662" t="str">
            <v>TGTTGTGG</v>
          </cell>
          <cell r="G662" t="str">
            <v>GTGTCCTT</v>
          </cell>
          <cell r="H662" t="str">
            <v>mRNA</v>
          </cell>
          <cell r="I662">
            <v>7.797</v>
          </cell>
          <cell r="J662">
            <v>7.797</v>
          </cell>
          <cell r="K662" t="str">
            <v>HGC20230216001-0019</v>
          </cell>
        </row>
        <row r="663">
          <cell r="C663" t="str">
            <v>HGC-2452307</v>
          </cell>
          <cell r="D663" t="str">
            <v>ZD00534080</v>
          </cell>
          <cell r="E663" t="str">
            <v>IDT097</v>
          </cell>
          <cell r="F663" t="str">
            <v>GCCTATCA</v>
          </cell>
          <cell r="G663" t="str">
            <v>AATGGTCG</v>
          </cell>
          <cell r="H663" t="str">
            <v>mRNA</v>
          </cell>
          <cell r="I663">
            <v>7.2822</v>
          </cell>
          <cell r="J663">
            <v>7.2822</v>
          </cell>
          <cell r="K663" t="str">
            <v>HGC20230216001-0019</v>
          </cell>
        </row>
        <row r="664">
          <cell r="C664" t="str">
            <v>HGC-2452326</v>
          </cell>
          <cell r="D664" t="str">
            <v>ZD00535015</v>
          </cell>
          <cell r="E664" t="str">
            <v>IDT099</v>
          </cell>
          <cell r="F664" t="str">
            <v>AGTCTCAC</v>
          </cell>
          <cell r="G664" t="str">
            <v>CGTCCATT</v>
          </cell>
          <cell r="H664" t="str">
            <v>mRNA</v>
          </cell>
          <cell r="I664">
            <v>6.9843</v>
          </cell>
          <cell r="J664">
            <v>6.9843</v>
          </cell>
          <cell r="K664" t="str">
            <v>HGC20230216001-0019</v>
          </cell>
        </row>
        <row r="665">
          <cell r="C665" t="str">
            <v>HGC-2452327</v>
          </cell>
          <cell r="D665" t="str">
            <v>ZD00512397</v>
          </cell>
          <cell r="E665" t="str">
            <v>IDT100</v>
          </cell>
          <cell r="F665" t="str">
            <v>CTCATCAG</v>
          </cell>
          <cell r="G665" t="str">
            <v>TACTAGCG</v>
          </cell>
          <cell r="H665" t="str">
            <v>mRNA</v>
          </cell>
          <cell r="I665">
            <v>7.2107</v>
          </cell>
          <cell r="J665">
            <v>7.2107</v>
          </cell>
          <cell r="K665" t="str">
            <v>HGC20230216001-0019</v>
          </cell>
        </row>
        <row r="666">
          <cell r="C666" t="str">
            <v>HGC-2452329</v>
          </cell>
          <cell r="D666" t="str">
            <v>ZD00516903</v>
          </cell>
          <cell r="E666" t="str">
            <v>IDT101</v>
          </cell>
          <cell r="F666" t="str">
            <v>TGTACCGT</v>
          </cell>
          <cell r="G666" t="str">
            <v>CCTAGAGA</v>
          </cell>
          <cell r="H666" t="str">
            <v>mRNA</v>
          </cell>
          <cell r="I666">
            <v>7.6101</v>
          </cell>
          <cell r="J666">
            <v>7.6101</v>
          </cell>
          <cell r="K666" t="str">
            <v>HGC20230216001-0019</v>
          </cell>
        </row>
        <row r="667">
          <cell r="C667" t="str">
            <v>HGC-2452331</v>
          </cell>
          <cell r="D667" t="str">
            <v>ZD00516302</v>
          </cell>
          <cell r="E667" t="str">
            <v>IDT102</v>
          </cell>
          <cell r="F667" t="str">
            <v>AAGTCGAG</v>
          </cell>
          <cell r="G667" t="str">
            <v>CGCAATGT</v>
          </cell>
          <cell r="H667" t="str">
            <v>mRNA</v>
          </cell>
          <cell r="I667">
            <v>6.3566</v>
          </cell>
          <cell r="J667">
            <v>6.3566</v>
          </cell>
          <cell r="K667" t="str">
            <v>HGC20230216001-0019</v>
          </cell>
        </row>
        <row r="668">
          <cell r="C668" t="str">
            <v>HGC-2452332</v>
          </cell>
          <cell r="D668" t="str">
            <v>ZD00534268</v>
          </cell>
          <cell r="E668" t="str">
            <v>IDT103</v>
          </cell>
          <cell r="F668" t="str">
            <v>CACGTTGT</v>
          </cell>
          <cell r="G668" t="str">
            <v>ACACCTCA</v>
          </cell>
          <cell r="H668" t="str">
            <v>mRNA</v>
          </cell>
          <cell r="I668">
            <v>6.8861</v>
          </cell>
          <cell r="J668">
            <v>6.8861</v>
          </cell>
          <cell r="K668" t="str">
            <v>HGC20230216001-0019</v>
          </cell>
        </row>
        <row r="669">
          <cell r="C669" t="str">
            <v>HGC-2452333</v>
          </cell>
          <cell r="D669" t="str">
            <v>ZD00535235</v>
          </cell>
          <cell r="E669" t="str">
            <v>IDT104</v>
          </cell>
          <cell r="F669" t="str">
            <v>TCACAGCA</v>
          </cell>
          <cell r="G669" t="str">
            <v>GAGGCATT</v>
          </cell>
          <cell r="H669" t="str">
            <v>mRNA</v>
          </cell>
          <cell r="I669">
            <v>7.3265</v>
          </cell>
          <cell r="J669">
            <v>7.3265</v>
          </cell>
          <cell r="K669" t="str">
            <v>HGC20230216001-0019</v>
          </cell>
        </row>
        <row r="670">
          <cell r="C670" t="str">
            <v>HGC-2452335</v>
          </cell>
          <cell r="D670" t="str">
            <v>ZD00533526</v>
          </cell>
          <cell r="E670" t="str">
            <v>IDT105</v>
          </cell>
          <cell r="F670" t="str">
            <v>CTACTTGG</v>
          </cell>
          <cell r="G670" t="str">
            <v>TACTCCAG</v>
          </cell>
          <cell r="H670" t="str">
            <v>mRNA</v>
          </cell>
          <cell r="I670">
            <v>7.369</v>
          </cell>
          <cell r="J670">
            <v>7.369</v>
          </cell>
          <cell r="K670" t="str">
            <v>HGC20230216001-0019</v>
          </cell>
        </row>
        <row r="671">
          <cell r="C671" t="str">
            <v>HGC-2452336</v>
          </cell>
          <cell r="D671" t="str">
            <v>ZD00533898</v>
          </cell>
          <cell r="E671" t="str">
            <v>IDT106</v>
          </cell>
          <cell r="F671" t="str">
            <v>CCTCAGTT</v>
          </cell>
          <cell r="G671" t="str">
            <v>CAGCATAC</v>
          </cell>
          <cell r="H671" t="str">
            <v>mRNA</v>
          </cell>
          <cell r="I671">
            <v>7.3745</v>
          </cell>
          <cell r="J671">
            <v>7.3745</v>
          </cell>
          <cell r="K671" t="str">
            <v>HGC20230216001-0019</v>
          </cell>
        </row>
        <row r="672">
          <cell r="C672" t="str">
            <v>HGC-2452339</v>
          </cell>
          <cell r="D672" t="str">
            <v>ZD00402992</v>
          </cell>
          <cell r="E672" t="str">
            <v>IDT107</v>
          </cell>
          <cell r="F672" t="str">
            <v>TCCTACCT</v>
          </cell>
          <cell r="G672" t="str">
            <v>ACTCTCCA</v>
          </cell>
          <cell r="H672" t="str">
            <v>mRNA</v>
          </cell>
          <cell r="I672">
            <v>7.1031</v>
          </cell>
          <cell r="J672">
            <v>7.1031</v>
          </cell>
          <cell r="K672" t="str">
            <v>HGC20230216001-0019</v>
          </cell>
        </row>
        <row r="673">
          <cell r="C673" t="str">
            <v>HGC-2452340</v>
          </cell>
          <cell r="D673" t="str">
            <v>ZD00774379</v>
          </cell>
          <cell r="E673" t="str">
            <v>IDT108</v>
          </cell>
          <cell r="F673" t="str">
            <v>ATGGCGAA</v>
          </cell>
          <cell r="G673" t="str">
            <v>CTCTATCG</v>
          </cell>
          <cell r="H673" t="str">
            <v>mRNA</v>
          </cell>
          <cell r="I673">
            <v>7.112</v>
          </cell>
          <cell r="J673">
            <v>7.112</v>
          </cell>
          <cell r="K673" t="str">
            <v>HGC20230216001-0019</v>
          </cell>
        </row>
        <row r="674">
          <cell r="C674" t="str">
            <v>HGC-2452341</v>
          </cell>
          <cell r="D674" t="str">
            <v>ZD00774195</v>
          </cell>
          <cell r="E674" t="str">
            <v>IDT109</v>
          </cell>
          <cell r="F674" t="str">
            <v>CTTACCTG</v>
          </cell>
          <cell r="G674" t="str">
            <v>GCAATGAG</v>
          </cell>
          <cell r="H674" t="str">
            <v>mRNA</v>
          </cell>
          <cell r="I674">
            <v>7.5079</v>
          </cell>
          <cell r="J674">
            <v>7.5079</v>
          </cell>
          <cell r="K674" t="str">
            <v>HGC20230216001-0019</v>
          </cell>
        </row>
        <row r="675">
          <cell r="C675" t="str">
            <v>HGC-2452343</v>
          </cell>
          <cell r="D675" t="str">
            <v>ZD00772656</v>
          </cell>
          <cell r="E675" t="str">
            <v>IDT110</v>
          </cell>
          <cell r="F675" t="str">
            <v>CTCGATAC</v>
          </cell>
          <cell r="G675" t="str">
            <v>AAGCTGGT</v>
          </cell>
          <cell r="H675" t="str">
            <v>mRNA</v>
          </cell>
          <cell r="I675">
            <v>7.3859</v>
          </cell>
          <cell r="J675">
            <v>7.3859</v>
          </cell>
          <cell r="K675" t="str">
            <v>HGC20230216001-0019</v>
          </cell>
        </row>
        <row r="676">
          <cell r="C676" t="str">
            <v>HGC-2452345</v>
          </cell>
          <cell r="D676" t="str">
            <v>ZD00770156</v>
          </cell>
          <cell r="E676" t="str">
            <v>IDT111</v>
          </cell>
          <cell r="F676" t="str">
            <v>TCCGTGAA</v>
          </cell>
          <cell r="G676" t="str">
            <v>CACGATTC</v>
          </cell>
          <cell r="H676" t="str">
            <v>mRNA</v>
          </cell>
          <cell r="I676">
            <v>7.1934</v>
          </cell>
          <cell r="J676">
            <v>7.1934</v>
          </cell>
          <cell r="K676" t="str">
            <v>HGC20230216001-0019</v>
          </cell>
        </row>
        <row r="677">
          <cell r="C677" t="str">
            <v>HGC-2452346</v>
          </cell>
          <cell r="D677" t="str">
            <v>ZD00772708</v>
          </cell>
          <cell r="E677" t="str">
            <v>IDT112</v>
          </cell>
          <cell r="F677" t="str">
            <v>TAGAGCTC</v>
          </cell>
          <cell r="G677" t="str">
            <v>AGAAGCCT</v>
          </cell>
          <cell r="H677" t="str">
            <v>mRNA</v>
          </cell>
          <cell r="I677">
            <v>7.4357</v>
          </cell>
          <cell r="J677">
            <v>7.4357</v>
          </cell>
          <cell r="K677" t="str">
            <v>HGC20230216001-0019</v>
          </cell>
        </row>
        <row r="678">
          <cell r="C678" t="str">
            <v>HGC-2452286</v>
          </cell>
          <cell r="D678" t="str">
            <v>ZD00514939</v>
          </cell>
          <cell r="E678" t="str">
            <v>IDT129</v>
          </cell>
          <cell r="F678" t="str">
            <v>CAGGTTAG</v>
          </cell>
          <cell r="G678" t="str">
            <v>AATCCAGC</v>
          </cell>
          <cell r="H678" t="str">
            <v>mRNA</v>
          </cell>
          <cell r="I678">
            <v>2.5497</v>
          </cell>
          <cell r="J678">
            <v>2.5497</v>
          </cell>
          <cell r="K678" t="str">
            <v>HGC20230216001-0019</v>
          </cell>
        </row>
        <row r="679">
          <cell r="C679" t="str">
            <v>HGC-2452310</v>
          </cell>
          <cell r="D679" t="str">
            <v>ZD00534225</v>
          </cell>
          <cell r="E679" t="str">
            <v>IDT152</v>
          </cell>
          <cell r="F679" t="str">
            <v>ACGACAGA</v>
          </cell>
          <cell r="G679" t="str">
            <v>CGCAACTA</v>
          </cell>
          <cell r="H679" t="str">
            <v>mRNA</v>
          </cell>
          <cell r="I679">
            <v>1.3283</v>
          </cell>
          <cell r="J679">
            <v>1.3283</v>
          </cell>
          <cell r="K679" t="str">
            <v>HGC20230216001-0019</v>
          </cell>
        </row>
        <row r="680">
          <cell r="C680" t="str">
            <v>HGC-2452312</v>
          </cell>
          <cell r="D680" t="str">
            <v>ZD00532967</v>
          </cell>
          <cell r="E680" t="str">
            <v>IDT154</v>
          </cell>
          <cell r="F680" t="str">
            <v>GAGTGGTT</v>
          </cell>
          <cell r="G680" t="str">
            <v>GCATAACG</v>
          </cell>
          <cell r="H680" t="str">
            <v>mRNA</v>
          </cell>
          <cell r="I680">
            <v>1.7117</v>
          </cell>
          <cell r="J680">
            <v>1.7117</v>
          </cell>
          <cell r="K680" t="str">
            <v>HGC20230216001-0019</v>
          </cell>
        </row>
        <row r="681">
          <cell r="C681" t="str">
            <v>HGC-2452274</v>
          </cell>
          <cell r="D681" t="str">
            <v>ZD00533392</v>
          </cell>
          <cell r="E681" t="str">
            <v>IDT117</v>
          </cell>
          <cell r="F681" t="str">
            <v>CAACGGAT</v>
          </cell>
          <cell r="G681" t="str">
            <v>GCCACTTA</v>
          </cell>
          <cell r="H681" t="str">
            <v>mRNA</v>
          </cell>
          <cell r="I681">
            <v>0.5055</v>
          </cell>
          <cell r="J681">
            <v>0.5055</v>
          </cell>
          <cell r="K681" t="str">
            <v>HGC20230216001-0019</v>
          </cell>
        </row>
        <row r="682">
          <cell r="C682" t="str">
            <v>HGC-2452275</v>
          </cell>
          <cell r="D682" t="str">
            <v>ZD00516520</v>
          </cell>
          <cell r="E682" t="str">
            <v>IDT118</v>
          </cell>
          <cell r="F682" t="str">
            <v>TGGCTATC</v>
          </cell>
          <cell r="G682" t="str">
            <v>CATCACGT</v>
          </cell>
          <cell r="H682" t="str">
            <v>mRNA</v>
          </cell>
          <cell r="I682">
            <v>1.2425</v>
          </cell>
          <cell r="J682">
            <v>1.2425</v>
          </cell>
          <cell r="K682" t="str">
            <v>HGC20230216001-0019</v>
          </cell>
        </row>
        <row r="683">
          <cell r="C683" t="str">
            <v>HGC-2452276</v>
          </cell>
          <cell r="D683" t="str">
            <v>ZD00517630</v>
          </cell>
          <cell r="E683" t="str">
            <v>IDT119</v>
          </cell>
          <cell r="F683" t="str">
            <v>CGGTCATA</v>
          </cell>
          <cell r="G683" t="str">
            <v>TGCTCTAC</v>
          </cell>
          <cell r="H683" t="str">
            <v>mRNA</v>
          </cell>
          <cell r="I683">
            <v>1.1079</v>
          </cell>
          <cell r="J683">
            <v>1.1079</v>
          </cell>
          <cell r="K683" t="str">
            <v>HGC20230216001-0019</v>
          </cell>
        </row>
        <row r="684">
          <cell r="C684" t="str">
            <v>HGC-2452277</v>
          </cell>
          <cell r="D684" t="str">
            <v>ZD00511318</v>
          </cell>
          <cell r="E684" t="str">
            <v>IDT120</v>
          </cell>
          <cell r="F684" t="str">
            <v>TCCAATCG</v>
          </cell>
          <cell r="G684" t="str">
            <v>CAACTGAC</v>
          </cell>
          <cell r="H684" t="str">
            <v>mRNA</v>
          </cell>
          <cell r="I684">
            <v>1.0242</v>
          </cell>
          <cell r="J684">
            <v>1.0242</v>
          </cell>
          <cell r="K684" t="str">
            <v>HGC20230216001-0019</v>
          </cell>
        </row>
        <row r="685">
          <cell r="C685" t="str">
            <v>HGC-2452278</v>
          </cell>
          <cell r="D685" t="str">
            <v>ZD00511986</v>
          </cell>
          <cell r="E685" t="str">
            <v>IDT121</v>
          </cell>
          <cell r="F685" t="str">
            <v>GAGCTTGT</v>
          </cell>
          <cell r="G685" t="str">
            <v>CCTCGAAT</v>
          </cell>
          <cell r="H685" t="str">
            <v>mRNA</v>
          </cell>
          <cell r="I685">
            <v>1.1392</v>
          </cell>
          <cell r="J685">
            <v>1.1392</v>
          </cell>
          <cell r="K685" t="str">
            <v>HGC20230216001-0019</v>
          </cell>
        </row>
        <row r="686">
          <cell r="C686" t="str">
            <v>HGC-2452279</v>
          </cell>
          <cell r="D686" t="str">
            <v>ZD00513838</v>
          </cell>
          <cell r="E686" t="str">
            <v>IDT122</v>
          </cell>
          <cell r="F686" t="str">
            <v>GAAGGTTC</v>
          </cell>
          <cell r="G686" t="str">
            <v>CCAGTATC</v>
          </cell>
          <cell r="H686" t="str">
            <v>mRNA</v>
          </cell>
          <cell r="I686">
            <v>1.1318</v>
          </cell>
          <cell r="J686">
            <v>1.1318</v>
          </cell>
          <cell r="K686" t="str">
            <v>HGC20230216001-0019</v>
          </cell>
        </row>
        <row r="687">
          <cell r="C687" t="str">
            <v>HGC-2452281</v>
          </cell>
          <cell r="D687" t="str">
            <v>ZD00513436</v>
          </cell>
          <cell r="E687" t="str">
            <v>IDT124</v>
          </cell>
          <cell r="F687" t="str">
            <v>AGTTACGG</v>
          </cell>
          <cell r="G687" t="str">
            <v>GAGACCAA</v>
          </cell>
          <cell r="H687" t="str">
            <v>mRNA</v>
          </cell>
          <cell r="I687">
            <v>0.5849</v>
          </cell>
          <cell r="J687">
            <v>0.5849</v>
          </cell>
          <cell r="K687" t="str">
            <v>HGC20230216001-0019</v>
          </cell>
        </row>
        <row r="688">
          <cell r="C688" t="str">
            <v>HGC-2452282</v>
          </cell>
          <cell r="D688" t="str">
            <v>ZD00533578</v>
          </cell>
          <cell r="E688" t="str">
            <v>IDT125</v>
          </cell>
          <cell r="F688" t="str">
            <v>GTGTCTGA</v>
          </cell>
          <cell r="G688" t="str">
            <v>ATAGTCGG</v>
          </cell>
          <cell r="H688" t="str">
            <v>mRNA</v>
          </cell>
          <cell r="I688">
            <v>0.9892</v>
          </cell>
          <cell r="J688">
            <v>0.9892</v>
          </cell>
          <cell r="K688" t="str">
            <v>HGC20230216001-0019</v>
          </cell>
        </row>
        <row r="689">
          <cell r="C689" t="str">
            <v>HGC-2452283</v>
          </cell>
          <cell r="D689" t="str">
            <v>ZD00517302</v>
          </cell>
          <cell r="E689" t="str">
            <v>IDT126</v>
          </cell>
          <cell r="F689" t="str">
            <v>TGACTTCG</v>
          </cell>
          <cell r="G689" t="str">
            <v>CTTAGGAC</v>
          </cell>
          <cell r="H689" t="str">
            <v>mRNA</v>
          </cell>
          <cell r="I689">
            <v>0.5525</v>
          </cell>
          <cell r="J689">
            <v>0.5525</v>
          </cell>
          <cell r="K689" t="str">
            <v>HGC20230216001-0019</v>
          </cell>
        </row>
        <row r="690">
          <cell r="C690" t="str">
            <v>HGC-2452284</v>
          </cell>
          <cell r="D690" t="str">
            <v>ZD00511914</v>
          </cell>
          <cell r="E690" t="str">
            <v>IDT127</v>
          </cell>
          <cell r="F690" t="str">
            <v>TGGATCAC</v>
          </cell>
          <cell r="G690" t="str">
            <v>GCATTGGT</v>
          </cell>
          <cell r="H690" t="str">
            <v>mRNA</v>
          </cell>
          <cell r="I690">
            <v>0.9946</v>
          </cell>
          <cell r="J690">
            <v>0.9946</v>
          </cell>
          <cell r="K690" t="str">
            <v>HGC20230216001-0019</v>
          </cell>
        </row>
        <row r="691">
          <cell r="C691" t="str">
            <v>HGC-2452285</v>
          </cell>
          <cell r="D691" t="str">
            <v>ZD00512576</v>
          </cell>
          <cell r="E691" t="str">
            <v>IDT128</v>
          </cell>
          <cell r="F691" t="str">
            <v>ACACCAGT</v>
          </cell>
          <cell r="G691" t="str">
            <v>AGTGCATC</v>
          </cell>
          <cell r="H691" t="str">
            <v>mRNA</v>
          </cell>
          <cell r="I691">
            <v>0.8214</v>
          </cell>
          <cell r="J691">
            <v>0.8214</v>
          </cell>
          <cell r="K691" t="str">
            <v>HGC20230216001-0019</v>
          </cell>
        </row>
        <row r="692">
          <cell r="C692" t="str">
            <v>HGC-2451578</v>
          </cell>
          <cell r="D692" t="str">
            <v>IC-1</v>
          </cell>
          <cell r="E692" t="str">
            <v>IDT345</v>
          </cell>
          <cell r="F692" t="str">
            <v>GAGATGTC</v>
          </cell>
          <cell r="G692" t="str">
            <v>TAGTCAGC</v>
          </cell>
          <cell r="H692" t="str">
            <v>mRNA</v>
          </cell>
          <cell r="I692">
            <v>1.1053</v>
          </cell>
          <cell r="J692">
            <v>1.1053</v>
          </cell>
          <cell r="K692" t="str">
            <v>HGC20240320002-0046</v>
          </cell>
        </row>
        <row r="693">
          <cell r="C693" t="str">
            <v>HGC-2451578-2</v>
          </cell>
          <cell r="D693" t="str">
            <v>IC-2</v>
          </cell>
          <cell r="E693" t="str">
            <v>IDT346</v>
          </cell>
          <cell r="F693" t="str">
            <v>TACGGTTG</v>
          </cell>
          <cell r="G693" t="str">
            <v>AGTTCGCA</v>
          </cell>
          <cell r="H693" t="str">
            <v>mRNA</v>
          </cell>
          <cell r="I693">
            <v>0.4824</v>
          </cell>
          <cell r="J693">
            <v>0.4824</v>
          </cell>
          <cell r="K693" t="str">
            <v>HGC20240320002-0046</v>
          </cell>
        </row>
        <row r="694">
          <cell r="C694" t="str">
            <v>HGC-2451578-3</v>
          </cell>
          <cell r="D694" t="str">
            <v>IC-3</v>
          </cell>
          <cell r="E694" t="str">
            <v>IDT347</v>
          </cell>
          <cell r="F694" t="str">
            <v>CTATCGCA</v>
          </cell>
          <cell r="G694" t="str">
            <v>CGCGTATT</v>
          </cell>
          <cell r="H694" t="str">
            <v>mRNA</v>
          </cell>
          <cell r="I694">
            <v>0.8767</v>
          </cell>
          <cell r="J694">
            <v>0.8767</v>
          </cell>
          <cell r="K694" t="str">
            <v>HGC20240320002-0046</v>
          </cell>
        </row>
        <row r="695">
          <cell r="C695" t="str">
            <v>HGC-2451581</v>
          </cell>
          <cell r="D695" t="str">
            <v>S-1</v>
          </cell>
          <cell r="E695" t="str">
            <v>IDT348</v>
          </cell>
          <cell r="F695" t="str">
            <v>TCGAACCA</v>
          </cell>
          <cell r="G695" t="str">
            <v>AACCGTGT</v>
          </cell>
          <cell r="H695" t="str">
            <v>mRNA</v>
          </cell>
          <cell r="I695">
            <v>1.1419</v>
          </cell>
          <cell r="J695">
            <v>1.1419</v>
          </cell>
          <cell r="K695" t="str">
            <v>HGC20240320002-0046</v>
          </cell>
        </row>
        <row r="696">
          <cell r="C696" t="str">
            <v>HGC-2451581-2</v>
          </cell>
          <cell r="D696" t="str">
            <v>S-2</v>
          </cell>
          <cell r="E696" t="str">
            <v>IDT349</v>
          </cell>
          <cell r="F696" t="str">
            <v>GAACGCTT</v>
          </cell>
          <cell r="G696" t="str">
            <v>AAGTGCAG</v>
          </cell>
          <cell r="H696" t="str">
            <v>mRNA</v>
          </cell>
          <cell r="I696">
            <v>0.6956</v>
          </cell>
          <cell r="J696">
            <v>0.6956</v>
          </cell>
          <cell r="K696" t="str">
            <v>HGC20240320002-0046</v>
          </cell>
        </row>
        <row r="697">
          <cell r="C697" t="str">
            <v>HGC-2451581-3</v>
          </cell>
          <cell r="D697" t="str">
            <v>S-3</v>
          </cell>
          <cell r="E697" t="str">
            <v>IDT350</v>
          </cell>
          <cell r="F697" t="str">
            <v>CAGAATCG</v>
          </cell>
          <cell r="G697" t="str">
            <v>CCAGTTGA</v>
          </cell>
          <cell r="H697" t="str">
            <v>mRNA</v>
          </cell>
          <cell r="I697">
            <v>0.5152</v>
          </cell>
          <cell r="J697">
            <v>0.5152</v>
          </cell>
          <cell r="K697" t="str">
            <v>HGC20240320002-0046</v>
          </cell>
        </row>
        <row r="698">
          <cell r="C698" t="str">
            <v>HGC-2451584</v>
          </cell>
          <cell r="D698" t="str">
            <v>I-1</v>
          </cell>
          <cell r="E698" t="str">
            <v>IDT351</v>
          </cell>
          <cell r="F698" t="str">
            <v>ATGGTTGC</v>
          </cell>
          <cell r="G698" t="str">
            <v>AGCCAACT</v>
          </cell>
          <cell r="H698" t="str">
            <v>mRNA</v>
          </cell>
          <cell r="I698">
            <v>0.7241</v>
          </cell>
          <cell r="J698">
            <v>0.7241</v>
          </cell>
          <cell r="K698" t="str">
            <v>HGC20240320002-0046</v>
          </cell>
        </row>
        <row r="699">
          <cell r="C699" t="str">
            <v>HGC-2451584-2</v>
          </cell>
          <cell r="D699" t="str">
            <v>I-2</v>
          </cell>
          <cell r="E699" t="str">
            <v>IDT352</v>
          </cell>
          <cell r="F699" t="str">
            <v>GCTGGATT</v>
          </cell>
          <cell r="G699" t="str">
            <v>CTAACCTG</v>
          </cell>
          <cell r="H699" t="str">
            <v>mRNA</v>
          </cell>
          <cell r="I699">
            <v>0.4543</v>
          </cell>
          <cell r="J699">
            <v>0.4543</v>
          </cell>
          <cell r="K699" t="str">
            <v>HGC20240320002-0046</v>
          </cell>
        </row>
        <row r="700">
          <cell r="C700" t="str">
            <v>HGC-2452136</v>
          </cell>
          <cell r="D700" t="str">
            <v>E-5-1</v>
          </cell>
          <cell r="E700" t="str">
            <v>IDT168</v>
          </cell>
          <cell r="F700" t="str">
            <v>ACAGACCT</v>
          </cell>
          <cell r="G700" t="str">
            <v>CTAGGTTG</v>
          </cell>
          <cell r="H700" t="str">
            <v>mRNA</v>
          </cell>
          <cell r="I700">
            <v>2.3821</v>
          </cell>
          <cell r="J700">
            <v>2.3821</v>
          </cell>
          <cell r="K700" t="str">
            <v>HGC20240320002-0051</v>
          </cell>
        </row>
        <row r="701">
          <cell r="C701" t="str">
            <v>HGC-2452137</v>
          </cell>
          <cell r="D701" t="str">
            <v>K1</v>
          </cell>
          <cell r="E701" t="str">
            <v>IDT169</v>
          </cell>
          <cell r="F701" t="str">
            <v>GTCCTTCT</v>
          </cell>
          <cell r="G701" t="str">
            <v>TGTGTCAG</v>
          </cell>
          <cell r="H701" t="str">
            <v>mRNA</v>
          </cell>
          <cell r="I701">
            <v>2.6515</v>
          </cell>
          <cell r="J701">
            <v>2.6515</v>
          </cell>
          <cell r="K701" t="str">
            <v>HGC20240320002-0052</v>
          </cell>
        </row>
        <row r="702">
          <cell r="C702" t="str">
            <v>HGC-2452138</v>
          </cell>
          <cell r="D702" t="str">
            <v>K2</v>
          </cell>
          <cell r="E702" t="str">
            <v>IDT170</v>
          </cell>
          <cell r="F702" t="str">
            <v>TGATACGC</v>
          </cell>
          <cell r="G702" t="str">
            <v>CAACGAGT</v>
          </cell>
          <cell r="H702" t="str">
            <v>mRNA</v>
          </cell>
          <cell r="I702">
            <v>2.6951</v>
          </cell>
          <cell r="J702">
            <v>2.6951</v>
          </cell>
          <cell r="K702" t="str">
            <v>HGC20240320002-0052</v>
          </cell>
        </row>
        <row r="703">
          <cell r="C703" t="str">
            <v>HGC-2452139</v>
          </cell>
          <cell r="D703" t="str">
            <v>K3</v>
          </cell>
          <cell r="E703" t="str">
            <v>IDT171</v>
          </cell>
          <cell r="F703" t="str">
            <v>CTGTGTTG</v>
          </cell>
          <cell r="G703" t="str">
            <v>TAGGAGCT</v>
          </cell>
          <cell r="H703" t="str">
            <v>mRNA</v>
          </cell>
          <cell r="I703">
            <v>2.2002</v>
          </cell>
          <cell r="J703">
            <v>2.2002</v>
          </cell>
          <cell r="K703" t="str">
            <v>HGC20240320002-0052</v>
          </cell>
        </row>
        <row r="704">
          <cell r="C704" t="str">
            <v>HGC-2452140</v>
          </cell>
          <cell r="D704" t="str">
            <v>C0.41</v>
          </cell>
          <cell r="E704" t="str">
            <v>IDT172</v>
          </cell>
          <cell r="F704" t="str">
            <v>AACGTGGA</v>
          </cell>
          <cell r="G704" t="str">
            <v>CCGATGTA</v>
          </cell>
          <cell r="H704" t="str">
            <v>mRNA</v>
          </cell>
          <cell r="I704">
            <v>1.6025</v>
          </cell>
          <cell r="J704">
            <v>1.6025</v>
          </cell>
          <cell r="K704" t="str">
            <v>HGC20240320002-0052</v>
          </cell>
        </row>
        <row r="705">
          <cell r="C705" t="str">
            <v>HGC-2452141</v>
          </cell>
          <cell r="D705" t="str">
            <v>C0.42</v>
          </cell>
          <cell r="E705" t="str">
            <v>IDT173</v>
          </cell>
          <cell r="F705" t="str">
            <v>GTTGCGAT</v>
          </cell>
          <cell r="G705" t="str">
            <v>GACTTGTG</v>
          </cell>
          <cell r="H705" t="str">
            <v>mRNA</v>
          </cell>
          <cell r="I705">
            <v>2.0701</v>
          </cell>
          <cell r="J705">
            <v>2.0701</v>
          </cell>
          <cell r="K705" t="str">
            <v>HGC20240320002-0052</v>
          </cell>
        </row>
        <row r="706">
          <cell r="C706" t="str">
            <v>HGC-2452142</v>
          </cell>
          <cell r="D706" t="str">
            <v>C0.43</v>
          </cell>
          <cell r="E706" t="str">
            <v>IDT174</v>
          </cell>
          <cell r="F706" t="str">
            <v>AACGACGT</v>
          </cell>
          <cell r="G706" t="str">
            <v>TCAATCCG</v>
          </cell>
          <cell r="H706" t="str">
            <v>mRNA</v>
          </cell>
          <cell r="I706">
            <v>2.4666</v>
          </cell>
          <cell r="J706">
            <v>2.4666</v>
          </cell>
          <cell r="K706" t="str">
            <v>HGC20240320002-0052</v>
          </cell>
        </row>
        <row r="707">
          <cell r="C707" t="str">
            <v>HGC-2452150</v>
          </cell>
          <cell r="D707" t="str">
            <v>N10-1</v>
          </cell>
          <cell r="E707" t="str">
            <v>IDT175</v>
          </cell>
          <cell r="F707" t="str">
            <v>CGTATTCG</v>
          </cell>
          <cell r="G707" t="str">
            <v>TGTCGACT</v>
          </cell>
          <cell r="H707" t="str">
            <v>mRNA</v>
          </cell>
          <cell r="I707">
            <v>1.7726</v>
          </cell>
          <cell r="J707">
            <v>1.7726</v>
          </cell>
          <cell r="K707" t="str">
            <v>HGC20240320002-0054</v>
          </cell>
        </row>
        <row r="708">
          <cell r="C708" t="str">
            <v>HGC-2452152</v>
          </cell>
          <cell r="D708" t="str">
            <v>N11-1</v>
          </cell>
          <cell r="E708" t="str">
            <v>IDT176</v>
          </cell>
          <cell r="F708" t="str">
            <v>AGCAAGCA</v>
          </cell>
          <cell r="G708" t="str">
            <v>AAGGAGAC</v>
          </cell>
          <cell r="H708" t="str">
            <v>mRNA</v>
          </cell>
          <cell r="I708">
            <v>2.8348</v>
          </cell>
          <cell r="J708">
            <v>2.8348</v>
          </cell>
          <cell r="K708" t="str">
            <v>HGC20240320002-0054</v>
          </cell>
        </row>
        <row r="709">
          <cell r="C709" t="str">
            <v>HGC-2452154</v>
          </cell>
          <cell r="D709" t="str">
            <v>N12-1</v>
          </cell>
          <cell r="E709" t="str">
            <v>IDT177</v>
          </cell>
          <cell r="F709" t="str">
            <v>TGTTCGAG</v>
          </cell>
          <cell r="G709" t="str">
            <v>CGTATCTC</v>
          </cell>
          <cell r="H709" t="str">
            <v>mRNA</v>
          </cell>
          <cell r="I709">
            <v>3.4672</v>
          </cell>
          <cell r="J709">
            <v>3.4672</v>
          </cell>
          <cell r="K709" t="str">
            <v>HGC20240320002-0054</v>
          </cell>
        </row>
        <row r="710">
          <cell r="C710" t="str">
            <v>HGC-2452156</v>
          </cell>
          <cell r="D710" t="str">
            <v>OE16-1</v>
          </cell>
          <cell r="E710" t="str">
            <v>IDT178</v>
          </cell>
          <cell r="F710" t="str">
            <v>CTCCATGT</v>
          </cell>
          <cell r="G710" t="str">
            <v>ACACCGAT</v>
          </cell>
          <cell r="H710" t="str">
            <v>mRNA</v>
          </cell>
          <cell r="I710">
            <v>2.2475</v>
          </cell>
          <cell r="J710">
            <v>2.2475</v>
          </cell>
          <cell r="K710" t="str">
            <v>HGC20240320002-0054</v>
          </cell>
        </row>
        <row r="711">
          <cell r="C711" t="str">
            <v>HGC-2452158</v>
          </cell>
          <cell r="D711" t="str">
            <v>OE17-1</v>
          </cell>
          <cell r="E711" t="str">
            <v>IDT179</v>
          </cell>
          <cell r="F711" t="str">
            <v>CGTCTTGT</v>
          </cell>
          <cell r="G711" t="str">
            <v>TTGCGAGA</v>
          </cell>
          <cell r="H711" t="str">
            <v>mRNA</v>
          </cell>
          <cell r="I711">
            <v>2.0285</v>
          </cell>
          <cell r="J711">
            <v>2.0285</v>
          </cell>
          <cell r="K711" t="str">
            <v>HGC20240320002-0054</v>
          </cell>
        </row>
        <row r="712">
          <cell r="C712" t="str">
            <v>HGC-2452160</v>
          </cell>
          <cell r="D712" t="str">
            <v>OE18-1</v>
          </cell>
          <cell r="E712" t="str">
            <v>IDT180</v>
          </cell>
          <cell r="F712" t="str">
            <v>ATAAGGCG</v>
          </cell>
          <cell r="G712" t="str">
            <v>GCGTTAGA</v>
          </cell>
          <cell r="H712" t="str">
            <v>mRNA</v>
          </cell>
          <cell r="I712">
            <v>2.3646</v>
          </cell>
          <cell r="J712">
            <v>2.3646</v>
          </cell>
          <cell r="K712" t="str">
            <v>HGC20240320002-0054</v>
          </cell>
        </row>
        <row r="713">
          <cell r="C713" t="str">
            <v>HGC-2452162</v>
          </cell>
          <cell r="D713" t="str">
            <v>S1</v>
          </cell>
          <cell r="E713" t="str">
            <v>IDT181</v>
          </cell>
          <cell r="F713" t="str">
            <v>TGTCTGCT</v>
          </cell>
          <cell r="G713" t="str">
            <v>GTCGATTG</v>
          </cell>
          <cell r="H713" t="str">
            <v>mRNA</v>
          </cell>
          <cell r="I713">
            <v>4.5869</v>
          </cell>
          <cell r="J713">
            <v>4.5869</v>
          </cell>
          <cell r="K713" t="str">
            <v>HGC20240320002-0055</v>
          </cell>
        </row>
        <row r="714">
          <cell r="C714" t="str">
            <v>HGC-2452163</v>
          </cell>
          <cell r="D714" t="str">
            <v>S2</v>
          </cell>
          <cell r="E714" t="str">
            <v>IDT182</v>
          </cell>
          <cell r="F714" t="str">
            <v>CGCTTAAC</v>
          </cell>
          <cell r="G714" t="str">
            <v>AAGTCCTC</v>
          </cell>
          <cell r="H714" t="str">
            <v>mRNA</v>
          </cell>
          <cell r="I714">
            <v>4.8095</v>
          </cell>
          <cell r="J714">
            <v>4.8095</v>
          </cell>
          <cell r="K714" t="str">
            <v>HGC20240320002-0055</v>
          </cell>
        </row>
        <row r="715">
          <cell r="C715" t="str">
            <v>HGC-2452164</v>
          </cell>
          <cell r="D715" t="str">
            <v>S3</v>
          </cell>
          <cell r="E715" t="str">
            <v>IDT183</v>
          </cell>
          <cell r="F715" t="str">
            <v>GATCCATG</v>
          </cell>
          <cell r="G715" t="str">
            <v>CAACTCCA</v>
          </cell>
          <cell r="H715" t="str">
            <v>mRNA</v>
          </cell>
          <cell r="I715">
            <v>4.2606</v>
          </cell>
          <cell r="J715">
            <v>4.2606</v>
          </cell>
          <cell r="K715" t="str">
            <v>HGC20240320002-0055</v>
          </cell>
        </row>
        <row r="716">
          <cell r="C716" t="str">
            <v>HGC-2452165</v>
          </cell>
          <cell r="D716" t="str">
            <v>I1</v>
          </cell>
          <cell r="E716" t="str">
            <v>IDT184</v>
          </cell>
          <cell r="F716" t="str">
            <v>ACCTCTGT</v>
          </cell>
          <cell r="G716" t="str">
            <v>ATGCCTAG</v>
          </cell>
          <cell r="H716" t="str">
            <v>mRNA</v>
          </cell>
          <cell r="I716">
            <v>4.5734</v>
          </cell>
          <cell r="J716">
            <v>4.5734</v>
          </cell>
          <cell r="K716" t="str">
            <v>HGC20240320002-0055</v>
          </cell>
        </row>
        <row r="717">
          <cell r="C717" t="str">
            <v>HGC-2452166</v>
          </cell>
          <cell r="D717" t="str">
            <v>I2</v>
          </cell>
          <cell r="E717" t="str">
            <v>IDT185</v>
          </cell>
          <cell r="F717" t="str">
            <v>GCCACTTA</v>
          </cell>
          <cell r="G717" t="str">
            <v>GAGTAGAG</v>
          </cell>
          <cell r="H717" t="str">
            <v>mRNA</v>
          </cell>
          <cell r="I717">
            <v>4.8113</v>
          </cell>
          <cell r="J717">
            <v>4.8113</v>
          </cell>
          <cell r="K717" t="str">
            <v>HGC20240320002-0055</v>
          </cell>
        </row>
        <row r="718">
          <cell r="C718" t="str">
            <v>HGC-2452167</v>
          </cell>
          <cell r="D718" t="str">
            <v>I3</v>
          </cell>
          <cell r="E718" t="str">
            <v>IDT186</v>
          </cell>
          <cell r="F718" t="str">
            <v>ACCTGACT</v>
          </cell>
          <cell r="G718" t="str">
            <v>ACGCTTCT</v>
          </cell>
          <cell r="H718" t="str">
            <v>mRNA</v>
          </cell>
          <cell r="I718">
            <v>5.0799</v>
          </cell>
          <cell r="J718">
            <v>5.0799</v>
          </cell>
          <cell r="K718" t="str">
            <v>HGC20240320002-0055</v>
          </cell>
        </row>
        <row r="719">
          <cell r="C719" t="str">
            <v>HGC-2452168</v>
          </cell>
          <cell r="D719" t="str">
            <v>N1</v>
          </cell>
          <cell r="E719" t="str">
            <v>IDT187</v>
          </cell>
          <cell r="F719" t="str">
            <v>GTTAAGGC</v>
          </cell>
          <cell r="G719" t="str">
            <v>ACCTTCGA</v>
          </cell>
          <cell r="H719" t="str">
            <v>mRNA</v>
          </cell>
          <cell r="I719">
            <v>4.7628</v>
          </cell>
          <cell r="J719">
            <v>4.7628</v>
          </cell>
          <cell r="K719" t="str">
            <v>HGC20240320002-0055</v>
          </cell>
        </row>
        <row r="720">
          <cell r="C720" t="str">
            <v>HGC-2452169</v>
          </cell>
          <cell r="D720" t="str">
            <v>N2</v>
          </cell>
          <cell r="E720" t="str">
            <v>IDT188</v>
          </cell>
          <cell r="F720" t="str">
            <v>ATGCCAAC</v>
          </cell>
          <cell r="G720" t="str">
            <v>TTACCGAC</v>
          </cell>
          <cell r="H720" t="str">
            <v>mRNA</v>
          </cell>
          <cell r="I720">
            <v>4.7908</v>
          </cell>
          <cell r="J720">
            <v>4.7908</v>
          </cell>
          <cell r="K720" t="str">
            <v>HGC20240320002-0055</v>
          </cell>
        </row>
        <row r="721">
          <cell r="C721" t="str">
            <v>HGC-2452170</v>
          </cell>
          <cell r="D721" t="str">
            <v>N3</v>
          </cell>
          <cell r="E721" t="str">
            <v>IDT189</v>
          </cell>
          <cell r="F721" t="str">
            <v>AGAGGTTG</v>
          </cell>
          <cell r="G721" t="str">
            <v>GTCATCGT</v>
          </cell>
          <cell r="H721" t="str">
            <v>mRNA</v>
          </cell>
          <cell r="I721">
            <v>4.333</v>
          </cell>
          <cell r="J721">
            <v>4.333</v>
          </cell>
          <cell r="K721" t="str">
            <v>HGC20240320002-0055</v>
          </cell>
        </row>
        <row r="722">
          <cell r="C722" t="str">
            <v>HGC-2457851</v>
          </cell>
          <cell r="D722" t="str">
            <v>HG2024_292</v>
          </cell>
          <cell r="E722" t="str">
            <v>IDT131</v>
          </cell>
          <cell r="F722" t="str">
            <v>TCAACTGG</v>
          </cell>
          <cell r="G722" t="str">
            <v>CGATTCTG</v>
          </cell>
          <cell r="H722" t="str">
            <v>WGS</v>
          </cell>
          <cell r="I722">
            <v>31.8934</v>
          </cell>
          <cell r="J722">
            <v>31.8934</v>
          </cell>
          <cell r="K722" t="str">
            <v>HGC20240509004-0036</v>
          </cell>
        </row>
        <row r="723">
          <cell r="C723" t="str">
            <v>HGC-2447925</v>
          </cell>
          <cell r="D723" t="str">
            <v>L17-12R</v>
          </cell>
          <cell r="E723" t="str">
            <v>IDT296</v>
          </cell>
          <cell r="F723" t="str">
            <v>CTCTACTC</v>
          </cell>
          <cell r="G723" t="str">
            <v>TAAGTGGC</v>
          </cell>
          <cell r="H723" t="str">
            <v>mRNA</v>
          </cell>
          <cell r="I723">
            <v>1</v>
          </cell>
          <cell r="J723">
            <v>1</v>
          </cell>
          <cell r="K723" t="str">
            <v>HGC20240624005-0001</v>
          </cell>
        </row>
        <row r="724">
          <cell r="C724" t="str">
            <v>HGC-2447941</v>
          </cell>
          <cell r="D724" t="str">
            <v>L20-7R</v>
          </cell>
          <cell r="E724" t="str">
            <v>IDT312</v>
          </cell>
          <cell r="F724" t="str">
            <v>CTGACACA</v>
          </cell>
          <cell r="G724" t="str">
            <v>AGAAGGAC</v>
          </cell>
          <cell r="H724" t="str">
            <v>mRNA</v>
          </cell>
          <cell r="I724">
            <v>1</v>
          </cell>
          <cell r="J724">
            <v>1</v>
          </cell>
          <cell r="K724" t="str">
            <v>HGC20240624005-0001</v>
          </cell>
        </row>
        <row r="725">
          <cell r="C725" t="str">
            <v>HGC-2447948</v>
          </cell>
          <cell r="D725" t="str">
            <v>L21-17R</v>
          </cell>
          <cell r="E725" t="str">
            <v>IDT319</v>
          </cell>
          <cell r="F725" t="str">
            <v>GACTATGC</v>
          </cell>
          <cell r="G725" t="str">
            <v>ACTCAACG</v>
          </cell>
          <cell r="H725" t="str">
            <v>mRNA</v>
          </cell>
          <cell r="I725">
            <v>0.5</v>
          </cell>
          <cell r="J725">
            <v>0.5</v>
          </cell>
          <cell r="K725" t="str">
            <v>HGC20240624005-0001</v>
          </cell>
        </row>
        <row r="726">
          <cell r="C726" t="str">
            <v>HGC-Lib-2456980</v>
          </cell>
          <cell r="D726" t="str">
            <v>NGS0324037-9</v>
          </cell>
        </row>
        <row r="726">
          <cell r="F726" t="str">
            <v>CGCTCTAT</v>
          </cell>
          <cell r="G726" t="str">
            <v>TTGCAACG</v>
          </cell>
          <cell r="H726" t="str">
            <v>mRNA文库</v>
          </cell>
          <cell r="I726">
            <v>1.2702</v>
          </cell>
          <cell r="J726">
            <v>1.2702</v>
          </cell>
          <cell r="K726" t="str">
            <v>HGC20231114014-0085</v>
          </cell>
        </row>
        <row r="727">
          <cell r="C727" t="str">
            <v>HGC-Lib-2456777</v>
          </cell>
          <cell r="D727" t="str">
            <v>NGS0324045-2-3</v>
          </cell>
        </row>
        <row r="727">
          <cell r="F727" t="str">
            <v>CGAACTCA</v>
          </cell>
          <cell r="G727" t="str">
            <v>ACTAGCAC</v>
          </cell>
          <cell r="H727" t="str">
            <v>mRNA文库</v>
          </cell>
          <cell r="I727">
            <v>0.9732</v>
          </cell>
          <cell r="J727">
            <v>0.9732</v>
          </cell>
          <cell r="K727" t="str">
            <v>HGC20231114014-0105</v>
          </cell>
        </row>
        <row r="728">
          <cell r="C728" t="str">
            <v>HGC-Lib-2456778</v>
          </cell>
          <cell r="D728" t="str">
            <v>NGS0324045-3-1</v>
          </cell>
        </row>
        <row r="728">
          <cell r="F728" t="str">
            <v>GATTGCGT</v>
          </cell>
          <cell r="G728" t="str">
            <v>CTTGTGCT</v>
          </cell>
          <cell r="H728" t="str">
            <v>mRNA文库</v>
          </cell>
          <cell r="I728">
            <v>0.4112</v>
          </cell>
          <cell r="J728">
            <v>0.4112</v>
          </cell>
          <cell r="K728" t="str">
            <v>HGC20231114014-0105</v>
          </cell>
        </row>
        <row r="729">
          <cell r="C729" t="str">
            <v>HGC-Lib-2456779</v>
          </cell>
          <cell r="D729" t="str">
            <v>NGS0324045-3-2</v>
          </cell>
        </row>
        <row r="729">
          <cell r="F729" t="str">
            <v>TAGGTCAC</v>
          </cell>
          <cell r="G729" t="str">
            <v>AGAGGTGT</v>
          </cell>
          <cell r="H729" t="str">
            <v>mRNA文库</v>
          </cell>
          <cell r="I729">
            <v>0.5053</v>
          </cell>
          <cell r="J729">
            <v>0.5053</v>
          </cell>
          <cell r="K729" t="str">
            <v>HGC20231114014-0105</v>
          </cell>
        </row>
        <row r="730">
          <cell r="C730" t="str">
            <v>HGC-Lib-2456780</v>
          </cell>
          <cell r="D730" t="str">
            <v>NGS0324045-3-3</v>
          </cell>
        </row>
        <row r="730">
          <cell r="F730" t="str">
            <v>TCACAGAC</v>
          </cell>
          <cell r="G730" t="str">
            <v>CGGTCTAA</v>
          </cell>
          <cell r="H730" t="str">
            <v>mRNA文库</v>
          </cell>
          <cell r="I730">
            <v>0.3662</v>
          </cell>
          <cell r="J730">
            <v>0.3662</v>
          </cell>
          <cell r="K730" t="str">
            <v>HGC20231114014-0105</v>
          </cell>
        </row>
        <row r="731">
          <cell r="C731" t="str">
            <v>HGC-Lib-2456781</v>
          </cell>
          <cell r="D731" t="str">
            <v>NGS0324045-4-1</v>
          </cell>
        </row>
        <row r="731">
          <cell r="F731" t="str">
            <v>CCTATCGA</v>
          </cell>
          <cell r="G731" t="str">
            <v>CCAGGTAA</v>
          </cell>
          <cell r="H731" t="str">
            <v>mRNA文库</v>
          </cell>
          <cell r="I731">
            <v>0.7719</v>
          </cell>
          <cell r="J731">
            <v>0.7719</v>
          </cell>
          <cell r="K731" t="str">
            <v>HGC20231114014-0105</v>
          </cell>
        </row>
        <row r="732">
          <cell r="C732" t="str">
            <v>HGC-Lib-2456782</v>
          </cell>
          <cell r="D732" t="str">
            <v>NGS0324045-4-2</v>
          </cell>
        </row>
        <row r="732">
          <cell r="F732" t="str">
            <v>TTGGAGCT</v>
          </cell>
          <cell r="G732" t="str">
            <v>TCACAGTG</v>
          </cell>
          <cell r="H732" t="str">
            <v>mRNA文库</v>
          </cell>
          <cell r="I732">
            <v>0.3093</v>
          </cell>
          <cell r="J732">
            <v>0.3093</v>
          </cell>
          <cell r="K732" t="str">
            <v>HGC20231114014-0105</v>
          </cell>
        </row>
        <row r="733">
          <cell r="C733" t="str">
            <v>HGC-Lib-2456783</v>
          </cell>
          <cell r="D733" t="str">
            <v>NGS0324045-4-3</v>
          </cell>
        </row>
        <row r="733">
          <cell r="F733" t="str">
            <v>CCTAGGTA</v>
          </cell>
          <cell r="G733" t="str">
            <v>GAGGTAGT</v>
          </cell>
          <cell r="H733" t="str">
            <v>mRNA文库</v>
          </cell>
          <cell r="I733">
            <v>0.5802</v>
          </cell>
          <cell r="J733">
            <v>0.5802</v>
          </cell>
          <cell r="K733" t="str">
            <v>HGC20231114014-0105</v>
          </cell>
        </row>
        <row r="735">
          <cell r="C735" t="str">
            <v>HaploX编号</v>
          </cell>
          <cell r="D735" t="str">
            <v>样本名称</v>
          </cell>
          <cell r="E735" t="str">
            <v>Index序号</v>
          </cell>
          <cell r="F735" t="str">
            <v>i7序列</v>
          </cell>
          <cell r="G735" t="str">
            <v>i5序列</v>
          </cell>
          <cell r="H735" t="str">
            <v>文库类型</v>
          </cell>
          <cell r="I735" t="str">
            <v>数据量G</v>
          </cell>
          <cell r="J735" t="str">
            <v>预分配数据量G</v>
          </cell>
          <cell r="K735" t="str">
            <v>合同编号</v>
          </cell>
        </row>
        <row r="736">
          <cell r="D736" t="str">
            <v>0801X1</v>
          </cell>
        </row>
        <row r="736">
          <cell r="H736" t="str">
            <v>mRNA文库/免疫组库/10x 5'单细胞/small RNA文库</v>
          </cell>
          <cell r="I736">
            <v>1000</v>
          </cell>
          <cell r="J736">
            <v>1000</v>
          </cell>
          <cell r="K736" t="str">
            <v>HGC20240625004-0006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月份"/>
      <sheetName val="2月份"/>
      <sheetName val="3月份"/>
      <sheetName val="4月份"/>
      <sheetName val="5月份"/>
      <sheetName val="6月份"/>
      <sheetName val="7月份"/>
      <sheetName val="5300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F1" t="str">
            <v>HGC编号</v>
          </cell>
          <cell r="G1" t="str">
            <v>文库名称</v>
          </cell>
          <cell r="H1" t="str">
            <v>数据量G</v>
          </cell>
          <cell r="I1" t="str">
            <v>数据量M</v>
          </cell>
          <cell r="J1" t="str">
            <v>文库类型</v>
          </cell>
          <cell r="K1" t="str">
            <v>检测人1</v>
          </cell>
          <cell r="L1" t="str">
            <v>Qubit浓度（ng/ul）</v>
          </cell>
          <cell r="M1" t="str">
            <v>平均片段（bp）</v>
          </cell>
          <cell r="N1" t="str">
            <v>检测人2</v>
          </cell>
          <cell r="O1" t="str">
            <v>板号</v>
          </cell>
          <cell r="P1" t="str">
            <v>QubitnM</v>
          </cell>
          <cell r="Q1" t="str">
            <v>文库体积 </v>
          </cell>
          <cell r="R1" t="str">
            <v>文库总量（ng）</v>
          </cell>
          <cell r="S1" t="str">
            <v>备注</v>
          </cell>
          <cell r="T1" t="str">
            <v>上机平台</v>
          </cell>
          <cell r="U1" t="str">
            <v>产品类型</v>
          </cell>
          <cell r="V1" t="str">
            <v>文库结构</v>
          </cell>
          <cell r="W1" t="str">
            <v>磷酸化*</v>
          </cell>
          <cell r="X1" t="str">
            <v>环化*</v>
          </cell>
        </row>
        <row r="2">
          <cell r="F2" t="str">
            <v>HGC-Lib-26079727</v>
          </cell>
          <cell r="G2" t="str">
            <v>L260615bj03c1A</v>
          </cell>
          <cell r="H2">
            <v>100</v>
          </cell>
          <cell r="I2">
            <v>0</v>
          </cell>
          <cell r="J2" t="str">
            <v>10x3′单细胞转录组</v>
          </cell>
          <cell r="K2" t="str">
            <v>卢浩然</v>
          </cell>
          <cell r="L2">
            <v>54.23</v>
          </cell>
          <cell r="M2">
            <v>538</v>
          </cell>
          <cell r="N2" t="str">
            <v>吴雯慧</v>
          </cell>
        </row>
        <row r="2">
          <cell r="P2">
            <v>155.075779239348</v>
          </cell>
        </row>
        <row r="2">
          <cell r="R2">
            <v>0</v>
          </cell>
        </row>
        <row r="3">
          <cell r="F3" t="str">
            <v>HGC-Lib-26079728</v>
          </cell>
          <cell r="G3" t="str">
            <v>L260615bj05c1A</v>
          </cell>
          <cell r="H3">
            <v>100</v>
          </cell>
          <cell r="I3">
            <v>0</v>
          </cell>
          <cell r="J3" t="str">
            <v>10x3′单细胞转录组</v>
          </cell>
          <cell r="K3" t="str">
            <v>卢浩然</v>
          </cell>
          <cell r="L3">
            <v>67.72</v>
          </cell>
          <cell r="M3">
            <v>518</v>
          </cell>
          <cell r="N3" t="str">
            <v>吴雯慧</v>
          </cell>
        </row>
        <row r="3">
          <cell r="P3">
            <v>201.128601128601</v>
          </cell>
        </row>
        <row r="3">
          <cell r="R3">
            <v>0</v>
          </cell>
        </row>
        <row r="4">
          <cell r="F4" t="str">
            <v>HGC-Lib-26079729</v>
          </cell>
          <cell r="G4" t="str">
            <v>6H-XFXYF1_oligo</v>
          </cell>
          <cell r="H4">
            <v>0</v>
          </cell>
          <cell r="I4">
            <v>50</v>
          </cell>
          <cell r="J4" t="str">
            <v>华大C4-oligo</v>
          </cell>
          <cell r="K4" t="str">
            <v>卢浩然</v>
          </cell>
          <cell r="L4">
            <v>52.6</v>
          </cell>
          <cell r="M4">
            <v>188</v>
          </cell>
          <cell r="N4" t="str">
            <v>吴雯慧</v>
          </cell>
        </row>
        <row r="4">
          <cell r="P4">
            <v>430.441898527005</v>
          </cell>
          <cell r="Q4">
            <v>20</v>
          </cell>
          <cell r="R4">
            <v>1052</v>
          </cell>
        </row>
        <row r="4">
          <cell r="U4" t="str">
            <v>PE100</v>
          </cell>
          <cell r="V4" t="str">
            <v>华大单barcode文库</v>
          </cell>
        </row>
        <row r="5">
          <cell r="F5" t="str">
            <v>HGC-Lib-26079730</v>
          </cell>
          <cell r="G5" t="str">
            <v>6H-XFXYF2_oligo</v>
          </cell>
          <cell r="H5">
            <v>0</v>
          </cell>
          <cell r="I5">
            <v>50</v>
          </cell>
          <cell r="J5" t="str">
            <v>华大C4-oligo</v>
          </cell>
          <cell r="K5" t="str">
            <v>卢浩然</v>
          </cell>
          <cell r="L5">
            <v>55.67</v>
          </cell>
          <cell r="M5">
            <v>185</v>
          </cell>
          <cell r="N5" t="str">
            <v>吴雯慧</v>
          </cell>
        </row>
        <row r="5">
          <cell r="P5">
            <v>462.952182952183</v>
          </cell>
          <cell r="Q5">
            <v>20</v>
          </cell>
          <cell r="R5">
            <v>1113.4</v>
          </cell>
        </row>
        <row r="5">
          <cell r="V5" t="str">
            <v>华大单barcode文库</v>
          </cell>
        </row>
        <row r="6">
          <cell r="F6" t="str">
            <v>HGC-Lib-26079731</v>
          </cell>
          <cell r="G6" t="str">
            <v>6H-XFXYF3_oligo</v>
          </cell>
          <cell r="H6">
            <v>0</v>
          </cell>
          <cell r="I6">
            <v>50</v>
          </cell>
          <cell r="J6" t="str">
            <v>华大C4-oligo</v>
          </cell>
          <cell r="K6" t="str">
            <v>卢浩然</v>
          </cell>
          <cell r="L6">
            <v>68.63</v>
          </cell>
          <cell r="M6">
            <v>190</v>
          </cell>
          <cell r="N6" t="str">
            <v>吴雯慧</v>
          </cell>
        </row>
        <row r="6">
          <cell r="P6">
            <v>555.708502024291</v>
          </cell>
          <cell r="Q6">
            <v>20</v>
          </cell>
          <cell r="R6">
            <v>1372.6</v>
          </cell>
        </row>
        <row r="6">
          <cell r="V6" t="str">
            <v>华大单barcode文库</v>
          </cell>
        </row>
        <row r="7">
          <cell r="F7" t="str">
            <v>HGC-Lib-26079732</v>
          </cell>
          <cell r="G7" t="str">
            <v>6H-XFXYF4_oligo</v>
          </cell>
          <cell r="H7">
            <v>0</v>
          </cell>
          <cell r="I7">
            <v>50</v>
          </cell>
          <cell r="J7" t="str">
            <v>华大C4-oligo</v>
          </cell>
          <cell r="K7" t="str">
            <v>卢浩然</v>
          </cell>
          <cell r="L7">
            <v>69.42</v>
          </cell>
          <cell r="M7">
            <v>190</v>
          </cell>
          <cell r="N7" t="str">
            <v>吴雯慧</v>
          </cell>
        </row>
        <row r="7">
          <cell r="P7">
            <v>562.105263157895</v>
          </cell>
          <cell r="Q7">
            <v>20</v>
          </cell>
          <cell r="R7">
            <v>1388.4</v>
          </cell>
        </row>
        <row r="7">
          <cell r="V7" t="str">
            <v>华大单barcode文库</v>
          </cell>
        </row>
        <row r="8">
          <cell r="F8" t="str">
            <v>HGC-Lib-26079733</v>
          </cell>
          <cell r="G8" t="str">
            <v>6H-M1_oligo</v>
          </cell>
          <cell r="H8">
            <v>0</v>
          </cell>
          <cell r="I8">
            <v>50</v>
          </cell>
          <cell r="J8" t="str">
            <v>华大C4-oligo</v>
          </cell>
          <cell r="K8" t="str">
            <v>卢浩然</v>
          </cell>
          <cell r="L8">
            <v>61.11</v>
          </cell>
          <cell r="M8">
            <v>186</v>
          </cell>
          <cell r="N8" t="str">
            <v>吴雯慧</v>
          </cell>
        </row>
        <row r="8">
          <cell r="P8">
            <v>505.45905707196</v>
          </cell>
          <cell r="Q8">
            <v>20</v>
          </cell>
          <cell r="R8">
            <v>1222.2</v>
          </cell>
        </row>
        <row r="8">
          <cell r="V8" t="str">
            <v>华大单barcode文库</v>
          </cell>
        </row>
        <row r="9">
          <cell r="F9" t="str">
            <v>HGC-Lib-26079734</v>
          </cell>
          <cell r="G9" t="str">
            <v>6H-M2_oligo</v>
          </cell>
          <cell r="H9">
            <v>0</v>
          </cell>
          <cell r="I9">
            <v>50</v>
          </cell>
          <cell r="J9" t="str">
            <v>华大C4-oligo</v>
          </cell>
          <cell r="K9" t="str">
            <v>卢浩然</v>
          </cell>
          <cell r="L9">
            <v>63.76</v>
          </cell>
          <cell r="M9">
            <v>185</v>
          </cell>
          <cell r="N9" t="str">
            <v>吴雯慧</v>
          </cell>
        </row>
        <row r="9">
          <cell r="P9">
            <v>530.22869022869</v>
          </cell>
          <cell r="Q9">
            <v>20</v>
          </cell>
          <cell r="R9">
            <v>1275.2</v>
          </cell>
        </row>
        <row r="9">
          <cell r="V9" t="str">
            <v>华大单barcode文库</v>
          </cell>
        </row>
        <row r="10">
          <cell r="F10" t="str">
            <v>HGC-Lib-26079735</v>
          </cell>
          <cell r="G10" t="str">
            <v>6H-M3_oligo</v>
          </cell>
          <cell r="H10">
            <v>0</v>
          </cell>
          <cell r="I10">
            <v>50</v>
          </cell>
          <cell r="J10" t="str">
            <v>华大C4-oligo</v>
          </cell>
          <cell r="K10" t="str">
            <v>卢浩然</v>
          </cell>
          <cell r="L10">
            <v>71.94</v>
          </cell>
          <cell r="M10">
            <v>184</v>
          </cell>
          <cell r="N10" t="str">
            <v>吴雯慧</v>
          </cell>
        </row>
        <row r="10">
          <cell r="P10">
            <v>601.505016722408</v>
          </cell>
          <cell r="Q10">
            <v>20</v>
          </cell>
          <cell r="R10">
            <v>1438.8</v>
          </cell>
        </row>
        <row r="10">
          <cell r="V10" t="str">
            <v>华大单barcode文库</v>
          </cell>
        </row>
        <row r="11">
          <cell r="F11" t="str">
            <v>HGC-Lib-26079736</v>
          </cell>
          <cell r="G11" t="str">
            <v>6H-M4_oligo</v>
          </cell>
          <cell r="H11">
            <v>0</v>
          </cell>
          <cell r="I11">
            <v>50</v>
          </cell>
          <cell r="J11" t="str">
            <v>华大C4-oligo</v>
          </cell>
          <cell r="K11" t="str">
            <v>卢浩然</v>
          </cell>
          <cell r="L11">
            <v>47.99</v>
          </cell>
          <cell r="M11">
            <v>182</v>
          </cell>
          <cell r="N11" t="str">
            <v>吴雯慧</v>
          </cell>
        </row>
        <row r="11">
          <cell r="P11">
            <v>405.663567202029</v>
          </cell>
          <cell r="Q11">
            <v>20</v>
          </cell>
          <cell r="R11">
            <v>959.8</v>
          </cell>
        </row>
        <row r="11">
          <cell r="V11" t="str">
            <v>华大单barcode文库</v>
          </cell>
        </row>
        <row r="12">
          <cell r="F12" t="str">
            <v>HGC-Lib-26079737</v>
          </cell>
          <cell r="G12" t="str">
            <v>6H-XFXYF1_cDNA</v>
          </cell>
          <cell r="H12">
            <v>0</v>
          </cell>
          <cell r="I12">
            <v>450</v>
          </cell>
          <cell r="J12" t="str">
            <v>华大C4-cDNA</v>
          </cell>
          <cell r="K12" t="str">
            <v>卢浩然</v>
          </cell>
          <cell r="L12">
            <v>78.6</v>
          </cell>
          <cell r="M12">
            <v>386</v>
          </cell>
          <cell r="N12" t="str">
            <v>吴雯慧</v>
          </cell>
        </row>
        <row r="12">
          <cell r="P12">
            <v>313.272220007971</v>
          </cell>
          <cell r="Q12">
            <v>20</v>
          </cell>
          <cell r="R12">
            <v>1572</v>
          </cell>
        </row>
        <row r="12">
          <cell r="V12" t="str">
            <v>华大单barcode文库</v>
          </cell>
        </row>
        <row r="13">
          <cell r="F13" t="str">
            <v>HGC-Lib-26079738</v>
          </cell>
          <cell r="G13" t="str">
            <v>6H-XFXYF2_cDNA</v>
          </cell>
          <cell r="H13">
            <v>0</v>
          </cell>
          <cell r="I13">
            <v>450</v>
          </cell>
          <cell r="J13" t="str">
            <v>华大C4-cDNA</v>
          </cell>
          <cell r="K13" t="str">
            <v>卢浩然</v>
          </cell>
          <cell r="L13">
            <v>75.84</v>
          </cell>
          <cell r="M13">
            <v>395</v>
          </cell>
          <cell r="N13" t="str">
            <v>吴雯慧</v>
          </cell>
        </row>
        <row r="13">
          <cell r="P13">
            <v>295.384615384615</v>
          </cell>
          <cell r="Q13">
            <v>20</v>
          </cell>
          <cell r="R13">
            <v>1516.8</v>
          </cell>
        </row>
        <row r="13">
          <cell r="V13" t="str">
            <v>华大单barcode文库</v>
          </cell>
        </row>
        <row r="14">
          <cell r="F14" t="str">
            <v>HGC-Lib-26079739</v>
          </cell>
          <cell r="G14" t="str">
            <v>6H-XFXYF3_cDNA</v>
          </cell>
          <cell r="H14">
            <v>0</v>
          </cell>
          <cell r="I14">
            <v>450</v>
          </cell>
          <cell r="J14" t="str">
            <v>华大C4-cDNA</v>
          </cell>
          <cell r="K14" t="str">
            <v>卢浩然</v>
          </cell>
          <cell r="L14">
            <v>68.93</v>
          </cell>
          <cell r="M14">
            <v>391</v>
          </cell>
          <cell r="N14" t="str">
            <v>吴雯慧</v>
          </cell>
        </row>
        <row r="14">
          <cell r="P14">
            <v>271.217784772772</v>
          </cell>
          <cell r="Q14">
            <v>20</v>
          </cell>
          <cell r="R14">
            <v>1378.6</v>
          </cell>
        </row>
        <row r="14">
          <cell r="V14" t="str">
            <v>华大单barcode文库</v>
          </cell>
        </row>
        <row r="15">
          <cell r="F15" t="str">
            <v>HGC-Lib-26079740</v>
          </cell>
          <cell r="G15" t="str">
            <v>6H-XFXYF4_cDNA</v>
          </cell>
          <cell r="H15">
            <v>0</v>
          </cell>
          <cell r="I15">
            <v>450</v>
          </cell>
          <cell r="J15" t="str">
            <v>华大C4-cDNA</v>
          </cell>
          <cell r="K15" t="str">
            <v>卢浩然</v>
          </cell>
          <cell r="L15">
            <v>81.53</v>
          </cell>
          <cell r="M15">
            <v>386</v>
          </cell>
          <cell r="N15" t="str">
            <v>吴雯慧</v>
          </cell>
        </row>
        <row r="15">
          <cell r="P15">
            <v>324.950179354324</v>
          </cell>
          <cell r="Q15">
            <v>20</v>
          </cell>
          <cell r="R15">
            <v>1630.6</v>
          </cell>
        </row>
        <row r="15">
          <cell r="V15" t="str">
            <v>华大单barcode文库</v>
          </cell>
        </row>
        <row r="16">
          <cell r="F16" t="str">
            <v>HGC-Lib-26079741</v>
          </cell>
          <cell r="G16" t="str">
            <v>6H-M1_cDNA</v>
          </cell>
          <cell r="H16">
            <v>0</v>
          </cell>
          <cell r="I16">
            <v>450</v>
          </cell>
          <cell r="J16" t="str">
            <v>华大C4-cDNA</v>
          </cell>
          <cell r="K16" t="str">
            <v>卢浩然</v>
          </cell>
          <cell r="L16">
            <v>58.98</v>
          </cell>
          <cell r="M16">
            <v>390</v>
          </cell>
          <cell r="N16" t="str">
            <v>吴雯慧</v>
          </cell>
        </row>
        <row r="16">
          <cell r="P16">
            <v>232.662721893491</v>
          </cell>
          <cell r="Q16">
            <v>20</v>
          </cell>
          <cell r="R16">
            <v>1179.6</v>
          </cell>
        </row>
        <row r="16">
          <cell r="V16" t="str">
            <v>华大单barcode文库</v>
          </cell>
        </row>
        <row r="17">
          <cell r="F17" t="str">
            <v>HGC-Lib-26079742</v>
          </cell>
          <cell r="G17" t="str">
            <v>6H-M2_cDNA</v>
          </cell>
          <cell r="H17">
            <v>0</v>
          </cell>
          <cell r="I17">
            <v>450</v>
          </cell>
          <cell r="J17" t="str">
            <v>华大C4-cDNA</v>
          </cell>
          <cell r="K17" t="str">
            <v>卢浩然</v>
          </cell>
          <cell r="L17">
            <v>69.57</v>
          </cell>
          <cell r="M17">
            <v>410</v>
          </cell>
          <cell r="N17" t="str">
            <v>吴雯慧</v>
          </cell>
        </row>
        <row r="17">
          <cell r="P17">
            <v>261.050656660413</v>
          </cell>
          <cell r="Q17">
            <v>20</v>
          </cell>
          <cell r="R17">
            <v>1391.4</v>
          </cell>
        </row>
        <row r="17">
          <cell r="V17" t="str">
            <v>华大单barcode文库</v>
          </cell>
        </row>
        <row r="18">
          <cell r="F18" t="str">
            <v>HGC-Lib-26079743</v>
          </cell>
          <cell r="G18" t="str">
            <v>6H-M3_cDNA</v>
          </cell>
          <cell r="H18">
            <v>0</v>
          </cell>
          <cell r="I18">
            <v>450</v>
          </cell>
          <cell r="J18" t="str">
            <v>华大C4-cDNA</v>
          </cell>
          <cell r="K18" t="str">
            <v>卢浩然</v>
          </cell>
          <cell r="L18">
            <v>25.76</v>
          </cell>
          <cell r="M18">
            <v>409</v>
          </cell>
          <cell r="N18" t="str">
            <v>吴雯慧</v>
          </cell>
        </row>
        <row r="18">
          <cell r="P18">
            <v>96.8967462854994</v>
          </cell>
          <cell r="Q18">
            <v>20</v>
          </cell>
          <cell r="R18">
            <v>515.2</v>
          </cell>
        </row>
        <row r="18">
          <cell r="V18" t="str">
            <v>华大单barcode文库</v>
          </cell>
        </row>
        <row r="19">
          <cell r="F19" t="str">
            <v>HGC-Lib-26079744</v>
          </cell>
          <cell r="G19" t="str">
            <v>6H-M4_cDNA</v>
          </cell>
          <cell r="H19">
            <v>0</v>
          </cell>
          <cell r="I19">
            <v>450</v>
          </cell>
          <cell r="J19" t="str">
            <v>华大C4-cDNA</v>
          </cell>
          <cell r="K19" t="str">
            <v>卢浩然</v>
          </cell>
          <cell r="L19">
            <v>66.6</v>
          </cell>
          <cell r="M19">
            <v>410</v>
          </cell>
          <cell r="N19" t="str">
            <v>吴雯慧</v>
          </cell>
        </row>
        <row r="19">
          <cell r="P19">
            <v>249.906191369606</v>
          </cell>
          <cell r="Q19">
            <v>20</v>
          </cell>
          <cell r="R19">
            <v>1332</v>
          </cell>
        </row>
        <row r="19">
          <cell r="V19" t="str">
            <v>华大单barcode文库</v>
          </cell>
        </row>
        <row r="20">
          <cell r="F20" t="str">
            <v>HGC-Lib-26079745</v>
          </cell>
          <cell r="G20" t="str">
            <v>LC260624032X2</v>
          </cell>
          <cell r="H20">
            <v>100</v>
          </cell>
          <cell r="I20">
            <v>0</v>
          </cell>
          <cell r="J20" t="str">
            <v>singleron-3'转录组文库</v>
          </cell>
          <cell r="K20" t="str">
            <v>卢浩然</v>
          </cell>
          <cell r="L20">
            <v>38.35</v>
          </cell>
        </row>
        <row r="20">
          <cell r="P20" t="e">
            <v>#DIV/0!</v>
          </cell>
          <cell r="Q20">
            <v>14</v>
          </cell>
          <cell r="R20">
            <v>536.9</v>
          </cell>
        </row>
        <row r="20">
          <cell r="U20" t="str">
            <v>PE150</v>
          </cell>
        </row>
        <row r="20">
          <cell r="W20" t="str">
            <v>未磷酸化</v>
          </cell>
          <cell r="X20" t="str">
            <v>未环化</v>
          </cell>
        </row>
        <row r="21">
          <cell r="F21" t="str">
            <v>HGC-Lib-26079746</v>
          </cell>
          <cell r="G21" t="str">
            <v>LC260624036</v>
          </cell>
          <cell r="H21">
            <v>100</v>
          </cell>
          <cell r="I21">
            <v>0</v>
          </cell>
          <cell r="J21" t="str">
            <v>singleron-3'转录组文库</v>
          </cell>
          <cell r="K21" t="str">
            <v>卢浩然</v>
          </cell>
          <cell r="L21">
            <v>32.65</v>
          </cell>
        </row>
        <row r="21">
          <cell r="P21" t="e">
            <v>#DIV/0!</v>
          </cell>
          <cell r="Q21">
            <v>14</v>
          </cell>
          <cell r="R21">
            <v>457.1</v>
          </cell>
        </row>
        <row r="21">
          <cell r="W21" t="str">
            <v>未磷酸化</v>
          </cell>
          <cell r="X21" t="str">
            <v>未环化</v>
          </cell>
        </row>
        <row r="22">
          <cell r="F22" t="str">
            <v>HGC-Lib-26079747</v>
          </cell>
          <cell r="G22" t="str">
            <v>LC260624022</v>
          </cell>
          <cell r="H22">
            <v>100</v>
          </cell>
          <cell r="I22">
            <v>0</v>
          </cell>
          <cell r="J22" t="str">
            <v>singleron-3'转录组文库</v>
          </cell>
          <cell r="K22" t="str">
            <v>卢浩然</v>
          </cell>
          <cell r="L22">
            <v>13.14</v>
          </cell>
        </row>
        <row r="22">
          <cell r="P22" t="e">
            <v>#DIV/0!</v>
          </cell>
          <cell r="Q22">
            <v>14</v>
          </cell>
          <cell r="R22">
            <v>183.96</v>
          </cell>
        </row>
        <row r="22">
          <cell r="W22" t="str">
            <v>未磷酸化</v>
          </cell>
          <cell r="X22" t="str">
            <v>未环化</v>
          </cell>
        </row>
        <row r="23">
          <cell r="F23" t="str">
            <v>HGC-Lib-26079748</v>
          </cell>
          <cell r="G23" t="str">
            <v>LC260624023</v>
          </cell>
          <cell r="H23">
            <v>100</v>
          </cell>
          <cell r="I23">
            <v>0</v>
          </cell>
          <cell r="J23" t="str">
            <v>singleron-3'转录组文库</v>
          </cell>
          <cell r="K23" t="str">
            <v>卢浩然</v>
          </cell>
          <cell r="L23">
            <v>18.37</v>
          </cell>
        </row>
        <row r="23">
          <cell r="P23" t="e">
            <v>#DIV/0!</v>
          </cell>
          <cell r="Q23">
            <v>14</v>
          </cell>
          <cell r="R23">
            <v>257.18</v>
          </cell>
        </row>
        <row r="23">
          <cell r="W23" t="str">
            <v>未磷酸化</v>
          </cell>
          <cell r="X23" t="str">
            <v>未环化</v>
          </cell>
        </row>
        <row r="24">
          <cell r="F24" t="str">
            <v>HGC-Lib-26079749</v>
          </cell>
          <cell r="G24" t="str">
            <v>LC260624024</v>
          </cell>
          <cell r="H24">
            <v>100</v>
          </cell>
          <cell r="I24">
            <v>0</v>
          </cell>
          <cell r="J24" t="str">
            <v>singleron-3'转录组文库</v>
          </cell>
          <cell r="K24" t="str">
            <v>卢浩然</v>
          </cell>
          <cell r="L24">
            <v>19.47</v>
          </cell>
        </row>
        <row r="24">
          <cell r="P24" t="e">
            <v>#DIV/0!</v>
          </cell>
          <cell r="Q24">
            <v>14</v>
          </cell>
          <cell r="R24">
            <v>272.58</v>
          </cell>
        </row>
        <row r="24">
          <cell r="W24" t="str">
            <v>未磷酸化</v>
          </cell>
          <cell r="X24" t="str">
            <v>未环化</v>
          </cell>
        </row>
        <row r="25">
          <cell r="F25" t="str">
            <v>HGC-Lib-26079750</v>
          </cell>
          <cell r="G25" t="str">
            <v>LC260624025</v>
          </cell>
          <cell r="H25">
            <v>100</v>
          </cell>
          <cell r="I25">
            <v>0</v>
          </cell>
          <cell r="J25" t="str">
            <v>singleron-3'转录组文库</v>
          </cell>
          <cell r="K25" t="str">
            <v>卢浩然</v>
          </cell>
          <cell r="L25">
            <v>26.35</v>
          </cell>
        </row>
        <row r="25">
          <cell r="P25" t="e">
            <v>#DIV/0!</v>
          </cell>
          <cell r="Q25">
            <v>14</v>
          </cell>
          <cell r="R25">
            <v>368.9</v>
          </cell>
        </row>
        <row r="25">
          <cell r="W25" t="str">
            <v>未磷酸化</v>
          </cell>
          <cell r="X25" t="str">
            <v>未环化</v>
          </cell>
        </row>
        <row r="26">
          <cell r="F26" t="str">
            <v>HGC-Lib-26079751</v>
          </cell>
          <cell r="G26" t="str">
            <v>LC260624030</v>
          </cell>
          <cell r="H26">
            <v>100</v>
          </cell>
          <cell r="I26">
            <v>0</v>
          </cell>
          <cell r="J26" t="str">
            <v>singleron-3'转录组文库</v>
          </cell>
          <cell r="K26" t="str">
            <v>卢浩然</v>
          </cell>
          <cell r="L26">
            <v>20.03</v>
          </cell>
        </row>
        <row r="26">
          <cell r="P26" t="e">
            <v>#DIV/0!</v>
          </cell>
          <cell r="Q26">
            <v>14</v>
          </cell>
          <cell r="R26">
            <v>280.42</v>
          </cell>
        </row>
        <row r="26">
          <cell r="W26" t="str">
            <v>未磷酸化</v>
          </cell>
          <cell r="X26" t="str">
            <v>未环化</v>
          </cell>
        </row>
        <row r="27">
          <cell r="F27" t="str">
            <v>HGC-Lib-26079752</v>
          </cell>
          <cell r="G27" t="str">
            <v>LC260624033X1</v>
          </cell>
          <cell r="H27">
            <v>100</v>
          </cell>
          <cell r="I27">
            <v>0</v>
          </cell>
          <cell r="J27" t="str">
            <v>singleron-3'转录组文库</v>
          </cell>
          <cell r="K27" t="str">
            <v>卢浩然</v>
          </cell>
          <cell r="L27">
            <v>14.14</v>
          </cell>
        </row>
        <row r="27">
          <cell r="P27" t="e">
            <v>#DIV/0!</v>
          </cell>
          <cell r="Q27">
            <v>14</v>
          </cell>
          <cell r="R27">
            <v>197.96</v>
          </cell>
        </row>
        <row r="27">
          <cell r="W27" t="str">
            <v>未磷酸化</v>
          </cell>
          <cell r="X27" t="str">
            <v>未环化</v>
          </cell>
        </row>
        <row r="28">
          <cell r="F28" t="str">
            <v>HGC-Lib-26079753</v>
          </cell>
          <cell r="G28" t="str">
            <v>LC260624034</v>
          </cell>
          <cell r="H28">
            <v>100</v>
          </cell>
          <cell r="I28">
            <v>0</v>
          </cell>
          <cell r="J28" t="str">
            <v>singleron-3'转录组文库</v>
          </cell>
          <cell r="K28" t="str">
            <v>卢浩然</v>
          </cell>
          <cell r="L28">
            <v>17.8</v>
          </cell>
        </row>
        <row r="28">
          <cell r="P28" t="e">
            <v>#DIV/0!</v>
          </cell>
          <cell r="Q28">
            <v>14</v>
          </cell>
          <cell r="R28">
            <v>249.2</v>
          </cell>
        </row>
        <row r="28">
          <cell r="W28" t="str">
            <v>未磷酸化</v>
          </cell>
          <cell r="X28" t="str">
            <v>未环化</v>
          </cell>
        </row>
        <row r="29">
          <cell r="F29" t="str">
            <v>HGC-Lib-26079754</v>
          </cell>
          <cell r="G29" t="str">
            <v>LC260624035</v>
          </cell>
          <cell r="H29">
            <v>100</v>
          </cell>
          <cell r="I29">
            <v>0</v>
          </cell>
          <cell r="J29" t="str">
            <v>singleron-3'转录组文库</v>
          </cell>
          <cell r="K29" t="str">
            <v>卢浩然</v>
          </cell>
          <cell r="L29">
            <v>18.66</v>
          </cell>
        </row>
        <row r="29">
          <cell r="P29" t="e">
            <v>#DIV/0!</v>
          </cell>
          <cell r="Q29">
            <v>14</v>
          </cell>
          <cell r="R29">
            <v>261.24</v>
          </cell>
        </row>
        <row r="29">
          <cell r="W29" t="str">
            <v>未磷酸化</v>
          </cell>
          <cell r="X29" t="str">
            <v>未环化</v>
          </cell>
        </row>
        <row r="30">
          <cell r="F30" t="str">
            <v>HGC-Lib-26079755</v>
          </cell>
          <cell r="G30" t="str">
            <v>LC260625026X1</v>
          </cell>
          <cell r="H30">
            <v>12</v>
          </cell>
          <cell r="I30">
            <v>0</v>
          </cell>
          <cell r="J30" t="str">
            <v>singleron-3'转录组文库</v>
          </cell>
          <cell r="K30" t="str">
            <v>卢浩然</v>
          </cell>
          <cell r="L30">
            <v>25.44</v>
          </cell>
        </row>
        <row r="30">
          <cell r="P30" t="e">
            <v>#DIV/0!</v>
          </cell>
          <cell r="Q30">
            <v>14</v>
          </cell>
          <cell r="R30">
            <v>356.16</v>
          </cell>
        </row>
        <row r="30">
          <cell r="W30" t="str">
            <v>未磷酸化</v>
          </cell>
          <cell r="X30" t="str">
            <v>未环化</v>
          </cell>
        </row>
        <row r="31">
          <cell r="F31" t="str">
            <v>HGC-Lib-26079756</v>
          </cell>
          <cell r="G31" t="str">
            <v>LC260625026</v>
          </cell>
          <cell r="H31">
            <v>12</v>
          </cell>
          <cell r="I31">
            <v>0</v>
          </cell>
          <cell r="J31" t="str">
            <v>singleron-3'转录组文库</v>
          </cell>
          <cell r="K31" t="str">
            <v>卢浩然</v>
          </cell>
          <cell r="L31">
            <v>31</v>
          </cell>
        </row>
        <row r="31">
          <cell r="P31" t="e">
            <v>#DIV/0!</v>
          </cell>
          <cell r="Q31">
            <v>14</v>
          </cell>
          <cell r="R31">
            <v>434</v>
          </cell>
        </row>
        <row r="31">
          <cell r="W31" t="str">
            <v>未磷酸化</v>
          </cell>
          <cell r="X31" t="str">
            <v>未环化</v>
          </cell>
        </row>
        <row r="32">
          <cell r="F32" t="str">
            <v>HGC-Lib-26079757</v>
          </cell>
          <cell r="G32" t="str">
            <v>LC260625027</v>
          </cell>
          <cell r="H32">
            <v>12</v>
          </cell>
          <cell r="I32">
            <v>0</v>
          </cell>
          <cell r="J32" t="str">
            <v>singleron-3'转录组文库</v>
          </cell>
          <cell r="K32" t="str">
            <v>卢浩然</v>
          </cell>
          <cell r="L32">
            <v>28.79</v>
          </cell>
        </row>
        <row r="32">
          <cell r="P32" t="e">
            <v>#DIV/0!</v>
          </cell>
          <cell r="Q32">
            <v>14</v>
          </cell>
          <cell r="R32">
            <v>403.06</v>
          </cell>
        </row>
        <row r="32">
          <cell r="W32" t="str">
            <v>未磷酸化</v>
          </cell>
          <cell r="X32" t="str">
            <v>未环化</v>
          </cell>
        </row>
        <row r="33">
          <cell r="F33" t="str">
            <v>HGC-Lib-26079758</v>
          </cell>
          <cell r="G33" t="str">
            <v>LC260625027X2</v>
          </cell>
          <cell r="H33">
            <v>12</v>
          </cell>
          <cell r="I33">
            <v>0</v>
          </cell>
          <cell r="J33" t="str">
            <v>singleron-3'转录组文库</v>
          </cell>
          <cell r="K33" t="str">
            <v>卢浩然</v>
          </cell>
          <cell r="L33">
            <v>27.66</v>
          </cell>
        </row>
        <row r="33">
          <cell r="P33" t="e">
            <v>#DIV/0!</v>
          </cell>
          <cell r="Q33">
            <v>14</v>
          </cell>
          <cell r="R33">
            <v>387.24</v>
          </cell>
        </row>
        <row r="33">
          <cell r="W33" t="str">
            <v>未磷酸化</v>
          </cell>
          <cell r="X33" t="str">
            <v>未环化</v>
          </cell>
        </row>
        <row r="34">
          <cell r="F34" t="str">
            <v>HGC-Lib-26079759</v>
          </cell>
          <cell r="G34" t="str">
            <v>LA260625088</v>
          </cell>
          <cell r="H34">
            <v>150</v>
          </cell>
          <cell r="I34">
            <v>0</v>
          </cell>
          <cell r="J34" t="str">
            <v>singleron-3'转录组文库</v>
          </cell>
          <cell r="K34" t="str">
            <v>卢浩然</v>
          </cell>
          <cell r="L34">
            <v>16.72</v>
          </cell>
        </row>
        <row r="34">
          <cell r="P34" t="e">
            <v>#DIV/0!</v>
          </cell>
          <cell r="Q34">
            <v>14</v>
          </cell>
          <cell r="R34">
            <v>234.08</v>
          </cell>
        </row>
        <row r="34">
          <cell r="W34" t="str">
            <v>未磷酸化</v>
          </cell>
          <cell r="X34" t="str">
            <v>未环化</v>
          </cell>
        </row>
        <row r="35">
          <cell r="F35" t="str">
            <v>HGC-Lib-26079760</v>
          </cell>
          <cell r="G35" t="str">
            <v>LA260625089</v>
          </cell>
          <cell r="H35">
            <v>150</v>
          </cell>
          <cell r="I35">
            <v>0</v>
          </cell>
          <cell r="J35" t="str">
            <v>singleron-3'转录组文库</v>
          </cell>
          <cell r="K35" t="str">
            <v>卢浩然</v>
          </cell>
          <cell r="L35">
            <v>16.93</v>
          </cell>
        </row>
        <row r="35">
          <cell r="P35" t="e">
            <v>#DIV/0!</v>
          </cell>
          <cell r="Q35">
            <v>14</v>
          </cell>
          <cell r="R35">
            <v>237.02</v>
          </cell>
        </row>
        <row r="35">
          <cell r="W35" t="str">
            <v>未磷酸化</v>
          </cell>
          <cell r="X35" t="str">
            <v>未环化</v>
          </cell>
        </row>
        <row r="36">
          <cell r="F36" t="str">
            <v>HGC-Lib-26079761</v>
          </cell>
          <cell r="G36" t="str">
            <v>LA260625090</v>
          </cell>
          <cell r="H36">
            <v>150</v>
          </cell>
          <cell r="I36">
            <v>0</v>
          </cell>
          <cell r="J36" t="str">
            <v>singleron-3'转录组文库</v>
          </cell>
          <cell r="K36" t="str">
            <v>卢浩然</v>
          </cell>
          <cell r="L36">
            <v>17.4</v>
          </cell>
        </row>
        <row r="36">
          <cell r="P36" t="e">
            <v>#DIV/0!</v>
          </cell>
          <cell r="Q36">
            <v>14</v>
          </cell>
          <cell r="R36">
            <v>243.6</v>
          </cell>
        </row>
        <row r="36">
          <cell r="W36" t="str">
            <v>未磷酸化</v>
          </cell>
          <cell r="X36" t="str">
            <v>未环化</v>
          </cell>
        </row>
        <row r="37">
          <cell r="F37" t="str">
            <v>HGC-Lib-26079762</v>
          </cell>
          <cell r="G37" t="str">
            <v>LA260625091</v>
          </cell>
          <cell r="H37">
            <v>150</v>
          </cell>
          <cell r="I37">
            <v>0</v>
          </cell>
          <cell r="J37" t="str">
            <v>singleron-3'转录组文库</v>
          </cell>
          <cell r="K37" t="str">
            <v>卢浩然</v>
          </cell>
          <cell r="L37">
            <v>22.4</v>
          </cell>
        </row>
        <row r="37">
          <cell r="P37" t="e">
            <v>#DIV/0!</v>
          </cell>
          <cell r="Q37">
            <v>14</v>
          </cell>
          <cell r="R37">
            <v>313.6</v>
          </cell>
        </row>
        <row r="37">
          <cell r="W37" t="str">
            <v>未磷酸化</v>
          </cell>
          <cell r="X37" t="str">
            <v>未环化</v>
          </cell>
        </row>
        <row r="38">
          <cell r="F38" t="str">
            <v>HGC-Lib-26079763</v>
          </cell>
          <cell r="G38" t="str">
            <v>LA260625092X2</v>
          </cell>
          <cell r="H38">
            <v>150</v>
          </cell>
          <cell r="I38">
            <v>0</v>
          </cell>
          <cell r="J38" t="str">
            <v>singleron-3'转录组文库</v>
          </cell>
          <cell r="K38" t="str">
            <v>卢浩然</v>
          </cell>
          <cell r="L38">
            <v>23.63</v>
          </cell>
        </row>
        <row r="38">
          <cell r="P38" t="e">
            <v>#DIV/0!</v>
          </cell>
          <cell r="Q38">
            <v>14</v>
          </cell>
          <cell r="R38">
            <v>330.82</v>
          </cell>
        </row>
        <row r="38">
          <cell r="W38" t="str">
            <v>未磷酸化</v>
          </cell>
          <cell r="X38" t="str">
            <v>未环化</v>
          </cell>
        </row>
        <row r="39">
          <cell r="F39" t="str">
            <v>HGC-Lib-26079764</v>
          </cell>
          <cell r="G39" t="str">
            <v>LA260625093</v>
          </cell>
          <cell r="H39">
            <v>150</v>
          </cell>
          <cell r="I39">
            <v>0</v>
          </cell>
          <cell r="J39" t="str">
            <v>singleron-3'转录组文库</v>
          </cell>
          <cell r="K39" t="str">
            <v>卢浩然</v>
          </cell>
          <cell r="L39">
            <v>14.73</v>
          </cell>
        </row>
        <row r="39">
          <cell r="P39" t="e">
            <v>#DIV/0!</v>
          </cell>
          <cell r="Q39">
            <v>14</v>
          </cell>
          <cell r="R39">
            <v>206.22</v>
          </cell>
        </row>
        <row r="39">
          <cell r="W39" t="str">
            <v>未磷酸化</v>
          </cell>
          <cell r="X39" t="str">
            <v>未环化</v>
          </cell>
        </row>
        <row r="40">
          <cell r="F40" t="str">
            <v>HGC-Lib-26079765</v>
          </cell>
          <cell r="G40" t="str">
            <v>LA260625094</v>
          </cell>
          <cell r="H40">
            <v>150</v>
          </cell>
          <cell r="I40">
            <v>0</v>
          </cell>
          <cell r="J40" t="str">
            <v>singleron-3'转录组文库</v>
          </cell>
          <cell r="K40" t="str">
            <v>卢浩然</v>
          </cell>
          <cell r="L40">
            <v>15.11</v>
          </cell>
        </row>
        <row r="40">
          <cell r="P40" t="e">
            <v>#DIV/0!</v>
          </cell>
          <cell r="Q40">
            <v>14</v>
          </cell>
          <cell r="R40">
            <v>211.54</v>
          </cell>
        </row>
        <row r="40">
          <cell r="W40" t="str">
            <v>未磷酸化</v>
          </cell>
          <cell r="X40" t="str">
            <v>未环化</v>
          </cell>
        </row>
        <row r="41">
          <cell r="F41" t="str">
            <v>HGC-Lib-26079766</v>
          </cell>
          <cell r="G41" t="str">
            <v>LA260625095</v>
          </cell>
          <cell r="H41">
            <v>150</v>
          </cell>
          <cell r="I41">
            <v>0</v>
          </cell>
          <cell r="J41" t="str">
            <v>singleron-3'转录组文库</v>
          </cell>
          <cell r="K41" t="str">
            <v>卢浩然</v>
          </cell>
          <cell r="L41">
            <v>19.61</v>
          </cell>
        </row>
        <row r="41">
          <cell r="P41" t="e">
            <v>#DIV/0!</v>
          </cell>
          <cell r="Q41">
            <v>14</v>
          </cell>
          <cell r="R41">
            <v>274.54</v>
          </cell>
        </row>
        <row r="41">
          <cell r="W41" t="str">
            <v>未磷酸化</v>
          </cell>
          <cell r="X41" t="str">
            <v>未环化</v>
          </cell>
        </row>
        <row r="42">
          <cell r="F42" t="str">
            <v>HGC-Lib-26079767</v>
          </cell>
          <cell r="G42" t="str">
            <v>LA260625096</v>
          </cell>
          <cell r="H42">
            <v>150</v>
          </cell>
          <cell r="I42">
            <v>0</v>
          </cell>
          <cell r="J42" t="str">
            <v>singleron-3'转录组文库</v>
          </cell>
          <cell r="K42" t="str">
            <v>卢浩然</v>
          </cell>
          <cell r="L42">
            <v>13.3</v>
          </cell>
        </row>
        <row r="42">
          <cell r="P42" t="e">
            <v>#DIV/0!</v>
          </cell>
          <cell r="Q42">
            <v>14</v>
          </cell>
          <cell r="R42">
            <v>186.2</v>
          </cell>
        </row>
        <row r="42">
          <cell r="W42" t="str">
            <v>未磷酸化</v>
          </cell>
          <cell r="X42" t="str">
            <v>未环化</v>
          </cell>
        </row>
        <row r="43">
          <cell r="F43" t="str">
            <v>HGC-Lib-26079768</v>
          </cell>
          <cell r="G43" t="str">
            <v>LA260625097</v>
          </cell>
          <cell r="H43">
            <v>150</v>
          </cell>
          <cell r="I43">
            <v>0</v>
          </cell>
          <cell r="J43" t="str">
            <v>singleron-3'转录组文库</v>
          </cell>
          <cell r="K43" t="str">
            <v>卢浩然</v>
          </cell>
          <cell r="L43">
            <v>13.81</v>
          </cell>
        </row>
        <row r="43">
          <cell r="P43" t="e">
            <v>#DIV/0!</v>
          </cell>
          <cell r="Q43">
            <v>14</v>
          </cell>
          <cell r="R43">
            <v>193.34</v>
          </cell>
        </row>
        <row r="43">
          <cell r="W43" t="str">
            <v>未磷酸化</v>
          </cell>
          <cell r="X43" t="str">
            <v>未环化</v>
          </cell>
        </row>
        <row r="44">
          <cell r="F44" t="str">
            <v>HGC-Lib-26079769</v>
          </cell>
          <cell r="G44" t="str">
            <v>LA260625098</v>
          </cell>
          <cell r="H44">
            <v>150</v>
          </cell>
          <cell r="I44">
            <v>0</v>
          </cell>
          <cell r="J44" t="str">
            <v>singleron-3'转录组文库</v>
          </cell>
          <cell r="K44" t="str">
            <v>卢浩然</v>
          </cell>
          <cell r="L44">
            <v>14.36</v>
          </cell>
        </row>
        <row r="44">
          <cell r="P44" t="e">
            <v>#DIV/0!</v>
          </cell>
          <cell r="Q44">
            <v>14</v>
          </cell>
          <cell r="R44">
            <v>201.04</v>
          </cell>
        </row>
        <row r="44">
          <cell r="W44" t="str">
            <v>未磷酸化</v>
          </cell>
          <cell r="X44" t="str">
            <v>未环化</v>
          </cell>
        </row>
        <row r="45">
          <cell r="F45" t="str">
            <v>HGC-Lib-26079770</v>
          </cell>
          <cell r="G45" t="str">
            <v>LC260625104X1</v>
          </cell>
          <cell r="H45">
            <v>20</v>
          </cell>
          <cell r="I45">
            <v>0</v>
          </cell>
          <cell r="J45" t="str">
            <v>singleron-3'转录组文库</v>
          </cell>
          <cell r="K45" t="str">
            <v>卢浩然</v>
          </cell>
          <cell r="L45">
            <v>18.49</v>
          </cell>
        </row>
        <row r="45">
          <cell r="P45" t="e">
            <v>#DIV/0!</v>
          </cell>
          <cell r="Q45">
            <v>14</v>
          </cell>
          <cell r="R45">
            <v>258.86</v>
          </cell>
        </row>
        <row r="45">
          <cell r="W45" t="str">
            <v>未磷酸化</v>
          </cell>
          <cell r="X45" t="str">
            <v>未环化</v>
          </cell>
        </row>
        <row r="46">
          <cell r="F46" t="str">
            <v>HGC-Lib-26079771</v>
          </cell>
          <cell r="G46" t="str">
            <v>LC260625104</v>
          </cell>
          <cell r="H46">
            <v>20</v>
          </cell>
          <cell r="I46">
            <v>0</v>
          </cell>
          <cell r="J46" t="str">
            <v>singleron-3'转录组文库</v>
          </cell>
          <cell r="K46" t="str">
            <v>卢浩然</v>
          </cell>
          <cell r="L46">
            <v>20.03</v>
          </cell>
        </row>
        <row r="46">
          <cell r="P46" t="e">
            <v>#DIV/0!</v>
          </cell>
          <cell r="Q46">
            <v>14</v>
          </cell>
          <cell r="R46">
            <v>280.42</v>
          </cell>
        </row>
        <row r="46">
          <cell r="W46" t="str">
            <v>未磷酸化</v>
          </cell>
          <cell r="X46" t="str">
            <v>未环化</v>
          </cell>
        </row>
        <row r="47">
          <cell r="F47" t="str">
            <v>HGC-Lib-26079772</v>
          </cell>
          <cell r="G47" t="str">
            <v>LC260625028</v>
          </cell>
          <cell r="H47">
            <v>100</v>
          </cell>
          <cell r="I47">
            <v>0</v>
          </cell>
          <cell r="J47" t="str">
            <v>singleron-3'转录组文库</v>
          </cell>
          <cell r="K47" t="str">
            <v>卢浩然</v>
          </cell>
          <cell r="L47">
            <v>20.46</v>
          </cell>
        </row>
        <row r="47">
          <cell r="P47" t="e">
            <v>#DIV/0!</v>
          </cell>
          <cell r="Q47">
            <v>14</v>
          </cell>
          <cell r="R47">
            <v>286.44</v>
          </cell>
        </row>
        <row r="47">
          <cell r="W47" t="str">
            <v>未磷酸化</v>
          </cell>
          <cell r="X47" t="str">
            <v>未环化</v>
          </cell>
        </row>
        <row r="48">
          <cell r="F48" t="str">
            <v>HGC-Lib-26079773</v>
          </cell>
          <cell r="G48" t="str">
            <v>TCRLGTC260625008</v>
          </cell>
          <cell r="H48">
            <v>12</v>
          </cell>
          <cell r="I48">
            <v>0</v>
          </cell>
          <cell r="J48" t="str">
            <v>singleron-单细胞TCR文库</v>
          </cell>
          <cell r="K48" t="str">
            <v>卢浩然</v>
          </cell>
          <cell r="L48">
            <v>19.99</v>
          </cell>
        </row>
        <row r="48">
          <cell r="P48" t="e">
            <v>#DIV/0!</v>
          </cell>
          <cell r="Q48">
            <v>14</v>
          </cell>
          <cell r="R48">
            <v>279.86</v>
          </cell>
        </row>
        <row r="48">
          <cell r="W48" t="str">
            <v>未磷酸化</v>
          </cell>
          <cell r="X48" t="str">
            <v>未环化</v>
          </cell>
        </row>
        <row r="49">
          <cell r="F49" t="str">
            <v>HGC-Lib-26079774</v>
          </cell>
          <cell r="G49" t="str">
            <v>LC260625117</v>
          </cell>
          <cell r="H49">
            <v>100</v>
          </cell>
          <cell r="I49">
            <v>0</v>
          </cell>
          <cell r="J49" t="str">
            <v>singleron-3'转录组文库</v>
          </cell>
          <cell r="K49" t="str">
            <v>卢浩然</v>
          </cell>
          <cell r="L49">
            <v>25.39</v>
          </cell>
        </row>
        <row r="49">
          <cell r="P49" t="e">
            <v>#DIV/0!</v>
          </cell>
          <cell r="Q49">
            <v>14</v>
          </cell>
          <cell r="R49">
            <v>355.46</v>
          </cell>
        </row>
        <row r="49">
          <cell r="W49" t="str">
            <v>未磷酸化</v>
          </cell>
          <cell r="X49" t="str">
            <v>未环化</v>
          </cell>
        </row>
        <row r="50">
          <cell r="F50" t="str">
            <v>HGC-Lib-26079775</v>
          </cell>
          <cell r="G50" t="str">
            <v>LC260625118</v>
          </cell>
          <cell r="H50">
            <v>100</v>
          </cell>
          <cell r="I50">
            <v>0</v>
          </cell>
          <cell r="J50" t="str">
            <v>singleron-3'转录组文库</v>
          </cell>
          <cell r="K50" t="str">
            <v>卢浩然</v>
          </cell>
          <cell r="L50">
            <v>18.76</v>
          </cell>
        </row>
        <row r="50">
          <cell r="P50" t="e">
            <v>#DIV/0!</v>
          </cell>
          <cell r="Q50">
            <v>14</v>
          </cell>
          <cell r="R50">
            <v>262.64</v>
          </cell>
        </row>
        <row r="50">
          <cell r="W50" t="str">
            <v>未磷酸化</v>
          </cell>
          <cell r="X50" t="str">
            <v>未环化</v>
          </cell>
        </row>
        <row r="51">
          <cell r="F51" t="str">
            <v>HGC-Lib-26079776</v>
          </cell>
          <cell r="G51" t="str">
            <v>LC260615040CJ</v>
          </cell>
          <cell r="H51">
            <v>100</v>
          </cell>
          <cell r="I51">
            <v>0</v>
          </cell>
          <cell r="J51" t="str">
            <v>singleron-3'转录组文库</v>
          </cell>
          <cell r="K51" t="str">
            <v>卢浩然</v>
          </cell>
          <cell r="L51">
            <v>40.45</v>
          </cell>
        </row>
        <row r="51">
          <cell r="P51" t="e">
            <v>#DIV/0!</v>
          </cell>
          <cell r="Q51">
            <v>14</v>
          </cell>
          <cell r="R51">
            <v>566.3</v>
          </cell>
        </row>
        <row r="51">
          <cell r="W51" t="str">
            <v>未磷酸化</v>
          </cell>
          <cell r="X51" t="str">
            <v>未环化</v>
          </cell>
        </row>
        <row r="52">
          <cell r="F52" t="str">
            <v>HGC-Lib-26079777</v>
          </cell>
          <cell r="G52" t="str">
            <v>LC260627023</v>
          </cell>
          <cell r="H52">
            <v>100</v>
          </cell>
          <cell r="I52">
            <v>0</v>
          </cell>
          <cell r="J52" t="str">
            <v>singleron-3'转录组文库</v>
          </cell>
          <cell r="K52" t="str">
            <v>卢浩然</v>
          </cell>
          <cell r="L52">
            <v>33.62</v>
          </cell>
        </row>
        <row r="52">
          <cell r="P52" t="e">
            <v>#DIV/0!</v>
          </cell>
          <cell r="Q52">
            <v>14</v>
          </cell>
          <cell r="R52">
            <v>470.68</v>
          </cell>
        </row>
        <row r="52">
          <cell r="W52" t="str">
            <v>未磷酸化</v>
          </cell>
          <cell r="X52" t="str">
            <v>未环化</v>
          </cell>
        </row>
        <row r="53">
          <cell r="F53" t="str">
            <v>HGC-Lib-26079778</v>
          </cell>
          <cell r="G53" t="str">
            <v>LC260627024</v>
          </cell>
          <cell r="H53">
            <v>100</v>
          </cell>
          <cell r="I53">
            <v>0</v>
          </cell>
          <cell r="J53" t="str">
            <v>singleron-3'转录组文库</v>
          </cell>
          <cell r="K53" t="str">
            <v>卢浩然</v>
          </cell>
          <cell r="L53">
            <v>17.57</v>
          </cell>
        </row>
        <row r="53">
          <cell r="P53" t="e">
            <v>#DIV/0!</v>
          </cell>
          <cell r="Q53">
            <v>14</v>
          </cell>
          <cell r="R53">
            <v>245.98</v>
          </cell>
        </row>
        <row r="53">
          <cell r="W53" t="str">
            <v>未磷酸化</v>
          </cell>
          <cell r="X53" t="str">
            <v>未环化</v>
          </cell>
        </row>
        <row r="54">
          <cell r="F54" t="str">
            <v>HGC-Lib-26079779</v>
          </cell>
          <cell r="G54" t="str">
            <v>LC260627025</v>
          </cell>
          <cell r="H54">
            <v>100</v>
          </cell>
          <cell r="I54">
            <v>0</v>
          </cell>
          <cell r="J54" t="str">
            <v>singleron-3'转录组文库</v>
          </cell>
          <cell r="K54" t="str">
            <v>卢浩然</v>
          </cell>
          <cell r="L54">
            <v>21.22</v>
          </cell>
        </row>
        <row r="54">
          <cell r="P54" t="e">
            <v>#DIV/0!</v>
          </cell>
          <cell r="Q54">
            <v>14</v>
          </cell>
          <cell r="R54">
            <v>297.08</v>
          </cell>
        </row>
        <row r="54">
          <cell r="W54" t="str">
            <v>未磷酸化</v>
          </cell>
          <cell r="X54" t="str">
            <v>未环化</v>
          </cell>
        </row>
        <row r="55">
          <cell r="F55" t="str">
            <v>HGC-Lib-26079780</v>
          </cell>
          <cell r="G55" t="str">
            <v>LC260627026</v>
          </cell>
          <cell r="H55">
            <v>100</v>
          </cell>
          <cell r="I55">
            <v>0</v>
          </cell>
          <cell r="J55" t="str">
            <v>singleron-3'转录组文库</v>
          </cell>
          <cell r="K55" t="str">
            <v>卢浩然</v>
          </cell>
          <cell r="L55">
            <v>19.76</v>
          </cell>
        </row>
        <row r="55">
          <cell r="P55" t="e">
            <v>#DIV/0!</v>
          </cell>
          <cell r="Q55">
            <v>14</v>
          </cell>
          <cell r="R55">
            <v>276.64</v>
          </cell>
        </row>
        <row r="55">
          <cell r="W55" t="str">
            <v>未磷酸化</v>
          </cell>
          <cell r="X55" t="str">
            <v>未环化</v>
          </cell>
        </row>
        <row r="56">
          <cell r="F56" t="str">
            <v>HGC-Lib-26079781</v>
          </cell>
          <cell r="G56" t="str">
            <v>LC260627027</v>
          </cell>
          <cell r="H56">
            <v>100</v>
          </cell>
          <cell r="I56">
            <v>0</v>
          </cell>
          <cell r="J56" t="str">
            <v>singleron-3'转录组文库</v>
          </cell>
          <cell r="K56" t="str">
            <v>卢浩然</v>
          </cell>
          <cell r="L56">
            <v>17.21</v>
          </cell>
        </row>
        <row r="56">
          <cell r="P56" t="e">
            <v>#DIV/0!</v>
          </cell>
          <cell r="Q56">
            <v>14</v>
          </cell>
          <cell r="R56">
            <v>240.94</v>
          </cell>
        </row>
        <row r="56">
          <cell r="W56" t="str">
            <v>未磷酸化</v>
          </cell>
          <cell r="X56" t="str">
            <v>未环化</v>
          </cell>
        </row>
        <row r="57">
          <cell r="F57" t="str">
            <v>HGC-Lib-26079782</v>
          </cell>
          <cell r="G57" t="str">
            <v>LC260627028</v>
          </cell>
          <cell r="H57">
            <v>100</v>
          </cell>
          <cell r="I57">
            <v>0</v>
          </cell>
          <cell r="J57" t="str">
            <v>singleron-3'转录组文库</v>
          </cell>
          <cell r="K57" t="str">
            <v>卢浩然</v>
          </cell>
          <cell r="L57">
            <v>19.71</v>
          </cell>
        </row>
        <row r="57">
          <cell r="P57" t="e">
            <v>#DIV/0!</v>
          </cell>
          <cell r="Q57">
            <v>14</v>
          </cell>
          <cell r="R57">
            <v>275.94</v>
          </cell>
        </row>
        <row r="57">
          <cell r="W57" t="str">
            <v>未磷酸化</v>
          </cell>
          <cell r="X57" t="str">
            <v>未环化</v>
          </cell>
        </row>
        <row r="58">
          <cell r="F58" t="str">
            <v>HGC-Lib-26079783</v>
          </cell>
          <cell r="G58" t="str">
            <v>LFPC260618068X1</v>
          </cell>
          <cell r="H58">
            <v>100</v>
          </cell>
          <cell r="I58">
            <v>0</v>
          </cell>
          <cell r="J58" t="str">
            <v>singleron-FFPE转录组</v>
          </cell>
          <cell r="K58" t="str">
            <v>卢浩然</v>
          </cell>
          <cell r="L58">
            <v>37.91</v>
          </cell>
        </row>
        <row r="58">
          <cell r="P58" t="e">
            <v>#DIV/0!</v>
          </cell>
          <cell r="Q58">
            <v>14</v>
          </cell>
          <cell r="R58">
            <v>530.74</v>
          </cell>
        </row>
        <row r="58">
          <cell r="W58" t="str">
            <v>未磷酸化</v>
          </cell>
          <cell r="X58" t="str">
            <v>未环化</v>
          </cell>
        </row>
        <row r="59">
          <cell r="F59" t="str">
            <v>HGC-Lib-26079784</v>
          </cell>
          <cell r="G59" t="str">
            <v>TCRLGTBC260624019</v>
          </cell>
          <cell r="H59">
            <v>12</v>
          </cell>
          <cell r="I59">
            <v>0</v>
          </cell>
          <cell r="J59" t="str">
            <v>singleron-单细胞TCR文库</v>
          </cell>
          <cell r="K59" t="str">
            <v>卢浩然</v>
          </cell>
          <cell r="L59">
            <v>16.79</v>
          </cell>
        </row>
        <row r="59">
          <cell r="P59" t="e">
            <v>#DIV/0!</v>
          </cell>
          <cell r="Q59">
            <v>14</v>
          </cell>
          <cell r="R59">
            <v>235.06</v>
          </cell>
        </row>
        <row r="59">
          <cell r="W59" t="str">
            <v>未磷酸化</v>
          </cell>
          <cell r="X59" t="str">
            <v>未环化</v>
          </cell>
        </row>
        <row r="60">
          <cell r="F60" t="str">
            <v>HGC-Lib-26079785</v>
          </cell>
          <cell r="G60" t="str">
            <v>TCRLGTBC260624020</v>
          </cell>
          <cell r="H60">
            <v>12</v>
          </cell>
          <cell r="I60">
            <v>0</v>
          </cell>
          <cell r="J60" t="str">
            <v>singleron-单细胞TCR文库</v>
          </cell>
          <cell r="K60" t="str">
            <v>卢浩然</v>
          </cell>
          <cell r="L60">
            <v>15.68</v>
          </cell>
        </row>
        <row r="60">
          <cell r="P60" t="e">
            <v>#DIV/0!</v>
          </cell>
          <cell r="Q60">
            <v>14</v>
          </cell>
          <cell r="R60">
            <v>219.52</v>
          </cell>
        </row>
        <row r="60">
          <cell r="W60" t="str">
            <v>未磷酸化</v>
          </cell>
          <cell r="X60" t="str">
            <v>未环化</v>
          </cell>
        </row>
        <row r="61">
          <cell r="F61" t="str">
            <v>HGC-Lib-26079786</v>
          </cell>
          <cell r="G61" t="str">
            <v>TCRLGTBC260624021</v>
          </cell>
          <cell r="H61">
            <v>12</v>
          </cell>
          <cell r="I61">
            <v>0</v>
          </cell>
          <cell r="J61" t="str">
            <v>singleron-单细胞TCR文库</v>
          </cell>
          <cell r="K61" t="str">
            <v>卢浩然</v>
          </cell>
          <cell r="L61">
            <v>16.03</v>
          </cell>
        </row>
        <row r="61">
          <cell r="P61" t="e">
            <v>#DIV/0!</v>
          </cell>
          <cell r="Q61">
            <v>14</v>
          </cell>
          <cell r="R61">
            <v>224.42</v>
          </cell>
        </row>
        <row r="61">
          <cell r="W61" t="str">
            <v>未磷酸化</v>
          </cell>
          <cell r="X61" t="str">
            <v>未环化</v>
          </cell>
        </row>
        <row r="62">
          <cell r="F62" t="str">
            <v>HGC-Lib-26079787</v>
          </cell>
          <cell r="G62" t="str">
            <v>BCRLGTBC260624019</v>
          </cell>
          <cell r="H62">
            <v>12</v>
          </cell>
          <cell r="I62">
            <v>0</v>
          </cell>
          <cell r="J62" t="str">
            <v>singleron-单细胞BCR文库</v>
          </cell>
          <cell r="K62" t="str">
            <v>卢浩然</v>
          </cell>
          <cell r="L62">
            <v>14.67</v>
          </cell>
        </row>
        <row r="62">
          <cell r="P62" t="e">
            <v>#DIV/0!</v>
          </cell>
          <cell r="Q62">
            <v>14</v>
          </cell>
          <cell r="R62">
            <v>205.38</v>
          </cell>
        </row>
        <row r="62">
          <cell r="W62" t="str">
            <v>未磷酸化</v>
          </cell>
          <cell r="X62" t="str">
            <v>未环化</v>
          </cell>
        </row>
        <row r="63">
          <cell r="F63" t="str">
            <v>HGC-Lib-26079788</v>
          </cell>
          <cell r="G63" t="str">
            <v>BCRLGTBC260624020</v>
          </cell>
          <cell r="H63">
            <v>12</v>
          </cell>
          <cell r="I63">
            <v>0</v>
          </cell>
          <cell r="J63" t="str">
            <v>singleron-单细胞BCR文库</v>
          </cell>
          <cell r="K63" t="str">
            <v>卢浩然</v>
          </cell>
          <cell r="L63">
            <v>11.46</v>
          </cell>
        </row>
        <row r="63">
          <cell r="P63" t="e">
            <v>#DIV/0!</v>
          </cell>
          <cell r="Q63">
            <v>14</v>
          </cell>
          <cell r="R63">
            <v>160.44</v>
          </cell>
        </row>
        <row r="63">
          <cell r="W63" t="str">
            <v>未磷酸化</v>
          </cell>
          <cell r="X63" t="str">
            <v>未环化</v>
          </cell>
        </row>
        <row r="64">
          <cell r="F64" t="str">
            <v>HGC-Lib-26079789</v>
          </cell>
          <cell r="G64" t="str">
            <v>BCRLGTBC260624021</v>
          </cell>
          <cell r="H64">
            <v>12</v>
          </cell>
          <cell r="I64">
            <v>0</v>
          </cell>
          <cell r="J64" t="str">
            <v>singleron-单细胞BCR文库</v>
          </cell>
          <cell r="K64" t="str">
            <v>卢浩然</v>
          </cell>
          <cell r="L64">
            <v>12.92</v>
          </cell>
        </row>
        <row r="64">
          <cell r="P64" t="e">
            <v>#DIV/0!</v>
          </cell>
          <cell r="Q64">
            <v>14</v>
          </cell>
          <cell r="R64">
            <v>180.88</v>
          </cell>
        </row>
        <row r="64">
          <cell r="W64" t="str">
            <v>未磷酸化</v>
          </cell>
          <cell r="X64" t="str">
            <v>未环化</v>
          </cell>
        </row>
        <row r="65">
          <cell r="F65" t="str">
            <v>HGC-Lib-26079790</v>
          </cell>
          <cell r="G65" t="str">
            <v>LC260618093</v>
          </cell>
          <cell r="H65">
            <v>20</v>
          </cell>
          <cell r="I65">
            <v>0</v>
          </cell>
          <cell r="J65" t="str">
            <v>singleron-3'转录组文库</v>
          </cell>
          <cell r="K65" t="str">
            <v>卢浩然</v>
          </cell>
          <cell r="L65">
            <v>22.23</v>
          </cell>
        </row>
        <row r="65">
          <cell r="P65" t="e">
            <v>#DIV/0!</v>
          </cell>
          <cell r="Q65">
            <v>14</v>
          </cell>
          <cell r="R65">
            <v>311.22</v>
          </cell>
        </row>
        <row r="65">
          <cell r="W65" t="str">
            <v>未磷酸化</v>
          </cell>
          <cell r="X65" t="str">
            <v>未环化</v>
          </cell>
        </row>
        <row r="66">
          <cell r="F66" t="str">
            <v>HGC-Lib-26079791</v>
          </cell>
          <cell r="G66" t="str">
            <v>LC260618101</v>
          </cell>
          <cell r="H66">
            <v>20</v>
          </cell>
          <cell r="I66">
            <v>0</v>
          </cell>
          <cell r="J66" t="str">
            <v>singleron-3'转录组文库</v>
          </cell>
          <cell r="K66" t="str">
            <v>卢浩然</v>
          </cell>
          <cell r="L66">
            <v>23.61</v>
          </cell>
        </row>
        <row r="66">
          <cell r="P66" t="e">
            <v>#DIV/0!</v>
          </cell>
          <cell r="Q66">
            <v>14</v>
          </cell>
          <cell r="R66">
            <v>330.54</v>
          </cell>
        </row>
        <row r="66">
          <cell r="W66" t="str">
            <v>未磷酸化</v>
          </cell>
          <cell r="X66" t="str">
            <v>未环化</v>
          </cell>
        </row>
        <row r="67">
          <cell r="F67" t="str">
            <v>HGC-Lib-26079792</v>
          </cell>
          <cell r="G67" t="str">
            <v>LC260618089CT</v>
          </cell>
          <cell r="H67">
            <v>150</v>
          </cell>
          <cell r="I67">
            <v>0</v>
          </cell>
          <cell r="J67" t="str">
            <v>singleron-3'转录组文库</v>
          </cell>
          <cell r="K67" t="str">
            <v>卢浩然</v>
          </cell>
          <cell r="L67">
            <v>22.87</v>
          </cell>
        </row>
        <row r="67">
          <cell r="P67" t="e">
            <v>#DIV/0!</v>
          </cell>
          <cell r="Q67">
            <v>14</v>
          </cell>
          <cell r="R67">
            <v>320.18</v>
          </cell>
        </row>
        <row r="67">
          <cell r="W67" t="str">
            <v>未磷酸化</v>
          </cell>
          <cell r="X67" t="str">
            <v>未环化</v>
          </cell>
        </row>
        <row r="68">
          <cell r="F68" t="str">
            <v>HGC-Lib-26079793</v>
          </cell>
          <cell r="G68" t="str">
            <v>LC260618101CT</v>
          </cell>
          <cell r="H68">
            <v>150</v>
          </cell>
          <cell r="I68">
            <v>0</v>
          </cell>
          <cell r="J68" t="str">
            <v>singleron-3'转录组文库</v>
          </cell>
          <cell r="K68" t="str">
            <v>卢浩然</v>
          </cell>
          <cell r="L68">
            <v>17.77</v>
          </cell>
        </row>
        <row r="68">
          <cell r="P68" t="e">
            <v>#DIV/0!</v>
          </cell>
          <cell r="Q68">
            <v>14</v>
          </cell>
          <cell r="R68">
            <v>248.78</v>
          </cell>
        </row>
        <row r="68">
          <cell r="W68" t="str">
            <v>未磷酸化</v>
          </cell>
          <cell r="X68" t="str">
            <v>未环化</v>
          </cell>
        </row>
        <row r="69">
          <cell r="F69" t="str">
            <v>HGC-Lib-26079794</v>
          </cell>
          <cell r="G69" t="str">
            <v>LC260618093CT</v>
          </cell>
          <cell r="H69">
            <v>20</v>
          </cell>
          <cell r="I69">
            <v>0</v>
          </cell>
          <cell r="J69" t="str">
            <v>singleron-3'转录组文库</v>
          </cell>
          <cell r="K69" t="str">
            <v>卢浩然</v>
          </cell>
          <cell r="L69">
            <v>16.75</v>
          </cell>
        </row>
        <row r="69">
          <cell r="P69" t="e">
            <v>#DIV/0!</v>
          </cell>
          <cell r="Q69">
            <v>14</v>
          </cell>
          <cell r="R69">
            <v>234.5</v>
          </cell>
        </row>
        <row r="69">
          <cell r="W69" t="str">
            <v>未磷酸化</v>
          </cell>
          <cell r="X69" t="str">
            <v>未环化</v>
          </cell>
        </row>
        <row r="70">
          <cell r="F70" t="str">
            <v>HGC-Lib-26079795</v>
          </cell>
          <cell r="G70" t="str">
            <v>LGTC260624058</v>
          </cell>
          <cell r="H70">
            <v>100</v>
          </cell>
          <cell r="I70">
            <v>0</v>
          </cell>
          <cell r="J70" t="str">
            <v>singleron-3'全长转录组文库</v>
          </cell>
          <cell r="K70" t="str">
            <v>卢浩然</v>
          </cell>
          <cell r="L70">
            <v>35.86</v>
          </cell>
        </row>
        <row r="70">
          <cell r="P70" t="e">
            <v>#DIV/0!</v>
          </cell>
          <cell r="Q70">
            <v>14</v>
          </cell>
          <cell r="R70">
            <v>502.04</v>
          </cell>
        </row>
        <row r="70">
          <cell r="W70" t="str">
            <v>未磷酸化</v>
          </cell>
          <cell r="X70" t="str">
            <v>未环化</v>
          </cell>
        </row>
        <row r="71">
          <cell r="F71" t="str">
            <v>HGC-Lib-26079796</v>
          </cell>
          <cell r="G71" t="str">
            <v>TCRLGTC260624058</v>
          </cell>
          <cell r="H71">
            <v>12</v>
          </cell>
          <cell r="I71">
            <v>0</v>
          </cell>
          <cell r="J71" t="str">
            <v>singleron-单细胞TCR文库</v>
          </cell>
          <cell r="K71" t="str">
            <v>卢浩然</v>
          </cell>
          <cell r="L71">
            <v>17.37</v>
          </cell>
        </row>
        <row r="71">
          <cell r="P71" t="e">
            <v>#DIV/0!</v>
          </cell>
          <cell r="Q71">
            <v>14</v>
          </cell>
          <cell r="R71">
            <v>243.18</v>
          </cell>
        </row>
        <row r="71">
          <cell r="W71" t="str">
            <v>未磷酸化</v>
          </cell>
          <cell r="X71" t="str">
            <v>未环化</v>
          </cell>
        </row>
        <row r="72">
          <cell r="F72" t="str">
            <v>HGC-Lib-26079797</v>
          </cell>
          <cell r="G72" t="str">
            <v>LC260625073</v>
          </cell>
          <cell r="H72">
            <v>100</v>
          </cell>
          <cell r="I72">
            <v>0</v>
          </cell>
          <cell r="J72" t="str">
            <v>singleron-3'转录组文库</v>
          </cell>
          <cell r="K72" t="str">
            <v>卢浩然</v>
          </cell>
          <cell r="L72">
            <v>19.99</v>
          </cell>
        </row>
        <row r="72">
          <cell r="P72" t="e">
            <v>#DIV/0!</v>
          </cell>
          <cell r="Q72">
            <v>14</v>
          </cell>
          <cell r="R72">
            <v>279.86</v>
          </cell>
        </row>
        <row r="72">
          <cell r="W72" t="str">
            <v>未磷酸化</v>
          </cell>
          <cell r="X72" t="str">
            <v>未环化</v>
          </cell>
        </row>
        <row r="73">
          <cell r="F73" t="str">
            <v>HGC-Lib-26079798</v>
          </cell>
          <cell r="G73" t="str">
            <v>LC260625074</v>
          </cell>
          <cell r="H73">
            <v>100</v>
          </cell>
          <cell r="I73">
            <v>0</v>
          </cell>
          <cell r="J73" t="str">
            <v>singleron-3'转录组文库</v>
          </cell>
          <cell r="K73" t="str">
            <v>卢浩然</v>
          </cell>
          <cell r="L73">
            <v>20.12</v>
          </cell>
        </row>
        <row r="73">
          <cell r="P73" t="e">
            <v>#DIV/0!</v>
          </cell>
          <cell r="Q73">
            <v>14</v>
          </cell>
          <cell r="R73">
            <v>281.68</v>
          </cell>
        </row>
        <row r="73">
          <cell r="W73" t="str">
            <v>未磷酸化</v>
          </cell>
          <cell r="X73" t="str">
            <v>未环化</v>
          </cell>
        </row>
        <row r="74">
          <cell r="F74" t="str">
            <v>HGC-Lib-26079799</v>
          </cell>
          <cell r="G74" t="str">
            <v>LGTC260625114</v>
          </cell>
          <cell r="H74">
            <v>100</v>
          </cell>
          <cell r="I74">
            <v>0</v>
          </cell>
          <cell r="J74" t="str">
            <v>singleron-3'全长转录组文库</v>
          </cell>
          <cell r="K74" t="str">
            <v>卢浩然</v>
          </cell>
          <cell r="L74">
            <v>41.58</v>
          </cell>
        </row>
        <row r="74">
          <cell r="P74" t="e">
            <v>#DIV/0!</v>
          </cell>
          <cell r="Q74">
            <v>14</v>
          </cell>
          <cell r="R74">
            <v>582.12</v>
          </cell>
        </row>
        <row r="74">
          <cell r="W74" t="str">
            <v>未磷酸化</v>
          </cell>
          <cell r="X74" t="str">
            <v>未环化</v>
          </cell>
        </row>
        <row r="75">
          <cell r="F75" t="str">
            <v>HGC-Lib-26079800</v>
          </cell>
          <cell r="G75" t="str">
            <v>LPROFTC260623015</v>
          </cell>
          <cell r="H75">
            <v>100</v>
          </cell>
          <cell r="I75">
            <v>0</v>
          </cell>
          <cell r="J75" t="str">
            <v>singleron-3'全长转录组文库</v>
          </cell>
          <cell r="K75" t="str">
            <v>卢浩然</v>
          </cell>
          <cell r="L75">
            <v>19.93</v>
          </cell>
        </row>
        <row r="75">
          <cell r="P75" t="e">
            <v>#DIV/0!</v>
          </cell>
          <cell r="Q75">
            <v>14</v>
          </cell>
          <cell r="R75">
            <v>279.02</v>
          </cell>
        </row>
        <row r="75">
          <cell r="W75" t="str">
            <v>未磷酸化</v>
          </cell>
          <cell r="X75" t="str">
            <v>未环化</v>
          </cell>
        </row>
        <row r="76">
          <cell r="F76" t="str">
            <v>HGC-Lib-26079801</v>
          </cell>
          <cell r="G76" t="str">
            <v>PROLPROFTC260623015</v>
          </cell>
          <cell r="H76">
            <v>12</v>
          </cell>
          <cell r="I76">
            <v>0</v>
          </cell>
          <cell r="J76" t="str">
            <v>其他碱基不平衡</v>
          </cell>
          <cell r="K76" t="str">
            <v>卢浩然</v>
          </cell>
          <cell r="L76">
            <v>20.25</v>
          </cell>
        </row>
        <row r="76">
          <cell r="P76" t="e">
            <v>#DIV/0!</v>
          </cell>
          <cell r="Q76">
            <v>96</v>
          </cell>
          <cell r="R76">
            <v>1944</v>
          </cell>
        </row>
        <row r="76">
          <cell r="W76" t="str">
            <v>未磷酸化</v>
          </cell>
          <cell r="X76" t="str">
            <v>未环化</v>
          </cell>
        </row>
        <row r="77">
          <cell r="F77" t="str">
            <v>HGC-Lib-26079802</v>
          </cell>
          <cell r="G77" t="str">
            <v>TCRLPROFTC260623015</v>
          </cell>
          <cell r="H77">
            <v>12</v>
          </cell>
          <cell r="I77">
            <v>0</v>
          </cell>
          <cell r="J77" t="str">
            <v>singleron-单细胞TCR文库</v>
          </cell>
          <cell r="K77" t="str">
            <v>卢浩然</v>
          </cell>
          <cell r="L77">
            <v>20.16</v>
          </cell>
        </row>
        <row r="77">
          <cell r="P77" t="e">
            <v>#DIV/0!</v>
          </cell>
          <cell r="Q77">
            <v>14</v>
          </cell>
          <cell r="R77">
            <v>282.24</v>
          </cell>
        </row>
        <row r="77">
          <cell r="W77" t="str">
            <v>未磷酸化</v>
          </cell>
          <cell r="X77" t="str">
            <v>未环化</v>
          </cell>
        </row>
        <row r="78">
          <cell r="F78" t="str">
            <v>HGC-Lib-26079803</v>
          </cell>
          <cell r="G78" t="str">
            <v>LC260624054</v>
          </cell>
          <cell r="H78">
            <v>100</v>
          </cell>
          <cell r="I78">
            <v>0</v>
          </cell>
          <cell r="J78" t="str">
            <v>singleron-3'转录组文库</v>
          </cell>
          <cell r="K78" t="str">
            <v>卢浩然</v>
          </cell>
          <cell r="L78">
            <v>27.16</v>
          </cell>
        </row>
        <row r="78">
          <cell r="P78" t="e">
            <v>#DIV/0!</v>
          </cell>
          <cell r="Q78">
            <v>14</v>
          </cell>
          <cell r="R78">
            <v>380.24</v>
          </cell>
        </row>
        <row r="78">
          <cell r="W78" t="str">
            <v>未磷酸化</v>
          </cell>
          <cell r="X78" t="str">
            <v>未环化</v>
          </cell>
        </row>
        <row r="79">
          <cell r="F79" t="str">
            <v>HGC-Lib-26079804</v>
          </cell>
          <cell r="G79" t="str">
            <v>LC260624056</v>
          </cell>
          <cell r="H79">
            <v>100</v>
          </cell>
          <cell r="I79">
            <v>0</v>
          </cell>
          <cell r="J79" t="str">
            <v>singleron-3'转录组文库</v>
          </cell>
          <cell r="K79" t="str">
            <v>卢浩然</v>
          </cell>
          <cell r="L79">
            <v>22.44</v>
          </cell>
        </row>
        <row r="79">
          <cell r="P79" t="e">
            <v>#DIV/0!</v>
          </cell>
          <cell r="Q79">
            <v>14</v>
          </cell>
          <cell r="R79">
            <v>314.16</v>
          </cell>
        </row>
        <row r="79">
          <cell r="W79" t="str">
            <v>未磷酸化</v>
          </cell>
          <cell r="X79" t="str">
            <v>未环化</v>
          </cell>
        </row>
        <row r="80">
          <cell r="F80" t="str">
            <v>HGC-Lib-26079805</v>
          </cell>
          <cell r="G80" t="str">
            <v>LC260624051X1</v>
          </cell>
          <cell r="H80">
            <v>20</v>
          </cell>
          <cell r="I80">
            <v>0</v>
          </cell>
          <cell r="J80" t="str">
            <v>singleron-3'转录组文库</v>
          </cell>
          <cell r="K80" t="str">
            <v>卢浩然</v>
          </cell>
          <cell r="L80">
            <v>16.47</v>
          </cell>
        </row>
        <row r="80">
          <cell r="P80" t="e">
            <v>#DIV/0!</v>
          </cell>
          <cell r="Q80">
            <v>14</v>
          </cell>
          <cell r="R80">
            <v>230.58</v>
          </cell>
        </row>
        <row r="80">
          <cell r="W80" t="str">
            <v>未磷酸化</v>
          </cell>
          <cell r="X80" t="str">
            <v>未环化</v>
          </cell>
        </row>
        <row r="81">
          <cell r="F81" t="str">
            <v>HGC-Lib-26079806</v>
          </cell>
          <cell r="G81" t="str">
            <v>LC260624051X2</v>
          </cell>
          <cell r="H81">
            <v>20</v>
          </cell>
          <cell r="I81">
            <v>0</v>
          </cell>
          <cell r="J81" t="str">
            <v>singleron-3'转录组文库</v>
          </cell>
          <cell r="K81" t="str">
            <v>卢浩然</v>
          </cell>
          <cell r="L81">
            <v>23.01</v>
          </cell>
        </row>
        <row r="81">
          <cell r="P81" t="e">
            <v>#DIV/0!</v>
          </cell>
          <cell r="Q81">
            <v>14</v>
          </cell>
          <cell r="R81">
            <v>322.14</v>
          </cell>
        </row>
        <row r="81">
          <cell r="W81" t="str">
            <v>未磷酸化</v>
          </cell>
          <cell r="X81" t="str">
            <v>未环化</v>
          </cell>
        </row>
        <row r="82">
          <cell r="F82" t="str">
            <v>HGC-Lib-26079807</v>
          </cell>
          <cell r="G82" t="str">
            <v>LC260625067</v>
          </cell>
          <cell r="H82">
            <v>100</v>
          </cell>
          <cell r="I82">
            <v>0</v>
          </cell>
          <cell r="J82" t="str">
            <v>singleron-3'转录组文库</v>
          </cell>
          <cell r="K82" t="str">
            <v>卢浩然</v>
          </cell>
          <cell r="L82">
            <v>10.5</v>
          </cell>
        </row>
        <row r="82">
          <cell r="P82" t="e">
            <v>#DIV/0!</v>
          </cell>
          <cell r="Q82">
            <v>14</v>
          </cell>
          <cell r="R82">
            <v>147</v>
          </cell>
        </row>
        <row r="82">
          <cell r="W82" t="str">
            <v>未磷酸化</v>
          </cell>
          <cell r="X82" t="str">
            <v>未环化</v>
          </cell>
        </row>
        <row r="83">
          <cell r="F83" t="str">
            <v>HGC-Lib-26079808</v>
          </cell>
          <cell r="G83" t="str">
            <v>LC260625068</v>
          </cell>
          <cell r="H83">
            <v>100</v>
          </cell>
          <cell r="I83">
            <v>0</v>
          </cell>
          <cell r="J83" t="str">
            <v>singleron-3'转录组文库</v>
          </cell>
          <cell r="K83" t="str">
            <v>卢浩然</v>
          </cell>
          <cell r="L83">
            <v>22.33</v>
          </cell>
        </row>
        <row r="83">
          <cell r="P83" t="e">
            <v>#DIV/0!</v>
          </cell>
          <cell r="Q83">
            <v>14</v>
          </cell>
          <cell r="R83">
            <v>312.62</v>
          </cell>
        </row>
        <row r="83">
          <cell r="W83" t="str">
            <v>未磷酸化</v>
          </cell>
          <cell r="X83" t="str">
            <v>未环化</v>
          </cell>
        </row>
        <row r="84">
          <cell r="F84" t="str">
            <v>HGC-Lib-26079809</v>
          </cell>
          <cell r="G84" t="str">
            <v>LC260625069</v>
          </cell>
          <cell r="H84">
            <v>100</v>
          </cell>
          <cell r="I84">
            <v>0</v>
          </cell>
          <cell r="J84" t="str">
            <v>singleron-3'转录组文库</v>
          </cell>
          <cell r="K84" t="str">
            <v>卢浩然</v>
          </cell>
          <cell r="L84">
            <v>16.33</v>
          </cell>
        </row>
        <row r="84">
          <cell r="P84" t="e">
            <v>#DIV/0!</v>
          </cell>
          <cell r="Q84">
            <v>14</v>
          </cell>
          <cell r="R84">
            <v>228.62</v>
          </cell>
        </row>
        <row r="84">
          <cell r="W84" t="str">
            <v>未磷酸化</v>
          </cell>
          <cell r="X84" t="str">
            <v>未环化</v>
          </cell>
        </row>
        <row r="85">
          <cell r="F85" t="str">
            <v>HGC-Lib-26079810</v>
          </cell>
          <cell r="G85" t="str">
            <v>LC260625070</v>
          </cell>
          <cell r="H85">
            <v>100</v>
          </cell>
          <cell r="I85">
            <v>0</v>
          </cell>
          <cell r="J85" t="str">
            <v>singleron-3'转录组文库</v>
          </cell>
          <cell r="K85" t="str">
            <v>卢浩然</v>
          </cell>
          <cell r="L85">
            <v>24.48</v>
          </cell>
        </row>
        <row r="85">
          <cell r="P85" t="e">
            <v>#DIV/0!</v>
          </cell>
          <cell r="Q85">
            <v>14</v>
          </cell>
          <cell r="R85">
            <v>342.72</v>
          </cell>
        </row>
        <row r="85">
          <cell r="W85" t="str">
            <v>未磷酸化</v>
          </cell>
          <cell r="X85" t="str">
            <v>未环化</v>
          </cell>
        </row>
        <row r="86">
          <cell r="F86" t="str">
            <v>HGC-Lib-26079811</v>
          </cell>
          <cell r="G86" t="str">
            <v>LC260625071X1</v>
          </cell>
          <cell r="H86">
            <v>100</v>
          </cell>
          <cell r="I86">
            <v>0</v>
          </cell>
          <cell r="J86" t="str">
            <v>singleron-3'转录组文库</v>
          </cell>
          <cell r="K86" t="str">
            <v>卢浩然</v>
          </cell>
          <cell r="L86">
            <v>17.12</v>
          </cell>
        </row>
        <row r="86">
          <cell r="P86" t="e">
            <v>#DIV/0!</v>
          </cell>
          <cell r="Q86">
            <v>14</v>
          </cell>
          <cell r="R86">
            <v>239.68</v>
          </cell>
        </row>
        <row r="86">
          <cell r="W86" t="str">
            <v>未磷酸化</v>
          </cell>
          <cell r="X86" t="str">
            <v>未环化</v>
          </cell>
        </row>
        <row r="87">
          <cell r="F87" t="str">
            <v>HGC-Lib-26079812</v>
          </cell>
          <cell r="G87" t="str">
            <v>LC260624071</v>
          </cell>
          <cell r="H87">
            <v>200</v>
          </cell>
          <cell r="I87">
            <v>0</v>
          </cell>
          <cell r="J87" t="str">
            <v>singleron-3'转录组文库</v>
          </cell>
          <cell r="K87" t="str">
            <v>卢浩然</v>
          </cell>
          <cell r="L87">
            <v>28.11</v>
          </cell>
        </row>
        <row r="87">
          <cell r="P87" t="e">
            <v>#DIV/0!</v>
          </cell>
          <cell r="Q87">
            <v>14</v>
          </cell>
          <cell r="R87">
            <v>393.54</v>
          </cell>
        </row>
        <row r="87">
          <cell r="W87" t="str">
            <v>未磷酸化</v>
          </cell>
          <cell r="X87" t="str">
            <v>未环化</v>
          </cell>
        </row>
        <row r="88">
          <cell r="F88" t="str">
            <v>HGC-Lib-26079813</v>
          </cell>
          <cell r="G88" t="str">
            <v>LC260626003</v>
          </cell>
          <cell r="H88">
            <v>100</v>
          </cell>
          <cell r="I88">
            <v>0</v>
          </cell>
          <cell r="J88" t="str">
            <v>singleron-3'转录组文库</v>
          </cell>
          <cell r="K88" t="str">
            <v>卢浩然</v>
          </cell>
          <cell r="L88">
            <v>29.86</v>
          </cell>
        </row>
        <row r="88">
          <cell r="P88" t="e">
            <v>#DIV/0!</v>
          </cell>
          <cell r="Q88">
            <v>14</v>
          </cell>
          <cell r="R88">
            <v>418.04</v>
          </cell>
        </row>
        <row r="88">
          <cell r="W88" t="str">
            <v>未磷酸化</v>
          </cell>
          <cell r="X88" t="str">
            <v>未环化</v>
          </cell>
        </row>
        <row r="89">
          <cell r="F89" t="str">
            <v>HGC-Lib-26079814</v>
          </cell>
          <cell r="G89" t="str">
            <v>LC260626004</v>
          </cell>
          <cell r="H89">
            <v>100</v>
          </cell>
          <cell r="I89">
            <v>0</v>
          </cell>
          <cell r="J89" t="str">
            <v>singleron-3'转录组文库</v>
          </cell>
          <cell r="K89" t="str">
            <v>卢浩然</v>
          </cell>
          <cell r="L89">
            <v>22.64</v>
          </cell>
        </row>
        <row r="89">
          <cell r="P89" t="e">
            <v>#DIV/0!</v>
          </cell>
          <cell r="Q89">
            <v>14</v>
          </cell>
          <cell r="R89">
            <v>316.96</v>
          </cell>
        </row>
        <row r="89">
          <cell r="W89" t="str">
            <v>未磷酸化</v>
          </cell>
          <cell r="X89" t="str">
            <v>未环化</v>
          </cell>
        </row>
        <row r="90">
          <cell r="F90" t="str">
            <v>HGC-Lib-26079815</v>
          </cell>
          <cell r="G90" t="str">
            <v>LGTC260624018</v>
          </cell>
          <cell r="H90">
            <v>100</v>
          </cell>
          <cell r="I90">
            <v>0</v>
          </cell>
          <cell r="J90" t="str">
            <v>singleron-3'全长转录组文库</v>
          </cell>
          <cell r="K90" t="str">
            <v>卢浩然</v>
          </cell>
          <cell r="L90">
            <v>23.41</v>
          </cell>
        </row>
        <row r="90">
          <cell r="P90" t="e">
            <v>#DIV/0!</v>
          </cell>
          <cell r="Q90">
            <v>14</v>
          </cell>
          <cell r="R90">
            <v>327.74</v>
          </cell>
        </row>
        <row r="90">
          <cell r="W90" t="str">
            <v>未磷酸化</v>
          </cell>
          <cell r="X90" t="str">
            <v>未环化</v>
          </cell>
        </row>
        <row r="91">
          <cell r="F91" t="str">
            <v>HGC-Lib-26079816</v>
          </cell>
          <cell r="G91" t="str">
            <v>TCRLGTC260624018</v>
          </cell>
          <cell r="H91">
            <v>12</v>
          </cell>
          <cell r="I91">
            <v>0</v>
          </cell>
          <cell r="J91" t="str">
            <v>singleron-单细胞TCR文库</v>
          </cell>
          <cell r="K91" t="str">
            <v>卢浩然</v>
          </cell>
          <cell r="L91">
            <v>16.99</v>
          </cell>
        </row>
        <row r="91">
          <cell r="P91" t="e">
            <v>#DIV/0!</v>
          </cell>
          <cell r="Q91">
            <v>14</v>
          </cell>
          <cell r="R91">
            <v>237.86</v>
          </cell>
        </row>
        <row r="91">
          <cell r="W91" t="str">
            <v>未磷酸化</v>
          </cell>
          <cell r="X91" t="str">
            <v>未环化</v>
          </cell>
        </row>
        <row r="92">
          <cell r="F92" t="str">
            <v>HGC-Lib-26079817</v>
          </cell>
          <cell r="G92" t="str">
            <v>LC260625075</v>
          </cell>
          <cell r="H92">
            <v>12</v>
          </cell>
          <cell r="I92">
            <v>0</v>
          </cell>
          <cell r="J92" t="str">
            <v>singleron-3'转录组文库</v>
          </cell>
          <cell r="K92" t="str">
            <v>卢浩然</v>
          </cell>
          <cell r="L92">
            <v>17.84</v>
          </cell>
        </row>
        <row r="92">
          <cell r="P92" t="e">
            <v>#DIV/0!</v>
          </cell>
          <cell r="Q92">
            <v>14</v>
          </cell>
          <cell r="R92">
            <v>249.76</v>
          </cell>
        </row>
        <row r="92">
          <cell r="W92" t="str">
            <v>未磷酸化</v>
          </cell>
          <cell r="X92" t="str">
            <v>未环化</v>
          </cell>
        </row>
        <row r="93">
          <cell r="F93" t="str">
            <v>HGC-Lib-26079818</v>
          </cell>
          <cell r="G93" t="str">
            <v>LC260617066FS</v>
          </cell>
          <cell r="H93">
            <v>12</v>
          </cell>
          <cell r="I93">
            <v>0</v>
          </cell>
          <cell r="J93" t="str">
            <v>singleron-3'转录组文库</v>
          </cell>
          <cell r="K93" t="str">
            <v>卢浩然</v>
          </cell>
          <cell r="L93">
            <v>18.35</v>
          </cell>
        </row>
        <row r="93">
          <cell r="P93" t="e">
            <v>#DIV/0!</v>
          </cell>
          <cell r="Q93">
            <v>14</v>
          </cell>
          <cell r="R93">
            <v>256.9</v>
          </cell>
        </row>
        <row r="93">
          <cell r="W93" t="str">
            <v>未磷酸化</v>
          </cell>
          <cell r="X93" t="str">
            <v>未环化</v>
          </cell>
        </row>
        <row r="94">
          <cell r="F94" t="str">
            <v>HGC-Lib-26079819</v>
          </cell>
          <cell r="G94" t="str">
            <v>LC260625052</v>
          </cell>
          <cell r="H94">
            <v>200</v>
          </cell>
          <cell r="I94">
            <v>0</v>
          </cell>
          <cell r="J94" t="str">
            <v>singleron-3'转录组文库</v>
          </cell>
          <cell r="K94" t="str">
            <v>卢浩然</v>
          </cell>
          <cell r="L94">
            <v>21.57</v>
          </cell>
        </row>
        <row r="94">
          <cell r="P94" t="e">
            <v>#DIV/0!</v>
          </cell>
          <cell r="Q94">
            <v>14</v>
          </cell>
          <cell r="R94">
            <v>301.98</v>
          </cell>
        </row>
        <row r="94">
          <cell r="W94" t="str">
            <v>未磷酸化</v>
          </cell>
          <cell r="X94" t="str">
            <v>未环化</v>
          </cell>
        </row>
        <row r="95">
          <cell r="F95" t="str">
            <v>HGC-Lib-26079820</v>
          </cell>
          <cell r="G95" t="str">
            <v>LC260625116</v>
          </cell>
          <cell r="H95">
            <v>100</v>
          </cell>
          <cell r="I95">
            <v>0</v>
          </cell>
          <cell r="J95" t="str">
            <v>singleron-3'转录组文库</v>
          </cell>
          <cell r="K95" t="str">
            <v>卢浩然</v>
          </cell>
          <cell r="L95">
            <v>23.64</v>
          </cell>
        </row>
        <row r="95">
          <cell r="P95" t="e">
            <v>#DIV/0!</v>
          </cell>
          <cell r="Q95">
            <v>14</v>
          </cell>
          <cell r="R95">
            <v>330.96</v>
          </cell>
        </row>
        <row r="95">
          <cell r="W95" t="str">
            <v>未磷酸化</v>
          </cell>
          <cell r="X95" t="str">
            <v>未环化</v>
          </cell>
        </row>
        <row r="96">
          <cell r="F96" t="str">
            <v>HGC-Lib-26079821</v>
          </cell>
          <cell r="G96" t="str">
            <v>26SC-KY083001oligowk</v>
          </cell>
          <cell r="H96">
            <v>0</v>
          </cell>
          <cell r="I96">
            <v>50</v>
          </cell>
          <cell r="J96" t="str">
            <v>华大C4-oligo</v>
          </cell>
          <cell r="K96" t="str">
            <v>卢浩然</v>
          </cell>
          <cell r="L96">
            <v>42.1</v>
          </cell>
          <cell r="M96">
            <v>195</v>
          </cell>
          <cell r="N96" t="str">
            <v>吴雯慧</v>
          </cell>
        </row>
        <row r="96">
          <cell r="P96">
            <v>332.149901380671</v>
          </cell>
          <cell r="Q96">
            <v>24</v>
          </cell>
          <cell r="R96">
            <v>1010.4</v>
          </cell>
        </row>
        <row r="96">
          <cell r="U96" t="str">
            <v>PE100</v>
          </cell>
          <cell r="V96" t="str">
            <v>华大单barcode文库</v>
          </cell>
          <cell r="W96" t="str">
            <v>已磷酸化</v>
          </cell>
          <cell r="X96" t="str">
            <v>未环化</v>
          </cell>
        </row>
        <row r="97">
          <cell r="F97" t="str">
            <v>HGC-Lib-26079822</v>
          </cell>
          <cell r="G97" t="str">
            <v>26SC-KY083003oligowk</v>
          </cell>
          <cell r="H97">
            <v>0</v>
          </cell>
          <cell r="I97">
            <v>50</v>
          </cell>
          <cell r="J97" t="str">
            <v>华大C4-oligo</v>
          </cell>
          <cell r="K97" t="str">
            <v>卢浩然</v>
          </cell>
          <cell r="L97">
            <v>50.82</v>
          </cell>
          <cell r="M97">
            <v>198</v>
          </cell>
          <cell r="N97" t="str">
            <v>吴雯慧</v>
          </cell>
        </row>
        <row r="97">
          <cell r="P97">
            <v>394.871794871795</v>
          </cell>
          <cell r="Q97">
            <v>24</v>
          </cell>
          <cell r="R97">
            <v>1219.68</v>
          </cell>
        </row>
        <row r="97">
          <cell r="V97" t="str">
            <v>华大单barcode文库</v>
          </cell>
          <cell r="W97" t="str">
            <v>已磷酸化</v>
          </cell>
          <cell r="X97" t="str">
            <v>未环化</v>
          </cell>
        </row>
        <row r="98">
          <cell r="F98" t="str">
            <v>HGC-Lib-26079823</v>
          </cell>
          <cell r="G98" t="str">
            <v>26SC-KY083004oligowk</v>
          </cell>
          <cell r="H98">
            <v>0</v>
          </cell>
          <cell r="I98">
            <v>50</v>
          </cell>
          <cell r="J98" t="str">
            <v>华大C4-oligo</v>
          </cell>
          <cell r="K98" t="str">
            <v>叶海婷</v>
          </cell>
          <cell r="L98">
            <v>57.83</v>
          </cell>
          <cell r="M98">
            <v>215</v>
          </cell>
          <cell r="N98" t="str">
            <v>吴雯慧</v>
          </cell>
        </row>
        <row r="98">
          <cell r="P98">
            <v>413.810375670841</v>
          </cell>
          <cell r="Q98">
            <v>19</v>
          </cell>
          <cell r="R98">
            <v>1098.77</v>
          </cell>
        </row>
        <row r="98">
          <cell r="V98" t="str">
            <v>华大单barcode文库</v>
          </cell>
          <cell r="W98" t="str">
            <v>已磷酸化</v>
          </cell>
          <cell r="X98" t="str">
            <v>未环化</v>
          </cell>
        </row>
        <row r="99">
          <cell r="F99" t="str">
            <v>HGC-Lib-26079824</v>
          </cell>
          <cell r="G99" t="str">
            <v>26SC-KY084001oligowk</v>
          </cell>
          <cell r="H99">
            <v>0</v>
          </cell>
          <cell r="I99">
            <v>50</v>
          </cell>
          <cell r="J99" t="str">
            <v>华大C4-oligo</v>
          </cell>
          <cell r="K99" t="str">
            <v>叶海婷</v>
          </cell>
          <cell r="L99">
            <v>57.85</v>
          </cell>
          <cell r="M99">
            <v>193</v>
          </cell>
          <cell r="N99" t="str">
            <v>吴雯慧</v>
          </cell>
        </row>
        <row r="99">
          <cell r="P99">
            <v>461.139896373057</v>
          </cell>
          <cell r="Q99">
            <v>19</v>
          </cell>
          <cell r="R99">
            <v>1099.15</v>
          </cell>
        </row>
        <row r="99">
          <cell r="V99" t="str">
            <v>华大单barcode文库</v>
          </cell>
          <cell r="W99" t="str">
            <v>已磷酸化</v>
          </cell>
          <cell r="X99" t="str">
            <v>未环化</v>
          </cell>
        </row>
        <row r="100">
          <cell r="F100" t="str">
            <v>HGC-Lib-26079825</v>
          </cell>
          <cell r="G100" t="str">
            <v>26SC-KY084002oligowk</v>
          </cell>
          <cell r="H100">
            <v>0</v>
          </cell>
          <cell r="I100">
            <v>50</v>
          </cell>
          <cell r="J100" t="str">
            <v>华大C4-oligo</v>
          </cell>
          <cell r="K100" t="str">
            <v>叶海婷</v>
          </cell>
          <cell r="L100">
            <v>71.38</v>
          </cell>
          <cell r="M100">
            <v>200</v>
          </cell>
          <cell r="N100" t="str">
            <v>吴雯慧</v>
          </cell>
        </row>
        <row r="100">
          <cell r="P100">
            <v>549.076923076923</v>
          </cell>
          <cell r="Q100">
            <v>19</v>
          </cell>
          <cell r="R100">
            <v>1356.22</v>
          </cell>
        </row>
        <row r="100">
          <cell r="V100" t="str">
            <v>华大单barcode文库</v>
          </cell>
          <cell r="W100" t="str">
            <v>已磷酸化</v>
          </cell>
          <cell r="X100" t="str">
            <v>未环化</v>
          </cell>
        </row>
        <row r="101">
          <cell r="F101" t="str">
            <v>HGC-Lib-26079826</v>
          </cell>
          <cell r="G101" t="str">
            <v>26SC-KY084003oligowk</v>
          </cell>
          <cell r="H101">
            <v>0</v>
          </cell>
          <cell r="I101">
            <v>50</v>
          </cell>
          <cell r="J101" t="str">
            <v>华大C4-oligo</v>
          </cell>
          <cell r="K101" t="str">
            <v>叶海婷</v>
          </cell>
          <cell r="L101">
            <v>72.69</v>
          </cell>
          <cell r="M101">
            <v>190</v>
          </cell>
          <cell r="N101" t="str">
            <v>吴雯慧</v>
          </cell>
        </row>
        <row r="101">
          <cell r="P101">
            <v>588.582995951417</v>
          </cell>
          <cell r="Q101">
            <v>19</v>
          </cell>
          <cell r="R101">
            <v>1381.11</v>
          </cell>
        </row>
        <row r="101">
          <cell r="V101" t="str">
            <v>华大单barcode文库</v>
          </cell>
          <cell r="W101" t="str">
            <v>已磷酸化</v>
          </cell>
          <cell r="X101" t="str">
            <v>未环化</v>
          </cell>
        </row>
        <row r="102">
          <cell r="F102" t="str">
            <v>HGC-Lib-26079827</v>
          </cell>
          <cell r="G102" t="str">
            <v>26SC-KY084004oligowk</v>
          </cell>
          <cell r="H102">
            <v>0</v>
          </cell>
          <cell r="I102">
            <v>50</v>
          </cell>
          <cell r="J102" t="str">
            <v>华大C4-oligo</v>
          </cell>
          <cell r="K102" t="str">
            <v>叶海婷</v>
          </cell>
          <cell r="L102">
            <v>76.88</v>
          </cell>
          <cell r="M102">
            <v>202</v>
          </cell>
          <cell r="N102" t="str">
            <v>吴雯慧</v>
          </cell>
        </row>
        <row r="102">
          <cell r="P102">
            <v>585.529322162986</v>
          </cell>
          <cell r="Q102">
            <v>19</v>
          </cell>
          <cell r="R102">
            <v>1460.72</v>
          </cell>
        </row>
        <row r="102">
          <cell r="V102" t="str">
            <v>华大单barcode文库</v>
          </cell>
          <cell r="W102" t="str">
            <v>已磷酸化</v>
          </cell>
          <cell r="X102" t="str">
            <v>未环化</v>
          </cell>
        </row>
        <row r="103">
          <cell r="F103" t="str">
            <v>HGC-Lib-26079828</v>
          </cell>
          <cell r="G103" t="str">
            <v>26SC-KY084005oligowk</v>
          </cell>
          <cell r="H103">
            <v>0</v>
          </cell>
          <cell r="I103">
            <v>50</v>
          </cell>
          <cell r="J103" t="str">
            <v>华大C4-oligo</v>
          </cell>
          <cell r="K103" t="str">
            <v>叶海婷</v>
          </cell>
          <cell r="L103">
            <v>59.31</v>
          </cell>
          <cell r="M103">
            <v>187</v>
          </cell>
          <cell r="N103" t="str">
            <v>吴雯慧</v>
          </cell>
        </row>
        <row r="103">
          <cell r="P103">
            <v>487.947346770876</v>
          </cell>
          <cell r="Q103">
            <v>19</v>
          </cell>
          <cell r="R103">
            <v>1126.89</v>
          </cell>
        </row>
        <row r="103">
          <cell r="V103" t="str">
            <v>华大单barcode文库</v>
          </cell>
          <cell r="W103" t="str">
            <v>已磷酸化</v>
          </cell>
          <cell r="X103" t="str">
            <v>未环化</v>
          </cell>
        </row>
        <row r="104">
          <cell r="F104" t="str">
            <v>HGC-Lib-26079829</v>
          </cell>
          <cell r="G104" t="str">
            <v>26SC-KY084006oligowk</v>
          </cell>
          <cell r="H104">
            <v>0</v>
          </cell>
          <cell r="I104">
            <v>50</v>
          </cell>
          <cell r="J104" t="str">
            <v>华大C4-oligo</v>
          </cell>
          <cell r="K104" t="str">
            <v>叶海婷</v>
          </cell>
          <cell r="L104">
            <v>83.17</v>
          </cell>
          <cell r="M104">
            <v>198</v>
          </cell>
          <cell r="N104" t="str">
            <v>吴雯慧</v>
          </cell>
        </row>
        <row r="104">
          <cell r="P104">
            <v>646.231546231546</v>
          </cell>
          <cell r="Q104">
            <v>19</v>
          </cell>
          <cell r="R104">
            <v>1580.23</v>
          </cell>
        </row>
        <row r="104">
          <cell r="V104" t="str">
            <v>华大单barcode文库</v>
          </cell>
          <cell r="W104" t="str">
            <v>已磷酸化</v>
          </cell>
          <cell r="X104" t="str">
            <v>未环化</v>
          </cell>
        </row>
        <row r="105">
          <cell r="F105" t="str">
            <v>HGC-Lib-26079830</v>
          </cell>
          <cell r="G105" t="str">
            <v>26SC-KY083001wk</v>
          </cell>
          <cell r="H105">
            <v>0</v>
          </cell>
          <cell r="I105">
            <v>500</v>
          </cell>
          <cell r="J105" t="str">
            <v>华大C4-cDNA</v>
          </cell>
          <cell r="K105" t="str">
            <v>叶海婷</v>
          </cell>
          <cell r="L105">
            <v>89.8</v>
          </cell>
          <cell r="M105">
            <v>415</v>
          </cell>
          <cell r="N105" t="str">
            <v>吴雯慧</v>
          </cell>
        </row>
        <row r="105">
          <cell r="P105">
            <v>332.900834105653</v>
          </cell>
          <cell r="Q105">
            <v>19</v>
          </cell>
          <cell r="R105">
            <v>1706.2</v>
          </cell>
        </row>
        <row r="105">
          <cell r="V105" t="str">
            <v>华大单barcode文库</v>
          </cell>
          <cell r="W105" t="str">
            <v>已磷酸化</v>
          </cell>
          <cell r="X105" t="str">
            <v>未环化</v>
          </cell>
        </row>
        <row r="106">
          <cell r="F106" t="str">
            <v>HGC-Lib-26079831</v>
          </cell>
          <cell r="G106" t="str">
            <v>26SC-KY083003wk</v>
          </cell>
          <cell r="H106">
            <v>0</v>
          </cell>
          <cell r="I106">
            <v>500</v>
          </cell>
          <cell r="J106" t="str">
            <v>华大C4-cDNA</v>
          </cell>
          <cell r="K106" t="str">
            <v>叶海婷</v>
          </cell>
          <cell r="L106">
            <v>63.07</v>
          </cell>
          <cell r="M106">
            <v>406</v>
          </cell>
          <cell r="N106" t="str">
            <v>吴雯慧</v>
          </cell>
        </row>
        <row r="106">
          <cell r="P106">
            <v>238.992042440318</v>
          </cell>
          <cell r="Q106">
            <v>19</v>
          </cell>
          <cell r="R106">
            <v>1198.33</v>
          </cell>
        </row>
        <row r="106">
          <cell r="V106" t="str">
            <v>华大单barcode文库</v>
          </cell>
          <cell r="W106" t="str">
            <v>已磷酸化</v>
          </cell>
          <cell r="X106" t="str">
            <v>未环化</v>
          </cell>
        </row>
        <row r="107">
          <cell r="F107" t="str">
            <v>HGC-Lib-26079832</v>
          </cell>
          <cell r="G107" t="str">
            <v>26SC-KY083004wk</v>
          </cell>
          <cell r="H107">
            <v>0</v>
          </cell>
          <cell r="I107">
            <v>500</v>
          </cell>
          <cell r="J107" t="str">
            <v>华大C4-cDNA</v>
          </cell>
          <cell r="K107" t="str">
            <v>叶海婷</v>
          </cell>
          <cell r="L107">
            <v>47.86</v>
          </cell>
          <cell r="M107">
            <v>424</v>
          </cell>
          <cell r="N107" t="str">
            <v>吴雯慧</v>
          </cell>
        </row>
        <row r="107">
          <cell r="P107">
            <v>173.657474600871</v>
          </cell>
          <cell r="Q107">
            <v>19</v>
          </cell>
          <cell r="R107">
            <v>909.34</v>
          </cell>
        </row>
        <row r="107">
          <cell r="V107" t="str">
            <v>华大单barcode文库</v>
          </cell>
          <cell r="W107" t="str">
            <v>已磷酸化</v>
          </cell>
          <cell r="X107" t="str">
            <v>未环化</v>
          </cell>
        </row>
        <row r="108">
          <cell r="F108" t="str">
            <v>HGC-Lib-26079833</v>
          </cell>
          <cell r="G108" t="str">
            <v>26SC-KY084001wk</v>
          </cell>
          <cell r="H108">
            <v>0</v>
          </cell>
          <cell r="I108">
            <v>500</v>
          </cell>
          <cell r="J108" t="str">
            <v>华大C4-cDNA</v>
          </cell>
          <cell r="K108" t="str">
            <v>叶海婷</v>
          </cell>
          <cell r="L108">
            <v>46.77</v>
          </cell>
          <cell r="M108">
            <v>435</v>
          </cell>
          <cell r="N108" t="str">
            <v>吴雯慧</v>
          </cell>
        </row>
        <row r="108">
          <cell r="P108">
            <v>165.411140583554</v>
          </cell>
          <cell r="Q108">
            <v>19</v>
          </cell>
          <cell r="R108">
            <v>888.63</v>
          </cell>
        </row>
        <row r="108">
          <cell r="V108" t="str">
            <v>华大单barcode文库</v>
          </cell>
          <cell r="W108" t="str">
            <v>已磷酸化</v>
          </cell>
          <cell r="X108" t="str">
            <v>未环化</v>
          </cell>
        </row>
        <row r="109">
          <cell r="F109" t="str">
            <v>HGC-Lib-26079834</v>
          </cell>
          <cell r="G109" t="str">
            <v>26SC-KY084002wk</v>
          </cell>
          <cell r="H109">
            <v>0</v>
          </cell>
          <cell r="I109">
            <v>500</v>
          </cell>
          <cell r="J109" t="str">
            <v>华大C4-cDNA</v>
          </cell>
          <cell r="K109" t="str">
            <v>叶海婷</v>
          </cell>
          <cell r="L109">
            <v>44.81</v>
          </cell>
          <cell r="M109">
            <v>428</v>
          </cell>
          <cell r="N109" t="str">
            <v>吴雯慧</v>
          </cell>
        </row>
        <row r="109">
          <cell r="P109">
            <v>161.071171818835</v>
          </cell>
          <cell r="Q109">
            <v>19</v>
          </cell>
          <cell r="R109">
            <v>851.39</v>
          </cell>
        </row>
        <row r="109">
          <cell r="V109" t="str">
            <v>华大单barcode文库</v>
          </cell>
          <cell r="W109" t="str">
            <v>已磷酸化</v>
          </cell>
          <cell r="X109" t="str">
            <v>未环化</v>
          </cell>
        </row>
        <row r="110">
          <cell r="F110" t="str">
            <v>HGC-Lib-26079835</v>
          </cell>
          <cell r="G110" t="str">
            <v>26SC-KY084003wk</v>
          </cell>
          <cell r="H110">
            <v>0</v>
          </cell>
          <cell r="I110">
            <v>500</v>
          </cell>
          <cell r="J110" t="str">
            <v>华大C4-cDNA</v>
          </cell>
          <cell r="K110" t="str">
            <v>叶海婷</v>
          </cell>
          <cell r="L110">
            <v>55.51</v>
          </cell>
          <cell r="M110">
            <v>417</v>
          </cell>
          <cell r="N110" t="str">
            <v>吴雯慧</v>
          </cell>
        </row>
        <row r="110">
          <cell r="P110">
            <v>204.796163069544</v>
          </cell>
          <cell r="Q110">
            <v>19</v>
          </cell>
          <cell r="R110">
            <v>1054.69</v>
          </cell>
        </row>
        <row r="110">
          <cell r="V110" t="str">
            <v>华大单barcode文库</v>
          </cell>
          <cell r="W110" t="str">
            <v>已磷酸化</v>
          </cell>
          <cell r="X110" t="str">
            <v>未环化</v>
          </cell>
        </row>
        <row r="111">
          <cell r="F111" t="str">
            <v>HGC-Lib-26079836</v>
          </cell>
          <cell r="G111" t="str">
            <v>26SC-KY084004wk</v>
          </cell>
          <cell r="H111">
            <v>0</v>
          </cell>
          <cell r="I111">
            <v>500</v>
          </cell>
          <cell r="J111" t="str">
            <v>华大C4-cDNA</v>
          </cell>
          <cell r="K111" t="str">
            <v>叶海婷</v>
          </cell>
          <cell r="L111">
            <v>40.95</v>
          </cell>
          <cell r="M111">
            <v>436</v>
          </cell>
          <cell r="N111" t="str">
            <v>吴雯慧</v>
          </cell>
        </row>
        <row r="111">
          <cell r="P111">
            <v>144.495412844037</v>
          </cell>
          <cell r="Q111">
            <v>19</v>
          </cell>
          <cell r="R111">
            <v>778.05</v>
          </cell>
        </row>
        <row r="111">
          <cell r="V111" t="str">
            <v>华大单barcode文库</v>
          </cell>
          <cell r="W111" t="str">
            <v>已磷酸化</v>
          </cell>
          <cell r="X111" t="str">
            <v>未环化</v>
          </cell>
        </row>
        <row r="112">
          <cell r="F112" t="str">
            <v>HGC-Lib-26079837</v>
          </cell>
          <cell r="G112" t="str">
            <v>26SC-KY084005wk</v>
          </cell>
          <cell r="H112">
            <v>0</v>
          </cell>
          <cell r="I112">
            <v>500</v>
          </cell>
          <cell r="J112" t="str">
            <v>华大C4-cDNA</v>
          </cell>
          <cell r="K112" t="str">
            <v>叶海婷</v>
          </cell>
          <cell r="L112">
            <v>43.88</v>
          </cell>
          <cell r="M112">
            <v>410</v>
          </cell>
          <cell r="N112" t="str">
            <v>吴雯慧</v>
          </cell>
        </row>
        <row r="112">
          <cell r="P112">
            <v>164.652908067542</v>
          </cell>
          <cell r="Q112">
            <v>19</v>
          </cell>
          <cell r="R112">
            <v>833.72</v>
          </cell>
        </row>
        <row r="112">
          <cell r="V112" t="str">
            <v>华大单barcode文库</v>
          </cell>
          <cell r="W112" t="str">
            <v>已磷酸化</v>
          </cell>
          <cell r="X112" t="str">
            <v>未环化</v>
          </cell>
        </row>
        <row r="113">
          <cell r="F113" t="str">
            <v>HGC-Lib-26079838</v>
          </cell>
          <cell r="G113" t="str">
            <v>26SC-KY084006wk</v>
          </cell>
          <cell r="H113">
            <v>0</v>
          </cell>
          <cell r="I113">
            <v>500</v>
          </cell>
          <cell r="J113" t="str">
            <v>华大C4-cDNA</v>
          </cell>
          <cell r="K113" t="str">
            <v>叶海婷</v>
          </cell>
          <cell r="L113">
            <v>42.32</v>
          </cell>
          <cell r="M113">
            <v>422</v>
          </cell>
          <cell r="N113" t="str">
            <v>吴雯慧</v>
          </cell>
        </row>
        <row r="113">
          <cell r="P113">
            <v>154.283631060882</v>
          </cell>
          <cell r="Q113">
            <v>19</v>
          </cell>
          <cell r="R113">
            <v>804.08</v>
          </cell>
        </row>
        <row r="113">
          <cell r="V113" t="str">
            <v>华大单barcode文库</v>
          </cell>
          <cell r="W113" t="str">
            <v>已磷酸化</v>
          </cell>
          <cell r="X113" t="str">
            <v>未环化</v>
          </cell>
        </row>
        <row r="114">
          <cell r="F114" t="str">
            <v>HGC-Lib-26079839</v>
          </cell>
          <cell r="G114" t="str">
            <v>A11+CQT2026060501-F001+肖艳青</v>
          </cell>
          <cell r="H114">
            <v>6</v>
          </cell>
          <cell r="I114">
            <v>0</v>
          </cell>
          <cell r="J114" t="str">
            <v>mRNA</v>
          </cell>
          <cell r="K114" t="str">
            <v>叶海婷</v>
          </cell>
          <cell r="L114">
            <v>7.9</v>
          </cell>
        </row>
        <row r="114">
          <cell r="P114" t="e">
            <v>#DIV/0!</v>
          </cell>
        </row>
        <row r="114">
          <cell r="R114">
            <v>0</v>
          </cell>
        </row>
        <row r="115">
          <cell r="F115" t="str">
            <v>HGC-Lib-26079840</v>
          </cell>
          <cell r="G115" t="str">
            <v>A12+CQT2026060501-F001+肖艳青</v>
          </cell>
          <cell r="H115">
            <v>6</v>
          </cell>
          <cell r="I115">
            <v>0</v>
          </cell>
          <cell r="J115" t="str">
            <v>mRNA</v>
          </cell>
          <cell r="K115" t="str">
            <v>叶海婷</v>
          </cell>
          <cell r="L115">
            <v>9.2</v>
          </cell>
        </row>
        <row r="115">
          <cell r="P115" t="e">
            <v>#DIV/0!</v>
          </cell>
        </row>
        <row r="115">
          <cell r="R115">
            <v>0</v>
          </cell>
        </row>
        <row r="116">
          <cell r="F116" t="str">
            <v>HGC-Lib-26079841</v>
          </cell>
          <cell r="G116" t="str">
            <v>A13+CQT2026060501-F001+肖艳青</v>
          </cell>
          <cell r="H116">
            <v>6</v>
          </cell>
          <cell r="I116">
            <v>0</v>
          </cell>
          <cell r="J116" t="str">
            <v>mRNA</v>
          </cell>
          <cell r="K116" t="str">
            <v>叶海婷</v>
          </cell>
          <cell r="L116">
            <v>9.88</v>
          </cell>
        </row>
        <row r="116">
          <cell r="P116" t="e">
            <v>#DIV/0!</v>
          </cell>
        </row>
        <row r="116">
          <cell r="R116">
            <v>0</v>
          </cell>
        </row>
        <row r="117">
          <cell r="F117" t="str">
            <v>HGC-Lib-26079842</v>
          </cell>
          <cell r="G117" t="str">
            <v>A14+CQT2026060501-F001+肖艳青</v>
          </cell>
          <cell r="H117">
            <v>6</v>
          </cell>
          <cell r="I117">
            <v>0</v>
          </cell>
          <cell r="J117" t="str">
            <v>mRNA</v>
          </cell>
          <cell r="K117" t="str">
            <v>叶海婷</v>
          </cell>
          <cell r="L117">
            <v>13</v>
          </cell>
        </row>
        <row r="117">
          <cell r="P117" t="e">
            <v>#DIV/0!</v>
          </cell>
        </row>
        <row r="117">
          <cell r="R117">
            <v>0</v>
          </cell>
        </row>
        <row r="118">
          <cell r="F118" t="str">
            <v>HGC-Lib-26079843</v>
          </cell>
          <cell r="G118" t="str">
            <v>S11+CQT2026060501-F001+肖艳青</v>
          </cell>
          <cell r="H118">
            <v>6</v>
          </cell>
          <cell r="I118">
            <v>0</v>
          </cell>
          <cell r="J118" t="str">
            <v>mRNA</v>
          </cell>
          <cell r="K118" t="str">
            <v>叶海婷</v>
          </cell>
          <cell r="L118">
            <v>3.56</v>
          </cell>
        </row>
        <row r="118">
          <cell r="P118" t="e">
            <v>#DIV/0!</v>
          </cell>
        </row>
        <row r="118">
          <cell r="R118">
            <v>0</v>
          </cell>
        </row>
        <row r="119">
          <cell r="F119" t="str">
            <v>HGC-Lib-26079844</v>
          </cell>
          <cell r="G119" t="str">
            <v>S14+CQT2026060501-F001+肖艳青</v>
          </cell>
          <cell r="H119">
            <v>6</v>
          </cell>
          <cell r="I119">
            <v>0</v>
          </cell>
          <cell r="J119" t="str">
            <v>mRNA</v>
          </cell>
          <cell r="K119" t="str">
            <v>叶海婷</v>
          </cell>
          <cell r="L119">
            <v>1.32</v>
          </cell>
        </row>
        <row r="119">
          <cell r="P119" t="e">
            <v>#DIV/0!</v>
          </cell>
        </row>
        <row r="119">
          <cell r="R119">
            <v>0</v>
          </cell>
        </row>
        <row r="120">
          <cell r="F120" t="str">
            <v>HGC-Lib-26079845</v>
          </cell>
          <cell r="G120" t="str">
            <v>A21+CQT2026060501-F001+肖艳青</v>
          </cell>
          <cell r="H120">
            <v>6</v>
          </cell>
          <cell r="I120">
            <v>0</v>
          </cell>
          <cell r="J120" t="str">
            <v>mRNA</v>
          </cell>
          <cell r="K120" t="str">
            <v>叶海婷</v>
          </cell>
          <cell r="L120">
            <v>9.62</v>
          </cell>
        </row>
        <row r="120">
          <cell r="P120" t="e">
            <v>#DIV/0!</v>
          </cell>
        </row>
        <row r="120">
          <cell r="R120">
            <v>0</v>
          </cell>
        </row>
        <row r="121">
          <cell r="F121" t="str">
            <v>HGC-Lib-26079846</v>
          </cell>
          <cell r="G121" t="str">
            <v>A22+CQT2026060501-F001+肖艳青</v>
          </cell>
          <cell r="H121">
            <v>6</v>
          </cell>
          <cell r="I121">
            <v>0</v>
          </cell>
          <cell r="J121" t="str">
            <v>mRNA</v>
          </cell>
          <cell r="K121" t="str">
            <v>叶海婷</v>
          </cell>
          <cell r="L121">
            <v>17.1</v>
          </cell>
        </row>
        <row r="121">
          <cell r="P121" t="e">
            <v>#DIV/0!</v>
          </cell>
        </row>
        <row r="121">
          <cell r="R121">
            <v>0</v>
          </cell>
        </row>
        <row r="122">
          <cell r="F122" t="str">
            <v>HGC-Lib-26079847</v>
          </cell>
          <cell r="G122" t="str">
            <v>A23+CQT2026060501-F001+肖艳青</v>
          </cell>
          <cell r="H122">
            <v>6</v>
          </cell>
          <cell r="I122">
            <v>0</v>
          </cell>
          <cell r="J122" t="str">
            <v>mRNA</v>
          </cell>
          <cell r="K122" t="str">
            <v>叶海婷</v>
          </cell>
          <cell r="L122">
            <v>17.5</v>
          </cell>
        </row>
        <row r="122">
          <cell r="P122" t="e">
            <v>#DIV/0!</v>
          </cell>
        </row>
        <row r="122">
          <cell r="R122">
            <v>0</v>
          </cell>
        </row>
        <row r="123">
          <cell r="F123" t="str">
            <v>HGC-Lib-26079848</v>
          </cell>
          <cell r="G123" t="str">
            <v>A24+CQT2026060501-F001+肖艳青</v>
          </cell>
          <cell r="H123">
            <v>6</v>
          </cell>
          <cell r="I123">
            <v>0</v>
          </cell>
          <cell r="J123" t="str">
            <v>mRNA</v>
          </cell>
          <cell r="K123" t="str">
            <v>叶海婷</v>
          </cell>
          <cell r="L123">
            <v>8.68</v>
          </cell>
        </row>
        <row r="123">
          <cell r="P123" t="e">
            <v>#DIV/0!</v>
          </cell>
        </row>
        <row r="123">
          <cell r="R123">
            <v>0</v>
          </cell>
        </row>
        <row r="124">
          <cell r="F124" t="str">
            <v>HGC-Lib-26079849</v>
          </cell>
          <cell r="G124" t="str">
            <v>S21+CQT2026060501-F001+肖艳青</v>
          </cell>
          <cell r="H124">
            <v>6</v>
          </cell>
          <cell r="I124">
            <v>0</v>
          </cell>
          <cell r="J124" t="str">
            <v>mRNA</v>
          </cell>
          <cell r="K124" t="str">
            <v>叶海婷</v>
          </cell>
          <cell r="L124">
            <v>6.26</v>
          </cell>
        </row>
        <row r="124">
          <cell r="P124" t="e">
            <v>#DIV/0!</v>
          </cell>
        </row>
        <row r="124">
          <cell r="R124">
            <v>0</v>
          </cell>
        </row>
        <row r="125">
          <cell r="F125" t="str">
            <v>HGC-Lib-26079850</v>
          </cell>
          <cell r="G125" t="str">
            <v>S22+CQT2026060501-F001+肖艳青</v>
          </cell>
          <cell r="H125">
            <v>6</v>
          </cell>
          <cell r="I125">
            <v>0</v>
          </cell>
          <cell r="J125" t="str">
            <v>mRNA</v>
          </cell>
          <cell r="K125" t="str">
            <v>叶海婷</v>
          </cell>
          <cell r="L125">
            <v>3.46</v>
          </cell>
        </row>
        <row r="125">
          <cell r="P125" t="e">
            <v>#DIV/0!</v>
          </cell>
        </row>
        <row r="125">
          <cell r="R125">
            <v>0</v>
          </cell>
        </row>
        <row r="126">
          <cell r="F126" t="str">
            <v>HGC-Lib-26079851</v>
          </cell>
          <cell r="G126" t="str">
            <v>S23+CQT2026060501-F001+肖艳青</v>
          </cell>
          <cell r="H126">
            <v>6</v>
          </cell>
          <cell r="I126">
            <v>0</v>
          </cell>
          <cell r="J126" t="str">
            <v>mRNA</v>
          </cell>
          <cell r="K126" t="str">
            <v>叶海婷</v>
          </cell>
          <cell r="L126">
            <v>3.04</v>
          </cell>
        </row>
        <row r="126">
          <cell r="P126" t="e">
            <v>#DIV/0!</v>
          </cell>
        </row>
        <row r="126">
          <cell r="R126">
            <v>0</v>
          </cell>
        </row>
        <row r="127">
          <cell r="F127" t="str">
            <v>HGC-Lib-26079852</v>
          </cell>
          <cell r="G127" t="str">
            <v>S24+CQT2026060501-F001+肖艳青</v>
          </cell>
          <cell r="H127">
            <v>6</v>
          </cell>
          <cell r="I127">
            <v>0</v>
          </cell>
          <cell r="J127" t="str">
            <v>mRNA</v>
          </cell>
          <cell r="K127" t="str">
            <v>叶海婷</v>
          </cell>
          <cell r="L127">
            <v>2.94</v>
          </cell>
        </row>
        <row r="127">
          <cell r="P127" t="e">
            <v>#DIV/0!</v>
          </cell>
        </row>
        <row r="127">
          <cell r="R127">
            <v>0</v>
          </cell>
        </row>
        <row r="128">
          <cell r="F128" t="str">
            <v>HGC-Lib-26079853</v>
          </cell>
          <cell r="G128" t="str">
            <v>BC24+CQT2026060501-F001+肖艳青</v>
          </cell>
          <cell r="H128">
            <v>6</v>
          </cell>
          <cell r="I128">
            <v>0</v>
          </cell>
          <cell r="J128" t="str">
            <v>mRNA</v>
          </cell>
          <cell r="K128" t="str">
            <v>叶海婷</v>
          </cell>
          <cell r="L128">
            <v>4.92</v>
          </cell>
        </row>
        <row r="128">
          <cell r="P128" t="e">
            <v>#DIV/0!</v>
          </cell>
        </row>
        <row r="128">
          <cell r="R128">
            <v>0</v>
          </cell>
        </row>
        <row r="129">
          <cell r="F129" t="str">
            <v>HGC-Lib-26079854</v>
          </cell>
          <cell r="G129" t="str">
            <v>1N+CQT2026061603-F001+赵汗青</v>
          </cell>
          <cell r="H129">
            <v>6</v>
          </cell>
          <cell r="I129">
            <v>0</v>
          </cell>
          <cell r="J129" t="str">
            <v>mRNA</v>
          </cell>
          <cell r="K129" t="str">
            <v>叶海婷</v>
          </cell>
          <cell r="L129">
            <v>29.6</v>
          </cell>
        </row>
        <row r="129">
          <cell r="P129" t="e">
            <v>#DIV/0!</v>
          </cell>
        </row>
        <row r="129">
          <cell r="R129">
            <v>0</v>
          </cell>
        </row>
        <row r="130">
          <cell r="F130" t="str">
            <v>HGC-Lib-26079855</v>
          </cell>
          <cell r="G130" t="str">
            <v>2N+CQT2026061603-F001+赵汗青</v>
          </cell>
          <cell r="H130">
            <v>6</v>
          </cell>
          <cell r="I130">
            <v>0</v>
          </cell>
          <cell r="J130" t="str">
            <v>mRNA</v>
          </cell>
          <cell r="K130" t="str">
            <v>叶海婷</v>
          </cell>
          <cell r="L130">
            <v>31.8</v>
          </cell>
        </row>
        <row r="130">
          <cell r="P130" t="e">
            <v>#DIV/0!</v>
          </cell>
        </row>
        <row r="130">
          <cell r="R130">
            <v>0</v>
          </cell>
        </row>
        <row r="131">
          <cell r="F131" t="str">
            <v>HGC-Lib-26079856</v>
          </cell>
          <cell r="G131" t="str">
            <v>3N+CQT2026061603-F001+赵汗青</v>
          </cell>
          <cell r="H131">
            <v>6</v>
          </cell>
          <cell r="I131">
            <v>0</v>
          </cell>
          <cell r="J131" t="str">
            <v>mRNA</v>
          </cell>
          <cell r="K131" t="str">
            <v>叶海婷</v>
          </cell>
          <cell r="L131">
            <v>31.8</v>
          </cell>
        </row>
        <row r="131">
          <cell r="P131" t="e">
            <v>#DIV/0!</v>
          </cell>
        </row>
        <row r="131">
          <cell r="R131">
            <v>0</v>
          </cell>
        </row>
        <row r="132">
          <cell r="F132" t="str">
            <v>HGC-Lib-26079857</v>
          </cell>
          <cell r="G132" t="str">
            <v>1F+CQT2026061603-F001+赵汗青</v>
          </cell>
          <cell r="H132">
            <v>6</v>
          </cell>
          <cell r="I132">
            <v>0</v>
          </cell>
          <cell r="J132" t="str">
            <v>mRNA</v>
          </cell>
          <cell r="K132" t="str">
            <v>叶海婷</v>
          </cell>
          <cell r="L132">
            <v>41.2</v>
          </cell>
        </row>
        <row r="132">
          <cell r="P132" t="e">
            <v>#DIV/0!</v>
          </cell>
        </row>
        <row r="132">
          <cell r="R132">
            <v>0</v>
          </cell>
        </row>
        <row r="133">
          <cell r="F133" t="str">
            <v>HGC-Lib-26079858</v>
          </cell>
          <cell r="G133" t="str">
            <v>2F+CQT2026061603-F001+赵汗青</v>
          </cell>
          <cell r="H133">
            <v>6</v>
          </cell>
          <cell r="I133">
            <v>0</v>
          </cell>
          <cell r="J133" t="str">
            <v>mRNA</v>
          </cell>
          <cell r="K133" t="str">
            <v>叶海婷</v>
          </cell>
          <cell r="L133">
            <v>35</v>
          </cell>
        </row>
        <row r="133">
          <cell r="P133" t="e">
            <v>#DIV/0!</v>
          </cell>
        </row>
        <row r="133">
          <cell r="R133">
            <v>0</v>
          </cell>
        </row>
        <row r="134">
          <cell r="F134" t="str">
            <v>HGC-Lib-26079859</v>
          </cell>
          <cell r="G134" t="str">
            <v>3F+CQT2026061603-F001+赵汗青</v>
          </cell>
          <cell r="H134">
            <v>6</v>
          </cell>
          <cell r="I134">
            <v>0</v>
          </cell>
          <cell r="J134" t="str">
            <v>mRNA</v>
          </cell>
          <cell r="K134" t="str">
            <v>叶海婷</v>
          </cell>
          <cell r="L134">
            <v>39.8</v>
          </cell>
        </row>
        <row r="134">
          <cell r="P134" t="e">
            <v>#DIV/0!</v>
          </cell>
        </row>
        <row r="134">
          <cell r="R134">
            <v>0</v>
          </cell>
        </row>
        <row r="135">
          <cell r="F135" t="str">
            <v>HGC-Lib-26079860</v>
          </cell>
          <cell r="G135" t="str">
            <v>1A+CQT2026061603-F001+赵汗青</v>
          </cell>
          <cell r="H135">
            <v>6</v>
          </cell>
          <cell r="I135">
            <v>0</v>
          </cell>
          <cell r="J135" t="str">
            <v>mRNA</v>
          </cell>
          <cell r="K135" t="str">
            <v>叶海婷</v>
          </cell>
          <cell r="L135">
            <v>27</v>
          </cell>
        </row>
        <row r="135">
          <cell r="P135" t="e">
            <v>#DIV/0!</v>
          </cell>
        </row>
        <row r="135">
          <cell r="R135">
            <v>0</v>
          </cell>
        </row>
        <row r="136">
          <cell r="F136" t="str">
            <v>HGC-Lib-26079861</v>
          </cell>
          <cell r="G136" t="str">
            <v>2A+CQT2026061603-F001+赵汗青</v>
          </cell>
          <cell r="H136">
            <v>6</v>
          </cell>
          <cell r="I136">
            <v>0</v>
          </cell>
          <cell r="J136" t="str">
            <v>mRNA</v>
          </cell>
          <cell r="K136" t="str">
            <v>叶海婷</v>
          </cell>
          <cell r="L136">
            <v>57.4</v>
          </cell>
        </row>
        <row r="136">
          <cell r="P136" t="e">
            <v>#DIV/0!</v>
          </cell>
        </row>
        <row r="136">
          <cell r="R136">
            <v>0</v>
          </cell>
        </row>
        <row r="137">
          <cell r="F137" t="str">
            <v>HGC-Lib-26079862</v>
          </cell>
          <cell r="G137" t="str">
            <v>3A+CQT2026061603-F001+赵汗青</v>
          </cell>
          <cell r="H137">
            <v>6</v>
          </cell>
          <cell r="I137">
            <v>0</v>
          </cell>
          <cell r="J137" t="str">
            <v>mRNA</v>
          </cell>
          <cell r="K137" t="str">
            <v>叶海婷</v>
          </cell>
          <cell r="L137">
            <v>29.8</v>
          </cell>
        </row>
        <row r="137">
          <cell r="P137" t="e">
            <v>#DIV/0!</v>
          </cell>
        </row>
        <row r="137">
          <cell r="R137">
            <v>0</v>
          </cell>
        </row>
        <row r="138">
          <cell r="F138" t="str">
            <v>HGC-Lib-26079863</v>
          </cell>
          <cell r="G138" t="str">
            <v>1AF+CQT2026061603-F001+赵汗青</v>
          </cell>
          <cell r="H138">
            <v>6</v>
          </cell>
          <cell r="I138">
            <v>0</v>
          </cell>
          <cell r="J138" t="str">
            <v>mRNA</v>
          </cell>
          <cell r="K138" t="str">
            <v>叶海婷</v>
          </cell>
          <cell r="L138">
            <v>24.6</v>
          </cell>
        </row>
        <row r="138">
          <cell r="P138" t="e">
            <v>#DIV/0!</v>
          </cell>
        </row>
        <row r="138">
          <cell r="R138">
            <v>0</v>
          </cell>
        </row>
        <row r="139">
          <cell r="F139" t="str">
            <v>HGC-Lib-26079864</v>
          </cell>
          <cell r="G139" t="str">
            <v>2AF+CQT2026061603-F001+赵汗青</v>
          </cell>
          <cell r="H139">
            <v>6</v>
          </cell>
          <cell r="I139">
            <v>0</v>
          </cell>
          <cell r="J139" t="str">
            <v>mRNA</v>
          </cell>
          <cell r="K139" t="str">
            <v>叶海婷</v>
          </cell>
          <cell r="L139">
            <v>41.8</v>
          </cell>
        </row>
        <row r="139">
          <cell r="P139" t="e">
            <v>#DIV/0!</v>
          </cell>
        </row>
        <row r="139">
          <cell r="R139">
            <v>0</v>
          </cell>
        </row>
        <row r="140">
          <cell r="F140" t="str">
            <v>HGC-Lib-26079865</v>
          </cell>
          <cell r="G140" t="str">
            <v>3AF+CQT2026061603-F001+赵汗青</v>
          </cell>
          <cell r="H140">
            <v>6</v>
          </cell>
          <cell r="I140">
            <v>0</v>
          </cell>
          <cell r="J140" t="str">
            <v>mRNA</v>
          </cell>
          <cell r="K140" t="str">
            <v>叶海婷</v>
          </cell>
          <cell r="L140">
            <v>42.4</v>
          </cell>
        </row>
        <row r="140">
          <cell r="P140" t="e">
            <v>#DIV/0!</v>
          </cell>
        </row>
        <row r="140">
          <cell r="R140">
            <v>0</v>
          </cell>
        </row>
        <row r="141">
          <cell r="F141" t="str">
            <v>HGC-Lib-26079866</v>
          </cell>
          <cell r="G141" t="str">
            <v>AQ-1+CQT2026042302-F003+肖艳青</v>
          </cell>
          <cell r="H141">
            <v>6</v>
          </cell>
          <cell r="I141">
            <v>0</v>
          </cell>
          <cell r="J141" t="str">
            <v>mRNA</v>
          </cell>
          <cell r="K141" t="str">
            <v>叶海婷</v>
          </cell>
          <cell r="L141">
            <v>22.2</v>
          </cell>
        </row>
        <row r="141">
          <cell r="P141" t="e">
            <v>#DIV/0!</v>
          </cell>
        </row>
        <row r="141">
          <cell r="R141">
            <v>0</v>
          </cell>
        </row>
        <row r="142">
          <cell r="F142" t="str">
            <v>HGC-Lib-26079867</v>
          </cell>
          <cell r="G142" t="str">
            <v>AQ-2+CQT2026042302-F003+肖艳青</v>
          </cell>
          <cell r="H142">
            <v>6</v>
          </cell>
          <cell r="I142">
            <v>0</v>
          </cell>
          <cell r="J142" t="str">
            <v>mRNA</v>
          </cell>
          <cell r="K142" t="str">
            <v>叶海婷</v>
          </cell>
          <cell r="L142">
            <v>16.5</v>
          </cell>
        </row>
        <row r="142">
          <cell r="P142" t="e">
            <v>#DIV/0!</v>
          </cell>
        </row>
        <row r="142">
          <cell r="R142">
            <v>0</v>
          </cell>
        </row>
        <row r="143">
          <cell r="F143" t="str">
            <v>HGC-Lib-26079868</v>
          </cell>
          <cell r="G143" t="str">
            <v>AQ-3+CQT2026042302-F003+肖艳青</v>
          </cell>
          <cell r="H143">
            <v>6</v>
          </cell>
          <cell r="I143">
            <v>0</v>
          </cell>
          <cell r="J143" t="str">
            <v>mRNA</v>
          </cell>
          <cell r="K143" t="str">
            <v>叶海婷</v>
          </cell>
          <cell r="L143">
            <v>20.6</v>
          </cell>
        </row>
        <row r="143">
          <cell r="P143" t="e">
            <v>#DIV/0!</v>
          </cell>
        </row>
        <row r="143">
          <cell r="R143">
            <v>0</v>
          </cell>
        </row>
        <row r="144">
          <cell r="F144" t="str">
            <v>HGC-Lib-26079869</v>
          </cell>
          <cell r="G144" t="str">
            <v>AQ-4+CQT2026042302-F003+肖艳青</v>
          </cell>
          <cell r="H144">
            <v>6</v>
          </cell>
          <cell r="I144">
            <v>0</v>
          </cell>
          <cell r="J144" t="str">
            <v>mRNA</v>
          </cell>
          <cell r="K144" t="str">
            <v>叶海婷</v>
          </cell>
          <cell r="L144">
            <v>19.3</v>
          </cell>
        </row>
        <row r="144">
          <cell r="P144" t="e">
            <v>#DIV/0!</v>
          </cell>
        </row>
        <row r="144">
          <cell r="R144">
            <v>0</v>
          </cell>
        </row>
        <row r="145">
          <cell r="F145" t="str">
            <v>HGC-Lib-26079870</v>
          </cell>
          <cell r="G145" t="str">
            <v>serpina-1+CQT2026042302-F003+肖艳青</v>
          </cell>
          <cell r="H145">
            <v>6</v>
          </cell>
          <cell r="I145">
            <v>0</v>
          </cell>
          <cell r="J145" t="str">
            <v>mRNA</v>
          </cell>
          <cell r="K145" t="str">
            <v>叶海婷</v>
          </cell>
          <cell r="L145">
            <v>23.6</v>
          </cell>
        </row>
        <row r="145">
          <cell r="P145" t="e">
            <v>#DIV/0!</v>
          </cell>
        </row>
        <row r="145">
          <cell r="R145">
            <v>0</v>
          </cell>
        </row>
        <row r="146">
          <cell r="F146" t="str">
            <v>HGC-Lib-26079871</v>
          </cell>
          <cell r="G146" t="str">
            <v>serpina-2+CQT2026042302-F003+肖艳青</v>
          </cell>
          <cell r="H146">
            <v>6</v>
          </cell>
          <cell r="I146">
            <v>0</v>
          </cell>
          <cell r="J146" t="str">
            <v>mRNA</v>
          </cell>
          <cell r="K146" t="str">
            <v>齐子君</v>
          </cell>
          <cell r="L146">
            <v>34.82</v>
          </cell>
        </row>
        <row r="146">
          <cell r="P146" t="e">
            <v>#DIV/0!</v>
          </cell>
        </row>
        <row r="146">
          <cell r="R146">
            <v>0</v>
          </cell>
        </row>
        <row r="147">
          <cell r="F147" t="str">
            <v>HGC-Lib-26079872</v>
          </cell>
          <cell r="G147" t="str">
            <v>serpina-3+CQT2026042302-F003+肖艳青</v>
          </cell>
          <cell r="H147">
            <v>6</v>
          </cell>
          <cell r="I147">
            <v>0</v>
          </cell>
          <cell r="J147" t="str">
            <v>mRNA</v>
          </cell>
          <cell r="K147" t="str">
            <v>齐子君</v>
          </cell>
          <cell r="L147">
            <v>30.16</v>
          </cell>
        </row>
        <row r="147">
          <cell r="P147" t="e">
            <v>#DIV/0!</v>
          </cell>
        </row>
        <row r="147">
          <cell r="R147">
            <v>0</v>
          </cell>
        </row>
        <row r="148">
          <cell r="F148" t="str">
            <v>HGC-Lib-26079873</v>
          </cell>
          <cell r="G148" t="str">
            <v>serpina-4+CQT2026042302-F003+肖艳青</v>
          </cell>
          <cell r="H148">
            <v>6</v>
          </cell>
          <cell r="I148">
            <v>0</v>
          </cell>
          <cell r="J148" t="str">
            <v>mRNA</v>
          </cell>
          <cell r="K148" t="str">
            <v>齐子君</v>
          </cell>
          <cell r="L148">
            <v>42.43</v>
          </cell>
        </row>
        <row r="148">
          <cell r="P148" t="e">
            <v>#DIV/0!</v>
          </cell>
        </row>
        <row r="148">
          <cell r="R148">
            <v>0</v>
          </cell>
        </row>
        <row r="149">
          <cell r="F149" t="str">
            <v>HGC-Lib-26079874</v>
          </cell>
          <cell r="G149" t="str">
            <v>150_vec1+CQT2026051111-F003+肖艳青</v>
          </cell>
          <cell r="H149">
            <v>6</v>
          </cell>
          <cell r="I149">
            <v>0</v>
          </cell>
          <cell r="J149" t="str">
            <v>mRNA</v>
          </cell>
          <cell r="K149" t="str">
            <v>齐子君</v>
          </cell>
          <cell r="L149">
            <v>41.7</v>
          </cell>
        </row>
        <row r="149">
          <cell r="P149" t="e">
            <v>#DIV/0!</v>
          </cell>
        </row>
        <row r="149">
          <cell r="R149">
            <v>0</v>
          </cell>
        </row>
        <row r="150">
          <cell r="F150" t="str">
            <v>HGC-Lib-26079875</v>
          </cell>
          <cell r="G150" t="str">
            <v>150_vec2+CQT2026051111-F003+肖艳青</v>
          </cell>
          <cell r="H150">
            <v>6</v>
          </cell>
          <cell r="I150">
            <v>0</v>
          </cell>
          <cell r="J150" t="str">
            <v>mRNA</v>
          </cell>
          <cell r="K150" t="str">
            <v>齐子君</v>
          </cell>
          <cell r="L150">
            <v>21.83</v>
          </cell>
        </row>
        <row r="150">
          <cell r="P150" t="e">
            <v>#DIV/0!</v>
          </cell>
        </row>
        <row r="150">
          <cell r="R150">
            <v>0</v>
          </cell>
        </row>
        <row r="151">
          <cell r="F151" t="str">
            <v>HGC-Lib-26079876</v>
          </cell>
          <cell r="G151" t="str">
            <v>150_OE1+CQT2026051111-F003+肖艳青</v>
          </cell>
          <cell r="H151">
            <v>6</v>
          </cell>
          <cell r="I151">
            <v>0</v>
          </cell>
          <cell r="J151" t="str">
            <v>mRNA</v>
          </cell>
          <cell r="K151" t="str">
            <v>齐子君</v>
          </cell>
          <cell r="L151">
            <v>66.43</v>
          </cell>
        </row>
        <row r="151">
          <cell r="P151" t="e">
            <v>#DIV/0!</v>
          </cell>
        </row>
        <row r="151">
          <cell r="R151">
            <v>0</v>
          </cell>
        </row>
        <row r="152">
          <cell r="F152" t="str">
            <v>HGC-Lib-26079877</v>
          </cell>
          <cell r="G152" t="str">
            <v>150_OE2+CQT2026051111-F003+肖艳青</v>
          </cell>
          <cell r="H152">
            <v>6</v>
          </cell>
          <cell r="I152">
            <v>0</v>
          </cell>
          <cell r="J152" t="str">
            <v>mRNA</v>
          </cell>
          <cell r="K152" t="str">
            <v>齐子君</v>
          </cell>
          <cell r="L152">
            <v>61.6</v>
          </cell>
        </row>
        <row r="152">
          <cell r="P152" t="e">
            <v>#DIV/0!</v>
          </cell>
        </row>
        <row r="152">
          <cell r="R152">
            <v>0</v>
          </cell>
        </row>
        <row r="153">
          <cell r="F153" t="str">
            <v>HGC-Lib-26079878</v>
          </cell>
          <cell r="G153" t="str">
            <v>THP_vec1+CQT2026051111-F003+肖艳青</v>
          </cell>
          <cell r="H153">
            <v>6</v>
          </cell>
          <cell r="I153">
            <v>0</v>
          </cell>
          <cell r="J153" t="str">
            <v>mRNA</v>
          </cell>
          <cell r="K153" t="str">
            <v>齐子君</v>
          </cell>
          <cell r="L153">
            <v>61.51</v>
          </cell>
        </row>
        <row r="153">
          <cell r="P153" t="e">
            <v>#DIV/0!</v>
          </cell>
        </row>
        <row r="153">
          <cell r="R153">
            <v>0</v>
          </cell>
        </row>
        <row r="154">
          <cell r="F154" t="str">
            <v>HGC-Lib-26079879</v>
          </cell>
          <cell r="G154" t="str">
            <v>THP_vec2+CQT2026051111-F003+肖艳青</v>
          </cell>
          <cell r="H154">
            <v>6</v>
          </cell>
          <cell r="I154">
            <v>0</v>
          </cell>
          <cell r="J154" t="str">
            <v>mRNA</v>
          </cell>
          <cell r="K154" t="str">
            <v>齐子君</v>
          </cell>
          <cell r="L154">
            <v>68.74</v>
          </cell>
        </row>
        <row r="154">
          <cell r="P154" t="e">
            <v>#DIV/0!</v>
          </cell>
        </row>
        <row r="154">
          <cell r="R154">
            <v>0</v>
          </cell>
        </row>
        <row r="155">
          <cell r="F155" t="str">
            <v>HGC-Lib-26079880</v>
          </cell>
          <cell r="G155" t="str">
            <v>THP_OE1+CQT2026051111-F003+肖艳青</v>
          </cell>
          <cell r="H155">
            <v>6</v>
          </cell>
          <cell r="I155">
            <v>0</v>
          </cell>
          <cell r="J155" t="str">
            <v>mRNA</v>
          </cell>
          <cell r="K155" t="str">
            <v>齐子君</v>
          </cell>
          <cell r="L155">
            <v>77.29</v>
          </cell>
        </row>
        <row r="155">
          <cell r="P155" t="e">
            <v>#DIV/0!</v>
          </cell>
        </row>
        <row r="155">
          <cell r="R155">
            <v>0</v>
          </cell>
        </row>
        <row r="156">
          <cell r="F156" t="str">
            <v>HGC-Lib-26079881</v>
          </cell>
          <cell r="G156" t="str">
            <v>THP_OE2+CQT2026051111-F003+肖艳青</v>
          </cell>
          <cell r="H156">
            <v>6</v>
          </cell>
          <cell r="I156">
            <v>0</v>
          </cell>
          <cell r="J156" t="str">
            <v>mRNA</v>
          </cell>
          <cell r="K156" t="str">
            <v>齐子君</v>
          </cell>
          <cell r="L156">
            <v>42.06</v>
          </cell>
        </row>
        <row r="156">
          <cell r="P156" t="e">
            <v>#DIV/0!</v>
          </cell>
        </row>
        <row r="156">
          <cell r="R156">
            <v>0</v>
          </cell>
        </row>
        <row r="157">
          <cell r="F157" t="str">
            <v>HGC-Lib-26079882</v>
          </cell>
          <cell r="G157" t="str">
            <v>C4_1+CQT2026032314-F003+郭雪</v>
          </cell>
          <cell r="H157">
            <v>6</v>
          </cell>
          <cell r="I157">
            <v>0</v>
          </cell>
          <cell r="J157" t="str">
            <v>mRNA</v>
          </cell>
          <cell r="K157" t="str">
            <v>齐子君</v>
          </cell>
          <cell r="L157">
            <v>26</v>
          </cell>
        </row>
        <row r="157">
          <cell r="P157" t="e">
            <v>#DIV/0!</v>
          </cell>
        </row>
        <row r="157">
          <cell r="R157">
            <v>0</v>
          </cell>
        </row>
        <row r="158">
          <cell r="F158" t="str">
            <v>HGC-Lib-26079883</v>
          </cell>
          <cell r="G158" t="str">
            <v>C4_2+CQT2026032314-F003+郭雪</v>
          </cell>
          <cell r="H158">
            <v>6</v>
          </cell>
          <cell r="I158">
            <v>0</v>
          </cell>
          <cell r="J158" t="str">
            <v>mRNA</v>
          </cell>
          <cell r="K158" t="str">
            <v>齐子君</v>
          </cell>
          <cell r="L158">
            <v>17.65</v>
          </cell>
        </row>
        <row r="158">
          <cell r="P158" t="e">
            <v>#DIV/0!</v>
          </cell>
        </row>
        <row r="158">
          <cell r="R158">
            <v>0</v>
          </cell>
        </row>
        <row r="159">
          <cell r="F159" t="str">
            <v>HGC-Lib-26079884</v>
          </cell>
          <cell r="G159" t="str">
            <v>C4_3+CQT2026032314-F003+郭雪</v>
          </cell>
          <cell r="H159">
            <v>6</v>
          </cell>
          <cell r="I159">
            <v>0</v>
          </cell>
          <cell r="J159" t="str">
            <v>mRNA</v>
          </cell>
          <cell r="K159" t="str">
            <v>齐子君</v>
          </cell>
          <cell r="L159">
            <v>21.26</v>
          </cell>
        </row>
        <row r="159">
          <cell r="P159" t="e">
            <v>#DIV/0!</v>
          </cell>
        </row>
        <row r="159">
          <cell r="R159">
            <v>0</v>
          </cell>
        </row>
        <row r="160">
          <cell r="F160" t="str">
            <v>HGC-Lib-26079885</v>
          </cell>
          <cell r="G160" t="str">
            <v>D4_1+CQT2026032314-F003+郭雪</v>
          </cell>
          <cell r="H160">
            <v>6</v>
          </cell>
          <cell r="I160">
            <v>0</v>
          </cell>
          <cell r="J160" t="str">
            <v>mRNA</v>
          </cell>
          <cell r="K160" t="str">
            <v>齐子君</v>
          </cell>
          <cell r="L160">
            <v>22.33</v>
          </cell>
        </row>
        <row r="160">
          <cell r="P160" t="e">
            <v>#DIV/0!</v>
          </cell>
        </row>
        <row r="160">
          <cell r="R160">
            <v>0</v>
          </cell>
        </row>
        <row r="161">
          <cell r="F161" t="str">
            <v>HGC-Lib-26079886</v>
          </cell>
          <cell r="G161" t="str">
            <v>D4_2+CQT2026032314-F003+郭雪</v>
          </cell>
          <cell r="H161">
            <v>6</v>
          </cell>
          <cell r="I161">
            <v>0</v>
          </cell>
          <cell r="J161" t="str">
            <v>mRNA</v>
          </cell>
          <cell r="K161" t="str">
            <v>齐子君</v>
          </cell>
          <cell r="L161">
            <v>17.37</v>
          </cell>
        </row>
        <row r="161">
          <cell r="P161" t="e">
            <v>#DIV/0!</v>
          </cell>
        </row>
        <row r="161">
          <cell r="R161">
            <v>0</v>
          </cell>
        </row>
        <row r="162">
          <cell r="F162" t="str">
            <v>HGC-Lib-26079887</v>
          </cell>
          <cell r="G162" t="str">
            <v>D4_3+CQT2026032314-F003+郭雪</v>
          </cell>
          <cell r="H162">
            <v>6</v>
          </cell>
          <cell r="I162">
            <v>0</v>
          </cell>
          <cell r="J162" t="str">
            <v>mRNA</v>
          </cell>
          <cell r="K162" t="str">
            <v>齐子君</v>
          </cell>
          <cell r="L162">
            <v>35.4</v>
          </cell>
        </row>
        <row r="162">
          <cell r="P162" t="e">
            <v>#DIV/0!</v>
          </cell>
        </row>
        <row r="162">
          <cell r="R162">
            <v>0</v>
          </cell>
        </row>
        <row r="163">
          <cell r="F163" t="str">
            <v>HGC-Lib-26079888</v>
          </cell>
          <cell r="G163" t="str">
            <v>PC9-brm3-1+CQT2026061718-F001+赵汗青</v>
          </cell>
          <cell r="H163">
            <v>6</v>
          </cell>
          <cell r="I163">
            <v>0</v>
          </cell>
          <cell r="J163" t="str">
            <v>mRNA</v>
          </cell>
          <cell r="K163" t="str">
            <v>齐子君</v>
          </cell>
          <cell r="L163">
            <v>70.03</v>
          </cell>
        </row>
        <row r="163">
          <cell r="P163" t="e">
            <v>#DIV/0!</v>
          </cell>
        </row>
        <row r="163">
          <cell r="R163">
            <v>0</v>
          </cell>
        </row>
        <row r="164">
          <cell r="F164" t="str">
            <v>HGC-Lib-26079889</v>
          </cell>
          <cell r="G164" t="str">
            <v>PC9-brm3-2+CQT2026061718-F001+赵汗青</v>
          </cell>
          <cell r="H164">
            <v>6</v>
          </cell>
          <cell r="I164">
            <v>0</v>
          </cell>
          <cell r="J164" t="str">
            <v>mRNA</v>
          </cell>
          <cell r="K164" t="str">
            <v>齐子君</v>
          </cell>
          <cell r="L164">
            <v>25</v>
          </cell>
        </row>
        <row r="164">
          <cell r="P164" t="e">
            <v>#DIV/0!</v>
          </cell>
        </row>
        <row r="164">
          <cell r="R164">
            <v>0</v>
          </cell>
        </row>
        <row r="165">
          <cell r="F165" t="str">
            <v>HGC-Lib-26079890</v>
          </cell>
          <cell r="G165" t="str">
            <v>PC9-brm3-3+CQT2026061718-F001+赵汗青</v>
          </cell>
          <cell r="H165">
            <v>6</v>
          </cell>
          <cell r="I165">
            <v>0</v>
          </cell>
          <cell r="J165" t="str">
            <v>mRNA</v>
          </cell>
          <cell r="K165" t="str">
            <v>齐子君</v>
          </cell>
          <cell r="L165">
            <v>72.74</v>
          </cell>
        </row>
        <row r="165">
          <cell r="P165" t="e">
            <v>#DIV/0!</v>
          </cell>
        </row>
        <row r="165">
          <cell r="R165">
            <v>0</v>
          </cell>
        </row>
        <row r="166">
          <cell r="F166" t="str">
            <v>HGC-Lib-26079891</v>
          </cell>
          <cell r="G166" t="str">
            <v>pc9-brm3-sha2-1+CQT2026061718-F001+赵汗青</v>
          </cell>
          <cell r="H166">
            <v>6</v>
          </cell>
          <cell r="I166">
            <v>0</v>
          </cell>
          <cell r="J166" t="str">
            <v>mRNA</v>
          </cell>
          <cell r="K166" t="str">
            <v>齐子君</v>
          </cell>
          <cell r="L166">
            <v>68.06</v>
          </cell>
        </row>
        <row r="166">
          <cell r="P166" t="e">
            <v>#DIV/0!</v>
          </cell>
        </row>
        <row r="166">
          <cell r="R166">
            <v>0</v>
          </cell>
        </row>
        <row r="167">
          <cell r="F167" t="str">
            <v>HGC-Lib-26079892</v>
          </cell>
          <cell r="G167" t="str">
            <v>pc9-brm3-sha2-2+CQT2026061718-F001+赵汗青</v>
          </cell>
          <cell r="H167">
            <v>6</v>
          </cell>
          <cell r="I167">
            <v>0</v>
          </cell>
          <cell r="J167" t="str">
            <v>mRNA</v>
          </cell>
          <cell r="K167" t="str">
            <v>齐子君</v>
          </cell>
          <cell r="L167">
            <v>63.3</v>
          </cell>
        </row>
        <row r="167">
          <cell r="P167" t="e">
            <v>#DIV/0!</v>
          </cell>
        </row>
        <row r="167">
          <cell r="R167">
            <v>0</v>
          </cell>
        </row>
        <row r="168">
          <cell r="F168" t="str">
            <v>HGC-Lib-26079893</v>
          </cell>
          <cell r="G168" t="str">
            <v>pc9-brm3-sha2-3+CQT2026061718-F001+赵汗青</v>
          </cell>
          <cell r="H168">
            <v>6</v>
          </cell>
          <cell r="I168">
            <v>0</v>
          </cell>
          <cell r="J168" t="str">
            <v>mRNA</v>
          </cell>
          <cell r="K168" t="str">
            <v>齐子君</v>
          </cell>
          <cell r="L168">
            <v>67.61</v>
          </cell>
        </row>
        <row r="168">
          <cell r="P168" t="e">
            <v>#DIV/0!</v>
          </cell>
        </row>
        <row r="168">
          <cell r="R168">
            <v>0</v>
          </cell>
        </row>
        <row r="169">
          <cell r="F169" t="str">
            <v>HGC-Lib-26079894</v>
          </cell>
          <cell r="G169" t="str">
            <v>WT-1+CQT2026061709-F001+肖艳青</v>
          </cell>
          <cell r="H169">
            <v>6</v>
          </cell>
          <cell r="I169">
            <v>0</v>
          </cell>
          <cell r="J169" t="str">
            <v>mRNA</v>
          </cell>
          <cell r="K169" t="str">
            <v>齐子君</v>
          </cell>
          <cell r="L169">
            <v>82.16</v>
          </cell>
        </row>
        <row r="169">
          <cell r="P169" t="e">
            <v>#DIV/0!</v>
          </cell>
        </row>
        <row r="169">
          <cell r="R169">
            <v>0</v>
          </cell>
        </row>
        <row r="170">
          <cell r="F170" t="str">
            <v>HGC-Lib-26079895</v>
          </cell>
          <cell r="G170" t="str">
            <v>WT-2+CQT2026061709-F001+肖艳青</v>
          </cell>
          <cell r="H170">
            <v>6</v>
          </cell>
          <cell r="I170">
            <v>0</v>
          </cell>
          <cell r="J170" t="str">
            <v>mRNA</v>
          </cell>
          <cell r="K170" t="str">
            <v>齐子君</v>
          </cell>
          <cell r="L170">
            <v>67.83</v>
          </cell>
        </row>
        <row r="170">
          <cell r="P170" t="e">
            <v>#DIV/0!</v>
          </cell>
        </row>
        <row r="170">
          <cell r="R170">
            <v>0</v>
          </cell>
        </row>
        <row r="171">
          <cell r="F171" t="str">
            <v>HGC-Lib-26079896</v>
          </cell>
          <cell r="G171" t="str">
            <v>WT-3+CQT2026061709-F001+肖艳青</v>
          </cell>
          <cell r="H171">
            <v>6</v>
          </cell>
          <cell r="I171">
            <v>0</v>
          </cell>
          <cell r="J171" t="str">
            <v>mRNA</v>
          </cell>
          <cell r="K171" t="str">
            <v>齐子君</v>
          </cell>
          <cell r="L171">
            <v>79.58</v>
          </cell>
        </row>
        <row r="171">
          <cell r="P171" t="e">
            <v>#DIV/0!</v>
          </cell>
        </row>
        <row r="171">
          <cell r="R171">
            <v>0</v>
          </cell>
        </row>
        <row r="172">
          <cell r="F172" t="str">
            <v>HGC-Lib-26079897</v>
          </cell>
          <cell r="G172" t="str">
            <v>KO-1+CQT2026061709-F001+肖艳青</v>
          </cell>
          <cell r="H172">
            <v>6</v>
          </cell>
          <cell r="I172">
            <v>0</v>
          </cell>
          <cell r="J172" t="str">
            <v>mRNA</v>
          </cell>
          <cell r="K172" t="str">
            <v>齐子君</v>
          </cell>
          <cell r="L172">
            <v>73.58</v>
          </cell>
        </row>
        <row r="172">
          <cell r="P172" t="e">
            <v>#DIV/0!</v>
          </cell>
        </row>
        <row r="172">
          <cell r="R172">
            <v>0</v>
          </cell>
        </row>
        <row r="173">
          <cell r="F173" t="str">
            <v>HGC-Lib-26079898</v>
          </cell>
          <cell r="G173" t="str">
            <v>KO-2+CQT2026061709-F001+肖艳青</v>
          </cell>
          <cell r="H173">
            <v>6</v>
          </cell>
          <cell r="I173">
            <v>0</v>
          </cell>
          <cell r="J173" t="str">
            <v>mRNA</v>
          </cell>
          <cell r="K173" t="str">
            <v>齐子君</v>
          </cell>
          <cell r="L173">
            <v>52.76</v>
          </cell>
        </row>
        <row r="173">
          <cell r="P173" t="e">
            <v>#DIV/0!</v>
          </cell>
        </row>
        <row r="173">
          <cell r="R173">
            <v>0</v>
          </cell>
        </row>
        <row r="174">
          <cell r="F174" t="str">
            <v>HGC-Lib-26079899</v>
          </cell>
          <cell r="G174" t="str">
            <v>KO-3+CQT2026061709-F001+肖艳青</v>
          </cell>
          <cell r="H174">
            <v>6</v>
          </cell>
          <cell r="I174">
            <v>0</v>
          </cell>
          <cell r="J174" t="str">
            <v>mRNA</v>
          </cell>
          <cell r="K174" t="str">
            <v>齐子君</v>
          </cell>
          <cell r="L174">
            <v>56.66</v>
          </cell>
        </row>
        <row r="174">
          <cell r="P174" t="e">
            <v>#DIV/0!</v>
          </cell>
        </row>
        <row r="174">
          <cell r="R174">
            <v>0</v>
          </cell>
        </row>
        <row r="175">
          <cell r="F175" t="str">
            <v>HGC-Lib-26079900</v>
          </cell>
          <cell r="G175" t="str">
            <v>WT-1+CQT2026061806-F001+肖艳青</v>
          </cell>
          <cell r="H175">
            <v>6</v>
          </cell>
          <cell r="I175">
            <v>0</v>
          </cell>
          <cell r="J175" t="str">
            <v>mRNA</v>
          </cell>
          <cell r="K175" t="str">
            <v>齐子君</v>
          </cell>
          <cell r="L175">
            <v>62.06</v>
          </cell>
        </row>
        <row r="175">
          <cell r="P175" t="e">
            <v>#DIV/0!</v>
          </cell>
        </row>
        <row r="175">
          <cell r="R175">
            <v>0</v>
          </cell>
        </row>
        <row r="176">
          <cell r="F176" t="str">
            <v>HGC-Lib-26079901</v>
          </cell>
          <cell r="G176" t="str">
            <v>WT-2+CQT2026061806-F001+肖艳青</v>
          </cell>
          <cell r="H176">
            <v>6</v>
          </cell>
          <cell r="I176">
            <v>0</v>
          </cell>
          <cell r="J176" t="str">
            <v>mRNA</v>
          </cell>
          <cell r="K176" t="str">
            <v>齐子君</v>
          </cell>
          <cell r="L176">
            <v>66.05</v>
          </cell>
        </row>
        <row r="176">
          <cell r="P176" t="e">
            <v>#DIV/0!</v>
          </cell>
        </row>
        <row r="176">
          <cell r="R176">
            <v>0</v>
          </cell>
        </row>
        <row r="177">
          <cell r="F177" t="str">
            <v>HGC-Lib-26079902</v>
          </cell>
          <cell r="G177" t="str">
            <v>WT-3+CQT2026061806-F001+肖艳青</v>
          </cell>
          <cell r="H177">
            <v>6</v>
          </cell>
          <cell r="I177">
            <v>0</v>
          </cell>
          <cell r="J177" t="str">
            <v>mRNA</v>
          </cell>
          <cell r="K177" t="str">
            <v>齐子君</v>
          </cell>
          <cell r="L177">
            <v>61.95</v>
          </cell>
        </row>
        <row r="177">
          <cell r="P177" t="e">
            <v>#DIV/0!</v>
          </cell>
        </row>
        <row r="177">
          <cell r="R177">
            <v>0</v>
          </cell>
        </row>
        <row r="178">
          <cell r="F178" t="str">
            <v>HGC-Lib-26079903</v>
          </cell>
          <cell r="G178" t="str">
            <v>cKO-1+CQT2026061806-F001+肖艳青</v>
          </cell>
          <cell r="H178">
            <v>6</v>
          </cell>
          <cell r="I178">
            <v>0</v>
          </cell>
          <cell r="J178" t="str">
            <v>mRNA</v>
          </cell>
          <cell r="K178" t="str">
            <v>齐子君</v>
          </cell>
          <cell r="L178">
            <v>41.29</v>
          </cell>
        </row>
        <row r="178">
          <cell r="P178" t="e">
            <v>#DIV/0!</v>
          </cell>
        </row>
        <row r="178">
          <cell r="R178">
            <v>0</v>
          </cell>
        </row>
        <row r="179">
          <cell r="F179" t="str">
            <v>HGC-Lib-26079904</v>
          </cell>
          <cell r="G179" t="str">
            <v>cKO-2+CQT2026061806-F001+肖艳青</v>
          </cell>
          <cell r="H179">
            <v>6</v>
          </cell>
          <cell r="I179">
            <v>0</v>
          </cell>
          <cell r="J179" t="str">
            <v>mRNA</v>
          </cell>
          <cell r="K179" t="str">
            <v>齐子君</v>
          </cell>
          <cell r="L179">
            <v>72.96</v>
          </cell>
        </row>
        <row r="179">
          <cell r="P179" t="e">
            <v>#DIV/0!</v>
          </cell>
        </row>
        <row r="179">
          <cell r="R179">
            <v>0</v>
          </cell>
        </row>
        <row r="180">
          <cell r="F180" t="str">
            <v>HGC-Lib-26079905</v>
          </cell>
          <cell r="G180" t="str">
            <v>cKO-3+CQT2026061806-F001+肖艳青</v>
          </cell>
          <cell r="H180">
            <v>6</v>
          </cell>
          <cell r="I180">
            <v>0</v>
          </cell>
          <cell r="J180" t="str">
            <v>mRNA</v>
          </cell>
          <cell r="K180" t="str">
            <v>齐子君</v>
          </cell>
          <cell r="L180">
            <v>72.62</v>
          </cell>
        </row>
        <row r="180">
          <cell r="P180" t="e">
            <v>#DIV/0!</v>
          </cell>
        </row>
        <row r="180">
          <cell r="R180">
            <v>0</v>
          </cell>
        </row>
        <row r="181">
          <cell r="F181" t="str">
            <v>HGC-Lib-26079906</v>
          </cell>
          <cell r="G181" t="str">
            <v>TR1+CQT2026042901-F003+肖艳青</v>
          </cell>
          <cell r="H181">
            <v>6</v>
          </cell>
          <cell r="I181">
            <v>0</v>
          </cell>
          <cell r="J181" t="str">
            <v>mRNA</v>
          </cell>
          <cell r="K181" t="str">
            <v>齐子君</v>
          </cell>
          <cell r="L181">
            <v>65.97</v>
          </cell>
        </row>
        <row r="181">
          <cell r="P181" t="e">
            <v>#DIV/0!</v>
          </cell>
        </row>
        <row r="181">
          <cell r="R181">
            <v>0</v>
          </cell>
        </row>
        <row r="182">
          <cell r="F182" t="str">
            <v>HGC-Lib-26079907</v>
          </cell>
          <cell r="G182" t="str">
            <v>TR2+CQT2026042901-F003+肖艳青</v>
          </cell>
          <cell r="H182">
            <v>6</v>
          </cell>
          <cell r="I182">
            <v>0</v>
          </cell>
          <cell r="J182" t="str">
            <v>mRNA</v>
          </cell>
          <cell r="K182" t="str">
            <v>齐子君</v>
          </cell>
          <cell r="L182">
            <v>47.26</v>
          </cell>
        </row>
        <row r="182">
          <cell r="P182" t="e">
            <v>#DIV/0!</v>
          </cell>
        </row>
        <row r="182">
          <cell r="R182">
            <v>0</v>
          </cell>
        </row>
        <row r="183">
          <cell r="F183" t="str">
            <v>HGC-Lib-26079908</v>
          </cell>
          <cell r="G183" t="str">
            <v>TR3+CQT2026042901-F003+肖艳青</v>
          </cell>
          <cell r="H183">
            <v>6</v>
          </cell>
          <cell r="I183">
            <v>0</v>
          </cell>
          <cell r="J183" t="str">
            <v>mRNA</v>
          </cell>
          <cell r="K183" t="str">
            <v>齐子君</v>
          </cell>
          <cell r="L183">
            <v>52.7</v>
          </cell>
        </row>
        <row r="183">
          <cell r="P183" t="e">
            <v>#DIV/0!</v>
          </cell>
        </row>
        <row r="183">
          <cell r="R183">
            <v>0</v>
          </cell>
        </row>
        <row r="184">
          <cell r="F184" t="str">
            <v>HGC-Lib-26079909</v>
          </cell>
          <cell r="G184" t="str">
            <v>SUKD1+CQT2026042901-F003+肖艳青</v>
          </cell>
          <cell r="H184">
            <v>6</v>
          </cell>
          <cell r="I184">
            <v>0</v>
          </cell>
          <cell r="J184" t="str">
            <v>mRNA</v>
          </cell>
          <cell r="K184" t="str">
            <v>齐子君</v>
          </cell>
          <cell r="L184">
            <v>60.4</v>
          </cell>
        </row>
        <row r="184">
          <cell r="P184" t="e">
            <v>#DIV/0!</v>
          </cell>
        </row>
        <row r="184">
          <cell r="R184">
            <v>0</v>
          </cell>
        </row>
        <row r="185">
          <cell r="F185" t="str">
            <v>HGC-Lib-26079910</v>
          </cell>
          <cell r="G185" t="str">
            <v>SUKD2+CQT2026042901-F003+肖艳青</v>
          </cell>
          <cell r="H185">
            <v>6</v>
          </cell>
          <cell r="I185">
            <v>0</v>
          </cell>
          <cell r="J185" t="str">
            <v>mRNA</v>
          </cell>
          <cell r="K185" t="str">
            <v>齐子君</v>
          </cell>
          <cell r="L185">
            <v>32.87</v>
          </cell>
        </row>
        <row r="185">
          <cell r="P185" t="e">
            <v>#DIV/0!</v>
          </cell>
        </row>
        <row r="185">
          <cell r="R185">
            <v>0</v>
          </cell>
        </row>
        <row r="186">
          <cell r="F186" t="str">
            <v>HGC-Lib-26079911</v>
          </cell>
          <cell r="G186" t="str">
            <v>SUKD3+CQT2026042901-F003+肖艳青</v>
          </cell>
          <cell r="H186">
            <v>6</v>
          </cell>
          <cell r="I186">
            <v>0</v>
          </cell>
          <cell r="J186" t="str">
            <v>mRNA</v>
          </cell>
          <cell r="K186" t="str">
            <v>齐子君</v>
          </cell>
          <cell r="L186">
            <v>121.55</v>
          </cell>
        </row>
        <row r="186">
          <cell r="P186" t="e">
            <v>#DIV/0!</v>
          </cell>
        </row>
        <row r="186">
          <cell r="R186">
            <v>0</v>
          </cell>
        </row>
        <row r="187">
          <cell r="F187" t="str">
            <v>HGC-Lib-26079912</v>
          </cell>
          <cell r="G187" t="str">
            <v>resistant+CQT2026060901-F002+赵汗青</v>
          </cell>
          <cell r="H187">
            <v>100</v>
          </cell>
          <cell r="I187">
            <v>0</v>
          </cell>
          <cell r="J187" t="str">
            <v>10x3′单细胞转录组</v>
          </cell>
          <cell r="K187" t="str">
            <v>齐子君</v>
          </cell>
          <cell r="L187">
            <v>12.8</v>
          </cell>
        </row>
        <row r="187">
          <cell r="P187" t="e">
            <v>#DIV/0!</v>
          </cell>
        </row>
        <row r="187">
          <cell r="R187">
            <v>0</v>
          </cell>
        </row>
        <row r="188">
          <cell r="F188" t="str">
            <v>HGC-Lib-26079913</v>
          </cell>
          <cell r="G188" t="str">
            <v>YDP_PFD0622_BALF_5+CQT2026011303-F028+赵汗青</v>
          </cell>
          <cell r="H188">
            <v>100</v>
          </cell>
          <cell r="I188">
            <v>0</v>
          </cell>
          <cell r="J188" t="str">
            <v>10x5′单细胞免疫组库</v>
          </cell>
          <cell r="K188" t="str">
            <v>齐子君</v>
          </cell>
          <cell r="L188">
            <v>14.26</v>
          </cell>
        </row>
        <row r="188">
          <cell r="P188" t="e">
            <v>#DIV/0!</v>
          </cell>
        </row>
        <row r="188">
          <cell r="R188">
            <v>0</v>
          </cell>
        </row>
        <row r="189">
          <cell r="F189" t="str">
            <v>HGC-Lib-26079914</v>
          </cell>
          <cell r="G189" t="str">
            <v>YDP_PFD0622_BALF_TCR+CQT2026011303-F028+赵汗青</v>
          </cell>
          <cell r="H189">
            <v>10</v>
          </cell>
          <cell r="I189">
            <v>0</v>
          </cell>
          <cell r="J189" t="str">
            <v>10x5′单细胞免疫组库</v>
          </cell>
          <cell r="K189" t="str">
            <v>齐子君</v>
          </cell>
          <cell r="L189">
            <v>52.12</v>
          </cell>
        </row>
        <row r="189">
          <cell r="P189" t="e">
            <v>#DIV/0!</v>
          </cell>
        </row>
        <row r="189">
          <cell r="R189">
            <v>0</v>
          </cell>
        </row>
        <row r="190">
          <cell r="F190" t="str">
            <v>HGC-Lib-26079915</v>
          </cell>
          <cell r="G190" t="str">
            <v>YDP_PFD0622_PBMC_5+CQT2026011303-F029+赵汗青</v>
          </cell>
          <cell r="H190">
            <v>100</v>
          </cell>
          <cell r="I190">
            <v>0</v>
          </cell>
          <cell r="J190" t="str">
            <v>10x5′单细胞免疫组库</v>
          </cell>
          <cell r="K190" t="str">
            <v>齐子君</v>
          </cell>
          <cell r="L190">
            <v>14.26</v>
          </cell>
        </row>
        <row r="190">
          <cell r="P190" t="e">
            <v>#DIV/0!</v>
          </cell>
        </row>
        <row r="190">
          <cell r="R190">
            <v>0</v>
          </cell>
        </row>
        <row r="191">
          <cell r="F191" t="str">
            <v>HGC-Lib-26079916</v>
          </cell>
          <cell r="G191" t="str">
            <v>YDP_PFD0622_PBMC_TCR+CQT2026011303-F029+赵汗青</v>
          </cell>
          <cell r="H191">
            <v>10</v>
          </cell>
          <cell r="I191">
            <v>0</v>
          </cell>
          <cell r="J191" t="str">
            <v>10x5′单细胞免疫组库</v>
          </cell>
          <cell r="K191" t="str">
            <v>齐子君</v>
          </cell>
          <cell r="L191">
            <v>53.76</v>
          </cell>
        </row>
        <row r="191">
          <cell r="P191" t="e">
            <v>#DIV/0!</v>
          </cell>
        </row>
        <row r="191">
          <cell r="R191">
            <v>0</v>
          </cell>
        </row>
        <row r="192">
          <cell r="F192" t="str">
            <v>HGC-Lib-26079917</v>
          </cell>
          <cell r="G192" t="str">
            <v>YDP_PFD0622_PBMC_BCR+CQT2026011303-F029+赵汗青</v>
          </cell>
          <cell r="H192">
            <v>10</v>
          </cell>
          <cell r="I192">
            <v>0</v>
          </cell>
          <cell r="J192" t="str">
            <v>10x5′单细胞免疫组库</v>
          </cell>
          <cell r="K192" t="str">
            <v>齐子君</v>
          </cell>
          <cell r="L192">
            <v>30.81</v>
          </cell>
        </row>
        <row r="192">
          <cell r="P192" t="e">
            <v>#DIV/0!</v>
          </cell>
        </row>
        <row r="192">
          <cell r="R192">
            <v>0</v>
          </cell>
        </row>
        <row r="193">
          <cell r="F193" t="str">
            <v>HGC-Lib-26079918</v>
          </cell>
          <cell r="G193" t="str">
            <v>HDM-LN_5+CQT2026041002-F006+熊慧</v>
          </cell>
          <cell r="H193">
            <v>100</v>
          </cell>
          <cell r="I193">
            <v>0</v>
          </cell>
          <cell r="J193" t="str">
            <v>10x5′单细胞免疫组库</v>
          </cell>
          <cell r="K193" t="str">
            <v>齐子君</v>
          </cell>
          <cell r="L193">
            <v>14.67</v>
          </cell>
        </row>
        <row r="193">
          <cell r="P193" t="e">
            <v>#DIV/0!</v>
          </cell>
        </row>
        <row r="193">
          <cell r="R193">
            <v>0</v>
          </cell>
        </row>
        <row r="194">
          <cell r="F194" t="str">
            <v>HGC-Lib-26079919</v>
          </cell>
          <cell r="G194" t="str">
            <v>HDM-PT_5+CQT2026041002-F006+熊慧</v>
          </cell>
          <cell r="H194">
            <v>100</v>
          </cell>
          <cell r="I194">
            <v>0</v>
          </cell>
          <cell r="J194" t="str">
            <v>10x5′单细胞免疫组库</v>
          </cell>
          <cell r="K194" t="str">
            <v>齐子君</v>
          </cell>
          <cell r="L194">
            <v>14.63</v>
          </cell>
        </row>
        <row r="194">
          <cell r="P194" t="e">
            <v>#DIV/0!</v>
          </cell>
        </row>
        <row r="194">
          <cell r="R194">
            <v>0</v>
          </cell>
        </row>
        <row r="195">
          <cell r="F195" t="str">
            <v>HGC-Lib-26079920</v>
          </cell>
          <cell r="G195" t="str">
            <v>HDM-LN_TCR+CQT2026041002-F006+熊慧</v>
          </cell>
          <cell r="H195">
            <v>10</v>
          </cell>
          <cell r="I195">
            <v>0</v>
          </cell>
          <cell r="J195" t="str">
            <v>10x5′单细胞免疫组库</v>
          </cell>
          <cell r="K195" t="str">
            <v>齐子君</v>
          </cell>
          <cell r="L195">
            <v>63.59</v>
          </cell>
        </row>
        <row r="195">
          <cell r="P195" t="e">
            <v>#DIV/0!</v>
          </cell>
        </row>
        <row r="195">
          <cell r="R195">
            <v>0</v>
          </cell>
        </row>
        <row r="196">
          <cell r="F196" t="str">
            <v>HGC-Lib-26079921</v>
          </cell>
          <cell r="G196" t="str">
            <v>HDM-PT_TCR+CQT2026041002-F006+熊慧</v>
          </cell>
          <cell r="H196">
            <v>10</v>
          </cell>
          <cell r="I196">
            <v>0</v>
          </cell>
          <cell r="J196" t="str">
            <v>10x5′单细胞免疫组库</v>
          </cell>
          <cell r="K196" t="str">
            <v>齐子君</v>
          </cell>
          <cell r="L196">
            <v>41.8</v>
          </cell>
        </row>
        <row r="196">
          <cell r="P196" t="e">
            <v>#DIV/0!</v>
          </cell>
        </row>
        <row r="196">
          <cell r="R196">
            <v>0</v>
          </cell>
        </row>
        <row r="197">
          <cell r="F197" t="str">
            <v>HGC-Lib-26079922</v>
          </cell>
          <cell r="G197" t="str">
            <v>HJC_PBMC_5+CQT2026012216-F022+熊慧</v>
          </cell>
          <cell r="H197">
            <v>100</v>
          </cell>
          <cell r="I197">
            <v>0</v>
          </cell>
          <cell r="J197" t="str">
            <v>10x5′单细胞免疫组库</v>
          </cell>
          <cell r="K197" t="str">
            <v>齐子君</v>
          </cell>
          <cell r="L197">
            <v>16.32</v>
          </cell>
        </row>
        <row r="197">
          <cell r="P197" t="e">
            <v>#DIV/0!</v>
          </cell>
        </row>
        <row r="197">
          <cell r="R197">
            <v>0</v>
          </cell>
        </row>
        <row r="198">
          <cell r="F198" t="str">
            <v>HGC-Lib-26079923</v>
          </cell>
          <cell r="G198" t="str">
            <v>HJC_PBMC_TCR+CQT2026012216-F022+熊慧</v>
          </cell>
          <cell r="H198">
            <v>10</v>
          </cell>
          <cell r="I198">
            <v>0</v>
          </cell>
          <cell r="J198" t="str">
            <v>10x5′单细胞免疫组库</v>
          </cell>
          <cell r="K198" t="str">
            <v>齐子君</v>
          </cell>
          <cell r="L198">
            <v>38</v>
          </cell>
        </row>
        <row r="198">
          <cell r="P198" t="e">
            <v>#DIV/0!</v>
          </cell>
        </row>
        <row r="198">
          <cell r="R198">
            <v>0</v>
          </cell>
        </row>
        <row r="199">
          <cell r="F199" t="str">
            <v>HGC-Lib-26079924</v>
          </cell>
          <cell r="G199" t="str">
            <v>HJC_PBMC_BCR+CQT2026012216-F022+熊慧</v>
          </cell>
          <cell r="H199">
            <v>10</v>
          </cell>
          <cell r="I199">
            <v>0</v>
          </cell>
          <cell r="J199" t="str">
            <v>10x5′单细胞免疫组库</v>
          </cell>
          <cell r="K199" t="str">
            <v>齐子君</v>
          </cell>
          <cell r="L199">
            <v>33.35</v>
          </cell>
        </row>
        <row r="199">
          <cell r="P199" t="e">
            <v>#DIV/0!</v>
          </cell>
        </row>
        <row r="199">
          <cell r="R199">
            <v>0</v>
          </cell>
        </row>
        <row r="200">
          <cell r="F200" t="str">
            <v>HGC-Lib-26079925</v>
          </cell>
          <cell r="G200" t="str">
            <v>LYB_RCT_5+CQT2026012216-F021+熊慧</v>
          </cell>
          <cell r="H200">
            <v>100</v>
          </cell>
          <cell r="I200">
            <v>0</v>
          </cell>
          <cell r="J200" t="str">
            <v>10x5′单细胞免疫组库</v>
          </cell>
          <cell r="K200" t="str">
            <v>齐子君</v>
          </cell>
          <cell r="L200">
            <v>17.9</v>
          </cell>
        </row>
        <row r="200">
          <cell r="P200" t="e">
            <v>#DIV/0!</v>
          </cell>
        </row>
        <row r="200">
          <cell r="R200">
            <v>0</v>
          </cell>
        </row>
        <row r="201">
          <cell r="F201" t="str">
            <v>HGC-Lib-26079926</v>
          </cell>
          <cell r="G201" t="str">
            <v>LYB_RCT_TCR+CQT2026012216-F021+熊慧</v>
          </cell>
          <cell r="H201">
            <v>10</v>
          </cell>
          <cell r="I201">
            <v>0</v>
          </cell>
          <cell r="J201" t="str">
            <v>10x5′单细胞免疫组库</v>
          </cell>
          <cell r="K201" t="str">
            <v>齐子君</v>
          </cell>
          <cell r="L201">
            <v>42.4</v>
          </cell>
        </row>
        <row r="201">
          <cell r="P201" t="e">
            <v>#DIV/0!</v>
          </cell>
        </row>
        <row r="201">
          <cell r="R201">
            <v>0</v>
          </cell>
        </row>
        <row r="202">
          <cell r="F202" t="str">
            <v>HGC-Lib-26079927</v>
          </cell>
          <cell r="G202" t="str">
            <v>838525-T_5+CQT2026051401-F002+熊慧</v>
          </cell>
          <cell r="H202">
            <v>100</v>
          </cell>
          <cell r="I202">
            <v>0</v>
          </cell>
          <cell r="J202" t="str">
            <v>10x5′单细胞免疫组库</v>
          </cell>
          <cell r="K202" t="str">
            <v>齐子君</v>
          </cell>
          <cell r="L202">
            <v>17.66</v>
          </cell>
        </row>
        <row r="202">
          <cell r="P202" t="e">
            <v>#DIV/0!</v>
          </cell>
        </row>
        <row r="202">
          <cell r="R202">
            <v>0</v>
          </cell>
        </row>
        <row r="203">
          <cell r="F203" t="str">
            <v>HGC-Lib-26079928</v>
          </cell>
          <cell r="G203" t="str">
            <v>838525-LN_5+CQT2026051401-F002+熊慧</v>
          </cell>
          <cell r="H203">
            <v>100</v>
          </cell>
          <cell r="I203">
            <v>0</v>
          </cell>
          <cell r="J203" t="str">
            <v>10x5′单细胞免疫组库</v>
          </cell>
          <cell r="K203" t="str">
            <v>齐子君</v>
          </cell>
          <cell r="L203">
            <v>15.76</v>
          </cell>
        </row>
        <row r="203">
          <cell r="P203" t="e">
            <v>#DIV/0!</v>
          </cell>
        </row>
        <row r="203">
          <cell r="R203">
            <v>0</v>
          </cell>
        </row>
        <row r="204">
          <cell r="F204" t="str">
            <v>HGC-Lib-26079929</v>
          </cell>
          <cell r="G204" t="str">
            <v>838525-T_TCR+CQT2026051401-F002+熊慧</v>
          </cell>
          <cell r="H204">
            <v>10</v>
          </cell>
          <cell r="I204">
            <v>0</v>
          </cell>
          <cell r="J204" t="str">
            <v>10x5′单细胞免疫组库</v>
          </cell>
          <cell r="K204" t="str">
            <v>齐子君</v>
          </cell>
          <cell r="L204">
            <v>46.95</v>
          </cell>
        </row>
        <row r="204">
          <cell r="P204" t="e">
            <v>#DIV/0!</v>
          </cell>
        </row>
        <row r="204">
          <cell r="R204">
            <v>0</v>
          </cell>
        </row>
        <row r="205">
          <cell r="F205" t="str">
            <v>HGC-Lib-26079930</v>
          </cell>
          <cell r="G205" t="str">
            <v>838525-LN_TCR+CQT2026051401-F002+熊慧</v>
          </cell>
          <cell r="H205">
            <v>10</v>
          </cell>
          <cell r="I205">
            <v>0</v>
          </cell>
          <cell r="J205" t="str">
            <v>10x5′单细胞免疫组库</v>
          </cell>
          <cell r="K205" t="str">
            <v>齐子君</v>
          </cell>
          <cell r="L205">
            <v>59.16</v>
          </cell>
        </row>
        <row r="205">
          <cell r="P205" t="e">
            <v>#DIV/0!</v>
          </cell>
        </row>
        <row r="205">
          <cell r="R205">
            <v>0</v>
          </cell>
        </row>
        <row r="206">
          <cell r="F206" t="str">
            <v>HGC-Lib-26079931</v>
          </cell>
          <cell r="G206" t="str">
            <v>1-1+CQT2026061203-F001+肖艳青</v>
          </cell>
          <cell r="H206">
            <v>6</v>
          </cell>
          <cell r="I206">
            <v>0</v>
          </cell>
          <cell r="J206" t="str">
            <v>mRNA文库</v>
          </cell>
          <cell r="K206" t="str">
            <v>齐子君</v>
          </cell>
          <cell r="L206">
            <v>55.89</v>
          </cell>
        </row>
        <row r="206">
          <cell r="P206" t="e">
            <v>#DIV/0!</v>
          </cell>
          <cell r="Q206">
            <v>37</v>
          </cell>
          <cell r="R206">
            <v>2067.93</v>
          </cell>
        </row>
        <row r="206">
          <cell r="U206" t="str">
            <v>PE150</v>
          </cell>
          <cell r="V206" t="str">
            <v>Illumina Truseq文库</v>
          </cell>
          <cell r="W206" t="str">
            <v>未磷酸化</v>
          </cell>
          <cell r="X206" t="str">
            <v>未环化</v>
          </cell>
        </row>
        <row r="207">
          <cell r="F207" t="str">
            <v>HGC-Lib-26079932</v>
          </cell>
          <cell r="G207" t="str">
            <v>1-2+CQT2026061203-F001+肖艳青</v>
          </cell>
          <cell r="H207">
            <v>6</v>
          </cell>
          <cell r="I207">
            <v>0</v>
          </cell>
          <cell r="J207" t="str">
            <v>mRNA文库</v>
          </cell>
          <cell r="K207" t="str">
            <v>齐子君</v>
          </cell>
          <cell r="L207">
            <v>47.79</v>
          </cell>
        </row>
        <row r="207">
          <cell r="P207" t="e">
            <v>#DIV/0!</v>
          </cell>
          <cell r="Q207">
            <v>37</v>
          </cell>
          <cell r="R207">
            <v>1768.23</v>
          </cell>
        </row>
        <row r="207">
          <cell r="V207" t="str">
            <v>Illumina Truseq文库</v>
          </cell>
          <cell r="W207" t="str">
            <v>未磷酸化</v>
          </cell>
          <cell r="X207" t="str">
            <v>未环化</v>
          </cell>
        </row>
        <row r="208">
          <cell r="F208" t="str">
            <v>HGC-Lib-26079933</v>
          </cell>
          <cell r="G208" t="str">
            <v>1-3+CQT2026061203-F001+肖艳青</v>
          </cell>
          <cell r="H208">
            <v>6</v>
          </cell>
          <cell r="I208">
            <v>0</v>
          </cell>
          <cell r="J208" t="str">
            <v>mRNA文库</v>
          </cell>
          <cell r="K208" t="str">
            <v>齐子君</v>
          </cell>
          <cell r="L208">
            <v>63.07</v>
          </cell>
        </row>
        <row r="208">
          <cell r="P208" t="e">
            <v>#DIV/0!</v>
          </cell>
          <cell r="Q208">
            <v>37</v>
          </cell>
          <cell r="R208">
            <v>2333.59</v>
          </cell>
        </row>
        <row r="208">
          <cell r="V208" t="str">
            <v>Illumina Truseq文库</v>
          </cell>
          <cell r="W208" t="str">
            <v>未磷酸化</v>
          </cell>
          <cell r="X208" t="str">
            <v>未环化</v>
          </cell>
        </row>
        <row r="209">
          <cell r="F209" t="str">
            <v>HGC-Lib-26079934</v>
          </cell>
          <cell r="G209" t="str">
            <v>2-1+CQT2026061203-F001+肖艳青</v>
          </cell>
          <cell r="H209">
            <v>6</v>
          </cell>
          <cell r="I209">
            <v>0</v>
          </cell>
          <cell r="J209" t="str">
            <v>mRNA文库</v>
          </cell>
          <cell r="K209" t="str">
            <v>齐子君</v>
          </cell>
          <cell r="L209">
            <v>49.76</v>
          </cell>
        </row>
        <row r="209">
          <cell r="P209" t="e">
            <v>#DIV/0!</v>
          </cell>
          <cell r="Q209">
            <v>37</v>
          </cell>
          <cell r="R209">
            <v>1841.12</v>
          </cell>
        </row>
        <row r="209">
          <cell r="V209" t="str">
            <v>Illumina Truseq文库</v>
          </cell>
          <cell r="W209" t="str">
            <v>未磷酸化</v>
          </cell>
          <cell r="X209" t="str">
            <v>未环化</v>
          </cell>
        </row>
        <row r="210">
          <cell r="F210" t="str">
            <v>HGC-Lib-26079935</v>
          </cell>
          <cell r="G210" t="str">
            <v>2-2+CQT2026061203-F001+肖艳青</v>
          </cell>
          <cell r="H210">
            <v>6</v>
          </cell>
          <cell r="I210">
            <v>0</v>
          </cell>
          <cell r="J210" t="str">
            <v>mRNA文库</v>
          </cell>
          <cell r="K210" t="str">
            <v>齐子君</v>
          </cell>
          <cell r="L210">
            <v>57.06</v>
          </cell>
        </row>
        <row r="210">
          <cell r="P210" t="e">
            <v>#DIV/0!</v>
          </cell>
          <cell r="Q210">
            <v>37</v>
          </cell>
          <cell r="R210">
            <v>2111.22</v>
          </cell>
        </row>
        <row r="210">
          <cell r="V210" t="str">
            <v>Illumina Truseq文库</v>
          </cell>
          <cell r="W210" t="str">
            <v>未磷酸化</v>
          </cell>
          <cell r="X210" t="str">
            <v>未环化</v>
          </cell>
        </row>
        <row r="211">
          <cell r="F211" t="str">
            <v>HGC-Lib-26079936</v>
          </cell>
          <cell r="G211" t="str">
            <v>2-3+CQT2026061203-F001+肖艳青</v>
          </cell>
          <cell r="H211">
            <v>6</v>
          </cell>
          <cell r="I211">
            <v>0</v>
          </cell>
          <cell r="J211" t="str">
            <v>mRNA文库</v>
          </cell>
          <cell r="K211" t="str">
            <v>齐子君</v>
          </cell>
          <cell r="L211">
            <v>55.26</v>
          </cell>
        </row>
        <row r="211">
          <cell r="P211" t="e">
            <v>#DIV/0!</v>
          </cell>
          <cell r="Q211">
            <v>37</v>
          </cell>
          <cell r="R211">
            <v>2044.62</v>
          </cell>
        </row>
        <row r="211">
          <cell r="V211" t="str">
            <v>Illumina Truseq文库</v>
          </cell>
          <cell r="W211" t="str">
            <v>未磷酸化</v>
          </cell>
          <cell r="X211" t="str">
            <v>未环化</v>
          </cell>
        </row>
        <row r="212">
          <cell r="F212" t="str">
            <v>HGC-Lib-26079937</v>
          </cell>
          <cell r="G212" t="str">
            <v>3-1+CQT2026061203-F001+肖艳青</v>
          </cell>
          <cell r="H212">
            <v>6</v>
          </cell>
          <cell r="I212">
            <v>0</v>
          </cell>
          <cell r="J212" t="str">
            <v>mRNA文库</v>
          </cell>
          <cell r="K212" t="str">
            <v>齐子君</v>
          </cell>
          <cell r="L212">
            <v>46.24</v>
          </cell>
        </row>
        <row r="212">
          <cell r="P212" t="e">
            <v>#DIV/0!</v>
          </cell>
          <cell r="Q212">
            <v>37</v>
          </cell>
          <cell r="R212">
            <v>1710.88</v>
          </cell>
        </row>
        <row r="212">
          <cell r="V212" t="str">
            <v>Illumina Truseq文库</v>
          </cell>
          <cell r="W212" t="str">
            <v>未磷酸化</v>
          </cell>
          <cell r="X212" t="str">
            <v>未环化</v>
          </cell>
        </row>
        <row r="213">
          <cell r="F213" t="str">
            <v>HGC-Lib-26079938</v>
          </cell>
          <cell r="G213" t="str">
            <v>3-2+CQT2026061203-F001+肖艳青</v>
          </cell>
          <cell r="H213">
            <v>6</v>
          </cell>
          <cell r="I213">
            <v>0</v>
          </cell>
          <cell r="J213" t="str">
            <v>mRNA文库</v>
          </cell>
          <cell r="K213" t="str">
            <v>齐子君</v>
          </cell>
          <cell r="L213">
            <v>50.19</v>
          </cell>
        </row>
        <row r="213">
          <cell r="P213" t="e">
            <v>#DIV/0!</v>
          </cell>
          <cell r="Q213">
            <v>37</v>
          </cell>
          <cell r="R213">
            <v>1857.03</v>
          </cell>
        </row>
        <row r="213">
          <cell r="V213" t="str">
            <v>Illumina Truseq文库</v>
          </cell>
          <cell r="W213" t="str">
            <v>未磷酸化</v>
          </cell>
          <cell r="X213" t="str">
            <v>未环化</v>
          </cell>
        </row>
        <row r="214">
          <cell r="F214" t="str">
            <v>HGC-Lib-26079939</v>
          </cell>
          <cell r="G214" t="str">
            <v>3-3+CQT2026061203-F001+肖艳青</v>
          </cell>
          <cell r="H214">
            <v>6</v>
          </cell>
          <cell r="I214">
            <v>0</v>
          </cell>
          <cell r="J214" t="str">
            <v>mRNA文库</v>
          </cell>
          <cell r="K214" t="str">
            <v>齐子君</v>
          </cell>
          <cell r="L214">
            <v>54.99</v>
          </cell>
        </row>
        <row r="214">
          <cell r="P214" t="e">
            <v>#DIV/0!</v>
          </cell>
          <cell r="Q214">
            <v>37</v>
          </cell>
          <cell r="R214">
            <v>2034.63</v>
          </cell>
        </row>
        <row r="214">
          <cell r="V214" t="str">
            <v>Illumina Truseq文库</v>
          </cell>
          <cell r="W214" t="str">
            <v>未磷酸化</v>
          </cell>
          <cell r="X214" t="str">
            <v>未环化</v>
          </cell>
        </row>
        <row r="215">
          <cell r="F215" t="str">
            <v>HGC-Lib-26079940</v>
          </cell>
          <cell r="G215" t="str">
            <v>P1_yinxuan+CQT2026020903-F008+肖艳青</v>
          </cell>
          <cell r="H215">
            <v>6</v>
          </cell>
          <cell r="I215">
            <v>0</v>
          </cell>
          <cell r="J215" t="str">
            <v>mRNA文库</v>
          </cell>
          <cell r="K215" t="str">
            <v>齐子君</v>
          </cell>
          <cell r="L215">
            <v>54.12</v>
          </cell>
        </row>
        <row r="215">
          <cell r="P215" t="e">
            <v>#DIV/0!</v>
          </cell>
          <cell r="Q215">
            <v>37</v>
          </cell>
          <cell r="R215">
            <v>2002.44</v>
          </cell>
        </row>
        <row r="215">
          <cell r="V215" t="str">
            <v>Illumina Truseq文库</v>
          </cell>
          <cell r="W215" t="str">
            <v>未磷酸化</v>
          </cell>
          <cell r="X215" t="str">
            <v>未环化</v>
          </cell>
        </row>
        <row r="216">
          <cell r="F216" t="str">
            <v>HGC-Lib-26079941</v>
          </cell>
          <cell r="G216" t="str">
            <v>P2_yinxuan+CQT2026020903-F008+肖艳青</v>
          </cell>
          <cell r="H216">
            <v>6</v>
          </cell>
          <cell r="I216">
            <v>0</v>
          </cell>
          <cell r="J216" t="str">
            <v>mRNA文库</v>
          </cell>
          <cell r="K216" t="str">
            <v>齐子君</v>
          </cell>
          <cell r="L216">
            <v>54.4</v>
          </cell>
        </row>
        <row r="216">
          <cell r="P216" t="e">
            <v>#DIV/0!</v>
          </cell>
          <cell r="Q216">
            <v>37</v>
          </cell>
          <cell r="R216">
            <v>2012.8</v>
          </cell>
        </row>
        <row r="216">
          <cell r="V216" t="str">
            <v>Illumina Truseq文库</v>
          </cell>
          <cell r="W216" t="str">
            <v>未磷酸化</v>
          </cell>
          <cell r="X216" t="str">
            <v>未环化</v>
          </cell>
        </row>
        <row r="217">
          <cell r="F217" t="str">
            <v>HGC-Lib-26079942</v>
          </cell>
          <cell r="G217" t="str">
            <v>P3_yinxuan+CQT2026020903-F008+肖艳青</v>
          </cell>
          <cell r="H217">
            <v>6</v>
          </cell>
          <cell r="I217">
            <v>0</v>
          </cell>
          <cell r="J217" t="str">
            <v>mRNA文库</v>
          </cell>
          <cell r="K217" t="str">
            <v>齐子君</v>
          </cell>
          <cell r="L217">
            <v>47.2</v>
          </cell>
        </row>
        <row r="217">
          <cell r="P217" t="e">
            <v>#DIV/0!</v>
          </cell>
          <cell r="Q217">
            <v>37</v>
          </cell>
          <cell r="R217">
            <v>1746.4</v>
          </cell>
        </row>
        <row r="217">
          <cell r="V217" t="str">
            <v>Illumina Truseq文库</v>
          </cell>
          <cell r="W217" t="str">
            <v>未磷酸化</v>
          </cell>
          <cell r="X217" t="str">
            <v>未环化</v>
          </cell>
        </row>
        <row r="218">
          <cell r="F218" t="str">
            <v>HGC-Lib-26079943</v>
          </cell>
          <cell r="G218" t="str">
            <v>H1_yinxuan+CQT2026020903-F008+肖艳青</v>
          </cell>
          <cell r="H218">
            <v>6</v>
          </cell>
          <cell r="I218">
            <v>0</v>
          </cell>
          <cell r="J218" t="str">
            <v>mRNA文库</v>
          </cell>
          <cell r="K218" t="str">
            <v>齐子君</v>
          </cell>
          <cell r="L218">
            <v>64.95</v>
          </cell>
        </row>
        <row r="218">
          <cell r="P218" t="e">
            <v>#DIV/0!</v>
          </cell>
          <cell r="Q218">
            <v>37</v>
          </cell>
          <cell r="R218">
            <v>2403.15</v>
          </cell>
        </row>
        <row r="218">
          <cell r="V218" t="str">
            <v>Illumina Truseq文库</v>
          </cell>
          <cell r="W218" t="str">
            <v>未磷酸化</v>
          </cell>
          <cell r="X218" t="str">
            <v>未环化</v>
          </cell>
        </row>
        <row r="219">
          <cell r="F219" t="str">
            <v>HGC-Lib-26079944</v>
          </cell>
          <cell r="G219" t="str">
            <v>H2_yinxuan+CQT2026020903-F008+肖艳青</v>
          </cell>
          <cell r="H219">
            <v>6</v>
          </cell>
          <cell r="I219">
            <v>0</v>
          </cell>
          <cell r="J219" t="str">
            <v>mRNA文库</v>
          </cell>
          <cell r="K219" t="str">
            <v>齐子君</v>
          </cell>
          <cell r="L219">
            <v>55.2</v>
          </cell>
        </row>
        <row r="219">
          <cell r="P219" t="e">
            <v>#DIV/0!</v>
          </cell>
          <cell r="Q219">
            <v>37</v>
          </cell>
          <cell r="R219">
            <v>2042.4</v>
          </cell>
        </row>
        <row r="219">
          <cell r="V219" t="str">
            <v>Illumina Truseq文库</v>
          </cell>
          <cell r="W219" t="str">
            <v>未磷酸化</v>
          </cell>
          <cell r="X219" t="str">
            <v>未环化</v>
          </cell>
        </row>
        <row r="220">
          <cell r="F220" t="str">
            <v>HGC-Lib-26079945</v>
          </cell>
          <cell r="G220" t="str">
            <v>H3_yinxuan+CQT2026020903-F008+肖艳青</v>
          </cell>
          <cell r="H220">
            <v>6</v>
          </cell>
          <cell r="I220">
            <v>0</v>
          </cell>
          <cell r="J220" t="str">
            <v>mRNA文库</v>
          </cell>
          <cell r="K220" t="str">
            <v>齐子君</v>
          </cell>
          <cell r="L220">
            <v>36.4</v>
          </cell>
        </row>
        <row r="220">
          <cell r="P220" t="e">
            <v>#DIV/0!</v>
          </cell>
          <cell r="Q220">
            <v>37</v>
          </cell>
          <cell r="R220">
            <v>1346.8</v>
          </cell>
        </row>
        <row r="220">
          <cell r="V220" t="str">
            <v>Illumina Truseq文库</v>
          </cell>
          <cell r="W220" t="str">
            <v>未磷酸化</v>
          </cell>
          <cell r="X220" t="str">
            <v>未环化</v>
          </cell>
        </row>
        <row r="221">
          <cell r="F221" t="str">
            <v>HGC-Lib-26079946</v>
          </cell>
          <cell r="G221" t="str">
            <v>G1_yinxuan+CQT2026020903-F008+肖艳青</v>
          </cell>
          <cell r="H221">
            <v>6</v>
          </cell>
          <cell r="I221">
            <v>0</v>
          </cell>
          <cell r="J221" t="str">
            <v>mRNA文库</v>
          </cell>
          <cell r="K221" t="str">
            <v>齐子君</v>
          </cell>
          <cell r="L221">
            <v>46.6</v>
          </cell>
        </row>
        <row r="221">
          <cell r="P221" t="e">
            <v>#DIV/0!</v>
          </cell>
          <cell r="Q221">
            <v>37</v>
          </cell>
          <cell r="R221">
            <v>1724.2</v>
          </cell>
        </row>
        <row r="221">
          <cell r="V221" t="str">
            <v>Illumina Truseq文库</v>
          </cell>
          <cell r="W221" t="str">
            <v>未磷酸化</v>
          </cell>
          <cell r="X221" t="str">
            <v>未环化</v>
          </cell>
        </row>
        <row r="222">
          <cell r="F222" t="str">
            <v>HGC-Lib-26079947</v>
          </cell>
          <cell r="G222" t="str">
            <v>G2_yinxuan+CQT2026020903-F008+肖艳青</v>
          </cell>
          <cell r="H222">
            <v>6</v>
          </cell>
          <cell r="I222">
            <v>0</v>
          </cell>
          <cell r="J222" t="str">
            <v>mRNA文库</v>
          </cell>
          <cell r="K222" t="str">
            <v>齐子君</v>
          </cell>
          <cell r="L222">
            <v>37.75</v>
          </cell>
        </row>
        <row r="222">
          <cell r="P222" t="e">
            <v>#DIV/0!</v>
          </cell>
          <cell r="Q222">
            <v>37</v>
          </cell>
          <cell r="R222">
            <v>1396.75</v>
          </cell>
        </row>
        <row r="222">
          <cell r="V222" t="str">
            <v>Illumina Truseq文库</v>
          </cell>
          <cell r="W222" t="str">
            <v>未磷酸化</v>
          </cell>
          <cell r="X222" t="str">
            <v>未环化</v>
          </cell>
        </row>
        <row r="223">
          <cell r="F223" t="str">
            <v>HGC-Lib-26079948</v>
          </cell>
          <cell r="G223" t="str">
            <v>G3_yinxuan+CQT2026020903-F008+肖艳青</v>
          </cell>
          <cell r="H223">
            <v>6</v>
          </cell>
          <cell r="I223">
            <v>0</v>
          </cell>
          <cell r="J223" t="str">
            <v>mRNA文库</v>
          </cell>
          <cell r="K223" t="str">
            <v>齐子君</v>
          </cell>
          <cell r="L223">
            <v>52.56</v>
          </cell>
        </row>
        <row r="223">
          <cell r="P223" t="e">
            <v>#DIV/0!</v>
          </cell>
          <cell r="Q223">
            <v>37</v>
          </cell>
          <cell r="R223">
            <v>1944.72</v>
          </cell>
        </row>
        <row r="223">
          <cell r="V223" t="str">
            <v>Illumina Truseq文库</v>
          </cell>
          <cell r="W223" t="str">
            <v>未磷酸化</v>
          </cell>
          <cell r="X223" t="str">
            <v>未环化</v>
          </cell>
        </row>
        <row r="224">
          <cell r="F224" t="str">
            <v>HGC-Lib-26079949</v>
          </cell>
          <cell r="G224" t="str">
            <v>260623ABTKtest1+CQCS202408221-F043+赵汗青</v>
          </cell>
          <cell r="H224">
            <v>100</v>
          </cell>
          <cell r="I224">
            <v>0</v>
          </cell>
          <cell r="J224" t="str">
            <v>10x5′单细胞免疫组库</v>
          </cell>
          <cell r="K224" t="str">
            <v>齐子君</v>
          </cell>
          <cell r="L224">
            <v>18.31</v>
          </cell>
        </row>
        <row r="224">
          <cell r="P224" t="e">
            <v>#DIV/0!</v>
          </cell>
          <cell r="Q224">
            <v>37</v>
          </cell>
          <cell r="R224">
            <v>677.47</v>
          </cell>
        </row>
        <row r="224">
          <cell r="V224" t="str">
            <v>Illumina Truseq文库</v>
          </cell>
          <cell r="W224" t="str">
            <v>未磷酸化</v>
          </cell>
          <cell r="X224" t="str">
            <v>未环化</v>
          </cell>
        </row>
        <row r="225">
          <cell r="F225" t="str">
            <v>HGC-Lib-26079950</v>
          </cell>
          <cell r="G225" t="str">
            <v>260623ABTKtest1_TCR+CQCS202408221-F043+赵汗青</v>
          </cell>
          <cell r="H225">
            <v>20</v>
          </cell>
          <cell r="I225">
            <v>0</v>
          </cell>
          <cell r="J225" t="str">
            <v>10x5′单细胞免疫组库</v>
          </cell>
          <cell r="K225" t="str">
            <v>齐子君</v>
          </cell>
          <cell r="L225">
            <v>37.59</v>
          </cell>
        </row>
        <row r="225">
          <cell r="P225" t="e">
            <v>#DIV/0!</v>
          </cell>
          <cell r="Q225">
            <v>37</v>
          </cell>
          <cell r="R225">
            <v>1390.83</v>
          </cell>
        </row>
        <row r="225">
          <cell r="V225" t="str">
            <v>Illumina Truseq文库</v>
          </cell>
          <cell r="W225" t="str">
            <v>未磷酸化</v>
          </cell>
          <cell r="X225" t="str">
            <v>未环化</v>
          </cell>
        </row>
        <row r="226">
          <cell r="F226" t="str">
            <v>HGC-Lib-26079951</v>
          </cell>
          <cell r="G226" t="str">
            <v>260623ABTKtest1_BCR+CQCS202408221-F043+赵汗青</v>
          </cell>
          <cell r="H226">
            <v>20</v>
          </cell>
          <cell r="I226">
            <v>0</v>
          </cell>
          <cell r="J226" t="str">
            <v>10x5′单细胞免疫组库</v>
          </cell>
          <cell r="K226" t="str">
            <v>齐子君</v>
          </cell>
          <cell r="L226">
            <v>44.33</v>
          </cell>
        </row>
        <row r="226">
          <cell r="P226" t="e">
            <v>#DIV/0!</v>
          </cell>
          <cell r="Q226">
            <v>37</v>
          </cell>
          <cell r="R226">
            <v>1640.21</v>
          </cell>
        </row>
        <row r="226">
          <cell r="V226" t="str">
            <v>Illumina Truseq文库</v>
          </cell>
          <cell r="W226" t="str">
            <v>未磷酸化</v>
          </cell>
          <cell r="X226" t="str">
            <v>未环化</v>
          </cell>
        </row>
        <row r="227">
          <cell r="F227" t="str">
            <v>HGC-Lib-26079952</v>
          </cell>
          <cell r="G227" t="str">
            <v>JR_oligo+CQT2026010702-F006+郭雪</v>
          </cell>
          <cell r="H227">
            <v>0</v>
          </cell>
          <cell r="I227">
            <v>50</v>
          </cell>
          <cell r="J227" t="str">
            <v>华大c4单细胞oligo文库</v>
          </cell>
          <cell r="K227" t="str">
            <v>齐子君</v>
          </cell>
          <cell r="L227">
            <v>41.14</v>
          </cell>
        </row>
        <row r="227">
          <cell r="P227" t="e">
            <v>#DIV/0!</v>
          </cell>
          <cell r="Q227">
            <v>50</v>
          </cell>
          <cell r="R227">
            <v>2057</v>
          </cell>
        </row>
        <row r="227">
          <cell r="V227" t="str">
            <v>华大单barcode文库</v>
          </cell>
          <cell r="W227" t="str">
            <v>已磷酸化</v>
          </cell>
          <cell r="X227" t="str">
            <v>未环化</v>
          </cell>
        </row>
        <row r="228">
          <cell r="F228" t="str">
            <v>HGC-Lib-26079953</v>
          </cell>
          <cell r="G228" t="str">
            <v>hesmT02_oligo+CQT2025121506-F038+赵汗青</v>
          </cell>
          <cell r="H228">
            <v>0</v>
          </cell>
          <cell r="I228">
            <v>50</v>
          </cell>
          <cell r="J228" t="str">
            <v>华大c4单细胞oligo文库</v>
          </cell>
          <cell r="K228" t="str">
            <v>齐子君</v>
          </cell>
          <cell r="L228">
            <v>83.83</v>
          </cell>
        </row>
        <row r="228">
          <cell r="P228" t="e">
            <v>#DIV/0!</v>
          </cell>
          <cell r="Q228">
            <v>50</v>
          </cell>
          <cell r="R228">
            <v>4191.5</v>
          </cell>
        </row>
        <row r="228">
          <cell r="V228" t="str">
            <v>华大单barcode文库</v>
          </cell>
          <cell r="W228" t="str">
            <v>已磷酸化</v>
          </cell>
          <cell r="X228" t="str">
            <v>未环化</v>
          </cell>
        </row>
        <row r="229">
          <cell r="F229" t="str">
            <v>HGC-Lib-26079954</v>
          </cell>
          <cell r="G229" t="str">
            <v>hesmLN02_oligo+CQT2025121506-F038+赵汗青</v>
          </cell>
          <cell r="H229">
            <v>0</v>
          </cell>
          <cell r="I229">
            <v>50</v>
          </cell>
          <cell r="J229" t="str">
            <v>华大c4单细胞oligo文库</v>
          </cell>
          <cell r="K229" t="str">
            <v>齐子君</v>
          </cell>
          <cell r="L229">
            <v>40.56</v>
          </cell>
        </row>
        <row r="229">
          <cell r="P229" t="e">
            <v>#DIV/0!</v>
          </cell>
          <cell r="Q229">
            <v>50</v>
          </cell>
          <cell r="R229">
            <v>2028</v>
          </cell>
        </row>
        <row r="229">
          <cell r="V229" t="str">
            <v>华大单barcode文库</v>
          </cell>
          <cell r="W229" t="str">
            <v>已磷酸化</v>
          </cell>
          <cell r="X229" t="str">
            <v>未环化</v>
          </cell>
        </row>
        <row r="230">
          <cell r="F230" t="str">
            <v>HGC-Lib-26079955</v>
          </cell>
          <cell r="G230" t="str">
            <v>JR_cDNA+CQT2026010702-F006+郭雪</v>
          </cell>
          <cell r="H230">
            <v>0</v>
          </cell>
          <cell r="I230">
            <v>450</v>
          </cell>
          <cell r="J230" t="str">
            <v>华大c4单细胞cDNA文库</v>
          </cell>
          <cell r="K230" t="str">
            <v>齐子君</v>
          </cell>
          <cell r="L230">
            <v>28.43</v>
          </cell>
        </row>
        <row r="230">
          <cell r="P230" t="e">
            <v>#DIV/0!</v>
          </cell>
          <cell r="Q230">
            <v>50</v>
          </cell>
          <cell r="R230">
            <v>1421.5</v>
          </cell>
        </row>
        <row r="230">
          <cell r="V230" t="str">
            <v>华大单barcode文库</v>
          </cell>
          <cell r="W230" t="str">
            <v>已磷酸化</v>
          </cell>
          <cell r="X230" t="str">
            <v>未环化</v>
          </cell>
        </row>
        <row r="231">
          <cell r="F231" t="str">
            <v>HGC-Lib-26079956</v>
          </cell>
          <cell r="G231" t="str">
            <v>hesmT02_cDNA+CQT2025121506-F038+赵汗青</v>
          </cell>
          <cell r="H231">
            <v>0</v>
          </cell>
          <cell r="I231">
            <v>450</v>
          </cell>
          <cell r="J231" t="str">
            <v>华大c4单细胞cDNA文库</v>
          </cell>
          <cell r="K231" t="str">
            <v>齐子君</v>
          </cell>
          <cell r="L231">
            <v>31.65</v>
          </cell>
        </row>
        <row r="231">
          <cell r="P231" t="e">
            <v>#DIV/0!</v>
          </cell>
          <cell r="Q231">
            <v>50</v>
          </cell>
          <cell r="R231">
            <v>1582.5</v>
          </cell>
        </row>
        <row r="231">
          <cell r="V231" t="str">
            <v>华大单barcode文库</v>
          </cell>
          <cell r="W231" t="str">
            <v>已磷酸化</v>
          </cell>
          <cell r="X231" t="str">
            <v>未环化</v>
          </cell>
        </row>
        <row r="232">
          <cell r="F232" t="str">
            <v>HGC-Lib-26079957</v>
          </cell>
          <cell r="G232" t="str">
            <v>hesmLN02_cDNA+CQT2025121506-F038+赵汗青</v>
          </cell>
          <cell r="H232">
            <v>0</v>
          </cell>
          <cell r="I232">
            <v>450</v>
          </cell>
          <cell r="J232" t="str">
            <v>华大c4单细胞cDNA文库</v>
          </cell>
          <cell r="K232" t="str">
            <v>齐子君</v>
          </cell>
          <cell r="L232">
            <v>35.76</v>
          </cell>
        </row>
        <row r="232">
          <cell r="P232" t="e">
            <v>#DIV/0!</v>
          </cell>
          <cell r="Q232">
            <v>50</v>
          </cell>
          <cell r="R232">
            <v>1788</v>
          </cell>
        </row>
        <row r="232">
          <cell r="V232" t="str">
            <v>华大单barcode文库</v>
          </cell>
          <cell r="W232" t="str">
            <v>已磷酸化</v>
          </cell>
          <cell r="X232" t="str">
            <v>未环化</v>
          </cell>
        </row>
        <row r="233">
          <cell r="F233" t="str">
            <v>HGC-POOL-26079958</v>
          </cell>
          <cell r="G233" t="str">
            <v>EGFP-GSP-C21-01-08</v>
          </cell>
          <cell r="H233">
            <v>8</v>
          </cell>
          <cell r="I233">
            <v>0</v>
          </cell>
          <cell r="J233" t="str">
            <v>其他文库类型</v>
          </cell>
          <cell r="K233" t="str">
            <v>叶海婷</v>
          </cell>
          <cell r="L233">
            <v>0.46</v>
          </cell>
          <cell r="M233">
            <v>321</v>
          </cell>
          <cell r="N233" t="str">
            <v>叶海婷</v>
          </cell>
        </row>
        <row r="233">
          <cell r="P233">
            <v>2.2046489336209</v>
          </cell>
        </row>
        <row r="233">
          <cell r="R233">
            <v>0</v>
          </cell>
        </row>
        <row r="234">
          <cell r="F234" t="str">
            <v>HGC-POOL-26079959</v>
          </cell>
          <cell r="G234" t="str">
            <v>CHIP-seq-CTY-7-14</v>
          </cell>
          <cell r="H234">
            <v>48</v>
          </cell>
          <cell r="I234">
            <v>0</v>
          </cell>
          <cell r="J234" t="str">
            <v>chip-seq</v>
          </cell>
          <cell r="K234" t="str">
            <v>叶海婷</v>
          </cell>
          <cell r="L234">
            <v>30.22</v>
          </cell>
          <cell r="M234">
            <v>502</v>
          </cell>
          <cell r="N234" t="str">
            <v>叶海婷</v>
          </cell>
        </row>
        <row r="234">
          <cell r="P234">
            <v>92.6141587496169</v>
          </cell>
        </row>
        <row r="234">
          <cell r="R234">
            <v>0</v>
          </cell>
        </row>
        <row r="235">
          <cell r="F235" t="str">
            <v>HGC-Lib-26079960</v>
          </cell>
          <cell r="G235" t="str">
            <v>R26064593</v>
          </cell>
          <cell r="H235">
            <v>5</v>
          </cell>
          <cell r="I235">
            <v>0</v>
          </cell>
          <cell r="J235" t="str">
            <v>有参转录组（RNA-seq）</v>
          </cell>
          <cell r="K235" t="str">
            <v>叶海婷</v>
          </cell>
          <cell r="L235">
            <v>48.23</v>
          </cell>
        </row>
        <row r="235">
          <cell r="O235" t="str">
            <v>26.6.29-3-BGI_A1</v>
          </cell>
          <cell r="P235" t="e">
            <v>#DIV/0!</v>
          </cell>
          <cell r="Q235">
            <v>25</v>
          </cell>
          <cell r="R235">
            <v>1205.75</v>
          </cell>
        </row>
        <row r="235">
          <cell r="U235" t="str">
            <v>PE150</v>
          </cell>
          <cell r="V235" t="str">
            <v>Illumina Truseq文库</v>
          </cell>
          <cell r="W235" t="str">
            <v>未磷酸化</v>
          </cell>
          <cell r="X235" t="str">
            <v>未环化</v>
          </cell>
        </row>
        <row r="236">
          <cell r="F236" t="str">
            <v>HGC-Lib-26079961</v>
          </cell>
          <cell r="G236" t="str">
            <v>R26064594</v>
          </cell>
          <cell r="H236">
            <v>5</v>
          </cell>
          <cell r="I236">
            <v>0</v>
          </cell>
          <cell r="J236" t="str">
            <v>有参转录组（RNA-seq）</v>
          </cell>
          <cell r="K236" t="str">
            <v>叶海婷</v>
          </cell>
          <cell r="L236">
            <v>56.8</v>
          </cell>
        </row>
        <row r="236">
          <cell r="O236" t="str">
            <v>26.6.29-3-BGI_A2</v>
          </cell>
          <cell r="P236" t="e">
            <v>#DIV/0!</v>
          </cell>
          <cell r="Q236">
            <v>25</v>
          </cell>
          <cell r="R236">
            <v>1420</v>
          </cell>
        </row>
        <row r="236">
          <cell r="V236" t="str">
            <v>Illumina Truseq文库</v>
          </cell>
          <cell r="W236" t="str">
            <v>未磷酸化</v>
          </cell>
          <cell r="X236" t="str">
            <v>未环化</v>
          </cell>
        </row>
        <row r="237">
          <cell r="F237" t="str">
            <v>HGC-Lib-26079962</v>
          </cell>
          <cell r="G237" t="str">
            <v>R26064595</v>
          </cell>
          <cell r="H237">
            <v>5</v>
          </cell>
          <cell r="I237">
            <v>0</v>
          </cell>
          <cell r="J237" t="str">
            <v>有参转录组（RNA-seq）</v>
          </cell>
          <cell r="K237" t="str">
            <v>叶海婷</v>
          </cell>
          <cell r="L237">
            <v>42.29</v>
          </cell>
        </row>
        <row r="237">
          <cell r="O237" t="str">
            <v>26.6.29-3-BGI_A3</v>
          </cell>
          <cell r="P237" t="e">
            <v>#DIV/0!</v>
          </cell>
          <cell r="Q237">
            <v>25</v>
          </cell>
          <cell r="R237">
            <v>1057.25</v>
          </cell>
        </row>
        <row r="237">
          <cell r="V237" t="str">
            <v>Illumina Truseq文库</v>
          </cell>
          <cell r="W237" t="str">
            <v>未磷酸化</v>
          </cell>
          <cell r="X237" t="str">
            <v>未环化</v>
          </cell>
        </row>
        <row r="238">
          <cell r="F238" t="str">
            <v>HGC-Lib-26079963</v>
          </cell>
          <cell r="G238" t="str">
            <v>R26064596</v>
          </cell>
          <cell r="H238">
            <v>5</v>
          </cell>
          <cell r="I238">
            <v>0</v>
          </cell>
          <cell r="J238" t="str">
            <v>有参转录组（RNA-seq）</v>
          </cell>
          <cell r="K238" t="str">
            <v>叶海婷</v>
          </cell>
          <cell r="L238">
            <v>45.91</v>
          </cell>
        </row>
        <row r="238">
          <cell r="O238" t="str">
            <v>26.6.29-3-BGI_A4</v>
          </cell>
          <cell r="P238" t="e">
            <v>#DIV/0!</v>
          </cell>
          <cell r="Q238">
            <v>25</v>
          </cell>
          <cell r="R238">
            <v>1147.75</v>
          </cell>
        </row>
        <row r="238">
          <cell r="V238" t="str">
            <v>Illumina Truseq文库</v>
          </cell>
          <cell r="W238" t="str">
            <v>未磷酸化</v>
          </cell>
          <cell r="X238" t="str">
            <v>未环化</v>
          </cell>
        </row>
        <row r="239">
          <cell r="F239" t="str">
            <v>HGC-Lib-26079964</v>
          </cell>
          <cell r="G239" t="str">
            <v>R26064597</v>
          </cell>
          <cell r="H239">
            <v>5</v>
          </cell>
          <cell r="I239">
            <v>0</v>
          </cell>
          <cell r="J239" t="str">
            <v>有参转录组（RNA-seq）</v>
          </cell>
          <cell r="K239" t="str">
            <v>叶海婷</v>
          </cell>
          <cell r="L239">
            <v>42.48</v>
          </cell>
        </row>
        <row r="239">
          <cell r="O239" t="str">
            <v>26.6.29-3-BGI_A5</v>
          </cell>
          <cell r="P239" t="e">
            <v>#DIV/0!</v>
          </cell>
          <cell r="Q239">
            <v>25</v>
          </cell>
          <cell r="R239">
            <v>1062</v>
          </cell>
        </row>
        <row r="239">
          <cell r="V239" t="str">
            <v>Illumina Truseq文库</v>
          </cell>
          <cell r="W239" t="str">
            <v>未磷酸化</v>
          </cell>
          <cell r="X239" t="str">
            <v>未环化</v>
          </cell>
        </row>
        <row r="240">
          <cell r="F240" t="str">
            <v>HGC-Lib-26079965</v>
          </cell>
          <cell r="G240" t="str">
            <v>R26064598</v>
          </cell>
          <cell r="H240">
            <v>5</v>
          </cell>
          <cell r="I240">
            <v>0</v>
          </cell>
          <cell r="J240" t="str">
            <v>有参转录组（RNA-seq）</v>
          </cell>
          <cell r="K240" t="str">
            <v>叶海婷</v>
          </cell>
          <cell r="L240">
            <v>40.29</v>
          </cell>
        </row>
        <row r="240">
          <cell r="O240" t="str">
            <v>26.6.29-3-BGI_A6</v>
          </cell>
          <cell r="P240" t="e">
            <v>#DIV/0!</v>
          </cell>
          <cell r="Q240">
            <v>25</v>
          </cell>
          <cell r="R240">
            <v>1007.25</v>
          </cell>
        </row>
        <row r="240">
          <cell r="V240" t="str">
            <v>Illumina Truseq文库</v>
          </cell>
          <cell r="W240" t="str">
            <v>未磷酸化</v>
          </cell>
          <cell r="X240" t="str">
            <v>未环化</v>
          </cell>
        </row>
        <row r="241">
          <cell r="F241" t="str">
            <v>HGC-Lib-26079966</v>
          </cell>
          <cell r="G241" t="str">
            <v>R26064599</v>
          </cell>
          <cell r="H241">
            <v>5</v>
          </cell>
          <cell r="I241">
            <v>0</v>
          </cell>
          <cell r="J241" t="str">
            <v>有参转录组（RNA-seq）</v>
          </cell>
          <cell r="K241" t="str">
            <v>叶海婷</v>
          </cell>
          <cell r="L241">
            <v>96.69</v>
          </cell>
        </row>
        <row r="241">
          <cell r="O241" t="str">
            <v>26.6.29-3-BGI_A7</v>
          </cell>
          <cell r="P241" t="e">
            <v>#DIV/0!</v>
          </cell>
          <cell r="Q241">
            <v>25</v>
          </cell>
          <cell r="R241">
            <v>2417.25</v>
          </cell>
        </row>
        <row r="241">
          <cell r="V241" t="str">
            <v>Illumina Truseq文库</v>
          </cell>
          <cell r="W241" t="str">
            <v>未磷酸化</v>
          </cell>
          <cell r="X241" t="str">
            <v>未环化</v>
          </cell>
        </row>
        <row r="242">
          <cell r="F242" t="str">
            <v>HGC-Lib-26079967</v>
          </cell>
          <cell r="G242" t="str">
            <v>R26064600</v>
          </cell>
          <cell r="H242">
            <v>5</v>
          </cell>
          <cell r="I242">
            <v>0</v>
          </cell>
          <cell r="J242" t="str">
            <v>有参转录组（RNA-seq）</v>
          </cell>
          <cell r="K242" t="str">
            <v>叶海婷</v>
          </cell>
          <cell r="L242">
            <v>57.05</v>
          </cell>
        </row>
        <row r="242">
          <cell r="O242" t="str">
            <v>26.6.29-3-BGI_A8</v>
          </cell>
          <cell r="P242" t="e">
            <v>#DIV/0!</v>
          </cell>
          <cell r="Q242">
            <v>25</v>
          </cell>
          <cell r="R242">
            <v>1426.25</v>
          </cell>
        </row>
        <row r="242">
          <cell r="V242" t="str">
            <v>Illumina Truseq文库</v>
          </cell>
          <cell r="W242" t="str">
            <v>未磷酸化</v>
          </cell>
          <cell r="X242" t="str">
            <v>未环化</v>
          </cell>
        </row>
        <row r="243">
          <cell r="F243" t="str">
            <v>HGC-Lib-26079968</v>
          </cell>
          <cell r="G243" t="str">
            <v>R26064601</v>
          </cell>
          <cell r="H243">
            <v>5</v>
          </cell>
          <cell r="I243">
            <v>0</v>
          </cell>
          <cell r="J243" t="str">
            <v>有参转录组（RNA-seq）</v>
          </cell>
          <cell r="K243" t="str">
            <v>叶海婷</v>
          </cell>
          <cell r="L243">
            <v>68.84</v>
          </cell>
        </row>
        <row r="243">
          <cell r="O243" t="str">
            <v>26.6.29-3-BGI_A9</v>
          </cell>
          <cell r="P243" t="e">
            <v>#DIV/0!</v>
          </cell>
          <cell r="Q243">
            <v>25</v>
          </cell>
          <cell r="R243">
            <v>1721</v>
          </cell>
        </row>
        <row r="243">
          <cell r="V243" t="str">
            <v>Illumina Truseq文库</v>
          </cell>
          <cell r="W243" t="str">
            <v>未磷酸化</v>
          </cell>
          <cell r="X243" t="str">
            <v>未环化</v>
          </cell>
        </row>
        <row r="244">
          <cell r="F244" t="str">
            <v>HGC-Lib-26079969</v>
          </cell>
          <cell r="G244" t="str">
            <v>R26064602</v>
          </cell>
          <cell r="H244">
            <v>5</v>
          </cell>
          <cell r="I244">
            <v>0</v>
          </cell>
          <cell r="J244" t="str">
            <v>有参转录组（RNA-seq）</v>
          </cell>
          <cell r="K244" t="str">
            <v>叶海婷</v>
          </cell>
          <cell r="L244">
            <v>87.88</v>
          </cell>
        </row>
        <row r="244">
          <cell r="O244" t="str">
            <v>26.6.29-3-BGI_A10</v>
          </cell>
          <cell r="P244" t="e">
            <v>#DIV/0!</v>
          </cell>
          <cell r="Q244">
            <v>25</v>
          </cell>
          <cell r="R244">
            <v>2197</v>
          </cell>
        </row>
        <row r="244">
          <cell r="V244" t="str">
            <v>Illumina Truseq文库</v>
          </cell>
          <cell r="W244" t="str">
            <v>未磷酸化</v>
          </cell>
          <cell r="X244" t="str">
            <v>未环化</v>
          </cell>
        </row>
        <row r="245">
          <cell r="F245" t="str">
            <v>HGC-Lib-26079970</v>
          </cell>
          <cell r="G245" t="str">
            <v>R26064603</v>
          </cell>
          <cell r="H245">
            <v>5</v>
          </cell>
          <cell r="I245">
            <v>0</v>
          </cell>
          <cell r="J245" t="str">
            <v>有参转录组（RNA-seq）</v>
          </cell>
          <cell r="K245" t="str">
            <v>叶海婷</v>
          </cell>
          <cell r="L245">
            <v>89.77</v>
          </cell>
        </row>
        <row r="245">
          <cell r="O245" t="str">
            <v>26.6.29-3-BGI_A11</v>
          </cell>
          <cell r="P245" t="e">
            <v>#DIV/0!</v>
          </cell>
          <cell r="Q245">
            <v>25</v>
          </cell>
          <cell r="R245">
            <v>2244.25</v>
          </cell>
        </row>
        <row r="245">
          <cell r="V245" t="str">
            <v>Illumina Truseq文库</v>
          </cell>
          <cell r="W245" t="str">
            <v>未磷酸化</v>
          </cell>
          <cell r="X245" t="str">
            <v>未环化</v>
          </cell>
        </row>
        <row r="246">
          <cell r="F246" t="str">
            <v>HGC-Lib-26079971</v>
          </cell>
          <cell r="G246" t="str">
            <v>R26064604</v>
          </cell>
          <cell r="H246">
            <v>5</v>
          </cell>
          <cell r="I246">
            <v>0</v>
          </cell>
          <cell r="J246" t="str">
            <v>有参转录组（RNA-seq）</v>
          </cell>
          <cell r="K246" t="str">
            <v>叶海婷</v>
          </cell>
          <cell r="L246">
            <v>79.22</v>
          </cell>
        </row>
        <row r="246">
          <cell r="O246" t="str">
            <v>26.6.29-3-BGI_A12</v>
          </cell>
          <cell r="P246" t="e">
            <v>#DIV/0!</v>
          </cell>
          <cell r="Q246">
            <v>25</v>
          </cell>
          <cell r="R246">
            <v>1980.5</v>
          </cell>
        </row>
        <row r="246">
          <cell r="V246" t="str">
            <v>Illumina Truseq文库</v>
          </cell>
          <cell r="W246" t="str">
            <v>未磷酸化</v>
          </cell>
          <cell r="X246" t="str">
            <v>未环化</v>
          </cell>
        </row>
        <row r="247">
          <cell r="F247" t="str">
            <v>HGC-Lib-26079972</v>
          </cell>
          <cell r="G247" t="str">
            <v>R26064605</v>
          </cell>
          <cell r="H247">
            <v>5</v>
          </cell>
          <cell r="I247">
            <v>0</v>
          </cell>
          <cell r="J247" t="str">
            <v>有参转录组（RNA-seq）</v>
          </cell>
          <cell r="K247" t="str">
            <v>叶海婷</v>
          </cell>
          <cell r="L247">
            <v>58.93</v>
          </cell>
        </row>
        <row r="247">
          <cell r="O247" t="str">
            <v>26.6.29-3-BGI_B1</v>
          </cell>
          <cell r="P247" t="e">
            <v>#DIV/0!</v>
          </cell>
          <cell r="Q247">
            <v>25</v>
          </cell>
          <cell r="R247">
            <v>1473.25</v>
          </cell>
        </row>
        <row r="247">
          <cell r="V247" t="str">
            <v>Illumina Truseq文库</v>
          </cell>
          <cell r="W247" t="str">
            <v>未磷酸化</v>
          </cell>
          <cell r="X247" t="str">
            <v>未环化</v>
          </cell>
        </row>
        <row r="248">
          <cell r="F248" t="str">
            <v>HGC-Lib-26079973</v>
          </cell>
          <cell r="G248" t="str">
            <v>R26064606</v>
          </cell>
          <cell r="H248">
            <v>5</v>
          </cell>
          <cell r="I248">
            <v>0</v>
          </cell>
          <cell r="J248" t="str">
            <v>有参转录组（RNA-seq）</v>
          </cell>
          <cell r="K248" t="str">
            <v>叶海婷</v>
          </cell>
          <cell r="L248">
            <v>62.33</v>
          </cell>
        </row>
        <row r="248">
          <cell r="O248" t="str">
            <v>26.6.29-3-BGI_B2</v>
          </cell>
          <cell r="P248" t="e">
            <v>#DIV/0!</v>
          </cell>
          <cell r="Q248">
            <v>25</v>
          </cell>
          <cell r="R248">
            <v>1558.25</v>
          </cell>
        </row>
        <row r="248">
          <cell r="V248" t="str">
            <v>Illumina Truseq文库</v>
          </cell>
          <cell r="W248" t="str">
            <v>未磷酸化</v>
          </cell>
          <cell r="X248" t="str">
            <v>未环化</v>
          </cell>
        </row>
        <row r="249">
          <cell r="F249" t="str">
            <v>HGC-Lib-26079974</v>
          </cell>
          <cell r="G249" t="str">
            <v>R26064607</v>
          </cell>
          <cell r="H249">
            <v>5</v>
          </cell>
          <cell r="I249">
            <v>0</v>
          </cell>
          <cell r="J249" t="str">
            <v>有参转录组（RNA-seq）</v>
          </cell>
          <cell r="K249" t="str">
            <v>叶海婷</v>
          </cell>
          <cell r="L249">
            <v>56.31</v>
          </cell>
        </row>
        <row r="249">
          <cell r="O249" t="str">
            <v>26.6.29-3-BGI_B3</v>
          </cell>
          <cell r="P249" t="e">
            <v>#DIV/0!</v>
          </cell>
          <cell r="Q249">
            <v>25</v>
          </cell>
          <cell r="R249">
            <v>1407.75</v>
          </cell>
        </row>
        <row r="249">
          <cell r="V249" t="str">
            <v>Illumina Truseq文库</v>
          </cell>
          <cell r="W249" t="str">
            <v>未磷酸化</v>
          </cell>
          <cell r="X249" t="str">
            <v>未环化</v>
          </cell>
        </row>
        <row r="250">
          <cell r="F250" t="str">
            <v>HGC-Lib-26079975</v>
          </cell>
          <cell r="G250" t="str">
            <v>R26064608</v>
          </cell>
          <cell r="H250">
            <v>5</v>
          </cell>
          <cell r="I250">
            <v>0</v>
          </cell>
          <cell r="J250" t="str">
            <v>有参转录组（RNA-seq）</v>
          </cell>
          <cell r="K250" t="str">
            <v>叶海婷</v>
          </cell>
          <cell r="L250">
            <v>51.76</v>
          </cell>
        </row>
        <row r="250">
          <cell r="O250" t="str">
            <v>26.6.29-3-BGI_B4</v>
          </cell>
          <cell r="P250" t="e">
            <v>#DIV/0!</v>
          </cell>
          <cell r="Q250">
            <v>25</v>
          </cell>
          <cell r="R250">
            <v>1294</v>
          </cell>
        </row>
        <row r="250">
          <cell r="V250" t="str">
            <v>Illumina Truseq文库</v>
          </cell>
          <cell r="W250" t="str">
            <v>未磷酸化</v>
          </cell>
          <cell r="X250" t="str">
            <v>未环化</v>
          </cell>
        </row>
        <row r="251">
          <cell r="F251" t="str">
            <v>HGC-Lib-26079976</v>
          </cell>
          <cell r="G251" t="str">
            <v>R26064609</v>
          </cell>
          <cell r="H251">
            <v>5</v>
          </cell>
          <cell r="I251">
            <v>0</v>
          </cell>
          <cell r="J251" t="str">
            <v>有参转录组（RNA-seq）</v>
          </cell>
          <cell r="K251" t="str">
            <v>叶海婷</v>
          </cell>
          <cell r="L251">
            <v>57.96</v>
          </cell>
        </row>
        <row r="251">
          <cell r="O251" t="str">
            <v>26.6.29-3-BGI_B5</v>
          </cell>
          <cell r="P251" t="e">
            <v>#DIV/0!</v>
          </cell>
          <cell r="Q251">
            <v>25</v>
          </cell>
          <cell r="R251">
            <v>1449</v>
          </cell>
        </row>
        <row r="251">
          <cell r="V251" t="str">
            <v>Illumina Truseq文库</v>
          </cell>
          <cell r="W251" t="str">
            <v>未磷酸化</v>
          </cell>
          <cell r="X251" t="str">
            <v>未环化</v>
          </cell>
        </row>
        <row r="252">
          <cell r="F252" t="str">
            <v>HGC-Lib-26079977</v>
          </cell>
          <cell r="G252" t="str">
            <v>R26064610</v>
          </cell>
          <cell r="H252">
            <v>5</v>
          </cell>
          <cell r="I252">
            <v>0</v>
          </cell>
          <cell r="J252" t="str">
            <v>有参转录组（RNA-seq）</v>
          </cell>
          <cell r="K252" t="str">
            <v>叶海婷</v>
          </cell>
          <cell r="L252">
            <v>75.16</v>
          </cell>
        </row>
        <row r="252">
          <cell r="O252" t="str">
            <v>26.6.29-3-BGI_B6</v>
          </cell>
          <cell r="P252" t="e">
            <v>#DIV/0!</v>
          </cell>
          <cell r="Q252">
            <v>25</v>
          </cell>
          <cell r="R252">
            <v>1879</v>
          </cell>
        </row>
        <row r="252">
          <cell r="V252" t="str">
            <v>Illumina Truseq文库</v>
          </cell>
          <cell r="W252" t="str">
            <v>未磷酸化</v>
          </cell>
          <cell r="X252" t="str">
            <v>未环化</v>
          </cell>
        </row>
        <row r="253">
          <cell r="F253" t="str">
            <v>HGC-Lib-26079978</v>
          </cell>
          <cell r="G253" t="str">
            <v>R26033144</v>
          </cell>
          <cell r="H253">
            <v>5</v>
          </cell>
          <cell r="I253">
            <v>0</v>
          </cell>
          <cell r="J253" t="str">
            <v>有参转录组（RNA-seq）</v>
          </cell>
          <cell r="K253" t="str">
            <v>叶海婷</v>
          </cell>
          <cell r="L253">
            <v>31.14</v>
          </cell>
        </row>
        <row r="253">
          <cell r="O253" t="str">
            <v>26.6.29-3-BGI_B7</v>
          </cell>
          <cell r="P253" t="e">
            <v>#DIV/0!</v>
          </cell>
          <cell r="Q253">
            <v>25</v>
          </cell>
          <cell r="R253">
            <v>778.5</v>
          </cell>
        </row>
        <row r="253">
          <cell r="V253" t="str">
            <v>Illumina Truseq文库</v>
          </cell>
          <cell r="W253" t="str">
            <v>未磷酸化</v>
          </cell>
          <cell r="X253" t="str">
            <v>未环化</v>
          </cell>
        </row>
        <row r="254">
          <cell r="F254" t="str">
            <v>HGC-Lib-26079979</v>
          </cell>
          <cell r="G254" t="str">
            <v>R26033145</v>
          </cell>
          <cell r="H254">
            <v>5</v>
          </cell>
          <cell r="I254">
            <v>0</v>
          </cell>
          <cell r="J254" t="str">
            <v>有参转录组（RNA-seq）</v>
          </cell>
          <cell r="K254" t="str">
            <v>叶海婷</v>
          </cell>
          <cell r="L254">
            <v>34.53</v>
          </cell>
        </row>
        <row r="254">
          <cell r="O254" t="str">
            <v>26.6.29-3-BGI_B8</v>
          </cell>
          <cell r="P254" t="e">
            <v>#DIV/0!</v>
          </cell>
          <cell r="Q254">
            <v>25</v>
          </cell>
          <cell r="R254">
            <v>863.25</v>
          </cell>
        </row>
        <row r="254">
          <cell r="V254" t="str">
            <v>Illumina Truseq文库</v>
          </cell>
          <cell r="W254" t="str">
            <v>未磷酸化</v>
          </cell>
          <cell r="X254" t="str">
            <v>未环化</v>
          </cell>
        </row>
        <row r="255">
          <cell r="F255" t="str">
            <v>HGC-Lib-26079980</v>
          </cell>
          <cell r="G255" t="str">
            <v>R26033146</v>
          </cell>
          <cell r="H255">
            <v>5</v>
          </cell>
          <cell r="I255">
            <v>0</v>
          </cell>
          <cell r="J255" t="str">
            <v>有参转录组（RNA-seq）</v>
          </cell>
          <cell r="K255" t="str">
            <v>叶海婷</v>
          </cell>
          <cell r="L255">
            <v>44.94</v>
          </cell>
        </row>
        <row r="255">
          <cell r="O255" t="str">
            <v>26.6.29-3-BGI_B9</v>
          </cell>
          <cell r="P255" t="e">
            <v>#DIV/0!</v>
          </cell>
          <cell r="Q255">
            <v>25</v>
          </cell>
          <cell r="R255">
            <v>1123.5</v>
          </cell>
        </row>
        <row r="255">
          <cell r="V255" t="str">
            <v>Illumina Truseq文库</v>
          </cell>
          <cell r="W255" t="str">
            <v>未磷酸化</v>
          </cell>
          <cell r="X255" t="str">
            <v>未环化</v>
          </cell>
        </row>
        <row r="256">
          <cell r="F256" t="str">
            <v>HGC-Lib-26079981</v>
          </cell>
          <cell r="G256" t="str">
            <v>R26033147</v>
          </cell>
          <cell r="H256">
            <v>5</v>
          </cell>
          <cell r="I256">
            <v>0</v>
          </cell>
          <cell r="J256" t="str">
            <v>有参转录组（RNA-seq）</v>
          </cell>
          <cell r="K256" t="str">
            <v>叶海婷</v>
          </cell>
          <cell r="L256">
            <v>50.54</v>
          </cell>
        </row>
        <row r="256">
          <cell r="O256" t="str">
            <v>26.6.29-3-BGI_B10</v>
          </cell>
          <cell r="P256" t="e">
            <v>#DIV/0!</v>
          </cell>
          <cell r="Q256">
            <v>25</v>
          </cell>
          <cell r="R256">
            <v>1263.5</v>
          </cell>
        </row>
        <row r="256">
          <cell r="V256" t="str">
            <v>Illumina Truseq文库</v>
          </cell>
          <cell r="W256" t="str">
            <v>未磷酸化</v>
          </cell>
          <cell r="X256" t="str">
            <v>未环化</v>
          </cell>
        </row>
        <row r="257">
          <cell r="F257" t="str">
            <v>HGC-Lib-26079982</v>
          </cell>
          <cell r="G257" t="str">
            <v>R26033148</v>
          </cell>
          <cell r="H257">
            <v>5</v>
          </cell>
          <cell r="I257">
            <v>0</v>
          </cell>
          <cell r="J257" t="str">
            <v>有参转录组（RNA-seq）</v>
          </cell>
          <cell r="K257" t="str">
            <v>叶海婷</v>
          </cell>
          <cell r="L257">
            <v>42.04</v>
          </cell>
        </row>
        <row r="257">
          <cell r="O257" t="str">
            <v>26.6.29-3-BGI_B11</v>
          </cell>
          <cell r="P257" t="e">
            <v>#DIV/0!</v>
          </cell>
          <cell r="Q257">
            <v>25</v>
          </cell>
          <cell r="R257">
            <v>1051</v>
          </cell>
        </row>
        <row r="257">
          <cell r="V257" t="str">
            <v>Illumina Truseq文库</v>
          </cell>
          <cell r="W257" t="str">
            <v>未磷酸化</v>
          </cell>
          <cell r="X257" t="str">
            <v>未环化</v>
          </cell>
        </row>
        <row r="258">
          <cell r="F258" t="str">
            <v>HGC-Lib-26079983</v>
          </cell>
          <cell r="G258" t="str">
            <v>R26033149</v>
          </cell>
          <cell r="H258">
            <v>5</v>
          </cell>
          <cell r="I258">
            <v>0</v>
          </cell>
          <cell r="J258" t="str">
            <v>有参转录组（RNA-seq）</v>
          </cell>
          <cell r="K258" t="str">
            <v>叶海婷</v>
          </cell>
          <cell r="L258">
            <v>35.48</v>
          </cell>
        </row>
        <row r="258">
          <cell r="O258" t="str">
            <v>26.6.29-3-BGI_B12</v>
          </cell>
          <cell r="P258" t="e">
            <v>#DIV/0!</v>
          </cell>
          <cell r="Q258">
            <v>25</v>
          </cell>
          <cell r="R258">
            <v>887</v>
          </cell>
        </row>
        <row r="258">
          <cell r="V258" t="str">
            <v>Illumina Truseq文库</v>
          </cell>
          <cell r="W258" t="str">
            <v>未磷酸化</v>
          </cell>
          <cell r="X258" t="str">
            <v>未环化</v>
          </cell>
        </row>
        <row r="259">
          <cell r="F259" t="str">
            <v>HGC-Lib-26079984</v>
          </cell>
          <cell r="G259" t="str">
            <v>R26064014</v>
          </cell>
          <cell r="H259">
            <v>5</v>
          </cell>
          <cell r="I259">
            <v>0</v>
          </cell>
          <cell r="J259" t="str">
            <v>有参转录组（RNA-seq）</v>
          </cell>
          <cell r="K259" t="str">
            <v>叶海婷</v>
          </cell>
          <cell r="L259">
            <v>12.45</v>
          </cell>
        </row>
        <row r="259">
          <cell r="O259" t="str">
            <v>26.6.29-3-BGI_C1</v>
          </cell>
          <cell r="P259" t="e">
            <v>#DIV/0!</v>
          </cell>
          <cell r="Q259">
            <v>25</v>
          </cell>
          <cell r="R259">
            <v>311.25</v>
          </cell>
        </row>
        <row r="259">
          <cell r="V259" t="str">
            <v>Illumina Truseq文库</v>
          </cell>
          <cell r="W259" t="str">
            <v>未磷酸化</v>
          </cell>
          <cell r="X259" t="str">
            <v>未环化</v>
          </cell>
        </row>
        <row r="260">
          <cell r="F260" t="str">
            <v>HGC-Lib-26079985</v>
          </cell>
          <cell r="G260" t="str">
            <v>R26064015</v>
          </cell>
          <cell r="H260">
            <v>5</v>
          </cell>
          <cell r="I260">
            <v>0</v>
          </cell>
          <cell r="J260" t="str">
            <v>有参转录组（RNA-seq）</v>
          </cell>
          <cell r="K260" t="str">
            <v>叶海婷</v>
          </cell>
          <cell r="L260">
            <v>25.61</v>
          </cell>
        </row>
        <row r="260">
          <cell r="O260" t="str">
            <v>26.6.29-3-BGI_C2</v>
          </cell>
          <cell r="P260" t="e">
            <v>#DIV/0!</v>
          </cell>
          <cell r="Q260">
            <v>25</v>
          </cell>
          <cell r="R260">
            <v>640.25</v>
          </cell>
        </row>
        <row r="260">
          <cell r="V260" t="str">
            <v>Illumina Truseq文库</v>
          </cell>
          <cell r="W260" t="str">
            <v>未磷酸化</v>
          </cell>
          <cell r="X260" t="str">
            <v>未环化</v>
          </cell>
        </row>
        <row r="261">
          <cell r="F261" t="str">
            <v>HGC-Lib-26079986</v>
          </cell>
          <cell r="G261" t="str">
            <v>R26064016</v>
          </cell>
          <cell r="H261">
            <v>5</v>
          </cell>
          <cell r="I261">
            <v>0</v>
          </cell>
          <cell r="J261" t="str">
            <v>有参转录组（RNA-seq）</v>
          </cell>
          <cell r="K261" t="str">
            <v>叶海婷</v>
          </cell>
          <cell r="L261">
            <v>25.02</v>
          </cell>
        </row>
        <row r="261">
          <cell r="O261" t="str">
            <v>26.6.29-3-BGI_C3</v>
          </cell>
          <cell r="P261" t="e">
            <v>#DIV/0!</v>
          </cell>
          <cell r="Q261">
            <v>25</v>
          </cell>
          <cell r="R261">
            <v>625.5</v>
          </cell>
        </row>
        <row r="261">
          <cell r="V261" t="str">
            <v>Illumina Truseq文库</v>
          </cell>
          <cell r="W261" t="str">
            <v>未磷酸化</v>
          </cell>
          <cell r="X261" t="str">
            <v>未环化</v>
          </cell>
        </row>
        <row r="262">
          <cell r="F262" t="str">
            <v>HGC-Lib-26079987</v>
          </cell>
          <cell r="G262" t="str">
            <v>R26062932</v>
          </cell>
          <cell r="H262">
            <v>8</v>
          </cell>
          <cell r="I262">
            <v>0</v>
          </cell>
          <cell r="J262" t="str">
            <v>有参转录组（RNA-seq）</v>
          </cell>
          <cell r="K262" t="str">
            <v>叶海婷</v>
          </cell>
          <cell r="L262">
            <v>11.77</v>
          </cell>
        </row>
        <row r="262">
          <cell r="O262" t="str">
            <v>26.6.29-3-BGI_C4</v>
          </cell>
          <cell r="P262" t="e">
            <v>#DIV/0!</v>
          </cell>
          <cell r="Q262">
            <v>25</v>
          </cell>
          <cell r="R262">
            <v>294.25</v>
          </cell>
        </row>
        <row r="262">
          <cell r="V262" t="str">
            <v>Illumina Truseq文库</v>
          </cell>
          <cell r="W262" t="str">
            <v>未磷酸化</v>
          </cell>
          <cell r="X262" t="str">
            <v>未环化</v>
          </cell>
        </row>
        <row r="263">
          <cell r="F263" t="str">
            <v>HGC-Lib-26079988</v>
          </cell>
          <cell r="G263" t="str">
            <v>R26062933</v>
          </cell>
          <cell r="H263">
            <v>8</v>
          </cell>
          <cell r="I263">
            <v>0</v>
          </cell>
          <cell r="J263" t="str">
            <v>有参转录组（RNA-seq）</v>
          </cell>
          <cell r="K263" t="str">
            <v>叶海婷</v>
          </cell>
          <cell r="L263">
            <v>6.4</v>
          </cell>
        </row>
        <row r="263">
          <cell r="O263" t="str">
            <v>26.6.29-3-BGI_C5</v>
          </cell>
          <cell r="P263" t="e">
            <v>#DIV/0!</v>
          </cell>
          <cell r="Q263">
            <v>25</v>
          </cell>
          <cell r="R263">
            <v>160</v>
          </cell>
        </row>
        <row r="263">
          <cell r="V263" t="str">
            <v>Illumina Truseq文库</v>
          </cell>
          <cell r="W263" t="str">
            <v>未磷酸化</v>
          </cell>
          <cell r="X263" t="str">
            <v>未环化</v>
          </cell>
        </row>
        <row r="264">
          <cell r="F264" t="str">
            <v>HGC-Lib-26079989</v>
          </cell>
          <cell r="G264" t="str">
            <v>R26062934</v>
          </cell>
          <cell r="H264">
            <v>8</v>
          </cell>
          <cell r="I264">
            <v>0</v>
          </cell>
          <cell r="J264" t="str">
            <v>有参转录组（RNA-seq）</v>
          </cell>
          <cell r="K264" t="str">
            <v>叶海婷</v>
          </cell>
          <cell r="L264">
            <v>7.42</v>
          </cell>
        </row>
        <row r="264">
          <cell r="O264" t="str">
            <v>26.6.29-3-BGI_C6</v>
          </cell>
          <cell r="P264" t="e">
            <v>#DIV/0!</v>
          </cell>
          <cell r="Q264">
            <v>25</v>
          </cell>
          <cell r="R264">
            <v>185.5</v>
          </cell>
        </row>
        <row r="264">
          <cell r="V264" t="str">
            <v>Illumina Truseq文库</v>
          </cell>
          <cell r="W264" t="str">
            <v>未磷酸化</v>
          </cell>
          <cell r="X264" t="str">
            <v>未环化</v>
          </cell>
        </row>
        <row r="265">
          <cell r="F265" t="str">
            <v>HGC-Lib-26079990</v>
          </cell>
          <cell r="G265" t="str">
            <v>R26062935</v>
          </cell>
          <cell r="H265">
            <v>8</v>
          </cell>
          <cell r="I265">
            <v>0</v>
          </cell>
          <cell r="J265" t="str">
            <v>有参转录组（RNA-seq）</v>
          </cell>
          <cell r="K265" t="str">
            <v>叶海婷</v>
          </cell>
          <cell r="L265">
            <v>21.17</v>
          </cell>
        </row>
        <row r="265">
          <cell r="O265" t="str">
            <v>26.6.29-3-BGI_C7</v>
          </cell>
          <cell r="P265" t="e">
            <v>#DIV/0!</v>
          </cell>
          <cell r="Q265">
            <v>25</v>
          </cell>
          <cell r="R265">
            <v>529.25</v>
          </cell>
        </row>
        <row r="265">
          <cell r="V265" t="str">
            <v>Illumina Truseq文库</v>
          </cell>
          <cell r="W265" t="str">
            <v>未磷酸化</v>
          </cell>
          <cell r="X265" t="str">
            <v>未环化</v>
          </cell>
        </row>
        <row r="266">
          <cell r="F266" t="str">
            <v>HGC-Lib-26079991</v>
          </cell>
          <cell r="G266" t="str">
            <v>R26062936</v>
          </cell>
          <cell r="H266">
            <v>8</v>
          </cell>
          <cell r="I266">
            <v>0</v>
          </cell>
          <cell r="J266" t="str">
            <v>有参转录组（RNA-seq）</v>
          </cell>
          <cell r="K266" t="str">
            <v>叶海婷</v>
          </cell>
          <cell r="L266">
            <v>22.74</v>
          </cell>
        </row>
        <row r="266">
          <cell r="O266" t="str">
            <v>26.6.29-3-BGI_C8</v>
          </cell>
          <cell r="P266" t="e">
            <v>#DIV/0!</v>
          </cell>
          <cell r="Q266">
            <v>25</v>
          </cell>
          <cell r="R266">
            <v>568.5</v>
          </cell>
        </row>
        <row r="266">
          <cell r="V266" t="str">
            <v>Illumina Truseq文库</v>
          </cell>
          <cell r="W266" t="str">
            <v>未磷酸化</v>
          </cell>
          <cell r="X266" t="str">
            <v>未环化</v>
          </cell>
        </row>
        <row r="267">
          <cell r="F267" t="str">
            <v>HGC-Lib-26079992</v>
          </cell>
          <cell r="G267" t="str">
            <v>R26062937</v>
          </cell>
          <cell r="H267">
            <v>8</v>
          </cell>
          <cell r="I267">
            <v>0</v>
          </cell>
          <cell r="J267" t="str">
            <v>有参转录组（RNA-seq）</v>
          </cell>
          <cell r="K267" t="str">
            <v>叶海婷</v>
          </cell>
          <cell r="L267">
            <v>28.4</v>
          </cell>
        </row>
        <row r="267">
          <cell r="O267" t="str">
            <v>26.6.29-3-BGI_C9</v>
          </cell>
          <cell r="P267" t="e">
            <v>#DIV/0!</v>
          </cell>
          <cell r="Q267">
            <v>25</v>
          </cell>
          <cell r="R267">
            <v>710</v>
          </cell>
        </row>
        <row r="267">
          <cell r="V267" t="str">
            <v>Illumina Truseq文库</v>
          </cell>
          <cell r="W267" t="str">
            <v>未磷酸化</v>
          </cell>
          <cell r="X267" t="str">
            <v>未环化</v>
          </cell>
        </row>
        <row r="268">
          <cell r="F268" t="str">
            <v>HGC-Lib-26079993</v>
          </cell>
          <cell r="G268" t="str">
            <v>R26062938</v>
          </cell>
          <cell r="H268">
            <v>8</v>
          </cell>
          <cell r="I268">
            <v>0</v>
          </cell>
          <cell r="J268" t="str">
            <v>有参转录组（RNA-seq）</v>
          </cell>
          <cell r="K268" t="str">
            <v>叶海婷</v>
          </cell>
          <cell r="L268">
            <v>14.67</v>
          </cell>
        </row>
        <row r="268">
          <cell r="O268" t="str">
            <v>26.6.29-3-BGI_C10</v>
          </cell>
          <cell r="P268" t="e">
            <v>#DIV/0!</v>
          </cell>
          <cell r="Q268">
            <v>25</v>
          </cell>
          <cell r="R268">
            <v>366.75</v>
          </cell>
        </row>
        <row r="268">
          <cell r="V268" t="str">
            <v>Illumina Truseq文库</v>
          </cell>
          <cell r="W268" t="str">
            <v>未磷酸化</v>
          </cell>
          <cell r="X268" t="str">
            <v>未环化</v>
          </cell>
        </row>
        <row r="269">
          <cell r="F269" t="str">
            <v>HGC-Lib-26079994</v>
          </cell>
          <cell r="G269" t="str">
            <v>R26062939</v>
          </cell>
          <cell r="H269">
            <v>8</v>
          </cell>
          <cell r="I269">
            <v>0</v>
          </cell>
          <cell r="J269" t="str">
            <v>有参转录组（RNA-seq）</v>
          </cell>
          <cell r="K269" t="str">
            <v>叶海婷</v>
          </cell>
          <cell r="L269">
            <v>34.79</v>
          </cell>
        </row>
        <row r="269">
          <cell r="O269" t="str">
            <v>26.6.29-3-BGI_C11</v>
          </cell>
          <cell r="P269" t="e">
            <v>#DIV/0!</v>
          </cell>
          <cell r="Q269">
            <v>25</v>
          </cell>
          <cell r="R269">
            <v>869.75</v>
          </cell>
        </row>
        <row r="269">
          <cell r="V269" t="str">
            <v>Illumina Truseq文库</v>
          </cell>
          <cell r="W269" t="str">
            <v>未磷酸化</v>
          </cell>
          <cell r="X269" t="str">
            <v>未环化</v>
          </cell>
        </row>
        <row r="270">
          <cell r="F270" t="str">
            <v>HGC-Lib-26079995</v>
          </cell>
          <cell r="G270" t="str">
            <v>R26062940</v>
          </cell>
          <cell r="H270">
            <v>8</v>
          </cell>
          <cell r="I270">
            <v>0</v>
          </cell>
          <cell r="J270" t="str">
            <v>有参转录组（RNA-seq）</v>
          </cell>
          <cell r="K270" t="str">
            <v>叶海婷</v>
          </cell>
          <cell r="L270">
            <v>20.24</v>
          </cell>
        </row>
        <row r="270">
          <cell r="O270" t="str">
            <v>26.6.29-3-BGI_C12</v>
          </cell>
          <cell r="P270" t="e">
            <v>#DIV/0!</v>
          </cell>
          <cell r="Q270">
            <v>25</v>
          </cell>
          <cell r="R270">
            <v>506</v>
          </cell>
        </row>
        <row r="270">
          <cell r="V270" t="str">
            <v>Illumina Truseq文库</v>
          </cell>
          <cell r="W270" t="str">
            <v>未磷酸化</v>
          </cell>
          <cell r="X270" t="str">
            <v>未环化</v>
          </cell>
        </row>
        <row r="271">
          <cell r="F271" t="str">
            <v>HGC-Lib-26079996</v>
          </cell>
          <cell r="G271" t="str">
            <v>R26062941</v>
          </cell>
          <cell r="H271">
            <v>8</v>
          </cell>
          <cell r="I271">
            <v>0</v>
          </cell>
          <cell r="J271" t="str">
            <v>有参转录组（RNA-seq）</v>
          </cell>
          <cell r="K271" t="str">
            <v>叶海婷</v>
          </cell>
          <cell r="L271">
            <v>13.53</v>
          </cell>
        </row>
        <row r="271">
          <cell r="O271" t="str">
            <v>26.6.29-3-BGI_D1</v>
          </cell>
          <cell r="P271" t="e">
            <v>#DIV/0!</v>
          </cell>
          <cell r="Q271">
            <v>25</v>
          </cell>
          <cell r="R271">
            <v>338.25</v>
          </cell>
        </row>
        <row r="271">
          <cell r="V271" t="str">
            <v>Illumina Truseq文库</v>
          </cell>
          <cell r="W271" t="str">
            <v>未磷酸化</v>
          </cell>
          <cell r="X271" t="str">
            <v>未环化</v>
          </cell>
        </row>
        <row r="272">
          <cell r="F272" t="str">
            <v>HGC-Lib-26079997</v>
          </cell>
          <cell r="G272" t="str">
            <v>R26062942</v>
          </cell>
          <cell r="H272">
            <v>8</v>
          </cell>
          <cell r="I272">
            <v>0</v>
          </cell>
          <cell r="J272" t="str">
            <v>有参转录组（RNA-seq）</v>
          </cell>
          <cell r="K272" t="str">
            <v>叶海婷</v>
          </cell>
          <cell r="L272">
            <v>13.7</v>
          </cell>
        </row>
        <row r="272">
          <cell r="O272" t="str">
            <v>26.6.29-3-BGI_D2</v>
          </cell>
          <cell r="P272" t="e">
            <v>#DIV/0!</v>
          </cell>
          <cell r="Q272">
            <v>25</v>
          </cell>
          <cell r="R272">
            <v>342.5</v>
          </cell>
        </row>
        <row r="272">
          <cell r="V272" t="str">
            <v>Illumina Truseq文库</v>
          </cell>
          <cell r="W272" t="str">
            <v>未磷酸化</v>
          </cell>
          <cell r="X272" t="str">
            <v>未环化</v>
          </cell>
        </row>
        <row r="273">
          <cell r="F273" t="str">
            <v>HGC-Lib-26079998</v>
          </cell>
          <cell r="G273" t="str">
            <v>R26062943</v>
          </cell>
          <cell r="H273">
            <v>8</v>
          </cell>
          <cell r="I273">
            <v>0</v>
          </cell>
          <cell r="J273" t="str">
            <v>有参转录组（RNA-seq）</v>
          </cell>
          <cell r="K273" t="str">
            <v>叶海婷</v>
          </cell>
          <cell r="L273">
            <v>11.6</v>
          </cell>
        </row>
        <row r="273">
          <cell r="O273" t="str">
            <v>26.6.29-3-BGI_D3</v>
          </cell>
          <cell r="P273" t="e">
            <v>#DIV/0!</v>
          </cell>
          <cell r="Q273">
            <v>25</v>
          </cell>
          <cell r="R273">
            <v>290</v>
          </cell>
        </row>
        <row r="273">
          <cell r="V273" t="str">
            <v>Illumina Truseq文库</v>
          </cell>
          <cell r="W273" t="str">
            <v>未磷酸化</v>
          </cell>
          <cell r="X273" t="str">
            <v>未环化</v>
          </cell>
        </row>
        <row r="274">
          <cell r="F274" t="str">
            <v>HGC-Lib-26079999</v>
          </cell>
          <cell r="G274" t="str">
            <v>MAS26060097</v>
          </cell>
          <cell r="H274">
            <v>88</v>
          </cell>
          <cell r="I274">
            <v>0</v>
          </cell>
          <cell r="J274" t="str">
            <v>华大-C4-转录组</v>
          </cell>
          <cell r="K274" t="str">
            <v>叶海婷</v>
          </cell>
          <cell r="L274">
            <v>38.87</v>
          </cell>
        </row>
        <row r="274">
          <cell r="P274" t="e">
            <v>#DIV/0!</v>
          </cell>
          <cell r="Q274">
            <v>23</v>
          </cell>
          <cell r="R274">
            <v>894.01</v>
          </cell>
        </row>
        <row r="274">
          <cell r="V274" t="str">
            <v>华大单barcode文库</v>
          </cell>
          <cell r="W274" t="str">
            <v>已磷酸化</v>
          </cell>
          <cell r="X274" t="str">
            <v>未环化</v>
          </cell>
        </row>
        <row r="275">
          <cell r="F275" t="str">
            <v>HGC-Lib-26080000</v>
          </cell>
          <cell r="G275" t="str">
            <v>MAS26060097-o</v>
          </cell>
          <cell r="H275">
            <v>2</v>
          </cell>
          <cell r="I275">
            <v>0</v>
          </cell>
          <cell r="J275" t="str">
            <v>华大-C4-oligo</v>
          </cell>
          <cell r="K275" t="str">
            <v>叶海婷</v>
          </cell>
          <cell r="L275">
            <v>29.26</v>
          </cell>
        </row>
        <row r="275">
          <cell r="P275" t="e">
            <v>#DIV/0!</v>
          </cell>
          <cell r="Q275">
            <v>23</v>
          </cell>
          <cell r="R275">
            <v>672.98</v>
          </cell>
        </row>
        <row r="275">
          <cell r="V275" t="str">
            <v>华大单barcode文库</v>
          </cell>
          <cell r="W275" t="str">
            <v>已磷酸化</v>
          </cell>
          <cell r="X275" t="str">
            <v>未环化</v>
          </cell>
        </row>
        <row r="276">
          <cell r="F276" t="str">
            <v>HGC-Lib-26080001</v>
          </cell>
          <cell r="G276" t="str">
            <v>MAS26060098</v>
          </cell>
          <cell r="H276">
            <v>88</v>
          </cell>
          <cell r="I276">
            <v>0</v>
          </cell>
          <cell r="J276" t="str">
            <v>华大-C4-转录组</v>
          </cell>
          <cell r="K276" t="str">
            <v>叶海婷</v>
          </cell>
          <cell r="L276">
            <v>43.39</v>
          </cell>
        </row>
        <row r="276">
          <cell r="P276" t="e">
            <v>#DIV/0!</v>
          </cell>
          <cell r="Q276">
            <v>23</v>
          </cell>
          <cell r="R276">
            <v>997.97</v>
          </cell>
        </row>
        <row r="276">
          <cell r="V276" t="str">
            <v>华大单barcode文库</v>
          </cell>
          <cell r="W276" t="str">
            <v>已磷酸化</v>
          </cell>
          <cell r="X276" t="str">
            <v>未环化</v>
          </cell>
        </row>
        <row r="277">
          <cell r="F277" t="str">
            <v>HGC-Lib-26080002</v>
          </cell>
          <cell r="G277" t="str">
            <v>MAS26060098-o</v>
          </cell>
          <cell r="H277">
            <v>2</v>
          </cell>
          <cell r="I277">
            <v>0</v>
          </cell>
          <cell r="J277" t="str">
            <v>华大-C4-oligo</v>
          </cell>
          <cell r="K277" t="str">
            <v>叶海婷</v>
          </cell>
          <cell r="L277">
            <v>25.03</v>
          </cell>
        </row>
        <row r="277">
          <cell r="P277" t="e">
            <v>#DIV/0!</v>
          </cell>
          <cell r="Q277">
            <v>23</v>
          </cell>
          <cell r="R277">
            <v>575.69</v>
          </cell>
        </row>
        <row r="277">
          <cell r="V277" t="str">
            <v>华大单barcode文库</v>
          </cell>
          <cell r="W277" t="str">
            <v>已磷酸化</v>
          </cell>
          <cell r="X277" t="str">
            <v>未环化</v>
          </cell>
        </row>
        <row r="278">
          <cell r="F278" t="str">
            <v>HGC-Lib-26080003</v>
          </cell>
          <cell r="G278" t="str">
            <v>MAS26060099</v>
          </cell>
          <cell r="H278">
            <v>88</v>
          </cell>
          <cell r="I278">
            <v>0</v>
          </cell>
          <cell r="J278" t="str">
            <v>华大-C4-转录组</v>
          </cell>
          <cell r="K278" t="str">
            <v>叶海婷</v>
          </cell>
          <cell r="L278">
            <v>33.06</v>
          </cell>
        </row>
        <row r="278">
          <cell r="P278" t="e">
            <v>#DIV/0!</v>
          </cell>
          <cell r="Q278">
            <v>23</v>
          </cell>
          <cell r="R278">
            <v>760.38</v>
          </cell>
        </row>
        <row r="278">
          <cell r="V278" t="str">
            <v>华大单barcode文库</v>
          </cell>
          <cell r="W278" t="str">
            <v>已磷酸化</v>
          </cell>
          <cell r="X278" t="str">
            <v>未环化</v>
          </cell>
        </row>
        <row r="279">
          <cell r="F279" t="str">
            <v>HGC-Lib-26080004</v>
          </cell>
          <cell r="G279" t="str">
            <v>MAS26060099-o</v>
          </cell>
          <cell r="H279">
            <v>2</v>
          </cell>
          <cell r="I279">
            <v>0</v>
          </cell>
          <cell r="J279" t="str">
            <v>华大-C4-oligo</v>
          </cell>
          <cell r="K279" t="str">
            <v>叶海婷</v>
          </cell>
          <cell r="L279">
            <v>32.2</v>
          </cell>
        </row>
        <row r="279">
          <cell r="P279" t="e">
            <v>#DIV/0!</v>
          </cell>
          <cell r="Q279">
            <v>23</v>
          </cell>
          <cell r="R279">
            <v>740.6</v>
          </cell>
        </row>
        <row r="279">
          <cell r="V279" t="str">
            <v>华大单barcode文库</v>
          </cell>
          <cell r="W279" t="str">
            <v>已磷酸化</v>
          </cell>
          <cell r="X279" t="str">
            <v>未环化</v>
          </cell>
        </row>
        <row r="280">
          <cell r="F280" t="str">
            <v>HGC-Lib-26080005</v>
          </cell>
          <cell r="G280" t="str">
            <v>MAS26060100</v>
          </cell>
          <cell r="H280">
            <v>88</v>
          </cell>
          <cell r="I280">
            <v>0</v>
          </cell>
          <cell r="J280" t="str">
            <v>华大-C4-转录组</v>
          </cell>
          <cell r="K280" t="str">
            <v>叶海婷</v>
          </cell>
          <cell r="L280">
            <v>42.43</v>
          </cell>
        </row>
        <row r="280">
          <cell r="P280" t="e">
            <v>#DIV/0!</v>
          </cell>
          <cell r="Q280">
            <v>23</v>
          </cell>
          <cell r="R280">
            <v>975.89</v>
          </cell>
        </row>
        <row r="280">
          <cell r="V280" t="str">
            <v>华大单barcode文库</v>
          </cell>
          <cell r="W280" t="str">
            <v>已磷酸化</v>
          </cell>
          <cell r="X280" t="str">
            <v>未环化</v>
          </cell>
        </row>
        <row r="281">
          <cell r="F281" t="str">
            <v>HGC-Lib-26080006</v>
          </cell>
          <cell r="G281" t="str">
            <v>MAS26060100-o</v>
          </cell>
          <cell r="H281">
            <v>2</v>
          </cell>
          <cell r="I281">
            <v>0</v>
          </cell>
          <cell r="J281" t="str">
            <v>华大-C4-oligo</v>
          </cell>
          <cell r="K281" t="str">
            <v>叶海婷</v>
          </cell>
          <cell r="L281">
            <v>26.69</v>
          </cell>
        </row>
        <row r="281">
          <cell r="P281" t="e">
            <v>#DIV/0!</v>
          </cell>
          <cell r="Q281">
            <v>23</v>
          </cell>
          <cell r="R281">
            <v>613.87</v>
          </cell>
        </row>
        <row r="281">
          <cell r="V281" t="str">
            <v>华大单barcode文库</v>
          </cell>
          <cell r="W281" t="str">
            <v>已磷酸化</v>
          </cell>
          <cell r="X281" t="str">
            <v>未环化</v>
          </cell>
        </row>
        <row r="282">
          <cell r="F282" t="str">
            <v>HGC-Lib-26080007</v>
          </cell>
          <cell r="G282" t="str">
            <v>MAS26060101</v>
          </cell>
          <cell r="H282">
            <v>88</v>
          </cell>
          <cell r="I282">
            <v>0</v>
          </cell>
          <cell r="J282" t="str">
            <v>华大-C4-转录组</v>
          </cell>
          <cell r="K282" t="str">
            <v>叶海婷</v>
          </cell>
          <cell r="L282">
            <v>33.02</v>
          </cell>
        </row>
        <row r="282">
          <cell r="P282" t="e">
            <v>#DIV/0!</v>
          </cell>
          <cell r="Q282">
            <v>23</v>
          </cell>
          <cell r="R282">
            <v>759.46</v>
          </cell>
        </row>
        <row r="282">
          <cell r="V282" t="str">
            <v>华大单barcode文库</v>
          </cell>
          <cell r="W282" t="str">
            <v>已磷酸化</v>
          </cell>
          <cell r="X282" t="str">
            <v>未环化</v>
          </cell>
        </row>
        <row r="283">
          <cell r="F283" t="str">
            <v>HGC-Lib-26080008</v>
          </cell>
          <cell r="G283" t="str">
            <v>MAS26060101-o</v>
          </cell>
          <cell r="H283">
            <v>2</v>
          </cell>
          <cell r="I283">
            <v>0</v>
          </cell>
          <cell r="J283" t="str">
            <v>华大-C4-oligo</v>
          </cell>
          <cell r="K283" t="str">
            <v>叶海婷</v>
          </cell>
          <cell r="L283">
            <v>25.63</v>
          </cell>
        </row>
        <row r="283">
          <cell r="P283" t="e">
            <v>#DIV/0!</v>
          </cell>
          <cell r="Q283">
            <v>23</v>
          </cell>
          <cell r="R283">
            <v>589.49</v>
          </cell>
        </row>
        <row r="283">
          <cell r="V283" t="str">
            <v>华大单barcode文库</v>
          </cell>
          <cell r="W283" t="str">
            <v>已磷酸化</v>
          </cell>
          <cell r="X283" t="str">
            <v>未环化</v>
          </cell>
        </row>
        <row r="284">
          <cell r="F284" t="str">
            <v>HGC-Lib-26080009</v>
          </cell>
          <cell r="G284" t="str">
            <v>MAS26060102</v>
          </cell>
          <cell r="H284">
            <v>88</v>
          </cell>
          <cell r="I284">
            <v>0</v>
          </cell>
          <cell r="J284" t="str">
            <v>华大-C4-转录组</v>
          </cell>
          <cell r="K284" t="str">
            <v>叶海婷</v>
          </cell>
          <cell r="L284">
            <v>29.52</v>
          </cell>
        </row>
        <row r="284">
          <cell r="P284" t="e">
            <v>#DIV/0!</v>
          </cell>
          <cell r="Q284">
            <v>23</v>
          </cell>
          <cell r="R284">
            <v>678.96</v>
          </cell>
        </row>
        <row r="284">
          <cell r="V284" t="str">
            <v>华大单barcode文库</v>
          </cell>
          <cell r="W284" t="str">
            <v>已磷酸化</v>
          </cell>
          <cell r="X284" t="str">
            <v>未环化</v>
          </cell>
        </row>
        <row r="285">
          <cell r="F285" t="str">
            <v>HGC-Lib-26080010</v>
          </cell>
          <cell r="G285" t="str">
            <v>MAS26060102-o</v>
          </cell>
          <cell r="H285">
            <v>2</v>
          </cell>
          <cell r="I285">
            <v>0</v>
          </cell>
          <cell r="J285" t="str">
            <v>华大-C4-oligo</v>
          </cell>
          <cell r="K285" t="str">
            <v>叶海婷</v>
          </cell>
          <cell r="L285">
            <v>28.35</v>
          </cell>
        </row>
        <row r="285">
          <cell r="P285" t="e">
            <v>#DIV/0!</v>
          </cell>
          <cell r="Q285">
            <v>23</v>
          </cell>
          <cell r="R285">
            <v>652.05</v>
          </cell>
        </row>
        <row r="285">
          <cell r="V285" t="str">
            <v>华大单barcode文库</v>
          </cell>
          <cell r="W285" t="str">
            <v>已磷酸化</v>
          </cell>
          <cell r="X285" t="str">
            <v>未环化</v>
          </cell>
        </row>
        <row r="286">
          <cell r="F286" t="str">
            <v>HGC-Lib-26080011</v>
          </cell>
          <cell r="G286" t="str">
            <v>MAS26060103</v>
          </cell>
          <cell r="H286">
            <v>88</v>
          </cell>
          <cell r="I286">
            <v>0</v>
          </cell>
          <cell r="J286" t="str">
            <v>华大-C4-转录组</v>
          </cell>
          <cell r="K286" t="str">
            <v>叶海婷</v>
          </cell>
          <cell r="L286">
            <v>32.41</v>
          </cell>
        </row>
        <row r="286">
          <cell r="P286" t="e">
            <v>#DIV/0!</v>
          </cell>
          <cell r="Q286">
            <v>23</v>
          </cell>
          <cell r="R286">
            <v>745.43</v>
          </cell>
        </row>
        <row r="286">
          <cell r="V286" t="str">
            <v>华大单barcode文库</v>
          </cell>
          <cell r="W286" t="str">
            <v>已磷酸化</v>
          </cell>
          <cell r="X286" t="str">
            <v>未环化</v>
          </cell>
        </row>
        <row r="287">
          <cell r="F287" t="str">
            <v>HGC-Lib-26080012</v>
          </cell>
          <cell r="G287" t="str">
            <v>MAS26060103-o</v>
          </cell>
          <cell r="H287">
            <v>2</v>
          </cell>
          <cell r="I287">
            <v>0</v>
          </cell>
          <cell r="J287" t="str">
            <v>华大-C4-oligo</v>
          </cell>
          <cell r="K287" t="str">
            <v>叶海婷</v>
          </cell>
          <cell r="L287">
            <v>30.7</v>
          </cell>
        </row>
        <row r="287">
          <cell r="P287" t="e">
            <v>#DIV/0!</v>
          </cell>
          <cell r="Q287">
            <v>23</v>
          </cell>
          <cell r="R287">
            <v>706.1</v>
          </cell>
        </row>
        <row r="287">
          <cell r="V287" t="str">
            <v>华大单barcode文库</v>
          </cell>
          <cell r="W287" t="str">
            <v>已磷酸化</v>
          </cell>
          <cell r="X287" t="str">
            <v>未环化</v>
          </cell>
        </row>
        <row r="288">
          <cell r="F288" t="str">
            <v>HGC-Lib-26080013</v>
          </cell>
          <cell r="G288" t="str">
            <v>MAS26060104</v>
          </cell>
          <cell r="H288">
            <v>88</v>
          </cell>
          <cell r="I288">
            <v>0</v>
          </cell>
          <cell r="J288" t="str">
            <v>华大-C4-转录组</v>
          </cell>
          <cell r="K288" t="str">
            <v>叶海婷</v>
          </cell>
          <cell r="L288">
            <v>30.36</v>
          </cell>
        </row>
        <row r="288">
          <cell r="P288" t="e">
            <v>#DIV/0!</v>
          </cell>
          <cell r="Q288">
            <v>23</v>
          </cell>
          <cell r="R288">
            <v>698.28</v>
          </cell>
        </row>
        <row r="288">
          <cell r="V288" t="str">
            <v>华大单barcode文库</v>
          </cell>
          <cell r="W288" t="str">
            <v>已磷酸化</v>
          </cell>
          <cell r="X288" t="str">
            <v>未环化</v>
          </cell>
        </row>
        <row r="289">
          <cell r="F289" t="str">
            <v>HGC-Lib-26080014</v>
          </cell>
          <cell r="G289" t="str">
            <v>MAS26060104-o</v>
          </cell>
          <cell r="H289">
            <v>2</v>
          </cell>
          <cell r="I289">
            <v>0</v>
          </cell>
          <cell r="J289" t="str">
            <v>华大-C4-oligo</v>
          </cell>
          <cell r="K289" t="str">
            <v>叶海婷</v>
          </cell>
          <cell r="L289">
            <v>29.14</v>
          </cell>
        </row>
        <row r="289">
          <cell r="P289" t="e">
            <v>#DIV/0!</v>
          </cell>
          <cell r="Q289">
            <v>23</v>
          </cell>
          <cell r="R289">
            <v>670.22</v>
          </cell>
        </row>
        <row r="289">
          <cell r="V289" t="str">
            <v>华大单barcode文库</v>
          </cell>
          <cell r="W289" t="str">
            <v>已磷酸化</v>
          </cell>
          <cell r="X289" t="str">
            <v>未环化</v>
          </cell>
        </row>
        <row r="290">
          <cell r="F290" t="str">
            <v>HGC-Lib-26080015</v>
          </cell>
          <cell r="G290" t="str">
            <v>MAS26060105</v>
          </cell>
          <cell r="H290">
            <v>88</v>
          </cell>
          <cell r="I290">
            <v>0</v>
          </cell>
          <cell r="J290" t="str">
            <v>华大-C4-转录组</v>
          </cell>
          <cell r="K290" t="str">
            <v>叶海婷</v>
          </cell>
          <cell r="L290">
            <v>32.69</v>
          </cell>
        </row>
        <row r="290">
          <cell r="P290" t="e">
            <v>#DIV/0!</v>
          </cell>
          <cell r="Q290">
            <v>23</v>
          </cell>
          <cell r="R290">
            <v>751.87</v>
          </cell>
        </row>
        <row r="290">
          <cell r="V290" t="str">
            <v>华大单barcode文库</v>
          </cell>
          <cell r="W290" t="str">
            <v>已磷酸化</v>
          </cell>
          <cell r="X290" t="str">
            <v>未环化</v>
          </cell>
        </row>
        <row r="291">
          <cell r="F291" t="str">
            <v>HGC-Lib-26080016</v>
          </cell>
          <cell r="G291" t="str">
            <v>MAS26060105-o</v>
          </cell>
          <cell r="H291">
            <v>2</v>
          </cell>
          <cell r="I291">
            <v>0</v>
          </cell>
          <cell r="J291" t="str">
            <v>华大-C4-oligo</v>
          </cell>
          <cell r="K291" t="str">
            <v>叶海婷</v>
          </cell>
          <cell r="L291">
            <v>23.93</v>
          </cell>
        </row>
        <row r="291">
          <cell r="P291" t="e">
            <v>#DIV/0!</v>
          </cell>
          <cell r="Q291">
            <v>23</v>
          </cell>
          <cell r="R291">
            <v>550.39</v>
          </cell>
        </row>
        <row r="291">
          <cell r="V291" t="str">
            <v>华大单barcode文库</v>
          </cell>
          <cell r="W291" t="str">
            <v>已磷酸化</v>
          </cell>
          <cell r="X291" t="str">
            <v>未环化</v>
          </cell>
        </row>
        <row r="292">
          <cell r="F292" t="str">
            <v>HGC-Lib-26080017</v>
          </cell>
          <cell r="G292" t="str">
            <v>MAS26060106</v>
          </cell>
          <cell r="H292">
            <v>88</v>
          </cell>
          <cell r="I292">
            <v>0</v>
          </cell>
          <cell r="J292" t="str">
            <v>华大-C4-转录组</v>
          </cell>
          <cell r="K292" t="str">
            <v>叶海婷</v>
          </cell>
          <cell r="L292">
            <v>26.48</v>
          </cell>
        </row>
        <row r="292">
          <cell r="P292" t="e">
            <v>#DIV/0!</v>
          </cell>
          <cell r="Q292">
            <v>23</v>
          </cell>
          <cell r="R292">
            <v>609.04</v>
          </cell>
        </row>
        <row r="292">
          <cell r="V292" t="str">
            <v>华大单barcode文库</v>
          </cell>
          <cell r="W292" t="str">
            <v>已磷酸化</v>
          </cell>
          <cell r="X292" t="str">
            <v>未环化</v>
          </cell>
        </row>
        <row r="293">
          <cell r="F293" t="str">
            <v>HGC-Lib-26080018</v>
          </cell>
          <cell r="G293" t="str">
            <v>MAS26060106-o</v>
          </cell>
          <cell r="H293">
            <v>2</v>
          </cell>
          <cell r="I293">
            <v>0</v>
          </cell>
          <cell r="J293" t="str">
            <v>华大-C4-oligo</v>
          </cell>
          <cell r="K293" t="str">
            <v>叶海婷</v>
          </cell>
          <cell r="L293">
            <v>27.52</v>
          </cell>
        </row>
        <row r="293">
          <cell r="P293" t="e">
            <v>#DIV/0!</v>
          </cell>
          <cell r="Q293">
            <v>23</v>
          </cell>
          <cell r="R293">
            <v>632.96</v>
          </cell>
        </row>
        <row r="293">
          <cell r="V293" t="str">
            <v>华大单barcode文库</v>
          </cell>
          <cell r="W293" t="str">
            <v>已磷酸化</v>
          </cell>
          <cell r="X293" t="str">
            <v>未环化</v>
          </cell>
        </row>
        <row r="294">
          <cell r="F294" t="str">
            <v>HGC-Lib-26080019</v>
          </cell>
          <cell r="G294" t="str">
            <v>MAS26060107</v>
          </cell>
          <cell r="H294">
            <v>88</v>
          </cell>
          <cell r="I294">
            <v>0</v>
          </cell>
          <cell r="J294" t="str">
            <v>华大-C4-转录组</v>
          </cell>
          <cell r="K294" t="str">
            <v>叶海婷</v>
          </cell>
          <cell r="L294">
            <v>32.86</v>
          </cell>
        </row>
        <row r="294">
          <cell r="P294" t="e">
            <v>#DIV/0!</v>
          </cell>
          <cell r="Q294">
            <v>23</v>
          </cell>
          <cell r="R294">
            <v>755.78</v>
          </cell>
        </row>
        <row r="294">
          <cell r="V294" t="str">
            <v>华大单barcode文库</v>
          </cell>
          <cell r="W294" t="str">
            <v>已磷酸化</v>
          </cell>
          <cell r="X294" t="str">
            <v>未环化</v>
          </cell>
        </row>
        <row r="295">
          <cell r="F295" t="str">
            <v>HGC-Lib-26080020</v>
          </cell>
          <cell r="G295" t="str">
            <v>MAS26060107-o</v>
          </cell>
          <cell r="H295">
            <v>2</v>
          </cell>
          <cell r="I295">
            <v>0</v>
          </cell>
          <cell r="J295" t="str">
            <v>华大-C4-oligo</v>
          </cell>
          <cell r="K295" t="str">
            <v>叶海婷</v>
          </cell>
          <cell r="L295">
            <v>29.59</v>
          </cell>
        </row>
        <row r="295">
          <cell r="P295" t="e">
            <v>#DIV/0!</v>
          </cell>
          <cell r="Q295">
            <v>23</v>
          </cell>
          <cell r="R295">
            <v>680.57</v>
          </cell>
        </row>
        <row r="295">
          <cell r="V295" t="str">
            <v>华大单barcode文库</v>
          </cell>
          <cell r="W295" t="str">
            <v>已磷酸化</v>
          </cell>
          <cell r="X295" t="str">
            <v>未环化</v>
          </cell>
        </row>
        <row r="296">
          <cell r="F296" t="str">
            <v>HGC-Lib-26080021</v>
          </cell>
          <cell r="G296" t="str">
            <v>MAS26060108</v>
          </cell>
          <cell r="H296">
            <v>88</v>
          </cell>
          <cell r="I296">
            <v>0</v>
          </cell>
          <cell r="J296" t="str">
            <v>华大-C4-转录组</v>
          </cell>
          <cell r="K296" t="str">
            <v>叶海婷</v>
          </cell>
          <cell r="L296">
            <v>40.19</v>
          </cell>
        </row>
        <row r="296">
          <cell r="P296" t="e">
            <v>#DIV/0!</v>
          </cell>
          <cell r="Q296">
            <v>23</v>
          </cell>
          <cell r="R296">
            <v>924.37</v>
          </cell>
        </row>
        <row r="296">
          <cell r="V296" t="str">
            <v>华大单barcode文库</v>
          </cell>
          <cell r="W296" t="str">
            <v>已磷酸化</v>
          </cell>
          <cell r="X296" t="str">
            <v>未环化</v>
          </cell>
        </row>
        <row r="297">
          <cell r="F297" t="str">
            <v>HGC-Lib-26080022</v>
          </cell>
          <cell r="G297" t="str">
            <v>MAS26060108-o</v>
          </cell>
          <cell r="H297">
            <v>2</v>
          </cell>
          <cell r="I297">
            <v>0</v>
          </cell>
          <cell r="J297" t="str">
            <v>华大-C4-oligo</v>
          </cell>
          <cell r="K297" t="str">
            <v>叶海婷</v>
          </cell>
          <cell r="L297">
            <v>28.28</v>
          </cell>
        </row>
        <row r="297">
          <cell r="P297" t="e">
            <v>#DIV/0!</v>
          </cell>
          <cell r="Q297">
            <v>23</v>
          </cell>
          <cell r="R297">
            <v>650.44</v>
          </cell>
        </row>
        <row r="297">
          <cell r="V297" t="str">
            <v>华大单barcode文库</v>
          </cell>
          <cell r="W297" t="str">
            <v>已磷酸化</v>
          </cell>
          <cell r="X297" t="str">
            <v>未环化</v>
          </cell>
        </row>
        <row r="298">
          <cell r="F298" t="str">
            <v>HGC-Lib-26080023</v>
          </cell>
          <cell r="G298" t="str">
            <v>MAS26060109</v>
          </cell>
          <cell r="H298">
            <v>88</v>
          </cell>
          <cell r="I298">
            <v>0</v>
          </cell>
          <cell r="J298" t="str">
            <v>华大-C4-转录组</v>
          </cell>
          <cell r="K298" t="str">
            <v>叶海婷</v>
          </cell>
          <cell r="L298">
            <v>27.67</v>
          </cell>
        </row>
        <row r="298">
          <cell r="P298" t="e">
            <v>#DIV/0!</v>
          </cell>
          <cell r="Q298">
            <v>23</v>
          </cell>
          <cell r="R298">
            <v>636.41</v>
          </cell>
        </row>
        <row r="298">
          <cell r="V298" t="str">
            <v>华大单barcode文库</v>
          </cell>
          <cell r="W298" t="str">
            <v>已磷酸化</v>
          </cell>
          <cell r="X298" t="str">
            <v>未环化</v>
          </cell>
        </row>
        <row r="299">
          <cell r="F299" t="str">
            <v>HGC-Lib-26080024</v>
          </cell>
          <cell r="G299" t="str">
            <v>MAS26060109-o</v>
          </cell>
          <cell r="H299">
            <v>2</v>
          </cell>
          <cell r="I299">
            <v>0</v>
          </cell>
          <cell r="J299" t="str">
            <v>华大-C4-oligo</v>
          </cell>
          <cell r="K299" t="str">
            <v>叶海婷</v>
          </cell>
          <cell r="L299">
            <v>25.63</v>
          </cell>
        </row>
        <row r="299">
          <cell r="P299" t="e">
            <v>#DIV/0!</v>
          </cell>
          <cell r="Q299">
            <v>23</v>
          </cell>
          <cell r="R299">
            <v>589.49</v>
          </cell>
        </row>
        <row r="299">
          <cell r="V299" t="str">
            <v>华大单barcode文库</v>
          </cell>
          <cell r="W299" t="str">
            <v>已磷酸化</v>
          </cell>
          <cell r="X299" t="str">
            <v>未环化</v>
          </cell>
        </row>
        <row r="300">
          <cell r="F300" t="str">
            <v>HGC-Lib-26080025</v>
          </cell>
          <cell r="G300" t="str">
            <v>MAS26060110</v>
          </cell>
          <cell r="H300">
            <v>88</v>
          </cell>
          <cell r="I300">
            <v>0</v>
          </cell>
          <cell r="J300" t="str">
            <v>华大-C4-转录组</v>
          </cell>
          <cell r="K300" t="str">
            <v>叶海婷</v>
          </cell>
          <cell r="L300">
            <v>24.06</v>
          </cell>
        </row>
        <row r="300">
          <cell r="P300" t="e">
            <v>#DIV/0!</v>
          </cell>
          <cell r="Q300">
            <v>23</v>
          </cell>
          <cell r="R300">
            <v>553.38</v>
          </cell>
        </row>
        <row r="300">
          <cell r="V300" t="str">
            <v>华大单barcode文库</v>
          </cell>
          <cell r="W300" t="str">
            <v>已磷酸化</v>
          </cell>
          <cell r="X300" t="str">
            <v>未环化</v>
          </cell>
        </row>
        <row r="301">
          <cell r="F301" t="str">
            <v>HGC-Lib-26080026</v>
          </cell>
          <cell r="G301" t="str">
            <v>MAS26060110-o</v>
          </cell>
          <cell r="H301">
            <v>2</v>
          </cell>
          <cell r="I301">
            <v>0</v>
          </cell>
          <cell r="J301" t="str">
            <v>华大-C4-oligo</v>
          </cell>
          <cell r="K301" t="str">
            <v>叶海婷</v>
          </cell>
          <cell r="L301">
            <v>22.71</v>
          </cell>
        </row>
        <row r="301">
          <cell r="P301" t="e">
            <v>#DIV/0!</v>
          </cell>
          <cell r="Q301">
            <v>23</v>
          </cell>
          <cell r="R301">
            <v>522.33</v>
          </cell>
        </row>
        <row r="301">
          <cell r="V301" t="str">
            <v>华大单barcode文库</v>
          </cell>
          <cell r="W301" t="str">
            <v>已磷酸化</v>
          </cell>
          <cell r="X301" t="str">
            <v>未环化</v>
          </cell>
        </row>
        <row r="302">
          <cell r="F302" t="str">
            <v>HGC-Lib-26080027</v>
          </cell>
          <cell r="G302" t="str">
            <v>MAS26060111</v>
          </cell>
          <cell r="H302">
            <v>88</v>
          </cell>
          <cell r="I302">
            <v>0</v>
          </cell>
          <cell r="J302" t="str">
            <v>华大-C4-转录组</v>
          </cell>
          <cell r="K302" t="str">
            <v>叶海婷</v>
          </cell>
          <cell r="L302">
            <v>24.3</v>
          </cell>
        </row>
        <row r="302">
          <cell r="P302" t="e">
            <v>#DIV/0!</v>
          </cell>
          <cell r="Q302">
            <v>23</v>
          </cell>
          <cell r="R302">
            <v>558.9</v>
          </cell>
        </row>
        <row r="302">
          <cell r="V302" t="str">
            <v>华大单barcode文库</v>
          </cell>
          <cell r="W302" t="str">
            <v>已磷酸化</v>
          </cell>
          <cell r="X302" t="str">
            <v>未环化</v>
          </cell>
        </row>
        <row r="303">
          <cell r="F303" t="str">
            <v>HGC-Lib-26080028</v>
          </cell>
          <cell r="G303" t="str">
            <v>MAS26060111-o</v>
          </cell>
          <cell r="H303">
            <v>2</v>
          </cell>
          <cell r="I303">
            <v>0</v>
          </cell>
          <cell r="J303" t="str">
            <v>华大-C4-oligo</v>
          </cell>
          <cell r="K303" t="str">
            <v>叶海婷</v>
          </cell>
          <cell r="L303">
            <v>29.95</v>
          </cell>
        </row>
        <row r="303">
          <cell r="P303" t="e">
            <v>#DIV/0!</v>
          </cell>
          <cell r="Q303">
            <v>23</v>
          </cell>
          <cell r="R303">
            <v>688.85</v>
          </cell>
        </row>
        <row r="303">
          <cell r="V303" t="str">
            <v>华大单barcode文库</v>
          </cell>
          <cell r="W303" t="str">
            <v>已磷酸化</v>
          </cell>
          <cell r="X303" t="str">
            <v>未环化</v>
          </cell>
        </row>
        <row r="304">
          <cell r="F304" t="str">
            <v>HGC-Lib-26080029</v>
          </cell>
          <cell r="G304" t="str">
            <v>MAS26060137</v>
          </cell>
          <cell r="H304">
            <v>88</v>
          </cell>
          <cell r="I304">
            <v>0</v>
          </cell>
          <cell r="J304" t="str">
            <v>华大-C4-转录组</v>
          </cell>
          <cell r="K304" t="str">
            <v>叶海婷</v>
          </cell>
          <cell r="L304">
            <v>12.21</v>
          </cell>
        </row>
        <row r="304">
          <cell r="P304" t="e">
            <v>#DIV/0!</v>
          </cell>
          <cell r="Q304">
            <v>23</v>
          </cell>
          <cell r="R304">
            <v>280.83</v>
          </cell>
        </row>
        <row r="304">
          <cell r="V304" t="str">
            <v>华大单barcode文库</v>
          </cell>
          <cell r="W304" t="str">
            <v>已磷酸化</v>
          </cell>
          <cell r="X304" t="str">
            <v>未环化</v>
          </cell>
        </row>
        <row r="305">
          <cell r="F305" t="str">
            <v>HGC-Lib-26080030</v>
          </cell>
          <cell r="G305" t="str">
            <v>MAS26060137-o</v>
          </cell>
          <cell r="H305">
            <v>2</v>
          </cell>
          <cell r="I305">
            <v>0</v>
          </cell>
          <cell r="J305" t="str">
            <v>华大-C4-oligo</v>
          </cell>
          <cell r="K305" t="str">
            <v>叶海婷</v>
          </cell>
          <cell r="L305">
            <v>10</v>
          </cell>
        </row>
        <row r="305">
          <cell r="P305" t="e">
            <v>#DIV/0!</v>
          </cell>
          <cell r="Q305">
            <v>23</v>
          </cell>
          <cell r="R305">
            <v>230</v>
          </cell>
        </row>
        <row r="305">
          <cell r="V305" t="str">
            <v>华大单barcode文库</v>
          </cell>
          <cell r="W305" t="str">
            <v>已磷酸化</v>
          </cell>
          <cell r="X305" t="str">
            <v>未环化</v>
          </cell>
        </row>
        <row r="306">
          <cell r="F306" t="str">
            <v>HGC-Lib-26080031</v>
          </cell>
          <cell r="G306" t="str">
            <v>MAS26060138</v>
          </cell>
          <cell r="H306">
            <v>88</v>
          </cell>
          <cell r="I306">
            <v>0</v>
          </cell>
          <cell r="J306" t="str">
            <v>华大-C4-转录组</v>
          </cell>
          <cell r="K306" t="str">
            <v>叶海婷</v>
          </cell>
          <cell r="L306">
            <v>10.28</v>
          </cell>
        </row>
        <row r="306">
          <cell r="P306" t="e">
            <v>#DIV/0!</v>
          </cell>
          <cell r="Q306">
            <v>23</v>
          </cell>
          <cell r="R306">
            <v>236.44</v>
          </cell>
        </row>
        <row r="306">
          <cell r="V306" t="str">
            <v>华大单barcode文库</v>
          </cell>
          <cell r="W306" t="str">
            <v>已磷酸化</v>
          </cell>
          <cell r="X306" t="str">
            <v>未环化</v>
          </cell>
        </row>
        <row r="307">
          <cell r="F307" t="str">
            <v>HGC-Lib-26080032</v>
          </cell>
          <cell r="G307" t="str">
            <v>MAS26060138-o</v>
          </cell>
          <cell r="H307">
            <v>2</v>
          </cell>
          <cell r="I307">
            <v>0</v>
          </cell>
          <cell r="J307" t="str">
            <v>华大-C4-oligo</v>
          </cell>
          <cell r="K307" t="str">
            <v>叶海婷</v>
          </cell>
          <cell r="L307">
            <v>12.64</v>
          </cell>
        </row>
        <row r="307">
          <cell r="P307" t="e">
            <v>#DIV/0!</v>
          </cell>
          <cell r="Q307">
            <v>23</v>
          </cell>
          <cell r="R307">
            <v>290.72</v>
          </cell>
        </row>
        <row r="307">
          <cell r="V307" t="str">
            <v>华大单barcode文库</v>
          </cell>
          <cell r="W307" t="str">
            <v>已磷酸化</v>
          </cell>
          <cell r="X307" t="str">
            <v>未环化</v>
          </cell>
        </row>
        <row r="308">
          <cell r="F308" t="str">
            <v>HGC-Lib-26080033</v>
          </cell>
          <cell r="G308" t="str">
            <v>MAS26060139</v>
          </cell>
          <cell r="H308">
            <v>88</v>
          </cell>
          <cell r="I308">
            <v>0</v>
          </cell>
          <cell r="J308" t="str">
            <v>华大-C4-转录组</v>
          </cell>
          <cell r="K308" t="str">
            <v>叶海婷</v>
          </cell>
          <cell r="L308">
            <v>9.68</v>
          </cell>
        </row>
        <row r="308">
          <cell r="P308" t="e">
            <v>#DIV/0!</v>
          </cell>
          <cell r="Q308">
            <v>23</v>
          </cell>
          <cell r="R308">
            <v>222.64</v>
          </cell>
        </row>
        <row r="308">
          <cell r="V308" t="str">
            <v>华大单barcode文库</v>
          </cell>
          <cell r="W308" t="str">
            <v>已磷酸化</v>
          </cell>
          <cell r="X308" t="str">
            <v>未环化</v>
          </cell>
        </row>
        <row r="309">
          <cell r="F309" t="str">
            <v>HGC-Lib-26080034</v>
          </cell>
          <cell r="G309" t="str">
            <v>MAS26060139-o</v>
          </cell>
          <cell r="H309">
            <v>2</v>
          </cell>
          <cell r="I309">
            <v>0</v>
          </cell>
          <cell r="J309" t="str">
            <v>华大-C4-oligo</v>
          </cell>
          <cell r="K309" t="str">
            <v>叶海婷</v>
          </cell>
          <cell r="L309">
            <v>15</v>
          </cell>
        </row>
        <row r="309">
          <cell r="P309" t="e">
            <v>#DIV/0!</v>
          </cell>
          <cell r="Q309">
            <v>23</v>
          </cell>
          <cell r="R309">
            <v>345</v>
          </cell>
        </row>
        <row r="309">
          <cell r="V309" t="str">
            <v>华大单barcode文库</v>
          </cell>
          <cell r="W309" t="str">
            <v>已磷酸化</v>
          </cell>
          <cell r="X309" t="str">
            <v>未环化</v>
          </cell>
        </row>
        <row r="310">
          <cell r="F310" t="str">
            <v>HGC-Lib-26080035</v>
          </cell>
          <cell r="G310" t="str">
            <v>MAS26060140</v>
          </cell>
          <cell r="H310">
            <v>88</v>
          </cell>
          <cell r="I310">
            <v>0</v>
          </cell>
          <cell r="J310" t="str">
            <v>华大-C4-转录组</v>
          </cell>
          <cell r="K310" t="str">
            <v>叶海婷</v>
          </cell>
          <cell r="L310">
            <v>17.47</v>
          </cell>
        </row>
        <row r="310">
          <cell r="P310" t="e">
            <v>#DIV/0!</v>
          </cell>
          <cell r="Q310">
            <v>23</v>
          </cell>
          <cell r="R310">
            <v>401.81</v>
          </cell>
        </row>
        <row r="310">
          <cell r="V310" t="str">
            <v>华大单barcode文库</v>
          </cell>
          <cell r="W310" t="str">
            <v>已磷酸化</v>
          </cell>
          <cell r="X310" t="str">
            <v>未环化</v>
          </cell>
        </row>
        <row r="311">
          <cell r="F311" t="str">
            <v>HGC-Lib-26080036</v>
          </cell>
          <cell r="G311" t="str">
            <v>MAS26060140-o</v>
          </cell>
          <cell r="H311">
            <v>2</v>
          </cell>
          <cell r="I311">
            <v>0</v>
          </cell>
          <cell r="J311" t="str">
            <v>华大-C4-oligo</v>
          </cell>
          <cell r="K311" t="str">
            <v>叶海婷</v>
          </cell>
          <cell r="L311">
            <v>15.36</v>
          </cell>
        </row>
        <row r="311">
          <cell r="P311" t="e">
            <v>#DIV/0!</v>
          </cell>
          <cell r="Q311">
            <v>23</v>
          </cell>
          <cell r="R311">
            <v>353.28</v>
          </cell>
        </row>
        <row r="311">
          <cell r="V311" t="str">
            <v>华大单barcode文库</v>
          </cell>
          <cell r="W311" t="str">
            <v>已磷酸化</v>
          </cell>
          <cell r="X311" t="str">
            <v>未环化</v>
          </cell>
        </row>
        <row r="312">
          <cell r="F312" t="str">
            <v>HGC-Lib-26080037</v>
          </cell>
          <cell r="G312" t="str">
            <v>MAS26061089</v>
          </cell>
          <cell r="H312">
            <v>88</v>
          </cell>
          <cell r="I312">
            <v>0</v>
          </cell>
          <cell r="J312" t="str">
            <v>华大-C4-转录组</v>
          </cell>
          <cell r="K312" t="str">
            <v>叶海婷</v>
          </cell>
          <cell r="L312">
            <v>17.76</v>
          </cell>
        </row>
        <row r="312">
          <cell r="P312" t="e">
            <v>#DIV/0!</v>
          </cell>
          <cell r="Q312">
            <v>23</v>
          </cell>
          <cell r="R312">
            <v>408.48</v>
          </cell>
        </row>
        <row r="312">
          <cell r="V312" t="str">
            <v>华大单barcode文库</v>
          </cell>
          <cell r="W312" t="str">
            <v>已磷酸化</v>
          </cell>
          <cell r="X312" t="str">
            <v>未环化</v>
          </cell>
        </row>
        <row r="313">
          <cell r="F313" t="str">
            <v>HGC-Lib-26080038</v>
          </cell>
          <cell r="G313" t="str">
            <v>MAS26061089-o</v>
          </cell>
          <cell r="H313">
            <v>2</v>
          </cell>
          <cell r="I313">
            <v>0</v>
          </cell>
          <cell r="J313" t="str">
            <v>华大-C4-oligo</v>
          </cell>
          <cell r="K313" t="str">
            <v>叶海婷</v>
          </cell>
          <cell r="L313">
            <v>10.94</v>
          </cell>
        </row>
        <row r="313">
          <cell r="P313" t="e">
            <v>#DIV/0!</v>
          </cell>
          <cell r="Q313">
            <v>23</v>
          </cell>
          <cell r="R313">
            <v>251.62</v>
          </cell>
        </row>
        <row r="313">
          <cell r="V313" t="str">
            <v>华大单barcode文库</v>
          </cell>
          <cell r="W313" t="str">
            <v>已磷酸化</v>
          </cell>
          <cell r="X313" t="str">
            <v>未环化</v>
          </cell>
        </row>
        <row r="314">
          <cell r="F314" t="str">
            <v>HGC-Lib-26080039</v>
          </cell>
          <cell r="G314" t="str">
            <v>MAS26061090</v>
          </cell>
          <cell r="H314">
            <v>88</v>
          </cell>
          <cell r="I314">
            <v>0</v>
          </cell>
          <cell r="J314" t="str">
            <v>华大-C4-转录组</v>
          </cell>
          <cell r="K314" t="str">
            <v>叶海婷</v>
          </cell>
          <cell r="L314">
            <v>17.03</v>
          </cell>
        </row>
        <row r="314">
          <cell r="P314" t="e">
            <v>#DIV/0!</v>
          </cell>
          <cell r="Q314">
            <v>23</v>
          </cell>
          <cell r="R314">
            <v>391.69</v>
          </cell>
        </row>
        <row r="314">
          <cell r="V314" t="str">
            <v>华大单barcode文库</v>
          </cell>
          <cell r="W314" t="str">
            <v>已磷酸化</v>
          </cell>
          <cell r="X314" t="str">
            <v>未环化</v>
          </cell>
        </row>
        <row r="315">
          <cell r="F315" t="str">
            <v>HGC-Lib-26080040</v>
          </cell>
          <cell r="G315" t="str">
            <v>MAS26061090-o</v>
          </cell>
          <cell r="H315">
            <v>2</v>
          </cell>
          <cell r="I315">
            <v>0</v>
          </cell>
          <cell r="J315" t="str">
            <v>华大-C4-oligo</v>
          </cell>
          <cell r="K315" t="str">
            <v>叶海婷</v>
          </cell>
          <cell r="L315">
            <v>10.17</v>
          </cell>
        </row>
        <row r="315">
          <cell r="P315" t="e">
            <v>#DIV/0!</v>
          </cell>
          <cell r="Q315">
            <v>23</v>
          </cell>
          <cell r="R315">
            <v>233.91</v>
          </cell>
        </row>
        <row r="315">
          <cell r="V315" t="str">
            <v>华大单barcode文库</v>
          </cell>
          <cell r="W315" t="str">
            <v>已磷酸化</v>
          </cell>
          <cell r="X315" t="str">
            <v>未环化</v>
          </cell>
        </row>
        <row r="316">
          <cell r="F316" t="str">
            <v>HGC-Lib-26080041</v>
          </cell>
          <cell r="G316" t="str">
            <v>MAS26061100</v>
          </cell>
          <cell r="H316">
            <v>88</v>
          </cell>
          <cell r="I316">
            <v>0</v>
          </cell>
          <cell r="J316" t="str">
            <v>华大-C4-转录组</v>
          </cell>
          <cell r="K316" t="str">
            <v>叶海婷</v>
          </cell>
          <cell r="L316">
            <v>15.06</v>
          </cell>
        </row>
        <row r="316">
          <cell r="P316" t="e">
            <v>#DIV/0!</v>
          </cell>
          <cell r="Q316">
            <v>23</v>
          </cell>
          <cell r="R316">
            <v>346.38</v>
          </cell>
        </row>
        <row r="316">
          <cell r="V316" t="str">
            <v>华大单barcode文库</v>
          </cell>
          <cell r="W316" t="str">
            <v>已磷酸化</v>
          </cell>
          <cell r="X316" t="str">
            <v>未环化</v>
          </cell>
        </row>
        <row r="317">
          <cell r="F317" t="str">
            <v>HGC-Lib-26080042</v>
          </cell>
          <cell r="G317" t="str">
            <v>MAS26061100-o</v>
          </cell>
          <cell r="H317">
            <v>2</v>
          </cell>
          <cell r="I317">
            <v>0</v>
          </cell>
          <cell r="J317" t="str">
            <v>华大-C4-oligo</v>
          </cell>
          <cell r="K317" t="str">
            <v>叶海婷</v>
          </cell>
          <cell r="L317">
            <v>14.48</v>
          </cell>
        </row>
        <row r="317">
          <cell r="P317" t="e">
            <v>#DIV/0!</v>
          </cell>
          <cell r="Q317">
            <v>23</v>
          </cell>
          <cell r="R317">
            <v>333.04</v>
          </cell>
        </row>
        <row r="317">
          <cell r="V317" t="str">
            <v>华大单barcode文库</v>
          </cell>
          <cell r="W317" t="str">
            <v>已磷酸化</v>
          </cell>
          <cell r="X317" t="str">
            <v>未环化</v>
          </cell>
        </row>
        <row r="318">
          <cell r="F318" t="str">
            <v>HGC-Lib-26080043</v>
          </cell>
          <cell r="G318" t="str">
            <v>MAS26061101</v>
          </cell>
          <cell r="H318">
            <v>88</v>
          </cell>
          <cell r="I318">
            <v>0</v>
          </cell>
          <cell r="J318" t="str">
            <v>华大-C4-转录组</v>
          </cell>
          <cell r="K318" t="str">
            <v>叶海婷</v>
          </cell>
          <cell r="L318">
            <v>15.91</v>
          </cell>
        </row>
        <row r="318">
          <cell r="P318" t="e">
            <v>#DIV/0!</v>
          </cell>
          <cell r="Q318">
            <v>23</v>
          </cell>
          <cell r="R318">
            <v>365.93</v>
          </cell>
        </row>
        <row r="318">
          <cell r="V318" t="str">
            <v>华大单barcode文库</v>
          </cell>
          <cell r="W318" t="str">
            <v>已磷酸化</v>
          </cell>
          <cell r="X318" t="str">
            <v>未环化</v>
          </cell>
        </row>
        <row r="319">
          <cell r="F319" t="str">
            <v>HGC-Lib-26080044</v>
          </cell>
          <cell r="G319" t="str">
            <v>MAS26061101-o</v>
          </cell>
          <cell r="H319">
            <v>2</v>
          </cell>
          <cell r="I319">
            <v>0</v>
          </cell>
          <cell r="J319" t="str">
            <v>华大-C4-oligo</v>
          </cell>
          <cell r="K319" t="str">
            <v>叶海婷</v>
          </cell>
          <cell r="L319">
            <v>17.58</v>
          </cell>
        </row>
        <row r="319">
          <cell r="P319" t="e">
            <v>#DIV/0!</v>
          </cell>
          <cell r="Q319">
            <v>23</v>
          </cell>
          <cell r="R319">
            <v>404.34</v>
          </cell>
        </row>
        <row r="319">
          <cell r="V319" t="str">
            <v>华大单barcode文库</v>
          </cell>
          <cell r="W319" t="str">
            <v>已磷酸化</v>
          </cell>
          <cell r="X319" t="str">
            <v>未环化</v>
          </cell>
        </row>
        <row r="320">
          <cell r="F320" t="str">
            <v>HGC-Lib-26080045</v>
          </cell>
          <cell r="G320" t="str">
            <v>MASS26061116</v>
          </cell>
          <cell r="H320">
            <v>88</v>
          </cell>
          <cell r="I320">
            <v>0</v>
          </cell>
          <cell r="J320" t="str">
            <v>华大-C4-转录组</v>
          </cell>
          <cell r="K320" t="str">
            <v>叶海婷</v>
          </cell>
          <cell r="L320">
            <v>9.91</v>
          </cell>
        </row>
        <row r="320">
          <cell r="P320" t="e">
            <v>#DIV/0!</v>
          </cell>
          <cell r="Q320">
            <v>23</v>
          </cell>
          <cell r="R320">
            <v>227.93</v>
          </cell>
        </row>
        <row r="320">
          <cell r="V320" t="str">
            <v>华大单barcode文库</v>
          </cell>
          <cell r="W320" t="str">
            <v>已磷酸化</v>
          </cell>
          <cell r="X320" t="str">
            <v>未环化</v>
          </cell>
        </row>
        <row r="321">
          <cell r="F321" t="str">
            <v>HGC-Lib-26080046</v>
          </cell>
          <cell r="G321" t="str">
            <v>MASS26061116-o</v>
          </cell>
          <cell r="H321">
            <v>2</v>
          </cell>
          <cell r="I321">
            <v>0</v>
          </cell>
          <cell r="J321" t="str">
            <v>华大-C4-oligo</v>
          </cell>
          <cell r="K321" t="str">
            <v>叶海婷</v>
          </cell>
          <cell r="L321">
            <v>11.81</v>
          </cell>
        </row>
        <row r="321">
          <cell r="P321" t="e">
            <v>#DIV/0!</v>
          </cell>
          <cell r="Q321">
            <v>23</v>
          </cell>
          <cell r="R321">
            <v>271.63</v>
          </cell>
        </row>
        <row r="321">
          <cell r="V321" t="str">
            <v>华大单barcode文库</v>
          </cell>
          <cell r="W321" t="str">
            <v>已磷酸化</v>
          </cell>
          <cell r="X321" t="str">
            <v>未环化</v>
          </cell>
        </row>
        <row r="322">
          <cell r="F322" t="str">
            <v>HGC-Lib-26080047</v>
          </cell>
          <cell r="G322" t="str">
            <v>MASS26061117</v>
          </cell>
          <cell r="H322">
            <v>88</v>
          </cell>
          <cell r="I322">
            <v>0</v>
          </cell>
          <cell r="J322" t="str">
            <v>华大-C4-转录组</v>
          </cell>
          <cell r="K322" t="str">
            <v>叶海婷</v>
          </cell>
          <cell r="L322">
            <v>20.01</v>
          </cell>
        </row>
        <row r="322">
          <cell r="P322" t="e">
            <v>#DIV/0!</v>
          </cell>
          <cell r="Q322">
            <v>23</v>
          </cell>
          <cell r="R322">
            <v>460.23</v>
          </cell>
        </row>
        <row r="322">
          <cell r="V322" t="str">
            <v>华大单barcode文库</v>
          </cell>
          <cell r="W322" t="str">
            <v>已磷酸化</v>
          </cell>
          <cell r="X322" t="str">
            <v>未环化</v>
          </cell>
        </row>
        <row r="323">
          <cell r="F323" t="str">
            <v>HGC-Lib-26080048</v>
          </cell>
          <cell r="G323" t="str">
            <v>MASS26061117-o</v>
          </cell>
          <cell r="H323">
            <v>2</v>
          </cell>
          <cell r="I323">
            <v>0</v>
          </cell>
          <cell r="J323" t="str">
            <v>华大-C4-oligo</v>
          </cell>
          <cell r="K323" t="str">
            <v>叶海婷</v>
          </cell>
          <cell r="L323">
            <v>9.24</v>
          </cell>
        </row>
        <row r="323">
          <cell r="P323" t="e">
            <v>#DIV/0!</v>
          </cell>
          <cell r="Q323">
            <v>23</v>
          </cell>
          <cell r="R323">
            <v>212.52</v>
          </cell>
        </row>
        <row r="323">
          <cell r="V323" t="str">
            <v>华大单barcode文库</v>
          </cell>
          <cell r="W323" t="str">
            <v>已磷酸化</v>
          </cell>
          <cell r="X323" t="str">
            <v>未环化</v>
          </cell>
        </row>
        <row r="324">
          <cell r="F324" t="str">
            <v>HGC-Lib-26080049</v>
          </cell>
          <cell r="G324" t="str">
            <v>MS26061115</v>
          </cell>
          <cell r="H324">
            <v>0</v>
          </cell>
          <cell r="I324">
            <v>396</v>
          </cell>
          <cell r="J324" t="str">
            <v>华大-C4-转录组</v>
          </cell>
          <cell r="K324" t="str">
            <v>叶海婷</v>
          </cell>
          <cell r="L324">
            <v>26.06</v>
          </cell>
        </row>
        <row r="324">
          <cell r="P324" t="e">
            <v>#DIV/0!</v>
          </cell>
          <cell r="Q324">
            <v>23</v>
          </cell>
          <cell r="R324">
            <v>599.38</v>
          </cell>
        </row>
        <row r="324">
          <cell r="U324" t="str">
            <v>PE100</v>
          </cell>
          <cell r="V324" t="str">
            <v>华大单barcode文库</v>
          </cell>
          <cell r="W324" t="str">
            <v>已磷酸化</v>
          </cell>
          <cell r="X324" t="str">
            <v>未环化</v>
          </cell>
        </row>
        <row r="325">
          <cell r="F325" t="str">
            <v>HGC-Lib-26080050</v>
          </cell>
          <cell r="G325" t="str">
            <v>MS26061115-o</v>
          </cell>
          <cell r="H325">
            <v>0</v>
          </cell>
          <cell r="I325">
            <v>9</v>
          </cell>
          <cell r="J325" t="str">
            <v>华大-C4-oligo</v>
          </cell>
          <cell r="K325" t="str">
            <v>叶海婷</v>
          </cell>
          <cell r="L325">
            <v>11.91</v>
          </cell>
        </row>
        <row r="325">
          <cell r="P325" t="e">
            <v>#DIV/0!</v>
          </cell>
          <cell r="Q325">
            <v>23</v>
          </cell>
          <cell r="R325">
            <v>273.93</v>
          </cell>
        </row>
        <row r="325">
          <cell r="V325" t="str">
            <v>华大单barcode文库</v>
          </cell>
          <cell r="W325" t="str">
            <v>已磷酸化</v>
          </cell>
          <cell r="X325" t="str">
            <v>未环化</v>
          </cell>
        </row>
        <row r="326">
          <cell r="F326" t="str">
            <v>HGC-Lib-26080109</v>
          </cell>
          <cell r="G326" t="str">
            <v>ZQF-2028226</v>
          </cell>
          <cell r="H326">
            <v>80</v>
          </cell>
          <cell r="I326">
            <v>0</v>
          </cell>
          <cell r="J326" t="str">
            <v>10x3′单细胞转录组</v>
          </cell>
          <cell r="K326" t="str">
            <v>卢浩然</v>
          </cell>
          <cell r="L326">
            <v>22.4</v>
          </cell>
          <cell r="M326">
            <v>428</v>
          </cell>
          <cell r="N326" t="str">
            <v>吴雯慧</v>
          </cell>
        </row>
        <row r="326">
          <cell r="P326">
            <v>80.5176132278936</v>
          </cell>
        </row>
        <row r="326">
          <cell r="R326">
            <v>0</v>
          </cell>
        </row>
        <row r="327">
          <cell r="F327" t="str">
            <v>HGC-Lib-26080110</v>
          </cell>
          <cell r="G327" t="str">
            <v>1-chen-lung</v>
          </cell>
          <cell r="H327">
            <v>80</v>
          </cell>
          <cell r="I327">
            <v>0</v>
          </cell>
          <cell r="J327" t="str">
            <v>10x3′单细胞转录组</v>
          </cell>
          <cell r="K327" t="str">
            <v>卢浩然</v>
          </cell>
          <cell r="L327">
            <v>23.4</v>
          </cell>
          <cell r="M327">
            <v>429</v>
          </cell>
          <cell r="N327" t="str">
            <v>吴雯慧</v>
          </cell>
        </row>
        <row r="327">
          <cell r="P327">
            <v>83.9160839160839</v>
          </cell>
        </row>
        <row r="327">
          <cell r="R327">
            <v>0</v>
          </cell>
        </row>
        <row r="328">
          <cell r="F328" t="str">
            <v>HGC-Lib-26080111</v>
          </cell>
          <cell r="G328" t="str">
            <v>D202601392-T</v>
          </cell>
          <cell r="H328">
            <v>80</v>
          </cell>
          <cell r="I328">
            <v>0</v>
          </cell>
          <cell r="J328" t="str">
            <v>10x3′单细胞转录组</v>
          </cell>
          <cell r="K328" t="str">
            <v>卢浩然</v>
          </cell>
          <cell r="L328">
            <v>34.2</v>
          </cell>
          <cell r="M328">
            <v>435</v>
          </cell>
          <cell r="N328" t="str">
            <v>吴雯慧</v>
          </cell>
        </row>
        <row r="328">
          <cell r="P328">
            <v>120.954907161804</v>
          </cell>
        </row>
        <row r="328">
          <cell r="R328">
            <v>0</v>
          </cell>
        </row>
        <row r="329">
          <cell r="F329" t="str">
            <v>HGC-Lib-26080112</v>
          </cell>
          <cell r="G329" t="str">
            <v>F-260618-TSZ</v>
          </cell>
          <cell r="H329">
            <v>80</v>
          </cell>
          <cell r="I329">
            <v>0</v>
          </cell>
          <cell r="J329" t="str">
            <v>10x3′单细胞转录组</v>
          </cell>
          <cell r="K329" t="str">
            <v>卢浩然</v>
          </cell>
          <cell r="L329">
            <v>31</v>
          </cell>
          <cell r="M329">
            <v>446</v>
          </cell>
          <cell r="N329" t="str">
            <v>吴雯慧</v>
          </cell>
        </row>
        <row r="329">
          <cell r="P329">
            <v>106.933425319076</v>
          </cell>
        </row>
        <row r="329">
          <cell r="R329">
            <v>0</v>
          </cell>
        </row>
        <row r="330">
          <cell r="F330" t="str">
            <v>HGC-Lib-26080113</v>
          </cell>
          <cell r="G330" t="str">
            <v>P-260618-TSZ</v>
          </cell>
          <cell r="H330">
            <v>80</v>
          </cell>
          <cell r="I330">
            <v>0</v>
          </cell>
          <cell r="J330" t="str">
            <v>10x3′单细胞转录组</v>
          </cell>
          <cell r="K330" t="str">
            <v>卢浩然</v>
          </cell>
          <cell r="L330">
            <v>33.6</v>
          </cell>
          <cell r="M330">
            <v>453</v>
          </cell>
          <cell r="N330" t="str">
            <v>吴雯慧</v>
          </cell>
        </row>
        <row r="330">
          <cell r="P330">
            <v>114.111054508406</v>
          </cell>
        </row>
        <row r="330">
          <cell r="R330">
            <v>0</v>
          </cell>
        </row>
        <row r="331">
          <cell r="F331" t="str">
            <v>HGC-Lib-26080114</v>
          </cell>
          <cell r="G331" t="str">
            <v>N-260623-WX</v>
          </cell>
          <cell r="H331">
            <v>80</v>
          </cell>
          <cell r="I331">
            <v>0</v>
          </cell>
          <cell r="J331" t="str">
            <v>10x3′单细胞转录组</v>
          </cell>
          <cell r="K331" t="str">
            <v>卢浩然</v>
          </cell>
          <cell r="L331">
            <v>33.2</v>
          </cell>
          <cell r="M331">
            <v>444</v>
          </cell>
          <cell r="N331" t="str">
            <v>吴雯慧</v>
          </cell>
        </row>
        <row r="331">
          <cell r="P331">
            <v>115.038115038115</v>
          </cell>
        </row>
        <row r="331">
          <cell r="R331">
            <v>0</v>
          </cell>
        </row>
        <row r="332">
          <cell r="F332" t="str">
            <v>HGC-Lib-26080115</v>
          </cell>
          <cell r="G332" t="str">
            <v>152430-pre-OLP</v>
          </cell>
          <cell r="H332">
            <v>80</v>
          </cell>
          <cell r="I332">
            <v>0</v>
          </cell>
          <cell r="J332" t="str">
            <v>10x3′单细胞转录组</v>
          </cell>
          <cell r="K332" t="str">
            <v>卢浩然</v>
          </cell>
          <cell r="L332">
            <v>30.2</v>
          </cell>
          <cell r="M332">
            <v>448</v>
          </cell>
          <cell r="N332" t="str">
            <v>吴雯慧</v>
          </cell>
        </row>
        <row r="332">
          <cell r="P332">
            <v>103.708791208791</v>
          </cell>
        </row>
        <row r="332">
          <cell r="R332">
            <v>0</v>
          </cell>
        </row>
        <row r="333">
          <cell r="F333" t="str">
            <v>HGC-Lib-26080116</v>
          </cell>
          <cell r="G333" t="str">
            <v>152430-T-OLP</v>
          </cell>
          <cell r="H333">
            <v>80</v>
          </cell>
          <cell r="I333">
            <v>0</v>
          </cell>
          <cell r="J333" t="str">
            <v>10x3′单细胞转录组</v>
          </cell>
          <cell r="K333" t="str">
            <v>卢浩然</v>
          </cell>
          <cell r="L333">
            <v>27.6</v>
          </cell>
          <cell r="M333">
            <v>459</v>
          </cell>
          <cell r="N333" t="str">
            <v>吴雯慧</v>
          </cell>
        </row>
        <row r="333">
          <cell r="P333">
            <v>92.5087983911513</v>
          </cell>
        </row>
        <row r="333">
          <cell r="R333">
            <v>0</v>
          </cell>
        </row>
        <row r="334">
          <cell r="F334" t="str">
            <v>HGC-Lib-26080117</v>
          </cell>
          <cell r="G334" t="str">
            <v>N-260625-YXD</v>
          </cell>
          <cell r="H334">
            <v>80</v>
          </cell>
          <cell r="I334">
            <v>0</v>
          </cell>
          <cell r="J334" t="str">
            <v>10x3′单细胞转录组</v>
          </cell>
          <cell r="K334" t="str">
            <v>卢浩然</v>
          </cell>
          <cell r="L334">
            <v>31.6</v>
          </cell>
          <cell r="M334">
            <v>455</v>
          </cell>
          <cell r="N334" t="str">
            <v>吴雯慧</v>
          </cell>
        </row>
        <row r="334">
          <cell r="P334">
            <v>106.846999154691</v>
          </cell>
        </row>
        <row r="334">
          <cell r="R334">
            <v>0</v>
          </cell>
        </row>
        <row r="335">
          <cell r="F335" t="str">
            <v>HGC-Lib-26080118</v>
          </cell>
          <cell r="G335" t="str">
            <v>N-260625-WGX</v>
          </cell>
          <cell r="H335">
            <v>80</v>
          </cell>
          <cell r="I335">
            <v>0</v>
          </cell>
          <cell r="J335" t="str">
            <v>10x3′单细胞转录组</v>
          </cell>
          <cell r="K335" t="str">
            <v>卢浩然</v>
          </cell>
          <cell r="L335">
            <v>36.4</v>
          </cell>
          <cell r="M335">
            <v>453</v>
          </cell>
          <cell r="N335" t="str">
            <v>吴雯慧</v>
          </cell>
        </row>
        <row r="335">
          <cell r="P335">
            <v>123.620309050773</v>
          </cell>
        </row>
        <row r="335">
          <cell r="R335">
            <v>0</v>
          </cell>
        </row>
        <row r="336">
          <cell r="F336" t="str">
            <v>HGC-POOL-26080119</v>
          </cell>
          <cell r="G336" t="str">
            <v>LR260629-1</v>
          </cell>
          <cell r="H336">
            <v>996</v>
          </cell>
          <cell r="I336">
            <v>0</v>
          </cell>
          <cell r="J336" t="str">
            <v>mRNA</v>
          </cell>
          <cell r="K336" t="str">
            <v>卢浩然</v>
          </cell>
          <cell r="L336">
            <v>23.4</v>
          </cell>
          <cell r="M336">
            <v>414</v>
          </cell>
          <cell r="N336" t="str">
            <v>叶海婷</v>
          </cell>
        </row>
        <row r="336">
          <cell r="P336">
            <v>86.9565217391304</v>
          </cell>
        </row>
        <row r="336">
          <cell r="R336">
            <v>0</v>
          </cell>
        </row>
        <row r="337">
          <cell r="F337" t="str">
            <v>HGC-POOL-26080120</v>
          </cell>
          <cell r="G337" t="str">
            <v>LR260629-2</v>
          </cell>
          <cell r="H337">
            <v>288</v>
          </cell>
          <cell r="I337">
            <v>0</v>
          </cell>
          <cell r="J337" t="str">
            <v>mRNA</v>
          </cell>
          <cell r="K337" t="str">
            <v>卢浩然</v>
          </cell>
          <cell r="L337">
            <v>12.7</v>
          </cell>
          <cell r="M337">
            <v>431</v>
          </cell>
          <cell r="N337" t="str">
            <v>叶海婷</v>
          </cell>
        </row>
        <row r="337">
          <cell r="P337">
            <v>45.3328573978226</v>
          </cell>
        </row>
        <row r="337">
          <cell r="R337">
            <v>0</v>
          </cell>
        </row>
        <row r="338">
          <cell r="F338" t="str">
            <v>HGC-Lib-26080121</v>
          </cell>
          <cell r="G338" t="str">
            <v>CMGI825</v>
          </cell>
          <cell r="H338">
            <v>0</v>
          </cell>
          <cell r="I338">
            <v>450</v>
          </cell>
          <cell r="J338" t="str">
            <v>华大C4-cDNA</v>
          </cell>
          <cell r="K338" t="str">
            <v>卢浩然</v>
          </cell>
          <cell r="L338">
            <v>6.7</v>
          </cell>
        </row>
        <row r="338">
          <cell r="P338" t="e">
            <v>#DIV/0!</v>
          </cell>
          <cell r="Q338">
            <v>18</v>
          </cell>
          <cell r="R338">
            <v>120.6</v>
          </cell>
        </row>
        <row r="338">
          <cell r="U338" t="str">
            <v>PE100</v>
          </cell>
          <cell r="V338" t="str">
            <v>华大单barcode文库</v>
          </cell>
          <cell r="W338" t="str">
            <v>已磷酸化</v>
          </cell>
          <cell r="X338" t="str">
            <v>未环化</v>
          </cell>
        </row>
        <row r="339">
          <cell r="F339" t="str">
            <v>HGC-Lib-26080122</v>
          </cell>
          <cell r="G339" t="str">
            <v>CMGI826</v>
          </cell>
          <cell r="H339">
            <v>0</v>
          </cell>
          <cell r="I339">
            <v>450</v>
          </cell>
          <cell r="J339" t="str">
            <v>华大C4-cDNA</v>
          </cell>
          <cell r="K339" t="str">
            <v>卢浩然</v>
          </cell>
          <cell r="L339">
            <v>5.48</v>
          </cell>
        </row>
        <row r="339">
          <cell r="P339" t="e">
            <v>#DIV/0!</v>
          </cell>
          <cell r="Q339">
            <v>18</v>
          </cell>
          <cell r="R339">
            <v>98.64</v>
          </cell>
        </row>
        <row r="339">
          <cell r="V339" t="str">
            <v>华大单barcode文库</v>
          </cell>
          <cell r="W339" t="str">
            <v>已磷酸化</v>
          </cell>
          <cell r="X339" t="str">
            <v>未环化</v>
          </cell>
        </row>
        <row r="340">
          <cell r="F340" t="str">
            <v>HGC-Lib-26080123</v>
          </cell>
          <cell r="G340" t="str">
            <v>CMGI827</v>
          </cell>
          <cell r="H340">
            <v>0</v>
          </cell>
          <cell r="I340">
            <v>450</v>
          </cell>
          <cell r="J340" t="str">
            <v>华大C4-cDNA</v>
          </cell>
          <cell r="K340" t="str">
            <v>卢浩然</v>
          </cell>
          <cell r="L340">
            <v>17.9</v>
          </cell>
        </row>
        <row r="340">
          <cell r="P340" t="e">
            <v>#DIV/0!</v>
          </cell>
          <cell r="Q340">
            <v>18</v>
          </cell>
          <cell r="R340">
            <v>322.2</v>
          </cell>
        </row>
        <row r="340">
          <cell r="V340" t="str">
            <v>华大单barcode文库</v>
          </cell>
          <cell r="W340" t="str">
            <v>已磷酸化</v>
          </cell>
          <cell r="X340" t="str">
            <v>未环化</v>
          </cell>
        </row>
        <row r="341">
          <cell r="F341" t="str">
            <v>HGC-Lib-26080124</v>
          </cell>
          <cell r="G341" t="str">
            <v>CMGI828</v>
          </cell>
          <cell r="H341">
            <v>0</v>
          </cell>
          <cell r="I341">
            <v>450</v>
          </cell>
          <cell r="J341" t="str">
            <v>华大C4-cDNA</v>
          </cell>
          <cell r="K341" t="str">
            <v>卢浩然</v>
          </cell>
          <cell r="L341">
            <v>6.2</v>
          </cell>
        </row>
        <row r="341">
          <cell r="P341" t="e">
            <v>#DIV/0!</v>
          </cell>
          <cell r="Q341">
            <v>18</v>
          </cell>
          <cell r="R341">
            <v>111.6</v>
          </cell>
        </row>
        <row r="341">
          <cell r="V341" t="str">
            <v>华大单barcode文库</v>
          </cell>
          <cell r="W341" t="str">
            <v>已磷酸化</v>
          </cell>
          <cell r="X341" t="str">
            <v>未环化</v>
          </cell>
        </row>
        <row r="342">
          <cell r="F342" t="str">
            <v>HGC-Lib-26080125</v>
          </cell>
          <cell r="G342" t="str">
            <v>CMGI829</v>
          </cell>
          <cell r="H342">
            <v>0</v>
          </cell>
          <cell r="I342">
            <v>450</v>
          </cell>
          <cell r="J342" t="str">
            <v>华大C4-cDNA</v>
          </cell>
          <cell r="K342" t="str">
            <v>卢浩然</v>
          </cell>
          <cell r="L342">
            <v>33</v>
          </cell>
        </row>
        <row r="342">
          <cell r="P342" t="e">
            <v>#DIV/0!</v>
          </cell>
          <cell r="Q342">
            <v>18</v>
          </cell>
          <cell r="R342">
            <v>594</v>
          </cell>
        </row>
        <row r="342">
          <cell r="V342" t="str">
            <v>华大单barcode文库</v>
          </cell>
          <cell r="W342" t="str">
            <v>已磷酸化</v>
          </cell>
          <cell r="X342" t="str">
            <v>未环化</v>
          </cell>
        </row>
        <row r="343">
          <cell r="F343" t="str">
            <v>HGC-Lib-26080126</v>
          </cell>
          <cell r="G343" t="str">
            <v>CMGI830</v>
          </cell>
          <cell r="H343">
            <v>0</v>
          </cell>
          <cell r="I343">
            <v>450</v>
          </cell>
          <cell r="J343" t="str">
            <v>华大C4-cDNA</v>
          </cell>
          <cell r="K343" t="str">
            <v>卢浩然</v>
          </cell>
          <cell r="L343">
            <v>6.4</v>
          </cell>
        </row>
        <row r="343">
          <cell r="P343" t="e">
            <v>#DIV/0!</v>
          </cell>
          <cell r="Q343">
            <v>18</v>
          </cell>
          <cell r="R343">
            <v>115.2</v>
          </cell>
        </row>
        <row r="343">
          <cell r="V343" t="str">
            <v>华大单barcode文库</v>
          </cell>
          <cell r="W343" t="str">
            <v>已磷酸化</v>
          </cell>
          <cell r="X343" t="str">
            <v>未环化</v>
          </cell>
        </row>
        <row r="344">
          <cell r="F344" t="str">
            <v>HGC-Lib-26080127</v>
          </cell>
          <cell r="G344" t="str">
            <v>CMGI831</v>
          </cell>
          <cell r="H344">
            <v>0</v>
          </cell>
          <cell r="I344">
            <v>450</v>
          </cell>
          <cell r="J344" t="str">
            <v>华大C4-cDNA</v>
          </cell>
          <cell r="K344" t="str">
            <v>卢浩然</v>
          </cell>
          <cell r="L344">
            <v>5.86</v>
          </cell>
        </row>
        <row r="344">
          <cell r="P344" t="e">
            <v>#DIV/0!</v>
          </cell>
          <cell r="Q344">
            <v>18</v>
          </cell>
          <cell r="R344">
            <v>105.48</v>
          </cell>
        </row>
        <row r="344">
          <cell r="V344" t="str">
            <v>华大单barcode文库</v>
          </cell>
          <cell r="W344" t="str">
            <v>已磷酸化</v>
          </cell>
          <cell r="X344" t="str">
            <v>未环化</v>
          </cell>
        </row>
        <row r="345">
          <cell r="F345" t="str">
            <v>HGC-Lib-26080128</v>
          </cell>
          <cell r="G345" t="str">
            <v>CMGI832</v>
          </cell>
          <cell r="H345">
            <v>0</v>
          </cell>
          <cell r="I345">
            <v>450</v>
          </cell>
          <cell r="J345" t="str">
            <v>华大C4-cDNA</v>
          </cell>
          <cell r="K345" t="str">
            <v>卢浩然</v>
          </cell>
          <cell r="L345">
            <v>6.08</v>
          </cell>
        </row>
        <row r="345">
          <cell r="P345" t="e">
            <v>#DIV/0!</v>
          </cell>
          <cell r="Q345">
            <v>18</v>
          </cell>
          <cell r="R345">
            <v>109.44</v>
          </cell>
        </row>
        <row r="345">
          <cell r="V345" t="str">
            <v>华大单barcode文库</v>
          </cell>
          <cell r="W345" t="str">
            <v>已磷酸化</v>
          </cell>
          <cell r="X345" t="str">
            <v>未环化</v>
          </cell>
        </row>
        <row r="346">
          <cell r="F346" t="str">
            <v>HGC-Lib-26080129</v>
          </cell>
          <cell r="G346" t="str">
            <v>OMGI825</v>
          </cell>
          <cell r="H346">
            <v>0</v>
          </cell>
          <cell r="I346">
            <v>50</v>
          </cell>
          <cell r="J346" t="str">
            <v>华大C4-oligo</v>
          </cell>
          <cell r="K346" t="str">
            <v>卢浩然</v>
          </cell>
          <cell r="L346">
            <v>6.42</v>
          </cell>
        </row>
        <row r="346">
          <cell r="P346" t="e">
            <v>#DIV/0!</v>
          </cell>
          <cell r="Q346">
            <v>18</v>
          </cell>
          <cell r="R346">
            <v>115.56</v>
          </cell>
        </row>
        <row r="346">
          <cell r="V346" t="str">
            <v>华大单barcode文库</v>
          </cell>
          <cell r="W346" t="str">
            <v>已磷酸化</v>
          </cell>
          <cell r="X346" t="str">
            <v>未环化</v>
          </cell>
        </row>
        <row r="347">
          <cell r="F347" t="str">
            <v>HGC-Lib-26080130</v>
          </cell>
          <cell r="G347" t="str">
            <v>OMGI826</v>
          </cell>
          <cell r="H347">
            <v>0</v>
          </cell>
          <cell r="I347">
            <v>50</v>
          </cell>
          <cell r="J347" t="str">
            <v>华大C4-oligo</v>
          </cell>
          <cell r="K347" t="str">
            <v>卢浩然</v>
          </cell>
          <cell r="L347">
            <v>11.7</v>
          </cell>
        </row>
        <row r="347">
          <cell r="P347" t="e">
            <v>#DIV/0!</v>
          </cell>
          <cell r="Q347">
            <v>18</v>
          </cell>
          <cell r="R347">
            <v>210.6</v>
          </cell>
        </row>
        <row r="347">
          <cell r="V347" t="str">
            <v>华大单barcode文库</v>
          </cell>
          <cell r="W347" t="str">
            <v>已磷酸化</v>
          </cell>
          <cell r="X347" t="str">
            <v>未环化</v>
          </cell>
        </row>
        <row r="348">
          <cell r="F348" t="str">
            <v>HGC-Lib-26080131</v>
          </cell>
          <cell r="G348" t="str">
            <v>OMGI827</v>
          </cell>
          <cell r="H348">
            <v>0</v>
          </cell>
          <cell r="I348">
            <v>50</v>
          </cell>
          <cell r="J348" t="str">
            <v>华大C4-oligo</v>
          </cell>
          <cell r="K348" t="str">
            <v>卢浩然</v>
          </cell>
          <cell r="L348">
            <v>6.54</v>
          </cell>
        </row>
        <row r="348">
          <cell r="P348" t="e">
            <v>#DIV/0!</v>
          </cell>
          <cell r="Q348">
            <v>18</v>
          </cell>
          <cell r="R348">
            <v>117.72</v>
          </cell>
        </row>
        <row r="348">
          <cell r="V348" t="str">
            <v>华大单barcode文库</v>
          </cell>
          <cell r="W348" t="str">
            <v>已磷酸化</v>
          </cell>
          <cell r="X348" t="str">
            <v>未环化</v>
          </cell>
        </row>
        <row r="349">
          <cell r="F349" t="str">
            <v>HGC-Lib-26080132</v>
          </cell>
          <cell r="G349" t="str">
            <v>OMGI828</v>
          </cell>
          <cell r="H349">
            <v>0</v>
          </cell>
          <cell r="I349">
            <v>50</v>
          </cell>
          <cell r="J349" t="str">
            <v>华大C4-oligo</v>
          </cell>
          <cell r="K349" t="str">
            <v>卢浩然</v>
          </cell>
          <cell r="L349">
            <v>3.36</v>
          </cell>
        </row>
        <row r="349">
          <cell r="P349" t="e">
            <v>#DIV/0!</v>
          </cell>
          <cell r="Q349">
            <v>18</v>
          </cell>
          <cell r="R349">
            <v>60.48</v>
          </cell>
        </row>
        <row r="349">
          <cell r="V349" t="str">
            <v>华大单barcode文库</v>
          </cell>
          <cell r="W349" t="str">
            <v>已磷酸化</v>
          </cell>
          <cell r="X349" t="str">
            <v>未环化</v>
          </cell>
        </row>
        <row r="350">
          <cell r="F350" t="str">
            <v>HGC-Lib-26080133</v>
          </cell>
          <cell r="G350" t="str">
            <v>OMGI829</v>
          </cell>
          <cell r="H350">
            <v>0</v>
          </cell>
          <cell r="I350">
            <v>50</v>
          </cell>
          <cell r="J350" t="str">
            <v>华大C4-oligo</v>
          </cell>
          <cell r="K350" t="str">
            <v>卢浩然</v>
          </cell>
          <cell r="L350">
            <v>4.9</v>
          </cell>
        </row>
        <row r="350">
          <cell r="P350" t="e">
            <v>#DIV/0!</v>
          </cell>
          <cell r="Q350">
            <v>18</v>
          </cell>
          <cell r="R350">
            <v>88.2</v>
          </cell>
        </row>
        <row r="350">
          <cell r="V350" t="str">
            <v>华大单barcode文库</v>
          </cell>
          <cell r="W350" t="str">
            <v>已磷酸化</v>
          </cell>
          <cell r="X350" t="str">
            <v>未环化</v>
          </cell>
        </row>
        <row r="351">
          <cell r="F351" t="str">
            <v>HGC-Lib-26080134</v>
          </cell>
          <cell r="G351" t="str">
            <v>OMGI830</v>
          </cell>
          <cell r="H351">
            <v>0</v>
          </cell>
          <cell r="I351">
            <v>50</v>
          </cell>
          <cell r="J351" t="str">
            <v>华大C4-oligo</v>
          </cell>
          <cell r="K351" t="str">
            <v>卢浩然</v>
          </cell>
          <cell r="L351">
            <v>7.38</v>
          </cell>
        </row>
        <row r="351">
          <cell r="P351" t="e">
            <v>#DIV/0!</v>
          </cell>
          <cell r="Q351">
            <v>18</v>
          </cell>
          <cell r="R351">
            <v>132.84</v>
          </cell>
        </row>
        <row r="351">
          <cell r="V351" t="str">
            <v>华大单barcode文库</v>
          </cell>
          <cell r="W351" t="str">
            <v>已磷酸化</v>
          </cell>
          <cell r="X351" t="str">
            <v>未环化</v>
          </cell>
        </row>
        <row r="352">
          <cell r="F352" t="str">
            <v>HGC-Lib-26080135</v>
          </cell>
          <cell r="G352" t="str">
            <v>OMGI831</v>
          </cell>
          <cell r="H352">
            <v>0</v>
          </cell>
          <cell r="I352">
            <v>50</v>
          </cell>
          <cell r="J352" t="str">
            <v>华大C4-oligo</v>
          </cell>
          <cell r="K352" t="str">
            <v>卢浩然</v>
          </cell>
          <cell r="L352">
            <v>8.84</v>
          </cell>
        </row>
        <row r="352">
          <cell r="P352" t="e">
            <v>#DIV/0!</v>
          </cell>
          <cell r="Q352">
            <v>18</v>
          </cell>
          <cell r="R352">
            <v>159.12</v>
          </cell>
        </row>
        <row r="352">
          <cell r="V352" t="str">
            <v>华大单barcode文库</v>
          </cell>
          <cell r="W352" t="str">
            <v>已磷酸化</v>
          </cell>
          <cell r="X352" t="str">
            <v>未环化</v>
          </cell>
        </row>
        <row r="353">
          <cell r="F353" t="str">
            <v>HGC-Lib-26080136</v>
          </cell>
          <cell r="G353" t="str">
            <v>OMGI832</v>
          </cell>
          <cell r="H353">
            <v>0</v>
          </cell>
          <cell r="I353">
            <v>50</v>
          </cell>
          <cell r="J353" t="str">
            <v>华大C4-oligo</v>
          </cell>
          <cell r="K353" t="str">
            <v>卢浩然</v>
          </cell>
          <cell r="L353">
            <v>11.7</v>
          </cell>
        </row>
        <row r="353">
          <cell r="P353" t="e">
            <v>#DIV/0!</v>
          </cell>
          <cell r="Q353">
            <v>18</v>
          </cell>
          <cell r="R353">
            <v>210.6</v>
          </cell>
        </row>
        <row r="353">
          <cell r="V353" t="str">
            <v>华大单barcode文库</v>
          </cell>
          <cell r="W353" t="str">
            <v>已磷酸化</v>
          </cell>
          <cell r="X353" t="str">
            <v>未环化</v>
          </cell>
        </row>
        <row r="354">
          <cell r="F354" t="str">
            <v>HGC-POOL-26080140</v>
          </cell>
          <cell r="G354" t="str">
            <v>H26063001</v>
          </cell>
          <cell r="H354">
            <v>1000</v>
          </cell>
          <cell r="I354">
            <v>0</v>
          </cell>
          <cell r="J354" t="str">
            <v>mRNA</v>
          </cell>
          <cell r="K354" t="str">
            <v>吴雯慧</v>
          </cell>
          <cell r="L354">
            <v>15.6</v>
          </cell>
          <cell r="M354">
            <v>498</v>
          </cell>
          <cell r="N354" t="str">
            <v>吴雯慧</v>
          </cell>
        </row>
        <row r="354">
          <cell r="P354">
            <v>48.1927710843374</v>
          </cell>
        </row>
        <row r="354">
          <cell r="R354">
            <v>0</v>
          </cell>
        </row>
        <row r="355">
          <cell r="F355" t="str">
            <v>HGC-Lib-26080141</v>
          </cell>
          <cell r="G355" t="str">
            <v>JZP260630018</v>
          </cell>
          <cell r="H355">
            <v>1000</v>
          </cell>
          <cell r="I355">
            <v>0</v>
          </cell>
          <cell r="J355" t="str">
            <v>其他文库类型</v>
          </cell>
          <cell r="K355" t="str">
            <v>吴雯慧</v>
          </cell>
          <cell r="L355">
            <v>0.97</v>
          </cell>
          <cell r="M355">
            <v>371</v>
          </cell>
          <cell r="N355" t="str">
            <v>吴雯慧</v>
          </cell>
        </row>
        <row r="355">
          <cell r="P355">
            <v>4.02239270163799</v>
          </cell>
        </row>
        <row r="355">
          <cell r="R355">
            <v>0</v>
          </cell>
        </row>
        <row r="356">
          <cell r="F356" t="str">
            <v>HGC-Lib-26080142</v>
          </cell>
          <cell r="G356" t="str">
            <v>JZP260630019</v>
          </cell>
          <cell r="H356">
            <v>1000</v>
          </cell>
          <cell r="I356">
            <v>0</v>
          </cell>
          <cell r="J356" t="str">
            <v>其他文库类型</v>
          </cell>
          <cell r="K356" t="str">
            <v>吴雯慧</v>
          </cell>
          <cell r="L356">
            <v>0.458</v>
          </cell>
          <cell r="M356">
            <v>233</v>
          </cell>
          <cell r="N356" t="str">
            <v>吴雯慧</v>
          </cell>
        </row>
        <row r="356">
          <cell r="P356">
            <v>3.02410036315616</v>
          </cell>
        </row>
        <row r="356">
          <cell r="R356">
            <v>0</v>
          </cell>
        </row>
        <row r="357">
          <cell r="F357" t="str">
            <v>HGC-POOL-26080143</v>
          </cell>
          <cell r="G357" t="str">
            <v>0630X1</v>
          </cell>
          <cell r="H357">
            <v>1000</v>
          </cell>
          <cell r="I357">
            <v>0</v>
          </cell>
          <cell r="J357" t="str">
            <v>mRNA</v>
          </cell>
          <cell r="K357" t="str">
            <v>吴雯慧</v>
          </cell>
          <cell r="L357">
            <v>12</v>
          </cell>
          <cell r="M357">
            <v>428</v>
          </cell>
          <cell r="N357" t="str">
            <v>吴雯慧</v>
          </cell>
        </row>
        <row r="357">
          <cell r="P357">
            <v>43.1344356578001</v>
          </cell>
        </row>
        <row r="357">
          <cell r="R357">
            <v>0</v>
          </cell>
        </row>
        <row r="358">
          <cell r="F358" t="str">
            <v>HGC-Lib-26080137</v>
          </cell>
          <cell r="G358" t="str">
            <v>R-1</v>
          </cell>
          <cell r="H358">
            <v>6</v>
          </cell>
          <cell r="I358">
            <v>0</v>
          </cell>
          <cell r="J358" t="str">
            <v>cut&amp;tag</v>
          </cell>
          <cell r="K358" t="str">
            <v>邵芷轩</v>
          </cell>
          <cell r="L358">
            <v>1.15</v>
          </cell>
          <cell r="M358">
            <v>490</v>
          </cell>
          <cell r="N358" t="str">
            <v>邵芷轩</v>
          </cell>
        </row>
        <row r="358">
          <cell r="P358">
            <v>3.61067503924647</v>
          </cell>
          <cell r="Q358">
            <v>13</v>
          </cell>
          <cell r="R358">
            <v>14.95</v>
          </cell>
        </row>
        <row r="358">
          <cell r="U358" t="str">
            <v>PE150</v>
          </cell>
          <cell r="V358" t="str">
            <v>Illumina Nextera文库</v>
          </cell>
          <cell r="W358" t="str">
            <v>未磷酸化</v>
          </cell>
          <cell r="X358" t="str">
            <v>未环化</v>
          </cell>
        </row>
        <row r="359">
          <cell r="F359" t="str">
            <v>HGC-Lib-26080138</v>
          </cell>
          <cell r="G359" t="str">
            <v>R-2</v>
          </cell>
          <cell r="H359">
            <v>6</v>
          </cell>
          <cell r="I359">
            <v>0</v>
          </cell>
          <cell r="J359" t="str">
            <v>cut&amp;tag</v>
          </cell>
          <cell r="K359" t="str">
            <v>邵芷轩</v>
          </cell>
          <cell r="L359">
            <v>2.34</v>
          </cell>
          <cell r="M359">
            <v>499</v>
          </cell>
          <cell r="N359" t="str">
            <v>邵芷轩</v>
          </cell>
        </row>
        <row r="359">
          <cell r="P359">
            <v>7.21442885771543</v>
          </cell>
          <cell r="Q359">
            <v>13</v>
          </cell>
          <cell r="R359">
            <v>30.42</v>
          </cell>
        </row>
        <row r="359">
          <cell r="V359" t="str">
            <v>Illumina Nextera文库</v>
          </cell>
          <cell r="W359" t="str">
            <v>未磷酸化</v>
          </cell>
          <cell r="X359" t="str">
            <v>未环化</v>
          </cell>
        </row>
        <row r="360">
          <cell r="F360" t="str">
            <v>HGC-Lib-26080139</v>
          </cell>
          <cell r="G360" t="str">
            <v>R-3</v>
          </cell>
          <cell r="H360">
            <v>6</v>
          </cell>
          <cell r="I360">
            <v>0</v>
          </cell>
          <cell r="J360" t="str">
            <v>cut&amp;tag</v>
          </cell>
          <cell r="K360" t="str">
            <v>邵芷轩</v>
          </cell>
          <cell r="L360">
            <v>1.13</v>
          </cell>
          <cell r="M360">
            <v>519</v>
          </cell>
          <cell r="N360" t="str">
            <v>邵芷轩</v>
          </cell>
        </row>
        <row r="360">
          <cell r="P360">
            <v>3.34963687564844</v>
          </cell>
          <cell r="Q360">
            <v>13</v>
          </cell>
          <cell r="R360">
            <v>14.69</v>
          </cell>
        </row>
        <row r="360">
          <cell r="V360" t="str">
            <v>Illumina Nextera文库</v>
          </cell>
          <cell r="W360" t="str">
            <v>未磷酸化</v>
          </cell>
          <cell r="X360" t="str">
            <v>未环化</v>
          </cell>
        </row>
        <row r="361">
          <cell r="F361" t="str">
            <v>HGC-POOL-26080144</v>
          </cell>
          <cell r="G361" t="str">
            <v>KSD260630-1</v>
          </cell>
          <cell r="H361">
            <v>21</v>
          </cell>
          <cell r="I361">
            <v>0</v>
          </cell>
          <cell r="J361" t="str">
            <v>panel</v>
          </cell>
          <cell r="K361" t="str">
            <v>邵芷轩</v>
          </cell>
          <cell r="L361">
            <v>8.52</v>
          </cell>
          <cell r="M361">
            <v>379</v>
          </cell>
          <cell r="N361" t="str">
            <v>邵芷轩</v>
          </cell>
        </row>
        <row r="361">
          <cell r="P361">
            <v>34.5849401258372</v>
          </cell>
        </row>
        <row r="361">
          <cell r="R361">
            <v>0</v>
          </cell>
        </row>
        <row r="362">
          <cell r="F362" t="str">
            <v>HGC-Lib-26080145</v>
          </cell>
          <cell r="G362" t="str">
            <v>cDNA-BAT-CTR-WT-1</v>
          </cell>
          <cell r="H362">
            <v>0</v>
          </cell>
          <cell r="I362">
            <v>600</v>
          </cell>
          <cell r="J362" t="str">
            <v>华大C4-cDNA</v>
          </cell>
          <cell r="K362" t="str">
            <v>邵芷轩</v>
          </cell>
          <cell r="L362">
            <v>19.4</v>
          </cell>
          <cell r="M362">
            <v>444</v>
          </cell>
          <cell r="N362" t="str">
            <v>邵芷轩</v>
          </cell>
        </row>
        <row r="362">
          <cell r="P362">
            <v>67.2210672210672</v>
          </cell>
          <cell r="Q362">
            <v>12</v>
          </cell>
          <cell r="R362">
            <v>232.8</v>
          </cell>
        </row>
        <row r="362">
          <cell r="U362" t="str">
            <v>PE100</v>
          </cell>
          <cell r="V362" t="str">
            <v>华大单barcode文库</v>
          </cell>
          <cell r="W362" t="str">
            <v>未磷酸化</v>
          </cell>
          <cell r="X362" t="str">
            <v>未环化</v>
          </cell>
        </row>
        <row r="363">
          <cell r="F363" t="str">
            <v>HGC-Lib-26080146</v>
          </cell>
          <cell r="G363" t="str">
            <v>cDNA-BAT-CTR-LD4-1</v>
          </cell>
          <cell r="H363">
            <v>0</v>
          </cell>
          <cell r="I363">
            <v>600</v>
          </cell>
          <cell r="J363" t="str">
            <v>华大C4-cDNA</v>
          </cell>
          <cell r="K363" t="str">
            <v>邵芷轩</v>
          </cell>
          <cell r="L363">
            <v>21.6</v>
          </cell>
          <cell r="M363">
            <v>443</v>
          </cell>
          <cell r="N363" t="str">
            <v>邵芷轩</v>
          </cell>
        </row>
        <row r="363">
          <cell r="P363">
            <v>75.0130230942872</v>
          </cell>
          <cell r="Q363">
            <v>12</v>
          </cell>
          <cell r="R363">
            <v>259.2</v>
          </cell>
        </row>
        <row r="363">
          <cell r="V363" t="str">
            <v>华大单barcode文库</v>
          </cell>
          <cell r="W363" t="str">
            <v>未磷酸化</v>
          </cell>
          <cell r="X363" t="str">
            <v>未环化</v>
          </cell>
        </row>
        <row r="364">
          <cell r="F364" t="str">
            <v>HGC-Lib-26080147</v>
          </cell>
          <cell r="G364" t="str">
            <v>oligo-BAT-CTR-WT-1</v>
          </cell>
          <cell r="H364">
            <v>0</v>
          </cell>
          <cell r="I364">
            <v>50</v>
          </cell>
          <cell r="J364" t="str">
            <v>华大C4-oligo</v>
          </cell>
          <cell r="K364" t="str">
            <v>邵芷轩</v>
          </cell>
          <cell r="L364">
            <v>42.6</v>
          </cell>
          <cell r="M364">
            <v>204</v>
          </cell>
          <cell r="N364" t="str">
            <v>邵芷轩</v>
          </cell>
        </row>
        <row r="364">
          <cell r="P364">
            <v>321.266968325792</v>
          </cell>
          <cell r="Q364">
            <v>12</v>
          </cell>
          <cell r="R364">
            <v>511.2</v>
          </cell>
        </row>
        <row r="364">
          <cell r="V364" t="str">
            <v>华大单barcode文库</v>
          </cell>
          <cell r="W364" t="str">
            <v>未磷酸化</v>
          </cell>
          <cell r="X364" t="str">
            <v>未环化</v>
          </cell>
        </row>
        <row r="365">
          <cell r="F365" t="str">
            <v>HGC-Lib-26080148</v>
          </cell>
          <cell r="G365" t="str">
            <v>oligo-BAT-CTR-LD4-1</v>
          </cell>
          <cell r="H365">
            <v>0</v>
          </cell>
          <cell r="I365">
            <v>50</v>
          </cell>
          <cell r="J365" t="str">
            <v>华大C4-oligo</v>
          </cell>
          <cell r="K365" t="str">
            <v>邵芷轩</v>
          </cell>
          <cell r="L365">
            <v>38.8</v>
          </cell>
          <cell r="M365">
            <v>202</v>
          </cell>
          <cell r="N365" t="str">
            <v>邵芷轩</v>
          </cell>
        </row>
        <row r="365">
          <cell r="P365">
            <v>295.506473724295</v>
          </cell>
          <cell r="Q365">
            <v>12</v>
          </cell>
          <cell r="R365">
            <v>465.6</v>
          </cell>
        </row>
        <row r="365">
          <cell r="V365" t="str">
            <v>华大单barcode文库</v>
          </cell>
          <cell r="W365" t="str">
            <v>未磷酸化</v>
          </cell>
          <cell r="X365" t="str">
            <v>未环化</v>
          </cell>
        </row>
        <row r="366">
          <cell r="F366" t="str">
            <v>HGC-Lib-26080149</v>
          </cell>
          <cell r="G366" t="str">
            <v>cDNA-BAT-HFD-WT-1</v>
          </cell>
          <cell r="H366">
            <v>0</v>
          </cell>
          <cell r="I366">
            <v>600</v>
          </cell>
          <cell r="J366" t="str">
            <v>华大C4-cDNA</v>
          </cell>
          <cell r="K366" t="str">
            <v>邵芷轩</v>
          </cell>
          <cell r="L366">
            <v>21.8</v>
          </cell>
          <cell r="M366">
            <v>436</v>
          </cell>
          <cell r="N366" t="str">
            <v>邵芷轩</v>
          </cell>
        </row>
        <row r="366">
          <cell r="P366">
            <v>76.9230769230769</v>
          </cell>
          <cell r="Q366">
            <v>12</v>
          </cell>
          <cell r="R366">
            <v>261.6</v>
          </cell>
        </row>
        <row r="366">
          <cell r="V366" t="str">
            <v>华大单barcode文库</v>
          </cell>
          <cell r="W366" t="str">
            <v>未磷酸化</v>
          </cell>
          <cell r="X366" t="str">
            <v>未环化</v>
          </cell>
        </row>
        <row r="367">
          <cell r="F367" t="str">
            <v>HGC-Lib-26080150</v>
          </cell>
          <cell r="G367" t="str">
            <v>cDNA-BAT-HFD-LD4-1</v>
          </cell>
          <cell r="H367">
            <v>0</v>
          </cell>
          <cell r="I367">
            <v>600</v>
          </cell>
          <cell r="J367" t="str">
            <v>华大C4-cDNA</v>
          </cell>
          <cell r="K367" t="str">
            <v>邵芷轩</v>
          </cell>
          <cell r="L367">
            <v>21</v>
          </cell>
          <cell r="M367">
            <v>441</v>
          </cell>
          <cell r="N367" t="str">
            <v>邵芷轩</v>
          </cell>
        </row>
        <row r="367">
          <cell r="P367">
            <v>73.2600732600733</v>
          </cell>
          <cell r="Q367">
            <v>12</v>
          </cell>
          <cell r="R367">
            <v>252</v>
          </cell>
        </row>
        <row r="367">
          <cell r="V367" t="str">
            <v>华大单barcode文库</v>
          </cell>
          <cell r="W367" t="str">
            <v>未磷酸化</v>
          </cell>
          <cell r="X367" t="str">
            <v>未环化</v>
          </cell>
        </row>
        <row r="368">
          <cell r="F368" t="str">
            <v>HGC-Lib-26080151</v>
          </cell>
          <cell r="G368" t="str">
            <v>oligo-BAT-HFD-WT-1</v>
          </cell>
          <cell r="H368">
            <v>0</v>
          </cell>
          <cell r="I368">
            <v>50</v>
          </cell>
          <cell r="J368" t="str">
            <v>华大C4-oligo</v>
          </cell>
          <cell r="K368" t="str">
            <v>邵芷轩</v>
          </cell>
          <cell r="L368">
            <v>34.8</v>
          </cell>
          <cell r="M368">
            <v>192</v>
          </cell>
          <cell r="N368" t="str">
            <v>邵芷轩</v>
          </cell>
        </row>
        <row r="368">
          <cell r="P368">
            <v>278.846153846154</v>
          </cell>
          <cell r="Q368">
            <v>12</v>
          </cell>
          <cell r="R368">
            <v>417.6</v>
          </cell>
        </row>
        <row r="368">
          <cell r="V368" t="str">
            <v>华大单barcode文库</v>
          </cell>
          <cell r="W368" t="str">
            <v>未磷酸化</v>
          </cell>
          <cell r="X368" t="str">
            <v>未环化</v>
          </cell>
        </row>
        <row r="369">
          <cell r="F369" t="str">
            <v>HGC-Lib-26080152</v>
          </cell>
          <cell r="G369" t="str">
            <v>oligo-BAT-HFD-LD4-1</v>
          </cell>
          <cell r="H369">
            <v>0</v>
          </cell>
          <cell r="I369">
            <v>50</v>
          </cell>
          <cell r="J369" t="str">
            <v>华大C4-oligo</v>
          </cell>
          <cell r="K369" t="str">
            <v>邵芷轩</v>
          </cell>
          <cell r="L369">
            <v>38.8</v>
          </cell>
          <cell r="M369">
            <v>189</v>
          </cell>
          <cell r="N369" t="str">
            <v>邵芷轩</v>
          </cell>
        </row>
        <row r="369">
          <cell r="P369">
            <v>315.832315832316</v>
          </cell>
          <cell r="Q369">
            <v>12</v>
          </cell>
          <cell r="R369">
            <v>465.6</v>
          </cell>
        </row>
        <row r="369">
          <cell r="V369" t="str">
            <v>华大单barcode文库</v>
          </cell>
          <cell r="W369" t="str">
            <v>未磷酸化</v>
          </cell>
          <cell r="X369" t="str">
            <v>未环化</v>
          </cell>
        </row>
        <row r="370">
          <cell r="F370" t="str">
            <v>HGC-Lib-26080153</v>
          </cell>
          <cell r="G370" t="str">
            <v>cDNA-BAT-CTR-WT-2</v>
          </cell>
          <cell r="H370">
            <v>0</v>
          </cell>
          <cell r="I370">
            <v>600</v>
          </cell>
          <cell r="J370" t="str">
            <v>华大C4-cDNA</v>
          </cell>
          <cell r="K370" t="str">
            <v>邵芷轩</v>
          </cell>
          <cell r="L370">
            <v>29</v>
          </cell>
          <cell r="M370">
            <v>418</v>
          </cell>
          <cell r="N370" t="str">
            <v>邵芷轩</v>
          </cell>
        </row>
        <row r="370">
          <cell r="P370">
            <v>106.735369893265</v>
          </cell>
          <cell r="Q370">
            <v>12</v>
          </cell>
          <cell r="R370">
            <v>348</v>
          </cell>
        </row>
        <row r="370">
          <cell r="V370" t="str">
            <v>华大单barcode文库</v>
          </cell>
          <cell r="W370" t="str">
            <v>未磷酸化</v>
          </cell>
          <cell r="X370" t="str">
            <v>未环化</v>
          </cell>
        </row>
        <row r="371">
          <cell r="F371" t="str">
            <v>HGC-Lib-26080154</v>
          </cell>
          <cell r="G371" t="str">
            <v>cDNA-BAT-CTR-LD4-2</v>
          </cell>
          <cell r="H371">
            <v>0</v>
          </cell>
          <cell r="I371">
            <v>600</v>
          </cell>
          <cell r="J371" t="str">
            <v>华大C4-cDNA</v>
          </cell>
          <cell r="K371" t="str">
            <v>邵芷轩</v>
          </cell>
          <cell r="L371">
            <v>35.2</v>
          </cell>
          <cell r="M371">
            <v>410</v>
          </cell>
          <cell r="N371" t="str">
            <v>邵芷轩</v>
          </cell>
        </row>
        <row r="371">
          <cell r="P371">
            <v>132.082551594747</v>
          </cell>
          <cell r="Q371">
            <v>12</v>
          </cell>
          <cell r="R371">
            <v>422.4</v>
          </cell>
        </row>
        <row r="371">
          <cell r="V371" t="str">
            <v>华大单barcode文库</v>
          </cell>
          <cell r="W371" t="str">
            <v>未磷酸化</v>
          </cell>
          <cell r="X371" t="str">
            <v>未环化</v>
          </cell>
        </row>
        <row r="372">
          <cell r="F372" t="str">
            <v>HGC-Lib-26080155</v>
          </cell>
          <cell r="G372" t="str">
            <v>oligo-BAT-CTR-WT-2</v>
          </cell>
          <cell r="H372">
            <v>0</v>
          </cell>
          <cell r="I372">
            <v>50</v>
          </cell>
          <cell r="J372" t="str">
            <v>华大C4-oligo</v>
          </cell>
          <cell r="K372" t="str">
            <v>邵芷轩</v>
          </cell>
          <cell r="L372">
            <v>35.6</v>
          </cell>
          <cell r="M372">
            <v>189</v>
          </cell>
          <cell r="N372" t="str">
            <v>邵芷轩</v>
          </cell>
        </row>
        <row r="372">
          <cell r="P372">
            <v>289.78428978429</v>
          </cell>
          <cell r="Q372">
            <v>12</v>
          </cell>
          <cell r="R372">
            <v>427.2</v>
          </cell>
        </row>
        <row r="372">
          <cell r="V372" t="str">
            <v>华大单barcode文库</v>
          </cell>
          <cell r="W372" t="str">
            <v>未磷酸化</v>
          </cell>
          <cell r="X372" t="str">
            <v>未环化</v>
          </cell>
        </row>
        <row r="373">
          <cell r="F373" t="str">
            <v>HGC-Lib-26080156</v>
          </cell>
          <cell r="G373" t="str">
            <v>oligo-BAT-CTR-LD4-2</v>
          </cell>
          <cell r="H373">
            <v>0</v>
          </cell>
          <cell r="I373">
            <v>50</v>
          </cell>
          <cell r="J373" t="str">
            <v>华大C4-oligo</v>
          </cell>
          <cell r="K373" t="str">
            <v>邵芷轩</v>
          </cell>
          <cell r="L373">
            <v>36</v>
          </cell>
          <cell r="M373">
            <v>191</v>
          </cell>
          <cell r="N373" t="str">
            <v>邵芷轩</v>
          </cell>
        </row>
        <row r="373">
          <cell r="P373">
            <v>289.971808296416</v>
          </cell>
          <cell r="Q373">
            <v>12</v>
          </cell>
          <cell r="R373">
            <v>432</v>
          </cell>
        </row>
        <row r="373">
          <cell r="V373" t="str">
            <v>华大单barcode文库</v>
          </cell>
          <cell r="W373" t="str">
            <v>未磷酸化</v>
          </cell>
          <cell r="X373" t="str">
            <v>未环化</v>
          </cell>
        </row>
        <row r="374">
          <cell r="F374" t="str">
            <v>HGC-Lib-26080157</v>
          </cell>
          <cell r="G374" t="str">
            <v>cDNA-BAT-HFD-WT-2</v>
          </cell>
          <cell r="H374">
            <v>0</v>
          </cell>
          <cell r="I374">
            <v>600</v>
          </cell>
          <cell r="J374" t="str">
            <v>华大C4-cDNA</v>
          </cell>
          <cell r="K374" t="str">
            <v>邵芷轩</v>
          </cell>
          <cell r="L374">
            <v>24</v>
          </cell>
          <cell r="M374">
            <v>447</v>
          </cell>
          <cell r="N374" t="str">
            <v>邵芷轩</v>
          </cell>
        </row>
        <row r="374">
          <cell r="P374">
            <v>82.6019617965927</v>
          </cell>
          <cell r="Q374">
            <v>12</v>
          </cell>
          <cell r="R374">
            <v>288</v>
          </cell>
        </row>
        <row r="374">
          <cell r="V374" t="str">
            <v>华大单barcode文库</v>
          </cell>
          <cell r="W374" t="str">
            <v>未磷酸化</v>
          </cell>
          <cell r="X374" t="str">
            <v>未环化</v>
          </cell>
        </row>
        <row r="375">
          <cell r="F375" t="str">
            <v>HGC-Lib-26080158</v>
          </cell>
          <cell r="G375" t="str">
            <v>cDNA-BAT-HFD-LD4-2</v>
          </cell>
          <cell r="H375">
            <v>0</v>
          </cell>
          <cell r="I375">
            <v>600</v>
          </cell>
          <cell r="J375" t="str">
            <v>华大C4-cDNA</v>
          </cell>
          <cell r="K375" t="str">
            <v>邵芷轩</v>
          </cell>
          <cell r="L375">
            <v>32.2</v>
          </cell>
          <cell r="M375">
            <v>425</v>
          </cell>
          <cell r="N375" t="str">
            <v>邵芷轩</v>
          </cell>
        </row>
        <row r="375">
          <cell r="P375">
            <v>116.561085972851</v>
          </cell>
          <cell r="Q375">
            <v>12</v>
          </cell>
          <cell r="R375">
            <v>386.4</v>
          </cell>
        </row>
        <row r="375">
          <cell r="V375" t="str">
            <v>华大单barcode文库</v>
          </cell>
          <cell r="W375" t="str">
            <v>未磷酸化</v>
          </cell>
          <cell r="X375" t="str">
            <v>未环化</v>
          </cell>
        </row>
        <row r="376">
          <cell r="F376" t="str">
            <v>HGC-Lib-26080159</v>
          </cell>
          <cell r="G376" t="str">
            <v>oligo-BAT-HFD-WT-2</v>
          </cell>
          <cell r="H376">
            <v>0</v>
          </cell>
          <cell r="I376">
            <v>50</v>
          </cell>
          <cell r="J376" t="str">
            <v>华大C4-oligo</v>
          </cell>
          <cell r="K376" t="str">
            <v>邵芷轩</v>
          </cell>
          <cell r="L376">
            <v>37.2</v>
          </cell>
          <cell r="M376">
            <v>206</v>
          </cell>
          <cell r="N376" t="str">
            <v>邵芷轩</v>
          </cell>
        </row>
        <row r="376">
          <cell r="P376">
            <v>277.81926811053</v>
          </cell>
          <cell r="Q376">
            <v>12</v>
          </cell>
          <cell r="R376">
            <v>446.4</v>
          </cell>
        </row>
        <row r="376">
          <cell r="V376" t="str">
            <v>华大单barcode文库</v>
          </cell>
          <cell r="W376" t="str">
            <v>未磷酸化</v>
          </cell>
          <cell r="X376" t="str">
            <v>未环化</v>
          </cell>
        </row>
        <row r="377">
          <cell r="F377" t="str">
            <v>HGC-Lib-26080160</v>
          </cell>
          <cell r="G377" t="str">
            <v>oligo-BAT-HFD-LD4-2</v>
          </cell>
          <cell r="H377">
            <v>0</v>
          </cell>
          <cell r="I377">
            <v>50</v>
          </cell>
          <cell r="J377" t="str">
            <v>华大C4-oligo</v>
          </cell>
          <cell r="K377" t="str">
            <v>邵芷轩</v>
          </cell>
          <cell r="L377">
            <v>40.6</v>
          </cell>
          <cell r="M377">
            <v>198</v>
          </cell>
          <cell r="N377" t="str">
            <v>邵芷轩</v>
          </cell>
        </row>
        <row r="377">
          <cell r="P377">
            <v>315.462315462315</v>
          </cell>
          <cell r="Q377">
            <v>12</v>
          </cell>
          <cell r="R377">
            <v>487.2</v>
          </cell>
        </row>
        <row r="377">
          <cell r="V377" t="str">
            <v>华大单barcode文库</v>
          </cell>
          <cell r="W377" t="str">
            <v>未磷酸化</v>
          </cell>
          <cell r="X377" t="str">
            <v>未环化</v>
          </cell>
        </row>
        <row r="378">
          <cell r="F378" t="str">
            <v>HGC-Lib-26080161</v>
          </cell>
          <cell r="G378" t="str">
            <v>cDNA-BAT-CTR-WT-3</v>
          </cell>
          <cell r="H378">
            <v>0</v>
          </cell>
          <cell r="I378">
            <v>600</v>
          </cell>
          <cell r="J378" t="str">
            <v>华大C4-cDNA</v>
          </cell>
          <cell r="K378" t="str">
            <v>邵芷轩</v>
          </cell>
          <cell r="L378">
            <v>28.4</v>
          </cell>
          <cell r="M378">
            <v>404</v>
          </cell>
          <cell r="N378" t="str">
            <v>邵芷轩</v>
          </cell>
        </row>
        <row r="378">
          <cell r="P378">
            <v>108.149276466108</v>
          </cell>
          <cell r="Q378">
            <v>12</v>
          </cell>
          <cell r="R378">
            <v>340.8</v>
          </cell>
        </row>
        <row r="378">
          <cell r="V378" t="str">
            <v>华大单barcode文库</v>
          </cell>
          <cell r="W378" t="str">
            <v>未磷酸化</v>
          </cell>
          <cell r="X378" t="str">
            <v>未环化</v>
          </cell>
        </row>
        <row r="379">
          <cell r="F379" t="str">
            <v>HGC-Lib-26080162</v>
          </cell>
          <cell r="G379" t="str">
            <v>cDNA-BAT-CTR-LD4-3</v>
          </cell>
          <cell r="H379">
            <v>0</v>
          </cell>
          <cell r="I379">
            <v>600</v>
          </cell>
          <cell r="J379" t="str">
            <v>华大C4-cDNA</v>
          </cell>
          <cell r="K379" t="str">
            <v>邵芷轩</v>
          </cell>
          <cell r="L379">
            <v>24.2</v>
          </cell>
          <cell r="M379">
            <v>416</v>
          </cell>
          <cell r="N379" t="str">
            <v>邵芷轩</v>
          </cell>
        </row>
        <row r="379">
          <cell r="P379">
            <v>89.4970414201183</v>
          </cell>
          <cell r="Q379">
            <v>12</v>
          </cell>
          <cell r="R379">
            <v>290.4</v>
          </cell>
        </row>
        <row r="379">
          <cell r="V379" t="str">
            <v>华大单barcode文库</v>
          </cell>
          <cell r="W379" t="str">
            <v>未磷酸化</v>
          </cell>
          <cell r="X379" t="str">
            <v>未环化</v>
          </cell>
        </row>
        <row r="380">
          <cell r="F380" t="str">
            <v>HGC-Lib-26080163</v>
          </cell>
          <cell r="G380" t="str">
            <v>oligo-BAT-CTR-WT-3</v>
          </cell>
          <cell r="H380">
            <v>0</v>
          </cell>
          <cell r="I380">
            <v>50</v>
          </cell>
          <cell r="J380" t="str">
            <v>华大C4-oligo</v>
          </cell>
          <cell r="K380" t="str">
            <v>邵芷轩</v>
          </cell>
          <cell r="L380">
            <v>36.4</v>
          </cell>
          <cell r="M380">
            <v>192</v>
          </cell>
          <cell r="N380" t="str">
            <v>邵芷轩</v>
          </cell>
        </row>
        <row r="380">
          <cell r="P380">
            <v>291.666666666667</v>
          </cell>
          <cell r="Q380">
            <v>12</v>
          </cell>
          <cell r="R380">
            <v>436.8</v>
          </cell>
        </row>
        <row r="380">
          <cell r="V380" t="str">
            <v>华大单barcode文库</v>
          </cell>
          <cell r="W380" t="str">
            <v>未磷酸化</v>
          </cell>
          <cell r="X380" t="str">
            <v>未环化</v>
          </cell>
        </row>
        <row r="381">
          <cell r="F381" t="str">
            <v>HGC-Lib-26080164</v>
          </cell>
          <cell r="G381" t="str">
            <v>oligo-BAT-CTR-LD4-3</v>
          </cell>
          <cell r="H381">
            <v>0</v>
          </cell>
          <cell r="I381">
            <v>50</v>
          </cell>
          <cell r="J381" t="str">
            <v>华大C4-oligo</v>
          </cell>
          <cell r="K381" t="str">
            <v>邵芷轩</v>
          </cell>
          <cell r="L381">
            <v>34.4</v>
          </cell>
          <cell r="M381">
            <v>192</v>
          </cell>
          <cell r="N381" t="str">
            <v>邵芷轩</v>
          </cell>
        </row>
        <row r="381">
          <cell r="P381">
            <v>275.641025641026</v>
          </cell>
          <cell r="Q381">
            <v>12</v>
          </cell>
          <cell r="R381">
            <v>412.8</v>
          </cell>
        </row>
        <row r="381">
          <cell r="V381" t="str">
            <v>华大单barcode文库</v>
          </cell>
          <cell r="W381" t="str">
            <v>未磷酸化</v>
          </cell>
          <cell r="X381" t="str">
            <v>未环化</v>
          </cell>
        </row>
        <row r="382">
          <cell r="F382" t="str">
            <v>HGC-Lib-26080165</v>
          </cell>
          <cell r="G382" t="str">
            <v>cDNA-BAT-HFD-WT-3</v>
          </cell>
          <cell r="H382">
            <v>0</v>
          </cell>
          <cell r="I382">
            <v>600</v>
          </cell>
          <cell r="J382" t="str">
            <v>华大C4-cDNA</v>
          </cell>
          <cell r="K382" t="str">
            <v>邵芷轩</v>
          </cell>
          <cell r="L382">
            <v>28.6</v>
          </cell>
          <cell r="M382">
            <v>419</v>
          </cell>
          <cell r="N382" t="str">
            <v>邵芷轩</v>
          </cell>
        </row>
        <row r="382">
          <cell r="P382">
            <v>105.011933174224</v>
          </cell>
          <cell r="Q382">
            <v>12</v>
          </cell>
          <cell r="R382">
            <v>343.2</v>
          </cell>
        </row>
        <row r="382">
          <cell r="V382" t="str">
            <v>华大单barcode文库</v>
          </cell>
          <cell r="W382" t="str">
            <v>未磷酸化</v>
          </cell>
          <cell r="X382" t="str">
            <v>未环化</v>
          </cell>
        </row>
        <row r="383">
          <cell r="F383" t="str">
            <v>HGC-Lib-26080166</v>
          </cell>
          <cell r="G383" t="str">
            <v>cDNA-BAT-HFD-LD4-3</v>
          </cell>
          <cell r="H383">
            <v>0</v>
          </cell>
          <cell r="I383">
            <v>600</v>
          </cell>
          <cell r="J383" t="str">
            <v>华大C4-cDNA</v>
          </cell>
          <cell r="K383" t="str">
            <v>邵芷轩</v>
          </cell>
          <cell r="L383">
            <v>24.8</v>
          </cell>
          <cell r="M383">
            <v>437</v>
          </cell>
          <cell r="N383" t="str">
            <v>邵芷轩</v>
          </cell>
        </row>
        <row r="383">
          <cell r="P383">
            <v>87.3085724344306</v>
          </cell>
          <cell r="Q383">
            <v>12</v>
          </cell>
          <cell r="R383">
            <v>297.6</v>
          </cell>
        </row>
        <row r="383">
          <cell r="V383" t="str">
            <v>华大单barcode文库</v>
          </cell>
          <cell r="W383" t="str">
            <v>未磷酸化</v>
          </cell>
          <cell r="X383" t="str">
            <v>未环化</v>
          </cell>
        </row>
        <row r="384">
          <cell r="F384" t="str">
            <v>HGC-Lib-26080167</v>
          </cell>
          <cell r="G384" t="str">
            <v>oligo-BAT-HFD-WT-3</v>
          </cell>
          <cell r="H384">
            <v>0</v>
          </cell>
          <cell r="I384">
            <v>50</v>
          </cell>
          <cell r="J384" t="str">
            <v>华大C4-oligo</v>
          </cell>
          <cell r="K384" t="str">
            <v>邵芷轩</v>
          </cell>
          <cell r="L384">
            <v>33.8</v>
          </cell>
          <cell r="M384">
            <v>203</v>
          </cell>
          <cell r="N384" t="str">
            <v>邵芷轩</v>
          </cell>
        </row>
        <row r="384">
          <cell r="P384">
            <v>256.15763546798</v>
          </cell>
          <cell r="Q384">
            <v>12</v>
          </cell>
          <cell r="R384">
            <v>405.6</v>
          </cell>
        </row>
        <row r="384">
          <cell r="V384" t="str">
            <v>华大单barcode文库</v>
          </cell>
          <cell r="W384" t="str">
            <v>未磷酸化</v>
          </cell>
          <cell r="X384" t="str">
            <v>未环化</v>
          </cell>
        </row>
        <row r="385">
          <cell r="F385" t="str">
            <v>HGC-Lib-26080168</v>
          </cell>
          <cell r="G385" t="str">
            <v>oligo-BAT-HFD-LD4-3</v>
          </cell>
          <cell r="H385">
            <v>0</v>
          </cell>
          <cell r="I385">
            <v>50</v>
          </cell>
          <cell r="J385" t="str">
            <v>华大C4-oligo</v>
          </cell>
          <cell r="K385" t="str">
            <v>邵芷轩</v>
          </cell>
          <cell r="L385">
            <v>38.8</v>
          </cell>
          <cell r="M385">
            <v>200</v>
          </cell>
          <cell r="N385" t="str">
            <v>邵芷轩</v>
          </cell>
        </row>
        <row r="385">
          <cell r="P385">
            <v>298.461538461538</v>
          </cell>
          <cell r="Q385">
            <v>12</v>
          </cell>
          <cell r="R385">
            <v>465.6</v>
          </cell>
        </row>
        <row r="385">
          <cell r="V385" t="str">
            <v>华大单barcode文库</v>
          </cell>
          <cell r="W385" t="str">
            <v>未磷酸化</v>
          </cell>
          <cell r="X385" t="str">
            <v>未环化</v>
          </cell>
        </row>
        <row r="386">
          <cell r="F386" t="str">
            <v>HGC-Lib-26080169</v>
          </cell>
          <cell r="G386" t="str">
            <v>cDNA-Beige-HFD-WT-3</v>
          </cell>
          <cell r="H386">
            <v>0</v>
          </cell>
          <cell r="I386">
            <v>600</v>
          </cell>
          <cell r="J386" t="str">
            <v>华大C4-cDNA</v>
          </cell>
          <cell r="K386" t="str">
            <v>邵芷轩</v>
          </cell>
          <cell r="L386">
            <v>28.6</v>
          </cell>
          <cell r="M386">
            <v>408</v>
          </cell>
          <cell r="N386" t="str">
            <v>邵芷轩</v>
          </cell>
        </row>
        <row r="386">
          <cell r="P386">
            <v>107.843137254902</v>
          </cell>
          <cell r="Q386">
            <v>12</v>
          </cell>
          <cell r="R386">
            <v>343.2</v>
          </cell>
        </row>
        <row r="386">
          <cell r="V386" t="str">
            <v>华大单barcode文库</v>
          </cell>
          <cell r="W386" t="str">
            <v>未磷酸化</v>
          </cell>
          <cell r="X386" t="str">
            <v>未环化</v>
          </cell>
        </row>
        <row r="387">
          <cell r="F387" t="str">
            <v>HGC-Lib-26080170</v>
          </cell>
          <cell r="G387" t="str">
            <v>cDNA-Beige-HFD-LD4-3</v>
          </cell>
          <cell r="H387">
            <v>0</v>
          </cell>
          <cell r="I387">
            <v>600</v>
          </cell>
          <cell r="J387" t="str">
            <v>华大C4-cDNA</v>
          </cell>
          <cell r="K387" t="str">
            <v>邵芷轩</v>
          </cell>
          <cell r="L387">
            <v>26</v>
          </cell>
          <cell r="M387">
            <v>408</v>
          </cell>
          <cell r="N387" t="str">
            <v>邵芷轩</v>
          </cell>
        </row>
        <row r="387">
          <cell r="P387">
            <v>98.0392156862745</v>
          </cell>
          <cell r="Q387">
            <v>12</v>
          </cell>
          <cell r="R387">
            <v>312</v>
          </cell>
        </row>
        <row r="387">
          <cell r="V387" t="str">
            <v>华大单barcode文库</v>
          </cell>
          <cell r="W387" t="str">
            <v>未磷酸化</v>
          </cell>
          <cell r="X387" t="str">
            <v>未环化</v>
          </cell>
        </row>
        <row r="388">
          <cell r="F388" t="str">
            <v>HGC-Lib-26080171</v>
          </cell>
          <cell r="G388" t="str">
            <v>oligo-Beige-HFD-WT-3</v>
          </cell>
          <cell r="H388">
            <v>0</v>
          </cell>
          <cell r="I388">
            <v>50</v>
          </cell>
          <cell r="J388" t="str">
            <v>华大C4-oligo</v>
          </cell>
          <cell r="K388" t="str">
            <v>邵芷轩</v>
          </cell>
          <cell r="L388">
            <v>34.2</v>
          </cell>
          <cell r="M388">
            <v>198</v>
          </cell>
          <cell r="N388" t="str">
            <v>邵芷轩</v>
          </cell>
        </row>
        <row r="388">
          <cell r="P388">
            <v>265.734265734266</v>
          </cell>
          <cell r="Q388">
            <v>12</v>
          </cell>
          <cell r="R388">
            <v>410.4</v>
          </cell>
        </row>
        <row r="388">
          <cell r="V388" t="str">
            <v>华大单barcode文库</v>
          </cell>
          <cell r="W388" t="str">
            <v>未磷酸化</v>
          </cell>
          <cell r="X388" t="str">
            <v>未环化</v>
          </cell>
        </row>
        <row r="389">
          <cell r="F389" t="str">
            <v>HGC-Lib-26080172</v>
          </cell>
          <cell r="G389" t="str">
            <v>oligo-Beige-HFD-LD4-3</v>
          </cell>
          <cell r="H389">
            <v>0</v>
          </cell>
          <cell r="I389">
            <v>50</v>
          </cell>
          <cell r="J389" t="str">
            <v>华大C4-oligo</v>
          </cell>
          <cell r="K389" t="str">
            <v>邵芷轩</v>
          </cell>
          <cell r="L389">
            <v>42</v>
          </cell>
          <cell r="M389">
            <v>204</v>
          </cell>
          <cell r="N389" t="str">
            <v>邵芷轩</v>
          </cell>
        </row>
        <row r="389">
          <cell r="P389">
            <v>316.742081447964</v>
          </cell>
          <cell r="Q389">
            <v>12</v>
          </cell>
          <cell r="R389">
            <v>504</v>
          </cell>
        </row>
        <row r="389">
          <cell r="V389" t="str">
            <v>华大单barcode文库</v>
          </cell>
          <cell r="W389" t="str">
            <v>未磷酸化</v>
          </cell>
          <cell r="X389" t="str">
            <v>未环化</v>
          </cell>
        </row>
        <row r="390">
          <cell r="F390" t="str">
            <v>HGC-POOL-26080173</v>
          </cell>
          <cell r="G390" t="str">
            <v>wk260630-1</v>
          </cell>
          <cell r="H390">
            <v>30</v>
          </cell>
          <cell r="I390">
            <v>0</v>
          </cell>
          <cell r="J390" t="str">
            <v>panel文库</v>
          </cell>
          <cell r="K390" t="str">
            <v>邵芷轩</v>
          </cell>
          <cell r="L390">
            <v>0.396</v>
          </cell>
          <cell r="M390">
            <v>369</v>
          </cell>
          <cell r="N390" t="str">
            <v>邵芷轩</v>
          </cell>
        </row>
        <row r="390">
          <cell r="P390">
            <v>1.65103189493433</v>
          </cell>
        </row>
        <row r="390">
          <cell r="R390">
            <v>0</v>
          </cell>
          <cell r="S390" t="str">
            <v>已复测</v>
          </cell>
        </row>
        <row r="391">
          <cell r="F391" t="str">
            <v>HGC-Lib-26080174</v>
          </cell>
          <cell r="G391" t="str">
            <v>long_FL_genomic</v>
          </cell>
          <cell r="H391">
            <v>4</v>
          </cell>
          <cell r="I391">
            <v>0</v>
          </cell>
          <cell r="J391" t="str">
            <v>基因组文库</v>
          </cell>
          <cell r="K391" t="str">
            <v>邵芷轩</v>
          </cell>
          <cell r="L391">
            <v>55.2</v>
          </cell>
          <cell r="M391">
            <v>380</v>
          </cell>
        </row>
        <row r="391">
          <cell r="P391">
            <v>223.481781376518</v>
          </cell>
        </row>
        <row r="391">
          <cell r="R391">
            <v>0</v>
          </cell>
        </row>
        <row r="392">
          <cell r="F392" t="str">
            <v>HGC-Lib-26080175</v>
          </cell>
          <cell r="G392" t="str">
            <v>TM1</v>
          </cell>
          <cell r="H392">
            <v>6</v>
          </cell>
          <cell r="I392">
            <v>0</v>
          </cell>
          <cell r="J392" t="str">
            <v>转录组文库</v>
          </cell>
          <cell r="K392" t="str">
            <v>叶海婷</v>
          </cell>
          <cell r="L392">
            <v>11.17</v>
          </cell>
          <cell r="M392">
            <v>357</v>
          </cell>
          <cell r="N392" t="str">
            <v>叶海婷</v>
          </cell>
          <cell r="O392" t="str">
            <v>0702百易汇能-A1</v>
          </cell>
          <cell r="P392">
            <v>48.1361775479423</v>
          </cell>
          <cell r="Q392">
            <v>23</v>
          </cell>
          <cell r="R392">
            <v>256.91</v>
          </cell>
        </row>
        <row r="392">
          <cell r="U392" t="str">
            <v>PE150</v>
          </cell>
          <cell r="V392" t="str">
            <v>华大双barcode文库</v>
          </cell>
          <cell r="W392" t="str">
            <v>已磷酸化</v>
          </cell>
          <cell r="X392" t="str">
            <v>未环化</v>
          </cell>
        </row>
        <row r="393">
          <cell r="F393" t="str">
            <v>HGC-Lib-26080176</v>
          </cell>
          <cell r="G393" t="str">
            <v>TM2</v>
          </cell>
          <cell r="H393">
            <v>6</v>
          </cell>
          <cell r="I393">
            <v>0</v>
          </cell>
          <cell r="J393" t="str">
            <v>转录组文库</v>
          </cell>
          <cell r="K393" t="str">
            <v>叶海婷</v>
          </cell>
          <cell r="L393">
            <v>15.11</v>
          </cell>
          <cell r="M393">
            <v>362</v>
          </cell>
          <cell r="N393" t="str">
            <v>叶海婷</v>
          </cell>
          <cell r="O393" t="str">
            <v>0702百易汇能-B1</v>
          </cell>
          <cell r="P393">
            <v>64.2158946026349</v>
          </cell>
          <cell r="Q393">
            <v>23</v>
          </cell>
          <cell r="R393">
            <v>347.53</v>
          </cell>
        </row>
        <row r="393">
          <cell r="V393" t="str">
            <v>华大双barcode文库</v>
          </cell>
          <cell r="W393" t="str">
            <v>已磷酸化</v>
          </cell>
          <cell r="X393" t="str">
            <v>未环化</v>
          </cell>
        </row>
        <row r="394">
          <cell r="F394" t="str">
            <v>HGC-Lib-26080177</v>
          </cell>
          <cell r="G394" t="str">
            <v>TM3</v>
          </cell>
          <cell r="H394">
            <v>6</v>
          </cell>
          <cell r="I394">
            <v>0</v>
          </cell>
          <cell r="J394" t="str">
            <v>转录组文库</v>
          </cell>
          <cell r="K394" t="str">
            <v>叶海婷</v>
          </cell>
          <cell r="L394">
            <v>54.6</v>
          </cell>
          <cell r="M394">
            <v>371</v>
          </cell>
          <cell r="N394" t="str">
            <v>叶海婷</v>
          </cell>
          <cell r="O394" t="str">
            <v>0702百易汇能-C1</v>
          </cell>
          <cell r="P394">
            <v>226.415094339623</v>
          </cell>
          <cell r="Q394">
            <v>23</v>
          </cell>
          <cell r="R394">
            <v>1255.8</v>
          </cell>
        </row>
        <row r="394">
          <cell r="V394" t="str">
            <v>华大双barcode文库</v>
          </cell>
          <cell r="W394" t="str">
            <v>已磷酸化</v>
          </cell>
          <cell r="X394" t="str">
            <v>未环化</v>
          </cell>
        </row>
        <row r="395">
          <cell r="F395" t="str">
            <v>HGC-Lib-26080178</v>
          </cell>
          <cell r="G395" t="str">
            <v>TM4</v>
          </cell>
          <cell r="H395">
            <v>6</v>
          </cell>
          <cell r="I395">
            <v>0</v>
          </cell>
          <cell r="J395" t="str">
            <v>转录组文库</v>
          </cell>
          <cell r="K395" t="str">
            <v>叶海婷</v>
          </cell>
          <cell r="L395">
            <v>24.92</v>
          </cell>
          <cell r="M395">
            <v>355</v>
          </cell>
          <cell r="N395" t="str">
            <v>叶海婷</v>
          </cell>
          <cell r="O395" t="str">
            <v>0702百易汇能-D1</v>
          </cell>
          <cell r="P395">
            <v>107.995666305525</v>
          </cell>
          <cell r="Q395">
            <v>23</v>
          </cell>
          <cell r="R395">
            <v>573.16</v>
          </cell>
        </row>
        <row r="395">
          <cell r="V395" t="str">
            <v>华大双barcode文库</v>
          </cell>
          <cell r="W395" t="str">
            <v>已磷酸化</v>
          </cell>
          <cell r="X395" t="str">
            <v>未环化</v>
          </cell>
        </row>
        <row r="396">
          <cell r="F396" t="str">
            <v>HGC-Lib-26080179</v>
          </cell>
          <cell r="G396" t="str">
            <v>TM5</v>
          </cell>
          <cell r="H396">
            <v>6</v>
          </cell>
          <cell r="I396">
            <v>0</v>
          </cell>
          <cell r="J396" t="str">
            <v>转录组文库</v>
          </cell>
          <cell r="K396" t="str">
            <v>叶海婷</v>
          </cell>
          <cell r="L396">
            <v>92.55</v>
          </cell>
          <cell r="M396">
            <v>362</v>
          </cell>
          <cell r="N396" t="str">
            <v>叶海婷</v>
          </cell>
          <cell r="O396" t="str">
            <v>0702百易汇能-E1</v>
          </cell>
          <cell r="P396">
            <v>393.32766680833</v>
          </cell>
          <cell r="Q396">
            <v>23</v>
          </cell>
          <cell r="R396">
            <v>2128.65</v>
          </cell>
        </row>
        <row r="396">
          <cell r="V396" t="str">
            <v>华大双barcode文库</v>
          </cell>
          <cell r="W396" t="str">
            <v>已磷酸化</v>
          </cell>
          <cell r="X396" t="str">
            <v>未环化</v>
          </cell>
        </row>
        <row r="397">
          <cell r="F397" t="str">
            <v>HGC-Lib-26080180</v>
          </cell>
          <cell r="G397" t="str">
            <v>TM6</v>
          </cell>
          <cell r="H397">
            <v>6</v>
          </cell>
          <cell r="I397">
            <v>0</v>
          </cell>
          <cell r="J397" t="str">
            <v>转录组文库</v>
          </cell>
          <cell r="K397" t="str">
            <v>叶海婷</v>
          </cell>
          <cell r="L397">
            <v>59.6</v>
          </cell>
          <cell r="M397">
            <v>369</v>
          </cell>
          <cell r="N397" t="str">
            <v>叶海婷</v>
          </cell>
          <cell r="O397" t="str">
            <v>0702百易汇能-F1</v>
          </cell>
          <cell r="P397">
            <v>248.488638732541</v>
          </cell>
          <cell r="Q397">
            <v>23</v>
          </cell>
          <cell r="R397">
            <v>1370.8</v>
          </cell>
        </row>
        <row r="397">
          <cell r="V397" t="str">
            <v>华大双barcode文库</v>
          </cell>
          <cell r="W397" t="str">
            <v>已磷酸化</v>
          </cell>
          <cell r="X397" t="str">
            <v>未环化</v>
          </cell>
        </row>
        <row r="398">
          <cell r="F398" t="str">
            <v>HGC-Lib-26080181</v>
          </cell>
          <cell r="G398" t="str">
            <v>TM7</v>
          </cell>
          <cell r="H398">
            <v>6</v>
          </cell>
          <cell r="I398">
            <v>0</v>
          </cell>
          <cell r="J398" t="str">
            <v>转录组文库</v>
          </cell>
          <cell r="K398" t="str">
            <v>叶海婷</v>
          </cell>
          <cell r="L398">
            <v>28.6</v>
          </cell>
          <cell r="M398">
            <v>360</v>
          </cell>
          <cell r="N398" t="str">
            <v>叶海婷</v>
          </cell>
          <cell r="O398" t="str">
            <v>0702百易汇能-G1</v>
          </cell>
          <cell r="P398">
            <v>122.222222222222</v>
          </cell>
          <cell r="Q398">
            <v>23</v>
          </cell>
          <cell r="R398">
            <v>657.8</v>
          </cell>
        </row>
        <row r="398">
          <cell r="V398" t="str">
            <v>华大双barcode文库</v>
          </cell>
          <cell r="W398" t="str">
            <v>已磷酸化</v>
          </cell>
          <cell r="X398" t="str">
            <v>未环化</v>
          </cell>
        </row>
        <row r="399">
          <cell r="F399" t="str">
            <v>HGC-Lib-26080182</v>
          </cell>
          <cell r="G399" t="str">
            <v>TM8</v>
          </cell>
          <cell r="H399">
            <v>6</v>
          </cell>
          <cell r="I399">
            <v>0</v>
          </cell>
          <cell r="J399" t="str">
            <v>转录组文库</v>
          </cell>
          <cell r="K399" t="str">
            <v>叶海婷</v>
          </cell>
          <cell r="L399">
            <v>29</v>
          </cell>
          <cell r="M399">
            <v>365</v>
          </cell>
          <cell r="N399" t="str">
            <v>叶海婷</v>
          </cell>
          <cell r="O399" t="str">
            <v>0702百易汇能-H1</v>
          </cell>
          <cell r="P399">
            <v>122.233930453109</v>
          </cell>
          <cell r="Q399">
            <v>23</v>
          </cell>
          <cell r="R399">
            <v>667</v>
          </cell>
        </row>
        <row r="399">
          <cell r="V399" t="str">
            <v>华大双barcode文库</v>
          </cell>
          <cell r="W399" t="str">
            <v>已磷酸化</v>
          </cell>
          <cell r="X399" t="str">
            <v>未环化</v>
          </cell>
        </row>
        <row r="400">
          <cell r="F400" t="str">
            <v>HGC-Lib-26080183</v>
          </cell>
          <cell r="G400" t="str">
            <v>TM9</v>
          </cell>
          <cell r="H400">
            <v>6</v>
          </cell>
          <cell r="I400">
            <v>0</v>
          </cell>
          <cell r="J400" t="str">
            <v>转录组文库</v>
          </cell>
          <cell r="K400" t="str">
            <v>叶海婷</v>
          </cell>
          <cell r="L400">
            <v>47.62</v>
          </cell>
          <cell r="M400">
            <v>360</v>
          </cell>
          <cell r="N400" t="str">
            <v>叶海婷</v>
          </cell>
          <cell r="O400" t="str">
            <v>0702百易汇能-A2</v>
          </cell>
          <cell r="P400">
            <v>203.504273504273</v>
          </cell>
          <cell r="Q400">
            <v>23</v>
          </cell>
          <cell r="R400">
            <v>1095.26</v>
          </cell>
        </row>
        <row r="400">
          <cell r="V400" t="str">
            <v>华大双barcode文库</v>
          </cell>
          <cell r="W400" t="str">
            <v>已磷酸化</v>
          </cell>
          <cell r="X400" t="str">
            <v>未环化</v>
          </cell>
        </row>
        <row r="401">
          <cell r="F401" t="str">
            <v>HGC-Lib-26080184</v>
          </cell>
          <cell r="G401" t="str">
            <v>TM10</v>
          </cell>
          <cell r="H401">
            <v>6</v>
          </cell>
          <cell r="I401">
            <v>0</v>
          </cell>
          <cell r="J401" t="str">
            <v>转录组文库</v>
          </cell>
          <cell r="K401" t="str">
            <v>叶海婷</v>
          </cell>
          <cell r="L401">
            <v>51.13</v>
          </cell>
          <cell r="M401">
            <v>358</v>
          </cell>
          <cell r="N401" t="str">
            <v>叶海婷</v>
          </cell>
          <cell r="O401" t="str">
            <v>0702百易汇能-B2</v>
          </cell>
          <cell r="P401">
            <v>219.724967769661</v>
          </cell>
          <cell r="Q401">
            <v>23</v>
          </cell>
          <cell r="R401">
            <v>1175.99</v>
          </cell>
        </row>
        <row r="401">
          <cell r="V401" t="str">
            <v>华大双barcode文库</v>
          </cell>
          <cell r="W401" t="str">
            <v>已磷酸化</v>
          </cell>
          <cell r="X401" t="str">
            <v>未环化</v>
          </cell>
        </row>
        <row r="402">
          <cell r="F402" t="str">
            <v>HGC-Lib-26080185</v>
          </cell>
          <cell r="G402" t="str">
            <v>TM11</v>
          </cell>
          <cell r="H402">
            <v>6</v>
          </cell>
          <cell r="I402">
            <v>0</v>
          </cell>
          <cell r="J402" t="str">
            <v>转录组文库</v>
          </cell>
          <cell r="K402" t="str">
            <v>叶海婷</v>
          </cell>
          <cell r="L402">
            <v>79.2</v>
          </cell>
          <cell r="M402">
            <v>367</v>
          </cell>
          <cell r="N402" t="str">
            <v>叶海婷</v>
          </cell>
          <cell r="O402" t="str">
            <v>0702百易汇能-C2</v>
          </cell>
          <cell r="P402">
            <v>332.00586879061</v>
          </cell>
          <cell r="Q402">
            <v>23</v>
          </cell>
          <cell r="R402">
            <v>1821.6</v>
          </cell>
        </row>
        <row r="402">
          <cell r="V402" t="str">
            <v>华大双barcode文库</v>
          </cell>
          <cell r="W402" t="str">
            <v>已磷酸化</v>
          </cell>
          <cell r="X402" t="str">
            <v>未环化</v>
          </cell>
        </row>
        <row r="403">
          <cell r="F403" t="str">
            <v>HGC-Lib-26080186</v>
          </cell>
          <cell r="G403" t="str">
            <v>TM12</v>
          </cell>
          <cell r="H403">
            <v>6</v>
          </cell>
          <cell r="I403">
            <v>0</v>
          </cell>
          <cell r="J403" t="str">
            <v>转录组文库</v>
          </cell>
          <cell r="K403" t="str">
            <v>叶海婷</v>
          </cell>
          <cell r="L403">
            <v>88.14</v>
          </cell>
          <cell r="M403">
            <v>374</v>
          </cell>
          <cell r="N403" t="str">
            <v>叶海婷</v>
          </cell>
          <cell r="O403" t="str">
            <v>0702百易汇能-D2</v>
          </cell>
          <cell r="P403">
            <v>362.566844919786</v>
          </cell>
          <cell r="Q403">
            <v>23</v>
          </cell>
          <cell r="R403">
            <v>2027.22</v>
          </cell>
        </row>
        <row r="403">
          <cell r="V403" t="str">
            <v>华大双barcode文库</v>
          </cell>
          <cell r="W403" t="str">
            <v>已磷酸化</v>
          </cell>
          <cell r="X403" t="str">
            <v>未环化</v>
          </cell>
        </row>
        <row r="404">
          <cell r="F404" t="str">
            <v>HGC-Lib-26080187</v>
          </cell>
          <cell r="G404" t="str">
            <v>TM13</v>
          </cell>
          <cell r="H404">
            <v>6</v>
          </cell>
          <cell r="I404">
            <v>0</v>
          </cell>
          <cell r="J404" t="str">
            <v>转录组文库</v>
          </cell>
          <cell r="K404" t="str">
            <v>叶海婷</v>
          </cell>
          <cell r="L404">
            <v>8.79</v>
          </cell>
          <cell r="M404">
            <v>388</v>
          </cell>
          <cell r="N404" t="str">
            <v>叶海婷</v>
          </cell>
          <cell r="O404" t="str">
            <v>0702百易汇能-E2</v>
          </cell>
          <cell r="P404">
            <v>34.853291038858</v>
          </cell>
          <cell r="Q404">
            <v>23</v>
          </cell>
          <cell r="R404">
            <v>202.17</v>
          </cell>
        </row>
        <row r="404">
          <cell r="V404" t="str">
            <v>华大双barcode文库</v>
          </cell>
          <cell r="W404" t="str">
            <v>已磷酸化</v>
          </cell>
          <cell r="X404" t="str">
            <v>未环化</v>
          </cell>
        </row>
        <row r="405">
          <cell r="F405" t="str">
            <v>HGC-Lib-26080188</v>
          </cell>
          <cell r="G405" t="str">
            <v>TM14</v>
          </cell>
          <cell r="H405">
            <v>6</v>
          </cell>
          <cell r="I405">
            <v>0</v>
          </cell>
          <cell r="J405" t="str">
            <v>转录组文库</v>
          </cell>
          <cell r="K405" t="str">
            <v>叶海婷</v>
          </cell>
          <cell r="L405">
            <v>37.09</v>
          </cell>
          <cell r="M405">
            <v>374</v>
          </cell>
          <cell r="N405" t="str">
            <v>叶海婷</v>
          </cell>
          <cell r="O405" t="str">
            <v>0702百易汇能-F2</v>
          </cell>
          <cell r="P405">
            <v>152.570958453311</v>
          </cell>
          <cell r="Q405">
            <v>23</v>
          </cell>
          <cell r="R405">
            <v>853.07</v>
          </cell>
        </row>
        <row r="405">
          <cell r="V405" t="str">
            <v>华大双barcode文库</v>
          </cell>
          <cell r="W405" t="str">
            <v>已磷酸化</v>
          </cell>
          <cell r="X405" t="str">
            <v>未环化</v>
          </cell>
        </row>
        <row r="406">
          <cell r="F406" t="str">
            <v>HGC-Lib-26080189</v>
          </cell>
          <cell r="G406" t="str">
            <v>TM15</v>
          </cell>
          <cell r="H406">
            <v>6</v>
          </cell>
          <cell r="I406">
            <v>0</v>
          </cell>
          <cell r="J406" t="str">
            <v>转录组文库</v>
          </cell>
          <cell r="K406" t="str">
            <v>叶海婷</v>
          </cell>
          <cell r="L406">
            <v>25.4</v>
          </cell>
          <cell r="M406">
            <v>360</v>
          </cell>
          <cell r="N406" t="str">
            <v>叶海婷</v>
          </cell>
          <cell r="O406" t="str">
            <v>0702百易汇能-G2</v>
          </cell>
          <cell r="P406">
            <v>108.547008547009</v>
          </cell>
          <cell r="Q406">
            <v>23</v>
          </cell>
          <cell r="R406">
            <v>584.2</v>
          </cell>
        </row>
        <row r="406">
          <cell r="V406" t="str">
            <v>华大双barcode文库</v>
          </cell>
          <cell r="W406" t="str">
            <v>已磷酸化</v>
          </cell>
          <cell r="X406" t="str">
            <v>未环化</v>
          </cell>
        </row>
        <row r="407">
          <cell r="F407" t="str">
            <v>HGC-Lib-26080190</v>
          </cell>
          <cell r="G407" t="str">
            <v>TM16</v>
          </cell>
          <cell r="H407">
            <v>6</v>
          </cell>
          <cell r="I407">
            <v>0</v>
          </cell>
          <cell r="J407" t="str">
            <v>转录组文库</v>
          </cell>
          <cell r="K407" t="str">
            <v>叶海婷</v>
          </cell>
          <cell r="L407">
            <v>28.51</v>
          </cell>
          <cell r="M407">
            <v>365</v>
          </cell>
          <cell r="N407" t="str">
            <v>叶海婷</v>
          </cell>
          <cell r="O407" t="str">
            <v>0702百易汇能-H2</v>
          </cell>
          <cell r="P407">
            <v>120.168598524763</v>
          </cell>
          <cell r="Q407">
            <v>23</v>
          </cell>
          <cell r="R407">
            <v>655.73</v>
          </cell>
        </row>
        <row r="407">
          <cell r="V407" t="str">
            <v>华大双barcode文库</v>
          </cell>
          <cell r="W407" t="str">
            <v>已磷酸化</v>
          </cell>
          <cell r="X407" t="str">
            <v>未环化</v>
          </cell>
        </row>
        <row r="408">
          <cell r="F408" t="str">
            <v>HGC-Lib-26080191</v>
          </cell>
          <cell r="G408" t="str">
            <v>TM17</v>
          </cell>
          <cell r="H408">
            <v>6</v>
          </cell>
          <cell r="I408">
            <v>0</v>
          </cell>
          <cell r="J408" t="str">
            <v>转录组文库</v>
          </cell>
          <cell r="K408" t="str">
            <v>叶海婷</v>
          </cell>
          <cell r="L408">
            <v>15.97</v>
          </cell>
          <cell r="M408">
            <v>362</v>
          </cell>
          <cell r="N408" t="str">
            <v>叶海婷</v>
          </cell>
          <cell r="O408" t="str">
            <v>0702百易汇能-A3</v>
          </cell>
          <cell r="P408">
            <v>67.8708032299193</v>
          </cell>
          <cell r="Q408">
            <v>23</v>
          </cell>
          <cell r="R408">
            <v>367.31</v>
          </cell>
        </row>
        <row r="408">
          <cell r="V408" t="str">
            <v>华大双barcode文库</v>
          </cell>
          <cell r="W408" t="str">
            <v>已磷酸化</v>
          </cell>
          <cell r="X408" t="str">
            <v>未环化</v>
          </cell>
        </row>
        <row r="409">
          <cell r="F409" t="str">
            <v>HGC-Lib-26080192</v>
          </cell>
          <cell r="G409" t="str">
            <v>TM18</v>
          </cell>
          <cell r="H409">
            <v>6</v>
          </cell>
          <cell r="I409">
            <v>0</v>
          </cell>
          <cell r="J409" t="str">
            <v>转录组文库</v>
          </cell>
          <cell r="K409" t="str">
            <v>叶海婷</v>
          </cell>
          <cell r="L409">
            <v>44</v>
          </cell>
          <cell r="M409">
            <v>363</v>
          </cell>
          <cell r="N409" t="str">
            <v>叶海婷</v>
          </cell>
          <cell r="O409" t="str">
            <v>0702百易汇能-B3</v>
          </cell>
          <cell r="P409">
            <v>186.480186480186</v>
          </cell>
          <cell r="Q409">
            <v>23</v>
          </cell>
          <cell r="R409">
            <v>1012</v>
          </cell>
        </row>
        <row r="409">
          <cell r="V409" t="str">
            <v>华大双barcode文库</v>
          </cell>
          <cell r="W409" t="str">
            <v>已磷酸化</v>
          </cell>
          <cell r="X409" t="str">
            <v>未环化</v>
          </cell>
        </row>
        <row r="410">
          <cell r="F410" t="str">
            <v>HGC-Lib-26080193</v>
          </cell>
          <cell r="G410" t="str">
            <v>TM19</v>
          </cell>
          <cell r="H410">
            <v>6</v>
          </cell>
          <cell r="I410">
            <v>0</v>
          </cell>
          <cell r="J410" t="str">
            <v>转录组文库</v>
          </cell>
          <cell r="K410" t="str">
            <v>叶海婷</v>
          </cell>
          <cell r="L410">
            <v>11.19</v>
          </cell>
          <cell r="M410">
            <v>373</v>
          </cell>
          <cell r="N410" t="str">
            <v>叶海婷</v>
          </cell>
          <cell r="O410" t="str">
            <v>0702百易汇能-C3</v>
          </cell>
          <cell r="P410">
            <v>46.1538461538462</v>
          </cell>
          <cell r="Q410">
            <v>23</v>
          </cell>
          <cell r="R410">
            <v>257.37</v>
          </cell>
        </row>
        <row r="410">
          <cell r="V410" t="str">
            <v>华大双barcode文库</v>
          </cell>
          <cell r="W410" t="str">
            <v>已磷酸化</v>
          </cell>
          <cell r="X410" t="str">
            <v>未环化</v>
          </cell>
        </row>
        <row r="411">
          <cell r="F411" t="str">
            <v>HGC-Lib-26080194</v>
          </cell>
          <cell r="G411" t="str">
            <v>TM20</v>
          </cell>
          <cell r="H411">
            <v>6</v>
          </cell>
          <cell r="I411">
            <v>0</v>
          </cell>
          <cell r="J411" t="str">
            <v>转录组文库</v>
          </cell>
          <cell r="K411" t="str">
            <v>叶海婷</v>
          </cell>
          <cell r="L411">
            <v>72.19</v>
          </cell>
          <cell r="M411">
            <v>376</v>
          </cell>
          <cell r="N411" t="str">
            <v>叶海婷</v>
          </cell>
          <cell r="O411" t="str">
            <v>0702百易汇能-D3</v>
          </cell>
          <cell r="P411">
            <v>295.37643207856</v>
          </cell>
          <cell r="Q411">
            <v>23</v>
          </cell>
          <cell r="R411">
            <v>1660.37</v>
          </cell>
        </row>
        <row r="411">
          <cell r="V411" t="str">
            <v>华大双barcode文库</v>
          </cell>
          <cell r="W411" t="str">
            <v>已磷酸化</v>
          </cell>
          <cell r="X411" t="str">
            <v>未环化</v>
          </cell>
        </row>
        <row r="412">
          <cell r="F412" t="str">
            <v>HGC-Lib-26080195</v>
          </cell>
          <cell r="G412" t="str">
            <v>TM21</v>
          </cell>
          <cell r="H412">
            <v>6</v>
          </cell>
          <cell r="I412">
            <v>0</v>
          </cell>
          <cell r="J412" t="str">
            <v>转录组文库</v>
          </cell>
          <cell r="K412" t="str">
            <v>叶海婷</v>
          </cell>
          <cell r="L412">
            <v>37.44</v>
          </cell>
          <cell r="M412">
            <v>366</v>
          </cell>
          <cell r="N412" t="str">
            <v>叶海婷</v>
          </cell>
          <cell r="O412" t="str">
            <v>0702百易汇能-E3</v>
          </cell>
          <cell r="P412">
            <v>157.377049180328</v>
          </cell>
          <cell r="Q412">
            <v>23</v>
          </cell>
          <cell r="R412">
            <v>861.12</v>
          </cell>
        </row>
        <row r="412">
          <cell r="V412" t="str">
            <v>华大双barcode文库</v>
          </cell>
          <cell r="W412" t="str">
            <v>已磷酸化</v>
          </cell>
          <cell r="X412" t="str">
            <v>未环化</v>
          </cell>
        </row>
        <row r="413">
          <cell r="F413" t="str">
            <v>HGC-Lib-26080196</v>
          </cell>
          <cell r="G413" t="str">
            <v>TM22</v>
          </cell>
          <cell r="H413">
            <v>6</v>
          </cell>
          <cell r="I413">
            <v>0</v>
          </cell>
          <cell r="J413" t="str">
            <v>转录组文库</v>
          </cell>
          <cell r="K413" t="str">
            <v>叶海婷</v>
          </cell>
          <cell r="L413">
            <v>33.03</v>
          </cell>
          <cell r="M413">
            <v>380</v>
          </cell>
          <cell r="N413" t="str">
            <v>叶海婷</v>
          </cell>
          <cell r="O413" t="str">
            <v>0702百易汇能-F3</v>
          </cell>
          <cell r="P413">
            <v>133.724696356275</v>
          </cell>
          <cell r="Q413">
            <v>23</v>
          </cell>
          <cell r="R413">
            <v>759.69</v>
          </cell>
        </row>
        <row r="413">
          <cell r="V413" t="str">
            <v>华大双barcode文库</v>
          </cell>
          <cell r="W413" t="str">
            <v>已磷酸化</v>
          </cell>
          <cell r="X413" t="str">
            <v>未环化</v>
          </cell>
        </row>
        <row r="414">
          <cell r="F414" t="str">
            <v>HGC-Lib-26080197</v>
          </cell>
          <cell r="G414" t="str">
            <v>TM23</v>
          </cell>
          <cell r="H414">
            <v>6</v>
          </cell>
          <cell r="I414">
            <v>0</v>
          </cell>
          <cell r="J414" t="str">
            <v>转录组文库</v>
          </cell>
          <cell r="K414" t="str">
            <v>叶海婷</v>
          </cell>
          <cell r="L414">
            <v>85.78</v>
          </cell>
          <cell r="M414">
            <v>363</v>
          </cell>
          <cell r="N414" t="str">
            <v>叶海婷</v>
          </cell>
          <cell r="O414" t="str">
            <v>0702百易汇能-G3</v>
          </cell>
          <cell r="P414">
            <v>363.551599915236</v>
          </cell>
          <cell r="Q414">
            <v>23</v>
          </cell>
          <cell r="R414">
            <v>1972.94</v>
          </cell>
        </row>
        <row r="414">
          <cell r="V414" t="str">
            <v>华大双barcode文库</v>
          </cell>
          <cell r="W414" t="str">
            <v>已磷酸化</v>
          </cell>
          <cell r="X414" t="str">
            <v>未环化</v>
          </cell>
        </row>
        <row r="415">
          <cell r="F415" t="str">
            <v>HGC-Lib-26080198</v>
          </cell>
          <cell r="G415" t="str">
            <v>TM24</v>
          </cell>
          <cell r="H415">
            <v>6</v>
          </cell>
          <cell r="I415">
            <v>0</v>
          </cell>
          <cell r="J415" t="str">
            <v>转录组文库</v>
          </cell>
          <cell r="K415" t="str">
            <v>叶海婷</v>
          </cell>
          <cell r="L415">
            <v>76.59</v>
          </cell>
          <cell r="M415">
            <v>364</v>
          </cell>
          <cell r="N415" t="str">
            <v>叶海婷</v>
          </cell>
          <cell r="O415" t="str">
            <v>0702百易汇能-H3</v>
          </cell>
          <cell r="P415">
            <v>323.710904480135</v>
          </cell>
          <cell r="Q415">
            <v>23</v>
          </cell>
          <cell r="R415">
            <v>1761.57</v>
          </cell>
        </row>
        <row r="415">
          <cell r="V415" t="str">
            <v>华大双barcode文库</v>
          </cell>
          <cell r="W415" t="str">
            <v>已磷酸化</v>
          </cell>
          <cell r="X415" t="str">
            <v>未环化</v>
          </cell>
        </row>
        <row r="416">
          <cell r="F416" t="str">
            <v>HGC-Lib-26080199</v>
          </cell>
          <cell r="G416" t="str">
            <v>TM25</v>
          </cell>
          <cell r="H416">
            <v>6</v>
          </cell>
          <cell r="I416">
            <v>0</v>
          </cell>
          <cell r="J416" t="str">
            <v>转录组文库</v>
          </cell>
          <cell r="K416" t="str">
            <v>叶海婷</v>
          </cell>
          <cell r="L416">
            <v>36.59</v>
          </cell>
          <cell r="M416">
            <v>358</v>
          </cell>
          <cell r="N416" t="str">
            <v>叶海婷</v>
          </cell>
          <cell r="O416" t="str">
            <v>0702百易汇能-A4</v>
          </cell>
          <cell r="P416">
            <v>157.241082939407</v>
          </cell>
          <cell r="Q416">
            <v>23</v>
          </cell>
          <cell r="R416">
            <v>841.57</v>
          </cell>
        </row>
        <row r="416">
          <cell r="V416" t="str">
            <v>华大双barcode文库</v>
          </cell>
          <cell r="W416" t="str">
            <v>已磷酸化</v>
          </cell>
          <cell r="X416" t="str">
            <v>未环化</v>
          </cell>
        </row>
        <row r="417">
          <cell r="F417" t="str">
            <v>HGC-Lib-26080200</v>
          </cell>
          <cell r="G417" t="str">
            <v>TM26</v>
          </cell>
          <cell r="H417">
            <v>6</v>
          </cell>
          <cell r="I417">
            <v>0</v>
          </cell>
          <cell r="J417" t="str">
            <v>转录组文库</v>
          </cell>
          <cell r="K417" t="str">
            <v>叶海婷</v>
          </cell>
          <cell r="L417">
            <v>42.51</v>
          </cell>
          <cell r="M417">
            <v>376</v>
          </cell>
          <cell r="N417" t="str">
            <v>叶海婷</v>
          </cell>
          <cell r="O417" t="str">
            <v>0702百易汇能-B4</v>
          </cell>
          <cell r="P417">
            <v>173.936170212766</v>
          </cell>
          <cell r="Q417">
            <v>23</v>
          </cell>
          <cell r="R417">
            <v>977.73</v>
          </cell>
        </row>
        <row r="417">
          <cell r="V417" t="str">
            <v>华大双barcode文库</v>
          </cell>
          <cell r="W417" t="str">
            <v>已磷酸化</v>
          </cell>
          <cell r="X417" t="str">
            <v>未环化</v>
          </cell>
        </row>
        <row r="418">
          <cell r="F418" t="str">
            <v>HGC-Lib-26080201</v>
          </cell>
          <cell r="G418" t="str">
            <v>TM27</v>
          </cell>
          <cell r="H418">
            <v>6</v>
          </cell>
          <cell r="I418">
            <v>0</v>
          </cell>
          <cell r="J418" t="str">
            <v>转录组文库</v>
          </cell>
          <cell r="K418" t="str">
            <v>叶海婷</v>
          </cell>
          <cell r="L418">
            <v>57.86</v>
          </cell>
          <cell r="M418">
            <v>381</v>
          </cell>
          <cell r="N418" t="str">
            <v>叶海婷</v>
          </cell>
          <cell r="O418" t="str">
            <v>0702百易汇能-C4</v>
          </cell>
          <cell r="P418">
            <v>233.636180092873</v>
          </cell>
          <cell r="Q418">
            <v>23</v>
          </cell>
          <cell r="R418">
            <v>1330.78</v>
          </cell>
        </row>
        <row r="418">
          <cell r="V418" t="str">
            <v>华大双barcode文库</v>
          </cell>
          <cell r="W418" t="str">
            <v>已磷酸化</v>
          </cell>
          <cell r="X418" t="str">
            <v>未环化</v>
          </cell>
        </row>
        <row r="419">
          <cell r="F419" t="str">
            <v>HGC-Lib-26080202</v>
          </cell>
          <cell r="G419" t="str">
            <v>TM28</v>
          </cell>
          <cell r="H419">
            <v>6</v>
          </cell>
          <cell r="I419">
            <v>0</v>
          </cell>
          <cell r="J419" t="str">
            <v>转录组文库</v>
          </cell>
          <cell r="K419" t="str">
            <v>叶海婷</v>
          </cell>
          <cell r="L419">
            <v>50.19</v>
          </cell>
          <cell r="M419">
            <v>375</v>
          </cell>
          <cell r="N419" t="str">
            <v>叶海婷</v>
          </cell>
          <cell r="O419" t="str">
            <v>0702百易汇能-D4</v>
          </cell>
          <cell r="P419">
            <v>205.907692307692</v>
          </cell>
          <cell r="Q419">
            <v>23</v>
          </cell>
          <cell r="R419">
            <v>1154.37</v>
          </cell>
        </row>
        <row r="419">
          <cell r="V419" t="str">
            <v>华大双barcode文库</v>
          </cell>
          <cell r="W419" t="str">
            <v>已磷酸化</v>
          </cell>
          <cell r="X419" t="str">
            <v>未环化</v>
          </cell>
        </row>
        <row r="420">
          <cell r="F420" t="str">
            <v>HGC-Lib-26080203</v>
          </cell>
          <cell r="G420" t="str">
            <v>TM29</v>
          </cell>
          <cell r="H420">
            <v>6</v>
          </cell>
          <cell r="I420">
            <v>0</v>
          </cell>
          <cell r="J420" t="str">
            <v>转录组文库</v>
          </cell>
          <cell r="K420" t="str">
            <v>叶海婷</v>
          </cell>
          <cell r="L420">
            <v>22.04</v>
          </cell>
          <cell r="M420">
            <v>372</v>
          </cell>
          <cell r="N420" t="str">
            <v>叶海婷</v>
          </cell>
          <cell r="O420" t="str">
            <v>0702百易汇能-E4</v>
          </cell>
          <cell r="P420">
            <v>91.1497105045492</v>
          </cell>
          <cell r="Q420">
            <v>23</v>
          </cell>
          <cell r="R420">
            <v>506.92</v>
          </cell>
        </row>
        <row r="420">
          <cell r="V420" t="str">
            <v>华大双barcode文库</v>
          </cell>
          <cell r="W420" t="str">
            <v>已磷酸化</v>
          </cell>
          <cell r="X420" t="str">
            <v>未环化</v>
          </cell>
        </row>
        <row r="421">
          <cell r="F421" t="str">
            <v>HGC-Lib-26080204</v>
          </cell>
          <cell r="G421" t="str">
            <v>TM30</v>
          </cell>
          <cell r="H421">
            <v>6</v>
          </cell>
          <cell r="I421">
            <v>0</v>
          </cell>
          <cell r="J421" t="str">
            <v>转录组文库</v>
          </cell>
          <cell r="K421" t="str">
            <v>叶海婷</v>
          </cell>
          <cell r="L421">
            <v>81.5</v>
          </cell>
          <cell r="M421">
            <v>358</v>
          </cell>
          <cell r="N421" t="str">
            <v>叶海婷</v>
          </cell>
          <cell r="O421" t="str">
            <v>0702百易汇能-F4</v>
          </cell>
          <cell r="P421">
            <v>350.236355822948</v>
          </cell>
          <cell r="Q421">
            <v>23</v>
          </cell>
          <cell r="R421">
            <v>1874.5</v>
          </cell>
        </row>
        <row r="421">
          <cell r="V421" t="str">
            <v>华大双barcode文库</v>
          </cell>
          <cell r="W421" t="str">
            <v>已磷酸化</v>
          </cell>
          <cell r="X421" t="str">
            <v>未环化</v>
          </cell>
        </row>
        <row r="422">
          <cell r="F422" t="str">
            <v>HGC-Lib-26080205</v>
          </cell>
          <cell r="G422" t="str">
            <v>TM31</v>
          </cell>
          <cell r="H422">
            <v>6</v>
          </cell>
          <cell r="I422">
            <v>0</v>
          </cell>
          <cell r="J422" t="str">
            <v>转录组文库</v>
          </cell>
          <cell r="K422" t="str">
            <v>叶海婷</v>
          </cell>
          <cell r="L422">
            <v>61.56</v>
          </cell>
          <cell r="M422">
            <v>356</v>
          </cell>
          <cell r="N422" t="str">
            <v>叶海婷</v>
          </cell>
          <cell r="O422" t="str">
            <v>0702百易汇能-G4</v>
          </cell>
          <cell r="P422">
            <v>266.032843560933</v>
          </cell>
          <cell r="Q422">
            <v>23</v>
          </cell>
          <cell r="R422">
            <v>1415.88</v>
          </cell>
        </row>
        <row r="422">
          <cell r="V422" t="str">
            <v>华大双barcode文库</v>
          </cell>
          <cell r="W422" t="str">
            <v>已磷酸化</v>
          </cell>
          <cell r="X422" t="str">
            <v>未环化</v>
          </cell>
        </row>
        <row r="423">
          <cell r="F423" t="str">
            <v>HGC-Lib-26080206</v>
          </cell>
          <cell r="G423" t="str">
            <v>TM32</v>
          </cell>
          <cell r="H423">
            <v>6</v>
          </cell>
          <cell r="I423">
            <v>0</v>
          </cell>
          <cell r="J423" t="str">
            <v>转录组文库</v>
          </cell>
          <cell r="K423" t="str">
            <v>叶海婷</v>
          </cell>
          <cell r="L423">
            <v>103.73</v>
          </cell>
          <cell r="M423">
            <v>351</v>
          </cell>
          <cell r="N423" t="str">
            <v>叶海婷</v>
          </cell>
          <cell r="O423" t="str">
            <v>0702百易汇能-H4</v>
          </cell>
          <cell r="P423">
            <v>454.657023887793</v>
          </cell>
          <cell r="Q423">
            <v>23</v>
          </cell>
          <cell r="R423">
            <v>2385.79</v>
          </cell>
        </row>
        <row r="423">
          <cell r="V423" t="str">
            <v>华大双barcode文库</v>
          </cell>
          <cell r="W423" t="str">
            <v>已磷酸化</v>
          </cell>
          <cell r="X423" t="str">
            <v>未环化</v>
          </cell>
        </row>
        <row r="424">
          <cell r="F424" t="str">
            <v>HGC-Lib-26080207</v>
          </cell>
          <cell r="G424" t="str">
            <v>TM33</v>
          </cell>
          <cell r="H424">
            <v>6</v>
          </cell>
          <cell r="I424">
            <v>0</v>
          </cell>
          <cell r="J424" t="str">
            <v>转录组文库</v>
          </cell>
          <cell r="K424" t="str">
            <v>叶海婷</v>
          </cell>
          <cell r="L424">
            <v>54.07</v>
          </cell>
          <cell r="M424">
            <v>361</v>
          </cell>
          <cell r="N424" t="str">
            <v>叶海婷</v>
          </cell>
          <cell r="O424" t="str">
            <v>0702百易汇能-A5</v>
          </cell>
          <cell r="P424">
            <v>230.428297464309</v>
          </cell>
          <cell r="Q424">
            <v>23</v>
          </cell>
          <cell r="R424">
            <v>1243.61</v>
          </cell>
        </row>
        <row r="424">
          <cell r="V424" t="str">
            <v>华大双barcode文库</v>
          </cell>
          <cell r="W424" t="str">
            <v>已磷酸化</v>
          </cell>
          <cell r="X424" t="str">
            <v>未环化</v>
          </cell>
        </row>
        <row r="425">
          <cell r="F425" t="str">
            <v>HGC-Lib-26080208</v>
          </cell>
          <cell r="G425" t="str">
            <v>TM34</v>
          </cell>
          <cell r="H425">
            <v>6</v>
          </cell>
          <cell r="I425">
            <v>0</v>
          </cell>
          <cell r="J425" t="str">
            <v>转录组文库</v>
          </cell>
          <cell r="K425" t="str">
            <v>叶海婷</v>
          </cell>
          <cell r="L425">
            <v>36.38</v>
          </cell>
          <cell r="M425">
            <v>360</v>
          </cell>
          <cell r="N425" t="str">
            <v>叶海婷</v>
          </cell>
          <cell r="O425" t="str">
            <v>0702百易汇能-B5</v>
          </cell>
          <cell r="P425">
            <v>155.470085470085</v>
          </cell>
          <cell r="Q425">
            <v>23</v>
          </cell>
          <cell r="R425">
            <v>836.74</v>
          </cell>
        </row>
        <row r="425">
          <cell r="V425" t="str">
            <v>华大双barcode文库</v>
          </cell>
          <cell r="W425" t="str">
            <v>已磷酸化</v>
          </cell>
          <cell r="X425" t="str">
            <v>未环化</v>
          </cell>
        </row>
        <row r="426">
          <cell r="F426" t="str">
            <v>HGC-Lib-26080209</v>
          </cell>
          <cell r="G426" t="str">
            <v>TM35</v>
          </cell>
          <cell r="H426">
            <v>6</v>
          </cell>
          <cell r="I426">
            <v>0</v>
          </cell>
          <cell r="J426" t="str">
            <v>转录组文库</v>
          </cell>
          <cell r="K426" t="str">
            <v>叶海婷</v>
          </cell>
          <cell r="L426">
            <v>28.17</v>
          </cell>
          <cell r="M426">
            <v>371</v>
          </cell>
          <cell r="N426" t="str">
            <v>叶海婷</v>
          </cell>
          <cell r="O426" t="str">
            <v>0702百易汇能-C5</v>
          </cell>
          <cell r="P426">
            <v>116.815260211487</v>
          </cell>
          <cell r="Q426">
            <v>23</v>
          </cell>
          <cell r="R426">
            <v>647.91</v>
          </cell>
        </row>
        <row r="426">
          <cell r="V426" t="str">
            <v>华大双barcode文库</v>
          </cell>
          <cell r="W426" t="str">
            <v>已磷酸化</v>
          </cell>
          <cell r="X426" t="str">
            <v>未环化</v>
          </cell>
        </row>
        <row r="427">
          <cell r="F427" t="str">
            <v>HGC-Lib-26080210</v>
          </cell>
          <cell r="G427" t="str">
            <v>TM36</v>
          </cell>
          <cell r="H427">
            <v>6</v>
          </cell>
          <cell r="I427">
            <v>0</v>
          </cell>
          <cell r="J427" t="str">
            <v>转录组文库</v>
          </cell>
          <cell r="K427" t="str">
            <v>叶海婷</v>
          </cell>
          <cell r="L427">
            <v>21.04</v>
          </cell>
          <cell r="M427">
            <v>352</v>
          </cell>
          <cell r="N427" t="str">
            <v>叶海婷</v>
          </cell>
          <cell r="O427" t="str">
            <v>0702百易汇能-D5</v>
          </cell>
          <cell r="P427">
            <v>91.958041958042</v>
          </cell>
          <cell r="Q427">
            <v>23</v>
          </cell>
          <cell r="R427">
            <v>483.92</v>
          </cell>
        </row>
        <row r="427">
          <cell r="V427" t="str">
            <v>华大双barcode文库</v>
          </cell>
          <cell r="W427" t="str">
            <v>已磷酸化</v>
          </cell>
          <cell r="X427" t="str">
            <v>未环化</v>
          </cell>
        </row>
        <row r="428">
          <cell r="F428" t="str">
            <v>HGC-Lib-26080211</v>
          </cell>
          <cell r="G428" t="str">
            <v>TM37</v>
          </cell>
          <cell r="H428">
            <v>6</v>
          </cell>
          <cell r="I428">
            <v>0</v>
          </cell>
          <cell r="J428" t="str">
            <v>转录组文库</v>
          </cell>
          <cell r="K428" t="str">
            <v>叶海婷</v>
          </cell>
          <cell r="L428">
            <v>48.62</v>
          </cell>
          <cell r="M428">
            <v>360</v>
          </cell>
          <cell r="N428" t="str">
            <v>叶海婷</v>
          </cell>
          <cell r="O428" t="str">
            <v>0702百易汇能-E5</v>
          </cell>
          <cell r="P428">
            <v>207.777777777778</v>
          </cell>
          <cell r="Q428">
            <v>23</v>
          </cell>
          <cell r="R428">
            <v>1118.26</v>
          </cell>
        </row>
        <row r="428">
          <cell r="V428" t="str">
            <v>华大双barcode文库</v>
          </cell>
          <cell r="W428" t="str">
            <v>已磷酸化</v>
          </cell>
          <cell r="X428" t="str">
            <v>未环化</v>
          </cell>
        </row>
        <row r="429">
          <cell r="F429" t="str">
            <v>HGC-Lib-26080212</v>
          </cell>
          <cell r="G429" t="str">
            <v>TM38</v>
          </cell>
          <cell r="H429">
            <v>6</v>
          </cell>
          <cell r="I429">
            <v>0</v>
          </cell>
          <cell r="J429" t="str">
            <v>转录组文库</v>
          </cell>
          <cell r="K429" t="str">
            <v>叶海婷</v>
          </cell>
          <cell r="L429">
            <v>11.23</v>
          </cell>
          <cell r="M429">
            <v>361</v>
          </cell>
          <cell r="N429" t="str">
            <v>叶海婷</v>
          </cell>
          <cell r="O429" t="str">
            <v>0702百易汇能-F5</v>
          </cell>
          <cell r="P429">
            <v>47.8585126784573</v>
          </cell>
          <cell r="Q429">
            <v>23</v>
          </cell>
          <cell r="R429">
            <v>258.29</v>
          </cell>
        </row>
        <row r="429">
          <cell r="V429" t="str">
            <v>华大双barcode文库</v>
          </cell>
          <cell r="W429" t="str">
            <v>已磷酸化</v>
          </cell>
          <cell r="X429" t="str">
            <v>未环化</v>
          </cell>
        </row>
        <row r="430">
          <cell r="F430" t="str">
            <v>HGC-Lib-26080213</v>
          </cell>
          <cell r="G430" t="str">
            <v>TM39</v>
          </cell>
          <cell r="H430">
            <v>6</v>
          </cell>
          <cell r="I430">
            <v>0</v>
          </cell>
          <cell r="J430" t="str">
            <v>转录组文库</v>
          </cell>
          <cell r="K430" t="str">
            <v>叶海婷</v>
          </cell>
          <cell r="L430">
            <v>50.44</v>
          </cell>
          <cell r="M430">
            <v>374</v>
          </cell>
          <cell r="N430" t="str">
            <v>叶海婷</v>
          </cell>
          <cell r="O430" t="str">
            <v>0702百易汇能-G5</v>
          </cell>
          <cell r="P430">
            <v>207.486631016043</v>
          </cell>
          <cell r="Q430">
            <v>23</v>
          </cell>
          <cell r="R430">
            <v>1160.12</v>
          </cell>
        </row>
        <row r="430">
          <cell r="V430" t="str">
            <v>华大双barcode文库</v>
          </cell>
          <cell r="W430" t="str">
            <v>已磷酸化</v>
          </cell>
          <cell r="X430" t="str">
            <v>未环化</v>
          </cell>
        </row>
        <row r="431">
          <cell r="F431" t="str">
            <v>HGC-Lib-26080214</v>
          </cell>
          <cell r="G431" t="str">
            <v>TM40</v>
          </cell>
          <cell r="H431">
            <v>6</v>
          </cell>
          <cell r="I431">
            <v>0</v>
          </cell>
          <cell r="J431" t="str">
            <v>转录组文库</v>
          </cell>
          <cell r="K431" t="str">
            <v>叶海婷</v>
          </cell>
          <cell r="L431">
            <v>81.13</v>
          </cell>
          <cell r="M431">
            <v>359</v>
          </cell>
          <cell r="N431" t="str">
            <v>叶海婷</v>
          </cell>
          <cell r="O431" t="str">
            <v>0702百易汇能-H5</v>
          </cell>
          <cell r="P431">
            <v>347.675166059567</v>
          </cell>
          <cell r="Q431">
            <v>23</v>
          </cell>
          <cell r="R431">
            <v>1865.99</v>
          </cell>
        </row>
        <row r="431">
          <cell r="V431" t="str">
            <v>华大双barcode文库</v>
          </cell>
          <cell r="W431" t="str">
            <v>已磷酸化</v>
          </cell>
          <cell r="X431" t="str">
            <v>未环化</v>
          </cell>
        </row>
        <row r="432">
          <cell r="F432" t="str">
            <v>HGC-Lib-26080215</v>
          </cell>
          <cell r="G432" t="str">
            <v>TM41</v>
          </cell>
          <cell r="H432">
            <v>6</v>
          </cell>
          <cell r="I432">
            <v>0</v>
          </cell>
          <cell r="J432" t="str">
            <v>转录组文库</v>
          </cell>
          <cell r="K432" t="str">
            <v>叶海婷</v>
          </cell>
          <cell r="L432">
            <v>13.2</v>
          </cell>
          <cell r="M432">
            <v>366</v>
          </cell>
          <cell r="N432" t="str">
            <v>叶海婷</v>
          </cell>
          <cell r="O432" t="str">
            <v>0702百易汇能-A6</v>
          </cell>
          <cell r="P432">
            <v>55.4854981084489</v>
          </cell>
          <cell r="Q432">
            <v>23</v>
          </cell>
          <cell r="R432">
            <v>303.6</v>
          </cell>
        </row>
        <row r="432">
          <cell r="V432" t="str">
            <v>华大双barcode文库</v>
          </cell>
          <cell r="W432" t="str">
            <v>已磷酸化</v>
          </cell>
          <cell r="X432" t="str">
            <v>未环化</v>
          </cell>
        </row>
        <row r="433">
          <cell r="F433" t="str">
            <v>HGC-Lib-26080216</v>
          </cell>
          <cell r="G433" t="str">
            <v>TM42</v>
          </cell>
          <cell r="H433">
            <v>6</v>
          </cell>
          <cell r="I433">
            <v>0</v>
          </cell>
          <cell r="J433" t="str">
            <v>转录组文库</v>
          </cell>
          <cell r="K433" t="str">
            <v>叶海婷</v>
          </cell>
          <cell r="L433">
            <v>9.85</v>
          </cell>
          <cell r="M433">
            <v>362</v>
          </cell>
          <cell r="N433" t="str">
            <v>叶海婷</v>
          </cell>
          <cell r="O433" t="str">
            <v>0702百易汇能-B6</v>
          </cell>
          <cell r="P433">
            <v>41.8614534636634</v>
          </cell>
          <cell r="Q433">
            <v>23</v>
          </cell>
          <cell r="R433">
            <v>226.55</v>
          </cell>
        </row>
        <row r="433">
          <cell r="V433" t="str">
            <v>华大双barcode文库</v>
          </cell>
          <cell r="W433" t="str">
            <v>已磷酸化</v>
          </cell>
          <cell r="X433" t="str">
            <v>未环化</v>
          </cell>
        </row>
        <row r="434">
          <cell r="F434" t="str">
            <v>HGC-Lib-26080217</v>
          </cell>
          <cell r="G434" t="str">
            <v>TM43</v>
          </cell>
          <cell r="H434">
            <v>6</v>
          </cell>
          <cell r="I434">
            <v>0</v>
          </cell>
          <cell r="J434" t="str">
            <v>转录组文库</v>
          </cell>
          <cell r="K434" t="str">
            <v>叶海婷</v>
          </cell>
          <cell r="L434">
            <v>8.74</v>
          </cell>
          <cell r="M434">
            <v>365</v>
          </cell>
          <cell r="N434" t="str">
            <v>叶海婷</v>
          </cell>
          <cell r="O434" t="str">
            <v>0702百易汇能-C6</v>
          </cell>
          <cell r="P434">
            <v>36.8387776606955</v>
          </cell>
          <cell r="Q434">
            <v>23</v>
          </cell>
          <cell r="R434">
            <v>201.02</v>
          </cell>
        </row>
        <row r="434">
          <cell r="V434" t="str">
            <v>华大双barcode文库</v>
          </cell>
          <cell r="W434" t="str">
            <v>已磷酸化</v>
          </cell>
          <cell r="X434" t="str">
            <v>未环化</v>
          </cell>
        </row>
        <row r="435">
          <cell r="F435" t="str">
            <v>HGC-Lib-26080218</v>
          </cell>
          <cell r="G435" t="str">
            <v>TM44</v>
          </cell>
          <cell r="H435">
            <v>6</v>
          </cell>
          <cell r="I435">
            <v>0</v>
          </cell>
          <cell r="J435" t="str">
            <v>转录组文库</v>
          </cell>
          <cell r="K435" t="str">
            <v>叶海婷</v>
          </cell>
          <cell r="L435">
            <v>10.66</v>
          </cell>
          <cell r="M435">
            <v>360</v>
          </cell>
          <cell r="N435" t="str">
            <v>叶海婷</v>
          </cell>
          <cell r="O435" t="str">
            <v>0702百易汇能-D6</v>
          </cell>
          <cell r="P435">
            <v>45.5555555555556</v>
          </cell>
          <cell r="Q435">
            <v>23</v>
          </cell>
          <cell r="R435">
            <v>245.18</v>
          </cell>
        </row>
        <row r="435">
          <cell r="V435" t="str">
            <v>华大双barcode文库</v>
          </cell>
          <cell r="W435" t="str">
            <v>已磷酸化</v>
          </cell>
          <cell r="X435" t="str">
            <v>未环化</v>
          </cell>
        </row>
        <row r="436">
          <cell r="F436" t="str">
            <v>HGC-Lib-26080219</v>
          </cell>
          <cell r="G436" t="str">
            <v>TM45</v>
          </cell>
          <cell r="H436">
            <v>6</v>
          </cell>
          <cell r="I436">
            <v>0</v>
          </cell>
          <cell r="J436" t="str">
            <v>转录组文库</v>
          </cell>
          <cell r="K436" t="str">
            <v>叶海婷</v>
          </cell>
          <cell r="L436">
            <v>78.23</v>
          </cell>
          <cell r="M436">
            <v>365</v>
          </cell>
          <cell r="N436" t="str">
            <v>叶海婷</v>
          </cell>
          <cell r="O436" t="str">
            <v>0702百易汇能-E6</v>
          </cell>
          <cell r="P436">
            <v>329.736564805058</v>
          </cell>
          <cell r="Q436">
            <v>23</v>
          </cell>
          <cell r="R436">
            <v>1799.29</v>
          </cell>
        </row>
        <row r="436">
          <cell r="V436" t="str">
            <v>华大双barcode文库</v>
          </cell>
          <cell r="W436" t="str">
            <v>已磷酸化</v>
          </cell>
          <cell r="X436" t="str">
            <v>未环化</v>
          </cell>
        </row>
        <row r="437">
          <cell r="F437" t="str">
            <v>HGC-Lib-26080220</v>
          </cell>
          <cell r="G437" t="str">
            <v>TM46</v>
          </cell>
          <cell r="H437">
            <v>6</v>
          </cell>
          <cell r="I437">
            <v>0</v>
          </cell>
          <cell r="J437" t="str">
            <v>转录组文库</v>
          </cell>
          <cell r="K437" t="str">
            <v>叶海婷</v>
          </cell>
          <cell r="L437">
            <v>92</v>
          </cell>
          <cell r="M437">
            <v>345</v>
          </cell>
          <cell r="N437" t="str">
            <v>叶海婷</v>
          </cell>
          <cell r="O437" t="str">
            <v>0702百易汇能-F6</v>
          </cell>
          <cell r="P437">
            <v>410.25641025641</v>
          </cell>
          <cell r="Q437">
            <v>23</v>
          </cell>
          <cell r="R437">
            <v>2116</v>
          </cell>
        </row>
        <row r="437">
          <cell r="V437" t="str">
            <v>华大双barcode文库</v>
          </cell>
          <cell r="W437" t="str">
            <v>已磷酸化</v>
          </cell>
          <cell r="X437" t="str">
            <v>未环化</v>
          </cell>
        </row>
        <row r="438">
          <cell r="F438" t="str">
            <v>HGC-Lib-26080221</v>
          </cell>
          <cell r="G438" t="str">
            <v>TM47</v>
          </cell>
          <cell r="H438">
            <v>6</v>
          </cell>
          <cell r="I438">
            <v>0</v>
          </cell>
          <cell r="J438" t="str">
            <v>转录组文库</v>
          </cell>
          <cell r="K438" t="str">
            <v>叶海婷</v>
          </cell>
          <cell r="L438">
            <v>16.56</v>
          </cell>
          <cell r="M438">
            <v>361</v>
          </cell>
          <cell r="N438" t="str">
            <v>叶海婷</v>
          </cell>
          <cell r="O438" t="str">
            <v>0702百易汇能-G6</v>
          </cell>
          <cell r="P438">
            <v>70.5731941189005</v>
          </cell>
          <cell r="Q438">
            <v>23</v>
          </cell>
          <cell r="R438">
            <v>380.88</v>
          </cell>
        </row>
        <row r="438">
          <cell r="V438" t="str">
            <v>华大双barcode文库</v>
          </cell>
          <cell r="W438" t="str">
            <v>已磷酸化</v>
          </cell>
          <cell r="X438" t="str">
            <v>未环化</v>
          </cell>
        </row>
        <row r="439">
          <cell r="F439" t="str">
            <v>HGC-Lib-26080222</v>
          </cell>
          <cell r="G439" t="str">
            <v>TM48</v>
          </cell>
          <cell r="H439">
            <v>6</v>
          </cell>
          <cell r="I439">
            <v>0</v>
          </cell>
          <cell r="J439" t="str">
            <v>转录组文库</v>
          </cell>
          <cell r="K439" t="str">
            <v>叶海婷</v>
          </cell>
          <cell r="L439">
            <v>36.4</v>
          </cell>
          <cell r="M439">
            <v>357</v>
          </cell>
          <cell r="N439" t="str">
            <v>叶海婷</v>
          </cell>
          <cell r="O439" t="str">
            <v>0702百易汇能-H6</v>
          </cell>
          <cell r="P439">
            <v>156.862745098039</v>
          </cell>
          <cell r="Q439">
            <v>23</v>
          </cell>
          <cell r="R439">
            <v>837.2</v>
          </cell>
        </row>
        <row r="439">
          <cell r="V439" t="str">
            <v>华大双barcode文库</v>
          </cell>
          <cell r="W439" t="str">
            <v>已磷酸化</v>
          </cell>
          <cell r="X439" t="str">
            <v>未环化</v>
          </cell>
        </row>
        <row r="440">
          <cell r="F440" t="str">
            <v>HGC-Lib-26080223</v>
          </cell>
          <cell r="G440" t="str">
            <v>TM49</v>
          </cell>
          <cell r="H440">
            <v>6</v>
          </cell>
          <cell r="I440">
            <v>0</v>
          </cell>
          <cell r="J440" t="str">
            <v>转录组文库</v>
          </cell>
          <cell r="K440" t="str">
            <v>叶海婷</v>
          </cell>
          <cell r="L440">
            <v>78.15</v>
          </cell>
          <cell r="M440">
            <v>355</v>
          </cell>
          <cell r="N440" t="str">
            <v>叶海婷</v>
          </cell>
          <cell r="O440" t="str">
            <v>0702百易汇能-A7</v>
          </cell>
          <cell r="P440">
            <v>338.678223185265</v>
          </cell>
          <cell r="Q440">
            <v>23</v>
          </cell>
          <cell r="R440">
            <v>1797.45</v>
          </cell>
        </row>
        <row r="440">
          <cell r="V440" t="str">
            <v>华大双barcode文库</v>
          </cell>
          <cell r="W440" t="str">
            <v>已磷酸化</v>
          </cell>
          <cell r="X440" t="str">
            <v>未环化</v>
          </cell>
        </row>
        <row r="441">
          <cell r="F441" t="str">
            <v>HGC-Lib-26080224</v>
          </cell>
          <cell r="G441" t="str">
            <v>TM50</v>
          </cell>
          <cell r="H441">
            <v>6</v>
          </cell>
          <cell r="I441">
            <v>0</v>
          </cell>
          <cell r="J441" t="str">
            <v>转录组文库</v>
          </cell>
          <cell r="K441" t="str">
            <v>叶海婷</v>
          </cell>
          <cell r="L441">
            <v>38.89</v>
          </cell>
          <cell r="M441">
            <v>364</v>
          </cell>
          <cell r="N441" t="str">
            <v>叶海婷</v>
          </cell>
          <cell r="O441" t="str">
            <v>0702百易汇能-B7</v>
          </cell>
          <cell r="P441">
            <v>164.370245139476</v>
          </cell>
          <cell r="Q441">
            <v>23</v>
          </cell>
          <cell r="R441">
            <v>894.47</v>
          </cell>
        </row>
        <row r="441">
          <cell r="V441" t="str">
            <v>华大双barcode文库</v>
          </cell>
          <cell r="W441" t="str">
            <v>已磷酸化</v>
          </cell>
          <cell r="X441" t="str">
            <v>未环化</v>
          </cell>
        </row>
        <row r="442">
          <cell r="F442" t="str">
            <v>HGC-Lib-26080225</v>
          </cell>
          <cell r="G442" t="str">
            <v>TM51</v>
          </cell>
          <cell r="H442">
            <v>6</v>
          </cell>
          <cell r="I442">
            <v>0</v>
          </cell>
          <cell r="J442" t="str">
            <v>转录组文库</v>
          </cell>
          <cell r="K442" t="str">
            <v>叶海婷</v>
          </cell>
          <cell r="L442">
            <v>27.29</v>
          </cell>
          <cell r="M442">
            <v>363</v>
          </cell>
          <cell r="N442" t="str">
            <v>叶海婷</v>
          </cell>
          <cell r="O442" t="str">
            <v>0702百易汇能-C7</v>
          </cell>
          <cell r="P442">
            <v>115.660097478279</v>
          </cell>
          <cell r="Q442">
            <v>23</v>
          </cell>
          <cell r="R442">
            <v>627.67</v>
          </cell>
        </row>
        <row r="442">
          <cell r="V442" t="str">
            <v>华大双barcode文库</v>
          </cell>
          <cell r="W442" t="str">
            <v>已磷酸化</v>
          </cell>
          <cell r="X442" t="str">
            <v>未环化</v>
          </cell>
        </row>
        <row r="443">
          <cell r="F443" t="str">
            <v>HGC-Lib-26080226</v>
          </cell>
          <cell r="G443" t="str">
            <v>TM52</v>
          </cell>
          <cell r="H443">
            <v>6</v>
          </cell>
          <cell r="I443">
            <v>0</v>
          </cell>
          <cell r="J443" t="str">
            <v>转录组文库</v>
          </cell>
          <cell r="K443" t="str">
            <v>叶海婷</v>
          </cell>
          <cell r="L443">
            <v>14.86</v>
          </cell>
          <cell r="M443">
            <v>366</v>
          </cell>
          <cell r="N443" t="str">
            <v>叶海婷</v>
          </cell>
          <cell r="O443" t="str">
            <v>0702百易汇能-D7</v>
          </cell>
          <cell r="P443">
            <v>62.463219840269</v>
          </cell>
          <cell r="Q443">
            <v>23</v>
          </cell>
          <cell r="R443">
            <v>341.78</v>
          </cell>
        </row>
        <row r="443">
          <cell r="V443" t="str">
            <v>华大双barcode文库</v>
          </cell>
          <cell r="W443" t="str">
            <v>已磷酸化</v>
          </cell>
          <cell r="X443" t="str">
            <v>未环化</v>
          </cell>
        </row>
        <row r="444">
          <cell r="F444" t="str">
            <v>HGC-Lib-26080227</v>
          </cell>
          <cell r="G444" t="str">
            <v>TM53</v>
          </cell>
          <cell r="H444">
            <v>6</v>
          </cell>
          <cell r="I444">
            <v>0</v>
          </cell>
          <cell r="J444" t="str">
            <v>转录组文库</v>
          </cell>
          <cell r="K444" t="str">
            <v>叶海婷</v>
          </cell>
          <cell r="L444">
            <v>12.81</v>
          </cell>
          <cell r="M444">
            <v>350</v>
          </cell>
          <cell r="N444" t="str">
            <v>叶海婷</v>
          </cell>
          <cell r="O444" t="str">
            <v>0702百易汇能-E7</v>
          </cell>
          <cell r="P444">
            <v>56.3076923076923</v>
          </cell>
          <cell r="Q444">
            <v>23</v>
          </cell>
          <cell r="R444">
            <v>294.63</v>
          </cell>
        </row>
        <row r="444">
          <cell r="V444" t="str">
            <v>华大双barcode文库</v>
          </cell>
          <cell r="W444" t="str">
            <v>已磷酸化</v>
          </cell>
          <cell r="X444" t="str">
            <v>未环化</v>
          </cell>
        </row>
        <row r="445">
          <cell r="F445" t="str">
            <v>HGC-Lib-26080228</v>
          </cell>
          <cell r="G445" t="str">
            <v>TM54</v>
          </cell>
          <cell r="H445">
            <v>6</v>
          </cell>
          <cell r="I445">
            <v>0</v>
          </cell>
          <cell r="J445" t="str">
            <v>转录组文库</v>
          </cell>
          <cell r="K445" t="str">
            <v>叶海婷</v>
          </cell>
          <cell r="L445">
            <v>11.35</v>
          </cell>
          <cell r="M445">
            <v>362</v>
          </cell>
          <cell r="N445" t="str">
            <v>叶海婷</v>
          </cell>
          <cell r="O445" t="str">
            <v>0702百易汇能-F7</v>
          </cell>
          <cell r="P445">
            <v>48.2362940926477</v>
          </cell>
          <cell r="Q445">
            <v>23</v>
          </cell>
          <cell r="R445">
            <v>261.05</v>
          </cell>
        </row>
        <row r="445">
          <cell r="V445" t="str">
            <v>华大双barcode文库</v>
          </cell>
          <cell r="W445" t="str">
            <v>已磷酸化</v>
          </cell>
          <cell r="X445" t="str">
            <v>未环化</v>
          </cell>
        </row>
        <row r="446">
          <cell r="F446" t="str">
            <v>HGC-Lib-26080229</v>
          </cell>
          <cell r="G446" t="str">
            <v>TM55</v>
          </cell>
          <cell r="H446">
            <v>6</v>
          </cell>
          <cell r="I446">
            <v>0</v>
          </cell>
          <cell r="J446" t="str">
            <v>转录组文库</v>
          </cell>
          <cell r="K446" t="str">
            <v>叶海婷</v>
          </cell>
          <cell r="L446">
            <v>66.34</v>
          </cell>
          <cell r="M446">
            <v>365</v>
          </cell>
          <cell r="N446" t="str">
            <v>叶海婷</v>
          </cell>
          <cell r="O446" t="str">
            <v>0702百易汇能-G7</v>
          </cell>
          <cell r="P446">
            <v>279.620653319283</v>
          </cell>
          <cell r="Q446">
            <v>23</v>
          </cell>
          <cell r="R446">
            <v>1525.82</v>
          </cell>
        </row>
        <row r="446">
          <cell r="V446" t="str">
            <v>华大双barcode文库</v>
          </cell>
          <cell r="W446" t="str">
            <v>已磷酸化</v>
          </cell>
          <cell r="X446" t="str">
            <v>未环化</v>
          </cell>
        </row>
        <row r="447">
          <cell r="F447" t="str">
            <v>HGC-Lib-26080230</v>
          </cell>
          <cell r="G447" t="str">
            <v>TM56</v>
          </cell>
          <cell r="H447">
            <v>6</v>
          </cell>
          <cell r="I447">
            <v>0</v>
          </cell>
          <cell r="J447" t="str">
            <v>转录组文库</v>
          </cell>
          <cell r="K447" t="str">
            <v>叶海婷</v>
          </cell>
          <cell r="L447">
            <v>70.58</v>
          </cell>
          <cell r="M447">
            <v>362</v>
          </cell>
          <cell r="N447" t="str">
            <v>叶海婷</v>
          </cell>
          <cell r="O447" t="str">
            <v>0702百易汇能-H7</v>
          </cell>
          <cell r="P447">
            <v>299.957501062473</v>
          </cell>
          <cell r="Q447">
            <v>23</v>
          </cell>
          <cell r="R447">
            <v>1623.34</v>
          </cell>
        </row>
        <row r="447">
          <cell r="V447" t="str">
            <v>华大双barcode文库</v>
          </cell>
          <cell r="W447" t="str">
            <v>已磷酸化</v>
          </cell>
          <cell r="X447" t="str">
            <v>未环化</v>
          </cell>
        </row>
        <row r="448">
          <cell r="F448" t="str">
            <v>HGC-Lib-26080231</v>
          </cell>
          <cell r="G448" t="str">
            <v>S1_BY4372</v>
          </cell>
          <cell r="H448">
            <v>6</v>
          </cell>
          <cell r="I448">
            <v>0</v>
          </cell>
          <cell r="J448" t="str">
            <v>转录组文库</v>
          </cell>
          <cell r="K448" t="str">
            <v>叶海婷</v>
          </cell>
          <cell r="L448">
            <v>47.59</v>
          </cell>
          <cell r="M448">
            <v>353</v>
          </cell>
          <cell r="N448" t="str">
            <v>叶海婷</v>
          </cell>
          <cell r="O448" t="str">
            <v>0702百易汇能-A8</v>
          </cell>
          <cell r="P448">
            <v>207.409021573328</v>
          </cell>
          <cell r="Q448">
            <v>23</v>
          </cell>
          <cell r="R448">
            <v>1094.57</v>
          </cell>
        </row>
        <row r="448">
          <cell r="V448" t="str">
            <v>华大双barcode文库</v>
          </cell>
          <cell r="W448" t="str">
            <v>已磷酸化</v>
          </cell>
          <cell r="X448" t="str">
            <v>未环化</v>
          </cell>
        </row>
        <row r="449">
          <cell r="F449" t="str">
            <v>HGC-Lib-26080232</v>
          </cell>
          <cell r="G449" t="str">
            <v>S2_BY4372</v>
          </cell>
          <cell r="H449">
            <v>6</v>
          </cell>
          <cell r="I449">
            <v>0</v>
          </cell>
          <cell r="J449" t="str">
            <v>转录组文库</v>
          </cell>
          <cell r="K449" t="str">
            <v>叶海婷</v>
          </cell>
          <cell r="L449">
            <v>45.39</v>
          </cell>
          <cell r="M449">
            <v>350</v>
          </cell>
          <cell r="N449" t="str">
            <v>叶海婷</v>
          </cell>
          <cell r="O449" t="str">
            <v>0702百易汇能-B8</v>
          </cell>
          <cell r="P449">
            <v>199.516483516484</v>
          </cell>
          <cell r="Q449">
            <v>23</v>
          </cell>
          <cell r="R449">
            <v>1043.97</v>
          </cell>
        </row>
        <row r="449">
          <cell r="V449" t="str">
            <v>华大双barcode文库</v>
          </cell>
          <cell r="W449" t="str">
            <v>已磷酸化</v>
          </cell>
          <cell r="X449" t="str">
            <v>未环化</v>
          </cell>
        </row>
        <row r="450">
          <cell r="F450" t="str">
            <v>HGC-Lib-26080233</v>
          </cell>
          <cell r="G450" t="str">
            <v>S3_BY4372</v>
          </cell>
          <cell r="H450">
            <v>6</v>
          </cell>
          <cell r="I450">
            <v>0</v>
          </cell>
          <cell r="J450" t="str">
            <v>转录组文库</v>
          </cell>
          <cell r="K450" t="str">
            <v>叶海婷</v>
          </cell>
          <cell r="L450">
            <v>43.09</v>
          </cell>
          <cell r="M450">
            <v>345</v>
          </cell>
          <cell r="N450" t="str">
            <v>叶海婷</v>
          </cell>
          <cell r="O450" t="str">
            <v>0702百易汇能-C8</v>
          </cell>
          <cell r="P450">
            <v>192.151616499443</v>
          </cell>
          <cell r="Q450">
            <v>23</v>
          </cell>
          <cell r="R450">
            <v>991.07</v>
          </cell>
        </row>
        <row r="450">
          <cell r="V450" t="str">
            <v>华大双barcode文库</v>
          </cell>
          <cell r="W450" t="str">
            <v>已磷酸化</v>
          </cell>
          <cell r="X450" t="str">
            <v>未环化</v>
          </cell>
        </row>
        <row r="451">
          <cell r="F451" t="str">
            <v>HGC-Lib-26080234</v>
          </cell>
          <cell r="G451" t="str">
            <v>S4_BY4372</v>
          </cell>
          <cell r="H451">
            <v>6</v>
          </cell>
          <cell r="I451">
            <v>0</v>
          </cell>
          <cell r="J451" t="str">
            <v>转录组文库</v>
          </cell>
          <cell r="K451" t="str">
            <v>叶海婷</v>
          </cell>
          <cell r="L451">
            <v>42.7</v>
          </cell>
          <cell r="M451">
            <v>332</v>
          </cell>
          <cell r="N451" t="str">
            <v>叶海婷</v>
          </cell>
          <cell r="O451" t="str">
            <v>0702百易汇能-D8</v>
          </cell>
          <cell r="P451">
            <v>197.868396663577</v>
          </cell>
          <cell r="Q451">
            <v>23</v>
          </cell>
          <cell r="R451">
            <v>982.1</v>
          </cell>
        </row>
        <row r="451">
          <cell r="V451" t="str">
            <v>华大双barcode文库</v>
          </cell>
          <cell r="W451" t="str">
            <v>已磷酸化</v>
          </cell>
          <cell r="X451" t="str">
            <v>未环化</v>
          </cell>
        </row>
        <row r="452">
          <cell r="F452" t="str">
            <v>HGC-Lib-26080235</v>
          </cell>
          <cell r="G452" t="str">
            <v>S5_BY4372</v>
          </cell>
          <cell r="H452">
            <v>6</v>
          </cell>
          <cell r="I452">
            <v>0</v>
          </cell>
          <cell r="J452" t="str">
            <v>转录组文库</v>
          </cell>
          <cell r="K452" t="str">
            <v>叶海婷</v>
          </cell>
          <cell r="L452">
            <v>41</v>
          </cell>
          <cell r="M452">
            <v>353</v>
          </cell>
          <cell r="N452" t="str">
            <v>叶海婷</v>
          </cell>
          <cell r="O452" t="str">
            <v>0702百易汇能-E8</v>
          </cell>
          <cell r="P452">
            <v>178.688167356723</v>
          </cell>
          <cell r="Q452">
            <v>23</v>
          </cell>
          <cell r="R452">
            <v>943</v>
          </cell>
        </row>
        <row r="452">
          <cell r="V452" t="str">
            <v>华大双barcode文库</v>
          </cell>
          <cell r="W452" t="str">
            <v>已磷酸化</v>
          </cell>
          <cell r="X452" t="str">
            <v>未环化</v>
          </cell>
        </row>
        <row r="453">
          <cell r="F453" t="str">
            <v>HGC-Lib-26080236</v>
          </cell>
          <cell r="G453" t="str">
            <v>S6_BY4372</v>
          </cell>
          <cell r="H453">
            <v>6</v>
          </cell>
          <cell r="I453">
            <v>0</v>
          </cell>
          <cell r="J453" t="str">
            <v>转录组文库</v>
          </cell>
          <cell r="K453" t="str">
            <v>叶海婷</v>
          </cell>
          <cell r="L453">
            <v>43.35</v>
          </cell>
          <cell r="M453">
            <v>345</v>
          </cell>
          <cell r="N453" t="str">
            <v>叶海婷</v>
          </cell>
          <cell r="O453" t="str">
            <v>0702百易汇能-F8</v>
          </cell>
          <cell r="P453">
            <v>193.311036789298</v>
          </cell>
          <cell r="Q453">
            <v>23</v>
          </cell>
          <cell r="R453">
            <v>997.05</v>
          </cell>
        </row>
        <row r="453">
          <cell r="V453" t="str">
            <v>华大双barcode文库</v>
          </cell>
          <cell r="W453" t="str">
            <v>已磷酸化</v>
          </cell>
          <cell r="X453" t="str">
            <v>未环化</v>
          </cell>
        </row>
        <row r="454">
          <cell r="F454" t="str">
            <v>HGC-Lib-26080237</v>
          </cell>
          <cell r="G454" t="str">
            <v>S7_BY4372</v>
          </cell>
          <cell r="H454">
            <v>6</v>
          </cell>
          <cell r="I454">
            <v>0</v>
          </cell>
          <cell r="J454" t="str">
            <v>转录组文库</v>
          </cell>
          <cell r="K454" t="str">
            <v>叶海婷</v>
          </cell>
          <cell r="L454">
            <v>51.02</v>
          </cell>
          <cell r="M454">
            <v>359</v>
          </cell>
          <cell r="N454" t="str">
            <v>叶海婷</v>
          </cell>
          <cell r="O454" t="str">
            <v>0702百易汇能-G8</v>
          </cell>
          <cell r="P454">
            <v>218.641525605314</v>
          </cell>
          <cell r="Q454">
            <v>23</v>
          </cell>
          <cell r="R454">
            <v>1173.46</v>
          </cell>
        </row>
        <row r="454">
          <cell r="V454" t="str">
            <v>华大双barcode文库</v>
          </cell>
          <cell r="W454" t="str">
            <v>已磷酸化</v>
          </cell>
          <cell r="X454" t="str">
            <v>未环化</v>
          </cell>
        </row>
        <row r="455">
          <cell r="F455" t="str">
            <v>HGC-Lib-26080238</v>
          </cell>
          <cell r="G455" t="str">
            <v>S8_BY4372</v>
          </cell>
          <cell r="H455">
            <v>6</v>
          </cell>
          <cell r="I455">
            <v>0</v>
          </cell>
          <cell r="J455" t="str">
            <v>转录组文库</v>
          </cell>
          <cell r="K455" t="str">
            <v>叶海婷</v>
          </cell>
          <cell r="L455">
            <v>48.48</v>
          </cell>
          <cell r="M455">
            <v>347</v>
          </cell>
          <cell r="N455" t="str">
            <v>叶海婷</v>
          </cell>
          <cell r="O455" t="str">
            <v>0702百易汇能-H8</v>
          </cell>
          <cell r="P455">
            <v>214.941254710707</v>
          </cell>
          <cell r="Q455">
            <v>23</v>
          </cell>
          <cell r="R455">
            <v>1115.04</v>
          </cell>
        </row>
        <row r="455">
          <cell r="V455" t="str">
            <v>华大双barcode文库</v>
          </cell>
          <cell r="W455" t="str">
            <v>已磷酸化</v>
          </cell>
          <cell r="X455" t="str">
            <v>未环化</v>
          </cell>
        </row>
        <row r="456">
          <cell r="F456" t="str">
            <v>HGC-Lib-26080239</v>
          </cell>
          <cell r="G456" t="str">
            <v>S9_BY4372</v>
          </cell>
          <cell r="H456">
            <v>6</v>
          </cell>
          <cell r="I456">
            <v>0</v>
          </cell>
          <cell r="J456" t="str">
            <v>转录组文库</v>
          </cell>
          <cell r="K456" t="str">
            <v>叶海婷</v>
          </cell>
          <cell r="L456">
            <v>51.13</v>
          </cell>
          <cell r="M456">
            <v>343</v>
          </cell>
          <cell r="N456" t="str">
            <v>叶海婷</v>
          </cell>
          <cell r="O456" t="str">
            <v>0702百易汇能-A9</v>
          </cell>
          <cell r="P456">
            <v>229.333931374748</v>
          </cell>
          <cell r="Q456">
            <v>23</v>
          </cell>
          <cell r="R456">
            <v>1175.99</v>
          </cell>
        </row>
        <row r="456">
          <cell r="V456" t="str">
            <v>华大双barcode文库</v>
          </cell>
          <cell r="W456" t="str">
            <v>已磷酸化</v>
          </cell>
          <cell r="X456" t="str">
            <v>未环化</v>
          </cell>
        </row>
        <row r="457">
          <cell r="F457" t="str">
            <v>HGC-Lib-26080240</v>
          </cell>
          <cell r="G457" t="str">
            <v>S1_BY4379</v>
          </cell>
          <cell r="H457">
            <v>6</v>
          </cell>
          <cell r="I457">
            <v>0</v>
          </cell>
          <cell r="J457" t="str">
            <v>转录组文库</v>
          </cell>
          <cell r="K457" t="str">
            <v>叶海婷</v>
          </cell>
          <cell r="L457">
            <v>101.3</v>
          </cell>
          <cell r="M457">
            <v>363</v>
          </cell>
          <cell r="N457" t="str">
            <v>叶海婷</v>
          </cell>
          <cell r="O457" t="str">
            <v>0702百易汇能-B9</v>
          </cell>
          <cell r="P457">
            <v>429.328247510066</v>
          </cell>
          <cell r="Q457">
            <v>23</v>
          </cell>
          <cell r="R457">
            <v>2329.9</v>
          </cell>
        </row>
        <row r="457">
          <cell r="V457" t="str">
            <v>华大双barcode文库</v>
          </cell>
          <cell r="W457" t="str">
            <v>已磷酸化</v>
          </cell>
          <cell r="X457" t="str">
            <v>未环化</v>
          </cell>
        </row>
        <row r="458">
          <cell r="F458" t="str">
            <v>HGC-Lib-26080241</v>
          </cell>
          <cell r="G458" t="str">
            <v>S2_BY4379</v>
          </cell>
          <cell r="H458">
            <v>6</v>
          </cell>
          <cell r="I458">
            <v>0</v>
          </cell>
          <cell r="J458" t="str">
            <v>转录组文库</v>
          </cell>
          <cell r="K458" t="str">
            <v>叶海婷</v>
          </cell>
          <cell r="L458">
            <v>33.46</v>
          </cell>
          <cell r="M458">
            <v>355</v>
          </cell>
          <cell r="N458" t="str">
            <v>叶海婷</v>
          </cell>
          <cell r="O458" t="str">
            <v>0702百易汇能-C9</v>
          </cell>
          <cell r="P458">
            <v>145.005417118093</v>
          </cell>
          <cell r="Q458">
            <v>23</v>
          </cell>
          <cell r="R458">
            <v>769.58</v>
          </cell>
        </row>
        <row r="458">
          <cell r="V458" t="str">
            <v>华大双barcode文库</v>
          </cell>
          <cell r="W458" t="str">
            <v>已磷酸化</v>
          </cell>
          <cell r="X458" t="str">
            <v>未环化</v>
          </cell>
        </row>
        <row r="459">
          <cell r="F459" t="str">
            <v>HGC-Lib-26080242</v>
          </cell>
          <cell r="G459" t="str">
            <v>S3_BY4379</v>
          </cell>
          <cell r="H459">
            <v>6</v>
          </cell>
          <cell r="I459">
            <v>0</v>
          </cell>
          <cell r="J459" t="str">
            <v>转录组文库</v>
          </cell>
          <cell r="K459" t="str">
            <v>叶海婷</v>
          </cell>
          <cell r="L459">
            <v>23.65</v>
          </cell>
          <cell r="M459">
            <v>375</v>
          </cell>
          <cell r="N459" t="str">
            <v>叶海婷</v>
          </cell>
          <cell r="O459" t="str">
            <v>0702百易汇能-D9</v>
          </cell>
          <cell r="P459">
            <v>97.025641025641</v>
          </cell>
          <cell r="Q459">
            <v>23</v>
          </cell>
          <cell r="R459">
            <v>543.95</v>
          </cell>
        </row>
        <row r="459">
          <cell r="V459" t="str">
            <v>华大双barcode文库</v>
          </cell>
          <cell r="W459" t="str">
            <v>已磷酸化</v>
          </cell>
          <cell r="X459" t="str">
            <v>未环化</v>
          </cell>
        </row>
        <row r="460">
          <cell r="F460" t="str">
            <v>HGC-Lib-26080243</v>
          </cell>
          <cell r="G460" t="str">
            <v>S4_BY4379</v>
          </cell>
          <cell r="H460">
            <v>6</v>
          </cell>
          <cell r="I460">
            <v>0</v>
          </cell>
          <cell r="J460" t="str">
            <v>转录组文库</v>
          </cell>
          <cell r="K460" t="str">
            <v>叶海婷</v>
          </cell>
          <cell r="L460">
            <v>28.42</v>
          </cell>
          <cell r="M460">
            <v>370</v>
          </cell>
          <cell r="N460" t="str">
            <v>叶海婷</v>
          </cell>
          <cell r="O460" t="str">
            <v>0702百易汇能-E9</v>
          </cell>
          <cell r="P460">
            <v>118.170478170478</v>
          </cell>
          <cell r="Q460">
            <v>23</v>
          </cell>
          <cell r="R460">
            <v>653.66</v>
          </cell>
        </row>
        <row r="460">
          <cell r="V460" t="str">
            <v>华大双barcode文库</v>
          </cell>
          <cell r="W460" t="str">
            <v>已磷酸化</v>
          </cell>
          <cell r="X460" t="str">
            <v>未环化</v>
          </cell>
        </row>
        <row r="461">
          <cell r="F461" t="str">
            <v>HGC-Lib-26080244</v>
          </cell>
          <cell r="G461" t="str">
            <v>S5_BY4379</v>
          </cell>
          <cell r="H461">
            <v>6</v>
          </cell>
          <cell r="I461">
            <v>0</v>
          </cell>
          <cell r="J461" t="str">
            <v>转录组文库</v>
          </cell>
          <cell r="K461" t="str">
            <v>叶海婷</v>
          </cell>
          <cell r="L461">
            <v>21.8</v>
          </cell>
          <cell r="M461">
            <v>360</v>
          </cell>
          <cell r="N461" t="str">
            <v>叶海婷</v>
          </cell>
          <cell r="O461" t="str">
            <v>0702百易汇能-F9</v>
          </cell>
          <cell r="P461">
            <v>93.1623931623932</v>
          </cell>
          <cell r="Q461">
            <v>23</v>
          </cell>
          <cell r="R461">
            <v>501.4</v>
          </cell>
        </row>
        <row r="461">
          <cell r="V461" t="str">
            <v>华大双barcode文库</v>
          </cell>
          <cell r="W461" t="str">
            <v>已磷酸化</v>
          </cell>
          <cell r="X461" t="str">
            <v>未环化</v>
          </cell>
        </row>
        <row r="462">
          <cell r="F462" t="str">
            <v>HGC-Lib-26080245</v>
          </cell>
          <cell r="G462" t="str">
            <v>S6_BY4379</v>
          </cell>
          <cell r="H462">
            <v>6</v>
          </cell>
          <cell r="I462">
            <v>0</v>
          </cell>
          <cell r="J462" t="str">
            <v>转录组文库</v>
          </cell>
          <cell r="K462" t="str">
            <v>叶海婷</v>
          </cell>
          <cell r="L462">
            <v>41.02</v>
          </cell>
          <cell r="M462">
            <v>376</v>
          </cell>
          <cell r="N462" t="str">
            <v>叶海婷</v>
          </cell>
          <cell r="O462" t="str">
            <v>0702百易汇能-G9</v>
          </cell>
          <cell r="P462">
            <v>167.839607201309</v>
          </cell>
          <cell r="Q462">
            <v>23</v>
          </cell>
          <cell r="R462">
            <v>943.46</v>
          </cell>
        </row>
        <row r="462">
          <cell r="V462" t="str">
            <v>华大双barcode文库</v>
          </cell>
          <cell r="W462" t="str">
            <v>已磷酸化</v>
          </cell>
          <cell r="X462" t="str">
            <v>未环化</v>
          </cell>
        </row>
        <row r="463">
          <cell r="F463" t="str">
            <v>HGC-Lib-26080246</v>
          </cell>
          <cell r="G463" t="str">
            <v>S7_BY4379</v>
          </cell>
          <cell r="H463">
            <v>6</v>
          </cell>
          <cell r="I463">
            <v>0</v>
          </cell>
          <cell r="J463" t="str">
            <v>转录组文库</v>
          </cell>
          <cell r="K463" t="str">
            <v>叶海婷</v>
          </cell>
          <cell r="L463">
            <v>67.96</v>
          </cell>
          <cell r="M463">
            <v>368</v>
          </cell>
          <cell r="N463" t="str">
            <v>叶海婷</v>
          </cell>
          <cell r="O463" t="str">
            <v>0702百易汇能-H9</v>
          </cell>
          <cell r="P463">
            <v>284.113712374582</v>
          </cell>
          <cell r="Q463">
            <v>23</v>
          </cell>
          <cell r="R463">
            <v>1563.08</v>
          </cell>
        </row>
        <row r="463">
          <cell r="V463" t="str">
            <v>华大双barcode文库</v>
          </cell>
          <cell r="W463" t="str">
            <v>已磷酸化</v>
          </cell>
          <cell r="X463" t="str">
            <v>未环化</v>
          </cell>
        </row>
        <row r="464">
          <cell r="F464" t="str">
            <v>HGC-Lib-26080247</v>
          </cell>
          <cell r="G464" t="str">
            <v>S8_BY4379</v>
          </cell>
          <cell r="H464">
            <v>6</v>
          </cell>
          <cell r="I464">
            <v>0</v>
          </cell>
          <cell r="J464" t="str">
            <v>转录组文库</v>
          </cell>
          <cell r="K464" t="str">
            <v>叶海婷</v>
          </cell>
          <cell r="L464">
            <v>63.69</v>
          </cell>
          <cell r="M464">
            <v>366</v>
          </cell>
          <cell r="N464" t="str">
            <v>叶海婷</v>
          </cell>
          <cell r="O464" t="str">
            <v>0702百易汇能-A10</v>
          </cell>
          <cell r="P464">
            <v>267.717528373266</v>
          </cell>
          <cell r="Q464">
            <v>23</v>
          </cell>
          <cell r="R464">
            <v>1464.87</v>
          </cell>
        </row>
        <row r="464">
          <cell r="V464" t="str">
            <v>华大双barcode文库</v>
          </cell>
          <cell r="W464" t="str">
            <v>已磷酸化</v>
          </cell>
          <cell r="X464" t="str">
            <v>未环化</v>
          </cell>
        </row>
        <row r="465">
          <cell r="F465" t="str">
            <v>HGC-Lib-26080248</v>
          </cell>
          <cell r="G465" t="str">
            <v>S9_BY4379</v>
          </cell>
          <cell r="H465">
            <v>6</v>
          </cell>
          <cell r="I465">
            <v>0</v>
          </cell>
          <cell r="J465" t="str">
            <v>转录组文库</v>
          </cell>
          <cell r="K465" t="str">
            <v>叶海婷</v>
          </cell>
          <cell r="L465">
            <v>30.14</v>
          </cell>
          <cell r="M465">
            <v>383</v>
          </cell>
          <cell r="N465" t="str">
            <v>叶海婷</v>
          </cell>
          <cell r="O465" t="str">
            <v>0702百易汇能-B10</v>
          </cell>
          <cell r="P465">
            <v>121.068487648122</v>
          </cell>
          <cell r="Q465">
            <v>23</v>
          </cell>
          <cell r="R465">
            <v>693.22</v>
          </cell>
        </row>
        <row r="465">
          <cell r="V465" t="str">
            <v>华大双barcode文库</v>
          </cell>
          <cell r="W465" t="str">
            <v>已磷酸化</v>
          </cell>
          <cell r="X465" t="str">
            <v>未环化</v>
          </cell>
        </row>
        <row r="466">
          <cell r="F466" t="str">
            <v>HGC-Lib-26080249</v>
          </cell>
          <cell r="G466" t="str">
            <v>S10_BY4379</v>
          </cell>
          <cell r="H466">
            <v>6</v>
          </cell>
          <cell r="I466">
            <v>0</v>
          </cell>
          <cell r="J466" t="str">
            <v>转录组文库</v>
          </cell>
          <cell r="K466" t="str">
            <v>叶海婷</v>
          </cell>
          <cell r="L466">
            <v>64.79</v>
          </cell>
          <cell r="M466">
            <v>376</v>
          </cell>
          <cell r="N466" t="str">
            <v>叶海婷</v>
          </cell>
          <cell r="O466" t="str">
            <v>0702百易汇能-C10</v>
          </cell>
          <cell r="P466">
            <v>265.098199672668</v>
          </cell>
          <cell r="Q466">
            <v>23</v>
          </cell>
          <cell r="R466">
            <v>1490.17</v>
          </cell>
        </row>
        <row r="466">
          <cell r="V466" t="str">
            <v>华大双barcode文库</v>
          </cell>
          <cell r="W466" t="str">
            <v>已磷酸化</v>
          </cell>
          <cell r="X466" t="str">
            <v>未环化</v>
          </cell>
        </row>
        <row r="467">
          <cell r="F467" t="str">
            <v>HGC-Lib-26080250</v>
          </cell>
          <cell r="G467" t="str">
            <v>S11_BY4379</v>
          </cell>
          <cell r="H467">
            <v>6</v>
          </cell>
          <cell r="I467">
            <v>0</v>
          </cell>
          <cell r="J467" t="str">
            <v>转录组文库</v>
          </cell>
          <cell r="K467" t="str">
            <v>叶海婷</v>
          </cell>
          <cell r="L467">
            <v>56.97</v>
          </cell>
          <cell r="M467">
            <v>372</v>
          </cell>
          <cell r="N467" t="str">
            <v>叶海婷</v>
          </cell>
          <cell r="O467" t="str">
            <v>0702百易汇能-D10</v>
          </cell>
          <cell r="P467">
            <v>235.60794044665</v>
          </cell>
          <cell r="Q467">
            <v>23</v>
          </cell>
          <cell r="R467">
            <v>1310.31</v>
          </cell>
        </row>
        <row r="467">
          <cell r="V467" t="str">
            <v>华大双barcode文库</v>
          </cell>
          <cell r="W467" t="str">
            <v>已磷酸化</v>
          </cell>
          <cell r="X467" t="str">
            <v>未环化</v>
          </cell>
        </row>
        <row r="468">
          <cell r="F468" t="str">
            <v>HGC-Lib-26080251</v>
          </cell>
          <cell r="G468" t="str">
            <v>S12_BY4379</v>
          </cell>
          <cell r="H468">
            <v>6</v>
          </cell>
          <cell r="I468">
            <v>0</v>
          </cell>
          <cell r="J468" t="str">
            <v>转录组文库</v>
          </cell>
          <cell r="K468" t="str">
            <v>叶海婷</v>
          </cell>
          <cell r="L468">
            <v>26.24</v>
          </cell>
          <cell r="M468">
            <v>373</v>
          </cell>
          <cell r="N468" t="str">
            <v>叶海婷</v>
          </cell>
          <cell r="O468" t="str">
            <v>0702百易汇能-E10</v>
          </cell>
          <cell r="P468">
            <v>108.228500721798</v>
          </cell>
          <cell r="Q468">
            <v>23</v>
          </cell>
          <cell r="R468">
            <v>603.52</v>
          </cell>
        </row>
        <row r="468">
          <cell r="V468" t="str">
            <v>华大双barcode文库</v>
          </cell>
          <cell r="W468" t="str">
            <v>已磷酸化</v>
          </cell>
          <cell r="X468" t="str">
            <v>未环化</v>
          </cell>
        </row>
        <row r="469">
          <cell r="F469" t="str">
            <v>HGC-Lib-26080252</v>
          </cell>
          <cell r="G469" t="str">
            <v>S13_BY4379</v>
          </cell>
          <cell r="H469">
            <v>6</v>
          </cell>
          <cell r="I469">
            <v>0</v>
          </cell>
          <cell r="J469" t="str">
            <v>转录组文库</v>
          </cell>
          <cell r="K469" t="str">
            <v>叶海婷</v>
          </cell>
          <cell r="L469">
            <v>55.72</v>
          </cell>
          <cell r="M469">
            <v>376</v>
          </cell>
          <cell r="N469" t="str">
            <v>叶海婷</v>
          </cell>
          <cell r="O469" t="str">
            <v>0702百易汇能-F10</v>
          </cell>
          <cell r="P469">
            <v>227.986906710311</v>
          </cell>
          <cell r="Q469">
            <v>23</v>
          </cell>
          <cell r="R469">
            <v>1281.56</v>
          </cell>
        </row>
        <row r="469">
          <cell r="V469" t="str">
            <v>华大双barcode文库</v>
          </cell>
          <cell r="W469" t="str">
            <v>已磷酸化</v>
          </cell>
          <cell r="X469" t="str">
            <v>未环化</v>
          </cell>
        </row>
        <row r="470">
          <cell r="F470" t="str">
            <v>HGC-Lib-26080253</v>
          </cell>
          <cell r="G470" t="str">
            <v>S14_BY4379</v>
          </cell>
          <cell r="H470">
            <v>6</v>
          </cell>
          <cell r="I470">
            <v>0</v>
          </cell>
          <cell r="J470" t="str">
            <v>转录组文库</v>
          </cell>
          <cell r="K470" t="str">
            <v>叶海婷</v>
          </cell>
          <cell r="L470">
            <v>42.2</v>
          </cell>
          <cell r="M470">
            <v>384</v>
          </cell>
          <cell r="N470" t="str">
            <v>叶海婷</v>
          </cell>
          <cell r="O470" t="str">
            <v>0702百易汇能-G10</v>
          </cell>
          <cell r="P470">
            <v>169.070512820513</v>
          </cell>
          <cell r="Q470">
            <v>23</v>
          </cell>
          <cell r="R470">
            <v>970.6</v>
          </cell>
        </row>
        <row r="470">
          <cell r="V470" t="str">
            <v>华大双barcode文库</v>
          </cell>
          <cell r="W470" t="str">
            <v>已磷酸化</v>
          </cell>
          <cell r="X470" t="str">
            <v>未环化</v>
          </cell>
        </row>
        <row r="471">
          <cell r="F471" t="str">
            <v>HGC-Lib-26080254</v>
          </cell>
          <cell r="G471" t="str">
            <v>S15_BY4379</v>
          </cell>
          <cell r="H471">
            <v>6</v>
          </cell>
          <cell r="I471">
            <v>0</v>
          </cell>
          <cell r="J471" t="str">
            <v>转录组文库</v>
          </cell>
          <cell r="K471" t="str">
            <v>叶海婷</v>
          </cell>
          <cell r="L471">
            <v>39.07</v>
          </cell>
          <cell r="M471">
            <v>380</v>
          </cell>
          <cell r="N471" t="str">
            <v>叶海婷</v>
          </cell>
          <cell r="O471" t="str">
            <v>0702百易汇能-H10</v>
          </cell>
          <cell r="P471">
            <v>158.178137651822</v>
          </cell>
          <cell r="Q471">
            <v>23</v>
          </cell>
          <cell r="R471">
            <v>898.61</v>
          </cell>
        </row>
        <row r="471">
          <cell r="V471" t="str">
            <v>华大双barcode文库</v>
          </cell>
          <cell r="W471" t="str">
            <v>已磷酸化</v>
          </cell>
          <cell r="X471" t="str">
            <v>未环化</v>
          </cell>
        </row>
        <row r="472">
          <cell r="F472" t="str">
            <v>HGC-Lib-26080255</v>
          </cell>
          <cell r="G472" t="str">
            <v>S16_BY4379</v>
          </cell>
          <cell r="H472">
            <v>6</v>
          </cell>
          <cell r="I472">
            <v>0</v>
          </cell>
          <cell r="J472" t="str">
            <v>转录组文库</v>
          </cell>
          <cell r="K472" t="str">
            <v>叶海婷</v>
          </cell>
          <cell r="L472">
            <v>27.35</v>
          </cell>
          <cell r="M472">
            <v>355</v>
          </cell>
          <cell r="N472" t="str">
            <v>叶海婷</v>
          </cell>
          <cell r="O472" t="str">
            <v>0702百易汇能-A11</v>
          </cell>
          <cell r="P472">
            <v>118.526543878657</v>
          </cell>
          <cell r="Q472">
            <v>23</v>
          </cell>
          <cell r="R472">
            <v>629.05</v>
          </cell>
        </row>
        <row r="472">
          <cell r="V472" t="str">
            <v>华大双barcode文库</v>
          </cell>
          <cell r="W472" t="str">
            <v>已磷酸化</v>
          </cell>
          <cell r="X472" t="str">
            <v>未环化</v>
          </cell>
        </row>
        <row r="473">
          <cell r="F473" t="str">
            <v>HGC-Lib-26080256</v>
          </cell>
          <cell r="G473" t="str">
            <v>S17_BY4379</v>
          </cell>
          <cell r="H473">
            <v>6</v>
          </cell>
          <cell r="I473">
            <v>0</v>
          </cell>
          <cell r="J473" t="str">
            <v>转录组文库</v>
          </cell>
          <cell r="K473" t="str">
            <v>叶海婷</v>
          </cell>
          <cell r="L473">
            <v>44.4</v>
          </cell>
          <cell r="M473">
            <v>368</v>
          </cell>
          <cell r="N473" t="str">
            <v>叶海婷</v>
          </cell>
          <cell r="O473" t="str">
            <v>0702百易汇能-B11</v>
          </cell>
          <cell r="P473">
            <v>185.61872909699</v>
          </cell>
          <cell r="Q473">
            <v>23</v>
          </cell>
          <cell r="R473">
            <v>1021.2</v>
          </cell>
        </row>
        <row r="473">
          <cell r="V473" t="str">
            <v>华大双barcode文库</v>
          </cell>
          <cell r="W473" t="str">
            <v>已磷酸化</v>
          </cell>
          <cell r="X473" t="str">
            <v>未环化</v>
          </cell>
        </row>
        <row r="474">
          <cell r="F474" t="str">
            <v>HGC-Lib-26080257</v>
          </cell>
          <cell r="G474" t="str">
            <v>S18_BY4379</v>
          </cell>
          <cell r="H474">
            <v>6</v>
          </cell>
          <cell r="I474">
            <v>0</v>
          </cell>
          <cell r="J474" t="str">
            <v>转录组文库</v>
          </cell>
          <cell r="K474" t="str">
            <v>叶海婷</v>
          </cell>
          <cell r="L474">
            <v>26.32</v>
          </cell>
          <cell r="M474">
            <v>363</v>
          </cell>
          <cell r="N474" t="str">
            <v>叶海婷</v>
          </cell>
          <cell r="O474" t="str">
            <v>0702百易汇能-C11</v>
          </cell>
          <cell r="P474">
            <v>111.549057003602</v>
          </cell>
          <cell r="Q474">
            <v>23</v>
          </cell>
          <cell r="R474">
            <v>605.36</v>
          </cell>
        </row>
        <row r="474">
          <cell r="V474" t="str">
            <v>华大双barcode文库</v>
          </cell>
          <cell r="W474" t="str">
            <v>已磷酸化</v>
          </cell>
          <cell r="X474" t="str">
            <v>未环化</v>
          </cell>
        </row>
        <row r="475">
          <cell r="F475" t="str">
            <v>HGC-Lib-26080258</v>
          </cell>
          <cell r="G475" t="str">
            <v>S19_BY4379</v>
          </cell>
          <cell r="H475">
            <v>6</v>
          </cell>
          <cell r="I475">
            <v>0</v>
          </cell>
          <cell r="J475" t="str">
            <v>转录组文库</v>
          </cell>
          <cell r="K475" t="str">
            <v>叶海婷</v>
          </cell>
          <cell r="L475">
            <v>76.78</v>
          </cell>
          <cell r="M475">
            <v>368</v>
          </cell>
          <cell r="N475" t="str">
            <v>叶海婷</v>
          </cell>
          <cell r="O475" t="str">
            <v>0702百易汇能-D11</v>
          </cell>
          <cell r="P475">
            <v>320.986622073579</v>
          </cell>
          <cell r="Q475">
            <v>23</v>
          </cell>
          <cell r="R475">
            <v>1765.94</v>
          </cell>
        </row>
        <row r="475">
          <cell r="V475" t="str">
            <v>华大双barcode文库</v>
          </cell>
          <cell r="W475" t="str">
            <v>已磷酸化</v>
          </cell>
          <cell r="X475" t="str">
            <v>未环化</v>
          </cell>
        </row>
        <row r="476">
          <cell r="F476" t="str">
            <v>HGC-Lib-26080259</v>
          </cell>
          <cell r="G476" t="str">
            <v>S20_BY4379</v>
          </cell>
          <cell r="H476">
            <v>6</v>
          </cell>
          <cell r="I476">
            <v>0</v>
          </cell>
          <cell r="J476" t="str">
            <v>转录组文库</v>
          </cell>
          <cell r="K476" t="str">
            <v>叶海婷</v>
          </cell>
          <cell r="L476">
            <v>57.82</v>
          </cell>
          <cell r="M476">
            <v>359</v>
          </cell>
          <cell r="N476" t="str">
            <v>叶海婷</v>
          </cell>
          <cell r="O476" t="str">
            <v>0702百易汇能-E11</v>
          </cell>
          <cell r="P476">
            <v>247.782301264195</v>
          </cell>
          <cell r="Q476">
            <v>23</v>
          </cell>
          <cell r="R476">
            <v>1329.86</v>
          </cell>
        </row>
        <row r="476">
          <cell r="V476" t="str">
            <v>华大双barcode文库</v>
          </cell>
          <cell r="W476" t="str">
            <v>已磷酸化</v>
          </cell>
          <cell r="X476" t="str">
            <v>未环化</v>
          </cell>
        </row>
        <row r="477">
          <cell r="F477" t="str">
            <v>HGC-Lib-26080260</v>
          </cell>
          <cell r="G477" t="str">
            <v>S21_BY4379</v>
          </cell>
          <cell r="H477">
            <v>6</v>
          </cell>
          <cell r="I477">
            <v>0</v>
          </cell>
          <cell r="J477" t="str">
            <v>转录组文库</v>
          </cell>
          <cell r="K477" t="str">
            <v>叶海婷</v>
          </cell>
          <cell r="L477">
            <v>70.36</v>
          </cell>
          <cell r="M477">
            <v>372</v>
          </cell>
          <cell r="N477" t="str">
            <v>叶海婷</v>
          </cell>
          <cell r="O477" t="str">
            <v>0702百易汇能-F11</v>
          </cell>
          <cell r="P477">
            <v>290.984284532672</v>
          </cell>
          <cell r="Q477">
            <v>23</v>
          </cell>
          <cell r="R477">
            <v>1618.28</v>
          </cell>
        </row>
        <row r="477">
          <cell r="V477" t="str">
            <v>华大双barcode文库</v>
          </cell>
          <cell r="W477" t="str">
            <v>已磷酸化</v>
          </cell>
          <cell r="X477" t="str">
            <v>未环化</v>
          </cell>
        </row>
        <row r="478">
          <cell r="F478" t="str">
            <v>HGC-Lib-26080261</v>
          </cell>
          <cell r="G478" t="str">
            <v>tro5_1</v>
          </cell>
          <cell r="H478">
            <v>6</v>
          </cell>
          <cell r="I478">
            <v>0</v>
          </cell>
          <cell r="J478" t="str">
            <v>转录组文库</v>
          </cell>
          <cell r="K478" t="str">
            <v>叶海婷</v>
          </cell>
          <cell r="L478">
            <v>17.76</v>
          </cell>
          <cell r="M478">
            <v>372</v>
          </cell>
          <cell r="N478" t="str">
            <v>叶海婷</v>
          </cell>
          <cell r="O478" t="str">
            <v>0702百易汇能-G11</v>
          </cell>
          <cell r="P478">
            <v>73.4491315136476</v>
          </cell>
          <cell r="Q478">
            <v>23</v>
          </cell>
          <cell r="R478">
            <v>408.48</v>
          </cell>
        </row>
        <row r="478">
          <cell r="V478" t="str">
            <v>华大双barcode文库</v>
          </cell>
          <cell r="W478" t="str">
            <v>已磷酸化</v>
          </cell>
          <cell r="X478" t="str">
            <v>未环化</v>
          </cell>
        </row>
        <row r="479">
          <cell r="F479" t="str">
            <v>HGC-Lib-26080262</v>
          </cell>
          <cell r="G479" t="str">
            <v>tro5_2</v>
          </cell>
          <cell r="H479">
            <v>6</v>
          </cell>
          <cell r="I479">
            <v>0</v>
          </cell>
          <cell r="J479" t="str">
            <v>转录组文库</v>
          </cell>
          <cell r="K479" t="str">
            <v>叶海婷</v>
          </cell>
          <cell r="L479">
            <v>48.75</v>
          </cell>
          <cell r="M479">
            <v>372</v>
          </cell>
          <cell r="N479" t="str">
            <v>叶海婷</v>
          </cell>
          <cell r="O479" t="str">
            <v>0702百易汇能-H11</v>
          </cell>
          <cell r="P479">
            <v>201.612903225806</v>
          </cell>
          <cell r="Q479">
            <v>23</v>
          </cell>
          <cell r="R479">
            <v>1121.25</v>
          </cell>
        </row>
        <row r="479">
          <cell r="V479" t="str">
            <v>华大双barcode文库</v>
          </cell>
          <cell r="W479" t="str">
            <v>已磷酸化</v>
          </cell>
          <cell r="X479" t="str">
            <v>未环化</v>
          </cell>
        </row>
        <row r="480">
          <cell r="F480" t="str">
            <v>HGC-Lib-26080263</v>
          </cell>
          <cell r="G480" t="str">
            <v>tro5_3</v>
          </cell>
          <cell r="H480">
            <v>6</v>
          </cell>
          <cell r="I480">
            <v>0</v>
          </cell>
          <cell r="J480" t="str">
            <v>转录组文库</v>
          </cell>
          <cell r="K480" t="str">
            <v>叶海婷</v>
          </cell>
          <cell r="L480">
            <v>33.5</v>
          </cell>
          <cell r="M480">
            <v>367</v>
          </cell>
          <cell r="N480" t="str">
            <v>叶海婷</v>
          </cell>
          <cell r="O480" t="str">
            <v>0702百易汇能-A12</v>
          </cell>
          <cell r="P480">
            <v>140.43177530916</v>
          </cell>
          <cell r="Q480">
            <v>23</v>
          </cell>
          <cell r="R480">
            <v>770.5</v>
          </cell>
        </row>
        <row r="480">
          <cell r="V480" t="str">
            <v>华大双barcode文库</v>
          </cell>
          <cell r="W480" t="str">
            <v>已磷酸化</v>
          </cell>
          <cell r="X480" t="str">
            <v>未环化</v>
          </cell>
        </row>
        <row r="481">
          <cell r="F481" t="str">
            <v>HGC-Lib-26080264</v>
          </cell>
          <cell r="G481" t="str">
            <v>tro10_1</v>
          </cell>
          <cell r="H481">
            <v>6</v>
          </cell>
          <cell r="I481">
            <v>0</v>
          </cell>
          <cell r="J481" t="str">
            <v>转录组文库</v>
          </cell>
          <cell r="K481" t="str">
            <v>叶海婷</v>
          </cell>
          <cell r="L481">
            <v>18.03</v>
          </cell>
          <cell r="M481">
            <v>358</v>
          </cell>
          <cell r="N481" t="str">
            <v>叶海婷</v>
          </cell>
          <cell r="O481" t="str">
            <v>0702百易汇能-B12</v>
          </cell>
          <cell r="P481">
            <v>77.481736140954</v>
          </cell>
          <cell r="Q481">
            <v>23</v>
          </cell>
          <cell r="R481">
            <v>414.69</v>
          </cell>
        </row>
        <row r="481">
          <cell r="V481" t="str">
            <v>华大双barcode文库</v>
          </cell>
          <cell r="W481" t="str">
            <v>已磷酸化</v>
          </cell>
          <cell r="X481" t="str">
            <v>未环化</v>
          </cell>
        </row>
        <row r="482">
          <cell r="F482" t="str">
            <v>HGC-Lib-26080265</v>
          </cell>
          <cell r="G482" t="str">
            <v>tro10_2</v>
          </cell>
          <cell r="H482">
            <v>6</v>
          </cell>
          <cell r="I482">
            <v>0</v>
          </cell>
          <cell r="J482" t="str">
            <v>转录组文库</v>
          </cell>
          <cell r="K482" t="str">
            <v>叶海婷</v>
          </cell>
          <cell r="L482">
            <v>16.06</v>
          </cell>
          <cell r="M482">
            <v>370</v>
          </cell>
          <cell r="N482" t="str">
            <v>叶海婷</v>
          </cell>
          <cell r="O482" t="str">
            <v>0702百易汇能-C12</v>
          </cell>
          <cell r="P482">
            <v>66.7775467775468</v>
          </cell>
          <cell r="Q482">
            <v>23</v>
          </cell>
          <cell r="R482">
            <v>369.38</v>
          </cell>
        </row>
        <row r="482">
          <cell r="V482" t="str">
            <v>华大双barcode文库</v>
          </cell>
          <cell r="W482" t="str">
            <v>已磷酸化</v>
          </cell>
          <cell r="X482" t="str">
            <v>未环化</v>
          </cell>
        </row>
        <row r="483">
          <cell r="F483" t="str">
            <v>HGC-Lib-26080266</v>
          </cell>
          <cell r="G483" t="str">
            <v>tro10_3</v>
          </cell>
          <cell r="H483">
            <v>6</v>
          </cell>
          <cell r="I483">
            <v>0</v>
          </cell>
          <cell r="J483" t="str">
            <v>转录组文库</v>
          </cell>
          <cell r="K483" t="str">
            <v>叶海婷</v>
          </cell>
          <cell r="L483">
            <v>12.6</v>
          </cell>
          <cell r="M483">
            <v>351</v>
          </cell>
          <cell r="N483" t="str">
            <v>叶海婷</v>
          </cell>
          <cell r="O483" t="str">
            <v>0702百易汇能-D12</v>
          </cell>
          <cell r="P483">
            <v>55.2268244575937</v>
          </cell>
          <cell r="Q483">
            <v>23</v>
          </cell>
          <cell r="R483">
            <v>289.8</v>
          </cell>
        </row>
        <row r="483">
          <cell r="V483" t="str">
            <v>华大双barcode文库</v>
          </cell>
          <cell r="W483" t="str">
            <v>已磷酸化</v>
          </cell>
          <cell r="X483" t="str">
            <v>未环化</v>
          </cell>
        </row>
        <row r="484">
          <cell r="F484" t="str">
            <v>HGC-Lib-26080267</v>
          </cell>
          <cell r="G484" t="str">
            <v>cys_1</v>
          </cell>
          <cell r="H484">
            <v>6</v>
          </cell>
          <cell r="I484">
            <v>0</v>
          </cell>
          <cell r="J484" t="str">
            <v>转录组文库</v>
          </cell>
          <cell r="K484" t="str">
            <v>叶海婷</v>
          </cell>
          <cell r="L484">
            <v>14.32</v>
          </cell>
          <cell r="M484">
            <v>328</v>
          </cell>
          <cell r="N484" t="str">
            <v>叶海婷</v>
          </cell>
          <cell r="O484" t="str">
            <v>0702百易汇能-E12</v>
          </cell>
          <cell r="P484">
            <v>67.1669793621013</v>
          </cell>
          <cell r="Q484">
            <v>23</v>
          </cell>
          <cell r="R484">
            <v>329.36</v>
          </cell>
        </row>
        <row r="484">
          <cell r="V484" t="str">
            <v>华大双barcode文库</v>
          </cell>
          <cell r="W484" t="str">
            <v>已磷酸化</v>
          </cell>
          <cell r="X484" t="str">
            <v>未环化</v>
          </cell>
        </row>
        <row r="485">
          <cell r="F485" t="str">
            <v>HGC-Lib-26080268</v>
          </cell>
          <cell r="G485" t="str">
            <v>cys_2</v>
          </cell>
          <cell r="H485">
            <v>6</v>
          </cell>
          <cell r="I485">
            <v>0</v>
          </cell>
          <cell r="J485" t="str">
            <v>转录组文库</v>
          </cell>
          <cell r="K485" t="str">
            <v>叶海婷</v>
          </cell>
          <cell r="L485">
            <v>15.69</v>
          </cell>
          <cell r="M485">
            <v>365</v>
          </cell>
          <cell r="N485" t="str">
            <v>叶海婷</v>
          </cell>
          <cell r="O485" t="str">
            <v>0702百易汇能-F12</v>
          </cell>
          <cell r="P485">
            <v>66.1327713382508</v>
          </cell>
          <cell r="Q485">
            <v>23</v>
          </cell>
          <cell r="R485">
            <v>360.87</v>
          </cell>
        </row>
        <row r="485">
          <cell r="V485" t="str">
            <v>华大双barcode文库</v>
          </cell>
          <cell r="W485" t="str">
            <v>已磷酸化</v>
          </cell>
          <cell r="X485" t="str">
            <v>未环化</v>
          </cell>
        </row>
        <row r="486">
          <cell r="F486" t="str">
            <v>HGC-Lib-26080269</v>
          </cell>
          <cell r="G486" t="str">
            <v>cys_3</v>
          </cell>
          <cell r="H486">
            <v>6</v>
          </cell>
          <cell r="I486">
            <v>0</v>
          </cell>
          <cell r="J486" t="str">
            <v>转录组文库</v>
          </cell>
          <cell r="K486" t="str">
            <v>叶海婷</v>
          </cell>
          <cell r="L486">
            <v>22.41</v>
          </cell>
          <cell r="M486">
            <v>370</v>
          </cell>
          <cell r="N486" t="str">
            <v>叶海婷</v>
          </cell>
          <cell r="O486" t="str">
            <v>0702百易汇能-G12</v>
          </cell>
          <cell r="P486">
            <v>93.1808731808732</v>
          </cell>
          <cell r="Q486">
            <v>23</v>
          </cell>
          <cell r="R486">
            <v>515.43</v>
          </cell>
        </row>
        <row r="486">
          <cell r="V486" t="str">
            <v>华大双barcode文库</v>
          </cell>
          <cell r="W486" t="str">
            <v>已磷酸化</v>
          </cell>
          <cell r="X486" t="str">
            <v>未环化</v>
          </cell>
        </row>
        <row r="487">
          <cell r="F487" t="str">
            <v>HGC-Lib-26080283</v>
          </cell>
          <cell r="G487" t="str">
            <v>S1</v>
          </cell>
          <cell r="H487">
            <v>1</v>
          </cell>
          <cell r="I487">
            <v>0</v>
          </cell>
          <cell r="J487" t="str">
            <v>基因组文库</v>
          </cell>
          <cell r="K487" t="str">
            <v>吴雯慧</v>
          </cell>
          <cell r="L487">
            <v>56.8</v>
          </cell>
          <cell r="M487">
            <v>380</v>
          </cell>
          <cell r="N487" t="str">
            <v>叶海婷</v>
          </cell>
        </row>
        <row r="487">
          <cell r="P487">
            <v>229.95951417004</v>
          </cell>
          <cell r="Q487">
            <v>20</v>
          </cell>
          <cell r="R487">
            <v>1136</v>
          </cell>
        </row>
        <row r="487">
          <cell r="V487" t="str">
            <v>华大双barcode文库</v>
          </cell>
          <cell r="W487" t="str">
            <v>已磷酸化</v>
          </cell>
          <cell r="X487" t="str">
            <v>未环化</v>
          </cell>
        </row>
        <row r="488">
          <cell r="F488" t="str">
            <v>HGC-Lib-26080284</v>
          </cell>
          <cell r="G488" t="str">
            <v>S2</v>
          </cell>
          <cell r="H488">
            <v>1</v>
          </cell>
          <cell r="I488">
            <v>0</v>
          </cell>
          <cell r="J488" t="str">
            <v>基因组文库</v>
          </cell>
          <cell r="K488" t="str">
            <v>吴雯慧</v>
          </cell>
          <cell r="L488">
            <v>70.4</v>
          </cell>
          <cell r="M488">
            <v>396</v>
          </cell>
          <cell r="N488" t="str">
            <v>叶海婷</v>
          </cell>
        </row>
        <row r="488">
          <cell r="P488">
            <v>273.504273504273</v>
          </cell>
          <cell r="Q488">
            <v>20</v>
          </cell>
          <cell r="R488">
            <v>1408</v>
          </cell>
        </row>
        <row r="488">
          <cell r="V488" t="str">
            <v>华大双barcode文库</v>
          </cell>
          <cell r="W488" t="str">
            <v>已磷酸化</v>
          </cell>
          <cell r="X488" t="str">
            <v>未环化</v>
          </cell>
        </row>
        <row r="489">
          <cell r="F489" t="str">
            <v>HGC-Lib-26080285</v>
          </cell>
          <cell r="G489" t="str">
            <v>S3</v>
          </cell>
          <cell r="H489">
            <v>1</v>
          </cell>
          <cell r="I489">
            <v>0</v>
          </cell>
          <cell r="J489" t="str">
            <v>基因组文库</v>
          </cell>
          <cell r="K489" t="str">
            <v>吴雯慧</v>
          </cell>
          <cell r="L489">
            <v>76.4</v>
          </cell>
          <cell r="M489">
            <v>401</v>
          </cell>
          <cell r="N489" t="str">
            <v>叶海婷</v>
          </cell>
        </row>
        <row r="489">
          <cell r="P489">
            <v>293.113370420104</v>
          </cell>
          <cell r="Q489">
            <v>20</v>
          </cell>
          <cell r="R489">
            <v>1528</v>
          </cell>
        </row>
        <row r="489">
          <cell r="V489" t="str">
            <v>华大双barcode文库</v>
          </cell>
          <cell r="W489" t="str">
            <v>已磷酸化</v>
          </cell>
          <cell r="X489" t="str">
            <v>未环化</v>
          </cell>
        </row>
        <row r="490">
          <cell r="F490" t="str">
            <v>HGC-Lib-26080286</v>
          </cell>
          <cell r="G490" t="str">
            <v>S4</v>
          </cell>
          <cell r="H490">
            <v>1</v>
          </cell>
          <cell r="I490">
            <v>0</v>
          </cell>
          <cell r="J490" t="str">
            <v>基因组文库</v>
          </cell>
          <cell r="K490" t="str">
            <v>吴雯慧</v>
          </cell>
          <cell r="L490">
            <v>35.2</v>
          </cell>
          <cell r="M490">
            <v>365</v>
          </cell>
          <cell r="N490" t="str">
            <v>叶海婷</v>
          </cell>
        </row>
        <row r="490">
          <cell r="P490">
            <v>148.366701791359</v>
          </cell>
          <cell r="Q490">
            <v>20</v>
          </cell>
          <cell r="R490">
            <v>704</v>
          </cell>
        </row>
        <row r="490">
          <cell r="V490" t="str">
            <v>华大双barcode文库</v>
          </cell>
          <cell r="W490" t="str">
            <v>已磷酸化</v>
          </cell>
          <cell r="X490" t="str">
            <v>未环化</v>
          </cell>
        </row>
        <row r="491">
          <cell r="F491" t="str">
            <v>HGC-Lib-26080287</v>
          </cell>
          <cell r="G491" t="str">
            <v>S5</v>
          </cell>
          <cell r="H491">
            <v>1</v>
          </cell>
          <cell r="I491">
            <v>0</v>
          </cell>
          <cell r="J491" t="str">
            <v>基因组文库</v>
          </cell>
          <cell r="K491" t="str">
            <v>吴雯慧</v>
          </cell>
          <cell r="L491">
            <v>75.8</v>
          </cell>
          <cell r="M491">
            <v>367</v>
          </cell>
          <cell r="N491" t="str">
            <v>叶海婷</v>
          </cell>
        </row>
        <row r="491">
          <cell r="P491">
            <v>317.753091595053</v>
          </cell>
          <cell r="Q491">
            <v>20</v>
          </cell>
          <cell r="R491">
            <v>1516</v>
          </cell>
        </row>
        <row r="491">
          <cell r="V491" t="str">
            <v>华大双barcode文库</v>
          </cell>
          <cell r="W491" t="str">
            <v>已磷酸化</v>
          </cell>
          <cell r="X491" t="str">
            <v>未环化</v>
          </cell>
        </row>
        <row r="492">
          <cell r="F492" t="str">
            <v>HGC-Lib-26080288</v>
          </cell>
          <cell r="G492" t="str">
            <v>S6</v>
          </cell>
          <cell r="H492">
            <v>1</v>
          </cell>
          <cell r="I492">
            <v>0</v>
          </cell>
          <cell r="J492" t="str">
            <v>基因组文库</v>
          </cell>
          <cell r="K492" t="str">
            <v>吴雯慧</v>
          </cell>
          <cell r="L492">
            <v>43.6</v>
          </cell>
          <cell r="M492">
            <v>383</v>
          </cell>
          <cell r="N492" t="str">
            <v>叶海婷</v>
          </cell>
        </row>
        <row r="492">
          <cell r="P492">
            <v>175.135569391444</v>
          </cell>
          <cell r="Q492">
            <v>20</v>
          </cell>
          <cell r="R492">
            <v>872</v>
          </cell>
        </row>
        <row r="492">
          <cell r="V492" t="str">
            <v>华大双barcode文库</v>
          </cell>
          <cell r="W492" t="str">
            <v>已磷酸化</v>
          </cell>
          <cell r="X492" t="str">
            <v>未环化</v>
          </cell>
        </row>
        <row r="493">
          <cell r="F493" t="str">
            <v>HGC-Lib-26080289</v>
          </cell>
          <cell r="G493" t="str">
            <v>S7</v>
          </cell>
          <cell r="H493">
            <v>1</v>
          </cell>
          <cell r="I493">
            <v>0</v>
          </cell>
          <cell r="J493" t="str">
            <v>基因组文库</v>
          </cell>
          <cell r="K493" t="str">
            <v>吴雯慧</v>
          </cell>
          <cell r="L493">
            <v>73.6</v>
          </cell>
          <cell r="M493">
            <v>375</v>
          </cell>
          <cell r="N493" t="str">
            <v>叶海婷</v>
          </cell>
        </row>
        <row r="493">
          <cell r="P493">
            <v>301.948717948718</v>
          </cell>
          <cell r="Q493">
            <v>20</v>
          </cell>
          <cell r="R493">
            <v>1472</v>
          </cell>
        </row>
        <row r="493">
          <cell r="V493" t="str">
            <v>华大双barcode文库</v>
          </cell>
          <cell r="W493" t="str">
            <v>已磷酸化</v>
          </cell>
          <cell r="X493" t="str">
            <v>未环化</v>
          </cell>
        </row>
        <row r="494">
          <cell r="F494" t="str">
            <v>HGC-Lib-26080290</v>
          </cell>
          <cell r="G494" t="str">
            <v>S8</v>
          </cell>
          <cell r="H494">
            <v>1</v>
          </cell>
          <cell r="I494">
            <v>0</v>
          </cell>
          <cell r="J494" t="str">
            <v>基因组文库</v>
          </cell>
          <cell r="K494" t="str">
            <v>吴雯慧</v>
          </cell>
          <cell r="L494">
            <v>83.2</v>
          </cell>
          <cell r="M494">
            <v>383</v>
          </cell>
          <cell r="N494" t="str">
            <v>叶海婷</v>
          </cell>
        </row>
        <row r="494">
          <cell r="P494">
            <v>334.20365535248</v>
          </cell>
          <cell r="Q494">
            <v>20</v>
          </cell>
          <cell r="R494">
            <v>1664</v>
          </cell>
        </row>
        <row r="494">
          <cell r="V494" t="str">
            <v>华大双barcode文库</v>
          </cell>
          <cell r="W494" t="str">
            <v>已磷酸化</v>
          </cell>
          <cell r="X494" t="str">
            <v>未环化</v>
          </cell>
        </row>
        <row r="495">
          <cell r="F495" t="str">
            <v>HGC-Lib-26080291</v>
          </cell>
          <cell r="G495" t="str">
            <v>S9</v>
          </cell>
          <cell r="H495">
            <v>1</v>
          </cell>
          <cell r="I495">
            <v>0</v>
          </cell>
          <cell r="J495" t="str">
            <v>基因组文库</v>
          </cell>
          <cell r="K495" t="str">
            <v>吴雯慧</v>
          </cell>
          <cell r="L495">
            <v>76.8</v>
          </cell>
          <cell r="M495">
            <v>389</v>
          </cell>
          <cell r="N495" t="str">
            <v>叶海婷</v>
          </cell>
        </row>
        <row r="495">
          <cell r="P495">
            <v>303.737393711687</v>
          </cell>
          <cell r="Q495">
            <v>20</v>
          </cell>
          <cell r="R495">
            <v>1536</v>
          </cell>
        </row>
        <row r="495">
          <cell r="V495" t="str">
            <v>华大双barcode文库</v>
          </cell>
          <cell r="W495" t="str">
            <v>已磷酸化</v>
          </cell>
          <cell r="X495" t="str">
            <v>未环化</v>
          </cell>
        </row>
        <row r="496">
          <cell r="F496" t="str">
            <v>HGC-Lib-26080292</v>
          </cell>
          <cell r="G496" t="str">
            <v>S10</v>
          </cell>
          <cell r="H496">
            <v>1</v>
          </cell>
          <cell r="I496">
            <v>0</v>
          </cell>
          <cell r="J496" t="str">
            <v>基因组文库</v>
          </cell>
          <cell r="K496" t="str">
            <v>吴雯慧</v>
          </cell>
          <cell r="L496">
            <v>70.2</v>
          </cell>
          <cell r="M496">
            <v>391</v>
          </cell>
          <cell r="N496" t="str">
            <v>叶海婷</v>
          </cell>
        </row>
        <row r="496">
          <cell r="P496">
            <v>276.214833759591</v>
          </cell>
          <cell r="Q496">
            <v>20</v>
          </cell>
          <cell r="R496">
            <v>1404</v>
          </cell>
        </row>
        <row r="496">
          <cell r="V496" t="str">
            <v>华大双barcode文库</v>
          </cell>
          <cell r="W496" t="str">
            <v>已磷酸化</v>
          </cell>
          <cell r="X496" t="str">
            <v>未环化</v>
          </cell>
        </row>
        <row r="497">
          <cell r="F497" t="str">
            <v>HGC-Lib-26080293</v>
          </cell>
          <cell r="G497" t="str">
            <v>S11</v>
          </cell>
          <cell r="H497">
            <v>1</v>
          </cell>
          <cell r="I497">
            <v>0</v>
          </cell>
          <cell r="J497" t="str">
            <v>基因组文库</v>
          </cell>
          <cell r="K497" t="str">
            <v>吴雯慧</v>
          </cell>
          <cell r="L497">
            <v>61</v>
          </cell>
          <cell r="M497">
            <v>375</v>
          </cell>
          <cell r="N497" t="str">
            <v>叶海婷</v>
          </cell>
        </row>
        <row r="497">
          <cell r="P497">
            <v>250.25641025641</v>
          </cell>
          <cell r="Q497">
            <v>20</v>
          </cell>
          <cell r="R497">
            <v>1220</v>
          </cell>
        </row>
        <row r="497">
          <cell r="V497" t="str">
            <v>华大双barcode文库</v>
          </cell>
          <cell r="W497" t="str">
            <v>已磷酸化</v>
          </cell>
          <cell r="X497" t="str">
            <v>未环化</v>
          </cell>
        </row>
        <row r="498">
          <cell r="F498" t="str">
            <v>HGC-Lib-26080294</v>
          </cell>
          <cell r="G498" t="str">
            <v>S12</v>
          </cell>
          <cell r="H498">
            <v>1</v>
          </cell>
          <cell r="I498">
            <v>0</v>
          </cell>
          <cell r="J498" t="str">
            <v>基因组文库</v>
          </cell>
          <cell r="K498" t="str">
            <v>吴雯慧</v>
          </cell>
          <cell r="L498">
            <v>90</v>
          </cell>
          <cell r="M498">
            <v>392</v>
          </cell>
          <cell r="N498" t="str">
            <v>叶海婷</v>
          </cell>
        </row>
        <row r="498">
          <cell r="P498">
            <v>353.218210361068</v>
          </cell>
          <cell r="Q498">
            <v>20</v>
          </cell>
          <cell r="R498">
            <v>1800</v>
          </cell>
        </row>
        <row r="498">
          <cell r="V498" t="str">
            <v>华大双barcode文库</v>
          </cell>
          <cell r="W498" t="str">
            <v>已磷酸化</v>
          </cell>
          <cell r="X498" t="str">
            <v>未环化</v>
          </cell>
        </row>
        <row r="499">
          <cell r="F499" t="str">
            <v>HGC-Lib-26080295</v>
          </cell>
          <cell r="G499" t="str">
            <v>S13</v>
          </cell>
          <cell r="H499">
            <v>1</v>
          </cell>
          <cell r="I499">
            <v>0</v>
          </cell>
          <cell r="J499" t="str">
            <v>基因组文库</v>
          </cell>
          <cell r="K499" t="str">
            <v>吴雯慧</v>
          </cell>
          <cell r="L499">
            <v>84.6</v>
          </cell>
          <cell r="M499">
            <v>403</v>
          </cell>
          <cell r="N499" t="str">
            <v>叶海婷</v>
          </cell>
        </row>
        <row r="499">
          <cell r="P499">
            <v>322.962397404085</v>
          </cell>
          <cell r="Q499">
            <v>20</v>
          </cell>
          <cell r="R499">
            <v>1692</v>
          </cell>
        </row>
        <row r="499">
          <cell r="V499" t="str">
            <v>华大双barcode文库</v>
          </cell>
          <cell r="W499" t="str">
            <v>已磷酸化</v>
          </cell>
          <cell r="X499" t="str">
            <v>未环化</v>
          </cell>
        </row>
        <row r="500">
          <cell r="F500" t="str">
            <v>HGC-Lib-26080296</v>
          </cell>
          <cell r="G500" t="str">
            <v>S14</v>
          </cell>
          <cell r="H500">
            <v>1</v>
          </cell>
          <cell r="I500">
            <v>0</v>
          </cell>
          <cell r="J500" t="str">
            <v>基因组文库</v>
          </cell>
          <cell r="K500" t="str">
            <v>吴雯慧</v>
          </cell>
          <cell r="L500">
            <v>34.2</v>
          </cell>
          <cell r="M500">
            <v>480</v>
          </cell>
          <cell r="N500" t="str">
            <v>叶海婷</v>
          </cell>
        </row>
        <row r="500">
          <cell r="P500">
            <v>109.615384615385</v>
          </cell>
          <cell r="Q500">
            <v>20</v>
          </cell>
          <cell r="R500">
            <v>684</v>
          </cell>
        </row>
        <row r="500">
          <cell r="V500" t="str">
            <v>华大双barcode文库</v>
          </cell>
          <cell r="W500" t="str">
            <v>已磷酸化</v>
          </cell>
          <cell r="X500" t="str">
            <v>未环化</v>
          </cell>
        </row>
        <row r="501">
          <cell r="F501" t="str">
            <v>HGC-Lib-26080297</v>
          </cell>
          <cell r="G501" t="str">
            <v>S15</v>
          </cell>
          <cell r="H501">
            <v>1</v>
          </cell>
          <cell r="I501">
            <v>0</v>
          </cell>
          <cell r="J501" t="str">
            <v>基因组文库</v>
          </cell>
          <cell r="K501" t="str">
            <v>吴雯慧</v>
          </cell>
          <cell r="L501">
            <v>72.6</v>
          </cell>
          <cell r="M501">
            <v>395</v>
          </cell>
          <cell r="N501" t="str">
            <v>叶海婷</v>
          </cell>
        </row>
        <row r="501">
          <cell r="P501">
            <v>282.765335929893</v>
          </cell>
          <cell r="Q501">
            <v>20</v>
          </cell>
          <cell r="R501">
            <v>1452</v>
          </cell>
        </row>
        <row r="501">
          <cell r="V501" t="str">
            <v>华大双barcode文库</v>
          </cell>
          <cell r="W501" t="str">
            <v>已磷酸化</v>
          </cell>
          <cell r="X501" t="str">
            <v>未环化</v>
          </cell>
        </row>
        <row r="502">
          <cell r="F502" t="str">
            <v>HGC-Lib-26080298</v>
          </cell>
          <cell r="G502" t="str">
            <v>CK_1</v>
          </cell>
          <cell r="H502">
            <v>1</v>
          </cell>
          <cell r="I502">
            <v>0</v>
          </cell>
          <cell r="J502" t="str">
            <v>基因组文库</v>
          </cell>
          <cell r="K502" t="str">
            <v>吴雯慧</v>
          </cell>
          <cell r="L502">
            <v>79.4</v>
          </cell>
          <cell r="M502">
            <v>298</v>
          </cell>
          <cell r="N502" t="str">
            <v>叶海婷</v>
          </cell>
        </row>
        <row r="502">
          <cell r="P502">
            <v>409.912235415591</v>
          </cell>
          <cell r="Q502">
            <v>20</v>
          </cell>
          <cell r="R502">
            <v>1588</v>
          </cell>
        </row>
        <row r="502">
          <cell r="V502" t="str">
            <v>华大双barcode文库</v>
          </cell>
          <cell r="W502" t="str">
            <v>已磷酸化</v>
          </cell>
          <cell r="X502" t="str">
            <v>未环化</v>
          </cell>
        </row>
        <row r="503">
          <cell r="F503" t="str">
            <v>HGC-Lib-26080270</v>
          </cell>
          <cell r="G503" t="str">
            <v>MGI3-HT260630A</v>
          </cell>
          <cell r="H503">
            <v>0</v>
          </cell>
          <cell r="I503">
            <v>40</v>
          </cell>
          <cell r="J503" t="str">
            <v>华大C4-oligo</v>
          </cell>
          <cell r="K503" t="str">
            <v>邵芷轩</v>
          </cell>
          <cell r="L503">
            <v>25.2</v>
          </cell>
          <cell r="M503">
            <v>210</v>
          </cell>
          <cell r="N503" t="str">
            <v>邵芷轩</v>
          </cell>
        </row>
        <row r="503">
          <cell r="P503">
            <v>184.615384615385</v>
          </cell>
          <cell r="Q503">
            <v>25</v>
          </cell>
          <cell r="R503">
            <v>630</v>
          </cell>
        </row>
        <row r="503">
          <cell r="U503" t="str">
            <v>PE100</v>
          </cell>
          <cell r="V503" t="str">
            <v>华大单barcode文库</v>
          </cell>
          <cell r="W503" t="str">
            <v>已磷酸化</v>
          </cell>
          <cell r="X503" t="str">
            <v>未环化</v>
          </cell>
        </row>
        <row r="504">
          <cell r="F504" t="str">
            <v>HGC-Lib-26080271</v>
          </cell>
          <cell r="G504" t="str">
            <v>MGI3-HT260630B</v>
          </cell>
          <cell r="H504">
            <v>0</v>
          </cell>
          <cell r="I504">
            <v>40</v>
          </cell>
          <cell r="J504" t="str">
            <v>华大C4-oligo</v>
          </cell>
          <cell r="K504" t="str">
            <v>邵芷轩</v>
          </cell>
          <cell r="L504">
            <v>26.2</v>
          </cell>
          <cell r="M504">
            <v>201</v>
          </cell>
          <cell r="N504" t="str">
            <v>邵芷轩</v>
          </cell>
        </row>
        <row r="504">
          <cell r="P504">
            <v>200.535782625335</v>
          </cell>
          <cell r="Q504">
            <v>25</v>
          </cell>
          <cell r="R504">
            <v>655</v>
          </cell>
        </row>
        <row r="504">
          <cell r="V504" t="str">
            <v>华大单barcode文库</v>
          </cell>
          <cell r="W504" t="str">
            <v>已磷酸化</v>
          </cell>
          <cell r="X504" t="str">
            <v>未环化</v>
          </cell>
        </row>
        <row r="505">
          <cell r="F505" t="str">
            <v>HGC-Lib-26080272</v>
          </cell>
          <cell r="G505" t="str">
            <v>MGI3-HT260630C</v>
          </cell>
          <cell r="H505">
            <v>0</v>
          </cell>
          <cell r="I505">
            <v>40</v>
          </cell>
          <cell r="J505" t="str">
            <v>华大C4-oligo</v>
          </cell>
          <cell r="K505" t="str">
            <v>邵芷轩</v>
          </cell>
          <cell r="L505">
            <v>25</v>
          </cell>
          <cell r="M505">
            <v>200</v>
          </cell>
          <cell r="N505" t="str">
            <v>邵芷轩</v>
          </cell>
        </row>
        <row r="505">
          <cell r="P505">
            <v>192.307692307692</v>
          </cell>
          <cell r="Q505">
            <v>25</v>
          </cell>
          <cell r="R505">
            <v>625</v>
          </cell>
        </row>
        <row r="505">
          <cell r="V505" t="str">
            <v>华大单barcode文库</v>
          </cell>
          <cell r="W505" t="str">
            <v>已磷酸化</v>
          </cell>
          <cell r="X505" t="str">
            <v>未环化</v>
          </cell>
        </row>
        <row r="506">
          <cell r="F506" t="str">
            <v>HGC-Lib-26080273</v>
          </cell>
          <cell r="G506" t="str">
            <v>MGI3-HT260630D</v>
          </cell>
          <cell r="H506">
            <v>0</v>
          </cell>
          <cell r="I506">
            <v>100</v>
          </cell>
          <cell r="J506" t="str">
            <v>华大C4-cDNA</v>
          </cell>
          <cell r="K506" t="str">
            <v>邵芷轩</v>
          </cell>
          <cell r="L506">
            <v>28</v>
          </cell>
          <cell r="M506">
            <v>453</v>
          </cell>
          <cell r="N506" t="str">
            <v>邵芷轩</v>
          </cell>
        </row>
        <row r="506">
          <cell r="P506">
            <v>95.0925454236713</v>
          </cell>
          <cell r="Q506">
            <v>25</v>
          </cell>
          <cell r="R506">
            <v>700</v>
          </cell>
        </row>
        <row r="506">
          <cell r="V506" t="str">
            <v>华大单barcode文库</v>
          </cell>
          <cell r="W506" t="str">
            <v>已磷酸化</v>
          </cell>
          <cell r="X506" t="str">
            <v>未环化</v>
          </cell>
        </row>
        <row r="507">
          <cell r="F507" t="str">
            <v>HGC-Lib-26080274</v>
          </cell>
          <cell r="G507" t="str">
            <v>MGI3-HT260630E</v>
          </cell>
          <cell r="H507">
            <v>0</v>
          </cell>
          <cell r="I507">
            <v>100</v>
          </cell>
          <cell r="J507" t="str">
            <v>华大C4-cDNA</v>
          </cell>
          <cell r="K507" t="str">
            <v>邵芷轩</v>
          </cell>
          <cell r="L507">
            <v>26</v>
          </cell>
          <cell r="M507">
            <v>436</v>
          </cell>
          <cell r="N507" t="str">
            <v>邵芷轩</v>
          </cell>
        </row>
        <row r="507">
          <cell r="P507">
            <v>91.743119266055</v>
          </cell>
          <cell r="Q507">
            <v>25</v>
          </cell>
          <cell r="R507">
            <v>650</v>
          </cell>
        </row>
        <row r="507">
          <cell r="V507" t="str">
            <v>华大单barcode文库</v>
          </cell>
          <cell r="W507" t="str">
            <v>已磷酸化</v>
          </cell>
          <cell r="X507" t="str">
            <v>未环化</v>
          </cell>
        </row>
        <row r="508">
          <cell r="F508" t="str">
            <v>HGC-Lib-26080275</v>
          </cell>
          <cell r="G508" t="str">
            <v>MGI3-HT260630F</v>
          </cell>
          <cell r="H508">
            <v>0</v>
          </cell>
          <cell r="I508">
            <v>100</v>
          </cell>
          <cell r="J508" t="str">
            <v>华大C4-cDNA</v>
          </cell>
          <cell r="K508" t="str">
            <v>邵芷轩</v>
          </cell>
          <cell r="L508">
            <v>29.8</v>
          </cell>
          <cell r="M508">
            <v>440</v>
          </cell>
          <cell r="N508" t="str">
            <v>邵芷轩</v>
          </cell>
        </row>
        <row r="508">
          <cell r="P508">
            <v>104.195804195804</v>
          </cell>
          <cell r="Q508">
            <v>25</v>
          </cell>
          <cell r="R508">
            <v>745</v>
          </cell>
        </row>
        <row r="508">
          <cell r="V508" t="str">
            <v>华大单barcode文库</v>
          </cell>
          <cell r="W508" t="str">
            <v>已磷酸化</v>
          </cell>
          <cell r="X508" t="str">
            <v>未环化</v>
          </cell>
        </row>
        <row r="509">
          <cell r="F509" t="str">
            <v>HGC-Lib-26080276</v>
          </cell>
          <cell r="G509" t="str">
            <v>0618S3 _3</v>
          </cell>
          <cell r="H509">
            <v>150</v>
          </cell>
          <cell r="I509">
            <v>0</v>
          </cell>
          <cell r="J509" t="str">
            <v>10x 3’scRNA Sequencing(v4)</v>
          </cell>
          <cell r="K509" t="str">
            <v>邵芷轩</v>
          </cell>
          <cell r="L509">
            <v>44.8</v>
          </cell>
        </row>
        <row r="509">
          <cell r="P509" t="e">
            <v>#DIV/0!</v>
          </cell>
        </row>
        <row r="509">
          <cell r="R509">
            <v>0</v>
          </cell>
        </row>
        <row r="510">
          <cell r="F510" t="str">
            <v>HGC-Lib-26080277</v>
          </cell>
          <cell r="G510" t="str">
            <v>0618S4 _3</v>
          </cell>
          <cell r="H510">
            <v>150</v>
          </cell>
          <cell r="I510">
            <v>0</v>
          </cell>
          <cell r="J510" t="str">
            <v>10x 3’scRNA Sequencing(v4)</v>
          </cell>
          <cell r="K510" t="str">
            <v>邵芷轩</v>
          </cell>
          <cell r="L510">
            <v>20.4</v>
          </cell>
        </row>
        <row r="510">
          <cell r="P510" t="e">
            <v>#DIV/0!</v>
          </cell>
        </row>
        <row r="510">
          <cell r="R510">
            <v>0</v>
          </cell>
        </row>
        <row r="511">
          <cell r="F511" t="str">
            <v>HGC-Lib-26080278</v>
          </cell>
          <cell r="G511" t="str">
            <v>0618S5 _3</v>
          </cell>
          <cell r="H511">
            <v>150</v>
          </cell>
          <cell r="I511">
            <v>0</v>
          </cell>
          <cell r="J511" t="str">
            <v>10x 3’scRNA Sequencing(v4)</v>
          </cell>
          <cell r="K511" t="str">
            <v>邵芷轩</v>
          </cell>
          <cell r="L511">
            <v>44</v>
          </cell>
        </row>
        <row r="511">
          <cell r="P511" t="e">
            <v>#DIV/0!</v>
          </cell>
        </row>
        <row r="511">
          <cell r="R511">
            <v>0</v>
          </cell>
        </row>
        <row r="512">
          <cell r="F512" t="str">
            <v>HGC-Lib-26080279</v>
          </cell>
          <cell r="G512" t="str">
            <v>0618S6 _3</v>
          </cell>
          <cell r="H512">
            <v>150</v>
          </cell>
          <cell r="I512">
            <v>0</v>
          </cell>
          <cell r="J512" t="str">
            <v>10x 3’scRNA Sequencing(v4)</v>
          </cell>
          <cell r="K512" t="str">
            <v>邵芷轩</v>
          </cell>
          <cell r="L512">
            <v>18.7</v>
          </cell>
        </row>
        <row r="512">
          <cell r="P512" t="e">
            <v>#DIV/0!</v>
          </cell>
        </row>
        <row r="512">
          <cell r="R512">
            <v>0</v>
          </cell>
        </row>
        <row r="513">
          <cell r="F513" t="str">
            <v>HGC-Lib-26080280</v>
          </cell>
          <cell r="G513" t="str">
            <v>0617CS6 _3</v>
          </cell>
          <cell r="H513">
            <v>100</v>
          </cell>
          <cell r="I513">
            <v>0</v>
          </cell>
          <cell r="J513" t="str">
            <v>10x 3’scRNA Sequencing(v4)</v>
          </cell>
          <cell r="K513" t="str">
            <v>邵芷轩</v>
          </cell>
          <cell r="L513">
            <v>30</v>
          </cell>
        </row>
        <row r="513">
          <cell r="P513" t="e">
            <v>#DIV/0!</v>
          </cell>
        </row>
        <row r="513">
          <cell r="R513">
            <v>0</v>
          </cell>
        </row>
        <row r="514">
          <cell r="F514" t="str">
            <v>HGC-Lib-26080281</v>
          </cell>
          <cell r="G514" t="str">
            <v>0617CS7 _3</v>
          </cell>
          <cell r="H514">
            <v>100</v>
          </cell>
          <cell r="I514">
            <v>0</v>
          </cell>
          <cell r="J514" t="str">
            <v>10x 3’scRNA Sequencing(v4)</v>
          </cell>
          <cell r="K514" t="str">
            <v>邵芷轩</v>
          </cell>
          <cell r="L514">
            <v>30</v>
          </cell>
        </row>
        <row r="514">
          <cell r="P514" t="e">
            <v>#DIV/0!</v>
          </cell>
        </row>
        <row r="514">
          <cell r="R514">
            <v>0</v>
          </cell>
        </row>
        <row r="515">
          <cell r="F515" t="str">
            <v>HGC-Lib-26080282</v>
          </cell>
          <cell r="G515" t="str">
            <v>0617CS5 _3</v>
          </cell>
          <cell r="H515">
            <v>150</v>
          </cell>
          <cell r="I515">
            <v>0</v>
          </cell>
          <cell r="J515" t="str">
            <v>10x 3’scRNA Sequencing(v4)</v>
          </cell>
          <cell r="K515" t="str">
            <v>邵芷轩</v>
          </cell>
          <cell r="L515">
            <v>35.6</v>
          </cell>
        </row>
        <row r="515">
          <cell r="P515" t="e">
            <v>#DIV/0!</v>
          </cell>
        </row>
        <row r="515">
          <cell r="R515">
            <v>0</v>
          </cell>
        </row>
        <row r="516">
          <cell r="F516" t="str">
            <v>HGC-Lib-26080299</v>
          </cell>
          <cell r="G516" t="str">
            <v>6-CD-10010014-NAC-T0-blood</v>
          </cell>
          <cell r="H516">
            <v>0</v>
          </cell>
          <cell r="I516">
            <v>450</v>
          </cell>
          <cell r="J516" t="str">
            <v>华大C4-cDNA</v>
          </cell>
          <cell r="K516" t="str">
            <v>邵芷轩</v>
          </cell>
          <cell r="L516">
            <v>20.4</v>
          </cell>
          <cell r="M516">
            <v>346</v>
          </cell>
          <cell r="N516" t="str">
            <v>邵芷轩</v>
          </cell>
        </row>
        <row r="516">
          <cell r="P516">
            <v>90.7069808803913</v>
          </cell>
          <cell r="Q516">
            <v>12</v>
          </cell>
          <cell r="R516">
            <v>244.8</v>
          </cell>
        </row>
        <row r="516">
          <cell r="U516" t="str">
            <v>PE100</v>
          </cell>
          <cell r="V516" t="str">
            <v>华大单barcode文库</v>
          </cell>
          <cell r="W516" t="str">
            <v>已磷酸化</v>
          </cell>
          <cell r="X516" t="str">
            <v>未环化</v>
          </cell>
        </row>
        <row r="517">
          <cell r="F517" t="str">
            <v>HGC-Lib-26080300</v>
          </cell>
          <cell r="G517" t="str">
            <v>6-CD-10010019-Pre-tissue</v>
          </cell>
          <cell r="H517">
            <v>0</v>
          </cell>
          <cell r="I517">
            <v>450</v>
          </cell>
          <cell r="J517" t="str">
            <v>华大C4-cDNA</v>
          </cell>
          <cell r="K517" t="str">
            <v>吴金涛</v>
          </cell>
          <cell r="L517">
            <v>19</v>
          </cell>
          <cell r="M517">
            <v>359</v>
          </cell>
          <cell r="N517" t="str">
            <v>邵芷轩</v>
          </cell>
        </row>
        <row r="517">
          <cell r="P517">
            <v>81.422755517463</v>
          </cell>
          <cell r="Q517">
            <v>12</v>
          </cell>
          <cell r="R517">
            <v>228</v>
          </cell>
        </row>
        <row r="517">
          <cell r="V517" t="str">
            <v>华大单barcode文库</v>
          </cell>
          <cell r="W517" t="str">
            <v>已磷酸化</v>
          </cell>
          <cell r="X517" t="str">
            <v>未环化</v>
          </cell>
        </row>
        <row r="518">
          <cell r="F518" t="str">
            <v>HGC-Lib-26080301</v>
          </cell>
          <cell r="G518" t="str">
            <v>6-CD-10010025-Pre-tissue</v>
          </cell>
          <cell r="H518">
            <v>0</v>
          </cell>
          <cell r="I518">
            <v>450</v>
          </cell>
          <cell r="J518" t="str">
            <v>华大C4-cDNA</v>
          </cell>
          <cell r="K518" t="str">
            <v>吴金涛</v>
          </cell>
          <cell r="L518">
            <v>23.2</v>
          </cell>
          <cell r="M518">
            <v>345</v>
          </cell>
          <cell r="N518" t="str">
            <v>邵芷轩</v>
          </cell>
        </row>
        <row r="518">
          <cell r="P518">
            <v>103.45596432553</v>
          </cell>
          <cell r="Q518">
            <v>12</v>
          </cell>
          <cell r="R518">
            <v>278.4</v>
          </cell>
        </row>
        <row r="518">
          <cell r="V518" t="str">
            <v>华大单barcode文库</v>
          </cell>
          <cell r="W518" t="str">
            <v>已磷酸化</v>
          </cell>
          <cell r="X518" t="str">
            <v>未环化</v>
          </cell>
        </row>
        <row r="519">
          <cell r="F519" t="str">
            <v>HGC-Lib-26080302</v>
          </cell>
          <cell r="G519" t="str">
            <v>6-CD-10010045-NAC-T0-blood</v>
          </cell>
          <cell r="H519">
            <v>0</v>
          </cell>
          <cell r="I519">
            <v>450</v>
          </cell>
          <cell r="J519" t="str">
            <v>华大C4-cDNA</v>
          </cell>
          <cell r="K519" t="str">
            <v>吴金涛</v>
          </cell>
          <cell r="L519">
            <v>22.4</v>
          </cell>
          <cell r="M519">
            <v>354</v>
          </cell>
          <cell r="N519" t="str">
            <v>邵芷轩</v>
          </cell>
        </row>
        <row r="519">
          <cell r="P519">
            <v>97.3489787049109</v>
          </cell>
          <cell r="Q519">
            <v>12</v>
          </cell>
          <cell r="R519">
            <v>268.8</v>
          </cell>
        </row>
        <row r="519">
          <cell r="V519" t="str">
            <v>华大单barcode文库</v>
          </cell>
          <cell r="W519" t="str">
            <v>已磷酸化</v>
          </cell>
          <cell r="X519" t="str">
            <v>未环化</v>
          </cell>
        </row>
        <row r="520">
          <cell r="F520" t="str">
            <v>HGC-Lib-26080303</v>
          </cell>
          <cell r="G520" t="str">
            <v>6-CD-10010010-NON-tissue</v>
          </cell>
          <cell r="H520">
            <v>0</v>
          </cell>
          <cell r="I520">
            <v>450</v>
          </cell>
          <cell r="J520" t="str">
            <v>华大C4-cDNA</v>
          </cell>
          <cell r="K520" t="str">
            <v>吴金涛</v>
          </cell>
          <cell r="L520">
            <v>19.5</v>
          </cell>
          <cell r="M520">
            <v>348</v>
          </cell>
          <cell r="N520" t="str">
            <v>邵芷轩</v>
          </cell>
        </row>
        <row r="520">
          <cell r="P520">
            <v>86.2068965517241</v>
          </cell>
          <cell r="Q520">
            <v>12</v>
          </cell>
          <cell r="R520">
            <v>234</v>
          </cell>
        </row>
        <row r="520">
          <cell r="V520" t="str">
            <v>华大单barcode文库</v>
          </cell>
          <cell r="W520" t="str">
            <v>已磷酸化</v>
          </cell>
          <cell r="X520" t="str">
            <v>未环化</v>
          </cell>
        </row>
        <row r="521">
          <cell r="F521" t="str">
            <v>HGC-Lib-26080304</v>
          </cell>
          <cell r="G521" t="str">
            <v>6-CD-10010036-NAC-C3D1-tissue</v>
          </cell>
          <cell r="H521">
            <v>0</v>
          </cell>
          <cell r="I521">
            <v>450</v>
          </cell>
          <cell r="J521" t="str">
            <v>华大C4-cDNA</v>
          </cell>
          <cell r="K521" t="str">
            <v>吴金涛</v>
          </cell>
          <cell r="L521">
            <v>19.5</v>
          </cell>
          <cell r="M521">
            <v>352</v>
          </cell>
          <cell r="N521" t="str">
            <v>邵芷轩</v>
          </cell>
        </row>
        <row r="521">
          <cell r="P521">
            <v>85.2272727272727</v>
          </cell>
          <cell r="Q521">
            <v>12</v>
          </cell>
          <cell r="R521">
            <v>234</v>
          </cell>
        </row>
        <row r="521">
          <cell r="V521" t="str">
            <v>华大单barcode文库</v>
          </cell>
          <cell r="W521" t="str">
            <v>已磷酸化</v>
          </cell>
          <cell r="X521" t="str">
            <v>未环化</v>
          </cell>
        </row>
        <row r="522">
          <cell r="F522" t="str">
            <v>HGC-Lib-26080305</v>
          </cell>
          <cell r="G522" t="str">
            <v>6-CD-10010009-NAC-C1D1-tissue</v>
          </cell>
          <cell r="H522">
            <v>0</v>
          </cell>
          <cell r="I522">
            <v>450</v>
          </cell>
          <cell r="J522" t="str">
            <v>华大C4-cDNA</v>
          </cell>
          <cell r="K522" t="str">
            <v>吴金涛</v>
          </cell>
          <cell r="L522">
            <v>34.4</v>
          </cell>
          <cell r="M522">
            <v>337</v>
          </cell>
          <cell r="N522" t="str">
            <v>邵芷轩</v>
          </cell>
        </row>
        <row r="522">
          <cell r="P522">
            <v>157.041771285095</v>
          </cell>
          <cell r="Q522">
            <v>12</v>
          </cell>
          <cell r="R522">
            <v>412.8</v>
          </cell>
        </row>
        <row r="522">
          <cell r="V522" t="str">
            <v>华大单barcode文库</v>
          </cell>
          <cell r="W522" t="str">
            <v>已磷酸化</v>
          </cell>
          <cell r="X522" t="str">
            <v>未环化</v>
          </cell>
        </row>
        <row r="523">
          <cell r="F523" t="str">
            <v>HGC-Lib-26080306</v>
          </cell>
          <cell r="G523" t="str">
            <v>6-CD-10010037-Pre-tissue</v>
          </cell>
          <cell r="H523">
            <v>0</v>
          </cell>
          <cell r="I523">
            <v>450</v>
          </cell>
          <cell r="J523" t="str">
            <v>华大C4-cDNA</v>
          </cell>
          <cell r="K523" t="str">
            <v>吴金涛</v>
          </cell>
          <cell r="L523">
            <v>22.8</v>
          </cell>
          <cell r="M523">
            <v>352</v>
          </cell>
          <cell r="N523" t="str">
            <v>邵芷轩</v>
          </cell>
        </row>
        <row r="523">
          <cell r="P523">
            <v>99.6503496503496</v>
          </cell>
          <cell r="Q523">
            <v>12</v>
          </cell>
          <cell r="R523">
            <v>273.6</v>
          </cell>
        </row>
        <row r="523">
          <cell r="V523" t="str">
            <v>华大单barcode文库</v>
          </cell>
          <cell r="W523" t="str">
            <v>已磷酸化</v>
          </cell>
          <cell r="X523" t="str">
            <v>未环化</v>
          </cell>
        </row>
        <row r="524">
          <cell r="F524" t="str">
            <v>HGC-Lib-26080307</v>
          </cell>
          <cell r="G524" t="str">
            <v>6-CD-10010040-NON-blood</v>
          </cell>
          <cell r="H524">
            <v>0</v>
          </cell>
          <cell r="I524">
            <v>450</v>
          </cell>
          <cell r="J524" t="str">
            <v>华大C4-cDNA</v>
          </cell>
          <cell r="K524" t="str">
            <v>吴金涛</v>
          </cell>
          <cell r="L524">
            <v>6.18</v>
          </cell>
          <cell r="M524">
            <v>373</v>
          </cell>
          <cell r="N524" t="str">
            <v>邵芷轩</v>
          </cell>
        </row>
        <row r="524">
          <cell r="P524">
            <v>25.4897917096308</v>
          </cell>
          <cell r="Q524">
            <v>12</v>
          </cell>
          <cell r="R524">
            <v>74.16</v>
          </cell>
        </row>
        <row r="524">
          <cell r="V524" t="str">
            <v>华大单barcode文库</v>
          </cell>
          <cell r="W524" t="str">
            <v>已磷酸化</v>
          </cell>
          <cell r="X524" t="str">
            <v>未环化</v>
          </cell>
        </row>
        <row r="525">
          <cell r="F525" t="str">
            <v>HGC-Lib-26080308</v>
          </cell>
          <cell r="G525" t="str">
            <v>6-CD-10010040-NON-tissue</v>
          </cell>
          <cell r="H525">
            <v>0</v>
          </cell>
          <cell r="I525">
            <v>450</v>
          </cell>
          <cell r="J525" t="str">
            <v>华大C4-cDNA</v>
          </cell>
          <cell r="K525" t="str">
            <v>吴金涛</v>
          </cell>
          <cell r="L525">
            <v>13.2</v>
          </cell>
          <cell r="M525">
            <v>347</v>
          </cell>
          <cell r="N525" t="str">
            <v>邵芷轩</v>
          </cell>
        </row>
        <row r="525">
          <cell r="P525">
            <v>58.5236089558856</v>
          </cell>
          <cell r="Q525">
            <v>12</v>
          </cell>
          <cell r="R525">
            <v>158.4</v>
          </cell>
        </row>
        <row r="525">
          <cell r="V525" t="str">
            <v>华大单barcode文库</v>
          </cell>
          <cell r="W525" t="str">
            <v>已磷酸化</v>
          </cell>
          <cell r="X525" t="str">
            <v>未环化</v>
          </cell>
        </row>
        <row r="526">
          <cell r="F526" t="str">
            <v>HGC-Lib-26080309</v>
          </cell>
          <cell r="G526" t="str">
            <v>6-CD-10010035-NAC-T0-blood</v>
          </cell>
          <cell r="H526">
            <v>0</v>
          </cell>
          <cell r="I526">
            <v>450</v>
          </cell>
          <cell r="J526" t="str">
            <v>华大C4-cDNA</v>
          </cell>
          <cell r="K526" t="str">
            <v>吴金涛</v>
          </cell>
          <cell r="L526">
            <v>22.2</v>
          </cell>
          <cell r="M526">
            <v>383</v>
          </cell>
          <cell r="N526" t="str">
            <v>邵芷轩</v>
          </cell>
        </row>
        <row r="526">
          <cell r="P526">
            <v>89.1745330387628</v>
          </cell>
          <cell r="Q526">
            <v>12</v>
          </cell>
          <cell r="R526">
            <v>266.4</v>
          </cell>
        </row>
        <row r="526">
          <cell r="V526" t="str">
            <v>华大单barcode文库</v>
          </cell>
          <cell r="W526" t="str">
            <v>已磷酸化</v>
          </cell>
          <cell r="X526" t="str">
            <v>未环化</v>
          </cell>
        </row>
        <row r="527">
          <cell r="F527" t="str">
            <v>HGC-Lib-26080310</v>
          </cell>
          <cell r="G527" t="str">
            <v>6-CD-10010016-NAC-C1D1-tissue</v>
          </cell>
          <cell r="H527">
            <v>0</v>
          </cell>
          <cell r="I527">
            <v>450</v>
          </cell>
          <cell r="J527" t="str">
            <v>华大C4-cDNA</v>
          </cell>
          <cell r="K527" t="str">
            <v>吴金涛</v>
          </cell>
          <cell r="L527">
            <v>23.2</v>
          </cell>
          <cell r="M527">
            <v>341</v>
          </cell>
          <cell r="N527" t="str">
            <v>邵芷轩</v>
          </cell>
        </row>
        <row r="527">
          <cell r="P527">
            <v>104.669524024363</v>
          </cell>
          <cell r="Q527">
            <v>12</v>
          </cell>
          <cell r="R527">
            <v>278.4</v>
          </cell>
        </row>
        <row r="527">
          <cell r="V527" t="str">
            <v>华大单barcode文库</v>
          </cell>
          <cell r="W527" t="str">
            <v>已磷酸化</v>
          </cell>
          <cell r="X527" t="str">
            <v>未环化</v>
          </cell>
        </row>
        <row r="528">
          <cell r="F528" t="str">
            <v>HGC-Lib-26080311</v>
          </cell>
          <cell r="G528" t="str">
            <v>6-CD-10010006-NAC-C3D1-tissue</v>
          </cell>
          <cell r="H528">
            <v>0</v>
          </cell>
          <cell r="I528">
            <v>450</v>
          </cell>
          <cell r="J528" t="str">
            <v>华大C4-cDNA</v>
          </cell>
          <cell r="K528" t="str">
            <v>吴金涛</v>
          </cell>
          <cell r="L528">
            <v>31.8</v>
          </cell>
          <cell r="M528">
            <v>344</v>
          </cell>
          <cell r="N528" t="str">
            <v>邵芷轩</v>
          </cell>
        </row>
        <row r="528">
          <cell r="P528">
            <v>142.21824686941</v>
          </cell>
          <cell r="Q528">
            <v>12</v>
          </cell>
          <cell r="R528">
            <v>381.6</v>
          </cell>
        </row>
        <row r="528">
          <cell r="V528" t="str">
            <v>华大单barcode文库</v>
          </cell>
          <cell r="W528" t="str">
            <v>已磷酸化</v>
          </cell>
          <cell r="X528" t="str">
            <v>未环化</v>
          </cell>
        </row>
        <row r="529">
          <cell r="F529" t="str">
            <v>HGC-Lib-26080312</v>
          </cell>
          <cell r="G529" t="str">
            <v>6-OL-10010014-NAC-T0-blood</v>
          </cell>
          <cell r="H529">
            <v>0</v>
          </cell>
          <cell r="I529">
            <v>50</v>
          </cell>
          <cell r="J529" t="str">
            <v>华大C4-oligo</v>
          </cell>
          <cell r="K529" t="str">
            <v>吴金涛</v>
          </cell>
          <cell r="L529">
            <v>67.2</v>
          </cell>
          <cell r="M529">
            <v>218</v>
          </cell>
          <cell r="N529" t="str">
            <v>邵芷轩</v>
          </cell>
        </row>
        <row r="529">
          <cell r="P529">
            <v>474.2413549753</v>
          </cell>
          <cell r="Q529">
            <v>12</v>
          </cell>
          <cell r="R529">
            <v>806.4</v>
          </cell>
        </row>
        <row r="529">
          <cell r="V529" t="str">
            <v>华大单barcode文库</v>
          </cell>
          <cell r="W529" t="str">
            <v>已磷酸化</v>
          </cell>
          <cell r="X529" t="str">
            <v>未环化</v>
          </cell>
        </row>
        <row r="530">
          <cell r="F530" t="str">
            <v>HGC-Lib-26080313</v>
          </cell>
          <cell r="G530" t="str">
            <v>6-OL-10010019-Pre-tissue</v>
          </cell>
          <cell r="H530">
            <v>0</v>
          </cell>
          <cell r="I530">
            <v>50</v>
          </cell>
          <cell r="J530" t="str">
            <v>华大C4-oligo</v>
          </cell>
          <cell r="K530" t="str">
            <v>吴金涛</v>
          </cell>
          <cell r="L530">
            <v>28.2</v>
          </cell>
          <cell r="M530">
            <v>198</v>
          </cell>
          <cell r="N530" t="str">
            <v>邵芷轩</v>
          </cell>
        </row>
        <row r="530">
          <cell r="P530">
            <v>219.114219114219</v>
          </cell>
          <cell r="Q530">
            <v>12</v>
          </cell>
          <cell r="R530">
            <v>338.4</v>
          </cell>
        </row>
        <row r="530">
          <cell r="V530" t="str">
            <v>华大单barcode文库</v>
          </cell>
          <cell r="W530" t="str">
            <v>已磷酸化</v>
          </cell>
          <cell r="X530" t="str">
            <v>未环化</v>
          </cell>
        </row>
        <row r="531">
          <cell r="F531" t="str">
            <v>HGC-Lib-26080314</v>
          </cell>
          <cell r="G531" t="str">
            <v>6-OL-10010025-Pre-tissue</v>
          </cell>
          <cell r="H531">
            <v>0</v>
          </cell>
          <cell r="I531">
            <v>50</v>
          </cell>
          <cell r="J531" t="str">
            <v>华大C4-oligo</v>
          </cell>
          <cell r="K531" t="str">
            <v>吴金涛</v>
          </cell>
          <cell r="L531">
            <v>19.4</v>
          </cell>
          <cell r="M531">
            <v>192</v>
          </cell>
          <cell r="N531" t="str">
            <v>邵芷轩</v>
          </cell>
        </row>
        <row r="531">
          <cell r="P531">
            <v>155.448717948718</v>
          </cell>
          <cell r="Q531">
            <v>12</v>
          </cell>
          <cell r="R531">
            <v>232.8</v>
          </cell>
        </row>
        <row r="531">
          <cell r="V531" t="str">
            <v>华大单barcode文库</v>
          </cell>
          <cell r="W531" t="str">
            <v>已磷酸化</v>
          </cell>
          <cell r="X531" t="str">
            <v>未环化</v>
          </cell>
        </row>
        <row r="532">
          <cell r="F532" t="str">
            <v>HGC-Lib-26080315</v>
          </cell>
          <cell r="G532" t="str">
            <v>6-OL-10010045-NAC-T0-blood</v>
          </cell>
          <cell r="H532">
            <v>0</v>
          </cell>
          <cell r="I532">
            <v>50</v>
          </cell>
          <cell r="J532" t="str">
            <v>华大C4-oligo</v>
          </cell>
          <cell r="K532" t="str">
            <v>吴金涛</v>
          </cell>
          <cell r="L532">
            <v>41.2</v>
          </cell>
          <cell r="M532">
            <v>196</v>
          </cell>
          <cell r="N532" t="str">
            <v>邵芷轩</v>
          </cell>
        </row>
        <row r="532">
          <cell r="P532">
            <v>323.390894819466</v>
          </cell>
          <cell r="Q532">
            <v>12</v>
          </cell>
          <cell r="R532">
            <v>494.4</v>
          </cell>
        </row>
        <row r="532">
          <cell r="V532" t="str">
            <v>华大单barcode文库</v>
          </cell>
          <cell r="W532" t="str">
            <v>已磷酸化</v>
          </cell>
          <cell r="X532" t="str">
            <v>未环化</v>
          </cell>
        </row>
        <row r="533">
          <cell r="F533" t="str">
            <v>HGC-Lib-26080316</v>
          </cell>
          <cell r="G533" t="str">
            <v>6-OL-10010010-NON-tissue</v>
          </cell>
          <cell r="H533">
            <v>0</v>
          </cell>
          <cell r="I533">
            <v>50</v>
          </cell>
          <cell r="J533" t="str">
            <v>华大C4-oligo</v>
          </cell>
          <cell r="K533" t="str">
            <v>吴金涛</v>
          </cell>
          <cell r="L533">
            <v>24.2</v>
          </cell>
          <cell r="M533">
            <v>193</v>
          </cell>
          <cell r="N533" t="str">
            <v>邵芷轩</v>
          </cell>
        </row>
        <row r="533">
          <cell r="P533">
            <v>192.905540055799</v>
          </cell>
          <cell r="Q533">
            <v>12</v>
          </cell>
          <cell r="R533">
            <v>290.4</v>
          </cell>
        </row>
        <row r="533">
          <cell r="V533" t="str">
            <v>华大单barcode文库</v>
          </cell>
          <cell r="W533" t="str">
            <v>已磷酸化</v>
          </cell>
          <cell r="X533" t="str">
            <v>未环化</v>
          </cell>
        </row>
        <row r="534">
          <cell r="F534" t="str">
            <v>HGC-Lib-26080317</v>
          </cell>
          <cell r="G534" t="str">
            <v>6-OL-10010036-NAC-C3D1-tissue</v>
          </cell>
          <cell r="H534">
            <v>0</v>
          </cell>
          <cell r="I534">
            <v>50</v>
          </cell>
          <cell r="J534" t="str">
            <v>华大C4-oligo</v>
          </cell>
          <cell r="K534" t="str">
            <v>吴金涛</v>
          </cell>
          <cell r="L534">
            <v>22.6</v>
          </cell>
          <cell r="M534">
            <v>203</v>
          </cell>
          <cell r="N534" t="str">
            <v>邵芷轩</v>
          </cell>
        </row>
        <row r="534">
          <cell r="P534">
            <v>171.276998863206</v>
          </cell>
          <cell r="Q534">
            <v>12</v>
          </cell>
          <cell r="R534">
            <v>271.2</v>
          </cell>
        </row>
        <row r="534">
          <cell r="V534" t="str">
            <v>华大单barcode文库</v>
          </cell>
          <cell r="W534" t="str">
            <v>已磷酸化</v>
          </cell>
          <cell r="X534" t="str">
            <v>未环化</v>
          </cell>
        </row>
        <row r="535">
          <cell r="F535" t="str">
            <v>HGC-Lib-26080318</v>
          </cell>
          <cell r="G535" t="str">
            <v>6-OL-10010009-NAC-C1D1-tissue</v>
          </cell>
          <cell r="H535">
            <v>0</v>
          </cell>
          <cell r="I535">
            <v>50</v>
          </cell>
          <cell r="J535" t="str">
            <v>华大C4-oligo</v>
          </cell>
          <cell r="K535" t="str">
            <v>吴金涛</v>
          </cell>
          <cell r="L535">
            <v>34</v>
          </cell>
          <cell r="M535">
            <v>207</v>
          </cell>
          <cell r="N535" t="str">
            <v>邵芷轩</v>
          </cell>
        </row>
        <row r="535">
          <cell r="P535">
            <v>252.694165737644</v>
          </cell>
          <cell r="Q535">
            <v>12</v>
          </cell>
          <cell r="R535">
            <v>408</v>
          </cell>
        </row>
        <row r="535">
          <cell r="V535" t="str">
            <v>华大单barcode文库</v>
          </cell>
          <cell r="W535" t="str">
            <v>已磷酸化</v>
          </cell>
          <cell r="X535" t="str">
            <v>未环化</v>
          </cell>
        </row>
        <row r="536">
          <cell r="F536" t="str">
            <v>HGC-Lib-26080319</v>
          </cell>
          <cell r="G536" t="str">
            <v>6-OL-10010037-Pre-tissue</v>
          </cell>
          <cell r="H536">
            <v>0</v>
          </cell>
          <cell r="I536">
            <v>50</v>
          </cell>
          <cell r="J536" t="str">
            <v>华大C4-oligo</v>
          </cell>
          <cell r="K536" t="str">
            <v>吴金涛</v>
          </cell>
          <cell r="L536">
            <v>24.4</v>
          </cell>
          <cell r="M536">
            <v>204</v>
          </cell>
          <cell r="N536" t="str">
            <v>邵芷轩</v>
          </cell>
        </row>
        <row r="536">
          <cell r="P536">
            <v>184.012066365008</v>
          </cell>
          <cell r="Q536">
            <v>12</v>
          </cell>
          <cell r="R536">
            <v>292.8</v>
          </cell>
        </row>
        <row r="536">
          <cell r="V536" t="str">
            <v>华大单barcode文库</v>
          </cell>
          <cell r="W536" t="str">
            <v>已磷酸化</v>
          </cell>
          <cell r="X536" t="str">
            <v>未环化</v>
          </cell>
        </row>
        <row r="537">
          <cell r="F537" t="str">
            <v>HGC-Lib-26080320</v>
          </cell>
          <cell r="G537" t="str">
            <v>6-OL-10010040-NON-blood</v>
          </cell>
          <cell r="H537">
            <v>0</v>
          </cell>
          <cell r="I537">
            <v>50</v>
          </cell>
          <cell r="J537" t="str">
            <v>华大C4-oligo</v>
          </cell>
          <cell r="K537" t="str">
            <v>吴金涛</v>
          </cell>
          <cell r="L537">
            <v>49.2</v>
          </cell>
          <cell r="M537">
            <v>228</v>
          </cell>
          <cell r="N537" t="str">
            <v>邵芷轩</v>
          </cell>
        </row>
        <row r="537">
          <cell r="P537">
            <v>331.983805668016</v>
          </cell>
          <cell r="Q537">
            <v>12</v>
          </cell>
          <cell r="R537">
            <v>590.4</v>
          </cell>
        </row>
        <row r="537">
          <cell r="V537" t="str">
            <v>华大单barcode文库</v>
          </cell>
          <cell r="W537" t="str">
            <v>已磷酸化</v>
          </cell>
          <cell r="X537" t="str">
            <v>未环化</v>
          </cell>
        </row>
        <row r="538">
          <cell r="F538" t="str">
            <v>HGC-Lib-26080321</v>
          </cell>
          <cell r="G538" t="str">
            <v>6-OL-10010040-NON-tissue</v>
          </cell>
          <cell r="H538">
            <v>0</v>
          </cell>
          <cell r="I538">
            <v>50</v>
          </cell>
          <cell r="J538" t="str">
            <v>华大C4-oligo</v>
          </cell>
          <cell r="K538" t="str">
            <v>吴金涛</v>
          </cell>
          <cell r="L538">
            <v>19.8</v>
          </cell>
          <cell r="M538">
            <v>202</v>
          </cell>
          <cell r="N538" t="str">
            <v>邵芷轩</v>
          </cell>
        </row>
        <row r="538">
          <cell r="P538">
            <v>150.799695354151</v>
          </cell>
          <cell r="Q538">
            <v>12</v>
          </cell>
          <cell r="R538">
            <v>237.6</v>
          </cell>
        </row>
        <row r="538">
          <cell r="V538" t="str">
            <v>华大单barcode文库</v>
          </cell>
          <cell r="W538" t="str">
            <v>已磷酸化</v>
          </cell>
          <cell r="X538" t="str">
            <v>未环化</v>
          </cell>
        </row>
        <row r="539">
          <cell r="F539" t="str">
            <v>HGC-Lib-26080322</v>
          </cell>
          <cell r="G539" t="str">
            <v>6-OL-10010044-NAC-C3D1-blood</v>
          </cell>
          <cell r="H539">
            <v>0</v>
          </cell>
          <cell r="I539">
            <v>50</v>
          </cell>
          <cell r="J539" t="str">
            <v>华大C4-oligo</v>
          </cell>
          <cell r="K539" t="str">
            <v>吴金涛</v>
          </cell>
          <cell r="L539">
            <v>24.6</v>
          </cell>
          <cell r="M539">
            <v>194</v>
          </cell>
          <cell r="N539" t="str">
            <v>邵芷轩</v>
          </cell>
        </row>
        <row r="539">
          <cell r="P539">
            <v>195.083267248216</v>
          </cell>
          <cell r="Q539">
            <v>12</v>
          </cell>
          <cell r="R539">
            <v>295.2</v>
          </cell>
        </row>
        <row r="539">
          <cell r="V539" t="str">
            <v>华大单barcode文库</v>
          </cell>
          <cell r="W539" t="str">
            <v>已磷酸化</v>
          </cell>
          <cell r="X539" t="str">
            <v>未环化</v>
          </cell>
        </row>
        <row r="540">
          <cell r="F540" t="str">
            <v>HGC-Lib-26080323</v>
          </cell>
          <cell r="G540" t="str">
            <v>6-OL-10010002-NAC-C3D1-tissue</v>
          </cell>
          <cell r="H540">
            <v>0</v>
          </cell>
          <cell r="I540">
            <v>50</v>
          </cell>
          <cell r="J540" t="str">
            <v>华大C4-oligo</v>
          </cell>
          <cell r="K540" t="str">
            <v>吴金涛</v>
          </cell>
          <cell r="L540">
            <v>5.18</v>
          </cell>
          <cell r="M540">
            <v>193</v>
          </cell>
          <cell r="N540" t="str">
            <v>邵芷轩</v>
          </cell>
        </row>
        <row r="540">
          <cell r="P540">
            <v>41.2913511359107</v>
          </cell>
          <cell r="Q540">
            <v>12</v>
          </cell>
          <cell r="R540">
            <v>62.16</v>
          </cell>
        </row>
        <row r="540">
          <cell r="V540" t="str">
            <v>华大单barcode文库</v>
          </cell>
          <cell r="W540" t="str">
            <v>已磷酸化</v>
          </cell>
          <cell r="X540" t="str">
            <v>未环化</v>
          </cell>
        </row>
        <row r="541">
          <cell r="F541" t="str">
            <v>HGC-Lib-26080324</v>
          </cell>
          <cell r="G541" t="str">
            <v>6-OL-10010009-NAC-C1D1-blood</v>
          </cell>
          <cell r="H541">
            <v>0</v>
          </cell>
          <cell r="I541">
            <v>50</v>
          </cell>
          <cell r="J541" t="str">
            <v>华大C4-oligo</v>
          </cell>
          <cell r="K541" t="str">
            <v>吴金涛</v>
          </cell>
          <cell r="L541">
            <v>46.6</v>
          </cell>
          <cell r="M541">
            <v>223</v>
          </cell>
          <cell r="N541" t="str">
            <v>邵芷轩</v>
          </cell>
        </row>
        <row r="541">
          <cell r="P541">
            <v>321.490169023801</v>
          </cell>
          <cell r="Q541">
            <v>12</v>
          </cell>
          <cell r="R541">
            <v>559.2</v>
          </cell>
        </row>
        <row r="541">
          <cell r="V541" t="str">
            <v>华大单barcode文库</v>
          </cell>
          <cell r="W541" t="str">
            <v>已磷酸化</v>
          </cell>
          <cell r="X541" t="str">
            <v>未环化</v>
          </cell>
        </row>
        <row r="542">
          <cell r="F542" t="str">
            <v>HGC-Lib-26080325</v>
          </cell>
          <cell r="G542" t="str">
            <v>cfDNA-1</v>
          </cell>
          <cell r="H542">
            <v>10</v>
          </cell>
          <cell r="I542">
            <v>0</v>
          </cell>
          <cell r="J542" t="str">
            <v>WGS</v>
          </cell>
          <cell r="K542" t="str">
            <v>吴金涛</v>
          </cell>
          <cell r="L542">
            <v>16.6</v>
          </cell>
          <cell r="M542">
            <v>325</v>
          </cell>
          <cell r="N542" t="str">
            <v>邵芷轩</v>
          </cell>
        </row>
        <row r="542">
          <cell r="P542">
            <v>78.5798816568047</v>
          </cell>
          <cell r="Q542">
            <v>11</v>
          </cell>
          <cell r="R542">
            <v>182.6</v>
          </cell>
        </row>
        <row r="542">
          <cell r="U542" t="str">
            <v>PE150</v>
          </cell>
          <cell r="V542" t="str">
            <v>Illumina Truseq文库</v>
          </cell>
          <cell r="W542" t="str">
            <v>未磷酸化</v>
          </cell>
          <cell r="X542" t="str">
            <v>未环化</v>
          </cell>
        </row>
        <row r="543">
          <cell r="F543" t="str">
            <v>HGC-Lib-26080326</v>
          </cell>
          <cell r="G543" t="str">
            <v>U118NC</v>
          </cell>
          <cell r="H543">
            <v>16</v>
          </cell>
          <cell r="I543">
            <v>0</v>
          </cell>
          <cell r="J543" t="str">
            <v>cut&amp;tag</v>
          </cell>
          <cell r="K543" t="str">
            <v>吴金涛</v>
          </cell>
          <cell r="L543">
            <v>33.4</v>
          </cell>
          <cell r="M543">
            <v>316</v>
          </cell>
          <cell r="N543" t="str">
            <v>邵芷轩</v>
          </cell>
        </row>
        <row r="543">
          <cell r="P543">
            <v>162.609542356378</v>
          </cell>
        </row>
        <row r="543">
          <cell r="R543">
            <v>0</v>
          </cell>
        </row>
        <row r="544">
          <cell r="F544" t="str">
            <v>HGC-Lib-26080327</v>
          </cell>
          <cell r="G544" t="str">
            <v>U118scigG</v>
          </cell>
          <cell r="H544">
            <v>16</v>
          </cell>
          <cell r="I544">
            <v>0</v>
          </cell>
          <cell r="J544" t="str">
            <v>cut&amp;tag</v>
          </cell>
          <cell r="K544" t="str">
            <v>吴金涛</v>
          </cell>
          <cell r="L544">
            <v>0.75</v>
          </cell>
          <cell r="M544">
            <v>476</v>
          </cell>
          <cell r="N544" t="str">
            <v>邵芷轩</v>
          </cell>
          <cell r="O544" t="str">
            <v>已复测</v>
          </cell>
          <cell r="P544">
            <v>2.4240465416936</v>
          </cell>
        </row>
        <row r="544">
          <cell r="R544">
            <v>0</v>
          </cell>
        </row>
        <row r="545">
          <cell r="F545" t="str">
            <v>HGC-Lib-26080328</v>
          </cell>
          <cell r="G545" t="str">
            <v>U118sc</v>
          </cell>
          <cell r="H545">
            <v>16</v>
          </cell>
          <cell r="I545">
            <v>0</v>
          </cell>
          <cell r="J545" t="str">
            <v>cut&amp;tag</v>
          </cell>
          <cell r="K545" t="str">
            <v>吴金涛</v>
          </cell>
          <cell r="L545">
            <v>6.58</v>
          </cell>
          <cell r="M545">
            <v>256</v>
          </cell>
          <cell r="N545" t="str">
            <v>邵芷轩</v>
          </cell>
        </row>
        <row r="545">
          <cell r="P545">
            <v>39.5432692307692</v>
          </cell>
        </row>
        <row r="545">
          <cell r="R545">
            <v>0</v>
          </cell>
        </row>
        <row r="546">
          <cell r="F546" t="str">
            <v>HGC-Lib-26080329</v>
          </cell>
          <cell r="G546" t="str">
            <v>U118sh</v>
          </cell>
          <cell r="H546">
            <v>16</v>
          </cell>
          <cell r="I546">
            <v>0</v>
          </cell>
          <cell r="J546" t="str">
            <v>cut&amp;tag</v>
          </cell>
          <cell r="K546" t="str">
            <v>吴金涛</v>
          </cell>
          <cell r="L546">
            <v>27</v>
          </cell>
          <cell r="M546">
            <v>264</v>
          </cell>
          <cell r="N546" t="str">
            <v>邵芷轩</v>
          </cell>
        </row>
        <row r="546">
          <cell r="P546">
            <v>157.342657342657</v>
          </cell>
        </row>
        <row r="546">
          <cell r="R546">
            <v>0</v>
          </cell>
        </row>
        <row r="547">
          <cell r="F547" t="str">
            <v>HGC-Lib-26080330</v>
          </cell>
          <cell r="G547" t="str">
            <v>LN229NC</v>
          </cell>
          <cell r="H547">
            <v>16</v>
          </cell>
          <cell r="I547">
            <v>0</v>
          </cell>
          <cell r="J547" t="str">
            <v>cut&amp;tag</v>
          </cell>
          <cell r="K547" t="str">
            <v>吴金涛</v>
          </cell>
          <cell r="L547">
            <v>8.98</v>
          </cell>
          <cell r="M547">
            <v>315</v>
          </cell>
          <cell r="N547" t="str">
            <v>邵芷轩</v>
          </cell>
        </row>
        <row r="547">
          <cell r="P547">
            <v>43.8583638583639</v>
          </cell>
        </row>
        <row r="547">
          <cell r="R547">
            <v>0</v>
          </cell>
        </row>
        <row r="548">
          <cell r="F548" t="str">
            <v>HGC-Lib-26080331</v>
          </cell>
          <cell r="G548" t="str">
            <v>LN229scigG</v>
          </cell>
          <cell r="H548">
            <v>16</v>
          </cell>
          <cell r="I548">
            <v>0</v>
          </cell>
          <cell r="J548" t="str">
            <v>cut&amp;tag</v>
          </cell>
          <cell r="K548" t="str">
            <v>吴金涛</v>
          </cell>
          <cell r="L548">
            <v>2.78</v>
          </cell>
          <cell r="M548">
            <v>479</v>
          </cell>
          <cell r="N548" t="str">
            <v>邵芷轩</v>
          </cell>
        </row>
        <row r="548">
          <cell r="P548">
            <v>8.92885819816926</v>
          </cell>
        </row>
        <row r="548">
          <cell r="R548">
            <v>0</v>
          </cell>
        </row>
        <row r="549">
          <cell r="F549" t="str">
            <v>HGC-Lib-26080332</v>
          </cell>
          <cell r="G549" t="str">
            <v>LN229sc</v>
          </cell>
          <cell r="H549">
            <v>16</v>
          </cell>
          <cell r="I549">
            <v>0</v>
          </cell>
          <cell r="J549" t="str">
            <v>cut&amp;tag</v>
          </cell>
          <cell r="K549" t="str">
            <v>吴金涛</v>
          </cell>
          <cell r="L549">
            <v>15.3</v>
          </cell>
          <cell r="M549">
            <v>287</v>
          </cell>
          <cell r="N549" t="str">
            <v>邵芷轩</v>
          </cell>
        </row>
        <row r="549">
          <cell r="P549">
            <v>82.0155454301796</v>
          </cell>
        </row>
        <row r="549">
          <cell r="R549">
            <v>0</v>
          </cell>
        </row>
        <row r="550">
          <cell r="F550" t="str">
            <v>HGC-Lib-26080333</v>
          </cell>
          <cell r="G550" t="str">
            <v>LN229sh</v>
          </cell>
          <cell r="H550">
            <v>16</v>
          </cell>
          <cell r="I550">
            <v>0</v>
          </cell>
          <cell r="J550" t="str">
            <v>cut&amp;tag</v>
          </cell>
          <cell r="K550" t="str">
            <v>吴金涛</v>
          </cell>
          <cell r="L550">
            <v>36.8</v>
          </cell>
          <cell r="M550">
            <v>233</v>
          </cell>
          <cell r="N550" t="str">
            <v>邵芷轩</v>
          </cell>
        </row>
        <row r="550">
          <cell r="P550">
            <v>242.984483327831</v>
          </cell>
        </row>
        <row r="550">
          <cell r="R550">
            <v>0</v>
          </cell>
        </row>
        <row r="551">
          <cell r="F551" t="str">
            <v>HGC-Lib-26080334</v>
          </cell>
          <cell r="G551" t="str">
            <v>U87MGNC</v>
          </cell>
          <cell r="H551">
            <v>16</v>
          </cell>
          <cell r="I551">
            <v>0</v>
          </cell>
          <cell r="J551" t="str">
            <v>cut&amp;tag</v>
          </cell>
          <cell r="K551" t="str">
            <v>吴金涛</v>
          </cell>
          <cell r="L551">
            <v>13.5</v>
          </cell>
          <cell r="M551">
            <v>355</v>
          </cell>
          <cell r="N551" t="str">
            <v>邵芷轩</v>
          </cell>
        </row>
        <row r="551">
          <cell r="P551">
            <v>58.5048754062839</v>
          </cell>
        </row>
        <row r="551">
          <cell r="R551">
            <v>0</v>
          </cell>
        </row>
        <row r="552">
          <cell r="F552" t="str">
            <v>HGC-Lib-26080335</v>
          </cell>
          <cell r="G552" t="str">
            <v>U87MGscigG</v>
          </cell>
          <cell r="H552">
            <v>16</v>
          </cell>
          <cell r="I552">
            <v>0</v>
          </cell>
          <cell r="J552" t="str">
            <v>cut&amp;tag</v>
          </cell>
          <cell r="K552" t="str">
            <v>吴金涛</v>
          </cell>
          <cell r="L552">
            <v>1.61</v>
          </cell>
          <cell r="M552">
            <v>464</v>
          </cell>
          <cell r="N552" t="str">
            <v>邵芷轩</v>
          </cell>
        </row>
        <row r="552">
          <cell r="P552">
            <v>5.33819628647215</v>
          </cell>
        </row>
        <row r="552">
          <cell r="R552">
            <v>0</v>
          </cell>
        </row>
        <row r="553">
          <cell r="F553" t="str">
            <v>HGC-Lib-26080336</v>
          </cell>
          <cell r="G553" t="str">
            <v>U87MGsc</v>
          </cell>
          <cell r="H553">
            <v>16</v>
          </cell>
          <cell r="I553">
            <v>0</v>
          </cell>
          <cell r="J553" t="str">
            <v>cut&amp;tag</v>
          </cell>
          <cell r="K553" t="str">
            <v>吴金涛</v>
          </cell>
          <cell r="L553">
            <v>3.94</v>
          </cell>
          <cell r="M553">
            <v>308</v>
          </cell>
          <cell r="N553" t="str">
            <v>邵芷轩</v>
          </cell>
        </row>
        <row r="553">
          <cell r="P553">
            <v>19.6803196803197</v>
          </cell>
        </row>
        <row r="553">
          <cell r="R553">
            <v>0</v>
          </cell>
        </row>
        <row r="554">
          <cell r="F554" t="str">
            <v>HGC-Lib-26080337</v>
          </cell>
          <cell r="G554" t="str">
            <v>U87MGOE</v>
          </cell>
          <cell r="H554">
            <v>16</v>
          </cell>
          <cell r="I554">
            <v>0</v>
          </cell>
          <cell r="J554" t="str">
            <v>cut&amp;tag</v>
          </cell>
          <cell r="K554" t="str">
            <v>吴金涛</v>
          </cell>
          <cell r="L554">
            <v>23</v>
          </cell>
          <cell r="M554">
            <v>298</v>
          </cell>
          <cell r="N554" t="str">
            <v>邵芷轩</v>
          </cell>
        </row>
        <row r="554">
          <cell r="P554">
            <v>118.740320082602</v>
          </cell>
        </row>
        <row r="554">
          <cell r="R554">
            <v>0</v>
          </cell>
        </row>
        <row r="555">
          <cell r="F555" t="str">
            <v>HGC-Lib-26080338</v>
          </cell>
          <cell r="G555" t="str">
            <v>LA260625099</v>
          </cell>
          <cell r="H555">
            <v>150</v>
          </cell>
          <cell r="I555">
            <v>0</v>
          </cell>
          <cell r="J555" t="str">
            <v>singleron-3'转录组文库</v>
          </cell>
          <cell r="K555" t="str">
            <v>吴金涛</v>
          </cell>
          <cell r="L555">
            <v>26.6</v>
          </cell>
        </row>
        <row r="555">
          <cell r="P555" t="e">
            <v>#DIV/0!</v>
          </cell>
          <cell r="Q555">
            <v>15</v>
          </cell>
          <cell r="R555">
            <v>399</v>
          </cell>
        </row>
        <row r="555">
          <cell r="U555" t="str">
            <v>PE150</v>
          </cell>
        </row>
        <row r="555">
          <cell r="W555" t="str">
            <v>未磷酸化</v>
          </cell>
          <cell r="X555" t="str">
            <v>未环化</v>
          </cell>
        </row>
        <row r="556">
          <cell r="F556" t="str">
            <v>HGC-Lib-26080339</v>
          </cell>
          <cell r="G556" t="str">
            <v>LA260625100</v>
          </cell>
          <cell r="H556">
            <v>150</v>
          </cell>
          <cell r="I556">
            <v>0</v>
          </cell>
          <cell r="J556" t="str">
            <v>singleron-3'转录组文库</v>
          </cell>
          <cell r="K556" t="str">
            <v>吴金涛</v>
          </cell>
          <cell r="L556">
            <v>25.8</v>
          </cell>
        </row>
        <row r="556">
          <cell r="P556" t="e">
            <v>#DIV/0!</v>
          </cell>
          <cell r="Q556">
            <v>15</v>
          </cell>
          <cell r="R556">
            <v>387</v>
          </cell>
        </row>
        <row r="556">
          <cell r="W556" t="str">
            <v>未磷酸化</v>
          </cell>
          <cell r="X556" t="str">
            <v>未环化</v>
          </cell>
        </row>
        <row r="557">
          <cell r="F557" t="str">
            <v>HGC-Lib-26080340</v>
          </cell>
          <cell r="G557" t="str">
            <v>LA260625101</v>
          </cell>
          <cell r="H557">
            <v>150</v>
          </cell>
          <cell r="I557">
            <v>0</v>
          </cell>
          <cell r="J557" t="str">
            <v>singleron-3'转录组文库</v>
          </cell>
          <cell r="K557" t="str">
            <v>吴金涛</v>
          </cell>
          <cell r="L557">
            <v>24</v>
          </cell>
        </row>
        <row r="557">
          <cell r="P557" t="e">
            <v>#DIV/0!</v>
          </cell>
          <cell r="Q557">
            <v>15</v>
          </cell>
          <cell r="R557">
            <v>360</v>
          </cell>
        </row>
        <row r="557">
          <cell r="W557" t="str">
            <v>未磷酸化</v>
          </cell>
          <cell r="X557" t="str">
            <v>未环化</v>
          </cell>
        </row>
        <row r="558">
          <cell r="F558" t="str">
            <v>HGC-Lib-26080341</v>
          </cell>
          <cell r="G558" t="str">
            <v>LA260625102</v>
          </cell>
          <cell r="H558">
            <v>150</v>
          </cell>
          <cell r="I558">
            <v>0</v>
          </cell>
          <cell r="J558" t="str">
            <v>singleron-3'转录组文库</v>
          </cell>
          <cell r="K558" t="str">
            <v>吴金涛</v>
          </cell>
          <cell r="L558">
            <v>23</v>
          </cell>
        </row>
        <row r="558">
          <cell r="P558" t="e">
            <v>#DIV/0!</v>
          </cell>
          <cell r="Q558">
            <v>15</v>
          </cell>
          <cell r="R558">
            <v>345</v>
          </cell>
        </row>
        <row r="558">
          <cell r="W558" t="str">
            <v>未磷酸化</v>
          </cell>
          <cell r="X558" t="str">
            <v>未环化</v>
          </cell>
        </row>
        <row r="559">
          <cell r="F559" t="str">
            <v>HGC-Lib-26080342</v>
          </cell>
          <cell r="G559" t="str">
            <v>LA260625103</v>
          </cell>
          <cell r="H559">
            <v>150</v>
          </cell>
          <cell r="I559">
            <v>0</v>
          </cell>
          <cell r="J559" t="str">
            <v>singleron-3'转录组文库</v>
          </cell>
          <cell r="K559" t="str">
            <v>吴金涛</v>
          </cell>
          <cell r="L559">
            <v>28.8</v>
          </cell>
        </row>
        <row r="559">
          <cell r="P559" t="e">
            <v>#DIV/0!</v>
          </cell>
          <cell r="Q559">
            <v>15</v>
          </cell>
          <cell r="R559">
            <v>432</v>
          </cell>
        </row>
        <row r="559">
          <cell r="W559" t="str">
            <v>未磷酸化</v>
          </cell>
          <cell r="X559" t="str">
            <v>未环化</v>
          </cell>
        </row>
        <row r="560">
          <cell r="F560" t="str">
            <v>HGC-Lib-26080343</v>
          </cell>
          <cell r="G560" t="str">
            <v>LC260625105</v>
          </cell>
          <cell r="H560">
            <v>150</v>
          </cell>
          <cell r="I560">
            <v>0</v>
          </cell>
          <cell r="J560" t="str">
            <v>singleron-3'转录组文库</v>
          </cell>
          <cell r="K560" t="str">
            <v>吴金涛</v>
          </cell>
          <cell r="L560">
            <v>24.2</v>
          </cell>
        </row>
        <row r="560">
          <cell r="P560" t="e">
            <v>#DIV/0!</v>
          </cell>
          <cell r="Q560">
            <v>15</v>
          </cell>
          <cell r="R560">
            <v>363</v>
          </cell>
        </row>
        <row r="560">
          <cell r="W560" t="str">
            <v>未磷酸化</v>
          </cell>
          <cell r="X560" t="str">
            <v>未环化</v>
          </cell>
        </row>
        <row r="561">
          <cell r="F561" t="str">
            <v>HGC-Lib-26080344</v>
          </cell>
          <cell r="G561" t="str">
            <v>LC260625106</v>
          </cell>
          <cell r="H561">
            <v>150</v>
          </cell>
          <cell r="I561">
            <v>0</v>
          </cell>
          <cell r="J561" t="str">
            <v>singleron-3'转录组文库</v>
          </cell>
          <cell r="K561" t="str">
            <v>吴金涛</v>
          </cell>
          <cell r="L561">
            <v>24.4</v>
          </cell>
        </row>
        <row r="561">
          <cell r="P561" t="e">
            <v>#DIV/0!</v>
          </cell>
          <cell r="Q561">
            <v>15</v>
          </cell>
          <cell r="R561">
            <v>366</v>
          </cell>
        </row>
        <row r="561">
          <cell r="W561" t="str">
            <v>未磷酸化</v>
          </cell>
          <cell r="X561" t="str">
            <v>未环化</v>
          </cell>
        </row>
        <row r="562">
          <cell r="F562" t="str">
            <v>HGC-Lib-26080345</v>
          </cell>
          <cell r="G562" t="str">
            <v>LC260625107</v>
          </cell>
          <cell r="H562">
            <v>150</v>
          </cell>
          <cell r="I562">
            <v>0</v>
          </cell>
          <cell r="J562" t="str">
            <v>singleron-3'转录组文库</v>
          </cell>
          <cell r="K562" t="str">
            <v>吴金涛</v>
          </cell>
          <cell r="L562">
            <v>23.4</v>
          </cell>
        </row>
        <row r="562">
          <cell r="P562" t="e">
            <v>#DIV/0!</v>
          </cell>
          <cell r="Q562">
            <v>15</v>
          </cell>
          <cell r="R562">
            <v>351</v>
          </cell>
        </row>
        <row r="562">
          <cell r="W562" t="str">
            <v>未磷酸化</v>
          </cell>
          <cell r="X562" t="str">
            <v>未环化</v>
          </cell>
        </row>
        <row r="563">
          <cell r="F563" t="str">
            <v>HGC-Lib-26080346</v>
          </cell>
          <cell r="G563" t="str">
            <v>LC260625108</v>
          </cell>
          <cell r="H563">
            <v>150</v>
          </cell>
          <cell r="I563">
            <v>0</v>
          </cell>
          <cell r="J563" t="str">
            <v>singleron-3'转录组文库</v>
          </cell>
          <cell r="K563" t="str">
            <v>吴金涛</v>
          </cell>
          <cell r="L563">
            <v>21.8</v>
          </cell>
        </row>
        <row r="563">
          <cell r="P563" t="e">
            <v>#DIV/0!</v>
          </cell>
          <cell r="Q563">
            <v>15</v>
          </cell>
          <cell r="R563">
            <v>327</v>
          </cell>
        </row>
        <row r="563">
          <cell r="W563" t="str">
            <v>未磷酸化</v>
          </cell>
          <cell r="X563" t="str">
            <v>未环化</v>
          </cell>
        </row>
        <row r="564">
          <cell r="F564" t="str">
            <v>HGC-Lib-26080347</v>
          </cell>
          <cell r="G564" t="str">
            <v>LC260625109</v>
          </cell>
          <cell r="H564">
            <v>150</v>
          </cell>
          <cell r="I564">
            <v>0</v>
          </cell>
          <cell r="J564" t="str">
            <v>singleron-3'转录组文库</v>
          </cell>
          <cell r="K564" t="str">
            <v>吴金涛</v>
          </cell>
          <cell r="L564">
            <v>21</v>
          </cell>
        </row>
        <row r="564">
          <cell r="P564" t="e">
            <v>#DIV/0!</v>
          </cell>
          <cell r="Q564">
            <v>15</v>
          </cell>
          <cell r="R564">
            <v>315</v>
          </cell>
        </row>
        <row r="564">
          <cell r="W564" t="str">
            <v>未磷酸化</v>
          </cell>
          <cell r="X564" t="str">
            <v>未环化</v>
          </cell>
        </row>
        <row r="565">
          <cell r="F565" t="str">
            <v>HGC-Lib-26080348</v>
          </cell>
          <cell r="G565" t="str">
            <v>LC260625110</v>
          </cell>
          <cell r="H565">
            <v>150</v>
          </cell>
          <cell r="I565">
            <v>0</v>
          </cell>
          <cell r="J565" t="str">
            <v>singleron-3'转录组文库</v>
          </cell>
          <cell r="K565" t="str">
            <v>邵芷轩</v>
          </cell>
          <cell r="L565">
            <v>19.7</v>
          </cell>
        </row>
        <row r="565">
          <cell r="P565" t="e">
            <v>#DIV/0!</v>
          </cell>
          <cell r="Q565">
            <v>15</v>
          </cell>
          <cell r="R565">
            <v>295.5</v>
          </cell>
        </row>
        <row r="565">
          <cell r="W565" t="str">
            <v>未磷酸化</v>
          </cell>
          <cell r="X565" t="str">
            <v>未环化</v>
          </cell>
        </row>
        <row r="566">
          <cell r="F566" t="str">
            <v>HGC-Lib-26080349</v>
          </cell>
          <cell r="G566" t="str">
            <v>LC260625111</v>
          </cell>
          <cell r="H566">
            <v>150</v>
          </cell>
          <cell r="I566">
            <v>0</v>
          </cell>
          <cell r="J566" t="str">
            <v>singleron-3'转录组文库</v>
          </cell>
          <cell r="K566" t="str">
            <v>邵芷轩</v>
          </cell>
          <cell r="L566">
            <v>15.2</v>
          </cell>
        </row>
        <row r="566">
          <cell r="P566" t="e">
            <v>#DIV/0!</v>
          </cell>
          <cell r="Q566">
            <v>15</v>
          </cell>
          <cell r="R566">
            <v>228</v>
          </cell>
        </row>
        <row r="566">
          <cell r="W566" t="str">
            <v>未磷酸化</v>
          </cell>
          <cell r="X566" t="str">
            <v>未环化</v>
          </cell>
        </row>
        <row r="567">
          <cell r="F567" t="str">
            <v>HGC-Lib-26080350</v>
          </cell>
          <cell r="G567" t="str">
            <v>LC260626040</v>
          </cell>
          <cell r="H567">
            <v>100</v>
          </cell>
          <cell r="I567">
            <v>0</v>
          </cell>
          <cell r="J567" t="str">
            <v>singleron-3'转录组文库</v>
          </cell>
          <cell r="K567" t="str">
            <v>邵芷轩</v>
          </cell>
          <cell r="L567">
            <v>21.6</v>
          </cell>
        </row>
        <row r="567">
          <cell r="P567" t="e">
            <v>#DIV/0!</v>
          </cell>
          <cell r="Q567">
            <v>15</v>
          </cell>
          <cell r="R567">
            <v>324</v>
          </cell>
        </row>
        <row r="567">
          <cell r="W567" t="str">
            <v>未磷酸化</v>
          </cell>
          <cell r="X567" t="str">
            <v>未环化</v>
          </cell>
        </row>
        <row r="568">
          <cell r="F568" t="str">
            <v>HGC-Lib-26080351</v>
          </cell>
          <cell r="G568" t="str">
            <v>LC260626041</v>
          </cell>
          <cell r="H568">
            <v>100</v>
          </cell>
          <cell r="I568">
            <v>0</v>
          </cell>
          <cell r="J568" t="str">
            <v>singleron-3'转录组文库</v>
          </cell>
          <cell r="K568" t="str">
            <v>邵芷轩</v>
          </cell>
          <cell r="L568">
            <v>20.8</v>
          </cell>
        </row>
        <row r="568">
          <cell r="P568" t="e">
            <v>#DIV/0!</v>
          </cell>
          <cell r="Q568">
            <v>15</v>
          </cell>
          <cell r="R568">
            <v>312</v>
          </cell>
        </row>
        <row r="568">
          <cell r="W568" t="str">
            <v>未磷酸化</v>
          </cell>
          <cell r="X568" t="str">
            <v>未环化</v>
          </cell>
        </row>
        <row r="569">
          <cell r="F569" t="str">
            <v>HGC-Lib-26080352</v>
          </cell>
          <cell r="G569" t="str">
            <v>LC260626042</v>
          </cell>
          <cell r="H569">
            <v>100</v>
          </cell>
          <cell r="I569">
            <v>0</v>
          </cell>
          <cell r="J569" t="str">
            <v>singleron-3'转录组文库</v>
          </cell>
          <cell r="K569" t="str">
            <v>邵芷轩</v>
          </cell>
          <cell r="L569">
            <v>20.6</v>
          </cell>
        </row>
        <row r="569">
          <cell r="P569" t="e">
            <v>#DIV/0!</v>
          </cell>
          <cell r="Q569">
            <v>15</v>
          </cell>
          <cell r="R569">
            <v>309</v>
          </cell>
        </row>
        <row r="569">
          <cell r="W569" t="str">
            <v>未磷酸化</v>
          </cell>
          <cell r="X569" t="str">
            <v>未环化</v>
          </cell>
        </row>
        <row r="570">
          <cell r="F570" t="str">
            <v>HGC-Lib-26080353</v>
          </cell>
          <cell r="G570" t="str">
            <v>LC260626043</v>
          </cell>
          <cell r="H570">
            <v>100</v>
          </cell>
          <cell r="I570">
            <v>0</v>
          </cell>
          <cell r="J570" t="str">
            <v>singleron-3'转录组文库</v>
          </cell>
          <cell r="K570" t="str">
            <v>邵芷轩</v>
          </cell>
          <cell r="L570">
            <v>22.4</v>
          </cell>
        </row>
        <row r="570">
          <cell r="P570" t="e">
            <v>#DIV/0!</v>
          </cell>
          <cell r="Q570">
            <v>15</v>
          </cell>
          <cell r="R570">
            <v>336</v>
          </cell>
        </row>
        <row r="570">
          <cell r="W570" t="str">
            <v>未磷酸化</v>
          </cell>
          <cell r="X570" t="str">
            <v>未环化</v>
          </cell>
        </row>
        <row r="571">
          <cell r="F571" t="str">
            <v>HGC-Lib-26080354</v>
          </cell>
          <cell r="G571" t="str">
            <v>LC260626044</v>
          </cell>
          <cell r="H571">
            <v>100</v>
          </cell>
          <cell r="I571">
            <v>0</v>
          </cell>
          <cell r="J571" t="str">
            <v>singleron-3'转录组文库</v>
          </cell>
          <cell r="K571" t="str">
            <v>邵芷轩</v>
          </cell>
          <cell r="L571">
            <v>21</v>
          </cell>
        </row>
        <row r="571">
          <cell r="P571" t="e">
            <v>#DIV/0!</v>
          </cell>
          <cell r="Q571">
            <v>15</v>
          </cell>
          <cell r="R571">
            <v>315</v>
          </cell>
        </row>
        <row r="571">
          <cell r="W571" t="str">
            <v>未磷酸化</v>
          </cell>
          <cell r="X571" t="str">
            <v>未环化</v>
          </cell>
        </row>
        <row r="572">
          <cell r="F572" t="str">
            <v>HGC-Lib-26080355</v>
          </cell>
          <cell r="G572" t="str">
            <v>LC260626045</v>
          </cell>
          <cell r="H572">
            <v>100</v>
          </cell>
          <cell r="I572">
            <v>0</v>
          </cell>
          <cell r="J572" t="str">
            <v>singleron-3'转录组文库</v>
          </cell>
          <cell r="K572" t="str">
            <v>邵芷轩</v>
          </cell>
          <cell r="L572">
            <v>23.6</v>
          </cell>
        </row>
        <row r="572">
          <cell r="P572" t="e">
            <v>#DIV/0!</v>
          </cell>
          <cell r="Q572">
            <v>15</v>
          </cell>
          <cell r="R572">
            <v>354</v>
          </cell>
        </row>
        <row r="572">
          <cell r="W572" t="str">
            <v>未磷酸化</v>
          </cell>
          <cell r="X572" t="str">
            <v>未环化</v>
          </cell>
        </row>
        <row r="573">
          <cell r="F573" t="str">
            <v>HGC-Lib-26080356</v>
          </cell>
          <cell r="G573" t="str">
            <v>LC260625001</v>
          </cell>
          <cell r="H573">
            <v>100</v>
          </cell>
          <cell r="I573">
            <v>0</v>
          </cell>
          <cell r="J573" t="str">
            <v>singleron-3'转录组文库</v>
          </cell>
          <cell r="K573" t="str">
            <v>邵芷轩</v>
          </cell>
          <cell r="L573">
            <v>15.4</v>
          </cell>
        </row>
        <row r="573">
          <cell r="P573" t="e">
            <v>#DIV/0!</v>
          </cell>
          <cell r="Q573">
            <v>15</v>
          </cell>
          <cell r="R573">
            <v>231</v>
          </cell>
        </row>
        <row r="573">
          <cell r="W573" t="str">
            <v>未磷酸化</v>
          </cell>
          <cell r="X573" t="str">
            <v>未环化</v>
          </cell>
        </row>
        <row r="574">
          <cell r="F574" t="str">
            <v>HGC-Lib-26080357</v>
          </cell>
          <cell r="G574" t="str">
            <v>LC260626100</v>
          </cell>
          <cell r="H574">
            <v>100</v>
          </cell>
          <cell r="I574">
            <v>0</v>
          </cell>
          <cell r="J574" t="str">
            <v>singleron-3'转录组文库</v>
          </cell>
          <cell r="K574" t="str">
            <v>邵芷轩</v>
          </cell>
          <cell r="L574">
            <v>23.6</v>
          </cell>
        </row>
        <row r="574">
          <cell r="P574" t="e">
            <v>#DIV/0!</v>
          </cell>
          <cell r="Q574">
            <v>15</v>
          </cell>
          <cell r="R574">
            <v>354</v>
          </cell>
        </row>
        <row r="574">
          <cell r="W574" t="str">
            <v>未磷酸化</v>
          </cell>
          <cell r="X574" t="str">
            <v>未环化</v>
          </cell>
        </row>
        <row r="575">
          <cell r="F575" t="str">
            <v>HGC-Lib-26080358</v>
          </cell>
          <cell r="G575" t="str">
            <v>LC260626101</v>
          </cell>
          <cell r="H575">
            <v>100</v>
          </cell>
          <cell r="I575">
            <v>0</v>
          </cell>
          <cell r="J575" t="str">
            <v>singleron-3'转录组文库</v>
          </cell>
          <cell r="K575" t="str">
            <v>邵芷轩</v>
          </cell>
          <cell r="L575">
            <v>21.2</v>
          </cell>
        </row>
        <row r="575">
          <cell r="P575" t="e">
            <v>#DIV/0!</v>
          </cell>
          <cell r="Q575">
            <v>15</v>
          </cell>
          <cell r="R575">
            <v>318</v>
          </cell>
        </row>
        <row r="575">
          <cell r="W575" t="str">
            <v>未磷酸化</v>
          </cell>
          <cell r="X575" t="str">
            <v>未环化</v>
          </cell>
        </row>
        <row r="576">
          <cell r="F576" t="str">
            <v>HGC-Lib-26080359</v>
          </cell>
          <cell r="G576" t="str">
            <v>LC260626102</v>
          </cell>
          <cell r="H576">
            <v>100</v>
          </cell>
          <cell r="I576">
            <v>0</v>
          </cell>
          <cell r="J576" t="str">
            <v>singleron-3'转录组文库</v>
          </cell>
          <cell r="K576" t="str">
            <v>邵芷轩</v>
          </cell>
          <cell r="L576">
            <v>22.2</v>
          </cell>
        </row>
        <row r="576">
          <cell r="P576" t="e">
            <v>#DIV/0!</v>
          </cell>
          <cell r="Q576">
            <v>15</v>
          </cell>
          <cell r="R576">
            <v>333</v>
          </cell>
        </row>
        <row r="576">
          <cell r="W576" t="str">
            <v>未磷酸化</v>
          </cell>
          <cell r="X576" t="str">
            <v>未环化</v>
          </cell>
        </row>
        <row r="577">
          <cell r="F577" t="str">
            <v>HGC-Lib-26080360</v>
          </cell>
          <cell r="G577" t="str">
            <v>LC260626103</v>
          </cell>
          <cell r="H577">
            <v>100</v>
          </cell>
          <cell r="I577">
            <v>0</v>
          </cell>
          <cell r="J577" t="str">
            <v>singleron-3'转录组文库</v>
          </cell>
          <cell r="K577" t="str">
            <v>邵芷轩</v>
          </cell>
          <cell r="L577">
            <v>29.2</v>
          </cell>
        </row>
        <row r="577">
          <cell r="P577" t="e">
            <v>#DIV/0!</v>
          </cell>
          <cell r="Q577">
            <v>15</v>
          </cell>
          <cell r="R577">
            <v>438</v>
          </cell>
        </row>
        <row r="577">
          <cell r="W577" t="str">
            <v>未磷酸化</v>
          </cell>
          <cell r="X577" t="str">
            <v>未环化</v>
          </cell>
        </row>
        <row r="578">
          <cell r="F578" t="str">
            <v>HGC-Lib-26080361</v>
          </cell>
          <cell r="G578" t="str">
            <v>LC260626104</v>
          </cell>
          <cell r="H578">
            <v>100</v>
          </cell>
          <cell r="I578">
            <v>0</v>
          </cell>
          <cell r="J578" t="str">
            <v>singleron-3'转录组文库</v>
          </cell>
          <cell r="K578" t="str">
            <v>邵芷轩</v>
          </cell>
          <cell r="L578">
            <v>26.2</v>
          </cell>
        </row>
        <row r="578">
          <cell r="P578" t="e">
            <v>#DIV/0!</v>
          </cell>
          <cell r="Q578">
            <v>15</v>
          </cell>
          <cell r="R578">
            <v>393</v>
          </cell>
        </row>
        <row r="578">
          <cell r="W578" t="str">
            <v>未磷酸化</v>
          </cell>
          <cell r="X578" t="str">
            <v>未环化</v>
          </cell>
        </row>
        <row r="579">
          <cell r="F579" t="str">
            <v>HGC-Lib-26080362</v>
          </cell>
          <cell r="G579" t="str">
            <v>LC260626105</v>
          </cell>
          <cell r="H579">
            <v>100</v>
          </cell>
          <cell r="I579">
            <v>0</v>
          </cell>
          <cell r="J579" t="str">
            <v>singleron-3'转录组文库</v>
          </cell>
          <cell r="K579" t="str">
            <v>邵芷轩</v>
          </cell>
          <cell r="L579">
            <v>19.6</v>
          </cell>
        </row>
        <row r="579">
          <cell r="P579" t="e">
            <v>#DIV/0!</v>
          </cell>
          <cell r="Q579">
            <v>15</v>
          </cell>
          <cell r="R579">
            <v>294</v>
          </cell>
        </row>
        <row r="579">
          <cell r="W579" t="str">
            <v>未磷酸化</v>
          </cell>
          <cell r="X579" t="str">
            <v>未环化</v>
          </cell>
        </row>
        <row r="580">
          <cell r="F580" t="str">
            <v>HGC-Lib-26080363</v>
          </cell>
          <cell r="G580" t="str">
            <v>LC260626017</v>
          </cell>
          <cell r="H580">
            <v>100</v>
          </cell>
          <cell r="I580">
            <v>0</v>
          </cell>
          <cell r="J580" t="str">
            <v>singleron-3'转录组文库</v>
          </cell>
          <cell r="K580" t="str">
            <v>邵芷轩</v>
          </cell>
          <cell r="L580">
            <v>17.9</v>
          </cell>
        </row>
        <row r="580">
          <cell r="P580" t="e">
            <v>#DIV/0!</v>
          </cell>
          <cell r="Q580">
            <v>15</v>
          </cell>
          <cell r="R580">
            <v>268.5</v>
          </cell>
        </row>
        <row r="580">
          <cell r="W580" t="str">
            <v>未磷酸化</v>
          </cell>
          <cell r="X580" t="str">
            <v>未环化</v>
          </cell>
        </row>
        <row r="581">
          <cell r="F581" t="str">
            <v>HGC-Lib-26080364</v>
          </cell>
          <cell r="G581" t="str">
            <v>LC260625076</v>
          </cell>
          <cell r="H581">
            <v>100</v>
          </cell>
          <cell r="I581">
            <v>0</v>
          </cell>
          <cell r="J581" t="str">
            <v>singleron-3'转录组文库</v>
          </cell>
          <cell r="K581" t="str">
            <v>邵芷轩</v>
          </cell>
          <cell r="L581">
            <v>25.8</v>
          </cell>
        </row>
        <row r="581">
          <cell r="P581" t="e">
            <v>#DIV/0!</v>
          </cell>
          <cell r="Q581">
            <v>15</v>
          </cell>
          <cell r="R581">
            <v>387</v>
          </cell>
        </row>
        <row r="581">
          <cell r="W581" t="str">
            <v>未磷酸化</v>
          </cell>
          <cell r="X581" t="str">
            <v>未环化</v>
          </cell>
        </row>
        <row r="582">
          <cell r="F582" t="str">
            <v>HGC-Lib-26080365</v>
          </cell>
          <cell r="G582" t="str">
            <v>LC260625077</v>
          </cell>
          <cell r="H582">
            <v>100</v>
          </cell>
          <cell r="I582">
            <v>0</v>
          </cell>
          <cell r="J582" t="str">
            <v>singleron-3'转录组文库</v>
          </cell>
          <cell r="K582" t="str">
            <v>邵芷轩</v>
          </cell>
          <cell r="L582">
            <v>23.4</v>
          </cell>
        </row>
        <row r="582">
          <cell r="P582" t="e">
            <v>#DIV/0!</v>
          </cell>
          <cell r="Q582">
            <v>15</v>
          </cell>
          <cell r="R582">
            <v>351</v>
          </cell>
        </row>
        <row r="582">
          <cell r="W582" t="str">
            <v>未磷酸化</v>
          </cell>
          <cell r="X582" t="str">
            <v>未环化</v>
          </cell>
        </row>
        <row r="583">
          <cell r="F583" t="str">
            <v>HGC-Lib-26080366</v>
          </cell>
          <cell r="G583" t="str">
            <v>LC260625080</v>
          </cell>
          <cell r="H583">
            <v>100</v>
          </cell>
          <cell r="I583">
            <v>0</v>
          </cell>
          <cell r="J583" t="str">
            <v>singleron-3'转录组文库</v>
          </cell>
          <cell r="K583" t="str">
            <v>邵芷轩</v>
          </cell>
          <cell r="L583">
            <v>22.6</v>
          </cell>
        </row>
        <row r="583">
          <cell r="P583" t="e">
            <v>#DIV/0!</v>
          </cell>
          <cell r="Q583">
            <v>15</v>
          </cell>
          <cell r="R583">
            <v>339</v>
          </cell>
        </row>
        <row r="583">
          <cell r="W583" t="str">
            <v>未磷酸化</v>
          </cell>
          <cell r="X583" t="str">
            <v>未环化</v>
          </cell>
        </row>
        <row r="584">
          <cell r="F584" t="str">
            <v>HGC-Lib-26080367</v>
          </cell>
          <cell r="G584" t="str">
            <v>LC260626065</v>
          </cell>
          <cell r="H584">
            <v>100</v>
          </cell>
          <cell r="I584">
            <v>0</v>
          </cell>
          <cell r="J584" t="str">
            <v>singleron-3'转录组文库</v>
          </cell>
          <cell r="K584" t="str">
            <v>邵芷轩</v>
          </cell>
          <cell r="L584">
            <v>23.4</v>
          </cell>
        </row>
        <row r="584">
          <cell r="P584" t="e">
            <v>#DIV/0!</v>
          </cell>
          <cell r="Q584">
            <v>15</v>
          </cell>
          <cell r="R584">
            <v>351</v>
          </cell>
        </row>
        <row r="584">
          <cell r="W584" t="str">
            <v>未磷酸化</v>
          </cell>
          <cell r="X584" t="str">
            <v>未环化</v>
          </cell>
        </row>
        <row r="585">
          <cell r="F585" t="str">
            <v>HGC-Lib-26080368</v>
          </cell>
          <cell r="G585" t="str">
            <v>LGTC260626098</v>
          </cell>
          <cell r="H585">
            <v>100</v>
          </cell>
          <cell r="I585">
            <v>0</v>
          </cell>
          <cell r="J585" t="str">
            <v>singleron-3'全长转录组文库</v>
          </cell>
          <cell r="K585" t="str">
            <v>邵芷轩</v>
          </cell>
          <cell r="L585">
            <v>16.1</v>
          </cell>
        </row>
        <row r="585">
          <cell r="P585" t="e">
            <v>#DIV/0!</v>
          </cell>
          <cell r="Q585">
            <v>15</v>
          </cell>
          <cell r="R585">
            <v>241.5</v>
          </cell>
        </row>
        <row r="585">
          <cell r="W585" t="str">
            <v>未磷酸化</v>
          </cell>
          <cell r="X585" t="str">
            <v>未环化</v>
          </cell>
        </row>
        <row r="586">
          <cell r="F586" t="str">
            <v>HGC-Lib-26080369</v>
          </cell>
          <cell r="G586" t="str">
            <v>LGTC260626099</v>
          </cell>
          <cell r="H586">
            <v>100</v>
          </cell>
          <cell r="I586">
            <v>0</v>
          </cell>
          <cell r="J586" t="str">
            <v>singleron-3'全长转录组文库</v>
          </cell>
          <cell r="K586" t="str">
            <v>邵芷轩</v>
          </cell>
          <cell r="L586">
            <v>14.4</v>
          </cell>
        </row>
        <row r="586">
          <cell r="P586" t="e">
            <v>#DIV/0!</v>
          </cell>
          <cell r="Q586">
            <v>15</v>
          </cell>
          <cell r="R586">
            <v>216</v>
          </cell>
        </row>
        <row r="586">
          <cell r="W586" t="str">
            <v>未磷酸化</v>
          </cell>
          <cell r="X586" t="str">
            <v>未环化</v>
          </cell>
        </row>
        <row r="587">
          <cell r="F587" t="str">
            <v>HGC-Lib-26080370</v>
          </cell>
          <cell r="G587" t="str">
            <v>LC260626066</v>
          </cell>
          <cell r="H587">
            <v>100</v>
          </cell>
          <cell r="I587">
            <v>0</v>
          </cell>
          <cell r="J587" t="str">
            <v>singleron-3'转录组文库</v>
          </cell>
          <cell r="K587" t="str">
            <v>邵芷轩</v>
          </cell>
          <cell r="L587">
            <v>19.7</v>
          </cell>
        </row>
        <row r="587">
          <cell r="P587" t="e">
            <v>#DIV/0!</v>
          </cell>
          <cell r="Q587">
            <v>15</v>
          </cell>
          <cell r="R587">
            <v>295.5</v>
          </cell>
        </row>
        <row r="587">
          <cell r="W587" t="str">
            <v>未磷酸化</v>
          </cell>
          <cell r="X587" t="str">
            <v>未环化</v>
          </cell>
        </row>
        <row r="588">
          <cell r="F588" t="str">
            <v>HGC-Lib-26080371</v>
          </cell>
          <cell r="G588" t="str">
            <v>LC260626067</v>
          </cell>
          <cell r="H588">
            <v>100</v>
          </cell>
          <cell r="I588">
            <v>0</v>
          </cell>
          <cell r="J588" t="str">
            <v>singleron-3'转录组文库</v>
          </cell>
          <cell r="K588" t="str">
            <v>邵芷轩</v>
          </cell>
          <cell r="L588">
            <v>25.6</v>
          </cell>
        </row>
        <row r="588">
          <cell r="P588" t="e">
            <v>#DIV/0!</v>
          </cell>
          <cell r="Q588">
            <v>15</v>
          </cell>
          <cell r="R588">
            <v>384</v>
          </cell>
        </row>
        <row r="588">
          <cell r="W588" t="str">
            <v>未磷酸化</v>
          </cell>
          <cell r="X588" t="str">
            <v>未环化</v>
          </cell>
        </row>
        <row r="589">
          <cell r="F589" t="str">
            <v>HGC-Lib-26080372</v>
          </cell>
          <cell r="G589" t="str">
            <v>LC260626068</v>
          </cell>
          <cell r="H589">
            <v>100</v>
          </cell>
          <cell r="I589">
            <v>0</v>
          </cell>
          <cell r="J589" t="str">
            <v>singleron-3'转录组文库</v>
          </cell>
          <cell r="K589" t="str">
            <v>邵芷轩</v>
          </cell>
          <cell r="L589">
            <v>23.8</v>
          </cell>
        </row>
        <row r="589">
          <cell r="P589" t="e">
            <v>#DIV/0!</v>
          </cell>
          <cell r="Q589">
            <v>15</v>
          </cell>
          <cell r="R589">
            <v>357</v>
          </cell>
        </row>
        <row r="589">
          <cell r="W589" t="str">
            <v>未磷酸化</v>
          </cell>
          <cell r="X589" t="str">
            <v>未环化</v>
          </cell>
        </row>
        <row r="590">
          <cell r="F590" t="str">
            <v>HGC-Lib-26080373</v>
          </cell>
          <cell r="G590" t="str">
            <v>LC260624026</v>
          </cell>
          <cell r="H590">
            <v>100</v>
          </cell>
          <cell r="I590">
            <v>0</v>
          </cell>
          <cell r="J590" t="str">
            <v>singleron-3'转录组文库</v>
          </cell>
          <cell r="K590" t="str">
            <v>邵芷轩</v>
          </cell>
          <cell r="L590">
            <v>37.4</v>
          </cell>
        </row>
        <row r="590">
          <cell r="P590" t="e">
            <v>#DIV/0!</v>
          </cell>
          <cell r="Q590">
            <v>15</v>
          </cell>
          <cell r="R590">
            <v>561</v>
          </cell>
        </row>
        <row r="590">
          <cell r="W590" t="str">
            <v>未磷酸化</v>
          </cell>
          <cell r="X590" t="str">
            <v>未环化</v>
          </cell>
        </row>
        <row r="591">
          <cell r="F591" t="str">
            <v>HGC-Lib-26080374</v>
          </cell>
          <cell r="G591" t="str">
            <v>LC260624027</v>
          </cell>
          <cell r="H591">
            <v>100</v>
          </cell>
          <cell r="I591">
            <v>0</v>
          </cell>
          <cell r="J591" t="str">
            <v>singleron-3'转录组文库</v>
          </cell>
          <cell r="K591" t="str">
            <v>邵芷轩</v>
          </cell>
          <cell r="L591">
            <v>31.2</v>
          </cell>
        </row>
        <row r="591">
          <cell r="P591" t="e">
            <v>#DIV/0!</v>
          </cell>
          <cell r="Q591">
            <v>15</v>
          </cell>
          <cell r="R591">
            <v>468</v>
          </cell>
        </row>
        <row r="591">
          <cell r="W591" t="str">
            <v>未磷酸化</v>
          </cell>
          <cell r="X591" t="str">
            <v>未环化</v>
          </cell>
        </row>
        <row r="592">
          <cell r="F592" t="str">
            <v>HGC-Lib-26080375</v>
          </cell>
          <cell r="G592" t="str">
            <v>LC260624028</v>
          </cell>
          <cell r="H592">
            <v>100</v>
          </cell>
          <cell r="I592">
            <v>0</v>
          </cell>
          <cell r="J592" t="str">
            <v>singleron-3'转录组文库</v>
          </cell>
          <cell r="K592" t="str">
            <v>邵芷轩</v>
          </cell>
          <cell r="L592">
            <v>27</v>
          </cell>
        </row>
        <row r="592">
          <cell r="P592" t="e">
            <v>#DIV/0!</v>
          </cell>
          <cell r="Q592">
            <v>15</v>
          </cell>
          <cell r="R592">
            <v>405</v>
          </cell>
        </row>
        <row r="592">
          <cell r="W592" t="str">
            <v>未磷酸化</v>
          </cell>
          <cell r="X592" t="str">
            <v>未环化</v>
          </cell>
        </row>
        <row r="593">
          <cell r="F593" t="str">
            <v>HGC-Lib-26080376</v>
          </cell>
          <cell r="G593" t="str">
            <v>LC260624029</v>
          </cell>
          <cell r="H593">
            <v>100</v>
          </cell>
          <cell r="I593">
            <v>0</v>
          </cell>
          <cell r="J593" t="str">
            <v>singleron-3'转录组文库</v>
          </cell>
          <cell r="K593" t="str">
            <v>邵芷轩</v>
          </cell>
          <cell r="L593">
            <v>27.8</v>
          </cell>
        </row>
        <row r="593">
          <cell r="P593" t="e">
            <v>#DIV/0!</v>
          </cell>
          <cell r="Q593">
            <v>15</v>
          </cell>
          <cell r="R593">
            <v>417</v>
          </cell>
        </row>
        <row r="593">
          <cell r="W593" t="str">
            <v>未磷酸化</v>
          </cell>
          <cell r="X593" t="str">
            <v>未环化</v>
          </cell>
        </row>
        <row r="594">
          <cell r="F594" t="str">
            <v>HGC-Lib-26080377</v>
          </cell>
          <cell r="G594" t="str">
            <v>LC260624031X2</v>
          </cell>
          <cell r="H594">
            <v>100</v>
          </cell>
          <cell r="I594">
            <v>0</v>
          </cell>
          <cell r="J594" t="str">
            <v>singleron-3'转录组文库</v>
          </cell>
          <cell r="K594" t="str">
            <v>邵芷轩</v>
          </cell>
          <cell r="L594">
            <v>37</v>
          </cell>
        </row>
        <row r="594">
          <cell r="P594" t="e">
            <v>#DIV/0!</v>
          </cell>
          <cell r="Q594">
            <v>15</v>
          </cell>
          <cell r="R594">
            <v>555</v>
          </cell>
        </row>
        <row r="594">
          <cell r="W594" t="str">
            <v>未磷酸化</v>
          </cell>
          <cell r="X594" t="str">
            <v>未环化</v>
          </cell>
        </row>
        <row r="595">
          <cell r="F595" t="str">
            <v>HGC-Lib-26080378</v>
          </cell>
          <cell r="G595" t="str">
            <v>LC260626011</v>
          </cell>
          <cell r="H595">
            <v>100</v>
          </cell>
          <cell r="I595">
            <v>0</v>
          </cell>
          <cell r="J595" t="str">
            <v>singleron-3'转录组文库</v>
          </cell>
          <cell r="K595" t="str">
            <v>邵芷轩</v>
          </cell>
          <cell r="L595">
            <v>19.1</v>
          </cell>
        </row>
        <row r="595">
          <cell r="P595" t="e">
            <v>#DIV/0!</v>
          </cell>
          <cell r="Q595">
            <v>15</v>
          </cell>
          <cell r="R595">
            <v>286.5</v>
          </cell>
        </row>
        <row r="595">
          <cell r="W595" t="str">
            <v>未磷酸化</v>
          </cell>
          <cell r="X595" t="str">
            <v>未环化</v>
          </cell>
        </row>
        <row r="596">
          <cell r="F596" t="str">
            <v>HGC-Lib-26080379</v>
          </cell>
          <cell r="G596" t="str">
            <v>LC260626012</v>
          </cell>
          <cell r="H596">
            <v>100</v>
          </cell>
          <cell r="I596">
            <v>0</v>
          </cell>
          <cell r="J596" t="str">
            <v>singleron-3'转录组文库</v>
          </cell>
          <cell r="K596" t="str">
            <v>邵芷轩</v>
          </cell>
          <cell r="L596">
            <v>23.2</v>
          </cell>
        </row>
        <row r="596">
          <cell r="P596" t="e">
            <v>#DIV/0!</v>
          </cell>
          <cell r="Q596">
            <v>15</v>
          </cell>
          <cell r="R596">
            <v>348</v>
          </cell>
        </row>
        <row r="596">
          <cell r="W596" t="str">
            <v>未磷酸化</v>
          </cell>
          <cell r="X596" t="str">
            <v>未环化</v>
          </cell>
        </row>
        <row r="597">
          <cell r="F597" t="str">
            <v>HGC-Lib-26080380</v>
          </cell>
          <cell r="G597" t="str">
            <v>LC260626013</v>
          </cell>
          <cell r="H597">
            <v>100</v>
          </cell>
          <cell r="I597">
            <v>0</v>
          </cell>
          <cell r="J597" t="str">
            <v>singleron-3'转录组文库</v>
          </cell>
          <cell r="K597" t="str">
            <v>邵芷轩</v>
          </cell>
          <cell r="L597">
            <v>20.4</v>
          </cell>
        </row>
        <row r="597">
          <cell r="P597" t="e">
            <v>#DIV/0!</v>
          </cell>
          <cell r="Q597">
            <v>15</v>
          </cell>
          <cell r="R597">
            <v>306</v>
          </cell>
        </row>
        <row r="597">
          <cell r="W597" t="str">
            <v>未磷酸化</v>
          </cell>
          <cell r="X597" t="str">
            <v>未环化</v>
          </cell>
        </row>
        <row r="598">
          <cell r="F598" t="str">
            <v>HGC-Lib-26080381</v>
          </cell>
          <cell r="G598" t="str">
            <v>LC260626014</v>
          </cell>
          <cell r="H598">
            <v>100</v>
          </cell>
          <cell r="I598">
            <v>0</v>
          </cell>
          <cell r="J598" t="str">
            <v>singleron-3'转录组文库</v>
          </cell>
          <cell r="K598" t="str">
            <v>邵芷轩</v>
          </cell>
          <cell r="L598">
            <v>19.3</v>
          </cell>
        </row>
        <row r="598">
          <cell r="P598" t="e">
            <v>#DIV/0!</v>
          </cell>
          <cell r="Q598">
            <v>15</v>
          </cell>
          <cell r="R598">
            <v>289.5</v>
          </cell>
        </row>
        <row r="598">
          <cell r="W598" t="str">
            <v>未磷酸化</v>
          </cell>
          <cell r="X598" t="str">
            <v>未环化</v>
          </cell>
        </row>
        <row r="599">
          <cell r="F599" t="str">
            <v>HGC-Lib-26080382</v>
          </cell>
          <cell r="G599" t="str">
            <v>LC260626015</v>
          </cell>
          <cell r="H599">
            <v>100</v>
          </cell>
          <cell r="I599">
            <v>0</v>
          </cell>
          <cell r="J599" t="str">
            <v>singleron-3'转录组文库</v>
          </cell>
          <cell r="K599" t="str">
            <v>邵芷轩</v>
          </cell>
          <cell r="L599">
            <v>21.8</v>
          </cell>
        </row>
        <row r="599">
          <cell r="P599" t="e">
            <v>#DIV/0!</v>
          </cell>
          <cell r="Q599">
            <v>15</v>
          </cell>
          <cell r="R599">
            <v>327</v>
          </cell>
        </row>
        <row r="599">
          <cell r="W599" t="str">
            <v>未磷酸化</v>
          </cell>
          <cell r="X599" t="str">
            <v>未环化</v>
          </cell>
        </row>
        <row r="600">
          <cell r="F600" t="str">
            <v>HGC-Lib-26080383</v>
          </cell>
          <cell r="G600" t="str">
            <v>LC260626016</v>
          </cell>
          <cell r="H600">
            <v>100</v>
          </cell>
          <cell r="I600">
            <v>0</v>
          </cell>
          <cell r="J600" t="str">
            <v>singleron-3'转录组文库</v>
          </cell>
          <cell r="K600" t="str">
            <v>邵芷轩</v>
          </cell>
          <cell r="L600">
            <v>23.2</v>
          </cell>
        </row>
        <row r="600">
          <cell r="P600" t="e">
            <v>#DIV/0!</v>
          </cell>
          <cell r="Q600">
            <v>15</v>
          </cell>
          <cell r="R600">
            <v>348</v>
          </cell>
        </row>
        <row r="600">
          <cell r="W600" t="str">
            <v>未磷酸化</v>
          </cell>
          <cell r="X600" t="str">
            <v>未环化</v>
          </cell>
        </row>
        <row r="601">
          <cell r="F601" t="str">
            <v>HGC-Lib-26080384</v>
          </cell>
          <cell r="G601" t="str">
            <v>LC260626037</v>
          </cell>
          <cell r="H601">
            <v>100</v>
          </cell>
          <cell r="I601">
            <v>0</v>
          </cell>
          <cell r="J601" t="str">
            <v>singleron-3'转录组文库</v>
          </cell>
          <cell r="K601" t="str">
            <v>邵芷轩</v>
          </cell>
          <cell r="L601">
            <v>19</v>
          </cell>
        </row>
        <row r="601">
          <cell r="P601" t="e">
            <v>#DIV/0!</v>
          </cell>
          <cell r="Q601">
            <v>15</v>
          </cell>
          <cell r="R601">
            <v>285</v>
          </cell>
        </row>
        <row r="601">
          <cell r="W601" t="str">
            <v>未磷酸化</v>
          </cell>
          <cell r="X601" t="str">
            <v>未环化</v>
          </cell>
        </row>
        <row r="602">
          <cell r="F602" t="str">
            <v>HGC-Lib-26080385</v>
          </cell>
          <cell r="G602" t="str">
            <v>LGTC260624001</v>
          </cell>
          <cell r="H602">
            <v>100</v>
          </cell>
          <cell r="I602">
            <v>0</v>
          </cell>
          <cell r="J602" t="str">
            <v>singleron-3'全长转录组文库</v>
          </cell>
          <cell r="K602" t="str">
            <v>邵芷轩</v>
          </cell>
          <cell r="L602">
            <v>21.6</v>
          </cell>
        </row>
        <row r="602">
          <cell r="P602" t="e">
            <v>#DIV/0!</v>
          </cell>
          <cell r="Q602">
            <v>15</v>
          </cell>
          <cell r="R602">
            <v>324</v>
          </cell>
        </row>
        <row r="602">
          <cell r="W602" t="str">
            <v>未磷酸化</v>
          </cell>
          <cell r="X602" t="str">
            <v>未环化</v>
          </cell>
        </row>
        <row r="603">
          <cell r="F603" t="str">
            <v>HGC-Lib-26080386</v>
          </cell>
          <cell r="G603" t="str">
            <v>TCRLGTC260624001</v>
          </cell>
          <cell r="H603">
            <v>12</v>
          </cell>
          <cell r="I603">
            <v>0</v>
          </cell>
          <cell r="J603" t="str">
            <v>singleron-单细胞TCR文库</v>
          </cell>
          <cell r="K603" t="str">
            <v>邵芷轩</v>
          </cell>
          <cell r="L603">
            <v>27.2</v>
          </cell>
        </row>
        <row r="603">
          <cell r="P603" t="e">
            <v>#DIV/0!</v>
          </cell>
          <cell r="Q603">
            <v>15</v>
          </cell>
          <cell r="R603">
            <v>408</v>
          </cell>
        </row>
        <row r="603">
          <cell r="W603" t="str">
            <v>未磷酸化</v>
          </cell>
          <cell r="X603" t="str">
            <v>未环化</v>
          </cell>
        </row>
        <row r="604">
          <cell r="F604" t="str">
            <v>HGC-Lib-26069913</v>
          </cell>
          <cell r="G604" t="str">
            <v>LD2260522-A0014</v>
          </cell>
        </row>
        <row r="604">
          <cell r="K604" t="str">
            <v>邵芷轩</v>
          </cell>
          <cell r="L604">
            <v>38</v>
          </cell>
        </row>
        <row r="604">
          <cell r="O604" t="str">
            <v>美格加测</v>
          </cell>
          <cell r="P604" t="e">
            <v>#DIV/0!</v>
          </cell>
        </row>
        <row r="604">
          <cell r="R604">
            <v>0</v>
          </cell>
        </row>
        <row r="605">
          <cell r="F605" t="str">
            <v>HGC-Lib-26069911</v>
          </cell>
          <cell r="G605" t="str">
            <v>LD2260522-A0012</v>
          </cell>
        </row>
        <row r="605">
          <cell r="K605" t="str">
            <v>邵芷轩</v>
          </cell>
          <cell r="L605">
            <v>33.4</v>
          </cell>
        </row>
        <row r="605">
          <cell r="P605" t="e">
            <v>#DIV/0!</v>
          </cell>
        </row>
        <row r="605">
          <cell r="R605">
            <v>0</v>
          </cell>
        </row>
        <row r="606">
          <cell r="F606" t="str">
            <v>HGC-Lib-26063835</v>
          </cell>
          <cell r="G606" t="str">
            <v>LD2260511-A0095</v>
          </cell>
        </row>
        <row r="606">
          <cell r="K606" t="str">
            <v>邵芷轩</v>
          </cell>
          <cell r="L606">
            <v>11</v>
          </cell>
        </row>
        <row r="606">
          <cell r="P606" t="e">
            <v>#DIV/0!</v>
          </cell>
        </row>
        <row r="606">
          <cell r="R606">
            <v>0</v>
          </cell>
        </row>
        <row r="607">
          <cell r="F607" t="str">
            <v>HGC-Lib-26063836</v>
          </cell>
          <cell r="G607" t="str">
            <v>LD2260511-A0096</v>
          </cell>
        </row>
        <row r="607">
          <cell r="K607" t="str">
            <v>邵芷轩</v>
          </cell>
          <cell r="L607">
            <v>16</v>
          </cell>
        </row>
        <row r="607">
          <cell r="P607" t="e">
            <v>#DIV/0!</v>
          </cell>
        </row>
        <row r="607">
          <cell r="R607">
            <v>0</v>
          </cell>
        </row>
        <row r="608">
          <cell r="F608" t="str">
            <v>HGC-Lib-26063844</v>
          </cell>
          <cell r="G608" t="str">
            <v>LD2260512-A0337</v>
          </cell>
        </row>
        <row r="608">
          <cell r="K608" t="str">
            <v>邵芷轩</v>
          </cell>
          <cell r="L608">
            <v>7.52</v>
          </cell>
        </row>
        <row r="608">
          <cell r="P608" t="e">
            <v>#DIV/0!</v>
          </cell>
        </row>
        <row r="608">
          <cell r="R608">
            <v>0</v>
          </cell>
        </row>
        <row r="609">
          <cell r="F609" t="str">
            <v>HGC-Lib-26065758</v>
          </cell>
          <cell r="G609" t="str">
            <v>LD2260515-A0320</v>
          </cell>
        </row>
        <row r="609">
          <cell r="K609" t="str">
            <v>邵芷轩</v>
          </cell>
          <cell r="L609">
            <v>37.2</v>
          </cell>
        </row>
        <row r="609">
          <cell r="P609" t="e">
            <v>#DIV/0!</v>
          </cell>
        </row>
        <row r="609">
          <cell r="R609">
            <v>0</v>
          </cell>
        </row>
        <row r="610">
          <cell r="F610" t="str">
            <v>HGC-Lib-26065759</v>
          </cell>
          <cell r="G610" t="str">
            <v>LD2260515-A0321</v>
          </cell>
        </row>
        <row r="610">
          <cell r="K610" t="str">
            <v>邵芷轩</v>
          </cell>
          <cell r="L610">
            <v>35.2</v>
          </cell>
        </row>
        <row r="610">
          <cell r="P610" t="e">
            <v>#DIV/0!</v>
          </cell>
        </row>
        <row r="610">
          <cell r="R610">
            <v>0</v>
          </cell>
        </row>
        <row r="611">
          <cell r="F611" t="str">
            <v>HGC-Lib-26065760</v>
          </cell>
          <cell r="G611" t="str">
            <v>LD2260515-A0322</v>
          </cell>
        </row>
        <row r="611">
          <cell r="K611" t="str">
            <v>邵芷轩</v>
          </cell>
          <cell r="L611">
            <v>37.4</v>
          </cell>
        </row>
        <row r="611">
          <cell r="P611" t="e">
            <v>#DIV/0!</v>
          </cell>
        </row>
        <row r="611">
          <cell r="R611">
            <v>0</v>
          </cell>
        </row>
        <row r="612">
          <cell r="F612" t="str">
            <v>HGC-Lib-26065761</v>
          </cell>
          <cell r="G612" t="str">
            <v>LD2260515-A0323</v>
          </cell>
        </row>
        <row r="612">
          <cell r="K612" t="str">
            <v>邵芷轩</v>
          </cell>
          <cell r="L612">
            <v>30.4</v>
          </cell>
        </row>
        <row r="612">
          <cell r="P612" t="e">
            <v>#DIV/0!</v>
          </cell>
        </row>
        <row r="612">
          <cell r="R612">
            <v>0</v>
          </cell>
        </row>
        <row r="613">
          <cell r="F613" t="str">
            <v>HGC-Lib-25123875</v>
          </cell>
          <cell r="G613" t="str">
            <v>KO_cdna</v>
          </cell>
          <cell r="H613">
            <v>450</v>
          </cell>
        </row>
        <row r="613">
          <cell r="J613" t="str">
            <v>华大C4-cDNA</v>
          </cell>
          <cell r="K613" t="str">
            <v>吕荣瑞</v>
          </cell>
          <cell r="L613">
            <v>73</v>
          </cell>
        </row>
        <row r="613">
          <cell r="O613" t="str">
            <v>星源加测</v>
          </cell>
          <cell r="P613" t="e">
            <v>#DIV/0!</v>
          </cell>
        </row>
        <row r="613">
          <cell r="R613">
            <v>0</v>
          </cell>
        </row>
        <row r="613">
          <cell r="U613" t="str">
            <v>PE100</v>
          </cell>
        </row>
        <row r="614">
          <cell r="F614" t="str">
            <v>HGC-Lib-25123876</v>
          </cell>
          <cell r="G614" t="str">
            <v>KO_oligo</v>
          </cell>
          <cell r="H614">
            <v>50</v>
          </cell>
        </row>
        <row r="614">
          <cell r="J614" t="str">
            <v>华大C4-oligo</v>
          </cell>
          <cell r="K614" t="str">
            <v>吕荣瑞</v>
          </cell>
          <cell r="L614">
            <v>89.98</v>
          </cell>
        </row>
        <row r="614">
          <cell r="P614" t="e">
            <v>#DIV/0!</v>
          </cell>
        </row>
        <row r="614">
          <cell r="R614">
            <v>0</v>
          </cell>
        </row>
        <row r="615">
          <cell r="F615" t="str">
            <v>HGC-Lib-25123878</v>
          </cell>
          <cell r="G615" t="str">
            <v>WT_oligo</v>
          </cell>
          <cell r="H615">
            <v>50</v>
          </cell>
        </row>
        <row r="615">
          <cell r="J615" t="str">
            <v>华大C4-oligo</v>
          </cell>
          <cell r="K615" t="str">
            <v>吕荣瑞</v>
          </cell>
          <cell r="L615">
            <v>72.6</v>
          </cell>
        </row>
        <row r="615">
          <cell r="P615" t="e">
            <v>#DIV/0!</v>
          </cell>
        </row>
        <row r="615">
          <cell r="R615">
            <v>0</v>
          </cell>
        </row>
        <row r="616">
          <cell r="F616" t="str">
            <v>HGC-Lib-25161080</v>
          </cell>
          <cell r="G616" t="str">
            <v>PA-H-oligo</v>
          </cell>
          <cell r="H616">
            <v>50</v>
          </cell>
        </row>
        <row r="616">
          <cell r="J616" t="str">
            <v>华大C4-oligo</v>
          </cell>
          <cell r="K616" t="str">
            <v>吕荣瑞</v>
          </cell>
          <cell r="L616">
            <v>60.91</v>
          </cell>
        </row>
        <row r="616">
          <cell r="P616" t="e">
            <v>#DIV/0!</v>
          </cell>
        </row>
        <row r="616">
          <cell r="R616">
            <v>0</v>
          </cell>
        </row>
        <row r="617">
          <cell r="F617" t="str">
            <v>HGC-Lib-25161079</v>
          </cell>
          <cell r="G617" t="str">
            <v>PA-H-cDNA</v>
          </cell>
          <cell r="H617">
            <v>450</v>
          </cell>
        </row>
        <row r="617">
          <cell r="J617" t="str">
            <v>华大C4-cDNA</v>
          </cell>
          <cell r="K617" t="str">
            <v>吕荣瑞</v>
          </cell>
          <cell r="L617">
            <v>34.6</v>
          </cell>
        </row>
        <row r="617">
          <cell r="P617" t="e">
            <v>#DIV/0!</v>
          </cell>
        </row>
        <row r="617">
          <cell r="R617">
            <v>0</v>
          </cell>
        </row>
        <row r="618">
          <cell r="F618" t="str">
            <v>HGC-Lib-26001927</v>
          </cell>
          <cell r="G618" t="str">
            <v>SS1_cdna</v>
          </cell>
          <cell r="H618">
            <v>450</v>
          </cell>
        </row>
        <row r="618">
          <cell r="J618" t="str">
            <v>华大C4-cDNA</v>
          </cell>
          <cell r="K618" t="str">
            <v>吕荣瑞</v>
          </cell>
          <cell r="L618">
            <v>31</v>
          </cell>
        </row>
        <row r="618">
          <cell r="P618" t="e">
            <v>#DIV/0!</v>
          </cell>
        </row>
        <row r="618">
          <cell r="R618">
            <v>0</v>
          </cell>
        </row>
        <row r="619">
          <cell r="F619" t="str">
            <v>HGC-Lib-26001929</v>
          </cell>
          <cell r="G619" t="str">
            <v>ZYT1_cdna</v>
          </cell>
          <cell r="H619">
            <v>450</v>
          </cell>
        </row>
        <row r="619">
          <cell r="J619" t="str">
            <v>华大C4-cDNA</v>
          </cell>
          <cell r="K619" t="str">
            <v>吕荣瑞</v>
          </cell>
          <cell r="L619">
            <v>77.64</v>
          </cell>
        </row>
        <row r="619">
          <cell r="P619" t="e">
            <v>#DIV/0!</v>
          </cell>
        </row>
        <row r="619">
          <cell r="R619">
            <v>0</v>
          </cell>
        </row>
        <row r="620">
          <cell r="F620" t="str">
            <v>HGC-Lib-26001936</v>
          </cell>
          <cell r="G620" t="str">
            <v>ZYT2_oligo</v>
          </cell>
          <cell r="H620">
            <v>50</v>
          </cell>
        </row>
        <row r="620">
          <cell r="J620" t="str">
            <v>华大C4-oligo</v>
          </cell>
          <cell r="K620" t="str">
            <v>吕荣瑞</v>
          </cell>
          <cell r="L620">
            <v>40.27</v>
          </cell>
        </row>
        <row r="620">
          <cell r="P620" t="e">
            <v>#DIV/0!</v>
          </cell>
        </row>
        <row r="620">
          <cell r="R620">
            <v>0</v>
          </cell>
        </row>
        <row r="621">
          <cell r="F621" t="str">
            <v>HGC-Lib-26001928</v>
          </cell>
          <cell r="G621" t="str">
            <v>SS1_oligo</v>
          </cell>
          <cell r="H621">
            <v>50</v>
          </cell>
        </row>
        <row r="621">
          <cell r="J621" t="str">
            <v>华大C4-oligo</v>
          </cell>
          <cell r="K621" t="str">
            <v>吕荣瑞</v>
          </cell>
          <cell r="L621">
            <v>42.79</v>
          </cell>
        </row>
        <row r="621">
          <cell r="P621" t="e">
            <v>#DIV/0!</v>
          </cell>
        </row>
        <row r="621">
          <cell r="R621">
            <v>0</v>
          </cell>
        </row>
        <row r="622">
          <cell r="F622" t="str">
            <v>HGC-Lib-26001930</v>
          </cell>
          <cell r="G622" t="str">
            <v>ZYT1_oligo</v>
          </cell>
          <cell r="H622">
            <v>50</v>
          </cell>
        </row>
        <row r="622">
          <cell r="J622" t="str">
            <v>华大C4-oligo</v>
          </cell>
          <cell r="K622" t="str">
            <v>吕荣瑞</v>
          </cell>
          <cell r="L622">
            <v>54.79</v>
          </cell>
        </row>
        <row r="622">
          <cell r="P622" t="e">
            <v>#DIV/0!</v>
          </cell>
        </row>
        <row r="622">
          <cell r="R622">
            <v>0</v>
          </cell>
        </row>
        <row r="623">
          <cell r="F623" t="str">
            <v>HGC-Lib-26001932</v>
          </cell>
          <cell r="G623" t="str">
            <v>NOR1_oligo</v>
          </cell>
          <cell r="H623">
            <v>50</v>
          </cell>
        </row>
        <row r="623">
          <cell r="J623" t="str">
            <v>华大C4-oligo</v>
          </cell>
          <cell r="K623" t="str">
            <v>吕荣瑞</v>
          </cell>
          <cell r="L623">
            <v>41.52</v>
          </cell>
        </row>
        <row r="623">
          <cell r="P623" t="e">
            <v>#DIV/0!</v>
          </cell>
        </row>
        <row r="623">
          <cell r="R623">
            <v>0</v>
          </cell>
        </row>
        <row r="624">
          <cell r="F624" t="str">
            <v>HGC-Lib-25161091</v>
          </cell>
          <cell r="G624" t="str">
            <v>BS-H-cDNA</v>
          </cell>
          <cell r="H624">
            <v>450</v>
          </cell>
        </row>
        <row r="624">
          <cell r="J624" t="str">
            <v>华大C4-cDNA</v>
          </cell>
          <cell r="K624" t="str">
            <v>吕荣瑞</v>
          </cell>
          <cell r="L624">
            <v>39.45</v>
          </cell>
        </row>
        <row r="624">
          <cell r="P624" t="e">
            <v>#DIV/0!</v>
          </cell>
        </row>
        <row r="624">
          <cell r="R624">
            <v>0</v>
          </cell>
        </row>
        <row r="625">
          <cell r="F625" t="str">
            <v>HGC-Lib-25161093</v>
          </cell>
          <cell r="G625" t="str">
            <v>PS-H-cDNA</v>
          </cell>
          <cell r="H625">
            <v>450</v>
          </cell>
        </row>
        <row r="625">
          <cell r="J625" t="str">
            <v>华大C4-cDNA</v>
          </cell>
          <cell r="K625" t="str">
            <v>吕荣瑞</v>
          </cell>
          <cell r="L625">
            <v>45.67</v>
          </cell>
        </row>
        <row r="625">
          <cell r="P625" t="e">
            <v>#DIV/0!</v>
          </cell>
        </row>
        <row r="625">
          <cell r="R625">
            <v>0</v>
          </cell>
        </row>
        <row r="626">
          <cell r="F626" t="str">
            <v>HGC-Lib-25161084</v>
          </cell>
          <cell r="G626" t="str">
            <v>BF-H-oligo</v>
          </cell>
          <cell r="H626">
            <v>50</v>
          </cell>
        </row>
        <row r="626">
          <cell r="J626" t="str">
            <v>华大C4-oligo</v>
          </cell>
          <cell r="K626" t="str">
            <v>吕荣瑞</v>
          </cell>
          <cell r="L626">
            <v>52.6</v>
          </cell>
        </row>
        <row r="626">
          <cell r="P626" t="e">
            <v>#DIV/0!</v>
          </cell>
        </row>
        <row r="626">
          <cell r="R626">
            <v>0</v>
          </cell>
        </row>
        <row r="627">
          <cell r="F627" t="str">
            <v>HGC-Lib-25161094</v>
          </cell>
          <cell r="G627" t="str">
            <v>PS-H-oligo</v>
          </cell>
          <cell r="H627">
            <v>50</v>
          </cell>
        </row>
        <row r="627">
          <cell r="J627" t="str">
            <v>华大C4-oligo</v>
          </cell>
          <cell r="K627" t="str">
            <v>吕荣瑞</v>
          </cell>
          <cell r="L627">
            <v>33.61</v>
          </cell>
        </row>
        <row r="627">
          <cell r="P627" t="e">
            <v>#DIV/0!</v>
          </cell>
        </row>
        <row r="627">
          <cell r="R627">
            <v>0</v>
          </cell>
        </row>
        <row r="628">
          <cell r="F628" t="str">
            <v>HGC-Lib-26001938</v>
          </cell>
          <cell r="G628" t="str">
            <v>SS2_oligo</v>
          </cell>
          <cell r="H628">
            <v>50</v>
          </cell>
        </row>
        <row r="628">
          <cell r="J628" t="str">
            <v>华大C4-oligo</v>
          </cell>
          <cell r="K628" t="str">
            <v>吕荣瑞</v>
          </cell>
          <cell r="L628">
            <v>33.1</v>
          </cell>
        </row>
        <row r="628">
          <cell r="P628" t="e">
            <v>#DIV/0!</v>
          </cell>
        </row>
        <row r="628">
          <cell r="R628">
            <v>0</v>
          </cell>
        </row>
        <row r="629">
          <cell r="F629" t="str">
            <v>HGC-Lib-26001931</v>
          </cell>
          <cell r="G629" t="str">
            <v>NOR1_cdna</v>
          </cell>
          <cell r="H629">
            <v>450</v>
          </cell>
        </row>
        <row r="629">
          <cell r="J629" t="str">
            <v>华大C4-cDNA</v>
          </cell>
          <cell r="K629" t="str">
            <v>吕荣瑞</v>
          </cell>
          <cell r="L629">
            <v>58.19</v>
          </cell>
        </row>
        <row r="629">
          <cell r="P629" t="e">
            <v>#DIV/0!</v>
          </cell>
        </row>
        <row r="629">
          <cell r="R629">
            <v>0</v>
          </cell>
        </row>
        <row r="630">
          <cell r="F630" t="str">
            <v>HGC-Lib-26001933</v>
          </cell>
          <cell r="G630" t="str">
            <v>NOR2_cdna</v>
          </cell>
          <cell r="H630">
            <v>450</v>
          </cell>
        </row>
        <row r="630">
          <cell r="J630" t="str">
            <v>华大C4-cDNA</v>
          </cell>
          <cell r="K630" t="str">
            <v>吕荣瑞</v>
          </cell>
          <cell r="L630">
            <v>63</v>
          </cell>
        </row>
        <row r="630">
          <cell r="P630" t="e">
            <v>#DIV/0!</v>
          </cell>
        </row>
        <row r="630">
          <cell r="R630">
            <v>0</v>
          </cell>
        </row>
        <row r="631">
          <cell r="F631" t="str">
            <v>HGC-Lib-26001935</v>
          </cell>
          <cell r="G631" t="str">
            <v>ZYT2_cdna</v>
          </cell>
          <cell r="H631">
            <v>450</v>
          </cell>
        </row>
        <row r="631">
          <cell r="J631" t="str">
            <v>华大C4-cDNA</v>
          </cell>
          <cell r="K631" t="str">
            <v>吕荣瑞</v>
          </cell>
          <cell r="L631">
            <v>53.51</v>
          </cell>
        </row>
        <row r="631">
          <cell r="P631" t="e">
            <v>#DIV/0!</v>
          </cell>
        </row>
        <row r="631">
          <cell r="R631">
            <v>0</v>
          </cell>
        </row>
        <row r="632">
          <cell r="F632" t="str">
            <v>HGC-Lib-26009983</v>
          </cell>
          <cell r="G632" t="str">
            <v>wanglijun-BM_oligo</v>
          </cell>
          <cell r="H632">
            <v>50</v>
          </cell>
        </row>
        <row r="632">
          <cell r="J632" t="str">
            <v>华大C4-oligo</v>
          </cell>
          <cell r="K632" t="str">
            <v>吕荣瑞</v>
          </cell>
          <cell r="L632">
            <v>48.6</v>
          </cell>
        </row>
        <row r="632">
          <cell r="P632" t="e">
            <v>#DIV/0!</v>
          </cell>
        </row>
        <row r="632">
          <cell r="R632">
            <v>0</v>
          </cell>
        </row>
        <row r="633">
          <cell r="F633" t="str">
            <v>HGC-Lib-26009986</v>
          </cell>
          <cell r="G633" t="str">
            <v>liangyinglian-PM_oligo</v>
          </cell>
          <cell r="H633">
            <v>50</v>
          </cell>
        </row>
        <row r="633">
          <cell r="J633" t="str">
            <v>华大C4-oligo</v>
          </cell>
          <cell r="K633" t="str">
            <v>吕荣瑞</v>
          </cell>
          <cell r="L633">
            <v>5.9</v>
          </cell>
        </row>
        <row r="633">
          <cell r="P633" t="e">
            <v>#DIV/0!</v>
          </cell>
        </row>
        <row r="633">
          <cell r="R633">
            <v>0</v>
          </cell>
        </row>
        <row r="634">
          <cell r="F634" t="str">
            <v>HGC-Lib-26009984</v>
          </cell>
          <cell r="G634" t="str">
            <v>liangyinglian-PM-cDNA</v>
          </cell>
          <cell r="H634">
            <v>450</v>
          </cell>
        </row>
        <row r="634">
          <cell r="J634" t="str">
            <v>华大C4-cDNA</v>
          </cell>
          <cell r="K634" t="str">
            <v>吕荣瑞</v>
          </cell>
          <cell r="L634">
            <v>35.09</v>
          </cell>
        </row>
        <row r="634">
          <cell r="P634" t="e">
            <v>#DIV/0!</v>
          </cell>
        </row>
        <row r="634">
          <cell r="R634">
            <v>0</v>
          </cell>
        </row>
        <row r="635">
          <cell r="F635" t="str">
            <v>HGC-Lib-26009985</v>
          </cell>
          <cell r="G635" t="str">
            <v>liangyinglian-BM-cDNA</v>
          </cell>
          <cell r="H635">
            <v>450</v>
          </cell>
        </row>
        <row r="635">
          <cell r="J635" t="str">
            <v>华大C4-cDNA</v>
          </cell>
          <cell r="K635" t="str">
            <v>吕荣瑞</v>
          </cell>
          <cell r="L635">
            <v>51.05</v>
          </cell>
        </row>
        <row r="635">
          <cell r="P635" t="e">
            <v>#DIV/0!</v>
          </cell>
        </row>
        <row r="635">
          <cell r="R635">
            <v>0</v>
          </cell>
        </row>
        <row r="636">
          <cell r="F636" t="str">
            <v>HGC-Lib-26009982</v>
          </cell>
          <cell r="G636" t="str">
            <v>wanglijun-BM-cDNA</v>
          </cell>
          <cell r="H636">
            <v>450</v>
          </cell>
        </row>
        <row r="636">
          <cell r="J636" t="str">
            <v>华大C4-cDNA</v>
          </cell>
          <cell r="K636" t="str">
            <v>吕荣瑞</v>
          </cell>
          <cell r="L636">
            <v>57.74</v>
          </cell>
        </row>
        <row r="636">
          <cell r="P636" t="e">
            <v>#DIV/0!</v>
          </cell>
        </row>
        <row r="636">
          <cell r="R636">
            <v>0</v>
          </cell>
        </row>
        <row r="637">
          <cell r="F637" t="str">
            <v>HGC-Lib-26007304</v>
          </cell>
          <cell r="G637" t="str">
            <v>wanglijun-PM-cDNA</v>
          </cell>
          <cell r="H637">
            <v>450</v>
          </cell>
        </row>
        <row r="637">
          <cell r="J637" t="str">
            <v>华大C4-cDNA</v>
          </cell>
          <cell r="K637" t="str">
            <v>吕荣瑞</v>
          </cell>
          <cell r="L637">
            <v>43.91</v>
          </cell>
        </row>
        <row r="637">
          <cell r="P637" t="e">
            <v>#DIV/0!</v>
          </cell>
        </row>
        <row r="637">
          <cell r="R637">
            <v>0</v>
          </cell>
        </row>
        <row r="638">
          <cell r="F638" t="str">
            <v>HGC-Lib-25166064</v>
          </cell>
          <cell r="G638" t="str">
            <v>QMX-3RNA-V4</v>
          </cell>
          <cell r="H638">
            <v>100</v>
          </cell>
        </row>
        <row r="638">
          <cell r="J638" t="str">
            <v>10x3′单细胞转录组</v>
          </cell>
          <cell r="K638" t="str">
            <v>吕荣瑞</v>
          </cell>
          <cell r="L638">
            <v>68.13</v>
          </cell>
        </row>
        <row r="638">
          <cell r="P638" t="e">
            <v>#DIV/0!</v>
          </cell>
        </row>
        <row r="638">
          <cell r="R638">
            <v>0</v>
          </cell>
        </row>
        <row r="638">
          <cell r="U638" t="str">
            <v>PE150</v>
          </cell>
        </row>
        <row r="639">
          <cell r="F639" t="str">
            <v>HGC-Lib-25166065</v>
          </cell>
          <cell r="G639" t="str">
            <v>LQQ-3RNA-V4</v>
          </cell>
          <cell r="H639">
            <v>100</v>
          </cell>
        </row>
        <row r="639">
          <cell r="J639" t="str">
            <v>10x3′单细胞转录组</v>
          </cell>
          <cell r="K639" t="str">
            <v>吕荣瑞</v>
          </cell>
          <cell r="L639">
            <v>69.04</v>
          </cell>
        </row>
        <row r="639">
          <cell r="P639" t="e">
            <v>#DIV/0!</v>
          </cell>
        </row>
        <row r="639">
          <cell r="R639">
            <v>0</v>
          </cell>
        </row>
        <row r="640">
          <cell r="F640" t="str">
            <v>HGC-Lib-26001333</v>
          </cell>
          <cell r="G640" t="str">
            <v>ZJY-3RNA-V4</v>
          </cell>
          <cell r="H640">
            <v>100</v>
          </cell>
        </row>
        <row r="640">
          <cell r="J640" t="str">
            <v>10x3′单细胞转录组</v>
          </cell>
          <cell r="K640" t="str">
            <v>吕荣瑞</v>
          </cell>
          <cell r="L640">
            <v>48.16</v>
          </cell>
        </row>
        <row r="640">
          <cell r="P640" t="e">
            <v>#DIV/0!</v>
          </cell>
        </row>
        <row r="640">
          <cell r="R640">
            <v>0</v>
          </cell>
        </row>
        <row r="641">
          <cell r="F641" t="str">
            <v>HGC-Lib-26001334</v>
          </cell>
          <cell r="G641" t="str">
            <v>JZH-3RNA-V4</v>
          </cell>
          <cell r="H641">
            <v>100</v>
          </cell>
        </row>
        <row r="641">
          <cell r="J641" t="str">
            <v>10x3′单细胞转录组</v>
          </cell>
          <cell r="K641" t="str">
            <v>吕荣瑞</v>
          </cell>
          <cell r="L641">
            <v>46.33</v>
          </cell>
        </row>
        <row r="641">
          <cell r="P641" t="e">
            <v>#DIV/0!</v>
          </cell>
        </row>
        <row r="641">
          <cell r="R641">
            <v>0</v>
          </cell>
        </row>
        <row r="642">
          <cell r="F642" t="str">
            <v>HGC-Lib-26001336</v>
          </cell>
          <cell r="G642" t="str">
            <v>HQZ-3RNA-V4</v>
          </cell>
          <cell r="H642">
            <v>100</v>
          </cell>
        </row>
        <row r="642">
          <cell r="J642" t="str">
            <v>10x3′单细胞转录组</v>
          </cell>
          <cell r="K642" t="str">
            <v>吕荣瑞</v>
          </cell>
          <cell r="L642">
            <v>64.42</v>
          </cell>
        </row>
        <row r="642">
          <cell r="P642" t="e">
            <v>#DIV/0!</v>
          </cell>
        </row>
        <row r="642">
          <cell r="R642">
            <v>0</v>
          </cell>
        </row>
        <row r="643">
          <cell r="F643" t="str">
            <v>HGC-Lib-26005053</v>
          </cell>
          <cell r="G643" t="str">
            <v>LMH-3RNA-V4</v>
          </cell>
          <cell r="H643">
            <v>100</v>
          </cell>
        </row>
        <row r="643">
          <cell r="J643" t="str">
            <v>10x3′单细胞转录组</v>
          </cell>
          <cell r="K643" t="str">
            <v>吕荣瑞</v>
          </cell>
          <cell r="L643">
            <v>52.09</v>
          </cell>
        </row>
        <row r="643">
          <cell r="P643" t="e">
            <v>#DIV/0!</v>
          </cell>
        </row>
        <row r="643">
          <cell r="R643">
            <v>0</v>
          </cell>
        </row>
        <row r="644">
          <cell r="F644" t="str">
            <v>HGC-Lib-26005054</v>
          </cell>
          <cell r="G644" t="str">
            <v>LXT-3RNA-V4</v>
          </cell>
          <cell r="H644">
            <v>100</v>
          </cell>
        </row>
        <row r="644">
          <cell r="J644" t="str">
            <v>10x3′单细胞转录组</v>
          </cell>
          <cell r="K644" t="str">
            <v>吕荣瑞</v>
          </cell>
          <cell r="L644">
            <v>38.7</v>
          </cell>
        </row>
        <row r="644">
          <cell r="P644" t="e">
            <v>#DIV/0!</v>
          </cell>
        </row>
        <row r="644">
          <cell r="R644">
            <v>0</v>
          </cell>
        </row>
        <row r="645">
          <cell r="F645" t="str">
            <v>HGC-Lib-26005055</v>
          </cell>
          <cell r="G645" t="str">
            <v>CXY-3RNA-V4</v>
          </cell>
          <cell r="H645">
            <v>100</v>
          </cell>
        </row>
        <row r="645">
          <cell r="J645" t="str">
            <v>10x3′单细胞转录组</v>
          </cell>
          <cell r="K645" t="str">
            <v>吕荣瑞</v>
          </cell>
          <cell r="L645">
            <v>33.16</v>
          </cell>
        </row>
        <row r="645">
          <cell r="P645" t="e">
            <v>#DIV/0!</v>
          </cell>
        </row>
        <row r="645">
          <cell r="R645">
            <v>0</v>
          </cell>
        </row>
        <row r="646">
          <cell r="F646" t="str">
            <v>HGC-Lib-26005056</v>
          </cell>
          <cell r="G646" t="str">
            <v>XXR-3RNA-V4</v>
          </cell>
          <cell r="H646">
            <v>100</v>
          </cell>
        </row>
        <row r="646">
          <cell r="J646" t="str">
            <v>10x3′单细胞转录组</v>
          </cell>
          <cell r="K646" t="str">
            <v>吕荣瑞</v>
          </cell>
          <cell r="L646">
            <v>26.34</v>
          </cell>
        </row>
        <row r="646">
          <cell r="P646" t="e">
            <v>#DIV/0!</v>
          </cell>
        </row>
        <row r="646">
          <cell r="R646">
            <v>0</v>
          </cell>
        </row>
        <row r="647">
          <cell r="F647" t="str">
            <v>HGC-Lib-26001335</v>
          </cell>
          <cell r="G647" t="str">
            <v>FZC-3RNA-V4</v>
          </cell>
          <cell r="H647">
            <v>100</v>
          </cell>
        </row>
        <row r="647">
          <cell r="J647" t="str">
            <v>10x3′单细胞转录组</v>
          </cell>
          <cell r="K647" t="str">
            <v>吕荣瑞</v>
          </cell>
          <cell r="L647">
            <v>45.53</v>
          </cell>
        </row>
        <row r="647">
          <cell r="P647" t="e">
            <v>#DIV/0!</v>
          </cell>
        </row>
        <row r="647">
          <cell r="R647">
            <v>0</v>
          </cell>
        </row>
        <row r="648">
          <cell r="F648" t="str">
            <v>HGC-Lib-25148444</v>
          </cell>
          <cell r="G648" t="str">
            <v>YWS</v>
          </cell>
          <cell r="H648">
            <v>100</v>
          </cell>
        </row>
        <row r="648">
          <cell r="J648" t="str">
            <v>10x3′单细胞转录组</v>
          </cell>
          <cell r="K648" t="str">
            <v>吕荣瑞</v>
          </cell>
          <cell r="L648">
            <v>25.4</v>
          </cell>
        </row>
        <row r="648">
          <cell r="P648" t="e">
            <v>#DIV/0!</v>
          </cell>
        </row>
        <row r="648">
          <cell r="R648">
            <v>0</v>
          </cell>
        </row>
        <row r="649">
          <cell r="F649" t="str">
            <v>HGC-Lib-25157276</v>
          </cell>
          <cell r="G649" t="str">
            <v>ZX</v>
          </cell>
          <cell r="H649">
            <v>100</v>
          </cell>
        </row>
        <row r="649">
          <cell r="J649" t="str">
            <v>10x3′单细胞转录组</v>
          </cell>
          <cell r="K649" t="str">
            <v>吕荣瑞</v>
          </cell>
          <cell r="L649">
            <v>76</v>
          </cell>
        </row>
        <row r="649">
          <cell r="P649" t="e">
            <v>#DIV/0!</v>
          </cell>
        </row>
        <row r="649">
          <cell r="R649">
            <v>0</v>
          </cell>
        </row>
        <row r="650">
          <cell r="F650" t="str">
            <v>HGC-Lib-25157277</v>
          </cell>
          <cell r="G650" t="str">
            <v>WRW</v>
          </cell>
          <cell r="H650">
            <v>100</v>
          </cell>
        </row>
        <row r="650">
          <cell r="J650" t="str">
            <v>10x3′单细胞转录组</v>
          </cell>
          <cell r="K650" t="str">
            <v>吕荣瑞</v>
          </cell>
          <cell r="L650">
            <v>29.8</v>
          </cell>
        </row>
        <row r="650">
          <cell r="P650" t="e">
            <v>#DIV/0!</v>
          </cell>
        </row>
        <row r="650">
          <cell r="R650">
            <v>0</v>
          </cell>
        </row>
        <row r="651">
          <cell r="F651" t="str">
            <v>HGC-Lib-25157275</v>
          </cell>
          <cell r="G651" t="str">
            <v>ZWW</v>
          </cell>
          <cell r="H651">
            <v>100</v>
          </cell>
        </row>
        <row r="651">
          <cell r="J651" t="str">
            <v>10x3′单细胞转录组</v>
          </cell>
          <cell r="K651" t="str">
            <v>吕荣瑞</v>
          </cell>
          <cell r="L651">
            <v>24.8</v>
          </cell>
        </row>
        <row r="651">
          <cell r="P651" t="e">
            <v>#DIV/0!</v>
          </cell>
        </row>
        <row r="651">
          <cell r="R651">
            <v>0</v>
          </cell>
        </row>
        <row r="652">
          <cell r="F652" t="str">
            <v>HGC-Lib-25161097</v>
          </cell>
          <cell r="G652" t="str">
            <v>LJL-3RNA-V4</v>
          </cell>
          <cell r="H652">
            <v>100</v>
          </cell>
        </row>
        <row r="652">
          <cell r="J652" t="str">
            <v>10x3′单细胞转录组</v>
          </cell>
          <cell r="K652" t="str">
            <v>吕荣瑞</v>
          </cell>
          <cell r="L652">
            <v>47.71</v>
          </cell>
        </row>
        <row r="652">
          <cell r="P652" t="e">
            <v>#DIV/0!</v>
          </cell>
        </row>
        <row r="652">
          <cell r="R652">
            <v>0</v>
          </cell>
        </row>
        <row r="653">
          <cell r="F653" t="str">
            <v>HGC-Lib-25153546</v>
          </cell>
          <cell r="G653" t="str">
            <v>CXM</v>
          </cell>
          <cell r="H653">
            <v>100</v>
          </cell>
        </row>
        <row r="653">
          <cell r="J653" t="str">
            <v>10x3′单细胞转录组</v>
          </cell>
          <cell r="K653" t="str">
            <v>吕荣瑞</v>
          </cell>
          <cell r="L653">
            <v>92.2</v>
          </cell>
        </row>
        <row r="653">
          <cell r="P653" t="e">
            <v>#DIV/0!</v>
          </cell>
        </row>
        <row r="653">
          <cell r="R653">
            <v>0</v>
          </cell>
        </row>
        <row r="654">
          <cell r="F654" t="str">
            <v>HGC-Lib-26080476</v>
          </cell>
          <cell r="G654" t="str">
            <v>S7+CQT2026042306-F008+熊慧</v>
          </cell>
          <cell r="H654">
            <v>100</v>
          </cell>
          <cell r="I654">
            <v>0</v>
          </cell>
          <cell r="J654" t="str">
            <v>BD</v>
          </cell>
          <cell r="K654" t="str">
            <v>叶海婷</v>
          </cell>
          <cell r="L654">
            <v>5.98</v>
          </cell>
        </row>
        <row r="654">
          <cell r="P654" t="e">
            <v>#DIV/0!</v>
          </cell>
        </row>
        <row r="654">
          <cell r="R654">
            <v>0</v>
          </cell>
        </row>
        <row r="655">
          <cell r="F655" t="str">
            <v>HGC-Lib-26080477</v>
          </cell>
          <cell r="G655" t="str">
            <v>S8+CQT2026042306-F008+熊慧</v>
          </cell>
          <cell r="H655">
            <v>100</v>
          </cell>
          <cell r="I655">
            <v>0</v>
          </cell>
          <cell r="J655" t="str">
            <v>BD</v>
          </cell>
          <cell r="K655" t="str">
            <v>叶海婷</v>
          </cell>
          <cell r="L655">
            <v>6.48</v>
          </cell>
        </row>
        <row r="655">
          <cell r="P655" t="e">
            <v>#DIV/0!</v>
          </cell>
        </row>
        <row r="655">
          <cell r="R655">
            <v>0</v>
          </cell>
        </row>
        <row r="656">
          <cell r="F656" t="str">
            <v>HGC-Lib-26080478</v>
          </cell>
          <cell r="G656" t="str">
            <v>S9+CQT2026042306-F008+熊慧</v>
          </cell>
          <cell r="H656">
            <v>100</v>
          </cell>
          <cell r="I656">
            <v>0</v>
          </cell>
          <cell r="J656" t="str">
            <v>BD</v>
          </cell>
          <cell r="K656" t="str">
            <v>叶海婷</v>
          </cell>
          <cell r="L656">
            <v>6.47</v>
          </cell>
        </row>
        <row r="656">
          <cell r="P656" t="e">
            <v>#DIV/0!</v>
          </cell>
        </row>
        <row r="656">
          <cell r="R656">
            <v>0</v>
          </cell>
        </row>
        <row r="657">
          <cell r="F657" t="str">
            <v>HGC-POOL-26080479</v>
          </cell>
          <cell r="G657" t="str">
            <v>ZKX1-4+CQT2025071513-F010+张典</v>
          </cell>
          <cell r="H657">
            <v>80</v>
          </cell>
          <cell r="I657">
            <v>0</v>
          </cell>
          <cell r="J657" t="str">
            <v>WES</v>
          </cell>
          <cell r="K657" t="str">
            <v>叶海婷</v>
          </cell>
          <cell r="L657">
            <v>18.69</v>
          </cell>
        </row>
        <row r="657">
          <cell r="P657" t="e">
            <v>#DIV/0!</v>
          </cell>
        </row>
        <row r="657">
          <cell r="R657">
            <v>0</v>
          </cell>
        </row>
        <row r="658">
          <cell r="F658" t="str">
            <v>HGC-POOL-26080480</v>
          </cell>
          <cell r="G658" t="str">
            <v>ZKX5-8+CQT2025071513-F010+张典</v>
          </cell>
          <cell r="H658">
            <v>60</v>
          </cell>
          <cell r="I658">
            <v>0</v>
          </cell>
          <cell r="J658" t="str">
            <v>WES</v>
          </cell>
          <cell r="K658" t="str">
            <v>叶海婷</v>
          </cell>
          <cell r="L658">
            <v>20.1</v>
          </cell>
        </row>
        <row r="658">
          <cell r="P658" t="e">
            <v>#DIV/0!</v>
          </cell>
        </row>
        <row r="658">
          <cell r="R658">
            <v>0</v>
          </cell>
        </row>
        <row r="659">
          <cell r="F659" t="str">
            <v>HGC-POOL-26080481</v>
          </cell>
          <cell r="G659" t="str">
            <v>ZKX9-14+CQT2025071513-F010+张典</v>
          </cell>
          <cell r="H659">
            <v>120</v>
          </cell>
          <cell r="I659">
            <v>0</v>
          </cell>
          <cell r="J659" t="str">
            <v>WES</v>
          </cell>
          <cell r="K659" t="str">
            <v>叶海婷</v>
          </cell>
          <cell r="L659">
            <v>29.29</v>
          </cell>
        </row>
        <row r="659">
          <cell r="P659" t="e">
            <v>#DIV/0!</v>
          </cell>
        </row>
        <row r="659">
          <cell r="R659">
            <v>0</v>
          </cell>
        </row>
        <row r="660">
          <cell r="F660" t="str">
            <v>HGC-Lib-26080482</v>
          </cell>
          <cell r="G660" t="str">
            <v>94-tumor+CQT2025071513-F002+张典</v>
          </cell>
          <cell r="H660">
            <v>20</v>
          </cell>
          <cell r="I660">
            <v>0</v>
          </cell>
          <cell r="J660" t="str">
            <v>WES</v>
          </cell>
          <cell r="K660" t="str">
            <v>叶海婷</v>
          </cell>
          <cell r="L660">
            <v>5.82</v>
          </cell>
        </row>
        <row r="660">
          <cell r="P660" t="e">
            <v>#DIV/0!</v>
          </cell>
        </row>
        <row r="660">
          <cell r="R660">
            <v>0</v>
          </cell>
        </row>
        <row r="661">
          <cell r="F661" t="str">
            <v>HGC-Lib-26080483</v>
          </cell>
          <cell r="G661" t="str">
            <v>P13_S2_oligo+CQT2026012302-F004+赵汗青</v>
          </cell>
          <cell r="H661">
            <v>0</v>
          </cell>
          <cell r="I661">
            <v>50</v>
          </cell>
          <cell r="J661" t="str">
            <v>华大c4单细胞oligo文库</v>
          </cell>
          <cell r="K661" t="str">
            <v>叶海婷</v>
          </cell>
          <cell r="L661">
            <v>22.89</v>
          </cell>
        </row>
        <row r="661">
          <cell r="P661" t="e">
            <v>#DIV/0!</v>
          </cell>
          <cell r="Q661">
            <v>60</v>
          </cell>
          <cell r="R661">
            <v>1373.4</v>
          </cell>
        </row>
        <row r="661">
          <cell r="U661" t="str">
            <v>PE100</v>
          </cell>
          <cell r="V661" t="str">
            <v>华大单barcode文库</v>
          </cell>
          <cell r="W661" t="str">
            <v>已磷酸化</v>
          </cell>
          <cell r="X661" t="str">
            <v>未环化</v>
          </cell>
        </row>
        <row r="662">
          <cell r="F662" t="str">
            <v>HGC-Lib-26080484</v>
          </cell>
          <cell r="G662" t="str">
            <v>P13_S3_oligo+CQT2026012302-F004+赵汗青</v>
          </cell>
          <cell r="H662">
            <v>0</v>
          </cell>
          <cell r="I662">
            <v>50</v>
          </cell>
          <cell r="J662" t="str">
            <v>华大c4单细胞oligo文库</v>
          </cell>
          <cell r="K662" t="str">
            <v>叶海婷</v>
          </cell>
          <cell r="L662">
            <v>23.35</v>
          </cell>
        </row>
        <row r="662">
          <cell r="P662" t="e">
            <v>#DIV/0!</v>
          </cell>
          <cell r="Q662">
            <v>60</v>
          </cell>
          <cell r="R662">
            <v>1401</v>
          </cell>
        </row>
        <row r="662">
          <cell r="V662" t="str">
            <v>华大单barcode文库</v>
          </cell>
          <cell r="W662" t="str">
            <v>已磷酸化</v>
          </cell>
          <cell r="X662" t="str">
            <v>未环化</v>
          </cell>
        </row>
        <row r="663">
          <cell r="F663" t="str">
            <v>HGC-Lib-26080485</v>
          </cell>
          <cell r="G663" t="str">
            <v>P14_S1_oligo+CQT2026012302-F004+赵汗青</v>
          </cell>
          <cell r="H663">
            <v>0</v>
          </cell>
          <cell r="I663">
            <v>50</v>
          </cell>
          <cell r="J663" t="str">
            <v>华大c4单细胞oligo文库</v>
          </cell>
          <cell r="K663" t="str">
            <v>叶海婷</v>
          </cell>
          <cell r="L663">
            <v>27.11</v>
          </cell>
        </row>
        <row r="663">
          <cell r="P663" t="e">
            <v>#DIV/0!</v>
          </cell>
          <cell r="Q663">
            <v>60</v>
          </cell>
          <cell r="R663">
            <v>1626.6</v>
          </cell>
        </row>
        <row r="663">
          <cell r="V663" t="str">
            <v>华大单barcode文库</v>
          </cell>
          <cell r="W663" t="str">
            <v>已磷酸化</v>
          </cell>
          <cell r="X663" t="str">
            <v>未环化</v>
          </cell>
        </row>
        <row r="664">
          <cell r="F664" t="str">
            <v>HGC-Lib-26080486</v>
          </cell>
          <cell r="G664" t="str">
            <v>P14_S2_oligo+CQT2026012302-F004+赵汗青</v>
          </cell>
          <cell r="H664">
            <v>0</v>
          </cell>
          <cell r="I664">
            <v>50</v>
          </cell>
          <cell r="J664" t="str">
            <v>华大c4单细胞oligo文库</v>
          </cell>
          <cell r="K664" t="str">
            <v>叶海婷</v>
          </cell>
          <cell r="L664">
            <v>21.07</v>
          </cell>
        </row>
        <row r="664">
          <cell r="P664" t="e">
            <v>#DIV/0!</v>
          </cell>
          <cell r="Q664">
            <v>60</v>
          </cell>
          <cell r="R664">
            <v>1264.2</v>
          </cell>
        </row>
        <row r="664">
          <cell r="V664" t="str">
            <v>华大单barcode文库</v>
          </cell>
          <cell r="W664" t="str">
            <v>已磷酸化</v>
          </cell>
          <cell r="X664" t="str">
            <v>未环化</v>
          </cell>
        </row>
        <row r="665">
          <cell r="F665" t="str">
            <v>HGC-Lib-26080487</v>
          </cell>
          <cell r="G665" t="str">
            <v>P14_S3_oligo+CQT2026012302-F004+赵汗青</v>
          </cell>
          <cell r="H665">
            <v>0</v>
          </cell>
          <cell r="I665">
            <v>50</v>
          </cell>
          <cell r="J665" t="str">
            <v>华大c4单细胞oligo文库</v>
          </cell>
          <cell r="K665" t="str">
            <v>叶海婷</v>
          </cell>
          <cell r="L665">
            <v>26.62</v>
          </cell>
        </row>
        <row r="665">
          <cell r="P665" t="e">
            <v>#DIV/0!</v>
          </cell>
          <cell r="Q665">
            <v>60</v>
          </cell>
          <cell r="R665">
            <v>1597.2</v>
          </cell>
        </row>
        <row r="665">
          <cell r="V665" t="str">
            <v>华大单barcode文库</v>
          </cell>
          <cell r="W665" t="str">
            <v>已磷酸化</v>
          </cell>
          <cell r="X665" t="str">
            <v>未环化</v>
          </cell>
        </row>
        <row r="666">
          <cell r="F666" t="str">
            <v>HGC-Lib-26080488</v>
          </cell>
          <cell r="G666" t="str">
            <v>P15_S1_oligo+CQT2026012302-F004+赵汗青</v>
          </cell>
          <cell r="H666">
            <v>0</v>
          </cell>
          <cell r="I666">
            <v>50</v>
          </cell>
          <cell r="J666" t="str">
            <v>华大c4单细胞oligo文库</v>
          </cell>
          <cell r="K666" t="str">
            <v>叶海婷</v>
          </cell>
          <cell r="L666">
            <v>26.3</v>
          </cell>
        </row>
        <row r="666">
          <cell r="P666" t="e">
            <v>#DIV/0!</v>
          </cell>
          <cell r="Q666">
            <v>60</v>
          </cell>
          <cell r="R666">
            <v>1578</v>
          </cell>
        </row>
        <row r="666">
          <cell r="V666" t="str">
            <v>华大单barcode文库</v>
          </cell>
          <cell r="W666" t="str">
            <v>已磷酸化</v>
          </cell>
          <cell r="X666" t="str">
            <v>未环化</v>
          </cell>
        </row>
        <row r="667">
          <cell r="F667" t="str">
            <v>HGC-Lib-26080489</v>
          </cell>
          <cell r="G667" t="str">
            <v>P15_S2_oligo+CQT2026012302-F004+赵汗青</v>
          </cell>
          <cell r="H667">
            <v>0</v>
          </cell>
          <cell r="I667">
            <v>50</v>
          </cell>
          <cell r="J667" t="str">
            <v>华大c4单细胞oligo文库</v>
          </cell>
          <cell r="K667" t="str">
            <v>叶海婷</v>
          </cell>
          <cell r="L667">
            <v>32.46</v>
          </cell>
        </row>
        <row r="667">
          <cell r="P667" t="e">
            <v>#DIV/0!</v>
          </cell>
          <cell r="Q667">
            <v>60</v>
          </cell>
          <cell r="R667">
            <v>1947.6</v>
          </cell>
        </row>
        <row r="667">
          <cell r="V667" t="str">
            <v>华大单barcode文库</v>
          </cell>
          <cell r="W667" t="str">
            <v>已磷酸化</v>
          </cell>
          <cell r="X667" t="str">
            <v>未环化</v>
          </cell>
        </row>
        <row r="668">
          <cell r="F668" t="str">
            <v>HGC-Lib-26080490</v>
          </cell>
          <cell r="G668" t="str">
            <v>P15_S3_oligo+CQT2026012302-F004+赵汗青</v>
          </cell>
          <cell r="H668">
            <v>0</v>
          </cell>
          <cell r="I668">
            <v>50</v>
          </cell>
          <cell r="J668" t="str">
            <v>华大c4单细胞oligo文库</v>
          </cell>
          <cell r="K668" t="str">
            <v>叶海婷</v>
          </cell>
          <cell r="L668">
            <v>25.62</v>
          </cell>
        </row>
        <row r="668">
          <cell r="P668" t="e">
            <v>#DIV/0!</v>
          </cell>
          <cell r="Q668">
            <v>60</v>
          </cell>
          <cell r="R668">
            <v>1537.2</v>
          </cell>
        </row>
        <row r="668">
          <cell r="V668" t="str">
            <v>华大单barcode文库</v>
          </cell>
          <cell r="W668" t="str">
            <v>已磷酸化</v>
          </cell>
          <cell r="X668" t="str">
            <v>未环化</v>
          </cell>
        </row>
        <row r="669">
          <cell r="F669" t="str">
            <v>HGC-Lib-26080491</v>
          </cell>
          <cell r="G669" t="str">
            <v>P16_S1_oligo+CQT2026012302-F004+赵汗青</v>
          </cell>
          <cell r="H669">
            <v>0</v>
          </cell>
          <cell r="I669">
            <v>50</v>
          </cell>
          <cell r="J669" t="str">
            <v>华大c4单细胞oligo文库</v>
          </cell>
          <cell r="K669" t="str">
            <v>叶海婷</v>
          </cell>
          <cell r="L669">
            <v>17.4</v>
          </cell>
        </row>
        <row r="669">
          <cell r="P669" t="e">
            <v>#DIV/0!</v>
          </cell>
          <cell r="Q669">
            <v>60</v>
          </cell>
          <cell r="R669">
            <v>1044</v>
          </cell>
        </row>
        <row r="669">
          <cell r="V669" t="str">
            <v>华大单barcode文库</v>
          </cell>
          <cell r="W669" t="str">
            <v>已磷酸化</v>
          </cell>
          <cell r="X669" t="str">
            <v>未环化</v>
          </cell>
        </row>
        <row r="670">
          <cell r="F670" t="str">
            <v>HGC-Lib-26080492</v>
          </cell>
          <cell r="G670" t="str">
            <v>P16_S2_oligo+CQT2026012302-F004+赵汗青</v>
          </cell>
          <cell r="H670">
            <v>0</v>
          </cell>
          <cell r="I670">
            <v>50</v>
          </cell>
          <cell r="J670" t="str">
            <v>华大c4单细胞oligo文库</v>
          </cell>
          <cell r="K670" t="str">
            <v>叶海婷</v>
          </cell>
          <cell r="L670">
            <v>20.83</v>
          </cell>
        </row>
        <row r="670">
          <cell r="P670" t="e">
            <v>#DIV/0!</v>
          </cell>
          <cell r="Q670">
            <v>60</v>
          </cell>
          <cell r="R670">
            <v>1249.8</v>
          </cell>
        </row>
        <row r="670">
          <cell r="V670" t="str">
            <v>华大单barcode文库</v>
          </cell>
          <cell r="W670" t="str">
            <v>已磷酸化</v>
          </cell>
          <cell r="X670" t="str">
            <v>未环化</v>
          </cell>
        </row>
        <row r="671">
          <cell r="F671" t="str">
            <v>HGC-Lib-26080493</v>
          </cell>
          <cell r="G671" t="str">
            <v>P16_S3_oligo+CQT2026012302-F004+赵汗青</v>
          </cell>
          <cell r="H671">
            <v>0</v>
          </cell>
          <cell r="I671">
            <v>50</v>
          </cell>
          <cell r="J671" t="str">
            <v>华大c4单细胞oligo文库</v>
          </cell>
          <cell r="K671" t="str">
            <v>叶海婷</v>
          </cell>
          <cell r="L671">
            <v>17.82</v>
          </cell>
        </row>
        <row r="671">
          <cell r="P671" t="e">
            <v>#DIV/0!</v>
          </cell>
          <cell r="Q671">
            <v>60</v>
          </cell>
          <cell r="R671">
            <v>1069.2</v>
          </cell>
        </row>
        <row r="671">
          <cell r="V671" t="str">
            <v>华大单barcode文库</v>
          </cell>
          <cell r="W671" t="str">
            <v>已磷酸化</v>
          </cell>
          <cell r="X671" t="str">
            <v>未环化</v>
          </cell>
        </row>
        <row r="672">
          <cell r="F672" t="str">
            <v>HGC-Lib-26080494</v>
          </cell>
          <cell r="G672" t="str">
            <v>1_1_oligo+CQT2026061713-F001+赵汗青</v>
          </cell>
          <cell r="H672">
            <v>0</v>
          </cell>
          <cell r="I672">
            <v>50</v>
          </cell>
          <cell r="J672" t="str">
            <v>华大c4单细胞oligo文库</v>
          </cell>
          <cell r="K672" t="str">
            <v>叶海婷</v>
          </cell>
          <cell r="L672">
            <v>23.62</v>
          </cell>
        </row>
        <row r="672">
          <cell r="P672" t="e">
            <v>#DIV/0!</v>
          </cell>
          <cell r="Q672">
            <v>60</v>
          </cell>
          <cell r="R672">
            <v>1417.2</v>
          </cell>
        </row>
        <row r="672">
          <cell r="V672" t="str">
            <v>华大单barcode文库</v>
          </cell>
          <cell r="W672" t="str">
            <v>已磷酸化</v>
          </cell>
          <cell r="X672" t="str">
            <v>未环化</v>
          </cell>
        </row>
        <row r="673">
          <cell r="F673" t="str">
            <v>HGC-Lib-26080495</v>
          </cell>
          <cell r="G673" t="str">
            <v>1_2_oligo+CQT2026061713-F001+赵汗青</v>
          </cell>
          <cell r="H673">
            <v>0</v>
          </cell>
          <cell r="I673">
            <v>50</v>
          </cell>
          <cell r="J673" t="str">
            <v>华大c4单细胞oligo文库</v>
          </cell>
          <cell r="K673" t="str">
            <v>叶海婷</v>
          </cell>
          <cell r="L673">
            <v>21.52</v>
          </cell>
        </row>
        <row r="673">
          <cell r="P673" t="e">
            <v>#DIV/0!</v>
          </cell>
          <cell r="Q673">
            <v>60</v>
          </cell>
          <cell r="R673">
            <v>1291.2</v>
          </cell>
        </row>
        <row r="673">
          <cell r="V673" t="str">
            <v>华大单barcode文库</v>
          </cell>
          <cell r="W673" t="str">
            <v>已磷酸化</v>
          </cell>
          <cell r="X673" t="str">
            <v>未环化</v>
          </cell>
        </row>
        <row r="674">
          <cell r="F674" t="str">
            <v>HGC-Lib-26080496</v>
          </cell>
          <cell r="G674" t="str">
            <v>1_3_oligo+CQT2026061713-F001+赵汗青</v>
          </cell>
          <cell r="H674">
            <v>0</v>
          </cell>
          <cell r="I674">
            <v>50</v>
          </cell>
          <cell r="J674" t="str">
            <v>华大c4单细胞oligo文库</v>
          </cell>
          <cell r="K674" t="str">
            <v>叶海婷</v>
          </cell>
          <cell r="L674">
            <v>24.85</v>
          </cell>
        </row>
        <row r="674">
          <cell r="P674" t="e">
            <v>#DIV/0!</v>
          </cell>
          <cell r="Q674">
            <v>60</v>
          </cell>
          <cell r="R674">
            <v>1491</v>
          </cell>
        </row>
        <row r="674">
          <cell r="V674" t="str">
            <v>华大单barcode文库</v>
          </cell>
          <cell r="W674" t="str">
            <v>已磷酸化</v>
          </cell>
          <cell r="X674" t="str">
            <v>未环化</v>
          </cell>
        </row>
        <row r="675">
          <cell r="F675" t="str">
            <v>HGC-Lib-26080497</v>
          </cell>
          <cell r="G675" t="str">
            <v>2_1_oligo+CQT2026061713-F001+赵汗青</v>
          </cell>
          <cell r="H675">
            <v>0</v>
          </cell>
          <cell r="I675">
            <v>50</v>
          </cell>
          <cell r="J675" t="str">
            <v>华大c4单细胞oligo文库</v>
          </cell>
          <cell r="K675" t="str">
            <v>叶海婷</v>
          </cell>
          <cell r="L675">
            <v>25.29</v>
          </cell>
        </row>
        <row r="675">
          <cell r="P675" t="e">
            <v>#DIV/0!</v>
          </cell>
          <cell r="Q675">
            <v>60</v>
          </cell>
          <cell r="R675">
            <v>1517.4</v>
          </cell>
        </row>
        <row r="675">
          <cell r="V675" t="str">
            <v>华大单barcode文库</v>
          </cell>
          <cell r="W675" t="str">
            <v>已磷酸化</v>
          </cell>
          <cell r="X675" t="str">
            <v>未环化</v>
          </cell>
        </row>
        <row r="676">
          <cell r="F676" t="str">
            <v>HGC-Lib-26080498</v>
          </cell>
          <cell r="G676" t="str">
            <v>2_2_oligo+CQT2026061713-F001+赵汗青</v>
          </cell>
          <cell r="H676">
            <v>0</v>
          </cell>
          <cell r="I676">
            <v>50</v>
          </cell>
          <cell r="J676" t="str">
            <v>华大c4单细胞oligo文库</v>
          </cell>
          <cell r="K676" t="str">
            <v>叶海婷</v>
          </cell>
          <cell r="L676">
            <v>25.19</v>
          </cell>
        </row>
        <row r="676">
          <cell r="P676" t="e">
            <v>#DIV/0!</v>
          </cell>
          <cell r="Q676">
            <v>60</v>
          </cell>
          <cell r="R676">
            <v>1511.4</v>
          </cell>
        </row>
        <row r="676">
          <cell r="V676" t="str">
            <v>华大单barcode文库</v>
          </cell>
          <cell r="W676" t="str">
            <v>已磷酸化</v>
          </cell>
          <cell r="X676" t="str">
            <v>未环化</v>
          </cell>
        </row>
        <row r="677">
          <cell r="F677" t="str">
            <v>HGC-Lib-26080499</v>
          </cell>
          <cell r="G677" t="str">
            <v>2_3_oligo+CQT2026061713-F001+赵汗青</v>
          </cell>
          <cell r="H677">
            <v>0</v>
          </cell>
          <cell r="I677">
            <v>50</v>
          </cell>
          <cell r="J677" t="str">
            <v>华大c4单细胞oligo文库</v>
          </cell>
          <cell r="K677" t="str">
            <v>叶海婷</v>
          </cell>
          <cell r="L677">
            <v>21.77</v>
          </cell>
        </row>
        <row r="677">
          <cell r="P677" t="e">
            <v>#DIV/0!</v>
          </cell>
          <cell r="Q677">
            <v>60</v>
          </cell>
          <cell r="R677">
            <v>1306.2</v>
          </cell>
        </row>
        <row r="677">
          <cell r="V677" t="str">
            <v>华大单barcode文库</v>
          </cell>
          <cell r="W677" t="str">
            <v>已磷酸化</v>
          </cell>
          <cell r="X677" t="str">
            <v>未环化</v>
          </cell>
        </row>
        <row r="678">
          <cell r="F678" t="str">
            <v>HGC-Lib-26080500</v>
          </cell>
          <cell r="G678" t="str">
            <v>PVNS-ENKH_oligo+CQT2026062301-F001+赵汗青</v>
          </cell>
          <cell r="H678">
            <v>0</v>
          </cell>
          <cell r="I678">
            <v>50</v>
          </cell>
          <cell r="J678" t="str">
            <v>华大c4单细胞oligo文库</v>
          </cell>
          <cell r="K678" t="str">
            <v>叶海婷</v>
          </cell>
          <cell r="L678">
            <v>26.54</v>
          </cell>
        </row>
        <row r="678">
          <cell r="P678" t="e">
            <v>#DIV/0!</v>
          </cell>
          <cell r="Q678">
            <v>60</v>
          </cell>
          <cell r="R678">
            <v>1592.4</v>
          </cell>
        </row>
        <row r="678">
          <cell r="V678" t="str">
            <v>华大单barcode文库</v>
          </cell>
          <cell r="W678" t="str">
            <v>已磷酸化</v>
          </cell>
          <cell r="X678" t="str">
            <v>未环化</v>
          </cell>
        </row>
        <row r="679">
          <cell r="F679" t="str">
            <v>HGC-Lib-26080501</v>
          </cell>
          <cell r="G679" t="str">
            <v>T1_oligo+CQT2026062304-F001+张典</v>
          </cell>
          <cell r="H679">
            <v>0</v>
          </cell>
          <cell r="I679">
            <v>50</v>
          </cell>
          <cell r="J679" t="str">
            <v>华大c4单细胞oligo文库</v>
          </cell>
          <cell r="K679" t="str">
            <v>叶海婷</v>
          </cell>
          <cell r="L679">
            <v>27.88</v>
          </cell>
        </row>
        <row r="679">
          <cell r="P679" t="e">
            <v>#DIV/0!</v>
          </cell>
          <cell r="Q679">
            <v>60</v>
          </cell>
          <cell r="R679">
            <v>1672.8</v>
          </cell>
        </row>
        <row r="679">
          <cell r="V679" t="str">
            <v>华大单barcode文库</v>
          </cell>
          <cell r="W679" t="str">
            <v>已磷酸化</v>
          </cell>
          <cell r="X679" t="str">
            <v>未环化</v>
          </cell>
        </row>
        <row r="680">
          <cell r="F680" t="str">
            <v>HGC-Lib-26080502</v>
          </cell>
          <cell r="G680" t="str">
            <v>T2_oligo+CQT2026062304-F001+张典</v>
          </cell>
          <cell r="H680">
            <v>0</v>
          </cell>
          <cell r="I680">
            <v>50</v>
          </cell>
          <cell r="J680" t="str">
            <v>华大c4单细胞oligo文库</v>
          </cell>
          <cell r="K680" t="str">
            <v>叶海婷</v>
          </cell>
          <cell r="L680">
            <v>36</v>
          </cell>
        </row>
        <row r="680">
          <cell r="P680" t="e">
            <v>#DIV/0!</v>
          </cell>
          <cell r="Q680">
            <v>60</v>
          </cell>
          <cell r="R680">
            <v>2160</v>
          </cell>
        </row>
        <row r="680">
          <cell r="V680" t="str">
            <v>华大单barcode文库</v>
          </cell>
          <cell r="W680" t="str">
            <v>已磷酸化</v>
          </cell>
          <cell r="X680" t="str">
            <v>未环化</v>
          </cell>
        </row>
        <row r="681">
          <cell r="F681" t="str">
            <v>HGC-Lib-26080503</v>
          </cell>
          <cell r="G681" t="str">
            <v>T3_oligo+CQT2026062304-F001+张典</v>
          </cell>
          <cell r="H681">
            <v>0</v>
          </cell>
          <cell r="I681">
            <v>50</v>
          </cell>
          <cell r="J681" t="str">
            <v>华大c4单细胞oligo文库</v>
          </cell>
          <cell r="K681" t="str">
            <v>叶海婷</v>
          </cell>
          <cell r="L681">
            <v>28.97</v>
          </cell>
        </row>
        <row r="681">
          <cell r="P681" t="e">
            <v>#DIV/0!</v>
          </cell>
          <cell r="Q681">
            <v>60</v>
          </cell>
          <cell r="R681">
            <v>1738.2</v>
          </cell>
        </row>
        <row r="681">
          <cell r="V681" t="str">
            <v>华大单barcode文库</v>
          </cell>
          <cell r="W681" t="str">
            <v>已磷酸化</v>
          </cell>
          <cell r="X681" t="str">
            <v>未环化</v>
          </cell>
        </row>
        <row r="682">
          <cell r="F682" t="str">
            <v>HGC-Lib-26080504</v>
          </cell>
          <cell r="G682" t="str">
            <v>A1_oligo+CQT2026062304-F001+张典</v>
          </cell>
          <cell r="H682">
            <v>0</v>
          </cell>
          <cell r="I682">
            <v>50</v>
          </cell>
          <cell r="J682" t="str">
            <v>华大c4单细胞oligo文库</v>
          </cell>
          <cell r="K682" t="str">
            <v>叶海婷</v>
          </cell>
          <cell r="L682">
            <v>30.68</v>
          </cell>
        </row>
        <row r="682">
          <cell r="P682" t="e">
            <v>#DIV/0!</v>
          </cell>
          <cell r="Q682">
            <v>60</v>
          </cell>
          <cell r="R682">
            <v>1840.8</v>
          </cell>
        </row>
        <row r="682">
          <cell r="V682" t="str">
            <v>华大单barcode文库</v>
          </cell>
          <cell r="W682" t="str">
            <v>已磷酸化</v>
          </cell>
          <cell r="X682" t="str">
            <v>未环化</v>
          </cell>
        </row>
        <row r="683">
          <cell r="F683" t="str">
            <v>HGC-Lib-26080505</v>
          </cell>
          <cell r="G683" t="str">
            <v>A2_oligo+CQT2026062304-F001+张典</v>
          </cell>
          <cell r="H683">
            <v>0</v>
          </cell>
          <cell r="I683">
            <v>50</v>
          </cell>
          <cell r="J683" t="str">
            <v>华大c4单细胞oligo文库</v>
          </cell>
          <cell r="K683" t="str">
            <v>叶海婷</v>
          </cell>
          <cell r="L683">
            <v>26.06</v>
          </cell>
        </row>
        <row r="683">
          <cell r="P683" t="e">
            <v>#DIV/0!</v>
          </cell>
          <cell r="Q683">
            <v>60</v>
          </cell>
          <cell r="R683">
            <v>1563.6</v>
          </cell>
        </row>
        <row r="683">
          <cell r="V683" t="str">
            <v>华大单barcode文库</v>
          </cell>
          <cell r="W683" t="str">
            <v>已磷酸化</v>
          </cell>
          <cell r="X683" t="str">
            <v>未环化</v>
          </cell>
        </row>
        <row r="684">
          <cell r="F684" t="str">
            <v>HGC-Lib-26080506</v>
          </cell>
          <cell r="G684" t="str">
            <v>A3_oligo+CQT2026062304-F001+张典</v>
          </cell>
          <cell r="H684">
            <v>0</v>
          </cell>
          <cell r="I684">
            <v>50</v>
          </cell>
          <cell r="J684" t="str">
            <v>华大c4单细胞oligo文库</v>
          </cell>
          <cell r="K684" t="str">
            <v>叶海婷</v>
          </cell>
          <cell r="L684">
            <v>31.69</v>
          </cell>
        </row>
        <row r="684">
          <cell r="P684" t="e">
            <v>#DIV/0!</v>
          </cell>
          <cell r="Q684">
            <v>60</v>
          </cell>
          <cell r="R684">
            <v>1901.4</v>
          </cell>
        </row>
        <row r="684">
          <cell r="V684" t="str">
            <v>华大单barcode文库</v>
          </cell>
          <cell r="W684" t="str">
            <v>已磷酸化</v>
          </cell>
          <cell r="X684" t="str">
            <v>未环化</v>
          </cell>
        </row>
        <row r="685">
          <cell r="F685" t="str">
            <v>HGC-Lib-26080507</v>
          </cell>
          <cell r="G685" t="str">
            <v>P13_S2_cDNA+CQT2026012302-F004+赵汗青</v>
          </cell>
          <cell r="H685">
            <v>0</v>
          </cell>
          <cell r="I685">
            <v>450</v>
          </cell>
          <cell r="J685" t="str">
            <v>华大c4单细胞cDNA文库</v>
          </cell>
          <cell r="K685" t="str">
            <v>叶海婷</v>
          </cell>
          <cell r="L685">
            <v>21.83</v>
          </cell>
        </row>
        <row r="685">
          <cell r="P685" t="e">
            <v>#DIV/0!</v>
          </cell>
          <cell r="Q685">
            <v>60</v>
          </cell>
          <cell r="R685">
            <v>1309.8</v>
          </cell>
        </row>
        <row r="685">
          <cell r="V685" t="str">
            <v>华大单barcode文库</v>
          </cell>
          <cell r="W685" t="str">
            <v>已磷酸化</v>
          </cell>
          <cell r="X685" t="str">
            <v>未环化</v>
          </cell>
        </row>
        <row r="686">
          <cell r="F686" t="str">
            <v>HGC-Lib-26080508</v>
          </cell>
          <cell r="G686" t="str">
            <v>P13_S3_cDNA+CQT2026012302-F004+赵汗青</v>
          </cell>
          <cell r="H686">
            <v>0</v>
          </cell>
          <cell r="I686">
            <v>450</v>
          </cell>
          <cell r="J686" t="str">
            <v>华大c4单细胞cDNA文库</v>
          </cell>
          <cell r="K686" t="str">
            <v>叶海婷</v>
          </cell>
          <cell r="L686">
            <v>15.6</v>
          </cell>
        </row>
        <row r="686">
          <cell r="P686" t="e">
            <v>#DIV/0!</v>
          </cell>
          <cell r="Q686">
            <v>60</v>
          </cell>
          <cell r="R686">
            <v>936</v>
          </cell>
        </row>
        <row r="686">
          <cell r="V686" t="str">
            <v>华大单barcode文库</v>
          </cell>
          <cell r="W686" t="str">
            <v>已磷酸化</v>
          </cell>
          <cell r="X686" t="str">
            <v>未环化</v>
          </cell>
        </row>
        <row r="687">
          <cell r="F687" t="str">
            <v>HGC-Lib-26080509</v>
          </cell>
          <cell r="G687" t="str">
            <v>P14_S1_cDNA+CQT2026012302-F004+赵汗青</v>
          </cell>
          <cell r="H687">
            <v>0</v>
          </cell>
          <cell r="I687">
            <v>450</v>
          </cell>
          <cell r="J687" t="str">
            <v>华大c4单细胞cDNA文库</v>
          </cell>
          <cell r="K687" t="str">
            <v>叶海婷</v>
          </cell>
          <cell r="L687">
            <v>25.31</v>
          </cell>
        </row>
        <row r="687">
          <cell r="P687" t="e">
            <v>#DIV/0!</v>
          </cell>
          <cell r="Q687">
            <v>60</v>
          </cell>
          <cell r="R687">
            <v>1518.6</v>
          </cell>
        </row>
        <row r="687">
          <cell r="V687" t="str">
            <v>华大单barcode文库</v>
          </cell>
          <cell r="W687" t="str">
            <v>已磷酸化</v>
          </cell>
          <cell r="X687" t="str">
            <v>未环化</v>
          </cell>
        </row>
        <row r="688">
          <cell r="F688" t="str">
            <v>HGC-Lib-26080510</v>
          </cell>
          <cell r="G688" t="str">
            <v>P14_S2_cDNA+CQT2026012302-F004+赵汗青</v>
          </cell>
          <cell r="H688">
            <v>0</v>
          </cell>
          <cell r="I688">
            <v>450</v>
          </cell>
          <cell r="J688" t="str">
            <v>华大c4单细胞cDNA文库</v>
          </cell>
          <cell r="K688" t="str">
            <v>叶海婷</v>
          </cell>
          <cell r="L688">
            <v>26.57</v>
          </cell>
        </row>
        <row r="688">
          <cell r="P688" t="e">
            <v>#DIV/0!</v>
          </cell>
          <cell r="Q688">
            <v>60</v>
          </cell>
          <cell r="R688">
            <v>1594.2</v>
          </cell>
        </row>
        <row r="688">
          <cell r="V688" t="str">
            <v>华大单barcode文库</v>
          </cell>
          <cell r="W688" t="str">
            <v>已磷酸化</v>
          </cell>
          <cell r="X688" t="str">
            <v>未环化</v>
          </cell>
        </row>
        <row r="689">
          <cell r="F689" t="str">
            <v>HGC-Lib-26080511</v>
          </cell>
          <cell r="G689" t="str">
            <v>P14_S3_cDNA+CQT2026012302-F004+赵汗青</v>
          </cell>
          <cell r="H689">
            <v>0</v>
          </cell>
          <cell r="I689">
            <v>450</v>
          </cell>
          <cell r="J689" t="str">
            <v>华大c4单细胞cDNA文库</v>
          </cell>
          <cell r="K689" t="str">
            <v>叶海婷</v>
          </cell>
          <cell r="L689">
            <v>37.96</v>
          </cell>
        </row>
        <row r="689">
          <cell r="P689" t="e">
            <v>#DIV/0!</v>
          </cell>
          <cell r="Q689">
            <v>60</v>
          </cell>
          <cell r="R689">
            <v>2277.6</v>
          </cell>
        </row>
        <row r="689">
          <cell r="V689" t="str">
            <v>华大单barcode文库</v>
          </cell>
          <cell r="W689" t="str">
            <v>已磷酸化</v>
          </cell>
          <cell r="X689" t="str">
            <v>未环化</v>
          </cell>
        </row>
        <row r="690">
          <cell r="F690" t="str">
            <v>HGC-Lib-26080512</v>
          </cell>
          <cell r="G690" t="str">
            <v>P15_S1_cDNA+CQT2026012302-F004+赵汗青</v>
          </cell>
          <cell r="H690">
            <v>0</v>
          </cell>
          <cell r="I690">
            <v>450</v>
          </cell>
          <cell r="J690" t="str">
            <v>华大c4单细胞cDNA文库</v>
          </cell>
          <cell r="K690" t="str">
            <v>叶海婷</v>
          </cell>
          <cell r="L690">
            <v>40.97</v>
          </cell>
        </row>
        <row r="690">
          <cell r="P690" t="e">
            <v>#DIV/0!</v>
          </cell>
          <cell r="Q690">
            <v>60</v>
          </cell>
          <cell r="R690">
            <v>2458.2</v>
          </cell>
        </row>
        <row r="690">
          <cell r="V690" t="str">
            <v>华大单barcode文库</v>
          </cell>
          <cell r="W690" t="str">
            <v>已磷酸化</v>
          </cell>
          <cell r="X690" t="str">
            <v>未环化</v>
          </cell>
        </row>
        <row r="691">
          <cell r="F691" t="str">
            <v>HGC-Lib-26080513</v>
          </cell>
          <cell r="G691" t="str">
            <v>P15_S2_cDNA+CQT2026012302-F004+赵汗青</v>
          </cell>
          <cell r="H691">
            <v>0</v>
          </cell>
          <cell r="I691">
            <v>450</v>
          </cell>
          <cell r="J691" t="str">
            <v>华大c4单细胞cDNA文库</v>
          </cell>
          <cell r="K691" t="str">
            <v>叶海婷</v>
          </cell>
          <cell r="L691">
            <v>38.23</v>
          </cell>
        </row>
        <row r="691">
          <cell r="P691" t="e">
            <v>#DIV/0!</v>
          </cell>
          <cell r="Q691">
            <v>60</v>
          </cell>
          <cell r="R691">
            <v>2293.8</v>
          </cell>
        </row>
        <row r="691">
          <cell r="V691" t="str">
            <v>华大单barcode文库</v>
          </cell>
          <cell r="W691" t="str">
            <v>已磷酸化</v>
          </cell>
          <cell r="X691" t="str">
            <v>未环化</v>
          </cell>
        </row>
        <row r="692">
          <cell r="F692" t="str">
            <v>HGC-Lib-26080514</v>
          </cell>
          <cell r="G692" t="str">
            <v>P15_S3_cDNA+CQT2026012302-F004+赵汗青</v>
          </cell>
          <cell r="H692">
            <v>0</v>
          </cell>
          <cell r="I692">
            <v>450</v>
          </cell>
          <cell r="J692" t="str">
            <v>华大c4单细胞cDNA文库</v>
          </cell>
          <cell r="K692" t="str">
            <v>叶海婷</v>
          </cell>
          <cell r="L692">
            <v>35.75</v>
          </cell>
        </row>
        <row r="692">
          <cell r="P692" t="e">
            <v>#DIV/0!</v>
          </cell>
          <cell r="Q692">
            <v>60</v>
          </cell>
          <cell r="R692">
            <v>2145</v>
          </cell>
        </row>
        <row r="692">
          <cell r="V692" t="str">
            <v>华大单barcode文库</v>
          </cell>
          <cell r="W692" t="str">
            <v>已磷酸化</v>
          </cell>
          <cell r="X692" t="str">
            <v>未环化</v>
          </cell>
        </row>
        <row r="693">
          <cell r="F693" t="str">
            <v>HGC-Lib-26080515</v>
          </cell>
          <cell r="G693" t="str">
            <v>P16_S1_cDNA+CQT2026012302-F004+赵汗青</v>
          </cell>
          <cell r="H693">
            <v>0</v>
          </cell>
          <cell r="I693">
            <v>450</v>
          </cell>
          <cell r="J693" t="str">
            <v>华大c4单细胞cDNA文库</v>
          </cell>
          <cell r="K693" t="str">
            <v>叶海婷</v>
          </cell>
          <cell r="L693">
            <v>37.69</v>
          </cell>
        </row>
        <row r="693">
          <cell r="P693" t="e">
            <v>#DIV/0!</v>
          </cell>
          <cell r="Q693">
            <v>60</v>
          </cell>
          <cell r="R693">
            <v>2261.4</v>
          </cell>
        </row>
        <row r="693">
          <cell r="V693" t="str">
            <v>华大单barcode文库</v>
          </cell>
          <cell r="W693" t="str">
            <v>已磷酸化</v>
          </cell>
          <cell r="X693" t="str">
            <v>未环化</v>
          </cell>
        </row>
        <row r="694">
          <cell r="F694" t="str">
            <v>HGC-Lib-26080516</v>
          </cell>
          <cell r="G694" t="str">
            <v>P16_S2_cDNA+CQT2026012302-F004+赵汗青</v>
          </cell>
          <cell r="H694">
            <v>0</v>
          </cell>
          <cell r="I694">
            <v>450</v>
          </cell>
          <cell r="J694" t="str">
            <v>华大c4单细胞cDNA文库</v>
          </cell>
          <cell r="K694" t="str">
            <v>叶海婷</v>
          </cell>
          <cell r="L694">
            <v>35.54</v>
          </cell>
        </row>
        <row r="694">
          <cell r="P694" t="e">
            <v>#DIV/0!</v>
          </cell>
          <cell r="Q694">
            <v>60</v>
          </cell>
          <cell r="R694">
            <v>2132.4</v>
          </cell>
        </row>
        <row r="694">
          <cell r="V694" t="str">
            <v>华大单barcode文库</v>
          </cell>
          <cell r="W694" t="str">
            <v>已磷酸化</v>
          </cell>
          <cell r="X694" t="str">
            <v>未环化</v>
          </cell>
        </row>
        <row r="695">
          <cell r="F695" t="str">
            <v>HGC-Lib-26080517</v>
          </cell>
          <cell r="G695" t="str">
            <v>P16_S3_cDNA+CQT2026012302-F004+赵汗青</v>
          </cell>
          <cell r="H695">
            <v>0</v>
          </cell>
          <cell r="I695">
            <v>450</v>
          </cell>
          <cell r="J695" t="str">
            <v>华大c4单细胞cDNA文库</v>
          </cell>
          <cell r="K695" t="str">
            <v>叶海婷</v>
          </cell>
          <cell r="L695">
            <v>29.27</v>
          </cell>
        </row>
        <row r="695">
          <cell r="P695" t="e">
            <v>#DIV/0!</v>
          </cell>
          <cell r="Q695">
            <v>60</v>
          </cell>
          <cell r="R695">
            <v>1756.2</v>
          </cell>
        </row>
        <row r="695">
          <cell r="V695" t="str">
            <v>华大单barcode文库</v>
          </cell>
          <cell r="W695" t="str">
            <v>已磷酸化</v>
          </cell>
          <cell r="X695" t="str">
            <v>未环化</v>
          </cell>
        </row>
        <row r="696">
          <cell r="F696" t="str">
            <v>HGC-Lib-26080518</v>
          </cell>
          <cell r="G696" t="str">
            <v>1_1_cDNA+CQT2026061713-F001+赵汗青</v>
          </cell>
          <cell r="H696">
            <v>0</v>
          </cell>
          <cell r="I696">
            <v>450</v>
          </cell>
          <cell r="J696" t="str">
            <v>华大c4单细胞cDNA文库</v>
          </cell>
          <cell r="K696" t="str">
            <v>叶海婷</v>
          </cell>
          <cell r="L696">
            <v>29.89</v>
          </cell>
        </row>
        <row r="696">
          <cell r="P696" t="e">
            <v>#DIV/0!</v>
          </cell>
          <cell r="Q696">
            <v>60</v>
          </cell>
          <cell r="R696">
            <v>1793.4</v>
          </cell>
        </row>
        <row r="696">
          <cell r="V696" t="str">
            <v>华大单barcode文库</v>
          </cell>
          <cell r="W696" t="str">
            <v>已磷酸化</v>
          </cell>
          <cell r="X696" t="str">
            <v>未环化</v>
          </cell>
        </row>
        <row r="697">
          <cell r="F697" t="str">
            <v>HGC-Lib-26080519</v>
          </cell>
          <cell r="G697" t="str">
            <v>1_2_cDNA+CQT2026061713-F001+赵汗青</v>
          </cell>
          <cell r="H697">
            <v>0</v>
          </cell>
          <cell r="I697">
            <v>450</v>
          </cell>
          <cell r="J697" t="str">
            <v>华大c4单细胞cDNA文库</v>
          </cell>
          <cell r="K697" t="str">
            <v>叶海婷</v>
          </cell>
          <cell r="L697">
            <v>28.49</v>
          </cell>
        </row>
        <row r="697">
          <cell r="P697" t="e">
            <v>#DIV/0!</v>
          </cell>
          <cell r="Q697">
            <v>60</v>
          </cell>
          <cell r="R697">
            <v>1709.4</v>
          </cell>
        </row>
        <row r="697">
          <cell r="V697" t="str">
            <v>华大单barcode文库</v>
          </cell>
          <cell r="W697" t="str">
            <v>已磷酸化</v>
          </cell>
          <cell r="X697" t="str">
            <v>未环化</v>
          </cell>
        </row>
        <row r="698">
          <cell r="F698" t="str">
            <v>HGC-Lib-26080520</v>
          </cell>
          <cell r="G698" t="str">
            <v>1_3_cDNA+CQT2026061713-F001+赵汗青</v>
          </cell>
          <cell r="H698">
            <v>0</v>
          </cell>
          <cell r="I698">
            <v>450</v>
          </cell>
          <cell r="J698" t="str">
            <v>华大c4单细胞cDNA文库</v>
          </cell>
          <cell r="K698" t="str">
            <v>叶海婷</v>
          </cell>
          <cell r="L698">
            <v>28.79</v>
          </cell>
        </row>
        <row r="698">
          <cell r="P698" t="e">
            <v>#DIV/0!</v>
          </cell>
          <cell r="Q698">
            <v>60</v>
          </cell>
          <cell r="R698">
            <v>1727.4</v>
          </cell>
        </row>
        <row r="698">
          <cell r="V698" t="str">
            <v>华大单barcode文库</v>
          </cell>
          <cell r="W698" t="str">
            <v>已磷酸化</v>
          </cell>
          <cell r="X698" t="str">
            <v>未环化</v>
          </cell>
        </row>
        <row r="699">
          <cell r="F699" t="str">
            <v>HGC-Lib-26080521</v>
          </cell>
          <cell r="G699" t="str">
            <v>2_1_cDNA+CQT2026061713-F001+赵汗青</v>
          </cell>
          <cell r="H699">
            <v>0</v>
          </cell>
          <cell r="I699">
            <v>450</v>
          </cell>
          <cell r="J699" t="str">
            <v>华大c4单细胞cDNA文库</v>
          </cell>
          <cell r="K699" t="str">
            <v>叶海婷</v>
          </cell>
          <cell r="L699">
            <v>35.58</v>
          </cell>
        </row>
        <row r="699">
          <cell r="P699" t="e">
            <v>#DIV/0!</v>
          </cell>
          <cell r="Q699">
            <v>60</v>
          </cell>
          <cell r="R699">
            <v>2134.8</v>
          </cell>
        </row>
        <row r="699">
          <cell r="V699" t="str">
            <v>华大单barcode文库</v>
          </cell>
          <cell r="W699" t="str">
            <v>已磷酸化</v>
          </cell>
          <cell r="X699" t="str">
            <v>未环化</v>
          </cell>
        </row>
        <row r="700">
          <cell r="F700" t="str">
            <v>HGC-Lib-26080522</v>
          </cell>
          <cell r="G700" t="str">
            <v>2_2_cDNA+CQT2026061713-F001+赵汗青</v>
          </cell>
          <cell r="H700">
            <v>0</v>
          </cell>
          <cell r="I700">
            <v>450</v>
          </cell>
          <cell r="J700" t="str">
            <v>华大c4单细胞cDNA文库</v>
          </cell>
          <cell r="K700" t="str">
            <v>叶海婷</v>
          </cell>
          <cell r="L700">
            <v>29.58</v>
          </cell>
        </row>
        <row r="700">
          <cell r="P700" t="e">
            <v>#DIV/0!</v>
          </cell>
          <cell r="Q700">
            <v>60</v>
          </cell>
          <cell r="R700">
            <v>1774.8</v>
          </cell>
        </row>
        <row r="700">
          <cell r="V700" t="str">
            <v>华大单barcode文库</v>
          </cell>
          <cell r="W700" t="str">
            <v>已磷酸化</v>
          </cell>
          <cell r="X700" t="str">
            <v>未环化</v>
          </cell>
        </row>
        <row r="701">
          <cell r="F701" t="str">
            <v>HGC-Lib-26080523</v>
          </cell>
          <cell r="G701" t="str">
            <v>2_3_cDNA+CQT2026061713-F001+赵汗青</v>
          </cell>
          <cell r="H701">
            <v>0</v>
          </cell>
          <cell r="I701">
            <v>450</v>
          </cell>
          <cell r="J701" t="str">
            <v>华大c4单细胞cDNA文库</v>
          </cell>
          <cell r="K701" t="str">
            <v>叶海婷</v>
          </cell>
          <cell r="L701">
            <v>29.25</v>
          </cell>
        </row>
        <row r="701">
          <cell r="P701" t="e">
            <v>#DIV/0!</v>
          </cell>
          <cell r="Q701">
            <v>60</v>
          </cell>
          <cell r="R701">
            <v>1755</v>
          </cell>
        </row>
        <row r="701">
          <cell r="V701" t="str">
            <v>华大单barcode文库</v>
          </cell>
          <cell r="W701" t="str">
            <v>已磷酸化</v>
          </cell>
          <cell r="X701" t="str">
            <v>未环化</v>
          </cell>
        </row>
        <row r="702">
          <cell r="F702" t="str">
            <v>HGC-Lib-26080524</v>
          </cell>
          <cell r="G702" t="str">
            <v>PVNS-ENKH_cDNA+CQT2026062301-F001+赵汗青</v>
          </cell>
          <cell r="H702">
            <v>0</v>
          </cell>
          <cell r="I702">
            <v>450</v>
          </cell>
          <cell r="J702" t="str">
            <v>华大c4单细胞cDNA文库</v>
          </cell>
          <cell r="K702" t="str">
            <v>叶海婷</v>
          </cell>
          <cell r="L702">
            <v>25.24</v>
          </cell>
        </row>
        <row r="702">
          <cell r="P702" t="e">
            <v>#DIV/0!</v>
          </cell>
          <cell r="Q702">
            <v>60</v>
          </cell>
          <cell r="R702">
            <v>1514.4</v>
          </cell>
        </row>
        <row r="702">
          <cell r="V702" t="str">
            <v>华大单barcode文库</v>
          </cell>
          <cell r="W702" t="str">
            <v>已磷酸化</v>
          </cell>
          <cell r="X702" t="str">
            <v>未环化</v>
          </cell>
        </row>
        <row r="703">
          <cell r="F703" t="str">
            <v>HGC-Lib-26080525</v>
          </cell>
          <cell r="G703" t="str">
            <v>T1_cDNA+CQT2026062304-F001+张典</v>
          </cell>
          <cell r="H703">
            <v>0</v>
          </cell>
          <cell r="I703">
            <v>450</v>
          </cell>
          <cell r="J703" t="str">
            <v>华大c4单细胞cDNA文库</v>
          </cell>
          <cell r="K703" t="str">
            <v>叶海婷</v>
          </cell>
          <cell r="L703">
            <v>31.93</v>
          </cell>
        </row>
        <row r="703">
          <cell r="P703" t="e">
            <v>#DIV/0!</v>
          </cell>
          <cell r="Q703">
            <v>60</v>
          </cell>
          <cell r="R703">
            <v>1915.8</v>
          </cell>
        </row>
        <row r="703">
          <cell r="V703" t="str">
            <v>华大单barcode文库</v>
          </cell>
          <cell r="W703" t="str">
            <v>已磷酸化</v>
          </cell>
          <cell r="X703" t="str">
            <v>未环化</v>
          </cell>
        </row>
        <row r="704">
          <cell r="F704" t="str">
            <v>HGC-Lib-26080526</v>
          </cell>
          <cell r="G704" t="str">
            <v>T2_cDNA+CQT2026062304-F001+张典</v>
          </cell>
          <cell r="H704">
            <v>0</v>
          </cell>
          <cell r="I704">
            <v>450</v>
          </cell>
          <cell r="J704" t="str">
            <v>华大c4单细胞cDNA文库</v>
          </cell>
          <cell r="K704" t="str">
            <v>叶海婷</v>
          </cell>
          <cell r="L704">
            <v>27.34</v>
          </cell>
        </row>
        <row r="704">
          <cell r="P704" t="e">
            <v>#DIV/0!</v>
          </cell>
          <cell r="Q704">
            <v>60</v>
          </cell>
          <cell r="R704">
            <v>1640.4</v>
          </cell>
        </row>
        <row r="704">
          <cell r="V704" t="str">
            <v>华大单barcode文库</v>
          </cell>
          <cell r="W704" t="str">
            <v>已磷酸化</v>
          </cell>
          <cell r="X704" t="str">
            <v>未环化</v>
          </cell>
        </row>
        <row r="705">
          <cell r="F705" t="str">
            <v>HGC-Lib-26080527</v>
          </cell>
          <cell r="G705" t="str">
            <v>T3_cDNA+CQT2026062304-F001+张典</v>
          </cell>
          <cell r="H705">
            <v>0</v>
          </cell>
          <cell r="I705">
            <v>450</v>
          </cell>
          <cell r="J705" t="str">
            <v>华大c4单细胞cDNA文库</v>
          </cell>
          <cell r="K705" t="str">
            <v>叶海婷</v>
          </cell>
          <cell r="L705">
            <v>27.27</v>
          </cell>
        </row>
        <row r="705">
          <cell r="P705" t="e">
            <v>#DIV/0!</v>
          </cell>
          <cell r="Q705">
            <v>60</v>
          </cell>
          <cell r="R705">
            <v>1636.2</v>
          </cell>
        </row>
        <row r="705">
          <cell r="V705" t="str">
            <v>华大单barcode文库</v>
          </cell>
          <cell r="W705" t="str">
            <v>已磷酸化</v>
          </cell>
          <cell r="X705" t="str">
            <v>未环化</v>
          </cell>
        </row>
        <row r="706">
          <cell r="F706" t="str">
            <v>HGC-Lib-26080528</v>
          </cell>
          <cell r="G706" t="str">
            <v>A1_cDNA+CQT2026062304-F001+张典</v>
          </cell>
          <cell r="H706">
            <v>0</v>
          </cell>
          <cell r="I706">
            <v>450</v>
          </cell>
          <cell r="J706" t="str">
            <v>华大c4单细胞cDNA文库</v>
          </cell>
          <cell r="K706" t="str">
            <v>叶海婷</v>
          </cell>
          <cell r="L706">
            <v>28.67</v>
          </cell>
        </row>
        <row r="706">
          <cell r="P706" t="e">
            <v>#DIV/0!</v>
          </cell>
          <cell r="Q706">
            <v>60</v>
          </cell>
          <cell r="R706">
            <v>1720.2</v>
          </cell>
        </row>
        <row r="706">
          <cell r="V706" t="str">
            <v>华大单barcode文库</v>
          </cell>
          <cell r="W706" t="str">
            <v>已磷酸化</v>
          </cell>
          <cell r="X706" t="str">
            <v>未环化</v>
          </cell>
        </row>
        <row r="707">
          <cell r="F707" t="str">
            <v>HGC-Lib-26080529</v>
          </cell>
          <cell r="G707" t="str">
            <v>A2_cDNA+CQT2026062304-F001+张典</v>
          </cell>
          <cell r="H707">
            <v>0</v>
          </cell>
          <cell r="I707">
            <v>450</v>
          </cell>
          <cell r="J707" t="str">
            <v>华大c4单细胞cDNA文库</v>
          </cell>
          <cell r="K707" t="str">
            <v>叶海婷</v>
          </cell>
          <cell r="L707">
            <v>28.79</v>
          </cell>
        </row>
        <row r="707">
          <cell r="P707" t="e">
            <v>#DIV/0!</v>
          </cell>
          <cell r="Q707">
            <v>60</v>
          </cell>
          <cell r="R707">
            <v>1727.4</v>
          </cell>
        </row>
        <row r="707">
          <cell r="V707" t="str">
            <v>华大单barcode文库</v>
          </cell>
          <cell r="W707" t="str">
            <v>已磷酸化</v>
          </cell>
          <cell r="X707" t="str">
            <v>未环化</v>
          </cell>
        </row>
        <row r="708">
          <cell r="F708" t="str">
            <v>HGC-Lib-26080530</v>
          </cell>
          <cell r="G708" t="str">
            <v>A3_cDNA+CQT2026062304-F001+张典</v>
          </cell>
          <cell r="H708">
            <v>0</v>
          </cell>
          <cell r="I708">
            <v>450</v>
          </cell>
          <cell r="J708" t="str">
            <v>华大c4单细胞cDNA文库</v>
          </cell>
          <cell r="K708" t="str">
            <v>叶海婷</v>
          </cell>
          <cell r="L708">
            <v>33.45</v>
          </cell>
        </row>
        <row r="708">
          <cell r="P708" t="e">
            <v>#DIV/0!</v>
          </cell>
          <cell r="Q708">
            <v>60</v>
          </cell>
          <cell r="R708">
            <v>2007</v>
          </cell>
        </row>
        <row r="708">
          <cell r="V708" t="str">
            <v>华大单barcode文库</v>
          </cell>
          <cell r="W708" t="str">
            <v>已磷酸化</v>
          </cell>
          <cell r="X708" t="str">
            <v>未环化</v>
          </cell>
        </row>
        <row r="709">
          <cell r="F709" t="str">
            <v>HGC-Lib-26080531</v>
          </cell>
          <cell r="G709" t="str">
            <v>JXH_260506_T_5+CQT2025111730-F077+张典</v>
          </cell>
          <cell r="H709">
            <v>150</v>
          </cell>
          <cell r="I709">
            <v>0</v>
          </cell>
          <cell r="J709" t="str">
            <v>10x5′单细胞免疫组库</v>
          </cell>
          <cell r="K709" t="str">
            <v>叶海婷</v>
          </cell>
          <cell r="L709">
            <v>12.36</v>
          </cell>
        </row>
        <row r="709">
          <cell r="P709" t="e">
            <v>#DIV/0!</v>
          </cell>
          <cell r="Q709">
            <v>40</v>
          </cell>
          <cell r="R709">
            <v>494.4</v>
          </cell>
        </row>
        <row r="709">
          <cell r="U709" t="str">
            <v>PE150</v>
          </cell>
          <cell r="V709" t="str">
            <v>Illumina Truseq文库</v>
          </cell>
          <cell r="W709" t="str">
            <v>未磷酸化</v>
          </cell>
          <cell r="X709" t="str">
            <v>未环化</v>
          </cell>
        </row>
        <row r="710">
          <cell r="F710" t="str">
            <v>HGC-Lib-26080532</v>
          </cell>
          <cell r="G710" t="str">
            <v>JXH_260506_T_TCR+CQT2025111730-F077+张典</v>
          </cell>
          <cell r="H710">
            <v>20</v>
          </cell>
          <cell r="I710">
            <v>0</v>
          </cell>
          <cell r="J710" t="str">
            <v>10x5′单细胞免疫组库</v>
          </cell>
          <cell r="K710" t="str">
            <v>叶海婷</v>
          </cell>
          <cell r="L710">
            <v>46.88</v>
          </cell>
        </row>
        <row r="710">
          <cell r="P710" t="e">
            <v>#DIV/0!</v>
          </cell>
          <cell r="Q710">
            <v>40</v>
          </cell>
          <cell r="R710">
            <v>1875.2</v>
          </cell>
        </row>
        <row r="710">
          <cell r="V710" t="str">
            <v>Illumina Truseq文库</v>
          </cell>
          <cell r="W710" t="str">
            <v>未磷酸化</v>
          </cell>
          <cell r="X710" t="str">
            <v>未环化</v>
          </cell>
        </row>
        <row r="711">
          <cell r="F711" t="str">
            <v>HGC-Lib-26080533</v>
          </cell>
          <cell r="G711" t="str">
            <v>JXH_260506_T_BCR+CQT2025111730-F077+张典</v>
          </cell>
          <cell r="H711">
            <v>10</v>
          </cell>
          <cell r="I711">
            <v>0</v>
          </cell>
          <cell r="J711" t="str">
            <v>10x5′单细胞免疫组库</v>
          </cell>
          <cell r="K711" t="str">
            <v>叶海婷</v>
          </cell>
          <cell r="L711">
            <v>38.59</v>
          </cell>
        </row>
        <row r="711">
          <cell r="P711" t="e">
            <v>#DIV/0!</v>
          </cell>
          <cell r="Q711">
            <v>40</v>
          </cell>
          <cell r="R711">
            <v>1543.6</v>
          </cell>
        </row>
        <row r="711">
          <cell r="V711" t="str">
            <v>Illumina Truseq文库</v>
          </cell>
          <cell r="W711" t="str">
            <v>未磷酸化</v>
          </cell>
          <cell r="X711" t="str">
            <v>未环化</v>
          </cell>
        </row>
        <row r="712">
          <cell r="F712" t="str">
            <v>HGC-Lib-26080534</v>
          </cell>
          <cell r="G712" t="str">
            <v>NC_ISIS-2+CQT2025121810-F018+张典</v>
          </cell>
          <cell r="H712">
            <v>100</v>
          </cell>
          <cell r="I712">
            <v>0</v>
          </cell>
          <cell r="J712" t="str">
            <v>MobiNova 单细胞3端文库</v>
          </cell>
          <cell r="K712" t="str">
            <v>叶海婷</v>
          </cell>
          <cell r="L712">
            <v>17.77</v>
          </cell>
        </row>
        <row r="712">
          <cell r="P712" t="e">
            <v>#DIV/0!</v>
          </cell>
          <cell r="Q712">
            <v>40</v>
          </cell>
          <cell r="R712">
            <v>710.8</v>
          </cell>
        </row>
        <row r="712">
          <cell r="V712" t="str">
            <v>Illumina Truseq文库</v>
          </cell>
          <cell r="W712" t="str">
            <v>未磷酸化</v>
          </cell>
          <cell r="X712" t="str">
            <v>未环化</v>
          </cell>
        </row>
        <row r="713">
          <cell r="F713" t="str">
            <v>HGC-Lib-26080535</v>
          </cell>
          <cell r="G713" t="str">
            <v>NC_ISIS-3+CQT2025121810-F018+张典</v>
          </cell>
          <cell r="H713">
            <v>100</v>
          </cell>
          <cell r="I713">
            <v>0</v>
          </cell>
          <cell r="J713" t="str">
            <v>MobiNova 单细胞3端文库</v>
          </cell>
          <cell r="K713" t="str">
            <v>叶海婷</v>
          </cell>
          <cell r="L713">
            <v>14.82</v>
          </cell>
        </row>
        <row r="713">
          <cell r="P713" t="e">
            <v>#DIV/0!</v>
          </cell>
          <cell r="Q713">
            <v>40</v>
          </cell>
          <cell r="R713">
            <v>592.8</v>
          </cell>
        </row>
        <row r="713">
          <cell r="V713" t="str">
            <v>Illumina Truseq文库</v>
          </cell>
          <cell r="W713" t="str">
            <v>未磷酸化</v>
          </cell>
          <cell r="X713" t="str">
            <v>未环化</v>
          </cell>
        </row>
        <row r="714">
          <cell r="F714" t="str">
            <v>HGC-Lib-26080536</v>
          </cell>
          <cell r="G714" t="str">
            <v>NC_ISIS-4+CQT2025121810-F018+张典</v>
          </cell>
          <cell r="H714">
            <v>100</v>
          </cell>
          <cell r="I714">
            <v>0</v>
          </cell>
          <cell r="J714" t="str">
            <v>MobiNova 单细胞3端文库</v>
          </cell>
          <cell r="K714" t="str">
            <v>叶海婷</v>
          </cell>
          <cell r="L714">
            <v>5.29</v>
          </cell>
        </row>
        <row r="714">
          <cell r="P714" t="e">
            <v>#DIV/0!</v>
          </cell>
          <cell r="Q714">
            <v>40</v>
          </cell>
          <cell r="R714">
            <v>211.6</v>
          </cell>
        </row>
        <row r="714">
          <cell r="V714" t="str">
            <v>Illumina Truseq文库</v>
          </cell>
          <cell r="W714" t="str">
            <v>未磷酸化</v>
          </cell>
          <cell r="X714" t="str">
            <v>未环化</v>
          </cell>
        </row>
        <row r="715">
          <cell r="F715" t="str">
            <v>HGC-Lib-26080537</v>
          </cell>
          <cell r="G715" t="str">
            <v>NC_ISIS-5+CQT2025121810-F018+张典</v>
          </cell>
          <cell r="H715">
            <v>100</v>
          </cell>
          <cell r="I715">
            <v>0</v>
          </cell>
          <cell r="J715" t="str">
            <v>MobiNova 单细胞3端文库</v>
          </cell>
          <cell r="K715" t="str">
            <v>叶海婷</v>
          </cell>
          <cell r="L715">
            <v>11.13</v>
          </cell>
        </row>
        <row r="715">
          <cell r="P715" t="e">
            <v>#DIV/0!</v>
          </cell>
          <cell r="Q715">
            <v>40</v>
          </cell>
          <cell r="R715">
            <v>445.2</v>
          </cell>
        </row>
        <row r="715">
          <cell r="V715" t="str">
            <v>Illumina Truseq文库</v>
          </cell>
          <cell r="W715" t="str">
            <v>未磷酸化</v>
          </cell>
          <cell r="X715" t="str">
            <v>未环化</v>
          </cell>
        </row>
        <row r="716">
          <cell r="F716" t="str">
            <v>HGC-Lib-26080538</v>
          </cell>
          <cell r="G716" t="str">
            <v>NC_CT-2+CQT2025121810-F018+张典</v>
          </cell>
          <cell r="H716">
            <v>100</v>
          </cell>
          <cell r="I716">
            <v>0</v>
          </cell>
          <cell r="J716" t="str">
            <v>MobiNova 单细胞3端文库</v>
          </cell>
          <cell r="K716" t="str">
            <v>叶海婷</v>
          </cell>
          <cell r="L716">
            <v>16.76</v>
          </cell>
        </row>
        <row r="716">
          <cell r="P716" t="e">
            <v>#DIV/0!</v>
          </cell>
          <cell r="Q716">
            <v>40</v>
          </cell>
          <cell r="R716">
            <v>670.4</v>
          </cell>
        </row>
        <row r="716">
          <cell r="V716" t="str">
            <v>Illumina Truseq文库</v>
          </cell>
          <cell r="W716" t="str">
            <v>未磷酸化</v>
          </cell>
          <cell r="X716" t="str">
            <v>未环化</v>
          </cell>
        </row>
        <row r="717">
          <cell r="F717" t="str">
            <v>HGC-Lib-26080539</v>
          </cell>
          <cell r="G717" t="str">
            <v>NC_CT-3+CQT2025121810-F018+张典</v>
          </cell>
          <cell r="H717">
            <v>100</v>
          </cell>
          <cell r="I717">
            <v>0</v>
          </cell>
          <cell r="J717" t="str">
            <v>MobiNova 单细胞3端文库</v>
          </cell>
          <cell r="K717" t="str">
            <v>叶海婷</v>
          </cell>
          <cell r="L717">
            <v>11.5</v>
          </cell>
        </row>
        <row r="717">
          <cell r="P717" t="e">
            <v>#DIV/0!</v>
          </cell>
          <cell r="Q717">
            <v>40</v>
          </cell>
          <cell r="R717">
            <v>460</v>
          </cell>
        </row>
        <row r="717">
          <cell r="V717" t="str">
            <v>Illumina Truseq文库</v>
          </cell>
          <cell r="W717" t="str">
            <v>未磷酸化</v>
          </cell>
          <cell r="X717" t="str">
            <v>未环化</v>
          </cell>
        </row>
        <row r="718">
          <cell r="F718" t="str">
            <v>HGC-Lib-26080540</v>
          </cell>
          <cell r="G718" t="str">
            <v>NC_CT-4+CQT2025121810-F018+张典</v>
          </cell>
          <cell r="H718">
            <v>100</v>
          </cell>
          <cell r="I718">
            <v>0</v>
          </cell>
          <cell r="J718" t="str">
            <v>MobiNova 单细胞3端文库</v>
          </cell>
          <cell r="K718" t="str">
            <v>叶海婷</v>
          </cell>
          <cell r="L718">
            <v>13.96</v>
          </cell>
        </row>
        <row r="718">
          <cell r="P718" t="e">
            <v>#DIV/0!</v>
          </cell>
          <cell r="Q718">
            <v>40</v>
          </cell>
          <cell r="R718">
            <v>558.4</v>
          </cell>
        </row>
        <row r="718">
          <cell r="V718" t="str">
            <v>Illumina Truseq文库</v>
          </cell>
          <cell r="W718" t="str">
            <v>未磷酸化</v>
          </cell>
          <cell r="X718" t="str">
            <v>未环化</v>
          </cell>
        </row>
        <row r="719">
          <cell r="F719" t="str">
            <v>HGC-Lib-26080541</v>
          </cell>
          <cell r="G719" t="str">
            <v>NC_CT-5+CQT2025121810-F018+张典</v>
          </cell>
          <cell r="H719">
            <v>100</v>
          </cell>
          <cell r="I719">
            <v>0</v>
          </cell>
          <cell r="J719" t="str">
            <v>MobiNova 单细胞3端文库</v>
          </cell>
          <cell r="K719" t="str">
            <v>叶海婷</v>
          </cell>
          <cell r="L719">
            <v>15.83</v>
          </cell>
        </row>
        <row r="719">
          <cell r="P719" t="e">
            <v>#DIV/0!</v>
          </cell>
          <cell r="Q719">
            <v>40</v>
          </cell>
          <cell r="R719">
            <v>633.2</v>
          </cell>
        </row>
        <row r="719">
          <cell r="V719" t="str">
            <v>Illumina Truseq文库</v>
          </cell>
          <cell r="W719" t="str">
            <v>未磷酸化</v>
          </cell>
          <cell r="X719" t="str">
            <v>未环化</v>
          </cell>
        </row>
        <row r="720">
          <cell r="F720" t="str">
            <v>HGC-Lib-26080542</v>
          </cell>
          <cell r="G720" t="str">
            <v>CT1+CQT2026041503-F004+肖艳青</v>
          </cell>
          <cell r="H720">
            <v>30</v>
          </cell>
          <cell r="I720">
            <v>0</v>
          </cell>
          <cell r="J720" t="str">
            <v>smallRNA</v>
          </cell>
          <cell r="K720" t="str">
            <v>叶海婷</v>
          </cell>
          <cell r="L720">
            <v>16.79</v>
          </cell>
        </row>
        <row r="720">
          <cell r="P720" t="e">
            <v>#DIV/0!</v>
          </cell>
        </row>
        <row r="720">
          <cell r="R720">
            <v>0</v>
          </cell>
        </row>
        <row r="721">
          <cell r="F721" t="str">
            <v>HGC-Lib-26080543</v>
          </cell>
          <cell r="G721" t="str">
            <v>CT2+CQT2026041503-F004+肖艳青</v>
          </cell>
          <cell r="H721">
            <v>30</v>
          </cell>
          <cell r="I721">
            <v>0</v>
          </cell>
          <cell r="J721" t="str">
            <v>smallRNA</v>
          </cell>
          <cell r="K721" t="str">
            <v>叶海婷</v>
          </cell>
          <cell r="L721">
            <v>13.77</v>
          </cell>
        </row>
        <row r="721">
          <cell r="P721" t="e">
            <v>#DIV/0!</v>
          </cell>
        </row>
        <row r="721">
          <cell r="R721">
            <v>0</v>
          </cell>
        </row>
        <row r="722">
          <cell r="F722" t="str">
            <v>HGC-Lib-26080544</v>
          </cell>
          <cell r="G722" t="str">
            <v>CT3+CQT2026041503-F004+肖艳青</v>
          </cell>
          <cell r="H722">
            <v>30</v>
          </cell>
          <cell r="I722">
            <v>0</v>
          </cell>
          <cell r="J722" t="str">
            <v>smallRNA</v>
          </cell>
          <cell r="K722" t="str">
            <v>叶海婷</v>
          </cell>
          <cell r="L722">
            <v>16.95</v>
          </cell>
        </row>
        <row r="722">
          <cell r="P722" t="e">
            <v>#DIV/0!</v>
          </cell>
        </row>
        <row r="722">
          <cell r="R722">
            <v>0</v>
          </cell>
        </row>
        <row r="723">
          <cell r="F723" t="str">
            <v>HGC-Lib-26080458</v>
          </cell>
          <cell r="G723" t="str">
            <v>sham1_oligo</v>
          </cell>
          <cell r="H723">
            <v>0</v>
          </cell>
          <cell r="I723">
            <v>50</v>
          </cell>
          <cell r="J723" t="str">
            <v>华大C4-oligo</v>
          </cell>
          <cell r="K723" t="str">
            <v>叶海婷</v>
          </cell>
          <cell r="L723">
            <v>50.92</v>
          </cell>
          <cell r="M723">
            <v>235</v>
          </cell>
          <cell r="N723" t="str">
            <v>胡钟糠</v>
          </cell>
        </row>
        <row r="723">
          <cell r="P723">
            <v>333.355155482815</v>
          </cell>
          <cell r="Q723">
            <v>20</v>
          </cell>
          <cell r="R723">
            <v>1018.4</v>
          </cell>
        </row>
        <row r="723">
          <cell r="U723" t="str">
            <v> PE100</v>
          </cell>
          <cell r="V723" t="str">
            <v>华大单barcode文库</v>
          </cell>
          <cell r="W723" t="str">
            <v>已磷酸化</v>
          </cell>
          <cell r="X723" t="str">
            <v>未环化</v>
          </cell>
        </row>
        <row r="724">
          <cell r="F724" t="str">
            <v>HGC-Lib-26080459</v>
          </cell>
          <cell r="G724" t="str">
            <v>sham2_oligo</v>
          </cell>
          <cell r="H724">
            <v>0</v>
          </cell>
          <cell r="I724">
            <v>50</v>
          </cell>
          <cell r="J724" t="str">
            <v>华大C4-oligo</v>
          </cell>
          <cell r="K724" t="str">
            <v>叶海婷</v>
          </cell>
          <cell r="L724">
            <v>45.42</v>
          </cell>
          <cell r="M724">
            <v>229</v>
          </cell>
          <cell r="N724" t="str">
            <v>胡钟糠</v>
          </cell>
        </row>
        <row r="724">
          <cell r="P724">
            <v>305.139402082634</v>
          </cell>
          <cell r="Q724">
            <v>20</v>
          </cell>
          <cell r="R724">
            <v>908.4</v>
          </cell>
        </row>
        <row r="724">
          <cell r="V724" t="str">
            <v>华大单barcode文库</v>
          </cell>
          <cell r="W724" t="str">
            <v>已磷酸化</v>
          </cell>
          <cell r="X724" t="str">
            <v>未环化</v>
          </cell>
        </row>
        <row r="725">
          <cell r="F725" t="str">
            <v>HGC-Lib-26080460</v>
          </cell>
          <cell r="G725" t="str">
            <v>sham3_oligo</v>
          </cell>
          <cell r="H725">
            <v>0</v>
          </cell>
          <cell r="I725">
            <v>50</v>
          </cell>
          <cell r="J725" t="str">
            <v>华大C4-oligo</v>
          </cell>
          <cell r="K725" t="str">
            <v>叶海婷</v>
          </cell>
          <cell r="L725">
            <v>45.81</v>
          </cell>
          <cell r="M725">
            <v>223</v>
          </cell>
          <cell r="N725" t="str">
            <v>胡钟糠</v>
          </cell>
        </row>
        <row r="725">
          <cell r="P725">
            <v>316.040013797861</v>
          </cell>
          <cell r="Q725">
            <v>20</v>
          </cell>
          <cell r="R725">
            <v>916.2</v>
          </cell>
        </row>
        <row r="725">
          <cell r="V725" t="str">
            <v>华大单barcode文库</v>
          </cell>
          <cell r="W725" t="str">
            <v>已磷酸化</v>
          </cell>
          <cell r="X725" t="str">
            <v>未环化</v>
          </cell>
        </row>
        <row r="726">
          <cell r="F726" t="str">
            <v>HGC-Lib-26080461</v>
          </cell>
          <cell r="G726" t="str">
            <v>CSD1_oligo</v>
          </cell>
          <cell r="H726">
            <v>0</v>
          </cell>
          <cell r="I726">
            <v>50</v>
          </cell>
          <cell r="J726" t="str">
            <v>华大C4-oligo</v>
          </cell>
          <cell r="K726" t="str">
            <v>叶海婷</v>
          </cell>
          <cell r="L726">
            <v>56</v>
          </cell>
          <cell r="M726">
            <v>214</v>
          </cell>
          <cell r="N726" t="str">
            <v>胡钟糠</v>
          </cell>
        </row>
        <row r="726">
          <cell r="P726">
            <v>402.588066139468</v>
          </cell>
          <cell r="Q726">
            <v>20</v>
          </cell>
          <cell r="R726">
            <v>1120</v>
          </cell>
        </row>
        <row r="726">
          <cell r="V726" t="str">
            <v>华大单barcode文库</v>
          </cell>
          <cell r="W726" t="str">
            <v>已磷酸化</v>
          </cell>
          <cell r="X726" t="str">
            <v>未环化</v>
          </cell>
        </row>
        <row r="727">
          <cell r="F727" t="str">
            <v>HGC-Lib-26080462</v>
          </cell>
          <cell r="G727" t="str">
            <v>CSD2_oligo</v>
          </cell>
          <cell r="H727">
            <v>0</v>
          </cell>
          <cell r="I727">
            <v>50</v>
          </cell>
          <cell r="J727" t="str">
            <v>华大C4-oligo</v>
          </cell>
          <cell r="K727" t="str">
            <v>叶海婷</v>
          </cell>
          <cell r="L727">
            <v>46.95</v>
          </cell>
          <cell r="M727">
            <v>212</v>
          </cell>
          <cell r="N727" t="str">
            <v>胡钟糠</v>
          </cell>
        </row>
        <row r="727">
          <cell r="P727">
            <v>340.711175616836</v>
          </cell>
          <cell r="Q727">
            <v>20</v>
          </cell>
          <cell r="R727">
            <v>939</v>
          </cell>
        </row>
        <row r="727">
          <cell r="V727" t="str">
            <v>华大单barcode文库</v>
          </cell>
          <cell r="W727" t="str">
            <v>已磷酸化</v>
          </cell>
          <cell r="X727" t="str">
            <v>未环化</v>
          </cell>
        </row>
        <row r="728">
          <cell r="F728" t="str">
            <v>HGC-Lib-26080463</v>
          </cell>
          <cell r="G728" t="str">
            <v>CSD3_oligo</v>
          </cell>
          <cell r="H728">
            <v>0</v>
          </cell>
          <cell r="I728">
            <v>50</v>
          </cell>
          <cell r="J728" t="str">
            <v>华大C4-oligo</v>
          </cell>
          <cell r="K728" t="str">
            <v>叶海婷</v>
          </cell>
          <cell r="L728">
            <v>50.7</v>
          </cell>
          <cell r="M728">
            <v>207</v>
          </cell>
          <cell r="N728" t="str">
            <v>胡钟糠</v>
          </cell>
        </row>
        <row r="728">
          <cell r="P728">
            <v>376.811594202899</v>
          </cell>
          <cell r="Q728">
            <v>20</v>
          </cell>
          <cell r="R728">
            <v>1014</v>
          </cell>
        </row>
        <row r="728">
          <cell r="V728" t="str">
            <v>华大单barcode文库</v>
          </cell>
          <cell r="W728" t="str">
            <v>已磷酸化</v>
          </cell>
          <cell r="X728" t="str">
            <v>未环化</v>
          </cell>
        </row>
        <row r="729">
          <cell r="F729" t="str">
            <v>HGC-Lib-26080464</v>
          </cell>
          <cell r="G729" t="str">
            <v>DEX1_oligo</v>
          </cell>
          <cell r="H729">
            <v>0</v>
          </cell>
          <cell r="I729">
            <v>50</v>
          </cell>
          <cell r="J729" t="str">
            <v>华大C4-oligo</v>
          </cell>
          <cell r="K729" t="str">
            <v>叶海婷</v>
          </cell>
          <cell r="L729">
            <v>56.04</v>
          </cell>
          <cell r="M729">
            <v>205</v>
          </cell>
          <cell r="N729" t="str">
            <v>胡钟糠</v>
          </cell>
        </row>
        <row r="729">
          <cell r="P729">
            <v>420.562851782364</v>
          </cell>
          <cell r="Q729">
            <v>20</v>
          </cell>
          <cell r="R729">
            <v>1120.8</v>
          </cell>
        </row>
        <row r="729">
          <cell r="V729" t="str">
            <v>华大单barcode文库</v>
          </cell>
          <cell r="W729" t="str">
            <v>已磷酸化</v>
          </cell>
          <cell r="X729" t="str">
            <v>未环化</v>
          </cell>
        </row>
        <row r="730">
          <cell r="F730" t="str">
            <v>HGC-Lib-26080465</v>
          </cell>
          <cell r="G730" t="str">
            <v>DEX2_oligo</v>
          </cell>
          <cell r="H730">
            <v>0</v>
          </cell>
          <cell r="I730">
            <v>50</v>
          </cell>
          <cell r="J730" t="str">
            <v>华大C4-oligo</v>
          </cell>
          <cell r="K730" t="str">
            <v>叶海婷</v>
          </cell>
          <cell r="L730">
            <v>42.96</v>
          </cell>
          <cell r="M730">
            <v>200</v>
          </cell>
          <cell r="N730" t="str">
            <v>胡钟糠</v>
          </cell>
        </row>
        <row r="730">
          <cell r="P730">
            <v>330.461538461538</v>
          </cell>
          <cell r="Q730">
            <v>20</v>
          </cell>
          <cell r="R730">
            <v>859.2</v>
          </cell>
        </row>
        <row r="730">
          <cell r="V730" t="str">
            <v>华大单barcode文库</v>
          </cell>
          <cell r="W730" t="str">
            <v>已磷酸化</v>
          </cell>
          <cell r="X730" t="str">
            <v>未环化</v>
          </cell>
        </row>
        <row r="731">
          <cell r="F731" t="str">
            <v>HGC-Lib-26080466</v>
          </cell>
          <cell r="G731" t="str">
            <v>DEX3_oligo</v>
          </cell>
          <cell r="H731">
            <v>0</v>
          </cell>
          <cell r="I731">
            <v>50</v>
          </cell>
          <cell r="J731" t="str">
            <v>华大C4-oligo</v>
          </cell>
          <cell r="K731" t="str">
            <v>叶海婷</v>
          </cell>
          <cell r="L731">
            <v>46.13</v>
          </cell>
          <cell r="M731">
            <v>228</v>
          </cell>
          <cell r="N731" t="str">
            <v>胡钟糠</v>
          </cell>
        </row>
        <row r="731">
          <cell r="P731">
            <v>311.268556005398</v>
          </cell>
          <cell r="Q731">
            <v>20</v>
          </cell>
          <cell r="R731">
            <v>922.6</v>
          </cell>
        </row>
        <row r="731">
          <cell r="V731" t="str">
            <v>华大单barcode文库</v>
          </cell>
          <cell r="W731" t="str">
            <v>已磷酸化</v>
          </cell>
          <cell r="X731" t="str">
            <v>未环化</v>
          </cell>
        </row>
        <row r="732">
          <cell r="F732" t="str">
            <v>HGC-Lib-26080467</v>
          </cell>
          <cell r="G732" t="str">
            <v>sham1_cDNA</v>
          </cell>
          <cell r="H732">
            <v>0</v>
          </cell>
          <cell r="I732">
            <v>450</v>
          </cell>
          <cell r="J732" t="str">
            <v>华大C4-cDNA</v>
          </cell>
          <cell r="K732" t="str">
            <v>叶海婷</v>
          </cell>
          <cell r="L732">
            <v>35.39</v>
          </cell>
          <cell r="M732">
            <v>389</v>
          </cell>
          <cell r="N732" t="str">
            <v>胡钟糠</v>
          </cell>
        </row>
        <row r="732">
          <cell r="P732">
            <v>139.964405774174</v>
          </cell>
          <cell r="Q732">
            <v>20</v>
          </cell>
          <cell r="R732">
            <v>707.8</v>
          </cell>
        </row>
        <row r="732">
          <cell r="V732" t="str">
            <v>华大单barcode文库</v>
          </cell>
          <cell r="W732" t="str">
            <v>已磷酸化</v>
          </cell>
          <cell r="X732" t="str">
            <v>未环化</v>
          </cell>
        </row>
        <row r="733">
          <cell r="F733" t="str">
            <v>HGC-Lib-26080468</v>
          </cell>
          <cell r="G733" t="str">
            <v>sham2_cDNA</v>
          </cell>
          <cell r="H733">
            <v>0</v>
          </cell>
          <cell r="I733">
            <v>450</v>
          </cell>
          <cell r="J733" t="str">
            <v>华大C4-cDNA</v>
          </cell>
          <cell r="K733" t="str">
            <v>叶海婷</v>
          </cell>
          <cell r="L733">
            <v>33.68</v>
          </cell>
          <cell r="M733">
            <v>385</v>
          </cell>
          <cell r="N733" t="str">
            <v>胡钟糠</v>
          </cell>
        </row>
        <row r="733">
          <cell r="P733">
            <v>134.585414585415</v>
          </cell>
          <cell r="Q733">
            <v>20</v>
          </cell>
          <cell r="R733">
            <v>673.6</v>
          </cell>
        </row>
        <row r="733">
          <cell r="V733" t="str">
            <v>华大单barcode文库</v>
          </cell>
          <cell r="W733" t="str">
            <v>已磷酸化</v>
          </cell>
          <cell r="X733" t="str">
            <v>未环化</v>
          </cell>
        </row>
        <row r="734">
          <cell r="F734" t="str">
            <v>HGC-Lib-26080469</v>
          </cell>
          <cell r="G734" t="str">
            <v>sham3_cDNA</v>
          </cell>
          <cell r="H734">
            <v>0</v>
          </cell>
          <cell r="I734">
            <v>450</v>
          </cell>
          <cell r="J734" t="str">
            <v>华大C4-cDNA</v>
          </cell>
          <cell r="K734" t="str">
            <v>叶海婷</v>
          </cell>
          <cell r="L734">
            <v>47</v>
          </cell>
          <cell r="M734">
            <v>380</v>
          </cell>
          <cell r="N734" t="str">
            <v>胡钟糠</v>
          </cell>
        </row>
        <row r="734">
          <cell r="P734">
            <v>190.283400809717</v>
          </cell>
          <cell r="Q734">
            <v>20</v>
          </cell>
          <cell r="R734">
            <v>940</v>
          </cell>
        </row>
        <row r="734">
          <cell r="V734" t="str">
            <v>华大单barcode文库</v>
          </cell>
          <cell r="W734" t="str">
            <v>已磷酸化</v>
          </cell>
          <cell r="X734" t="str">
            <v>未环化</v>
          </cell>
        </row>
        <row r="735">
          <cell r="F735" t="str">
            <v>HGC-Lib-26080470</v>
          </cell>
          <cell r="G735" t="str">
            <v>CSD1_cDNA</v>
          </cell>
          <cell r="H735">
            <v>0</v>
          </cell>
          <cell r="I735">
            <v>450</v>
          </cell>
          <cell r="J735" t="str">
            <v>华大C4-cDNA</v>
          </cell>
          <cell r="K735" t="str">
            <v>叶海婷</v>
          </cell>
          <cell r="L735">
            <v>33.19</v>
          </cell>
          <cell r="M735">
            <v>379</v>
          </cell>
          <cell r="N735" t="str">
            <v>胡钟糠</v>
          </cell>
        </row>
        <row r="735">
          <cell r="P735">
            <v>134.727014410392</v>
          </cell>
          <cell r="Q735">
            <v>20</v>
          </cell>
          <cell r="R735">
            <v>663.8</v>
          </cell>
        </row>
        <row r="735">
          <cell r="V735" t="str">
            <v>华大单barcode文库</v>
          </cell>
          <cell r="W735" t="str">
            <v>已磷酸化</v>
          </cell>
          <cell r="X735" t="str">
            <v>未环化</v>
          </cell>
        </row>
        <row r="736">
          <cell r="F736" t="str">
            <v>HGC-Lib-26080471</v>
          </cell>
          <cell r="G736" t="str">
            <v>CSD2_cDNA</v>
          </cell>
          <cell r="H736">
            <v>0</v>
          </cell>
          <cell r="I736">
            <v>450</v>
          </cell>
          <cell r="J736" t="str">
            <v>华大C4-cDNA</v>
          </cell>
          <cell r="K736" t="str">
            <v>叶海婷</v>
          </cell>
          <cell r="L736">
            <v>31.52</v>
          </cell>
          <cell r="M736">
            <v>373</v>
          </cell>
          <cell r="N736" t="str">
            <v>胡钟糠</v>
          </cell>
        </row>
        <row r="736">
          <cell r="P736">
            <v>130.006186842648</v>
          </cell>
          <cell r="Q736">
            <v>20</v>
          </cell>
          <cell r="R736">
            <v>630.4</v>
          </cell>
        </row>
        <row r="736">
          <cell r="V736" t="str">
            <v>华大单barcode文库</v>
          </cell>
          <cell r="W736" t="str">
            <v>已磷酸化</v>
          </cell>
          <cell r="X736" t="str">
            <v>未环化</v>
          </cell>
        </row>
        <row r="737">
          <cell r="F737" t="str">
            <v>HGC-Lib-26080472</v>
          </cell>
          <cell r="G737" t="str">
            <v>CSD3_cDNA</v>
          </cell>
          <cell r="H737">
            <v>0</v>
          </cell>
          <cell r="I737">
            <v>450</v>
          </cell>
          <cell r="J737" t="str">
            <v>华大C4-cDNA</v>
          </cell>
          <cell r="K737" t="str">
            <v>叶海婷</v>
          </cell>
          <cell r="L737">
            <v>38.23</v>
          </cell>
          <cell r="M737">
            <v>364</v>
          </cell>
          <cell r="N737" t="str">
            <v>胡钟糠</v>
          </cell>
        </row>
        <row r="737">
          <cell r="P737">
            <v>161.580726965342</v>
          </cell>
          <cell r="Q737">
            <v>20</v>
          </cell>
          <cell r="R737">
            <v>764.6</v>
          </cell>
        </row>
        <row r="737">
          <cell r="V737" t="str">
            <v>华大单barcode文库</v>
          </cell>
          <cell r="W737" t="str">
            <v>已磷酸化</v>
          </cell>
          <cell r="X737" t="str">
            <v>未环化</v>
          </cell>
        </row>
        <row r="738">
          <cell r="F738" t="str">
            <v>HGC-Lib-26080473</v>
          </cell>
          <cell r="G738" t="str">
            <v>DEX1_cDNA</v>
          </cell>
          <cell r="H738">
            <v>0</v>
          </cell>
          <cell r="I738">
            <v>450</v>
          </cell>
          <cell r="J738" t="str">
            <v>华大C4-cDNA</v>
          </cell>
          <cell r="K738" t="str">
            <v>叶海婷</v>
          </cell>
          <cell r="L738">
            <v>72.42</v>
          </cell>
          <cell r="M738">
            <v>385</v>
          </cell>
          <cell r="N738" t="str">
            <v>胡钟糠</v>
          </cell>
        </row>
        <row r="738">
          <cell r="P738">
            <v>289.390609390609</v>
          </cell>
          <cell r="Q738">
            <v>20</v>
          </cell>
          <cell r="R738">
            <v>1448.4</v>
          </cell>
        </row>
        <row r="738">
          <cell r="V738" t="str">
            <v>华大单barcode文库</v>
          </cell>
          <cell r="W738" t="str">
            <v>已磷酸化</v>
          </cell>
          <cell r="X738" t="str">
            <v>未环化</v>
          </cell>
        </row>
        <row r="739">
          <cell r="F739" t="str">
            <v>HGC-Lib-26080474</v>
          </cell>
          <cell r="G739" t="str">
            <v>DEX2_cDNA</v>
          </cell>
          <cell r="H739">
            <v>0</v>
          </cell>
          <cell r="I739">
            <v>450</v>
          </cell>
          <cell r="J739" t="str">
            <v>华大C4-cDNA</v>
          </cell>
          <cell r="K739" t="str">
            <v>叶海婷</v>
          </cell>
          <cell r="L739">
            <v>46.29</v>
          </cell>
          <cell r="M739">
            <v>405</v>
          </cell>
          <cell r="N739" t="str">
            <v>胡钟糠</v>
          </cell>
        </row>
        <row r="739">
          <cell r="P739">
            <v>175.840455840456</v>
          </cell>
          <cell r="Q739">
            <v>20</v>
          </cell>
          <cell r="R739">
            <v>925.8</v>
          </cell>
        </row>
        <row r="739">
          <cell r="V739" t="str">
            <v>华大单barcode文库</v>
          </cell>
          <cell r="W739" t="str">
            <v>已磷酸化</v>
          </cell>
          <cell r="X739" t="str">
            <v>未环化</v>
          </cell>
        </row>
        <row r="740">
          <cell r="F740" t="str">
            <v>HGC-Lib-26080475</v>
          </cell>
          <cell r="G740" t="str">
            <v>DEX3_cDNA</v>
          </cell>
          <cell r="H740">
            <v>0</v>
          </cell>
          <cell r="I740">
            <v>450</v>
          </cell>
          <cell r="J740" t="str">
            <v>华大C4-cDNA</v>
          </cell>
          <cell r="K740" t="str">
            <v>叶海婷</v>
          </cell>
          <cell r="L740">
            <v>37.14</v>
          </cell>
          <cell r="M740">
            <v>396</v>
          </cell>
          <cell r="N740" t="str">
            <v>胡钟糠</v>
          </cell>
        </row>
        <row r="740">
          <cell r="P740">
            <v>144.289044289044</v>
          </cell>
          <cell r="Q740">
            <v>20</v>
          </cell>
          <cell r="R740">
            <v>742.8</v>
          </cell>
        </row>
        <row r="740">
          <cell r="V740" t="str">
            <v>华大单barcode文库</v>
          </cell>
          <cell r="W740" t="str">
            <v>已磷酸化</v>
          </cell>
          <cell r="X740" t="str">
            <v>未环化</v>
          </cell>
        </row>
        <row r="741">
          <cell r="F741" t="str">
            <v>HGC-Lib-26080545</v>
          </cell>
          <cell r="G741" t="str">
            <v>ID8_NiR1_1_oligo</v>
          </cell>
          <cell r="H741">
            <v>0</v>
          </cell>
          <cell r="I741">
            <v>50</v>
          </cell>
          <cell r="J741" t="str">
            <v>华大C4-oligo</v>
          </cell>
          <cell r="K741" t="str">
            <v>叶海婷</v>
          </cell>
          <cell r="L741">
            <v>59.12</v>
          </cell>
          <cell r="M741">
            <v>214</v>
          </cell>
          <cell r="N741" t="str">
            <v>胡钟糠</v>
          </cell>
        </row>
        <row r="741">
          <cell r="P741">
            <v>425.017972681524</v>
          </cell>
          <cell r="Q741">
            <v>20</v>
          </cell>
          <cell r="R741">
            <v>1182.4</v>
          </cell>
        </row>
        <row r="741">
          <cell r="U741" t="str">
            <v>PE100</v>
          </cell>
          <cell r="V741" t="str">
            <v>华大单barcode文库</v>
          </cell>
          <cell r="W741" t="str">
            <v>已磷酸化</v>
          </cell>
          <cell r="X741" t="str">
            <v>未环化</v>
          </cell>
        </row>
        <row r="742">
          <cell r="F742" t="str">
            <v>HGC-Lib-26080546</v>
          </cell>
          <cell r="G742" t="str">
            <v>ID8_NiR1_2_oligo</v>
          </cell>
          <cell r="H742">
            <v>0</v>
          </cell>
          <cell r="I742">
            <v>50</v>
          </cell>
          <cell r="J742" t="str">
            <v>华大C4-oligo</v>
          </cell>
          <cell r="K742" t="str">
            <v>叶海婷</v>
          </cell>
          <cell r="L742">
            <v>62.75</v>
          </cell>
          <cell r="M742">
            <v>218</v>
          </cell>
          <cell r="N742" t="str">
            <v>胡钟糠</v>
          </cell>
        </row>
        <row r="742">
          <cell r="P742">
            <v>442.836979534227</v>
          </cell>
          <cell r="Q742">
            <v>20</v>
          </cell>
          <cell r="R742">
            <v>1255</v>
          </cell>
        </row>
        <row r="742">
          <cell r="V742" t="str">
            <v>华大单barcode文库</v>
          </cell>
          <cell r="W742" t="str">
            <v>已磷酸化</v>
          </cell>
          <cell r="X742" t="str">
            <v>未环化</v>
          </cell>
        </row>
        <row r="743">
          <cell r="F743" t="str">
            <v>HGC-Lib-26080547</v>
          </cell>
          <cell r="G743" t="str">
            <v>ID8_NiR1_3_oligo</v>
          </cell>
          <cell r="H743">
            <v>0</v>
          </cell>
          <cell r="I743">
            <v>50</v>
          </cell>
          <cell r="J743" t="str">
            <v>华大C4-oligo</v>
          </cell>
          <cell r="K743" t="str">
            <v>叶海婷</v>
          </cell>
          <cell r="L743">
            <v>32.59</v>
          </cell>
          <cell r="M743">
            <v>216</v>
          </cell>
          <cell r="N743" t="str">
            <v>胡钟糠</v>
          </cell>
        </row>
        <row r="743">
          <cell r="P743">
            <v>232.122507122507</v>
          </cell>
          <cell r="Q743">
            <v>20</v>
          </cell>
          <cell r="R743">
            <v>651.8</v>
          </cell>
        </row>
        <row r="743">
          <cell r="V743" t="str">
            <v>华大单barcode文库</v>
          </cell>
          <cell r="W743" t="str">
            <v>已磷酸化</v>
          </cell>
          <cell r="X743" t="str">
            <v>未环化</v>
          </cell>
        </row>
        <row r="744">
          <cell r="F744" t="str">
            <v>HGC-Lib-26080548</v>
          </cell>
          <cell r="G744" t="str">
            <v>ID8_NiR1_1_cDNA</v>
          </cell>
          <cell r="H744">
            <v>0</v>
          </cell>
          <cell r="I744">
            <v>450</v>
          </cell>
          <cell r="J744" t="str">
            <v>华大C4-cDNA</v>
          </cell>
          <cell r="K744" t="str">
            <v>叶海婷</v>
          </cell>
          <cell r="L744">
            <v>44.79</v>
          </cell>
          <cell r="M744">
            <v>397</v>
          </cell>
          <cell r="N744" t="str">
            <v>胡钟糠</v>
          </cell>
        </row>
        <row r="744">
          <cell r="P744">
            <v>173.571013369502</v>
          </cell>
          <cell r="Q744">
            <v>20</v>
          </cell>
          <cell r="R744">
            <v>895.8</v>
          </cell>
        </row>
        <row r="744">
          <cell r="V744" t="str">
            <v>华大单barcode文库</v>
          </cell>
          <cell r="W744" t="str">
            <v>已磷酸化</v>
          </cell>
          <cell r="X744" t="str">
            <v>未环化</v>
          </cell>
        </row>
        <row r="745">
          <cell r="F745" t="str">
            <v>HGC-Lib-26080549</v>
          </cell>
          <cell r="G745" t="str">
            <v>ID8_NiR1_2_cDNA</v>
          </cell>
          <cell r="H745">
            <v>0</v>
          </cell>
          <cell r="I745">
            <v>450</v>
          </cell>
          <cell r="J745" t="str">
            <v>华大C4-cDNA</v>
          </cell>
          <cell r="K745" t="str">
            <v>叶海婷</v>
          </cell>
          <cell r="L745">
            <v>50.56</v>
          </cell>
          <cell r="M745">
            <v>385</v>
          </cell>
          <cell r="N745" t="str">
            <v>胡钟糠</v>
          </cell>
        </row>
        <row r="745">
          <cell r="P745">
            <v>202.037962037962</v>
          </cell>
          <cell r="Q745">
            <v>20</v>
          </cell>
          <cell r="R745">
            <v>1011.2</v>
          </cell>
        </row>
        <row r="745">
          <cell r="V745" t="str">
            <v>华大单barcode文库</v>
          </cell>
          <cell r="W745" t="str">
            <v>已磷酸化</v>
          </cell>
          <cell r="X745" t="str">
            <v>未环化</v>
          </cell>
        </row>
        <row r="746">
          <cell r="F746" t="str">
            <v>HGC-Lib-26080550</v>
          </cell>
          <cell r="G746" t="str">
            <v>ID8_NiR1_3_cDNA</v>
          </cell>
          <cell r="H746">
            <v>0</v>
          </cell>
          <cell r="I746">
            <v>450</v>
          </cell>
          <cell r="J746" t="str">
            <v>华大C4-cDNA</v>
          </cell>
          <cell r="K746" t="str">
            <v>叶海婷</v>
          </cell>
          <cell r="L746">
            <v>59.64</v>
          </cell>
          <cell r="M746">
            <v>376</v>
          </cell>
          <cell r="N746" t="str">
            <v>胡钟糠</v>
          </cell>
        </row>
        <row r="746">
          <cell r="P746">
            <v>244.026186579378</v>
          </cell>
          <cell r="Q746">
            <v>20</v>
          </cell>
          <cell r="R746">
            <v>1192.8</v>
          </cell>
        </row>
        <row r="746">
          <cell r="V746" t="str">
            <v>华大单barcode文库</v>
          </cell>
          <cell r="W746" t="str">
            <v>已磷酸化</v>
          </cell>
          <cell r="X746" t="str">
            <v>未环化</v>
          </cell>
        </row>
        <row r="747">
          <cell r="F747" t="str">
            <v>HGC-Lib-26080551</v>
          </cell>
          <cell r="G747" t="str">
            <v>2C</v>
          </cell>
          <cell r="H747">
            <v>9</v>
          </cell>
          <cell r="I747">
            <v>0</v>
          </cell>
          <cell r="J747" t="str">
            <v>mRNA</v>
          </cell>
          <cell r="K747" t="str">
            <v>叶海婷</v>
          </cell>
          <cell r="L747">
            <v>8</v>
          </cell>
        </row>
        <row r="747">
          <cell r="P747" t="e">
            <v>#DIV/0!</v>
          </cell>
        </row>
        <row r="747">
          <cell r="R747">
            <v>0</v>
          </cell>
        </row>
        <row r="748">
          <cell r="F748" t="str">
            <v>HGC-Lib-26080552</v>
          </cell>
          <cell r="G748" t="str">
            <v>5A</v>
          </cell>
          <cell r="H748">
            <v>9</v>
          </cell>
          <cell r="I748">
            <v>0</v>
          </cell>
          <cell r="J748" t="str">
            <v>mRNA</v>
          </cell>
          <cell r="K748" t="str">
            <v>叶海婷</v>
          </cell>
          <cell r="L748">
            <v>13.32</v>
          </cell>
        </row>
        <row r="748">
          <cell r="P748" t="e">
            <v>#DIV/0!</v>
          </cell>
        </row>
        <row r="748">
          <cell r="R748">
            <v>0</v>
          </cell>
        </row>
        <row r="749">
          <cell r="F749" t="str">
            <v>HGC-Lib-26080553</v>
          </cell>
          <cell r="G749" t="str">
            <v>5C</v>
          </cell>
          <cell r="H749">
            <v>9</v>
          </cell>
          <cell r="I749">
            <v>0</v>
          </cell>
          <cell r="J749" t="str">
            <v>mRNA</v>
          </cell>
          <cell r="K749" t="str">
            <v>叶海婷</v>
          </cell>
          <cell r="L749">
            <v>21.26</v>
          </cell>
        </row>
        <row r="749">
          <cell r="P749" t="e">
            <v>#DIV/0!</v>
          </cell>
        </row>
        <row r="749">
          <cell r="R749">
            <v>0</v>
          </cell>
        </row>
        <row r="750">
          <cell r="F750" t="str">
            <v>HGC-Lib-26080554</v>
          </cell>
          <cell r="G750" t="str">
            <v>10A</v>
          </cell>
          <cell r="H750">
            <v>9</v>
          </cell>
          <cell r="I750">
            <v>0</v>
          </cell>
          <cell r="J750" t="str">
            <v>mRNA</v>
          </cell>
          <cell r="K750" t="str">
            <v>吴金涛</v>
          </cell>
          <cell r="L750">
            <v>14.75</v>
          </cell>
        </row>
        <row r="750">
          <cell r="P750" t="e">
            <v>#DIV/0!</v>
          </cell>
        </row>
        <row r="750">
          <cell r="R750">
            <v>0</v>
          </cell>
        </row>
        <row r="751">
          <cell r="F751" t="str">
            <v>HGC-Lib-26080555</v>
          </cell>
          <cell r="G751" t="str">
            <v>10B</v>
          </cell>
          <cell r="H751">
            <v>9</v>
          </cell>
          <cell r="I751">
            <v>0</v>
          </cell>
          <cell r="J751" t="str">
            <v>mRNA</v>
          </cell>
          <cell r="K751" t="str">
            <v>吴金涛</v>
          </cell>
          <cell r="L751">
            <v>11.42</v>
          </cell>
        </row>
        <row r="751">
          <cell r="P751" t="e">
            <v>#DIV/0!</v>
          </cell>
        </row>
        <row r="751">
          <cell r="R751">
            <v>0</v>
          </cell>
        </row>
        <row r="752">
          <cell r="F752" t="str">
            <v>HGC-Lib-26080556</v>
          </cell>
          <cell r="G752" t="str">
            <v>10C</v>
          </cell>
          <cell r="H752">
            <v>9</v>
          </cell>
          <cell r="I752">
            <v>0</v>
          </cell>
          <cell r="J752" t="str">
            <v>mRNA</v>
          </cell>
          <cell r="K752" t="str">
            <v>吴金涛</v>
          </cell>
          <cell r="L752">
            <v>13.54</v>
          </cell>
        </row>
        <row r="752">
          <cell r="P752" t="e">
            <v>#DIV/0!</v>
          </cell>
        </row>
        <row r="752">
          <cell r="R752">
            <v>0</v>
          </cell>
        </row>
        <row r="753">
          <cell r="F753" t="str">
            <v>HGC-Lib-26080557</v>
          </cell>
          <cell r="G753" t="str">
            <v>2AN</v>
          </cell>
          <cell r="H753">
            <v>9</v>
          </cell>
          <cell r="I753">
            <v>0</v>
          </cell>
          <cell r="J753" t="str">
            <v>mRNA</v>
          </cell>
          <cell r="K753" t="str">
            <v>吴金涛</v>
          </cell>
          <cell r="L753">
            <v>6.68</v>
          </cell>
        </row>
        <row r="753">
          <cell r="P753" t="e">
            <v>#DIV/0!</v>
          </cell>
        </row>
        <row r="753">
          <cell r="R753">
            <v>0</v>
          </cell>
        </row>
        <row r="754">
          <cell r="F754" t="str">
            <v>HGC-Lib-26080558</v>
          </cell>
          <cell r="G754" t="str">
            <v>3AN</v>
          </cell>
          <cell r="H754">
            <v>9</v>
          </cell>
          <cell r="I754">
            <v>0</v>
          </cell>
          <cell r="J754" t="str">
            <v>mRNA</v>
          </cell>
          <cell r="K754" t="str">
            <v>吴金涛</v>
          </cell>
          <cell r="L754">
            <v>6.83</v>
          </cell>
        </row>
        <row r="754">
          <cell r="P754" t="e">
            <v>#DIV/0!</v>
          </cell>
        </row>
        <row r="754">
          <cell r="R754">
            <v>0</v>
          </cell>
        </row>
        <row r="755">
          <cell r="F755" t="str">
            <v>HGC-Lib-26080559</v>
          </cell>
          <cell r="G755" t="str">
            <v>3BN</v>
          </cell>
          <cell r="H755">
            <v>9</v>
          </cell>
          <cell r="I755">
            <v>0</v>
          </cell>
          <cell r="J755" t="str">
            <v>mRNA</v>
          </cell>
          <cell r="K755" t="str">
            <v>吴金涛</v>
          </cell>
          <cell r="L755">
            <v>5.61</v>
          </cell>
        </row>
        <row r="755">
          <cell r="P755" t="e">
            <v>#DIV/0!</v>
          </cell>
        </row>
        <row r="755">
          <cell r="R755">
            <v>0</v>
          </cell>
        </row>
        <row r="756">
          <cell r="F756" t="str">
            <v>HGC-Lib-26080560</v>
          </cell>
          <cell r="G756" t="str">
            <v>3CN</v>
          </cell>
          <cell r="H756">
            <v>9</v>
          </cell>
          <cell r="I756">
            <v>0</v>
          </cell>
          <cell r="J756" t="str">
            <v>mRNA</v>
          </cell>
          <cell r="K756" t="str">
            <v>吴金涛</v>
          </cell>
          <cell r="L756">
            <v>17.15</v>
          </cell>
        </row>
        <row r="756">
          <cell r="P756" t="e">
            <v>#DIV/0!</v>
          </cell>
        </row>
        <row r="756">
          <cell r="R756">
            <v>0</v>
          </cell>
        </row>
        <row r="757">
          <cell r="F757" t="str">
            <v>HGC-Lib-26080561</v>
          </cell>
          <cell r="G757" t="str">
            <v>4AN</v>
          </cell>
          <cell r="H757">
            <v>9</v>
          </cell>
          <cell r="I757">
            <v>0</v>
          </cell>
          <cell r="J757" t="str">
            <v>mRNA</v>
          </cell>
          <cell r="K757" t="str">
            <v>吴金涛</v>
          </cell>
          <cell r="L757">
            <v>13.13</v>
          </cell>
        </row>
        <row r="757">
          <cell r="P757" t="e">
            <v>#DIV/0!</v>
          </cell>
        </row>
        <row r="757">
          <cell r="R757">
            <v>0</v>
          </cell>
        </row>
        <row r="758">
          <cell r="F758" t="str">
            <v>HGC-Lib-26080562</v>
          </cell>
          <cell r="G758" t="str">
            <v>4BN</v>
          </cell>
          <cell r="H758">
            <v>9</v>
          </cell>
          <cell r="I758">
            <v>0</v>
          </cell>
          <cell r="J758" t="str">
            <v>mRNA</v>
          </cell>
          <cell r="K758" t="str">
            <v>吴金涛</v>
          </cell>
          <cell r="L758">
            <v>22.85</v>
          </cell>
        </row>
        <row r="758">
          <cell r="P758" t="e">
            <v>#DIV/0!</v>
          </cell>
        </row>
        <row r="758">
          <cell r="R758">
            <v>0</v>
          </cell>
        </row>
        <row r="759">
          <cell r="F759" t="str">
            <v>HGC-Lib-26080563</v>
          </cell>
          <cell r="G759" t="str">
            <v>4CN</v>
          </cell>
          <cell r="H759">
            <v>9</v>
          </cell>
          <cell r="I759">
            <v>0</v>
          </cell>
          <cell r="J759" t="str">
            <v>mRNA</v>
          </cell>
          <cell r="K759" t="str">
            <v>吴金涛</v>
          </cell>
          <cell r="L759">
            <v>15.99</v>
          </cell>
        </row>
        <row r="759">
          <cell r="P759" t="e">
            <v>#DIV/0!</v>
          </cell>
        </row>
        <row r="759">
          <cell r="R759">
            <v>0</v>
          </cell>
        </row>
        <row r="760">
          <cell r="F760" t="str">
            <v>HGC-Lib-26080564</v>
          </cell>
          <cell r="G760" t="str">
            <v>BG1</v>
          </cell>
          <cell r="H760">
            <v>6</v>
          </cell>
          <cell r="I760">
            <v>0</v>
          </cell>
          <cell r="J760" t="str">
            <v>mRNA</v>
          </cell>
          <cell r="K760" t="str">
            <v>吴金涛</v>
          </cell>
          <cell r="L760">
            <v>83.05</v>
          </cell>
        </row>
        <row r="760">
          <cell r="P760" t="e">
            <v>#DIV/0!</v>
          </cell>
        </row>
        <row r="760">
          <cell r="R760">
            <v>0</v>
          </cell>
        </row>
        <row r="761">
          <cell r="F761" t="str">
            <v>HGC-Lib-26080565</v>
          </cell>
          <cell r="G761" t="str">
            <v>BG2</v>
          </cell>
          <cell r="H761">
            <v>6</v>
          </cell>
          <cell r="I761">
            <v>0</v>
          </cell>
          <cell r="J761" t="str">
            <v>mRNA</v>
          </cell>
          <cell r="K761" t="str">
            <v>吴金涛</v>
          </cell>
          <cell r="L761">
            <v>62.96</v>
          </cell>
        </row>
        <row r="761">
          <cell r="P761" t="e">
            <v>#DIV/0!</v>
          </cell>
        </row>
        <row r="761">
          <cell r="R761">
            <v>0</v>
          </cell>
        </row>
        <row r="762">
          <cell r="F762" t="str">
            <v>HGC-Lib-26080566</v>
          </cell>
          <cell r="G762" t="str">
            <v>BG3</v>
          </cell>
          <cell r="H762">
            <v>6</v>
          </cell>
          <cell r="I762">
            <v>0</v>
          </cell>
          <cell r="J762" t="str">
            <v>mRNA</v>
          </cell>
          <cell r="K762" t="str">
            <v>吴金涛</v>
          </cell>
          <cell r="L762">
            <v>62.87</v>
          </cell>
        </row>
        <row r="762">
          <cell r="P762" t="e">
            <v>#DIV/0!</v>
          </cell>
        </row>
        <row r="762">
          <cell r="R762">
            <v>0</v>
          </cell>
        </row>
        <row r="763">
          <cell r="F763" t="str">
            <v>HGC-Lib-26080567</v>
          </cell>
          <cell r="G763" t="str">
            <v>STG</v>
          </cell>
          <cell r="H763">
            <v>6</v>
          </cell>
          <cell r="I763">
            <v>0</v>
          </cell>
          <cell r="J763" t="str">
            <v>mRNA</v>
          </cell>
          <cell r="K763" t="str">
            <v>吴金涛</v>
          </cell>
          <cell r="L763">
            <v>134.89</v>
          </cell>
        </row>
        <row r="763">
          <cell r="P763" t="e">
            <v>#DIV/0!</v>
          </cell>
        </row>
        <row r="763">
          <cell r="R763">
            <v>0</v>
          </cell>
        </row>
        <row r="764">
          <cell r="F764" t="str">
            <v>HGC-Lib-26080568</v>
          </cell>
          <cell r="G764" t="str">
            <v>ABP</v>
          </cell>
          <cell r="H764">
            <v>6</v>
          </cell>
          <cell r="I764">
            <v>0</v>
          </cell>
          <cell r="J764" t="str">
            <v>mRNA</v>
          </cell>
          <cell r="K764" t="str">
            <v>吴金涛</v>
          </cell>
          <cell r="L764">
            <v>128.45</v>
          </cell>
        </row>
        <row r="764">
          <cell r="P764" t="e">
            <v>#DIV/0!</v>
          </cell>
        </row>
        <row r="764">
          <cell r="R764">
            <v>0</v>
          </cell>
        </row>
        <row r="765">
          <cell r="F765" t="str">
            <v>HGC-Lib-26080569</v>
          </cell>
          <cell r="G765" t="str">
            <v>PBG</v>
          </cell>
          <cell r="H765">
            <v>6</v>
          </cell>
          <cell r="I765">
            <v>0</v>
          </cell>
          <cell r="J765" t="str">
            <v>mRNA</v>
          </cell>
          <cell r="K765" t="str">
            <v>吴金涛</v>
          </cell>
          <cell r="L765">
            <v>127.68</v>
          </cell>
        </row>
        <row r="765">
          <cell r="P765" t="e">
            <v>#DIV/0!</v>
          </cell>
        </row>
        <row r="765">
          <cell r="R765">
            <v>0</v>
          </cell>
        </row>
        <row r="766">
          <cell r="F766" t="str">
            <v>HGC-Lib-26080570</v>
          </cell>
          <cell r="G766" t="str">
            <v>EN2</v>
          </cell>
          <cell r="H766">
            <v>5</v>
          </cell>
          <cell r="I766">
            <v>0</v>
          </cell>
          <cell r="J766" t="str">
            <v>其他文库类型</v>
          </cell>
          <cell r="K766" t="str">
            <v>吴金涛</v>
          </cell>
          <cell r="L766">
            <v>0.25</v>
          </cell>
          <cell r="M766">
            <v>596</v>
          </cell>
          <cell r="N766" t="str">
            <v>叶海婷</v>
          </cell>
        </row>
        <row r="766">
          <cell r="P766">
            <v>0.64532782653588</v>
          </cell>
        </row>
        <row r="766">
          <cell r="R766">
            <v>0</v>
          </cell>
        </row>
        <row r="767">
          <cell r="F767" t="str">
            <v>HGC-Lib-26080571</v>
          </cell>
          <cell r="G767" t="str">
            <v>CN1-up</v>
          </cell>
          <cell r="H767">
            <v>5</v>
          </cell>
          <cell r="I767">
            <v>0</v>
          </cell>
          <cell r="J767" t="str">
            <v>其他文库类型</v>
          </cell>
          <cell r="K767" t="str">
            <v>吴金涛</v>
          </cell>
          <cell r="L767">
            <v>1.75</v>
          </cell>
          <cell r="M767">
            <v>485</v>
          </cell>
          <cell r="N767" t="str">
            <v>叶海婷</v>
          </cell>
        </row>
        <row r="767">
          <cell r="P767">
            <v>5.55114988104679</v>
          </cell>
        </row>
        <row r="767">
          <cell r="R767">
            <v>0</v>
          </cell>
        </row>
        <row r="768">
          <cell r="F768" t="str">
            <v>HGC-Lib-26080572</v>
          </cell>
          <cell r="G768" t="str">
            <v>CN1-down</v>
          </cell>
          <cell r="H768">
            <v>5</v>
          </cell>
          <cell r="I768">
            <v>0</v>
          </cell>
          <cell r="J768" t="str">
            <v>其他文库类型</v>
          </cell>
          <cell r="K768" t="str">
            <v>吴金涛</v>
          </cell>
          <cell r="L768">
            <v>5.23</v>
          </cell>
          <cell r="M768">
            <v>525</v>
          </cell>
          <cell r="N768" t="str">
            <v>叶海婷</v>
          </cell>
        </row>
        <row r="768">
          <cell r="P768">
            <v>15.3260073260073</v>
          </cell>
        </row>
        <row r="768">
          <cell r="R768">
            <v>0</v>
          </cell>
        </row>
        <row r="769">
          <cell r="F769" t="str">
            <v>HGC-Lib-26080573</v>
          </cell>
          <cell r="G769" t="str">
            <v>CN2-up</v>
          </cell>
          <cell r="H769">
            <v>5</v>
          </cell>
          <cell r="I769">
            <v>0</v>
          </cell>
          <cell r="J769" t="str">
            <v>其他文库类型</v>
          </cell>
          <cell r="K769" t="str">
            <v>吴金涛</v>
          </cell>
          <cell r="L769">
            <v>2.51</v>
          </cell>
          <cell r="M769">
            <v>451</v>
          </cell>
          <cell r="N769" t="str">
            <v>叶海婷</v>
          </cell>
        </row>
        <row r="769">
          <cell r="P769">
            <v>8.56216953777929</v>
          </cell>
        </row>
        <row r="769">
          <cell r="R769">
            <v>0</v>
          </cell>
        </row>
        <row r="770">
          <cell r="F770" t="str">
            <v>HGC-Lib-26080574</v>
          </cell>
          <cell r="G770" t="str">
            <v>CN2-down</v>
          </cell>
          <cell r="H770">
            <v>5</v>
          </cell>
          <cell r="I770">
            <v>0</v>
          </cell>
          <cell r="J770" t="str">
            <v>其他文库类型</v>
          </cell>
          <cell r="K770" t="str">
            <v>吴金涛</v>
          </cell>
          <cell r="L770">
            <v>0.7</v>
          </cell>
          <cell r="M770">
            <v>437</v>
          </cell>
          <cell r="N770" t="str">
            <v>叶海婷</v>
          </cell>
        </row>
        <row r="770">
          <cell r="P770">
            <v>2.46435486710086</v>
          </cell>
        </row>
        <row r="770">
          <cell r="R770">
            <v>0</v>
          </cell>
        </row>
        <row r="771">
          <cell r="F771" t="str">
            <v>HGC-Lib-26080578</v>
          </cell>
          <cell r="G771" t="str">
            <v>Hy-1</v>
          </cell>
          <cell r="H771">
            <v>10</v>
          </cell>
          <cell r="I771">
            <v>0</v>
          </cell>
          <cell r="J771" t="str">
            <v>CUT&amp;Tag文库</v>
          </cell>
          <cell r="K771" t="str">
            <v>吴金涛</v>
          </cell>
          <cell r="L771">
            <v>0.84</v>
          </cell>
          <cell r="M771">
            <v>506</v>
          </cell>
          <cell r="N771" t="str">
            <v>叶海婷</v>
          </cell>
        </row>
        <row r="771">
          <cell r="P771">
            <v>2.55396777135908</v>
          </cell>
        </row>
        <row r="771">
          <cell r="R771">
            <v>0</v>
          </cell>
        </row>
        <row r="772">
          <cell r="F772" t="str">
            <v>HGC-Lib-26080579</v>
          </cell>
          <cell r="G772" t="str">
            <v>Hy-2</v>
          </cell>
          <cell r="H772">
            <v>10</v>
          </cell>
          <cell r="I772">
            <v>0</v>
          </cell>
          <cell r="J772" t="str">
            <v>CUT&amp;Tag文库</v>
          </cell>
          <cell r="K772" t="str">
            <v>吴金涛</v>
          </cell>
          <cell r="L772">
            <v>0.35</v>
          </cell>
          <cell r="M772">
            <v>489</v>
          </cell>
          <cell r="N772" t="str">
            <v>叶海婷</v>
          </cell>
        </row>
        <row r="772">
          <cell r="P772">
            <v>1.10114834041214</v>
          </cell>
        </row>
        <row r="772">
          <cell r="R772">
            <v>0</v>
          </cell>
        </row>
        <row r="773">
          <cell r="F773" t="str">
            <v>HGC-Lib-26080580</v>
          </cell>
          <cell r="G773" t="str">
            <v>Hy-3</v>
          </cell>
          <cell r="H773">
            <v>10</v>
          </cell>
          <cell r="I773">
            <v>0</v>
          </cell>
          <cell r="J773" t="str">
            <v>CUT&amp;Tag文库</v>
          </cell>
          <cell r="K773" t="str">
            <v>吴金涛</v>
          </cell>
          <cell r="L773">
            <v>0.35</v>
          </cell>
          <cell r="M773">
            <v>500</v>
          </cell>
          <cell r="N773" t="str">
            <v>叶海婷</v>
          </cell>
        </row>
        <row r="773">
          <cell r="P773">
            <v>1.07692307692308</v>
          </cell>
        </row>
        <row r="773">
          <cell r="R773">
            <v>0</v>
          </cell>
        </row>
        <row r="774">
          <cell r="F774" t="str">
            <v>HGC-Lib-26080581</v>
          </cell>
          <cell r="G774" t="str">
            <v>N-1</v>
          </cell>
          <cell r="H774">
            <v>10</v>
          </cell>
          <cell r="I774">
            <v>0</v>
          </cell>
          <cell r="J774" t="str">
            <v>CUT&amp;Tag文库</v>
          </cell>
          <cell r="K774" t="str">
            <v>吴金涛</v>
          </cell>
          <cell r="L774">
            <v>0.46</v>
          </cell>
          <cell r="M774">
            <v>500</v>
          </cell>
          <cell r="N774" t="str">
            <v>叶海婷</v>
          </cell>
        </row>
        <row r="774">
          <cell r="P774">
            <v>1.41538461538462</v>
          </cell>
        </row>
        <row r="774">
          <cell r="R774">
            <v>0</v>
          </cell>
        </row>
        <row r="775">
          <cell r="F775" t="str">
            <v>HGC-Lib-26080582</v>
          </cell>
          <cell r="G775" t="str">
            <v>N-2</v>
          </cell>
          <cell r="H775">
            <v>10</v>
          </cell>
          <cell r="I775">
            <v>0</v>
          </cell>
          <cell r="J775" t="str">
            <v>CUT&amp;Tag文库</v>
          </cell>
          <cell r="K775" t="str">
            <v>吴金涛</v>
          </cell>
          <cell r="L775">
            <v>0.5</v>
          </cell>
          <cell r="M775">
            <v>494</v>
          </cell>
          <cell r="N775" t="str">
            <v>叶海婷</v>
          </cell>
        </row>
        <row r="775">
          <cell r="P775">
            <v>1.55714730613516</v>
          </cell>
        </row>
        <row r="775">
          <cell r="R775">
            <v>0</v>
          </cell>
        </row>
        <row r="776">
          <cell r="F776" t="str">
            <v>HGC-Lib-26080583</v>
          </cell>
          <cell r="G776" t="str">
            <v>N-3</v>
          </cell>
          <cell r="H776">
            <v>10</v>
          </cell>
          <cell r="I776">
            <v>0</v>
          </cell>
          <cell r="J776" t="str">
            <v>CUT&amp;Tag文库</v>
          </cell>
          <cell r="K776" t="str">
            <v>吴金涛</v>
          </cell>
          <cell r="L776">
            <v>0.43</v>
          </cell>
          <cell r="M776">
            <v>600</v>
          </cell>
          <cell r="N776" t="str">
            <v>叶海婷</v>
          </cell>
        </row>
        <row r="776">
          <cell r="P776">
            <v>1.1025641025641</v>
          </cell>
        </row>
        <row r="776">
          <cell r="R776">
            <v>0</v>
          </cell>
        </row>
        <row r="777">
          <cell r="F777" t="str">
            <v>HGC-POOL-26080596</v>
          </cell>
          <cell r="G777" t="str">
            <v>CJX</v>
          </cell>
          <cell r="H777">
            <v>385</v>
          </cell>
          <cell r="I777">
            <v>0</v>
          </cell>
          <cell r="J777" t="str">
            <v>PRO-seq文库</v>
          </cell>
          <cell r="K777" t="str">
            <v>吴金涛</v>
          </cell>
          <cell r="L777">
            <v>1.33</v>
          </cell>
          <cell r="M777">
            <v>431</v>
          </cell>
          <cell r="N777" t="str">
            <v>叶海婷</v>
          </cell>
        </row>
        <row r="777">
          <cell r="P777">
            <v>4.74745671961449</v>
          </cell>
        </row>
        <row r="777">
          <cell r="R777">
            <v>0</v>
          </cell>
        </row>
        <row r="778">
          <cell r="F778" t="str">
            <v>HGC-POOL-26080597</v>
          </cell>
          <cell r="G778" t="str">
            <v>BL-3</v>
          </cell>
          <cell r="H778">
            <v>55</v>
          </cell>
          <cell r="I778">
            <v>0</v>
          </cell>
          <cell r="J778" t="str">
            <v>GRO-seq文库</v>
          </cell>
          <cell r="K778" t="str">
            <v>吴金涛</v>
          </cell>
          <cell r="L778">
            <v>0.76</v>
          </cell>
          <cell r="M778">
            <v>636</v>
          </cell>
          <cell r="N778" t="str">
            <v>叶海婷</v>
          </cell>
        </row>
        <row r="778">
          <cell r="P778">
            <v>1.83841315916788</v>
          </cell>
        </row>
        <row r="778">
          <cell r="R778">
            <v>0</v>
          </cell>
        </row>
        <row r="779">
          <cell r="F779" t="str">
            <v>HGC-POOL-26080598</v>
          </cell>
          <cell r="G779" t="str">
            <v>CTD-PRO-1</v>
          </cell>
          <cell r="H779">
            <v>6</v>
          </cell>
          <cell r="I779">
            <v>0</v>
          </cell>
          <cell r="J779" t="str">
            <v>mRNA文库</v>
          </cell>
          <cell r="K779" t="str">
            <v>吴金涛</v>
          </cell>
          <cell r="L779">
            <v>3.63</v>
          </cell>
          <cell r="M779">
            <v>247</v>
          </cell>
          <cell r="N779" t="str">
            <v>叶海婷</v>
          </cell>
        </row>
        <row r="779">
          <cell r="P779">
            <v>22.6097788850825</v>
          </cell>
        </row>
        <row r="779">
          <cell r="R779">
            <v>0</v>
          </cell>
        </row>
        <row r="780">
          <cell r="F780" t="str">
            <v>HGC-POOL-26080599</v>
          </cell>
          <cell r="G780" t="str">
            <v>CTD-PRO-2</v>
          </cell>
          <cell r="H780">
            <v>6</v>
          </cell>
          <cell r="I780">
            <v>0</v>
          </cell>
          <cell r="J780" t="str">
            <v>mRNA文库</v>
          </cell>
          <cell r="K780" t="str">
            <v>吴金涛</v>
          </cell>
          <cell r="L780">
            <v>6.92</v>
          </cell>
          <cell r="M780">
            <v>244</v>
          </cell>
          <cell r="N780" t="str">
            <v>叶海婷</v>
          </cell>
        </row>
        <row r="780">
          <cell r="P780">
            <v>43.6317780580076</v>
          </cell>
        </row>
        <row r="780">
          <cell r="R780">
            <v>0</v>
          </cell>
        </row>
        <row r="781">
          <cell r="F781" t="str">
            <v>HGC-Lib-26080604</v>
          </cell>
          <cell r="G781" t="str">
            <v>WES 1027-1_Antonina Angelova Dimitrova</v>
          </cell>
          <cell r="H781">
            <v>170</v>
          </cell>
          <cell r="I781">
            <v>0</v>
          </cell>
          <cell r="J781" t="str">
            <v>WGS</v>
          </cell>
          <cell r="K781" t="str">
            <v>吴金涛</v>
          </cell>
          <cell r="L781">
            <v>71.26</v>
          </cell>
        </row>
        <row r="781">
          <cell r="P781" t="e">
            <v>#DIV/0!</v>
          </cell>
        </row>
        <row r="781">
          <cell r="R781">
            <v>0</v>
          </cell>
        </row>
        <row r="782">
          <cell r="F782" t="str">
            <v>HGC-Lib-26080605</v>
          </cell>
          <cell r="G782" t="str">
            <v>WES 1027-2_Radoslav Hristov Dimitrov</v>
          </cell>
          <cell r="H782">
            <v>170</v>
          </cell>
          <cell r="I782">
            <v>0</v>
          </cell>
          <cell r="J782" t="str">
            <v>WGS</v>
          </cell>
          <cell r="K782" t="str">
            <v>吴金涛</v>
          </cell>
          <cell r="L782">
            <v>66.8</v>
          </cell>
        </row>
        <row r="782">
          <cell r="P782" t="e">
            <v>#DIV/0!</v>
          </cell>
        </row>
        <row r="782">
          <cell r="R782">
            <v>0</v>
          </cell>
        </row>
        <row r="783">
          <cell r="F783" t="str">
            <v>HGC-Lib-26080606</v>
          </cell>
          <cell r="G783" t="str">
            <v>WES 1027-3_Svetoslav Radoslavov Dimitrov</v>
          </cell>
          <cell r="H783">
            <v>170</v>
          </cell>
          <cell r="I783">
            <v>0</v>
          </cell>
          <cell r="J783" t="str">
            <v>WGS</v>
          </cell>
          <cell r="K783" t="str">
            <v>吴金涛</v>
          </cell>
          <cell r="L783">
            <v>71.39</v>
          </cell>
        </row>
        <row r="783">
          <cell r="P783" t="e">
            <v>#DIV/0!</v>
          </cell>
        </row>
        <row r="783">
          <cell r="R783">
            <v>0</v>
          </cell>
        </row>
        <row r="784">
          <cell r="F784" t="str">
            <v>HGC-Lib-26080607</v>
          </cell>
          <cell r="G784" t="str">
            <v>260606-10 （RIGHT）</v>
          </cell>
          <cell r="H784">
            <v>100</v>
          </cell>
          <cell r="I784">
            <v>0</v>
          </cell>
          <cell r="J784" t="str">
            <v>WGS</v>
          </cell>
          <cell r="K784" t="str">
            <v>吴金涛</v>
          </cell>
          <cell r="L784">
            <v>13.05</v>
          </cell>
        </row>
        <row r="784">
          <cell r="P784" t="e">
            <v>#DIV/0!</v>
          </cell>
        </row>
        <row r="784">
          <cell r="R784">
            <v>0</v>
          </cell>
        </row>
        <row r="785">
          <cell r="F785" t="str">
            <v>HGC-Lib-26080608</v>
          </cell>
          <cell r="G785" t="str">
            <v>S12</v>
          </cell>
          <cell r="H785">
            <v>12</v>
          </cell>
          <cell r="I785">
            <v>0</v>
          </cell>
          <cell r="J785" t="str">
            <v>mRNA</v>
          </cell>
          <cell r="K785" t="str">
            <v>吴金涛</v>
          </cell>
          <cell r="L785">
            <v>41.4</v>
          </cell>
        </row>
        <row r="785">
          <cell r="P785" t="e">
            <v>#DIV/0!</v>
          </cell>
        </row>
        <row r="785">
          <cell r="R785">
            <v>0</v>
          </cell>
        </row>
        <row r="786">
          <cell r="F786" t="str">
            <v>HGC-Lib-26080609</v>
          </cell>
          <cell r="G786" t="str">
            <v>S13</v>
          </cell>
          <cell r="H786">
            <v>12</v>
          </cell>
          <cell r="I786">
            <v>0</v>
          </cell>
          <cell r="J786" t="str">
            <v>mRNA</v>
          </cell>
          <cell r="K786" t="str">
            <v>吴金涛</v>
          </cell>
          <cell r="L786">
            <v>58.55</v>
          </cell>
        </row>
        <row r="786">
          <cell r="P786" t="e">
            <v>#DIV/0!</v>
          </cell>
        </row>
        <row r="786">
          <cell r="R786">
            <v>0</v>
          </cell>
        </row>
        <row r="787">
          <cell r="F787" t="str">
            <v>HGC-Lib-26080610</v>
          </cell>
          <cell r="G787" t="str">
            <v>S18</v>
          </cell>
          <cell r="H787">
            <v>12</v>
          </cell>
          <cell r="I787">
            <v>0</v>
          </cell>
          <cell r="J787" t="str">
            <v>mRNA</v>
          </cell>
          <cell r="K787" t="str">
            <v>吴金涛</v>
          </cell>
          <cell r="L787">
            <v>62.7</v>
          </cell>
        </row>
        <row r="787">
          <cell r="P787" t="e">
            <v>#DIV/0!</v>
          </cell>
        </row>
        <row r="787">
          <cell r="R787">
            <v>0</v>
          </cell>
        </row>
        <row r="788">
          <cell r="F788" t="str">
            <v>HGC-Lib-26080611</v>
          </cell>
          <cell r="G788" t="str">
            <v>S19</v>
          </cell>
          <cell r="H788">
            <v>12</v>
          </cell>
          <cell r="I788">
            <v>0</v>
          </cell>
          <cell r="J788" t="str">
            <v>mRNA</v>
          </cell>
          <cell r="K788" t="str">
            <v>吴金涛</v>
          </cell>
          <cell r="L788">
            <v>22</v>
          </cell>
        </row>
        <row r="788">
          <cell r="P788" t="e">
            <v>#DIV/0!</v>
          </cell>
        </row>
        <row r="788">
          <cell r="R788">
            <v>0</v>
          </cell>
        </row>
        <row r="789">
          <cell r="F789" t="str">
            <v>HGC-Lib-26080612</v>
          </cell>
          <cell r="G789" t="str">
            <v>S26</v>
          </cell>
          <cell r="H789">
            <v>12</v>
          </cell>
          <cell r="I789">
            <v>0</v>
          </cell>
          <cell r="J789" t="str">
            <v>mRNA</v>
          </cell>
          <cell r="K789" t="str">
            <v>吴金涛</v>
          </cell>
          <cell r="L789">
            <v>120.75</v>
          </cell>
        </row>
        <row r="789">
          <cell r="P789" t="e">
            <v>#DIV/0!</v>
          </cell>
        </row>
        <row r="789">
          <cell r="R789">
            <v>0</v>
          </cell>
        </row>
        <row r="790">
          <cell r="F790" t="str">
            <v>HGC-Lib-26080613</v>
          </cell>
          <cell r="G790" t="str">
            <v>S28</v>
          </cell>
          <cell r="H790">
            <v>12</v>
          </cell>
          <cell r="I790">
            <v>0</v>
          </cell>
          <cell r="J790" t="str">
            <v>mRNA</v>
          </cell>
          <cell r="K790" t="str">
            <v>吴金涛</v>
          </cell>
          <cell r="L790">
            <v>29.75</v>
          </cell>
        </row>
        <row r="790">
          <cell r="P790" t="e">
            <v>#DIV/0!</v>
          </cell>
        </row>
        <row r="790">
          <cell r="R790">
            <v>0</v>
          </cell>
        </row>
        <row r="791">
          <cell r="F791" t="str">
            <v>HGC-Lib-26080614</v>
          </cell>
          <cell r="G791" t="str">
            <v>S31</v>
          </cell>
          <cell r="H791">
            <v>12</v>
          </cell>
          <cell r="I791">
            <v>0</v>
          </cell>
          <cell r="J791" t="str">
            <v>mRNA</v>
          </cell>
          <cell r="K791" t="str">
            <v>吴金涛</v>
          </cell>
          <cell r="L791">
            <v>48.37</v>
          </cell>
        </row>
        <row r="791">
          <cell r="P791" t="e">
            <v>#DIV/0!</v>
          </cell>
        </row>
        <row r="791">
          <cell r="R791">
            <v>0</v>
          </cell>
        </row>
        <row r="792">
          <cell r="F792" t="str">
            <v>HGC-Lib-26080615</v>
          </cell>
          <cell r="G792" t="str">
            <v>S33</v>
          </cell>
          <cell r="H792">
            <v>12</v>
          </cell>
          <cell r="I792">
            <v>0</v>
          </cell>
          <cell r="J792" t="str">
            <v>mRNA</v>
          </cell>
          <cell r="K792" t="str">
            <v>吴金涛</v>
          </cell>
          <cell r="L792">
            <v>46.46</v>
          </cell>
        </row>
        <row r="792">
          <cell r="P792" t="e">
            <v>#DIV/0!</v>
          </cell>
        </row>
        <row r="792">
          <cell r="R792">
            <v>0</v>
          </cell>
        </row>
        <row r="793">
          <cell r="F793" t="str">
            <v>HGC-Lib-26080616</v>
          </cell>
          <cell r="G793" t="str">
            <v>S35</v>
          </cell>
          <cell r="H793">
            <v>12</v>
          </cell>
          <cell r="I793">
            <v>0</v>
          </cell>
          <cell r="J793" t="str">
            <v>mRNA</v>
          </cell>
          <cell r="K793" t="str">
            <v>吴金涛</v>
          </cell>
          <cell r="L793">
            <v>39.16</v>
          </cell>
        </row>
        <row r="793">
          <cell r="P793" t="e">
            <v>#DIV/0!</v>
          </cell>
        </row>
        <row r="793">
          <cell r="R793">
            <v>0</v>
          </cell>
        </row>
        <row r="794">
          <cell r="F794" t="str">
            <v>HGC-Lib-26080617</v>
          </cell>
          <cell r="G794" t="str">
            <v>S36</v>
          </cell>
          <cell r="H794">
            <v>12</v>
          </cell>
          <cell r="I794">
            <v>0</v>
          </cell>
          <cell r="J794" t="str">
            <v>mRNA</v>
          </cell>
          <cell r="K794" t="str">
            <v>吴金涛</v>
          </cell>
          <cell r="L794">
            <v>49.2</v>
          </cell>
        </row>
        <row r="794">
          <cell r="P794" t="e">
            <v>#DIV/0!</v>
          </cell>
        </row>
        <row r="794">
          <cell r="R794">
            <v>0</v>
          </cell>
        </row>
        <row r="795">
          <cell r="F795" t="str">
            <v>HGC-Lib-26080618</v>
          </cell>
          <cell r="G795" t="str">
            <v>S37</v>
          </cell>
          <cell r="H795">
            <v>12</v>
          </cell>
          <cell r="I795">
            <v>0</v>
          </cell>
          <cell r="J795" t="str">
            <v>mRNA</v>
          </cell>
          <cell r="K795" t="str">
            <v>吴金涛</v>
          </cell>
          <cell r="L795">
            <v>23.46</v>
          </cell>
        </row>
        <row r="795">
          <cell r="P795" t="e">
            <v>#DIV/0!</v>
          </cell>
        </row>
        <row r="795">
          <cell r="R795">
            <v>0</v>
          </cell>
        </row>
        <row r="796">
          <cell r="F796" t="str">
            <v>HGC-Lib-26080619</v>
          </cell>
          <cell r="G796" t="str">
            <v>S39</v>
          </cell>
          <cell r="H796">
            <v>12</v>
          </cell>
          <cell r="I796">
            <v>0</v>
          </cell>
          <cell r="J796" t="str">
            <v>mRNA</v>
          </cell>
          <cell r="K796" t="str">
            <v>吴金涛</v>
          </cell>
          <cell r="L796">
            <v>26.3</v>
          </cell>
        </row>
        <row r="796">
          <cell r="P796" t="e">
            <v>#DIV/0!</v>
          </cell>
        </row>
        <row r="796">
          <cell r="R796">
            <v>0</v>
          </cell>
        </row>
        <row r="797">
          <cell r="F797" t="str">
            <v>HGC-Lib-26080620</v>
          </cell>
          <cell r="G797" t="str">
            <v>S40</v>
          </cell>
          <cell r="H797">
            <v>12</v>
          </cell>
          <cell r="I797">
            <v>0</v>
          </cell>
          <cell r="J797" t="str">
            <v>mRNA</v>
          </cell>
          <cell r="K797" t="str">
            <v>吴金涛</v>
          </cell>
          <cell r="L797">
            <v>56.58</v>
          </cell>
        </row>
        <row r="797">
          <cell r="P797" t="e">
            <v>#DIV/0!</v>
          </cell>
        </row>
        <row r="797">
          <cell r="R797">
            <v>0</v>
          </cell>
        </row>
        <row r="798">
          <cell r="F798" t="str">
            <v>HGC-Lib-26080621</v>
          </cell>
          <cell r="G798" t="str">
            <v>S41</v>
          </cell>
          <cell r="H798">
            <v>12</v>
          </cell>
          <cell r="I798">
            <v>0</v>
          </cell>
          <cell r="J798" t="str">
            <v>mRNA</v>
          </cell>
          <cell r="K798" t="str">
            <v>吴金涛</v>
          </cell>
          <cell r="L798">
            <v>11.56</v>
          </cell>
        </row>
        <row r="798">
          <cell r="P798" t="e">
            <v>#DIV/0!</v>
          </cell>
        </row>
        <row r="798">
          <cell r="R798">
            <v>0</v>
          </cell>
        </row>
        <row r="799">
          <cell r="F799" t="str">
            <v>HGC-Lib-26080622</v>
          </cell>
          <cell r="G799" t="str">
            <v>S45</v>
          </cell>
          <cell r="H799">
            <v>12</v>
          </cell>
          <cell r="I799">
            <v>0</v>
          </cell>
          <cell r="J799" t="str">
            <v>mRNA</v>
          </cell>
          <cell r="K799" t="str">
            <v>吴金涛</v>
          </cell>
          <cell r="L799">
            <v>109.32</v>
          </cell>
        </row>
        <row r="799">
          <cell r="P799" t="e">
            <v>#DIV/0!</v>
          </cell>
        </row>
        <row r="799">
          <cell r="R799">
            <v>0</v>
          </cell>
        </row>
        <row r="800">
          <cell r="F800" t="str">
            <v>HGC-Lib-26080623</v>
          </cell>
          <cell r="G800" t="str">
            <v>S46</v>
          </cell>
          <cell r="H800">
            <v>12</v>
          </cell>
          <cell r="I800">
            <v>0</v>
          </cell>
          <cell r="J800" t="str">
            <v>mRNA</v>
          </cell>
          <cell r="K800" t="str">
            <v>吴金涛</v>
          </cell>
          <cell r="L800">
            <v>62.16</v>
          </cell>
        </row>
        <row r="800">
          <cell r="P800" t="e">
            <v>#DIV/0!</v>
          </cell>
        </row>
        <row r="800">
          <cell r="R800">
            <v>0</v>
          </cell>
        </row>
        <row r="801">
          <cell r="F801" t="str">
            <v>HGC-Lib-26080624</v>
          </cell>
          <cell r="G801" t="str">
            <v>S49</v>
          </cell>
          <cell r="H801">
            <v>12</v>
          </cell>
          <cell r="I801">
            <v>0</v>
          </cell>
          <cell r="J801" t="str">
            <v>mRNA</v>
          </cell>
          <cell r="K801" t="str">
            <v>吴金涛</v>
          </cell>
          <cell r="L801">
            <v>30.03</v>
          </cell>
        </row>
        <row r="801">
          <cell r="P801" t="e">
            <v>#DIV/0!</v>
          </cell>
        </row>
        <row r="801">
          <cell r="R801">
            <v>0</v>
          </cell>
        </row>
        <row r="802">
          <cell r="F802" t="str">
            <v>HGC-Lib-26080625</v>
          </cell>
          <cell r="G802" t="str">
            <v>S51</v>
          </cell>
          <cell r="H802">
            <v>12</v>
          </cell>
          <cell r="I802">
            <v>0</v>
          </cell>
          <cell r="J802" t="str">
            <v>mRNA</v>
          </cell>
          <cell r="K802" t="str">
            <v>吴金涛</v>
          </cell>
          <cell r="L802">
            <v>34.48</v>
          </cell>
        </row>
        <row r="802">
          <cell r="P802" t="e">
            <v>#DIV/0!</v>
          </cell>
        </row>
        <row r="802">
          <cell r="R802">
            <v>0</v>
          </cell>
        </row>
        <row r="803">
          <cell r="F803" t="str">
            <v>HGC-Lib-26080626</v>
          </cell>
          <cell r="G803" t="str">
            <v>S52</v>
          </cell>
          <cell r="H803">
            <v>12</v>
          </cell>
          <cell r="I803">
            <v>0</v>
          </cell>
          <cell r="J803" t="str">
            <v>mRNA</v>
          </cell>
          <cell r="K803" t="str">
            <v>吴金涛</v>
          </cell>
          <cell r="L803">
            <v>32.33</v>
          </cell>
        </row>
        <row r="803">
          <cell r="P803" t="e">
            <v>#DIV/0!</v>
          </cell>
        </row>
        <row r="803">
          <cell r="R803">
            <v>0</v>
          </cell>
        </row>
        <row r="804">
          <cell r="F804" t="str">
            <v>HGC-Lib-26080627</v>
          </cell>
          <cell r="G804" t="str">
            <v>S53</v>
          </cell>
          <cell r="H804">
            <v>12</v>
          </cell>
          <cell r="I804">
            <v>0</v>
          </cell>
          <cell r="J804" t="str">
            <v>mRNA</v>
          </cell>
          <cell r="K804" t="str">
            <v>吴金涛</v>
          </cell>
          <cell r="L804">
            <v>29.59</v>
          </cell>
        </row>
        <row r="804">
          <cell r="P804" t="e">
            <v>#DIV/0!</v>
          </cell>
        </row>
        <row r="804">
          <cell r="R804">
            <v>0</v>
          </cell>
        </row>
        <row r="805">
          <cell r="F805" t="str">
            <v>HGC-Lib-26080628</v>
          </cell>
          <cell r="G805" t="str">
            <v>S55</v>
          </cell>
          <cell r="H805">
            <v>12</v>
          </cell>
          <cell r="I805">
            <v>0</v>
          </cell>
          <cell r="J805" t="str">
            <v>mRNA</v>
          </cell>
          <cell r="K805" t="str">
            <v>吴金涛</v>
          </cell>
          <cell r="L805">
            <v>33.52</v>
          </cell>
        </row>
        <row r="805">
          <cell r="P805" t="e">
            <v>#DIV/0!</v>
          </cell>
        </row>
        <row r="805">
          <cell r="R805">
            <v>0</v>
          </cell>
        </row>
        <row r="806">
          <cell r="F806" t="str">
            <v>HGC-Lib-26080629</v>
          </cell>
          <cell r="G806" t="str">
            <v>S56</v>
          </cell>
          <cell r="H806">
            <v>12</v>
          </cell>
          <cell r="I806">
            <v>0</v>
          </cell>
          <cell r="J806" t="str">
            <v>mRNA</v>
          </cell>
          <cell r="K806" t="str">
            <v>吴金涛</v>
          </cell>
          <cell r="L806">
            <v>27.52</v>
          </cell>
        </row>
        <row r="806">
          <cell r="P806" t="e">
            <v>#DIV/0!</v>
          </cell>
        </row>
        <row r="806">
          <cell r="R806">
            <v>0</v>
          </cell>
        </row>
        <row r="807">
          <cell r="F807" t="str">
            <v>HGC-Lib-26080630</v>
          </cell>
          <cell r="G807" t="str">
            <v>S57</v>
          </cell>
          <cell r="H807">
            <v>12</v>
          </cell>
          <cell r="I807">
            <v>0</v>
          </cell>
          <cell r="J807" t="str">
            <v>mRNA</v>
          </cell>
          <cell r="K807" t="str">
            <v>吴金涛</v>
          </cell>
          <cell r="L807">
            <v>31.71</v>
          </cell>
        </row>
        <row r="807">
          <cell r="P807" t="e">
            <v>#DIV/0!</v>
          </cell>
        </row>
        <row r="807">
          <cell r="R807">
            <v>0</v>
          </cell>
        </row>
        <row r="808">
          <cell r="F808" t="str">
            <v>HGC-Lib-26080631</v>
          </cell>
          <cell r="G808" t="str">
            <v>S58</v>
          </cell>
          <cell r="H808">
            <v>12</v>
          </cell>
          <cell r="I808">
            <v>0</v>
          </cell>
          <cell r="J808" t="str">
            <v>mRNA</v>
          </cell>
          <cell r="K808" t="str">
            <v>吴金涛</v>
          </cell>
          <cell r="L808">
            <v>30.64</v>
          </cell>
        </row>
        <row r="808">
          <cell r="P808" t="e">
            <v>#DIV/0!</v>
          </cell>
        </row>
        <row r="808">
          <cell r="R808">
            <v>0</v>
          </cell>
        </row>
        <row r="809">
          <cell r="F809" t="str">
            <v>HGC-Lib-26080632</v>
          </cell>
          <cell r="G809" t="str">
            <v>S60</v>
          </cell>
          <cell r="H809">
            <v>12</v>
          </cell>
          <cell r="I809">
            <v>0</v>
          </cell>
          <cell r="J809" t="str">
            <v>mRNA</v>
          </cell>
          <cell r="K809" t="str">
            <v>吴金涛</v>
          </cell>
          <cell r="L809">
            <v>89.5</v>
          </cell>
        </row>
        <row r="809">
          <cell r="P809" t="e">
            <v>#DIV/0!</v>
          </cell>
        </row>
        <row r="809">
          <cell r="R809">
            <v>0</v>
          </cell>
        </row>
        <row r="810">
          <cell r="F810" t="str">
            <v>HGC-Lib-26080633</v>
          </cell>
          <cell r="G810" t="str">
            <v>S61</v>
          </cell>
          <cell r="H810">
            <v>12</v>
          </cell>
          <cell r="I810">
            <v>0</v>
          </cell>
          <cell r="J810" t="str">
            <v>mRNA</v>
          </cell>
          <cell r="K810" t="str">
            <v>吴金涛</v>
          </cell>
          <cell r="L810">
            <v>20.18</v>
          </cell>
        </row>
        <row r="810">
          <cell r="P810" t="e">
            <v>#DIV/0!</v>
          </cell>
        </row>
        <row r="810">
          <cell r="R810">
            <v>0</v>
          </cell>
        </row>
        <row r="811">
          <cell r="F811" t="str">
            <v>HGC-Lib-26080634</v>
          </cell>
          <cell r="G811" t="str">
            <v>S62</v>
          </cell>
          <cell r="H811">
            <v>12</v>
          </cell>
          <cell r="I811">
            <v>0</v>
          </cell>
          <cell r="J811" t="str">
            <v>mRNA</v>
          </cell>
          <cell r="K811" t="str">
            <v>吴金涛</v>
          </cell>
          <cell r="L811">
            <v>20.2</v>
          </cell>
        </row>
        <row r="811">
          <cell r="P811" t="e">
            <v>#DIV/0!</v>
          </cell>
        </row>
        <row r="811">
          <cell r="R811">
            <v>0</v>
          </cell>
        </row>
        <row r="812">
          <cell r="F812" t="str">
            <v>HGC-Lib-26080635</v>
          </cell>
          <cell r="G812" t="str">
            <v>S63</v>
          </cell>
          <cell r="H812">
            <v>12</v>
          </cell>
          <cell r="I812">
            <v>0</v>
          </cell>
          <cell r="J812" t="str">
            <v>mRNA</v>
          </cell>
          <cell r="K812" t="str">
            <v>吴金涛</v>
          </cell>
          <cell r="L812">
            <v>56.2</v>
          </cell>
        </row>
        <row r="812">
          <cell r="P812" t="e">
            <v>#DIV/0!</v>
          </cell>
        </row>
        <row r="812">
          <cell r="R812">
            <v>0</v>
          </cell>
        </row>
        <row r="813">
          <cell r="F813" t="str">
            <v>HGC-Lib-26080636</v>
          </cell>
          <cell r="G813" t="str">
            <v>S64</v>
          </cell>
          <cell r="H813">
            <v>12</v>
          </cell>
          <cell r="I813">
            <v>0</v>
          </cell>
          <cell r="J813" t="str">
            <v>mRNA</v>
          </cell>
          <cell r="K813" t="str">
            <v>吴金涛</v>
          </cell>
          <cell r="L813">
            <v>66.63</v>
          </cell>
        </row>
        <row r="813">
          <cell r="P813" t="e">
            <v>#DIV/0!</v>
          </cell>
        </row>
        <row r="813">
          <cell r="R813">
            <v>0</v>
          </cell>
        </row>
        <row r="814">
          <cell r="F814" t="str">
            <v>HGC-Lib-26080637</v>
          </cell>
          <cell r="G814" t="str">
            <v>S65</v>
          </cell>
          <cell r="H814">
            <v>12</v>
          </cell>
          <cell r="I814">
            <v>0</v>
          </cell>
          <cell r="J814" t="str">
            <v>mRNA</v>
          </cell>
          <cell r="K814" t="str">
            <v>吴金涛</v>
          </cell>
          <cell r="L814">
            <v>54.57</v>
          </cell>
        </row>
        <row r="814">
          <cell r="P814" t="e">
            <v>#DIV/0!</v>
          </cell>
        </row>
        <row r="814">
          <cell r="R814">
            <v>0</v>
          </cell>
        </row>
        <row r="815">
          <cell r="F815" t="str">
            <v>HGC-Lib-26080638</v>
          </cell>
          <cell r="G815" t="str">
            <v>S1</v>
          </cell>
          <cell r="H815">
            <v>12</v>
          </cell>
          <cell r="I815">
            <v>0</v>
          </cell>
          <cell r="J815" t="str">
            <v>mRNA</v>
          </cell>
          <cell r="K815" t="str">
            <v>吴金涛</v>
          </cell>
          <cell r="L815">
            <v>77.98</v>
          </cell>
        </row>
        <row r="815">
          <cell r="P815" t="e">
            <v>#DIV/0!</v>
          </cell>
        </row>
        <row r="815">
          <cell r="R815">
            <v>0</v>
          </cell>
        </row>
        <row r="816">
          <cell r="F816" t="str">
            <v>HGC-Lib-26080639</v>
          </cell>
          <cell r="G816" t="str">
            <v>S2</v>
          </cell>
          <cell r="H816">
            <v>12</v>
          </cell>
          <cell r="I816">
            <v>0</v>
          </cell>
          <cell r="J816" t="str">
            <v>mRNA</v>
          </cell>
          <cell r="K816" t="str">
            <v>吴金涛</v>
          </cell>
          <cell r="L816">
            <v>57.57</v>
          </cell>
        </row>
        <row r="816">
          <cell r="P816" t="e">
            <v>#DIV/0!</v>
          </cell>
        </row>
        <row r="816">
          <cell r="R816">
            <v>0</v>
          </cell>
        </row>
        <row r="817">
          <cell r="F817" t="str">
            <v>HGC-Lib-26080640</v>
          </cell>
          <cell r="G817" t="str">
            <v>S3</v>
          </cell>
          <cell r="H817">
            <v>12</v>
          </cell>
          <cell r="I817">
            <v>0</v>
          </cell>
          <cell r="J817" t="str">
            <v>mRNA</v>
          </cell>
          <cell r="K817" t="str">
            <v>吴金涛</v>
          </cell>
          <cell r="L817">
            <v>84.5</v>
          </cell>
        </row>
        <row r="817">
          <cell r="P817" t="e">
            <v>#DIV/0!</v>
          </cell>
        </row>
        <row r="817">
          <cell r="R817">
            <v>0</v>
          </cell>
        </row>
        <row r="818">
          <cell r="F818" t="str">
            <v>HGC-Lib-26080641</v>
          </cell>
          <cell r="G818" t="str">
            <v>S4</v>
          </cell>
          <cell r="H818">
            <v>12</v>
          </cell>
          <cell r="I818">
            <v>0</v>
          </cell>
          <cell r="J818" t="str">
            <v>mRNA</v>
          </cell>
          <cell r="K818" t="str">
            <v>吴金涛</v>
          </cell>
          <cell r="L818">
            <v>88.22</v>
          </cell>
        </row>
        <row r="818">
          <cell r="P818" t="e">
            <v>#DIV/0!</v>
          </cell>
        </row>
        <row r="818">
          <cell r="R818">
            <v>0</v>
          </cell>
        </row>
        <row r="819">
          <cell r="F819" t="str">
            <v>HGC-Lib-26080642</v>
          </cell>
          <cell r="G819" t="str">
            <v>S5</v>
          </cell>
          <cell r="H819">
            <v>12</v>
          </cell>
          <cell r="I819">
            <v>0</v>
          </cell>
          <cell r="J819" t="str">
            <v>mRNA</v>
          </cell>
          <cell r="K819" t="str">
            <v>吴金涛</v>
          </cell>
          <cell r="L819">
            <v>23.6</v>
          </cell>
        </row>
        <row r="819">
          <cell r="P819" t="e">
            <v>#DIV/0!</v>
          </cell>
        </row>
        <row r="819">
          <cell r="R819">
            <v>0</v>
          </cell>
        </row>
        <row r="820">
          <cell r="F820" t="str">
            <v>HGC-Lib-26080643</v>
          </cell>
          <cell r="G820" t="str">
            <v>S7</v>
          </cell>
          <cell r="H820">
            <v>12</v>
          </cell>
          <cell r="I820">
            <v>0</v>
          </cell>
          <cell r="J820" t="str">
            <v>mRNA</v>
          </cell>
          <cell r="K820" t="str">
            <v>吴金涛</v>
          </cell>
          <cell r="L820">
            <v>30.15</v>
          </cell>
        </row>
        <row r="820">
          <cell r="P820" t="e">
            <v>#DIV/0!</v>
          </cell>
        </row>
        <row r="820">
          <cell r="R820">
            <v>0</v>
          </cell>
        </row>
        <row r="821">
          <cell r="F821" t="str">
            <v>HGC-Lib-26080644</v>
          </cell>
          <cell r="G821" t="str">
            <v>S8</v>
          </cell>
          <cell r="H821">
            <v>12</v>
          </cell>
          <cell r="I821">
            <v>0</v>
          </cell>
          <cell r="J821" t="str">
            <v>mRNA</v>
          </cell>
          <cell r="K821" t="str">
            <v>吴金涛</v>
          </cell>
          <cell r="L821">
            <v>11.9</v>
          </cell>
        </row>
        <row r="821">
          <cell r="P821" t="e">
            <v>#DIV/0!</v>
          </cell>
        </row>
        <row r="821">
          <cell r="R821">
            <v>0</v>
          </cell>
        </row>
        <row r="822">
          <cell r="F822" t="str">
            <v>HGC-Lib-26080645</v>
          </cell>
          <cell r="G822" t="str">
            <v>S9</v>
          </cell>
          <cell r="H822">
            <v>12</v>
          </cell>
          <cell r="I822">
            <v>0</v>
          </cell>
          <cell r="J822" t="str">
            <v>mRNA</v>
          </cell>
          <cell r="K822" t="str">
            <v>吴金涛</v>
          </cell>
          <cell r="L822">
            <v>104.83</v>
          </cell>
        </row>
        <row r="822">
          <cell r="P822" t="e">
            <v>#DIV/0!</v>
          </cell>
        </row>
        <row r="822">
          <cell r="R822">
            <v>0</v>
          </cell>
        </row>
        <row r="823">
          <cell r="F823" t="str">
            <v>HGC-Lib-26080646</v>
          </cell>
          <cell r="G823" t="str">
            <v>S10</v>
          </cell>
          <cell r="H823">
            <v>12</v>
          </cell>
          <cell r="I823">
            <v>0</v>
          </cell>
          <cell r="J823" t="str">
            <v>mRNA</v>
          </cell>
          <cell r="K823" t="str">
            <v>吴金涛</v>
          </cell>
          <cell r="L823">
            <v>77.09</v>
          </cell>
        </row>
        <row r="823">
          <cell r="P823" t="e">
            <v>#DIV/0!</v>
          </cell>
        </row>
        <row r="823">
          <cell r="R823">
            <v>0</v>
          </cell>
        </row>
        <row r="824">
          <cell r="F824" t="str">
            <v>HGC-Lib-26080647</v>
          </cell>
          <cell r="G824" t="str">
            <v>S11</v>
          </cell>
          <cell r="H824">
            <v>12</v>
          </cell>
          <cell r="I824">
            <v>0</v>
          </cell>
          <cell r="J824" t="str">
            <v>mRNA</v>
          </cell>
          <cell r="K824" t="str">
            <v>吴金涛</v>
          </cell>
          <cell r="L824">
            <v>29.69</v>
          </cell>
        </row>
        <row r="824">
          <cell r="P824" t="e">
            <v>#DIV/0!</v>
          </cell>
        </row>
        <row r="824">
          <cell r="R824">
            <v>0</v>
          </cell>
        </row>
        <row r="825">
          <cell r="F825" t="str">
            <v>HGC-Lib-26080648</v>
          </cell>
          <cell r="G825" t="str">
            <v>S14</v>
          </cell>
          <cell r="H825">
            <v>12</v>
          </cell>
          <cell r="I825">
            <v>0</v>
          </cell>
          <cell r="J825" t="str">
            <v>mRNA</v>
          </cell>
          <cell r="K825" t="str">
            <v>吴金涛</v>
          </cell>
          <cell r="L825">
            <v>74.89</v>
          </cell>
        </row>
        <row r="825">
          <cell r="P825" t="e">
            <v>#DIV/0!</v>
          </cell>
        </row>
        <row r="825">
          <cell r="R825">
            <v>0</v>
          </cell>
        </row>
        <row r="826">
          <cell r="F826" t="str">
            <v>HGC-Lib-26080649</v>
          </cell>
          <cell r="G826" t="str">
            <v>S15</v>
          </cell>
          <cell r="H826">
            <v>12</v>
          </cell>
          <cell r="I826">
            <v>0</v>
          </cell>
          <cell r="J826" t="str">
            <v>mRNA</v>
          </cell>
          <cell r="K826" t="str">
            <v>吴金涛</v>
          </cell>
          <cell r="L826">
            <v>24.14</v>
          </cell>
        </row>
        <row r="826">
          <cell r="P826" t="e">
            <v>#DIV/0!</v>
          </cell>
        </row>
        <row r="826">
          <cell r="R826">
            <v>0</v>
          </cell>
        </row>
        <row r="827">
          <cell r="F827" t="str">
            <v>HGC-Lib-26080650</v>
          </cell>
          <cell r="G827" t="str">
            <v>S17</v>
          </cell>
          <cell r="H827">
            <v>12</v>
          </cell>
          <cell r="I827">
            <v>0</v>
          </cell>
          <cell r="J827" t="str">
            <v>mRNA</v>
          </cell>
          <cell r="K827" t="str">
            <v>吴金涛</v>
          </cell>
          <cell r="L827">
            <v>23.66</v>
          </cell>
        </row>
        <row r="827">
          <cell r="P827" t="e">
            <v>#DIV/0!</v>
          </cell>
        </row>
        <row r="827">
          <cell r="R827">
            <v>0</v>
          </cell>
        </row>
        <row r="828">
          <cell r="F828" t="str">
            <v>HGC-Lib-26080651</v>
          </cell>
          <cell r="G828" t="str">
            <v>S20</v>
          </cell>
          <cell r="H828">
            <v>12</v>
          </cell>
          <cell r="I828">
            <v>0</v>
          </cell>
          <cell r="J828" t="str">
            <v>mRNA</v>
          </cell>
          <cell r="K828" t="str">
            <v>吴金涛</v>
          </cell>
          <cell r="L828">
            <v>16.83</v>
          </cell>
        </row>
        <row r="828">
          <cell r="P828" t="e">
            <v>#DIV/0!</v>
          </cell>
        </row>
        <row r="828">
          <cell r="R828">
            <v>0</v>
          </cell>
        </row>
        <row r="829">
          <cell r="F829" t="str">
            <v>HGC-Lib-26080652</v>
          </cell>
          <cell r="G829" t="str">
            <v>S23</v>
          </cell>
          <cell r="H829">
            <v>12</v>
          </cell>
          <cell r="I829">
            <v>0</v>
          </cell>
          <cell r="J829" t="str">
            <v>mRNA</v>
          </cell>
          <cell r="K829" t="str">
            <v>吴金涛</v>
          </cell>
          <cell r="L829">
            <v>62.2</v>
          </cell>
        </row>
        <row r="829">
          <cell r="P829" t="e">
            <v>#DIV/0!</v>
          </cell>
        </row>
        <row r="829">
          <cell r="R829">
            <v>0</v>
          </cell>
        </row>
        <row r="830">
          <cell r="F830" t="str">
            <v>HGC-Lib-26080653</v>
          </cell>
          <cell r="G830" t="str">
            <v>S24</v>
          </cell>
          <cell r="H830">
            <v>12</v>
          </cell>
          <cell r="I830">
            <v>0</v>
          </cell>
          <cell r="J830" t="str">
            <v>mRNA</v>
          </cell>
          <cell r="K830" t="str">
            <v>吴金涛</v>
          </cell>
          <cell r="L830">
            <v>119.36</v>
          </cell>
        </row>
        <row r="830">
          <cell r="P830" t="e">
            <v>#DIV/0!</v>
          </cell>
        </row>
        <row r="830">
          <cell r="R830">
            <v>0</v>
          </cell>
        </row>
        <row r="831">
          <cell r="F831" t="str">
            <v>HGC-Lib-26080654</v>
          </cell>
          <cell r="G831" t="str">
            <v>S27</v>
          </cell>
          <cell r="H831">
            <v>12</v>
          </cell>
          <cell r="I831">
            <v>0</v>
          </cell>
          <cell r="J831" t="str">
            <v>mRNA</v>
          </cell>
          <cell r="K831" t="str">
            <v>吴金涛</v>
          </cell>
          <cell r="L831">
            <v>43.48</v>
          </cell>
        </row>
        <row r="831">
          <cell r="P831" t="e">
            <v>#DIV/0!</v>
          </cell>
        </row>
        <row r="831">
          <cell r="R831">
            <v>0</v>
          </cell>
        </row>
        <row r="832">
          <cell r="F832" t="str">
            <v>HGC-Lib-26080655</v>
          </cell>
          <cell r="G832" t="str">
            <v>S30</v>
          </cell>
          <cell r="H832">
            <v>12</v>
          </cell>
          <cell r="I832">
            <v>0</v>
          </cell>
          <cell r="J832" t="str">
            <v>mRNA</v>
          </cell>
          <cell r="K832" t="str">
            <v>吴金涛</v>
          </cell>
          <cell r="L832">
            <v>44.02</v>
          </cell>
        </row>
        <row r="832">
          <cell r="P832" t="e">
            <v>#DIV/0!</v>
          </cell>
        </row>
        <row r="832">
          <cell r="R832">
            <v>0</v>
          </cell>
        </row>
        <row r="833">
          <cell r="F833" t="str">
            <v>HGC-Lib-26080656</v>
          </cell>
          <cell r="G833" t="str">
            <v>S32</v>
          </cell>
          <cell r="H833">
            <v>12</v>
          </cell>
          <cell r="I833">
            <v>0</v>
          </cell>
          <cell r="J833" t="str">
            <v>mRNA</v>
          </cell>
          <cell r="K833" t="str">
            <v>吴金涛</v>
          </cell>
          <cell r="L833">
            <v>31.43</v>
          </cell>
        </row>
        <row r="833">
          <cell r="P833" t="e">
            <v>#DIV/0!</v>
          </cell>
        </row>
        <row r="833">
          <cell r="R833">
            <v>0</v>
          </cell>
        </row>
        <row r="834">
          <cell r="F834" t="str">
            <v>HGC-Lib-26080657</v>
          </cell>
          <cell r="G834" t="str">
            <v>S42</v>
          </cell>
          <cell r="H834">
            <v>12</v>
          </cell>
          <cell r="I834">
            <v>0</v>
          </cell>
          <cell r="J834" t="str">
            <v>mRNA</v>
          </cell>
          <cell r="K834" t="str">
            <v>吴金涛</v>
          </cell>
          <cell r="L834">
            <v>37.18</v>
          </cell>
        </row>
        <row r="834">
          <cell r="P834" t="e">
            <v>#DIV/0!</v>
          </cell>
        </row>
        <row r="834">
          <cell r="R834">
            <v>0</v>
          </cell>
        </row>
        <row r="835">
          <cell r="F835" t="str">
            <v>HGC-Lib-26080658</v>
          </cell>
          <cell r="G835" t="str">
            <v>S47</v>
          </cell>
          <cell r="H835">
            <v>12</v>
          </cell>
          <cell r="I835">
            <v>0</v>
          </cell>
          <cell r="J835" t="str">
            <v>mRNA</v>
          </cell>
          <cell r="K835" t="str">
            <v>吴金涛</v>
          </cell>
          <cell r="L835">
            <v>32.9</v>
          </cell>
        </row>
        <row r="835">
          <cell r="P835" t="e">
            <v>#DIV/0!</v>
          </cell>
        </row>
        <row r="835">
          <cell r="R835">
            <v>0</v>
          </cell>
        </row>
        <row r="836">
          <cell r="F836" t="str">
            <v>HGC-Lib-26080659</v>
          </cell>
          <cell r="G836" t="str">
            <v>S48</v>
          </cell>
          <cell r="H836">
            <v>12</v>
          </cell>
          <cell r="I836">
            <v>0</v>
          </cell>
          <cell r="J836" t="str">
            <v>mRNA</v>
          </cell>
          <cell r="K836" t="str">
            <v>吴金涛</v>
          </cell>
          <cell r="L836">
            <v>16.46</v>
          </cell>
        </row>
        <row r="836">
          <cell r="P836" t="e">
            <v>#DIV/0!</v>
          </cell>
        </row>
        <row r="836">
          <cell r="R836">
            <v>0</v>
          </cell>
        </row>
        <row r="837">
          <cell r="F837" t="str">
            <v>HGC-Lib-26080660</v>
          </cell>
          <cell r="G837" t="str">
            <v>S50</v>
          </cell>
          <cell r="H837">
            <v>12</v>
          </cell>
          <cell r="I837">
            <v>0</v>
          </cell>
          <cell r="J837" t="str">
            <v>mRNA</v>
          </cell>
          <cell r="K837" t="str">
            <v>吴金涛</v>
          </cell>
          <cell r="L837">
            <v>116.07</v>
          </cell>
        </row>
        <row r="837">
          <cell r="P837" t="e">
            <v>#DIV/0!</v>
          </cell>
        </row>
        <row r="837">
          <cell r="R837">
            <v>0</v>
          </cell>
        </row>
        <row r="838">
          <cell r="F838" t="str">
            <v>HGC-Lib-26080661</v>
          </cell>
          <cell r="G838" t="str">
            <v>S54</v>
          </cell>
          <cell r="H838">
            <v>12</v>
          </cell>
          <cell r="I838">
            <v>0</v>
          </cell>
          <cell r="J838" t="str">
            <v>mRNA</v>
          </cell>
          <cell r="K838" t="str">
            <v>吴金涛</v>
          </cell>
          <cell r="L838">
            <v>86.26</v>
          </cell>
        </row>
        <row r="838">
          <cell r="P838" t="e">
            <v>#DIV/0!</v>
          </cell>
        </row>
        <row r="838">
          <cell r="R838">
            <v>0</v>
          </cell>
        </row>
        <row r="839">
          <cell r="F839" t="str">
            <v>HGC-Lib-26080662</v>
          </cell>
          <cell r="G839" t="str">
            <v>S6_2</v>
          </cell>
          <cell r="H839">
            <v>12</v>
          </cell>
          <cell r="I839">
            <v>0</v>
          </cell>
          <cell r="J839" t="str">
            <v>mRNA</v>
          </cell>
          <cell r="K839" t="str">
            <v>吴金涛</v>
          </cell>
          <cell r="L839">
            <v>7.54</v>
          </cell>
        </row>
        <row r="839">
          <cell r="P839" t="e">
            <v>#DIV/0!</v>
          </cell>
        </row>
        <row r="839">
          <cell r="R839">
            <v>0</v>
          </cell>
        </row>
        <row r="840">
          <cell r="F840" t="str">
            <v>HGC-Lib-26080663</v>
          </cell>
          <cell r="G840" t="str">
            <v>S16_2</v>
          </cell>
          <cell r="H840">
            <v>12</v>
          </cell>
          <cell r="I840">
            <v>0</v>
          </cell>
          <cell r="J840" t="str">
            <v>mRNA</v>
          </cell>
          <cell r="K840" t="str">
            <v>吴金涛</v>
          </cell>
          <cell r="L840">
            <v>41.96</v>
          </cell>
        </row>
        <row r="840">
          <cell r="P840" t="e">
            <v>#DIV/0!</v>
          </cell>
        </row>
        <row r="840">
          <cell r="R840">
            <v>0</v>
          </cell>
        </row>
        <row r="841">
          <cell r="F841" t="str">
            <v>HGC-Lib-26080664</v>
          </cell>
          <cell r="G841" t="str">
            <v>S21_2</v>
          </cell>
          <cell r="H841">
            <v>12</v>
          </cell>
          <cell r="I841">
            <v>0</v>
          </cell>
          <cell r="J841" t="str">
            <v>mRNA</v>
          </cell>
          <cell r="K841" t="str">
            <v>吴金涛</v>
          </cell>
          <cell r="L841">
            <v>36.49</v>
          </cell>
        </row>
        <row r="841">
          <cell r="P841" t="e">
            <v>#DIV/0!</v>
          </cell>
        </row>
        <row r="841">
          <cell r="R841">
            <v>0</v>
          </cell>
        </row>
        <row r="842">
          <cell r="F842" t="str">
            <v>HGC-Lib-26080665</v>
          </cell>
          <cell r="G842" t="str">
            <v>S22_2</v>
          </cell>
          <cell r="H842">
            <v>12</v>
          </cell>
          <cell r="I842">
            <v>0</v>
          </cell>
          <cell r="J842" t="str">
            <v>mRNA</v>
          </cell>
          <cell r="K842" t="str">
            <v>吴金涛</v>
          </cell>
          <cell r="L842">
            <v>41.42</v>
          </cell>
        </row>
        <row r="842">
          <cell r="P842" t="e">
            <v>#DIV/0!</v>
          </cell>
        </row>
        <row r="842">
          <cell r="R842">
            <v>0</v>
          </cell>
        </row>
        <row r="843">
          <cell r="F843" t="str">
            <v>HGC-Lib-26080666</v>
          </cell>
          <cell r="G843" t="str">
            <v>S25_2</v>
          </cell>
          <cell r="H843">
            <v>12</v>
          </cell>
          <cell r="I843">
            <v>0</v>
          </cell>
          <cell r="J843" t="str">
            <v>mRNA</v>
          </cell>
          <cell r="K843" t="str">
            <v>吴金涛</v>
          </cell>
          <cell r="L843">
            <v>15.95</v>
          </cell>
        </row>
        <row r="843">
          <cell r="P843" t="e">
            <v>#DIV/0!</v>
          </cell>
        </row>
        <row r="843">
          <cell r="R843">
            <v>0</v>
          </cell>
        </row>
        <row r="844">
          <cell r="F844" t="str">
            <v>HGC-Lib-26080667</v>
          </cell>
          <cell r="G844" t="str">
            <v>S29_2</v>
          </cell>
          <cell r="H844">
            <v>12</v>
          </cell>
          <cell r="I844">
            <v>0</v>
          </cell>
          <cell r="J844" t="str">
            <v>mRNA</v>
          </cell>
          <cell r="K844" t="str">
            <v>吴金涛</v>
          </cell>
          <cell r="L844">
            <v>37.6</v>
          </cell>
        </row>
        <row r="844">
          <cell r="P844" t="e">
            <v>#DIV/0!</v>
          </cell>
        </row>
        <row r="844">
          <cell r="R844">
            <v>0</v>
          </cell>
        </row>
        <row r="845">
          <cell r="F845" t="str">
            <v>HGC-Lib-26080668</v>
          </cell>
          <cell r="G845" t="str">
            <v>S34_2</v>
          </cell>
          <cell r="H845">
            <v>12</v>
          </cell>
          <cell r="I845">
            <v>0</v>
          </cell>
          <cell r="J845" t="str">
            <v>mRNA</v>
          </cell>
          <cell r="K845" t="str">
            <v>吴金涛</v>
          </cell>
          <cell r="L845">
            <v>62.51</v>
          </cell>
        </row>
        <row r="845">
          <cell r="P845" t="e">
            <v>#DIV/0!</v>
          </cell>
        </row>
        <row r="845">
          <cell r="R845">
            <v>0</v>
          </cell>
        </row>
        <row r="846">
          <cell r="F846" t="str">
            <v>HGC-Lib-26080669</v>
          </cell>
          <cell r="G846" t="str">
            <v>S38_2</v>
          </cell>
          <cell r="H846">
            <v>12</v>
          </cell>
          <cell r="I846">
            <v>0</v>
          </cell>
          <cell r="J846" t="str">
            <v>mRNA</v>
          </cell>
          <cell r="K846" t="str">
            <v>卢浩然</v>
          </cell>
          <cell r="L846">
            <v>23.8</v>
          </cell>
        </row>
        <row r="846">
          <cell r="P846" t="e">
            <v>#DIV/0!</v>
          </cell>
        </row>
        <row r="846">
          <cell r="R846">
            <v>0</v>
          </cell>
        </row>
        <row r="847">
          <cell r="F847" t="str">
            <v>HGC-Lib-26080670</v>
          </cell>
          <cell r="G847" t="str">
            <v>S43_2</v>
          </cell>
          <cell r="H847">
            <v>12</v>
          </cell>
          <cell r="I847">
            <v>0</v>
          </cell>
          <cell r="J847" t="str">
            <v>mRNA</v>
          </cell>
          <cell r="K847" t="str">
            <v>卢浩然</v>
          </cell>
          <cell r="L847">
            <v>30.6</v>
          </cell>
        </row>
        <row r="847">
          <cell r="P847" t="e">
            <v>#DIV/0!</v>
          </cell>
        </row>
        <row r="847">
          <cell r="R847">
            <v>0</v>
          </cell>
        </row>
        <row r="848">
          <cell r="F848" t="str">
            <v>HGC-Lib-26080671</v>
          </cell>
          <cell r="G848" t="str">
            <v>S44_2</v>
          </cell>
          <cell r="H848">
            <v>12</v>
          </cell>
          <cell r="I848">
            <v>0</v>
          </cell>
          <cell r="J848" t="str">
            <v>mRNA</v>
          </cell>
          <cell r="K848" t="str">
            <v>卢浩然</v>
          </cell>
          <cell r="L848">
            <v>26</v>
          </cell>
        </row>
        <row r="848">
          <cell r="P848" t="e">
            <v>#DIV/0!</v>
          </cell>
        </row>
        <row r="848">
          <cell r="R848">
            <v>0</v>
          </cell>
        </row>
        <row r="849">
          <cell r="F849" t="str">
            <v>HGC-Lib-26080672</v>
          </cell>
          <cell r="G849" t="str">
            <v>S59_2</v>
          </cell>
          <cell r="H849">
            <v>12</v>
          </cell>
          <cell r="I849">
            <v>0</v>
          </cell>
          <cell r="J849" t="str">
            <v>mRNA</v>
          </cell>
          <cell r="K849" t="str">
            <v>卢浩然</v>
          </cell>
          <cell r="L849">
            <v>24.4</v>
          </cell>
        </row>
        <row r="849">
          <cell r="P849" t="e">
            <v>#DIV/0!</v>
          </cell>
        </row>
        <row r="849">
          <cell r="R849">
            <v>0</v>
          </cell>
        </row>
        <row r="850">
          <cell r="F850" t="str">
            <v>HGC-Lib-26080673</v>
          </cell>
          <cell r="G850" t="str">
            <v>S66_2</v>
          </cell>
          <cell r="H850">
            <v>12</v>
          </cell>
          <cell r="I850">
            <v>0</v>
          </cell>
          <cell r="J850" t="str">
            <v>mRNA</v>
          </cell>
          <cell r="K850" t="str">
            <v>卢浩然</v>
          </cell>
          <cell r="L850">
            <v>45.6</v>
          </cell>
        </row>
        <row r="850">
          <cell r="P850" t="e">
            <v>#DIV/0!</v>
          </cell>
        </row>
        <row r="850">
          <cell r="R850">
            <v>0</v>
          </cell>
        </row>
        <row r="851">
          <cell r="F851" t="str">
            <v>HGC-Lib-26080674</v>
          </cell>
          <cell r="G851" t="str">
            <v>P10</v>
          </cell>
          <cell r="H851">
            <v>5</v>
          </cell>
          <cell r="I851">
            <v>0</v>
          </cell>
          <cell r="J851" t="str">
            <v>mRNA</v>
          </cell>
          <cell r="K851" t="str">
            <v>卢浩然</v>
          </cell>
          <cell r="L851">
            <v>11.9</v>
          </cell>
        </row>
        <row r="851">
          <cell r="P851" t="e">
            <v>#DIV/0!</v>
          </cell>
        </row>
        <row r="851">
          <cell r="R851">
            <v>0</v>
          </cell>
        </row>
        <row r="852">
          <cell r="F852" t="str">
            <v>HGC-Lib-26080675</v>
          </cell>
          <cell r="G852" t="str">
            <v>P11</v>
          </cell>
          <cell r="H852">
            <v>5</v>
          </cell>
          <cell r="I852">
            <v>0</v>
          </cell>
          <cell r="J852" t="str">
            <v>mRNA</v>
          </cell>
          <cell r="K852" t="str">
            <v>卢浩然</v>
          </cell>
          <cell r="L852">
            <v>18.2</v>
          </cell>
        </row>
        <row r="852">
          <cell r="P852" t="e">
            <v>#DIV/0!</v>
          </cell>
        </row>
        <row r="852">
          <cell r="R852">
            <v>0</v>
          </cell>
        </row>
        <row r="853">
          <cell r="F853" t="str">
            <v>HGC-Lib-26080676</v>
          </cell>
          <cell r="G853" t="str">
            <v>P12</v>
          </cell>
          <cell r="H853">
            <v>5</v>
          </cell>
          <cell r="I853">
            <v>0</v>
          </cell>
          <cell r="J853" t="str">
            <v>mRNA</v>
          </cell>
          <cell r="K853" t="str">
            <v>卢浩然</v>
          </cell>
          <cell r="L853">
            <v>12.4</v>
          </cell>
        </row>
        <row r="853">
          <cell r="P853" t="e">
            <v>#DIV/0!</v>
          </cell>
        </row>
        <row r="853">
          <cell r="R853">
            <v>0</v>
          </cell>
        </row>
        <row r="854">
          <cell r="F854" t="str">
            <v>HGC-POOL-26080679</v>
          </cell>
          <cell r="G854" t="str">
            <v>C-H120</v>
          </cell>
          <cell r="H854">
            <v>100</v>
          </cell>
          <cell r="I854">
            <v>0</v>
          </cell>
          <cell r="J854" t="str">
            <v>华大C4-cDNA</v>
          </cell>
          <cell r="K854" t="str">
            <v>邵芷轩</v>
          </cell>
          <cell r="L854">
            <v>13.18</v>
          </cell>
          <cell r="M854">
            <v>423</v>
          </cell>
          <cell r="N854" t="str">
            <v>邵芷轩</v>
          </cell>
        </row>
        <row r="854">
          <cell r="P854">
            <v>47.9359883615203</v>
          </cell>
          <cell r="Q854">
            <v>20</v>
          </cell>
          <cell r="R854">
            <v>263.6</v>
          </cell>
        </row>
        <row r="854">
          <cell r="U854" t="str">
            <v>PE150</v>
          </cell>
          <cell r="V854" t="str">
            <v>华大单barcode文库</v>
          </cell>
          <cell r="W854" t="str">
            <v>已磷酸化</v>
          </cell>
          <cell r="X854" t="str">
            <v>未环化</v>
          </cell>
        </row>
        <row r="855">
          <cell r="F855" t="str">
            <v>HGC-Lib-26080680</v>
          </cell>
          <cell r="G855" t="str">
            <v>6-TCR-10010029-NON-tissue</v>
          </cell>
          <cell r="H855">
            <v>10</v>
          </cell>
          <cell r="I855">
            <v>0</v>
          </cell>
          <cell r="J855" t="str">
            <v>华大C4-cDNA</v>
          </cell>
          <cell r="K855" t="str">
            <v>邵芷轩</v>
          </cell>
          <cell r="L855">
            <v>33.98</v>
          </cell>
          <cell r="M855">
            <v>444</v>
          </cell>
          <cell r="N855" t="str">
            <v>邵芷轩</v>
          </cell>
        </row>
        <row r="855">
          <cell r="P855">
            <v>117.740817740818</v>
          </cell>
          <cell r="Q855">
            <v>7</v>
          </cell>
          <cell r="R855">
            <v>237.86</v>
          </cell>
        </row>
        <row r="855">
          <cell r="V855" t="str">
            <v>华大单barcode文库</v>
          </cell>
          <cell r="W855" t="str">
            <v>已磷酸化</v>
          </cell>
          <cell r="X855" t="str">
            <v>未环化</v>
          </cell>
        </row>
        <row r="856">
          <cell r="F856" t="str">
            <v>HGC-Lib-26080681</v>
          </cell>
          <cell r="G856" t="str">
            <v>6-TCR-10010029-pre-tissue</v>
          </cell>
          <cell r="H856">
            <v>10</v>
          </cell>
          <cell r="I856">
            <v>0</v>
          </cell>
          <cell r="J856" t="str">
            <v>华大C4-cDNA</v>
          </cell>
          <cell r="K856" t="str">
            <v>邵芷轩</v>
          </cell>
          <cell r="L856">
            <v>35.57</v>
          </cell>
          <cell r="M856">
            <v>451</v>
          </cell>
          <cell r="N856" t="str">
            <v>邵芷轩</v>
          </cell>
        </row>
        <row r="856">
          <cell r="P856">
            <v>121.33719938598</v>
          </cell>
          <cell r="Q856">
            <v>7</v>
          </cell>
          <cell r="R856">
            <v>248.99</v>
          </cell>
        </row>
        <row r="856">
          <cell r="V856" t="str">
            <v>华大单barcode文库</v>
          </cell>
          <cell r="W856" t="str">
            <v>已磷酸化</v>
          </cell>
          <cell r="X856" t="str">
            <v>未环化</v>
          </cell>
        </row>
        <row r="857">
          <cell r="F857" t="str">
            <v>HGC-Lib-26080682</v>
          </cell>
          <cell r="G857" t="str">
            <v>6-TCR-10010032-NON-tissue</v>
          </cell>
          <cell r="H857">
            <v>10</v>
          </cell>
          <cell r="I857">
            <v>0</v>
          </cell>
          <cell r="J857" t="str">
            <v>华大C4-cDNA</v>
          </cell>
          <cell r="K857" t="str">
            <v>邵芷轩</v>
          </cell>
          <cell r="L857">
            <v>36.67</v>
          </cell>
          <cell r="M857">
            <v>458</v>
          </cell>
          <cell r="N857" t="str">
            <v>邵芷轩</v>
          </cell>
        </row>
        <row r="857">
          <cell r="P857">
            <v>123.177695666779</v>
          </cell>
          <cell r="Q857">
            <v>7</v>
          </cell>
          <cell r="R857">
            <v>256.69</v>
          </cell>
        </row>
        <row r="857">
          <cell r="V857" t="str">
            <v>华大单barcode文库</v>
          </cell>
          <cell r="W857" t="str">
            <v>已磷酸化</v>
          </cell>
          <cell r="X857" t="str">
            <v>未环化</v>
          </cell>
        </row>
        <row r="858">
          <cell r="F858" t="str">
            <v>HGC-Lib-26080683</v>
          </cell>
          <cell r="G858" t="str">
            <v>6-TCR-10010032-NON-blood</v>
          </cell>
          <cell r="H858">
            <v>10</v>
          </cell>
          <cell r="I858">
            <v>0</v>
          </cell>
          <cell r="J858" t="str">
            <v>华大C4-cDNA</v>
          </cell>
          <cell r="K858" t="str">
            <v>邵芷轩</v>
          </cell>
          <cell r="L858">
            <v>40.02</v>
          </cell>
          <cell r="M858">
            <v>478</v>
          </cell>
          <cell r="N858" t="str">
            <v>邵芷轩</v>
          </cell>
        </row>
        <row r="858">
          <cell r="P858">
            <v>128.805922111361</v>
          </cell>
          <cell r="Q858">
            <v>7</v>
          </cell>
          <cell r="R858">
            <v>280.14</v>
          </cell>
        </row>
        <row r="858">
          <cell r="V858" t="str">
            <v>华大单barcode文库</v>
          </cell>
          <cell r="W858" t="str">
            <v>已磷酸化</v>
          </cell>
          <cell r="X858" t="str">
            <v>未环化</v>
          </cell>
        </row>
        <row r="859">
          <cell r="F859" t="str">
            <v>HGC-Lib-26080684</v>
          </cell>
          <cell r="G859" t="str">
            <v>6-TCR-10010026-PRE-tissue</v>
          </cell>
          <cell r="H859">
            <v>10</v>
          </cell>
          <cell r="I859">
            <v>0</v>
          </cell>
          <cell r="J859" t="str">
            <v>华大C4-cDNA</v>
          </cell>
          <cell r="K859" t="str">
            <v>邵芷轩</v>
          </cell>
          <cell r="L859">
            <v>89</v>
          </cell>
          <cell r="M859">
            <v>392</v>
          </cell>
          <cell r="N859" t="str">
            <v>邵芷轩</v>
          </cell>
        </row>
        <row r="859">
          <cell r="P859">
            <v>349.293563579278</v>
          </cell>
          <cell r="Q859">
            <v>7</v>
          </cell>
          <cell r="R859">
            <v>623</v>
          </cell>
        </row>
        <row r="859">
          <cell r="V859" t="str">
            <v>华大单barcode文库</v>
          </cell>
          <cell r="W859" t="str">
            <v>已磷酸化</v>
          </cell>
          <cell r="X859" t="str">
            <v>未环化</v>
          </cell>
        </row>
        <row r="860">
          <cell r="F860" t="str">
            <v>HGC-Lib-26080685</v>
          </cell>
          <cell r="G860" t="str">
            <v>6-TCR-10010026-NAC-C1D1-tissue</v>
          </cell>
          <cell r="H860">
            <v>10</v>
          </cell>
          <cell r="I860">
            <v>0</v>
          </cell>
          <cell r="J860" t="str">
            <v>华大C4-cDNA</v>
          </cell>
          <cell r="K860" t="str">
            <v>邵芷轩</v>
          </cell>
          <cell r="L860">
            <v>37.11</v>
          </cell>
          <cell r="M860">
            <v>455</v>
          </cell>
          <cell r="N860" t="str">
            <v>邵芷轩</v>
          </cell>
        </row>
        <row r="860">
          <cell r="P860">
            <v>125.477599323753</v>
          </cell>
          <cell r="Q860">
            <v>7</v>
          </cell>
          <cell r="R860">
            <v>259.77</v>
          </cell>
        </row>
        <row r="860">
          <cell r="V860" t="str">
            <v>华大单barcode文库</v>
          </cell>
          <cell r="W860" t="str">
            <v>已磷酸化</v>
          </cell>
          <cell r="X860" t="str">
            <v>未环化</v>
          </cell>
        </row>
        <row r="861">
          <cell r="F861" t="str">
            <v>HGC-Lib-26080686</v>
          </cell>
          <cell r="G861" t="str">
            <v>6-TCR-10010026-NON-tissue</v>
          </cell>
          <cell r="H861">
            <v>10</v>
          </cell>
          <cell r="I861">
            <v>0</v>
          </cell>
          <cell r="J861" t="str">
            <v>华大C4-cDNA</v>
          </cell>
          <cell r="K861" t="str">
            <v>邵芷轩</v>
          </cell>
          <cell r="L861">
            <v>39.13</v>
          </cell>
          <cell r="M861">
            <v>486</v>
          </cell>
          <cell r="N861" t="str">
            <v>邵芷轩</v>
          </cell>
        </row>
        <row r="861">
          <cell r="P861">
            <v>123.868312757202</v>
          </cell>
          <cell r="Q861">
            <v>7</v>
          </cell>
          <cell r="R861">
            <v>273.91</v>
          </cell>
        </row>
        <row r="861">
          <cell r="V861" t="str">
            <v>华大单barcode文库</v>
          </cell>
          <cell r="W861" t="str">
            <v>已磷酸化</v>
          </cell>
          <cell r="X861" t="str">
            <v>未环化</v>
          </cell>
        </row>
        <row r="862">
          <cell r="F862" t="str">
            <v>HGC-Lib-26080687</v>
          </cell>
          <cell r="G862" t="str">
            <v>6-TCR-10010026-NON-blood</v>
          </cell>
          <cell r="H862">
            <v>10</v>
          </cell>
          <cell r="I862">
            <v>0</v>
          </cell>
          <cell r="J862" t="str">
            <v>华大C4-cDNA</v>
          </cell>
          <cell r="K862" t="str">
            <v>邵芷轩</v>
          </cell>
          <cell r="L862">
            <v>34.36</v>
          </cell>
          <cell r="M862">
            <v>485</v>
          </cell>
          <cell r="N862" t="str">
            <v>邵芷轩</v>
          </cell>
        </row>
        <row r="862">
          <cell r="P862">
            <v>108.992862807296</v>
          </cell>
          <cell r="Q862">
            <v>7</v>
          </cell>
          <cell r="R862">
            <v>240.52</v>
          </cell>
        </row>
        <row r="862">
          <cell r="V862" t="str">
            <v>华大单barcode文库</v>
          </cell>
          <cell r="W862" t="str">
            <v>已磷酸化</v>
          </cell>
          <cell r="X862" t="str">
            <v>未环化</v>
          </cell>
        </row>
        <row r="863">
          <cell r="F863" t="str">
            <v>HGC-Lib-26080688</v>
          </cell>
          <cell r="G863" t="str">
            <v>6-TCR-10010033-non-blood</v>
          </cell>
          <cell r="H863">
            <v>10</v>
          </cell>
          <cell r="I863">
            <v>0</v>
          </cell>
          <cell r="J863" t="str">
            <v>华大C4-cDNA</v>
          </cell>
          <cell r="K863" t="str">
            <v>邵芷轩</v>
          </cell>
          <cell r="L863">
            <v>45.67</v>
          </cell>
          <cell r="M863">
            <v>463</v>
          </cell>
          <cell r="N863" t="str">
            <v>邵芷轩</v>
          </cell>
        </row>
        <row r="863">
          <cell r="P863">
            <v>151.752782854295</v>
          </cell>
          <cell r="Q863">
            <v>7</v>
          </cell>
          <cell r="R863">
            <v>319.69</v>
          </cell>
        </row>
        <row r="863">
          <cell r="V863" t="str">
            <v>华大单barcode文库</v>
          </cell>
          <cell r="W863" t="str">
            <v>已磷酸化</v>
          </cell>
          <cell r="X863" t="str">
            <v>未环化</v>
          </cell>
        </row>
        <row r="864">
          <cell r="F864" t="str">
            <v>HGC-Lib-26080689</v>
          </cell>
          <cell r="G864" t="str">
            <v>6-TCR-10010033-non-tissue</v>
          </cell>
          <cell r="H864">
            <v>10</v>
          </cell>
          <cell r="I864">
            <v>0</v>
          </cell>
          <cell r="J864" t="str">
            <v>华大C4-cDNA</v>
          </cell>
          <cell r="K864" t="str">
            <v>邵芷轩</v>
          </cell>
          <cell r="L864">
            <v>36.4</v>
          </cell>
          <cell r="M864">
            <v>465</v>
          </cell>
          <cell r="N864" t="str">
            <v>邵芷轩</v>
          </cell>
        </row>
        <row r="864">
          <cell r="P864">
            <v>120.430107526882</v>
          </cell>
          <cell r="Q864">
            <v>7</v>
          </cell>
          <cell r="R864">
            <v>254.8</v>
          </cell>
        </row>
        <row r="864">
          <cell r="V864" t="str">
            <v>华大单barcode文库</v>
          </cell>
          <cell r="W864" t="str">
            <v>已磷酸化</v>
          </cell>
          <cell r="X864" t="str">
            <v>未环化</v>
          </cell>
        </row>
        <row r="865">
          <cell r="F865" t="str">
            <v>HGC-Lib-26080690</v>
          </cell>
          <cell r="G865" t="str">
            <v>6-TCR-10010035-NAC-C1D1-tissue</v>
          </cell>
          <cell r="H865">
            <v>10</v>
          </cell>
          <cell r="I865">
            <v>0</v>
          </cell>
          <cell r="J865" t="str">
            <v>华大C4-cDNA</v>
          </cell>
          <cell r="K865" t="str">
            <v>邵芷轩</v>
          </cell>
          <cell r="L865">
            <v>54.69</v>
          </cell>
          <cell r="M865">
            <v>437</v>
          </cell>
          <cell r="N865" t="str">
            <v>邵芷轩</v>
          </cell>
        </row>
        <row r="865">
          <cell r="P865">
            <v>192.536525259637</v>
          </cell>
          <cell r="Q865">
            <v>7</v>
          </cell>
          <cell r="R865">
            <v>382.83</v>
          </cell>
        </row>
        <row r="865">
          <cell r="V865" t="str">
            <v>华大单barcode文库</v>
          </cell>
          <cell r="W865" t="str">
            <v>已磷酸化</v>
          </cell>
          <cell r="X865" t="str">
            <v>未环化</v>
          </cell>
        </row>
        <row r="866">
          <cell r="F866" t="str">
            <v>HGC-Lib-26080691</v>
          </cell>
          <cell r="G866" t="str">
            <v>6-TCR-10010035-NON-tissue</v>
          </cell>
          <cell r="H866">
            <v>10</v>
          </cell>
          <cell r="I866">
            <v>0</v>
          </cell>
          <cell r="J866" t="str">
            <v>华大C4-cDNA</v>
          </cell>
          <cell r="K866" t="str">
            <v>邵芷轩</v>
          </cell>
          <cell r="L866">
            <v>30.9</v>
          </cell>
          <cell r="M866">
            <v>461</v>
          </cell>
          <cell r="N866" t="str">
            <v>邵芷轩</v>
          </cell>
        </row>
        <row r="866">
          <cell r="P866">
            <v>103.120307024862</v>
          </cell>
          <cell r="Q866">
            <v>7</v>
          </cell>
          <cell r="R866">
            <v>216.3</v>
          </cell>
        </row>
        <row r="866">
          <cell r="V866" t="str">
            <v>华大单barcode文库</v>
          </cell>
          <cell r="W866" t="str">
            <v>已磷酸化</v>
          </cell>
          <cell r="X866" t="str">
            <v>未环化</v>
          </cell>
        </row>
        <row r="867">
          <cell r="F867" t="str">
            <v>HGC-Lib-26080692</v>
          </cell>
          <cell r="G867" t="str">
            <v>6-TCR-10010035-NON-blood</v>
          </cell>
          <cell r="H867">
            <v>10</v>
          </cell>
          <cell r="I867">
            <v>0</v>
          </cell>
          <cell r="J867" t="str">
            <v>华大C4-cDNA</v>
          </cell>
          <cell r="K867" t="str">
            <v>邵芷轩</v>
          </cell>
          <cell r="L867">
            <v>46.69</v>
          </cell>
          <cell r="M867">
            <v>449</v>
          </cell>
          <cell r="N867" t="str">
            <v>邵芷轩</v>
          </cell>
        </row>
        <row r="867">
          <cell r="P867">
            <v>159.979441493918</v>
          </cell>
          <cell r="Q867">
            <v>7</v>
          </cell>
          <cell r="R867">
            <v>326.83</v>
          </cell>
        </row>
        <row r="867">
          <cell r="V867" t="str">
            <v>华大单barcode文库</v>
          </cell>
          <cell r="W867" t="str">
            <v>已磷酸化</v>
          </cell>
          <cell r="X867" t="str">
            <v>未环化</v>
          </cell>
        </row>
        <row r="868">
          <cell r="F868" t="str">
            <v>HGC-Lib-26080693</v>
          </cell>
          <cell r="G868" t="str">
            <v>6-TCR-10010036-Pre-tissue</v>
          </cell>
          <cell r="H868">
            <v>10</v>
          </cell>
          <cell r="I868">
            <v>0</v>
          </cell>
          <cell r="J868" t="str">
            <v>华大C4-cDNA</v>
          </cell>
          <cell r="K868" t="str">
            <v>邵芷轩</v>
          </cell>
          <cell r="L868">
            <v>47.48</v>
          </cell>
          <cell r="M868">
            <v>410</v>
          </cell>
          <cell r="N868" t="str">
            <v>邵芷轩</v>
          </cell>
        </row>
        <row r="868">
          <cell r="P868">
            <v>178.161350844278</v>
          </cell>
          <cell r="Q868">
            <v>7</v>
          </cell>
          <cell r="R868">
            <v>332.36</v>
          </cell>
        </row>
        <row r="868">
          <cell r="V868" t="str">
            <v>华大单barcode文库</v>
          </cell>
          <cell r="W868" t="str">
            <v>已磷酸化</v>
          </cell>
          <cell r="X868" t="str">
            <v>未环化</v>
          </cell>
        </row>
        <row r="869">
          <cell r="F869" t="str">
            <v>HGC-Lib-26080694</v>
          </cell>
          <cell r="G869" t="str">
            <v>6-TCR-10010036-non-tissue</v>
          </cell>
          <cell r="H869">
            <v>10</v>
          </cell>
          <cell r="I869">
            <v>0</v>
          </cell>
          <cell r="J869" t="str">
            <v>华大C4-cDNA</v>
          </cell>
          <cell r="K869" t="str">
            <v>邵芷轩</v>
          </cell>
          <cell r="L869">
            <v>31.05</v>
          </cell>
          <cell r="M869">
            <v>441</v>
          </cell>
          <cell r="N869" t="str">
            <v>邵芷轩</v>
          </cell>
        </row>
        <row r="869">
          <cell r="P869">
            <v>108.320251177394</v>
          </cell>
          <cell r="Q869">
            <v>7</v>
          </cell>
          <cell r="R869">
            <v>217.35</v>
          </cell>
        </row>
        <row r="869">
          <cell r="V869" t="str">
            <v>华大单barcode文库</v>
          </cell>
          <cell r="W869" t="str">
            <v>已磷酸化</v>
          </cell>
          <cell r="X869" t="str">
            <v>未环化</v>
          </cell>
        </row>
        <row r="870">
          <cell r="F870" t="str">
            <v>HGC-Lib-26080695</v>
          </cell>
          <cell r="G870" t="str">
            <v>6-TCR-10010036-NAC-T0-blood</v>
          </cell>
          <cell r="H870">
            <v>10</v>
          </cell>
          <cell r="I870">
            <v>0</v>
          </cell>
          <cell r="J870" t="str">
            <v>华大C4-cDNA</v>
          </cell>
          <cell r="K870" t="str">
            <v>邵芷轩</v>
          </cell>
          <cell r="L870">
            <v>40.17</v>
          </cell>
          <cell r="M870">
            <v>466</v>
          </cell>
          <cell r="N870" t="str">
            <v>邵芷轩</v>
          </cell>
        </row>
        <row r="870">
          <cell r="P870">
            <v>132.618025751073</v>
          </cell>
          <cell r="Q870">
            <v>7</v>
          </cell>
          <cell r="R870">
            <v>281.19</v>
          </cell>
        </row>
        <row r="870">
          <cell r="V870" t="str">
            <v>华大单barcode文库</v>
          </cell>
          <cell r="W870" t="str">
            <v>已磷酸化</v>
          </cell>
          <cell r="X870" t="str">
            <v>未环化</v>
          </cell>
        </row>
        <row r="871">
          <cell r="F871" t="str">
            <v>HGC-Lib-26080696</v>
          </cell>
          <cell r="G871" t="str">
            <v>6-TCR-10010036-NON-blood</v>
          </cell>
          <cell r="H871">
            <v>10</v>
          </cell>
          <cell r="I871">
            <v>0</v>
          </cell>
          <cell r="J871" t="str">
            <v>华大C4-cDNA</v>
          </cell>
          <cell r="K871" t="str">
            <v>邵芷轩</v>
          </cell>
          <cell r="L871">
            <v>40.76</v>
          </cell>
          <cell r="M871">
            <v>453</v>
          </cell>
          <cell r="N871" t="str">
            <v>邵芷轩</v>
          </cell>
        </row>
        <row r="871">
          <cell r="P871">
            <v>138.427576838173</v>
          </cell>
          <cell r="Q871">
            <v>7</v>
          </cell>
          <cell r="R871">
            <v>285.32</v>
          </cell>
        </row>
        <row r="871">
          <cell r="V871" t="str">
            <v>华大单barcode文库</v>
          </cell>
          <cell r="W871" t="str">
            <v>已磷酸化</v>
          </cell>
          <cell r="X871" t="str">
            <v>未环化</v>
          </cell>
        </row>
        <row r="872">
          <cell r="F872" t="str">
            <v>HGC-Lib-26080697</v>
          </cell>
          <cell r="G872" t="str">
            <v>6-TCR-10010037-Non-tissue</v>
          </cell>
          <cell r="H872">
            <v>10</v>
          </cell>
          <cell r="I872">
            <v>0</v>
          </cell>
          <cell r="J872" t="str">
            <v>华大C4-cDNA</v>
          </cell>
          <cell r="K872" t="str">
            <v>邵芷轩</v>
          </cell>
          <cell r="L872">
            <v>31.72</v>
          </cell>
          <cell r="M872">
            <v>474</v>
          </cell>
          <cell r="N872" t="str">
            <v>邵芷轩</v>
          </cell>
        </row>
        <row r="872">
          <cell r="P872">
            <v>102.95358649789</v>
          </cell>
          <cell r="Q872">
            <v>7</v>
          </cell>
          <cell r="R872">
            <v>222.04</v>
          </cell>
        </row>
        <row r="872">
          <cell r="V872" t="str">
            <v>华大单barcode文库</v>
          </cell>
          <cell r="W872" t="str">
            <v>已磷酸化</v>
          </cell>
          <cell r="X872" t="str">
            <v>未环化</v>
          </cell>
        </row>
        <row r="873">
          <cell r="F873" t="str">
            <v>HGC-Lib-26080698</v>
          </cell>
          <cell r="G873" t="str">
            <v>6-TCR-10010037-NON-blood</v>
          </cell>
          <cell r="H873">
            <v>10</v>
          </cell>
          <cell r="I873">
            <v>0</v>
          </cell>
          <cell r="J873" t="str">
            <v>华大C4-cDNA</v>
          </cell>
          <cell r="K873" t="str">
            <v>邵芷轩</v>
          </cell>
          <cell r="L873">
            <v>41.82</v>
          </cell>
          <cell r="M873">
            <v>465</v>
          </cell>
          <cell r="N873" t="str">
            <v>邵芷轩</v>
          </cell>
        </row>
        <row r="873">
          <cell r="P873">
            <v>138.362282878412</v>
          </cell>
          <cell r="Q873">
            <v>7</v>
          </cell>
          <cell r="R873">
            <v>292.74</v>
          </cell>
        </row>
        <row r="873">
          <cell r="V873" t="str">
            <v>华大单barcode文库</v>
          </cell>
          <cell r="W873" t="str">
            <v>已磷酸化</v>
          </cell>
          <cell r="X873" t="str">
            <v>未环化</v>
          </cell>
        </row>
        <row r="874">
          <cell r="F874" t="str">
            <v>HGC-Lib-26080699</v>
          </cell>
          <cell r="G874" t="str">
            <v>6-TCR-10010040-NON-blood</v>
          </cell>
          <cell r="H874">
            <v>10</v>
          </cell>
          <cell r="I874">
            <v>0</v>
          </cell>
          <cell r="J874" t="str">
            <v>华大C4-cDNA</v>
          </cell>
          <cell r="K874" t="str">
            <v>邵芷轩</v>
          </cell>
          <cell r="L874">
            <v>31.4</v>
          </cell>
          <cell r="M874">
            <v>469</v>
          </cell>
          <cell r="N874" t="str">
            <v>邵芷轩</v>
          </cell>
        </row>
        <row r="874">
          <cell r="P874">
            <v>103.001476135804</v>
          </cell>
          <cell r="Q874">
            <v>7</v>
          </cell>
          <cell r="R874">
            <v>219.8</v>
          </cell>
        </row>
        <row r="874">
          <cell r="V874" t="str">
            <v>华大单barcode文库</v>
          </cell>
          <cell r="W874" t="str">
            <v>已磷酸化</v>
          </cell>
          <cell r="X874" t="str">
            <v>未环化</v>
          </cell>
        </row>
        <row r="875">
          <cell r="F875" t="str">
            <v>HGC-Lib-26080700</v>
          </cell>
          <cell r="G875" t="str">
            <v>6-TCR-10010040-NON-tissue</v>
          </cell>
          <cell r="H875">
            <v>10</v>
          </cell>
          <cell r="I875">
            <v>0</v>
          </cell>
          <cell r="J875" t="str">
            <v>华大C4-cDNA</v>
          </cell>
          <cell r="K875" t="str">
            <v>邵芷轩</v>
          </cell>
          <cell r="L875">
            <v>31.2</v>
          </cell>
          <cell r="M875">
            <v>465</v>
          </cell>
          <cell r="N875" t="str">
            <v>邵芷轩</v>
          </cell>
        </row>
        <row r="875">
          <cell r="P875">
            <v>103.225806451613</v>
          </cell>
          <cell r="Q875">
            <v>7</v>
          </cell>
          <cell r="R875">
            <v>218.4</v>
          </cell>
        </row>
        <row r="875">
          <cell r="V875" t="str">
            <v>华大单barcode文库</v>
          </cell>
          <cell r="W875" t="str">
            <v>已磷酸化</v>
          </cell>
          <cell r="X875" t="str">
            <v>未环化</v>
          </cell>
        </row>
        <row r="876">
          <cell r="F876" t="str">
            <v>HGC-Lib-26080701</v>
          </cell>
          <cell r="G876" t="str">
            <v>6-TCR-10010041-NON-blood</v>
          </cell>
          <cell r="H876">
            <v>10</v>
          </cell>
          <cell r="I876">
            <v>0</v>
          </cell>
          <cell r="J876" t="str">
            <v>华大C4-cDNA</v>
          </cell>
          <cell r="K876" t="str">
            <v>邵芷轩</v>
          </cell>
          <cell r="L876">
            <v>28.8</v>
          </cell>
          <cell r="M876">
            <v>472</v>
          </cell>
          <cell r="N876" t="str">
            <v>邵芷轩</v>
          </cell>
        </row>
        <row r="876">
          <cell r="P876">
            <v>93.8722294654498</v>
          </cell>
          <cell r="Q876">
            <v>7</v>
          </cell>
          <cell r="R876">
            <v>201.6</v>
          </cell>
        </row>
        <row r="876">
          <cell r="V876" t="str">
            <v>华大单barcode文库</v>
          </cell>
          <cell r="W876" t="str">
            <v>已磷酸化</v>
          </cell>
          <cell r="X876" t="str">
            <v>未环化</v>
          </cell>
        </row>
        <row r="877">
          <cell r="F877" t="str">
            <v>HGC-Lib-26080702</v>
          </cell>
          <cell r="G877" t="str">
            <v>6-TCR-10010041-NON-tissue</v>
          </cell>
          <cell r="H877">
            <v>10</v>
          </cell>
          <cell r="I877">
            <v>0</v>
          </cell>
          <cell r="J877" t="str">
            <v>华大C4-cDNA</v>
          </cell>
          <cell r="K877" t="str">
            <v>邵芷轩</v>
          </cell>
          <cell r="L877">
            <v>34.95</v>
          </cell>
          <cell r="M877">
            <v>467</v>
          </cell>
          <cell r="N877" t="str">
            <v>邵芷轩</v>
          </cell>
        </row>
        <row r="877">
          <cell r="P877">
            <v>115.137539120409</v>
          </cell>
          <cell r="Q877">
            <v>7</v>
          </cell>
          <cell r="R877">
            <v>244.65</v>
          </cell>
        </row>
        <row r="877">
          <cell r="V877" t="str">
            <v>华大单barcode文库</v>
          </cell>
          <cell r="W877" t="str">
            <v>已磷酸化</v>
          </cell>
          <cell r="X877" t="str">
            <v>未环化</v>
          </cell>
        </row>
        <row r="878">
          <cell r="F878" t="str">
            <v>HGC-Lib-26080703</v>
          </cell>
          <cell r="G878" t="str">
            <v>6-TCR-10010043-NON-blood</v>
          </cell>
          <cell r="H878">
            <v>10</v>
          </cell>
          <cell r="I878">
            <v>0</v>
          </cell>
          <cell r="J878" t="str">
            <v>华大C4-cDNA</v>
          </cell>
          <cell r="K878" t="str">
            <v>邵芷轩</v>
          </cell>
          <cell r="L878">
            <v>44.7</v>
          </cell>
          <cell r="M878">
            <v>446</v>
          </cell>
          <cell r="N878" t="str">
            <v>邵芷轩</v>
          </cell>
        </row>
        <row r="878">
          <cell r="P878">
            <v>154.191100379441</v>
          </cell>
          <cell r="Q878">
            <v>7</v>
          </cell>
          <cell r="R878">
            <v>312.9</v>
          </cell>
        </row>
        <row r="878">
          <cell r="V878" t="str">
            <v>华大单barcode文库</v>
          </cell>
          <cell r="W878" t="str">
            <v>已磷酸化</v>
          </cell>
          <cell r="X878" t="str">
            <v>未环化</v>
          </cell>
        </row>
        <row r="879">
          <cell r="F879" t="str">
            <v>HGC-Lib-26080704</v>
          </cell>
          <cell r="G879" t="str">
            <v>6-TCR-10010043-NAC-C1D1-tissue</v>
          </cell>
          <cell r="H879">
            <v>10</v>
          </cell>
          <cell r="I879">
            <v>0</v>
          </cell>
          <cell r="J879" t="str">
            <v>华大C4-cDNA</v>
          </cell>
          <cell r="K879" t="str">
            <v>邵芷轩</v>
          </cell>
          <cell r="L879">
            <v>39.49</v>
          </cell>
          <cell r="M879">
            <v>453</v>
          </cell>
          <cell r="N879" t="str">
            <v>邵芷轩</v>
          </cell>
        </row>
        <row r="879">
          <cell r="P879">
            <v>134.114450670742</v>
          </cell>
          <cell r="Q879">
            <v>7</v>
          </cell>
          <cell r="R879">
            <v>276.43</v>
          </cell>
        </row>
        <row r="879">
          <cell r="V879" t="str">
            <v>华大单barcode文库</v>
          </cell>
          <cell r="W879" t="str">
            <v>已磷酸化</v>
          </cell>
          <cell r="X879" t="str">
            <v>未环化</v>
          </cell>
        </row>
        <row r="880">
          <cell r="F880" t="str">
            <v>HGC-Lib-26080705</v>
          </cell>
          <cell r="G880" t="str">
            <v>6-TCR-10010043-NON-tissue</v>
          </cell>
          <cell r="H880">
            <v>10</v>
          </cell>
          <cell r="I880">
            <v>0</v>
          </cell>
          <cell r="J880" t="str">
            <v>华大C4-cDNA</v>
          </cell>
          <cell r="K880" t="str">
            <v>邵芷轩</v>
          </cell>
          <cell r="L880">
            <v>37.33</v>
          </cell>
          <cell r="M880">
            <v>455</v>
          </cell>
          <cell r="N880" t="str">
            <v>邵芷轩</v>
          </cell>
        </row>
        <row r="880">
          <cell r="P880">
            <v>126.221470836855</v>
          </cell>
          <cell r="Q880">
            <v>7</v>
          </cell>
          <cell r="R880">
            <v>261.31</v>
          </cell>
        </row>
        <row r="880">
          <cell r="V880" t="str">
            <v>华大单barcode文库</v>
          </cell>
          <cell r="W880" t="str">
            <v>已磷酸化</v>
          </cell>
          <cell r="X880" t="str">
            <v>未环化</v>
          </cell>
        </row>
        <row r="881">
          <cell r="F881" t="str">
            <v>HGC-Lib-26080706</v>
          </cell>
          <cell r="G881" t="str">
            <v>6-TCR-10010045-NON-blood</v>
          </cell>
          <cell r="H881">
            <v>10</v>
          </cell>
          <cell r="I881">
            <v>0</v>
          </cell>
          <cell r="J881" t="str">
            <v>华大C4-cDNA</v>
          </cell>
          <cell r="K881" t="str">
            <v>邵芷轩</v>
          </cell>
          <cell r="L881">
            <v>48.58</v>
          </cell>
          <cell r="M881">
            <v>476</v>
          </cell>
          <cell r="N881" t="str">
            <v>邵芷轩</v>
          </cell>
        </row>
        <row r="881">
          <cell r="P881">
            <v>157.013574660633</v>
          </cell>
          <cell r="Q881">
            <v>7</v>
          </cell>
          <cell r="R881">
            <v>340.06</v>
          </cell>
        </row>
        <row r="881">
          <cell r="V881" t="str">
            <v>华大单barcode文库</v>
          </cell>
          <cell r="W881" t="str">
            <v>已磷酸化</v>
          </cell>
          <cell r="X881" t="str">
            <v>未环化</v>
          </cell>
        </row>
        <row r="882">
          <cell r="F882" t="str">
            <v>HGC-Lib-26080707</v>
          </cell>
          <cell r="G882" t="str">
            <v>6-TCR-10010045-NON-tissue</v>
          </cell>
          <cell r="H882">
            <v>10</v>
          </cell>
          <cell r="I882">
            <v>0</v>
          </cell>
          <cell r="J882" t="str">
            <v>华大C4-cDNA</v>
          </cell>
          <cell r="K882" t="str">
            <v>邵芷轩</v>
          </cell>
          <cell r="L882">
            <v>34.81</v>
          </cell>
          <cell r="M882">
            <v>459</v>
          </cell>
          <cell r="N882" t="str">
            <v>邵芷轩</v>
          </cell>
        </row>
        <row r="882">
          <cell r="P882">
            <v>116.675046086811</v>
          </cell>
          <cell r="Q882">
            <v>7</v>
          </cell>
          <cell r="R882">
            <v>243.67</v>
          </cell>
        </row>
        <row r="882">
          <cell r="V882" t="str">
            <v>华大单barcode文库</v>
          </cell>
          <cell r="W882" t="str">
            <v>已磷酸化</v>
          </cell>
          <cell r="X882" t="str">
            <v>未环化</v>
          </cell>
        </row>
        <row r="883">
          <cell r="F883" t="str">
            <v>HGC-Lib-26080708</v>
          </cell>
          <cell r="G883" t="str">
            <v>6-TCR-10010045-Pre-tissue</v>
          </cell>
          <cell r="H883">
            <v>10</v>
          </cell>
          <cell r="I883">
            <v>0</v>
          </cell>
          <cell r="J883" t="str">
            <v>华大C4-cDNA</v>
          </cell>
          <cell r="K883" t="str">
            <v>邵芷轩</v>
          </cell>
          <cell r="L883">
            <v>28.61</v>
          </cell>
          <cell r="M883">
            <v>474</v>
          </cell>
          <cell r="N883" t="str">
            <v>邵芷轩</v>
          </cell>
        </row>
        <row r="883">
          <cell r="P883">
            <v>92.8594612138916</v>
          </cell>
          <cell r="Q883">
            <v>7</v>
          </cell>
          <cell r="R883">
            <v>200.27</v>
          </cell>
        </row>
        <row r="883">
          <cell r="V883" t="str">
            <v>华大单barcode文库</v>
          </cell>
          <cell r="W883" t="str">
            <v>已磷酸化</v>
          </cell>
          <cell r="X883" t="str">
            <v>未环化</v>
          </cell>
        </row>
        <row r="884">
          <cell r="F884" t="str">
            <v>HGC-Lib-26080709</v>
          </cell>
          <cell r="G884" t="str">
            <v>6-TCR-10010044-NON-blood</v>
          </cell>
          <cell r="H884">
            <v>10</v>
          </cell>
          <cell r="I884">
            <v>0</v>
          </cell>
          <cell r="J884" t="str">
            <v>华大C4-cDNA</v>
          </cell>
          <cell r="K884" t="str">
            <v>邵芷轩</v>
          </cell>
          <cell r="L884">
            <v>51.06</v>
          </cell>
          <cell r="M884">
            <v>448</v>
          </cell>
          <cell r="N884" t="str">
            <v>邵芷轩</v>
          </cell>
        </row>
        <row r="884">
          <cell r="P884">
            <v>175.343406593407</v>
          </cell>
          <cell r="Q884">
            <v>7</v>
          </cell>
          <cell r="R884">
            <v>357.42</v>
          </cell>
        </row>
        <row r="884">
          <cell r="V884" t="str">
            <v>华大单barcode文库</v>
          </cell>
          <cell r="W884" t="str">
            <v>已磷酸化</v>
          </cell>
          <cell r="X884" t="str">
            <v>未环化</v>
          </cell>
        </row>
        <row r="885">
          <cell r="F885" t="str">
            <v>HGC-Lib-26080710</v>
          </cell>
          <cell r="G885" t="str">
            <v>6-TCR-10010044-Pre-tissue</v>
          </cell>
          <cell r="H885">
            <v>10</v>
          </cell>
          <cell r="I885">
            <v>0</v>
          </cell>
          <cell r="J885" t="str">
            <v>华大C4-cDNA</v>
          </cell>
          <cell r="K885" t="str">
            <v>邵芷轩</v>
          </cell>
          <cell r="L885">
            <v>37.37</v>
          </cell>
          <cell r="M885">
            <v>460</v>
          </cell>
          <cell r="N885" t="str">
            <v>邵芷轩</v>
          </cell>
        </row>
        <row r="885">
          <cell r="P885">
            <v>124.983277591973</v>
          </cell>
          <cell r="Q885">
            <v>7</v>
          </cell>
          <cell r="R885">
            <v>261.59</v>
          </cell>
        </row>
        <row r="885">
          <cell r="V885" t="str">
            <v>华大单barcode文库</v>
          </cell>
          <cell r="W885" t="str">
            <v>已磷酸化</v>
          </cell>
          <cell r="X885" t="str">
            <v>未环化</v>
          </cell>
        </row>
        <row r="886">
          <cell r="F886" t="str">
            <v>HGC-Lib-26080711</v>
          </cell>
          <cell r="G886" t="str">
            <v>6-TCR-10010044-NAC-C3D1-tissue</v>
          </cell>
          <cell r="H886">
            <v>10</v>
          </cell>
          <cell r="I886">
            <v>0</v>
          </cell>
          <cell r="J886" t="str">
            <v>华大C4-cDNA</v>
          </cell>
          <cell r="K886" t="str">
            <v>邵芷轩</v>
          </cell>
          <cell r="L886">
            <v>40.93</v>
          </cell>
          <cell r="M886">
            <v>464</v>
          </cell>
          <cell r="N886" t="str">
            <v>邵芷轩</v>
          </cell>
        </row>
        <row r="886">
          <cell r="P886">
            <v>135.709549071618</v>
          </cell>
          <cell r="Q886">
            <v>7</v>
          </cell>
          <cell r="R886">
            <v>286.51</v>
          </cell>
        </row>
        <row r="886">
          <cell r="V886" t="str">
            <v>华大单barcode文库</v>
          </cell>
          <cell r="W886" t="str">
            <v>已磷酸化</v>
          </cell>
          <cell r="X886" t="str">
            <v>未环化</v>
          </cell>
        </row>
        <row r="887">
          <cell r="F887" t="str">
            <v>HGC-Lib-26080712</v>
          </cell>
          <cell r="G887" t="str">
            <v>6-TCR-10010044-NON-tissue</v>
          </cell>
          <cell r="H887">
            <v>10</v>
          </cell>
          <cell r="I887">
            <v>0</v>
          </cell>
          <cell r="J887" t="str">
            <v>华大C4-cDNA</v>
          </cell>
          <cell r="K887" t="str">
            <v>邵芷轩</v>
          </cell>
          <cell r="L887">
            <v>33.66</v>
          </cell>
          <cell r="M887">
            <v>453</v>
          </cell>
          <cell r="N887" t="str">
            <v>邵芷轩</v>
          </cell>
        </row>
        <row r="887">
          <cell r="P887">
            <v>114.314824248599</v>
          </cell>
          <cell r="Q887">
            <v>7</v>
          </cell>
          <cell r="R887">
            <v>235.62</v>
          </cell>
        </row>
        <row r="887">
          <cell r="V887" t="str">
            <v>华大单barcode文库</v>
          </cell>
          <cell r="W887" t="str">
            <v>已磷酸化</v>
          </cell>
          <cell r="X887" t="str">
            <v>未环化</v>
          </cell>
        </row>
        <row r="888">
          <cell r="F888" t="str">
            <v>HGC-Lib-26080713</v>
          </cell>
          <cell r="G888" t="str">
            <v>6-TCR-10010022-NAC-C3D1-tissue</v>
          </cell>
          <cell r="H888">
            <v>10</v>
          </cell>
          <cell r="I888">
            <v>0</v>
          </cell>
          <cell r="J888" t="str">
            <v>华大C4-cDNA</v>
          </cell>
          <cell r="K888" t="str">
            <v>邵芷轩</v>
          </cell>
          <cell r="L888">
            <v>54.1</v>
          </cell>
          <cell r="M888">
            <v>436</v>
          </cell>
          <cell r="N888" t="str">
            <v>邵芷轩</v>
          </cell>
        </row>
        <row r="888">
          <cell r="P888">
            <v>190.896259703599</v>
          </cell>
          <cell r="Q888">
            <v>7</v>
          </cell>
          <cell r="R888">
            <v>378.7</v>
          </cell>
        </row>
        <row r="888">
          <cell r="V888" t="str">
            <v>华大单barcode文库</v>
          </cell>
          <cell r="W888" t="str">
            <v>已磷酸化</v>
          </cell>
          <cell r="X888" t="str">
            <v>未环化</v>
          </cell>
        </row>
        <row r="889">
          <cell r="F889" t="str">
            <v>HGC-Lib-26080714</v>
          </cell>
          <cell r="G889" t="str">
            <v>6-TCR-10010013-NAC-C1D1-tissue</v>
          </cell>
          <cell r="H889">
            <v>10</v>
          </cell>
          <cell r="I889">
            <v>0</v>
          </cell>
          <cell r="J889" t="str">
            <v>华大C4-cDNA</v>
          </cell>
          <cell r="K889" t="str">
            <v>邵芷轩</v>
          </cell>
          <cell r="L889">
            <v>42.06</v>
          </cell>
          <cell r="M889">
            <v>478</v>
          </cell>
          <cell r="N889" t="str">
            <v>邵芷轩</v>
          </cell>
        </row>
        <row r="889">
          <cell r="P889">
            <v>135.371741229482</v>
          </cell>
          <cell r="Q889">
            <v>7</v>
          </cell>
          <cell r="R889">
            <v>294.42</v>
          </cell>
        </row>
        <row r="889">
          <cell r="V889" t="str">
            <v>华大单barcode文库</v>
          </cell>
          <cell r="W889" t="str">
            <v>已磷酸化</v>
          </cell>
          <cell r="X889" t="str">
            <v>未环化</v>
          </cell>
        </row>
        <row r="890">
          <cell r="F890" t="str">
            <v>HGC-Lib-26080715</v>
          </cell>
          <cell r="G890" t="str">
            <v>6-TCR-10010014-NON-tissue</v>
          </cell>
          <cell r="H890">
            <v>10</v>
          </cell>
          <cell r="I890">
            <v>0</v>
          </cell>
          <cell r="J890" t="str">
            <v>华大C4-cDNA</v>
          </cell>
          <cell r="K890" t="str">
            <v>邵芷轩</v>
          </cell>
          <cell r="L890">
            <v>43.22</v>
          </cell>
          <cell r="M890">
            <v>476</v>
          </cell>
          <cell r="N890" t="str">
            <v>邵芷轩</v>
          </cell>
        </row>
        <row r="890">
          <cell r="P890">
            <v>139.689722042663</v>
          </cell>
          <cell r="Q890">
            <v>7</v>
          </cell>
          <cell r="R890">
            <v>302.54</v>
          </cell>
        </row>
        <row r="890">
          <cell r="V890" t="str">
            <v>华大单barcode文库</v>
          </cell>
          <cell r="W890" t="str">
            <v>已磷酸化</v>
          </cell>
          <cell r="X890" t="str">
            <v>未环化</v>
          </cell>
        </row>
        <row r="891">
          <cell r="F891" t="str">
            <v>HGC-Lib-26080716</v>
          </cell>
          <cell r="G891" t="str">
            <v>6-TCR-10010020-NAC-C3D1-TISSUE</v>
          </cell>
          <cell r="H891">
            <v>10</v>
          </cell>
          <cell r="I891">
            <v>0</v>
          </cell>
          <cell r="J891" t="str">
            <v>华大C4-cDNA</v>
          </cell>
          <cell r="K891" t="str">
            <v>邵芷轩</v>
          </cell>
          <cell r="L891">
            <v>38.61</v>
          </cell>
          <cell r="M891">
            <v>455</v>
          </cell>
          <cell r="N891" t="str">
            <v>邵芷轩</v>
          </cell>
        </row>
        <row r="891">
          <cell r="P891">
            <v>130.549450549451</v>
          </cell>
          <cell r="Q891">
            <v>7</v>
          </cell>
          <cell r="R891">
            <v>270.27</v>
          </cell>
        </row>
        <row r="891">
          <cell r="V891" t="str">
            <v>华大单barcode文库</v>
          </cell>
          <cell r="W891" t="str">
            <v>已磷酸化</v>
          </cell>
          <cell r="X891" t="str">
            <v>未环化</v>
          </cell>
        </row>
        <row r="892">
          <cell r="F892" t="str">
            <v>HGC-Lib-26080717</v>
          </cell>
          <cell r="G892" t="str">
            <v>6-TCR-10010008-NAC-C1D1-tissue</v>
          </cell>
          <cell r="H892">
            <v>10</v>
          </cell>
          <cell r="I892">
            <v>0</v>
          </cell>
          <cell r="J892" t="str">
            <v>华大C4-cDNA</v>
          </cell>
          <cell r="K892" t="str">
            <v>邵芷轩</v>
          </cell>
          <cell r="L892">
            <v>33.53</v>
          </cell>
          <cell r="M892">
            <v>481</v>
          </cell>
          <cell r="N892" t="str">
            <v>邵芷轩</v>
          </cell>
        </row>
        <row r="892">
          <cell r="P892">
            <v>107.244522629138</v>
          </cell>
          <cell r="Q892">
            <v>7</v>
          </cell>
          <cell r="R892">
            <v>234.71</v>
          </cell>
        </row>
        <row r="892">
          <cell r="V892" t="str">
            <v>华大单barcode文库</v>
          </cell>
          <cell r="W892" t="str">
            <v>已磷酸化</v>
          </cell>
          <cell r="X892" t="str">
            <v>未环化</v>
          </cell>
        </row>
        <row r="893">
          <cell r="F893" t="str">
            <v>HGC-Lib-26080718</v>
          </cell>
          <cell r="G893" t="str">
            <v>6-TCR-10010004-NAC-C1D1-tissue</v>
          </cell>
          <cell r="H893">
            <v>10</v>
          </cell>
          <cell r="I893">
            <v>0</v>
          </cell>
          <cell r="J893" t="str">
            <v>华大C4-cDNA</v>
          </cell>
          <cell r="K893" t="str">
            <v>邵芷轩</v>
          </cell>
          <cell r="L893">
            <v>38.65</v>
          </cell>
          <cell r="M893">
            <v>496</v>
          </cell>
          <cell r="N893" t="str">
            <v>邵芷轩</v>
          </cell>
        </row>
        <row r="893">
          <cell r="P893">
            <v>119.882133995037</v>
          </cell>
          <cell r="Q893">
            <v>7</v>
          </cell>
          <cell r="R893">
            <v>270.55</v>
          </cell>
        </row>
        <row r="893">
          <cell r="V893" t="str">
            <v>华大单barcode文库</v>
          </cell>
          <cell r="W893" t="str">
            <v>已磷酸化</v>
          </cell>
          <cell r="X893" t="str">
            <v>未环化</v>
          </cell>
        </row>
        <row r="894">
          <cell r="F894" t="str">
            <v>HGC-Lib-26080719</v>
          </cell>
          <cell r="G894" t="str">
            <v>6-TCR-10010003-NAC-C3D1-tissue</v>
          </cell>
          <cell r="H894">
            <v>10</v>
          </cell>
          <cell r="I894">
            <v>0</v>
          </cell>
          <cell r="J894" t="str">
            <v>华大C4-cDNA</v>
          </cell>
          <cell r="K894" t="str">
            <v>邵芷轩</v>
          </cell>
          <cell r="L894">
            <v>42.95</v>
          </cell>
          <cell r="M894">
            <v>491</v>
          </cell>
          <cell r="N894" t="str">
            <v>邵芷轩</v>
          </cell>
        </row>
        <row r="894">
          <cell r="P894">
            <v>134.576218079273</v>
          </cell>
          <cell r="Q894">
            <v>7</v>
          </cell>
          <cell r="R894">
            <v>300.65</v>
          </cell>
        </row>
        <row r="894">
          <cell r="V894" t="str">
            <v>华大单barcode文库</v>
          </cell>
          <cell r="W894" t="str">
            <v>已磷酸化</v>
          </cell>
          <cell r="X894" t="str">
            <v>未环化</v>
          </cell>
        </row>
        <row r="895">
          <cell r="F895" t="str">
            <v>HGC-Lib-26080720</v>
          </cell>
          <cell r="G895" t="str">
            <v>6-BCR-10010029-NON-tissue</v>
          </cell>
          <cell r="H895">
            <v>10</v>
          </cell>
          <cell r="I895">
            <v>0</v>
          </cell>
          <cell r="J895" t="str">
            <v>华大C4-cDNA</v>
          </cell>
          <cell r="K895" t="str">
            <v>邵芷轩</v>
          </cell>
          <cell r="L895">
            <v>39.59</v>
          </cell>
          <cell r="M895">
            <v>450</v>
          </cell>
          <cell r="N895" t="str">
            <v>邵芷轩</v>
          </cell>
        </row>
        <row r="895">
          <cell r="P895">
            <v>135.350427350427</v>
          </cell>
          <cell r="Q895">
            <v>7</v>
          </cell>
          <cell r="R895">
            <v>277.13</v>
          </cell>
        </row>
        <row r="895">
          <cell r="V895" t="str">
            <v>华大单barcode文库</v>
          </cell>
          <cell r="W895" t="str">
            <v>已磷酸化</v>
          </cell>
          <cell r="X895" t="str">
            <v>未环化</v>
          </cell>
        </row>
        <row r="896">
          <cell r="F896" t="str">
            <v>HGC-Lib-26080721</v>
          </cell>
          <cell r="G896" t="str">
            <v>6-BCR-10010029-pre-tissue</v>
          </cell>
          <cell r="H896">
            <v>10</v>
          </cell>
          <cell r="I896">
            <v>0</v>
          </cell>
          <cell r="J896" t="str">
            <v>华大C4-cDNA</v>
          </cell>
          <cell r="K896" t="str">
            <v>邵芷轩</v>
          </cell>
          <cell r="L896">
            <v>57.08</v>
          </cell>
          <cell r="M896">
            <v>441</v>
          </cell>
          <cell r="N896" t="str">
            <v>邵芷轩</v>
          </cell>
        </row>
        <row r="896">
          <cell r="P896">
            <v>199.127856270713</v>
          </cell>
          <cell r="Q896">
            <v>7</v>
          </cell>
          <cell r="R896">
            <v>399.56</v>
          </cell>
        </row>
        <row r="896">
          <cell r="V896" t="str">
            <v>华大单barcode文库</v>
          </cell>
          <cell r="W896" t="str">
            <v>已磷酸化</v>
          </cell>
          <cell r="X896" t="str">
            <v>未环化</v>
          </cell>
        </row>
        <row r="897">
          <cell r="F897" t="str">
            <v>HGC-Lib-26080722</v>
          </cell>
          <cell r="G897" t="str">
            <v>6-BCR-10010032-NON-tissue</v>
          </cell>
          <cell r="H897">
            <v>10</v>
          </cell>
          <cell r="I897">
            <v>0</v>
          </cell>
          <cell r="J897" t="str">
            <v>华大C4-cDNA</v>
          </cell>
          <cell r="K897" t="str">
            <v>邵芷轩</v>
          </cell>
          <cell r="L897">
            <v>53.15</v>
          </cell>
          <cell r="M897">
            <v>423</v>
          </cell>
          <cell r="N897" t="str">
            <v>邵芷轩</v>
          </cell>
        </row>
        <row r="897">
          <cell r="P897">
            <v>193.307874158938</v>
          </cell>
          <cell r="Q897">
            <v>7</v>
          </cell>
          <cell r="R897">
            <v>372.05</v>
          </cell>
        </row>
        <row r="897">
          <cell r="V897" t="str">
            <v>华大单barcode文库</v>
          </cell>
          <cell r="W897" t="str">
            <v>已磷酸化</v>
          </cell>
          <cell r="X897" t="str">
            <v>未环化</v>
          </cell>
        </row>
        <row r="898">
          <cell r="F898" t="str">
            <v>HGC-Lib-26080723</v>
          </cell>
          <cell r="G898" t="str">
            <v>6-BCR-10010032-NON-blood</v>
          </cell>
          <cell r="H898">
            <v>10</v>
          </cell>
          <cell r="I898">
            <v>0</v>
          </cell>
          <cell r="J898" t="str">
            <v>华大C4-cDNA</v>
          </cell>
          <cell r="K898" t="str">
            <v>邵芷轩</v>
          </cell>
          <cell r="L898">
            <v>50.14</v>
          </cell>
          <cell r="M898">
            <v>401</v>
          </cell>
          <cell r="N898" t="str">
            <v>邵芷轩</v>
          </cell>
        </row>
        <row r="898">
          <cell r="P898">
            <v>192.365240744293</v>
          </cell>
          <cell r="Q898">
            <v>7</v>
          </cell>
          <cell r="R898">
            <v>350.98</v>
          </cell>
        </row>
        <row r="898">
          <cell r="V898" t="str">
            <v>华大单barcode文库</v>
          </cell>
          <cell r="W898" t="str">
            <v>已磷酸化</v>
          </cell>
          <cell r="X898" t="str">
            <v>未环化</v>
          </cell>
        </row>
        <row r="899">
          <cell r="F899" t="str">
            <v>HGC-Lib-26080724</v>
          </cell>
          <cell r="G899" t="str">
            <v>6-BCR-10010026-PRE-tissue</v>
          </cell>
          <cell r="H899">
            <v>10</v>
          </cell>
          <cell r="I899">
            <v>0</v>
          </cell>
          <cell r="J899" t="str">
            <v>华大C4-cDNA</v>
          </cell>
          <cell r="K899" t="str">
            <v>邵芷轩</v>
          </cell>
          <cell r="L899">
            <v>46.8</v>
          </cell>
          <cell r="M899">
            <v>450</v>
          </cell>
          <cell r="N899" t="str">
            <v>邵芷轩</v>
          </cell>
        </row>
        <row r="899">
          <cell r="P899">
            <v>160</v>
          </cell>
          <cell r="Q899">
            <v>7</v>
          </cell>
          <cell r="R899">
            <v>327.6</v>
          </cell>
        </row>
        <row r="899">
          <cell r="V899" t="str">
            <v>华大单barcode文库</v>
          </cell>
          <cell r="W899" t="str">
            <v>已磷酸化</v>
          </cell>
          <cell r="X899" t="str">
            <v>未环化</v>
          </cell>
        </row>
        <row r="900">
          <cell r="F900" t="str">
            <v>HGC-Lib-26080725</v>
          </cell>
          <cell r="G900" t="str">
            <v>6-BCR-10010026-NAC-C1D1-tissue</v>
          </cell>
          <cell r="H900">
            <v>10</v>
          </cell>
          <cell r="I900">
            <v>0</v>
          </cell>
          <cell r="J900" t="str">
            <v>华大C4-cDNA</v>
          </cell>
          <cell r="K900" t="str">
            <v>邵芷轩</v>
          </cell>
          <cell r="L900">
            <v>34.03</v>
          </cell>
          <cell r="M900">
            <v>440</v>
          </cell>
          <cell r="N900" t="str">
            <v>邵芷轩</v>
          </cell>
        </row>
        <row r="900">
          <cell r="P900">
            <v>118.986013986014</v>
          </cell>
          <cell r="Q900">
            <v>7</v>
          </cell>
          <cell r="R900">
            <v>238.21</v>
          </cell>
        </row>
        <row r="900">
          <cell r="V900" t="str">
            <v>华大单barcode文库</v>
          </cell>
          <cell r="W900" t="str">
            <v>已磷酸化</v>
          </cell>
          <cell r="X900" t="str">
            <v>未环化</v>
          </cell>
        </row>
        <row r="901">
          <cell r="F901" t="str">
            <v>HGC-Lib-26080726</v>
          </cell>
          <cell r="G901" t="str">
            <v>6-BCR-10010026-NON-tissue</v>
          </cell>
          <cell r="H901">
            <v>10</v>
          </cell>
          <cell r="I901">
            <v>0</v>
          </cell>
          <cell r="J901" t="str">
            <v>华大C4-cDNA</v>
          </cell>
          <cell r="K901" t="str">
            <v>邵芷轩</v>
          </cell>
          <cell r="L901">
            <v>41.38</v>
          </cell>
          <cell r="M901">
            <v>448</v>
          </cell>
          <cell r="N901" t="str">
            <v>邵芷轩</v>
          </cell>
        </row>
        <row r="901">
          <cell r="P901">
            <v>142.101648351648</v>
          </cell>
          <cell r="Q901">
            <v>7</v>
          </cell>
          <cell r="R901">
            <v>289.66</v>
          </cell>
        </row>
        <row r="901">
          <cell r="V901" t="str">
            <v>华大单barcode文库</v>
          </cell>
          <cell r="W901" t="str">
            <v>已磷酸化</v>
          </cell>
          <cell r="X901" t="str">
            <v>未环化</v>
          </cell>
        </row>
        <row r="902">
          <cell r="F902" t="str">
            <v>HGC-Lib-26080727</v>
          </cell>
          <cell r="G902" t="str">
            <v>6-BCR-10010026-NON-blood</v>
          </cell>
          <cell r="H902">
            <v>10</v>
          </cell>
          <cell r="I902">
            <v>0</v>
          </cell>
          <cell r="J902" t="str">
            <v>华大C4-cDNA</v>
          </cell>
          <cell r="K902" t="str">
            <v>邵芷轩</v>
          </cell>
          <cell r="L902">
            <v>44.25</v>
          </cell>
          <cell r="M902">
            <v>427</v>
          </cell>
          <cell r="N902" t="str">
            <v>邵芷轩</v>
          </cell>
        </row>
        <row r="902">
          <cell r="P902">
            <v>159.430733201225</v>
          </cell>
          <cell r="Q902">
            <v>7</v>
          </cell>
          <cell r="R902">
            <v>309.75</v>
          </cell>
        </row>
        <row r="902">
          <cell r="V902" t="str">
            <v>华大单barcode文库</v>
          </cell>
          <cell r="W902" t="str">
            <v>已磷酸化</v>
          </cell>
          <cell r="X902" t="str">
            <v>未环化</v>
          </cell>
        </row>
        <row r="903">
          <cell r="F903" t="str">
            <v>HGC-Lib-26080728</v>
          </cell>
          <cell r="G903" t="str">
            <v>6-BCR-10010033-non-blood</v>
          </cell>
          <cell r="H903">
            <v>10</v>
          </cell>
          <cell r="I903">
            <v>0</v>
          </cell>
          <cell r="J903" t="str">
            <v>华大C4-cDNA</v>
          </cell>
          <cell r="K903" t="str">
            <v>邵芷轩</v>
          </cell>
          <cell r="L903">
            <v>54.36</v>
          </cell>
          <cell r="M903">
            <v>465</v>
          </cell>
          <cell r="N903" t="str">
            <v>邵芷轩</v>
          </cell>
        </row>
        <row r="903">
          <cell r="P903">
            <v>179.85111662531</v>
          </cell>
          <cell r="Q903">
            <v>7</v>
          </cell>
          <cell r="R903">
            <v>380.52</v>
          </cell>
        </row>
        <row r="903">
          <cell r="V903" t="str">
            <v>华大单barcode文库</v>
          </cell>
          <cell r="W903" t="str">
            <v>已磷酸化</v>
          </cell>
          <cell r="X903" t="str">
            <v>未环化</v>
          </cell>
        </row>
        <row r="904">
          <cell r="F904" t="str">
            <v>HGC-Lib-26080729</v>
          </cell>
          <cell r="G904" t="str">
            <v>6-BCR-10010033-non-tissue</v>
          </cell>
          <cell r="H904">
            <v>10</v>
          </cell>
          <cell r="I904">
            <v>0</v>
          </cell>
          <cell r="J904" t="str">
            <v>华大C4-cDNA</v>
          </cell>
          <cell r="K904" t="str">
            <v>邵芷轩</v>
          </cell>
          <cell r="L904">
            <v>33.34</v>
          </cell>
          <cell r="M904">
            <v>463</v>
          </cell>
          <cell r="N904" t="str">
            <v>邵芷轩</v>
          </cell>
        </row>
        <row r="904">
          <cell r="P904">
            <v>110.782522013624</v>
          </cell>
          <cell r="Q904">
            <v>7</v>
          </cell>
          <cell r="R904">
            <v>233.38</v>
          </cell>
        </row>
        <row r="904">
          <cell r="V904" t="str">
            <v>华大单barcode文库</v>
          </cell>
          <cell r="W904" t="str">
            <v>已磷酸化</v>
          </cell>
          <cell r="X904" t="str">
            <v>未环化</v>
          </cell>
        </row>
        <row r="905">
          <cell r="F905" t="str">
            <v>HGC-Lib-26080730</v>
          </cell>
          <cell r="G905" t="str">
            <v>6-BCR-10010035-NAC-C1D1-tissue</v>
          </cell>
          <cell r="H905">
            <v>10</v>
          </cell>
          <cell r="I905">
            <v>0</v>
          </cell>
          <cell r="J905" t="str">
            <v>华大C4-cDNA</v>
          </cell>
          <cell r="K905" t="str">
            <v>邵芷轩</v>
          </cell>
          <cell r="L905">
            <v>63.24</v>
          </cell>
          <cell r="M905">
            <v>420</v>
          </cell>
          <cell r="N905" t="str">
            <v>邵芷轩</v>
          </cell>
        </row>
        <row r="905">
          <cell r="P905">
            <v>231.648351648352</v>
          </cell>
          <cell r="Q905">
            <v>7</v>
          </cell>
          <cell r="R905">
            <v>442.68</v>
          </cell>
        </row>
        <row r="905">
          <cell r="V905" t="str">
            <v>华大单barcode文库</v>
          </cell>
          <cell r="W905" t="str">
            <v>已磷酸化</v>
          </cell>
          <cell r="X905" t="str">
            <v>未环化</v>
          </cell>
        </row>
        <row r="906">
          <cell r="F906" t="str">
            <v>HGC-Lib-26080731</v>
          </cell>
          <cell r="G906" t="str">
            <v>6-BCR-10010035-NON-tissue</v>
          </cell>
          <cell r="H906">
            <v>10</v>
          </cell>
          <cell r="I906">
            <v>0</v>
          </cell>
          <cell r="J906" t="str">
            <v>华大C4-cDNA</v>
          </cell>
          <cell r="K906" t="str">
            <v>邵芷轩</v>
          </cell>
          <cell r="L906">
            <v>42.33</v>
          </cell>
          <cell r="M906">
            <v>445</v>
          </cell>
          <cell r="N906" t="str">
            <v>邵芷轩</v>
          </cell>
        </row>
        <row r="906">
          <cell r="P906">
            <v>146.343993085566</v>
          </cell>
          <cell r="Q906">
            <v>7</v>
          </cell>
          <cell r="R906">
            <v>296.31</v>
          </cell>
        </row>
        <row r="906">
          <cell r="V906" t="str">
            <v>华大单barcode文库</v>
          </cell>
          <cell r="W906" t="str">
            <v>已磷酸化</v>
          </cell>
          <cell r="X906" t="str">
            <v>未环化</v>
          </cell>
        </row>
        <row r="907">
          <cell r="F907" t="str">
            <v>HGC-Lib-26080732</v>
          </cell>
          <cell r="G907" t="str">
            <v>6-BCR-10010035-NON-blood</v>
          </cell>
          <cell r="H907">
            <v>10</v>
          </cell>
          <cell r="I907">
            <v>0</v>
          </cell>
          <cell r="J907" t="str">
            <v>华大C4-cDNA</v>
          </cell>
          <cell r="K907" t="str">
            <v>邵芷轩</v>
          </cell>
          <cell r="L907">
            <v>58.99</v>
          </cell>
          <cell r="M907">
            <v>436</v>
          </cell>
          <cell r="N907" t="str">
            <v>邵芷轩</v>
          </cell>
        </row>
        <row r="907">
          <cell r="P907">
            <v>208.151023288638</v>
          </cell>
          <cell r="Q907">
            <v>7</v>
          </cell>
          <cell r="R907">
            <v>412.93</v>
          </cell>
        </row>
        <row r="907">
          <cell r="V907" t="str">
            <v>华大单barcode文库</v>
          </cell>
          <cell r="W907" t="str">
            <v>已磷酸化</v>
          </cell>
          <cell r="X907" t="str">
            <v>未环化</v>
          </cell>
        </row>
        <row r="908">
          <cell r="F908" t="str">
            <v>HGC-Lib-26080733</v>
          </cell>
          <cell r="G908" t="str">
            <v>6-BCR-10010036-Pre-tissue</v>
          </cell>
          <cell r="H908">
            <v>10</v>
          </cell>
          <cell r="I908">
            <v>0</v>
          </cell>
          <cell r="J908" t="str">
            <v>华大C4-cDNA</v>
          </cell>
          <cell r="K908" t="str">
            <v>邵芷轩</v>
          </cell>
          <cell r="L908">
            <v>54.58</v>
          </cell>
          <cell r="M908">
            <v>374</v>
          </cell>
          <cell r="N908" t="str">
            <v>邵芷轩</v>
          </cell>
        </row>
        <row r="908">
          <cell r="P908">
            <v>224.516659810777</v>
          </cell>
          <cell r="Q908">
            <v>7</v>
          </cell>
          <cell r="R908">
            <v>382.06</v>
          </cell>
        </row>
        <row r="908">
          <cell r="V908" t="str">
            <v>华大单barcode文库</v>
          </cell>
          <cell r="W908" t="str">
            <v>已磷酸化</v>
          </cell>
          <cell r="X908" t="str">
            <v>未环化</v>
          </cell>
        </row>
        <row r="909">
          <cell r="F909" t="str">
            <v>HGC-Lib-26080734</v>
          </cell>
          <cell r="G909" t="str">
            <v>6-BCR-10010036-non-tissue</v>
          </cell>
          <cell r="H909">
            <v>10</v>
          </cell>
          <cell r="I909">
            <v>0</v>
          </cell>
          <cell r="J909" t="str">
            <v>华大C4-cDNA</v>
          </cell>
          <cell r="K909" t="str">
            <v>邵芷轩</v>
          </cell>
          <cell r="L909">
            <v>42.18</v>
          </cell>
          <cell r="M909">
            <v>424</v>
          </cell>
          <cell r="N909" t="str">
            <v>邵芷轩</v>
          </cell>
        </row>
        <row r="909">
          <cell r="P909">
            <v>153.047895500726</v>
          </cell>
          <cell r="Q909">
            <v>7</v>
          </cell>
          <cell r="R909">
            <v>295.26</v>
          </cell>
        </row>
        <row r="909">
          <cell r="V909" t="str">
            <v>华大单barcode文库</v>
          </cell>
          <cell r="W909" t="str">
            <v>已磷酸化</v>
          </cell>
          <cell r="X909" t="str">
            <v>未环化</v>
          </cell>
        </row>
        <row r="910">
          <cell r="F910" t="str">
            <v>HGC-Lib-26080735</v>
          </cell>
          <cell r="G910" t="str">
            <v>6-BCR-10010036-NAC-T0-blood</v>
          </cell>
          <cell r="H910">
            <v>10</v>
          </cell>
          <cell r="I910">
            <v>0</v>
          </cell>
          <cell r="J910" t="str">
            <v>华大C4-cDNA</v>
          </cell>
          <cell r="K910" t="str">
            <v>邵芷轩</v>
          </cell>
          <cell r="L910">
            <v>46.95</v>
          </cell>
          <cell r="M910">
            <v>453</v>
          </cell>
          <cell r="N910" t="str">
            <v>邵芷轩</v>
          </cell>
        </row>
        <row r="910">
          <cell r="P910">
            <v>159.449821701477</v>
          </cell>
          <cell r="Q910">
            <v>7</v>
          </cell>
          <cell r="R910">
            <v>328.65</v>
          </cell>
        </row>
        <row r="910">
          <cell r="V910" t="str">
            <v>华大单barcode文库</v>
          </cell>
          <cell r="W910" t="str">
            <v>已磷酸化</v>
          </cell>
          <cell r="X910" t="str">
            <v>未环化</v>
          </cell>
        </row>
        <row r="911">
          <cell r="F911" t="str">
            <v>HGC-Lib-26080736</v>
          </cell>
          <cell r="G911" t="str">
            <v>6-BCR-10010036-NON-blood</v>
          </cell>
          <cell r="H911">
            <v>10</v>
          </cell>
          <cell r="I911">
            <v>0</v>
          </cell>
          <cell r="J911" t="str">
            <v>华大C4-cDNA</v>
          </cell>
          <cell r="K911" t="str">
            <v>邵芷轩</v>
          </cell>
          <cell r="L911">
            <v>53.95</v>
          </cell>
          <cell r="M911">
            <v>439</v>
          </cell>
          <cell r="N911" t="str">
            <v>邵芷轩</v>
          </cell>
        </row>
        <row r="911">
          <cell r="P911">
            <v>189.066059225513</v>
          </cell>
          <cell r="Q911">
            <v>7</v>
          </cell>
          <cell r="R911">
            <v>377.65</v>
          </cell>
        </row>
        <row r="911">
          <cell r="V911" t="str">
            <v>华大单barcode文库</v>
          </cell>
          <cell r="W911" t="str">
            <v>已磷酸化</v>
          </cell>
          <cell r="X911" t="str">
            <v>未环化</v>
          </cell>
        </row>
        <row r="912">
          <cell r="F912" t="str">
            <v>HGC-Lib-26080737</v>
          </cell>
          <cell r="G912" t="str">
            <v>6-BCR-10010037-Non-tissue</v>
          </cell>
          <cell r="H912">
            <v>10</v>
          </cell>
          <cell r="I912">
            <v>0</v>
          </cell>
          <cell r="J912" t="str">
            <v>华大C4-cDNA</v>
          </cell>
          <cell r="K912" t="str">
            <v>邵芷轩</v>
          </cell>
          <cell r="L912">
            <v>47.94</v>
          </cell>
          <cell r="M912">
            <v>445</v>
          </cell>
          <cell r="N912" t="str">
            <v>邵芷轩</v>
          </cell>
        </row>
        <row r="912">
          <cell r="P912">
            <v>165.738980121003</v>
          </cell>
          <cell r="Q912">
            <v>7</v>
          </cell>
          <cell r="R912">
            <v>335.58</v>
          </cell>
        </row>
        <row r="912">
          <cell r="V912" t="str">
            <v>华大单barcode文库</v>
          </cell>
          <cell r="W912" t="str">
            <v>已磷酸化</v>
          </cell>
          <cell r="X912" t="str">
            <v>未环化</v>
          </cell>
        </row>
        <row r="913">
          <cell r="F913" t="str">
            <v>HGC-Lib-26080738</v>
          </cell>
          <cell r="G913" t="str">
            <v>6-BCR-10010037-NON-blood</v>
          </cell>
          <cell r="H913">
            <v>10</v>
          </cell>
          <cell r="I913">
            <v>0</v>
          </cell>
          <cell r="J913" t="str">
            <v>华大C4-cDNA</v>
          </cell>
          <cell r="K913" t="str">
            <v>邵芷轩</v>
          </cell>
          <cell r="L913">
            <v>60.62</v>
          </cell>
          <cell r="M913">
            <v>415</v>
          </cell>
          <cell r="N913" t="str">
            <v>邵芷轩</v>
          </cell>
        </row>
        <row r="913">
          <cell r="P913">
            <v>224.726598702502</v>
          </cell>
          <cell r="Q913">
            <v>7</v>
          </cell>
          <cell r="R913">
            <v>424.34</v>
          </cell>
        </row>
        <row r="913">
          <cell r="V913" t="str">
            <v>华大单barcode文库</v>
          </cell>
          <cell r="W913" t="str">
            <v>已磷酸化</v>
          </cell>
          <cell r="X913" t="str">
            <v>未环化</v>
          </cell>
        </row>
        <row r="914">
          <cell r="F914" t="str">
            <v>HGC-Lib-26080739</v>
          </cell>
          <cell r="G914" t="str">
            <v>6-BCR-10010040-NON-blood</v>
          </cell>
          <cell r="H914">
            <v>10</v>
          </cell>
          <cell r="I914">
            <v>0</v>
          </cell>
          <cell r="J914" t="str">
            <v>华大C4-cDNA</v>
          </cell>
          <cell r="K914" t="str">
            <v>邵芷轩</v>
          </cell>
          <cell r="L914">
            <v>46.43</v>
          </cell>
          <cell r="M914">
            <v>452</v>
          </cell>
          <cell r="N914" t="str">
            <v>邵芷轩</v>
          </cell>
        </row>
        <row r="914">
          <cell r="P914">
            <v>158.032675289312</v>
          </cell>
          <cell r="Q914">
            <v>7</v>
          </cell>
          <cell r="R914">
            <v>325.01</v>
          </cell>
        </row>
        <row r="914">
          <cell r="V914" t="str">
            <v>华大单barcode文库</v>
          </cell>
          <cell r="W914" t="str">
            <v>已磷酸化</v>
          </cell>
          <cell r="X914" t="str">
            <v>未环化</v>
          </cell>
        </row>
        <row r="915">
          <cell r="F915" t="str">
            <v>HGC-Lib-26080740</v>
          </cell>
          <cell r="G915" t="str">
            <v>6-BCR-10010040-NON-tissue</v>
          </cell>
          <cell r="H915">
            <v>10</v>
          </cell>
          <cell r="I915">
            <v>0</v>
          </cell>
          <cell r="J915" t="str">
            <v>华大C4-cDNA</v>
          </cell>
          <cell r="K915" t="str">
            <v>邵芷轩</v>
          </cell>
          <cell r="L915">
            <v>80.51</v>
          </cell>
          <cell r="M915">
            <v>399</v>
          </cell>
          <cell r="N915" t="str">
            <v>邵芷轩</v>
          </cell>
        </row>
        <row r="915">
          <cell r="P915">
            <v>310.429920956237</v>
          </cell>
          <cell r="Q915">
            <v>7</v>
          </cell>
          <cell r="R915">
            <v>563.57</v>
          </cell>
        </row>
        <row r="915">
          <cell r="V915" t="str">
            <v>华大单barcode文库</v>
          </cell>
          <cell r="W915" t="str">
            <v>已磷酸化</v>
          </cell>
          <cell r="X915" t="str">
            <v>未环化</v>
          </cell>
        </row>
        <row r="916">
          <cell r="F916" t="str">
            <v>HGC-Lib-26080741</v>
          </cell>
          <cell r="G916" t="str">
            <v>6-BCR-10010041-NON-blood</v>
          </cell>
          <cell r="H916">
            <v>10</v>
          </cell>
          <cell r="I916">
            <v>0</v>
          </cell>
          <cell r="J916" t="str">
            <v>华大C4-cDNA</v>
          </cell>
          <cell r="K916" t="str">
            <v>邵芷轩</v>
          </cell>
          <cell r="L916">
            <v>51.9</v>
          </cell>
          <cell r="M916">
            <v>430</v>
          </cell>
          <cell r="N916" t="str">
            <v>邵芷轩</v>
          </cell>
        </row>
        <row r="916">
          <cell r="P916">
            <v>185.688729874776</v>
          </cell>
          <cell r="Q916">
            <v>7</v>
          </cell>
          <cell r="R916">
            <v>363.3</v>
          </cell>
        </row>
        <row r="916">
          <cell r="V916" t="str">
            <v>华大单barcode文库</v>
          </cell>
          <cell r="W916" t="str">
            <v>已磷酸化</v>
          </cell>
          <cell r="X916" t="str">
            <v>未环化</v>
          </cell>
        </row>
        <row r="917">
          <cell r="F917" t="str">
            <v>HGC-Lib-26080742</v>
          </cell>
          <cell r="G917" t="str">
            <v>6-BCR-10010041-NON-tissue</v>
          </cell>
          <cell r="H917">
            <v>10</v>
          </cell>
          <cell r="I917">
            <v>0</v>
          </cell>
          <cell r="J917" t="str">
            <v>华大C4-cDNA</v>
          </cell>
          <cell r="K917" t="str">
            <v>邵芷轩</v>
          </cell>
          <cell r="L917">
            <v>39.59</v>
          </cell>
          <cell r="M917">
            <v>445</v>
          </cell>
          <cell r="N917" t="str">
            <v>邵芷轩</v>
          </cell>
        </row>
        <row r="917">
          <cell r="P917">
            <v>136.871218668971</v>
          </cell>
          <cell r="Q917">
            <v>7</v>
          </cell>
          <cell r="R917">
            <v>277.13</v>
          </cell>
        </row>
        <row r="917">
          <cell r="V917" t="str">
            <v>华大单barcode文库</v>
          </cell>
          <cell r="W917" t="str">
            <v>已磷酸化</v>
          </cell>
          <cell r="X917" t="str">
            <v>未环化</v>
          </cell>
        </row>
        <row r="918">
          <cell r="F918" t="str">
            <v>HGC-Lib-26080743</v>
          </cell>
          <cell r="G918" t="str">
            <v>6-BCR-10010043-NON-blood</v>
          </cell>
          <cell r="H918">
            <v>10</v>
          </cell>
          <cell r="I918">
            <v>0</v>
          </cell>
          <cell r="J918" t="str">
            <v>华大C4-cDNA</v>
          </cell>
          <cell r="K918" t="str">
            <v>邵芷轩</v>
          </cell>
          <cell r="L918">
            <v>63.46</v>
          </cell>
          <cell r="M918">
            <v>439</v>
          </cell>
          <cell r="N918" t="str">
            <v>邵芷轩</v>
          </cell>
        </row>
        <row r="918">
          <cell r="P918">
            <v>222.393551778518</v>
          </cell>
          <cell r="Q918">
            <v>7</v>
          </cell>
          <cell r="R918">
            <v>444.22</v>
          </cell>
        </row>
        <row r="918">
          <cell r="V918" t="str">
            <v>华大单barcode文库</v>
          </cell>
          <cell r="W918" t="str">
            <v>已磷酸化</v>
          </cell>
          <cell r="X918" t="str">
            <v>未环化</v>
          </cell>
        </row>
        <row r="919">
          <cell r="F919" t="str">
            <v>HGC-Lib-26080744</v>
          </cell>
          <cell r="G919" t="str">
            <v>6-BCR-10010043-NAC-C1D1-tissue</v>
          </cell>
          <cell r="H919">
            <v>10</v>
          </cell>
          <cell r="I919">
            <v>0</v>
          </cell>
          <cell r="J919" t="str">
            <v>华大C4-cDNA</v>
          </cell>
          <cell r="K919" t="str">
            <v>邵芷轩</v>
          </cell>
          <cell r="L919">
            <v>41.18</v>
          </cell>
          <cell r="M919">
            <v>466</v>
          </cell>
          <cell r="N919" t="str">
            <v>邵芷轩</v>
          </cell>
        </row>
        <row r="919">
          <cell r="P919">
            <v>135.95245955761</v>
          </cell>
          <cell r="Q919">
            <v>7</v>
          </cell>
          <cell r="R919">
            <v>288.26</v>
          </cell>
        </row>
        <row r="919">
          <cell r="V919" t="str">
            <v>华大单barcode文库</v>
          </cell>
          <cell r="W919" t="str">
            <v>已磷酸化</v>
          </cell>
          <cell r="X919" t="str">
            <v>未环化</v>
          </cell>
        </row>
        <row r="920">
          <cell r="F920" t="str">
            <v>HGC-Lib-26080745</v>
          </cell>
          <cell r="G920" t="str">
            <v>6-BCR-10010043-NON-tissue</v>
          </cell>
          <cell r="H920">
            <v>10</v>
          </cell>
          <cell r="I920">
            <v>0</v>
          </cell>
          <cell r="J920" t="str">
            <v>华大C4-cDNA</v>
          </cell>
          <cell r="K920" t="str">
            <v>邵芷轩</v>
          </cell>
          <cell r="L920">
            <v>43.98</v>
          </cell>
          <cell r="M920">
            <v>467</v>
          </cell>
          <cell r="N920" t="str">
            <v>邵芷轩</v>
          </cell>
        </row>
        <row r="920">
          <cell r="P920">
            <v>144.885521330917</v>
          </cell>
          <cell r="Q920">
            <v>7</v>
          </cell>
          <cell r="R920">
            <v>307.86</v>
          </cell>
        </row>
        <row r="920">
          <cell r="V920" t="str">
            <v>华大单barcode文库</v>
          </cell>
          <cell r="W920" t="str">
            <v>已磷酸化</v>
          </cell>
          <cell r="X920" t="str">
            <v>未环化</v>
          </cell>
        </row>
        <row r="921">
          <cell r="F921" t="str">
            <v>HGC-Lib-26080746</v>
          </cell>
          <cell r="G921" t="str">
            <v>6-BCR-10010045-NON-blood</v>
          </cell>
          <cell r="H921">
            <v>10</v>
          </cell>
          <cell r="I921">
            <v>0</v>
          </cell>
          <cell r="J921" t="str">
            <v>华大C4-cDNA</v>
          </cell>
          <cell r="K921" t="str">
            <v>邵芷轩</v>
          </cell>
          <cell r="L921">
            <v>69.04</v>
          </cell>
          <cell r="M921">
            <v>425</v>
          </cell>
          <cell r="N921" t="str">
            <v>邵芷轩</v>
          </cell>
        </row>
        <row r="921">
          <cell r="P921">
            <v>249.918552036199</v>
          </cell>
          <cell r="Q921">
            <v>7</v>
          </cell>
          <cell r="R921">
            <v>483.28</v>
          </cell>
        </row>
        <row r="921">
          <cell r="V921" t="str">
            <v>华大单barcode文库</v>
          </cell>
          <cell r="W921" t="str">
            <v>已磷酸化</v>
          </cell>
          <cell r="X921" t="str">
            <v>未环化</v>
          </cell>
        </row>
        <row r="922">
          <cell r="F922" t="str">
            <v>HGC-Lib-26080747</v>
          </cell>
          <cell r="G922" t="str">
            <v>6-BCR-10010045-NON-tissue</v>
          </cell>
          <cell r="H922">
            <v>10</v>
          </cell>
          <cell r="I922">
            <v>0</v>
          </cell>
          <cell r="J922" t="str">
            <v>华大C4-cDNA</v>
          </cell>
          <cell r="K922" t="str">
            <v>邵芷轩</v>
          </cell>
          <cell r="L922">
            <v>44.52</v>
          </cell>
          <cell r="M922">
            <v>437</v>
          </cell>
          <cell r="N922" t="str">
            <v>邵芷轩</v>
          </cell>
        </row>
        <row r="922">
          <cell r="P922">
            <v>156.732969547615</v>
          </cell>
          <cell r="Q922">
            <v>7</v>
          </cell>
          <cell r="R922">
            <v>311.64</v>
          </cell>
        </row>
        <row r="922">
          <cell r="V922" t="str">
            <v>华大单barcode文库</v>
          </cell>
          <cell r="W922" t="str">
            <v>已磷酸化</v>
          </cell>
          <cell r="X922" t="str">
            <v>未环化</v>
          </cell>
        </row>
        <row r="923">
          <cell r="F923" t="str">
            <v>HGC-Lib-26080748</v>
          </cell>
          <cell r="G923" t="str">
            <v>6-BCR-10010045-Pre-tissue</v>
          </cell>
          <cell r="H923">
            <v>10</v>
          </cell>
          <cell r="I923">
            <v>0</v>
          </cell>
          <cell r="J923" t="str">
            <v>华大C4-cDNA</v>
          </cell>
          <cell r="K923" t="str">
            <v>邵芷轩</v>
          </cell>
          <cell r="L923">
            <v>39.78</v>
          </cell>
          <cell r="M923">
            <v>449</v>
          </cell>
          <cell r="N923" t="str">
            <v>邵芷轩</v>
          </cell>
        </row>
        <row r="923">
          <cell r="P923">
            <v>136.30289532294</v>
          </cell>
          <cell r="Q923">
            <v>7</v>
          </cell>
          <cell r="R923">
            <v>278.46</v>
          </cell>
        </row>
        <row r="923">
          <cell r="V923" t="str">
            <v>华大单barcode文库</v>
          </cell>
          <cell r="W923" t="str">
            <v>已磷酸化</v>
          </cell>
          <cell r="X923" t="str">
            <v>未环化</v>
          </cell>
        </row>
        <row r="924">
          <cell r="F924" t="str">
            <v>HGC-Lib-26080749</v>
          </cell>
          <cell r="G924" t="str">
            <v>6-BCR-10010044-NON-blood</v>
          </cell>
          <cell r="H924">
            <v>10</v>
          </cell>
          <cell r="I924">
            <v>0</v>
          </cell>
          <cell r="J924" t="str">
            <v>华大C4-cDNA</v>
          </cell>
          <cell r="K924" t="str">
            <v>邵芷轩</v>
          </cell>
          <cell r="L924">
            <v>54.68</v>
          </cell>
          <cell r="M924">
            <v>430</v>
          </cell>
          <cell r="N924" t="str">
            <v>邵芷轩</v>
          </cell>
        </row>
        <row r="924">
          <cell r="P924">
            <v>195.635062611807</v>
          </cell>
          <cell r="Q924">
            <v>7</v>
          </cell>
          <cell r="R924">
            <v>382.76</v>
          </cell>
        </row>
        <row r="924">
          <cell r="V924" t="str">
            <v>华大单barcode文库</v>
          </cell>
          <cell r="W924" t="str">
            <v>已磷酸化</v>
          </cell>
          <cell r="X924" t="str">
            <v>未环化</v>
          </cell>
        </row>
        <row r="925">
          <cell r="F925" t="str">
            <v>HGC-Lib-26080750</v>
          </cell>
          <cell r="G925" t="str">
            <v>6-BCR-10010044-Pre-tissue</v>
          </cell>
          <cell r="H925">
            <v>10</v>
          </cell>
          <cell r="I925">
            <v>0</v>
          </cell>
          <cell r="J925" t="str">
            <v>华大C4-cDNA</v>
          </cell>
          <cell r="K925" t="str">
            <v>邵芷轩</v>
          </cell>
          <cell r="L925">
            <v>42.19</v>
          </cell>
          <cell r="M925">
            <v>464</v>
          </cell>
          <cell r="N925" t="str">
            <v>邵芷轩</v>
          </cell>
        </row>
        <row r="925">
          <cell r="P925">
            <v>139.887267904509</v>
          </cell>
          <cell r="Q925">
            <v>7</v>
          </cell>
          <cell r="R925">
            <v>295.33</v>
          </cell>
        </row>
        <row r="925">
          <cell r="V925" t="str">
            <v>华大单barcode文库</v>
          </cell>
          <cell r="W925" t="str">
            <v>已磷酸化</v>
          </cell>
          <cell r="X925" t="str">
            <v>未环化</v>
          </cell>
        </row>
        <row r="926">
          <cell r="F926" t="str">
            <v>HGC-Lib-26080751</v>
          </cell>
          <cell r="G926" t="str">
            <v>6-BCR-10010044-NAC-C3D1-tissue</v>
          </cell>
          <cell r="H926">
            <v>10</v>
          </cell>
          <cell r="I926">
            <v>0</v>
          </cell>
          <cell r="J926" t="str">
            <v>华大C4-cDNA</v>
          </cell>
          <cell r="K926" t="str">
            <v>邵芷轩</v>
          </cell>
          <cell r="L926">
            <v>39.65</v>
          </cell>
          <cell r="M926">
            <v>461</v>
          </cell>
          <cell r="N926" t="str">
            <v>邵芷轩</v>
          </cell>
        </row>
        <row r="926">
          <cell r="P926">
            <v>132.321041214751</v>
          </cell>
          <cell r="Q926">
            <v>7</v>
          </cell>
          <cell r="R926">
            <v>277.55</v>
          </cell>
        </row>
        <row r="926">
          <cell r="V926" t="str">
            <v>华大单barcode文库</v>
          </cell>
          <cell r="W926" t="str">
            <v>已磷酸化</v>
          </cell>
          <cell r="X926" t="str">
            <v>未环化</v>
          </cell>
        </row>
        <row r="927">
          <cell r="F927" t="str">
            <v>HGC-Lib-26080752</v>
          </cell>
          <cell r="G927" t="str">
            <v>6-BCR-10010044-NON-tissue</v>
          </cell>
          <cell r="H927">
            <v>10</v>
          </cell>
          <cell r="I927">
            <v>0</v>
          </cell>
          <cell r="J927" t="str">
            <v>华大C4-cDNA</v>
          </cell>
          <cell r="K927" t="str">
            <v>邵芷轩</v>
          </cell>
          <cell r="L927">
            <v>45.56</v>
          </cell>
          <cell r="M927">
            <v>455</v>
          </cell>
          <cell r="N927" t="str">
            <v>邵芷轩</v>
          </cell>
        </row>
        <row r="927">
          <cell r="P927">
            <v>154.049027895182</v>
          </cell>
          <cell r="Q927">
            <v>7</v>
          </cell>
          <cell r="R927">
            <v>318.92</v>
          </cell>
        </row>
        <row r="927">
          <cell r="V927" t="str">
            <v>华大单barcode文库</v>
          </cell>
          <cell r="W927" t="str">
            <v>已磷酸化</v>
          </cell>
          <cell r="X927" t="str">
            <v>未环化</v>
          </cell>
        </row>
        <row r="928">
          <cell r="F928" t="str">
            <v>HGC-Lib-26080753</v>
          </cell>
          <cell r="G928" t="str">
            <v>6-BCR-10010022-NAC-C3D1-tissue</v>
          </cell>
          <cell r="H928">
            <v>10</v>
          </cell>
          <cell r="I928">
            <v>0</v>
          </cell>
          <cell r="J928" t="str">
            <v>华大C4-cDNA</v>
          </cell>
          <cell r="K928" t="str">
            <v>邵芷轩</v>
          </cell>
          <cell r="L928">
            <v>46.65</v>
          </cell>
          <cell r="M928">
            <v>452</v>
          </cell>
          <cell r="N928" t="str">
            <v>邵芷轩</v>
          </cell>
        </row>
        <row r="928">
          <cell r="P928">
            <v>158.781484002723</v>
          </cell>
          <cell r="Q928">
            <v>7</v>
          </cell>
          <cell r="R928">
            <v>326.55</v>
          </cell>
        </row>
        <row r="928">
          <cell r="V928" t="str">
            <v>华大单barcode文库</v>
          </cell>
          <cell r="W928" t="str">
            <v>已磷酸化</v>
          </cell>
          <cell r="X928" t="str">
            <v>未环化</v>
          </cell>
        </row>
        <row r="929">
          <cell r="F929" t="str">
            <v>HGC-Lib-26080754</v>
          </cell>
          <cell r="G929" t="str">
            <v>6-BCR-10010013-NAC-C1D1-tissue</v>
          </cell>
          <cell r="H929">
            <v>10</v>
          </cell>
          <cell r="I929">
            <v>0</v>
          </cell>
          <cell r="J929" t="str">
            <v>华大C4-cDNA</v>
          </cell>
          <cell r="K929" t="str">
            <v>邵芷轩</v>
          </cell>
          <cell r="L929">
            <v>33.84</v>
          </cell>
          <cell r="M929">
            <v>368</v>
          </cell>
          <cell r="N929" t="str">
            <v>邵芷轩</v>
          </cell>
        </row>
        <row r="929">
          <cell r="P929">
            <v>141.471571906355</v>
          </cell>
          <cell r="Q929">
            <v>7</v>
          </cell>
          <cell r="R929">
            <v>236.88</v>
          </cell>
        </row>
        <row r="929">
          <cell r="V929" t="str">
            <v>华大单barcode文库</v>
          </cell>
          <cell r="W929" t="str">
            <v>已磷酸化</v>
          </cell>
          <cell r="X929" t="str">
            <v>未环化</v>
          </cell>
        </row>
        <row r="930">
          <cell r="F930" t="str">
            <v>HGC-Lib-26080755</v>
          </cell>
          <cell r="G930" t="str">
            <v>6-BCR-10010014-NON-tissue</v>
          </cell>
          <cell r="H930">
            <v>10</v>
          </cell>
          <cell r="I930">
            <v>0</v>
          </cell>
          <cell r="J930" t="str">
            <v>华大C4-cDNA</v>
          </cell>
          <cell r="K930" t="str">
            <v>邵芷轩</v>
          </cell>
          <cell r="L930">
            <v>54.03</v>
          </cell>
          <cell r="M930">
            <v>449</v>
          </cell>
          <cell r="N930" t="str">
            <v>邵芷轩</v>
          </cell>
        </row>
        <row r="930">
          <cell r="P930">
            <v>185.129347267432</v>
          </cell>
          <cell r="Q930">
            <v>7</v>
          </cell>
          <cell r="R930">
            <v>378.21</v>
          </cell>
        </row>
        <row r="930">
          <cell r="V930" t="str">
            <v>华大单barcode文库</v>
          </cell>
          <cell r="W930" t="str">
            <v>已磷酸化</v>
          </cell>
          <cell r="X930" t="str">
            <v>未环化</v>
          </cell>
        </row>
        <row r="931">
          <cell r="F931" t="str">
            <v>HGC-Lib-26080756</v>
          </cell>
          <cell r="G931" t="str">
            <v>6-BCR-10010020-NAC-C3D1-TISSUE</v>
          </cell>
          <cell r="H931">
            <v>10</v>
          </cell>
          <cell r="I931">
            <v>0</v>
          </cell>
          <cell r="J931" t="str">
            <v>华大C4-cDNA</v>
          </cell>
          <cell r="K931" t="str">
            <v>邵芷轩</v>
          </cell>
          <cell r="L931">
            <v>72.59</v>
          </cell>
          <cell r="M931">
            <v>415</v>
          </cell>
          <cell r="N931" t="str">
            <v>邵芷轩</v>
          </cell>
        </row>
        <row r="931">
          <cell r="P931">
            <v>269.101019462465</v>
          </cell>
          <cell r="Q931">
            <v>7</v>
          </cell>
          <cell r="R931">
            <v>508.13</v>
          </cell>
        </row>
        <row r="931">
          <cell r="V931" t="str">
            <v>华大单barcode文库</v>
          </cell>
          <cell r="W931" t="str">
            <v>已磷酸化</v>
          </cell>
          <cell r="X931" t="str">
            <v>未环化</v>
          </cell>
        </row>
        <row r="932">
          <cell r="F932" t="str">
            <v>HGC-Lib-26080757</v>
          </cell>
          <cell r="G932" t="str">
            <v>6-BCR-10010008-NAC-C1D1-tissue</v>
          </cell>
          <cell r="H932">
            <v>10</v>
          </cell>
          <cell r="I932">
            <v>0</v>
          </cell>
          <cell r="J932" t="str">
            <v>华大C4-cDNA</v>
          </cell>
          <cell r="K932" t="str">
            <v>邵芷轩</v>
          </cell>
          <cell r="L932">
            <v>41.92</v>
          </cell>
          <cell r="M932">
            <v>456</v>
          </cell>
          <cell r="N932" t="str">
            <v>邵芷轩</v>
          </cell>
        </row>
        <row r="932">
          <cell r="P932">
            <v>141.430499325236</v>
          </cell>
          <cell r="Q932">
            <v>7</v>
          </cell>
          <cell r="R932">
            <v>293.44</v>
          </cell>
        </row>
        <row r="932">
          <cell r="V932" t="str">
            <v>华大单barcode文库</v>
          </cell>
          <cell r="W932" t="str">
            <v>已磷酸化</v>
          </cell>
          <cell r="X932" t="str">
            <v>未环化</v>
          </cell>
        </row>
        <row r="933">
          <cell r="F933" t="str">
            <v>HGC-Lib-26080758</v>
          </cell>
          <cell r="G933" t="str">
            <v>6-BCR-10010004-NAC-C1D1-tissue</v>
          </cell>
          <cell r="H933">
            <v>10</v>
          </cell>
          <cell r="I933">
            <v>0</v>
          </cell>
          <cell r="J933" t="str">
            <v>华大C4-cDNA</v>
          </cell>
          <cell r="K933" t="str">
            <v>邵芷轩</v>
          </cell>
          <cell r="L933">
            <v>46.21</v>
          </cell>
          <cell r="M933">
            <v>456</v>
          </cell>
          <cell r="N933" t="str">
            <v>邵芷轩</v>
          </cell>
        </row>
        <row r="933">
          <cell r="P933">
            <v>155.904183535762</v>
          </cell>
          <cell r="Q933">
            <v>7</v>
          </cell>
          <cell r="R933">
            <v>323.47</v>
          </cell>
        </row>
        <row r="933">
          <cell r="V933" t="str">
            <v>华大单barcode文库</v>
          </cell>
          <cell r="W933" t="str">
            <v>已磷酸化</v>
          </cell>
          <cell r="X933" t="str">
            <v>未环化</v>
          </cell>
        </row>
        <row r="934">
          <cell r="F934" t="str">
            <v>HGC-Lib-26080759</v>
          </cell>
          <cell r="G934" t="str">
            <v>6-BCR-10010003-NAC-C3D1-tissue</v>
          </cell>
          <cell r="H934">
            <v>10</v>
          </cell>
          <cell r="I934">
            <v>0</v>
          </cell>
          <cell r="J934" t="str">
            <v>华大C4-cDNA</v>
          </cell>
          <cell r="K934" t="str">
            <v>邵芷轩</v>
          </cell>
          <cell r="L934">
            <v>46.25</v>
          </cell>
          <cell r="M934">
            <v>454</v>
          </cell>
          <cell r="N934" t="str">
            <v>邵芷轩</v>
          </cell>
        </row>
        <row r="934">
          <cell r="P934">
            <v>156.726533378516</v>
          </cell>
          <cell r="Q934">
            <v>7</v>
          </cell>
          <cell r="R934">
            <v>323.75</v>
          </cell>
        </row>
        <row r="934">
          <cell r="V934" t="str">
            <v>华大单barcode文库</v>
          </cell>
          <cell r="W934" t="str">
            <v>已磷酸化</v>
          </cell>
          <cell r="X934" t="str">
            <v>未环化</v>
          </cell>
        </row>
        <row r="935">
          <cell r="F935" t="str">
            <v>HGC-POOL-26080760</v>
          </cell>
          <cell r="G935" t="str">
            <v>6-TCR-10010014-NAC-T0-blood</v>
          </cell>
          <cell r="H935">
            <v>10</v>
          </cell>
          <cell r="I935">
            <v>0</v>
          </cell>
          <cell r="J935" t="str">
            <v>华大C4-cDNA</v>
          </cell>
          <cell r="K935" t="str">
            <v>邵芷轩</v>
          </cell>
          <cell r="L935">
            <v>97.82</v>
          </cell>
          <cell r="M935">
            <v>398</v>
          </cell>
          <cell r="N935" t="str">
            <v>邵芷轩</v>
          </cell>
        </row>
        <row r="935">
          <cell r="P935">
            <v>378.121376111326</v>
          </cell>
          <cell r="Q935">
            <v>7</v>
          </cell>
          <cell r="R935">
            <v>684.74</v>
          </cell>
        </row>
        <row r="935">
          <cell r="V935" t="str">
            <v>华大单barcode文库</v>
          </cell>
          <cell r="W935" t="str">
            <v>已磷酸化</v>
          </cell>
          <cell r="X935" t="str">
            <v>未环化</v>
          </cell>
        </row>
        <row r="936">
          <cell r="F936" t="str">
            <v>HGC-POOL-26080761</v>
          </cell>
          <cell r="G936" t="str">
            <v>6-TCR-10010019-Pre-tissue</v>
          </cell>
          <cell r="H936">
            <v>10</v>
          </cell>
          <cell r="I936">
            <v>0</v>
          </cell>
          <cell r="J936" t="str">
            <v>华大C4-cDNA</v>
          </cell>
          <cell r="K936" t="str">
            <v>邵芷轩</v>
          </cell>
          <cell r="L936">
            <v>38.2</v>
          </cell>
          <cell r="M936">
            <v>372</v>
          </cell>
          <cell r="N936" t="str">
            <v>邵芷轩</v>
          </cell>
        </row>
        <row r="936">
          <cell r="P936">
            <v>157.981803143093</v>
          </cell>
          <cell r="Q936">
            <v>20</v>
          </cell>
          <cell r="R936">
            <v>764</v>
          </cell>
        </row>
        <row r="936">
          <cell r="V936" t="str">
            <v>华大单barcode文库</v>
          </cell>
          <cell r="W936" t="str">
            <v>已磷酸化</v>
          </cell>
          <cell r="X936" t="str">
            <v>未环化</v>
          </cell>
        </row>
        <row r="937">
          <cell r="F937" t="str">
            <v>HGC-POOL-26080762</v>
          </cell>
          <cell r="G937" t="str">
            <v>6-TCR-10010025-Pre-tissue</v>
          </cell>
          <cell r="H937">
            <v>10</v>
          </cell>
          <cell r="I937">
            <v>0</v>
          </cell>
          <cell r="J937" t="str">
            <v>华大C4-cDNA</v>
          </cell>
          <cell r="K937" t="str">
            <v>邵芷轩</v>
          </cell>
          <cell r="L937">
            <v>86.85</v>
          </cell>
          <cell r="M937">
            <v>419</v>
          </cell>
          <cell r="N937" t="str">
            <v>邵芷轩</v>
          </cell>
        </row>
        <row r="937">
          <cell r="P937">
            <v>318.891132733615</v>
          </cell>
          <cell r="Q937">
            <v>7</v>
          </cell>
          <cell r="R937">
            <v>607.95</v>
          </cell>
        </row>
        <row r="937">
          <cell r="V937" t="str">
            <v>华大单barcode文库</v>
          </cell>
          <cell r="W937" t="str">
            <v>已磷酸化</v>
          </cell>
          <cell r="X937" t="str">
            <v>未环化</v>
          </cell>
        </row>
        <row r="938">
          <cell r="F938" t="str">
            <v>HGC-POOL-26080763</v>
          </cell>
          <cell r="G938" t="str">
            <v>6-TCR-10010045-NAC-T0-blood</v>
          </cell>
          <cell r="H938">
            <v>10</v>
          </cell>
          <cell r="I938">
            <v>0</v>
          </cell>
          <cell r="J938" t="str">
            <v>华大C4-cDNA</v>
          </cell>
          <cell r="K938" t="str">
            <v>邵芷轩</v>
          </cell>
          <cell r="L938">
            <v>78.07</v>
          </cell>
          <cell r="M938">
            <v>466</v>
          </cell>
          <cell r="N938" t="str">
            <v>邵芷轩</v>
          </cell>
        </row>
        <row r="938">
          <cell r="P938">
            <v>257.741828986464</v>
          </cell>
          <cell r="Q938">
            <v>7</v>
          </cell>
          <cell r="R938">
            <v>546.49</v>
          </cell>
        </row>
        <row r="938">
          <cell r="V938" t="str">
            <v>华大单barcode文库</v>
          </cell>
          <cell r="W938" t="str">
            <v>已磷酸化</v>
          </cell>
          <cell r="X938" t="str">
            <v>未环化</v>
          </cell>
        </row>
        <row r="939">
          <cell r="F939" t="str">
            <v>HGC-POOL-26080764</v>
          </cell>
          <cell r="G939" t="str">
            <v>6-TCR-10010010-NON-tissue</v>
          </cell>
          <cell r="H939">
            <v>10</v>
          </cell>
          <cell r="I939">
            <v>0</v>
          </cell>
          <cell r="J939" t="str">
            <v>华大C4-cDNA</v>
          </cell>
          <cell r="K939" t="str">
            <v>邵芷轩</v>
          </cell>
          <cell r="L939">
            <v>49.2</v>
          </cell>
          <cell r="M939">
            <v>430</v>
          </cell>
          <cell r="N939" t="str">
            <v>邵芷轩</v>
          </cell>
        </row>
        <row r="939">
          <cell r="P939">
            <v>176.02862254025</v>
          </cell>
          <cell r="Q939">
            <v>20</v>
          </cell>
          <cell r="R939">
            <v>984</v>
          </cell>
        </row>
        <row r="939">
          <cell r="V939" t="str">
            <v>华大单barcode文库</v>
          </cell>
          <cell r="W939" t="str">
            <v>已磷酸化</v>
          </cell>
          <cell r="X939" t="str">
            <v>未环化</v>
          </cell>
        </row>
        <row r="940">
          <cell r="F940" t="str">
            <v>HGC-POOL-26080765</v>
          </cell>
          <cell r="G940" t="str">
            <v>6-TCR-10010036-NAC-C3D1-tissue</v>
          </cell>
          <cell r="H940">
            <v>10</v>
          </cell>
          <cell r="I940">
            <v>0</v>
          </cell>
          <cell r="J940" t="str">
            <v>华大C4-cDNA</v>
          </cell>
          <cell r="K940" t="str">
            <v>邵芷轩</v>
          </cell>
          <cell r="L940">
            <v>76.3</v>
          </cell>
          <cell r="M940">
            <v>428</v>
          </cell>
          <cell r="N940" t="str">
            <v>邵芷轩</v>
          </cell>
        </row>
        <row r="940">
          <cell r="P940">
            <v>274.263120057513</v>
          </cell>
          <cell r="Q940">
            <v>7</v>
          </cell>
          <cell r="R940">
            <v>534.1</v>
          </cell>
        </row>
        <row r="940">
          <cell r="V940" t="str">
            <v>华大单barcode文库</v>
          </cell>
          <cell r="W940" t="str">
            <v>已磷酸化</v>
          </cell>
          <cell r="X940" t="str">
            <v>未环化</v>
          </cell>
        </row>
        <row r="941">
          <cell r="F941" t="str">
            <v>HGC-POOL-26080766</v>
          </cell>
          <cell r="G941" t="str">
            <v>6-TCR-10010037-Pre-tissue</v>
          </cell>
          <cell r="H941">
            <v>10</v>
          </cell>
          <cell r="I941">
            <v>0</v>
          </cell>
          <cell r="J941" t="str">
            <v>华大C4-cDNA</v>
          </cell>
          <cell r="K941" t="str">
            <v>邵芷轩</v>
          </cell>
          <cell r="L941">
            <v>96.75</v>
          </cell>
          <cell r="M941">
            <v>415</v>
          </cell>
          <cell r="N941" t="str">
            <v>邵芷轩</v>
          </cell>
        </row>
        <row r="941">
          <cell r="P941">
            <v>358.665430954588</v>
          </cell>
          <cell r="Q941">
            <v>7</v>
          </cell>
          <cell r="R941">
            <v>677.25</v>
          </cell>
        </row>
        <row r="941">
          <cell r="V941" t="str">
            <v>华大单barcode文库</v>
          </cell>
          <cell r="W941" t="str">
            <v>已磷酸化</v>
          </cell>
          <cell r="X941" t="str">
            <v>未环化</v>
          </cell>
        </row>
        <row r="942">
          <cell r="F942" t="str">
            <v>HGC-POOL-26080767</v>
          </cell>
          <cell r="G942" t="str">
            <v>6-TCR-10010009-Pre-tissue</v>
          </cell>
          <cell r="H942">
            <v>10</v>
          </cell>
          <cell r="I942">
            <v>0</v>
          </cell>
          <cell r="J942" t="str">
            <v>华大C4-cDNA</v>
          </cell>
          <cell r="K942" t="str">
            <v>邵芷轩</v>
          </cell>
          <cell r="L942">
            <v>84.9</v>
          </cell>
          <cell r="M942">
            <v>402</v>
          </cell>
          <cell r="N942" t="str">
            <v>邵芷轩</v>
          </cell>
        </row>
        <row r="942">
          <cell r="P942">
            <v>324.913892078071</v>
          </cell>
          <cell r="Q942">
            <v>7</v>
          </cell>
          <cell r="R942">
            <v>594.3</v>
          </cell>
        </row>
        <row r="942">
          <cell r="V942" t="str">
            <v>华大单barcode文库</v>
          </cell>
          <cell r="W942" t="str">
            <v>已磷酸化</v>
          </cell>
          <cell r="X942" t="str">
            <v>未环化</v>
          </cell>
        </row>
        <row r="943">
          <cell r="F943" t="str">
            <v>HGC-POOL-26080768</v>
          </cell>
          <cell r="G943" t="str">
            <v>6-TCR-10010009-NAC-C1D1-tissue</v>
          </cell>
          <cell r="H943">
            <v>10</v>
          </cell>
          <cell r="I943">
            <v>0</v>
          </cell>
          <cell r="J943" t="str">
            <v>华大C4-cDNA</v>
          </cell>
          <cell r="K943" t="str">
            <v>邵芷轩</v>
          </cell>
          <cell r="L943">
            <v>36.4</v>
          </cell>
          <cell r="M943">
            <v>400</v>
          </cell>
          <cell r="N943" t="str">
            <v>邵芷轩</v>
          </cell>
        </row>
        <row r="943">
          <cell r="P943">
            <v>140</v>
          </cell>
          <cell r="Q943">
            <v>20</v>
          </cell>
          <cell r="R943">
            <v>728</v>
          </cell>
        </row>
        <row r="943">
          <cell r="V943" t="str">
            <v>华大单barcode文库</v>
          </cell>
          <cell r="W943" t="str">
            <v>已磷酸化</v>
          </cell>
          <cell r="X943" t="str">
            <v>未环化</v>
          </cell>
        </row>
        <row r="944">
          <cell r="F944" t="str">
            <v>HGC-Lib-26080769</v>
          </cell>
          <cell r="G944" t="str">
            <v>6-BCR-10010014-NAC-T0-blood</v>
          </cell>
          <cell r="H944">
            <v>10</v>
          </cell>
          <cell r="I944">
            <v>0</v>
          </cell>
          <cell r="J944" t="str">
            <v>华大C4-cDNA</v>
          </cell>
          <cell r="K944" t="str">
            <v>邵芷轩</v>
          </cell>
          <cell r="L944">
            <v>36.2</v>
          </cell>
          <cell r="M944">
            <v>413</v>
          </cell>
          <cell r="N944" t="str">
            <v>邵芷轩</v>
          </cell>
        </row>
        <row r="944">
          <cell r="P944">
            <v>134.848202644813</v>
          </cell>
          <cell r="Q944">
            <v>20</v>
          </cell>
          <cell r="R944">
            <v>724</v>
          </cell>
        </row>
        <row r="944">
          <cell r="V944" t="str">
            <v>华大单barcode文库</v>
          </cell>
          <cell r="W944" t="str">
            <v>已磷酸化</v>
          </cell>
          <cell r="X944" t="str">
            <v>未环化</v>
          </cell>
        </row>
        <row r="945">
          <cell r="F945" t="str">
            <v>HGC-POOL-26080770</v>
          </cell>
          <cell r="G945" t="str">
            <v>6-BCR-10010019-Pre-tissue</v>
          </cell>
          <cell r="H945">
            <v>10</v>
          </cell>
          <cell r="I945">
            <v>0</v>
          </cell>
          <cell r="J945" t="str">
            <v>华大C4-cDNA</v>
          </cell>
          <cell r="K945" t="str">
            <v>邵芷轩</v>
          </cell>
          <cell r="L945">
            <v>31.76</v>
          </cell>
          <cell r="M945">
            <v>376</v>
          </cell>
          <cell r="N945" t="str">
            <v>邵芷轩</v>
          </cell>
        </row>
        <row r="945">
          <cell r="P945">
            <v>129.950900163666</v>
          </cell>
          <cell r="Q945">
            <v>10</v>
          </cell>
          <cell r="R945">
            <v>317.6</v>
          </cell>
        </row>
        <row r="945">
          <cell r="V945" t="str">
            <v>华大单barcode文库</v>
          </cell>
          <cell r="W945" t="str">
            <v>已磷酸化</v>
          </cell>
          <cell r="X945" t="str">
            <v>未环化</v>
          </cell>
        </row>
        <row r="946">
          <cell r="F946" t="str">
            <v>HGC-POOL-26080771</v>
          </cell>
          <cell r="G946" t="str">
            <v>6-BCR-10010025-Pre-tissue</v>
          </cell>
          <cell r="H946">
            <v>10</v>
          </cell>
          <cell r="I946">
            <v>0</v>
          </cell>
          <cell r="J946" t="str">
            <v>华大C4-cDNA</v>
          </cell>
          <cell r="K946" t="str">
            <v>邵芷轩</v>
          </cell>
          <cell r="L946">
            <v>68.97</v>
          </cell>
          <cell r="M946">
            <v>420</v>
          </cell>
          <cell r="N946" t="str">
            <v>邵芷轩</v>
          </cell>
        </row>
        <row r="946">
          <cell r="P946">
            <v>252.637362637363</v>
          </cell>
          <cell r="Q946">
            <v>7</v>
          </cell>
          <cell r="R946">
            <v>482.79</v>
          </cell>
        </row>
        <row r="946">
          <cell r="V946" t="str">
            <v>华大单barcode文库</v>
          </cell>
          <cell r="W946" t="str">
            <v>已磷酸化</v>
          </cell>
          <cell r="X946" t="str">
            <v>未环化</v>
          </cell>
        </row>
        <row r="947">
          <cell r="F947" t="str">
            <v>HGC-POOL-26080772</v>
          </cell>
          <cell r="G947" t="str">
            <v>6-BCR-10010045-NAC-T0-blood</v>
          </cell>
          <cell r="H947">
            <v>10</v>
          </cell>
          <cell r="I947">
            <v>0</v>
          </cell>
          <cell r="J947" t="str">
            <v>华大C4-cDNA</v>
          </cell>
          <cell r="K947" t="str">
            <v>邵芷轩</v>
          </cell>
          <cell r="L947">
            <v>36.6</v>
          </cell>
          <cell r="M947">
            <v>433</v>
          </cell>
          <cell r="N947" t="str">
            <v>邵芷轩</v>
          </cell>
        </row>
        <row r="947">
          <cell r="P947">
            <v>130.040859833008</v>
          </cell>
          <cell r="Q947">
            <v>20</v>
          </cell>
          <cell r="R947">
            <v>732</v>
          </cell>
        </row>
        <row r="947">
          <cell r="V947" t="str">
            <v>华大单barcode文库</v>
          </cell>
          <cell r="W947" t="str">
            <v>已磷酸化</v>
          </cell>
          <cell r="X947" t="str">
            <v>未环化</v>
          </cell>
        </row>
        <row r="948">
          <cell r="F948" t="str">
            <v>HGC-POOL-26080773</v>
          </cell>
          <cell r="G948" t="str">
            <v>6-BCR-10010010-NON-tissue</v>
          </cell>
          <cell r="H948">
            <v>10</v>
          </cell>
          <cell r="I948">
            <v>0</v>
          </cell>
          <cell r="J948" t="str">
            <v>华大C4-cDNA</v>
          </cell>
          <cell r="K948" t="str">
            <v>齐子君</v>
          </cell>
          <cell r="L948">
            <v>49.2</v>
          </cell>
          <cell r="M948">
            <v>466</v>
          </cell>
          <cell r="N948" t="str">
            <v>邵芷轩</v>
          </cell>
        </row>
        <row r="948">
          <cell r="P948">
            <v>162.429844833278</v>
          </cell>
          <cell r="Q948">
            <v>42</v>
          </cell>
          <cell r="R948">
            <v>2066.4</v>
          </cell>
        </row>
        <row r="948">
          <cell r="V948" t="str">
            <v>华大单barcode文库</v>
          </cell>
          <cell r="W948" t="str">
            <v>已磷酸化</v>
          </cell>
          <cell r="X948" t="str">
            <v>未环化</v>
          </cell>
        </row>
        <row r="949">
          <cell r="F949" t="str">
            <v>HGC-POOL-26080774</v>
          </cell>
          <cell r="G949" t="str">
            <v>6-BCR-10010036-NAC-C3D1-tissue</v>
          </cell>
          <cell r="H949">
            <v>10</v>
          </cell>
          <cell r="I949">
            <v>0</v>
          </cell>
          <cell r="J949" t="str">
            <v>华大C4-cDNA</v>
          </cell>
          <cell r="K949" t="str">
            <v>齐子君</v>
          </cell>
          <cell r="L949">
            <v>79.8</v>
          </cell>
          <cell r="M949">
            <v>383</v>
          </cell>
          <cell r="N949" t="str">
            <v>胡钟糠</v>
          </cell>
        </row>
        <row r="949">
          <cell r="P949">
            <v>320.546294436634</v>
          </cell>
          <cell r="Q949">
            <v>15</v>
          </cell>
          <cell r="R949">
            <v>1197</v>
          </cell>
        </row>
        <row r="949">
          <cell r="V949" t="str">
            <v>华大单barcode文库</v>
          </cell>
          <cell r="W949" t="str">
            <v>已磷酸化</v>
          </cell>
          <cell r="X949" t="str">
            <v>未环化</v>
          </cell>
        </row>
        <row r="950">
          <cell r="F950" t="str">
            <v>HGC-POOL-26080775</v>
          </cell>
          <cell r="G950" t="str">
            <v>6-BCR-10010037-Pre-tissue</v>
          </cell>
          <cell r="H950">
            <v>10</v>
          </cell>
          <cell r="I950">
            <v>0</v>
          </cell>
          <cell r="J950" t="str">
            <v>华大C4-cDNA</v>
          </cell>
          <cell r="K950" t="str">
            <v>齐子君</v>
          </cell>
          <cell r="L950">
            <v>35.6</v>
          </cell>
          <cell r="M950">
            <v>382</v>
          </cell>
          <cell r="N950" t="str">
            <v>胡钟糠</v>
          </cell>
        </row>
        <row r="950">
          <cell r="P950">
            <v>143.374949657672</v>
          </cell>
          <cell r="Q950">
            <v>15</v>
          </cell>
          <cell r="R950">
            <v>534</v>
          </cell>
        </row>
        <row r="950">
          <cell r="V950" t="str">
            <v>华大单barcode文库</v>
          </cell>
          <cell r="W950" t="str">
            <v>已磷酸化</v>
          </cell>
          <cell r="X950" t="str">
            <v>未环化</v>
          </cell>
        </row>
        <row r="951">
          <cell r="F951" t="str">
            <v>HGC-POOL-26080776</v>
          </cell>
          <cell r="G951" t="str">
            <v>6-BCR-10010009-Pre-tissue</v>
          </cell>
          <cell r="H951">
            <v>10</v>
          </cell>
          <cell r="I951">
            <v>0</v>
          </cell>
          <cell r="J951" t="str">
            <v>华大C4-cDNA</v>
          </cell>
          <cell r="K951" t="str">
            <v>齐子君</v>
          </cell>
          <cell r="L951">
            <v>52.6</v>
          </cell>
          <cell r="M951">
            <v>402</v>
          </cell>
          <cell r="N951" t="str">
            <v>胡钟糠</v>
          </cell>
        </row>
        <row r="951">
          <cell r="P951">
            <v>201.301186375813</v>
          </cell>
          <cell r="Q951">
            <v>15</v>
          </cell>
          <cell r="R951">
            <v>789</v>
          </cell>
        </row>
        <row r="951">
          <cell r="V951" t="str">
            <v>华大单barcode文库</v>
          </cell>
          <cell r="W951" t="str">
            <v>已磷酸化</v>
          </cell>
          <cell r="X951" t="str">
            <v>未环化</v>
          </cell>
        </row>
        <row r="952">
          <cell r="F952" t="str">
            <v>HGC-POOL-26080777</v>
          </cell>
          <cell r="G952" t="str">
            <v>6-BCR-10010009-NAC-C1D1-tissue</v>
          </cell>
          <cell r="H952">
            <v>10</v>
          </cell>
          <cell r="I952">
            <v>0</v>
          </cell>
          <cell r="J952" t="str">
            <v>华大C4-cDNA</v>
          </cell>
          <cell r="K952" t="str">
            <v>齐子君</v>
          </cell>
          <cell r="L952">
            <v>85.2</v>
          </cell>
          <cell r="M952">
            <v>417</v>
          </cell>
          <cell r="N952" t="str">
            <v>胡钟糠</v>
          </cell>
        </row>
        <row r="952">
          <cell r="P952">
            <v>314.333148865523</v>
          </cell>
          <cell r="Q952">
            <v>15</v>
          </cell>
          <cell r="R952">
            <v>1278</v>
          </cell>
        </row>
        <row r="952">
          <cell r="V952" t="str">
            <v>华大单barcode文库</v>
          </cell>
          <cell r="W952" t="str">
            <v>已磷酸化</v>
          </cell>
          <cell r="X952" t="str">
            <v>未环化</v>
          </cell>
        </row>
        <row r="953">
          <cell r="F953" t="str">
            <v>HGC-POOL-26080778</v>
          </cell>
          <cell r="G953" t="str">
            <v>6-BCR-10010029-NAC-C1D1-tissue</v>
          </cell>
          <cell r="H953">
            <v>10</v>
          </cell>
          <cell r="I953">
            <v>0</v>
          </cell>
          <cell r="J953" t="str">
            <v>华大C4-cDNA</v>
          </cell>
          <cell r="K953" t="str">
            <v>齐子君</v>
          </cell>
          <cell r="L953">
            <v>27.6</v>
          </cell>
          <cell r="M953">
            <v>399</v>
          </cell>
          <cell r="N953" t="str">
            <v>胡钟糠</v>
          </cell>
        </row>
        <row r="953">
          <cell r="P953">
            <v>106.41989589358</v>
          </cell>
          <cell r="Q953">
            <v>15</v>
          </cell>
          <cell r="R953">
            <v>414</v>
          </cell>
        </row>
        <row r="953">
          <cell r="V953" t="str">
            <v>华大单barcode文库</v>
          </cell>
          <cell r="W953" t="str">
            <v>已磷酸化</v>
          </cell>
          <cell r="X953" t="str">
            <v>未环化</v>
          </cell>
        </row>
        <row r="954">
          <cell r="F954" t="str">
            <v>HGC-POOL-26080779</v>
          </cell>
          <cell r="G954" t="str">
            <v>6-BCR-10010029-NAC-C1D1-tissue</v>
          </cell>
          <cell r="H954">
            <v>10</v>
          </cell>
          <cell r="I954">
            <v>0</v>
          </cell>
          <cell r="J954" t="str">
            <v>华大C4-cDNA</v>
          </cell>
          <cell r="K954" t="str">
            <v>齐子君</v>
          </cell>
          <cell r="L954">
            <v>37.8</v>
          </cell>
          <cell r="M954">
            <v>396</v>
          </cell>
          <cell r="N954" t="str">
            <v>胡钟糠</v>
          </cell>
        </row>
        <row r="954">
          <cell r="P954">
            <v>146.853146853147</v>
          </cell>
          <cell r="Q954">
            <v>15</v>
          </cell>
          <cell r="R954">
            <v>567</v>
          </cell>
        </row>
        <row r="954">
          <cell r="V954" t="str">
            <v>华大单barcode文库</v>
          </cell>
          <cell r="W954" t="str">
            <v>已磷酸化</v>
          </cell>
          <cell r="X954" t="str">
            <v>未环化</v>
          </cell>
        </row>
        <row r="955">
          <cell r="F955" t="str">
            <v>HGC-Lib-26080780</v>
          </cell>
          <cell r="G955" t="str">
            <v>6-TCR-10010001-NAC-T0-blood</v>
          </cell>
          <cell r="H955">
            <v>10</v>
          </cell>
          <cell r="I955">
            <v>0</v>
          </cell>
          <cell r="J955" t="str">
            <v>华大C4-cDNA</v>
          </cell>
          <cell r="K955" t="str">
            <v>齐子君</v>
          </cell>
          <cell r="L955">
            <v>92.8</v>
          </cell>
          <cell r="M955">
            <v>441</v>
          </cell>
          <cell r="N955" t="str">
            <v>胡钟糠</v>
          </cell>
        </row>
        <row r="955">
          <cell r="P955">
            <v>323.739752311181</v>
          </cell>
          <cell r="Q955">
            <v>15</v>
          </cell>
          <cell r="R955">
            <v>1392</v>
          </cell>
        </row>
        <row r="955">
          <cell r="V955" t="str">
            <v>华大单barcode文库</v>
          </cell>
          <cell r="W955" t="str">
            <v>已磷酸化</v>
          </cell>
          <cell r="X955" t="str">
            <v>未环化</v>
          </cell>
        </row>
        <row r="956">
          <cell r="F956" t="str">
            <v>HGC-Lib-26080781</v>
          </cell>
          <cell r="G956" t="str">
            <v>6-TCR-10010004-pre-tissue</v>
          </cell>
          <cell r="H956">
            <v>10</v>
          </cell>
          <cell r="I956">
            <v>0</v>
          </cell>
          <cell r="J956" t="str">
            <v>华大C4-cDNA</v>
          </cell>
          <cell r="K956" t="str">
            <v>齐子君</v>
          </cell>
          <cell r="L956">
            <v>37.2</v>
          </cell>
          <cell r="M956">
            <v>434</v>
          </cell>
          <cell r="N956" t="str">
            <v>胡钟糠</v>
          </cell>
        </row>
        <row r="956">
          <cell r="P956">
            <v>131.868131868132</v>
          </cell>
          <cell r="Q956">
            <v>42</v>
          </cell>
          <cell r="R956">
            <v>1562.4</v>
          </cell>
        </row>
        <row r="956">
          <cell r="V956" t="str">
            <v>华大单barcode文库</v>
          </cell>
          <cell r="W956" t="str">
            <v>已磷酸化</v>
          </cell>
          <cell r="X956" t="str">
            <v>未环化</v>
          </cell>
        </row>
        <row r="957">
          <cell r="F957" t="str">
            <v>HGC-Lib-26080782</v>
          </cell>
          <cell r="G957" t="str">
            <v>6-TCR-10010002-NAC-C3D1-tissue</v>
          </cell>
          <cell r="H957">
            <v>10</v>
          </cell>
          <cell r="I957">
            <v>0</v>
          </cell>
          <cell r="J957" t="str">
            <v>华大C4-cDNA</v>
          </cell>
          <cell r="K957" t="str">
            <v>齐子君</v>
          </cell>
          <cell r="L957">
            <v>46</v>
          </cell>
          <cell r="M957">
            <v>476</v>
          </cell>
          <cell r="N957" t="str">
            <v>胡钟糠</v>
          </cell>
        </row>
        <row r="957">
          <cell r="P957">
            <v>148.674854557208</v>
          </cell>
          <cell r="Q957">
            <v>42</v>
          </cell>
          <cell r="R957">
            <v>1932</v>
          </cell>
        </row>
        <row r="957">
          <cell r="V957" t="str">
            <v>华大单barcode文库</v>
          </cell>
          <cell r="W957" t="str">
            <v>已磷酸化</v>
          </cell>
          <cell r="X957" t="str">
            <v>未环化</v>
          </cell>
        </row>
        <row r="958">
          <cell r="F958" t="str">
            <v>HGC-Lib-26080783</v>
          </cell>
          <cell r="G958" t="str">
            <v>6-TCR-10010010-Pre-tissue</v>
          </cell>
          <cell r="H958">
            <v>10</v>
          </cell>
          <cell r="I958">
            <v>0</v>
          </cell>
          <cell r="J958" t="str">
            <v>华大C4-cDNA</v>
          </cell>
          <cell r="K958" t="str">
            <v>齐子君</v>
          </cell>
          <cell r="L958">
            <v>34.4</v>
          </cell>
          <cell r="M958">
            <v>464</v>
          </cell>
          <cell r="N958" t="str">
            <v>胡钟糠</v>
          </cell>
        </row>
        <row r="958">
          <cell r="P958">
            <v>114.058355437666</v>
          </cell>
          <cell r="Q958">
            <v>42</v>
          </cell>
          <cell r="R958">
            <v>1444.8</v>
          </cell>
        </row>
        <row r="958">
          <cell r="V958" t="str">
            <v>华大单barcode文库</v>
          </cell>
          <cell r="W958" t="str">
            <v>已磷酸化</v>
          </cell>
          <cell r="X958" t="str">
            <v>未环化</v>
          </cell>
        </row>
        <row r="959">
          <cell r="F959" t="str">
            <v>HGC-Lib-26080784</v>
          </cell>
          <cell r="G959" t="str">
            <v>6-TCR-10010018-Pre-tissue</v>
          </cell>
          <cell r="H959">
            <v>10</v>
          </cell>
          <cell r="I959">
            <v>0</v>
          </cell>
          <cell r="J959" t="str">
            <v>华大C4-cDNA</v>
          </cell>
          <cell r="K959" t="str">
            <v>齐子君</v>
          </cell>
          <cell r="L959">
            <v>35</v>
          </cell>
          <cell r="M959">
            <v>458</v>
          </cell>
          <cell r="N959" t="str">
            <v>胡钟糠</v>
          </cell>
        </row>
        <row r="959">
          <cell r="P959">
            <v>117.568021498153</v>
          </cell>
          <cell r="Q959">
            <v>42</v>
          </cell>
          <cell r="R959">
            <v>1470</v>
          </cell>
        </row>
        <row r="959">
          <cell r="V959" t="str">
            <v>华大单barcode文库</v>
          </cell>
          <cell r="W959" t="str">
            <v>已磷酸化</v>
          </cell>
          <cell r="X959" t="str">
            <v>未环化</v>
          </cell>
        </row>
        <row r="960">
          <cell r="F960" t="str">
            <v>HGC-Lib-26080785</v>
          </cell>
          <cell r="G960" t="str">
            <v>6-TCR-10010012-NAC-C1D1-tissue</v>
          </cell>
          <cell r="H960">
            <v>10</v>
          </cell>
          <cell r="I960">
            <v>0</v>
          </cell>
          <cell r="J960" t="str">
            <v>华大C4-cDNA</v>
          </cell>
          <cell r="K960" t="str">
            <v>齐子君</v>
          </cell>
          <cell r="L960">
            <v>75.8</v>
          </cell>
          <cell r="M960">
            <v>399</v>
          </cell>
          <cell r="N960" t="str">
            <v>胡钟糠</v>
          </cell>
        </row>
        <row r="960">
          <cell r="P960">
            <v>292.269134374398</v>
          </cell>
          <cell r="Q960">
            <v>15</v>
          </cell>
          <cell r="R960">
            <v>1137</v>
          </cell>
        </row>
        <row r="960">
          <cell r="V960" t="str">
            <v>华大单barcode文库</v>
          </cell>
          <cell r="W960" t="str">
            <v>已磷酸化</v>
          </cell>
          <cell r="X960" t="str">
            <v>未环化</v>
          </cell>
        </row>
        <row r="961">
          <cell r="F961" t="str">
            <v>HGC-Lib-26080786</v>
          </cell>
          <cell r="G961" t="str">
            <v>6-BCR-10010002-NAC-C3D1-tissue</v>
          </cell>
          <cell r="H961">
            <v>10</v>
          </cell>
          <cell r="I961">
            <v>0</v>
          </cell>
          <cell r="J961" t="str">
            <v>华大C4-cDNA</v>
          </cell>
          <cell r="K961" t="str">
            <v>齐子君</v>
          </cell>
          <cell r="L961">
            <v>48</v>
          </cell>
          <cell r="M961">
            <v>475</v>
          </cell>
          <cell r="N961" t="str">
            <v>胡钟糠</v>
          </cell>
        </row>
        <row r="961">
          <cell r="P961">
            <v>155.465587044534</v>
          </cell>
          <cell r="Q961">
            <v>42</v>
          </cell>
          <cell r="R961">
            <v>2016</v>
          </cell>
        </row>
        <row r="961">
          <cell r="V961" t="str">
            <v>华大单barcode文库</v>
          </cell>
          <cell r="W961" t="str">
            <v>已磷酸化</v>
          </cell>
          <cell r="X961" t="str">
            <v>未环化</v>
          </cell>
        </row>
        <row r="962">
          <cell r="F962" t="str">
            <v>HGC-Lib-26080787</v>
          </cell>
          <cell r="G962" t="str">
            <v>6-BCR-10010004-NON-tissue</v>
          </cell>
          <cell r="H962">
            <v>10</v>
          </cell>
          <cell r="I962">
            <v>0</v>
          </cell>
          <cell r="J962" t="str">
            <v>华大C4-cDNA</v>
          </cell>
          <cell r="K962" t="str">
            <v>齐子君</v>
          </cell>
          <cell r="L962">
            <v>14.4</v>
          </cell>
          <cell r="M962">
            <v>310</v>
          </cell>
          <cell r="N962" t="str">
            <v>胡钟糠</v>
          </cell>
        </row>
        <row r="962">
          <cell r="P962">
            <v>71.4640198511166</v>
          </cell>
          <cell r="Q962">
            <v>15</v>
          </cell>
          <cell r="R962">
            <v>216</v>
          </cell>
        </row>
        <row r="962">
          <cell r="V962" t="str">
            <v>华大单barcode文库</v>
          </cell>
          <cell r="W962" t="str">
            <v>已磷酸化</v>
          </cell>
          <cell r="X962" t="str">
            <v>未环化</v>
          </cell>
        </row>
        <row r="963">
          <cell r="F963" t="str">
            <v>HGC-Lib-26080788</v>
          </cell>
          <cell r="G963" t="str">
            <v>6-BCR-10010029-NAC-C1D1-blood</v>
          </cell>
          <cell r="H963">
            <v>10</v>
          </cell>
          <cell r="I963">
            <v>0</v>
          </cell>
          <cell r="J963" t="str">
            <v>华大C4-cDNA</v>
          </cell>
          <cell r="K963" t="str">
            <v>齐子君</v>
          </cell>
          <cell r="L963">
            <v>18.4</v>
          </cell>
          <cell r="M963">
            <v>370</v>
          </cell>
          <cell r="N963" t="str">
            <v>胡钟糠</v>
          </cell>
        </row>
        <row r="963">
          <cell r="P963">
            <v>76.5072765072765</v>
          </cell>
          <cell r="Q963">
            <v>15</v>
          </cell>
          <cell r="R963">
            <v>276</v>
          </cell>
        </row>
        <row r="963">
          <cell r="V963" t="str">
            <v>华大单barcode文库</v>
          </cell>
          <cell r="W963" t="str">
            <v>已磷酸化</v>
          </cell>
          <cell r="X963" t="str">
            <v>未环化</v>
          </cell>
        </row>
        <row r="964">
          <cell r="F964" t="str">
            <v>HGC-Lib-26080789</v>
          </cell>
          <cell r="G964" t="str">
            <v>6-CD-10010013-NAC-C3D1-tissue</v>
          </cell>
          <cell r="H964">
            <v>0</v>
          </cell>
          <cell r="I964">
            <v>450</v>
          </cell>
          <cell r="J964" t="str">
            <v>华大C4-cDNA</v>
          </cell>
          <cell r="K964" t="str">
            <v>齐子君</v>
          </cell>
          <cell r="L964">
            <v>5.34</v>
          </cell>
          <cell r="M964">
            <v>383</v>
          </cell>
          <cell r="N964" t="str">
            <v>叶海婷</v>
          </cell>
        </row>
        <row r="964">
          <cell r="P964">
            <v>21.4500903795943</v>
          </cell>
          <cell r="Q964">
            <v>15</v>
          </cell>
          <cell r="R964">
            <v>80.1</v>
          </cell>
        </row>
        <row r="964">
          <cell r="U964" t="str">
            <v>PE100</v>
          </cell>
          <cell r="V964" t="str">
            <v>华大单barcode文库</v>
          </cell>
          <cell r="W964" t="str">
            <v>已磷酸化</v>
          </cell>
          <cell r="X964" t="str">
            <v>未环化</v>
          </cell>
        </row>
        <row r="965">
          <cell r="F965" t="str">
            <v>HGC-Lib-26080790</v>
          </cell>
          <cell r="G965" t="str">
            <v>CD-10010022-NAC-C1D1-tissue</v>
          </cell>
          <cell r="H965">
            <v>0</v>
          </cell>
          <cell r="I965">
            <v>127</v>
          </cell>
          <cell r="J965" t="str">
            <v>华大C4-cDNA</v>
          </cell>
          <cell r="K965" t="str">
            <v>齐子君</v>
          </cell>
          <cell r="L965">
            <v>20.4</v>
          </cell>
          <cell r="M965">
            <v>394</v>
          </cell>
          <cell r="N965" t="str">
            <v>叶海婷</v>
          </cell>
        </row>
        <row r="965">
          <cell r="P965">
            <v>79.6563842249121</v>
          </cell>
          <cell r="Q965">
            <v>15</v>
          </cell>
          <cell r="R965">
            <v>306</v>
          </cell>
        </row>
        <row r="965">
          <cell r="V965" t="str">
            <v>华大单barcode文库</v>
          </cell>
          <cell r="W965" t="str">
            <v>已磷酸化</v>
          </cell>
          <cell r="X965" t="str">
            <v>未环化</v>
          </cell>
        </row>
        <row r="966">
          <cell r="F966" t="str">
            <v>HGC-Lib-26080791</v>
          </cell>
          <cell r="G966" t="str">
            <v>CD-10010024-NAC-C3D1-blood</v>
          </cell>
          <cell r="H966">
            <v>0</v>
          </cell>
          <cell r="I966">
            <v>219</v>
          </cell>
          <cell r="J966" t="str">
            <v>华大C4-cDNA</v>
          </cell>
          <cell r="K966" t="str">
            <v>齐子君</v>
          </cell>
          <cell r="L966">
            <v>0.292</v>
          </cell>
          <cell r="M966">
            <v>369</v>
          </cell>
          <cell r="N966" t="str">
            <v>叶海婷</v>
          </cell>
        </row>
        <row r="966">
          <cell r="P966">
            <v>1.21742755889097</v>
          </cell>
          <cell r="Q966">
            <v>15</v>
          </cell>
          <cell r="R966">
            <v>4.38</v>
          </cell>
        </row>
        <row r="966">
          <cell r="V966" t="str">
            <v>华大单barcode文库</v>
          </cell>
          <cell r="W966" t="str">
            <v>已磷酸化</v>
          </cell>
          <cell r="X966" t="str">
            <v>未环化</v>
          </cell>
        </row>
        <row r="967">
          <cell r="F967" t="str">
            <v>HGC-Lib-26080792</v>
          </cell>
          <cell r="G967" t="str">
            <v>CD-10010024-NON-blood</v>
          </cell>
          <cell r="H967">
            <v>0</v>
          </cell>
          <cell r="I967">
            <v>56</v>
          </cell>
          <cell r="J967" t="str">
            <v>华大C4-cDNA</v>
          </cell>
          <cell r="K967" t="str">
            <v>齐子君</v>
          </cell>
          <cell r="L967">
            <v>10.1</v>
          </cell>
          <cell r="M967">
            <v>393</v>
          </cell>
          <cell r="N967" t="str">
            <v>叶海婷</v>
          </cell>
        </row>
        <row r="967">
          <cell r="P967">
            <v>39.5380700724212</v>
          </cell>
          <cell r="Q967">
            <v>42</v>
          </cell>
          <cell r="R967">
            <v>424.2</v>
          </cell>
        </row>
        <row r="967">
          <cell r="V967" t="str">
            <v>华大单barcode文库</v>
          </cell>
          <cell r="W967" t="str">
            <v>已磷酸化</v>
          </cell>
          <cell r="X967" t="str">
            <v>未环化</v>
          </cell>
        </row>
        <row r="968">
          <cell r="F968" t="str">
            <v>HGC-Lib-26080793</v>
          </cell>
          <cell r="G968" t="str">
            <v>6-CD-10010026-NAC-C1D1-tissue</v>
          </cell>
          <cell r="H968">
            <v>0</v>
          </cell>
          <cell r="I968">
            <v>450</v>
          </cell>
          <cell r="J968" t="str">
            <v>华大C4-cDNA</v>
          </cell>
          <cell r="K968" t="str">
            <v>齐子君</v>
          </cell>
          <cell r="L968">
            <v>22.4</v>
          </cell>
          <cell r="M968">
            <v>404</v>
          </cell>
          <cell r="N968" t="str">
            <v>叶海婷</v>
          </cell>
        </row>
        <row r="968">
          <cell r="P968">
            <v>85.3008377760853</v>
          </cell>
          <cell r="Q968">
            <v>15</v>
          </cell>
          <cell r="R968">
            <v>336</v>
          </cell>
        </row>
        <row r="968">
          <cell r="V968" t="str">
            <v>华大单barcode文库</v>
          </cell>
          <cell r="W968" t="str">
            <v>已磷酸化</v>
          </cell>
          <cell r="X968" t="str">
            <v>未环化</v>
          </cell>
        </row>
        <row r="969">
          <cell r="F969" t="str">
            <v>HGC-Lib-26080794</v>
          </cell>
          <cell r="G969" t="str">
            <v>6-CD-10010045-Pre-tissue</v>
          </cell>
          <cell r="H969">
            <v>0</v>
          </cell>
          <cell r="I969">
            <v>450</v>
          </cell>
          <cell r="J969" t="str">
            <v>华大C4-cDNA</v>
          </cell>
          <cell r="K969" t="str">
            <v>齐子君</v>
          </cell>
          <cell r="L969">
            <v>9.06</v>
          </cell>
          <cell r="M969">
            <v>399</v>
          </cell>
          <cell r="N969" t="str">
            <v>叶海婷</v>
          </cell>
        </row>
        <row r="969">
          <cell r="P969">
            <v>34.9334875650665</v>
          </cell>
          <cell r="Q969">
            <v>15</v>
          </cell>
          <cell r="R969">
            <v>135.9</v>
          </cell>
        </row>
        <row r="969">
          <cell r="V969" t="str">
            <v>华大单barcode文库</v>
          </cell>
          <cell r="W969" t="str">
            <v>已磷酸化</v>
          </cell>
          <cell r="X969" t="str">
            <v>未环化</v>
          </cell>
        </row>
        <row r="970">
          <cell r="F970" t="str">
            <v>HGC-Lib-26080795</v>
          </cell>
          <cell r="G970" t="str">
            <v>OL-10010012-NAC-T0-blood</v>
          </cell>
          <cell r="H970">
            <v>0</v>
          </cell>
          <cell r="I970">
            <v>32</v>
          </cell>
          <cell r="J970" t="str">
            <v>华大C4-oligo</v>
          </cell>
          <cell r="K970" t="str">
            <v>齐子君</v>
          </cell>
          <cell r="L970">
            <v>0.954</v>
          </cell>
          <cell r="M970">
            <v>208</v>
          </cell>
          <cell r="N970" t="str">
            <v>叶海婷</v>
          </cell>
        </row>
        <row r="970">
          <cell r="P970">
            <v>7.05621301775148</v>
          </cell>
          <cell r="Q970">
            <v>15</v>
          </cell>
          <cell r="R970">
            <v>14.31</v>
          </cell>
        </row>
        <row r="970">
          <cell r="V970" t="str">
            <v>华大单barcode文库</v>
          </cell>
          <cell r="W970" t="str">
            <v>已磷酸化</v>
          </cell>
          <cell r="X970" t="str">
            <v>未环化</v>
          </cell>
        </row>
        <row r="971">
          <cell r="F971" t="str">
            <v>HGC-Lib-26080796</v>
          </cell>
          <cell r="G971" t="str">
            <v>OL-10010040-Pre-tissue</v>
          </cell>
          <cell r="H971">
            <v>0</v>
          </cell>
          <cell r="I971">
            <v>7</v>
          </cell>
          <cell r="J971" t="str">
            <v>华大C4-oligo</v>
          </cell>
          <cell r="K971" t="str">
            <v>齐子君</v>
          </cell>
          <cell r="L971">
            <v>11.1</v>
          </cell>
          <cell r="M971">
            <v>195</v>
          </cell>
          <cell r="N971" t="str">
            <v>叶海婷</v>
          </cell>
        </row>
        <row r="971">
          <cell r="P971">
            <v>87.5739644970414</v>
          </cell>
          <cell r="Q971">
            <v>15</v>
          </cell>
          <cell r="R971">
            <v>166.5</v>
          </cell>
        </row>
        <row r="971">
          <cell r="V971" t="str">
            <v>华大单barcode文库</v>
          </cell>
          <cell r="W971" t="str">
            <v>已磷酸化</v>
          </cell>
          <cell r="X971" t="str">
            <v>未环化</v>
          </cell>
        </row>
        <row r="972">
          <cell r="F972" t="str">
            <v>HGC-Lib-26080797</v>
          </cell>
          <cell r="G972" t="str">
            <v>OL-10010024-NAC-C3D1-tissue</v>
          </cell>
          <cell r="H972">
            <v>0</v>
          </cell>
          <cell r="I972">
            <v>34</v>
          </cell>
          <cell r="J972" t="str">
            <v>华大C4-oligo</v>
          </cell>
          <cell r="K972" t="str">
            <v>齐子君</v>
          </cell>
          <cell r="L972">
            <v>14.1</v>
          </cell>
          <cell r="M972">
            <v>193</v>
          </cell>
          <cell r="N972" t="str">
            <v>叶海婷</v>
          </cell>
        </row>
        <row r="972">
          <cell r="P972">
            <v>112.395376644081</v>
          </cell>
          <cell r="Q972">
            <v>15</v>
          </cell>
          <cell r="R972">
            <v>211.5</v>
          </cell>
        </row>
        <row r="972">
          <cell r="V972" t="str">
            <v>华大单barcode文库</v>
          </cell>
          <cell r="W972" t="str">
            <v>已磷酸化</v>
          </cell>
          <cell r="X972" t="str">
            <v>未环化</v>
          </cell>
        </row>
        <row r="973">
          <cell r="F973" t="str">
            <v>HGC-Lib-26080821</v>
          </cell>
          <cell r="G973" t="str">
            <v>WK114</v>
          </cell>
          <cell r="H973">
            <v>250</v>
          </cell>
          <cell r="I973">
            <v>0</v>
          </cell>
          <cell r="J973" t="str">
            <v>其他文库类型</v>
          </cell>
          <cell r="K973" t="str">
            <v>齐子君</v>
          </cell>
          <cell r="L973">
            <v>26.6</v>
          </cell>
          <cell r="M973">
            <v>301</v>
          </cell>
          <cell r="N973" t="str">
            <v>胡钟糠</v>
          </cell>
        </row>
        <row r="973">
          <cell r="P973">
            <v>135.957066189624</v>
          </cell>
        </row>
        <row r="973">
          <cell r="R973">
            <v>0</v>
          </cell>
        </row>
        <row r="974">
          <cell r="F974" t="str">
            <v>HGC-Lib-26080822</v>
          </cell>
          <cell r="G974" t="str">
            <v>WK115</v>
          </cell>
          <cell r="H974">
            <v>250</v>
          </cell>
          <cell r="I974">
            <v>0</v>
          </cell>
          <cell r="J974" t="str">
            <v>其他文库类型</v>
          </cell>
          <cell r="K974" t="str">
            <v>齐子君</v>
          </cell>
          <cell r="L974">
            <v>15.6</v>
          </cell>
          <cell r="M974">
            <v>329</v>
          </cell>
          <cell r="N974" t="str">
            <v>胡钟糠</v>
          </cell>
        </row>
        <row r="974">
          <cell r="P974">
            <v>72.9483282674772</v>
          </cell>
        </row>
        <row r="974">
          <cell r="R974">
            <v>0</v>
          </cell>
        </row>
        <row r="975">
          <cell r="F975" t="str">
            <v>HGC-Lib-26080823</v>
          </cell>
          <cell r="G975" t="str">
            <v>WK116</v>
          </cell>
          <cell r="H975">
            <v>250</v>
          </cell>
          <cell r="I975">
            <v>0</v>
          </cell>
          <cell r="J975" t="str">
            <v>其他文库类型</v>
          </cell>
          <cell r="K975" t="str">
            <v>齐子君</v>
          </cell>
          <cell r="L975">
            <v>13.1</v>
          </cell>
          <cell r="M975">
            <v>327</v>
          </cell>
          <cell r="N975" t="str">
            <v>胡钟糠</v>
          </cell>
        </row>
        <row r="975">
          <cell r="P975">
            <v>61.6325570454011</v>
          </cell>
        </row>
        <row r="975">
          <cell r="R975">
            <v>0</v>
          </cell>
        </row>
        <row r="976">
          <cell r="F976" t="str">
            <v>HGC-Lib-26080824</v>
          </cell>
          <cell r="G976" t="str">
            <v>WK117</v>
          </cell>
          <cell r="H976">
            <v>250</v>
          </cell>
          <cell r="I976">
            <v>0</v>
          </cell>
          <cell r="J976" t="str">
            <v>其他文库类型</v>
          </cell>
          <cell r="K976" t="str">
            <v>齐子君</v>
          </cell>
          <cell r="L976">
            <v>18</v>
          </cell>
          <cell r="M976">
            <v>320</v>
          </cell>
          <cell r="N976" t="str">
            <v>胡钟糠</v>
          </cell>
        </row>
        <row r="976">
          <cell r="P976">
            <v>86.5384615384615</v>
          </cell>
        </row>
        <row r="976">
          <cell r="R976">
            <v>0</v>
          </cell>
        </row>
        <row r="977">
          <cell r="F977" t="str">
            <v>HGC-Lib-26080825</v>
          </cell>
          <cell r="G977" t="str">
            <v>L260624001c1A</v>
          </cell>
          <cell r="H977">
            <v>100</v>
          </cell>
          <cell r="I977">
            <v>0</v>
          </cell>
          <cell r="J977" t="str">
            <v>10x3′单细胞转录组</v>
          </cell>
          <cell r="K977" t="str">
            <v>齐子君</v>
          </cell>
          <cell r="L977">
            <v>32.4</v>
          </cell>
          <cell r="M977">
            <v>504</v>
          </cell>
          <cell r="N977" t="str">
            <v>胡钟糠</v>
          </cell>
        </row>
        <row r="977">
          <cell r="P977">
            <v>98.9010989010989</v>
          </cell>
        </row>
        <row r="977">
          <cell r="R977">
            <v>0</v>
          </cell>
        </row>
        <row r="978">
          <cell r="F978" t="str">
            <v>HGC-Lib-26080826</v>
          </cell>
          <cell r="G978" t="str">
            <v>L260624002c1A</v>
          </cell>
          <cell r="H978">
            <v>100</v>
          </cell>
          <cell r="I978">
            <v>0</v>
          </cell>
          <cell r="J978" t="str">
            <v>10x3′单细胞转录组</v>
          </cell>
          <cell r="K978" t="str">
            <v>齐子君</v>
          </cell>
          <cell r="L978">
            <v>40.2</v>
          </cell>
          <cell r="M978">
            <v>487</v>
          </cell>
          <cell r="N978" t="str">
            <v>胡钟糠</v>
          </cell>
        </row>
        <row r="978">
          <cell r="P978">
            <v>126.994155741589</v>
          </cell>
        </row>
        <row r="978">
          <cell r="R978">
            <v>0</v>
          </cell>
        </row>
        <row r="979">
          <cell r="F979" t="str">
            <v>HGC-Lib-26080827</v>
          </cell>
          <cell r="G979" t="str">
            <v>L260624003c1A</v>
          </cell>
          <cell r="H979">
            <v>100</v>
          </cell>
          <cell r="I979">
            <v>0</v>
          </cell>
          <cell r="J979" t="str">
            <v>10x3′单细胞转录组</v>
          </cell>
          <cell r="K979" t="str">
            <v>齐子君</v>
          </cell>
          <cell r="L979">
            <v>28.2</v>
          </cell>
          <cell r="M979">
            <v>467</v>
          </cell>
          <cell r="N979" t="str">
            <v>胡钟糠</v>
          </cell>
        </row>
        <row r="979">
          <cell r="P979">
            <v>92.9006753417888</v>
          </cell>
        </row>
        <row r="979">
          <cell r="R979">
            <v>0</v>
          </cell>
        </row>
        <row r="980">
          <cell r="F980" t="str">
            <v>HGC-Lib-26080828</v>
          </cell>
          <cell r="G980" t="str">
            <v>L260624004c1A</v>
          </cell>
          <cell r="H980">
            <v>100</v>
          </cell>
          <cell r="I980">
            <v>0</v>
          </cell>
          <cell r="J980" t="str">
            <v>10x3′单细胞转录组</v>
          </cell>
          <cell r="K980" t="str">
            <v>齐子君</v>
          </cell>
          <cell r="L980">
            <v>28.4</v>
          </cell>
          <cell r="M980">
            <v>459</v>
          </cell>
          <cell r="N980" t="str">
            <v>胡钟糠</v>
          </cell>
        </row>
        <row r="980">
          <cell r="P980">
            <v>95.1902128372717</v>
          </cell>
        </row>
        <row r="980">
          <cell r="R980">
            <v>0</v>
          </cell>
        </row>
        <row r="981">
          <cell r="F981" t="str">
            <v>HGC-POOL-26080831</v>
          </cell>
          <cell r="G981" t="str">
            <v>0701X1</v>
          </cell>
          <cell r="H981">
            <v>1000</v>
          </cell>
          <cell r="I981">
            <v>0</v>
          </cell>
          <cell r="J981" t="str">
            <v>其他文库类型</v>
          </cell>
          <cell r="K981" t="str">
            <v>胡钟糠</v>
          </cell>
          <cell r="L981">
            <v>17</v>
          </cell>
          <cell r="M981">
            <v>440</v>
          </cell>
          <cell r="N981" t="str">
            <v>齐子君</v>
          </cell>
        </row>
        <row r="981">
          <cell r="P981">
            <v>59.4405594405594</v>
          </cell>
        </row>
        <row r="981">
          <cell r="R981">
            <v>0</v>
          </cell>
        </row>
        <row r="982">
          <cell r="F982" t="str">
            <v>HGC-POOL-26080832</v>
          </cell>
          <cell r="G982" t="str">
            <v>KSD-260701-ctDNA</v>
          </cell>
          <cell r="H982">
            <v>236</v>
          </cell>
          <cell r="I982">
            <v>0</v>
          </cell>
          <cell r="J982" t="str">
            <v>panel</v>
          </cell>
          <cell r="K982" t="str">
            <v>齐子君</v>
          </cell>
          <cell r="L982">
            <v>3.84</v>
          </cell>
          <cell r="M982">
            <v>353</v>
          </cell>
          <cell r="N982" t="str">
            <v>叶海婷</v>
          </cell>
        </row>
        <row r="982">
          <cell r="P982">
            <v>16.7356722597516</v>
          </cell>
        </row>
        <row r="982">
          <cell r="R982">
            <v>0</v>
          </cell>
        </row>
        <row r="983">
          <cell r="F983" t="str">
            <v>HGC-Lib-26080833</v>
          </cell>
          <cell r="G983">
            <v>901</v>
          </cell>
          <cell r="H983">
            <v>3</v>
          </cell>
          <cell r="I983">
            <v>0</v>
          </cell>
          <cell r="J983" t="str">
            <v>其他文库类型</v>
          </cell>
        </row>
        <row r="983">
          <cell r="P983" t="e">
            <v>#DIV/0!</v>
          </cell>
        </row>
        <row r="983">
          <cell r="R983">
            <v>0</v>
          </cell>
        </row>
        <row r="984">
          <cell r="F984" t="str">
            <v>HGC-Lib-26080834</v>
          </cell>
          <cell r="G984">
            <v>4321</v>
          </cell>
          <cell r="H984">
            <v>3</v>
          </cell>
          <cell r="I984">
            <v>0</v>
          </cell>
          <cell r="J984" t="str">
            <v>其他文库类型</v>
          </cell>
        </row>
        <row r="984">
          <cell r="P984" t="e">
            <v>#DIV/0!</v>
          </cell>
        </row>
        <row r="984">
          <cell r="R984">
            <v>0</v>
          </cell>
        </row>
        <row r="985">
          <cell r="F985" t="str">
            <v>HGC-Lib-26080835</v>
          </cell>
          <cell r="G985" t="str">
            <v>Pa11</v>
          </cell>
          <cell r="H985">
            <v>3</v>
          </cell>
          <cell r="I985">
            <v>0</v>
          </cell>
          <cell r="J985" t="str">
            <v>其他文库类型</v>
          </cell>
        </row>
        <row r="985">
          <cell r="P985" t="e">
            <v>#DIV/0!</v>
          </cell>
        </row>
        <row r="985">
          <cell r="R985">
            <v>0</v>
          </cell>
        </row>
        <row r="986">
          <cell r="F986" t="str">
            <v>HGC-Lib-26080836</v>
          </cell>
          <cell r="G986" t="str">
            <v>Mno22</v>
          </cell>
          <cell r="H986">
            <v>3</v>
          </cell>
          <cell r="I986">
            <v>0</v>
          </cell>
          <cell r="J986" t="str">
            <v>其他文库类型</v>
          </cell>
        </row>
        <row r="986">
          <cell r="P986" t="e">
            <v>#DIV/0!</v>
          </cell>
        </row>
        <row r="986">
          <cell r="R986">
            <v>0</v>
          </cell>
        </row>
        <row r="987">
          <cell r="F987" t="str">
            <v>HGC-Lib-26080837</v>
          </cell>
          <cell r="G987" t="str">
            <v>IS-nmix</v>
          </cell>
          <cell r="H987">
            <v>4</v>
          </cell>
          <cell r="I987">
            <v>0</v>
          </cell>
          <cell r="J987" t="str">
            <v>其他文库类型</v>
          </cell>
        </row>
        <row r="987">
          <cell r="P987" t="e">
            <v>#DIV/0!</v>
          </cell>
        </row>
        <row r="987">
          <cell r="R987">
            <v>0</v>
          </cell>
        </row>
        <row r="988">
          <cell r="F988" t="str">
            <v>HGC-Lib-26080838</v>
          </cell>
          <cell r="G988" t="str">
            <v>4321n</v>
          </cell>
          <cell r="H988">
            <v>1</v>
          </cell>
          <cell r="I988">
            <v>0</v>
          </cell>
          <cell r="J988" t="str">
            <v>其他文库类型</v>
          </cell>
        </row>
        <row r="988">
          <cell r="P988" t="e">
            <v>#DIV/0!</v>
          </cell>
        </row>
        <row r="988">
          <cell r="R988">
            <v>0</v>
          </cell>
        </row>
        <row r="989">
          <cell r="F989" t="str">
            <v>HGC-Lib-26080839</v>
          </cell>
          <cell r="G989" t="str">
            <v>Pa11n</v>
          </cell>
          <cell r="H989">
            <v>1</v>
          </cell>
          <cell r="I989">
            <v>0</v>
          </cell>
          <cell r="J989" t="str">
            <v>其他文库类型</v>
          </cell>
        </row>
        <row r="989">
          <cell r="P989" t="e">
            <v>#DIV/0!</v>
          </cell>
        </row>
        <row r="989">
          <cell r="R989">
            <v>0</v>
          </cell>
        </row>
        <row r="990">
          <cell r="F990" t="str">
            <v>HGC-Lib-26080840</v>
          </cell>
          <cell r="G990" t="str">
            <v>Mno22n</v>
          </cell>
          <cell r="H990">
            <v>1</v>
          </cell>
          <cell r="I990">
            <v>0</v>
          </cell>
          <cell r="J990" t="str">
            <v>其他文库类型</v>
          </cell>
        </row>
        <row r="990">
          <cell r="P990" t="e">
            <v>#DIV/0!</v>
          </cell>
        </row>
        <row r="990">
          <cell r="R990">
            <v>0</v>
          </cell>
        </row>
        <row r="991">
          <cell r="F991" t="str">
            <v>HGC-Lib-26080842</v>
          </cell>
          <cell r="G991" t="str">
            <v>11-15-1</v>
          </cell>
          <cell r="H991">
            <v>5</v>
          </cell>
          <cell r="I991">
            <v>0</v>
          </cell>
          <cell r="J991" t="str">
            <v>smallRNA</v>
          </cell>
          <cell r="K991" t="str">
            <v>齐子君</v>
          </cell>
          <cell r="L991">
            <v>13.6</v>
          </cell>
          <cell r="M991">
            <v>279</v>
          </cell>
          <cell r="N991" t="str">
            <v>胡钟糠</v>
          </cell>
        </row>
        <row r="991">
          <cell r="P991">
            <v>74.9931072511718</v>
          </cell>
        </row>
        <row r="991">
          <cell r="R991">
            <v>0</v>
          </cell>
        </row>
        <row r="992">
          <cell r="F992" t="str">
            <v>HGC-Lib-26080843</v>
          </cell>
          <cell r="G992" t="str">
            <v>11-15-2</v>
          </cell>
          <cell r="H992">
            <v>5</v>
          </cell>
          <cell r="I992">
            <v>0</v>
          </cell>
          <cell r="J992" t="str">
            <v>smallRNA</v>
          </cell>
          <cell r="K992" t="str">
            <v>齐子君</v>
          </cell>
          <cell r="L992">
            <v>19.2</v>
          </cell>
          <cell r="M992">
            <v>296</v>
          </cell>
          <cell r="N992" t="str">
            <v>胡钟糠</v>
          </cell>
        </row>
        <row r="992">
          <cell r="P992">
            <v>99.7920997920998</v>
          </cell>
        </row>
        <row r="992">
          <cell r="R992">
            <v>0</v>
          </cell>
        </row>
        <row r="993">
          <cell r="F993" t="str">
            <v>HGC-Lib-26080844</v>
          </cell>
          <cell r="G993" t="str">
            <v>WED</v>
          </cell>
          <cell r="H993">
            <v>5</v>
          </cell>
          <cell r="I993">
            <v>0</v>
          </cell>
          <cell r="J993" t="str">
            <v>smallRNA</v>
          </cell>
          <cell r="K993" t="str">
            <v>齐子君</v>
          </cell>
          <cell r="L993">
            <v>16</v>
          </cell>
          <cell r="M993">
            <v>300</v>
          </cell>
          <cell r="N993" t="str">
            <v>胡钟糠</v>
          </cell>
        </row>
        <row r="993">
          <cell r="P993">
            <v>82.0512820512821</v>
          </cell>
        </row>
        <row r="993">
          <cell r="R993">
            <v>0</v>
          </cell>
        </row>
        <row r="994">
          <cell r="F994" t="str">
            <v>HGC-Lib-26080845</v>
          </cell>
          <cell r="G994" t="str">
            <v>11-15-3</v>
          </cell>
          <cell r="H994">
            <v>5</v>
          </cell>
          <cell r="I994">
            <v>0</v>
          </cell>
          <cell r="J994" t="str">
            <v>smallRNA</v>
          </cell>
          <cell r="K994" t="str">
            <v>齐子君</v>
          </cell>
          <cell r="L994">
            <v>18.1</v>
          </cell>
          <cell r="M994">
            <v>302</v>
          </cell>
          <cell r="N994" t="str">
            <v>胡钟糠</v>
          </cell>
        </row>
        <row r="994">
          <cell r="P994">
            <v>92.2058074375955</v>
          </cell>
        </row>
        <row r="994">
          <cell r="R994">
            <v>0</v>
          </cell>
        </row>
        <row r="995">
          <cell r="F995" t="str">
            <v>HGC-Lib-26080846</v>
          </cell>
          <cell r="G995" t="str">
            <v>11-16-1</v>
          </cell>
          <cell r="H995">
            <v>5</v>
          </cell>
          <cell r="I995">
            <v>0</v>
          </cell>
          <cell r="J995" t="str">
            <v>smallRNA</v>
          </cell>
          <cell r="K995" t="str">
            <v>齐子君</v>
          </cell>
          <cell r="L995">
            <v>38.6</v>
          </cell>
          <cell r="M995">
            <v>265</v>
          </cell>
          <cell r="N995" t="str">
            <v>胡钟糠</v>
          </cell>
        </row>
        <row r="995">
          <cell r="P995">
            <v>224.092888243832</v>
          </cell>
        </row>
        <row r="995">
          <cell r="R995">
            <v>0</v>
          </cell>
        </row>
        <row r="996">
          <cell r="F996" t="str">
            <v>HGC-Lib-26080847</v>
          </cell>
          <cell r="G996" t="str">
            <v>11-5-1</v>
          </cell>
          <cell r="H996">
            <v>40664</v>
          </cell>
        </row>
        <row r="996">
          <cell r="K996" t="str">
            <v>齐子君</v>
          </cell>
          <cell r="L996">
            <v>19.7</v>
          </cell>
          <cell r="M996">
            <v>300</v>
          </cell>
          <cell r="N996" t="str">
            <v>胡钟糠</v>
          </cell>
        </row>
        <row r="996">
          <cell r="P996">
            <v>101.025641025641</v>
          </cell>
        </row>
        <row r="996">
          <cell r="R996">
            <v>0</v>
          </cell>
        </row>
        <row r="997">
          <cell r="F997" t="str">
            <v>HGC-Lib-26080848</v>
          </cell>
          <cell r="G997" t="str">
            <v>DATH</v>
          </cell>
          <cell r="H997">
            <v>5</v>
          </cell>
          <cell r="I997">
            <v>0</v>
          </cell>
          <cell r="J997" t="str">
            <v>smallRNA</v>
          </cell>
          <cell r="K997" t="str">
            <v>齐子君</v>
          </cell>
          <cell r="L997">
            <v>23.4</v>
          </cell>
          <cell r="M997">
            <v>307</v>
          </cell>
          <cell r="N997" t="str">
            <v>胡钟糠</v>
          </cell>
        </row>
        <row r="997">
          <cell r="P997">
            <v>117.263843648208</v>
          </cell>
        </row>
        <row r="997">
          <cell r="R997">
            <v>0</v>
          </cell>
        </row>
        <row r="998">
          <cell r="F998" t="str">
            <v>HGC-Lib-26080849</v>
          </cell>
          <cell r="G998" t="str">
            <v>R1</v>
          </cell>
          <cell r="H998">
            <v>6</v>
          </cell>
          <cell r="I998">
            <v>0</v>
          </cell>
          <cell r="J998" t="str">
            <v>转录组文库</v>
          </cell>
          <cell r="K998" t="str">
            <v>齐子君</v>
          </cell>
          <cell r="L998">
            <v>46.4</v>
          </cell>
          <cell r="M998">
            <v>378</v>
          </cell>
          <cell r="N998" t="str">
            <v>胡钟糠</v>
          </cell>
        </row>
        <row r="998">
          <cell r="P998">
            <v>188.848188848189</v>
          </cell>
        </row>
        <row r="998">
          <cell r="R998">
            <v>0</v>
          </cell>
        </row>
        <row r="999">
          <cell r="F999" t="str">
            <v>HGC-Lib-26080850</v>
          </cell>
          <cell r="G999" t="str">
            <v>R2</v>
          </cell>
          <cell r="H999">
            <v>6</v>
          </cell>
          <cell r="I999">
            <v>0</v>
          </cell>
          <cell r="J999" t="str">
            <v>转录组文库</v>
          </cell>
          <cell r="K999" t="str">
            <v>齐子君</v>
          </cell>
          <cell r="L999">
            <v>65</v>
          </cell>
          <cell r="M999">
            <v>373</v>
          </cell>
          <cell r="N999" t="str">
            <v>胡钟糠</v>
          </cell>
        </row>
        <row r="999">
          <cell r="P999">
            <v>268.096514745308</v>
          </cell>
        </row>
        <row r="999">
          <cell r="R999">
            <v>0</v>
          </cell>
        </row>
        <row r="1000">
          <cell r="F1000" t="str">
            <v>HGC-Lib-26080851</v>
          </cell>
          <cell r="G1000" t="str">
            <v>R3</v>
          </cell>
          <cell r="H1000">
            <v>6</v>
          </cell>
          <cell r="I1000">
            <v>0</v>
          </cell>
          <cell r="J1000" t="str">
            <v>转录组文库</v>
          </cell>
          <cell r="K1000" t="str">
            <v>齐子君</v>
          </cell>
          <cell r="L1000">
            <v>61</v>
          </cell>
          <cell r="M1000">
            <v>390</v>
          </cell>
          <cell r="N1000" t="str">
            <v>胡钟糠</v>
          </cell>
        </row>
        <row r="1000">
          <cell r="P1000">
            <v>240.631163708087</v>
          </cell>
        </row>
        <row r="1000">
          <cell r="R1000">
            <v>0</v>
          </cell>
        </row>
        <row r="1001">
          <cell r="F1001" t="str">
            <v>HGC-Lib-26080852</v>
          </cell>
          <cell r="G1001" t="str">
            <v>R_M1</v>
          </cell>
          <cell r="H1001">
            <v>6</v>
          </cell>
          <cell r="I1001">
            <v>0</v>
          </cell>
          <cell r="J1001" t="str">
            <v>转录组文库</v>
          </cell>
          <cell r="K1001" t="str">
            <v>齐子君</v>
          </cell>
          <cell r="L1001">
            <v>44.6</v>
          </cell>
          <cell r="M1001">
            <v>385</v>
          </cell>
          <cell r="N1001" t="str">
            <v>胡钟糠</v>
          </cell>
        </row>
        <row r="1001">
          <cell r="P1001">
            <v>178.221778221778</v>
          </cell>
        </row>
        <row r="1001">
          <cell r="R1001">
            <v>0</v>
          </cell>
        </row>
        <row r="1002">
          <cell r="F1002" t="str">
            <v>HGC-Lib-26080853</v>
          </cell>
          <cell r="G1002" t="str">
            <v>R_M2</v>
          </cell>
          <cell r="H1002">
            <v>6</v>
          </cell>
          <cell r="I1002">
            <v>0</v>
          </cell>
          <cell r="J1002" t="str">
            <v>转录组文库</v>
          </cell>
          <cell r="K1002" t="str">
            <v>齐子君</v>
          </cell>
          <cell r="L1002">
            <v>51.6</v>
          </cell>
          <cell r="M1002">
            <v>392</v>
          </cell>
          <cell r="N1002" t="str">
            <v>胡钟糠</v>
          </cell>
        </row>
        <row r="1002">
          <cell r="P1002">
            <v>202.511773940345</v>
          </cell>
        </row>
        <row r="1002">
          <cell r="R1002">
            <v>0</v>
          </cell>
        </row>
        <row r="1003">
          <cell r="F1003" t="str">
            <v>HGC-Lib-26080854</v>
          </cell>
          <cell r="G1003" t="str">
            <v>R_M3</v>
          </cell>
          <cell r="H1003">
            <v>6</v>
          </cell>
          <cell r="I1003">
            <v>0</v>
          </cell>
          <cell r="J1003" t="str">
            <v>转录组文库</v>
          </cell>
          <cell r="K1003" t="str">
            <v>齐子君</v>
          </cell>
          <cell r="L1003">
            <v>57.4</v>
          </cell>
          <cell r="M1003">
            <v>370</v>
          </cell>
          <cell r="N1003" t="str">
            <v>胡钟糠</v>
          </cell>
        </row>
        <row r="1003">
          <cell r="P1003">
            <v>238.669438669439</v>
          </cell>
        </row>
        <row r="1003">
          <cell r="R1003">
            <v>0</v>
          </cell>
        </row>
        <row r="1004">
          <cell r="F1004" t="str">
            <v>HGC-Lib-26080855</v>
          </cell>
          <cell r="G1004" t="str">
            <v>A1</v>
          </cell>
          <cell r="H1004">
            <v>6</v>
          </cell>
          <cell r="I1004">
            <v>0</v>
          </cell>
          <cell r="J1004" t="str">
            <v>转录组文库</v>
          </cell>
          <cell r="K1004" t="str">
            <v>叶海婷</v>
          </cell>
          <cell r="L1004">
            <v>45.04</v>
          </cell>
          <cell r="M1004">
            <v>330</v>
          </cell>
          <cell r="N1004" t="str">
            <v>叶海婷</v>
          </cell>
          <cell r="O1004" t="str">
            <v>0703百易汇能-A1</v>
          </cell>
          <cell r="P1004">
            <v>209.97668997669</v>
          </cell>
          <cell r="Q1004">
            <v>20</v>
          </cell>
          <cell r="R1004">
            <v>900.8</v>
          </cell>
        </row>
        <row r="1004">
          <cell r="U1004" t="str">
            <v>PE150</v>
          </cell>
          <cell r="V1004" t="str">
            <v>华大双barcode文库</v>
          </cell>
          <cell r="W1004" t="str">
            <v>已磷酸化</v>
          </cell>
          <cell r="X1004" t="str">
            <v>未环化</v>
          </cell>
        </row>
        <row r="1005">
          <cell r="F1005" t="str">
            <v>HGC-Lib-26080856</v>
          </cell>
          <cell r="G1005" t="str">
            <v>A2</v>
          </cell>
          <cell r="H1005">
            <v>6</v>
          </cell>
          <cell r="I1005">
            <v>0</v>
          </cell>
          <cell r="J1005" t="str">
            <v>转录组文库</v>
          </cell>
          <cell r="K1005" t="str">
            <v>叶海婷</v>
          </cell>
          <cell r="L1005">
            <v>49.77</v>
          </cell>
          <cell r="M1005">
            <v>341</v>
          </cell>
          <cell r="N1005" t="str">
            <v>叶海婷</v>
          </cell>
          <cell r="O1005" t="str">
            <v>0703百易汇能-B1</v>
          </cell>
          <cell r="P1005">
            <v>224.543198736747</v>
          </cell>
          <cell r="Q1005">
            <v>20</v>
          </cell>
          <cell r="R1005">
            <v>995.4</v>
          </cell>
        </row>
        <row r="1005">
          <cell r="V1005" t="str">
            <v>华大双barcode文库</v>
          </cell>
          <cell r="W1005" t="str">
            <v>已磷酸化</v>
          </cell>
          <cell r="X1005" t="str">
            <v>未环化</v>
          </cell>
        </row>
        <row r="1006">
          <cell r="F1006" t="str">
            <v>HGC-Lib-26080857</v>
          </cell>
          <cell r="G1006" t="str">
            <v>A3</v>
          </cell>
          <cell r="H1006">
            <v>6</v>
          </cell>
          <cell r="I1006">
            <v>0</v>
          </cell>
          <cell r="J1006" t="str">
            <v>转录组文库</v>
          </cell>
          <cell r="K1006" t="str">
            <v>叶海婷</v>
          </cell>
          <cell r="L1006">
            <v>44.68</v>
          </cell>
          <cell r="M1006">
            <v>342</v>
          </cell>
          <cell r="N1006" t="str">
            <v>叶海婷</v>
          </cell>
          <cell r="O1006" t="str">
            <v>0703百易汇能-C1</v>
          </cell>
          <cell r="P1006">
            <v>200.989653621233</v>
          </cell>
          <cell r="Q1006">
            <v>20</v>
          </cell>
          <cell r="R1006">
            <v>893.6</v>
          </cell>
        </row>
        <row r="1006">
          <cell r="V1006" t="str">
            <v>华大双barcode文库</v>
          </cell>
          <cell r="W1006" t="str">
            <v>已磷酸化</v>
          </cell>
          <cell r="X1006" t="str">
            <v>未环化</v>
          </cell>
        </row>
        <row r="1007">
          <cell r="F1007" t="str">
            <v>HGC-Lib-26080858</v>
          </cell>
          <cell r="G1007" t="str">
            <v>A4</v>
          </cell>
          <cell r="H1007">
            <v>6</v>
          </cell>
          <cell r="I1007">
            <v>0</v>
          </cell>
          <cell r="J1007" t="str">
            <v>转录组文库</v>
          </cell>
          <cell r="K1007" t="str">
            <v>叶海婷</v>
          </cell>
          <cell r="L1007">
            <v>48.64</v>
          </cell>
          <cell r="M1007">
            <v>339</v>
          </cell>
          <cell r="N1007" t="str">
            <v>叶海婷</v>
          </cell>
          <cell r="O1007" t="str">
            <v>0703百易汇能-D1</v>
          </cell>
          <cell r="P1007">
            <v>220.739732244157</v>
          </cell>
          <cell r="Q1007">
            <v>20</v>
          </cell>
          <cell r="R1007">
            <v>972.8</v>
          </cell>
        </row>
        <row r="1007">
          <cell r="V1007" t="str">
            <v>华大双barcode文库</v>
          </cell>
          <cell r="W1007" t="str">
            <v>已磷酸化</v>
          </cell>
          <cell r="X1007" t="str">
            <v>未环化</v>
          </cell>
        </row>
        <row r="1008">
          <cell r="F1008" t="str">
            <v>HGC-Lib-26080859</v>
          </cell>
          <cell r="G1008" t="str">
            <v>A5</v>
          </cell>
          <cell r="H1008">
            <v>6</v>
          </cell>
          <cell r="I1008">
            <v>0</v>
          </cell>
          <cell r="J1008" t="str">
            <v>转录组文库</v>
          </cell>
          <cell r="K1008" t="str">
            <v>叶海婷</v>
          </cell>
          <cell r="L1008">
            <v>50.17</v>
          </cell>
          <cell r="M1008">
            <v>342</v>
          </cell>
          <cell r="N1008" t="str">
            <v>叶海婷</v>
          </cell>
          <cell r="O1008" t="str">
            <v>0703百易汇能-E1</v>
          </cell>
          <cell r="P1008">
            <v>225.686009896536</v>
          </cell>
          <cell r="Q1008">
            <v>20</v>
          </cell>
          <cell r="R1008">
            <v>1003.4</v>
          </cell>
        </row>
        <row r="1008">
          <cell r="V1008" t="str">
            <v>华大双barcode文库</v>
          </cell>
          <cell r="W1008" t="str">
            <v>已磷酸化</v>
          </cell>
          <cell r="X1008" t="str">
            <v>未环化</v>
          </cell>
        </row>
        <row r="1009">
          <cell r="F1009" t="str">
            <v>HGC-Lib-26080860</v>
          </cell>
          <cell r="G1009" t="str">
            <v>A6</v>
          </cell>
          <cell r="H1009">
            <v>6</v>
          </cell>
          <cell r="I1009">
            <v>0</v>
          </cell>
          <cell r="J1009" t="str">
            <v>转录组文库</v>
          </cell>
          <cell r="K1009" t="str">
            <v>叶海婷</v>
          </cell>
          <cell r="L1009">
            <v>54.12</v>
          </cell>
          <cell r="M1009">
            <v>337</v>
          </cell>
          <cell r="N1009" t="str">
            <v>叶海婷</v>
          </cell>
          <cell r="O1009" t="str">
            <v>0703百易汇能-F1</v>
          </cell>
          <cell r="P1009">
            <v>247.066879707829</v>
          </cell>
          <cell r="Q1009">
            <v>20</v>
          </cell>
          <cell r="R1009">
            <v>1082.4</v>
          </cell>
        </row>
        <row r="1009">
          <cell r="V1009" t="str">
            <v>华大双barcode文库</v>
          </cell>
          <cell r="W1009" t="str">
            <v>已磷酸化</v>
          </cell>
          <cell r="X1009" t="str">
            <v>未环化</v>
          </cell>
        </row>
        <row r="1010">
          <cell r="F1010" t="str">
            <v>HGC-Lib-26080861</v>
          </cell>
          <cell r="G1010" t="str">
            <v>B1</v>
          </cell>
          <cell r="H1010">
            <v>6</v>
          </cell>
          <cell r="I1010">
            <v>0</v>
          </cell>
          <cell r="J1010" t="str">
            <v>转录组文库</v>
          </cell>
          <cell r="K1010" t="str">
            <v>叶海婷</v>
          </cell>
          <cell r="L1010">
            <v>48.75</v>
          </cell>
          <cell r="M1010">
            <v>337</v>
          </cell>
          <cell r="N1010" t="str">
            <v>叶海婷</v>
          </cell>
          <cell r="O1010" t="str">
            <v>0703百易汇能-G1</v>
          </cell>
          <cell r="P1010">
            <v>222.551928783383</v>
          </cell>
          <cell r="Q1010">
            <v>20</v>
          </cell>
          <cell r="R1010">
            <v>975</v>
          </cell>
        </row>
        <row r="1010">
          <cell r="V1010" t="str">
            <v>华大双barcode文库</v>
          </cell>
          <cell r="W1010" t="str">
            <v>已磷酸化</v>
          </cell>
          <cell r="X1010" t="str">
            <v>未环化</v>
          </cell>
        </row>
        <row r="1011">
          <cell r="F1011" t="str">
            <v>HGC-Lib-26080862</v>
          </cell>
          <cell r="G1011" t="str">
            <v>B2</v>
          </cell>
          <cell r="H1011">
            <v>6</v>
          </cell>
          <cell r="I1011">
            <v>0</v>
          </cell>
          <cell r="J1011" t="str">
            <v>转录组文库</v>
          </cell>
          <cell r="K1011" t="str">
            <v>叶海婷</v>
          </cell>
          <cell r="L1011">
            <v>40.32</v>
          </cell>
          <cell r="M1011">
            <v>338</v>
          </cell>
          <cell r="N1011" t="str">
            <v>叶海婷</v>
          </cell>
          <cell r="O1011" t="str">
            <v>0703百易汇能-H1</v>
          </cell>
          <cell r="P1011">
            <v>183.52298588985</v>
          </cell>
          <cell r="Q1011">
            <v>20</v>
          </cell>
          <cell r="R1011">
            <v>806.4</v>
          </cell>
        </row>
        <row r="1011">
          <cell r="V1011" t="str">
            <v>华大双barcode文库</v>
          </cell>
          <cell r="W1011" t="str">
            <v>已磷酸化</v>
          </cell>
          <cell r="X1011" t="str">
            <v>未环化</v>
          </cell>
        </row>
        <row r="1012">
          <cell r="F1012" t="str">
            <v>HGC-Lib-26080863</v>
          </cell>
          <cell r="G1012" t="str">
            <v>B3</v>
          </cell>
          <cell r="H1012">
            <v>6</v>
          </cell>
          <cell r="I1012">
            <v>0</v>
          </cell>
          <cell r="J1012" t="str">
            <v>转录组文库</v>
          </cell>
          <cell r="K1012" t="str">
            <v>叶海婷</v>
          </cell>
          <cell r="L1012">
            <v>41.92</v>
          </cell>
          <cell r="M1012">
            <v>346</v>
          </cell>
          <cell r="N1012" t="str">
            <v>叶海婷</v>
          </cell>
          <cell r="O1012" t="str">
            <v>0703百易汇能-A2</v>
          </cell>
          <cell r="P1012">
            <v>186.393952867941</v>
          </cell>
          <cell r="Q1012">
            <v>20</v>
          </cell>
          <cell r="R1012">
            <v>838.4</v>
          </cell>
        </row>
        <row r="1012">
          <cell r="V1012" t="str">
            <v>华大双barcode文库</v>
          </cell>
          <cell r="W1012" t="str">
            <v>已磷酸化</v>
          </cell>
          <cell r="X1012" t="str">
            <v>未环化</v>
          </cell>
        </row>
        <row r="1013">
          <cell r="F1013" t="str">
            <v>HGC-Lib-26080864</v>
          </cell>
          <cell r="G1013" t="str">
            <v>B4</v>
          </cell>
          <cell r="H1013">
            <v>6</v>
          </cell>
          <cell r="I1013">
            <v>0</v>
          </cell>
          <cell r="J1013" t="str">
            <v>转录组文库</v>
          </cell>
          <cell r="K1013" t="str">
            <v>叶海婷</v>
          </cell>
          <cell r="L1013">
            <v>47.47</v>
          </cell>
          <cell r="M1013">
            <v>349</v>
          </cell>
          <cell r="N1013" t="str">
            <v>叶海婷</v>
          </cell>
          <cell r="O1013" t="str">
            <v>0703百易汇能-B2</v>
          </cell>
          <cell r="P1013">
            <v>209.257218426273</v>
          </cell>
          <cell r="Q1013">
            <v>20</v>
          </cell>
          <cell r="R1013">
            <v>949.4</v>
          </cell>
        </row>
        <row r="1013">
          <cell r="V1013" t="str">
            <v>华大双barcode文库</v>
          </cell>
          <cell r="W1013" t="str">
            <v>已磷酸化</v>
          </cell>
          <cell r="X1013" t="str">
            <v>未环化</v>
          </cell>
        </row>
        <row r="1014">
          <cell r="F1014" t="str">
            <v>HGC-Lib-26080865</v>
          </cell>
          <cell r="G1014" t="str">
            <v>B5</v>
          </cell>
          <cell r="H1014">
            <v>6</v>
          </cell>
          <cell r="I1014">
            <v>0</v>
          </cell>
          <cell r="J1014" t="str">
            <v>转录组文库</v>
          </cell>
          <cell r="K1014" t="str">
            <v>叶海婷</v>
          </cell>
          <cell r="L1014">
            <v>43.79</v>
          </cell>
          <cell r="M1014">
            <v>353</v>
          </cell>
          <cell r="N1014" t="str">
            <v>叶海婷</v>
          </cell>
          <cell r="O1014" t="str">
            <v>0703百易汇能-C2</v>
          </cell>
          <cell r="P1014">
            <v>190.847679232948</v>
          </cell>
          <cell r="Q1014">
            <v>20</v>
          </cell>
          <cell r="R1014">
            <v>875.8</v>
          </cell>
        </row>
        <row r="1014">
          <cell r="V1014" t="str">
            <v>华大双barcode文库</v>
          </cell>
          <cell r="W1014" t="str">
            <v>已磷酸化</v>
          </cell>
          <cell r="X1014" t="str">
            <v>未环化</v>
          </cell>
        </row>
        <row r="1015">
          <cell r="F1015" t="str">
            <v>HGC-Lib-26080866</v>
          </cell>
          <cell r="G1015" t="str">
            <v>B6</v>
          </cell>
          <cell r="H1015">
            <v>6</v>
          </cell>
          <cell r="I1015">
            <v>0</v>
          </cell>
          <cell r="J1015" t="str">
            <v>转录组文库</v>
          </cell>
          <cell r="K1015" t="str">
            <v>叶海婷</v>
          </cell>
          <cell r="L1015">
            <v>40.32</v>
          </cell>
          <cell r="M1015">
            <v>320</v>
          </cell>
          <cell r="N1015" t="str">
            <v>叶海婷</v>
          </cell>
          <cell r="O1015" t="str">
            <v>0703百易汇能-D2</v>
          </cell>
          <cell r="P1015">
            <v>193.846153846154</v>
          </cell>
          <cell r="Q1015">
            <v>20</v>
          </cell>
          <cell r="R1015">
            <v>806.4</v>
          </cell>
        </row>
        <row r="1015">
          <cell r="V1015" t="str">
            <v>华大双barcode文库</v>
          </cell>
          <cell r="W1015" t="str">
            <v>已磷酸化</v>
          </cell>
          <cell r="X1015" t="str">
            <v>未环化</v>
          </cell>
        </row>
        <row r="1016">
          <cell r="F1016" t="str">
            <v>HGC-Lib-26080867</v>
          </cell>
          <cell r="G1016" t="str">
            <v>C1</v>
          </cell>
          <cell r="H1016">
            <v>6</v>
          </cell>
          <cell r="I1016">
            <v>0</v>
          </cell>
          <cell r="J1016" t="str">
            <v>转录组文库</v>
          </cell>
          <cell r="K1016" t="str">
            <v>叶海婷</v>
          </cell>
          <cell r="L1016">
            <v>39.66</v>
          </cell>
          <cell r="M1016">
            <v>352</v>
          </cell>
          <cell r="N1016" t="str">
            <v>叶海婷</v>
          </cell>
          <cell r="O1016" t="str">
            <v>0703百易汇能-E2</v>
          </cell>
          <cell r="P1016">
            <v>173.339160839161</v>
          </cell>
          <cell r="Q1016">
            <v>20</v>
          </cell>
          <cell r="R1016">
            <v>793.2</v>
          </cell>
        </row>
        <row r="1016">
          <cell r="V1016" t="str">
            <v>华大双barcode文库</v>
          </cell>
          <cell r="W1016" t="str">
            <v>已磷酸化</v>
          </cell>
          <cell r="X1016" t="str">
            <v>未环化</v>
          </cell>
        </row>
        <row r="1017">
          <cell r="F1017" t="str">
            <v>HGC-Lib-26080868</v>
          </cell>
          <cell r="G1017" t="str">
            <v>C2</v>
          </cell>
          <cell r="H1017">
            <v>6</v>
          </cell>
          <cell r="I1017">
            <v>0</v>
          </cell>
          <cell r="J1017" t="str">
            <v>转录组文库</v>
          </cell>
          <cell r="K1017" t="str">
            <v>叶海婷</v>
          </cell>
          <cell r="L1017">
            <v>43.06</v>
          </cell>
          <cell r="M1017">
            <v>356</v>
          </cell>
          <cell r="N1017" t="str">
            <v>叶海婷</v>
          </cell>
          <cell r="O1017" t="str">
            <v>0703百易汇能-F2</v>
          </cell>
          <cell r="P1017">
            <v>186.084701815039</v>
          </cell>
          <cell r="Q1017">
            <v>20</v>
          </cell>
          <cell r="R1017">
            <v>861.2</v>
          </cell>
        </row>
        <row r="1017">
          <cell r="V1017" t="str">
            <v>华大双barcode文库</v>
          </cell>
          <cell r="W1017" t="str">
            <v>已磷酸化</v>
          </cell>
          <cell r="X1017" t="str">
            <v>未环化</v>
          </cell>
        </row>
        <row r="1018">
          <cell r="F1018" t="str">
            <v>HGC-Lib-26080869</v>
          </cell>
          <cell r="G1018" t="str">
            <v>C3</v>
          </cell>
          <cell r="H1018">
            <v>6</v>
          </cell>
          <cell r="I1018">
            <v>0</v>
          </cell>
          <cell r="J1018" t="str">
            <v>转录组文库</v>
          </cell>
          <cell r="K1018" t="str">
            <v>叶海婷</v>
          </cell>
          <cell r="L1018">
            <v>41.47</v>
          </cell>
          <cell r="M1018">
            <v>357</v>
          </cell>
          <cell r="N1018" t="str">
            <v>叶海婷</v>
          </cell>
          <cell r="O1018" t="str">
            <v>0703百易汇能-G2</v>
          </cell>
          <cell r="P1018">
            <v>178.711484593838</v>
          </cell>
          <cell r="Q1018">
            <v>20</v>
          </cell>
          <cell r="R1018">
            <v>829.4</v>
          </cell>
        </row>
        <row r="1018">
          <cell r="V1018" t="str">
            <v>华大双barcode文库</v>
          </cell>
          <cell r="W1018" t="str">
            <v>已磷酸化</v>
          </cell>
          <cell r="X1018" t="str">
            <v>未环化</v>
          </cell>
        </row>
        <row r="1019">
          <cell r="F1019" t="str">
            <v>HGC-Lib-26080870</v>
          </cell>
          <cell r="G1019" t="str">
            <v>C4</v>
          </cell>
          <cell r="H1019">
            <v>6</v>
          </cell>
          <cell r="I1019">
            <v>0</v>
          </cell>
          <cell r="J1019" t="str">
            <v>转录组文库</v>
          </cell>
          <cell r="K1019" t="str">
            <v>叶海婷</v>
          </cell>
          <cell r="L1019">
            <v>42.95</v>
          </cell>
          <cell r="M1019">
            <v>364</v>
          </cell>
          <cell r="N1019" t="str">
            <v>叶海婷</v>
          </cell>
          <cell r="O1019" t="str">
            <v>0703百易汇能-H2</v>
          </cell>
          <cell r="P1019">
            <v>181.530008453085</v>
          </cell>
          <cell r="Q1019">
            <v>20</v>
          </cell>
          <cell r="R1019">
            <v>859</v>
          </cell>
        </row>
        <row r="1019">
          <cell r="V1019" t="str">
            <v>华大双barcode文库</v>
          </cell>
          <cell r="W1019" t="str">
            <v>已磷酸化</v>
          </cell>
          <cell r="X1019" t="str">
            <v>未环化</v>
          </cell>
        </row>
        <row r="1020">
          <cell r="F1020" t="str">
            <v>HGC-Lib-26080871</v>
          </cell>
          <cell r="G1020" t="str">
            <v>C5</v>
          </cell>
          <cell r="H1020">
            <v>6</v>
          </cell>
          <cell r="I1020">
            <v>0</v>
          </cell>
          <cell r="J1020" t="str">
            <v>转录组文库</v>
          </cell>
          <cell r="K1020" t="str">
            <v>叶海婷</v>
          </cell>
          <cell r="L1020">
            <v>49.82</v>
          </cell>
          <cell r="M1020">
            <v>339</v>
          </cell>
          <cell r="N1020" t="str">
            <v>叶海婷</v>
          </cell>
          <cell r="O1020" t="str">
            <v>0703百易汇能-A3</v>
          </cell>
          <cell r="P1020">
            <v>226.094849103699</v>
          </cell>
          <cell r="Q1020">
            <v>20</v>
          </cell>
          <cell r="R1020">
            <v>996.4</v>
          </cell>
        </row>
        <row r="1020">
          <cell r="V1020" t="str">
            <v>华大双barcode文库</v>
          </cell>
          <cell r="W1020" t="str">
            <v>已磷酸化</v>
          </cell>
          <cell r="X1020" t="str">
            <v>未环化</v>
          </cell>
        </row>
        <row r="1021">
          <cell r="F1021" t="str">
            <v>HGC-Lib-26080872</v>
          </cell>
          <cell r="G1021" t="str">
            <v>C6</v>
          </cell>
          <cell r="H1021">
            <v>6</v>
          </cell>
          <cell r="I1021">
            <v>0</v>
          </cell>
          <cell r="J1021" t="str">
            <v>转录组文库</v>
          </cell>
          <cell r="K1021" t="str">
            <v>叶海婷</v>
          </cell>
          <cell r="L1021">
            <v>50.11</v>
          </cell>
          <cell r="M1021">
            <v>354</v>
          </cell>
          <cell r="N1021" t="str">
            <v>叶海婷</v>
          </cell>
          <cell r="O1021" t="str">
            <v>0703百易汇能-B3</v>
          </cell>
          <cell r="P1021">
            <v>217.774880486745</v>
          </cell>
          <cell r="Q1021">
            <v>20</v>
          </cell>
          <cell r="R1021">
            <v>1002.2</v>
          </cell>
        </row>
        <row r="1021">
          <cell r="V1021" t="str">
            <v>华大双barcode文库</v>
          </cell>
          <cell r="W1021" t="str">
            <v>已磷酸化</v>
          </cell>
          <cell r="X1021" t="str">
            <v>未环化</v>
          </cell>
        </row>
        <row r="1022">
          <cell r="F1022" t="str">
            <v>HGC-Lib-26080873</v>
          </cell>
          <cell r="G1022" t="str">
            <v>D1</v>
          </cell>
          <cell r="H1022">
            <v>6</v>
          </cell>
          <cell r="I1022">
            <v>0</v>
          </cell>
          <cell r="J1022" t="str">
            <v>转录组文库</v>
          </cell>
          <cell r="K1022" t="str">
            <v>叶海婷</v>
          </cell>
          <cell r="L1022">
            <v>52.75</v>
          </cell>
          <cell r="M1022">
            <v>363</v>
          </cell>
          <cell r="N1022" t="str">
            <v>叶海婷</v>
          </cell>
          <cell r="O1022" t="str">
            <v>0703百易汇能-C3</v>
          </cell>
          <cell r="P1022">
            <v>223.564314473405</v>
          </cell>
          <cell r="Q1022">
            <v>20</v>
          </cell>
          <cell r="R1022">
            <v>1055</v>
          </cell>
        </row>
        <row r="1022">
          <cell r="V1022" t="str">
            <v>华大双barcode文库</v>
          </cell>
          <cell r="W1022" t="str">
            <v>已磷酸化</v>
          </cell>
          <cell r="X1022" t="str">
            <v>未环化</v>
          </cell>
        </row>
        <row r="1023">
          <cell r="F1023" t="str">
            <v>HGC-Lib-26080874</v>
          </cell>
          <cell r="G1023" t="str">
            <v>D2</v>
          </cell>
          <cell r="H1023">
            <v>6</v>
          </cell>
          <cell r="I1023">
            <v>0</v>
          </cell>
          <cell r="J1023" t="str">
            <v>转录组文库</v>
          </cell>
          <cell r="K1023" t="str">
            <v>叶海婷</v>
          </cell>
          <cell r="L1023">
            <v>48.83</v>
          </cell>
          <cell r="M1023">
            <v>350</v>
          </cell>
          <cell r="N1023" t="str">
            <v>叶海婷</v>
          </cell>
          <cell r="O1023" t="str">
            <v>0703百易汇能-D3</v>
          </cell>
          <cell r="P1023">
            <v>214.637362637363</v>
          </cell>
          <cell r="Q1023">
            <v>20</v>
          </cell>
          <cell r="R1023">
            <v>976.6</v>
          </cell>
        </row>
        <row r="1023">
          <cell r="V1023" t="str">
            <v>华大双barcode文库</v>
          </cell>
          <cell r="W1023" t="str">
            <v>已磷酸化</v>
          </cell>
          <cell r="X1023" t="str">
            <v>未环化</v>
          </cell>
        </row>
        <row r="1024">
          <cell r="F1024" t="str">
            <v>HGC-Lib-26080875</v>
          </cell>
          <cell r="G1024" t="str">
            <v>D3</v>
          </cell>
          <cell r="H1024">
            <v>6</v>
          </cell>
          <cell r="I1024">
            <v>0</v>
          </cell>
          <cell r="J1024" t="str">
            <v>转录组文库</v>
          </cell>
          <cell r="K1024" t="str">
            <v>叶海婷</v>
          </cell>
          <cell r="L1024">
            <v>49.58</v>
          </cell>
          <cell r="M1024">
            <v>335</v>
          </cell>
          <cell r="N1024" t="str">
            <v>叶海婷</v>
          </cell>
          <cell r="O1024" t="str">
            <v>0703百易汇能-E3</v>
          </cell>
          <cell r="P1024">
            <v>227.692307692308</v>
          </cell>
          <cell r="Q1024">
            <v>20</v>
          </cell>
          <cell r="R1024">
            <v>991.6</v>
          </cell>
        </row>
        <row r="1024">
          <cell r="V1024" t="str">
            <v>华大双barcode文库</v>
          </cell>
          <cell r="W1024" t="str">
            <v>已磷酸化</v>
          </cell>
          <cell r="X1024" t="str">
            <v>未环化</v>
          </cell>
        </row>
        <row r="1025">
          <cell r="F1025" t="str">
            <v>HGC-Lib-26080876</v>
          </cell>
          <cell r="G1025" t="str">
            <v>D4</v>
          </cell>
          <cell r="H1025">
            <v>6</v>
          </cell>
          <cell r="I1025">
            <v>0</v>
          </cell>
          <cell r="J1025" t="str">
            <v>转录组文库</v>
          </cell>
          <cell r="K1025" t="str">
            <v>叶海婷</v>
          </cell>
          <cell r="L1025">
            <v>46.48</v>
          </cell>
          <cell r="M1025">
            <v>352</v>
          </cell>
          <cell r="N1025" t="str">
            <v>叶海婷</v>
          </cell>
          <cell r="O1025" t="str">
            <v>0703百易汇能-F3</v>
          </cell>
          <cell r="P1025">
            <v>203.146853146853</v>
          </cell>
          <cell r="Q1025">
            <v>20</v>
          </cell>
          <cell r="R1025">
            <v>929.6</v>
          </cell>
        </row>
        <row r="1025">
          <cell r="V1025" t="str">
            <v>华大双barcode文库</v>
          </cell>
          <cell r="W1025" t="str">
            <v>已磷酸化</v>
          </cell>
          <cell r="X1025" t="str">
            <v>未环化</v>
          </cell>
        </row>
        <row r="1026">
          <cell r="F1026" t="str">
            <v>HGC-Lib-26080877</v>
          </cell>
          <cell r="G1026" t="str">
            <v>D5</v>
          </cell>
          <cell r="H1026">
            <v>6</v>
          </cell>
          <cell r="I1026">
            <v>0</v>
          </cell>
          <cell r="J1026" t="str">
            <v>转录组文库</v>
          </cell>
          <cell r="K1026" t="str">
            <v>叶海婷</v>
          </cell>
          <cell r="L1026">
            <v>52.52</v>
          </cell>
          <cell r="M1026">
            <v>335</v>
          </cell>
          <cell r="N1026" t="str">
            <v>叶海婷</v>
          </cell>
          <cell r="O1026" t="str">
            <v>0703百易汇能-G3</v>
          </cell>
          <cell r="P1026">
            <v>241.194029850746</v>
          </cell>
          <cell r="Q1026">
            <v>20</v>
          </cell>
          <cell r="R1026">
            <v>1050.4</v>
          </cell>
        </row>
        <row r="1026">
          <cell r="V1026" t="str">
            <v>华大双barcode文库</v>
          </cell>
          <cell r="W1026" t="str">
            <v>已磷酸化</v>
          </cell>
          <cell r="X1026" t="str">
            <v>未环化</v>
          </cell>
        </row>
        <row r="1027">
          <cell r="F1027" t="str">
            <v>HGC-Lib-26080878</v>
          </cell>
          <cell r="G1027" t="str">
            <v>D6</v>
          </cell>
          <cell r="H1027">
            <v>6</v>
          </cell>
          <cell r="I1027">
            <v>0</v>
          </cell>
          <cell r="J1027" t="str">
            <v>转录组文库</v>
          </cell>
          <cell r="K1027" t="str">
            <v>叶海婷</v>
          </cell>
          <cell r="L1027">
            <v>56.16</v>
          </cell>
          <cell r="M1027">
            <v>343</v>
          </cell>
          <cell r="N1027" t="str">
            <v>叶海婷</v>
          </cell>
          <cell r="O1027" t="str">
            <v>0703百易汇能-H3</v>
          </cell>
          <cell r="P1027">
            <v>251.895043731778</v>
          </cell>
          <cell r="Q1027">
            <v>20</v>
          </cell>
          <cell r="R1027">
            <v>1123.2</v>
          </cell>
        </row>
        <row r="1027">
          <cell r="V1027" t="str">
            <v>华大双barcode文库</v>
          </cell>
          <cell r="W1027" t="str">
            <v>已磷酸化</v>
          </cell>
          <cell r="X1027" t="str">
            <v>未环化</v>
          </cell>
        </row>
        <row r="1028">
          <cell r="F1028" t="str">
            <v>HGC-Lib-26080879</v>
          </cell>
          <cell r="G1028" t="str">
            <v>S1-BY4369</v>
          </cell>
          <cell r="H1028">
            <v>6</v>
          </cell>
          <cell r="I1028">
            <v>0</v>
          </cell>
          <cell r="J1028" t="str">
            <v>转录组文库</v>
          </cell>
          <cell r="K1028" t="str">
            <v>叶海婷</v>
          </cell>
          <cell r="L1028">
            <v>45.56</v>
          </cell>
          <cell r="M1028">
            <v>323</v>
          </cell>
          <cell r="N1028" t="str">
            <v>叶海婷</v>
          </cell>
          <cell r="O1028" t="str">
            <v>0703百易汇能-A4</v>
          </cell>
          <cell r="P1028">
            <v>217.004048582996</v>
          </cell>
          <cell r="Q1028">
            <v>20</v>
          </cell>
          <cell r="R1028">
            <v>911.2</v>
          </cell>
        </row>
        <row r="1028">
          <cell r="V1028" t="str">
            <v>华大双barcode文库</v>
          </cell>
          <cell r="W1028" t="str">
            <v>已磷酸化</v>
          </cell>
          <cell r="X1028" t="str">
            <v>未环化</v>
          </cell>
        </row>
        <row r="1029">
          <cell r="F1029" t="str">
            <v>HGC-Lib-26080880</v>
          </cell>
          <cell r="G1029" t="str">
            <v>S2-BY4369</v>
          </cell>
          <cell r="H1029">
            <v>6</v>
          </cell>
          <cell r="I1029">
            <v>0</v>
          </cell>
          <cell r="J1029" t="str">
            <v>转录组文库</v>
          </cell>
          <cell r="K1029" t="str">
            <v>叶海婷</v>
          </cell>
          <cell r="L1029">
            <v>41.27</v>
          </cell>
          <cell r="M1029">
            <v>341</v>
          </cell>
          <cell r="N1029" t="str">
            <v>叶海婷</v>
          </cell>
          <cell r="O1029" t="str">
            <v>0703百易汇能-B4</v>
          </cell>
          <cell r="P1029">
            <v>186.19445071058</v>
          </cell>
          <cell r="Q1029">
            <v>20</v>
          </cell>
          <cell r="R1029">
            <v>825.4</v>
          </cell>
        </row>
        <row r="1029">
          <cell r="V1029" t="str">
            <v>华大双barcode文库</v>
          </cell>
          <cell r="W1029" t="str">
            <v>已磷酸化</v>
          </cell>
          <cell r="X1029" t="str">
            <v>未环化</v>
          </cell>
        </row>
        <row r="1030">
          <cell r="F1030" t="str">
            <v>HGC-Lib-26080881</v>
          </cell>
          <cell r="G1030" t="str">
            <v>S3-BY4369</v>
          </cell>
          <cell r="H1030">
            <v>6</v>
          </cell>
          <cell r="I1030">
            <v>0</v>
          </cell>
          <cell r="J1030" t="str">
            <v>转录组文库</v>
          </cell>
          <cell r="K1030" t="str">
            <v>叶海婷</v>
          </cell>
          <cell r="L1030">
            <v>40.63</v>
          </cell>
          <cell r="M1030">
            <v>338</v>
          </cell>
          <cell r="N1030" t="str">
            <v>叶海婷</v>
          </cell>
          <cell r="O1030" t="str">
            <v>0703百易汇能-C4</v>
          </cell>
          <cell r="P1030">
            <v>184.934000910332</v>
          </cell>
          <cell r="Q1030">
            <v>20</v>
          </cell>
          <cell r="R1030">
            <v>812.6</v>
          </cell>
        </row>
        <row r="1030">
          <cell r="V1030" t="str">
            <v>华大双barcode文库</v>
          </cell>
          <cell r="W1030" t="str">
            <v>已磷酸化</v>
          </cell>
          <cell r="X1030" t="str">
            <v>未环化</v>
          </cell>
        </row>
        <row r="1031">
          <cell r="F1031" t="str">
            <v>HGC-Lib-26080882</v>
          </cell>
          <cell r="G1031" t="str">
            <v>S4-BY4369</v>
          </cell>
          <cell r="H1031">
            <v>6</v>
          </cell>
          <cell r="I1031">
            <v>0</v>
          </cell>
          <cell r="J1031" t="str">
            <v>转录组文库</v>
          </cell>
          <cell r="K1031" t="str">
            <v>叶海婷</v>
          </cell>
          <cell r="L1031">
            <v>38.08</v>
          </cell>
          <cell r="M1031">
            <v>340</v>
          </cell>
          <cell r="N1031" t="str">
            <v>叶海婷</v>
          </cell>
          <cell r="O1031" t="str">
            <v>0703百易汇能-D4</v>
          </cell>
          <cell r="P1031">
            <v>172.307692307692</v>
          </cell>
          <cell r="Q1031">
            <v>20</v>
          </cell>
          <cell r="R1031">
            <v>761.6</v>
          </cell>
        </row>
        <row r="1031">
          <cell r="V1031" t="str">
            <v>华大双barcode文库</v>
          </cell>
          <cell r="W1031" t="str">
            <v>已磷酸化</v>
          </cell>
          <cell r="X1031" t="str">
            <v>未环化</v>
          </cell>
        </row>
        <row r="1032">
          <cell r="F1032" t="str">
            <v>HGC-Lib-26080883</v>
          </cell>
          <cell r="G1032" t="str">
            <v>S5-BY4369</v>
          </cell>
          <cell r="H1032">
            <v>6</v>
          </cell>
          <cell r="I1032">
            <v>0</v>
          </cell>
          <cell r="J1032" t="str">
            <v>转录组文库</v>
          </cell>
          <cell r="K1032" t="str">
            <v>叶海婷</v>
          </cell>
          <cell r="L1032">
            <v>41.08</v>
          </cell>
          <cell r="M1032">
            <v>322</v>
          </cell>
          <cell r="N1032" t="str">
            <v>叶海婷</v>
          </cell>
          <cell r="O1032" t="str">
            <v>0703百易汇能-E4</v>
          </cell>
          <cell r="P1032">
            <v>196.273291925466</v>
          </cell>
          <cell r="Q1032">
            <v>20</v>
          </cell>
          <cell r="R1032">
            <v>821.6</v>
          </cell>
        </row>
        <row r="1032">
          <cell r="V1032" t="str">
            <v>华大双barcode文库</v>
          </cell>
          <cell r="W1032" t="str">
            <v>已磷酸化</v>
          </cell>
          <cell r="X1032" t="str">
            <v>未环化</v>
          </cell>
        </row>
        <row r="1033">
          <cell r="F1033" t="str">
            <v>HGC-Lib-26080884</v>
          </cell>
          <cell r="G1033" t="str">
            <v>S6-BY4369</v>
          </cell>
          <cell r="H1033">
            <v>6</v>
          </cell>
          <cell r="I1033">
            <v>0</v>
          </cell>
          <cell r="J1033" t="str">
            <v>转录组文库</v>
          </cell>
          <cell r="K1033" t="str">
            <v>叶海婷</v>
          </cell>
          <cell r="L1033">
            <v>43.28</v>
          </cell>
          <cell r="M1033">
            <v>333</v>
          </cell>
          <cell r="N1033" t="str">
            <v>叶海婷</v>
          </cell>
          <cell r="O1033" t="str">
            <v>0703百易汇能-F4</v>
          </cell>
          <cell r="P1033">
            <v>199.9537999538</v>
          </cell>
          <cell r="Q1033">
            <v>20</v>
          </cell>
          <cell r="R1033">
            <v>865.6</v>
          </cell>
        </row>
        <row r="1033">
          <cell r="V1033" t="str">
            <v>华大双barcode文库</v>
          </cell>
          <cell r="W1033" t="str">
            <v>已磷酸化</v>
          </cell>
          <cell r="X1033" t="str">
            <v>未环化</v>
          </cell>
        </row>
        <row r="1034">
          <cell r="F1034" t="str">
            <v>HGC-Lib-26080885</v>
          </cell>
          <cell r="G1034" t="str">
            <v>S1</v>
          </cell>
          <cell r="H1034">
            <v>6</v>
          </cell>
          <cell r="I1034">
            <v>0</v>
          </cell>
          <cell r="J1034" t="str">
            <v>转录组文库</v>
          </cell>
          <cell r="K1034" t="str">
            <v>叶海婷</v>
          </cell>
          <cell r="L1034">
            <v>57.59</v>
          </cell>
          <cell r="M1034">
            <v>359</v>
          </cell>
          <cell r="N1034" t="str">
            <v>叶海婷</v>
          </cell>
          <cell r="O1034" t="str">
            <v>0703百易汇能-G4</v>
          </cell>
          <cell r="P1034">
            <v>246.796657381616</v>
          </cell>
          <cell r="Q1034">
            <v>20</v>
          </cell>
          <cell r="R1034">
            <v>1151.8</v>
          </cell>
        </row>
        <row r="1034">
          <cell r="V1034" t="str">
            <v>华大双barcode文库</v>
          </cell>
          <cell r="W1034" t="str">
            <v>已磷酸化</v>
          </cell>
          <cell r="X1034" t="str">
            <v>未环化</v>
          </cell>
        </row>
        <row r="1035">
          <cell r="F1035" t="str">
            <v>HGC-Lib-26080886</v>
          </cell>
          <cell r="G1035" t="str">
            <v>S2</v>
          </cell>
          <cell r="H1035">
            <v>6</v>
          </cell>
          <cell r="I1035">
            <v>0</v>
          </cell>
          <cell r="J1035" t="str">
            <v>转录组文库</v>
          </cell>
          <cell r="K1035" t="str">
            <v>叶海婷</v>
          </cell>
          <cell r="L1035">
            <v>53.92</v>
          </cell>
          <cell r="M1035">
            <v>369</v>
          </cell>
          <cell r="N1035" t="str">
            <v>叶海婷</v>
          </cell>
          <cell r="O1035" t="str">
            <v>0703百易汇能-H4</v>
          </cell>
          <cell r="P1035">
            <v>224.807171148635</v>
          </cell>
          <cell r="Q1035">
            <v>20</v>
          </cell>
          <cell r="R1035">
            <v>1078.4</v>
          </cell>
        </row>
        <row r="1035">
          <cell r="V1035" t="str">
            <v>华大双barcode文库</v>
          </cell>
          <cell r="W1035" t="str">
            <v>已磷酸化</v>
          </cell>
          <cell r="X1035" t="str">
            <v>未环化</v>
          </cell>
        </row>
        <row r="1036">
          <cell r="F1036" t="str">
            <v>HGC-Lib-26080887</v>
          </cell>
          <cell r="G1036" t="str">
            <v>S3</v>
          </cell>
          <cell r="H1036">
            <v>6</v>
          </cell>
          <cell r="I1036">
            <v>0</v>
          </cell>
          <cell r="J1036" t="str">
            <v>转录组文库</v>
          </cell>
          <cell r="K1036" t="str">
            <v>叶海婷</v>
          </cell>
          <cell r="L1036">
            <v>50.67</v>
          </cell>
          <cell r="M1036">
            <v>372</v>
          </cell>
          <cell r="N1036" t="str">
            <v>叶海婷</v>
          </cell>
          <cell r="O1036" t="str">
            <v>0703百易汇能-A5</v>
          </cell>
          <cell r="P1036">
            <v>209.553349875931</v>
          </cell>
          <cell r="Q1036">
            <v>20</v>
          </cell>
          <cell r="R1036">
            <v>1013.4</v>
          </cell>
        </row>
        <row r="1036">
          <cell r="V1036" t="str">
            <v>华大双barcode文库</v>
          </cell>
          <cell r="W1036" t="str">
            <v>已磷酸化</v>
          </cell>
          <cell r="X1036" t="str">
            <v>未环化</v>
          </cell>
        </row>
        <row r="1037">
          <cell r="F1037" t="str">
            <v>HGC-Lib-26080888</v>
          </cell>
          <cell r="G1037" t="str">
            <v>S5</v>
          </cell>
          <cell r="H1037">
            <v>6</v>
          </cell>
          <cell r="I1037">
            <v>0</v>
          </cell>
          <cell r="J1037" t="str">
            <v>转录组文库</v>
          </cell>
          <cell r="K1037" t="str">
            <v>叶海婷</v>
          </cell>
          <cell r="L1037">
            <v>35.18</v>
          </cell>
          <cell r="M1037">
            <v>350</v>
          </cell>
          <cell r="N1037" t="str">
            <v>叶海婷</v>
          </cell>
          <cell r="O1037" t="str">
            <v>0703百易汇能-B5</v>
          </cell>
          <cell r="P1037">
            <v>154.637362637363</v>
          </cell>
          <cell r="Q1037">
            <v>20</v>
          </cell>
          <cell r="R1037">
            <v>703.6</v>
          </cell>
        </row>
        <row r="1037">
          <cell r="V1037" t="str">
            <v>华大双barcode文库</v>
          </cell>
          <cell r="W1037" t="str">
            <v>已磷酸化</v>
          </cell>
          <cell r="X1037" t="str">
            <v>未环化</v>
          </cell>
        </row>
        <row r="1038">
          <cell r="F1038" t="str">
            <v>HGC-Lib-26080889</v>
          </cell>
          <cell r="G1038" t="str">
            <v>S6</v>
          </cell>
          <cell r="H1038">
            <v>6</v>
          </cell>
          <cell r="I1038">
            <v>0</v>
          </cell>
          <cell r="J1038" t="str">
            <v>转录组文库</v>
          </cell>
          <cell r="K1038" t="str">
            <v>叶海婷</v>
          </cell>
          <cell r="L1038">
            <v>54.71</v>
          </cell>
          <cell r="M1038">
            <v>360</v>
          </cell>
          <cell r="N1038" t="str">
            <v>叶海婷</v>
          </cell>
          <cell r="O1038" t="str">
            <v>0703百易汇能-C5</v>
          </cell>
          <cell r="P1038">
            <v>233.803418803419</v>
          </cell>
          <cell r="Q1038">
            <v>20</v>
          </cell>
          <cell r="R1038">
            <v>1094.2</v>
          </cell>
        </row>
        <row r="1038">
          <cell r="V1038" t="str">
            <v>华大双barcode文库</v>
          </cell>
          <cell r="W1038" t="str">
            <v>已磷酸化</v>
          </cell>
          <cell r="X1038" t="str">
            <v>未环化</v>
          </cell>
        </row>
        <row r="1039">
          <cell r="F1039" t="str">
            <v>HGC-Lib-26080890</v>
          </cell>
          <cell r="G1039" t="str">
            <v>S7</v>
          </cell>
          <cell r="H1039">
            <v>6</v>
          </cell>
          <cell r="I1039">
            <v>0</v>
          </cell>
          <cell r="J1039" t="str">
            <v>转录组文库</v>
          </cell>
          <cell r="K1039" t="str">
            <v>叶海婷</v>
          </cell>
          <cell r="L1039">
            <v>52.19</v>
          </cell>
          <cell r="M1039">
            <v>369</v>
          </cell>
          <cell r="N1039" t="str">
            <v>叶海婷</v>
          </cell>
          <cell r="O1039" t="str">
            <v>0703百易汇能-D5</v>
          </cell>
          <cell r="P1039">
            <v>217.594329789452</v>
          </cell>
          <cell r="Q1039">
            <v>20</v>
          </cell>
          <cell r="R1039">
            <v>1043.8</v>
          </cell>
        </row>
        <row r="1039">
          <cell r="V1039" t="str">
            <v>华大双barcode文库</v>
          </cell>
          <cell r="W1039" t="str">
            <v>已磷酸化</v>
          </cell>
          <cell r="X1039" t="str">
            <v>未环化</v>
          </cell>
        </row>
        <row r="1040">
          <cell r="F1040" t="str">
            <v>HGC-Lib-26080891</v>
          </cell>
          <cell r="G1040" t="str">
            <v>S8</v>
          </cell>
          <cell r="H1040">
            <v>6</v>
          </cell>
          <cell r="I1040">
            <v>0</v>
          </cell>
          <cell r="J1040" t="str">
            <v>转录组文库</v>
          </cell>
          <cell r="K1040" t="str">
            <v>叶海婷</v>
          </cell>
          <cell r="L1040">
            <v>52</v>
          </cell>
          <cell r="M1040">
            <v>357</v>
          </cell>
          <cell r="N1040" t="str">
            <v>叶海婷</v>
          </cell>
          <cell r="O1040" t="str">
            <v>0703百易汇能-E5</v>
          </cell>
          <cell r="P1040">
            <v>224.089635854342</v>
          </cell>
          <cell r="Q1040">
            <v>20</v>
          </cell>
          <cell r="R1040">
            <v>1040</v>
          </cell>
        </row>
        <row r="1040">
          <cell r="V1040" t="str">
            <v>华大双barcode文库</v>
          </cell>
          <cell r="W1040" t="str">
            <v>已磷酸化</v>
          </cell>
          <cell r="X1040" t="str">
            <v>未环化</v>
          </cell>
        </row>
        <row r="1041">
          <cell r="F1041" t="str">
            <v>HGC-Lib-26080892</v>
          </cell>
          <cell r="G1041" t="str">
            <v>S9</v>
          </cell>
          <cell r="H1041">
            <v>6</v>
          </cell>
          <cell r="I1041">
            <v>0</v>
          </cell>
          <cell r="J1041" t="str">
            <v>转录组文库</v>
          </cell>
          <cell r="K1041" t="str">
            <v>叶海婷</v>
          </cell>
          <cell r="L1041">
            <v>54.12</v>
          </cell>
          <cell r="M1041">
            <v>350</v>
          </cell>
          <cell r="N1041" t="str">
            <v>叶海婷</v>
          </cell>
          <cell r="O1041" t="str">
            <v>0703百易汇能-F5</v>
          </cell>
          <cell r="P1041">
            <v>237.89010989011</v>
          </cell>
          <cell r="Q1041">
            <v>20</v>
          </cell>
          <cell r="R1041">
            <v>1082.4</v>
          </cell>
        </row>
        <row r="1041">
          <cell r="V1041" t="str">
            <v>华大双barcode文库</v>
          </cell>
          <cell r="W1041" t="str">
            <v>已磷酸化</v>
          </cell>
          <cell r="X1041" t="str">
            <v>未环化</v>
          </cell>
        </row>
        <row r="1042">
          <cell r="F1042" t="str">
            <v>HGC-Lib-26080893</v>
          </cell>
          <cell r="G1042" t="str">
            <v>S10</v>
          </cell>
          <cell r="H1042">
            <v>6</v>
          </cell>
          <cell r="I1042">
            <v>0</v>
          </cell>
          <cell r="J1042" t="str">
            <v>转录组文库</v>
          </cell>
          <cell r="K1042" t="str">
            <v>叶海婷</v>
          </cell>
          <cell r="L1042">
            <v>52.71</v>
          </cell>
          <cell r="M1042">
            <v>367</v>
          </cell>
          <cell r="N1042" t="str">
            <v>叶海婷</v>
          </cell>
          <cell r="O1042" t="str">
            <v>0703百易汇能-G5</v>
          </cell>
          <cell r="P1042">
            <v>220.959966464054</v>
          </cell>
          <cell r="Q1042">
            <v>20</v>
          </cell>
          <cell r="R1042">
            <v>1054.2</v>
          </cell>
        </row>
        <row r="1042">
          <cell r="V1042" t="str">
            <v>华大双barcode文库</v>
          </cell>
          <cell r="W1042" t="str">
            <v>已磷酸化</v>
          </cell>
          <cell r="X1042" t="str">
            <v>未环化</v>
          </cell>
        </row>
        <row r="1043">
          <cell r="F1043" t="str">
            <v>HGC-Lib-26080894</v>
          </cell>
          <cell r="G1043" t="str">
            <v>S11</v>
          </cell>
          <cell r="H1043">
            <v>6</v>
          </cell>
          <cell r="I1043">
            <v>0</v>
          </cell>
          <cell r="J1043" t="str">
            <v>转录组文库</v>
          </cell>
          <cell r="K1043" t="str">
            <v>叶海婷</v>
          </cell>
          <cell r="L1043">
            <v>16.98</v>
          </cell>
          <cell r="M1043">
            <v>367</v>
          </cell>
          <cell r="N1043" t="str">
            <v>叶海婷</v>
          </cell>
          <cell r="O1043" t="str">
            <v>0703百易汇能-H5</v>
          </cell>
          <cell r="P1043">
            <v>71.1800461119262</v>
          </cell>
          <cell r="Q1043">
            <v>20</v>
          </cell>
          <cell r="R1043">
            <v>339.6</v>
          </cell>
        </row>
        <row r="1043">
          <cell r="V1043" t="str">
            <v>华大双barcode文库</v>
          </cell>
          <cell r="W1043" t="str">
            <v>已磷酸化</v>
          </cell>
          <cell r="X1043" t="str">
            <v>未环化</v>
          </cell>
        </row>
        <row r="1044">
          <cell r="F1044" t="str">
            <v>HGC-Lib-26080895</v>
          </cell>
          <cell r="G1044" t="str">
            <v>S12</v>
          </cell>
          <cell r="H1044">
            <v>6</v>
          </cell>
          <cell r="I1044">
            <v>0</v>
          </cell>
          <cell r="J1044" t="str">
            <v>转录组文库</v>
          </cell>
          <cell r="K1044" t="str">
            <v>叶海婷</v>
          </cell>
          <cell r="L1044">
            <v>60.04</v>
          </cell>
          <cell r="M1044">
            <v>352</v>
          </cell>
          <cell r="N1044" t="str">
            <v>叶海婷</v>
          </cell>
          <cell r="O1044" t="str">
            <v>0703百易汇能-A6</v>
          </cell>
          <cell r="P1044">
            <v>262.412587412587</v>
          </cell>
          <cell r="Q1044">
            <v>20</v>
          </cell>
          <cell r="R1044">
            <v>1200.8</v>
          </cell>
        </row>
        <row r="1044">
          <cell r="V1044" t="str">
            <v>华大双barcode文库</v>
          </cell>
          <cell r="W1044" t="str">
            <v>已磷酸化</v>
          </cell>
          <cell r="X1044" t="str">
            <v>未环化</v>
          </cell>
        </row>
        <row r="1045">
          <cell r="F1045" t="str">
            <v>HGC-Lib-26080896</v>
          </cell>
          <cell r="G1045" t="str">
            <v>C_1</v>
          </cell>
          <cell r="H1045">
            <v>6</v>
          </cell>
          <cell r="I1045">
            <v>0</v>
          </cell>
          <cell r="J1045" t="str">
            <v>转录组文库</v>
          </cell>
          <cell r="K1045" t="str">
            <v>叶海婷</v>
          </cell>
          <cell r="L1045">
            <v>50.29</v>
          </cell>
          <cell r="M1045">
            <v>344</v>
          </cell>
          <cell r="N1045" t="str">
            <v>叶海婷</v>
          </cell>
          <cell r="O1045" t="str">
            <v>0703百易汇能-B6</v>
          </cell>
          <cell r="P1045">
            <v>224.910554561717</v>
          </cell>
          <cell r="Q1045">
            <v>20</v>
          </cell>
          <cell r="R1045">
            <v>1005.8</v>
          </cell>
        </row>
        <row r="1045">
          <cell r="V1045" t="str">
            <v>华大双barcode文库</v>
          </cell>
          <cell r="W1045" t="str">
            <v>已磷酸化</v>
          </cell>
          <cell r="X1045" t="str">
            <v>未环化</v>
          </cell>
        </row>
        <row r="1046">
          <cell r="F1046" t="str">
            <v>HGC-Lib-26080897</v>
          </cell>
          <cell r="G1046" t="str">
            <v>C_2</v>
          </cell>
          <cell r="H1046">
            <v>6</v>
          </cell>
          <cell r="I1046">
            <v>0</v>
          </cell>
          <cell r="J1046" t="str">
            <v>转录组文库</v>
          </cell>
          <cell r="K1046" t="str">
            <v>叶海婷</v>
          </cell>
          <cell r="L1046">
            <v>48.7</v>
          </cell>
          <cell r="M1046">
            <v>347</v>
          </cell>
          <cell r="N1046" t="str">
            <v>叶海婷</v>
          </cell>
          <cell r="O1046" t="str">
            <v>0703百易汇能-C6</v>
          </cell>
          <cell r="P1046">
            <v>215.916648193305</v>
          </cell>
          <cell r="Q1046">
            <v>20</v>
          </cell>
          <cell r="R1046">
            <v>974</v>
          </cell>
        </row>
        <row r="1046">
          <cell r="V1046" t="str">
            <v>华大双barcode文库</v>
          </cell>
          <cell r="W1046" t="str">
            <v>已磷酸化</v>
          </cell>
          <cell r="X1046" t="str">
            <v>未环化</v>
          </cell>
        </row>
        <row r="1047">
          <cell r="F1047" t="str">
            <v>HGC-Lib-26080898</v>
          </cell>
          <cell r="G1047" t="str">
            <v>C_3</v>
          </cell>
          <cell r="H1047">
            <v>6</v>
          </cell>
          <cell r="I1047">
            <v>0</v>
          </cell>
          <cell r="J1047" t="str">
            <v>转录组文库</v>
          </cell>
          <cell r="K1047" t="str">
            <v>叶海婷</v>
          </cell>
          <cell r="L1047">
            <v>48.08</v>
          </cell>
          <cell r="M1047">
            <v>365</v>
          </cell>
          <cell r="N1047" t="str">
            <v>叶海婷</v>
          </cell>
          <cell r="O1047" t="str">
            <v>0703百易汇能-D6</v>
          </cell>
          <cell r="P1047">
            <v>202.655426765016</v>
          </cell>
          <cell r="Q1047">
            <v>20</v>
          </cell>
          <cell r="R1047">
            <v>961.6</v>
          </cell>
        </row>
        <row r="1047">
          <cell r="V1047" t="str">
            <v>华大双barcode文库</v>
          </cell>
          <cell r="W1047" t="str">
            <v>已磷酸化</v>
          </cell>
          <cell r="X1047" t="str">
            <v>未环化</v>
          </cell>
        </row>
        <row r="1048">
          <cell r="F1048" t="str">
            <v>HGC-Lib-26080899</v>
          </cell>
          <cell r="G1048" t="str">
            <v>M_1</v>
          </cell>
          <cell r="H1048">
            <v>6</v>
          </cell>
          <cell r="I1048">
            <v>0</v>
          </cell>
          <cell r="J1048" t="str">
            <v>转录组文库</v>
          </cell>
          <cell r="K1048" t="str">
            <v>叶海婷</v>
          </cell>
          <cell r="L1048">
            <v>45.42</v>
          </cell>
          <cell r="M1048">
            <v>343</v>
          </cell>
          <cell r="N1048" t="str">
            <v>叶海婷</v>
          </cell>
          <cell r="O1048" t="str">
            <v>0703百易汇能-E6</v>
          </cell>
          <cell r="P1048">
            <v>203.72280780444</v>
          </cell>
          <cell r="Q1048">
            <v>20</v>
          </cell>
          <cell r="R1048">
            <v>908.4</v>
          </cell>
        </row>
        <row r="1048">
          <cell r="V1048" t="str">
            <v>华大双barcode文库</v>
          </cell>
          <cell r="W1048" t="str">
            <v>已磷酸化</v>
          </cell>
          <cell r="X1048" t="str">
            <v>未环化</v>
          </cell>
        </row>
        <row r="1049">
          <cell r="F1049" t="str">
            <v>HGC-Lib-26080900</v>
          </cell>
          <cell r="G1049" t="str">
            <v>M_2</v>
          </cell>
          <cell r="H1049">
            <v>6</v>
          </cell>
          <cell r="I1049">
            <v>0</v>
          </cell>
          <cell r="J1049" t="str">
            <v>转录组文库</v>
          </cell>
          <cell r="K1049" t="str">
            <v>叶海婷</v>
          </cell>
          <cell r="L1049">
            <v>46.36</v>
          </cell>
          <cell r="M1049">
            <v>346</v>
          </cell>
          <cell r="N1049" t="str">
            <v>叶海婷</v>
          </cell>
          <cell r="O1049" t="str">
            <v>0703百易汇能-F6</v>
          </cell>
          <cell r="P1049">
            <v>206.136060471321</v>
          </cell>
          <cell r="Q1049">
            <v>20</v>
          </cell>
          <cell r="R1049">
            <v>927.2</v>
          </cell>
        </row>
        <row r="1049">
          <cell r="V1049" t="str">
            <v>华大双barcode文库</v>
          </cell>
          <cell r="W1049" t="str">
            <v>已磷酸化</v>
          </cell>
          <cell r="X1049" t="str">
            <v>未环化</v>
          </cell>
        </row>
        <row r="1050">
          <cell r="F1050" t="str">
            <v>HGC-Lib-26080901</v>
          </cell>
          <cell r="G1050" t="str">
            <v>M_3</v>
          </cell>
          <cell r="H1050">
            <v>6</v>
          </cell>
          <cell r="I1050">
            <v>0</v>
          </cell>
          <cell r="J1050" t="str">
            <v>转录组文库</v>
          </cell>
          <cell r="K1050" t="str">
            <v>叶海婷</v>
          </cell>
          <cell r="L1050">
            <v>53.11</v>
          </cell>
          <cell r="M1050">
            <v>341</v>
          </cell>
          <cell r="N1050" t="str">
            <v>叶海婷</v>
          </cell>
          <cell r="O1050" t="str">
            <v>0703百易汇能-G6</v>
          </cell>
          <cell r="P1050">
            <v>239.612000902323</v>
          </cell>
          <cell r="Q1050">
            <v>20</v>
          </cell>
          <cell r="R1050">
            <v>1062.2</v>
          </cell>
        </row>
        <row r="1050">
          <cell r="V1050" t="str">
            <v>华大双barcode文库</v>
          </cell>
          <cell r="W1050" t="str">
            <v>已磷酸化</v>
          </cell>
          <cell r="X1050" t="str">
            <v>未环化</v>
          </cell>
        </row>
        <row r="1051">
          <cell r="F1051" t="str">
            <v>HGC-Lib-26080902</v>
          </cell>
          <cell r="G1051" t="str">
            <v>T_1</v>
          </cell>
          <cell r="H1051">
            <v>6</v>
          </cell>
          <cell r="I1051">
            <v>0</v>
          </cell>
          <cell r="J1051" t="str">
            <v>转录组文库</v>
          </cell>
          <cell r="K1051" t="str">
            <v>叶海婷</v>
          </cell>
          <cell r="L1051">
            <v>51.72</v>
          </cell>
          <cell r="M1051">
            <v>341</v>
          </cell>
          <cell r="N1051" t="str">
            <v>叶海婷</v>
          </cell>
          <cell r="O1051" t="str">
            <v>0703百易汇能-H6</v>
          </cell>
          <cell r="P1051">
            <v>233.340852695691</v>
          </cell>
          <cell r="Q1051">
            <v>20</v>
          </cell>
          <cell r="R1051">
            <v>1034.4</v>
          </cell>
        </row>
        <row r="1051">
          <cell r="V1051" t="str">
            <v>华大双barcode文库</v>
          </cell>
          <cell r="W1051" t="str">
            <v>已磷酸化</v>
          </cell>
          <cell r="X1051" t="str">
            <v>未环化</v>
          </cell>
        </row>
        <row r="1052">
          <cell r="F1052" t="str">
            <v>HGC-Lib-26080903</v>
          </cell>
          <cell r="G1052" t="str">
            <v>T_2</v>
          </cell>
          <cell r="H1052">
            <v>6</v>
          </cell>
          <cell r="I1052">
            <v>0</v>
          </cell>
          <cell r="J1052" t="str">
            <v>转录组文库</v>
          </cell>
          <cell r="K1052" t="str">
            <v>叶海婷</v>
          </cell>
          <cell r="L1052">
            <v>50.76</v>
          </cell>
          <cell r="M1052">
            <v>328</v>
          </cell>
          <cell r="N1052" t="str">
            <v>叶海婷</v>
          </cell>
          <cell r="O1052" t="str">
            <v>0703百易汇能-A7</v>
          </cell>
          <cell r="P1052">
            <v>238.086303939962</v>
          </cell>
          <cell r="Q1052">
            <v>20</v>
          </cell>
          <cell r="R1052">
            <v>1015.2</v>
          </cell>
        </row>
        <row r="1052">
          <cell r="V1052" t="str">
            <v>华大双barcode文库</v>
          </cell>
          <cell r="W1052" t="str">
            <v>已磷酸化</v>
          </cell>
          <cell r="X1052" t="str">
            <v>未环化</v>
          </cell>
        </row>
        <row r="1053">
          <cell r="F1053" t="str">
            <v>HGC-Lib-26080904</v>
          </cell>
          <cell r="G1053" t="str">
            <v>T_3</v>
          </cell>
          <cell r="H1053">
            <v>6</v>
          </cell>
          <cell r="I1053">
            <v>0</v>
          </cell>
          <cell r="J1053" t="str">
            <v>转录组文库</v>
          </cell>
          <cell r="K1053" t="str">
            <v>叶海婷</v>
          </cell>
          <cell r="L1053">
            <v>50.56</v>
          </cell>
          <cell r="M1053">
            <v>326</v>
          </cell>
          <cell r="N1053" t="str">
            <v>叶海婷</v>
          </cell>
          <cell r="O1053" t="str">
            <v>0703百易汇能-B7</v>
          </cell>
          <cell r="P1053">
            <v>238.603114676734</v>
          </cell>
          <cell r="Q1053">
            <v>20</v>
          </cell>
          <cell r="R1053">
            <v>1011.2</v>
          </cell>
        </row>
        <row r="1053">
          <cell r="V1053" t="str">
            <v>华大双barcode文库</v>
          </cell>
          <cell r="W1053" t="str">
            <v>已磷酸化</v>
          </cell>
          <cell r="X1053" t="str">
            <v>未环化</v>
          </cell>
        </row>
        <row r="1054">
          <cell r="F1054" t="str">
            <v>HGC-Lib-26080905</v>
          </cell>
          <cell r="G1054" t="str">
            <v>NC1</v>
          </cell>
          <cell r="H1054">
            <v>6</v>
          </cell>
          <cell r="I1054">
            <v>0</v>
          </cell>
          <cell r="J1054" t="str">
            <v>转录组文库</v>
          </cell>
          <cell r="K1054" t="str">
            <v>叶海婷</v>
          </cell>
          <cell r="L1054">
            <v>53.51</v>
          </cell>
          <cell r="M1054">
            <v>344</v>
          </cell>
          <cell r="N1054" t="str">
            <v>叶海婷</v>
          </cell>
          <cell r="O1054" t="str">
            <v>0703百易汇能-C7</v>
          </cell>
          <cell r="P1054">
            <v>239.311270125224</v>
          </cell>
          <cell r="Q1054">
            <v>20</v>
          </cell>
          <cell r="R1054">
            <v>1070.2</v>
          </cell>
        </row>
        <row r="1054">
          <cell r="V1054" t="str">
            <v>华大双barcode文库</v>
          </cell>
          <cell r="W1054" t="str">
            <v>已磷酸化</v>
          </cell>
          <cell r="X1054" t="str">
            <v>未环化</v>
          </cell>
        </row>
        <row r="1055">
          <cell r="F1055" t="str">
            <v>HGC-Lib-26080906</v>
          </cell>
          <cell r="G1055" t="str">
            <v>NC2</v>
          </cell>
          <cell r="H1055">
            <v>6</v>
          </cell>
          <cell r="I1055">
            <v>0</v>
          </cell>
          <cell r="J1055" t="str">
            <v>转录组文库</v>
          </cell>
          <cell r="K1055" t="str">
            <v>叶海婷</v>
          </cell>
          <cell r="L1055">
            <v>52.53</v>
          </cell>
          <cell r="M1055">
            <v>350</v>
          </cell>
          <cell r="N1055" t="str">
            <v>叶海婷</v>
          </cell>
          <cell r="O1055" t="str">
            <v>0703百易汇能-D7</v>
          </cell>
          <cell r="P1055">
            <v>230.901098901099</v>
          </cell>
          <cell r="Q1055">
            <v>20</v>
          </cell>
          <cell r="R1055">
            <v>1050.6</v>
          </cell>
        </row>
        <row r="1055">
          <cell r="V1055" t="str">
            <v>华大双barcode文库</v>
          </cell>
          <cell r="W1055" t="str">
            <v>已磷酸化</v>
          </cell>
          <cell r="X1055" t="str">
            <v>未环化</v>
          </cell>
        </row>
        <row r="1056">
          <cell r="F1056" t="str">
            <v>HGC-Lib-26080907</v>
          </cell>
          <cell r="G1056" t="str">
            <v>NC3</v>
          </cell>
          <cell r="H1056">
            <v>6</v>
          </cell>
          <cell r="I1056">
            <v>0</v>
          </cell>
          <cell r="J1056" t="str">
            <v>转录组文库</v>
          </cell>
          <cell r="K1056" t="str">
            <v>叶海婷</v>
          </cell>
          <cell r="L1056">
            <v>54.13</v>
          </cell>
          <cell r="M1056">
            <v>349</v>
          </cell>
          <cell r="N1056" t="str">
            <v>叶海婷</v>
          </cell>
          <cell r="O1056" t="str">
            <v>0703百易汇能-E7</v>
          </cell>
          <cell r="P1056">
            <v>238.61582543531</v>
          </cell>
          <cell r="Q1056">
            <v>20</v>
          </cell>
          <cell r="R1056">
            <v>1082.6</v>
          </cell>
        </row>
        <row r="1056">
          <cell r="V1056" t="str">
            <v>华大双barcode文库</v>
          </cell>
          <cell r="W1056" t="str">
            <v>已磷酸化</v>
          </cell>
          <cell r="X1056" t="str">
            <v>未环化</v>
          </cell>
        </row>
        <row r="1057">
          <cell r="F1057" t="str">
            <v>HGC-Lib-26080908</v>
          </cell>
          <cell r="G1057" t="str">
            <v>hl1</v>
          </cell>
          <cell r="H1057">
            <v>6</v>
          </cell>
          <cell r="I1057">
            <v>0</v>
          </cell>
          <cell r="J1057" t="str">
            <v>转录组文库</v>
          </cell>
          <cell r="K1057" t="str">
            <v>叶海婷</v>
          </cell>
          <cell r="L1057">
            <v>52.89</v>
          </cell>
          <cell r="M1057">
            <v>349</v>
          </cell>
          <cell r="N1057" t="str">
            <v>叶海婷</v>
          </cell>
          <cell r="O1057" t="str">
            <v>0703百易汇能-F7</v>
          </cell>
          <cell r="P1057">
            <v>233.149658364558</v>
          </cell>
          <cell r="Q1057">
            <v>20</v>
          </cell>
          <cell r="R1057">
            <v>1057.8</v>
          </cell>
        </row>
        <row r="1057">
          <cell r="V1057" t="str">
            <v>华大双barcode文库</v>
          </cell>
          <cell r="W1057" t="str">
            <v>已磷酸化</v>
          </cell>
          <cell r="X1057" t="str">
            <v>未环化</v>
          </cell>
        </row>
        <row r="1058">
          <cell r="F1058" t="str">
            <v>HGC-Lib-26080909</v>
          </cell>
          <cell r="G1058" t="str">
            <v>hl2</v>
          </cell>
          <cell r="H1058">
            <v>6</v>
          </cell>
          <cell r="I1058">
            <v>0</v>
          </cell>
          <cell r="J1058" t="str">
            <v>转录组文库</v>
          </cell>
          <cell r="K1058" t="str">
            <v>叶海婷</v>
          </cell>
          <cell r="L1058">
            <v>53.27</v>
          </cell>
          <cell r="M1058">
            <v>342</v>
          </cell>
          <cell r="N1058" t="str">
            <v>叶海婷</v>
          </cell>
          <cell r="O1058" t="str">
            <v>0703百易汇能-G7</v>
          </cell>
          <cell r="P1058">
            <v>239.631129104813</v>
          </cell>
          <cell r="Q1058">
            <v>20</v>
          </cell>
          <cell r="R1058">
            <v>1065.4</v>
          </cell>
        </row>
        <row r="1058">
          <cell r="V1058" t="str">
            <v>华大双barcode文库</v>
          </cell>
          <cell r="W1058" t="str">
            <v>已磷酸化</v>
          </cell>
          <cell r="X1058" t="str">
            <v>未环化</v>
          </cell>
        </row>
        <row r="1059">
          <cell r="F1059" t="str">
            <v>HGC-Lib-26080910</v>
          </cell>
          <cell r="G1059" t="str">
            <v>hl3</v>
          </cell>
          <cell r="H1059">
            <v>6</v>
          </cell>
          <cell r="I1059">
            <v>0</v>
          </cell>
          <cell r="J1059" t="str">
            <v>转录组文库</v>
          </cell>
          <cell r="K1059" t="str">
            <v>叶海婷</v>
          </cell>
          <cell r="L1059">
            <v>57.42</v>
          </cell>
          <cell r="M1059">
            <v>337</v>
          </cell>
          <cell r="N1059" t="str">
            <v>叶海婷</v>
          </cell>
          <cell r="O1059" t="str">
            <v>0703百易汇能-H7</v>
          </cell>
          <cell r="P1059">
            <v>262.131933348551</v>
          </cell>
          <cell r="Q1059">
            <v>20</v>
          </cell>
          <cell r="R1059">
            <v>1148.4</v>
          </cell>
        </row>
        <row r="1059">
          <cell r="V1059" t="str">
            <v>华大双barcode文库</v>
          </cell>
          <cell r="W1059" t="str">
            <v>已磷酸化</v>
          </cell>
          <cell r="X1059" t="str">
            <v>未环化</v>
          </cell>
        </row>
        <row r="1060">
          <cell r="F1060" t="str">
            <v>HGC-Lib-26080911</v>
          </cell>
          <cell r="G1060" t="str">
            <v>hh1</v>
          </cell>
          <cell r="H1060">
            <v>6</v>
          </cell>
          <cell r="I1060">
            <v>0</v>
          </cell>
          <cell r="J1060" t="str">
            <v>转录组文库</v>
          </cell>
          <cell r="K1060" t="str">
            <v>叶海婷</v>
          </cell>
          <cell r="L1060">
            <v>63.48</v>
          </cell>
          <cell r="M1060">
            <v>342</v>
          </cell>
          <cell r="N1060" t="str">
            <v>叶海婷</v>
          </cell>
          <cell r="O1060" t="str">
            <v>0703百易汇能-A8</v>
          </cell>
          <cell r="P1060">
            <v>285.560053981107</v>
          </cell>
          <cell r="Q1060">
            <v>20</v>
          </cell>
          <cell r="R1060">
            <v>1269.6</v>
          </cell>
        </row>
        <row r="1060">
          <cell r="V1060" t="str">
            <v>华大双barcode文库</v>
          </cell>
          <cell r="W1060" t="str">
            <v>已磷酸化</v>
          </cell>
          <cell r="X1060" t="str">
            <v>未环化</v>
          </cell>
        </row>
        <row r="1061">
          <cell r="F1061" t="str">
            <v>HGC-Lib-26080912</v>
          </cell>
          <cell r="G1061" t="str">
            <v>hh2</v>
          </cell>
          <cell r="H1061">
            <v>6</v>
          </cell>
          <cell r="I1061">
            <v>0</v>
          </cell>
          <cell r="J1061" t="str">
            <v>转录组文库</v>
          </cell>
          <cell r="K1061" t="str">
            <v>叶海婷</v>
          </cell>
          <cell r="L1061">
            <v>58.56</v>
          </cell>
          <cell r="M1061">
            <v>353</v>
          </cell>
          <cell r="N1061" t="str">
            <v>叶海婷</v>
          </cell>
          <cell r="O1061" t="str">
            <v>0703百易汇能-B8</v>
          </cell>
          <cell r="P1061">
            <v>255.219001961212</v>
          </cell>
          <cell r="Q1061">
            <v>20</v>
          </cell>
          <cell r="R1061">
            <v>1171.2</v>
          </cell>
        </row>
        <row r="1061">
          <cell r="V1061" t="str">
            <v>华大双barcode文库</v>
          </cell>
          <cell r="W1061" t="str">
            <v>已磷酸化</v>
          </cell>
          <cell r="X1061" t="str">
            <v>未环化</v>
          </cell>
        </row>
        <row r="1062">
          <cell r="F1062" t="str">
            <v>HGC-Lib-26080913</v>
          </cell>
          <cell r="G1062" t="str">
            <v>hh3</v>
          </cell>
          <cell r="H1062">
            <v>6</v>
          </cell>
          <cell r="I1062">
            <v>0</v>
          </cell>
          <cell r="J1062" t="str">
            <v>转录组文库</v>
          </cell>
          <cell r="K1062" t="str">
            <v>叶海婷</v>
          </cell>
          <cell r="L1062">
            <v>54.94</v>
          </cell>
          <cell r="M1062">
            <v>348</v>
          </cell>
          <cell r="N1062" t="str">
            <v>叶海婷</v>
          </cell>
          <cell r="O1062" t="str">
            <v>0703百易汇能-C8</v>
          </cell>
          <cell r="P1062">
            <v>242.88240495137</v>
          </cell>
          <cell r="Q1062">
            <v>20</v>
          </cell>
          <cell r="R1062">
            <v>1098.8</v>
          </cell>
        </row>
        <row r="1062">
          <cell r="V1062" t="str">
            <v>华大双barcode文库</v>
          </cell>
          <cell r="W1062" t="str">
            <v>已磷酸化</v>
          </cell>
          <cell r="X1062" t="str">
            <v>未环化</v>
          </cell>
        </row>
        <row r="1063">
          <cell r="F1063" t="str">
            <v>HGC-Lib-26080914</v>
          </cell>
          <cell r="G1063" t="str">
            <v>xl1</v>
          </cell>
          <cell r="H1063">
            <v>6</v>
          </cell>
          <cell r="I1063">
            <v>0</v>
          </cell>
          <cell r="J1063" t="str">
            <v>转录组文库</v>
          </cell>
          <cell r="K1063" t="str">
            <v>叶海婷</v>
          </cell>
          <cell r="L1063">
            <v>55.84</v>
          </cell>
          <cell r="M1063">
            <v>348</v>
          </cell>
          <cell r="N1063" t="str">
            <v>叶海婷</v>
          </cell>
          <cell r="O1063" t="str">
            <v>0703百易汇能-D8</v>
          </cell>
          <cell r="P1063">
            <v>246.861184792219</v>
          </cell>
          <cell r="Q1063">
            <v>20</v>
          </cell>
          <cell r="R1063">
            <v>1116.8</v>
          </cell>
        </row>
        <row r="1063">
          <cell r="V1063" t="str">
            <v>华大双barcode文库</v>
          </cell>
          <cell r="W1063" t="str">
            <v>已磷酸化</v>
          </cell>
          <cell r="X1063" t="str">
            <v>未环化</v>
          </cell>
        </row>
        <row r="1064">
          <cell r="F1064" t="str">
            <v>HGC-Lib-26080915</v>
          </cell>
          <cell r="G1064" t="str">
            <v>xl2</v>
          </cell>
          <cell r="H1064">
            <v>6</v>
          </cell>
          <cell r="I1064">
            <v>0</v>
          </cell>
          <cell r="J1064" t="str">
            <v>转录组文库</v>
          </cell>
          <cell r="K1064" t="str">
            <v>叶海婷</v>
          </cell>
          <cell r="L1064">
            <v>53.34</v>
          </cell>
          <cell r="M1064">
            <v>348</v>
          </cell>
          <cell r="N1064" t="str">
            <v>叶海婷</v>
          </cell>
          <cell r="O1064" t="str">
            <v>0703百易汇能-E8</v>
          </cell>
          <cell r="P1064">
            <v>235.809018567639</v>
          </cell>
          <cell r="Q1064">
            <v>20</v>
          </cell>
          <cell r="R1064">
            <v>1066.8</v>
          </cell>
        </row>
        <row r="1064">
          <cell r="V1064" t="str">
            <v>华大双barcode文库</v>
          </cell>
          <cell r="W1064" t="str">
            <v>已磷酸化</v>
          </cell>
          <cell r="X1064" t="str">
            <v>未环化</v>
          </cell>
        </row>
        <row r="1065">
          <cell r="F1065" t="str">
            <v>HGC-Lib-26080916</v>
          </cell>
          <cell r="G1065" t="str">
            <v>xl3</v>
          </cell>
          <cell r="H1065">
            <v>6</v>
          </cell>
          <cell r="I1065">
            <v>0</v>
          </cell>
          <cell r="J1065" t="str">
            <v>转录组文库</v>
          </cell>
          <cell r="K1065" t="str">
            <v>叶海婷</v>
          </cell>
          <cell r="L1065">
            <v>57.01</v>
          </cell>
          <cell r="M1065">
            <v>357</v>
          </cell>
          <cell r="N1065" t="str">
            <v>叶海婷</v>
          </cell>
          <cell r="O1065" t="str">
            <v>0703百易汇能-F8</v>
          </cell>
          <cell r="P1065">
            <v>245.679810385693</v>
          </cell>
          <cell r="Q1065">
            <v>20</v>
          </cell>
          <cell r="R1065">
            <v>1140.2</v>
          </cell>
        </row>
        <row r="1065">
          <cell r="V1065" t="str">
            <v>华大双barcode文库</v>
          </cell>
          <cell r="W1065" t="str">
            <v>已磷酸化</v>
          </cell>
          <cell r="X1065" t="str">
            <v>未环化</v>
          </cell>
        </row>
        <row r="1066">
          <cell r="F1066" t="str">
            <v>HGC-Lib-26080917</v>
          </cell>
          <cell r="G1066" t="str">
            <v>xh1</v>
          </cell>
          <cell r="H1066">
            <v>6</v>
          </cell>
          <cell r="I1066">
            <v>0</v>
          </cell>
          <cell r="J1066" t="str">
            <v>转录组文库</v>
          </cell>
          <cell r="K1066" t="str">
            <v>叶海婷</v>
          </cell>
          <cell r="L1066">
            <v>54.2</v>
          </cell>
          <cell r="M1066">
            <v>339</v>
          </cell>
          <cell r="N1066" t="str">
            <v>叶海婷</v>
          </cell>
          <cell r="O1066" t="str">
            <v>0703百易汇能-G8</v>
          </cell>
          <cell r="P1066">
            <v>245.972316768777</v>
          </cell>
          <cell r="Q1066">
            <v>20</v>
          </cell>
          <cell r="R1066">
            <v>1084</v>
          </cell>
        </row>
        <row r="1066">
          <cell r="V1066" t="str">
            <v>华大双barcode文库</v>
          </cell>
          <cell r="W1066" t="str">
            <v>已磷酸化</v>
          </cell>
          <cell r="X1066" t="str">
            <v>未环化</v>
          </cell>
        </row>
        <row r="1067">
          <cell r="F1067" t="str">
            <v>HGC-Lib-26080918</v>
          </cell>
          <cell r="G1067" t="str">
            <v>xh2</v>
          </cell>
          <cell r="H1067">
            <v>6</v>
          </cell>
          <cell r="I1067">
            <v>0</v>
          </cell>
          <cell r="J1067" t="str">
            <v>转录组文库</v>
          </cell>
          <cell r="K1067" t="str">
            <v>叶海婷</v>
          </cell>
          <cell r="L1067">
            <v>53.62</v>
          </cell>
          <cell r="M1067">
            <v>350</v>
          </cell>
          <cell r="N1067" t="str">
            <v>叶海婷</v>
          </cell>
          <cell r="O1067" t="str">
            <v>0703百易汇能-H8</v>
          </cell>
          <cell r="P1067">
            <v>235.692307692308</v>
          </cell>
          <cell r="Q1067">
            <v>20</v>
          </cell>
          <cell r="R1067">
            <v>1072.4</v>
          </cell>
        </row>
        <row r="1067">
          <cell r="V1067" t="str">
            <v>华大双barcode文库</v>
          </cell>
          <cell r="W1067" t="str">
            <v>已磷酸化</v>
          </cell>
          <cell r="X1067" t="str">
            <v>未环化</v>
          </cell>
        </row>
        <row r="1068">
          <cell r="F1068" t="str">
            <v>HGC-Lib-26080919</v>
          </cell>
          <cell r="G1068" t="str">
            <v>xh3</v>
          </cell>
          <cell r="H1068">
            <v>6</v>
          </cell>
          <cell r="I1068">
            <v>0</v>
          </cell>
          <cell r="J1068" t="str">
            <v>转录组文库</v>
          </cell>
          <cell r="K1068" t="str">
            <v>叶海婷</v>
          </cell>
          <cell r="L1068">
            <v>51.1</v>
          </cell>
          <cell r="M1068">
            <v>354</v>
          </cell>
          <cell r="N1068" t="str">
            <v>叶海婷</v>
          </cell>
          <cell r="O1068" t="str">
            <v>0703百易汇能-A9</v>
          </cell>
          <cell r="P1068">
            <v>222.077357670578</v>
          </cell>
          <cell r="Q1068">
            <v>20</v>
          </cell>
          <cell r="R1068">
            <v>1022</v>
          </cell>
        </row>
        <row r="1068">
          <cell r="V1068" t="str">
            <v>华大双barcode文库</v>
          </cell>
          <cell r="W1068" t="str">
            <v>已磷酸化</v>
          </cell>
          <cell r="X1068" t="str">
            <v>未环化</v>
          </cell>
        </row>
        <row r="1069">
          <cell r="F1069" t="str">
            <v>HGC-Lib-26080920</v>
          </cell>
          <cell r="G1069" t="str">
            <v>Sham_1d1</v>
          </cell>
          <cell r="H1069">
            <v>6</v>
          </cell>
          <cell r="I1069">
            <v>0</v>
          </cell>
          <cell r="J1069" t="str">
            <v>转录组文库</v>
          </cell>
          <cell r="K1069" t="str">
            <v>叶海婷</v>
          </cell>
          <cell r="L1069">
            <v>28.87</v>
          </cell>
          <cell r="M1069">
            <v>366</v>
          </cell>
          <cell r="N1069" t="str">
            <v>叶海婷</v>
          </cell>
          <cell r="O1069" t="str">
            <v>0703百易汇能-B9</v>
          </cell>
          <cell r="P1069">
            <v>121.3535098781</v>
          </cell>
          <cell r="Q1069">
            <v>20</v>
          </cell>
          <cell r="R1069">
            <v>577.4</v>
          </cell>
        </row>
        <row r="1069">
          <cell r="V1069" t="str">
            <v>华大双barcode文库</v>
          </cell>
          <cell r="W1069" t="str">
            <v>已磷酸化</v>
          </cell>
          <cell r="X1069" t="str">
            <v>未环化</v>
          </cell>
        </row>
        <row r="1070">
          <cell r="F1070" t="str">
            <v>HGC-Lib-26080921</v>
          </cell>
          <cell r="G1070" t="str">
            <v>Sham_1d2</v>
          </cell>
          <cell r="H1070">
            <v>6</v>
          </cell>
          <cell r="I1070">
            <v>0</v>
          </cell>
          <cell r="J1070" t="str">
            <v>转录组文库</v>
          </cell>
          <cell r="K1070" t="str">
            <v>叶海婷</v>
          </cell>
          <cell r="L1070">
            <v>52.82</v>
          </cell>
          <cell r="M1070">
            <v>350</v>
          </cell>
          <cell r="N1070" t="str">
            <v>叶海婷</v>
          </cell>
          <cell r="O1070" t="str">
            <v>0703百易汇能-C9</v>
          </cell>
          <cell r="P1070">
            <v>232.175824175824</v>
          </cell>
          <cell r="Q1070">
            <v>20</v>
          </cell>
          <cell r="R1070">
            <v>1056.4</v>
          </cell>
        </row>
        <row r="1070">
          <cell r="V1070" t="str">
            <v>华大双barcode文库</v>
          </cell>
          <cell r="W1070" t="str">
            <v>已磷酸化</v>
          </cell>
          <cell r="X1070" t="str">
            <v>未环化</v>
          </cell>
        </row>
        <row r="1071">
          <cell r="F1071" t="str">
            <v>HGC-Lib-26080922</v>
          </cell>
          <cell r="G1071" t="str">
            <v>Sham_1d3</v>
          </cell>
          <cell r="H1071">
            <v>6</v>
          </cell>
          <cell r="I1071">
            <v>0</v>
          </cell>
          <cell r="J1071" t="str">
            <v>转录组文库</v>
          </cell>
          <cell r="K1071" t="str">
            <v>叶海婷</v>
          </cell>
          <cell r="L1071">
            <v>53.44</v>
          </cell>
          <cell r="M1071">
            <v>356</v>
          </cell>
          <cell r="N1071" t="str">
            <v>叶海婷</v>
          </cell>
          <cell r="O1071" t="str">
            <v>0703百易汇能-D9</v>
          </cell>
          <cell r="P1071">
            <v>230.942091616249</v>
          </cell>
          <cell r="Q1071">
            <v>20</v>
          </cell>
          <cell r="R1071">
            <v>1068.8</v>
          </cell>
        </row>
        <row r="1071">
          <cell r="V1071" t="str">
            <v>华大双barcode文库</v>
          </cell>
          <cell r="W1071" t="str">
            <v>已磷酸化</v>
          </cell>
          <cell r="X1071" t="str">
            <v>未环化</v>
          </cell>
        </row>
        <row r="1072">
          <cell r="F1072" t="str">
            <v>HGC-Lib-26080923</v>
          </cell>
          <cell r="G1072" t="str">
            <v>Sham_1d4</v>
          </cell>
          <cell r="H1072">
            <v>6</v>
          </cell>
          <cell r="I1072">
            <v>0</v>
          </cell>
          <cell r="J1072" t="str">
            <v>转录组文库</v>
          </cell>
          <cell r="K1072" t="str">
            <v>叶海婷</v>
          </cell>
          <cell r="L1072">
            <v>52.38</v>
          </cell>
          <cell r="M1072">
            <v>331</v>
          </cell>
          <cell r="N1072" t="str">
            <v>叶海婷</v>
          </cell>
          <cell r="O1072" t="str">
            <v>0703百易汇能-E9</v>
          </cell>
          <cell r="P1072">
            <v>243.458052521497</v>
          </cell>
          <cell r="Q1072">
            <v>20</v>
          </cell>
          <cell r="R1072">
            <v>1047.6</v>
          </cell>
        </row>
        <row r="1072">
          <cell r="V1072" t="str">
            <v>华大双barcode文库</v>
          </cell>
          <cell r="W1072" t="str">
            <v>已磷酸化</v>
          </cell>
          <cell r="X1072" t="str">
            <v>未环化</v>
          </cell>
        </row>
        <row r="1073">
          <cell r="F1073" t="str">
            <v>HGC-Lib-26080924</v>
          </cell>
          <cell r="G1073" t="str">
            <v>Sham_1d5</v>
          </cell>
          <cell r="H1073">
            <v>6</v>
          </cell>
          <cell r="I1073">
            <v>0</v>
          </cell>
          <cell r="J1073" t="str">
            <v>转录组文库</v>
          </cell>
          <cell r="K1073" t="str">
            <v>叶海婷</v>
          </cell>
          <cell r="L1073">
            <v>43.39</v>
          </cell>
          <cell r="M1073">
            <v>368</v>
          </cell>
          <cell r="N1073" t="str">
            <v>叶海婷</v>
          </cell>
          <cell r="O1073" t="str">
            <v>0703百易汇能-F9</v>
          </cell>
          <cell r="P1073">
            <v>181.396321070234</v>
          </cell>
          <cell r="Q1073">
            <v>20</v>
          </cell>
          <cell r="R1073">
            <v>867.8</v>
          </cell>
        </row>
        <row r="1073">
          <cell r="V1073" t="str">
            <v>华大双barcode文库</v>
          </cell>
          <cell r="W1073" t="str">
            <v>已磷酸化</v>
          </cell>
          <cell r="X1073" t="str">
            <v>未环化</v>
          </cell>
        </row>
        <row r="1074">
          <cell r="F1074" t="str">
            <v>HGC-Lib-26080925</v>
          </cell>
          <cell r="G1074" t="str">
            <v>IRI_1d1</v>
          </cell>
          <cell r="H1074">
            <v>6</v>
          </cell>
          <cell r="I1074">
            <v>0</v>
          </cell>
          <cell r="J1074" t="str">
            <v>转录组文库</v>
          </cell>
          <cell r="K1074" t="str">
            <v>叶海婷</v>
          </cell>
          <cell r="L1074">
            <v>48.3</v>
          </cell>
          <cell r="M1074">
            <v>349</v>
          </cell>
          <cell r="N1074" t="str">
            <v>叶海婷</v>
          </cell>
          <cell r="O1074" t="str">
            <v>0703百易汇能-G9</v>
          </cell>
          <cell r="P1074">
            <v>212.916023804276</v>
          </cell>
          <cell r="Q1074">
            <v>20</v>
          </cell>
          <cell r="R1074">
            <v>966</v>
          </cell>
        </row>
        <row r="1074">
          <cell r="V1074" t="str">
            <v>华大双barcode文库</v>
          </cell>
          <cell r="W1074" t="str">
            <v>已磷酸化</v>
          </cell>
          <cell r="X1074" t="str">
            <v>未环化</v>
          </cell>
        </row>
        <row r="1075">
          <cell r="F1075" t="str">
            <v>HGC-Lib-26080926</v>
          </cell>
          <cell r="G1075" t="str">
            <v>IRI_1d2</v>
          </cell>
          <cell r="H1075">
            <v>6</v>
          </cell>
          <cell r="I1075">
            <v>0</v>
          </cell>
          <cell r="J1075" t="str">
            <v>转录组文库</v>
          </cell>
          <cell r="K1075" t="str">
            <v>叶海婷</v>
          </cell>
          <cell r="L1075">
            <v>48.57</v>
          </cell>
          <cell r="M1075">
            <v>333</v>
          </cell>
          <cell r="N1075" t="str">
            <v>叶海婷</v>
          </cell>
          <cell r="O1075" t="str">
            <v>0703百易汇能-H9</v>
          </cell>
          <cell r="P1075">
            <v>224.393624393624</v>
          </cell>
          <cell r="Q1075">
            <v>20</v>
          </cell>
          <cell r="R1075">
            <v>971.4</v>
          </cell>
        </row>
        <row r="1075">
          <cell r="V1075" t="str">
            <v>华大双barcode文库</v>
          </cell>
          <cell r="W1075" t="str">
            <v>已磷酸化</v>
          </cell>
          <cell r="X1075" t="str">
            <v>未环化</v>
          </cell>
        </row>
        <row r="1076">
          <cell r="F1076" t="str">
            <v>HGC-Lib-26080927</v>
          </cell>
          <cell r="G1076" t="str">
            <v>IRI_1d3</v>
          </cell>
          <cell r="H1076">
            <v>6</v>
          </cell>
          <cell r="I1076">
            <v>0</v>
          </cell>
          <cell r="J1076" t="str">
            <v>转录组文库</v>
          </cell>
          <cell r="K1076" t="str">
            <v>叶海婷</v>
          </cell>
          <cell r="L1076">
            <v>51.11</v>
          </cell>
          <cell r="M1076">
            <v>341</v>
          </cell>
          <cell r="N1076" t="str">
            <v>叶海婷</v>
          </cell>
          <cell r="O1076" t="str">
            <v>0703百易汇能-A10</v>
          </cell>
          <cell r="P1076">
            <v>230.588766072637</v>
          </cell>
          <cell r="Q1076">
            <v>20</v>
          </cell>
          <cell r="R1076">
            <v>1022.2</v>
          </cell>
        </row>
        <row r="1076">
          <cell r="V1076" t="str">
            <v>华大双barcode文库</v>
          </cell>
          <cell r="W1076" t="str">
            <v>已磷酸化</v>
          </cell>
          <cell r="X1076" t="str">
            <v>未环化</v>
          </cell>
        </row>
        <row r="1077">
          <cell r="F1077" t="str">
            <v>HGC-Lib-26080928</v>
          </cell>
          <cell r="G1077" t="str">
            <v>IRI_1d4</v>
          </cell>
          <cell r="H1077">
            <v>6</v>
          </cell>
          <cell r="I1077">
            <v>0</v>
          </cell>
          <cell r="J1077" t="str">
            <v>转录组文库</v>
          </cell>
          <cell r="K1077" t="str">
            <v>叶海婷</v>
          </cell>
          <cell r="L1077">
            <v>51.78</v>
          </cell>
          <cell r="M1077">
            <v>354</v>
          </cell>
          <cell r="N1077" t="str">
            <v>叶海婷</v>
          </cell>
          <cell r="O1077" t="str">
            <v>0703百易汇能-B10</v>
          </cell>
          <cell r="P1077">
            <v>225.03259452412</v>
          </cell>
          <cell r="Q1077">
            <v>20</v>
          </cell>
          <cell r="R1077">
            <v>1035.6</v>
          </cell>
        </row>
        <row r="1077">
          <cell r="V1077" t="str">
            <v>华大双barcode文库</v>
          </cell>
          <cell r="W1077" t="str">
            <v>已磷酸化</v>
          </cell>
          <cell r="X1077" t="str">
            <v>未环化</v>
          </cell>
        </row>
        <row r="1078">
          <cell r="F1078" t="str">
            <v>HGC-Lib-26080929</v>
          </cell>
          <cell r="G1078" t="str">
            <v>IRI_1d5</v>
          </cell>
          <cell r="H1078">
            <v>6</v>
          </cell>
          <cell r="I1078">
            <v>0</v>
          </cell>
          <cell r="J1078" t="str">
            <v>转录组文库</v>
          </cell>
          <cell r="K1078" t="str">
            <v>叶海婷</v>
          </cell>
          <cell r="L1078">
            <v>54.74</v>
          </cell>
          <cell r="M1078">
            <v>354</v>
          </cell>
          <cell r="N1078" t="str">
            <v>叶海婷</v>
          </cell>
          <cell r="O1078" t="str">
            <v>0703百易汇能-C10</v>
          </cell>
          <cell r="P1078">
            <v>237.896566710126</v>
          </cell>
          <cell r="Q1078">
            <v>20</v>
          </cell>
          <cell r="R1078">
            <v>1094.8</v>
          </cell>
        </row>
        <row r="1078">
          <cell r="V1078" t="str">
            <v>华大双barcode文库</v>
          </cell>
          <cell r="W1078" t="str">
            <v>已磷酸化</v>
          </cell>
          <cell r="X1078" t="str">
            <v>未环化</v>
          </cell>
        </row>
        <row r="1079">
          <cell r="F1079" t="str">
            <v>HGC-Lib-26080930</v>
          </cell>
          <cell r="G1079" t="str">
            <v>StreIRI_1d1</v>
          </cell>
          <cell r="H1079">
            <v>6</v>
          </cell>
          <cell r="I1079">
            <v>0</v>
          </cell>
          <cell r="J1079" t="str">
            <v>转录组文库</v>
          </cell>
          <cell r="K1079" t="str">
            <v>叶海婷</v>
          </cell>
          <cell r="L1079">
            <v>47.17</v>
          </cell>
          <cell r="M1079">
            <v>348</v>
          </cell>
          <cell r="N1079" t="str">
            <v>叶海婷</v>
          </cell>
          <cell r="O1079" t="str">
            <v>0703百易汇能-D10</v>
          </cell>
          <cell r="P1079">
            <v>208.532272325376</v>
          </cell>
          <cell r="Q1079">
            <v>20</v>
          </cell>
          <cell r="R1079">
            <v>943.4</v>
          </cell>
        </row>
        <row r="1079">
          <cell r="V1079" t="str">
            <v>华大双barcode文库</v>
          </cell>
          <cell r="W1079" t="str">
            <v>已磷酸化</v>
          </cell>
          <cell r="X1079" t="str">
            <v>未环化</v>
          </cell>
        </row>
        <row r="1080">
          <cell r="F1080" t="str">
            <v>HGC-Lib-26080931</v>
          </cell>
          <cell r="G1080" t="str">
            <v>StreIRI_1d2</v>
          </cell>
          <cell r="H1080">
            <v>6</v>
          </cell>
          <cell r="I1080">
            <v>0</v>
          </cell>
          <cell r="J1080" t="str">
            <v>转录组文库</v>
          </cell>
          <cell r="K1080" t="str">
            <v>叶海婷</v>
          </cell>
          <cell r="L1080">
            <v>48.29</v>
          </cell>
          <cell r="M1080">
            <v>344</v>
          </cell>
          <cell r="N1080" t="str">
            <v>叶海婷</v>
          </cell>
          <cell r="O1080" t="str">
            <v>0703百易汇能-E10</v>
          </cell>
          <cell r="P1080">
            <v>215.966010733453</v>
          </cell>
          <cell r="Q1080">
            <v>20</v>
          </cell>
          <cell r="R1080">
            <v>965.8</v>
          </cell>
        </row>
        <row r="1080">
          <cell r="V1080" t="str">
            <v>华大双barcode文库</v>
          </cell>
          <cell r="W1080" t="str">
            <v>已磷酸化</v>
          </cell>
          <cell r="X1080" t="str">
            <v>未环化</v>
          </cell>
        </row>
        <row r="1081">
          <cell r="F1081" t="str">
            <v>HGC-Lib-26080932</v>
          </cell>
          <cell r="G1081" t="str">
            <v>StreIRI_1d3</v>
          </cell>
          <cell r="H1081">
            <v>6</v>
          </cell>
          <cell r="I1081">
            <v>0</v>
          </cell>
          <cell r="J1081" t="str">
            <v>转录组文库</v>
          </cell>
          <cell r="K1081" t="str">
            <v>叶海婷</v>
          </cell>
          <cell r="L1081">
            <v>53.09</v>
          </cell>
          <cell r="M1081">
            <v>349</v>
          </cell>
          <cell r="N1081" t="str">
            <v>叶海婷</v>
          </cell>
          <cell r="O1081" t="str">
            <v>0703百易汇能-F10</v>
          </cell>
          <cell r="P1081">
            <v>234.031298214679</v>
          </cell>
          <cell r="Q1081">
            <v>20</v>
          </cell>
          <cell r="R1081">
            <v>1061.8</v>
          </cell>
        </row>
        <row r="1081">
          <cell r="V1081" t="str">
            <v>华大双barcode文库</v>
          </cell>
          <cell r="W1081" t="str">
            <v>已磷酸化</v>
          </cell>
          <cell r="X1081" t="str">
            <v>未环化</v>
          </cell>
        </row>
        <row r="1082">
          <cell r="F1082" t="str">
            <v>HGC-Lib-26080933</v>
          </cell>
          <cell r="G1082" t="str">
            <v>StreIRI_1d4</v>
          </cell>
          <cell r="H1082">
            <v>6</v>
          </cell>
          <cell r="I1082">
            <v>0</v>
          </cell>
          <cell r="J1082" t="str">
            <v>转录组文库</v>
          </cell>
          <cell r="K1082" t="str">
            <v>叶海婷</v>
          </cell>
          <cell r="L1082">
            <v>48.62</v>
          </cell>
          <cell r="M1082">
            <v>349</v>
          </cell>
          <cell r="N1082" t="str">
            <v>叶海婷</v>
          </cell>
          <cell r="O1082" t="str">
            <v>0703百易汇能-G10</v>
          </cell>
          <cell r="P1082">
            <v>214.32664756447</v>
          </cell>
          <cell r="Q1082">
            <v>20</v>
          </cell>
          <cell r="R1082">
            <v>972.4</v>
          </cell>
        </row>
        <row r="1082">
          <cell r="V1082" t="str">
            <v>华大双barcode文库</v>
          </cell>
          <cell r="W1082" t="str">
            <v>已磷酸化</v>
          </cell>
          <cell r="X1082" t="str">
            <v>未环化</v>
          </cell>
        </row>
        <row r="1083">
          <cell r="F1083" t="str">
            <v>HGC-Lib-26080934</v>
          </cell>
          <cell r="G1083" t="str">
            <v>StreIRI_1d5</v>
          </cell>
          <cell r="H1083">
            <v>6</v>
          </cell>
          <cell r="I1083">
            <v>0</v>
          </cell>
          <cell r="J1083" t="str">
            <v>转录组文库</v>
          </cell>
          <cell r="K1083" t="str">
            <v>叶海婷</v>
          </cell>
          <cell r="L1083">
            <v>50.42</v>
          </cell>
          <cell r="M1083">
            <v>356</v>
          </cell>
          <cell r="N1083" t="str">
            <v>叶海婷</v>
          </cell>
          <cell r="O1083" t="str">
            <v>0703百易汇能-H10</v>
          </cell>
          <cell r="P1083">
            <v>217.891097666379</v>
          </cell>
          <cell r="Q1083">
            <v>20</v>
          </cell>
          <cell r="R1083">
            <v>1008.4</v>
          </cell>
        </row>
        <row r="1083">
          <cell r="V1083" t="str">
            <v>华大双barcode文库</v>
          </cell>
          <cell r="W1083" t="str">
            <v>已磷酸化</v>
          </cell>
          <cell r="X1083" t="str">
            <v>未环化</v>
          </cell>
        </row>
        <row r="1084">
          <cell r="F1084" t="str">
            <v>HGC-Lib-26080935</v>
          </cell>
          <cell r="G1084" t="str">
            <v>Sham_3d1</v>
          </cell>
          <cell r="H1084">
            <v>6</v>
          </cell>
          <cell r="I1084">
            <v>0</v>
          </cell>
          <cell r="J1084" t="str">
            <v>转录组文库</v>
          </cell>
          <cell r="K1084" t="str">
            <v>叶海婷</v>
          </cell>
          <cell r="L1084">
            <v>24.52</v>
          </cell>
          <cell r="M1084">
            <v>352</v>
          </cell>
          <cell r="N1084" t="str">
            <v>叶海婷</v>
          </cell>
          <cell r="O1084" t="str">
            <v>0703百易汇能-A11</v>
          </cell>
          <cell r="P1084">
            <v>107.167832167832</v>
          </cell>
          <cell r="Q1084">
            <v>20</v>
          </cell>
          <cell r="R1084">
            <v>490.4</v>
          </cell>
        </row>
        <row r="1084">
          <cell r="V1084" t="str">
            <v>华大双barcode文库</v>
          </cell>
          <cell r="W1084" t="str">
            <v>已磷酸化</v>
          </cell>
          <cell r="X1084" t="str">
            <v>未环化</v>
          </cell>
        </row>
        <row r="1085">
          <cell r="F1085" t="str">
            <v>HGC-Lib-26080936</v>
          </cell>
          <cell r="G1085" t="str">
            <v>Sham_3d2</v>
          </cell>
          <cell r="H1085">
            <v>6</v>
          </cell>
          <cell r="I1085">
            <v>0</v>
          </cell>
          <cell r="J1085" t="str">
            <v>转录组文库</v>
          </cell>
          <cell r="K1085" t="str">
            <v>叶海婷</v>
          </cell>
          <cell r="L1085">
            <v>45.33</v>
          </cell>
          <cell r="M1085">
            <v>354</v>
          </cell>
          <cell r="N1085" t="str">
            <v>叶海婷</v>
          </cell>
          <cell r="O1085" t="str">
            <v>0703百易汇能-B11</v>
          </cell>
          <cell r="P1085">
            <v>197.001303780965</v>
          </cell>
          <cell r="Q1085">
            <v>20</v>
          </cell>
          <cell r="R1085">
            <v>906.6</v>
          </cell>
        </row>
        <row r="1085">
          <cell r="V1085" t="str">
            <v>华大双barcode文库</v>
          </cell>
          <cell r="W1085" t="str">
            <v>已磷酸化</v>
          </cell>
          <cell r="X1085" t="str">
            <v>未环化</v>
          </cell>
        </row>
        <row r="1086">
          <cell r="F1086" t="str">
            <v>HGC-Lib-26080937</v>
          </cell>
          <cell r="G1086" t="str">
            <v>Sham_3d3</v>
          </cell>
          <cell r="H1086">
            <v>6</v>
          </cell>
          <cell r="I1086">
            <v>0</v>
          </cell>
          <cell r="J1086" t="str">
            <v>转录组文库</v>
          </cell>
          <cell r="K1086" t="str">
            <v>叶海婷</v>
          </cell>
          <cell r="L1086">
            <v>8.53</v>
          </cell>
          <cell r="M1086">
            <v>359</v>
          </cell>
          <cell r="N1086" t="str">
            <v>叶海婷</v>
          </cell>
          <cell r="O1086" t="str">
            <v>0703百易汇能-C11</v>
          </cell>
          <cell r="P1086">
            <v>36.5545318191558</v>
          </cell>
          <cell r="Q1086">
            <v>20</v>
          </cell>
          <cell r="R1086">
            <v>170.6</v>
          </cell>
        </row>
        <row r="1086">
          <cell r="V1086" t="str">
            <v>华大双barcode文库</v>
          </cell>
          <cell r="W1086" t="str">
            <v>已磷酸化</v>
          </cell>
          <cell r="X1086" t="str">
            <v>未环化</v>
          </cell>
        </row>
        <row r="1087">
          <cell r="F1087" t="str">
            <v>HGC-Lib-26080938</v>
          </cell>
          <cell r="G1087" t="str">
            <v>Sham_3d4</v>
          </cell>
          <cell r="H1087">
            <v>6</v>
          </cell>
          <cell r="I1087">
            <v>0</v>
          </cell>
          <cell r="J1087" t="str">
            <v>转录组文库</v>
          </cell>
          <cell r="K1087" t="str">
            <v>叶海婷</v>
          </cell>
          <cell r="L1087">
            <v>43.37</v>
          </cell>
          <cell r="M1087">
            <v>361</v>
          </cell>
          <cell r="N1087" t="str">
            <v>叶海婷</v>
          </cell>
          <cell r="O1087" t="str">
            <v>0703百易汇能-D11</v>
          </cell>
          <cell r="P1087">
            <v>184.828467930961</v>
          </cell>
          <cell r="Q1087">
            <v>20</v>
          </cell>
          <cell r="R1087">
            <v>867.4</v>
          </cell>
        </row>
        <row r="1087">
          <cell r="V1087" t="str">
            <v>华大双barcode文库</v>
          </cell>
          <cell r="W1087" t="str">
            <v>已磷酸化</v>
          </cell>
          <cell r="X1087" t="str">
            <v>未环化</v>
          </cell>
        </row>
        <row r="1088">
          <cell r="F1088" t="str">
            <v>HGC-Lib-26080939</v>
          </cell>
          <cell r="G1088" t="str">
            <v>Sham_3d5</v>
          </cell>
          <cell r="H1088">
            <v>6</v>
          </cell>
          <cell r="I1088">
            <v>0</v>
          </cell>
          <cell r="J1088" t="str">
            <v>转录组文库</v>
          </cell>
          <cell r="K1088" t="str">
            <v>叶海婷</v>
          </cell>
          <cell r="L1088">
            <v>39.61</v>
          </cell>
          <cell r="M1088">
            <v>365</v>
          </cell>
          <cell r="N1088" t="str">
            <v>叶海婷</v>
          </cell>
          <cell r="O1088" t="str">
            <v>0703百易汇能-E11</v>
          </cell>
          <cell r="P1088">
            <v>166.95468914647</v>
          </cell>
          <cell r="Q1088">
            <v>20</v>
          </cell>
          <cell r="R1088">
            <v>792.2</v>
          </cell>
        </row>
        <row r="1088">
          <cell r="V1088" t="str">
            <v>华大双barcode文库</v>
          </cell>
          <cell r="W1088" t="str">
            <v>已磷酸化</v>
          </cell>
          <cell r="X1088" t="str">
            <v>未环化</v>
          </cell>
        </row>
        <row r="1089">
          <cell r="F1089" t="str">
            <v>HGC-Lib-26080940</v>
          </cell>
          <cell r="G1089" t="str">
            <v>IRI_3d1</v>
          </cell>
          <cell r="H1089">
            <v>6</v>
          </cell>
          <cell r="I1089">
            <v>0</v>
          </cell>
          <cell r="J1089" t="str">
            <v>转录组文库</v>
          </cell>
          <cell r="K1089" t="str">
            <v>叶海婷</v>
          </cell>
          <cell r="L1089">
            <v>36.09</v>
          </cell>
          <cell r="M1089">
            <v>356</v>
          </cell>
          <cell r="N1089" t="str">
            <v>叶海婷</v>
          </cell>
          <cell r="O1089" t="str">
            <v>0703百易汇能-F11</v>
          </cell>
          <cell r="P1089">
            <v>155.963699222126</v>
          </cell>
          <cell r="Q1089">
            <v>20</v>
          </cell>
          <cell r="R1089">
            <v>721.8</v>
          </cell>
        </row>
        <row r="1089">
          <cell r="V1089" t="str">
            <v>华大双barcode文库</v>
          </cell>
          <cell r="W1089" t="str">
            <v>已磷酸化</v>
          </cell>
          <cell r="X1089" t="str">
            <v>未环化</v>
          </cell>
        </row>
        <row r="1090">
          <cell r="F1090" t="str">
            <v>HGC-Lib-26080941</v>
          </cell>
          <cell r="G1090" t="str">
            <v>IRI_3d2</v>
          </cell>
          <cell r="H1090">
            <v>6</v>
          </cell>
          <cell r="I1090">
            <v>0</v>
          </cell>
          <cell r="J1090" t="str">
            <v>转录组文库</v>
          </cell>
          <cell r="K1090" t="str">
            <v>叶海婷</v>
          </cell>
          <cell r="L1090">
            <v>52.03</v>
          </cell>
          <cell r="M1090">
            <v>346</v>
          </cell>
          <cell r="N1090" t="str">
            <v>叶海婷</v>
          </cell>
          <cell r="O1090" t="str">
            <v>0703百易汇能-G11</v>
          </cell>
          <cell r="P1090">
            <v>231.347265451312</v>
          </cell>
          <cell r="Q1090">
            <v>20</v>
          </cell>
          <cell r="R1090">
            <v>1040.6</v>
          </cell>
        </row>
        <row r="1090">
          <cell r="V1090" t="str">
            <v>华大双barcode文库</v>
          </cell>
          <cell r="W1090" t="str">
            <v>已磷酸化</v>
          </cell>
          <cell r="X1090" t="str">
            <v>未环化</v>
          </cell>
        </row>
        <row r="1091">
          <cell r="F1091" t="str">
            <v>HGC-Lib-26080942</v>
          </cell>
          <cell r="G1091" t="str">
            <v>IRI_3d3</v>
          </cell>
          <cell r="H1091">
            <v>6</v>
          </cell>
          <cell r="I1091">
            <v>0</v>
          </cell>
          <cell r="J1091" t="str">
            <v>转录组文库</v>
          </cell>
          <cell r="K1091" t="str">
            <v>叶海婷</v>
          </cell>
          <cell r="L1091">
            <v>49.13</v>
          </cell>
          <cell r="M1091">
            <v>353</v>
          </cell>
          <cell r="N1091" t="str">
            <v>叶海婷</v>
          </cell>
          <cell r="O1091" t="str">
            <v>0703百易汇能-H11</v>
          </cell>
          <cell r="P1091">
            <v>214.120723469165</v>
          </cell>
          <cell r="Q1091">
            <v>20</v>
          </cell>
          <cell r="R1091">
            <v>982.6</v>
          </cell>
        </row>
        <row r="1091">
          <cell r="V1091" t="str">
            <v>华大双barcode文库</v>
          </cell>
          <cell r="W1091" t="str">
            <v>已磷酸化</v>
          </cell>
          <cell r="X1091" t="str">
            <v>未环化</v>
          </cell>
        </row>
        <row r="1092">
          <cell r="F1092" t="str">
            <v>HGC-Lib-26080943</v>
          </cell>
          <cell r="G1092" t="str">
            <v>IRI_3d4</v>
          </cell>
          <cell r="H1092">
            <v>6</v>
          </cell>
          <cell r="I1092">
            <v>0</v>
          </cell>
          <cell r="J1092" t="str">
            <v>转录组文库</v>
          </cell>
          <cell r="K1092" t="str">
            <v>叶海婷</v>
          </cell>
          <cell r="L1092">
            <v>40.23</v>
          </cell>
          <cell r="M1092">
            <v>324</v>
          </cell>
          <cell r="N1092" t="str">
            <v>叶海婷</v>
          </cell>
          <cell r="O1092" t="str">
            <v>0703百易汇能-A12</v>
          </cell>
          <cell r="P1092">
            <v>191.025641025641</v>
          </cell>
          <cell r="Q1092">
            <v>20</v>
          </cell>
          <cell r="R1092">
            <v>804.6</v>
          </cell>
        </row>
        <row r="1092">
          <cell r="V1092" t="str">
            <v>华大双barcode文库</v>
          </cell>
          <cell r="W1092" t="str">
            <v>已磷酸化</v>
          </cell>
          <cell r="X1092" t="str">
            <v>未环化</v>
          </cell>
        </row>
        <row r="1093">
          <cell r="F1093" t="str">
            <v>HGC-Lib-26080944</v>
          </cell>
          <cell r="G1093" t="str">
            <v>IRI_3d5</v>
          </cell>
          <cell r="H1093">
            <v>6</v>
          </cell>
          <cell r="I1093">
            <v>0</v>
          </cell>
          <cell r="J1093" t="str">
            <v>转录组文库</v>
          </cell>
          <cell r="K1093" t="str">
            <v>叶海婷</v>
          </cell>
          <cell r="L1093">
            <v>50.6</v>
          </cell>
          <cell r="M1093">
            <v>335</v>
          </cell>
          <cell r="N1093" t="str">
            <v>叶海婷</v>
          </cell>
          <cell r="O1093" t="str">
            <v>0703百易汇能-B12</v>
          </cell>
          <cell r="P1093">
            <v>232.376578645235</v>
          </cell>
          <cell r="Q1093">
            <v>20</v>
          </cell>
          <cell r="R1093">
            <v>1012</v>
          </cell>
        </row>
        <row r="1093">
          <cell r="V1093" t="str">
            <v>华大双barcode文库</v>
          </cell>
          <cell r="W1093" t="str">
            <v>已磷酸化</v>
          </cell>
          <cell r="X1093" t="str">
            <v>未环化</v>
          </cell>
        </row>
        <row r="1094">
          <cell r="F1094" t="str">
            <v>HGC-Lib-26080945</v>
          </cell>
          <cell r="G1094" t="str">
            <v>StreIRI_3d1</v>
          </cell>
          <cell r="H1094">
            <v>6</v>
          </cell>
          <cell r="I1094">
            <v>0</v>
          </cell>
          <cell r="J1094" t="str">
            <v>转录组文库</v>
          </cell>
          <cell r="K1094" t="str">
            <v>叶海婷</v>
          </cell>
          <cell r="L1094">
            <v>26.26</v>
          </cell>
          <cell r="M1094">
            <v>365</v>
          </cell>
          <cell r="N1094" t="str">
            <v>叶海婷</v>
          </cell>
          <cell r="O1094" t="str">
            <v>0703百易汇能-C12</v>
          </cell>
          <cell r="P1094">
            <v>110.684931506849</v>
          </cell>
          <cell r="Q1094">
            <v>20</v>
          </cell>
          <cell r="R1094">
            <v>525.2</v>
          </cell>
        </row>
        <row r="1094">
          <cell r="V1094" t="str">
            <v>华大双barcode文库</v>
          </cell>
          <cell r="W1094" t="str">
            <v>已磷酸化</v>
          </cell>
          <cell r="X1094" t="str">
            <v>未环化</v>
          </cell>
        </row>
        <row r="1095">
          <cell r="F1095" t="str">
            <v>HGC-Lib-26080946</v>
          </cell>
          <cell r="G1095" t="str">
            <v>StreIRI_3d2</v>
          </cell>
          <cell r="H1095">
            <v>6</v>
          </cell>
          <cell r="I1095">
            <v>0</v>
          </cell>
          <cell r="J1095" t="str">
            <v>转录组文库</v>
          </cell>
          <cell r="K1095" t="str">
            <v>叶海婷</v>
          </cell>
          <cell r="L1095">
            <v>48.02</v>
          </cell>
          <cell r="M1095">
            <v>341</v>
          </cell>
          <cell r="N1095" t="str">
            <v>叶海婷</v>
          </cell>
          <cell r="O1095" t="str">
            <v>0703百易汇能-D12</v>
          </cell>
          <cell r="P1095">
            <v>216.647868260772</v>
          </cell>
          <cell r="Q1095">
            <v>20</v>
          </cell>
          <cell r="R1095">
            <v>960.4</v>
          </cell>
        </row>
        <row r="1095">
          <cell r="V1095" t="str">
            <v>华大双barcode文库</v>
          </cell>
          <cell r="W1095" t="str">
            <v>已磷酸化</v>
          </cell>
          <cell r="X1095" t="str">
            <v>未环化</v>
          </cell>
        </row>
        <row r="1096">
          <cell r="F1096" t="str">
            <v>HGC-Lib-26080947</v>
          </cell>
          <cell r="G1096" t="str">
            <v>StreIRI_3d3</v>
          </cell>
          <cell r="H1096">
            <v>6</v>
          </cell>
          <cell r="I1096">
            <v>0</v>
          </cell>
          <cell r="J1096" t="str">
            <v>转录组文库</v>
          </cell>
          <cell r="K1096" t="str">
            <v>叶海婷</v>
          </cell>
          <cell r="L1096">
            <v>49.94</v>
          </cell>
          <cell r="M1096">
            <v>350</v>
          </cell>
          <cell r="N1096" t="str">
            <v>叶海婷</v>
          </cell>
          <cell r="O1096" t="str">
            <v>0703百易汇能-E12</v>
          </cell>
          <cell r="P1096">
            <v>219.516483516484</v>
          </cell>
          <cell r="Q1096">
            <v>20</v>
          </cell>
          <cell r="R1096">
            <v>998.8</v>
          </cell>
        </row>
        <row r="1096">
          <cell r="V1096" t="str">
            <v>华大双barcode文库</v>
          </cell>
          <cell r="W1096" t="str">
            <v>已磷酸化</v>
          </cell>
          <cell r="X1096" t="str">
            <v>未环化</v>
          </cell>
        </row>
        <row r="1097">
          <cell r="F1097" t="str">
            <v>HGC-Lib-26080948</v>
          </cell>
          <cell r="G1097" t="str">
            <v>StreIRI_3d4</v>
          </cell>
          <cell r="H1097">
            <v>6</v>
          </cell>
          <cell r="I1097">
            <v>0</v>
          </cell>
          <cell r="J1097" t="str">
            <v>转录组文库</v>
          </cell>
          <cell r="K1097" t="str">
            <v>叶海婷</v>
          </cell>
          <cell r="L1097">
            <v>2.48</v>
          </cell>
          <cell r="M1097">
            <v>358</v>
          </cell>
          <cell r="N1097" t="str">
            <v>叶海婷</v>
          </cell>
          <cell r="O1097" t="str">
            <v>0703百易汇能-F12</v>
          </cell>
          <cell r="P1097">
            <v>10.6574989256554</v>
          </cell>
          <cell r="Q1097">
            <v>20</v>
          </cell>
          <cell r="R1097">
            <v>49.6</v>
          </cell>
        </row>
        <row r="1097">
          <cell r="V1097" t="str">
            <v>华大双barcode文库</v>
          </cell>
          <cell r="W1097" t="str">
            <v>已磷酸化</v>
          </cell>
          <cell r="X1097" t="str">
            <v>未环化</v>
          </cell>
        </row>
        <row r="1098">
          <cell r="F1098" t="str">
            <v>HGC-Lib-26080949</v>
          </cell>
          <cell r="G1098" t="str">
            <v>StreIRI_3d5</v>
          </cell>
          <cell r="H1098">
            <v>6</v>
          </cell>
          <cell r="I1098">
            <v>0</v>
          </cell>
          <cell r="J1098" t="str">
            <v>转录组文库</v>
          </cell>
          <cell r="K1098" t="str">
            <v>叶海婷</v>
          </cell>
          <cell r="L1098">
            <v>44.73</v>
          </cell>
          <cell r="M1098">
            <v>343</v>
          </cell>
          <cell r="N1098" t="str">
            <v>叶海婷</v>
          </cell>
          <cell r="O1098" t="str">
            <v>0703百易汇能-G12</v>
          </cell>
          <cell r="P1098">
            <v>200.627943485086</v>
          </cell>
          <cell r="Q1098">
            <v>20</v>
          </cell>
          <cell r="R1098">
            <v>894.6</v>
          </cell>
        </row>
        <row r="1098">
          <cell r="V1098" t="str">
            <v>华大双barcode文库</v>
          </cell>
          <cell r="W1098" t="str">
            <v>已磷酸化</v>
          </cell>
          <cell r="X1098" t="str">
            <v>未环化</v>
          </cell>
        </row>
        <row r="1099">
          <cell r="F1099" t="str">
            <v>HGC-Lib-26080952</v>
          </cell>
          <cell r="G1099" t="str">
            <v>YYZ+CQT2026062307-F002+赵汗青</v>
          </cell>
          <cell r="H1099">
            <v>100</v>
          </cell>
          <cell r="I1099">
            <v>0</v>
          </cell>
          <cell r="J1099" t="str">
            <v>10x3′单细胞转录组</v>
          </cell>
          <cell r="K1099" t="str">
            <v>刘学成</v>
          </cell>
          <cell r="L1099">
            <v>10.3</v>
          </cell>
        </row>
        <row r="1099">
          <cell r="P1099" t="e">
            <v>#DIV/0!</v>
          </cell>
        </row>
        <row r="1099">
          <cell r="R1099">
            <v>0</v>
          </cell>
        </row>
        <row r="1100">
          <cell r="F1100" t="str">
            <v>HGC-Lib-26080953</v>
          </cell>
          <cell r="G1100" t="str">
            <v>TCY+CQT2026062307-F002+赵汗青</v>
          </cell>
          <cell r="H1100">
            <v>100</v>
          </cell>
          <cell r="I1100">
            <v>0</v>
          </cell>
          <cell r="J1100" t="str">
            <v>10x3′单细胞转录组</v>
          </cell>
          <cell r="K1100" t="str">
            <v>刘学成</v>
          </cell>
          <cell r="L1100">
            <v>6.52</v>
          </cell>
        </row>
        <row r="1100">
          <cell r="P1100" t="e">
            <v>#DIV/0!</v>
          </cell>
        </row>
        <row r="1100">
          <cell r="R1100">
            <v>0</v>
          </cell>
        </row>
        <row r="1101">
          <cell r="F1101" t="str">
            <v>HGC-Lib-26080954</v>
          </cell>
          <cell r="G1101" t="str">
            <v>PA2+CQT2026061803-F002+赵汗青</v>
          </cell>
          <cell r="H1101">
            <v>100</v>
          </cell>
          <cell r="I1101">
            <v>0</v>
          </cell>
          <cell r="J1101" t="str">
            <v>10x3′单细胞转录组</v>
          </cell>
          <cell r="K1101" t="str">
            <v>刘学成</v>
          </cell>
          <cell r="L1101">
            <v>6.56</v>
          </cell>
        </row>
        <row r="1101">
          <cell r="P1101" t="e">
            <v>#DIV/0!</v>
          </cell>
        </row>
        <row r="1101">
          <cell r="R1101">
            <v>0</v>
          </cell>
        </row>
        <row r="1102">
          <cell r="F1102" t="str">
            <v>HGC-Lib-26080955</v>
          </cell>
          <cell r="G1102" t="str">
            <v>OIR+CQT2026062408-F001+赵汗青</v>
          </cell>
          <cell r="H1102">
            <v>100</v>
          </cell>
          <cell r="I1102">
            <v>0</v>
          </cell>
          <cell r="J1102" t="str">
            <v>10x3′单细胞转录组</v>
          </cell>
          <cell r="K1102" t="str">
            <v>刘学成</v>
          </cell>
          <cell r="L1102">
            <v>6.36</v>
          </cell>
        </row>
        <row r="1102">
          <cell r="P1102" t="e">
            <v>#DIV/0!</v>
          </cell>
        </row>
        <row r="1102">
          <cell r="R1102">
            <v>0</v>
          </cell>
        </row>
        <row r="1103">
          <cell r="F1103" t="str">
            <v>HGC-Lib-26080956</v>
          </cell>
          <cell r="G1103" t="str">
            <v>USP+CQT2026062408-F001+赵汗青</v>
          </cell>
          <cell r="H1103">
            <v>100</v>
          </cell>
          <cell r="I1103">
            <v>0</v>
          </cell>
          <cell r="J1103" t="str">
            <v>10x3′单细胞转录组</v>
          </cell>
          <cell r="K1103" t="str">
            <v>刘学成</v>
          </cell>
          <cell r="L1103">
            <v>7.76</v>
          </cell>
        </row>
        <row r="1103">
          <cell r="P1103" t="e">
            <v>#DIV/0!</v>
          </cell>
        </row>
        <row r="1103">
          <cell r="R1103">
            <v>0</v>
          </cell>
        </row>
        <row r="1104">
          <cell r="F1104" t="str">
            <v>HGC-Lib-26080957</v>
          </cell>
          <cell r="G1104" t="str">
            <v>CFP1+CQT2026062604-F001+赵汗青</v>
          </cell>
          <cell r="H1104">
            <v>100</v>
          </cell>
          <cell r="I1104">
            <v>0</v>
          </cell>
          <cell r="J1104" t="str">
            <v>10x3′单细胞转录组</v>
          </cell>
          <cell r="K1104" t="str">
            <v>刘学成</v>
          </cell>
          <cell r="L1104">
            <v>8.04</v>
          </cell>
        </row>
        <row r="1104">
          <cell r="P1104" t="e">
            <v>#DIV/0!</v>
          </cell>
        </row>
        <row r="1104">
          <cell r="R1104">
            <v>0</v>
          </cell>
        </row>
        <row r="1105">
          <cell r="F1105" t="str">
            <v>HGC-Lib-26080958</v>
          </cell>
          <cell r="G1105" t="str">
            <v>CON1+CQT2026062604-F001+赵汗青</v>
          </cell>
          <cell r="H1105">
            <v>100</v>
          </cell>
          <cell r="I1105">
            <v>0</v>
          </cell>
          <cell r="J1105" t="str">
            <v>10x3′单细胞转录组</v>
          </cell>
          <cell r="K1105" t="str">
            <v>刘学成</v>
          </cell>
          <cell r="L1105">
            <v>12.1</v>
          </cell>
        </row>
        <row r="1105">
          <cell r="P1105" t="e">
            <v>#DIV/0!</v>
          </cell>
        </row>
        <row r="1105">
          <cell r="R1105">
            <v>0</v>
          </cell>
        </row>
        <row r="1106">
          <cell r="F1106" t="str">
            <v>HGC-Lib-26080959</v>
          </cell>
          <cell r="G1106" t="str">
            <v>TXX+CQT2026062307-F004+赵汗青</v>
          </cell>
          <cell r="H1106">
            <v>100</v>
          </cell>
          <cell r="I1106">
            <v>0</v>
          </cell>
          <cell r="J1106" t="str">
            <v>10x3′单细胞转录组</v>
          </cell>
          <cell r="K1106" t="str">
            <v>刘学成</v>
          </cell>
          <cell r="L1106">
            <v>18.8</v>
          </cell>
        </row>
        <row r="1106">
          <cell r="P1106" t="e">
            <v>#DIV/0!</v>
          </cell>
        </row>
        <row r="1106">
          <cell r="R1106">
            <v>0</v>
          </cell>
        </row>
        <row r="1107">
          <cell r="F1107" t="str">
            <v>HGC-Lib-26080960</v>
          </cell>
          <cell r="G1107" t="str">
            <v>SY+CQT2026062307-F004+赵汗青</v>
          </cell>
          <cell r="H1107">
            <v>100</v>
          </cell>
          <cell r="I1107">
            <v>0</v>
          </cell>
          <cell r="J1107" t="str">
            <v>10x3′单细胞转录组</v>
          </cell>
          <cell r="K1107" t="str">
            <v>刘学成</v>
          </cell>
          <cell r="L1107">
            <v>30</v>
          </cell>
        </row>
        <row r="1107">
          <cell r="P1107" t="e">
            <v>#DIV/0!</v>
          </cell>
        </row>
        <row r="1107">
          <cell r="R1107">
            <v>0</v>
          </cell>
        </row>
        <row r="1108">
          <cell r="F1108" t="str">
            <v>HGC-Lib-26080961</v>
          </cell>
          <cell r="G1108" t="str">
            <v>sham+CQT2024101603-F633+郭雪</v>
          </cell>
          <cell r="H1108">
            <v>100</v>
          </cell>
          <cell r="I1108">
            <v>0</v>
          </cell>
          <cell r="J1108" t="str">
            <v>10x3′单细胞转录组</v>
          </cell>
          <cell r="K1108" t="str">
            <v>刘学成</v>
          </cell>
          <cell r="L1108">
            <v>6.68</v>
          </cell>
        </row>
        <row r="1108">
          <cell r="P1108" t="e">
            <v>#DIV/0!</v>
          </cell>
        </row>
        <row r="1108">
          <cell r="R1108">
            <v>0</v>
          </cell>
        </row>
        <row r="1109">
          <cell r="F1109" t="str">
            <v>HGC-Lib-26080962</v>
          </cell>
          <cell r="G1109" t="str">
            <v>405nm_light+CQT2024101603-F633+郭雪</v>
          </cell>
          <cell r="H1109">
            <v>100</v>
          </cell>
          <cell r="I1109">
            <v>0</v>
          </cell>
          <cell r="J1109" t="str">
            <v>10x3′单细胞转录组</v>
          </cell>
          <cell r="K1109" t="str">
            <v>刘学成</v>
          </cell>
          <cell r="L1109">
            <v>6.82</v>
          </cell>
        </row>
        <row r="1109">
          <cell r="P1109" t="e">
            <v>#DIV/0!</v>
          </cell>
        </row>
        <row r="1109">
          <cell r="R1109">
            <v>0</v>
          </cell>
        </row>
        <row r="1110">
          <cell r="F1110" t="str">
            <v>HGC-Lib-26080963</v>
          </cell>
          <cell r="G1110" t="str">
            <v>control+CQT2024101603-F633+郭雪</v>
          </cell>
          <cell r="H1110">
            <v>100</v>
          </cell>
          <cell r="I1110">
            <v>0</v>
          </cell>
          <cell r="J1110" t="str">
            <v>10x3′单细胞转录组</v>
          </cell>
          <cell r="K1110" t="str">
            <v>刘学成</v>
          </cell>
          <cell r="L1110">
            <v>7.12</v>
          </cell>
        </row>
        <row r="1110">
          <cell r="P1110" t="e">
            <v>#DIV/0!</v>
          </cell>
        </row>
        <row r="1110">
          <cell r="R1110">
            <v>0</v>
          </cell>
        </row>
        <row r="1111">
          <cell r="F1111" t="str">
            <v>HGC-Lib-26080964</v>
          </cell>
          <cell r="G1111" t="str">
            <v>NeoMab_MMNTD_260624_5+CQT2026032303-F006+熊慧</v>
          </cell>
          <cell r="H1111">
            <v>100</v>
          </cell>
          <cell r="I1111">
            <v>0</v>
          </cell>
          <cell r="J1111" t="str">
            <v>10x5′单细胞免疫组库</v>
          </cell>
          <cell r="K1111" t="str">
            <v>刘学成</v>
          </cell>
          <cell r="L1111">
            <v>8.32</v>
          </cell>
        </row>
        <row r="1111">
          <cell r="P1111" t="e">
            <v>#DIV/0!</v>
          </cell>
        </row>
        <row r="1111">
          <cell r="R1111">
            <v>0</v>
          </cell>
        </row>
        <row r="1112">
          <cell r="F1112" t="str">
            <v>HGC-Lib-26080965</v>
          </cell>
          <cell r="G1112" t="str">
            <v>NeoMab_MMNTD_260624_BCR+CQT2026032303-F006+熊慧</v>
          </cell>
          <cell r="H1112">
            <v>20</v>
          </cell>
          <cell r="I1112">
            <v>0</v>
          </cell>
          <cell r="J1112" t="str">
            <v>10x5′单细胞免疫组库</v>
          </cell>
          <cell r="K1112" t="str">
            <v>刘学成</v>
          </cell>
          <cell r="L1112">
            <v>24.2</v>
          </cell>
        </row>
        <row r="1112">
          <cell r="P1112" t="e">
            <v>#DIV/0!</v>
          </cell>
        </row>
        <row r="1112">
          <cell r="R1112">
            <v>0</v>
          </cell>
        </row>
        <row r="1113">
          <cell r="F1113" t="str">
            <v>HGC-Lib-26080966</v>
          </cell>
          <cell r="G1113" t="str">
            <v>DRH-HC0626-BALF_5+CQT2026011303-F033+赵汗青</v>
          </cell>
          <cell r="H1113">
            <v>100</v>
          </cell>
          <cell r="I1113">
            <v>0</v>
          </cell>
          <cell r="J1113" t="str">
            <v>10x5′单细胞免疫组库</v>
          </cell>
          <cell r="K1113" t="str">
            <v>刘学成</v>
          </cell>
          <cell r="L1113">
            <v>9.4</v>
          </cell>
        </row>
        <row r="1113">
          <cell r="P1113" t="e">
            <v>#DIV/0!</v>
          </cell>
        </row>
        <row r="1113">
          <cell r="R1113">
            <v>0</v>
          </cell>
        </row>
        <row r="1114">
          <cell r="F1114" t="str">
            <v>HGC-Lib-26080967</v>
          </cell>
          <cell r="G1114" t="str">
            <v>DRH-HC0626-BALF_TCR+CQT2026011303-F033+赵汗青</v>
          </cell>
          <cell r="H1114">
            <v>10</v>
          </cell>
          <cell r="I1114">
            <v>0</v>
          </cell>
          <cell r="J1114" t="str">
            <v>10x5′单细胞免疫组库</v>
          </cell>
          <cell r="K1114" t="str">
            <v>刘学成</v>
          </cell>
          <cell r="L1114">
            <v>27.4</v>
          </cell>
        </row>
        <row r="1114">
          <cell r="P1114" t="e">
            <v>#DIV/0!</v>
          </cell>
        </row>
        <row r="1114">
          <cell r="R1114">
            <v>0</v>
          </cell>
        </row>
        <row r="1115">
          <cell r="F1115" t="str">
            <v>HGC-Lib-26080968</v>
          </cell>
          <cell r="G1115" t="str">
            <v>DRH-HC0626-PBMC_5+CQT2026011303-F032+赵汗青</v>
          </cell>
          <cell r="H1115">
            <v>100</v>
          </cell>
          <cell r="I1115">
            <v>0</v>
          </cell>
          <cell r="J1115" t="str">
            <v>10x5′单细胞免疫组库</v>
          </cell>
          <cell r="K1115" t="str">
            <v>刘学成</v>
          </cell>
          <cell r="L1115">
            <v>7.68</v>
          </cell>
        </row>
        <row r="1115">
          <cell r="P1115" t="e">
            <v>#DIV/0!</v>
          </cell>
        </row>
        <row r="1115">
          <cell r="R1115">
            <v>0</v>
          </cell>
        </row>
        <row r="1116">
          <cell r="F1116" t="str">
            <v>HGC-Lib-26080969</v>
          </cell>
          <cell r="G1116" t="str">
            <v>DRH-HC0626-PBMC_TCR+CQT2026011303-F032+赵汗青</v>
          </cell>
          <cell r="H1116">
            <v>10</v>
          </cell>
          <cell r="I1116">
            <v>0</v>
          </cell>
          <cell r="J1116" t="str">
            <v>10x5′单细胞免疫组库</v>
          </cell>
          <cell r="K1116" t="str">
            <v>刘学成</v>
          </cell>
          <cell r="L1116">
            <v>34.6</v>
          </cell>
        </row>
        <row r="1116">
          <cell r="P1116" t="e">
            <v>#DIV/0!</v>
          </cell>
        </row>
        <row r="1116">
          <cell r="R1116">
            <v>0</v>
          </cell>
        </row>
        <row r="1117">
          <cell r="F1117" t="str">
            <v>HGC-Lib-26080970</v>
          </cell>
          <cell r="G1117" t="str">
            <v>DRH-HC0626-PBMC_BCR+CQT2026011303-F032+赵汗青</v>
          </cell>
          <cell r="H1117">
            <v>10</v>
          </cell>
          <cell r="I1117">
            <v>0</v>
          </cell>
          <cell r="J1117" t="str">
            <v>10x5′单细胞免疫组库</v>
          </cell>
          <cell r="K1117" t="str">
            <v>刘学成</v>
          </cell>
          <cell r="L1117">
            <v>19.3</v>
          </cell>
        </row>
        <row r="1117">
          <cell r="P1117" t="e">
            <v>#DIV/0!</v>
          </cell>
        </row>
        <row r="1117">
          <cell r="R1117">
            <v>0</v>
          </cell>
        </row>
        <row r="1118">
          <cell r="F1118" t="str">
            <v>HGC-Lib-26080971</v>
          </cell>
          <cell r="G1118" t="str">
            <v>LSY_835141T_1_5+CQT2025010613-F042+赵汗青</v>
          </cell>
          <cell r="H1118">
            <v>100</v>
          </cell>
          <cell r="I1118">
            <v>0</v>
          </cell>
          <cell r="J1118" t="str">
            <v>10x5′单细胞免疫组库</v>
          </cell>
          <cell r="K1118" t="str">
            <v>刘学成</v>
          </cell>
          <cell r="L1118">
            <v>7.88</v>
          </cell>
        </row>
        <row r="1118">
          <cell r="P1118" t="e">
            <v>#DIV/0!</v>
          </cell>
        </row>
        <row r="1118">
          <cell r="R1118">
            <v>0</v>
          </cell>
        </row>
        <row r="1119">
          <cell r="F1119" t="str">
            <v>HGC-Lib-26080972</v>
          </cell>
          <cell r="G1119" t="str">
            <v>LSY_835141T_1_TCR+CQT2025010613-F042+赵汗青</v>
          </cell>
          <cell r="H1119">
            <v>20</v>
          </cell>
          <cell r="I1119">
            <v>0</v>
          </cell>
          <cell r="J1119" t="str">
            <v>10x5′单细胞免疫组库</v>
          </cell>
          <cell r="K1119" t="str">
            <v>刘学成</v>
          </cell>
          <cell r="L1119">
            <v>26.6</v>
          </cell>
        </row>
        <row r="1119">
          <cell r="P1119" t="e">
            <v>#DIV/0!</v>
          </cell>
        </row>
        <row r="1119">
          <cell r="R1119">
            <v>0</v>
          </cell>
        </row>
        <row r="1120">
          <cell r="F1120" t="str">
            <v>HGC-Lib-26080973</v>
          </cell>
          <cell r="G1120" t="str">
            <v>ZCZ_PT_5+CQT2026041002-F007+熊慧</v>
          </cell>
          <cell r="H1120">
            <v>100</v>
          </cell>
          <cell r="I1120">
            <v>0</v>
          </cell>
          <cell r="J1120" t="str">
            <v>10x5′单细胞免疫组库</v>
          </cell>
          <cell r="K1120" t="str">
            <v>刘学成</v>
          </cell>
          <cell r="L1120">
            <v>7.92</v>
          </cell>
        </row>
        <row r="1120">
          <cell r="P1120" t="e">
            <v>#DIV/0!</v>
          </cell>
        </row>
        <row r="1120">
          <cell r="R1120">
            <v>0</v>
          </cell>
        </row>
        <row r="1121">
          <cell r="F1121" t="str">
            <v>HGC-Lib-26080974</v>
          </cell>
          <cell r="G1121" t="str">
            <v>ZCZ_LN_5+CQT2026041002-F007+熊慧</v>
          </cell>
          <cell r="H1121">
            <v>100</v>
          </cell>
          <cell r="I1121">
            <v>0</v>
          </cell>
          <cell r="J1121" t="str">
            <v>10x5′单细胞免疫组库</v>
          </cell>
          <cell r="K1121" t="str">
            <v>刘学成</v>
          </cell>
          <cell r="L1121">
            <v>7.54</v>
          </cell>
        </row>
        <row r="1121">
          <cell r="P1121" t="e">
            <v>#DIV/0!</v>
          </cell>
        </row>
        <row r="1121">
          <cell r="R1121">
            <v>0</v>
          </cell>
        </row>
        <row r="1122">
          <cell r="F1122" t="str">
            <v>HGC-Lib-26080975</v>
          </cell>
          <cell r="G1122" t="str">
            <v>ZCZ_PT_TCR+CQT2026041002-F007+熊慧</v>
          </cell>
          <cell r="H1122">
            <v>10</v>
          </cell>
          <cell r="I1122">
            <v>0</v>
          </cell>
          <cell r="J1122" t="str">
            <v>10x5′单细胞免疫组库</v>
          </cell>
          <cell r="K1122" t="str">
            <v>刘学成</v>
          </cell>
          <cell r="L1122">
            <v>33.6</v>
          </cell>
        </row>
        <row r="1122">
          <cell r="P1122" t="e">
            <v>#DIV/0!</v>
          </cell>
        </row>
        <row r="1122">
          <cell r="R1122">
            <v>0</v>
          </cell>
        </row>
        <row r="1123">
          <cell r="F1123" t="str">
            <v>HGC-Lib-26080976</v>
          </cell>
          <cell r="G1123" t="str">
            <v>ZCZ_LN_TCR+CQT2026041002-F007+熊慧</v>
          </cell>
          <cell r="H1123">
            <v>10</v>
          </cell>
          <cell r="I1123">
            <v>0</v>
          </cell>
          <cell r="J1123" t="str">
            <v>10x5′单细胞免疫组库</v>
          </cell>
          <cell r="K1123" t="str">
            <v>刘学成</v>
          </cell>
          <cell r="L1123">
            <v>35.6</v>
          </cell>
        </row>
        <row r="1123">
          <cell r="P1123" t="e">
            <v>#DIV/0!</v>
          </cell>
        </row>
        <row r="1123">
          <cell r="R1123">
            <v>0</v>
          </cell>
        </row>
        <row r="1124">
          <cell r="F1124" t="str">
            <v>HGC-Lib-26080977</v>
          </cell>
          <cell r="G1124" t="str">
            <v>T5_73_1+CQT2026062618-F001+熊慧</v>
          </cell>
          <cell r="H1124">
            <v>100</v>
          </cell>
          <cell r="I1124">
            <v>0</v>
          </cell>
          <cell r="J1124" t="str">
            <v>10x3′单细胞转录组</v>
          </cell>
          <cell r="K1124" t="str">
            <v>刘学成</v>
          </cell>
          <cell r="L1124">
            <v>8</v>
          </cell>
        </row>
        <row r="1124">
          <cell r="P1124" t="e">
            <v>#DIV/0!</v>
          </cell>
          <cell r="Q1124">
            <v>37</v>
          </cell>
          <cell r="R1124">
            <v>296</v>
          </cell>
        </row>
        <row r="1124">
          <cell r="U1124" t="str">
            <v>PE150</v>
          </cell>
          <cell r="V1124" t="str">
            <v>Illumina Truseq文库</v>
          </cell>
          <cell r="W1124" t="str">
            <v>未磷酸化</v>
          </cell>
          <cell r="X1124" t="str">
            <v>未环化</v>
          </cell>
        </row>
        <row r="1125">
          <cell r="F1125" t="str">
            <v>HGC-Lib-26080978</v>
          </cell>
          <cell r="G1125" t="str">
            <v>T5_74_1+CQT2026062618-F001+熊慧</v>
          </cell>
          <cell r="H1125">
            <v>100</v>
          </cell>
          <cell r="I1125">
            <v>0</v>
          </cell>
          <cell r="J1125" t="str">
            <v>10x3′单细胞转录组</v>
          </cell>
          <cell r="K1125" t="str">
            <v>刘学成</v>
          </cell>
          <cell r="L1125">
            <v>7.06</v>
          </cell>
        </row>
        <row r="1125">
          <cell r="P1125" t="e">
            <v>#DIV/0!</v>
          </cell>
          <cell r="Q1125">
            <v>37</v>
          </cell>
          <cell r="R1125">
            <v>261.22</v>
          </cell>
        </row>
        <row r="1125">
          <cell r="V1125" t="str">
            <v>Illumina Truseq文库</v>
          </cell>
          <cell r="W1125" t="str">
            <v>未磷酸化</v>
          </cell>
          <cell r="X1125" t="str">
            <v>未环化</v>
          </cell>
        </row>
        <row r="1126">
          <cell r="F1126" t="str">
            <v>HGC-Lib-26080979</v>
          </cell>
          <cell r="G1126" t="str">
            <v>HGD_5+CQT2026051812-F006+赵汗青</v>
          </cell>
          <cell r="H1126">
            <v>100</v>
          </cell>
          <cell r="I1126">
            <v>0</v>
          </cell>
          <cell r="J1126" t="str">
            <v>10x5′单细胞免疫组库</v>
          </cell>
          <cell r="K1126" t="str">
            <v>刘学成</v>
          </cell>
          <cell r="L1126">
            <v>8.58</v>
          </cell>
        </row>
        <row r="1126">
          <cell r="P1126" t="e">
            <v>#DIV/0!</v>
          </cell>
          <cell r="Q1126">
            <v>37</v>
          </cell>
          <cell r="R1126">
            <v>317.46</v>
          </cell>
        </row>
        <row r="1126">
          <cell r="V1126" t="str">
            <v>Illumina Truseq文库</v>
          </cell>
          <cell r="W1126" t="str">
            <v>未磷酸化</v>
          </cell>
          <cell r="X1126" t="str">
            <v>未环化</v>
          </cell>
        </row>
        <row r="1127">
          <cell r="F1127" t="str">
            <v>HGC-Lib-26080980</v>
          </cell>
          <cell r="G1127" t="str">
            <v>HGD_TCR+CQT2026051812-F006+赵汗青</v>
          </cell>
          <cell r="H1127">
            <v>10</v>
          </cell>
          <cell r="I1127">
            <v>0</v>
          </cell>
          <cell r="J1127" t="str">
            <v>10x5′单细胞免疫组库</v>
          </cell>
          <cell r="K1127" t="str">
            <v>刘学成</v>
          </cell>
          <cell r="L1127">
            <v>34</v>
          </cell>
        </row>
        <row r="1127">
          <cell r="P1127" t="e">
            <v>#DIV/0!</v>
          </cell>
          <cell r="Q1127">
            <v>37</v>
          </cell>
          <cell r="R1127">
            <v>1258</v>
          </cell>
        </row>
        <row r="1127">
          <cell r="V1127" t="str">
            <v>Illumina Truseq文库</v>
          </cell>
          <cell r="W1127" t="str">
            <v>未磷酸化</v>
          </cell>
          <cell r="X1127" t="str">
            <v>未环化</v>
          </cell>
        </row>
        <row r="1128">
          <cell r="F1128" t="str">
            <v>HGC-Lib-26080981</v>
          </cell>
          <cell r="G1128" t="str">
            <v>HGD_BCR+CQT2026051812-F006+赵汗青</v>
          </cell>
          <cell r="H1128">
            <v>10</v>
          </cell>
          <cell r="I1128">
            <v>0</v>
          </cell>
          <cell r="J1128" t="str">
            <v>10x5′单细胞免疫组库</v>
          </cell>
          <cell r="K1128" t="str">
            <v>刘学成</v>
          </cell>
          <cell r="L1128">
            <v>27</v>
          </cell>
        </row>
        <row r="1128">
          <cell r="P1128" t="e">
            <v>#DIV/0!</v>
          </cell>
          <cell r="Q1128">
            <v>37</v>
          </cell>
          <cell r="R1128">
            <v>999</v>
          </cell>
        </row>
        <row r="1128">
          <cell r="V1128" t="str">
            <v>Illumina Truseq文库</v>
          </cell>
          <cell r="W1128" t="str">
            <v>未磷酸化</v>
          </cell>
          <cell r="X1128" t="str">
            <v>未环化</v>
          </cell>
        </row>
        <row r="1129">
          <cell r="F1129" t="str">
            <v>HGC-Lib-26080982</v>
          </cell>
          <cell r="G1129" t="str">
            <v>NC_1+CQT2025120702-F004+张典</v>
          </cell>
          <cell r="H1129">
            <v>100</v>
          </cell>
          <cell r="I1129">
            <v>0</v>
          </cell>
          <cell r="J1129" t="str">
            <v>MobiNova 单细胞3端文库</v>
          </cell>
          <cell r="K1129" t="str">
            <v>刘学成</v>
          </cell>
          <cell r="L1129">
            <v>10.2</v>
          </cell>
        </row>
        <row r="1129">
          <cell r="P1129" t="e">
            <v>#DIV/0!</v>
          </cell>
          <cell r="Q1129">
            <v>37</v>
          </cell>
          <cell r="R1129">
            <v>377.4</v>
          </cell>
        </row>
        <row r="1129">
          <cell r="V1129" t="str">
            <v>Illumina Truseq文库</v>
          </cell>
          <cell r="W1129" t="str">
            <v>未磷酸化</v>
          </cell>
          <cell r="X1129" t="str">
            <v>未环化</v>
          </cell>
        </row>
        <row r="1130">
          <cell r="F1130" t="str">
            <v>HGC-Lib-26080983</v>
          </cell>
          <cell r="G1130" t="str">
            <v>NC_2+CQT2025120702-F004+张典</v>
          </cell>
          <cell r="H1130">
            <v>100</v>
          </cell>
          <cell r="I1130">
            <v>0</v>
          </cell>
          <cell r="J1130" t="str">
            <v>MobiNova 单细胞3端文库</v>
          </cell>
          <cell r="K1130" t="str">
            <v>刘学成</v>
          </cell>
          <cell r="L1130">
            <v>9.9</v>
          </cell>
        </row>
        <row r="1130">
          <cell r="P1130" t="e">
            <v>#DIV/0!</v>
          </cell>
          <cell r="Q1130">
            <v>37</v>
          </cell>
          <cell r="R1130">
            <v>366.3</v>
          </cell>
        </row>
        <row r="1130">
          <cell r="V1130" t="str">
            <v>Illumina Truseq文库</v>
          </cell>
          <cell r="W1130" t="str">
            <v>未磷酸化</v>
          </cell>
          <cell r="X1130" t="str">
            <v>未环化</v>
          </cell>
        </row>
        <row r="1131">
          <cell r="F1131" t="str">
            <v>HGC-Lib-26080984</v>
          </cell>
          <cell r="G1131" t="str">
            <v>NC_3+CQT2025120702-F004+张典</v>
          </cell>
          <cell r="H1131">
            <v>100</v>
          </cell>
          <cell r="I1131">
            <v>0</v>
          </cell>
          <cell r="J1131" t="str">
            <v>MobiNova 单细胞3端文库</v>
          </cell>
          <cell r="K1131" t="str">
            <v>刘学成</v>
          </cell>
          <cell r="L1131">
            <v>8.96</v>
          </cell>
        </row>
        <row r="1131">
          <cell r="P1131" t="e">
            <v>#DIV/0!</v>
          </cell>
          <cell r="Q1131">
            <v>37</v>
          </cell>
          <cell r="R1131">
            <v>331.52</v>
          </cell>
        </row>
        <row r="1131">
          <cell r="V1131" t="str">
            <v>Illumina Truseq文库</v>
          </cell>
          <cell r="W1131" t="str">
            <v>未磷酸化</v>
          </cell>
          <cell r="X1131" t="str">
            <v>未环化</v>
          </cell>
        </row>
        <row r="1132">
          <cell r="F1132" t="str">
            <v>HGC-Lib-26080985</v>
          </cell>
          <cell r="G1132" t="str">
            <v>NC_4+CQT2025120702-F004+张典</v>
          </cell>
          <cell r="H1132">
            <v>100</v>
          </cell>
          <cell r="I1132">
            <v>0</v>
          </cell>
          <cell r="J1132" t="str">
            <v>MobiNova 单细胞3端文库</v>
          </cell>
          <cell r="K1132" t="str">
            <v>刘学成</v>
          </cell>
          <cell r="L1132">
            <v>9.54</v>
          </cell>
        </row>
        <row r="1132">
          <cell r="P1132" t="e">
            <v>#DIV/0!</v>
          </cell>
          <cell r="Q1132">
            <v>37</v>
          </cell>
          <cell r="R1132">
            <v>352.98</v>
          </cell>
        </row>
        <row r="1132">
          <cell r="V1132" t="str">
            <v>Illumina Truseq文库</v>
          </cell>
          <cell r="W1132" t="str">
            <v>未磷酸化</v>
          </cell>
          <cell r="X1132" t="str">
            <v>未环化</v>
          </cell>
        </row>
        <row r="1133">
          <cell r="F1133" t="str">
            <v>HGC-Lib-26080986</v>
          </cell>
          <cell r="G1133" t="str">
            <v>SG_1+CQT2025120702-F004+张典</v>
          </cell>
          <cell r="H1133">
            <v>100</v>
          </cell>
          <cell r="I1133">
            <v>0</v>
          </cell>
          <cell r="J1133" t="str">
            <v>MobiNova 单细胞3端文库</v>
          </cell>
          <cell r="K1133" t="str">
            <v>刘学成</v>
          </cell>
          <cell r="L1133">
            <v>4.84</v>
          </cell>
        </row>
        <row r="1133">
          <cell r="P1133" t="e">
            <v>#DIV/0!</v>
          </cell>
          <cell r="Q1133">
            <v>37</v>
          </cell>
          <cell r="R1133">
            <v>179.08</v>
          </cell>
        </row>
        <row r="1133">
          <cell r="V1133" t="str">
            <v>Illumina Truseq文库</v>
          </cell>
          <cell r="W1133" t="str">
            <v>未磷酸化</v>
          </cell>
          <cell r="X1133" t="str">
            <v>未环化</v>
          </cell>
        </row>
        <row r="1134">
          <cell r="F1134" t="str">
            <v>HGC-Lib-26080987</v>
          </cell>
          <cell r="G1134" t="str">
            <v>SG_2+CQT2025120702-F004+张典</v>
          </cell>
          <cell r="H1134">
            <v>100</v>
          </cell>
          <cell r="I1134">
            <v>0</v>
          </cell>
          <cell r="J1134" t="str">
            <v>MobiNova 单细胞3端文库</v>
          </cell>
          <cell r="K1134" t="str">
            <v>刘学成</v>
          </cell>
          <cell r="L1134">
            <v>12.6</v>
          </cell>
        </row>
        <row r="1134">
          <cell r="P1134" t="e">
            <v>#DIV/0!</v>
          </cell>
          <cell r="Q1134">
            <v>37</v>
          </cell>
          <cell r="R1134">
            <v>466.2</v>
          </cell>
        </row>
        <row r="1134">
          <cell r="V1134" t="str">
            <v>Illumina Truseq文库</v>
          </cell>
          <cell r="W1134" t="str">
            <v>未磷酸化</v>
          </cell>
          <cell r="X1134" t="str">
            <v>未环化</v>
          </cell>
        </row>
        <row r="1135">
          <cell r="F1135" t="str">
            <v>HGC-Lib-26080988</v>
          </cell>
          <cell r="G1135" t="str">
            <v>SG_3+CQT2025120702-F004+张典</v>
          </cell>
          <cell r="H1135">
            <v>100</v>
          </cell>
          <cell r="I1135">
            <v>0</v>
          </cell>
          <cell r="J1135" t="str">
            <v>MobiNova 单细胞3端文库</v>
          </cell>
          <cell r="K1135" t="str">
            <v>刘学成</v>
          </cell>
          <cell r="L1135">
            <v>12.7</v>
          </cell>
        </row>
        <row r="1135">
          <cell r="P1135" t="e">
            <v>#DIV/0!</v>
          </cell>
          <cell r="Q1135">
            <v>37</v>
          </cell>
          <cell r="R1135">
            <v>469.9</v>
          </cell>
        </row>
        <row r="1135">
          <cell r="V1135" t="str">
            <v>Illumina Truseq文库</v>
          </cell>
          <cell r="W1135" t="str">
            <v>未磷酸化</v>
          </cell>
          <cell r="X1135" t="str">
            <v>未环化</v>
          </cell>
        </row>
        <row r="1136">
          <cell r="F1136" t="str">
            <v>HGC-Lib-26080989</v>
          </cell>
          <cell r="G1136" t="str">
            <v>SG_4+CQT2025120702-F004+张典</v>
          </cell>
          <cell r="H1136">
            <v>100</v>
          </cell>
          <cell r="I1136">
            <v>0</v>
          </cell>
          <cell r="J1136" t="str">
            <v>MobiNova 单细胞3端文库</v>
          </cell>
          <cell r="K1136" t="str">
            <v>刘学成</v>
          </cell>
          <cell r="L1136">
            <v>7.9</v>
          </cell>
        </row>
        <row r="1136">
          <cell r="P1136" t="e">
            <v>#DIV/0!</v>
          </cell>
          <cell r="Q1136">
            <v>37</v>
          </cell>
          <cell r="R1136">
            <v>292.3</v>
          </cell>
        </row>
        <row r="1136">
          <cell r="V1136" t="str">
            <v>Illumina Truseq文库</v>
          </cell>
          <cell r="W1136" t="str">
            <v>未磷酸化</v>
          </cell>
          <cell r="X1136" t="str">
            <v>未环化</v>
          </cell>
        </row>
        <row r="1137">
          <cell r="F1137" t="str">
            <v>HGC-Lib-26080990</v>
          </cell>
          <cell r="G1137" t="str">
            <v>KO-1+CQT2025121810-F019+张典</v>
          </cell>
          <cell r="H1137">
            <v>100</v>
          </cell>
          <cell r="I1137">
            <v>0</v>
          </cell>
          <cell r="J1137" t="str">
            <v>MobiNova 单细胞3端文库</v>
          </cell>
          <cell r="K1137" t="str">
            <v>刘学成</v>
          </cell>
          <cell r="L1137">
            <v>9.18</v>
          </cell>
        </row>
        <row r="1137">
          <cell r="P1137" t="e">
            <v>#DIV/0!</v>
          </cell>
          <cell r="Q1137">
            <v>37</v>
          </cell>
          <cell r="R1137">
            <v>339.66</v>
          </cell>
        </row>
        <row r="1137">
          <cell r="V1137" t="str">
            <v>Illumina Truseq文库</v>
          </cell>
          <cell r="W1137" t="str">
            <v>未磷酸化</v>
          </cell>
          <cell r="X1137" t="str">
            <v>未环化</v>
          </cell>
        </row>
        <row r="1138">
          <cell r="F1138" t="str">
            <v>HGC-Lib-26080991</v>
          </cell>
          <cell r="G1138" t="str">
            <v>KO-2+CQT2025121810-F019+张典</v>
          </cell>
          <cell r="H1138">
            <v>100</v>
          </cell>
          <cell r="I1138">
            <v>0</v>
          </cell>
          <cell r="J1138" t="str">
            <v>MobiNova 单细胞3端文库</v>
          </cell>
          <cell r="K1138" t="str">
            <v>刘学成</v>
          </cell>
          <cell r="L1138">
            <v>14.5</v>
          </cell>
        </row>
        <row r="1138">
          <cell r="P1138" t="e">
            <v>#DIV/0!</v>
          </cell>
          <cell r="Q1138">
            <v>37</v>
          </cell>
          <cell r="R1138">
            <v>536.5</v>
          </cell>
        </row>
        <row r="1138">
          <cell r="V1138" t="str">
            <v>Illumina Truseq文库</v>
          </cell>
          <cell r="W1138" t="str">
            <v>未磷酸化</v>
          </cell>
          <cell r="X1138" t="str">
            <v>未环化</v>
          </cell>
        </row>
        <row r="1139">
          <cell r="F1139" t="str">
            <v>HGC-Lib-26080992</v>
          </cell>
          <cell r="G1139" t="str">
            <v>KO-3+CQT2025121810-F019+张典</v>
          </cell>
          <cell r="H1139">
            <v>100</v>
          </cell>
          <cell r="I1139">
            <v>0</v>
          </cell>
          <cell r="J1139" t="str">
            <v>MobiNova 单细胞3端文库</v>
          </cell>
          <cell r="K1139" t="str">
            <v>刘学成</v>
          </cell>
          <cell r="L1139">
            <v>14.5</v>
          </cell>
        </row>
        <row r="1139">
          <cell r="P1139" t="e">
            <v>#DIV/0!</v>
          </cell>
          <cell r="Q1139">
            <v>37</v>
          </cell>
          <cell r="R1139">
            <v>536.5</v>
          </cell>
        </row>
        <row r="1139">
          <cell r="V1139" t="str">
            <v>Illumina Truseq文库</v>
          </cell>
          <cell r="W1139" t="str">
            <v>未磷酸化</v>
          </cell>
          <cell r="X1139" t="str">
            <v>未环化</v>
          </cell>
        </row>
        <row r="1140">
          <cell r="F1140" t="str">
            <v>HGC-Lib-26080993</v>
          </cell>
          <cell r="G1140" t="str">
            <v>KO-4+CQT2025121810-F019+张典</v>
          </cell>
          <cell r="H1140">
            <v>100</v>
          </cell>
          <cell r="I1140">
            <v>0</v>
          </cell>
          <cell r="J1140" t="str">
            <v>MobiNova 单细胞3端文库</v>
          </cell>
          <cell r="K1140" t="str">
            <v>刘学成</v>
          </cell>
          <cell r="L1140">
            <v>10.8</v>
          </cell>
        </row>
        <row r="1140">
          <cell r="P1140" t="e">
            <v>#DIV/0!</v>
          </cell>
          <cell r="Q1140">
            <v>37</v>
          </cell>
          <cell r="R1140">
            <v>399.6</v>
          </cell>
        </row>
        <row r="1140">
          <cell r="V1140" t="str">
            <v>Illumina Truseq文库</v>
          </cell>
          <cell r="W1140" t="str">
            <v>未磷酸化</v>
          </cell>
          <cell r="X1140" t="str">
            <v>未环化</v>
          </cell>
        </row>
        <row r="1141">
          <cell r="F1141" t="str">
            <v>HGC-Lib-26080994</v>
          </cell>
          <cell r="G1141" t="str">
            <v>Ctrl-1+CQT2025121810-F019+张典</v>
          </cell>
          <cell r="H1141">
            <v>100</v>
          </cell>
          <cell r="I1141">
            <v>0</v>
          </cell>
          <cell r="J1141" t="str">
            <v>MobiNova 单细胞3端文库</v>
          </cell>
          <cell r="K1141" t="str">
            <v>刘学成</v>
          </cell>
          <cell r="L1141">
            <v>12.4</v>
          </cell>
        </row>
        <row r="1141">
          <cell r="P1141" t="e">
            <v>#DIV/0!</v>
          </cell>
          <cell r="Q1141">
            <v>37</v>
          </cell>
          <cell r="R1141">
            <v>458.8</v>
          </cell>
        </row>
        <row r="1141">
          <cell r="V1141" t="str">
            <v>Illumina Truseq文库</v>
          </cell>
          <cell r="W1141" t="str">
            <v>未磷酸化</v>
          </cell>
          <cell r="X1141" t="str">
            <v>未环化</v>
          </cell>
        </row>
        <row r="1142">
          <cell r="F1142" t="str">
            <v>HGC-Lib-26080995</v>
          </cell>
          <cell r="G1142" t="str">
            <v>Ctrl-2+CQT2025121810-F019+张典</v>
          </cell>
          <cell r="H1142">
            <v>100</v>
          </cell>
          <cell r="I1142">
            <v>0</v>
          </cell>
          <cell r="J1142" t="str">
            <v>MobiNova 单细胞3端文库</v>
          </cell>
          <cell r="K1142" t="str">
            <v>刘学成</v>
          </cell>
          <cell r="L1142">
            <v>13.6</v>
          </cell>
        </row>
        <row r="1142">
          <cell r="P1142" t="e">
            <v>#DIV/0!</v>
          </cell>
          <cell r="Q1142">
            <v>37</v>
          </cell>
          <cell r="R1142">
            <v>503.2</v>
          </cell>
        </row>
        <row r="1142">
          <cell r="V1142" t="str">
            <v>Illumina Truseq文库</v>
          </cell>
          <cell r="W1142" t="str">
            <v>未磷酸化</v>
          </cell>
          <cell r="X1142" t="str">
            <v>未环化</v>
          </cell>
        </row>
        <row r="1143">
          <cell r="F1143" t="str">
            <v>HGC-Lib-26080996</v>
          </cell>
          <cell r="G1143" t="str">
            <v>Ctrl-3+CQT2025121810-F019+张典</v>
          </cell>
          <cell r="H1143">
            <v>100</v>
          </cell>
          <cell r="I1143">
            <v>0</v>
          </cell>
          <cell r="J1143" t="str">
            <v>MobiNova 单细胞3端文库</v>
          </cell>
          <cell r="K1143" t="str">
            <v>刘学成</v>
          </cell>
          <cell r="L1143">
            <v>5.62</v>
          </cell>
        </row>
        <row r="1143">
          <cell r="P1143" t="e">
            <v>#DIV/0!</v>
          </cell>
          <cell r="Q1143">
            <v>37</v>
          </cell>
          <cell r="R1143">
            <v>207.94</v>
          </cell>
        </row>
        <row r="1143">
          <cell r="V1143" t="str">
            <v>Illumina Truseq文库</v>
          </cell>
          <cell r="W1143" t="str">
            <v>未磷酸化</v>
          </cell>
          <cell r="X1143" t="str">
            <v>未环化</v>
          </cell>
        </row>
        <row r="1144">
          <cell r="F1144" t="str">
            <v>HGC-Lib-26080997</v>
          </cell>
          <cell r="G1144" t="str">
            <v>Ctrl-4+CQT2025121810-F019+张典</v>
          </cell>
          <cell r="H1144">
            <v>100</v>
          </cell>
          <cell r="I1144">
            <v>0</v>
          </cell>
          <cell r="J1144" t="str">
            <v>MobiNova 单细胞3端文库</v>
          </cell>
          <cell r="K1144" t="str">
            <v>刘学成</v>
          </cell>
          <cell r="L1144">
            <v>12.3</v>
          </cell>
        </row>
        <row r="1144">
          <cell r="P1144" t="e">
            <v>#DIV/0!</v>
          </cell>
          <cell r="Q1144">
            <v>37</v>
          </cell>
          <cell r="R1144">
            <v>455.1</v>
          </cell>
        </row>
        <row r="1144">
          <cell r="V1144" t="str">
            <v>Illumina Truseq文库</v>
          </cell>
          <cell r="W1144" t="str">
            <v>未磷酸化</v>
          </cell>
          <cell r="X1144" t="str">
            <v>未环化</v>
          </cell>
        </row>
        <row r="1145">
          <cell r="F1145" t="str">
            <v>HGC-Lib-26080998</v>
          </cell>
          <cell r="G1145" t="str">
            <v>CK1+CQT2025101002-F012+肖艳青</v>
          </cell>
          <cell r="H1145">
            <v>3</v>
          </cell>
          <cell r="I1145">
            <v>0</v>
          </cell>
          <cell r="J1145" t="str">
            <v>其他文库类型</v>
          </cell>
          <cell r="K1145" t="str">
            <v>刘学成</v>
          </cell>
          <cell r="L1145">
            <v>21</v>
          </cell>
        </row>
        <row r="1145">
          <cell r="P1145" t="e">
            <v>#DIV/0!</v>
          </cell>
          <cell r="Q1145">
            <v>37</v>
          </cell>
          <cell r="R1145">
            <v>777</v>
          </cell>
        </row>
        <row r="1145">
          <cell r="V1145" t="str">
            <v>Illumina Truseq文库</v>
          </cell>
          <cell r="W1145" t="str">
            <v>未磷酸化</v>
          </cell>
          <cell r="X1145" t="str">
            <v>未环化</v>
          </cell>
        </row>
        <row r="1146">
          <cell r="F1146" t="str">
            <v>HGC-Lib-26080999</v>
          </cell>
          <cell r="G1146" t="str">
            <v>CK3+CQT2025101002-F012+肖艳青</v>
          </cell>
          <cell r="H1146">
            <v>3</v>
          </cell>
          <cell r="I1146">
            <v>0</v>
          </cell>
          <cell r="J1146" t="str">
            <v>其他文库类型</v>
          </cell>
          <cell r="K1146" t="str">
            <v>刘学成</v>
          </cell>
          <cell r="L1146">
            <v>33.6</v>
          </cell>
        </row>
        <row r="1146">
          <cell r="P1146" t="e">
            <v>#DIV/0!</v>
          </cell>
          <cell r="Q1146">
            <v>37</v>
          </cell>
          <cell r="R1146">
            <v>1243.2</v>
          </cell>
        </row>
        <row r="1146">
          <cell r="V1146" t="str">
            <v>Illumina Truseq文库</v>
          </cell>
          <cell r="W1146" t="str">
            <v>未磷酸化</v>
          </cell>
          <cell r="X1146" t="str">
            <v>未环化</v>
          </cell>
        </row>
        <row r="1147">
          <cell r="F1147" t="str">
            <v>HGC-Lib-26081000</v>
          </cell>
          <cell r="G1147" t="str">
            <v>CK5+CQT2025101002-F012+肖艳青</v>
          </cell>
          <cell r="H1147">
            <v>3</v>
          </cell>
          <cell r="I1147">
            <v>0</v>
          </cell>
          <cell r="J1147" t="str">
            <v>其他文库类型</v>
          </cell>
          <cell r="K1147" t="str">
            <v>刘学成</v>
          </cell>
          <cell r="L1147">
            <v>72</v>
          </cell>
        </row>
        <row r="1147">
          <cell r="P1147" t="e">
            <v>#DIV/0!</v>
          </cell>
          <cell r="Q1147">
            <v>37</v>
          </cell>
          <cell r="R1147">
            <v>2664</v>
          </cell>
        </row>
        <row r="1147">
          <cell r="V1147" t="str">
            <v>Illumina Truseq文库</v>
          </cell>
          <cell r="W1147" t="str">
            <v>未磷酸化</v>
          </cell>
          <cell r="X1147" t="str">
            <v>未环化</v>
          </cell>
        </row>
        <row r="1148">
          <cell r="F1148" t="str">
            <v>HGC-Lib-26081001</v>
          </cell>
          <cell r="G1148" t="str">
            <v>CK7+CQT2025101002-F012+肖艳青</v>
          </cell>
          <cell r="H1148">
            <v>3</v>
          </cell>
          <cell r="I1148">
            <v>0</v>
          </cell>
          <cell r="J1148" t="str">
            <v>其他文库类型</v>
          </cell>
          <cell r="K1148" t="str">
            <v>刘学成</v>
          </cell>
          <cell r="L1148">
            <v>54</v>
          </cell>
        </row>
        <row r="1148">
          <cell r="P1148" t="e">
            <v>#DIV/0!</v>
          </cell>
          <cell r="Q1148">
            <v>37</v>
          </cell>
          <cell r="R1148">
            <v>1998</v>
          </cell>
        </row>
        <row r="1148">
          <cell r="V1148" t="str">
            <v>Illumina Truseq文库</v>
          </cell>
          <cell r="W1148" t="str">
            <v>未磷酸化</v>
          </cell>
          <cell r="X1148" t="str">
            <v>未环化</v>
          </cell>
        </row>
        <row r="1149">
          <cell r="F1149" t="str">
            <v>HGC-Lib-26081002</v>
          </cell>
          <cell r="G1149" t="str">
            <v>CK9+CQT2025101002-F012+肖艳青</v>
          </cell>
          <cell r="H1149">
            <v>3</v>
          </cell>
          <cell r="I1149">
            <v>0</v>
          </cell>
          <cell r="J1149" t="str">
            <v>其他文库类型</v>
          </cell>
          <cell r="K1149" t="str">
            <v>刘学成</v>
          </cell>
          <cell r="L1149">
            <v>46.8</v>
          </cell>
        </row>
        <row r="1149">
          <cell r="P1149" t="e">
            <v>#DIV/0!</v>
          </cell>
          <cell r="Q1149">
            <v>37</v>
          </cell>
          <cell r="R1149">
            <v>1731.6</v>
          </cell>
        </row>
        <row r="1149">
          <cell r="V1149" t="str">
            <v>Illumina Truseq文库</v>
          </cell>
          <cell r="W1149" t="str">
            <v>未磷酸化</v>
          </cell>
          <cell r="X1149" t="str">
            <v>未环化</v>
          </cell>
        </row>
        <row r="1150">
          <cell r="F1150" t="str">
            <v>HGC-Lib-26081003</v>
          </cell>
          <cell r="G1150" t="str">
            <v>CK11+CQT2025101002-F012+肖艳青</v>
          </cell>
          <cell r="H1150">
            <v>3</v>
          </cell>
          <cell r="I1150">
            <v>0</v>
          </cell>
          <cell r="J1150" t="str">
            <v>其他文库类型</v>
          </cell>
          <cell r="K1150" t="str">
            <v>刘学成</v>
          </cell>
          <cell r="L1150">
            <v>43.4</v>
          </cell>
        </row>
        <row r="1150">
          <cell r="P1150" t="e">
            <v>#DIV/0!</v>
          </cell>
          <cell r="Q1150">
            <v>37</v>
          </cell>
          <cell r="R1150">
            <v>1605.8</v>
          </cell>
        </row>
        <row r="1150">
          <cell r="V1150" t="str">
            <v>Illumina Truseq文库</v>
          </cell>
          <cell r="W1150" t="str">
            <v>未磷酸化</v>
          </cell>
          <cell r="X1150" t="str">
            <v>未环化</v>
          </cell>
        </row>
        <row r="1151">
          <cell r="F1151" t="str">
            <v>HGC-Lib-26081004</v>
          </cell>
          <cell r="G1151" t="str">
            <v>CK13+CQT2025101002-F012+肖艳青</v>
          </cell>
          <cell r="H1151">
            <v>3</v>
          </cell>
          <cell r="I1151">
            <v>0</v>
          </cell>
          <cell r="J1151" t="str">
            <v>其他文库类型</v>
          </cell>
          <cell r="K1151" t="str">
            <v>刘学成</v>
          </cell>
          <cell r="L1151">
            <v>36.2</v>
          </cell>
        </row>
        <row r="1151">
          <cell r="P1151" t="e">
            <v>#DIV/0!</v>
          </cell>
          <cell r="Q1151">
            <v>37</v>
          </cell>
          <cell r="R1151">
            <v>1339.4</v>
          </cell>
        </row>
        <row r="1151">
          <cell r="V1151" t="str">
            <v>Illumina Truseq文库</v>
          </cell>
          <cell r="W1151" t="str">
            <v>未磷酸化</v>
          </cell>
          <cell r="X1151" t="str">
            <v>未环化</v>
          </cell>
        </row>
        <row r="1152">
          <cell r="F1152" t="str">
            <v>HGC-Lib-26081005</v>
          </cell>
          <cell r="G1152" t="str">
            <v>CK15+CQT2025101002-F012+肖艳青</v>
          </cell>
          <cell r="H1152">
            <v>3</v>
          </cell>
          <cell r="I1152">
            <v>0</v>
          </cell>
          <cell r="J1152" t="str">
            <v>其他文库类型</v>
          </cell>
          <cell r="K1152" t="str">
            <v>刘学成</v>
          </cell>
          <cell r="L1152">
            <v>34.8</v>
          </cell>
        </row>
        <row r="1152">
          <cell r="P1152" t="e">
            <v>#DIV/0!</v>
          </cell>
          <cell r="Q1152">
            <v>37</v>
          </cell>
          <cell r="R1152">
            <v>1287.6</v>
          </cell>
        </row>
        <row r="1152">
          <cell r="V1152" t="str">
            <v>Illumina Truseq文库</v>
          </cell>
          <cell r="W1152" t="str">
            <v>未磷酸化</v>
          </cell>
          <cell r="X1152" t="str">
            <v>未环化</v>
          </cell>
        </row>
        <row r="1153">
          <cell r="F1153" t="str">
            <v>HGC-Lib-26081006</v>
          </cell>
          <cell r="G1153" t="str">
            <v>CK17+CQT2025101002-F012+肖艳青</v>
          </cell>
          <cell r="H1153">
            <v>3</v>
          </cell>
          <cell r="I1153">
            <v>0</v>
          </cell>
          <cell r="J1153" t="str">
            <v>其他文库类型</v>
          </cell>
          <cell r="K1153" t="str">
            <v>刘学成</v>
          </cell>
          <cell r="L1153">
            <v>17.8</v>
          </cell>
        </row>
        <row r="1153">
          <cell r="P1153" t="e">
            <v>#DIV/0!</v>
          </cell>
          <cell r="Q1153">
            <v>37</v>
          </cell>
          <cell r="R1153">
            <v>658.6</v>
          </cell>
        </row>
        <row r="1153">
          <cell r="V1153" t="str">
            <v>Illumina Truseq文库</v>
          </cell>
          <cell r="W1153" t="str">
            <v>未磷酸化</v>
          </cell>
          <cell r="X1153" t="str">
            <v>未环化</v>
          </cell>
        </row>
        <row r="1154">
          <cell r="F1154" t="str">
            <v>HGC-Lib-26081007</v>
          </cell>
          <cell r="G1154" t="str">
            <v>CK19+CQT2025101002-F012+肖艳青</v>
          </cell>
          <cell r="H1154">
            <v>3</v>
          </cell>
          <cell r="I1154">
            <v>0</v>
          </cell>
          <cell r="J1154" t="str">
            <v>其他文库类型</v>
          </cell>
          <cell r="K1154" t="str">
            <v>刘学成</v>
          </cell>
          <cell r="L1154">
            <v>63.4</v>
          </cell>
        </row>
        <row r="1154">
          <cell r="P1154" t="e">
            <v>#DIV/0!</v>
          </cell>
          <cell r="Q1154">
            <v>37</v>
          </cell>
          <cell r="R1154">
            <v>2345.8</v>
          </cell>
        </row>
        <row r="1154">
          <cell r="V1154" t="str">
            <v>Illumina Truseq文库</v>
          </cell>
          <cell r="W1154" t="str">
            <v>未磷酸化</v>
          </cell>
          <cell r="X1154" t="str">
            <v>未环化</v>
          </cell>
        </row>
        <row r="1155">
          <cell r="F1155" t="str">
            <v>HGC-Lib-26081008</v>
          </cell>
          <cell r="G1155" t="str">
            <v>CK21+CQT2025101002-F012+肖艳青</v>
          </cell>
          <cell r="H1155">
            <v>3</v>
          </cell>
          <cell r="I1155">
            <v>0</v>
          </cell>
          <cell r="J1155" t="str">
            <v>其他文库类型</v>
          </cell>
          <cell r="K1155" t="str">
            <v>刘学成</v>
          </cell>
          <cell r="L1155">
            <v>45.8</v>
          </cell>
        </row>
        <row r="1155">
          <cell r="P1155" t="e">
            <v>#DIV/0!</v>
          </cell>
          <cell r="Q1155">
            <v>37</v>
          </cell>
          <cell r="R1155">
            <v>1694.6</v>
          </cell>
        </row>
        <row r="1155">
          <cell r="V1155" t="str">
            <v>Illumina Truseq文库</v>
          </cell>
          <cell r="W1155" t="str">
            <v>未磷酸化</v>
          </cell>
          <cell r="X1155" t="str">
            <v>未环化</v>
          </cell>
        </row>
        <row r="1156">
          <cell r="F1156" t="str">
            <v>HGC-Lib-26081009</v>
          </cell>
          <cell r="G1156" t="str">
            <v>M1+CQT2025101002-F012+肖艳青</v>
          </cell>
          <cell r="H1156">
            <v>3</v>
          </cell>
          <cell r="I1156">
            <v>0</v>
          </cell>
          <cell r="J1156" t="str">
            <v>其他文库类型</v>
          </cell>
          <cell r="K1156" t="str">
            <v>刘学成</v>
          </cell>
          <cell r="L1156">
            <v>53.6</v>
          </cell>
        </row>
        <row r="1156">
          <cell r="P1156" t="e">
            <v>#DIV/0!</v>
          </cell>
          <cell r="Q1156">
            <v>37</v>
          </cell>
          <cell r="R1156">
            <v>1983.2</v>
          </cell>
        </row>
        <row r="1156">
          <cell r="V1156" t="str">
            <v>Illumina Truseq文库</v>
          </cell>
          <cell r="W1156" t="str">
            <v>未磷酸化</v>
          </cell>
          <cell r="X1156" t="str">
            <v>未环化</v>
          </cell>
        </row>
        <row r="1157">
          <cell r="F1157" t="str">
            <v>HGC-Lib-26081010</v>
          </cell>
          <cell r="G1157" t="str">
            <v>M3+CQT2025101002-F012+肖艳青</v>
          </cell>
          <cell r="H1157">
            <v>3</v>
          </cell>
          <cell r="I1157">
            <v>0</v>
          </cell>
          <cell r="J1157" t="str">
            <v>其他文库类型</v>
          </cell>
          <cell r="K1157" t="str">
            <v>刘学成</v>
          </cell>
          <cell r="L1157">
            <v>27.6</v>
          </cell>
        </row>
        <row r="1157">
          <cell r="P1157" t="e">
            <v>#DIV/0!</v>
          </cell>
          <cell r="Q1157">
            <v>37</v>
          </cell>
          <cell r="R1157">
            <v>1021.2</v>
          </cell>
        </row>
        <row r="1157">
          <cell r="V1157" t="str">
            <v>Illumina Truseq文库</v>
          </cell>
          <cell r="W1157" t="str">
            <v>未磷酸化</v>
          </cell>
          <cell r="X1157" t="str">
            <v>未环化</v>
          </cell>
        </row>
        <row r="1158">
          <cell r="F1158" t="str">
            <v>HGC-Lib-26081011</v>
          </cell>
          <cell r="G1158" t="str">
            <v>M5+CQT2025101002-F012+肖艳青</v>
          </cell>
          <cell r="H1158">
            <v>3</v>
          </cell>
          <cell r="I1158">
            <v>0</v>
          </cell>
          <cell r="J1158" t="str">
            <v>其他文库类型</v>
          </cell>
          <cell r="K1158" t="str">
            <v>刘学成</v>
          </cell>
          <cell r="L1158">
            <v>4.56</v>
          </cell>
        </row>
        <row r="1158">
          <cell r="O1158" t="str">
            <v>已复测</v>
          </cell>
          <cell r="P1158" t="e">
            <v>#DIV/0!</v>
          </cell>
          <cell r="Q1158">
            <v>37</v>
          </cell>
          <cell r="R1158">
            <v>168.72</v>
          </cell>
        </row>
        <row r="1158">
          <cell r="V1158" t="str">
            <v>Illumina Truseq文库</v>
          </cell>
          <cell r="W1158" t="str">
            <v>未磷酸化</v>
          </cell>
          <cell r="X1158" t="str">
            <v>未环化</v>
          </cell>
        </row>
        <row r="1159">
          <cell r="F1159" t="str">
            <v>HGC-Lib-26081012</v>
          </cell>
          <cell r="G1159" t="str">
            <v>M7+CQT2025101002-F012+肖艳青</v>
          </cell>
          <cell r="H1159">
            <v>3</v>
          </cell>
          <cell r="I1159">
            <v>0</v>
          </cell>
          <cell r="J1159" t="str">
            <v>其他文库类型</v>
          </cell>
          <cell r="K1159" t="str">
            <v>刘学成</v>
          </cell>
          <cell r="L1159">
            <v>43.2</v>
          </cell>
        </row>
        <row r="1159">
          <cell r="P1159" t="e">
            <v>#DIV/0!</v>
          </cell>
          <cell r="Q1159">
            <v>72</v>
          </cell>
          <cell r="R1159">
            <v>3110.4</v>
          </cell>
        </row>
        <row r="1159">
          <cell r="V1159" t="str">
            <v>Illumina Truseq文库</v>
          </cell>
          <cell r="W1159" t="str">
            <v>未磷酸化</v>
          </cell>
          <cell r="X1159" t="str">
            <v>未环化</v>
          </cell>
        </row>
        <row r="1160">
          <cell r="F1160" t="str">
            <v>HGC-Lib-26081013</v>
          </cell>
          <cell r="G1160" t="str">
            <v>M9+CQT2025101002-F012+肖艳青</v>
          </cell>
          <cell r="H1160">
            <v>3</v>
          </cell>
          <cell r="I1160">
            <v>0</v>
          </cell>
          <cell r="J1160" t="str">
            <v>其他文库类型</v>
          </cell>
          <cell r="K1160" t="str">
            <v>刘学成</v>
          </cell>
          <cell r="L1160">
            <v>48.2</v>
          </cell>
        </row>
        <row r="1160">
          <cell r="P1160" t="e">
            <v>#DIV/0!</v>
          </cell>
          <cell r="Q1160">
            <v>37</v>
          </cell>
          <cell r="R1160">
            <v>1783.4</v>
          </cell>
        </row>
        <row r="1160">
          <cell r="V1160" t="str">
            <v>Illumina Truseq文库</v>
          </cell>
          <cell r="W1160" t="str">
            <v>未磷酸化</v>
          </cell>
          <cell r="X1160" t="str">
            <v>未环化</v>
          </cell>
        </row>
        <row r="1161">
          <cell r="F1161" t="str">
            <v>HGC-Lib-26081014</v>
          </cell>
          <cell r="G1161" t="str">
            <v>M11+CQT2025101002-F012+肖艳青</v>
          </cell>
          <cell r="H1161">
            <v>3</v>
          </cell>
          <cell r="I1161">
            <v>0</v>
          </cell>
          <cell r="J1161" t="str">
            <v>其他文库类型</v>
          </cell>
          <cell r="K1161" t="str">
            <v>刘学成</v>
          </cell>
          <cell r="L1161">
            <v>42.4</v>
          </cell>
        </row>
        <row r="1161">
          <cell r="P1161" t="e">
            <v>#DIV/0!</v>
          </cell>
          <cell r="Q1161">
            <v>37</v>
          </cell>
          <cell r="R1161">
            <v>1568.8</v>
          </cell>
        </row>
        <row r="1161">
          <cell r="V1161" t="str">
            <v>Illumina Truseq文库</v>
          </cell>
          <cell r="W1161" t="str">
            <v>未磷酸化</v>
          </cell>
          <cell r="X1161" t="str">
            <v>未环化</v>
          </cell>
        </row>
        <row r="1162">
          <cell r="F1162" t="str">
            <v>HGC-Lib-26081015</v>
          </cell>
          <cell r="G1162" t="str">
            <v>M13+CQT2025101002-F012+肖艳青</v>
          </cell>
          <cell r="H1162">
            <v>3</v>
          </cell>
          <cell r="I1162">
            <v>0</v>
          </cell>
          <cell r="J1162" t="str">
            <v>其他文库类型</v>
          </cell>
          <cell r="K1162" t="str">
            <v>刘学成</v>
          </cell>
          <cell r="L1162">
            <v>51</v>
          </cell>
        </row>
        <row r="1162">
          <cell r="P1162" t="e">
            <v>#DIV/0!</v>
          </cell>
          <cell r="Q1162">
            <v>37</v>
          </cell>
          <cell r="R1162">
            <v>1887</v>
          </cell>
        </row>
        <row r="1162">
          <cell r="V1162" t="str">
            <v>Illumina Truseq文库</v>
          </cell>
          <cell r="W1162" t="str">
            <v>未磷酸化</v>
          </cell>
          <cell r="X1162" t="str">
            <v>未环化</v>
          </cell>
        </row>
        <row r="1163">
          <cell r="F1163" t="str">
            <v>HGC-Lib-26081016</v>
          </cell>
          <cell r="G1163" t="str">
            <v>M15+CQT2025101002-F012+肖艳青</v>
          </cell>
          <cell r="H1163">
            <v>3</v>
          </cell>
          <cell r="I1163">
            <v>0</v>
          </cell>
          <cell r="J1163" t="str">
            <v>其他文库类型</v>
          </cell>
          <cell r="K1163" t="str">
            <v>刘学成</v>
          </cell>
          <cell r="L1163">
            <v>39.2</v>
          </cell>
        </row>
        <row r="1163">
          <cell r="P1163" t="e">
            <v>#DIV/0!</v>
          </cell>
          <cell r="Q1163">
            <v>37</v>
          </cell>
          <cell r="R1163">
            <v>1450.4</v>
          </cell>
        </row>
        <row r="1163">
          <cell r="V1163" t="str">
            <v>Illumina Truseq文库</v>
          </cell>
          <cell r="W1163" t="str">
            <v>未磷酸化</v>
          </cell>
          <cell r="X1163" t="str">
            <v>未环化</v>
          </cell>
        </row>
        <row r="1164">
          <cell r="F1164" t="str">
            <v>HGC-Lib-26081017</v>
          </cell>
          <cell r="G1164" t="str">
            <v>M17+CQT2025101002-F012+肖艳青</v>
          </cell>
          <cell r="H1164">
            <v>3</v>
          </cell>
          <cell r="I1164">
            <v>0</v>
          </cell>
          <cell r="J1164" t="str">
            <v>其他文库类型</v>
          </cell>
          <cell r="K1164" t="str">
            <v>刘学成</v>
          </cell>
          <cell r="L1164">
            <v>22.6</v>
          </cell>
        </row>
        <row r="1164">
          <cell r="P1164" t="e">
            <v>#DIV/0!</v>
          </cell>
          <cell r="Q1164">
            <v>37</v>
          </cell>
          <cell r="R1164">
            <v>836.2</v>
          </cell>
        </row>
        <row r="1164">
          <cell r="V1164" t="str">
            <v>Illumina Truseq文库</v>
          </cell>
          <cell r="W1164" t="str">
            <v>未磷酸化</v>
          </cell>
          <cell r="X1164" t="str">
            <v>未环化</v>
          </cell>
        </row>
        <row r="1165">
          <cell r="F1165" t="str">
            <v>HGC-Lib-26081018</v>
          </cell>
          <cell r="G1165" t="str">
            <v>M19+CQT2025101002-F012+肖艳青</v>
          </cell>
          <cell r="H1165">
            <v>3</v>
          </cell>
          <cell r="I1165">
            <v>0</v>
          </cell>
          <cell r="J1165" t="str">
            <v>其他文库类型</v>
          </cell>
          <cell r="K1165" t="str">
            <v>刘学成</v>
          </cell>
          <cell r="L1165">
            <v>44.8</v>
          </cell>
        </row>
        <row r="1165">
          <cell r="P1165" t="e">
            <v>#DIV/0!</v>
          </cell>
          <cell r="Q1165">
            <v>37</v>
          </cell>
          <cell r="R1165">
            <v>1657.6</v>
          </cell>
        </row>
        <row r="1165">
          <cell r="V1165" t="str">
            <v>Illumina Truseq文库</v>
          </cell>
          <cell r="W1165" t="str">
            <v>未磷酸化</v>
          </cell>
          <cell r="X1165" t="str">
            <v>未环化</v>
          </cell>
        </row>
        <row r="1166">
          <cell r="F1166" t="str">
            <v>HGC-Lib-26081019</v>
          </cell>
          <cell r="G1166" t="str">
            <v>M21+CQT2025101002-F012+肖艳青</v>
          </cell>
          <cell r="H1166">
            <v>3</v>
          </cell>
          <cell r="I1166">
            <v>0</v>
          </cell>
          <cell r="J1166" t="str">
            <v>其他文库类型</v>
          </cell>
          <cell r="K1166" t="str">
            <v>刘学成</v>
          </cell>
          <cell r="L1166">
            <v>21.8</v>
          </cell>
        </row>
        <row r="1166">
          <cell r="P1166" t="e">
            <v>#DIV/0!</v>
          </cell>
          <cell r="Q1166">
            <v>37</v>
          </cell>
          <cell r="R1166">
            <v>806.6</v>
          </cell>
        </row>
        <row r="1166">
          <cell r="V1166" t="str">
            <v>Illumina Truseq文库</v>
          </cell>
          <cell r="W1166" t="str">
            <v>未磷酸化</v>
          </cell>
          <cell r="X1166" t="str">
            <v>未环化</v>
          </cell>
        </row>
        <row r="1167">
          <cell r="F1167" t="str">
            <v>HGC-Lib-26081020</v>
          </cell>
          <cell r="G1167" t="str">
            <v>CK1053+CQT2025101002-F012+肖艳青</v>
          </cell>
          <cell r="H1167">
            <v>3</v>
          </cell>
          <cell r="I1167">
            <v>0</v>
          </cell>
          <cell r="J1167" t="str">
            <v>其他文库类型</v>
          </cell>
          <cell r="K1167" t="str">
            <v>刘学成</v>
          </cell>
          <cell r="L1167">
            <v>43</v>
          </cell>
        </row>
        <row r="1167">
          <cell r="P1167" t="e">
            <v>#DIV/0!</v>
          </cell>
          <cell r="Q1167">
            <v>37</v>
          </cell>
          <cell r="R1167">
            <v>1591</v>
          </cell>
        </row>
        <row r="1167">
          <cell r="V1167" t="str">
            <v>Illumina Truseq文库</v>
          </cell>
          <cell r="W1167" t="str">
            <v>未磷酸化</v>
          </cell>
          <cell r="X1167" t="str">
            <v>未环化</v>
          </cell>
        </row>
        <row r="1168">
          <cell r="F1168" t="str">
            <v>HGC-Lib-26081021</v>
          </cell>
          <cell r="G1168" t="str">
            <v>CK1054+CQT2025101002-F012+肖艳青</v>
          </cell>
          <cell r="H1168">
            <v>3</v>
          </cell>
          <cell r="I1168">
            <v>0</v>
          </cell>
          <cell r="J1168" t="str">
            <v>其他文库类型</v>
          </cell>
          <cell r="K1168" t="str">
            <v>刘学成</v>
          </cell>
          <cell r="L1168">
            <v>33.8</v>
          </cell>
        </row>
        <row r="1168">
          <cell r="P1168" t="e">
            <v>#DIV/0!</v>
          </cell>
          <cell r="Q1168">
            <v>37</v>
          </cell>
          <cell r="R1168">
            <v>1250.6</v>
          </cell>
        </row>
        <row r="1168">
          <cell r="V1168" t="str">
            <v>Illumina Truseq文库</v>
          </cell>
          <cell r="W1168" t="str">
            <v>未磷酸化</v>
          </cell>
          <cell r="X1168" t="str">
            <v>未环化</v>
          </cell>
        </row>
        <row r="1169">
          <cell r="F1169" t="str">
            <v>HGC-Lib-26081022</v>
          </cell>
          <cell r="G1169" t="str">
            <v>2+CQT2025101002-F013+肖艳青</v>
          </cell>
          <cell r="H1169">
            <v>3</v>
          </cell>
          <cell r="I1169">
            <v>0</v>
          </cell>
          <cell r="J1169" t="str">
            <v>其他文库类型</v>
          </cell>
          <cell r="K1169" t="str">
            <v>刘学成</v>
          </cell>
          <cell r="L1169">
            <v>16.8</v>
          </cell>
        </row>
        <row r="1169">
          <cell r="P1169" t="e">
            <v>#DIV/0!</v>
          </cell>
          <cell r="Q1169">
            <v>37</v>
          </cell>
          <cell r="R1169">
            <v>621.6</v>
          </cell>
        </row>
        <row r="1169">
          <cell r="V1169" t="str">
            <v>Illumina Truseq文库</v>
          </cell>
          <cell r="W1169" t="str">
            <v>未磷酸化</v>
          </cell>
          <cell r="X1169" t="str">
            <v>未环化</v>
          </cell>
        </row>
        <row r="1170">
          <cell r="F1170" t="str">
            <v>HGC-Lib-26081023</v>
          </cell>
          <cell r="G1170" t="str">
            <v>3+CQT2025101002-F013+肖艳青</v>
          </cell>
          <cell r="H1170">
            <v>3</v>
          </cell>
          <cell r="I1170">
            <v>0</v>
          </cell>
          <cell r="J1170" t="str">
            <v>其他文库类型</v>
          </cell>
          <cell r="K1170" t="str">
            <v>刘学成</v>
          </cell>
          <cell r="L1170">
            <v>15.4</v>
          </cell>
        </row>
        <row r="1170">
          <cell r="P1170" t="e">
            <v>#DIV/0!</v>
          </cell>
          <cell r="Q1170">
            <v>37</v>
          </cell>
          <cell r="R1170">
            <v>569.8</v>
          </cell>
        </row>
        <row r="1170">
          <cell r="V1170" t="str">
            <v>Illumina Truseq文库</v>
          </cell>
          <cell r="W1170" t="str">
            <v>未磷酸化</v>
          </cell>
          <cell r="X1170" t="str">
            <v>未环化</v>
          </cell>
        </row>
        <row r="1171">
          <cell r="F1171" t="str">
            <v>HGC-Lib-26081024</v>
          </cell>
          <cell r="G1171" t="str">
            <v>4+CQT2025101002-F013+肖艳青</v>
          </cell>
          <cell r="H1171">
            <v>3</v>
          </cell>
          <cell r="I1171">
            <v>0</v>
          </cell>
          <cell r="J1171" t="str">
            <v>其他文库类型</v>
          </cell>
          <cell r="K1171" t="str">
            <v>刘学成</v>
          </cell>
          <cell r="L1171">
            <v>20.2</v>
          </cell>
        </row>
        <row r="1171">
          <cell r="P1171" t="e">
            <v>#DIV/0!</v>
          </cell>
          <cell r="Q1171">
            <v>37</v>
          </cell>
          <cell r="R1171">
            <v>747.4</v>
          </cell>
        </row>
        <row r="1171">
          <cell r="V1171" t="str">
            <v>Illumina Truseq文库</v>
          </cell>
          <cell r="W1171" t="str">
            <v>未磷酸化</v>
          </cell>
          <cell r="X1171" t="str">
            <v>未环化</v>
          </cell>
        </row>
        <row r="1172">
          <cell r="F1172" t="str">
            <v>HGC-Lib-26081025</v>
          </cell>
          <cell r="G1172" t="str">
            <v>7+CQT2025101002-F013+肖艳青</v>
          </cell>
          <cell r="H1172">
            <v>3</v>
          </cell>
          <cell r="I1172">
            <v>0</v>
          </cell>
          <cell r="J1172" t="str">
            <v>其他文库类型</v>
          </cell>
          <cell r="K1172" t="str">
            <v>刘学成</v>
          </cell>
          <cell r="L1172">
            <v>18.6</v>
          </cell>
        </row>
        <row r="1172">
          <cell r="P1172" t="e">
            <v>#DIV/0!</v>
          </cell>
          <cell r="Q1172">
            <v>37</v>
          </cell>
          <cell r="R1172">
            <v>688.2</v>
          </cell>
        </row>
        <row r="1172">
          <cell r="V1172" t="str">
            <v>Illumina Truseq文库</v>
          </cell>
          <cell r="W1172" t="str">
            <v>未磷酸化</v>
          </cell>
          <cell r="X1172" t="str">
            <v>未环化</v>
          </cell>
        </row>
        <row r="1173">
          <cell r="F1173" t="str">
            <v>HGC-Lib-26081026</v>
          </cell>
          <cell r="G1173" t="str">
            <v>8+CQT2025101002-F013+肖艳青</v>
          </cell>
          <cell r="H1173">
            <v>3</v>
          </cell>
          <cell r="I1173">
            <v>0</v>
          </cell>
          <cell r="J1173" t="str">
            <v>其他文库类型</v>
          </cell>
          <cell r="K1173" t="str">
            <v>刘学成</v>
          </cell>
          <cell r="L1173">
            <v>36.2</v>
          </cell>
        </row>
        <row r="1173">
          <cell r="P1173" t="e">
            <v>#DIV/0!</v>
          </cell>
          <cell r="Q1173">
            <v>37</v>
          </cell>
          <cell r="R1173">
            <v>1339.4</v>
          </cell>
        </row>
        <row r="1173">
          <cell r="V1173" t="str">
            <v>Illumina Truseq文库</v>
          </cell>
          <cell r="W1173" t="str">
            <v>未磷酸化</v>
          </cell>
          <cell r="X1173" t="str">
            <v>未环化</v>
          </cell>
        </row>
        <row r="1174">
          <cell r="F1174" t="str">
            <v>HGC-Lib-26081027</v>
          </cell>
          <cell r="G1174" t="str">
            <v>9+CQT2025101002-F013+肖艳青</v>
          </cell>
          <cell r="H1174">
            <v>3</v>
          </cell>
          <cell r="I1174">
            <v>0</v>
          </cell>
          <cell r="J1174" t="str">
            <v>其他文库类型</v>
          </cell>
          <cell r="K1174" t="str">
            <v>刘学成</v>
          </cell>
          <cell r="L1174">
            <v>21.4</v>
          </cell>
        </row>
        <row r="1174">
          <cell r="P1174" t="e">
            <v>#DIV/0!</v>
          </cell>
          <cell r="Q1174">
            <v>37</v>
          </cell>
          <cell r="R1174">
            <v>791.8</v>
          </cell>
        </row>
        <row r="1174">
          <cell r="V1174" t="str">
            <v>Illumina Truseq文库</v>
          </cell>
          <cell r="W1174" t="str">
            <v>未磷酸化</v>
          </cell>
          <cell r="X1174" t="str">
            <v>未环化</v>
          </cell>
        </row>
        <row r="1175">
          <cell r="F1175" t="str">
            <v>HGC-Lib-26081028</v>
          </cell>
          <cell r="G1175" t="str">
            <v>10+CQT2025101002-F013+肖艳青</v>
          </cell>
          <cell r="H1175">
            <v>3</v>
          </cell>
          <cell r="I1175">
            <v>0</v>
          </cell>
          <cell r="J1175" t="str">
            <v>其他文库类型</v>
          </cell>
          <cell r="K1175" t="str">
            <v>刘学成</v>
          </cell>
          <cell r="L1175">
            <v>25.4</v>
          </cell>
        </row>
        <row r="1175">
          <cell r="P1175" t="e">
            <v>#DIV/0!</v>
          </cell>
          <cell r="Q1175">
            <v>37</v>
          </cell>
          <cell r="R1175">
            <v>939.8</v>
          </cell>
        </row>
        <row r="1175">
          <cell r="V1175" t="str">
            <v>Illumina Truseq文库</v>
          </cell>
          <cell r="W1175" t="str">
            <v>未磷酸化</v>
          </cell>
          <cell r="X1175" t="str">
            <v>未环化</v>
          </cell>
        </row>
        <row r="1176">
          <cell r="F1176" t="str">
            <v>HGC-Lib-26081029</v>
          </cell>
          <cell r="G1176" t="str">
            <v>11+CQT2025101002-F013+肖艳青</v>
          </cell>
          <cell r="H1176">
            <v>3</v>
          </cell>
          <cell r="I1176">
            <v>0</v>
          </cell>
          <cell r="J1176" t="str">
            <v>其他文库类型</v>
          </cell>
          <cell r="K1176" t="str">
            <v>刘学成</v>
          </cell>
          <cell r="L1176">
            <v>30.4</v>
          </cell>
        </row>
        <row r="1176">
          <cell r="P1176" t="e">
            <v>#DIV/0!</v>
          </cell>
          <cell r="Q1176">
            <v>37</v>
          </cell>
          <cell r="R1176">
            <v>1124.8</v>
          </cell>
        </row>
        <row r="1176">
          <cell r="V1176" t="str">
            <v>Illumina Truseq文库</v>
          </cell>
          <cell r="W1176" t="str">
            <v>未磷酸化</v>
          </cell>
          <cell r="X1176" t="str">
            <v>未环化</v>
          </cell>
        </row>
        <row r="1177">
          <cell r="F1177" t="str">
            <v>HGC-Lib-26081030</v>
          </cell>
          <cell r="G1177" t="str">
            <v>15+CQT2025101002-F013+肖艳青</v>
          </cell>
          <cell r="H1177">
            <v>3</v>
          </cell>
          <cell r="I1177">
            <v>0</v>
          </cell>
          <cell r="J1177" t="str">
            <v>其他文库类型</v>
          </cell>
          <cell r="K1177" t="str">
            <v>刘学成</v>
          </cell>
          <cell r="L1177">
            <v>29.2</v>
          </cell>
        </row>
        <row r="1177">
          <cell r="P1177" t="e">
            <v>#DIV/0!</v>
          </cell>
          <cell r="Q1177">
            <v>37</v>
          </cell>
          <cell r="R1177">
            <v>1080.4</v>
          </cell>
        </row>
        <row r="1177">
          <cell r="V1177" t="str">
            <v>Illumina Truseq文库</v>
          </cell>
          <cell r="W1177" t="str">
            <v>未磷酸化</v>
          </cell>
          <cell r="X1177" t="str">
            <v>未环化</v>
          </cell>
        </row>
        <row r="1178">
          <cell r="F1178" t="str">
            <v>HGC-Lib-26081031</v>
          </cell>
          <cell r="G1178" t="str">
            <v>18+CQT2025101002-F013+肖艳青</v>
          </cell>
          <cell r="H1178">
            <v>3</v>
          </cell>
          <cell r="I1178">
            <v>0</v>
          </cell>
          <cell r="J1178" t="str">
            <v>其他文库类型</v>
          </cell>
          <cell r="K1178" t="str">
            <v>刘学成</v>
          </cell>
          <cell r="L1178">
            <v>22.4</v>
          </cell>
        </row>
        <row r="1178">
          <cell r="P1178" t="e">
            <v>#DIV/0!</v>
          </cell>
          <cell r="Q1178">
            <v>37</v>
          </cell>
          <cell r="R1178">
            <v>828.8</v>
          </cell>
        </row>
        <row r="1178">
          <cell r="V1178" t="str">
            <v>Illumina Truseq文库</v>
          </cell>
          <cell r="W1178" t="str">
            <v>未磷酸化</v>
          </cell>
          <cell r="X1178" t="str">
            <v>未环化</v>
          </cell>
        </row>
        <row r="1179">
          <cell r="F1179" t="str">
            <v>HGC-Lib-26081032</v>
          </cell>
          <cell r="G1179" t="str">
            <v>19+CQT2025101002-F013+肖艳青</v>
          </cell>
          <cell r="H1179">
            <v>3</v>
          </cell>
          <cell r="I1179">
            <v>0</v>
          </cell>
          <cell r="J1179" t="str">
            <v>其他文库类型</v>
          </cell>
          <cell r="K1179" t="str">
            <v>刘学成</v>
          </cell>
          <cell r="L1179">
            <v>49.2</v>
          </cell>
        </row>
        <row r="1179">
          <cell r="P1179" t="e">
            <v>#DIV/0!</v>
          </cell>
          <cell r="Q1179">
            <v>37</v>
          </cell>
          <cell r="R1179">
            <v>1820.4</v>
          </cell>
        </row>
        <row r="1179">
          <cell r="V1179" t="str">
            <v>Illumina Truseq文库</v>
          </cell>
          <cell r="W1179" t="str">
            <v>未磷酸化</v>
          </cell>
          <cell r="X1179" t="str">
            <v>未环化</v>
          </cell>
        </row>
        <row r="1180">
          <cell r="F1180" t="str">
            <v>HGC-Lib-26081033</v>
          </cell>
          <cell r="G1180" t="str">
            <v>20+CQT2025101002-F013+肖艳青</v>
          </cell>
          <cell r="H1180">
            <v>3</v>
          </cell>
          <cell r="I1180">
            <v>0</v>
          </cell>
          <cell r="J1180" t="str">
            <v>其他文库类型</v>
          </cell>
          <cell r="K1180" t="str">
            <v>刘学成</v>
          </cell>
          <cell r="L1180">
            <v>30.8</v>
          </cell>
        </row>
        <row r="1180">
          <cell r="P1180" t="e">
            <v>#DIV/0!</v>
          </cell>
          <cell r="Q1180">
            <v>37</v>
          </cell>
          <cell r="R1180">
            <v>1139.6</v>
          </cell>
        </row>
        <row r="1180">
          <cell r="V1180" t="str">
            <v>Illumina Truseq文库</v>
          </cell>
          <cell r="W1180" t="str">
            <v>未磷酸化</v>
          </cell>
          <cell r="X1180" t="str">
            <v>未环化</v>
          </cell>
        </row>
        <row r="1181">
          <cell r="F1181" t="str">
            <v>HGC-Lib-26081034</v>
          </cell>
          <cell r="G1181" t="str">
            <v>21+CQT2025101002-F013+肖艳青</v>
          </cell>
          <cell r="H1181">
            <v>3</v>
          </cell>
          <cell r="I1181">
            <v>0</v>
          </cell>
          <cell r="J1181" t="str">
            <v>其他文库类型</v>
          </cell>
          <cell r="K1181" t="str">
            <v>刘学成</v>
          </cell>
          <cell r="L1181">
            <v>34.4</v>
          </cell>
        </row>
        <row r="1181">
          <cell r="P1181" t="e">
            <v>#DIV/0!</v>
          </cell>
          <cell r="Q1181">
            <v>37</v>
          </cell>
          <cell r="R1181">
            <v>1272.8</v>
          </cell>
        </row>
        <row r="1181">
          <cell r="V1181" t="str">
            <v>Illumina Truseq文库</v>
          </cell>
          <cell r="W1181" t="str">
            <v>未磷酸化</v>
          </cell>
          <cell r="X1181" t="str">
            <v>未环化</v>
          </cell>
        </row>
        <row r="1182">
          <cell r="F1182" t="str">
            <v>HGC-Lib-26081035</v>
          </cell>
          <cell r="G1182" t="str">
            <v>22+CQT2025101002-F013+肖艳青</v>
          </cell>
          <cell r="H1182">
            <v>3</v>
          </cell>
          <cell r="I1182">
            <v>0</v>
          </cell>
          <cell r="J1182" t="str">
            <v>其他文库类型</v>
          </cell>
          <cell r="K1182" t="str">
            <v>刘学成</v>
          </cell>
          <cell r="L1182">
            <v>16.6</v>
          </cell>
        </row>
        <row r="1182">
          <cell r="P1182" t="e">
            <v>#DIV/0!</v>
          </cell>
          <cell r="Q1182">
            <v>37</v>
          </cell>
          <cell r="R1182">
            <v>614.2</v>
          </cell>
        </row>
        <row r="1182">
          <cell r="V1182" t="str">
            <v>Illumina Truseq文库</v>
          </cell>
          <cell r="W1182" t="str">
            <v>未磷酸化</v>
          </cell>
          <cell r="X1182" t="str">
            <v>未环化</v>
          </cell>
        </row>
        <row r="1183">
          <cell r="F1183" t="str">
            <v>HGC-Lib-26081036</v>
          </cell>
          <cell r="G1183" t="str">
            <v>24+CQT2025101002-F013+肖艳青</v>
          </cell>
          <cell r="H1183">
            <v>3</v>
          </cell>
          <cell r="I1183">
            <v>0</v>
          </cell>
          <cell r="J1183" t="str">
            <v>其他文库类型</v>
          </cell>
          <cell r="K1183" t="str">
            <v>刘学成</v>
          </cell>
          <cell r="L1183">
            <v>36</v>
          </cell>
        </row>
        <row r="1183">
          <cell r="P1183" t="e">
            <v>#DIV/0!</v>
          </cell>
          <cell r="Q1183">
            <v>37</v>
          </cell>
          <cell r="R1183">
            <v>1332</v>
          </cell>
        </row>
        <row r="1183">
          <cell r="V1183" t="str">
            <v>Illumina Truseq文库</v>
          </cell>
          <cell r="W1183" t="str">
            <v>未磷酸化</v>
          </cell>
          <cell r="X1183" t="str">
            <v>未环化</v>
          </cell>
        </row>
        <row r="1184">
          <cell r="F1184" t="str">
            <v>HGC-Lib-26081037</v>
          </cell>
          <cell r="G1184" t="str">
            <v>25+CQT2025101002-F013+肖艳青</v>
          </cell>
          <cell r="H1184">
            <v>3</v>
          </cell>
          <cell r="I1184">
            <v>0</v>
          </cell>
          <cell r="J1184" t="str">
            <v>其他文库类型</v>
          </cell>
          <cell r="K1184" t="str">
            <v>刘学成</v>
          </cell>
          <cell r="L1184">
            <v>46.8</v>
          </cell>
        </row>
        <row r="1184">
          <cell r="P1184" t="e">
            <v>#DIV/0!</v>
          </cell>
          <cell r="Q1184">
            <v>37</v>
          </cell>
          <cell r="R1184">
            <v>1731.6</v>
          </cell>
        </row>
        <row r="1184">
          <cell r="V1184" t="str">
            <v>Illumina Truseq文库</v>
          </cell>
          <cell r="W1184" t="str">
            <v>未磷酸化</v>
          </cell>
          <cell r="X1184" t="str">
            <v>未环化</v>
          </cell>
        </row>
        <row r="1185">
          <cell r="F1185" t="str">
            <v>HGC-Lib-26081038</v>
          </cell>
          <cell r="G1185" t="str">
            <v>NC1_oligo+CQT2026040108-F001+赵汗青</v>
          </cell>
          <cell r="H1185">
            <v>0</v>
          </cell>
          <cell r="I1185">
            <v>50</v>
          </cell>
          <cell r="J1185" t="str">
            <v>华大c4单细胞oligo文库</v>
          </cell>
          <cell r="K1185" t="str">
            <v>刘学成</v>
          </cell>
          <cell r="L1185">
            <v>21.6</v>
          </cell>
        </row>
        <row r="1185">
          <cell r="P1185" t="e">
            <v>#DIV/0!</v>
          </cell>
          <cell r="Q1185">
            <v>60</v>
          </cell>
          <cell r="R1185">
            <v>1296</v>
          </cell>
        </row>
        <row r="1185">
          <cell r="U1185" t="str">
            <v>PE100</v>
          </cell>
          <cell r="V1185" t="str">
            <v>华大单barcode文库</v>
          </cell>
          <cell r="W1185" t="str">
            <v>已磷酸化</v>
          </cell>
          <cell r="X1185" t="str">
            <v>未环化</v>
          </cell>
        </row>
        <row r="1186">
          <cell r="F1186" t="str">
            <v>HGC-Lib-26081039</v>
          </cell>
          <cell r="G1186" t="str">
            <v>NC2_oligo+CQT2026040108-F001+赵汗青</v>
          </cell>
          <cell r="H1186">
            <v>0</v>
          </cell>
          <cell r="I1186">
            <v>50</v>
          </cell>
          <cell r="J1186" t="str">
            <v>华大c4单细胞oligo文库</v>
          </cell>
          <cell r="K1186" t="str">
            <v>刘学成</v>
          </cell>
          <cell r="L1186">
            <v>25.2</v>
          </cell>
        </row>
        <row r="1186">
          <cell r="P1186" t="e">
            <v>#DIV/0!</v>
          </cell>
          <cell r="Q1186">
            <v>60</v>
          </cell>
          <cell r="R1186">
            <v>1512</v>
          </cell>
        </row>
        <row r="1186">
          <cell r="V1186" t="str">
            <v>华大单barcode文库</v>
          </cell>
          <cell r="W1186" t="str">
            <v>已磷酸化</v>
          </cell>
          <cell r="X1186" t="str">
            <v>未环化</v>
          </cell>
        </row>
        <row r="1187">
          <cell r="F1187" t="str">
            <v>HGC-Lib-26081040</v>
          </cell>
          <cell r="G1187" t="str">
            <v>NC3_oligo+CQT2026040108-F001+赵汗青</v>
          </cell>
          <cell r="H1187">
            <v>0</v>
          </cell>
          <cell r="I1187">
            <v>50</v>
          </cell>
          <cell r="J1187" t="str">
            <v>华大c4单细胞oligo文库</v>
          </cell>
          <cell r="K1187" t="str">
            <v>刘学成</v>
          </cell>
          <cell r="L1187">
            <v>30</v>
          </cell>
        </row>
        <row r="1187">
          <cell r="P1187" t="e">
            <v>#DIV/0!</v>
          </cell>
          <cell r="Q1187">
            <v>60</v>
          </cell>
          <cell r="R1187">
            <v>1800</v>
          </cell>
        </row>
        <row r="1187">
          <cell r="V1187" t="str">
            <v>华大单barcode文库</v>
          </cell>
          <cell r="W1187" t="str">
            <v>已磷酸化</v>
          </cell>
          <cell r="X1187" t="str">
            <v>未环化</v>
          </cell>
        </row>
        <row r="1188">
          <cell r="F1188" t="str">
            <v>HGC-Lib-26081041</v>
          </cell>
          <cell r="G1188" t="str">
            <v>AAE1_oligo+CQT2026040108-F001+赵汗青</v>
          </cell>
          <cell r="H1188">
            <v>0</v>
          </cell>
          <cell r="I1188">
            <v>50</v>
          </cell>
          <cell r="J1188" t="str">
            <v>华大c4单细胞oligo文库</v>
          </cell>
          <cell r="K1188" t="str">
            <v>刘学成</v>
          </cell>
          <cell r="L1188">
            <v>25.8</v>
          </cell>
        </row>
        <row r="1188">
          <cell r="P1188" t="e">
            <v>#DIV/0!</v>
          </cell>
          <cell r="Q1188">
            <v>60</v>
          </cell>
          <cell r="R1188">
            <v>1548</v>
          </cell>
        </row>
        <row r="1188">
          <cell r="V1188" t="str">
            <v>华大单barcode文库</v>
          </cell>
          <cell r="W1188" t="str">
            <v>已磷酸化</v>
          </cell>
          <cell r="X1188" t="str">
            <v>未环化</v>
          </cell>
        </row>
        <row r="1189">
          <cell r="F1189" t="str">
            <v>HGC-Lib-26081042</v>
          </cell>
          <cell r="G1189" t="str">
            <v>AAE2_oligo+CQT2026040108-F001+赵汗青</v>
          </cell>
          <cell r="H1189">
            <v>0</v>
          </cell>
          <cell r="I1189">
            <v>50</v>
          </cell>
          <cell r="J1189" t="str">
            <v>华大c4单细胞oligo文库</v>
          </cell>
          <cell r="K1189" t="str">
            <v>刘学成</v>
          </cell>
          <cell r="L1189">
            <v>27.4</v>
          </cell>
        </row>
        <row r="1189">
          <cell r="P1189" t="e">
            <v>#DIV/0!</v>
          </cell>
          <cell r="Q1189">
            <v>60</v>
          </cell>
          <cell r="R1189">
            <v>1644</v>
          </cell>
        </row>
        <row r="1189">
          <cell r="V1189" t="str">
            <v>华大单barcode文库</v>
          </cell>
          <cell r="W1189" t="str">
            <v>已磷酸化</v>
          </cell>
          <cell r="X1189" t="str">
            <v>未环化</v>
          </cell>
        </row>
        <row r="1190">
          <cell r="F1190" t="str">
            <v>HGC-Lib-26081043</v>
          </cell>
          <cell r="G1190" t="str">
            <v>AAE3_oligo+CQT2026040108-F001+赵汗青</v>
          </cell>
          <cell r="H1190">
            <v>0</v>
          </cell>
          <cell r="I1190">
            <v>50</v>
          </cell>
          <cell r="J1190" t="str">
            <v>华大c4单细胞oligo文库</v>
          </cell>
          <cell r="K1190" t="str">
            <v>刘学成</v>
          </cell>
          <cell r="L1190">
            <v>22</v>
          </cell>
        </row>
        <row r="1190">
          <cell r="P1190" t="e">
            <v>#DIV/0!</v>
          </cell>
          <cell r="Q1190">
            <v>60</v>
          </cell>
          <cell r="R1190">
            <v>1320</v>
          </cell>
        </row>
        <row r="1190">
          <cell r="V1190" t="str">
            <v>华大单barcode文库</v>
          </cell>
          <cell r="W1190" t="str">
            <v>已磷酸化</v>
          </cell>
          <cell r="X1190" t="str">
            <v>未环化</v>
          </cell>
        </row>
        <row r="1191">
          <cell r="F1191" t="str">
            <v>HGC-Lib-26081044</v>
          </cell>
          <cell r="G1191" t="str">
            <v>NC1_cDNA+CQT2026040108-F001+赵汗青</v>
          </cell>
          <cell r="H1191">
            <v>0</v>
          </cell>
          <cell r="I1191">
            <v>450</v>
          </cell>
          <cell r="J1191" t="str">
            <v>华大c4单细胞cDNA文库</v>
          </cell>
          <cell r="K1191" t="str">
            <v>刘学成</v>
          </cell>
          <cell r="L1191">
            <v>20</v>
          </cell>
        </row>
        <row r="1191">
          <cell r="P1191" t="e">
            <v>#DIV/0!</v>
          </cell>
          <cell r="Q1191">
            <v>60</v>
          </cell>
          <cell r="R1191">
            <v>1200</v>
          </cell>
        </row>
        <row r="1191">
          <cell r="V1191" t="str">
            <v>华大单barcode文库</v>
          </cell>
          <cell r="W1191" t="str">
            <v>已磷酸化</v>
          </cell>
          <cell r="X1191" t="str">
            <v>未环化</v>
          </cell>
        </row>
        <row r="1192">
          <cell r="F1192" t="str">
            <v>HGC-Lib-26081045</v>
          </cell>
          <cell r="G1192" t="str">
            <v>NC2_cDNA+CQT2026040108-F001+赵汗青</v>
          </cell>
          <cell r="H1192">
            <v>0</v>
          </cell>
          <cell r="I1192">
            <v>450</v>
          </cell>
          <cell r="J1192" t="str">
            <v>华大c4单细胞cDNA文库</v>
          </cell>
          <cell r="K1192" t="str">
            <v>刘学成</v>
          </cell>
          <cell r="L1192">
            <v>23</v>
          </cell>
        </row>
        <row r="1192">
          <cell r="P1192" t="e">
            <v>#DIV/0!</v>
          </cell>
          <cell r="Q1192">
            <v>60</v>
          </cell>
          <cell r="R1192">
            <v>1380</v>
          </cell>
        </row>
        <row r="1192">
          <cell r="V1192" t="str">
            <v>华大单barcode文库</v>
          </cell>
          <cell r="W1192" t="str">
            <v>已磷酸化</v>
          </cell>
          <cell r="X1192" t="str">
            <v>未环化</v>
          </cell>
        </row>
        <row r="1193">
          <cell r="F1193" t="str">
            <v>HGC-Lib-26081046</v>
          </cell>
          <cell r="G1193" t="str">
            <v>NC3_cDNA+CQT2026040108-F001+赵汗青</v>
          </cell>
          <cell r="H1193">
            <v>0</v>
          </cell>
          <cell r="I1193">
            <v>450</v>
          </cell>
          <cell r="J1193" t="str">
            <v>华大c4单细胞cDNA文库</v>
          </cell>
          <cell r="K1193" t="str">
            <v>刘学成</v>
          </cell>
          <cell r="L1193">
            <v>23</v>
          </cell>
        </row>
        <row r="1193">
          <cell r="P1193" t="e">
            <v>#DIV/0!</v>
          </cell>
          <cell r="Q1193">
            <v>60</v>
          </cell>
          <cell r="R1193">
            <v>1380</v>
          </cell>
        </row>
        <row r="1193">
          <cell r="V1193" t="str">
            <v>华大单barcode文库</v>
          </cell>
          <cell r="W1193" t="str">
            <v>已磷酸化</v>
          </cell>
          <cell r="X1193" t="str">
            <v>未环化</v>
          </cell>
        </row>
        <row r="1194">
          <cell r="F1194" t="str">
            <v>HGC-Lib-26081047</v>
          </cell>
          <cell r="G1194" t="str">
            <v>AAE1_cDNA+CQT2026040108-F001+赵汗青</v>
          </cell>
          <cell r="H1194">
            <v>0</v>
          </cell>
          <cell r="I1194">
            <v>450</v>
          </cell>
          <cell r="J1194" t="str">
            <v>华大c4单细胞cDNA文库</v>
          </cell>
          <cell r="K1194" t="str">
            <v>刘学成</v>
          </cell>
          <cell r="L1194">
            <v>16.8</v>
          </cell>
        </row>
        <row r="1194">
          <cell r="P1194" t="e">
            <v>#DIV/0!</v>
          </cell>
          <cell r="Q1194">
            <v>60</v>
          </cell>
          <cell r="R1194">
            <v>1008</v>
          </cell>
        </row>
        <row r="1194">
          <cell r="V1194" t="str">
            <v>华大单barcode文库</v>
          </cell>
          <cell r="W1194" t="str">
            <v>已磷酸化</v>
          </cell>
          <cell r="X1194" t="str">
            <v>未环化</v>
          </cell>
        </row>
        <row r="1195">
          <cell r="F1195" t="str">
            <v>HGC-Lib-26081048</v>
          </cell>
          <cell r="G1195" t="str">
            <v>AAE2_cDNA+CQT2026040108-F001+赵汗青</v>
          </cell>
          <cell r="H1195">
            <v>0</v>
          </cell>
          <cell r="I1195">
            <v>450</v>
          </cell>
          <cell r="J1195" t="str">
            <v>华大c4单细胞cDNA文库</v>
          </cell>
          <cell r="K1195" t="str">
            <v>刘学成</v>
          </cell>
          <cell r="L1195">
            <v>24.2</v>
          </cell>
        </row>
        <row r="1195">
          <cell r="P1195" t="e">
            <v>#DIV/0!</v>
          </cell>
          <cell r="Q1195">
            <v>60</v>
          </cell>
          <cell r="R1195">
            <v>1452</v>
          </cell>
        </row>
        <row r="1195">
          <cell r="V1195" t="str">
            <v>华大单barcode文库</v>
          </cell>
          <cell r="W1195" t="str">
            <v>已磷酸化</v>
          </cell>
          <cell r="X1195" t="str">
            <v>未环化</v>
          </cell>
        </row>
        <row r="1196">
          <cell r="F1196" t="str">
            <v>HGC-Lib-26081049</v>
          </cell>
          <cell r="G1196" t="str">
            <v>AAE3_cDNA+CQT2026040108-F001+赵汗青</v>
          </cell>
          <cell r="H1196">
            <v>0</v>
          </cell>
          <cell r="I1196">
            <v>450</v>
          </cell>
          <cell r="J1196" t="str">
            <v>华大c4单细胞cDNA文库</v>
          </cell>
          <cell r="K1196" t="str">
            <v>叶海婷</v>
          </cell>
          <cell r="L1196">
            <v>48.2</v>
          </cell>
        </row>
        <row r="1196">
          <cell r="P1196" t="e">
            <v>#DIV/0!</v>
          </cell>
          <cell r="Q1196">
            <v>60</v>
          </cell>
          <cell r="R1196">
            <v>2892</v>
          </cell>
        </row>
        <row r="1196">
          <cell r="V1196" t="str">
            <v>华大单barcode文库</v>
          </cell>
          <cell r="W1196" t="str">
            <v>已磷酸化</v>
          </cell>
          <cell r="X1196" t="str">
            <v>未环化</v>
          </cell>
        </row>
        <row r="1197">
          <cell r="F1197" t="str">
            <v>HGC-POOL-26081050</v>
          </cell>
          <cell r="G1197" t="str">
            <v>Y40268K7+CQT2026043005-F002+熊慧</v>
          </cell>
          <cell r="H1197">
            <v>0</v>
          </cell>
          <cell r="I1197">
            <v>2500</v>
          </cell>
          <cell r="J1197" t="str">
            <v>华大时空转录组（FFPE样本）</v>
          </cell>
          <cell r="K1197" t="str">
            <v>叶海婷</v>
          </cell>
          <cell r="L1197">
            <v>18.6</v>
          </cell>
          <cell r="M1197">
            <v>299</v>
          </cell>
          <cell r="N1197" t="str">
            <v>叶海婷</v>
          </cell>
        </row>
        <row r="1197">
          <cell r="P1197">
            <v>95.7036274762027</v>
          </cell>
          <cell r="Q1197">
            <v>60</v>
          </cell>
          <cell r="R1197">
            <v>1116</v>
          </cell>
        </row>
        <row r="1197">
          <cell r="U1197" t="str">
            <v>PE75</v>
          </cell>
          <cell r="V1197" t="str">
            <v>华大双barcode文库</v>
          </cell>
          <cell r="W1197" t="str">
            <v>已磷酸化</v>
          </cell>
          <cell r="X1197" t="str">
            <v>未环化</v>
          </cell>
        </row>
        <row r="1198">
          <cell r="F1198" t="str">
            <v>HGC-POOL-26081051</v>
          </cell>
          <cell r="G1198" t="str">
            <v>Y40417K6+CQT2025110720-F004+熊慧</v>
          </cell>
          <cell r="H1198">
            <v>0</v>
          </cell>
          <cell r="I1198">
            <v>1000</v>
          </cell>
          <cell r="J1198" t="str">
            <v>华大时空转录组（FF样本 1.3版本）</v>
          </cell>
          <cell r="K1198" t="str">
            <v>叶海婷</v>
          </cell>
          <cell r="L1198">
            <v>20.4</v>
          </cell>
          <cell r="M1198">
            <v>391</v>
          </cell>
          <cell r="N1198" t="str">
            <v>叶海婷</v>
          </cell>
        </row>
        <row r="1198">
          <cell r="P1198">
            <v>80.2675585284281</v>
          </cell>
          <cell r="Q1198">
            <v>60</v>
          </cell>
          <cell r="R1198">
            <v>1224</v>
          </cell>
        </row>
        <row r="1198">
          <cell r="V1198" t="str">
            <v>华大双barcode文库</v>
          </cell>
          <cell r="W1198" t="str">
            <v>已磷酸化</v>
          </cell>
          <cell r="X1198" t="str">
            <v>未环化</v>
          </cell>
        </row>
        <row r="1199">
          <cell r="F1199" t="str">
            <v>HGC-POOL-26081052</v>
          </cell>
          <cell r="G1199" t="str">
            <v>Y40418H4+CQT2025110720-F004+熊慧</v>
          </cell>
          <cell r="H1199">
            <v>0</v>
          </cell>
          <cell r="I1199">
            <v>1000</v>
          </cell>
          <cell r="J1199" t="str">
            <v>华大时空转录组（FF样本 1.3版本）</v>
          </cell>
          <cell r="K1199" t="str">
            <v>叶海婷</v>
          </cell>
          <cell r="L1199">
            <v>19.8</v>
          </cell>
          <cell r="M1199">
            <v>339</v>
          </cell>
          <cell r="N1199" t="str">
            <v>叶海婷</v>
          </cell>
        </row>
        <row r="1199">
          <cell r="P1199">
            <v>89.857045609258</v>
          </cell>
          <cell r="Q1199">
            <v>60</v>
          </cell>
          <cell r="R1199">
            <v>1188</v>
          </cell>
        </row>
        <row r="1199">
          <cell r="V1199" t="str">
            <v>华大双barcode文库</v>
          </cell>
          <cell r="W1199" t="str">
            <v>已磷酸化</v>
          </cell>
          <cell r="X1199" t="str">
            <v>未环化</v>
          </cell>
        </row>
        <row r="1200">
          <cell r="F1200" t="str">
            <v>HGC-Lib-26081053</v>
          </cell>
          <cell r="G1200" t="str">
            <v>LRD260617001</v>
          </cell>
          <cell r="H1200">
            <v>5</v>
          </cell>
          <cell r="I1200">
            <v>0</v>
          </cell>
          <cell r="J1200" t="str">
            <v>singleron-3'转录组文库</v>
          </cell>
          <cell r="K1200" t="str">
            <v>叶海婷</v>
          </cell>
          <cell r="L1200">
            <v>13.8</v>
          </cell>
        </row>
        <row r="1200">
          <cell r="P1200" t="e">
            <v>#DIV/0!</v>
          </cell>
        </row>
        <row r="1200">
          <cell r="R1200">
            <v>0</v>
          </cell>
        </row>
        <row r="1201">
          <cell r="F1201" t="str">
            <v>HGC-Lib-26081054</v>
          </cell>
          <cell r="G1201" t="str">
            <v>LRD260617002</v>
          </cell>
          <cell r="H1201">
            <v>5</v>
          </cell>
          <cell r="I1201">
            <v>0</v>
          </cell>
          <cell r="J1201" t="str">
            <v>singleron-3'转录组文库</v>
          </cell>
          <cell r="K1201" t="str">
            <v>叶海婷</v>
          </cell>
          <cell r="L1201">
            <v>16.8</v>
          </cell>
        </row>
        <row r="1201">
          <cell r="P1201" t="e">
            <v>#DIV/0!</v>
          </cell>
        </row>
        <row r="1201">
          <cell r="R1201">
            <v>0</v>
          </cell>
        </row>
        <row r="1202">
          <cell r="F1202" t="str">
            <v>HGC-Lib-26081055</v>
          </cell>
          <cell r="G1202" t="str">
            <v>LRD260617004</v>
          </cell>
          <cell r="H1202">
            <v>5</v>
          </cell>
          <cell r="I1202">
            <v>0</v>
          </cell>
          <cell r="J1202" t="str">
            <v>singleron-3'转录组文库</v>
          </cell>
          <cell r="K1202" t="str">
            <v>叶海婷</v>
          </cell>
          <cell r="L1202">
            <v>15</v>
          </cell>
        </row>
        <row r="1202">
          <cell r="P1202" t="e">
            <v>#DIV/0!</v>
          </cell>
        </row>
        <row r="1202">
          <cell r="R1202">
            <v>0</v>
          </cell>
        </row>
        <row r="1203">
          <cell r="F1203" t="str">
            <v>HGC-Lib-26081056</v>
          </cell>
          <cell r="G1203" t="str">
            <v>LRD260624001</v>
          </cell>
          <cell r="H1203">
            <v>5</v>
          </cell>
          <cell r="I1203">
            <v>0</v>
          </cell>
          <cell r="J1203" t="str">
            <v>singleron-3'转录组文库</v>
          </cell>
          <cell r="K1203" t="str">
            <v>叶海婷</v>
          </cell>
          <cell r="L1203">
            <v>20.8</v>
          </cell>
        </row>
        <row r="1203">
          <cell r="P1203" t="e">
            <v>#DIV/0!</v>
          </cell>
        </row>
        <row r="1203">
          <cell r="R1203">
            <v>0</v>
          </cell>
        </row>
        <row r="1204">
          <cell r="F1204" t="str">
            <v>HGC-Lib-26081057</v>
          </cell>
          <cell r="G1204" t="str">
            <v>LRD260624002</v>
          </cell>
          <cell r="H1204">
            <v>5</v>
          </cell>
          <cell r="I1204">
            <v>0</v>
          </cell>
          <cell r="J1204" t="str">
            <v>singleron-3'转录组文库</v>
          </cell>
          <cell r="K1204" t="str">
            <v>叶海婷</v>
          </cell>
          <cell r="L1204">
            <v>13.3</v>
          </cell>
        </row>
        <row r="1204">
          <cell r="P1204" t="e">
            <v>#DIV/0!</v>
          </cell>
        </row>
        <row r="1204">
          <cell r="R1204">
            <v>0</v>
          </cell>
        </row>
        <row r="1205">
          <cell r="F1205" t="str">
            <v>HGC-Lib-26081058</v>
          </cell>
          <cell r="G1205" t="str">
            <v>TAGRD260617001</v>
          </cell>
          <cell r="H1205">
            <v>2</v>
          </cell>
          <cell r="I1205">
            <v>0</v>
          </cell>
          <cell r="J1205" t="str">
            <v>其他碱基不平衡</v>
          </cell>
          <cell r="K1205" t="str">
            <v>叶海婷</v>
          </cell>
          <cell r="L1205">
            <v>23</v>
          </cell>
        </row>
        <row r="1205">
          <cell r="P1205" t="e">
            <v>#DIV/0!</v>
          </cell>
        </row>
        <row r="1205">
          <cell r="R1205">
            <v>0</v>
          </cell>
        </row>
        <row r="1206">
          <cell r="F1206" t="str">
            <v>HGC-Lib-26081059</v>
          </cell>
          <cell r="G1206" t="str">
            <v>TAGRD260617002</v>
          </cell>
          <cell r="H1206">
            <v>2</v>
          </cell>
          <cell r="I1206">
            <v>0</v>
          </cell>
          <cell r="J1206" t="str">
            <v>其他碱基不平衡</v>
          </cell>
          <cell r="K1206" t="str">
            <v>叶海婷</v>
          </cell>
          <cell r="L1206">
            <v>14.3</v>
          </cell>
        </row>
        <row r="1206">
          <cell r="P1206" t="e">
            <v>#DIV/0!</v>
          </cell>
        </row>
        <row r="1206">
          <cell r="R1206">
            <v>0</v>
          </cell>
        </row>
        <row r="1207">
          <cell r="F1207" t="str">
            <v>HGC-Lib-26081060</v>
          </cell>
          <cell r="G1207" t="str">
            <v>TAGRD260617004</v>
          </cell>
          <cell r="H1207">
            <v>2</v>
          </cell>
          <cell r="I1207">
            <v>0</v>
          </cell>
          <cell r="J1207" t="str">
            <v>其他碱基不平衡</v>
          </cell>
          <cell r="K1207" t="str">
            <v>叶海婷</v>
          </cell>
          <cell r="L1207">
            <v>28.2</v>
          </cell>
        </row>
        <row r="1207">
          <cell r="P1207" t="e">
            <v>#DIV/0!</v>
          </cell>
        </row>
        <row r="1207">
          <cell r="R1207">
            <v>0</v>
          </cell>
        </row>
        <row r="1208">
          <cell r="F1208" t="str">
            <v>HGC-Lib-26081061</v>
          </cell>
          <cell r="G1208" t="str">
            <v>TAGRD260617004X2</v>
          </cell>
          <cell r="H1208">
            <v>2</v>
          </cell>
          <cell r="I1208">
            <v>0</v>
          </cell>
          <cell r="J1208" t="str">
            <v>其他碱基不平衡</v>
          </cell>
          <cell r="K1208" t="str">
            <v>叶海婷</v>
          </cell>
          <cell r="L1208">
            <v>25.4</v>
          </cell>
        </row>
        <row r="1208">
          <cell r="P1208" t="e">
            <v>#DIV/0!</v>
          </cell>
        </row>
        <row r="1208">
          <cell r="R1208">
            <v>0</v>
          </cell>
        </row>
        <row r="1209">
          <cell r="F1209" t="str">
            <v>HGC-Lib-26081062</v>
          </cell>
          <cell r="G1209" t="str">
            <v>R260630003</v>
          </cell>
          <cell r="H1209">
            <v>20</v>
          </cell>
          <cell r="I1209">
            <v>0</v>
          </cell>
          <cell r="J1209" t="str">
            <v>singleron-空转文库</v>
          </cell>
          <cell r="K1209" t="str">
            <v>叶海婷</v>
          </cell>
          <cell r="L1209">
            <v>54</v>
          </cell>
        </row>
        <row r="1209">
          <cell r="P1209" t="e">
            <v>#DIV/0!</v>
          </cell>
        </row>
        <row r="1209">
          <cell r="R1209">
            <v>0</v>
          </cell>
        </row>
        <row r="1210">
          <cell r="F1210" t="str">
            <v>HGC-Lib-26081063</v>
          </cell>
          <cell r="G1210" t="str">
            <v>R260630004</v>
          </cell>
          <cell r="H1210">
            <v>20</v>
          </cell>
          <cell r="I1210">
            <v>0</v>
          </cell>
          <cell r="J1210" t="str">
            <v>singleron-空转文库</v>
          </cell>
          <cell r="K1210" t="str">
            <v>叶海婷</v>
          </cell>
          <cell r="L1210">
            <v>49.6</v>
          </cell>
        </row>
        <row r="1210">
          <cell r="P1210" t="e">
            <v>#DIV/0!</v>
          </cell>
        </row>
        <row r="1210">
          <cell r="R1210">
            <v>0</v>
          </cell>
        </row>
        <row r="1211">
          <cell r="F1211" t="str">
            <v>HGC-Lib-26081104</v>
          </cell>
          <cell r="G1211" t="str">
            <v>WGX-oligo</v>
          </cell>
          <cell r="H1211">
            <v>0</v>
          </cell>
          <cell r="I1211">
            <v>50</v>
          </cell>
          <cell r="J1211" t="str">
            <v>华大-Oligo文库</v>
          </cell>
          <cell r="K1211" t="str">
            <v>叶海婷</v>
          </cell>
          <cell r="L1211">
            <v>32</v>
          </cell>
          <cell r="M1211">
            <v>210</v>
          </cell>
          <cell r="N1211" t="str">
            <v>胡钟糠</v>
          </cell>
        </row>
        <row r="1211">
          <cell r="P1211">
            <v>234.432234432234</v>
          </cell>
          <cell r="Q1211">
            <v>20</v>
          </cell>
          <cell r="R1211">
            <v>640</v>
          </cell>
        </row>
        <row r="1211">
          <cell r="U1211" t="str">
            <v>PE100 </v>
          </cell>
          <cell r="V1211" t="str">
            <v>华大单barcode文库</v>
          </cell>
          <cell r="W1211" t="str">
            <v>已磷酸化</v>
          </cell>
          <cell r="X1211" t="str">
            <v>未环化</v>
          </cell>
        </row>
        <row r="1212">
          <cell r="F1212" t="str">
            <v>HGC-Lib-26081105</v>
          </cell>
          <cell r="G1212" t="str">
            <v>SD0615-oligo</v>
          </cell>
          <cell r="H1212">
            <v>0</v>
          </cell>
          <cell r="I1212">
            <v>50</v>
          </cell>
          <cell r="J1212" t="str">
            <v>华大-Oligo文库</v>
          </cell>
          <cell r="K1212" t="str">
            <v>叶海婷</v>
          </cell>
          <cell r="L1212">
            <v>28</v>
          </cell>
          <cell r="M1212">
            <v>206</v>
          </cell>
          <cell r="N1212" t="str">
            <v>胡钟糠</v>
          </cell>
        </row>
        <row r="1212">
          <cell r="P1212">
            <v>209.111277072442</v>
          </cell>
          <cell r="Q1212">
            <v>20</v>
          </cell>
          <cell r="R1212">
            <v>560</v>
          </cell>
        </row>
        <row r="1212">
          <cell r="V1212" t="str">
            <v>华大单barcode文库</v>
          </cell>
          <cell r="W1212" t="str">
            <v>已磷酸化</v>
          </cell>
          <cell r="X1212" t="str">
            <v>未环化</v>
          </cell>
        </row>
        <row r="1213">
          <cell r="F1213" t="str">
            <v>HGC-Lib-26081106</v>
          </cell>
          <cell r="G1213" t="str">
            <v>ZKL-oligo</v>
          </cell>
          <cell r="H1213">
            <v>0</v>
          </cell>
          <cell r="I1213">
            <v>50</v>
          </cell>
          <cell r="J1213" t="str">
            <v>华大-Oligo文库</v>
          </cell>
          <cell r="K1213" t="str">
            <v>叶海婷</v>
          </cell>
          <cell r="L1213">
            <v>22</v>
          </cell>
          <cell r="M1213">
            <v>198</v>
          </cell>
          <cell r="N1213" t="str">
            <v>胡钟糠</v>
          </cell>
        </row>
        <row r="1213">
          <cell r="P1213">
            <v>170.940170940171</v>
          </cell>
          <cell r="Q1213">
            <v>20</v>
          </cell>
          <cell r="R1213">
            <v>440</v>
          </cell>
        </row>
        <row r="1213">
          <cell r="V1213" t="str">
            <v>华大单barcode文库</v>
          </cell>
          <cell r="W1213" t="str">
            <v>已磷酸化</v>
          </cell>
          <cell r="X1213" t="str">
            <v>未环化</v>
          </cell>
        </row>
        <row r="1214">
          <cell r="F1214" t="str">
            <v>HGC-Lib-26081107</v>
          </cell>
          <cell r="G1214" t="str">
            <v>GHQ-oligo</v>
          </cell>
          <cell r="H1214">
            <v>0</v>
          </cell>
          <cell r="I1214">
            <v>50</v>
          </cell>
          <cell r="J1214" t="str">
            <v>华大-Oligo文库</v>
          </cell>
          <cell r="K1214" t="str">
            <v>叶海婷</v>
          </cell>
          <cell r="L1214">
            <v>26.6</v>
          </cell>
          <cell r="M1214">
            <v>207</v>
          </cell>
          <cell r="N1214" t="str">
            <v>胡钟糠</v>
          </cell>
        </row>
        <row r="1214">
          <cell r="P1214">
            <v>197.69602378298</v>
          </cell>
          <cell r="Q1214">
            <v>20</v>
          </cell>
          <cell r="R1214">
            <v>532</v>
          </cell>
        </row>
        <row r="1214">
          <cell r="V1214" t="str">
            <v>华大单barcode文库</v>
          </cell>
          <cell r="W1214" t="str">
            <v>已磷酸化</v>
          </cell>
          <cell r="X1214" t="str">
            <v>未环化</v>
          </cell>
        </row>
        <row r="1215">
          <cell r="F1215" t="str">
            <v>HGC-Lib-26081108</v>
          </cell>
          <cell r="G1215" t="str">
            <v>SMX-oligo</v>
          </cell>
          <cell r="H1215">
            <v>0</v>
          </cell>
          <cell r="I1215">
            <v>50</v>
          </cell>
          <cell r="J1215" t="str">
            <v>华大-Oligo文库</v>
          </cell>
          <cell r="K1215" t="str">
            <v>叶海婷</v>
          </cell>
          <cell r="L1215">
            <v>25.8</v>
          </cell>
          <cell r="M1215">
            <v>228</v>
          </cell>
          <cell r="N1215" t="str">
            <v>胡钟糠</v>
          </cell>
        </row>
        <row r="1215">
          <cell r="P1215">
            <v>174.089068825911</v>
          </cell>
          <cell r="Q1215">
            <v>20</v>
          </cell>
          <cell r="R1215">
            <v>516</v>
          </cell>
        </row>
        <row r="1215">
          <cell r="V1215" t="str">
            <v>华大单barcode文库</v>
          </cell>
          <cell r="W1215" t="str">
            <v>已磷酸化</v>
          </cell>
          <cell r="X1215" t="str">
            <v>未环化</v>
          </cell>
        </row>
        <row r="1216">
          <cell r="F1216" t="str">
            <v>HGC-Lib-26081109</v>
          </cell>
          <cell r="G1216" t="str">
            <v>WGX-cDNA</v>
          </cell>
          <cell r="H1216">
            <v>0</v>
          </cell>
          <cell r="I1216">
            <v>450</v>
          </cell>
          <cell r="J1216" t="str">
            <v>华大-cDNA文库</v>
          </cell>
          <cell r="K1216" t="str">
            <v>叶海婷</v>
          </cell>
          <cell r="L1216">
            <v>19.5</v>
          </cell>
          <cell r="M1216">
            <v>427</v>
          </cell>
          <cell r="N1216" t="str">
            <v>胡钟糠</v>
          </cell>
        </row>
        <row r="1216">
          <cell r="P1216">
            <v>70.2576112412178</v>
          </cell>
          <cell r="Q1216">
            <v>20</v>
          </cell>
          <cell r="R1216">
            <v>390</v>
          </cell>
        </row>
        <row r="1216">
          <cell r="V1216" t="str">
            <v>华大单barcode文库</v>
          </cell>
          <cell r="W1216" t="str">
            <v>已磷酸化</v>
          </cell>
          <cell r="X1216" t="str">
            <v>未环化</v>
          </cell>
        </row>
        <row r="1217">
          <cell r="F1217" t="str">
            <v>HGC-Lib-26081110</v>
          </cell>
          <cell r="G1217" t="str">
            <v>SD0615-cDNA</v>
          </cell>
          <cell r="H1217">
            <v>0</v>
          </cell>
          <cell r="I1217">
            <v>450</v>
          </cell>
          <cell r="J1217" t="str">
            <v>华大-cDNA文库</v>
          </cell>
          <cell r="K1217" t="str">
            <v>叶海婷</v>
          </cell>
          <cell r="L1217">
            <v>27.8</v>
          </cell>
          <cell r="M1217">
            <v>423</v>
          </cell>
          <cell r="N1217" t="str">
            <v>胡钟糠</v>
          </cell>
        </row>
        <row r="1217">
          <cell r="P1217">
            <v>101.109292598654</v>
          </cell>
          <cell r="Q1217">
            <v>20</v>
          </cell>
          <cell r="R1217">
            <v>556</v>
          </cell>
        </row>
        <row r="1217">
          <cell r="V1217" t="str">
            <v>华大单barcode文库</v>
          </cell>
          <cell r="W1217" t="str">
            <v>已磷酸化</v>
          </cell>
          <cell r="X1217" t="str">
            <v>未环化</v>
          </cell>
        </row>
        <row r="1218">
          <cell r="F1218" t="str">
            <v>HGC-Lib-26081111</v>
          </cell>
          <cell r="G1218" t="str">
            <v>ZKL-cDNA</v>
          </cell>
          <cell r="H1218">
            <v>0</v>
          </cell>
          <cell r="I1218">
            <v>450</v>
          </cell>
          <cell r="J1218" t="str">
            <v>华大-cDNA文库</v>
          </cell>
          <cell r="K1218" t="str">
            <v>叶海婷</v>
          </cell>
          <cell r="L1218">
            <v>24.4</v>
          </cell>
          <cell r="M1218">
            <v>405</v>
          </cell>
          <cell r="N1218" t="str">
            <v>胡钟糠</v>
          </cell>
        </row>
        <row r="1218">
          <cell r="P1218">
            <v>92.687559354226</v>
          </cell>
          <cell r="Q1218">
            <v>20</v>
          </cell>
          <cell r="R1218">
            <v>488</v>
          </cell>
        </row>
        <row r="1218">
          <cell r="V1218" t="str">
            <v>华大单barcode文库</v>
          </cell>
          <cell r="W1218" t="str">
            <v>已磷酸化</v>
          </cell>
          <cell r="X1218" t="str">
            <v>未环化</v>
          </cell>
        </row>
        <row r="1219">
          <cell r="F1219" t="str">
            <v>HGC-Lib-26081112</v>
          </cell>
          <cell r="G1219" t="str">
            <v>GHQ-cDNA</v>
          </cell>
          <cell r="H1219">
            <v>0</v>
          </cell>
          <cell r="I1219">
            <v>450</v>
          </cell>
          <cell r="J1219" t="str">
            <v>华大-cDNA文库</v>
          </cell>
          <cell r="K1219" t="str">
            <v>叶海婷</v>
          </cell>
          <cell r="L1219">
            <v>14.3</v>
          </cell>
          <cell r="M1219">
            <v>403</v>
          </cell>
          <cell r="N1219" t="str">
            <v>胡钟糠</v>
          </cell>
        </row>
        <row r="1219">
          <cell r="P1219">
            <v>54.590570719603</v>
          </cell>
          <cell r="Q1219">
            <v>20</v>
          </cell>
          <cell r="R1219">
            <v>286</v>
          </cell>
        </row>
        <row r="1219">
          <cell r="V1219" t="str">
            <v>华大单barcode文库</v>
          </cell>
          <cell r="W1219" t="str">
            <v>已磷酸化</v>
          </cell>
          <cell r="X1219" t="str">
            <v>未环化</v>
          </cell>
        </row>
        <row r="1220">
          <cell r="F1220" t="str">
            <v>HGC-Lib-26081113</v>
          </cell>
          <cell r="G1220" t="str">
            <v>SMX-cDNA</v>
          </cell>
          <cell r="H1220">
            <v>0</v>
          </cell>
          <cell r="I1220">
            <v>450</v>
          </cell>
          <cell r="J1220" t="str">
            <v>华大-cDNA文库</v>
          </cell>
          <cell r="K1220" t="str">
            <v>叶海婷</v>
          </cell>
          <cell r="L1220">
            <v>14.2</v>
          </cell>
          <cell r="M1220">
            <v>418</v>
          </cell>
          <cell r="N1220" t="str">
            <v>胡钟糠</v>
          </cell>
        </row>
        <row r="1220">
          <cell r="P1220">
            <v>52.2635259477365</v>
          </cell>
          <cell r="Q1220">
            <v>20</v>
          </cell>
          <cell r="R1220">
            <v>284</v>
          </cell>
        </row>
        <row r="1220">
          <cell r="V1220" t="str">
            <v>华大单barcode文库</v>
          </cell>
          <cell r="W1220" t="str">
            <v>已磷酸化</v>
          </cell>
          <cell r="X1220" t="str">
            <v>未环化</v>
          </cell>
        </row>
        <row r="1221">
          <cell r="F1221" t="str">
            <v>HGC-POOL-26081120</v>
          </cell>
          <cell r="G1221" t="str">
            <v>ChIP_seq_SLYP3_13_24</v>
          </cell>
          <cell r="H1221">
            <v>46</v>
          </cell>
          <cell r="I1221">
            <v>0</v>
          </cell>
          <cell r="J1221" t="str">
            <v>chip-seq</v>
          </cell>
          <cell r="K1221" t="str">
            <v>叶海婷</v>
          </cell>
          <cell r="L1221">
            <v>10.6</v>
          </cell>
          <cell r="M1221">
            <v>459</v>
          </cell>
          <cell r="N1221" t="str">
            <v>胡钟糠</v>
          </cell>
        </row>
        <row r="1221">
          <cell r="P1221">
            <v>35.5287414110944</v>
          </cell>
        </row>
        <row r="1221">
          <cell r="R1221">
            <v>0</v>
          </cell>
        </row>
        <row r="1222">
          <cell r="F1222" t="str">
            <v>HGC-Lib-25161087</v>
          </cell>
          <cell r="G1222" t="str">
            <v>BA-H-cDNA</v>
          </cell>
          <cell r="H1222">
            <v>450</v>
          </cell>
        </row>
        <row r="1222">
          <cell r="J1222" t="str">
            <v>华大C4-cDNA</v>
          </cell>
          <cell r="K1222" t="str">
            <v>吕荣瑞</v>
          </cell>
          <cell r="L1222">
            <v>23.85</v>
          </cell>
        </row>
        <row r="1222">
          <cell r="O1222" t="str">
            <v>星源加测</v>
          </cell>
          <cell r="P1222" t="e">
            <v>#DIV/0!</v>
          </cell>
        </row>
        <row r="1222">
          <cell r="R1222">
            <v>0</v>
          </cell>
        </row>
        <row r="1222">
          <cell r="U1222" t="str">
            <v>PE100</v>
          </cell>
        </row>
        <row r="1223">
          <cell r="F1223" t="str">
            <v>HGC-Lib-25161088</v>
          </cell>
          <cell r="G1223" t="str">
            <v>BA-H-oligo</v>
          </cell>
          <cell r="H1223">
            <v>50</v>
          </cell>
        </row>
        <row r="1223">
          <cell r="J1223" t="str">
            <v>华大C4-oligo</v>
          </cell>
          <cell r="K1223" t="str">
            <v>吕荣瑞</v>
          </cell>
          <cell r="L1223">
            <v>48.28</v>
          </cell>
        </row>
        <row r="1223">
          <cell r="P1223" t="e">
            <v>#DIV/0!</v>
          </cell>
        </row>
        <row r="1223">
          <cell r="R1223">
            <v>0</v>
          </cell>
        </row>
        <row r="1224">
          <cell r="F1224" t="str">
            <v>HGC-Lib-25161090</v>
          </cell>
          <cell r="G1224" t="str">
            <v>BS-L-oligo</v>
          </cell>
          <cell r="H1224">
            <v>50</v>
          </cell>
        </row>
        <row r="1224">
          <cell r="J1224" t="str">
            <v>华大C4-oligo</v>
          </cell>
          <cell r="K1224" t="str">
            <v>吕荣瑞</v>
          </cell>
          <cell r="L1224">
            <v>33.4</v>
          </cell>
        </row>
        <row r="1224">
          <cell r="P1224" t="e">
            <v>#DIV/0!</v>
          </cell>
        </row>
        <row r="1224">
          <cell r="R1224">
            <v>0</v>
          </cell>
        </row>
        <row r="1225">
          <cell r="F1225" t="str">
            <v>HGC-Lib-25161082</v>
          </cell>
          <cell r="G1225" t="str">
            <v>BF-L-oligo</v>
          </cell>
          <cell r="H1225">
            <v>50</v>
          </cell>
        </row>
        <row r="1225">
          <cell r="J1225" t="str">
            <v>华大C4-oligo</v>
          </cell>
          <cell r="K1225" t="str">
            <v>吕荣瑞</v>
          </cell>
          <cell r="L1225">
            <v>52.49</v>
          </cell>
        </row>
        <row r="1225">
          <cell r="P1225" t="e">
            <v>#DIV/0!</v>
          </cell>
        </row>
        <row r="1225">
          <cell r="R1225">
            <v>0</v>
          </cell>
        </row>
        <row r="1226">
          <cell r="F1226" t="str">
            <v>HGC-Lib-25161083</v>
          </cell>
          <cell r="G1226" t="str">
            <v>BF-H-cDNA</v>
          </cell>
          <cell r="H1226">
            <v>450</v>
          </cell>
        </row>
        <row r="1226">
          <cell r="J1226" t="str">
            <v>华大C4-cDNA</v>
          </cell>
          <cell r="K1226" t="str">
            <v>吕荣瑞</v>
          </cell>
          <cell r="L1226">
            <v>30.79</v>
          </cell>
        </row>
        <row r="1226">
          <cell r="P1226" t="e">
            <v>#DIV/0!</v>
          </cell>
        </row>
        <row r="1226">
          <cell r="R1226">
            <v>0</v>
          </cell>
        </row>
        <row r="1227">
          <cell r="F1227" t="str">
            <v>HGC-Lib-25161085</v>
          </cell>
          <cell r="G1227" t="str">
            <v>BA-L-cDNA</v>
          </cell>
          <cell r="H1227">
            <v>450</v>
          </cell>
        </row>
        <row r="1227">
          <cell r="J1227" t="str">
            <v>华大C4-cDNA</v>
          </cell>
          <cell r="K1227" t="str">
            <v>吕荣瑞</v>
          </cell>
          <cell r="L1227">
            <v>21.52</v>
          </cell>
        </row>
        <row r="1227">
          <cell r="P1227" t="e">
            <v>#DIV/0!</v>
          </cell>
        </row>
        <row r="1227">
          <cell r="R1227">
            <v>0</v>
          </cell>
        </row>
        <row r="1228">
          <cell r="F1228" t="str">
            <v>HGC-Lib-25161096</v>
          </cell>
          <cell r="G1228" t="str">
            <v>PS-L-oligo</v>
          </cell>
          <cell r="H1228">
            <v>50</v>
          </cell>
        </row>
        <row r="1228">
          <cell r="J1228" t="str">
            <v>华大C4-oligo</v>
          </cell>
          <cell r="K1228" t="str">
            <v>吕荣瑞</v>
          </cell>
          <cell r="L1228">
            <v>25.69</v>
          </cell>
        </row>
        <row r="1228">
          <cell r="P1228" t="e">
            <v>#DIV/0!</v>
          </cell>
        </row>
        <row r="1228">
          <cell r="R1228">
            <v>0</v>
          </cell>
        </row>
        <row r="1229">
          <cell r="F1229" t="str">
            <v>HGC-Lib-25159333</v>
          </cell>
          <cell r="G1229" t="str">
            <v>PH1-cDNA</v>
          </cell>
          <cell r="H1229">
            <v>450</v>
          </cell>
        </row>
        <row r="1229">
          <cell r="J1229" t="str">
            <v>华大C4-cDNA</v>
          </cell>
          <cell r="K1229" t="str">
            <v>吕荣瑞</v>
          </cell>
          <cell r="L1229">
            <v>65.99</v>
          </cell>
        </row>
        <row r="1229">
          <cell r="P1229" t="e">
            <v>#DIV/0!</v>
          </cell>
        </row>
        <row r="1229">
          <cell r="R1229">
            <v>0</v>
          </cell>
        </row>
        <row r="1230">
          <cell r="F1230" t="str">
            <v>HGC-Lib-25161071</v>
          </cell>
          <cell r="G1230" t="str">
            <v>ctrl3-cDNA</v>
          </cell>
          <cell r="H1230">
            <v>450</v>
          </cell>
        </row>
        <row r="1230">
          <cell r="J1230" t="str">
            <v>华大C4-cDNA</v>
          </cell>
          <cell r="K1230" t="str">
            <v>吕荣瑞</v>
          </cell>
          <cell r="L1230">
            <v>35.36</v>
          </cell>
        </row>
        <row r="1230">
          <cell r="P1230" t="e">
            <v>#DIV/0!</v>
          </cell>
        </row>
        <row r="1230">
          <cell r="R1230">
            <v>0</v>
          </cell>
        </row>
        <row r="1231">
          <cell r="F1231" t="str">
            <v>HGC-Lib-25161081</v>
          </cell>
          <cell r="G1231" t="str">
            <v>BF-L-cDNA</v>
          </cell>
          <cell r="H1231">
            <v>450</v>
          </cell>
        </row>
        <row r="1231">
          <cell r="J1231" t="str">
            <v>华大C4-cDNA</v>
          </cell>
          <cell r="K1231" t="str">
            <v>吕荣瑞</v>
          </cell>
          <cell r="L1231">
            <v>47.93</v>
          </cell>
        </row>
        <row r="1231">
          <cell r="P1231" t="e">
            <v>#DIV/0!</v>
          </cell>
        </row>
        <row r="1231">
          <cell r="R1231">
            <v>0</v>
          </cell>
        </row>
        <row r="1232">
          <cell r="F1232" t="str">
            <v>HGC-Lib-25123877</v>
          </cell>
          <cell r="G1232" t="str">
            <v>WT_cdna</v>
          </cell>
          <cell r="H1232">
            <v>450</v>
          </cell>
        </row>
        <row r="1232">
          <cell r="J1232" t="str">
            <v>华大C4-cDNA</v>
          </cell>
          <cell r="K1232" t="str">
            <v>吕荣瑞</v>
          </cell>
          <cell r="L1232">
            <v>46.07</v>
          </cell>
        </row>
        <row r="1232">
          <cell r="P1232" t="e">
            <v>#DIV/0!</v>
          </cell>
        </row>
        <row r="1232">
          <cell r="R1232">
            <v>0</v>
          </cell>
        </row>
        <row r="1233">
          <cell r="F1233" t="str">
            <v>HGC-Lib-25159334</v>
          </cell>
          <cell r="G1233" t="str">
            <v>PH1-oligo</v>
          </cell>
          <cell r="H1233">
            <v>50</v>
          </cell>
        </row>
        <row r="1233">
          <cell r="J1233" t="str">
            <v>华大C4-oligo</v>
          </cell>
          <cell r="K1233" t="str">
            <v>吕荣瑞</v>
          </cell>
          <cell r="L1233">
            <v>30.8</v>
          </cell>
        </row>
        <row r="1233">
          <cell r="P1233" t="e">
            <v>#DIV/0!</v>
          </cell>
        </row>
        <row r="1233">
          <cell r="R1233">
            <v>0</v>
          </cell>
        </row>
        <row r="1234">
          <cell r="F1234" t="str">
            <v>HGC-Lib-25161072</v>
          </cell>
          <cell r="G1234" t="str">
            <v>ctrl3-oligo</v>
          </cell>
          <cell r="H1234">
            <v>50</v>
          </cell>
        </row>
        <row r="1234">
          <cell r="J1234" t="str">
            <v>华大C4-oligo</v>
          </cell>
          <cell r="K1234" t="str">
            <v>吕荣瑞</v>
          </cell>
          <cell r="L1234">
            <v>44.6</v>
          </cell>
        </row>
        <row r="1234">
          <cell r="P1234" t="e">
            <v>#DIV/0!</v>
          </cell>
        </row>
        <row r="1234">
          <cell r="R1234">
            <v>0</v>
          </cell>
        </row>
        <row r="1235">
          <cell r="F1235" t="str">
            <v>HGC-Lib-25161073</v>
          </cell>
          <cell r="G1235" t="str">
            <v>DL-cDNA</v>
          </cell>
          <cell r="H1235">
            <v>450</v>
          </cell>
        </row>
        <row r="1235">
          <cell r="J1235" t="str">
            <v>华大C4-cDNA</v>
          </cell>
          <cell r="K1235" t="str">
            <v>吕荣瑞</v>
          </cell>
          <cell r="L1235">
            <v>59.33</v>
          </cell>
        </row>
        <row r="1235">
          <cell r="P1235" t="e">
            <v>#DIV/0!</v>
          </cell>
        </row>
        <row r="1235">
          <cell r="R1235">
            <v>0</v>
          </cell>
        </row>
        <row r="1236">
          <cell r="F1236" t="str">
            <v>HGC-Lib-25161074</v>
          </cell>
          <cell r="G1236" t="str">
            <v>DL-oligo</v>
          </cell>
          <cell r="H1236">
            <v>50</v>
          </cell>
        </row>
        <row r="1236">
          <cell r="J1236" t="str">
            <v>华大C4-oligo</v>
          </cell>
          <cell r="K1236" t="str">
            <v>吕荣瑞</v>
          </cell>
          <cell r="L1236">
            <v>54.97</v>
          </cell>
        </row>
        <row r="1236">
          <cell r="P1236" t="e">
            <v>#DIV/0!</v>
          </cell>
        </row>
        <row r="1236">
          <cell r="R1236">
            <v>0</v>
          </cell>
        </row>
        <row r="1237">
          <cell r="F1237" t="str">
            <v>HGC-Lib-25161086</v>
          </cell>
          <cell r="G1237" t="str">
            <v>BA-L-oligo</v>
          </cell>
          <cell r="H1237">
            <v>50</v>
          </cell>
        </row>
        <row r="1237">
          <cell r="J1237" t="str">
            <v>华大C4-oligo</v>
          </cell>
          <cell r="K1237" t="str">
            <v>吕荣瑞</v>
          </cell>
          <cell r="L1237">
            <v>46.69</v>
          </cell>
        </row>
        <row r="1237">
          <cell r="P1237" t="e">
            <v>#DIV/0!</v>
          </cell>
        </row>
        <row r="1237">
          <cell r="R1237">
            <v>0</v>
          </cell>
        </row>
        <row r="1238">
          <cell r="F1238" t="str">
            <v>HGC-Lib-26001937</v>
          </cell>
          <cell r="G1238" t="str">
            <v>SS2_cdna</v>
          </cell>
          <cell r="H1238">
            <v>450</v>
          </cell>
        </row>
        <row r="1238">
          <cell r="J1238" t="str">
            <v>华大C4-cDNA</v>
          </cell>
          <cell r="K1238" t="str">
            <v>吕荣瑞</v>
          </cell>
          <cell r="L1238">
            <v>58.27</v>
          </cell>
        </row>
        <row r="1238">
          <cell r="P1238" t="e">
            <v>#DIV/0!</v>
          </cell>
        </row>
        <row r="1238">
          <cell r="R1238">
            <v>0</v>
          </cell>
        </row>
        <row r="1239">
          <cell r="F1239" t="str">
            <v>HGC-Lib-26007305</v>
          </cell>
          <cell r="G1239" t="str">
            <v>wanglijun-PM-oligo</v>
          </cell>
          <cell r="H1239">
            <v>50</v>
          </cell>
        </row>
        <row r="1239">
          <cell r="J1239" t="str">
            <v>华大C4-oligo</v>
          </cell>
          <cell r="K1239" t="str">
            <v>吕荣瑞</v>
          </cell>
          <cell r="L1239">
            <v>44.35</v>
          </cell>
        </row>
        <row r="1239">
          <cell r="P1239" t="e">
            <v>#DIV/0!</v>
          </cell>
        </row>
        <row r="1239">
          <cell r="R1239">
            <v>0</v>
          </cell>
        </row>
        <row r="1240">
          <cell r="F1240" t="str">
            <v>HGC-Lib-26009987</v>
          </cell>
          <cell r="G1240" t="str">
            <v>liangyinglian-BM_oligo</v>
          </cell>
          <cell r="H1240">
            <v>50</v>
          </cell>
        </row>
        <row r="1240">
          <cell r="J1240" t="str">
            <v>华大C4-oligo</v>
          </cell>
          <cell r="K1240" t="str">
            <v>吕荣瑞</v>
          </cell>
          <cell r="L1240">
            <v>27.95</v>
          </cell>
        </row>
        <row r="1240">
          <cell r="P1240" t="e">
            <v>#DIV/0!</v>
          </cell>
        </row>
        <row r="1240">
          <cell r="R1240">
            <v>0</v>
          </cell>
        </row>
        <row r="1241">
          <cell r="F1241" t="str">
            <v>HGC-Lib-25161095</v>
          </cell>
          <cell r="G1241" t="str">
            <v>PS-L-cDNA</v>
          </cell>
          <cell r="H1241">
            <v>450</v>
          </cell>
        </row>
        <row r="1241">
          <cell r="J1241" t="str">
            <v>华大C4-cDNA</v>
          </cell>
          <cell r="K1241" t="str">
            <v>吕荣瑞</v>
          </cell>
          <cell r="L1241">
            <v>40.17</v>
          </cell>
        </row>
        <row r="1241">
          <cell r="P1241" t="e">
            <v>#DIV/0!</v>
          </cell>
        </row>
        <row r="1241">
          <cell r="R1241">
            <v>0</v>
          </cell>
        </row>
        <row r="1242">
          <cell r="F1242" t="str">
            <v>HGC-Lib-25161092</v>
          </cell>
          <cell r="G1242" t="str">
            <v>BS-H-oligo</v>
          </cell>
          <cell r="H1242">
            <v>50</v>
          </cell>
        </row>
        <row r="1242">
          <cell r="J1242" t="str">
            <v>华大C4-oligo</v>
          </cell>
          <cell r="K1242" t="str">
            <v>吕荣瑞</v>
          </cell>
          <cell r="L1242">
            <v>38.48</v>
          </cell>
        </row>
        <row r="1242">
          <cell r="P1242" t="e">
            <v>#DIV/0!</v>
          </cell>
        </row>
        <row r="1242">
          <cell r="R1242">
            <v>0</v>
          </cell>
        </row>
        <row r="1243">
          <cell r="F1243" t="str">
            <v>HGC-POOL-26081178</v>
          </cell>
          <cell r="G1243" t="str">
            <v>LN7-260629-P1-1</v>
          </cell>
          <cell r="H1243">
            <v>540</v>
          </cell>
          <cell r="I1243">
            <v>0</v>
          </cell>
          <cell r="J1243" t="str">
            <v>宏基因组文库</v>
          </cell>
          <cell r="K1243" t="str">
            <v>吴姜</v>
          </cell>
          <cell r="L1243">
            <v>7.14</v>
          </cell>
          <cell r="M1243">
            <v>387</v>
          </cell>
          <cell r="N1243" t="str">
            <v>胡钟糠</v>
          </cell>
        </row>
        <row r="1243">
          <cell r="P1243">
            <v>28.3840190816935</v>
          </cell>
          <cell r="Q1243">
            <v>200</v>
          </cell>
          <cell r="R1243">
            <v>1428</v>
          </cell>
        </row>
        <row r="1243">
          <cell r="U1243" t="str">
            <v>PE150</v>
          </cell>
          <cell r="V1243" t="str">
            <v>Illumina Truseq文库</v>
          </cell>
          <cell r="W1243" t="str">
            <v>未磷酸化</v>
          </cell>
          <cell r="X1243" t="str">
            <v>未环化</v>
          </cell>
        </row>
        <row r="1244">
          <cell r="F1244" t="str">
            <v>HGC-POOL-26081179</v>
          </cell>
          <cell r="G1244" t="str">
            <v>LN7-260629-P1-2</v>
          </cell>
          <cell r="H1244">
            <v>550</v>
          </cell>
          <cell r="I1244">
            <v>0</v>
          </cell>
          <cell r="J1244" t="str">
            <v>宏基因组文库</v>
          </cell>
          <cell r="K1244" t="str">
            <v>吴姜</v>
          </cell>
          <cell r="L1244">
            <v>6.18</v>
          </cell>
          <cell r="M1244">
            <v>394</v>
          </cell>
          <cell r="N1244" t="str">
            <v>胡钟糠</v>
          </cell>
        </row>
        <row r="1244">
          <cell r="P1244">
            <v>24.1311987504881</v>
          </cell>
          <cell r="Q1244">
            <v>200</v>
          </cell>
          <cell r="R1244">
            <v>1236</v>
          </cell>
        </row>
        <row r="1244">
          <cell r="V1244" t="str">
            <v>Illumina Truseq文库</v>
          </cell>
          <cell r="W1244" t="str">
            <v>未磷酸化</v>
          </cell>
          <cell r="X1244" t="str">
            <v>未环化</v>
          </cell>
        </row>
        <row r="1245">
          <cell r="F1245" t="str">
            <v>HGC-POOL-26081180</v>
          </cell>
          <cell r="G1245" t="str">
            <v>LN7-260629-P1-3</v>
          </cell>
          <cell r="H1245">
            <v>540</v>
          </cell>
          <cell r="I1245">
            <v>0</v>
          </cell>
          <cell r="J1245" t="str">
            <v>宏基因组文库</v>
          </cell>
          <cell r="K1245" t="str">
            <v>吴姜</v>
          </cell>
          <cell r="L1245">
            <v>6.24</v>
          </cell>
          <cell r="M1245">
            <v>393</v>
          </cell>
          <cell r="N1245" t="str">
            <v>胡钟糠</v>
          </cell>
        </row>
        <row r="1245">
          <cell r="P1245">
            <v>24.4274809160305</v>
          </cell>
          <cell r="Q1245">
            <v>200</v>
          </cell>
          <cell r="R1245">
            <v>1248</v>
          </cell>
        </row>
        <row r="1245">
          <cell r="V1245" t="str">
            <v>Illumina Truseq文库</v>
          </cell>
          <cell r="W1245" t="str">
            <v>未磷酸化</v>
          </cell>
          <cell r="X1245" t="str">
            <v>未环化</v>
          </cell>
        </row>
        <row r="1246">
          <cell r="F1246" t="str">
            <v>HGC-POOL-26081181</v>
          </cell>
          <cell r="G1246" t="str">
            <v>LN7-260629-P1-4</v>
          </cell>
          <cell r="H1246">
            <v>550</v>
          </cell>
          <cell r="I1246">
            <v>0</v>
          </cell>
          <cell r="J1246" t="str">
            <v>宏基因组文库</v>
          </cell>
          <cell r="K1246" t="str">
            <v>吴姜</v>
          </cell>
          <cell r="L1246">
            <v>6.64</v>
          </cell>
          <cell r="M1246">
            <v>380</v>
          </cell>
          <cell r="N1246" t="str">
            <v>胡钟糠</v>
          </cell>
        </row>
        <row r="1246">
          <cell r="P1246">
            <v>26.8825910931174</v>
          </cell>
          <cell r="Q1246">
            <v>200</v>
          </cell>
          <cell r="R1246">
            <v>1328</v>
          </cell>
        </row>
        <row r="1246">
          <cell r="V1246" t="str">
            <v>Illumina Truseq文库</v>
          </cell>
          <cell r="W1246" t="str">
            <v>未磷酸化</v>
          </cell>
          <cell r="X1246" t="str">
            <v>未环化</v>
          </cell>
        </row>
        <row r="1247">
          <cell r="F1247" t="str">
            <v>HGC-POOL-26081182</v>
          </cell>
          <cell r="G1247" t="str">
            <v>LN7-260629-P1-5</v>
          </cell>
          <cell r="H1247">
            <v>540</v>
          </cell>
          <cell r="I1247">
            <v>0</v>
          </cell>
          <cell r="J1247" t="str">
            <v>宏基因组文库</v>
          </cell>
          <cell r="K1247" t="str">
            <v>吴姜</v>
          </cell>
          <cell r="L1247">
            <v>8.22</v>
          </cell>
          <cell r="M1247">
            <v>379</v>
          </cell>
          <cell r="N1247" t="str">
            <v>胡钟糠</v>
          </cell>
        </row>
        <row r="1247">
          <cell r="P1247">
            <v>33.3671605439416</v>
          </cell>
          <cell r="Q1247">
            <v>200</v>
          </cell>
          <cell r="R1247">
            <v>1644</v>
          </cell>
        </row>
        <row r="1247">
          <cell r="V1247" t="str">
            <v>Illumina Truseq文库</v>
          </cell>
          <cell r="W1247" t="str">
            <v>未磷酸化</v>
          </cell>
          <cell r="X1247" t="str">
            <v>未环化</v>
          </cell>
        </row>
        <row r="1248">
          <cell r="F1248" t="str">
            <v>HGC-POOL-26081183</v>
          </cell>
          <cell r="G1248" t="str">
            <v>LN7-260629-P1-6</v>
          </cell>
          <cell r="H1248">
            <v>550</v>
          </cell>
          <cell r="I1248">
            <v>0</v>
          </cell>
          <cell r="J1248" t="str">
            <v>宏基因组文库</v>
          </cell>
          <cell r="K1248" t="str">
            <v>吴姜</v>
          </cell>
          <cell r="L1248">
            <v>7.84</v>
          </cell>
          <cell r="M1248">
            <v>382</v>
          </cell>
          <cell r="N1248" t="str">
            <v>胡钟糠</v>
          </cell>
        </row>
        <row r="1248">
          <cell r="P1248">
            <v>31.5747080144986</v>
          </cell>
          <cell r="Q1248">
            <v>200</v>
          </cell>
          <cell r="R1248">
            <v>1568</v>
          </cell>
        </row>
        <row r="1248">
          <cell r="V1248" t="str">
            <v>Illumina Truseq文库</v>
          </cell>
          <cell r="W1248" t="str">
            <v>未磷酸化</v>
          </cell>
          <cell r="X1248" t="str">
            <v>未环化</v>
          </cell>
        </row>
        <row r="1249">
          <cell r="F1249" t="str">
            <v>HGC-POOL-26081184</v>
          </cell>
          <cell r="G1249" t="str">
            <v>LN7-260629-P1-7</v>
          </cell>
          <cell r="H1249">
            <v>530</v>
          </cell>
          <cell r="I1249">
            <v>0</v>
          </cell>
          <cell r="J1249" t="str">
            <v>宏基因组文库</v>
          </cell>
          <cell r="K1249" t="str">
            <v>吴姜</v>
          </cell>
          <cell r="L1249">
            <v>8.16</v>
          </cell>
          <cell r="M1249">
            <v>375</v>
          </cell>
          <cell r="N1249" t="str">
            <v>胡钟糠</v>
          </cell>
        </row>
        <row r="1249">
          <cell r="P1249">
            <v>33.4769230769231</v>
          </cell>
          <cell r="Q1249">
            <v>200</v>
          </cell>
          <cell r="R1249">
            <v>1632</v>
          </cell>
        </row>
        <row r="1249">
          <cell r="V1249" t="str">
            <v>Illumina Truseq文库</v>
          </cell>
          <cell r="W1249" t="str">
            <v>未磷酸化</v>
          </cell>
          <cell r="X1249" t="str">
            <v>未环化</v>
          </cell>
        </row>
        <row r="1250">
          <cell r="F1250" t="str">
            <v>HGC-POOL-26081185</v>
          </cell>
          <cell r="G1250" t="str">
            <v>LN7-260629-P2-1</v>
          </cell>
          <cell r="H1250">
            <v>550</v>
          </cell>
          <cell r="I1250">
            <v>0</v>
          </cell>
          <cell r="J1250" t="str">
            <v>宏基因组文库</v>
          </cell>
          <cell r="K1250" t="str">
            <v>吴姜</v>
          </cell>
          <cell r="L1250">
            <v>7.42</v>
          </cell>
          <cell r="M1250">
            <v>383</v>
          </cell>
          <cell r="N1250" t="str">
            <v>胡钟糠</v>
          </cell>
        </row>
        <row r="1250">
          <cell r="P1250">
            <v>29.8051817634063</v>
          </cell>
          <cell r="Q1250">
            <v>200</v>
          </cell>
          <cell r="R1250">
            <v>1484</v>
          </cell>
        </row>
        <row r="1250">
          <cell r="V1250" t="str">
            <v>Illumina Truseq文库</v>
          </cell>
          <cell r="W1250" t="str">
            <v>未磷酸化</v>
          </cell>
          <cell r="X1250" t="str">
            <v>未环化</v>
          </cell>
        </row>
        <row r="1251">
          <cell r="F1251" t="str">
            <v>HGC-POOL-26081186</v>
          </cell>
          <cell r="G1251" t="str">
            <v>LN7-260629-P2-2</v>
          </cell>
          <cell r="H1251">
            <v>550</v>
          </cell>
          <cell r="I1251">
            <v>0</v>
          </cell>
          <cell r="J1251" t="str">
            <v>宏基因组文库</v>
          </cell>
          <cell r="K1251" t="str">
            <v>吴姜</v>
          </cell>
          <cell r="L1251">
            <v>7</v>
          </cell>
          <cell r="M1251">
            <v>377</v>
          </cell>
          <cell r="N1251" t="str">
            <v>胡钟糠</v>
          </cell>
        </row>
        <row r="1251">
          <cell r="P1251">
            <v>28.565598857376</v>
          </cell>
          <cell r="Q1251">
            <v>200</v>
          </cell>
          <cell r="R1251">
            <v>1400</v>
          </cell>
        </row>
        <row r="1251">
          <cell r="V1251" t="str">
            <v>Illumina Truseq文库</v>
          </cell>
          <cell r="W1251" t="str">
            <v>未磷酸化</v>
          </cell>
          <cell r="X1251" t="str">
            <v>未环化</v>
          </cell>
        </row>
        <row r="1252">
          <cell r="F1252" t="str">
            <v>HGC-POOL-26081187</v>
          </cell>
          <cell r="G1252" t="str">
            <v>LN7-260629-P2-3</v>
          </cell>
          <cell r="H1252">
            <v>550</v>
          </cell>
          <cell r="I1252">
            <v>0</v>
          </cell>
          <cell r="J1252" t="str">
            <v>宏基因组文库</v>
          </cell>
          <cell r="K1252" t="str">
            <v>吴姜</v>
          </cell>
          <cell r="L1252">
            <v>7.68</v>
          </cell>
          <cell r="M1252">
            <v>400</v>
          </cell>
          <cell r="N1252" t="str">
            <v>胡钟糠</v>
          </cell>
        </row>
        <row r="1252">
          <cell r="P1252">
            <v>29.5384615384615</v>
          </cell>
          <cell r="Q1252">
            <v>200</v>
          </cell>
          <cell r="R1252">
            <v>1536</v>
          </cell>
        </row>
        <row r="1252">
          <cell r="V1252" t="str">
            <v>Illumina Truseq文库</v>
          </cell>
          <cell r="W1252" t="str">
            <v>未磷酸化</v>
          </cell>
          <cell r="X1252" t="str">
            <v>未环化</v>
          </cell>
        </row>
        <row r="1253">
          <cell r="F1253" t="str">
            <v>HGC-POOL-26081188</v>
          </cell>
          <cell r="G1253" t="str">
            <v>LN7-260629-P2-4</v>
          </cell>
          <cell r="H1253">
            <v>550</v>
          </cell>
          <cell r="I1253">
            <v>0</v>
          </cell>
          <cell r="J1253" t="str">
            <v>宏基因组文库</v>
          </cell>
          <cell r="K1253" t="str">
            <v>吴姜</v>
          </cell>
          <cell r="L1253">
            <v>7.98</v>
          </cell>
          <cell r="M1253">
            <v>393</v>
          </cell>
          <cell r="N1253" t="str">
            <v>胡钟糠</v>
          </cell>
        </row>
        <row r="1253">
          <cell r="P1253">
            <v>31.238990017616</v>
          </cell>
          <cell r="Q1253">
            <v>200</v>
          </cell>
          <cell r="R1253">
            <v>1596</v>
          </cell>
        </row>
        <row r="1253">
          <cell r="V1253" t="str">
            <v>Illumina Truseq文库</v>
          </cell>
          <cell r="W1253" t="str">
            <v>未磷酸化</v>
          </cell>
          <cell r="X1253" t="str">
            <v>未环化</v>
          </cell>
        </row>
        <row r="1254">
          <cell r="F1254" t="str">
            <v>HGC-POOL-26081189</v>
          </cell>
          <cell r="G1254" t="str">
            <v>LN7-260629-P2-5</v>
          </cell>
          <cell r="H1254">
            <v>550</v>
          </cell>
          <cell r="I1254">
            <v>0</v>
          </cell>
          <cell r="J1254" t="str">
            <v>宏基因组文库</v>
          </cell>
          <cell r="K1254" t="str">
            <v>吴姜</v>
          </cell>
          <cell r="L1254">
            <v>7.4</v>
          </cell>
          <cell r="M1254">
            <v>389</v>
          </cell>
          <cell r="N1254" t="str">
            <v>胡钟糠</v>
          </cell>
        </row>
        <row r="1254">
          <cell r="P1254">
            <v>29.2663634565948</v>
          </cell>
          <cell r="Q1254">
            <v>200</v>
          </cell>
          <cell r="R1254">
            <v>1480</v>
          </cell>
        </row>
        <row r="1254">
          <cell r="V1254" t="str">
            <v>Illumina Truseq文库</v>
          </cell>
          <cell r="W1254" t="str">
            <v>未磷酸化</v>
          </cell>
          <cell r="X1254" t="str">
            <v>未环化</v>
          </cell>
        </row>
        <row r="1255">
          <cell r="F1255" t="str">
            <v>HGC-POOL-26081190</v>
          </cell>
          <cell r="G1255" t="str">
            <v>LN7-260629-P2-6</v>
          </cell>
          <cell r="H1255">
            <v>550</v>
          </cell>
          <cell r="I1255">
            <v>0</v>
          </cell>
          <cell r="J1255" t="str">
            <v>宏基因组文库</v>
          </cell>
          <cell r="K1255" t="str">
            <v>吴姜</v>
          </cell>
          <cell r="L1255">
            <v>7.14</v>
          </cell>
          <cell r="M1255">
            <v>385</v>
          </cell>
          <cell r="N1255" t="str">
            <v>胡钟糠</v>
          </cell>
        </row>
        <row r="1255">
          <cell r="P1255">
            <v>28.5314685314685</v>
          </cell>
          <cell r="Q1255">
            <v>200</v>
          </cell>
          <cell r="R1255">
            <v>1428</v>
          </cell>
        </row>
        <row r="1255">
          <cell r="V1255" t="str">
            <v>Illumina Truseq文库</v>
          </cell>
          <cell r="W1255" t="str">
            <v>未磷酸化</v>
          </cell>
          <cell r="X1255" t="str">
            <v>未环化</v>
          </cell>
        </row>
        <row r="1256">
          <cell r="F1256" t="str">
            <v>HGC-POOL-26081191</v>
          </cell>
          <cell r="G1256" t="str">
            <v>LN7-260629-P2-7</v>
          </cell>
          <cell r="H1256">
            <v>500</v>
          </cell>
          <cell r="I1256">
            <v>0</v>
          </cell>
          <cell r="J1256" t="str">
            <v>宏基因组文库</v>
          </cell>
          <cell r="K1256" t="str">
            <v>吴姜</v>
          </cell>
          <cell r="L1256">
            <v>6.54</v>
          </cell>
          <cell r="M1256">
            <v>377</v>
          </cell>
          <cell r="N1256" t="str">
            <v>胡钟糠</v>
          </cell>
        </row>
        <row r="1256">
          <cell r="P1256">
            <v>26.6884309324628</v>
          </cell>
          <cell r="Q1256">
            <v>200</v>
          </cell>
          <cell r="R1256">
            <v>1308</v>
          </cell>
        </row>
        <row r="1256">
          <cell r="V1256" t="str">
            <v>Illumina Truseq文库</v>
          </cell>
          <cell r="W1256" t="str">
            <v>未磷酸化</v>
          </cell>
          <cell r="X1256" t="str">
            <v>未环化</v>
          </cell>
        </row>
        <row r="1257">
          <cell r="F1257" t="str">
            <v>HGC-Lib-26081064</v>
          </cell>
          <cell r="G1257" t="str">
            <v>T24-ZMYND8-NC1</v>
          </cell>
          <cell r="H1257">
            <v>6</v>
          </cell>
          <cell r="I1257">
            <v>0</v>
          </cell>
          <cell r="J1257" t="str">
            <v>cut&amp;tag</v>
          </cell>
          <cell r="K1257" t="str">
            <v>刘学成</v>
          </cell>
          <cell r="L1257">
            <v>28.8</v>
          </cell>
          <cell r="M1257">
            <v>182</v>
          </cell>
          <cell r="N1257" t="str">
            <v>刘学成</v>
          </cell>
        </row>
        <row r="1257">
          <cell r="P1257">
            <v>243.448858833474</v>
          </cell>
        </row>
        <row r="1257">
          <cell r="R1257">
            <v>0</v>
          </cell>
        </row>
        <row r="1258">
          <cell r="F1258" t="str">
            <v>HGC-Lib-26081065</v>
          </cell>
          <cell r="G1258" t="str">
            <v>T24-ZMYND8-NC2</v>
          </cell>
          <cell r="H1258">
            <v>6</v>
          </cell>
          <cell r="I1258">
            <v>0</v>
          </cell>
          <cell r="J1258" t="str">
            <v>cut&amp;tag</v>
          </cell>
          <cell r="K1258" t="str">
            <v>刘学成</v>
          </cell>
          <cell r="L1258">
            <v>3.26</v>
          </cell>
          <cell r="M1258">
            <v>387</v>
          </cell>
          <cell r="N1258" t="str">
            <v>刘学成</v>
          </cell>
        </row>
        <row r="1258">
          <cell r="P1258">
            <v>12.9596501689525</v>
          </cell>
        </row>
        <row r="1258">
          <cell r="R1258">
            <v>0</v>
          </cell>
        </row>
        <row r="1259">
          <cell r="F1259" t="str">
            <v>HGC-Lib-26081066</v>
          </cell>
          <cell r="G1259" t="str">
            <v>T24-ZMYND8-OE1</v>
          </cell>
          <cell r="H1259">
            <v>6</v>
          </cell>
          <cell r="I1259">
            <v>0</v>
          </cell>
          <cell r="J1259" t="str">
            <v>cut&amp;tag</v>
          </cell>
          <cell r="K1259" t="str">
            <v>刘学成</v>
          </cell>
          <cell r="L1259">
            <v>31.2</v>
          </cell>
          <cell r="M1259">
            <v>451</v>
          </cell>
          <cell r="N1259" t="str">
            <v>刘学成</v>
          </cell>
        </row>
        <row r="1259">
          <cell r="P1259">
            <v>106.430155210643</v>
          </cell>
        </row>
        <row r="1259">
          <cell r="R1259">
            <v>0</v>
          </cell>
        </row>
        <row r="1260">
          <cell r="F1260" t="str">
            <v>HGC-Lib-26081067</v>
          </cell>
          <cell r="G1260" t="str">
            <v>T24-ZMYND8-OE2</v>
          </cell>
          <cell r="H1260">
            <v>6</v>
          </cell>
          <cell r="I1260">
            <v>0</v>
          </cell>
          <cell r="J1260" t="str">
            <v>cut&amp;tag</v>
          </cell>
          <cell r="K1260" t="str">
            <v>刘学成</v>
          </cell>
          <cell r="L1260">
            <v>4.84</v>
          </cell>
          <cell r="M1260">
            <v>381</v>
          </cell>
          <cell r="N1260" t="str">
            <v>刘学成</v>
          </cell>
        </row>
        <row r="1260">
          <cell r="P1260">
            <v>19.5437108822936</v>
          </cell>
        </row>
        <row r="1260">
          <cell r="R1260">
            <v>0</v>
          </cell>
        </row>
        <row r="1261">
          <cell r="F1261" t="str">
            <v>HGC-Lib-26081068</v>
          </cell>
          <cell r="G1261" t="str">
            <v>T24-H3K4me3-NC1</v>
          </cell>
          <cell r="H1261">
            <v>6</v>
          </cell>
          <cell r="I1261">
            <v>0</v>
          </cell>
          <cell r="J1261" t="str">
            <v>cut&amp;tag</v>
          </cell>
          <cell r="K1261" t="str">
            <v>刘学成</v>
          </cell>
          <cell r="L1261">
            <v>41.6</v>
          </cell>
          <cell r="M1261">
            <v>303</v>
          </cell>
          <cell r="N1261" t="str">
            <v>刘学成</v>
          </cell>
        </row>
        <row r="1261">
          <cell r="P1261">
            <v>211.221122112211</v>
          </cell>
        </row>
        <row r="1261">
          <cell r="R1261">
            <v>0</v>
          </cell>
        </row>
        <row r="1262">
          <cell r="F1262" t="str">
            <v>HGC-Lib-26081069</v>
          </cell>
          <cell r="G1262" t="str">
            <v>T24-H3K4me3-NC2</v>
          </cell>
          <cell r="H1262">
            <v>6</v>
          </cell>
          <cell r="I1262">
            <v>0</v>
          </cell>
          <cell r="J1262" t="str">
            <v>cut&amp;tag</v>
          </cell>
          <cell r="K1262" t="str">
            <v>刘学成</v>
          </cell>
          <cell r="L1262">
            <v>47.8</v>
          </cell>
          <cell r="M1262">
            <v>316</v>
          </cell>
          <cell r="N1262" t="str">
            <v>刘学成</v>
          </cell>
        </row>
        <row r="1262">
          <cell r="P1262">
            <v>232.716650438169</v>
          </cell>
        </row>
        <row r="1262">
          <cell r="R1262">
            <v>0</v>
          </cell>
        </row>
        <row r="1263">
          <cell r="F1263" t="str">
            <v>HGC-Lib-26081070</v>
          </cell>
          <cell r="G1263" t="str">
            <v>T24-H3K4me3-OE1</v>
          </cell>
          <cell r="H1263">
            <v>6</v>
          </cell>
          <cell r="I1263">
            <v>0</v>
          </cell>
          <cell r="J1263" t="str">
            <v>cut&amp;tag</v>
          </cell>
          <cell r="K1263" t="str">
            <v>刘学成</v>
          </cell>
          <cell r="L1263">
            <v>44.6</v>
          </cell>
          <cell r="M1263">
            <v>306</v>
          </cell>
          <cell r="N1263" t="str">
            <v>刘学成</v>
          </cell>
        </row>
        <row r="1263">
          <cell r="P1263">
            <v>224.233283056812</v>
          </cell>
        </row>
        <row r="1263">
          <cell r="R1263">
            <v>0</v>
          </cell>
        </row>
        <row r="1264">
          <cell r="F1264" t="str">
            <v>HGC-Lib-26081071</v>
          </cell>
          <cell r="G1264" t="str">
            <v>T24-H3K4me3-OE2</v>
          </cell>
          <cell r="H1264">
            <v>6</v>
          </cell>
          <cell r="I1264">
            <v>0</v>
          </cell>
          <cell r="J1264" t="str">
            <v>cut&amp;tag</v>
          </cell>
          <cell r="K1264" t="str">
            <v>刘学成</v>
          </cell>
          <cell r="L1264">
            <v>39.6</v>
          </cell>
          <cell r="M1264">
            <v>286</v>
          </cell>
          <cell r="N1264" t="str">
            <v>刘学成</v>
          </cell>
        </row>
        <row r="1264">
          <cell r="P1264">
            <v>213.01775147929</v>
          </cell>
        </row>
        <row r="1264">
          <cell r="R1264">
            <v>0</v>
          </cell>
        </row>
        <row r="1265">
          <cell r="F1265" t="str">
            <v>HGC-POOL-26081072</v>
          </cell>
          <cell r="G1265" t="str">
            <v>T24-H3K27ac-NC1</v>
          </cell>
          <cell r="H1265">
            <v>6</v>
          </cell>
          <cell r="I1265">
            <v>0</v>
          </cell>
          <cell r="J1265" t="str">
            <v>cut&amp;tag</v>
          </cell>
          <cell r="K1265" t="str">
            <v>刘学成</v>
          </cell>
          <cell r="L1265">
            <v>48</v>
          </cell>
          <cell r="M1265">
            <v>331</v>
          </cell>
          <cell r="N1265" t="str">
            <v>刘学成</v>
          </cell>
        </row>
        <row r="1265">
          <cell r="P1265">
            <v>223.100162677202</v>
          </cell>
        </row>
        <row r="1265">
          <cell r="R1265">
            <v>0</v>
          </cell>
        </row>
        <row r="1266">
          <cell r="F1266" t="str">
            <v>HGC-POOL-26081073</v>
          </cell>
          <cell r="G1266" t="str">
            <v>T24-H3K27ac-NC2</v>
          </cell>
          <cell r="H1266">
            <v>6</v>
          </cell>
          <cell r="I1266">
            <v>0</v>
          </cell>
          <cell r="J1266" t="str">
            <v>cut&amp;tag</v>
          </cell>
          <cell r="K1266" t="str">
            <v>刘学成</v>
          </cell>
          <cell r="L1266">
            <v>46.2</v>
          </cell>
          <cell r="M1266">
            <v>298</v>
          </cell>
          <cell r="N1266" t="str">
            <v>刘学成</v>
          </cell>
        </row>
        <row r="1266">
          <cell r="P1266">
            <v>238.513164687661</v>
          </cell>
        </row>
        <row r="1266">
          <cell r="R1266">
            <v>0</v>
          </cell>
        </row>
        <row r="1267">
          <cell r="F1267" t="str">
            <v>HGC-Lib-26081074</v>
          </cell>
          <cell r="G1267" t="str">
            <v>T24-H3K27ac-OE1</v>
          </cell>
          <cell r="H1267">
            <v>6</v>
          </cell>
          <cell r="I1267">
            <v>0</v>
          </cell>
          <cell r="J1267" t="str">
            <v>cut&amp;tag</v>
          </cell>
          <cell r="K1267" t="str">
            <v>刘学成</v>
          </cell>
          <cell r="L1267">
            <v>54.2</v>
          </cell>
          <cell r="M1267">
            <v>341</v>
          </cell>
          <cell r="N1267" t="str">
            <v>刘学成</v>
          </cell>
        </row>
        <row r="1267">
          <cell r="P1267">
            <v>244.529663884503</v>
          </cell>
        </row>
        <row r="1267">
          <cell r="R1267">
            <v>0</v>
          </cell>
        </row>
        <row r="1268">
          <cell r="F1268" t="str">
            <v>HGC-Lib-26081075</v>
          </cell>
          <cell r="G1268" t="str">
            <v>T24-H3K27ac-OE2</v>
          </cell>
          <cell r="H1268">
            <v>6</v>
          </cell>
          <cell r="I1268">
            <v>0</v>
          </cell>
          <cell r="J1268" t="str">
            <v>cut&amp;tag</v>
          </cell>
          <cell r="K1268" t="str">
            <v>刘学成</v>
          </cell>
          <cell r="L1268">
            <v>60.6</v>
          </cell>
          <cell r="M1268">
            <v>336</v>
          </cell>
          <cell r="N1268" t="str">
            <v>刘学成</v>
          </cell>
        </row>
        <row r="1268">
          <cell r="P1268">
            <v>277.472527472527</v>
          </cell>
        </row>
        <row r="1268">
          <cell r="R1268">
            <v>0</v>
          </cell>
        </row>
        <row r="1269">
          <cell r="F1269" t="str">
            <v>HGC-Lib-26081076</v>
          </cell>
          <cell r="G1269" t="str">
            <v>MB49-PRMT5-WT1</v>
          </cell>
          <cell r="H1269">
            <v>6</v>
          </cell>
          <cell r="I1269">
            <v>0</v>
          </cell>
          <cell r="J1269" t="str">
            <v>cut&amp;tag</v>
          </cell>
          <cell r="K1269" t="str">
            <v>刘学成</v>
          </cell>
          <cell r="L1269">
            <v>82.8</v>
          </cell>
          <cell r="M1269">
            <v>446</v>
          </cell>
          <cell r="N1269" t="str">
            <v>刘学成</v>
          </cell>
        </row>
        <row r="1269">
          <cell r="P1269">
            <v>285.615729561918</v>
          </cell>
        </row>
        <row r="1269">
          <cell r="R1269">
            <v>0</v>
          </cell>
        </row>
        <row r="1270">
          <cell r="F1270" t="str">
            <v>HGC-Lib-26081077</v>
          </cell>
          <cell r="G1270" t="str">
            <v>MB49-PRMT5-WT2</v>
          </cell>
          <cell r="H1270">
            <v>6</v>
          </cell>
          <cell r="I1270">
            <v>0</v>
          </cell>
          <cell r="J1270" t="str">
            <v>cut&amp;tag</v>
          </cell>
          <cell r="K1270" t="str">
            <v>刘学成</v>
          </cell>
          <cell r="L1270">
            <v>71</v>
          </cell>
          <cell r="M1270">
            <v>431</v>
          </cell>
          <cell r="N1270" t="str">
            <v>刘学成</v>
          </cell>
        </row>
        <row r="1270">
          <cell r="P1270">
            <v>253.435659468142</v>
          </cell>
        </row>
        <row r="1270">
          <cell r="R1270">
            <v>0</v>
          </cell>
        </row>
        <row r="1271">
          <cell r="F1271" t="str">
            <v>HGC-Lib-26081078</v>
          </cell>
          <cell r="G1271" t="str">
            <v>MB49-PRMT5-1-4-1</v>
          </cell>
          <cell r="H1271">
            <v>6</v>
          </cell>
          <cell r="I1271">
            <v>0</v>
          </cell>
          <cell r="J1271" t="str">
            <v>cut&amp;tag</v>
          </cell>
          <cell r="K1271" t="str">
            <v>刘学成</v>
          </cell>
          <cell r="L1271">
            <v>92.8</v>
          </cell>
          <cell r="M1271">
            <v>413</v>
          </cell>
          <cell r="N1271" t="str">
            <v>刘学成</v>
          </cell>
        </row>
        <row r="1271">
          <cell r="P1271">
            <v>345.68821009499</v>
          </cell>
        </row>
        <row r="1271">
          <cell r="R1271">
            <v>0</v>
          </cell>
        </row>
        <row r="1272">
          <cell r="F1272" t="str">
            <v>HGC-Lib-26081079</v>
          </cell>
          <cell r="G1272" t="str">
            <v>MB49-PRMT5-1-4-2</v>
          </cell>
          <cell r="H1272">
            <v>6</v>
          </cell>
          <cell r="I1272">
            <v>0</v>
          </cell>
          <cell r="J1272" t="str">
            <v>cut&amp;tag</v>
          </cell>
          <cell r="K1272" t="str">
            <v>刘学成</v>
          </cell>
          <cell r="L1272">
            <v>88</v>
          </cell>
          <cell r="M1272">
            <v>414</v>
          </cell>
          <cell r="N1272" t="str">
            <v>刘学成</v>
          </cell>
        </row>
        <row r="1272">
          <cell r="P1272">
            <v>327.015979189892</v>
          </cell>
        </row>
        <row r="1272">
          <cell r="R1272">
            <v>0</v>
          </cell>
        </row>
        <row r="1273">
          <cell r="F1273" t="str">
            <v>HGC-Lib-26081080</v>
          </cell>
          <cell r="G1273" t="str">
            <v>MB49-PRMT5-1-4+IFN-1</v>
          </cell>
          <cell r="H1273">
            <v>6</v>
          </cell>
          <cell r="I1273">
            <v>0</v>
          </cell>
          <cell r="J1273" t="str">
            <v>cut&amp;tag</v>
          </cell>
          <cell r="K1273" t="str">
            <v>刘学成</v>
          </cell>
          <cell r="L1273">
            <v>42.6</v>
          </cell>
          <cell r="M1273">
            <v>396</v>
          </cell>
          <cell r="N1273" t="str">
            <v>刘学成</v>
          </cell>
        </row>
        <row r="1273">
          <cell r="P1273">
            <v>165.501165501166</v>
          </cell>
        </row>
        <row r="1273">
          <cell r="R1273">
            <v>0</v>
          </cell>
        </row>
        <row r="1274">
          <cell r="F1274" t="str">
            <v>HGC-Lib-26081081</v>
          </cell>
          <cell r="G1274" t="str">
            <v>MB49-PRMT5-1-4+IFN-2</v>
          </cell>
          <cell r="H1274">
            <v>6</v>
          </cell>
          <cell r="I1274">
            <v>0</v>
          </cell>
          <cell r="J1274" t="str">
            <v>cut&amp;tag</v>
          </cell>
          <cell r="K1274" t="str">
            <v>刘学成</v>
          </cell>
          <cell r="L1274">
            <v>35.8</v>
          </cell>
          <cell r="M1274">
            <v>382</v>
          </cell>
          <cell r="N1274" t="str">
            <v>刘学成</v>
          </cell>
        </row>
        <row r="1274">
          <cell r="P1274">
            <v>144.18042690294</v>
          </cell>
        </row>
        <row r="1274">
          <cell r="R1274">
            <v>0</v>
          </cell>
        </row>
        <row r="1275">
          <cell r="F1275" t="str">
            <v>HGC-Lib-26081082</v>
          </cell>
          <cell r="G1275" t="str">
            <v>MB49-STAT1-WT1</v>
          </cell>
          <cell r="H1275">
            <v>6</v>
          </cell>
          <cell r="I1275">
            <v>0</v>
          </cell>
          <cell r="J1275" t="str">
            <v>cut&amp;tag</v>
          </cell>
          <cell r="K1275" t="str">
            <v>刘学成</v>
          </cell>
          <cell r="L1275">
            <v>75.4</v>
          </cell>
          <cell r="M1275">
            <v>439</v>
          </cell>
          <cell r="N1275" t="str">
            <v>刘学成</v>
          </cell>
        </row>
        <row r="1275">
          <cell r="P1275">
            <v>264.236902050114</v>
          </cell>
        </row>
        <row r="1275">
          <cell r="R1275">
            <v>0</v>
          </cell>
        </row>
        <row r="1276">
          <cell r="F1276" t="str">
            <v>HGC-Lib-26081083</v>
          </cell>
          <cell r="G1276" t="str">
            <v>MB49-STAT1-WT2</v>
          </cell>
          <cell r="H1276">
            <v>6</v>
          </cell>
          <cell r="I1276">
            <v>0</v>
          </cell>
          <cell r="J1276" t="str">
            <v>cut&amp;tag</v>
          </cell>
          <cell r="K1276" t="str">
            <v>刘学成</v>
          </cell>
          <cell r="L1276">
            <v>56</v>
          </cell>
          <cell r="M1276">
            <v>471</v>
          </cell>
          <cell r="N1276" t="str">
            <v>刘学成</v>
          </cell>
        </row>
        <row r="1276">
          <cell r="P1276">
            <v>182.91687081496</v>
          </cell>
        </row>
        <row r="1276">
          <cell r="R1276">
            <v>0</v>
          </cell>
        </row>
        <row r="1277">
          <cell r="F1277" t="str">
            <v>HGC-Lib-26081084</v>
          </cell>
          <cell r="G1277" t="str">
            <v>MB49-STAT1-1-4-1</v>
          </cell>
          <cell r="H1277">
            <v>6</v>
          </cell>
          <cell r="I1277">
            <v>0</v>
          </cell>
          <cell r="J1277" t="str">
            <v>cut&amp;tag</v>
          </cell>
          <cell r="K1277" t="str">
            <v>刘学成</v>
          </cell>
          <cell r="L1277">
            <v>36.8</v>
          </cell>
          <cell r="M1277">
            <v>449</v>
          </cell>
          <cell r="N1277" t="str">
            <v>刘学成</v>
          </cell>
        </row>
        <row r="1277">
          <cell r="P1277">
            <v>126.0921706356</v>
          </cell>
        </row>
        <row r="1277">
          <cell r="R1277">
            <v>0</v>
          </cell>
        </row>
        <row r="1278">
          <cell r="F1278" t="str">
            <v>HGC-Lib-26081085</v>
          </cell>
          <cell r="G1278" t="str">
            <v>MB49-STAT1-1-4-2</v>
          </cell>
          <cell r="H1278">
            <v>6</v>
          </cell>
          <cell r="I1278">
            <v>0</v>
          </cell>
          <cell r="J1278" t="str">
            <v>cut&amp;tag</v>
          </cell>
          <cell r="K1278" t="str">
            <v>刘学成</v>
          </cell>
          <cell r="L1278">
            <v>29.4</v>
          </cell>
          <cell r="M1278">
            <v>426</v>
          </cell>
          <cell r="N1278" t="str">
            <v>刘学成</v>
          </cell>
        </row>
        <row r="1278">
          <cell r="P1278">
            <v>106.175514626219</v>
          </cell>
        </row>
        <row r="1278">
          <cell r="R1278">
            <v>0</v>
          </cell>
        </row>
        <row r="1279">
          <cell r="F1279" t="str">
            <v>HGC-Lib-26081086</v>
          </cell>
          <cell r="G1279" t="str">
            <v>MB49-STAT1-1-4+IFN-1</v>
          </cell>
          <cell r="H1279">
            <v>6</v>
          </cell>
          <cell r="I1279">
            <v>0</v>
          </cell>
          <cell r="J1279" t="str">
            <v>cut&amp;tag</v>
          </cell>
          <cell r="K1279" t="str">
            <v>刘学成</v>
          </cell>
          <cell r="L1279">
            <v>8.94</v>
          </cell>
          <cell r="M1279">
            <v>394</v>
          </cell>
          <cell r="N1279" t="str">
            <v>刘学成</v>
          </cell>
        </row>
        <row r="1279">
          <cell r="P1279">
            <v>34.9082389691527</v>
          </cell>
        </row>
        <row r="1279">
          <cell r="R1279">
            <v>0</v>
          </cell>
        </row>
        <row r="1280">
          <cell r="F1280" t="str">
            <v>HGC-Lib-26081087</v>
          </cell>
          <cell r="G1280" t="str">
            <v>MB49-STAT1-1-4+IFN-2</v>
          </cell>
          <cell r="H1280">
            <v>6</v>
          </cell>
          <cell r="I1280">
            <v>0</v>
          </cell>
          <cell r="J1280" t="str">
            <v>cut&amp;tag</v>
          </cell>
          <cell r="K1280" t="str">
            <v>刘学成</v>
          </cell>
          <cell r="L1280">
            <v>16</v>
          </cell>
          <cell r="M1280">
            <v>411</v>
          </cell>
          <cell r="N1280" t="str">
            <v>刘学成</v>
          </cell>
        </row>
        <row r="1280">
          <cell r="P1280">
            <v>59.8914467527606</v>
          </cell>
        </row>
        <row r="1280">
          <cell r="R1280">
            <v>0</v>
          </cell>
        </row>
        <row r="1281">
          <cell r="F1281" t="str">
            <v>HGC-Lib-26081088</v>
          </cell>
          <cell r="G1281" t="str">
            <v>MB49-RNA POI II-WT1</v>
          </cell>
          <cell r="H1281">
            <v>6</v>
          </cell>
          <cell r="I1281">
            <v>0</v>
          </cell>
          <cell r="J1281" t="str">
            <v>cut&amp;tag</v>
          </cell>
          <cell r="K1281" t="str">
            <v>刘学成</v>
          </cell>
          <cell r="L1281">
            <v>8.62</v>
          </cell>
          <cell r="M1281">
            <v>377</v>
          </cell>
          <cell r="N1281" t="str">
            <v>刘学成</v>
          </cell>
        </row>
        <row r="1281">
          <cell r="P1281">
            <v>35.1764945929402</v>
          </cell>
        </row>
        <row r="1281">
          <cell r="R1281">
            <v>0</v>
          </cell>
        </row>
        <row r="1282">
          <cell r="F1282" t="str">
            <v>HGC-Lib-26081089</v>
          </cell>
          <cell r="G1282" t="str">
            <v>MB49-RNA POI II-WT2</v>
          </cell>
          <cell r="H1282">
            <v>6</v>
          </cell>
          <cell r="I1282">
            <v>0</v>
          </cell>
          <cell r="J1282" t="str">
            <v>cut&amp;tag</v>
          </cell>
          <cell r="K1282" t="str">
            <v>刘学成</v>
          </cell>
          <cell r="L1282">
            <v>29.4</v>
          </cell>
          <cell r="M1282">
            <v>443</v>
          </cell>
          <cell r="N1282" t="str">
            <v>刘学成</v>
          </cell>
        </row>
        <row r="1282">
          <cell r="P1282">
            <v>102.101059211669</v>
          </cell>
        </row>
        <row r="1282">
          <cell r="R1282">
            <v>0</v>
          </cell>
        </row>
        <row r="1283">
          <cell r="F1283" t="str">
            <v>HGC-Lib-26081090</v>
          </cell>
          <cell r="G1283" t="str">
            <v>MB49-RNA POI II-1-4-1</v>
          </cell>
          <cell r="H1283">
            <v>6</v>
          </cell>
          <cell r="I1283">
            <v>0</v>
          </cell>
          <cell r="J1283" t="str">
            <v>cut&amp;tag</v>
          </cell>
          <cell r="K1283" t="str">
            <v>刘学成</v>
          </cell>
          <cell r="L1283">
            <v>43.6</v>
          </cell>
          <cell r="M1283">
            <v>382</v>
          </cell>
          <cell r="N1283" t="str">
            <v>刘学成</v>
          </cell>
        </row>
        <row r="1283">
          <cell r="P1283">
            <v>175.594039468385</v>
          </cell>
        </row>
        <row r="1283">
          <cell r="R1283">
            <v>0</v>
          </cell>
        </row>
        <row r="1284">
          <cell r="F1284" t="str">
            <v>HGC-Lib-26081091</v>
          </cell>
          <cell r="G1284" t="str">
            <v>MB49-RNA POI II-1-4-2</v>
          </cell>
          <cell r="H1284">
            <v>6</v>
          </cell>
          <cell r="I1284">
            <v>0</v>
          </cell>
          <cell r="J1284" t="str">
            <v>cut&amp;tag</v>
          </cell>
          <cell r="K1284" t="str">
            <v>刘学成</v>
          </cell>
          <cell r="L1284">
            <v>52</v>
          </cell>
          <cell r="M1284">
            <v>402</v>
          </cell>
          <cell r="N1284" t="str">
            <v>刘学成</v>
          </cell>
        </row>
        <row r="1284">
          <cell r="P1284">
            <v>199.004975124378</v>
          </cell>
        </row>
        <row r="1284">
          <cell r="R1284">
            <v>0</v>
          </cell>
        </row>
        <row r="1285">
          <cell r="F1285" t="str">
            <v>HGC-Lib-26081092</v>
          </cell>
          <cell r="G1285" t="str">
            <v>MB49-RNA POI II-1-4+IFN-1</v>
          </cell>
          <cell r="H1285">
            <v>6</v>
          </cell>
          <cell r="I1285">
            <v>0</v>
          </cell>
          <cell r="J1285" t="str">
            <v>cut&amp;tag</v>
          </cell>
          <cell r="K1285" t="str">
            <v>刘学成</v>
          </cell>
          <cell r="L1285">
            <v>8.9</v>
          </cell>
          <cell r="M1285">
            <v>389</v>
          </cell>
          <cell r="N1285" t="str">
            <v>刘学成</v>
          </cell>
        </row>
        <row r="1285">
          <cell r="P1285">
            <v>35.1987344275262</v>
          </cell>
        </row>
        <row r="1285">
          <cell r="R1285">
            <v>0</v>
          </cell>
        </row>
        <row r="1286">
          <cell r="F1286" t="str">
            <v>HGC-Lib-26081093</v>
          </cell>
          <cell r="G1286" t="str">
            <v>MB49-RNA POI II-1-4+IFN-2</v>
          </cell>
          <cell r="H1286">
            <v>6</v>
          </cell>
          <cell r="I1286">
            <v>0</v>
          </cell>
          <cell r="J1286" t="str">
            <v>cut&amp;tag</v>
          </cell>
          <cell r="K1286" t="str">
            <v>刘学成</v>
          </cell>
          <cell r="L1286">
            <v>18.1</v>
          </cell>
          <cell r="M1286">
            <v>430</v>
          </cell>
          <cell r="N1286" t="str">
            <v>刘学成</v>
          </cell>
        </row>
        <row r="1286">
          <cell r="P1286">
            <v>64.7584973166368</v>
          </cell>
        </row>
        <row r="1286">
          <cell r="R1286">
            <v>0</v>
          </cell>
        </row>
        <row r="1287">
          <cell r="F1287" t="str">
            <v>HGC-Lib-26081094</v>
          </cell>
          <cell r="G1287" t="str">
            <v>MB49-H3K4me3-WT1</v>
          </cell>
          <cell r="H1287">
            <v>6</v>
          </cell>
          <cell r="I1287">
            <v>0</v>
          </cell>
          <cell r="J1287" t="str">
            <v>cut&amp;tag</v>
          </cell>
          <cell r="K1287" t="str">
            <v>刘学成</v>
          </cell>
          <cell r="L1287">
            <v>53.2</v>
          </cell>
          <cell r="M1287">
            <v>323</v>
          </cell>
          <cell r="N1287" t="str">
            <v>刘学成</v>
          </cell>
        </row>
        <row r="1287">
          <cell r="P1287">
            <v>253.393665158371</v>
          </cell>
        </row>
        <row r="1287">
          <cell r="R1287">
            <v>0</v>
          </cell>
        </row>
        <row r="1288">
          <cell r="F1288" t="str">
            <v>HGC-Lib-26081095</v>
          </cell>
          <cell r="G1288" t="str">
            <v>MB49-H3K4me3-WT2</v>
          </cell>
          <cell r="H1288">
            <v>6</v>
          </cell>
          <cell r="I1288">
            <v>0</v>
          </cell>
          <cell r="J1288" t="str">
            <v>cut&amp;tag</v>
          </cell>
          <cell r="K1288" t="str">
            <v>刘学成</v>
          </cell>
          <cell r="L1288">
            <v>68.8</v>
          </cell>
          <cell r="M1288">
            <v>315</v>
          </cell>
          <cell r="N1288" t="str">
            <v>刘学成</v>
          </cell>
        </row>
        <row r="1288">
          <cell r="P1288">
            <v>336.019536019536</v>
          </cell>
        </row>
        <row r="1288">
          <cell r="R1288">
            <v>0</v>
          </cell>
        </row>
        <row r="1289">
          <cell r="F1289" t="str">
            <v>HGC-Lib-26081096</v>
          </cell>
          <cell r="G1289" t="str">
            <v>MB49-H3K4me3-1-4-1</v>
          </cell>
          <cell r="H1289">
            <v>6</v>
          </cell>
          <cell r="I1289">
            <v>0</v>
          </cell>
          <cell r="J1289" t="str">
            <v>cut&amp;tag</v>
          </cell>
          <cell r="K1289" t="str">
            <v>刘学成</v>
          </cell>
          <cell r="L1289">
            <v>54.2</v>
          </cell>
          <cell r="M1289">
            <v>365</v>
          </cell>
          <cell r="N1289" t="str">
            <v>刘学成</v>
          </cell>
        </row>
        <row r="1289">
          <cell r="P1289">
            <v>228.451001053741</v>
          </cell>
        </row>
        <row r="1289">
          <cell r="R1289">
            <v>0</v>
          </cell>
        </row>
        <row r="1290">
          <cell r="F1290" t="str">
            <v>HGC-Lib-26081097</v>
          </cell>
          <cell r="G1290" t="str">
            <v>MB49-H3K4me3-1-4-2</v>
          </cell>
          <cell r="H1290">
            <v>6</v>
          </cell>
          <cell r="I1290">
            <v>0</v>
          </cell>
          <cell r="J1290" t="str">
            <v>cut&amp;tag</v>
          </cell>
          <cell r="K1290" t="str">
            <v>刘学成</v>
          </cell>
          <cell r="L1290">
            <v>48.8</v>
          </cell>
          <cell r="M1290">
            <v>331</v>
          </cell>
          <cell r="N1290" t="str">
            <v>刘学成</v>
          </cell>
        </row>
        <row r="1290">
          <cell r="P1290">
            <v>226.818498721822</v>
          </cell>
        </row>
        <row r="1290">
          <cell r="R1290">
            <v>0</v>
          </cell>
        </row>
        <row r="1291">
          <cell r="F1291" t="str">
            <v>HGC-Lib-26081098</v>
          </cell>
          <cell r="G1291" t="str">
            <v>MB49-H3K4me3-1-4+IFN-1</v>
          </cell>
          <cell r="H1291">
            <v>6</v>
          </cell>
          <cell r="I1291">
            <v>0</v>
          </cell>
          <cell r="J1291" t="str">
            <v>cut&amp;tag</v>
          </cell>
          <cell r="K1291" t="str">
            <v>刘学成</v>
          </cell>
          <cell r="L1291">
            <v>48.8</v>
          </cell>
          <cell r="M1291">
            <v>305</v>
          </cell>
          <cell r="N1291" t="str">
            <v>刘学成</v>
          </cell>
        </row>
        <row r="1291">
          <cell r="P1291">
            <v>246.153846153846</v>
          </cell>
        </row>
        <row r="1291">
          <cell r="R1291">
            <v>0</v>
          </cell>
        </row>
        <row r="1292">
          <cell r="F1292" t="str">
            <v>HGC-Lib-26081099</v>
          </cell>
          <cell r="G1292" t="str">
            <v>MB49-H3K4me3-1-4+IFN-2</v>
          </cell>
          <cell r="H1292">
            <v>6</v>
          </cell>
          <cell r="I1292">
            <v>0</v>
          </cell>
          <cell r="J1292" t="str">
            <v>cut&amp;tag</v>
          </cell>
          <cell r="K1292" t="str">
            <v>刘学成</v>
          </cell>
          <cell r="L1292">
            <v>52.6</v>
          </cell>
          <cell r="M1292">
            <v>293</v>
          </cell>
          <cell r="N1292" t="str">
            <v>刘学成</v>
          </cell>
        </row>
        <row r="1292">
          <cell r="P1292">
            <v>276.187975846679</v>
          </cell>
        </row>
        <row r="1292">
          <cell r="R1292">
            <v>0</v>
          </cell>
        </row>
        <row r="1293">
          <cell r="F1293" t="str">
            <v>HGC-Lib-26081100</v>
          </cell>
          <cell r="G1293" t="str">
            <v>T24-WT1-SSRP1</v>
          </cell>
          <cell r="H1293">
            <v>6</v>
          </cell>
          <cell r="I1293">
            <v>0</v>
          </cell>
          <cell r="J1293" t="str">
            <v>cut&amp;tag</v>
          </cell>
          <cell r="K1293" t="str">
            <v>刘学成</v>
          </cell>
          <cell r="L1293">
            <v>60</v>
          </cell>
          <cell r="M1293">
            <v>353</v>
          </cell>
          <cell r="N1293" t="str">
            <v>刘学成</v>
          </cell>
        </row>
        <row r="1293">
          <cell r="P1293">
            <v>261.494879058618</v>
          </cell>
        </row>
        <row r="1293">
          <cell r="R1293">
            <v>0</v>
          </cell>
        </row>
        <row r="1294">
          <cell r="F1294" t="str">
            <v>HGC-Lib-26081101</v>
          </cell>
          <cell r="G1294" t="str">
            <v>T24-WT2-SSRP1</v>
          </cell>
          <cell r="H1294">
            <v>6</v>
          </cell>
          <cell r="I1294">
            <v>0</v>
          </cell>
          <cell r="J1294" t="str">
            <v>cut&amp;tag</v>
          </cell>
          <cell r="K1294" t="str">
            <v>刘学成</v>
          </cell>
          <cell r="L1294">
            <v>47.4</v>
          </cell>
          <cell r="M1294">
            <v>398</v>
          </cell>
          <cell r="N1294" t="str">
            <v>刘学成</v>
          </cell>
        </row>
        <row r="1294">
          <cell r="P1294">
            <v>183.223811364515</v>
          </cell>
        </row>
        <row r="1294">
          <cell r="R1294">
            <v>0</v>
          </cell>
        </row>
        <row r="1295">
          <cell r="F1295" t="str">
            <v>HGC-Lib-26081102</v>
          </cell>
          <cell r="G1295" t="str">
            <v>T24-K1-SSRP1</v>
          </cell>
          <cell r="H1295">
            <v>6</v>
          </cell>
          <cell r="I1295">
            <v>0</v>
          </cell>
          <cell r="J1295" t="str">
            <v>cut&amp;tag</v>
          </cell>
          <cell r="K1295" t="str">
            <v>刘学成</v>
          </cell>
          <cell r="L1295">
            <v>38.6</v>
          </cell>
          <cell r="M1295">
            <v>372</v>
          </cell>
          <cell r="N1295" t="str">
            <v>刘学成</v>
          </cell>
        </row>
        <row r="1295">
          <cell r="P1295">
            <v>159.636062861869</v>
          </cell>
        </row>
        <row r="1295">
          <cell r="R1295">
            <v>0</v>
          </cell>
        </row>
        <row r="1296">
          <cell r="F1296" t="str">
            <v>HGC-Lib-26081103</v>
          </cell>
          <cell r="G1296" t="str">
            <v>T24-K2-SSRP1</v>
          </cell>
          <cell r="H1296">
            <v>6</v>
          </cell>
          <cell r="I1296">
            <v>0</v>
          </cell>
          <cell r="J1296" t="str">
            <v>cut&amp;tag</v>
          </cell>
          <cell r="K1296" t="str">
            <v>刘学成</v>
          </cell>
          <cell r="L1296">
            <v>74.2</v>
          </cell>
          <cell r="M1296">
            <v>395</v>
          </cell>
          <cell r="N1296" t="str">
            <v>刘学成</v>
          </cell>
        </row>
        <row r="1296">
          <cell r="P1296">
            <v>288.997078870497</v>
          </cell>
        </row>
        <row r="1296">
          <cell r="R1296">
            <v>0</v>
          </cell>
        </row>
        <row r="1297">
          <cell r="F1297" t="str">
            <v>HGC-Lib-26081129</v>
          </cell>
          <cell r="G1297" t="str">
            <v>SC-1</v>
          </cell>
          <cell r="H1297">
            <v>6</v>
          </cell>
          <cell r="I1297">
            <v>0</v>
          </cell>
          <cell r="J1297" t="str">
            <v>其他文库类型</v>
          </cell>
          <cell r="K1297" t="str">
            <v>刘学成</v>
          </cell>
          <cell r="L1297">
            <v>22</v>
          </cell>
          <cell r="M1297">
            <v>253</v>
          </cell>
          <cell r="N1297" t="str">
            <v>刘学成</v>
          </cell>
        </row>
        <row r="1297">
          <cell r="P1297">
            <v>133.779264214047</v>
          </cell>
        </row>
        <row r="1297">
          <cell r="R1297">
            <v>0</v>
          </cell>
        </row>
        <row r="1298">
          <cell r="F1298" t="str">
            <v>HGC-Lib-26081130</v>
          </cell>
          <cell r="G1298" t="str">
            <v>SC-2</v>
          </cell>
          <cell r="H1298">
            <v>6</v>
          </cell>
          <cell r="I1298">
            <v>0</v>
          </cell>
          <cell r="J1298" t="str">
            <v>其他文库类型</v>
          </cell>
          <cell r="K1298" t="str">
            <v>刘学成</v>
          </cell>
          <cell r="L1298">
            <v>11.7</v>
          </cell>
          <cell r="M1298">
            <v>412</v>
          </cell>
          <cell r="N1298" t="str">
            <v>刘学成</v>
          </cell>
        </row>
        <row r="1298">
          <cell r="P1298">
            <v>43.6893203883495</v>
          </cell>
        </row>
        <row r="1298">
          <cell r="R1298">
            <v>0</v>
          </cell>
        </row>
        <row r="1299">
          <cell r="F1299" t="str">
            <v>HGC-Lib-26081131</v>
          </cell>
          <cell r="G1299" t="str">
            <v>SC-3</v>
          </cell>
          <cell r="H1299">
            <v>6</v>
          </cell>
          <cell r="I1299">
            <v>0</v>
          </cell>
          <cell r="J1299" t="str">
            <v>其他文库类型</v>
          </cell>
          <cell r="K1299" t="str">
            <v>刘学成</v>
          </cell>
          <cell r="L1299">
            <v>19.6</v>
          </cell>
          <cell r="M1299">
            <v>347</v>
          </cell>
          <cell r="N1299" t="str">
            <v>刘学成</v>
          </cell>
        </row>
        <row r="1299">
          <cell r="P1299">
            <v>86.898692086012</v>
          </cell>
        </row>
        <row r="1299">
          <cell r="R1299">
            <v>0</v>
          </cell>
        </row>
        <row r="1300">
          <cell r="F1300" t="str">
            <v>HGC-Lib-26081132</v>
          </cell>
          <cell r="G1300" t="str">
            <v>SC-4</v>
          </cell>
          <cell r="H1300">
            <v>6</v>
          </cell>
          <cell r="I1300">
            <v>0</v>
          </cell>
          <cell r="J1300" t="str">
            <v>其他文库类型</v>
          </cell>
          <cell r="K1300" t="str">
            <v>刘学成</v>
          </cell>
          <cell r="L1300">
            <v>26</v>
          </cell>
          <cell r="M1300">
            <v>396</v>
          </cell>
          <cell r="N1300" t="str">
            <v>刘学成</v>
          </cell>
        </row>
        <row r="1300">
          <cell r="P1300">
            <v>101.010101010101</v>
          </cell>
        </row>
        <row r="1300">
          <cell r="R1300">
            <v>0</v>
          </cell>
        </row>
        <row r="1301">
          <cell r="F1301" t="str">
            <v>HGC-Lib-26081133</v>
          </cell>
          <cell r="G1301" t="str">
            <v>SC-5</v>
          </cell>
          <cell r="H1301">
            <v>6</v>
          </cell>
          <cell r="I1301">
            <v>0</v>
          </cell>
          <cell r="J1301" t="str">
            <v>其他文库类型</v>
          </cell>
          <cell r="K1301" t="str">
            <v>刘学成</v>
          </cell>
          <cell r="L1301">
            <v>23.8</v>
          </cell>
          <cell r="M1301">
            <v>437</v>
          </cell>
          <cell r="N1301" t="str">
            <v>刘学成</v>
          </cell>
        </row>
        <row r="1301">
          <cell r="P1301">
            <v>83.7880654814293</v>
          </cell>
        </row>
        <row r="1301">
          <cell r="R1301">
            <v>0</v>
          </cell>
        </row>
        <row r="1302">
          <cell r="F1302" t="str">
            <v>HGC-Lib-26081134</v>
          </cell>
          <cell r="G1302" t="str">
            <v>SC-6</v>
          </cell>
          <cell r="H1302">
            <v>6</v>
          </cell>
          <cell r="I1302">
            <v>0</v>
          </cell>
          <cell r="J1302" t="str">
            <v>其他文库类型</v>
          </cell>
          <cell r="K1302" t="str">
            <v>刘学成</v>
          </cell>
          <cell r="L1302">
            <v>28.6</v>
          </cell>
          <cell r="M1302">
            <v>421</v>
          </cell>
          <cell r="N1302" t="str">
            <v>刘学成</v>
          </cell>
        </row>
        <row r="1302">
          <cell r="P1302">
            <v>104.513064133017</v>
          </cell>
        </row>
        <row r="1302">
          <cell r="R1302">
            <v>0</v>
          </cell>
        </row>
        <row r="1303">
          <cell r="F1303" t="str">
            <v>HGC-POOL-26081135</v>
          </cell>
          <cell r="G1303" t="str">
            <v>sample 1</v>
          </cell>
          <cell r="H1303">
            <v>268</v>
          </cell>
          <cell r="I1303">
            <v>0</v>
          </cell>
          <cell r="J1303" t="str">
            <v>mRNA</v>
          </cell>
          <cell r="K1303" t="str">
            <v>王煜杰</v>
          </cell>
          <cell r="L1303">
            <v>13.1</v>
          </cell>
          <cell r="M1303">
            <v>252</v>
          </cell>
          <cell r="N1303" t="str">
            <v>刘学成</v>
          </cell>
        </row>
        <row r="1303">
          <cell r="P1303">
            <v>79.97557997558</v>
          </cell>
          <cell r="Q1303">
            <v>132</v>
          </cell>
          <cell r="R1303">
            <v>1729.2</v>
          </cell>
        </row>
        <row r="1303">
          <cell r="U1303" t="str">
            <v>PE150</v>
          </cell>
          <cell r="V1303" t="str">
            <v>Illumina Truseq文库</v>
          </cell>
          <cell r="W1303" t="str">
            <v>未磷酸化</v>
          </cell>
          <cell r="X1303" t="str">
            <v>未环化</v>
          </cell>
        </row>
        <row r="1304">
          <cell r="F1304" t="str">
            <v>HGC-Lib-26081147</v>
          </cell>
          <cell r="G1304">
            <v>1</v>
          </cell>
          <cell r="H1304">
            <v>8</v>
          </cell>
          <cell r="I1304">
            <v>0</v>
          </cell>
          <cell r="J1304" t="str">
            <v>cut&amp;tag</v>
          </cell>
          <cell r="K1304" t="str">
            <v>王煜杰</v>
          </cell>
          <cell r="L1304">
            <v>2.06</v>
          </cell>
          <cell r="M1304">
            <v>510</v>
          </cell>
          <cell r="N1304" t="str">
            <v>刘学成</v>
          </cell>
        </row>
        <row r="1304">
          <cell r="P1304">
            <v>6.21417797888386</v>
          </cell>
        </row>
        <row r="1304">
          <cell r="R1304">
            <v>0</v>
          </cell>
        </row>
        <row r="1305">
          <cell r="F1305" t="str">
            <v>HGC-Lib-26081148</v>
          </cell>
          <cell r="G1305">
            <v>2</v>
          </cell>
          <cell r="H1305">
            <v>8</v>
          </cell>
          <cell r="I1305">
            <v>0</v>
          </cell>
          <cell r="J1305" t="str">
            <v>cut&amp;tag</v>
          </cell>
          <cell r="K1305" t="str">
            <v>王煜杰</v>
          </cell>
          <cell r="L1305">
            <v>0.212</v>
          </cell>
          <cell r="M1305" t="str">
            <v>/</v>
          </cell>
          <cell r="N1305" t="str">
            <v>刘学成</v>
          </cell>
          <cell r="O1305" t="str">
            <v>已复测</v>
          </cell>
          <cell r="P1305" t="e">
            <v>#VALUE!</v>
          </cell>
        </row>
        <row r="1305">
          <cell r="R1305">
            <v>0</v>
          </cell>
        </row>
        <row r="1306">
          <cell r="F1306" t="str">
            <v>HGC-Lib-26081149</v>
          </cell>
          <cell r="G1306">
            <v>3</v>
          </cell>
          <cell r="H1306">
            <v>8</v>
          </cell>
          <cell r="I1306">
            <v>0</v>
          </cell>
          <cell r="J1306" t="str">
            <v>cut&amp;tag</v>
          </cell>
          <cell r="K1306" t="str">
            <v>王煜杰</v>
          </cell>
          <cell r="L1306">
            <v>0.988</v>
          </cell>
          <cell r="M1306">
            <v>507</v>
          </cell>
          <cell r="N1306" t="str">
            <v>刘学成</v>
          </cell>
        </row>
        <row r="1306">
          <cell r="P1306">
            <v>2.99802761341223</v>
          </cell>
        </row>
        <row r="1306">
          <cell r="R1306">
            <v>0</v>
          </cell>
        </row>
        <row r="1307">
          <cell r="F1307" t="str">
            <v>HGC-Lib-26081150</v>
          </cell>
          <cell r="G1307">
            <v>4</v>
          </cell>
          <cell r="H1307">
            <v>8</v>
          </cell>
          <cell r="I1307">
            <v>0</v>
          </cell>
          <cell r="J1307" t="str">
            <v>cut&amp;tag</v>
          </cell>
          <cell r="K1307" t="str">
            <v>王煜杰</v>
          </cell>
          <cell r="L1307">
            <v>4.72</v>
          </cell>
          <cell r="M1307">
            <v>524</v>
          </cell>
          <cell r="N1307" t="str">
            <v>刘学成</v>
          </cell>
        </row>
        <row r="1307">
          <cell r="P1307">
            <v>13.8578978273635</v>
          </cell>
        </row>
        <row r="1307">
          <cell r="R1307">
            <v>0</v>
          </cell>
        </row>
        <row r="1308">
          <cell r="F1308" t="str">
            <v>HGC-Lib-26081151</v>
          </cell>
          <cell r="G1308">
            <v>5</v>
          </cell>
          <cell r="H1308">
            <v>8</v>
          </cell>
          <cell r="I1308">
            <v>0</v>
          </cell>
          <cell r="J1308" t="str">
            <v>cut&amp;tag</v>
          </cell>
          <cell r="K1308" t="str">
            <v>王煜杰</v>
          </cell>
          <cell r="L1308">
            <v>1.87</v>
          </cell>
          <cell r="M1308">
            <v>515</v>
          </cell>
          <cell r="N1308" t="str">
            <v>刘学成</v>
          </cell>
        </row>
        <row r="1308">
          <cell r="P1308">
            <v>5.58625840179238</v>
          </cell>
        </row>
        <row r="1308">
          <cell r="R1308">
            <v>0</v>
          </cell>
        </row>
        <row r="1309">
          <cell r="F1309" t="str">
            <v>HGC-Lib-26081152</v>
          </cell>
          <cell r="G1309">
            <v>6</v>
          </cell>
          <cell r="H1309">
            <v>8</v>
          </cell>
          <cell r="I1309">
            <v>0</v>
          </cell>
          <cell r="J1309" t="str">
            <v>cut&amp;tag</v>
          </cell>
          <cell r="K1309" t="str">
            <v>王煜杰</v>
          </cell>
          <cell r="L1309">
            <v>2.82</v>
          </cell>
          <cell r="M1309">
            <v>515</v>
          </cell>
          <cell r="N1309" t="str">
            <v>刘学成</v>
          </cell>
        </row>
        <row r="1309">
          <cell r="P1309">
            <v>8.42419716206124</v>
          </cell>
        </row>
        <row r="1309">
          <cell r="R1309">
            <v>0</v>
          </cell>
        </row>
        <row r="1310">
          <cell r="F1310" t="str">
            <v>HGC-Lib-26081153</v>
          </cell>
          <cell r="G1310">
            <v>7</v>
          </cell>
          <cell r="H1310">
            <v>8</v>
          </cell>
          <cell r="I1310">
            <v>0</v>
          </cell>
          <cell r="J1310" t="str">
            <v>cut&amp;tag</v>
          </cell>
          <cell r="K1310" t="str">
            <v>王煜杰</v>
          </cell>
          <cell r="L1310">
            <v>4.04</v>
          </cell>
          <cell r="M1310">
            <v>524</v>
          </cell>
          <cell r="N1310" t="str">
            <v>刘学成</v>
          </cell>
        </row>
        <row r="1310">
          <cell r="P1310">
            <v>11.8614210217264</v>
          </cell>
        </row>
        <row r="1310">
          <cell r="R1310">
            <v>0</v>
          </cell>
        </row>
        <row r="1311">
          <cell r="F1311" t="str">
            <v>HGC-Lib-26081154</v>
          </cell>
          <cell r="G1311">
            <v>8</v>
          </cell>
          <cell r="H1311">
            <v>8</v>
          </cell>
          <cell r="I1311">
            <v>0</v>
          </cell>
          <cell r="J1311" t="str">
            <v>cut&amp;tag</v>
          </cell>
          <cell r="K1311" t="str">
            <v>王煜杰</v>
          </cell>
          <cell r="L1311">
            <v>0.706</v>
          </cell>
          <cell r="M1311">
            <v>528</v>
          </cell>
          <cell r="N1311" t="str">
            <v>刘学成</v>
          </cell>
          <cell r="O1311" t="str">
            <v>已复测</v>
          </cell>
          <cell r="P1311">
            <v>2.05710955710956</v>
          </cell>
        </row>
        <row r="1311">
          <cell r="R1311">
            <v>0</v>
          </cell>
        </row>
        <row r="1312">
          <cell r="F1312" t="str">
            <v>HGC-Lib-26081155</v>
          </cell>
          <cell r="G1312">
            <v>9</v>
          </cell>
          <cell r="H1312">
            <v>8</v>
          </cell>
          <cell r="I1312">
            <v>0</v>
          </cell>
          <cell r="J1312" t="str">
            <v>cut&amp;tag</v>
          </cell>
          <cell r="K1312" t="str">
            <v>王煜杰</v>
          </cell>
          <cell r="L1312">
            <v>4.6</v>
          </cell>
          <cell r="M1312">
            <v>519</v>
          </cell>
          <cell r="N1312" t="str">
            <v>刘学成</v>
          </cell>
        </row>
        <row r="1312">
          <cell r="P1312">
            <v>13.635689936268</v>
          </cell>
        </row>
        <row r="1312">
          <cell r="R1312">
            <v>0</v>
          </cell>
        </row>
        <row r="1313">
          <cell r="F1313" t="str">
            <v>HGC-Lib-26081156</v>
          </cell>
          <cell r="G1313">
            <v>10</v>
          </cell>
          <cell r="H1313">
            <v>8</v>
          </cell>
          <cell r="I1313">
            <v>0</v>
          </cell>
          <cell r="J1313" t="str">
            <v>cut&amp;tag</v>
          </cell>
          <cell r="K1313" t="str">
            <v>王煜杰</v>
          </cell>
          <cell r="L1313">
            <v>2.88</v>
          </cell>
          <cell r="M1313">
            <v>514</v>
          </cell>
          <cell r="N1313" t="str">
            <v>刘学成</v>
          </cell>
        </row>
        <row r="1313">
          <cell r="P1313">
            <v>8.62017360071835</v>
          </cell>
        </row>
        <row r="1313">
          <cell r="R1313">
            <v>0</v>
          </cell>
        </row>
        <row r="1314">
          <cell r="F1314" t="str">
            <v>HGC-Lib-26081157</v>
          </cell>
          <cell r="G1314">
            <v>11</v>
          </cell>
          <cell r="H1314">
            <v>8</v>
          </cell>
          <cell r="I1314">
            <v>0</v>
          </cell>
          <cell r="J1314" t="str">
            <v>cut&amp;tag</v>
          </cell>
          <cell r="K1314" t="str">
            <v>王煜杰</v>
          </cell>
          <cell r="L1314">
            <v>2.28</v>
          </cell>
          <cell r="M1314">
            <v>508</v>
          </cell>
          <cell r="N1314" t="str">
            <v>刘学成</v>
          </cell>
        </row>
        <row r="1314">
          <cell r="P1314">
            <v>6.90490611750454</v>
          </cell>
        </row>
        <row r="1314">
          <cell r="R1314">
            <v>0</v>
          </cell>
        </row>
        <row r="1315">
          <cell r="F1315" t="str">
            <v>HGC-Lib-26081158</v>
          </cell>
          <cell r="G1315">
            <v>12</v>
          </cell>
          <cell r="H1315">
            <v>8</v>
          </cell>
          <cell r="I1315">
            <v>0</v>
          </cell>
          <cell r="J1315" t="str">
            <v>cut&amp;tag</v>
          </cell>
          <cell r="K1315" t="str">
            <v>王煜杰</v>
          </cell>
          <cell r="L1315">
            <v>2.68</v>
          </cell>
          <cell r="M1315">
            <v>529</v>
          </cell>
          <cell r="N1315" t="str">
            <v>刘学成</v>
          </cell>
        </row>
        <row r="1315">
          <cell r="P1315">
            <v>7.79409626290534</v>
          </cell>
        </row>
        <row r="1315">
          <cell r="R1315">
            <v>0</v>
          </cell>
        </row>
        <row r="1316">
          <cell r="F1316" t="str">
            <v>HGC-Lib-26081159</v>
          </cell>
          <cell r="G1316" t="str">
            <v>SLS-PBMC</v>
          </cell>
          <cell r="H1316">
            <v>0</v>
          </cell>
          <cell r="I1316">
            <v>320</v>
          </cell>
          <cell r="J1316" t="str">
            <v>华大C4-cDNA</v>
          </cell>
          <cell r="K1316" t="str">
            <v>刘学成</v>
          </cell>
          <cell r="L1316">
            <v>56</v>
          </cell>
          <cell r="M1316">
            <v>467</v>
          </cell>
          <cell r="N1316" t="str">
            <v>刘学成</v>
          </cell>
        </row>
        <row r="1316">
          <cell r="P1316">
            <v>184.483610607808</v>
          </cell>
          <cell r="Q1316">
            <v>27</v>
          </cell>
          <cell r="R1316">
            <v>1512</v>
          </cell>
        </row>
        <row r="1316">
          <cell r="U1316" t="str">
            <v>PE100</v>
          </cell>
          <cell r="V1316" t="str">
            <v>华大单barcode文库</v>
          </cell>
          <cell r="W1316" t="str">
            <v>已磷酸化</v>
          </cell>
          <cell r="X1316" t="str">
            <v>未环化</v>
          </cell>
        </row>
        <row r="1317">
          <cell r="F1317" t="str">
            <v>HGC-Lib-26081160</v>
          </cell>
          <cell r="G1317" t="str">
            <v>DEMOliang_cDNA</v>
          </cell>
          <cell r="H1317">
            <v>0</v>
          </cell>
          <cell r="I1317">
            <v>50</v>
          </cell>
          <cell r="J1317" t="str">
            <v>华大C4-cDNA</v>
          </cell>
          <cell r="K1317" t="str">
            <v>刘学成</v>
          </cell>
          <cell r="L1317">
            <v>37.8</v>
          </cell>
          <cell r="M1317">
            <v>513</v>
          </cell>
          <cell r="N1317" t="str">
            <v>刘学成</v>
          </cell>
        </row>
        <row r="1317">
          <cell r="P1317">
            <v>113.36032388664</v>
          </cell>
          <cell r="Q1317">
            <v>27</v>
          </cell>
          <cell r="R1317">
            <v>1020.6</v>
          </cell>
        </row>
        <row r="1317">
          <cell r="V1317" t="str">
            <v>华大单barcode文库</v>
          </cell>
          <cell r="W1317" t="str">
            <v>已磷酸化</v>
          </cell>
          <cell r="X1317" t="str">
            <v>未环化</v>
          </cell>
        </row>
        <row r="1318">
          <cell r="F1318" t="str">
            <v>HGC-Lib-26081161</v>
          </cell>
          <cell r="G1318" t="str">
            <v>DEMOliang_oligo</v>
          </cell>
          <cell r="H1318">
            <v>0</v>
          </cell>
          <cell r="I1318">
            <v>5</v>
          </cell>
          <cell r="J1318" t="str">
            <v>华大C4-oligo</v>
          </cell>
          <cell r="K1318" t="str">
            <v>邵芷轩</v>
          </cell>
          <cell r="L1318">
            <v>25.6</v>
          </cell>
          <cell r="M1318">
            <v>193</v>
          </cell>
          <cell r="N1318" t="str">
            <v>刘学成</v>
          </cell>
        </row>
        <row r="1318">
          <cell r="P1318">
            <v>204.065364687126</v>
          </cell>
          <cell r="Q1318">
            <v>27</v>
          </cell>
          <cell r="R1318">
            <v>691.2</v>
          </cell>
        </row>
        <row r="1318">
          <cell r="V1318" t="str">
            <v>华大单barcode文库</v>
          </cell>
          <cell r="W1318" t="str">
            <v>已磷酸化</v>
          </cell>
          <cell r="X1318" t="str">
            <v>未环化</v>
          </cell>
        </row>
        <row r="1319">
          <cell r="F1319" t="str">
            <v>HGC-Lib-26081162</v>
          </cell>
          <cell r="G1319" t="str">
            <v>DEMOliang_ATAC</v>
          </cell>
          <cell r="H1319">
            <v>15</v>
          </cell>
          <cell r="I1319">
            <v>0</v>
          </cell>
          <cell r="J1319" t="str">
            <v>华大单细胞ATAC</v>
          </cell>
          <cell r="K1319" t="str">
            <v>邵芷轩</v>
          </cell>
          <cell r="L1319">
            <v>41.4</v>
          </cell>
          <cell r="M1319">
            <v>658</v>
          </cell>
          <cell r="N1319" t="str">
            <v>刘学成</v>
          </cell>
        </row>
        <row r="1319">
          <cell r="P1319">
            <v>96.7968202010755</v>
          </cell>
          <cell r="Q1319">
            <v>11</v>
          </cell>
          <cell r="R1319">
            <v>455.4</v>
          </cell>
        </row>
        <row r="1319">
          <cell r="U1319" t="str">
            <v>PE150</v>
          </cell>
          <cell r="V1319" t="str">
            <v>华大单barcode文库</v>
          </cell>
          <cell r="W1319" t="str">
            <v>已磷酸化</v>
          </cell>
          <cell r="X1319" t="str">
            <v>未环化</v>
          </cell>
        </row>
        <row r="1320">
          <cell r="F1320" t="str">
            <v>HGC-Lib-26081163</v>
          </cell>
          <cell r="G1320" t="str">
            <v>DY-6</v>
          </cell>
          <cell r="H1320">
            <v>20</v>
          </cell>
          <cell r="I1320">
            <v>0</v>
          </cell>
          <cell r="J1320" t="str">
            <v>10x3′单细胞转录组</v>
          </cell>
          <cell r="K1320" t="str">
            <v>邵芷轩</v>
          </cell>
          <cell r="L1320">
            <v>0.914</v>
          </cell>
          <cell r="M1320">
            <v>377</v>
          </cell>
          <cell r="N1320" t="str">
            <v>刘学成</v>
          </cell>
        </row>
        <row r="1320">
          <cell r="P1320">
            <v>3.72985105080596</v>
          </cell>
        </row>
        <row r="1320">
          <cell r="R1320">
            <v>0</v>
          </cell>
        </row>
        <row r="1321">
          <cell r="F1321" t="str">
            <v>HGC-Lib-26081164</v>
          </cell>
          <cell r="G1321" t="str">
            <v>DY-7</v>
          </cell>
          <cell r="H1321">
            <v>20</v>
          </cell>
          <cell r="I1321">
            <v>0</v>
          </cell>
          <cell r="J1321" t="str">
            <v>10x3′单细胞转录组</v>
          </cell>
          <cell r="K1321" t="str">
            <v>邵芷轩</v>
          </cell>
          <cell r="L1321">
            <v>1.86</v>
          </cell>
          <cell r="M1321">
            <v>402</v>
          </cell>
          <cell r="N1321" t="str">
            <v>刘学成</v>
          </cell>
        </row>
        <row r="1321">
          <cell r="P1321">
            <v>7.11825487944891</v>
          </cell>
        </row>
        <row r="1321">
          <cell r="R1321">
            <v>0</v>
          </cell>
        </row>
        <row r="1322">
          <cell r="F1322" t="str">
            <v>HGC-Lib-26081165</v>
          </cell>
          <cell r="G1322" t="str">
            <v>SY-6282</v>
          </cell>
          <cell r="H1322">
            <v>20</v>
          </cell>
          <cell r="I1322">
            <v>0</v>
          </cell>
          <cell r="J1322" t="str">
            <v>10x3′单细胞转录组</v>
          </cell>
          <cell r="K1322" t="str">
            <v>邵芷轩</v>
          </cell>
          <cell r="L1322">
            <v>13.1</v>
          </cell>
          <cell r="M1322">
            <v>417</v>
          </cell>
          <cell r="N1322" t="str">
            <v>刘学成</v>
          </cell>
        </row>
        <row r="1322">
          <cell r="P1322">
            <v>48.3305663161778</v>
          </cell>
        </row>
        <row r="1322">
          <cell r="R1322">
            <v>0</v>
          </cell>
        </row>
        <row r="1323">
          <cell r="F1323" t="str">
            <v>HGC-Lib-26081166</v>
          </cell>
          <cell r="G1323" t="str">
            <v>SY-16</v>
          </cell>
          <cell r="H1323">
            <v>20</v>
          </cell>
          <cell r="I1323">
            <v>0</v>
          </cell>
          <cell r="J1323" t="str">
            <v>10x3′单细胞转录组</v>
          </cell>
          <cell r="K1323" t="str">
            <v>邵芷轩</v>
          </cell>
          <cell r="L1323">
            <v>8.7</v>
          </cell>
          <cell r="M1323">
            <v>448</v>
          </cell>
          <cell r="N1323" t="str">
            <v>刘学成</v>
          </cell>
        </row>
        <row r="1323">
          <cell r="P1323">
            <v>29.8763736263736</v>
          </cell>
        </row>
        <row r="1323">
          <cell r="R1323">
            <v>0</v>
          </cell>
        </row>
        <row r="1324">
          <cell r="F1324" t="str">
            <v>HGC-Lib-26081167</v>
          </cell>
          <cell r="G1324" t="str">
            <v>B090-A1-Input-RNA-lib</v>
          </cell>
          <cell r="H1324">
            <v>8</v>
          </cell>
          <cell r="I1324">
            <v>0</v>
          </cell>
          <cell r="J1324" t="str">
            <v>其他</v>
          </cell>
          <cell r="K1324" t="str">
            <v>邵芷轩</v>
          </cell>
          <cell r="L1324">
            <v>24</v>
          </cell>
          <cell r="M1324">
            <v>263</v>
          </cell>
          <cell r="N1324" t="str">
            <v>刘学成</v>
          </cell>
        </row>
        <row r="1324">
          <cell r="P1324">
            <v>140.391927464171</v>
          </cell>
          <cell r="Q1324">
            <v>18</v>
          </cell>
          <cell r="R1324">
            <v>432</v>
          </cell>
        </row>
        <row r="1324">
          <cell r="U1324" t="str">
            <v>PE150</v>
          </cell>
          <cell r="V1324" t="str">
            <v>Illumina Truseq文库</v>
          </cell>
          <cell r="W1324" t="str">
            <v>未磷酸化</v>
          </cell>
          <cell r="X1324" t="str">
            <v>未环化</v>
          </cell>
        </row>
        <row r="1325">
          <cell r="F1325" t="str">
            <v>HGC-Lib-26081168</v>
          </cell>
          <cell r="G1325" t="str">
            <v>B090-A1-IP-RNA-lib</v>
          </cell>
          <cell r="H1325">
            <v>8</v>
          </cell>
          <cell r="I1325">
            <v>0</v>
          </cell>
          <cell r="J1325" t="str">
            <v>其他</v>
          </cell>
          <cell r="K1325" t="str">
            <v>邵芷轩</v>
          </cell>
          <cell r="L1325">
            <v>14</v>
          </cell>
          <cell r="M1325">
            <v>298</v>
          </cell>
          <cell r="N1325" t="str">
            <v>刘学成</v>
          </cell>
        </row>
        <row r="1325">
          <cell r="P1325">
            <v>72.2767165720186</v>
          </cell>
          <cell r="Q1325">
            <v>18</v>
          </cell>
          <cell r="R1325">
            <v>252</v>
          </cell>
        </row>
        <row r="1325">
          <cell r="V1325" t="str">
            <v>Illumina Truseq文库</v>
          </cell>
          <cell r="W1325" t="str">
            <v>未磷酸化</v>
          </cell>
          <cell r="X1325" t="str">
            <v>未环化</v>
          </cell>
        </row>
        <row r="1326">
          <cell r="F1326" t="str">
            <v>HGC-POOL-26081952</v>
          </cell>
          <cell r="G1326" t="str">
            <v>XH</v>
          </cell>
          <cell r="H1326">
            <v>1</v>
          </cell>
          <cell r="I1326">
            <v>0</v>
          </cell>
          <cell r="J1326" t="str">
            <v>其他文库类型</v>
          </cell>
          <cell r="K1326" t="str">
            <v>邵芷轩</v>
          </cell>
          <cell r="L1326">
            <v>6.66</v>
          </cell>
          <cell r="M1326">
            <v>440</v>
          </cell>
          <cell r="N1326" t="str">
            <v>刘学成</v>
          </cell>
        </row>
        <row r="1326">
          <cell r="P1326">
            <v>23.2867132867133</v>
          </cell>
        </row>
        <row r="1326">
          <cell r="R1326">
            <v>0</v>
          </cell>
        </row>
        <row r="1327">
          <cell r="F1327" t="str">
            <v>HGC-POOL-26081953</v>
          </cell>
          <cell r="G1327" t="str">
            <v>TJ_1</v>
          </cell>
          <cell r="H1327">
            <v>1</v>
          </cell>
          <cell r="I1327">
            <v>0</v>
          </cell>
          <cell r="J1327" t="str">
            <v>其他文库类型</v>
          </cell>
          <cell r="K1327" t="str">
            <v>邵芷轩</v>
          </cell>
          <cell r="L1327">
            <v>11.2</v>
          </cell>
          <cell r="M1327">
            <v>464</v>
          </cell>
          <cell r="N1327" t="str">
            <v>刘学成</v>
          </cell>
        </row>
        <row r="1327">
          <cell r="P1327">
            <v>37.1352785145889</v>
          </cell>
        </row>
        <row r="1327">
          <cell r="R1327">
            <v>0</v>
          </cell>
        </row>
        <row r="1328">
          <cell r="F1328" t="str">
            <v>HGC-POOL-26081954</v>
          </cell>
          <cell r="G1328" t="str">
            <v>TJ_2</v>
          </cell>
          <cell r="H1328">
            <v>1</v>
          </cell>
          <cell r="I1328">
            <v>0</v>
          </cell>
          <cell r="J1328" t="str">
            <v>其他文库类型</v>
          </cell>
          <cell r="K1328" t="str">
            <v>邵芷轩</v>
          </cell>
          <cell r="L1328">
            <v>19.3</v>
          </cell>
          <cell r="M1328">
            <v>454</v>
          </cell>
          <cell r="N1328" t="str">
            <v>刘学成</v>
          </cell>
        </row>
        <row r="1328">
          <cell r="P1328">
            <v>65.4015587936293</v>
          </cell>
        </row>
        <row r="1328">
          <cell r="R1328">
            <v>0</v>
          </cell>
        </row>
        <row r="1329">
          <cell r="F1329" t="str">
            <v>HGC-POOL-26081955</v>
          </cell>
          <cell r="G1329" t="str">
            <v>S1_S8</v>
          </cell>
          <cell r="H1329">
            <v>2</v>
          </cell>
          <cell r="I1329">
            <v>0</v>
          </cell>
          <cell r="J1329" t="str">
            <v>其他文库类型</v>
          </cell>
          <cell r="K1329" t="str">
            <v>邵芷轩</v>
          </cell>
          <cell r="L1329">
            <v>22.6</v>
          </cell>
          <cell r="M1329">
            <v>416</v>
          </cell>
          <cell r="N1329" t="str">
            <v>刘学成</v>
          </cell>
        </row>
        <row r="1329">
          <cell r="P1329">
            <v>83.5798816568047</v>
          </cell>
        </row>
        <row r="1329">
          <cell r="R1329">
            <v>0</v>
          </cell>
        </row>
        <row r="1330">
          <cell r="F1330" t="str">
            <v>HGC-POOL-26081956</v>
          </cell>
          <cell r="G1330" t="str">
            <v>S9_S15</v>
          </cell>
          <cell r="H1330">
            <v>2</v>
          </cell>
          <cell r="I1330">
            <v>0</v>
          </cell>
          <cell r="J1330" t="str">
            <v>其他文库类型</v>
          </cell>
          <cell r="K1330" t="str">
            <v>邵芷轩</v>
          </cell>
          <cell r="L1330">
            <v>35.6</v>
          </cell>
          <cell r="M1330">
            <v>404</v>
          </cell>
          <cell r="N1330" t="str">
            <v>刘学成</v>
          </cell>
        </row>
        <row r="1330">
          <cell r="P1330">
            <v>135.567402894136</v>
          </cell>
        </row>
        <row r="1330">
          <cell r="R1330">
            <v>0</v>
          </cell>
        </row>
        <row r="1331">
          <cell r="F1331" t="str">
            <v>HGC-POOL-26081957</v>
          </cell>
          <cell r="G1331" t="str">
            <v>S16_S22</v>
          </cell>
          <cell r="H1331">
            <v>2</v>
          </cell>
          <cell r="I1331">
            <v>0</v>
          </cell>
          <cell r="J1331" t="str">
            <v>其他文库类型</v>
          </cell>
          <cell r="K1331" t="str">
            <v>邵芷轩</v>
          </cell>
          <cell r="L1331">
            <v>42.4</v>
          </cell>
          <cell r="M1331">
            <v>402</v>
          </cell>
          <cell r="N1331" t="str">
            <v>刘学成</v>
          </cell>
        </row>
        <row r="1331">
          <cell r="P1331">
            <v>162.265595101416</v>
          </cell>
        </row>
        <row r="1331">
          <cell r="R1331">
            <v>0</v>
          </cell>
        </row>
        <row r="1332">
          <cell r="F1332" t="str">
            <v>HGC-POOL-26081958</v>
          </cell>
          <cell r="G1332" t="str">
            <v>S23_S29</v>
          </cell>
          <cell r="H1332">
            <v>2</v>
          </cell>
          <cell r="I1332">
            <v>0</v>
          </cell>
          <cell r="J1332" t="str">
            <v>其他文库类型</v>
          </cell>
          <cell r="K1332" t="str">
            <v>邵芷轩</v>
          </cell>
          <cell r="L1332">
            <v>46.4</v>
          </cell>
          <cell r="M1332">
            <v>395</v>
          </cell>
          <cell r="N1332" t="str">
            <v>刘学成</v>
          </cell>
        </row>
        <row r="1332">
          <cell r="P1332">
            <v>180.720545277507</v>
          </cell>
        </row>
        <row r="1332">
          <cell r="R1332">
            <v>0</v>
          </cell>
        </row>
        <row r="1333">
          <cell r="F1333" t="str">
            <v>HGC-POOL-26081959</v>
          </cell>
          <cell r="G1333" t="str">
            <v>S30_S36</v>
          </cell>
          <cell r="H1333">
            <v>2</v>
          </cell>
          <cell r="I1333">
            <v>0</v>
          </cell>
          <cell r="J1333" t="str">
            <v>其他文库类型</v>
          </cell>
          <cell r="K1333" t="str">
            <v>邵芷轩</v>
          </cell>
          <cell r="L1333">
            <v>43</v>
          </cell>
          <cell r="M1333">
            <v>383</v>
          </cell>
          <cell r="N1333" t="str">
            <v>刘学成</v>
          </cell>
        </row>
        <row r="1333">
          <cell r="P1333">
            <v>172.725446876883</v>
          </cell>
        </row>
        <row r="1333">
          <cell r="R1333">
            <v>0</v>
          </cell>
        </row>
        <row r="1334">
          <cell r="F1334" t="str">
            <v>HGC-POOL-26081960</v>
          </cell>
          <cell r="G1334" t="str">
            <v>S37_43</v>
          </cell>
          <cell r="H1334">
            <v>2</v>
          </cell>
          <cell r="I1334">
            <v>0</v>
          </cell>
          <cell r="J1334" t="str">
            <v>其他文库类型</v>
          </cell>
          <cell r="K1334" t="str">
            <v>邵芷轩</v>
          </cell>
          <cell r="L1334">
            <v>35</v>
          </cell>
          <cell r="M1334">
            <v>398</v>
          </cell>
          <cell r="N1334" t="str">
            <v>刘学成</v>
          </cell>
        </row>
        <row r="1334">
          <cell r="P1334">
            <v>135.291843834557</v>
          </cell>
        </row>
        <row r="1334">
          <cell r="R1334">
            <v>0</v>
          </cell>
        </row>
        <row r="1335">
          <cell r="F1335" t="str">
            <v>HGC-POOL-26081961</v>
          </cell>
          <cell r="G1335" t="str">
            <v>S44_S50</v>
          </cell>
          <cell r="H1335">
            <v>2</v>
          </cell>
          <cell r="I1335">
            <v>0</v>
          </cell>
          <cell r="J1335" t="str">
            <v>其他文库类型</v>
          </cell>
          <cell r="K1335" t="str">
            <v>邵芷轩</v>
          </cell>
          <cell r="L1335">
            <v>46.2</v>
          </cell>
          <cell r="M1335">
            <v>391</v>
          </cell>
          <cell r="N1335" t="str">
            <v>刘学成</v>
          </cell>
        </row>
        <row r="1335">
          <cell r="P1335">
            <v>181.78241196144</v>
          </cell>
        </row>
        <row r="1335">
          <cell r="R1335">
            <v>0</v>
          </cell>
        </row>
        <row r="1336">
          <cell r="F1336" t="str">
            <v>HGC-POOL-26081962</v>
          </cell>
          <cell r="G1336" t="str">
            <v>S51_57</v>
          </cell>
          <cell r="H1336">
            <v>2</v>
          </cell>
          <cell r="I1336">
            <v>0</v>
          </cell>
          <cell r="J1336" t="str">
            <v>其他文库类型</v>
          </cell>
          <cell r="K1336" t="str">
            <v>邵芷轩</v>
          </cell>
          <cell r="L1336">
            <v>28.4</v>
          </cell>
          <cell r="M1336">
            <v>392</v>
          </cell>
          <cell r="N1336" t="str">
            <v>刘学成</v>
          </cell>
        </row>
        <row r="1336">
          <cell r="P1336">
            <v>111.459968602826</v>
          </cell>
        </row>
        <row r="1336">
          <cell r="R1336">
            <v>0</v>
          </cell>
        </row>
        <row r="1337">
          <cell r="F1337" t="str">
            <v>HGC-POOL-26081963</v>
          </cell>
          <cell r="G1337" t="str">
            <v>S58_64</v>
          </cell>
          <cell r="H1337">
            <v>2</v>
          </cell>
          <cell r="I1337">
            <v>0</v>
          </cell>
          <cell r="J1337" t="str">
            <v>其他文库类型</v>
          </cell>
          <cell r="K1337" t="str">
            <v>邵芷轩</v>
          </cell>
          <cell r="L1337">
            <v>48</v>
          </cell>
          <cell r="M1337">
            <v>381</v>
          </cell>
          <cell r="N1337" t="str">
            <v>刘学成</v>
          </cell>
        </row>
        <row r="1337">
          <cell r="P1337">
            <v>193.821926105391</v>
          </cell>
        </row>
        <row r="1337">
          <cell r="R1337">
            <v>0</v>
          </cell>
        </row>
        <row r="1338">
          <cell r="F1338" t="str">
            <v>HGC-Lib-26081964</v>
          </cell>
          <cell r="G1338" t="str">
            <v>o1</v>
          </cell>
          <cell r="H1338">
            <v>90</v>
          </cell>
          <cell r="I1338">
            <v>0</v>
          </cell>
          <cell r="J1338" t="str">
            <v>WGBS</v>
          </cell>
          <cell r="K1338" t="str">
            <v>邵芷轩</v>
          </cell>
          <cell r="L1338">
            <v>44</v>
          </cell>
          <cell r="M1338">
            <v>488</v>
          </cell>
          <cell r="N1338" t="str">
            <v>刘学成</v>
          </cell>
        </row>
        <row r="1338">
          <cell r="P1338">
            <v>138.713745271122</v>
          </cell>
        </row>
        <row r="1338">
          <cell r="R1338">
            <v>0</v>
          </cell>
        </row>
        <row r="1339">
          <cell r="F1339" t="str">
            <v>HGC-Lib-26081965</v>
          </cell>
          <cell r="G1339" t="str">
            <v>o2</v>
          </cell>
          <cell r="H1339">
            <v>90</v>
          </cell>
          <cell r="I1339">
            <v>0</v>
          </cell>
          <cell r="J1339" t="str">
            <v>WGBS</v>
          </cell>
          <cell r="K1339" t="str">
            <v>邵芷轩</v>
          </cell>
          <cell r="L1339">
            <v>36.6</v>
          </cell>
          <cell r="M1339">
            <v>474</v>
          </cell>
          <cell r="N1339" t="str">
            <v>刘学成</v>
          </cell>
        </row>
        <row r="1339">
          <cell r="P1339">
            <v>118.792599805258</v>
          </cell>
        </row>
        <row r="1339">
          <cell r="R1339">
            <v>0</v>
          </cell>
        </row>
        <row r="1340">
          <cell r="F1340" t="str">
            <v>HGC-Lib-26081979</v>
          </cell>
          <cell r="G1340" t="str">
            <v>ZH11-En-H3K27me3-5-1</v>
          </cell>
        </row>
        <row r="1340">
          <cell r="K1340" t="str">
            <v>王煜杰</v>
          </cell>
          <cell r="L1340">
            <v>0.492</v>
          </cell>
          <cell r="M1340">
            <v>508</v>
          </cell>
          <cell r="N1340" t="str">
            <v>邵芷轩</v>
          </cell>
          <cell r="O1340" t="str">
            <v>已复测</v>
          </cell>
          <cell r="P1340">
            <v>1.49000605693519</v>
          </cell>
        </row>
        <row r="1340">
          <cell r="R1340">
            <v>0</v>
          </cell>
        </row>
        <row r="1341">
          <cell r="F1341" t="str">
            <v>HGC-Lib-26081980</v>
          </cell>
          <cell r="G1341" t="str">
            <v>ZH11-En-H3K27me3-5-2</v>
          </cell>
        </row>
        <row r="1341">
          <cell r="K1341" t="str">
            <v>王煜杰</v>
          </cell>
          <cell r="L1341">
            <v>0.376</v>
          </cell>
          <cell r="M1341">
            <v>509</v>
          </cell>
          <cell r="N1341" t="str">
            <v>邵芷轩</v>
          </cell>
          <cell r="O1341" t="str">
            <v>已复测</v>
          </cell>
          <cell r="P1341">
            <v>1.13646667674173</v>
          </cell>
        </row>
        <row r="1341">
          <cell r="R1341">
            <v>0</v>
          </cell>
        </row>
        <row r="1342">
          <cell r="F1342" t="str">
            <v>HGC-Lib-26081981</v>
          </cell>
          <cell r="G1342" t="str">
            <v>ZH11-En-H3K27me3-10-1</v>
          </cell>
        </row>
        <row r="1342">
          <cell r="K1342" t="str">
            <v>王煜杰</v>
          </cell>
          <cell r="L1342">
            <v>4.46</v>
          </cell>
          <cell r="M1342">
            <v>538</v>
          </cell>
          <cell r="N1342" t="str">
            <v>邵芷轩</v>
          </cell>
        </row>
        <row r="1342">
          <cell r="P1342">
            <v>12.7537889619674</v>
          </cell>
        </row>
        <row r="1342">
          <cell r="R1342">
            <v>0</v>
          </cell>
        </row>
        <row r="1343">
          <cell r="F1343" t="str">
            <v>HGC-Lib-26081982</v>
          </cell>
          <cell r="G1343" t="str">
            <v>ZH11-En-H3K27me3-10-2</v>
          </cell>
        </row>
        <row r="1343">
          <cell r="K1343" t="str">
            <v>王煜杰</v>
          </cell>
          <cell r="L1343">
            <v>3.12</v>
          </cell>
          <cell r="M1343">
            <v>535</v>
          </cell>
          <cell r="N1343" t="str">
            <v>邵芷轩</v>
          </cell>
        </row>
        <row r="1343">
          <cell r="P1343">
            <v>8.97196261682243</v>
          </cell>
        </row>
        <row r="1343">
          <cell r="R1343">
            <v>0</v>
          </cell>
        </row>
        <row r="1344">
          <cell r="F1344" t="str">
            <v>HGC-Lib-26081983</v>
          </cell>
          <cell r="G1344" t="str">
            <v>ZH11-En-6B-1</v>
          </cell>
        </row>
        <row r="1344">
          <cell r="K1344" t="str">
            <v>王煜杰</v>
          </cell>
          <cell r="L1344">
            <v>0.652</v>
          </cell>
          <cell r="M1344">
            <v>498</v>
          </cell>
          <cell r="N1344" t="str">
            <v>邵芷轩</v>
          </cell>
          <cell r="O1344" t="str">
            <v>已复测</v>
          </cell>
          <cell r="P1344">
            <v>2.01421068890948</v>
          </cell>
        </row>
        <row r="1344">
          <cell r="R1344">
            <v>0</v>
          </cell>
        </row>
        <row r="1345">
          <cell r="F1345" t="str">
            <v>HGC-Lib-26081984</v>
          </cell>
          <cell r="G1345" t="str">
            <v>ZH11-En-6B-2</v>
          </cell>
        </row>
        <row r="1345">
          <cell r="K1345" t="str">
            <v>王煜杰</v>
          </cell>
          <cell r="L1345">
            <v>0.624</v>
          </cell>
          <cell r="M1345">
            <v>520</v>
          </cell>
          <cell r="N1345" t="str">
            <v>邵芷轩</v>
          </cell>
          <cell r="O1345" t="str">
            <v>已复测</v>
          </cell>
          <cell r="P1345">
            <v>1.84615384615385</v>
          </cell>
        </row>
        <row r="1345">
          <cell r="R1345">
            <v>0</v>
          </cell>
        </row>
        <row r="1346">
          <cell r="F1346" t="str">
            <v>HGC-Lib-26081985</v>
          </cell>
          <cell r="G1346" t="str">
            <v>w7</v>
          </cell>
        </row>
        <row r="1346">
          <cell r="K1346" t="str">
            <v>王煜杰</v>
          </cell>
          <cell r="L1346">
            <v>21.6</v>
          </cell>
          <cell r="M1346">
            <v>520</v>
          </cell>
          <cell r="N1346" t="str">
            <v>邵芷轩</v>
          </cell>
        </row>
        <row r="1346">
          <cell r="P1346">
            <v>63.905325443787</v>
          </cell>
        </row>
        <row r="1346">
          <cell r="R1346">
            <v>0</v>
          </cell>
        </row>
        <row r="1347">
          <cell r="F1347" t="str">
            <v>HGC-Lib-26081986</v>
          </cell>
          <cell r="G1347" t="str">
            <v>w8</v>
          </cell>
        </row>
        <row r="1347">
          <cell r="K1347" t="str">
            <v>王煜杰</v>
          </cell>
          <cell r="L1347">
            <v>17.7</v>
          </cell>
          <cell r="M1347">
            <v>453</v>
          </cell>
          <cell r="N1347" t="str">
            <v>邵芷轩</v>
          </cell>
        </row>
        <row r="1347">
          <cell r="P1347">
            <v>60.1120733571065</v>
          </cell>
        </row>
        <row r="1347">
          <cell r="R1347">
            <v>0</v>
          </cell>
        </row>
        <row r="1348">
          <cell r="F1348" t="str">
            <v>HGC-Lib-26081987</v>
          </cell>
          <cell r="G1348" t="str">
            <v>w9</v>
          </cell>
        </row>
        <row r="1348">
          <cell r="K1348" t="str">
            <v>王煜杰</v>
          </cell>
          <cell r="L1348">
            <v>5.76</v>
          </cell>
          <cell r="M1348">
            <v>459</v>
          </cell>
          <cell r="N1348" t="str">
            <v>邵芷轩</v>
          </cell>
        </row>
        <row r="1348">
          <cell r="P1348">
            <v>19.3061840120664</v>
          </cell>
        </row>
        <row r="1348">
          <cell r="R1348">
            <v>0</v>
          </cell>
        </row>
        <row r="1349">
          <cell r="F1349" t="str">
            <v>HGC-Lib-26081988</v>
          </cell>
          <cell r="G1349" t="str">
            <v>w10</v>
          </cell>
        </row>
        <row r="1349">
          <cell r="K1349" t="str">
            <v>王煜杰</v>
          </cell>
          <cell r="L1349">
            <v>4.8</v>
          </cell>
          <cell r="M1349">
            <v>414</v>
          </cell>
          <cell r="N1349" t="str">
            <v>邵芷轩</v>
          </cell>
        </row>
        <row r="1349">
          <cell r="P1349">
            <v>17.8372352285396</v>
          </cell>
        </row>
        <row r="1349">
          <cell r="R1349">
            <v>0</v>
          </cell>
        </row>
        <row r="1350">
          <cell r="F1350" t="str">
            <v>HGC-Lib-26081989</v>
          </cell>
          <cell r="G1350" t="str">
            <v>sp1012-oligo1</v>
          </cell>
        </row>
        <row r="1350">
          <cell r="K1350" t="str">
            <v>王煜杰</v>
          </cell>
          <cell r="L1350">
            <v>25.8</v>
          </cell>
          <cell r="M1350">
            <v>374</v>
          </cell>
          <cell r="N1350" t="str">
            <v>邵芷轩</v>
          </cell>
          <cell r="O1350">
            <v>25.8</v>
          </cell>
          <cell r="P1350">
            <v>106.129164952694</v>
          </cell>
          <cell r="Q1350">
            <v>1</v>
          </cell>
          <cell r="R1350">
            <v>25.8</v>
          </cell>
        </row>
        <row r="1351">
          <cell r="F1351" t="str">
            <v>HGC-Lib-26081990</v>
          </cell>
          <cell r="G1351" t="str">
            <v>sp1012-oligo2</v>
          </cell>
        </row>
        <row r="1351">
          <cell r="K1351" t="str">
            <v>王煜杰</v>
          </cell>
          <cell r="L1351">
            <v>49.8</v>
          </cell>
          <cell r="M1351">
            <v>364</v>
          </cell>
          <cell r="N1351" t="str">
            <v>邵芷轩</v>
          </cell>
          <cell r="O1351">
            <v>45.2</v>
          </cell>
          <cell r="P1351">
            <v>210.481825866441</v>
          </cell>
          <cell r="Q1351">
            <v>0.907630522088353</v>
          </cell>
          <cell r="R1351">
            <v>45.2</v>
          </cell>
        </row>
        <row r="1352">
          <cell r="F1352" t="str">
            <v>HGC-Lib-26081991</v>
          </cell>
          <cell r="G1352" t="str">
            <v>sp1015-oligo1</v>
          </cell>
        </row>
        <row r="1352">
          <cell r="K1352" t="str">
            <v>王煜杰</v>
          </cell>
          <cell r="L1352">
            <v>26.6</v>
          </cell>
          <cell r="M1352">
            <v>371</v>
          </cell>
          <cell r="N1352" t="str">
            <v>邵芷轩</v>
          </cell>
          <cell r="O1352">
            <v>22.4</v>
          </cell>
          <cell r="P1352">
            <v>110.304789550073</v>
          </cell>
          <cell r="Q1352">
            <v>0.842105263157895</v>
          </cell>
          <cell r="R1352">
            <v>22.4</v>
          </cell>
        </row>
        <row r="1353">
          <cell r="F1353" t="str">
            <v>HGC-Lib-26081992</v>
          </cell>
          <cell r="G1353" t="str">
            <v>sp1015-oligo2</v>
          </cell>
        </row>
        <row r="1353">
          <cell r="K1353" t="str">
            <v>王煜杰</v>
          </cell>
          <cell r="L1353">
            <v>43</v>
          </cell>
          <cell r="M1353">
            <v>369</v>
          </cell>
          <cell r="N1353" t="str">
            <v>邵芷轩</v>
          </cell>
          <cell r="O1353">
            <v>37</v>
          </cell>
          <cell r="P1353">
            <v>179.278715864082</v>
          </cell>
          <cell r="Q1353">
            <v>0.86046511627907</v>
          </cell>
          <cell r="R1353">
            <v>37</v>
          </cell>
        </row>
        <row r="1354">
          <cell r="F1354" t="str">
            <v>HGC-Lib-26081993</v>
          </cell>
          <cell r="G1354" t="str">
            <v>TFL2</v>
          </cell>
        </row>
        <row r="1354">
          <cell r="K1354" t="str">
            <v>王煜杰</v>
          </cell>
          <cell r="L1354">
            <v>48</v>
          </cell>
          <cell r="M1354">
            <v>357</v>
          </cell>
          <cell r="N1354" t="str">
            <v>邵芷轩</v>
          </cell>
          <cell r="O1354">
            <v>45.8</v>
          </cell>
          <cell r="P1354">
            <v>206.851971557854</v>
          </cell>
          <cell r="Q1354">
            <v>0.954166666666667</v>
          </cell>
          <cell r="R1354">
            <v>45.8</v>
          </cell>
        </row>
        <row r="1355">
          <cell r="F1355" t="str">
            <v>HGC-Lib-26081994</v>
          </cell>
          <cell r="G1355" t="str">
            <v>TFL3</v>
          </cell>
        </row>
        <row r="1355">
          <cell r="K1355" t="str">
            <v>王煜杰</v>
          </cell>
          <cell r="L1355">
            <v>56.4</v>
          </cell>
          <cell r="M1355">
            <v>362</v>
          </cell>
          <cell r="N1355" t="str">
            <v>邵芷轩</v>
          </cell>
          <cell r="O1355">
            <v>57.4</v>
          </cell>
          <cell r="P1355">
            <v>239.694007649809</v>
          </cell>
          <cell r="Q1355">
            <v>1.0177304964539</v>
          </cell>
          <cell r="R1355">
            <v>57.4</v>
          </cell>
        </row>
        <row r="1356">
          <cell r="F1356" t="str">
            <v>HGC-POOL-26081995</v>
          </cell>
          <cell r="G1356" t="str">
            <v>ZLZ-HT260702B</v>
          </cell>
        </row>
        <row r="1356">
          <cell r="K1356" t="str">
            <v>王煜杰</v>
          </cell>
          <cell r="L1356">
            <v>14.3</v>
          </cell>
          <cell r="M1356">
            <v>396</v>
          </cell>
          <cell r="N1356" t="str">
            <v>邵芷轩</v>
          </cell>
        </row>
        <row r="1356">
          <cell r="P1356">
            <v>55.5555555555556</v>
          </cell>
        </row>
        <row r="1356">
          <cell r="R1356">
            <v>0</v>
          </cell>
        </row>
        <row r="1357">
          <cell r="F1357" t="str">
            <v>HGC-POOL-26081996</v>
          </cell>
          <cell r="G1357" t="str">
            <v>ZLZ-HT260702C</v>
          </cell>
        </row>
        <row r="1357">
          <cell r="K1357" t="str">
            <v>王煜杰</v>
          </cell>
          <cell r="L1357">
            <v>24.4</v>
          </cell>
          <cell r="M1357">
            <v>397</v>
          </cell>
          <cell r="N1357" t="str">
            <v>邵芷轩</v>
          </cell>
        </row>
        <row r="1357">
          <cell r="P1357">
            <v>94.5553187366789</v>
          </cell>
        </row>
        <row r="1357">
          <cell r="R1357">
            <v>0</v>
          </cell>
        </row>
        <row r="1358">
          <cell r="F1358" t="str">
            <v>HGC-Lib-26082005</v>
          </cell>
          <cell r="G1358" t="str">
            <v>B4</v>
          </cell>
        </row>
        <row r="1358">
          <cell r="K1358" t="str">
            <v>王煜杰</v>
          </cell>
          <cell r="L1358">
            <v>40.4</v>
          </cell>
          <cell r="M1358">
            <v>441</v>
          </cell>
          <cell r="N1358" t="str">
            <v>邵芷轩</v>
          </cell>
        </row>
        <row r="1358">
          <cell r="P1358">
            <v>140.938426652712</v>
          </cell>
        </row>
        <row r="1358">
          <cell r="R1358">
            <v>0</v>
          </cell>
        </row>
        <row r="1359">
          <cell r="F1359" t="str">
            <v>HGC-POOL-26082015</v>
          </cell>
          <cell r="G1359" t="str">
            <v>0702X1</v>
          </cell>
        </row>
        <row r="1359">
          <cell r="K1359" t="str">
            <v>胡钟糠</v>
          </cell>
          <cell r="L1359">
            <v>11.7</v>
          </cell>
          <cell r="M1359">
            <v>460</v>
          </cell>
          <cell r="N1359" t="str">
            <v>胡钟糠</v>
          </cell>
        </row>
        <row r="1359">
          <cell r="P1359">
            <v>39.1304347826087</v>
          </cell>
        </row>
        <row r="1359">
          <cell r="R1359">
            <v>0</v>
          </cell>
        </row>
        <row r="1360">
          <cell r="F1360" t="str">
            <v>HGC-POOL-26082016</v>
          </cell>
          <cell r="G1360" t="str">
            <v>0702X2</v>
          </cell>
          <cell r="H1360">
            <v>1000</v>
          </cell>
          <cell r="I1360">
            <v>0</v>
          </cell>
          <cell r="J1360" t="str">
            <v>cut&amp;tag</v>
          </cell>
          <cell r="K1360" t="str">
            <v>胡钟糠</v>
          </cell>
          <cell r="L1360">
            <v>11.3</v>
          </cell>
          <cell r="M1360">
            <v>462</v>
          </cell>
          <cell r="N1360" t="str">
            <v>胡钟糠</v>
          </cell>
        </row>
        <row r="1360">
          <cell r="P1360">
            <v>37.6290376290376</v>
          </cell>
        </row>
        <row r="1360">
          <cell r="R1360">
            <v>0</v>
          </cell>
        </row>
        <row r="1361">
          <cell r="F1361" t="str">
            <v>HGC-Lib-25161089</v>
          </cell>
          <cell r="G1361" t="str">
            <v>BS-L-cDNA</v>
          </cell>
        </row>
        <row r="1361">
          <cell r="K1361" t="str">
            <v>吴姜</v>
          </cell>
          <cell r="L1361">
            <v>24</v>
          </cell>
        </row>
        <row r="1361">
          <cell r="O1361" t="str">
            <v>星源加测</v>
          </cell>
          <cell r="P1361" t="e">
            <v>#DIV/0!</v>
          </cell>
        </row>
        <row r="1361">
          <cell r="R1361">
            <v>0</v>
          </cell>
        </row>
        <row r="1362">
          <cell r="F1362" t="str">
            <v>HGC-Lib-26082017</v>
          </cell>
          <cell r="G1362" t="str">
            <v>h4V-H4-1</v>
          </cell>
          <cell r="H1362">
            <v>6</v>
          </cell>
          <cell r="I1362">
            <v>0</v>
          </cell>
          <cell r="J1362" t="str">
            <v>cut&amp;tag</v>
          </cell>
          <cell r="K1362" t="str">
            <v>王煜杰</v>
          </cell>
          <cell r="L1362">
            <v>4.7</v>
          </cell>
          <cell r="M1362">
            <v>532</v>
          </cell>
          <cell r="N1362" t="str">
            <v>邵芷轩</v>
          </cell>
        </row>
        <row r="1362">
          <cell r="P1362">
            <v>13.5916714864083</v>
          </cell>
        </row>
        <row r="1362">
          <cell r="R1362">
            <v>0</v>
          </cell>
        </row>
        <row r="1363">
          <cell r="F1363" t="str">
            <v>HGC-Lib-26082018</v>
          </cell>
          <cell r="G1363" t="str">
            <v>h4V-H4-2</v>
          </cell>
          <cell r="H1363">
            <v>6</v>
          </cell>
          <cell r="I1363">
            <v>0</v>
          </cell>
          <cell r="J1363" t="str">
            <v>cut&amp;tag</v>
          </cell>
          <cell r="K1363" t="str">
            <v>王煜杰</v>
          </cell>
          <cell r="L1363">
            <v>4.46</v>
          </cell>
          <cell r="M1363">
            <v>533</v>
          </cell>
          <cell r="N1363" t="str">
            <v>邵芷轩</v>
          </cell>
        </row>
        <row r="1363">
          <cell r="P1363">
            <v>12.873430509453</v>
          </cell>
        </row>
        <row r="1363">
          <cell r="R1363">
            <v>0</v>
          </cell>
        </row>
        <row r="1364">
          <cell r="F1364" t="str">
            <v>HGC-Lib-26082025</v>
          </cell>
          <cell r="G1364" t="str">
            <v>control 1</v>
          </cell>
          <cell r="H1364">
            <v>6</v>
          </cell>
          <cell r="I1364">
            <v>0</v>
          </cell>
          <cell r="J1364" t="str">
            <v>mRNA</v>
          </cell>
          <cell r="K1364" t="str">
            <v>王煜杰</v>
          </cell>
          <cell r="L1364">
            <v>52.4</v>
          </cell>
        </row>
        <row r="1364">
          <cell r="P1364" t="e">
            <v>#DIV/0!</v>
          </cell>
        </row>
        <row r="1364">
          <cell r="R1364">
            <v>0</v>
          </cell>
        </row>
        <row r="1365">
          <cell r="F1365" t="str">
            <v>HGC-Lib-26082026</v>
          </cell>
          <cell r="G1365" t="str">
            <v>control 2</v>
          </cell>
          <cell r="H1365">
            <v>6</v>
          </cell>
          <cell r="I1365">
            <v>0</v>
          </cell>
          <cell r="J1365" t="str">
            <v>mRNA</v>
          </cell>
          <cell r="K1365" t="str">
            <v>王煜杰</v>
          </cell>
          <cell r="L1365">
            <v>74.4</v>
          </cell>
        </row>
        <row r="1365">
          <cell r="P1365" t="e">
            <v>#DIV/0!</v>
          </cell>
        </row>
        <row r="1365">
          <cell r="R1365">
            <v>0</v>
          </cell>
        </row>
        <row r="1366">
          <cell r="F1366" t="str">
            <v>HGC-Lib-26082027</v>
          </cell>
          <cell r="G1366" t="str">
            <v>control 3</v>
          </cell>
          <cell r="H1366">
            <v>6</v>
          </cell>
          <cell r="I1366">
            <v>0</v>
          </cell>
          <cell r="J1366" t="str">
            <v>mRNA</v>
          </cell>
          <cell r="K1366" t="str">
            <v>王煜杰</v>
          </cell>
          <cell r="L1366">
            <v>16.3</v>
          </cell>
        </row>
        <row r="1366">
          <cell r="P1366" t="e">
            <v>#DIV/0!</v>
          </cell>
        </row>
        <row r="1366">
          <cell r="R1366">
            <v>0</v>
          </cell>
        </row>
        <row r="1367">
          <cell r="F1367" t="str">
            <v>HGC-Lib-26082028</v>
          </cell>
          <cell r="G1367" t="str">
            <v>wnt 1</v>
          </cell>
          <cell r="H1367">
            <v>6</v>
          </cell>
          <cell r="I1367">
            <v>0</v>
          </cell>
          <cell r="J1367" t="str">
            <v>mRNA</v>
          </cell>
          <cell r="K1367" t="str">
            <v>王煜杰</v>
          </cell>
          <cell r="L1367">
            <v>39.6</v>
          </cell>
        </row>
        <row r="1367">
          <cell r="P1367" t="e">
            <v>#DIV/0!</v>
          </cell>
        </row>
        <row r="1367">
          <cell r="R1367">
            <v>0</v>
          </cell>
        </row>
        <row r="1368">
          <cell r="F1368" t="str">
            <v>HGC-Lib-26082029</v>
          </cell>
          <cell r="G1368" t="str">
            <v>wnt 2</v>
          </cell>
          <cell r="H1368">
            <v>6</v>
          </cell>
          <cell r="I1368">
            <v>0</v>
          </cell>
          <cell r="J1368" t="str">
            <v>mRNA</v>
          </cell>
          <cell r="K1368" t="str">
            <v>王煜杰</v>
          </cell>
          <cell r="L1368">
            <v>32.2</v>
          </cell>
        </row>
        <row r="1368">
          <cell r="P1368" t="e">
            <v>#DIV/0!</v>
          </cell>
        </row>
        <row r="1368">
          <cell r="R1368">
            <v>0</v>
          </cell>
        </row>
        <row r="1369">
          <cell r="F1369" t="str">
            <v>HGC-Lib-26082030</v>
          </cell>
          <cell r="G1369" t="str">
            <v>wnt 3</v>
          </cell>
          <cell r="H1369">
            <v>6</v>
          </cell>
          <cell r="I1369">
            <v>0</v>
          </cell>
          <cell r="J1369" t="str">
            <v>mRNA</v>
          </cell>
          <cell r="K1369" t="str">
            <v>王煜杰</v>
          </cell>
          <cell r="L1369">
            <v>14.5</v>
          </cell>
        </row>
        <row r="1369">
          <cell r="P1369" t="e">
            <v>#DIV/0!</v>
          </cell>
        </row>
        <row r="1369">
          <cell r="R1369">
            <v>0</v>
          </cell>
        </row>
        <row r="1370">
          <cell r="F1370" t="str">
            <v>HGC-Lib-26082031</v>
          </cell>
          <cell r="G1370" t="str">
            <v>Nrg1</v>
          </cell>
          <cell r="H1370">
            <v>6</v>
          </cell>
          <cell r="I1370">
            <v>0</v>
          </cell>
          <cell r="J1370" t="str">
            <v>mRNA</v>
          </cell>
          <cell r="K1370" t="str">
            <v>王煜杰</v>
          </cell>
          <cell r="L1370">
            <v>91.2</v>
          </cell>
        </row>
        <row r="1370">
          <cell r="P1370" t="e">
            <v>#DIV/0!</v>
          </cell>
        </row>
        <row r="1370">
          <cell r="R1370">
            <v>0</v>
          </cell>
        </row>
        <row r="1371">
          <cell r="F1371" t="str">
            <v>HGC-Lib-26082032</v>
          </cell>
          <cell r="G1371" t="str">
            <v>Nrg 2</v>
          </cell>
          <cell r="H1371">
            <v>6</v>
          </cell>
          <cell r="I1371">
            <v>0</v>
          </cell>
          <cell r="J1371" t="str">
            <v>mRNA</v>
          </cell>
          <cell r="K1371" t="str">
            <v>王煜杰</v>
          </cell>
          <cell r="L1371">
            <v>47</v>
          </cell>
        </row>
        <row r="1371">
          <cell r="P1371" t="e">
            <v>#DIV/0!</v>
          </cell>
        </row>
        <row r="1371">
          <cell r="R1371">
            <v>0</v>
          </cell>
        </row>
        <row r="1372">
          <cell r="F1372" t="str">
            <v>HGC-Lib-26082033</v>
          </cell>
          <cell r="G1372" t="str">
            <v>Nrg3</v>
          </cell>
          <cell r="H1372">
            <v>6</v>
          </cell>
          <cell r="I1372">
            <v>0</v>
          </cell>
          <cell r="J1372" t="str">
            <v>mRNA</v>
          </cell>
          <cell r="K1372" t="str">
            <v>王煜杰</v>
          </cell>
          <cell r="L1372">
            <v>41.2</v>
          </cell>
        </row>
        <row r="1372">
          <cell r="P1372" t="e">
            <v>#DIV/0!</v>
          </cell>
        </row>
        <row r="1372">
          <cell r="R1372">
            <v>0</v>
          </cell>
        </row>
        <row r="1373">
          <cell r="F1373" t="str">
            <v>HGC-Lib-26082034</v>
          </cell>
          <cell r="G1373" t="str">
            <v>APC 1</v>
          </cell>
          <cell r="H1373">
            <v>6</v>
          </cell>
          <cell r="I1373">
            <v>0</v>
          </cell>
          <cell r="J1373" t="str">
            <v>mRNA</v>
          </cell>
          <cell r="K1373" t="str">
            <v>王煜杰</v>
          </cell>
          <cell r="L1373">
            <v>39.4</v>
          </cell>
        </row>
        <row r="1373">
          <cell r="P1373" t="e">
            <v>#DIV/0!</v>
          </cell>
        </row>
        <row r="1373">
          <cell r="R1373">
            <v>0</v>
          </cell>
        </row>
        <row r="1374">
          <cell r="F1374" t="str">
            <v>HGC-Lib-26082035</v>
          </cell>
          <cell r="G1374" t="str">
            <v>APC 2</v>
          </cell>
          <cell r="H1374">
            <v>6</v>
          </cell>
          <cell r="I1374">
            <v>0</v>
          </cell>
          <cell r="J1374" t="str">
            <v>mRNA</v>
          </cell>
          <cell r="K1374" t="str">
            <v>王煜杰</v>
          </cell>
          <cell r="L1374">
            <v>47.8</v>
          </cell>
        </row>
        <row r="1374">
          <cell r="P1374" t="e">
            <v>#DIV/0!</v>
          </cell>
        </row>
        <row r="1374">
          <cell r="R1374">
            <v>0</v>
          </cell>
        </row>
        <row r="1375">
          <cell r="F1375" t="str">
            <v>HGC-Lib-26082036</v>
          </cell>
          <cell r="G1375" t="str">
            <v>APC 3</v>
          </cell>
          <cell r="H1375">
            <v>6</v>
          </cell>
          <cell r="I1375">
            <v>0</v>
          </cell>
          <cell r="J1375" t="str">
            <v>mRNA</v>
          </cell>
          <cell r="K1375" t="str">
            <v>王煜杰</v>
          </cell>
          <cell r="L1375">
            <v>32.2</v>
          </cell>
        </row>
        <row r="1375">
          <cell r="P1375" t="e">
            <v>#DIV/0!</v>
          </cell>
        </row>
        <row r="1375">
          <cell r="R1375">
            <v>0</v>
          </cell>
        </row>
        <row r="1376">
          <cell r="F1376" t="str">
            <v>HGC-Lib-26082037</v>
          </cell>
          <cell r="G1376" t="str">
            <v>YAP 1</v>
          </cell>
          <cell r="H1376">
            <v>6</v>
          </cell>
          <cell r="I1376">
            <v>0</v>
          </cell>
          <cell r="J1376" t="str">
            <v>mRNA</v>
          </cell>
          <cell r="K1376" t="str">
            <v>王煜杰</v>
          </cell>
          <cell r="L1376">
            <v>38.2</v>
          </cell>
        </row>
        <row r="1376">
          <cell r="P1376" t="e">
            <v>#DIV/0!</v>
          </cell>
        </row>
        <row r="1376">
          <cell r="R1376">
            <v>0</v>
          </cell>
        </row>
        <row r="1377">
          <cell r="F1377" t="str">
            <v>HGC-Lib-26082038</v>
          </cell>
          <cell r="G1377" t="str">
            <v>YAP2</v>
          </cell>
          <cell r="H1377">
            <v>6</v>
          </cell>
          <cell r="I1377">
            <v>0</v>
          </cell>
          <cell r="J1377" t="str">
            <v>mRNA</v>
          </cell>
          <cell r="K1377" t="str">
            <v>王煜杰</v>
          </cell>
          <cell r="L1377">
            <v>65.8</v>
          </cell>
        </row>
        <row r="1377">
          <cell r="P1377" t="e">
            <v>#DIV/0!</v>
          </cell>
        </row>
        <row r="1377">
          <cell r="R1377">
            <v>0</v>
          </cell>
        </row>
        <row r="1378">
          <cell r="F1378" t="str">
            <v>HGC-Lib-26082039</v>
          </cell>
          <cell r="G1378" t="str">
            <v>YAP 3</v>
          </cell>
          <cell r="H1378">
            <v>6</v>
          </cell>
          <cell r="I1378">
            <v>0</v>
          </cell>
          <cell r="J1378" t="str">
            <v>mRNA</v>
          </cell>
          <cell r="K1378" t="str">
            <v>王煜杰</v>
          </cell>
          <cell r="L1378">
            <v>59</v>
          </cell>
        </row>
        <row r="1378">
          <cell r="P1378" t="e">
            <v>#DIV/0!</v>
          </cell>
        </row>
        <row r="1378">
          <cell r="R1378">
            <v>0</v>
          </cell>
        </row>
        <row r="1379">
          <cell r="F1379" t="str">
            <v>HGC-Lib-26082040</v>
          </cell>
          <cell r="G1379" t="str">
            <v>Fetal 1</v>
          </cell>
          <cell r="H1379">
            <v>6</v>
          </cell>
          <cell r="I1379">
            <v>0</v>
          </cell>
          <cell r="J1379" t="str">
            <v>mRNA</v>
          </cell>
          <cell r="K1379" t="str">
            <v>王煜杰</v>
          </cell>
          <cell r="L1379">
            <v>74.6</v>
          </cell>
        </row>
        <row r="1379">
          <cell r="P1379" t="e">
            <v>#DIV/0!</v>
          </cell>
        </row>
        <row r="1379">
          <cell r="R1379">
            <v>0</v>
          </cell>
        </row>
        <row r="1380">
          <cell r="F1380" t="str">
            <v>HGC-Lib-26082041</v>
          </cell>
          <cell r="G1380" t="str">
            <v>Fetal 2</v>
          </cell>
          <cell r="H1380">
            <v>6</v>
          </cell>
          <cell r="I1380">
            <v>0</v>
          </cell>
          <cell r="J1380" t="str">
            <v>mRNA</v>
          </cell>
          <cell r="K1380" t="str">
            <v>王煜杰</v>
          </cell>
          <cell r="L1380">
            <v>39</v>
          </cell>
        </row>
        <row r="1380">
          <cell r="P1380" t="e">
            <v>#DIV/0!</v>
          </cell>
        </row>
        <row r="1380">
          <cell r="R1380">
            <v>0</v>
          </cell>
        </row>
        <row r="1381">
          <cell r="F1381" t="str">
            <v>HGC-Lib-26082042</v>
          </cell>
          <cell r="G1381" t="str">
            <v>Fetal 3</v>
          </cell>
          <cell r="H1381">
            <v>6</v>
          </cell>
          <cell r="I1381">
            <v>0</v>
          </cell>
          <cell r="J1381" t="str">
            <v>mRNA</v>
          </cell>
          <cell r="K1381" t="str">
            <v>王煜杰</v>
          </cell>
          <cell r="L1381">
            <v>80</v>
          </cell>
        </row>
        <row r="1381">
          <cell r="P1381" t="e">
            <v>#DIV/0!</v>
          </cell>
        </row>
        <row r="1381">
          <cell r="R1381">
            <v>0</v>
          </cell>
        </row>
        <row r="1382">
          <cell r="F1382" t="str">
            <v>HGC-Lib-26082043</v>
          </cell>
          <cell r="G1382" t="str">
            <v>IFN-g 1</v>
          </cell>
          <cell r="H1382">
            <v>6</v>
          </cell>
          <cell r="I1382">
            <v>0</v>
          </cell>
          <cell r="J1382" t="str">
            <v>mRNA</v>
          </cell>
          <cell r="K1382" t="str">
            <v>王煜杰</v>
          </cell>
          <cell r="L1382">
            <v>33.2</v>
          </cell>
        </row>
        <row r="1382">
          <cell r="P1382" t="e">
            <v>#DIV/0!</v>
          </cell>
        </row>
        <row r="1382">
          <cell r="R1382">
            <v>0</v>
          </cell>
        </row>
        <row r="1383">
          <cell r="F1383" t="str">
            <v>HGC-Lib-26082044</v>
          </cell>
          <cell r="G1383" t="str">
            <v>IFN-g 2</v>
          </cell>
          <cell r="H1383">
            <v>6</v>
          </cell>
          <cell r="I1383">
            <v>0</v>
          </cell>
          <cell r="J1383" t="str">
            <v>mRNA</v>
          </cell>
          <cell r="K1383" t="str">
            <v>王煜杰</v>
          </cell>
          <cell r="L1383">
            <v>73</v>
          </cell>
        </row>
        <row r="1383">
          <cell r="P1383" t="e">
            <v>#DIV/0!</v>
          </cell>
        </row>
        <row r="1383">
          <cell r="R1383">
            <v>0</v>
          </cell>
        </row>
        <row r="1384">
          <cell r="F1384" t="str">
            <v>HGC-Lib-26082045</v>
          </cell>
          <cell r="G1384" t="str">
            <v>IFN-g 3</v>
          </cell>
          <cell r="H1384">
            <v>6</v>
          </cell>
          <cell r="I1384">
            <v>0</v>
          </cell>
          <cell r="J1384" t="str">
            <v>mRNA</v>
          </cell>
          <cell r="K1384" t="str">
            <v>王煜杰</v>
          </cell>
          <cell r="L1384">
            <v>50.6</v>
          </cell>
        </row>
        <row r="1384">
          <cell r="P1384" t="e">
            <v>#DIV/0!</v>
          </cell>
        </row>
        <row r="1384">
          <cell r="R1384">
            <v>0</v>
          </cell>
        </row>
        <row r="1385">
          <cell r="F1385" t="str">
            <v>HGC-Lib-26082046</v>
          </cell>
          <cell r="G1385" t="str">
            <v>C2</v>
          </cell>
          <cell r="H1385">
            <v>1</v>
          </cell>
          <cell r="I1385">
            <v>0</v>
          </cell>
          <cell r="J1385" t="str">
            <v>其他文库类型</v>
          </cell>
          <cell r="K1385" t="str">
            <v>刘学成</v>
          </cell>
          <cell r="L1385">
            <v>53.6</v>
          </cell>
        </row>
        <row r="1385">
          <cell r="P1385" t="e">
            <v>#DIV/0!</v>
          </cell>
        </row>
        <row r="1385">
          <cell r="R1385">
            <v>0</v>
          </cell>
        </row>
        <row r="1386">
          <cell r="F1386" t="str">
            <v>HGC-Lib-26082047</v>
          </cell>
          <cell r="G1386" t="str">
            <v>C3</v>
          </cell>
          <cell r="H1386">
            <v>1</v>
          </cell>
          <cell r="I1386">
            <v>0</v>
          </cell>
          <cell r="J1386" t="str">
            <v>其他文库类型</v>
          </cell>
          <cell r="K1386" t="str">
            <v>刘学成</v>
          </cell>
          <cell r="L1386">
            <v>27</v>
          </cell>
        </row>
        <row r="1386">
          <cell r="P1386" t="e">
            <v>#DIV/0!</v>
          </cell>
        </row>
        <row r="1386">
          <cell r="R1386">
            <v>0</v>
          </cell>
        </row>
        <row r="1387">
          <cell r="F1387" t="str">
            <v>HGC-POOL-26082048</v>
          </cell>
          <cell r="G1387" t="str">
            <v>PCRD-260701-002</v>
          </cell>
          <cell r="H1387">
            <v>100</v>
          </cell>
          <cell r="I1387">
            <v>0</v>
          </cell>
          <cell r="J1387" t="str">
            <v>singleron-FFPE单核</v>
          </cell>
          <cell r="K1387" t="str">
            <v>刘学成</v>
          </cell>
          <cell r="L1387">
            <v>33.8</v>
          </cell>
        </row>
        <row r="1387">
          <cell r="P1387" t="e">
            <v>#DIV/0!</v>
          </cell>
        </row>
        <row r="1387">
          <cell r="R1387">
            <v>0</v>
          </cell>
        </row>
        <row r="1388">
          <cell r="F1388" t="str">
            <v>HGC-POOL-26082049</v>
          </cell>
          <cell r="G1388" t="str">
            <v>PCRD-260701-001</v>
          </cell>
          <cell r="H1388">
            <v>40</v>
          </cell>
          <cell r="I1388">
            <v>0</v>
          </cell>
          <cell r="J1388" t="str">
            <v>singleron-3'转录组文库</v>
          </cell>
          <cell r="K1388" t="str">
            <v>刘学成</v>
          </cell>
          <cell r="L1388">
            <v>21.4</v>
          </cell>
        </row>
        <row r="1388">
          <cell r="P1388" t="e">
            <v>#DIV/0!</v>
          </cell>
        </row>
        <row r="1388">
          <cell r="R1388">
            <v>0</v>
          </cell>
        </row>
        <row r="1389">
          <cell r="F1389" t="str">
            <v>HGC-POOL-26082050</v>
          </cell>
          <cell r="G1389" t="str">
            <v>PCRD-260701-003</v>
          </cell>
          <cell r="H1389">
            <v>40</v>
          </cell>
          <cell r="I1389">
            <v>0</v>
          </cell>
          <cell r="J1389" t="str">
            <v>singleron-单细胞BCR文库</v>
          </cell>
          <cell r="K1389" t="str">
            <v>刘学成</v>
          </cell>
          <cell r="L1389">
            <v>29.2</v>
          </cell>
        </row>
        <row r="1389">
          <cell r="P1389" t="e">
            <v>#DIV/0!</v>
          </cell>
        </row>
        <row r="1389">
          <cell r="R1389">
            <v>0</v>
          </cell>
        </row>
        <row r="1390">
          <cell r="F1390" t="str">
            <v>HGC-Lib-26082053</v>
          </cell>
          <cell r="G1390" t="str">
            <v>Control_1</v>
          </cell>
          <cell r="H1390">
            <v>2</v>
          </cell>
          <cell r="I1390">
            <v>0</v>
          </cell>
          <cell r="J1390" t="str">
            <v>链特异性文库</v>
          </cell>
          <cell r="K1390" t="str">
            <v>刘洛滨</v>
          </cell>
          <cell r="L1390">
            <v>94.53</v>
          </cell>
          <cell r="M1390">
            <v>349</v>
          </cell>
          <cell r="N1390" t="str">
            <v>邵芷轩</v>
          </cell>
          <cell r="O1390" t="str">
            <v>百易汇能-0015-0007-A10</v>
          </cell>
          <cell r="P1390">
            <v>416.707075159797</v>
          </cell>
        </row>
        <row r="1390">
          <cell r="R1390">
            <v>0</v>
          </cell>
        </row>
        <row r="1391">
          <cell r="F1391" t="str">
            <v>HGC-Lib-26082054</v>
          </cell>
          <cell r="G1391" t="str">
            <v>Control_2</v>
          </cell>
          <cell r="H1391">
            <v>2</v>
          </cell>
          <cell r="I1391">
            <v>0</v>
          </cell>
          <cell r="J1391" t="str">
            <v>链特异性文库</v>
          </cell>
          <cell r="K1391" t="str">
            <v>刘洛滨</v>
          </cell>
          <cell r="L1391">
            <v>74.22</v>
          </cell>
          <cell r="M1391">
            <v>405</v>
          </cell>
          <cell r="N1391" t="str">
            <v>邵芷轩</v>
          </cell>
          <cell r="O1391" t="str">
            <v>百易汇能-0015-0007-B10</v>
          </cell>
          <cell r="P1391">
            <v>281.937321937322</v>
          </cell>
        </row>
        <row r="1391">
          <cell r="R1391">
            <v>0</v>
          </cell>
        </row>
        <row r="1392">
          <cell r="F1392" t="str">
            <v>HGC-Lib-26082055</v>
          </cell>
          <cell r="G1392" t="str">
            <v>Control_3</v>
          </cell>
          <cell r="H1392">
            <v>2</v>
          </cell>
          <cell r="I1392">
            <v>0</v>
          </cell>
          <cell r="J1392" t="str">
            <v>链特异性文库</v>
          </cell>
          <cell r="K1392" t="str">
            <v>刘洛滨</v>
          </cell>
          <cell r="L1392">
            <v>56.49</v>
          </cell>
          <cell r="M1392">
            <v>428</v>
          </cell>
          <cell r="N1392" t="str">
            <v>邵芷轩</v>
          </cell>
          <cell r="O1392" t="str">
            <v>百易汇能-0015-0007-C10</v>
          </cell>
          <cell r="P1392">
            <v>203.055355859094</v>
          </cell>
        </row>
        <row r="1392">
          <cell r="R1392">
            <v>0</v>
          </cell>
        </row>
        <row r="1393">
          <cell r="F1393" t="str">
            <v>HGC-Lib-26082056</v>
          </cell>
          <cell r="G1393" t="str">
            <v>MET_1</v>
          </cell>
          <cell r="H1393">
            <v>2</v>
          </cell>
          <cell r="I1393">
            <v>0</v>
          </cell>
          <cell r="J1393" t="str">
            <v>链特异性文库</v>
          </cell>
          <cell r="K1393" t="str">
            <v>刘洛滨</v>
          </cell>
          <cell r="L1393">
            <v>43.02</v>
          </cell>
          <cell r="M1393">
            <v>440</v>
          </cell>
          <cell r="N1393" t="str">
            <v>邵芷轩</v>
          </cell>
          <cell r="O1393" t="str">
            <v>百易汇能-0015-0007-D10</v>
          </cell>
          <cell r="P1393">
            <v>150.41958041958</v>
          </cell>
        </row>
        <row r="1393">
          <cell r="R1393">
            <v>0</v>
          </cell>
        </row>
        <row r="1394">
          <cell r="F1394" t="str">
            <v>HGC-Lib-26082057</v>
          </cell>
          <cell r="G1394" t="str">
            <v>MET_2</v>
          </cell>
          <cell r="H1394">
            <v>2</v>
          </cell>
          <cell r="I1394">
            <v>0</v>
          </cell>
          <cell r="J1394" t="str">
            <v>链特异性文库</v>
          </cell>
          <cell r="K1394" t="str">
            <v>刘洛滨</v>
          </cell>
          <cell r="L1394">
            <v>97.81</v>
          </cell>
          <cell r="M1394">
            <v>333</v>
          </cell>
          <cell r="N1394" t="str">
            <v>邵芷轩</v>
          </cell>
          <cell r="O1394" t="str">
            <v>百易汇能-0015-0007-E10</v>
          </cell>
          <cell r="P1394">
            <v>451.882651882652</v>
          </cell>
        </row>
        <row r="1394">
          <cell r="R1394">
            <v>0</v>
          </cell>
        </row>
        <row r="1395">
          <cell r="F1395" t="str">
            <v>HGC-Lib-26082058</v>
          </cell>
          <cell r="G1395" t="str">
            <v>MET_3</v>
          </cell>
          <cell r="H1395">
            <v>2</v>
          </cell>
          <cell r="I1395">
            <v>0</v>
          </cell>
          <cell r="J1395" t="str">
            <v>链特异性文库</v>
          </cell>
          <cell r="K1395" t="str">
            <v>刘洛滨</v>
          </cell>
          <cell r="L1395">
            <v>108</v>
          </cell>
          <cell r="M1395">
            <v>372</v>
          </cell>
          <cell r="N1395" t="str">
            <v>邵芷轩</v>
          </cell>
          <cell r="O1395" t="str">
            <v>百易汇能-0015-0007-F10</v>
          </cell>
          <cell r="P1395">
            <v>446.650124069479</v>
          </cell>
        </row>
        <row r="1395">
          <cell r="R1395">
            <v>0</v>
          </cell>
        </row>
        <row r="1396">
          <cell r="F1396" t="str">
            <v>HGC-Lib-26082059</v>
          </cell>
          <cell r="G1396" t="str">
            <v>MET5_1</v>
          </cell>
          <cell r="H1396">
            <v>2</v>
          </cell>
          <cell r="I1396">
            <v>0</v>
          </cell>
          <cell r="J1396" t="str">
            <v>链特异性文库</v>
          </cell>
          <cell r="K1396" t="str">
            <v>刘洛滨</v>
          </cell>
          <cell r="L1396">
            <v>111.97</v>
          </cell>
          <cell r="M1396">
            <v>363</v>
          </cell>
          <cell r="N1396" t="str">
            <v>邵芷轩</v>
          </cell>
          <cell r="O1396" t="str">
            <v>百易汇能-0015-0007-G10</v>
          </cell>
          <cell r="P1396">
            <v>474.549692731511</v>
          </cell>
        </row>
        <row r="1396">
          <cell r="R1396">
            <v>0</v>
          </cell>
        </row>
        <row r="1397">
          <cell r="F1397" t="str">
            <v>HGC-Lib-26082060</v>
          </cell>
          <cell r="G1397" t="str">
            <v>MET5_2</v>
          </cell>
          <cell r="H1397">
            <v>2</v>
          </cell>
          <cell r="I1397">
            <v>0</v>
          </cell>
          <cell r="J1397" t="str">
            <v>链特异性文库</v>
          </cell>
          <cell r="K1397" t="str">
            <v>刘洛滨</v>
          </cell>
          <cell r="L1397">
            <v>79.02</v>
          </cell>
          <cell r="M1397">
            <v>389</v>
          </cell>
          <cell r="N1397" t="str">
            <v>邵芷轩</v>
          </cell>
          <cell r="O1397" t="str">
            <v>百易汇能-0015-0007-H10</v>
          </cell>
          <cell r="P1397">
            <v>312.517302748665</v>
          </cell>
        </row>
        <row r="1397">
          <cell r="R1397">
            <v>0</v>
          </cell>
        </row>
        <row r="1398">
          <cell r="F1398" t="str">
            <v>HGC-Lib-26082061</v>
          </cell>
          <cell r="G1398" t="str">
            <v>MET5_3</v>
          </cell>
          <cell r="H1398">
            <v>2</v>
          </cell>
          <cell r="I1398">
            <v>0</v>
          </cell>
          <cell r="J1398" t="str">
            <v>链特异性文库</v>
          </cell>
          <cell r="K1398" t="str">
            <v>刘洛滨</v>
          </cell>
          <cell r="L1398">
            <v>74.44</v>
          </cell>
          <cell r="M1398">
            <v>406</v>
          </cell>
          <cell r="N1398" t="str">
            <v>邵芷轩</v>
          </cell>
          <cell r="O1398" t="str">
            <v>百易汇能-0015-0007-A11</v>
          </cell>
          <cell r="P1398">
            <v>282.07654414551</v>
          </cell>
        </row>
        <row r="1398">
          <cell r="R1398">
            <v>0</v>
          </cell>
        </row>
        <row r="1399">
          <cell r="F1399" t="str">
            <v>HGC-Lib-26082062</v>
          </cell>
          <cell r="G1399" t="str">
            <v>GUA_1</v>
          </cell>
          <cell r="H1399">
            <v>2</v>
          </cell>
          <cell r="I1399">
            <v>0</v>
          </cell>
          <cell r="J1399" t="str">
            <v>链特异性文库</v>
          </cell>
          <cell r="K1399" t="str">
            <v>刘洛滨</v>
          </cell>
          <cell r="L1399">
            <v>99.37</v>
          </cell>
          <cell r="M1399">
            <v>399</v>
          </cell>
          <cell r="N1399" t="str">
            <v>邵芷轩</v>
          </cell>
          <cell r="O1399" t="str">
            <v>百易汇能-0015-0007-B11</v>
          </cell>
          <cell r="P1399">
            <v>383.150183150183</v>
          </cell>
        </row>
        <row r="1399">
          <cell r="R1399">
            <v>0</v>
          </cell>
        </row>
        <row r="1400">
          <cell r="F1400" t="str">
            <v>HGC-Lib-26082063</v>
          </cell>
          <cell r="G1400" t="str">
            <v>GUA_2</v>
          </cell>
          <cell r="H1400">
            <v>2</v>
          </cell>
          <cell r="I1400">
            <v>0</v>
          </cell>
          <cell r="J1400" t="str">
            <v>链特异性文库</v>
          </cell>
          <cell r="K1400" t="str">
            <v>刘洛滨</v>
          </cell>
          <cell r="L1400">
            <v>93.69</v>
          </cell>
          <cell r="M1400">
            <v>337</v>
          </cell>
          <cell r="N1400" t="str">
            <v>邵芷轩</v>
          </cell>
          <cell r="O1400" t="str">
            <v>百易汇能-0015-0007-C11</v>
          </cell>
          <cell r="P1400">
            <v>427.710568363387</v>
          </cell>
        </row>
        <row r="1400">
          <cell r="R1400">
            <v>0</v>
          </cell>
        </row>
        <row r="1401">
          <cell r="F1401" t="str">
            <v>HGC-Lib-26082064</v>
          </cell>
          <cell r="G1401" t="str">
            <v>GUA_3</v>
          </cell>
          <cell r="H1401">
            <v>2</v>
          </cell>
          <cell r="I1401">
            <v>0</v>
          </cell>
          <cell r="J1401" t="str">
            <v>链特异性文库</v>
          </cell>
          <cell r="K1401" t="str">
            <v>刘洛滨</v>
          </cell>
          <cell r="L1401">
            <v>106.57</v>
          </cell>
          <cell r="M1401">
            <v>382</v>
          </cell>
          <cell r="N1401" t="str">
            <v>邵芷轩</v>
          </cell>
          <cell r="O1401" t="str">
            <v>百易汇能-0015-0007-D11</v>
          </cell>
          <cell r="P1401">
            <v>429.198550140958</v>
          </cell>
        </row>
        <row r="1401">
          <cell r="R1401">
            <v>0</v>
          </cell>
        </row>
        <row r="1402">
          <cell r="F1402" t="str">
            <v>HGC-Lib-26082065</v>
          </cell>
          <cell r="G1402" t="str">
            <v>GUA5_1</v>
          </cell>
          <cell r="H1402">
            <v>2</v>
          </cell>
          <cell r="I1402">
            <v>0</v>
          </cell>
          <cell r="J1402" t="str">
            <v>链特异性文库</v>
          </cell>
          <cell r="K1402" t="str">
            <v>刘洛滨</v>
          </cell>
          <cell r="L1402">
            <v>101.81</v>
          </cell>
          <cell r="M1402">
            <v>383</v>
          </cell>
          <cell r="N1402" t="str">
            <v>邵芷轩</v>
          </cell>
          <cell r="O1402" t="str">
            <v>百易汇能-0015-0007-E11</v>
          </cell>
          <cell r="P1402">
            <v>408.957622012452</v>
          </cell>
        </row>
        <row r="1402">
          <cell r="R1402">
            <v>0</v>
          </cell>
        </row>
        <row r="1403">
          <cell r="F1403" t="str">
            <v>HGC-Lib-26082066</v>
          </cell>
          <cell r="G1403" t="str">
            <v>GUA5_2</v>
          </cell>
          <cell r="H1403">
            <v>2</v>
          </cell>
          <cell r="I1403">
            <v>0</v>
          </cell>
          <cell r="J1403" t="str">
            <v>链特异性文库</v>
          </cell>
          <cell r="K1403" t="str">
            <v>刘洛滨</v>
          </cell>
          <cell r="L1403">
            <v>102.43</v>
          </cell>
          <cell r="M1403">
            <v>389</v>
          </cell>
          <cell r="N1403" t="str">
            <v>邵芷轩</v>
          </cell>
          <cell r="O1403" t="str">
            <v>百易汇能-0015-0007-F11</v>
          </cell>
          <cell r="P1403">
            <v>405.101839035001</v>
          </cell>
        </row>
        <row r="1403">
          <cell r="R1403">
            <v>0</v>
          </cell>
        </row>
        <row r="1404">
          <cell r="F1404" t="str">
            <v>HGC-Lib-26082067</v>
          </cell>
          <cell r="G1404" t="str">
            <v>GUA5_3</v>
          </cell>
          <cell r="H1404">
            <v>2</v>
          </cell>
          <cell r="I1404">
            <v>0</v>
          </cell>
          <cell r="J1404" t="str">
            <v>链特异性文库</v>
          </cell>
          <cell r="K1404" t="str">
            <v>刘洛滨</v>
          </cell>
          <cell r="L1404">
            <v>109.85</v>
          </cell>
          <cell r="M1404">
            <v>366</v>
          </cell>
          <cell r="N1404" t="str">
            <v>邵芷轩</v>
          </cell>
          <cell r="O1404" t="str">
            <v>百易汇能-0015-0007-G11</v>
          </cell>
          <cell r="P1404">
            <v>461.748633879781</v>
          </cell>
        </row>
        <row r="1404">
          <cell r="R1404">
            <v>0</v>
          </cell>
        </row>
        <row r="1405">
          <cell r="F1405" t="str">
            <v>HGC-POOL-26082070</v>
          </cell>
          <cell r="G1405" t="str">
            <v>TIHE038</v>
          </cell>
          <cell r="H1405">
            <v>144</v>
          </cell>
          <cell r="I1405">
            <v>0</v>
          </cell>
          <cell r="J1405" t="str">
            <v>其他文库类型</v>
          </cell>
          <cell r="K1405" t="str">
            <v>刘学成</v>
          </cell>
          <cell r="L1405">
            <v>8.68</v>
          </cell>
          <cell r="M1405">
            <v>421</v>
          </cell>
          <cell r="N1405" t="str">
            <v>邵芷轩</v>
          </cell>
        </row>
        <row r="1405">
          <cell r="P1405">
            <v>31.7193495340764</v>
          </cell>
        </row>
        <row r="1405">
          <cell r="R1405">
            <v>0</v>
          </cell>
        </row>
        <row r="1406">
          <cell r="F1406" t="str">
            <v>HGC-POOL-26082071</v>
          </cell>
          <cell r="G1406" t="str">
            <v>PCRD-260702-003</v>
          </cell>
          <cell r="H1406">
            <v>80</v>
          </cell>
          <cell r="I1406">
            <v>0</v>
          </cell>
          <cell r="J1406" t="str">
            <v>singleron-3'转录组文库</v>
          </cell>
          <cell r="K1406" t="str">
            <v>刘学成</v>
          </cell>
          <cell r="L1406">
            <v>9.86</v>
          </cell>
        </row>
        <row r="1406">
          <cell r="P1406" t="e">
            <v>#DIV/0!</v>
          </cell>
          <cell r="Q1406">
            <v>40</v>
          </cell>
          <cell r="R1406">
            <v>394.4</v>
          </cell>
        </row>
        <row r="1406">
          <cell r="U1406" t="str">
            <v>PE150</v>
          </cell>
        </row>
        <row r="1406">
          <cell r="W1406" t="str">
            <v>未磷酸化</v>
          </cell>
          <cell r="X1406" t="str">
            <v>未环化</v>
          </cell>
        </row>
        <row r="1407">
          <cell r="F1407" t="str">
            <v>HGC-POOL-26082072</v>
          </cell>
          <cell r="G1407" t="str">
            <v>PCRD-260702-100</v>
          </cell>
          <cell r="H1407">
            <v>80</v>
          </cell>
          <cell r="I1407">
            <v>0</v>
          </cell>
          <cell r="J1407" t="str">
            <v>singleron-3'转录组文库</v>
          </cell>
          <cell r="K1407" t="str">
            <v>刘学成</v>
          </cell>
          <cell r="L1407">
            <v>4.3</v>
          </cell>
        </row>
        <row r="1407">
          <cell r="P1407" t="e">
            <v>#DIV/0!</v>
          </cell>
          <cell r="Q1407">
            <v>60</v>
          </cell>
          <cell r="R1407">
            <v>258</v>
          </cell>
        </row>
        <row r="1407">
          <cell r="W1407" t="str">
            <v>未磷酸化</v>
          </cell>
          <cell r="X1407" t="str">
            <v>未环化</v>
          </cell>
        </row>
        <row r="1408">
          <cell r="F1408" t="str">
            <v>HGC-POOL-26082073</v>
          </cell>
          <cell r="G1408" t="str">
            <v>PCRD-260702-101</v>
          </cell>
          <cell r="H1408">
            <v>150</v>
          </cell>
          <cell r="I1408">
            <v>0</v>
          </cell>
          <cell r="J1408" t="str">
            <v>singleron-3'转录组文库</v>
          </cell>
          <cell r="K1408" t="str">
            <v>刘学成</v>
          </cell>
          <cell r="L1408">
            <v>5.32</v>
          </cell>
        </row>
        <row r="1408">
          <cell r="P1408" t="e">
            <v>#DIV/0!</v>
          </cell>
          <cell r="Q1408">
            <v>15</v>
          </cell>
          <cell r="R1408">
            <v>79.8</v>
          </cell>
        </row>
        <row r="1408">
          <cell r="W1408" t="str">
            <v>未磷酸化</v>
          </cell>
          <cell r="X1408" t="str">
            <v>未环化</v>
          </cell>
        </row>
        <row r="1409">
          <cell r="F1409" t="str">
            <v>HGC-POOL-26082074</v>
          </cell>
          <cell r="G1409" t="str">
            <v>H260701</v>
          </cell>
          <cell r="H1409">
            <v>198</v>
          </cell>
          <cell r="I1409">
            <v>0</v>
          </cell>
          <cell r="J1409" t="str">
            <v>chip-seq</v>
          </cell>
          <cell r="K1409" t="str">
            <v>刘学成</v>
          </cell>
          <cell r="L1409">
            <v>7.92</v>
          </cell>
          <cell r="M1409">
            <v>244</v>
          </cell>
          <cell r="N1409" t="str">
            <v>邵芷轩</v>
          </cell>
        </row>
        <row r="1409">
          <cell r="P1409">
            <v>49.936948297604</v>
          </cell>
        </row>
        <row r="1409">
          <cell r="R1409">
            <v>0</v>
          </cell>
        </row>
        <row r="1410">
          <cell r="F1410" t="str">
            <v>HGC-Lib-26082075</v>
          </cell>
          <cell r="G1410" t="str">
            <v>CTRL2026003+CQT2026050712-F005+赵汗青</v>
          </cell>
          <cell r="H1410">
            <v>100</v>
          </cell>
          <cell r="I1410">
            <v>0</v>
          </cell>
          <cell r="J1410" t="str">
            <v>10x3′单细胞转录组</v>
          </cell>
          <cell r="K1410" t="str">
            <v>刘学成</v>
          </cell>
          <cell r="L1410">
            <v>24.8</v>
          </cell>
        </row>
        <row r="1410">
          <cell r="P1410" t="e">
            <v>#DIV/0!</v>
          </cell>
        </row>
        <row r="1410">
          <cell r="R1410">
            <v>0</v>
          </cell>
        </row>
        <row r="1411">
          <cell r="F1411" t="str">
            <v>HGC-Lib-26082076</v>
          </cell>
          <cell r="G1411" t="str">
            <v>CO1_RNA-seq_100W+CQT2026041503-F005+肖艳青</v>
          </cell>
          <cell r="H1411">
            <v>6</v>
          </cell>
          <cell r="I1411">
            <v>0</v>
          </cell>
          <cell r="J1411" t="str">
            <v>mRNA</v>
          </cell>
          <cell r="K1411" t="str">
            <v>刘学成</v>
          </cell>
          <cell r="L1411">
            <v>96.2</v>
          </cell>
        </row>
        <row r="1411">
          <cell r="P1411" t="e">
            <v>#DIV/0!</v>
          </cell>
        </row>
        <row r="1411">
          <cell r="R1411">
            <v>0</v>
          </cell>
        </row>
        <row r="1412">
          <cell r="F1412" t="str">
            <v>HGC-Lib-26082077</v>
          </cell>
          <cell r="G1412" t="str">
            <v>CO2_RNA-seq_100W+CQT2026041503-F005+肖艳青</v>
          </cell>
          <cell r="H1412">
            <v>6</v>
          </cell>
          <cell r="I1412">
            <v>0</v>
          </cell>
          <cell r="J1412" t="str">
            <v>mRNA</v>
          </cell>
          <cell r="K1412" t="str">
            <v>刘学成</v>
          </cell>
          <cell r="L1412">
            <v>69.4</v>
          </cell>
        </row>
        <row r="1412">
          <cell r="P1412" t="e">
            <v>#DIV/0!</v>
          </cell>
        </row>
        <row r="1412">
          <cell r="R1412">
            <v>0</v>
          </cell>
        </row>
        <row r="1413">
          <cell r="F1413" t="str">
            <v>HGC-Lib-26082078</v>
          </cell>
          <cell r="G1413" t="str">
            <v>CO3_RNA-seq_100W+CQT2026041503-F005+肖艳青</v>
          </cell>
          <cell r="H1413">
            <v>6</v>
          </cell>
          <cell r="I1413">
            <v>0</v>
          </cell>
          <cell r="J1413" t="str">
            <v>mRNA</v>
          </cell>
          <cell r="K1413" t="str">
            <v>刘学成</v>
          </cell>
          <cell r="L1413">
            <v>20.8</v>
          </cell>
        </row>
        <row r="1413">
          <cell r="P1413" t="e">
            <v>#DIV/0!</v>
          </cell>
        </row>
        <row r="1413">
          <cell r="R1413">
            <v>0</v>
          </cell>
        </row>
        <row r="1414">
          <cell r="F1414" t="str">
            <v>HGC-Lib-26082079</v>
          </cell>
          <cell r="G1414" t="str">
            <v>CT1_RNA-seq_100W+CQT2026041503-F005+肖艳青</v>
          </cell>
          <cell r="H1414">
            <v>6</v>
          </cell>
          <cell r="I1414">
            <v>0</v>
          </cell>
          <cell r="J1414" t="str">
            <v>mRNA</v>
          </cell>
          <cell r="K1414" t="str">
            <v>刘学成</v>
          </cell>
          <cell r="L1414">
            <v>37.6</v>
          </cell>
        </row>
        <row r="1414">
          <cell r="P1414" t="e">
            <v>#DIV/0!</v>
          </cell>
        </row>
        <row r="1414">
          <cell r="R1414">
            <v>0</v>
          </cell>
        </row>
        <row r="1415">
          <cell r="F1415" t="str">
            <v>HGC-Lib-26082080</v>
          </cell>
          <cell r="G1415" t="str">
            <v>CT2_RNA-seq_100W+CQT2026041503-F005+肖艳青</v>
          </cell>
          <cell r="H1415">
            <v>6</v>
          </cell>
          <cell r="I1415">
            <v>0</v>
          </cell>
          <cell r="J1415" t="str">
            <v>mRNA</v>
          </cell>
          <cell r="K1415" t="str">
            <v>刘学成</v>
          </cell>
          <cell r="L1415">
            <v>40.8</v>
          </cell>
        </row>
        <row r="1415">
          <cell r="P1415" t="e">
            <v>#DIV/0!</v>
          </cell>
        </row>
        <row r="1415">
          <cell r="R1415">
            <v>0</v>
          </cell>
        </row>
        <row r="1416">
          <cell r="F1416" t="str">
            <v>HGC-Lib-26082081</v>
          </cell>
          <cell r="G1416" t="str">
            <v>CT3_RNA-seq_100W+CQT2026041503-F005+肖艳青</v>
          </cell>
          <cell r="H1416">
            <v>6</v>
          </cell>
          <cell r="I1416">
            <v>0</v>
          </cell>
          <cell r="J1416" t="str">
            <v>mRNA</v>
          </cell>
          <cell r="K1416" t="str">
            <v>刘学成</v>
          </cell>
          <cell r="L1416">
            <v>45</v>
          </cell>
        </row>
        <row r="1416">
          <cell r="P1416" t="e">
            <v>#DIV/0!</v>
          </cell>
        </row>
        <row r="1416">
          <cell r="R1416">
            <v>0</v>
          </cell>
        </row>
        <row r="1417">
          <cell r="F1417" t="str">
            <v>HGC-Lib-26082082</v>
          </cell>
          <cell r="G1417" t="str">
            <v>EC1+CQT2025101710-F005+肖艳青</v>
          </cell>
          <cell r="H1417">
            <v>6</v>
          </cell>
          <cell r="I1417">
            <v>0</v>
          </cell>
          <cell r="J1417" t="str">
            <v>mRNA</v>
          </cell>
          <cell r="K1417" t="str">
            <v>刘学成</v>
          </cell>
          <cell r="L1417">
            <v>39</v>
          </cell>
        </row>
        <row r="1417">
          <cell r="P1417" t="e">
            <v>#DIV/0!</v>
          </cell>
        </row>
        <row r="1417">
          <cell r="R1417">
            <v>0</v>
          </cell>
        </row>
        <row r="1418">
          <cell r="F1418" t="str">
            <v>HGC-Lib-26082083</v>
          </cell>
          <cell r="G1418" t="str">
            <v>EC2+CQT2025101710-F005+肖艳青</v>
          </cell>
          <cell r="H1418">
            <v>6</v>
          </cell>
          <cell r="I1418">
            <v>0</v>
          </cell>
          <cell r="J1418" t="str">
            <v>mRNA</v>
          </cell>
          <cell r="K1418" t="str">
            <v>刘学成</v>
          </cell>
          <cell r="L1418">
            <v>34.4</v>
          </cell>
        </row>
        <row r="1418">
          <cell r="P1418" t="e">
            <v>#DIV/0!</v>
          </cell>
        </row>
        <row r="1418">
          <cell r="R1418">
            <v>0</v>
          </cell>
        </row>
        <row r="1419">
          <cell r="F1419" t="str">
            <v>HGC-Lib-26082084</v>
          </cell>
          <cell r="G1419" t="str">
            <v>EC3+CQT2025101710-F005+肖艳青</v>
          </cell>
          <cell r="H1419">
            <v>6</v>
          </cell>
          <cell r="I1419">
            <v>0</v>
          </cell>
          <cell r="J1419" t="str">
            <v>mRNA</v>
          </cell>
          <cell r="K1419" t="str">
            <v>刘学成</v>
          </cell>
          <cell r="L1419">
            <v>78.4</v>
          </cell>
        </row>
        <row r="1419">
          <cell r="P1419" t="e">
            <v>#DIV/0!</v>
          </cell>
        </row>
        <row r="1419">
          <cell r="R1419">
            <v>0</v>
          </cell>
        </row>
        <row r="1420">
          <cell r="F1420" t="str">
            <v>HGC-Lib-26082085</v>
          </cell>
          <cell r="G1420" t="str">
            <v>EM1+CQT2025101710-F005+肖艳青</v>
          </cell>
          <cell r="H1420">
            <v>6</v>
          </cell>
          <cell r="I1420">
            <v>0</v>
          </cell>
          <cell r="J1420" t="str">
            <v>mRNA</v>
          </cell>
          <cell r="K1420" t="str">
            <v>刘学成</v>
          </cell>
          <cell r="L1420">
            <v>51.6</v>
          </cell>
        </row>
        <row r="1420">
          <cell r="P1420" t="e">
            <v>#DIV/0!</v>
          </cell>
        </row>
        <row r="1420">
          <cell r="R1420">
            <v>0</v>
          </cell>
        </row>
        <row r="1421">
          <cell r="F1421" t="str">
            <v>HGC-Lib-26082086</v>
          </cell>
          <cell r="G1421" t="str">
            <v>EM2+CQT2025101710-F005+肖艳青</v>
          </cell>
          <cell r="H1421">
            <v>6</v>
          </cell>
          <cell r="I1421">
            <v>0</v>
          </cell>
          <cell r="J1421" t="str">
            <v>mRNA</v>
          </cell>
          <cell r="K1421" t="str">
            <v>刘学成</v>
          </cell>
          <cell r="L1421">
            <v>43.4</v>
          </cell>
        </row>
        <row r="1421">
          <cell r="P1421" t="e">
            <v>#DIV/0!</v>
          </cell>
        </row>
        <row r="1421">
          <cell r="R1421">
            <v>0</v>
          </cell>
        </row>
        <row r="1422">
          <cell r="F1422" t="str">
            <v>HGC-Lib-26082087</v>
          </cell>
          <cell r="G1422" t="str">
            <v>EM3+CQT2025101710-F005+肖艳青</v>
          </cell>
          <cell r="H1422">
            <v>6</v>
          </cell>
          <cell r="I1422">
            <v>0</v>
          </cell>
          <cell r="J1422" t="str">
            <v>mRNA</v>
          </cell>
          <cell r="K1422" t="str">
            <v>刘学成</v>
          </cell>
          <cell r="L1422">
            <v>50</v>
          </cell>
        </row>
        <row r="1422">
          <cell r="P1422" t="e">
            <v>#DIV/0!</v>
          </cell>
        </row>
        <row r="1422">
          <cell r="R1422">
            <v>0</v>
          </cell>
        </row>
        <row r="1423">
          <cell r="F1423" t="str">
            <v>HGC-Lib-26082088</v>
          </cell>
          <cell r="G1423" t="str">
            <v>EA1+CQT2025101710-F005+肖艳青</v>
          </cell>
          <cell r="H1423">
            <v>6</v>
          </cell>
          <cell r="I1423">
            <v>0</v>
          </cell>
          <cell r="J1423" t="str">
            <v>mRNA</v>
          </cell>
          <cell r="K1423" t="str">
            <v>刘学成</v>
          </cell>
          <cell r="L1423">
            <v>76.8</v>
          </cell>
        </row>
        <row r="1423">
          <cell r="P1423" t="e">
            <v>#DIV/0!</v>
          </cell>
        </row>
        <row r="1423">
          <cell r="R1423">
            <v>0</v>
          </cell>
        </row>
        <row r="1424">
          <cell r="F1424" t="str">
            <v>HGC-Lib-26082089</v>
          </cell>
          <cell r="G1424" t="str">
            <v>EA2+CQT2025101710-F005+肖艳青</v>
          </cell>
          <cell r="H1424">
            <v>6</v>
          </cell>
          <cell r="I1424">
            <v>0</v>
          </cell>
          <cell r="J1424" t="str">
            <v>mRNA</v>
          </cell>
          <cell r="K1424" t="str">
            <v>刘学成</v>
          </cell>
          <cell r="L1424">
            <v>86.8</v>
          </cell>
        </row>
        <row r="1424">
          <cell r="P1424" t="e">
            <v>#DIV/0!</v>
          </cell>
        </row>
        <row r="1424">
          <cell r="R1424">
            <v>0</v>
          </cell>
        </row>
        <row r="1425">
          <cell r="F1425" t="str">
            <v>HGC-Lib-26082090</v>
          </cell>
          <cell r="G1425" t="str">
            <v>EA3+CQT2025101710-F005+肖艳青</v>
          </cell>
          <cell r="H1425">
            <v>6</v>
          </cell>
          <cell r="I1425">
            <v>0</v>
          </cell>
          <cell r="J1425" t="str">
            <v>mRNA</v>
          </cell>
          <cell r="K1425" t="str">
            <v>刘学成</v>
          </cell>
          <cell r="L1425">
            <v>102</v>
          </cell>
        </row>
        <row r="1425">
          <cell r="P1425" t="e">
            <v>#DIV/0!</v>
          </cell>
        </row>
        <row r="1425">
          <cell r="R1425">
            <v>0</v>
          </cell>
        </row>
        <row r="1426">
          <cell r="F1426" t="str">
            <v>HGC-Lib-26082091</v>
          </cell>
          <cell r="G1426" t="str">
            <v>PC1+CQT2025101710-F005+肖艳青</v>
          </cell>
          <cell r="H1426">
            <v>6</v>
          </cell>
          <cell r="I1426">
            <v>0</v>
          </cell>
          <cell r="J1426" t="str">
            <v>mRNA</v>
          </cell>
          <cell r="K1426" t="str">
            <v>刘学成</v>
          </cell>
          <cell r="L1426">
            <v>62.6</v>
          </cell>
        </row>
        <row r="1426">
          <cell r="P1426" t="e">
            <v>#DIV/0!</v>
          </cell>
        </row>
        <row r="1426">
          <cell r="R1426">
            <v>0</v>
          </cell>
        </row>
        <row r="1427">
          <cell r="F1427" t="str">
            <v>HGC-Lib-26082092</v>
          </cell>
          <cell r="G1427" t="str">
            <v>PC2+CQT2025101710-F005+肖艳青</v>
          </cell>
          <cell r="H1427">
            <v>6</v>
          </cell>
          <cell r="I1427">
            <v>0</v>
          </cell>
          <cell r="J1427" t="str">
            <v>mRNA</v>
          </cell>
          <cell r="K1427" t="str">
            <v>刘学成</v>
          </cell>
          <cell r="L1427">
            <v>62.2</v>
          </cell>
        </row>
        <row r="1427">
          <cell r="P1427" t="e">
            <v>#DIV/0!</v>
          </cell>
        </row>
        <row r="1427">
          <cell r="R1427">
            <v>0</v>
          </cell>
        </row>
        <row r="1428">
          <cell r="F1428" t="str">
            <v>HGC-Lib-26082093</v>
          </cell>
          <cell r="G1428" t="str">
            <v>PC3+CQT2025101710-F005+肖艳青</v>
          </cell>
          <cell r="H1428">
            <v>6</v>
          </cell>
          <cell r="I1428">
            <v>0</v>
          </cell>
          <cell r="J1428" t="str">
            <v>mRNA</v>
          </cell>
          <cell r="K1428" t="str">
            <v>刘学成</v>
          </cell>
          <cell r="L1428">
            <v>59.4</v>
          </cell>
        </row>
        <row r="1428">
          <cell r="P1428" t="e">
            <v>#DIV/0!</v>
          </cell>
        </row>
        <row r="1428">
          <cell r="R1428">
            <v>0</v>
          </cell>
        </row>
        <row r="1429">
          <cell r="F1429" t="str">
            <v>HGC-Lib-26082094</v>
          </cell>
          <cell r="G1429" t="str">
            <v>PM1+CQT2025101710-F005+肖艳青</v>
          </cell>
          <cell r="H1429">
            <v>6</v>
          </cell>
          <cell r="I1429">
            <v>0</v>
          </cell>
          <cell r="J1429" t="str">
            <v>mRNA</v>
          </cell>
          <cell r="K1429" t="str">
            <v>刘学成</v>
          </cell>
          <cell r="L1429">
            <v>27.6</v>
          </cell>
        </row>
        <row r="1429">
          <cell r="P1429" t="e">
            <v>#DIV/0!</v>
          </cell>
        </row>
        <row r="1429">
          <cell r="R1429">
            <v>0</v>
          </cell>
        </row>
        <row r="1430">
          <cell r="F1430" t="str">
            <v>HGC-Lib-26082095</v>
          </cell>
          <cell r="G1430" t="str">
            <v>PM2+CQT2025101710-F005+肖艳青</v>
          </cell>
          <cell r="H1430">
            <v>6</v>
          </cell>
          <cell r="I1430">
            <v>0</v>
          </cell>
          <cell r="J1430" t="str">
            <v>mRNA</v>
          </cell>
          <cell r="K1430" t="str">
            <v>刘学成</v>
          </cell>
          <cell r="L1430">
            <v>13.1</v>
          </cell>
        </row>
        <row r="1430">
          <cell r="P1430" t="e">
            <v>#DIV/0!</v>
          </cell>
        </row>
        <row r="1430">
          <cell r="R1430">
            <v>0</v>
          </cell>
        </row>
        <row r="1431">
          <cell r="F1431" t="str">
            <v>HGC-Lib-26082096</v>
          </cell>
          <cell r="G1431" t="str">
            <v>PM3+CQT2025101710-F005+肖艳青</v>
          </cell>
          <cell r="H1431">
            <v>6</v>
          </cell>
          <cell r="I1431">
            <v>0</v>
          </cell>
          <cell r="J1431" t="str">
            <v>mRNA</v>
          </cell>
          <cell r="K1431" t="str">
            <v>刘学成</v>
          </cell>
          <cell r="L1431">
            <v>25.6</v>
          </cell>
        </row>
        <row r="1431">
          <cell r="P1431" t="e">
            <v>#DIV/0!</v>
          </cell>
        </row>
        <row r="1431">
          <cell r="R1431">
            <v>0</v>
          </cell>
        </row>
        <row r="1432">
          <cell r="F1432" t="str">
            <v>HGC-Lib-26082097</v>
          </cell>
          <cell r="G1432" t="str">
            <v>PA1+CQT2025101710-F005+肖艳青</v>
          </cell>
          <cell r="H1432">
            <v>6</v>
          </cell>
          <cell r="I1432">
            <v>0</v>
          </cell>
          <cell r="J1432" t="str">
            <v>mRNA</v>
          </cell>
          <cell r="K1432" t="str">
            <v>刘学成</v>
          </cell>
          <cell r="L1432">
            <v>49.6</v>
          </cell>
        </row>
        <row r="1432">
          <cell r="P1432" t="e">
            <v>#DIV/0!</v>
          </cell>
        </row>
        <row r="1432">
          <cell r="R1432">
            <v>0</v>
          </cell>
        </row>
        <row r="1433">
          <cell r="F1433" t="str">
            <v>HGC-Lib-26082098</v>
          </cell>
          <cell r="G1433" t="str">
            <v>PA2+CQT2025101710-F005+肖艳青</v>
          </cell>
          <cell r="H1433">
            <v>6</v>
          </cell>
          <cell r="I1433">
            <v>0</v>
          </cell>
          <cell r="J1433" t="str">
            <v>mRNA</v>
          </cell>
          <cell r="K1433" t="str">
            <v>刘学成</v>
          </cell>
          <cell r="L1433">
            <v>21.6</v>
          </cell>
        </row>
        <row r="1433">
          <cell r="P1433" t="e">
            <v>#DIV/0!</v>
          </cell>
        </row>
        <row r="1433">
          <cell r="R1433">
            <v>0</v>
          </cell>
        </row>
        <row r="1434">
          <cell r="F1434" t="str">
            <v>HGC-Lib-26082099</v>
          </cell>
          <cell r="G1434" t="str">
            <v>PA3+CQT2025101710-F005+肖艳青</v>
          </cell>
          <cell r="H1434">
            <v>6</v>
          </cell>
          <cell r="I1434">
            <v>0</v>
          </cell>
          <cell r="J1434" t="str">
            <v>mRNA</v>
          </cell>
          <cell r="K1434" t="str">
            <v>刘学成</v>
          </cell>
          <cell r="L1434">
            <v>38.4</v>
          </cell>
        </row>
        <row r="1434">
          <cell r="P1434" t="e">
            <v>#DIV/0!</v>
          </cell>
        </row>
        <row r="1434">
          <cell r="R1434">
            <v>0</v>
          </cell>
        </row>
        <row r="1435">
          <cell r="F1435" t="str">
            <v>HGC-Lib-26082100</v>
          </cell>
          <cell r="G1435" t="str">
            <v>C7+CQT2026061707-F001+肖艳青</v>
          </cell>
          <cell r="H1435">
            <v>6</v>
          </cell>
          <cell r="I1435">
            <v>0</v>
          </cell>
          <cell r="J1435" t="str">
            <v>mRNA</v>
          </cell>
          <cell r="K1435" t="str">
            <v>刘学成</v>
          </cell>
          <cell r="L1435">
            <v>85.6</v>
          </cell>
        </row>
        <row r="1435">
          <cell r="P1435" t="e">
            <v>#DIV/0!</v>
          </cell>
        </row>
        <row r="1435">
          <cell r="R1435">
            <v>0</v>
          </cell>
        </row>
        <row r="1436">
          <cell r="F1436" t="str">
            <v>HGC-Lib-26082101</v>
          </cell>
          <cell r="G1436" t="str">
            <v>D7+CQT2026061707-F001+肖艳青</v>
          </cell>
          <cell r="H1436">
            <v>6</v>
          </cell>
          <cell r="I1436">
            <v>0</v>
          </cell>
          <cell r="J1436" t="str">
            <v>mRNA</v>
          </cell>
          <cell r="K1436" t="str">
            <v>刘学成</v>
          </cell>
          <cell r="L1436">
            <v>75.4</v>
          </cell>
        </row>
        <row r="1436">
          <cell r="P1436" t="e">
            <v>#DIV/0!</v>
          </cell>
        </row>
        <row r="1436">
          <cell r="R1436">
            <v>0</v>
          </cell>
        </row>
        <row r="1437">
          <cell r="F1437" t="str">
            <v>HGC-Lib-26082102</v>
          </cell>
          <cell r="G1437" t="str">
            <v>D8+CQT2026061707-F001+肖艳青</v>
          </cell>
          <cell r="H1437">
            <v>6</v>
          </cell>
          <cell r="I1437">
            <v>0</v>
          </cell>
          <cell r="J1437" t="str">
            <v>mRNA</v>
          </cell>
          <cell r="K1437" t="str">
            <v>刘学成</v>
          </cell>
          <cell r="L1437">
            <v>77.8</v>
          </cell>
        </row>
        <row r="1437">
          <cell r="P1437" t="e">
            <v>#DIV/0!</v>
          </cell>
        </row>
        <row r="1437">
          <cell r="R1437">
            <v>0</v>
          </cell>
        </row>
        <row r="1438">
          <cell r="F1438" t="str">
            <v>HGC-Lib-26082103</v>
          </cell>
          <cell r="G1438" t="str">
            <v>D9+CQT2026061707-F001+肖艳青</v>
          </cell>
          <cell r="H1438">
            <v>6</v>
          </cell>
          <cell r="I1438">
            <v>0</v>
          </cell>
          <cell r="J1438" t="str">
            <v>mRNA</v>
          </cell>
          <cell r="K1438" t="str">
            <v>刘学成</v>
          </cell>
          <cell r="L1438">
            <v>73</v>
          </cell>
        </row>
        <row r="1438">
          <cell r="P1438" t="e">
            <v>#DIV/0!</v>
          </cell>
        </row>
        <row r="1438">
          <cell r="R1438">
            <v>0</v>
          </cell>
        </row>
        <row r="1439">
          <cell r="F1439" t="str">
            <v>HGC-Lib-26082104</v>
          </cell>
          <cell r="G1439" t="str">
            <v>94+CQT2026061707-F001+肖艳青</v>
          </cell>
          <cell r="H1439">
            <v>6</v>
          </cell>
          <cell r="I1439">
            <v>0</v>
          </cell>
          <cell r="J1439" t="str">
            <v>mRNA</v>
          </cell>
          <cell r="K1439" t="str">
            <v>刘学成</v>
          </cell>
          <cell r="L1439">
            <v>79.4</v>
          </cell>
        </row>
        <row r="1439">
          <cell r="P1439" t="e">
            <v>#DIV/0!</v>
          </cell>
        </row>
        <row r="1439">
          <cell r="R1439">
            <v>0</v>
          </cell>
        </row>
        <row r="1440">
          <cell r="F1440" t="str">
            <v>HGC-Lib-26082105</v>
          </cell>
          <cell r="G1440" t="str">
            <v>68+CQT2026061707-F001+肖艳青</v>
          </cell>
          <cell r="H1440">
            <v>6</v>
          </cell>
          <cell r="I1440">
            <v>0</v>
          </cell>
          <cell r="J1440" t="str">
            <v>mRNA</v>
          </cell>
          <cell r="K1440" t="str">
            <v>刘学成</v>
          </cell>
          <cell r="L1440">
            <v>94.2</v>
          </cell>
        </row>
        <row r="1440">
          <cell r="P1440" t="e">
            <v>#DIV/0!</v>
          </cell>
        </row>
        <row r="1440">
          <cell r="R1440">
            <v>0</v>
          </cell>
        </row>
        <row r="1441">
          <cell r="F1441" t="str">
            <v>HGC-Lib-26082106</v>
          </cell>
          <cell r="G1441" t="str">
            <v>394+CQT2026061707-F001+肖艳青</v>
          </cell>
          <cell r="H1441">
            <v>6</v>
          </cell>
          <cell r="I1441">
            <v>0</v>
          </cell>
          <cell r="J1441" t="str">
            <v>mRNA</v>
          </cell>
          <cell r="K1441" t="str">
            <v>刘学成</v>
          </cell>
          <cell r="L1441">
            <v>17.7</v>
          </cell>
        </row>
        <row r="1441">
          <cell r="P1441" t="e">
            <v>#DIV/0!</v>
          </cell>
        </row>
        <row r="1441">
          <cell r="R1441">
            <v>0</v>
          </cell>
        </row>
        <row r="1442">
          <cell r="F1442" t="str">
            <v>HGC-Lib-26082107</v>
          </cell>
          <cell r="G1442" t="str">
            <v>398+CQT2026061707-F001+肖艳青</v>
          </cell>
          <cell r="H1442">
            <v>6</v>
          </cell>
          <cell r="I1442">
            <v>0</v>
          </cell>
          <cell r="J1442" t="str">
            <v>mRNA</v>
          </cell>
          <cell r="K1442" t="str">
            <v>刘学成</v>
          </cell>
          <cell r="L1442">
            <v>62.6</v>
          </cell>
        </row>
        <row r="1442">
          <cell r="P1442" t="e">
            <v>#DIV/0!</v>
          </cell>
        </row>
        <row r="1442">
          <cell r="R1442">
            <v>0</v>
          </cell>
        </row>
        <row r="1443">
          <cell r="F1443" t="str">
            <v>HGC-Lib-26082108</v>
          </cell>
          <cell r="G1443" t="str">
            <v>95+CQT2026061707-F001+肖艳青</v>
          </cell>
          <cell r="H1443">
            <v>6</v>
          </cell>
          <cell r="I1443">
            <v>0</v>
          </cell>
          <cell r="J1443" t="str">
            <v>mRNA</v>
          </cell>
          <cell r="K1443" t="str">
            <v>刘学成</v>
          </cell>
          <cell r="L1443">
            <v>84.2</v>
          </cell>
        </row>
        <row r="1443">
          <cell r="P1443" t="e">
            <v>#DIV/0!</v>
          </cell>
        </row>
        <row r="1443">
          <cell r="R1443">
            <v>0</v>
          </cell>
        </row>
        <row r="1444">
          <cell r="F1444" t="str">
            <v>HGC-Lib-26082109</v>
          </cell>
          <cell r="G1444" t="str">
            <v>82+CQT2026061707-F001+肖艳青</v>
          </cell>
          <cell r="H1444">
            <v>6</v>
          </cell>
          <cell r="I1444">
            <v>0</v>
          </cell>
          <cell r="J1444" t="str">
            <v>mRNA</v>
          </cell>
          <cell r="K1444" t="str">
            <v>邵芷轩</v>
          </cell>
          <cell r="L1444">
            <v>87</v>
          </cell>
        </row>
        <row r="1444">
          <cell r="P1444" t="e">
            <v>#DIV/0!</v>
          </cell>
        </row>
        <row r="1444">
          <cell r="R1444">
            <v>0</v>
          </cell>
        </row>
        <row r="1445">
          <cell r="F1445" t="str">
            <v>HGC-Lib-26082110</v>
          </cell>
          <cell r="G1445" t="str">
            <v>98+CQT2026061707-F001+肖艳青</v>
          </cell>
          <cell r="H1445">
            <v>6</v>
          </cell>
          <cell r="I1445">
            <v>0</v>
          </cell>
          <cell r="J1445" t="str">
            <v>mRNA</v>
          </cell>
          <cell r="K1445" t="str">
            <v>邵芷轩</v>
          </cell>
          <cell r="L1445">
            <v>89.6</v>
          </cell>
        </row>
        <row r="1445">
          <cell r="P1445" t="e">
            <v>#DIV/0!</v>
          </cell>
        </row>
        <row r="1445">
          <cell r="R1445">
            <v>0</v>
          </cell>
        </row>
        <row r="1446">
          <cell r="F1446" t="str">
            <v>HGC-Lib-26082111</v>
          </cell>
          <cell r="G1446" t="str">
            <v>100+CQT2026061707-F001+肖艳青</v>
          </cell>
          <cell r="H1446">
            <v>6</v>
          </cell>
          <cell r="I1446">
            <v>0</v>
          </cell>
          <cell r="J1446" t="str">
            <v>mRNA</v>
          </cell>
          <cell r="K1446" t="str">
            <v>邵芷轩</v>
          </cell>
          <cell r="L1446">
            <v>83.4</v>
          </cell>
        </row>
        <row r="1446">
          <cell r="P1446" t="e">
            <v>#DIV/0!</v>
          </cell>
        </row>
        <row r="1446">
          <cell r="R1446">
            <v>0</v>
          </cell>
        </row>
        <row r="1447">
          <cell r="F1447" t="str">
            <v>HGC-Lib-26082112</v>
          </cell>
          <cell r="G1447" t="str">
            <v>HCT116_PBS_In-1+CQT2026052703-F002+肖艳青</v>
          </cell>
          <cell r="H1447">
            <v>6</v>
          </cell>
          <cell r="I1447">
            <v>0</v>
          </cell>
          <cell r="J1447" t="str">
            <v>mRNA</v>
          </cell>
          <cell r="K1447" t="str">
            <v>邵芷轩</v>
          </cell>
          <cell r="L1447">
            <v>60.6</v>
          </cell>
        </row>
        <row r="1447">
          <cell r="P1447" t="e">
            <v>#DIV/0!</v>
          </cell>
        </row>
        <row r="1447">
          <cell r="R1447">
            <v>0</v>
          </cell>
        </row>
        <row r="1448">
          <cell r="F1448" t="str">
            <v>HGC-Lib-26082113</v>
          </cell>
          <cell r="G1448" t="str">
            <v>HCT116_PBS_In-2+CQT2026052703-F002+肖艳青</v>
          </cell>
          <cell r="H1448">
            <v>6</v>
          </cell>
          <cell r="I1448">
            <v>0</v>
          </cell>
          <cell r="J1448" t="str">
            <v>mRNA</v>
          </cell>
          <cell r="K1448" t="str">
            <v>邵芷轩</v>
          </cell>
          <cell r="L1448">
            <v>60.6</v>
          </cell>
        </row>
        <row r="1448">
          <cell r="P1448" t="e">
            <v>#DIV/0!</v>
          </cell>
        </row>
        <row r="1448">
          <cell r="R1448">
            <v>0</v>
          </cell>
        </row>
        <row r="1449">
          <cell r="F1449" t="str">
            <v>HGC-Lib-26082114</v>
          </cell>
          <cell r="G1449" t="str">
            <v>HCT116_PBS_In-3+CQT2026052703-F002+肖艳青</v>
          </cell>
          <cell r="H1449">
            <v>6</v>
          </cell>
          <cell r="I1449">
            <v>0</v>
          </cell>
          <cell r="J1449" t="str">
            <v>mRNA</v>
          </cell>
          <cell r="K1449" t="str">
            <v>邵芷轩</v>
          </cell>
          <cell r="L1449">
            <v>56</v>
          </cell>
        </row>
        <row r="1449">
          <cell r="P1449" t="e">
            <v>#DIV/0!</v>
          </cell>
        </row>
        <row r="1449">
          <cell r="R1449">
            <v>0</v>
          </cell>
        </row>
        <row r="1450">
          <cell r="F1450" t="str">
            <v>HGC-Lib-26082115</v>
          </cell>
          <cell r="G1450" t="str">
            <v>HCT116_HL60_In-1+CQT2026052703-F002+肖艳青</v>
          </cell>
          <cell r="H1450">
            <v>6</v>
          </cell>
          <cell r="I1450">
            <v>0</v>
          </cell>
          <cell r="J1450" t="str">
            <v>mRNA</v>
          </cell>
          <cell r="K1450" t="str">
            <v>邵芷轩</v>
          </cell>
          <cell r="L1450">
            <v>63.6</v>
          </cell>
        </row>
        <row r="1450">
          <cell r="P1450" t="e">
            <v>#DIV/0!</v>
          </cell>
        </row>
        <row r="1450">
          <cell r="R1450">
            <v>0</v>
          </cell>
        </row>
        <row r="1451">
          <cell r="F1451" t="str">
            <v>HGC-Lib-26082116</v>
          </cell>
          <cell r="G1451" t="str">
            <v>HCT116_HL60_In-2+CQT2026052703-F002+肖艳青</v>
          </cell>
          <cell r="H1451">
            <v>6</v>
          </cell>
          <cell r="I1451">
            <v>0</v>
          </cell>
          <cell r="J1451" t="str">
            <v>mRNA</v>
          </cell>
          <cell r="K1451" t="str">
            <v>邵芷轩</v>
          </cell>
          <cell r="L1451">
            <v>54.8</v>
          </cell>
        </row>
        <row r="1451">
          <cell r="P1451" t="e">
            <v>#DIV/0!</v>
          </cell>
        </row>
        <row r="1451">
          <cell r="R1451">
            <v>0</v>
          </cell>
        </row>
        <row r="1452">
          <cell r="F1452" t="str">
            <v>HGC-Lib-26082117</v>
          </cell>
          <cell r="G1452" t="str">
            <v>HCT116_HL60_In-3+CQT2026052703-F002+肖艳青</v>
          </cell>
          <cell r="H1452">
            <v>6</v>
          </cell>
          <cell r="I1452">
            <v>0</v>
          </cell>
          <cell r="J1452" t="str">
            <v>mRNA</v>
          </cell>
          <cell r="K1452" t="str">
            <v>邵芷轩</v>
          </cell>
          <cell r="L1452">
            <v>67.6</v>
          </cell>
        </row>
        <row r="1452">
          <cell r="P1452" t="e">
            <v>#DIV/0!</v>
          </cell>
        </row>
        <row r="1452">
          <cell r="R1452">
            <v>0</v>
          </cell>
        </row>
        <row r="1453">
          <cell r="F1453" t="str">
            <v>HGC-Lib-26082118</v>
          </cell>
          <cell r="G1453" t="str">
            <v>HCT116_PBS_J2-1+CQT2026052703-F002+肖艳青</v>
          </cell>
          <cell r="H1453">
            <v>6</v>
          </cell>
          <cell r="I1453">
            <v>0</v>
          </cell>
          <cell r="J1453" t="str">
            <v>mRNA</v>
          </cell>
          <cell r="K1453" t="str">
            <v>邵芷轩</v>
          </cell>
          <cell r="L1453">
            <v>73.2</v>
          </cell>
        </row>
        <row r="1453">
          <cell r="P1453" t="e">
            <v>#DIV/0!</v>
          </cell>
        </row>
        <row r="1453">
          <cell r="R1453">
            <v>0</v>
          </cell>
        </row>
        <row r="1454">
          <cell r="F1454" t="str">
            <v>HGC-Lib-26082119</v>
          </cell>
          <cell r="G1454" t="str">
            <v>HCT116_PBS_J2-2+CQT2026052703-F002+肖艳青</v>
          </cell>
          <cell r="H1454">
            <v>6</v>
          </cell>
          <cell r="I1454">
            <v>0</v>
          </cell>
          <cell r="J1454" t="str">
            <v>mRNA</v>
          </cell>
          <cell r="K1454" t="str">
            <v>邵芷轩</v>
          </cell>
          <cell r="L1454">
            <v>54.4</v>
          </cell>
        </row>
        <row r="1454">
          <cell r="P1454" t="e">
            <v>#DIV/0!</v>
          </cell>
        </row>
        <row r="1454">
          <cell r="R1454">
            <v>0</v>
          </cell>
        </row>
        <row r="1455">
          <cell r="F1455" t="str">
            <v>HGC-Lib-26082120</v>
          </cell>
          <cell r="G1455" t="str">
            <v>HCT116_PBS_J2-3+CQT2026052703-F002+肖艳青</v>
          </cell>
          <cell r="H1455">
            <v>6</v>
          </cell>
          <cell r="I1455">
            <v>0</v>
          </cell>
          <cell r="J1455" t="str">
            <v>mRNA</v>
          </cell>
          <cell r="K1455" t="str">
            <v>邵芷轩</v>
          </cell>
          <cell r="L1455">
            <v>76.2</v>
          </cell>
        </row>
        <row r="1455">
          <cell r="P1455" t="e">
            <v>#DIV/0!</v>
          </cell>
        </row>
        <row r="1455">
          <cell r="R1455">
            <v>0</v>
          </cell>
        </row>
        <row r="1456">
          <cell r="F1456" t="str">
            <v>HGC-Lib-26082121</v>
          </cell>
          <cell r="G1456" t="str">
            <v>HCT116_HL60_J2-1+CQT2026052703-F002+肖艳青</v>
          </cell>
          <cell r="H1456">
            <v>6</v>
          </cell>
          <cell r="I1456">
            <v>0</v>
          </cell>
          <cell r="J1456" t="str">
            <v>mRNA</v>
          </cell>
          <cell r="K1456" t="str">
            <v>邵芷轩</v>
          </cell>
          <cell r="L1456">
            <v>90.2</v>
          </cell>
        </row>
        <row r="1456">
          <cell r="P1456" t="e">
            <v>#DIV/0!</v>
          </cell>
        </row>
        <row r="1456">
          <cell r="R1456">
            <v>0</v>
          </cell>
        </row>
        <row r="1457">
          <cell r="F1457" t="str">
            <v>HGC-Lib-26082122</v>
          </cell>
          <cell r="G1457" t="str">
            <v>HCT116_HL60_J2-2+CQT2026052703-F002+肖艳青</v>
          </cell>
          <cell r="H1457">
            <v>6</v>
          </cell>
          <cell r="I1457">
            <v>0</v>
          </cell>
          <cell r="J1457" t="str">
            <v>mRNA</v>
          </cell>
          <cell r="K1457" t="str">
            <v>邵芷轩</v>
          </cell>
          <cell r="L1457">
            <v>86.8</v>
          </cell>
        </row>
        <row r="1457">
          <cell r="P1457" t="e">
            <v>#DIV/0!</v>
          </cell>
        </row>
        <row r="1457">
          <cell r="R1457">
            <v>0</v>
          </cell>
        </row>
        <row r="1458">
          <cell r="F1458" t="str">
            <v>HGC-Lib-26082123</v>
          </cell>
          <cell r="G1458" t="str">
            <v>HCT116_HL60_J2-3+CQT2026052703-F002+肖艳青</v>
          </cell>
          <cell r="H1458">
            <v>6</v>
          </cell>
          <cell r="I1458">
            <v>0</v>
          </cell>
          <cell r="J1458" t="str">
            <v>mRNA</v>
          </cell>
          <cell r="K1458" t="str">
            <v>邵芷轩</v>
          </cell>
          <cell r="L1458">
            <v>92</v>
          </cell>
        </row>
        <row r="1458">
          <cell r="P1458" t="e">
            <v>#DIV/0!</v>
          </cell>
        </row>
        <row r="1458">
          <cell r="R1458">
            <v>0</v>
          </cell>
        </row>
        <row r="1459">
          <cell r="F1459" t="str">
            <v>HGC-Lib-26082124</v>
          </cell>
          <cell r="G1459" t="str">
            <v>CD4_iTreg_0.5+CQT2026051102-F001+肖艳青</v>
          </cell>
          <cell r="H1459">
            <v>6</v>
          </cell>
          <cell r="I1459">
            <v>0</v>
          </cell>
          <cell r="J1459" t="str">
            <v>mRNA</v>
          </cell>
          <cell r="K1459" t="str">
            <v>邵芷轩</v>
          </cell>
          <cell r="L1459">
            <v>53.8</v>
          </cell>
        </row>
        <row r="1459">
          <cell r="P1459" t="e">
            <v>#DIV/0!</v>
          </cell>
        </row>
        <row r="1459">
          <cell r="R1459">
            <v>0</v>
          </cell>
        </row>
        <row r="1460">
          <cell r="F1460" t="str">
            <v>HGC-Lib-26082125</v>
          </cell>
          <cell r="G1460" t="str">
            <v>aCD4_iTreg_0.5+CQT2026051102-F001+肖艳青</v>
          </cell>
          <cell r="H1460">
            <v>6</v>
          </cell>
          <cell r="I1460">
            <v>0</v>
          </cell>
          <cell r="J1460" t="str">
            <v>mRNA</v>
          </cell>
          <cell r="K1460" t="str">
            <v>邵芷轩</v>
          </cell>
          <cell r="L1460">
            <v>55.2</v>
          </cell>
        </row>
        <row r="1460">
          <cell r="P1460" t="e">
            <v>#DIV/0!</v>
          </cell>
        </row>
        <row r="1460">
          <cell r="R1460">
            <v>0</v>
          </cell>
        </row>
        <row r="1461">
          <cell r="F1461" t="str">
            <v>HGC-Lib-26082126</v>
          </cell>
          <cell r="G1461" t="str">
            <v>bCD4_iTreg_0.5+CQT2026051102-F001+肖艳青</v>
          </cell>
          <cell r="H1461">
            <v>6</v>
          </cell>
          <cell r="I1461">
            <v>0</v>
          </cell>
          <cell r="J1461" t="str">
            <v>mRNA</v>
          </cell>
          <cell r="K1461" t="str">
            <v>邵芷轩</v>
          </cell>
          <cell r="L1461">
            <v>56.8</v>
          </cell>
        </row>
        <row r="1461">
          <cell r="P1461" t="e">
            <v>#DIV/0!</v>
          </cell>
        </row>
        <row r="1461">
          <cell r="R1461">
            <v>0</v>
          </cell>
        </row>
        <row r="1462">
          <cell r="F1462" t="str">
            <v>HGC-Lib-26082127</v>
          </cell>
          <cell r="G1462" t="str">
            <v>NaiveT_bKICD4+CQT2026051102-F001+肖艳青</v>
          </cell>
          <cell r="H1462">
            <v>6</v>
          </cell>
          <cell r="I1462">
            <v>0</v>
          </cell>
          <cell r="J1462" t="str">
            <v>mRNA</v>
          </cell>
          <cell r="K1462" t="str">
            <v>邵芷轩</v>
          </cell>
          <cell r="L1462">
            <v>52.4</v>
          </cell>
        </row>
        <row r="1462">
          <cell r="P1462" t="e">
            <v>#DIV/0!</v>
          </cell>
        </row>
        <row r="1462">
          <cell r="R1462">
            <v>0</v>
          </cell>
        </row>
        <row r="1463">
          <cell r="F1463" t="str">
            <v>HGC-Lib-26082128</v>
          </cell>
          <cell r="G1463" t="str">
            <v>NaiveT_CD4+CQT2026051102-F001+肖艳青</v>
          </cell>
          <cell r="H1463">
            <v>6</v>
          </cell>
          <cell r="I1463">
            <v>0</v>
          </cell>
          <cell r="J1463" t="str">
            <v>mRNA</v>
          </cell>
          <cell r="K1463" t="str">
            <v>邵芷轩</v>
          </cell>
          <cell r="L1463">
            <v>49.2</v>
          </cell>
        </row>
        <row r="1463">
          <cell r="P1463" t="e">
            <v>#DIV/0!</v>
          </cell>
        </row>
        <row r="1463">
          <cell r="R1463">
            <v>0</v>
          </cell>
        </row>
        <row r="1464">
          <cell r="F1464" t="str">
            <v>HGC-Lib-26082129</v>
          </cell>
          <cell r="G1464" t="str">
            <v>aKIC4_Naiive+CQT2026051102-F004+肖艳青</v>
          </cell>
          <cell r="H1464">
            <v>6</v>
          </cell>
          <cell r="I1464">
            <v>0</v>
          </cell>
          <cell r="J1464" t="str">
            <v>mRNA</v>
          </cell>
          <cell r="K1464" t="str">
            <v>邵芷轩</v>
          </cell>
          <cell r="L1464">
            <v>48.4</v>
          </cell>
        </row>
        <row r="1464">
          <cell r="P1464" t="e">
            <v>#DIV/0!</v>
          </cell>
        </row>
        <row r="1464">
          <cell r="R1464">
            <v>0</v>
          </cell>
        </row>
        <row r="1465">
          <cell r="F1465" t="str">
            <v>HGC-Lib-26082130</v>
          </cell>
          <cell r="G1465" t="str">
            <v>WT_Naive1+CQT2026051102-F004+肖艳青</v>
          </cell>
          <cell r="H1465">
            <v>6</v>
          </cell>
          <cell r="I1465">
            <v>0</v>
          </cell>
          <cell r="J1465" t="str">
            <v>mRNA</v>
          </cell>
          <cell r="K1465" t="str">
            <v>邵芷轩</v>
          </cell>
          <cell r="L1465">
            <v>33.4</v>
          </cell>
        </row>
        <row r="1465">
          <cell r="P1465" t="e">
            <v>#DIV/0!</v>
          </cell>
        </row>
        <row r="1465">
          <cell r="R1465">
            <v>0</v>
          </cell>
        </row>
        <row r="1466">
          <cell r="F1466" t="str">
            <v>HGC-Lib-26082131</v>
          </cell>
          <cell r="G1466" t="str">
            <v>GLP_KO_Naiive+CQT2026051102-F004+肖艳青</v>
          </cell>
          <cell r="H1466">
            <v>6</v>
          </cell>
          <cell r="I1466">
            <v>0</v>
          </cell>
          <cell r="J1466" t="str">
            <v>mRNA</v>
          </cell>
          <cell r="K1466" t="str">
            <v>邵芷轩</v>
          </cell>
          <cell r="L1466">
            <v>27.4</v>
          </cell>
        </row>
        <row r="1466">
          <cell r="P1466" t="e">
            <v>#DIV/0!</v>
          </cell>
        </row>
        <row r="1466">
          <cell r="R1466">
            <v>0</v>
          </cell>
        </row>
        <row r="1467">
          <cell r="F1467" t="str">
            <v>HGC-Lib-26082132</v>
          </cell>
          <cell r="G1467" t="str">
            <v>WT_iTreg_1+CQT2026051102-F003+肖艳青</v>
          </cell>
          <cell r="H1467">
            <v>6</v>
          </cell>
          <cell r="I1467">
            <v>0</v>
          </cell>
          <cell r="J1467" t="str">
            <v>mRNA</v>
          </cell>
          <cell r="K1467" t="str">
            <v>邵芷轩</v>
          </cell>
          <cell r="L1467">
            <v>65.8</v>
          </cell>
        </row>
        <row r="1467">
          <cell r="P1467" t="e">
            <v>#DIV/0!</v>
          </cell>
        </row>
        <row r="1467">
          <cell r="R1467">
            <v>0</v>
          </cell>
        </row>
        <row r="1468">
          <cell r="F1468" t="str">
            <v>HGC-Lib-26082133</v>
          </cell>
          <cell r="G1468" t="str">
            <v>WT_iTreg_2+CQT2026051102-F003+肖艳青</v>
          </cell>
          <cell r="H1468">
            <v>6</v>
          </cell>
          <cell r="I1468">
            <v>0</v>
          </cell>
          <cell r="J1468" t="str">
            <v>mRNA</v>
          </cell>
          <cell r="K1468" t="str">
            <v>邵芷轩</v>
          </cell>
          <cell r="L1468">
            <v>77.2</v>
          </cell>
        </row>
        <row r="1468">
          <cell r="P1468" t="e">
            <v>#DIV/0!</v>
          </cell>
        </row>
        <row r="1468">
          <cell r="R1468">
            <v>0</v>
          </cell>
        </row>
        <row r="1469">
          <cell r="F1469" t="str">
            <v>HGC-Lib-26082134</v>
          </cell>
          <cell r="G1469" t="str">
            <v>GLKO_iTreg_1+CQT2026051102-F003+肖艳青</v>
          </cell>
          <cell r="H1469">
            <v>6</v>
          </cell>
          <cell r="I1469">
            <v>0</v>
          </cell>
          <cell r="J1469" t="str">
            <v>mRNA</v>
          </cell>
          <cell r="K1469" t="str">
            <v>邵芷轩</v>
          </cell>
          <cell r="L1469">
            <v>66.6</v>
          </cell>
        </row>
        <row r="1469">
          <cell r="P1469" t="e">
            <v>#DIV/0!</v>
          </cell>
        </row>
        <row r="1469">
          <cell r="R1469">
            <v>0</v>
          </cell>
        </row>
        <row r="1470">
          <cell r="F1470" t="str">
            <v>HGC-Lib-26082135</v>
          </cell>
          <cell r="G1470" t="str">
            <v>GLKO_iTreg_2+CQT2026051102-F003+肖艳青</v>
          </cell>
          <cell r="H1470">
            <v>6</v>
          </cell>
          <cell r="I1470">
            <v>0</v>
          </cell>
          <cell r="J1470" t="str">
            <v>mRNA</v>
          </cell>
          <cell r="K1470" t="str">
            <v>邵芷轩</v>
          </cell>
          <cell r="L1470">
            <v>80</v>
          </cell>
        </row>
        <row r="1470">
          <cell r="P1470" t="e">
            <v>#DIV/0!</v>
          </cell>
        </row>
        <row r="1470">
          <cell r="R1470">
            <v>0</v>
          </cell>
        </row>
        <row r="1471">
          <cell r="F1471" t="str">
            <v>HGC-Lib-26082136</v>
          </cell>
          <cell r="G1471" t="str">
            <v>WT_Th0+CQT2026051102-F003+肖艳青</v>
          </cell>
          <cell r="H1471">
            <v>6</v>
          </cell>
          <cell r="I1471">
            <v>0</v>
          </cell>
          <cell r="J1471" t="str">
            <v>mRNA</v>
          </cell>
          <cell r="K1471" t="str">
            <v>邵芷轩</v>
          </cell>
          <cell r="L1471">
            <v>41.4</v>
          </cell>
        </row>
        <row r="1471">
          <cell r="P1471" t="e">
            <v>#DIV/0!</v>
          </cell>
        </row>
        <row r="1471">
          <cell r="R1471">
            <v>0</v>
          </cell>
        </row>
        <row r="1472">
          <cell r="F1472" t="str">
            <v>HGC-Lib-26082137</v>
          </cell>
          <cell r="G1472" t="str">
            <v>GLKO_Th0+CQT2026051102-F003+肖艳青</v>
          </cell>
          <cell r="H1472">
            <v>6</v>
          </cell>
          <cell r="I1472">
            <v>0</v>
          </cell>
          <cell r="J1472" t="str">
            <v>mRNA</v>
          </cell>
          <cell r="K1472" t="str">
            <v>邵芷轩</v>
          </cell>
          <cell r="L1472">
            <v>56.4</v>
          </cell>
        </row>
        <row r="1472">
          <cell r="P1472" t="e">
            <v>#DIV/0!</v>
          </cell>
        </row>
        <row r="1472">
          <cell r="R1472">
            <v>0</v>
          </cell>
        </row>
        <row r="1473">
          <cell r="F1473" t="str">
            <v>HGC-Lib-26082138</v>
          </cell>
          <cell r="G1473" t="str">
            <v>Ctrl-1+CQT2026060810-F002+肖艳青</v>
          </cell>
          <cell r="H1473">
            <v>6</v>
          </cell>
          <cell r="I1473">
            <v>0</v>
          </cell>
          <cell r="J1473" t="str">
            <v>mRNA</v>
          </cell>
          <cell r="K1473" t="str">
            <v>邵芷轩</v>
          </cell>
          <cell r="L1473">
            <v>73.6</v>
          </cell>
        </row>
        <row r="1473">
          <cell r="P1473" t="e">
            <v>#DIV/0!</v>
          </cell>
        </row>
        <row r="1473">
          <cell r="R1473">
            <v>0</v>
          </cell>
        </row>
        <row r="1474">
          <cell r="F1474" t="str">
            <v>HGC-Lib-26082139</v>
          </cell>
          <cell r="G1474" t="str">
            <v>Ctrl-2+CQT2026060810-F002+肖艳青</v>
          </cell>
          <cell r="H1474">
            <v>6</v>
          </cell>
          <cell r="I1474">
            <v>0</v>
          </cell>
          <cell r="J1474" t="str">
            <v>mRNA</v>
          </cell>
          <cell r="K1474" t="str">
            <v>邵芷轩</v>
          </cell>
          <cell r="L1474">
            <v>39</v>
          </cell>
        </row>
        <row r="1474">
          <cell r="P1474" t="e">
            <v>#DIV/0!</v>
          </cell>
        </row>
        <row r="1474">
          <cell r="R1474">
            <v>0</v>
          </cell>
        </row>
        <row r="1475">
          <cell r="F1475" t="str">
            <v>HGC-Lib-26082140</v>
          </cell>
          <cell r="G1475" t="str">
            <v>Ctrl-3+CQT2026060810-F002+肖艳青</v>
          </cell>
          <cell r="H1475">
            <v>6</v>
          </cell>
          <cell r="I1475">
            <v>0</v>
          </cell>
          <cell r="J1475" t="str">
            <v>mRNA</v>
          </cell>
          <cell r="K1475" t="str">
            <v>邵芷轩</v>
          </cell>
          <cell r="L1475">
            <v>31.4</v>
          </cell>
        </row>
        <row r="1475">
          <cell r="P1475" t="e">
            <v>#DIV/0!</v>
          </cell>
        </row>
        <row r="1475">
          <cell r="R1475">
            <v>0</v>
          </cell>
        </row>
        <row r="1476">
          <cell r="F1476" t="str">
            <v>HGC-Lib-26082141</v>
          </cell>
          <cell r="G1476" t="str">
            <v>Treat-1+CQT2026060810-F002+肖艳青</v>
          </cell>
          <cell r="H1476">
            <v>6</v>
          </cell>
          <cell r="I1476">
            <v>0</v>
          </cell>
          <cell r="J1476" t="str">
            <v>mRNA</v>
          </cell>
          <cell r="K1476" t="str">
            <v>邵芷轩</v>
          </cell>
          <cell r="L1476">
            <v>72.6</v>
          </cell>
        </row>
        <row r="1476">
          <cell r="P1476" t="e">
            <v>#DIV/0!</v>
          </cell>
        </row>
        <row r="1476">
          <cell r="R1476">
            <v>0</v>
          </cell>
        </row>
        <row r="1477">
          <cell r="F1477" t="str">
            <v>HGC-Lib-26082142</v>
          </cell>
          <cell r="G1477" t="str">
            <v>Treat-2+CQT2026060810-F002+肖艳青</v>
          </cell>
          <cell r="H1477">
            <v>6</v>
          </cell>
          <cell r="I1477">
            <v>0</v>
          </cell>
          <cell r="J1477" t="str">
            <v>mRNA</v>
          </cell>
          <cell r="K1477" t="str">
            <v>邵芷轩</v>
          </cell>
          <cell r="L1477">
            <v>86.2</v>
          </cell>
        </row>
        <row r="1477">
          <cell r="P1477" t="e">
            <v>#DIV/0!</v>
          </cell>
        </row>
        <row r="1477">
          <cell r="R1477">
            <v>0</v>
          </cell>
        </row>
        <row r="1478">
          <cell r="F1478" t="str">
            <v>HGC-Lib-26082143</v>
          </cell>
          <cell r="G1478" t="str">
            <v>Treat-3+CQT2026060810-F002+肖艳青</v>
          </cell>
          <cell r="H1478">
            <v>6</v>
          </cell>
          <cell r="I1478">
            <v>0</v>
          </cell>
          <cell r="J1478" t="str">
            <v>mRNA</v>
          </cell>
          <cell r="K1478" t="str">
            <v>邵芷轩</v>
          </cell>
          <cell r="L1478">
            <v>69</v>
          </cell>
        </row>
        <row r="1478">
          <cell r="P1478" t="e">
            <v>#DIV/0!</v>
          </cell>
        </row>
        <row r="1478">
          <cell r="R1478">
            <v>0</v>
          </cell>
        </row>
        <row r="1479">
          <cell r="F1479" t="str">
            <v>HGC-Lib-26082144</v>
          </cell>
          <cell r="G1479" t="str">
            <v>seprm-ddf1+CQT2026020903-F007+肖艳青</v>
          </cell>
          <cell r="H1479">
            <v>6</v>
          </cell>
          <cell r="I1479">
            <v>0</v>
          </cell>
          <cell r="J1479" t="str">
            <v>mRNA文库</v>
          </cell>
          <cell r="K1479" t="str">
            <v>邵芷轩</v>
          </cell>
          <cell r="L1479">
            <v>32.2</v>
          </cell>
        </row>
        <row r="1479">
          <cell r="P1479" t="e">
            <v>#DIV/0!</v>
          </cell>
          <cell r="Q1479">
            <v>37</v>
          </cell>
          <cell r="R1479">
            <v>1191.4</v>
          </cell>
        </row>
        <row r="1479">
          <cell r="U1479" t="str">
            <v>PE150</v>
          </cell>
          <cell r="V1479" t="str">
            <v>Illumina Truseq文库</v>
          </cell>
          <cell r="W1479" t="str">
            <v>未磷酸化</v>
          </cell>
          <cell r="X1479" t="str">
            <v>未环化</v>
          </cell>
        </row>
        <row r="1480">
          <cell r="F1480" t="str">
            <v>HGC-Lib-26082145</v>
          </cell>
          <cell r="G1480" t="str">
            <v>seprm-ddf2+CQT2026020903-F007+肖艳青</v>
          </cell>
          <cell r="H1480">
            <v>6</v>
          </cell>
          <cell r="I1480">
            <v>0</v>
          </cell>
          <cell r="J1480" t="str">
            <v>mRNA文库</v>
          </cell>
          <cell r="K1480" t="str">
            <v>邵芷轩</v>
          </cell>
          <cell r="L1480">
            <v>38.8</v>
          </cell>
        </row>
        <row r="1480">
          <cell r="P1480" t="e">
            <v>#DIV/0!</v>
          </cell>
          <cell r="Q1480">
            <v>37</v>
          </cell>
          <cell r="R1480">
            <v>1435.6</v>
          </cell>
        </row>
        <row r="1480">
          <cell r="V1480" t="str">
            <v>Illumina Truseq文库</v>
          </cell>
          <cell r="W1480" t="str">
            <v>未磷酸化</v>
          </cell>
          <cell r="X1480" t="str">
            <v>未环化</v>
          </cell>
        </row>
        <row r="1481">
          <cell r="F1481" t="str">
            <v>HGC-Lib-26082146</v>
          </cell>
          <cell r="G1481" t="str">
            <v>seprm-ddf3+CQT2026020903-F007+肖艳青</v>
          </cell>
          <cell r="H1481">
            <v>6</v>
          </cell>
          <cell r="I1481">
            <v>0</v>
          </cell>
          <cell r="J1481" t="str">
            <v>mRNA文库</v>
          </cell>
          <cell r="K1481" t="str">
            <v>邵芷轩</v>
          </cell>
          <cell r="L1481">
            <v>53.2</v>
          </cell>
        </row>
        <row r="1481">
          <cell r="P1481" t="e">
            <v>#DIV/0!</v>
          </cell>
          <cell r="Q1481">
            <v>37</v>
          </cell>
          <cell r="R1481">
            <v>1968.4</v>
          </cell>
        </row>
        <row r="1481">
          <cell r="V1481" t="str">
            <v>Illumina Truseq文库</v>
          </cell>
          <cell r="W1481" t="str">
            <v>未磷酸化</v>
          </cell>
          <cell r="X1481" t="str">
            <v>未环化</v>
          </cell>
        </row>
        <row r="1482">
          <cell r="F1482" t="str">
            <v>HGC-Lib-26082147</v>
          </cell>
          <cell r="G1482" t="str">
            <v>ddf1+CQT2026020903-F007+肖艳青</v>
          </cell>
          <cell r="H1482">
            <v>6</v>
          </cell>
          <cell r="I1482">
            <v>0</v>
          </cell>
          <cell r="J1482" t="str">
            <v>mRNA文库</v>
          </cell>
          <cell r="K1482" t="str">
            <v>邵芷轩</v>
          </cell>
          <cell r="L1482">
            <v>67</v>
          </cell>
        </row>
        <row r="1482">
          <cell r="P1482" t="e">
            <v>#DIV/0!</v>
          </cell>
          <cell r="Q1482">
            <v>37</v>
          </cell>
          <cell r="R1482">
            <v>2479</v>
          </cell>
        </row>
        <row r="1482">
          <cell r="V1482" t="str">
            <v>Illumina Truseq文库</v>
          </cell>
          <cell r="W1482" t="str">
            <v>未磷酸化</v>
          </cell>
          <cell r="X1482" t="str">
            <v>未环化</v>
          </cell>
        </row>
        <row r="1483">
          <cell r="F1483" t="str">
            <v>HGC-Lib-26082148</v>
          </cell>
          <cell r="G1483" t="str">
            <v>ddf2+CQT2026020903-F007+肖艳青</v>
          </cell>
          <cell r="H1483">
            <v>6</v>
          </cell>
          <cell r="I1483">
            <v>0</v>
          </cell>
          <cell r="J1483" t="str">
            <v>mRNA文库</v>
          </cell>
          <cell r="K1483" t="str">
            <v>邵芷轩</v>
          </cell>
          <cell r="L1483">
            <v>54.6</v>
          </cell>
        </row>
        <row r="1483">
          <cell r="P1483" t="e">
            <v>#DIV/0!</v>
          </cell>
          <cell r="Q1483">
            <v>37</v>
          </cell>
          <cell r="R1483">
            <v>2020.2</v>
          </cell>
        </row>
        <row r="1483">
          <cell r="V1483" t="str">
            <v>Illumina Truseq文库</v>
          </cell>
          <cell r="W1483" t="str">
            <v>未磷酸化</v>
          </cell>
          <cell r="X1483" t="str">
            <v>未环化</v>
          </cell>
        </row>
        <row r="1484">
          <cell r="F1484" t="str">
            <v>HGC-Lib-26082149</v>
          </cell>
          <cell r="G1484" t="str">
            <v>ddf3+CQT2026020903-F007+肖艳青</v>
          </cell>
          <cell r="H1484">
            <v>6</v>
          </cell>
          <cell r="I1484">
            <v>0</v>
          </cell>
          <cell r="J1484" t="str">
            <v>mRNA文库</v>
          </cell>
          <cell r="K1484" t="str">
            <v>邵芷轩</v>
          </cell>
          <cell r="L1484">
            <v>50</v>
          </cell>
        </row>
        <row r="1484">
          <cell r="P1484" t="e">
            <v>#DIV/0!</v>
          </cell>
          <cell r="Q1484">
            <v>37</v>
          </cell>
          <cell r="R1484">
            <v>1850</v>
          </cell>
        </row>
        <row r="1484">
          <cell r="V1484" t="str">
            <v>Illumina Truseq文库</v>
          </cell>
          <cell r="W1484" t="str">
            <v>未磷酸化</v>
          </cell>
          <cell r="X1484" t="str">
            <v>未环化</v>
          </cell>
        </row>
        <row r="1485">
          <cell r="F1485" t="str">
            <v>HGC-Lib-26082150</v>
          </cell>
          <cell r="G1485" t="str">
            <v>dox1+CQT2026020903-F007+肖艳青</v>
          </cell>
          <cell r="H1485">
            <v>6</v>
          </cell>
          <cell r="I1485">
            <v>0</v>
          </cell>
          <cell r="J1485" t="str">
            <v>mRNA文库</v>
          </cell>
          <cell r="K1485" t="str">
            <v>邵芷轩</v>
          </cell>
          <cell r="L1485">
            <v>60.2</v>
          </cell>
        </row>
        <row r="1485">
          <cell r="P1485" t="e">
            <v>#DIV/0!</v>
          </cell>
          <cell r="Q1485">
            <v>37</v>
          </cell>
          <cell r="R1485">
            <v>2227.4</v>
          </cell>
        </row>
        <row r="1485">
          <cell r="V1485" t="str">
            <v>Illumina Truseq文库</v>
          </cell>
          <cell r="W1485" t="str">
            <v>未磷酸化</v>
          </cell>
          <cell r="X1485" t="str">
            <v>未环化</v>
          </cell>
        </row>
        <row r="1486">
          <cell r="F1486" t="str">
            <v>HGC-Lib-26082151</v>
          </cell>
          <cell r="G1486" t="str">
            <v>dox2+CQT2026020903-F007+肖艳青</v>
          </cell>
          <cell r="H1486">
            <v>6</v>
          </cell>
          <cell r="I1486">
            <v>0</v>
          </cell>
          <cell r="J1486" t="str">
            <v>mRNA文库</v>
          </cell>
          <cell r="K1486" t="str">
            <v>邵芷轩</v>
          </cell>
          <cell r="L1486">
            <v>37.6</v>
          </cell>
        </row>
        <row r="1486">
          <cell r="P1486" t="e">
            <v>#DIV/0!</v>
          </cell>
          <cell r="Q1486">
            <v>37</v>
          </cell>
          <cell r="R1486">
            <v>1391.2</v>
          </cell>
        </row>
        <row r="1486">
          <cell r="V1486" t="str">
            <v>Illumina Truseq文库</v>
          </cell>
          <cell r="W1486" t="str">
            <v>未磷酸化</v>
          </cell>
          <cell r="X1486" t="str">
            <v>未环化</v>
          </cell>
        </row>
        <row r="1487">
          <cell r="F1487" t="str">
            <v>HGC-Lib-26082152</v>
          </cell>
          <cell r="G1487" t="str">
            <v>dox3+CQT2026020903-F007+肖艳青</v>
          </cell>
          <cell r="H1487">
            <v>6</v>
          </cell>
          <cell r="I1487">
            <v>0</v>
          </cell>
          <cell r="J1487" t="str">
            <v>mRNA文库</v>
          </cell>
          <cell r="K1487" t="str">
            <v>邵芷轩</v>
          </cell>
          <cell r="L1487">
            <v>51.2</v>
          </cell>
        </row>
        <row r="1487">
          <cell r="P1487" t="e">
            <v>#DIV/0!</v>
          </cell>
          <cell r="Q1487">
            <v>37</v>
          </cell>
          <cell r="R1487">
            <v>1894.4</v>
          </cell>
        </row>
        <row r="1487">
          <cell r="V1487" t="str">
            <v>Illumina Truseq文库</v>
          </cell>
          <cell r="W1487" t="str">
            <v>未磷酸化</v>
          </cell>
          <cell r="X1487" t="str">
            <v>未环化</v>
          </cell>
        </row>
        <row r="1488">
          <cell r="F1488" t="str">
            <v>HGC-Lib-26082153</v>
          </cell>
          <cell r="G1488" t="str">
            <v>KO_UUO+CQT2026060524-F001+赵汗青</v>
          </cell>
          <cell r="H1488">
            <v>100</v>
          </cell>
          <cell r="I1488">
            <v>0</v>
          </cell>
          <cell r="J1488" t="str">
            <v>MobiNova 单细胞3端文库</v>
          </cell>
          <cell r="K1488" t="str">
            <v>邵芷轩</v>
          </cell>
          <cell r="L1488">
            <v>42</v>
          </cell>
        </row>
        <row r="1488">
          <cell r="P1488" t="e">
            <v>#DIV/0!</v>
          </cell>
          <cell r="Q1488">
            <v>37</v>
          </cell>
          <cell r="R1488">
            <v>1554</v>
          </cell>
        </row>
        <row r="1488">
          <cell r="V1488" t="str">
            <v>Illumina Truseq文库</v>
          </cell>
          <cell r="W1488" t="str">
            <v>未磷酸化</v>
          </cell>
          <cell r="X1488" t="str">
            <v>未环化</v>
          </cell>
        </row>
        <row r="1489">
          <cell r="F1489" t="str">
            <v>HGC-Lib-26082154</v>
          </cell>
          <cell r="G1489" t="str">
            <v>WT_UUO+CQT2026060524-F001+赵汗青</v>
          </cell>
          <cell r="H1489">
            <v>100</v>
          </cell>
          <cell r="I1489">
            <v>0</v>
          </cell>
          <cell r="J1489" t="str">
            <v>MobiNova 单细胞3端文库</v>
          </cell>
          <cell r="K1489" t="str">
            <v>邵芷轩</v>
          </cell>
          <cell r="L1489">
            <v>56.8</v>
          </cell>
        </row>
        <row r="1489">
          <cell r="P1489" t="e">
            <v>#DIV/0!</v>
          </cell>
          <cell r="Q1489">
            <v>37</v>
          </cell>
          <cell r="R1489">
            <v>2101.6</v>
          </cell>
        </row>
        <row r="1489">
          <cell r="V1489" t="str">
            <v>Illumina Truseq文库</v>
          </cell>
          <cell r="W1489" t="str">
            <v>未磷酸化</v>
          </cell>
          <cell r="X1489" t="str">
            <v>未环化</v>
          </cell>
        </row>
        <row r="1490">
          <cell r="F1490" t="str">
            <v>HGC-Lib-26082155</v>
          </cell>
          <cell r="G1490" t="str">
            <v>1498379T_oligo+CQT2026010608-F013+张典</v>
          </cell>
          <cell r="H1490">
            <v>0</v>
          </cell>
          <cell r="I1490">
            <v>50</v>
          </cell>
          <cell r="J1490" t="str">
            <v>华大c4单细胞oligo文库</v>
          </cell>
          <cell r="K1490" t="str">
            <v>邵芷轩</v>
          </cell>
          <cell r="L1490">
            <v>42.6</v>
          </cell>
        </row>
        <row r="1490">
          <cell r="P1490" t="e">
            <v>#DIV/0!</v>
          </cell>
          <cell r="Q1490">
            <v>37</v>
          </cell>
          <cell r="R1490">
            <v>1576.2</v>
          </cell>
        </row>
        <row r="1490">
          <cell r="U1490" t="str">
            <v>PE100</v>
          </cell>
          <cell r="V1490" t="str">
            <v>华大单barcode文库</v>
          </cell>
          <cell r="W1490" t="str">
            <v>已磷酸化</v>
          </cell>
          <cell r="X1490" t="str">
            <v>未环化</v>
          </cell>
        </row>
        <row r="1491">
          <cell r="F1491" t="str">
            <v>HGC-Lib-26082156</v>
          </cell>
          <cell r="G1491" t="str">
            <v>liuxc01_oligo+CQT2025121506-F039+赵汗青</v>
          </cell>
          <cell r="H1491">
            <v>0</v>
          </cell>
          <cell r="I1491">
            <v>50</v>
          </cell>
          <cell r="J1491" t="str">
            <v>华大c4单细胞oligo文库</v>
          </cell>
          <cell r="K1491" t="str">
            <v>邵芷轩</v>
          </cell>
          <cell r="L1491">
            <v>58</v>
          </cell>
        </row>
        <row r="1491">
          <cell r="P1491" t="e">
            <v>#DIV/0!</v>
          </cell>
          <cell r="Q1491">
            <v>37</v>
          </cell>
          <cell r="R1491">
            <v>2146</v>
          </cell>
        </row>
        <row r="1491">
          <cell r="V1491" t="str">
            <v>华大单barcode文库</v>
          </cell>
          <cell r="W1491" t="str">
            <v>已磷酸化</v>
          </cell>
          <cell r="X1491" t="str">
            <v>未环化</v>
          </cell>
        </row>
        <row r="1492">
          <cell r="F1492" t="str">
            <v>HGC-Lib-26082157</v>
          </cell>
          <cell r="G1492" t="str">
            <v>cairc01_oligo+CQT2025121506-F039+赵汗青</v>
          </cell>
          <cell r="H1492">
            <v>0</v>
          </cell>
          <cell r="I1492">
            <v>50</v>
          </cell>
          <cell r="J1492" t="str">
            <v>华大c4单细胞oligo文库</v>
          </cell>
          <cell r="K1492" t="str">
            <v>邵芷轩</v>
          </cell>
          <cell r="L1492">
            <v>55.4</v>
          </cell>
        </row>
        <row r="1492">
          <cell r="P1492" t="e">
            <v>#DIV/0!</v>
          </cell>
          <cell r="Q1492">
            <v>37</v>
          </cell>
          <cell r="R1492">
            <v>2049.8</v>
          </cell>
        </row>
        <row r="1492">
          <cell r="V1492" t="str">
            <v>华大单barcode文库</v>
          </cell>
          <cell r="W1492" t="str">
            <v>已磷酸化</v>
          </cell>
          <cell r="X1492" t="str">
            <v>未环化</v>
          </cell>
        </row>
        <row r="1493">
          <cell r="F1493" t="str">
            <v>HGC-Lib-26082158</v>
          </cell>
          <cell r="G1493" t="str">
            <v>oe_2_oligo+CQT2026062504-F001+赵汗青</v>
          </cell>
          <cell r="H1493">
            <v>0</v>
          </cell>
          <cell r="I1493">
            <v>50</v>
          </cell>
          <cell r="J1493" t="str">
            <v>华大c4单细胞oligo文库</v>
          </cell>
          <cell r="K1493" t="str">
            <v>邵芷轩</v>
          </cell>
          <cell r="L1493">
            <v>49.2</v>
          </cell>
        </row>
        <row r="1493">
          <cell r="P1493" t="e">
            <v>#DIV/0!</v>
          </cell>
          <cell r="Q1493">
            <v>37</v>
          </cell>
          <cell r="R1493">
            <v>1820.4</v>
          </cell>
        </row>
        <row r="1493">
          <cell r="V1493" t="str">
            <v>华大单barcode文库</v>
          </cell>
          <cell r="W1493" t="str">
            <v>已磷酸化</v>
          </cell>
          <cell r="X1493" t="str">
            <v>未环化</v>
          </cell>
        </row>
        <row r="1494">
          <cell r="F1494" t="str">
            <v>HGC-Lib-26082159</v>
          </cell>
          <cell r="G1494" t="str">
            <v>con1_2_oligo+CQT2026062504-F001+赵汗青</v>
          </cell>
          <cell r="H1494">
            <v>0</v>
          </cell>
          <cell r="I1494">
            <v>50</v>
          </cell>
          <cell r="J1494" t="str">
            <v>华大c4单细胞oligo文库</v>
          </cell>
          <cell r="K1494" t="str">
            <v>邵芷轩</v>
          </cell>
          <cell r="L1494">
            <v>56.6</v>
          </cell>
        </row>
        <row r="1494">
          <cell r="P1494" t="e">
            <v>#DIV/0!</v>
          </cell>
          <cell r="Q1494">
            <v>37</v>
          </cell>
          <cell r="R1494">
            <v>2094.2</v>
          </cell>
        </row>
        <row r="1494">
          <cell r="V1494" t="str">
            <v>华大单barcode文库</v>
          </cell>
          <cell r="W1494" t="str">
            <v>已磷酸化</v>
          </cell>
          <cell r="X1494" t="str">
            <v>未环化</v>
          </cell>
        </row>
        <row r="1495">
          <cell r="F1495" t="str">
            <v>HGC-Lib-26082160</v>
          </cell>
          <cell r="G1495" t="str">
            <v>oe_1_oligo+CQT2026062504-F001+赵汗青</v>
          </cell>
          <cell r="H1495">
            <v>0</v>
          </cell>
          <cell r="I1495">
            <v>50</v>
          </cell>
          <cell r="J1495" t="str">
            <v>华大c4单细胞oligo文库</v>
          </cell>
          <cell r="K1495" t="str">
            <v>邵芷轩</v>
          </cell>
          <cell r="L1495">
            <v>57.8</v>
          </cell>
        </row>
        <row r="1495">
          <cell r="P1495" t="e">
            <v>#DIV/0!</v>
          </cell>
          <cell r="Q1495">
            <v>37</v>
          </cell>
          <cell r="R1495">
            <v>2138.6</v>
          </cell>
        </row>
        <row r="1495">
          <cell r="V1495" t="str">
            <v>华大单barcode文库</v>
          </cell>
          <cell r="W1495" t="str">
            <v>已磷酸化</v>
          </cell>
          <cell r="X1495" t="str">
            <v>未环化</v>
          </cell>
        </row>
        <row r="1496">
          <cell r="F1496" t="str">
            <v>HGC-Lib-26082161</v>
          </cell>
          <cell r="G1496" t="str">
            <v>con_1_oligo+CQT2026062504-F001+赵汗青</v>
          </cell>
          <cell r="H1496">
            <v>0</v>
          </cell>
          <cell r="I1496">
            <v>50</v>
          </cell>
          <cell r="J1496" t="str">
            <v>华大c4单细胞oligo文库</v>
          </cell>
          <cell r="K1496" t="str">
            <v>邵芷轩</v>
          </cell>
          <cell r="L1496">
            <v>55.8</v>
          </cell>
        </row>
        <row r="1496">
          <cell r="P1496" t="e">
            <v>#DIV/0!</v>
          </cell>
          <cell r="Q1496">
            <v>37</v>
          </cell>
          <cell r="R1496">
            <v>2064.6</v>
          </cell>
        </row>
        <row r="1496">
          <cell r="V1496" t="str">
            <v>华大单barcode文库</v>
          </cell>
          <cell r="W1496" t="str">
            <v>已磷酸化</v>
          </cell>
          <cell r="X1496" t="str">
            <v>未环化</v>
          </cell>
        </row>
        <row r="1497">
          <cell r="F1497" t="str">
            <v>HGC-Lib-26082162</v>
          </cell>
          <cell r="G1497" t="str">
            <v>polya1_oligo+CQT2026033007-F002+赵汗青</v>
          </cell>
          <cell r="H1497">
            <v>0</v>
          </cell>
          <cell r="I1497">
            <v>50</v>
          </cell>
          <cell r="J1497" t="str">
            <v>华大c4单细胞oligo文库</v>
          </cell>
          <cell r="K1497" t="str">
            <v>邵芷轩</v>
          </cell>
          <cell r="L1497">
            <v>57.4</v>
          </cell>
        </row>
        <row r="1497">
          <cell r="P1497" t="e">
            <v>#DIV/0!</v>
          </cell>
          <cell r="Q1497">
            <v>37</v>
          </cell>
          <cell r="R1497">
            <v>2123.8</v>
          </cell>
        </row>
        <row r="1497">
          <cell r="V1497" t="str">
            <v>华大单barcode文库</v>
          </cell>
          <cell r="W1497" t="str">
            <v>已磷酸化</v>
          </cell>
          <cell r="X1497" t="str">
            <v>未环化</v>
          </cell>
        </row>
        <row r="1498">
          <cell r="F1498" t="str">
            <v>HGC-Lib-26082163</v>
          </cell>
          <cell r="G1498" t="str">
            <v>polya2_oligo+CQT2026033007-F002+赵汗青</v>
          </cell>
          <cell r="H1498">
            <v>0</v>
          </cell>
          <cell r="I1498">
            <v>50</v>
          </cell>
          <cell r="J1498" t="str">
            <v>华大c4单细胞oligo文库</v>
          </cell>
          <cell r="K1498" t="str">
            <v>邵芷轩</v>
          </cell>
          <cell r="L1498">
            <v>43.8</v>
          </cell>
        </row>
        <row r="1498">
          <cell r="P1498" t="e">
            <v>#DIV/0!</v>
          </cell>
          <cell r="Q1498">
            <v>37</v>
          </cell>
          <cell r="R1498">
            <v>1620.6</v>
          </cell>
        </row>
        <row r="1498">
          <cell r="V1498" t="str">
            <v>华大单barcode文库</v>
          </cell>
          <cell r="W1498" t="str">
            <v>已磷酸化</v>
          </cell>
          <cell r="X1498" t="str">
            <v>未环化</v>
          </cell>
        </row>
        <row r="1499">
          <cell r="F1499" t="str">
            <v>HGC-Lib-26082164</v>
          </cell>
          <cell r="G1499" t="str">
            <v>polya3_oligo+CQT2026033007-F002+赵汗青</v>
          </cell>
          <cell r="H1499">
            <v>0</v>
          </cell>
          <cell r="I1499">
            <v>50</v>
          </cell>
          <cell r="J1499" t="str">
            <v>华大c4单细胞oligo文库</v>
          </cell>
          <cell r="K1499" t="str">
            <v>邵芷轩</v>
          </cell>
          <cell r="L1499">
            <v>59.6</v>
          </cell>
        </row>
        <row r="1499">
          <cell r="P1499" t="e">
            <v>#DIV/0!</v>
          </cell>
          <cell r="Q1499">
            <v>37</v>
          </cell>
          <cell r="R1499">
            <v>2205.2</v>
          </cell>
        </row>
        <row r="1499">
          <cell r="V1499" t="str">
            <v>华大单barcode文库</v>
          </cell>
          <cell r="W1499" t="str">
            <v>已磷酸化</v>
          </cell>
          <cell r="X1499" t="str">
            <v>未环化</v>
          </cell>
        </row>
        <row r="1500">
          <cell r="F1500" t="str">
            <v>HGC-Lib-26082165</v>
          </cell>
          <cell r="G1500" t="str">
            <v>nc1_oligo+CQT2026033007-F002+赵汗青</v>
          </cell>
          <cell r="H1500">
            <v>0</v>
          </cell>
          <cell r="I1500">
            <v>50</v>
          </cell>
          <cell r="J1500" t="str">
            <v>华大c4单细胞oligo文库</v>
          </cell>
          <cell r="K1500" t="str">
            <v>邵芷轩</v>
          </cell>
          <cell r="L1500">
            <v>16.7</v>
          </cell>
        </row>
        <row r="1500">
          <cell r="P1500" t="e">
            <v>#DIV/0!</v>
          </cell>
          <cell r="Q1500">
            <v>37</v>
          </cell>
          <cell r="R1500">
            <v>617.9</v>
          </cell>
        </row>
        <row r="1500">
          <cell r="V1500" t="str">
            <v>华大单barcode文库</v>
          </cell>
          <cell r="W1500" t="str">
            <v>已磷酸化</v>
          </cell>
          <cell r="X1500" t="str">
            <v>未环化</v>
          </cell>
        </row>
        <row r="1501">
          <cell r="F1501" t="str">
            <v>HGC-Lib-26082166</v>
          </cell>
          <cell r="G1501" t="str">
            <v>nc2_oligo+CQT2026033007-F002+赵汗青</v>
          </cell>
          <cell r="H1501">
            <v>0</v>
          </cell>
          <cell r="I1501">
            <v>50</v>
          </cell>
          <cell r="J1501" t="str">
            <v>华大c4单细胞oligo文库</v>
          </cell>
          <cell r="K1501" t="str">
            <v>邵芷轩</v>
          </cell>
          <cell r="L1501">
            <v>39.8</v>
          </cell>
        </row>
        <row r="1501">
          <cell r="P1501" t="e">
            <v>#DIV/0!</v>
          </cell>
          <cell r="Q1501">
            <v>37</v>
          </cell>
          <cell r="R1501">
            <v>1472.6</v>
          </cell>
        </row>
        <row r="1501">
          <cell r="V1501" t="str">
            <v>华大单barcode文库</v>
          </cell>
          <cell r="W1501" t="str">
            <v>已磷酸化</v>
          </cell>
          <cell r="X1501" t="str">
            <v>未环化</v>
          </cell>
        </row>
        <row r="1502">
          <cell r="F1502" t="str">
            <v>HGC-Lib-26082167</v>
          </cell>
          <cell r="G1502" t="str">
            <v>nc3_oligo+CQT2026033007-F002+赵汗青</v>
          </cell>
          <cell r="H1502">
            <v>0</v>
          </cell>
          <cell r="I1502">
            <v>50</v>
          </cell>
          <cell r="J1502" t="str">
            <v>华大c4单细胞oligo文库</v>
          </cell>
          <cell r="K1502" t="str">
            <v>邵芷轩</v>
          </cell>
          <cell r="L1502">
            <v>49.6</v>
          </cell>
        </row>
        <row r="1502">
          <cell r="P1502" t="e">
            <v>#DIV/0!</v>
          </cell>
          <cell r="Q1502">
            <v>37</v>
          </cell>
          <cell r="R1502">
            <v>1835.2</v>
          </cell>
        </row>
        <row r="1502">
          <cell r="V1502" t="str">
            <v>华大单barcode文库</v>
          </cell>
          <cell r="W1502" t="str">
            <v>已磷酸化</v>
          </cell>
          <cell r="X1502" t="str">
            <v>未环化</v>
          </cell>
        </row>
        <row r="1503">
          <cell r="F1503" t="str">
            <v>HGC-Lib-26082168</v>
          </cell>
          <cell r="G1503" t="str">
            <v>fengzz02_oligo+CQT2025121506-F040+赵汗青</v>
          </cell>
          <cell r="H1503">
            <v>0</v>
          </cell>
          <cell r="I1503">
            <v>50</v>
          </cell>
          <cell r="J1503" t="str">
            <v>华大c4单细胞oligo文库</v>
          </cell>
          <cell r="K1503" t="str">
            <v>邵芷轩</v>
          </cell>
          <cell r="L1503">
            <v>49.6</v>
          </cell>
        </row>
        <row r="1503">
          <cell r="P1503" t="e">
            <v>#DIV/0!</v>
          </cell>
          <cell r="Q1503">
            <v>37</v>
          </cell>
          <cell r="R1503">
            <v>1835.2</v>
          </cell>
        </row>
        <row r="1503">
          <cell r="V1503" t="str">
            <v>华大单barcode文库</v>
          </cell>
          <cell r="W1503" t="str">
            <v>已磷酸化</v>
          </cell>
          <cell r="X1503" t="str">
            <v>未环化</v>
          </cell>
        </row>
        <row r="1504">
          <cell r="F1504" t="str">
            <v>HGC-Lib-26082169</v>
          </cell>
          <cell r="G1504" t="str">
            <v>1498379T_cDNA+CQT2026010608-F013+张典</v>
          </cell>
          <cell r="H1504">
            <v>0</v>
          </cell>
          <cell r="I1504">
            <v>450</v>
          </cell>
          <cell r="J1504" t="str">
            <v>华大c4单细胞cDNA文库</v>
          </cell>
          <cell r="K1504" t="str">
            <v>邵芷轩</v>
          </cell>
          <cell r="L1504">
            <v>63.8</v>
          </cell>
        </row>
        <row r="1504">
          <cell r="P1504" t="e">
            <v>#DIV/0!</v>
          </cell>
          <cell r="Q1504">
            <v>37</v>
          </cell>
          <cell r="R1504">
            <v>2360.6</v>
          </cell>
        </row>
        <row r="1504">
          <cell r="V1504" t="str">
            <v>华大单barcode文库</v>
          </cell>
          <cell r="W1504" t="str">
            <v>已磷酸化</v>
          </cell>
          <cell r="X1504" t="str">
            <v>未环化</v>
          </cell>
        </row>
        <row r="1505">
          <cell r="F1505" t="str">
            <v>HGC-Lib-26082170</v>
          </cell>
          <cell r="G1505" t="str">
            <v>liuxc01_cDNA+CQT2025121506-F039+赵汗青</v>
          </cell>
          <cell r="H1505">
            <v>0</v>
          </cell>
          <cell r="I1505">
            <v>450</v>
          </cell>
          <cell r="J1505" t="str">
            <v>华大c4单细胞cDNA文库</v>
          </cell>
          <cell r="K1505" t="str">
            <v>邵芷轩</v>
          </cell>
          <cell r="L1505">
            <v>46.8</v>
          </cell>
        </row>
        <row r="1505">
          <cell r="P1505" t="e">
            <v>#DIV/0!</v>
          </cell>
          <cell r="Q1505">
            <v>37</v>
          </cell>
          <cell r="R1505">
            <v>1731.6</v>
          </cell>
        </row>
        <row r="1505">
          <cell r="V1505" t="str">
            <v>华大单barcode文库</v>
          </cell>
          <cell r="W1505" t="str">
            <v>已磷酸化</v>
          </cell>
          <cell r="X1505" t="str">
            <v>未环化</v>
          </cell>
        </row>
        <row r="1506">
          <cell r="F1506" t="str">
            <v>HGC-Lib-26082171</v>
          </cell>
          <cell r="G1506" t="str">
            <v>cairc01_cDNA+CQT2025121506-F039+赵汗青</v>
          </cell>
          <cell r="H1506">
            <v>0</v>
          </cell>
          <cell r="I1506">
            <v>450</v>
          </cell>
          <cell r="J1506" t="str">
            <v>华大c4单细胞cDNA文库</v>
          </cell>
          <cell r="K1506" t="str">
            <v>邵芷轩</v>
          </cell>
          <cell r="L1506">
            <v>54</v>
          </cell>
        </row>
        <row r="1506">
          <cell r="P1506" t="e">
            <v>#DIV/0!</v>
          </cell>
          <cell r="Q1506">
            <v>37</v>
          </cell>
          <cell r="R1506">
            <v>1998</v>
          </cell>
        </row>
        <row r="1506">
          <cell r="V1506" t="str">
            <v>华大单barcode文库</v>
          </cell>
          <cell r="W1506" t="str">
            <v>已磷酸化</v>
          </cell>
          <cell r="X1506" t="str">
            <v>未环化</v>
          </cell>
        </row>
        <row r="1507">
          <cell r="F1507" t="str">
            <v>HGC-Lib-26082172</v>
          </cell>
          <cell r="G1507" t="str">
            <v>oe_2_cDNA+CQT2026062504-F001+赵汗青</v>
          </cell>
          <cell r="H1507">
            <v>0</v>
          </cell>
          <cell r="I1507">
            <v>500</v>
          </cell>
          <cell r="J1507" t="str">
            <v>华大c4单细胞cDNA文库</v>
          </cell>
          <cell r="K1507" t="str">
            <v>邵芷轩</v>
          </cell>
          <cell r="L1507">
            <v>30.2</v>
          </cell>
        </row>
        <row r="1507">
          <cell r="P1507" t="e">
            <v>#DIV/0!</v>
          </cell>
          <cell r="Q1507">
            <v>37</v>
          </cell>
          <cell r="R1507">
            <v>1117.4</v>
          </cell>
        </row>
        <row r="1507">
          <cell r="V1507" t="str">
            <v>华大单barcode文库</v>
          </cell>
          <cell r="W1507" t="str">
            <v>已磷酸化</v>
          </cell>
          <cell r="X1507" t="str">
            <v>未环化</v>
          </cell>
        </row>
        <row r="1508">
          <cell r="F1508" t="str">
            <v>HGC-Lib-26082173</v>
          </cell>
          <cell r="G1508" t="str">
            <v>con1_2_cDNA+CQT2026062504-F001+赵汗青</v>
          </cell>
          <cell r="H1508">
            <v>0</v>
          </cell>
          <cell r="I1508">
            <v>500</v>
          </cell>
          <cell r="J1508" t="str">
            <v>华大c4单细胞cDNA文库</v>
          </cell>
          <cell r="K1508" t="str">
            <v>邵芷轩</v>
          </cell>
          <cell r="L1508">
            <v>49.6</v>
          </cell>
        </row>
        <row r="1508">
          <cell r="P1508" t="e">
            <v>#DIV/0!</v>
          </cell>
          <cell r="Q1508">
            <v>37</v>
          </cell>
          <cell r="R1508">
            <v>1835.2</v>
          </cell>
        </row>
        <row r="1508">
          <cell r="V1508" t="str">
            <v>华大单barcode文库</v>
          </cell>
          <cell r="W1508" t="str">
            <v>已磷酸化</v>
          </cell>
          <cell r="X1508" t="str">
            <v>未环化</v>
          </cell>
        </row>
        <row r="1509">
          <cell r="F1509" t="str">
            <v>HGC-Lib-26082174</v>
          </cell>
          <cell r="G1509" t="str">
            <v>oe_1_cDNA+CQT2026062504-F001+赵汗青</v>
          </cell>
          <cell r="H1509">
            <v>0</v>
          </cell>
          <cell r="I1509">
            <v>500</v>
          </cell>
          <cell r="J1509" t="str">
            <v>华大c4单细胞cDNA文库</v>
          </cell>
          <cell r="K1509" t="str">
            <v>邵芷轩</v>
          </cell>
          <cell r="L1509">
            <v>20.6</v>
          </cell>
        </row>
        <row r="1509">
          <cell r="P1509" t="e">
            <v>#DIV/0!</v>
          </cell>
          <cell r="Q1509">
            <v>37</v>
          </cell>
          <cell r="R1509">
            <v>762.2</v>
          </cell>
        </row>
        <row r="1509">
          <cell r="V1509" t="str">
            <v>华大单barcode文库</v>
          </cell>
          <cell r="W1509" t="str">
            <v>已磷酸化</v>
          </cell>
          <cell r="X1509" t="str">
            <v>未环化</v>
          </cell>
        </row>
        <row r="1510">
          <cell r="F1510" t="str">
            <v>HGC-Lib-26082175</v>
          </cell>
          <cell r="G1510" t="str">
            <v>con_1_cDNA+CQT2026062504-F001+赵汗青</v>
          </cell>
          <cell r="H1510">
            <v>0</v>
          </cell>
          <cell r="I1510">
            <v>500</v>
          </cell>
          <cell r="J1510" t="str">
            <v>华大c4单细胞cDNA文库</v>
          </cell>
          <cell r="K1510" t="str">
            <v>邵芷轩</v>
          </cell>
          <cell r="L1510">
            <v>57.8</v>
          </cell>
        </row>
        <row r="1510">
          <cell r="P1510" t="e">
            <v>#DIV/0!</v>
          </cell>
          <cell r="Q1510">
            <v>37</v>
          </cell>
          <cell r="R1510">
            <v>2138.6</v>
          </cell>
        </row>
        <row r="1510">
          <cell r="V1510" t="str">
            <v>华大单barcode文库</v>
          </cell>
          <cell r="W1510" t="str">
            <v>已磷酸化</v>
          </cell>
          <cell r="X1510" t="str">
            <v>未环化</v>
          </cell>
        </row>
        <row r="1511">
          <cell r="F1511" t="str">
            <v>HGC-Lib-26082176</v>
          </cell>
          <cell r="G1511" t="str">
            <v>polya1_cDNA+CQT2026033007-F002+赵汗青</v>
          </cell>
          <cell r="H1511">
            <v>0</v>
          </cell>
          <cell r="I1511">
            <v>500</v>
          </cell>
          <cell r="J1511" t="str">
            <v>华大c4单细胞cDNA文库</v>
          </cell>
          <cell r="K1511" t="str">
            <v>邵芷轩</v>
          </cell>
          <cell r="L1511">
            <v>70.2</v>
          </cell>
        </row>
        <row r="1511">
          <cell r="P1511" t="e">
            <v>#DIV/0!</v>
          </cell>
          <cell r="Q1511">
            <v>37</v>
          </cell>
          <cell r="R1511">
            <v>2597.4</v>
          </cell>
        </row>
        <row r="1511">
          <cell r="V1511" t="str">
            <v>华大单barcode文库</v>
          </cell>
          <cell r="W1511" t="str">
            <v>已磷酸化</v>
          </cell>
          <cell r="X1511" t="str">
            <v>未环化</v>
          </cell>
        </row>
        <row r="1512">
          <cell r="F1512" t="str">
            <v>HGC-Lib-26082177</v>
          </cell>
          <cell r="G1512" t="str">
            <v>polya2_cDNA+CQT2026033007-F002+赵汗青</v>
          </cell>
          <cell r="H1512">
            <v>0</v>
          </cell>
          <cell r="I1512">
            <v>500</v>
          </cell>
          <cell r="J1512" t="str">
            <v>华大c4单细胞cDNA文库</v>
          </cell>
          <cell r="K1512" t="str">
            <v>邵芷轩</v>
          </cell>
          <cell r="L1512">
            <v>53.4</v>
          </cell>
        </row>
        <row r="1512">
          <cell r="P1512" t="e">
            <v>#DIV/0!</v>
          </cell>
          <cell r="Q1512">
            <v>37</v>
          </cell>
          <cell r="R1512">
            <v>1975.8</v>
          </cell>
        </row>
        <row r="1512">
          <cell r="V1512" t="str">
            <v>华大单barcode文库</v>
          </cell>
          <cell r="W1512" t="str">
            <v>已磷酸化</v>
          </cell>
          <cell r="X1512" t="str">
            <v>未环化</v>
          </cell>
        </row>
        <row r="1513">
          <cell r="F1513" t="str">
            <v>HGC-Lib-26082178</v>
          </cell>
          <cell r="G1513" t="str">
            <v>polya3_cDNA+CQT2026033007-F002+赵汗青</v>
          </cell>
          <cell r="H1513">
            <v>0</v>
          </cell>
          <cell r="I1513">
            <v>500</v>
          </cell>
          <cell r="J1513" t="str">
            <v>华大c4单细胞cDNA文库</v>
          </cell>
          <cell r="K1513" t="str">
            <v>邵芷轩</v>
          </cell>
          <cell r="L1513">
            <v>51.4</v>
          </cell>
        </row>
        <row r="1513">
          <cell r="P1513" t="e">
            <v>#DIV/0!</v>
          </cell>
          <cell r="Q1513">
            <v>37</v>
          </cell>
          <cell r="R1513">
            <v>1901.8</v>
          </cell>
        </row>
        <row r="1513">
          <cell r="V1513" t="str">
            <v>华大单barcode文库</v>
          </cell>
          <cell r="W1513" t="str">
            <v>已磷酸化</v>
          </cell>
          <cell r="X1513" t="str">
            <v>未环化</v>
          </cell>
        </row>
        <row r="1514">
          <cell r="F1514" t="str">
            <v>HGC-Lib-26082179</v>
          </cell>
          <cell r="G1514" t="str">
            <v>nc1_cDNA+CQT2026033007-F002+赵汗青</v>
          </cell>
          <cell r="H1514">
            <v>0</v>
          </cell>
          <cell r="I1514">
            <v>500</v>
          </cell>
          <cell r="J1514" t="str">
            <v>华大c4单细胞cDNA文库</v>
          </cell>
          <cell r="K1514" t="str">
            <v>邵芷轩</v>
          </cell>
          <cell r="L1514">
            <v>55.6</v>
          </cell>
        </row>
        <row r="1514">
          <cell r="P1514" t="e">
            <v>#DIV/0!</v>
          </cell>
          <cell r="Q1514">
            <v>37</v>
          </cell>
          <cell r="R1514">
            <v>2057.2</v>
          </cell>
        </row>
        <row r="1514">
          <cell r="V1514" t="str">
            <v>华大单barcode文库</v>
          </cell>
          <cell r="W1514" t="str">
            <v>已磷酸化</v>
          </cell>
          <cell r="X1514" t="str">
            <v>未环化</v>
          </cell>
        </row>
        <row r="1515">
          <cell r="F1515" t="str">
            <v>HGC-Lib-26082180</v>
          </cell>
          <cell r="G1515" t="str">
            <v>nc2_cDNA+CQT2026033007-F002+赵汗青</v>
          </cell>
          <cell r="H1515">
            <v>0</v>
          </cell>
          <cell r="I1515">
            <v>500</v>
          </cell>
          <cell r="J1515" t="str">
            <v>华大c4单细胞cDNA文库</v>
          </cell>
          <cell r="K1515" t="str">
            <v>邵芷轩</v>
          </cell>
          <cell r="L1515">
            <v>31.2</v>
          </cell>
        </row>
        <row r="1515">
          <cell r="P1515" t="e">
            <v>#DIV/0!</v>
          </cell>
          <cell r="Q1515">
            <v>37</v>
          </cell>
          <cell r="R1515">
            <v>1154.4</v>
          </cell>
        </row>
        <row r="1515">
          <cell r="V1515" t="str">
            <v>华大单barcode文库</v>
          </cell>
          <cell r="W1515" t="str">
            <v>已磷酸化</v>
          </cell>
          <cell r="X1515" t="str">
            <v>未环化</v>
          </cell>
        </row>
        <row r="1516">
          <cell r="F1516" t="str">
            <v>HGC-Lib-26082181</v>
          </cell>
          <cell r="G1516" t="str">
            <v>nc3_cDNA+CQT2026033007-F002+赵汗青</v>
          </cell>
          <cell r="H1516">
            <v>0</v>
          </cell>
          <cell r="I1516">
            <v>500</v>
          </cell>
          <cell r="J1516" t="str">
            <v>华大c4单细胞cDNA文库</v>
          </cell>
          <cell r="K1516" t="str">
            <v>邵芷轩</v>
          </cell>
          <cell r="L1516">
            <v>53</v>
          </cell>
        </row>
        <row r="1516">
          <cell r="P1516" t="e">
            <v>#DIV/0!</v>
          </cell>
          <cell r="Q1516">
            <v>37</v>
          </cell>
          <cell r="R1516">
            <v>1961</v>
          </cell>
        </row>
        <row r="1516">
          <cell r="V1516" t="str">
            <v>华大单barcode文库</v>
          </cell>
          <cell r="W1516" t="str">
            <v>已磷酸化</v>
          </cell>
          <cell r="X1516" t="str">
            <v>未环化</v>
          </cell>
        </row>
        <row r="1517">
          <cell r="F1517" t="str">
            <v>HGC-Lib-26082182</v>
          </cell>
          <cell r="G1517" t="str">
            <v>fengzz02_cDNA+CQT2025121506-F040+赵汗青</v>
          </cell>
          <cell r="H1517">
            <v>0</v>
          </cell>
          <cell r="I1517">
            <v>450</v>
          </cell>
          <cell r="J1517" t="str">
            <v>华大c4单细胞cDNA文库</v>
          </cell>
          <cell r="K1517" t="str">
            <v>邵芷轩</v>
          </cell>
          <cell r="L1517">
            <v>63.2</v>
          </cell>
        </row>
        <row r="1517">
          <cell r="P1517" t="e">
            <v>#DIV/0!</v>
          </cell>
          <cell r="Q1517">
            <v>37</v>
          </cell>
          <cell r="R1517">
            <v>2338.4</v>
          </cell>
        </row>
        <row r="1517">
          <cell r="V1517" t="str">
            <v>华大单barcode文库</v>
          </cell>
          <cell r="W1517" t="str">
            <v>已磷酸化</v>
          </cell>
          <cell r="X1517" t="str">
            <v>未环化</v>
          </cell>
        </row>
        <row r="1518">
          <cell r="F1518" t="str">
            <v>HGC-Lib-26082183</v>
          </cell>
          <cell r="G1518" t="str">
            <v>fat_1</v>
          </cell>
          <cell r="H1518">
            <v>6</v>
          </cell>
          <cell r="I1518">
            <v>0</v>
          </cell>
          <cell r="J1518" t="str">
            <v>转录组文库</v>
          </cell>
          <cell r="K1518" t="str">
            <v>刘洛滨</v>
          </cell>
          <cell r="L1518">
            <v>12.4</v>
          </cell>
          <cell r="M1518">
            <v>351</v>
          </cell>
          <cell r="N1518" t="str">
            <v>邵芷轩</v>
          </cell>
          <cell r="O1518" t="str">
            <v>百易汇能-0015-0007-A1</v>
          </cell>
          <cell r="P1518">
            <v>54.350208196362</v>
          </cell>
          <cell r="Q1518">
            <v>22</v>
          </cell>
          <cell r="R1518">
            <v>272.8</v>
          </cell>
        </row>
        <row r="1518">
          <cell r="U1518" t="str">
            <v>PE150</v>
          </cell>
          <cell r="V1518" t="str">
            <v>华大双barcode文库</v>
          </cell>
          <cell r="W1518" t="str">
            <v>已磷酸化</v>
          </cell>
          <cell r="X1518" t="str">
            <v>未环化</v>
          </cell>
        </row>
        <row r="1519">
          <cell r="F1519" t="str">
            <v>HGC-Lib-26082184</v>
          </cell>
          <cell r="G1519" t="str">
            <v>fat_2</v>
          </cell>
          <cell r="H1519">
            <v>6</v>
          </cell>
          <cell r="I1519">
            <v>0</v>
          </cell>
          <cell r="J1519" t="str">
            <v>转录组文库</v>
          </cell>
          <cell r="K1519" t="str">
            <v>刘洛滨</v>
          </cell>
          <cell r="L1519">
            <v>45.57</v>
          </cell>
          <cell r="M1519">
            <v>324</v>
          </cell>
          <cell r="N1519" t="str">
            <v>邵芷轩</v>
          </cell>
          <cell r="O1519" t="str">
            <v>百易汇能-0015-0007-B1</v>
          </cell>
          <cell r="P1519">
            <v>216.381766381766</v>
          </cell>
          <cell r="Q1519">
            <v>22</v>
          </cell>
          <cell r="R1519">
            <v>1002.54</v>
          </cell>
        </row>
        <row r="1519">
          <cell r="V1519" t="str">
            <v>华大双barcode文库</v>
          </cell>
          <cell r="W1519" t="str">
            <v>已磷酸化</v>
          </cell>
          <cell r="X1519" t="str">
            <v>未环化</v>
          </cell>
        </row>
        <row r="1520">
          <cell r="F1520" t="str">
            <v>HGC-Lib-26082185</v>
          </cell>
          <cell r="G1520" t="str">
            <v>fat_3</v>
          </cell>
          <cell r="H1520">
            <v>6</v>
          </cell>
          <cell r="I1520">
            <v>0</v>
          </cell>
          <cell r="J1520" t="str">
            <v>转录组文库</v>
          </cell>
          <cell r="K1520" t="str">
            <v>刘洛滨</v>
          </cell>
          <cell r="L1520">
            <v>45.82</v>
          </cell>
          <cell r="M1520">
            <v>349</v>
          </cell>
          <cell r="N1520" t="str">
            <v>邵芷轩</v>
          </cell>
          <cell r="O1520" t="str">
            <v>百易汇能-0015-0007-C1</v>
          </cell>
          <cell r="P1520">
            <v>201.983689662773</v>
          </cell>
          <cell r="Q1520">
            <v>22</v>
          </cell>
          <cell r="R1520">
            <v>1008.04</v>
          </cell>
        </row>
        <row r="1520">
          <cell r="V1520" t="str">
            <v>华大双barcode文库</v>
          </cell>
          <cell r="W1520" t="str">
            <v>已磷酸化</v>
          </cell>
          <cell r="X1520" t="str">
            <v>未环化</v>
          </cell>
        </row>
        <row r="1521">
          <cell r="F1521" t="str">
            <v>HGC-Lib-26082186</v>
          </cell>
          <cell r="G1521" t="str">
            <v>fat_4</v>
          </cell>
          <cell r="H1521">
            <v>6</v>
          </cell>
          <cell r="I1521">
            <v>0</v>
          </cell>
          <cell r="J1521" t="str">
            <v>转录组文库</v>
          </cell>
          <cell r="K1521" t="str">
            <v>刘洛滨</v>
          </cell>
          <cell r="L1521">
            <v>44.66</v>
          </cell>
          <cell r="M1521">
            <v>338</v>
          </cell>
          <cell r="N1521" t="str">
            <v>邵芷轩</v>
          </cell>
          <cell r="O1521" t="str">
            <v>百易汇能-0015-0007-D1</v>
          </cell>
          <cell r="P1521">
            <v>203.277196176604</v>
          </cell>
          <cell r="Q1521">
            <v>22</v>
          </cell>
          <cell r="R1521">
            <v>982.52</v>
          </cell>
        </row>
        <row r="1521">
          <cell r="V1521" t="str">
            <v>华大双barcode文库</v>
          </cell>
          <cell r="W1521" t="str">
            <v>已磷酸化</v>
          </cell>
          <cell r="X1521" t="str">
            <v>未环化</v>
          </cell>
        </row>
        <row r="1522">
          <cell r="F1522" t="str">
            <v>HGC-Lib-26082187</v>
          </cell>
          <cell r="G1522" t="str">
            <v>fat_5</v>
          </cell>
          <cell r="H1522">
            <v>6</v>
          </cell>
          <cell r="I1522">
            <v>0</v>
          </cell>
          <cell r="J1522" t="str">
            <v>转录组文库</v>
          </cell>
          <cell r="K1522" t="str">
            <v>刘洛滨</v>
          </cell>
          <cell r="L1522">
            <v>46.93</v>
          </cell>
          <cell r="M1522">
            <v>344</v>
          </cell>
          <cell r="N1522" t="str">
            <v>邵芷轩</v>
          </cell>
          <cell r="O1522" t="str">
            <v>百易汇能-0015-0007-E1</v>
          </cell>
          <cell r="P1522">
            <v>209.883720930233</v>
          </cell>
          <cell r="Q1522">
            <v>22</v>
          </cell>
          <cell r="R1522">
            <v>1032.46</v>
          </cell>
        </row>
        <row r="1522">
          <cell r="V1522" t="str">
            <v>华大双barcode文库</v>
          </cell>
          <cell r="W1522" t="str">
            <v>已磷酸化</v>
          </cell>
          <cell r="X1522" t="str">
            <v>未环化</v>
          </cell>
        </row>
        <row r="1523">
          <cell r="F1523" t="str">
            <v>HGC-Lib-26082188</v>
          </cell>
          <cell r="G1523" t="str">
            <v>fat_6</v>
          </cell>
          <cell r="H1523">
            <v>6</v>
          </cell>
          <cell r="I1523">
            <v>0</v>
          </cell>
          <cell r="J1523" t="str">
            <v>转录组文库</v>
          </cell>
          <cell r="K1523" t="str">
            <v>刘洛滨</v>
          </cell>
          <cell r="L1523">
            <v>31.45</v>
          </cell>
          <cell r="M1523">
            <v>359</v>
          </cell>
          <cell r="N1523" t="str">
            <v>邵芷轩</v>
          </cell>
          <cell r="O1523" t="str">
            <v>百易汇能-0015-0007-F1</v>
          </cell>
          <cell r="P1523">
            <v>134.776087422327</v>
          </cell>
          <cell r="Q1523">
            <v>22</v>
          </cell>
          <cell r="R1523">
            <v>691.9</v>
          </cell>
        </row>
        <row r="1523">
          <cell r="V1523" t="str">
            <v>华大双barcode文库</v>
          </cell>
          <cell r="W1523" t="str">
            <v>已磷酸化</v>
          </cell>
          <cell r="X1523" t="str">
            <v>未环化</v>
          </cell>
        </row>
        <row r="1524">
          <cell r="F1524" t="str">
            <v>HGC-Lib-26082189</v>
          </cell>
          <cell r="G1524" t="str">
            <v>LPS_1</v>
          </cell>
          <cell r="H1524">
            <v>6</v>
          </cell>
          <cell r="I1524">
            <v>0</v>
          </cell>
          <cell r="J1524" t="str">
            <v>转录组文库</v>
          </cell>
          <cell r="K1524" t="str">
            <v>刘洛滨</v>
          </cell>
          <cell r="L1524">
            <v>42.88</v>
          </cell>
          <cell r="M1524">
            <v>322</v>
          </cell>
          <cell r="N1524" t="str">
            <v>邵芷轩</v>
          </cell>
          <cell r="O1524" t="str">
            <v>百易汇能-0015-0007-G1</v>
          </cell>
          <cell r="P1524">
            <v>204.873387482083</v>
          </cell>
          <cell r="Q1524">
            <v>22</v>
          </cell>
          <cell r="R1524">
            <v>943.36</v>
          </cell>
        </row>
        <row r="1524">
          <cell r="V1524" t="str">
            <v>华大双barcode文库</v>
          </cell>
          <cell r="W1524" t="str">
            <v>已磷酸化</v>
          </cell>
          <cell r="X1524" t="str">
            <v>未环化</v>
          </cell>
        </row>
        <row r="1525">
          <cell r="F1525" t="str">
            <v>HGC-Lib-26082190</v>
          </cell>
          <cell r="G1525" t="str">
            <v>LPS_2</v>
          </cell>
          <cell r="H1525">
            <v>6</v>
          </cell>
          <cell r="I1525">
            <v>0</v>
          </cell>
          <cell r="J1525" t="str">
            <v>转录组文库</v>
          </cell>
          <cell r="K1525" t="str">
            <v>刘洛滨</v>
          </cell>
          <cell r="L1525">
            <v>38.51</v>
          </cell>
          <cell r="M1525">
            <v>331</v>
          </cell>
          <cell r="N1525" t="str">
            <v>邵芷轩</v>
          </cell>
          <cell r="O1525" t="str">
            <v>百易汇能-0015-0007-H1</v>
          </cell>
          <cell r="P1525">
            <v>178.991401347897</v>
          </cell>
          <cell r="Q1525">
            <v>22</v>
          </cell>
          <cell r="R1525">
            <v>847.22</v>
          </cell>
        </row>
        <row r="1525">
          <cell r="V1525" t="str">
            <v>华大双barcode文库</v>
          </cell>
          <cell r="W1525" t="str">
            <v>已磷酸化</v>
          </cell>
          <cell r="X1525" t="str">
            <v>未环化</v>
          </cell>
        </row>
        <row r="1526">
          <cell r="F1526" t="str">
            <v>HGC-Lib-26082191</v>
          </cell>
          <cell r="G1526" t="str">
            <v>LPS_3</v>
          </cell>
          <cell r="H1526">
            <v>6</v>
          </cell>
          <cell r="I1526">
            <v>0</v>
          </cell>
          <cell r="J1526" t="str">
            <v>转录组文库</v>
          </cell>
          <cell r="K1526" t="str">
            <v>刘洛滨</v>
          </cell>
          <cell r="L1526">
            <v>46.69</v>
          </cell>
          <cell r="M1526">
            <v>333</v>
          </cell>
          <cell r="N1526" t="str">
            <v>邵芷轩</v>
          </cell>
          <cell r="O1526" t="str">
            <v>百易汇能-0015-0007-A2</v>
          </cell>
          <cell r="P1526">
            <v>215.708015708016</v>
          </cell>
          <cell r="Q1526">
            <v>22</v>
          </cell>
          <cell r="R1526">
            <v>1027.18</v>
          </cell>
        </row>
        <row r="1526">
          <cell r="V1526" t="str">
            <v>华大双barcode文库</v>
          </cell>
          <cell r="W1526" t="str">
            <v>已磷酸化</v>
          </cell>
          <cell r="X1526" t="str">
            <v>未环化</v>
          </cell>
        </row>
        <row r="1527">
          <cell r="F1527" t="str">
            <v>HGC-Lib-26082192</v>
          </cell>
          <cell r="G1527" t="str">
            <v>PBS_1</v>
          </cell>
          <cell r="H1527">
            <v>6</v>
          </cell>
          <cell r="I1527">
            <v>0</v>
          </cell>
          <cell r="J1527" t="str">
            <v>转录组文库</v>
          </cell>
          <cell r="K1527" t="str">
            <v>刘洛滨</v>
          </cell>
          <cell r="L1527">
            <v>47.67</v>
          </cell>
          <cell r="M1527">
            <v>334</v>
          </cell>
          <cell r="N1527" t="str">
            <v>邵芷轩</v>
          </cell>
          <cell r="O1527" t="str">
            <v>百易汇能-0015-0007-B2</v>
          </cell>
          <cell r="P1527">
            <v>219.576232151082</v>
          </cell>
          <cell r="Q1527">
            <v>22</v>
          </cell>
          <cell r="R1527">
            <v>1048.74</v>
          </cell>
        </row>
        <row r="1527">
          <cell r="V1527" t="str">
            <v>华大双barcode文库</v>
          </cell>
          <cell r="W1527" t="str">
            <v>已磷酸化</v>
          </cell>
          <cell r="X1527" t="str">
            <v>未环化</v>
          </cell>
        </row>
        <row r="1528">
          <cell r="F1528" t="str">
            <v>HGC-Lib-26082193</v>
          </cell>
          <cell r="G1528" t="str">
            <v>PBS_2</v>
          </cell>
          <cell r="H1528">
            <v>6</v>
          </cell>
          <cell r="I1528">
            <v>0</v>
          </cell>
          <cell r="J1528" t="str">
            <v>转录组文库</v>
          </cell>
          <cell r="K1528" t="str">
            <v>刘洛滨</v>
          </cell>
          <cell r="L1528">
            <v>50.98</v>
          </cell>
          <cell r="M1528">
            <v>350</v>
          </cell>
          <cell r="N1528" t="str">
            <v>邵芷轩</v>
          </cell>
          <cell r="O1528" t="str">
            <v>百易汇能-0015-0007-C2</v>
          </cell>
          <cell r="P1528">
            <v>224.087912087912</v>
          </cell>
          <cell r="Q1528">
            <v>22</v>
          </cell>
          <cell r="R1528">
            <v>1121.56</v>
          </cell>
        </row>
        <row r="1528">
          <cell r="V1528" t="str">
            <v>华大双barcode文库</v>
          </cell>
          <cell r="W1528" t="str">
            <v>已磷酸化</v>
          </cell>
          <cell r="X1528" t="str">
            <v>未环化</v>
          </cell>
        </row>
        <row r="1529">
          <cell r="F1529" t="str">
            <v>HGC-Lib-26082194</v>
          </cell>
          <cell r="G1529" t="str">
            <v>PBS_3</v>
          </cell>
          <cell r="H1529">
            <v>6</v>
          </cell>
          <cell r="I1529">
            <v>0</v>
          </cell>
          <cell r="J1529" t="str">
            <v>转录组文库</v>
          </cell>
          <cell r="K1529" t="str">
            <v>刘洛滨</v>
          </cell>
          <cell r="L1529">
            <v>55.27</v>
          </cell>
          <cell r="M1529">
            <v>341</v>
          </cell>
          <cell r="N1529" t="str">
            <v>邵芷轩</v>
          </cell>
          <cell r="O1529" t="str">
            <v>百易汇能-0015-0007-D2</v>
          </cell>
          <cell r="P1529">
            <v>249.357094518385</v>
          </cell>
          <cell r="Q1529">
            <v>22</v>
          </cell>
          <cell r="R1529">
            <v>1215.94</v>
          </cell>
        </row>
        <row r="1529">
          <cell r="V1529" t="str">
            <v>华大双barcode文库</v>
          </cell>
          <cell r="W1529" t="str">
            <v>已磷酸化</v>
          </cell>
          <cell r="X1529" t="str">
            <v>未环化</v>
          </cell>
        </row>
        <row r="1530">
          <cell r="F1530" t="str">
            <v>HGC-Lib-26082195</v>
          </cell>
          <cell r="G1530" t="str">
            <v>CK_1</v>
          </cell>
          <cell r="H1530">
            <v>6</v>
          </cell>
          <cell r="I1530">
            <v>0</v>
          </cell>
          <cell r="J1530" t="str">
            <v>转录组文库</v>
          </cell>
          <cell r="K1530" t="str">
            <v>刘洛滨</v>
          </cell>
          <cell r="L1530">
            <v>51.15</v>
          </cell>
          <cell r="M1530">
            <v>349</v>
          </cell>
          <cell r="N1530" t="str">
            <v>邵芷轩</v>
          </cell>
          <cell r="O1530" t="str">
            <v>百易汇能-0015-0007-E2</v>
          </cell>
          <cell r="P1530">
            <v>225.479391668503</v>
          </cell>
          <cell r="Q1530">
            <v>22</v>
          </cell>
          <cell r="R1530">
            <v>1125.3</v>
          </cell>
        </row>
        <row r="1530">
          <cell r="V1530" t="str">
            <v>华大双barcode文库</v>
          </cell>
          <cell r="W1530" t="str">
            <v>已磷酸化</v>
          </cell>
          <cell r="X1530" t="str">
            <v>未环化</v>
          </cell>
        </row>
        <row r="1531">
          <cell r="F1531" t="str">
            <v>HGC-Lib-26082196</v>
          </cell>
          <cell r="G1531" t="str">
            <v>CK_2</v>
          </cell>
          <cell r="H1531">
            <v>6</v>
          </cell>
          <cell r="I1531">
            <v>0</v>
          </cell>
          <cell r="J1531" t="str">
            <v>转录组文库</v>
          </cell>
          <cell r="K1531" t="str">
            <v>刘洛滨</v>
          </cell>
          <cell r="L1531">
            <v>56.43</v>
          </cell>
          <cell r="M1531">
            <v>365</v>
          </cell>
          <cell r="N1531" t="str">
            <v>邵芷轩</v>
          </cell>
          <cell r="O1531" t="str">
            <v>百易汇能-0015-0007-F2</v>
          </cell>
          <cell r="P1531">
            <v>237.850368809273</v>
          </cell>
          <cell r="Q1531">
            <v>22</v>
          </cell>
          <cell r="R1531">
            <v>1241.46</v>
          </cell>
        </row>
        <row r="1531">
          <cell r="V1531" t="str">
            <v>华大双barcode文库</v>
          </cell>
          <cell r="W1531" t="str">
            <v>已磷酸化</v>
          </cell>
          <cell r="X1531" t="str">
            <v>未环化</v>
          </cell>
        </row>
        <row r="1532">
          <cell r="F1532" t="str">
            <v>HGC-Lib-26082197</v>
          </cell>
          <cell r="G1532" t="str">
            <v>CK_3</v>
          </cell>
          <cell r="H1532">
            <v>6</v>
          </cell>
          <cell r="I1532">
            <v>0</v>
          </cell>
          <cell r="J1532" t="str">
            <v>转录组文库</v>
          </cell>
          <cell r="K1532" t="str">
            <v>刘洛滨</v>
          </cell>
          <cell r="L1532">
            <v>52.79</v>
          </cell>
          <cell r="M1532">
            <v>359</v>
          </cell>
          <cell r="N1532" t="str">
            <v>邵芷轩</v>
          </cell>
          <cell r="O1532" t="str">
            <v>百易汇能-0015-0007-G2</v>
          </cell>
          <cell r="P1532">
            <v>226.226698092993</v>
          </cell>
          <cell r="Q1532">
            <v>22</v>
          </cell>
          <cell r="R1532">
            <v>1161.38</v>
          </cell>
        </row>
        <row r="1532">
          <cell r="V1532" t="str">
            <v>华大双barcode文库</v>
          </cell>
          <cell r="W1532" t="str">
            <v>已磷酸化</v>
          </cell>
          <cell r="X1532" t="str">
            <v>未环化</v>
          </cell>
        </row>
        <row r="1533">
          <cell r="F1533" t="str">
            <v>HGC-Lib-26082198</v>
          </cell>
          <cell r="G1533" t="str">
            <v>S_1</v>
          </cell>
          <cell r="H1533">
            <v>6</v>
          </cell>
          <cell r="I1533">
            <v>0</v>
          </cell>
          <cell r="J1533" t="str">
            <v>转录组文库</v>
          </cell>
          <cell r="K1533" t="str">
            <v>刘洛滨</v>
          </cell>
          <cell r="L1533">
            <v>51.97</v>
          </cell>
          <cell r="M1533">
            <v>363</v>
          </cell>
          <cell r="N1533" t="str">
            <v>邵芷轩</v>
          </cell>
          <cell r="O1533" t="str">
            <v>百易汇能-0015-0007-H2</v>
          </cell>
          <cell r="P1533">
            <v>220.258529349438</v>
          </cell>
          <cell r="Q1533">
            <v>22</v>
          </cell>
          <cell r="R1533">
            <v>1143.34</v>
          </cell>
        </row>
        <row r="1533">
          <cell r="V1533" t="str">
            <v>华大双barcode文库</v>
          </cell>
          <cell r="W1533" t="str">
            <v>已磷酸化</v>
          </cell>
          <cell r="X1533" t="str">
            <v>未环化</v>
          </cell>
        </row>
        <row r="1534">
          <cell r="F1534" t="str">
            <v>HGC-Lib-26082199</v>
          </cell>
          <cell r="G1534" t="str">
            <v>S_2</v>
          </cell>
          <cell r="H1534">
            <v>6</v>
          </cell>
          <cell r="I1534">
            <v>0</v>
          </cell>
          <cell r="J1534" t="str">
            <v>转录组文库</v>
          </cell>
          <cell r="K1534" t="str">
            <v>刘洛滨</v>
          </cell>
          <cell r="L1534">
            <v>34.63</v>
          </cell>
          <cell r="M1534">
            <v>382</v>
          </cell>
          <cell r="N1534" t="str">
            <v>邵芷轩</v>
          </cell>
          <cell r="O1534" t="str">
            <v>百易汇能-0015-0007-A3</v>
          </cell>
          <cell r="P1534">
            <v>139.468385018123</v>
          </cell>
          <cell r="Q1534">
            <v>22</v>
          </cell>
          <cell r="R1534">
            <v>761.86</v>
          </cell>
        </row>
        <row r="1534">
          <cell r="V1534" t="str">
            <v>华大双barcode文库</v>
          </cell>
          <cell r="W1534" t="str">
            <v>已磷酸化</v>
          </cell>
          <cell r="X1534" t="str">
            <v>未环化</v>
          </cell>
        </row>
        <row r="1535">
          <cell r="F1535" t="str">
            <v>HGC-Lib-26082200</v>
          </cell>
          <cell r="G1535" t="str">
            <v>S_3</v>
          </cell>
          <cell r="H1535">
            <v>6</v>
          </cell>
          <cell r="I1535">
            <v>0</v>
          </cell>
          <cell r="J1535" t="str">
            <v>转录组文库</v>
          </cell>
          <cell r="K1535" t="str">
            <v>刘洛滨</v>
          </cell>
          <cell r="L1535">
            <v>51.01</v>
          </cell>
          <cell r="M1535">
            <v>363</v>
          </cell>
          <cell r="N1535" t="str">
            <v>邵芷轩</v>
          </cell>
          <cell r="O1535" t="str">
            <v>百易汇能-0015-0007-B3</v>
          </cell>
          <cell r="P1535">
            <v>216.189870735325</v>
          </cell>
          <cell r="Q1535">
            <v>22</v>
          </cell>
          <cell r="R1535">
            <v>1122.22</v>
          </cell>
        </row>
        <row r="1535">
          <cell r="V1535" t="str">
            <v>华大双barcode文库</v>
          </cell>
          <cell r="W1535" t="str">
            <v>已磷酸化</v>
          </cell>
          <cell r="X1535" t="str">
            <v>未环化</v>
          </cell>
        </row>
        <row r="1536">
          <cell r="F1536" t="str">
            <v>HGC-Lib-26082201</v>
          </cell>
          <cell r="G1536" t="str">
            <v>ST_1</v>
          </cell>
          <cell r="H1536">
            <v>6</v>
          </cell>
          <cell r="I1536">
            <v>0</v>
          </cell>
          <cell r="J1536" t="str">
            <v>转录组文库</v>
          </cell>
          <cell r="K1536" t="str">
            <v>刘洛滨</v>
          </cell>
          <cell r="L1536">
            <v>49.72</v>
          </cell>
          <cell r="M1536">
            <v>362</v>
          </cell>
          <cell r="N1536" t="str">
            <v>邵芷轩</v>
          </cell>
          <cell r="O1536" t="str">
            <v>百易汇能-0015-0007-C3</v>
          </cell>
          <cell r="P1536">
            <v>211.304717382065</v>
          </cell>
          <cell r="Q1536">
            <v>22</v>
          </cell>
          <cell r="R1536">
            <v>1093.84</v>
          </cell>
        </row>
        <row r="1536">
          <cell r="V1536" t="str">
            <v>华大双barcode文库</v>
          </cell>
          <cell r="W1536" t="str">
            <v>已磷酸化</v>
          </cell>
          <cell r="X1536" t="str">
            <v>未环化</v>
          </cell>
        </row>
        <row r="1537">
          <cell r="F1537" t="str">
            <v>HGC-Lib-26082202</v>
          </cell>
          <cell r="G1537" t="str">
            <v>ST_2</v>
          </cell>
          <cell r="H1537">
            <v>6</v>
          </cell>
          <cell r="I1537">
            <v>0</v>
          </cell>
          <cell r="J1537" t="str">
            <v>转录组文库</v>
          </cell>
          <cell r="K1537" t="str">
            <v>刘洛滨</v>
          </cell>
          <cell r="L1537">
            <v>40.95</v>
          </cell>
          <cell r="M1537">
            <v>366</v>
          </cell>
          <cell r="N1537" t="str">
            <v>邵芷轩</v>
          </cell>
          <cell r="O1537" t="str">
            <v>百易汇能-0015-0007-D3</v>
          </cell>
          <cell r="P1537">
            <v>172.131147540984</v>
          </cell>
          <cell r="Q1537">
            <v>22</v>
          </cell>
          <cell r="R1537">
            <v>900.9</v>
          </cell>
        </row>
        <row r="1537">
          <cell r="V1537" t="str">
            <v>华大双barcode文库</v>
          </cell>
          <cell r="W1537" t="str">
            <v>已磷酸化</v>
          </cell>
          <cell r="X1537" t="str">
            <v>未环化</v>
          </cell>
        </row>
        <row r="1538">
          <cell r="F1538" t="str">
            <v>HGC-Lib-26082203</v>
          </cell>
          <cell r="G1538" t="str">
            <v>ST_3</v>
          </cell>
          <cell r="H1538">
            <v>6</v>
          </cell>
          <cell r="I1538">
            <v>0</v>
          </cell>
          <cell r="J1538" t="str">
            <v>转录组文库</v>
          </cell>
          <cell r="K1538" t="str">
            <v>刘洛滨</v>
          </cell>
          <cell r="L1538">
            <v>43.22</v>
          </cell>
          <cell r="M1538">
            <v>332</v>
          </cell>
          <cell r="N1538" t="str">
            <v>邵芷轩</v>
          </cell>
          <cell r="O1538" t="str">
            <v>百易汇能-0015-0007-E3</v>
          </cell>
          <cell r="P1538">
            <v>200.278035217794</v>
          </cell>
          <cell r="Q1538">
            <v>22</v>
          </cell>
          <cell r="R1538">
            <v>950.84</v>
          </cell>
        </row>
        <row r="1538">
          <cell r="V1538" t="str">
            <v>华大双barcode文库</v>
          </cell>
          <cell r="W1538" t="str">
            <v>已磷酸化</v>
          </cell>
          <cell r="X1538" t="str">
            <v>未环化</v>
          </cell>
        </row>
        <row r="1539">
          <cell r="F1539" t="str">
            <v>HGC-Lib-26082204</v>
          </cell>
          <cell r="G1539" t="str">
            <v>T_1</v>
          </cell>
          <cell r="H1539">
            <v>6</v>
          </cell>
          <cell r="I1539">
            <v>0</v>
          </cell>
          <cell r="J1539" t="str">
            <v>转录组文库</v>
          </cell>
          <cell r="K1539" t="str">
            <v>刘洛滨</v>
          </cell>
          <cell r="L1539">
            <v>43.85</v>
          </cell>
          <cell r="M1539">
            <v>353</v>
          </cell>
          <cell r="N1539" t="str">
            <v>邵芷轩</v>
          </cell>
          <cell r="O1539" t="str">
            <v>百易汇能-0015-0007-F3</v>
          </cell>
          <cell r="P1539">
            <v>191.109174112007</v>
          </cell>
          <cell r="Q1539">
            <v>22</v>
          </cell>
          <cell r="R1539">
            <v>964.7</v>
          </cell>
        </row>
        <row r="1539">
          <cell r="V1539" t="str">
            <v>华大双barcode文库</v>
          </cell>
          <cell r="W1539" t="str">
            <v>已磷酸化</v>
          </cell>
          <cell r="X1539" t="str">
            <v>未环化</v>
          </cell>
        </row>
        <row r="1540">
          <cell r="F1540" t="str">
            <v>HGC-Lib-26082205</v>
          </cell>
          <cell r="G1540" t="str">
            <v>T_2</v>
          </cell>
          <cell r="H1540">
            <v>6</v>
          </cell>
          <cell r="I1540">
            <v>0</v>
          </cell>
          <cell r="J1540" t="str">
            <v>转录组文库</v>
          </cell>
          <cell r="K1540" t="str">
            <v>刘洛滨</v>
          </cell>
          <cell r="L1540">
            <v>52.85</v>
          </cell>
          <cell r="M1540">
            <v>340</v>
          </cell>
          <cell r="N1540" t="str">
            <v>邵芷轩</v>
          </cell>
          <cell r="O1540" t="str">
            <v>百易汇能-0015-0007-G3</v>
          </cell>
          <cell r="P1540">
            <v>239.140271493213</v>
          </cell>
          <cell r="Q1540">
            <v>22</v>
          </cell>
          <cell r="R1540">
            <v>1162.7</v>
          </cell>
        </row>
        <row r="1540">
          <cell r="V1540" t="str">
            <v>华大双barcode文库</v>
          </cell>
          <cell r="W1540" t="str">
            <v>已磷酸化</v>
          </cell>
          <cell r="X1540" t="str">
            <v>未环化</v>
          </cell>
        </row>
        <row r="1541">
          <cell r="F1541" t="str">
            <v>HGC-Lib-26082206</v>
          </cell>
          <cell r="G1541" t="str">
            <v>T_3</v>
          </cell>
          <cell r="H1541">
            <v>6</v>
          </cell>
          <cell r="I1541">
            <v>0</v>
          </cell>
          <cell r="J1541" t="str">
            <v>转录组文库</v>
          </cell>
          <cell r="K1541" t="str">
            <v>刘洛滨</v>
          </cell>
          <cell r="L1541">
            <v>44.14</v>
          </cell>
          <cell r="M1541">
            <v>343</v>
          </cell>
          <cell r="N1541" t="str">
            <v>邵芷轩</v>
          </cell>
          <cell r="O1541" t="str">
            <v>百易汇能-0015-0007-H3</v>
          </cell>
          <cell r="P1541">
            <v>197.981610226508</v>
          </cell>
          <cell r="Q1541">
            <v>22</v>
          </cell>
          <cell r="R1541">
            <v>971.08</v>
          </cell>
        </row>
        <row r="1541">
          <cell r="V1541" t="str">
            <v>华大双barcode文库</v>
          </cell>
          <cell r="W1541" t="str">
            <v>已磷酸化</v>
          </cell>
          <cell r="X1541" t="str">
            <v>未环化</v>
          </cell>
        </row>
        <row r="1542">
          <cell r="F1542" t="str">
            <v>HGC-Lib-26082207</v>
          </cell>
          <cell r="G1542" t="str">
            <v>H1_1</v>
          </cell>
          <cell r="H1542">
            <v>6</v>
          </cell>
          <cell r="I1542">
            <v>0</v>
          </cell>
          <cell r="J1542" t="str">
            <v>转录组文库</v>
          </cell>
          <cell r="K1542" t="str">
            <v>刘洛滨</v>
          </cell>
          <cell r="L1542">
            <v>50.48</v>
          </cell>
          <cell r="M1542">
            <v>334</v>
          </cell>
          <cell r="N1542" t="str">
            <v>邵芷轩</v>
          </cell>
          <cell r="O1542" t="str">
            <v>百易汇能-0015-0007-A4</v>
          </cell>
          <cell r="P1542">
            <v>232.519576232151</v>
          </cell>
          <cell r="Q1542">
            <v>22</v>
          </cell>
          <cell r="R1542">
            <v>1110.56</v>
          </cell>
        </row>
        <row r="1542">
          <cell r="V1542" t="str">
            <v>华大双barcode文库</v>
          </cell>
          <cell r="W1542" t="str">
            <v>已磷酸化</v>
          </cell>
          <cell r="X1542" t="str">
            <v>未环化</v>
          </cell>
        </row>
        <row r="1543">
          <cell r="F1543" t="str">
            <v>HGC-Lib-26082208</v>
          </cell>
          <cell r="G1543" t="str">
            <v>H1_2</v>
          </cell>
          <cell r="H1543">
            <v>6</v>
          </cell>
          <cell r="I1543">
            <v>0</v>
          </cell>
          <cell r="J1543" t="str">
            <v>转录组文库</v>
          </cell>
          <cell r="K1543" t="str">
            <v>刘洛滨</v>
          </cell>
          <cell r="L1543">
            <v>52.94</v>
          </cell>
          <cell r="M1543">
            <v>338</v>
          </cell>
          <cell r="N1543" t="str">
            <v>邵芷轩</v>
          </cell>
          <cell r="O1543" t="str">
            <v>百易汇能-0015-0007-B4</v>
          </cell>
          <cell r="P1543">
            <v>240.964952207556</v>
          </cell>
          <cell r="Q1543">
            <v>22</v>
          </cell>
          <cell r="R1543">
            <v>1164.68</v>
          </cell>
        </row>
        <row r="1543">
          <cell r="V1543" t="str">
            <v>华大双barcode文库</v>
          </cell>
          <cell r="W1543" t="str">
            <v>已磷酸化</v>
          </cell>
          <cell r="X1543" t="str">
            <v>未环化</v>
          </cell>
        </row>
        <row r="1544">
          <cell r="F1544" t="str">
            <v>HGC-Lib-26082209</v>
          </cell>
          <cell r="G1544" t="str">
            <v>H1_3</v>
          </cell>
          <cell r="H1544">
            <v>6</v>
          </cell>
          <cell r="I1544">
            <v>0</v>
          </cell>
          <cell r="J1544" t="str">
            <v>转录组文库</v>
          </cell>
          <cell r="K1544" t="str">
            <v>刘洛滨</v>
          </cell>
          <cell r="L1544">
            <v>51.13</v>
          </cell>
          <cell r="M1544">
            <v>339</v>
          </cell>
          <cell r="N1544" t="str">
            <v>邵芷轩</v>
          </cell>
          <cell r="O1544" t="str">
            <v>百易汇能-0015-0007-C4</v>
          </cell>
          <cell r="P1544">
            <v>232.039936464715</v>
          </cell>
          <cell r="Q1544">
            <v>22</v>
          </cell>
          <cell r="R1544">
            <v>1124.86</v>
          </cell>
        </row>
        <row r="1544">
          <cell r="V1544" t="str">
            <v>华大双barcode文库</v>
          </cell>
          <cell r="W1544" t="str">
            <v>已磷酸化</v>
          </cell>
          <cell r="X1544" t="str">
            <v>未环化</v>
          </cell>
        </row>
        <row r="1545">
          <cell r="F1545" t="str">
            <v>HGC-Lib-26082210</v>
          </cell>
          <cell r="G1545" t="str">
            <v>H2_1</v>
          </cell>
          <cell r="H1545">
            <v>6</v>
          </cell>
          <cell r="I1545">
            <v>0</v>
          </cell>
          <cell r="J1545" t="str">
            <v>转录组文库</v>
          </cell>
          <cell r="K1545" t="str">
            <v>刘洛滨</v>
          </cell>
          <cell r="L1545">
            <v>46.87</v>
          </cell>
          <cell r="M1545">
            <v>320</v>
          </cell>
          <cell r="N1545" t="str">
            <v>邵芷轩</v>
          </cell>
          <cell r="O1545" t="str">
            <v>百易汇能-0015-0007-D4</v>
          </cell>
          <cell r="P1545">
            <v>225.336538461538</v>
          </cell>
          <cell r="Q1545">
            <v>22</v>
          </cell>
          <cell r="R1545">
            <v>1031.14</v>
          </cell>
        </row>
        <row r="1545">
          <cell r="V1545" t="str">
            <v>华大双barcode文库</v>
          </cell>
          <cell r="W1545" t="str">
            <v>已磷酸化</v>
          </cell>
          <cell r="X1545" t="str">
            <v>未环化</v>
          </cell>
        </row>
        <row r="1546">
          <cell r="F1546" t="str">
            <v>HGC-Lib-26082211</v>
          </cell>
          <cell r="G1546" t="str">
            <v>H2_2</v>
          </cell>
          <cell r="H1546">
            <v>6</v>
          </cell>
          <cell r="I1546">
            <v>0</v>
          </cell>
          <cell r="J1546" t="str">
            <v>转录组文库</v>
          </cell>
          <cell r="K1546" t="str">
            <v>刘洛滨</v>
          </cell>
          <cell r="L1546">
            <v>46.51</v>
          </cell>
          <cell r="M1546">
            <v>341</v>
          </cell>
          <cell r="N1546" t="str">
            <v>邵芷轩</v>
          </cell>
          <cell r="O1546" t="str">
            <v>百易汇能-0015-0007-E4</v>
          </cell>
          <cell r="P1546">
            <v>209.835325964358</v>
          </cell>
          <cell r="Q1546">
            <v>22</v>
          </cell>
          <cell r="R1546">
            <v>1023.22</v>
          </cell>
        </row>
        <row r="1546">
          <cell r="V1546" t="str">
            <v>华大双barcode文库</v>
          </cell>
          <cell r="W1546" t="str">
            <v>已磷酸化</v>
          </cell>
          <cell r="X1546" t="str">
            <v>未环化</v>
          </cell>
        </row>
        <row r="1547">
          <cell r="F1547" t="str">
            <v>HGC-Lib-26082212</v>
          </cell>
          <cell r="G1547" t="str">
            <v>H2_3</v>
          </cell>
          <cell r="H1547">
            <v>6</v>
          </cell>
          <cell r="I1547">
            <v>0</v>
          </cell>
          <cell r="J1547" t="str">
            <v>转录组文库</v>
          </cell>
          <cell r="K1547" t="str">
            <v>刘洛滨</v>
          </cell>
          <cell r="L1547">
            <v>48.4</v>
          </cell>
          <cell r="M1547">
            <v>330</v>
          </cell>
          <cell r="N1547" t="str">
            <v>邵芷轩</v>
          </cell>
          <cell r="O1547" t="str">
            <v>百易汇能-0015-0007-F4</v>
          </cell>
          <cell r="P1547">
            <v>225.641025641026</v>
          </cell>
          <cell r="Q1547">
            <v>22</v>
          </cell>
          <cell r="R1547">
            <v>1064.8</v>
          </cell>
        </row>
        <row r="1547">
          <cell r="V1547" t="str">
            <v>华大双barcode文库</v>
          </cell>
          <cell r="W1547" t="str">
            <v>已磷酸化</v>
          </cell>
          <cell r="X1547" t="str">
            <v>未环化</v>
          </cell>
        </row>
        <row r="1548">
          <cell r="F1548" t="str">
            <v>HGC-Lib-26082213</v>
          </cell>
          <cell r="G1548" t="str">
            <v>H3_1</v>
          </cell>
          <cell r="H1548">
            <v>6</v>
          </cell>
          <cell r="I1548">
            <v>0</v>
          </cell>
          <cell r="J1548" t="str">
            <v>转录组文库</v>
          </cell>
          <cell r="K1548" t="str">
            <v>刘洛滨</v>
          </cell>
          <cell r="L1548">
            <v>45.13</v>
          </cell>
          <cell r="M1548">
            <v>322</v>
          </cell>
          <cell r="N1548" t="str">
            <v>邵芷轩</v>
          </cell>
          <cell r="O1548" t="str">
            <v>百易汇能-0015-0007-G4</v>
          </cell>
          <cell r="P1548">
            <v>215.623506927855</v>
          </cell>
          <cell r="Q1548">
            <v>22</v>
          </cell>
          <cell r="R1548">
            <v>992.86</v>
          </cell>
        </row>
        <row r="1548">
          <cell r="V1548" t="str">
            <v>华大双barcode文库</v>
          </cell>
          <cell r="W1548" t="str">
            <v>已磷酸化</v>
          </cell>
          <cell r="X1548" t="str">
            <v>未环化</v>
          </cell>
        </row>
        <row r="1549">
          <cell r="F1549" t="str">
            <v>HGC-Lib-26082214</v>
          </cell>
          <cell r="G1549" t="str">
            <v>H3_2</v>
          </cell>
          <cell r="H1549">
            <v>6</v>
          </cell>
          <cell r="I1549">
            <v>0</v>
          </cell>
          <cell r="J1549" t="str">
            <v>转录组文库</v>
          </cell>
          <cell r="K1549" t="str">
            <v>刘洛滨</v>
          </cell>
          <cell r="L1549">
            <v>42.09</v>
          </cell>
          <cell r="M1549">
            <v>327</v>
          </cell>
          <cell r="N1549" t="str">
            <v>邵芷轩</v>
          </cell>
          <cell r="O1549" t="str">
            <v>百易汇能-0015-0007-H4</v>
          </cell>
          <cell r="P1549">
            <v>198.02399435427</v>
          </cell>
          <cell r="Q1549">
            <v>22</v>
          </cell>
          <cell r="R1549">
            <v>925.98</v>
          </cell>
        </row>
        <row r="1549">
          <cell r="V1549" t="str">
            <v>华大双barcode文库</v>
          </cell>
          <cell r="W1549" t="str">
            <v>已磷酸化</v>
          </cell>
          <cell r="X1549" t="str">
            <v>未环化</v>
          </cell>
        </row>
        <row r="1550">
          <cell r="F1550" t="str">
            <v>HGC-Lib-26082215</v>
          </cell>
          <cell r="G1550" t="str">
            <v>H3_3</v>
          </cell>
          <cell r="H1550">
            <v>6</v>
          </cell>
          <cell r="I1550">
            <v>0</v>
          </cell>
          <cell r="J1550" t="str">
            <v>转录组文库</v>
          </cell>
          <cell r="K1550" t="str">
            <v>刘洛滨</v>
          </cell>
          <cell r="L1550">
            <v>50.13</v>
          </cell>
          <cell r="M1550">
            <v>344</v>
          </cell>
          <cell r="N1550" t="str">
            <v>邵芷轩</v>
          </cell>
          <cell r="O1550" t="str">
            <v>百易汇能-0015-0007-A5</v>
          </cell>
          <cell r="P1550">
            <v>224.194991055456</v>
          </cell>
          <cell r="Q1550">
            <v>22</v>
          </cell>
          <cell r="R1550">
            <v>1102.86</v>
          </cell>
        </row>
        <row r="1550">
          <cell r="V1550" t="str">
            <v>华大双barcode文库</v>
          </cell>
          <cell r="W1550" t="str">
            <v>已磷酸化</v>
          </cell>
          <cell r="X1550" t="str">
            <v>未环化</v>
          </cell>
        </row>
        <row r="1551">
          <cell r="F1551" t="str">
            <v>HGC-Lib-26082216</v>
          </cell>
          <cell r="G1551" t="str">
            <v>H4_1</v>
          </cell>
          <cell r="H1551">
            <v>6</v>
          </cell>
          <cell r="I1551">
            <v>0</v>
          </cell>
          <cell r="J1551" t="str">
            <v>转录组文库</v>
          </cell>
          <cell r="K1551" t="str">
            <v>刘洛滨</v>
          </cell>
          <cell r="L1551">
            <v>49</v>
          </cell>
          <cell r="M1551">
            <v>321</v>
          </cell>
          <cell r="N1551" t="str">
            <v>邵芷轩</v>
          </cell>
          <cell r="O1551" t="str">
            <v>百易汇能-0015-0007-B5</v>
          </cell>
          <cell r="P1551">
            <v>234.843038581356</v>
          </cell>
          <cell r="Q1551">
            <v>22</v>
          </cell>
          <cell r="R1551">
            <v>1078</v>
          </cell>
        </row>
        <row r="1551">
          <cell r="V1551" t="str">
            <v>华大双barcode文库</v>
          </cell>
          <cell r="W1551" t="str">
            <v>已磷酸化</v>
          </cell>
          <cell r="X1551" t="str">
            <v>未环化</v>
          </cell>
        </row>
        <row r="1552">
          <cell r="F1552" t="str">
            <v>HGC-Lib-26082217</v>
          </cell>
          <cell r="G1552" t="str">
            <v>H4_2</v>
          </cell>
          <cell r="H1552">
            <v>6</v>
          </cell>
          <cell r="I1552">
            <v>0</v>
          </cell>
          <cell r="J1552" t="str">
            <v>转录组文库</v>
          </cell>
          <cell r="K1552" t="str">
            <v>刘洛滨</v>
          </cell>
          <cell r="L1552">
            <v>46.14</v>
          </cell>
          <cell r="M1552">
            <v>331</v>
          </cell>
          <cell r="N1552" t="str">
            <v>邵芷轩</v>
          </cell>
          <cell r="O1552" t="str">
            <v>百易汇能-0015-0007-C5</v>
          </cell>
          <cell r="P1552">
            <v>214.45503137346</v>
          </cell>
          <cell r="Q1552">
            <v>22</v>
          </cell>
          <cell r="R1552">
            <v>1015.08</v>
          </cell>
        </row>
        <row r="1552">
          <cell r="V1552" t="str">
            <v>华大双barcode文库</v>
          </cell>
          <cell r="W1552" t="str">
            <v>已磷酸化</v>
          </cell>
          <cell r="X1552" t="str">
            <v>未环化</v>
          </cell>
        </row>
        <row r="1553">
          <cell r="F1553" t="str">
            <v>HGC-Lib-26082218</v>
          </cell>
          <cell r="G1553" t="str">
            <v>H4_3</v>
          </cell>
          <cell r="H1553">
            <v>6</v>
          </cell>
          <cell r="I1553">
            <v>0</v>
          </cell>
          <cell r="J1553" t="str">
            <v>转录组文库</v>
          </cell>
          <cell r="K1553" t="str">
            <v>刘洛滨</v>
          </cell>
          <cell r="L1553">
            <v>47.7</v>
          </cell>
          <cell r="M1553">
            <v>329</v>
          </cell>
          <cell r="N1553" t="str">
            <v>邵芷轩</v>
          </cell>
          <cell r="O1553" t="str">
            <v>百易汇能-0015-0007-D5</v>
          </cell>
          <cell r="P1553">
            <v>223.053542202478</v>
          </cell>
          <cell r="Q1553">
            <v>22</v>
          </cell>
          <cell r="R1553">
            <v>1049.4</v>
          </cell>
        </row>
        <row r="1553">
          <cell r="V1553" t="str">
            <v>华大双barcode文库</v>
          </cell>
          <cell r="W1553" t="str">
            <v>已磷酸化</v>
          </cell>
          <cell r="X1553" t="str">
            <v>未环化</v>
          </cell>
        </row>
        <row r="1554">
          <cell r="F1554" t="str">
            <v>HGC-Lib-26082219</v>
          </cell>
          <cell r="G1554" t="str">
            <v>H5_1</v>
          </cell>
          <cell r="H1554">
            <v>6</v>
          </cell>
          <cell r="I1554">
            <v>0</v>
          </cell>
          <cell r="J1554" t="str">
            <v>转录组文库</v>
          </cell>
          <cell r="K1554" t="str">
            <v>刘洛滨</v>
          </cell>
          <cell r="L1554">
            <v>50.88</v>
          </cell>
          <cell r="M1554">
            <v>306</v>
          </cell>
          <cell r="N1554" t="str">
            <v>邵芷轩</v>
          </cell>
          <cell r="O1554" t="str">
            <v>百易汇能-0015-0007-E5</v>
          </cell>
          <cell r="P1554">
            <v>255.806938159879</v>
          </cell>
          <cell r="Q1554">
            <v>22</v>
          </cell>
          <cell r="R1554">
            <v>1119.36</v>
          </cell>
        </row>
        <row r="1554">
          <cell r="V1554" t="str">
            <v>华大双barcode文库</v>
          </cell>
          <cell r="W1554" t="str">
            <v>已磷酸化</v>
          </cell>
          <cell r="X1554" t="str">
            <v>未环化</v>
          </cell>
        </row>
        <row r="1555">
          <cell r="F1555" t="str">
            <v>HGC-Lib-26082220</v>
          </cell>
          <cell r="G1555" t="str">
            <v>H5_2</v>
          </cell>
          <cell r="H1555">
            <v>6</v>
          </cell>
          <cell r="I1555">
            <v>0</v>
          </cell>
          <cell r="J1555" t="str">
            <v>转录组文库</v>
          </cell>
          <cell r="K1555" t="str">
            <v>刘洛滨</v>
          </cell>
          <cell r="L1555">
            <v>49.76</v>
          </cell>
          <cell r="M1555">
            <v>330</v>
          </cell>
          <cell r="N1555" t="str">
            <v>邵芷轩</v>
          </cell>
          <cell r="O1555" t="str">
            <v>百易汇能-0015-0007-F5</v>
          </cell>
          <cell r="P1555">
            <v>231.981351981352</v>
          </cell>
          <cell r="Q1555">
            <v>22</v>
          </cell>
          <cell r="R1555">
            <v>1094.72</v>
          </cell>
        </row>
        <row r="1555">
          <cell r="V1555" t="str">
            <v>华大双barcode文库</v>
          </cell>
          <cell r="W1555" t="str">
            <v>已磷酸化</v>
          </cell>
          <cell r="X1555" t="str">
            <v>未环化</v>
          </cell>
        </row>
        <row r="1556">
          <cell r="F1556" t="str">
            <v>HGC-Lib-26082221</v>
          </cell>
          <cell r="G1556" t="str">
            <v>H5_3</v>
          </cell>
          <cell r="H1556">
            <v>6</v>
          </cell>
          <cell r="I1556">
            <v>0</v>
          </cell>
          <cell r="J1556" t="str">
            <v>转录组文库</v>
          </cell>
          <cell r="K1556" t="str">
            <v>刘洛滨</v>
          </cell>
          <cell r="L1556">
            <v>48.49</v>
          </cell>
          <cell r="M1556">
            <v>344</v>
          </cell>
          <cell r="N1556" t="str">
            <v>邵芷轩</v>
          </cell>
          <cell r="O1556" t="str">
            <v>百易汇能-0015-0007-G5</v>
          </cell>
          <cell r="P1556">
            <v>216.860465116279</v>
          </cell>
          <cell r="Q1556">
            <v>22</v>
          </cell>
          <cell r="R1556">
            <v>1066.78</v>
          </cell>
        </row>
        <row r="1556">
          <cell r="V1556" t="str">
            <v>华大双barcode文库</v>
          </cell>
          <cell r="W1556" t="str">
            <v>已磷酸化</v>
          </cell>
          <cell r="X1556" t="str">
            <v>未环化</v>
          </cell>
        </row>
        <row r="1557">
          <cell r="F1557" t="str">
            <v>HGC-Lib-26082222</v>
          </cell>
          <cell r="G1557" t="str">
            <v>C1</v>
          </cell>
          <cell r="H1557">
            <v>6</v>
          </cell>
          <cell r="I1557">
            <v>0</v>
          </cell>
          <cell r="J1557" t="str">
            <v>转录组文库</v>
          </cell>
          <cell r="K1557" t="str">
            <v>刘洛滨</v>
          </cell>
          <cell r="L1557">
            <v>37.81</v>
          </cell>
          <cell r="M1557">
            <v>334</v>
          </cell>
          <cell r="N1557" t="str">
            <v>邵芷轩</v>
          </cell>
          <cell r="O1557" t="str">
            <v>百易汇能-0015-0007-H5</v>
          </cell>
          <cell r="P1557">
            <v>174.159373560571</v>
          </cell>
          <cell r="Q1557">
            <v>22</v>
          </cell>
          <cell r="R1557">
            <v>831.82</v>
          </cell>
        </row>
        <row r="1557">
          <cell r="V1557" t="str">
            <v>华大双barcode文库</v>
          </cell>
          <cell r="W1557" t="str">
            <v>已磷酸化</v>
          </cell>
          <cell r="X1557" t="str">
            <v>未环化</v>
          </cell>
        </row>
        <row r="1558">
          <cell r="F1558" t="str">
            <v>HGC-Lib-26082223</v>
          </cell>
          <cell r="G1558" t="str">
            <v>C2</v>
          </cell>
          <cell r="H1558">
            <v>6</v>
          </cell>
          <cell r="I1558">
            <v>0</v>
          </cell>
          <cell r="J1558" t="str">
            <v>转录组文库</v>
          </cell>
          <cell r="K1558" t="str">
            <v>刘洛滨</v>
          </cell>
          <cell r="L1558">
            <v>41.18</v>
          </cell>
          <cell r="M1558">
            <v>326</v>
          </cell>
          <cell r="N1558" t="str">
            <v>邵芷轩</v>
          </cell>
          <cell r="O1558" t="str">
            <v>百易汇能-0015-0007-A6</v>
          </cell>
          <cell r="P1558">
            <v>194.336951392166</v>
          </cell>
          <cell r="Q1558">
            <v>22</v>
          </cell>
          <cell r="R1558">
            <v>905.96</v>
          </cell>
        </row>
        <row r="1558">
          <cell r="V1558" t="str">
            <v>华大双barcode文库</v>
          </cell>
          <cell r="W1558" t="str">
            <v>已磷酸化</v>
          </cell>
          <cell r="X1558" t="str">
            <v>未环化</v>
          </cell>
        </row>
        <row r="1559">
          <cell r="F1559" t="str">
            <v>HGC-Lib-26082224</v>
          </cell>
          <cell r="G1559" t="str">
            <v>C3</v>
          </cell>
          <cell r="H1559">
            <v>6</v>
          </cell>
          <cell r="I1559">
            <v>0</v>
          </cell>
          <cell r="J1559" t="str">
            <v>转录组文库</v>
          </cell>
          <cell r="K1559" t="str">
            <v>刘洛滨</v>
          </cell>
          <cell r="L1559">
            <v>42.13</v>
          </cell>
          <cell r="M1559">
            <v>335</v>
          </cell>
          <cell r="N1559" t="str">
            <v>邵芷轩</v>
          </cell>
          <cell r="O1559" t="str">
            <v>百易汇能-0015-0007-B6</v>
          </cell>
          <cell r="P1559">
            <v>193.478760045924</v>
          </cell>
          <cell r="Q1559">
            <v>22</v>
          </cell>
          <cell r="R1559">
            <v>926.86</v>
          </cell>
        </row>
        <row r="1559">
          <cell r="V1559" t="str">
            <v>华大双barcode文库</v>
          </cell>
          <cell r="W1559" t="str">
            <v>已磷酸化</v>
          </cell>
          <cell r="X1559" t="str">
            <v>未环化</v>
          </cell>
        </row>
        <row r="1560">
          <cell r="F1560" t="str">
            <v>HGC-Lib-26082225</v>
          </cell>
          <cell r="G1560" t="str">
            <v>C4</v>
          </cell>
          <cell r="H1560">
            <v>6</v>
          </cell>
          <cell r="I1560">
            <v>0</v>
          </cell>
          <cell r="J1560" t="str">
            <v>转录组文库</v>
          </cell>
          <cell r="K1560" t="str">
            <v>刘洛滨</v>
          </cell>
          <cell r="L1560">
            <v>41.22</v>
          </cell>
          <cell r="M1560">
            <v>331</v>
          </cell>
          <cell r="N1560" t="str">
            <v>邵芷轩</v>
          </cell>
          <cell r="O1560" t="str">
            <v>百易汇能-0015-0007-C6</v>
          </cell>
          <cell r="P1560">
            <v>191.587264699047</v>
          </cell>
          <cell r="Q1560">
            <v>22</v>
          </cell>
          <cell r="R1560">
            <v>906.84</v>
          </cell>
        </row>
        <row r="1560">
          <cell r="V1560" t="str">
            <v>华大双barcode文库</v>
          </cell>
          <cell r="W1560" t="str">
            <v>已磷酸化</v>
          </cell>
          <cell r="X1560" t="str">
            <v>未环化</v>
          </cell>
        </row>
        <row r="1561">
          <cell r="F1561" t="str">
            <v>HGC-Lib-26082226</v>
          </cell>
          <cell r="G1561" t="str">
            <v>C5</v>
          </cell>
          <cell r="H1561">
            <v>6</v>
          </cell>
          <cell r="I1561">
            <v>0</v>
          </cell>
          <cell r="J1561" t="str">
            <v>转录组文库</v>
          </cell>
          <cell r="K1561" t="str">
            <v>刘洛滨</v>
          </cell>
          <cell r="L1561">
            <v>39.53</v>
          </cell>
          <cell r="M1561">
            <v>352</v>
          </cell>
          <cell r="N1561" t="str">
            <v>邵芷轩</v>
          </cell>
          <cell r="O1561" t="str">
            <v>百易汇能-0015-0007-D6</v>
          </cell>
          <cell r="P1561">
            <v>172.770979020979</v>
          </cell>
          <cell r="Q1561">
            <v>22</v>
          </cell>
          <cell r="R1561">
            <v>869.66</v>
          </cell>
        </row>
        <row r="1561">
          <cell r="V1561" t="str">
            <v>华大双barcode文库</v>
          </cell>
          <cell r="W1561" t="str">
            <v>已磷酸化</v>
          </cell>
          <cell r="X1561" t="str">
            <v>未环化</v>
          </cell>
        </row>
        <row r="1562">
          <cell r="F1562" t="str">
            <v>HGC-Lib-26082227</v>
          </cell>
          <cell r="G1562" t="str">
            <v>C6</v>
          </cell>
          <cell r="H1562">
            <v>6</v>
          </cell>
          <cell r="I1562">
            <v>0</v>
          </cell>
          <cell r="J1562" t="str">
            <v>转录组文库</v>
          </cell>
          <cell r="K1562" t="str">
            <v>刘洛滨</v>
          </cell>
          <cell r="L1562">
            <v>41.18</v>
          </cell>
          <cell r="M1562">
            <v>325</v>
          </cell>
          <cell r="N1562" t="str">
            <v>邵芷轩</v>
          </cell>
          <cell r="O1562" t="str">
            <v>百易汇能-0015-0007-E6</v>
          </cell>
          <cell r="P1562">
            <v>194.934911242604</v>
          </cell>
          <cell r="Q1562">
            <v>22</v>
          </cell>
          <cell r="R1562">
            <v>905.96</v>
          </cell>
        </row>
        <row r="1562">
          <cell r="V1562" t="str">
            <v>华大双barcode文库</v>
          </cell>
          <cell r="W1562" t="str">
            <v>已磷酸化</v>
          </cell>
          <cell r="X1562" t="str">
            <v>未环化</v>
          </cell>
        </row>
        <row r="1563">
          <cell r="F1563" t="str">
            <v>HGC-Lib-26082228</v>
          </cell>
          <cell r="G1563" t="str">
            <v>S1</v>
          </cell>
          <cell r="H1563">
            <v>6</v>
          </cell>
          <cell r="I1563">
            <v>0</v>
          </cell>
          <cell r="J1563" t="str">
            <v>转录组文库</v>
          </cell>
          <cell r="K1563" t="str">
            <v>刘洛滨</v>
          </cell>
          <cell r="L1563">
            <v>43.13</v>
          </cell>
          <cell r="M1563">
            <v>332</v>
          </cell>
          <cell r="N1563" t="str">
            <v>邵芷轩</v>
          </cell>
          <cell r="O1563" t="str">
            <v>百易汇能-0015-0007-F6</v>
          </cell>
          <cell r="P1563">
            <v>199.860982391103</v>
          </cell>
          <cell r="Q1563">
            <v>22</v>
          </cell>
          <cell r="R1563">
            <v>948.86</v>
          </cell>
        </row>
        <row r="1563">
          <cell r="V1563" t="str">
            <v>华大双barcode文库</v>
          </cell>
          <cell r="W1563" t="str">
            <v>已磷酸化</v>
          </cell>
          <cell r="X1563" t="str">
            <v>未环化</v>
          </cell>
        </row>
        <row r="1564">
          <cell r="F1564" t="str">
            <v>HGC-Lib-26082229</v>
          </cell>
          <cell r="G1564" t="str">
            <v>S2</v>
          </cell>
          <cell r="H1564">
            <v>6</v>
          </cell>
          <cell r="I1564">
            <v>0</v>
          </cell>
          <cell r="J1564" t="str">
            <v>转录组文库</v>
          </cell>
          <cell r="K1564" t="str">
            <v>刘洛滨</v>
          </cell>
          <cell r="L1564">
            <v>43.38</v>
          </cell>
          <cell r="M1564">
            <v>323</v>
          </cell>
          <cell r="N1564" t="str">
            <v>邵芷轩</v>
          </cell>
          <cell r="O1564" t="str">
            <v>百易汇能-0015-0007-G6</v>
          </cell>
          <cell r="P1564">
            <v>206.620623958085</v>
          </cell>
          <cell r="Q1564">
            <v>22</v>
          </cell>
          <cell r="R1564">
            <v>954.36</v>
          </cell>
        </row>
        <row r="1564">
          <cell r="V1564" t="str">
            <v>华大双barcode文库</v>
          </cell>
          <cell r="W1564" t="str">
            <v>已磷酸化</v>
          </cell>
          <cell r="X1564" t="str">
            <v>未环化</v>
          </cell>
        </row>
        <row r="1565">
          <cell r="F1565" t="str">
            <v>HGC-Lib-26082230</v>
          </cell>
          <cell r="G1565" t="str">
            <v>S3</v>
          </cell>
          <cell r="H1565">
            <v>6</v>
          </cell>
          <cell r="I1565">
            <v>0</v>
          </cell>
          <cell r="J1565" t="str">
            <v>转录组文库</v>
          </cell>
          <cell r="K1565" t="str">
            <v>刘洛滨</v>
          </cell>
          <cell r="L1565">
            <v>40.86</v>
          </cell>
          <cell r="M1565">
            <v>326</v>
          </cell>
          <cell r="N1565" t="str">
            <v>邵芷轩</v>
          </cell>
          <cell r="O1565" t="str">
            <v>百易汇能-0015-0007-H6</v>
          </cell>
          <cell r="P1565">
            <v>192.826805096744</v>
          </cell>
          <cell r="Q1565">
            <v>22</v>
          </cell>
          <cell r="R1565">
            <v>898.92</v>
          </cell>
        </row>
        <row r="1565">
          <cell r="V1565" t="str">
            <v>华大双barcode文库</v>
          </cell>
          <cell r="W1565" t="str">
            <v>已磷酸化</v>
          </cell>
          <cell r="X1565" t="str">
            <v>未环化</v>
          </cell>
        </row>
        <row r="1566">
          <cell r="F1566" t="str">
            <v>HGC-Lib-26082231</v>
          </cell>
          <cell r="G1566" t="str">
            <v>S4</v>
          </cell>
          <cell r="H1566">
            <v>6</v>
          </cell>
          <cell r="I1566">
            <v>0</v>
          </cell>
          <cell r="J1566" t="str">
            <v>转录组文库</v>
          </cell>
          <cell r="K1566" t="str">
            <v>刘洛滨</v>
          </cell>
          <cell r="L1566">
            <v>44.39</v>
          </cell>
          <cell r="M1566">
            <v>329</v>
          </cell>
          <cell r="N1566" t="str">
            <v>邵芷轩</v>
          </cell>
          <cell r="O1566" t="str">
            <v>百易汇能-0015-0007-A7</v>
          </cell>
          <cell r="P1566">
            <v>207.575403320084</v>
          </cell>
          <cell r="Q1566">
            <v>22</v>
          </cell>
          <cell r="R1566">
            <v>976.58</v>
          </cell>
        </row>
        <row r="1566">
          <cell r="V1566" t="str">
            <v>华大双barcode文库</v>
          </cell>
          <cell r="W1566" t="str">
            <v>已磷酸化</v>
          </cell>
          <cell r="X1566" t="str">
            <v>未环化</v>
          </cell>
        </row>
        <row r="1567">
          <cell r="F1567" t="str">
            <v>HGC-Lib-26082232</v>
          </cell>
          <cell r="G1567" t="str">
            <v>S5</v>
          </cell>
          <cell r="H1567">
            <v>6</v>
          </cell>
          <cell r="I1567">
            <v>0</v>
          </cell>
          <cell r="J1567" t="str">
            <v>转录组文库</v>
          </cell>
          <cell r="K1567" t="str">
            <v>刘洛滨</v>
          </cell>
          <cell r="L1567">
            <v>42.2</v>
          </cell>
          <cell r="M1567">
            <v>321</v>
          </cell>
          <cell r="N1567" t="str">
            <v>邵芷轩</v>
          </cell>
          <cell r="O1567" t="str">
            <v>百易汇能-0015-0007-B7</v>
          </cell>
          <cell r="P1567">
            <v>202.252576084352</v>
          </cell>
          <cell r="Q1567">
            <v>22</v>
          </cell>
          <cell r="R1567">
            <v>928.4</v>
          </cell>
        </row>
        <row r="1567">
          <cell r="V1567" t="str">
            <v>华大双barcode文库</v>
          </cell>
          <cell r="W1567" t="str">
            <v>已磷酸化</v>
          </cell>
          <cell r="X1567" t="str">
            <v>未环化</v>
          </cell>
        </row>
        <row r="1568">
          <cell r="F1568" t="str">
            <v>HGC-Lib-26082233</v>
          </cell>
          <cell r="G1568" t="str">
            <v>S6</v>
          </cell>
          <cell r="H1568">
            <v>6</v>
          </cell>
          <cell r="I1568">
            <v>0</v>
          </cell>
          <cell r="J1568" t="str">
            <v>转录组文库</v>
          </cell>
          <cell r="K1568" t="str">
            <v>刘洛滨</v>
          </cell>
          <cell r="L1568">
            <v>42.94</v>
          </cell>
          <cell r="M1568">
            <v>322</v>
          </cell>
          <cell r="N1568" t="str">
            <v>邵芷轩</v>
          </cell>
          <cell r="O1568" t="str">
            <v>百易汇能-0015-0007-C7</v>
          </cell>
          <cell r="P1568">
            <v>205.16005733397</v>
          </cell>
          <cell r="Q1568">
            <v>22</v>
          </cell>
          <cell r="R1568">
            <v>944.68</v>
          </cell>
        </row>
        <row r="1568">
          <cell r="V1568" t="str">
            <v>华大双barcode文库</v>
          </cell>
          <cell r="W1568" t="str">
            <v>已磷酸化</v>
          </cell>
          <cell r="X1568" t="str">
            <v>未环化</v>
          </cell>
        </row>
        <row r="1569">
          <cell r="F1569" t="str">
            <v>HGC-Lib-26082234</v>
          </cell>
          <cell r="G1569" t="str">
            <v>S7</v>
          </cell>
          <cell r="H1569">
            <v>6</v>
          </cell>
          <cell r="I1569">
            <v>0</v>
          </cell>
          <cell r="J1569" t="str">
            <v>转录组文库</v>
          </cell>
          <cell r="K1569" t="str">
            <v>刘洛滨</v>
          </cell>
          <cell r="L1569">
            <v>42.97</v>
          </cell>
          <cell r="M1569">
            <v>329</v>
          </cell>
          <cell r="N1569" t="str">
            <v>邵芷轩</v>
          </cell>
          <cell r="O1569" t="str">
            <v>百易汇能-0015-0007-D7</v>
          </cell>
          <cell r="P1569">
            <v>200.935234977788</v>
          </cell>
          <cell r="Q1569">
            <v>22</v>
          </cell>
          <cell r="R1569">
            <v>945.34</v>
          </cell>
        </row>
        <row r="1569">
          <cell r="V1569" t="str">
            <v>华大双barcode文库</v>
          </cell>
          <cell r="W1569" t="str">
            <v>已磷酸化</v>
          </cell>
          <cell r="X1569" t="str">
            <v>未环化</v>
          </cell>
        </row>
        <row r="1570">
          <cell r="F1570" t="str">
            <v>HGC-Lib-26082235</v>
          </cell>
          <cell r="G1570" t="str">
            <v>T1</v>
          </cell>
          <cell r="H1570">
            <v>6</v>
          </cell>
          <cell r="I1570">
            <v>0</v>
          </cell>
          <cell r="J1570" t="str">
            <v>转录组文库</v>
          </cell>
          <cell r="K1570" t="str">
            <v>刘洛滨</v>
          </cell>
          <cell r="L1570">
            <v>43.51</v>
          </cell>
          <cell r="M1570">
            <v>324</v>
          </cell>
          <cell r="N1570" t="str">
            <v>邵芷轩</v>
          </cell>
          <cell r="O1570" t="str">
            <v>百易汇能-0015-0007-E7</v>
          </cell>
          <cell r="P1570">
            <v>206.600189933523</v>
          </cell>
          <cell r="Q1570">
            <v>22</v>
          </cell>
          <cell r="R1570">
            <v>957.22</v>
          </cell>
        </row>
        <row r="1570">
          <cell r="V1570" t="str">
            <v>华大双barcode文库</v>
          </cell>
          <cell r="W1570" t="str">
            <v>已磷酸化</v>
          </cell>
          <cell r="X1570" t="str">
            <v>未环化</v>
          </cell>
        </row>
        <row r="1571">
          <cell r="F1571" t="str">
            <v>HGC-Lib-26082236</v>
          </cell>
          <cell r="G1571" t="str">
            <v>T2</v>
          </cell>
          <cell r="H1571">
            <v>6</v>
          </cell>
          <cell r="I1571">
            <v>0</v>
          </cell>
          <cell r="J1571" t="str">
            <v>转录组文库</v>
          </cell>
          <cell r="K1571" t="str">
            <v>刘洛滨</v>
          </cell>
          <cell r="L1571">
            <v>43.06</v>
          </cell>
          <cell r="M1571">
            <v>319</v>
          </cell>
          <cell r="N1571" t="str">
            <v>邵芷轩</v>
          </cell>
          <cell r="O1571" t="str">
            <v>百易汇能-0015-0007-F7</v>
          </cell>
          <cell r="P1571">
            <v>207.66819387509</v>
          </cell>
          <cell r="Q1571">
            <v>22</v>
          </cell>
          <cell r="R1571">
            <v>947.32</v>
          </cell>
        </row>
        <row r="1571">
          <cell r="V1571" t="str">
            <v>华大双barcode文库</v>
          </cell>
          <cell r="W1571" t="str">
            <v>已磷酸化</v>
          </cell>
          <cell r="X1571" t="str">
            <v>未环化</v>
          </cell>
        </row>
        <row r="1572">
          <cell r="F1572" t="str">
            <v>HGC-Lib-26082237</v>
          </cell>
          <cell r="G1572" t="str">
            <v>T3</v>
          </cell>
          <cell r="H1572">
            <v>6</v>
          </cell>
          <cell r="I1572">
            <v>0</v>
          </cell>
          <cell r="J1572" t="str">
            <v>转录组文库</v>
          </cell>
          <cell r="K1572" t="str">
            <v>刘洛滨</v>
          </cell>
          <cell r="L1572">
            <v>42.38</v>
          </cell>
          <cell r="M1572">
            <v>329</v>
          </cell>
          <cell r="N1572" t="str">
            <v>邵芷轩</v>
          </cell>
          <cell r="O1572" t="str">
            <v>百易汇能-0015-0007-G7</v>
          </cell>
          <cell r="P1572">
            <v>198.176291793313</v>
          </cell>
          <cell r="Q1572">
            <v>22</v>
          </cell>
          <cell r="R1572">
            <v>932.36</v>
          </cell>
        </row>
        <row r="1572">
          <cell r="V1572" t="str">
            <v>华大双barcode文库</v>
          </cell>
          <cell r="W1572" t="str">
            <v>已磷酸化</v>
          </cell>
          <cell r="X1572" t="str">
            <v>未环化</v>
          </cell>
        </row>
        <row r="1573">
          <cell r="F1573" t="str">
            <v>HGC-Lib-26082238</v>
          </cell>
          <cell r="G1573" t="str">
            <v>T4</v>
          </cell>
          <cell r="H1573">
            <v>6</v>
          </cell>
          <cell r="I1573">
            <v>0</v>
          </cell>
          <cell r="J1573" t="str">
            <v>转录组文库</v>
          </cell>
          <cell r="K1573" t="str">
            <v>刘洛滨</v>
          </cell>
          <cell r="L1573">
            <v>39.26</v>
          </cell>
          <cell r="M1573">
            <v>333</v>
          </cell>
          <cell r="N1573" t="str">
            <v>邵芷轩</v>
          </cell>
          <cell r="O1573" t="str">
            <v>百易汇能-0015-0007-H7</v>
          </cell>
          <cell r="P1573">
            <v>181.381381381381</v>
          </cell>
          <cell r="Q1573">
            <v>22</v>
          </cell>
          <cell r="R1573">
            <v>863.72</v>
          </cell>
        </row>
        <row r="1573">
          <cell r="V1573" t="str">
            <v>华大双barcode文库</v>
          </cell>
          <cell r="W1573" t="str">
            <v>已磷酸化</v>
          </cell>
          <cell r="X1573" t="str">
            <v>未环化</v>
          </cell>
        </row>
        <row r="1574">
          <cell r="F1574" t="str">
            <v>HGC-Lib-26082239</v>
          </cell>
          <cell r="G1574" t="str">
            <v>T5</v>
          </cell>
          <cell r="H1574">
            <v>6</v>
          </cell>
          <cell r="I1574">
            <v>0</v>
          </cell>
          <cell r="J1574" t="str">
            <v>转录组文库</v>
          </cell>
          <cell r="K1574" t="str">
            <v>刘洛滨</v>
          </cell>
          <cell r="L1574">
            <v>42.89</v>
          </cell>
          <cell r="M1574">
            <v>333</v>
          </cell>
          <cell r="N1574" t="str">
            <v>邵芷轩</v>
          </cell>
          <cell r="O1574" t="str">
            <v>百易汇能-0015-0007-A8</v>
          </cell>
          <cell r="P1574">
            <v>198.151998151998</v>
          </cell>
          <cell r="Q1574">
            <v>22</v>
          </cell>
          <cell r="R1574">
            <v>943.58</v>
          </cell>
        </row>
        <row r="1574">
          <cell r="V1574" t="str">
            <v>华大双barcode文库</v>
          </cell>
          <cell r="W1574" t="str">
            <v>已磷酸化</v>
          </cell>
          <cell r="X1574" t="str">
            <v>未环化</v>
          </cell>
        </row>
        <row r="1575">
          <cell r="F1575" t="str">
            <v>HGC-Lib-26082240</v>
          </cell>
          <cell r="G1575" t="str">
            <v>T6</v>
          </cell>
          <cell r="H1575">
            <v>6</v>
          </cell>
          <cell r="I1575">
            <v>0</v>
          </cell>
          <cell r="J1575" t="str">
            <v>转录组文库</v>
          </cell>
          <cell r="K1575" t="str">
            <v>刘洛滨</v>
          </cell>
          <cell r="L1575">
            <v>40.85</v>
          </cell>
          <cell r="M1575">
            <v>342</v>
          </cell>
          <cell r="N1575" t="str">
            <v>邵芷轩</v>
          </cell>
          <cell r="O1575" t="str">
            <v>百易汇能-0015-0007-B8</v>
          </cell>
          <cell r="P1575">
            <v>183.760683760684</v>
          </cell>
          <cell r="Q1575">
            <v>22</v>
          </cell>
          <cell r="R1575">
            <v>898.7</v>
          </cell>
        </row>
        <row r="1575">
          <cell r="V1575" t="str">
            <v>华大双barcode文库</v>
          </cell>
          <cell r="W1575" t="str">
            <v>已磷酸化</v>
          </cell>
          <cell r="X1575" t="str">
            <v>未环化</v>
          </cell>
        </row>
        <row r="1576">
          <cell r="F1576" t="str">
            <v>HGC-Lib-26082241</v>
          </cell>
          <cell r="G1576" t="str">
            <v>T7</v>
          </cell>
          <cell r="H1576">
            <v>6</v>
          </cell>
          <cell r="I1576">
            <v>0</v>
          </cell>
          <cell r="J1576" t="str">
            <v>转录组文库</v>
          </cell>
          <cell r="K1576" t="str">
            <v>刘洛滨</v>
          </cell>
          <cell r="L1576">
            <v>44.81</v>
          </cell>
          <cell r="M1576">
            <v>332</v>
          </cell>
          <cell r="N1576" t="str">
            <v>邵芷轩</v>
          </cell>
          <cell r="O1576" t="str">
            <v>百易汇能-0015-0007-C8</v>
          </cell>
          <cell r="P1576">
            <v>207.645968489342</v>
          </cell>
          <cell r="Q1576">
            <v>22</v>
          </cell>
          <cell r="R1576">
            <v>985.82</v>
          </cell>
        </row>
        <row r="1576">
          <cell r="V1576" t="str">
            <v>华大双barcode文库</v>
          </cell>
          <cell r="W1576" t="str">
            <v>已磷酸化</v>
          </cell>
          <cell r="X1576" t="str">
            <v>未环化</v>
          </cell>
        </row>
        <row r="1577">
          <cell r="F1577" t="str">
            <v>HGC-Lib-26082242</v>
          </cell>
          <cell r="G1577" t="str">
            <v>T8</v>
          </cell>
          <cell r="H1577">
            <v>6</v>
          </cell>
          <cell r="I1577">
            <v>0</v>
          </cell>
          <cell r="J1577" t="str">
            <v>转录组文库</v>
          </cell>
          <cell r="K1577" t="str">
            <v>刘洛滨</v>
          </cell>
          <cell r="L1577">
            <v>46.01</v>
          </cell>
          <cell r="M1577">
            <v>337</v>
          </cell>
          <cell r="N1577" t="str">
            <v>邵芷轩</v>
          </cell>
          <cell r="O1577" t="str">
            <v>百易汇能-0015-0007-D8</v>
          </cell>
          <cell r="P1577">
            <v>210.043369093814</v>
          </cell>
          <cell r="Q1577">
            <v>22</v>
          </cell>
          <cell r="R1577">
            <v>1012.22</v>
          </cell>
        </row>
        <row r="1577">
          <cell r="V1577" t="str">
            <v>华大双barcode文库</v>
          </cell>
          <cell r="W1577" t="str">
            <v>已磷酸化</v>
          </cell>
          <cell r="X1577" t="str">
            <v>未环化</v>
          </cell>
        </row>
        <row r="1578">
          <cell r="F1578" t="str">
            <v>HGC-Lib-26082243</v>
          </cell>
          <cell r="G1578" t="str">
            <v>WT1</v>
          </cell>
          <cell r="H1578">
            <v>6</v>
          </cell>
          <cell r="I1578">
            <v>0</v>
          </cell>
          <cell r="J1578" t="str">
            <v>转录组文库</v>
          </cell>
          <cell r="K1578" t="str">
            <v>刘洛滨</v>
          </cell>
          <cell r="L1578">
            <v>41.25</v>
          </cell>
          <cell r="M1578">
            <v>333</v>
          </cell>
          <cell r="N1578" t="str">
            <v>邵芷轩</v>
          </cell>
          <cell r="O1578" t="str">
            <v>百易汇能-0015-0007-E8</v>
          </cell>
          <cell r="P1578">
            <v>190.575190575191</v>
          </cell>
          <cell r="Q1578">
            <v>22</v>
          </cell>
          <cell r="R1578">
            <v>907.5</v>
          </cell>
        </row>
        <row r="1578">
          <cell r="V1578" t="str">
            <v>华大双barcode文库</v>
          </cell>
          <cell r="W1578" t="str">
            <v>已磷酸化</v>
          </cell>
          <cell r="X1578" t="str">
            <v>未环化</v>
          </cell>
        </row>
        <row r="1579">
          <cell r="F1579" t="str">
            <v>HGC-Lib-26082244</v>
          </cell>
          <cell r="G1579" t="str">
            <v>WT2</v>
          </cell>
          <cell r="H1579">
            <v>6</v>
          </cell>
          <cell r="I1579">
            <v>0</v>
          </cell>
          <cell r="J1579" t="str">
            <v>转录组文库</v>
          </cell>
          <cell r="K1579" t="str">
            <v>刘洛滨</v>
          </cell>
          <cell r="L1579">
            <v>41.75</v>
          </cell>
          <cell r="M1579">
            <v>334</v>
          </cell>
          <cell r="N1579" t="str">
            <v>邵芷轩</v>
          </cell>
          <cell r="O1579" t="str">
            <v>百易汇能-0015-0007-F8</v>
          </cell>
          <cell r="P1579">
            <v>192.307692307692</v>
          </cell>
          <cell r="Q1579">
            <v>22</v>
          </cell>
          <cell r="R1579">
            <v>918.5</v>
          </cell>
        </row>
        <row r="1579">
          <cell r="V1579" t="str">
            <v>华大双barcode文库</v>
          </cell>
          <cell r="W1579" t="str">
            <v>已磷酸化</v>
          </cell>
          <cell r="X1579" t="str">
            <v>未环化</v>
          </cell>
        </row>
        <row r="1580">
          <cell r="F1580" t="str">
            <v>HGC-Lib-26082245</v>
          </cell>
          <cell r="G1580" t="str">
            <v>WT3</v>
          </cell>
          <cell r="H1580">
            <v>6</v>
          </cell>
          <cell r="I1580">
            <v>0</v>
          </cell>
          <cell r="J1580" t="str">
            <v>转录组文库</v>
          </cell>
          <cell r="K1580" t="str">
            <v>刘洛滨</v>
          </cell>
          <cell r="L1580">
            <v>40.99</v>
          </cell>
          <cell r="M1580">
            <v>328</v>
          </cell>
          <cell r="N1580" t="str">
            <v>邵芷轩</v>
          </cell>
          <cell r="O1580" t="str">
            <v>百易汇能-0015-0007-G8</v>
          </cell>
          <cell r="P1580">
            <v>192.260787992495</v>
          </cell>
          <cell r="Q1580">
            <v>22</v>
          </cell>
          <cell r="R1580">
            <v>901.78</v>
          </cell>
        </row>
        <row r="1580">
          <cell r="V1580" t="str">
            <v>华大双barcode文库</v>
          </cell>
          <cell r="W1580" t="str">
            <v>已磷酸化</v>
          </cell>
          <cell r="X1580" t="str">
            <v>未环化</v>
          </cell>
        </row>
        <row r="1581">
          <cell r="F1581" t="str">
            <v>HGC-Lib-26082246</v>
          </cell>
          <cell r="G1581" t="str">
            <v>WT4</v>
          </cell>
          <cell r="H1581">
            <v>6</v>
          </cell>
          <cell r="I1581">
            <v>0</v>
          </cell>
          <cell r="J1581" t="str">
            <v>转录组文库</v>
          </cell>
          <cell r="K1581" t="str">
            <v>刘洛滨</v>
          </cell>
          <cell r="L1581">
            <v>37.11</v>
          </cell>
          <cell r="M1581">
            <v>318</v>
          </cell>
          <cell r="N1581" t="str">
            <v>邵芷轩</v>
          </cell>
          <cell r="O1581" t="str">
            <v>百易汇能-0015-0007-H8</v>
          </cell>
          <cell r="P1581">
            <v>179.535558780842</v>
          </cell>
          <cell r="Q1581">
            <v>22</v>
          </cell>
          <cell r="R1581">
            <v>816.42</v>
          </cell>
        </row>
        <row r="1581">
          <cell r="V1581" t="str">
            <v>华大双barcode文库</v>
          </cell>
          <cell r="W1581" t="str">
            <v>已磷酸化</v>
          </cell>
          <cell r="X1581" t="str">
            <v>未环化</v>
          </cell>
        </row>
        <row r="1582">
          <cell r="F1582" t="str">
            <v>HGC-Lib-26082247</v>
          </cell>
          <cell r="G1582" t="str">
            <v>WT5</v>
          </cell>
          <cell r="H1582">
            <v>6</v>
          </cell>
          <cell r="I1582">
            <v>0</v>
          </cell>
          <cell r="J1582" t="str">
            <v>转录组文库</v>
          </cell>
          <cell r="K1582" t="str">
            <v>刘洛滨</v>
          </cell>
          <cell r="L1582">
            <v>38.43</v>
          </cell>
          <cell r="M1582">
            <v>341</v>
          </cell>
          <cell r="N1582" t="str">
            <v>邵芷轩</v>
          </cell>
          <cell r="O1582" t="str">
            <v>百易汇能-0015-0007-A9</v>
          </cell>
          <cell r="P1582">
            <v>173.381457252425</v>
          </cell>
          <cell r="Q1582">
            <v>22</v>
          </cell>
          <cell r="R1582">
            <v>845.46</v>
          </cell>
        </row>
        <row r="1582">
          <cell r="V1582" t="str">
            <v>华大双barcode文库</v>
          </cell>
          <cell r="W1582" t="str">
            <v>已磷酸化</v>
          </cell>
          <cell r="X1582" t="str">
            <v>未环化</v>
          </cell>
        </row>
        <row r="1583">
          <cell r="F1583" t="str">
            <v>HGC-Lib-26082248</v>
          </cell>
          <cell r="G1583" t="str">
            <v>RNA_12_2_30</v>
          </cell>
          <cell r="H1583">
            <v>6</v>
          </cell>
          <cell r="I1583">
            <v>0</v>
          </cell>
          <cell r="J1583" t="str">
            <v>转录组文库</v>
          </cell>
          <cell r="K1583" t="str">
            <v>刘洛滨</v>
          </cell>
          <cell r="L1583">
            <v>44.68</v>
          </cell>
          <cell r="M1583">
            <v>337</v>
          </cell>
          <cell r="N1583" t="str">
            <v>邵芷轩</v>
          </cell>
          <cell r="O1583" t="str">
            <v>百易汇能-0015-0007-B9</v>
          </cell>
          <cell r="P1583">
            <v>203.971695959827</v>
          </cell>
          <cell r="Q1583">
            <v>22</v>
          </cell>
          <cell r="R1583">
            <v>982.96</v>
          </cell>
        </row>
        <row r="1583">
          <cell r="V1583" t="str">
            <v>华大双barcode文库</v>
          </cell>
          <cell r="W1583" t="str">
            <v>已磷酸化</v>
          </cell>
          <cell r="X1583" t="str">
            <v>未环化</v>
          </cell>
        </row>
        <row r="1584">
          <cell r="F1584" t="str">
            <v>HGC-Lib-26082249</v>
          </cell>
          <cell r="G1584" t="str">
            <v>DVL3-P  NT Rep-1</v>
          </cell>
          <cell r="H1584">
            <v>6</v>
          </cell>
          <cell r="I1584">
            <v>0</v>
          </cell>
          <cell r="J1584" t="str">
            <v>mRNA</v>
          </cell>
          <cell r="K1584" t="str">
            <v>刘洛滨</v>
          </cell>
          <cell r="L1584">
            <v>25</v>
          </cell>
        </row>
        <row r="1584">
          <cell r="P1584" t="e">
            <v>#DIV/0!</v>
          </cell>
        </row>
        <row r="1584">
          <cell r="R1584">
            <v>0</v>
          </cell>
        </row>
        <row r="1585">
          <cell r="F1585" t="str">
            <v>HGC-Lib-26082250</v>
          </cell>
          <cell r="G1585" t="str">
            <v>DVL3-P  eNAMPT Rep-1</v>
          </cell>
          <cell r="H1585">
            <v>6</v>
          </cell>
          <cell r="I1585">
            <v>0</v>
          </cell>
          <cell r="J1585" t="str">
            <v>mRNA</v>
          </cell>
          <cell r="K1585" t="str">
            <v>刘洛滨</v>
          </cell>
          <cell r="L1585">
            <v>13</v>
          </cell>
        </row>
        <row r="1585">
          <cell r="P1585" t="e">
            <v>#DIV/0!</v>
          </cell>
        </row>
        <row r="1585">
          <cell r="R1585">
            <v>0</v>
          </cell>
        </row>
        <row r="1586">
          <cell r="F1586" t="str">
            <v>HGC-Lib-26082251</v>
          </cell>
          <cell r="G1586" t="str">
            <v>DVL3-P  eNNMT Rep-1</v>
          </cell>
          <cell r="H1586">
            <v>6</v>
          </cell>
          <cell r="I1586">
            <v>0</v>
          </cell>
          <cell r="J1586" t="str">
            <v>mRNA</v>
          </cell>
          <cell r="K1586" t="str">
            <v>刘洛滨</v>
          </cell>
          <cell r="L1586">
            <v>20.2</v>
          </cell>
        </row>
        <row r="1586">
          <cell r="P1586" t="e">
            <v>#DIV/0!</v>
          </cell>
        </row>
        <row r="1586">
          <cell r="R1586">
            <v>0</v>
          </cell>
        </row>
        <row r="1587">
          <cell r="F1587" t="str">
            <v>HGC-Lib-26082252</v>
          </cell>
          <cell r="G1587" t="str">
            <v>DVL3-P  NT Rep-2</v>
          </cell>
          <cell r="H1587">
            <v>6</v>
          </cell>
          <cell r="I1587">
            <v>0</v>
          </cell>
          <cell r="J1587" t="str">
            <v>mRNA</v>
          </cell>
          <cell r="K1587" t="str">
            <v>刘洛滨</v>
          </cell>
          <cell r="L1587">
            <v>16.2</v>
          </cell>
        </row>
        <row r="1587">
          <cell r="P1587" t="e">
            <v>#DIV/0!</v>
          </cell>
        </row>
        <row r="1587">
          <cell r="R1587">
            <v>0</v>
          </cell>
        </row>
        <row r="1588">
          <cell r="F1588" t="str">
            <v>HGC-Lib-26082253</v>
          </cell>
          <cell r="G1588" t="str">
            <v>DVL3-P  eNAMPT Rep-2</v>
          </cell>
          <cell r="H1588">
            <v>6</v>
          </cell>
          <cell r="I1588">
            <v>0</v>
          </cell>
          <cell r="J1588" t="str">
            <v>mRNA</v>
          </cell>
          <cell r="K1588" t="str">
            <v>刘洛滨</v>
          </cell>
          <cell r="L1588">
            <v>40</v>
          </cell>
        </row>
        <row r="1588">
          <cell r="P1588" t="e">
            <v>#DIV/0!</v>
          </cell>
        </row>
        <row r="1588">
          <cell r="R1588">
            <v>0</v>
          </cell>
        </row>
        <row r="1589">
          <cell r="F1589" t="str">
            <v>HGC-Lib-26082254</v>
          </cell>
          <cell r="G1589" t="str">
            <v>DVL3-P  eNNMT Rep-2</v>
          </cell>
          <cell r="H1589">
            <v>6</v>
          </cell>
          <cell r="I1589">
            <v>0</v>
          </cell>
          <cell r="J1589" t="str">
            <v>mRNA</v>
          </cell>
          <cell r="K1589" t="str">
            <v>刘洛滨</v>
          </cell>
          <cell r="L1589">
            <v>54</v>
          </cell>
        </row>
        <row r="1589">
          <cell r="P1589" t="e">
            <v>#DIV/0!</v>
          </cell>
        </row>
        <row r="1589">
          <cell r="R1589">
            <v>0</v>
          </cell>
        </row>
        <row r="1590">
          <cell r="F1590" t="str">
            <v>HGC-Lib-26082255</v>
          </cell>
          <cell r="G1590" t="str">
            <v>DVL3-P  NT Rep-3</v>
          </cell>
          <cell r="H1590">
            <v>6</v>
          </cell>
          <cell r="I1590">
            <v>0</v>
          </cell>
          <cell r="J1590" t="str">
            <v>mRNA</v>
          </cell>
          <cell r="K1590" t="str">
            <v>刘洛滨</v>
          </cell>
          <cell r="L1590">
            <v>41.4</v>
          </cell>
        </row>
        <row r="1590">
          <cell r="P1590" t="e">
            <v>#DIV/0!</v>
          </cell>
        </row>
        <row r="1590">
          <cell r="R1590">
            <v>0</v>
          </cell>
        </row>
        <row r="1591">
          <cell r="F1591" t="str">
            <v>HGC-Lib-26082256</v>
          </cell>
          <cell r="G1591" t="str">
            <v>DVL3-P  eNAMPT Rep-3</v>
          </cell>
          <cell r="H1591">
            <v>6</v>
          </cell>
          <cell r="I1591">
            <v>0</v>
          </cell>
          <cell r="J1591" t="str">
            <v>mRNA</v>
          </cell>
          <cell r="K1591" t="str">
            <v>刘洛滨</v>
          </cell>
          <cell r="L1591">
            <v>97.6</v>
          </cell>
        </row>
        <row r="1591">
          <cell r="P1591" t="e">
            <v>#DIV/0!</v>
          </cell>
        </row>
        <row r="1591">
          <cell r="R1591">
            <v>0</v>
          </cell>
        </row>
        <row r="1592">
          <cell r="F1592" t="str">
            <v>HGC-Lib-26082257</v>
          </cell>
          <cell r="G1592" t="str">
            <v>DVL3-P  eNNMT Rep-3</v>
          </cell>
          <cell r="H1592">
            <v>6</v>
          </cell>
          <cell r="I1592">
            <v>0</v>
          </cell>
          <cell r="J1592" t="str">
            <v>mRNA</v>
          </cell>
          <cell r="K1592" t="str">
            <v>刘洛滨</v>
          </cell>
          <cell r="L1592">
            <v>59.4</v>
          </cell>
        </row>
        <row r="1592">
          <cell r="P1592" t="e">
            <v>#DIV/0!</v>
          </cell>
        </row>
        <row r="1592">
          <cell r="R1592">
            <v>0</v>
          </cell>
        </row>
        <row r="1593">
          <cell r="F1593" t="str">
            <v>HGC-Lib-26082258</v>
          </cell>
          <cell r="G1593" t="str">
            <v>DVL3 PAR M0 NT REP 1</v>
          </cell>
          <cell r="H1593">
            <v>6</v>
          </cell>
          <cell r="I1593">
            <v>0</v>
          </cell>
          <cell r="J1593" t="str">
            <v>mRNA</v>
          </cell>
          <cell r="K1593" t="str">
            <v>刘洛滨</v>
          </cell>
          <cell r="L1593">
            <v>55</v>
          </cell>
        </row>
        <row r="1593">
          <cell r="P1593" t="e">
            <v>#DIV/0!</v>
          </cell>
        </row>
        <row r="1593">
          <cell r="R1593">
            <v>0</v>
          </cell>
        </row>
        <row r="1594">
          <cell r="F1594" t="str">
            <v>HGC-Lib-26082259</v>
          </cell>
          <cell r="G1594" t="str">
            <v>DVL3 PAR M1 NT REP 1</v>
          </cell>
          <cell r="H1594">
            <v>6</v>
          </cell>
          <cell r="I1594">
            <v>0</v>
          </cell>
          <cell r="J1594" t="str">
            <v>mRNA</v>
          </cell>
          <cell r="K1594" t="str">
            <v>刘洛滨</v>
          </cell>
          <cell r="L1594">
            <v>92</v>
          </cell>
        </row>
        <row r="1594">
          <cell r="P1594" t="e">
            <v>#DIV/0!</v>
          </cell>
        </row>
        <row r="1594">
          <cell r="R1594">
            <v>0</v>
          </cell>
        </row>
        <row r="1595">
          <cell r="F1595" t="str">
            <v>HGC-Lib-26082260</v>
          </cell>
          <cell r="G1595" t="str">
            <v>DVL3 PAR M2 NT REP 1</v>
          </cell>
          <cell r="H1595">
            <v>6</v>
          </cell>
          <cell r="I1595">
            <v>0</v>
          </cell>
          <cell r="J1595" t="str">
            <v>mRNA</v>
          </cell>
          <cell r="K1595" t="str">
            <v>刘洛滨</v>
          </cell>
          <cell r="L1595">
            <v>41.2</v>
          </cell>
        </row>
        <row r="1595">
          <cell r="P1595" t="e">
            <v>#DIV/0!</v>
          </cell>
        </row>
        <row r="1595">
          <cell r="R1595">
            <v>0</v>
          </cell>
        </row>
        <row r="1596">
          <cell r="F1596" t="str">
            <v>HGC-Lib-26082261</v>
          </cell>
          <cell r="G1596" t="str">
            <v>DVL3 PAR M0 eNAMPT  REP 1</v>
          </cell>
          <cell r="H1596">
            <v>6</v>
          </cell>
          <cell r="I1596">
            <v>0</v>
          </cell>
          <cell r="J1596" t="str">
            <v>mRNA</v>
          </cell>
          <cell r="K1596" t="str">
            <v>刘洛滨</v>
          </cell>
          <cell r="L1596">
            <v>63.2</v>
          </cell>
        </row>
        <row r="1596">
          <cell r="P1596" t="e">
            <v>#DIV/0!</v>
          </cell>
        </row>
        <row r="1596">
          <cell r="R1596">
            <v>0</v>
          </cell>
        </row>
        <row r="1597">
          <cell r="F1597" t="str">
            <v>HGC-Lib-26082262</v>
          </cell>
          <cell r="G1597" t="str">
            <v>DVL3 PAR M1 eNAMPT  REP 1</v>
          </cell>
          <cell r="H1597">
            <v>6</v>
          </cell>
          <cell r="I1597">
            <v>0</v>
          </cell>
          <cell r="J1597" t="str">
            <v>mRNA</v>
          </cell>
          <cell r="K1597" t="str">
            <v>刘洛滨</v>
          </cell>
          <cell r="L1597">
            <v>70.6</v>
          </cell>
        </row>
        <row r="1597">
          <cell r="P1597" t="e">
            <v>#DIV/0!</v>
          </cell>
        </row>
        <row r="1597">
          <cell r="R1597">
            <v>0</v>
          </cell>
        </row>
        <row r="1598">
          <cell r="F1598" t="str">
            <v>HGC-Lib-26082263</v>
          </cell>
          <cell r="G1598" t="str">
            <v>DVL3 PAR M2 eNAMPT REP 1</v>
          </cell>
          <cell r="H1598">
            <v>6</v>
          </cell>
          <cell r="I1598">
            <v>0</v>
          </cell>
          <cell r="J1598" t="str">
            <v>mRNA</v>
          </cell>
          <cell r="K1598" t="str">
            <v>刘洛滨</v>
          </cell>
          <cell r="L1598">
            <v>52.6</v>
          </cell>
        </row>
        <row r="1598">
          <cell r="P1598" t="e">
            <v>#DIV/0!</v>
          </cell>
        </row>
        <row r="1598">
          <cell r="R1598">
            <v>0</v>
          </cell>
        </row>
        <row r="1599">
          <cell r="F1599" t="str">
            <v>HGC-Lib-26082264</v>
          </cell>
          <cell r="G1599" t="str">
            <v>DVL3 PAR M0 eNNMT  REP 1</v>
          </cell>
          <cell r="H1599">
            <v>6</v>
          </cell>
          <cell r="I1599">
            <v>0</v>
          </cell>
          <cell r="J1599" t="str">
            <v>mRNA</v>
          </cell>
          <cell r="K1599" t="str">
            <v>刘洛滨</v>
          </cell>
          <cell r="L1599">
            <v>43.4</v>
          </cell>
        </row>
        <row r="1599">
          <cell r="P1599" t="e">
            <v>#DIV/0!</v>
          </cell>
        </row>
        <row r="1599">
          <cell r="R1599">
            <v>0</v>
          </cell>
        </row>
        <row r="1600">
          <cell r="F1600" t="str">
            <v>HGC-Lib-26082265</v>
          </cell>
          <cell r="G1600" t="str">
            <v>DVL3 PAR M1 eNNMT  REP 1</v>
          </cell>
          <cell r="H1600">
            <v>6</v>
          </cell>
          <cell r="I1600">
            <v>0</v>
          </cell>
          <cell r="J1600" t="str">
            <v>mRNA</v>
          </cell>
          <cell r="K1600" t="str">
            <v>刘洛滨</v>
          </cell>
          <cell r="L1600">
            <v>51</v>
          </cell>
        </row>
        <row r="1600">
          <cell r="P1600" t="e">
            <v>#DIV/0!</v>
          </cell>
        </row>
        <row r="1600">
          <cell r="R1600">
            <v>0</v>
          </cell>
        </row>
        <row r="1601">
          <cell r="F1601" t="str">
            <v>HGC-Lib-26082266</v>
          </cell>
          <cell r="G1601" t="str">
            <v>DVL3 PAR M2 eNNMT REP 1</v>
          </cell>
          <cell r="H1601">
            <v>6</v>
          </cell>
          <cell r="I1601">
            <v>0</v>
          </cell>
          <cell r="J1601" t="str">
            <v>mRNA</v>
          </cell>
          <cell r="K1601" t="str">
            <v>刘洛滨</v>
          </cell>
          <cell r="L1601">
            <v>50.4</v>
          </cell>
        </row>
        <row r="1601">
          <cell r="P1601" t="e">
            <v>#DIV/0!</v>
          </cell>
        </row>
        <row r="1601">
          <cell r="R1601">
            <v>0</v>
          </cell>
        </row>
        <row r="1602">
          <cell r="F1602" t="str">
            <v>HGC-Lib-26082267</v>
          </cell>
          <cell r="G1602" t="str">
            <v>DVL3 PAR DMEM REP 1</v>
          </cell>
          <cell r="H1602">
            <v>6</v>
          </cell>
          <cell r="I1602">
            <v>0</v>
          </cell>
          <cell r="J1602" t="str">
            <v>mRNA</v>
          </cell>
          <cell r="K1602" t="str">
            <v>刘洛滨</v>
          </cell>
          <cell r="L1602">
            <v>66.2</v>
          </cell>
        </row>
        <row r="1602">
          <cell r="P1602" t="e">
            <v>#DIV/0!</v>
          </cell>
        </row>
        <row r="1602">
          <cell r="R1602">
            <v>0</v>
          </cell>
        </row>
        <row r="1603">
          <cell r="F1603" t="str">
            <v>HGC-Lib-26082268</v>
          </cell>
          <cell r="G1603" t="str">
            <v>DVL3 PAR M0 NT REP 2</v>
          </cell>
          <cell r="H1603">
            <v>6</v>
          </cell>
          <cell r="I1603">
            <v>0</v>
          </cell>
          <cell r="J1603" t="str">
            <v>mRNA</v>
          </cell>
          <cell r="K1603" t="str">
            <v>刘洛滨</v>
          </cell>
          <cell r="L1603">
            <v>58.4</v>
          </cell>
        </row>
        <row r="1603">
          <cell r="P1603" t="e">
            <v>#DIV/0!</v>
          </cell>
        </row>
        <row r="1603">
          <cell r="R1603">
            <v>0</v>
          </cell>
        </row>
        <row r="1604">
          <cell r="F1604" t="str">
            <v>HGC-Lib-26082269</v>
          </cell>
          <cell r="G1604" t="str">
            <v>DVL3 PAR M1 NT REP 2</v>
          </cell>
          <cell r="H1604">
            <v>6</v>
          </cell>
          <cell r="I1604">
            <v>0</v>
          </cell>
          <cell r="J1604" t="str">
            <v>mRNA</v>
          </cell>
          <cell r="K1604" t="str">
            <v>刘洛滨</v>
          </cell>
          <cell r="L1604">
            <v>65.8</v>
          </cell>
        </row>
        <row r="1604">
          <cell r="P1604" t="e">
            <v>#DIV/0!</v>
          </cell>
        </row>
        <row r="1604">
          <cell r="R1604">
            <v>0</v>
          </cell>
        </row>
        <row r="1605">
          <cell r="F1605" t="str">
            <v>HGC-Lib-26082270</v>
          </cell>
          <cell r="G1605" t="str">
            <v>DVL3 PAR M2 NT REP 2</v>
          </cell>
          <cell r="H1605">
            <v>6</v>
          </cell>
          <cell r="I1605">
            <v>0</v>
          </cell>
          <cell r="J1605" t="str">
            <v>mRNA</v>
          </cell>
          <cell r="K1605" t="str">
            <v>刘洛滨</v>
          </cell>
          <cell r="L1605">
            <v>51.6</v>
          </cell>
        </row>
        <row r="1605">
          <cell r="P1605" t="e">
            <v>#DIV/0!</v>
          </cell>
        </row>
        <row r="1605">
          <cell r="R1605">
            <v>0</v>
          </cell>
        </row>
        <row r="1606">
          <cell r="F1606" t="str">
            <v>HGC-Lib-26082271</v>
          </cell>
          <cell r="G1606" t="str">
            <v>DVL3 PAR M0 eNAMPT  REP 2</v>
          </cell>
          <cell r="H1606">
            <v>6</v>
          </cell>
          <cell r="I1606">
            <v>0</v>
          </cell>
          <cell r="J1606" t="str">
            <v>mRNA</v>
          </cell>
          <cell r="K1606" t="str">
            <v>刘洛滨</v>
          </cell>
          <cell r="L1606">
            <v>57</v>
          </cell>
        </row>
        <row r="1606">
          <cell r="P1606" t="e">
            <v>#DIV/0!</v>
          </cell>
        </row>
        <row r="1606">
          <cell r="R1606">
            <v>0</v>
          </cell>
        </row>
        <row r="1607">
          <cell r="F1607" t="str">
            <v>HGC-Lib-26082272</v>
          </cell>
          <cell r="G1607" t="str">
            <v>DVL3 PAR M1 eNAMPT  REP 2</v>
          </cell>
          <cell r="H1607">
            <v>6</v>
          </cell>
          <cell r="I1607">
            <v>0</v>
          </cell>
          <cell r="J1607" t="str">
            <v>mRNA</v>
          </cell>
          <cell r="K1607" t="str">
            <v>刘洛滨</v>
          </cell>
          <cell r="L1607">
            <v>68.8</v>
          </cell>
        </row>
        <row r="1607">
          <cell r="P1607" t="e">
            <v>#DIV/0!</v>
          </cell>
        </row>
        <row r="1607">
          <cell r="R1607">
            <v>0</v>
          </cell>
        </row>
        <row r="1608">
          <cell r="F1608" t="str">
            <v>HGC-Lib-26082273</v>
          </cell>
          <cell r="G1608" t="str">
            <v>DVL3 PAR M2 eNAMPT REP 2</v>
          </cell>
          <cell r="H1608">
            <v>6</v>
          </cell>
          <cell r="I1608">
            <v>0</v>
          </cell>
          <cell r="J1608" t="str">
            <v>mRNA</v>
          </cell>
          <cell r="K1608" t="str">
            <v>刘洛滨</v>
          </cell>
          <cell r="L1608">
            <v>67</v>
          </cell>
        </row>
        <row r="1608">
          <cell r="P1608" t="e">
            <v>#DIV/0!</v>
          </cell>
        </row>
        <row r="1608">
          <cell r="R1608">
            <v>0</v>
          </cell>
        </row>
        <row r="1609">
          <cell r="F1609" t="str">
            <v>HGC-Lib-26082274</v>
          </cell>
          <cell r="G1609" t="str">
            <v>DVL3 PAR M0 eNNMT  REP 2</v>
          </cell>
          <cell r="H1609">
            <v>6</v>
          </cell>
          <cell r="I1609">
            <v>0</v>
          </cell>
          <cell r="J1609" t="str">
            <v>mRNA</v>
          </cell>
          <cell r="K1609" t="str">
            <v>刘洛滨</v>
          </cell>
          <cell r="L1609">
            <v>42.4</v>
          </cell>
        </row>
        <row r="1609">
          <cell r="P1609" t="e">
            <v>#DIV/0!</v>
          </cell>
        </row>
        <row r="1609">
          <cell r="R1609">
            <v>0</v>
          </cell>
        </row>
        <row r="1610">
          <cell r="F1610" t="str">
            <v>HGC-Lib-26082275</v>
          </cell>
          <cell r="G1610" t="str">
            <v>DVL3 PAR M1 eNNMT  REP 2</v>
          </cell>
          <cell r="H1610">
            <v>6</v>
          </cell>
          <cell r="I1610">
            <v>0</v>
          </cell>
          <cell r="J1610" t="str">
            <v>mRNA</v>
          </cell>
          <cell r="K1610" t="str">
            <v>刘洛滨</v>
          </cell>
          <cell r="L1610">
            <v>66.4</v>
          </cell>
        </row>
        <row r="1610">
          <cell r="P1610" t="e">
            <v>#DIV/0!</v>
          </cell>
        </row>
        <row r="1610">
          <cell r="R1610">
            <v>0</v>
          </cell>
        </row>
        <row r="1611">
          <cell r="F1611" t="str">
            <v>HGC-Lib-26082276</v>
          </cell>
          <cell r="G1611" t="str">
            <v>DVL3 PAR M2 eNNMT REP 2</v>
          </cell>
          <cell r="H1611">
            <v>6</v>
          </cell>
          <cell r="I1611">
            <v>0</v>
          </cell>
          <cell r="J1611" t="str">
            <v>mRNA</v>
          </cell>
          <cell r="K1611" t="str">
            <v>刘洛滨</v>
          </cell>
          <cell r="L1611">
            <v>68.6</v>
          </cell>
        </row>
        <row r="1611">
          <cell r="P1611" t="e">
            <v>#DIV/0!</v>
          </cell>
        </row>
        <row r="1611">
          <cell r="R1611">
            <v>0</v>
          </cell>
        </row>
        <row r="1612">
          <cell r="F1612" t="str">
            <v>HGC-Lib-26082277</v>
          </cell>
          <cell r="G1612" t="str">
            <v>DVL3 PAR DMEM REP 2</v>
          </cell>
          <cell r="H1612">
            <v>6</v>
          </cell>
          <cell r="I1612">
            <v>0</v>
          </cell>
          <cell r="J1612" t="str">
            <v>mRNA</v>
          </cell>
          <cell r="K1612" t="str">
            <v>刘洛滨</v>
          </cell>
          <cell r="L1612">
            <v>76</v>
          </cell>
        </row>
        <row r="1612">
          <cell r="P1612" t="e">
            <v>#DIV/0!</v>
          </cell>
        </row>
        <row r="1612">
          <cell r="R1612">
            <v>0</v>
          </cell>
        </row>
        <row r="1613">
          <cell r="F1613" t="str">
            <v>HGC-Lib-26082278</v>
          </cell>
          <cell r="G1613" t="str">
            <v>DVL3 PAR M0 NT REP 3</v>
          </cell>
          <cell r="H1613">
            <v>6</v>
          </cell>
          <cell r="I1613">
            <v>0</v>
          </cell>
          <cell r="J1613" t="str">
            <v>mRNA</v>
          </cell>
          <cell r="K1613" t="str">
            <v>刘洛滨</v>
          </cell>
          <cell r="L1613">
            <v>73.8</v>
          </cell>
        </row>
        <row r="1613">
          <cell r="P1613" t="e">
            <v>#DIV/0!</v>
          </cell>
        </row>
        <row r="1613">
          <cell r="R1613">
            <v>0</v>
          </cell>
        </row>
        <row r="1614">
          <cell r="F1614" t="str">
            <v>HGC-Lib-26082279</v>
          </cell>
          <cell r="G1614" t="str">
            <v>DVL3 PAR M1 NT REP 3</v>
          </cell>
          <cell r="H1614">
            <v>6</v>
          </cell>
          <cell r="I1614">
            <v>0</v>
          </cell>
          <cell r="J1614" t="str">
            <v>mRNA</v>
          </cell>
          <cell r="K1614" t="str">
            <v>刘洛滨</v>
          </cell>
          <cell r="L1614">
            <v>72.6</v>
          </cell>
        </row>
        <row r="1614">
          <cell r="P1614" t="e">
            <v>#DIV/0!</v>
          </cell>
        </row>
        <row r="1614">
          <cell r="R1614">
            <v>0</v>
          </cell>
        </row>
        <row r="1615">
          <cell r="F1615" t="str">
            <v>HGC-Lib-26082280</v>
          </cell>
          <cell r="G1615" t="str">
            <v>DVL3 PAR M2 NT REP 3</v>
          </cell>
          <cell r="H1615">
            <v>6</v>
          </cell>
          <cell r="I1615">
            <v>0</v>
          </cell>
          <cell r="J1615" t="str">
            <v>mRNA</v>
          </cell>
          <cell r="K1615" t="str">
            <v>刘洛滨</v>
          </cell>
          <cell r="L1615">
            <v>56.2</v>
          </cell>
        </row>
        <row r="1615">
          <cell r="P1615" t="e">
            <v>#DIV/0!</v>
          </cell>
        </row>
        <row r="1615">
          <cell r="R1615">
            <v>0</v>
          </cell>
        </row>
        <row r="1616">
          <cell r="F1616" t="str">
            <v>HGC-Lib-26082281</v>
          </cell>
          <cell r="G1616" t="str">
            <v>DVL3 PAR M0 eNAMPT  REP 3</v>
          </cell>
          <cell r="H1616">
            <v>6</v>
          </cell>
          <cell r="I1616">
            <v>0</v>
          </cell>
          <cell r="J1616" t="str">
            <v>mRNA</v>
          </cell>
          <cell r="K1616" t="str">
            <v>刘洛滨</v>
          </cell>
          <cell r="L1616">
            <v>47</v>
          </cell>
        </row>
        <row r="1616">
          <cell r="P1616" t="e">
            <v>#DIV/0!</v>
          </cell>
        </row>
        <row r="1616">
          <cell r="R1616">
            <v>0</v>
          </cell>
        </row>
        <row r="1617">
          <cell r="F1617" t="str">
            <v>HGC-Lib-26082282</v>
          </cell>
          <cell r="G1617" t="str">
            <v>DVL3 PAR M1 eNAMPT  REP 3</v>
          </cell>
          <cell r="H1617">
            <v>6</v>
          </cell>
          <cell r="I1617">
            <v>0</v>
          </cell>
          <cell r="J1617" t="str">
            <v>mRNA</v>
          </cell>
          <cell r="K1617" t="str">
            <v>刘洛滨</v>
          </cell>
          <cell r="L1617">
            <v>41.4</v>
          </cell>
        </row>
        <row r="1617">
          <cell r="P1617" t="e">
            <v>#DIV/0!</v>
          </cell>
        </row>
        <row r="1617">
          <cell r="R1617">
            <v>0</v>
          </cell>
        </row>
        <row r="1618">
          <cell r="F1618" t="str">
            <v>HGC-Lib-26082283</v>
          </cell>
          <cell r="G1618" t="str">
            <v>DVL3 PAR M2 eNAMPT REP 3</v>
          </cell>
          <cell r="H1618">
            <v>6</v>
          </cell>
          <cell r="I1618">
            <v>0</v>
          </cell>
          <cell r="J1618" t="str">
            <v>mRNA</v>
          </cell>
          <cell r="K1618" t="str">
            <v>刘洛滨</v>
          </cell>
          <cell r="L1618">
            <v>24.6</v>
          </cell>
        </row>
        <row r="1618">
          <cell r="P1618" t="e">
            <v>#DIV/0!</v>
          </cell>
        </row>
        <row r="1618">
          <cell r="R1618">
            <v>0</v>
          </cell>
        </row>
        <row r="1619">
          <cell r="F1619" t="str">
            <v>HGC-Lib-26082284</v>
          </cell>
          <cell r="G1619" t="str">
            <v>DVL3 PAR M0 eNNMT  REP 3</v>
          </cell>
          <cell r="H1619">
            <v>6</v>
          </cell>
          <cell r="I1619">
            <v>0</v>
          </cell>
          <cell r="J1619" t="str">
            <v>mRNA</v>
          </cell>
          <cell r="K1619" t="str">
            <v>刘洛滨</v>
          </cell>
          <cell r="L1619">
            <v>54</v>
          </cell>
        </row>
        <row r="1619">
          <cell r="P1619" t="e">
            <v>#DIV/0!</v>
          </cell>
        </row>
        <row r="1619">
          <cell r="R1619">
            <v>0</v>
          </cell>
        </row>
        <row r="1620">
          <cell r="F1620" t="str">
            <v>HGC-Lib-26082285</v>
          </cell>
          <cell r="G1620" t="str">
            <v>DVL3 PAR M1 eNNMT  REP 3</v>
          </cell>
          <cell r="H1620">
            <v>6</v>
          </cell>
          <cell r="I1620">
            <v>0</v>
          </cell>
          <cell r="J1620" t="str">
            <v>mRNA</v>
          </cell>
          <cell r="K1620" t="str">
            <v>刘洛滨</v>
          </cell>
          <cell r="L1620">
            <v>65.6</v>
          </cell>
        </row>
        <row r="1620">
          <cell r="P1620" t="e">
            <v>#DIV/0!</v>
          </cell>
        </row>
        <row r="1620">
          <cell r="R1620">
            <v>0</v>
          </cell>
        </row>
        <row r="1621">
          <cell r="F1621" t="str">
            <v>HGC-Lib-26082286</v>
          </cell>
          <cell r="G1621" t="str">
            <v>DVL3 PAR M2 eNNMT REP 3</v>
          </cell>
          <cell r="H1621">
            <v>6</v>
          </cell>
          <cell r="I1621">
            <v>0</v>
          </cell>
          <cell r="J1621" t="str">
            <v>mRNA</v>
          </cell>
          <cell r="K1621" t="str">
            <v>刘洛滨</v>
          </cell>
          <cell r="L1621">
            <v>59.4</v>
          </cell>
        </row>
        <row r="1621">
          <cell r="P1621" t="e">
            <v>#DIV/0!</v>
          </cell>
        </row>
        <row r="1621">
          <cell r="R1621">
            <v>0</v>
          </cell>
        </row>
        <row r="1622">
          <cell r="F1622" t="str">
            <v>HGC-Lib-26082287</v>
          </cell>
          <cell r="G1622" t="str">
            <v>DVL3 PAR DMEM REP 3</v>
          </cell>
          <cell r="H1622">
            <v>6</v>
          </cell>
          <cell r="I1622">
            <v>0</v>
          </cell>
          <cell r="J1622" t="str">
            <v>mRNA</v>
          </cell>
          <cell r="K1622" t="str">
            <v>刘洛滨</v>
          </cell>
          <cell r="L1622">
            <v>64.4</v>
          </cell>
        </row>
        <row r="1622">
          <cell r="P1622" t="e">
            <v>#DIV/0!</v>
          </cell>
        </row>
        <row r="1622">
          <cell r="R1622">
            <v>0</v>
          </cell>
        </row>
        <row r="1623">
          <cell r="F1623" t="str">
            <v>HGC-Lib-26082006</v>
          </cell>
          <cell r="G1623" t="str">
            <v>Ctrl_1</v>
          </cell>
          <cell r="H1623">
            <v>15</v>
          </cell>
          <cell r="I1623">
            <v>0</v>
          </cell>
          <cell r="J1623" t="str">
            <v>其他文库类型</v>
          </cell>
          <cell r="K1623" t="str">
            <v>王煜杰</v>
          </cell>
          <cell r="L1623">
            <v>28.2</v>
          </cell>
          <cell r="M1623">
            <v>401</v>
          </cell>
          <cell r="N1623" t="str">
            <v>邵芷轩</v>
          </cell>
        </row>
        <row r="1623">
          <cell r="P1623">
            <v>108.191060809515</v>
          </cell>
        </row>
        <row r="1623">
          <cell r="R1623">
            <v>0</v>
          </cell>
        </row>
        <row r="1624">
          <cell r="F1624" t="str">
            <v>HGC-Lib-26082007</v>
          </cell>
          <cell r="G1624" t="str">
            <v>Ctrl_2</v>
          </cell>
          <cell r="H1624">
            <v>15</v>
          </cell>
          <cell r="I1624">
            <v>0</v>
          </cell>
          <cell r="J1624" t="str">
            <v>其他文库类型</v>
          </cell>
          <cell r="K1624" t="str">
            <v>王煜杰</v>
          </cell>
          <cell r="L1624">
            <v>28.2</v>
          </cell>
          <cell r="M1624">
            <v>389</v>
          </cell>
          <cell r="N1624" t="str">
            <v>邵芷轩</v>
          </cell>
        </row>
        <row r="1624">
          <cell r="P1624">
            <v>111.52857425351</v>
          </cell>
        </row>
        <row r="1624">
          <cell r="R1624">
            <v>0</v>
          </cell>
        </row>
        <row r="1625">
          <cell r="F1625" t="str">
            <v>HGC-Lib-26082008</v>
          </cell>
          <cell r="G1625" t="str">
            <v>Ctrl_3</v>
          </cell>
          <cell r="H1625">
            <v>15</v>
          </cell>
          <cell r="I1625">
            <v>0</v>
          </cell>
          <cell r="J1625" t="str">
            <v>其他文库类型</v>
          </cell>
          <cell r="K1625" t="str">
            <v>王煜杰</v>
          </cell>
          <cell r="L1625">
            <v>29.8</v>
          </cell>
          <cell r="M1625">
            <v>394</v>
          </cell>
          <cell r="N1625" t="str">
            <v>邵芷轩</v>
          </cell>
        </row>
        <row r="1625">
          <cell r="P1625">
            <v>116.360796563842</v>
          </cell>
        </row>
        <row r="1625">
          <cell r="R1625">
            <v>0</v>
          </cell>
        </row>
        <row r="1626">
          <cell r="F1626" t="str">
            <v>HGC-Lib-26082009</v>
          </cell>
          <cell r="G1626" t="str">
            <v>MSC_1</v>
          </cell>
          <cell r="H1626">
            <v>15</v>
          </cell>
          <cell r="I1626">
            <v>0</v>
          </cell>
          <cell r="J1626" t="str">
            <v>其他文库类型</v>
          </cell>
          <cell r="K1626" t="str">
            <v>王煜杰</v>
          </cell>
          <cell r="L1626">
            <v>28.4</v>
          </cell>
          <cell r="M1626">
            <v>378</v>
          </cell>
          <cell r="N1626" t="str">
            <v>刘学成</v>
          </cell>
        </row>
        <row r="1626">
          <cell r="P1626">
            <v>115.588115588116</v>
          </cell>
        </row>
        <row r="1626">
          <cell r="R1626">
            <v>0</v>
          </cell>
        </row>
        <row r="1627">
          <cell r="F1627" t="str">
            <v>HGC-Lib-26082010</v>
          </cell>
          <cell r="G1627" t="str">
            <v>MSC_2</v>
          </cell>
          <cell r="H1627">
            <v>15</v>
          </cell>
          <cell r="I1627">
            <v>0</v>
          </cell>
          <cell r="J1627" t="str">
            <v>其他文库类型</v>
          </cell>
          <cell r="K1627" t="str">
            <v>王煜杰</v>
          </cell>
          <cell r="L1627">
            <v>30</v>
          </cell>
          <cell r="M1627">
            <v>383</v>
          </cell>
          <cell r="N1627" t="str">
            <v>刘学成</v>
          </cell>
        </row>
        <row r="1627">
          <cell r="P1627">
            <v>120.506125728058</v>
          </cell>
        </row>
        <row r="1627">
          <cell r="R1627">
            <v>0</v>
          </cell>
        </row>
        <row r="1628">
          <cell r="F1628" t="str">
            <v>HGC-Lib-26082011</v>
          </cell>
          <cell r="G1628" t="str">
            <v>MSC_3</v>
          </cell>
          <cell r="H1628">
            <v>15</v>
          </cell>
          <cell r="I1628">
            <v>0</v>
          </cell>
          <cell r="J1628" t="str">
            <v>其他文库类型</v>
          </cell>
          <cell r="K1628" t="str">
            <v>王煜杰</v>
          </cell>
          <cell r="L1628">
            <v>26.6</v>
          </cell>
          <cell r="M1628">
            <v>379</v>
          </cell>
          <cell r="N1628" t="str">
            <v>刘学成</v>
          </cell>
        </row>
        <row r="1628">
          <cell r="P1628">
            <v>107.976456261417</v>
          </cell>
        </row>
        <row r="1628">
          <cell r="R1628">
            <v>0</v>
          </cell>
        </row>
        <row r="1629">
          <cell r="F1629" t="str">
            <v>HGC-POOL-26082051</v>
          </cell>
          <cell r="G1629" t="str">
            <v>26TT-KY079</v>
          </cell>
          <cell r="H1629">
            <v>54</v>
          </cell>
          <cell r="I1629">
            <v>0</v>
          </cell>
          <cell r="J1629" t="str">
            <v>mRNA</v>
          </cell>
          <cell r="K1629" t="str">
            <v>刘学成</v>
          </cell>
          <cell r="L1629">
            <v>41.8</v>
          </cell>
          <cell r="M1629">
            <v>480</v>
          </cell>
          <cell r="N1629" t="str">
            <v>刘学成</v>
          </cell>
        </row>
        <row r="1629">
          <cell r="P1629">
            <v>133.974358974359</v>
          </cell>
        </row>
        <row r="1629">
          <cell r="R1629">
            <v>0</v>
          </cell>
        </row>
        <row r="1630">
          <cell r="F1630" t="str">
            <v>HGC-POOL-26082052</v>
          </cell>
          <cell r="G1630" t="str">
            <v>26TT-KY087</v>
          </cell>
          <cell r="H1630">
            <v>72</v>
          </cell>
          <cell r="I1630">
            <v>0</v>
          </cell>
          <cell r="J1630" t="str">
            <v>mRNA</v>
          </cell>
          <cell r="K1630" t="str">
            <v>刘学成</v>
          </cell>
          <cell r="L1630">
            <v>49.2</v>
          </cell>
          <cell r="M1630">
            <v>473</v>
          </cell>
          <cell r="N1630" t="str">
            <v>刘学成</v>
          </cell>
        </row>
        <row r="1630">
          <cell r="P1630">
            <v>160.026020491137</v>
          </cell>
        </row>
        <row r="1630">
          <cell r="R1630">
            <v>0</v>
          </cell>
        </row>
        <row r="1631">
          <cell r="F1631" t="str">
            <v>HGC-Lib-26082068</v>
          </cell>
          <cell r="G1631" t="str">
            <v>C3-260624-1WK</v>
          </cell>
          <cell r="H1631">
            <v>0</v>
          </cell>
          <cell r="I1631">
            <v>500</v>
          </cell>
          <cell r="J1631" t="str">
            <v>华大C4-cDNA</v>
          </cell>
          <cell r="K1631" t="str">
            <v>刘学成</v>
          </cell>
          <cell r="L1631">
            <v>27.4</v>
          </cell>
          <cell r="M1631">
            <v>426</v>
          </cell>
          <cell r="N1631" t="str">
            <v>刘学成</v>
          </cell>
        </row>
        <row r="1631">
          <cell r="P1631">
            <v>98.9526905019863</v>
          </cell>
          <cell r="Q1631">
            <v>14</v>
          </cell>
          <cell r="R1631">
            <v>383.6</v>
          </cell>
        </row>
        <row r="1631">
          <cell r="U1631" t="str">
            <v>PE100</v>
          </cell>
          <cell r="V1631" t="str">
            <v>华大单barcode文库</v>
          </cell>
          <cell r="W1631" t="str">
            <v>已磷酸化</v>
          </cell>
          <cell r="X1631" t="str">
            <v>未环化</v>
          </cell>
        </row>
        <row r="1632">
          <cell r="F1632" t="str">
            <v>HGC-Lib-26082069</v>
          </cell>
          <cell r="G1632" t="str">
            <v>C3-260624-1OWK</v>
          </cell>
          <cell r="H1632">
            <v>0</v>
          </cell>
          <cell r="I1632">
            <v>50</v>
          </cell>
          <cell r="J1632" t="str">
            <v>华大C4-oligo</v>
          </cell>
          <cell r="K1632" t="str">
            <v>刘学成</v>
          </cell>
          <cell r="L1632">
            <v>23.4</v>
          </cell>
          <cell r="M1632">
            <v>185</v>
          </cell>
          <cell r="N1632" t="str">
            <v>刘学成</v>
          </cell>
        </row>
        <row r="1632">
          <cell r="P1632">
            <v>194.594594594595</v>
          </cell>
          <cell r="Q1632">
            <v>14</v>
          </cell>
          <cell r="R1632">
            <v>327.6</v>
          </cell>
        </row>
        <row r="1632">
          <cell r="V1632" t="str">
            <v>华大单barcode文库</v>
          </cell>
          <cell r="W1632" t="str">
            <v>已磷酸化</v>
          </cell>
          <cell r="X1632" t="str">
            <v>未环化</v>
          </cell>
        </row>
        <row r="1633">
          <cell r="F1633" t="str">
            <v>HGC-Lib-26082288</v>
          </cell>
          <cell r="G1633">
            <v>901</v>
          </cell>
          <cell r="H1633">
            <v>3</v>
          </cell>
          <cell r="I1633">
            <v>0</v>
          </cell>
          <cell r="J1633" t="str">
            <v>其他文库类型</v>
          </cell>
          <cell r="K1633" t="str">
            <v>刘洛滨</v>
          </cell>
          <cell r="L1633">
            <v>48.2</v>
          </cell>
          <cell r="M1633">
            <v>289</v>
          </cell>
          <cell r="N1633" t="str">
            <v>刘学成</v>
          </cell>
        </row>
        <row r="1633">
          <cell r="P1633">
            <v>256.587702954485</v>
          </cell>
        </row>
        <row r="1633">
          <cell r="R1633">
            <v>0</v>
          </cell>
        </row>
        <row r="1634">
          <cell r="F1634" t="str">
            <v>HGC-Lib-26082289</v>
          </cell>
          <cell r="G1634">
            <v>4321</v>
          </cell>
          <cell r="H1634">
            <v>3</v>
          </cell>
          <cell r="I1634">
            <v>0</v>
          </cell>
          <cell r="J1634" t="str">
            <v>其他文库类型</v>
          </cell>
          <cell r="K1634" t="str">
            <v>刘洛滨</v>
          </cell>
          <cell r="L1634">
            <v>21.4</v>
          </cell>
          <cell r="M1634">
            <v>263</v>
          </cell>
          <cell r="N1634" t="str">
            <v>刘学成</v>
          </cell>
        </row>
        <row r="1634">
          <cell r="P1634">
            <v>125.182801988886</v>
          </cell>
        </row>
        <row r="1634">
          <cell r="R1634">
            <v>0</v>
          </cell>
        </row>
        <row r="1635">
          <cell r="F1635" t="str">
            <v>HGC-Lib-26082290</v>
          </cell>
          <cell r="G1635" t="str">
            <v>Pa11</v>
          </cell>
          <cell r="H1635">
            <v>3</v>
          </cell>
          <cell r="I1635">
            <v>0</v>
          </cell>
          <cell r="J1635" t="str">
            <v>其他文库类型</v>
          </cell>
          <cell r="K1635" t="str">
            <v>刘洛滨</v>
          </cell>
          <cell r="L1635">
            <v>36.4</v>
          </cell>
          <cell r="M1635">
            <v>250</v>
          </cell>
          <cell r="N1635" t="str">
            <v>刘学成</v>
          </cell>
        </row>
        <row r="1635">
          <cell r="P1635">
            <v>224</v>
          </cell>
        </row>
        <row r="1635">
          <cell r="R1635">
            <v>0</v>
          </cell>
        </row>
        <row r="1636">
          <cell r="F1636" t="str">
            <v>HGC-Lib-26082291</v>
          </cell>
          <cell r="G1636" t="str">
            <v>Mno22</v>
          </cell>
          <cell r="H1636">
            <v>3</v>
          </cell>
          <cell r="I1636">
            <v>0</v>
          </cell>
          <cell r="J1636" t="str">
            <v>其他文库类型</v>
          </cell>
          <cell r="K1636" t="str">
            <v>刘洛滨</v>
          </cell>
          <cell r="L1636">
            <v>43</v>
          </cell>
          <cell r="M1636">
            <v>277</v>
          </cell>
          <cell r="N1636" t="str">
            <v>刘学成</v>
          </cell>
        </row>
        <row r="1636">
          <cell r="P1636">
            <v>238.822549291863</v>
          </cell>
        </row>
        <row r="1636">
          <cell r="R1636">
            <v>0</v>
          </cell>
        </row>
        <row r="1637">
          <cell r="F1637" t="str">
            <v>HGC-POOL-26082292</v>
          </cell>
          <cell r="G1637" t="str">
            <v>IS-nmix</v>
          </cell>
          <cell r="H1637">
            <v>4</v>
          </cell>
          <cell r="I1637">
            <v>0</v>
          </cell>
          <cell r="J1637" t="str">
            <v>其他文库类型</v>
          </cell>
          <cell r="K1637" t="str">
            <v>刘洛滨</v>
          </cell>
          <cell r="L1637">
            <v>96.4</v>
          </cell>
          <cell r="M1637">
            <v>282</v>
          </cell>
          <cell r="N1637" t="str">
            <v>刘学成</v>
          </cell>
        </row>
        <row r="1637">
          <cell r="P1637">
            <v>525.913802509547</v>
          </cell>
        </row>
        <row r="1637">
          <cell r="R1637">
            <v>0</v>
          </cell>
        </row>
        <row r="1638">
          <cell r="F1638" t="str">
            <v>HGC-Lib-26082293</v>
          </cell>
          <cell r="G1638" t="str">
            <v>JZ-1-0629</v>
          </cell>
          <cell r="H1638">
            <v>15</v>
          </cell>
          <cell r="I1638">
            <v>0</v>
          </cell>
          <cell r="J1638" t="str">
            <v>其他</v>
          </cell>
          <cell r="K1638" t="str">
            <v>刘洛滨</v>
          </cell>
          <cell r="L1638">
            <v>23.2</v>
          </cell>
          <cell r="M1638">
            <v>437</v>
          </cell>
          <cell r="N1638" t="str">
            <v>刘学成</v>
          </cell>
        </row>
        <row r="1638">
          <cell r="P1638">
            <v>81.6757613096286</v>
          </cell>
          <cell r="Q1638">
            <v>27</v>
          </cell>
          <cell r="R1638">
            <v>626.4</v>
          </cell>
        </row>
        <row r="1638">
          <cell r="U1638" t="str">
            <v>PE150</v>
          </cell>
          <cell r="V1638" t="str">
            <v>Illumina Truseq文库</v>
          </cell>
          <cell r="W1638" t="str">
            <v>未磷酸化</v>
          </cell>
          <cell r="X1638" t="str">
            <v>未环化</v>
          </cell>
        </row>
        <row r="1639">
          <cell r="F1639" t="str">
            <v>HGC-Lib-26082294</v>
          </cell>
          <cell r="G1639" t="str">
            <v>4-CP3-0629</v>
          </cell>
          <cell r="H1639">
            <v>15</v>
          </cell>
          <cell r="I1639">
            <v>0</v>
          </cell>
          <cell r="J1639" t="str">
            <v>其他</v>
          </cell>
          <cell r="K1639" t="str">
            <v>刘洛滨</v>
          </cell>
          <cell r="L1639">
            <v>26.2</v>
          </cell>
          <cell r="M1639">
            <v>417</v>
          </cell>
          <cell r="N1639" t="str">
            <v>刘学成</v>
          </cell>
        </row>
        <row r="1639">
          <cell r="P1639">
            <v>96.6611326323557</v>
          </cell>
          <cell r="Q1639">
            <v>27</v>
          </cell>
          <cell r="R1639">
            <v>707.4</v>
          </cell>
        </row>
        <row r="1639">
          <cell r="V1639" t="str">
            <v>Illumina Truseq文库</v>
          </cell>
          <cell r="W1639" t="str">
            <v>未磷酸化</v>
          </cell>
          <cell r="X1639" t="str">
            <v>未环化</v>
          </cell>
        </row>
        <row r="1640">
          <cell r="F1640" t="str">
            <v>HGC-Lib-26082295</v>
          </cell>
          <cell r="G1640" t="str">
            <v>4-OP3-0629</v>
          </cell>
          <cell r="H1640">
            <v>15</v>
          </cell>
          <cell r="I1640">
            <v>0</v>
          </cell>
          <cell r="J1640" t="str">
            <v>其他</v>
          </cell>
          <cell r="K1640" t="str">
            <v>刘洛滨</v>
          </cell>
          <cell r="L1640">
            <v>22.6</v>
          </cell>
          <cell r="M1640">
            <v>451</v>
          </cell>
          <cell r="N1640" t="str">
            <v>刘学成</v>
          </cell>
        </row>
        <row r="1640">
          <cell r="P1640">
            <v>77.0936380692478</v>
          </cell>
          <cell r="Q1640">
            <v>27</v>
          </cell>
          <cell r="R1640">
            <v>610.2</v>
          </cell>
        </row>
        <row r="1640">
          <cell r="V1640" t="str">
            <v>Illumina Truseq文库</v>
          </cell>
          <cell r="W1640" t="str">
            <v>未磷酸化</v>
          </cell>
          <cell r="X1640" t="str">
            <v>未环化</v>
          </cell>
        </row>
        <row r="1641">
          <cell r="F1641" t="str">
            <v>HGC-Lib-26082296</v>
          </cell>
          <cell r="G1641" t="str">
            <v>JZ-1-SCI400-0629</v>
          </cell>
          <cell r="H1641">
            <v>15</v>
          </cell>
          <cell r="I1641">
            <v>0</v>
          </cell>
          <cell r="J1641" t="str">
            <v>其他</v>
          </cell>
          <cell r="K1641" t="str">
            <v>刘洛滨</v>
          </cell>
          <cell r="L1641">
            <v>22.6</v>
          </cell>
          <cell r="M1641">
            <v>416</v>
          </cell>
          <cell r="N1641" t="str">
            <v>刘学成</v>
          </cell>
        </row>
        <row r="1641">
          <cell r="P1641">
            <v>83.5798816568047</v>
          </cell>
          <cell r="Q1641">
            <v>27</v>
          </cell>
          <cell r="R1641">
            <v>610.2</v>
          </cell>
        </row>
        <row r="1641">
          <cell r="V1641" t="str">
            <v>Illumina Truseq文库</v>
          </cell>
          <cell r="W1641" t="str">
            <v>未磷酸化</v>
          </cell>
          <cell r="X1641" t="str">
            <v>未环化</v>
          </cell>
        </row>
        <row r="1642">
          <cell r="F1642" t="str">
            <v>HGC-Lib-26082297</v>
          </cell>
          <cell r="G1642" t="str">
            <v>LH-MSC-0629</v>
          </cell>
          <cell r="H1642">
            <v>15</v>
          </cell>
          <cell r="I1642">
            <v>0</v>
          </cell>
          <cell r="J1642" t="str">
            <v>其他</v>
          </cell>
          <cell r="K1642" t="str">
            <v>邵芷轩</v>
          </cell>
          <cell r="L1642">
            <v>26.8</v>
          </cell>
          <cell r="M1642">
            <v>409</v>
          </cell>
          <cell r="N1642" t="str">
            <v>刘学成</v>
          </cell>
        </row>
        <row r="1642">
          <cell r="P1642">
            <v>100.808726725597</v>
          </cell>
          <cell r="Q1642">
            <v>27</v>
          </cell>
          <cell r="R1642">
            <v>723.6</v>
          </cell>
        </row>
        <row r="1642">
          <cell r="V1642" t="str">
            <v>Illumina Truseq文库</v>
          </cell>
          <cell r="W1642" t="str">
            <v>未磷酸化</v>
          </cell>
          <cell r="X1642" t="str">
            <v>未环化</v>
          </cell>
        </row>
        <row r="1643">
          <cell r="F1643" t="str">
            <v>HGC-Lib-26082298</v>
          </cell>
          <cell r="G1643" t="str">
            <v>HXQX-0629</v>
          </cell>
          <cell r="H1643">
            <v>15</v>
          </cell>
          <cell r="I1643">
            <v>0</v>
          </cell>
          <cell r="J1643" t="str">
            <v>其他</v>
          </cell>
          <cell r="K1643" t="str">
            <v>邵芷轩</v>
          </cell>
          <cell r="L1643">
            <v>22.8</v>
          </cell>
          <cell r="M1643">
            <v>434</v>
          </cell>
          <cell r="N1643" t="str">
            <v>刘学成</v>
          </cell>
        </row>
        <row r="1643">
          <cell r="P1643">
            <v>80.8224034030486</v>
          </cell>
          <cell r="Q1643">
            <v>27</v>
          </cell>
          <cell r="R1643">
            <v>615.6</v>
          </cell>
        </row>
        <row r="1643">
          <cell r="V1643" t="str">
            <v>Illumina Truseq文库</v>
          </cell>
          <cell r="W1643" t="str">
            <v>未磷酸化</v>
          </cell>
          <cell r="X1643" t="str">
            <v>未环化</v>
          </cell>
        </row>
        <row r="1644">
          <cell r="F1644" t="str">
            <v>HGC-Lib-26082299</v>
          </cell>
          <cell r="G1644" t="str">
            <v>Ags4-C-0629</v>
          </cell>
          <cell r="H1644">
            <v>15</v>
          </cell>
          <cell r="I1644">
            <v>0</v>
          </cell>
          <cell r="J1644" t="str">
            <v>其他</v>
          </cell>
          <cell r="K1644" t="str">
            <v>邵芷轩</v>
          </cell>
          <cell r="L1644">
            <v>27.2</v>
          </cell>
          <cell r="M1644">
            <v>431</v>
          </cell>
          <cell r="N1644" t="str">
            <v>刘学成</v>
          </cell>
        </row>
        <row r="1644">
          <cell r="P1644">
            <v>97.0908441906122</v>
          </cell>
          <cell r="Q1644">
            <v>27</v>
          </cell>
          <cell r="R1644">
            <v>734.4</v>
          </cell>
        </row>
        <row r="1644">
          <cell r="V1644" t="str">
            <v>Illumina Truseq文库</v>
          </cell>
          <cell r="W1644" t="str">
            <v>未磷酸化</v>
          </cell>
          <cell r="X1644" t="str">
            <v>未环化</v>
          </cell>
        </row>
        <row r="1645">
          <cell r="F1645" t="str">
            <v>HGC-Lib-26082300</v>
          </cell>
          <cell r="G1645" t="str">
            <v>0625rabbitIgG-10kG</v>
          </cell>
          <cell r="H1645">
            <v>20</v>
          </cell>
          <cell r="I1645">
            <v>0</v>
          </cell>
          <cell r="J1645" t="str">
            <v>其他</v>
          </cell>
          <cell r="K1645" t="str">
            <v>邵芷轩</v>
          </cell>
          <cell r="L1645">
            <v>17.6</v>
          </cell>
          <cell r="M1645">
            <v>421</v>
          </cell>
          <cell r="N1645" t="str">
            <v>刘学成</v>
          </cell>
        </row>
        <row r="1645">
          <cell r="P1645">
            <v>64.3157317741641</v>
          </cell>
          <cell r="Q1645">
            <v>11</v>
          </cell>
          <cell r="R1645">
            <v>193.6</v>
          </cell>
        </row>
        <row r="1645">
          <cell r="V1645" t="str">
            <v>Illumina Truseq文库</v>
          </cell>
          <cell r="W1645" t="str">
            <v>未磷酸化</v>
          </cell>
          <cell r="X1645" t="str">
            <v>未环化</v>
          </cell>
        </row>
        <row r="1646">
          <cell r="F1646" t="str">
            <v>HGC-Lib-26082301</v>
          </cell>
          <cell r="G1646" t="str">
            <v>0625rabbitIgG-2kG</v>
          </cell>
          <cell r="H1646">
            <v>20</v>
          </cell>
          <cell r="I1646">
            <v>0</v>
          </cell>
          <cell r="J1646" t="str">
            <v>其他</v>
          </cell>
          <cell r="K1646" t="str">
            <v>邵芷轩</v>
          </cell>
          <cell r="L1646">
            <v>18.6</v>
          </cell>
          <cell r="M1646">
            <v>428</v>
          </cell>
          <cell r="N1646" t="str">
            <v>刘学成</v>
          </cell>
        </row>
        <row r="1646">
          <cell r="P1646">
            <v>66.8583752695902</v>
          </cell>
          <cell r="Q1646">
            <v>11</v>
          </cell>
          <cell r="R1646">
            <v>204.6</v>
          </cell>
        </row>
        <row r="1646">
          <cell r="V1646" t="str">
            <v>Illumina Truseq文库</v>
          </cell>
          <cell r="W1646" t="str">
            <v>未磷酸化</v>
          </cell>
          <cell r="X1646" t="str">
            <v>未环化</v>
          </cell>
        </row>
        <row r="1647">
          <cell r="F1647" t="str">
            <v>HGC-Lib-26082302</v>
          </cell>
          <cell r="G1647" t="str">
            <v>0629rabbitIgG-10kB</v>
          </cell>
          <cell r="H1647">
            <v>5</v>
          </cell>
          <cell r="I1647">
            <v>0</v>
          </cell>
          <cell r="J1647" t="str">
            <v>其他</v>
          </cell>
          <cell r="K1647" t="str">
            <v>邵芷轩</v>
          </cell>
          <cell r="L1647">
            <v>9.28</v>
          </cell>
          <cell r="M1647">
            <v>533</v>
          </cell>
          <cell r="N1647" t="str">
            <v>邵芷轩</v>
          </cell>
        </row>
        <row r="1647">
          <cell r="P1647">
            <v>26.7859720017318</v>
          </cell>
          <cell r="Q1647">
            <v>11</v>
          </cell>
          <cell r="R1647">
            <v>102.08</v>
          </cell>
        </row>
        <row r="1647">
          <cell r="V1647" t="str">
            <v>Illumina Truseq文库</v>
          </cell>
          <cell r="W1647" t="str">
            <v>未磷酸化</v>
          </cell>
          <cell r="X1647" t="str">
            <v>未环化</v>
          </cell>
        </row>
        <row r="1648">
          <cell r="F1648" t="str">
            <v>HGC-Lib-26082303</v>
          </cell>
          <cell r="G1648" t="str">
            <v>0629rabbitIgG-2kB</v>
          </cell>
          <cell r="H1648">
            <v>5</v>
          </cell>
          <cell r="I1648">
            <v>0</v>
          </cell>
          <cell r="J1648" t="str">
            <v>其他</v>
          </cell>
          <cell r="K1648" t="str">
            <v>邵芷轩</v>
          </cell>
          <cell r="L1648">
            <v>6.26</v>
          </cell>
          <cell r="M1648">
            <v>515</v>
          </cell>
          <cell r="N1648" t="str">
            <v>邵芷轩</v>
          </cell>
        </row>
        <row r="1648">
          <cell r="P1648">
            <v>18.7005227781927</v>
          </cell>
          <cell r="Q1648">
            <v>11</v>
          </cell>
          <cell r="R1648">
            <v>68.86</v>
          </cell>
        </row>
        <row r="1648">
          <cell r="V1648" t="str">
            <v>Illumina Truseq文库</v>
          </cell>
          <cell r="W1648" t="str">
            <v>未磷酸化</v>
          </cell>
          <cell r="X1648" t="str">
            <v>未环化</v>
          </cell>
        </row>
        <row r="1649">
          <cell r="F1649" t="str">
            <v>HGC-Lib-26082304</v>
          </cell>
          <cell r="G1649" t="str">
            <v>0625-0513mouseBB</v>
          </cell>
          <cell r="H1649">
            <v>5</v>
          </cell>
          <cell r="I1649">
            <v>0</v>
          </cell>
          <cell r="J1649" t="str">
            <v>其他</v>
          </cell>
          <cell r="K1649" t="str">
            <v>邵芷轩</v>
          </cell>
          <cell r="L1649">
            <v>11</v>
          </cell>
          <cell r="M1649">
            <v>566</v>
          </cell>
          <cell r="N1649" t="str">
            <v>邵芷轩</v>
          </cell>
        </row>
        <row r="1649">
          <cell r="P1649">
            <v>29.8994291927154</v>
          </cell>
          <cell r="Q1649">
            <v>11</v>
          </cell>
          <cell r="R1649">
            <v>121</v>
          </cell>
        </row>
        <row r="1649">
          <cell r="V1649" t="str">
            <v>Illumina Truseq文库</v>
          </cell>
          <cell r="W1649" t="str">
            <v>未磷酸化</v>
          </cell>
          <cell r="X1649" t="str">
            <v>未环化</v>
          </cell>
        </row>
        <row r="1650">
          <cell r="F1650" t="str">
            <v>HGC-Lib-26082305</v>
          </cell>
          <cell r="G1650" t="str">
            <v>0625-BKB</v>
          </cell>
          <cell r="H1650">
            <v>5</v>
          </cell>
          <cell r="I1650">
            <v>0</v>
          </cell>
          <cell r="J1650" t="str">
            <v>其他</v>
          </cell>
          <cell r="K1650" t="str">
            <v>邵芷轩</v>
          </cell>
          <cell r="L1650">
            <v>8.2</v>
          </cell>
          <cell r="M1650">
            <v>563</v>
          </cell>
          <cell r="N1650" t="str">
            <v>邵芷轩</v>
          </cell>
        </row>
        <row r="1650">
          <cell r="P1650">
            <v>22.4074327093865</v>
          </cell>
          <cell r="Q1650">
            <v>11</v>
          </cell>
          <cell r="R1650">
            <v>90.2</v>
          </cell>
        </row>
        <row r="1650">
          <cell r="V1650" t="str">
            <v>Illumina Truseq文库</v>
          </cell>
          <cell r="W1650" t="str">
            <v>未磷酸化</v>
          </cell>
          <cell r="X1650" t="str">
            <v>未环化</v>
          </cell>
        </row>
        <row r="1651">
          <cell r="F1651" t="str">
            <v>HGC-Lib-26082306</v>
          </cell>
          <cell r="G1651" t="str">
            <v>0625-KXB</v>
          </cell>
          <cell r="H1651">
            <v>5</v>
          </cell>
          <cell r="I1651">
            <v>0</v>
          </cell>
          <cell r="J1651" t="str">
            <v>其他</v>
          </cell>
          <cell r="K1651" t="str">
            <v>邵芷轩</v>
          </cell>
          <cell r="L1651">
            <v>8.74</v>
          </cell>
          <cell r="M1651">
            <v>572</v>
          </cell>
          <cell r="N1651" t="str">
            <v>邵芷轩</v>
          </cell>
        </row>
        <row r="1651">
          <cell r="P1651">
            <v>23.5072619688004</v>
          </cell>
          <cell r="Q1651">
            <v>11</v>
          </cell>
          <cell r="R1651">
            <v>96.14</v>
          </cell>
        </row>
        <row r="1651">
          <cell r="V1651" t="str">
            <v>Illumina Truseq文库</v>
          </cell>
          <cell r="W1651" t="str">
            <v>未磷酸化</v>
          </cell>
          <cell r="X1651" t="str">
            <v>未环化</v>
          </cell>
        </row>
        <row r="1652">
          <cell r="F1652" t="str">
            <v>HGC-Lib-26082307</v>
          </cell>
          <cell r="G1652" t="str">
            <v>0625-0602hPBMC20k-T2T</v>
          </cell>
          <cell r="H1652">
            <v>5</v>
          </cell>
          <cell r="I1652">
            <v>0</v>
          </cell>
          <cell r="J1652" t="str">
            <v>其他</v>
          </cell>
          <cell r="K1652" t="str">
            <v>邵芷轩</v>
          </cell>
          <cell r="L1652">
            <v>12.4</v>
          </cell>
          <cell r="M1652">
            <v>535</v>
          </cell>
          <cell r="N1652" t="str">
            <v>刘学成</v>
          </cell>
        </row>
        <row r="1652">
          <cell r="P1652">
            <v>35.6578001437815</v>
          </cell>
          <cell r="Q1652">
            <v>11</v>
          </cell>
          <cell r="R1652">
            <v>136.4</v>
          </cell>
        </row>
        <row r="1652">
          <cell r="V1652" t="str">
            <v>Illumina Truseq文库</v>
          </cell>
          <cell r="W1652" t="str">
            <v>未磷酸化</v>
          </cell>
          <cell r="X1652" t="str">
            <v>未环化</v>
          </cell>
        </row>
        <row r="1653">
          <cell r="F1653" t="str">
            <v>HGC-Lib-26082308</v>
          </cell>
          <cell r="G1653" t="str">
            <v>0625-0602hPBMC20k-T5T</v>
          </cell>
          <cell r="H1653">
            <v>5</v>
          </cell>
          <cell r="I1653">
            <v>0</v>
          </cell>
          <cell r="J1653" t="str">
            <v>其他</v>
          </cell>
          <cell r="K1653" t="str">
            <v>邵芷轩</v>
          </cell>
          <cell r="L1653">
            <v>13</v>
          </cell>
          <cell r="M1653">
            <v>531</v>
          </cell>
          <cell r="N1653" t="str">
            <v>刘学成</v>
          </cell>
        </row>
        <row r="1653">
          <cell r="P1653">
            <v>37.6647834274953</v>
          </cell>
          <cell r="Q1653">
            <v>11</v>
          </cell>
          <cell r="R1653">
            <v>143</v>
          </cell>
        </row>
        <row r="1653">
          <cell r="V1653" t="str">
            <v>Illumina Truseq文库</v>
          </cell>
          <cell r="W1653" t="str">
            <v>未磷酸化</v>
          </cell>
          <cell r="X1653" t="str">
            <v>未环化</v>
          </cell>
        </row>
        <row r="1654">
          <cell r="F1654" t="str">
            <v>HGC-Lib-26082309</v>
          </cell>
          <cell r="G1654" t="str">
            <v>0630-rabbitIgG-10kB</v>
          </cell>
          <cell r="H1654">
            <v>5</v>
          </cell>
          <cell r="I1654">
            <v>0</v>
          </cell>
          <cell r="J1654" t="str">
            <v>其他</v>
          </cell>
          <cell r="K1654" t="str">
            <v>邵芷轩</v>
          </cell>
          <cell r="L1654">
            <v>8.92</v>
          </cell>
          <cell r="M1654">
            <v>550</v>
          </cell>
          <cell r="N1654" t="str">
            <v>邵芷轩</v>
          </cell>
        </row>
        <row r="1654">
          <cell r="P1654">
            <v>24.951048951049</v>
          </cell>
          <cell r="Q1654">
            <v>11</v>
          </cell>
          <cell r="R1654">
            <v>98.12</v>
          </cell>
        </row>
        <row r="1654">
          <cell r="V1654" t="str">
            <v>Illumina Truseq文库</v>
          </cell>
          <cell r="W1654" t="str">
            <v>未磷酸化</v>
          </cell>
          <cell r="X1654" t="str">
            <v>未环化</v>
          </cell>
        </row>
        <row r="1655">
          <cell r="F1655" t="str">
            <v>HGC-Lib-26082310</v>
          </cell>
          <cell r="G1655" t="str">
            <v>0630-rabbitIgG-2kB</v>
          </cell>
          <cell r="H1655">
            <v>5</v>
          </cell>
          <cell r="I1655">
            <v>0</v>
          </cell>
          <cell r="J1655" t="str">
            <v>其他</v>
          </cell>
          <cell r="K1655" t="str">
            <v>邵芷轩</v>
          </cell>
          <cell r="L1655">
            <v>8.26</v>
          </cell>
          <cell r="M1655">
            <v>521</v>
          </cell>
          <cell r="N1655" t="str">
            <v>邵芷轩</v>
          </cell>
        </row>
        <row r="1655">
          <cell r="P1655">
            <v>24.3909641222501</v>
          </cell>
          <cell r="Q1655">
            <v>11</v>
          </cell>
          <cell r="R1655">
            <v>90.86</v>
          </cell>
        </row>
        <row r="1655">
          <cell r="V1655" t="str">
            <v>Illumina Truseq文库</v>
          </cell>
          <cell r="W1655" t="str">
            <v>未磷酸化</v>
          </cell>
          <cell r="X1655" t="str">
            <v>未环化</v>
          </cell>
        </row>
        <row r="1656">
          <cell r="F1656" t="str">
            <v>HGC-Lib-26082311</v>
          </cell>
          <cell r="G1656" t="str">
            <v>0630-0617hPBMC10k-8B</v>
          </cell>
          <cell r="H1656">
            <v>5</v>
          </cell>
          <cell r="I1656">
            <v>0</v>
          </cell>
          <cell r="J1656" t="str">
            <v>其他</v>
          </cell>
          <cell r="K1656" t="str">
            <v>邵芷轩</v>
          </cell>
          <cell r="L1656">
            <v>9.58</v>
          </cell>
          <cell r="M1656">
            <v>536</v>
          </cell>
          <cell r="N1656" t="str">
            <v>邵芷轩</v>
          </cell>
        </row>
        <row r="1656">
          <cell r="P1656">
            <v>27.4971297359357</v>
          </cell>
          <cell r="Q1656">
            <v>11</v>
          </cell>
          <cell r="R1656">
            <v>105.38</v>
          </cell>
        </row>
        <row r="1656">
          <cell r="V1656" t="str">
            <v>Illumina Truseq文库</v>
          </cell>
          <cell r="W1656" t="str">
            <v>未磷酸化</v>
          </cell>
          <cell r="X1656" t="str">
            <v>未环化</v>
          </cell>
        </row>
        <row r="1657">
          <cell r="F1657" t="str">
            <v>HGC-Lib-26082312</v>
          </cell>
          <cell r="G1657" t="str">
            <v>0630-0617hPBMC10k-9B</v>
          </cell>
          <cell r="H1657">
            <v>5</v>
          </cell>
          <cell r="I1657">
            <v>0</v>
          </cell>
          <cell r="J1657" t="str">
            <v>其他</v>
          </cell>
          <cell r="K1657" t="str">
            <v>邵芷轩</v>
          </cell>
          <cell r="L1657">
            <v>9.36</v>
          </cell>
          <cell r="M1657">
            <v>562</v>
          </cell>
          <cell r="N1657" t="str">
            <v>邵芷轩</v>
          </cell>
        </row>
        <row r="1657">
          <cell r="P1657">
            <v>25.6227758007117</v>
          </cell>
          <cell r="Q1657">
            <v>10</v>
          </cell>
          <cell r="R1657">
            <v>93.6</v>
          </cell>
        </row>
        <row r="1657">
          <cell r="V1657" t="str">
            <v>Illumina Truseq文库</v>
          </cell>
          <cell r="W1657" t="str">
            <v>未磷酸化</v>
          </cell>
          <cell r="X1657" t="str">
            <v>未环化</v>
          </cell>
        </row>
        <row r="1658">
          <cell r="F1658" t="str">
            <v>HGC-Lib-26082313</v>
          </cell>
          <cell r="G1658" t="str">
            <v>0630-0617hPBMC10k-T1T</v>
          </cell>
          <cell r="H1658">
            <v>5</v>
          </cell>
          <cell r="I1658">
            <v>0</v>
          </cell>
          <cell r="J1658" t="str">
            <v>其他</v>
          </cell>
          <cell r="K1658" t="str">
            <v>邵芷轩</v>
          </cell>
          <cell r="L1658">
            <v>9.74</v>
          </cell>
          <cell r="M1658">
            <v>534</v>
          </cell>
          <cell r="N1658" t="str">
            <v>邵芷轩</v>
          </cell>
        </row>
        <row r="1658">
          <cell r="P1658">
            <v>28.0610774992798</v>
          </cell>
          <cell r="Q1658">
            <v>10</v>
          </cell>
          <cell r="R1658">
            <v>97.4</v>
          </cell>
        </row>
        <row r="1658">
          <cell r="V1658" t="str">
            <v>Illumina Truseq文库</v>
          </cell>
          <cell r="W1658" t="str">
            <v>未磷酸化</v>
          </cell>
          <cell r="X1658" t="str">
            <v>未环化</v>
          </cell>
        </row>
        <row r="1659">
          <cell r="F1659" t="str">
            <v>HGC-Lib-26082314</v>
          </cell>
          <cell r="G1659" t="str">
            <v>0630-0617hPBMC10k-T2T</v>
          </cell>
          <cell r="H1659">
            <v>5</v>
          </cell>
          <cell r="I1659">
            <v>0</v>
          </cell>
          <cell r="J1659" t="str">
            <v>其他</v>
          </cell>
          <cell r="K1659" t="str">
            <v>邵芷轩</v>
          </cell>
          <cell r="L1659">
            <v>8.76</v>
          </cell>
          <cell r="M1659">
            <v>523</v>
          </cell>
          <cell r="N1659" t="str">
            <v>邵芷轩</v>
          </cell>
        </row>
        <row r="1659">
          <cell r="P1659">
            <v>25.7684953669657</v>
          </cell>
          <cell r="Q1659">
            <v>10</v>
          </cell>
          <cell r="R1659">
            <v>87.6</v>
          </cell>
        </row>
        <row r="1659">
          <cell r="V1659" t="str">
            <v>Illumina Truseq文库</v>
          </cell>
          <cell r="W1659" t="str">
            <v>未磷酸化</v>
          </cell>
          <cell r="X1659" t="str">
            <v>未环化</v>
          </cell>
        </row>
        <row r="1660">
          <cell r="F1660" t="str">
            <v>HGC-Lib-26082315</v>
          </cell>
          <cell r="G1660" t="str">
            <v>0630-0617hPBMC10k-T3T</v>
          </cell>
          <cell r="H1660">
            <v>5</v>
          </cell>
          <cell r="I1660">
            <v>0</v>
          </cell>
          <cell r="J1660" t="str">
            <v>其他</v>
          </cell>
          <cell r="K1660" t="str">
            <v>邵芷轩</v>
          </cell>
          <cell r="L1660">
            <v>9.46</v>
          </cell>
          <cell r="M1660">
            <v>521</v>
          </cell>
          <cell r="N1660" t="str">
            <v>邵芷轩</v>
          </cell>
        </row>
        <row r="1660">
          <cell r="P1660">
            <v>27.9344455927949</v>
          </cell>
          <cell r="Q1660">
            <v>10</v>
          </cell>
          <cell r="R1660">
            <v>94.6</v>
          </cell>
        </row>
        <row r="1660">
          <cell r="V1660" t="str">
            <v>Illumina Truseq文库</v>
          </cell>
          <cell r="W1660" t="str">
            <v>未磷酸化</v>
          </cell>
          <cell r="X1660" t="str">
            <v>未环化</v>
          </cell>
        </row>
        <row r="1661">
          <cell r="F1661" t="str">
            <v>HGC-Lib-26082316</v>
          </cell>
          <cell r="G1661" t="str">
            <v>0630-0617hPBMC10k-T4T</v>
          </cell>
          <cell r="H1661">
            <v>5</v>
          </cell>
          <cell r="I1661">
            <v>0</v>
          </cell>
          <cell r="J1661" t="str">
            <v>其他</v>
          </cell>
          <cell r="K1661" t="str">
            <v>邵芷轩</v>
          </cell>
          <cell r="L1661">
            <v>11.1</v>
          </cell>
          <cell r="M1661">
            <v>510</v>
          </cell>
          <cell r="N1661" t="str">
            <v>刘学成</v>
          </cell>
        </row>
        <row r="1661">
          <cell r="P1661">
            <v>33.4841628959276</v>
          </cell>
          <cell r="Q1661">
            <v>10</v>
          </cell>
          <cell r="R1661">
            <v>111</v>
          </cell>
        </row>
        <row r="1661">
          <cell r="V1661" t="str">
            <v>Illumina Truseq文库</v>
          </cell>
          <cell r="W1661" t="str">
            <v>未磷酸化</v>
          </cell>
          <cell r="X1661" t="str">
            <v>未环化</v>
          </cell>
        </row>
        <row r="1662">
          <cell r="F1662" t="str">
            <v>HGC-Lib-26082317</v>
          </cell>
          <cell r="G1662" t="str">
            <v>V26050016</v>
          </cell>
          <cell r="H1662">
            <v>0</v>
          </cell>
          <cell r="I1662">
            <v>5000</v>
          </cell>
          <cell r="J1662" t="str">
            <v>0.5*0.5-华大空间转录组-表达</v>
          </cell>
          <cell r="K1662" t="str">
            <v>邵芷轩</v>
          </cell>
          <cell r="L1662">
            <v>37.8</v>
          </cell>
          <cell r="M1662">
            <v>413</v>
          </cell>
          <cell r="N1662" t="str">
            <v>刘学成</v>
          </cell>
        </row>
        <row r="1662">
          <cell r="P1662">
            <v>140.808344198175</v>
          </cell>
          <cell r="Q1662">
            <v>45</v>
          </cell>
          <cell r="R1662">
            <v>1701</v>
          </cell>
        </row>
        <row r="1662">
          <cell r="U1662" t="str">
            <v>PE75</v>
          </cell>
          <cell r="V1662" t="str">
            <v>华大单barcode文库</v>
          </cell>
          <cell r="W1662" t="str">
            <v>已磷酸化</v>
          </cell>
          <cell r="X1662" t="str">
            <v>未环化</v>
          </cell>
        </row>
        <row r="1663">
          <cell r="F1663" t="str">
            <v>HGC-Lib-26082318</v>
          </cell>
          <cell r="G1663" t="str">
            <v>V26040001</v>
          </cell>
          <cell r="H1663">
            <v>0</v>
          </cell>
          <cell r="I1663">
            <v>5000</v>
          </cell>
          <cell r="J1663" t="str">
            <v>0.5*0.5-华大空间转录组-表达</v>
          </cell>
          <cell r="K1663" t="str">
            <v>邵芷轩</v>
          </cell>
          <cell r="L1663">
            <v>30.8</v>
          </cell>
          <cell r="M1663">
            <v>411</v>
          </cell>
          <cell r="N1663" t="str">
            <v>刘学成</v>
          </cell>
        </row>
        <row r="1663">
          <cell r="P1663">
            <v>115.291034999064</v>
          </cell>
          <cell r="Q1663">
            <v>45</v>
          </cell>
          <cell r="R1663">
            <v>1386</v>
          </cell>
        </row>
        <row r="1663">
          <cell r="V1663" t="str">
            <v>华大单barcode文库</v>
          </cell>
          <cell r="W1663" t="str">
            <v>已磷酸化</v>
          </cell>
          <cell r="X1663" t="str">
            <v>未环化</v>
          </cell>
        </row>
        <row r="1664">
          <cell r="F1664" t="str">
            <v>HGC-Lib-26082319</v>
          </cell>
          <cell r="G1664" t="str">
            <v>V26040002</v>
          </cell>
          <cell r="H1664">
            <v>0</v>
          </cell>
          <cell r="I1664">
            <v>5000</v>
          </cell>
          <cell r="J1664" t="str">
            <v>0.5*0.5-华大空间转录组-表达</v>
          </cell>
          <cell r="K1664" t="str">
            <v>邵芷轩</v>
          </cell>
          <cell r="L1664">
            <v>29.4</v>
          </cell>
          <cell r="M1664">
            <v>428</v>
          </cell>
          <cell r="N1664" t="str">
            <v>刘学成</v>
          </cell>
        </row>
        <row r="1664">
          <cell r="P1664">
            <v>105.67936736161</v>
          </cell>
          <cell r="Q1664">
            <v>45</v>
          </cell>
          <cell r="R1664">
            <v>1323</v>
          </cell>
        </row>
        <row r="1664">
          <cell r="V1664" t="str">
            <v>华大单barcode文库</v>
          </cell>
          <cell r="W1664" t="str">
            <v>已磷酸化</v>
          </cell>
          <cell r="X1664" t="str">
            <v>未环化</v>
          </cell>
        </row>
        <row r="1665">
          <cell r="F1665" t="str">
            <v>HGC-Lib-26082320</v>
          </cell>
          <cell r="G1665" t="str">
            <v>V26040003</v>
          </cell>
          <cell r="H1665">
            <v>0</v>
          </cell>
          <cell r="I1665">
            <v>5000</v>
          </cell>
          <cell r="J1665" t="str">
            <v>0.5*0.5-华大空间转录组-表达</v>
          </cell>
          <cell r="K1665" t="str">
            <v>邵芷轩</v>
          </cell>
          <cell r="L1665">
            <v>28.8</v>
          </cell>
          <cell r="M1665">
            <v>429</v>
          </cell>
          <cell r="N1665" t="str">
            <v>刘学成</v>
          </cell>
        </row>
        <row r="1665">
          <cell r="P1665">
            <v>103.281334050565</v>
          </cell>
          <cell r="Q1665">
            <v>45</v>
          </cell>
          <cell r="R1665">
            <v>1296</v>
          </cell>
        </row>
        <row r="1665">
          <cell r="V1665" t="str">
            <v>华大单barcode文库</v>
          </cell>
          <cell r="W1665" t="str">
            <v>已磷酸化</v>
          </cell>
          <cell r="X1665" t="str">
            <v>未环化</v>
          </cell>
        </row>
        <row r="1666">
          <cell r="F1666" t="str">
            <v>HGC-Lib-26082321</v>
          </cell>
          <cell r="G1666" t="str">
            <v>V26040004</v>
          </cell>
          <cell r="H1666">
            <v>0</v>
          </cell>
          <cell r="I1666">
            <v>5000</v>
          </cell>
          <cell r="J1666" t="str">
            <v>0.5*0.5-华大空间转录组-表达</v>
          </cell>
          <cell r="K1666" t="str">
            <v>邵芷轩</v>
          </cell>
          <cell r="L1666">
            <v>25.6</v>
          </cell>
          <cell r="M1666">
            <v>391</v>
          </cell>
          <cell r="N1666" t="str">
            <v>刘学成</v>
          </cell>
        </row>
        <row r="1666">
          <cell r="P1666">
            <v>100.727916584694</v>
          </cell>
          <cell r="Q1666">
            <v>45</v>
          </cell>
          <cell r="R1666">
            <v>1152</v>
          </cell>
        </row>
        <row r="1666">
          <cell r="V1666" t="str">
            <v>华大单barcode文库</v>
          </cell>
          <cell r="W1666" t="str">
            <v>已磷酸化</v>
          </cell>
          <cell r="X1666" t="str">
            <v>未环化</v>
          </cell>
        </row>
        <row r="1667">
          <cell r="F1667" t="str">
            <v>HGC-Lib-26082322</v>
          </cell>
          <cell r="G1667" t="str">
            <v>V26040005</v>
          </cell>
          <cell r="H1667">
            <v>0</v>
          </cell>
          <cell r="I1667">
            <v>5000</v>
          </cell>
          <cell r="J1667" t="str">
            <v>0.5*0.5-华大空间转录组-表达</v>
          </cell>
          <cell r="K1667" t="str">
            <v>邵芷轩</v>
          </cell>
          <cell r="L1667">
            <v>21.8</v>
          </cell>
          <cell r="M1667">
            <v>394</v>
          </cell>
          <cell r="N1667" t="str">
            <v>刘学成</v>
          </cell>
        </row>
        <row r="1667">
          <cell r="P1667">
            <v>85.1229988285826</v>
          </cell>
          <cell r="Q1667">
            <v>45</v>
          </cell>
          <cell r="R1667">
            <v>981</v>
          </cell>
        </row>
        <row r="1667">
          <cell r="V1667" t="str">
            <v>华大单barcode文库</v>
          </cell>
          <cell r="W1667" t="str">
            <v>已磷酸化</v>
          </cell>
          <cell r="X1667" t="str">
            <v>未环化</v>
          </cell>
        </row>
        <row r="1668">
          <cell r="F1668" t="str">
            <v>HGC-Lib-26082323</v>
          </cell>
          <cell r="G1668" t="str">
            <v>V26040006</v>
          </cell>
          <cell r="H1668">
            <v>0</v>
          </cell>
          <cell r="I1668">
            <v>5000</v>
          </cell>
          <cell r="J1668" t="str">
            <v>0.5*0.5-华大空间转录组-表达</v>
          </cell>
          <cell r="K1668" t="str">
            <v>邵芷轩</v>
          </cell>
          <cell r="L1668">
            <v>23.2</v>
          </cell>
          <cell r="M1668">
            <v>392</v>
          </cell>
          <cell r="N1668" t="str">
            <v>刘学成</v>
          </cell>
        </row>
        <row r="1668">
          <cell r="P1668">
            <v>91.0518053375196</v>
          </cell>
          <cell r="Q1668">
            <v>45</v>
          </cell>
          <cell r="R1668">
            <v>1044</v>
          </cell>
        </row>
        <row r="1668">
          <cell r="V1668" t="str">
            <v>华大单barcode文库</v>
          </cell>
          <cell r="W1668" t="str">
            <v>已磷酸化</v>
          </cell>
          <cell r="X1668" t="str">
            <v>未环化</v>
          </cell>
        </row>
        <row r="1669">
          <cell r="F1669" t="str">
            <v>HGC-Lib-26082324</v>
          </cell>
          <cell r="G1669" t="str">
            <v>V26040007</v>
          </cell>
          <cell r="H1669">
            <v>0</v>
          </cell>
          <cell r="I1669">
            <v>5000</v>
          </cell>
          <cell r="J1669" t="str">
            <v>0.5*0.5-华大空间转录组-表达</v>
          </cell>
          <cell r="K1669" t="str">
            <v>邵芷轩</v>
          </cell>
          <cell r="L1669">
            <v>29.2</v>
          </cell>
          <cell r="M1669">
            <v>427</v>
          </cell>
          <cell r="N1669" t="str">
            <v>刘学成</v>
          </cell>
        </row>
        <row r="1669">
          <cell r="P1669">
            <v>105.206269140695</v>
          </cell>
          <cell r="Q1669">
            <v>45</v>
          </cell>
          <cell r="R1669">
            <v>1314</v>
          </cell>
        </row>
        <row r="1669">
          <cell r="V1669" t="str">
            <v>华大单barcode文库</v>
          </cell>
          <cell r="W1669" t="str">
            <v>已磷酸化</v>
          </cell>
          <cell r="X1669" t="str">
            <v>未环化</v>
          </cell>
        </row>
        <row r="1670">
          <cell r="F1670" t="str">
            <v>HGC-Lib-26082325</v>
          </cell>
          <cell r="G1670" t="str">
            <v>V26040008</v>
          </cell>
          <cell r="H1670">
            <v>0</v>
          </cell>
          <cell r="I1670">
            <v>5000</v>
          </cell>
          <cell r="J1670" t="str">
            <v>0.5*0.5-华大空间转录组-表达</v>
          </cell>
          <cell r="K1670" t="str">
            <v>邵芷轩</v>
          </cell>
          <cell r="L1670">
            <v>22.2</v>
          </cell>
          <cell r="M1670">
            <v>432</v>
          </cell>
          <cell r="N1670" t="str">
            <v>刘学成</v>
          </cell>
        </row>
        <row r="1670">
          <cell r="P1670">
            <v>79.0598290598291</v>
          </cell>
          <cell r="Q1670">
            <v>45</v>
          </cell>
          <cell r="R1670">
            <v>999</v>
          </cell>
        </row>
        <row r="1670">
          <cell r="V1670" t="str">
            <v>华大单barcode文库</v>
          </cell>
          <cell r="W1670" t="str">
            <v>已磷酸化</v>
          </cell>
          <cell r="X1670" t="str">
            <v>未环化</v>
          </cell>
        </row>
        <row r="1671">
          <cell r="F1671" t="str">
            <v>HGC-Lib-26082326</v>
          </cell>
          <cell r="G1671" t="str">
            <v>V26040009-4</v>
          </cell>
          <cell r="H1671">
            <v>0</v>
          </cell>
          <cell r="I1671">
            <v>5000</v>
          </cell>
          <cell r="J1671" t="str">
            <v>0.5*0.5-华大空间转录组-表达</v>
          </cell>
          <cell r="K1671" t="str">
            <v>邵芷轩</v>
          </cell>
          <cell r="L1671">
            <v>34.4</v>
          </cell>
          <cell r="M1671">
            <v>445</v>
          </cell>
          <cell r="N1671" t="str">
            <v>刘学成</v>
          </cell>
        </row>
        <row r="1671">
          <cell r="P1671">
            <v>118.928262748487</v>
          </cell>
          <cell r="Q1671">
            <v>45</v>
          </cell>
          <cell r="R1671">
            <v>1548</v>
          </cell>
        </row>
        <row r="1671">
          <cell r="V1671" t="str">
            <v>华大单barcode文库</v>
          </cell>
          <cell r="W1671" t="str">
            <v>已磷酸化</v>
          </cell>
          <cell r="X1671" t="str">
            <v>未环化</v>
          </cell>
        </row>
        <row r="1672">
          <cell r="F1672" t="str">
            <v>HGC-POOL-26082327</v>
          </cell>
          <cell r="G1672" t="str">
            <v>PLN339</v>
          </cell>
          <cell r="H1672">
            <v>25</v>
          </cell>
          <cell r="I1672">
            <v>0</v>
          </cell>
          <cell r="J1672" t="str">
            <v>DAP-seq</v>
          </cell>
          <cell r="K1672" t="str">
            <v>邵芷轩</v>
          </cell>
          <cell r="L1672">
            <v>49</v>
          </cell>
          <cell r="M1672">
            <v>386</v>
          </cell>
          <cell r="N1672" t="str">
            <v>刘学成</v>
          </cell>
        </row>
        <row r="1672">
          <cell r="P1672">
            <v>195.296931048226</v>
          </cell>
        </row>
        <row r="1672">
          <cell r="R1672">
            <v>0</v>
          </cell>
        </row>
        <row r="1673">
          <cell r="F1673" t="str">
            <v>HGC-Lib-26082328</v>
          </cell>
          <cell r="G1673" t="str">
            <v>L260607gz004c1A</v>
          </cell>
          <cell r="H1673">
            <v>0</v>
          </cell>
          <cell r="I1673">
            <v>500</v>
          </cell>
          <cell r="J1673" t="str">
            <v>华大c4单细胞cDNA文库</v>
          </cell>
          <cell r="K1673" t="str">
            <v>邵芷轩</v>
          </cell>
          <cell r="L1673">
            <v>35</v>
          </cell>
          <cell r="M1673">
            <v>380</v>
          </cell>
          <cell r="N1673" t="str">
            <v>刘学成</v>
          </cell>
        </row>
        <row r="1673">
          <cell r="P1673">
            <v>141.7004048583</v>
          </cell>
          <cell r="Q1673">
            <v>22</v>
          </cell>
          <cell r="R1673">
            <v>770</v>
          </cell>
        </row>
        <row r="1673">
          <cell r="U1673" t="str">
            <v>PE100</v>
          </cell>
          <cell r="V1673" t="str">
            <v>华大单barcode文库</v>
          </cell>
          <cell r="W1673" t="str">
            <v>已磷酸化</v>
          </cell>
          <cell r="X1673" t="str">
            <v>未环化</v>
          </cell>
        </row>
        <row r="1674">
          <cell r="F1674" t="str">
            <v>HGC-Lib-26082329</v>
          </cell>
          <cell r="G1674" t="str">
            <v>L260616005c1A</v>
          </cell>
          <cell r="H1674">
            <v>0</v>
          </cell>
          <cell r="I1674">
            <v>500</v>
          </cell>
          <cell r="J1674" t="str">
            <v>华大c4单细胞cDNA文库</v>
          </cell>
          <cell r="K1674" t="str">
            <v>邵芷轩</v>
          </cell>
          <cell r="L1674">
            <v>11.6</v>
          </cell>
          <cell r="M1674">
            <v>417</v>
          </cell>
          <cell r="N1674" t="str">
            <v>刘学成</v>
          </cell>
        </row>
        <row r="1674">
          <cell r="P1674">
            <v>42.7965320051651</v>
          </cell>
          <cell r="Q1674">
            <v>22</v>
          </cell>
          <cell r="R1674">
            <v>255.2</v>
          </cell>
        </row>
        <row r="1674">
          <cell r="V1674" t="str">
            <v>华大单barcode文库</v>
          </cell>
          <cell r="W1674" t="str">
            <v>已磷酸化</v>
          </cell>
          <cell r="X1674" t="str">
            <v>未环化</v>
          </cell>
        </row>
        <row r="1675">
          <cell r="F1675" t="str">
            <v>HGC-Lib-26082330</v>
          </cell>
          <cell r="G1675" t="str">
            <v>L260608002c1A</v>
          </cell>
          <cell r="H1675">
            <v>0</v>
          </cell>
          <cell r="I1675">
            <v>500</v>
          </cell>
          <cell r="J1675" t="str">
            <v>华大c4单细胞cDNA文库</v>
          </cell>
          <cell r="K1675" t="str">
            <v>邵芷轩</v>
          </cell>
          <cell r="L1675">
            <v>20.4</v>
          </cell>
          <cell r="M1675">
            <v>447</v>
          </cell>
          <cell r="N1675" t="str">
            <v>刘学成</v>
          </cell>
        </row>
        <row r="1675">
          <cell r="P1675">
            <v>70.2116675271038</v>
          </cell>
          <cell r="Q1675">
            <v>22</v>
          </cell>
          <cell r="R1675">
            <v>448.8</v>
          </cell>
        </row>
        <row r="1675">
          <cell r="V1675" t="str">
            <v>华大单barcode文库</v>
          </cell>
          <cell r="W1675" t="str">
            <v>已磷酸化</v>
          </cell>
          <cell r="X1675" t="str">
            <v>未环化</v>
          </cell>
        </row>
        <row r="1676">
          <cell r="F1676" t="str">
            <v>HGC-Lib-26082331</v>
          </cell>
          <cell r="G1676" t="str">
            <v>L260623A01c1A</v>
          </cell>
          <cell r="H1676">
            <v>0</v>
          </cell>
          <cell r="I1676">
            <v>500</v>
          </cell>
          <cell r="J1676" t="str">
            <v>华大c4单细胞cDNA文库</v>
          </cell>
          <cell r="K1676" t="str">
            <v>邵芷轩</v>
          </cell>
          <cell r="L1676">
            <v>18.8</v>
          </cell>
          <cell r="M1676">
            <v>353</v>
          </cell>
          <cell r="N1676" t="str">
            <v>刘学成</v>
          </cell>
        </row>
        <row r="1676">
          <cell r="P1676">
            <v>81.9350621050338</v>
          </cell>
          <cell r="Q1676">
            <v>22</v>
          </cell>
          <cell r="R1676">
            <v>413.6</v>
          </cell>
        </row>
        <row r="1676">
          <cell r="V1676" t="str">
            <v>华大单barcode文库</v>
          </cell>
          <cell r="W1676" t="str">
            <v>已磷酸化</v>
          </cell>
          <cell r="X1676" t="str">
            <v>未环化</v>
          </cell>
        </row>
        <row r="1677">
          <cell r="F1677" t="str">
            <v>HGC-Lib-26082332</v>
          </cell>
          <cell r="G1677" t="str">
            <v>L2606260002c1A</v>
          </cell>
          <cell r="H1677">
            <v>0</v>
          </cell>
          <cell r="I1677">
            <v>500</v>
          </cell>
          <cell r="J1677" t="str">
            <v>华大c4单细胞cDNA文库</v>
          </cell>
          <cell r="K1677" t="str">
            <v>邵芷轩</v>
          </cell>
          <cell r="L1677">
            <v>47.4</v>
          </cell>
          <cell r="M1677">
            <v>433</v>
          </cell>
          <cell r="N1677" t="str">
            <v>刘学成</v>
          </cell>
        </row>
        <row r="1677">
          <cell r="P1677">
            <v>168.413572570616</v>
          </cell>
          <cell r="Q1677">
            <v>22</v>
          </cell>
          <cell r="R1677">
            <v>1042.8</v>
          </cell>
        </row>
        <row r="1677">
          <cell r="V1677" t="str">
            <v>华大单barcode文库</v>
          </cell>
          <cell r="W1677" t="str">
            <v>已磷酸化</v>
          </cell>
          <cell r="X1677" t="str">
            <v>未环化</v>
          </cell>
        </row>
        <row r="1678">
          <cell r="F1678" t="str">
            <v>HGC-Lib-26082333</v>
          </cell>
          <cell r="G1678" t="str">
            <v>L260617003c1A</v>
          </cell>
          <cell r="H1678">
            <v>0</v>
          </cell>
          <cell r="I1678">
            <v>500</v>
          </cell>
          <cell r="J1678" t="str">
            <v>华大c4单细胞cDNA文库</v>
          </cell>
          <cell r="K1678" t="str">
            <v>邵芷轩</v>
          </cell>
          <cell r="L1678">
            <v>15</v>
          </cell>
          <cell r="M1678">
            <v>423</v>
          </cell>
          <cell r="N1678" t="str">
            <v>刘学成</v>
          </cell>
        </row>
        <row r="1678">
          <cell r="P1678">
            <v>54.5553737043099</v>
          </cell>
          <cell r="Q1678">
            <v>22</v>
          </cell>
          <cell r="R1678">
            <v>330</v>
          </cell>
        </row>
        <row r="1678">
          <cell r="V1678" t="str">
            <v>华大单barcode文库</v>
          </cell>
          <cell r="W1678" t="str">
            <v>已磷酸化</v>
          </cell>
          <cell r="X1678" t="str">
            <v>未环化</v>
          </cell>
        </row>
        <row r="1679">
          <cell r="F1679" t="str">
            <v>HGC-Lib-26082334</v>
          </cell>
          <cell r="G1679" t="str">
            <v>L260608bj01c1A</v>
          </cell>
          <cell r="H1679">
            <v>0</v>
          </cell>
          <cell r="I1679">
            <v>500</v>
          </cell>
          <cell r="J1679" t="str">
            <v>华大c4单细胞cDNA文库</v>
          </cell>
          <cell r="K1679" t="str">
            <v>邵芷轩</v>
          </cell>
          <cell r="L1679">
            <v>42.6</v>
          </cell>
          <cell r="M1679">
            <v>389</v>
          </cell>
          <cell r="N1679" t="str">
            <v>刘学成</v>
          </cell>
        </row>
        <row r="1679">
          <cell r="P1679">
            <v>168.479335574451</v>
          </cell>
          <cell r="Q1679">
            <v>22</v>
          </cell>
          <cell r="R1679">
            <v>937.2</v>
          </cell>
        </row>
        <row r="1679">
          <cell r="V1679" t="str">
            <v>华大单barcode文库</v>
          </cell>
          <cell r="W1679" t="str">
            <v>已磷酸化</v>
          </cell>
          <cell r="X1679" t="str">
            <v>未环化</v>
          </cell>
        </row>
        <row r="1680">
          <cell r="F1680" t="str">
            <v>HGC-Lib-26082335</v>
          </cell>
          <cell r="G1680" t="str">
            <v>L2606260004c1A</v>
          </cell>
          <cell r="H1680">
            <v>0</v>
          </cell>
          <cell r="I1680">
            <v>500</v>
          </cell>
          <cell r="J1680" t="str">
            <v>华大c4单细胞cDNA文库</v>
          </cell>
          <cell r="K1680" t="str">
            <v>邵芷轩</v>
          </cell>
          <cell r="L1680">
            <v>34</v>
          </cell>
          <cell r="M1680">
            <v>427</v>
          </cell>
          <cell r="N1680" t="str">
            <v>刘学成</v>
          </cell>
        </row>
        <row r="1680">
          <cell r="P1680">
            <v>122.500450369303</v>
          </cell>
          <cell r="Q1680">
            <v>22</v>
          </cell>
          <cell r="R1680">
            <v>748</v>
          </cell>
        </row>
        <row r="1680">
          <cell r="V1680" t="str">
            <v>华大单barcode文库</v>
          </cell>
          <cell r="W1680" t="str">
            <v>已磷酸化</v>
          </cell>
          <cell r="X1680" t="str">
            <v>未环化</v>
          </cell>
        </row>
        <row r="1681">
          <cell r="F1681" t="str">
            <v>HGC-Lib-26082336</v>
          </cell>
          <cell r="G1681" t="str">
            <v>L260619019c1A</v>
          </cell>
          <cell r="H1681">
            <v>0</v>
          </cell>
          <cell r="I1681">
            <v>200</v>
          </cell>
          <cell r="J1681" t="str">
            <v>华大c4单细胞cDNA文库</v>
          </cell>
          <cell r="K1681" t="str">
            <v>邵芷轩</v>
          </cell>
          <cell r="L1681">
            <v>9.38</v>
          </cell>
          <cell r="M1681">
            <v>455</v>
          </cell>
          <cell r="N1681" t="str">
            <v>刘学成</v>
          </cell>
        </row>
        <row r="1681">
          <cell r="P1681">
            <v>31.7159763313609</v>
          </cell>
          <cell r="Q1681">
            <v>5</v>
          </cell>
          <cell r="R1681">
            <v>46.9</v>
          </cell>
        </row>
        <row r="1681">
          <cell r="V1681" t="str">
            <v>华大单barcode文库</v>
          </cell>
          <cell r="W1681" t="str">
            <v>已磷酸化</v>
          </cell>
          <cell r="X1681" t="str">
            <v>未环化</v>
          </cell>
        </row>
        <row r="1682">
          <cell r="F1682" t="str">
            <v>HGC-Lib-26082337</v>
          </cell>
          <cell r="G1682" t="str">
            <v>L260607gz003c1A</v>
          </cell>
          <cell r="H1682">
            <v>0</v>
          </cell>
          <cell r="I1682">
            <v>100</v>
          </cell>
          <cell r="J1682" t="str">
            <v>华大c4单细胞cDNA文库</v>
          </cell>
          <cell r="K1682" t="str">
            <v>邵芷轩</v>
          </cell>
          <cell r="L1682">
            <v>25.6</v>
          </cell>
          <cell r="M1682">
            <v>372</v>
          </cell>
          <cell r="N1682" t="str">
            <v>刘学成</v>
          </cell>
        </row>
        <row r="1682">
          <cell r="P1682">
            <v>105.872622001654</v>
          </cell>
          <cell r="Q1682">
            <v>22</v>
          </cell>
          <cell r="R1682">
            <v>563.2</v>
          </cell>
        </row>
        <row r="1682">
          <cell r="V1682" t="str">
            <v>华大单barcode文库</v>
          </cell>
          <cell r="W1682" t="str">
            <v>已磷酸化</v>
          </cell>
          <cell r="X1682" t="str">
            <v>未环化</v>
          </cell>
        </row>
        <row r="1683">
          <cell r="F1683" t="str">
            <v>HGC-Lib-26082338</v>
          </cell>
          <cell r="G1683" t="str">
            <v>L260617bj03c1A</v>
          </cell>
          <cell r="H1683">
            <v>0</v>
          </cell>
          <cell r="I1683">
            <v>500</v>
          </cell>
          <cell r="J1683" t="str">
            <v>华大c4单细胞cDNA文库</v>
          </cell>
          <cell r="K1683" t="str">
            <v>邵芷轩</v>
          </cell>
          <cell r="L1683">
            <v>89.2</v>
          </cell>
          <cell r="M1683">
            <v>399</v>
          </cell>
          <cell r="N1683" t="str">
            <v>刘学成</v>
          </cell>
        </row>
        <row r="1683">
          <cell r="P1683">
            <v>343.936764989397</v>
          </cell>
          <cell r="Q1683">
            <v>22</v>
          </cell>
          <cell r="R1683">
            <v>1962.4</v>
          </cell>
        </row>
        <row r="1683">
          <cell r="V1683" t="str">
            <v>华大单barcode文库</v>
          </cell>
          <cell r="W1683" t="str">
            <v>已磷酸化</v>
          </cell>
          <cell r="X1683" t="str">
            <v>未环化</v>
          </cell>
        </row>
        <row r="1684">
          <cell r="F1684" t="str">
            <v>HGC-Lib-26082339</v>
          </cell>
          <cell r="G1684" t="str">
            <v>L260610002c1A</v>
          </cell>
          <cell r="H1684">
            <v>0</v>
          </cell>
          <cell r="I1684">
            <v>500</v>
          </cell>
          <cell r="J1684" t="str">
            <v>华大c4单细胞cDNA文库</v>
          </cell>
          <cell r="K1684" t="str">
            <v>邵芷轩</v>
          </cell>
          <cell r="L1684">
            <v>56.6</v>
          </cell>
          <cell r="M1684">
            <v>415</v>
          </cell>
          <cell r="N1684" t="str">
            <v>刘学成</v>
          </cell>
        </row>
        <row r="1684">
          <cell r="P1684">
            <v>209.82391102873</v>
          </cell>
          <cell r="Q1684">
            <v>18</v>
          </cell>
          <cell r="R1684">
            <v>1018.8</v>
          </cell>
        </row>
        <row r="1684">
          <cell r="V1684" t="str">
            <v>华大单barcode文库</v>
          </cell>
          <cell r="W1684" t="str">
            <v>已磷酸化</v>
          </cell>
          <cell r="X1684" t="str">
            <v>未环化</v>
          </cell>
        </row>
        <row r="1685">
          <cell r="F1685" t="str">
            <v>HGC-Lib-26082340</v>
          </cell>
          <cell r="G1685" t="str">
            <v>L260616gz001c1A</v>
          </cell>
          <cell r="H1685">
            <v>0</v>
          </cell>
          <cell r="I1685">
            <v>500</v>
          </cell>
          <cell r="J1685" t="str">
            <v>华大c4单细胞cDNA文库</v>
          </cell>
          <cell r="K1685" t="str">
            <v>邵芷轩</v>
          </cell>
          <cell r="L1685">
            <v>12.6</v>
          </cell>
          <cell r="M1685">
            <v>451</v>
          </cell>
          <cell r="N1685" t="str">
            <v>刘学成</v>
          </cell>
        </row>
        <row r="1685">
          <cell r="P1685">
            <v>42.9814088350674</v>
          </cell>
          <cell r="Q1685">
            <v>18</v>
          </cell>
          <cell r="R1685">
            <v>226.8</v>
          </cell>
        </row>
        <row r="1685">
          <cell r="V1685" t="str">
            <v>华大单barcode文库</v>
          </cell>
          <cell r="W1685" t="str">
            <v>已磷酸化</v>
          </cell>
          <cell r="X1685" t="str">
            <v>未环化</v>
          </cell>
        </row>
        <row r="1686">
          <cell r="F1686" t="str">
            <v>HGC-Lib-26082341</v>
          </cell>
          <cell r="G1686" t="str">
            <v>L260619008c1A</v>
          </cell>
          <cell r="H1686">
            <v>0</v>
          </cell>
          <cell r="I1686">
            <v>350</v>
          </cell>
          <cell r="J1686" t="str">
            <v>华大c4单细胞cDNA文库</v>
          </cell>
          <cell r="K1686" t="str">
            <v>邵芷轩</v>
          </cell>
          <cell r="L1686">
            <v>13.5</v>
          </cell>
          <cell r="M1686">
            <v>402</v>
          </cell>
          <cell r="N1686" t="str">
            <v>刘学成</v>
          </cell>
        </row>
        <row r="1686">
          <cell r="P1686">
            <v>51.6647531572905</v>
          </cell>
          <cell r="Q1686">
            <v>9</v>
          </cell>
          <cell r="R1686">
            <v>121.5</v>
          </cell>
        </row>
        <row r="1686">
          <cell r="V1686" t="str">
            <v>华大单barcode文库</v>
          </cell>
          <cell r="W1686" t="str">
            <v>已磷酸化</v>
          </cell>
          <cell r="X1686" t="str">
            <v>未环化</v>
          </cell>
        </row>
        <row r="1687">
          <cell r="F1687" t="str">
            <v>HGC-Lib-26082342</v>
          </cell>
          <cell r="G1687" t="str">
            <v>L260619014c1A</v>
          </cell>
          <cell r="H1687">
            <v>0</v>
          </cell>
          <cell r="I1687">
            <v>250</v>
          </cell>
          <cell r="J1687" t="str">
            <v>华大c4单细胞cDNA文库</v>
          </cell>
          <cell r="K1687" t="str">
            <v>邵芷轩</v>
          </cell>
          <cell r="L1687">
            <v>25.4</v>
          </cell>
          <cell r="M1687">
            <v>460</v>
          </cell>
          <cell r="N1687" t="str">
            <v>刘学成</v>
          </cell>
        </row>
        <row r="1687">
          <cell r="P1687">
            <v>84.9498327759197</v>
          </cell>
          <cell r="Q1687">
            <v>18</v>
          </cell>
          <cell r="R1687">
            <v>457.2</v>
          </cell>
        </row>
        <row r="1687">
          <cell r="V1687" t="str">
            <v>华大单barcode文库</v>
          </cell>
          <cell r="W1687" t="str">
            <v>已磷酸化</v>
          </cell>
          <cell r="X1687" t="str">
            <v>未环化</v>
          </cell>
        </row>
        <row r="1688">
          <cell r="F1688" t="str">
            <v>HGC-Lib-26082343</v>
          </cell>
          <cell r="G1688" t="str">
            <v>L260626gz001c1A</v>
          </cell>
          <cell r="H1688">
            <v>0</v>
          </cell>
          <cell r="I1688">
            <v>500</v>
          </cell>
          <cell r="J1688" t="str">
            <v>华大c4单细胞cDNA文库</v>
          </cell>
          <cell r="K1688" t="str">
            <v>邵芷轩</v>
          </cell>
          <cell r="L1688">
            <v>13.2</v>
          </cell>
          <cell r="M1688">
            <v>399</v>
          </cell>
          <cell r="N1688" t="str">
            <v>刘学成</v>
          </cell>
        </row>
        <row r="1688">
          <cell r="P1688">
            <v>50.8964719491035</v>
          </cell>
          <cell r="Q1688">
            <v>18</v>
          </cell>
          <cell r="R1688">
            <v>237.6</v>
          </cell>
        </row>
        <row r="1688">
          <cell r="V1688" t="str">
            <v>华大单barcode文库</v>
          </cell>
          <cell r="W1688" t="str">
            <v>已磷酸化</v>
          </cell>
          <cell r="X1688" t="str">
            <v>未环化</v>
          </cell>
        </row>
        <row r="1689">
          <cell r="F1689" t="str">
            <v>HGC-Lib-26082344</v>
          </cell>
          <cell r="G1689" t="str">
            <v>L2606260012c1A</v>
          </cell>
          <cell r="H1689">
            <v>0</v>
          </cell>
          <cell r="I1689">
            <v>500</v>
          </cell>
          <cell r="J1689" t="str">
            <v>华大c4单细胞cDNA文库</v>
          </cell>
          <cell r="K1689" t="str">
            <v>邵芷轩</v>
          </cell>
          <cell r="L1689">
            <v>30.6</v>
          </cell>
          <cell r="M1689">
            <v>386</v>
          </cell>
          <cell r="N1689" t="str">
            <v>刘学成</v>
          </cell>
        </row>
        <row r="1689">
          <cell r="P1689">
            <v>121.96094061379</v>
          </cell>
          <cell r="Q1689">
            <v>18</v>
          </cell>
          <cell r="R1689">
            <v>550.8</v>
          </cell>
        </row>
        <row r="1689">
          <cell r="V1689" t="str">
            <v>华大单barcode文库</v>
          </cell>
          <cell r="W1689" t="str">
            <v>已磷酸化</v>
          </cell>
          <cell r="X1689" t="str">
            <v>未环化</v>
          </cell>
        </row>
        <row r="1690">
          <cell r="F1690" t="str">
            <v>HGC-Lib-26082345</v>
          </cell>
          <cell r="G1690" t="str">
            <v>L260616gz002c1A</v>
          </cell>
          <cell r="H1690">
            <v>0</v>
          </cell>
          <cell r="I1690">
            <v>500</v>
          </cell>
          <cell r="J1690" t="str">
            <v>华大c4单细胞cDNA文库</v>
          </cell>
          <cell r="K1690" t="str">
            <v>王煜杰</v>
          </cell>
          <cell r="L1690">
            <v>15.2</v>
          </cell>
          <cell r="M1690">
            <v>437</v>
          </cell>
          <cell r="N1690" t="str">
            <v>刘学成</v>
          </cell>
        </row>
        <row r="1690">
          <cell r="P1690">
            <v>53.5117056856187</v>
          </cell>
          <cell r="Q1690">
            <v>18</v>
          </cell>
          <cell r="R1690">
            <v>273.6</v>
          </cell>
        </row>
        <row r="1690">
          <cell r="V1690" t="str">
            <v>华大单barcode文库</v>
          </cell>
          <cell r="W1690" t="str">
            <v>已磷酸化</v>
          </cell>
          <cell r="X1690" t="str">
            <v>未环化</v>
          </cell>
        </row>
        <row r="1691">
          <cell r="F1691" t="str">
            <v>HGC-Lib-26082346</v>
          </cell>
          <cell r="G1691" t="str">
            <v>L2606260010c1A</v>
          </cell>
          <cell r="H1691">
            <v>0</v>
          </cell>
          <cell r="I1691">
            <v>500</v>
          </cell>
          <cell r="J1691" t="str">
            <v>华大c4单细胞cDNA文库</v>
          </cell>
          <cell r="K1691" t="str">
            <v>王煜杰</v>
          </cell>
          <cell r="L1691">
            <v>28.4</v>
          </cell>
          <cell r="M1691">
            <v>397</v>
          </cell>
          <cell r="N1691" t="str">
            <v>刘学成</v>
          </cell>
        </row>
        <row r="1691">
          <cell r="P1691">
            <v>110.056190660725</v>
          </cell>
          <cell r="Q1691">
            <v>18</v>
          </cell>
          <cell r="R1691">
            <v>511.2</v>
          </cell>
        </row>
        <row r="1691">
          <cell r="V1691" t="str">
            <v>华大单barcode文库</v>
          </cell>
          <cell r="W1691" t="str">
            <v>已磷酸化</v>
          </cell>
          <cell r="X1691" t="str">
            <v>未环化</v>
          </cell>
        </row>
        <row r="1692">
          <cell r="F1692" t="str">
            <v>HGC-Lib-26082347</v>
          </cell>
          <cell r="G1692" t="str">
            <v>L260624cs2c1A</v>
          </cell>
          <cell r="H1692">
            <v>0</v>
          </cell>
          <cell r="I1692">
            <v>500</v>
          </cell>
          <cell r="J1692" t="str">
            <v>华大c4单细胞cDNA文库</v>
          </cell>
          <cell r="K1692" t="str">
            <v>王煜杰</v>
          </cell>
          <cell r="L1692">
            <v>14.2</v>
          </cell>
          <cell r="M1692">
            <v>431</v>
          </cell>
          <cell r="N1692" t="str">
            <v>刘学成</v>
          </cell>
        </row>
        <row r="1692">
          <cell r="P1692">
            <v>50.6871318936284</v>
          </cell>
          <cell r="Q1692">
            <v>18</v>
          </cell>
          <cell r="R1692">
            <v>255.6</v>
          </cell>
        </row>
        <row r="1692">
          <cell r="V1692" t="str">
            <v>华大单barcode文库</v>
          </cell>
          <cell r="W1692" t="str">
            <v>已磷酸化</v>
          </cell>
          <cell r="X1692" t="str">
            <v>未环化</v>
          </cell>
        </row>
        <row r="1693">
          <cell r="F1693" t="str">
            <v>HGC-Lib-26082348</v>
          </cell>
          <cell r="G1693" t="str">
            <v>L260610003c1A</v>
          </cell>
          <cell r="H1693">
            <v>0</v>
          </cell>
          <cell r="I1693">
            <v>500</v>
          </cell>
          <cell r="J1693" t="str">
            <v>华大c4单细胞cDNA文库</v>
          </cell>
          <cell r="K1693" t="str">
            <v>王煜杰</v>
          </cell>
          <cell r="L1693">
            <v>50.6</v>
          </cell>
          <cell r="M1693">
            <v>392</v>
          </cell>
          <cell r="N1693" t="str">
            <v>刘学成</v>
          </cell>
        </row>
        <row r="1693">
          <cell r="P1693">
            <v>198.587127158556</v>
          </cell>
          <cell r="Q1693">
            <v>18</v>
          </cell>
          <cell r="R1693">
            <v>910.8</v>
          </cell>
        </row>
        <row r="1693">
          <cell r="V1693" t="str">
            <v>华大单barcode文库</v>
          </cell>
          <cell r="W1693" t="str">
            <v>已磷酸化</v>
          </cell>
          <cell r="X1693" t="str">
            <v>未环化</v>
          </cell>
        </row>
        <row r="1694">
          <cell r="F1694" t="str">
            <v>HGC-Lib-26082349</v>
          </cell>
          <cell r="G1694" t="str">
            <v>L260616008c1A</v>
          </cell>
          <cell r="H1694">
            <v>0</v>
          </cell>
          <cell r="I1694">
            <v>500</v>
          </cell>
          <cell r="J1694" t="str">
            <v>华大c4单细胞cDNA文库</v>
          </cell>
          <cell r="K1694" t="str">
            <v>王煜杰</v>
          </cell>
          <cell r="L1694">
            <v>13.1</v>
          </cell>
          <cell r="M1694">
            <v>438</v>
          </cell>
          <cell r="N1694" t="str">
            <v>刘学成</v>
          </cell>
        </row>
        <row r="1694">
          <cell r="P1694">
            <v>46.0133473832104</v>
          </cell>
          <cell r="Q1694">
            <v>18</v>
          </cell>
          <cell r="R1694">
            <v>235.8</v>
          </cell>
        </row>
        <row r="1694">
          <cell r="V1694" t="str">
            <v>华大单barcode文库</v>
          </cell>
          <cell r="W1694" t="str">
            <v>已磷酸化</v>
          </cell>
          <cell r="X1694" t="str">
            <v>未环化</v>
          </cell>
        </row>
        <row r="1695">
          <cell r="F1695" t="str">
            <v>HGC-POOL-26082350</v>
          </cell>
          <cell r="G1695" t="str">
            <v>H26070202MIX</v>
          </cell>
          <cell r="H1695">
            <v>0</v>
          </cell>
          <cell r="I1695">
            <v>425</v>
          </cell>
          <cell r="J1695" t="str">
            <v>华大c4单细胞Oligo文库</v>
          </cell>
          <cell r="K1695" t="str">
            <v>王煜杰</v>
          </cell>
          <cell r="L1695">
            <v>35</v>
          </cell>
          <cell r="M1695">
            <v>192</v>
          </cell>
          <cell r="N1695" t="str">
            <v>刘学成</v>
          </cell>
        </row>
        <row r="1695">
          <cell r="P1695">
            <v>280.448717948718</v>
          </cell>
          <cell r="Q1695">
            <v>18</v>
          </cell>
          <cell r="R1695">
            <v>630</v>
          </cell>
        </row>
        <row r="1695">
          <cell r="V1695" t="str">
            <v>华大单barcode文库</v>
          </cell>
          <cell r="W1695" t="str">
            <v>已磷酸化</v>
          </cell>
          <cell r="X1695" t="str">
            <v>未环化</v>
          </cell>
        </row>
        <row r="1696">
          <cell r="F1696" t="str">
            <v>HGC-Lib-26082359</v>
          </cell>
          <cell r="G1696" t="str">
            <v>L260610sh002c1A</v>
          </cell>
          <cell r="H1696">
            <v>0</v>
          </cell>
          <cell r="I1696">
            <v>500</v>
          </cell>
          <cell r="J1696" t="str">
            <v>华大c4单细胞cDNA文库</v>
          </cell>
          <cell r="K1696" t="str">
            <v>王煜杰</v>
          </cell>
          <cell r="L1696">
            <v>45.6</v>
          </cell>
          <cell r="M1696">
            <v>419</v>
          </cell>
          <cell r="N1696" t="str">
            <v>刘学成</v>
          </cell>
        </row>
        <row r="1696">
          <cell r="P1696">
            <v>167.43161373233</v>
          </cell>
          <cell r="Q1696">
            <v>27</v>
          </cell>
          <cell r="R1696">
            <v>1231.2</v>
          </cell>
        </row>
        <row r="1696">
          <cell r="V1696" t="str">
            <v>华大单barcode文库</v>
          </cell>
          <cell r="W1696" t="str">
            <v>已磷酸化</v>
          </cell>
          <cell r="X1696" t="str">
            <v>未环化</v>
          </cell>
        </row>
        <row r="1697">
          <cell r="F1697" t="str">
            <v>HGC-Lib-26082360</v>
          </cell>
          <cell r="G1697" t="str">
            <v>L260623A02c1A</v>
          </cell>
          <cell r="H1697">
            <v>0</v>
          </cell>
          <cell r="I1697">
            <v>500</v>
          </cell>
          <cell r="J1697" t="str">
            <v>华大c4单细胞cDNA文库</v>
          </cell>
          <cell r="K1697" t="str">
            <v>王煜杰</v>
          </cell>
          <cell r="L1697">
            <v>20.6</v>
          </cell>
          <cell r="M1697">
            <v>336</v>
          </cell>
          <cell r="N1697" t="str">
            <v>刘学成</v>
          </cell>
        </row>
        <row r="1697">
          <cell r="P1697">
            <v>94.3223443223443</v>
          </cell>
          <cell r="Q1697">
            <v>27</v>
          </cell>
          <cell r="R1697">
            <v>556.2</v>
          </cell>
        </row>
        <row r="1697">
          <cell r="V1697" t="str">
            <v>华大单barcode文库</v>
          </cell>
          <cell r="W1697" t="str">
            <v>已磷酸化</v>
          </cell>
          <cell r="X1697" t="str">
            <v>未环化</v>
          </cell>
        </row>
        <row r="1698">
          <cell r="F1698" t="str">
            <v>HGC-Lib-26082361</v>
          </cell>
          <cell r="G1698" t="str">
            <v>L2606260011c1A</v>
          </cell>
          <cell r="H1698">
            <v>0</v>
          </cell>
          <cell r="I1698">
            <v>500</v>
          </cell>
          <cell r="J1698" t="str">
            <v>华大c4单细胞cDNA文库</v>
          </cell>
          <cell r="K1698" t="str">
            <v>王煜杰</v>
          </cell>
          <cell r="L1698">
            <v>15.8</v>
          </cell>
          <cell r="M1698">
            <v>437</v>
          </cell>
          <cell r="N1698" t="str">
            <v>刘学成</v>
          </cell>
        </row>
        <row r="1698">
          <cell r="P1698">
            <v>55.6240098574195</v>
          </cell>
          <cell r="Q1698">
            <v>27</v>
          </cell>
          <cell r="R1698">
            <v>426.6</v>
          </cell>
        </row>
        <row r="1698">
          <cell r="V1698" t="str">
            <v>华大单barcode文库</v>
          </cell>
          <cell r="W1698" t="str">
            <v>已磷酸化</v>
          </cell>
          <cell r="X1698" t="str">
            <v>未环化</v>
          </cell>
        </row>
        <row r="1699">
          <cell r="F1699" t="str">
            <v>HGC-Lib-26082362</v>
          </cell>
          <cell r="G1699" t="str">
            <v>L260616002c1A</v>
          </cell>
          <cell r="H1699">
            <v>0</v>
          </cell>
          <cell r="I1699">
            <v>500</v>
          </cell>
          <cell r="J1699" t="str">
            <v>华大c4单细胞cDNA文库</v>
          </cell>
          <cell r="K1699" t="str">
            <v>王煜杰</v>
          </cell>
          <cell r="L1699">
            <v>14.8</v>
          </cell>
          <cell r="M1699">
            <v>420</v>
          </cell>
          <cell r="N1699" t="str">
            <v>刘学成</v>
          </cell>
        </row>
        <row r="1699">
          <cell r="P1699">
            <v>54.2124542124542</v>
          </cell>
          <cell r="Q1699">
            <v>27</v>
          </cell>
          <cell r="R1699">
            <v>399.6</v>
          </cell>
        </row>
        <row r="1699">
          <cell r="V1699" t="str">
            <v>华大单barcode文库</v>
          </cell>
          <cell r="W1699" t="str">
            <v>已磷酸化</v>
          </cell>
          <cell r="X1699" t="str">
            <v>未环化</v>
          </cell>
        </row>
        <row r="1700">
          <cell r="F1700" t="str">
            <v>HGC-Lib-26082363</v>
          </cell>
          <cell r="G1700" t="str">
            <v>L260627002c1A</v>
          </cell>
          <cell r="H1700">
            <v>0</v>
          </cell>
          <cell r="I1700">
            <v>500</v>
          </cell>
          <cell r="J1700" t="str">
            <v>华大c4单细胞cDNA文库</v>
          </cell>
          <cell r="K1700" t="str">
            <v>王煜杰</v>
          </cell>
          <cell r="L1700">
            <v>17.7</v>
          </cell>
          <cell r="M1700">
            <v>433</v>
          </cell>
          <cell r="N1700" t="str">
            <v>刘学成</v>
          </cell>
        </row>
        <row r="1700">
          <cell r="P1700">
            <v>62.8886125421922</v>
          </cell>
          <cell r="Q1700">
            <v>27</v>
          </cell>
          <cell r="R1700">
            <v>477.9</v>
          </cell>
        </row>
        <row r="1700">
          <cell r="V1700" t="str">
            <v>华大单barcode文库</v>
          </cell>
          <cell r="W1700" t="str">
            <v>已磷酸化</v>
          </cell>
          <cell r="X1700" t="str">
            <v>未环化</v>
          </cell>
        </row>
        <row r="1701">
          <cell r="F1701" t="str">
            <v>HGC-Lib-26082364</v>
          </cell>
          <cell r="G1701" t="str">
            <v>L260619012c2A</v>
          </cell>
          <cell r="H1701">
            <v>0</v>
          </cell>
          <cell r="I1701">
            <v>500</v>
          </cell>
          <cell r="J1701" t="str">
            <v>华大c4单细胞cDNA文库</v>
          </cell>
          <cell r="K1701" t="str">
            <v>王煜杰</v>
          </cell>
          <cell r="L1701">
            <v>46.2</v>
          </cell>
          <cell r="M1701">
            <v>415</v>
          </cell>
          <cell r="N1701" t="str">
            <v>刘学成</v>
          </cell>
        </row>
        <row r="1701">
          <cell r="P1701">
            <v>171.26969416126</v>
          </cell>
          <cell r="Q1701">
            <v>27</v>
          </cell>
          <cell r="R1701">
            <v>1247.4</v>
          </cell>
        </row>
        <row r="1701">
          <cell r="V1701" t="str">
            <v>华大单barcode文库</v>
          </cell>
          <cell r="W1701" t="str">
            <v>已磷酸化</v>
          </cell>
          <cell r="X1701" t="str">
            <v>未环化</v>
          </cell>
        </row>
        <row r="1702">
          <cell r="F1702" t="str">
            <v>HGC-Lib-26082365</v>
          </cell>
          <cell r="G1702" t="str">
            <v>L2606260005c1A</v>
          </cell>
          <cell r="H1702">
            <v>0</v>
          </cell>
          <cell r="I1702">
            <v>500</v>
          </cell>
          <cell r="J1702" t="str">
            <v>华大c4单细胞cDNA文库</v>
          </cell>
          <cell r="K1702" t="str">
            <v>王煜杰</v>
          </cell>
          <cell r="L1702">
            <v>35.2</v>
          </cell>
          <cell r="M1702">
            <v>422</v>
          </cell>
          <cell r="N1702" t="str">
            <v>刘学成</v>
          </cell>
        </row>
        <row r="1702">
          <cell r="P1702">
            <v>128.326649653664</v>
          </cell>
          <cell r="Q1702">
            <v>27</v>
          </cell>
          <cell r="R1702">
            <v>950.4</v>
          </cell>
        </row>
        <row r="1702">
          <cell r="V1702" t="str">
            <v>华大单barcode文库</v>
          </cell>
          <cell r="W1702" t="str">
            <v>已磷酸化</v>
          </cell>
          <cell r="X1702" t="str">
            <v>未环化</v>
          </cell>
        </row>
        <row r="1703">
          <cell r="F1703" t="str">
            <v>HGC-Lib-26082366</v>
          </cell>
          <cell r="G1703" t="str">
            <v>L260617005c1A</v>
          </cell>
          <cell r="H1703">
            <v>0</v>
          </cell>
          <cell r="I1703">
            <v>500</v>
          </cell>
          <cell r="J1703" t="str">
            <v>华大c4单细胞cDNA文库</v>
          </cell>
          <cell r="K1703" t="str">
            <v>王煜杰</v>
          </cell>
          <cell r="L1703">
            <v>18.5</v>
          </cell>
          <cell r="M1703">
            <v>388</v>
          </cell>
          <cell r="N1703" t="str">
            <v>刘学成</v>
          </cell>
        </row>
        <row r="1703">
          <cell r="P1703">
            <v>73.3544805709754</v>
          </cell>
          <cell r="Q1703">
            <v>27</v>
          </cell>
          <cell r="R1703">
            <v>499.5</v>
          </cell>
        </row>
        <row r="1703">
          <cell r="V1703" t="str">
            <v>华大单barcode文库</v>
          </cell>
          <cell r="W1703" t="str">
            <v>已磷酸化</v>
          </cell>
          <cell r="X1703" t="str">
            <v>未环化</v>
          </cell>
        </row>
        <row r="1704">
          <cell r="F1704" t="str">
            <v>HGC-Lib-26082367</v>
          </cell>
          <cell r="G1704" t="str">
            <v>L260617bj01c1A</v>
          </cell>
          <cell r="H1704">
            <v>0</v>
          </cell>
          <cell r="I1704">
            <v>500</v>
          </cell>
          <cell r="J1704" t="str">
            <v>华大c4单细胞cDNA文库</v>
          </cell>
          <cell r="K1704" t="str">
            <v>王煜杰</v>
          </cell>
          <cell r="L1704">
            <v>16.4</v>
          </cell>
          <cell r="M1704">
            <v>464</v>
          </cell>
          <cell r="N1704" t="str">
            <v>刘学成</v>
          </cell>
        </row>
        <row r="1704">
          <cell r="P1704">
            <v>54.3766578249337</v>
          </cell>
          <cell r="Q1704">
            <v>27</v>
          </cell>
          <cell r="R1704">
            <v>442.8</v>
          </cell>
        </row>
        <row r="1704">
          <cell r="V1704" t="str">
            <v>华大单barcode文库</v>
          </cell>
          <cell r="W1704" t="str">
            <v>已磷酸化</v>
          </cell>
          <cell r="X1704" t="str">
            <v>未环化</v>
          </cell>
        </row>
        <row r="1705">
          <cell r="F1705" t="str">
            <v>HGC-Lib-26082368</v>
          </cell>
          <cell r="G1705" t="str">
            <v>L260620002c1A</v>
          </cell>
          <cell r="H1705">
            <v>0</v>
          </cell>
          <cell r="I1705">
            <v>100</v>
          </cell>
          <cell r="J1705" t="str">
            <v>华大c4单细胞cDNA文库</v>
          </cell>
          <cell r="K1705" t="str">
            <v>王煜杰</v>
          </cell>
          <cell r="L1705">
            <v>17.3</v>
          </cell>
          <cell r="M1705">
            <v>428</v>
          </cell>
          <cell r="N1705" t="str">
            <v>刘学成</v>
          </cell>
        </row>
        <row r="1705">
          <cell r="P1705">
            <v>62.1854780733285</v>
          </cell>
          <cell r="Q1705">
            <v>18</v>
          </cell>
          <cell r="R1705">
            <v>311.4</v>
          </cell>
        </row>
        <row r="1705">
          <cell r="V1705" t="str">
            <v>华大单barcode文库</v>
          </cell>
          <cell r="W1705" t="str">
            <v>已磷酸化</v>
          </cell>
          <cell r="X1705" t="str">
            <v>未环化</v>
          </cell>
        </row>
        <row r="1706">
          <cell r="F1706" t="str">
            <v>HGC-POOL-26082369</v>
          </cell>
          <cell r="G1706" t="str">
            <v>H26070203MIX</v>
          </cell>
          <cell r="H1706">
            <v>0</v>
          </cell>
          <cell r="I1706">
            <v>740</v>
          </cell>
          <cell r="J1706" t="str">
            <v>华大c4单细胞Oligo文库</v>
          </cell>
          <cell r="K1706" t="str">
            <v>王煜杰</v>
          </cell>
          <cell r="L1706">
            <v>39.6</v>
          </cell>
          <cell r="M1706">
            <v>189</v>
          </cell>
          <cell r="N1706" t="str">
            <v>刘学成</v>
          </cell>
        </row>
        <row r="1706">
          <cell r="P1706">
            <v>322.344322344322</v>
          </cell>
          <cell r="Q1706">
            <v>41</v>
          </cell>
          <cell r="R1706">
            <v>1623.6</v>
          </cell>
        </row>
        <row r="1706">
          <cell r="V1706" t="str">
            <v>华大单barcode文库</v>
          </cell>
          <cell r="W1706" t="str">
            <v>已磷酸化</v>
          </cell>
          <cell r="X1706" t="str">
            <v>未环化</v>
          </cell>
        </row>
        <row r="1707">
          <cell r="F1707" t="str">
            <v>HGC-Lib-26082384</v>
          </cell>
          <cell r="G1707" t="str">
            <v>L260616001c1A</v>
          </cell>
          <cell r="H1707">
            <v>0</v>
          </cell>
          <cell r="I1707">
            <v>500</v>
          </cell>
          <cell r="J1707" t="str">
            <v>华大c4单细胞cDNA文库</v>
          </cell>
          <cell r="K1707" t="str">
            <v>王煜杰</v>
          </cell>
          <cell r="L1707">
            <v>13.1</v>
          </cell>
          <cell r="M1707">
            <v>413</v>
          </cell>
          <cell r="N1707" t="str">
            <v>刘学成</v>
          </cell>
        </row>
        <row r="1707">
          <cell r="P1707">
            <v>48.7986589681505</v>
          </cell>
          <cell r="Q1707">
            <v>25</v>
          </cell>
          <cell r="R1707">
            <v>327.5</v>
          </cell>
        </row>
        <row r="1707">
          <cell r="V1707" t="str">
            <v>华大单barcode文库</v>
          </cell>
          <cell r="W1707" t="str">
            <v>已磷酸化</v>
          </cell>
          <cell r="X1707" t="str">
            <v>未环化</v>
          </cell>
        </row>
        <row r="1708">
          <cell r="F1708" t="str">
            <v>HGC-Lib-26082385</v>
          </cell>
          <cell r="G1708" t="str">
            <v>L260616003c1A</v>
          </cell>
          <cell r="H1708">
            <v>0</v>
          </cell>
          <cell r="I1708">
            <v>500</v>
          </cell>
          <cell r="J1708" t="str">
            <v>华大c4单细胞cDNA文库</v>
          </cell>
          <cell r="K1708" t="str">
            <v>王煜杰</v>
          </cell>
          <cell r="L1708">
            <v>19.7</v>
          </cell>
          <cell r="M1708">
            <v>394</v>
          </cell>
          <cell r="N1708" t="str">
            <v>刘学成</v>
          </cell>
        </row>
        <row r="1708">
          <cell r="P1708">
            <v>76.9230769230769</v>
          </cell>
          <cell r="Q1708">
            <v>25</v>
          </cell>
          <cell r="R1708">
            <v>492.5</v>
          </cell>
        </row>
        <row r="1708">
          <cell r="V1708" t="str">
            <v>华大单barcode文库</v>
          </cell>
          <cell r="W1708" t="str">
            <v>已磷酸化</v>
          </cell>
          <cell r="X1708" t="str">
            <v>未环化</v>
          </cell>
        </row>
        <row r="1709">
          <cell r="F1709" t="str">
            <v>HGC-Lib-26082386</v>
          </cell>
          <cell r="G1709" t="str">
            <v>L260616007c1A</v>
          </cell>
          <cell r="H1709">
            <v>0</v>
          </cell>
          <cell r="I1709">
            <v>500</v>
          </cell>
          <cell r="J1709" t="str">
            <v>华大c4单细胞cDNA文库</v>
          </cell>
          <cell r="K1709" t="str">
            <v>王煜杰</v>
          </cell>
          <cell r="L1709">
            <v>13.5</v>
          </cell>
          <cell r="M1709">
            <v>420</v>
          </cell>
          <cell r="N1709" t="str">
            <v>刘学成</v>
          </cell>
        </row>
        <row r="1709">
          <cell r="P1709">
            <v>49.4505494505494</v>
          </cell>
          <cell r="Q1709">
            <v>25</v>
          </cell>
          <cell r="R1709">
            <v>337.5</v>
          </cell>
        </row>
        <row r="1709">
          <cell r="V1709" t="str">
            <v>华大单barcode文库</v>
          </cell>
          <cell r="W1709" t="str">
            <v>已磷酸化</v>
          </cell>
          <cell r="X1709" t="str">
            <v>未环化</v>
          </cell>
        </row>
        <row r="1710">
          <cell r="F1710" t="str">
            <v>HGC-Lib-26082387</v>
          </cell>
          <cell r="G1710" t="str">
            <v>L260616gz003c1A</v>
          </cell>
          <cell r="H1710">
            <v>0</v>
          </cell>
          <cell r="I1710">
            <v>500</v>
          </cell>
          <cell r="J1710" t="str">
            <v>华大c4单细胞cDNA文库</v>
          </cell>
          <cell r="K1710" t="str">
            <v>王煜杰</v>
          </cell>
          <cell r="L1710">
            <v>7.76</v>
          </cell>
          <cell r="M1710">
            <v>439</v>
          </cell>
          <cell r="N1710" t="str">
            <v>刘学成</v>
          </cell>
        </row>
        <row r="1710">
          <cell r="P1710">
            <v>27.1946732083406</v>
          </cell>
          <cell r="Q1710">
            <v>25</v>
          </cell>
          <cell r="R1710">
            <v>194</v>
          </cell>
        </row>
        <row r="1710">
          <cell r="V1710" t="str">
            <v>华大单barcode文库</v>
          </cell>
          <cell r="W1710" t="str">
            <v>已磷酸化</v>
          </cell>
          <cell r="X1710" t="str">
            <v>未环化</v>
          </cell>
        </row>
        <row r="1711">
          <cell r="F1711" t="str">
            <v>HGC-Lib-26082388</v>
          </cell>
          <cell r="G1711" t="str">
            <v>L260617001c1A</v>
          </cell>
          <cell r="H1711">
            <v>0</v>
          </cell>
          <cell r="I1711">
            <v>500</v>
          </cell>
          <cell r="J1711" t="str">
            <v>华大c4单细胞cDNA文库</v>
          </cell>
          <cell r="K1711" t="str">
            <v>王煜杰</v>
          </cell>
          <cell r="L1711">
            <v>19.4</v>
          </cell>
          <cell r="M1711">
            <v>413</v>
          </cell>
          <cell r="N1711" t="str">
            <v>刘学成</v>
          </cell>
        </row>
        <row r="1711">
          <cell r="P1711">
            <v>72.2667163345129</v>
          </cell>
          <cell r="Q1711">
            <v>27</v>
          </cell>
          <cell r="R1711">
            <v>523.8</v>
          </cell>
        </row>
        <row r="1711">
          <cell r="V1711" t="str">
            <v>华大单barcode文库</v>
          </cell>
          <cell r="W1711" t="str">
            <v>已磷酸化</v>
          </cell>
          <cell r="X1711" t="str">
            <v>未环化</v>
          </cell>
        </row>
        <row r="1712">
          <cell r="F1712" t="str">
            <v>HGC-Lib-26082389</v>
          </cell>
          <cell r="G1712" t="str">
            <v>L260617002c1A</v>
          </cell>
          <cell r="H1712">
            <v>0</v>
          </cell>
          <cell r="I1712">
            <v>500</v>
          </cell>
          <cell r="J1712" t="str">
            <v>华大c4单细胞cDNA文库</v>
          </cell>
          <cell r="K1712" t="str">
            <v>王煜杰</v>
          </cell>
          <cell r="L1712">
            <v>23.8</v>
          </cell>
          <cell r="M1712">
            <v>414</v>
          </cell>
          <cell r="N1712" t="str">
            <v>刘学成</v>
          </cell>
        </row>
        <row r="1712">
          <cell r="P1712">
            <v>88.4429580081754</v>
          </cell>
          <cell r="Q1712">
            <v>22</v>
          </cell>
          <cell r="R1712">
            <v>523.6</v>
          </cell>
        </row>
        <row r="1712">
          <cell r="V1712" t="str">
            <v>华大单barcode文库</v>
          </cell>
          <cell r="W1712" t="str">
            <v>已磷酸化</v>
          </cell>
          <cell r="X1712" t="str">
            <v>未环化</v>
          </cell>
        </row>
        <row r="1713">
          <cell r="F1713" t="str">
            <v>HGC-Lib-26082390</v>
          </cell>
          <cell r="G1713" t="str">
            <v>L260617004c1A</v>
          </cell>
          <cell r="H1713">
            <v>0</v>
          </cell>
          <cell r="I1713">
            <v>500</v>
          </cell>
          <cell r="J1713" t="str">
            <v>华大c4单细胞cDNA文库</v>
          </cell>
          <cell r="K1713" t="str">
            <v>王煜杰</v>
          </cell>
          <cell r="L1713">
            <v>31</v>
          </cell>
          <cell r="M1713">
            <v>414</v>
          </cell>
          <cell r="N1713" t="str">
            <v>刘学成</v>
          </cell>
        </row>
        <row r="1713">
          <cell r="P1713">
            <v>115.198810850985</v>
          </cell>
          <cell r="Q1713">
            <v>22</v>
          </cell>
          <cell r="R1713">
            <v>682</v>
          </cell>
        </row>
        <row r="1713">
          <cell r="V1713" t="str">
            <v>华大单barcode文库</v>
          </cell>
          <cell r="W1713" t="str">
            <v>已磷酸化</v>
          </cell>
          <cell r="X1713" t="str">
            <v>未环化</v>
          </cell>
        </row>
        <row r="1714">
          <cell r="F1714" t="str">
            <v>HGC-Lib-26082391</v>
          </cell>
          <cell r="G1714" t="str">
            <v>L260619016c1A</v>
          </cell>
          <cell r="H1714">
            <v>0</v>
          </cell>
          <cell r="I1714">
            <v>500</v>
          </cell>
          <cell r="J1714" t="str">
            <v>华大c4单细胞cDNA文库</v>
          </cell>
          <cell r="K1714" t="str">
            <v>王煜杰</v>
          </cell>
          <cell r="L1714">
            <v>23.2</v>
          </cell>
          <cell r="M1714">
            <v>446</v>
          </cell>
          <cell r="N1714" t="str">
            <v>刘学成</v>
          </cell>
        </row>
        <row r="1714">
          <cell r="P1714">
            <v>80.027595722663</v>
          </cell>
          <cell r="Q1714">
            <v>22</v>
          </cell>
          <cell r="R1714">
            <v>510.4</v>
          </cell>
        </row>
        <row r="1714">
          <cell r="V1714" t="str">
            <v>华大单barcode文库</v>
          </cell>
          <cell r="W1714" t="str">
            <v>已磷酸化</v>
          </cell>
          <cell r="X1714" t="str">
            <v>未环化</v>
          </cell>
        </row>
        <row r="1715">
          <cell r="F1715" t="str">
            <v>HGC-Lib-26082392</v>
          </cell>
          <cell r="G1715" t="str">
            <v>L260619017c1A</v>
          </cell>
          <cell r="H1715">
            <v>0</v>
          </cell>
          <cell r="I1715">
            <v>500</v>
          </cell>
          <cell r="J1715" t="str">
            <v>华大c4单细胞cDNA文库</v>
          </cell>
          <cell r="K1715" t="str">
            <v>王煜杰</v>
          </cell>
          <cell r="L1715">
            <v>29.6</v>
          </cell>
          <cell r="M1715">
            <v>457</v>
          </cell>
          <cell r="N1715" t="str">
            <v>刘学成</v>
          </cell>
        </row>
        <row r="1715">
          <cell r="P1715">
            <v>99.6465241541828</v>
          </cell>
          <cell r="Q1715">
            <v>22</v>
          </cell>
          <cell r="R1715">
            <v>651.2</v>
          </cell>
        </row>
        <row r="1715">
          <cell r="V1715" t="str">
            <v>华大单barcode文库</v>
          </cell>
          <cell r="W1715" t="str">
            <v>已磷酸化</v>
          </cell>
          <cell r="X1715" t="str">
            <v>未环化</v>
          </cell>
        </row>
        <row r="1716">
          <cell r="F1716" t="str">
            <v>HGC-Lib-26082393</v>
          </cell>
          <cell r="G1716" t="str">
            <v>L260620003c1A</v>
          </cell>
          <cell r="H1716">
            <v>0</v>
          </cell>
          <cell r="I1716">
            <v>500</v>
          </cell>
          <cell r="J1716" t="str">
            <v>华大c4单细胞cDNA文库</v>
          </cell>
          <cell r="K1716" t="str">
            <v>王煜杰</v>
          </cell>
          <cell r="L1716">
            <v>24</v>
          </cell>
          <cell r="M1716">
            <v>406</v>
          </cell>
          <cell r="N1716" t="str">
            <v>刘学成</v>
          </cell>
        </row>
        <row r="1716">
          <cell r="P1716">
            <v>90.9435392194013</v>
          </cell>
          <cell r="Q1716">
            <v>22</v>
          </cell>
          <cell r="R1716">
            <v>528</v>
          </cell>
        </row>
        <row r="1716">
          <cell r="V1716" t="str">
            <v>华大单barcode文库</v>
          </cell>
          <cell r="W1716" t="str">
            <v>已磷酸化</v>
          </cell>
          <cell r="X1716" t="str">
            <v>未环化</v>
          </cell>
        </row>
        <row r="1717">
          <cell r="F1717" t="str">
            <v>HGC-Lib-26082394</v>
          </cell>
          <cell r="G1717" t="str">
            <v>L2606010003g1A</v>
          </cell>
          <cell r="H1717">
            <v>0</v>
          </cell>
          <cell r="I1717">
            <v>50</v>
          </cell>
          <cell r="J1717" t="str">
            <v>华大c4单细胞cDNA文库</v>
          </cell>
          <cell r="K1717" t="str">
            <v>王煜杰</v>
          </cell>
          <cell r="L1717">
            <v>30.6</v>
          </cell>
          <cell r="M1717">
            <v>192</v>
          </cell>
          <cell r="N1717" t="str">
            <v>刘学成</v>
          </cell>
        </row>
        <row r="1717">
          <cell r="P1717">
            <v>245.192307692308</v>
          </cell>
          <cell r="Q1717">
            <v>22</v>
          </cell>
          <cell r="R1717">
            <v>673.2</v>
          </cell>
        </row>
        <row r="1717">
          <cell r="V1717" t="str">
            <v>华大单barcode文库</v>
          </cell>
          <cell r="W1717" t="str">
            <v>已磷酸化</v>
          </cell>
          <cell r="X1717" t="str">
            <v>未环化</v>
          </cell>
        </row>
        <row r="1718">
          <cell r="F1718" t="str">
            <v>HGC-Lib-26082395</v>
          </cell>
          <cell r="G1718" t="str">
            <v>L260604006g1A</v>
          </cell>
          <cell r="H1718">
            <v>0</v>
          </cell>
          <cell r="I1718">
            <v>50</v>
          </cell>
          <cell r="J1718" t="str">
            <v>华大c4单细胞cDNA文库</v>
          </cell>
          <cell r="K1718" t="str">
            <v>王煜杰</v>
          </cell>
          <cell r="L1718">
            <v>25</v>
          </cell>
          <cell r="M1718">
            <v>185</v>
          </cell>
          <cell r="N1718" t="str">
            <v>刘学成</v>
          </cell>
        </row>
        <row r="1718">
          <cell r="P1718">
            <v>207.900207900208</v>
          </cell>
          <cell r="Q1718">
            <v>22</v>
          </cell>
          <cell r="R1718">
            <v>550</v>
          </cell>
        </row>
        <row r="1718">
          <cell r="V1718" t="str">
            <v>华大单barcode文库</v>
          </cell>
          <cell r="W1718" t="str">
            <v>已磷酸化</v>
          </cell>
          <cell r="X1718" t="str">
            <v>未环化</v>
          </cell>
        </row>
        <row r="1719">
          <cell r="F1719" t="str">
            <v>HGC-Lib-26082396</v>
          </cell>
          <cell r="G1719" t="str">
            <v>L260604009g1A</v>
          </cell>
          <cell r="H1719">
            <v>0</v>
          </cell>
          <cell r="I1719">
            <v>50</v>
          </cell>
          <cell r="J1719" t="str">
            <v>华大c4单细胞cDNA文库</v>
          </cell>
          <cell r="K1719" t="str">
            <v>王煜杰</v>
          </cell>
          <cell r="L1719">
            <v>36.6</v>
          </cell>
          <cell r="M1719">
            <v>183</v>
          </cell>
          <cell r="N1719" t="str">
            <v>刘学成</v>
          </cell>
        </row>
        <row r="1719">
          <cell r="P1719">
            <v>307.692307692308</v>
          </cell>
          <cell r="Q1719">
            <v>22</v>
          </cell>
          <cell r="R1719">
            <v>805.2</v>
          </cell>
        </row>
        <row r="1719">
          <cell r="V1719" t="str">
            <v>华大单barcode文库</v>
          </cell>
          <cell r="W1719" t="str">
            <v>已磷酸化</v>
          </cell>
          <cell r="X1719" t="str">
            <v>未环化</v>
          </cell>
        </row>
        <row r="1720">
          <cell r="F1720" t="str">
            <v>HGC-Lib-26082397</v>
          </cell>
          <cell r="G1720" t="str">
            <v>L260604011g1A</v>
          </cell>
          <cell r="H1720">
            <v>0</v>
          </cell>
          <cell r="I1720">
            <v>50</v>
          </cell>
          <cell r="J1720" t="str">
            <v>华大c4单细胞cDNA文库</v>
          </cell>
          <cell r="K1720" t="str">
            <v>王煜杰</v>
          </cell>
          <cell r="L1720">
            <v>40.2</v>
          </cell>
          <cell r="M1720">
            <v>186</v>
          </cell>
          <cell r="N1720" t="str">
            <v>刘学成</v>
          </cell>
        </row>
        <row r="1720">
          <cell r="P1720">
            <v>332.506203473945</v>
          </cell>
          <cell r="Q1720">
            <v>22</v>
          </cell>
          <cell r="R1720">
            <v>884.4</v>
          </cell>
        </row>
        <row r="1720">
          <cell r="V1720" t="str">
            <v>华大单barcode文库</v>
          </cell>
          <cell r="W1720" t="str">
            <v>已磷酸化</v>
          </cell>
          <cell r="X1720" t="str">
            <v>未环化</v>
          </cell>
        </row>
        <row r="1721">
          <cell r="F1721" t="str">
            <v>HGC-Lib-26082398</v>
          </cell>
          <cell r="G1721" t="str">
            <v>L260608bj02g1A</v>
          </cell>
          <cell r="H1721">
            <v>0</v>
          </cell>
          <cell r="I1721">
            <v>50</v>
          </cell>
          <cell r="J1721" t="str">
            <v>华大c4单细胞cDNA文库</v>
          </cell>
          <cell r="K1721" t="str">
            <v>王煜杰</v>
          </cell>
          <cell r="L1721">
            <v>40.8</v>
          </cell>
          <cell r="M1721">
            <v>184</v>
          </cell>
          <cell r="N1721" t="str">
            <v>刘学成</v>
          </cell>
        </row>
        <row r="1721">
          <cell r="P1721">
            <v>341.137123745819</v>
          </cell>
          <cell r="Q1721">
            <v>22</v>
          </cell>
          <cell r="R1721">
            <v>897.6</v>
          </cell>
        </row>
        <row r="1721">
          <cell r="V1721" t="str">
            <v>华大单barcode文库</v>
          </cell>
          <cell r="W1721" t="str">
            <v>已磷酸化</v>
          </cell>
          <cell r="X1721" t="str">
            <v>未环化</v>
          </cell>
        </row>
        <row r="1722">
          <cell r="F1722" t="str">
            <v>HGC-Lib-26082399</v>
          </cell>
          <cell r="G1722" t="str">
            <v>L260616001g1A</v>
          </cell>
          <cell r="H1722">
            <v>0</v>
          </cell>
          <cell r="I1722">
            <v>50</v>
          </cell>
          <cell r="J1722" t="str">
            <v>华大c4单细胞cDNA文库</v>
          </cell>
          <cell r="K1722" t="str">
            <v>王煜杰</v>
          </cell>
          <cell r="L1722">
            <v>39</v>
          </cell>
          <cell r="M1722">
            <v>185</v>
          </cell>
          <cell r="N1722" t="str">
            <v>刘学成</v>
          </cell>
        </row>
        <row r="1722">
          <cell r="P1722">
            <v>324.324324324324</v>
          </cell>
          <cell r="Q1722">
            <v>22</v>
          </cell>
          <cell r="R1722">
            <v>858</v>
          </cell>
        </row>
        <row r="1722">
          <cell r="V1722" t="str">
            <v>华大单barcode文库</v>
          </cell>
          <cell r="W1722" t="str">
            <v>已磷酸化</v>
          </cell>
          <cell r="X1722" t="str">
            <v>未环化</v>
          </cell>
        </row>
        <row r="1723">
          <cell r="F1723" t="str">
            <v>HGC-Lib-26082400</v>
          </cell>
          <cell r="G1723" t="str">
            <v>L260616005g1A</v>
          </cell>
          <cell r="H1723">
            <v>0</v>
          </cell>
          <cell r="I1723">
            <v>50</v>
          </cell>
          <cell r="J1723" t="str">
            <v>华大c4单细胞cDNA文库</v>
          </cell>
          <cell r="K1723" t="str">
            <v>王煜杰</v>
          </cell>
          <cell r="L1723">
            <v>34.4</v>
          </cell>
          <cell r="M1723">
            <v>183</v>
          </cell>
          <cell r="N1723" t="str">
            <v>刘学成</v>
          </cell>
        </row>
        <row r="1723">
          <cell r="P1723">
            <v>289.197141656158</v>
          </cell>
          <cell r="Q1723">
            <v>22</v>
          </cell>
          <cell r="R1723">
            <v>756.8</v>
          </cell>
        </row>
        <row r="1723">
          <cell r="V1723" t="str">
            <v>华大单barcode文库</v>
          </cell>
          <cell r="W1723" t="str">
            <v>已磷酸化</v>
          </cell>
          <cell r="X1723" t="str">
            <v>未环化</v>
          </cell>
        </row>
        <row r="1724">
          <cell r="F1724" t="str">
            <v>HGC-Lib-26082401</v>
          </cell>
          <cell r="G1724" t="str">
            <v>L260616008g1A</v>
          </cell>
          <cell r="H1724">
            <v>0</v>
          </cell>
          <cell r="I1724">
            <v>50</v>
          </cell>
          <cell r="J1724" t="str">
            <v>华大c4单细胞Oligo文库</v>
          </cell>
          <cell r="K1724" t="str">
            <v>王煜杰</v>
          </cell>
          <cell r="L1724">
            <v>44</v>
          </cell>
          <cell r="M1724">
            <v>189</v>
          </cell>
          <cell r="N1724" t="str">
            <v>刘学成</v>
          </cell>
        </row>
        <row r="1724">
          <cell r="P1724">
            <v>358.160358160358</v>
          </cell>
          <cell r="Q1724">
            <v>22</v>
          </cell>
          <cell r="R1724">
            <v>968</v>
          </cell>
        </row>
        <row r="1724">
          <cell r="V1724" t="str">
            <v>华大单barcode文库</v>
          </cell>
          <cell r="W1724" t="str">
            <v>已磷酸化</v>
          </cell>
          <cell r="X1724" t="str">
            <v>未环化</v>
          </cell>
        </row>
        <row r="1725">
          <cell r="F1725" t="str">
            <v>HGC-Lib-26082402</v>
          </cell>
          <cell r="G1725" t="str">
            <v>L260617001g1A</v>
          </cell>
          <cell r="H1725">
            <v>0</v>
          </cell>
          <cell r="I1725">
            <v>50</v>
          </cell>
          <cell r="J1725" t="str">
            <v>华大c4单细胞Oligo文库</v>
          </cell>
          <cell r="K1725" t="str">
            <v>王煜杰</v>
          </cell>
          <cell r="L1725">
            <v>43</v>
          </cell>
          <cell r="M1725">
            <v>187</v>
          </cell>
          <cell r="N1725" t="str">
            <v>刘学成</v>
          </cell>
        </row>
        <row r="1725">
          <cell r="P1725">
            <v>353.763883175648</v>
          </cell>
          <cell r="Q1725">
            <v>22</v>
          </cell>
          <cell r="R1725">
            <v>946</v>
          </cell>
        </row>
        <row r="1725">
          <cell r="V1725" t="str">
            <v>华大单barcode文库</v>
          </cell>
          <cell r="W1725" t="str">
            <v>已磷酸化</v>
          </cell>
          <cell r="X1725" t="str">
            <v>未环化</v>
          </cell>
        </row>
        <row r="1726">
          <cell r="F1726" t="str">
            <v>HGC-Lib-26082403</v>
          </cell>
          <cell r="G1726" t="str">
            <v>L260617003g1A</v>
          </cell>
          <cell r="H1726">
            <v>0</v>
          </cell>
          <cell r="I1726">
            <v>50</v>
          </cell>
          <cell r="J1726" t="str">
            <v>华大c4单细胞Oligo文库</v>
          </cell>
          <cell r="K1726" t="str">
            <v>王煜杰</v>
          </cell>
          <cell r="L1726">
            <v>55.2</v>
          </cell>
          <cell r="M1726">
            <v>188</v>
          </cell>
          <cell r="N1726" t="str">
            <v>刘学成</v>
          </cell>
        </row>
        <row r="1726">
          <cell r="P1726">
            <v>451.718494271686</v>
          </cell>
          <cell r="Q1726">
            <v>22</v>
          </cell>
          <cell r="R1726">
            <v>1214.4</v>
          </cell>
        </row>
        <row r="1726">
          <cell r="V1726" t="str">
            <v>华大单barcode文库</v>
          </cell>
          <cell r="W1726" t="str">
            <v>已磷酸化</v>
          </cell>
          <cell r="X1726" t="str">
            <v>未环化</v>
          </cell>
        </row>
        <row r="1727">
          <cell r="F1727" t="str">
            <v>HGC-Lib-26082404</v>
          </cell>
          <cell r="G1727" t="str">
            <v>L260617005g1A</v>
          </cell>
          <cell r="H1727">
            <v>0</v>
          </cell>
          <cell r="I1727">
            <v>50</v>
          </cell>
          <cell r="J1727" t="str">
            <v>华大c4单细胞Oligo文库</v>
          </cell>
          <cell r="K1727" t="str">
            <v>王煜杰</v>
          </cell>
          <cell r="L1727">
            <v>41.2</v>
          </cell>
          <cell r="M1727">
            <v>184</v>
          </cell>
          <cell r="N1727" t="str">
            <v>刘学成</v>
          </cell>
        </row>
        <row r="1727">
          <cell r="P1727">
            <v>344.481605351171</v>
          </cell>
          <cell r="Q1727">
            <v>22</v>
          </cell>
          <cell r="R1727">
            <v>906.4</v>
          </cell>
        </row>
        <row r="1727">
          <cell r="V1727" t="str">
            <v>华大单barcode文库</v>
          </cell>
          <cell r="W1727" t="str">
            <v>已磷酸化</v>
          </cell>
          <cell r="X1727" t="str">
            <v>未环化</v>
          </cell>
        </row>
        <row r="1728">
          <cell r="F1728" t="str">
            <v>HGC-Lib-26082405</v>
          </cell>
          <cell r="G1728" t="str">
            <v>L260619002g1A</v>
          </cell>
          <cell r="H1728">
            <v>0</v>
          </cell>
          <cell r="I1728">
            <v>50</v>
          </cell>
          <cell r="J1728" t="str">
            <v>华大c4单细胞Oligo文库</v>
          </cell>
          <cell r="K1728" t="str">
            <v>王煜杰</v>
          </cell>
          <cell r="L1728">
            <v>39.6</v>
          </cell>
          <cell r="M1728">
            <v>187</v>
          </cell>
          <cell r="N1728" t="str">
            <v>刘学成</v>
          </cell>
        </row>
        <row r="1728">
          <cell r="P1728">
            <v>325.79185520362</v>
          </cell>
          <cell r="Q1728">
            <v>22</v>
          </cell>
          <cell r="R1728">
            <v>871.2</v>
          </cell>
        </row>
        <row r="1728">
          <cell r="V1728" t="str">
            <v>华大单barcode文库</v>
          </cell>
          <cell r="W1728" t="str">
            <v>已磷酸化</v>
          </cell>
          <cell r="X1728" t="str">
            <v>未环化</v>
          </cell>
        </row>
        <row r="1729">
          <cell r="F1729" t="str">
            <v>HGC-Lib-26082406</v>
          </cell>
          <cell r="G1729" t="str">
            <v>L260619003g1A</v>
          </cell>
          <cell r="H1729">
            <v>0</v>
          </cell>
          <cell r="I1729">
            <v>50</v>
          </cell>
          <cell r="J1729" t="str">
            <v>华大c4单细胞Oligo文库</v>
          </cell>
          <cell r="K1729" t="str">
            <v>王煜杰</v>
          </cell>
          <cell r="L1729">
            <v>39.4</v>
          </cell>
          <cell r="M1729">
            <v>185</v>
          </cell>
          <cell r="N1729" t="str">
            <v>刘学成</v>
          </cell>
        </row>
        <row r="1729">
          <cell r="P1729">
            <v>327.650727650728</v>
          </cell>
          <cell r="Q1729">
            <v>22</v>
          </cell>
          <cell r="R1729">
            <v>866.8</v>
          </cell>
        </row>
        <row r="1729">
          <cell r="V1729" t="str">
            <v>华大单barcode文库</v>
          </cell>
          <cell r="W1729" t="str">
            <v>已磷酸化</v>
          </cell>
          <cell r="X1729" t="str">
            <v>未环化</v>
          </cell>
        </row>
        <row r="1730">
          <cell r="F1730" t="str">
            <v>HGC-Lib-26082407</v>
          </cell>
          <cell r="G1730" t="str">
            <v>L260619005g1A</v>
          </cell>
          <cell r="H1730">
            <v>0</v>
          </cell>
          <cell r="I1730">
            <v>50</v>
          </cell>
          <cell r="J1730" t="str">
            <v>华大c4单细胞Oligo文库</v>
          </cell>
          <cell r="K1730" t="str">
            <v>王煜杰</v>
          </cell>
          <cell r="L1730">
            <v>19.7</v>
          </cell>
          <cell r="M1730">
            <v>205</v>
          </cell>
          <cell r="N1730" t="str">
            <v>刘学成</v>
          </cell>
        </row>
        <row r="1730">
          <cell r="P1730">
            <v>147.842401500938</v>
          </cell>
          <cell r="Q1730">
            <v>25</v>
          </cell>
          <cell r="R1730">
            <v>492.5</v>
          </cell>
        </row>
        <row r="1730">
          <cell r="V1730" t="str">
            <v>华大单barcode文库</v>
          </cell>
          <cell r="W1730" t="str">
            <v>已磷酸化</v>
          </cell>
          <cell r="X1730" t="str">
            <v>未环化</v>
          </cell>
        </row>
        <row r="1731">
          <cell r="F1731" t="str">
            <v>HGC-Lib-26082408</v>
          </cell>
          <cell r="G1731" t="str">
            <v>L260619008g1A</v>
          </cell>
          <cell r="H1731">
            <v>0</v>
          </cell>
          <cell r="I1731">
            <v>50</v>
          </cell>
          <cell r="J1731" t="str">
            <v>华大c4单细胞Oligo文库</v>
          </cell>
          <cell r="K1731" t="str">
            <v>王煜杰</v>
          </cell>
          <cell r="L1731">
            <v>42.8</v>
          </cell>
          <cell r="M1731">
            <v>187</v>
          </cell>
          <cell r="N1731" t="str">
            <v>刘学成</v>
          </cell>
        </row>
        <row r="1731">
          <cell r="P1731">
            <v>352.118469765529</v>
          </cell>
          <cell r="Q1731">
            <v>22</v>
          </cell>
          <cell r="R1731">
            <v>941.6</v>
          </cell>
        </row>
        <row r="1731">
          <cell r="V1731" t="str">
            <v>华大单barcode文库</v>
          </cell>
          <cell r="W1731" t="str">
            <v>已磷酸化</v>
          </cell>
          <cell r="X1731" t="str">
            <v>未环化</v>
          </cell>
        </row>
        <row r="1732">
          <cell r="F1732" t="str">
            <v>HGC-Lib-26082409</v>
          </cell>
          <cell r="G1732" t="str">
            <v>L260619009g1A</v>
          </cell>
          <cell r="H1732">
            <v>0</v>
          </cell>
          <cell r="I1732">
            <v>50</v>
          </cell>
          <cell r="J1732" t="str">
            <v>华大c4单细胞Oligo文库</v>
          </cell>
          <cell r="K1732" t="str">
            <v>王煜杰</v>
          </cell>
          <cell r="L1732">
            <v>33</v>
          </cell>
          <cell r="M1732">
            <v>185</v>
          </cell>
          <cell r="N1732" t="str">
            <v>刘学成</v>
          </cell>
        </row>
        <row r="1732">
          <cell r="P1732">
            <v>274.428274428274</v>
          </cell>
          <cell r="Q1732">
            <v>22</v>
          </cell>
          <cell r="R1732">
            <v>726</v>
          </cell>
        </row>
        <row r="1732">
          <cell r="V1732" t="str">
            <v>华大单barcode文库</v>
          </cell>
          <cell r="W1732" t="str">
            <v>已磷酸化</v>
          </cell>
          <cell r="X1732" t="str">
            <v>未环化</v>
          </cell>
        </row>
        <row r="1733">
          <cell r="F1733" t="str">
            <v>HGC-Lib-26082410</v>
          </cell>
          <cell r="G1733" t="str">
            <v>L260619010g1A</v>
          </cell>
          <cell r="H1733">
            <v>0</v>
          </cell>
          <cell r="I1733">
            <v>50</v>
          </cell>
          <cell r="J1733" t="str">
            <v>华大c4单细胞Oligo文库</v>
          </cell>
          <cell r="K1733" t="str">
            <v>王煜杰</v>
          </cell>
          <cell r="L1733">
            <v>36.2</v>
          </cell>
          <cell r="M1733">
            <v>183</v>
          </cell>
          <cell r="N1733" t="str">
            <v>刘学成</v>
          </cell>
        </row>
        <row r="1733">
          <cell r="P1733">
            <v>304.32955023119</v>
          </cell>
          <cell r="Q1733">
            <v>22</v>
          </cell>
          <cell r="R1733">
            <v>796.4</v>
          </cell>
        </row>
        <row r="1733">
          <cell r="V1733" t="str">
            <v>华大单barcode文库</v>
          </cell>
          <cell r="W1733" t="str">
            <v>已磷酸化</v>
          </cell>
          <cell r="X1733" t="str">
            <v>未环化</v>
          </cell>
        </row>
        <row r="1734">
          <cell r="F1734" t="str">
            <v>HGC-Lib-26082411</v>
          </cell>
          <cell r="G1734" t="str">
            <v>L260619018g1A</v>
          </cell>
          <cell r="H1734">
            <v>0</v>
          </cell>
          <cell r="I1734">
            <v>50</v>
          </cell>
          <cell r="J1734" t="str">
            <v>华大c4单细胞Oligo文库</v>
          </cell>
          <cell r="K1734" t="str">
            <v>王煜杰</v>
          </cell>
          <cell r="L1734">
            <v>41.6</v>
          </cell>
          <cell r="M1734">
            <v>185</v>
          </cell>
          <cell r="N1734" t="str">
            <v>刘学成</v>
          </cell>
        </row>
        <row r="1734">
          <cell r="P1734">
            <v>345.945945945946</v>
          </cell>
          <cell r="Q1734">
            <v>22</v>
          </cell>
          <cell r="R1734">
            <v>915.2</v>
          </cell>
        </row>
        <row r="1734">
          <cell r="V1734" t="str">
            <v>华大单barcode文库</v>
          </cell>
          <cell r="W1734" t="str">
            <v>已磷酸化</v>
          </cell>
          <cell r="X1734" t="str">
            <v>未环化</v>
          </cell>
        </row>
        <row r="1735">
          <cell r="F1735" t="str">
            <v>HGC-Lib-26082412</v>
          </cell>
          <cell r="G1735" t="str">
            <v>L260619021g1A</v>
          </cell>
          <cell r="H1735">
            <v>0</v>
          </cell>
          <cell r="I1735">
            <v>50</v>
          </cell>
          <cell r="J1735" t="str">
            <v>华大c4单细胞Oligo文库</v>
          </cell>
          <cell r="K1735" t="str">
            <v>王煜杰</v>
          </cell>
          <cell r="L1735">
            <v>41.6</v>
          </cell>
          <cell r="M1735">
            <v>184</v>
          </cell>
          <cell r="N1735" t="str">
            <v>刘学成</v>
          </cell>
        </row>
        <row r="1735">
          <cell r="P1735">
            <v>347.826086956522</v>
          </cell>
          <cell r="Q1735">
            <v>22</v>
          </cell>
          <cell r="R1735">
            <v>915.2</v>
          </cell>
        </row>
        <row r="1735">
          <cell r="V1735" t="str">
            <v>华大单barcode文库</v>
          </cell>
          <cell r="W1735" t="str">
            <v>已磷酸化</v>
          </cell>
          <cell r="X1735" t="str">
            <v>未环化</v>
          </cell>
        </row>
        <row r="1736">
          <cell r="F1736" t="str">
            <v>HGC-Lib-26082413</v>
          </cell>
          <cell r="G1736" t="str">
            <v>L260619023g1A</v>
          </cell>
          <cell r="H1736">
            <v>0</v>
          </cell>
          <cell r="I1736">
            <v>50</v>
          </cell>
          <cell r="J1736" t="str">
            <v>华大c4单细胞Oligo文库</v>
          </cell>
          <cell r="K1736" t="str">
            <v>王煜杰</v>
          </cell>
          <cell r="L1736">
            <v>30.4</v>
          </cell>
          <cell r="M1736">
            <v>183</v>
          </cell>
          <cell r="N1736" t="str">
            <v>刘学成</v>
          </cell>
        </row>
        <row r="1736">
          <cell r="P1736">
            <v>255.569567044977</v>
          </cell>
          <cell r="Q1736">
            <v>22</v>
          </cell>
          <cell r="R1736">
            <v>668.8</v>
          </cell>
        </row>
        <row r="1736">
          <cell r="V1736" t="str">
            <v>华大单barcode文库</v>
          </cell>
          <cell r="W1736" t="str">
            <v>已磷酸化</v>
          </cell>
          <cell r="X1736" t="str">
            <v>未环化</v>
          </cell>
        </row>
        <row r="1737">
          <cell r="F1737" t="str">
            <v>HGC-Lib-26082414</v>
          </cell>
          <cell r="G1737" t="str">
            <v>L260620003g1A</v>
          </cell>
          <cell r="H1737">
            <v>0</v>
          </cell>
          <cell r="I1737">
            <v>50</v>
          </cell>
          <cell r="J1737" t="str">
            <v>华大c4单细胞Oligo文库</v>
          </cell>
          <cell r="K1737" t="str">
            <v>王煜杰</v>
          </cell>
          <cell r="L1737">
            <v>36.4</v>
          </cell>
          <cell r="M1737">
            <v>189</v>
          </cell>
          <cell r="N1737" t="str">
            <v>刘学成</v>
          </cell>
        </row>
        <row r="1737">
          <cell r="P1737">
            <v>296.296296296296</v>
          </cell>
          <cell r="Q1737">
            <v>22</v>
          </cell>
          <cell r="R1737">
            <v>800.8</v>
          </cell>
        </row>
        <row r="1737">
          <cell r="V1737" t="str">
            <v>华大单barcode文库</v>
          </cell>
          <cell r="W1737" t="str">
            <v>已磷酸化</v>
          </cell>
          <cell r="X1737" t="str">
            <v>未环化</v>
          </cell>
        </row>
        <row r="1738">
          <cell r="F1738" t="str">
            <v>HGC-Lib-26082427</v>
          </cell>
          <cell r="G1738" t="str">
            <v>MS1</v>
          </cell>
          <cell r="H1738">
            <v>65</v>
          </cell>
          <cell r="I1738">
            <v>0</v>
          </cell>
          <cell r="J1738" t="str">
            <v>FFPE</v>
          </cell>
          <cell r="K1738" t="str">
            <v>卢浩然</v>
          </cell>
          <cell r="L1738">
            <v>11.6</v>
          </cell>
        </row>
        <row r="1738">
          <cell r="P1738" t="e">
            <v>#DIV/0!</v>
          </cell>
        </row>
        <row r="1738">
          <cell r="R1738">
            <v>0</v>
          </cell>
        </row>
        <row r="1739">
          <cell r="F1739" t="str">
            <v>HGC-POOL-26082428</v>
          </cell>
          <cell r="G1739" t="str">
            <v>JYZ-HT260703B</v>
          </cell>
          <cell r="H1739">
            <v>39</v>
          </cell>
          <cell r="I1739">
            <v>0</v>
          </cell>
          <cell r="J1739" t="str">
            <v>WES</v>
          </cell>
          <cell r="K1739" t="str">
            <v>卢浩然</v>
          </cell>
          <cell r="L1739">
            <v>4.34</v>
          </cell>
          <cell r="M1739">
            <v>293</v>
          </cell>
          <cell r="N1739" t="str">
            <v>刘学成</v>
          </cell>
        </row>
        <row r="1739">
          <cell r="P1739">
            <v>22.7881333683381</v>
          </cell>
          <cell r="Q1739">
            <v>20</v>
          </cell>
          <cell r="R1739">
            <v>86.8</v>
          </cell>
        </row>
        <row r="1739">
          <cell r="U1739" t="str">
            <v>PE150</v>
          </cell>
          <cell r="V1739" t="str">
            <v>Illumina Truseq文库</v>
          </cell>
          <cell r="W1739" t="str">
            <v>未磷酸化</v>
          </cell>
          <cell r="X1739" t="str">
            <v>未环化</v>
          </cell>
        </row>
        <row r="1740">
          <cell r="F1740" t="str">
            <v>HGC-POOL-26082429</v>
          </cell>
          <cell r="G1740" t="str">
            <v>ZLZ-HT260703D</v>
          </cell>
          <cell r="H1740">
            <v>79</v>
          </cell>
          <cell r="I1740">
            <v>0</v>
          </cell>
          <cell r="J1740" t="str">
            <v>mRNA</v>
          </cell>
          <cell r="K1740" t="str">
            <v>卢浩然</v>
          </cell>
          <cell r="L1740">
            <v>30</v>
          </cell>
          <cell r="M1740">
            <v>426</v>
          </cell>
          <cell r="N1740" t="str">
            <v>邵芷轩</v>
          </cell>
        </row>
        <row r="1740">
          <cell r="P1740">
            <v>108.342361863489</v>
          </cell>
          <cell r="Q1740">
            <v>20</v>
          </cell>
          <cell r="R1740">
            <v>600</v>
          </cell>
        </row>
        <row r="1740">
          <cell r="V1740" t="str">
            <v>Illumina Truseq文库</v>
          </cell>
          <cell r="W1740" t="str">
            <v>未磷酸化</v>
          </cell>
          <cell r="X1740" t="str">
            <v>未环化</v>
          </cell>
        </row>
        <row r="1741">
          <cell r="F1741" t="str">
            <v>HGC-POOL-26082430</v>
          </cell>
          <cell r="G1741" t="str">
            <v>JYZ-HT260703A</v>
          </cell>
          <cell r="H1741">
            <v>228</v>
          </cell>
          <cell r="I1741">
            <v>0</v>
          </cell>
          <cell r="J1741" t="str">
            <v>宏基因组</v>
          </cell>
          <cell r="K1741" t="str">
            <v>卢浩然</v>
          </cell>
          <cell r="L1741">
            <v>24.6</v>
          </cell>
          <cell r="M1741">
            <v>437</v>
          </cell>
          <cell r="N1741" t="str">
            <v>邵芷轩</v>
          </cell>
        </row>
        <row r="1741">
          <cell r="P1741">
            <v>86.6044710438303</v>
          </cell>
        </row>
        <row r="1741">
          <cell r="R1741">
            <v>0</v>
          </cell>
        </row>
        <row r="1742">
          <cell r="F1742" t="str">
            <v>HGC-POOL-26082431</v>
          </cell>
          <cell r="G1742" t="str">
            <v>ZLZ-HT260703C</v>
          </cell>
          <cell r="H1742">
            <v>159</v>
          </cell>
          <cell r="I1742">
            <v>0</v>
          </cell>
          <cell r="J1742" t="str">
            <v>mRNA</v>
          </cell>
          <cell r="K1742" t="str">
            <v>卢浩然</v>
          </cell>
          <cell r="L1742">
            <v>18.8</v>
          </cell>
          <cell r="M1742">
            <v>436</v>
          </cell>
          <cell r="N1742" t="str">
            <v>邵芷轩</v>
          </cell>
        </row>
        <row r="1742">
          <cell r="P1742">
            <v>66.3373323923783</v>
          </cell>
        </row>
        <row r="1742">
          <cell r="R1742">
            <v>0</v>
          </cell>
        </row>
        <row r="1743">
          <cell r="F1743" t="str">
            <v>HGC-POOL-26082432</v>
          </cell>
          <cell r="G1743" t="str">
            <v>ZLZ-HT260703E</v>
          </cell>
          <cell r="H1743">
            <v>222</v>
          </cell>
          <cell r="I1743">
            <v>0</v>
          </cell>
          <cell r="J1743" t="str">
            <v>lncRNA</v>
          </cell>
          <cell r="K1743" t="str">
            <v>卢浩然</v>
          </cell>
          <cell r="L1743">
            <v>7.5</v>
          </cell>
          <cell r="M1743">
            <v>303</v>
          </cell>
          <cell r="N1743" t="str">
            <v>刘学成</v>
          </cell>
        </row>
        <row r="1743">
          <cell r="P1743">
            <v>38.0807311500381</v>
          </cell>
        </row>
        <row r="1743">
          <cell r="R1743">
            <v>0</v>
          </cell>
        </row>
        <row r="1744">
          <cell r="F1744" t="str">
            <v>HGC-POOL-26082433</v>
          </cell>
          <cell r="G1744" t="str">
            <v>ZLZ-HT260703F</v>
          </cell>
          <cell r="H1744">
            <v>176</v>
          </cell>
          <cell r="I1744">
            <v>0</v>
          </cell>
          <cell r="J1744" t="str">
            <v>lncRNA</v>
          </cell>
          <cell r="K1744" t="str">
            <v>卢浩然</v>
          </cell>
          <cell r="L1744">
            <v>5.28</v>
          </cell>
          <cell r="M1744">
            <v>297</v>
          </cell>
          <cell r="N1744" t="str">
            <v>刘学成</v>
          </cell>
        </row>
        <row r="1744">
          <cell r="P1744">
            <v>27.3504273504274</v>
          </cell>
        </row>
        <row r="1744">
          <cell r="R1744">
            <v>0</v>
          </cell>
        </row>
        <row r="1745">
          <cell r="F1745" t="str">
            <v>HGC-POOL-26082434</v>
          </cell>
          <cell r="G1745" t="str">
            <v>JYZ-HT260703G</v>
          </cell>
          <cell r="H1745">
            <v>13</v>
          </cell>
          <cell r="I1745">
            <v>0</v>
          </cell>
          <cell r="J1745" t="str">
            <v>宏基因组</v>
          </cell>
          <cell r="K1745" t="str">
            <v>卢浩然</v>
          </cell>
          <cell r="L1745">
            <v>3.82</v>
          </cell>
          <cell r="M1745">
            <v>423</v>
          </cell>
          <cell r="N1745" t="str">
            <v>刘学成</v>
          </cell>
        </row>
        <row r="1745">
          <cell r="P1745">
            <v>13.8934351700309</v>
          </cell>
        </row>
        <row r="1745">
          <cell r="R1745">
            <v>0</v>
          </cell>
        </row>
        <row r="1746">
          <cell r="F1746" t="str">
            <v>HGC-POOL-26082435</v>
          </cell>
          <cell r="G1746" t="str">
            <v>JYZ-HT260703J</v>
          </cell>
          <cell r="H1746">
            <v>22</v>
          </cell>
          <cell r="I1746">
            <v>0</v>
          </cell>
          <cell r="J1746" t="str">
            <v>宏基因组</v>
          </cell>
          <cell r="K1746" t="str">
            <v>卢浩然</v>
          </cell>
          <cell r="L1746">
            <v>71.4</v>
          </cell>
          <cell r="M1746">
            <v>388</v>
          </cell>
          <cell r="N1746" t="str">
            <v>邵芷轩</v>
          </cell>
        </row>
        <row r="1746">
          <cell r="P1746">
            <v>283.108643933386</v>
          </cell>
        </row>
        <row r="1746">
          <cell r="R1746">
            <v>0</v>
          </cell>
        </row>
        <row r="1747">
          <cell r="F1747" t="str">
            <v>HGC-POOL-26082436</v>
          </cell>
          <cell r="G1747" t="str">
            <v>JYZ-HT260703K</v>
          </cell>
          <cell r="H1747">
            <v>100</v>
          </cell>
          <cell r="I1747">
            <v>0</v>
          </cell>
          <cell r="J1747" t="str">
            <v>WES</v>
          </cell>
          <cell r="K1747" t="str">
            <v>卢浩然</v>
          </cell>
          <cell r="L1747">
            <v>4.12</v>
          </cell>
          <cell r="M1747">
            <v>293</v>
          </cell>
          <cell r="N1747" t="str">
            <v>刘学成</v>
          </cell>
        </row>
        <row r="1747">
          <cell r="P1747">
            <v>21.6329745339984</v>
          </cell>
        </row>
        <row r="1747">
          <cell r="R1747">
            <v>0</v>
          </cell>
        </row>
        <row r="1748">
          <cell r="F1748" t="str">
            <v>HGC-POOL-26082437</v>
          </cell>
          <cell r="G1748" t="str">
            <v>JYZ-HT260703L</v>
          </cell>
          <cell r="H1748">
            <v>100</v>
          </cell>
          <cell r="I1748">
            <v>0</v>
          </cell>
          <cell r="J1748" t="str">
            <v>WES</v>
          </cell>
          <cell r="K1748" t="str">
            <v>卢浩然</v>
          </cell>
          <cell r="L1748">
            <v>6</v>
          </cell>
          <cell r="M1748">
            <v>304</v>
          </cell>
          <cell r="N1748" t="str">
            <v>刘学成</v>
          </cell>
        </row>
        <row r="1748">
          <cell r="P1748">
            <v>30.3643724696356</v>
          </cell>
        </row>
        <row r="1748">
          <cell r="R1748">
            <v>0</v>
          </cell>
        </row>
        <row r="1749">
          <cell r="F1749" t="str">
            <v>HGC-POOL-26082438</v>
          </cell>
          <cell r="G1749" t="str">
            <v>JYZ-HT260703M</v>
          </cell>
          <cell r="H1749">
            <v>100</v>
          </cell>
          <cell r="I1749">
            <v>0</v>
          </cell>
          <cell r="J1749" t="str">
            <v>WES</v>
          </cell>
          <cell r="K1749" t="str">
            <v>卢浩然</v>
          </cell>
          <cell r="L1749">
            <v>5.6</v>
          </cell>
          <cell r="M1749">
            <v>322</v>
          </cell>
          <cell r="N1749" t="str">
            <v>刘学成</v>
          </cell>
        </row>
        <row r="1749">
          <cell r="P1749">
            <v>26.7558528428094</v>
          </cell>
        </row>
        <row r="1749">
          <cell r="R1749">
            <v>0</v>
          </cell>
        </row>
        <row r="1750">
          <cell r="F1750" t="str">
            <v>HGC-POOL-26082439</v>
          </cell>
          <cell r="G1750" t="str">
            <v>JYZ-HT260703N</v>
          </cell>
          <cell r="H1750">
            <v>100</v>
          </cell>
          <cell r="I1750">
            <v>0</v>
          </cell>
          <cell r="J1750" t="str">
            <v>WES</v>
          </cell>
          <cell r="K1750" t="str">
            <v>卢浩然</v>
          </cell>
          <cell r="L1750">
            <v>6.14</v>
          </cell>
          <cell r="M1750">
            <v>317</v>
          </cell>
          <cell r="N1750" t="str">
            <v>刘学成</v>
          </cell>
        </row>
        <row r="1750">
          <cell r="P1750">
            <v>29.7985925746178</v>
          </cell>
        </row>
        <row r="1750">
          <cell r="R1750">
            <v>0</v>
          </cell>
        </row>
        <row r="1751">
          <cell r="F1751" t="str">
            <v>HGC-POOL-26082440</v>
          </cell>
          <cell r="G1751" t="str">
            <v>JYZ-HT260703O</v>
          </cell>
          <cell r="H1751">
            <v>88</v>
          </cell>
          <cell r="I1751">
            <v>0</v>
          </cell>
          <cell r="J1751" t="str">
            <v>WES</v>
          </cell>
          <cell r="K1751" t="str">
            <v>卢浩然</v>
          </cell>
          <cell r="L1751">
            <v>4.32</v>
          </cell>
          <cell r="M1751">
            <v>288</v>
          </cell>
          <cell r="N1751" t="str">
            <v>刘学成</v>
          </cell>
        </row>
        <row r="1751">
          <cell r="P1751">
            <v>23.0769230769231</v>
          </cell>
        </row>
        <row r="1751">
          <cell r="R1751">
            <v>0</v>
          </cell>
        </row>
        <row r="1752">
          <cell r="F1752" t="str">
            <v>HGC-POOL-26082441</v>
          </cell>
          <cell r="G1752" t="str">
            <v>KSD-260703-ctDNA</v>
          </cell>
          <cell r="H1752">
            <v>66</v>
          </cell>
          <cell r="I1752">
            <v>0</v>
          </cell>
          <cell r="J1752" t="str">
            <v>panel</v>
          </cell>
          <cell r="K1752" t="str">
            <v>卢浩然</v>
          </cell>
          <cell r="L1752">
            <v>4.9</v>
          </cell>
          <cell r="M1752">
            <v>424</v>
          </cell>
          <cell r="N1752" t="str">
            <v>刘学成</v>
          </cell>
        </row>
        <row r="1752">
          <cell r="P1752">
            <v>17.7793904208999</v>
          </cell>
        </row>
        <row r="1752">
          <cell r="R1752">
            <v>0</v>
          </cell>
        </row>
        <row r="1753">
          <cell r="F1753" t="str">
            <v>HGC-Lib-26082442</v>
          </cell>
          <cell r="G1753" t="str">
            <v>JZP260703013</v>
          </cell>
          <cell r="H1753">
            <v>1000</v>
          </cell>
          <cell r="I1753">
            <v>0</v>
          </cell>
          <cell r="J1753" t="str">
            <v>其他文库类型</v>
          </cell>
        </row>
        <row r="1753">
          <cell r="P1753" t="e">
            <v>#DIV/0!</v>
          </cell>
        </row>
        <row r="1753">
          <cell r="R1753">
            <v>0</v>
          </cell>
        </row>
        <row r="1754">
          <cell r="F1754" t="str">
            <v>HGC-Lib-26082443</v>
          </cell>
          <cell r="G1754" t="str">
            <v>JZP260703014</v>
          </cell>
          <cell r="H1754">
            <v>1000</v>
          </cell>
          <cell r="I1754">
            <v>0</v>
          </cell>
          <cell r="J1754" t="str">
            <v>其他文库类型</v>
          </cell>
        </row>
        <row r="1754">
          <cell r="P1754" t="e">
            <v>#DIV/0!</v>
          </cell>
        </row>
        <row r="1754">
          <cell r="R1754">
            <v>0</v>
          </cell>
        </row>
        <row r="1755">
          <cell r="F1755" t="str">
            <v>HGC-Lib-26082444</v>
          </cell>
          <cell r="G1755" t="str">
            <v>JZP260703021</v>
          </cell>
          <cell r="H1755">
            <v>1000</v>
          </cell>
          <cell r="I1755">
            <v>0</v>
          </cell>
          <cell r="J1755" t="str">
            <v>其他文库类型</v>
          </cell>
        </row>
        <row r="1755">
          <cell r="P1755" t="e">
            <v>#DIV/0!</v>
          </cell>
        </row>
        <row r="1755">
          <cell r="R1755">
            <v>0</v>
          </cell>
        </row>
        <row r="1756">
          <cell r="F1756" t="str">
            <v>HGC-Lib-26082445</v>
          </cell>
          <cell r="G1756" t="str">
            <v>JZP260703022</v>
          </cell>
          <cell r="H1756">
            <v>1000</v>
          </cell>
          <cell r="I1756">
            <v>0</v>
          </cell>
          <cell r="J1756" t="str">
            <v>其他文库类型</v>
          </cell>
        </row>
        <row r="1756">
          <cell r="P1756" t="e">
            <v>#DIV/0!</v>
          </cell>
        </row>
        <row r="1756">
          <cell r="R1756">
            <v>0</v>
          </cell>
        </row>
        <row r="1757">
          <cell r="F1757" t="str">
            <v>HGC-POOL-26082446</v>
          </cell>
          <cell r="G1757" t="str">
            <v>0703X1</v>
          </cell>
          <cell r="H1757">
            <v>1000</v>
          </cell>
          <cell r="I1757">
            <v>0</v>
          </cell>
          <cell r="J1757" t="str">
            <v>smallRNA</v>
          </cell>
          <cell r="K1757" t="str">
            <v>胡钟糠</v>
          </cell>
          <cell r="L1757">
            <v>11.7</v>
          </cell>
          <cell r="M1757">
            <v>478</v>
          </cell>
          <cell r="N1757" t="str">
            <v>胡钟糠</v>
          </cell>
        </row>
        <row r="1757">
          <cell r="P1757">
            <v>37.6569037656904</v>
          </cell>
        </row>
        <row r="1757">
          <cell r="R1757">
            <v>0</v>
          </cell>
        </row>
        <row r="1758">
          <cell r="F1758" t="str">
            <v>HGC-Lib-26082447</v>
          </cell>
          <cell r="G1758" t="str">
            <v>HUVEC_C_1</v>
          </cell>
          <cell r="H1758">
            <v>6</v>
          </cell>
          <cell r="I1758">
            <v>0</v>
          </cell>
          <cell r="J1758" t="str">
            <v>转录组文库</v>
          </cell>
          <cell r="K1758" t="str">
            <v>邵芷轩</v>
          </cell>
          <cell r="L1758">
            <v>68.4</v>
          </cell>
          <cell r="M1758">
            <v>346</v>
          </cell>
          <cell r="N1758" t="str">
            <v>邵芷轩</v>
          </cell>
          <cell r="O1758" t="str">
            <v>武汉百易-0001-A5</v>
          </cell>
          <cell r="P1758">
            <v>304.135171187194</v>
          </cell>
        </row>
        <row r="1758">
          <cell r="R1758">
            <v>0</v>
          </cell>
        </row>
        <row r="1759">
          <cell r="F1759" t="str">
            <v>HGC-Lib-26082448</v>
          </cell>
          <cell r="G1759" t="str">
            <v>HUVEC_C_2</v>
          </cell>
          <cell r="H1759">
            <v>6</v>
          </cell>
          <cell r="I1759">
            <v>0</v>
          </cell>
          <cell r="J1759" t="str">
            <v>转录组文库</v>
          </cell>
          <cell r="K1759" t="str">
            <v>邵芷轩</v>
          </cell>
          <cell r="L1759">
            <v>79.2</v>
          </cell>
          <cell r="M1759">
            <v>356</v>
          </cell>
          <cell r="N1759" t="str">
            <v>邵芷轩</v>
          </cell>
          <cell r="O1759" t="str">
            <v>武汉百易-0001-B5</v>
          </cell>
          <cell r="P1759">
            <v>342.264477095938</v>
          </cell>
        </row>
        <row r="1759">
          <cell r="R1759">
            <v>0</v>
          </cell>
        </row>
        <row r="1760">
          <cell r="F1760" t="str">
            <v>HGC-Lib-26082449</v>
          </cell>
          <cell r="G1760" t="str">
            <v>HUVEC_C_3</v>
          </cell>
          <cell r="H1760">
            <v>6</v>
          </cell>
          <cell r="I1760">
            <v>0</v>
          </cell>
          <cell r="J1760" t="str">
            <v>转录组文库</v>
          </cell>
          <cell r="K1760" t="str">
            <v>邵芷轩</v>
          </cell>
          <cell r="L1760">
            <v>73.8</v>
          </cell>
          <cell r="M1760">
            <v>349</v>
          </cell>
          <cell r="N1760" t="str">
            <v>邵芷轩</v>
          </cell>
          <cell r="O1760" t="str">
            <v>武汉百易-0001-C5</v>
          </cell>
          <cell r="P1760">
            <v>325.325104694732</v>
          </cell>
        </row>
        <row r="1760">
          <cell r="R1760">
            <v>0</v>
          </cell>
        </row>
        <row r="1761">
          <cell r="F1761" t="str">
            <v>HGC-Lib-26082450</v>
          </cell>
          <cell r="G1761" t="str">
            <v>HUVEC_CL_1</v>
          </cell>
          <cell r="H1761">
            <v>6</v>
          </cell>
          <cell r="I1761">
            <v>0</v>
          </cell>
          <cell r="J1761" t="str">
            <v>转录组文库</v>
          </cell>
          <cell r="K1761" t="str">
            <v>邵芷轩</v>
          </cell>
          <cell r="L1761">
            <v>84.06</v>
          </cell>
          <cell r="M1761">
            <v>350</v>
          </cell>
          <cell r="N1761" t="str">
            <v>邵芷轩</v>
          </cell>
          <cell r="O1761" t="str">
            <v>武汉百易-0001-D5</v>
          </cell>
          <cell r="P1761">
            <v>369.494505494506</v>
          </cell>
        </row>
        <row r="1761">
          <cell r="R1761">
            <v>0</v>
          </cell>
        </row>
        <row r="1762">
          <cell r="F1762" t="str">
            <v>HGC-Lib-26082451</v>
          </cell>
          <cell r="G1762" t="str">
            <v>HUVEC_CL_2</v>
          </cell>
          <cell r="H1762">
            <v>6</v>
          </cell>
          <cell r="I1762">
            <v>0</v>
          </cell>
          <cell r="J1762" t="str">
            <v>转录组文库</v>
          </cell>
          <cell r="K1762" t="str">
            <v>邵芷轩</v>
          </cell>
          <cell r="L1762">
            <v>95.6</v>
          </cell>
          <cell r="M1762">
            <v>357</v>
          </cell>
          <cell r="N1762" t="str">
            <v>邵芷轩</v>
          </cell>
          <cell r="O1762" t="str">
            <v>武汉百易-0001-E5</v>
          </cell>
          <cell r="P1762">
            <v>411.980176686059</v>
          </cell>
        </row>
        <row r="1762">
          <cell r="R1762">
            <v>0</v>
          </cell>
        </row>
        <row r="1763">
          <cell r="F1763" t="str">
            <v>HGC-Lib-26082452</v>
          </cell>
          <cell r="G1763" t="str">
            <v>HUVEC_CL_3</v>
          </cell>
          <cell r="H1763">
            <v>6</v>
          </cell>
          <cell r="I1763">
            <v>0</v>
          </cell>
          <cell r="J1763" t="str">
            <v>转录组文库</v>
          </cell>
          <cell r="K1763" t="str">
            <v>邵芷轩</v>
          </cell>
          <cell r="L1763">
            <v>92.8</v>
          </cell>
          <cell r="M1763">
            <v>344</v>
          </cell>
          <cell r="N1763" t="str">
            <v>邵芷轩</v>
          </cell>
          <cell r="O1763" t="str">
            <v>武汉百易-0001-F5</v>
          </cell>
          <cell r="P1763">
            <v>415.026833631485</v>
          </cell>
        </row>
        <row r="1763">
          <cell r="R1763">
            <v>0</v>
          </cell>
        </row>
        <row r="1764">
          <cell r="F1764" t="str">
            <v>HGC-Lib-26082453</v>
          </cell>
          <cell r="G1764" t="str">
            <v>C_1</v>
          </cell>
          <cell r="H1764">
            <v>10</v>
          </cell>
          <cell r="I1764">
            <v>0</v>
          </cell>
          <cell r="J1764" t="str">
            <v>基因组文库</v>
          </cell>
          <cell r="K1764" t="str">
            <v>邵芷轩</v>
          </cell>
          <cell r="L1764">
            <v>90.6</v>
          </cell>
          <cell r="M1764">
            <v>350</v>
          </cell>
          <cell r="N1764" t="str">
            <v>邵芷轩</v>
          </cell>
          <cell r="O1764" t="str">
            <v>武汉百易-0001-A1</v>
          </cell>
          <cell r="P1764">
            <v>398.241758241758</v>
          </cell>
          <cell r="Q1764">
            <v>20</v>
          </cell>
          <cell r="R1764">
            <v>1812</v>
          </cell>
        </row>
        <row r="1764">
          <cell r="U1764" t="str">
            <v>PE150</v>
          </cell>
          <cell r="V1764" t="str">
            <v>华大双barcode文库</v>
          </cell>
          <cell r="W1764" t="str">
            <v>已磷酸化</v>
          </cell>
          <cell r="X1764" t="str">
            <v>未环化</v>
          </cell>
        </row>
        <row r="1765">
          <cell r="F1765" t="str">
            <v>HGC-Lib-26082454</v>
          </cell>
          <cell r="G1765" t="str">
            <v>C_2</v>
          </cell>
          <cell r="H1765">
            <v>10</v>
          </cell>
          <cell r="I1765">
            <v>0</v>
          </cell>
          <cell r="J1765" t="str">
            <v>基因组文库</v>
          </cell>
          <cell r="K1765" t="str">
            <v>邵芷轩</v>
          </cell>
          <cell r="L1765">
            <v>103.26</v>
          </cell>
          <cell r="M1765">
            <v>349</v>
          </cell>
          <cell r="N1765" t="str">
            <v>邵芷轩</v>
          </cell>
          <cell r="O1765" t="str">
            <v>武汉百易-0001-B1</v>
          </cell>
          <cell r="P1765">
            <v>455.190654617589</v>
          </cell>
          <cell r="Q1765">
            <v>20</v>
          </cell>
          <cell r="R1765">
            <v>2065.2</v>
          </cell>
        </row>
        <row r="1765">
          <cell r="V1765" t="str">
            <v>华大双barcode文库</v>
          </cell>
          <cell r="W1765" t="str">
            <v>已磷酸化</v>
          </cell>
          <cell r="X1765" t="str">
            <v>未环化</v>
          </cell>
        </row>
        <row r="1766">
          <cell r="F1766" t="str">
            <v>HGC-Lib-26082455</v>
          </cell>
          <cell r="G1766" t="str">
            <v>C_3</v>
          </cell>
          <cell r="H1766">
            <v>10</v>
          </cell>
          <cell r="I1766">
            <v>0</v>
          </cell>
          <cell r="J1766" t="str">
            <v>基因组文库</v>
          </cell>
          <cell r="K1766" t="str">
            <v>邵芷轩</v>
          </cell>
          <cell r="L1766">
            <v>89.46</v>
          </cell>
          <cell r="M1766">
            <v>360</v>
          </cell>
          <cell r="N1766" t="str">
            <v>邵芷轩</v>
          </cell>
          <cell r="O1766" t="str">
            <v>武汉百易-0001-C1</v>
          </cell>
          <cell r="P1766">
            <v>382.307692307692</v>
          </cell>
          <cell r="Q1766">
            <v>20</v>
          </cell>
          <cell r="R1766">
            <v>1789.2</v>
          </cell>
        </row>
        <row r="1766">
          <cell r="V1766" t="str">
            <v>华大双barcode文库</v>
          </cell>
          <cell r="W1766" t="str">
            <v>已磷酸化</v>
          </cell>
          <cell r="X1766" t="str">
            <v>未环化</v>
          </cell>
        </row>
        <row r="1767">
          <cell r="F1767" t="str">
            <v>HGC-Lib-26082456</v>
          </cell>
          <cell r="G1767" t="str">
            <v>C_4</v>
          </cell>
          <cell r="H1767">
            <v>10</v>
          </cell>
          <cell r="I1767">
            <v>0</v>
          </cell>
          <cell r="J1767" t="str">
            <v>基因组文库</v>
          </cell>
          <cell r="K1767" t="str">
            <v>邵芷轩</v>
          </cell>
          <cell r="L1767">
            <v>87.57</v>
          </cell>
          <cell r="M1767">
            <v>361</v>
          </cell>
          <cell r="N1767" t="str">
            <v>邵芷轩</v>
          </cell>
          <cell r="O1767" t="str">
            <v>武汉百易-0001-D1</v>
          </cell>
          <cell r="P1767">
            <v>373.19411890049</v>
          </cell>
          <cell r="Q1767">
            <v>20</v>
          </cell>
          <cell r="R1767">
            <v>1751.4</v>
          </cell>
        </row>
        <row r="1767">
          <cell r="V1767" t="str">
            <v>华大双barcode文库</v>
          </cell>
          <cell r="W1767" t="str">
            <v>已磷酸化</v>
          </cell>
          <cell r="X1767" t="str">
            <v>未环化</v>
          </cell>
        </row>
        <row r="1768">
          <cell r="F1768" t="str">
            <v>HGC-Lib-26082457</v>
          </cell>
          <cell r="G1768" t="str">
            <v>C_5</v>
          </cell>
          <cell r="H1768">
            <v>10</v>
          </cell>
          <cell r="I1768">
            <v>0</v>
          </cell>
          <cell r="J1768" t="str">
            <v>基因组文库</v>
          </cell>
          <cell r="K1768" t="str">
            <v>邵芷轩</v>
          </cell>
          <cell r="L1768">
            <v>70.09</v>
          </cell>
          <cell r="M1768">
            <v>357</v>
          </cell>
          <cell r="N1768" t="str">
            <v>邵芷轩</v>
          </cell>
          <cell r="O1768" t="str">
            <v>武汉百易-0001-E1</v>
          </cell>
          <cell r="P1768">
            <v>302.046972635208</v>
          </cell>
          <cell r="Q1768">
            <v>20</v>
          </cell>
          <cell r="R1768">
            <v>1401.8</v>
          </cell>
        </row>
        <row r="1768">
          <cell r="V1768" t="str">
            <v>华大双barcode文库</v>
          </cell>
          <cell r="W1768" t="str">
            <v>已磷酸化</v>
          </cell>
          <cell r="X1768" t="str">
            <v>未环化</v>
          </cell>
        </row>
        <row r="1769">
          <cell r="F1769" t="str">
            <v>HGC-Lib-26082458</v>
          </cell>
          <cell r="G1769" t="str">
            <v>M_1</v>
          </cell>
          <cell r="H1769">
            <v>10</v>
          </cell>
          <cell r="I1769">
            <v>0</v>
          </cell>
          <cell r="J1769" t="str">
            <v>基因组文库</v>
          </cell>
          <cell r="K1769" t="str">
            <v>邵芷轩</v>
          </cell>
          <cell r="L1769">
            <v>75.15</v>
          </cell>
          <cell r="M1769">
            <v>349</v>
          </cell>
          <cell r="N1769" t="str">
            <v>邵芷轩</v>
          </cell>
          <cell r="O1769" t="str">
            <v>武汉百易-0001-F1</v>
          </cell>
          <cell r="P1769">
            <v>331.276173683051</v>
          </cell>
          <cell r="Q1769">
            <v>20</v>
          </cell>
          <cell r="R1769">
            <v>1503</v>
          </cell>
        </row>
        <row r="1769">
          <cell r="V1769" t="str">
            <v>华大双barcode文库</v>
          </cell>
          <cell r="W1769" t="str">
            <v>已磷酸化</v>
          </cell>
          <cell r="X1769" t="str">
            <v>未环化</v>
          </cell>
        </row>
        <row r="1770">
          <cell r="F1770" t="str">
            <v>HGC-Lib-26082459</v>
          </cell>
          <cell r="G1770" t="str">
            <v>M_2</v>
          </cell>
          <cell r="H1770">
            <v>10</v>
          </cell>
          <cell r="I1770">
            <v>0</v>
          </cell>
          <cell r="J1770" t="str">
            <v>基因组文库</v>
          </cell>
          <cell r="K1770" t="str">
            <v>邵芷轩</v>
          </cell>
          <cell r="L1770">
            <v>80.74</v>
          </cell>
          <cell r="M1770">
            <v>350</v>
          </cell>
          <cell r="N1770" t="str">
            <v>邵芷轩</v>
          </cell>
          <cell r="O1770" t="str">
            <v>武汉百易-0001-G1</v>
          </cell>
          <cell r="P1770">
            <v>354.901098901099</v>
          </cell>
          <cell r="Q1770">
            <v>20</v>
          </cell>
          <cell r="R1770">
            <v>1614.8</v>
          </cell>
        </row>
        <row r="1770">
          <cell r="V1770" t="str">
            <v>华大双barcode文库</v>
          </cell>
          <cell r="W1770" t="str">
            <v>已磷酸化</v>
          </cell>
          <cell r="X1770" t="str">
            <v>未环化</v>
          </cell>
        </row>
        <row r="1771">
          <cell r="F1771" t="str">
            <v>HGC-Lib-26082460</v>
          </cell>
          <cell r="G1771" t="str">
            <v>M_3</v>
          </cell>
          <cell r="H1771">
            <v>10</v>
          </cell>
          <cell r="I1771">
            <v>0</v>
          </cell>
          <cell r="J1771" t="str">
            <v>基因组文库</v>
          </cell>
          <cell r="K1771" t="str">
            <v>邵芷轩</v>
          </cell>
          <cell r="L1771">
            <v>68.49</v>
          </cell>
          <cell r="M1771">
            <v>357</v>
          </cell>
          <cell r="N1771" t="str">
            <v>邵芷轩</v>
          </cell>
          <cell r="O1771" t="str">
            <v>武汉百易-0001-H1</v>
          </cell>
          <cell r="P1771">
            <v>295.151906916613</v>
          </cell>
          <cell r="Q1771">
            <v>20</v>
          </cell>
          <cell r="R1771">
            <v>1369.8</v>
          </cell>
        </row>
        <row r="1771">
          <cell r="V1771" t="str">
            <v>华大双barcode文库</v>
          </cell>
          <cell r="W1771" t="str">
            <v>已磷酸化</v>
          </cell>
          <cell r="X1771" t="str">
            <v>未环化</v>
          </cell>
        </row>
        <row r="1772">
          <cell r="F1772" t="str">
            <v>HGC-Lib-26082461</v>
          </cell>
          <cell r="G1772" t="str">
            <v>M_4</v>
          </cell>
          <cell r="H1772">
            <v>10</v>
          </cell>
          <cell r="I1772">
            <v>0</v>
          </cell>
          <cell r="J1772" t="str">
            <v>基因组文库</v>
          </cell>
          <cell r="K1772" t="str">
            <v>邵芷轩</v>
          </cell>
          <cell r="L1772">
            <v>90.45</v>
          </cell>
          <cell r="M1772">
            <v>333</v>
          </cell>
          <cell r="N1772" t="str">
            <v>邵芷轩</v>
          </cell>
          <cell r="O1772" t="str">
            <v>武汉百易-0001-A2</v>
          </cell>
          <cell r="P1772">
            <v>417.879417879418</v>
          </cell>
          <cell r="Q1772">
            <v>20</v>
          </cell>
          <cell r="R1772">
            <v>1809</v>
          </cell>
        </row>
        <row r="1772">
          <cell r="V1772" t="str">
            <v>华大双barcode文库</v>
          </cell>
          <cell r="W1772" t="str">
            <v>已磷酸化</v>
          </cell>
          <cell r="X1772" t="str">
            <v>未环化</v>
          </cell>
        </row>
        <row r="1773">
          <cell r="F1773" t="str">
            <v>HGC-Lib-26082462</v>
          </cell>
          <cell r="G1773" t="str">
            <v>M_5</v>
          </cell>
          <cell r="H1773">
            <v>10</v>
          </cell>
          <cell r="I1773">
            <v>0</v>
          </cell>
          <cell r="J1773" t="str">
            <v>基因组文库</v>
          </cell>
          <cell r="K1773" t="str">
            <v>邵芷轩</v>
          </cell>
          <cell r="L1773">
            <v>96.15</v>
          </cell>
          <cell r="M1773">
            <v>399</v>
          </cell>
          <cell r="N1773" t="str">
            <v>邵芷轩</v>
          </cell>
          <cell r="O1773" t="str">
            <v>武汉百易-0001-B2</v>
          </cell>
          <cell r="P1773">
            <v>370.734528629265</v>
          </cell>
          <cell r="Q1773">
            <v>20</v>
          </cell>
          <cell r="R1773">
            <v>1923</v>
          </cell>
        </row>
        <row r="1773">
          <cell r="V1773" t="str">
            <v>华大双barcode文库</v>
          </cell>
          <cell r="W1773" t="str">
            <v>已磷酸化</v>
          </cell>
          <cell r="X1773" t="str">
            <v>未环化</v>
          </cell>
        </row>
        <row r="1774">
          <cell r="F1774" t="str">
            <v>HGC-Lib-26082463</v>
          </cell>
          <cell r="G1774" t="str">
            <v>GH_1</v>
          </cell>
          <cell r="H1774">
            <v>10</v>
          </cell>
          <cell r="I1774">
            <v>0</v>
          </cell>
          <cell r="J1774" t="str">
            <v>基因组文库</v>
          </cell>
          <cell r="K1774" t="str">
            <v>邵芷轩</v>
          </cell>
          <cell r="L1774">
            <v>97.09</v>
          </cell>
          <cell r="M1774">
            <v>397</v>
          </cell>
          <cell r="N1774" t="str">
            <v>邵芷轩</v>
          </cell>
          <cell r="O1774" t="str">
            <v>武汉百易-0001-C2</v>
          </cell>
          <cell r="P1774">
            <v>376.2449137764</v>
          </cell>
          <cell r="Q1774">
            <v>20</v>
          </cell>
          <cell r="R1774">
            <v>1941.8</v>
          </cell>
        </row>
        <row r="1774">
          <cell r="V1774" t="str">
            <v>华大双barcode文库</v>
          </cell>
          <cell r="W1774" t="str">
            <v>已磷酸化</v>
          </cell>
          <cell r="X1774" t="str">
            <v>未环化</v>
          </cell>
        </row>
        <row r="1775">
          <cell r="F1775" t="str">
            <v>HGC-Lib-26082464</v>
          </cell>
          <cell r="G1775" t="str">
            <v>GH_2</v>
          </cell>
          <cell r="H1775">
            <v>10</v>
          </cell>
          <cell r="I1775">
            <v>0</v>
          </cell>
          <cell r="J1775" t="str">
            <v>基因组文库</v>
          </cell>
          <cell r="K1775" t="str">
            <v>邵芷轩</v>
          </cell>
          <cell r="L1775">
            <v>76.71</v>
          </cell>
          <cell r="M1775">
            <v>396</v>
          </cell>
          <cell r="N1775" t="str">
            <v>邵芷轩</v>
          </cell>
          <cell r="O1775" t="str">
            <v>武汉百易-0001-D2</v>
          </cell>
          <cell r="P1775">
            <v>298.018648018648</v>
          </cell>
          <cell r="Q1775">
            <v>20</v>
          </cell>
          <cell r="R1775">
            <v>1534.2</v>
          </cell>
        </row>
        <row r="1775">
          <cell r="V1775" t="str">
            <v>华大双barcode文库</v>
          </cell>
          <cell r="W1775" t="str">
            <v>已磷酸化</v>
          </cell>
          <cell r="X1775" t="str">
            <v>未环化</v>
          </cell>
        </row>
        <row r="1776">
          <cell r="F1776" t="str">
            <v>HGC-Lib-26082465</v>
          </cell>
          <cell r="G1776" t="str">
            <v>GH_3</v>
          </cell>
          <cell r="H1776">
            <v>10</v>
          </cell>
          <cell r="I1776">
            <v>0</v>
          </cell>
          <cell r="J1776" t="str">
            <v>基因组文库</v>
          </cell>
          <cell r="K1776" t="str">
            <v>邵芷轩</v>
          </cell>
          <cell r="L1776">
            <v>89.03</v>
          </cell>
          <cell r="M1776">
            <v>398</v>
          </cell>
          <cell r="N1776" t="str">
            <v>邵芷轩</v>
          </cell>
          <cell r="O1776" t="str">
            <v>武汉百易-0001-E2</v>
          </cell>
          <cell r="P1776">
            <v>344.14379590259</v>
          </cell>
          <cell r="Q1776">
            <v>20</v>
          </cell>
          <cell r="R1776">
            <v>1780.6</v>
          </cell>
        </row>
        <row r="1776">
          <cell r="V1776" t="str">
            <v>华大双barcode文库</v>
          </cell>
          <cell r="W1776" t="str">
            <v>已磷酸化</v>
          </cell>
          <cell r="X1776" t="str">
            <v>未环化</v>
          </cell>
        </row>
        <row r="1777">
          <cell r="F1777" t="str">
            <v>HGC-Lib-26082466</v>
          </cell>
          <cell r="G1777" t="str">
            <v>GH_4</v>
          </cell>
          <cell r="H1777">
            <v>10</v>
          </cell>
          <cell r="I1777">
            <v>0</v>
          </cell>
          <cell r="J1777" t="str">
            <v>基因组文库</v>
          </cell>
          <cell r="K1777" t="str">
            <v>邵芷轩</v>
          </cell>
          <cell r="L1777">
            <v>92.49</v>
          </cell>
          <cell r="M1777">
            <v>376</v>
          </cell>
          <cell r="N1777" t="str">
            <v>邵芷轩</v>
          </cell>
          <cell r="O1777" t="str">
            <v>武汉百易-0001-F2</v>
          </cell>
          <cell r="P1777">
            <v>378.436988543372</v>
          </cell>
          <cell r="Q1777">
            <v>20</v>
          </cell>
          <cell r="R1777">
            <v>1849.8</v>
          </cell>
        </row>
        <row r="1777">
          <cell r="V1777" t="str">
            <v>华大双barcode文库</v>
          </cell>
          <cell r="W1777" t="str">
            <v>已磷酸化</v>
          </cell>
          <cell r="X1777" t="str">
            <v>未环化</v>
          </cell>
        </row>
        <row r="1778">
          <cell r="F1778" t="str">
            <v>HGC-Lib-26082467</v>
          </cell>
          <cell r="G1778" t="str">
            <v>GH_5</v>
          </cell>
          <cell r="H1778">
            <v>10</v>
          </cell>
          <cell r="I1778">
            <v>0</v>
          </cell>
          <cell r="J1778" t="str">
            <v>基因组文库</v>
          </cell>
          <cell r="K1778" t="str">
            <v>邵芷轩</v>
          </cell>
          <cell r="L1778">
            <v>79.74</v>
          </cell>
          <cell r="M1778">
            <v>375</v>
          </cell>
          <cell r="N1778" t="str">
            <v>邵芷轩</v>
          </cell>
          <cell r="O1778" t="str">
            <v>武汉百易-0001-G2</v>
          </cell>
          <cell r="P1778">
            <v>327.138461538462</v>
          </cell>
          <cell r="Q1778">
            <v>20</v>
          </cell>
          <cell r="R1778">
            <v>1594.8</v>
          </cell>
        </row>
        <row r="1778">
          <cell r="V1778" t="str">
            <v>华大双barcode文库</v>
          </cell>
          <cell r="W1778" t="str">
            <v>已磷酸化</v>
          </cell>
          <cell r="X1778" t="str">
            <v>未环化</v>
          </cell>
        </row>
        <row r="1779">
          <cell r="F1779" t="str">
            <v>HGC-Lib-26082468</v>
          </cell>
          <cell r="G1779" t="str">
            <v>With_rhizomes</v>
          </cell>
          <cell r="H1779">
            <v>21</v>
          </cell>
          <cell r="I1779">
            <v>0</v>
          </cell>
          <cell r="J1779" t="str">
            <v>基因组文库</v>
          </cell>
          <cell r="K1779" t="str">
            <v>邵芷轩</v>
          </cell>
          <cell r="L1779">
            <v>52.7</v>
          </cell>
          <cell r="M1779">
            <v>378</v>
          </cell>
          <cell r="N1779" t="str">
            <v>邵芷轩</v>
          </cell>
          <cell r="O1779" t="str">
            <v>武汉百易-0001-H2</v>
          </cell>
          <cell r="P1779">
            <v>214.489214489214</v>
          </cell>
          <cell r="Q1779">
            <v>20</v>
          </cell>
          <cell r="R1779">
            <v>1054</v>
          </cell>
        </row>
        <row r="1779">
          <cell r="V1779" t="str">
            <v>华大双barcode文库</v>
          </cell>
          <cell r="W1779" t="str">
            <v>已磷酸化</v>
          </cell>
          <cell r="X1779" t="str">
            <v>未环化</v>
          </cell>
        </row>
        <row r="1780">
          <cell r="F1780" t="str">
            <v>HGC-Lib-26082469</v>
          </cell>
          <cell r="G1780" t="str">
            <v>Without_rhizomes</v>
          </cell>
          <cell r="H1780">
            <v>21</v>
          </cell>
          <cell r="I1780">
            <v>0</v>
          </cell>
          <cell r="J1780" t="str">
            <v>基因组文库</v>
          </cell>
          <cell r="K1780" t="str">
            <v>邵芷轩</v>
          </cell>
          <cell r="L1780">
            <v>65.91</v>
          </cell>
          <cell r="M1780">
            <v>354</v>
          </cell>
          <cell r="N1780" t="str">
            <v>邵芷轩</v>
          </cell>
          <cell r="O1780" t="str">
            <v>武汉百易-0001-A3</v>
          </cell>
          <cell r="P1780">
            <v>286.440677966102</v>
          </cell>
          <cell r="Q1780">
            <v>20</v>
          </cell>
          <cell r="R1780">
            <v>1318.2</v>
          </cell>
        </row>
        <row r="1780">
          <cell r="V1780" t="str">
            <v>华大双barcode文库</v>
          </cell>
          <cell r="W1780" t="str">
            <v>已磷酸化</v>
          </cell>
          <cell r="X1780" t="str">
            <v>未环化</v>
          </cell>
        </row>
        <row r="1781">
          <cell r="F1781" t="str">
            <v>HGC-Lib-26082470</v>
          </cell>
          <cell r="G1781" t="str">
            <v>C233</v>
          </cell>
          <cell r="H1781">
            <v>17</v>
          </cell>
          <cell r="I1781">
            <v>0</v>
          </cell>
          <cell r="J1781" t="str">
            <v>基因组文库</v>
          </cell>
          <cell r="K1781" t="str">
            <v>邵芷轩</v>
          </cell>
          <cell r="L1781">
            <v>66.32</v>
          </cell>
          <cell r="M1781">
            <v>379</v>
          </cell>
          <cell r="N1781" t="str">
            <v>邵芷轩</v>
          </cell>
          <cell r="O1781" t="str">
            <v>武汉百易-0001-B3</v>
          </cell>
          <cell r="P1781">
            <v>269.210472904404</v>
          </cell>
          <cell r="Q1781">
            <v>20</v>
          </cell>
          <cell r="R1781">
            <v>1326.4</v>
          </cell>
        </row>
        <row r="1781">
          <cell r="V1781" t="str">
            <v>华大双barcode文库</v>
          </cell>
          <cell r="W1781" t="str">
            <v>已磷酸化</v>
          </cell>
          <cell r="X1781" t="str">
            <v>未环化</v>
          </cell>
        </row>
        <row r="1782">
          <cell r="F1782" t="str">
            <v>HGC-Lib-26082471</v>
          </cell>
          <cell r="G1782" t="str">
            <v>CL36</v>
          </cell>
          <cell r="H1782">
            <v>17</v>
          </cell>
          <cell r="I1782">
            <v>0</v>
          </cell>
          <cell r="J1782" t="str">
            <v>基因组文库</v>
          </cell>
          <cell r="K1782" t="str">
            <v>邵芷轩</v>
          </cell>
          <cell r="L1782">
            <v>60.1</v>
          </cell>
          <cell r="M1782">
            <v>372</v>
          </cell>
          <cell r="N1782" t="str">
            <v>邵芷轩</v>
          </cell>
          <cell r="O1782" t="str">
            <v>武汉百易-0001-C3</v>
          </cell>
          <cell r="P1782">
            <v>248.552522746071</v>
          </cell>
          <cell r="Q1782">
            <v>20</v>
          </cell>
          <cell r="R1782">
            <v>1202</v>
          </cell>
        </row>
        <row r="1782">
          <cell r="V1782" t="str">
            <v>华大双barcode文库</v>
          </cell>
          <cell r="W1782" t="str">
            <v>已磷酸化</v>
          </cell>
          <cell r="X1782" t="str">
            <v>未环化</v>
          </cell>
        </row>
        <row r="1783">
          <cell r="F1783" t="str">
            <v>HGC-Lib-26082472</v>
          </cell>
          <cell r="G1783" t="str">
            <v>CL91</v>
          </cell>
          <cell r="H1783">
            <v>17</v>
          </cell>
          <cell r="I1783">
            <v>0</v>
          </cell>
          <cell r="J1783" t="str">
            <v>基因组文库</v>
          </cell>
          <cell r="K1783" t="str">
            <v>邵芷轩</v>
          </cell>
          <cell r="L1783">
            <v>54.12</v>
          </cell>
          <cell r="M1783">
            <v>378</v>
          </cell>
          <cell r="N1783" t="str">
            <v>邵芷轩</v>
          </cell>
          <cell r="O1783" t="str">
            <v>武汉百易-0001-D3</v>
          </cell>
          <cell r="P1783">
            <v>220.26862026862</v>
          </cell>
          <cell r="Q1783">
            <v>20</v>
          </cell>
          <cell r="R1783">
            <v>1082.4</v>
          </cell>
        </row>
        <row r="1783">
          <cell r="V1783" t="str">
            <v>华大双barcode文库</v>
          </cell>
          <cell r="W1783" t="str">
            <v>已磷酸化</v>
          </cell>
          <cell r="X1783" t="str">
            <v>未环化</v>
          </cell>
        </row>
        <row r="1784">
          <cell r="F1784" t="str">
            <v>HGC-Lib-26082473</v>
          </cell>
          <cell r="G1784" t="str">
            <v>PC_G120</v>
          </cell>
          <cell r="H1784">
            <v>1</v>
          </cell>
          <cell r="I1784">
            <v>0</v>
          </cell>
          <cell r="J1784" t="str">
            <v>基因组文库</v>
          </cell>
          <cell r="K1784" t="str">
            <v>邵芷轩</v>
          </cell>
          <cell r="L1784">
            <v>97.92</v>
          </cell>
          <cell r="M1784">
            <v>367</v>
          </cell>
          <cell r="N1784" t="str">
            <v>邵芷轩</v>
          </cell>
          <cell r="O1784" t="str">
            <v>武汉百易-0001-E3</v>
          </cell>
          <cell r="P1784">
            <v>410.479983232027</v>
          </cell>
          <cell r="Q1784">
            <v>20</v>
          </cell>
          <cell r="R1784">
            <v>1958.4</v>
          </cell>
        </row>
        <row r="1784">
          <cell r="V1784" t="str">
            <v>华大双barcode文库</v>
          </cell>
          <cell r="W1784" t="str">
            <v>已磷酸化</v>
          </cell>
          <cell r="X1784" t="str">
            <v>未环化</v>
          </cell>
        </row>
        <row r="1785">
          <cell r="F1785" t="str">
            <v>HGC-Lib-26082474</v>
          </cell>
          <cell r="G1785" t="str">
            <v>PC_ZS11</v>
          </cell>
          <cell r="H1785">
            <v>1</v>
          </cell>
          <cell r="I1785">
            <v>0</v>
          </cell>
          <cell r="J1785" t="str">
            <v>基因组文库</v>
          </cell>
          <cell r="K1785" t="str">
            <v>邵芷轩</v>
          </cell>
          <cell r="L1785">
            <v>97.25</v>
          </cell>
          <cell r="M1785">
            <v>374</v>
          </cell>
          <cell r="N1785" t="str">
            <v>邵芷轩</v>
          </cell>
          <cell r="O1785" t="str">
            <v>武汉百易-0001-F3</v>
          </cell>
          <cell r="P1785">
            <v>400.041135335253</v>
          </cell>
          <cell r="Q1785">
            <v>20</v>
          </cell>
          <cell r="R1785">
            <v>1945</v>
          </cell>
        </row>
        <row r="1785">
          <cell r="V1785" t="str">
            <v>华大双barcode文库</v>
          </cell>
          <cell r="W1785" t="str">
            <v>已磷酸化</v>
          </cell>
          <cell r="X1785" t="str">
            <v>未环化</v>
          </cell>
        </row>
        <row r="1786">
          <cell r="F1786" t="str">
            <v>HGC-Lib-26082475</v>
          </cell>
          <cell r="G1786" t="str">
            <v>PC_ZY50</v>
          </cell>
          <cell r="H1786">
            <v>1</v>
          </cell>
          <cell r="I1786">
            <v>0</v>
          </cell>
          <cell r="J1786" t="str">
            <v>基因组文库</v>
          </cell>
          <cell r="K1786" t="str">
            <v>邵芷轩</v>
          </cell>
          <cell r="L1786">
            <v>77.89</v>
          </cell>
          <cell r="M1786">
            <v>390</v>
          </cell>
          <cell r="N1786" t="str">
            <v>邵芷轩</v>
          </cell>
          <cell r="O1786" t="str">
            <v>武汉百易-0001-G3</v>
          </cell>
          <cell r="P1786">
            <v>307.258382642998</v>
          </cell>
          <cell r="Q1786">
            <v>20</v>
          </cell>
          <cell r="R1786">
            <v>1557.8</v>
          </cell>
        </row>
        <row r="1786">
          <cell r="V1786" t="str">
            <v>华大双barcode文库</v>
          </cell>
          <cell r="W1786" t="str">
            <v>已磷酸化</v>
          </cell>
          <cell r="X1786" t="str">
            <v>未环化</v>
          </cell>
        </row>
        <row r="1787">
          <cell r="F1787" t="str">
            <v>HGC-Lib-26082476</v>
          </cell>
          <cell r="G1787" t="str">
            <v>ZW</v>
          </cell>
          <cell r="H1787">
            <v>60</v>
          </cell>
          <cell r="I1787">
            <v>0</v>
          </cell>
          <cell r="J1787" t="str">
            <v>基因组文库</v>
          </cell>
          <cell r="K1787" t="str">
            <v>邵芷轩</v>
          </cell>
          <cell r="L1787">
            <v>82.3</v>
          </cell>
          <cell r="M1787">
            <v>366</v>
          </cell>
          <cell r="N1787" t="str">
            <v>邵芷轩</v>
          </cell>
          <cell r="O1787" t="str">
            <v>武汉百易-0001-H3</v>
          </cell>
          <cell r="P1787">
            <v>345.943673812526</v>
          </cell>
          <cell r="Q1787">
            <v>20</v>
          </cell>
          <cell r="R1787">
            <v>1646</v>
          </cell>
        </row>
        <row r="1787">
          <cell r="V1787" t="str">
            <v>华大双barcode文库</v>
          </cell>
          <cell r="W1787" t="str">
            <v>已磷酸化</v>
          </cell>
          <cell r="X1787" t="str">
            <v>未环化</v>
          </cell>
        </row>
        <row r="1788">
          <cell r="F1788" t="str">
            <v>HGC-Lib-26082477</v>
          </cell>
          <cell r="G1788" t="str">
            <v>ZB</v>
          </cell>
          <cell r="H1788">
            <v>60</v>
          </cell>
          <cell r="I1788">
            <v>0</v>
          </cell>
          <cell r="J1788" t="str">
            <v>基因组文库</v>
          </cell>
          <cell r="K1788" t="str">
            <v>邵芷轩</v>
          </cell>
          <cell r="L1788">
            <v>73.78</v>
          </cell>
          <cell r="M1788">
            <v>377</v>
          </cell>
          <cell r="N1788" t="str">
            <v>邵芷轩</v>
          </cell>
          <cell r="O1788" t="str">
            <v>武汉百易-0001-A4</v>
          </cell>
          <cell r="P1788">
            <v>301.081411956744</v>
          </cell>
          <cell r="Q1788">
            <v>20</v>
          </cell>
          <cell r="R1788">
            <v>1475.6</v>
          </cell>
        </row>
        <row r="1788">
          <cell r="V1788" t="str">
            <v>华大双barcode文库</v>
          </cell>
          <cell r="W1788" t="str">
            <v>已磷酸化</v>
          </cell>
          <cell r="X1788" t="str">
            <v>未环化</v>
          </cell>
        </row>
        <row r="1789">
          <cell r="F1789" t="str">
            <v>HGC-Lib-26082478</v>
          </cell>
          <cell r="G1789" t="str">
            <v>NN1</v>
          </cell>
          <cell r="H1789">
            <v>60</v>
          </cell>
          <cell r="I1789">
            <v>0</v>
          </cell>
          <cell r="J1789" t="str">
            <v>基因组文库</v>
          </cell>
          <cell r="K1789" t="str">
            <v>邵芷轩</v>
          </cell>
          <cell r="L1789">
            <v>100.44</v>
          </cell>
          <cell r="M1789">
            <v>393</v>
          </cell>
          <cell r="N1789" t="str">
            <v>邵芷轩</v>
          </cell>
          <cell r="O1789" t="str">
            <v>武汉百易-0001-B4</v>
          </cell>
          <cell r="P1789">
            <v>393.188490898415</v>
          </cell>
          <cell r="Q1789">
            <v>20</v>
          </cell>
          <cell r="R1789">
            <v>2008.8</v>
          </cell>
        </row>
        <row r="1789">
          <cell r="V1789" t="str">
            <v>华大双barcode文库</v>
          </cell>
          <cell r="W1789" t="str">
            <v>已磷酸化</v>
          </cell>
          <cell r="X1789" t="str">
            <v>未环化</v>
          </cell>
        </row>
        <row r="1790">
          <cell r="F1790" t="str">
            <v>HGC-Lib-26082479</v>
          </cell>
          <cell r="G1790" t="str">
            <v>TZ04</v>
          </cell>
          <cell r="H1790">
            <v>60</v>
          </cell>
          <cell r="I1790">
            <v>0</v>
          </cell>
          <cell r="J1790" t="str">
            <v>基因组文库</v>
          </cell>
          <cell r="K1790" t="str">
            <v>邵芷轩</v>
          </cell>
          <cell r="L1790">
            <v>96.13</v>
          </cell>
          <cell r="M1790">
            <v>399</v>
          </cell>
          <cell r="N1790" t="str">
            <v>邵芷轩</v>
          </cell>
          <cell r="O1790" t="str">
            <v>武汉百易-0001-C4</v>
          </cell>
          <cell r="P1790">
            <v>370.657412762676</v>
          </cell>
          <cell r="Q1790">
            <v>20</v>
          </cell>
          <cell r="R1790">
            <v>1922.6</v>
          </cell>
        </row>
        <row r="1790">
          <cell r="V1790" t="str">
            <v>华大双barcode文库</v>
          </cell>
          <cell r="W1790" t="str">
            <v>已磷酸化</v>
          </cell>
          <cell r="X1790" t="str">
            <v>未环化</v>
          </cell>
        </row>
        <row r="1791">
          <cell r="F1791" t="str">
            <v>HGC-Lib-26082480</v>
          </cell>
          <cell r="G1791" t="str">
            <v>Cm41</v>
          </cell>
          <cell r="H1791">
            <v>16</v>
          </cell>
          <cell r="I1791">
            <v>0</v>
          </cell>
          <cell r="J1791" t="str">
            <v>基因组文库</v>
          </cell>
          <cell r="K1791" t="str">
            <v>邵芷轩</v>
          </cell>
          <cell r="L1791">
            <v>83.69</v>
          </cell>
          <cell r="M1791">
            <v>392</v>
          </cell>
          <cell r="N1791" t="str">
            <v>邵芷轩</v>
          </cell>
          <cell r="O1791" t="str">
            <v>武汉百易-0001-D4</v>
          </cell>
          <cell r="P1791">
            <v>328.453689167975</v>
          </cell>
          <cell r="Q1791">
            <v>20</v>
          </cell>
          <cell r="R1791">
            <v>1673.8</v>
          </cell>
        </row>
        <row r="1791">
          <cell r="V1791" t="str">
            <v>华大双barcode文库</v>
          </cell>
          <cell r="W1791" t="str">
            <v>已磷酸化</v>
          </cell>
          <cell r="X1791" t="str">
            <v>未环化</v>
          </cell>
        </row>
        <row r="1792">
          <cell r="F1792" t="str">
            <v>HGC-Lib-26082481</v>
          </cell>
          <cell r="G1792" t="str">
            <v>Cm45</v>
          </cell>
          <cell r="H1792">
            <v>16</v>
          </cell>
          <cell r="I1792">
            <v>0</v>
          </cell>
          <cell r="J1792" t="str">
            <v>基因组文库</v>
          </cell>
          <cell r="K1792" t="str">
            <v>邵芷轩</v>
          </cell>
          <cell r="L1792">
            <v>76.19</v>
          </cell>
          <cell r="M1792">
            <v>390</v>
          </cell>
          <cell r="N1792" t="str">
            <v>邵芷轩</v>
          </cell>
          <cell r="O1792" t="str">
            <v>武汉百易-0001-E4</v>
          </cell>
          <cell r="P1792">
            <v>300.552268244576</v>
          </cell>
          <cell r="Q1792">
            <v>20</v>
          </cell>
          <cell r="R1792">
            <v>1523.8</v>
          </cell>
        </row>
        <row r="1792">
          <cell r="V1792" t="str">
            <v>华大双barcode文库</v>
          </cell>
          <cell r="W1792" t="str">
            <v>已磷酸化</v>
          </cell>
          <cell r="X1792" t="str">
            <v>未环化</v>
          </cell>
        </row>
        <row r="1793">
          <cell r="F1793" t="str">
            <v>HGC-Lib-26082482</v>
          </cell>
          <cell r="G1793" t="str">
            <v>HC1</v>
          </cell>
          <cell r="H1793">
            <v>16</v>
          </cell>
          <cell r="I1793">
            <v>0</v>
          </cell>
          <cell r="J1793" t="str">
            <v>基因组文库</v>
          </cell>
          <cell r="K1793" t="str">
            <v>邵芷轩</v>
          </cell>
          <cell r="L1793">
            <v>90.4</v>
          </cell>
          <cell r="M1793">
            <v>383</v>
          </cell>
          <cell r="N1793" t="str">
            <v>邵芷轩</v>
          </cell>
          <cell r="O1793" t="str">
            <v>武汉百易-0001-F4</v>
          </cell>
          <cell r="P1793">
            <v>363.125125527214</v>
          </cell>
          <cell r="Q1793">
            <v>20</v>
          </cell>
          <cell r="R1793">
            <v>1808</v>
          </cell>
        </row>
        <row r="1793">
          <cell r="V1793" t="str">
            <v>华大双barcode文库</v>
          </cell>
          <cell r="W1793" t="str">
            <v>已磷酸化</v>
          </cell>
          <cell r="X1793" t="str">
            <v>未环化</v>
          </cell>
        </row>
        <row r="1794">
          <cell r="F1794" t="str">
            <v>HGC-Lib-26082483</v>
          </cell>
          <cell r="G1794" t="str">
            <v>HC2</v>
          </cell>
          <cell r="H1794">
            <v>16</v>
          </cell>
          <cell r="I1794">
            <v>0</v>
          </cell>
          <cell r="J1794" t="str">
            <v>基因组文库</v>
          </cell>
          <cell r="K1794" t="str">
            <v>邵芷轩</v>
          </cell>
          <cell r="L1794">
            <v>96.72</v>
          </cell>
          <cell r="M1794">
            <v>370</v>
          </cell>
          <cell r="N1794" t="str">
            <v>邵芷轩</v>
          </cell>
          <cell r="O1794" t="str">
            <v>武汉百易-0001-G4</v>
          </cell>
          <cell r="P1794">
            <v>402.162162162162</v>
          </cell>
          <cell r="Q1794">
            <v>20</v>
          </cell>
          <cell r="R1794">
            <v>1934.4</v>
          </cell>
        </row>
        <row r="1794">
          <cell r="V1794" t="str">
            <v>华大双barcode文库</v>
          </cell>
          <cell r="W1794" t="str">
            <v>已磷酸化</v>
          </cell>
          <cell r="X1794" t="str">
            <v>未环化</v>
          </cell>
        </row>
        <row r="1795">
          <cell r="F1795" t="str">
            <v>HGC-Lib-26082484</v>
          </cell>
          <cell r="G1795" t="str">
            <v>L260625043XB</v>
          </cell>
          <cell r="H1795">
            <v>12</v>
          </cell>
          <cell r="I1795">
            <v>0</v>
          </cell>
          <cell r="J1795" t="str">
            <v>10X BCR</v>
          </cell>
          <cell r="K1795" t="str">
            <v>卢浩然</v>
          </cell>
          <cell r="L1795">
            <v>47.8</v>
          </cell>
        </row>
        <row r="1795">
          <cell r="P1795" t="e">
            <v>#DIV/0!</v>
          </cell>
        </row>
        <row r="1795">
          <cell r="R1795">
            <v>0</v>
          </cell>
        </row>
        <row r="1796">
          <cell r="F1796" t="str">
            <v>HGC-Lib-26082485</v>
          </cell>
          <cell r="G1796" t="str">
            <v>L260625042XB</v>
          </cell>
          <cell r="H1796">
            <v>12</v>
          </cell>
          <cell r="I1796">
            <v>0</v>
          </cell>
          <cell r="J1796" t="str">
            <v>10X BCR</v>
          </cell>
          <cell r="K1796" t="str">
            <v>卢浩然</v>
          </cell>
          <cell r="L1796">
            <v>52</v>
          </cell>
        </row>
        <row r="1796">
          <cell r="P1796" t="e">
            <v>#DIV/0!</v>
          </cell>
        </row>
        <row r="1796">
          <cell r="R1796">
            <v>0</v>
          </cell>
        </row>
        <row r="1797">
          <cell r="F1797" t="str">
            <v>HGC-Lib-26082486</v>
          </cell>
          <cell r="G1797" t="str">
            <v>L260422gz001c1A</v>
          </cell>
          <cell r="H1797">
            <v>100</v>
          </cell>
          <cell r="I1797">
            <v>0</v>
          </cell>
          <cell r="J1797" t="str">
            <v>10x3′单细胞转录组</v>
          </cell>
          <cell r="K1797" t="str">
            <v>卢浩然</v>
          </cell>
          <cell r="L1797">
            <v>36.2</v>
          </cell>
          <cell r="M1797">
            <v>408</v>
          </cell>
          <cell r="N1797" t="str">
            <v>邵芷轩</v>
          </cell>
        </row>
        <row r="1797">
          <cell r="P1797">
            <v>136.500754147813</v>
          </cell>
        </row>
        <row r="1797">
          <cell r="R1797">
            <v>0</v>
          </cell>
        </row>
        <row r="1798">
          <cell r="F1798" t="str">
            <v>HGC-Lib-26082487</v>
          </cell>
          <cell r="G1798" t="str">
            <v>R26066000</v>
          </cell>
          <cell r="H1798">
            <v>5</v>
          </cell>
          <cell r="I1798">
            <v>0</v>
          </cell>
          <cell r="J1798" t="str">
            <v>有参转录组（RNA-seq）</v>
          </cell>
          <cell r="K1798" t="str">
            <v>邵芷轩</v>
          </cell>
          <cell r="L1798">
            <v>69.86</v>
          </cell>
        </row>
        <row r="1798">
          <cell r="O1798" t="str">
            <v>26.7.1-3-白-BGI_A1</v>
          </cell>
          <cell r="P1798" t="e">
            <v>#DIV/0!</v>
          </cell>
          <cell r="Q1798">
            <v>23</v>
          </cell>
          <cell r="R1798">
            <v>1606.78</v>
          </cell>
        </row>
        <row r="1798">
          <cell r="U1798" t="str">
            <v>PE150</v>
          </cell>
          <cell r="V1798" t="str">
            <v>Illumina Truseq文库</v>
          </cell>
          <cell r="W1798" t="str">
            <v>未磷酸化</v>
          </cell>
          <cell r="X1798" t="str">
            <v>未环化</v>
          </cell>
        </row>
        <row r="1799">
          <cell r="F1799" t="str">
            <v>HGC-Lib-26082488</v>
          </cell>
          <cell r="G1799" t="str">
            <v>R26066001</v>
          </cell>
          <cell r="H1799">
            <v>5</v>
          </cell>
          <cell r="I1799">
            <v>0</v>
          </cell>
          <cell r="J1799" t="str">
            <v>有参转录组（RNA-seq）</v>
          </cell>
          <cell r="K1799" t="str">
            <v>邵芷轩</v>
          </cell>
          <cell r="L1799">
            <v>50.41</v>
          </cell>
        </row>
        <row r="1799">
          <cell r="O1799" t="str">
            <v>26.7.1-3-白-BGI_A2</v>
          </cell>
          <cell r="P1799" t="e">
            <v>#DIV/0!</v>
          </cell>
          <cell r="Q1799">
            <v>23</v>
          </cell>
          <cell r="R1799">
            <v>1159.43</v>
          </cell>
        </row>
        <row r="1799">
          <cell r="V1799" t="str">
            <v>Illumina Truseq文库</v>
          </cell>
          <cell r="W1799" t="str">
            <v>未磷酸化</v>
          </cell>
          <cell r="X1799" t="str">
            <v>未环化</v>
          </cell>
        </row>
        <row r="1800">
          <cell r="F1800" t="str">
            <v>HGC-Lib-26082489</v>
          </cell>
          <cell r="G1800" t="str">
            <v>R26066002</v>
          </cell>
          <cell r="H1800">
            <v>5</v>
          </cell>
          <cell r="I1800">
            <v>0</v>
          </cell>
          <cell r="J1800" t="str">
            <v>有参转录组（RNA-seq）</v>
          </cell>
          <cell r="K1800" t="str">
            <v>邵芷轩</v>
          </cell>
          <cell r="L1800">
            <v>51.02</v>
          </cell>
        </row>
        <row r="1800">
          <cell r="O1800" t="str">
            <v>26.7.1-3-白-BGI_A3</v>
          </cell>
          <cell r="P1800" t="e">
            <v>#DIV/0!</v>
          </cell>
          <cell r="Q1800">
            <v>23</v>
          </cell>
          <cell r="R1800">
            <v>1173.46</v>
          </cell>
        </row>
        <row r="1800">
          <cell r="V1800" t="str">
            <v>Illumina Truseq文库</v>
          </cell>
          <cell r="W1800" t="str">
            <v>未磷酸化</v>
          </cell>
          <cell r="X1800" t="str">
            <v>未环化</v>
          </cell>
        </row>
        <row r="1801">
          <cell r="F1801" t="str">
            <v>HGC-Lib-26082490</v>
          </cell>
          <cell r="G1801" t="str">
            <v>R26066003</v>
          </cell>
          <cell r="H1801">
            <v>5</v>
          </cell>
          <cell r="I1801">
            <v>0</v>
          </cell>
          <cell r="J1801" t="str">
            <v>有参转录组（RNA-seq）</v>
          </cell>
          <cell r="K1801" t="str">
            <v>邵芷轩</v>
          </cell>
          <cell r="L1801">
            <v>59.62</v>
          </cell>
        </row>
        <row r="1801">
          <cell r="O1801" t="str">
            <v>26.7.1-3-白-BGI_A4</v>
          </cell>
          <cell r="P1801" t="e">
            <v>#DIV/0!</v>
          </cell>
          <cell r="Q1801">
            <v>23</v>
          </cell>
          <cell r="R1801">
            <v>1371.26</v>
          </cell>
        </row>
        <row r="1801">
          <cell r="V1801" t="str">
            <v>Illumina Truseq文库</v>
          </cell>
          <cell r="W1801" t="str">
            <v>未磷酸化</v>
          </cell>
          <cell r="X1801" t="str">
            <v>未环化</v>
          </cell>
        </row>
        <row r="1802">
          <cell r="F1802" t="str">
            <v>HGC-Lib-26082491</v>
          </cell>
          <cell r="G1802" t="str">
            <v>R26066004</v>
          </cell>
          <cell r="H1802">
            <v>5</v>
          </cell>
          <cell r="I1802">
            <v>0</v>
          </cell>
          <cell r="J1802" t="str">
            <v>有参转录组（RNA-seq）</v>
          </cell>
          <cell r="K1802" t="str">
            <v>邵芷轩</v>
          </cell>
          <cell r="L1802">
            <v>43.57</v>
          </cell>
        </row>
        <row r="1802">
          <cell r="O1802" t="str">
            <v>26.7.1-3-白-BGI_A5</v>
          </cell>
          <cell r="P1802" t="e">
            <v>#DIV/0!</v>
          </cell>
          <cell r="Q1802">
            <v>23</v>
          </cell>
          <cell r="R1802">
            <v>1002.11</v>
          </cell>
        </row>
        <row r="1802">
          <cell r="V1802" t="str">
            <v>Illumina Truseq文库</v>
          </cell>
          <cell r="W1802" t="str">
            <v>未磷酸化</v>
          </cell>
          <cell r="X1802" t="str">
            <v>未环化</v>
          </cell>
        </row>
        <row r="1803">
          <cell r="F1803" t="str">
            <v>HGC-Lib-26082492</v>
          </cell>
          <cell r="G1803" t="str">
            <v>R26066005</v>
          </cell>
          <cell r="H1803">
            <v>5</v>
          </cell>
          <cell r="I1803">
            <v>0</v>
          </cell>
          <cell r="J1803" t="str">
            <v>有参转录组（RNA-seq）</v>
          </cell>
          <cell r="K1803" t="str">
            <v>邵芷轩</v>
          </cell>
          <cell r="L1803">
            <v>49.21</v>
          </cell>
        </row>
        <row r="1803">
          <cell r="O1803" t="str">
            <v>26.7.1-3-白-BGI_A6</v>
          </cell>
          <cell r="P1803" t="e">
            <v>#DIV/0!</v>
          </cell>
          <cell r="Q1803">
            <v>23</v>
          </cell>
          <cell r="R1803">
            <v>1131.83</v>
          </cell>
        </row>
        <row r="1803">
          <cell r="V1803" t="str">
            <v>Illumina Truseq文库</v>
          </cell>
          <cell r="W1803" t="str">
            <v>未磷酸化</v>
          </cell>
          <cell r="X1803" t="str">
            <v>未环化</v>
          </cell>
        </row>
        <row r="1804">
          <cell r="F1804" t="str">
            <v>HGC-Lib-26082493</v>
          </cell>
          <cell r="G1804" t="str">
            <v>R26066006</v>
          </cell>
          <cell r="H1804">
            <v>5</v>
          </cell>
          <cell r="I1804">
            <v>0</v>
          </cell>
          <cell r="J1804" t="str">
            <v>有参转录组（RNA-seq）</v>
          </cell>
          <cell r="K1804" t="str">
            <v>邵芷轩</v>
          </cell>
          <cell r="L1804">
            <v>68.61</v>
          </cell>
        </row>
        <row r="1804">
          <cell r="O1804" t="str">
            <v>26.7.1-3-白-BGI_A7</v>
          </cell>
          <cell r="P1804" t="e">
            <v>#DIV/0!</v>
          </cell>
          <cell r="Q1804">
            <v>23</v>
          </cell>
          <cell r="R1804">
            <v>1578.03</v>
          </cell>
        </row>
        <row r="1804">
          <cell r="V1804" t="str">
            <v>Illumina Truseq文库</v>
          </cell>
          <cell r="W1804" t="str">
            <v>未磷酸化</v>
          </cell>
          <cell r="X1804" t="str">
            <v>未环化</v>
          </cell>
        </row>
        <row r="1805">
          <cell r="F1805" t="str">
            <v>HGC-Lib-26082494</v>
          </cell>
          <cell r="G1805" t="str">
            <v>R26066007</v>
          </cell>
          <cell r="H1805">
            <v>5</v>
          </cell>
          <cell r="I1805">
            <v>0</v>
          </cell>
          <cell r="J1805" t="str">
            <v>有参转录组（RNA-seq）</v>
          </cell>
          <cell r="K1805" t="str">
            <v>邵芷轩</v>
          </cell>
          <cell r="L1805">
            <v>50.13</v>
          </cell>
        </row>
        <row r="1805">
          <cell r="O1805" t="str">
            <v>26.7.1-3-白-BGI_A8</v>
          </cell>
          <cell r="P1805" t="e">
            <v>#DIV/0!</v>
          </cell>
          <cell r="Q1805">
            <v>23</v>
          </cell>
          <cell r="R1805">
            <v>1152.99</v>
          </cell>
        </row>
        <row r="1805">
          <cell r="V1805" t="str">
            <v>Illumina Truseq文库</v>
          </cell>
          <cell r="W1805" t="str">
            <v>未磷酸化</v>
          </cell>
          <cell r="X1805" t="str">
            <v>未环化</v>
          </cell>
        </row>
        <row r="1806">
          <cell r="F1806" t="str">
            <v>HGC-Lib-26082495</v>
          </cell>
          <cell r="G1806" t="str">
            <v>R26066008</v>
          </cell>
          <cell r="H1806">
            <v>5</v>
          </cell>
          <cell r="I1806">
            <v>0</v>
          </cell>
          <cell r="J1806" t="str">
            <v>有参转录组（RNA-seq）</v>
          </cell>
          <cell r="K1806" t="str">
            <v>邵芷轩</v>
          </cell>
          <cell r="L1806">
            <v>73.58</v>
          </cell>
        </row>
        <row r="1806">
          <cell r="O1806" t="str">
            <v>26.7.1-3-白-BGI_A9</v>
          </cell>
          <cell r="P1806" t="e">
            <v>#DIV/0!</v>
          </cell>
          <cell r="Q1806">
            <v>23</v>
          </cell>
          <cell r="R1806">
            <v>1692.34</v>
          </cell>
        </row>
        <row r="1806">
          <cell r="V1806" t="str">
            <v>Illumina Truseq文库</v>
          </cell>
          <cell r="W1806" t="str">
            <v>未磷酸化</v>
          </cell>
          <cell r="X1806" t="str">
            <v>未环化</v>
          </cell>
        </row>
        <row r="1807">
          <cell r="F1807" t="str">
            <v>HGC-Lib-26082496</v>
          </cell>
          <cell r="G1807" t="str">
            <v>R26066009</v>
          </cell>
          <cell r="H1807">
            <v>5</v>
          </cell>
          <cell r="I1807">
            <v>0</v>
          </cell>
          <cell r="J1807" t="str">
            <v>有参转录组（RNA-seq）</v>
          </cell>
          <cell r="K1807" t="str">
            <v>邵芷轩</v>
          </cell>
          <cell r="L1807">
            <v>61.47</v>
          </cell>
        </row>
        <row r="1807">
          <cell r="O1807" t="str">
            <v>26.7.1-3-白-BGI_A10</v>
          </cell>
          <cell r="P1807" t="e">
            <v>#DIV/0!</v>
          </cell>
          <cell r="Q1807">
            <v>23</v>
          </cell>
          <cell r="R1807">
            <v>1413.81</v>
          </cell>
        </row>
        <row r="1807">
          <cell r="V1807" t="str">
            <v>Illumina Truseq文库</v>
          </cell>
          <cell r="W1807" t="str">
            <v>未磷酸化</v>
          </cell>
          <cell r="X1807" t="str">
            <v>未环化</v>
          </cell>
        </row>
        <row r="1808">
          <cell r="F1808" t="str">
            <v>HGC-Lib-26082497</v>
          </cell>
          <cell r="G1808" t="str">
            <v>R26066010</v>
          </cell>
          <cell r="H1808">
            <v>5</v>
          </cell>
          <cell r="I1808">
            <v>0</v>
          </cell>
          <cell r="J1808" t="str">
            <v>有参转录组（RNA-seq）</v>
          </cell>
          <cell r="K1808" t="str">
            <v>邵芷轩</v>
          </cell>
          <cell r="L1808">
            <v>54.83</v>
          </cell>
        </row>
        <row r="1808">
          <cell r="O1808" t="str">
            <v>26.7.1-3-白-BGI_A11</v>
          </cell>
          <cell r="P1808" t="e">
            <v>#DIV/0!</v>
          </cell>
          <cell r="Q1808">
            <v>23</v>
          </cell>
          <cell r="R1808">
            <v>1261.09</v>
          </cell>
        </row>
        <row r="1808">
          <cell r="V1808" t="str">
            <v>Illumina Truseq文库</v>
          </cell>
          <cell r="W1808" t="str">
            <v>未磷酸化</v>
          </cell>
          <cell r="X1808" t="str">
            <v>未环化</v>
          </cell>
        </row>
        <row r="1809">
          <cell r="F1809" t="str">
            <v>HGC-Lib-26082498</v>
          </cell>
          <cell r="G1809" t="str">
            <v>R26066011</v>
          </cell>
          <cell r="H1809">
            <v>5</v>
          </cell>
          <cell r="I1809">
            <v>0</v>
          </cell>
          <cell r="J1809" t="str">
            <v>有参转录组（RNA-seq）</v>
          </cell>
          <cell r="K1809" t="str">
            <v>邵芷轩</v>
          </cell>
          <cell r="L1809">
            <v>73.77</v>
          </cell>
        </row>
        <row r="1809">
          <cell r="O1809" t="str">
            <v>26.7.1-3-白-BGI_A12</v>
          </cell>
          <cell r="P1809" t="e">
            <v>#DIV/0!</v>
          </cell>
          <cell r="Q1809">
            <v>23</v>
          </cell>
          <cell r="R1809">
            <v>1696.71</v>
          </cell>
        </row>
        <row r="1809">
          <cell r="V1809" t="str">
            <v>Illumina Truseq文库</v>
          </cell>
          <cell r="W1809" t="str">
            <v>未磷酸化</v>
          </cell>
          <cell r="X1809" t="str">
            <v>未环化</v>
          </cell>
        </row>
        <row r="1810">
          <cell r="F1810" t="str">
            <v>HGC-Lib-26082499</v>
          </cell>
          <cell r="G1810" t="str">
            <v>R26066012</v>
          </cell>
          <cell r="H1810">
            <v>5</v>
          </cell>
          <cell r="I1810">
            <v>0</v>
          </cell>
          <cell r="J1810" t="str">
            <v>有参转录组（RNA-seq）</v>
          </cell>
          <cell r="K1810" t="str">
            <v>邵芷轩</v>
          </cell>
          <cell r="L1810">
            <v>49.73</v>
          </cell>
        </row>
        <row r="1810">
          <cell r="O1810" t="str">
            <v>26.7.1-3-白-BGI_B1</v>
          </cell>
          <cell r="P1810" t="e">
            <v>#DIV/0!</v>
          </cell>
          <cell r="Q1810">
            <v>23</v>
          </cell>
          <cell r="R1810">
            <v>1143.79</v>
          </cell>
        </row>
        <row r="1810">
          <cell r="V1810" t="str">
            <v>Illumina Truseq文库</v>
          </cell>
          <cell r="W1810" t="str">
            <v>未磷酸化</v>
          </cell>
          <cell r="X1810" t="str">
            <v>未环化</v>
          </cell>
        </row>
        <row r="1811">
          <cell r="F1811" t="str">
            <v>HGC-Lib-26082500</v>
          </cell>
          <cell r="G1811" t="str">
            <v>R26066013</v>
          </cell>
          <cell r="H1811">
            <v>5</v>
          </cell>
          <cell r="I1811">
            <v>0</v>
          </cell>
          <cell r="J1811" t="str">
            <v>有参转录组（RNA-seq）</v>
          </cell>
          <cell r="K1811" t="str">
            <v>邵芷轩</v>
          </cell>
          <cell r="L1811">
            <v>41.78</v>
          </cell>
        </row>
        <row r="1811">
          <cell r="O1811" t="str">
            <v>26.7.1-3-白-BGI_B2</v>
          </cell>
          <cell r="P1811" t="e">
            <v>#DIV/0!</v>
          </cell>
          <cell r="Q1811">
            <v>23</v>
          </cell>
          <cell r="R1811">
            <v>960.94</v>
          </cell>
        </row>
        <row r="1811">
          <cell r="V1811" t="str">
            <v>Illumina Truseq文库</v>
          </cell>
          <cell r="W1811" t="str">
            <v>未磷酸化</v>
          </cell>
          <cell r="X1811" t="str">
            <v>未环化</v>
          </cell>
        </row>
        <row r="1812">
          <cell r="F1812" t="str">
            <v>HGC-Lib-26082501</v>
          </cell>
          <cell r="G1812" t="str">
            <v>R26066014</v>
          </cell>
          <cell r="H1812">
            <v>5</v>
          </cell>
          <cell r="I1812">
            <v>0</v>
          </cell>
          <cell r="J1812" t="str">
            <v>有参转录组（RNA-seq）</v>
          </cell>
          <cell r="K1812" t="str">
            <v>邵芷轩</v>
          </cell>
          <cell r="L1812">
            <v>68.66</v>
          </cell>
        </row>
        <row r="1812">
          <cell r="O1812" t="str">
            <v>26.7.1-3-白-BGI_B3</v>
          </cell>
          <cell r="P1812" t="e">
            <v>#DIV/0!</v>
          </cell>
          <cell r="Q1812">
            <v>23</v>
          </cell>
          <cell r="R1812">
            <v>1579.18</v>
          </cell>
        </row>
        <row r="1812">
          <cell r="V1812" t="str">
            <v>Illumina Truseq文库</v>
          </cell>
          <cell r="W1812" t="str">
            <v>未磷酸化</v>
          </cell>
          <cell r="X1812" t="str">
            <v>未环化</v>
          </cell>
        </row>
        <row r="1813">
          <cell r="F1813" t="str">
            <v>HGC-Lib-26082502</v>
          </cell>
          <cell r="G1813" t="str">
            <v>R26066015</v>
          </cell>
          <cell r="H1813">
            <v>5</v>
          </cell>
          <cell r="I1813">
            <v>0</v>
          </cell>
          <cell r="J1813" t="str">
            <v>有参转录组（RNA-seq）</v>
          </cell>
          <cell r="K1813" t="str">
            <v>邵芷轩</v>
          </cell>
          <cell r="L1813">
            <v>65.36</v>
          </cell>
        </row>
        <row r="1813">
          <cell r="O1813" t="str">
            <v>26.7.1-3-白-BGI_B4</v>
          </cell>
          <cell r="P1813" t="e">
            <v>#DIV/0!</v>
          </cell>
          <cell r="Q1813">
            <v>23</v>
          </cell>
          <cell r="R1813">
            <v>1503.28</v>
          </cell>
        </row>
        <row r="1813">
          <cell r="V1813" t="str">
            <v>Illumina Truseq文库</v>
          </cell>
          <cell r="W1813" t="str">
            <v>未磷酸化</v>
          </cell>
          <cell r="X1813" t="str">
            <v>未环化</v>
          </cell>
        </row>
        <row r="1814">
          <cell r="F1814" t="str">
            <v>HGC-Lib-26082503</v>
          </cell>
          <cell r="G1814" t="str">
            <v>R26066016</v>
          </cell>
          <cell r="H1814">
            <v>5</v>
          </cell>
          <cell r="I1814">
            <v>0</v>
          </cell>
          <cell r="J1814" t="str">
            <v>有参转录组（RNA-seq）</v>
          </cell>
          <cell r="K1814" t="str">
            <v>邵芷轩</v>
          </cell>
          <cell r="L1814">
            <v>63.39</v>
          </cell>
        </row>
        <row r="1814">
          <cell r="O1814" t="str">
            <v>26.7.1-3-白-BGI_B5</v>
          </cell>
          <cell r="P1814" t="e">
            <v>#DIV/0!</v>
          </cell>
          <cell r="Q1814">
            <v>23</v>
          </cell>
          <cell r="R1814">
            <v>1457.97</v>
          </cell>
        </row>
        <row r="1814">
          <cell r="V1814" t="str">
            <v>Illumina Truseq文库</v>
          </cell>
          <cell r="W1814" t="str">
            <v>未磷酸化</v>
          </cell>
          <cell r="X1814" t="str">
            <v>未环化</v>
          </cell>
        </row>
        <row r="1815">
          <cell r="F1815" t="str">
            <v>HGC-Lib-26082504</v>
          </cell>
          <cell r="G1815" t="str">
            <v>R26066017</v>
          </cell>
          <cell r="H1815">
            <v>5</v>
          </cell>
          <cell r="I1815">
            <v>0</v>
          </cell>
          <cell r="J1815" t="str">
            <v>有参转录组（RNA-seq）</v>
          </cell>
          <cell r="K1815" t="str">
            <v>邵芷轩</v>
          </cell>
          <cell r="L1815">
            <v>71.67</v>
          </cell>
        </row>
        <row r="1815">
          <cell r="O1815" t="str">
            <v>26.7.1-3-白-BGI_B6</v>
          </cell>
          <cell r="P1815" t="e">
            <v>#DIV/0!</v>
          </cell>
          <cell r="Q1815">
            <v>23</v>
          </cell>
          <cell r="R1815">
            <v>1648.41</v>
          </cell>
        </row>
        <row r="1815">
          <cell r="V1815" t="str">
            <v>Illumina Truseq文库</v>
          </cell>
          <cell r="W1815" t="str">
            <v>未磷酸化</v>
          </cell>
          <cell r="X1815" t="str">
            <v>未环化</v>
          </cell>
        </row>
        <row r="1816">
          <cell r="F1816" t="str">
            <v>HGC-Lib-26082505</v>
          </cell>
          <cell r="G1816" t="str">
            <v>R26066018</v>
          </cell>
          <cell r="H1816">
            <v>5</v>
          </cell>
          <cell r="I1816">
            <v>0</v>
          </cell>
          <cell r="J1816" t="str">
            <v>有参转录组（RNA-seq）</v>
          </cell>
          <cell r="K1816" t="str">
            <v>邵芷轩</v>
          </cell>
          <cell r="L1816">
            <v>88.83</v>
          </cell>
        </row>
        <row r="1816">
          <cell r="O1816" t="str">
            <v>26.7.1-3-白-BGI_B7</v>
          </cell>
          <cell r="P1816" t="e">
            <v>#DIV/0!</v>
          </cell>
          <cell r="Q1816">
            <v>23</v>
          </cell>
          <cell r="R1816">
            <v>2043.09</v>
          </cell>
        </row>
        <row r="1816">
          <cell r="V1816" t="str">
            <v>Illumina Truseq文库</v>
          </cell>
          <cell r="W1816" t="str">
            <v>未磷酸化</v>
          </cell>
          <cell r="X1816" t="str">
            <v>未环化</v>
          </cell>
        </row>
        <row r="1817">
          <cell r="F1817" t="str">
            <v>HGC-Lib-26082506</v>
          </cell>
          <cell r="G1817" t="str">
            <v>R26066019</v>
          </cell>
          <cell r="H1817">
            <v>5</v>
          </cell>
          <cell r="I1817">
            <v>0</v>
          </cell>
          <cell r="J1817" t="str">
            <v>有参转录组（RNA-seq）</v>
          </cell>
          <cell r="K1817" t="str">
            <v>邵芷轩</v>
          </cell>
          <cell r="L1817">
            <v>75.08</v>
          </cell>
        </row>
        <row r="1817">
          <cell r="O1817" t="str">
            <v>26.7.1-3-白-BGI_B8</v>
          </cell>
          <cell r="P1817" t="e">
            <v>#DIV/0!</v>
          </cell>
          <cell r="Q1817">
            <v>23</v>
          </cell>
          <cell r="R1817">
            <v>1726.84</v>
          </cell>
        </row>
        <row r="1817">
          <cell r="V1817" t="str">
            <v>Illumina Truseq文库</v>
          </cell>
          <cell r="W1817" t="str">
            <v>未磷酸化</v>
          </cell>
          <cell r="X1817" t="str">
            <v>未环化</v>
          </cell>
        </row>
        <row r="1818">
          <cell r="F1818" t="str">
            <v>HGC-Lib-26082507</v>
          </cell>
          <cell r="G1818" t="str">
            <v>R26066020</v>
          </cell>
          <cell r="H1818">
            <v>5</v>
          </cell>
          <cell r="I1818">
            <v>0</v>
          </cell>
          <cell r="J1818" t="str">
            <v>有参转录组（RNA-seq）</v>
          </cell>
          <cell r="K1818" t="str">
            <v>邵芷轩</v>
          </cell>
          <cell r="L1818">
            <v>89.46</v>
          </cell>
        </row>
        <row r="1818">
          <cell r="O1818" t="str">
            <v>26.7.1-3-白-BGI_B9</v>
          </cell>
          <cell r="P1818" t="e">
            <v>#DIV/0!</v>
          </cell>
          <cell r="Q1818">
            <v>23</v>
          </cell>
          <cell r="R1818">
            <v>2057.58</v>
          </cell>
        </row>
        <row r="1818">
          <cell r="V1818" t="str">
            <v>Illumina Truseq文库</v>
          </cell>
          <cell r="W1818" t="str">
            <v>未磷酸化</v>
          </cell>
          <cell r="X1818" t="str">
            <v>未环化</v>
          </cell>
        </row>
        <row r="1819">
          <cell r="F1819" t="str">
            <v>HGC-Lib-26082508</v>
          </cell>
          <cell r="G1819" t="str">
            <v>R26066021</v>
          </cell>
          <cell r="H1819">
            <v>5</v>
          </cell>
          <cell r="I1819">
            <v>0</v>
          </cell>
          <cell r="J1819" t="str">
            <v>有参转录组（RNA-seq）</v>
          </cell>
          <cell r="K1819" t="str">
            <v>邵芷轩</v>
          </cell>
          <cell r="L1819">
            <v>39.12</v>
          </cell>
        </row>
        <row r="1819">
          <cell r="O1819" t="str">
            <v>26.7.1-3-白-BGI_B10</v>
          </cell>
          <cell r="P1819" t="e">
            <v>#DIV/0!</v>
          </cell>
          <cell r="Q1819">
            <v>23</v>
          </cell>
          <cell r="R1819">
            <v>899.76</v>
          </cell>
        </row>
        <row r="1819">
          <cell r="V1819" t="str">
            <v>Illumina Truseq文库</v>
          </cell>
          <cell r="W1819" t="str">
            <v>未磷酸化</v>
          </cell>
          <cell r="X1819" t="str">
            <v>未环化</v>
          </cell>
        </row>
        <row r="1820">
          <cell r="F1820" t="str">
            <v>HGC-Lib-26082509</v>
          </cell>
          <cell r="G1820" t="str">
            <v>R26066022</v>
          </cell>
          <cell r="H1820">
            <v>5</v>
          </cell>
          <cell r="I1820">
            <v>0</v>
          </cell>
          <cell r="J1820" t="str">
            <v>有参转录组（RNA-seq）</v>
          </cell>
          <cell r="K1820" t="str">
            <v>邵芷轩</v>
          </cell>
          <cell r="L1820">
            <v>50.3</v>
          </cell>
        </row>
        <row r="1820">
          <cell r="O1820" t="str">
            <v>26.7.1-3-白-BGI_B11</v>
          </cell>
          <cell r="P1820" t="e">
            <v>#DIV/0!</v>
          </cell>
          <cell r="Q1820">
            <v>23</v>
          </cell>
          <cell r="R1820">
            <v>1156.9</v>
          </cell>
        </row>
        <row r="1820">
          <cell r="V1820" t="str">
            <v>Illumina Truseq文库</v>
          </cell>
          <cell r="W1820" t="str">
            <v>未磷酸化</v>
          </cell>
          <cell r="X1820" t="str">
            <v>未环化</v>
          </cell>
        </row>
        <row r="1821">
          <cell r="F1821" t="str">
            <v>HGC-Lib-26082510</v>
          </cell>
          <cell r="G1821" t="str">
            <v>R26066023</v>
          </cell>
          <cell r="H1821">
            <v>5</v>
          </cell>
          <cell r="I1821">
            <v>0</v>
          </cell>
          <cell r="J1821" t="str">
            <v>有参转录组（RNA-seq）</v>
          </cell>
          <cell r="K1821" t="str">
            <v>邵芷轩</v>
          </cell>
          <cell r="L1821">
            <v>64.41</v>
          </cell>
        </row>
        <row r="1821">
          <cell r="O1821" t="str">
            <v>26.7.1-3-白-BGI_B12</v>
          </cell>
          <cell r="P1821" t="e">
            <v>#DIV/0!</v>
          </cell>
          <cell r="Q1821">
            <v>23</v>
          </cell>
          <cell r="R1821">
            <v>1481.43</v>
          </cell>
        </row>
        <row r="1821">
          <cell r="V1821" t="str">
            <v>Illumina Truseq文库</v>
          </cell>
          <cell r="W1821" t="str">
            <v>未磷酸化</v>
          </cell>
          <cell r="X1821" t="str">
            <v>未环化</v>
          </cell>
        </row>
        <row r="1822">
          <cell r="F1822" t="str">
            <v>HGC-Lib-26082511</v>
          </cell>
          <cell r="G1822" t="str">
            <v>R26066024</v>
          </cell>
          <cell r="H1822">
            <v>5</v>
          </cell>
          <cell r="I1822">
            <v>0</v>
          </cell>
          <cell r="J1822" t="str">
            <v>有参转录组（RNA-seq）</v>
          </cell>
          <cell r="K1822" t="str">
            <v>邵芷轩</v>
          </cell>
          <cell r="L1822">
            <v>69.03</v>
          </cell>
        </row>
        <row r="1822">
          <cell r="O1822" t="str">
            <v>26.7.1-3-白-BGI_C1</v>
          </cell>
          <cell r="P1822" t="e">
            <v>#DIV/0!</v>
          </cell>
          <cell r="Q1822">
            <v>23</v>
          </cell>
          <cell r="R1822">
            <v>1587.69</v>
          </cell>
        </row>
        <row r="1822">
          <cell r="V1822" t="str">
            <v>Illumina Truseq文库</v>
          </cell>
          <cell r="W1822" t="str">
            <v>未磷酸化</v>
          </cell>
          <cell r="X1822" t="str">
            <v>未环化</v>
          </cell>
        </row>
        <row r="1823">
          <cell r="F1823" t="str">
            <v>HGC-Lib-26082512</v>
          </cell>
          <cell r="G1823" t="str">
            <v>R26066025</v>
          </cell>
          <cell r="H1823">
            <v>5</v>
          </cell>
          <cell r="I1823">
            <v>0</v>
          </cell>
          <cell r="J1823" t="str">
            <v>有参转录组（RNA-seq）</v>
          </cell>
          <cell r="K1823" t="str">
            <v>邵芷轩</v>
          </cell>
          <cell r="L1823">
            <v>55.02</v>
          </cell>
        </row>
        <row r="1823">
          <cell r="O1823" t="str">
            <v>26.7.1-3-白-BGI_C2</v>
          </cell>
          <cell r="P1823" t="e">
            <v>#DIV/0!</v>
          </cell>
          <cell r="Q1823">
            <v>23</v>
          </cell>
          <cell r="R1823">
            <v>1265.46</v>
          </cell>
        </row>
        <row r="1823">
          <cell r="V1823" t="str">
            <v>Illumina Truseq文库</v>
          </cell>
          <cell r="W1823" t="str">
            <v>未磷酸化</v>
          </cell>
          <cell r="X1823" t="str">
            <v>未环化</v>
          </cell>
        </row>
        <row r="1824">
          <cell r="F1824" t="str">
            <v>HGC-Lib-26082513</v>
          </cell>
          <cell r="G1824" t="str">
            <v>R26066026</v>
          </cell>
          <cell r="H1824">
            <v>5</v>
          </cell>
          <cell r="I1824">
            <v>0</v>
          </cell>
          <cell r="J1824" t="str">
            <v>有参转录组（RNA-seq）</v>
          </cell>
          <cell r="K1824" t="str">
            <v>邵芷轩</v>
          </cell>
          <cell r="L1824">
            <v>62.28</v>
          </cell>
        </row>
        <row r="1824">
          <cell r="O1824" t="str">
            <v>26.7.1-3-白-BGI_C3</v>
          </cell>
          <cell r="P1824" t="e">
            <v>#DIV/0!</v>
          </cell>
          <cell r="Q1824">
            <v>23</v>
          </cell>
          <cell r="R1824">
            <v>1432.44</v>
          </cell>
        </row>
        <row r="1824">
          <cell r="V1824" t="str">
            <v>Illumina Truseq文库</v>
          </cell>
          <cell r="W1824" t="str">
            <v>未磷酸化</v>
          </cell>
          <cell r="X1824" t="str">
            <v>未环化</v>
          </cell>
        </row>
        <row r="1825">
          <cell r="F1825" t="str">
            <v>HGC-Lib-26082514</v>
          </cell>
          <cell r="G1825" t="str">
            <v>R26066027</v>
          </cell>
          <cell r="H1825">
            <v>5</v>
          </cell>
          <cell r="I1825">
            <v>0</v>
          </cell>
          <cell r="J1825" t="str">
            <v>有参转录组（RNA-seq）</v>
          </cell>
          <cell r="K1825" t="str">
            <v>邵芷轩</v>
          </cell>
          <cell r="L1825">
            <v>73.67</v>
          </cell>
        </row>
        <row r="1825">
          <cell r="O1825" t="str">
            <v>26.7.1-3-白-BGI_C4</v>
          </cell>
          <cell r="P1825" t="e">
            <v>#DIV/0!</v>
          </cell>
          <cell r="Q1825">
            <v>23</v>
          </cell>
          <cell r="R1825">
            <v>1694.41</v>
          </cell>
        </row>
        <row r="1825">
          <cell r="V1825" t="str">
            <v>Illumina Truseq文库</v>
          </cell>
          <cell r="W1825" t="str">
            <v>未磷酸化</v>
          </cell>
          <cell r="X1825" t="str">
            <v>未环化</v>
          </cell>
        </row>
        <row r="1826">
          <cell r="F1826" t="str">
            <v>HGC-Lib-26082515</v>
          </cell>
          <cell r="G1826" t="str">
            <v>R26066029</v>
          </cell>
          <cell r="H1826">
            <v>5</v>
          </cell>
          <cell r="I1826">
            <v>0</v>
          </cell>
          <cell r="J1826" t="str">
            <v>有参转录组（RNA-seq）</v>
          </cell>
          <cell r="K1826" t="str">
            <v>邵芷轩</v>
          </cell>
          <cell r="L1826">
            <v>50.67</v>
          </cell>
        </row>
        <row r="1826">
          <cell r="O1826" t="str">
            <v>26.7.1-3-白-BGI_C5</v>
          </cell>
          <cell r="P1826" t="e">
            <v>#DIV/0!</v>
          </cell>
          <cell r="Q1826">
            <v>23</v>
          </cell>
          <cell r="R1826">
            <v>1165.41</v>
          </cell>
        </row>
        <row r="1826">
          <cell r="V1826" t="str">
            <v>Illumina Truseq文库</v>
          </cell>
          <cell r="W1826" t="str">
            <v>未磷酸化</v>
          </cell>
          <cell r="X1826" t="str">
            <v>未环化</v>
          </cell>
        </row>
        <row r="1827">
          <cell r="F1827" t="str">
            <v>HGC-Lib-26082516</v>
          </cell>
          <cell r="G1827" t="str">
            <v>R26066030</v>
          </cell>
          <cell r="H1827">
            <v>5</v>
          </cell>
          <cell r="I1827">
            <v>0</v>
          </cell>
          <cell r="J1827" t="str">
            <v>有参转录组（RNA-seq）</v>
          </cell>
          <cell r="K1827" t="str">
            <v>邵芷轩</v>
          </cell>
          <cell r="L1827">
            <v>81.82</v>
          </cell>
        </row>
        <row r="1827">
          <cell r="O1827" t="str">
            <v>26.7.1-3-白-BGI_C6</v>
          </cell>
          <cell r="P1827" t="e">
            <v>#DIV/0!</v>
          </cell>
          <cell r="Q1827">
            <v>23</v>
          </cell>
          <cell r="R1827">
            <v>1881.86</v>
          </cell>
        </row>
        <row r="1827">
          <cell r="V1827" t="str">
            <v>Illumina Truseq文库</v>
          </cell>
          <cell r="W1827" t="str">
            <v>未磷酸化</v>
          </cell>
          <cell r="X1827" t="str">
            <v>未环化</v>
          </cell>
        </row>
        <row r="1828">
          <cell r="F1828" t="str">
            <v>HGC-Lib-26082517</v>
          </cell>
          <cell r="G1828" t="str">
            <v>R26066031</v>
          </cell>
          <cell r="H1828">
            <v>5</v>
          </cell>
          <cell r="I1828">
            <v>0</v>
          </cell>
          <cell r="J1828" t="str">
            <v>有参转录组（RNA-seq）</v>
          </cell>
          <cell r="K1828" t="str">
            <v>邵芷轩</v>
          </cell>
          <cell r="L1828">
            <v>55.23</v>
          </cell>
        </row>
        <row r="1828">
          <cell r="O1828" t="str">
            <v>26.7.1-3-白-BGI_C7</v>
          </cell>
          <cell r="P1828" t="e">
            <v>#DIV/0!</v>
          </cell>
          <cell r="Q1828">
            <v>23</v>
          </cell>
          <cell r="R1828">
            <v>1270.29</v>
          </cell>
        </row>
        <row r="1828">
          <cell r="V1828" t="str">
            <v>Illumina Truseq文库</v>
          </cell>
          <cell r="W1828" t="str">
            <v>未磷酸化</v>
          </cell>
          <cell r="X1828" t="str">
            <v>未环化</v>
          </cell>
        </row>
        <row r="1829">
          <cell r="F1829" t="str">
            <v>HGC-Lib-26082518</v>
          </cell>
          <cell r="G1829" t="str">
            <v>R26066032</v>
          </cell>
          <cell r="H1829">
            <v>5</v>
          </cell>
          <cell r="I1829">
            <v>0</v>
          </cell>
          <cell r="J1829" t="str">
            <v>有参转录组（RNA-seq）</v>
          </cell>
          <cell r="K1829" t="str">
            <v>邵芷轩</v>
          </cell>
          <cell r="L1829">
            <v>54.1</v>
          </cell>
        </row>
        <row r="1829">
          <cell r="O1829" t="str">
            <v>26.7.1-3-白-BGI_C8</v>
          </cell>
          <cell r="P1829" t="e">
            <v>#DIV/0!</v>
          </cell>
          <cell r="Q1829">
            <v>23</v>
          </cell>
          <cell r="R1829">
            <v>1244.3</v>
          </cell>
        </row>
        <row r="1829">
          <cell r="V1829" t="str">
            <v>Illumina Truseq文库</v>
          </cell>
          <cell r="W1829" t="str">
            <v>未磷酸化</v>
          </cell>
          <cell r="X1829" t="str">
            <v>未环化</v>
          </cell>
        </row>
        <row r="1830">
          <cell r="F1830" t="str">
            <v>HGC-Lib-26082519</v>
          </cell>
          <cell r="G1830" t="str">
            <v>R26066033</v>
          </cell>
          <cell r="H1830">
            <v>5</v>
          </cell>
          <cell r="I1830">
            <v>0</v>
          </cell>
          <cell r="J1830" t="str">
            <v>有参转录组（RNA-seq）</v>
          </cell>
          <cell r="K1830" t="str">
            <v>邵芷轩</v>
          </cell>
          <cell r="L1830">
            <v>69.25</v>
          </cell>
        </row>
        <row r="1830">
          <cell r="O1830" t="str">
            <v>26.7.1-3-白-BGI_C9</v>
          </cell>
          <cell r="P1830" t="e">
            <v>#DIV/0!</v>
          </cell>
          <cell r="Q1830">
            <v>23</v>
          </cell>
          <cell r="R1830">
            <v>1592.75</v>
          </cell>
        </row>
        <row r="1830">
          <cell r="V1830" t="str">
            <v>Illumina Truseq文库</v>
          </cell>
          <cell r="W1830" t="str">
            <v>未磷酸化</v>
          </cell>
          <cell r="X1830" t="str">
            <v>未环化</v>
          </cell>
        </row>
        <row r="1831">
          <cell r="F1831" t="str">
            <v>HGC-Lib-26082520</v>
          </cell>
          <cell r="G1831" t="str">
            <v>R26066034</v>
          </cell>
          <cell r="H1831">
            <v>5</v>
          </cell>
          <cell r="I1831">
            <v>0</v>
          </cell>
          <cell r="J1831" t="str">
            <v>有参转录组（RNA-seq）</v>
          </cell>
          <cell r="K1831" t="str">
            <v>邵芷轩</v>
          </cell>
          <cell r="L1831">
            <v>67.66</v>
          </cell>
        </row>
        <row r="1831">
          <cell r="O1831" t="str">
            <v>26.7.1-3-白-BGI_C10</v>
          </cell>
          <cell r="P1831" t="e">
            <v>#DIV/0!</v>
          </cell>
          <cell r="Q1831">
            <v>23</v>
          </cell>
          <cell r="R1831">
            <v>1556.18</v>
          </cell>
        </row>
        <row r="1831">
          <cell r="V1831" t="str">
            <v>Illumina Truseq文库</v>
          </cell>
          <cell r="W1831" t="str">
            <v>未磷酸化</v>
          </cell>
          <cell r="X1831" t="str">
            <v>未环化</v>
          </cell>
        </row>
        <row r="1832">
          <cell r="F1832" t="str">
            <v>HGC-Lib-26082521</v>
          </cell>
          <cell r="G1832" t="str">
            <v>R26066035</v>
          </cell>
          <cell r="H1832">
            <v>5</v>
          </cell>
          <cell r="I1832">
            <v>0</v>
          </cell>
          <cell r="J1832" t="str">
            <v>有参转录组（RNA-seq）</v>
          </cell>
          <cell r="K1832" t="str">
            <v>邵芷轩</v>
          </cell>
          <cell r="L1832">
            <v>46.58</v>
          </cell>
        </row>
        <row r="1832">
          <cell r="O1832" t="str">
            <v>26.7.1-3-白-BGI_C11</v>
          </cell>
          <cell r="P1832" t="e">
            <v>#DIV/0!</v>
          </cell>
          <cell r="Q1832">
            <v>23</v>
          </cell>
          <cell r="R1832">
            <v>1071.34</v>
          </cell>
        </row>
        <row r="1832">
          <cell r="V1832" t="str">
            <v>Illumina Truseq文库</v>
          </cell>
          <cell r="W1832" t="str">
            <v>未磷酸化</v>
          </cell>
          <cell r="X1832" t="str">
            <v>未环化</v>
          </cell>
        </row>
        <row r="1833">
          <cell r="F1833" t="str">
            <v>HGC-Lib-26082522</v>
          </cell>
          <cell r="G1833" t="str">
            <v>R26066024-mix-2</v>
          </cell>
          <cell r="H1833">
            <v>5</v>
          </cell>
          <cell r="I1833">
            <v>0</v>
          </cell>
          <cell r="J1833" t="str">
            <v>有参转录组（RNA-seq）</v>
          </cell>
          <cell r="K1833" t="str">
            <v>邵芷轩</v>
          </cell>
          <cell r="L1833">
            <v>82.73</v>
          </cell>
        </row>
        <row r="1833">
          <cell r="O1833" t="str">
            <v>26.7.1-3-白-BGI_C12</v>
          </cell>
          <cell r="P1833" t="e">
            <v>#DIV/0!</v>
          </cell>
          <cell r="Q1833">
            <v>23</v>
          </cell>
          <cell r="R1833">
            <v>1902.79</v>
          </cell>
        </row>
        <row r="1833">
          <cell r="V1833" t="str">
            <v>Illumina Truseq文库</v>
          </cell>
          <cell r="W1833" t="str">
            <v>未磷酸化</v>
          </cell>
          <cell r="X1833" t="str">
            <v>未环化</v>
          </cell>
        </row>
        <row r="1834">
          <cell r="F1834" t="str">
            <v>HGC-Lib-26082523</v>
          </cell>
          <cell r="G1834" t="str">
            <v>R26066251</v>
          </cell>
          <cell r="H1834">
            <v>5</v>
          </cell>
          <cell r="I1834">
            <v>0</v>
          </cell>
          <cell r="J1834" t="str">
            <v>有参转录组（RNA-seq）</v>
          </cell>
          <cell r="K1834" t="str">
            <v>邵芷轩</v>
          </cell>
          <cell r="L1834">
            <v>36.91</v>
          </cell>
        </row>
        <row r="1834">
          <cell r="O1834" t="str">
            <v>26.7.3-3-BGI_F10</v>
          </cell>
          <cell r="P1834" t="e">
            <v>#DIV/0!</v>
          </cell>
          <cell r="Q1834">
            <v>15</v>
          </cell>
          <cell r="R1834">
            <v>553.65</v>
          </cell>
        </row>
        <row r="1834">
          <cell r="V1834" t="str">
            <v>Illumina Truseq文库</v>
          </cell>
          <cell r="W1834" t="str">
            <v>未磷酸化</v>
          </cell>
          <cell r="X1834" t="str">
            <v>未环化</v>
          </cell>
        </row>
        <row r="1835">
          <cell r="F1835" t="str">
            <v>HGC-Lib-26082524</v>
          </cell>
          <cell r="G1835" t="str">
            <v>R26066252</v>
          </cell>
          <cell r="H1835">
            <v>5</v>
          </cell>
          <cell r="I1835">
            <v>0</v>
          </cell>
          <cell r="J1835" t="str">
            <v>有参转录组（RNA-seq）</v>
          </cell>
          <cell r="K1835" t="str">
            <v>邵芷轩</v>
          </cell>
          <cell r="L1835">
            <v>36.06</v>
          </cell>
        </row>
        <row r="1835">
          <cell r="O1835" t="str">
            <v>26.7.3-3-BGI_F11</v>
          </cell>
          <cell r="P1835" t="e">
            <v>#DIV/0!</v>
          </cell>
          <cell r="Q1835">
            <v>15</v>
          </cell>
          <cell r="R1835">
            <v>540.9</v>
          </cell>
        </row>
        <row r="1835">
          <cell r="V1835" t="str">
            <v>Illumina Truseq文库</v>
          </cell>
          <cell r="W1835" t="str">
            <v>未磷酸化</v>
          </cell>
          <cell r="X1835" t="str">
            <v>未环化</v>
          </cell>
        </row>
        <row r="1836">
          <cell r="F1836" t="str">
            <v>HGC-Lib-26082525</v>
          </cell>
          <cell r="G1836" t="str">
            <v>R26066253</v>
          </cell>
          <cell r="H1836">
            <v>5</v>
          </cell>
          <cell r="I1836">
            <v>0</v>
          </cell>
          <cell r="J1836" t="str">
            <v>有参转录组（RNA-seq）</v>
          </cell>
          <cell r="K1836" t="str">
            <v>邵芷轩</v>
          </cell>
          <cell r="L1836">
            <v>42.66</v>
          </cell>
        </row>
        <row r="1836">
          <cell r="O1836" t="str">
            <v>26.7.3-3-BGI_F12</v>
          </cell>
          <cell r="P1836" t="e">
            <v>#DIV/0!</v>
          </cell>
          <cell r="Q1836">
            <v>15</v>
          </cell>
          <cell r="R1836">
            <v>639.9</v>
          </cell>
        </row>
        <row r="1836">
          <cell r="V1836" t="str">
            <v>Illumina Truseq文库</v>
          </cell>
          <cell r="W1836" t="str">
            <v>未磷酸化</v>
          </cell>
          <cell r="X1836" t="str">
            <v>未环化</v>
          </cell>
        </row>
        <row r="1837">
          <cell r="F1837" t="str">
            <v>HGC-Lib-26082526</v>
          </cell>
          <cell r="G1837" t="str">
            <v>R26066254</v>
          </cell>
          <cell r="H1837">
            <v>5</v>
          </cell>
          <cell r="I1837">
            <v>0</v>
          </cell>
          <cell r="J1837" t="str">
            <v>有参转录组（RNA-seq）</v>
          </cell>
          <cell r="K1837" t="str">
            <v>邵芷轩</v>
          </cell>
          <cell r="L1837">
            <v>42.53</v>
          </cell>
        </row>
        <row r="1837">
          <cell r="O1837" t="str">
            <v>26.7.3-3-BGI_G1</v>
          </cell>
          <cell r="P1837" t="e">
            <v>#DIV/0!</v>
          </cell>
          <cell r="Q1837">
            <v>15</v>
          </cell>
          <cell r="R1837">
            <v>637.95</v>
          </cell>
        </row>
        <row r="1837">
          <cell r="V1837" t="str">
            <v>Illumina Truseq文库</v>
          </cell>
          <cell r="W1837" t="str">
            <v>未磷酸化</v>
          </cell>
          <cell r="X1837" t="str">
            <v>未环化</v>
          </cell>
        </row>
        <row r="1838">
          <cell r="F1838" t="str">
            <v>HGC-Lib-26082527</v>
          </cell>
          <cell r="G1838" t="str">
            <v>R26066255</v>
          </cell>
          <cell r="H1838">
            <v>5</v>
          </cell>
          <cell r="I1838">
            <v>0</v>
          </cell>
          <cell r="J1838" t="str">
            <v>有参转录组（RNA-seq）</v>
          </cell>
          <cell r="K1838" t="str">
            <v>邵芷轩</v>
          </cell>
          <cell r="L1838">
            <v>41.65</v>
          </cell>
        </row>
        <row r="1838">
          <cell r="O1838" t="str">
            <v>26.7.3-3-BGI_G2</v>
          </cell>
          <cell r="P1838" t="e">
            <v>#DIV/0!</v>
          </cell>
          <cell r="Q1838">
            <v>15</v>
          </cell>
          <cell r="R1838">
            <v>624.75</v>
          </cell>
        </row>
        <row r="1838">
          <cell r="V1838" t="str">
            <v>Illumina Truseq文库</v>
          </cell>
          <cell r="W1838" t="str">
            <v>未磷酸化</v>
          </cell>
          <cell r="X1838" t="str">
            <v>未环化</v>
          </cell>
        </row>
        <row r="1839">
          <cell r="F1839" t="str">
            <v>HGC-Lib-26082528</v>
          </cell>
          <cell r="G1839" t="str">
            <v>R26066256</v>
          </cell>
          <cell r="H1839">
            <v>5</v>
          </cell>
          <cell r="I1839">
            <v>0</v>
          </cell>
          <cell r="J1839" t="str">
            <v>有参转录组（RNA-seq）</v>
          </cell>
          <cell r="K1839" t="str">
            <v>邵芷轩</v>
          </cell>
          <cell r="L1839">
            <v>41.62</v>
          </cell>
        </row>
        <row r="1839">
          <cell r="O1839" t="str">
            <v>26.7.3-3-BGI_G3</v>
          </cell>
          <cell r="P1839" t="e">
            <v>#DIV/0!</v>
          </cell>
          <cell r="Q1839">
            <v>15</v>
          </cell>
          <cell r="R1839">
            <v>624.3</v>
          </cell>
        </row>
        <row r="1839">
          <cell r="V1839" t="str">
            <v>Illumina Truseq文库</v>
          </cell>
          <cell r="W1839" t="str">
            <v>未磷酸化</v>
          </cell>
          <cell r="X1839" t="str">
            <v>未环化</v>
          </cell>
        </row>
        <row r="1840">
          <cell r="F1840" t="str">
            <v>HGC-Lib-26082529</v>
          </cell>
          <cell r="G1840" t="str">
            <v>R26066257</v>
          </cell>
          <cell r="H1840">
            <v>5</v>
          </cell>
          <cell r="I1840">
            <v>0</v>
          </cell>
          <cell r="J1840" t="str">
            <v>有参转录组（RNA-seq）</v>
          </cell>
          <cell r="K1840" t="str">
            <v>邵芷轩</v>
          </cell>
          <cell r="L1840">
            <v>55.26</v>
          </cell>
        </row>
        <row r="1840">
          <cell r="O1840" t="str">
            <v>26.7.3-3-BGI_G4</v>
          </cell>
          <cell r="P1840" t="e">
            <v>#DIV/0!</v>
          </cell>
          <cell r="Q1840">
            <v>15</v>
          </cell>
          <cell r="R1840">
            <v>828.9</v>
          </cell>
        </row>
        <row r="1840">
          <cell r="V1840" t="str">
            <v>Illumina Truseq文库</v>
          </cell>
          <cell r="W1840" t="str">
            <v>未磷酸化</v>
          </cell>
          <cell r="X1840" t="str">
            <v>未环化</v>
          </cell>
        </row>
        <row r="1841">
          <cell r="F1841" t="str">
            <v>HGC-Lib-26082530</v>
          </cell>
          <cell r="G1841" t="str">
            <v>R26066258</v>
          </cell>
          <cell r="H1841">
            <v>5</v>
          </cell>
          <cell r="I1841">
            <v>0</v>
          </cell>
          <cell r="J1841" t="str">
            <v>有参转录组（RNA-seq）</v>
          </cell>
          <cell r="K1841" t="str">
            <v>邵芷轩</v>
          </cell>
          <cell r="L1841">
            <v>41.46</v>
          </cell>
        </row>
        <row r="1841">
          <cell r="O1841" t="str">
            <v>26.7.3-3-BGI_G5</v>
          </cell>
          <cell r="P1841" t="e">
            <v>#DIV/0!</v>
          </cell>
          <cell r="Q1841">
            <v>15</v>
          </cell>
          <cell r="R1841">
            <v>621.9</v>
          </cell>
        </row>
        <row r="1841">
          <cell r="V1841" t="str">
            <v>Illumina Truseq文库</v>
          </cell>
          <cell r="W1841" t="str">
            <v>未磷酸化</v>
          </cell>
          <cell r="X1841" t="str">
            <v>未环化</v>
          </cell>
        </row>
        <row r="1842">
          <cell r="F1842" t="str">
            <v>HGC-Lib-26082531</v>
          </cell>
          <cell r="G1842" t="str">
            <v>R26066259</v>
          </cell>
          <cell r="H1842">
            <v>5</v>
          </cell>
          <cell r="I1842">
            <v>0</v>
          </cell>
          <cell r="J1842" t="str">
            <v>有参转录组（RNA-seq）</v>
          </cell>
          <cell r="K1842" t="str">
            <v>邵芷轩</v>
          </cell>
          <cell r="L1842">
            <v>61.83</v>
          </cell>
        </row>
        <row r="1842">
          <cell r="O1842" t="str">
            <v>26.7.3-3-BGI_G6</v>
          </cell>
          <cell r="P1842" t="e">
            <v>#DIV/0!</v>
          </cell>
          <cell r="Q1842">
            <v>15</v>
          </cell>
          <cell r="R1842">
            <v>927.45</v>
          </cell>
        </row>
        <row r="1842">
          <cell r="V1842" t="str">
            <v>Illumina Truseq文库</v>
          </cell>
          <cell r="W1842" t="str">
            <v>未磷酸化</v>
          </cell>
          <cell r="X1842" t="str">
            <v>未环化</v>
          </cell>
        </row>
        <row r="1843">
          <cell r="F1843" t="str">
            <v>HGC-Lib-26082532</v>
          </cell>
          <cell r="G1843" t="str">
            <v>R26061861</v>
          </cell>
          <cell r="H1843">
            <v>8</v>
          </cell>
          <cell r="I1843">
            <v>0</v>
          </cell>
          <cell r="J1843" t="str">
            <v>有参转录组（RNA-seq）</v>
          </cell>
          <cell r="K1843" t="str">
            <v>邵芷轩</v>
          </cell>
          <cell r="L1843">
            <v>14.08</v>
          </cell>
        </row>
        <row r="1843">
          <cell r="O1843" t="str">
            <v>26.7.3-3-BGI_G7</v>
          </cell>
          <cell r="P1843" t="e">
            <v>#DIV/0!</v>
          </cell>
          <cell r="Q1843">
            <v>15</v>
          </cell>
          <cell r="R1843">
            <v>211.2</v>
          </cell>
        </row>
        <row r="1843">
          <cell r="V1843" t="str">
            <v>Illumina Truseq文库</v>
          </cell>
          <cell r="W1843" t="str">
            <v>未磷酸化</v>
          </cell>
          <cell r="X1843" t="str">
            <v>未环化</v>
          </cell>
        </row>
        <row r="1844">
          <cell r="F1844" t="str">
            <v>HGC-Lib-26082533</v>
          </cell>
          <cell r="G1844" t="str">
            <v>R26061864</v>
          </cell>
          <cell r="H1844">
            <v>8</v>
          </cell>
          <cell r="I1844">
            <v>0</v>
          </cell>
          <cell r="J1844" t="str">
            <v>有参转录组（RNA-seq）</v>
          </cell>
          <cell r="K1844" t="str">
            <v>邵芷轩</v>
          </cell>
          <cell r="L1844">
            <v>55.33</v>
          </cell>
        </row>
        <row r="1844">
          <cell r="O1844" t="str">
            <v>26.7.3-3-BGI_G8</v>
          </cell>
          <cell r="P1844" t="e">
            <v>#DIV/0!</v>
          </cell>
          <cell r="Q1844">
            <v>15</v>
          </cell>
          <cell r="R1844">
            <v>829.95</v>
          </cell>
        </row>
        <row r="1844">
          <cell r="V1844" t="str">
            <v>Illumina Truseq文库</v>
          </cell>
          <cell r="W1844" t="str">
            <v>未磷酸化</v>
          </cell>
          <cell r="X1844" t="str">
            <v>未环化</v>
          </cell>
        </row>
        <row r="1845">
          <cell r="F1845" t="str">
            <v>HGC-Lib-26082534</v>
          </cell>
          <cell r="G1845" t="str">
            <v>R26061865</v>
          </cell>
          <cell r="H1845">
            <v>8</v>
          </cell>
          <cell r="I1845">
            <v>0</v>
          </cell>
          <cell r="J1845" t="str">
            <v>有参转录组（RNA-seq）</v>
          </cell>
          <cell r="K1845" t="str">
            <v>邵芷轩</v>
          </cell>
          <cell r="L1845">
            <v>32.56</v>
          </cell>
        </row>
        <row r="1845">
          <cell r="O1845" t="str">
            <v>26.7.3-3-BGI_G9</v>
          </cell>
          <cell r="P1845" t="e">
            <v>#DIV/0!</v>
          </cell>
          <cell r="Q1845">
            <v>15</v>
          </cell>
          <cell r="R1845">
            <v>488.4</v>
          </cell>
        </row>
        <row r="1845">
          <cell r="V1845" t="str">
            <v>Illumina Truseq文库</v>
          </cell>
          <cell r="W1845" t="str">
            <v>未磷酸化</v>
          </cell>
          <cell r="X1845" t="str">
            <v>未环化</v>
          </cell>
        </row>
        <row r="1846">
          <cell r="F1846" t="str">
            <v>HGC-Lib-26082535</v>
          </cell>
          <cell r="G1846" t="str">
            <v>R26061866</v>
          </cell>
          <cell r="H1846">
            <v>8</v>
          </cell>
          <cell r="I1846">
            <v>0</v>
          </cell>
          <cell r="J1846" t="str">
            <v>有参转录组（RNA-seq）</v>
          </cell>
          <cell r="K1846" t="str">
            <v>邵芷轩</v>
          </cell>
          <cell r="L1846">
            <v>38.09</v>
          </cell>
        </row>
        <row r="1846">
          <cell r="O1846" t="str">
            <v>26.7.3-3-BGI_G10</v>
          </cell>
          <cell r="P1846" t="e">
            <v>#DIV/0!</v>
          </cell>
          <cell r="Q1846">
            <v>15</v>
          </cell>
          <cell r="R1846">
            <v>571.35</v>
          </cell>
        </row>
        <row r="1846">
          <cell r="V1846" t="str">
            <v>Illumina Truseq文库</v>
          </cell>
          <cell r="W1846" t="str">
            <v>未磷酸化</v>
          </cell>
          <cell r="X1846" t="str">
            <v>未环化</v>
          </cell>
        </row>
        <row r="1847">
          <cell r="F1847" t="str">
            <v>HGC-Lib-26082536</v>
          </cell>
          <cell r="G1847" t="str">
            <v>R26061867</v>
          </cell>
          <cell r="H1847">
            <v>8</v>
          </cell>
          <cell r="I1847">
            <v>0</v>
          </cell>
          <cell r="J1847" t="str">
            <v>有参转录组（RNA-seq）</v>
          </cell>
          <cell r="K1847" t="str">
            <v>邵芷轩</v>
          </cell>
          <cell r="L1847">
            <v>27.88</v>
          </cell>
        </row>
        <row r="1847">
          <cell r="O1847" t="str">
            <v>26.7.3-3-BGI_G11</v>
          </cell>
          <cell r="P1847" t="e">
            <v>#DIV/0!</v>
          </cell>
          <cell r="Q1847">
            <v>15</v>
          </cell>
          <cell r="R1847">
            <v>418.2</v>
          </cell>
        </row>
        <row r="1847">
          <cell r="V1847" t="str">
            <v>Illumina Truseq文库</v>
          </cell>
          <cell r="W1847" t="str">
            <v>未磷酸化</v>
          </cell>
          <cell r="X1847" t="str">
            <v>未环化</v>
          </cell>
        </row>
        <row r="1848">
          <cell r="F1848" t="str">
            <v>HGC-Lib-26082537</v>
          </cell>
          <cell r="G1848" t="str">
            <v>R26061868</v>
          </cell>
          <cell r="H1848">
            <v>8</v>
          </cell>
          <cell r="I1848">
            <v>0</v>
          </cell>
          <cell r="J1848" t="str">
            <v>有参转录组（RNA-seq）</v>
          </cell>
          <cell r="K1848" t="str">
            <v>邵芷轩</v>
          </cell>
          <cell r="L1848">
            <v>31.65</v>
          </cell>
        </row>
        <row r="1848">
          <cell r="O1848" t="str">
            <v>26.7.3-3-BGI_G12</v>
          </cell>
          <cell r="P1848" t="e">
            <v>#DIV/0!</v>
          </cell>
          <cell r="Q1848">
            <v>15</v>
          </cell>
          <cell r="R1848">
            <v>474.75</v>
          </cell>
        </row>
        <row r="1848">
          <cell r="V1848" t="str">
            <v>Illumina Truseq文库</v>
          </cell>
          <cell r="W1848" t="str">
            <v>未磷酸化</v>
          </cell>
          <cell r="X1848" t="str">
            <v>未环化</v>
          </cell>
        </row>
        <row r="1849">
          <cell r="F1849" t="str">
            <v>HGC-Lib-26082538</v>
          </cell>
          <cell r="G1849" t="str">
            <v>R26061869</v>
          </cell>
          <cell r="H1849">
            <v>8</v>
          </cell>
          <cell r="I1849">
            <v>0</v>
          </cell>
          <cell r="J1849" t="str">
            <v>有参转录组（RNA-seq）</v>
          </cell>
          <cell r="K1849" t="str">
            <v>邵芷轩</v>
          </cell>
          <cell r="L1849">
            <v>31.55</v>
          </cell>
        </row>
        <row r="1849">
          <cell r="O1849" t="str">
            <v>26.7.3-3-BGI_H1</v>
          </cell>
          <cell r="P1849" t="e">
            <v>#DIV/0!</v>
          </cell>
          <cell r="Q1849">
            <v>15</v>
          </cell>
          <cell r="R1849">
            <v>473.25</v>
          </cell>
        </row>
        <row r="1849">
          <cell r="V1849" t="str">
            <v>Illumina Truseq文库</v>
          </cell>
          <cell r="W1849" t="str">
            <v>未磷酸化</v>
          </cell>
          <cell r="X1849" t="str">
            <v>未环化</v>
          </cell>
        </row>
        <row r="1850">
          <cell r="F1850" t="str">
            <v>HGC-Lib-26082539</v>
          </cell>
          <cell r="G1850" t="str">
            <v>R26061870</v>
          </cell>
          <cell r="H1850">
            <v>8</v>
          </cell>
          <cell r="I1850">
            <v>0</v>
          </cell>
          <cell r="J1850" t="str">
            <v>有参转录组（RNA-seq）</v>
          </cell>
          <cell r="K1850" t="str">
            <v>邵芷轩</v>
          </cell>
          <cell r="L1850">
            <v>32.6</v>
          </cell>
        </row>
        <row r="1850">
          <cell r="O1850" t="str">
            <v>26.7.3-3-BGI_H2</v>
          </cell>
          <cell r="P1850" t="e">
            <v>#DIV/0!</v>
          </cell>
          <cell r="Q1850">
            <v>15</v>
          </cell>
          <cell r="R1850">
            <v>489</v>
          </cell>
        </row>
        <row r="1850">
          <cell r="V1850" t="str">
            <v>Illumina Truseq文库</v>
          </cell>
          <cell r="W1850" t="str">
            <v>未磷酸化</v>
          </cell>
          <cell r="X1850" t="str">
            <v>未环化</v>
          </cell>
        </row>
        <row r="1851">
          <cell r="F1851" t="str">
            <v>HGC-Lib-26082540</v>
          </cell>
          <cell r="G1851" t="str">
            <v>R26061871</v>
          </cell>
          <cell r="H1851">
            <v>8</v>
          </cell>
          <cell r="I1851">
            <v>0</v>
          </cell>
          <cell r="J1851" t="str">
            <v>有参转录组（RNA-seq）</v>
          </cell>
          <cell r="K1851" t="str">
            <v>邵芷轩</v>
          </cell>
          <cell r="L1851">
            <v>30.26</v>
          </cell>
        </row>
        <row r="1851">
          <cell r="O1851" t="str">
            <v>26.7.3-3-BGI_H3</v>
          </cell>
          <cell r="P1851" t="e">
            <v>#DIV/0!</v>
          </cell>
          <cell r="Q1851">
            <v>15</v>
          </cell>
          <cell r="R1851">
            <v>453.9</v>
          </cell>
        </row>
        <row r="1851">
          <cell r="V1851" t="str">
            <v>Illumina Truseq文库</v>
          </cell>
          <cell r="W1851" t="str">
            <v>未磷酸化</v>
          </cell>
          <cell r="X1851" t="str">
            <v>未环化</v>
          </cell>
        </row>
        <row r="1852">
          <cell r="F1852" t="str">
            <v>HGC-Lib-26082541</v>
          </cell>
          <cell r="G1852" t="str">
            <v>R26061872</v>
          </cell>
          <cell r="H1852">
            <v>8</v>
          </cell>
          <cell r="I1852">
            <v>0</v>
          </cell>
          <cell r="J1852" t="str">
            <v>有参转录组（RNA-seq）</v>
          </cell>
          <cell r="K1852" t="str">
            <v>邵芷轩</v>
          </cell>
          <cell r="L1852">
            <v>24.91</v>
          </cell>
        </row>
        <row r="1852">
          <cell r="O1852" t="str">
            <v>26.7.3-3-BGI_H4</v>
          </cell>
          <cell r="P1852" t="e">
            <v>#DIV/0!</v>
          </cell>
          <cell r="Q1852">
            <v>15</v>
          </cell>
          <cell r="R1852">
            <v>373.65</v>
          </cell>
        </row>
        <row r="1852">
          <cell r="V1852" t="str">
            <v>Illumina Truseq文库</v>
          </cell>
          <cell r="W1852" t="str">
            <v>未磷酸化</v>
          </cell>
          <cell r="X1852" t="str">
            <v>未环化</v>
          </cell>
        </row>
        <row r="1853">
          <cell r="F1853" t="str">
            <v>HGC-Lib-26082542</v>
          </cell>
          <cell r="G1853" t="str">
            <v>R26061873</v>
          </cell>
          <cell r="H1853">
            <v>8</v>
          </cell>
          <cell r="I1853">
            <v>0</v>
          </cell>
          <cell r="J1853" t="str">
            <v>有参转录组（RNA-seq）</v>
          </cell>
          <cell r="K1853" t="str">
            <v>邵芷轩</v>
          </cell>
          <cell r="L1853">
            <v>22.52</v>
          </cell>
        </row>
        <row r="1853">
          <cell r="O1853" t="str">
            <v>26.7.3-3-BGI_H5</v>
          </cell>
          <cell r="P1853" t="e">
            <v>#DIV/0!</v>
          </cell>
          <cell r="Q1853">
            <v>15</v>
          </cell>
          <cell r="R1853">
            <v>337.8</v>
          </cell>
        </row>
        <row r="1853">
          <cell r="V1853" t="str">
            <v>Illumina Truseq文库</v>
          </cell>
          <cell r="W1853" t="str">
            <v>未磷酸化</v>
          </cell>
          <cell r="X1853" t="str">
            <v>未环化</v>
          </cell>
        </row>
        <row r="1854">
          <cell r="F1854" t="str">
            <v>HGC-Lib-26082543</v>
          </cell>
          <cell r="G1854" t="str">
            <v>R26061874</v>
          </cell>
          <cell r="H1854">
            <v>8</v>
          </cell>
          <cell r="I1854">
            <v>0</v>
          </cell>
          <cell r="J1854" t="str">
            <v>有参转录组（RNA-seq）</v>
          </cell>
          <cell r="K1854" t="str">
            <v>邵芷轩</v>
          </cell>
          <cell r="L1854">
            <v>21.83</v>
          </cell>
        </row>
        <row r="1854">
          <cell r="O1854" t="str">
            <v>26.7.3-3-BGI_H6</v>
          </cell>
          <cell r="P1854" t="e">
            <v>#DIV/0!</v>
          </cell>
          <cell r="Q1854">
            <v>15</v>
          </cell>
          <cell r="R1854">
            <v>327.45</v>
          </cell>
        </row>
        <row r="1854">
          <cell r="V1854" t="str">
            <v>Illumina Truseq文库</v>
          </cell>
          <cell r="W1854" t="str">
            <v>未磷酸化</v>
          </cell>
          <cell r="X1854" t="str">
            <v>未环化</v>
          </cell>
        </row>
        <row r="1855">
          <cell r="F1855" t="str">
            <v>HGC-Lib-26082544</v>
          </cell>
          <cell r="G1855" t="str">
            <v>R26061875</v>
          </cell>
          <cell r="H1855">
            <v>8</v>
          </cell>
          <cell r="I1855">
            <v>0</v>
          </cell>
          <cell r="J1855" t="str">
            <v>有参转录组（RNA-seq）</v>
          </cell>
          <cell r="K1855" t="str">
            <v>邵芷轩</v>
          </cell>
          <cell r="L1855">
            <v>17.64</v>
          </cell>
        </row>
        <row r="1855">
          <cell r="O1855" t="str">
            <v>26.7.3-3-BGI_H7</v>
          </cell>
          <cell r="P1855" t="e">
            <v>#DIV/0!</v>
          </cell>
          <cell r="Q1855">
            <v>15</v>
          </cell>
          <cell r="R1855">
            <v>264.6</v>
          </cell>
        </row>
        <row r="1855">
          <cell r="V1855" t="str">
            <v>Illumina Truseq文库</v>
          </cell>
          <cell r="W1855" t="str">
            <v>未磷酸化</v>
          </cell>
          <cell r="X1855" t="str">
            <v>未环化</v>
          </cell>
        </row>
        <row r="1856">
          <cell r="F1856" t="str">
            <v>HGC-Lib-26082545</v>
          </cell>
          <cell r="G1856" t="str">
            <v>R26061876</v>
          </cell>
          <cell r="H1856">
            <v>8</v>
          </cell>
          <cell r="I1856">
            <v>0</v>
          </cell>
          <cell r="J1856" t="str">
            <v>有参转录组（RNA-seq）</v>
          </cell>
          <cell r="K1856" t="str">
            <v>邵芷轩</v>
          </cell>
          <cell r="L1856">
            <v>27.7</v>
          </cell>
        </row>
        <row r="1856">
          <cell r="O1856" t="str">
            <v>26.7.3-3-BGI_H8</v>
          </cell>
          <cell r="P1856" t="e">
            <v>#DIV/0!</v>
          </cell>
          <cell r="Q1856">
            <v>15</v>
          </cell>
          <cell r="R1856">
            <v>415.5</v>
          </cell>
        </row>
        <row r="1856">
          <cell r="V1856" t="str">
            <v>Illumina Truseq文库</v>
          </cell>
          <cell r="W1856" t="str">
            <v>未磷酸化</v>
          </cell>
          <cell r="X1856" t="str">
            <v>未环化</v>
          </cell>
        </row>
        <row r="1857">
          <cell r="F1857" t="str">
            <v>HGC-Lib-26082546</v>
          </cell>
          <cell r="G1857" t="str">
            <v>R26061877</v>
          </cell>
          <cell r="H1857">
            <v>8</v>
          </cell>
          <cell r="I1857">
            <v>0</v>
          </cell>
          <cell r="J1857" t="str">
            <v>有参转录组（RNA-seq）</v>
          </cell>
          <cell r="K1857" t="str">
            <v>邵芷轩</v>
          </cell>
          <cell r="L1857">
            <v>29.52</v>
          </cell>
        </row>
        <row r="1857">
          <cell r="O1857" t="str">
            <v>26.7.3-3-BGI_H9</v>
          </cell>
          <cell r="P1857" t="e">
            <v>#DIV/0!</v>
          </cell>
          <cell r="Q1857">
            <v>15</v>
          </cell>
          <cell r="R1857">
            <v>442.8</v>
          </cell>
        </row>
        <row r="1857">
          <cell r="V1857" t="str">
            <v>Illumina Truseq文库</v>
          </cell>
          <cell r="W1857" t="str">
            <v>未磷酸化</v>
          </cell>
          <cell r="X1857" t="str">
            <v>未环化</v>
          </cell>
        </row>
        <row r="1858">
          <cell r="F1858" t="str">
            <v>HGC-Lib-26082547</v>
          </cell>
          <cell r="G1858" t="str">
            <v>R26061878</v>
          </cell>
          <cell r="H1858">
            <v>8</v>
          </cell>
          <cell r="I1858">
            <v>0</v>
          </cell>
          <cell r="J1858" t="str">
            <v>有参转录组（RNA-seq）</v>
          </cell>
          <cell r="K1858" t="str">
            <v>邵芷轩</v>
          </cell>
          <cell r="L1858">
            <v>28.09</v>
          </cell>
        </row>
        <row r="1858">
          <cell r="O1858" t="str">
            <v>26.7.3-3-BGI_H10</v>
          </cell>
          <cell r="P1858" t="e">
            <v>#DIV/0!</v>
          </cell>
          <cell r="Q1858">
            <v>15</v>
          </cell>
          <cell r="R1858">
            <v>421.35</v>
          </cell>
        </row>
        <row r="1858">
          <cell r="V1858" t="str">
            <v>Illumina Truseq文库</v>
          </cell>
          <cell r="W1858" t="str">
            <v>未磷酸化</v>
          </cell>
          <cell r="X1858" t="str">
            <v>未环化</v>
          </cell>
        </row>
        <row r="1859">
          <cell r="F1859" t="str">
            <v>HGC-Lib-26082548</v>
          </cell>
          <cell r="G1859" t="str">
            <v>R26065775</v>
          </cell>
          <cell r="H1859">
            <v>8</v>
          </cell>
          <cell r="I1859">
            <v>0</v>
          </cell>
          <cell r="J1859" t="str">
            <v>有参转录组（RNA-seq）</v>
          </cell>
          <cell r="K1859" t="str">
            <v>邵芷轩</v>
          </cell>
          <cell r="L1859">
            <v>32.42</v>
          </cell>
        </row>
        <row r="1859">
          <cell r="O1859" t="str">
            <v>26.7.3-3-BGI_H11</v>
          </cell>
          <cell r="P1859" t="e">
            <v>#DIV/0!</v>
          </cell>
          <cell r="Q1859">
            <v>15</v>
          </cell>
          <cell r="R1859">
            <v>486.3</v>
          </cell>
        </row>
        <row r="1859">
          <cell r="V1859" t="str">
            <v>Illumina Truseq文库</v>
          </cell>
          <cell r="W1859" t="str">
            <v>未磷酸化</v>
          </cell>
          <cell r="X1859" t="str">
            <v>未环化</v>
          </cell>
        </row>
        <row r="1860">
          <cell r="F1860" t="str">
            <v>HGC-Lib-26082549</v>
          </cell>
          <cell r="G1860" t="str">
            <v>R26065776</v>
          </cell>
          <cell r="H1860">
            <v>8</v>
          </cell>
          <cell r="I1860">
            <v>0</v>
          </cell>
          <cell r="J1860" t="str">
            <v>有参转录组（RNA-seq）</v>
          </cell>
          <cell r="K1860" t="str">
            <v>邵芷轩</v>
          </cell>
          <cell r="L1860">
            <v>31.53</v>
          </cell>
        </row>
        <row r="1860">
          <cell r="O1860" t="str">
            <v>26.7.3-3-BGI_H12</v>
          </cell>
          <cell r="P1860" t="e">
            <v>#DIV/0!</v>
          </cell>
          <cell r="Q1860">
            <v>15</v>
          </cell>
          <cell r="R1860">
            <v>472.95</v>
          </cell>
        </row>
        <row r="1860">
          <cell r="V1860" t="str">
            <v>Illumina Truseq文库</v>
          </cell>
          <cell r="W1860" t="str">
            <v>未磷酸化</v>
          </cell>
          <cell r="X1860" t="str">
            <v>未环化</v>
          </cell>
        </row>
        <row r="1861">
          <cell r="F1861" t="str">
            <v>HGC-Lib-26082550</v>
          </cell>
          <cell r="G1861" t="str">
            <v>MS26061140-o</v>
          </cell>
          <cell r="H1861">
            <v>0</v>
          </cell>
          <cell r="I1861">
            <v>9</v>
          </cell>
          <cell r="J1861" t="str">
            <v>华大-C4-oligo</v>
          </cell>
          <cell r="K1861" t="str">
            <v>卢浩然</v>
          </cell>
          <cell r="L1861">
            <v>10.8</v>
          </cell>
        </row>
        <row r="1861">
          <cell r="P1861" t="e">
            <v>#DIV/0!</v>
          </cell>
          <cell r="Q1861">
            <v>18</v>
          </cell>
          <cell r="R1861">
            <v>194.4</v>
          </cell>
        </row>
        <row r="1861">
          <cell r="U1861" t="str">
            <v>PE100</v>
          </cell>
          <cell r="V1861" t="str">
            <v>华大单barcode文库</v>
          </cell>
          <cell r="W1861" t="str">
            <v>已磷酸化</v>
          </cell>
          <cell r="X1861" t="str">
            <v>未环化</v>
          </cell>
        </row>
        <row r="1862">
          <cell r="F1862" t="str">
            <v>HGC-Lib-26082551</v>
          </cell>
          <cell r="G1862" t="str">
            <v>MS26061141-o</v>
          </cell>
          <cell r="H1862">
            <v>0</v>
          </cell>
          <cell r="I1862">
            <v>9</v>
          </cell>
          <cell r="J1862" t="str">
            <v>华大-C4-oligo</v>
          </cell>
          <cell r="K1862" t="str">
            <v>卢浩然</v>
          </cell>
          <cell r="L1862">
            <v>10.6</v>
          </cell>
        </row>
        <row r="1862">
          <cell r="P1862" t="e">
            <v>#DIV/0!</v>
          </cell>
          <cell r="Q1862">
            <v>18</v>
          </cell>
          <cell r="R1862">
            <v>190.8</v>
          </cell>
        </row>
        <row r="1862">
          <cell r="V1862" t="str">
            <v>华大单barcode文库</v>
          </cell>
          <cell r="W1862" t="str">
            <v>已磷酸化</v>
          </cell>
          <cell r="X1862" t="str">
            <v>未环化</v>
          </cell>
        </row>
        <row r="1863">
          <cell r="F1863" t="str">
            <v>HGC-Lib-26082552</v>
          </cell>
          <cell r="G1863" t="str">
            <v>MS26061142-o</v>
          </cell>
          <cell r="H1863">
            <v>0</v>
          </cell>
          <cell r="I1863">
            <v>9</v>
          </cell>
          <cell r="J1863" t="str">
            <v>华大-C4-oligo</v>
          </cell>
          <cell r="K1863" t="str">
            <v>卢浩然</v>
          </cell>
          <cell r="L1863">
            <v>10.9</v>
          </cell>
        </row>
        <row r="1863">
          <cell r="P1863" t="e">
            <v>#DIV/0!</v>
          </cell>
          <cell r="Q1863">
            <v>18</v>
          </cell>
          <cell r="R1863">
            <v>196.2</v>
          </cell>
        </row>
        <row r="1863">
          <cell r="V1863" t="str">
            <v>华大单barcode文库</v>
          </cell>
          <cell r="W1863" t="str">
            <v>已磷酸化</v>
          </cell>
          <cell r="X1863" t="str">
            <v>未环化</v>
          </cell>
        </row>
        <row r="1864">
          <cell r="F1864" t="str">
            <v>HGC-Lib-26082553</v>
          </cell>
          <cell r="G1864" t="str">
            <v>MS26061140</v>
          </cell>
          <cell r="H1864">
            <v>0</v>
          </cell>
          <cell r="I1864">
            <v>396</v>
          </cell>
          <cell r="J1864" t="str">
            <v>华大-C4-转录组</v>
          </cell>
          <cell r="K1864" t="str">
            <v>卢浩然</v>
          </cell>
          <cell r="L1864">
            <v>35.4</v>
          </cell>
        </row>
        <row r="1864">
          <cell r="P1864" t="e">
            <v>#DIV/0!</v>
          </cell>
          <cell r="Q1864">
            <v>18</v>
          </cell>
          <cell r="R1864">
            <v>637.2</v>
          </cell>
        </row>
        <row r="1864">
          <cell r="V1864" t="str">
            <v>华大单barcode文库</v>
          </cell>
          <cell r="W1864" t="str">
            <v>已磷酸化</v>
          </cell>
          <cell r="X1864" t="str">
            <v>未环化</v>
          </cell>
        </row>
        <row r="1865">
          <cell r="F1865" t="str">
            <v>HGC-Lib-26082554</v>
          </cell>
          <cell r="G1865" t="str">
            <v>MS26061141</v>
          </cell>
          <cell r="H1865">
            <v>0</v>
          </cell>
          <cell r="I1865">
            <v>396</v>
          </cell>
          <cell r="J1865" t="str">
            <v>华大-C4-转录组</v>
          </cell>
          <cell r="K1865" t="str">
            <v>卢浩然</v>
          </cell>
          <cell r="L1865">
            <v>43.8</v>
          </cell>
        </row>
        <row r="1865">
          <cell r="P1865" t="e">
            <v>#DIV/0!</v>
          </cell>
          <cell r="Q1865">
            <v>18</v>
          </cell>
          <cell r="R1865">
            <v>788.4</v>
          </cell>
        </row>
        <row r="1865">
          <cell r="V1865" t="str">
            <v>华大单barcode文库</v>
          </cell>
          <cell r="W1865" t="str">
            <v>已磷酸化</v>
          </cell>
          <cell r="X1865" t="str">
            <v>未环化</v>
          </cell>
        </row>
        <row r="1866">
          <cell r="F1866" t="str">
            <v>HGC-Lib-26082555</v>
          </cell>
          <cell r="G1866" t="str">
            <v>MS26061142</v>
          </cell>
          <cell r="H1866">
            <v>0</v>
          </cell>
          <cell r="I1866">
            <v>396</v>
          </cell>
          <cell r="J1866" t="str">
            <v>华大-C4-转录组</v>
          </cell>
          <cell r="K1866" t="str">
            <v>卢浩然</v>
          </cell>
          <cell r="L1866">
            <v>38</v>
          </cell>
        </row>
        <row r="1866">
          <cell r="P1866" t="e">
            <v>#DIV/0!</v>
          </cell>
          <cell r="Q1866">
            <v>18</v>
          </cell>
          <cell r="R1866">
            <v>684</v>
          </cell>
        </row>
        <row r="1866">
          <cell r="V1866" t="str">
            <v>华大单barcode文库</v>
          </cell>
          <cell r="W1866" t="str">
            <v>已磷酸化</v>
          </cell>
          <cell r="X1866" t="str">
            <v>未环化</v>
          </cell>
        </row>
        <row r="1867">
          <cell r="F1867" t="str">
            <v>HGC-Lib-26082556</v>
          </cell>
          <cell r="G1867" t="str">
            <v>GYF2878-fei</v>
          </cell>
          <cell r="H1867">
            <v>9</v>
          </cell>
          <cell r="I1867">
            <v>0</v>
          </cell>
          <cell r="J1867" t="str">
            <v>华大C4转录组</v>
          </cell>
          <cell r="K1867" t="str">
            <v>卢浩然</v>
          </cell>
          <cell r="L1867">
            <v>15.2</v>
          </cell>
        </row>
        <row r="1867">
          <cell r="P1867" t="e">
            <v>#DIV/0!</v>
          </cell>
          <cell r="Q1867">
            <v>18</v>
          </cell>
          <cell r="R1867">
            <v>273.6</v>
          </cell>
        </row>
        <row r="1867">
          <cell r="U1867" t="str">
            <v>PE150</v>
          </cell>
          <cell r="V1867" t="str">
            <v>华大单barcode文库</v>
          </cell>
          <cell r="W1867" t="str">
            <v>已磷酸化</v>
          </cell>
          <cell r="X1867" t="str">
            <v>未环化</v>
          </cell>
        </row>
        <row r="1868">
          <cell r="F1868" t="str">
            <v>HGC-Lib-26082557</v>
          </cell>
          <cell r="G1868" t="str">
            <v>GYF2878-fei-o</v>
          </cell>
          <cell r="H1868">
            <v>1</v>
          </cell>
          <cell r="I1868">
            <v>0</v>
          </cell>
          <cell r="J1868" t="str">
            <v>华大C4-oligo</v>
          </cell>
          <cell r="K1868" t="str">
            <v>卢浩然</v>
          </cell>
          <cell r="L1868">
            <v>10.4</v>
          </cell>
        </row>
        <row r="1868">
          <cell r="P1868" t="e">
            <v>#DIV/0!</v>
          </cell>
          <cell r="Q1868">
            <v>18</v>
          </cell>
          <cell r="R1868">
            <v>187.2</v>
          </cell>
        </row>
        <row r="1868">
          <cell r="V1868" t="str">
            <v>华大单barcode文库</v>
          </cell>
          <cell r="W1868" t="str">
            <v>已磷酸化</v>
          </cell>
          <cell r="X1868" t="str">
            <v>未环化</v>
          </cell>
        </row>
        <row r="1869">
          <cell r="F1869" t="str">
            <v>HGC-POOL-26082558</v>
          </cell>
          <cell r="G1869" t="str">
            <v>RX20260703-21</v>
          </cell>
          <cell r="H1869">
            <v>22</v>
          </cell>
          <cell r="I1869">
            <v>0</v>
          </cell>
          <cell r="J1869" t="str">
            <v>mRNA</v>
          </cell>
          <cell r="K1869" t="str">
            <v>卢浩然</v>
          </cell>
          <cell r="L1869">
            <v>6.04</v>
          </cell>
          <cell r="M1869">
            <v>358</v>
          </cell>
          <cell r="N1869" t="str">
            <v>刘学成</v>
          </cell>
        </row>
        <row r="1869">
          <cell r="P1869">
            <v>25.9561667382896</v>
          </cell>
        </row>
        <row r="1869">
          <cell r="R1869">
            <v>0</v>
          </cell>
        </row>
        <row r="1870">
          <cell r="F1870" t="str">
            <v>HGC-POOL-26082559</v>
          </cell>
          <cell r="G1870" t="str">
            <v>RX20260703-22</v>
          </cell>
          <cell r="H1870">
            <v>32</v>
          </cell>
          <cell r="I1870">
            <v>0</v>
          </cell>
          <cell r="J1870" t="str">
            <v>其他文库类型</v>
          </cell>
          <cell r="K1870" t="str">
            <v>卢浩然</v>
          </cell>
          <cell r="L1870">
            <v>8.44</v>
          </cell>
          <cell r="M1870">
            <v>486</v>
          </cell>
          <cell r="N1870" t="str">
            <v>刘学成</v>
          </cell>
        </row>
        <row r="1870">
          <cell r="P1870">
            <v>26.7173156062045</v>
          </cell>
        </row>
        <row r="1870">
          <cell r="R1870">
            <v>0</v>
          </cell>
        </row>
        <row r="1871">
          <cell r="F1871" t="str">
            <v>HGC-POOL-26082560</v>
          </cell>
          <cell r="G1871" t="str">
            <v>RX20260703-1</v>
          </cell>
          <cell r="H1871">
            <v>0</v>
          </cell>
          <cell r="I1871">
            <v>250</v>
          </cell>
          <cell r="J1871" t="str">
            <v>华大C4-oligo</v>
          </cell>
          <cell r="K1871" t="str">
            <v>卢浩然</v>
          </cell>
          <cell r="L1871">
            <v>49.2</v>
          </cell>
          <cell r="M1871">
            <v>182</v>
          </cell>
          <cell r="N1871" t="str">
            <v>邵芷轩</v>
          </cell>
        </row>
        <row r="1871">
          <cell r="P1871">
            <v>415.891800507185</v>
          </cell>
          <cell r="Q1871">
            <v>18</v>
          </cell>
          <cell r="R1871">
            <v>885.6</v>
          </cell>
        </row>
        <row r="1871">
          <cell r="U1871" t="str">
            <v>PE100</v>
          </cell>
          <cell r="V1871" t="str">
            <v>华大单barcode文库</v>
          </cell>
          <cell r="W1871" t="str">
            <v>已磷酸化</v>
          </cell>
          <cell r="X1871" t="str">
            <v>未环化</v>
          </cell>
        </row>
        <row r="1872">
          <cell r="F1872" t="str">
            <v>HGC-POOL-26082561</v>
          </cell>
          <cell r="G1872" t="str">
            <v>RX20260703-2</v>
          </cell>
          <cell r="H1872">
            <v>0</v>
          </cell>
          <cell r="I1872">
            <v>200</v>
          </cell>
          <cell r="J1872" t="str">
            <v>华大C4-oligo</v>
          </cell>
          <cell r="K1872" t="str">
            <v>卢浩然</v>
          </cell>
          <cell r="L1872">
            <v>40.4</v>
          </cell>
          <cell r="M1872">
            <v>179</v>
          </cell>
          <cell r="N1872" t="str">
            <v>邵芷轩</v>
          </cell>
        </row>
        <row r="1872">
          <cell r="P1872">
            <v>347.22819080361</v>
          </cell>
          <cell r="Q1872">
            <v>18</v>
          </cell>
          <cell r="R1872">
            <v>727.2</v>
          </cell>
        </row>
        <row r="1872">
          <cell r="V1872" t="str">
            <v>华大单barcode文库</v>
          </cell>
          <cell r="W1872" t="str">
            <v>已磷酸化</v>
          </cell>
          <cell r="X1872" t="str">
            <v>未环化</v>
          </cell>
        </row>
        <row r="1873">
          <cell r="F1873" t="str">
            <v>HGC-Lib-26082562</v>
          </cell>
          <cell r="G1873" t="str">
            <v>RX20260703-3</v>
          </cell>
          <cell r="H1873">
            <v>0</v>
          </cell>
          <cell r="I1873">
            <v>400</v>
          </cell>
          <cell r="J1873" t="str">
            <v>华大C4-cDNA</v>
          </cell>
          <cell r="K1873" t="str">
            <v>卢浩然</v>
          </cell>
          <cell r="L1873">
            <v>6.82</v>
          </cell>
          <cell r="M1873">
            <v>298</v>
          </cell>
          <cell r="N1873" t="str">
            <v>刘学成</v>
          </cell>
        </row>
        <row r="1873">
          <cell r="P1873">
            <v>35.2090862157976</v>
          </cell>
          <cell r="Q1873">
            <v>18</v>
          </cell>
          <cell r="R1873">
            <v>122.76</v>
          </cell>
        </row>
        <row r="1873">
          <cell r="V1873" t="str">
            <v>华大单barcode文库</v>
          </cell>
          <cell r="W1873" t="str">
            <v>已磷酸化</v>
          </cell>
          <cell r="X1873" t="str">
            <v>未环化</v>
          </cell>
        </row>
        <row r="1874">
          <cell r="F1874" t="str">
            <v>HGC-Lib-26082563</v>
          </cell>
          <cell r="G1874" t="str">
            <v>RX20260703-4</v>
          </cell>
          <cell r="H1874">
            <v>0</v>
          </cell>
          <cell r="I1874">
            <v>400</v>
          </cell>
          <cell r="J1874" t="str">
            <v>华大C4-cDNA</v>
          </cell>
          <cell r="K1874" t="str">
            <v>卢浩然</v>
          </cell>
          <cell r="L1874">
            <v>5.92</v>
          </cell>
          <cell r="M1874">
            <v>304</v>
          </cell>
          <cell r="N1874" t="str">
            <v>刘学成</v>
          </cell>
        </row>
        <row r="1874">
          <cell r="P1874">
            <v>29.9595141700405</v>
          </cell>
          <cell r="Q1874">
            <v>18</v>
          </cell>
          <cell r="R1874">
            <v>106.56</v>
          </cell>
        </row>
        <row r="1874">
          <cell r="V1874" t="str">
            <v>华大单barcode文库</v>
          </cell>
          <cell r="W1874" t="str">
            <v>已磷酸化</v>
          </cell>
          <cell r="X1874" t="str">
            <v>未环化</v>
          </cell>
        </row>
        <row r="1875">
          <cell r="F1875" t="str">
            <v>HGC-Lib-26082564</v>
          </cell>
          <cell r="G1875" t="str">
            <v>RX20260703-5</v>
          </cell>
          <cell r="H1875">
            <v>0</v>
          </cell>
          <cell r="I1875">
            <v>400</v>
          </cell>
          <cell r="J1875" t="str">
            <v>华大C4-cDNA</v>
          </cell>
          <cell r="K1875" t="str">
            <v>卢浩然</v>
          </cell>
          <cell r="L1875">
            <v>7.66</v>
          </cell>
          <cell r="M1875">
            <v>323</v>
          </cell>
          <cell r="N1875" t="str">
            <v>刘学成</v>
          </cell>
        </row>
        <row r="1875">
          <cell r="P1875">
            <v>36.4848773517504</v>
          </cell>
          <cell r="Q1875">
            <v>18</v>
          </cell>
          <cell r="R1875">
            <v>137.88</v>
          </cell>
        </row>
        <row r="1875">
          <cell r="V1875" t="str">
            <v>华大单barcode文库</v>
          </cell>
          <cell r="W1875" t="str">
            <v>已磷酸化</v>
          </cell>
          <cell r="X1875" t="str">
            <v>未环化</v>
          </cell>
        </row>
        <row r="1876">
          <cell r="F1876" t="str">
            <v>HGC-Lib-26082565</v>
          </cell>
          <cell r="G1876" t="str">
            <v>RX20260703-6</v>
          </cell>
          <cell r="H1876">
            <v>0</v>
          </cell>
          <cell r="I1876">
            <v>400</v>
          </cell>
          <cell r="J1876" t="str">
            <v>华大C4-cDNA</v>
          </cell>
          <cell r="K1876" t="str">
            <v>卢浩然</v>
          </cell>
          <cell r="L1876">
            <v>13.6</v>
          </cell>
          <cell r="M1876">
            <v>449</v>
          </cell>
          <cell r="N1876" t="str">
            <v>邵芷轩</v>
          </cell>
        </row>
        <row r="1876">
          <cell r="P1876">
            <v>46.5992804522871</v>
          </cell>
          <cell r="Q1876">
            <v>18</v>
          </cell>
          <cell r="R1876">
            <v>244.8</v>
          </cell>
        </row>
        <row r="1876">
          <cell r="V1876" t="str">
            <v>华大单barcode文库</v>
          </cell>
          <cell r="W1876" t="str">
            <v>已磷酸化</v>
          </cell>
          <cell r="X1876" t="str">
            <v>未环化</v>
          </cell>
        </row>
        <row r="1877">
          <cell r="F1877" t="str">
            <v>HGC-Lib-26082566</v>
          </cell>
          <cell r="G1877" t="str">
            <v>RX20260703-7</v>
          </cell>
          <cell r="H1877">
            <v>0</v>
          </cell>
          <cell r="I1877">
            <v>400</v>
          </cell>
          <cell r="J1877" t="str">
            <v>华大C4-cDNA</v>
          </cell>
          <cell r="K1877" t="str">
            <v>卢浩然</v>
          </cell>
          <cell r="L1877">
            <v>6.94</v>
          </cell>
          <cell r="M1877">
            <v>281</v>
          </cell>
          <cell r="N1877" t="str">
            <v>刘学成</v>
          </cell>
        </row>
        <row r="1877">
          <cell r="P1877">
            <v>37.9961675335341</v>
          </cell>
          <cell r="Q1877">
            <v>18</v>
          </cell>
          <cell r="R1877">
            <v>124.92</v>
          </cell>
        </row>
        <row r="1877">
          <cell r="V1877" t="str">
            <v>华大单barcode文库</v>
          </cell>
          <cell r="W1877" t="str">
            <v>已磷酸化</v>
          </cell>
          <cell r="X1877" t="str">
            <v>未环化</v>
          </cell>
        </row>
        <row r="1878">
          <cell r="F1878" t="str">
            <v>HGC-Lib-26082567</v>
          </cell>
          <cell r="G1878" t="str">
            <v>RX20260703-8</v>
          </cell>
          <cell r="H1878">
            <v>0</v>
          </cell>
          <cell r="I1878">
            <v>400</v>
          </cell>
          <cell r="J1878" t="str">
            <v>华大C4-cDNA</v>
          </cell>
          <cell r="K1878" t="str">
            <v>卢浩然</v>
          </cell>
          <cell r="L1878">
            <v>9.38</v>
          </cell>
          <cell r="M1878">
            <v>379</v>
          </cell>
          <cell r="N1878" t="str">
            <v>刘学成</v>
          </cell>
        </row>
        <row r="1878">
          <cell r="P1878">
            <v>38.0759082606048</v>
          </cell>
          <cell r="Q1878">
            <v>18</v>
          </cell>
          <cell r="R1878">
            <v>168.84</v>
          </cell>
        </row>
        <row r="1878">
          <cell r="V1878" t="str">
            <v>华大单barcode文库</v>
          </cell>
          <cell r="W1878" t="str">
            <v>已磷酸化</v>
          </cell>
          <cell r="X1878" t="str">
            <v>未环化</v>
          </cell>
        </row>
        <row r="1879">
          <cell r="F1879" t="str">
            <v>HGC-Lib-26082568</v>
          </cell>
          <cell r="G1879" t="str">
            <v>RX20260703-9</v>
          </cell>
          <cell r="H1879">
            <v>0</v>
          </cell>
          <cell r="I1879">
            <v>400</v>
          </cell>
          <cell r="J1879" t="str">
            <v>华大C4-cDNA</v>
          </cell>
          <cell r="K1879" t="str">
            <v>卢浩然</v>
          </cell>
          <cell r="L1879">
            <v>22.6</v>
          </cell>
          <cell r="M1879">
            <v>458</v>
          </cell>
          <cell r="N1879" t="str">
            <v>邵芷轩</v>
          </cell>
        </row>
        <row r="1879">
          <cell r="P1879">
            <v>75.9153510245213</v>
          </cell>
          <cell r="Q1879">
            <v>18</v>
          </cell>
          <cell r="R1879">
            <v>406.8</v>
          </cell>
        </row>
        <row r="1879">
          <cell r="V1879" t="str">
            <v>华大单barcode文库</v>
          </cell>
          <cell r="W1879" t="str">
            <v>已磷酸化</v>
          </cell>
          <cell r="X1879" t="str">
            <v>未环化</v>
          </cell>
        </row>
        <row r="1880">
          <cell r="F1880" t="str">
            <v>HGC-Lib-26082569</v>
          </cell>
          <cell r="G1880" t="str">
            <v>RX20260703-10</v>
          </cell>
          <cell r="H1880">
            <v>0</v>
          </cell>
          <cell r="I1880">
            <v>400</v>
          </cell>
          <cell r="J1880" t="str">
            <v>华大C4-cDNA</v>
          </cell>
          <cell r="K1880" t="str">
            <v>卢浩然</v>
          </cell>
          <cell r="L1880">
            <v>12.7</v>
          </cell>
          <cell r="M1880">
            <v>445</v>
          </cell>
          <cell r="N1880" t="str">
            <v>邵芷轩</v>
          </cell>
        </row>
        <row r="1880">
          <cell r="P1880">
            <v>43.9066551426102</v>
          </cell>
          <cell r="Q1880">
            <v>18</v>
          </cell>
          <cell r="R1880">
            <v>228.6</v>
          </cell>
        </row>
        <row r="1880">
          <cell r="V1880" t="str">
            <v>华大单barcode文库</v>
          </cell>
          <cell r="W1880" t="str">
            <v>已磷酸化</v>
          </cell>
          <cell r="X1880" t="str">
            <v>未环化</v>
          </cell>
        </row>
        <row r="1881">
          <cell r="F1881" t="str">
            <v>HGC-Lib-26082570</v>
          </cell>
          <cell r="G1881" t="str">
            <v>RX20260703-11</v>
          </cell>
          <cell r="H1881">
            <v>0</v>
          </cell>
          <cell r="I1881">
            <v>400</v>
          </cell>
          <cell r="J1881" t="str">
            <v>华大C4-cDNA</v>
          </cell>
          <cell r="K1881" t="str">
            <v>卢浩然</v>
          </cell>
          <cell r="L1881">
            <v>11.6</v>
          </cell>
          <cell r="M1881">
            <v>460</v>
          </cell>
          <cell r="N1881" t="str">
            <v>邵芷轩</v>
          </cell>
        </row>
        <row r="1881">
          <cell r="P1881">
            <v>38.7959866220736</v>
          </cell>
          <cell r="Q1881">
            <v>18</v>
          </cell>
          <cell r="R1881">
            <v>208.8</v>
          </cell>
        </row>
        <row r="1881">
          <cell r="V1881" t="str">
            <v>华大单barcode文库</v>
          </cell>
          <cell r="W1881" t="str">
            <v>已磷酸化</v>
          </cell>
          <cell r="X1881" t="str">
            <v>未环化</v>
          </cell>
        </row>
        <row r="1882">
          <cell r="F1882" t="str">
            <v>HGC-POOL-26082571</v>
          </cell>
          <cell r="G1882" t="str">
            <v>RX20260703-12</v>
          </cell>
          <cell r="H1882">
            <v>19</v>
          </cell>
          <cell r="I1882">
            <v>0</v>
          </cell>
          <cell r="J1882" t="str">
            <v>mRNA</v>
          </cell>
          <cell r="K1882" t="str">
            <v>卢浩然</v>
          </cell>
          <cell r="L1882">
            <v>21.4</v>
          </cell>
          <cell r="M1882">
            <v>508</v>
          </cell>
          <cell r="N1882" t="str">
            <v>刘学成</v>
          </cell>
        </row>
        <row r="1882">
          <cell r="P1882">
            <v>64.80920654149</v>
          </cell>
          <cell r="Q1882">
            <v>18</v>
          </cell>
          <cell r="R1882">
            <v>385.2</v>
          </cell>
        </row>
        <row r="1882">
          <cell r="U1882" t="str">
            <v>PE150</v>
          </cell>
          <cell r="V1882" t="str">
            <v>华大双barcode文库</v>
          </cell>
          <cell r="W1882" t="str">
            <v>已磷酸化</v>
          </cell>
          <cell r="X1882" t="str">
            <v>未环化</v>
          </cell>
        </row>
        <row r="1883">
          <cell r="F1883" t="str">
            <v>HGC-POOL-26082572</v>
          </cell>
          <cell r="G1883" t="str">
            <v>RX20260703-13</v>
          </cell>
          <cell r="H1883">
            <v>36</v>
          </cell>
          <cell r="I1883">
            <v>0</v>
          </cell>
          <cell r="J1883" t="str">
            <v>mRNA</v>
          </cell>
          <cell r="K1883" t="str">
            <v>卢浩然</v>
          </cell>
          <cell r="L1883">
            <v>22.6</v>
          </cell>
          <cell r="M1883">
            <v>490</v>
          </cell>
          <cell r="N1883" t="str">
            <v>刘学成</v>
          </cell>
        </row>
        <row r="1883">
          <cell r="P1883">
            <v>70.9576138147567</v>
          </cell>
          <cell r="Q1883">
            <v>18</v>
          </cell>
          <cell r="R1883">
            <v>406.8</v>
          </cell>
        </row>
        <row r="1883">
          <cell r="V1883" t="str">
            <v>华大双barcode文库</v>
          </cell>
          <cell r="W1883" t="str">
            <v>已磷酸化</v>
          </cell>
          <cell r="X1883" t="str">
            <v>未环化</v>
          </cell>
        </row>
        <row r="1884">
          <cell r="F1884" t="str">
            <v>HGC-POOL-26082573</v>
          </cell>
          <cell r="G1884" t="str">
            <v>RX20260703-14</v>
          </cell>
          <cell r="H1884">
            <v>43</v>
          </cell>
          <cell r="I1884">
            <v>0</v>
          </cell>
          <cell r="J1884" t="str">
            <v>mRNA</v>
          </cell>
          <cell r="K1884" t="str">
            <v>卢浩然</v>
          </cell>
          <cell r="L1884">
            <v>17.5</v>
          </cell>
          <cell r="M1884">
            <v>493</v>
          </cell>
          <cell r="N1884" t="str">
            <v>刘学成</v>
          </cell>
        </row>
        <row r="1884">
          <cell r="P1884">
            <v>54.6107036979248</v>
          </cell>
          <cell r="Q1884">
            <v>18</v>
          </cell>
          <cell r="R1884">
            <v>315</v>
          </cell>
        </row>
        <row r="1884">
          <cell r="V1884" t="str">
            <v>华大双barcode文库</v>
          </cell>
          <cell r="W1884" t="str">
            <v>已磷酸化</v>
          </cell>
          <cell r="X1884" t="str">
            <v>未环化</v>
          </cell>
        </row>
        <row r="1885">
          <cell r="F1885" t="str">
            <v>HGC-POOL-26082574</v>
          </cell>
          <cell r="G1885" t="str">
            <v>RX20260703-15</v>
          </cell>
          <cell r="H1885">
            <v>80</v>
          </cell>
          <cell r="I1885">
            <v>0</v>
          </cell>
          <cell r="J1885" t="str">
            <v>华大C4-oligo</v>
          </cell>
          <cell r="K1885" t="str">
            <v>卢浩然</v>
          </cell>
          <cell r="L1885">
            <v>25.4</v>
          </cell>
          <cell r="M1885">
            <v>204</v>
          </cell>
          <cell r="N1885" t="str">
            <v>刘学成</v>
          </cell>
        </row>
        <row r="1885">
          <cell r="P1885">
            <v>191.553544494721</v>
          </cell>
          <cell r="Q1885">
            <v>18</v>
          </cell>
          <cell r="R1885">
            <v>457.2</v>
          </cell>
        </row>
        <row r="1885">
          <cell r="V1885" t="str">
            <v>华大单barcode文库</v>
          </cell>
          <cell r="W1885" t="str">
            <v>已磷酸化</v>
          </cell>
          <cell r="X1885" t="str">
            <v>未环化</v>
          </cell>
        </row>
        <row r="1886">
          <cell r="F1886" t="str">
            <v>HGC-Lib-26082575</v>
          </cell>
          <cell r="G1886" t="str">
            <v>RX20260703-16</v>
          </cell>
          <cell r="H1886">
            <v>100</v>
          </cell>
          <cell r="I1886">
            <v>0</v>
          </cell>
          <cell r="J1886" t="str">
            <v>华大C4-cDNA</v>
          </cell>
          <cell r="K1886" t="str">
            <v>卢浩然</v>
          </cell>
          <cell r="L1886">
            <v>39.8</v>
          </cell>
          <cell r="M1886">
            <v>254</v>
          </cell>
          <cell r="N1886" t="str">
            <v>刘学成</v>
          </cell>
        </row>
        <row r="1886">
          <cell r="P1886">
            <v>241.06602059358</v>
          </cell>
          <cell r="Q1886">
            <v>18</v>
          </cell>
          <cell r="R1886">
            <v>716.4</v>
          </cell>
        </row>
        <row r="1886">
          <cell r="V1886" t="str">
            <v>华大单barcode文库</v>
          </cell>
          <cell r="W1886" t="str">
            <v>已磷酸化</v>
          </cell>
          <cell r="X1886" t="str">
            <v>未环化</v>
          </cell>
        </row>
        <row r="1887">
          <cell r="F1887" t="str">
            <v>HGC-Lib-26082576</v>
          </cell>
          <cell r="G1887" t="str">
            <v>RX20260703-17</v>
          </cell>
          <cell r="H1887">
            <v>100</v>
          </cell>
          <cell r="I1887">
            <v>0</v>
          </cell>
          <cell r="J1887" t="str">
            <v>华大C4-cDNA</v>
          </cell>
          <cell r="K1887" t="str">
            <v>卢浩然</v>
          </cell>
          <cell r="L1887">
            <v>49</v>
          </cell>
          <cell r="M1887">
            <v>378</v>
          </cell>
          <cell r="N1887" t="str">
            <v>刘学成</v>
          </cell>
        </row>
        <row r="1887">
          <cell r="P1887">
            <v>199.430199430199</v>
          </cell>
          <cell r="Q1887">
            <v>35</v>
          </cell>
          <cell r="R1887">
            <v>1715</v>
          </cell>
        </row>
        <row r="1887">
          <cell r="V1887" t="str">
            <v>华大单barcode文库</v>
          </cell>
          <cell r="W1887" t="str">
            <v>已磷酸化</v>
          </cell>
          <cell r="X1887" t="str">
            <v>未环化</v>
          </cell>
        </row>
        <row r="1888">
          <cell r="F1888" t="str">
            <v>HGC-Lib-26082577</v>
          </cell>
          <cell r="G1888" t="str">
            <v>RX20260703-18</v>
          </cell>
          <cell r="H1888">
            <v>100</v>
          </cell>
          <cell r="I1888">
            <v>0</v>
          </cell>
          <cell r="J1888" t="str">
            <v>华大C4-cDNA</v>
          </cell>
          <cell r="K1888" t="str">
            <v>卢浩然</v>
          </cell>
          <cell r="L1888">
            <v>34.4</v>
          </cell>
          <cell r="M1888">
            <v>368</v>
          </cell>
          <cell r="N1888" t="str">
            <v>刘学成</v>
          </cell>
        </row>
        <row r="1888">
          <cell r="P1888">
            <v>143.8127090301</v>
          </cell>
          <cell r="Q1888">
            <v>12</v>
          </cell>
          <cell r="R1888">
            <v>412.8</v>
          </cell>
        </row>
        <row r="1888">
          <cell r="V1888" t="str">
            <v>华大单barcode文库</v>
          </cell>
          <cell r="W1888" t="str">
            <v>已磷酸化</v>
          </cell>
          <cell r="X1888" t="str">
            <v>未环化</v>
          </cell>
        </row>
        <row r="1889">
          <cell r="F1889" t="str">
            <v>HGC-Lib-26082578</v>
          </cell>
          <cell r="G1889" t="str">
            <v>RX20260703-19</v>
          </cell>
          <cell r="H1889">
            <v>100</v>
          </cell>
          <cell r="I1889">
            <v>0</v>
          </cell>
          <cell r="J1889" t="str">
            <v>华大C4-cDNA</v>
          </cell>
          <cell r="K1889" t="str">
            <v>卢浩然</v>
          </cell>
          <cell r="L1889">
            <v>40.6</v>
          </cell>
          <cell r="M1889">
            <v>376</v>
          </cell>
          <cell r="N1889" t="str">
            <v>刘学成</v>
          </cell>
        </row>
        <row r="1889">
          <cell r="P1889">
            <v>166.121112929624</v>
          </cell>
          <cell r="Q1889">
            <v>35</v>
          </cell>
          <cell r="R1889">
            <v>1421</v>
          </cell>
        </row>
        <row r="1889">
          <cell r="V1889" t="str">
            <v>华大单barcode文库</v>
          </cell>
          <cell r="W1889" t="str">
            <v>已磷酸化</v>
          </cell>
          <cell r="X1889" t="str">
            <v>未环化</v>
          </cell>
        </row>
        <row r="1890">
          <cell r="F1890" t="str">
            <v>HGC-Lib-26082579</v>
          </cell>
          <cell r="G1890" t="str">
            <v>RX20260703-20</v>
          </cell>
          <cell r="H1890">
            <v>100</v>
          </cell>
          <cell r="I1890">
            <v>0</v>
          </cell>
          <cell r="J1890" t="str">
            <v>其他</v>
          </cell>
          <cell r="K1890" t="str">
            <v>卢浩然</v>
          </cell>
          <cell r="L1890">
            <v>31.2</v>
          </cell>
          <cell r="M1890">
            <v>425</v>
          </cell>
          <cell r="N1890" t="str">
            <v>刘学成</v>
          </cell>
        </row>
        <row r="1890">
          <cell r="P1890">
            <v>112.941176470588</v>
          </cell>
          <cell r="Q1890">
            <v>18</v>
          </cell>
          <cell r="R1890">
            <v>561.6</v>
          </cell>
        </row>
        <row r="1890">
          <cell r="V1890" t="str">
            <v>Illumina Truseq文库</v>
          </cell>
          <cell r="W1890" t="str">
            <v>未磷酸化</v>
          </cell>
          <cell r="X1890" t="str">
            <v>未环化</v>
          </cell>
        </row>
        <row r="1891">
          <cell r="F1891" t="str">
            <v>HGC-Lib-26082580</v>
          </cell>
          <cell r="G1891" t="str">
            <v>LC260630001</v>
          </cell>
          <cell r="H1891">
            <v>100</v>
          </cell>
          <cell r="I1891">
            <v>0</v>
          </cell>
          <cell r="J1891" t="str">
            <v>singleron-3'转录组文库</v>
          </cell>
          <cell r="K1891" t="str">
            <v>卢浩然</v>
          </cell>
          <cell r="L1891">
            <v>15.4</v>
          </cell>
        </row>
        <row r="1891">
          <cell r="P1891" t="e">
            <v>#DIV/0!</v>
          </cell>
        </row>
        <row r="1891">
          <cell r="R1891">
            <v>0</v>
          </cell>
        </row>
        <row r="1892">
          <cell r="F1892" t="str">
            <v>HGC-Lib-26082581</v>
          </cell>
          <cell r="G1892" t="str">
            <v>LGTC260701039</v>
          </cell>
          <cell r="H1892">
            <v>100</v>
          </cell>
          <cell r="I1892">
            <v>0</v>
          </cell>
          <cell r="J1892" t="str">
            <v>singleron-3'全长转录组文库</v>
          </cell>
          <cell r="K1892" t="str">
            <v>卢浩然</v>
          </cell>
          <cell r="L1892">
            <v>17.6</v>
          </cell>
        </row>
        <row r="1892">
          <cell r="P1892" t="e">
            <v>#DIV/0!</v>
          </cell>
        </row>
        <row r="1892">
          <cell r="R1892">
            <v>0</v>
          </cell>
        </row>
        <row r="1893">
          <cell r="F1893" t="str">
            <v>HGC-Lib-26082582</v>
          </cell>
          <cell r="G1893" t="str">
            <v>LGTBC260630027</v>
          </cell>
          <cell r="H1893">
            <v>10</v>
          </cell>
          <cell r="I1893">
            <v>0</v>
          </cell>
          <cell r="J1893" t="str">
            <v>singleron-3'全长转录组文库</v>
          </cell>
          <cell r="K1893" t="str">
            <v>卢浩然</v>
          </cell>
          <cell r="L1893">
            <v>14.6</v>
          </cell>
        </row>
        <row r="1893">
          <cell r="P1893" t="e">
            <v>#DIV/0!</v>
          </cell>
        </row>
        <row r="1893">
          <cell r="R1893">
            <v>0</v>
          </cell>
        </row>
        <row r="1894">
          <cell r="F1894" t="str">
            <v>HGC-Lib-26082583</v>
          </cell>
          <cell r="G1894" t="str">
            <v>TCRLGTBC260629019</v>
          </cell>
          <cell r="H1894">
            <v>12</v>
          </cell>
          <cell r="I1894">
            <v>0</v>
          </cell>
          <cell r="J1894" t="str">
            <v>singleron-单细胞TCR文库</v>
          </cell>
          <cell r="K1894" t="str">
            <v>卢浩然</v>
          </cell>
          <cell r="L1894">
            <v>19</v>
          </cell>
        </row>
        <row r="1894">
          <cell r="P1894" t="e">
            <v>#DIV/0!</v>
          </cell>
        </row>
        <row r="1894">
          <cell r="R1894">
            <v>0</v>
          </cell>
        </row>
        <row r="1895">
          <cell r="F1895" t="str">
            <v>HGC-Lib-26082584</v>
          </cell>
          <cell r="G1895" t="str">
            <v>LC260627077X2</v>
          </cell>
          <cell r="H1895">
            <v>100</v>
          </cell>
          <cell r="I1895">
            <v>0</v>
          </cell>
          <cell r="J1895" t="str">
            <v>singleron-3'转录组文库</v>
          </cell>
          <cell r="K1895" t="str">
            <v>卢浩然</v>
          </cell>
          <cell r="L1895">
            <v>26.4</v>
          </cell>
        </row>
        <row r="1895">
          <cell r="P1895" t="e">
            <v>#DIV/0!</v>
          </cell>
        </row>
        <row r="1895">
          <cell r="R1895">
            <v>0</v>
          </cell>
        </row>
        <row r="1896">
          <cell r="F1896" t="str">
            <v>HGC-Lib-26082585</v>
          </cell>
          <cell r="G1896" t="str">
            <v>LC260627078</v>
          </cell>
          <cell r="H1896">
            <v>100</v>
          </cell>
          <cell r="I1896">
            <v>0</v>
          </cell>
          <cell r="J1896" t="str">
            <v>singleron-3'转录组文库</v>
          </cell>
          <cell r="K1896" t="str">
            <v>卢浩然</v>
          </cell>
          <cell r="L1896">
            <v>22.2</v>
          </cell>
        </row>
        <row r="1896">
          <cell r="P1896" t="e">
            <v>#DIV/0!</v>
          </cell>
        </row>
        <row r="1896">
          <cell r="R1896">
            <v>0</v>
          </cell>
        </row>
        <row r="1897">
          <cell r="F1897" t="str">
            <v>HGC-Lib-26082586</v>
          </cell>
          <cell r="G1897" t="str">
            <v>LC260627079</v>
          </cell>
          <cell r="H1897">
            <v>100</v>
          </cell>
          <cell r="I1897">
            <v>0</v>
          </cell>
          <cell r="J1897" t="str">
            <v>singleron-3'转录组文库</v>
          </cell>
          <cell r="K1897" t="str">
            <v>卢浩然</v>
          </cell>
          <cell r="L1897">
            <v>25.2</v>
          </cell>
        </row>
        <row r="1897">
          <cell r="P1897" t="e">
            <v>#DIV/0!</v>
          </cell>
        </row>
        <row r="1897">
          <cell r="R1897">
            <v>0</v>
          </cell>
        </row>
        <row r="1898">
          <cell r="F1898" t="str">
            <v>HGC-Lib-26082587</v>
          </cell>
          <cell r="G1898" t="str">
            <v>LC260627080</v>
          </cell>
          <cell r="H1898">
            <v>100</v>
          </cell>
          <cell r="I1898">
            <v>0</v>
          </cell>
          <cell r="J1898" t="str">
            <v>singleron-3'转录组文库</v>
          </cell>
          <cell r="K1898" t="str">
            <v>卢浩然</v>
          </cell>
          <cell r="L1898">
            <v>26.4</v>
          </cell>
        </row>
        <row r="1898">
          <cell r="P1898" t="e">
            <v>#DIV/0!</v>
          </cell>
        </row>
        <row r="1898">
          <cell r="R1898">
            <v>0</v>
          </cell>
        </row>
        <row r="1899">
          <cell r="F1899" t="str">
            <v>HGC-Lib-26082588</v>
          </cell>
          <cell r="G1899" t="str">
            <v>LC260627081</v>
          </cell>
          <cell r="H1899">
            <v>100</v>
          </cell>
          <cell r="I1899">
            <v>0</v>
          </cell>
          <cell r="J1899" t="str">
            <v>singleron-3'转录组文库</v>
          </cell>
          <cell r="K1899" t="str">
            <v>卢浩然</v>
          </cell>
          <cell r="L1899">
            <v>22.2</v>
          </cell>
        </row>
        <row r="1899">
          <cell r="P1899" t="e">
            <v>#DIV/0!</v>
          </cell>
        </row>
        <row r="1899">
          <cell r="R1899">
            <v>0</v>
          </cell>
        </row>
        <row r="1900">
          <cell r="F1900" t="str">
            <v>HGC-Lib-26082589</v>
          </cell>
          <cell r="G1900" t="str">
            <v>LC260627082</v>
          </cell>
          <cell r="H1900">
            <v>100</v>
          </cell>
          <cell r="I1900">
            <v>0</v>
          </cell>
          <cell r="J1900" t="str">
            <v>singleron-3'转录组文库</v>
          </cell>
          <cell r="K1900" t="str">
            <v>卢浩然</v>
          </cell>
          <cell r="L1900">
            <v>29</v>
          </cell>
        </row>
        <row r="1900">
          <cell r="P1900" t="e">
            <v>#DIV/0!</v>
          </cell>
        </row>
        <row r="1900">
          <cell r="R1900">
            <v>0</v>
          </cell>
        </row>
        <row r="1901">
          <cell r="F1901" t="str">
            <v>HGC-Lib-26082590</v>
          </cell>
          <cell r="G1901" t="str">
            <v>LC260627050</v>
          </cell>
          <cell r="H1901">
            <v>20</v>
          </cell>
          <cell r="I1901">
            <v>0</v>
          </cell>
          <cell r="J1901" t="str">
            <v>singleron-3'转录组文库</v>
          </cell>
          <cell r="K1901" t="str">
            <v>卢浩然</v>
          </cell>
          <cell r="L1901">
            <v>37.8</v>
          </cell>
        </row>
        <row r="1901">
          <cell r="P1901" t="e">
            <v>#DIV/0!</v>
          </cell>
        </row>
        <row r="1901">
          <cell r="R1901">
            <v>0</v>
          </cell>
        </row>
        <row r="1902">
          <cell r="F1902" t="str">
            <v>HGC-Lib-26082591</v>
          </cell>
          <cell r="G1902" t="str">
            <v>LC260627051</v>
          </cell>
          <cell r="H1902">
            <v>100</v>
          </cell>
          <cell r="I1902">
            <v>0</v>
          </cell>
          <cell r="J1902" t="str">
            <v>singleron-3'转录组文库</v>
          </cell>
          <cell r="K1902" t="str">
            <v>卢浩然</v>
          </cell>
          <cell r="L1902">
            <v>20.8</v>
          </cell>
        </row>
        <row r="1902">
          <cell r="P1902" t="e">
            <v>#DIV/0!</v>
          </cell>
        </row>
        <row r="1902">
          <cell r="R1902">
            <v>0</v>
          </cell>
        </row>
        <row r="1903">
          <cell r="F1903" t="str">
            <v>HGC-Lib-26082592</v>
          </cell>
          <cell r="G1903" t="str">
            <v>LC260627052</v>
          </cell>
          <cell r="H1903">
            <v>100</v>
          </cell>
          <cell r="I1903">
            <v>0</v>
          </cell>
          <cell r="J1903" t="str">
            <v>singleron-3'转录组文库</v>
          </cell>
          <cell r="K1903" t="str">
            <v>卢浩然</v>
          </cell>
          <cell r="L1903">
            <v>24</v>
          </cell>
        </row>
        <row r="1903">
          <cell r="P1903" t="e">
            <v>#DIV/0!</v>
          </cell>
        </row>
        <row r="1903">
          <cell r="R1903">
            <v>0</v>
          </cell>
        </row>
        <row r="1904">
          <cell r="F1904" t="str">
            <v>HGC-Lib-26082593</v>
          </cell>
          <cell r="G1904" t="str">
            <v>LC260627053</v>
          </cell>
          <cell r="H1904">
            <v>100</v>
          </cell>
          <cell r="I1904">
            <v>0</v>
          </cell>
          <cell r="J1904" t="str">
            <v>singleron-3'转录组文库</v>
          </cell>
          <cell r="K1904" t="str">
            <v>卢浩然</v>
          </cell>
          <cell r="L1904">
            <v>13.3</v>
          </cell>
        </row>
        <row r="1904">
          <cell r="P1904" t="e">
            <v>#DIV/0!</v>
          </cell>
        </row>
        <row r="1904">
          <cell r="R1904">
            <v>0</v>
          </cell>
        </row>
        <row r="1905">
          <cell r="F1905" t="str">
            <v>HGC-Lib-26082594</v>
          </cell>
          <cell r="G1905" t="str">
            <v>LC260627054</v>
          </cell>
          <cell r="H1905">
            <v>100</v>
          </cell>
          <cell r="I1905">
            <v>0</v>
          </cell>
          <cell r="J1905" t="str">
            <v>singleron-3'转录组文库</v>
          </cell>
          <cell r="K1905" t="str">
            <v>卢浩然</v>
          </cell>
          <cell r="L1905">
            <v>14.3</v>
          </cell>
        </row>
        <row r="1905">
          <cell r="P1905" t="e">
            <v>#DIV/0!</v>
          </cell>
        </row>
        <row r="1905">
          <cell r="R1905">
            <v>0</v>
          </cell>
        </row>
        <row r="1906">
          <cell r="F1906" t="str">
            <v>HGC-Lib-26082595</v>
          </cell>
          <cell r="G1906" t="str">
            <v>LC260627055X1</v>
          </cell>
          <cell r="H1906">
            <v>20</v>
          </cell>
          <cell r="I1906">
            <v>0</v>
          </cell>
          <cell r="J1906" t="str">
            <v>singleron-3'转录组文库</v>
          </cell>
          <cell r="K1906" t="str">
            <v>卢浩然</v>
          </cell>
          <cell r="L1906">
            <v>27.8</v>
          </cell>
        </row>
        <row r="1906">
          <cell r="P1906" t="e">
            <v>#DIV/0!</v>
          </cell>
        </row>
        <row r="1906">
          <cell r="R1906">
            <v>0</v>
          </cell>
        </row>
        <row r="1907">
          <cell r="F1907" t="str">
            <v>HGC-Lib-26082596</v>
          </cell>
          <cell r="G1907" t="str">
            <v>LC260627055X2</v>
          </cell>
          <cell r="H1907">
            <v>20</v>
          </cell>
          <cell r="I1907">
            <v>0</v>
          </cell>
          <cell r="J1907" t="str">
            <v>singleron-3'转录组文库</v>
          </cell>
          <cell r="K1907" t="str">
            <v>卢浩然</v>
          </cell>
          <cell r="L1907">
            <v>19.6</v>
          </cell>
        </row>
        <row r="1907">
          <cell r="P1907" t="e">
            <v>#DIV/0!</v>
          </cell>
        </row>
        <row r="1907">
          <cell r="R1907">
            <v>0</v>
          </cell>
        </row>
        <row r="1908">
          <cell r="F1908" t="str">
            <v>HGC-Lib-26082597</v>
          </cell>
          <cell r="G1908" t="str">
            <v>LC260627020</v>
          </cell>
          <cell r="H1908">
            <v>100</v>
          </cell>
          <cell r="I1908">
            <v>0</v>
          </cell>
          <cell r="J1908" t="str">
            <v>singleron-3'转录组文库</v>
          </cell>
          <cell r="K1908" t="str">
            <v>卢浩然</v>
          </cell>
          <cell r="L1908">
            <v>28.4</v>
          </cell>
        </row>
        <row r="1908">
          <cell r="P1908" t="e">
            <v>#DIV/0!</v>
          </cell>
        </row>
        <row r="1908">
          <cell r="R1908">
            <v>0</v>
          </cell>
        </row>
        <row r="1909">
          <cell r="F1909" t="str">
            <v>HGC-Lib-26082598</v>
          </cell>
          <cell r="G1909" t="str">
            <v>LC260630006</v>
          </cell>
          <cell r="H1909">
            <v>100</v>
          </cell>
          <cell r="I1909">
            <v>0</v>
          </cell>
          <cell r="J1909" t="str">
            <v>singleron-3'转录组文库</v>
          </cell>
          <cell r="K1909" t="str">
            <v>卢浩然</v>
          </cell>
          <cell r="L1909">
            <v>19.2</v>
          </cell>
        </row>
        <row r="1909">
          <cell r="P1909" t="e">
            <v>#DIV/0!</v>
          </cell>
        </row>
        <row r="1909">
          <cell r="R1909">
            <v>0</v>
          </cell>
        </row>
        <row r="1910">
          <cell r="F1910" t="str">
            <v>HGC-Lib-26082599</v>
          </cell>
          <cell r="G1910" t="str">
            <v>LC260630007</v>
          </cell>
          <cell r="H1910">
            <v>100</v>
          </cell>
          <cell r="I1910">
            <v>0</v>
          </cell>
          <cell r="J1910" t="str">
            <v>singleron-3'转录组文库</v>
          </cell>
          <cell r="K1910" t="str">
            <v>卢浩然</v>
          </cell>
          <cell r="L1910">
            <v>59</v>
          </cell>
        </row>
        <row r="1910">
          <cell r="P1910" t="e">
            <v>#DIV/0!</v>
          </cell>
        </row>
        <row r="1910">
          <cell r="R1910">
            <v>0</v>
          </cell>
        </row>
        <row r="1911">
          <cell r="F1911" t="str">
            <v>HGC-Lib-26082600</v>
          </cell>
          <cell r="G1911" t="str">
            <v>LC260630008</v>
          </cell>
          <cell r="H1911">
            <v>100</v>
          </cell>
          <cell r="I1911">
            <v>0</v>
          </cell>
          <cell r="J1911" t="str">
            <v>singleron-3'转录组文库</v>
          </cell>
          <cell r="K1911" t="str">
            <v>卢浩然</v>
          </cell>
          <cell r="L1911">
            <v>25.4</v>
          </cell>
        </row>
        <row r="1911">
          <cell r="P1911" t="e">
            <v>#DIV/0!</v>
          </cell>
        </row>
        <row r="1911">
          <cell r="R1911">
            <v>0</v>
          </cell>
        </row>
        <row r="1912">
          <cell r="F1912" t="str">
            <v>HGC-Lib-26082601</v>
          </cell>
          <cell r="G1912" t="str">
            <v>LC260630009</v>
          </cell>
          <cell r="H1912">
            <v>100</v>
          </cell>
          <cell r="I1912">
            <v>0</v>
          </cell>
          <cell r="J1912" t="str">
            <v>singleron-3'转录组文库</v>
          </cell>
          <cell r="K1912" t="str">
            <v>卢浩然</v>
          </cell>
          <cell r="L1912">
            <v>29</v>
          </cell>
        </row>
        <row r="1912">
          <cell r="P1912" t="e">
            <v>#DIV/0!</v>
          </cell>
        </row>
        <row r="1912">
          <cell r="R1912">
            <v>0</v>
          </cell>
        </row>
        <row r="1913">
          <cell r="F1913" t="str">
            <v>HGC-Lib-26082602</v>
          </cell>
          <cell r="G1913" t="str">
            <v>LC260630010</v>
          </cell>
          <cell r="H1913">
            <v>100</v>
          </cell>
          <cell r="I1913">
            <v>0</v>
          </cell>
          <cell r="J1913" t="str">
            <v>singleron-3'转录组文库</v>
          </cell>
          <cell r="K1913" t="str">
            <v>卢浩然</v>
          </cell>
          <cell r="L1913">
            <v>27.4</v>
          </cell>
        </row>
        <row r="1913">
          <cell r="P1913" t="e">
            <v>#DIV/0!</v>
          </cell>
        </row>
        <row r="1913">
          <cell r="R1913">
            <v>0</v>
          </cell>
        </row>
        <row r="1914">
          <cell r="F1914" t="str">
            <v>HGC-Lib-26082603</v>
          </cell>
          <cell r="G1914" t="str">
            <v>LC260630011</v>
          </cell>
          <cell r="H1914">
            <v>100</v>
          </cell>
          <cell r="I1914">
            <v>0</v>
          </cell>
          <cell r="J1914" t="str">
            <v>singleron-3'转录组文库</v>
          </cell>
          <cell r="K1914" t="str">
            <v>卢浩然</v>
          </cell>
          <cell r="L1914">
            <v>30.4</v>
          </cell>
        </row>
        <row r="1914">
          <cell r="P1914" t="e">
            <v>#DIV/0!</v>
          </cell>
        </row>
        <row r="1914">
          <cell r="R1914">
            <v>0</v>
          </cell>
        </row>
        <row r="1915">
          <cell r="F1915" t="str">
            <v>HGC-Lib-26082604</v>
          </cell>
          <cell r="G1915" t="str">
            <v>LC260630012</v>
          </cell>
          <cell r="H1915">
            <v>100</v>
          </cell>
          <cell r="I1915">
            <v>0</v>
          </cell>
          <cell r="J1915" t="str">
            <v>singleron-3'转录组文库</v>
          </cell>
          <cell r="K1915" t="str">
            <v>卢浩然</v>
          </cell>
          <cell r="L1915">
            <v>21.6</v>
          </cell>
        </row>
        <row r="1915">
          <cell r="P1915" t="e">
            <v>#DIV/0!</v>
          </cell>
        </row>
        <row r="1915">
          <cell r="R1915">
            <v>0</v>
          </cell>
        </row>
        <row r="1916">
          <cell r="F1916" t="str">
            <v>HGC-Lib-26082605</v>
          </cell>
          <cell r="G1916" t="str">
            <v>LC260630013</v>
          </cell>
          <cell r="H1916">
            <v>100</v>
          </cell>
          <cell r="I1916">
            <v>0</v>
          </cell>
          <cell r="J1916" t="str">
            <v>singleron-3'转录组文库</v>
          </cell>
          <cell r="K1916" t="str">
            <v>卢浩然</v>
          </cell>
          <cell r="L1916">
            <v>23.4</v>
          </cell>
        </row>
        <row r="1916">
          <cell r="P1916" t="e">
            <v>#DIV/0!</v>
          </cell>
        </row>
        <row r="1916">
          <cell r="R1916">
            <v>0</v>
          </cell>
        </row>
        <row r="1917">
          <cell r="F1917" t="str">
            <v>HGC-Lib-26082606</v>
          </cell>
          <cell r="G1917" t="str">
            <v>2F22R5</v>
          </cell>
          <cell r="H1917">
            <v>2</v>
          </cell>
          <cell r="I1917">
            <v>0</v>
          </cell>
          <cell r="J1917" t="str">
            <v>PCR产物</v>
          </cell>
          <cell r="K1917" t="str">
            <v>吴雯慧</v>
          </cell>
          <cell r="L1917">
            <v>25.2</v>
          </cell>
          <cell r="M1917">
            <v>375</v>
          </cell>
          <cell r="N1917" t="str">
            <v>刘学成</v>
          </cell>
        </row>
        <row r="1917">
          <cell r="P1917">
            <v>103.384615384615</v>
          </cell>
        </row>
        <row r="1917">
          <cell r="R1917">
            <v>0</v>
          </cell>
        </row>
        <row r="1918">
          <cell r="F1918" t="str">
            <v>HGC-Lib-26082607</v>
          </cell>
          <cell r="G1918" t="str">
            <v>2F22R</v>
          </cell>
          <cell r="H1918">
            <v>2</v>
          </cell>
          <cell r="I1918">
            <v>0</v>
          </cell>
          <cell r="J1918" t="str">
            <v>PCR产物</v>
          </cell>
          <cell r="K1918" t="str">
            <v>吴雯慧</v>
          </cell>
          <cell r="L1918">
            <v>5.38</v>
          </cell>
          <cell r="M1918">
            <v>403</v>
          </cell>
          <cell r="N1918" t="str">
            <v>刘学成</v>
          </cell>
        </row>
        <row r="1918">
          <cell r="P1918">
            <v>20.5382706623401</v>
          </cell>
        </row>
        <row r="1918">
          <cell r="R1918">
            <v>0</v>
          </cell>
        </row>
        <row r="1919">
          <cell r="F1919" t="str">
            <v>HGC-Lib-26082608</v>
          </cell>
          <cell r="G1919" t="str">
            <v>2F12R7</v>
          </cell>
          <cell r="H1919">
            <v>2</v>
          </cell>
          <cell r="I1919">
            <v>0</v>
          </cell>
          <cell r="J1919" t="str">
            <v>PCR产物</v>
          </cell>
          <cell r="K1919" t="str">
            <v>吴雯慧</v>
          </cell>
          <cell r="L1919">
            <v>12</v>
          </cell>
          <cell r="M1919">
            <v>418</v>
          </cell>
          <cell r="N1919" t="str">
            <v>刘学成</v>
          </cell>
        </row>
        <row r="1919">
          <cell r="P1919">
            <v>44.1663599558336</v>
          </cell>
        </row>
        <row r="1919">
          <cell r="R1919">
            <v>0</v>
          </cell>
        </row>
        <row r="1920">
          <cell r="F1920" t="str">
            <v>HGC-Lib-26082609</v>
          </cell>
          <cell r="G1920" t="str">
            <v>Sem1</v>
          </cell>
          <cell r="H1920">
            <v>22</v>
          </cell>
          <cell r="I1920">
            <v>0</v>
          </cell>
          <cell r="J1920" t="str">
            <v>WGS</v>
          </cell>
          <cell r="K1920" t="str">
            <v>卢浩然</v>
          </cell>
          <cell r="L1920">
            <v>51.4</v>
          </cell>
          <cell r="M1920">
            <v>511</v>
          </cell>
        </row>
        <row r="1920">
          <cell r="P1920">
            <v>154.749360228812</v>
          </cell>
        </row>
        <row r="1920">
          <cell r="R1920">
            <v>0</v>
          </cell>
        </row>
        <row r="1921">
          <cell r="F1921" t="str">
            <v>HGC-Lib-26082610</v>
          </cell>
          <cell r="G1921" t="str">
            <v>Sem2</v>
          </cell>
          <cell r="H1921">
            <v>22</v>
          </cell>
          <cell r="I1921">
            <v>0</v>
          </cell>
          <cell r="J1921" t="str">
            <v>WGS</v>
          </cell>
          <cell r="K1921" t="str">
            <v>卢浩然</v>
          </cell>
          <cell r="L1921">
            <v>48.4</v>
          </cell>
          <cell r="M1921">
            <v>504</v>
          </cell>
        </row>
        <row r="1921">
          <cell r="P1921">
            <v>147.741147741148</v>
          </cell>
        </row>
        <row r="1921">
          <cell r="R1921">
            <v>0</v>
          </cell>
        </row>
        <row r="1922">
          <cell r="F1922" t="str">
            <v>HGC-Lib-26082611</v>
          </cell>
          <cell r="G1922" t="str">
            <v>Sem3</v>
          </cell>
          <cell r="H1922">
            <v>22</v>
          </cell>
          <cell r="I1922">
            <v>0</v>
          </cell>
          <cell r="J1922" t="str">
            <v>WGS</v>
          </cell>
          <cell r="K1922" t="str">
            <v>卢浩然</v>
          </cell>
          <cell r="L1922">
            <v>38.8</v>
          </cell>
          <cell r="M1922">
            <v>508</v>
          </cell>
        </row>
        <row r="1922">
          <cell r="P1922">
            <v>117.504542701393</v>
          </cell>
        </row>
        <row r="1922">
          <cell r="R1922">
            <v>0</v>
          </cell>
        </row>
        <row r="1923">
          <cell r="F1923" t="str">
            <v>HGC-Lib-26082612</v>
          </cell>
          <cell r="G1923" t="str">
            <v>Sem4</v>
          </cell>
          <cell r="H1923">
            <v>22</v>
          </cell>
          <cell r="I1923">
            <v>0</v>
          </cell>
          <cell r="J1923" t="str">
            <v>WGS</v>
          </cell>
          <cell r="K1923" t="str">
            <v>卢浩然</v>
          </cell>
          <cell r="L1923">
            <v>30.4</v>
          </cell>
          <cell r="M1923">
            <v>504</v>
          </cell>
        </row>
        <row r="1923">
          <cell r="P1923">
            <v>92.7960927960928</v>
          </cell>
        </row>
        <row r="1923">
          <cell r="R1923">
            <v>0</v>
          </cell>
        </row>
        <row r="1924">
          <cell r="F1924" t="str">
            <v>HGC-Lib-26082613</v>
          </cell>
          <cell r="G1924" t="str">
            <v>Sem5</v>
          </cell>
          <cell r="H1924">
            <v>22</v>
          </cell>
          <cell r="I1924">
            <v>0</v>
          </cell>
          <cell r="J1924" t="str">
            <v>WGS</v>
          </cell>
          <cell r="K1924" t="str">
            <v>卢浩然</v>
          </cell>
          <cell r="L1924">
            <v>25.6</v>
          </cell>
          <cell r="M1924">
            <v>499</v>
          </cell>
        </row>
        <row r="1924">
          <cell r="P1924">
            <v>78.927084939109</v>
          </cell>
        </row>
        <row r="1924">
          <cell r="R1924">
            <v>0</v>
          </cell>
        </row>
        <row r="1925">
          <cell r="F1925" t="str">
            <v>HGC-Lib-26082614</v>
          </cell>
          <cell r="G1925" t="str">
            <v>Sem6</v>
          </cell>
          <cell r="H1925">
            <v>22</v>
          </cell>
          <cell r="I1925">
            <v>0</v>
          </cell>
          <cell r="J1925" t="str">
            <v>WGS</v>
          </cell>
          <cell r="K1925" t="str">
            <v>卢浩然</v>
          </cell>
          <cell r="L1925">
            <v>54.2</v>
          </cell>
          <cell r="M1925">
            <v>505</v>
          </cell>
        </row>
        <row r="1925">
          <cell r="P1925">
            <v>165.118050266565</v>
          </cell>
        </row>
        <row r="1925">
          <cell r="R1925">
            <v>0</v>
          </cell>
        </row>
        <row r="1926">
          <cell r="F1926" t="str">
            <v>HGC-Lib-26082615</v>
          </cell>
          <cell r="G1926" t="str">
            <v>Sem7</v>
          </cell>
          <cell r="H1926">
            <v>22</v>
          </cell>
          <cell r="I1926">
            <v>0</v>
          </cell>
          <cell r="J1926" t="str">
            <v>WGS</v>
          </cell>
          <cell r="K1926" t="str">
            <v>卢浩然</v>
          </cell>
          <cell r="L1926">
            <v>54.8</v>
          </cell>
          <cell r="M1926">
            <v>508</v>
          </cell>
        </row>
        <row r="1926">
          <cell r="P1926">
            <v>165.960024227741</v>
          </cell>
        </row>
        <row r="1926">
          <cell r="R1926">
            <v>0</v>
          </cell>
        </row>
        <row r="1927">
          <cell r="F1927" t="str">
            <v>HGC-Lib-26082616</v>
          </cell>
          <cell r="G1927" t="str">
            <v>Sem8</v>
          </cell>
          <cell r="H1927">
            <v>22</v>
          </cell>
          <cell r="I1927">
            <v>0</v>
          </cell>
          <cell r="J1927" t="str">
            <v>WGS</v>
          </cell>
          <cell r="K1927" t="str">
            <v>卢浩然</v>
          </cell>
          <cell r="L1927">
            <v>54.4</v>
          </cell>
          <cell r="M1927">
            <v>507</v>
          </cell>
        </row>
        <row r="1927">
          <cell r="P1927">
            <v>165.073585191928</v>
          </cell>
        </row>
        <row r="1927">
          <cell r="R1927">
            <v>0</v>
          </cell>
        </row>
        <row r="1928">
          <cell r="F1928" t="str">
            <v>HGC-Lib-26082617</v>
          </cell>
          <cell r="G1928" t="str">
            <v>Sem9</v>
          </cell>
          <cell r="H1928">
            <v>22</v>
          </cell>
          <cell r="I1928">
            <v>0</v>
          </cell>
          <cell r="J1928" t="str">
            <v>WGS</v>
          </cell>
          <cell r="K1928" t="str">
            <v>卢浩然</v>
          </cell>
          <cell r="L1928">
            <v>50.4</v>
          </cell>
          <cell r="M1928">
            <v>505</v>
          </cell>
        </row>
        <row r="1928">
          <cell r="P1928">
            <v>153.541507996954</v>
          </cell>
        </row>
        <row r="1928">
          <cell r="R1928">
            <v>0</v>
          </cell>
        </row>
        <row r="1929">
          <cell r="F1929" t="str">
            <v>HGC-Lib-26082618</v>
          </cell>
          <cell r="G1929" t="str">
            <v>Sem10</v>
          </cell>
          <cell r="H1929">
            <v>22</v>
          </cell>
          <cell r="I1929">
            <v>0</v>
          </cell>
          <cell r="J1929" t="str">
            <v>WGS</v>
          </cell>
          <cell r="K1929" t="str">
            <v>卢浩然</v>
          </cell>
          <cell r="L1929">
            <v>28.6</v>
          </cell>
          <cell r="M1929">
            <v>500</v>
          </cell>
        </row>
        <row r="1929">
          <cell r="P1929">
            <v>88</v>
          </cell>
        </row>
        <row r="1929">
          <cell r="R1929">
            <v>0</v>
          </cell>
        </row>
        <row r="1930">
          <cell r="F1930" t="str">
            <v>HGC-Lib-26082619</v>
          </cell>
          <cell r="G1930" t="str">
            <v>Sem11</v>
          </cell>
          <cell r="H1930">
            <v>22</v>
          </cell>
          <cell r="I1930">
            <v>0</v>
          </cell>
          <cell r="J1930" t="str">
            <v>WGS</v>
          </cell>
          <cell r="K1930" t="str">
            <v>卢浩然</v>
          </cell>
          <cell r="L1930">
            <v>53.4</v>
          </cell>
          <cell r="M1930">
            <v>505</v>
          </cell>
        </row>
        <row r="1930">
          <cell r="P1930">
            <v>162.680883472963</v>
          </cell>
        </row>
        <row r="1930">
          <cell r="R1930">
            <v>0</v>
          </cell>
        </row>
        <row r="1931">
          <cell r="F1931" t="str">
            <v>HGC-Lib-26082620</v>
          </cell>
          <cell r="G1931" t="str">
            <v>Sem12</v>
          </cell>
          <cell r="H1931">
            <v>22</v>
          </cell>
          <cell r="I1931">
            <v>0</v>
          </cell>
          <cell r="J1931" t="str">
            <v>WGS</v>
          </cell>
          <cell r="K1931" t="str">
            <v>卢浩然</v>
          </cell>
          <cell r="L1931">
            <v>31.8</v>
          </cell>
          <cell r="M1931">
            <v>500</v>
          </cell>
        </row>
        <row r="1931">
          <cell r="P1931">
            <v>97.8461538461538</v>
          </cell>
        </row>
        <row r="1931">
          <cell r="R1931">
            <v>0</v>
          </cell>
        </row>
        <row r="1932">
          <cell r="F1932" t="str">
            <v>HGC-Lib-26082621</v>
          </cell>
          <cell r="G1932" t="str">
            <v>Sem13</v>
          </cell>
          <cell r="H1932">
            <v>22</v>
          </cell>
          <cell r="I1932">
            <v>0</v>
          </cell>
          <cell r="J1932" t="str">
            <v>WGS</v>
          </cell>
          <cell r="K1932" t="str">
            <v>卢浩然</v>
          </cell>
          <cell r="L1932">
            <v>26.8</v>
          </cell>
          <cell r="M1932">
            <v>505</v>
          </cell>
        </row>
        <row r="1932">
          <cell r="P1932">
            <v>81.6450875856817</v>
          </cell>
        </row>
        <row r="1932">
          <cell r="R1932">
            <v>0</v>
          </cell>
        </row>
        <row r="1933">
          <cell r="F1933" t="str">
            <v>HGC-Lib-26082622</v>
          </cell>
          <cell r="G1933" t="str">
            <v>Sem14</v>
          </cell>
          <cell r="H1933">
            <v>22</v>
          </cell>
          <cell r="I1933">
            <v>0</v>
          </cell>
          <cell r="J1933" t="str">
            <v>WGS</v>
          </cell>
          <cell r="K1933" t="str">
            <v>卢浩然</v>
          </cell>
          <cell r="L1933">
            <v>48</v>
          </cell>
          <cell r="M1933">
            <v>504</v>
          </cell>
        </row>
        <row r="1933">
          <cell r="P1933">
            <v>146.520146520147</v>
          </cell>
        </row>
        <row r="1933">
          <cell r="R1933">
            <v>0</v>
          </cell>
        </row>
        <row r="1934">
          <cell r="F1934" t="str">
            <v>HGC-Lib-26082623</v>
          </cell>
          <cell r="G1934" t="str">
            <v>Sem15</v>
          </cell>
          <cell r="H1934">
            <v>22</v>
          </cell>
          <cell r="I1934">
            <v>0</v>
          </cell>
          <cell r="J1934" t="str">
            <v>WGS</v>
          </cell>
          <cell r="K1934" t="str">
            <v>卢浩然</v>
          </cell>
          <cell r="L1934">
            <v>20</v>
          </cell>
          <cell r="M1934">
            <v>507</v>
          </cell>
        </row>
        <row r="1934">
          <cell r="P1934">
            <v>60.6888180852678</v>
          </cell>
        </row>
        <row r="1934">
          <cell r="R1934">
            <v>0</v>
          </cell>
        </row>
        <row r="1935">
          <cell r="F1935" t="str">
            <v>HGC-Lib-26082624</v>
          </cell>
          <cell r="G1935" t="str">
            <v>Sem16</v>
          </cell>
          <cell r="H1935">
            <v>22</v>
          </cell>
          <cell r="I1935">
            <v>0</v>
          </cell>
          <cell r="J1935" t="str">
            <v>WGS</v>
          </cell>
          <cell r="K1935" t="str">
            <v>卢浩然</v>
          </cell>
          <cell r="L1935">
            <v>28.6</v>
          </cell>
          <cell r="M1935">
            <v>501</v>
          </cell>
        </row>
        <row r="1935">
          <cell r="P1935">
            <v>87.8243512974052</v>
          </cell>
        </row>
        <row r="1935">
          <cell r="R1935">
            <v>0</v>
          </cell>
        </row>
        <row r="1936">
          <cell r="F1936" t="str">
            <v>HGC-Lib-26082625</v>
          </cell>
          <cell r="G1936" t="str">
            <v>Sem17</v>
          </cell>
          <cell r="H1936">
            <v>22</v>
          </cell>
          <cell r="I1936">
            <v>0</v>
          </cell>
          <cell r="J1936" t="str">
            <v>WGS</v>
          </cell>
          <cell r="K1936" t="str">
            <v>卢浩然</v>
          </cell>
          <cell r="L1936">
            <v>50.4</v>
          </cell>
          <cell r="M1936">
            <v>495</v>
          </cell>
        </row>
        <row r="1936">
          <cell r="P1936">
            <v>156.643356643357</v>
          </cell>
        </row>
        <row r="1936">
          <cell r="R1936">
            <v>0</v>
          </cell>
        </row>
        <row r="1937">
          <cell r="F1937" t="str">
            <v>HGC-Lib-26082626</v>
          </cell>
          <cell r="G1937" t="str">
            <v>Sem18</v>
          </cell>
          <cell r="H1937">
            <v>22</v>
          </cell>
          <cell r="I1937">
            <v>0</v>
          </cell>
          <cell r="J1937" t="str">
            <v>WGS</v>
          </cell>
          <cell r="K1937" t="str">
            <v>卢浩然</v>
          </cell>
          <cell r="L1937">
            <v>49.8</v>
          </cell>
          <cell r="M1937">
            <v>499</v>
          </cell>
        </row>
        <row r="1937">
          <cell r="P1937">
            <v>153.53784492061</v>
          </cell>
        </row>
        <row r="1937">
          <cell r="R1937">
            <v>0</v>
          </cell>
        </row>
        <row r="1938">
          <cell r="F1938" t="str">
            <v>HGC-Lib-26082627</v>
          </cell>
          <cell r="G1938" t="str">
            <v>Sem19</v>
          </cell>
          <cell r="H1938">
            <v>22</v>
          </cell>
          <cell r="I1938">
            <v>0</v>
          </cell>
          <cell r="J1938" t="str">
            <v>WGS</v>
          </cell>
          <cell r="K1938" t="str">
            <v>卢浩然</v>
          </cell>
          <cell r="L1938">
            <v>18.5</v>
          </cell>
          <cell r="M1938">
            <v>509</v>
          </cell>
        </row>
        <row r="1938">
          <cell r="P1938">
            <v>55.9165785098987</v>
          </cell>
        </row>
        <row r="1938">
          <cell r="R1938">
            <v>0</v>
          </cell>
        </row>
        <row r="1939">
          <cell r="F1939" t="str">
            <v>HGC-Lib-26082628</v>
          </cell>
          <cell r="G1939" t="str">
            <v>Sem20</v>
          </cell>
          <cell r="H1939">
            <v>22</v>
          </cell>
          <cell r="I1939">
            <v>0</v>
          </cell>
          <cell r="J1939" t="str">
            <v>WGS</v>
          </cell>
          <cell r="K1939" t="str">
            <v>卢浩然</v>
          </cell>
          <cell r="L1939">
            <v>56.4</v>
          </cell>
          <cell r="M1939">
            <v>510</v>
          </cell>
        </row>
        <row r="1939">
          <cell r="P1939">
            <v>170.135746606335</v>
          </cell>
        </row>
        <row r="1939">
          <cell r="R1939">
            <v>0</v>
          </cell>
        </row>
        <row r="1940">
          <cell r="F1940" t="str">
            <v>HGC-Lib-26082629</v>
          </cell>
          <cell r="G1940" t="str">
            <v>Sem21</v>
          </cell>
          <cell r="H1940">
            <v>22</v>
          </cell>
          <cell r="I1940">
            <v>0</v>
          </cell>
          <cell r="J1940" t="str">
            <v>WGS</v>
          </cell>
          <cell r="K1940" t="str">
            <v>卢浩然</v>
          </cell>
          <cell r="L1940">
            <v>41.2</v>
          </cell>
          <cell r="M1940">
            <v>493</v>
          </cell>
        </row>
        <row r="1940">
          <cell r="P1940">
            <v>128.569199563114</v>
          </cell>
        </row>
        <row r="1940">
          <cell r="R1940">
            <v>0</v>
          </cell>
        </row>
        <row r="1941">
          <cell r="F1941" t="str">
            <v>HGC-Lib-26082630</v>
          </cell>
          <cell r="G1941" t="str">
            <v>Sem22</v>
          </cell>
          <cell r="H1941">
            <v>22</v>
          </cell>
          <cell r="I1941">
            <v>0</v>
          </cell>
          <cell r="J1941" t="str">
            <v>WGS</v>
          </cell>
          <cell r="K1941" t="str">
            <v>卢浩然</v>
          </cell>
          <cell r="L1941">
            <v>52.6</v>
          </cell>
          <cell r="M1941">
            <v>499</v>
          </cell>
        </row>
        <row r="1941">
          <cell r="P1941">
            <v>162.170494835826</v>
          </cell>
        </row>
        <row r="1941">
          <cell r="R1941">
            <v>0</v>
          </cell>
        </row>
        <row r="1942">
          <cell r="F1942" t="str">
            <v>HGC-Lib-26082631</v>
          </cell>
          <cell r="G1942" t="str">
            <v>Sem23</v>
          </cell>
          <cell r="H1942">
            <v>22</v>
          </cell>
          <cell r="I1942">
            <v>0</v>
          </cell>
          <cell r="J1942" t="str">
            <v>WGS</v>
          </cell>
          <cell r="K1942" t="str">
            <v>卢浩然</v>
          </cell>
          <cell r="L1942">
            <v>55</v>
          </cell>
          <cell r="M1942">
            <v>496</v>
          </cell>
        </row>
        <row r="1942">
          <cell r="P1942">
            <v>170.595533498759</v>
          </cell>
        </row>
        <row r="1942">
          <cell r="R1942">
            <v>0</v>
          </cell>
        </row>
        <row r="1943">
          <cell r="F1943" t="str">
            <v>HGC-Lib-26082632</v>
          </cell>
          <cell r="G1943" t="str">
            <v>Sem24</v>
          </cell>
          <cell r="H1943">
            <v>22</v>
          </cell>
          <cell r="I1943">
            <v>0</v>
          </cell>
          <cell r="J1943" t="str">
            <v>WGS</v>
          </cell>
          <cell r="K1943" t="str">
            <v>卢浩然</v>
          </cell>
          <cell r="L1943">
            <v>29.8</v>
          </cell>
          <cell r="M1943">
            <v>492</v>
          </cell>
        </row>
        <row r="1943">
          <cell r="P1943">
            <v>93.1832395247029</v>
          </cell>
        </row>
        <row r="1943">
          <cell r="R1943">
            <v>0</v>
          </cell>
        </row>
        <row r="1944">
          <cell r="F1944" t="str">
            <v>HGC-Lib-26082633</v>
          </cell>
          <cell r="G1944" t="str">
            <v>Sem25</v>
          </cell>
          <cell r="H1944">
            <v>22</v>
          </cell>
          <cell r="I1944">
            <v>0</v>
          </cell>
          <cell r="J1944" t="str">
            <v>WGS</v>
          </cell>
          <cell r="K1944" t="str">
            <v>卢浩然</v>
          </cell>
          <cell r="L1944">
            <v>44.4</v>
          </cell>
          <cell r="M1944">
            <v>498</v>
          </cell>
        </row>
        <row r="1944">
          <cell r="P1944">
            <v>137.164040778499</v>
          </cell>
        </row>
        <row r="1944">
          <cell r="R1944">
            <v>0</v>
          </cell>
        </row>
        <row r="1945">
          <cell r="F1945" t="str">
            <v>HGC-Lib-26082634</v>
          </cell>
          <cell r="G1945" t="str">
            <v>Sem26</v>
          </cell>
          <cell r="H1945">
            <v>22</v>
          </cell>
          <cell r="I1945">
            <v>0</v>
          </cell>
          <cell r="J1945" t="str">
            <v>WGS</v>
          </cell>
          <cell r="K1945" t="str">
            <v>卢浩然</v>
          </cell>
          <cell r="L1945">
            <v>24.6</v>
          </cell>
          <cell r="M1945">
            <v>508</v>
          </cell>
        </row>
        <row r="1945">
          <cell r="P1945">
            <v>74.5003028467596</v>
          </cell>
        </row>
        <row r="1945">
          <cell r="R1945">
            <v>0</v>
          </cell>
        </row>
        <row r="1946">
          <cell r="F1946" t="str">
            <v>HGC-Lib-26082635</v>
          </cell>
          <cell r="G1946" t="str">
            <v>Sem27</v>
          </cell>
          <cell r="H1946">
            <v>22</v>
          </cell>
          <cell r="I1946">
            <v>0</v>
          </cell>
          <cell r="J1946" t="str">
            <v>WGS</v>
          </cell>
          <cell r="K1946" t="str">
            <v>卢浩然</v>
          </cell>
          <cell r="L1946">
            <v>38.2</v>
          </cell>
          <cell r="M1946">
            <v>514</v>
          </cell>
        </row>
        <row r="1946">
          <cell r="P1946">
            <v>114.337024842861</v>
          </cell>
        </row>
        <row r="1946">
          <cell r="R1946">
            <v>0</v>
          </cell>
        </row>
        <row r="1947">
          <cell r="F1947" t="str">
            <v>HGC-Lib-26082636</v>
          </cell>
          <cell r="G1947" t="str">
            <v>Sem28</v>
          </cell>
          <cell r="H1947">
            <v>22</v>
          </cell>
          <cell r="I1947">
            <v>0</v>
          </cell>
          <cell r="J1947" t="str">
            <v>WGS</v>
          </cell>
          <cell r="K1947" t="str">
            <v>卢浩然</v>
          </cell>
          <cell r="L1947">
            <v>30.6</v>
          </cell>
          <cell r="M1947">
            <v>501</v>
          </cell>
        </row>
        <row r="1947">
          <cell r="P1947">
            <v>93.9659143251958</v>
          </cell>
        </row>
        <row r="1947">
          <cell r="R1947">
            <v>0</v>
          </cell>
        </row>
        <row r="1948">
          <cell r="F1948" t="str">
            <v>HGC-Lib-26082637</v>
          </cell>
          <cell r="G1948" t="str">
            <v>Sem29</v>
          </cell>
          <cell r="H1948">
            <v>22</v>
          </cell>
          <cell r="I1948">
            <v>0</v>
          </cell>
          <cell r="J1948" t="str">
            <v>WGS</v>
          </cell>
          <cell r="K1948" t="str">
            <v>卢浩然</v>
          </cell>
          <cell r="L1948">
            <v>45.4</v>
          </cell>
          <cell r="M1948">
            <v>502</v>
          </cell>
        </row>
        <row r="1948">
          <cell r="P1948">
            <v>139.135764633773</v>
          </cell>
        </row>
        <row r="1948">
          <cell r="R1948">
            <v>0</v>
          </cell>
        </row>
        <row r="1949">
          <cell r="F1949" t="str">
            <v>HGC-Lib-26082638</v>
          </cell>
          <cell r="G1949" t="str">
            <v>Sem30</v>
          </cell>
          <cell r="H1949">
            <v>22</v>
          </cell>
          <cell r="I1949">
            <v>0</v>
          </cell>
          <cell r="J1949" t="str">
            <v>WGS</v>
          </cell>
          <cell r="K1949" t="str">
            <v>卢浩然</v>
          </cell>
          <cell r="L1949">
            <v>40.4</v>
          </cell>
          <cell r="M1949">
            <v>501</v>
          </cell>
        </row>
        <row r="1949">
          <cell r="P1949">
            <v>124.05957316137</v>
          </cell>
        </row>
        <row r="1949">
          <cell r="R1949">
            <v>0</v>
          </cell>
        </row>
        <row r="1950">
          <cell r="F1950" t="str">
            <v>HGC-Lib-26082639</v>
          </cell>
          <cell r="G1950" t="str">
            <v>Sem31</v>
          </cell>
          <cell r="H1950">
            <v>22</v>
          </cell>
          <cell r="I1950">
            <v>0</v>
          </cell>
          <cell r="J1950" t="str">
            <v>WGS</v>
          </cell>
          <cell r="K1950" t="str">
            <v>卢浩然</v>
          </cell>
          <cell r="L1950">
            <v>26.4</v>
          </cell>
          <cell r="M1950">
            <v>512</v>
          </cell>
        </row>
        <row r="1950">
          <cell r="P1950">
            <v>79.3269230769231</v>
          </cell>
        </row>
        <row r="1950">
          <cell r="R1950">
            <v>0</v>
          </cell>
        </row>
        <row r="1951">
          <cell r="F1951" t="str">
            <v>HGC-Lib-26082640</v>
          </cell>
          <cell r="G1951" t="str">
            <v>Sem32</v>
          </cell>
          <cell r="H1951">
            <v>22</v>
          </cell>
          <cell r="I1951">
            <v>0</v>
          </cell>
          <cell r="J1951" t="str">
            <v>WGS</v>
          </cell>
          <cell r="K1951" t="str">
            <v>卢浩然</v>
          </cell>
          <cell r="L1951">
            <v>26.2</v>
          </cell>
          <cell r="M1951">
            <v>510</v>
          </cell>
        </row>
        <row r="1951">
          <cell r="P1951">
            <v>79.0346907993967</v>
          </cell>
        </row>
        <row r="1951">
          <cell r="R1951">
            <v>0</v>
          </cell>
        </row>
        <row r="1952">
          <cell r="F1952" t="str">
            <v>HGC-Lib-26082641</v>
          </cell>
          <cell r="G1952" t="str">
            <v>Sem33</v>
          </cell>
          <cell r="H1952">
            <v>22</v>
          </cell>
          <cell r="I1952">
            <v>0</v>
          </cell>
          <cell r="J1952" t="str">
            <v>WGS</v>
          </cell>
          <cell r="K1952" t="str">
            <v>卢浩然</v>
          </cell>
          <cell r="L1952">
            <v>50.2</v>
          </cell>
          <cell r="M1952">
            <v>499</v>
          </cell>
        </row>
        <row r="1952">
          <cell r="P1952">
            <v>154.771080622784</v>
          </cell>
        </row>
        <row r="1952">
          <cell r="R1952">
            <v>0</v>
          </cell>
        </row>
        <row r="1953">
          <cell r="F1953" t="str">
            <v>HGC-Lib-26082642</v>
          </cell>
          <cell r="G1953" t="str">
            <v>Sem34</v>
          </cell>
          <cell r="H1953">
            <v>22</v>
          </cell>
          <cell r="I1953">
            <v>0</v>
          </cell>
          <cell r="J1953" t="str">
            <v>WGS</v>
          </cell>
          <cell r="K1953" t="str">
            <v>卢浩然</v>
          </cell>
          <cell r="L1953">
            <v>34.2</v>
          </cell>
          <cell r="M1953">
            <v>493</v>
          </cell>
        </row>
        <row r="1953">
          <cell r="P1953">
            <v>106.724918083944</v>
          </cell>
        </row>
        <row r="1953">
          <cell r="R1953">
            <v>0</v>
          </cell>
        </row>
        <row r="1954">
          <cell r="F1954" t="str">
            <v>HGC-Lib-26082643</v>
          </cell>
          <cell r="G1954" t="str">
            <v>Sem35</v>
          </cell>
          <cell r="H1954">
            <v>22</v>
          </cell>
          <cell r="I1954">
            <v>0</v>
          </cell>
          <cell r="J1954" t="str">
            <v>WGS</v>
          </cell>
          <cell r="K1954" t="str">
            <v>卢浩然</v>
          </cell>
          <cell r="L1954">
            <v>27.2</v>
          </cell>
          <cell r="M1954">
            <v>489</v>
          </cell>
        </row>
        <row r="1954">
          <cell r="P1954">
            <v>85.5749567406009</v>
          </cell>
        </row>
        <row r="1954">
          <cell r="R1954">
            <v>0</v>
          </cell>
        </row>
        <row r="1955">
          <cell r="F1955" t="str">
            <v>HGC-Lib-26082644</v>
          </cell>
          <cell r="G1955" t="str">
            <v>Sem36</v>
          </cell>
          <cell r="H1955">
            <v>22</v>
          </cell>
          <cell r="I1955">
            <v>0</v>
          </cell>
          <cell r="J1955" t="str">
            <v>WGS</v>
          </cell>
          <cell r="K1955" t="str">
            <v>卢浩然</v>
          </cell>
          <cell r="L1955">
            <v>45.2</v>
          </cell>
          <cell r="M1955">
            <v>492</v>
          </cell>
        </row>
        <row r="1955">
          <cell r="P1955">
            <v>141.338336460288</v>
          </cell>
        </row>
        <row r="1955">
          <cell r="R1955">
            <v>0</v>
          </cell>
        </row>
        <row r="1956">
          <cell r="F1956" t="str">
            <v>HGC-Lib-26082645</v>
          </cell>
          <cell r="G1956" t="str">
            <v>Sem37</v>
          </cell>
          <cell r="H1956">
            <v>22</v>
          </cell>
          <cell r="I1956">
            <v>0</v>
          </cell>
          <cell r="J1956" t="str">
            <v>WGS</v>
          </cell>
          <cell r="K1956" t="str">
            <v>卢浩然</v>
          </cell>
          <cell r="L1956">
            <v>31.4</v>
          </cell>
          <cell r="M1956">
            <v>505</v>
          </cell>
        </row>
        <row r="1956">
          <cell r="P1956">
            <v>95.6587966488957</v>
          </cell>
        </row>
        <row r="1956">
          <cell r="R1956">
            <v>0</v>
          </cell>
        </row>
        <row r="1957">
          <cell r="F1957" t="str">
            <v>HGC-Lib-26082646</v>
          </cell>
          <cell r="G1957" t="str">
            <v>Sem38</v>
          </cell>
          <cell r="H1957">
            <v>22</v>
          </cell>
          <cell r="I1957">
            <v>0</v>
          </cell>
          <cell r="J1957" t="str">
            <v>WGS</v>
          </cell>
          <cell r="K1957" t="str">
            <v>卢浩然</v>
          </cell>
          <cell r="L1957">
            <v>31.8</v>
          </cell>
          <cell r="M1957">
            <v>499</v>
          </cell>
        </row>
        <row r="1957">
          <cell r="P1957">
            <v>98.0422383227994</v>
          </cell>
        </row>
        <row r="1957">
          <cell r="R1957">
            <v>0</v>
          </cell>
        </row>
        <row r="1958">
          <cell r="F1958" t="str">
            <v>HGC-Lib-26082647</v>
          </cell>
          <cell r="G1958" t="str">
            <v>Sem39</v>
          </cell>
          <cell r="H1958">
            <v>22</v>
          </cell>
          <cell r="I1958">
            <v>0</v>
          </cell>
          <cell r="J1958" t="str">
            <v>WGS</v>
          </cell>
          <cell r="K1958" t="str">
            <v>卢浩然</v>
          </cell>
          <cell r="L1958">
            <v>26.8</v>
          </cell>
          <cell r="M1958">
            <v>501</v>
          </cell>
        </row>
        <row r="1958">
          <cell r="P1958">
            <v>82.2969445723937</v>
          </cell>
        </row>
        <row r="1958">
          <cell r="R1958">
            <v>0</v>
          </cell>
        </row>
        <row r="1959">
          <cell r="F1959" t="str">
            <v>HGC-Lib-26082648</v>
          </cell>
          <cell r="G1959" t="str">
            <v>Sem40</v>
          </cell>
          <cell r="H1959">
            <v>22</v>
          </cell>
          <cell r="I1959">
            <v>0</v>
          </cell>
          <cell r="J1959" t="str">
            <v>WGS</v>
          </cell>
          <cell r="K1959" t="str">
            <v>卢浩然</v>
          </cell>
          <cell r="L1959">
            <v>29.6</v>
          </cell>
          <cell r="M1959">
            <v>498</v>
          </cell>
        </row>
        <row r="1959">
          <cell r="P1959">
            <v>91.4426938523324</v>
          </cell>
        </row>
        <row r="1959">
          <cell r="R1959">
            <v>0</v>
          </cell>
        </row>
        <row r="1960">
          <cell r="F1960" t="str">
            <v>HGC-Lib-26082649</v>
          </cell>
          <cell r="G1960" t="str">
            <v>Sem41</v>
          </cell>
          <cell r="H1960">
            <v>22</v>
          </cell>
          <cell r="I1960">
            <v>0</v>
          </cell>
          <cell r="J1960" t="str">
            <v>WGS</v>
          </cell>
          <cell r="K1960" t="str">
            <v>卢浩然</v>
          </cell>
          <cell r="L1960">
            <v>35.4</v>
          </cell>
          <cell r="M1960">
            <v>497</v>
          </cell>
        </row>
        <row r="1960">
          <cell r="P1960">
            <v>109.580560284786</v>
          </cell>
        </row>
        <row r="1960">
          <cell r="R1960">
            <v>0</v>
          </cell>
        </row>
        <row r="1961">
          <cell r="F1961" t="str">
            <v>HGC-Lib-26082650</v>
          </cell>
          <cell r="G1961" t="str">
            <v>Sem42</v>
          </cell>
          <cell r="H1961">
            <v>22</v>
          </cell>
          <cell r="I1961">
            <v>0</v>
          </cell>
          <cell r="J1961" t="str">
            <v>WGS</v>
          </cell>
          <cell r="K1961" t="str">
            <v>卢浩然</v>
          </cell>
          <cell r="L1961">
            <v>30.6</v>
          </cell>
          <cell r="M1961">
            <v>498</v>
          </cell>
        </row>
        <row r="1961">
          <cell r="P1961">
            <v>94.5319740500463</v>
          </cell>
        </row>
        <row r="1961">
          <cell r="R1961">
            <v>0</v>
          </cell>
        </row>
        <row r="1962">
          <cell r="F1962" t="str">
            <v>HGC-Lib-26082651</v>
          </cell>
          <cell r="G1962" t="str">
            <v>Sem43</v>
          </cell>
          <cell r="H1962">
            <v>22</v>
          </cell>
          <cell r="I1962">
            <v>0</v>
          </cell>
          <cell r="J1962" t="str">
            <v>WGS</v>
          </cell>
          <cell r="K1962" t="str">
            <v>卢浩然</v>
          </cell>
          <cell r="L1962">
            <v>24.4</v>
          </cell>
          <cell r="M1962">
            <v>492</v>
          </cell>
        </row>
        <row r="1962">
          <cell r="P1962">
            <v>76.2976860537836</v>
          </cell>
        </row>
        <row r="1962">
          <cell r="R1962">
            <v>0</v>
          </cell>
        </row>
        <row r="1963">
          <cell r="F1963" t="str">
            <v>HGC-Lib-26082652</v>
          </cell>
          <cell r="G1963" t="str">
            <v>Sem44</v>
          </cell>
          <cell r="H1963">
            <v>22</v>
          </cell>
          <cell r="I1963">
            <v>0</v>
          </cell>
          <cell r="J1963" t="str">
            <v>WGS</v>
          </cell>
          <cell r="K1963" t="str">
            <v>卢浩然</v>
          </cell>
          <cell r="L1963">
            <v>29.2</v>
          </cell>
          <cell r="M1963">
            <v>502</v>
          </cell>
        </row>
        <row r="1963">
          <cell r="P1963">
            <v>89.4882010419859</v>
          </cell>
        </row>
        <row r="1963">
          <cell r="R1963">
            <v>0</v>
          </cell>
        </row>
        <row r="1964">
          <cell r="F1964" t="str">
            <v>HGC-Lib-26082653</v>
          </cell>
          <cell r="G1964" t="str">
            <v>Sem45</v>
          </cell>
          <cell r="H1964">
            <v>22</v>
          </cell>
          <cell r="I1964">
            <v>0</v>
          </cell>
          <cell r="J1964" t="str">
            <v>WGS</v>
          </cell>
          <cell r="K1964" t="str">
            <v>卢浩然</v>
          </cell>
          <cell r="L1964">
            <v>27.4</v>
          </cell>
          <cell r="M1964">
            <v>499</v>
          </cell>
        </row>
        <row r="1964">
          <cell r="P1964">
            <v>84.4766455988901</v>
          </cell>
        </row>
        <row r="1964">
          <cell r="R1964">
            <v>0</v>
          </cell>
        </row>
        <row r="1965">
          <cell r="F1965" t="str">
            <v>HGC-Lib-26082654</v>
          </cell>
          <cell r="G1965" t="str">
            <v>Sem46</v>
          </cell>
          <cell r="H1965">
            <v>22</v>
          </cell>
          <cell r="I1965">
            <v>0</v>
          </cell>
          <cell r="J1965" t="str">
            <v>WGS</v>
          </cell>
          <cell r="K1965" t="str">
            <v>卢浩然</v>
          </cell>
          <cell r="L1965">
            <v>31.6</v>
          </cell>
          <cell r="M1965">
            <v>496</v>
          </cell>
        </row>
        <row r="1965">
          <cell r="P1965">
            <v>98.014888337469</v>
          </cell>
        </row>
        <row r="1965">
          <cell r="R1965">
            <v>0</v>
          </cell>
        </row>
        <row r="1966">
          <cell r="F1966" t="str">
            <v>HGC-Lib-26082655</v>
          </cell>
          <cell r="G1966" t="str">
            <v>Sem47</v>
          </cell>
          <cell r="H1966">
            <v>22</v>
          </cell>
          <cell r="I1966">
            <v>0</v>
          </cell>
          <cell r="J1966" t="str">
            <v>WGS</v>
          </cell>
          <cell r="K1966" t="str">
            <v>卢浩然</v>
          </cell>
          <cell r="L1966">
            <v>33</v>
          </cell>
          <cell r="M1966">
            <v>500</v>
          </cell>
        </row>
        <row r="1966">
          <cell r="P1966">
            <v>101.538461538462</v>
          </cell>
        </row>
        <row r="1966">
          <cell r="R1966">
            <v>0</v>
          </cell>
        </row>
        <row r="1967">
          <cell r="F1967" t="str">
            <v>HGC-Lib-26082656</v>
          </cell>
          <cell r="G1967" t="str">
            <v>Sem48</v>
          </cell>
          <cell r="H1967">
            <v>55</v>
          </cell>
          <cell r="I1967">
            <v>0</v>
          </cell>
          <cell r="J1967" t="str">
            <v>WGS</v>
          </cell>
          <cell r="K1967" t="str">
            <v>卢浩然</v>
          </cell>
          <cell r="L1967">
            <v>44.2</v>
          </cell>
          <cell r="M1967">
            <v>503</v>
          </cell>
        </row>
        <row r="1967">
          <cell r="P1967">
            <v>135.188866799205</v>
          </cell>
        </row>
        <row r="1967">
          <cell r="R1967">
            <v>0</v>
          </cell>
        </row>
        <row r="1968">
          <cell r="F1968" t="str">
            <v>HGC-Lib-26082657</v>
          </cell>
          <cell r="G1968" t="str">
            <v>Sem49</v>
          </cell>
          <cell r="H1968">
            <v>55</v>
          </cell>
          <cell r="I1968">
            <v>0</v>
          </cell>
          <cell r="J1968" t="str">
            <v>WGS</v>
          </cell>
          <cell r="K1968" t="str">
            <v>吴雯慧</v>
          </cell>
          <cell r="L1968">
            <v>51.6</v>
          </cell>
          <cell r="M1968">
            <v>499</v>
          </cell>
        </row>
        <row r="1968">
          <cell r="P1968">
            <v>159.087405580392</v>
          </cell>
        </row>
        <row r="1968">
          <cell r="R1968">
            <v>0</v>
          </cell>
        </row>
        <row r="1969">
          <cell r="F1969" t="str">
            <v>HGC-Lib-26082658</v>
          </cell>
          <cell r="G1969" t="str">
            <v>Sem50</v>
          </cell>
          <cell r="H1969">
            <v>55</v>
          </cell>
          <cell r="I1969">
            <v>0</v>
          </cell>
          <cell r="J1969" t="str">
            <v>WGS</v>
          </cell>
          <cell r="K1969" t="str">
            <v>吴雯慧</v>
          </cell>
          <cell r="L1969">
            <v>42.4</v>
          </cell>
          <cell r="M1969">
            <v>501</v>
          </cell>
        </row>
        <row r="1969">
          <cell r="P1969">
            <v>130.20113618916</v>
          </cell>
        </row>
        <row r="1969">
          <cell r="R1969">
            <v>0</v>
          </cell>
        </row>
        <row r="1970">
          <cell r="F1970" t="str">
            <v>HGC-Lib-26082659</v>
          </cell>
          <cell r="G1970" t="str">
            <v>Sem51</v>
          </cell>
          <cell r="H1970">
            <v>55</v>
          </cell>
          <cell r="I1970">
            <v>0</v>
          </cell>
          <cell r="J1970" t="str">
            <v>WGS</v>
          </cell>
          <cell r="K1970" t="str">
            <v>吴雯慧</v>
          </cell>
          <cell r="L1970">
            <v>45.8</v>
          </cell>
          <cell r="M1970">
            <v>501</v>
          </cell>
        </row>
        <row r="1970">
          <cell r="P1970">
            <v>140.641793336404</v>
          </cell>
        </row>
        <row r="1970">
          <cell r="R1970">
            <v>0</v>
          </cell>
        </row>
        <row r="1971">
          <cell r="F1971" t="str">
            <v>HGC-Lib-26082660</v>
          </cell>
          <cell r="G1971" t="str">
            <v>Sem52</v>
          </cell>
          <cell r="H1971">
            <v>55</v>
          </cell>
          <cell r="I1971">
            <v>0</v>
          </cell>
          <cell r="J1971" t="str">
            <v>WGS</v>
          </cell>
          <cell r="K1971" t="str">
            <v>吴雯慧</v>
          </cell>
          <cell r="L1971">
            <v>44.8</v>
          </cell>
          <cell r="M1971" t="str">
            <v>44/503</v>
          </cell>
        </row>
        <row r="1971">
          <cell r="P1971" t="e">
            <v>#VALUE!</v>
          </cell>
        </row>
        <row r="1971">
          <cell r="R1971">
            <v>0</v>
          </cell>
        </row>
        <row r="1972">
          <cell r="F1972" t="str">
            <v>HGC-Lib-26082661</v>
          </cell>
          <cell r="G1972" t="str">
            <v>Sem53</v>
          </cell>
          <cell r="H1972">
            <v>55</v>
          </cell>
          <cell r="I1972">
            <v>0</v>
          </cell>
          <cell r="J1972" t="str">
            <v>WGS</v>
          </cell>
          <cell r="K1972" t="str">
            <v>吴雯慧</v>
          </cell>
          <cell r="L1972">
            <v>52</v>
          </cell>
          <cell r="M1972" t="str">
            <v>44/503</v>
          </cell>
        </row>
        <row r="1972">
          <cell r="P1972" t="e">
            <v>#VALUE!</v>
          </cell>
        </row>
        <row r="1972">
          <cell r="R1972">
            <v>0</v>
          </cell>
        </row>
        <row r="1973">
          <cell r="F1973" t="str">
            <v>HGC-Lib-26082662</v>
          </cell>
          <cell r="G1973" t="str">
            <v>Sem54</v>
          </cell>
          <cell r="H1973">
            <v>55</v>
          </cell>
          <cell r="I1973">
            <v>0</v>
          </cell>
          <cell r="J1973" t="str">
            <v>WGS</v>
          </cell>
          <cell r="K1973" t="str">
            <v>吴雯慧</v>
          </cell>
          <cell r="L1973">
            <v>21.2</v>
          </cell>
          <cell r="M1973" t="str">
            <v>44/512</v>
          </cell>
        </row>
        <row r="1973">
          <cell r="P1973" t="e">
            <v>#VALUE!</v>
          </cell>
        </row>
        <row r="1973">
          <cell r="R1973">
            <v>0</v>
          </cell>
        </row>
        <row r="1974">
          <cell r="F1974" t="str">
            <v>HGC-Lib-26082663</v>
          </cell>
          <cell r="G1974" t="str">
            <v>Sem55</v>
          </cell>
          <cell r="H1974">
            <v>55</v>
          </cell>
          <cell r="I1974">
            <v>0</v>
          </cell>
          <cell r="J1974" t="str">
            <v>WGS</v>
          </cell>
          <cell r="K1974" t="str">
            <v>吴雯慧</v>
          </cell>
          <cell r="L1974">
            <v>22.8</v>
          </cell>
          <cell r="M1974" t="str">
            <v>44/521</v>
          </cell>
        </row>
        <row r="1974">
          <cell r="P1974" t="e">
            <v>#VALUE!</v>
          </cell>
        </row>
        <row r="1974">
          <cell r="R1974">
            <v>0</v>
          </cell>
        </row>
        <row r="1975">
          <cell r="F1975" t="str">
            <v>HGC-Lib-26082664</v>
          </cell>
          <cell r="G1975" t="str">
            <v>Sem56</v>
          </cell>
          <cell r="H1975">
            <v>55</v>
          </cell>
          <cell r="I1975">
            <v>0</v>
          </cell>
          <cell r="J1975" t="str">
            <v>WGS</v>
          </cell>
          <cell r="K1975" t="str">
            <v>吴雯慧</v>
          </cell>
          <cell r="L1975">
            <v>20.2</v>
          </cell>
          <cell r="M1975" t="str">
            <v>42/133/524</v>
          </cell>
        </row>
        <row r="1975">
          <cell r="P1975" t="e">
            <v>#VALUE!</v>
          </cell>
        </row>
        <row r="1975">
          <cell r="R1975">
            <v>0</v>
          </cell>
        </row>
        <row r="1976">
          <cell r="F1976" t="str">
            <v>HGC-Lib-26082665</v>
          </cell>
          <cell r="G1976" t="str">
            <v>Sem57</v>
          </cell>
          <cell r="H1976">
            <v>55</v>
          </cell>
          <cell r="I1976">
            <v>0</v>
          </cell>
          <cell r="J1976" t="str">
            <v>WGS</v>
          </cell>
          <cell r="K1976" t="str">
            <v>吴雯慧</v>
          </cell>
          <cell r="L1976">
            <v>42</v>
          </cell>
          <cell r="M1976" t="str">
            <v>43/501</v>
          </cell>
        </row>
        <row r="1976">
          <cell r="P1976" t="e">
            <v>#VALUE!</v>
          </cell>
        </row>
        <row r="1976">
          <cell r="R1976">
            <v>0</v>
          </cell>
        </row>
        <row r="1977">
          <cell r="F1977" t="str">
            <v>HGC-Lib-26082666</v>
          </cell>
          <cell r="G1977" t="str">
            <v>Sem58</v>
          </cell>
          <cell r="H1977">
            <v>55</v>
          </cell>
          <cell r="I1977">
            <v>0</v>
          </cell>
          <cell r="J1977" t="str">
            <v>WGS</v>
          </cell>
          <cell r="K1977" t="str">
            <v>吴雯慧</v>
          </cell>
          <cell r="L1977">
            <v>34.8</v>
          </cell>
          <cell r="M1977" t="str">
            <v>42/502</v>
          </cell>
        </row>
        <row r="1977">
          <cell r="P1977" t="e">
            <v>#VALUE!</v>
          </cell>
        </row>
        <row r="1977">
          <cell r="R1977">
            <v>0</v>
          </cell>
        </row>
        <row r="1978">
          <cell r="F1978" t="str">
            <v>HGC-Lib-26082667</v>
          </cell>
          <cell r="G1978" t="str">
            <v>Sem59</v>
          </cell>
          <cell r="H1978">
            <v>55</v>
          </cell>
          <cell r="I1978">
            <v>0</v>
          </cell>
          <cell r="J1978" t="str">
            <v>WGS</v>
          </cell>
          <cell r="K1978" t="str">
            <v>吴雯慧</v>
          </cell>
          <cell r="L1978">
            <v>21.8</v>
          </cell>
          <cell r="M1978" t="str">
            <v>41/516</v>
          </cell>
        </row>
        <row r="1978">
          <cell r="P1978" t="e">
            <v>#VALUE!</v>
          </cell>
        </row>
        <row r="1978">
          <cell r="R1978">
            <v>0</v>
          </cell>
        </row>
        <row r="1979">
          <cell r="F1979" t="str">
            <v>HGC-Lib-26082668</v>
          </cell>
          <cell r="G1979" t="str">
            <v>Sem60</v>
          </cell>
          <cell r="H1979">
            <v>55</v>
          </cell>
          <cell r="I1979">
            <v>0</v>
          </cell>
          <cell r="J1979" t="str">
            <v>WGS</v>
          </cell>
          <cell r="K1979" t="str">
            <v>吴雯慧</v>
          </cell>
          <cell r="L1979">
            <v>16.3</v>
          </cell>
          <cell r="M1979">
            <v>501</v>
          </cell>
        </row>
        <row r="1979">
          <cell r="P1979">
            <v>50.0537386764932</v>
          </cell>
        </row>
        <row r="1979">
          <cell r="R1979">
            <v>0</v>
          </cell>
        </row>
        <row r="1980">
          <cell r="F1980" t="str">
            <v>HGC-Lib-26082669</v>
          </cell>
          <cell r="G1980" t="str">
            <v>Sem61</v>
          </cell>
          <cell r="H1980">
            <v>55</v>
          </cell>
          <cell r="I1980">
            <v>0</v>
          </cell>
          <cell r="J1980" t="str">
            <v>WGS</v>
          </cell>
          <cell r="K1980" t="str">
            <v>吴雯慧</v>
          </cell>
          <cell r="L1980">
            <v>49</v>
          </cell>
          <cell r="M1980" t="str">
            <v>43/498</v>
          </cell>
        </row>
        <row r="1980">
          <cell r="P1980" t="e">
            <v>#VALUE!</v>
          </cell>
        </row>
        <row r="1980">
          <cell r="R1980">
            <v>0</v>
          </cell>
        </row>
        <row r="1981">
          <cell r="F1981" t="str">
            <v>HGC-Lib-26082670</v>
          </cell>
          <cell r="G1981" t="str">
            <v>Sem62</v>
          </cell>
          <cell r="H1981">
            <v>55</v>
          </cell>
          <cell r="I1981">
            <v>0</v>
          </cell>
          <cell r="J1981" t="str">
            <v>WGS</v>
          </cell>
          <cell r="K1981" t="str">
            <v>吴雯慧</v>
          </cell>
          <cell r="L1981">
            <v>19.8</v>
          </cell>
          <cell r="M1981">
            <v>504</v>
          </cell>
        </row>
        <row r="1981">
          <cell r="P1981">
            <v>60.4395604395604</v>
          </cell>
        </row>
        <row r="1981">
          <cell r="R1981">
            <v>0</v>
          </cell>
        </row>
        <row r="1982">
          <cell r="F1982" t="str">
            <v>HGC-Lib-26082671</v>
          </cell>
          <cell r="G1982" t="str">
            <v>Sem63</v>
          </cell>
          <cell r="H1982">
            <v>55</v>
          </cell>
          <cell r="I1982">
            <v>0</v>
          </cell>
          <cell r="J1982" t="str">
            <v>WGS</v>
          </cell>
          <cell r="K1982" t="str">
            <v>吴雯慧</v>
          </cell>
          <cell r="L1982">
            <v>25.6</v>
          </cell>
          <cell r="M1982">
            <v>496</v>
          </cell>
        </row>
        <row r="1982">
          <cell r="P1982">
            <v>79.4044665012407</v>
          </cell>
        </row>
        <row r="1982">
          <cell r="R1982">
            <v>0</v>
          </cell>
        </row>
        <row r="1983">
          <cell r="F1983" t="str">
            <v>HGC-Lib-26082672</v>
          </cell>
          <cell r="G1983" t="str">
            <v>Sem64</v>
          </cell>
          <cell r="H1983">
            <v>55</v>
          </cell>
          <cell r="I1983">
            <v>0</v>
          </cell>
          <cell r="J1983" t="str">
            <v>WGS</v>
          </cell>
          <cell r="K1983" t="str">
            <v>吴雯慧</v>
          </cell>
          <cell r="L1983">
            <v>34.4</v>
          </cell>
          <cell r="M1983">
            <v>501</v>
          </cell>
        </row>
        <row r="1983">
          <cell r="P1983">
            <v>105.634884077998</v>
          </cell>
        </row>
        <row r="1983">
          <cell r="R1983">
            <v>0</v>
          </cell>
        </row>
        <row r="1984">
          <cell r="F1984" t="str">
            <v>HGC-Lib-26082673</v>
          </cell>
          <cell r="G1984" t="str">
            <v>Sem65</v>
          </cell>
          <cell r="H1984">
            <v>55</v>
          </cell>
          <cell r="I1984">
            <v>0</v>
          </cell>
          <cell r="J1984" t="str">
            <v>WGS</v>
          </cell>
          <cell r="K1984" t="str">
            <v>吴雯慧</v>
          </cell>
          <cell r="L1984">
            <v>24.8</v>
          </cell>
          <cell r="M1984">
            <v>483</v>
          </cell>
        </row>
        <row r="1984">
          <cell r="P1984">
            <v>78.9934702978181</v>
          </cell>
        </row>
        <row r="1984">
          <cell r="R1984">
            <v>0</v>
          </cell>
        </row>
        <row r="1985">
          <cell r="F1985" t="str">
            <v>HGC-Lib-26082674</v>
          </cell>
          <cell r="G1985" t="str">
            <v>Sem66</v>
          </cell>
          <cell r="H1985">
            <v>55</v>
          </cell>
          <cell r="I1985">
            <v>0</v>
          </cell>
          <cell r="J1985" t="str">
            <v>WGS</v>
          </cell>
          <cell r="K1985" t="str">
            <v>吴雯慧</v>
          </cell>
          <cell r="L1985">
            <v>27.8</v>
          </cell>
          <cell r="M1985">
            <v>492</v>
          </cell>
        </row>
        <row r="1985">
          <cell r="P1985">
            <v>86.9293308317698</v>
          </cell>
        </row>
        <row r="1985">
          <cell r="R1985">
            <v>0</v>
          </cell>
        </row>
        <row r="1986">
          <cell r="F1986" t="str">
            <v>HGC-Lib-26082675</v>
          </cell>
          <cell r="G1986" t="str">
            <v>Sem67</v>
          </cell>
          <cell r="H1986">
            <v>55</v>
          </cell>
          <cell r="I1986">
            <v>0</v>
          </cell>
          <cell r="J1986" t="str">
            <v>WGS</v>
          </cell>
          <cell r="K1986" t="str">
            <v>吴雯慧</v>
          </cell>
          <cell r="L1986">
            <v>19.6</v>
          </cell>
          <cell r="M1986">
            <v>491</v>
          </cell>
        </row>
        <row r="1986">
          <cell r="P1986">
            <v>61.4131286229046</v>
          </cell>
        </row>
        <row r="1986">
          <cell r="R1986">
            <v>0</v>
          </cell>
        </row>
        <row r="1987">
          <cell r="F1987" t="str">
            <v>HGC-Lib-26082676</v>
          </cell>
          <cell r="G1987" t="str">
            <v>Sem68</v>
          </cell>
          <cell r="H1987">
            <v>55</v>
          </cell>
          <cell r="I1987">
            <v>0</v>
          </cell>
          <cell r="J1987" t="str">
            <v>WGS</v>
          </cell>
          <cell r="K1987" t="str">
            <v>吴雯慧</v>
          </cell>
          <cell r="L1987">
            <v>42.6</v>
          </cell>
          <cell r="M1987" t="str">
            <v>44/497</v>
          </cell>
        </row>
        <row r="1987">
          <cell r="P1987" t="e">
            <v>#VALUE!</v>
          </cell>
        </row>
        <row r="1987">
          <cell r="R1987">
            <v>0</v>
          </cell>
        </row>
        <row r="1988">
          <cell r="F1988" t="str">
            <v>HGC-Lib-26082677</v>
          </cell>
          <cell r="G1988" t="str">
            <v>Sem69</v>
          </cell>
          <cell r="H1988">
            <v>55</v>
          </cell>
          <cell r="I1988">
            <v>0</v>
          </cell>
          <cell r="J1988" t="str">
            <v>WGS</v>
          </cell>
          <cell r="K1988" t="str">
            <v>吴雯慧</v>
          </cell>
          <cell r="L1988">
            <v>40.2</v>
          </cell>
          <cell r="M1988" t="str">
            <v>45/497</v>
          </cell>
        </row>
        <row r="1988">
          <cell r="P1988" t="e">
            <v>#VALUE!</v>
          </cell>
        </row>
        <row r="1988">
          <cell r="R1988">
            <v>0</v>
          </cell>
        </row>
        <row r="1989">
          <cell r="F1989" t="str">
            <v>HGC-Lib-26082678</v>
          </cell>
          <cell r="G1989" t="str">
            <v>Sem70</v>
          </cell>
          <cell r="H1989">
            <v>55</v>
          </cell>
          <cell r="I1989">
            <v>0</v>
          </cell>
          <cell r="J1989" t="str">
            <v>WGS</v>
          </cell>
          <cell r="K1989" t="str">
            <v>吴雯慧</v>
          </cell>
          <cell r="L1989">
            <v>39.6</v>
          </cell>
          <cell r="M1989" t="str">
            <v>43/495</v>
          </cell>
        </row>
        <row r="1989">
          <cell r="P1989" t="e">
            <v>#VALUE!</v>
          </cell>
        </row>
        <row r="1989">
          <cell r="R1989">
            <v>0</v>
          </cell>
        </row>
        <row r="1990">
          <cell r="F1990" t="str">
            <v>HGC-Lib-26082679</v>
          </cell>
          <cell r="G1990" t="str">
            <v>Sem71</v>
          </cell>
          <cell r="H1990">
            <v>55</v>
          </cell>
          <cell r="I1990">
            <v>0</v>
          </cell>
          <cell r="J1990" t="str">
            <v>WGS</v>
          </cell>
          <cell r="K1990" t="str">
            <v>吴雯慧</v>
          </cell>
          <cell r="L1990">
            <v>54.4</v>
          </cell>
          <cell r="M1990" t="str">
            <v>43/497</v>
          </cell>
        </row>
        <row r="1990">
          <cell r="P1990" t="e">
            <v>#VALUE!</v>
          </cell>
        </row>
        <row r="1990">
          <cell r="R1990">
            <v>0</v>
          </cell>
        </row>
        <row r="1991">
          <cell r="F1991" t="str">
            <v>HGC-Lib-26082680</v>
          </cell>
          <cell r="G1991" t="str">
            <v>Sem72</v>
          </cell>
          <cell r="H1991">
            <v>55</v>
          </cell>
          <cell r="I1991">
            <v>0</v>
          </cell>
          <cell r="J1991" t="str">
            <v>WGS</v>
          </cell>
          <cell r="K1991" t="str">
            <v>吴雯慧</v>
          </cell>
          <cell r="L1991">
            <v>32.2</v>
          </cell>
          <cell r="M1991">
            <v>494</v>
          </cell>
        </row>
        <row r="1991">
          <cell r="P1991">
            <v>100.280286515104</v>
          </cell>
        </row>
        <row r="1991">
          <cell r="R1991">
            <v>0</v>
          </cell>
        </row>
        <row r="1992">
          <cell r="F1992" t="str">
            <v>HGC-Lib-26082681</v>
          </cell>
          <cell r="G1992" t="str">
            <v>Sem73</v>
          </cell>
          <cell r="H1992">
            <v>55</v>
          </cell>
          <cell r="I1992">
            <v>0</v>
          </cell>
          <cell r="J1992" t="str">
            <v>WGS</v>
          </cell>
          <cell r="K1992" t="str">
            <v>吴雯慧</v>
          </cell>
          <cell r="L1992">
            <v>28.6</v>
          </cell>
          <cell r="M1992">
            <v>491</v>
          </cell>
        </row>
        <row r="1992">
          <cell r="P1992">
            <v>89.6130346232179</v>
          </cell>
        </row>
        <row r="1992">
          <cell r="R1992">
            <v>0</v>
          </cell>
        </row>
        <row r="1993">
          <cell r="F1993" t="str">
            <v>HGC-Lib-26082682</v>
          </cell>
          <cell r="G1993" t="str">
            <v>Sem74</v>
          </cell>
          <cell r="H1993">
            <v>55</v>
          </cell>
          <cell r="I1993">
            <v>0</v>
          </cell>
          <cell r="J1993" t="str">
            <v>WGS</v>
          </cell>
          <cell r="K1993" t="str">
            <v>吴雯慧</v>
          </cell>
          <cell r="L1993">
            <v>32.8</v>
          </cell>
          <cell r="M1993">
            <v>489</v>
          </cell>
        </row>
        <row r="1993">
          <cell r="P1993">
            <v>103.193330187195</v>
          </cell>
        </row>
        <row r="1993">
          <cell r="R1993">
            <v>0</v>
          </cell>
        </row>
        <row r="1994">
          <cell r="F1994" t="str">
            <v>HGC-Lib-26082683</v>
          </cell>
          <cell r="G1994" t="str">
            <v>Sem75</v>
          </cell>
          <cell r="H1994">
            <v>55</v>
          </cell>
          <cell r="I1994">
            <v>0</v>
          </cell>
          <cell r="J1994" t="str">
            <v>WGS</v>
          </cell>
          <cell r="K1994" t="str">
            <v>吴雯慧</v>
          </cell>
          <cell r="L1994">
            <v>24.6</v>
          </cell>
          <cell r="M1994">
            <v>489</v>
          </cell>
        </row>
        <row r="1994">
          <cell r="P1994">
            <v>77.3949976403964</v>
          </cell>
        </row>
        <row r="1994">
          <cell r="R1994">
            <v>0</v>
          </cell>
        </row>
        <row r="1995">
          <cell r="F1995" t="str">
            <v>HGC-Lib-26082684</v>
          </cell>
          <cell r="G1995" t="str">
            <v>Sem76</v>
          </cell>
          <cell r="H1995">
            <v>55</v>
          </cell>
          <cell r="I1995">
            <v>0</v>
          </cell>
          <cell r="J1995" t="str">
            <v>WGS</v>
          </cell>
          <cell r="K1995" t="str">
            <v>吴雯慧</v>
          </cell>
          <cell r="L1995">
            <v>34.6</v>
          </cell>
          <cell r="M1995" t="str">
            <v>44/133/494</v>
          </cell>
        </row>
        <row r="1995">
          <cell r="P1995" t="e">
            <v>#VALUE!</v>
          </cell>
        </row>
        <row r="1995">
          <cell r="R1995">
            <v>0</v>
          </cell>
        </row>
        <row r="1996">
          <cell r="F1996" t="str">
            <v>HGC-Lib-26082685</v>
          </cell>
          <cell r="G1996" t="str">
            <v>Sem77</v>
          </cell>
          <cell r="H1996">
            <v>55</v>
          </cell>
          <cell r="I1996">
            <v>0</v>
          </cell>
          <cell r="J1996" t="str">
            <v>WGS</v>
          </cell>
          <cell r="K1996" t="str">
            <v>吴雯慧</v>
          </cell>
          <cell r="L1996">
            <v>16.5</v>
          </cell>
          <cell r="M1996" t="str">
            <v>45/132/501</v>
          </cell>
        </row>
        <row r="1996">
          <cell r="P1996" t="e">
            <v>#VALUE!</v>
          </cell>
        </row>
        <row r="1996">
          <cell r="R1996">
            <v>0</v>
          </cell>
        </row>
        <row r="1997">
          <cell r="F1997" t="str">
            <v>HGC-Lib-26082686</v>
          </cell>
          <cell r="G1997" t="str">
            <v>Sem78</v>
          </cell>
          <cell r="H1997">
            <v>55</v>
          </cell>
          <cell r="I1997">
            <v>0</v>
          </cell>
          <cell r="J1997" t="str">
            <v>WGS</v>
          </cell>
          <cell r="K1997" t="str">
            <v>吴雯慧</v>
          </cell>
          <cell r="L1997">
            <v>18.3</v>
          </cell>
          <cell r="M1997">
            <v>497</v>
          </cell>
        </row>
        <row r="1997">
          <cell r="P1997">
            <v>56.6475777743383</v>
          </cell>
        </row>
        <row r="1997">
          <cell r="R1997">
            <v>0</v>
          </cell>
        </row>
        <row r="1998">
          <cell r="F1998" t="str">
            <v>HGC-Lib-26082687</v>
          </cell>
          <cell r="G1998" t="str">
            <v>Sem79</v>
          </cell>
          <cell r="H1998">
            <v>55</v>
          </cell>
          <cell r="I1998">
            <v>0</v>
          </cell>
          <cell r="J1998" t="str">
            <v>WGS</v>
          </cell>
          <cell r="K1998" t="str">
            <v>吴雯慧</v>
          </cell>
          <cell r="L1998">
            <v>33</v>
          </cell>
          <cell r="M1998" t="str">
            <v>45/489</v>
          </cell>
        </row>
        <row r="1998">
          <cell r="P1998" t="e">
            <v>#VALUE!</v>
          </cell>
        </row>
        <row r="1998">
          <cell r="R1998">
            <v>0</v>
          </cell>
        </row>
        <row r="1999">
          <cell r="F1999" t="str">
            <v>HGC-Lib-26082688</v>
          </cell>
          <cell r="G1999" t="str">
            <v>Sem80</v>
          </cell>
          <cell r="H1999">
            <v>55</v>
          </cell>
          <cell r="I1999">
            <v>0</v>
          </cell>
          <cell r="J1999" t="str">
            <v>WGS</v>
          </cell>
          <cell r="K1999" t="str">
            <v>吴雯慧</v>
          </cell>
          <cell r="L1999">
            <v>18.8</v>
          </cell>
          <cell r="M1999">
            <v>493</v>
          </cell>
        </row>
        <row r="1999">
          <cell r="P1999">
            <v>58.6674988297706</v>
          </cell>
        </row>
        <row r="1999">
          <cell r="R1999">
            <v>0</v>
          </cell>
        </row>
        <row r="2000">
          <cell r="F2000" t="str">
            <v>HGC-Lib-26082689</v>
          </cell>
          <cell r="G2000" t="str">
            <v>Sem81</v>
          </cell>
          <cell r="H2000">
            <v>55</v>
          </cell>
          <cell r="I2000">
            <v>0</v>
          </cell>
          <cell r="J2000" t="str">
            <v>WGS</v>
          </cell>
          <cell r="K2000" t="str">
            <v>吴雯慧</v>
          </cell>
          <cell r="L2000">
            <v>18.5</v>
          </cell>
          <cell r="M2000">
            <v>499</v>
          </cell>
        </row>
        <row r="2000">
          <cell r="P2000">
            <v>57.037151225528</v>
          </cell>
        </row>
        <row r="2000">
          <cell r="R2000">
            <v>0</v>
          </cell>
        </row>
        <row r="2001">
          <cell r="F2001" t="str">
            <v>HGC-Lib-26082690</v>
          </cell>
          <cell r="G2001" t="str">
            <v>Sem82</v>
          </cell>
          <cell r="H2001">
            <v>55</v>
          </cell>
          <cell r="I2001">
            <v>0</v>
          </cell>
          <cell r="J2001" t="str">
            <v>WGS</v>
          </cell>
          <cell r="K2001" t="str">
            <v>吴雯慧</v>
          </cell>
          <cell r="L2001">
            <v>31</v>
          </cell>
          <cell r="M2001">
            <v>493</v>
          </cell>
        </row>
        <row r="2001">
          <cell r="P2001">
            <v>96.7389608363239</v>
          </cell>
        </row>
        <row r="2001">
          <cell r="R2001">
            <v>0</v>
          </cell>
        </row>
        <row r="2002">
          <cell r="F2002" t="str">
            <v>HGC-Lib-26082691</v>
          </cell>
          <cell r="G2002" t="str">
            <v>Sem83</v>
          </cell>
          <cell r="H2002">
            <v>55</v>
          </cell>
          <cell r="I2002">
            <v>0</v>
          </cell>
          <cell r="J2002" t="str">
            <v>WGS</v>
          </cell>
          <cell r="K2002" t="str">
            <v>吴雯慧</v>
          </cell>
          <cell r="L2002">
            <v>15.9</v>
          </cell>
          <cell r="M2002">
            <v>486</v>
          </cell>
        </row>
        <row r="2002">
          <cell r="P2002">
            <v>50.332383665717</v>
          </cell>
        </row>
        <row r="2002">
          <cell r="R2002">
            <v>0</v>
          </cell>
        </row>
        <row r="2003">
          <cell r="F2003" t="str">
            <v>HGC-Lib-26082692</v>
          </cell>
          <cell r="G2003" t="str">
            <v>Sem84</v>
          </cell>
          <cell r="H2003">
            <v>55</v>
          </cell>
          <cell r="I2003">
            <v>0</v>
          </cell>
          <cell r="J2003" t="str">
            <v>WGS</v>
          </cell>
          <cell r="K2003" t="str">
            <v>吴雯慧</v>
          </cell>
          <cell r="L2003">
            <v>23.2</v>
          </cell>
          <cell r="M2003">
            <v>500</v>
          </cell>
        </row>
        <row r="2003">
          <cell r="P2003">
            <v>71.3846153846154</v>
          </cell>
        </row>
        <row r="2003">
          <cell r="R2003">
            <v>0</v>
          </cell>
        </row>
        <row r="2004">
          <cell r="F2004" t="str">
            <v>HGC-Lib-26082693</v>
          </cell>
          <cell r="G2004" t="str">
            <v>Sem85</v>
          </cell>
          <cell r="H2004">
            <v>55</v>
          </cell>
          <cell r="I2004">
            <v>0</v>
          </cell>
          <cell r="J2004" t="str">
            <v>WGS</v>
          </cell>
          <cell r="K2004" t="str">
            <v>吴雯慧</v>
          </cell>
          <cell r="L2004">
            <v>43.2</v>
          </cell>
          <cell r="M2004" t="str">
            <v>44/495</v>
          </cell>
        </row>
        <row r="2004">
          <cell r="P2004" t="e">
            <v>#VALUE!</v>
          </cell>
        </row>
        <row r="2004">
          <cell r="R2004">
            <v>0</v>
          </cell>
        </row>
        <row r="2005">
          <cell r="F2005" t="str">
            <v>HGC-Lib-26082694</v>
          </cell>
          <cell r="G2005" t="str">
            <v>Sem86</v>
          </cell>
          <cell r="H2005">
            <v>55</v>
          </cell>
          <cell r="I2005">
            <v>0</v>
          </cell>
          <cell r="J2005" t="str">
            <v>WGS</v>
          </cell>
          <cell r="K2005" t="str">
            <v>吴雯慧</v>
          </cell>
          <cell r="L2005">
            <v>54</v>
          </cell>
          <cell r="M2005" t="str">
            <v>44/489</v>
          </cell>
        </row>
        <row r="2005">
          <cell r="P2005" t="e">
            <v>#VALUE!</v>
          </cell>
        </row>
        <row r="2005">
          <cell r="R2005">
            <v>0</v>
          </cell>
        </row>
        <row r="2006">
          <cell r="F2006" t="str">
            <v>HGC-Lib-26082695</v>
          </cell>
          <cell r="G2006" t="str">
            <v>Sem87</v>
          </cell>
          <cell r="H2006">
            <v>55</v>
          </cell>
          <cell r="I2006">
            <v>0</v>
          </cell>
          <cell r="J2006" t="str">
            <v>WGS</v>
          </cell>
          <cell r="K2006" t="str">
            <v>吴雯慧</v>
          </cell>
          <cell r="L2006">
            <v>46.8</v>
          </cell>
          <cell r="M2006" t="str">
            <v>44/493</v>
          </cell>
        </row>
        <row r="2006">
          <cell r="P2006" t="e">
            <v>#VALUE!</v>
          </cell>
        </row>
        <row r="2006">
          <cell r="R2006">
            <v>0</v>
          </cell>
        </row>
        <row r="2007">
          <cell r="F2007" t="str">
            <v>HGC-Lib-26082696</v>
          </cell>
          <cell r="G2007" t="str">
            <v>Sem88</v>
          </cell>
          <cell r="H2007">
            <v>55</v>
          </cell>
          <cell r="I2007">
            <v>0</v>
          </cell>
          <cell r="J2007" t="str">
            <v>WGS</v>
          </cell>
          <cell r="K2007" t="str">
            <v>吴雯慧</v>
          </cell>
          <cell r="L2007">
            <v>37.2</v>
          </cell>
          <cell r="M2007" t="str">
            <v>43/499</v>
          </cell>
        </row>
        <row r="2007">
          <cell r="P2007" t="e">
            <v>#VALUE!</v>
          </cell>
        </row>
        <row r="2007">
          <cell r="R2007">
            <v>0</v>
          </cell>
        </row>
        <row r="2008">
          <cell r="F2008" t="str">
            <v>HGC-Lib-26082697</v>
          </cell>
          <cell r="G2008" t="str">
            <v>Sem89</v>
          </cell>
          <cell r="H2008">
            <v>55</v>
          </cell>
          <cell r="I2008">
            <v>0</v>
          </cell>
          <cell r="J2008" t="str">
            <v>WGS</v>
          </cell>
          <cell r="K2008" t="str">
            <v>吴雯慧</v>
          </cell>
          <cell r="L2008">
            <v>0.714</v>
          </cell>
          <cell r="M2008" t="str">
            <v>37/44/132/447</v>
          </cell>
        </row>
        <row r="2008">
          <cell r="O2008" t="str">
            <v>已复测</v>
          </cell>
          <cell r="P2008" t="e">
            <v>#VALUE!</v>
          </cell>
        </row>
        <row r="2008">
          <cell r="R2008">
            <v>0</v>
          </cell>
        </row>
        <row r="2009">
          <cell r="F2009" t="str">
            <v>HGC-Lib-26082698</v>
          </cell>
          <cell r="G2009" t="str">
            <v>Sem90</v>
          </cell>
          <cell r="H2009">
            <v>55</v>
          </cell>
          <cell r="I2009">
            <v>0</v>
          </cell>
          <cell r="J2009" t="str">
            <v>WGS</v>
          </cell>
          <cell r="K2009" t="str">
            <v>吴雯慧</v>
          </cell>
          <cell r="L2009">
            <v>19.7</v>
          </cell>
          <cell r="M2009">
            <v>501</v>
          </cell>
        </row>
        <row r="2009">
          <cell r="P2009">
            <v>60.4943958237371</v>
          </cell>
        </row>
        <row r="2009">
          <cell r="R2009">
            <v>0</v>
          </cell>
        </row>
        <row r="2010">
          <cell r="F2010" t="str">
            <v>HGC-Lib-26082699</v>
          </cell>
          <cell r="G2010" t="str">
            <v>Sem91</v>
          </cell>
          <cell r="H2010">
            <v>55</v>
          </cell>
          <cell r="I2010">
            <v>0</v>
          </cell>
          <cell r="J2010" t="str">
            <v>WGS</v>
          </cell>
          <cell r="K2010" t="str">
            <v>吴雯慧</v>
          </cell>
          <cell r="L2010">
            <v>25</v>
          </cell>
          <cell r="M2010">
            <v>481</v>
          </cell>
        </row>
        <row r="2010">
          <cell r="P2010">
            <v>79.9616184231569</v>
          </cell>
        </row>
        <row r="2010">
          <cell r="R2010">
            <v>0</v>
          </cell>
        </row>
        <row r="2011">
          <cell r="F2011" t="str">
            <v>HGC-Lib-26082700</v>
          </cell>
          <cell r="G2011" t="str">
            <v>Sem92</v>
          </cell>
          <cell r="H2011">
            <v>55</v>
          </cell>
          <cell r="I2011">
            <v>0</v>
          </cell>
          <cell r="J2011" t="str">
            <v>WGS</v>
          </cell>
          <cell r="K2011" t="str">
            <v>吴雯慧</v>
          </cell>
          <cell r="L2011">
            <v>40.8</v>
          </cell>
          <cell r="M2011" t="str">
            <v>45/491</v>
          </cell>
        </row>
        <row r="2011">
          <cell r="P2011" t="e">
            <v>#VALUE!</v>
          </cell>
        </row>
        <row r="2011">
          <cell r="R2011">
            <v>0</v>
          </cell>
        </row>
        <row r="2012">
          <cell r="F2012" t="str">
            <v>HGC-Lib-26082701</v>
          </cell>
          <cell r="G2012" t="str">
            <v>Sem93</v>
          </cell>
          <cell r="H2012">
            <v>55</v>
          </cell>
          <cell r="I2012">
            <v>0</v>
          </cell>
          <cell r="J2012" t="str">
            <v>WGS</v>
          </cell>
          <cell r="K2012" t="str">
            <v>吴雯慧</v>
          </cell>
          <cell r="L2012">
            <v>16.2</v>
          </cell>
          <cell r="M2012" t="str">
            <v>45/132/490</v>
          </cell>
        </row>
        <row r="2012">
          <cell r="P2012" t="e">
            <v>#VALUE!</v>
          </cell>
        </row>
        <row r="2012">
          <cell r="R2012">
            <v>0</v>
          </cell>
        </row>
        <row r="2013">
          <cell r="F2013" t="str">
            <v>HGC-Lib-26082702</v>
          </cell>
          <cell r="G2013" t="str">
            <v>Sem94</v>
          </cell>
          <cell r="H2013">
            <v>55</v>
          </cell>
          <cell r="I2013">
            <v>0</v>
          </cell>
          <cell r="J2013" t="str">
            <v>WGS</v>
          </cell>
          <cell r="K2013" t="str">
            <v>吴雯慧</v>
          </cell>
          <cell r="L2013">
            <v>25.8</v>
          </cell>
          <cell r="M2013">
            <v>484</v>
          </cell>
        </row>
        <row r="2013">
          <cell r="P2013">
            <v>82.0089001907184</v>
          </cell>
        </row>
        <row r="2013">
          <cell r="R2013">
            <v>0</v>
          </cell>
        </row>
        <row r="2014">
          <cell r="F2014" t="str">
            <v>HGC-Lib-26082703</v>
          </cell>
          <cell r="G2014" t="str">
            <v>Sem95</v>
          </cell>
          <cell r="H2014">
            <v>55</v>
          </cell>
          <cell r="I2014">
            <v>0</v>
          </cell>
          <cell r="J2014" t="str">
            <v>WGS</v>
          </cell>
          <cell r="K2014" t="str">
            <v>吴雯慧</v>
          </cell>
          <cell r="L2014">
            <v>25.6</v>
          </cell>
          <cell r="M2014">
            <v>500</v>
          </cell>
        </row>
        <row r="2014">
          <cell r="P2014">
            <v>78.7692307692308</v>
          </cell>
        </row>
        <row r="2014">
          <cell r="R2014">
            <v>0</v>
          </cell>
        </row>
        <row r="2015">
          <cell r="F2015" t="str">
            <v>HGC-Lib-26082704</v>
          </cell>
          <cell r="G2015" t="str">
            <v>Sem96</v>
          </cell>
          <cell r="H2015">
            <v>55</v>
          </cell>
          <cell r="I2015">
            <v>0</v>
          </cell>
          <cell r="J2015" t="str">
            <v>WGS</v>
          </cell>
          <cell r="K2015" t="str">
            <v>吴雯慧</v>
          </cell>
          <cell r="L2015">
            <v>15.5</v>
          </cell>
          <cell r="M2015">
            <v>480</v>
          </cell>
        </row>
        <row r="2015">
          <cell r="P2015">
            <v>49.6794871794872</v>
          </cell>
        </row>
        <row r="2015">
          <cell r="R2015">
            <v>0</v>
          </cell>
        </row>
        <row r="2016">
          <cell r="F2016" t="str">
            <v>HGC-Lib-26082705</v>
          </cell>
          <cell r="G2016" t="str">
            <v>Sem97</v>
          </cell>
          <cell r="H2016">
            <v>55</v>
          </cell>
          <cell r="I2016">
            <v>0</v>
          </cell>
          <cell r="J2016" t="str">
            <v>WGS</v>
          </cell>
          <cell r="K2016" t="str">
            <v>吴雯慧</v>
          </cell>
          <cell r="L2016">
            <v>17.2</v>
          </cell>
          <cell r="M2016">
            <v>485</v>
          </cell>
        </row>
        <row r="2016">
          <cell r="P2016">
            <v>54.5598731165741</v>
          </cell>
        </row>
        <row r="2016">
          <cell r="R2016">
            <v>0</v>
          </cell>
        </row>
        <row r="2017">
          <cell r="F2017" t="str">
            <v>HGC-Lib-26082706</v>
          </cell>
          <cell r="G2017" t="str">
            <v>Sem98</v>
          </cell>
          <cell r="H2017">
            <v>55</v>
          </cell>
          <cell r="I2017">
            <v>0</v>
          </cell>
          <cell r="J2017" t="str">
            <v>WGS</v>
          </cell>
          <cell r="K2017" t="str">
            <v>吴雯慧</v>
          </cell>
          <cell r="L2017">
            <v>15</v>
          </cell>
          <cell r="M2017">
            <v>499</v>
          </cell>
        </row>
        <row r="2017">
          <cell r="P2017">
            <v>46.2463388315092</v>
          </cell>
        </row>
        <row r="2017">
          <cell r="R2017">
            <v>0</v>
          </cell>
        </row>
        <row r="2018">
          <cell r="F2018" t="str">
            <v>HGC-Lib-26082707</v>
          </cell>
          <cell r="G2018" t="str">
            <v>Sem99</v>
          </cell>
          <cell r="H2018">
            <v>55</v>
          </cell>
          <cell r="I2018">
            <v>0</v>
          </cell>
          <cell r="J2018" t="str">
            <v>WGS</v>
          </cell>
          <cell r="K2018" t="str">
            <v>吴雯慧</v>
          </cell>
          <cell r="L2018">
            <v>19.2</v>
          </cell>
          <cell r="M2018">
            <v>487</v>
          </cell>
        </row>
        <row r="2018">
          <cell r="P2018">
            <v>60.6539251303112</v>
          </cell>
        </row>
        <row r="2018">
          <cell r="R2018">
            <v>0</v>
          </cell>
        </row>
        <row r="2019">
          <cell r="F2019" t="str">
            <v>HGC-Lib-26082708</v>
          </cell>
          <cell r="G2019" t="str">
            <v>Sem100</v>
          </cell>
          <cell r="H2019">
            <v>55</v>
          </cell>
          <cell r="I2019">
            <v>0</v>
          </cell>
          <cell r="J2019" t="str">
            <v>WGS</v>
          </cell>
          <cell r="K2019" t="str">
            <v>吴雯慧</v>
          </cell>
          <cell r="L2019">
            <v>18.1</v>
          </cell>
          <cell r="M2019">
            <v>512</v>
          </cell>
        </row>
        <row r="2019">
          <cell r="P2019">
            <v>54.3870192307692</v>
          </cell>
        </row>
        <row r="2019">
          <cell r="R2019">
            <v>0</v>
          </cell>
        </row>
        <row r="2020">
          <cell r="F2020" t="str">
            <v>HGC-Lib-26082709</v>
          </cell>
          <cell r="G2020" t="str">
            <v>Sem101</v>
          </cell>
          <cell r="H2020">
            <v>55</v>
          </cell>
          <cell r="I2020">
            <v>0</v>
          </cell>
          <cell r="J2020" t="str">
            <v>WGS</v>
          </cell>
          <cell r="K2020" t="str">
            <v>吴雯慧</v>
          </cell>
          <cell r="L2020">
            <v>22</v>
          </cell>
          <cell r="M2020">
            <v>515</v>
          </cell>
        </row>
        <row r="2020">
          <cell r="P2020">
            <v>65.7206870799104</v>
          </cell>
        </row>
        <row r="2020">
          <cell r="R2020">
            <v>0</v>
          </cell>
        </row>
        <row r="2021">
          <cell r="F2021" t="str">
            <v>HGC-Lib-26082710</v>
          </cell>
          <cell r="G2021" t="str">
            <v>Sem102</v>
          </cell>
          <cell r="H2021">
            <v>55</v>
          </cell>
          <cell r="I2021">
            <v>0</v>
          </cell>
          <cell r="J2021" t="str">
            <v>WGS</v>
          </cell>
          <cell r="K2021" t="str">
            <v>吴雯慧</v>
          </cell>
          <cell r="L2021">
            <v>20.8</v>
          </cell>
          <cell r="M2021">
            <v>508</v>
          </cell>
        </row>
        <row r="2021">
          <cell r="P2021">
            <v>62.992125984252</v>
          </cell>
        </row>
        <row r="2021">
          <cell r="R2021">
            <v>0</v>
          </cell>
        </row>
        <row r="2022">
          <cell r="F2022" t="str">
            <v>HGC-POOL-26082711</v>
          </cell>
          <cell r="G2022" t="str">
            <v>JNDX</v>
          </cell>
          <cell r="H2022">
            <v>2</v>
          </cell>
          <cell r="I2022">
            <v>0</v>
          </cell>
          <cell r="J2022" t="str">
            <v>其他文库类型</v>
          </cell>
          <cell r="K2022" t="str">
            <v>吴雯慧</v>
          </cell>
          <cell r="L2022">
            <v>18.5</v>
          </cell>
          <cell r="M2022">
            <v>415</v>
          </cell>
          <cell r="N2022" t="str">
            <v>刘学成</v>
          </cell>
        </row>
        <row r="2022">
          <cell r="P2022">
            <v>68.5820203892493</v>
          </cell>
        </row>
        <row r="2022">
          <cell r="R2022">
            <v>0</v>
          </cell>
        </row>
        <row r="2023">
          <cell r="F2023" t="str">
            <v>HGC-Lib-26082712</v>
          </cell>
          <cell r="G2023" t="str">
            <v>IP-mus-p1-Ythdf1</v>
          </cell>
          <cell r="H2023">
            <v>6</v>
          </cell>
          <cell r="I2023">
            <v>0</v>
          </cell>
          <cell r="J2023" t="str">
            <v>其他文库类型</v>
          </cell>
          <cell r="K2023" t="str">
            <v>吴雯慧</v>
          </cell>
          <cell r="L2023">
            <v>24.2</v>
          </cell>
          <cell r="M2023">
            <v>447</v>
          </cell>
          <cell r="N2023" t="str">
            <v>刘学成</v>
          </cell>
        </row>
        <row r="2023">
          <cell r="P2023">
            <v>83.2903114782309</v>
          </cell>
        </row>
        <row r="2023">
          <cell r="R2023">
            <v>0</v>
          </cell>
        </row>
        <row r="2024">
          <cell r="F2024" t="str">
            <v>HGC-Lib-26082713</v>
          </cell>
          <cell r="G2024" t="str">
            <v>Input-mus-p1-Ythdf1</v>
          </cell>
          <cell r="H2024">
            <v>6</v>
          </cell>
          <cell r="I2024">
            <v>0</v>
          </cell>
          <cell r="J2024" t="str">
            <v>其他文库类型</v>
          </cell>
          <cell r="K2024" t="str">
            <v>吴雯慧</v>
          </cell>
          <cell r="L2024">
            <v>25.6</v>
          </cell>
          <cell r="M2024">
            <v>355</v>
          </cell>
          <cell r="N2024" t="str">
            <v>刘学成</v>
          </cell>
        </row>
        <row r="2024">
          <cell r="P2024">
            <v>110.942578548212</v>
          </cell>
        </row>
        <row r="2024">
          <cell r="R2024">
            <v>0</v>
          </cell>
        </row>
        <row r="2025">
          <cell r="F2025" t="str">
            <v>HGC-Lib-26082714</v>
          </cell>
          <cell r="G2025" t="str">
            <v>IP-WT-3-SIRT2</v>
          </cell>
          <cell r="H2025">
            <v>6</v>
          </cell>
          <cell r="I2025">
            <v>0</v>
          </cell>
          <cell r="J2025" t="str">
            <v>chip-seq</v>
          </cell>
          <cell r="K2025" t="str">
            <v>吴雯慧</v>
          </cell>
          <cell r="L2025">
            <v>3.24</v>
          </cell>
          <cell r="M2025">
            <v>552</v>
          </cell>
          <cell r="N2025" t="str">
            <v>刘学成</v>
          </cell>
        </row>
        <row r="2025">
          <cell r="P2025">
            <v>9.03010033444816</v>
          </cell>
        </row>
        <row r="2025">
          <cell r="R2025">
            <v>0</v>
          </cell>
        </row>
        <row r="2026">
          <cell r="F2026" t="str">
            <v>HGC-Lib-26082715</v>
          </cell>
          <cell r="G2026" t="str">
            <v>36h-3-cc</v>
          </cell>
          <cell r="H2026">
            <v>1</v>
          </cell>
          <cell r="I2026">
            <v>0</v>
          </cell>
          <cell r="J2026" t="str">
            <v>WGS</v>
          </cell>
          <cell r="K2026" t="str">
            <v>吴雯慧</v>
          </cell>
          <cell r="L2026">
            <v>36.8</v>
          </cell>
          <cell r="M2026">
            <v>431</v>
          </cell>
          <cell r="N2026" t="str">
            <v>刘学成</v>
          </cell>
        </row>
        <row r="2026">
          <cell r="P2026">
            <v>131.358200963769</v>
          </cell>
        </row>
        <row r="2026">
          <cell r="R2026">
            <v>0</v>
          </cell>
        </row>
        <row r="2027">
          <cell r="F2027" t="str">
            <v>HGC-Lib-26082716</v>
          </cell>
          <cell r="G2027" t="str">
            <v>cfRNA-miRNA-test1-1-lib</v>
          </cell>
          <cell r="H2027">
            <v>3</v>
          </cell>
          <cell r="I2027">
            <v>0</v>
          </cell>
          <cell r="J2027" t="str">
            <v>smallRNA</v>
          </cell>
          <cell r="K2027" t="str">
            <v>吴雯慧</v>
          </cell>
          <cell r="L2027">
            <v>2.66</v>
          </cell>
          <cell r="M2027">
            <v>190</v>
          </cell>
          <cell r="N2027" t="str">
            <v>刘学成</v>
          </cell>
        </row>
        <row r="2027">
          <cell r="P2027">
            <v>21.5384615384615</v>
          </cell>
        </row>
        <row r="2027">
          <cell r="R2027">
            <v>0</v>
          </cell>
        </row>
        <row r="2028">
          <cell r="F2028" t="str">
            <v>HGC-Lib-26082717</v>
          </cell>
          <cell r="G2028" t="str">
            <v>cfRNA-miRNA-test1-2-lib</v>
          </cell>
          <cell r="H2028">
            <v>3</v>
          </cell>
          <cell r="I2028">
            <v>0</v>
          </cell>
          <cell r="J2028" t="str">
            <v>smallRNA</v>
          </cell>
          <cell r="K2028" t="str">
            <v>吴雯慧</v>
          </cell>
          <cell r="L2028">
            <v>1.55</v>
          </cell>
          <cell r="M2028">
            <v>182</v>
          </cell>
          <cell r="N2028" t="str">
            <v>刘学成</v>
          </cell>
        </row>
        <row r="2028">
          <cell r="P2028">
            <v>13.1022823330516</v>
          </cell>
        </row>
        <row r="2028">
          <cell r="R2028">
            <v>0</v>
          </cell>
        </row>
        <row r="2029">
          <cell r="F2029" t="str">
            <v>HGC-POOL-26082718</v>
          </cell>
          <cell r="G2029" t="str">
            <v>H26070401</v>
          </cell>
          <cell r="H2029">
            <v>1000</v>
          </cell>
          <cell r="I2029">
            <v>0</v>
          </cell>
          <cell r="J2029" t="str">
            <v>mRNA</v>
          </cell>
          <cell r="K2029" t="str">
            <v>叶海婷</v>
          </cell>
          <cell r="L2029">
            <v>12.3</v>
          </cell>
          <cell r="M2029">
            <v>502</v>
          </cell>
          <cell r="N2029" t="str">
            <v>叶海婷</v>
          </cell>
        </row>
        <row r="2029">
          <cell r="P2029">
            <v>37.6953723567269</v>
          </cell>
        </row>
        <row r="2029">
          <cell r="R2029">
            <v>0</v>
          </cell>
        </row>
        <row r="2030">
          <cell r="F2030" t="str">
            <v>HGC-POOL-26082719</v>
          </cell>
          <cell r="G2030" t="str">
            <v>H26070402</v>
          </cell>
          <cell r="H2030">
            <v>1000</v>
          </cell>
          <cell r="I2030">
            <v>0</v>
          </cell>
          <cell r="J2030" t="str">
            <v>mRNA</v>
          </cell>
          <cell r="K2030" t="str">
            <v>叶海婷</v>
          </cell>
          <cell r="L2030">
            <v>12.5</v>
          </cell>
          <cell r="M2030">
            <v>515</v>
          </cell>
          <cell r="N2030" t="str">
            <v>叶海婷</v>
          </cell>
        </row>
        <row r="2030">
          <cell r="P2030">
            <v>37.3412994772218</v>
          </cell>
        </row>
        <row r="2030">
          <cell r="R2030">
            <v>0</v>
          </cell>
        </row>
        <row r="2031">
          <cell r="F2031" t="str">
            <v>HGC-Lib-26082727</v>
          </cell>
          <cell r="G2031" t="str">
            <v>LC260701058</v>
          </cell>
          <cell r="H2031">
            <v>100</v>
          </cell>
          <cell r="I2031">
            <v>0</v>
          </cell>
          <cell r="J2031" t="str">
            <v>singleron-3'转录组文库</v>
          </cell>
          <cell r="K2031" t="str">
            <v>叶海婷</v>
          </cell>
          <cell r="L2031">
            <v>24.8</v>
          </cell>
        </row>
        <row r="2031">
          <cell r="P2031" t="e">
            <v>#DIV/0!</v>
          </cell>
          <cell r="Q2031">
            <v>17</v>
          </cell>
          <cell r="R2031">
            <v>421.6</v>
          </cell>
        </row>
        <row r="2031">
          <cell r="U2031" t="str">
            <v>PE150</v>
          </cell>
        </row>
        <row r="2031">
          <cell r="W2031" t="str">
            <v>未磷酸化</v>
          </cell>
          <cell r="X2031" t="str">
            <v>未环化</v>
          </cell>
        </row>
        <row r="2032">
          <cell r="F2032" t="str">
            <v>HGC-Lib-26082728</v>
          </cell>
          <cell r="G2032" t="str">
            <v>LC260701059</v>
          </cell>
          <cell r="H2032">
            <v>100</v>
          </cell>
          <cell r="I2032">
            <v>0</v>
          </cell>
          <cell r="J2032" t="str">
            <v>singleron-3'转录组文库</v>
          </cell>
          <cell r="K2032" t="str">
            <v>叶海婷</v>
          </cell>
          <cell r="L2032">
            <v>20.4</v>
          </cell>
        </row>
        <row r="2032">
          <cell r="P2032" t="e">
            <v>#DIV/0!</v>
          </cell>
          <cell r="Q2032">
            <v>17</v>
          </cell>
          <cell r="R2032">
            <v>346.8</v>
          </cell>
        </row>
        <row r="2032">
          <cell r="W2032" t="str">
            <v>未磷酸化</v>
          </cell>
          <cell r="X2032" t="str">
            <v>未环化</v>
          </cell>
        </row>
        <row r="2033">
          <cell r="F2033" t="str">
            <v>HGC-Lib-26082729</v>
          </cell>
          <cell r="G2033" t="str">
            <v>LC260701060</v>
          </cell>
          <cell r="H2033">
            <v>100</v>
          </cell>
          <cell r="I2033">
            <v>0</v>
          </cell>
          <cell r="J2033" t="str">
            <v>singleron-3'转录组文库</v>
          </cell>
          <cell r="K2033" t="str">
            <v>叶海婷</v>
          </cell>
          <cell r="L2033">
            <v>15.6</v>
          </cell>
        </row>
        <row r="2033">
          <cell r="P2033" t="e">
            <v>#DIV/0!</v>
          </cell>
          <cell r="Q2033">
            <v>17</v>
          </cell>
          <cell r="R2033">
            <v>265.2</v>
          </cell>
        </row>
        <row r="2033">
          <cell r="W2033" t="str">
            <v>未磷酸化</v>
          </cell>
          <cell r="X2033" t="str">
            <v>未环化</v>
          </cell>
        </row>
        <row r="2034">
          <cell r="F2034" t="str">
            <v>HGC-Lib-26082730</v>
          </cell>
          <cell r="G2034" t="str">
            <v>LC260701061</v>
          </cell>
          <cell r="H2034">
            <v>100</v>
          </cell>
          <cell r="I2034">
            <v>0</v>
          </cell>
          <cell r="J2034" t="str">
            <v>singleron-3'转录组文库</v>
          </cell>
          <cell r="K2034" t="str">
            <v>叶海婷</v>
          </cell>
          <cell r="L2034">
            <v>18.9</v>
          </cell>
        </row>
        <row r="2034">
          <cell r="P2034" t="e">
            <v>#DIV/0!</v>
          </cell>
          <cell r="Q2034">
            <v>17</v>
          </cell>
          <cell r="R2034">
            <v>321.3</v>
          </cell>
        </row>
        <row r="2034">
          <cell r="W2034" t="str">
            <v>未磷酸化</v>
          </cell>
          <cell r="X2034" t="str">
            <v>未环化</v>
          </cell>
        </row>
        <row r="2035">
          <cell r="F2035" t="str">
            <v>HGC-Lib-26082731</v>
          </cell>
          <cell r="G2035" t="str">
            <v>LC260701062</v>
          </cell>
          <cell r="H2035">
            <v>100</v>
          </cell>
          <cell r="I2035">
            <v>0</v>
          </cell>
          <cell r="J2035" t="str">
            <v>singleron-3'转录组文库</v>
          </cell>
          <cell r="K2035" t="str">
            <v>叶海婷</v>
          </cell>
          <cell r="L2035">
            <v>15.6</v>
          </cell>
        </row>
        <row r="2035">
          <cell r="P2035" t="e">
            <v>#DIV/0!</v>
          </cell>
          <cell r="Q2035">
            <v>17</v>
          </cell>
          <cell r="R2035">
            <v>265.2</v>
          </cell>
        </row>
        <row r="2035">
          <cell r="W2035" t="str">
            <v>未磷酸化</v>
          </cell>
          <cell r="X2035" t="str">
            <v>未环化</v>
          </cell>
        </row>
        <row r="2036">
          <cell r="F2036" t="str">
            <v>HGC-Lib-26082732</v>
          </cell>
          <cell r="G2036" t="str">
            <v>LC260701063</v>
          </cell>
          <cell r="H2036">
            <v>100</v>
          </cell>
          <cell r="I2036">
            <v>0</v>
          </cell>
          <cell r="J2036" t="str">
            <v>singleron-3'转录组文库</v>
          </cell>
          <cell r="K2036" t="str">
            <v>叶海婷</v>
          </cell>
          <cell r="L2036">
            <v>19.3</v>
          </cell>
        </row>
        <row r="2036">
          <cell r="P2036" t="e">
            <v>#DIV/0!</v>
          </cell>
          <cell r="Q2036">
            <v>17</v>
          </cell>
          <cell r="R2036">
            <v>328.1</v>
          </cell>
        </row>
        <row r="2036">
          <cell r="W2036" t="str">
            <v>未磷酸化</v>
          </cell>
          <cell r="X2036" t="str">
            <v>未环化</v>
          </cell>
        </row>
        <row r="2037">
          <cell r="F2037" t="str">
            <v>HGC-Lib-26082733</v>
          </cell>
          <cell r="G2037" t="str">
            <v>LC260630030X1</v>
          </cell>
          <cell r="H2037">
            <v>150</v>
          </cell>
          <cell r="I2037">
            <v>0</v>
          </cell>
          <cell r="J2037" t="str">
            <v>singleron-3'转录组文库</v>
          </cell>
          <cell r="K2037" t="str">
            <v>叶海婷</v>
          </cell>
          <cell r="L2037">
            <v>14</v>
          </cell>
        </row>
        <row r="2037">
          <cell r="P2037" t="e">
            <v>#DIV/0!</v>
          </cell>
          <cell r="Q2037">
            <v>17</v>
          </cell>
          <cell r="R2037">
            <v>238</v>
          </cell>
        </row>
        <row r="2037">
          <cell r="W2037" t="str">
            <v>未磷酸化</v>
          </cell>
          <cell r="X2037" t="str">
            <v>未环化</v>
          </cell>
        </row>
        <row r="2038">
          <cell r="F2038" t="str">
            <v>HGC-Lib-26082734</v>
          </cell>
          <cell r="G2038" t="str">
            <v>LC260701048X1</v>
          </cell>
          <cell r="H2038">
            <v>100</v>
          </cell>
          <cell r="I2038">
            <v>0</v>
          </cell>
          <cell r="J2038" t="str">
            <v>singleron-3'转录组文库</v>
          </cell>
          <cell r="K2038" t="str">
            <v>叶海婷</v>
          </cell>
          <cell r="L2038">
            <v>13.2</v>
          </cell>
        </row>
        <row r="2038">
          <cell r="P2038" t="e">
            <v>#DIV/0!</v>
          </cell>
          <cell r="Q2038">
            <v>17</v>
          </cell>
          <cell r="R2038">
            <v>224.4</v>
          </cell>
        </row>
        <row r="2038">
          <cell r="W2038" t="str">
            <v>未磷酸化</v>
          </cell>
          <cell r="X2038" t="str">
            <v>未环化</v>
          </cell>
        </row>
        <row r="2039">
          <cell r="F2039" t="str">
            <v>HGC-Lib-26082735</v>
          </cell>
          <cell r="G2039" t="str">
            <v>LC260701049X1</v>
          </cell>
          <cell r="H2039">
            <v>100</v>
          </cell>
          <cell r="I2039">
            <v>0</v>
          </cell>
          <cell r="J2039" t="str">
            <v>singleron-3'转录组文库</v>
          </cell>
          <cell r="K2039" t="str">
            <v>叶海婷</v>
          </cell>
          <cell r="L2039">
            <v>15.7</v>
          </cell>
        </row>
        <row r="2039">
          <cell r="P2039" t="e">
            <v>#DIV/0!</v>
          </cell>
          <cell r="Q2039">
            <v>17</v>
          </cell>
          <cell r="R2039">
            <v>266.9</v>
          </cell>
        </row>
        <row r="2039">
          <cell r="W2039" t="str">
            <v>未磷酸化</v>
          </cell>
          <cell r="X2039" t="str">
            <v>未环化</v>
          </cell>
        </row>
        <row r="2040">
          <cell r="F2040" t="str">
            <v>HGC-Lib-26082736</v>
          </cell>
          <cell r="G2040" t="str">
            <v>LC260701050X1</v>
          </cell>
          <cell r="H2040">
            <v>100</v>
          </cell>
          <cell r="I2040">
            <v>0</v>
          </cell>
          <cell r="J2040" t="str">
            <v>singleron-3'转录组文库</v>
          </cell>
          <cell r="K2040" t="str">
            <v>叶海婷</v>
          </cell>
          <cell r="L2040">
            <v>15</v>
          </cell>
        </row>
        <row r="2040">
          <cell r="P2040" t="e">
            <v>#DIV/0!</v>
          </cell>
          <cell r="Q2040">
            <v>17</v>
          </cell>
          <cell r="R2040">
            <v>255</v>
          </cell>
        </row>
        <row r="2040">
          <cell r="W2040" t="str">
            <v>未磷酸化</v>
          </cell>
          <cell r="X2040" t="str">
            <v>未环化</v>
          </cell>
        </row>
        <row r="2041">
          <cell r="F2041" t="str">
            <v>HGC-Lib-26082737</v>
          </cell>
          <cell r="G2041" t="str">
            <v>LC260416019CT</v>
          </cell>
          <cell r="H2041">
            <v>20</v>
          </cell>
          <cell r="I2041">
            <v>0</v>
          </cell>
          <cell r="J2041" t="str">
            <v>singleron-3'转录组文库</v>
          </cell>
          <cell r="K2041" t="str">
            <v>叶海婷</v>
          </cell>
          <cell r="L2041">
            <v>13.8</v>
          </cell>
        </row>
        <row r="2041">
          <cell r="P2041" t="e">
            <v>#DIV/0!</v>
          </cell>
          <cell r="Q2041">
            <v>17</v>
          </cell>
          <cell r="R2041">
            <v>234.6</v>
          </cell>
        </row>
        <row r="2041">
          <cell r="W2041" t="str">
            <v>未磷酸化</v>
          </cell>
          <cell r="X2041" t="str">
            <v>未环化</v>
          </cell>
        </row>
        <row r="2042">
          <cell r="F2042" t="str">
            <v>HGC-Lib-26082738</v>
          </cell>
          <cell r="G2042" t="str">
            <v>LGTC260701083</v>
          </cell>
          <cell r="H2042">
            <v>100</v>
          </cell>
          <cell r="I2042">
            <v>0</v>
          </cell>
          <cell r="J2042" t="str">
            <v>singleron-3'转录组文库</v>
          </cell>
          <cell r="K2042" t="str">
            <v>叶海婷</v>
          </cell>
          <cell r="L2042">
            <v>30.4</v>
          </cell>
        </row>
        <row r="2042">
          <cell r="P2042" t="e">
            <v>#DIV/0!</v>
          </cell>
          <cell r="Q2042">
            <v>17</v>
          </cell>
          <cell r="R2042">
            <v>516.8</v>
          </cell>
        </row>
        <row r="2042">
          <cell r="W2042" t="str">
            <v>未磷酸化</v>
          </cell>
          <cell r="X2042" t="str">
            <v>未环化</v>
          </cell>
        </row>
        <row r="2043">
          <cell r="F2043" t="str">
            <v>HGC-Lib-26082739</v>
          </cell>
          <cell r="G2043" t="str">
            <v>BCRLGTBC260630025</v>
          </cell>
          <cell r="H2043">
            <v>12</v>
          </cell>
          <cell r="I2043">
            <v>0</v>
          </cell>
          <cell r="J2043" t="str">
            <v>singleron-单细胞BCR文库</v>
          </cell>
          <cell r="K2043" t="str">
            <v>叶海婷</v>
          </cell>
          <cell r="L2043">
            <v>20.8</v>
          </cell>
        </row>
        <row r="2043">
          <cell r="P2043" t="e">
            <v>#DIV/0!</v>
          </cell>
          <cell r="Q2043">
            <v>17</v>
          </cell>
          <cell r="R2043">
            <v>353.6</v>
          </cell>
        </row>
        <row r="2043">
          <cell r="W2043" t="str">
            <v>未磷酸化</v>
          </cell>
          <cell r="X2043" t="str">
            <v>未环化</v>
          </cell>
        </row>
        <row r="2044">
          <cell r="F2044" t="str">
            <v>HGC-Lib-26082740</v>
          </cell>
          <cell r="G2044" t="str">
            <v>LGTBC260630004</v>
          </cell>
          <cell r="H2044">
            <v>100</v>
          </cell>
          <cell r="I2044">
            <v>0</v>
          </cell>
          <cell r="J2044" t="str">
            <v>singleron-3'全长转录组文库</v>
          </cell>
          <cell r="K2044" t="str">
            <v>叶海婷</v>
          </cell>
          <cell r="L2044">
            <v>13.4</v>
          </cell>
        </row>
        <row r="2044">
          <cell r="P2044" t="e">
            <v>#DIV/0!</v>
          </cell>
          <cell r="Q2044">
            <v>17</v>
          </cell>
          <cell r="R2044">
            <v>227.8</v>
          </cell>
        </row>
        <row r="2044">
          <cell r="W2044" t="str">
            <v>未磷酸化</v>
          </cell>
          <cell r="X2044" t="str">
            <v>未环化</v>
          </cell>
        </row>
        <row r="2045">
          <cell r="F2045" t="str">
            <v>HGC-Lib-26082741</v>
          </cell>
          <cell r="G2045" t="str">
            <v>LGTBC260630005</v>
          </cell>
          <cell r="H2045">
            <v>100</v>
          </cell>
          <cell r="I2045">
            <v>0</v>
          </cell>
          <cell r="J2045" t="str">
            <v>singleron-3'全长转录组文库</v>
          </cell>
          <cell r="K2045" t="str">
            <v>叶海婷</v>
          </cell>
          <cell r="L2045">
            <v>13.3</v>
          </cell>
        </row>
        <row r="2045">
          <cell r="P2045" t="e">
            <v>#DIV/0!</v>
          </cell>
          <cell r="Q2045">
            <v>17</v>
          </cell>
          <cell r="R2045">
            <v>226.1</v>
          </cell>
        </row>
        <row r="2045">
          <cell r="W2045" t="str">
            <v>未磷酸化</v>
          </cell>
          <cell r="X2045" t="str">
            <v>未环化</v>
          </cell>
        </row>
        <row r="2046">
          <cell r="F2046" t="str">
            <v>HGC-Lib-26082742</v>
          </cell>
          <cell r="G2046" t="str">
            <v>BCRLGTBC260630004</v>
          </cell>
          <cell r="H2046">
            <v>12</v>
          </cell>
          <cell r="I2046">
            <v>0</v>
          </cell>
          <cell r="J2046" t="str">
            <v>singleron-单细胞BCR文库</v>
          </cell>
          <cell r="K2046" t="str">
            <v>叶海婷</v>
          </cell>
          <cell r="L2046">
            <v>24.6</v>
          </cell>
        </row>
        <row r="2046">
          <cell r="P2046" t="e">
            <v>#DIV/0!</v>
          </cell>
          <cell r="Q2046">
            <v>17</v>
          </cell>
          <cell r="R2046">
            <v>418.2</v>
          </cell>
        </row>
        <row r="2046">
          <cell r="W2046" t="str">
            <v>未磷酸化</v>
          </cell>
          <cell r="X2046" t="str">
            <v>未环化</v>
          </cell>
        </row>
        <row r="2047">
          <cell r="F2047" t="str">
            <v>HGC-Lib-26082743</v>
          </cell>
          <cell r="G2047" t="str">
            <v>BCRLGTBC260630005</v>
          </cell>
          <cell r="H2047">
            <v>12</v>
          </cell>
          <cell r="I2047">
            <v>0</v>
          </cell>
          <cell r="J2047" t="str">
            <v>singleron-单细胞BCR文库</v>
          </cell>
          <cell r="K2047" t="str">
            <v>叶海婷</v>
          </cell>
          <cell r="L2047">
            <v>23.4</v>
          </cell>
        </row>
        <row r="2047">
          <cell r="P2047" t="e">
            <v>#DIV/0!</v>
          </cell>
          <cell r="Q2047">
            <v>17</v>
          </cell>
          <cell r="R2047">
            <v>397.8</v>
          </cell>
        </row>
        <row r="2047">
          <cell r="W2047" t="str">
            <v>未磷酸化</v>
          </cell>
          <cell r="X2047" t="str">
            <v>未环化</v>
          </cell>
        </row>
        <row r="2048">
          <cell r="F2048" t="str">
            <v>HGC-Lib-26082744</v>
          </cell>
          <cell r="G2048" t="str">
            <v>LGTBC260701047</v>
          </cell>
          <cell r="H2048">
            <v>150</v>
          </cell>
          <cell r="I2048">
            <v>0</v>
          </cell>
          <cell r="J2048" t="str">
            <v>singleron-3'全长转录组文库</v>
          </cell>
          <cell r="K2048" t="str">
            <v>叶海婷</v>
          </cell>
          <cell r="L2048">
            <v>18.9</v>
          </cell>
        </row>
        <row r="2048">
          <cell r="P2048" t="e">
            <v>#DIV/0!</v>
          </cell>
        </row>
        <row r="2048">
          <cell r="R2048">
            <v>0</v>
          </cell>
        </row>
        <row r="2049">
          <cell r="F2049" t="str">
            <v>HGC-Lib-26082745</v>
          </cell>
          <cell r="G2049" t="str">
            <v>LC260702003</v>
          </cell>
          <cell r="H2049">
            <v>100</v>
          </cell>
          <cell r="I2049">
            <v>0</v>
          </cell>
          <cell r="J2049" t="str">
            <v>singleron-3'转录组文库</v>
          </cell>
          <cell r="K2049" t="str">
            <v>叶海婷</v>
          </cell>
          <cell r="L2049">
            <v>19.7</v>
          </cell>
        </row>
        <row r="2049">
          <cell r="P2049" t="e">
            <v>#DIV/0!</v>
          </cell>
        </row>
        <row r="2049">
          <cell r="R2049">
            <v>0</v>
          </cell>
        </row>
        <row r="2050">
          <cell r="F2050" t="str">
            <v>HGC-Lib-26082746</v>
          </cell>
          <cell r="G2050" t="str">
            <v>LC260702005</v>
          </cell>
          <cell r="H2050">
            <v>100</v>
          </cell>
          <cell r="I2050">
            <v>0</v>
          </cell>
          <cell r="J2050" t="str">
            <v>singleron-3'转录组文库</v>
          </cell>
          <cell r="K2050" t="str">
            <v>叶海婷</v>
          </cell>
          <cell r="L2050">
            <v>20</v>
          </cell>
        </row>
        <row r="2050">
          <cell r="P2050" t="e">
            <v>#DIV/0!</v>
          </cell>
        </row>
        <row r="2050">
          <cell r="R2050">
            <v>0</v>
          </cell>
        </row>
        <row r="2051">
          <cell r="F2051" t="str">
            <v>HGC-Lib-26082747</v>
          </cell>
          <cell r="G2051" t="str">
            <v>LC260702006</v>
          </cell>
          <cell r="H2051">
            <v>100</v>
          </cell>
          <cell r="I2051">
            <v>0</v>
          </cell>
          <cell r="J2051" t="str">
            <v>singleron-3'转录组文库</v>
          </cell>
          <cell r="K2051" t="str">
            <v>叶海婷</v>
          </cell>
          <cell r="L2051">
            <v>23.8</v>
          </cell>
        </row>
        <row r="2051">
          <cell r="P2051" t="e">
            <v>#DIV/0!</v>
          </cell>
        </row>
        <row r="2051">
          <cell r="R2051">
            <v>0</v>
          </cell>
        </row>
        <row r="2052">
          <cell r="F2052" t="str">
            <v>HGC-Lib-26082748</v>
          </cell>
          <cell r="G2052" t="str">
            <v>LC260702004</v>
          </cell>
          <cell r="H2052">
            <v>100</v>
          </cell>
          <cell r="I2052">
            <v>0</v>
          </cell>
          <cell r="J2052" t="str">
            <v>singleron-3'转录组文库</v>
          </cell>
          <cell r="K2052" t="str">
            <v>叶海婷</v>
          </cell>
          <cell r="L2052">
            <v>15.9</v>
          </cell>
        </row>
        <row r="2052">
          <cell r="P2052" t="e">
            <v>#DIV/0!</v>
          </cell>
        </row>
        <row r="2052">
          <cell r="R2052">
            <v>0</v>
          </cell>
        </row>
        <row r="2053">
          <cell r="F2053" t="str">
            <v>HGC-Lib-26082749</v>
          </cell>
          <cell r="G2053" t="str">
            <v>LC260701001</v>
          </cell>
          <cell r="H2053">
            <v>100</v>
          </cell>
          <cell r="I2053">
            <v>0</v>
          </cell>
          <cell r="J2053" t="str">
            <v>singleron-3'转录组文库</v>
          </cell>
          <cell r="K2053" t="str">
            <v>叶海婷</v>
          </cell>
          <cell r="L2053">
            <v>18.4</v>
          </cell>
        </row>
        <row r="2053">
          <cell r="P2053" t="e">
            <v>#DIV/0!</v>
          </cell>
        </row>
        <row r="2053">
          <cell r="R2053">
            <v>0</v>
          </cell>
        </row>
        <row r="2054">
          <cell r="F2054" t="str">
            <v>HGC-Lib-26082750</v>
          </cell>
          <cell r="G2054" t="str">
            <v>LC260626055X1</v>
          </cell>
          <cell r="H2054">
            <v>100</v>
          </cell>
          <cell r="I2054">
            <v>0</v>
          </cell>
          <cell r="J2054" t="str">
            <v>singleron-3'转录组文库</v>
          </cell>
          <cell r="K2054" t="str">
            <v>叶海婷</v>
          </cell>
          <cell r="L2054">
            <v>16</v>
          </cell>
        </row>
        <row r="2054">
          <cell r="P2054" t="e">
            <v>#DIV/0!</v>
          </cell>
        </row>
        <row r="2054">
          <cell r="R2054">
            <v>0</v>
          </cell>
        </row>
        <row r="2055">
          <cell r="F2055" t="str">
            <v>HGC-Lib-26082751</v>
          </cell>
          <cell r="G2055" t="str">
            <v>LC260626056X1</v>
          </cell>
          <cell r="H2055">
            <v>100</v>
          </cell>
          <cell r="I2055">
            <v>0</v>
          </cell>
          <cell r="J2055" t="str">
            <v>singleron-3'转录组文库</v>
          </cell>
          <cell r="K2055" t="str">
            <v>叶海婷</v>
          </cell>
          <cell r="L2055">
            <v>18.5</v>
          </cell>
        </row>
        <row r="2055">
          <cell r="P2055" t="e">
            <v>#DIV/0!</v>
          </cell>
        </row>
        <row r="2055">
          <cell r="R2055">
            <v>0</v>
          </cell>
        </row>
        <row r="2056">
          <cell r="F2056" t="str">
            <v>HGC-Lib-26082752</v>
          </cell>
          <cell r="G2056" t="str">
            <v>LC260626057X1</v>
          </cell>
          <cell r="H2056">
            <v>100</v>
          </cell>
          <cell r="I2056">
            <v>0</v>
          </cell>
          <cell r="J2056" t="str">
            <v>singleron-3'转录组文库</v>
          </cell>
          <cell r="K2056" t="str">
            <v>叶海婷</v>
          </cell>
          <cell r="L2056">
            <v>20</v>
          </cell>
        </row>
        <row r="2056">
          <cell r="P2056" t="e">
            <v>#DIV/0!</v>
          </cell>
        </row>
        <row r="2056">
          <cell r="R2056">
            <v>0</v>
          </cell>
        </row>
        <row r="2057">
          <cell r="F2057" t="str">
            <v>HGC-Lib-26082753</v>
          </cell>
          <cell r="G2057" t="str">
            <v>LA260626058X2</v>
          </cell>
          <cell r="H2057">
            <v>100</v>
          </cell>
          <cell r="I2057">
            <v>0</v>
          </cell>
          <cell r="J2057" t="str">
            <v>singleron-3'转录组文库</v>
          </cell>
          <cell r="K2057" t="str">
            <v>叶海婷</v>
          </cell>
          <cell r="L2057">
            <v>16.1</v>
          </cell>
        </row>
        <row r="2057">
          <cell r="P2057" t="e">
            <v>#DIV/0!</v>
          </cell>
        </row>
        <row r="2057">
          <cell r="R2057">
            <v>0</v>
          </cell>
        </row>
        <row r="2058">
          <cell r="F2058" t="str">
            <v>HGC-Lib-26082754</v>
          </cell>
          <cell r="G2058" t="str">
            <v>LA260626059X2</v>
          </cell>
          <cell r="H2058">
            <v>100</v>
          </cell>
          <cell r="I2058">
            <v>0</v>
          </cell>
          <cell r="J2058" t="str">
            <v>singleron-3'转录组文库</v>
          </cell>
          <cell r="K2058" t="str">
            <v>叶海婷</v>
          </cell>
          <cell r="L2058">
            <v>18.6</v>
          </cell>
        </row>
        <row r="2058">
          <cell r="P2058" t="e">
            <v>#DIV/0!</v>
          </cell>
        </row>
        <row r="2058">
          <cell r="R2058">
            <v>0</v>
          </cell>
        </row>
        <row r="2059">
          <cell r="F2059" t="str">
            <v>HGC-Lib-26082755</v>
          </cell>
          <cell r="G2059" t="str">
            <v>LA260626060X2</v>
          </cell>
          <cell r="H2059">
            <v>100</v>
          </cell>
          <cell r="I2059">
            <v>0</v>
          </cell>
          <cell r="J2059" t="str">
            <v>singleron-3'转录组文库</v>
          </cell>
          <cell r="K2059" t="str">
            <v>叶海婷</v>
          </cell>
          <cell r="L2059">
            <v>18.6</v>
          </cell>
        </row>
        <row r="2059">
          <cell r="P2059" t="e">
            <v>#DIV/0!</v>
          </cell>
        </row>
        <row r="2059">
          <cell r="R2059">
            <v>0</v>
          </cell>
        </row>
        <row r="2060">
          <cell r="F2060" t="str">
            <v>HGC-Lib-26082756</v>
          </cell>
          <cell r="G2060" t="str">
            <v>LC260609025CTX1</v>
          </cell>
          <cell r="H2060">
            <v>20</v>
          </cell>
          <cell r="I2060">
            <v>0</v>
          </cell>
          <cell r="J2060" t="str">
            <v>singleron-3'转录组文库</v>
          </cell>
          <cell r="K2060" t="str">
            <v>叶海婷</v>
          </cell>
          <cell r="L2060">
            <v>15.5</v>
          </cell>
        </row>
        <row r="2060">
          <cell r="P2060" t="e">
            <v>#DIV/0!</v>
          </cell>
        </row>
        <row r="2060">
          <cell r="R2060">
            <v>0</v>
          </cell>
        </row>
        <row r="2061">
          <cell r="F2061" t="str">
            <v>HGC-Lib-26082757</v>
          </cell>
          <cell r="G2061" t="str">
            <v>LC260609025CTX2</v>
          </cell>
          <cell r="H2061">
            <v>20</v>
          </cell>
          <cell r="I2061">
            <v>0</v>
          </cell>
          <cell r="J2061" t="str">
            <v>singleron-3'转录组文库</v>
          </cell>
          <cell r="K2061" t="str">
            <v>叶海婷</v>
          </cell>
          <cell r="L2061">
            <v>13.1</v>
          </cell>
        </row>
        <row r="2061">
          <cell r="P2061" t="e">
            <v>#DIV/0!</v>
          </cell>
        </row>
        <row r="2061">
          <cell r="R2061">
            <v>0</v>
          </cell>
        </row>
        <row r="2062">
          <cell r="F2062" t="str">
            <v>HGC-Lib-26082758</v>
          </cell>
          <cell r="G2062" t="str">
            <v>LC260609025CTX3</v>
          </cell>
          <cell r="H2062">
            <v>20</v>
          </cell>
          <cell r="I2062">
            <v>0</v>
          </cell>
          <cell r="J2062" t="str">
            <v>singleron-3'转录组文库</v>
          </cell>
          <cell r="K2062" t="str">
            <v>叶海婷</v>
          </cell>
          <cell r="L2062">
            <v>12.9</v>
          </cell>
        </row>
        <row r="2062">
          <cell r="P2062" t="e">
            <v>#DIV/0!</v>
          </cell>
        </row>
        <row r="2062">
          <cell r="R2062">
            <v>0</v>
          </cell>
        </row>
        <row r="2063">
          <cell r="F2063" t="str">
            <v>HGC-Lib-26082759</v>
          </cell>
          <cell r="G2063" t="str">
            <v>LC260609028CT</v>
          </cell>
          <cell r="H2063">
            <v>20</v>
          </cell>
          <cell r="I2063">
            <v>0</v>
          </cell>
          <cell r="J2063" t="str">
            <v>singleron-3'转录组文库</v>
          </cell>
          <cell r="K2063" t="str">
            <v>叶海婷</v>
          </cell>
          <cell r="L2063">
            <v>14.7</v>
          </cell>
        </row>
        <row r="2063">
          <cell r="P2063" t="e">
            <v>#DIV/0!</v>
          </cell>
        </row>
        <row r="2063">
          <cell r="R2063">
            <v>0</v>
          </cell>
        </row>
        <row r="2064">
          <cell r="F2064" t="str">
            <v>HGC-Lib-26082760</v>
          </cell>
          <cell r="G2064" t="str">
            <v>LC260609026CT</v>
          </cell>
          <cell r="H2064">
            <v>20</v>
          </cell>
          <cell r="I2064">
            <v>0</v>
          </cell>
          <cell r="J2064" t="str">
            <v>singleron-3'转录组文库</v>
          </cell>
          <cell r="K2064" t="str">
            <v>叶海婷</v>
          </cell>
          <cell r="L2064">
            <v>11.7</v>
          </cell>
        </row>
        <row r="2064">
          <cell r="P2064" t="e">
            <v>#DIV/0!</v>
          </cell>
        </row>
        <row r="2064">
          <cell r="R2064">
            <v>0</v>
          </cell>
        </row>
        <row r="2065">
          <cell r="F2065" t="str">
            <v>HGC-Lib-26082761</v>
          </cell>
          <cell r="G2065" t="str">
            <v>LC260609027CT</v>
          </cell>
          <cell r="H2065">
            <v>20</v>
          </cell>
          <cell r="I2065">
            <v>0</v>
          </cell>
          <cell r="J2065" t="str">
            <v>singleron-3'转录组文库</v>
          </cell>
          <cell r="K2065" t="str">
            <v>叶海婷</v>
          </cell>
          <cell r="L2065">
            <v>10.4</v>
          </cell>
        </row>
        <row r="2065">
          <cell r="P2065" t="e">
            <v>#DIV/0!</v>
          </cell>
        </row>
        <row r="2065">
          <cell r="R2065">
            <v>0</v>
          </cell>
        </row>
        <row r="2066">
          <cell r="F2066" t="str">
            <v>HGC-Lib-26082762</v>
          </cell>
          <cell r="G2066" t="str">
            <v>LC260609029CTX1</v>
          </cell>
          <cell r="H2066">
            <v>20</v>
          </cell>
          <cell r="I2066">
            <v>0</v>
          </cell>
          <cell r="J2066" t="str">
            <v>singleron-3'转录组文库</v>
          </cell>
          <cell r="K2066" t="str">
            <v>叶海婷</v>
          </cell>
          <cell r="L2066">
            <v>10.2</v>
          </cell>
        </row>
        <row r="2066">
          <cell r="P2066" t="e">
            <v>#DIV/0!</v>
          </cell>
        </row>
        <row r="2066">
          <cell r="R2066">
            <v>0</v>
          </cell>
        </row>
        <row r="2067">
          <cell r="F2067" t="str">
            <v>HGC-Lib-26082763</v>
          </cell>
          <cell r="G2067" t="str">
            <v>LC260609029CTX2</v>
          </cell>
          <cell r="H2067">
            <v>20</v>
          </cell>
          <cell r="I2067">
            <v>0</v>
          </cell>
          <cell r="J2067" t="str">
            <v>singleron-3'转录组文库</v>
          </cell>
          <cell r="K2067" t="str">
            <v>叶海婷</v>
          </cell>
          <cell r="L2067">
            <v>11.5</v>
          </cell>
        </row>
        <row r="2067">
          <cell r="P2067" t="e">
            <v>#DIV/0!</v>
          </cell>
        </row>
        <row r="2067">
          <cell r="R2067">
            <v>0</v>
          </cell>
        </row>
        <row r="2068">
          <cell r="F2068" t="str">
            <v>HGC-Lib-26082764</v>
          </cell>
          <cell r="G2068" t="str">
            <v>LC260609030CT</v>
          </cell>
          <cell r="H2068">
            <v>20</v>
          </cell>
          <cell r="I2068">
            <v>0</v>
          </cell>
          <cell r="J2068" t="str">
            <v>singleron-3'转录组文库</v>
          </cell>
          <cell r="K2068" t="str">
            <v>叶海婷</v>
          </cell>
          <cell r="L2068">
            <v>10.4</v>
          </cell>
        </row>
        <row r="2068">
          <cell r="P2068" t="e">
            <v>#DIV/0!</v>
          </cell>
        </row>
        <row r="2068">
          <cell r="R2068">
            <v>0</v>
          </cell>
        </row>
        <row r="2069">
          <cell r="F2069" t="str">
            <v>HGC-Lib-26082765</v>
          </cell>
          <cell r="G2069" t="str">
            <v>LC260630002X1</v>
          </cell>
          <cell r="H2069">
            <v>20</v>
          </cell>
          <cell r="I2069">
            <v>0</v>
          </cell>
          <cell r="J2069" t="str">
            <v>singleron-3'转录组文库</v>
          </cell>
          <cell r="K2069" t="str">
            <v>叶海婷</v>
          </cell>
          <cell r="L2069">
            <v>22.6</v>
          </cell>
        </row>
        <row r="2069">
          <cell r="P2069" t="e">
            <v>#DIV/0!</v>
          </cell>
        </row>
        <row r="2069">
          <cell r="R2069">
            <v>0</v>
          </cell>
        </row>
        <row r="2070">
          <cell r="F2070" t="str">
            <v>HGC-Lib-26082766</v>
          </cell>
          <cell r="G2070" t="str">
            <v>LC260630002</v>
          </cell>
          <cell r="H2070">
            <v>20</v>
          </cell>
          <cell r="I2070">
            <v>0</v>
          </cell>
          <cell r="J2070" t="str">
            <v>singleron-3'转录组文库</v>
          </cell>
          <cell r="K2070" t="str">
            <v>叶海婷</v>
          </cell>
          <cell r="L2070">
            <v>21.6</v>
          </cell>
        </row>
        <row r="2070">
          <cell r="P2070" t="e">
            <v>#DIV/0!</v>
          </cell>
        </row>
        <row r="2070">
          <cell r="R2070">
            <v>0</v>
          </cell>
        </row>
        <row r="2071">
          <cell r="F2071" t="str">
            <v>HGC-Lib-26082767</v>
          </cell>
          <cell r="G2071" t="str">
            <v>LC260617051CJ</v>
          </cell>
          <cell r="H2071">
            <v>100</v>
          </cell>
          <cell r="I2071">
            <v>0</v>
          </cell>
          <cell r="J2071" t="str">
            <v>singleron-3'转录组文库</v>
          </cell>
          <cell r="K2071" t="str">
            <v>叶海婷</v>
          </cell>
          <cell r="L2071">
            <v>17.3</v>
          </cell>
        </row>
        <row r="2071">
          <cell r="P2071" t="e">
            <v>#DIV/0!</v>
          </cell>
        </row>
        <row r="2071">
          <cell r="R2071">
            <v>0</v>
          </cell>
        </row>
        <row r="2072">
          <cell r="F2072" t="str">
            <v>HGC-Lib-26082768</v>
          </cell>
          <cell r="G2072" t="str">
            <v>LC260701057</v>
          </cell>
          <cell r="H2072">
            <v>100</v>
          </cell>
          <cell r="I2072">
            <v>0</v>
          </cell>
          <cell r="J2072" t="str">
            <v>singleron-3'转录组文库</v>
          </cell>
          <cell r="K2072" t="str">
            <v>叶海婷</v>
          </cell>
          <cell r="L2072">
            <v>16.1</v>
          </cell>
        </row>
        <row r="2072">
          <cell r="P2072" t="e">
            <v>#DIV/0!</v>
          </cell>
        </row>
        <row r="2072">
          <cell r="R2072">
            <v>0</v>
          </cell>
        </row>
        <row r="2073">
          <cell r="F2073" t="str">
            <v>HGC-Lib-26082769</v>
          </cell>
          <cell r="G2073" t="str">
            <v>LGTBC260630027CT</v>
          </cell>
          <cell r="H2073">
            <v>10</v>
          </cell>
          <cell r="I2073">
            <v>0</v>
          </cell>
          <cell r="J2073" t="str">
            <v>singleron-3'全长转录组文库</v>
          </cell>
          <cell r="K2073" t="str">
            <v>叶海婷</v>
          </cell>
          <cell r="L2073">
            <v>16.7</v>
          </cell>
        </row>
        <row r="2073">
          <cell r="P2073" t="e">
            <v>#DIV/0!</v>
          </cell>
        </row>
        <row r="2073">
          <cell r="R2073">
            <v>0</v>
          </cell>
        </row>
        <row r="2074">
          <cell r="F2074" t="str">
            <v>HGC-Lib-26082770</v>
          </cell>
          <cell r="G2074" t="str">
            <v>BCRLGTBC260630027</v>
          </cell>
          <cell r="H2074">
            <v>12</v>
          </cell>
          <cell r="I2074">
            <v>0</v>
          </cell>
          <cell r="J2074" t="str">
            <v>singleron-单细胞BCR文库</v>
          </cell>
          <cell r="K2074" t="str">
            <v>叶海婷</v>
          </cell>
          <cell r="L2074">
            <v>13.6</v>
          </cell>
        </row>
        <row r="2074">
          <cell r="P2074" t="e">
            <v>#DIV/0!</v>
          </cell>
        </row>
        <row r="2074">
          <cell r="R2074">
            <v>0</v>
          </cell>
        </row>
        <row r="2075">
          <cell r="F2075" t="str">
            <v>HGC-Lib-26082771</v>
          </cell>
          <cell r="G2075" t="str">
            <v>L260611047</v>
          </cell>
          <cell r="H2075">
            <v>100</v>
          </cell>
          <cell r="I2075">
            <v>0</v>
          </cell>
          <cell r="J2075" t="str">
            <v>singleron-空转文库</v>
          </cell>
          <cell r="K2075" t="str">
            <v>叶海婷</v>
          </cell>
          <cell r="L2075">
            <v>29.6</v>
          </cell>
        </row>
        <row r="2075">
          <cell r="P2075" t="e">
            <v>#DIV/0!</v>
          </cell>
        </row>
        <row r="2075">
          <cell r="R2075">
            <v>0</v>
          </cell>
        </row>
        <row r="2076">
          <cell r="F2076" t="str">
            <v>HGC-Lib-26082772</v>
          </cell>
          <cell r="G2076" t="str">
            <v>L260611049</v>
          </cell>
          <cell r="H2076">
            <v>100</v>
          </cell>
          <cell r="I2076">
            <v>0</v>
          </cell>
          <cell r="J2076" t="str">
            <v>singleron-空转文库</v>
          </cell>
          <cell r="K2076" t="str">
            <v>叶海婷</v>
          </cell>
          <cell r="L2076">
            <v>38.8</v>
          </cell>
        </row>
        <row r="2076">
          <cell r="P2076" t="e">
            <v>#DIV/0!</v>
          </cell>
        </row>
        <row r="2076">
          <cell r="R2076">
            <v>0</v>
          </cell>
        </row>
        <row r="2077">
          <cell r="F2077" t="str">
            <v>HGC-Lib-26082778</v>
          </cell>
          <cell r="G2077" t="str">
            <v>sclane271</v>
          </cell>
          <cell r="H2077">
            <v>100</v>
          </cell>
          <cell r="I2077">
            <v>0</v>
          </cell>
          <cell r="J2077" t="str">
            <v>单细胞转录组文库（寻因 ）3端</v>
          </cell>
          <cell r="K2077" t="str">
            <v>邵芷轩</v>
          </cell>
          <cell r="L2077">
            <v>8.68</v>
          </cell>
          <cell r="M2077">
            <v>451</v>
          </cell>
          <cell r="N2077" t="str">
            <v>叶海婷</v>
          </cell>
        </row>
        <row r="2077">
          <cell r="P2077">
            <v>29.6094149752686</v>
          </cell>
        </row>
        <row r="2077">
          <cell r="R2077">
            <v>0</v>
          </cell>
        </row>
        <row r="2078">
          <cell r="F2078" t="str">
            <v>HGC-Lib-26082779</v>
          </cell>
          <cell r="G2078" t="str">
            <v>sclane272</v>
          </cell>
          <cell r="H2078">
            <v>100</v>
          </cell>
          <cell r="I2078">
            <v>0</v>
          </cell>
          <cell r="J2078" t="str">
            <v>单细胞转录组文库（寻因 ）3端</v>
          </cell>
          <cell r="K2078" t="str">
            <v>邵芷轩</v>
          </cell>
          <cell r="L2078">
            <v>2.72</v>
          </cell>
          <cell r="M2078">
            <v>459</v>
          </cell>
          <cell r="N2078" t="str">
            <v>叶海婷</v>
          </cell>
        </row>
        <row r="2078">
          <cell r="P2078">
            <v>9.11680911680912</v>
          </cell>
        </row>
        <row r="2078">
          <cell r="R2078">
            <v>0</v>
          </cell>
        </row>
        <row r="2079">
          <cell r="F2079" t="str">
            <v>HGC-Lib-26082780</v>
          </cell>
          <cell r="G2079" t="str">
            <v>xhs-1</v>
          </cell>
          <cell r="H2079">
            <v>150</v>
          </cell>
          <cell r="I2079">
            <v>0</v>
          </cell>
          <cell r="J2079" t="str">
            <v>10x3′单细胞转录组</v>
          </cell>
          <cell r="K2079" t="str">
            <v>邵芷轩</v>
          </cell>
          <cell r="L2079">
            <v>10.4</v>
          </cell>
          <cell r="M2079">
            <v>529</v>
          </cell>
          <cell r="N2079" t="str">
            <v>邵芷轩</v>
          </cell>
        </row>
        <row r="2079">
          <cell r="P2079">
            <v>30.2457466918715</v>
          </cell>
        </row>
        <row r="2079">
          <cell r="R2079">
            <v>0</v>
          </cell>
        </row>
        <row r="2080">
          <cell r="F2080" t="str">
            <v>HGC-Lib-26082781</v>
          </cell>
          <cell r="G2080" t="str">
            <v>ZXY_27</v>
          </cell>
          <cell r="H2080">
            <v>6</v>
          </cell>
          <cell r="I2080">
            <v>0</v>
          </cell>
          <cell r="J2080" t="str">
            <v>cut&amp;tag</v>
          </cell>
          <cell r="K2080" t="str">
            <v>邵芷轩</v>
          </cell>
          <cell r="L2080">
            <v>0.816</v>
          </cell>
          <cell r="M2080">
            <v>404</v>
          </cell>
          <cell r="N2080" t="str">
            <v>叶海婷</v>
          </cell>
        </row>
        <row r="2080">
          <cell r="P2080">
            <v>3.10738766184311</v>
          </cell>
          <cell r="Q2080">
            <v>19</v>
          </cell>
          <cell r="R2080">
            <v>15.504</v>
          </cell>
        </row>
        <row r="2080">
          <cell r="U2080" t="str">
            <v>PE150</v>
          </cell>
          <cell r="V2080" t="str">
            <v>Illumina Nextera文库</v>
          </cell>
          <cell r="W2080" t="str">
            <v>未磷酸化</v>
          </cell>
          <cell r="X2080" t="str">
            <v>未环化</v>
          </cell>
        </row>
        <row r="2081">
          <cell r="F2081" t="str">
            <v>HGC-Lib-26082782</v>
          </cell>
          <cell r="G2081" t="str">
            <v>ZXY_28</v>
          </cell>
          <cell r="H2081">
            <v>6</v>
          </cell>
          <cell r="I2081">
            <v>0</v>
          </cell>
          <cell r="J2081" t="str">
            <v>cut&amp;tag</v>
          </cell>
          <cell r="K2081" t="str">
            <v>邵芷轩</v>
          </cell>
          <cell r="L2081">
            <v>20.8</v>
          </cell>
          <cell r="M2081">
            <v>451</v>
          </cell>
          <cell r="N2081" t="str">
            <v>邵芷轩</v>
          </cell>
        </row>
        <row r="2081">
          <cell r="P2081">
            <v>70.9534368070953</v>
          </cell>
          <cell r="Q2081">
            <v>19</v>
          </cell>
          <cell r="R2081">
            <v>395.2</v>
          </cell>
        </row>
        <row r="2081">
          <cell r="V2081" t="str">
            <v>Illumina Nextera文库</v>
          </cell>
          <cell r="W2081" t="str">
            <v>未磷酸化</v>
          </cell>
          <cell r="X2081" t="str">
            <v>未环化</v>
          </cell>
        </row>
        <row r="2082">
          <cell r="F2082" t="str">
            <v>HGC-Lib-26082783</v>
          </cell>
          <cell r="G2082" t="str">
            <v>ZXY_29</v>
          </cell>
          <cell r="H2082">
            <v>6</v>
          </cell>
          <cell r="I2082">
            <v>0</v>
          </cell>
          <cell r="J2082" t="str">
            <v>cut&amp;tag</v>
          </cell>
          <cell r="K2082" t="str">
            <v>邵芷轩</v>
          </cell>
          <cell r="L2082">
            <v>0.688</v>
          </cell>
          <cell r="M2082">
            <v>404</v>
          </cell>
          <cell r="N2082" t="str">
            <v>叶海婷</v>
          </cell>
        </row>
        <row r="2082">
          <cell r="P2082">
            <v>2.61995430312262</v>
          </cell>
          <cell r="Q2082">
            <v>19</v>
          </cell>
          <cell r="R2082">
            <v>13.072</v>
          </cell>
        </row>
        <row r="2082">
          <cell r="V2082" t="str">
            <v>Illumina Nextera文库</v>
          </cell>
          <cell r="W2082" t="str">
            <v>未磷酸化</v>
          </cell>
          <cell r="X2082" t="str">
            <v>未环化</v>
          </cell>
        </row>
        <row r="2083">
          <cell r="F2083" t="str">
            <v>HGC-Lib-26082784</v>
          </cell>
          <cell r="G2083" t="str">
            <v>ZXY_30</v>
          </cell>
          <cell r="H2083">
            <v>6</v>
          </cell>
          <cell r="I2083">
            <v>0</v>
          </cell>
          <cell r="J2083" t="str">
            <v>cut&amp;tag</v>
          </cell>
          <cell r="K2083" t="str">
            <v>邵芷轩</v>
          </cell>
          <cell r="L2083">
            <v>3.88</v>
          </cell>
          <cell r="M2083">
            <v>398</v>
          </cell>
          <cell r="N2083" t="str">
            <v>叶海婷</v>
          </cell>
        </row>
        <row r="2083">
          <cell r="P2083">
            <v>14.9980672593738</v>
          </cell>
          <cell r="Q2083">
            <v>19</v>
          </cell>
          <cell r="R2083">
            <v>73.72</v>
          </cell>
        </row>
        <row r="2083">
          <cell r="V2083" t="str">
            <v>Illumina Nextera文库</v>
          </cell>
          <cell r="W2083" t="str">
            <v>未磷酸化</v>
          </cell>
          <cell r="X2083" t="str">
            <v>未环化</v>
          </cell>
        </row>
        <row r="2084">
          <cell r="F2084" t="str">
            <v>HGC-Lib-26082785</v>
          </cell>
          <cell r="G2084" t="str">
            <v>ZXY_31</v>
          </cell>
          <cell r="H2084">
            <v>6</v>
          </cell>
          <cell r="I2084">
            <v>0</v>
          </cell>
          <cell r="J2084" t="str">
            <v>cut&amp;tag</v>
          </cell>
          <cell r="K2084" t="str">
            <v>邵芷轩</v>
          </cell>
          <cell r="L2084">
            <v>0.954</v>
          </cell>
          <cell r="M2084">
            <v>442</v>
          </cell>
          <cell r="N2084" t="str">
            <v>叶海婷</v>
          </cell>
        </row>
        <row r="2084">
          <cell r="P2084">
            <v>3.32057083188305</v>
          </cell>
          <cell r="Q2084">
            <v>15</v>
          </cell>
          <cell r="R2084">
            <v>14.31</v>
          </cell>
        </row>
        <row r="2084">
          <cell r="V2084" t="str">
            <v>Illumina Nextera文库</v>
          </cell>
          <cell r="W2084" t="str">
            <v>未磷酸化</v>
          </cell>
          <cell r="X2084" t="str">
            <v>未环化</v>
          </cell>
        </row>
        <row r="2085">
          <cell r="F2085" t="str">
            <v>HGC-Lib-26082786</v>
          </cell>
          <cell r="G2085" t="str">
            <v>ZXY_36</v>
          </cell>
          <cell r="H2085">
            <v>6</v>
          </cell>
          <cell r="I2085">
            <v>0</v>
          </cell>
          <cell r="J2085" t="str">
            <v>cut&amp;tag</v>
          </cell>
          <cell r="K2085" t="str">
            <v>邵芷轩</v>
          </cell>
          <cell r="L2085">
            <v>1.88</v>
          </cell>
          <cell r="M2085">
            <v>470</v>
          </cell>
          <cell r="N2085" t="str">
            <v>叶海婷</v>
          </cell>
        </row>
        <row r="2085">
          <cell r="P2085">
            <v>6.15384615384615</v>
          </cell>
          <cell r="Q2085">
            <v>15</v>
          </cell>
          <cell r="R2085">
            <v>28.2</v>
          </cell>
        </row>
        <row r="2085">
          <cell r="V2085" t="str">
            <v>Illumina Nextera文库</v>
          </cell>
          <cell r="W2085" t="str">
            <v>未磷酸化</v>
          </cell>
          <cell r="X2085" t="str">
            <v>未环化</v>
          </cell>
        </row>
        <row r="2086">
          <cell r="F2086" t="str">
            <v>HGC-Lib-26082787</v>
          </cell>
          <cell r="G2086" t="str">
            <v>ZXY_37</v>
          </cell>
          <cell r="H2086">
            <v>6</v>
          </cell>
          <cell r="I2086">
            <v>0</v>
          </cell>
          <cell r="J2086" t="str">
            <v>cut&amp;tag</v>
          </cell>
          <cell r="K2086" t="str">
            <v>邵芷轩</v>
          </cell>
          <cell r="L2086">
            <v>3.16</v>
          </cell>
          <cell r="M2086">
            <v>463</v>
          </cell>
          <cell r="N2086" t="str">
            <v>叶海婷</v>
          </cell>
        </row>
        <row r="2086">
          <cell r="P2086">
            <v>10.5000830702775</v>
          </cell>
          <cell r="Q2086">
            <v>15</v>
          </cell>
          <cell r="R2086">
            <v>47.4</v>
          </cell>
        </row>
        <row r="2086">
          <cell r="V2086" t="str">
            <v>Illumina Nextera文库</v>
          </cell>
          <cell r="W2086" t="str">
            <v>未磷酸化</v>
          </cell>
          <cell r="X2086" t="str">
            <v>未环化</v>
          </cell>
        </row>
        <row r="2087">
          <cell r="F2087" t="str">
            <v>HGC-Lib-26082788</v>
          </cell>
          <cell r="G2087" t="str">
            <v>ZXY_38</v>
          </cell>
          <cell r="H2087">
            <v>6</v>
          </cell>
          <cell r="I2087">
            <v>0</v>
          </cell>
          <cell r="J2087" t="str">
            <v>cut&amp;tag</v>
          </cell>
          <cell r="K2087" t="str">
            <v>邵芷轩</v>
          </cell>
          <cell r="L2087">
            <v>2.22</v>
          </cell>
          <cell r="M2087">
            <v>435</v>
          </cell>
          <cell r="N2087" t="str">
            <v>叶海婷</v>
          </cell>
        </row>
        <row r="2087">
          <cell r="P2087">
            <v>7.85145888594165</v>
          </cell>
          <cell r="Q2087">
            <v>15</v>
          </cell>
          <cell r="R2087">
            <v>33.3</v>
          </cell>
        </row>
        <row r="2087">
          <cell r="V2087" t="str">
            <v>Illumina Nextera文库</v>
          </cell>
          <cell r="W2087" t="str">
            <v>未磷酸化</v>
          </cell>
          <cell r="X2087" t="str">
            <v>未环化</v>
          </cell>
        </row>
        <row r="2088">
          <cell r="F2088" t="str">
            <v>HGC-Lib-26082789</v>
          </cell>
          <cell r="G2088" t="str">
            <v>ZXY_39</v>
          </cell>
          <cell r="H2088">
            <v>6</v>
          </cell>
          <cell r="I2088">
            <v>0</v>
          </cell>
          <cell r="J2088" t="str">
            <v>cut&amp;tag</v>
          </cell>
          <cell r="K2088" t="str">
            <v>邵芷轩</v>
          </cell>
          <cell r="L2088">
            <v>1.27</v>
          </cell>
          <cell r="M2088">
            <v>519</v>
          </cell>
          <cell r="N2088" t="str">
            <v>叶海婷</v>
          </cell>
        </row>
        <row r="2088">
          <cell r="P2088">
            <v>3.76463613457833</v>
          </cell>
          <cell r="Q2088">
            <v>15</v>
          </cell>
          <cell r="R2088">
            <v>19.05</v>
          </cell>
        </row>
        <row r="2088">
          <cell r="V2088" t="str">
            <v>Illumina Nextera文库</v>
          </cell>
          <cell r="W2088" t="str">
            <v>未磷酸化</v>
          </cell>
          <cell r="X2088" t="str">
            <v>未环化</v>
          </cell>
        </row>
        <row r="2089">
          <cell r="F2089" t="str">
            <v>HGC-Lib-26082790</v>
          </cell>
          <cell r="G2089" t="str">
            <v>ZXY_40</v>
          </cell>
          <cell r="H2089">
            <v>6</v>
          </cell>
          <cell r="I2089">
            <v>0</v>
          </cell>
          <cell r="J2089" t="str">
            <v>cut&amp;tag</v>
          </cell>
          <cell r="K2089" t="str">
            <v>邵芷轩</v>
          </cell>
          <cell r="L2089">
            <v>4.02</v>
          </cell>
          <cell r="M2089">
            <v>482</v>
          </cell>
          <cell r="N2089" t="str">
            <v>叶海婷</v>
          </cell>
        </row>
        <row r="2089">
          <cell r="P2089">
            <v>12.8311522502394</v>
          </cell>
          <cell r="Q2089">
            <v>15</v>
          </cell>
          <cell r="R2089">
            <v>60.3</v>
          </cell>
        </row>
        <row r="2089">
          <cell r="V2089" t="str">
            <v>Illumina Nextera文库</v>
          </cell>
          <cell r="W2089" t="str">
            <v>未磷酸化</v>
          </cell>
          <cell r="X2089" t="str">
            <v>未环化</v>
          </cell>
        </row>
        <row r="2090">
          <cell r="F2090" t="str">
            <v>HGC-Lib-26082791</v>
          </cell>
          <cell r="G2090" t="str">
            <v>BF_25</v>
          </cell>
          <cell r="H2090">
            <v>6</v>
          </cell>
          <cell r="I2090">
            <v>0</v>
          </cell>
          <cell r="J2090" t="str">
            <v>其他文库类型</v>
          </cell>
          <cell r="K2090" t="str">
            <v>邵芷轩</v>
          </cell>
          <cell r="L2090">
            <v>62.2</v>
          </cell>
          <cell r="M2090">
            <v>636</v>
          </cell>
          <cell r="N2090" t="str">
            <v>邵芷轩</v>
          </cell>
        </row>
        <row r="2090">
          <cell r="P2090">
            <v>150.459603289792</v>
          </cell>
          <cell r="Q2090">
            <v>13</v>
          </cell>
          <cell r="R2090">
            <v>808.6</v>
          </cell>
        </row>
        <row r="2090">
          <cell r="V2090" t="str">
            <v>Illumina Nextera文库</v>
          </cell>
          <cell r="W2090" t="str">
            <v>未磷酸化</v>
          </cell>
          <cell r="X2090" t="str">
            <v>未环化</v>
          </cell>
        </row>
        <row r="2091">
          <cell r="F2091" t="str">
            <v>HGC-Lib-26082792</v>
          </cell>
          <cell r="G2091" t="str">
            <v>BF_26</v>
          </cell>
          <cell r="H2091">
            <v>6</v>
          </cell>
          <cell r="I2091">
            <v>0</v>
          </cell>
          <cell r="J2091" t="str">
            <v>其他文库类型</v>
          </cell>
          <cell r="K2091" t="str">
            <v>邵芷轩</v>
          </cell>
          <cell r="L2091">
            <v>55.4</v>
          </cell>
          <cell r="M2091">
            <v>615</v>
          </cell>
          <cell r="N2091" t="str">
            <v>邵芷轩</v>
          </cell>
        </row>
        <row r="2091">
          <cell r="P2091">
            <v>138.586616635397</v>
          </cell>
          <cell r="Q2091">
            <v>13</v>
          </cell>
          <cell r="R2091">
            <v>720.2</v>
          </cell>
        </row>
        <row r="2091">
          <cell r="V2091" t="str">
            <v>Illumina Nextera文库</v>
          </cell>
          <cell r="W2091" t="str">
            <v>未磷酸化</v>
          </cell>
          <cell r="X2091" t="str">
            <v>未环化</v>
          </cell>
        </row>
        <row r="2092">
          <cell r="F2092" t="str">
            <v>HGC-Lib-26082793</v>
          </cell>
          <cell r="G2092" t="str">
            <v>BF_27</v>
          </cell>
          <cell r="H2092">
            <v>6</v>
          </cell>
          <cell r="I2092">
            <v>0</v>
          </cell>
          <cell r="J2092" t="str">
            <v>其他文库类型</v>
          </cell>
          <cell r="K2092" t="str">
            <v>邵芷轩</v>
          </cell>
          <cell r="L2092">
            <v>61.8</v>
          </cell>
          <cell r="M2092">
            <v>489</v>
          </cell>
          <cell r="N2092" t="str">
            <v>邵芷轩</v>
          </cell>
        </row>
        <row r="2092">
          <cell r="P2092">
            <v>194.43133553563</v>
          </cell>
          <cell r="Q2092">
            <v>13</v>
          </cell>
          <cell r="R2092">
            <v>803.4</v>
          </cell>
        </row>
        <row r="2092">
          <cell r="V2092" t="str">
            <v>Illumina Nextera文库</v>
          </cell>
          <cell r="W2092" t="str">
            <v>未磷酸化</v>
          </cell>
          <cell r="X2092" t="str">
            <v>未环化</v>
          </cell>
        </row>
        <row r="2093">
          <cell r="F2093" t="str">
            <v>HGC-Lib-26082794</v>
          </cell>
          <cell r="G2093" t="str">
            <v>BF_28</v>
          </cell>
          <cell r="H2093">
            <v>6</v>
          </cell>
          <cell r="I2093">
            <v>0</v>
          </cell>
          <cell r="J2093" t="str">
            <v>其他文库类型</v>
          </cell>
          <cell r="K2093" t="str">
            <v>邵芷轩</v>
          </cell>
          <cell r="L2093">
            <v>56.2</v>
          </cell>
          <cell r="M2093">
            <v>596</v>
          </cell>
          <cell r="N2093" t="str">
            <v>邵芷轩</v>
          </cell>
        </row>
        <row r="2093">
          <cell r="P2093">
            <v>145.069695405266</v>
          </cell>
          <cell r="Q2093">
            <v>13</v>
          </cell>
          <cell r="R2093">
            <v>730.6</v>
          </cell>
        </row>
        <row r="2093">
          <cell r="V2093" t="str">
            <v>Illumina Nextera文库</v>
          </cell>
          <cell r="W2093" t="str">
            <v>未磷酸化</v>
          </cell>
          <cell r="X2093" t="str">
            <v>未环化</v>
          </cell>
        </row>
        <row r="2094">
          <cell r="F2094" t="str">
            <v>HGC-Lib-26082807</v>
          </cell>
          <cell r="G2094" t="str">
            <v>Q7</v>
          </cell>
          <cell r="H2094">
            <v>6</v>
          </cell>
          <cell r="I2094">
            <v>0</v>
          </cell>
          <cell r="J2094" t="str">
            <v>WGS</v>
          </cell>
          <cell r="K2094" t="str">
            <v>邵芷轩</v>
          </cell>
          <cell r="L2094">
            <v>1.38</v>
          </cell>
          <cell r="M2094">
            <v>262</v>
          </cell>
          <cell r="N2094" t="str">
            <v>叶海婷</v>
          </cell>
        </row>
        <row r="2094">
          <cell r="P2094">
            <v>8.10334703464474</v>
          </cell>
        </row>
        <row r="2094">
          <cell r="R2094">
            <v>0</v>
          </cell>
        </row>
        <row r="2095">
          <cell r="F2095" t="str">
            <v>HGC-Lib-26082808</v>
          </cell>
          <cell r="G2095" t="str">
            <v>Q11</v>
          </cell>
          <cell r="H2095">
            <v>6</v>
          </cell>
          <cell r="I2095">
            <v>0</v>
          </cell>
          <cell r="J2095" t="str">
            <v>WGS</v>
          </cell>
          <cell r="K2095" t="str">
            <v>邵芷轩</v>
          </cell>
          <cell r="L2095">
            <v>1.36</v>
          </cell>
          <cell r="M2095">
            <v>266</v>
          </cell>
          <cell r="N2095" t="str">
            <v>叶海婷</v>
          </cell>
        </row>
        <row r="2095">
          <cell r="P2095">
            <v>7.86581839213418</v>
          </cell>
        </row>
        <row r="2095">
          <cell r="R2095">
            <v>0</v>
          </cell>
        </row>
        <row r="2096">
          <cell r="F2096" t="str">
            <v>HGC-Lib-26082809</v>
          </cell>
          <cell r="G2096" t="str">
            <v>Q15</v>
          </cell>
          <cell r="H2096">
            <v>6</v>
          </cell>
          <cell r="I2096">
            <v>0</v>
          </cell>
          <cell r="J2096" t="str">
            <v>WGS</v>
          </cell>
          <cell r="K2096" t="str">
            <v>邵芷轩</v>
          </cell>
          <cell r="L2096">
            <v>1.31</v>
          </cell>
          <cell r="M2096">
            <v>268</v>
          </cell>
          <cell r="N2096" t="str">
            <v>叶海婷</v>
          </cell>
        </row>
        <row r="2096">
          <cell r="P2096">
            <v>7.52009184845006</v>
          </cell>
        </row>
        <row r="2096">
          <cell r="R2096">
            <v>0</v>
          </cell>
        </row>
        <row r="2097">
          <cell r="F2097" t="str">
            <v>HGC-Lib-26082810</v>
          </cell>
          <cell r="G2097" t="str">
            <v>J12</v>
          </cell>
          <cell r="H2097">
            <v>6</v>
          </cell>
          <cell r="I2097">
            <v>0</v>
          </cell>
          <cell r="J2097" t="str">
            <v>WGS</v>
          </cell>
          <cell r="K2097" t="str">
            <v>邵芷轩</v>
          </cell>
          <cell r="L2097">
            <v>1.35</v>
          </cell>
          <cell r="M2097">
            <v>269</v>
          </cell>
          <cell r="N2097" t="str">
            <v>叶海婷</v>
          </cell>
        </row>
        <row r="2097">
          <cell r="P2097">
            <v>7.7209036316843</v>
          </cell>
        </row>
        <row r="2097">
          <cell r="R2097">
            <v>0</v>
          </cell>
        </row>
        <row r="2098">
          <cell r="F2098" t="str">
            <v>HGC-Lib-26082811</v>
          </cell>
          <cell r="G2098" t="str">
            <v>J20</v>
          </cell>
          <cell r="H2098">
            <v>6</v>
          </cell>
          <cell r="I2098">
            <v>0</v>
          </cell>
          <cell r="J2098" t="str">
            <v>WGS</v>
          </cell>
          <cell r="K2098" t="str">
            <v>邵芷轩</v>
          </cell>
          <cell r="L2098">
            <v>1.24</v>
          </cell>
          <cell r="M2098">
            <v>282</v>
          </cell>
          <cell r="N2098" t="str">
            <v>叶海婷</v>
          </cell>
        </row>
        <row r="2098">
          <cell r="P2098">
            <v>6.76486633933442</v>
          </cell>
        </row>
        <row r="2098">
          <cell r="R2098">
            <v>0</v>
          </cell>
        </row>
        <row r="2099">
          <cell r="F2099" t="str">
            <v>HGC-Lib-26082812</v>
          </cell>
          <cell r="G2099" t="str">
            <v>J21</v>
          </cell>
          <cell r="H2099">
            <v>6</v>
          </cell>
          <cell r="I2099">
            <v>0</v>
          </cell>
          <cell r="J2099" t="str">
            <v>WGS</v>
          </cell>
          <cell r="K2099" t="str">
            <v>邵芷轩</v>
          </cell>
          <cell r="L2099">
            <v>2.94</v>
          </cell>
          <cell r="M2099">
            <v>314</v>
          </cell>
          <cell r="N2099" t="str">
            <v>叶海婷</v>
          </cell>
        </row>
        <row r="2099">
          <cell r="P2099">
            <v>14.4047035766781</v>
          </cell>
        </row>
        <row r="2099">
          <cell r="R2099">
            <v>0</v>
          </cell>
        </row>
        <row r="2100">
          <cell r="F2100" t="str">
            <v>HGC-Lib-26082813</v>
          </cell>
          <cell r="G2100" t="str">
            <v>D5</v>
          </cell>
          <cell r="H2100">
            <v>60</v>
          </cell>
          <cell r="I2100">
            <v>0</v>
          </cell>
          <cell r="J2100" t="str">
            <v>BD</v>
          </cell>
          <cell r="K2100" t="str">
            <v>邵芷轩</v>
          </cell>
          <cell r="L2100">
            <v>18.5</v>
          </cell>
          <cell r="M2100">
            <v>519</v>
          </cell>
          <cell r="N2100" t="str">
            <v>邵芷轩</v>
          </cell>
        </row>
        <row r="2100">
          <cell r="P2100">
            <v>54.8391877871647</v>
          </cell>
        </row>
        <row r="2100">
          <cell r="R2100">
            <v>0</v>
          </cell>
        </row>
        <row r="2101">
          <cell r="F2101" t="str">
            <v>HGC-Lib-26082814</v>
          </cell>
          <cell r="G2101" t="str">
            <v>D7</v>
          </cell>
          <cell r="H2101">
            <v>60</v>
          </cell>
          <cell r="I2101">
            <v>0</v>
          </cell>
          <cell r="J2101" t="str">
            <v>BD</v>
          </cell>
          <cell r="K2101" t="str">
            <v>邵芷轩</v>
          </cell>
          <cell r="L2101">
            <v>26.8</v>
          </cell>
          <cell r="M2101">
            <v>618</v>
          </cell>
          <cell r="N2101" t="str">
            <v>邵芷轩</v>
          </cell>
        </row>
        <row r="2101">
          <cell r="P2101">
            <v>66.7164550659696</v>
          </cell>
        </row>
        <row r="2101">
          <cell r="R2101">
            <v>0</v>
          </cell>
        </row>
        <row r="2102">
          <cell r="F2102" t="str">
            <v>HGC-Lib-26082815</v>
          </cell>
          <cell r="G2102" t="str">
            <v>PBMC</v>
          </cell>
          <cell r="H2102">
            <v>60</v>
          </cell>
          <cell r="I2102">
            <v>0</v>
          </cell>
          <cell r="J2102" t="str">
            <v>BD</v>
          </cell>
          <cell r="K2102" t="str">
            <v>邵芷轩</v>
          </cell>
          <cell r="L2102">
            <v>22.8</v>
          </cell>
          <cell r="M2102">
            <v>514</v>
          </cell>
          <cell r="N2102" t="str">
            <v>邵芷轩</v>
          </cell>
        </row>
        <row r="2102">
          <cell r="P2102">
            <v>68.2430410056869</v>
          </cell>
        </row>
        <row r="2102">
          <cell r="R2102">
            <v>0</v>
          </cell>
        </row>
        <row r="2103">
          <cell r="F2103" t="str">
            <v>HGC-Lib-26082816</v>
          </cell>
          <cell r="G2103" t="str">
            <v>1208ST</v>
          </cell>
          <cell r="H2103">
            <v>10</v>
          </cell>
          <cell r="I2103">
            <v>0</v>
          </cell>
          <cell r="J2103" t="str">
            <v>BD</v>
          </cell>
          <cell r="K2103" t="str">
            <v>邵芷轩</v>
          </cell>
          <cell r="L2103">
            <v>1.54</v>
          </cell>
          <cell r="M2103">
            <v>332</v>
          </cell>
          <cell r="N2103" t="str">
            <v>叶海婷</v>
          </cell>
        </row>
        <row r="2103">
          <cell r="P2103">
            <v>7.13623725671918</v>
          </cell>
        </row>
        <row r="2103">
          <cell r="R2103">
            <v>0</v>
          </cell>
        </row>
        <row r="2104">
          <cell r="F2104" t="str">
            <v>HGC-Lib-26082817</v>
          </cell>
          <cell r="G2104" t="str">
            <v>1218ST</v>
          </cell>
          <cell r="H2104">
            <v>10</v>
          </cell>
          <cell r="I2104">
            <v>0</v>
          </cell>
          <cell r="J2104" t="str">
            <v>BD</v>
          </cell>
          <cell r="K2104" t="str">
            <v>邵芷轩</v>
          </cell>
          <cell r="L2104">
            <v>0.962</v>
          </cell>
          <cell r="M2104">
            <v>328</v>
          </cell>
          <cell r="N2104" t="str">
            <v>叶海婷</v>
          </cell>
        </row>
        <row r="2104">
          <cell r="P2104">
            <v>4.51219512195122</v>
          </cell>
        </row>
        <row r="2104">
          <cell r="R2104">
            <v>0</v>
          </cell>
        </row>
        <row r="2105">
          <cell r="F2105" t="str">
            <v>HGC-Lib-26082818</v>
          </cell>
          <cell r="G2105" t="str">
            <v>0926ST</v>
          </cell>
          <cell r="H2105">
            <v>10</v>
          </cell>
          <cell r="I2105">
            <v>0</v>
          </cell>
          <cell r="J2105" t="str">
            <v>BD</v>
          </cell>
          <cell r="K2105" t="str">
            <v>邵芷轩</v>
          </cell>
          <cell r="L2105">
            <v>2.42</v>
          </cell>
          <cell r="M2105">
            <v>329</v>
          </cell>
          <cell r="N2105" t="str">
            <v>叶海婷</v>
          </cell>
        </row>
        <row r="2105">
          <cell r="P2105">
            <v>11.3163432312368</v>
          </cell>
        </row>
        <row r="2105">
          <cell r="R2105">
            <v>0</v>
          </cell>
        </row>
        <row r="2106">
          <cell r="F2106" t="str">
            <v>HGC-Lib-26082819</v>
          </cell>
          <cell r="G2106" t="str">
            <v>1229-2ST</v>
          </cell>
          <cell r="H2106">
            <v>10</v>
          </cell>
          <cell r="I2106">
            <v>0</v>
          </cell>
          <cell r="J2106" t="str">
            <v>BD</v>
          </cell>
          <cell r="K2106" t="str">
            <v>邵芷轩</v>
          </cell>
          <cell r="L2106">
            <v>1.11</v>
          </cell>
          <cell r="M2106">
            <v>320</v>
          </cell>
          <cell r="N2106" t="str">
            <v>叶海婷</v>
          </cell>
        </row>
        <row r="2106">
          <cell r="P2106">
            <v>5.33653846153846</v>
          </cell>
        </row>
        <row r="2106">
          <cell r="R2106">
            <v>0</v>
          </cell>
        </row>
        <row r="2107">
          <cell r="F2107" t="str">
            <v>HGC-Lib-26082820</v>
          </cell>
          <cell r="G2107" t="str">
            <v>1208WTA</v>
          </cell>
          <cell r="H2107">
            <v>100</v>
          </cell>
          <cell r="I2107">
            <v>0</v>
          </cell>
          <cell r="J2107" t="str">
            <v>BD</v>
          </cell>
          <cell r="K2107" t="str">
            <v>邵芷轩</v>
          </cell>
          <cell r="L2107">
            <v>26.4</v>
          </cell>
          <cell r="M2107">
            <v>668</v>
          </cell>
          <cell r="N2107" t="str">
            <v>邵芷轩</v>
          </cell>
        </row>
        <row r="2107">
          <cell r="P2107">
            <v>60.8014739751267</v>
          </cell>
        </row>
        <row r="2107">
          <cell r="R2107">
            <v>0</v>
          </cell>
        </row>
        <row r="2108">
          <cell r="F2108" t="str">
            <v>HGC-Lib-26082821</v>
          </cell>
          <cell r="G2108" t="str">
            <v>1218WTA</v>
          </cell>
          <cell r="H2108">
            <v>100</v>
          </cell>
          <cell r="I2108">
            <v>0</v>
          </cell>
          <cell r="J2108" t="str">
            <v>BD</v>
          </cell>
          <cell r="K2108" t="str">
            <v>邵芷轩</v>
          </cell>
          <cell r="L2108">
            <v>34.2</v>
          </cell>
          <cell r="M2108">
            <v>666</v>
          </cell>
          <cell r="N2108" t="str">
            <v>邵芷轩</v>
          </cell>
        </row>
        <row r="2108">
          <cell r="P2108">
            <v>79.002079002079</v>
          </cell>
        </row>
        <row r="2108">
          <cell r="R2108">
            <v>0</v>
          </cell>
        </row>
        <row r="2109">
          <cell r="F2109" t="str">
            <v>HGC-Lib-26082822</v>
          </cell>
          <cell r="G2109" t="str">
            <v>0926WTA</v>
          </cell>
          <cell r="H2109">
            <v>100</v>
          </cell>
          <cell r="I2109">
            <v>0</v>
          </cell>
          <cell r="J2109" t="str">
            <v>BD</v>
          </cell>
          <cell r="K2109" t="str">
            <v>邵芷轩</v>
          </cell>
          <cell r="L2109">
            <v>17.6</v>
          </cell>
          <cell r="M2109">
            <v>649</v>
          </cell>
          <cell r="N2109" t="str">
            <v>邵芷轩</v>
          </cell>
        </row>
        <row r="2109">
          <cell r="P2109">
            <v>41.7209908735332</v>
          </cell>
        </row>
        <row r="2109">
          <cell r="R2109">
            <v>0</v>
          </cell>
        </row>
        <row r="2110">
          <cell r="F2110" t="str">
            <v>HGC-Lib-26082823</v>
          </cell>
          <cell r="G2110" t="str">
            <v>1229-2WTA</v>
          </cell>
          <cell r="H2110">
            <v>100</v>
          </cell>
          <cell r="I2110">
            <v>0</v>
          </cell>
          <cell r="J2110" t="str">
            <v>BD</v>
          </cell>
          <cell r="K2110" t="str">
            <v>邵芷轩</v>
          </cell>
          <cell r="L2110">
            <v>17</v>
          </cell>
          <cell r="M2110">
            <v>649</v>
          </cell>
          <cell r="N2110" t="str">
            <v>邵芷轩</v>
          </cell>
        </row>
        <row r="2110">
          <cell r="P2110">
            <v>40.298684366481</v>
          </cell>
        </row>
        <row r="2110">
          <cell r="R2110">
            <v>0</v>
          </cell>
        </row>
        <row r="2111">
          <cell r="F2111" t="str">
            <v>HGC-Lib-26082824</v>
          </cell>
          <cell r="G2111" t="str">
            <v>1208TCR</v>
          </cell>
          <cell r="H2111">
            <v>15</v>
          </cell>
          <cell r="I2111">
            <v>0</v>
          </cell>
          <cell r="J2111" t="str">
            <v>BD</v>
          </cell>
          <cell r="K2111" t="str">
            <v>邵芷轩</v>
          </cell>
          <cell r="L2111">
            <v>1.11</v>
          </cell>
          <cell r="M2111">
            <v>707</v>
          </cell>
          <cell r="N2111" t="str">
            <v>叶海婷</v>
          </cell>
        </row>
        <row r="2111">
          <cell r="P2111">
            <v>2.41540637580242</v>
          </cell>
        </row>
        <row r="2111">
          <cell r="R2111">
            <v>0</v>
          </cell>
        </row>
        <row r="2112">
          <cell r="F2112" t="str">
            <v>HGC-Lib-26082825</v>
          </cell>
          <cell r="G2112" t="str">
            <v>1218TCR</v>
          </cell>
          <cell r="H2112">
            <v>15</v>
          </cell>
          <cell r="I2112">
            <v>0</v>
          </cell>
          <cell r="J2112" t="str">
            <v>BD</v>
          </cell>
          <cell r="K2112" t="str">
            <v>邵芷轩</v>
          </cell>
          <cell r="L2112">
            <v>1.25</v>
          </cell>
          <cell r="M2112">
            <v>722</v>
          </cell>
          <cell r="N2112" t="str">
            <v>叶海婷</v>
          </cell>
        </row>
        <row r="2112">
          <cell r="P2112">
            <v>2.66354144470488</v>
          </cell>
        </row>
        <row r="2112">
          <cell r="R2112">
            <v>0</v>
          </cell>
        </row>
        <row r="2113">
          <cell r="F2113" t="str">
            <v>HGC-Lib-26082826</v>
          </cell>
          <cell r="G2113" t="str">
            <v>0926TCR</v>
          </cell>
          <cell r="H2113">
            <v>15</v>
          </cell>
          <cell r="I2113">
            <v>0</v>
          </cell>
          <cell r="J2113" t="str">
            <v>BD</v>
          </cell>
          <cell r="K2113" t="str">
            <v>邵芷轩</v>
          </cell>
          <cell r="L2113">
            <v>1.05</v>
          </cell>
          <cell r="M2113">
            <v>736</v>
          </cell>
          <cell r="N2113" t="str">
            <v>叶海婷</v>
          </cell>
        </row>
        <row r="2113">
          <cell r="P2113">
            <v>2.19481605351171</v>
          </cell>
        </row>
        <row r="2113">
          <cell r="R2113">
            <v>0</v>
          </cell>
        </row>
        <row r="2114">
          <cell r="F2114" t="str">
            <v>HGC-Lib-26082827</v>
          </cell>
          <cell r="G2114" t="str">
            <v>1229-2TCR</v>
          </cell>
          <cell r="H2114">
            <v>15</v>
          </cell>
          <cell r="I2114">
            <v>0</v>
          </cell>
          <cell r="J2114" t="str">
            <v>BD</v>
          </cell>
          <cell r="K2114" t="str">
            <v>邵芷轩</v>
          </cell>
          <cell r="L2114">
            <v>1.47</v>
          </cell>
          <cell r="M2114">
            <v>734</v>
          </cell>
          <cell r="N2114" t="str">
            <v>叶海婷</v>
          </cell>
        </row>
        <row r="2114">
          <cell r="P2114">
            <v>3.08111507021589</v>
          </cell>
        </row>
        <row r="2114">
          <cell r="R2114">
            <v>0</v>
          </cell>
        </row>
        <row r="2115">
          <cell r="F2115" t="str">
            <v>HGC-Lib-26082828</v>
          </cell>
          <cell r="G2115" t="str">
            <v>0611 ST</v>
          </cell>
          <cell r="H2115">
            <v>10</v>
          </cell>
          <cell r="I2115">
            <v>0</v>
          </cell>
          <cell r="J2115" t="str">
            <v>BD</v>
          </cell>
          <cell r="K2115" t="str">
            <v>邵芷轩</v>
          </cell>
          <cell r="L2115">
            <v>1.7</v>
          </cell>
          <cell r="M2115">
            <v>351</v>
          </cell>
          <cell r="N2115" t="str">
            <v>叶海婷</v>
          </cell>
        </row>
        <row r="2115">
          <cell r="P2115">
            <v>7.45123822046899</v>
          </cell>
        </row>
        <row r="2115">
          <cell r="R2115">
            <v>0</v>
          </cell>
        </row>
        <row r="2116">
          <cell r="F2116" t="str">
            <v>HGC-Lib-26082829</v>
          </cell>
          <cell r="G2116" t="str">
            <v>0919 ST</v>
          </cell>
          <cell r="H2116">
            <v>10</v>
          </cell>
          <cell r="I2116">
            <v>0</v>
          </cell>
          <cell r="J2116" t="str">
            <v>BD</v>
          </cell>
          <cell r="K2116" t="str">
            <v>邵芷轩</v>
          </cell>
          <cell r="L2116">
            <v>1.23</v>
          </cell>
          <cell r="M2116">
            <v>336</v>
          </cell>
          <cell r="N2116" t="str">
            <v>叶海婷</v>
          </cell>
        </row>
        <row r="2116">
          <cell r="P2116">
            <v>5.63186813186813</v>
          </cell>
        </row>
        <row r="2116">
          <cell r="R2116">
            <v>0</v>
          </cell>
        </row>
        <row r="2117">
          <cell r="F2117" t="str">
            <v>HGC-Lib-26082830</v>
          </cell>
          <cell r="G2117" t="str">
            <v>0611 WTA</v>
          </cell>
          <cell r="H2117">
            <v>100</v>
          </cell>
          <cell r="I2117">
            <v>0</v>
          </cell>
          <cell r="J2117" t="str">
            <v>BD</v>
          </cell>
          <cell r="K2117" t="str">
            <v>邵芷轩</v>
          </cell>
          <cell r="L2117">
            <v>18.6</v>
          </cell>
          <cell r="M2117">
            <v>658</v>
          </cell>
          <cell r="N2117" t="str">
            <v>邵芷轩</v>
          </cell>
        </row>
        <row r="2117">
          <cell r="P2117">
            <v>43.4884264671499</v>
          </cell>
        </row>
        <row r="2117">
          <cell r="R2117">
            <v>0</v>
          </cell>
        </row>
        <row r="2118">
          <cell r="F2118" t="str">
            <v>HGC-Lib-26082831</v>
          </cell>
          <cell r="G2118" t="str">
            <v>0919 WTA</v>
          </cell>
          <cell r="H2118">
            <v>100</v>
          </cell>
          <cell r="I2118">
            <v>0</v>
          </cell>
          <cell r="J2118" t="str">
            <v>BD</v>
          </cell>
          <cell r="K2118" t="str">
            <v>邵芷轩</v>
          </cell>
          <cell r="L2118">
            <v>23</v>
          </cell>
          <cell r="M2118">
            <v>627</v>
          </cell>
          <cell r="N2118" t="str">
            <v>邵芷轩</v>
          </cell>
        </row>
        <row r="2118">
          <cell r="P2118">
            <v>56.4347932768985</v>
          </cell>
        </row>
        <row r="2118">
          <cell r="R2118">
            <v>0</v>
          </cell>
        </row>
        <row r="2119">
          <cell r="F2119" t="str">
            <v>HGC-Lib-26082832</v>
          </cell>
          <cell r="G2119" t="str">
            <v>0611 TCR</v>
          </cell>
          <cell r="H2119">
            <v>15</v>
          </cell>
          <cell r="I2119">
            <v>0</v>
          </cell>
          <cell r="J2119" t="str">
            <v>BD</v>
          </cell>
          <cell r="K2119" t="str">
            <v>邵芷轩</v>
          </cell>
          <cell r="L2119">
            <v>5.52</v>
          </cell>
          <cell r="M2119">
            <v>649</v>
          </cell>
          <cell r="N2119" t="str">
            <v>叶海婷</v>
          </cell>
        </row>
        <row r="2119">
          <cell r="P2119">
            <v>13.0852198648809</v>
          </cell>
        </row>
        <row r="2119">
          <cell r="R2119">
            <v>0</v>
          </cell>
        </row>
        <row r="2120">
          <cell r="F2120" t="str">
            <v>HGC-Lib-26082833</v>
          </cell>
          <cell r="G2120" t="str">
            <v>0919 TCR</v>
          </cell>
          <cell r="H2120">
            <v>15</v>
          </cell>
          <cell r="I2120">
            <v>0</v>
          </cell>
          <cell r="J2120" t="str">
            <v>BD</v>
          </cell>
          <cell r="K2120" t="str">
            <v>邵芷轩</v>
          </cell>
          <cell r="L2120">
            <v>5.24</v>
          </cell>
          <cell r="M2120">
            <v>661</v>
          </cell>
          <cell r="N2120" t="str">
            <v>叶海婷</v>
          </cell>
        </row>
        <row r="2120">
          <cell r="P2120">
            <v>12.1959734667753</v>
          </cell>
        </row>
        <row r="2120">
          <cell r="R2120">
            <v>0</v>
          </cell>
        </row>
        <row r="2121">
          <cell r="F2121" t="str">
            <v>HGC-Lib-26082834</v>
          </cell>
          <cell r="G2121" t="str">
            <v>WTA-1</v>
          </cell>
          <cell r="H2121">
            <v>60</v>
          </cell>
          <cell r="I2121">
            <v>0</v>
          </cell>
          <cell r="J2121" t="str">
            <v>BD</v>
          </cell>
          <cell r="K2121" t="str">
            <v>邵芷轩</v>
          </cell>
          <cell r="L2121">
            <v>15</v>
          </cell>
          <cell r="M2121">
            <v>498</v>
          </cell>
          <cell r="N2121" t="str">
            <v>邵芷轩</v>
          </cell>
        </row>
        <row r="2121">
          <cell r="P2121">
            <v>46.339202965709</v>
          </cell>
        </row>
        <row r="2121">
          <cell r="R2121">
            <v>0</v>
          </cell>
        </row>
        <row r="2122">
          <cell r="F2122" t="str">
            <v>HGC-Lib-26082835</v>
          </cell>
          <cell r="G2122" t="str">
            <v>WTA-Mix</v>
          </cell>
          <cell r="H2122">
            <v>100</v>
          </cell>
          <cell r="I2122">
            <v>0</v>
          </cell>
          <cell r="J2122" t="str">
            <v>BD</v>
          </cell>
          <cell r="K2122" t="str">
            <v>邵芷轩</v>
          </cell>
          <cell r="L2122">
            <v>26.6</v>
          </cell>
          <cell r="M2122">
            <v>549</v>
          </cell>
          <cell r="N2122" t="str">
            <v>邵芷轩</v>
          </cell>
        </row>
        <row r="2122">
          <cell r="P2122">
            <v>74.5411237214516</v>
          </cell>
        </row>
        <row r="2122">
          <cell r="R2122">
            <v>0</v>
          </cell>
        </row>
        <row r="2123">
          <cell r="F2123" t="str">
            <v>HGC-Lib-26082836</v>
          </cell>
          <cell r="G2123" t="str">
            <v>Sample Tag index</v>
          </cell>
          <cell r="H2123">
            <v>10</v>
          </cell>
          <cell r="I2123">
            <v>0</v>
          </cell>
          <cell r="J2123" t="str">
            <v>BD</v>
          </cell>
          <cell r="K2123" t="str">
            <v>邵芷轩</v>
          </cell>
          <cell r="L2123">
            <v>2.84</v>
          </cell>
          <cell r="M2123">
            <v>346</v>
          </cell>
          <cell r="N2123" t="str">
            <v>叶海婷</v>
          </cell>
        </row>
        <row r="2123">
          <cell r="P2123">
            <v>12.6278345931525</v>
          </cell>
        </row>
        <row r="2123">
          <cell r="R2123">
            <v>0</v>
          </cell>
        </row>
        <row r="2124">
          <cell r="F2124" t="str">
            <v>HGC-Lib-26082837</v>
          </cell>
          <cell r="G2124" t="str">
            <v>Me_IRAz_DMC1</v>
          </cell>
          <cell r="H2124">
            <v>6</v>
          </cell>
          <cell r="I2124">
            <v>0</v>
          </cell>
          <cell r="J2124" t="str">
            <v>CUT&amp;Tag文库</v>
          </cell>
          <cell r="K2124" t="str">
            <v>邵芷轩</v>
          </cell>
          <cell r="L2124">
            <v>19.2</v>
          </cell>
          <cell r="M2124">
            <v>498</v>
          </cell>
          <cell r="N2124" t="str">
            <v>邵芷轩</v>
          </cell>
        </row>
        <row r="2124">
          <cell r="P2124">
            <v>59.3141797961075</v>
          </cell>
        </row>
        <row r="2124">
          <cell r="R2124">
            <v>0</v>
          </cell>
        </row>
        <row r="2125">
          <cell r="F2125" t="str">
            <v>HGC-Lib-26082838</v>
          </cell>
          <cell r="G2125" t="str">
            <v>Me_IRAz_RAD51</v>
          </cell>
          <cell r="H2125">
            <v>6</v>
          </cell>
          <cell r="I2125">
            <v>0</v>
          </cell>
          <cell r="J2125" t="str">
            <v>CUT&amp;Tag文库</v>
          </cell>
          <cell r="K2125" t="str">
            <v>刘学成</v>
          </cell>
          <cell r="L2125">
            <v>33</v>
          </cell>
          <cell r="M2125">
            <v>502</v>
          </cell>
          <cell r="N2125" t="str">
            <v>邵芷轩</v>
          </cell>
        </row>
        <row r="2125">
          <cell r="P2125">
            <v>101.133925835121</v>
          </cell>
        </row>
        <row r="2125">
          <cell r="R2125">
            <v>0</v>
          </cell>
        </row>
        <row r="2126">
          <cell r="F2126" t="str">
            <v>HGC-Lib-26082839</v>
          </cell>
          <cell r="G2126" t="str">
            <v>Me_IRAz_yH2AX</v>
          </cell>
          <cell r="H2126">
            <v>6</v>
          </cell>
          <cell r="I2126">
            <v>0</v>
          </cell>
          <cell r="J2126" t="str">
            <v>CUT&amp;Tag文库</v>
          </cell>
          <cell r="K2126" t="str">
            <v>刘学成</v>
          </cell>
          <cell r="L2126">
            <v>63</v>
          </cell>
          <cell r="M2126">
            <v>502</v>
          </cell>
          <cell r="N2126" t="str">
            <v>邵芷轩</v>
          </cell>
        </row>
        <row r="2126">
          <cell r="P2126">
            <v>193.073858412504</v>
          </cell>
        </row>
        <row r="2126">
          <cell r="R2126">
            <v>0</v>
          </cell>
        </row>
        <row r="2127">
          <cell r="F2127" t="str">
            <v>HGC-POOL-26082937</v>
          </cell>
          <cell r="G2127" t="str">
            <v>0705X1</v>
          </cell>
          <cell r="H2127">
            <v>1000</v>
          </cell>
          <cell r="I2127">
            <v>0</v>
          </cell>
          <cell r="J2127" t="str">
            <v>smallRNA</v>
          </cell>
          <cell r="K2127" t="str">
            <v>吴雯慧</v>
          </cell>
          <cell r="L2127">
            <v>9.12</v>
          </cell>
          <cell r="M2127">
            <v>456</v>
          </cell>
          <cell r="N2127" t="str">
            <v>吴雯慧</v>
          </cell>
        </row>
        <row r="2127">
          <cell r="P2127">
            <v>30.7692307692308</v>
          </cell>
        </row>
        <row r="2127">
          <cell r="R2127">
            <v>0</v>
          </cell>
        </row>
        <row r="2128">
          <cell r="F2128" t="str">
            <v>HGC-POOL-26082840</v>
          </cell>
          <cell r="G2128" t="str">
            <v>26TT-KY091</v>
          </cell>
          <cell r="H2128">
            <v>216</v>
          </cell>
          <cell r="I2128">
            <v>0</v>
          </cell>
          <cell r="J2128" t="str">
            <v>mRNA</v>
          </cell>
          <cell r="K2128" t="str">
            <v>刘学成</v>
          </cell>
          <cell r="L2128">
            <v>2.68</v>
          </cell>
          <cell r="M2128">
            <v>501</v>
          </cell>
          <cell r="N2128" t="str">
            <v>叶海婷</v>
          </cell>
        </row>
        <row r="2128">
          <cell r="P2128">
            <v>8.22969445723937</v>
          </cell>
        </row>
        <row r="2128">
          <cell r="R2128">
            <v>0</v>
          </cell>
        </row>
        <row r="2129">
          <cell r="F2129" t="str">
            <v>HGC-Lib-26082859</v>
          </cell>
          <cell r="G2129" t="str">
            <v>efhc2_oligo</v>
          </cell>
          <cell r="H2129">
            <v>0</v>
          </cell>
          <cell r="I2129">
            <v>50</v>
          </cell>
          <cell r="J2129" t="str">
            <v>华大C4-oligo</v>
          </cell>
          <cell r="K2129" t="str">
            <v>刘学成</v>
          </cell>
          <cell r="L2129">
            <v>69.6</v>
          </cell>
          <cell r="M2129">
            <v>210</v>
          </cell>
          <cell r="N2129" t="str">
            <v>刘学成</v>
          </cell>
        </row>
        <row r="2129">
          <cell r="P2129">
            <v>509.89010989011</v>
          </cell>
          <cell r="Q2129">
            <v>15</v>
          </cell>
          <cell r="R2129">
            <v>1044</v>
          </cell>
        </row>
        <row r="2129">
          <cell r="U2129" t="str">
            <v>T7</v>
          </cell>
          <cell r="V2129" t="str">
            <v>华大单barcode文库</v>
          </cell>
          <cell r="W2129" t="str">
            <v>已磷酸化</v>
          </cell>
          <cell r="X2129" t="str">
            <v>未环化</v>
          </cell>
        </row>
        <row r="2130">
          <cell r="F2130" t="str">
            <v>HGC-Lib-26082860</v>
          </cell>
          <cell r="G2130" t="str">
            <v>efhc2_cd8_ko_oligo</v>
          </cell>
          <cell r="H2130">
            <v>0</v>
          </cell>
          <cell r="I2130">
            <v>50</v>
          </cell>
          <cell r="J2130" t="str">
            <v>华大C4-oligo</v>
          </cell>
          <cell r="K2130" t="str">
            <v>刘学成</v>
          </cell>
          <cell r="L2130">
            <v>63</v>
          </cell>
          <cell r="M2130">
            <v>211</v>
          </cell>
          <cell r="N2130" t="str">
            <v>刘学成</v>
          </cell>
        </row>
        <row r="2130">
          <cell r="P2130">
            <v>459.351075464819</v>
          </cell>
          <cell r="Q2130">
            <v>15</v>
          </cell>
          <cell r="R2130">
            <v>945</v>
          </cell>
        </row>
        <row r="2130">
          <cell r="V2130" t="str">
            <v>华大单barcode文库</v>
          </cell>
          <cell r="W2130" t="str">
            <v>已磷酸化</v>
          </cell>
          <cell r="X2130" t="str">
            <v>未环化</v>
          </cell>
        </row>
        <row r="2131">
          <cell r="F2131" t="str">
            <v>HGC-Lib-26082861</v>
          </cell>
          <cell r="G2131" t="str">
            <v>efhc2_cDNA</v>
          </cell>
          <cell r="H2131">
            <v>0</v>
          </cell>
          <cell r="I2131">
            <v>450</v>
          </cell>
          <cell r="J2131" t="str">
            <v>华大C4-cDNA</v>
          </cell>
          <cell r="K2131" t="str">
            <v>刘学成</v>
          </cell>
          <cell r="L2131">
            <v>34.8</v>
          </cell>
          <cell r="M2131">
            <v>397</v>
          </cell>
          <cell r="N2131" t="str">
            <v>刘学成</v>
          </cell>
        </row>
        <row r="2131">
          <cell r="P2131">
            <v>134.857585739198</v>
          </cell>
          <cell r="Q2131">
            <v>15</v>
          </cell>
          <cell r="R2131">
            <v>522</v>
          </cell>
        </row>
        <row r="2131">
          <cell r="V2131" t="str">
            <v>华大单barcode文库</v>
          </cell>
          <cell r="W2131" t="str">
            <v>已磷酸化</v>
          </cell>
          <cell r="X2131" t="str">
            <v>未环化</v>
          </cell>
        </row>
        <row r="2132">
          <cell r="F2132" t="str">
            <v>HGC-Lib-26082862</v>
          </cell>
          <cell r="G2132" t="str">
            <v>efhc2_cd8_ko_cDNA</v>
          </cell>
          <cell r="H2132">
            <v>0</v>
          </cell>
          <cell r="I2132">
            <v>450</v>
          </cell>
          <cell r="J2132" t="str">
            <v>华大C4-cDNA</v>
          </cell>
          <cell r="K2132" t="str">
            <v>刘学成</v>
          </cell>
          <cell r="L2132">
            <v>48.2</v>
          </cell>
          <cell r="M2132">
            <v>387</v>
          </cell>
          <cell r="N2132" t="str">
            <v>刘学成</v>
          </cell>
        </row>
        <row r="2132">
          <cell r="P2132">
            <v>191.612005565494</v>
          </cell>
          <cell r="Q2132">
            <v>15</v>
          </cell>
          <cell r="R2132">
            <v>723</v>
          </cell>
        </row>
        <row r="2132">
          <cell r="V2132" t="str">
            <v>华大单barcode文库</v>
          </cell>
          <cell r="W2132" t="str">
            <v>已磷酸化</v>
          </cell>
          <cell r="X2132" t="str">
            <v>未环化</v>
          </cell>
        </row>
        <row r="2133">
          <cell r="F2133" t="str">
            <v>HGC-Lib-26082871</v>
          </cell>
          <cell r="G2133" t="str">
            <v>ribo_1</v>
          </cell>
          <cell r="H2133">
            <v>5</v>
          </cell>
          <cell r="I2133">
            <v>0</v>
          </cell>
          <cell r="J2133" t="str">
            <v>ribo-seq文库</v>
          </cell>
          <cell r="K2133" t="str">
            <v>刘学成</v>
          </cell>
          <cell r="L2133" t="str">
            <v>/</v>
          </cell>
          <cell r="M2133">
            <v>513</v>
          </cell>
          <cell r="N2133" t="str">
            <v>刘学成</v>
          </cell>
          <cell r="O2133" t="str">
            <v>已复测</v>
          </cell>
          <cell r="P2133" t="e">
            <v>#VALUE!</v>
          </cell>
        </row>
        <row r="2133">
          <cell r="R2133" t="e">
            <v>#VALUE!</v>
          </cell>
        </row>
        <row r="2134">
          <cell r="F2134" t="str">
            <v>HGC-Lib-26082872</v>
          </cell>
          <cell r="G2134" t="str">
            <v>ribo_2</v>
          </cell>
          <cell r="H2134">
            <v>5</v>
          </cell>
          <cell r="I2134">
            <v>0</v>
          </cell>
          <cell r="J2134" t="str">
            <v>ribo-seq文库</v>
          </cell>
          <cell r="K2134" t="str">
            <v>刘学成</v>
          </cell>
          <cell r="L2134" t="str">
            <v>/</v>
          </cell>
          <cell r="M2134">
            <v>285</v>
          </cell>
          <cell r="N2134" t="str">
            <v>刘学成</v>
          </cell>
          <cell r="O2134" t="str">
            <v>已复测</v>
          </cell>
          <cell r="P2134" t="e">
            <v>#VALUE!</v>
          </cell>
        </row>
        <row r="2134">
          <cell r="R2134" t="e">
            <v>#VALUE!</v>
          </cell>
        </row>
        <row r="2135">
          <cell r="F2135" t="str">
            <v>HGC-Lib-26082873</v>
          </cell>
          <cell r="G2135" t="str">
            <v>wk260704-1</v>
          </cell>
          <cell r="H2135">
            <v>5</v>
          </cell>
          <cell r="I2135">
            <v>0</v>
          </cell>
          <cell r="J2135" t="str">
            <v>panel文库</v>
          </cell>
          <cell r="K2135" t="str">
            <v>刘学成</v>
          </cell>
          <cell r="L2135">
            <v>1.06</v>
          </cell>
          <cell r="M2135">
            <v>373</v>
          </cell>
          <cell r="N2135" t="str">
            <v>刘学成</v>
          </cell>
        </row>
        <row r="2135">
          <cell r="P2135">
            <v>4.37203547123118</v>
          </cell>
        </row>
        <row r="2135">
          <cell r="R2135">
            <v>0</v>
          </cell>
        </row>
        <row r="2136">
          <cell r="F2136" t="str">
            <v>HGC-Lib-26082944</v>
          </cell>
          <cell r="G2136" t="str">
            <v>22RI</v>
          </cell>
          <cell r="H2136">
            <v>3</v>
          </cell>
          <cell r="I2136">
            <v>0</v>
          </cell>
          <cell r="J2136" t="str">
            <v>WGS</v>
          </cell>
          <cell r="K2136" t="str">
            <v>刘学成</v>
          </cell>
          <cell r="L2136">
            <v>72.6</v>
          </cell>
        </row>
        <row r="2136">
          <cell r="P2136" t="e">
            <v>#DIV/0!</v>
          </cell>
        </row>
        <row r="2136">
          <cell r="R2136">
            <v>0</v>
          </cell>
        </row>
        <row r="2137">
          <cell r="F2137" t="str">
            <v>HGC-Lib-26082945</v>
          </cell>
          <cell r="G2137" t="str">
            <v>117B</v>
          </cell>
          <cell r="H2137">
            <v>3</v>
          </cell>
          <cell r="I2137">
            <v>0</v>
          </cell>
          <cell r="J2137" t="str">
            <v>WGS</v>
          </cell>
          <cell r="K2137" t="str">
            <v>刘学成</v>
          </cell>
          <cell r="L2137">
            <v>53.4</v>
          </cell>
        </row>
        <row r="2137">
          <cell r="P2137" t="e">
            <v>#DIV/0!</v>
          </cell>
        </row>
        <row r="2137">
          <cell r="R2137">
            <v>0</v>
          </cell>
        </row>
        <row r="2138">
          <cell r="F2138" t="str">
            <v>HGC-Lib-26082946</v>
          </cell>
          <cell r="G2138" t="str">
            <v>PU6</v>
          </cell>
          <cell r="H2138">
            <v>12</v>
          </cell>
          <cell r="I2138">
            <v>0</v>
          </cell>
          <cell r="J2138" t="str">
            <v>WGS</v>
          </cell>
          <cell r="K2138" t="str">
            <v>刘学成</v>
          </cell>
          <cell r="L2138">
            <v>72.2</v>
          </cell>
        </row>
        <row r="2138">
          <cell r="P2138" t="e">
            <v>#DIV/0!</v>
          </cell>
        </row>
        <row r="2138">
          <cell r="R2138">
            <v>0</v>
          </cell>
        </row>
        <row r="2139">
          <cell r="F2139" t="str">
            <v>HGC-Lib-26082947</v>
          </cell>
          <cell r="G2139" t="str">
            <v>ME49</v>
          </cell>
          <cell r="H2139">
            <v>12</v>
          </cell>
          <cell r="I2139">
            <v>0</v>
          </cell>
          <cell r="J2139" t="str">
            <v>WGS</v>
          </cell>
          <cell r="K2139" t="str">
            <v>刘学成</v>
          </cell>
          <cell r="L2139">
            <v>38.6</v>
          </cell>
        </row>
        <row r="2139">
          <cell r="P2139" t="e">
            <v>#DIV/0!</v>
          </cell>
        </row>
        <row r="2139">
          <cell r="R2139">
            <v>0</v>
          </cell>
        </row>
        <row r="2140">
          <cell r="F2140" t="str">
            <v>HGC-Lib-26082948</v>
          </cell>
          <cell r="G2140" t="str">
            <v>RH</v>
          </cell>
          <cell r="H2140">
            <v>12</v>
          </cell>
          <cell r="I2140">
            <v>0</v>
          </cell>
          <cell r="J2140" t="str">
            <v>WGS</v>
          </cell>
          <cell r="K2140" t="str">
            <v>刘学成</v>
          </cell>
          <cell r="L2140">
            <v>77.8</v>
          </cell>
        </row>
        <row r="2140">
          <cell r="P2140" t="e">
            <v>#DIV/0!</v>
          </cell>
        </row>
        <row r="2140">
          <cell r="R2140">
            <v>0</v>
          </cell>
        </row>
        <row r="2141">
          <cell r="F2141" t="str">
            <v>HGC-Lib-26082949</v>
          </cell>
          <cell r="G2141" t="str">
            <v>D3C1</v>
          </cell>
          <cell r="H2141">
            <v>8</v>
          </cell>
          <cell r="I2141">
            <v>0</v>
          </cell>
          <cell r="J2141" t="str">
            <v>mRNA</v>
          </cell>
          <cell r="K2141" t="str">
            <v>刘学成</v>
          </cell>
          <cell r="L2141">
            <v>40.6</v>
          </cell>
        </row>
        <row r="2141">
          <cell r="P2141" t="e">
            <v>#DIV/0!</v>
          </cell>
        </row>
        <row r="2141">
          <cell r="R2141">
            <v>0</v>
          </cell>
        </row>
        <row r="2142">
          <cell r="F2142" t="str">
            <v>HGC-Lib-26082950</v>
          </cell>
          <cell r="G2142" t="str">
            <v>D3C2</v>
          </cell>
          <cell r="H2142">
            <v>8</v>
          </cell>
          <cell r="I2142">
            <v>0</v>
          </cell>
          <cell r="J2142" t="str">
            <v>mRNA</v>
          </cell>
          <cell r="K2142" t="str">
            <v>刘学成</v>
          </cell>
          <cell r="L2142">
            <v>64.6</v>
          </cell>
        </row>
        <row r="2142">
          <cell r="P2142" t="e">
            <v>#DIV/0!</v>
          </cell>
        </row>
        <row r="2142">
          <cell r="R2142">
            <v>0</v>
          </cell>
        </row>
        <row r="2143">
          <cell r="F2143" t="str">
            <v>HGC-Lib-26082951</v>
          </cell>
          <cell r="G2143" t="str">
            <v>D3C3</v>
          </cell>
          <cell r="H2143">
            <v>8</v>
          </cell>
          <cell r="I2143">
            <v>0</v>
          </cell>
          <cell r="J2143" t="str">
            <v>mRNA</v>
          </cell>
          <cell r="K2143" t="str">
            <v>刘学成</v>
          </cell>
          <cell r="L2143">
            <v>42.6</v>
          </cell>
        </row>
        <row r="2143">
          <cell r="P2143" t="e">
            <v>#DIV/0!</v>
          </cell>
        </row>
        <row r="2143">
          <cell r="R2143">
            <v>0</v>
          </cell>
        </row>
        <row r="2144">
          <cell r="F2144" t="str">
            <v>HGC-Lib-26082952</v>
          </cell>
          <cell r="G2144" t="str">
            <v>D3H1</v>
          </cell>
          <cell r="H2144">
            <v>8</v>
          </cell>
          <cell r="I2144">
            <v>0</v>
          </cell>
          <cell r="J2144" t="str">
            <v>mRNA</v>
          </cell>
          <cell r="K2144" t="str">
            <v>刘学成</v>
          </cell>
          <cell r="L2144">
            <v>68.2</v>
          </cell>
        </row>
        <row r="2144">
          <cell r="P2144" t="e">
            <v>#DIV/0!</v>
          </cell>
        </row>
        <row r="2144">
          <cell r="R2144">
            <v>0</v>
          </cell>
        </row>
        <row r="2145">
          <cell r="F2145" t="str">
            <v>HGC-Lib-26082953</v>
          </cell>
          <cell r="G2145" t="str">
            <v>D3H2</v>
          </cell>
          <cell r="H2145">
            <v>8</v>
          </cell>
          <cell r="I2145">
            <v>0</v>
          </cell>
          <cell r="J2145" t="str">
            <v>mRNA</v>
          </cell>
          <cell r="K2145" t="str">
            <v>刘学成</v>
          </cell>
          <cell r="L2145">
            <v>78.4</v>
          </cell>
        </row>
        <row r="2145">
          <cell r="P2145" t="e">
            <v>#DIV/0!</v>
          </cell>
        </row>
        <row r="2145">
          <cell r="R2145">
            <v>0</v>
          </cell>
        </row>
        <row r="2146">
          <cell r="F2146" t="str">
            <v>HGC-Lib-26082954</v>
          </cell>
          <cell r="G2146" t="str">
            <v>D3H3</v>
          </cell>
          <cell r="H2146">
            <v>8</v>
          </cell>
          <cell r="I2146">
            <v>0</v>
          </cell>
          <cell r="J2146" t="str">
            <v>mRNA</v>
          </cell>
          <cell r="K2146" t="str">
            <v>刘学成</v>
          </cell>
          <cell r="L2146">
            <v>37.8</v>
          </cell>
        </row>
        <row r="2146">
          <cell r="P2146" t="e">
            <v>#DIV/0!</v>
          </cell>
        </row>
        <row r="2146">
          <cell r="R2146">
            <v>0</v>
          </cell>
        </row>
        <row r="2147">
          <cell r="F2147" t="str">
            <v>HGC-Lib-26082955</v>
          </cell>
          <cell r="G2147" t="str">
            <v>D14C1</v>
          </cell>
          <cell r="H2147">
            <v>8</v>
          </cell>
          <cell r="I2147">
            <v>0</v>
          </cell>
          <cell r="J2147" t="str">
            <v>mRNA</v>
          </cell>
          <cell r="K2147" t="str">
            <v>刘学成</v>
          </cell>
          <cell r="L2147">
            <v>64.4</v>
          </cell>
        </row>
        <row r="2147">
          <cell r="P2147" t="e">
            <v>#DIV/0!</v>
          </cell>
        </row>
        <row r="2147">
          <cell r="R2147">
            <v>0</v>
          </cell>
        </row>
        <row r="2148">
          <cell r="F2148" t="str">
            <v>HGC-Lib-26082956</v>
          </cell>
          <cell r="G2148" t="str">
            <v>D14C2</v>
          </cell>
          <cell r="H2148">
            <v>8</v>
          </cell>
          <cell r="I2148">
            <v>0</v>
          </cell>
          <cell r="J2148" t="str">
            <v>mRNA</v>
          </cell>
          <cell r="K2148" t="str">
            <v>刘学成</v>
          </cell>
          <cell r="L2148">
            <v>70.8</v>
          </cell>
        </row>
        <row r="2148">
          <cell r="P2148" t="e">
            <v>#DIV/0!</v>
          </cell>
        </row>
        <row r="2148">
          <cell r="R2148">
            <v>0</v>
          </cell>
        </row>
        <row r="2149">
          <cell r="F2149" t="str">
            <v>HGC-Lib-26082957</v>
          </cell>
          <cell r="G2149" t="str">
            <v>D14C3</v>
          </cell>
          <cell r="H2149">
            <v>8</v>
          </cell>
          <cell r="I2149">
            <v>0</v>
          </cell>
          <cell r="J2149" t="str">
            <v>mRNA</v>
          </cell>
          <cell r="K2149" t="str">
            <v>刘学成</v>
          </cell>
          <cell r="L2149">
            <v>63.8</v>
          </cell>
        </row>
        <row r="2149">
          <cell r="P2149" t="e">
            <v>#DIV/0!</v>
          </cell>
        </row>
        <row r="2149">
          <cell r="R2149">
            <v>0</v>
          </cell>
        </row>
        <row r="2150">
          <cell r="F2150" t="str">
            <v>HGC-Lib-26082958</v>
          </cell>
          <cell r="G2150" t="str">
            <v>D14H1</v>
          </cell>
          <cell r="H2150">
            <v>8</v>
          </cell>
          <cell r="I2150">
            <v>0</v>
          </cell>
          <cell r="J2150" t="str">
            <v>mRNA</v>
          </cell>
          <cell r="K2150" t="str">
            <v>刘学成</v>
          </cell>
          <cell r="L2150">
            <v>102</v>
          </cell>
        </row>
        <row r="2150">
          <cell r="P2150" t="e">
            <v>#DIV/0!</v>
          </cell>
        </row>
        <row r="2150">
          <cell r="R2150">
            <v>0</v>
          </cell>
        </row>
        <row r="2151">
          <cell r="F2151" t="str">
            <v>HGC-Lib-26082959</v>
          </cell>
          <cell r="G2151" t="str">
            <v>D14H2</v>
          </cell>
          <cell r="H2151">
            <v>8</v>
          </cell>
          <cell r="I2151">
            <v>0</v>
          </cell>
          <cell r="J2151" t="str">
            <v>mRNA</v>
          </cell>
          <cell r="K2151" t="str">
            <v>刘学成</v>
          </cell>
          <cell r="L2151">
            <v>93.6</v>
          </cell>
        </row>
        <row r="2151">
          <cell r="P2151" t="e">
            <v>#DIV/0!</v>
          </cell>
        </row>
        <row r="2151">
          <cell r="R2151">
            <v>0</v>
          </cell>
        </row>
        <row r="2152">
          <cell r="F2152" t="str">
            <v>HGC-Lib-26082960</v>
          </cell>
          <cell r="G2152" t="str">
            <v>D14H3</v>
          </cell>
          <cell r="H2152">
            <v>8</v>
          </cell>
          <cell r="I2152">
            <v>0</v>
          </cell>
          <cell r="J2152" t="str">
            <v>mRNA</v>
          </cell>
          <cell r="K2152" t="str">
            <v>刘学成</v>
          </cell>
          <cell r="L2152">
            <v>72.6</v>
          </cell>
        </row>
        <row r="2152">
          <cell r="P2152" t="e">
            <v>#DIV/0!</v>
          </cell>
        </row>
        <row r="2152">
          <cell r="R2152">
            <v>0</v>
          </cell>
        </row>
        <row r="2153">
          <cell r="F2153" t="str">
            <v>HGC-Lib-26082961</v>
          </cell>
          <cell r="G2153" t="str">
            <v>HG2026_655</v>
          </cell>
          <cell r="H2153">
            <v>150</v>
          </cell>
          <cell r="I2153">
            <v>0</v>
          </cell>
          <cell r="J2153" t="str">
            <v>WGS</v>
          </cell>
          <cell r="K2153" t="str">
            <v>刘学成</v>
          </cell>
          <cell r="L2153">
            <v>23.2</v>
          </cell>
        </row>
        <row r="2153">
          <cell r="P2153" t="e">
            <v>#DIV/0!</v>
          </cell>
        </row>
        <row r="2153">
          <cell r="R2153">
            <v>0</v>
          </cell>
        </row>
        <row r="2154">
          <cell r="F2154" t="str">
            <v>HGC-Lib-26082962</v>
          </cell>
          <cell r="G2154" t="str">
            <v>HG2026_656</v>
          </cell>
          <cell r="H2154">
            <v>150</v>
          </cell>
          <cell r="I2154">
            <v>0</v>
          </cell>
          <cell r="J2154" t="str">
            <v>WGS</v>
          </cell>
          <cell r="K2154" t="str">
            <v>刘学成</v>
          </cell>
          <cell r="L2154">
            <v>12</v>
          </cell>
        </row>
        <row r="2154">
          <cell r="P2154" t="e">
            <v>#DIV/0!</v>
          </cell>
        </row>
        <row r="2154">
          <cell r="R2154">
            <v>0</v>
          </cell>
        </row>
        <row r="2155">
          <cell r="F2155" t="str">
            <v>HGC-Lib-26083002</v>
          </cell>
          <cell r="G2155" t="str">
            <v>SA260701043X1LIB</v>
          </cell>
          <cell r="H2155">
            <v>30</v>
          </cell>
          <cell r="I2155">
            <v>0</v>
          </cell>
          <cell r="J2155" t="str">
            <v>singleron-3'转录组文库</v>
          </cell>
          <cell r="K2155" t="str">
            <v>刘学成</v>
          </cell>
          <cell r="L2155">
            <v>22.8</v>
          </cell>
        </row>
        <row r="2155">
          <cell r="P2155" t="e">
            <v>#DIV/0!</v>
          </cell>
          <cell r="Q2155">
            <v>15</v>
          </cell>
          <cell r="R2155">
            <v>342</v>
          </cell>
        </row>
        <row r="2155">
          <cell r="U2155" t="str">
            <v>PE150</v>
          </cell>
        </row>
        <row r="2155">
          <cell r="W2155" t="str">
            <v>未磷酸化</v>
          </cell>
          <cell r="X2155" t="str">
            <v>未环化</v>
          </cell>
        </row>
        <row r="2156">
          <cell r="F2156" t="str">
            <v>HGC-Lib-26083003</v>
          </cell>
          <cell r="G2156" t="str">
            <v>SA260701043X2LIB</v>
          </cell>
          <cell r="H2156">
            <v>30</v>
          </cell>
          <cell r="I2156">
            <v>0</v>
          </cell>
          <cell r="J2156" t="str">
            <v>singleron-3'转录组文库</v>
          </cell>
          <cell r="K2156" t="str">
            <v>刘学成</v>
          </cell>
          <cell r="L2156">
            <v>23.6</v>
          </cell>
        </row>
        <row r="2156">
          <cell r="P2156" t="e">
            <v>#DIV/0!</v>
          </cell>
          <cell r="Q2156">
            <v>15</v>
          </cell>
          <cell r="R2156">
            <v>354</v>
          </cell>
        </row>
        <row r="2156">
          <cell r="W2156" t="str">
            <v>未磷酸化</v>
          </cell>
          <cell r="X2156" t="str">
            <v>未环化</v>
          </cell>
        </row>
        <row r="2157">
          <cell r="F2157" t="str">
            <v>HGC-Lib-26083004</v>
          </cell>
          <cell r="G2157" t="str">
            <v>SA260701043X3LIB</v>
          </cell>
          <cell r="H2157">
            <v>30</v>
          </cell>
          <cell r="I2157">
            <v>0</v>
          </cell>
          <cell r="J2157" t="str">
            <v>singleron-3'转录组文库</v>
          </cell>
          <cell r="K2157" t="str">
            <v>刘学成</v>
          </cell>
          <cell r="L2157">
            <v>17</v>
          </cell>
        </row>
        <row r="2157">
          <cell r="P2157" t="e">
            <v>#DIV/0!</v>
          </cell>
          <cell r="Q2157">
            <v>15</v>
          </cell>
          <cell r="R2157">
            <v>255</v>
          </cell>
        </row>
        <row r="2157">
          <cell r="W2157" t="str">
            <v>未磷酸化</v>
          </cell>
          <cell r="X2157" t="str">
            <v>未环化</v>
          </cell>
        </row>
        <row r="2158">
          <cell r="F2158" t="str">
            <v>HGC-Lib-26083005</v>
          </cell>
          <cell r="G2158" t="str">
            <v>SA260701052X1LIB</v>
          </cell>
          <cell r="H2158">
            <v>30</v>
          </cell>
          <cell r="I2158">
            <v>0</v>
          </cell>
          <cell r="J2158" t="str">
            <v>singleron-3'转录组文库</v>
          </cell>
          <cell r="K2158" t="str">
            <v>刘学成</v>
          </cell>
          <cell r="L2158">
            <v>22.8</v>
          </cell>
        </row>
        <row r="2158">
          <cell r="P2158" t="e">
            <v>#DIV/0!</v>
          </cell>
          <cell r="Q2158">
            <v>15</v>
          </cell>
          <cell r="R2158">
            <v>342</v>
          </cell>
        </row>
        <row r="2158">
          <cell r="W2158" t="str">
            <v>未磷酸化</v>
          </cell>
          <cell r="X2158" t="str">
            <v>未环化</v>
          </cell>
        </row>
        <row r="2159">
          <cell r="F2159" t="str">
            <v>HGC-Lib-26083006</v>
          </cell>
          <cell r="G2159" t="str">
            <v>SA260701052X2LIB</v>
          </cell>
          <cell r="H2159">
            <v>30</v>
          </cell>
          <cell r="I2159">
            <v>0</v>
          </cell>
          <cell r="J2159" t="str">
            <v>singleron-3'转录组文库</v>
          </cell>
          <cell r="K2159" t="str">
            <v>刘学成</v>
          </cell>
          <cell r="L2159">
            <v>26.4</v>
          </cell>
        </row>
        <row r="2159">
          <cell r="P2159" t="e">
            <v>#DIV/0!</v>
          </cell>
          <cell r="Q2159">
            <v>15</v>
          </cell>
          <cell r="R2159">
            <v>396</v>
          </cell>
        </row>
        <row r="2159">
          <cell r="W2159" t="str">
            <v>未磷酸化</v>
          </cell>
          <cell r="X2159" t="str">
            <v>未环化</v>
          </cell>
        </row>
        <row r="2160">
          <cell r="F2160" t="str">
            <v>HGC-Lib-26083007</v>
          </cell>
          <cell r="G2160" t="str">
            <v>SA260701052X3LIB</v>
          </cell>
          <cell r="H2160">
            <v>30</v>
          </cell>
          <cell r="I2160">
            <v>0</v>
          </cell>
          <cell r="J2160" t="str">
            <v>singleron-3'转录组文库</v>
          </cell>
          <cell r="K2160" t="str">
            <v>刘学成</v>
          </cell>
          <cell r="L2160">
            <v>24</v>
          </cell>
        </row>
        <row r="2160">
          <cell r="P2160" t="e">
            <v>#DIV/0!</v>
          </cell>
          <cell r="Q2160">
            <v>15</v>
          </cell>
          <cell r="R2160">
            <v>360</v>
          </cell>
        </row>
        <row r="2160">
          <cell r="W2160" t="str">
            <v>未磷酸化</v>
          </cell>
          <cell r="X2160" t="str">
            <v>未环化</v>
          </cell>
        </row>
        <row r="2161">
          <cell r="F2161" t="str">
            <v>HGC-Lib-26083008</v>
          </cell>
          <cell r="G2161" t="str">
            <v>SA260701070X2LIB</v>
          </cell>
          <cell r="H2161">
            <v>30</v>
          </cell>
          <cell r="I2161">
            <v>0</v>
          </cell>
          <cell r="J2161" t="str">
            <v>singleron-3'转录组文库</v>
          </cell>
          <cell r="K2161" t="str">
            <v>刘学成</v>
          </cell>
          <cell r="L2161">
            <v>21</v>
          </cell>
        </row>
        <row r="2161">
          <cell r="P2161" t="e">
            <v>#DIV/0!</v>
          </cell>
          <cell r="Q2161">
            <v>15</v>
          </cell>
          <cell r="R2161">
            <v>315</v>
          </cell>
        </row>
        <row r="2161">
          <cell r="W2161" t="str">
            <v>未磷酸化</v>
          </cell>
          <cell r="X2161" t="str">
            <v>未环化</v>
          </cell>
        </row>
        <row r="2162">
          <cell r="F2162" t="str">
            <v>HGC-Lib-26083009</v>
          </cell>
          <cell r="G2162" t="str">
            <v>SA260701070X3LIB</v>
          </cell>
          <cell r="H2162">
            <v>30</v>
          </cell>
          <cell r="I2162">
            <v>0</v>
          </cell>
          <cell r="J2162" t="str">
            <v>singleron-3'转录组文库</v>
          </cell>
          <cell r="K2162" t="str">
            <v>刘学成</v>
          </cell>
          <cell r="L2162">
            <v>21</v>
          </cell>
        </row>
        <row r="2162">
          <cell r="P2162" t="e">
            <v>#DIV/0!</v>
          </cell>
          <cell r="Q2162">
            <v>15</v>
          </cell>
          <cell r="R2162">
            <v>315</v>
          </cell>
        </row>
        <row r="2162">
          <cell r="W2162" t="str">
            <v>未磷酸化</v>
          </cell>
          <cell r="X2162" t="str">
            <v>未环化</v>
          </cell>
        </row>
        <row r="2163">
          <cell r="F2163" t="str">
            <v>HGC-Lib-26083010</v>
          </cell>
          <cell r="G2163" t="str">
            <v>SA260701071X2LIB</v>
          </cell>
          <cell r="H2163">
            <v>30</v>
          </cell>
          <cell r="I2163">
            <v>0</v>
          </cell>
          <cell r="J2163" t="str">
            <v>singleron-3'转录组文库</v>
          </cell>
          <cell r="K2163" t="str">
            <v>刘学成</v>
          </cell>
          <cell r="L2163">
            <v>23</v>
          </cell>
        </row>
        <row r="2163">
          <cell r="P2163" t="e">
            <v>#DIV/0!</v>
          </cell>
          <cell r="Q2163">
            <v>15</v>
          </cell>
          <cell r="R2163">
            <v>345</v>
          </cell>
        </row>
        <row r="2163">
          <cell r="W2163" t="str">
            <v>未磷酸化</v>
          </cell>
          <cell r="X2163" t="str">
            <v>未环化</v>
          </cell>
        </row>
        <row r="2164">
          <cell r="F2164" t="str">
            <v>HGC-Lib-26083011</v>
          </cell>
          <cell r="G2164" t="str">
            <v>SA260701071X3LIB</v>
          </cell>
          <cell r="H2164">
            <v>30</v>
          </cell>
          <cell r="I2164">
            <v>0</v>
          </cell>
          <cell r="J2164" t="str">
            <v>singleron-3'转录组文库</v>
          </cell>
          <cell r="K2164" t="str">
            <v>刘学成</v>
          </cell>
          <cell r="L2164">
            <v>18.8</v>
          </cell>
        </row>
        <row r="2164">
          <cell r="P2164" t="e">
            <v>#DIV/0!</v>
          </cell>
          <cell r="Q2164">
            <v>15</v>
          </cell>
          <cell r="R2164">
            <v>282</v>
          </cell>
        </row>
        <row r="2164">
          <cell r="W2164" t="str">
            <v>未磷酸化</v>
          </cell>
          <cell r="X2164" t="str">
            <v>未环化</v>
          </cell>
        </row>
        <row r="2165">
          <cell r="F2165" t="str">
            <v>HGC-Lib-26083012</v>
          </cell>
          <cell r="G2165" t="str">
            <v>K-FM04-B</v>
          </cell>
          <cell r="H2165">
            <v>100</v>
          </cell>
          <cell r="I2165">
            <v>0</v>
          </cell>
          <cell r="J2165" t="str">
            <v>10x3′单细胞转录组</v>
          </cell>
          <cell r="K2165" t="str">
            <v>刘学成</v>
          </cell>
          <cell r="L2165">
            <v>21</v>
          </cell>
          <cell r="M2165">
            <v>424</v>
          </cell>
          <cell r="N2165" t="str">
            <v>刘学成</v>
          </cell>
        </row>
        <row r="2165">
          <cell r="P2165">
            <v>76.1973875181422</v>
          </cell>
          <cell r="Q2165">
            <v>20</v>
          </cell>
          <cell r="R2165">
            <v>420</v>
          </cell>
        </row>
        <row r="2165">
          <cell r="V2165" t="str">
            <v>Illumina Truseq文库</v>
          </cell>
          <cell r="W2165" t="str">
            <v>未磷酸化</v>
          </cell>
          <cell r="X2165" t="str">
            <v>未环化</v>
          </cell>
        </row>
        <row r="2166">
          <cell r="F2166" t="str">
            <v>HGC-Lib-26081565</v>
          </cell>
          <cell r="G2166" t="str">
            <v>LD2260624-A1036</v>
          </cell>
          <cell r="H2166">
            <v>3</v>
          </cell>
          <cell r="I2166">
            <v>3</v>
          </cell>
          <cell r="J2166" t="str">
            <v>宏基因组文库</v>
          </cell>
          <cell r="K2166" t="str">
            <v>吕荣瑞</v>
          </cell>
          <cell r="L2166">
            <v>2.42</v>
          </cell>
        </row>
        <row r="2166">
          <cell r="N2166" t="str">
            <v>美格加测</v>
          </cell>
          <cell r="O2166" t="str">
            <v>A1</v>
          </cell>
          <cell r="P2166" t="e">
            <v>#DIV/0!</v>
          </cell>
          <cell r="Q2166">
            <v>11</v>
          </cell>
          <cell r="R2166">
            <v>26.62</v>
          </cell>
          <cell r="S2166" t="str">
            <v>PE150</v>
          </cell>
        </row>
        <row r="2167">
          <cell r="F2167" t="str">
            <v>HGC-Lib-26081561</v>
          </cell>
          <cell r="G2167" t="str">
            <v>LD2260624-A1032</v>
          </cell>
          <cell r="H2167">
            <v>4</v>
          </cell>
          <cell r="I2167">
            <v>4</v>
          </cell>
          <cell r="J2167" t="str">
            <v>宏基因组文库</v>
          </cell>
          <cell r="K2167" t="str">
            <v>吕荣瑞</v>
          </cell>
          <cell r="L2167">
            <v>4.89</v>
          </cell>
        </row>
        <row r="2167">
          <cell r="O2167" t="str">
            <v>B1</v>
          </cell>
          <cell r="P2167" t="e">
            <v>#DIV/0!</v>
          </cell>
          <cell r="Q2167">
            <v>11</v>
          </cell>
          <cell r="R2167">
            <v>53.79</v>
          </cell>
        </row>
        <row r="2168">
          <cell r="F2168" t="str">
            <v>HGC-Lib-26081549</v>
          </cell>
          <cell r="G2168" t="str">
            <v>LD2260624-A1020</v>
          </cell>
          <cell r="H2168">
            <v>2</v>
          </cell>
          <cell r="I2168">
            <v>2</v>
          </cell>
          <cell r="J2168" t="str">
            <v>宏基因组文库</v>
          </cell>
          <cell r="K2168" t="str">
            <v>吕荣瑞</v>
          </cell>
          <cell r="L2168">
            <v>5.72</v>
          </cell>
        </row>
        <row r="2168">
          <cell r="O2168" t="str">
            <v>C1</v>
          </cell>
          <cell r="P2168" t="e">
            <v>#DIV/0!</v>
          </cell>
          <cell r="Q2168">
            <v>11</v>
          </cell>
          <cell r="R2168">
            <v>62.92</v>
          </cell>
        </row>
        <row r="2169">
          <cell r="F2169" t="str">
            <v>HGC-Lib-26081538</v>
          </cell>
          <cell r="G2169" t="str">
            <v>LD2260624-A1009</v>
          </cell>
          <cell r="H2169">
            <v>2</v>
          </cell>
          <cell r="I2169">
            <v>2</v>
          </cell>
          <cell r="J2169" t="str">
            <v>宏基因组文库</v>
          </cell>
          <cell r="K2169" t="str">
            <v>吕荣瑞</v>
          </cell>
          <cell r="L2169">
            <v>2.93</v>
          </cell>
        </row>
        <row r="2169">
          <cell r="O2169" t="str">
            <v>D1</v>
          </cell>
          <cell r="P2169" t="e">
            <v>#DIV/0!</v>
          </cell>
          <cell r="Q2169">
            <v>11</v>
          </cell>
          <cell r="R2169">
            <v>32.23</v>
          </cell>
        </row>
        <row r="2170">
          <cell r="F2170" t="str">
            <v>HGC-Lib-26081537</v>
          </cell>
          <cell r="G2170" t="str">
            <v>LD2260624-A1008</v>
          </cell>
          <cell r="H2170">
            <v>2</v>
          </cell>
          <cell r="I2170">
            <v>2</v>
          </cell>
          <cell r="J2170" t="str">
            <v>宏基因组文库</v>
          </cell>
          <cell r="K2170" t="str">
            <v>吕荣瑞</v>
          </cell>
          <cell r="L2170">
            <v>9.94</v>
          </cell>
        </row>
        <row r="2170">
          <cell r="O2170" t="str">
            <v>E1</v>
          </cell>
          <cell r="P2170" t="e">
            <v>#DIV/0!</v>
          </cell>
          <cell r="Q2170">
            <v>11</v>
          </cell>
          <cell r="R2170">
            <v>109.34</v>
          </cell>
        </row>
        <row r="2171">
          <cell r="F2171" t="str">
            <v>HGC-Lib-26081522</v>
          </cell>
          <cell r="G2171" t="str">
            <v>LD2260624-A0993</v>
          </cell>
          <cell r="H2171">
            <v>3</v>
          </cell>
          <cell r="I2171">
            <v>3</v>
          </cell>
          <cell r="J2171" t="str">
            <v>宏基因组文库</v>
          </cell>
          <cell r="K2171" t="str">
            <v>吕荣瑞</v>
          </cell>
          <cell r="L2171">
            <v>4.67</v>
          </cell>
        </row>
        <row r="2171">
          <cell r="O2171" t="str">
            <v>F1</v>
          </cell>
          <cell r="P2171" t="e">
            <v>#DIV/0!</v>
          </cell>
          <cell r="Q2171">
            <v>11</v>
          </cell>
          <cell r="R2171">
            <v>51.37</v>
          </cell>
        </row>
        <row r="2172">
          <cell r="F2172" t="str">
            <v>HGC-Lib-26081521</v>
          </cell>
          <cell r="G2172" t="str">
            <v>LD2260624-A0992</v>
          </cell>
          <cell r="H2172">
            <v>5</v>
          </cell>
          <cell r="I2172">
            <v>5</v>
          </cell>
          <cell r="J2172" t="str">
            <v>宏基因组文库</v>
          </cell>
          <cell r="K2172" t="str">
            <v>吕荣瑞</v>
          </cell>
          <cell r="L2172">
            <v>3.76</v>
          </cell>
        </row>
        <row r="2172">
          <cell r="O2172" t="str">
            <v>G1</v>
          </cell>
          <cell r="P2172" t="e">
            <v>#DIV/0!</v>
          </cell>
          <cell r="Q2172">
            <v>11</v>
          </cell>
          <cell r="R2172">
            <v>41.36</v>
          </cell>
        </row>
        <row r="2173">
          <cell r="F2173" t="str">
            <v>HGC-Lib-26081516</v>
          </cell>
          <cell r="G2173" t="str">
            <v>LD2260624-A0987</v>
          </cell>
          <cell r="H2173">
            <v>1</v>
          </cell>
          <cell r="I2173">
            <v>1</v>
          </cell>
          <cell r="J2173" t="str">
            <v>宏基因组文库</v>
          </cell>
          <cell r="K2173" t="str">
            <v>吕荣瑞</v>
          </cell>
          <cell r="L2173">
            <v>6.52</v>
          </cell>
        </row>
        <row r="2173">
          <cell r="O2173" t="str">
            <v>H1</v>
          </cell>
          <cell r="P2173" t="e">
            <v>#DIV/0!</v>
          </cell>
          <cell r="Q2173">
            <v>35</v>
          </cell>
          <cell r="R2173">
            <v>228.2</v>
          </cell>
        </row>
        <row r="2174">
          <cell r="F2174" t="str">
            <v>HGC-Lib-26081514</v>
          </cell>
          <cell r="G2174" t="str">
            <v>LD2260624-A0985</v>
          </cell>
          <cell r="H2174">
            <v>3</v>
          </cell>
          <cell r="I2174">
            <v>3</v>
          </cell>
          <cell r="J2174" t="str">
            <v>宏基因组文库</v>
          </cell>
          <cell r="K2174" t="str">
            <v>吕荣瑞</v>
          </cell>
          <cell r="L2174">
            <v>7.49</v>
          </cell>
        </row>
        <row r="2174">
          <cell r="O2174" t="str">
            <v>A2</v>
          </cell>
          <cell r="P2174" t="e">
            <v>#DIV/0!</v>
          </cell>
          <cell r="Q2174">
            <v>10</v>
          </cell>
          <cell r="R2174">
            <v>74.9</v>
          </cell>
        </row>
        <row r="2175">
          <cell r="F2175" t="str">
            <v>HGC-Lib-26081512</v>
          </cell>
          <cell r="G2175" t="str">
            <v>LD2260624-A0983</v>
          </cell>
          <cell r="H2175">
            <v>1</v>
          </cell>
          <cell r="I2175">
            <v>1</v>
          </cell>
          <cell r="J2175" t="str">
            <v>宏基因组文库</v>
          </cell>
          <cell r="K2175" t="str">
            <v>吕荣瑞</v>
          </cell>
          <cell r="L2175">
            <v>9.08</v>
          </cell>
        </row>
        <row r="2175">
          <cell r="O2175" t="str">
            <v>B2</v>
          </cell>
          <cell r="P2175" t="e">
            <v>#DIV/0!</v>
          </cell>
          <cell r="Q2175">
            <v>15</v>
          </cell>
          <cell r="R2175">
            <v>136.2</v>
          </cell>
        </row>
        <row r="2176">
          <cell r="F2176" t="str">
            <v>HGC-Lib-26081511</v>
          </cell>
          <cell r="G2176" t="str">
            <v>LD2260624-A0982</v>
          </cell>
          <cell r="H2176">
            <v>5</v>
          </cell>
          <cell r="I2176">
            <v>5</v>
          </cell>
          <cell r="J2176" t="str">
            <v>宏基因组文库</v>
          </cell>
          <cell r="K2176" t="str">
            <v>吕荣瑞</v>
          </cell>
          <cell r="L2176">
            <v>3.5</v>
          </cell>
        </row>
        <row r="2176">
          <cell r="O2176" t="str">
            <v>C2</v>
          </cell>
          <cell r="P2176" t="e">
            <v>#DIV/0!</v>
          </cell>
          <cell r="Q2176">
            <v>10</v>
          </cell>
          <cell r="R2176">
            <v>35</v>
          </cell>
        </row>
        <row r="2177">
          <cell r="F2177" t="str">
            <v>HGC-Lib-26081510</v>
          </cell>
          <cell r="G2177" t="str">
            <v>LD2260624-A0981</v>
          </cell>
          <cell r="H2177">
            <v>3</v>
          </cell>
          <cell r="I2177">
            <v>3</v>
          </cell>
          <cell r="J2177" t="str">
            <v>宏基因组文库</v>
          </cell>
          <cell r="K2177" t="str">
            <v>吕荣瑞</v>
          </cell>
          <cell r="L2177">
            <v>2.08</v>
          </cell>
        </row>
        <row r="2177">
          <cell r="O2177" t="str">
            <v>D2</v>
          </cell>
          <cell r="P2177" t="e">
            <v>#DIV/0!</v>
          </cell>
          <cell r="Q2177">
            <v>15</v>
          </cell>
          <cell r="R2177">
            <v>31.2</v>
          </cell>
        </row>
        <row r="2178">
          <cell r="F2178" t="str">
            <v>HGC-Lib-26081506</v>
          </cell>
          <cell r="G2178" t="str">
            <v>LD2260624-A0977</v>
          </cell>
          <cell r="H2178">
            <v>1</v>
          </cell>
          <cell r="I2178">
            <v>1</v>
          </cell>
          <cell r="J2178" t="str">
            <v>宏基因组文库</v>
          </cell>
          <cell r="K2178" t="str">
            <v>吕荣瑞</v>
          </cell>
          <cell r="L2178">
            <v>14.16</v>
          </cell>
        </row>
        <row r="2178">
          <cell r="O2178" t="str">
            <v>E2</v>
          </cell>
          <cell r="P2178" t="e">
            <v>#DIV/0!</v>
          </cell>
          <cell r="Q2178">
            <v>35</v>
          </cell>
          <cell r="R2178">
            <v>495.6</v>
          </cell>
        </row>
        <row r="2179">
          <cell r="F2179" t="str">
            <v>HGC-Lib-26081505</v>
          </cell>
          <cell r="G2179" t="str">
            <v>LD2260624-A0976</v>
          </cell>
          <cell r="H2179">
            <v>3</v>
          </cell>
          <cell r="I2179">
            <v>3</v>
          </cell>
          <cell r="J2179" t="str">
            <v>宏基因组文库</v>
          </cell>
          <cell r="K2179" t="str">
            <v>吕荣瑞</v>
          </cell>
          <cell r="L2179">
            <v>2.19</v>
          </cell>
        </row>
        <row r="2179">
          <cell r="O2179" t="str">
            <v>F2</v>
          </cell>
          <cell r="P2179" t="e">
            <v>#DIV/0!</v>
          </cell>
          <cell r="Q2179">
            <v>10</v>
          </cell>
          <cell r="R2179">
            <v>21.9</v>
          </cell>
        </row>
        <row r="2180">
          <cell r="F2180" t="str">
            <v>HGC-Lib-26081456</v>
          </cell>
          <cell r="G2180" t="str">
            <v>LD2260624-A0927</v>
          </cell>
          <cell r="H2180">
            <v>2</v>
          </cell>
          <cell r="I2180">
            <v>2</v>
          </cell>
          <cell r="J2180" t="str">
            <v>宏基因组文库</v>
          </cell>
          <cell r="K2180" t="str">
            <v>吕荣瑞</v>
          </cell>
          <cell r="L2180">
            <v>16.36</v>
          </cell>
        </row>
        <row r="2180">
          <cell r="O2180" t="str">
            <v>G2</v>
          </cell>
          <cell r="P2180" t="e">
            <v>#DIV/0!</v>
          </cell>
          <cell r="Q2180">
            <v>35</v>
          </cell>
          <cell r="R2180">
            <v>572.6</v>
          </cell>
        </row>
        <row r="2181">
          <cell r="F2181" t="str">
            <v>HGC-Lib-26081440</v>
          </cell>
          <cell r="G2181" t="str">
            <v>LD2260624-A0911</v>
          </cell>
          <cell r="H2181">
            <v>1</v>
          </cell>
          <cell r="I2181">
            <v>1</v>
          </cell>
          <cell r="J2181" t="str">
            <v>宏基因组文库</v>
          </cell>
          <cell r="K2181" t="str">
            <v>吕荣瑞</v>
          </cell>
          <cell r="L2181">
            <v>10.62</v>
          </cell>
        </row>
        <row r="2181">
          <cell r="O2181" t="str">
            <v>H2</v>
          </cell>
          <cell r="P2181" t="e">
            <v>#DIV/0!</v>
          </cell>
          <cell r="Q2181">
            <v>35</v>
          </cell>
          <cell r="R2181">
            <v>371.7</v>
          </cell>
        </row>
        <row r="2182">
          <cell r="F2182" t="str">
            <v>HGC-Lib-26081438</v>
          </cell>
          <cell r="G2182" t="str">
            <v>LD2260624-A0909</v>
          </cell>
          <cell r="H2182">
            <v>1</v>
          </cell>
          <cell r="I2182">
            <v>1</v>
          </cell>
          <cell r="J2182" t="str">
            <v>宏基因组文库</v>
          </cell>
          <cell r="K2182" t="str">
            <v>吕荣瑞</v>
          </cell>
          <cell r="L2182">
            <v>11.89</v>
          </cell>
        </row>
        <row r="2182">
          <cell r="O2182" t="str">
            <v>A3</v>
          </cell>
          <cell r="P2182" t="e">
            <v>#DIV/0!</v>
          </cell>
          <cell r="Q2182">
            <v>36</v>
          </cell>
          <cell r="R2182">
            <v>428.04</v>
          </cell>
        </row>
        <row r="2183">
          <cell r="F2183" t="str">
            <v>HGC-Lib-26081432</v>
          </cell>
          <cell r="G2183" t="str">
            <v>LD2260624-A0903</v>
          </cell>
          <cell r="H2183">
            <v>1</v>
          </cell>
          <cell r="I2183">
            <v>1</v>
          </cell>
          <cell r="J2183" t="str">
            <v>宏基因组文库</v>
          </cell>
          <cell r="K2183" t="str">
            <v>吕荣瑞</v>
          </cell>
          <cell r="L2183">
            <v>16.16</v>
          </cell>
        </row>
        <row r="2183">
          <cell r="O2183" t="str">
            <v>B3</v>
          </cell>
          <cell r="P2183" t="e">
            <v>#DIV/0!</v>
          </cell>
          <cell r="Q2183">
            <v>36</v>
          </cell>
          <cell r="R2183">
            <v>581.76</v>
          </cell>
        </row>
        <row r="2184">
          <cell r="F2184" t="str">
            <v>HGC-Lib-26081431</v>
          </cell>
          <cell r="G2184" t="str">
            <v>LD2260624-A0902</v>
          </cell>
          <cell r="H2184">
            <v>1</v>
          </cell>
          <cell r="I2184">
            <v>1</v>
          </cell>
          <cell r="J2184" t="str">
            <v>宏基因组文库</v>
          </cell>
          <cell r="K2184" t="str">
            <v>吕荣瑞</v>
          </cell>
          <cell r="L2184">
            <v>16.9</v>
          </cell>
        </row>
        <row r="2184">
          <cell r="O2184" t="str">
            <v>C3</v>
          </cell>
          <cell r="P2184" t="e">
            <v>#DIV/0!</v>
          </cell>
          <cell r="Q2184">
            <v>36</v>
          </cell>
          <cell r="R2184">
            <v>608.4</v>
          </cell>
        </row>
        <row r="2185">
          <cell r="F2185" t="str">
            <v>HGC-Lib-26081376</v>
          </cell>
          <cell r="G2185" t="str">
            <v>LD2260624-A0847</v>
          </cell>
          <cell r="H2185">
            <v>3</v>
          </cell>
          <cell r="I2185">
            <v>3</v>
          </cell>
          <cell r="J2185" t="str">
            <v>宏基因组文库</v>
          </cell>
          <cell r="K2185" t="str">
            <v>吕荣瑞</v>
          </cell>
          <cell r="L2185">
            <v>5.07</v>
          </cell>
        </row>
        <row r="2185">
          <cell r="O2185" t="str">
            <v>D3</v>
          </cell>
          <cell r="P2185" t="e">
            <v>#DIV/0!</v>
          </cell>
          <cell r="Q2185">
            <v>13</v>
          </cell>
          <cell r="R2185">
            <v>65.91</v>
          </cell>
        </row>
        <row r="2186">
          <cell r="F2186" t="str">
            <v>HGC-Lib-26081364</v>
          </cell>
          <cell r="G2186" t="str">
            <v>LD2260624-A0835</v>
          </cell>
          <cell r="H2186">
            <v>1</v>
          </cell>
          <cell r="I2186">
            <v>1</v>
          </cell>
          <cell r="J2186" t="str">
            <v>宏基因组文库</v>
          </cell>
          <cell r="K2186" t="str">
            <v>吕荣瑞</v>
          </cell>
          <cell r="L2186">
            <v>9.63</v>
          </cell>
        </row>
        <row r="2186">
          <cell r="O2186" t="str">
            <v>E3</v>
          </cell>
          <cell r="P2186" t="e">
            <v>#DIV/0!</v>
          </cell>
          <cell r="Q2186">
            <v>30</v>
          </cell>
          <cell r="R2186">
            <v>288.9</v>
          </cell>
        </row>
        <row r="2187">
          <cell r="F2187" t="str">
            <v>HGC-Lib-26081355</v>
          </cell>
          <cell r="G2187" t="str">
            <v>LD2260624-A0826</v>
          </cell>
          <cell r="H2187">
            <v>2</v>
          </cell>
          <cell r="I2187">
            <v>2</v>
          </cell>
          <cell r="J2187" t="str">
            <v>宏基因组文库</v>
          </cell>
          <cell r="K2187" t="str">
            <v>吕荣瑞</v>
          </cell>
          <cell r="L2187">
            <v>7.83</v>
          </cell>
        </row>
        <row r="2187">
          <cell r="O2187" t="str">
            <v>F3</v>
          </cell>
          <cell r="P2187" t="e">
            <v>#DIV/0!</v>
          </cell>
          <cell r="Q2187">
            <v>30</v>
          </cell>
          <cell r="R2187">
            <v>234.9</v>
          </cell>
        </row>
        <row r="2188">
          <cell r="F2188" t="str">
            <v>HGC-Lib-26081352</v>
          </cell>
          <cell r="G2188" t="str">
            <v>LD2260624-A0823</v>
          </cell>
          <cell r="H2188">
            <v>1</v>
          </cell>
          <cell r="I2188">
            <v>1</v>
          </cell>
          <cell r="J2188" t="str">
            <v>宏基因组文库</v>
          </cell>
          <cell r="K2188" t="str">
            <v>吕荣瑞</v>
          </cell>
          <cell r="L2188">
            <v>11.37</v>
          </cell>
        </row>
        <row r="2188">
          <cell r="O2188" t="str">
            <v>G3</v>
          </cell>
          <cell r="P2188" t="e">
            <v>#DIV/0!</v>
          </cell>
          <cell r="Q2188">
            <v>30</v>
          </cell>
          <cell r="R2188">
            <v>341.1</v>
          </cell>
        </row>
        <row r="2189">
          <cell r="F2189" t="str">
            <v>HGC-Lib-26081334</v>
          </cell>
          <cell r="G2189" t="str">
            <v>LD2260624-A0805</v>
          </cell>
          <cell r="H2189">
            <v>1</v>
          </cell>
          <cell r="I2189">
            <v>1</v>
          </cell>
          <cell r="J2189" t="str">
            <v>宏基因组文库</v>
          </cell>
          <cell r="K2189" t="str">
            <v>吕荣瑞</v>
          </cell>
          <cell r="L2189">
            <v>13.33</v>
          </cell>
        </row>
        <row r="2189">
          <cell r="O2189" t="str">
            <v>H3</v>
          </cell>
          <cell r="P2189" t="e">
            <v>#DIV/0!</v>
          </cell>
          <cell r="Q2189">
            <v>30</v>
          </cell>
          <cell r="R2189">
            <v>399.9</v>
          </cell>
        </row>
        <row r="2190">
          <cell r="F2190" t="str">
            <v>HGC-Lib-26081328</v>
          </cell>
          <cell r="G2190" t="str">
            <v>LD2260624-A0799</v>
          </cell>
          <cell r="H2190">
            <v>1</v>
          </cell>
          <cell r="I2190">
            <v>1</v>
          </cell>
          <cell r="J2190" t="str">
            <v>宏基因组文库</v>
          </cell>
          <cell r="K2190" t="str">
            <v>吕荣瑞</v>
          </cell>
          <cell r="L2190">
            <v>11.36</v>
          </cell>
        </row>
        <row r="2190">
          <cell r="O2190" t="str">
            <v>A4</v>
          </cell>
          <cell r="P2190" t="e">
            <v>#DIV/0!</v>
          </cell>
          <cell r="Q2190">
            <v>35</v>
          </cell>
          <cell r="R2190">
            <v>397.6</v>
          </cell>
        </row>
        <row r="2191">
          <cell r="F2191" t="str">
            <v>HGC-Lib-26081296</v>
          </cell>
          <cell r="G2191" t="str">
            <v>LD2260624-A0767</v>
          </cell>
          <cell r="H2191">
            <v>1</v>
          </cell>
          <cell r="I2191">
            <v>1</v>
          </cell>
          <cell r="J2191" t="str">
            <v>宏基因组文库</v>
          </cell>
          <cell r="K2191" t="str">
            <v>吕荣瑞</v>
          </cell>
          <cell r="L2191">
            <v>14.76</v>
          </cell>
        </row>
        <row r="2191">
          <cell r="O2191" t="str">
            <v>B4</v>
          </cell>
          <cell r="P2191" t="e">
            <v>#DIV/0!</v>
          </cell>
          <cell r="Q2191">
            <v>35</v>
          </cell>
          <cell r="R2191">
            <v>516.6</v>
          </cell>
        </row>
        <row r="2192">
          <cell r="F2192" t="str">
            <v>HGC-Lib-26081295</v>
          </cell>
          <cell r="G2192" t="str">
            <v>LD2260624-A0766</v>
          </cell>
          <cell r="H2192">
            <v>1</v>
          </cell>
          <cell r="I2192">
            <v>1</v>
          </cell>
          <cell r="J2192" t="str">
            <v>宏基因组文库</v>
          </cell>
          <cell r="K2192" t="str">
            <v>吕荣瑞</v>
          </cell>
          <cell r="L2192">
            <v>14.7</v>
          </cell>
        </row>
        <row r="2192">
          <cell r="O2192" t="str">
            <v>C4</v>
          </cell>
          <cell r="P2192" t="e">
            <v>#DIV/0!</v>
          </cell>
          <cell r="Q2192">
            <v>35</v>
          </cell>
          <cell r="R2192">
            <v>514.5</v>
          </cell>
        </row>
        <row r="2193">
          <cell r="F2193" t="str">
            <v>HGC-Lib-26081292</v>
          </cell>
          <cell r="G2193" t="str">
            <v>LD2260624-A0763</v>
          </cell>
          <cell r="H2193">
            <v>2</v>
          </cell>
          <cell r="I2193">
            <v>2</v>
          </cell>
          <cell r="J2193" t="str">
            <v>宏基因组文库</v>
          </cell>
          <cell r="K2193" t="str">
            <v>吕荣瑞</v>
          </cell>
          <cell r="L2193">
            <v>16.17</v>
          </cell>
        </row>
        <row r="2193">
          <cell r="O2193" t="str">
            <v>D4</v>
          </cell>
          <cell r="P2193" t="e">
            <v>#DIV/0!</v>
          </cell>
          <cell r="Q2193">
            <v>35</v>
          </cell>
          <cell r="R2193">
            <v>565.95</v>
          </cell>
        </row>
        <row r="2194">
          <cell r="F2194" t="str">
            <v>HGC-Lib-26081280</v>
          </cell>
          <cell r="G2194" t="str">
            <v>LD2260624-A0656</v>
          </cell>
          <cell r="H2194">
            <v>3</v>
          </cell>
          <cell r="I2194">
            <v>3</v>
          </cell>
          <cell r="J2194" t="str">
            <v>宏基因组文库</v>
          </cell>
          <cell r="K2194" t="str">
            <v>吕荣瑞</v>
          </cell>
          <cell r="L2194">
            <v>3.41</v>
          </cell>
        </row>
        <row r="2194">
          <cell r="O2194" t="str">
            <v>E4</v>
          </cell>
          <cell r="P2194" t="e">
            <v>#DIV/0!</v>
          </cell>
          <cell r="Q2194">
            <v>10</v>
          </cell>
          <cell r="R2194">
            <v>34.1</v>
          </cell>
        </row>
        <row r="2195">
          <cell r="F2195" t="str">
            <v>HGC-Lib-26081278</v>
          </cell>
          <cell r="G2195" t="str">
            <v>LD2260624-A0654</v>
          </cell>
          <cell r="H2195">
            <v>2</v>
          </cell>
          <cell r="I2195">
            <v>2</v>
          </cell>
          <cell r="J2195" t="str">
            <v>宏基因组文库</v>
          </cell>
          <cell r="K2195" t="str">
            <v>吕荣瑞</v>
          </cell>
          <cell r="L2195">
            <v>8.11</v>
          </cell>
        </row>
        <row r="2195">
          <cell r="O2195" t="str">
            <v>F4</v>
          </cell>
          <cell r="P2195" t="e">
            <v>#DIV/0!</v>
          </cell>
          <cell r="Q2195">
            <v>13</v>
          </cell>
          <cell r="R2195">
            <v>105.43</v>
          </cell>
        </row>
        <row r="2196">
          <cell r="F2196" t="str">
            <v>HGC-Lib-26081261</v>
          </cell>
          <cell r="G2196" t="str">
            <v>LD2260624-A0637</v>
          </cell>
          <cell r="H2196">
            <v>2</v>
          </cell>
          <cell r="I2196">
            <v>2</v>
          </cell>
          <cell r="J2196" t="str">
            <v>宏基因组文库</v>
          </cell>
          <cell r="K2196" t="str">
            <v>吕荣瑞</v>
          </cell>
          <cell r="L2196">
            <v>18.9</v>
          </cell>
        </row>
        <row r="2196">
          <cell r="O2196" t="str">
            <v>G4</v>
          </cell>
          <cell r="P2196" t="e">
            <v>#DIV/0!</v>
          </cell>
          <cell r="Q2196">
            <v>10</v>
          </cell>
          <cell r="R2196">
            <v>189</v>
          </cell>
        </row>
        <row r="2197">
          <cell r="F2197" t="str">
            <v>HGC-Lib-26081249</v>
          </cell>
          <cell r="G2197" t="str">
            <v>LD2260624-A0625</v>
          </cell>
          <cell r="H2197">
            <v>1</v>
          </cell>
          <cell r="I2197">
            <v>1</v>
          </cell>
          <cell r="J2197" t="str">
            <v>宏基因组文库</v>
          </cell>
          <cell r="K2197" t="str">
            <v>吕荣瑞</v>
          </cell>
          <cell r="L2197">
            <v>12.7</v>
          </cell>
        </row>
        <row r="2197">
          <cell r="O2197" t="str">
            <v>H4</v>
          </cell>
          <cell r="P2197" t="e">
            <v>#DIV/0!</v>
          </cell>
          <cell r="Q2197">
            <v>10</v>
          </cell>
          <cell r="R2197">
            <v>127</v>
          </cell>
        </row>
        <row r="2198">
          <cell r="F2198" t="str">
            <v>HGC-Lib-26081240</v>
          </cell>
          <cell r="G2198" t="str">
            <v>LD2260624-A0616</v>
          </cell>
          <cell r="H2198">
            <v>3</v>
          </cell>
          <cell r="I2198">
            <v>3</v>
          </cell>
          <cell r="J2198" t="str">
            <v>宏基因组文库</v>
          </cell>
          <cell r="K2198" t="str">
            <v>吕荣瑞</v>
          </cell>
          <cell r="L2198">
            <v>5.62</v>
          </cell>
        </row>
        <row r="2198">
          <cell r="O2198" t="str">
            <v>A5</v>
          </cell>
          <cell r="P2198" t="e">
            <v>#DIV/0!</v>
          </cell>
          <cell r="Q2198">
            <v>15</v>
          </cell>
          <cell r="R2198">
            <v>84.3</v>
          </cell>
        </row>
        <row r="2199">
          <cell r="F2199" t="str">
            <v>HGC-Lib-26081213</v>
          </cell>
          <cell r="G2199" t="str">
            <v>LD2260624-A0589</v>
          </cell>
          <cell r="H2199">
            <v>1</v>
          </cell>
          <cell r="I2199">
            <v>1</v>
          </cell>
          <cell r="J2199" t="str">
            <v>宏基因组文库</v>
          </cell>
          <cell r="K2199" t="str">
            <v>吕荣瑞</v>
          </cell>
          <cell r="L2199">
            <v>3.1</v>
          </cell>
        </row>
        <row r="2199">
          <cell r="O2199" t="str">
            <v>B5</v>
          </cell>
          <cell r="P2199" t="e">
            <v>#DIV/0!</v>
          </cell>
          <cell r="Q2199">
            <v>13</v>
          </cell>
          <cell r="R2199">
            <v>40.3</v>
          </cell>
        </row>
        <row r="2200">
          <cell r="F2200" t="str">
            <v>HGC-Lib-26081211</v>
          </cell>
          <cell r="G2200" t="str">
            <v>LD2260624-A0587</v>
          </cell>
          <cell r="H2200">
            <v>1</v>
          </cell>
          <cell r="I2200">
            <v>1</v>
          </cell>
          <cell r="J2200" t="str">
            <v>宏基因组文库</v>
          </cell>
          <cell r="K2200" t="str">
            <v>吕荣瑞</v>
          </cell>
          <cell r="L2200">
            <v>5.34</v>
          </cell>
        </row>
        <row r="2200">
          <cell r="O2200" t="str">
            <v>C5</v>
          </cell>
          <cell r="P2200" t="e">
            <v>#DIV/0!</v>
          </cell>
          <cell r="Q2200">
            <v>30</v>
          </cell>
          <cell r="R2200">
            <v>160.2</v>
          </cell>
        </row>
        <row r="2201">
          <cell r="F2201" t="str">
            <v>HGC-Lib-26081209</v>
          </cell>
          <cell r="G2201" t="str">
            <v>LD2260624-A0585</v>
          </cell>
          <cell r="H2201">
            <v>2</v>
          </cell>
          <cell r="I2201">
            <v>2</v>
          </cell>
          <cell r="J2201" t="str">
            <v>宏基因组文库</v>
          </cell>
          <cell r="K2201" t="str">
            <v>吕荣瑞</v>
          </cell>
          <cell r="L2201">
            <v>8.62</v>
          </cell>
        </row>
        <row r="2201">
          <cell r="O2201" t="str">
            <v>D5</v>
          </cell>
          <cell r="P2201" t="e">
            <v>#DIV/0!</v>
          </cell>
          <cell r="Q2201">
            <v>25</v>
          </cell>
          <cell r="R2201">
            <v>215.5</v>
          </cell>
        </row>
        <row r="2202">
          <cell r="F2202" t="str">
            <v>HGC-Lib-26081196</v>
          </cell>
          <cell r="G2202" t="str">
            <v>LD2260624-A0572</v>
          </cell>
          <cell r="H2202">
            <v>1</v>
          </cell>
          <cell r="I2202">
            <v>1</v>
          </cell>
          <cell r="J2202" t="str">
            <v>宏基因组文库</v>
          </cell>
          <cell r="K2202" t="str">
            <v>吕荣瑞</v>
          </cell>
          <cell r="L2202">
            <v>14.34</v>
          </cell>
        </row>
        <row r="2202">
          <cell r="O2202" t="str">
            <v>E5</v>
          </cell>
          <cell r="P2202" t="e">
            <v>#DIV/0!</v>
          </cell>
          <cell r="Q2202">
            <v>35</v>
          </cell>
          <cell r="R2202">
            <v>501.9</v>
          </cell>
        </row>
        <row r="2203">
          <cell r="F2203" t="str">
            <v>HGC-Lib-26081941</v>
          </cell>
          <cell r="G2203" t="str">
            <v>LD2260624-A0752</v>
          </cell>
          <cell r="H2203">
            <v>2</v>
          </cell>
          <cell r="I2203">
            <v>2</v>
          </cell>
          <cell r="J2203" t="str">
            <v>宏基因组文库</v>
          </cell>
          <cell r="K2203" t="str">
            <v>吕荣瑞</v>
          </cell>
          <cell r="L2203">
            <v>84.73</v>
          </cell>
        </row>
        <row r="2203">
          <cell r="O2203" t="str">
            <v>F5</v>
          </cell>
          <cell r="P2203" t="e">
            <v>#DIV/0!</v>
          </cell>
          <cell r="Q2203">
            <v>10</v>
          </cell>
          <cell r="R2203">
            <v>847.3</v>
          </cell>
        </row>
        <row r="2204">
          <cell r="F2204" t="str">
            <v>HGC-Lib-26081912</v>
          </cell>
          <cell r="G2204" t="str">
            <v>LD2260624-A0723</v>
          </cell>
          <cell r="H2204">
            <v>2</v>
          </cell>
          <cell r="I2204">
            <v>2</v>
          </cell>
          <cell r="J2204" t="str">
            <v>宏基因组文库</v>
          </cell>
          <cell r="K2204" t="str">
            <v>吕荣瑞</v>
          </cell>
          <cell r="L2204">
            <v>18.7</v>
          </cell>
        </row>
        <row r="2204">
          <cell r="O2204" t="str">
            <v>G5</v>
          </cell>
          <cell r="P2204" t="e">
            <v>#DIV/0!</v>
          </cell>
          <cell r="Q2204">
            <v>10</v>
          </cell>
          <cell r="R2204">
            <v>187</v>
          </cell>
        </row>
        <row r="2205">
          <cell r="F2205" t="str">
            <v>HGC-Lib-26081910</v>
          </cell>
          <cell r="G2205" t="str">
            <v>LD2260624-A0721</v>
          </cell>
          <cell r="H2205">
            <v>2</v>
          </cell>
          <cell r="I2205">
            <v>2</v>
          </cell>
          <cell r="J2205" t="str">
            <v>宏基因组文库</v>
          </cell>
          <cell r="K2205" t="str">
            <v>吕荣瑞</v>
          </cell>
          <cell r="L2205">
            <v>23.11</v>
          </cell>
        </row>
        <row r="2205">
          <cell r="O2205" t="str">
            <v>H5</v>
          </cell>
          <cell r="P2205" t="e">
            <v>#DIV/0!</v>
          </cell>
          <cell r="Q2205">
            <v>10</v>
          </cell>
          <cell r="R2205">
            <v>231.1</v>
          </cell>
        </row>
        <row r="2206">
          <cell r="F2206" t="str">
            <v>HGC-Lib-26081892</v>
          </cell>
          <cell r="G2206" t="str">
            <v>LD2260624-A0703</v>
          </cell>
          <cell r="H2206">
            <v>2</v>
          </cell>
          <cell r="I2206">
            <v>2</v>
          </cell>
          <cell r="J2206" t="str">
            <v>宏基因组文库</v>
          </cell>
          <cell r="K2206" t="str">
            <v>吕荣瑞</v>
          </cell>
          <cell r="L2206">
            <v>17.7</v>
          </cell>
        </row>
        <row r="2206">
          <cell r="O2206" t="str">
            <v>A6</v>
          </cell>
          <cell r="P2206" t="e">
            <v>#DIV/0!</v>
          </cell>
          <cell r="Q2206">
            <v>9</v>
          </cell>
          <cell r="R2206">
            <v>159.3</v>
          </cell>
        </row>
        <row r="2207">
          <cell r="F2207" t="str">
            <v>HGC-Lib-26081888</v>
          </cell>
          <cell r="G2207" t="str">
            <v>LD2260624-A0699</v>
          </cell>
          <cell r="H2207">
            <v>2</v>
          </cell>
          <cell r="I2207">
            <v>2</v>
          </cell>
          <cell r="J2207" t="str">
            <v>宏基因组文库</v>
          </cell>
          <cell r="K2207" t="str">
            <v>吕荣瑞</v>
          </cell>
          <cell r="L2207">
            <v>15.45</v>
          </cell>
        </row>
        <row r="2207">
          <cell r="O2207" t="str">
            <v>B6</v>
          </cell>
          <cell r="P2207" t="e">
            <v>#DIV/0!</v>
          </cell>
          <cell r="Q2207">
            <v>9</v>
          </cell>
          <cell r="R2207">
            <v>139.05</v>
          </cell>
        </row>
        <row r="2208">
          <cell r="F2208" t="str">
            <v>HGC-Lib-26081870</v>
          </cell>
          <cell r="G2208" t="str">
            <v>LD2260624-A0681</v>
          </cell>
          <cell r="H2208">
            <v>1</v>
          </cell>
          <cell r="I2208">
            <v>1</v>
          </cell>
          <cell r="J2208" t="str">
            <v>宏基因组文库</v>
          </cell>
          <cell r="K2208" t="str">
            <v>吕荣瑞</v>
          </cell>
          <cell r="L2208">
            <v>42.58</v>
          </cell>
        </row>
        <row r="2208">
          <cell r="O2208" t="str">
            <v>C6</v>
          </cell>
          <cell r="P2208" t="e">
            <v>#DIV/0!</v>
          </cell>
          <cell r="Q2208">
            <v>9</v>
          </cell>
          <cell r="R2208">
            <v>383.22</v>
          </cell>
        </row>
        <row r="2209">
          <cell r="F2209" t="str">
            <v>HGC-Lib-26081859</v>
          </cell>
          <cell r="G2209" t="str">
            <v>LD2260624-A0670</v>
          </cell>
          <cell r="H2209">
            <v>1</v>
          </cell>
          <cell r="I2209">
            <v>1</v>
          </cell>
          <cell r="J2209" t="str">
            <v>宏基因组文库</v>
          </cell>
          <cell r="K2209" t="str">
            <v>吕荣瑞</v>
          </cell>
          <cell r="L2209">
            <v>38</v>
          </cell>
        </row>
        <row r="2209">
          <cell r="O2209" t="str">
            <v>D6</v>
          </cell>
          <cell r="P2209" t="e">
            <v>#DIV/0!</v>
          </cell>
          <cell r="Q2209">
            <v>40</v>
          </cell>
          <cell r="R2209">
            <v>1520</v>
          </cell>
        </row>
        <row r="2210">
          <cell r="F2210" t="str">
            <v>HGC-Lib-26081851</v>
          </cell>
          <cell r="G2210" t="str">
            <v>LD2260624-A0562</v>
          </cell>
          <cell r="H2210">
            <v>2</v>
          </cell>
          <cell r="I2210">
            <v>2</v>
          </cell>
          <cell r="J2210" t="str">
            <v>宏基因组文库</v>
          </cell>
          <cell r="K2210" t="str">
            <v>吕荣瑞</v>
          </cell>
          <cell r="L2210">
            <v>29.6</v>
          </cell>
        </row>
        <row r="2210">
          <cell r="O2210" t="str">
            <v>E6</v>
          </cell>
          <cell r="P2210" t="e">
            <v>#DIV/0!</v>
          </cell>
          <cell r="Q2210">
            <v>40</v>
          </cell>
          <cell r="R2210">
            <v>1184</v>
          </cell>
        </row>
        <row r="2211">
          <cell r="F2211" t="str">
            <v>HGC-Lib-26081850</v>
          </cell>
          <cell r="G2211" t="str">
            <v>LD2260624-A0561</v>
          </cell>
          <cell r="H2211">
            <v>2</v>
          </cell>
          <cell r="I2211">
            <v>2</v>
          </cell>
          <cell r="J2211" t="str">
            <v>宏基因组文库</v>
          </cell>
          <cell r="K2211" t="str">
            <v>吕荣瑞</v>
          </cell>
          <cell r="L2211">
            <v>35</v>
          </cell>
        </row>
        <row r="2211">
          <cell r="O2211" t="str">
            <v>F6</v>
          </cell>
          <cell r="P2211" t="e">
            <v>#DIV/0!</v>
          </cell>
          <cell r="Q2211">
            <v>9</v>
          </cell>
          <cell r="R2211">
            <v>315</v>
          </cell>
        </row>
        <row r="2212">
          <cell r="F2212" t="str">
            <v>HGC-Lib-26081846</v>
          </cell>
          <cell r="G2212" t="str">
            <v>LD2260624-A0557</v>
          </cell>
          <cell r="H2212">
            <v>1</v>
          </cell>
          <cell r="I2212">
            <v>1</v>
          </cell>
          <cell r="J2212" t="str">
            <v>宏基因组文库</v>
          </cell>
          <cell r="K2212" t="str">
            <v>吕荣瑞</v>
          </cell>
          <cell r="L2212">
            <v>36.8</v>
          </cell>
        </row>
        <row r="2212">
          <cell r="O2212" t="str">
            <v>G6</v>
          </cell>
          <cell r="P2212" t="e">
            <v>#DIV/0!</v>
          </cell>
          <cell r="Q2212">
            <v>30</v>
          </cell>
          <cell r="R2212">
            <v>1104</v>
          </cell>
        </row>
        <row r="2213">
          <cell r="F2213" t="str">
            <v>HGC-Lib-26081831</v>
          </cell>
          <cell r="G2213" t="str">
            <v>LD2260624-A0542</v>
          </cell>
          <cell r="H2213">
            <v>1</v>
          </cell>
          <cell r="I2213">
            <v>1</v>
          </cell>
          <cell r="J2213" t="str">
            <v>宏基因组文库</v>
          </cell>
          <cell r="K2213" t="str">
            <v>吕荣瑞</v>
          </cell>
          <cell r="L2213">
            <v>41.2</v>
          </cell>
        </row>
        <row r="2213">
          <cell r="O2213" t="str">
            <v>H6</v>
          </cell>
          <cell r="P2213" t="e">
            <v>#DIV/0!</v>
          </cell>
          <cell r="Q2213">
            <v>35</v>
          </cell>
          <cell r="R2213">
            <v>1442</v>
          </cell>
        </row>
        <row r="2214">
          <cell r="F2214" t="str">
            <v>HGC-Lib-26081822</v>
          </cell>
          <cell r="G2214" t="str">
            <v>LD2260624-A0533</v>
          </cell>
          <cell r="H2214">
            <v>1</v>
          </cell>
          <cell r="I2214">
            <v>1</v>
          </cell>
          <cell r="J2214" t="str">
            <v>宏基因组文库</v>
          </cell>
          <cell r="K2214" t="str">
            <v>吕荣瑞</v>
          </cell>
          <cell r="L2214">
            <v>45</v>
          </cell>
        </row>
        <row r="2214">
          <cell r="O2214" t="str">
            <v>A7</v>
          </cell>
          <cell r="P2214" t="e">
            <v>#DIV/0!</v>
          </cell>
          <cell r="Q2214">
            <v>40</v>
          </cell>
          <cell r="R2214">
            <v>1800</v>
          </cell>
        </row>
        <row r="2215">
          <cell r="F2215" t="str">
            <v>HGC-Lib-26081779</v>
          </cell>
          <cell r="G2215" t="str">
            <v>LD2260624-A0490</v>
          </cell>
          <cell r="H2215">
            <v>6</v>
          </cell>
          <cell r="I2215">
            <v>6</v>
          </cell>
          <cell r="J2215" t="str">
            <v>宏基因组文库</v>
          </cell>
          <cell r="K2215" t="str">
            <v>吕荣瑞</v>
          </cell>
          <cell r="L2215">
            <v>35.6</v>
          </cell>
        </row>
        <row r="2215">
          <cell r="O2215" t="str">
            <v>B7</v>
          </cell>
          <cell r="P2215" t="e">
            <v>#DIV/0!</v>
          </cell>
          <cell r="Q2215">
            <v>40</v>
          </cell>
          <cell r="R2215">
            <v>1424</v>
          </cell>
        </row>
        <row r="2216">
          <cell r="F2216" t="str">
            <v>HGC-Lib-26081732</v>
          </cell>
          <cell r="G2216" t="str">
            <v>LD2260624-A0443</v>
          </cell>
          <cell r="H2216">
            <v>2</v>
          </cell>
          <cell r="I2216">
            <v>2</v>
          </cell>
          <cell r="J2216" t="str">
            <v>宏基因组文库</v>
          </cell>
          <cell r="K2216" t="str">
            <v>吕荣瑞</v>
          </cell>
          <cell r="L2216">
            <v>95.73</v>
          </cell>
        </row>
        <row r="2216">
          <cell r="O2216" t="str">
            <v>C7</v>
          </cell>
          <cell r="P2216" t="e">
            <v>#DIV/0!</v>
          </cell>
          <cell r="Q2216">
            <v>9</v>
          </cell>
          <cell r="R2216">
            <v>861.57</v>
          </cell>
        </row>
        <row r="2217">
          <cell r="F2217" t="str">
            <v>HGC-Lib-26081701</v>
          </cell>
          <cell r="G2217" t="str">
            <v>LD2260624-A0412</v>
          </cell>
          <cell r="H2217">
            <v>2</v>
          </cell>
          <cell r="I2217">
            <v>2</v>
          </cell>
          <cell r="J2217" t="str">
            <v>宏基因组文库</v>
          </cell>
          <cell r="K2217" t="str">
            <v>吕荣瑞</v>
          </cell>
          <cell r="L2217">
            <v>27.19</v>
          </cell>
        </row>
        <row r="2217">
          <cell r="O2217" t="str">
            <v>D7</v>
          </cell>
          <cell r="P2217" t="e">
            <v>#DIV/0!</v>
          </cell>
          <cell r="Q2217">
            <v>9</v>
          </cell>
          <cell r="R2217">
            <v>244.71</v>
          </cell>
        </row>
        <row r="2218">
          <cell r="F2218" t="str">
            <v>HGC-Lib-26081675</v>
          </cell>
          <cell r="G2218" t="str">
            <v>LD2260624-A0386</v>
          </cell>
          <cell r="H2218">
            <v>1</v>
          </cell>
          <cell r="I2218">
            <v>1</v>
          </cell>
          <cell r="J2218" t="str">
            <v>宏基因组文库</v>
          </cell>
          <cell r="K2218" t="str">
            <v>吕荣瑞</v>
          </cell>
          <cell r="L2218">
            <v>34.4</v>
          </cell>
        </row>
        <row r="2218">
          <cell r="O2218" t="str">
            <v>E7</v>
          </cell>
          <cell r="P2218" t="e">
            <v>#DIV/0!</v>
          </cell>
          <cell r="Q2218">
            <v>40</v>
          </cell>
          <cell r="R2218">
            <v>1376</v>
          </cell>
        </row>
        <row r="2219">
          <cell r="F2219" t="str">
            <v>HGC-Lib-26081672</v>
          </cell>
          <cell r="G2219" t="str">
            <v>LD2260624-A0383</v>
          </cell>
          <cell r="H2219">
            <v>2</v>
          </cell>
          <cell r="I2219">
            <v>2</v>
          </cell>
          <cell r="J2219" t="str">
            <v>宏基因组文库</v>
          </cell>
          <cell r="K2219" t="str">
            <v>吕荣瑞</v>
          </cell>
          <cell r="L2219">
            <v>27.2</v>
          </cell>
        </row>
        <row r="2219">
          <cell r="O2219" t="str">
            <v>F7</v>
          </cell>
          <cell r="P2219" t="e">
            <v>#DIV/0!</v>
          </cell>
          <cell r="Q2219">
            <v>40</v>
          </cell>
          <cell r="R2219">
            <v>1088</v>
          </cell>
        </row>
        <row r="2220">
          <cell r="F2220" t="str">
            <v>HGC-Lib-26081666</v>
          </cell>
          <cell r="G2220" t="str">
            <v>LD2260624-A0377</v>
          </cell>
          <cell r="H2220">
            <v>6</v>
          </cell>
          <cell r="I2220">
            <v>6</v>
          </cell>
          <cell r="J2220" t="str">
            <v>宏基因组文库</v>
          </cell>
          <cell r="K2220" t="str">
            <v>吕荣瑞</v>
          </cell>
          <cell r="L2220">
            <v>42.23</v>
          </cell>
        </row>
        <row r="2220">
          <cell r="O2220" t="str">
            <v>G7</v>
          </cell>
          <cell r="P2220" t="e">
            <v>#DIV/0!</v>
          </cell>
          <cell r="Q2220">
            <v>9</v>
          </cell>
          <cell r="R2220">
            <v>380.07</v>
          </cell>
        </row>
        <row r="2221">
          <cell r="F2221" t="str">
            <v>HGC-Lib-26081663</v>
          </cell>
          <cell r="G2221" t="str">
            <v>LD2260624-A0374</v>
          </cell>
          <cell r="H2221">
            <v>4</v>
          </cell>
          <cell r="I2221">
            <v>4</v>
          </cell>
          <cell r="J2221" t="str">
            <v>宏基因组文库</v>
          </cell>
          <cell r="K2221" t="str">
            <v>吕荣瑞</v>
          </cell>
          <cell r="L2221">
            <v>12.38</v>
          </cell>
        </row>
        <row r="2221">
          <cell r="O2221" t="str">
            <v>H7</v>
          </cell>
          <cell r="P2221" t="e">
            <v>#DIV/0!</v>
          </cell>
          <cell r="Q2221">
            <v>9</v>
          </cell>
          <cell r="R2221">
            <v>111.42</v>
          </cell>
        </row>
        <row r="2222">
          <cell r="F2222" t="str">
            <v>HGC-Lib-26081661</v>
          </cell>
          <cell r="G2222" t="str">
            <v>LD2260624-A0372</v>
          </cell>
          <cell r="H2222">
            <v>7</v>
          </cell>
          <cell r="I2222">
            <v>7</v>
          </cell>
          <cell r="J2222" t="str">
            <v>宏基因组文库</v>
          </cell>
          <cell r="K2222" t="str">
            <v>吕荣瑞</v>
          </cell>
          <cell r="L2222">
            <v>22.99</v>
          </cell>
        </row>
        <row r="2222">
          <cell r="O2222" t="str">
            <v>A8</v>
          </cell>
          <cell r="P2222" t="e">
            <v>#DIV/0!</v>
          </cell>
          <cell r="Q2222">
            <v>9</v>
          </cell>
          <cell r="R2222">
            <v>206.91</v>
          </cell>
        </row>
        <row r="2223">
          <cell r="F2223" t="str">
            <v>HGC-Lib-26081656</v>
          </cell>
          <cell r="G2223" t="str">
            <v>LD2260624-A0367</v>
          </cell>
          <cell r="H2223">
            <v>7</v>
          </cell>
          <cell r="I2223">
            <v>7</v>
          </cell>
          <cell r="J2223" t="str">
            <v>宏基因组文库</v>
          </cell>
          <cell r="K2223" t="str">
            <v>吕荣瑞</v>
          </cell>
          <cell r="L2223">
            <v>13.93</v>
          </cell>
        </row>
        <row r="2223">
          <cell r="O2223" t="str">
            <v>B8</v>
          </cell>
          <cell r="P2223" t="e">
            <v>#DIV/0!</v>
          </cell>
          <cell r="Q2223">
            <v>9</v>
          </cell>
          <cell r="R2223">
            <v>125.37</v>
          </cell>
        </row>
        <row r="2224">
          <cell r="F2224" t="str">
            <v>HGC-Lib-26081654</v>
          </cell>
          <cell r="G2224" t="str">
            <v>LD2260624-A0365</v>
          </cell>
          <cell r="H2224">
            <v>1</v>
          </cell>
          <cell r="I2224">
            <v>1</v>
          </cell>
          <cell r="J2224" t="str">
            <v>宏基因组文库</v>
          </cell>
          <cell r="K2224" t="str">
            <v>吕荣瑞</v>
          </cell>
          <cell r="L2224">
            <v>30.32</v>
          </cell>
        </row>
        <row r="2224">
          <cell r="O2224" t="str">
            <v>C8</v>
          </cell>
          <cell r="P2224" t="e">
            <v>#DIV/0!</v>
          </cell>
          <cell r="Q2224">
            <v>9</v>
          </cell>
          <cell r="R2224">
            <v>272.88</v>
          </cell>
        </row>
        <row r="2225">
          <cell r="F2225" t="str">
            <v>HGC-Lib-26081653</v>
          </cell>
          <cell r="G2225" t="str">
            <v>LD2260624-A0364</v>
          </cell>
          <cell r="H2225">
            <v>1</v>
          </cell>
          <cell r="I2225">
            <v>1</v>
          </cell>
          <cell r="J2225" t="str">
            <v>宏基因组文库</v>
          </cell>
          <cell r="K2225" t="str">
            <v>吕荣瑞</v>
          </cell>
          <cell r="L2225">
            <v>32.2</v>
          </cell>
        </row>
        <row r="2225">
          <cell r="O2225" t="str">
            <v>D8</v>
          </cell>
          <cell r="P2225" t="e">
            <v>#DIV/0!</v>
          </cell>
          <cell r="Q2225">
            <v>30</v>
          </cell>
          <cell r="R2225">
            <v>966</v>
          </cell>
        </row>
        <row r="2226">
          <cell r="F2226" t="str">
            <v>HGC-Lib-26081652</v>
          </cell>
          <cell r="G2226" t="str">
            <v>LD2260624-A0363</v>
          </cell>
          <cell r="H2226">
            <v>1</v>
          </cell>
          <cell r="I2226">
            <v>1</v>
          </cell>
          <cell r="J2226" t="str">
            <v>宏基因组文库</v>
          </cell>
          <cell r="K2226" t="str">
            <v>吕荣瑞</v>
          </cell>
          <cell r="L2226">
            <v>104.05</v>
          </cell>
        </row>
        <row r="2226">
          <cell r="O2226" t="str">
            <v>E8</v>
          </cell>
          <cell r="P2226" t="e">
            <v>#DIV/0!</v>
          </cell>
          <cell r="Q2226">
            <v>9</v>
          </cell>
          <cell r="R2226">
            <v>936.45</v>
          </cell>
        </row>
        <row r="2227">
          <cell r="F2227" t="str">
            <v>HGC-Lib-26081651</v>
          </cell>
          <cell r="G2227" t="str">
            <v>LD2260624-A0362</v>
          </cell>
          <cell r="H2227">
            <v>1</v>
          </cell>
          <cell r="I2227">
            <v>1</v>
          </cell>
          <cell r="J2227" t="str">
            <v>宏基因组文库</v>
          </cell>
          <cell r="K2227" t="str">
            <v>吕荣瑞</v>
          </cell>
          <cell r="L2227">
            <v>11.94</v>
          </cell>
        </row>
        <row r="2227">
          <cell r="O2227" t="str">
            <v>F8</v>
          </cell>
          <cell r="P2227" t="e">
            <v>#DIV/0!</v>
          </cell>
          <cell r="Q2227">
            <v>9</v>
          </cell>
          <cell r="R2227">
            <v>107.46</v>
          </cell>
        </row>
        <row r="2228">
          <cell r="F2228" t="str">
            <v>HGC-Lib-26081613</v>
          </cell>
          <cell r="G2228" t="str">
            <v>LD2260624-A0324</v>
          </cell>
          <cell r="H2228">
            <v>3</v>
          </cell>
          <cell r="I2228">
            <v>3</v>
          </cell>
          <cell r="J2228" t="str">
            <v>宏基因组文库</v>
          </cell>
          <cell r="K2228" t="str">
            <v>吕荣瑞</v>
          </cell>
          <cell r="L2228">
            <v>33.46</v>
          </cell>
        </row>
        <row r="2228">
          <cell r="O2228" t="str">
            <v>G8</v>
          </cell>
          <cell r="P2228" t="e">
            <v>#DIV/0!</v>
          </cell>
          <cell r="Q2228">
            <v>9</v>
          </cell>
          <cell r="R2228">
            <v>301.14</v>
          </cell>
        </row>
        <row r="2229">
          <cell r="F2229" t="str">
            <v>HGC-Lib-26081592</v>
          </cell>
          <cell r="G2229" t="str">
            <v>LD2260624-A0303</v>
          </cell>
          <cell r="H2229">
            <v>6</v>
          </cell>
          <cell r="I2229">
            <v>6</v>
          </cell>
          <cell r="J2229" t="str">
            <v>宏基因组文库</v>
          </cell>
          <cell r="K2229" t="str">
            <v>吕荣瑞</v>
          </cell>
          <cell r="L2229">
            <v>1.38</v>
          </cell>
        </row>
        <row r="2229">
          <cell r="O2229" t="str">
            <v>H8</v>
          </cell>
          <cell r="P2229" t="e">
            <v>#DIV/0!</v>
          </cell>
          <cell r="Q2229">
            <v>9</v>
          </cell>
          <cell r="R2229">
            <v>12.42</v>
          </cell>
        </row>
        <row r="2230">
          <cell r="F2230" t="str">
            <v>HGC-Lib-26081589</v>
          </cell>
          <cell r="G2230" t="str">
            <v>LD2260624-A0300</v>
          </cell>
          <cell r="H2230">
            <v>2</v>
          </cell>
          <cell r="I2230">
            <v>2</v>
          </cell>
          <cell r="J2230" t="str">
            <v>宏基因组文库</v>
          </cell>
          <cell r="K2230" t="str">
            <v>吕荣瑞</v>
          </cell>
          <cell r="L2230">
            <v>30.8</v>
          </cell>
        </row>
        <row r="2230">
          <cell r="O2230" t="str">
            <v>A9</v>
          </cell>
          <cell r="P2230" t="e">
            <v>#DIV/0!</v>
          </cell>
          <cell r="Q2230">
            <v>9</v>
          </cell>
          <cell r="R2230">
            <v>277.2</v>
          </cell>
        </row>
        <row r="2231">
          <cell r="F2231" t="str">
            <v>HGC-Lib-26081587</v>
          </cell>
          <cell r="G2231" t="str">
            <v>LD2260624-A0298</v>
          </cell>
          <cell r="H2231">
            <v>4</v>
          </cell>
          <cell r="I2231">
            <v>4</v>
          </cell>
          <cell r="J2231" t="str">
            <v>宏基因组文库</v>
          </cell>
          <cell r="K2231" t="str">
            <v>吕荣瑞</v>
          </cell>
          <cell r="L2231">
            <v>14.8</v>
          </cell>
        </row>
        <row r="2231">
          <cell r="O2231" t="str">
            <v>B9</v>
          </cell>
          <cell r="P2231" t="e">
            <v>#DIV/0!</v>
          </cell>
          <cell r="Q2231">
            <v>9</v>
          </cell>
          <cell r="R2231">
            <v>133.2</v>
          </cell>
        </row>
        <row r="2232">
          <cell r="F2232" t="str">
            <v>HGC-Lib-26083029</v>
          </cell>
          <cell r="G2232" t="str">
            <v>1-2</v>
          </cell>
          <cell r="H2232">
            <v>10</v>
          </cell>
          <cell r="I2232">
            <v>0</v>
          </cell>
          <cell r="J2232" t="str">
            <v>Ribo</v>
          </cell>
          <cell r="K2232" t="str">
            <v>王煜杰</v>
          </cell>
          <cell r="L2232">
            <v>15.6</v>
          </cell>
          <cell r="M2232">
            <v>241</v>
          </cell>
          <cell r="N2232" t="str">
            <v>刘学成</v>
          </cell>
        </row>
        <row r="2232">
          <cell r="P2232">
            <v>99.5850622406639</v>
          </cell>
        </row>
        <row r="2232">
          <cell r="R2232">
            <v>0</v>
          </cell>
        </row>
        <row r="2233">
          <cell r="F2233" t="str">
            <v>HGC-Lib-26083030</v>
          </cell>
          <cell r="G2233" t="str">
            <v>2-2</v>
          </cell>
          <cell r="H2233">
            <v>10</v>
          </cell>
          <cell r="I2233">
            <v>0</v>
          </cell>
          <cell r="J2233" t="str">
            <v>Ribo</v>
          </cell>
          <cell r="K2233" t="str">
            <v>王煜杰</v>
          </cell>
          <cell r="L2233">
            <v>16.8</v>
          </cell>
          <cell r="M2233">
            <v>246</v>
          </cell>
          <cell r="N2233" t="str">
            <v>刘学成</v>
          </cell>
        </row>
        <row r="2233">
          <cell r="P2233">
            <v>105.065666041276</v>
          </cell>
        </row>
        <row r="2233">
          <cell r="R2233">
            <v>0</v>
          </cell>
        </row>
        <row r="2234">
          <cell r="F2234" t="str">
            <v>HGC-Lib-26083031</v>
          </cell>
          <cell r="G2234" t="str">
            <v>3-2</v>
          </cell>
          <cell r="H2234">
            <v>10</v>
          </cell>
          <cell r="I2234">
            <v>0</v>
          </cell>
          <cell r="J2234" t="str">
            <v>Ribo</v>
          </cell>
          <cell r="K2234" t="str">
            <v>王煜杰</v>
          </cell>
          <cell r="L2234">
            <v>19.5</v>
          </cell>
          <cell r="M2234">
            <v>240</v>
          </cell>
          <cell r="N2234" t="str">
            <v>刘学成</v>
          </cell>
        </row>
        <row r="2234">
          <cell r="P2234">
            <v>125</v>
          </cell>
        </row>
        <row r="2234">
          <cell r="R2234">
            <v>0</v>
          </cell>
        </row>
        <row r="2235">
          <cell r="F2235" t="str">
            <v>HGC-Lib-26083032</v>
          </cell>
          <cell r="G2235" t="str">
            <v>4-2</v>
          </cell>
          <cell r="H2235">
            <v>10</v>
          </cell>
          <cell r="I2235">
            <v>0</v>
          </cell>
          <cell r="J2235" t="str">
            <v>Ribo</v>
          </cell>
          <cell r="K2235" t="str">
            <v>王煜杰</v>
          </cell>
          <cell r="L2235">
            <v>27.4</v>
          </cell>
          <cell r="M2235">
            <v>235</v>
          </cell>
          <cell r="N2235" t="str">
            <v>刘学成</v>
          </cell>
        </row>
        <row r="2235">
          <cell r="P2235">
            <v>179.378068739771</v>
          </cell>
        </row>
        <row r="2235">
          <cell r="R2235">
            <v>0</v>
          </cell>
        </row>
        <row r="2236">
          <cell r="F2236" t="str">
            <v>HGC-Lib-26083033</v>
          </cell>
          <cell r="G2236">
            <v>3</v>
          </cell>
          <cell r="H2236">
            <v>10</v>
          </cell>
          <cell r="I2236">
            <v>0</v>
          </cell>
          <cell r="J2236" t="str">
            <v>Ribo</v>
          </cell>
          <cell r="K2236" t="str">
            <v>王煜杰</v>
          </cell>
          <cell r="L2236">
            <v>17</v>
          </cell>
          <cell r="M2236">
            <v>246</v>
          </cell>
          <cell r="N2236" t="str">
            <v>刘学成</v>
          </cell>
        </row>
        <row r="2236">
          <cell r="P2236">
            <v>106.316447779862</v>
          </cell>
        </row>
        <row r="2236">
          <cell r="R2236">
            <v>0</v>
          </cell>
        </row>
        <row r="2237">
          <cell r="F2237" t="str">
            <v>HGC-Lib-26083034</v>
          </cell>
          <cell r="G2237" t="str">
            <v>NC1</v>
          </cell>
          <cell r="H2237">
            <v>15</v>
          </cell>
          <cell r="I2237">
            <v>0</v>
          </cell>
          <cell r="J2237" t="str">
            <v>Ribo</v>
          </cell>
          <cell r="K2237" t="str">
            <v>王煜杰</v>
          </cell>
          <cell r="L2237">
            <v>21</v>
          </cell>
          <cell r="M2237">
            <v>254</v>
          </cell>
          <cell r="N2237" t="str">
            <v>刘学成</v>
          </cell>
        </row>
        <row r="2237">
          <cell r="P2237">
            <v>127.195639006663</v>
          </cell>
        </row>
        <row r="2237">
          <cell r="R2237">
            <v>0</v>
          </cell>
        </row>
        <row r="2238">
          <cell r="F2238" t="str">
            <v>HGC-Lib-26083035</v>
          </cell>
          <cell r="G2238" t="str">
            <v>SA1</v>
          </cell>
          <cell r="H2238">
            <v>15</v>
          </cell>
          <cell r="I2238">
            <v>0</v>
          </cell>
          <cell r="J2238" t="str">
            <v>Ribo</v>
          </cell>
          <cell r="K2238" t="str">
            <v>王煜杰</v>
          </cell>
          <cell r="L2238">
            <v>17.6</v>
          </cell>
          <cell r="M2238">
            <v>254</v>
          </cell>
          <cell r="N2238" t="str">
            <v>刘学成</v>
          </cell>
        </row>
        <row r="2238">
          <cell r="P2238">
            <v>106.602059357965</v>
          </cell>
        </row>
        <row r="2238">
          <cell r="R2238">
            <v>0</v>
          </cell>
        </row>
        <row r="2239">
          <cell r="F2239" t="str">
            <v>HGC-Lib-26083036</v>
          </cell>
          <cell r="G2239" t="str">
            <v>SA2</v>
          </cell>
          <cell r="H2239">
            <v>15</v>
          </cell>
          <cell r="I2239">
            <v>0</v>
          </cell>
          <cell r="J2239" t="str">
            <v>Ribo</v>
          </cell>
          <cell r="K2239" t="str">
            <v>王煜杰</v>
          </cell>
          <cell r="L2239">
            <v>20.6</v>
          </cell>
          <cell r="M2239">
            <v>251</v>
          </cell>
          <cell r="N2239" t="str">
            <v>刘学成</v>
          </cell>
        </row>
        <row r="2239">
          <cell r="P2239">
            <v>126.264174072939</v>
          </cell>
        </row>
        <row r="2239">
          <cell r="R2239">
            <v>0</v>
          </cell>
        </row>
        <row r="2240">
          <cell r="F2240" t="str">
            <v>HGC-Lib-26083037</v>
          </cell>
          <cell r="G2240" t="str">
            <v>NC1-R</v>
          </cell>
          <cell r="H2240">
            <v>15</v>
          </cell>
          <cell r="I2240">
            <v>0</v>
          </cell>
          <cell r="J2240" t="str">
            <v>Ribo</v>
          </cell>
          <cell r="K2240" t="str">
            <v>王煜杰</v>
          </cell>
          <cell r="L2240">
            <v>31.6</v>
          </cell>
          <cell r="M2240">
            <v>197</v>
          </cell>
          <cell r="N2240" t="str">
            <v>刘学成</v>
          </cell>
        </row>
        <row r="2240">
          <cell r="P2240">
            <v>246.778602108551</v>
          </cell>
        </row>
        <row r="2240">
          <cell r="R2240">
            <v>0</v>
          </cell>
        </row>
        <row r="2241">
          <cell r="F2241" t="str">
            <v>HGC-Lib-26083038</v>
          </cell>
          <cell r="G2241" t="str">
            <v>SA1-R</v>
          </cell>
          <cell r="H2241">
            <v>15</v>
          </cell>
          <cell r="I2241">
            <v>0</v>
          </cell>
          <cell r="J2241" t="str">
            <v>Ribo</v>
          </cell>
          <cell r="K2241" t="str">
            <v>王煜杰</v>
          </cell>
          <cell r="L2241">
            <v>38.4</v>
          </cell>
          <cell r="M2241">
            <v>201</v>
          </cell>
          <cell r="N2241" t="str">
            <v>刘学成</v>
          </cell>
        </row>
        <row r="2241">
          <cell r="P2241">
            <v>293.915040183697</v>
          </cell>
        </row>
        <row r="2241">
          <cell r="R2241">
            <v>0</v>
          </cell>
        </row>
        <row r="2242">
          <cell r="F2242" t="str">
            <v>HGC-Lib-26083039</v>
          </cell>
          <cell r="G2242" t="str">
            <v>SA2-R</v>
          </cell>
          <cell r="H2242">
            <v>15</v>
          </cell>
          <cell r="I2242">
            <v>0</v>
          </cell>
          <cell r="J2242" t="str">
            <v>Ribo</v>
          </cell>
          <cell r="K2242" t="str">
            <v>王煜杰</v>
          </cell>
          <cell r="L2242">
            <v>48.2</v>
          </cell>
          <cell r="M2242">
            <v>198</v>
          </cell>
          <cell r="N2242" t="str">
            <v>刘学成</v>
          </cell>
        </row>
        <row r="2242">
          <cell r="P2242">
            <v>374.514374514375</v>
          </cell>
        </row>
        <row r="2242">
          <cell r="R2242">
            <v>0</v>
          </cell>
        </row>
        <row r="2243">
          <cell r="F2243" t="str">
            <v>HGC-Lib-26083040</v>
          </cell>
          <cell r="G2243">
            <v>50</v>
          </cell>
          <cell r="H2243">
            <v>10</v>
          </cell>
          <cell r="I2243">
            <v>0</v>
          </cell>
          <cell r="J2243" t="str">
            <v>Ribo</v>
          </cell>
          <cell r="K2243" t="str">
            <v>王煜杰</v>
          </cell>
          <cell r="L2243">
            <v>22.4</v>
          </cell>
          <cell r="M2243">
            <v>257</v>
          </cell>
          <cell r="N2243" t="str">
            <v>刘学成</v>
          </cell>
        </row>
        <row r="2243">
          <cell r="P2243">
            <v>134.091589344508</v>
          </cell>
        </row>
        <row r="2243">
          <cell r="R2243">
            <v>0</v>
          </cell>
        </row>
        <row r="2244">
          <cell r="F2244" t="str">
            <v>HGC-Lib-26083041</v>
          </cell>
          <cell r="G2244">
            <v>80</v>
          </cell>
          <cell r="H2244">
            <v>10</v>
          </cell>
          <cell r="I2244">
            <v>0</v>
          </cell>
          <cell r="J2244" t="str">
            <v>Ribo</v>
          </cell>
          <cell r="K2244" t="str">
            <v>王煜杰</v>
          </cell>
          <cell r="L2244">
            <v>20.8</v>
          </cell>
          <cell r="M2244">
            <v>254</v>
          </cell>
          <cell r="N2244" t="str">
            <v>刘学成</v>
          </cell>
        </row>
        <row r="2244">
          <cell r="P2244">
            <v>125.984251968504</v>
          </cell>
        </row>
        <row r="2244">
          <cell r="R2244">
            <v>0</v>
          </cell>
        </row>
        <row r="2245">
          <cell r="F2245" t="str">
            <v>HGC-Lib-26083042</v>
          </cell>
          <cell r="G2245">
            <v>140</v>
          </cell>
          <cell r="H2245">
            <v>10</v>
          </cell>
          <cell r="I2245">
            <v>0</v>
          </cell>
          <cell r="J2245" t="str">
            <v>Ribo</v>
          </cell>
          <cell r="K2245" t="str">
            <v>王煜杰</v>
          </cell>
          <cell r="L2245">
            <v>26.2</v>
          </cell>
          <cell r="M2245">
            <v>246</v>
          </cell>
          <cell r="N2245" t="str">
            <v>刘学成</v>
          </cell>
        </row>
        <row r="2245">
          <cell r="P2245">
            <v>163.852407754847</v>
          </cell>
        </row>
        <row r="2245">
          <cell r="R2245">
            <v>0</v>
          </cell>
        </row>
        <row r="2246">
          <cell r="F2246" t="str">
            <v>HGC-Lib-26083043</v>
          </cell>
          <cell r="G2246" t="str">
            <v>M_48h_1_oligo</v>
          </cell>
          <cell r="H2246">
            <v>0</v>
          </cell>
          <cell r="I2246">
            <v>50</v>
          </cell>
          <cell r="J2246" t="str">
            <v>华大C4-oligo</v>
          </cell>
          <cell r="K2246" t="str">
            <v>王煜杰</v>
          </cell>
          <cell r="L2246">
            <v>62.8</v>
          </cell>
          <cell r="M2246">
            <v>184</v>
          </cell>
          <cell r="N2246" t="str">
            <v>刘学成</v>
          </cell>
        </row>
        <row r="2246">
          <cell r="P2246">
            <v>525.083612040134</v>
          </cell>
          <cell r="Q2246">
            <v>20</v>
          </cell>
          <cell r="R2246">
            <v>1256</v>
          </cell>
        </row>
        <row r="2246">
          <cell r="U2246" t="str">
            <v>PE100</v>
          </cell>
          <cell r="V2246" t="str">
            <v>华大单barcode文库</v>
          </cell>
        </row>
        <row r="2247">
          <cell r="F2247" t="str">
            <v>HGC-Lib-26083044</v>
          </cell>
          <cell r="G2247" t="str">
            <v>M_48h_2_oligo</v>
          </cell>
          <cell r="H2247">
            <v>0</v>
          </cell>
          <cell r="I2247">
            <v>50</v>
          </cell>
          <cell r="J2247" t="str">
            <v>华大C4-oligo</v>
          </cell>
          <cell r="K2247" t="str">
            <v>王煜杰</v>
          </cell>
          <cell r="L2247">
            <v>31.6</v>
          </cell>
          <cell r="M2247">
            <v>183</v>
          </cell>
          <cell r="N2247" t="str">
            <v>刘学成</v>
          </cell>
        </row>
        <row r="2247">
          <cell r="P2247">
            <v>265.657839428331</v>
          </cell>
          <cell r="Q2247">
            <v>20</v>
          </cell>
          <cell r="R2247">
            <v>632</v>
          </cell>
        </row>
        <row r="2247">
          <cell r="V2247" t="str">
            <v>华大单barcode文库</v>
          </cell>
        </row>
        <row r="2248">
          <cell r="F2248" t="str">
            <v>HGC-Lib-26083045</v>
          </cell>
          <cell r="G2248" t="str">
            <v>M_48h_3_oligo</v>
          </cell>
          <cell r="H2248">
            <v>0</v>
          </cell>
          <cell r="I2248">
            <v>50</v>
          </cell>
          <cell r="J2248" t="str">
            <v>华大C4-oligo</v>
          </cell>
          <cell r="K2248" t="str">
            <v>王煜杰</v>
          </cell>
          <cell r="L2248">
            <v>51</v>
          </cell>
          <cell r="M2248">
            <v>186</v>
          </cell>
          <cell r="N2248" t="str">
            <v>刘学成</v>
          </cell>
        </row>
        <row r="2248">
          <cell r="P2248">
            <v>421.836228287841</v>
          </cell>
          <cell r="Q2248">
            <v>20</v>
          </cell>
          <cell r="R2248">
            <v>1020</v>
          </cell>
        </row>
        <row r="2248">
          <cell r="V2248" t="str">
            <v>华大单barcode文库</v>
          </cell>
        </row>
        <row r="2249">
          <cell r="F2249" t="str">
            <v>HGC-Lib-26083046</v>
          </cell>
          <cell r="G2249" t="str">
            <v>M_48h_4_oligo</v>
          </cell>
          <cell r="H2249">
            <v>0</v>
          </cell>
          <cell r="I2249">
            <v>50</v>
          </cell>
          <cell r="J2249" t="str">
            <v>华大C4-oligo</v>
          </cell>
          <cell r="K2249" t="str">
            <v>王煜杰</v>
          </cell>
          <cell r="L2249">
            <v>49</v>
          </cell>
          <cell r="M2249">
            <v>186</v>
          </cell>
          <cell r="N2249" t="str">
            <v>刘学成</v>
          </cell>
        </row>
        <row r="2249">
          <cell r="P2249">
            <v>405.293631100083</v>
          </cell>
          <cell r="Q2249">
            <v>20</v>
          </cell>
          <cell r="R2249">
            <v>980</v>
          </cell>
        </row>
        <row r="2249">
          <cell r="V2249" t="str">
            <v>华大单barcode文库</v>
          </cell>
        </row>
        <row r="2250">
          <cell r="F2250" t="str">
            <v>HGC-Lib-26083047</v>
          </cell>
          <cell r="G2250" t="str">
            <v>XFXY_48h_1_oligo</v>
          </cell>
          <cell r="H2250">
            <v>0</v>
          </cell>
          <cell r="I2250">
            <v>50</v>
          </cell>
          <cell r="J2250" t="str">
            <v>华大C4-oligo</v>
          </cell>
          <cell r="K2250" t="str">
            <v>王煜杰</v>
          </cell>
          <cell r="L2250">
            <v>63.2</v>
          </cell>
          <cell r="M2250">
            <v>186</v>
          </cell>
          <cell r="N2250" t="str">
            <v>刘学成</v>
          </cell>
        </row>
        <row r="2250">
          <cell r="P2250">
            <v>522.746071133168</v>
          </cell>
          <cell r="Q2250">
            <v>20</v>
          </cell>
          <cell r="R2250">
            <v>1264</v>
          </cell>
        </row>
        <row r="2250">
          <cell r="V2250" t="str">
            <v>华大单barcode文库</v>
          </cell>
        </row>
        <row r="2251">
          <cell r="F2251" t="str">
            <v>HGC-Lib-26083048</v>
          </cell>
          <cell r="G2251" t="str">
            <v>XFXY_48h_2_oligo</v>
          </cell>
          <cell r="H2251">
            <v>0</v>
          </cell>
          <cell r="I2251">
            <v>50</v>
          </cell>
          <cell r="J2251" t="str">
            <v>华大C4-oligo</v>
          </cell>
          <cell r="K2251" t="str">
            <v>王煜杰</v>
          </cell>
          <cell r="L2251">
            <v>36.8</v>
          </cell>
          <cell r="M2251">
            <v>184</v>
          </cell>
          <cell r="N2251" t="str">
            <v>刘学成</v>
          </cell>
        </row>
        <row r="2251">
          <cell r="P2251">
            <v>307.692307692308</v>
          </cell>
          <cell r="Q2251">
            <v>20</v>
          </cell>
          <cell r="R2251">
            <v>736</v>
          </cell>
        </row>
        <row r="2251">
          <cell r="V2251" t="str">
            <v>华大单barcode文库</v>
          </cell>
        </row>
        <row r="2252">
          <cell r="F2252" t="str">
            <v>HGC-Lib-26083049</v>
          </cell>
          <cell r="G2252" t="str">
            <v>XFXY_48h_3_oligo</v>
          </cell>
          <cell r="H2252">
            <v>0</v>
          </cell>
          <cell r="I2252">
            <v>50</v>
          </cell>
          <cell r="J2252" t="str">
            <v>华大C4-oligo</v>
          </cell>
          <cell r="K2252" t="str">
            <v>王煜杰</v>
          </cell>
          <cell r="L2252">
            <v>48</v>
          </cell>
          <cell r="M2252">
            <v>183</v>
          </cell>
          <cell r="N2252" t="str">
            <v>刘学成</v>
          </cell>
        </row>
        <row r="2252">
          <cell r="P2252">
            <v>403.530895334174</v>
          </cell>
          <cell r="Q2252">
            <v>20</v>
          </cell>
          <cell r="R2252">
            <v>960</v>
          </cell>
        </row>
        <row r="2252">
          <cell r="V2252" t="str">
            <v>华大单barcode文库</v>
          </cell>
        </row>
        <row r="2253">
          <cell r="F2253" t="str">
            <v>HGC-Lib-26083050</v>
          </cell>
          <cell r="G2253" t="str">
            <v>XFXY_48h_4_oligo</v>
          </cell>
          <cell r="H2253">
            <v>0</v>
          </cell>
          <cell r="I2253">
            <v>50</v>
          </cell>
          <cell r="J2253" t="str">
            <v>华大C4-oligo</v>
          </cell>
          <cell r="K2253" t="str">
            <v>王煜杰</v>
          </cell>
          <cell r="L2253">
            <v>56.4</v>
          </cell>
          <cell r="M2253">
            <v>184</v>
          </cell>
          <cell r="N2253" t="str">
            <v>刘学成</v>
          </cell>
        </row>
        <row r="2253">
          <cell r="P2253">
            <v>471.571906354515</v>
          </cell>
          <cell r="Q2253">
            <v>20</v>
          </cell>
          <cell r="R2253">
            <v>1128</v>
          </cell>
        </row>
        <row r="2253">
          <cell r="V2253" t="str">
            <v>华大单barcode文库</v>
          </cell>
        </row>
        <row r="2254">
          <cell r="F2254" t="str">
            <v>HGC-Lib-26083051</v>
          </cell>
          <cell r="G2254" t="str">
            <v>M_48h_1_cDNA</v>
          </cell>
          <cell r="H2254">
            <v>0</v>
          </cell>
          <cell r="I2254">
            <v>450</v>
          </cell>
          <cell r="J2254" t="str">
            <v>华大C4-cDNA</v>
          </cell>
          <cell r="K2254" t="str">
            <v>王煜杰</v>
          </cell>
          <cell r="L2254">
            <v>54</v>
          </cell>
          <cell r="M2254">
            <v>388</v>
          </cell>
          <cell r="N2254" t="str">
            <v>刘学成</v>
          </cell>
        </row>
        <row r="2254">
          <cell r="P2254">
            <v>214.11578112609</v>
          </cell>
          <cell r="Q2254">
            <v>20</v>
          </cell>
          <cell r="R2254">
            <v>1080</v>
          </cell>
        </row>
        <row r="2254">
          <cell r="V2254" t="str">
            <v>华大单barcode文库</v>
          </cell>
        </row>
        <row r="2255">
          <cell r="F2255" t="str">
            <v>HGC-Lib-26083052</v>
          </cell>
          <cell r="G2255" t="str">
            <v>M_48h_2_cDNA</v>
          </cell>
          <cell r="H2255">
            <v>0</v>
          </cell>
          <cell r="I2255">
            <v>450</v>
          </cell>
          <cell r="J2255" t="str">
            <v>华大C4-cDNA</v>
          </cell>
          <cell r="K2255" t="str">
            <v>王煜杰</v>
          </cell>
          <cell r="L2255">
            <v>60.8</v>
          </cell>
          <cell r="M2255">
            <v>388</v>
          </cell>
          <cell r="N2255" t="str">
            <v>刘学成</v>
          </cell>
        </row>
        <row r="2255">
          <cell r="P2255">
            <v>241.078509119746</v>
          </cell>
          <cell r="Q2255">
            <v>20</v>
          </cell>
          <cell r="R2255">
            <v>1216</v>
          </cell>
        </row>
        <row r="2255">
          <cell r="V2255" t="str">
            <v>华大单barcode文库</v>
          </cell>
        </row>
        <row r="2256">
          <cell r="F2256" t="str">
            <v>HGC-Lib-26083053</v>
          </cell>
          <cell r="G2256" t="str">
            <v>M_48h_3_cDNA</v>
          </cell>
          <cell r="H2256">
            <v>0</v>
          </cell>
          <cell r="I2256">
            <v>450</v>
          </cell>
          <cell r="J2256" t="str">
            <v>华大C4-cDNA</v>
          </cell>
          <cell r="K2256" t="str">
            <v>王煜杰</v>
          </cell>
          <cell r="L2256">
            <v>50.8</v>
          </cell>
          <cell r="M2256">
            <v>386</v>
          </cell>
          <cell r="N2256" t="str">
            <v>刘学成</v>
          </cell>
        </row>
        <row r="2256">
          <cell r="P2256">
            <v>202.471104025508</v>
          </cell>
          <cell r="Q2256">
            <v>20</v>
          </cell>
          <cell r="R2256">
            <v>1016</v>
          </cell>
        </row>
        <row r="2256">
          <cell r="V2256" t="str">
            <v>华大单barcode文库</v>
          </cell>
        </row>
        <row r="2257">
          <cell r="F2257" t="str">
            <v>HGC-Lib-26083054</v>
          </cell>
          <cell r="G2257" t="str">
            <v>M_48h_4_cDNA</v>
          </cell>
          <cell r="H2257">
            <v>0</v>
          </cell>
          <cell r="I2257">
            <v>450</v>
          </cell>
          <cell r="J2257" t="str">
            <v>华大C4-cDNA</v>
          </cell>
          <cell r="K2257" t="str">
            <v>王煜杰</v>
          </cell>
          <cell r="L2257">
            <v>55</v>
          </cell>
          <cell r="M2257">
            <v>391</v>
          </cell>
          <cell r="N2257" t="str">
            <v>刘学成</v>
          </cell>
        </row>
        <row r="2257">
          <cell r="P2257">
            <v>216.407633287429</v>
          </cell>
          <cell r="Q2257">
            <v>20</v>
          </cell>
          <cell r="R2257">
            <v>1100</v>
          </cell>
        </row>
        <row r="2257">
          <cell r="V2257" t="str">
            <v>华大单barcode文库</v>
          </cell>
        </row>
        <row r="2258">
          <cell r="F2258" t="str">
            <v>HGC-Lib-26083055</v>
          </cell>
          <cell r="G2258" t="str">
            <v>XFXY_48h_1_cDNA</v>
          </cell>
          <cell r="H2258">
            <v>0</v>
          </cell>
          <cell r="I2258">
            <v>450</v>
          </cell>
          <cell r="J2258" t="str">
            <v>华大C4-cDNA</v>
          </cell>
          <cell r="K2258" t="str">
            <v>王煜杰</v>
          </cell>
          <cell r="L2258">
            <v>52</v>
          </cell>
          <cell r="M2258">
            <v>385</v>
          </cell>
          <cell r="N2258" t="str">
            <v>刘学成</v>
          </cell>
        </row>
        <row r="2258">
          <cell r="P2258">
            <v>207.792207792208</v>
          </cell>
          <cell r="Q2258">
            <v>20</v>
          </cell>
          <cell r="R2258">
            <v>1040</v>
          </cell>
        </row>
        <row r="2258">
          <cell r="V2258" t="str">
            <v>华大单barcode文库</v>
          </cell>
        </row>
        <row r="2259">
          <cell r="F2259" t="str">
            <v>HGC-Lib-26083056</v>
          </cell>
          <cell r="G2259" t="str">
            <v>XFXY_48h_2_cDNA</v>
          </cell>
          <cell r="H2259">
            <v>0</v>
          </cell>
          <cell r="I2259">
            <v>450</v>
          </cell>
          <cell r="J2259" t="str">
            <v>华大C4-cDNA</v>
          </cell>
          <cell r="K2259" t="str">
            <v>王煜杰</v>
          </cell>
          <cell r="L2259">
            <v>46.4</v>
          </cell>
          <cell r="M2259">
            <v>400</v>
          </cell>
          <cell r="N2259" t="str">
            <v>刘学成</v>
          </cell>
        </row>
        <row r="2259">
          <cell r="P2259">
            <v>178.461538461538</v>
          </cell>
          <cell r="Q2259">
            <v>20</v>
          </cell>
          <cell r="R2259">
            <v>928</v>
          </cell>
        </row>
        <row r="2259">
          <cell r="V2259" t="str">
            <v>华大单barcode文库</v>
          </cell>
        </row>
        <row r="2260">
          <cell r="F2260" t="str">
            <v>HGC-Lib-26083057</v>
          </cell>
          <cell r="G2260" t="str">
            <v>XFXY_48h_3_cDNA</v>
          </cell>
          <cell r="H2260">
            <v>0</v>
          </cell>
          <cell r="I2260">
            <v>450</v>
          </cell>
          <cell r="J2260" t="str">
            <v>华大C4-cDNA</v>
          </cell>
          <cell r="K2260" t="str">
            <v>王煜杰</v>
          </cell>
          <cell r="L2260">
            <v>59.2</v>
          </cell>
          <cell r="M2260">
            <v>385</v>
          </cell>
          <cell r="N2260" t="str">
            <v>刘学成</v>
          </cell>
        </row>
        <row r="2260">
          <cell r="P2260">
            <v>236.563436563437</v>
          </cell>
          <cell r="Q2260">
            <v>20</v>
          </cell>
          <cell r="R2260">
            <v>1184</v>
          </cell>
        </row>
        <row r="2260">
          <cell r="V2260" t="str">
            <v>华大单barcode文库</v>
          </cell>
        </row>
        <row r="2261">
          <cell r="F2261" t="str">
            <v>HGC-Lib-26083058</v>
          </cell>
          <cell r="G2261" t="str">
            <v>XFXY_48h_4_cDNA</v>
          </cell>
          <cell r="H2261">
            <v>0</v>
          </cell>
          <cell r="I2261">
            <v>450</v>
          </cell>
          <cell r="J2261" t="str">
            <v>华大C4-cDNA</v>
          </cell>
          <cell r="K2261" t="str">
            <v>王煜杰</v>
          </cell>
          <cell r="L2261">
            <v>48.8</v>
          </cell>
          <cell r="M2261">
            <v>390</v>
          </cell>
          <cell r="N2261" t="str">
            <v>刘学成</v>
          </cell>
        </row>
        <row r="2261">
          <cell r="P2261">
            <v>192.504930966469</v>
          </cell>
          <cell r="Q2261">
            <v>20</v>
          </cell>
          <cell r="R2261">
            <v>976</v>
          </cell>
        </row>
        <row r="2261">
          <cell r="V2261" t="str">
            <v>华大单barcode文库</v>
          </cell>
        </row>
        <row r="2262">
          <cell r="F2262" t="str">
            <v>HGC-Lib-26083074</v>
          </cell>
          <cell r="G2262" t="str">
            <v>ACLF-8</v>
          </cell>
          <cell r="H2262">
            <v>100</v>
          </cell>
          <cell r="I2262">
            <v>0</v>
          </cell>
          <cell r="J2262" t="str">
            <v>10X3</v>
          </cell>
          <cell r="K2262" t="str">
            <v>王煜杰</v>
          </cell>
          <cell r="L2262">
            <v>36.4</v>
          </cell>
          <cell r="M2262">
            <v>527</v>
          </cell>
          <cell r="N2262" t="str">
            <v>刘学成</v>
          </cell>
        </row>
        <row r="2262">
          <cell r="P2262">
            <v>106.261859582543</v>
          </cell>
        </row>
        <row r="2262">
          <cell r="R2262">
            <v>0</v>
          </cell>
        </row>
        <row r="2263">
          <cell r="F2263" t="str">
            <v>HGC-POOL-26083075</v>
          </cell>
          <cell r="G2263" t="str">
            <v>Rat-PRO-1</v>
          </cell>
          <cell r="H2263">
            <v>420</v>
          </cell>
          <cell r="I2263">
            <v>0</v>
          </cell>
          <cell r="J2263" t="str">
            <v>PRO-seq文库</v>
          </cell>
          <cell r="K2263" t="str">
            <v>陈逸飞</v>
          </cell>
          <cell r="L2263">
            <v>0.578</v>
          </cell>
          <cell r="M2263">
            <v>395</v>
          </cell>
          <cell r="N2263" t="str">
            <v>陈逸飞</v>
          </cell>
        </row>
        <row r="2263">
          <cell r="P2263">
            <v>2.25121713729309</v>
          </cell>
        </row>
        <row r="2263">
          <cell r="R2263">
            <v>0</v>
          </cell>
        </row>
        <row r="2264">
          <cell r="F2264" t="str">
            <v>HGC-POOL-26083076</v>
          </cell>
          <cell r="G2264" t="str">
            <v>HHJ_30N_1st</v>
          </cell>
          <cell r="H2264">
            <v>22</v>
          </cell>
          <cell r="I2264">
            <v>0</v>
          </cell>
          <cell r="J2264" t="str">
            <v>小RNA文库</v>
          </cell>
          <cell r="K2264" t="str">
            <v>陈逸飞</v>
          </cell>
          <cell r="L2264">
            <v>5.62</v>
          </cell>
          <cell r="M2264">
            <v>346</v>
          </cell>
          <cell r="N2264" t="str">
            <v>陈逸飞</v>
          </cell>
        </row>
        <row r="2264">
          <cell r="P2264">
            <v>24.9888839484215</v>
          </cell>
        </row>
        <row r="2264">
          <cell r="R2264">
            <v>0</v>
          </cell>
        </row>
        <row r="2265">
          <cell r="F2265" t="str">
            <v>HGC-POOL-26083077</v>
          </cell>
          <cell r="G2265" t="str">
            <v>CD8-Ribo2</v>
          </cell>
          <cell r="H2265">
            <v>30</v>
          </cell>
          <cell r="I2265">
            <v>0</v>
          </cell>
          <cell r="J2265" t="str">
            <v>Ribo-seq文库</v>
          </cell>
          <cell r="K2265" t="str">
            <v>陈逸飞</v>
          </cell>
          <cell r="L2265">
            <v>1.12</v>
          </cell>
          <cell r="M2265">
            <v>255</v>
          </cell>
          <cell r="N2265" t="str">
            <v>陈逸飞</v>
          </cell>
        </row>
        <row r="2265">
          <cell r="P2265">
            <v>6.75716440422323</v>
          </cell>
        </row>
        <row r="2265">
          <cell r="R2265">
            <v>0</v>
          </cell>
        </row>
        <row r="2266">
          <cell r="F2266" t="str">
            <v>HGC-Lib-26083089</v>
          </cell>
          <cell r="G2266" t="str">
            <v>JZP260706002</v>
          </cell>
          <cell r="H2266">
            <v>1000</v>
          </cell>
          <cell r="I2266">
            <v>0</v>
          </cell>
          <cell r="J2266" t="str">
            <v>其他文库类型</v>
          </cell>
          <cell r="K2266" t="str">
            <v>陈逸飞</v>
          </cell>
          <cell r="L2266">
            <v>1.06</v>
          </cell>
          <cell r="M2266">
            <v>437</v>
          </cell>
          <cell r="N2266" t="str">
            <v>陈逸飞</v>
          </cell>
        </row>
        <row r="2266">
          <cell r="P2266">
            <v>3.73173737018131</v>
          </cell>
        </row>
        <row r="2266">
          <cell r="R2266">
            <v>0</v>
          </cell>
        </row>
        <row r="2267">
          <cell r="F2267" t="str">
            <v>HGC-Lib-26083078</v>
          </cell>
          <cell r="G2267" t="str">
            <v>MED-1</v>
          </cell>
          <cell r="H2267">
            <v>3</v>
          </cell>
          <cell r="I2267">
            <v>0</v>
          </cell>
          <cell r="J2267" t="str">
            <v>cut&amp;tag</v>
          </cell>
          <cell r="K2267" t="str">
            <v>陈逸飞</v>
          </cell>
          <cell r="L2267">
            <v>31</v>
          </cell>
          <cell r="M2267">
            <v>365</v>
          </cell>
          <cell r="N2267" t="str">
            <v>叶海婷</v>
          </cell>
        </row>
        <row r="2267">
          <cell r="P2267">
            <v>130.663856691254</v>
          </cell>
        </row>
        <row r="2267">
          <cell r="R2267">
            <v>0</v>
          </cell>
        </row>
        <row r="2268">
          <cell r="F2268" t="str">
            <v>HGC-Lib-26083079</v>
          </cell>
          <cell r="G2268" t="str">
            <v>MED-2</v>
          </cell>
          <cell r="H2268">
            <v>3</v>
          </cell>
          <cell r="I2268">
            <v>0</v>
          </cell>
          <cell r="J2268" t="str">
            <v>cut&amp;tag</v>
          </cell>
          <cell r="K2268" t="str">
            <v>陈逸飞</v>
          </cell>
          <cell r="L2268">
            <v>33</v>
          </cell>
          <cell r="M2268">
            <v>370</v>
          </cell>
          <cell r="N2268" t="str">
            <v>叶海婷</v>
          </cell>
        </row>
        <row r="2268">
          <cell r="P2268">
            <v>137.214137214137</v>
          </cell>
        </row>
        <row r="2268">
          <cell r="R2268">
            <v>0</v>
          </cell>
        </row>
        <row r="2269">
          <cell r="F2269" t="str">
            <v>HGC-Lib-26083080</v>
          </cell>
          <cell r="G2269" t="str">
            <v>Belo-1</v>
          </cell>
          <cell r="H2269">
            <v>3</v>
          </cell>
          <cell r="I2269">
            <v>0</v>
          </cell>
          <cell r="J2269" t="str">
            <v>cut&amp;tag</v>
          </cell>
          <cell r="K2269" t="str">
            <v>陈逸飞</v>
          </cell>
          <cell r="L2269">
            <v>15</v>
          </cell>
          <cell r="M2269">
            <v>370</v>
          </cell>
          <cell r="N2269" t="str">
            <v>叶海婷</v>
          </cell>
        </row>
        <row r="2269">
          <cell r="P2269">
            <v>62.3700623700624</v>
          </cell>
        </row>
        <row r="2269">
          <cell r="R2269">
            <v>0</v>
          </cell>
        </row>
        <row r="2270">
          <cell r="F2270" t="str">
            <v>HGC-Lib-26083081</v>
          </cell>
          <cell r="G2270" t="str">
            <v>Belo-2</v>
          </cell>
          <cell r="H2270">
            <v>3</v>
          </cell>
          <cell r="I2270">
            <v>0</v>
          </cell>
          <cell r="J2270" t="str">
            <v>cut&amp;tag</v>
          </cell>
          <cell r="K2270" t="str">
            <v>陈逸飞</v>
          </cell>
          <cell r="L2270">
            <v>7.04</v>
          </cell>
          <cell r="M2270">
            <v>418</v>
          </cell>
          <cell r="N2270" t="str">
            <v>叶海婷</v>
          </cell>
        </row>
        <row r="2270">
          <cell r="P2270">
            <v>25.9109311740891</v>
          </cell>
        </row>
        <row r="2270">
          <cell r="R2270">
            <v>0</v>
          </cell>
        </row>
        <row r="2271">
          <cell r="F2271" t="str">
            <v>HGC-Lib-26083082</v>
          </cell>
          <cell r="G2271" t="str">
            <v>PC</v>
          </cell>
          <cell r="H2271">
            <v>3</v>
          </cell>
          <cell r="I2271">
            <v>0</v>
          </cell>
          <cell r="J2271" t="str">
            <v>cut&amp;tag</v>
          </cell>
          <cell r="K2271" t="str">
            <v>陈逸飞</v>
          </cell>
          <cell r="L2271">
            <v>48</v>
          </cell>
          <cell r="M2271">
            <v>420</v>
          </cell>
          <cell r="N2271" t="str">
            <v>叶海婷</v>
          </cell>
        </row>
        <row r="2271">
          <cell r="P2271">
            <v>175.824175824176</v>
          </cell>
        </row>
        <row r="2271">
          <cell r="R2271">
            <v>0</v>
          </cell>
        </row>
        <row r="2272">
          <cell r="F2272" t="str">
            <v>HGC-Lib-26083083</v>
          </cell>
          <cell r="G2272" t="str">
            <v>MED-3</v>
          </cell>
          <cell r="H2272">
            <v>3</v>
          </cell>
          <cell r="I2272">
            <v>0</v>
          </cell>
          <cell r="J2272" t="str">
            <v>cut&amp;tag</v>
          </cell>
          <cell r="K2272" t="str">
            <v>陈逸飞</v>
          </cell>
          <cell r="L2272">
            <v>32.4</v>
          </cell>
          <cell r="M2272">
            <v>384</v>
          </cell>
          <cell r="N2272" t="str">
            <v>叶海婷</v>
          </cell>
        </row>
        <row r="2272">
          <cell r="P2272">
            <v>129.807692307692</v>
          </cell>
        </row>
        <row r="2272">
          <cell r="R2272">
            <v>0</v>
          </cell>
        </row>
        <row r="2273">
          <cell r="F2273" t="str">
            <v>HGC-Lib-26083084</v>
          </cell>
          <cell r="G2273" t="str">
            <v>MED-4</v>
          </cell>
          <cell r="H2273">
            <v>3</v>
          </cell>
          <cell r="I2273">
            <v>0</v>
          </cell>
          <cell r="J2273" t="str">
            <v>cut&amp;tag</v>
          </cell>
          <cell r="K2273" t="str">
            <v>陈逸飞</v>
          </cell>
          <cell r="L2273">
            <v>34.4</v>
          </cell>
          <cell r="M2273">
            <v>357</v>
          </cell>
          <cell r="N2273" t="str">
            <v>叶海婷</v>
          </cell>
        </row>
        <row r="2273">
          <cell r="P2273">
            <v>148.243912949795</v>
          </cell>
        </row>
        <row r="2273">
          <cell r="R2273">
            <v>0</v>
          </cell>
        </row>
        <row r="2274">
          <cell r="F2274" t="str">
            <v>HGC-Lib-26083085</v>
          </cell>
          <cell r="G2274" t="str">
            <v>Belo-3</v>
          </cell>
          <cell r="H2274">
            <v>3</v>
          </cell>
          <cell r="I2274">
            <v>0</v>
          </cell>
          <cell r="J2274" t="str">
            <v>cut&amp;tag</v>
          </cell>
          <cell r="K2274" t="str">
            <v>陈逸飞</v>
          </cell>
          <cell r="L2274">
            <v>20.8</v>
          </cell>
          <cell r="M2274">
            <v>350</v>
          </cell>
          <cell r="N2274" t="str">
            <v>叶海婷</v>
          </cell>
        </row>
        <row r="2274">
          <cell r="P2274">
            <v>91.4285714285714</v>
          </cell>
        </row>
        <row r="2274">
          <cell r="R2274">
            <v>0</v>
          </cell>
        </row>
        <row r="2275">
          <cell r="F2275" t="str">
            <v>HGC-Lib-26083086</v>
          </cell>
          <cell r="G2275" t="str">
            <v>Belo-4</v>
          </cell>
          <cell r="H2275">
            <v>3</v>
          </cell>
          <cell r="I2275">
            <v>0</v>
          </cell>
          <cell r="J2275" t="str">
            <v>cut&amp;tag</v>
          </cell>
          <cell r="K2275" t="str">
            <v>陈逸飞</v>
          </cell>
          <cell r="L2275">
            <v>18.9</v>
          </cell>
          <cell r="M2275">
            <v>320</v>
          </cell>
          <cell r="N2275" t="str">
            <v>叶海婷</v>
          </cell>
        </row>
        <row r="2275">
          <cell r="P2275">
            <v>90.8653846153846</v>
          </cell>
        </row>
        <row r="2275">
          <cell r="R2275">
            <v>0</v>
          </cell>
        </row>
        <row r="2276">
          <cell r="F2276" t="str">
            <v>HGC-Lib-26083087</v>
          </cell>
          <cell r="G2276" t="str">
            <v>NC</v>
          </cell>
          <cell r="H2276">
            <v>3</v>
          </cell>
          <cell r="I2276">
            <v>0</v>
          </cell>
          <cell r="J2276" t="str">
            <v>cut&amp;tag</v>
          </cell>
          <cell r="K2276" t="str">
            <v>陈逸飞</v>
          </cell>
          <cell r="L2276">
            <v>10.7</v>
          </cell>
          <cell r="M2276">
            <v>374</v>
          </cell>
          <cell r="N2276" t="str">
            <v>叶海婷</v>
          </cell>
        </row>
        <row r="2276">
          <cell r="P2276">
            <v>44.0148087206911</v>
          </cell>
        </row>
        <row r="2276">
          <cell r="R2276">
            <v>0</v>
          </cell>
        </row>
        <row r="2277">
          <cell r="F2277" t="str">
            <v>HGC-POOL-26083088</v>
          </cell>
          <cell r="G2277" t="str">
            <v>XSQ51_56</v>
          </cell>
          <cell r="H2277">
            <v>162</v>
          </cell>
          <cell r="I2277">
            <v>0</v>
          </cell>
          <cell r="J2277" t="str">
            <v>其他文库类型</v>
          </cell>
          <cell r="K2277" t="str">
            <v>陈逸飞</v>
          </cell>
          <cell r="L2277">
            <v>53.6</v>
          </cell>
          <cell r="M2277">
            <v>565</v>
          </cell>
          <cell r="N2277" t="str">
            <v>叶海婷</v>
          </cell>
        </row>
        <row r="2277">
          <cell r="P2277">
            <v>145.949625595643</v>
          </cell>
          <cell r="Q2277">
            <v>20</v>
          </cell>
          <cell r="R2277">
            <v>1072</v>
          </cell>
        </row>
        <row r="2277">
          <cell r="U2277" t="str">
            <v> PE150</v>
          </cell>
          <cell r="V2277" t="str">
            <v>Illumina Truseq文库</v>
          </cell>
          <cell r="W2277" t="str">
            <v>未磷酸化</v>
          </cell>
          <cell r="X2277" t="str">
            <v>未环化</v>
          </cell>
        </row>
        <row r="2278">
          <cell r="F2278" t="str">
            <v>HGC-Lib-26083090</v>
          </cell>
          <cell r="G2278" t="str">
            <v>TFL1_new</v>
          </cell>
          <cell r="H2278">
            <v>2</v>
          </cell>
          <cell r="I2278">
            <v>0</v>
          </cell>
          <cell r="J2278" t="str">
            <v>PCR产物文库</v>
          </cell>
          <cell r="K2278" t="str">
            <v>陈逸飞</v>
          </cell>
          <cell r="L2278">
            <v>10.4</v>
          </cell>
          <cell r="M2278">
            <v>339</v>
          </cell>
          <cell r="N2278" t="str">
            <v>叶海婷</v>
          </cell>
        </row>
        <row r="2278">
          <cell r="P2278">
            <v>47.1976401179941</v>
          </cell>
        </row>
        <row r="2278">
          <cell r="R2278">
            <v>0</v>
          </cell>
        </row>
        <row r="2279">
          <cell r="F2279" t="str">
            <v>HGC-Lib-26083091</v>
          </cell>
          <cell r="G2279" t="str">
            <v>PGQ</v>
          </cell>
          <cell r="H2279">
            <v>100</v>
          </cell>
          <cell r="I2279">
            <v>0</v>
          </cell>
          <cell r="J2279" t="str">
            <v>10x3′单细胞转录组</v>
          </cell>
          <cell r="K2279" t="str">
            <v>陈逸飞</v>
          </cell>
          <cell r="L2279">
            <v>46.6</v>
          </cell>
          <cell r="M2279">
            <v>437</v>
          </cell>
          <cell r="N2279" t="str">
            <v>叶海婷</v>
          </cell>
        </row>
        <row r="2279">
          <cell r="P2279">
            <v>164.055624009857</v>
          </cell>
        </row>
        <row r="2279">
          <cell r="R2279">
            <v>0</v>
          </cell>
        </row>
        <row r="2280">
          <cell r="F2280" t="str">
            <v>HGC-Lib-26083092</v>
          </cell>
          <cell r="G2280" t="str">
            <v>Lib0323QC5</v>
          </cell>
          <cell r="H2280">
            <v>5</v>
          </cell>
          <cell r="I2280">
            <v>0</v>
          </cell>
          <cell r="J2280" t="str">
            <v>其他文库类型</v>
          </cell>
          <cell r="K2280" t="str">
            <v>陈逸飞</v>
          </cell>
          <cell r="L2280">
            <v>48.8</v>
          </cell>
          <cell r="M2280">
            <v>531</v>
          </cell>
          <cell r="N2280" t="str">
            <v>叶海婷</v>
          </cell>
        </row>
        <row r="2280">
          <cell r="P2280">
            <v>141.387802404752</v>
          </cell>
          <cell r="Q2280">
            <v>20</v>
          </cell>
          <cell r="R2280">
            <v>976</v>
          </cell>
        </row>
        <row r="2280">
          <cell r="U2280" t="str">
            <v> PE150</v>
          </cell>
          <cell r="V2280" t="str">
            <v>Illumina Nextera文库</v>
          </cell>
          <cell r="W2280" t="str">
            <v>未磷酸化</v>
          </cell>
          <cell r="X2280" t="str">
            <v>未环化</v>
          </cell>
        </row>
        <row r="2281">
          <cell r="F2281" t="str">
            <v>HGC-Lib-26083093</v>
          </cell>
          <cell r="G2281" t="str">
            <v>Lib0323QC5</v>
          </cell>
          <cell r="H2281">
            <v>5</v>
          </cell>
          <cell r="I2281">
            <v>0</v>
          </cell>
          <cell r="J2281" t="str">
            <v>其他文库类型</v>
          </cell>
          <cell r="K2281" t="str">
            <v>胡钟糠</v>
          </cell>
          <cell r="L2281">
            <v>59.43</v>
          </cell>
          <cell r="M2281">
            <v>531</v>
          </cell>
          <cell r="N2281" t="str">
            <v>叶海婷</v>
          </cell>
        </row>
        <row r="2281">
          <cell r="P2281">
            <v>172.186006084311</v>
          </cell>
        </row>
        <row r="2281">
          <cell r="R2281">
            <v>0</v>
          </cell>
        </row>
        <row r="2282">
          <cell r="F2282" t="str">
            <v>HGC-Lib-26083097</v>
          </cell>
          <cell r="G2282" t="str">
            <v>Endo-OE-sup</v>
          </cell>
          <cell r="H2282">
            <v>4</v>
          </cell>
          <cell r="I2282">
            <v>0</v>
          </cell>
          <cell r="J2282" t="str">
            <v>其他文库类型</v>
          </cell>
          <cell r="K2282" t="str">
            <v>胡钟糠</v>
          </cell>
          <cell r="L2282">
            <v>5.7</v>
          </cell>
          <cell r="M2282">
            <v>271</v>
          </cell>
          <cell r="N2282" t="str">
            <v>叶海婷</v>
          </cell>
        </row>
        <row r="2282">
          <cell r="P2282">
            <v>32.3587851263128</v>
          </cell>
        </row>
        <row r="2282">
          <cell r="R2282">
            <v>0</v>
          </cell>
        </row>
        <row r="2283">
          <cell r="F2283" t="str">
            <v>HGC-Lib-26083098</v>
          </cell>
          <cell r="G2283" t="str">
            <v>SD13</v>
          </cell>
          <cell r="H2283">
            <v>4</v>
          </cell>
          <cell r="I2283">
            <v>0</v>
          </cell>
          <cell r="J2283" t="str">
            <v>其他文库类型</v>
          </cell>
          <cell r="K2283" t="str">
            <v>胡钟糠</v>
          </cell>
          <cell r="L2283">
            <v>12.46</v>
          </cell>
          <cell r="M2283">
            <v>367</v>
          </cell>
          <cell r="N2283" t="str">
            <v>叶海婷</v>
          </cell>
        </row>
        <row r="2283">
          <cell r="P2283">
            <v>52.2322364284217</v>
          </cell>
        </row>
        <row r="2283">
          <cell r="R2283">
            <v>0</v>
          </cell>
        </row>
        <row r="2284">
          <cell r="F2284" t="str">
            <v>HGC-Lib-26083099</v>
          </cell>
          <cell r="G2284" t="str">
            <v>SD19</v>
          </cell>
          <cell r="H2284">
            <v>4</v>
          </cell>
          <cell r="I2284">
            <v>0</v>
          </cell>
          <cell r="J2284" t="str">
            <v>其他文库类型</v>
          </cell>
          <cell r="K2284" t="str">
            <v>胡钟糠</v>
          </cell>
          <cell r="L2284">
            <v>8.76</v>
          </cell>
          <cell r="M2284">
            <v>362</v>
          </cell>
          <cell r="N2284" t="str">
            <v>叶海婷</v>
          </cell>
        </row>
        <row r="2284">
          <cell r="P2284">
            <v>37.2290692732682</v>
          </cell>
        </row>
        <row r="2284">
          <cell r="R2284">
            <v>0</v>
          </cell>
        </row>
        <row r="2285">
          <cell r="F2285" t="str">
            <v>HGC-Lib-26083111</v>
          </cell>
          <cell r="G2285" t="str">
            <v>MAS26060176</v>
          </cell>
          <cell r="H2285">
            <v>0</v>
          </cell>
          <cell r="I2285">
            <v>396</v>
          </cell>
          <cell r="J2285" t="str">
            <v>华大-C4-转录组</v>
          </cell>
          <cell r="K2285" t="str">
            <v>胡钟糠</v>
          </cell>
          <cell r="L2285">
            <v>27.37</v>
          </cell>
        </row>
        <row r="2285">
          <cell r="P2285" t="e">
            <v>#DIV/0!</v>
          </cell>
          <cell r="Q2285">
            <v>20</v>
          </cell>
          <cell r="R2285">
            <v>547.4</v>
          </cell>
        </row>
        <row r="2285">
          <cell r="U2285" t="str">
            <v>PE100</v>
          </cell>
          <cell r="V2285" t="str">
            <v>华大单barcode文库</v>
          </cell>
          <cell r="W2285" t="str">
            <v>已磷酸化</v>
          </cell>
          <cell r="X2285" t="str">
            <v>未环化</v>
          </cell>
        </row>
        <row r="2286">
          <cell r="F2286" t="str">
            <v>HGC-Lib-26083112</v>
          </cell>
          <cell r="G2286" t="str">
            <v>MAS26060176-o</v>
          </cell>
          <cell r="H2286">
            <v>0</v>
          </cell>
          <cell r="I2286">
            <v>9</v>
          </cell>
          <cell r="J2286" t="str">
            <v>华大-C4-oligo</v>
          </cell>
          <cell r="K2286" t="str">
            <v>胡钟糠</v>
          </cell>
          <cell r="L2286">
            <v>12.89</v>
          </cell>
        </row>
        <row r="2286">
          <cell r="P2286" t="e">
            <v>#DIV/0!</v>
          </cell>
          <cell r="Q2286">
            <v>20</v>
          </cell>
          <cell r="R2286">
            <v>257.8</v>
          </cell>
        </row>
        <row r="2286">
          <cell r="V2286" t="str">
            <v>华大单barcode文库</v>
          </cell>
          <cell r="W2286" t="str">
            <v>已磷酸化</v>
          </cell>
          <cell r="X2286" t="str">
            <v>未环化</v>
          </cell>
        </row>
        <row r="2287">
          <cell r="F2287" t="str">
            <v>HGC-Lib-26083113</v>
          </cell>
          <cell r="G2287" t="str">
            <v>MAS26060177</v>
          </cell>
          <cell r="H2287">
            <v>0</v>
          </cell>
          <cell r="I2287">
            <v>396</v>
          </cell>
          <cell r="J2287" t="str">
            <v>华大-C4-转录组</v>
          </cell>
          <cell r="K2287" t="str">
            <v>胡钟糠</v>
          </cell>
          <cell r="L2287">
            <v>26.3</v>
          </cell>
        </row>
        <row r="2287">
          <cell r="P2287" t="e">
            <v>#DIV/0!</v>
          </cell>
          <cell r="Q2287">
            <v>20</v>
          </cell>
          <cell r="R2287">
            <v>526</v>
          </cell>
        </row>
        <row r="2287">
          <cell r="V2287" t="str">
            <v>华大单barcode文库</v>
          </cell>
          <cell r="W2287" t="str">
            <v>已磷酸化</v>
          </cell>
          <cell r="X2287" t="str">
            <v>未环化</v>
          </cell>
        </row>
        <row r="2288">
          <cell r="F2288" t="str">
            <v>HGC-Lib-26083114</v>
          </cell>
          <cell r="G2288" t="str">
            <v>MAS26060177-o</v>
          </cell>
          <cell r="H2288">
            <v>0</v>
          </cell>
          <cell r="I2288">
            <v>9</v>
          </cell>
          <cell r="J2288" t="str">
            <v>华大-C4-oligo</v>
          </cell>
          <cell r="K2288" t="str">
            <v>胡钟糠</v>
          </cell>
          <cell r="L2288">
            <v>15.52</v>
          </cell>
        </row>
        <row r="2288">
          <cell r="P2288" t="e">
            <v>#DIV/0!</v>
          </cell>
          <cell r="Q2288">
            <v>20</v>
          </cell>
          <cell r="R2288">
            <v>310.4</v>
          </cell>
        </row>
        <row r="2288">
          <cell r="V2288" t="str">
            <v>华大单barcode文库</v>
          </cell>
          <cell r="W2288" t="str">
            <v>已磷酸化</v>
          </cell>
          <cell r="X2288" t="str">
            <v>未环化</v>
          </cell>
        </row>
        <row r="2289">
          <cell r="F2289" t="str">
            <v>HGC-Lib-26083115</v>
          </cell>
          <cell r="G2289" t="str">
            <v>MAS26060178</v>
          </cell>
          <cell r="H2289">
            <v>0</v>
          </cell>
          <cell r="I2289">
            <v>396</v>
          </cell>
          <cell r="J2289" t="str">
            <v>华大-C4-转录组</v>
          </cell>
          <cell r="K2289" t="str">
            <v>胡钟糠</v>
          </cell>
          <cell r="L2289">
            <v>34.63</v>
          </cell>
        </row>
        <row r="2289">
          <cell r="P2289" t="e">
            <v>#DIV/0!</v>
          </cell>
          <cell r="Q2289">
            <v>20</v>
          </cell>
          <cell r="R2289">
            <v>692.6</v>
          </cell>
        </row>
        <row r="2289">
          <cell r="V2289" t="str">
            <v>华大单barcode文库</v>
          </cell>
          <cell r="W2289" t="str">
            <v>已磷酸化</v>
          </cell>
          <cell r="X2289" t="str">
            <v>未环化</v>
          </cell>
        </row>
        <row r="2290">
          <cell r="F2290" t="str">
            <v>HGC-Lib-26083116</v>
          </cell>
          <cell r="G2290" t="str">
            <v>MAS26060178-o</v>
          </cell>
          <cell r="H2290">
            <v>0</v>
          </cell>
          <cell r="I2290">
            <v>9</v>
          </cell>
          <cell r="J2290" t="str">
            <v>华大-C4-oligo</v>
          </cell>
          <cell r="K2290" t="str">
            <v>胡钟糠</v>
          </cell>
          <cell r="L2290">
            <v>14.72</v>
          </cell>
        </row>
        <row r="2290">
          <cell r="P2290" t="e">
            <v>#DIV/0!</v>
          </cell>
          <cell r="Q2290">
            <v>20</v>
          </cell>
          <cell r="R2290">
            <v>294.4</v>
          </cell>
        </row>
        <row r="2290">
          <cell r="V2290" t="str">
            <v>华大单barcode文库</v>
          </cell>
          <cell r="W2290" t="str">
            <v>已磷酸化</v>
          </cell>
          <cell r="X2290" t="str">
            <v>未环化</v>
          </cell>
        </row>
        <row r="2291">
          <cell r="F2291" t="str">
            <v>HGC-Lib-26083117</v>
          </cell>
          <cell r="G2291" t="str">
            <v>MAS26060179</v>
          </cell>
          <cell r="H2291">
            <v>0</v>
          </cell>
          <cell r="I2291">
            <v>396</v>
          </cell>
          <cell r="J2291" t="str">
            <v>华大-C4-转录组</v>
          </cell>
          <cell r="K2291" t="str">
            <v>胡钟糠</v>
          </cell>
          <cell r="L2291">
            <v>26.03</v>
          </cell>
        </row>
        <row r="2291">
          <cell r="P2291" t="e">
            <v>#DIV/0!</v>
          </cell>
          <cell r="Q2291">
            <v>20</v>
          </cell>
          <cell r="R2291">
            <v>520.6</v>
          </cell>
        </row>
        <row r="2291">
          <cell r="V2291" t="str">
            <v>华大单barcode文库</v>
          </cell>
          <cell r="W2291" t="str">
            <v>已磷酸化</v>
          </cell>
          <cell r="X2291" t="str">
            <v>未环化</v>
          </cell>
        </row>
        <row r="2292">
          <cell r="F2292" t="str">
            <v>HGC-Lib-26083118</v>
          </cell>
          <cell r="G2292" t="str">
            <v>MAS26060179-o</v>
          </cell>
          <cell r="H2292">
            <v>0</v>
          </cell>
          <cell r="I2292">
            <v>9</v>
          </cell>
          <cell r="J2292" t="str">
            <v>华大-C4-oligo</v>
          </cell>
          <cell r="K2292" t="str">
            <v>胡钟糠</v>
          </cell>
          <cell r="L2292">
            <v>12.88</v>
          </cell>
        </row>
        <row r="2292">
          <cell r="P2292" t="e">
            <v>#DIV/0!</v>
          </cell>
          <cell r="Q2292">
            <v>20</v>
          </cell>
          <cell r="R2292">
            <v>257.6</v>
          </cell>
        </row>
        <row r="2292">
          <cell r="V2292" t="str">
            <v>华大单barcode文库</v>
          </cell>
          <cell r="W2292" t="str">
            <v>已磷酸化</v>
          </cell>
          <cell r="X2292" t="str">
            <v>未环化</v>
          </cell>
        </row>
        <row r="2293">
          <cell r="F2293" t="str">
            <v>HGC-Lib-26083119</v>
          </cell>
          <cell r="G2293" t="str">
            <v>MAS26060180</v>
          </cell>
          <cell r="H2293">
            <v>0</v>
          </cell>
          <cell r="I2293">
            <v>396</v>
          </cell>
          <cell r="J2293" t="str">
            <v>华大-C4-转录组</v>
          </cell>
          <cell r="K2293" t="str">
            <v>胡钟糠</v>
          </cell>
          <cell r="L2293">
            <v>41.82</v>
          </cell>
        </row>
        <row r="2293">
          <cell r="P2293" t="e">
            <v>#DIV/0!</v>
          </cell>
          <cell r="Q2293">
            <v>20</v>
          </cell>
          <cell r="R2293">
            <v>836.4</v>
          </cell>
        </row>
        <row r="2293">
          <cell r="V2293" t="str">
            <v>华大单barcode文库</v>
          </cell>
          <cell r="W2293" t="str">
            <v>已磷酸化</v>
          </cell>
          <cell r="X2293" t="str">
            <v>未环化</v>
          </cell>
        </row>
        <row r="2294">
          <cell r="F2294" t="str">
            <v>HGC-Lib-26083120</v>
          </cell>
          <cell r="G2294" t="str">
            <v>MAS26060180-o</v>
          </cell>
          <cell r="H2294">
            <v>0</v>
          </cell>
          <cell r="I2294">
            <v>9</v>
          </cell>
          <cell r="J2294" t="str">
            <v>华大-C4-oligo</v>
          </cell>
          <cell r="K2294" t="str">
            <v>胡钟糠</v>
          </cell>
          <cell r="L2294">
            <v>15.17</v>
          </cell>
        </row>
        <row r="2294">
          <cell r="P2294" t="e">
            <v>#DIV/0!</v>
          </cell>
          <cell r="Q2294">
            <v>20</v>
          </cell>
          <cell r="R2294">
            <v>303.4</v>
          </cell>
        </row>
        <row r="2294">
          <cell r="V2294" t="str">
            <v>华大单barcode文库</v>
          </cell>
          <cell r="W2294" t="str">
            <v>已磷酸化</v>
          </cell>
          <cell r="X2294" t="str">
            <v>未环化</v>
          </cell>
        </row>
        <row r="2295">
          <cell r="F2295" t="str">
            <v>HGC-Lib-26083121</v>
          </cell>
          <cell r="G2295" t="str">
            <v>MAS26060181</v>
          </cell>
          <cell r="H2295">
            <v>0</v>
          </cell>
          <cell r="I2295">
            <v>396</v>
          </cell>
          <cell r="J2295" t="str">
            <v>华大-C4-转录组</v>
          </cell>
          <cell r="K2295" t="str">
            <v>胡钟糠</v>
          </cell>
          <cell r="L2295">
            <v>34.71</v>
          </cell>
        </row>
        <row r="2295">
          <cell r="P2295" t="e">
            <v>#DIV/0!</v>
          </cell>
          <cell r="Q2295">
            <v>20</v>
          </cell>
          <cell r="R2295">
            <v>694.2</v>
          </cell>
        </row>
        <row r="2295">
          <cell r="V2295" t="str">
            <v>华大单barcode文库</v>
          </cell>
          <cell r="W2295" t="str">
            <v>已磷酸化</v>
          </cell>
          <cell r="X2295" t="str">
            <v>未环化</v>
          </cell>
        </row>
        <row r="2296">
          <cell r="F2296" t="str">
            <v>HGC-Lib-26083122</v>
          </cell>
          <cell r="G2296" t="str">
            <v>MAS26060181-o</v>
          </cell>
          <cell r="H2296">
            <v>0</v>
          </cell>
          <cell r="I2296">
            <v>9</v>
          </cell>
          <cell r="J2296" t="str">
            <v>华大-C4-oligo</v>
          </cell>
          <cell r="K2296" t="str">
            <v>胡钟糠</v>
          </cell>
          <cell r="L2296">
            <v>20.58</v>
          </cell>
        </row>
        <row r="2296">
          <cell r="P2296" t="e">
            <v>#DIV/0!</v>
          </cell>
          <cell r="Q2296">
            <v>20</v>
          </cell>
          <cell r="R2296">
            <v>411.6</v>
          </cell>
        </row>
        <row r="2296">
          <cell r="V2296" t="str">
            <v>华大单barcode文库</v>
          </cell>
          <cell r="W2296" t="str">
            <v>已磷酸化</v>
          </cell>
          <cell r="X2296" t="str">
            <v>未环化</v>
          </cell>
        </row>
        <row r="2297">
          <cell r="F2297" t="str">
            <v>HGC-Lib-26083123</v>
          </cell>
          <cell r="G2297" t="str">
            <v>MAS26060182</v>
          </cell>
          <cell r="H2297">
            <v>0</v>
          </cell>
          <cell r="I2297">
            <v>396</v>
          </cell>
          <cell r="J2297" t="str">
            <v>华大-C4-转录组</v>
          </cell>
          <cell r="K2297" t="str">
            <v>胡钟糠</v>
          </cell>
          <cell r="L2297">
            <v>25.13</v>
          </cell>
        </row>
        <row r="2297">
          <cell r="P2297" t="e">
            <v>#DIV/0!</v>
          </cell>
          <cell r="Q2297">
            <v>20</v>
          </cell>
          <cell r="R2297">
            <v>502.6</v>
          </cell>
        </row>
        <row r="2297">
          <cell r="V2297" t="str">
            <v>华大单barcode文库</v>
          </cell>
          <cell r="W2297" t="str">
            <v>已磷酸化</v>
          </cell>
          <cell r="X2297" t="str">
            <v>未环化</v>
          </cell>
        </row>
        <row r="2298">
          <cell r="F2298" t="str">
            <v>HGC-Lib-26083124</v>
          </cell>
          <cell r="G2298" t="str">
            <v>MAS26060182-o</v>
          </cell>
          <cell r="H2298">
            <v>0</v>
          </cell>
          <cell r="I2298">
            <v>9</v>
          </cell>
          <cell r="J2298" t="str">
            <v>华大-C4-oligo</v>
          </cell>
          <cell r="K2298" t="str">
            <v>胡钟糠</v>
          </cell>
          <cell r="L2298">
            <v>19.21</v>
          </cell>
        </row>
        <row r="2298">
          <cell r="P2298" t="e">
            <v>#DIV/0!</v>
          </cell>
          <cell r="Q2298">
            <v>20</v>
          </cell>
          <cell r="R2298">
            <v>384.2</v>
          </cell>
        </row>
        <row r="2298">
          <cell r="V2298" t="str">
            <v>华大单barcode文库</v>
          </cell>
          <cell r="W2298" t="str">
            <v>已磷酸化</v>
          </cell>
          <cell r="X2298" t="str">
            <v>未环化</v>
          </cell>
        </row>
        <row r="2299">
          <cell r="F2299" t="str">
            <v>HGC-Lib-26083125</v>
          </cell>
          <cell r="G2299" t="str">
            <v>MAS26060183</v>
          </cell>
          <cell r="H2299">
            <v>0</v>
          </cell>
          <cell r="I2299">
            <v>396</v>
          </cell>
          <cell r="J2299" t="str">
            <v>华大-C4-转录组</v>
          </cell>
          <cell r="K2299" t="str">
            <v>胡钟糠</v>
          </cell>
          <cell r="L2299">
            <v>29.11</v>
          </cell>
        </row>
        <row r="2299">
          <cell r="P2299" t="e">
            <v>#DIV/0!</v>
          </cell>
          <cell r="Q2299">
            <v>20</v>
          </cell>
          <cell r="R2299">
            <v>582.2</v>
          </cell>
        </row>
        <row r="2299">
          <cell r="V2299" t="str">
            <v>华大单barcode文库</v>
          </cell>
          <cell r="W2299" t="str">
            <v>已磷酸化</v>
          </cell>
          <cell r="X2299" t="str">
            <v>未环化</v>
          </cell>
        </row>
        <row r="2300">
          <cell r="F2300" t="str">
            <v>HGC-Lib-26083126</v>
          </cell>
          <cell r="G2300" t="str">
            <v>MAS26060183-o</v>
          </cell>
          <cell r="H2300">
            <v>0</v>
          </cell>
          <cell r="I2300">
            <v>9</v>
          </cell>
          <cell r="J2300" t="str">
            <v>华大-C4-oligo</v>
          </cell>
          <cell r="K2300" t="str">
            <v>胡钟糠</v>
          </cell>
          <cell r="L2300">
            <v>16.9</v>
          </cell>
        </row>
        <row r="2300">
          <cell r="P2300" t="e">
            <v>#DIV/0!</v>
          </cell>
          <cell r="Q2300">
            <v>20</v>
          </cell>
          <cell r="R2300">
            <v>338</v>
          </cell>
        </row>
        <row r="2300">
          <cell r="V2300" t="str">
            <v>华大单barcode文库</v>
          </cell>
          <cell r="W2300" t="str">
            <v>已磷酸化</v>
          </cell>
          <cell r="X2300" t="str">
            <v>未环化</v>
          </cell>
        </row>
        <row r="2301">
          <cell r="F2301" t="str">
            <v>HGC-Lib-26083127</v>
          </cell>
          <cell r="G2301" t="str">
            <v>MAS26060184</v>
          </cell>
          <cell r="H2301">
            <v>0</v>
          </cell>
          <cell r="I2301">
            <v>396</v>
          </cell>
          <cell r="J2301" t="str">
            <v>华大-C4-转录组</v>
          </cell>
          <cell r="K2301" t="str">
            <v>胡钟糠</v>
          </cell>
          <cell r="L2301">
            <v>20.34</v>
          </cell>
        </row>
        <row r="2301">
          <cell r="P2301" t="e">
            <v>#DIV/0!</v>
          </cell>
          <cell r="Q2301">
            <v>20</v>
          </cell>
          <cell r="R2301">
            <v>406.8</v>
          </cell>
        </row>
        <row r="2301">
          <cell r="V2301" t="str">
            <v>华大单barcode文库</v>
          </cell>
          <cell r="W2301" t="str">
            <v>已磷酸化</v>
          </cell>
          <cell r="X2301" t="str">
            <v>未环化</v>
          </cell>
        </row>
        <row r="2302">
          <cell r="F2302" t="str">
            <v>HGC-Lib-26083128</v>
          </cell>
          <cell r="G2302" t="str">
            <v>MAS26060184-o</v>
          </cell>
          <cell r="H2302">
            <v>0</v>
          </cell>
          <cell r="I2302">
            <v>9</v>
          </cell>
          <cell r="J2302" t="str">
            <v>华大-C4-oligo</v>
          </cell>
          <cell r="K2302" t="str">
            <v>胡钟糠</v>
          </cell>
          <cell r="L2302">
            <v>14.01</v>
          </cell>
        </row>
        <row r="2302">
          <cell r="P2302" t="e">
            <v>#DIV/0!</v>
          </cell>
          <cell r="Q2302">
            <v>20</v>
          </cell>
          <cell r="R2302">
            <v>280.2</v>
          </cell>
        </row>
        <row r="2302">
          <cell r="V2302" t="str">
            <v>华大单barcode文库</v>
          </cell>
          <cell r="W2302" t="str">
            <v>已磷酸化</v>
          </cell>
          <cell r="X2302" t="str">
            <v>未环化</v>
          </cell>
        </row>
        <row r="2303">
          <cell r="F2303" t="str">
            <v>HGC-Lib-26083129</v>
          </cell>
          <cell r="G2303" t="str">
            <v>MAS26060185</v>
          </cell>
          <cell r="H2303">
            <v>0</v>
          </cell>
          <cell r="I2303">
            <v>396</v>
          </cell>
          <cell r="J2303" t="str">
            <v>华大-C4-转录组</v>
          </cell>
          <cell r="K2303" t="str">
            <v>胡钟糠</v>
          </cell>
          <cell r="L2303">
            <v>17.37</v>
          </cell>
        </row>
        <row r="2303">
          <cell r="P2303" t="e">
            <v>#DIV/0!</v>
          </cell>
          <cell r="Q2303">
            <v>20</v>
          </cell>
          <cell r="R2303">
            <v>347.4</v>
          </cell>
        </row>
        <row r="2303">
          <cell r="V2303" t="str">
            <v>华大单barcode文库</v>
          </cell>
          <cell r="W2303" t="str">
            <v>已磷酸化</v>
          </cell>
          <cell r="X2303" t="str">
            <v>未环化</v>
          </cell>
        </row>
        <row r="2304">
          <cell r="F2304" t="str">
            <v>HGC-Lib-26083130</v>
          </cell>
          <cell r="G2304" t="str">
            <v>MAS26060185-o</v>
          </cell>
          <cell r="H2304">
            <v>0</v>
          </cell>
          <cell r="I2304">
            <v>9</v>
          </cell>
          <cell r="J2304" t="str">
            <v>华大-C4-oligo</v>
          </cell>
          <cell r="K2304" t="str">
            <v>胡钟糠</v>
          </cell>
          <cell r="L2304">
            <v>16.72</v>
          </cell>
        </row>
        <row r="2304">
          <cell r="P2304" t="e">
            <v>#DIV/0!</v>
          </cell>
          <cell r="Q2304">
            <v>20</v>
          </cell>
          <cell r="R2304">
            <v>334.4</v>
          </cell>
        </row>
        <row r="2304">
          <cell r="V2304" t="str">
            <v>华大单barcode文库</v>
          </cell>
          <cell r="W2304" t="str">
            <v>已磷酸化</v>
          </cell>
          <cell r="X2304" t="str">
            <v>未环化</v>
          </cell>
        </row>
        <row r="2305">
          <cell r="F2305" t="str">
            <v>HGC-Lib-26083131</v>
          </cell>
          <cell r="G2305" t="str">
            <v>MAS26060186</v>
          </cell>
          <cell r="H2305">
            <v>0</v>
          </cell>
          <cell r="I2305">
            <v>396</v>
          </cell>
          <cell r="J2305" t="str">
            <v>华大-C4-转录组</v>
          </cell>
          <cell r="K2305" t="str">
            <v>胡钟糠</v>
          </cell>
          <cell r="L2305">
            <v>20.69</v>
          </cell>
        </row>
        <row r="2305">
          <cell r="P2305" t="e">
            <v>#DIV/0!</v>
          </cell>
          <cell r="Q2305">
            <v>20</v>
          </cell>
          <cell r="R2305">
            <v>413.8</v>
          </cell>
        </row>
        <row r="2305">
          <cell r="V2305" t="str">
            <v>华大单barcode文库</v>
          </cell>
          <cell r="W2305" t="str">
            <v>已磷酸化</v>
          </cell>
          <cell r="X2305" t="str">
            <v>未环化</v>
          </cell>
        </row>
        <row r="2306">
          <cell r="F2306" t="str">
            <v>HGC-Lib-26083132</v>
          </cell>
          <cell r="G2306" t="str">
            <v>MAS26060186-o</v>
          </cell>
          <cell r="H2306">
            <v>0</v>
          </cell>
          <cell r="I2306">
            <v>9</v>
          </cell>
          <cell r="J2306" t="str">
            <v>华大-C4-oligo</v>
          </cell>
          <cell r="K2306" t="str">
            <v>胡钟糠</v>
          </cell>
          <cell r="L2306">
            <v>13.8</v>
          </cell>
        </row>
        <row r="2306">
          <cell r="P2306" t="e">
            <v>#DIV/0!</v>
          </cell>
          <cell r="Q2306">
            <v>20</v>
          </cell>
          <cell r="R2306">
            <v>276</v>
          </cell>
        </row>
        <row r="2306">
          <cell r="V2306" t="str">
            <v>华大单barcode文库</v>
          </cell>
          <cell r="W2306" t="str">
            <v>已磷酸化</v>
          </cell>
          <cell r="X2306" t="str">
            <v>未环化</v>
          </cell>
        </row>
        <row r="2307">
          <cell r="F2307" t="str">
            <v>HGC-Lib-26083133</v>
          </cell>
          <cell r="G2307" t="str">
            <v>MAS26060187</v>
          </cell>
          <cell r="H2307">
            <v>0</v>
          </cell>
          <cell r="I2307">
            <v>396</v>
          </cell>
          <cell r="J2307" t="str">
            <v>华大-C4-转录组</v>
          </cell>
          <cell r="K2307" t="str">
            <v>胡钟糠</v>
          </cell>
          <cell r="L2307">
            <v>15.5</v>
          </cell>
        </row>
        <row r="2307">
          <cell r="P2307" t="e">
            <v>#DIV/0!</v>
          </cell>
          <cell r="Q2307">
            <v>20</v>
          </cell>
          <cell r="R2307">
            <v>310</v>
          </cell>
        </row>
        <row r="2307">
          <cell r="V2307" t="str">
            <v>华大单barcode文库</v>
          </cell>
          <cell r="W2307" t="str">
            <v>已磷酸化</v>
          </cell>
          <cell r="X2307" t="str">
            <v>未环化</v>
          </cell>
        </row>
        <row r="2308">
          <cell r="F2308" t="str">
            <v>HGC-Lib-26083134</v>
          </cell>
          <cell r="G2308" t="str">
            <v>MAS26060187-o</v>
          </cell>
          <cell r="H2308">
            <v>0</v>
          </cell>
          <cell r="I2308">
            <v>9</v>
          </cell>
          <cell r="J2308" t="str">
            <v>华大-C4-oligo</v>
          </cell>
          <cell r="K2308" t="str">
            <v>胡钟糠</v>
          </cell>
          <cell r="L2308">
            <v>16.14</v>
          </cell>
        </row>
        <row r="2308">
          <cell r="P2308" t="e">
            <v>#DIV/0!</v>
          </cell>
          <cell r="Q2308">
            <v>20</v>
          </cell>
          <cell r="R2308">
            <v>322.8</v>
          </cell>
        </row>
        <row r="2308">
          <cell r="V2308" t="str">
            <v>华大单barcode文库</v>
          </cell>
          <cell r="W2308" t="str">
            <v>已磷酸化</v>
          </cell>
          <cell r="X2308" t="str">
            <v>未环化</v>
          </cell>
        </row>
        <row r="2309">
          <cell r="F2309" t="str">
            <v>HGC-Lib-26083135</v>
          </cell>
          <cell r="G2309" t="str">
            <v>MAS26060188</v>
          </cell>
          <cell r="H2309">
            <v>0</v>
          </cell>
          <cell r="I2309">
            <v>396</v>
          </cell>
          <cell r="J2309" t="str">
            <v>华大-C4-转录组</v>
          </cell>
          <cell r="K2309" t="str">
            <v>胡钟糠</v>
          </cell>
          <cell r="L2309">
            <v>25.65</v>
          </cell>
        </row>
        <row r="2309">
          <cell r="P2309" t="e">
            <v>#DIV/0!</v>
          </cell>
          <cell r="Q2309">
            <v>20</v>
          </cell>
          <cell r="R2309">
            <v>513</v>
          </cell>
        </row>
        <row r="2309">
          <cell r="V2309" t="str">
            <v>华大单barcode文库</v>
          </cell>
          <cell r="W2309" t="str">
            <v>已磷酸化</v>
          </cell>
          <cell r="X2309" t="str">
            <v>未环化</v>
          </cell>
        </row>
        <row r="2310">
          <cell r="F2310" t="str">
            <v>HGC-Lib-26083136</v>
          </cell>
          <cell r="G2310" t="str">
            <v>MAS26060188-o</v>
          </cell>
          <cell r="H2310">
            <v>0</v>
          </cell>
          <cell r="I2310">
            <v>9</v>
          </cell>
          <cell r="J2310" t="str">
            <v>华大-C4-oligo</v>
          </cell>
          <cell r="K2310" t="str">
            <v>胡钟糠</v>
          </cell>
          <cell r="L2310">
            <v>14.68</v>
          </cell>
        </row>
        <row r="2310">
          <cell r="P2310" t="e">
            <v>#DIV/0!</v>
          </cell>
          <cell r="Q2310">
            <v>20</v>
          </cell>
          <cell r="R2310">
            <v>293.6</v>
          </cell>
        </row>
        <row r="2310">
          <cell r="V2310" t="str">
            <v>华大单barcode文库</v>
          </cell>
          <cell r="W2310" t="str">
            <v>已磷酸化</v>
          </cell>
          <cell r="X2310" t="str">
            <v>未环化</v>
          </cell>
        </row>
        <row r="2311">
          <cell r="F2311" t="str">
            <v>HGC-Lib-26083137</v>
          </cell>
          <cell r="G2311" t="str">
            <v>MAS26060189</v>
          </cell>
          <cell r="H2311">
            <v>0</v>
          </cell>
          <cell r="I2311">
            <v>396</v>
          </cell>
          <cell r="J2311" t="str">
            <v>华大-C4-转录组</v>
          </cell>
          <cell r="K2311" t="str">
            <v>胡钟糠</v>
          </cell>
          <cell r="L2311">
            <v>32.78</v>
          </cell>
        </row>
        <row r="2311">
          <cell r="P2311" t="e">
            <v>#DIV/0!</v>
          </cell>
          <cell r="Q2311">
            <v>20</v>
          </cell>
          <cell r="R2311">
            <v>655.6</v>
          </cell>
        </row>
        <row r="2311">
          <cell r="V2311" t="str">
            <v>华大单barcode文库</v>
          </cell>
          <cell r="W2311" t="str">
            <v>已磷酸化</v>
          </cell>
          <cell r="X2311" t="str">
            <v>未环化</v>
          </cell>
        </row>
        <row r="2312">
          <cell r="F2312" t="str">
            <v>HGC-Lib-26083138</v>
          </cell>
          <cell r="G2312" t="str">
            <v>MAS26060189-o</v>
          </cell>
          <cell r="H2312">
            <v>0</v>
          </cell>
          <cell r="I2312">
            <v>9</v>
          </cell>
          <cell r="J2312" t="str">
            <v>华大-C4-oligo</v>
          </cell>
          <cell r="K2312" t="str">
            <v>胡钟糠</v>
          </cell>
          <cell r="L2312">
            <v>18.47</v>
          </cell>
        </row>
        <row r="2312">
          <cell r="P2312" t="e">
            <v>#DIV/0!</v>
          </cell>
          <cell r="Q2312">
            <v>20</v>
          </cell>
          <cell r="R2312">
            <v>369.4</v>
          </cell>
        </row>
        <row r="2312">
          <cell r="V2312" t="str">
            <v>华大单barcode文库</v>
          </cell>
          <cell r="W2312" t="str">
            <v>已磷酸化</v>
          </cell>
          <cell r="X2312" t="str">
            <v>未环化</v>
          </cell>
        </row>
        <row r="2313">
          <cell r="F2313" t="str">
            <v>HGC-Lib-26083139</v>
          </cell>
          <cell r="G2313" t="str">
            <v>MAS26060190</v>
          </cell>
          <cell r="H2313">
            <v>0</v>
          </cell>
          <cell r="I2313">
            <v>396</v>
          </cell>
          <cell r="J2313" t="str">
            <v>华大-C4-转录组</v>
          </cell>
          <cell r="K2313" t="str">
            <v>胡钟糠</v>
          </cell>
          <cell r="L2313">
            <v>27.27</v>
          </cell>
        </row>
        <row r="2313">
          <cell r="P2313" t="e">
            <v>#DIV/0!</v>
          </cell>
          <cell r="Q2313">
            <v>20</v>
          </cell>
          <cell r="R2313">
            <v>545.4</v>
          </cell>
        </row>
        <row r="2313">
          <cell r="V2313" t="str">
            <v>华大单barcode文库</v>
          </cell>
          <cell r="W2313" t="str">
            <v>已磷酸化</v>
          </cell>
          <cell r="X2313" t="str">
            <v>未环化</v>
          </cell>
        </row>
        <row r="2314">
          <cell r="F2314" t="str">
            <v>HGC-Lib-26083140</v>
          </cell>
          <cell r="G2314" t="str">
            <v>MAS26060190-o</v>
          </cell>
          <cell r="H2314">
            <v>0</v>
          </cell>
          <cell r="I2314">
            <v>9</v>
          </cell>
          <cell r="J2314" t="str">
            <v>华大-C4-oligo</v>
          </cell>
          <cell r="K2314" t="str">
            <v>胡钟糠</v>
          </cell>
          <cell r="L2314">
            <v>17.44</v>
          </cell>
        </row>
        <row r="2314">
          <cell r="P2314" t="e">
            <v>#DIV/0!</v>
          </cell>
          <cell r="Q2314">
            <v>20</v>
          </cell>
          <cell r="R2314">
            <v>348.8</v>
          </cell>
        </row>
        <row r="2314">
          <cell r="V2314" t="str">
            <v>华大单barcode文库</v>
          </cell>
          <cell r="W2314" t="str">
            <v>已磷酸化</v>
          </cell>
          <cell r="X2314" t="str">
            <v>未环化</v>
          </cell>
        </row>
        <row r="2315">
          <cell r="F2315" t="str">
            <v>HGC-Lib-26083141</v>
          </cell>
          <cell r="G2315" t="str">
            <v>MAS26060191</v>
          </cell>
          <cell r="H2315">
            <v>0</v>
          </cell>
          <cell r="I2315">
            <v>396</v>
          </cell>
          <cell r="J2315" t="str">
            <v>华大-C4-转录组</v>
          </cell>
          <cell r="K2315" t="str">
            <v>胡钟糠</v>
          </cell>
          <cell r="L2315">
            <v>37.44</v>
          </cell>
        </row>
        <row r="2315">
          <cell r="P2315" t="e">
            <v>#DIV/0!</v>
          </cell>
          <cell r="Q2315">
            <v>20</v>
          </cell>
          <cell r="R2315">
            <v>748.8</v>
          </cell>
        </row>
        <row r="2315">
          <cell r="V2315" t="str">
            <v>华大单barcode文库</v>
          </cell>
          <cell r="W2315" t="str">
            <v>已磷酸化</v>
          </cell>
          <cell r="X2315" t="str">
            <v>未环化</v>
          </cell>
        </row>
        <row r="2316">
          <cell r="F2316" t="str">
            <v>HGC-Lib-26083142</v>
          </cell>
          <cell r="G2316" t="str">
            <v>MAS26060191-o</v>
          </cell>
          <cell r="H2316">
            <v>0</v>
          </cell>
          <cell r="I2316">
            <v>9</v>
          </cell>
          <cell r="J2316" t="str">
            <v>华大-C4-oligo</v>
          </cell>
          <cell r="K2316" t="str">
            <v>胡钟糠</v>
          </cell>
          <cell r="L2316">
            <v>17.82</v>
          </cell>
        </row>
        <row r="2316">
          <cell r="P2316" t="e">
            <v>#DIV/0!</v>
          </cell>
          <cell r="Q2316">
            <v>20</v>
          </cell>
          <cell r="R2316">
            <v>356.4</v>
          </cell>
        </row>
        <row r="2316">
          <cell r="V2316" t="str">
            <v>华大单barcode文库</v>
          </cell>
          <cell r="W2316" t="str">
            <v>已磷酸化</v>
          </cell>
          <cell r="X2316" t="str">
            <v>未环化</v>
          </cell>
        </row>
        <row r="2317">
          <cell r="F2317" t="str">
            <v>HGC-Lib-26083143</v>
          </cell>
          <cell r="G2317" t="str">
            <v>MAS26060192</v>
          </cell>
          <cell r="H2317">
            <v>0</v>
          </cell>
          <cell r="I2317">
            <v>396</v>
          </cell>
          <cell r="J2317" t="str">
            <v>华大-C4-转录组</v>
          </cell>
          <cell r="K2317" t="str">
            <v>胡钟糠</v>
          </cell>
          <cell r="L2317">
            <v>29.33</v>
          </cell>
        </row>
        <row r="2317">
          <cell r="P2317" t="e">
            <v>#DIV/0!</v>
          </cell>
          <cell r="Q2317">
            <v>20</v>
          </cell>
          <cell r="R2317">
            <v>586.6</v>
          </cell>
        </row>
        <row r="2317">
          <cell r="V2317" t="str">
            <v>华大单barcode文库</v>
          </cell>
          <cell r="W2317" t="str">
            <v>已磷酸化</v>
          </cell>
          <cell r="X2317" t="str">
            <v>未环化</v>
          </cell>
        </row>
        <row r="2318">
          <cell r="F2318" t="str">
            <v>HGC-Lib-26083144</v>
          </cell>
          <cell r="G2318" t="str">
            <v>MAS26060192-o</v>
          </cell>
          <cell r="H2318">
            <v>0</v>
          </cell>
          <cell r="I2318">
            <v>9</v>
          </cell>
          <cell r="J2318" t="str">
            <v>华大-C4-oligo</v>
          </cell>
          <cell r="K2318" t="str">
            <v>胡钟糠</v>
          </cell>
          <cell r="L2318">
            <v>14.36</v>
          </cell>
        </row>
        <row r="2318">
          <cell r="P2318" t="e">
            <v>#DIV/0!</v>
          </cell>
          <cell r="Q2318">
            <v>20</v>
          </cell>
          <cell r="R2318">
            <v>287.2</v>
          </cell>
        </row>
        <row r="2318">
          <cell r="V2318" t="str">
            <v>华大单barcode文库</v>
          </cell>
          <cell r="W2318" t="str">
            <v>已磷酸化</v>
          </cell>
          <cell r="X2318" t="str">
            <v>未环化</v>
          </cell>
        </row>
        <row r="2319">
          <cell r="F2319" t="str">
            <v>HGC-Lib-26083145</v>
          </cell>
          <cell r="G2319" t="str">
            <v>MAS26060193</v>
          </cell>
          <cell r="H2319">
            <v>0</v>
          </cell>
          <cell r="I2319">
            <v>396</v>
          </cell>
          <cell r="J2319" t="str">
            <v>华大-C4-转录组</v>
          </cell>
          <cell r="K2319" t="str">
            <v>胡钟糠</v>
          </cell>
          <cell r="L2319">
            <v>22.65</v>
          </cell>
        </row>
        <row r="2319">
          <cell r="P2319" t="e">
            <v>#DIV/0!</v>
          </cell>
          <cell r="Q2319">
            <v>20</v>
          </cell>
          <cell r="R2319">
            <v>453</v>
          </cell>
        </row>
        <row r="2319">
          <cell r="V2319" t="str">
            <v>华大单barcode文库</v>
          </cell>
          <cell r="W2319" t="str">
            <v>已磷酸化</v>
          </cell>
          <cell r="X2319" t="str">
            <v>未环化</v>
          </cell>
        </row>
        <row r="2320">
          <cell r="F2320" t="str">
            <v>HGC-Lib-26083146</v>
          </cell>
          <cell r="G2320" t="str">
            <v>MAS26060193-o</v>
          </cell>
          <cell r="H2320">
            <v>0</v>
          </cell>
          <cell r="I2320">
            <v>9</v>
          </cell>
          <cell r="J2320" t="str">
            <v>华大-C4-oligo</v>
          </cell>
          <cell r="K2320" t="str">
            <v>胡钟糠</v>
          </cell>
          <cell r="L2320">
            <v>17.8</v>
          </cell>
        </row>
        <row r="2320">
          <cell r="P2320" t="e">
            <v>#DIV/0!</v>
          </cell>
          <cell r="Q2320">
            <v>20</v>
          </cell>
          <cell r="R2320">
            <v>356</v>
          </cell>
        </row>
        <row r="2320">
          <cell r="V2320" t="str">
            <v>华大单barcode文库</v>
          </cell>
          <cell r="W2320" t="str">
            <v>已磷酸化</v>
          </cell>
          <cell r="X2320" t="str">
            <v>未环化</v>
          </cell>
        </row>
        <row r="2321">
          <cell r="F2321" t="str">
            <v>HGC-Lib-26083147</v>
          </cell>
          <cell r="G2321" t="str">
            <v>MAS26060194</v>
          </cell>
          <cell r="H2321">
            <v>0</v>
          </cell>
          <cell r="I2321">
            <v>396</v>
          </cell>
          <cell r="J2321" t="str">
            <v>华大-C4-转录组</v>
          </cell>
          <cell r="K2321" t="str">
            <v>胡钟糠</v>
          </cell>
          <cell r="L2321">
            <v>26.42</v>
          </cell>
        </row>
        <row r="2321">
          <cell r="P2321" t="e">
            <v>#DIV/0!</v>
          </cell>
          <cell r="Q2321">
            <v>20</v>
          </cell>
          <cell r="R2321">
            <v>528.4</v>
          </cell>
        </row>
        <row r="2321">
          <cell r="V2321" t="str">
            <v>华大单barcode文库</v>
          </cell>
          <cell r="W2321" t="str">
            <v>已磷酸化</v>
          </cell>
          <cell r="X2321" t="str">
            <v>未环化</v>
          </cell>
        </row>
        <row r="2322">
          <cell r="F2322" t="str">
            <v>HGC-Lib-26083148</v>
          </cell>
          <cell r="G2322" t="str">
            <v>MAS26060194-o</v>
          </cell>
          <cell r="H2322">
            <v>0</v>
          </cell>
          <cell r="I2322">
            <v>9</v>
          </cell>
          <cell r="J2322" t="str">
            <v>华大-C4-oligo</v>
          </cell>
          <cell r="K2322" t="str">
            <v>胡钟糠</v>
          </cell>
          <cell r="L2322">
            <v>19.52</v>
          </cell>
        </row>
        <row r="2322">
          <cell r="P2322" t="e">
            <v>#DIV/0!</v>
          </cell>
          <cell r="Q2322">
            <v>20</v>
          </cell>
          <cell r="R2322">
            <v>390.4</v>
          </cell>
        </row>
        <row r="2322">
          <cell r="V2322" t="str">
            <v>华大单barcode文库</v>
          </cell>
          <cell r="W2322" t="str">
            <v>已磷酸化</v>
          </cell>
          <cell r="X2322" t="str">
            <v>未环化</v>
          </cell>
        </row>
        <row r="2323">
          <cell r="F2323" t="str">
            <v>HGC-Lib-26083149</v>
          </cell>
          <cell r="G2323" t="str">
            <v>MAS26060195</v>
          </cell>
          <cell r="H2323">
            <v>0</v>
          </cell>
          <cell r="I2323">
            <v>396</v>
          </cell>
          <cell r="J2323" t="str">
            <v>华大-C4-转录组</v>
          </cell>
          <cell r="K2323" t="str">
            <v>胡钟糠</v>
          </cell>
          <cell r="L2323">
            <v>35.52</v>
          </cell>
        </row>
        <row r="2323">
          <cell r="P2323" t="e">
            <v>#DIV/0!</v>
          </cell>
          <cell r="Q2323">
            <v>20</v>
          </cell>
          <cell r="R2323">
            <v>710.4</v>
          </cell>
        </row>
        <row r="2323">
          <cell r="V2323" t="str">
            <v>华大单barcode文库</v>
          </cell>
          <cell r="W2323" t="str">
            <v>已磷酸化</v>
          </cell>
          <cell r="X2323" t="str">
            <v>未环化</v>
          </cell>
        </row>
        <row r="2324">
          <cell r="F2324" t="str">
            <v>HGC-Lib-26083150</v>
          </cell>
          <cell r="G2324" t="str">
            <v>MAS26060195-o</v>
          </cell>
          <cell r="H2324">
            <v>0</v>
          </cell>
          <cell r="I2324">
            <v>9</v>
          </cell>
          <cell r="J2324" t="str">
            <v>华大-C4-oligo</v>
          </cell>
          <cell r="K2324" t="str">
            <v>胡钟糠</v>
          </cell>
          <cell r="L2324">
            <v>15.25</v>
          </cell>
        </row>
        <row r="2324">
          <cell r="P2324" t="e">
            <v>#DIV/0!</v>
          </cell>
          <cell r="Q2324">
            <v>20</v>
          </cell>
          <cell r="R2324">
            <v>305</v>
          </cell>
        </row>
        <row r="2324">
          <cell r="V2324" t="str">
            <v>华大单barcode文库</v>
          </cell>
          <cell r="W2324" t="str">
            <v>已磷酸化</v>
          </cell>
          <cell r="X2324" t="str">
            <v>未环化</v>
          </cell>
        </row>
        <row r="2325">
          <cell r="F2325" t="str">
            <v>HGC-Lib-26083151</v>
          </cell>
          <cell r="G2325" t="str">
            <v>MAS26060196</v>
          </cell>
          <cell r="H2325">
            <v>0</v>
          </cell>
          <cell r="I2325">
            <v>396</v>
          </cell>
          <cell r="J2325" t="str">
            <v>华大-C4-转录组</v>
          </cell>
          <cell r="K2325" t="str">
            <v>胡钟糠</v>
          </cell>
          <cell r="L2325">
            <v>35.37</v>
          </cell>
        </row>
        <row r="2325">
          <cell r="P2325" t="e">
            <v>#DIV/0!</v>
          </cell>
          <cell r="Q2325">
            <v>20</v>
          </cell>
          <cell r="R2325">
            <v>707.4</v>
          </cell>
        </row>
        <row r="2325">
          <cell r="V2325" t="str">
            <v>华大单barcode文库</v>
          </cell>
          <cell r="W2325" t="str">
            <v>已磷酸化</v>
          </cell>
          <cell r="X2325" t="str">
            <v>未环化</v>
          </cell>
        </row>
        <row r="2326">
          <cell r="F2326" t="str">
            <v>HGC-Lib-26083152</v>
          </cell>
          <cell r="G2326" t="str">
            <v>MAS26060196-o</v>
          </cell>
          <cell r="H2326">
            <v>0</v>
          </cell>
          <cell r="I2326">
            <v>9</v>
          </cell>
          <cell r="J2326" t="str">
            <v>华大-C4-oligo</v>
          </cell>
          <cell r="K2326" t="str">
            <v>胡钟糠</v>
          </cell>
          <cell r="L2326">
            <v>40.36</v>
          </cell>
        </row>
        <row r="2326">
          <cell r="P2326" t="e">
            <v>#DIV/0!</v>
          </cell>
          <cell r="Q2326">
            <v>20</v>
          </cell>
          <cell r="R2326">
            <v>807.2</v>
          </cell>
        </row>
        <row r="2326">
          <cell r="V2326" t="str">
            <v>华大单barcode文库</v>
          </cell>
          <cell r="W2326" t="str">
            <v>已磷酸化</v>
          </cell>
          <cell r="X2326" t="str">
            <v>未环化</v>
          </cell>
        </row>
        <row r="2327">
          <cell r="F2327" t="str">
            <v>HGC-Lib-26083153</v>
          </cell>
          <cell r="G2327" t="str">
            <v>MAS26060197</v>
          </cell>
          <cell r="H2327">
            <v>0</v>
          </cell>
          <cell r="I2327">
            <v>396</v>
          </cell>
          <cell r="J2327" t="str">
            <v>华大-C4-转录组</v>
          </cell>
          <cell r="K2327" t="str">
            <v>胡钟糠</v>
          </cell>
          <cell r="L2327">
            <v>27.96</v>
          </cell>
        </row>
        <row r="2327">
          <cell r="P2327" t="e">
            <v>#DIV/0!</v>
          </cell>
          <cell r="Q2327">
            <v>20</v>
          </cell>
          <cell r="R2327">
            <v>559.2</v>
          </cell>
        </row>
        <row r="2327">
          <cell r="V2327" t="str">
            <v>华大单barcode文库</v>
          </cell>
          <cell r="W2327" t="str">
            <v>已磷酸化</v>
          </cell>
          <cell r="X2327" t="str">
            <v>未环化</v>
          </cell>
        </row>
        <row r="2328">
          <cell r="F2328" t="str">
            <v>HGC-Lib-26083154</v>
          </cell>
          <cell r="G2328" t="str">
            <v>MAS26060197-o</v>
          </cell>
          <cell r="H2328">
            <v>0</v>
          </cell>
          <cell r="I2328">
            <v>9</v>
          </cell>
          <cell r="J2328" t="str">
            <v>华大-C4-oligo</v>
          </cell>
          <cell r="K2328" t="str">
            <v>胡钟糠</v>
          </cell>
          <cell r="L2328">
            <v>19.34</v>
          </cell>
        </row>
        <row r="2328">
          <cell r="P2328" t="e">
            <v>#DIV/0!</v>
          </cell>
          <cell r="Q2328">
            <v>20</v>
          </cell>
          <cell r="R2328">
            <v>386.8</v>
          </cell>
        </row>
        <row r="2328">
          <cell r="V2328" t="str">
            <v>华大单barcode文库</v>
          </cell>
          <cell r="W2328" t="str">
            <v>已磷酸化</v>
          </cell>
          <cell r="X2328" t="str">
            <v>未环化</v>
          </cell>
        </row>
        <row r="2329">
          <cell r="F2329" t="str">
            <v>HGC-Lib-26083155</v>
          </cell>
          <cell r="G2329" t="str">
            <v>MAS26060198</v>
          </cell>
          <cell r="H2329">
            <v>0</v>
          </cell>
          <cell r="I2329">
            <v>396</v>
          </cell>
          <cell r="J2329" t="str">
            <v>华大-C4-转录组</v>
          </cell>
          <cell r="K2329" t="str">
            <v>胡钟糠</v>
          </cell>
          <cell r="L2329">
            <v>31.56</v>
          </cell>
        </row>
        <row r="2329">
          <cell r="P2329" t="e">
            <v>#DIV/0!</v>
          </cell>
          <cell r="Q2329">
            <v>20</v>
          </cell>
          <cell r="R2329">
            <v>631.2</v>
          </cell>
        </row>
        <row r="2329">
          <cell r="V2329" t="str">
            <v>华大单barcode文库</v>
          </cell>
          <cell r="W2329" t="str">
            <v>已磷酸化</v>
          </cell>
          <cell r="X2329" t="str">
            <v>未环化</v>
          </cell>
        </row>
        <row r="2330">
          <cell r="F2330" t="str">
            <v>HGC-Lib-26083156</v>
          </cell>
          <cell r="G2330" t="str">
            <v>MAS26060198-o</v>
          </cell>
          <cell r="H2330">
            <v>0</v>
          </cell>
          <cell r="I2330">
            <v>9</v>
          </cell>
          <cell r="J2330" t="str">
            <v>华大-C4-oligo</v>
          </cell>
          <cell r="K2330" t="str">
            <v>胡钟糠</v>
          </cell>
          <cell r="L2330">
            <v>17.98</v>
          </cell>
        </row>
        <row r="2330">
          <cell r="P2330" t="e">
            <v>#DIV/0!</v>
          </cell>
          <cell r="Q2330">
            <v>20</v>
          </cell>
          <cell r="R2330">
            <v>359.6</v>
          </cell>
        </row>
        <row r="2330">
          <cell r="V2330" t="str">
            <v>华大单barcode文库</v>
          </cell>
          <cell r="W2330" t="str">
            <v>已磷酸化</v>
          </cell>
          <cell r="X2330" t="str">
            <v>未环化</v>
          </cell>
        </row>
        <row r="2331">
          <cell r="F2331" t="str">
            <v>HGC-Lib-26083157</v>
          </cell>
          <cell r="G2331" t="str">
            <v>MAS26060199</v>
          </cell>
          <cell r="H2331">
            <v>0</v>
          </cell>
          <cell r="I2331">
            <v>396</v>
          </cell>
          <cell r="J2331" t="str">
            <v>华大-C4-转录组</v>
          </cell>
          <cell r="K2331" t="str">
            <v>胡钟糠</v>
          </cell>
          <cell r="L2331">
            <v>25.88</v>
          </cell>
        </row>
        <row r="2331">
          <cell r="P2331" t="e">
            <v>#DIV/0!</v>
          </cell>
          <cell r="Q2331">
            <v>20</v>
          </cell>
          <cell r="R2331">
            <v>517.6</v>
          </cell>
        </row>
        <row r="2331">
          <cell r="V2331" t="str">
            <v>华大单barcode文库</v>
          </cell>
          <cell r="W2331" t="str">
            <v>已磷酸化</v>
          </cell>
          <cell r="X2331" t="str">
            <v>未环化</v>
          </cell>
        </row>
        <row r="2332">
          <cell r="F2332" t="str">
            <v>HGC-Lib-26083158</v>
          </cell>
          <cell r="G2332" t="str">
            <v>MAS26060199-o</v>
          </cell>
          <cell r="H2332">
            <v>0</v>
          </cell>
          <cell r="I2332">
            <v>9</v>
          </cell>
          <cell r="J2332" t="str">
            <v>华大-C4-oligo</v>
          </cell>
          <cell r="K2332" t="str">
            <v>胡钟糠</v>
          </cell>
          <cell r="L2332">
            <v>19.44</v>
          </cell>
        </row>
        <row r="2332">
          <cell r="P2332" t="e">
            <v>#DIV/0!</v>
          </cell>
          <cell r="Q2332">
            <v>20</v>
          </cell>
          <cell r="R2332">
            <v>388.8</v>
          </cell>
        </row>
        <row r="2332">
          <cell r="V2332" t="str">
            <v>华大单barcode文库</v>
          </cell>
          <cell r="W2332" t="str">
            <v>已磷酸化</v>
          </cell>
          <cell r="X2332" t="str">
            <v>未环化</v>
          </cell>
        </row>
        <row r="2333">
          <cell r="F2333" t="str">
            <v>HGC-Lib-26083159</v>
          </cell>
          <cell r="G2333" t="str">
            <v>MASS26061122</v>
          </cell>
          <cell r="H2333">
            <v>0</v>
          </cell>
          <cell r="I2333">
            <v>396</v>
          </cell>
          <cell r="J2333" t="str">
            <v>华大-C4-转录组</v>
          </cell>
          <cell r="K2333" t="str">
            <v>胡钟糠</v>
          </cell>
          <cell r="L2333">
            <v>33.72</v>
          </cell>
        </row>
        <row r="2333">
          <cell r="P2333" t="e">
            <v>#DIV/0!</v>
          </cell>
          <cell r="Q2333">
            <v>20</v>
          </cell>
          <cell r="R2333">
            <v>674.4</v>
          </cell>
        </row>
        <row r="2333">
          <cell r="V2333" t="str">
            <v>华大单barcode文库</v>
          </cell>
          <cell r="W2333" t="str">
            <v>已磷酸化</v>
          </cell>
          <cell r="X2333" t="str">
            <v>未环化</v>
          </cell>
        </row>
        <row r="2334">
          <cell r="F2334" t="str">
            <v>HGC-Lib-26083160</v>
          </cell>
          <cell r="G2334" t="str">
            <v>MASS26061122-o</v>
          </cell>
          <cell r="H2334">
            <v>0</v>
          </cell>
          <cell r="I2334">
            <v>9</v>
          </cell>
          <cell r="J2334" t="str">
            <v>华大-C4-oligo</v>
          </cell>
          <cell r="K2334" t="str">
            <v>胡钟糠</v>
          </cell>
          <cell r="L2334">
            <v>15.45</v>
          </cell>
        </row>
        <row r="2334">
          <cell r="P2334" t="e">
            <v>#DIV/0!</v>
          </cell>
          <cell r="Q2334">
            <v>20</v>
          </cell>
          <cell r="R2334">
            <v>309</v>
          </cell>
        </row>
        <row r="2334">
          <cell r="V2334" t="str">
            <v>华大单barcode文库</v>
          </cell>
          <cell r="W2334" t="str">
            <v>已磷酸化</v>
          </cell>
          <cell r="X2334" t="str">
            <v>未环化</v>
          </cell>
        </row>
        <row r="2335">
          <cell r="F2335" t="str">
            <v>HGC-Lib-26083161</v>
          </cell>
          <cell r="G2335" t="str">
            <v>MASS26061123</v>
          </cell>
          <cell r="H2335">
            <v>0</v>
          </cell>
          <cell r="I2335">
            <v>396</v>
          </cell>
          <cell r="J2335" t="str">
            <v>华大-C4-转录组</v>
          </cell>
          <cell r="K2335" t="str">
            <v>胡钟糠</v>
          </cell>
          <cell r="L2335">
            <v>38.18</v>
          </cell>
        </row>
        <row r="2335">
          <cell r="P2335" t="e">
            <v>#DIV/0!</v>
          </cell>
          <cell r="Q2335">
            <v>20</v>
          </cell>
          <cell r="R2335">
            <v>763.6</v>
          </cell>
        </row>
        <row r="2335">
          <cell r="V2335" t="str">
            <v>华大单barcode文库</v>
          </cell>
          <cell r="W2335" t="str">
            <v>已磷酸化</v>
          </cell>
          <cell r="X2335" t="str">
            <v>未环化</v>
          </cell>
        </row>
        <row r="2336">
          <cell r="F2336" t="str">
            <v>HGC-Lib-26083162</v>
          </cell>
          <cell r="G2336" t="str">
            <v>MASS26061123-o</v>
          </cell>
          <cell r="H2336">
            <v>0</v>
          </cell>
          <cell r="I2336">
            <v>9</v>
          </cell>
          <cell r="J2336" t="str">
            <v>华大-C4-oligo</v>
          </cell>
          <cell r="K2336" t="str">
            <v>胡钟糠</v>
          </cell>
          <cell r="L2336">
            <v>14.68</v>
          </cell>
        </row>
        <row r="2336">
          <cell r="P2336" t="e">
            <v>#DIV/0!</v>
          </cell>
          <cell r="Q2336">
            <v>20</v>
          </cell>
          <cell r="R2336">
            <v>293.6</v>
          </cell>
        </row>
        <row r="2336">
          <cell r="V2336" t="str">
            <v>华大单barcode文库</v>
          </cell>
          <cell r="W2336" t="str">
            <v>已磷酸化</v>
          </cell>
          <cell r="X2336" t="str">
            <v>未环化</v>
          </cell>
        </row>
        <row r="2337">
          <cell r="F2337" t="str">
            <v>HGC-Lib-26083163</v>
          </cell>
          <cell r="G2337" t="str">
            <v>MASS26061124</v>
          </cell>
          <cell r="H2337">
            <v>0</v>
          </cell>
          <cell r="I2337">
            <v>396</v>
          </cell>
          <cell r="J2337" t="str">
            <v>华大-C4-转录组</v>
          </cell>
          <cell r="K2337" t="str">
            <v>胡钟糠</v>
          </cell>
          <cell r="L2337">
            <v>36.27</v>
          </cell>
        </row>
        <row r="2337">
          <cell r="P2337" t="e">
            <v>#DIV/0!</v>
          </cell>
          <cell r="Q2337">
            <v>20</v>
          </cell>
          <cell r="R2337">
            <v>725.4</v>
          </cell>
        </row>
        <row r="2337">
          <cell r="V2337" t="str">
            <v>华大单barcode文库</v>
          </cell>
          <cell r="W2337" t="str">
            <v>已磷酸化</v>
          </cell>
          <cell r="X2337" t="str">
            <v>未环化</v>
          </cell>
        </row>
        <row r="2338">
          <cell r="F2338" t="str">
            <v>HGC-Lib-26083164</v>
          </cell>
          <cell r="G2338" t="str">
            <v>MASS26061124-o</v>
          </cell>
          <cell r="H2338">
            <v>0</v>
          </cell>
          <cell r="I2338">
            <v>9</v>
          </cell>
          <cell r="J2338" t="str">
            <v>华大-C4-oligo</v>
          </cell>
          <cell r="K2338" t="str">
            <v>胡钟糠</v>
          </cell>
          <cell r="L2338">
            <v>13.67</v>
          </cell>
        </row>
        <row r="2338">
          <cell r="P2338" t="e">
            <v>#DIV/0!</v>
          </cell>
          <cell r="Q2338">
            <v>20</v>
          </cell>
          <cell r="R2338">
            <v>273.4</v>
          </cell>
        </row>
        <row r="2338">
          <cell r="V2338" t="str">
            <v>华大单barcode文库</v>
          </cell>
          <cell r="W2338" t="str">
            <v>已磷酸化</v>
          </cell>
          <cell r="X2338" t="str">
            <v>未环化</v>
          </cell>
        </row>
        <row r="2339">
          <cell r="F2339" t="str">
            <v>HGC-Lib-26083165</v>
          </cell>
          <cell r="G2339" t="str">
            <v>MASS26061125</v>
          </cell>
          <cell r="H2339">
            <v>0</v>
          </cell>
          <cell r="I2339">
            <v>396</v>
          </cell>
          <cell r="J2339" t="str">
            <v>华大-C4-转录组</v>
          </cell>
          <cell r="K2339" t="str">
            <v>胡钟糠</v>
          </cell>
          <cell r="L2339">
            <v>44.85</v>
          </cell>
        </row>
        <row r="2339">
          <cell r="P2339" t="e">
            <v>#DIV/0!</v>
          </cell>
          <cell r="Q2339">
            <v>20</v>
          </cell>
          <cell r="R2339">
            <v>897</v>
          </cell>
        </row>
        <row r="2339">
          <cell r="V2339" t="str">
            <v>华大单barcode文库</v>
          </cell>
          <cell r="W2339" t="str">
            <v>已磷酸化</v>
          </cell>
          <cell r="X2339" t="str">
            <v>未环化</v>
          </cell>
        </row>
        <row r="2340">
          <cell r="F2340" t="str">
            <v>HGC-Lib-26083166</v>
          </cell>
          <cell r="G2340" t="str">
            <v>MASS26061125-o</v>
          </cell>
          <cell r="H2340">
            <v>0</v>
          </cell>
          <cell r="I2340">
            <v>9</v>
          </cell>
          <cell r="J2340" t="str">
            <v>华大-C4-oligo</v>
          </cell>
          <cell r="K2340" t="str">
            <v>胡钟糠</v>
          </cell>
          <cell r="L2340">
            <v>16.66</v>
          </cell>
        </row>
        <row r="2340">
          <cell r="P2340" t="e">
            <v>#DIV/0!</v>
          </cell>
          <cell r="Q2340">
            <v>20</v>
          </cell>
          <cell r="R2340">
            <v>333.2</v>
          </cell>
        </row>
        <row r="2340">
          <cell r="V2340" t="str">
            <v>华大单barcode文库</v>
          </cell>
          <cell r="W2340" t="str">
            <v>已磷酸化</v>
          </cell>
          <cell r="X2340" t="str">
            <v>未环化</v>
          </cell>
        </row>
        <row r="2341">
          <cell r="F2341" t="str">
            <v>HGC-Lib-26083167</v>
          </cell>
          <cell r="G2341" t="str">
            <v>MASS26061126</v>
          </cell>
          <cell r="H2341">
            <v>0</v>
          </cell>
          <cell r="I2341">
            <v>396</v>
          </cell>
          <cell r="J2341" t="str">
            <v>华大-C4-转录组</v>
          </cell>
          <cell r="K2341" t="str">
            <v>胡钟糠</v>
          </cell>
          <cell r="L2341">
            <v>39.24</v>
          </cell>
        </row>
        <row r="2341">
          <cell r="P2341" t="e">
            <v>#DIV/0!</v>
          </cell>
          <cell r="Q2341">
            <v>20</v>
          </cell>
          <cell r="R2341">
            <v>784.8</v>
          </cell>
        </row>
        <row r="2341">
          <cell r="V2341" t="str">
            <v>华大单barcode文库</v>
          </cell>
          <cell r="W2341" t="str">
            <v>已磷酸化</v>
          </cell>
          <cell r="X2341" t="str">
            <v>未环化</v>
          </cell>
        </row>
        <row r="2342">
          <cell r="F2342" t="str">
            <v>HGC-Lib-26083168</v>
          </cell>
          <cell r="G2342" t="str">
            <v>MASS26061126-o</v>
          </cell>
          <cell r="H2342">
            <v>0</v>
          </cell>
          <cell r="I2342">
            <v>9</v>
          </cell>
          <cell r="J2342" t="str">
            <v>华大-C4-oligo</v>
          </cell>
          <cell r="K2342" t="str">
            <v>胡钟糠</v>
          </cell>
          <cell r="L2342">
            <v>18.78</v>
          </cell>
        </row>
        <row r="2342">
          <cell r="P2342" t="e">
            <v>#DIV/0!</v>
          </cell>
          <cell r="Q2342">
            <v>20</v>
          </cell>
          <cell r="R2342">
            <v>375.6</v>
          </cell>
        </row>
        <row r="2342">
          <cell r="V2342" t="str">
            <v>华大单barcode文库</v>
          </cell>
          <cell r="W2342" t="str">
            <v>已磷酸化</v>
          </cell>
          <cell r="X2342" t="str">
            <v>未环化</v>
          </cell>
        </row>
        <row r="2343">
          <cell r="F2343" t="str">
            <v>HGC-Lib-26083169</v>
          </cell>
          <cell r="G2343" t="str">
            <v>MASS26061127</v>
          </cell>
          <cell r="H2343">
            <v>0</v>
          </cell>
          <cell r="I2343">
            <v>396</v>
          </cell>
          <cell r="J2343" t="str">
            <v>华大-C4-转录组</v>
          </cell>
          <cell r="K2343" t="str">
            <v>胡钟糠</v>
          </cell>
          <cell r="L2343">
            <v>46.39</v>
          </cell>
        </row>
        <row r="2343">
          <cell r="P2343" t="e">
            <v>#DIV/0!</v>
          </cell>
          <cell r="Q2343">
            <v>20</v>
          </cell>
          <cell r="R2343">
            <v>927.8</v>
          </cell>
        </row>
        <row r="2343">
          <cell r="V2343" t="str">
            <v>华大单barcode文库</v>
          </cell>
          <cell r="W2343" t="str">
            <v>已磷酸化</v>
          </cell>
          <cell r="X2343" t="str">
            <v>未环化</v>
          </cell>
        </row>
        <row r="2344">
          <cell r="F2344" t="str">
            <v>HGC-Lib-26083170</v>
          </cell>
          <cell r="G2344" t="str">
            <v>MASS26061127-o</v>
          </cell>
          <cell r="H2344">
            <v>0</v>
          </cell>
          <cell r="I2344">
            <v>9</v>
          </cell>
          <cell r="J2344" t="str">
            <v>华大-C4-oligo</v>
          </cell>
          <cell r="K2344" t="str">
            <v>胡钟糠</v>
          </cell>
          <cell r="L2344">
            <v>15.5</v>
          </cell>
        </row>
        <row r="2344">
          <cell r="P2344" t="e">
            <v>#DIV/0!</v>
          </cell>
          <cell r="Q2344">
            <v>20</v>
          </cell>
          <cell r="R2344">
            <v>310</v>
          </cell>
        </row>
        <row r="2344">
          <cell r="V2344" t="str">
            <v>华大单barcode文库</v>
          </cell>
          <cell r="W2344" t="str">
            <v>已磷酸化</v>
          </cell>
          <cell r="X2344" t="str">
            <v>未环化</v>
          </cell>
        </row>
        <row r="2345">
          <cell r="F2345" t="str">
            <v>HGC-Lib-26083171</v>
          </cell>
          <cell r="G2345" t="str">
            <v>MAS26061148</v>
          </cell>
          <cell r="H2345">
            <v>88</v>
          </cell>
          <cell r="I2345">
            <v>0</v>
          </cell>
          <cell r="J2345" t="str">
            <v>华大-C4-转录组</v>
          </cell>
          <cell r="K2345" t="str">
            <v>胡钟糠</v>
          </cell>
          <cell r="L2345">
            <v>26.58</v>
          </cell>
        </row>
        <row r="2345">
          <cell r="P2345" t="e">
            <v>#DIV/0!</v>
          </cell>
          <cell r="Q2345">
            <v>25</v>
          </cell>
          <cell r="R2345">
            <v>664.5</v>
          </cell>
        </row>
        <row r="2345">
          <cell r="U2345" t="str">
            <v>PE150</v>
          </cell>
          <cell r="V2345" t="str">
            <v>华大单barcode文库</v>
          </cell>
          <cell r="W2345" t="str">
            <v>已磷酸化</v>
          </cell>
          <cell r="X2345" t="str">
            <v>未环化</v>
          </cell>
        </row>
        <row r="2346">
          <cell r="F2346" t="str">
            <v>HGC-Lib-26083172</v>
          </cell>
          <cell r="G2346" t="str">
            <v>MAS26061148-o</v>
          </cell>
          <cell r="H2346">
            <v>2</v>
          </cell>
          <cell r="I2346">
            <v>0</v>
          </cell>
          <cell r="J2346" t="str">
            <v>华大-C4-oligo</v>
          </cell>
          <cell r="K2346" t="str">
            <v>胡钟糠</v>
          </cell>
          <cell r="L2346">
            <v>18.79</v>
          </cell>
        </row>
        <row r="2346">
          <cell r="P2346" t="e">
            <v>#DIV/0!</v>
          </cell>
          <cell r="Q2346">
            <v>25</v>
          </cell>
          <cell r="R2346">
            <v>469.75</v>
          </cell>
        </row>
        <row r="2346">
          <cell r="V2346" t="str">
            <v>华大单barcode文库</v>
          </cell>
          <cell r="W2346" t="str">
            <v>已磷酸化</v>
          </cell>
          <cell r="X2346" t="str">
            <v>未环化</v>
          </cell>
        </row>
        <row r="2347">
          <cell r="F2347" t="str">
            <v>HGC-Lib-26083173</v>
          </cell>
          <cell r="G2347" t="str">
            <v>MAS26061149</v>
          </cell>
          <cell r="H2347">
            <v>88</v>
          </cell>
          <cell r="I2347">
            <v>0</v>
          </cell>
          <cell r="J2347" t="str">
            <v>华大-C4-转录组</v>
          </cell>
          <cell r="K2347" t="str">
            <v>胡钟糠</v>
          </cell>
          <cell r="L2347">
            <v>21.46</v>
          </cell>
        </row>
        <row r="2347">
          <cell r="P2347" t="e">
            <v>#DIV/0!</v>
          </cell>
          <cell r="Q2347">
            <v>25</v>
          </cell>
          <cell r="R2347">
            <v>536.5</v>
          </cell>
        </row>
        <row r="2347">
          <cell r="V2347" t="str">
            <v>华大单barcode文库</v>
          </cell>
          <cell r="W2347" t="str">
            <v>已磷酸化</v>
          </cell>
          <cell r="X2347" t="str">
            <v>未环化</v>
          </cell>
        </row>
        <row r="2348">
          <cell r="F2348" t="str">
            <v>HGC-Lib-26083174</v>
          </cell>
          <cell r="G2348" t="str">
            <v>MAS26061149-o</v>
          </cell>
          <cell r="H2348">
            <v>2</v>
          </cell>
          <cell r="I2348">
            <v>0</v>
          </cell>
          <cell r="J2348" t="str">
            <v>华大-C4-oligo</v>
          </cell>
          <cell r="K2348" t="str">
            <v>胡钟糠</v>
          </cell>
          <cell r="L2348">
            <v>18.28</v>
          </cell>
        </row>
        <row r="2348">
          <cell r="P2348" t="e">
            <v>#DIV/0!</v>
          </cell>
          <cell r="Q2348">
            <v>25</v>
          </cell>
          <cell r="R2348">
            <v>457</v>
          </cell>
        </row>
        <row r="2348">
          <cell r="V2348" t="str">
            <v>华大单barcode文库</v>
          </cell>
          <cell r="W2348" t="str">
            <v>已磷酸化</v>
          </cell>
          <cell r="X2348" t="str">
            <v>未环化</v>
          </cell>
        </row>
        <row r="2349">
          <cell r="F2349" t="str">
            <v>HGC-Lib-26083175</v>
          </cell>
          <cell r="G2349" t="str">
            <v>MAS26061150</v>
          </cell>
          <cell r="H2349">
            <v>88</v>
          </cell>
          <cell r="I2349">
            <v>0</v>
          </cell>
          <cell r="J2349" t="str">
            <v>华大-C4-转录组</v>
          </cell>
          <cell r="K2349" t="str">
            <v>胡钟糠</v>
          </cell>
          <cell r="L2349">
            <v>25.43</v>
          </cell>
        </row>
        <row r="2349">
          <cell r="P2349" t="e">
            <v>#DIV/0!</v>
          </cell>
          <cell r="Q2349">
            <v>25</v>
          </cell>
          <cell r="R2349">
            <v>635.75</v>
          </cell>
        </row>
        <row r="2349">
          <cell r="V2349" t="str">
            <v>华大单barcode文库</v>
          </cell>
          <cell r="W2349" t="str">
            <v>已磷酸化</v>
          </cell>
          <cell r="X2349" t="str">
            <v>未环化</v>
          </cell>
        </row>
        <row r="2350">
          <cell r="F2350" t="str">
            <v>HGC-Lib-26083176</v>
          </cell>
          <cell r="G2350" t="str">
            <v>MAS26061150-o</v>
          </cell>
          <cell r="H2350">
            <v>2</v>
          </cell>
          <cell r="I2350">
            <v>0</v>
          </cell>
          <cell r="J2350" t="str">
            <v>华大-C4-oligo</v>
          </cell>
          <cell r="K2350" t="str">
            <v>胡钟糠</v>
          </cell>
          <cell r="L2350">
            <v>16.27</v>
          </cell>
        </row>
        <row r="2350">
          <cell r="P2350" t="e">
            <v>#DIV/0!</v>
          </cell>
          <cell r="Q2350">
            <v>25</v>
          </cell>
          <cell r="R2350">
            <v>406.75</v>
          </cell>
        </row>
        <row r="2350">
          <cell r="V2350" t="str">
            <v>华大单barcode文库</v>
          </cell>
          <cell r="W2350" t="str">
            <v>已磷酸化</v>
          </cell>
          <cell r="X2350" t="str">
            <v>未环化</v>
          </cell>
        </row>
        <row r="2351">
          <cell r="F2351" t="str">
            <v>HGC-Lib-26083177</v>
          </cell>
          <cell r="G2351" t="str">
            <v>MAS26061151</v>
          </cell>
          <cell r="H2351">
            <v>88</v>
          </cell>
          <cell r="I2351">
            <v>0</v>
          </cell>
          <cell r="J2351" t="str">
            <v>华大-C4-转录组</v>
          </cell>
          <cell r="K2351" t="str">
            <v>胡钟糠</v>
          </cell>
          <cell r="L2351">
            <v>16.14</v>
          </cell>
        </row>
        <row r="2351">
          <cell r="P2351" t="e">
            <v>#DIV/0!</v>
          </cell>
          <cell r="Q2351">
            <v>25</v>
          </cell>
          <cell r="R2351">
            <v>403.5</v>
          </cell>
        </row>
        <row r="2351">
          <cell r="V2351" t="str">
            <v>华大单barcode文库</v>
          </cell>
          <cell r="W2351" t="str">
            <v>已磷酸化</v>
          </cell>
          <cell r="X2351" t="str">
            <v>未环化</v>
          </cell>
        </row>
        <row r="2352">
          <cell r="F2352" t="str">
            <v>HGC-Lib-26083178</v>
          </cell>
          <cell r="G2352" t="str">
            <v>MAS26061151-o</v>
          </cell>
          <cell r="H2352">
            <v>2</v>
          </cell>
          <cell r="I2352">
            <v>0</v>
          </cell>
          <cell r="J2352" t="str">
            <v>华大-C4-oligo</v>
          </cell>
          <cell r="K2352" t="str">
            <v>胡钟糠</v>
          </cell>
          <cell r="L2352">
            <v>20.66</v>
          </cell>
        </row>
        <row r="2352">
          <cell r="P2352" t="e">
            <v>#DIV/0!</v>
          </cell>
          <cell r="Q2352">
            <v>25</v>
          </cell>
          <cell r="R2352">
            <v>516.5</v>
          </cell>
        </row>
        <row r="2352">
          <cell r="V2352" t="str">
            <v>华大单barcode文库</v>
          </cell>
          <cell r="W2352" t="str">
            <v>已磷酸化</v>
          </cell>
          <cell r="X2352" t="str">
            <v>未环化</v>
          </cell>
        </row>
        <row r="2353">
          <cell r="F2353" t="str">
            <v>HGC-Lib-26083179</v>
          </cell>
          <cell r="G2353" t="str">
            <v>MAS26061152</v>
          </cell>
          <cell r="H2353">
            <v>88</v>
          </cell>
          <cell r="I2353">
            <v>0</v>
          </cell>
          <cell r="J2353" t="str">
            <v>华大-C4-转录组</v>
          </cell>
          <cell r="K2353" t="str">
            <v>胡钟糠</v>
          </cell>
          <cell r="L2353">
            <v>1.82</v>
          </cell>
        </row>
        <row r="2353">
          <cell r="P2353" t="e">
            <v>#DIV/0!</v>
          </cell>
          <cell r="Q2353">
            <v>25</v>
          </cell>
          <cell r="R2353">
            <v>45.5</v>
          </cell>
        </row>
        <row r="2353">
          <cell r="V2353" t="str">
            <v>华大单barcode文库</v>
          </cell>
          <cell r="W2353" t="str">
            <v>已磷酸化</v>
          </cell>
          <cell r="X2353" t="str">
            <v>未环化</v>
          </cell>
        </row>
        <row r="2354">
          <cell r="F2354" t="str">
            <v>HGC-Lib-26083180</v>
          </cell>
          <cell r="G2354" t="str">
            <v>MAS26061152-o</v>
          </cell>
          <cell r="H2354">
            <v>2</v>
          </cell>
          <cell r="I2354">
            <v>0</v>
          </cell>
          <cell r="J2354" t="str">
            <v>华大-C4-oligo</v>
          </cell>
          <cell r="K2354" t="str">
            <v>胡钟糠</v>
          </cell>
          <cell r="L2354">
            <v>17.38</v>
          </cell>
        </row>
        <row r="2354">
          <cell r="P2354" t="e">
            <v>#DIV/0!</v>
          </cell>
          <cell r="Q2354">
            <v>25</v>
          </cell>
          <cell r="R2354">
            <v>434.5</v>
          </cell>
        </row>
        <row r="2354">
          <cell r="V2354" t="str">
            <v>华大单barcode文库</v>
          </cell>
          <cell r="W2354" t="str">
            <v>已磷酸化</v>
          </cell>
          <cell r="X2354" t="str">
            <v>未环化</v>
          </cell>
        </row>
        <row r="2355">
          <cell r="F2355" t="str">
            <v>HGC-Lib-26083181</v>
          </cell>
          <cell r="G2355" t="str">
            <v>MAS26061153</v>
          </cell>
          <cell r="H2355">
            <v>88</v>
          </cell>
          <cell r="I2355">
            <v>0</v>
          </cell>
          <cell r="J2355" t="str">
            <v>华大-C4-转录组</v>
          </cell>
          <cell r="K2355" t="str">
            <v>胡钟糠</v>
          </cell>
          <cell r="L2355">
            <v>24.02</v>
          </cell>
        </row>
        <row r="2355">
          <cell r="P2355" t="e">
            <v>#DIV/0!</v>
          </cell>
          <cell r="Q2355">
            <v>25</v>
          </cell>
          <cell r="R2355">
            <v>600.5</v>
          </cell>
        </row>
        <row r="2355">
          <cell r="V2355" t="str">
            <v>华大单barcode文库</v>
          </cell>
          <cell r="W2355" t="str">
            <v>已磷酸化</v>
          </cell>
          <cell r="X2355" t="str">
            <v>未环化</v>
          </cell>
        </row>
        <row r="2356">
          <cell r="F2356" t="str">
            <v>HGC-Lib-26083182</v>
          </cell>
          <cell r="G2356" t="str">
            <v>MAS26061153-o</v>
          </cell>
          <cell r="H2356">
            <v>2</v>
          </cell>
          <cell r="I2356">
            <v>0</v>
          </cell>
          <cell r="J2356" t="str">
            <v>华大-C4-oligo</v>
          </cell>
          <cell r="K2356" t="str">
            <v>胡钟糠</v>
          </cell>
          <cell r="L2356">
            <v>15.61</v>
          </cell>
        </row>
        <row r="2356">
          <cell r="P2356" t="e">
            <v>#DIV/0!</v>
          </cell>
          <cell r="Q2356">
            <v>25</v>
          </cell>
          <cell r="R2356">
            <v>390.25</v>
          </cell>
        </row>
        <row r="2356">
          <cell r="V2356" t="str">
            <v>华大单barcode文库</v>
          </cell>
          <cell r="W2356" t="str">
            <v>已磷酸化</v>
          </cell>
          <cell r="X2356" t="str">
            <v>未环化</v>
          </cell>
        </row>
        <row r="2357">
          <cell r="F2357" t="str">
            <v>HGC-Lib-26083183</v>
          </cell>
          <cell r="G2357" t="str">
            <v>MAS26061154</v>
          </cell>
          <cell r="H2357">
            <v>88</v>
          </cell>
          <cell r="I2357">
            <v>0</v>
          </cell>
          <cell r="J2357" t="str">
            <v>华大-C4-转录组</v>
          </cell>
          <cell r="K2357" t="str">
            <v>胡钟糠</v>
          </cell>
          <cell r="L2357">
            <v>25.94</v>
          </cell>
        </row>
        <row r="2357">
          <cell r="P2357" t="e">
            <v>#DIV/0!</v>
          </cell>
          <cell r="Q2357">
            <v>25</v>
          </cell>
          <cell r="R2357">
            <v>648.5</v>
          </cell>
        </row>
        <row r="2357">
          <cell r="V2357" t="str">
            <v>华大单barcode文库</v>
          </cell>
          <cell r="W2357" t="str">
            <v>已磷酸化</v>
          </cell>
          <cell r="X2357" t="str">
            <v>未环化</v>
          </cell>
        </row>
        <row r="2358">
          <cell r="F2358" t="str">
            <v>HGC-Lib-26083184</v>
          </cell>
          <cell r="G2358" t="str">
            <v>MAS26061154-o</v>
          </cell>
          <cell r="H2358">
            <v>2</v>
          </cell>
          <cell r="I2358">
            <v>0</v>
          </cell>
          <cell r="J2358" t="str">
            <v>华大-C4-oligo</v>
          </cell>
          <cell r="K2358" t="str">
            <v>胡钟糠</v>
          </cell>
          <cell r="L2358">
            <v>17.69</v>
          </cell>
        </row>
        <row r="2358">
          <cell r="P2358" t="e">
            <v>#DIV/0!</v>
          </cell>
          <cell r="Q2358">
            <v>25</v>
          </cell>
          <cell r="R2358">
            <v>442.25</v>
          </cell>
        </row>
        <row r="2358">
          <cell r="V2358" t="str">
            <v>华大单barcode文库</v>
          </cell>
          <cell r="W2358" t="str">
            <v>已磷酸化</v>
          </cell>
          <cell r="X2358" t="str">
            <v>未环化</v>
          </cell>
        </row>
        <row r="2359">
          <cell r="F2359" t="str">
            <v>HGC-Lib-26083185</v>
          </cell>
          <cell r="G2359" t="str">
            <v>MAS26061155</v>
          </cell>
          <cell r="H2359">
            <v>88</v>
          </cell>
          <cell r="I2359">
            <v>0</v>
          </cell>
          <cell r="J2359" t="str">
            <v>华大-C4-转录组</v>
          </cell>
          <cell r="K2359" t="str">
            <v>胡钟糠</v>
          </cell>
          <cell r="L2359">
            <v>43.7</v>
          </cell>
        </row>
        <row r="2359">
          <cell r="P2359" t="e">
            <v>#DIV/0!</v>
          </cell>
          <cell r="Q2359">
            <v>25</v>
          </cell>
          <cell r="R2359">
            <v>1092.5</v>
          </cell>
        </row>
        <row r="2359">
          <cell r="V2359" t="str">
            <v>华大单barcode文库</v>
          </cell>
          <cell r="W2359" t="str">
            <v>已磷酸化</v>
          </cell>
          <cell r="X2359" t="str">
            <v>未环化</v>
          </cell>
        </row>
        <row r="2360">
          <cell r="F2360" t="str">
            <v>HGC-Lib-26083186</v>
          </cell>
          <cell r="G2360" t="str">
            <v>MAS26061155-o</v>
          </cell>
          <cell r="H2360">
            <v>2</v>
          </cell>
          <cell r="I2360">
            <v>0</v>
          </cell>
          <cell r="J2360" t="str">
            <v>华大-C4-oligo</v>
          </cell>
          <cell r="K2360" t="str">
            <v>胡钟糠</v>
          </cell>
          <cell r="L2360">
            <v>17.48</v>
          </cell>
        </row>
        <row r="2360">
          <cell r="P2360" t="e">
            <v>#DIV/0!</v>
          </cell>
          <cell r="Q2360">
            <v>25</v>
          </cell>
          <cell r="R2360">
            <v>437</v>
          </cell>
        </row>
        <row r="2360">
          <cell r="V2360" t="str">
            <v>华大单barcode文库</v>
          </cell>
          <cell r="W2360" t="str">
            <v>已磷酸化</v>
          </cell>
          <cell r="X2360" t="str">
            <v>未环化</v>
          </cell>
        </row>
        <row r="2361">
          <cell r="F2361" t="str">
            <v>HGC-Lib-26083187</v>
          </cell>
          <cell r="G2361" t="str">
            <v>MAS26061156</v>
          </cell>
          <cell r="H2361">
            <v>88</v>
          </cell>
          <cell r="I2361">
            <v>0</v>
          </cell>
          <cell r="J2361" t="str">
            <v>华大-C4-转录组</v>
          </cell>
          <cell r="K2361" t="str">
            <v>胡钟糠</v>
          </cell>
          <cell r="L2361">
            <v>28.18</v>
          </cell>
        </row>
        <row r="2361">
          <cell r="P2361" t="e">
            <v>#DIV/0!</v>
          </cell>
          <cell r="Q2361">
            <v>25</v>
          </cell>
          <cell r="R2361">
            <v>704.5</v>
          </cell>
        </row>
        <row r="2361">
          <cell r="V2361" t="str">
            <v>华大单barcode文库</v>
          </cell>
          <cell r="W2361" t="str">
            <v>已磷酸化</v>
          </cell>
          <cell r="X2361" t="str">
            <v>未环化</v>
          </cell>
        </row>
        <row r="2362">
          <cell r="F2362" t="str">
            <v>HGC-Lib-26083188</v>
          </cell>
          <cell r="G2362" t="str">
            <v>MAS26061156-o</v>
          </cell>
          <cell r="H2362">
            <v>2</v>
          </cell>
          <cell r="I2362">
            <v>0</v>
          </cell>
          <cell r="J2362" t="str">
            <v>华大-C4-oligo</v>
          </cell>
          <cell r="K2362" t="str">
            <v>胡钟糠</v>
          </cell>
          <cell r="L2362">
            <v>16.68</v>
          </cell>
        </row>
        <row r="2362">
          <cell r="P2362" t="e">
            <v>#DIV/0!</v>
          </cell>
          <cell r="Q2362">
            <v>25</v>
          </cell>
          <cell r="R2362">
            <v>417</v>
          </cell>
        </row>
        <row r="2362">
          <cell r="V2362" t="str">
            <v>华大单barcode文库</v>
          </cell>
          <cell r="W2362" t="str">
            <v>已磷酸化</v>
          </cell>
          <cell r="X2362" t="str">
            <v>未环化</v>
          </cell>
        </row>
        <row r="2363">
          <cell r="F2363" t="str">
            <v>HGC-Lib-26083189</v>
          </cell>
          <cell r="G2363" t="str">
            <v>MAS26061157</v>
          </cell>
          <cell r="H2363">
            <v>88</v>
          </cell>
          <cell r="I2363">
            <v>0</v>
          </cell>
          <cell r="J2363" t="str">
            <v>华大-C4-转录组</v>
          </cell>
          <cell r="K2363" t="str">
            <v>胡钟糠</v>
          </cell>
          <cell r="L2363">
            <v>27.55</v>
          </cell>
        </row>
        <row r="2363">
          <cell r="P2363" t="e">
            <v>#DIV/0!</v>
          </cell>
          <cell r="Q2363">
            <v>25</v>
          </cell>
          <cell r="R2363">
            <v>688.75</v>
          </cell>
        </row>
        <row r="2363">
          <cell r="V2363" t="str">
            <v>华大单barcode文库</v>
          </cell>
          <cell r="W2363" t="str">
            <v>已磷酸化</v>
          </cell>
          <cell r="X2363" t="str">
            <v>未环化</v>
          </cell>
        </row>
        <row r="2364">
          <cell r="F2364" t="str">
            <v>HGC-Lib-26083190</v>
          </cell>
          <cell r="G2364" t="str">
            <v>MAS26061157-o</v>
          </cell>
          <cell r="H2364">
            <v>2</v>
          </cell>
          <cell r="I2364">
            <v>0</v>
          </cell>
          <cell r="J2364" t="str">
            <v>华大-C4-oligo</v>
          </cell>
          <cell r="K2364" t="str">
            <v>胡钟糠</v>
          </cell>
          <cell r="L2364">
            <v>17.33</v>
          </cell>
        </row>
        <row r="2364">
          <cell r="P2364" t="e">
            <v>#DIV/0!</v>
          </cell>
          <cell r="Q2364">
            <v>25</v>
          </cell>
          <cell r="R2364">
            <v>433.25</v>
          </cell>
        </row>
        <row r="2364">
          <cell r="V2364" t="str">
            <v>华大单barcode文库</v>
          </cell>
          <cell r="W2364" t="str">
            <v>已磷酸化</v>
          </cell>
          <cell r="X2364" t="str">
            <v>未环化</v>
          </cell>
        </row>
        <row r="2365">
          <cell r="F2365" t="str">
            <v>HGC-Lib-26083191</v>
          </cell>
          <cell r="G2365" t="str">
            <v>MAS26061158</v>
          </cell>
          <cell r="H2365">
            <v>88</v>
          </cell>
          <cell r="I2365">
            <v>0</v>
          </cell>
          <cell r="J2365" t="str">
            <v>华大-C4-转录组</v>
          </cell>
          <cell r="K2365" t="str">
            <v>胡钟糠</v>
          </cell>
          <cell r="L2365">
            <v>30.04</v>
          </cell>
        </row>
        <row r="2365">
          <cell r="P2365" t="e">
            <v>#DIV/0!</v>
          </cell>
          <cell r="Q2365">
            <v>25</v>
          </cell>
          <cell r="R2365">
            <v>751</v>
          </cell>
        </row>
        <row r="2365">
          <cell r="V2365" t="str">
            <v>华大单barcode文库</v>
          </cell>
          <cell r="W2365" t="str">
            <v>已磷酸化</v>
          </cell>
          <cell r="X2365" t="str">
            <v>未环化</v>
          </cell>
        </row>
        <row r="2366">
          <cell r="F2366" t="str">
            <v>HGC-Lib-26083192</v>
          </cell>
          <cell r="G2366" t="str">
            <v>MAS26061158-o</v>
          </cell>
          <cell r="H2366">
            <v>2</v>
          </cell>
          <cell r="I2366">
            <v>0</v>
          </cell>
          <cell r="J2366" t="str">
            <v>华大-C4-oligo</v>
          </cell>
          <cell r="K2366" t="str">
            <v>胡钟糠</v>
          </cell>
          <cell r="L2366">
            <v>18.89</v>
          </cell>
        </row>
        <row r="2366">
          <cell r="P2366" t="e">
            <v>#DIV/0!</v>
          </cell>
          <cell r="Q2366">
            <v>25</v>
          </cell>
          <cell r="R2366">
            <v>472.25</v>
          </cell>
        </row>
        <row r="2366">
          <cell r="V2366" t="str">
            <v>华大单barcode文库</v>
          </cell>
          <cell r="W2366" t="str">
            <v>已磷酸化</v>
          </cell>
          <cell r="X2366" t="str">
            <v>未环化</v>
          </cell>
        </row>
        <row r="2367">
          <cell r="F2367" t="str">
            <v>HGC-Lib-26083193</v>
          </cell>
          <cell r="G2367" t="str">
            <v>MAS26061159</v>
          </cell>
          <cell r="H2367">
            <v>88</v>
          </cell>
          <cell r="I2367">
            <v>0</v>
          </cell>
          <cell r="J2367" t="str">
            <v>华大-C4-转录组</v>
          </cell>
          <cell r="K2367" t="str">
            <v>胡钟糠</v>
          </cell>
          <cell r="L2367">
            <v>29.18</v>
          </cell>
        </row>
        <row r="2367">
          <cell r="P2367" t="e">
            <v>#DIV/0!</v>
          </cell>
          <cell r="Q2367">
            <v>25</v>
          </cell>
          <cell r="R2367">
            <v>729.5</v>
          </cell>
        </row>
        <row r="2367">
          <cell r="V2367" t="str">
            <v>华大单barcode文库</v>
          </cell>
          <cell r="W2367" t="str">
            <v>已磷酸化</v>
          </cell>
          <cell r="X2367" t="str">
            <v>未环化</v>
          </cell>
        </row>
        <row r="2368">
          <cell r="F2368" t="str">
            <v>HGC-Lib-26083194</v>
          </cell>
          <cell r="G2368" t="str">
            <v>MAS26061159-o</v>
          </cell>
          <cell r="H2368">
            <v>2</v>
          </cell>
          <cell r="I2368">
            <v>0</v>
          </cell>
          <cell r="J2368" t="str">
            <v>华大-C4-oligo</v>
          </cell>
          <cell r="K2368" t="str">
            <v>胡钟糠</v>
          </cell>
          <cell r="L2368">
            <v>18</v>
          </cell>
        </row>
        <row r="2368">
          <cell r="P2368" t="e">
            <v>#DIV/0!</v>
          </cell>
          <cell r="Q2368">
            <v>25</v>
          </cell>
          <cell r="R2368">
            <v>450</v>
          </cell>
        </row>
        <row r="2368">
          <cell r="V2368" t="str">
            <v>华大单barcode文库</v>
          </cell>
          <cell r="W2368" t="str">
            <v>已磷酸化</v>
          </cell>
          <cell r="X2368" t="str">
            <v>未环化</v>
          </cell>
        </row>
        <row r="2369">
          <cell r="F2369" t="str">
            <v>HGC-Lib-26083195</v>
          </cell>
          <cell r="G2369" t="str">
            <v>MAS26060141</v>
          </cell>
          <cell r="H2369">
            <v>90</v>
          </cell>
          <cell r="I2369">
            <v>0</v>
          </cell>
          <cell r="J2369" t="str">
            <v>10X-3-转录组</v>
          </cell>
          <cell r="K2369" t="str">
            <v>胡钟糠</v>
          </cell>
          <cell r="L2369">
            <v>83.35</v>
          </cell>
        </row>
        <row r="2369">
          <cell r="P2369" t="e">
            <v>#DIV/0!</v>
          </cell>
          <cell r="Q2369">
            <v>25</v>
          </cell>
          <cell r="R2369">
            <v>2083.75</v>
          </cell>
        </row>
        <row r="2369">
          <cell r="V2369" t="str">
            <v>Illumina Truseq文库</v>
          </cell>
          <cell r="W2369" t="str">
            <v>未磷酸化</v>
          </cell>
          <cell r="X2369" t="str">
            <v>未环化</v>
          </cell>
        </row>
        <row r="2370">
          <cell r="F2370" t="str">
            <v>HGC-Lib-26083196</v>
          </cell>
          <cell r="G2370" t="str">
            <v>MAS26060142</v>
          </cell>
          <cell r="H2370">
            <v>90</v>
          </cell>
          <cell r="I2370">
            <v>0</v>
          </cell>
          <cell r="J2370" t="str">
            <v>10X-3-转录组</v>
          </cell>
          <cell r="K2370" t="str">
            <v>胡钟糠</v>
          </cell>
          <cell r="L2370">
            <v>60.78</v>
          </cell>
        </row>
        <row r="2370">
          <cell r="P2370" t="e">
            <v>#DIV/0!</v>
          </cell>
          <cell r="Q2370">
            <v>25</v>
          </cell>
          <cell r="R2370">
            <v>1519.5</v>
          </cell>
        </row>
        <row r="2370">
          <cell r="V2370" t="str">
            <v>Illumina Truseq文库</v>
          </cell>
          <cell r="W2370" t="str">
            <v>未磷酸化</v>
          </cell>
          <cell r="X2370" t="str">
            <v>未环化</v>
          </cell>
        </row>
        <row r="2371">
          <cell r="F2371" t="str">
            <v>HGC-Lib-26083197</v>
          </cell>
          <cell r="G2371" t="str">
            <v>MAS26060143</v>
          </cell>
          <cell r="H2371">
            <v>90</v>
          </cell>
          <cell r="I2371">
            <v>0</v>
          </cell>
          <cell r="J2371" t="str">
            <v>10X-3-转录组</v>
          </cell>
          <cell r="K2371" t="str">
            <v>胡钟糠</v>
          </cell>
          <cell r="L2371">
            <v>64.5</v>
          </cell>
        </row>
        <row r="2371">
          <cell r="P2371" t="e">
            <v>#DIV/0!</v>
          </cell>
          <cell r="Q2371">
            <v>25</v>
          </cell>
          <cell r="R2371">
            <v>1612.5</v>
          </cell>
        </row>
        <row r="2371">
          <cell r="V2371" t="str">
            <v>Illumina Truseq文库</v>
          </cell>
          <cell r="W2371" t="str">
            <v>未磷酸化</v>
          </cell>
          <cell r="X2371" t="str">
            <v>未环化</v>
          </cell>
        </row>
        <row r="2372">
          <cell r="F2372" t="str">
            <v>HGC-Lib-26083198</v>
          </cell>
          <cell r="G2372" t="str">
            <v>MAS26060144</v>
          </cell>
          <cell r="H2372">
            <v>90</v>
          </cell>
          <cell r="I2372">
            <v>0</v>
          </cell>
          <cell r="J2372" t="str">
            <v>10X-3-转录组</v>
          </cell>
          <cell r="K2372" t="str">
            <v>胡钟糠</v>
          </cell>
          <cell r="L2372">
            <v>56.59</v>
          </cell>
        </row>
        <row r="2372">
          <cell r="P2372" t="e">
            <v>#DIV/0!</v>
          </cell>
          <cell r="Q2372">
            <v>25</v>
          </cell>
          <cell r="R2372">
            <v>1414.75</v>
          </cell>
        </row>
        <row r="2372">
          <cell r="V2372" t="str">
            <v>Illumina Truseq文库</v>
          </cell>
          <cell r="W2372" t="str">
            <v>未磷酸化</v>
          </cell>
          <cell r="X2372" t="str">
            <v>未环化</v>
          </cell>
        </row>
        <row r="2373">
          <cell r="F2373" t="str">
            <v>HGC-Lib-26083199</v>
          </cell>
          <cell r="G2373" t="str">
            <v>MAS26060145</v>
          </cell>
          <cell r="H2373">
            <v>90</v>
          </cell>
          <cell r="I2373">
            <v>0</v>
          </cell>
          <cell r="J2373" t="str">
            <v>10X-3-转录组</v>
          </cell>
          <cell r="K2373" t="str">
            <v>胡钟糠</v>
          </cell>
          <cell r="L2373">
            <v>38.85</v>
          </cell>
        </row>
        <row r="2373">
          <cell r="P2373" t="e">
            <v>#DIV/0!</v>
          </cell>
          <cell r="Q2373">
            <v>25</v>
          </cell>
          <cell r="R2373">
            <v>971.25</v>
          </cell>
        </row>
        <row r="2373">
          <cell r="V2373" t="str">
            <v>Illumina Truseq文库</v>
          </cell>
          <cell r="W2373" t="str">
            <v>未磷酸化</v>
          </cell>
          <cell r="X2373" t="str">
            <v>未环化</v>
          </cell>
        </row>
        <row r="2374">
          <cell r="F2374" t="str">
            <v>HGC-Lib-26083200</v>
          </cell>
          <cell r="G2374" t="str">
            <v>MAS26060146</v>
          </cell>
          <cell r="H2374">
            <v>90</v>
          </cell>
          <cell r="I2374">
            <v>0</v>
          </cell>
          <cell r="J2374" t="str">
            <v>10X-3-转录组</v>
          </cell>
          <cell r="K2374" t="str">
            <v>胡钟糠</v>
          </cell>
          <cell r="L2374">
            <v>44.15</v>
          </cell>
        </row>
        <row r="2374">
          <cell r="P2374" t="e">
            <v>#DIV/0!</v>
          </cell>
          <cell r="Q2374">
            <v>25</v>
          </cell>
          <cell r="R2374">
            <v>1103.75</v>
          </cell>
        </row>
        <row r="2374">
          <cell r="V2374" t="str">
            <v>Illumina Truseq文库</v>
          </cell>
          <cell r="W2374" t="str">
            <v>未磷酸化</v>
          </cell>
          <cell r="X2374" t="str">
            <v>未环化</v>
          </cell>
        </row>
        <row r="2375">
          <cell r="F2375" t="str">
            <v>HGC-Lib-26083201</v>
          </cell>
          <cell r="G2375" t="str">
            <v>MAS26060149</v>
          </cell>
          <cell r="H2375">
            <v>88</v>
          </cell>
          <cell r="I2375">
            <v>0</v>
          </cell>
          <cell r="J2375" t="str">
            <v>华大-C4-转录组</v>
          </cell>
          <cell r="K2375" t="str">
            <v>胡钟糠</v>
          </cell>
          <cell r="L2375">
            <v>19.86</v>
          </cell>
        </row>
        <row r="2375">
          <cell r="P2375" t="e">
            <v>#DIV/0!</v>
          </cell>
          <cell r="Q2375">
            <v>25</v>
          </cell>
          <cell r="R2375">
            <v>496.5</v>
          </cell>
        </row>
        <row r="2375">
          <cell r="V2375" t="str">
            <v>华大单barcode文库</v>
          </cell>
          <cell r="W2375" t="str">
            <v>已磷酸化</v>
          </cell>
          <cell r="X2375" t="str">
            <v>未环化</v>
          </cell>
        </row>
        <row r="2376">
          <cell r="F2376" t="str">
            <v>HGC-Lib-26083202</v>
          </cell>
          <cell r="G2376" t="str">
            <v>MAS26060149-o</v>
          </cell>
          <cell r="H2376">
            <v>2</v>
          </cell>
          <cell r="I2376">
            <v>0</v>
          </cell>
          <cell r="J2376" t="str">
            <v>华大-C4-oligo</v>
          </cell>
          <cell r="K2376" t="str">
            <v>胡钟糠</v>
          </cell>
          <cell r="L2376">
            <v>15.26</v>
          </cell>
        </row>
        <row r="2376">
          <cell r="P2376" t="e">
            <v>#DIV/0!</v>
          </cell>
          <cell r="Q2376">
            <v>25</v>
          </cell>
          <cell r="R2376">
            <v>381.5</v>
          </cell>
        </row>
        <row r="2376">
          <cell r="V2376" t="str">
            <v>华大单barcode文库</v>
          </cell>
          <cell r="W2376" t="str">
            <v>已磷酸化</v>
          </cell>
          <cell r="X2376" t="str">
            <v>未环化</v>
          </cell>
        </row>
        <row r="2377">
          <cell r="F2377" t="str">
            <v>HGC-Lib-26083203</v>
          </cell>
          <cell r="G2377" t="str">
            <v>MAS26060150</v>
          </cell>
          <cell r="H2377">
            <v>88</v>
          </cell>
          <cell r="I2377">
            <v>0</v>
          </cell>
          <cell r="J2377" t="str">
            <v>华大-C4-转录组</v>
          </cell>
          <cell r="K2377" t="str">
            <v>吴雯慧</v>
          </cell>
          <cell r="L2377">
            <v>32.7</v>
          </cell>
        </row>
        <row r="2377">
          <cell r="P2377" t="e">
            <v>#DIV/0!</v>
          </cell>
          <cell r="Q2377">
            <v>25</v>
          </cell>
          <cell r="R2377">
            <v>817.5</v>
          </cell>
        </row>
        <row r="2377">
          <cell r="V2377" t="str">
            <v>华大单barcode文库</v>
          </cell>
          <cell r="W2377" t="str">
            <v>已磷酸化</v>
          </cell>
          <cell r="X2377" t="str">
            <v>未环化</v>
          </cell>
        </row>
        <row r="2378">
          <cell r="F2378" t="str">
            <v>HGC-Lib-26083204</v>
          </cell>
          <cell r="G2378" t="str">
            <v>MAS26060150-o</v>
          </cell>
          <cell r="H2378">
            <v>2</v>
          </cell>
          <cell r="I2378">
            <v>0</v>
          </cell>
          <cell r="J2378" t="str">
            <v>华大-C4-oligo</v>
          </cell>
          <cell r="K2378" t="str">
            <v>吴雯慧</v>
          </cell>
          <cell r="L2378">
            <v>11.43</v>
          </cell>
        </row>
        <row r="2378">
          <cell r="P2378" t="e">
            <v>#DIV/0!</v>
          </cell>
          <cell r="Q2378">
            <v>25</v>
          </cell>
          <cell r="R2378">
            <v>285.75</v>
          </cell>
        </row>
        <row r="2378">
          <cell r="V2378" t="str">
            <v>华大单barcode文库</v>
          </cell>
          <cell r="W2378" t="str">
            <v>已磷酸化</v>
          </cell>
          <cell r="X2378" t="str">
            <v>未环化</v>
          </cell>
        </row>
        <row r="2379">
          <cell r="F2379" t="str">
            <v>HGC-Lib-26083205</v>
          </cell>
          <cell r="G2379" t="str">
            <v>MAS26060151</v>
          </cell>
          <cell r="H2379">
            <v>88</v>
          </cell>
          <cell r="I2379">
            <v>0</v>
          </cell>
          <cell r="J2379" t="str">
            <v>华大-C4-转录组</v>
          </cell>
          <cell r="K2379" t="str">
            <v>吴雯慧</v>
          </cell>
          <cell r="L2379">
            <v>24.4</v>
          </cell>
        </row>
        <row r="2379">
          <cell r="P2379" t="e">
            <v>#DIV/0!</v>
          </cell>
          <cell r="Q2379">
            <v>25</v>
          </cell>
          <cell r="R2379">
            <v>610</v>
          </cell>
        </row>
        <row r="2379">
          <cell r="V2379" t="str">
            <v>华大单barcode文库</v>
          </cell>
          <cell r="W2379" t="str">
            <v>已磷酸化</v>
          </cell>
          <cell r="X2379" t="str">
            <v>未环化</v>
          </cell>
        </row>
        <row r="2380">
          <cell r="F2380" t="str">
            <v>HGC-Lib-26083206</v>
          </cell>
          <cell r="G2380" t="str">
            <v>MAS26060151-o</v>
          </cell>
          <cell r="H2380">
            <v>2</v>
          </cell>
          <cell r="I2380">
            <v>0</v>
          </cell>
          <cell r="J2380" t="str">
            <v>华大-C4-oligo</v>
          </cell>
          <cell r="K2380" t="str">
            <v>吴雯慧</v>
          </cell>
          <cell r="L2380">
            <v>13.55</v>
          </cell>
        </row>
        <row r="2380">
          <cell r="P2380" t="e">
            <v>#DIV/0!</v>
          </cell>
          <cell r="Q2380">
            <v>25</v>
          </cell>
          <cell r="R2380">
            <v>338.75</v>
          </cell>
        </row>
        <row r="2380">
          <cell r="V2380" t="str">
            <v>华大单barcode文库</v>
          </cell>
          <cell r="W2380" t="str">
            <v>已磷酸化</v>
          </cell>
          <cell r="X2380" t="str">
            <v>未环化</v>
          </cell>
        </row>
        <row r="2381">
          <cell r="F2381" t="str">
            <v>HGC-Lib-26083207</v>
          </cell>
          <cell r="G2381" t="str">
            <v>MAS26060152</v>
          </cell>
          <cell r="H2381">
            <v>88</v>
          </cell>
          <cell r="I2381">
            <v>0</v>
          </cell>
          <cell r="J2381" t="str">
            <v>华大-C4-转录组</v>
          </cell>
          <cell r="K2381" t="str">
            <v>吴雯慧</v>
          </cell>
          <cell r="L2381">
            <v>21.59</v>
          </cell>
        </row>
        <row r="2381">
          <cell r="P2381" t="e">
            <v>#DIV/0!</v>
          </cell>
          <cell r="Q2381">
            <v>25</v>
          </cell>
          <cell r="R2381">
            <v>539.75</v>
          </cell>
        </row>
        <row r="2381">
          <cell r="V2381" t="str">
            <v>华大单barcode文库</v>
          </cell>
          <cell r="W2381" t="str">
            <v>已磷酸化</v>
          </cell>
          <cell r="X2381" t="str">
            <v>未环化</v>
          </cell>
        </row>
        <row r="2382">
          <cell r="F2382" t="str">
            <v>HGC-Lib-26083208</v>
          </cell>
          <cell r="G2382" t="str">
            <v>MAS26060152-o</v>
          </cell>
          <cell r="H2382">
            <v>2</v>
          </cell>
          <cell r="I2382">
            <v>0</v>
          </cell>
          <cell r="J2382" t="str">
            <v>华大-C4-oligo</v>
          </cell>
          <cell r="K2382" t="str">
            <v>吴雯慧</v>
          </cell>
          <cell r="L2382">
            <v>17.54</v>
          </cell>
        </row>
        <row r="2382">
          <cell r="P2382" t="e">
            <v>#DIV/0!</v>
          </cell>
          <cell r="Q2382">
            <v>25</v>
          </cell>
          <cell r="R2382">
            <v>438.5</v>
          </cell>
        </row>
        <row r="2382">
          <cell r="V2382" t="str">
            <v>华大单barcode文库</v>
          </cell>
          <cell r="W2382" t="str">
            <v>已磷酸化</v>
          </cell>
          <cell r="X2382" t="str">
            <v>未环化</v>
          </cell>
        </row>
        <row r="2383">
          <cell r="F2383" t="str">
            <v>HGC-Lib-26083209</v>
          </cell>
          <cell r="G2383" t="str">
            <v>MAS26060153</v>
          </cell>
          <cell r="H2383">
            <v>88</v>
          </cell>
          <cell r="I2383">
            <v>0</v>
          </cell>
          <cell r="J2383" t="str">
            <v>华大-C4-转录组</v>
          </cell>
          <cell r="K2383" t="str">
            <v>吴雯慧</v>
          </cell>
          <cell r="L2383">
            <v>19.87</v>
          </cell>
        </row>
        <row r="2383">
          <cell r="P2383" t="e">
            <v>#DIV/0!</v>
          </cell>
          <cell r="Q2383">
            <v>25</v>
          </cell>
          <cell r="R2383">
            <v>496.75</v>
          </cell>
        </row>
        <row r="2383">
          <cell r="V2383" t="str">
            <v>华大单barcode文库</v>
          </cell>
          <cell r="W2383" t="str">
            <v>已磷酸化</v>
          </cell>
          <cell r="X2383" t="str">
            <v>未环化</v>
          </cell>
        </row>
        <row r="2384">
          <cell r="F2384" t="str">
            <v>HGC-Lib-26083210</v>
          </cell>
          <cell r="G2384" t="str">
            <v>MAS26060153-o</v>
          </cell>
          <cell r="H2384">
            <v>2</v>
          </cell>
          <cell r="I2384">
            <v>0</v>
          </cell>
          <cell r="J2384" t="str">
            <v>华大-C4-oligo</v>
          </cell>
          <cell r="K2384" t="str">
            <v>吴雯慧</v>
          </cell>
          <cell r="L2384">
            <v>17.8</v>
          </cell>
        </row>
        <row r="2384">
          <cell r="P2384" t="e">
            <v>#DIV/0!</v>
          </cell>
          <cell r="Q2384">
            <v>25</v>
          </cell>
          <cell r="R2384">
            <v>445</v>
          </cell>
        </row>
        <row r="2384">
          <cell r="V2384" t="str">
            <v>华大单barcode文库</v>
          </cell>
          <cell r="W2384" t="str">
            <v>已磷酸化</v>
          </cell>
          <cell r="X2384" t="str">
            <v>未环化</v>
          </cell>
        </row>
        <row r="2385">
          <cell r="F2385" t="str">
            <v>HGC-Lib-26083211</v>
          </cell>
          <cell r="G2385" t="str">
            <v>MAS26060154</v>
          </cell>
          <cell r="H2385">
            <v>88</v>
          </cell>
          <cell r="I2385">
            <v>0</v>
          </cell>
          <cell r="J2385" t="str">
            <v>华大-C4-转录组</v>
          </cell>
          <cell r="K2385" t="str">
            <v>吴雯慧</v>
          </cell>
          <cell r="L2385">
            <v>7.04</v>
          </cell>
        </row>
        <row r="2385">
          <cell r="P2385" t="e">
            <v>#DIV/0!</v>
          </cell>
          <cell r="Q2385">
            <v>25</v>
          </cell>
          <cell r="R2385">
            <v>176</v>
          </cell>
        </row>
        <row r="2385">
          <cell r="V2385" t="str">
            <v>华大单barcode文库</v>
          </cell>
          <cell r="W2385" t="str">
            <v>已磷酸化</v>
          </cell>
          <cell r="X2385" t="str">
            <v>未环化</v>
          </cell>
        </row>
        <row r="2386">
          <cell r="F2386" t="str">
            <v>HGC-Lib-26083212</v>
          </cell>
          <cell r="G2386" t="str">
            <v>MAS26060154-o</v>
          </cell>
          <cell r="H2386">
            <v>2</v>
          </cell>
          <cell r="I2386">
            <v>0</v>
          </cell>
          <cell r="J2386" t="str">
            <v>华大-C4-oligo</v>
          </cell>
          <cell r="K2386" t="str">
            <v>吴雯慧</v>
          </cell>
          <cell r="L2386">
            <v>16.04</v>
          </cell>
        </row>
        <row r="2386">
          <cell r="P2386" t="e">
            <v>#DIV/0!</v>
          </cell>
          <cell r="Q2386">
            <v>25</v>
          </cell>
          <cell r="R2386">
            <v>401</v>
          </cell>
        </row>
        <row r="2386">
          <cell r="V2386" t="str">
            <v>华大单barcode文库</v>
          </cell>
          <cell r="W2386" t="str">
            <v>已磷酸化</v>
          </cell>
          <cell r="X2386" t="str">
            <v>未环化</v>
          </cell>
        </row>
        <row r="2387">
          <cell r="F2387" t="str">
            <v>HGC-Lib-26083213</v>
          </cell>
          <cell r="G2387" t="str">
            <v>MAS26060167</v>
          </cell>
          <cell r="H2387">
            <v>88</v>
          </cell>
          <cell r="I2387">
            <v>0</v>
          </cell>
          <cell r="J2387" t="str">
            <v>华大-C4-转录组</v>
          </cell>
          <cell r="K2387" t="str">
            <v>吴雯慧</v>
          </cell>
          <cell r="L2387">
            <v>32.89</v>
          </cell>
        </row>
        <row r="2387">
          <cell r="P2387" t="e">
            <v>#DIV/0!</v>
          </cell>
          <cell r="Q2387">
            <v>25</v>
          </cell>
          <cell r="R2387">
            <v>822.25</v>
          </cell>
        </row>
        <row r="2387">
          <cell r="V2387" t="str">
            <v>华大单barcode文库</v>
          </cell>
          <cell r="W2387" t="str">
            <v>已磷酸化</v>
          </cell>
          <cell r="X2387" t="str">
            <v>未环化</v>
          </cell>
        </row>
        <row r="2388">
          <cell r="F2388" t="str">
            <v>HGC-Lib-26083214</v>
          </cell>
          <cell r="G2388" t="str">
            <v>MAS26060167-o</v>
          </cell>
          <cell r="H2388">
            <v>2</v>
          </cell>
          <cell r="I2388">
            <v>0</v>
          </cell>
          <cell r="J2388" t="str">
            <v>华大-C4-oligo</v>
          </cell>
          <cell r="K2388" t="str">
            <v>吴雯慧</v>
          </cell>
          <cell r="L2388">
            <v>16.03</v>
          </cell>
        </row>
        <row r="2388">
          <cell r="P2388" t="e">
            <v>#DIV/0!</v>
          </cell>
          <cell r="Q2388">
            <v>25</v>
          </cell>
          <cell r="R2388">
            <v>400.75</v>
          </cell>
        </row>
        <row r="2388">
          <cell r="V2388" t="str">
            <v>华大单barcode文库</v>
          </cell>
          <cell r="W2388" t="str">
            <v>已磷酸化</v>
          </cell>
          <cell r="X2388" t="str">
            <v>未环化</v>
          </cell>
        </row>
        <row r="2389">
          <cell r="F2389" t="str">
            <v>HGC-Lib-26083215</v>
          </cell>
          <cell r="G2389" t="str">
            <v>MAS26060168</v>
          </cell>
          <cell r="H2389">
            <v>88</v>
          </cell>
          <cell r="I2389">
            <v>0</v>
          </cell>
          <cell r="J2389" t="str">
            <v>华大-C4-转录组</v>
          </cell>
          <cell r="K2389" t="str">
            <v>吴雯慧</v>
          </cell>
          <cell r="L2389">
            <v>20.95</v>
          </cell>
        </row>
        <row r="2389">
          <cell r="P2389" t="e">
            <v>#DIV/0!</v>
          </cell>
          <cell r="Q2389">
            <v>25</v>
          </cell>
          <cell r="R2389">
            <v>523.75</v>
          </cell>
        </row>
        <row r="2389">
          <cell r="V2389" t="str">
            <v>华大单barcode文库</v>
          </cell>
          <cell r="W2389" t="str">
            <v>已磷酸化</v>
          </cell>
          <cell r="X2389" t="str">
            <v>未环化</v>
          </cell>
        </row>
        <row r="2390">
          <cell r="F2390" t="str">
            <v>HGC-Lib-26083216</v>
          </cell>
          <cell r="G2390" t="str">
            <v>MAS26060168-o</v>
          </cell>
          <cell r="H2390">
            <v>2</v>
          </cell>
          <cell r="I2390">
            <v>0</v>
          </cell>
          <cell r="J2390" t="str">
            <v>华大-C4-oligo</v>
          </cell>
          <cell r="K2390" t="str">
            <v>吴雯慧</v>
          </cell>
          <cell r="L2390">
            <v>13.88</v>
          </cell>
        </row>
        <row r="2390">
          <cell r="P2390" t="e">
            <v>#DIV/0!</v>
          </cell>
          <cell r="Q2390">
            <v>25</v>
          </cell>
          <cell r="R2390">
            <v>347</v>
          </cell>
        </row>
        <row r="2390">
          <cell r="V2390" t="str">
            <v>华大单barcode文库</v>
          </cell>
          <cell r="W2390" t="str">
            <v>已磷酸化</v>
          </cell>
          <cell r="X2390" t="str">
            <v>未环化</v>
          </cell>
        </row>
        <row r="2391">
          <cell r="F2391" t="str">
            <v>HGC-Lib-26083217</v>
          </cell>
          <cell r="G2391" t="str">
            <v>MAS26060169</v>
          </cell>
          <cell r="H2391">
            <v>88</v>
          </cell>
          <cell r="I2391">
            <v>0</v>
          </cell>
          <cell r="J2391" t="str">
            <v>华大-C4-转录组</v>
          </cell>
          <cell r="K2391" t="str">
            <v>吴雯慧</v>
          </cell>
          <cell r="L2391">
            <v>26.52</v>
          </cell>
        </row>
        <row r="2391">
          <cell r="P2391" t="e">
            <v>#DIV/0!</v>
          </cell>
          <cell r="Q2391">
            <v>25</v>
          </cell>
          <cell r="R2391">
            <v>663</v>
          </cell>
        </row>
        <row r="2391">
          <cell r="V2391" t="str">
            <v>华大单barcode文库</v>
          </cell>
          <cell r="W2391" t="str">
            <v>已磷酸化</v>
          </cell>
          <cell r="X2391" t="str">
            <v>未环化</v>
          </cell>
        </row>
        <row r="2392">
          <cell r="F2392" t="str">
            <v>HGC-Lib-26083218</v>
          </cell>
          <cell r="G2392" t="str">
            <v>MAS26060169-o</v>
          </cell>
          <cell r="H2392">
            <v>2</v>
          </cell>
          <cell r="I2392">
            <v>0</v>
          </cell>
          <cell r="J2392" t="str">
            <v>华大-C4-oligo</v>
          </cell>
          <cell r="K2392" t="str">
            <v>吴雯慧</v>
          </cell>
          <cell r="L2392">
            <v>17.44</v>
          </cell>
        </row>
        <row r="2392">
          <cell r="P2392" t="e">
            <v>#DIV/0!</v>
          </cell>
          <cell r="Q2392">
            <v>25</v>
          </cell>
          <cell r="R2392">
            <v>436</v>
          </cell>
        </row>
        <row r="2392">
          <cell r="V2392" t="str">
            <v>华大单barcode文库</v>
          </cell>
          <cell r="W2392" t="str">
            <v>已磷酸化</v>
          </cell>
          <cell r="X2392" t="str">
            <v>未环化</v>
          </cell>
        </row>
        <row r="2393">
          <cell r="F2393" t="str">
            <v>HGC-Lib-26083219</v>
          </cell>
          <cell r="G2393" t="str">
            <v>MAS26060170</v>
          </cell>
          <cell r="H2393">
            <v>88</v>
          </cell>
          <cell r="I2393">
            <v>0</v>
          </cell>
          <cell r="J2393" t="str">
            <v>华大-C4-转录组</v>
          </cell>
          <cell r="K2393" t="str">
            <v>吴雯慧</v>
          </cell>
          <cell r="L2393">
            <v>18.1</v>
          </cell>
        </row>
        <row r="2393">
          <cell r="P2393" t="e">
            <v>#DIV/0!</v>
          </cell>
          <cell r="Q2393">
            <v>25</v>
          </cell>
          <cell r="R2393">
            <v>452.5</v>
          </cell>
        </row>
        <row r="2393">
          <cell r="V2393" t="str">
            <v>华大单barcode文库</v>
          </cell>
          <cell r="W2393" t="str">
            <v>已磷酸化</v>
          </cell>
          <cell r="X2393" t="str">
            <v>未环化</v>
          </cell>
        </row>
        <row r="2394">
          <cell r="F2394" t="str">
            <v>HGC-Lib-26083220</v>
          </cell>
          <cell r="G2394" t="str">
            <v>MAS26060170-o</v>
          </cell>
          <cell r="H2394">
            <v>2</v>
          </cell>
          <cell r="I2394">
            <v>0</v>
          </cell>
          <cell r="J2394" t="str">
            <v>华大-C4-oligo</v>
          </cell>
          <cell r="K2394" t="str">
            <v>吴雯慧</v>
          </cell>
          <cell r="L2394">
            <v>14.87</v>
          </cell>
        </row>
        <row r="2394">
          <cell r="P2394" t="e">
            <v>#DIV/0!</v>
          </cell>
          <cell r="Q2394">
            <v>25</v>
          </cell>
          <cell r="R2394">
            <v>371.75</v>
          </cell>
        </row>
        <row r="2394">
          <cell r="V2394" t="str">
            <v>华大单barcode文库</v>
          </cell>
          <cell r="W2394" t="str">
            <v>已磷酸化</v>
          </cell>
          <cell r="X2394" t="str">
            <v>未环化</v>
          </cell>
        </row>
        <row r="2395">
          <cell r="F2395" t="str">
            <v>HGC-Lib-26083221</v>
          </cell>
          <cell r="G2395" t="str">
            <v>MAS26060171</v>
          </cell>
          <cell r="H2395">
            <v>88</v>
          </cell>
          <cell r="I2395">
            <v>0</v>
          </cell>
          <cell r="J2395" t="str">
            <v>华大-C4-转录组</v>
          </cell>
          <cell r="K2395" t="str">
            <v>吴雯慧</v>
          </cell>
          <cell r="L2395">
            <v>23.02</v>
          </cell>
        </row>
        <row r="2395">
          <cell r="P2395" t="e">
            <v>#DIV/0!</v>
          </cell>
          <cell r="Q2395">
            <v>25</v>
          </cell>
          <cell r="R2395">
            <v>575.5</v>
          </cell>
        </row>
        <row r="2395">
          <cell r="V2395" t="str">
            <v>华大单barcode文库</v>
          </cell>
          <cell r="W2395" t="str">
            <v>已磷酸化</v>
          </cell>
          <cell r="X2395" t="str">
            <v>未环化</v>
          </cell>
        </row>
        <row r="2396">
          <cell r="F2396" t="str">
            <v>HGC-Lib-26083222</v>
          </cell>
          <cell r="G2396" t="str">
            <v>MAS26060171-o</v>
          </cell>
          <cell r="H2396">
            <v>2</v>
          </cell>
          <cell r="I2396">
            <v>0</v>
          </cell>
          <cell r="J2396" t="str">
            <v>华大-C4-oligo</v>
          </cell>
          <cell r="K2396" t="str">
            <v>吴雯慧</v>
          </cell>
          <cell r="L2396">
            <v>15.94</v>
          </cell>
        </row>
        <row r="2396">
          <cell r="P2396" t="e">
            <v>#DIV/0!</v>
          </cell>
          <cell r="Q2396">
            <v>25</v>
          </cell>
          <cell r="R2396">
            <v>398.5</v>
          </cell>
        </row>
        <row r="2396">
          <cell r="V2396" t="str">
            <v>华大单barcode文库</v>
          </cell>
          <cell r="W2396" t="str">
            <v>已磷酸化</v>
          </cell>
          <cell r="X2396" t="str">
            <v>未环化</v>
          </cell>
        </row>
        <row r="2397">
          <cell r="F2397" t="str">
            <v>HGC-Lib-26083223</v>
          </cell>
          <cell r="G2397" t="str">
            <v>MAS26060172</v>
          </cell>
          <cell r="H2397">
            <v>88</v>
          </cell>
          <cell r="I2397">
            <v>0</v>
          </cell>
          <cell r="J2397" t="str">
            <v>华大-C4-转录组</v>
          </cell>
          <cell r="K2397" t="str">
            <v>吴雯慧</v>
          </cell>
          <cell r="L2397">
            <v>26.64</v>
          </cell>
        </row>
        <row r="2397">
          <cell r="P2397" t="e">
            <v>#DIV/0!</v>
          </cell>
          <cell r="Q2397">
            <v>25</v>
          </cell>
          <cell r="R2397">
            <v>666</v>
          </cell>
        </row>
        <row r="2397">
          <cell r="V2397" t="str">
            <v>华大单barcode文库</v>
          </cell>
          <cell r="W2397" t="str">
            <v>已磷酸化</v>
          </cell>
          <cell r="X2397" t="str">
            <v>未环化</v>
          </cell>
        </row>
        <row r="2398">
          <cell r="F2398" t="str">
            <v>HGC-Lib-26083224</v>
          </cell>
          <cell r="G2398" t="str">
            <v>MAS26060172-o</v>
          </cell>
          <cell r="H2398">
            <v>2</v>
          </cell>
          <cell r="I2398">
            <v>0</v>
          </cell>
          <cell r="J2398" t="str">
            <v>华大-C4-oligo</v>
          </cell>
          <cell r="K2398" t="str">
            <v>吴雯慧</v>
          </cell>
          <cell r="L2398">
            <v>17.14</v>
          </cell>
        </row>
        <row r="2398">
          <cell r="P2398" t="e">
            <v>#DIV/0!</v>
          </cell>
          <cell r="Q2398">
            <v>25</v>
          </cell>
          <cell r="R2398">
            <v>428.5</v>
          </cell>
        </row>
        <row r="2398">
          <cell r="V2398" t="str">
            <v>华大单barcode文库</v>
          </cell>
          <cell r="W2398" t="str">
            <v>已磷酸化</v>
          </cell>
          <cell r="X2398" t="str">
            <v>未环化</v>
          </cell>
        </row>
        <row r="2399">
          <cell r="F2399" t="str">
            <v>HGC-Lib-26083225</v>
          </cell>
          <cell r="G2399" t="str">
            <v>MAS26060173</v>
          </cell>
          <cell r="H2399">
            <v>88</v>
          </cell>
          <cell r="I2399">
            <v>0</v>
          </cell>
          <cell r="J2399" t="str">
            <v>华大-C4-转录组</v>
          </cell>
          <cell r="K2399" t="str">
            <v>吴雯慧</v>
          </cell>
          <cell r="L2399">
            <v>25.49</v>
          </cell>
        </row>
        <row r="2399">
          <cell r="P2399" t="e">
            <v>#DIV/0!</v>
          </cell>
          <cell r="Q2399">
            <v>25</v>
          </cell>
          <cell r="R2399">
            <v>637.25</v>
          </cell>
        </row>
        <row r="2399">
          <cell r="V2399" t="str">
            <v>华大单barcode文库</v>
          </cell>
          <cell r="W2399" t="str">
            <v>已磷酸化</v>
          </cell>
          <cell r="X2399" t="str">
            <v>未环化</v>
          </cell>
        </row>
        <row r="2400">
          <cell r="F2400" t="str">
            <v>HGC-Lib-26083226</v>
          </cell>
          <cell r="G2400" t="str">
            <v>MAS26060173-o</v>
          </cell>
          <cell r="H2400">
            <v>2</v>
          </cell>
          <cell r="I2400">
            <v>0</v>
          </cell>
          <cell r="J2400" t="str">
            <v>华大-C4-oligo</v>
          </cell>
          <cell r="K2400" t="str">
            <v>吴雯慧</v>
          </cell>
          <cell r="L2400">
            <v>15.02</v>
          </cell>
        </row>
        <row r="2400">
          <cell r="P2400" t="e">
            <v>#DIV/0!</v>
          </cell>
          <cell r="Q2400">
            <v>25</v>
          </cell>
          <cell r="R2400">
            <v>375.5</v>
          </cell>
        </row>
        <row r="2400">
          <cell r="V2400" t="str">
            <v>华大单barcode文库</v>
          </cell>
          <cell r="W2400" t="str">
            <v>已磷酸化</v>
          </cell>
          <cell r="X2400" t="str">
            <v>未环化</v>
          </cell>
        </row>
        <row r="2401">
          <cell r="F2401" t="str">
            <v>HGC-Lib-26083227</v>
          </cell>
          <cell r="G2401" t="str">
            <v>MAS26060174</v>
          </cell>
          <cell r="H2401">
            <v>88</v>
          </cell>
          <cell r="I2401">
            <v>0</v>
          </cell>
          <cell r="J2401" t="str">
            <v>华大-C4-转录组</v>
          </cell>
          <cell r="K2401" t="str">
            <v>吴雯慧</v>
          </cell>
          <cell r="L2401">
            <v>14.94</v>
          </cell>
        </row>
        <row r="2401">
          <cell r="P2401" t="e">
            <v>#DIV/0!</v>
          </cell>
          <cell r="Q2401">
            <v>25</v>
          </cell>
          <cell r="R2401">
            <v>373.5</v>
          </cell>
        </row>
        <row r="2401">
          <cell r="V2401" t="str">
            <v>华大单barcode文库</v>
          </cell>
          <cell r="W2401" t="str">
            <v>已磷酸化</v>
          </cell>
          <cell r="X2401" t="str">
            <v>未环化</v>
          </cell>
        </row>
        <row r="2402">
          <cell r="F2402" t="str">
            <v>HGC-Lib-26083228</v>
          </cell>
          <cell r="G2402" t="str">
            <v>MAS26060174-o</v>
          </cell>
          <cell r="H2402">
            <v>2</v>
          </cell>
          <cell r="I2402">
            <v>0</v>
          </cell>
          <cell r="J2402" t="str">
            <v>华大-C4-oligo</v>
          </cell>
          <cell r="K2402" t="str">
            <v>吴雯慧</v>
          </cell>
          <cell r="L2402">
            <v>18.19</v>
          </cell>
        </row>
        <row r="2402">
          <cell r="P2402" t="e">
            <v>#DIV/0!</v>
          </cell>
          <cell r="Q2402">
            <v>25</v>
          </cell>
          <cell r="R2402">
            <v>454.75</v>
          </cell>
        </row>
        <row r="2402">
          <cell r="V2402" t="str">
            <v>华大单barcode文库</v>
          </cell>
          <cell r="W2402" t="str">
            <v>已磷酸化</v>
          </cell>
          <cell r="X2402" t="str">
            <v>未环化</v>
          </cell>
        </row>
        <row r="2403">
          <cell r="F2403" t="str">
            <v>HGC-Lib-26083229</v>
          </cell>
          <cell r="G2403" t="str">
            <v>MAS26060175</v>
          </cell>
          <cell r="H2403">
            <v>88</v>
          </cell>
          <cell r="I2403">
            <v>0</v>
          </cell>
          <cell r="J2403" t="str">
            <v>华大-C4-转录组</v>
          </cell>
          <cell r="K2403" t="str">
            <v>吴雯慧</v>
          </cell>
          <cell r="L2403">
            <v>25.54</v>
          </cell>
        </row>
        <row r="2403">
          <cell r="P2403" t="e">
            <v>#DIV/0!</v>
          </cell>
          <cell r="Q2403">
            <v>25</v>
          </cell>
          <cell r="R2403">
            <v>638.5</v>
          </cell>
        </row>
        <row r="2403">
          <cell r="V2403" t="str">
            <v>华大单barcode文库</v>
          </cell>
          <cell r="W2403" t="str">
            <v>已磷酸化</v>
          </cell>
          <cell r="X2403" t="str">
            <v>未环化</v>
          </cell>
        </row>
        <row r="2404">
          <cell r="F2404" t="str">
            <v>HGC-Lib-26083230</v>
          </cell>
          <cell r="G2404" t="str">
            <v>MAS26060175-o</v>
          </cell>
          <cell r="H2404">
            <v>2</v>
          </cell>
          <cell r="I2404">
            <v>0</v>
          </cell>
          <cell r="J2404" t="str">
            <v>华大-C4-oligo</v>
          </cell>
          <cell r="K2404" t="str">
            <v>吴雯慧</v>
          </cell>
          <cell r="L2404">
            <v>16.39</v>
          </cell>
        </row>
        <row r="2404">
          <cell r="P2404" t="e">
            <v>#DIV/0!</v>
          </cell>
          <cell r="Q2404">
            <v>25</v>
          </cell>
          <cell r="R2404">
            <v>409.75</v>
          </cell>
        </row>
        <row r="2404">
          <cell r="V2404" t="str">
            <v>华大单barcode文库</v>
          </cell>
          <cell r="W2404" t="str">
            <v>已磷酸化</v>
          </cell>
          <cell r="X2404" t="str">
            <v>未环化</v>
          </cell>
        </row>
        <row r="2405">
          <cell r="F2405" t="str">
            <v>HGC-Lib-26083231</v>
          </cell>
          <cell r="G2405" t="str">
            <v>MAS26060209</v>
          </cell>
          <cell r="H2405">
            <v>90</v>
          </cell>
          <cell r="I2405">
            <v>0</v>
          </cell>
          <cell r="J2405" t="str">
            <v>10X-3-转录组</v>
          </cell>
          <cell r="K2405" t="str">
            <v>吴雯慧</v>
          </cell>
          <cell r="L2405">
            <v>61.91</v>
          </cell>
        </row>
        <row r="2405">
          <cell r="P2405" t="e">
            <v>#DIV/0!</v>
          </cell>
          <cell r="Q2405">
            <v>25</v>
          </cell>
          <cell r="R2405">
            <v>1547.75</v>
          </cell>
        </row>
        <row r="2405">
          <cell r="V2405" t="str">
            <v>Illumina Truseq文库</v>
          </cell>
          <cell r="W2405" t="str">
            <v>未磷酸化</v>
          </cell>
          <cell r="X2405" t="str">
            <v>未环化</v>
          </cell>
        </row>
        <row r="2406">
          <cell r="F2406" t="str">
            <v>HGC-Lib-26083232</v>
          </cell>
          <cell r="G2406" t="str">
            <v>MAS26060210</v>
          </cell>
          <cell r="H2406">
            <v>90</v>
          </cell>
          <cell r="I2406">
            <v>0</v>
          </cell>
          <cell r="J2406" t="str">
            <v>10X-3-转录组</v>
          </cell>
          <cell r="K2406" t="str">
            <v>吴雯慧</v>
          </cell>
          <cell r="L2406">
            <v>58.25</v>
          </cell>
        </row>
        <row r="2406">
          <cell r="P2406" t="e">
            <v>#DIV/0!</v>
          </cell>
          <cell r="Q2406">
            <v>25</v>
          </cell>
          <cell r="R2406">
            <v>1456.25</v>
          </cell>
        </row>
        <row r="2406">
          <cell r="V2406" t="str">
            <v>Illumina Truseq文库</v>
          </cell>
          <cell r="W2406" t="str">
            <v>未磷酸化</v>
          </cell>
          <cell r="X2406" t="str">
            <v>未环化</v>
          </cell>
        </row>
        <row r="2407">
          <cell r="F2407" t="str">
            <v>HGC-Lib-26083233</v>
          </cell>
          <cell r="G2407" t="str">
            <v>MAS26060211</v>
          </cell>
          <cell r="H2407">
            <v>90</v>
          </cell>
          <cell r="I2407">
            <v>0</v>
          </cell>
          <cell r="J2407" t="str">
            <v>10X-3-转录组</v>
          </cell>
          <cell r="K2407" t="str">
            <v>吴雯慧</v>
          </cell>
          <cell r="L2407">
            <v>65.12</v>
          </cell>
        </row>
        <row r="2407">
          <cell r="P2407" t="e">
            <v>#DIV/0!</v>
          </cell>
          <cell r="Q2407">
            <v>25</v>
          </cell>
          <cell r="R2407">
            <v>1628</v>
          </cell>
        </row>
        <row r="2407">
          <cell r="V2407" t="str">
            <v>Illumina Truseq文库</v>
          </cell>
          <cell r="W2407" t="str">
            <v>未磷酸化</v>
          </cell>
          <cell r="X2407" t="str">
            <v>未环化</v>
          </cell>
        </row>
        <row r="2408">
          <cell r="F2408" t="str">
            <v>HGC-Lib-26083234</v>
          </cell>
          <cell r="G2408" t="str">
            <v>MAS26060213</v>
          </cell>
          <cell r="H2408">
            <v>90</v>
          </cell>
          <cell r="I2408">
            <v>0</v>
          </cell>
          <cell r="J2408" t="str">
            <v>10X-3-转录组</v>
          </cell>
          <cell r="K2408" t="str">
            <v>吴雯慧</v>
          </cell>
          <cell r="L2408">
            <v>7.84</v>
          </cell>
        </row>
        <row r="2408">
          <cell r="P2408" t="e">
            <v>#DIV/0!</v>
          </cell>
          <cell r="Q2408">
            <v>25</v>
          </cell>
          <cell r="R2408">
            <v>196</v>
          </cell>
        </row>
        <row r="2408">
          <cell r="V2408" t="str">
            <v>Illumina Truseq文库</v>
          </cell>
          <cell r="W2408" t="str">
            <v>未磷酸化</v>
          </cell>
          <cell r="X2408" t="str">
            <v>未环化</v>
          </cell>
        </row>
        <row r="2409">
          <cell r="F2409" t="str">
            <v>HGC-Lib-26083235</v>
          </cell>
          <cell r="G2409" t="str">
            <v>MAS26060214</v>
          </cell>
          <cell r="H2409">
            <v>90</v>
          </cell>
          <cell r="I2409">
            <v>0</v>
          </cell>
          <cell r="J2409" t="str">
            <v>10X-3-转录组</v>
          </cell>
          <cell r="K2409" t="str">
            <v>吴雯慧</v>
          </cell>
          <cell r="L2409">
            <v>46.68</v>
          </cell>
        </row>
        <row r="2409">
          <cell r="P2409" t="e">
            <v>#DIV/0!</v>
          </cell>
          <cell r="Q2409">
            <v>25</v>
          </cell>
          <cell r="R2409">
            <v>1167</v>
          </cell>
        </row>
        <row r="2409">
          <cell r="V2409" t="str">
            <v>Illumina Truseq文库</v>
          </cell>
          <cell r="W2409" t="str">
            <v>未磷酸化</v>
          </cell>
          <cell r="X2409" t="str">
            <v>未环化</v>
          </cell>
        </row>
        <row r="2410">
          <cell r="F2410" t="str">
            <v>HGC-Lib-26083236</v>
          </cell>
          <cell r="G2410" t="str">
            <v>MAS26060217</v>
          </cell>
          <cell r="H2410">
            <v>90</v>
          </cell>
          <cell r="I2410">
            <v>0</v>
          </cell>
          <cell r="J2410" t="str">
            <v>10X-3-转录组</v>
          </cell>
          <cell r="K2410" t="str">
            <v>吴雯慧</v>
          </cell>
          <cell r="L2410">
            <v>63.31</v>
          </cell>
        </row>
        <row r="2410">
          <cell r="P2410" t="e">
            <v>#DIV/0!</v>
          </cell>
          <cell r="Q2410">
            <v>25</v>
          </cell>
          <cell r="R2410">
            <v>1582.75</v>
          </cell>
        </row>
        <row r="2410">
          <cell r="V2410" t="str">
            <v>Illumina Truseq文库</v>
          </cell>
          <cell r="W2410" t="str">
            <v>未磷酸化</v>
          </cell>
          <cell r="X2410" t="str">
            <v>未环化</v>
          </cell>
        </row>
        <row r="2411">
          <cell r="F2411" t="str">
            <v>HGC-Lib-26083237</v>
          </cell>
          <cell r="G2411" t="str">
            <v>MAS26060218</v>
          </cell>
          <cell r="H2411">
            <v>90</v>
          </cell>
          <cell r="I2411">
            <v>0</v>
          </cell>
          <cell r="J2411" t="str">
            <v>10X-3-转录组</v>
          </cell>
          <cell r="K2411" t="str">
            <v>吴雯慧</v>
          </cell>
          <cell r="L2411">
            <v>63.75</v>
          </cell>
        </row>
        <row r="2411">
          <cell r="P2411" t="e">
            <v>#DIV/0!</v>
          </cell>
          <cell r="Q2411">
            <v>25</v>
          </cell>
          <cell r="R2411">
            <v>1593.75</v>
          </cell>
        </row>
        <row r="2411">
          <cell r="V2411" t="str">
            <v>Illumina Truseq文库</v>
          </cell>
          <cell r="W2411" t="str">
            <v>未磷酸化</v>
          </cell>
          <cell r="X2411" t="str">
            <v>未环化</v>
          </cell>
        </row>
        <row r="2412">
          <cell r="F2412" t="str">
            <v>HGC-Lib-26083238</v>
          </cell>
          <cell r="G2412" t="str">
            <v>MAS26060227</v>
          </cell>
          <cell r="H2412">
            <v>90</v>
          </cell>
          <cell r="I2412">
            <v>0</v>
          </cell>
          <cell r="J2412" t="str">
            <v>10X-3-转录组</v>
          </cell>
          <cell r="K2412" t="str">
            <v>吴雯慧</v>
          </cell>
          <cell r="L2412">
            <v>20.66</v>
          </cell>
        </row>
        <row r="2412">
          <cell r="P2412" t="e">
            <v>#DIV/0!</v>
          </cell>
          <cell r="Q2412">
            <v>25</v>
          </cell>
          <cell r="R2412">
            <v>516.5</v>
          </cell>
        </row>
        <row r="2412">
          <cell r="V2412" t="str">
            <v>Illumina Truseq文库</v>
          </cell>
          <cell r="W2412" t="str">
            <v>未磷酸化</v>
          </cell>
          <cell r="X2412" t="str">
            <v>未环化</v>
          </cell>
        </row>
        <row r="2413">
          <cell r="F2413" t="str">
            <v>HGC-Lib-26083239</v>
          </cell>
          <cell r="G2413" t="str">
            <v>MAS26061143</v>
          </cell>
          <cell r="H2413">
            <v>88</v>
          </cell>
          <cell r="I2413">
            <v>0</v>
          </cell>
          <cell r="J2413" t="str">
            <v>华大-C4-转录组</v>
          </cell>
          <cell r="K2413" t="str">
            <v>吴雯慧</v>
          </cell>
          <cell r="L2413">
            <v>39.62</v>
          </cell>
        </row>
        <row r="2413">
          <cell r="P2413" t="e">
            <v>#DIV/0!</v>
          </cell>
          <cell r="Q2413">
            <v>25</v>
          </cell>
          <cell r="R2413">
            <v>990.5</v>
          </cell>
        </row>
        <row r="2413">
          <cell r="V2413" t="str">
            <v>华大单barcode文库</v>
          </cell>
          <cell r="W2413" t="str">
            <v>已磷酸化</v>
          </cell>
          <cell r="X2413" t="str">
            <v>未环化</v>
          </cell>
        </row>
        <row r="2414">
          <cell r="F2414" t="str">
            <v>HGC-Lib-26083240</v>
          </cell>
          <cell r="G2414" t="str">
            <v>MAS26061143-o</v>
          </cell>
          <cell r="H2414">
            <v>2</v>
          </cell>
          <cell r="I2414">
            <v>0</v>
          </cell>
          <cell r="J2414" t="str">
            <v>华大-C4-oligo</v>
          </cell>
          <cell r="K2414" t="str">
            <v>吴雯慧</v>
          </cell>
          <cell r="L2414">
            <v>17.92</v>
          </cell>
        </row>
        <row r="2414">
          <cell r="P2414" t="e">
            <v>#DIV/0!</v>
          </cell>
          <cell r="Q2414">
            <v>25</v>
          </cell>
          <cell r="R2414">
            <v>448</v>
          </cell>
        </row>
        <row r="2414">
          <cell r="V2414" t="str">
            <v>华大单barcode文库</v>
          </cell>
          <cell r="W2414" t="str">
            <v>已磷酸化</v>
          </cell>
          <cell r="X2414" t="str">
            <v>未环化</v>
          </cell>
        </row>
        <row r="2415">
          <cell r="F2415" t="str">
            <v>HGC-Lib-26083241</v>
          </cell>
          <cell r="G2415" t="str">
            <v>MAS26061144</v>
          </cell>
          <cell r="H2415">
            <v>88</v>
          </cell>
          <cell r="I2415">
            <v>0</v>
          </cell>
          <cell r="J2415" t="str">
            <v>华大-C4-转录组</v>
          </cell>
          <cell r="K2415" t="str">
            <v>吴雯慧</v>
          </cell>
          <cell r="L2415">
            <v>22</v>
          </cell>
        </row>
        <row r="2415">
          <cell r="P2415" t="e">
            <v>#DIV/0!</v>
          </cell>
          <cell r="Q2415">
            <v>25</v>
          </cell>
          <cell r="R2415">
            <v>550</v>
          </cell>
        </row>
        <row r="2415">
          <cell r="V2415" t="str">
            <v>华大单barcode文库</v>
          </cell>
          <cell r="W2415" t="str">
            <v>已磷酸化</v>
          </cell>
          <cell r="X2415" t="str">
            <v>未环化</v>
          </cell>
        </row>
        <row r="2416">
          <cell r="F2416" t="str">
            <v>HGC-Lib-26083242</v>
          </cell>
          <cell r="G2416" t="str">
            <v>MAS26061144-o</v>
          </cell>
          <cell r="H2416">
            <v>2</v>
          </cell>
          <cell r="I2416">
            <v>0</v>
          </cell>
          <cell r="J2416" t="str">
            <v>华大-C4-oligo</v>
          </cell>
          <cell r="K2416" t="str">
            <v>吴雯慧</v>
          </cell>
          <cell r="L2416">
            <v>19.45</v>
          </cell>
        </row>
        <row r="2416">
          <cell r="P2416" t="e">
            <v>#DIV/0!</v>
          </cell>
          <cell r="Q2416">
            <v>25</v>
          </cell>
          <cell r="R2416">
            <v>486.25</v>
          </cell>
        </row>
        <row r="2416">
          <cell r="V2416" t="str">
            <v>华大单barcode文库</v>
          </cell>
          <cell r="W2416" t="str">
            <v>已磷酸化</v>
          </cell>
          <cell r="X2416" t="str">
            <v>未环化</v>
          </cell>
        </row>
        <row r="2417">
          <cell r="F2417" t="str">
            <v>HGC-Lib-26083243</v>
          </cell>
          <cell r="G2417" t="str">
            <v>MAS26061145</v>
          </cell>
          <cell r="H2417">
            <v>88</v>
          </cell>
          <cell r="I2417">
            <v>0</v>
          </cell>
          <cell r="J2417" t="str">
            <v>华大-C4-转录组</v>
          </cell>
          <cell r="K2417" t="str">
            <v>吴雯慧</v>
          </cell>
          <cell r="L2417">
            <v>22.68</v>
          </cell>
        </row>
        <row r="2417">
          <cell r="P2417" t="e">
            <v>#DIV/0!</v>
          </cell>
          <cell r="Q2417">
            <v>25</v>
          </cell>
          <cell r="R2417">
            <v>567</v>
          </cell>
        </row>
        <row r="2417">
          <cell r="V2417" t="str">
            <v>华大单barcode文库</v>
          </cell>
          <cell r="W2417" t="str">
            <v>已磷酸化</v>
          </cell>
          <cell r="X2417" t="str">
            <v>未环化</v>
          </cell>
        </row>
        <row r="2418">
          <cell r="F2418" t="str">
            <v>HGC-Lib-26083244</v>
          </cell>
          <cell r="G2418" t="str">
            <v>MAS26061145-o</v>
          </cell>
          <cell r="H2418">
            <v>2</v>
          </cell>
          <cell r="I2418">
            <v>0</v>
          </cell>
          <cell r="J2418" t="str">
            <v>华大-C4-oligo</v>
          </cell>
          <cell r="K2418" t="str">
            <v>吴雯慧</v>
          </cell>
          <cell r="L2418">
            <v>18.11</v>
          </cell>
        </row>
        <row r="2418">
          <cell r="P2418" t="e">
            <v>#DIV/0!</v>
          </cell>
          <cell r="Q2418">
            <v>25</v>
          </cell>
          <cell r="R2418">
            <v>452.75</v>
          </cell>
        </row>
        <row r="2418">
          <cell r="V2418" t="str">
            <v>华大单barcode文库</v>
          </cell>
          <cell r="W2418" t="str">
            <v>已磷酸化</v>
          </cell>
          <cell r="X2418" t="str">
            <v>未环化</v>
          </cell>
        </row>
        <row r="2419">
          <cell r="F2419" t="str">
            <v>HGC-Lib-26083245</v>
          </cell>
          <cell r="G2419" t="str">
            <v>MAS26061146</v>
          </cell>
          <cell r="H2419">
            <v>88</v>
          </cell>
          <cell r="I2419">
            <v>0</v>
          </cell>
          <cell r="J2419" t="str">
            <v>华大-C4-转录组</v>
          </cell>
          <cell r="K2419" t="str">
            <v>吴雯慧</v>
          </cell>
          <cell r="L2419">
            <v>12.48</v>
          </cell>
        </row>
        <row r="2419">
          <cell r="P2419" t="e">
            <v>#DIV/0!</v>
          </cell>
          <cell r="Q2419">
            <v>25</v>
          </cell>
          <cell r="R2419">
            <v>312</v>
          </cell>
        </row>
        <row r="2419">
          <cell r="V2419" t="str">
            <v>华大单barcode文库</v>
          </cell>
          <cell r="W2419" t="str">
            <v>已磷酸化</v>
          </cell>
          <cell r="X2419" t="str">
            <v>未环化</v>
          </cell>
        </row>
        <row r="2420">
          <cell r="F2420" t="str">
            <v>HGC-Lib-26083246</v>
          </cell>
          <cell r="G2420" t="str">
            <v>MAS26061146-o</v>
          </cell>
          <cell r="H2420">
            <v>2</v>
          </cell>
          <cell r="I2420">
            <v>0</v>
          </cell>
          <cell r="J2420" t="str">
            <v>华大-C4-oligo</v>
          </cell>
          <cell r="K2420" t="str">
            <v>吴雯慧</v>
          </cell>
          <cell r="L2420">
            <v>17</v>
          </cell>
        </row>
        <row r="2420">
          <cell r="P2420" t="e">
            <v>#DIV/0!</v>
          </cell>
          <cell r="Q2420">
            <v>25</v>
          </cell>
          <cell r="R2420">
            <v>425</v>
          </cell>
        </row>
        <row r="2420">
          <cell r="V2420" t="str">
            <v>华大单barcode文库</v>
          </cell>
          <cell r="W2420" t="str">
            <v>已磷酸化</v>
          </cell>
          <cell r="X2420" t="str">
            <v>未环化</v>
          </cell>
        </row>
        <row r="2421">
          <cell r="F2421" t="str">
            <v>HGC-Lib-26083247</v>
          </cell>
          <cell r="G2421" t="str">
            <v>MAS26061147</v>
          </cell>
          <cell r="H2421">
            <v>88</v>
          </cell>
          <cell r="I2421">
            <v>0</v>
          </cell>
          <cell r="J2421" t="str">
            <v>华大-C4-转录组</v>
          </cell>
          <cell r="K2421" t="str">
            <v>吴雯慧</v>
          </cell>
          <cell r="L2421">
            <v>35.67</v>
          </cell>
        </row>
        <row r="2421">
          <cell r="P2421" t="e">
            <v>#DIV/0!</v>
          </cell>
          <cell r="Q2421">
            <v>25</v>
          </cell>
          <cell r="R2421">
            <v>891.75</v>
          </cell>
        </row>
        <row r="2421">
          <cell r="V2421" t="str">
            <v>华大单barcode文库</v>
          </cell>
          <cell r="W2421" t="str">
            <v>已磷酸化</v>
          </cell>
          <cell r="X2421" t="str">
            <v>未环化</v>
          </cell>
        </row>
        <row r="2422">
          <cell r="F2422" t="str">
            <v>HGC-Lib-26083248</v>
          </cell>
          <cell r="G2422" t="str">
            <v>MAS26061147-o</v>
          </cell>
          <cell r="H2422">
            <v>2</v>
          </cell>
          <cell r="I2422">
            <v>0</v>
          </cell>
          <cell r="J2422" t="str">
            <v>华大-C4-oligo</v>
          </cell>
          <cell r="K2422" t="str">
            <v>吴雯慧</v>
          </cell>
          <cell r="L2422">
            <v>17.43</v>
          </cell>
        </row>
        <row r="2422">
          <cell r="P2422" t="e">
            <v>#DIV/0!</v>
          </cell>
          <cell r="Q2422">
            <v>25</v>
          </cell>
          <cell r="R2422">
            <v>435.75</v>
          </cell>
        </row>
        <row r="2422">
          <cell r="V2422" t="str">
            <v>华大单barcode文库</v>
          </cell>
          <cell r="W2422" t="str">
            <v>已磷酸化</v>
          </cell>
          <cell r="X2422" t="str">
            <v>未环化</v>
          </cell>
        </row>
        <row r="2423">
          <cell r="F2423" t="str">
            <v>HGC-Lib-26083249</v>
          </cell>
          <cell r="G2423" t="str">
            <v>MAS26061163</v>
          </cell>
          <cell r="H2423">
            <v>88</v>
          </cell>
          <cell r="I2423">
            <v>0</v>
          </cell>
          <cell r="J2423" t="str">
            <v>华大-C4-转录组</v>
          </cell>
          <cell r="K2423" t="str">
            <v>吴雯慧</v>
          </cell>
          <cell r="L2423">
            <v>36.25</v>
          </cell>
        </row>
        <row r="2423">
          <cell r="P2423" t="e">
            <v>#DIV/0!</v>
          </cell>
          <cell r="Q2423">
            <v>25</v>
          </cell>
          <cell r="R2423">
            <v>906.25</v>
          </cell>
        </row>
        <row r="2423">
          <cell r="V2423" t="str">
            <v>华大单barcode文库</v>
          </cell>
          <cell r="W2423" t="str">
            <v>已磷酸化</v>
          </cell>
          <cell r="X2423" t="str">
            <v>未环化</v>
          </cell>
        </row>
        <row r="2424">
          <cell r="F2424" t="str">
            <v>HGC-Lib-26083250</v>
          </cell>
          <cell r="G2424" t="str">
            <v>MAS26061163-o</v>
          </cell>
          <cell r="H2424">
            <v>2</v>
          </cell>
          <cell r="I2424">
            <v>0</v>
          </cell>
          <cell r="J2424" t="str">
            <v>华大-C4-oligo</v>
          </cell>
          <cell r="K2424" t="str">
            <v>吴雯慧</v>
          </cell>
          <cell r="L2424">
            <v>17.35</v>
          </cell>
        </row>
        <row r="2424">
          <cell r="P2424" t="e">
            <v>#DIV/0!</v>
          </cell>
          <cell r="Q2424">
            <v>25</v>
          </cell>
          <cell r="R2424">
            <v>433.75</v>
          </cell>
        </row>
        <row r="2424">
          <cell r="V2424" t="str">
            <v>华大单barcode文库</v>
          </cell>
          <cell r="W2424" t="str">
            <v>已磷酸化</v>
          </cell>
          <cell r="X2424" t="str">
            <v>未环化</v>
          </cell>
        </row>
        <row r="2425">
          <cell r="F2425" t="str">
            <v>HGC-Lib-26083251</v>
          </cell>
          <cell r="G2425" t="str">
            <v>MAS26061164</v>
          </cell>
          <cell r="H2425">
            <v>88</v>
          </cell>
          <cell r="I2425">
            <v>0</v>
          </cell>
          <cell r="J2425" t="str">
            <v>华大-C4-转录组</v>
          </cell>
          <cell r="K2425" t="str">
            <v>吴雯慧</v>
          </cell>
          <cell r="L2425">
            <v>28.9</v>
          </cell>
        </row>
        <row r="2425">
          <cell r="P2425" t="e">
            <v>#DIV/0!</v>
          </cell>
          <cell r="Q2425">
            <v>25</v>
          </cell>
          <cell r="R2425">
            <v>722.5</v>
          </cell>
        </row>
        <row r="2425">
          <cell r="V2425" t="str">
            <v>华大单barcode文库</v>
          </cell>
          <cell r="W2425" t="str">
            <v>已磷酸化</v>
          </cell>
          <cell r="X2425" t="str">
            <v>未环化</v>
          </cell>
        </row>
        <row r="2426">
          <cell r="F2426" t="str">
            <v>HGC-Lib-26083252</v>
          </cell>
          <cell r="G2426" t="str">
            <v>MAS26061164-o</v>
          </cell>
          <cell r="H2426">
            <v>2</v>
          </cell>
          <cell r="I2426">
            <v>0</v>
          </cell>
          <cell r="J2426" t="str">
            <v>华大-C4-oligo</v>
          </cell>
          <cell r="K2426" t="str">
            <v>吴雯慧</v>
          </cell>
          <cell r="L2426">
            <v>15.59</v>
          </cell>
        </row>
        <row r="2426">
          <cell r="P2426" t="e">
            <v>#DIV/0!</v>
          </cell>
          <cell r="Q2426">
            <v>25</v>
          </cell>
          <cell r="R2426">
            <v>389.75</v>
          </cell>
        </row>
        <row r="2426">
          <cell r="V2426" t="str">
            <v>华大单barcode文库</v>
          </cell>
          <cell r="W2426" t="str">
            <v>已磷酸化</v>
          </cell>
          <cell r="X2426" t="str">
            <v>未环化</v>
          </cell>
        </row>
        <row r="2427">
          <cell r="F2427" t="str">
            <v>HGC-Lib-26083253</v>
          </cell>
          <cell r="G2427" t="str">
            <v>MASS26061120</v>
          </cell>
          <cell r="H2427">
            <v>88</v>
          </cell>
          <cell r="I2427">
            <v>0</v>
          </cell>
          <cell r="J2427" t="str">
            <v>华大-C4-转录组</v>
          </cell>
          <cell r="K2427" t="str">
            <v>吴雯慧</v>
          </cell>
          <cell r="L2427">
            <v>32.05</v>
          </cell>
        </row>
        <row r="2427">
          <cell r="P2427" t="e">
            <v>#DIV/0!</v>
          </cell>
          <cell r="Q2427">
            <v>25</v>
          </cell>
          <cell r="R2427">
            <v>801.25</v>
          </cell>
        </row>
        <row r="2427">
          <cell r="V2427" t="str">
            <v>华大单barcode文库</v>
          </cell>
          <cell r="W2427" t="str">
            <v>已磷酸化</v>
          </cell>
          <cell r="X2427" t="str">
            <v>未环化</v>
          </cell>
        </row>
        <row r="2428">
          <cell r="F2428" t="str">
            <v>HGC-Lib-26083254</v>
          </cell>
          <cell r="G2428" t="str">
            <v>MASS26061120-o</v>
          </cell>
          <cell r="H2428">
            <v>2</v>
          </cell>
          <cell r="I2428">
            <v>0</v>
          </cell>
          <cell r="J2428" t="str">
            <v>华大-C4-oligo</v>
          </cell>
          <cell r="K2428" t="str">
            <v>吴雯慧</v>
          </cell>
          <cell r="L2428">
            <v>19.69</v>
          </cell>
        </row>
        <row r="2428">
          <cell r="P2428" t="e">
            <v>#DIV/0!</v>
          </cell>
          <cell r="Q2428">
            <v>25</v>
          </cell>
          <cell r="R2428">
            <v>492.25</v>
          </cell>
        </row>
        <row r="2428">
          <cell r="V2428" t="str">
            <v>华大单barcode文库</v>
          </cell>
          <cell r="W2428" t="str">
            <v>已磷酸化</v>
          </cell>
          <cell r="X2428" t="str">
            <v>未环化</v>
          </cell>
        </row>
        <row r="2429">
          <cell r="F2429" t="str">
            <v>HGC-Lib-26083255</v>
          </cell>
          <cell r="G2429" t="str">
            <v>MASS26061121</v>
          </cell>
          <cell r="H2429">
            <v>88</v>
          </cell>
          <cell r="I2429">
            <v>0</v>
          </cell>
          <cell r="J2429" t="str">
            <v>华大-C4-转录组</v>
          </cell>
          <cell r="K2429" t="str">
            <v>吴雯慧</v>
          </cell>
          <cell r="L2429">
            <v>22.97</v>
          </cell>
        </row>
        <row r="2429">
          <cell r="P2429" t="e">
            <v>#DIV/0!</v>
          </cell>
          <cell r="Q2429">
            <v>25</v>
          </cell>
          <cell r="R2429">
            <v>574.25</v>
          </cell>
        </row>
        <row r="2429">
          <cell r="V2429" t="str">
            <v>华大单barcode文库</v>
          </cell>
          <cell r="W2429" t="str">
            <v>已磷酸化</v>
          </cell>
          <cell r="X2429" t="str">
            <v>未环化</v>
          </cell>
        </row>
        <row r="2430">
          <cell r="F2430" t="str">
            <v>HGC-Lib-26083256</v>
          </cell>
          <cell r="G2430" t="str">
            <v>MASS26061121-o</v>
          </cell>
          <cell r="H2430">
            <v>2</v>
          </cell>
          <cell r="I2430">
            <v>0</v>
          </cell>
          <cell r="J2430" t="str">
            <v>华大-C4-oligo</v>
          </cell>
          <cell r="K2430" t="str">
            <v>吴雯慧</v>
          </cell>
          <cell r="L2430">
            <v>19.36</v>
          </cell>
        </row>
        <row r="2430">
          <cell r="P2430" t="e">
            <v>#DIV/0!</v>
          </cell>
          <cell r="Q2430">
            <v>25</v>
          </cell>
          <cell r="R2430">
            <v>484</v>
          </cell>
        </row>
        <row r="2430">
          <cell r="V2430" t="str">
            <v>华大单barcode文库</v>
          </cell>
          <cell r="W2430" t="str">
            <v>已磷酸化</v>
          </cell>
          <cell r="X2430" t="str">
            <v>未环化</v>
          </cell>
        </row>
        <row r="2431">
          <cell r="F2431" t="str">
            <v>HGC-Lib-26083257</v>
          </cell>
          <cell r="G2431" t="str">
            <v>26SC-KY090001WK</v>
          </cell>
          <cell r="H2431">
            <v>0</v>
          </cell>
          <cell r="I2431">
            <v>500</v>
          </cell>
          <cell r="J2431" t="str">
            <v>华大C4-cDNA</v>
          </cell>
          <cell r="K2431" t="str">
            <v>吴雯慧</v>
          </cell>
          <cell r="L2431">
            <v>73.3</v>
          </cell>
          <cell r="M2431">
            <v>415</v>
          </cell>
          <cell r="N2431" t="str">
            <v>叶海婷</v>
          </cell>
        </row>
        <row r="2431">
          <cell r="P2431">
            <v>271.733086190918</v>
          </cell>
          <cell r="Q2431">
            <v>20</v>
          </cell>
          <cell r="R2431">
            <v>1466</v>
          </cell>
        </row>
        <row r="2431">
          <cell r="U2431" t="str">
            <v>PE100</v>
          </cell>
          <cell r="V2431" t="str">
            <v>华大单barcode文库</v>
          </cell>
          <cell r="W2431" t="str">
            <v>已磷酸化</v>
          </cell>
          <cell r="X2431" t="str">
            <v>未环化</v>
          </cell>
        </row>
        <row r="2432">
          <cell r="F2432" t="str">
            <v>HGC-Lib-26083258</v>
          </cell>
          <cell r="G2432" t="str">
            <v>26SC-KY090002WK</v>
          </cell>
          <cell r="H2432">
            <v>0</v>
          </cell>
          <cell r="I2432">
            <v>500</v>
          </cell>
          <cell r="J2432" t="str">
            <v>华大C4-cDNA</v>
          </cell>
          <cell r="K2432" t="str">
            <v>吴雯慧</v>
          </cell>
          <cell r="L2432">
            <v>69.74</v>
          </cell>
          <cell r="M2432">
            <v>397</v>
          </cell>
          <cell r="N2432" t="str">
            <v>叶海婷</v>
          </cell>
        </row>
        <row r="2432">
          <cell r="P2432">
            <v>270.257701995737</v>
          </cell>
          <cell r="Q2432">
            <v>20</v>
          </cell>
          <cell r="R2432">
            <v>1394.8</v>
          </cell>
        </row>
        <row r="2432">
          <cell r="V2432" t="str">
            <v>华大单barcode文库</v>
          </cell>
          <cell r="W2432" t="str">
            <v>已磷酸化</v>
          </cell>
          <cell r="X2432" t="str">
            <v>未环化</v>
          </cell>
        </row>
        <row r="2433">
          <cell r="F2433" t="str">
            <v>HGC-Lib-26083259</v>
          </cell>
          <cell r="G2433" t="str">
            <v>26SC-KY090003WK</v>
          </cell>
          <cell r="H2433">
            <v>0</v>
          </cell>
          <cell r="I2433">
            <v>500</v>
          </cell>
          <cell r="J2433" t="str">
            <v>华大C4-cDNA</v>
          </cell>
          <cell r="K2433" t="str">
            <v>吴雯慧</v>
          </cell>
          <cell r="L2433">
            <v>64.26</v>
          </cell>
          <cell r="M2433">
            <v>391</v>
          </cell>
          <cell r="N2433" t="str">
            <v>叶海婷</v>
          </cell>
        </row>
        <row r="2433">
          <cell r="P2433">
            <v>252.842809364549</v>
          </cell>
          <cell r="Q2433">
            <v>20</v>
          </cell>
          <cell r="R2433">
            <v>1285.2</v>
          </cell>
        </row>
        <row r="2433">
          <cell r="V2433" t="str">
            <v>华大单barcode文库</v>
          </cell>
          <cell r="W2433" t="str">
            <v>已磷酸化</v>
          </cell>
          <cell r="X2433" t="str">
            <v>未环化</v>
          </cell>
        </row>
        <row r="2434">
          <cell r="F2434" t="str">
            <v>HGC-Lib-26083260</v>
          </cell>
          <cell r="G2434" t="str">
            <v>26SC-KY090004WK</v>
          </cell>
          <cell r="H2434">
            <v>0</v>
          </cell>
          <cell r="I2434">
            <v>500</v>
          </cell>
          <cell r="J2434" t="str">
            <v>华大C4-cDNA</v>
          </cell>
          <cell r="K2434" t="str">
            <v>吴雯慧</v>
          </cell>
          <cell r="L2434">
            <v>62.18</v>
          </cell>
          <cell r="M2434">
            <v>399</v>
          </cell>
          <cell r="N2434" t="str">
            <v>叶海婷</v>
          </cell>
        </row>
        <row r="2434">
          <cell r="P2434">
            <v>239.753229226913</v>
          </cell>
          <cell r="Q2434">
            <v>20</v>
          </cell>
          <cell r="R2434">
            <v>1243.6</v>
          </cell>
        </row>
        <row r="2434">
          <cell r="V2434" t="str">
            <v>华大单barcode文库</v>
          </cell>
          <cell r="W2434" t="str">
            <v>已磷酸化</v>
          </cell>
          <cell r="X2434" t="str">
            <v>未环化</v>
          </cell>
        </row>
        <row r="2435">
          <cell r="F2435" t="str">
            <v>HGC-Lib-26083261</v>
          </cell>
          <cell r="G2435" t="str">
            <v>26SC-KY090005WK</v>
          </cell>
          <cell r="H2435">
            <v>0</v>
          </cell>
          <cell r="I2435">
            <v>500</v>
          </cell>
          <cell r="J2435" t="str">
            <v>华大C4-cDNA</v>
          </cell>
          <cell r="K2435" t="str">
            <v>吴雯慧</v>
          </cell>
          <cell r="L2435">
            <v>57.44</v>
          </cell>
          <cell r="M2435">
            <v>409</v>
          </cell>
          <cell r="N2435" t="str">
            <v>叶海婷</v>
          </cell>
        </row>
        <row r="2435">
          <cell r="P2435">
            <v>216.061688922325</v>
          </cell>
          <cell r="Q2435">
            <v>20</v>
          </cell>
          <cell r="R2435">
            <v>1148.8</v>
          </cell>
        </row>
        <row r="2435">
          <cell r="V2435" t="str">
            <v>华大单barcode文库</v>
          </cell>
          <cell r="W2435" t="str">
            <v>已磷酸化</v>
          </cell>
          <cell r="X2435" t="str">
            <v>未环化</v>
          </cell>
        </row>
        <row r="2436">
          <cell r="F2436" t="str">
            <v>HGC-Lib-26083262</v>
          </cell>
          <cell r="G2436" t="str">
            <v>26SC-KY090006WK</v>
          </cell>
          <cell r="H2436">
            <v>0</v>
          </cell>
          <cell r="I2436">
            <v>500</v>
          </cell>
          <cell r="J2436" t="str">
            <v>华大C4-cDNA</v>
          </cell>
          <cell r="K2436" t="str">
            <v>吴雯慧</v>
          </cell>
          <cell r="L2436">
            <v>45.43</v>
          </cell>
          <cell r="M2436">
            <v>407</v>
          </cell>
          <cell r="N2436" t="str">
            <v>叶海婷</v>
          </cell>
        </row>
        <row r="2436">
          <cell r="P2436">
            <v>171.725571725572</v>
          </cell>
          <cell r="Q2436">
            <v>20</v>
          </cell>
          <cell r="R2436">
            <v>908.6</v>
          </cell>
        </row>
        <row r="2436">
          <cell r="V2436" t="str">
            <v>华大单barcode文库</v>
          </cell>
          <cell r="W2436" t="str">
            <v>已磷酸化</v>
          </cell>
          <cell r="X2436" t="str">
            <v>未环化</v>
          </cell>
        </row>
        <row r="2437">
          <cell r="F2437" t="str">
            <v>HGC-Lib-26083263</v>
          </cell>
          <cell r="G2437" t="str">
            <v>SC-CS262625001wk</v>
          </cell>
          <cell r="H2437">
            <v>0</v>
          </cell>
          <cell r="I2437">
            <v>100</v>
          </cell>
          <cell r="J2437" t="str">
            <v>华大C4-cDNA</v>
          </cell>
          <cell r="K2437" t="str">
            <v>吴雯慧</v>
          </cell>
          <cell r="L2437">
            <v>36.45</v>
          </cell>
          <cell r="M2437">
            <v>423</v>
          </cell>
          <cell r="N2437" t="str">
            <v>叶海婷</v>
          </cell>
        </row>
        <row r="2437">
          <cell r="P2437">
            <v>132.569558101473</v>
          </cell>
          <cell r="Q2437">
            <v>20</v>
          </cell>
          <cell r="R2437">
            <v>729</v>
          </cell>
        </row>
        <row r="2437">
          <cell r="V2437" t="str">
            <v>华大单barcode文库</v>
          </cell>
          <cell r="W2437" t="str">
            <v>已磷酸化</v>
          </cell>
          <cell r="X2437" t="str">
            <v>未环化</v>
          </cell>
        </row>
        <row r="2438">
          <cell r="F2438" t="str">
            <v>HGC-Lib-26083264</v>
          </cell>
          <cell r="G2438" t="str">
            <v>26SC-KY090001oligoWK</v>
          </cell>
          <cell r="H2438">
            <v>0</v>
          </cell>
          <cell r="I2438">
            <v>50</v>
          </cell>
          <cell r="J2438" t="str">
            <v>华大C4-oligo</v>
          </cell>
          <cell r="K2438" t="str">
            <v>吴雯慧</v>
          </cell>
          <cell r="L2438">
            <v>75.05</v>
          </cell>
          <cell r="M2438">
            <v>186</v>
          </cell>
          <cell r="N2438" t="str">
            <v>叶海婷</v>
          </cell>
        </row>
        <row r="2438">
          <cell r="P2438">
            <v>620.760959470637</v>
          </cell>
          <cell r="Q2438">
            <v>20</v>
          </cell>
          <cell r="R2438">
            <v>1501</v>
          </cell>
        </row>
        <row r="2438">
          <cell r="V2438" t="str">
            <v>华大单barcode文库</v>
          </cell>
          <cell r="W2438" t="str">
            <v>已磷酸化</v>
          </cell>
          <cell r="X2438" t="str">
            <v>未环化</v>
          </cell>
        </row>
        <row r="2439">
          <cell r="F2439" t="str">
            <v>HGC-Lib-26083265</v>
          </cell>
          <cell r="G2439" t="str">
            <v>26SC-KY090002oligoWK</v>
          </cell>
          <cell r="H2439">
            <v>0</v>
          </cell>
          <cell r="I2439">
            <v>50</v>
          </cell>
          <cell r="J2439" t="str">
            <v>华大C4-oligo</v>
          </cell>
          <cell r="K2439" t="str">
            <v>吴雯慧</v>
          </cell>
          <cell r="L2439">
            <v>82.36</v>
          </cell>
          <cell r="M2439">
            <v>199</v>
          </cell>
          <cell r="N2439" t="str">
            <v>叶海婷</v>
          </cell>
        </row>
        <row r="2439">
          <cell r="P2439">
            <v>636.722071897951</v>
          </cell>
          <cell r="Q2439">
            <v>20</v>
          </cell>
          <cell r="R2439">
            <v>1647.2</v>
          </cell>
        </row>
        <row r="2439">
          <cell r="V2439" t="str">
            <v>华大单barcode文库</v>
          </cell>
          <cell r="W2439" t="str">
            <v>已磷酸化</v>
          </cell>
          <cell r="X2439" t="str">
            <v>未环化</v>
          </cell>
        </row>
        <row r="2440">
          <cell r="F2440" t="str">
            <v>HGC-Lib-26083266</v>
          </cell>
          <cell r="G2440" t="str">
            <v>26SC-KY090003oligoWK</v>
          </cell>
          <cell r="H2440">
            <v>0</v>
          </cell>
          <cell r="I2440">
            <v>50</v>
          </cell>
          <cell r="J2440" t="str">
            <v>华大C4-oligo</v>
          </cell>
          <cell r="K2440" t="str">
            <v>吴雯慧</v>
          </cell>
          <cell r="L2440">
            <v>76.12</v>
          </cell>
          <cell r="M2440">
            <v>195</v>
          </cell>
          <cell r="N2440" t="str">
            <v>叶海婷</v>
          </cell>
        </row>
        <row r="2440">
          <cell r="P2440">
            <v>600.552268244576</v>
          </cell>
          <cell r="Q2440">
            <v>20</v>
          </cell>
          <cell r="R2440">
            <v>1522.4</v>
          </cell>
        </row>
        <row r="2440">
          <cell r="V2440" t="str">
            <v>华大单barcode文库</v>
          </cell>
          <cell r="W2440" t="str">
            <v>已磷酸化</v>
          </cell>
          <cell r="X2440" t="str">
            <v>未环化</v>
          </cell>
        </row>
        <row r="2441">
          <cell r="F2441" t="str">
            <v>HGC-Lib-26083267</v>
          </cell>
          <cell r="G2441" t="str">
            <v>26SC-KY090004oligoWK</v>
          </cell>
          <cell r="H2441">
            <v>0</v>
          </cell>
          <cell r="I2441">
            <v>50</v>
          </cell>
          <cell r="J2441" t="str">
            <v>华大C4-oligo</v>
          </cell>
          <cell r="K2441" t="str">
            <v>吴雯慧</v>
          </cell>
          <cell r="L2441">
            <v>70.99</v>
          </cell>
          <cell r="M2441">
            <v>192</v>
          </cell>
          <cell r="N2441" t="str">
            <v>叶海婷</v>
          </cell>
        </row>
        <row r="2441">
          <cell r="P2441">
            <v>568.830128205128</v>
          </cell>
          <cell r="Q2441">
            <v>20</v>
          </cell>
          <cell r="R2441">
            <v>1419.8</v>
          </cell>
        </row>
        <row r="2441">
          <cell r="V2441" t="str">
            <v>华大单barcode文库</v>
          </cell>
          <cell r="W2441" t="str">
            <v>已磷酸化</v>
          </cell>
          <cell r="X2441" t="str">
            <v>未环化</v>
          </cell>
        </row>
        <row r="2442">
          <cell r="F2442" t="str">
            <v>HGC-Lib-26083268</v>
          </cell>
          <cell r="G2442" t="str">
            <v>26SC-KY090005oligoWK</v>
          </cell>
          <cell r="H2442">
            <v>0</v>
          </cell>
          <cell r="I2442">
            <v>50</v>
          </cell>
          <cell r="J2442" t="str">
            <v>华大C4-oligo</v>
          </cell>
          <cell r="K2442" t="str">
            <v>吴雯慧</v>
          </cell>
          <cell r="L2442">
            <v>60.3</v>
          </cell>
          <cell r="M2442">
            <v>199</v>
          </cell>
          <cell r="N2442" t="str">
            <v>叶海婷</v>
          </cell>
        </row>
        <row r="2442">
          <cell r="P2442">
            <v>466.177039041361</v>
          </cell>
          <cell r="Q2442">
            <v>20</v>
          </cell>
          <cell r="R2442">
            <v>1206</v>
          </cell>
        </row>
        <row r="2442">
          <cell r="V2442" t="str">
            <v>华大单barcode文库</v>
          </cell>
          <cell r="W2442" t="str">
            <v>已磷酸化</v>
          </cell>
          <cell r="X2442" t="str">
            <v>未环化</v>
          </cell>
        </row>
        <row r="2443">
          <cell r="F2443" t="str">
            <v>HGC-Lib-26083269</v>
          </cell>
          <cell r="G2443" t="str">
            <v>26SC-KY090006oligoWK</v>
          </cell>
          <cell r="H2443">
            <v>0</v>
          </cell>
          <cell r="I2443">
            <v>50</v>
          </cell>
          <cell r="J2443" t="str">
            <v>华大C4-oligo</v>
          </cell>
          <cell r="K2443" t="str">
            <v>吴雯慧</v>
          </cell>
          <cell r="L2443">
            <v>65.27</v>
          </cell>
          <cell r="M2443">
            <v>191</v>
          </cell>
          <cell r="N2443" t="str">
            <v>叶海婷</v>
          </cell>
        </row>
        <row r="2443">
          <cell r="P2443">
            <v>525.734997986307</v>
          </cell>
          <cell r="Q2443">
            <v>20</v>
          </cell>
          <cell r="R2443">
            <v>1305.4</v>
          </cell>
        </row>
        <row r="2443">
          <cell r="V2443" t="str">
            <v>华大单barcode文库</v>
          </cell>
          <cell r="W2443" t="str">
            <v>已磷酸化</v>
          </cell>
          <cell r="X2443" t="str">
            <v>未环化</v>
          </cell>
        </row>
        <row r="2444">
          <cell r="F2444" t="str">
            <v>HGC-Lib-26083270</v>
          </cell>
          <cell r="G2444" t="str">
            <v>SC-CS262625001oligowk</v>
          </cell>
          <cell r="H2444">
            <v>0</v>
          </cell>
          <cell r="I2444">
            <v>50</v>
          </cell>
          <cell r="J2444" t="str">
            <v>华大C4-oligo</v>
          </cell>
          <cell r="K2444" t="str">
            <v>吴雯慧</v>
          </cell>
          <cell r="L2444">
            <v>56.1</v>
          </cell>
          <cell r="M2444">
            <v>194</v>
          </cell>
          <cell r="N2444" t="str">
            <v>叶海婷</v>
          </cell>
        </row>
        <row r="2444">
          <cell r="P2444">
            <v>444.885011895321</v>
          </cell>
          <cell r="Q2444">
            <v>20</v>
          </cell>
          <cell r="R2444">
            <v>1122</v>
          </cell>
        </row>
        <row r="2444">
          <cell r="V2444" t="str">
            <v>华大单barcode文库</v>
          </cell>
          <cell r="W2444" t="str">
            <v>已磷酸化</v>
          </cell>
          <cell r="X2444" t="str">
            <v>未环化</v>
          </cell>
        </row>
        <row r="2445">
          <cell r="F2445" t="str">
            <v>HGC-Lib-26083273</v>
          </cell>
          <cell r="G2445" t="str">
            <v>LGTBC260701042</v>
          </cell>
          <cell r="H2445">
            <v>100</v>
          </cell>
          <cell r="I2445">
            <v>0</v>
          </cell>
          <cell r="J2445" t="str">
            <v>singleron-3'全长转录组文库</v>
          </cell>
          <cell r="K2445" t="str">
            <v>吴雯慧</v>
          </cell>
          <cell r="L2445">
            <v>29.44</v>
          </cell>
        </row>
        <row r="2445">
          <cell r="P2445" t="e">
            <v>#DIV/0!</v>
          </cell>
        </row>
        <row r="2445">
          <cell r="R2445">
            <v>0</v>
          </cell>
        </row>
        <row r="2446">
          <cell r="F2446" t="str">
            <v>HGC-Lib-26083274</v>
          </cell>
          <cell r="G2446" t="str">
            <v>LGTBC260701043</v>
          </cell>
          <cell r="H2446">
            <v>90</v>
          </cell>
          <cell r="I2446">
            <v>0</v>
          </cell>
          <cell r="J2446" t="str">
            <v>singleron-3'全长转录组文库</v>
          </cell>
          <cell r="K2446" t="str">
            <v>吴雯慧</v>
          </cell>
          <cell r="L2446">
            <v>32.8</v>
          </cell>
        </row>
        <row r="2446">
          <cell r="P2446" t="e">
            <v>#DIV/0!</v>
          </cell>
        </row>
        <row r="2446">
          <cell r="R2446">
            <v>0</v>
          </cell>
        </row>
        <row r="2447">
          <cell r="F2447" t="str">
            <v>HGC-Lib-26083275</v>
          </cell>
          <cell r="G2447" t="str">
            <v>LGTBC260701053</v>
          </cell>
          <cell r="H2447">
            <v>100</v>
          </cell>
          <cell r="I2447">
            <v>0</v>
          </cell>
          <cell r="J2447" t="str">
            <v>singleron-3'全长转录组文库</v>
          </cell>
          <cell r="K2447" t="str">
            <v>吴雯慧</v>
          </cell>
          <cell r="L2447">
            <v>36.77</v>
          </cell>
        </row>
        <row r="2447">
          <cell r="P2447" t="e">
            <v>#DIV/0!</v>
          </cell>
        </row>
        <row r="2447">
          <cell r="R2447">
            <v>0</v>
          </cell>
        </row>
        <row r="2448">
          <cell r="F2448" t="str">
            <v>HGC-Lib-26083276</v>
          </cell>
          <cell r="G2448" t="str">
            <v>LGTBC260701085</v>
          </cell>
          <cell r="H2448">
            <v>90</v>
          </cell>
          <cell r="I2448">
            <v>0</v>
          </cell>
          <cell r="J2448" t="str">
            <v>singleron-3'全长转录组文库</v>
          </cell>
          <cell r="K2448" t="str">
            <v>吴雯慧</v>
          </cell>
          <cell r="L2448">
            <v>33.69</v>
          </cell>
        </row>
        <row r="2448">
          <cell r="P2448" t="e">
            <v>#DIV/0!</v>
          </cell>
        </row>
        <row r="2448">
          <cell r="R2448">
            <v>0</v>
          </cell>
        </row>
        <row r="2449">
          <cell r="F2449" t="str">
            <v>HGC-Lib-26083277</v>
          </cell>
          <cell r="G2449" t="str">
            <v>LC260629011</v>
          </cell>
          <cell r="H2449">
            <v>100</v>
          </cell>
          <cell r="I2449">
            <v>0</v>
          </cell>
          <cell r="J2449" t="str">
            <v>singleron-3'转录组文库</v>
          </cell>
          <cell r="K2449" t="str">
            <v>吴雯慧</v>
          </cell>
          <cell r="L2449">
            <v>24.78</v>
          </cell>
        </row>
        <row r="2449">
          <cell r="P2449" t="e">
            <v>#DIV/0!</v>
          </cell>
        </row>
        <row r="2449">
          <cell r="R2449">
            <v>0</v>
          </cell>
        </row>
        <row r="2450">
          <cell r="F2450" t="str">
            <v>HGC-Lib-26083278</v>
          </cell>
          <cell r="G2450" t="str">
            <v>LC260629012</v>
          </cell>
          <cell r="H2450">
            <v>100</v>
          </cell>
          <cell r="I2450">
            <v>0</v>
          </cell>
          <cell r="J2450" t="str">
            <v>singleron-3'转录组文库</v>
          </cell>
          <cell r="K2450" t="str">
            <v>吴雯慧</v>
          </cell>
          <cell r="L2450">
            <v>28.93</v>
          </cell>
        </row>
        <row r="2450">
          <cell r="P2450" t="e">
            <v>#DIV/0!</v>
          </cell>
        </row>
        <row r="2450">
          <cell r="R2450">
            <v>0</v>
          </cell>
        </row>
        <row r="2451">
          <cell r="F2451" t="str">
            <v>HGC-Lib-26083279</v>
          </cell>
          <cell r="G2451" t="str">
            <v>LC260629013</v>
          </cell>
          <cell r="H2451">
            <v>100</v>
          </cell>
          <cell r="I2451">
            <v>0</v>
          </cell>
          <cell r="J2451" t="str">
            <v>singleron-3'转录组文库</v>
          </cell>
          <cell r="K2451" t="str">
            <v>吴雯慧</v>
          </cell>
          <cell r="L2451">
            <v>20.56</v>
          </cell>
        </row>
        <row r="2451">
          <cell r="P2451" t="e">
            <v>#DIV/0!</v>
          </cell>
        </row>
        <row r="2451">
          <cell r="R2451">
            <v>0</v>
          </cell>
        </row>
        <row r="2452">
          <cell r="F2452" t="str">
            <v>HGC-Lib-26083280</v>
          </cell>
          <cell r="G2452" t="str">
            <v>LC260629014</v>
          </cell>
          <cell r="H2452">
            <v>100</v>
          </cell>
          <cell r="I2452">
            <v>0</v>
          </cell>
          <cell r="J2452" t="str">
            <v>singleron-3'转录组文库</v>
          </cell>
          <cell r="K2452" t="str">
            <v>吴雯慧</v>
          </cell>
          <cell r="L2452">
            <v>28.85</v>
          </cell>
        </row>
        <row r="2452">
          <cell r="P2452" t="e">
            <v>#DIV/0!</v>
          </cell>
        </row>
        <row r="2452">
          <cell r="R2452">
            <v>0</v>
          </cell>
        </row>
        <row r="2453">
          <cell r="F2453" t="str">
            <v>HGC-Lib-26083281</v>
          </cell>
          <cell r="G2453" t="str">
            <v>LGTC260702015</v>
          </cell>
          <cell r="H2453">
            <v>100</v>
          </cell>
          <cell r="I2453">
            <v>0</v>
          </cell>
          <cell r="J2453" t="str">
            <v>singleron-3'全长转录组文库</v>
          </cell>
          <cell r="K2453" t="str">
            <v>吴雯慧</v>
          </cell>
          <cell r="L2453">
            <v>35.73</v>
          </cell>
        </row>
        <row r="2453">
          <cell r="P2453" t="e">
            <v>#DIV/0!</v>
          </cell>
        </row>
        <row r="2453">
          <cell r="R2453">
            <v>0</v>
          </cell>
        </row>
        <row r="2454">
          <cell r="F2454" t="str">
            <v>HGC-Lib-26083282</v>
          </cell>
          <cell r="G2454" t="str">
            <v>LGTBC260701084</v>
          </cell>
          <cell r="H2454">
            <v>90</v>
          </cell>
          <cell r="I2454">
            <v>0</v>
          </cell>
          <cell r="J2454" t="str">
            <v>singleron-3'全长转录组文库</v>
          </cell>
          <cell r="K2454" t="str">
            <v>吴雯慧</v>
          </cell>
          <cell r="L2454">
            <v>14.5</v>
          </cell>
        </row>
        <row r="2454">
          <cell r="P2454" t="e">
            <v>#DIV/0!</v>
          </cell>
        </row>
        <row r="2454">
          <cell r="R2454">
            <v>0</v>
          </cell>
        </row>
        <row r="2455">
          <cell r="F2455" t="str">
            <v>HGC-Lib-26083283</v>
          </cell>
          <cell r="G2455" t="str">
            <v>TCRLGTBC260630027</v>
          </cell>
          <cell r="H2455">
            <v>12</v>
          </cell>
          <cell r="I2455">
            <v>0</v>
          </cell>
          <cell r="J2455" t="str">
            <v>singleron-单细胞TCR文库</v>
          </cell>
          <cell r="K2455" t="str">
            <v>吴雯慧</v>
          </cell>
          <cell r="L2455">
            <v>31.53</v>
          </cell>
        </row>
        <row r="2455">
          <cell r="P2455" t="e">
            <v>#DIV/0!</v>
          </cell>
        </row>
        <row r="2455">
          <cell r="R2455">
            <v>0</v>
          </cell>
        </row>
        <row r="2456">
          <cell r="F2456" t="str">
            <v>HGC-Lib-26083284</v>
          </cell>
          <cell r="G2456" t="str">
            <v>TCRLGTC260701039</v>
          </cell>
          <cell r="H2456">
            <v>12</v>
          </cell>
          <cell r="I2456">
            <v>0</v>
          </cell>
          <cell r="J2456" t="str">
            <v>singleron-单细胞TCR文库</v>
          </cell>
          <cell r="K2456" t="str">
            <v>吴雯慧</v>
          </cell>
          <cell r="L2456">
            <v>35.23</v>
          </cell>
        </row>
        <row r="2456">
          <cell r="P2456" t="e">
            <v>#DIV/0!</v>
          </cell>
        </row>
        <row r="2456">
          <cell r="R2456">
            <v>0</v>
          </cell>
        </row>
        <row r="2457">
          <cell r="F2457" t="str">
            <v>HGC-Lib-26083285</v>
          </cell>
          <cell r="G2457" t="str">
            <v>TCRLGTBC260701042</v>
          </cell>
          <cell r="H2457">
            <v>12</v>
          </cell>
          <cell r="I2457">
            <v>0</v>
          </cell>
          <cell r="J2457" t="str">
            <v>singleron-单细胞TCR文库</v>
          </cell>
          <cell r="K2457" t="str">
            <v>吴雯慧</v>
          </cell>
          <cell r="L2457">
            <v>29.47</v>
          </cell>
        </row>
        <row r="2457">
          <cell r="P2457" t="e">
            <v>#DIV/0!</v>
          </cell>
        </row>
        <row r="2457">
          <cell r="R2457">
            <v>0</v>
          </cell>
        </row>
        <row r="2458">
          <cell r="F2458" t="str">
            <v>HGC-Lib-26083286</v>
          </cell>
          <cell r="G2458" t="str">
            <v>TCRLGTBC260701043</v>
          </cell>
          <cell r="H2458">
            <v>12</v>
          </cell>
          <cell r="I2458">
            <v>0</v>
          </cell>
          <cell r="J2458" t="str">
            <v>singleron-单细胞TCR文库</v>
          </cell>
          <cell r="K2458" t="str">
            <v>吴雯慧</v>
          </cell>
          <cell r="L2458">
            <v>31.67</v>
          </cell>
        </row>
        <row r="2458">
          <cell r="P2458" t="e">
            <v>#DIV/0!</v>
          </cell>
        </row>
        <row r="2458">
          <cell r="R2458">
            <v>0</v>
          </cell>
        </row>
        <row r="2459">
          <cell r="F2459" t="str">
            <v>HGC-Lib-26083287</v>
          </cell>
          <cell r="G2459" t="str">
            <v>TCRLGTBC260701053</v>
          </cell>
          <cell r="H2459">
            <v>12</v>
          </cell>
          <cell r="I2459">
            <v>0</v>
          </cell>
          <cell r="J2459" t="str">
            <v>singleron-单细胞TCR文库</v>
          </cell>
          <cell r="K2459" t="str">
            <v>吴雯慧</v>
          </cell>
          <cell r="L2459">
            <v>28.88</v>
          </cell>
        </row>
        <row r="2459">
          <cell r="P2459" t="e">
            <v>#DIV/0!</v>
          </cell>
        </row>
        <row r="2459">
          <cell r="R2459">
            <v>0</v>
          </cell>
        </row>
        <row r="2460">
          <cell r="F2460" t="str">
            <v>HGC-Lib-26083288</v>
          </cell>
          <cell r="G2460" t="str">
            <v>TCRLGTBC260701085</v>
          </cell>
          <cell r="H2460">
            <v>12</v>
          </cell>
          <cell r="I2460">
            <v>0</v>
          </cell>
          <cell r="J2460" t="str">
            <v>singleron-单细胞TCR文库</v>
          </cell>
          <cell r="K2460" t="str">
            <v>吴雯慧</v>
          </cell>
          <cell r="L2460">
            <v>28.58</v>
          </cell>
        </row>
        <row r="2460">
          <cell r="P2460" t="e">
            <v>#DIV/0!</v>
          </cell>
        </row>
        <row r="2460">
          <cell r="R2460">
            <v>0</v>
          </cell>
        </row>
        <row r="2461">
          <cell r="F2461" t="str">
            <v>HGC-Lib-26083289</v>
          </cell>
          <cell r="G2461" t="str">
            <v>TCRLGTBC260630027CT</v>
          </cell>
          <cell r="H2461">
            <v>12</v>
          </cell>
          <cell r="I2461">
            <v>0</v>
          </cell>
          <cell r="J2461" t="str">
            <v>singleron-单细胞TCR文库</v>
          </cell>
          <cell r="K2461" t="str">
            <v>吴雯慧</v>
          </cell>
          <cell r="L2461">
            <v>30.01</v>
          </cell>
        </row>
        <row r="2461">
          <cell r="P2461" t="e">
            <v>#DIV/0!</v>
          </cell>
        </row>
        <row r="2461">
          <cell r="R2461">
            <v>0</v>
          </cell>
        </row>
        <row r="2462">
          <cell r="F2462" t="str">
            <v>HGC-Lib-26083290</v>
          </cell>
          <cell r="G2462" t="str">
            <v>BCRLGTBC260701042</v>
          </cell>
          <cell r="H2462">
            <v>12</v>
          </cell>
          <cell r="I2462">
            <v>0</v>
          </cell>
          <cell r="J2462" t="str">
            <v>singleron-单细胞BCR文库</v>
          </cell>
          <cell r="K2462" t="str">
            <v>吴雯慧</v>
          </cell>
          <cell r="L2462">
            <v>25.47</v>
          </cell>
        </row>
        <row r="2462">
          <cell r="P2462" t="e">
            <v>#DIV/0!</v>
          </cell>
        </row>
        <row r="2462">
          <cell r="R2462">
            <v>0</v>
          </cell>
        </row>
        <row r="2463">
          <cell r="F2463" t="str">
            <v>HGC-Lib-26083291</v>
          </cell>
          <cell r="G2463" t="str">
            <v>BCRLGTBC260701043</v>
          </cell>
          <cell r="H2463">
            <v>12</v>
          </cell>
          <cell r="I2463">
            <v>0</v>
          </cell>
          <cell r="J2463" t="str">
            <v>singleron-单细胞BCR文库</v>
          </cell>
          <cell r="K2463" t="str">
            <v>吴雯慧</v>
          </cell>
          <cell r="L2463">
            <v>24.56</v>
          </cell>
        </row>
        <row r="2463">
          <cell r="P2463" t="e">
            <v>#DIV/0!</v>
          </cell>
        </row>
        <row r="2463">
          <cell r="R2463">
            <v>0</v>
          </cell>
        </row>
        <row r="2464">
          <cell r="F2464" t="str">
            <v>HGC-Lib-26083292</v>
          </cell>
          <cell r="G2464" t="str">
            <v>BCRLGTBC260701053</v>
          </cell>
          <cell r="H2464">
            <v>12</v>
          </cell>
          <cell r="I2464">
            <v>0</v>
          </cell>
          <cell r="J2464" t="str">
            <v>singleron-单细胞BCR文库</v>
          </cell>
          <cell r="K2464" t="str">
            <v>吴雯慧</v>
          </cell>
          <cell r="L2464">
            <v>29.22</v>
          </cell>
        </row>
        <row r="2464">
          <cell r="P2464" t="e">
            <v>#DIV/0!</v>
          </cell>
        </row>
        <row r="2464">
          <cell r="R2464">
            <v>0</v>
          </cell>
        </row>
        <row r="2465">
          <cell r="F2465" t="str">
            <v>HGC-Lib-26083293</v>
          </cell>
          <cell r="G2465" t="str">
            <v>BCRLGTBC260630027CT</v>
          </cell>
          <cell r="H2465">
            <v>12</v>
          </cell>
          <cell r="I2465">
            <v>0</v>
          </cell>
          <cell r="J2465" t="str">
            <v>singleron-单细胞BCR文库</v>
          </cell>
          <cell r="K2465" t="str">
            <v>吴雯慧</v>
          </cell>
          <cell r="L2465">
            <v>30.51</v>
          </cell>
        </row>
        <row r="2465">
          <cell r="P2465" t="e">
            <v>#DIV/0!</v>
          </cell>
        </row>
        <row r="2465">
          <cell r="R2465">
            <v>0</v>
          </cell>
        </row>
        <row r="2466">
          <cell r="F2466" t="str">
            <v>HGC-Lib-26083294</v>
          </cell>
          <cell r="G2466" t="str">
            <v>LC260702040X2</v>
          </cell>
          <cell r="H2466">
            <v>100</v>
          </cell>
          <cell r="I2466">
            <v>0</v>
          </cell>
          <cell r="J2466" t="str">
            <v>singleron-3'转录组文库</v>
          </cell>
          <cell r="K2466" t="str">
            <v>吴雯慧</v>
          </cell>
          <cell r="L2466">
            <v>22.1</v>
          </cell>
        </row>
        <row r="2466">
          <cell r="P2466" t="e">
            <v>#DIV/0!</v>
          </cell>
        </row>
        <row r="2466">
          <cell r="R2466">
            <v>0</v>
          </cell>
        </row>
        <row r="2467">
          <cell r="F2467" t="str">
            <v>HGC-Lib-26083295</v>
          </cell>
          <cell r="G2467" t="str">
            <v>LC260702054</v>
          </cell>
          <cell r="H2467">
            <v>100</v>
          </cell>
          <cell r="I2467">
            <v>0</v>
          </cell>
          <cell r="J2467" t="str">
            <v>singleron-3'转录组文库</v>
          </cell>
          <cell r="K2467" t="str">
            <v>吴雯慧</v>
          </cell>
          <cell r="L2467">
            <v>18.59</v>
          </cell>
        </row>
        <row r="2467">
          <cell r="P2467" t="e">
            <v>#DIV/0!</v>
          </cell>
        </row>
        <row r="2467">
          <cell r="R2467">
            <v>0</v>
          </cell>
        </row>
        <row r="2468">
          <cell r="F2468" t="str">
            <v>HGC-Lib-26083296</v>
          </cell>
          <cell r="G2468" t="str">
            <v>LGBC260703003</v>
          </cell>
          <cell r="H2468">
            <v>100</v>
          </cell>
          <cell r="I2468">
            <v>0</v>
          </cell>
          <cell r="J2468" t="str">
            <v>singleron-3'全长转录组文库</v>
          </cell>
          <cell r="K2468" t="str">
            <v>吴雯慧</v>
          </cell>
          <cell r="L2468">
            <v>13.7</v>
          </cell>
        </row>
        <row r="2468">
          <cell r="P2468" t="e">
            <v>#DIV/0!</v>
          </cell>
        </row>
        <row r="2468">
          <cell r="R2468">
            <v>0</v>
          </cell>
        </row>
        <row r="2469">
          <cell r="F2469" t="str">
            <v>HGC-Lib-26083297</v>
          </cell>
          <cell r="G2469" t="str">
            <v>LC260702026</v>
          </cell>
          <cell r="H2469">
            <v>20</v>
          </cell>
          <cell r="I2469">
            <v>0</v>
          </cell>
          <cell r="J2469" t="str">
            <v>singleron-3'转录组文库</v>
          </cell>
          <cell r="K2469" t="str">
            <v>吴雯慧</v>
          </cell>
          <cell r="L2469">
            <v>12.8</v>
          </cell>
        </row>
        <row r="2469">
          <cell r="P2469" t="e">
            <v>#DIV/0!</v>
          </cell>
        </row>
        <row r="2469">
          <cell r="R2469">
            <v>0</v>
          </cell>
        </row>
        <row r="2470">
          <cell r="F2470" t="str">
            <v>HGC-Lib-26083298</v>
          </cell>
          <cell r="G2470" t="str">
            <v>LHC260702036</v>
          </cell>
          <cell r="H2470">
            <v>200</v>
          </cell>
          <cell r="I2470">
            <v>0</v>
          </cell>
          <cell r="J2470" t="str">
            <v>singleron-3'转录组文库</v>
          </cell>
          <cell r="K2470" t="str">
            <v>吴雯慧</v>
          </cell>
          <cell r="L2470">
            <v>35.11</v>
          </cell>
        </row>
        <row r="2470">
          <cell r="P2470" t="e">
            <v>#DIV/0!</v>
          </cell>
        </row>
        <row r="2470">
          <cell r="R2470">
            <v>0</v>
          </cell>
        </row>
        <row r="2471">
          <cell r="F2471" t="str">
            <v>HGC-Lib-26083299</v>
          </cell>
          <cell r="G2471" t="str">
            <v>LHC260702037</v>
          </cell>
          <cell r="H2471">
            <v>200</v>
          </cell>
          <cell r="I2471">
            <v>0</v>
          </cell>
          <cell r="J2471" t="str">
            <v>singleron-3'转录组文库</v>
          </cell>
          <cell r="K2471" t="str">
            <v>吴雯慧</v>
          </cell>
          <cell r="L2471">
            <v>24.65</v>
          </cell>
        </row>
        <row r="2471">
          <cell r="P2471" t="e">
            <v>#DIV/0!</v>
          </cell>
        </row>
        <row r="2471">
          <cell r="R2471">
            <v>0</v>
          </cell>
        </row>
        <row r="2472">
          <cell r="F2472" t="str">
            <v>HGC-Lib-26083300</v>
          </cell>
          <cell r="G2472" t="str">
            <v>LC260703009</v>
          </cell>
          <cell r="H2472">
            <v>120</v>
          </cell>
          <cell r="I2472">
            <v>0</v>
          </cell>
          <cell r="J2472" t="str">
            <v>singleron-3'转录组文库</v>
          </cell>
          <cell r="K2472" t="str">
            <v>吴雯慧</v>
          </cell>
          <cell r="L2472">
            <v>32.48</v>
          </cell>
        </row>
        <row r="2472">
          <cell r="P2472" t="e">
            <v>#DIV/0!</v>
          </cell>
        </row>
        <row r="2472">
          <cell r="R2472">
            <v>0</v>
          </cell>
        </row>
        <row r="2473">
          <cell r="F2473" t="str">
            <v>HGC-Lib-26083301</v>
          </cell>
          <cell r="G2473" t="str">
            <v>IBLC260702040X2</v>
          </cell>
          <cell r="H2473">
            <v>3</v>
          </cell>
          <cell r="I2473">
            <v>0</v>
          </cell>
          <cell r="J2473" t="str">
            <v>其他碱基不平衡</v>
          </cell>
          <cell r="K2473" t="str">
            <v>陈逸飞</v>
          </cell>
          <cell r="L2473">
            <v>5.72</v>
          </cell>
        </row>
        <row r="2473">
          <cell r="P2473" t="e">
            <v>#DIV/0!</v>
          </cell>
        </row>
        <row r="2473">
          <cell r="R2473">
            <v>0</v>
          </cell>
        </row>
        <row r="2474">
          <cell r="F2474" t="str">
            <v>HGC-Lib-26083302</v>
          </cell>
          <cell r="G2474" t="str">
            <v>IBLC260702054X1</v>
          </cell>
          <cell r="H2474">
            <v>4</v>
          </cell>
          <cell r="I2474">
            <v>0</v>
          </cell>
          <cell r="J2474" t="str">
            <v>其他碱基不平衡</v>
          </cell>
          <cell r="K2474" t="str">
            <v>陈逸飞</v>
          </cell>
          <cell r="L2474">
            <v>10.3</v>
          </cell>
        </row>
        <row r="2474">
          <cell r="P2474" t="e">
            <v>#DIV/0!</v>
          </cell>
        </row>
        <row r="2474">
          <cell r="R2474">
            <v>0</v>
          </cell>
        </row>
        <row r="2475">
          <cell r="F2475" t="str">
            <v>HGC-Lib-26083303</v>
          </cell>
          <cell r="G2475" t="str">
            <v>WH_RDR2606030724-1</v>
          </cell>
          <cell r="H2475">
            <v>6</v>
          </cell>
          <cell r="I2475">
            <v>0</v>
          </cell>
          <cell r="J2475" t="str">
            <v>RD_HiSeq-PolyA富集-链特异性转录组 index</v>
          </cell>
          <cell r="K2475" t="str">
            <v>陈逸飞</v>
          </cell>
          <cell r="L2475">
            <v>29</v>
          </cell>
          <cell r="M2475">
            <v>557</v>
          </cell>
          <cell r="N2475" t="str">
            <v>叶海婷</v>
          </cell>
        </row>
        <row r="2475">
          <cell r="P2475">
            <v>80.0994337798647</v>
          </cell>
        </row>
        <row r="2475">
          <cell r="R2475">
            <v>0</v>
          </cell>
        </row>
        <row r="2476">
          <cell r="F2476" t="str">
            <v>HGC-Lib-26083304</v>
          </cell>
          <cell r="G2476" t="str">
            <v>WH_RDR2606030725-1</v>
          </cell>
          <cell r="H2476">
            <v>6</v>
          </cell>
          <cell r="I2476">
            <v>0</v>
          </cell>
          <cell r="J2476" t="str">
            <v>RD_HiSeq-PolyA富集-链特异性转录组 index</v>
          </cell>
          <cell r="K2476" t="str">
            <v>陈逸飞</v>
          </cell>
          <cell r="L2476">
            <v>28.2</v>
          </cell>
          <cell r="M2476">
            <v>540</v>
          </cell>
          <cell r="N2476" t="str">
            <v>叶海婷</v>
          </cell>
        </row>
        <row r="2476">
          <cell r="P2476">
            <v>80.3418803418803</v>
          </cell>
        </row>
        <row r="2476">
          <cell r="R2476">
            <v>0</v>
          </cell>
        </row>
        <row r="2477">
          <cell r="F2477" t="str">
            <v>HGC-Lib-26083305</v>
          </cell>
          <cell r="G2477" t="str">
            <v>WH_RDR2606030726-1</v>
          </cell>
          <cell r="H2477">
            <v>6</v>
          </cell>
          <cell r="I2477">
            <v>0</v>
          </cell>
          <cell r="J2477" t="str">
            <v>RD_HiSeq-PolyA富集-链特异性转录组 index</v>
          </cell>
          <cell r="K2477" t="str">
            <v>陈逸飞</v>
          </cell>
          <cell r="L2477">
            <v>32.2</v>
          </cell>
          <cell r="M2477">
            <v>557</v>
          </cell>
          <cell r="N2477" t="str">
            <v>叶海婷</v>
          </cell>
        </row>
        <row r="2477">
          <cell r="P2477">
            <v>88.9379919900566</v>
          </cell>
        </row>
        <row r="2477">
          <cell r="R2477">
            <v>0</v>
          </cell>
        </row>
        <row r="2478">
          <cell r="F2478" t="str">
            <v>HGC-Lib-26083306</v>
          </cell>
          <cell r="G2478" t="str">
            <v>WH_RDR2606030727-1</v>
          </cell>
          <cell r="H2478">
            <v>6</v>
          </cell>
          <cell r="I2478">
            <v>0</v>
          </cell>
          <cell r="J2478" t="str">
            <v>RD_HiSeq-PolyA富集-链特异性转录组 index</v>
          </cell>
          <cell r="K2478" t="str">
            <v>陈逸飞</v>
          </cell>
          <cell r="L2478">
            <v>29.8</v>
          </cell>
          <cell r="M2478">
            <v>556</v>
          </cell>
          <cell r="N2478" t="str">
            <v>叶海婷</v>
          </cell>
        </row>
        <row r="2478">
          <cell r="P2478">
            <v>82.4571112340897</v>
          </cell>
        </row>
        <row r="2478">
          <cell r="R2478">
            <v>0</v>
          </cell>
        </row>
        <row r="2479">
          <cell r="F2479" t="str">
            <v>HGC-Lib-26083307</v>
          </cell>
          <cell r="G2479" t="str">
            <v>WH_RDR2606030728-1</v>
          </cell>
          <cell r="H2479">
            <v>6</v>
          </cell>
          <cell r="I2479">
            <v>0</v>
          </cell>
          <cell r="J2479" t="str">
            <v>RD_HiSeq-PolyA富集-链特异性转录组 index</v>
          </cell>
          <cell r="K2479" t="str">
            <v>陈逸飞</v>
          </cell>
          <cell r="L2479">
            <v>13.25</v>
          </cell>
          <cell r="M2479">
            <v>558</v>
          </cell>
          <cell r="N2479" t="str">
            <v>叶海婷</v>
          </cell>
        </row>
        <row r="2479">
          <cell r="P2479">
            <v>36.5315687896333</v>
          </cell>
        </row>
        <row r="2479">
          <cell r="R2479">
            <v>0</v>
          </cell>
        </row>
        <row r="2480">
          <cell r="F2480" t="str">
            <v>HGC-Lib-26083308</v>
          </cell>
          <cell r="G2480" t="str">
            <v>WH_RDR2606030729-1</v>
          </cell>
          <cell r="H2480">
            <v>6</v>
          </cell>
          <cell r="I2480">
            <v>0</v>
          </cell>
          <cell r="J2480" t="str">
            <v>RD_HiSeq-PolyA富集-链特异性转录组 index</v>
          </cell>
          <cell r="K2480" t="str">
            <v>陈逸飞</v>
          </cell>
          <cell r="L2480">
            <v>30.8</v>
          </cell>
          <cell r="M2480">
            <v>561</v>
          </cell>
          <cell r="N2480" t="str">
            <v>叶海婷</v>
          </cell>
        </row>
        <row r="2480">
          <cell r="P2480">
            <v>84.4645550527903</v>
          </cell>
        </row>
        <row r="2480">
          <cell r="R2480">
            <v>0</v>
          </cell>
        </row>
        <row r="2481">
          <cell r="F2481" t="str">
            <v>HGC-Lib-26083309</v>
          </cell>
          <cell r="G2481" t="str">
            <v>WH_RDR2606030730-1</v>
          </cell>
          <cell r="H2481">
            <v>6</v>
          </cell>
          <cell r="I2481">
            <v>0</v>
          </cell>
          <cell r="J2481" t="str">
            <v>RD_HiSeq-PolyA富集-链特异性转录组 index</v>
          </cell>
          <cell r="K2481" t="str">
            <v>陈逸飞</v>
          </cell>
          <cell r="L2481">
            <v>30</v>
          </cell>
          <cell r="M2481">
            <v>557</v>
          </cell>
          <cell r="N2481" t="str">
            <v>叶海婷</v>
          </cell>
        </row>
        <row r="2481">
          <cell r="P2481">
            <v>82.8614832205496</v>
          </cell>
        </row>
        <row r="2481">
          <cell r="R2481">
            <v>0</v>
          </cell>
        </row>
        <row r="2482">
          <cell r="F2482" t="str">
            <v>HGC-Lib-26083310</v>
          </cell>
          <cell r="G2482" t="str">
            <v>WH_RDR2606030731-1</v>
          </cell>
          <cell r="H2482">
            <v>6</v>
          </cell>
          <cell r="I2482">
            <v>0</v>
          </cell>
          <cell r="J2482" t="str">
            <v>RD_HiSeq-PolyA富集-链特异性转录组 index</v>
          </cell>
          <cell r="K2482" t="str">
            <v>陈逸飞</v>
          </cell>
          <cell r="L2482">
            <v>26.6</v>
          </cell>
          <cell r="M2482">
            <v>545</v>
          </cell>
          <cell r="N2482" t="str">
            <v>叶海婷</v>
          </cell>
        </row>
        <row r="2482">
          <cell r="P2482">
            <v>75.0882145377558</v>
          </cell>
        </row>
        <row r="2482">
          <cell r="R2482">
            <v>0</v>
          </cell>
        </row>
        <row r="2483">
          <cell r="F2483" t="str">
            <v>HGC-Lib-26083311</v>
          </cell>
          <cell r="G2483" t="str">
            <v>WH_RDR2606030732-1</v>
          </cell>
          <cell r="H2483">
            <v>6</v>
          </cell>
          <cell r="I2483">
            <v>0</v>
          </cell>
          <cell r="J2483" t="str">
            <v>RD_HiSeq-PolyA富集-链特异性转录组 index</v>
          </cell>
          <cell r="K2483" t="str">
            <v>陈逸飞</v>
          </cell>
          <cell r="L2483">
            <v>27.2</v>
          </cell>
          <cell r="M2483">
            <v>557</v>
          </cell>
          <cell r="N2483" t="str">
            <v>叶海婷</v>
          </cell>
        </row>
        <row r="2483">
          <cell r="P2483">
            <v>75.1277447866317</v>
          </cell>
        </row>
        <row r="2483">
          <cell r="R2483">
            <v>0</v>
          </cell>
        </row>
        <row r="2484">
          <cell r="F2484" t="str">
            <v>HGC-Lib-26083312</v>
          </cell>
          <cell r="G2484" t="str">
            <v>WH_RDR2606030733-1</v>
          </cell>
          <cell r="H2484">
            <v>6</v>
          </cell>
          <cell r="I2484">
            <v>0</v>
          </cell>
          <cell r="J2484" t="str">
            <v>RD_HiSeq-PolyA富集-链特异性转录组 index</v>
          </cell>
          <cell r="K2484" t="str">
            <v>陈逸飞</v>
          </cell>
          <cell r="L2484">
            <v>27.4</v>
          </cell>
          <cell r="M2484">
            <v>554</v>
          </cell>
          <cell r="N2484" t="str">
            <v>叶海婷</v>
          </cell>
        </row>
        <row r="2484">
          <cell r="P2484">
            <v>76.0899750069425</v>
          </cell>
        </row>
        <row r="2484">
          <cell r="R2484">
            <v>0</v>
          </cell>
        </row>
        <row r="2485">
          <cell r="F2485" t="str">
            <v>HGC-Lib-26083313</v>
          </cell>
          <cell r="G2485" t="str">
            <v>WH_RDR2606030734-1</v>
          </cell>
          <cell r="H2485">
            <v>6</v>
          </cell>
          <cell r="I2485">
            <v>0</v>
          </cell>
          <cell r="J2485" t="str">
            <v>RD_HiSeq-PolyA富集-链特异性转录组 index</v>
          </cell>
          <cell r="K2485" t="str">
            <v>陈逸飞</v>
          </cell>
          <cell r="L2485">
            <v>26.4</v>
          </cell>
          <cell r="M2485">
            <v>548</v>
          </cell>
          <cell r="N2485" t="str">
            <v>叶海婷</v>
          </cell>
        </row>
        <row r="2485">
          <cell r="P2485">
            <v>74.1156653565413</v>
          </cell>
        </row>
        <row r="2485">
          <cell r="R2485">
            <v>0</v>
          </cell>
        </row>
        <row r="2486">
          <cell r="F2486" t="str">
            <v>HGC-Lib-26083314</v>
          </cell>
          <cell r="G2486" t="str">
            <v>WH_RDR2606030735-1</v>
          </cell>
          <cell r="H2486">
            <v>6</v>
          </cell>
          <cell r="I2486">
            <v>0</v>
          </cell>
          <cell r="J2486" t="str">
            <v>RD_HiSeq-PolyA富集-链特异性转录组 index</v>
          </cell>
          <cell r="K2486" t="str">
            <v>陈逸飞</v>
          </cell>
          <cell r="L2486">
            <v>26.6</v>
          </cell>
          <cell r="M2486">
            <v>551</v>
          </cell>
          <cell r="N2486" t="str">
            <v>叶海婷</v>
          </cell>
        </row>
        <row r="2486">
          <cell r="P2486">
            <v>74.2705570291777</v>
          </cell>
        </row>
        <row r="2486">
          <cell r="R2486">
            <v>0</v>
          </cell>
        </row>
        <row r="2487">
          <cell r="F2487" t="str">
            <v>HGC-Lib-26083335</v>
          </cell>
          <cell r="G2487" t="str">
            <v>CMGI836</v>
          </cell>
          <cell r="H2487">
            <v>0</v>
          </cell>
          <cell r="I2487">
            <v>450</v>
          </cell>
          <cell r="J2487" t="str">
            <v>华大C4-cDNA</v>
          </cell>
          <cell r="K2487" t="str">
            <v>叶海婷</v>
          </cell>
          <cell r="L2487">
            <v>25.22</v>
          </cell>
        </row>
        <row r="2487">
          <cell r="P2487" t="e">
            <v>#DIV/0!</v>
          </cell>
          <cell r="Q2487">
            <v>16</v>
          </cell>
          <cell r="R2487">
            <v>403.52</v>
          </cell>
        </row>
        <row r="2487">
          <cell r="U2487" t="str">
            <v>PE100</v>
          </cell>
          <cell r="V2487" t="str">
            <v>华大单barcode文库</v>
          </cell>
          <cell r="W2487" t="str">
            <v>已磷酸化</v>
          </cell>
          <cell r="X2487" t="str">
            <v>未环化</v>
          </cell>
        </row>
        <row r="2488">
          <cell r="F2488" t="str">
            <v>HGC-Lib-26083336</v>
          </cell>
          <cell r="G2488" t="str">
            <v>CMGI837</v>
          </cell>
          <cell r="H2488">
            <v>0</v>
          </cell>
          <cell r="I2488">
            <v>450</v>
          </cell>
          <cell r="J2488" t="str">
            <v>华大C4-cDNA</v>
          </cell>
          <cell r="K2488" t="str">
            <v>叶海婷</v>
          </cell>
          <cell r="L2488">
            <v>10.3</v>
          </cell>
        </row>
        <row r="2488">
          <cell r="P2488" t="e">
            <v>#DIV/0!</v>
          </cell>
          <cell r="Q2488">
            <v>16</v>
          </cell>
          <cell r="R2488">
            <v>164.8</v>
          </cell>
        </row>
        <row r="2488">
          <cell r="V2488" t="str">
            <v>华大单barcode文库</v>
          </cell>
          <cell r="W2488" t="str">
            <v>已磷酸化</v>
          </cell>
          <cell r="X2488" t="str">
            <v>未环化</v>
          </cell>
        </row>
        <row r="2489">
          <cell r="F2489" t="str">
            <v>HGC-Lib-26083337</v>
          </cell>
          <cell r="G2489" t="str">
            <v>CMGI838</v>
          </cell>
          <cell r="H2489">
            <v>0</v>
          </cell>
          <cell r="I2489">
            <v>450</v>
          </cell>
          <cell r="J2489" t="str">
            <v>华大C4-cDNA</v>
          </cell>
          <cell r="K2489" t="str">
            <v>叶海婷</v>
          </cell>
          <cell r="L2489">
            <v>10.3</v>
          </cell>
        </row>
        <row r="2489">
          <cell r="P2489" t="e">
            <v>#DIV/0!</v>
          </cell>
          <cell r="Q2489">
            <v>16</v>
          </cell>
          <cell r="R2489">
            <v>164.8</v>
          </cell>
        </row>
        <row r="2489">
          <cell r="V2489" t="str">
            <v>华大单barcode文库</v>
          </cell>
          <cell r="W2489" t="str">
            <v>已磷酸化</v>
          </cell>
          <cell r="X2489" t="str">
            <v>未环化</v>
          </cell>
        </row>
        <row r="2490">
          <cell r="F2490" t="str">
            <v>HGC-Lib-26083338</v>
          </cell>
          <cell r="G2490" t="str">
            <v>CMGI839</v>
          </cell>
          <cell r="H2490">
            <v>0</v>
          </cell>
          <cell r="I2490">
            <v>450</v>
          </cell>
          <cell r="J2490" t="str">
            <v>华大C4-cDNA</v>
          </cell>
          <cell r="K2490" t="str">
            <v>叶海婷</v>
          </cell>
          <cell r="L2490">
            <v>14.43</v>
          </cell>
        </row>
        <row r="2490">
          <cell r="P2490" t="e">
            <v>#DIV/0!</v>
          </cell>
          <cell r="Q2490">
            <v>16</v>
          </cell>
          <cell r="R2490">
            <v>230.88</v>
          </cell>
        </row>
        <row r="2490">
          <cell r="V2490" t="str">
            <v>华大单barcode文库</v>
          </cell>
          <cell r="W2490" t="str">
            <v>已磷酸化</v>
          </cell>
          <cell r="X2490" t="str">
            <v>未环化</v>
          </cell>
        </row>
        <row r="2491">
          <cell r="F2491" t="str">
            <v>HGC-Lib-26083339</v>
          </cell>
          <cell r="G2491" t="str">
            <v>CMGI840</v>
          </cell>
          <cell r="H2491">
            <v>0</v>
          </cell>
          <cell r="I2491">
            <v>450</v>
          </cell>
          <cell r="J2491" t="str">
            <v>华大C4-cDNA</v>
          </cell>
          <cell r="K2491" t="str">
            <v>叶海婷</v>
          </cell>
          <cell r="L2491">
            <v>12.77</v>
          </cell>
        </row>
        <row r="2491">
          <cell r="P2491" t="e">
            <v>#DIV/0!</v>
          </cell>
          <cell r="Q2491">
            <v>16</v>
          </cell>
          <cell r="R2491">
            <v>204.32</v>
          </cell>
        </row>
        <row r="2491">
          <cell r="V2491" t="str">
            <v>华大单barcode文库</v>
          </cell>
          <cell r="W2491" t="str">
            <v>已磷酸化</v>
          </cell>
          <cell r="X2491" t="str">
            <v>未环化</v>
          </cell>
        </row>
        <row r="2492">
          <cell r="F2492" t="str">
            <v>HGC-Lib-26083340</v>
          </cell>
          <cell r="G2492" t="str">
            <v>CMGI841</v>
          </cell>
          <cell r="H2492">
            <v>0</v>
          </cell>
          <cell r="I2492">
            <v>450</v>
          </cell>
          <cell r="J2492" t="str">
            <v>华大C4-cDNA</v>
          </cell>
          <cell r="K2492" t="str">
            <v>叶海婷</v>
          </cell>
          <cell r="L2492">
            <v>24.19</v>
          </cell>
        </row>
        <row r="2492">
          <cell r="P2492" t="e">
            <v>#DIV/0!</v>
          </cell>
          <cell r="Q2492">
            <v>16</v>
          </cell>
          <cell r="R2492">
            <v>387.04</v>
          </cell>
        </row>
        <row r="2492">
          <cell r="V2492" t="str">
            <v>华大单barcode文库</v>
          </cell>
          <cell r="W2492" t="str">
            <v>已磷酸化</v>
          </cell>
          <cell r="X2492" t="str">
            <v>未环化</v>
          </cell>
        </row>
        <row r="2493">
          <cell r="F2493" t="str">
            <v>HGC-Lib-26083341</v>
          </cell>
          <cell r="G2493" t="str">
            <v>CMGI842</v>
          </cell>
          <cell r="H2493">
            <v>0</v>
          </cell>
          <cell r="I2493">
            <v>450</v>
          </cell>
          <cell r="J2493" t="str">
            <v>华大C4-cDNA</v>
          </cell>
          <cell r="K2493" t="str">
            <v>叶海婷</v>
          </cell>
          <cell r="L2493">
            <v>12.38</v>
          </cell>
        </row>
        <row r="2493">
          <cell r="P2493" t="e">
            <v>#DIV/0!</v>
          </cell>
          <cell r="Q2493">
            <v>16</v>
          </cell>
          <cell r="R2493">
            <v>198.08</v>
          </cell>
        </row>
        <row r="2493">
          <cell r="V2493" t="str">
            <v>华大单barcode文库</v>
          </cell>
          <cell r="W2493" t="str">
            <v>已磷酸化</v>
          </cell>
          <cell r="X2493" t="str">
            <v>未环化</v>
          </cell>
        </row>
        <row r="2494">
          <cell r="F2494" t="str">
            <v>HGC-Lib-26083342</v>
          </cell>
          <cell r="G2494" t="str">
            <v>CMGI843</v>
          </cell>
          <cell r="H2494">
            <v>0</v>
          </cell>
          <cell r="I2494">
            <v>450</v>
          </cell>
          <cell r="J2494" t="str">
            <v>华大C4-cDNA</v>
          </cell>
          <cell r="K2494" t="str">
            <v>叶海婷</v>
          </cell>
          <cell r="L2494">
            <v>11.88</v>
          </cell>
        </row>
        <row r="2494">
          <cell r="P2494" t="e">
            <v>#DIV/0!</v>
          </cell>
          <cell r="Q2494">
            <v>16</v>
          </cell>
          <cell r="R2494">
            <v>190.08</v>
          </cell>
        </row>
        <row r="2494">
          <cell r="V2494" t="str">
            <v>华大单barcode文库</v>
          </cell>
          <cell r="W2494" t="str">
            <v>已磷酸化</v>
          </cell>
          <cell r="X2494" t="str">
            <v>未环化</v>
          </cell>
        </row>
        <row r="2495">
          <cell r="F2495" t="str">
            <v>HGC-Lib-26083343</v>
          </cell>
          <cell r="G2495" t="str">
            <v>CMGI844</v>
          </cell>
          <cell r="H2495">
            <v>0</v>
          </cell>
          <cell r="I2495">
            <v>450</v>
          </cell>
          <cell r="J2495" t="str">
            <v>华大C4-cDNA</v>
          </cell>
          <cell r="K2495" t="str">
            <v>叶海婷</v>
          </cell>
          <cell r="L2495">
            <v>17.52</v>
          </cell>
        </row>
        <row r="2495">
          <cell r="P2495" t="e">
            <v>#DIV/0!</v>
          </cell>
          <cell r="Q2495">
            <v>16</v>
          </cell>
          <cell r="R2495">
            <v>280.32</v>
          </cell>
        </row>
        <row r="2495">
          <cell r="V2495" t="str">
            <v>华大单barcode文库</v>
          </cell>
          <cell r="W2495" t="str">
            <v>已磷酸化</v>
          </cell>
          <cell r="X2495" t="str">
            <v>未环化</v>
          </cell>
        </row>
        <row r="2496">
          <cell r="F2496" t="str">
            <v>HGC-Lib-26083344</v>
          </cell>
          <cell r="G2496" t="str">
            <v>CMGI845</v>
          </cell>
          <cell r="H2496">
            <v>0</v>
          </cell>
          <cell r="I2496">
            <v>450</v>
          </cell>
          <cell r="J2496" t="str">
            <v>华大C4-cDNA</v>
          </cell>
          <cell r="K2496" t="str">
            <v>叶海婷</v>
          </cell>
          <cell r="L2496">
            <v>28.85</v>
          </cell>
        </row>
        <row r="2496">
          <cell r="P2496" t="e">
            <v>#DIV/0!</v>
          </cell>
          <cell r="Q2496">
            <v>16</v>
          </cell>
          <cell r="R2496">
            <v>461.6</v>
          </cell>
        </row>
        <row r="2496">
          <cell r="V2496" t="str">
            <v>华大单barcode文库</v>
          </cell>
          <cell r="W2496" t="str">
            <v>已磷酸化</v>
          </cell>
          <cell r="X2496" t="str">
            <v>未环化</v>
          </cell>
        </row>
        <row r="2497">
          <cell r="F2497" t="str">
            <v>HGC-Lib-26083345</v>
          </cell>
          <cell r="G2497" t="str">
            <v>CMGI846</v>
          </cell>
          <cell r="H2497">
            <v>0</v>
          </cell>
          <cell r="I2497">
            <v>450</v>
          </cell>
          <cell r="J2497" t="str">
            <v>华大C4-cDNA</v>
          </cell>
          <cell r="K2497" t="str">
            <v>叶海婷</v>
          </cell>
          <cell r="L2497">
            <v>10.77</v>
          </cell>
        </row>
        <row r="2497">
          <cell r="P2497" t="e">
            <v>#DIV/0!</v>
          </cell>
          <cell r="Q2497">
            <v>16</v>
          </cell>
          <cell r="R2497">
            <v>172.32</v>
          </cell>
        </row>
        <row r="2497">
          <cell r="V2497" t="str">
            <v>华大单barcode文库</v>
          </cell>
          <cell r="W2497" t="str">
            <v>已磷酸化</v>
          </cell>
          <cell r="X2497" t="str">
            <v>未环化</v>
          </cell>
        </row>
        <row r="2498">
          <cell r="F2498" t="str">
            <v>HGC-Lib-26083346</v>
          </cell>
          <cell r="G2498" t="str">
            <v>CMGI847</v>
          </cell>
          <cell r="H2498">
            <v>0</v>
          </cell>
          <cell r="I2498">
            <v>450</v>
          </cell>
          <cell r="J2498" t="str">
            <v>华大C4-cDNA</v>
          </cell>
          <cell r="K2498" t="str">
            <v>叶海婷</v>
          </cell>
          <cell r="L2498">
            <v>8.74</v>
          </cell>
        </row>
        <row r="2498">
          <cell r="P2498" t="e">
            <v>#DIV/0!</v>
          </cell>
          <cell r="Q2498">
            <v>16</v>
          </cell>
          <cell r="R2498">
            <v>139.84</v>
          </cell>
        </row>
        <row r="2498">
          <cell r="V2498" t="str">
            <v>华大单barcode文库</v>
          </cell>
          <cell r="W2498" t="str">
            <v>已磷酸化</v>
          </cell>
          <cell r="X2498" t="str">
            <v>未环化</v>
          </cell>
        </row>
        <row r="2499">
          <cell r="F2499" t="str">
            <v>HGC-Lib-26083347</v>
          </cell>
          <cell r="G2499" t="str">
            <v>CMGI851</v>
          </cell>
          <cell r="H2499">
            <v>0</v>
          </cell>
          <cell r="I2499">
            <v>450</v>
          </cell>
          <cell r="J2499" t="str">
            <v>华大C4-cDNA</v>
          </cell>
          <cell r="K2499" t="str">
            <v>叶海婷</v>
          </cell>
          <cell r="L2499">
            <v>22.98</v>
          </cell>
        </row>
        <row r="2499">
          <cell r="P2499" t="e">
            <v>#DIV/0!</v>
          </cell>
          <cell r="Q2499">
            <v>16</v>
          </cell>
          <cell r="R2499">
            <v>367.68</v>
          </cell>
        </row>
        <row r="2499">
          <cell r="V2499" t="str">
            <v>华大单barcode文库</v>
          </cell>
          <cell r="W2499" t="str">
            <v>已磷酸化</v>
          </cell>
          <cell r="X2499" t="str">
            <v>未环化</v>
          </cell>
        </row>
        <row r="2500">
          <cell r="F2500" t="str">
            <v>HGC-Lib-26083348</v>
          </cell>
          <cell r="G2500" t="str">
            <v>OMGI836</v>
          </cell>
          <cell r="H2500">
            <v>0</v>
          </cell>
          <cell r="I2500">
            <v>50</v>
          </cell>
          <cell r="J2500" t="str">
            <v>华大C4-oligo</v>
          </cell>
          <cell r="K2500" t="str">
            <v>叶海婷</v>
          </cell>
          <cell r="L2500">
            <v>37.1</v>
          </cell>
        </row>
        <row r="2500">
          <cell r="P2500" t="e">
            <v>#DIV/0!</v>
          </cell>
          <cell r="Q2500">
            <v>16</v>
          </cell>
          <cell r="R2500">
            <v>593.6</v>
          </cell>
        </row>
        <row r="2500">
          <cell r="V2500" t="str">
            <v>华大单barcode文库</v>
          </cell>
          <cell r="W2500" t="str">
            <v>已磷酸化</v>
          </cell>
          <cell r="X2500" t="str">
            <v>未环化</v>
          </cell>
        </row>
        <row r="2501">
          <cell r="F2501" t="str">
            <v>HGC-Lib-26083349</v>
          </cell>
          <cell r="G2501" t="str">
            <v>OMGI837</v>
          </cell>
          <cell r="H2501">
            <v>0</v>
          </cell>
          <cell r="I2501">
            <v>50</v>
          </cell>
          <cell r="J2501" t="str">
            <v>华大C4-oligo</v>
          </cell>
          <cell r="K2501" t="str">
            <v>叶海婷</v>
          </cell>
          <cell r="L2501">
            <v>22.77</v>
          </cell>
        </row>
        <row r="2501">
          <cell r="P2501" t="e">
            <v>#DIV/0!</v>
          </cell>
          <cell r="Q2501">
            <v>16</v>
          </cell>
          <cell r="R2501">
            <v>364.32</v>
          </cell>
        </row>
        <row r="2501">
          <cell r="V2501" t="str">
            <v>华大单barcode文库</v>
          </cell>
          <cell r="W2501" t="str">
            <v>已磷酸化</v>
          </cell>
          <cell r="X2501" t="str">
            <v>未环化</v>
          </cell>
        </row>
        <row r="2502">
          <cell r="F2502" t="str">
            <v>HGC-Lib-26083350</v>
          </cell>
          <cell r="G2502" t="str">
            <v>OMGI838</v>
          </cell>
          <cell r="H2502">
            <v>0</v>
          </cell>
          <cell r="I2502">
            <v>50</v>
          </cell>
          <cell r="J2502" t="str">
            <v>华大C4-oligo</v>
          </cell>
          <cell r="K2502" t="str">
            <v>叶海婷</v>
          </cell>
          <cell r="L2502">
            <v>13.37</v>
          </cell>
        </row>
        <row r="2502">
          <cell r="P2502" t="e">
            <v>#DIV/0!</v>
          </cell>
          <cell r="Q2502">
            <v>16</v>
          </cell>
          <cell r="R2502">
            <v>213.92</v>
          </cell>
        </row>
        <row r="2502">
          <cell r="V2502" t="str">
            <v>华大单barcode文库</v>
          </cell>
          <cell r="W2502" t="str">
            <v>已磷酸化</v>
          </cell>
          <cell r="X2502" t="str">
            <v>未环化</v>
          </cell>
        </row>
        <row r="2503">
          <cell r="F2503" t="str">
            <v>HGC-Lib-26083351</v>
          </cell>
          <cell r="G2503" t="str">
            <v>OMGI839</v>
          </cell>
          <cell r="H2503">
            <v>0</v>
          </cell>
          <cell r="I2503">
            <v>50</v>
          </cell>
          <cell r="J2503" t="str">
            <v>华大C4-oligo</v>
          </cell>
          <cell r="K2503" t="str">
            <v>叶海婷</v>
          </cell>
          <cell r="L2503">
            <v>42.86</v>
          </cell>
        </row>
        <row r="2503">
          <cell r="P2503" t="e">
            <v>#DIV/0!</v>
          </cell>
          <cell r="Q2503">
            <v>16</v>
          </cell>
          <cell r="R2503">
            <v>685.76</v>
          </cell>
        </row>
        <row r="2503">
          <cell r="V2503" t="str">
            <v>华大单barcode文库</v>
          </cell>
          <cell r="W2503" t="str">
            <v>已磷酸化</v>
          </cell>
          <cell r="X2503" t="str">
            <v>未环化</v>
          </cell>
        </row>
        <row r="2504">
          <cell r="F2504" t="str">
            <v>HGC-Lib-26083352</v>
          </cell>
          <cell r="G2504" t="str">
            <v>OMGI840</v>
          </cell>
          <cell r="H2504">
            <v>0</v>
          </cell>
          <cell r="I2504">
            <v>50</v>
          </cell>
          <cell r="J2504" t="str">
            <v>华大C4-oligo</v>
          </cell>
          <cell r="K2504" t="str">
            <v>叶海婷</v>
          </cell>
          <cell r="L2504">
            <v>46.76</v>
          </cell>
        </row>
        <row r="2504">
          <cell r="P2504" t="e">
            <v>#DIV/0!</v>
          </cell>
          <cell r="Q2504">
            <v>16</v>
          </cell>
          <cell r="R2504">
            <v>748.16</v>
          </cell>
        </row>
        <row r="2504">
          <cell r="V2504" t="str">
            <v>华大单barcode文库</v>
          </cell>
          <cell r="W2504" t="str">
            <v>已磷酸化</v>
          </cell>
          <cell r="X2504" t="str">
            <v>未环化</v>
          </cell>
        </row>
        <row r="2505">
          <cell r="F2505" t="str">
            <v>HGC-Lib-26083353</v>
          </cell>
          <cell r="G2505" t="str">
            <v>OMGI841</v>
          </cell>
          <cell r="H2505">
            <v>0</v>
          </cell>
          <cell r="I2505">
            <v>50</v>
          </cell>
          <cell r="J2505" t="str">
            <v>华大C4-oligo</v>
          </cell>
          <cell r="K2505" t="str">
            <v>叶海婷</v>
          </cell>
          <cell r="L2505">
            <v>23.95</v>
          </cell>
        </row>
        <row r="2505">
          <cell r="P2505" t="e">
            <v>#DIV/0!</v>
          </cell>
          <cell r="Q2505">
            <v>16</v>
          </cell>
          <cell r="R2505">
            <v>383.2</v>
          </cell>
        </row>
        <row r="2505">
          <cell r="V2505" t="str">
            <v>华大单barcode文库</v>
          </cell>
          <cell r="W2505" t="str">
            <v>已磷酸化</v>
          </cell>
          <cell r="X2505" t="str">
            <v>未环化</v>
          </cell>
        </row>
        <row r="2506">
          <cell r="F2506" t="str">
            <v>HGC-Lib-26083354</v>
          </cell>
          <cell r="G2506" t="str">
            <v>OMGI842</v>
          </cell>
          <cell r="H2506">
            <v>0</v>
          </cell>
          <cell r="I2506">
            <v>50</v>
          </cell>
          <cell r="J2506" t="str">
            <v>华大C4-oligo</v>
          </cell>
          <cell r="K2506" t="str">
            <v>叶海婷</v>
          </cell>
          <cell r="L2506">
            <v>56.57</v>
          </cell>
        </row>
        <row r="2506">
          <cell r="P2506" t="e">
            <v>#DIV/0!</v>
          </cell>
          <cell r="Q2506">
            <v>16</v>
          </cell>
          <cell r="R2506">
            <v>905.12</v>
          </cell>
        </row>
        <row r="2506">
          <cell r="V2506" t="str">
            <v>华大单barcode文库</v>
          </cell>
          <cell r="W2506" t="str">
            <v>已磷酸化</v>
          </cell>
          <cell r="X2506" t="str">
            <v>未环化</v>
          </cell>
        </row>
        <row r="2507">
          <cell r="F2507" t="str">
            <v>HGC-Lib-26083355</v>
          </cell>
          <cell r="G2507" t="str">
            <v>OMGI843</v>
          </cell>
          <cell r="H2507">
            <v>0</v>
          </cell>
          <cell r="I2507">
            <v>50</v>
          </cell>
          <cell r="J2507" t="str">
            <v>华大C4-oligo</v>
          </cell>
          <cell r="K2507" t="str">
            <v>叶海婷</v>
          </cell>
          <cell r="L2507">
            <v>33.8</v>
          </cell>
        </row>
        <row r="2507">
          <cell r="P2507" t="e">
            <v>#DIV/0!</v>
          </cell>
          <cell r="Q2507">
            <v>16</v>
          </cell>
          <cell r="R2507">
            <v>540.8</v>
          </cell>
        </row>
        <row r="2507">
          <cell r="V2507" t="str">
            <v>华大单barcode文库</v>
          </cell>
          <cell r="W2507" t="str">
            <v>已磷酸化</v>
          </cell>
          <cell r="X2507" t="str">
            <v>未环化</v>
          </cell>
        </row>
        <row r="2508">
          <cell r="F2508" t="str">
            <v>HGC-Lib-26083356</v>
          </cell>
          <cell r="G2508" t="str">
            <v>OMGI844</v>
          </cell>
          <cell r="H2508">
            <v>0</v>
          </cell>
          <cell r="I2508">
            <v>50</v>
          </cell>
          <cell r="J2508" t="str">
            <v>华大C4-oligo</v>
          </cell>
          <cell r="K2508" t="str">
            <v>叶海婷</v>
          </cell>
          <cell r="L2508">
            <v>50.63</v>
          </cell>
        </row>
        <row r="2508">
          <cell r="P2508" t="e">
            <v>#DIV/0!</v>
          </cell>
          <cell r="Q2508">
            <v>16</v>
          </cell>
          <cell r="R2508">
            <v>810.08</v>
          </cell>
        </row>
        <row r="2508">
          <cell r="V2508" t="str">
            <v>华大单barcode文库</v>
          </cell>
          <cell r="W2508" t="str">
            <v>已磷酸化</v>
          </cell>
          <cell r="X2508" t="str">
            <v>未环化</v>
          </cell>
        </row>
        <row r="2509">
          <cell r="F2509" t="str">
            <v>HGC-Lib-26083357</v>
          </cell>
          <cell r="G2509" t="str">
            <v>OMGI845</v>
          </cell>
          <cell r="H2509">
            <v>0</v>
          </cell>
          <cell r="I2509">
            <v>50</v>
          </cell>
          <cell r="J2509" t="str">
            <v>华大C4-oligo</v>
          </cell>
          <cell r="K2509" t="str">
            <v>叶海婷</v>
          </cell>
          <cell r="L2509">
            <v>70.18</v>
          </cell>
        </row>
        <row r="2509">
          <cell r="P2509" t="e">
            <v>#DIV/0!</v>
          </cell>
          <cell r="Q2509">
            <v>16</v>
          </cell>
          <cell r="R2509">
            <v>1122.88</v>
          </cell>
        </row>
        <row r="2509">
          <cell r="V2509" t="str">
            <v>华大单barcode文库</v>
          </cell>
          <cell r="W2509" t="str">
            <v>已磷酸化</v>
          </cell>
          <cell r="X2509" t="str">
            <v>未环化</v>
          </cell>
        </row>
        <row r="2510">
          <cell r="F2510" t="str">
            <v>HGC-Lib-26083358</v>
          </cell>
          <cell r="G2510" t="str">
            <v>OMGI846</v>
          </cell>
          <cell r="H2510">
            <v>0</v>
          </cell>
          <cell r="I2510">
            <v>50</v>
          </cell>
          <cell r="J2510" t="str">
            <v>华大C4-oligo</v>
          </cell>
          <cell r="K2510" t="str">
            <v>叶海婷</v>
          </cell>
          <cell r="L2510">
            <v>62.51</v>
          </cell>
        </row>
        <row r="2510">
          <cell r="P2510" t="e">
            <v>#DIV/0!</v>
          </cell>
          <cell r="Q2510">
            <v>16</v>
          </cell>
          <cell r="R2510">
            <v>1000.16</v>
          </cell>
        </row>
        <row r="2510">
          <cell r="V2510" t="str">
            <v>华大单barcode文库</v>
          </cell>
          <cell r="W2510" t="str">
            <v>已磷酸化</v>
          </cell>
          <cell r="X2510" t="str">
            <v>未环化</v>
          </cell>
        </row>
        <row r="2511">
          <cell r="F2511" t="str">
            <v>HGC-Lib-26083359</v>
          </cell>
          <cell r="G2511" t="str">
            <v>OMGI847</v>
          </cell>
          <cell r="H2511">
            <v>0</v>
          </cell>
          <cell r="I2511">
            <v>50</v>
          </cell>
          <cell r="J2511" t="str">
            <v>华大C4-oligo</v>
          </cell>
          <cell r="K2511" t="str">
            <v>叶海婷</v>
          </cell>
          <cell r="L2511">
            <v>53.29</v>
          </cell>
        </row>
        <row r="2511">
          <cell r="P2511" t="e">
            <v>#DIV/0!</v>
          </cell>
          <cell r="Q2511">
            <v>16</v>
          </cell>
          <cell r="R2511">
            <v>852.64</v>
          </cell>
        </row>
        <row r="2511">
          <cell r="V2511" t="str">
            <v>华大单barcode文库</v>
          </cell>
          <cell r="W2511" t="str">
            <v>已磷酸化</v>
          </cell>
          <cell r="X2511" t="str">
            <v>未环化</v>
          </cell>
        </row>
        <row r="2512">
          <cell r="F2512" t="str">
            <v>HGC-Lib-26083360</v>
          </cell>
          <cell r="G2512" t="str">
            <v>OMGI851</v>
          </cell>
          <cell r="H2512">
            <v>0</v>
          </cell>
          <cell r="I2512">
            <v>50</v>
          </cell>
          <cell r="J2512" t="str">
            <v>华大C4-oligo</v>
          </cell>
          <cell r="K2512" t="str">
            <v>叶海婷</v>
          </cell>
          <cell r="L2512">
            <v>48.21</v>
          </cell>
        </row>
        <row r="2512">
          <cell r="P2512" t="e">
            <v>#DIV/0!</v>
          </cell>
          <cell r="Q2512">
            <v>16</v>
          </cell>
          <cell r="R2512">
            <v>771.36</v>
          </cell>
        </row>
        <row r="2512">
          <cell r="V2512" t="str">
            <v>华大单barcode文库</v>
          </cell>
          <cell r="W2512" t="str">
            <v>已磷酸化</v>
          </cell>
          <cell r="X2512" t="str">
            <v>未环化</v>
          </cell>
        </row>
        <row r="2513">
          <cell r="F2513" t="str">
            <v>HGC-Lib-26083361</v>
          </cell>
          <cell r="G2513" t="str">
            <v>y79-nc-1+CQT2026060807-F002+郭雪</v>
          </cell>
          <cell r="H2513">
            <v>6</v>
          </cell>
          <cell r="I2513">
            <v>0</v>
          </cell>
          <cell r="J2513" t="str">
            <v>mRNA</v>
          </cell>
          <cell r="K2513" t="str">
            <v>叶海婷</v>
          </cell>
          <cell r="L2513">
            <v>70.59</v>
          </cell>
        </row>
        <row r="2513">
          <cell r="P2513" t="e">
            <v>#DIV/0!</v>
          </cell>
        </row>
        <row r="2513">
          <cell r="R2513">
            <v>0</v>
          </cell>
        </row>
        <row r="2514">
          <cell r="F2514" t="str">
            <v>HGC-Lib-26083362</v>
          </cell>
          <cell r="G2514" t="str">
            <v>y79-nc-2+CQT2026060807-F002+郭雪</v>
          </cell>
          <cell r="H2514">
            <v>6</v>
          </cell>
          <cell r="I2514">
            <v>0</v>
          </cell>
          <cell r="J2514" t="str">
            <v>mRNA</v>
          </cell>
          <cell r="K2514" t="str">
            <v>叶海婷</v>
          </cell>
          <cell r="L2514">
            <v>78.78</v>
          </cell>
        </row>
        <row r="2514">
          <cell r="P2514" t="e">
            <v>#DIV/0!</v>
          </cell>
        </row>
        <row r="2514">
          <cell r="R2514">
            <v>0</v>
          </cell>
        </row>
        <row r="2515">
          <cell r="F2515" t="str">
            <v>HGC-Lib-26083363</v>
          </cell>
          <cell r="G2515" t="str">
            <v>y79-nc-3+CQT2026060807-F002+郭雪</v>
          </cell>
          <cell r="H2515">
            <v>6</v>
          </cell>
          <cell r="I2515">
            <v>0</v>
          </cell>
          <cell r="J2515" t="str">
            <v>mRNA</v>
          </cell>
          <cell r="K2515" t="str">
            <v>叶海婷</v>
          </cell>
          <cell r="L2515">
            <v>59.21</v>
          </cell>
        </row>
        <row r="2515">
          <cell r="P2515" t="e">
            <v>#DIV/0!</v>
          </cell>
        </row>
        <row r="2515">
          <cell r="R2515">
            <v>0</v>
          </cell>
        </row>
        <row r="2516">
          <cell r="F2516" t="str">
            <v>HGC-Lib-26083364</v>
          </cell>
          <cell r="G2516" t="str">
            <v>y79-nc-4+CQT2026060807-F002+郭雪</v>
          </cell>
          <cell r="H2516">
            <v>6</v>
          </cell>
          <cell r="I2516">
            <v>0</v>
          </cell>
          <cell r="J2516" t="str">
            <v>mRNA</v>
          </cell>
          <cell r="K2516" t="str">
            <v>叶海婷</v>
          </cell>
          <cell r="L2516">
            <v>45.65</v>
          </cell>
        </row>
        <row r="2516">
          <cell r="P2516" t="e">
            <v>#DIV/0!</v>
          </cell>
        </row>
        <row r="2516">
          <cell r="R2516">
            <v>0</v>
          </cell>
        </row>
        <row r="2517">
          <cell r="F2517" t="str">
            <v>HGC-Lib-26083365</v>
          </cell>
          <cell r="G2517" t="str">
            <v>y79-nc-5+CQT2026060807-F002+郭雪</v>
          </cell>
          <cell r="H2517">
            <v>6</v>
          </cell>
          <cell r="I2517">
            <v>0</v>
          </cell>
          <cell r="J2517" t="str">
            <v>mRNA</v>
          </cell>
          <cell r="K2517" t="str">
            <v>叶海婷</v>
          </cell>
          <cell r="L2517">
            <v>45.24</v>
          </cell>
        </row>
        <row r="2517">
          <cell r="P2517" t="e">
            <v>#DIV/0!</v>
          </cell>
        </row>
        <row r="2517">
          <cell r="R2517">
            <v>0</v>
          </cell>
        </row>
        <row r="2518">
          <cell r="F2518" t="str">
            <v>HGC-Lib-26083366</v>
          </cell>
          <cell r="G2518" t="str">
            <v>y79-mel_r-1+CQT2026060807-F002+郭雪</v>
          </cell>
          <cell r="H2518">
            <v>6</v>
          </cell>
          <cell r="I2518">
            <v>0</v>
          </cell>
          <cell r="J2518" t="str">
            <v>mRNA</v>
          </cell>
          <cell r="K2518" t="str">
            <v>叶海婷</v>
          </cell>
          <cell r="L2518">
            <v>55.83</v>
          </cell>
        </row>
        <row r="2518">
          <cell r="P2518" t="e">
            <v>#DIV/0!</v>
          </cell>
        </row>
        <row r="2518">
          <cell r="R2518">
            <v>0</v>
          </cell>
        </row>
        <row r="2519">
          <cell r="F2519" t="str">
            <v>HGC-Lib-26083367</v>
          </cell>
          <cell r="G2519" t="str">
            <v>y79-mel_r-2+CQT2026060807-F002+郭雪</v>
          </cell>
          <cell r="H2519">
            <v>6</v>
          </cell>
          <cell r="I2519">
            <v>0</v>
          </cell>
          <cell r="J2519" t="str">
            <v>mRNA</v>
          </cell>
          <cell r="K2519" t="str">
            <v>叶海婷</v>
          </cell>
          <cell r="L2519">
            <v>37.68</v>
          </cell>
        </row>
        <row r="2519">
          <cell r="P2519" t="e">
            <v>#DIV/0!</v>
          </cell>
        </row>
        <row r="2519">
          <cell r="R2519">
            <v>0</v>
          </cell>
        </row>
        <row r="2520">
          <cell r="F2520" t="str">
            <v>HGC-Lib-26083368</v>
          </cell>
          <cell r="G2520" t="str">
            <v>y79-mel_r-3+CQT2026060807-F002+郭雪</v>
          </cell>
          <cell r="H2520">
            <v>6</v>
          </cell>
          <cell r="I2520">
            <v>0</v>
          </cell>
          <cell r="J2520" t="str">
            <v>mRNA</v>
          </cell>
          <cell r="K2520" t="str">
            <v>叶海婷</v>
          </cell>
          <cell r="L2520">
            <v>48.68</v>
          </cell>
        </row>
        <row r="2520">
          <cell r="P2520" t="e">
            <v>#DIV/0!</v>
          </cell>
        </row>
        <row r="2520">
          <cell r="R2520">
            <v>0</v>
          </cell>
        </row>
        <row r="2521">
          <cell r="F2521" t="str">
            <v>HGC-Lib-26083369</v>
          </cell>
          <cell r="G2521" t="str">
            <v>y79-mel_r-4+CQT2026060807-F002+郭雪</v>
          </cell>
          <cell r="H2521">
            <v>6</v>
          </cell>
          <cell r="I2521">
            <v>0</v>
          </cell>
          <cell r="J2521" t="str">
            <v>mRNA</v>
          </cell>
          <cell r="K2521" t="str">
            <v>叶海婷</v>
          </cell>
          <cell r="L2521">
            <v>61.22</v>
          </cell>
        </row>
        <row r="2521">
          <cell r="P2521" t="e">
            <v>#DIV/0!</v>
          </cell>
        </row>
        <row r="2521">
          <cell r="R2521">
            <v>0</v>
          </cell>
        </row>
        <row r="2522">
          <cell r="F2522" t="str">
            <v>HGC-Lib-26083370</v>
          </cell>
          <cell r="G2522" t="str">
            <v>y79-mel_r-5+CQT2026060807-F002+郭雪</v>
          </cell>
          <cell r="H2522">
            <v>6</v>
          </cell>
          <cell r="I2522">
            <v>0</v>
          </cell>
          <cell r="J2522" t="str">
            <v>mRNA</v>
          </cell>
          <cell r="K2522" t="str">
            <v>叶海婷</v>
          </cell>
          <cell r="L2522">
            <v>44.33</v>
          </cell>
        </row>
        <row r="2522">
          <cell r="P2522" t="e">
            <v>#DIV/0!</v>
          </cell>
        </row>
        <row r="2522">
          <cell r="R2522">
            <v>0</v>
          </cell>
        </row>
        <row r="2523">
          <cell r="F2523" t="str">
            <v>HGC-Lib-26083371</v>
          </cell>
          <cell r="G2523" t="str">
            <v>weri-nc-1+CQT2026060807-F002+郭雪</v>
          </cell>
          <cell r="H2523">
            <v>6</v>
          </cell>
          <cell r="I2523">
            <v>0</v>
          </cell>
          <cell r="J2523" t="str">
            <v>mRNA</v>
          </cell>
          <cell r="K2523" t="str">
            <v>叶海婷</v>
          </cell>
          <cell r="L2523">
            <v>38.64</v>
          </cell>
        </row>
        <row r="2523">
          <cell r="P2523" t="e">
            <v>#DIV/0!</v>
          </cell>
        </row>
        <row r="2523">
          <cell r="R2523">
            <v>0</v>
          </cell>
        </row>
        <row r="2524">
          <cell r="F2524" t="str">
            <v>HGC-Lib-26083372</v>
          </cell>
          <cell r="G2524" t="str">
            <v>weri-nc-2+CQT2026060807-F002+郭雪</v>
          </cell>
          <cell r="H2524">
            <v>6</v>
          </cell>
          <cell r="I2524">
            <v>0</v>
          </cell>
          <cell r="J2524" t="str">
            <v>mRNA</v>
          </cell>
          <cell r="K2524" t="str">
            <v>叶海婷</v>
          </cell>
          <cell r="L2524">
            <v>65.13</v>
          </cell>
        </row>
        <row r="2524">
          <cell r="P2524" t="e">
            <v>#DIV/0!</v>
          </cell>
        </row>
        <row r="2524">
          <cell r="R2524">
            <v>0</v>
          </cell>
        </row>
        <row r="2525">
          <cell r="F2525" t="str">
            <v>HGC-Lib-26083373</v>
          </cell>
          <cell r="G2525" t="str">
            <v>weri-nc-3+CQT2026060807-F002+郭雪</v>
          </cell>
          <cell r="H2525">
            <v>6</v>
          </cell>
          <cell r="I2525">
            <v>0</v>
          </cell>
          <cell r="J2525" t="str">
            <v>mRNA</v>
          </cell>
          <cell r="K2525" t="str">
            <v>叶海婷</v>
          </cell>
          <cell r="L2525">
            <v>58.63</v>
          </cell>
        </row>
        <row r="2525">
          <cell r="P2525" t="e">
            <v>#DIV/0!</v>
          </cell>
        </row>
        <row r="2525">
          <cell r="R2525">
            <v>0</v>
          </cell>
        </row>
        <row r="2526">
          <cell r="F2526" t="str">
            <v>HGC-Lib-26083374</v>
          </cell>
          <cell r="G2526" t="str">
            <v>weri-nc-4+CQT2026060807-F002+郭雪</v>
          </cell>
          <cell r="H2526">
            <v>6</v>
          </cell>
          <cell r="I2526">
            <v>0</v>
          </cell>
          <cell r="J2526" t="str">
            <v>mRNA</v>
          </cell>
          <cell r="K2526" t="str">
            <v>叶海婷</v>
          </cell>
          <cell r="L2526">
            <v>13.4</v>
          </cell>
        </row>
        <row r="2526">
          <cell r="P2526" t="e">
            <v>#DIV/0!</v>
          </cell>
        </row>
        <row r="2526">
          <cell r="R2526">
            <v>0</v>
          </cell>
        </row>
        <row r="2527">
          <cell r="F2527" t="str">
            <v>HGC-Lib-26083375</v>
          </cell>
          <cell r="G2527" t="str">
            <v>weri-nc-5+CQT2026060807-F002+郭雪</v>
          </cell>
          <cell r="H2527">
            <v>6</v>
          </cell>
          <cell r="I2527">
            <v>0</v>
          </cell>
          <cell r="J2527" t="str">
            <v>mRNA</v>
          </cell>
          <cell r="K2527" t="str">
            <v>叶海婷</v>
          </cell>
          <cell r="L2527">
            <v>62.1</v>
          </cell>
        </row>
        <row r="2527">
          <cell r="P2527" t="e">
            <v>#DIV/0!</v>
          </cell>
        </row>
        <row r="2527">
          <cell r="R2527">
            <v>0</v>
          </cell>
        </row>
        <row r="2528">
          <cell r="F2528" t="str">
            <v>HGC-Lib-26083376</v>
          </cell>
          <cell r="G2528" t="str">
            <v>weri-mel_r-1+CQT2026060807-F002+郭雪</v>
          </cell>
          <cell r="H2528">
            <v>6</v>
          </cell>
          <cell r="I2528">
            <v>0</v>
          </cell>
          <cell r="J2528" t="str">
            <v>mRNA</v>
          </cell>
          <cell r="K2528" t="str">
            <v>叶海婷</v>
          </cell>
          <cell r="L2528">
            <v>51.27</v>
          </cell>
        </row>
        <row r="2528">
          <cell r="P2528" t="e">
            <v>#DIV/0!</v>
          </cell>
        </row>
        <row r="2528">
          <cell r="R2528">
            <v>0</v>
          </cell>
        </row>
        <row r="2529">
          <cell r="F2529" t="str">
            <v>HGC-Lib-26083377</v>
          </cell>
          <cell r="G2529" t="str">
            <v>weri-mel_r-2+CQT2026060807-F002+郭雪</v>
          </cell>
          <cell r="H2529">
            <v>6</v>
          </cell>
          <cell r="I2529">
            <v>0</v>
          </cell>
          <cell r="J2529" t="str">
            <v>mRNA</v>
          </cell>
          <cell r="K2529" t="str">
            <v>叶海婷</v>
          </cell>
          <cell r="L2529">
            <v>39.88</v>
          </cell>
        </row>
        <row r="2529">
          <cell r="P2529" t="e">
            <v>#DIV/0!</v>
          </cell>
        </row>
        <row r="2529">
          <cell r="R2529">
            <v>0</v>
          </cell>
        </row>
        <row r="2530">
          <cell r="F2530" t="str">
            <v>HGC-Lib-26083378</v>
          </cell>
          <cell r="G2530" t="str">
            <v>weri-mel_r-3+CQT2026060807-F002+郭雪</v>
          </cell>
          <cell r="H2530">
            <v>6</v>
          </cell>
          <cell r="I2530">
            <v>0</v>
          </cell>
          <cell r="J2530" t="str">
            <v>mRNA</v>
          </cell>
          <cell r="K2530" t="str">
            <v>叶海婷</v>
          </cell>
          <cell r="L2530">
            <v>30.42</v>
          </cell>
        </row>
        <row r="2530">
          <cell r="P2530" t="e">
            <v>#DIV/0!</v>
          </cell>
        </row>
        <row r="2530">
          <cell r="R2530">
            <v>0</v>
          </cell>
        </row>
        <row r="2531">
          <cell r="F2531" t="str">
            <v>HGC-Lib-26083379</v>
          </cell>
          <cell r="G2531" t="str">
            <v>weri-mel_r-4+CQT2026060807-F002+郭雪</v>
          </cell>
          <cell r="H2531">
            <v>6</v>
          </cell>
          <cell r="I2531">
            <v>0</v>
          </cell>
          <cell r="J2531" t="str">
            <v>mRNA</v>
          </cell>
          <cell r="K2531" t="str">
            <v>叶海婷</v>
          </cell>
          <cell r="L2531">
            <v>46.79</v>
          </cell>
        </row>
        <row r="2531">
          <cell r="P2531" t="e">
            <v>#DIV/0!</v>
          </cell>
        </row>
        <row r="2531">
          <cell r="R2531">
            <v>0</v>
          </cell>
        </row>
        <row r="2532">
          <cell r="F2532" t="str">
            <v>HGC-Lib-26083380</v>
          </cell>
          <cell r="G2532" t="str">
            <v>weri-mel_r-5+CQT2026060807-F002+郭雪</v>
          </cell>
          <cell r="H2532">
            <v>6</v>
          </cell>
          <cell r="I2532">
            <v>0</v>
          </cell>
          <cell r="J2532" t="str">
            <v>mRNA</v>
          </cell>
          <cell r="K2532" t="str">
            <v>叶海婷</v>
          </cell>
          <cell r="L2532">
            <v>34.46</v>
          </cell>
        </row>
        <row r="2532">
          <cell r="P2532" t="e">
            <v>#DIV/0!</v>
          </cell>
        </row>
        <row r="2532">
          <cell r="R2532">
            <v>0</v>
          </cell>
        </row>
        <row r="2533">
          <cell r="F2533" t="str">
            <v>HGC-Lib-26083381</v>
          </cell>
          <cell r="G2533" t="str">
            <v>ONC-1+CQT2025111826-F002+肖艳青</v>
          </cell>
          <cell r="H2533">
            <v>6</v>
          </cell>
          <cell r="I2533">
            <v>0</v>
          </cell>
          <cell r="J2533" t="str">
            <v>mRNA</v>
          </cell>
          <cell r="K2533" t="str">
            <v>叶海婷</v>
          </cell>
          <cell r="L2533">
            <v>35.8</v>
          </cell>
        </row>
        <row r="2533">
          <cell r="P2533" t="e">
            <v>#DIV/0!</v>
          </cell>
        </row>
        <row r="2533">
          <cell r="R2533">
            <v>0</v>
          </cell>
        </row>
        <row r="2534">
          <cell r="F2534" t="str">
            <v>HGC-Lib-26083382</v>
          </cell>
          <cell r="G2534" t="str">
            <v>ONC-2+CQT2025111826-F002+肖艳青</v>
          </cell>
          <cell r="H2534">
            <v>6</v>
          </cell>
          <cell r="I2534">
            <v>0</v>
          </cell>
          <cell r="J2534" t="str">
            <v>mRNA</v>
          </cell>
          <cell r="K2534" t="str">
            <v>叶海婷</v>
          </cell>
          <cell r="L2534">
            <v>46.73</v>
          </cell>
        </row>
        <row r="2534">
          <cell r="P2534" t="e">
            <v>#DIV/0!</v>
          </cell>
        </row>
        <row r="2534">
          <cell r="R2534">
            <v>0</v>
          </cell>
        </row>
        <row r="2535">
          <cell r="F2535" t="str">
            <v>HGC-Lib-26083383</v>
          </cell>
          <cell r="G2535" t="str">
            <v>ONC-3+CQT2025111826-F002+肖艳青</v>
          </cell>
          <cell r="H2535">
            <v>6</v>
          </cell>
          <cell r="I2535">
            <v>0</v>
          </cell>
          <cell r="J2535" t="str">
            <v>mRNA</v>
          </cell>
          <cell r="K2535" t="str">
            <v>叶海婷</v>
          </cell>
          <cell r="L2535">
            <v>41.29</v>
          </cell>
        </row>
        <row r="2535">
          <cell r="P2535" t="e">
            <v>#DIV/0!</v>
          </cell>
        </row>
        <row r="2535">
          <cell r="R2535">
            <v>0</v>
          </cell>
        </row>
        <row r="2536">
          <cell r="F2536" t="str">
            <v>HGC-Lib-26083384</v>
          </cell>
          <cell r="G2536" t="str">
            <v>OE-1+CQT2025111826-F002+肖艳青</v>
          </cell>
          <cell r="H2536">
            <v>6</v>
          </cell>
          <cell r="I2536">
            <v>0</v>
          </cell>
          <cell r="J2536" t="str">
            <v>mRNA</v>
          </cell>
          <cell r="K2536" t="str">
            <v>叶海婷</v>
          </cell>
          <cell r="L2536">
            <v>28.52</v>
          </cell>
        </row>
        <row r="2536">
          <cell r="P2536" t="e">
            <v>#DIV/0!</v>
          </cell>
        </row>
        <row r="2536">
          <cell r="R2536">
            <v>0</v>
          </cell>
        </row>
        <row r="2537">
          <cell r="F2537" t="str">
            <v>HGC-Lib-26083385</v>
          </cell>
          <cell r="G2537" t="str">
            <v>OE-2+CQT2025111826-F002+肖艳青</v>
          </cell>
          <cell r="H2537">
            <v>6</v>
          </cell>
          <cell r="I2537">
            <v>0</v>
          </cell>
          <cell r="J2537" t="str">
            <v>mRNA</v>
          </cell>
          <cell r="K2537" t="str">
            <v>叶海婷</v>
          </cell>
          <cell r="L2537">
            <v>56.44</v>
          </cell>
        </row>
        <row r="2537">
          <cell r="P2537" t="e">
            <v>#DIV/0!</v>
          </cell>
        </row>
        <row r="2537">
          <cell r="R2537">
            <v>0</v>
          </cell>
        </row>
        <row r="2538">
          <cell r="F2538" t="str">
            <v>HGC-Lib-26083386</v>
          </cell>
          <cell r="G2538" t="str">
            <v>OE-3+CQT2025111826-F002+肖艳青</v>
          </cell>
          <cell r="H2538">
            <v>6</v>
          </cell>
          <cell r="I2538">
            <v>0</v>
          </cell>
          <cell r="J2538" t="str">
            <v>mRNA</v>
          </cell>
          <cell r="K2538" t="str">
            <v>叶海婷</v>
          </cell>
          <cell r="L2538">
            <v>44.47</v>
          </cell>
        </row>
        <row r="2538">
          <cell r="P2538" t="e">
            <v>#DIV/0!</v>
          </cell>
        </row>
        <row r="2538">
          <cell r="R2538">
            <v>0</v>
          </cell>
        </row>
        <row r="2539">
          <cell r="F2539" t="str">
            <v>HGC-Lib-26083387</v>
          </cell>
          <cell r="G2539" t="str">
            <v>SNC-1+CQT2025111826-F002+肖艳青</v>
          </cell>
          <cell r="H2539">
            <v>6</v>
          </cell>
          <cell r="I2539">
            <v>0</v>
          </cell>
          <cell r="J2539" t="str">
            <v>mRNA</v>
          </cell>
          <cell r="K2539" t="str">
            <v>叶海婷</v>
          </cell>
          <cell r="L2539">
            <v>50.98</v>
          </cell>
        </row>
        <row r="2539">
          <cell r="P2539" t="e">
            <v>#DIV/0!</v>
          </cell>
        </row>
        <row r="2539">
          <cell r="R2539">
            <v>0</v>
          </cell>
        </row>
        <row r="2540">
          <cell r="F2540" t="str">
            <v>HGC-Lib-26083388</v>
          </cell>
          <cell r="G2540" t="str">
            <v>SNC-2+CQT2025111826-F002+肖艳青</v>
          </cell>
          <cell r="H2540">
            <v>6</v>
          </cell>
          <cell r="I2540">
            <v>0</v>
          </cell>
          <cell r="J2540" t="str">
            <v>mRNA</v>
          </cell>
          <cell r="K2540" t="str">
            <v>叶海婷</v>
          </cell>
          <cell r="L2540">
            <v>47.53</v>
          </cell>
        </row>
        <row r="2540">
          <cell r="P2540" t="e">
            <v>#DIV/0!</v>
          </cell>
        </row>
        <row r="2540">
          <cell r="R2540">
            <v>0</v>
          </cell>
        </row>
        <row r="2541">
          <cell r="F2541" t="str">
            <v>HGC-Lib-26083389</v>
          </cell>
          <cell r="G2541" t="str">
            <v>SNC-3+CQT2025111826-F002+肖艳青</v>
          </cell>
          <cell r="H2541">
            <v>6</v>
          </cell>
          <cell r="I2541">
            <v>0</v>
          </cell>
          <cell r="J2541" t="str">
            <v>mRNA</v>
          </cell>
          <cell r="K2541" t="str">
            <v>叶海婷</v>
          </cell>
          <cell r="L2541">
            <v>54.11</v>
          </cell>
        </row>
        <row r="2541">
          <cell r="P2541" t="e">
            <v>#DIV/0!</v>
          </cell>
        </row>
        <row r="2541">
          <cell r="R2541">
            <v>0</v>
          </cell>
        </row>
        <row r="2542">
          <cell r="F2542" t="str">
            <v>HGC-Lib-26083390</v>
          </cell>
          <cell r="G2542" t="str">
            <v>S1-1+CQT2025111826-F002+肖艳青</v>
          </cell>
          <cell r="H2542">
            <v>6</v>
          </cell>
          <cell r="I2542">
            <v>0</v>
          </cell>
          <cell r="J2542" t="str">
            <v>mRNA</v>
          </cell>
          <cell r="K2542" t="str">
            <v>叶海婷</v>
          </cell>
          <cell r="L2542">
            <v>55.22</v>
          </cell>
        </row>
        <row r="2542">
          <cell r="P2542" t="e">
            <v>#DIV/0!</v>
          </cell>
        </row>
        <row r="2542">
          <cell r="R2542">
            <v>0</v>
          </cell>
        </row>
        <row r="2543">
          <cell r="F2543" t="str">
            <v>HGC-Lib-26083391</v>
          </cell>
          <cell r="G2543" t="str">
            <v>S1-2+CQT2025111826-F002+肖艳青</v>
          </cell>
          <cell r="H2543">
            <v>6</v>
          </cell>
          <cell r="I2543">
            <v>0</v>
          </cell>
          <cell r="J2543" t="str">
            <v>mRNA</v>
          </cell>
          <cell r="K2543" t="str">
            <v>叶海婷</v>
          </cell>
          <cell r="L2543">
            <v>42.51</v>
          </cell>
        </row>
        <row r="2543">
          <cell r="P2543" t="e">
            <v>#DIV/0!</v>
          </cell>
        </row>
        <row r="2543">
          <cell r="R2543">
            <v>0</v>
          </cell>
        </row>
        <row r="2544">
          <cell r="F2544" t="str">
            <v>HGC-Lib-26083392</v>
          </cell>
          <cell r="G2544" t="str">
            <v>S1-3+CQT2025111826-F002+肖艳青</v>
          </cell>
          <cell r="H2544">
            <v>6</v>
          </cell>
          <cell r="I2544">
            <v>0</v>
          </cell>
          <cell r="J2544" t="str">
            <v>mRNA</v>
          </cell>
          <cell r="K2544" t="str">
            <v>叶海婷</v>
          </cell>
          <cell r="L2544">
            <v>52.37</v>
          </cell>
        </row>
        <row r="2544">
          <cell r="P2544" t="e">
            <v>#DIV/0!</v>
          </cell>
        </row>
        <row r="2544">
          <cell r="R2544">
            <v>0</v>
          </cell>
        </row>
        <row r="2545">
          <cell r="F2545" t="str">
            <v>HGC-Lib-26083393</v>
          </cell>
          <cell r="G2545" t="str">
            <v>S2-1+CQT2025111826-F002+肖艳青</v>
          </cell>
          <cell r="H2545">
            <v>6</v>
          </cell>
          <cell r="I2545">
            <v>0</v>
          </cell>
          <cell r="J2545" t="str">
            <v>mRNA</v>
          </cell>
          <cell r="K2545" t="str">
            <v>叶海婷</v>
          </cell>
          <cell r="L2545">
            <v>46.08</v>
          </cell>
        </row>
        <row r="2545">
          <cell r="P2545" t="e">
            <v>#DIV/0!</v>
          </cell>
        </row>
        <row r="2545">
          <cell r="R2545">
            <v>0</v>
          </cell>
        </row>
        <row r="2546">
          <cell r="F2546" t="str">
            <v>HGC-Lib-26083394</v>
          </cell>
          <cell r="G2546" t="str">
            <v>S2-2+CQT2025111826-F002+肖艳青</v>
          </cell>
          <cell r="H2546">
            <v>6</v>
          </cell>
          <cell r="I2546">
            <v>0</v>
          </cell>
          <cell r="J2546" t="str">
            <v>mRNA</v>
          </cell>
          <cell r="K2546" t="str">
            <v>叶海婷</v>
          </cell>
          <cell r="L2546">
            <v>57.46</v>
          </cell>
        </row>
        <row r="2546">
          <cell r="P2546" t="e">
            <v>#DIV/0!</v>
          </cell>
        </row>
        <row r="2546">
          <cell r="R2546">
            <v>0</v>
          </cell>
        </row>
        <row r="2547">
          <cell r="F2547" t="str">
            <v>HGC-Lib-26083395</v>
          </cell>
          <cell r="G2547" t="str">
            <v>S2-3+CQT2025111826-F002+肖艳青</v>
          </cell>
          <cell r="H2547">
            <v>6</v>
          </cell>
          <cell r="I2547">
            <v>0</v>
          </cell>
          <cell r="J2547" t="str">
            <v>mRNA</v>
          </cell>
          <cell r="K2547" t="str">
            <v>叶海婷</v>
          </cell>
          <cell r="L2547">
            <v>41.29</v>
          </cell>
        </row>
        <row r="2547">
          <cell r="P2547" t="e">
            <v>#DIV/0!</v>
          </cell>
        </row>
        <row r="2547">
          <cell r="R2547">
            <v>0</v>
          </cell>
        </row>
        <row r="2548">
          <cell r="F2548" t="str">
            <v>HGC-Lib-26083396</v>
          </cell>
          <cell r="G2548" t="str">
            <v>S3-1+CQT2025111826-F002+肖艳青</v>
          </cell>
          <cell r="H2548">
            <v>6</v>
          </cell>
          <cell r="I2548">
            <v>0</v>
          </cell>
          <cell r="J2548" t="str">
            <v>mRNA</v>
          </cell>
          <cell r="K2548" t="str">
            <v>叶海婷</v>
          </cell>
          <cell r="L2548">
            <v>47.82</v>
          </cell>
        </row>
        <row r="2548">
          <cell r="P2548" t="e">
            <v>#DIV/0!</v>
          </cell>
        </row>
        <row r="2548">
          <cell r="R2548">
            <v>0</v>
          </cell>
        </row>
        <row r="2549">
          <cell r="F2549" t="str">
            <v>HGC-Lib-26083397</v>
          </cell>
          <cell r="G2549" t="str">
            <v>S3-2+CQT2025111826-F002+肖艳青</v>
          </cell>
          <cell r="H2549">
            <v>6</v>
          </cell>
          <cell r="I2549">
            <v>0</v>
          </cell>
          <cell r="J2549" t="str">
            <v>mRNA</v>
          </cell>
          <cell r="K2549" t="str">
            <v>叶海婷</v>
          </cell>
          <cell r="L2549">
            <v>54.71</v>
          </cell>
        </row>
        <row r="2549">
          <cell r="P2549" t="e">
            <v>#DIV/0!</v>
          </cell>
        </row>
        <row r="2549">
          <cell r="R2549">
            <v>0</v>
          </cell>
        </row>
        <row r="2550">
          <cell r="F2550" t="str">
            <v>HGC-Lib-26083398</v>
          </cell>
          <cell r="G2550" t="str">
            <v>S3-3+CQT2025111826-F002+肖艳青</v>
          </cell>
          <cell r="H2550">
            <v>6</v>
          </cell>
          <cell r="I2550">
            <v>0</v>
          </cell>
          <cell r="J2550" t="str">
            <v>mRNA</v>
          </cell>
          <cell r="K2550" t="str">
            <v>叶海婷</v>
          </cell>
          <cell r="L2550">
            <v>66.46</v>
          </cell>
        </row>
        <row r="2550">
          <cell r="P2550" t="e">
            <v>#DIV/0!</v>
          </cell>
        </row>
        <row r="2550">
          <cell r="R2550">
            <v>0</v>
          </cell>
        </row>
        <row r="2551">
          <cell r="F2551" t="str">
            <v>HGC-Lib-26083399</v>
          </cell>
          <cell r="G2551" t="str">
            <v>402-ctr1+CQT2026063005-F001+肖艳青</v>
          </cell>
          <cell r="H2551">
            <v>6</v>
          </cell>
          <cell r="I2551">
            <v>0</v>
          </cell>
          <cell r="J2551" t="str">
            <v>mRNA</v>
          </cell>
          <cell r="K2551" t="str">
            <v>叶海婷</v>
          </cell>
          <cell r="L2551">
            <v>67.06</v>
          </cell>
        </row>
        <row r="2551">
          <cell r="P2551" t="e">
            <v>#DIV/0!</v>
          </cell>
        </row>
        <row r="2551">
          <cell r="R2551">
            <v>0</v>
          </cell>
        </row>
        <row r="2552">
          <cell r="F2552" t="str">
            <v>HGC-Lib-26083400</v>
          </cell>
          <cell r="G2552" t="str">
            <v>402-ctr2+CQT2026063005-F001+肖艳青</v>
          </cell>
          <cell r="H2552">
            <v>6</v>
          </cell>
          <cell r="I2552">
            <v>0</v>
          </cell>
          <cell r="J2552" t="str">
            <v>mRNA</v>
          </cell>
          <cell r="K2552" t="str">
            <v>叶海婷</v>
          </cell>
          <cell r="L2552">
            <v>61.68</v>
          </cell>
        </row>
        <row r="2552">
          <cell r="P2552" t="e">
            <v>#DIV/0!</v>
          </cell>
        </row>
        <row r="2552">
          <cell r="R2552">
            <v>0</v>
          </cell>
        </row>
        <row r="2553">
          <cell r="F2553" t="str">
            <v>HGC-Lib-26083401</v>
          </cell>
          <cell r="G2553" t="str">
            <v>402MLN1+CQT2026063005-F001+肖艳青</v>
          </cell>
          <cell r="H2553">
            <v>6</v>
          </cell>
          <cell r="I2553">
            <v>0</v>
          </cell>
          <cell r="J2553" t="str">
            <v>mRNA</v>
          </cell>
          <cell r="K2553" t="str">
            <v>叶海婷</v>
          </cell>
          <cell r="L2553">
            <v>58.86</v>
          </cell>
        </row>
        <row r="2553">
          <cell r="P2553" t="e">
            <v>#DIV/0!</v>
          </cell>
        </row>
        <row r="2553">
          <cell r="R2553">
            <v>0</v>
          </cell>
        </row>
        <row r="2554">
          <cell r="F2554" t="str">
            <v>HGC-Lib-26083402</v>
          </cell>
          <cell r="G2554" t="str">
            <v>402MLN2+CQT2026063005-F001+肖艳青</v>
          </cell>
          <cell r="H2554">
            <v>6</v>
          </cell>
          <cell r="I2554">
            <v>0</v>
          </cell>
          <cell r="J2554" t="str">
            <v>mRNA</v>
          </cell>
          <cell r="K2554" t="str">
            <v>叶海婷</v>
          </cell>
          <cell r="L2554">
            <v>58.57</v>
          </cell>
        </row>
        <row r="2554">
          <cell r="P2554" t="e">
            <v>#DIV/0!</v>
          </cell>
        </row>
        <row r="2554">
          <cell r="R2554">
            <v>0</v>
          </cell>
        </row>
        <row r="2555">
          <cell r="F2555" t="str">
            <v>HGC-Lib-26083403</v>
          </cell>
          <cell r="G2555" t="str">
            <v>402-NC1+CQT2026063005-F001+肖艳青</v>
          </cell>
          <cell r="H2555">
            <v>6</v>
          </cell>
          <cell r="I2555">
            <v>0</v>
          </cell>
          <cell r="J2555" t="str">
            <v>mRNA</v>
          </cell>
          <cell r="K2555" t="str">
            <v>叶海婷</v>
          </cell>
          <cell r="L2555">
            <v>46.74</v>
          </cell>
        </row>
        <row r="2555">
          <cell r="P2555" t="e">
            <v>#DIV/0!</v>
          </cell>
        </row>
        <row r="2555">
          <cell r="R2555">
            <v>0</v>
          </cell>
        </row>
        <row r="2556">
          <cell r="F2556" t="str">
            <v>HGC-Lib-26083404</v>
          </cell>
          <cell r="G2556" t="str">
            <v>402-NC2+CQT2026063005-F001+肖艳青</v>
          </cell>
          <cell r="H2556">
            <v>6</v>
          </cell>
          <cell r="I2556">
            <v>0</v>
          </cell>
          <cell r="J2556" t="str">
            <v>mRNA</v>
          </cell>
          <cell r="K2556" t="str">
            <v>叶海婷</v>
          </cell>
          <cell r="L2556">
            <v>35.73</v>
          </cell>
        </row>
        <row r="2556">
          <cell r="P2556" t="e">
            <v>#DIV/0!</v>
          </cell>
        </row>
        <row r="2556">
          <cell r="R2556">
            <v>0</v>
          </cell>
        </row>
        <row r="2557">
          <cell r="F2557" t="str">
            <v>HGC-Lib-26083405</v>
          </cell>
          <cell r="G2557" t="str">
            <v>402DD3-4-1+CQT2026063005-F001+肖艳青</v>
          </cell>
          <cell r="H2557">
            <v>6</v>
          </cell>
          <cell r="I2557">
            <v>0</v>
          </cell>
          <cell r="J2557" t="str">
            <v>mRNA</v>
          </cell>
          <cell r="K2557" t="str">
            <v>叶海婷</v>
          </cell>
          <cell r="L2557">
            <v>40.98</v>
          </cell>
        </row>
        <row r="2557">
          <cell r="P2557" t="e">
            <v>#DIV/0!</v>
          </cell>
        </row>
        <row r="2557">
          <cell r="R2557">
            <v>0</v>
          </cell>
        </row>
        <row r="2558">
          <cell r="F2558" t="str">
            <v>HGC-Lib-26083406</v>
          </cell>
          <cell r="G2558" t="str">
            <v>402DD3-4-2+CQT2026063005-F001+肖艳青</v>
          </cell>
          <cell r="H2558">
            <v>6</v>
          </cell>
          <cell r="I2558">
            <v>0</v>
          </cell>
          <cell r="J2558" t="str">
            <v>mRNA</v>
          </cell>
          <cell r="K2558" t="str">
            <v>叶海婷</v>
          </cell>
          <cell r="L2558">
            <v>36.88</v>
          </cell>
        </row>
        <row r="2558">
          <cell r="P2558" t="e">
            <v>#DIV/0!</v>
          </cell>
        </row>
        <row r="2558">
          <cell r="R2558">
            <v>0</v>
          </cell>
        </row>
        <row r="2559">
          <cell r="F2559" t="str">
            <v>HGC-Lib-26083407</v>
          </cell>
          <cell r="G2559" t="str">
            <v>402DD3-6-1+CQT2026063005-F001+肖艳青</v>
          </cell>
          <cell r="H2559">
            <v>6</v>
          </cell>
          <cell r="I2559">
            <v>0</v>
          </cell>
          <cell r="J2559" t="str">
            <v>mRNA</v>
          </cell>
          <cell r="K2559" t="str">
            <v>叶海婷</v>
          </cell>
          <cell r="L2559">
            <v>39.18</v>
          </cell>
        </row>
        <row r="2559">
          <cell r="P2559" t="e">
            <v>#DIV/0!</v>
          </cell>
        </row>
        <row r="2559">
          <cell r="R2559">
            <v>0</v>
          </cell>
        </row>
        <row r="2560">
          <cell r="F2560" t="str">
            <v>HGC-Lib-26083408</v>
          </cell>
          <cell r="G2560" t="str">
            <v>402DD3-6-2+CQT2026063005-F001+肖艳青</v>
          </cell>
          <cell r="H2560">
            <v>6</v>
          </cell>
          <cell r="I2560">
            <v>0</v>
          </cell>
          <cell r="J2560" t="str">
            <v>mRNA</v>
          </cell>
          <cell r="K2560" t="str">
            <v>叶海婷</v>
          </cell>
          <cell r="L2560">
            <v>32.26</v>
          </cell>
        </row>
        <row r="2560">
          <cell r="P2560" t="e">
            <v>#DIV/0!</v>
          </cell>
        </row>
        <row r="2560">
          <cell r="R2560">
            <v>0</v>
          </cell>
        </row>
        <row r="2561">
          <cell r="F2561" t="str">
            <v>HGC-Lib-26083409</v>
          </cell>
          <cell r="G2561" t="str">
            <v>tet-sp-ctr-1+CQT2026063005-F001+肖艳青</v>
          </cell>
          <cell r="H2561">
            <v>6</v>
          </cell>
          <cell r="I2561">
            <v>0</v>
          </cell>
          <cell r="J2561" t="str">
            <v>mRNA</v>
          </cell>
          <cell r="K2561" t="str">
            <v>叶海婷</v>
          </cell>
          <cell r="L2561">
            <v>66.59</v>
          </cell>
        </row>
        <row r="2561">
          <cell r="P2561" t="e">
            <v>#DIV/0!</v>
          </cell>
        </row>
        <row r="2561">
          <cell r="R2561">
            <v>0</v>
          </cell>
        </row>
        <row r="2562">
          <cell r="F2562" t="str">
            <v>HGC-Lib-26083410</v>
          </cell>
          <cell r="G2562" t="str">
            <v>tet-sp-ctr-2+CQT2026063005-F001+肖艳青</v>
          </cell>
          <cell r="H2562">
            <v>6</v>
          </cell>
          <cell r="I2562">
            <v>0</v>
          </cell>
          <cell r="J2562" t="str">
            <v>mRNA</v>
          </cell>
          <cell r="K2562" t="str">
            <v>叶海婷</v>
          </cell>
          <cell r="L2562">
            <v>59.7</v>
          </cell>
        </row>
        <row r="2562">
          <cell r="P2562" t="e">
            <v>#DIV/0!</v>
          </cell>
        </row>
        <row r="2562">
          <cell r="R2562">
            <v>0</v>
          </cell>
        </row>
        <row r="2563">
          <cell r="F2563" t="str">
            <v>HGC-Lib-26083411</v>
          </cell>
          <cell r="G2563" t="str">
            <v>tet-spdox1+CQT2026063005-F001+肖艳青</v>
          </cell>
          <cell r="H2563">
            <v>6</v>
          </cell>
          <cell r="I2563">
            <v>0</v>
          </cell>
          <cell r="J2563" t="str">
            <v>mRNA</v>
          </cell>
          <cell r="K2563" t="str">
            <v>叶海婷</v>
          </cell>
          <cell r="L2563">
            <v>12.3</v>
          </cell>
        </row>
        <row r="2563">
          <cell r="P2563" t="e">
            <v>#DIV/0!</v>
          </cell>
        </row>
        <row r="2563">
          <cell r="R2563">
            <v>0</v>
          </cell>
        </row>
        <row r="2564">
          <cell r="F2564" t="str">
            <v>HGC-Lib-26083412</v>
          </cell>
          <cell r="G2564" t="str">
            <v>tet-spdox2+CQT2026063005-F001+肖艳青</v>
          </cell>
          <cell r="H2564">
            <v>6</v>
          </cell>
          <cell r="I2564">
            <v>0</v>
          </cell>
          <cell r="J2564" t="str">
            <v>mRNA</v>
          </cell>
          <cell r="K2564" t="str">
            <v>叶海婷</v>
          </cell>
          <cell r="L2564">
            <v>47.91</v>
          </cell>
        </row>
        <row r="2564">
          <cell r="P2564" t="e">
            <v>#DIV/0!</v>
          </cell>
        </row>
        <row r="2564">
          <cell r="R2564">
            <v>0</v>
          </cell>
        </row>
        <row r="2565">
          <cell r="F2565" t="str">
            <v>HGC-Lib-26083413</v>
          </cell>
          <cell r="G2565" t="str">
            <v>T1+CQT2023103010-F003+张典</v>
          </cell>
          <cell r="H2565">
            <v>6</v>
          </cell>
          <cell r="I2565">
            <v>0</v>
          </cell>
          <cell r="J2565" t="str">
            <v>mRNA</v>
          </cell>
          <cell r="K2565" t="str">
            <v>叶海婷</v>
          </cell>
          <cell r="L2565">
            <v>40.8</v>
          </cell>
        </row>
        <row r="2565">
          <cell r="P2565" t="e">
            <v>#DIV/0!</v>
          </cell>
        </row>
        <row r="2565">
          <cell r="R2565">
            <v>0</v>
          </cell>
        </row>
        <row r="2566">
          <cell r="F2566" t="str">
            <v>HGC-Lib-26083414</v>
          </cell>
          <cell r="G2566" t="str">
            <v>T2+CQT2023103010-F003+张典</v>
          </cell>
          <cell r="H2566">
            <v>6</v>
          </cell>
          <cell r="I2566">
            <v>0</v>
          </cell>
          <cell r="J2566" t="str">
            <v>mRNA</v>
          </cell>
          <cell r="K2566" t="str">
            <v>叶海婷</v>
          </cell>
          <cell r="L2566">
            <v>26.15</v>
          </cell>
        </row>
        <row r="2566">
          <cell r="P2566" t="e">
            <v>#DIV/0!</v>
          </cell>
        </row>
        <row r="2566">
          <cell r="R2566">
            <v>0</v>
          </cell>
        </row>
        <row r="2567">
          <cell r="F2567" t="str">
            <v>HGC-Lib-26083415</v>
          </cell>
          <cell r="G2567" t="str">
            <v>T3+CQT2023103010-F003+张典</v>
          </cell>
          <cell r="H2567">
            <v>6</v>
          </cell>
          <cell r="I2567">
            <v>0</v>
          </cell>
          <cell r="J2567" t="str">
            <v>mRNA</v>
          </cell>
          <cell r="K2567" t="str">
            <v>叶海婷</v>
          </cell>
          <cell r="L2567">
            <v>36.41</v>
          </cell>
        </row>
        <row r="2567">
          <cell r="P2567" t="e">
            <v>#DIV/0!</v>
          </cell>
        </row>
        <row r="2567">
          <cell r="R2567">
            <v>0</v>
          </cell>
        </row>
        <row r="2568">
          <cell r="F2568" t="str">
            <v>HGC-Lib-26083416</v>
          </cell>
          <cell r="G2568" t="str">
            <v>T4+CQT2023103010-F003+张典</v>
          </cell>
          <cell r="H2568">
            <v>6</v>
          </cell>
          <cell r="I2568">
            <v>0</v>
          </cell>
          <cell r="J2568" t="str">
            <v>mRNA</v>
          </cell>
          <cell r="K2568" t="str">
            <v>叶海婷</v>
          </cell>
          <cell r="L2568">
            <v>30.6</v>
          </cell>
        </row>
        <row r="2568">
          <cell r="P2568" t="e">
            <v>#DIV/0!</v>
          </cell>
        </row>
        <row r="2568">
          <cell r="R2568">
            <v>0</v>
          </cell>
        </row>
        <row r="2569">
          <cell r="F2569" t="str">
            <v>HGC-Lib-26083417</v>
          </cell>
          <cell r="G2569" t="str">
            <v>T5+CQT2023103010-F003+张典</v>
          </cell>
          <cell r="H2569">
            <v>6</v>
          </cell>
          <cell r="I2569">
            <v>0</v>
          </cell>
          <cell r="J2569" t="str">
            <v>mRNA</v>
          </cell>
          <cell r="K2569" t="str">
            <v>叶海婷</v>
          </cell>
          <cell r="L2569">
            <v>30.6</v>
          </cell>
        </row>
        <row r="2569">
          <cell r="P2569" t="e">
            <v>#DIV/0!</v>
          </cell>
        </row>
        <row r="2569">
          <cell r="R2569">
            <v>0</v>
          </cell>
        </row>
        <row r="2570">
          <cell r="F2570" t="str">
            <v>HGC-Lib-26083418</v>
          </cell>
          <cell r="G2570" t="str">
            <v>O1+CQT2023103010-F003+张典</v>
          </cell>
          <cell r="H2570">
            <v>6</v>
          </cell>
          <cell r="I2570">
            <v>0</v>
          </cell>
          <cell r="J2570" t="str">
            <v>mRNA</v>
          </cell>
          <cell r="K2570" t="str">
            <v>叶海婷</v>
          </cell>
          <cell r="L2570">
            <v>36.86</v>
          </cell>
        </row>
        <row r="2570">
          <cell r="P2570" t="e">
            <v>#DIV/0!</v>
          </cell>
        </row>
        <row r="2570">
          <cell r="R2570">
            <v>0</v>
          </cell>
        </row>
        <row r="2571">
          <cell r="F2571" t="str">
            <v>HGC-Lib-26083419</v>
          </cell>
          <cell r="G2571" t="str">
            <v>O2+CQT2023103010-F003+张典</v>
          </cell>
          <cell r="H2571">
            <v>6</v>
          </cell>
          <cell r="I2571">
            <v>0</v>
          </cell>
          <cell r="J2571" t="str">
            <v>mRNA</v>
          </cell>
          <cell r="K2571" t="str">
            <v>叶海婷</v>
          </cell>
          <cell r="L2571">
            <v>27.51</v>
          </cell>
        </row>
        <row r="2571">
          <cell r="P2571" t="e">
            <v>#DIV/0!</v>
          </cell>
        </row>
        <row r="2571">
          <cell r="R2571">
            <v>0</v>
          </cell>
        </row>
        <row r="2572">
          <cell r="F2572" t="str">
            <v>HGC-Lib-26083420</v>
          </cell>
          <cell r="G2572" t="str">
            <v>O3+CQT2023103010-F003+张典</v>
          </cell>
          <cell r="H2572">
            <v>6</v>
          </cell>
          <cell r="I2572">
            <v>0</v>
          </cell>
          <cell r="J2572" t="str">
            <v>mRNA</v>
          </cell>
          <cell r="K2572" t="str">
            <v>叶海婷</v>
          </cell>
          <cell r="L2572">
            <v>22.87</v>
          </cell>
        </row>
        <row r="2572">
          <cell r="P2572" t="e">
            <v>#DIV/0!</v>
          </cell>
        </row>
        <row r="2572">
          <cell r="R2572">
            <v>0</v>
          </cell>
        </row>
        <row r="2573">
          <cell r="F2573" t="str">
            <v>HGC-Lib-26083421</v>
          </cell>
          <cell r="G2573" t="str">
            <v>O4+CQT2023103010-F003+张典</v>
          </cell>
          <cell r="H2573">
            <v>6</v>
          </cell>
          <cell r="I2573">
            <v>0</v>
          </cell>
          <cell r="J2573" t="str">
            <v>mRNA</v>
          </cell>
          <cell r="K2573" t="str">
            <v>叶海婷</v>
          </cell>
          <cell r="L2573">
            <v>39.1</v>
          </cell>
        </row>
        <row r="2573">
          <cell r="P2573" t="e">
            <v>#DIV/0!</v>
          </cell>
        </row>
        <row r="2573">
          <cell r="R2573">
            <v>0</v>
          </cell>
        </row>
        <row r="2574">
          <cell r="F2574" t="str">
            <v>HGC-Lib-26083422</v>
          </cell>
          <cell r="G2574" t="str">
            <v>O5+CQT2023103010-F003+张典</v>
          </cell>
          <cell r="H2574">
            <v>6</v>
          </cell>
          <cell r="I2574">
            <v>0</v>
          </cell>
          <cell r="J2574" t="str">
            <v>mRNA</v>
          </cell>
          <cell r="K2574" t="str">
            <v>叶海婷</v>
          </cell>
          <cell r="L2574">
            <v>34.56</v>
          </cell>
        </row>
        <row r="2574">
          <cell r="P2574" t="e">
            <v>#DIV/0!</v>
          </cell>
        </row>
        <row r="2574">
          <cell r="R2574">
            <v>0</v>
          </cell>
        </row>
        <row r="2575">
          <cell r="F2575" t="str">
            <v>HGC-Lib-26083423</v>
          </cell>
          <cell r="G2575" t="str">
            <v>CON1+CQT2026012605-F002+肖艳青</v>
          </cell>
          <cell r="H2575">
            <v>6</v>
          </cell>
          <cell r="I2575">
            <v>0</v>
          </cell>
          <cell r="J2575" t="str">
            <v>mRNA</v>
          </cell>
          <cell r="K2575" t="str">
            <v>叶海婷</v>
          </cell>
          <cell r="L2575">
            <v>18.82</v>
          </cell>
        </row>
        <row r="2575">
          <cell r="P2575" t="e">
            <v>#DIV/0!</v>
          </cell>
        </row>
        <row r="2575">
          <cell r="R2575">
            <v>0</v>
          </cell>
        </row>
        <row r="2576">
          <cell r="F2576" t="str">
            <v>HGC-Lib-26083424</v>
          </cell>
          <cell r="G2576" t="str">
            <v>CON2+CQT2026012605-F002+肖艳青</v>
          </cell>
          <cell r="H2576">
            <v>6</v>
          </cell>
          <cell r="I2576">
            <v>0</v>
          </cell>
          <cell r="J2576" t="str">
            <v>mRNA</v>
          </cell>
          <cell r="K2576" t="str">
            <v>叶海婷</v>
          </cell>
          <cell r="L2576">
            <v>30.11</v>
          </cell>
        </row>
        <row r="2576">
          <cell r="P2576" t="e">
            <v>#DIV/0!</v>
          </cell>
        </row>
        <row r="2576">
          <cell r="R2576">
            <v>0</v>
          </cell>
        </row>
        <row r="2577">
          <cell r="F2577" t="str">
            <v>HGC-Lib-26083425</v>
          </cell>
          <cell r="G2577" t="str">
            <v>CON3+CQT2026012605-F002+肖艳青</v>
          </cell>
          <cell r="H2577">
            <v>6</v>
          </cell>
          <cell r="I2577">
            <v>0</v>
          </cell>
          <cell r="J2577" t="str">
            <v>mRNA</v>
          </cell>
          <cell r="K2577" t="str">
            <v>叶海婷</v>
          </cell>
          <cell r="L2577">
            <v>38.63</v>
          </cell>
        </row>
        <row r="2577">
          <cell r="P2577" t="e">
            <v>#DIV/0!</v>
          </cell>
        </row>
        <row r="2577">
          <cell r="R2577">
            <v>0</v>
          </cell>
        </row>
        <row r="2578">
          <cell r="F2578" t="str">
            <v>HGC-Lib-26083426</v>
          </cell>
          <cell r="G2578" t="str">
            <v>CON4+CQT2026012605-F002+肖艳青</v>
          </cell>
          <cell r="H2578">
            <v>6</v>
          </cell>
          <cell r="I2578">
            <v>0</v>
          </cell>
          <cell r="J2578" t="str">
            <v>mRNA</v>
          </cell>
          <cell r="K2578" t="str">
            <v>叶海婷</v>
          </cell>
          <cell r="L2578">
            <v>33.76</v>
          </cell>
        </row>
        <row r="2578">
          <cell r="P2578" t="e">
            <v>#DIV/0!</v>
          </cell>
        </row>
        <row r="2578">
          <cell r="R2578">
            <v>0</v>
          </cell>
        </row>
        <row r="2579">
          <cell r="F2579" t="str">
            <v>HGC-Lib-26083427</v>
          </cell>
          <cell r="G2579" t="str">
            <v>LPS1+CQT2026012605-F002+肖艳青</v>
          </cell>
          <cell r="H2579">
            <v>6</v>
          </cell>
          <cell r="I2579">
            <v>0</v>
          </cell>
          <cell r="J2579" t="str">
            <v>mRNA</v>
          </cell>
          <cell r="K2579" t="str">
            <v>叶海婷</v>
          </cell>
          <cell r="L2579">
            <v>41.17</v>
          </cell>
        </row>
        <row r="2579">
          <cell r="P2579" t="e">
            <v>#DIV/0!</v>
          </cell>
        </row>
        <row r="2579">
          <cell r="R2579">
            <v>0</v>
          </cell>
        </row>
        <row r="2580">
          <cell r="F2580" t="str">
            <v>HGC-Lib-26083428</v>
          </cell>
          <cell r="G2580" t="str">
            <v>LPS2+CQT2026012605-F002+肖艳青</v>
          </cell>
          <cell r="H2580">
            <v>6</v>
          </cell>
          <cell r="I2580">
            <v>0</v>
          </cell>
          <cell r="J2580" t="str">
            <v>mRNA</v>
          </cell>
          <cell r="K2580" t="str">
            <v>叶海婷</v>
          </cell>
          <cell r="L2580">
            <v>16.92</v>
          </cell>
        </row>
        <row r="2580">
          <cell r="P2580" t="e">
            <v>#DIV/0!</v>
          </cell>
        </row>
        <row r="2580">
          <cell r="R2580">
            <v>0</v>
          </cell>
        </row>
        <row r="2581">
          <cell r="F2581" t="str">
            <v>HGC-Lib-26083429</v>
          </cell>
          <cell r="G2581" t="str">
            <v>LPS3+CQT2026012605-F002+肖艳青</v>
          </cell>
          <cell r="H2581">
            <v>6</v>
          </cell>
          <cell r="I2581">
            <v>0</v>
          </cell>
          <cell r="J2581" t="str">
            <v>mRNA</v>
          </cell>
          <cell r="K2581" t="str">
            <v>叶海婷</v>
          </cell>
          <cell r="L2581">
            <v>25.41</v>
          </cell>
        </row>
        <row r="2581">
          <cell r="P2581" t="e">
            <v>#DIV/0!</v>
          </cell>
        </row>
        <row r="2581">
          <cell r="R2581">
            <v>0</v>
          </cell>
        </row>
        <row r="2582">
          <cell r="F2582" t="str">
            <v>HGC-Lib-26083430</v>
          </cell>
          <cell r="G2582" t="str">
            <v>LPS4+CQT2026012605-F002+肖艳青</v>
          </cell>
          <cell r="H2582">
            <v>6</v>
          </cell>
          <cell r="I2582">
            <v>0</v>
          </cell>
          <cell r="J2582" t="str">
            <v>mRNA</v>
          </cell>
          <cell r="K2582" t="str">
            <v>叶海婷</v>
          </cell>
          <cell r="L2582">
            <v>19.67</v>
          </cell>
        </row>
        <row r="2582">
          <cell r="P2582" t="e">
            <v>#DIV/0!</v>
          </cell>
        </row>
        <row r="2582">
          <cell r="R2582">
            <v>0</v>
          </cell>
        </row>
        <row r="2583">
          <cell r="F2583" t="str">
            <v>HGC-Lib-26083431</v>
          </cell>
          <cell r="G2583" t="str">
            <v>MTD1+CQT2026012605-F002+肖艳青</v>
          </cell>
          <cell r="H2583">
            <v>6</v>
          </cell>
          <cell r="I2583">
            <v>0</v>
          </cell>
          <cell r="J2583" t="str">
            <v>mRNA</v>
          </cell>
          <cell r="K2583" t="str">
            <v>叶海婷</v>
          </cell>
          <cell r="L2583">
            <v>21.01</v>
          </cell>
        </row>
        <row r="2583">
          <cell r="P2583" t="e">
            <v>#DIV/0!</v>
          </cell>
        </row>
        <row r="2583">
          <cell r="R2583">
            <v>0</v>
          </cell>
        </row>
        <row r="2584">
          <cell r="F2584" t="str">
            <v>HGC-Lib-26083432</v>
          </cell>
          <cell r="G2584" t="str">
            <v>MTD2+CQT2026012605-F002+肖艳青</v>
          </cell>
          <cell r="H2584">
            <v>6</v>
          </cell>
          <cell r="I2584">
            <v>0</v>
          </cell>
          <cell r="J2584" t="str">
            <v>mRNA</v>
          </cell>
          <cell r="K2584" t="str">
            <v>叶海婷</v>
          </cell>
          <cell r="L2584">
            <v>20.56</v>
          </cell>
        </row>
        <row r="2584">
          <cell r="P2584" t="e">
            <v>#DIV/0!</v>
          </cell>
        </row>
        <row r="2584">
          <cell r="R2584">
            <v>0</v>
          </cell>
        </row>
        <row r="2585">
          <cell r="F2585" t="str">
            <v>HGC-Lib-26083433</v>
          </cell>
          <cell r="G2585" t="str">
            <v>MTD3+CQT2026012605-F002+肖艳青</v>
          </cell>
          <cell r="H2585">
            <v>6</v>
          </cell>
          <cell r="I2585">
            <v>0</v>
          </cell>
          <cell r="J2585" t="str">
            <v>mRNA</v>
          </cell>
          <cell r="K2585" t="str">
            <v>叶海婷</v>
          </cell>
          <cell r="L2585">
            <v>37.85</v>
          </cell>
        </row>
        <row r="2585">
          <cell r="P2585" t="e">
            <v>#DIV/0!</v>
          </cell>
        </row>
        <row r="2585">
          <cell r="R2585">
            <v>0</v>
          </cell>
        </row>
        <row r="2586">
          <cell r="F2586" t="str">
            <v>HGC-Lib-26083434</v>
          </cell>
          <cell r="G2586" t="str">
            <v>MTD4+CQT2026012605-F002+肖艳青</v>
          </cell>
          <cell r="H2586">
            <v>6</v>
          </cell>
          <cell r="I2586">
            <v>0</v>
          </cell>
          <cell r="J2586" t="str">
            <v>mRNA</v>
          </cell>
          <cell r="K2586" t="str">
            <v>叶海婷</v>
          </cell>
          <cell r="L2586">
            <v>35.68</v>
          </cell>
        </row>
        <row r="2586">
          <cell r="P2586" t="e">
            <v>#DIV/0!</v>
          </cell>
        </row>
        <row r="2586">
          <cell r="R2586">
            <v>0</v>
          </cell>
        </row>
        <row r="2587">
          <cell r="F2587" t="str">
            <v>HGC-Lib-26083435</v>
          </cell>
          <cell r="G2587" t="str">
            <v>WT_N+CQT2026051102-F006+肖艳青</v>
          </cell>
          <cell r="H2587">
            <v>6</v>
          </cell>
          <cell r="I2587">
            <v>0</v>
          </cell>
          <cell r="J2587" t="str">
            <v>mRNA</v>
          </cell>
          <cell r="K2587" t="str">
            <v>叶海婷</v>
          </cell>
          <cell r="L2587">
            <v>5.9</v>
          </cell>
        </row>
        <row r="2587">
          <cell r="P2587" t="e">
            <v>#DIV/0!</v>
          </cell>
        </row>
        <row r="2587">
          <cell r="R2587">
            <v>0</v>
          </cell>
        </row>
        <row r="2588">
          <cell r="F2588" t="str">
            <v>HGC-Lib-26083436</v>
          </cell>
          <cell r="G2588" t="str">
            <v>WT048+CQT2026051102-F006+肖艳青</v>
          </cell>
          <cell r="H2588">
            <v>6</v>
          </cell>
          <cell r="I2588">
            <v>0</v>
          </cell>
          <cell r="J2588" t="str">
            <v>mRNA</v>
          </cell>
          <cell r="K2588" t="str">
            <v>叶海婷</v>
          </cell>
          <cell r="L2588">
            <v>28.98</v>
          </cell>
        </row>
        <row r="2588">
          <cell r="P2588" t="e">
            <v>#DIV/0!</v>
          </cell>
        </row>
        <row r="2588">
          <cell r="R2588">
            <v>0</v>
          </cell>
        </row>
        <row r="2589">
          <cell r="F2589" t="str">
            <v>HGC-Lib-26083437</v>
          </cell>
          <cell r="G2589" t="str">
            <v>WTR48-2.5+CQT2026051102-F006+肖艳青</v>
          </cell>
          <cell r="H2589">
            <v>6</v>
          </cell>
          <cell r="I2589">
            <v>0</v>
          </cell>
          <cell r="J2589" t="str">
            <v>mRNA</v>
          </cell>
          <cell r="K2589" t="str">
            <v>叶海婷</v>
          </cell>
          <cell r="L2589">
            <v>25.02</v>
          </cell>
        </row>
        <row r="2589">
          <cell r="P2589" t="e">
            <v>#DIV/0!</v>
          </cell>
        </row>
        <row r="2589">
          <cell r="R2589">
            <v>0</v>
          </cell>
        </row>
        <row r="2590">
          <cell r="F2590" t="str">
            <v>HGC-Lib-26083438</v>
          </cell>
          <cell r="G2590" t="str">
            <v>WTR48-5+CQT2026051102-F006+肖艳青</v>
          </cell>
          <cell r="H2590">
            <v>6</v>
          </cell>
          <cell r="I2590">
            <v>0</v>
          </cell>
          <cell r="J2590" t="str">
            <v>mRNA</v>
          </cell>
          <cell r="K2590" t="str">
            <v>叶海婷</v>
          </cell>
          <cell r="L2590">
            <v>36.14</v>
          </cell>
        </row>
        <row r="2590">
          <cell r="P2590" t="e">
            <v>#DIV/0!</v>
          </cell>
        </row>
        <row r="2590">
          <cell r="R2590">
            <v>0</v>
          </cell>
        </row>
        <row r="2591">
          <cell r="F2591" t="str">
            <v>HGC-Lib-26083439</v>
          </cell>
          <cell r="G2591" t="str">
            <v>KI_N+CQT2026051102-F006+肖艳青</v>
          </cell>
          <cell r="H2591">
            <v>6</v>
          </cell>
          <cell r="I2591">
            <v>0</v>
          </cell>
          <cell r="J2591" t="str">
            <v>mRNA</v>
          </cell>
          <cell r="K2591" t="str">
            <v>叶海婷</v>
          </cell>
          <cell r="L2591">
            <v>9.14</v>
          </cell>
        </row>
        <row r="2591">
          <cell r="P2591" t="e">
            <v>#DIV/0!</v>
          </cell>
        </row>
        <row r="2591">
          <cell r="R2591">
            <v>0</v>
          </cell>
        </row>
        <row r="2592">
          <cell r="F2592" t="str">
            <v>HGC-Lib-26083440</v>
          </cell>
          <cell r="G2592" t="str">
            <v>KT048+CQT2026051102-F006+肖艳青</v>
          </cell>
          <cell r="H2592">
            <v>6</v>
          </cell>
          <cell r="I2592">
            <v>0</v>
          </cell>
          <cell r="J2592" t="str">
            <v>mRNA</v>
          </cell>
          <cell r="K2592" t="str">
            <v>叶海婷</v>
          </cell>
          <cell r="L2592">
            <v>27.2</v>
          </cell>
        </row>
        <row r="2592">
          <cell r="P2592" t="e">
            <v>#DIV/0!</v>
          </cell>
        </row>
        <row r="2592">
          <cell r="R2592">
            <v>0</v>
          </cell>
        </row>
        <row r="2593">
          <cell r="F2593" t="str">
            <v>HGC-Lib-26083441</v>
          </cell>
          <cell r="G2593" t="str">
            <v>KTR48-2.5+CQT2026051102-F006+肖艳青</v>
          </cell>
          <cell r="H2593">
            <v>6</v>
          </cell>
          <cell r="I2593">
            <v>0</v>
          </cell>
          <cell r="J2593" t="str">
            <v>mRNA</v>
          </cell>
          <cell r="K2593" t="str">
            <v>叶海婷</v>
          </cell>
          <cell r="L2593">
            <v>27.18</v>
          </cell>
        </row>
        <row r="2593">
          <cell r="P2593" t="e">
            <v>#DIV/0!</v>
          </cell>
        </row>
        <row r="2593">
          <cell r="R2593">
            <v>0</v>
          </cell>
        </row>
        <row r="2594">
          <cell r="F2594" t="str">
            <v>HGC-Lib-26083442</v>
          </cell>
          <cell r="G2594" t="str">
            <v>KTR48-5+CQT2026051102-F006+肖艳青</v>
          </cell>
          <cell r="H2594">
            <v>6</v>
          </cell>
          <cell r="I2594">
            <v>0</v>
          </cell>
          <cell r="J2594" t="str">
            <v>mRNA</v>
          </cell>
          <cell r="K2594" t="str">
            <v>叶海婷</v>
          </cell>
          <cell r="L2594">
            <v>27.22</v>
          </cell>
        </row>
        <row r="2594">
          <cell r="P2594" t="e">
            <v>#DIV/0!</v>
          </cell>
        </row>
        <row r="2594">
          <cell r="R2594">
            <v>0</v>
          </cell>
        </row>
        <row r="2595">
          <cell r="F2595" t="str">
            <v>HGC-Lib-26083443</v>
          </cell>
          <cell r="G2595" t="str">
            <v>p234067+CQT2026060515-F001+肖艳青</v>
          </cell>
          <cell r="H2595">
            <v>6</v>
          </cell>
          <cell r="I2595">
            <v>0</v>
          </cell>
          <cell r="J2595" t="str">
            <v>mRNA</v>
          </cell>
          <cell r="K2595" t="str">
            <v>叶海婷</v>
          </cell>
          <cell r="L2595">
            <v>2.8</v>
          </cell>
        </row>
        <row r="2595">
          <cell r="P2595" t="e">
            <v>#DIV/0!</v>
          </cell>
        </row>
        <row r="2595">
          <cell r="R2595">
            <v>0</v>
          </cell>
        </row>
        <row r="2596">
          <cell r="F2596" t="str">
            <v>HGC-Lib-26083444</v>
          </cell>
          <cell r="G2596" t="str">
            <v>p2342056+CQT2026060515-F001+肖艳青</v>
          </cell>
          <cell r="H2596">
            <v>6</v>
          </cell>
          <cell r="I2596">
            <v>0</v>
          </cell>
          <cell r="J2596" t="str">
            <v>mRNA</v>
          </cell>
          <cell r="K2596" t="str">
            <v>叶海婷</v>
          </cell>
          <cell r="L2596">
            <v>1.24</v>
          </cell>
        </row>
        <row r="2596">
          <cell r="P2596" t="e">
            <v>#DIV/0!</v>
          </cell>
        </row>
        <row r="2596">
          <cell r="R2596">
            <v>0</v>
          </cell>
        </row>
        <row r="2597">
          <cell r="F2597" t="str">
            <v>HGC-Lib-26083445</v>
          </cell>
          <cell r="G2597" t="str">
            <v>P2342153+CQT2026060515-F001+肖艳青</v>
          </cell>
          <cell r="H2597">
            <v>6</v>
          </cell>
          <cell r="I2597">
            <v>0</v>
          </cell>
          <cell r="J2597" t="str">
            <v>mRNA</v>
          </cell>
          <cell r="K2597" t="str">
            <v>叶海婷</v>
          </cell>
          <cell r="L2597">
            <v>36.07</v>
          </cell>
        </row>
        <row r="2597">
          <cell r="P2597" t="e">
            <v>#DIV/0!</v>
          </cell>
        </row>
        <row r="2597">
          <cell r="R2597">
            <v>0</v>
          </cell>
        </row>
        <row r="2598">
          <cell r="F2598" t="str">
            <v>HGC-Lib-26083446</v>
          </cell>
          <cell r="G2598" t="str">
            <v>P2352671+CQT2026060515-F001+肖艳青</v>
          </cell>
          <cell r="H2598">
            <v>6</v>
          </cell>
          <cell r="I2598">
            <v>0</v>
          </cell>
          <cell r="J2598" t="str">
            <v>mRNA</v>
          </cell>
          <cell r="K2598" t="str">
            <v>叶海婷</v>
          </cell>
          <cell r="L2598">
            <v>14.31</v>
          </cell>
        </row>
        <row r="2598">
          <cell r="P2598" t="e">
            <v>#DIV/0!</v>
          </cell>
        </row>
        <row r="2598">
          <cell r="R2598">
            <v>0</v>
          </cell>
        </row>
        <row r="2599">
          <cell r="F2599" t="str">
            <v>HGC-Lib-26083447</v>
          </cell>
          <cell r="G2599" t="str">
            <v>S1+CQT2026051113-F001+肖艳青</v>
          </cell>
          <cell r="H2599">
            <v>6</v>
          </cell>
          <cell r="I2599">
            <v>0</v>
          </cell>
          <cell r="J2599" t="str">
            <v>mRNA</v>
          </cell>
          <cell r="K2599" t="str">
            <v>叶海婷</v>
          </cell>
          <cell r="L2599">
            <v>65.64</v>
          </cell>
        </row>
        <row r="2599">
          <cell r="P2599" t="e">
            <v>#DIV/0!</v>
          </cell>
        </row>
        <row r="2599">
          <cell r="R2599">
            <v>0</v>
          </cell>
        </row>
        <row r="2600">
          <cell r="F2600" t="str">
            <v>HGC-Lib-26083448</v>
          </cell>
          <cell r="G2600" t="str">
            <v>S2+CQT2026051113-F001+肖艳青</v>
          </cell>
          <cell r="H2600">
            <v>6</v>
          </cell>
          <cell r="I2600">
            <v>0</v>
          </cell>
          <cell r="J2600" t="str">
            <v>mRNA</v>
          </cell>
          <cell r="K2600" t="str">
            <v>叶海婷</v>
          </cell>
          <cell r="L2600">
            <v>68.82</v>
          </cell>
        </row>
        <row r="2600">
          <cell r="P2600" t="e">
            <v>#DIV/0!</v>
          </cell>
        </row>
        <row r="2600">
          <cell r="R2600">
            <v>0</v>
          </cell>
        </row>
        <row r="2601">
          <cell r="F2601" t="str">
            <v>HGC-Lib-26083449</v>
          </cell>
          <cell r="G2601" t="str">
            <v>S3+CQT2026051113-F001+肖艳青</v>
          </cell>
          <cell r="H2601">
            <v>6</v>
          </cell>
          <cell r="I2601">
            <v>0</v>
          </cell>
          <cell r="J2601" t="str">
            <v>mRNA</v>
          </cell>
          <cell r="K2601" t="str">
            <v>叶海婷</v>
          </cell>
          <cell r="L2601">
            <v>59.65</v>
          </cell>
        </row>
        <row r="2601">
          <cell r="P2601" t="e">
            <v>#DIV/0!</v>
          </cell>
        </row>
        <row r="2601">
          <cell r="R2601">
            <v>0</v>
          </cell>
        </row>
        <row r="2602">
          <cell r="F2602" t="str">
            <v>HGC-Lib-26083450</v>
          </cell>
          <cell r="G2602" t="str">
            <v>S4+CQT2026051113-F002+肖艳青</v>
          </cell>
          <cell r="H2602">
            <v>6</v>
          </cell>
          <cell r="I2602">
            <v>0</v>
          </cell>
          <cell r="J2602" t="str">
            <v>mRNA</v>
          </cell>
          <cell r="K2602" t="str">
            <v>叶海婷</v>
          </cell>
          <cell r="L2602">
            <v>33.11</v>
          </cell>
        </row>
        <row r="2602">
          <cell r="P2602" t="e">
            <v>#DIV/0!</v>
          </cell>
        </row>
        <row r="2602">
          <cell r="R2602">
            <v>0</v>
          </cell>
        </row>
        <row r="2603">
          <cell r="F2603" t="str">
            <v>HGC-Lib-26083451</v>
          </cell>
          <cell r="G2603" t="str">
            <v>S5+CQT2026051113-F002+肖艳青</v>
          </cell>
          <cell r="H2603">
            <v>6</v>
          </cell>
          <cell r="I2603">
            <v>0</v>
          </cell>
          <cell r="J2603" t="str">
            <v>mRNA</v>
          </cell>
          <cell r="K2603" t="str">
            <v>叶海婷</v>
          </cell>
          <cell r="L2603">
            <v>40.01</v>
          </cell>
        </row>
        <row r="2603">
          <cell r="P2603" t="e">
            <v>#DIV/0!</v>
          </cell>
        </row>
        <row r="2603">
          <cell r="R2603">
            <v>0</v>
          </cell>
        </row>
        <row r="2604">
          <cell r="F2604" t="str">
            <v>HGC-Lib-26083452</v>
          </cell>
          <cell r="G2604" t="str">
            <v>S6+CQT2026051113-F002+肖艳青</v>
          </cell>
          <cell r="H2604">
            <v>6</v>
          </cell>
          <cell r="I2604">
            <v>0</v>
          </cell>
          <cell r="J2604" t="str">
            <v>mRNA</v>
          </cell>
          <cell r="K2604" t="str">
            <v>叶海婷</v>
          </cell>
          <cell r="L2604">
            <v>38.95</v>
          </cell>
        </row>
        <row r="2604">
          <cell r="P2604" t="e">
            <v>#DIV/0!</v>
          </cell>
        </row>
        <row r="2604">
          <cell r="R2604">
            <v>0</v>
          </cell>
        </row>
        <row r="2605">
          <cell r="F2605" t="str">
            <v>HGC-Lib-26083453</v>
          </cell>
          <cell r="G2605" t="str">
            <v>S7+CQT2026051113-F002+肖艳青</v>
          </cell>
          <cell r="H2605">
            <v>6</v>
          </cell>
          <cell r="I2605">
            <v>0</v>
          </cell>
          <cell r="J2605" t="str">
            <v>mRNA</v>
          </cell>
          <cell r="K2605" t="str">
            <v>叶海婷</v>
          </cell>
          <cell r="L2605">
            <v>49.2</v>
          </cell>
        </row>
        <row r="2605">
          <cell r="P2605" t="e">
            <v>#DIV/0!</v>
          </cell>
        </row>
        <row r="2605">
          <cell r="R2605">
            <v>0</v>
          </cell>
        </row>
        <row r="2606">
          <cell r="F2606" t="str">
            <v>HGC-Lib-26083454</v>
          </cell>
          <cell r="G2606" t="str">
            <v>S8+CQT2026051113-F002+肖艳青</v>
          </cell>
          <cell r="H2606">
            <v>6</v>
          </cell>
          <cell r="I2606">
            <v>0</v>
          </cell>
          <cell r="J2606" t="str">
            <v>mRNA</v>
          </cell>
          <cell r="K2606" t="str">
            <v>叶海婷</v>
          </cell>
          <cell r="L2606">
            <v>44.6</v>
          </cell>
        </row>
        <row r="2606">
          <cell r="P2606" t="e">
            <v>#DIV/0!</v>
          </cell>
        </row>
        <row r="2606">
          <cell r="R2606">
            <v>0</v>
          </cell>
        </row>
        <row r="2607">
          <cell r="F2607" t="str">
            <v>HGC-Lib-26083455</v>
          </cell>
          <cell r="G2607" t="str">
            <v>S9+CQT2026051113-F002+肖艳青</v>
          </cell>
          <cell r="H2607">
            <v>6</v>
          </cell>
          <cell r="I2607">
            <v>0</v>
          </cell>
          <cell r="J2607" t="str">
            <v>mRNA</v>
          </cell>
          <cell r="K2607" t="str">
            <v>叶海婷</v>
          </cell>
          <cell r="L2607">
            <v>66.56</v>
          </cell>
        </row>
        <row r="2607">
          <cell r="P2607" t="e">
            <v>#DIV/0!</v>
          </cell>
        </row>
        <row r="2607">
          <cell r="R2607">
            <v>0</v>
          </cell>
        </row>
        <row r="2608">
          <cell r="F2608" t="str">
            <v>HGC-Lib-26083456</v>
          </cell>
          <cell r="G2608" t="str">
            <v>YWZ+CQT2025121621-F002+郭雪</v>
          </cell>
          <cell r="H2608">
            <v>6</v>
          </cell>
          <cell r="I2608">
            <v>0</v>
          </cell>
          <cell r="J2608" t="str">
            <v>mRNA</v>
          </cell>
          <cell r="K2608" t="str">
            <v>叶海婷</v>
          </cell>
          <cell r="L2608">
            <v>7.97</v>
          </cell>
        </row>
        <row r="2608">
          <cell r="P2608" t="e">
            <v>#DIV/0!</v>
          </cell>
        </row>
        <row r="2608">
          <cell r="R2608">
            <v>0</v>
          </cell>
        </row>
        <row r="2609">
          <cell r="F2609" t="str">
            <v>HGC-Lib-26083457</v>
          </cell>
          <cell r="G2609" t="str">
            <v>NC1+CQT2026061710-F001+肖艳青</v>
          </cell>
          <cell r="H2609">
            <v>1</v>
          </cell>
          <cell r="I2609">
            <v>0</v>
          </cell>
          <cell r="J2609" t="str">
            <v>其他文库类型</v>
          </cell>
          <cell r="K2609" t="str">
            <v>叶海婷</v>
          </cell>
          <cell r="L2609">
            <v>5.37</v>
          </cell>
        </row>
        <row r="2609">
          <cell r="P2609" t="e">
            <v>#DIV/0!</v>
          </cell>
        </row>
        <row r="2609">
          <cell r="R2609">
            <v>0</v>
          </cell>
        </row>
        <row r="2610">
          <cell r="F2610" t="str">
            <v>HGC-Lib-26083458</v>
          </cell>
          <cell r="G2610" t="str">
            <v>NC2+CQT2026061710-F001+肖艳青</v>
          </cell>
          <cell r="H2610">
            <v>1</v>
          </cell>
          <cell r="I2610">
            <v>0</v>
          </cell>
          <cell r="J2610" t="str">
            <v>其他文库类型</v>
          </cell>
          <cell r="K2610" t="str">
            <v>叶海婷</v>
          </cell>
          <cell r="L2610">
            <v>11.7</v>
          </cell>
        </row>
        <row r="2610">
          <cell r="P2610" t="e">
            <v>#DIV/0!</v>
          </cell>
        </row>
        <row r="2610">
          <cell r="R2610">
            <v>0</v>
          </cell>
        </row>
        <row r="2611">
          <cell r="F2611" t="str">
            <v>HGC-Lib-26083459</v>
          </cell>
          <cell r="G2611" t="str">
            <v>NC3+CQT2026061710-F001+肖艳青</v>
          </cell>
          <cell r="H2611">
            <v>1</v>
          </cell>
          <cell r="I2611">
            <v>0</v>
          </cell>
          <cell r="J2611" t="str">
            <v>其他文库类型</v>
          </cell>
          <cell r="K2611" t="str">
            <v>叶海婷</v>
          </cell>
          <cell r="L2611">
            <v>10.55</v>
          </cell>
        </row>
        <row r="2611">
          <cell r="P2611" t="e">
            <v>#DIV/0!</v>
          </cell>
        </row>
        <row r="2611">
          <cell r="R2611">
            <v>0</v>
          </cell>
        </row>
        <row r="2612">
          <cell r="F2612" t="str">
            <v>HGC-Lib-26083460</v>
          </cell>
          <cell r="G2612" t="str">
            <v>NC4+CQT2026061710-F001+肖艳青</v>
          </cell>
          <cell r="H2612">
            <v>1</v>
          </cell>
          <cell r="I2612">
            <v>0</v>
          </cell>
          <cell r="J2612" t="str">
            <v>其他文库类型</v>
          </cell>
          <cell r="K2612" t="str">
            <v>叶海婷</v>
          </cell>
          <cell r="L2612">
            <v>4.27</v>
          </cell>
        </row>
        <row r="2612">
          <cell r="P2612" t="e">
            <v>#DIV/0!</v>
          </cell>
        </row>
        <row r="2612">
          <cell r="R2612">
            <v>0</v>
          </cell>
        </row>
        <row r="2613">
          <cell r="F2613" t="str">
            <v>HGC-Lib-26083461</v>
          </cell>
          <cell r="G2613" t="str">
            <v>A1+CQT2026061710-F001+肖艳青</v>
          </cell>
          <cell r="H2613">
            <v>1</v>
          </cell>
          <cell r="I2613">
            <v>0</v>
          </cell>
          <cell r="J2613" t="str">
            <v>其他文库类型</v>
          </cell>
          <cell r="K2613" t="str">
            <v>叶海婷</v>
          </cell>
          <cell r="L2613">
            <v>10.43</v>
          </cell>
        </row>
        <row r="2613">
          <cell r="P2613" t="e">
            <v>#DIV/0!</v>
          </cell>
        </row>
        <row r="2613">
          <cell r="R2613">
            <v>0</v>
          </cell>
        </row>
        <row r="2614">
          <cell r="F2614" t="str">
            <v>HGC-Lib-26083462</v>
          </cell>
          <cell r="G2614" t="str">
            <v>A2+CQT2026061710-F001+肖艳青</v>
          </cell>
          <cell r="H2614">
            <v>1</v>
          </cell>
          <cell r="I2614">
            <v>0</v>
          </cell>
          <cell r="J2614" t="str">
            <v>其他文库类型</v>
          </cell>
          <cell r="K2614" t="str">
            <v>叶海婷</v>
          </cell>
          <cell r="L2614">
            <v>10.44</v>
          </cell>
        </row>
        <row r="2614">
          <cell r="P2614" t="e">
            <v>#DIV/0!</v>
          </cell>
        </row>
        <row r="2614">
          <cell r="R2614">
            <v>0</v>
          </cell>
        </row>
        <row r="2615">
          <cell r="F2615" t="str">
            <v>HGC-Lib-26083463</v>
          </cell>
          <cell r="G2615" t="str">
            <v>A3+CQT2026061710-F001+肖艳青</v>
          </cell>
          <cell r="H2615">
            <v>1</v>
          </cell>
          <cell r="I2615">
            <v>0</v>
          </cell>
          <cell r="J2615" t="str">
            <v>其他文库类型</v>
          </cell>
          <cell r="K2615" t="str">
            <v>叶海婷</v>
          </cell>
          <cell r="L2615">
            <v>13.36</v>
          </cell>
        </row>
        <row r="2615">
          <cell r="P2615" t="e">
            <v>#DIV/0!</v>
          </cell>
        </row>
        <row r="2615">
          <cell r="R2615">
            <v>0</v>
          </cell>
        </row>
        <row r="2616">
          <cell r="F2616" t="str">
            <v>HGC-Lib-26083464</v>
          </cell>
          <cell r="G2616" t="str">
            <v>A4+CQT2026061710-F001+肖艳青</v>
          </cell>
          <cell r="H2616">
            <v>1</v>
          </cell>
          <cell r="I2616">
            <v>0</v>
          </cell>
          <cell r="J2616" t="str">
            <v>其他文库类型</v>
          </cell>
          <cell r="K2616" t="str">
            <v>叶海婷</v>
          </cell>
          <cell r="L2616">
            <v>12.95</v>
          </cell>
        </row>
        <row r="2616">
          <cell r="P2616" t="e">
            <v>#DIV/0!</v>
          </cell>
        </row>
        <row r="2616">
          <cell r="R2616">
            <v>0</v>
          </cell>
        </row>
        <row r="2617">
          <cell r="F2617" t="str">
            <v>HGC-Lib-26083465</v>
          </cell>
          <cell r="G2617" t="str">
            <v>WWSsurgC_oligo+CQT2024070309-F076+赵汗青</v>
          </cell>
          <cell r="H2617">
            <v>0</v>
          </cell>
          <cell r="I2617">
            <v>50</v>
          </cell>
          <cell r="J2617" t="str">
            <v>华大c4单细胞oligo文库</v>
          </cell>
          <cell r="K2617" t="str">
            <v>叶海婷</v>
          </cell>
          <cell r="L2617">
            <v>20.71</v>
          </cell>
        </row>
        <row r="2617">
          <cell r="P2617" t="e">
            <v>#DIV/0!</v>
          </cell>
          <cell r="Q2617">
            <v>50</v>
          </cell>
          <cell r="R2617">
            <v>1035.5</v>
          </cell>
        </row>
        <row r="2617">
          <cell r="U2617" t="str">
            <v>PE100</v>
          </cell>
          <cell r="V2617" t="str">
            <v>华大单barcode文库</v>
          </cell>
          <cell r="W2617" t="str">
            <v>已磷酸化</v>
          </cell>
          <cell r="X2617" t="str">
            <v>未环化</v>
          </cell>
        </row>
        <row r="2618">
          <cell r="F2618" t="str">
            <v>HGC-Lib-26083466</v>
          </cell>
          <cell r="G2618" t="str">
            <v>WWSsurgN_oligo+CQT2024070309-F076+赵汗青</v>
          </cell>
          <cell r="H2618">
            <v>0</v>
          </cell>
          <cell r="I2618">
            <v>50</v>
          </cell>
          <cell r="J2618" t="str">
            <v>华大c4单细胞oligo文库</v>
          </cell>
          <cell r="K2618" t="str">
            <v>叶海婷</v>
          </cell>
          <cell r="L2618">
            <v>29.17</v>
          </cell>
        </row>
        <row r="2618">
          <cell r="P2618" t="e">
            <v>#DIV/0!</v>
          </cell>
          <cell r="Q2618">
            <v>50</v>
          </cell>
          <cell r="R2618">
            <v>1458.5</v>
          </cell>
        </row>
        <row r="2618">
          <cell r="V2618" t="str">
            <v>华大单barcode文库</v>
          </cell>
          <cell r="W2618" t="str">
            <v>已磷酸化</v>
          </cell>
          <cell r="X2618" t="str">
            <v>未环化</v>
          </cell>
        </row>
        <row r="2619">
          <cell r="F2619" t="str">
            <v>HGC-Lib-26083467</v>
          </cell>
          <cell r="G2619" t="str">
            <v>O_C_oligo+CQT2026062803-F001+赵汗青</v>
          </cell>
          <cell r="H2619">
            <v>0</v>
          </cell>
          <cell r="I2619">
            <v>50</v>
          </cell>
          <cell r="J2619" t="str">
            <v>华大c4单细胞oligo文库</v>
          </cell>
          <cell r="K2619" t="str">
            <v>叶海婷</v>
          </cell>
          <cell r="L2619">
            <v>28.22</v>
          </cell>
        </row>
        <row r="2619">
          <cell r="P2619" t="e">
            <v>#DIV/0!</v>
          </cell>
          <cell r="Q2619">
            <v>50</v>
          </cell>
          <cell r="R2619">
            <v>1411</v>
          </cell>
        </row>
        <row r="2619">
          <cell r="V2619" t="str">
            <v>华大单barcode文库</v>
          </cell>
          <cell r="W2619" t="str">
            <v>已磷酸化</v>
          </cell>
          <cell r="X2619" t="str">
            <v>未环化</v>
          </cell>
        </row>
        <row r="2620">
          <cell r="F2620" t="str">
            <v>HGC-Lib-26083468</v>
          </cell>
          <cell r="G2620" t="str">
            <v>O_P_oligo+CQT2026062803-F001+赵汗青</v>
          </cell>
          <cell r="H2620">
            <v>0</v>
          </cell>
          <cell r="I2620">
            <v>50</v>
          </cell>
          <cell r="J2620" t="str">
            <v>华大c4单细胞oligo文库</v>
          </cell>
          <cell r="K2620" t="str">
            <v>叶海婷</v>
          </cell>
          <cell r="L2620">
            <v>36.89</v>
          </cell>
        </row>
        <row r="2620">
          <cell r="P2620" t="e">
            <v>#DIV/0!</v>
          </cell>
          <cell r="Q2620">
            <v>50</v>
          </cell>
          <cell r="R2620">
            <v>1844.5</v>
          </cell>
        </row>
        <row r="2620">
          <cell r="V2620" t="str">
            <v>华大单barcode文库</v>
          </cell>
          <cell r="W2620" t="str">
            <v>已磷酸化</v>
          </cell>
          <cell r="X2620" t="str">
            <v>未环化</v>
          </cell>
        </row>
        <row r="2621">
          <cell r="F2621" t="str">
            <v>HGC-Lib-26083469</v>
          </cell>
          <cell r="G2621" t="str">
            <v>C_C_oligo+CQT2026062803-F001+赵汗青</v>
          </cell>
          <cell r="H2621">
            <v>0</v>
          </cell>
          <cell r="I2621">
            <v>50</v>
          </cell>
          <cell r="J2621" t="str">
            <v>华大c4单细胞oligo文库</v>
          </cell>
          <cell r="K2621" t="str">
            <v>叶海婷</v>
          </cell>
          <cell r="L2621">
            <v>32.12</v>
          </cell>
        </row>
        <row r="2621">
          <cell r="P2621" t="e">
            <v>#DIV/0!</v>
          </cell>
          <cell r="Q2621">
            <v>50</v>
          </cell>
          <cell r="R2621">
            <v>1606</v>
          </cell>
        </row>
        <row r="2621">
          <cell r="V2621" t="str">
            <v>华大单barcode文库</v>
          </cell>
          <cell r="W2621" t="str">
            <v>已磷酸化</v>
          </cell>
          <cell r="X2621" t="str">
            <v>未环化</v>
          </cell>
        </row>
        <row r="2622">
          <cell r="F2622" t="str">
            <v>HGC-Lib-26083470</v>
          </cell>
          <cell r="G2622" t="str">
            <v>C_P_oligo+CQT2026062803-F001+赵汗青</v>
          </cell>
          <cell r="H2622">
            <v>0</v>
          </cell>
          <cell r="I2622">
            <v>50</v>
          </cell>
          <cell r="J2622" t="str">
            <v>华大c4单细胞oligo文库</v>
          </cell>
          <cell r="K2622" t="str">
            <v>叶海婷</v>
          </cell>
          <cell r="L2622">
            <v>40.48</v>
          </cell>
        </row>
        <row r="2622">
          <cell r="P2622" t="e">
            <v>#DIV/0!</v>
          </cell>
          <cell r="Q2622">
            <v>50</v>
          </cell>
          <cell r="R2622">
            <v>2024</v>
          </cell>
        </row>
        <row r="2622">
          <cell r="V2622" t="str">
            <v>华大单barcode文库</v>
          </cell>
          <cell r="W2622" t="str">
            <v>已磷酸化</v>
          </cell>
          <cell r="X2622" t="str">
            <v>未环化</v>
          </cell>
        </row>
        <row r="2623">
          <cell r="F2623" t="str">
            <v>HGC-Lib-26083471</v>
          </cell>
          <cell r="G2623" t="str">
            <v>S_C_oligo+CQT2026062803-F001+赵汗青</v>
          </cell>
          <cell r="H2623">
            <v>0</v>
          </cell>
          <cell r="I2623">
            <v>50</v>
          </cell>
          <cell r="J2623" t="str">
            <v>华大c4单细胞oligo文库</v>
          </cell>
          <cell r="K2623" t="str">
            <v>叶海婷</v>
          </cell>
          <cell r="L2623">
            <v>37.36</v>
          </cell>
        </row>
        <row r="2623">
          <cell r="P2623" t="e">
            <v>#DIV/0!</v>
          </cell>
          <cell r="Q2623">
            <v>50</v>
          </cell>
          <cell r="R2623">
            <v>1868</v>
          </cell>
        </row>
        <row r="2623">
          <cell r="V2623" t="str">
            <v>华大单barcode文库</v>
          </cell>
          <cell r="W2623" t="str">
            <v>已磷酸化</v>
          </cell>
          <cell r="X2623" t="str">
            <v>未环化</v>
          </cell>
        </row>
        <row r="2624">
          <cell r="F2624" t="str">
            <v>HGC-Lib-26083472</v>
          </cell>
          <cell r="G2624" t="str">
            <v>S_P_oligo+CQT2026062803-F001+赵汗青</v>
          </cell>
          <cell r="H2624">
            <v>0</v>
          </cell>
          <cell r="I2624">
            <v>50</v>
          </cell>
          <cell r="J2624" t="str">
            <v>华大c4单细胞oligo文库</v>
          </cell>
          <cell r="K2624" t="str">
            <v>叶海婷</v>
          </cell>
          <cell r="L2624">
            <v>37.68</v>
          </cell>
        </row>
        <row r="2624">
          <cell r="P2624" t="e">
            <v>#DIV/0!</v>
          </cell>
          <cell r="Q2624">
            <v>50</v>
          </cell>
          <cell r="R2624">
            <v>1884</v>
          </cell>
        </row>
        <row r="2624">
          <cell r="V2624" t="str">
            <v>华大单barcode文库</v>
          </cell>
          <cell r="W2624" t="str">
            <v>已磷酸化</v>
          </cell>
          <cell r="X2624" t="str">
            <v>未环化</v>
          </cell>
        </row>
        <row r="2625">
          <cell r="F2625" t="str">
            <v>HGC-Lib-26083473</v>
          </cell>
          <cell r="G2625" t="str">
            <v>HO_C_oligo+CQT2026062803-F001+赵汗青</v>
          </cell>
          <cell r="H2625">
            <v>0</v>
          </cell>
          <cell r="I2625">
            <v>50</v>
          </cell>
          <cell r="J2625" t="str">
            <v>华大c4单细胞oligo文库</v>
          </cell>
          <cell r="K2625" t="str">
            <v>叶海婷</v>
          </cell>
          <cell r="L2625">
            <v>36.57</v>
          </cell>
        </row>
        <row r="2625">
          <cell r="P2625" t="e">
            <v>#DIV/0!</v>
          </cell>
          <cell r="Q2625">
            <v>50</v>
          </cell>
          <cell r="R2625">
            <v>1828.5</v>
          </cell>
        </row>
        <row r="2625">
          <cell r="V2625" t="str">
            <v>华大单barcode文库</v>
          </cell>
          <cell r="W2625" t="str">
            <v>已磷酸化</v>
          </cell>
          <cell r="X2625" t="str">
            <v>未环化</v>
          </cell>
        </row>
        <row r="2626">
          <cell r="F2626" t="str">
            <v>HGC-Lib-26083474</v>
          </cell>
          <cell r="G2626" t="str">
            <v>HO_P_oligo+CQT2026062803-F001+赵汗青</v>
          </cell>
          <cell r="H2626">
            <v>0</v>
          </cell>
          <cell r="I2626">
            <v>50</v>
          </cell>
          <cell r="J2626" t="str">
            <v>华大c4单细胞oligo文库</v>
          </cell>
          <cell r="K2626" t="str">
            <v>叶海婷</v>
          </cell>
          <cell r="L2626">
            <v>36.5</v>
          </cell>
        </row>
        <row r="2626">
          <cell r="P2626" t="e">
            <v>#DIV/0!</v>
          </cell>
          <cell r="Q2626">
            <v>50</v>
          </cell>
          <cell r="R2626">
            <v>1825</v>
          </cell>
        </row>
        <row r="2626">
          <cell r="V2626" t="str">
            <v>华大单barcode文库</v>
          </cell>
          <cell r="W2626" t="str">
            <v>已磷酸化</v>
          </cell>
          <cell r="X2626" t="str">
            <v>未环化</v>
          </cell>
        </row>
        <row r="2627">
          <cell r="F2627" t="str">
            <v>HGC-Lib-26083475</v>
          </cell>
          <cell r="G2627" t="str">
            <v>HS_C_oligo+CQT2026062803-F001+赵汗青</v>
          </cell>
          <cell r="H2627">
            <v>0</v>
          </cell>
          <cell r="I2627">
            <v>50</v>
          </cell>
          <cell r="J2627" t="str">
            <v>华大c4单细胞oligo文库</v>
          </cell>
          <cell r="K2627" t="str">
            <v>叶海婷</v>
          </cell>
          <cell r="L2627">
            <v>42.34</v>
          </cell>
        </row>
        <row r="2627">
          <cell r="P2627" t="e">
            <v>#DIV/0!</v>
          </cell>
          <cell r="Q2627">
            <v>50</v>
          </cell>
          <cell r="R2627">
            <v>2117</v>
          </cell>
        </row>
        <row r="2627">
          <cell r="V2627" t="str">
            <v>华大单barcode文库</v>
          </cell>
          <cell r="W2627" t="str">
            <v>已磷酸化</v>
          </cell>
          <cell r="X2627" t="str">
            <v>未环化</v>
          </cell>
        </row>
        <row r="2628">
          <cell r="F2628" t="str">
            <v>HGC-Lib-26083476</v>
          </cell>
          <cell r="G2628" t="str">
            <v>HS_P_oligo+CQT2026062803-F001+赵汗青</v>
          </cell>
          <cell r="H2628">
            <v>0</v>
          </cell>
          <cell r="I2628">
            <v>50</v>
          </cell>
          <cell r="J2628" t="str">
            <v>华大c4单细胞oligo文库</v>
          </cell>
          <cell r="K2628" t="str">
            <v>叶海婷</v>
          </cell>
          <cell r="L2628">
            <v>28.79</v>
          </cell>
        </row>
        <row r="2628">
          <cell r="P2628" t="e">
            <v>#DIV/0!</v>
          </cell>
          <cell r="Q2628">
            <v>50</v>
          </cell>
          <cell r="R2628">
            <v>1439.5</v>
          </cell>
        </row>
        <row r="2628">
          <cell r="V2628" t="str">
            <v>华大单barcode文库</v>
          </cell>
          <cell r="W2628" t="str">
            <v>已磷酸化</v>
          </cell>
          <cell r="X2628" t="str">
            <v>未环化</v>
          </cell>
        </row>
        <row r="2629">
          <cell r="F2629" t="str">
            <v>HGC-Lib-26083477</v>
          </cell>
          <cell r="G2629" t="str">
            <v>BALN1_oligo+CQT2026062616-F001+熊慧</v>
          </cell>
          <cell r="H2629">
            <v>0</v>
          </cell>
          <cell r="I2629">
            <v>50</v>
          </cell>
          <cell r="J2629" t="str">
            <v>华大c4单细胞oligo文库</v>
          </cell>
          <cell r="K2629" t="str">
            <v>叶海婷</v>
          </cell>
          <cell r="L2629">
            <v>36.08</v>
          </cell>
        </row>
        <row r="2629">
          <cell r="P2629" t="e">
            <v>#DIV/0!</v>
          </cell>
          <cell r="Q2629">
            <v>50</v>
          </cell>
          <cell r="R2629">
            <v>1804</v>
          </cell>
        </row>
        <row r="2629">
          <cell r="V2629" t="str">
            <v>华大单barcode文库</v>
          </cell>
          <cell r="W2629" t="str">
            <v>已磷酸化</v>
          </cell>
          <cell r="X2629" t="str">
            <v>未环化</v>
          </cell>
        </row>
        <row r="2630">
          <cell r="F2630" t="str">
            <v>HGC-Lib-26083478</v>
          </cell>
          <cell r="G2630" t="str">
            <v>BALN2_oligo+CQT2026062616-F001+熊慧</v>
          </cell>
          <cell r="H2630">
            <v>0</v>
          </cell>
          <cell r="I2630">
            <v>50</v>
          </cell>
          <cell r="J2630" t="str">
            <v>华大c4单细胞oligo文库</v>
          </cell>
          <cell r="K2630" t="str">
            <v>叶海婷</v>
          </cell>
          <cell r="L2630">
            <v>38.52</v>
          </cell>
        </row>
        <row r="2630">
          <cell r="P2630" t="e">
            <v>#DIV/0!</v>
          </cell>
          <cell r="Q2630">
            <v>50</v>
          </cell>
          <cell r="R2630">
            <v>1926</v>
          </cell>
        </row>
        <row r="2630">
          <cell r="V2630" t="str">
            <v>华大单barcode文库</v>
          </cell>
          <cell r="W2630" t="str">
            <v>已磷酸化</v>
          </cell>
          <cell r="X2630" t="str">
            <v>未环化</v>
          </cell>
        </row>
        <row r="2631">
          <cell r="F2631" t="str">
            <v>HGC-Lib-26083479</v>
          </cell>
          <cell r="G2631" t="str">
            <v>BATUM1_oligo+CQT2026062616-F001+熊慧</v>
          </cell>
          <cell r="H2631">
            <v>0</v>
          </cell>
          <cell r="I2631">
            <v>50</v>
          </cell>
          <cell r="J2631" t="str">
            <v>华大c4单细胞oligo文库</v>
          </cell>
          <cell r="K2631" t="str">
            <v>叶海婷</v>
          </cell>
          <cell r="L2631">
            <v>37.92</v>
          </cell>
        </row>
        <row r="2631">
          <cell r="P2631" t="e">
            <v>#DIV/0!</v>
          </cell>
          <cell r="Q2631">
            <v>50</v>
          </cell>
          <cell r="R2631">
            <v>1896</v>
          </cell>
        </row>
        <row r="2631">
          <cell r="V2631" t="str">
            <v>华大单barcode文库</v>
          </cell>
          <cell r="W2631" t="str">
            <v>已磷酸化</v>
          </cell>
          <cell r="X2631" t="str">
            <v>未环化</v>
          </cell>
        </row>
        <row r="2632">
          <cell r="F2632" t="str">
            <v>HGC-Lib-26083480</v>
          </cell>
          <cell r="G2632" t="str">
            <v>BATUM2_oligo+CQT2026062616-F001+熊慧</v>
          </cell>
          <cell r="H2632">
            <v>0</v>
          </cell>
          <cell r="I2632">
            <v>50</v>
          </cell>
          <cell r="J2632" t="str">
            <v>华大c4单细胞oligo文库</v>
          </cell>
          <cell r="K2632" t="str">
            <v>叶海婷</v>
          </cell>
          <cell r="L2632">
            <v>41.71</v>
          </cell>
        </row>
        <row r="2632">
          <cell r="P2632" t="e">
            <v>#DIV/0!</v>
          </cell>
          <cell r="Q2632">
            <v>50</v>
          </cell>
          <cell r="R2632">
            <v>2085.5</v>
          </cell>
        </row>
        <row r="2632">
          <cell r="V2632" t="str">
            <v>华大单barcode文库</v>
          </cell>
          <cell r="W2632" t="str">
            <v>已磷酸化</v>
          </cell>
          <cell r="X2632" t="str">
            <v>未环化</v>
          </cell>
        </row>
        <row r="2633">
          <cell r="F2633" t="str">
            <v>HGC-Lib-26083481</v>
          </cell>
          <cell r="G2633" t="str">
            <v>CTRTUM1_oligo+CQT2026062616-F001+熊慧</v>
          </cell>
          <cell r="H2633">
            <v>0</v>
          </cell>
          <cell r="I2633">
            <v>50</v>
          </cell>
          <cell r="J2633" t="str">
            <v>华大c4单细胞oligo文库</v>
          </cell>
          <cell r="K2633" t="str">
            <v>叶海婷</v>
          </cell>
          <cell r="L2633">
            <v>40.01</v>
          </cell>
        </row>
        <row r="2633">
          <cell r="P2633" t="e">
            <v>#DIV/0!</v>
          </cell>
          <cell r="Q2633">
            <v>50</v>
          </cell>
          <cell r="R2633">
            <v>2000.5</v>
          </cell>
        </row>
        <row r="2633">
          <cell r="V2633" t="str">
            <v>华大单barcode文库</v>
          </cell>
          <cell r="W2633" t="str">
            <v>已磷酸化</v>
          </cell>
          <cell r="X2633" t="str">
            <v>未环化</v>
          </cell>
        </row>
        <row r="2634">
          <cell r="F2634" t="str">
            <v>HGC-Lib-26083482</v>
          </cell>
          <cell r="G2634" t="str">
            <v>CTRTUM2_oligo+CQT2026062616-F001+熊慧</v>
          </cell>
          <cell r="H2634">
            <v>0</v>
          </cell>
          <cell r="I2634">
            <v>50</v>
          </cell>
          <cell r="J2634" t="str">
            <v>华大c4单细胞oligo文库</v>
          </cell>
          <cell r="K2634" t="str">
            <v>叶海婷</v>
          </cell>
          <cell r="L2634">
            <v>42.26</v>
          </cell>
        </row>
        <row r="2634">
          <cell r="P2634" t="e">
            <v>#DIV/0!</v>
          </cell>
          <cell r="Q2634">
            <v>50</v>
          </cell>
          <cell r="R2634">
            <v>2113</v>
          </cell>
        </row>
        <row r="2634">
          <cell r="V2634" t="str">
            <v>华大单barcode文库</v>
          </cell>
          <cell r="W2634" t="str">
            <v>已磷酸化</v>
          </cell>
          <cell r="X2634" t="str">
            <v>未环化</v>
          </cell>
        </row>
        <row r="2635">
          <cell r="F2635" t="str">
            <v>HGC-Lib-26083483</v>
          </cell>
          <cell r="G2635" t="str">
            <v>CTRLN1_oligo+CQT2026062616-F001+熊慧</v>
          </cell>
          <cell r="H2635">
            <v>0</v>
          </cell>
          <cell r="I2635">
            <v>50</v>
          </cell>
          <cell r="J2635" t="str">
            <v>华大c4单细胞oligo文库</v>
          </cell>
          <cell r="K2635" t="str">
            <v>叶海婷</v>
          </cell>
          <cell r="L2635">
            <v>27.22</v>
          </cell>
        </row>
        <row r="2635">
          <cell r="P2635" t="e">
            <v>#DIV/0!</v>
          </cell>
          <cell r="Q2635">
            <v>50</v>
          </cell>
          <cell r="R2635">
            <v>1361</v>
          </cell>
        </row>
        <row r="2635">
          <cell r="V2635" t="str">
            <v>华大单barcode文库</v>
          </cell>
          <cell r="W2635" t="str">
            <v>已磷酸化</v>
          </cell>
          <cell r="X2635" t="str">
            <v>未环化</v>
          </cell>
        </row>
        <row r="2636">
          <cell r="F2636" t="str">
            <v>HGC-Lib-26083484</v>
          </cell>
          <cell r="G2636" t="str">
            <v>CTRLN2_oligo+CQT2026062616-F001+熊慧</v>
          </cell>
          <cell r="H2636">
            <v>0</v>
          </cell>
          <cell r="I2636">
            <v>50</v>
          </cell>
          <cell r="J2636" t="str">
            <v>华大c4单细胞oligo文库</v>
          </cell>
          <cell r="K2636" t="str">
            <v>叶海婷</v>
          </cell>
          <cell r="L2636">
            <v>35.03</v>
          </cell>
        </row>
        <row r="2636">
          <cell r="P2636" t="e">
            <v>#DIV/0!</v>
          </cell>
          <cell r="Q2636">
            <v>50</v>
          </cell>
          <cell r="R2636">
            <v>1751.5</v>
          </cell>
        </row>
        <row r="2636">
          <cell r="V2636" t="str">
            <v>华大单barcode文库</v>
          </cell>
          <cell r="W2636" t="str">
            <v>已磷酸化</v>
          </cell>
          <cell r="X2636" t="str">
            <v>未环化</v>
          </cell>
        </row>
        <row r="2637">
          <cell r="F2637" t="str">
            <v>HGC-Lib-26083485</v>
          </cell>
          <cell r="G2637" t="str">
            <v>WWSsurgC_cDNA+CQT2024070309-F076+赵汗青</v>
          </cell>
          <cell r="H2637">
            <v>0</v>
          </cell>
          <cell r="I2637">
            <v>500</v>
          </cell>
          <cell r="J2637" t="str">
            <v>华大c4单细胞cDNA文库</v>
          </cell>
          <cell r="K2637" t="str">
            <v>叶海婷</v>
          </cell>
          <cell r="L2637">
            <v>33.19</v>
          </cell>
        </row>
        <row r="2637">
          <cell r="P2637" t="e">
            <v>#DIV/0!</v>
          </cell>
          <cell r="Q2637">
            <v>50</v>
          </cell>
          <cell r="R2637">
            <v>1659.5</v>
          </cell>
        </row>
        <row r="2637">
          <cell r="V2637" t="str">
            <v>华大单barcode文库</v>
          </cell>
          <cell r="W2637" t="str">
            <v>已磷酸化</v>
          </cell>
          <cell r="X2637" t="str">
            <v>未环化</v>
          </cell>
        </row>
        <row r="2638">
          <cell r="F2638" t="str">
            <v>HGC-Lib-26083486</v>
          </cell>
          <cell r="G2638" t="str">
            <v>WWSsurgN_cDNA+CQT2024070309-F076+赵汗青</v>
          </cell>
          <cell r="H2638">
            <v>0</v>
          </cell>
          <cell r="I2638">
            <v>500</v>
          </cell>
          <cell r="J2638" t="str">
            <v>华大c4单细胞cDNA文库</v>
          </cell>
          <cell r="K2638" t="str">
            <v>叶海婷</v>
          </cell>
          <cell r="L2638">
            <v>29.71</v>
          </cell>
        </row>
        <row r="2638">
          <cell r="P2638" t="e">
            <v>#DIV/0!</v>
          </cell>
          <cell r="Q2638">
            <v>50</v>
          </cell>
          <cell r="R2638">
            <v>1485.5</v>
          </cell>
        </row>
        <row r="2638">
          <cell r="V2638" t="str">
            <v>华大单barcode文库</v>
          </cell>
          <cell r="W2638" t="str">
            <v>已磷酸化</v>
          </cell>
          <cell r="X2638" t="str">
            <v>未环化</v>
          </cell>
        </row>
        <row r="2639">
          <cell r="F2639" t="str">
            <v>HGC-Lib-26083487</v>
          </cell>
          <cell r="G2639" t="str">
            <v>O_C_cDNA+CQT2026062803-F001+赵汗青</v>
          </cell>
          <cell r="H2639">
            <v>0</v>
          </cell>
          <cell r="I2639">
            <v>500</v>
          </cell>
          <cell r="J2639" t="str">
            <v>华大c4单细胞cDNA文库</v>
          </cell>
          <cell r="K2639" t="str">
            <v>叶海婷</v>
          </cell>
          <cell r="L2639">
            <v>27.54</v>
          </cell>
        </row>
        <row r="2639">
          <cell r="P2639" t="e">
            <v>#DIV/0!</v>
          </cell>
          <cell r="Q2639">
            <v>50</v>
          </cell>
          <cell r="R2639">
            <v>1377</v>
          </cell>
        </row>
        <row r="2639">
          <cell r="V2639" t="str">
            <v>华大单barcode文库</v>
          </cell>
          <cell r="W2639" t="str">
            <v>已磷酸化</v>
          </cell>
          <cell r="X2639" t="str">
            <v>未环化</v>
          </cell>
        </row>
        <row r="2640">
          <cell r="F2640" t="str">
            <v>HGC-Lib-26083488</v>
          </cell>
          <cell r="G2640" t="str">
            <v>O_P_cDNA+CQT2026062803-F001+赵汗青</v>
          </cell>
          <cell r="H2640">
            <v>0</v>
          </cell>
          <cell r="I2640">
            <v>500</v>
          </cell>
          <cell r="J2640" t="str">
            <v>华大c4单细胞cDNA文库</v>
          </cell>
          <cell r="K2640" t="str">
            <v>叶海婷</v>
          </cell>
          <cell r="L2640">
            <v>20.56</v>
          </cell>
        </row>
        <row r="2640">
          <cell r="P2640" t="e">
            <v>#DIV/0!</v>
          </cell>
          <cell r="Q2640">
            <v>50</v>
          </cell>
          <cell r="R2640">
            <v>1028</v>
          </cell>
        </row>
        <row r="2640">
          <cell r="V2640" t="str">
            <v>华大单barcode文库</v>
          </cell>
          <cell r="W2640" t="str">
            <v>已磷酸化</v>
          </cell>
          <cell r="X2640" t="str">
            <v>未环化</v>
          </cell>
        </row>
        <row r="2641">
          <cell r="F2641" t="str">
            <v>HGC-Lib-26083489</v>
          </cell>
          <cell r="G2641" t="str">
            <v>C_C_cDNA+CQT2026062803-F001+赵汗青</v>
          </cell>
          <cell r="H2641">
            <v>0</v>
          </cell>
          <cell r="I2641">
            <v>500</v>
          </cell>
          <cell r="J2641" t="str">
            <v>华大c4单细胞cDNA文库</v>
          </cell>
          <cell r="K2641" t="str">
            <v>叶海婷</v>
          </cell>
          <cell r="L2641">
            <v>20.86</v>
          </cell>
        </row>
        <row r="2641">
          <cell r="P2641" t="e">
            <v>#DIV/0!</v>
          </cell>
          <cell r="Q2641">
            <v>50</v>
          </cell>
          <cell r="R2641">
            <v>1043</v>
          </cell>
        </row>
        <row r="2641">
          <cell r="V2641" t="str">
            <v>华大单barcode文库</v>
          </cell>
          <cell r="W2641" t="str">
            <v>已磷酸化</v>
          </cell>
          <cell r="X2641" t="str">
            <v>未环化</v>
          </cell>
        </row>
        <row r="2642">
          <cell r="F2642" t="str">
            <v>HGC-Lib-26083490</v>
          </cell>
          <cell r="G2642" t="str">
            <v>C_P_cDNA+CQT2026062803-F001+赵汗青</v>
          </cell>
          <cell r="H2642">
            <v>0</v>
          </cell>
          <cell r="I2642">
            <v>500</v>
          </cell>
          <cell r="J2642" t="str">
            <v>华大c4单细胞cDNA文库</v>
          </cell>
          <cell r="K2642" t="str">
            <v>叶海婷</v>
          </cell>
          <cell r="L2642">
            <v>18.3</v>
          </cell>
        </row>
        <row r="2642">
          <cell r="P2642" t="e">
            <v>#DIV/0!</v>
          </cell>
          <cell r="Q2642">
            <v>50</v>
          </cell>
          <cell r="R2642">
            <v>915</v>
          </cell>
        </row>
        <row r="2642">
          <cell r="V2642" t="str">
            <v>华大单barcode文库</v>
          </cell>
          <cell r="W2642" t="str">
            <v>已磷酸化</v>
          </cell>
          <cell r="X2642" t="str">
            <v>未环化</v>
          </cell>
        </row>
        <row r="2643">
          <cell r="F2643" t="str">
            <v>HGC-Lib-26083491</v>
          </cell>
          <cell r="G2643" t="str">
            <v>S_C_cDNA+CQT2026062803-F001+赵汗青</v>
          </cell>
          <cell r="H2643">
            <v>0</v>
          </cell>
          <cell r="I2643">
            <v>500</v>
          </cell>
          <cell r="J2643" t="str">
            <v>华大c4单细胞cDNA文库</v>
          </cell>
          <cell r="K2643" t="str">
            <v>叶海婷</v>
          </cell>
          <cell r="L2643">
            <v>23</v>
          </cell>
        </row>
        <row r="2643">
          <cell r="P2643" t="e">
            <v>#DIV/0!</v>
          </cell>
          <cell r="Q2643">
            <v>50</v>
          </cell>
          <cell r="R2643">
            <v>1150</v>
          </cell>
        </row>
        <row r="2643">
          <cell r="V2643" t="str">
            <v>华大单barcode文库</v>
          </cell>
          <cell r="W2643" t="str">
            <v>已磷酸化</v>
          </cell>
          <cell r="X2643" t="str">
            <v>未环化</v>
          </cell>
        </row>
        <row r="2644">
          <cell r="F2644" t="str">
            <v>HGC-Lib-26083492</v>
          </cell>
          <cell r="G2644" t="str">
            <v>S_P_cDNA+CQT2026062803-F001+赵汗青</v>
          </cell>
          <cell r="H2644">
            <v>0</v>
          </cell>
          <cell r="I2644">
            <v>500</v>
          </cell>
          <cell r="J2644" t="str">
            <v>华大c4单细胞cDNA文库</v>
          </cell>
          <cell r="K2644" t="str">
            <v>叶海婷</v>
          </cell>
          <cell r="L2644">
            <v>22.48</v>
          </cell>
        </row>
        <row r="2644">
          <cell r="P2644" t="e">
            <v>#DIV/0!</v>
          </cell>
          <cell r="Q2644">
            <v>50</v>
          </cell>
          <cell r="R2644">
            <v>1124</v>
          </cell>
        </row>
        <row r="2644">
          <cell r="V2644" t="str">
            <v>华大单barcode文库</v>
          </cell>
          <cell r="W2644" t="str">
            <v>已磷酸化</v>
          </cell>
          <cell r="X2644" t="str">
            <v>未环化</v>
          </cell>
        </row>
        <row r="2645">
          <cell r="F2645" t="str">
            <v>HGC-Lib-26083493</v>
          </cell>
          <cell r="G2645" t="str">
            <v>HO_C_cDNA+CQT2026062803-F001+赵汗青</v>
          </cell>
          <cell r="H2645">
            <v>0</v>
          </cell>
          <cell r="I2645">
            <v>500</v>
          </cell>
          <cell r="J2645" t="str">
            <v>华大c4单细胞cDNA文库</v>
          </cell>
          <cell r="K2645" t="str">
            <v>叶海婷</v>
          </cell>
          <cell r="L2645">
            <v>24.82</v>
          </cell>
        </row>
        <row r="2645">
          <cell r="P2645" t="e">
            <v>#DIV/0!</v>
          </cell>
          <cell r="Q2645">
            <v>50</v>
          </cell>
          <cell r="R2645">
            <v>1241</v>
          </cell>
        </row>
        <row r="2645">
          <cell r="V2645" t="str">
            <v>华大单barcode文库</v>
          </cell>
          <cell r="W2645" t="str">
            <v>已磷酸化</v>
          </cell>
          <cell r="X2645" t="str">
            <v>未环化</v>
          </cell>
        </row>
        <row r="2646">
          <cell r="F2646" t="str">
            <v>HGC-Lib-26083494</v>
          </cell>
          <cell r="G2646" t="str">
            <v>HO_P_cDNA+CQT2026062803-F001+赵汗青</v>
          </cell>
          <cell r="H2646">
            <v>0</v>
          </cell>
          <cell r="I2646">
            <v>500</v>
          </cell>
          <cell r="J2646" t="str">
            <v>华大c4单细胞cDNA文库</v>
          </cell>
          <cell r="K2646" t="str">
            <v>叶海婷</v>
          </cell>
          <cell r="L2646">
            <v>24.76</v>
          </cell>
        </row>
        <row r="2646">
          <cell r="P2646" t="e">
            <v>#DIV/0!</v>
          </cell>
          <cell r="Q2646">
            <v>50</v>
          </cell>
          <cell r="R2646">
            <v>1238</v>
          </cell>
        </row>
        <row r="2646">
          <cell r="V2646" t="str">
            <v>华大单barcode文库</v>
          </cell>
          <cell r="W2646" t="str">
            <v>已磷酸化</v>
          </cell>
          <cell r="X2646" t="str">
            <v>未环化</v>
          </cell>
        </row>
        <row r="2647">
          <cell r="F2647" t="str">
            <v>HGC-Lib-26083495</v>
          </cell>
          <cell r="G2647" t="str">
            <v>HS_C_cDNA+CQT2026062803-F001+赵汗青</v>
          </cell>
          <cell r="H2647">
            <v>0</v>
          </cell>
          <cell r="I2647">
            <v>500</v>
          </cell>
          <cell r="J2647" t="str">
            <v>华大c4单细胞cDNA文库</v>
          </cell>
          <cell r="K2647" t="str">
            <v>叶海婷</v>
          </cell>
          <cell r="L2647">
            <v>24.28</v>
          </cell>
        </row>
        <row r="2647">
          <cell r="P2647" t="e">
            <v>#DIV/0!</v>
          </cell>
          <cell r="Q2647">
            <v>50</v>
          </cell>
          <cell r="R2647">
            <v>1214</v>
          </cell>
        </row>
        <row r="2647">
          <cell r="V2647" t="str">
            <v>华大单barcode文库</v>
          </cell>
          <cell r="W2647" t="str">
            <v>已磷酸化</v>
          </cell>
          <cell r="X2647" t="str">
            <v>未环化</v>
          </cell>
        </row>
        <row r="2648">
          <cell r="F2648" t="str">
            <v>HGC-Lib-26083496</v>
          </cell>
          <cell r="G2648" t="str">
            <v>HS_P_cDNA+CQT2026062803-F001+赵汗青</v>
          </cell>
          <cell r="H2648">
            <v>0</v>
          </cell>
          <cell r="I2648">
            <v>500</v>
          </cell>
          <cell r="J2648" t="str">
            <v>华大c4单细胞cDNA文库</v>
          </cell>
          <cell r="K2648" t="str">
            <v>叶海婷</v>
          </cell>
          <cell r="L2648">
            <v>22.19</v>
          </cell>
        </row>
        <row r="2648">
          <cell r="P2648" t="e">
            <v>#DIV/0!</v>
          </cell>
          <cell r="Q2648">
            <v>50</v>
          </cell>
          <cell r="R2648">
            <v>1109.5</v>
          </cell>
        </row>
        <row r="2648">
          <cell r="V2648" t="str">
            <v>华大单barcode文库</v>
          </cell>
          <cell r="W2648" t="str">
            <v>已磷酸化</v>
          </cell>
          <cell r="X2648" t="str">
            <v>未环化</v>
          </cell>
        </row>
        <row r="2649">
          <cell r="F2649" t="str">
            <v>HGC-Lib-26083497</v>
          </cell>
          <cell r="G2649" t="str">
            <v>BALN1_cDNA+CQT2026062616-F001+熊慧</v>
          </cell>
          <cell r="H2649">
            <v>0</v>
          </cell>
          <cell r="I2649">
            <v>450</v>
          </cell>
          <cell r="J2649" t="str">
            <v>华大c4单细胞cDNA文库</v>
          </cell>
          <cell r="K2649" t="str">
            <v>叶海婷</v>
          </cell>
          <cell r="L2649">
            <v>22.07</v>
          </cell>
        </row>
        <row r="2649">
          <cell r="P2649" t="e">
            <v>#DIV/0!</v>
          </cell>
          <cell r="Q2649">
            <v>50</v>
          </cell>
          <cell r="R2649">
            <v>1103.5</v>
          </cell>
        </row>
        <row r="2649">
          <cell r="V2649" t="str">
            <v>华大单barcode文库</v>
          </cell>
          <cell r="W2649" t="str">
            <v>已磷酸化</v>
          </cell>
          <cell r="X2649" t="str">
            <v>未环化</v>
          </cell>
        </row>
        <row r="2650">
          <cell r="F2650" t="str">
            <v>HGC-Lib-26083498</v>
          </cell>
          <cell r="G2650" t="str">
            <v>BALN2_cDNA+CQT2026062616-F001+熊慧</v>
          </cell>
          <cell r="H2650">
            <v>0</v>
          </cell>
          <cell r="I2650">
            <v>450</v>
          </cell>
          <cell r="J2650" t="str">
            <v>华大c4单细胞cDNA文库</v>
          </cell>
          <cell r="K2650" t="str">
            <v>叶海婷</v>
          </cell>
          <cell r="L2650">
            <v>18.37</v>
          </cell>
        </row>
        <row r="2650">
          <cell r="P2650" t="e">
            <v>#DIV/0!</v>
          </cell>
          <cell r="Q2650">
            <v>50</v>
          </cell>
          <cell r="R2650">
            <v>918.5</v>
          </cell>
        </row>
        <row r="2650">
          <cell r="V2650" t="str">
            <v>华大单barcode文库</v>
          </cell>
          <cell r="W2650" t="str">
            <v>已磷酸化</v>
          </cell>
          <cell r="X2650" t="str">
            <v>未环化</v>
          </cell>
        </row>
        <row r="2651">
          <cell r="F2651" t="str">
            <v>HGC-Lib-26083499</v>
          </cell>
          <cell r="G2651" t="str">
            <v>BATUM1_cDNA+CQT2026062616-F001+熊慧</v>
          </cell>
          <cell r="H2651">
            <v>0</v>
          </cell>
          <cell r="I2651">
            <v>450</v>
          </cell>
          <cell r="J2651" t="str">
            <v>华大c4单细胞cDNA文库</v>
          </cell>
          <cell r="K2651" t="str">
            <v>叶海婷</v>
          </cell>
          <cell r="L2651">
            <v>16.4</v>
          </cell>
        </row>
        <row r="2651">
          <cell r="P2651" t="e">
            <v>#DIV/0!</v>
          </cell>
          <cell r="Q2651">
            <v>50</v>
          </cell>
          <cell r="R2651">
            <v>820</v>
          </cell>
        </row>
        <row r="2651">
          <cell r="V2651" t="str">
            <v>华大单barcode文库</v>
          </cell>
          <cell r="W2651" t="str">
            <v>已磷酸化</v>
          </cell>
          <cell r="X2651" t="str">
            <v>未环化</v>
          </cell>
        </row>
        <row r="2652">
          <cell r="F2652" t="str">
            <v>HGC-Lib-26083500</v>
          </cell>
          <cell r="G2652" t="str">
            <v>BATUM2_cDNA+CQT2026062616-F001+熊慧</v>
          </cell>
          <cell r="H2652">
            <v>0</v>
          </cell>
          <cell r="I2652">
            <v>450</v>
          </cell>
          <cell r="J2652" t="str">
            <v>华大c4单细胞cDNA文库</v>
          </cell>
          <cell r="K2652" t="str">
            <v>叶海婷</v>
          </cell>
          <cell r="L2652">
            <v>20.6</v>
          </cell>
        </row>
        <row r="2652">
          <cell r="P2652" t="e">
            <v>#DIV/0!</v>
          </cell>
          <cell r="Q2652">
            <v>50</v>
          </cell>
          <cell r="R2652">
            <v>1030</v>
          </cell>
        </row>
        <row r="2652">
          <cell r="V2652" t="str">
            <v>华大单barcode文库</v>
          </cell>
          <cell r="W2652" t="str">
            <v>已磷酸化</v>
          </cell>
          <cell r="X2652" t="str">
            <v>未环化</v>
          </cell>
        </row>
        <row r="2653">
          <cell r="F2653" t="str">
            <v>HGC-Lib-26083501</v>
          </cell>
          <cell r="G2653" t="str">
            <v>CTRTUM1_cDNA+CQT2026062616-F001+熊慧</v>
          </cell>
          <cell r="H2653">
            <v>0</v>
          </cell>
          <cell r="I2653">
            <v>450</v>
          </cell>
          <cell r="J2653" t="str">
            <v>华大c4单细胞cDNA文库</v>
          </cell>
          <cell r="K2653" t="str">
            <v>叶海婷</v>
          </cell>
          <cell r="L2653">
            <v>20.13</v>
          </cell>
        </row>
        <row r="2653">
          <cell r="P2653" t="e">
            <v>#DIV/0!</v>
          </cell>
          <cell r="Q2653">
            <v>50</v>
          </cell>
          <cell r="R2653">
            <v>1006.5</v>
          </cell>
        </row>
        <row r="2653">
          <cell r="V2653" t="str">
            <v>华大单barcode文库</v>
          </cell>
          <cell r="W2653" t="str">
            <v>已磷酸化</v>
          </cell>
          <cell r="X2653" t="str">
            <v>未环化</v>
          </cell>
        </row>
        <row r="2654">
          <cell r="F2654" t="str">
            <v>HGC-Lib-26083502</v>
          </cell>
          <cell r="G2654" t="str">
            <v>CTRTUM2_cDNA+CQT2026062616-F001+熊慧</v>
          </cell>
          <cell r="H2654">
            <v>0</v>
          </cell>
          <cell r="I2654">
            <v>450</v>
          </cell>
          <cell r="J2654" t="str">
            <v>华大c4单细胞cDNA文库</v>
          </cell>
          <cell r="K2654" t="str">
            <v>叶海婷</v>
          </cell>
          <cell r="L2654">
            <v>27.9</v>
          </cell>
        </row>
        <row r="2654">
          <cell r="P2654" t="e">
            <v>#DIV/0!</v>
          </cell>
          <cell r="Q2654">
            <v>50</v>
          </cell>
          <cell r="R2654">
            <v>1395</v>
          </cell>
        </row>
        <row r="2654">
          <cell r="V2654" t="str">
            <v>华大单barcode文库</v>
          </cell>
          <cell r="W2654" t="str">
            <v>已磷酸化</v>
          </cell>
          <cell r="X2654" t="str">
            <v>未环化</v>
          </cell>
        </row>
        <row r="2655">
          <cell r="F2655" t="str">
            <v>HGC-Lib-26083503</v>
          </cell>
          <cell r="G2655" t="str">
            <v>CTRLN1_cDNA+CQT2026062616-F001+熊慧</v>
          </cell>
          <cell r="H2655">
            <v>0</v>
          </cell>
          <cell r="I2655">
            <v>450</v>
          </cell>
          <cell r="J2655" t="str">
            <v>华大c4单细胞cDNA文库</v>
          </cell>
          <cell r="K2655" t="str">
            <v>叶海婷</v>
          </cell>
          <cell r="L2655">
            <v>29.79</v>
          </cell>
        </row>
        <row r="2655">
          <cell r="P2655" t="e">
            <v>#DIV/0!</v>
          </cell>
          <cell r="Q2655">
            <v>50</v>
          </cell>
          <cell r="R2655">
            <v>1489.5</v>
          </cell>
        </row>
        <row r="2655">
          <cell r="V2655" t="str">
            <v>华大单barcode文库</v>
          </cell>
          <cell r="W2655" t="str">
            <v>已磷酸化</v>
          </cell>
          <cell r="X2655" t="str">
            <v>未环化</v>
          </cell>
        </row>
        <row r="2656">
          <cell r="F2656" t="str">
            <v>HGC-Lib-26083504</v>
          </cell>
          <cell r="G2656" t="str">
            <v>CTRLN2_cDNA+CQT2026062616-F001+熊慧</v>
          </cell>
          <cell r="H2656">
            <v>0</v>
          </cell>
          <cell r="I2656">
            <v>450</v>
          </cell>
          <cell r="J2656" t="str">
            <v>华大c4单细胞cDNA文库</v>
          </cell>
          <cell r="K2656" t="str">
            <v>叶海婷</v>
          </cell>
          <cell r="L2656">
            <v>31.09</v>
          </cell>
        </row>
        <row r="2656">
          <cell r="P2656" t="e">
            <v>#DIV/0!</v>
          </cell>
          <cell r="Q2656">
            <v>50</v>
          </cell>
          <cell r="R2656">
            <v>1554.5</v>
          </cell>
        </row>
        <row r="2656">
          <cell r="V2656" t="str">
            <v>华大单barcode文库</v>
          </cell>
          <cell r="W2656" t="str">
            <v>已磷酸化</v>
          </cell>
          <cell r="X2656" t="str">
            <v>未环化</v>
          </cell>
        </row>
        <row r="2657">
          <cell r="F2657" t="str">
            <v>HGC-Lib-26083530</v>
          </cell>
          <cell r="G2657" t="str">
            <v>JZP260707020</v>
          </cell>
          <cell r="H2657">
            <v>1000</v>
          </cell>
          <cell r="I2657">
            <v>0</v>
          </cell>
          <cell r="J2657" t="str">
            <v>其他文库类型</v>
          </cell>
        </row>
        <row r="2658">
          <cell r="F2658" t="str">
            <v>HGC-Lib-26083315</v>
          </cell>
          <cell r="G2658" t="str">
            <v>CWP12M</v>
          </cell>
          <cell r="H2658">
            <v>0</v>
          </cell>
          <cell r="I2658">
            <v>0</v>
          </cell>
          <cell r="J2658" t="str">
            <v>WGBS</v>
          </cell>
          <cell r="K2658" t="str">
            <v>叶海婷</v>
          </cell>
          <cell r="L2658">
            <v>71.14</v>
          </cell>
          <cell r="M2658">
            <v>352</v>
          </cell>
          <cell r="N2658" t="str">
            <v>王煜杰</v>
          </cell>
        </row>
        <row r="2658">
          <cell r="P2658">
            <v>310.926573426573</v>
          </cell>
          <cell r="Q2658">
            <v>16</v>
          </cell>
          <cell r="R2658">
            <v>1138.24</v>
          </cell>
        </row>
        <row r="2658">
          <cell r="U2658" t="str">
            <v>PE150</v>
          </cell>
        </row>
        <row r="2658">
          <cell r="W2658" t="str">
            <v>未磷酸化</v>
          </cell>
          <cell r="X2658" t="str">
            <v>未环化</v>
          </cell>
        </row>
        <row r="2659">
          <cell r="F2659" t="str">
            <v>HGC-Lib-26083316</v>
          </cell>
          <cell r="G2659" t="str">
            <v>CWH12M</v>
          </cell>
          <cell r="H2659">
            <v>0</v>
          </cell>
          <cell r="I2659">
            <v>0</v>
          </cell>
          <cell r="J2659" t="str">
            <v>WGBS</v>
          </cell>
          <cell r="K2659" t="str">
            <v>叶海婷</v>
          </cell>
          <cell r="L2659">
            <v>17.12</v>
          </cell>
          <cell r="M2659">
            <v>293</v>
          </cell>
          <cell r="N2659" t="str">
            <v>王煜杰</v>
          </cell>
        </row>
        <row r="2659">
          <cell r="P2659">
            <v>89.8923601995274</v>
          </cell>
          <cell r="Q2659">
            <v>16</v>
          </cell>
          <cell r="R2659">
            <v>273.92</v>
          </cell>
        </row>
        <row r="2659">
          <cell r="W2659" t="str">
            <v>未磷酸化</v>
          </cell>
          <cell r="X2659" t="str">
            <v>未环化</v>
          </cell>
        </row>
        <row r="2660">
          <cell r="F2660" t="str">
            <v>HGC-Lib-26083317</v>
          </cell>
          <cell r="G2660" t="str">
            <v>CWV12M</v>
          </cell>
          <cell r="H2660">
            <v>0</v>
          </cell>
          <cell r="I2660">
            <v>0</v>
          </cell>
          <cell r="J2660" t="str">
            <v>WGBS</v>
          </cell>
          <cell r="K2660" t="str">
            <v>叶海婷</v>
          </cell>
          <cell r="L2660">
            <v>9.69</v>
          </cell>
          <cell r="M2660">
            <v>224</v>
          </cell>
          <cell r="N2660" t="str">
            <v>王煜杰</v>
          </cell>
        </row>
        <row r="2660">
          <cell r="P2660">
            <v>66.5521978021978</v>
          </cell>
          <cell r="Q2660">
            <v>16</v>
          </cell>
          <cell r="R2660">
            <v>155.04</v>
          </cell>
        </row>
        <row r="2660">
          <cell r="W2660" t="str">
            <v>未磷酸化</v>
          </cell>
          <cell r="X2660" t="str">
            <v>未环化</v>
          </cell>
        </row>
        <row r="2661">
          <cell r="F2661" t="str">
            <v>HGC-Lib-26083318</v>
          </cell>
          <cell r="G2661" t="str">
            <v>CHP12M</v>
          </cell>
          <cell r="H2661">
            <v>0</v>
          </cell>
          <cell r="I2661">
            <v>0</v>
          </cell>
          <cell r="J2661" t="str">
            <v>其他</v>
          </cell>
          <cell r="K2661" t="str">
            <v>叶海婷</v>
          </cell>
          <cell r="L2661">
            <v>14.44</v>
          </cell>
          <cell r="M2661">
            <v>427</v>
          </cell>
          <cell r="N2661" t="str">
            <v>王煜杰</v>
          </cell>
        </row>
        <row r="2661">
          <cell r="P2661">
            <v>52.0266618627274</v>
          </cell>
          <cell r="Q2661">
            <v>16</v>
          </cell>
          <cell r="R2661">
            <v>231.04</v>
          </cell>
        </row>
        <row r="2661">
          <cell r="W2661" t="str">
            <v>未磷酸化</v>
          </cell>
          <cell r="X2661" t="str">
            <v>未环化</v>
          </cell>
        </row>
        <row r="2662">
          <cell r="F2662" t="str">
            <v>HGC-Lib-26083319</v>
          </cell>
          <cell r="G2662" t="str">
            <v>CHH12M</v>
          </cell>
          <cell r="H2662">
            <v>0</v>
          </cell>
          <cell r="I2662">
            <v>0</v>
          </cell>
          <cell r="J2662" t="str">
            <v>其他</v>
          </cell>
          <cell r="K2662" t="str">
            <v>叶海婷</v>
          </cell>
          <cell r="L2662">
            <v>17.82</v>
          </cell>
          <cell r="M2662">
            <v>427</v>
          </cell>
          <cell r="N2662" t="str">
            <v>王煜杰</v>
          </cell>
        </row>
        <row r="2662">
          <cell r="P2662">
            <v>64.2046478112052</v>
          </cell>
          <cell r="Q2662">
            <v>16</v>
          </cell>
          <cell r="R2662">
            <v>285.12</v>
          </cell>
        </row>
        <row r="2662">
          <cell r="W2662" t="str">
            <v>未磷酸化</v>
          </cell>
          <cell r="X2662" t="str">
            <v>未环化</v>
          </cell>
        </row>
        <row r="2663">
          <cell r="F2663" t="str">
            <v>HGC-Lib-26083320</v>
          </cell>
          <cell r="G2663" t="str">
            <v>CHV12M</v>
          </cell>
          <cell r="H2663">
            <v>0</v>
          </cell>
          <cell r="I2663">
            <v>0</v>
          </cell>
          <cell r="J2663" t="str">
            <v>其他</v>
          </cell>
          <cell r="K2663" t="str">
            <v>叶海婷</v>
          </cell>
          <cell r="L2663">
            <v>37.65</v>
          </cell>
          <cell r="M2663">
            <v>405</v>
          </cell>
          <cell r="N2663" t="str">
            <v>王煜杰</v>
          </cell>
        </row>
        <row r="2663">
          <cell r="P2663">
            <v>143.019943019943</v>
          </cell>
          <cell r="Q2663">
            <v>16</v>
          </cell>
          <cell r="R2663">
            <v>602.4</v>
          </cell>
        </row>
        <row r="2663">
          <cell r="W2663" t="str">
            <v>未磷酸化</v>
          </cell>
          <cell r="X2663" t="str">
            <v>未环化</v>
          </cell>
        </row>
        <row r="2664">
          <cell r="F2664" t="str">
            <v>HGC-Lib-26083321</v>
          </cell>
          <cell r="G2664" t="str">
            <v>CRP12M</v>
          </cell>
          <cell r="H2664">
            <v>0</v>
          </cell>
          <cell r="I2664">
            <v>0</v>
          </cell>
          <cell r="J2664" t="str">
            <v>华大C4-cDNA</v>
          </cell>
          <cell r="K2664" t="str">
            <v>叶海婷</v>
          </cell>
          <cell r="L2664">
            <v>16.46</v>
          </cell>
          <cell r="M2664">
            <v>420</v>
          </cell>
          <cell r="N2664" t="str">
            <v>王煜杰</v>
          </cell>
        </row>
        <row r="2664">
          <cell r="P2664">
            <v>60.2930402930403</v>
          </cell>
          <cell r="Q2664">
            <v>25</v>
          </cell>
          <cell r="R2664">
            <v>411.5</v>
          </cell>
        </row>
        <row r="2664">
          <cell r="V2664" t="str">
            <v>华大单barcode文库</v>
          </cell>
          <cell r="W2664" t="str">
            <v>未磷酸化</v>
          </cell>
          <cell r="X2664" t="str">
            <v>未环化</v>
          </cell>
        </row>
        <row r="2665">
          <cell r="F2665" t="str">
            <v>HGC-Lib-26083322</v>
          </cell>
          <cell r="G2665" t="str">
            <v>CRH12M</v>
          </cell>
          <cell r="H2665">
            <v>0</v>
          </cell>
          <cell r="I2665">
            <v>0</v>
          </cell>
          <cell r="J2665" t="str">
            <v>华大C4-cDNA</v>
          </cell>
          <cell r="K2665" t="str">
            <v>叶海婷</v>
          </cell>
          <cell r="L2665">
            <v>15.14</v>
          </cell>
          <cell r="M2665">
            <v>429</v>
          </cell>
          <cell r="N2665" t="str">
            <v>王煜杰</v>
          </cell>
        </row>
        <row r="2665">
          <cell r="P2665">
            <v>54.2944235251928</v>
          </cell>
          <cell r="Q2665">
            <v>25</v>
          </cell>
          <cell r="R2665">
            <v>378.5</v>
          </cell>
        </row>
        <row r="2665">
          <cell r="V2665" t="str">
            <v>华大单barcode文库</v>
          </cell>
          <cell r="W2665" t="str">
            <v>未磷酸化</v>
          </cell>
          <cell r="X2665" t="str">
            <v>未环化</v>
          </cell>
        </row>
        <row r="2666">
          <cell r="F2666" t="str">
            <v>HGC-Lib-26083323</v>
          </cell>
          <cell r="G2666" t="str">
            <v>CRV12M</v>
          </cell>
          <cell r="H2666">
            <v>0</v>
          </cell>
          <cell r="I2666">
            <v>0</v>
          </cell>
          <cell r="J2666" t="str">
            <v>华大C4-cDNA</v>
          </cell>
          <cell r="K2666" t="str">
            <v>叶海婷</v>
          </cell>
          <cell r="L2666">
            <v>14.79</v>
          </cell>
          <cell r="M2666">
            <v>414</v>
          </cell>
          <cell r="N2666" t="str">
            <v>王煜杰</v>
          </cell>
        </row>
        <row r="2666">
          <cell r="P2666">
            <v>54.9609810479376</v>
          </cell>
          <cell r="Q2666">
            <v>25</v>
          </cell>
          <cell r="R2666">
            <v>369.75</v>
          </cell>
        </row>
        <row r="2666">
          <cell r="V2666" t="str">
            <v>华大单barcode文库</v>
          </cell>
          <cell r="W2666" t="str">
            <v>未磷酸化</v>
          </cell>
          <cell r="X2666" t="str">
            <v>未环化</v>
          </cell>
        </row>
        <row r="2667">
          <cell r="F2667" t="str">
            <v>HGC-Lib-26083324</v>
          </cell>
          <cell r="G2667" t="str">
            <v>COP12M</v>
          </cell>
          <cell r="H2667">
            <v>0</v>
          </cell>
          <cell r="I2667">
            <v>0</v>
          </cell>
          <cell r="J2667" t="str">
            <v>华大C4-oligo</v>
          </cell>
          <cell r="K2667" t="str">
            <v>叶海婷</v>
          </cell>
          <cell r="L2667">
            <v>44.87</v>
          </cell>
          <cell r="M2667">
            <v>184</v>
          </cell>
          <cell r="N2667" t="str">
            <v>王煜杰</v>
          </cell>
        </row>
        <row r="2667">
          <cell r="P2667">
            <v>375.167224080268</v>
          </cell>
          <cell r="Q2667">
            <v>25</v>
          </cell>
          <cell r="R2667">
            <v>1121.75</v>
          </cell>
        </row>
        <row r="2667">
          <cell r="V2667" t="str">
            <v>华大单barcode文库</v>
          </cell>
          <cell r="W2667" t="str">
            <v>未磷酸化</v>
          </cell>
          <cell r="X2667" t="str">
            <v>未环化</v>
          </cell>
        </row>
        <row r="2668">
          <cell r="F2668" t="str">
            <v>HGC-Lib-26083325</v>
          </cell>
          <cell r="G2668" t="str">
            <v>COH12M</v>
          </cell>
          <cell r="H2668">
            <v>0</v>
          </cell>
          <cell r="I2668">
            <v>0</v>
          </cell>
          <cell r="J2668" t="str">
            <v>华大C4-oligo</v>
          </cell>
          <cell r="K2668" t="str">
            <v>叶海婷</v>
          </cell>
          <cell r="L2668">
            <v>49.32</v>
          </cell>
          <cell r="M2668">
            <v>188</v>
          </cell>
          <cell r="N2668" t="str">
            <v>王煜杰</v>
          </cell>
        </row>
        <row r="2668">
          <cell r="P2668">
            <v>403.600654664484</v>
          </cell>
          <cell r="Q2668">
            <v>25</v>
          </cell>
          <cell r="R2668">
            <v>1233</v>
          </cell>
        </row>
        <row r="2668">
          <cell r="V2668" t="str">
            <v>华大单barcode文库</v>
          </cell>
          <cell r="W2668" t="str">
            <v>未磷酸化</v>
          </cell>
          <cell r="X2668" t="str">
            <v>未环化</v>
          </cell>
        </row>
        <row r="2669">
          <cell r="F2669" t="str">
            <v>HGC-Lib-26083326</v>
          </cell>
          <cell r="G2669" t="str">
            <v>COV12M</v>
          </cell>
          <cell r="H2669">
            <v>0</v>
          </cell>
          <cell r="I2669">
            <v>0</v>
          </cell>
          <cell r="J2669" t="str">
            <v>华大C4-oligo</v>
          </cell>
          <cell r="K2669" t="str">
            <v>叶海婷</v>
          </cell>
          <cell r="L2669">
            <v>46.04</v>
          </cell>
          <cell r="M2669">
            <v>181</v>
          </cell>
          <cell r="N2669" t="str">
            <v>王煜杰</v>
          </cell>
        </row>
        <row r="2669">
          <cell r="P2669">
            <v>391.330216744581</v>
          </cell>
          <cell r="Q2669">
            <v>25</v>
          </cell>
          <cell r="R2669">
            <v>1151</v>
          </cell>
        </row>
        <row r="2669">
          <cell r="V2669" t="str">
            <v>华大单barcode文库</v>
          </cell>
          <cell r="W2669" t="str">
            <v>未磷酸化</v>
          </cell>
          <cell r="X2669" t="str">
            <v>未环化</v>
          </cell>
        </row>
        <row r="2670">
          <cell r="F2670" t="str">
            <v>HGC-Lib-26083327</v>
          </cell>
          <cell r="G2670" t="str">
            <v>E_0_rep1</v>
          </cell>
          <cell r="H2670">
            <v>6</v>
          </cell>
          <cell r="I2670">
            <v>0</v>
          </cell>
          <cell r="J2670" t="str">
            <v>PCR产物</v>
          </cell>
          <cell r="K2670" t="str">
            <v>叶海婷</v>
          </cell>
          <cell r="L2670">
            <v>67.88</v>
          </cell>
          <cell r="M2670">
            <v>370</v>
          </cell>
          <cell r="N2670" t="str">
            <v>王煜杰</v>
          </cell>
        </row>
        <row r="2670">
          <cell r="P2670">
            <v>282.245322245322</v>
          </cell>
        </row>
        <row r="2670">
          <cell r="R2670">
            <v>0</v>
          </cell>
        </row>
        <row r="2671">
          <cell r="F2671" t="str">
            <v>HGC-Lib-26083328</v>
          </cell>
          <cell r="G2671" t="str">
            <v>E_0_rep2</v>
          </cell>
          <cell r="H2671">
            <v>6</v>
          </cell>
          <cell r="I2671">
            <v>0</v>
          </cell>
          <cell r="J2671" t="str">
            <v>PCR产物</v>
          </cell>
          <cell r="K2671" t="str">
            <v>叶海婷</v>
          </cell>
          <cell r="L2671">
            <v>75.35</v>
          </cell>
          <cell r="M2671">
            <v>372</v>
          </cell>
          <cell r="N2671" t="str">
            <v>王煜杰</v>
          </cell>
        </row>
        <row r="2671">
          <cell r="P2671">
            <v>311.6211745244</v>
          </cell>
        </row>
        <row r="2671">
          <cell r="R2671">
            <v>0</v>
          </cell>
        </row>
        <row r="2672">
          <cell r="F2672" t="str">
            <v>HGC-Lib-26083329</v>
          </cell>
          <cell r="G2672" t="str">
            <v>E_1_rep1</v>
          </cell>
          <cell r="H2672">
            <v>6</v>
          </cell>
          <cell r="I2672">
            <v>0</v>
          </cell>
          <cell r="J2672" t="str">
            <v>PCR产物</v>
          </cell>
          <cell r="K2672" t="str">
            <v>叶海婷</v>
          </cell>
          <cell r="L2672">
            <v>81.7</v>
          </cell>
          <cell r="M2672">
            <v>377</v>
          </cell>
          <cell r="N2672" t="str">
            <v>王煜杰</v>
          </cell>
        </row>
        <row r="2672">
          <cell r="P2672">
            <v>333.401346663946</v>
          </cell>
        </row>
        <row r="2672">
          <cell r="R2672">
            <v>0</v>
          </cell>
        </row>
        <row r="2673">
          <cell r="F2673" t="str">
            <v>HGC-Lib-26083330</v>
          </cell>
          <cell r="G2673" t="str">
            <v>E_1_rep2</v>
          </cell>
          <cell r="H2673">
            <v>6</v>
          </cell>
          <cell r="I2673">
            <v>0</v>
          </cell>
          <cell r="J2673" t="str">
            <v>PCR产物</v>
          </cell>
          <cell r="K2673" t="str">
            <v>叶海婷</v>
          </cell>
          <cell r="L2673">
            <v>81.56</v>
          </cell>
          <cell r="M2673">
            <v>382</v>
          </cell>
          <cell r="N2673" t="str">
            <v>王煜杰</v>
          </cell>
        </row>
        <row r="2673">
          <cell r="P2673">
            <v>328.473620620218</v>
          </cell>
        </row>
        <row r="2673">
          <cell r="R2673">
            <v>0</v>
          </cell>
        </row>
        <row r="2674">
          <cell r="F2674" t="str">
            <v>HGC-Lib-26083331</v>
          </cell>
          <cell r="G2674" t="str">
            <v>O2_0_rep1</v>
          </cell>
          <cell r="H2674">
            <v>6</v>
          </cell>
          <cell r="I2674">
            <v>0</v>
          </cell>
          <cell r="J2674" t="str">
            <v>PCR产物</v>
          </cell>
          <cell r="K2674" t="str">
            <v>叶海婷</v>
          </cell>
          <cell r="L2674">
            <v>78.96</v>
          </cell>
          <cell r="M2674">
            <v>377</v>
          </cell>
          <cell r="N2674" t="str">
            <v>王煜杰</v>
          </cell>
        </row>
        <row r="2674">
          <cell r="P2674">
            <v>322.219955111202</v>
          </cell>
        </row>
        <row r="2674">
          <cell r="R2674">
            <v>0</v>
          </cell>
        </row>
        <row r="2675">
          <cell r="F2675" t="str">
            <v>HGC-Lib-26083332</v>
          </cell>
          <cell r="G2675" t="str">
            <v>O2_0_rep2</v>
          </cell>
          <cell r="H2675">
            <v>6</v>
          </cell>
          <cell r="I2675">
            <v>0</v>
          </cell>
          <cell r="J2675" t="str">
            <v>PCR产物</v>
          </cell>
          <cell r="K2675" t="str">
            <v>叶海婷</v>
          </cell>
          <cell r="L2675">
            <v>91.42</v>
          </cell>
          <cell r="M2675">
            <v>356</v>
          </cell>
          <cell r="N2675" t="str">
            <v>王煜杰</v>
          </cell>
        </row>
        <row r="2675">
          <cell r="P2675">
            <v>395.073465859983</v>
          </cell>
        </row>
        <row r="2675">
          <cell r="R2675">
            <v>0</v>
          </cell>
        </row>
        <row r="2676">
          <cell r="F2676" t="str">
            <v>HGC-Lib-26083333</v>
          </cell>
          <cell r="G2676" t="str">
            <v>O2_1_rep1</v>
          </cell>
          <cell r="H2676">
            <v>6</v>
          </cell>
          <cell r="I2676">
            <v>0</v>
          </cell>
          <cell r="J2676" t="str">
            <v>PCR产物</v>
          </cell>
          <cell r="K2676" t="str">
            <v>叶海婷</v>
          </cell>
          <cell r="L2676">
            <v>81.37</v>
          </cell>
          <cell r="M2676">
            <v>379</v>
          </cell>
          <cell r="N2676" t="str">
            <v>王煜杰</v>
          </cell>
        </row>
        <row r="2676">
          <cell r="P2676">
            <v>330.302415262837</v>
          </cell>
        </row>
        <row r="2676">
          <cell r="R2676">
            <v>0</v>
          </cell>
        </row>
        <row r="2677">
          <cell r="F2677" t="str">
            <v>HGC-Lib-26083334</v>
          </cell>
          <cell r="G2677" t="str">
            <v>O2_1_rep2</v>
          </cell>
          <cell r="H2677">
            <v>6</v>
          </cell>
          <cell r="I2677">
            <v>0</v>
          </cell>
          <cell r="J2677" t="str">
            <v>PCR产物</v>
          </cell>
          <cell r="K2677" t="str">
            <v>叶海婷</v>
          </cell>
          <cell r="L2677">
            <v>83.95</v>
          </cell>
          <cell r="M2677">
            <v>386</v>
          </cell>
          <cell r="N2677" t="str">
            <v>王煜杰</v>
          </cell>
        </row>
        <row r="2677">
          <cell r="P2677">
            <v>334.595456357114</v>
          </cell>
        </row>
        <row r="2677">
          <cell r="R2677">
            <v>0</v>
          </cell>
        </row>
        <row r="2678">
          <cell r="F2678" t="str">
            <v>HGC-POOL-26083507</v>
          </cell>
          <cell r="G2678" t="str">
            <v>ZLZ-HT260706A</v>
          </cell>
          <cell r="H2678">
            <v>5</v>
          </cell>
          <cell r="I2678">
            <v>0</v>
          </cell>
          <cell r="J2678" t="str">
            <v>lncRNA</v>
          </cell>
          <cell r="K2678" t="str">
            <v>叶海婷</v>
          </cell>
          <cell r="L2678">
            <v>14.99</v>
          </cell>
          <cell r="M2678">
            <v>357</v>
          </cell>
          <cell r="N2678" t="str">
            <v>胡钟糠</v>
          </cell>
        </row>
        <row r="2678">
          <cell r="P2678">
            <v>64.5981469510881</v>
          </cell>
        </row>
        <row r="2678">
          <cell r="R2678">
            <v>0</v>
          </cell>
        </row>
        <row r="2679">
          <cell r="F2679" t="str">
            <v>HGC-Lib-26083508</v>
          </cell>
          <cell r="G2679" t="str">
            <v>ZLZ-HT260706C</v>
          </cell>
          <cell r="H2679">
            <v>9</v>
          </cell>
          <cell r="I2679">
            <v>0</v>
          </cell>
          <cell r="J2679" t="str">
            <v>其他文库类型</v>
          </cell>
          <cell r="K2679" t="str">
            <v>叶海婷</v>
          </cell>
          <cell r="L2679">
            <v>6.21</v>
          </cell>
          <cell r="M2679">
            <v>336</v>
          </cell>
          <cell r="N2679" t="str">
            <v>胡钟糠</v>
          </cell>
        </row>
        <row r="2679">
          <cell r="P2679">
            <v>28.4340659340659</v>
          </cell>
        </row>
        <row r="2679">
          <cell r="R2679">
            <v>0</v>
          </cell>
        </row>
        <row r="2680">
          <cell r="F2680" t="str">
            <v>HGC-POOL-26083509</v>
          </cell>
          <cell r="G2680" t="str">
            <v>JYZ-HT260706D</v>
          </cell>
          <cell r="H2680">
            <v>7</v>
          </cell>
          <cell r="I2680">
            <v>0</v>
          </cell>
          <cell r="J2680" t="str">
            <v>宏基因组</v>
          </cell>
          <cell r="K2680" t="str">
            <v>叶海婷</v>
          </cell>
          <cell r="L2680">
            <v>1.68</v>
          </cell>
          <cell r="M2680">
            <v>356</v>
          </cell>
          <cell r="N2680" t="str">
            <v>胡钟糠</v>
          </cell>
        </row>
        <row r="2680">
          <cell r="P2680">
            <v>7.26015557476232</v>
          </cell>
        </row>
        <row r="2680">
          <cell r="R2680">
            <v>0</v>
          </cell>
        </row>
        <row r="2681">
          <cell r="F2681" t="str">
            <v>HGC-Lib-26083510</v>
          </cell>
          <cell r="G2681" t="str">
            <v>MGI3-HT260706A</v>
          </cell>
          <cell r="H2681">
            <v>0</v>
          </cell>
          <cell r="I2681">
            <v>40</v>
          </cell>
          <cell r="J2681" t="str">
            <v>华大C4-oligo</v>
          </cell>
          <cell r="K2681" t="str">
            <v>叶海婷</v>
          </cell>
          <cell r="L2681">
            <v>34.97</v>
          </cell>
          <cell r="M2681">
            <v>193</v>
          </cell>
          <cell r="N2681" t="str">
            <v>王煜杰</v>
          </cell>
        </row>
        <row r="2681">
          <cell r="P2681">
            <v>278.756476683938</v>
          </cell>
          <cell r="Q2681">
            <v>28</v>
          </cell>
          <cell r="R2681">
            <v>979.16</v>
          </cell>
        </row>
        <row r="2681">
          <cell r="U2681" t="str">
            <v>PE100</v>
          </cell>
          <cell r="V2681" t="str">
            <v>华大单barcode文库</v>
          </cell>
          <cell r="W2681" t="str">
            <v>已磷酸化</v>
          </cell>
          <cell r="X2681" t="str">
            <v>未环化</v>
          </cell>
        </row>
        <row r="2682">
          <cell r="F2682" t="str">
            <v>HGC-Lib-26083511</v>
          </cell>
          <cell r="G2682" t="str">
            <v>MGI3-HT260706B</v>
          </cell>
          <cell r="H2682">
            <v>0</v>
          </cell>
          <cell r="I2682">
            <v>100</v>
          </cell>
          <cell r="J2682" t="str">
            <v>华大C4-cDNA</v>
          </cell>
          <cell r="K2682" t="str">
            <v>叶海婷</v>
          </cell>
          <cell r="L2682">
            <v>31.76</v>
          </cell>
          <cell r="M2682">
            <v>428</v>
          </cell>
          <cell r="N2682" t="str">
            <v>王煜杰</v>
          </cell>
        </row>
        <row r="2682">
          <cell r="P2682">
            <v>114.162473040978</v>
          </cell>
          <cell r="Q2682">
            <v>28</v>
          </cell>
          <cell r="R2682">
            <v>889.28</v>
          </cell>
        </row>
        <row r="2682">
          <cell r="V2682" t="str">
            <v>华大单barcode文库</v>
          </cell>
          <cell r="W2682" t="str">
            <v>已磷酸化</v>
          </cell>
          <cell r="X2682" t="str">
            <v>未环化</v>
          </cell>
        </row>
        <row r="2683">
          <cell r="F2683" t="str">
            <v>HGC-POOL-26083512</v>
          </cell>
          <cell r="G2683" t="str">
            <v>FI260706MTmix</v>
          </cell>
          <cell r="H2683">
            <v>90</v>
          </cell>
          <cell r="I2683">
            <v>0</v>
          </cell>
          <cell r="J2683" t="str">
            <v>其他文库类型</v>
          </cell>
          <cell r="K2683" t="str">
            <v>叶海婷</v>
          </cell>
          <cell r="L2683">
            <v>58.53</v>
          </cell>
          <cell r="M2683">
            <v>413</v>
          </cell>
          <cell r="N2683" t="str">
            <v>胡钟糠</v>
          </cell>
        </row>
        <row r="2683">
          <cell r="P2683">
            <v>218.02942819892</v>
          </cell>
        </row>
        <row r="2683">
          <cell r="R2683">
            <v>0</v>
          </cell>
        </row>
        <row r="2684">
          <cell r="F2684" t="str">
            <v>HGC-Lib-26083513</v>
          </cell>
          <cell r="G2684" t="str">
            <v>FIR260701A2</v>
          </cell>
          <cell r="H2684">
            <v>50</v>
          </cell>
          <cell r="I2684">
            <v>0</v>
          </cell>
          <cell r="J2684" t="str">
            <v>其他文库类型</v>
          </cell>
          <cell r="K2684" t="str">
            <v>叶海婷</v>
          </cell>
          <cell r="L2684">
            <v>1.37</v>
          </cell>
          <cell r="M2684">
            <v>532</v>
          </cell>
          <cell r="N2684" t="str">
            <v>胡钟糠</v>
          </cell>
        </row>
        <row r="2684">
          <cell r="P2684">
            <v>3.96182764603817</v>
          </cell>
        </row>
        <row r="2684">
          <cell r="R2684">
            <v>0</v>
          </cell>
        </row>
        <row r="2685">
          <cell r="F2685" t="str">
            <v>HGC-Lib-26083514</v>
          </cell>
          <cell r="G2685" t="str">
            <v>FIR260703A1</v>
          </cell>
          <cell r="H2685">
            <v>40</v>
          </cell>
          <cell r="I2685">
            <v>0</v>
          </cell>
          <cell r="J2685" t="str">
            <v>其他文库类型</v>
          </cell>
          <cell r="K2685" t="str">
            <v>叶海婷</v>
          </cell>
          <cell r="L2685">
            <v>3.84</v>
          </cell>
          <cell r="M2685">
            <v>365</v>
          </cell>
          <cell r="N2685" t="str">
            <v>胡钟糠</v>
          </cell>
        </row>
        <row r="2685">
          <cell r="P2685">
            <v>16.1854583772392</v>
          </cell>
        </row>
        <row r="2685">
          <cell r="R2685">
            <v>0</v>
          </cell>
        </row>
        <row r="2686">
          <cell r="F2686" t="str">
            <v>HGC-Lib-26083515</v>
          </cell>
          <cell r="G2686" t="str">
            <v>FIR260703A21</v>
          </cell>
          <cell r="H2686">
            <v>40</v>
          </cell>
          <cell r="I2686">
            <v>0</v>
          </cell>
          <cell r="J2686" t="str">
            <v>其他文库类型</v>
          </cell>
          <cell r="K2686" t="str">
            <v>叶海婷</v>
          </cell>
          <cell r="L2686">
            <v>0.8</v>
          </cell>
          <cell r="M2686">
            <v>445</v>
          </cell>
          <cell r="N2686" t="str">
            <v>胡钟糠</v>
          </cell>
        </row>
        <row r="2686">
          <cell r="P2686">
            <v>2.76577355229041</v>
          </cell>
        </row>
        <row r="2686">
          <cell r="R2686">
            <v>0</v>
          </cell>
        </row>
        <row r="2687">
          <cell r="F2687" t="str">
            <v>HGC-Lib-26083516</v>
          </cell>
          <cell r="G2687" t="str">
            <v>FIR260703A22</v>
          </cell>
          <cell r="H2687">
            <v>40</v>
          </cell>
          <cell r="I2687">
            <v>0</v>
          </cell>
          <cell r="J2687" t="str">
            <v>其他文库类型</v>
          </cell>
          <cell r="K2687" t="str">
            <v>叶海婷</v>
          </cell>
          <cell r="L2687">
            <v>1.49</v>
          </cell>
          <cell r="M2687">
            <v>432</v>
          </cell>
          <cell r="N2687" t="str">
            <v>胡钟糠</v>
          </cell>
        </row>
        <row r="2687">
          <cell r="P2687">
            <v>5.30626780626781</v>
          </cell>
        </row>
        <row r="2687">
          <cell r="R2687">
            <v>0</v>
          </cell>
        </row>
        <row r="2688">
          <cell r="F2688" t="str">
            <v>HGC-Lib-26083517</v>
          </cell>
          <cell r="G2688" t="str">
            <v>V6.5_CMD5_HiC_WT_rep1</v>
          </cell>
          <cell r="H2688">
            <v>20</v>
          </cell>
          <cell r="I2688">
            <v>0</v>
          </cell>
          <cell r="J2688" t="str">
            <v>其他文库类型</v>
          </cell>
          <cell r="K2688" t="str">
            <v>胡钟糠</v>
          </cell>
          <cell r="L2688">
            <v>3.84</v>
          </cell>
          <cell r="M2688">
            <v>391</v>
          </cell>
          <cell r="N2688" t="str">
            <v>胡钟糠</v>
          </cell>
        </row>
        <row r="2688">
          <cell r="P2688">
            <v>15.1091874877041</v>
          </cell>
        </row>
        <row r="2688">
          <cell r="R2688">
            <v>0</v>
          </cell>
        </row>
        <row r="2689">
          <cell r="F2689" t="str">
            <v>HGC-Lib-26083518</v>
          </cell>
          <cell r="G2689" t="str">
            <v>V6.5_CMD5_HiC_WT_rep2</v>
          </cell>
          <cell r="H2689">
            <v>20</v>
          </cell>
          <cell r="I2689">
            <v>0</v>
          </cell>
          <cell r="J2689" t="str">
            <v>其他文库类型</v>
          </cell>
          <cell r="K2689" t="str">
            <v>胡钟糠</v>
          </cell>
          <cell r="L2689">
            <v>4.12</v>
          </cell>
          <cell r="M2689">
            <v>387</v>
          </cell>
          <cell r="N2689" t="str">
            <v>胡钟糠</v>
          </cell>
        </row>
        <row r="2689">
          <cell r="P2689">
            <v>16.3784535877559</v>
          </cell>
        </row>
        <row r="2689">
          <cell r="R2689">
            <v>0</v>
          </cell>
        </row>
        <row r="2690">
          <cell r="F2690" t="str">
            <v>HGC-Lib-26083519</v>
          </cell>
          <cell r="G2690" t="str">
            <v>V6.5_CMD5_HiC_WT_rep3</v>
          </cell>
          <cell r="H2690">
            <v>20</v>
          </cell>
          <cell r="I2690">
            <v>0</v>
          </cell>
          <cell r="J2690" t="str">
            <v>其他文库类型</v>
          </cell>
          <cell r="K2690" t="str">
            <v>胡钟糠</v>
          </cell>
          <cell r="L2690">
            <v>4.04</v>
          </cell>
          <cell r="M2690">
            <v>386</v>
          </cell>
          <cell r="N2690" t="str">
            <v>胡钟糠</v>
          </cell>
        </row>
        <row r="2690">
          <cell r="P2690">
            <v>16.1020326823436</v>
          </cell>
        </row>
        <row r="2690">
          <cell r="R2690">
            <v>0</v>
          </cell>
        </row>
        <row r="2691">
          <cell r="F2691" t="str">
            <v>HGC-Lib-26083520</v>
          </cell>
          <cell r="G2691" t="str">
            <v>V6.5_CMD5_HiC_T4_rep1</v>
          </cell>
          <cell r="H2691">
            <v>20</v>
          </cell>
          <cell r="I2691">
            <v>0</v>
          </cell>
          <cell r="J2691" t="str">
            <v>其他文库类型</v>
          </cell>
          <cell r="K2691" t="str">
            <v>胡钟糠</v>
          </cell>
          <cell r="L2691">
            <v>4.12</v>
          </cell>
          <cell r="M2691">
            <v>376</v>
          </cell>
          <cell r="N2691" t="str">
            <v>胡钟糠</v>
          </cell>
        </row>
        <row r="2691">
          <cell r="P2691">
            <v>16.8576104746318</v>
          </cell>
        </row>
        <row r="2691">
          <cell r="R2691">
            <v>0</v>
          </cell>
        </row>
        <row r="2692">
          <cell r="F2692" t="str">
            <v>HGC-Lib-26083521</v>
          </cell>
          <cell r="G2692" t="str">
            <v>V6.5_CMD5_HiC_T4_rep2</v>
          </cell>
          <cell r="H2692">
            <v>20</v>
          </cell>
          <cell r="I2692">
            <v>0</v>
          </cell>
          <cell r="J2692" t="str">
            <v>其他文库类型</v>
          </cell>
          <cell r="K2692" t="str">
            <v>胡钟糠</v>
          </cell>
          <cell r="L2692">
            <v>4.12</v>
          </cell>
          <cell r="M2692">
            <v>375</v>
          </cell>
          <cell r="N2692" t="str">
            <v>胡钟糠</v>
          </cell>
        </row>
        <row r="2692">
          <cell r="P2692">
            <v>16.9025641025641</v>
          </cell>
        </row>
        <row r="2692">
          <cell r="R2692">
            <v>0</v>
          </cell>
        </row>
        <row r="2693">
          <cell r="F2693" t="str">
            <v>HGC-Lib-26083522</v>
          </cell>
          <cell r="G2693" t="str">
            <v>V6.5_CMD5_HiC_T4_rep3</v>
          </cell>
          <cell r="H2693">
            <v>20</v>
          </cell>
          <cell r="I2693">
            <v>0</v>
          </cell>
          <cell r="J2693" t="str">
            <v>其他文库类型</v>
          </cell>
          <cell r="K2693" t="str">
            <v>胡钟糠</v>
          </cell>
          <cell r="L2693">
            <v>4.86</v>
          </cell>
          <cell r="M2693">
            <v>376</v>
          </cell>
          <cell r="N2693" t="str">
            <v>胡钟糠</v>
          </cell>
        </row>
        <row r="2693">
          <cell r="P2693">
            <v>19.885433715221</v>
          </cell>
        </row>
        <row r="2693">
          <cell r="R2693">
            <v>0</v>
          </cell>
        </row>
        <row r="2694">
          <cell r="F2694" t="str">
            <v>HGC-POOL-26083529</v>
          </cell>
          <cell r="G2694" t="str">
            <v>KSD260707-1</v>
          </cell>
          <cell r="H2694">
            <v>42</v>
          </cell>
          <cell r="I2694">
            <v>0</v>
          </cell>
          <cell r="J2694" t="str">
            <v>panel</v>
          </cell>
          <cell r="K2694" t="str">
            <v>胡钟糠</v>
          </cell>
          <cell r="L2694">
            <v>3.6</v>
          </cell>
          <cell r="M2694">
            <v>384</v>
          </cell>
          <cell r="N2694" t="str">
            <v>胡钟糠</v>
          </cell>
        </row>
        <row r="2694">
          <cell r="P2694">
            <v>14.4230769230769</v>
          </cell>
        </row>
        <row r="2694">
          <cell r="R2694">
            <v>0</v>
          </cell>
        </row>
        <row r="2695">
          <cell r="F2695" t="str">
            <v>HGC-POOL-26083531</v>
          </cell>
          <cell r="G2695" t="str">
            <v>20260707 L1</v>
          </cell>
          <cell r="H2695">
            <v>24</v>
          </cell>
          <cell r="I2695">
            <v>0</v>
          </cell>
          <cell r="J2695" t="str">
            <v>PCR产物</v>
          </cell>
          <cell r="K2695" t="str">
            <v>胡钟糠</v>
          </cell>
          <cell r="L2695">
            <v>56.4</v>
          </cell>
          <cell r="M2695">
            <v>327</v>
          </cell>
          <cell r="N2695" t="str">
            <v>王煜杰</v>
          </cell>
        </row>
        <row r="2695">
          <cell r="P2695">
            <v>265.349329569513</v>
          </cell>
        </row>
        <row r="2695">
          <cell r="R2695">
            <v>0</v>
          </cell>
        </row>
        <row r="2696">
          <cell r="F2696" t="str">
            <v>HGC-POOL-26083532</v>
          </cell>
          <cell r="G2696" t="str">
            <v>20260707 L2</v>
          </cell>
          <cell r="H2696">
            <v>24</v>
          </cell>
          <cell r="I2696">
            <v>0</v>
          </cell>
          <cell r="J2696" t="str">
            <v>PCR产物</v>
          </cell>
          <cell r="K2696" t="str">
            <v>胡钟糠</v>
          </cell>
          <cell r="L2696">
            <v>66.4</v>
          </cell>
          <cell r="M2696">
            <v>331</v>
          </cell>
          <cell r="N2696" t="str">
            <v>王煜杰</v>
          </cell>
        </row>
        <row r="2696">
          <cell r="P2696">
            <v>308.621891703463</v>
          </cell>
        </row>
        <row r="2696">
          <cell r="R2696">
            <v>0</v>
          </cell>
        </row>
        <row r="2697">
          <cell r="F2697" t="str">
            <v>HGC-POOL-26083533</v>
          </cell>
          <cell r="G2697" t="str">
            <v>20260707 L3</v>
          </cell>
          <cell r="H2697">
            <v>24</v>
          </cell>
          <cell r="I2697">
            <v>0</v>
          </cell>
          <cell r="J2697" t="str">
            <v>PCR产物</v>
          </cell>
          <cell r="K2697" t="str">
            <v>胡钟糠</v>
          </cell>
          <cell r="L2697">
            <v>12.6</v>
          </cell>
          <cell r="M2697">
            <v>333</v>
          </cell>
          <cell r="N2697" t="str">
            <v>王煜杰</v>
          </cell>
        </row>
        <row r="2697">
          <cell r="P2697">
            <v>58.2120582120582</v>
          </cell>
        </row>
        <row r="2697">
          <cell r="R2697">
            <v>0</v>
          </cell>
        </row>
        <row r="2698">
          <cell r="F2698" t="str">
            <v>HGC-Lib-26083534</v>
          </cell>
          <cell r="G2698" t="str">
            <v>468AC1</v>
          </cell>
          <cell r="H2698">
            <v>2</v>
          </cell>
          <cell r="I2698">
            <v>0</v>
          </cell>
          <cell r="J2698" t="str">
            <v>多重PCR产物文库</v>
          </cell>
          <cell r="K2698" t="str">
            <v>胡钟糠</v>
          </cell>
          <cell r="L2698">
            <v>14.2</v>
          </cell>
          <cell r="M2698">
            <v>407</v>
          </cell>
          <cell r="N2698" t="str">
            <v>王煜杰</v>
          </cell>
        </row>
        <row r="2698">
          <cell r="P2698">
            <v>53.6760536760537</v>
          </cell>
        </row>
        <row r="2698">
          <cell r="R2698">
            <v>0</v>
          </cell>
        </row>
        <row r="2699">
          <cell r="F2699" t="str">
            <v>HGC-Lib-26083535</v>
          </cell>
          <cell r="G2699" t="str">
            <v>468AC2</v>
          </cell>
          <cell r="H2699">
            <v>2</v>
          </cell>
          <cell r="I2699">
            <v>0</v>
          </cell>
          <cell r="J2699" t="str">
            <v>多重PCR产物文库</v>
          </cell>
          <cell r="K2699" t="str">
            <v>胡钟糠</v>
          </cell>
          <cell r="L2699">
            <v>32</v>
          </cell>
          <cell r="M2699">
            <v>419</v>
          </cell>
          <cell r="N2699" t="str">
            <v>王煜杰</v>
          </cell>
        </row>
        <row r="2699">
          <cell r="P2699">
            <v>117.495869285845</v>
          </cell>
        </row>
        <row r="2699">
          <cell r="R2699">
            <v>0</v>
          </cell>
        </row>
        <row r="2700">
          <cell r="F2700" t="str">
            <v>HGC-Lib-26083536</v>
          </cell>
          <cell r="G2700" t="str">
            <v>468A1</v>
          </cell>
          <cell r="H2700">
            <v>2</v>
          </cell>
          <cell r="I2700">
            <v>0</v>
          </cell>
          <cell r="J2700" t="str">
            <v>多重PCR产物文库</v>
          </cell>
          <cell r="K2700" t="str">
            <v>胡钟糠</v>
          </cell>
          <cell r="L2700">
            <v>44.2</v>
          </cell>
          <cell r="M2700">
            <v>407</v>
          </cell>
          <cell r="N2700" t="str">
            <v>王煜杰</v>
          </cell>
        </row>
        <row r="2700">
          <cell r="P2700">
            <v>167.076167076167</v>
          </cell>
        </row>
        <row r="2700">
          <cell r="R2700">
            <v>0</v>
          </cell>
        </row>
        <row r="2701">
          <cell r="F2701" t="str">
            <v>HGC-Lib-26083537</v>
          </cell>
          <cell r="G2701" t="str">
            <v>468A2</v>
          </cell>
          <cell r="H2701">
            <v>2</v>
          </cell>
          <cell r="I2701">
            <v>0</v>
          </cell>
          <cell r="J2701" t="str">
            <v>多重PCR产物文库</v>
          </cell>
          <cell r="K2701" t="str">
            <v>胡钟糠</v>
          </cell>
          <cell r="L2701">
            <v>33.4</v>
          </cell>
          <cell r="M2701">
            <v>409</v>
          </cell>
          <cell r="N2701" t="str">
            <v>王煜杰</v>
          </cell>
        </row>
        <row r="2701">
          <cell r="P2701">
            <v>125.634756441602</v>
          </cell>
        </row>
        <row r="2701">
          <cell r="R2701">
            <v>0</v>
          </cell>
        </row>
        <row r="2702">
          <cell r="F2702" t="str">
            <v>HGC-Lib-26083538</v>
          </cell>
          <cell r="G2702" t="str">
            <v>468A3</v>
          </cell>
          <cell r="H2702">
            <v>2</v>
          </cell>
          <cell r="I2702">
            <v>0</v>
          </cell>
          <cell r="J2702" t="str">
            <v>多重PCR产物文库</v>
          </cell>
          <cell r="K2702" t="str">
            <v>胡钟糠</v>
          </cell>
          <cell r="L2702">
            <v>33.8</v>
          </cell>
          <cell r="M2702">
            <v>420</v>
          </cell>
          <cell r="N2702" t="str">
            <v>王煜杰</v>
          </cell>
        </row>
        <row r="2702">
          <cell r="P2702">
            <v>123.809523809524</v>
          </cell>
        </row>
        <row r="2702">
          <cell r="R2702">
            <v>0</v>
          </cell>
        </row>
        <row r="2703">
          <cell r="F2703" t="str">
            <v>HGC-Lib-26083539</v>
          </cell>
          <cell r="G2703" t="str">
            <v>468A4</v>
          </cell>
          <cell r="H2703">
            <v>2</v>
          </cell>
          <cell r="I2703">
            <v>0</v>
          </cell>
          <cell r="J2703" t="str">
            <v>多重PCR产物文库</v>
          </cell>
          <cell r="K2703" t="str">
            <v>胡钟糠</v>
          </cell>
          <cell r="L2703">
            <v>36.6</v>
          </cell>
          <cell r="M2703">
            <v>414</v>
          </cell>
          <cell r="N2703" t="str">
            <v>王煜杰</v>
          </cell>
        </row>
        <row r="2703">
          <cell r="P2703">
            <v>136.008918617614</v>
          </cell>
        </row>
        <row r="2703">
          <cell r="R2703">
            <v>0</v>
          </cell>
        </row>
        <row r="2704">
          <cell r="F2704" t="str">
            <v>HGC-Lib-26083540</v>
          </cell>
          <cell r="G2704" t="str">
            <v>549AC1</v>
          </cell>
          <cell r="H2704">
            <v>2</v>
          </cell>
          <cell r="I2704">
            <v>0</v>
          </cell>
          <cell r="J2704" t="str">
            <v>多重PCR产物文库</v>
          </cell>
          <cell r="K2704" t="str">
            <v>胡钟糠</v>
          </cell>
          <cell r="L2704">
            <v>46.4</v>
          </cell>
          <cell r="M2704">
            <v>412</v>
          </cell>
          <cell r="N2704" t="str">
            <v>王煜杰</v>
          </cell>
        </row>
        <row r="2704">
          <cell r="P2704">
            <v>173.263629574309</v>
          </cell>
        </row>
        <row r="2704">
          <cell r="R2704">
            <v>0</v>
          </cell>
        </row>
        <row r="2705">
          <cell r="F2705" t="str">
            <v>HGC-Lib-26083541</v>
          </cell>
          <cell r="G2705" t="str">
            <v>549AC2</v>
          </cell>
          <cell r="H2705">
            <v>2</v>
          </cell>
          <cell r="I2705">
            <v>0</v>
          </cell>
          <cell r="J2705" t="str">
            <v>多重PCR产物文库</v>
          </cell>
          <cell r="K2705" t="str">
            <v>胡钟糠</v>
          </cell>
          <cell r="L2705">
            <v>38.2</v>
          </cell>
          <cell r="M2705">
            <v>409</v>
          </cell>
          <cell r="N2705" t="str">
            <v>王煜杰</v>
          </cell>
        </row>
        <row r="2705">
          <cell r="P2705">
            <v>143.690050780515</v>
          </cell>
        </row>
        <row r="2705">
          <cell r="R2705">
            <v>0</v>
          </cell>
        </row>
        <row r="2706">
          <cell r="F2706" t="str">
            <v>HGC-Lib-26083542</v>
          </cell>
          <cell r="G2706" t="str">
            <v>549A1</v>
          </cell>
          <cell r="H2706">
            <v>2</v>
          </cell>
          <cell r="I2706">
            <v>0</v>
          </cell>
          <cell r="J2706" t="str">
            <v>多重PCR产物文库</v>
          </cell>
          <cell r="K2706" t="str">
            <v>胡钟糠</v>
          </cell>
          <cell r="L2706">
            <v>48.6</v>
          </cell>
          <cell r="M2706">
            <v>407</v>
          </cell>
          <cell r="N2706" t="str">
            <v>王煜杰</v>
          </cell>
        </row>
        <row r="2706">
          <cell r="P2706">
            <v>183.708183708184</v>
          </cell>
        </row>
        <row r="2706">
          <cell r="R2706">
            <v>0</v>
          </cell>
        </row>
        <row r="2707">
          <cell r="F2707" t="str">
            <v>HGC-Lib-26083543</v>
          </cell>
          <cell r="G2707" t="str">
            <v>549A2</v>
          </cell>
          <cell r="H2707">
            <v>2</v>
          </cell>
          <cell r="I2707">
            <v>0</v>
          </cell>
          <cell r="J2707" t="str">
            <v>多重PCR产物文库</v>
          </cell>
          <cell r="K2707" t="str">
            <v>胡钟糠</v>
          </cell>
          <cell r="L2707">
            <v>23.2</v>
          </cell>
          <cell r="M2707">
            <v>403</v>
          </cell>
          <cell r="N2707" t="str">
            <v>王煜杰</v>
          </cell>
        </row>
        <row r="2707">
          <cell r="P2707">
            <v>88.5665203283069</v>
          </cell>
        </row>
        <row r="2707">
          <cell r="R2707">
            <v>0</v>
          </cell>
        </row>
        <row r="2708">
          <cell r="F2708" t="str">
            <v>HGC-Lib-26083544</v>
          </cell>
          <cell r="G2708" t="str">
            <v>549A3</v>
          </cell>
          <cell r="H2708">
            <v>2</v>
          </cell>
          <cell r="I2708">
            <v>0</v>
          </cell>
          <cell r="J2708" t="str">
            <v>多重PCR产物文库</v>
          </cell>
          <cell r="K2708" t="str">
            <v>胡钟糠</v>
          </cell>
          <cell r="L2708">
            <v>42.2</v>
          </cell>
          <cell r="M2708">
            <v>406</v>
          </cell>
          <cell r="N2708" t="str">
            <v>王煜杰</v>
          </cell>
        </row>
        <row r="2708">
          <cell r="P2708">
            <v>159.909056460781</v>
          </cell>
        </row>
        <row r="2708">
          <cell r="R2708">
            <v>0</v>
          </cell>
        </row>
        <row r="2709">
          <cell r="F2709" t="str">
            <v>HGC-Lib-26083545</v>
          </cell>
          <cell r="G2709" t="str">
            <v>549A4</v>
          </cell>
          <cell r="H2709">
            <v>2</v>
          </cell>
          <cell r="I2709">
            <v>0</v>
          </cell>
          <cell r="J2709" t="str">
            <v>多重PCR产物文库</v>
          </cell>
          <cell r="K2709" t="str">
            <v>胡钟糠</v>
          </cell>
          <cell r="L2709">
            <v>35.2</v>
          </cell>
          <cell r="M2709">
            <v>408</v>
          </cell>
          <cell r="N2709" t="str">
            <v>王煜杰</v>
          </cell>
        </row>
        <row r="2709">
          <cell r="P2709">
            <v>132.730015082956</v>
          </cell>
        </row>
        <row r="2709">
          <cell r="R2709">
            <v>0</v>
          </cell>
        </row>
        <row r="2710">
          <cell r="F2710" t="str">
            <v>HGC-POOL-26083546</v>
          </cell>
          <cell r="G2710">
            <v>20260707</v>
          </cell>
          <cell r="H2710">
            <v>210</v>
          </cell>
          <cell r="I2710">
            <v>0</v>
          </cell>
          <cell r="J2710" t="str">
            <v>mRNA</v>
          </cell>
          <cell r="K2710" t="str">
            <v>胡钟糠</v>
          </cell>
          <cell r="L2710">
            <v>56</v>
          </cell>
          <cell r="M2710">
            <v>465</v>
          </cell>
          <cell r="N2710" t="str">
            <v>王煜杰</v>
          </cell>
        </row>
        <row r="2710">
          <cell r="P2710">
            <v>185.277088502895</v>
          </cell>
        </row>
        <row r="2710">
          <cell r="R2710">
            <v>0</v>
          </cell>
        </row>
        <row r="2711">
          <cell r="F2711" t="str">
            <v>HGC-Lib-26083572</v>
          </cell>
          <cell r="G2711" t="str">
            <v>1_oligo</v>
          </cell>
          <cell r="H2711">
            <v>0</v>
          </cell>
          <cell r="I2711">
            <v>50</v>
          </cell>
          <cell r="J2711" t="str">
            <v>华大C4-oligo</v>
          </cell>
          <cell r="K2711" t="str">
            <v>吴雯慧</v>
          </cell>
          <cell r="L2711">
            <v>70.6</v>
          </cell>
          <cell r="M2711">
            <v>205</v>
          </cell>
          <cell r="N2711" t="str">
            <v>吴雯慧</v>
          </cell>
        </row>
        <row r="2711">
          <cell r="P2711">
            <v>529.831144465291</v>
          </cell>
          <cell r="Q2711">
            <v>20</v>
          </cell>
          <cell r="R2711">
            <v>1412</v>
          </cell>
        </row>
        <row r="2711">
          <cell r="U2711" t="str">
            <v>PE100</v>
          </cell>
          <cell r="V2711" t="str">
            <v>华大单barcode文库</v>
          </cell>
          <cell r="W2711" t="str">
            <v>已磷酸化</v>
          </cell>
          <cell r="X2711" t="str">
            <v>未环化</v>
          </cell>
        </row>
        <row r="2712">
          <cell r="F2712" t="str">
            <v>HGC-Lib-26083573</v>
          </cell>
          <cell r="G2712" t="str">
            <v>1_cDNA</v>
          </cell>
          <cell r="H2712">
            <v>0</v>
          </cell>
          <cell r="I2712">
            <v>450</v>
          </cell>
          <cell r="J2712" t="str">
            <v>华大C4-cDNA</v>
          </cell>
          <cell r="K2712" t="str">
            <v>吴雯慧</v>
          </cell>
          <cell r="L2712">
            <v>65</v>
          </cell>
          <cell r="M2712">
            <v>364</v>
          </cell>
          <cell r="N2712" t="str">
            <v>吴雯慧</v>
          </cell>
        </row>
        <row r="2712">
          <cell r="P2712">
            <v>274.725274725275</v>
          </cell>
          <cell r="Q2712">
            <v>20</v>
          </cell>
          <cell r="R2712">
            <v>1300</v>
          </cell>
        </row>
        <row r="2712">
          <cell r="V2712" t="str">
            <v>华大单barcode文库</v>
          </cell>
          <cell r="W2712" t="str">
            <v>已磷酸化</v>
          </cell>
          <cell r="X2712" t="str">
            <v>未环化</v>
          </cell>
        </row>
        <row r="2713">
          <cell r="F2713" t="str">
            <v>HGC-Lib-26083574</v>
          </cell>
          <cell r="G2713" t="str">
            <v>WSH_prepm1+CQT2026051502-F006+张典</v>
          </cell>
          <cell r="H2713">
            <v>100</v>
          </cell>
          <cell r="I2713">
            <v>0</v>
          </cell>
          <cell r="J2713" t="str">
            <v>10x3′单细胞转录组</v>
          </cell>
          <cell r="K2713" t="str">
            <v>叶海婷</v>
          </cell>
          <cell r="L2713">
            <v>31.6</v>
          </cell>
        </row>
        <row r="2713">
          <cell r="P2713" t="e">
            <v>#DIV/0!</v>
          </cell>
        </row>
        <row r="2713">
          <cell r="R2713">
            <v>0</v>
          </cell>
        </row>
        <row r="2714">
          <cell r="F2714" t="str">
            <v>HGC-Lib-26083575</v>
          </cell>
          <cell r="G2714" t="str">
            <v>WSH_prepm2+CQT2026051502-F006+张典</v>
          </cell>
          <cell r="H2714">
            <v>100</v>
          </cell>
          <cell r="I2714">
            <v>0</v>
          </cell>
          <cell r="J2714" t="str">
            <v>10x3′单细胞转录组</v>
          </cell>
          <cell r="K2714" t="str">
            <v>叶海婷</v>
          </cell>
          <cell r="L2714">
            <v>33.2</v>
          </cell>
        </row>
        <row r="2714">
          <cell r="P2714" t="e">
            <v>#DIV/0!</v>
          </cell>
        </row>
        <row r="2714">
          <cell r="R2714">
            <v>0</v>
          </cell>
        </row>
        <row r="2715">
          <cell r="F2715" t="str">
            <v>HGC-Lib-26083576</v>
          </cell>
          <cell r="G2715" t="str">
            <v>A014+CQT2025061612-F023+张典</v>
          </cell>
          <cell r="H2715">
            <v>100</v>
          </cell>
          <cell r="I2715">
            <v>0</v>
          </cell>
          <cell r="J2715" t="str">
            <v>10x3′单细胞转录组</v>
          </cell>
          <cell r="K2715" t="str">
            <v>叶海婷</v>
          </cell>
          <cell r="L2715">
            <v>28.8</v>
          </cell>
        </row>
        <row r="2715">
          <cell r="P2715" t="e">
            <v>#DIV/0!</v>
          </cell>
        </row>
        <row r="2715">
          <cell r="R2715">
            <v>0</v>
          </cell>
        </row>
        <row r="2716">
          <cell r="F2716" t="str">
            <v>HGC-Lib-26083577</v>
          </cell>
          <cell r="G2716" t="str">
            <v>NMP1+CQT2026060805-F002+赵汗青</v>
          </cell>
          <cell r="H2716">
            <v>100</v>
          </cell>
          <cell r="I2716">
            <v>0</v>
          </cell>
          <cell r="J2716" t="str">
            <v>10x3′单细胞转录组</v>
          </cell>
          <cell r="K2716" t="str">
            <v>叶海婷</v>
          </cell>
          <cell r="L2716">
            <v>40.8</v>
          </cell>
        </row>
        <row r="2716">
          <cell r="P2716" t="e">
            <v>#DIV/0!</v>
          </cell>
        </row>
        <row r="2716">
          <cell r="R2716">
            <v>0</v>
          </cell>
        </row>
        <row r="2717">
          <cell r="F2717" t="str">
            <v>HGC-Lib-26083578</v>
          </cell>
          <cell r="G2717" t="str">
            <v>NMP2+CQT2026060805-F002+赵汗青</v>
          </cell>
          <cell r="H2717">
            <v>100</v>
          </cell>
          <cell r="I2717">
            <v>0</v>
          </cell>
          <cell r="J2717" t="str">
            <v>10x3′单细胞转录组</v>
          </cell>
          <cell r="K2717" t="str">
            <v>叶海婷</v>
          </cell>
          <cell r="L2717">
            <v>34.8</v>
          </cell>
        </row>
        <row r="2717">
          <cell r="P2717" t="e">
            <v>#DIV/0!</v>
          </cell>
        </row>
        <row r="2717">
          <cell r="R2717">
            <v>0</v>
          </cell>
        </row>
        <row r="2718">
          <cell r="F2718" t="str">
            <v>HGC-Lib-26083579</v>
          </cell>
          <cell r="G2718" t="str">
            <v>NMP3+CQT2026060805-F002+赵汗青</v>
          </cell>
          <cell r="H2718">
            <v>100</v>
          </cell>
          <cell r="I2718">
            <v>0</v>
          </cell>
          <cell r="J2718" t="str">
            <v>10x3′单细胞转录组</v>
          </cell>
          <cell r="K2718" t="str">
            <v>叶海婷</v>
          </cell>
          <cell r="L2718">
            <v>34.2</v>
          </cell>
        </row>
        <row r="2718">
          <cell r="P2718" t="e">
            <v>#DIV/0!</v>
          </cell>
        </row>
        <row r="2718">
          <cell r="R2718">
            <v>0</v>
          </cell>
        </row>
        <row r="2719">
          <cell r="F2719" t="str">
            <v>HGC-Lib-26083580</v>
          </cell>
          <cell r="G2719" t="str">
            <v>LJH+CQT2026062307-F005+赵汗青</v>
          </cell>
          <cell r="H2719">
            <v>100</v>
          </cell>
          <cell r="I2719">
            <v>0</v>
          </cell>
          <cell r="J2719" t="str">
            <v>10x3′单细胞转录组</v>
          </cell>
          <cell r="K2719" t="str">
            <v>叶海婷</v>
          </cell>
          <cell r="L2719">
            <v>29.4</v>
          </cell>
        </row>
        <row r="2719">
          <cell r="P2719" t="e">
            <v>#DIV/0!</v>
          </cell>
        </row>
        <row r="2719">
          <cell r="R2719">
            <v>0</v>
          </cell>
        </row>
        <row r="2720">
          <cell r="F2720" t="str">
            <v>HGC-Lib-26083581</v>
          </cell>
          <cell r="G2720" t="str">
            <v>OE_Vec_1+CQT2026062915-F001+赵汗青</v>
          </cell>
          <cell r="H2720">
            <v>100</v>
          </cell>
          <cell r="I2720">
            <v>0</v>
          </cell>
          <cell r="J2720" t="str">
            <v>10x3′单细胞转录组</v>
          </cell>
          <cell r="K2720" t="str">
            <v>叶海婷</v>
          </cell>
          <cell r="L2720">
            <v>31.8</v>
          </cell>
        </row>
        <row r="2720">
          <cell r="P2720" t="e">
            <v>#DIV/0!</v>
          </cell>
        </row>
        <row r="2720">
          <cell r="R2720">
            <v>0</v>
          </cell>
        </row>
        <row r="2721">
          <cell r="F2721" t="str">
            <v>HGC-Lib-26083582</v>
          </cell>
          <cell r="G2721" t="str">
            <v>OE_Vec_2+CQT2026062915-F001+赵汗青</v>
          </cell>
          <cell r="H2721">
            <v>100</v>
          </cell>
          <cell r="I2721">
            <v>0</v>
          </cell>
          <cell r="J2721" t="str">
            <v>10x3′单细胞转录组</v>
          </cell>
          <cell r="K2721" t="str">
            <v>叶海婷</v>
          </cell>
          <cell r="L2721">
            <v>23.4</v>
          </cell>
        </row>
        <row r="2721">
          <cell r="P2721" t="e">
            <v>#DIV/0!</v>
          </cell>
        </row>
        <row r="2721">
          <cell r="R2721">
            <v>0</v>
          </cell>
        </row>
        <row r="2722">
          <cell r="F2722" t="str">
            <v>HGC-Lib-26083583</v>
          </cell>
          <cell r="G2722" t="str">
            <v>OE_Vec_3+CQT2026062915-F001+赵汗青</v>
          </cell>
          <cell r="H2722">
            <v>100</v>
          </cell>
          <cell r="I2722">
            <v>0</v>
          </cell>
          <cell r="J2722" t="str">
            <v>10x3′单细胞转录组</v>
          </cell>
          <cell r="K2722" t="str">
            <v>叶海婷</v>
          </cell>
          <cell r="L2722">
            <v>24.2</v>
          </cell>
        </row>
        <row r="2722">
          <cell r="P2722" t="e">
            <v>#DIV/0!</v>
          </cell>
        </row>
        <row r="2722">
          <cell r="R2722">
            <v>0</v>
          </cell>
        </row>
        <row r="2723">
          <cell r="F2723" t="str">
            <v>HGC-Lib-26083584</v>
          </cell>
          <cell r="G2723" t="str">
            <v>OE_SPP1_1+CQT2026062915-F001+赵汗青</v>
          </cell>
          <cell r="H2723">
            <v>100</v>
          </cell>
          <cell r="I2723">
            <v>0</v>
          </cell>
          <cell r="J2723" t="str">
            <v>10x3′单细胞转录组</v>
          </cell>
          <cell r="K2723" t="str">
            <v>叶海婷</v>
          </cell>
          <cell r="L2723">
            <v>30.6</v>
          </cell>
        </row>
        <row r="2723">
          <cell r="P2723" t="e">
            <v>#DIV/0!</v>
          </cell>
        </row>
        <row r="2723">
          <cell r="R2723">
            <v>0</v>
          </cell>
        </row>
        <row r="2724">
          <cell r="F2724" t="str">
            <v>HGC-Lib-26083585</v>
          </cell>
          <cell r="G2724" t="str">
            <v>OE_SPP1_2+CQT2026062915-F001+赵汗青</v>
          </cell>
          <cell r="H2724">
            <v>100</v>
          </cell>
          <cell r="I2724">
            <v>0</v>
          </cell>
          <cell r="J2724" t="str">
            <v>10x3′单细胞转录组</v>
          </cell>
          <cell r="K2724" t="str">
            <v>叶海婷</v>
          </cell>
          <cell r="L2724">
            <v>47</v>
          </cell>
        </row>
        <row r="2724">
          <cell r="P2724" t="e">
            <v>#DIV/0!</v>
          </cell>
        </row>
        <row r="2724">
          <cell r="R2724">
            <v>0</v>
          </cell>
        </row>
        <row r="2725">
          <cell r="F2725" t="str">
            <v>HGC-Lib-26083586</v>
          </cell>
          <cell r="G2725" t="str">
            <v>OE_SPP1_3+CQT2026062915-F001+赵汗青</v>
          </cell>
          <cell r="H2725">
            <v>100</v>
          </cell>
          <cell r="I2725">
            <v>0</v>
          </cell>
          <cell r="J2725" t="str">
            <v>10x3′单细胞转录组</v>
          </cell>
          <cell r="K2725" t="str">
            <v>叶海婷</v>
          </cell>
          <cell r="L2725">
            <v>22.8</v>
          </cell>
        </row>
        <row r="2725">
          <cell r="P2725" t="e">
            <v>#DIV/0!</v>
          </cell>
        </row>
        <row r="2725">
          <cell r="R2725">
            <v>0</v>
          </cell>
        </row>
        <row r="2726">
          <cell r="F2726" t="str">
            <v>HGC-Lib-26083587</v>
          </cell>
          <cell r="G2726" t="str">
            <v>OE_Vec_4+CQT2026062915-F001+赵汗青</v>
          </cell>
          <cell r="H2726">
            <v>100</v>
          </cell>
          <cell r="I2726">
            <v>0</v>
          </cell>
          <cell r="J2726" t="str">
            <v>10x3′单细胞转录组</v>
          </cell>
          <cell r="K2726" t="str">
            <v>叶海婷</v>
          </cell>
          <cell r="L2726">
            <v>27.4</v>
          </cell>
        </row>
        <row r="2726">
          <cell r="P2726" t="e">
            <v>#DIV/0!</v>
          </cell>
        </row>
        <row r="2726">
          <cell r="R2726">
            <v>0</v>
          </cell>
        </row>
        <row r="2727">
          <cell r="F2727" t="str">
            <v>HGC-Lib-26083588</v>
          </cell>
          <cell r="G2727" t="str">
            <v>OE_Vec_5+CQT2026062915-F001+赵汗青</v>
          </cell>
          <cell r="H2727">
            <v>100</v>
          </cell>
          <cell r="I2727">
            <v>0</v>
          </cell>
          <cell r="J2727" t="str">
            <v>10x3′单细胞转录组</v>
          </cell>
          <cell r="K2727" t="str">
            <v>叶海婷</v>
          </cell>
          <cell r="L2727">
            <v>29.8</v>
          </cell>
        </row>
        <row r="2727">
          <cell r="P2727" t="e">
            <v>#DIV/0!</v>
          </cell>
        </row>
        <row r="2727">
          <cell r="R2727">
            <v>0</v>
          </cell>
        </row>
        <row r="2728">
          <cell r="F2728" t="str">
            <v>HGC-Lib-26083589</v>
          </cell>
          <cell r="G2728" t="str">
            <v>OE_SPP1_4+CQT2026062915-F001+赵汗青</v>
          </cell>
          <cell r="H2728">
            <v>100</v>
          </cell>
          <cell r="I2728">
            <v>0</v>
          </cell>
          <cell r="J2728" t="str">
            <v>10x3′单细胞转录组</v>
          </cell>
          <cell r="K2728" t="str">
            <v>叶海婷</v>
          </cell>
          <cell r="L2728">
            <v>35.2</v>
          </cell>
        </row>
        <row r="2728">
          <cell r="P2728" t="e">
            <v>#DIV/0!</v>
          </cell>
        </row>
        <row r="2728">
          <cell r="R2728">
            <v>0</v>
          </cell>
        </row>
        <row r="2729">
          <cell r="F2729" t="str">
            <v>HGC-Lib-26083590</v>
          </cell>
          <cell r="G2729" t="str">
            <v>OE_SPP1_5+CQT2026062915-F001+赵汗青</v>
          </cell>
          <cell r="H2729">
            <v>100</v>
          </cell>
          <cell r="I2729">
            <v>0</v>
          </cell>
          <cell r="J2729" t="str">
            <v>10x3′单细胞转录组</v>
          </cell>
          <cell r="K2729" t="str">
            <v>叶海婷</v>
          </cell>
          <cell r="L2729">
            <v>29.2</v>
          </cell>
        </row>
        <row r="2729">
          <cell r="P2729" t="e">
            <v>#DIV/0!</v>
          </cell>
        </row>
        <row r="2729">
          <cell r="R2729">
            <v>0</v>
          </cell>
        </row>
        <row r="2730">
          <cell r="F2730" t="str">
            <v>HGC-Lib-26083591</v>
          </cell>
          <cell r="G2730" t="str">
            <v>O+CQT2026070113-F001+赵汗青</v>
          </cell>
          <cell r="H2730">
            <v>100</v>
          </cell>
          <cell r="I2730">
            <v>0</v>
          </cell>
          <cell r="J2730" t="str">
            <v>10x3′单细胞转录组</v>
          </cell>
          <cell r="K2730" t="str">
            <v>叶海婷</v>
          </cell>
          <cell r="L2730">
            <v>30.2</v>
          </cell>
        </row>
        <row r="2730">
          <cell r="P2730" t="e">
            <v>#DIV/0!</v>
          </cell>
        </row>
        <row r="2730">
          <cell r="R2730">
            <v>0</v>
          </cell>
        </row>
        <row r="2731">
          <cell r="F2731" t="str">
            <v>HGC-Lib-26083592</v>
          </cell>
          <cell r="G2731" t="str">
            <v>N+CQT2026070113-F001+赵汗青</v>
          </cell>
          <cell r="H2731">
            <v>100</v>
          </cell>
          <cell r="I2731">
            <v>0</v>
          </cell>
          <cell r="J2731" t="str">
            <v>10x3′单细胞转录组</v>
          </cell>
          <cell r="K2731" t="str">
            <v>叶海婷</v>
          </cell>
          <cell r="L2731">
            <v>29</v>
          </cell>
        </row>
        <row r="2731">
          <cell r="P2731" t="e">
            <v>#DIV/0!</v>
          </cell>
        </row>
        <row r="2731">
          <cell r="R2731">
            <v>0</v>
          </cell>
        </row>
        <row r="2732">
          <cell r="F2732" t="str">
            <v>HGC-Lib-26083593</v>
          </cell>
          <cell r="G2732" t="str">
            <v>HJX+CQT2026062307-F005+赵汗青</v>
          </cell>
          <cell r="H2732">
            <v>100</v>
          </cell>
          <cell r="I2732">
            <v>0</v>
          </cell>
          <cell r="J2732" t="str">
            <v>10x3′单细胞转录组</v>
          </cell>
          <cell r="K2732" t="str">
            <v>叶海婷</v>
          </cell>
          <cell r="L2732">
            <v>46.8</v>
          </cell>
        </row>
        <row r="2732">
          <cell r="P2732" t="e">
            <v>#DIV/0!</v>
          </cell>
        </row>
        <row r="2732">
          <cell r="R2732">
            <v>0</v>
          </cell>
        </row>
        <row r="2733">
          <cell r="F2733" t="str">
            <v>HGC-Lib-26083594</v>
          </cell>
          <cell r="G2733" t="str">
            <v>WYZ+CQT2026062307-F006+赵汗青</v>
          </cell>
          <cell r="H2733">
            <v>100</v>
          </cell>
          <cell r="I2733">
            <v>0</v>
          </cell>
          <cell r="J2733" t="str">
            <v>10x3′单细胞转录组</v>
          </cell>
          <cell r="K2733" t="str">
            <v>叶海婷</v>
          </cell>
          <cell r="L2733">
            <v>27.6</v>
          </cell>
        </row>
        <row r="2733">
          <cell r="P2733" t="e">
            <v>#DIV/0!</v>
          </cell>
        </row>
        <row r="2733">
          <cell r="R2733">
            <v>0</v>
          </cell>
        </row>
        <row r="2734">
          <cell r="F2734" t="str">
            <v>HGC-Lib-26083595</v>
          </cell>
          <cell r="G2734" t="str">
            <v>S2026_07+CQT2026062406-F001+熊慧</v>
          </cell>
          <cell r="H2734">
            <v>100</v>
          </cell>
          <cell r="I2734">
            <v>0</v>
          </cell>
          <cell r="J2734" t="str">
            <v>10x3′单细胞转录组</v>
          </cell>
          <cell r="K2734" t="str">
            <v>叶海婷</v>
          </cell>
          <cell r="L2734">
            <v>26.2</v>
          </cell>
        </row>
        <row r="2734">
          <cell r="P2734" t="e">
            <v>#DIV/0!</v>
          </cell>
        </row>
        <row r="2734">
          <cell r="R2734">
            <v>0</v>
          </cell>
        </row>
        <row r="2735">
          <cell r="F2735" t="str">
            <v>HGC-Lib-26083596</v>
          </cell>
          <cell r="G2735" t="str">
            <v>S2026_08+CQT2026062406-F001+熊慧</v>
          </cell>
          <cell r="H2735">
            <v>100</v>
          </cell>
          <cell r="I2735">
            <v>0</v>
          </cell>
          <cell r="J2735" t="str">
            <v>10x3′单细胞转录组</v>
          </cell>
          <cell r="K2735" t="str">
            <v>叶海婷</v>
          </cell>
          <cell r="L2735">
            <v>31.6</v>
          </cell>
        </row>
        <row r="2735">
          <cell r="P2735" t="e">
            <v>#DIV/0!</v>
          </cell>
        </row>
        <row r="2735">
          <cell r="R2735">
            <v>0</v>
          </cell>
        </row>
        <row r="2736">
          <cell r="F2736" t="str">
            <v>HGC-Lib-26083597</v>
          </cell>
          <cell r="G2736" t="str">
            <v>ZFA-49+CQT2026062605-F001+赵汗青</v>
          </cell>
          <cell r="H2736">
            <v>100</v>
          </cell>
          <cell r="I2736">
            <v>0</v>
          </cell>
          <cell r="J2736" t="str">
            <v>10x3′单细胞转录组</v>
          </cell>
          <cell r="K2736" t="str">
            <v>邵芷轩</v>
          </cell>
          <cell r="L2736">
            <v>29.4</v>
          </cell>
          <cell r="M2736">
            <v>37.44</v>
          </cell>
        </row>
        <row r="2736">
          <cell r="P2736">
            <v>1208.08678500986</v>
          </cell>
          <cell r="Q2736">
            <v>12</v>
          </cell>
          <cell r="R2736">
            <v>352.8</v>
          </cell>
        </row>
        <row r="2736">
          <cell r="U2736" t="str">
            <v>PE150</v>
          </cell>
          <cell r="V2736" t="str">
            <v>Illumina Truseq文库</v>
          </cell>
          <cell r="W2736" t="str">
            <v>未磷酸化</v>
          </cell>
          <cell r="X2736" t="str">
            <v>未环化</v>
          </cell>
        </row>
        <row r="2737">
          <cell r="F2737" t="str">
            <v>HGC-Lib-26083598</v>
          </cell>
          <cell r="G2737" t="str">
            <v>ZFA-62+CQT2026062605-F001+赵汗青</v>
          </cell>
          <cell r="H2737">
            <v>100</v>
          </cell>
          <cell r="I2737">
            <v>0</v>
          </cell>
          <cell r="J2737" t="str">
            <v>10x3′单细胞转录组</v>
          </cell>
          <cell r="K2737" t="str">
            <v>邵芷轩</v>
          </cell>
          <cell r="L2737">
            <v>29.79</v>
          </cell>
          <cell r="M2737">
            <v>37.97</v>
          </cell>
        </row>
        <row r="2737">
          <cell r="P2737">
            <v>1207.02578959097</v>
          </cell>
          <cell r="Q2737">
            <v>12</v>
          </cell>
          <cell r="R2737">
            <v>357.48</v>
          </cell>
        </row>
        <row r="2737">
          <cell r="V2737" t="str">
            <v>Illumina Truseq文库</v>
          </cell>
          <cell r="W2737" t="str">
            <v>未磷酸化</v>
          </cell>
          <cell r="X2737" t="str">
            <v>未环化</v>
          </cell>
        </row>
        <row r="2738">
          <cell r="F2738" t="str">
            <v>HGC-Lib-26083599</v>
          </cell>
          <cell r="G2738" t="str">
            <v>KO_BLM_3+CQT2026060524-F002+赵汗青</v>
          </cell>
          <cell r="H2738">
            <v>100</v>
          </cell>
          <cell r="I2738">
            <v>0</v>
          </cell>
          <cell r="J2738" t="str">
            <v>MobiNova 单细胞3端文库</v>
          </cell>
          <cell r="K2738" t="str">
            <v>邵芷轩</v>
          </cell>
          <cell r="L2738">
            <v>30.23</v>
          </cell>
          <cell r="M2738">
            <v>38.42</v>
          </cell>
        </row>
        <row r="2738">
          <cell r="P2738">
            <v>1210.50734793577</v>
          </cell>
          <cell r="Q2738">
            <v>12</v>
          </cell>
          <cell r="R2738">
            <v>362.76</v>
          </cell>
        </row>
        <row r="2738">
          <cell r="V2738" t="str">
            <v>Illumina Truseq文库</v>
          </cell>
          <cell r="W2738" t="str">
            <v>未磷酸化</v>
          </cell>
          <cell r="X2738" t="str">
            <v>未环化</v>
          </cell>
        </row>
        <row r="2739">
          <cell r="F2739" t="str">
            <v>HGC-Lib-26083600</v>
          </cell>
          <cell r="G2739" t="str">
            <v>WT_BLM_3+CQT2026060524-F002+赵汗青</v>
          </cell>
          <cell r="H2739">
            <v>100</v>
          </cell>
          <cell r="I2739">
            <v>0</v>
          </cell>
          <cell r="J2739" t="str">
            <v>MobiNova 单细胞3端文库</v>
          </cell>
          <cell r="K2739" t="str">
            <v>邵芷轩</v>
          </cell>
          <cell r="L2739">
            <v>44.15</v>
          </cell>
          <cell r="M2739">
            <v>56.02</v>
          </cell>
        </row>
        <row r="2739">
          <cell r="P2739">
            <v>1212.47905967649</v>
          </cell>
          <cell r="Q2739">
            <v>12</v>
          </cell>
          <cell r="R2739">
            <v>529.8</v>
          </cell>
        </row>
        <row r="2739">
          <cell r="V2739" t="str">
            <v>Illumina Truseq文库</v>
          </cell>
          <cell r="W2739" t="str">
            <v>未磷酸化</v>
          </cell>
          <cell r="X2739" t="str">
            <v>未环化</v>
          </cell>
        </row>
        <row r="2740">
          <cell r="F2740" t="str">
            <v>HGC-Lib-26083601</v>
          </cell>
          <cell r="G2740" t="str">
            <v>MC38P-WT_3+CQT2026051207-F002+赵汗青</v>
          </cell>
          <cell r="H2740">
            <v>100</v>
          </cell>
          <cell r="I2740">
            <v>0</v>
          </cell>
          <cell r="J2740" t="str">
            <v>MobiNova 单细胞3端文库</v>
          </cell>
          <cell r="K2740" t="str">
            <v>邵芷轩</v>
          </cell>
          <cell r="L2740">
            <v>43.82</v>
          </cell>
          <cell r="M2740">
            <v>55.68</v>
          </cell>
        </row>
        <row r="2740">
          <cell r="P2740">
            <v>1210.76480990274</v>
          </cell>
          <cell r="Q2740">
            <v>12</v>
          </cell>
          <cell r="R2740">
            <v>525.84</v>
          </cell>
        </row>
        <row r="2740">
          <cell r="V2740" t="str">
            <v>Illumina Truseq文库</v>
          </cell>
          <cell r="W2740" t="str">
            <v>未磷酸化</v>
          </cell>
          <cell r="X2740" t="str">
            <v>未环化</v>
          </cell>
        </row>
        <row r="2741">
          <cell r="F2741" t="str">
            <v>HGC-Lib-26083602</v>
          </cell>
          <cell r="G2741" t="str">
            <v>MC39P-671_3+CQT2026051207-F002+赵汗青</v>
          </cell>
          <cell r="H2741">
            <v>100</v>
          </cell>
          <cell r="I2741">
            <v>0</v>
          </cell>
          <cell r="J2741" t="str">
            <v>MobiNova 单细胞3端文库</v>
          </cell>
          <cell r="K2741" t="str">
            <v>邵芷轩</v>
          </cell>
          <cell r="L2741">
            <v>47.18</v>
          </cell>
          <cell r="M2741">
            <v>59.92</v>
          </cell>
        </row>
        <row r="2741">
          <cell r="P2741">
            <v>1211.35873472322</v>
          </cell>
          <cell r="Q2741">
            <v>12</v>
          </cell>
          <cell r="R2741">
            <v>566.16</v>
          </cell>
        </row>
        <row r="2741">
          <cell r="V2741" t="str">
            <v>Illumina Truseq文库</v>
          </cell>
          <cell r="W2741" t="str">
            <v>未磷酸化</v>
          </cell>
          <cell r="X2741" t="str">
            <v>未环化</v>
          </cell>
        </row>
        <row r="2742">
          <cell r="F2742" t="str">
            <v>HGC-Lib-26083603</v>
          </cell>
          <cell r="G2742" t="str">
            <v>1+CQT2025101002-F014+肖艳青</v>
          </cell>
          <cell r="H2742">
            <v>3</v>
          </cell>
          <cell r="I2742">
            <v>0</v>
          </cell>
          <cell r="J2742" t="str">
            <v>真菌重测序文库</v>
          </cell>
          <cell r="K2742" t="str">
            <v>邵芷轩</v>
          </cell>
          <cell r="L2742">
            <v>16.48</v>
          </cell>
          <cell r="M2742">
            <v>20.65</v>
          </cell>
        </row>
        <row r="2742">
          <cell r="P2742">
            <v>1227.78915999255</v>
          </cell>
          <cell r="Q2742">
            <v>12</v>
          </cell>
          <cell r="R2742">
            <v>197.76</v>
          </cell>
        </row>
        <row r="2742">
          <cell r="V2742" t="str">
            <v>Illumina Truseq文库</v>
          </cell>
          <cell r="W2742" t="str">
            <v>未磷酸化</v>
          </cell>
          <cell r="X2742" t="str">
            <v>未环化</v>
          </cell>
        </row>
        <row r="2743">
          <cell r="F2743" t="str">
            <v>HGC-Lib-26083604</v>
          </cell>
          <cell r="G2743" t="str">
            <v>2+CQT2025101002-F014+肖艳青</v>
          </cell>
          <cell r="H2743">
            <v>3</v>
          </cell>
          <cell r="I2743">
            <v>0</v>
          </cell>
          <cell r="J2743" t="str">
            <v>真菌重测序文库</v>
          </cell>
          <cell r="K2743" t="str">
            <v>邵芷轩</v>
          </cell>
          <cell r="L2743">
            <v>32.03</v>
          </cell>
          <cell r="M2743">
            <v>40.67</v>
          </cell>
        </row>
        <row r="2743">
          <cell r="P2743">
            <v>1211.62830285033</v>
          </cell>
          <cell r="Q2743">
            <v>12</v>
          </cell>
          <cell r="R2743">
            <v>384.36</v>
          </cell>
        </row>
        <row r="2743">
          <cell r="V2743" t="str">
            <v>Illumina Truseq文库</v>
          </cell>
          <cell r="W2743" t="str">
            <v>未磷酸化</v>
          </cell>
          <cell r="X2743" t="str">
            <v>未环化</v>
          </cell>
        </row>
        <row r="2744">
          <cell r="F2744" t="str">
            <v>HGC-Lib-26083605</v>
          </cell>
          <cell r="G2744" t="str">
            <v>3+CQT2025101002-F014+肖艳青</v>
          </cell>
          <cell r="H2744">
            <v>3</v>
          </cell>
          <cell r="I2744">
            <v>0</v>
          </cell>
          <cell r="J2744" t="str">
            <v>真菌重测序文库</v>
          </cell>
          <cell r="K2744" t="str">
            <v>邵芷轩</v>
          </cell>
          <cell r="L2744">
            <v>32.11</v>
          </cell>
          <cell r="M2744">
            <v>40.62</v>
          </cell>
        </row>
        <row r="2744">
          <cell r="P2744">
            <v>1216.14967996061</v>
          </cell>
          <cell r="Q2744">
            <v>12</v>
          </cell>
          <cell r="R2744">
            <v>385.32</v>
          </cell>
        </row>
        <row r="2744">
          <cell r="V2744" t="str">
            <v>Illumina Truseq文库</v>
          </cell>
          <cell r="W2744" t="str">
            <v>未磷酸化</v>
          </cell>
          <cell r="X2744" t="str">
            <v>未环化</v>
          </cell>
        </row>
        <row r="2745">
          <cell r="F2745" t="str">
            <v>HGC-Lib-26083606</v>
          </cell>
          <cell r="G2745" t="str">
            <v>4+CQT2025101002-F014+肖艳青</v>
          </cell>
          <cell r="H2745">
            <v>3</v>
          </cell>
          <cell r="I2745">
            <v>0</v>
          </cell>
          <cell r="J2745" t="str">
            <v>真菌重测序文库</v>
          </cell>
          <cell r="K2745" t="str">
            <v>邵芷轩</v>
          </cell>
          <cell r="L2745">
            <v>29.65</v>
          </cell>
          <cell r="M2745">
            <v>37.22</v>
          </cell>
        </row>
        <row r="2745">
          <cell r="P2745">
            <v>1225.56111271856</v>
          </cell>
          <cell r="Q2745">
            <v>12</v>
          </cell>
          <cell r="R2745">
            <v>355.8</v>
          </cell>
        </row>
        <row r="2745">
          <cell r="V2745" t="str">
            <v>Illumina Truseq文库</v>
          </cell>
          <cell r="W2745" t="str">
            <v>未磷酸化</v>
          </cell>
          <cell r="X2745" t="str">
            <v>未环化</v>
          </cell>
        </row>
        <row r="2746">
          <cell r="F2746" t="str">
            <v>HGC-Lib-26083607</v>
          </cell>
          <cell r="G2746" t="str">
            <v>5+CQT2025101002-F014+肖艳青</v>
          </cell>
          <cell r="H2746">
            <v>3</v>
          </cell>
          <cell r="I2746">
            <v>0</v>
          </cell>
          <cell r="J2746" t="str">
            <v>真菌重测序文库</v>
          </cell>
          <cell r="K2746" t="str">
            <v>邵芷轩</v>
          </cell>
          <cell r="L2746">
            <v>61.8</v>
          </cell>
          <cell r="M2746">
            <v>108.75</v>
          </cell>
        </row>
        <row r="2746">
          <cell r="P2746">
            <v>874.270557029178</v>
          </cell>
          <cell r="Q2746">
            <v>30</v>
          </cell>
          <cell r="R2746">
            <v>1854</v>
          </cell>
        </row>
        <row r="2746">
          <cell r="V2746" t="str">
            <v>Illumina Truseq文库</v>
          </cell>
          <cell r="W2746" t="str">
            <v>未磷酸化</v>
          </cell>
          <cell r="X2746" t="str">
            <v>未环化</v>
          </cell>
        </row>
        <row r="2747">
          <cell r="F2747" t="str">
            <v>HGC-Lib-26083608</v>
          </cell>
          <cell r="G2747" t="str">
            <v>6+CQT2025101002-F014+肖艳青</v>
          </cell>
          <cell r="H2747">
            <v>3</v>
          </cell>
          <cell r="I2747">
            <v>0</v>
          </cell>
          <cell r="J2747" t="str">
            <v>真菌重测序文库</v>
          </cell>
          <cell r="K2747" t="str">
            <v>邵芷轩</v>
          </cell>
          <cell r="L2747">
            <v>69</v>
          </cell>
          <cell r="M2747">
            <v>114.67</v>
          </cell>
        </row>
        <row r="2747">
          <cell r="P2747">
            <v>925.733375371467</v>
          </cell>
          <cell r="Q2747">
            <v>30</v>
          </cell>
          <cell r="R2747">
            <v>2070</v>
          </cell>
        </row>
        <row r="2747">
          <cell r="V2747" t="str">
            <v>Illumina Truseq文库</v>
          </cell>
          <cell r="W2747" t="str">
            <v>未磷酸化</v>
          </cell>
          <cell r="X2747" t="str">
            <v>未环化</v>
          </cell>
        </row>
        <row r="2748">
          <cell r="F2748" t="str">
            <v>HGC-Lib-26083609</v>
          </cell>
          <cell r="G2748" t="str">
            <v>7+CQT2025101002-F014+肖艳青</v>
          </cell>
          <cell r="H2748">
            <v>3</v>
          </cell>
          <cell r="I2748">
            <v>0</v>
          </cell>
          <cell r="J2748" t="str">
            <v>真菌重测序文库</v>
          </cell>
          <cell r="K2748" t="str">
            <v>邵芷轩</v>
          </cell>
          <cell r="L2748">
            <v>30.14</v>
          </cell>
          <cell r="M2748">
            <v>37.98</v>
          </cell>
        </row>
        <row r="2748">
          <cell r="P2748">
            <v>1220.88548628833</v>
          </cell>
          <cell r="Q2748">
            <v>12</v>
          </cell>
          <cell r="R2748">
            <v>361.68</v>
          </cell>
        </row>
        <row r="2748">
          <cell r="V2748" t="str">
            <v>Illumina Truseq文库</v>
          </cell>
          <cell r="W2748" t="str">
            <v>未磷酸化</v>
          </cell>
          <cell r="X2748" t="str">
            <v>未环化</v>
          </cell>
        </row>
        <row r="2749">
          <cell r="F2749" t="str">
            <v>HGC-Lib-26083610</v>
          </cell>
          <cell r="G2749" t="str">
            <v>8+CQT2025101002-F014+肖艳青</v>
          </cell>
          <cell r="H2749">
            <v>3</v>
          </cell>
          <cell r="I2749">
            <v>0</v>
          </cell>
          <cell r="J2749" t="str">
            <v>真菌重测序文库</v>
          </cell>
          <cell r="K2749" t="str">
            <v>邵芷轩</v>
          </cell>
          <cell r="L2749">
            <v>39.59</v>
          </cell>
          <cell r="M2749">
            <v>50.44</v>
          </cell>
        </row>
        <row r="2749">
          <cell r="P2749">
            <v>1207.52760324529</v>
          </cell>
          <cell r="Q2749">
            <v>12</v>
          </cell>
          <cell r="R2749">
            <v>475.08</v>
          </cell>
        </row>
        <row r="2749">
          <cell r="V2749" t="str">
            <v>Illumina Truseq文库</v>
          </cell>
          <cell r="W2749" t="str">
            <v>未磷酸化</v>
          </cell>
          <cell r="X2749" t="str">
            <v>未环化</v>
          </cell>
        </row>
        <row r="2750">
          <cell r="F2750" t="str">
            <v>HGC-Lib-26083611</v>
          </cell>
          <cell r="G2750" t="str">
            <v>9+CQT2025101002-F014+肖艳青</v>
          </cell>
          <cell r="H2750">
            <v>3</v>
          </cell>
          <cell r="I2750">
            <v>0</v>
          </cell>
          <cell r="J2750" t="str">
            <v>真菌重测序文库</v>
          </cell>
          <cell r="K2750" t="str">
            <v>邵芷轩</v>
          </cell>
          <cell r="L2750">
            <v>34.97</v>
          </cell>
          <cell r="M2750">
            <v>44.31</v>
          </cell>
        </row>
        <row r="2750">
          <cell r="P2750">
            <v>1214.17287294065</v>
          </cell>
          <cell r="Q2750">
            <v>12</v>
          </cell>
          <cell r="R2750">
            <v>419.64</v>
          </cell>
        </row>
        <row r="2750">
          <cell r="V2750" t="str">
            <v>Illumina Truseq文库</v>
          </cell>
          <cell r="W2750" t="str">
            <v>未磷酸化</v>
          </cell>
          <cell r="X2750" t="str">
            <v>未环化</v>
          </cell>
        </row>
        <row r="2751">
          <cell r="F2751" t="str">
            <v>HGC-Lib-26083612</v>
          </cell>
          <cell r="G2751" t="str">
            <v>10+CQT2025101002-F014+肖艳青</v>
          </cell>
          <cell r="H2751">
            <v>3</v>
          </cell>
          <cell r="I2751">
            <v>0</v>
          </cell>
          <cell r="J2751" t="str">
            <v>真菌重测序文库</v>
          </cell>
          <cell r="K2751" t="str">
            <v>邵芷轩</v>
          </cell>
          <cell r="L2751">
            <v>25.45</v>
          </cell>
          <cell r="M2751">
            <v>32</v>
          </cell>
        </row>
        <row r="2751">
          <cell r="P2751">
            <v>1223.55769230769</v>
          </cell>
          <cell r="Q2751">
            <v>12</v>
          </cell>
          <cell r="R2751">
            <v>305.4</v>
          </cell>
        </row>
        <row r="2751">
          <cell r="V2751" t="str">
            <v>Illumina Truseq文库</v>
          </cell>
          <cell r="W2751" t="str">
            <v>未磷酸化</v>
          </cell>
          <cell r="X2751" t="str">
            <v>未环化</v>
          </cell>
        </row>
        <row r="2752">
          <cell r="F2752" t="str">
            <v>HGC-Lib-26083613</v>
          </cell>
          <cell r="G2752" t="str">
            <v>11+CQT2025101002-F014+肖艳青</v>
          </cell>
          <cell r="H2752">
            <v>3</v>
          </cell>
          <cell r="I2752">
            <v>0</v>
          </cell>
          <cell r="J2752" t="str">
            <v>真菌重测序文库</v>
          </cell>
          <cell r="K2752" t="str">
            <v>邵芷轩</v>
          </cell>
          <cell r="L2752">
            <v>15.78</v>
          </cell>
          <cell r="M2752">
            <v>19.63</v>
          </cell>
        </row>
        <row r="2752">
          <cell r="P2752">
            <v>1236.72557702104</v>
          </cell>
          <cell r="Q2752">
            <v>12</v>
          </cell>
          <cell r="R2752">
            <v>189.36</v>
          </cell>
        </row>
        <row r="2752">
          <cell r="V2752" t="str">
            <v>Illumina Truseq文库</v>
          </cell>
          <cell r="W2752" t="str">
            <v>未磷酸化</v>
          </cell>
          <cell r="X2752" t="str">
            <v>未环化</v>
          </cell>
        </row>
        <row r="2753">
          <cell r="F2753" t="str">
            <v>HGC-Lib-26083614</v>
          </cell>
          <cell r="G2753" t="str">
            <v>12+CQT2025101002-F014+肖艳青</v>
          </cell>
          <cell r="H2753">
            <v>3</v>
          </cell>
          <cell r="I2753">
            <v>0</v>
          </cell>
          <cell r="J2753" t="str">
            <v>真菌重测序文库</v>
          </cell>
          <cell r="K2753" t="str">
            <v>邵芷轩</v>
          </cell>
          <cell r="L2753">
            <v>37.07</v>
          </cell>
          <cell r="M2753">
            <v>47.04</v>
          </cell>
        </row>
        <row r="2753">
          <cell r="P2753">
            <v>1212.38880167452</v>
          </cell>
          <cell r="Q2753">
            <v>12</v>
          </cell>
          <cell r="R2753">
            <v>444.84</v>
          </cell>
        </row>
        <row r="2753">
          <cell r="V2753" t="str">
            <v>Illumina Truseq文库</v>
          </cell>
          <cell r="W2753" t="str">
            <v>未磷酸化</v>
          </cell>
          <cell r="X2753" t="str">
            <v>未环化</v>
          </cell>
        </row>
        <row r="2754">
          <cell r="F2754" t="str">
            <v>HGC-Lib-26083615</v>
          </cell>
          <cell r="G2754" t="str">
            <v>13+CQT2025101002-F014+肖艳青</v>
          </cell>
          <cell r="H2754">
            <v>3</v>
          </cell>
          <cell r="I2754">
            <v>0</v>
          </cell>
          <cell r="J2754" t="str">
            <v>真菌重测序文库</v>
          </cell>
          <cell r="K2754" t="str">
            <v>邵芷轩</v>
          </cell>
          <cell r="L2754">
            <v>64.6</v>
          </cell>
          <cell r="M2754">
            <v>112.48</v>
          </cell>
        </row>
        <row r="2754">
          <cell r="P2754">
            <v>883.575883575883</v>
          </cell>
          <cell r="Q2754">
            <v>30</v>
          </cell>
          <cell r="R2754">
            <v>1938</v>
          </cell>
        </row>
        <row r="2754">
          <cell r="V2754" t="str">
            <v>Illumina Truseq文库</v>
          </cell>
          <cell r="W2754" t="str">
            <v>未磷酸化</v>
          </cell>
          <cell r="X2754" t="str">
            <v>未环化</v>
          </cell>
        </row>
        <row r="2755">
          <cell r="F2755" t="str">
            <v>HGC-Lib-26083616</v>
          </cell>
          <cell r="G2755" t="str">
            <v>14+CQT2025101002-F014+肖艳青</v>
          </cell>
          <cell r="H2755">
            <v>3</v>
          </cell>
          <cell r="I2755">
            <v>0</v>
          </cell>
          <cell r="J2755" t="str">
            <v>真菌重测序文库</v>
          </cell>
          <cell r="K2755" t="str">
            <v>邵芷轩</v>
          </cell>
          <cell r="L2755">
            <v>29.64</v>
          </cell>
          <cell r="M2755">
            <v>37.35</v>
          </cell>
        </row>
        <row r="2755">
          <cell r="P2755">
            <v>1220.88353413655</v>
          </cell>
          <cell r="Q2755">
            <v>12</v>
          </cell>
          <cell r="R2755">
            <v>355.68</v>
          </cell>
        </row>
        <row r="2755">
          <cell r="V2755" t="str">
            <v>Illumina Truseq文库</v>
          </cell>
          <cell r="W2755" t="str">
            <v>未磷酸化</v>
          </cell>
          <cell r="X2755" t="str">
            <v>未环化</v>
          </cell>
        </row>
        <row r="2756">
          <cell r="F2756" t="str">
            <v>HGC-Lib-26083617</v>
          </cell>
          <cell r="G2756" t="str">
            <v>15+CQT2025101002-F014+肖艳青</v>
          </cell>
          <cell r="H2756">
            <v>3</v>
          </cell>
          <cell r="I2756">
            <v>0</v>
          </cell>
          <cell r="J2756" t="str">
            <v>真菌重测序文库</v>
          </cell>
          <cell r="K2756" t="str">
            <v>邵芷轩</v>
          </cell>
          <cell r="L2756">
            <v>57.8</v>
          </cell>
          <cell r="M2756">
            <v>108.64</v>
          </cell>
        </row>
        <row r="2756">
          <cell r="P2756">
            <v>818.511385521695</v>
          </cell>
          <cell r="Q2756">
            <v>30</v>
          </cell>
          <cell r="R2756">
            <v>1734</v>
          </cell>
        </row>
        <row r="2756">
          <cell r="V2756" t="str">
            <v>Illumina Truseq文库</v>
          </cell>
          <cell r="W2756" t="str">
            <v>未磷酸化</v>
          </cell>
          <cell r="X2756" t="str">
            <v>未环化</v>
          </cell>
        </row>
        <row r="2757">
          <cell r="F2757" t="str">
            <v>HGC-Lib-26083618</v>
          </cell>
          <cell r="G2757" t="str">
            <v>16+CQT2025101002-F014+肖艳青</v>
          </cell>
          <cell r="H2757">
            <v>3</v>
          </cell>
          <cell r="I2757">
            <v>0</v>
          </cell>
          <cell r="J2757" t="str">
            <v>真菌重测序文库</v>
          </cell>
          <cell r="K2757" t="str">
            <v>邵芷轩</v>
          </cell>
          <cell r="L2757">
            <v>26.85</v>
          </cell>
          <cell r="M2757">
            <v>33.75</v>
          </cell>
        </row>
        <row r="2757">
          <cell r="P2757">
            <v>1223.93162393162</v>
          </cell>
          <cell r="Q2757">
            <v>12</v>
          </cell>
          <cell r="R2757">
            <v>322.2</v>
          </cell>
        </row>
        <row r="2757">
          <cell r="V2757" t="str">
            <v>Illumina Truseq文库</v>
          </cell>
          <cell r="W2757" t="str">
            <v>未磷酸化</v>
          </cell>
          <cell r="X2757" t="str">
            <v>未环化</v>
          </cell>
        </row>
        <row r="2758">
          <cell r="F2758" t="str">
            <v>HGC-Lib-26083619</v>
          </cell>
          <cell r="G2758" t="str">
            <v>17+CQT2025101002-F014+肖艳青</v>
          </cell>
          <cell r="H2758">
            <v>3</v>
          </cell>
          <cell r="I2758">
            <v>0</v>
          </cell>
          <cell r="J2758" t="str">
            <v>真菌重测序文库</v>
          </cell>
          <cell r="K2758" t="str">
            <v>邵芷轩</v>
          </cell>
          <cell r="L2758">
            <v>18.1</v>
          </cell>
          <cell r="M2758">
            <v>22.47</v>
          </cell>
        </row>
        <row r="2758">
          <cell r="P2758">
            <v>1239.25918318442</v>
          </cell>
          <cell r="Q2758">
            <v>12</v>
          </cell>
          <cell r="R2758">
            <v>217.2</v>
          </cell>
        </row>
        <row r="2758">
          <cell r="V2758" t="str">
            <v>Illumina Truseq文库</v>
          </cell>
          <cell r="W2758" t="str">
            <v>未磷酸化</v>
          </cell>
          <cell r="X2758" t="str">
            <v>未环化</v>
          </cell>
        </row>
        <row r="2759">
          <cell r="F2759" t="str">
            <v>HGC-Lib-26083620</v>
          </cell>
          <cell r="G2759" t="str">
            <v>18+CQT2025101002-F014+肖艳青</v>
          </cell>
          <cell r="H2759">
            <v>3</v>
          </cell>
          <cell r="I2759">
            <v>0</v>
          </cell>
          <cell r="J2759" t="str">
            <v>真菌重测序文库</v>
          </cell>
          <cell r="K2759" t="str">
            <v>邵芷轩</v>
          </cell>
          <cell r="L2759">
            <v>63</v>
          </cell>
          <cell r="M2759">
            <v>112.05</v>
          </cell>
        </row>
        <row r="2759">
          <cell r="P2759">
            <v>864.998455359901</v>
          </cell>
          <cell r="Q2759">
            <v>30</v>
          </cell>
          <cell r="R2759">
            <v>1890</v>
          </cell>
        </row>
        <row r="2759">
          <cell r="V2759" t="str">
            <v>Illumina Truseq文库</v>
          </cell>
          <cell r="W2759" t="str">
            <v>未磷酸化</v>
          </cell>
          <cell r="X2759" t="str">
            <v>未环化</v>
          </cell>
        </row>
        <row r="2760">
          <cell r="F2760" t="str">
            <v>HGC-Lib-26083621</v>
          </cell>
          <cell r="G2760" t="str">
            <v>19+CQT2025101002-F014+肖艳青</v>
          </cell>
          <cell r="H2760">
            <v>3</v>
          </cell>
          <cell r="I2760">
            <v>0</v>
          </cell>
          <cell r="J2760" t="str">
            <v>真菌重测序文库</v>
          </cell>
          <cell r="K2760" t="str">
            <v>邵芷轩</v>
          </cell>
          <cell r="L2760">
            <v>45.6</v>
          </cell>
          <cell r="M2760">
            <v>99.01</v>
          </cell>
        </row>
        <row r="2760">
          <cell r="P2760">
            <v>708.553137600709</v>
          </cell>
          <cell r="Q2760">
            <v>30</v>
          </cell>
          <cell r="R2760">
            <v>1368</v>
          </cell>
        </row>
        <row r="2760">
          <cell r="V2760" t="str">
            <v>Illumina Truseq文库</v>
          </cell>
          <cell r="W2760" t="str">
            <v>未磷酸化</v>
          </cell>
          <cell r="X2760" t="str">
            <v>未环化</v>
          </cell>
        </row>
        <row r="2761">
          <cell r="F2761" t="str">
            <v>HGC-Lib-26083622</v>
          </cell>
          <cell r="G2761" t="str">
            <v>20+CQT2025101002-F014+肖艳青</v>
          </cell>
          <cell r="H2761">
            <v>3</v>
          </cell>
          <cell r="I2761">
            <v>0</v>
          </cell>
          <cell r="J2761" t="str">
            <v>真菌重测序文库</v>
          </cell>
          <cell r="K2761" t="str">
            <v>邵芷轩</v>
          </cell>
          <cell r="L2761">
            <v>24.8</v>
          </cell>
          <cell r="M2761">
            <v>92.29</v>
          </cell>
        </row>
        <row r="2761">
          <cell r="P2761">
            <v>413.412570742726</v>
          </cell>
          <cell r="Q2761">
            <v>30</v>
          </cell>
          <cell r="R2761">
            <v>744</v>
          </cell>
        </row>
        <row r="2761">
          <cell r="V2761" t="str">
            <v>Illumina Truseq文库</v>
          </cell>
          <cell r="W2761" t="str">
            <v>未磷酸化</v>
          </cell>
          <cell r="X2761" t="str">
            <v>未环化</v>
          </cell>
        </row>
        <row r="2762">
          <cell r="F2762" t="str">
            <v>HGC-Lib-26083623</v>
          </cell>
          <cell r="G2762" t="str">
            <v>21+CQT2025101002-F014+肖艳青</v>
          </cell>
          <cell r="H2762">
            <v>3</v>
          </cell>
          <cell r="I2762">
            <v>0</v>
          </cell>
          <cell r="J2762" t="str">
            <v>真菌重测序文库</v>
          </cell>
          <cell r="K2762" t="str">
            <v>邵芷轩</v>
          </cell>
          <cell r="L2762">
            <v>20.19</v>
          </cell>
          <cell r="M2762">
            <v>25.01</v>
          </cell>
        </row>
        <row r="2762">
          <cell r="P2762">
            <v>1241.96475256051</v>
          </cell>
          <cell r="Q2762">
            <v>12</v>
          </cell>
          <cell r="R2762">
            <v>242.28</v>
          </cell>
        </row>
        <row r="2762">
          <cell r="V2762" t="str">
            <v>Illumina Truseq文库</v>
          </cell>
          <cell r="W2762" t="str">
            <v>未磷酸化</v>
          </cell>
          <cell r="X2762" t="str">
            <v>未环化</v>
          </cell>
        </row>
        <row r="2763">
          <cell r="F2763" t="str">
            <v>HGC-Lib-26083624</v>
          </cell>
          <cell r="G2763" t="str">
            <v>22+CQT2025101002-F014+肖艳青</v>
          </cell>
          <cell r="H2763">
            <v>3</v>
          </cell>
          <cell r="I2763">
            <v>0</v>
          </cell>
          <cell r="J2763" t="str">
            <v>真菌重测序文库</v>
          </cell>
          <cell r="K2763" t="str">
            <v>邵芷轩</v>
          </cell>
          <cell r="L2763">
            <v>41.61</v>
          </cell>
          <cell r="M2763">
            <v>53.14</v>
          </cell>
        </row>
        <row r="2763">
          <cell r="P2763">
            <v>1204.65533713558</v>
          </cell>
          <cell r="Q2763">
            <v>12</v>
          </cell>
          <cell r="R2763">
            <v>499.32</v>
          </cell>
        </row>
        <row r="2763">
          <cell r="V2763" t="str">
            <v>Illumina Truseq文库</v>
          </cell>
          <cell r="W2763" t="str">
            <v>未磷酸化</v>
          </cell>
          <cell r="X2763" t="str">
            <v>未环化</v>
          </cell>
        </row>
        <row r="2764">
          <cell r="F2764" t="str">
            <v>HGC-Lib-26083625</v>
          </cell>
          <cell r="G2764" t="str">
            <v>23+CQT2025101002-F014+肖艳青</v>
          </cell>
          <cell r="H2764">
            <v>3</v>
          </cell>
          <cell r="I2764">
            <v>0</v>
          </cell>
          <cell r="J2764" t="str">
            <v>真菌重测序文库</v>
          </cell>
          <cell r="K2764" t="str">
            <v>邵芷轩</v>
          </cell>
          <cell r="L2764">
            <v>23.73</v>
          </cell>
          <cell r="M2764">
            <v>29.45</v>
          </cell>
        </row>
        <row r="2764">
          <cell r="P2764">
            <v>1239.64999347003</v>
          </cell>
          <cell r="Q2764">
            <v>12</v>
          </cell>
          <cell r="R2764">
            <v>284.76</v>
          </cell>
        </row>
        <row r="2764">
          <cell r="V2764" t="str">
            <v>Illumina Truseq文库</v>
          </cell>
          <cell r="W2764" t="str">
            <v>未磷酸化</v>
          </cell>
          <cell r="X2764" t="str">
            <v>未环化</v>
          </cell>
        </row>
        <row r="2765">
          <cell r="F2765" t="str">
            <v>HGC-Lib-26083626</v>
          </cell>
          <cell r="G2765" t="str">
            <v>24+CQT2025101002-F014+肖艳青</v>
          </cell>
          <cell r="H2765">
            <v>3</v>
          </cell>
          <cell r="I2765">
            <v>0</v>
          </cell>
          <cell r="J2765" t="str">
            <v>真菌重测序文库</v>
          </cell>
          <cell r="K2765" t="str">
            <v>邵芷轩</v>
          </cell>
          <cell r="L2765">
            <v>27.18</v>
          </cell>
          <cell r="M2765">
            <v>34.19</v>
          </cell>
        </row>
        <row r="2765">
          <cell r="P2765">
            <v>1223.02967579364</v>
          </cell>
          <cell r="Q2765">
            <v>12</v>
          </cell>
          <cell r="R2765">
            <v>326.16</v>
          </cell>
        </row>
        <row r="2765">
          <cell r="V2765" t="str">
            <v>Illumina Truseq文库</v>
          </cell>
          <cell r="W2765" t="str">
            <v>未磷酸化</v>
          </cell>
          <cell r="X2765" t="str">
            <v>未环化</v>
          </cell>
        </row>
        <row r="2766">
          <cell r="F2766" t="str">
            <v>HGC-Lib-26083627</v>
          </cell>
          <cell r="G2766" t="str">
            <v>25+CQT2025101002-F014+肖艳青</v>
          </cell>
          <cell r="H2766">
            <v>3</v>
          </cell>
          <cell r="I2766">
            <v>0</v>
          </cell>
          <cell r="J2766" t="str">
            <v>真菌重测序文库</v>
          </cell>
          <cell r="K2766" t="str">
            <v>邵芷轩</v>
          </cell>
          <cell r="L2766">
            <v>20.76</v>
          </cell>
          <cell r="M2766">
            <v>25.78</v>
          </cell>
        </row>
        <row r="2766">
          <cell r="P2766">
            <v>1238.88524198842</v>
          </cell>
          <cell r="Q2766">
            <v>12</v>
          </cell>
          <cell r="R2766">
            <v>249.12</v>
          </cell>
        </row>
        <row r="2766">
          <cell r="V2766" t="str">
            <v>Illumina Truseq文库</v>
          </cell>
          <cell r="W2766" t="str">
            <v>未磷酸化</v>
          </cell>
          <cell r="X2766" t="str">
            <v>未环化</v>
          </cell>
        </row>
        <row r="2767">
          <cell r="F2767" t="str">
            <v>HGC-Lib-26083628</v>
          </cell>
          <cell r="G2767" t="str">
            <v>26+CQT2025101002-F014+肖艳青</v>
          </cell>
          <cell r="H2767">
            <v>3</v>
          </cell>
          <cell r="I2767">
            <v>0</v>
          </cell>
          <cell r="J2767" t="str">
            <v>真菌重测序文库</v>
          </cell>
          <cell r="K2767" t="str">
            <v>邵芷轩</v>
          </cell>
          <cell r="L2767">
            <v>21.94</v>
          </cell>
          <cell r="M2767">
            <v>27.6</v>
          </cell>
        </row>
        <row r="2767">
          <cell r="P2767">
            <v>1222.96544035674</v>
          </cell>
          <cell r="Q2767">
            <v>12</v>
          </cell>
          <cell r="R2767">
            <v>263.28</v>
          </cell>
        </row>
        <row r="2767">
          <cell r="V2767" t="str">
            <v>Illumina Truseq文库</v>
          </cell>
          <cell r="W2767" t="str">
            <v>未磷酸化</v>
          </cell>
          <cell r="X2767" t="str">
            <v>未环化</v>
          </cell>
        </row>
        <row r="2768">
          <cell r="F2768" t="str">
            <v>HGC-Lib-26083629</v>
          </cell>
          <cell r="G2768" t="str">
            <v>27+CQT2025101002-F014+肖艳青</v>
          </cell>
          <cell r="H2768">
            <v>3</v>
          </cell>
          <cell r="I2768">
            <v>0</v>
          </cell>
          <cell r="J2768" t="str">
            <v>真菌重测序文库</v>
          </cell>
          <cell r="K2768" t="str">
            <v>邵芷轩</v>
          </cell>
          <cell r="L2768">
            <v>49.6</v>
          </cell>
          <cell r="M2768">
            <v>91.58</v>
          </cell>
        </row>
        <row r="2768">
          <cell r="P2768">
            <v>833.235338585852</v>
          </cell>
          <cell r="Q2768">
            <v>12</v>
          </cell>
          <cell r="R2768">
            <v>595.2</v>
          </cell>
        </row>
        <row r="2768">
          <cell r="V2768" t="str">
            <v>Illumina Truseq文库</v>
          </cell>
          <cell r="W2768" t="str">
            <v>未磷酸化</v>
          </cell>
          <cell r="X2768" t="str">
            <v>未环化</v>
          </cell>
        </row>
        <row r="2769">
          <cell r="F2769" t="str">
            <v>HGC-Lib-26083630</v>
          </cell>
          <cell r="G2769" t="str">
            <v>28+CQT2025101002-F014+肖艳青</v>
          </cell>
          <cell r="H2769">
            <v>3</v>
          </cell>
          <cell r="I2769">
            <v>0</v>
          </cell>
          <cell r="J2769" t="str">
            <v>真菌重测序文库</v>
          </cell>
          <cell r="K2769" t="str">
            <v>邵芷轩</v>
          </cell>
          <cell r="L2769">
            <v>26.61</v>
          </cell>
          <cell r="M2769">
            <v>33.31</v>
          </cell>
        </row>
        <row r="2769">
          <cell r="P2769">
            <v>1229.01415606309</v>
          </cell>
          <cell r="Q2769">
            <v>12</v>
          </cell>
          <cell r="R2769">
            <v>319.32</v>
          </cell>
        </row>
        <row r="2769">
          <cell r="V2769" t="str">
            <v>Illumina Truseq文库</v>
          </cell>
          <cell r="W2769" t="str">
            <v>未磷酸化</v>
          </cell>
          <cell r="X2769" t="str">
            <v>未环化</v>
          </cell>
        </row>
        <row r="2770">
          <cell r="F2770" t="str">
            <v>HGC-Lib-26083631</v>
          </cell>
          <cell r="G2770" t="str">
            <v>29+CQT2025101002-F014+肖艳青</v>
          </cell>
          <cell r="H2770">
            <v>3</v>
          </cell>
          <cell r="I2770">
            <v>0</v>
          </cell>
          <cell r="J2770" t="str">
            <v>真菌重测序文库</v>
          </cell>
          <cell r="K2770" t="str">
            <v>邵芷轩</v>
          </cell>
          <cell r="L2770">
            <v>21.66</v>
          </cell>
          <cell r="M2770">
            <v>26.84</v>
          </cell>
        </row>
        <row r="2770">
          <cell r="P2770">
            <v>1241.545339906</v>
          </cell>
          <cell r="Q2770">
            <v>12</v>
          </cell>
          <cell r="R2770">
            <v>259.92</v>
          </cell>
        </row>
        <row r="2770">
          <cell r="V2770" t="str">
            <v>Illumina Truseq文库</v>
          </cell>
          <cell r="W2770" t="str">
            <v>未磷酸化</v>
          </cell>
          <cell r="X2770" t="str">
            <v>未环化</v>
          </cell>
        </row>
        <row r="2771">
          <cell r="F2771" t="str">
            <v>HGC-Lib-26083632</v>
          </cell>
          <cell r="G2771" t="str">
            <v>30+CQT2025101002-F014+肖艳青</v>
          </cell>
          <cell r="H2771">
            <v>3</v>
          </cell>
          <cell r="I2771">
            <v>0</v>
          </cell>
          <cell r="J2771" t="str">
            <v>真菌重测序文库</v>
          </cell>
          <cell r="K2771" t="str">
            <v>邵芷轩</v>
          </cell>
          <cell r="L2771">
            <v>31.6</v>
          </cell>
          <cell r="M2771">
            <v>86.89</v>
          </cell>
        </row>
        <row r="2771">
          <cell r="P2771">
            <v>559.504944359358</v>
          </cell>
          <cell r="Q2771">
            <v>12</v>
          </cell>
          <cell r="R2771">
            <v>379.2</v>
          </cell>
        </row>
        <row r="2771">
          <cell r="V2771" t="str">
            <v>Illumina Truseq文库</v>
          </cell>
          <cell r="W2771" t="str">
            <v>未磷酸化</v>
          </cell>
          <cell r="X2771" t="str">
            <v>未环化</v>
          </cell>
        </row>
        <row r="2772">
          <cell r="F2772" t="str">
            <v>HGC-Lib-26083633</v>
          </cell>
          <cell r="G2772" t="str">
            <v>31+CQT2025101002-F014+肖艳青</v>
          </cell>
          <cell r="H2772">
            <v>3</v>
          </cell>
          <cell r="I2772">
            <v>0</v>
          </cell>
          <cell r="J2772" t="str">
            <v>真菌重测序文库</v>
          </cell>
          <cell r="K2772" t="str">
            <v>邵芷轩</v>
          </cell>
          <cell r="L2772">
            <v>33.97</v>
          </cell>
          <cell r="M2772">
            <v>42.85</v>
          </cell>
        </row>
        <row r="2772">
          <cell r="P2772">
            <v>1219.639170631</v>
          </cell>
          <cell r="Q2772">
            <v>12</v>
          </cell>
          <cell r="R2772">
            <v>407.64</v>
          </cell>
        </row>
        <row r="2772">
          <cell r="V2772" t="str">
            <v>Illumina Truseq文库</v>
          </cell>
          <cell r="W2772" t="str">
            <v>未磷酸化</v>
          </cell>
          <cell r="X2772" t="str">
            <v>未环化</v>
          </cell>
        </row>
        <row r="2773">
          <cell r="F2773" t="str">
            <v>HGC-Lib-26083634</v>
          </cell>
          <cell r="G2773" t="str">
            <v>32+CQT2025101002-F014+肖艳青</v>
          </cell>
          <cell r="H2773">
            <v>3</v>
          </cell>
          <cell r="I2773">
            <v>0</v>
          </cell>
          <cell r="J2773" t="str">
            <v>真菌重测序文库</v>
          </cell>
          <cell r="K2773" t="str">
            <v>邵芷轩</v>
          </cell>
          <cell r="L2773">
            <v>31.84</v>
          </cell>
          <cell r="M2773">
            <v>40.32</v>
          </cell>
        </row>
        <row r="2773">
          <cell r="P2773">
            <v>1214.89621489621</v>
          </cell>
          <cell r="Q2773">
            <v>12</v>
          </cell>
          <cell r="R2773">
            <v>382.08</v>
          </cell>
        </row>
        <row r="2773">
          <cell r="V2773" t="str">
            <v>Illumina Truseq文库</v>
          </cell>
          <cell r="W2773" t="str">
            <v>未磷酸化</v>
          </cell>
          <cell r="X2773" t="str">
            <v>未环化</v>
          </cell>
        </row>
        <row r="2774">
          <cell r="F2774" t="str">
            <v>HGC-Lib-26083635</v>
          </cell>
          <cell r="G2774" t="str">
            <v>33+CQT2025101002-F014+肖艳青</v>
          </cell>
          <cell r="H2774">
            <v>3</v>
          </cell>
          <cell r="I2774">
            <v>0</v>
          </cell>
          <cell r="J2774" t="str">
            <v>真菌重测序文库</v>
          </cell>
          <cell r="K2774" t="str">
            <v>邵芷轩</v>
          </cell>
          <cell r="L2774">
            <v>12.24</v>
          </cell>
          <cell r="M2774">
            <v>15.27</v>
          </cell>
        </row>
        <row r="2774">
          <cell r="P2774">
            <v>1233.18724497506</v>
          </cell>
          <cell r="Q2774">
            <v>12</v>
          </cell>
          <cell r="R2774">
            <v>146.88</v>
          </cell>
        </row>
        <row r="2774">
          <cell r="V2774" t="str">
            <v>Illumina Truseq文库</v>
          </cell>
          <cell r="W2774" t="str">
            <v>未磷酸化</v>
          </cell>
          <cell r="X2774" t="str">
            <v>未环化</v>
          </cell>
        </row>
        <row r="2775">
          <cell r="F2775" t="str">
            <v>HGC-Lib-26083636</v>
          </cell>
          <cell r="G2775" t="str">
            <v>34+CQT2025101002-F014+肖艳青</v>
          </cell>
          <cell r="H2775">
            <v>3</v>
          </cell>
          <cell r="I2775">
            <v>0</v>
          </cell>
          <cell r="J2775" t="str">
            <v>真菌重测序文库</v>
          </cell>
          <cell r="K2775" t="str">
            <v>邵芷轩</v>
          </cell>
          <cell r="L2775">
            <v>19.03</v>
          </cell>
          <cell r="M2775">
            <v>23.42</v>
          </cell>
        </row>
        <row r="2775">
          <cell r="P2775">
            <v>1250.08211259279</v>
          </cell>
          <cell r="Q2775">
            <v>12</v>
          </cell>
          <cell r="R2775">
            <v>228.36</v>
          </cell>
        </row>
        <row r="2775">
          <cell r="V2775" t="str">
            <v>Illumina Truseq文库</v>
          </cell>
          <cell r="W2775" t="str">
            <v>未磷酸化</v>
          </cell>
          <cell r="X2775" t="str">
            <v>未环化</v>
          </cell>
        </row>
        <row r="2776">
          <cell r="F2776" t="str">
            <v>HGC-Lib-26083637</v>
          </cell>
          <cell r="G2776" t="str">
            <v>35+CQT2025101002-F014+肖艳青</v>
          </cell>
          <cell r="H2776">
            <v>3</v>
          </cell>
          <cell r="I2776">
            <v>0</v>
          </cell>
          <cell r="J2776" t="str">
            <v>真菌重测序文库</v>
          </cell>
          <cell r="K2776" t="str">
            <v>邵芷轩</v>
          </cell>
          <cell r="L2776">
            <v>58.2</v>
          </cell>
          <cell r="M2776">
            <v>97.88</v>
          </cell>
        </row>
        <row r="2776">
          <cell r="P2776">
            <v>914.777907013297</v>
          </cell>
          <cell r="Q2776">
            <v>30</v>
          </cell>
          <cell r="R2776">
            <v>1746</v>
          </cell>
        </row>
        <row r="2776">
          <cell r="V2776" t="str">
            <v>Illumina Truseq文库</v>
          </cell>
          <cell r="W2776" t="str">
            <v>未磷酸化</v>
          </cell>
          <cell r="X2776" t="str">
            <v>未环化</v>
          </cell>
        </row>
        <row r="2777">
          <cell r="F2777" t="str">
            <v>HGC-Lib-26083638</v>
          </cell>
          <cell r="G2777" t="str">
            <v>36+CQT2025101002-F014+肖艳青</v>
          </cell>
          <cell r="H2777">
            <v>3</v>
          </cell>
          <cell r="I2777">
            <v>0</v>
          </cell>
          <cell r="J2777" t="str">
            <v>真菌重测序文库</v>
          </cell>
          <cell r="K2777" t="str">
            <v>邵芷轩</v>
          </cell>
          <cell r="L2777">
            <v>16.69</v>
          </cell>
          <cell r="M2777">
            <v>20.62</v>
          </cell>
        </row>
        <row r="2777">
          <cell r="P2777">
            <v>1245.24360217862</v>
          </cell>
          <cell r="Q2777">
            <v>12</v>
          </cell>
          <cell r="R2777">
            <v>200.28</v>
          </cell>
        </row>
        <row r="2777">
          <cell r="V2777" t="str">
            <v>Illumina Truseq文库</v>
          </cell>
          <cell r="W2777" t="str">
            <v>未磷酸化</v>
          </cell>
          <cell r="X2777" t="str">
            <v>未环化</v>
          </cell>
        </row>
        <row r="2778">
          <cell r="F2778" t="str">
            <v>HGC-Lib-26083639</v>
          </cell>
          <cell r="G2778" t="str">
            <v>37+CQT2025101002-F014+肖艳青</v>
          </cell>
          <cell r="H2778">
            <v>3</v>
          </cell>
          <cell r="I2778">
            <v>0</v>
          </cell>
          <cell r="J2778" t="str">
            <v>真菌重测序文库</v>
          </cell>
          <cell r="K2778" t="str">
            <v>邵芷轩</v>
          </cell>
          <cell r="L2778">
            <v>33.4</v>
          </cell>
          <cell r="M2778">
            <v>71.92</v>
          </cell>
        </row>
        <row r="2778">
          <cell r="P2778">
            <v>714.469068195431</v>
          </cell>
          <cell r="Q2778">
            <v>12</v>
          </cell>
          <cell r="R2778">
            <v>400.8</v>
          </cell>
        </row>
        <row r="2778">
          <cell r="V2778" t="str">
            <v>Illumina Truseq文库</v>
          </cell>
          <cell r="W2778" t="str">
            <v>未磷酸化</v>
          </cell>
          <cell r="X2778" t="str">
            <v>未环化</v>
          </cell>
        </row>
        <row r="2779">
          <cell r="F2779" t="str">
            <v>HGC-Lib-26083640</v>
          </cell>
          <cell r="G2779" t="str">
            <v>38+CQT2025101002-F014+肖艳青</v>
          </cell>
          <cell r="H2779">
            <v>3</v>
          </cell>
          <cell r="I2779">
            <v>0</v>
          </cell>
          <cell r="J2779" t="str">
            <v>真菌重测序文库</v>
          </cell>
          <cell r="K2779" t="str">
            <v>邵芷轩</v>
          </cell>
          <cell r="L2779">
            <v>29.63</v>
          </cell>
          <cell r="M2779">
            <v>37.16</v>
          </cell>
        </row>
        <row r="2779">
          <cell r="P2779">
            <v>1226.71193177114</v>
          </cell>
          <cell r="Q2779">
            <v>12</v>
          </cell>
          <cell r="R2779">
            <v>355.56</v>
          </cell>
        </row>
        <row r="2779">
          <cell r="V2779" t="str">
            <v>Illumina Truseq文库</v>
          </cell>
          <cell r="W2779" t="str">
            <v>未磷酸化</v>
          </cell>
          <cell r="X2779" t="str">
            <v>未环化</v>
          </cell>
        </row>
        <row r="2780">
          <cell r="F2780" t="str">
            <v>HGC-Lib-26083641</v>
          </cell>
          <cell r="G2780" t="str">
            <v>39+CQT2025101002-F014+肖艳青</v>
          </cell>
          <cell r="H2780">
            <v>3</v>
          </cell>
          <cell r="I2780">
            <v>0</v>
          </cell>
          <cell r="J2780" t="str">
            <v>真菌重测序文库</v>
          </cell>
          <cell r="K2780" t="str">
            <v>邵芷轩</v>
          </cell>
          <cell r="L2780">
            <v>19.49</v>
          </cell>
          <cell r="M2780">
            <v>23.92</v>
          </cell>
        </row>
        <row r="2780">
          <cell r="P2780">
            <v>1253.5374324672</v>
          </cell>
          <cell r="Q2780">
            <v>12</v>
          </cell>
          <cell r="R2780">
            <v>233.88</v>
          </cell>
        </row>
        <row r="2780">
          <cell r="V2780" t="str">
            <v>Illumina Truseq文库</v>
          </cell>
          <cell r="W2780" t="str">
            <v>未磷酸化</v>
          </cell>
          <cell r="X2780" t="str">
            <v>未环化</v>
          </cell>
        </row>
        <row r="2781">
          <cell r="F2781" t="str">
            <v>HGC-Lib-26083642</v>
          </cell>
          <cell r="G2781" t="str">
            <v>40+CQT2025101002-F014+肖艳青</v>
          </cell>
          <cell r="H2781">
            <v>3</v>
          </cell>
          <cell r="I2781">
            <v>0</v>
          </cell>
          <cell r="J2781" t="str">
            <v>真菌重测序文库</v>
          </cell>
          <cell r="K2781" t="str">
            <v>邵芷轩</v>
          </cell>
          <cell r="L2781">
            <v>25.8</v>
          </cell>
          <cell r="M2781">
            <v>71.22</v>
          </cell>
        </row>
        <row r="2781">
          <cell r="P2781">
            <v>557.319681161299</v>
          </cell>
          <cell r="Q2781">
            <v>12</v>
          </cell>
          <cell r="R2781">
            <v>309.6</v>
          </cell>
        </row>
        <row r="2781">
          <cell r="V2781" t="str">
            <v>Illumina Truseq文库</v>
          </cell>
          <cell r="W2781" t="str">
            <v>未磷酸化</v>
          </cell>
          <cell r="X2781" t="str">
            <v>未环化</v>
          </cell>
        </row>
        <row r="2782">
          <cell r="F2782" t="str">
            <v>HGC-Lib-26083643</v>
          </cell>
          <cell r="G2782" t="str">
            <v>41+CQT2025101002-F014+肖艳青</v>
          </cell>
          <cell r="H2782">
            <v>3</v>
          </cell>
          <cell r="I2782">
            <v>0</v>
          </cell>
          <cell r="J2782" t="str">
            <v>真菌重测序文库</v>
          </cell>
          <cell r="K2782" t="str">
            <v>邵芷轩</v>
          </cell>
          <cell r="L2782">
            <v>35.73</v>
          </cell>
          <cell r="M2782">
            <v>45.28</v>
          </cell>
        </row>
        <row r="2782">
          <cell r="P2782">
            <v>1213.98477847241</v>
          </cell>
          <cell r="Q2782">
            <v>12</v>
          </cell>
          <cell r="R2782">
            <v>428.76</v>
          </cell>
        </row>
        <row r="2782">
          <cell r="V2782" t="str">
            <v>Illumina Truseq文库</v>
          </cell>
          <cell r="W2782" t="str">
            <v>未磷酸化</v>
          </cell>
          <cell r="X2782" t="str">
            <v>未环化</v>
          </cell>
        </row>
        <row r="2783">
          <cell r="F2783" t="str">
            <v>HGC-Lib-26083644</v>
          </cell>
          <cell r="G2783" t="str">
            <v>42+CQT2025101002-F014+肖艳青</v>
          </cell>
          <cell r="H2783">
            <v>3</v>
          </cell>
          <cell r="I2783">
            <v>0</v>
          </cell>
          <cell r="J2783" t="str">
            <v>真菌重测序文库</v>
          </cell>
          <cell r="K2783" t="str">
            <v>邵芷轩</v>
          </cell>
          <cell r="L2783">
            <v>67</v>
          </cell>
          <cell r="M2783">
            <v>115.47</v>
          </cell>
        </row>
        <row r="2783">
          <cell r="P2783">
            <v>892.672755494268</v>
          </cell>
          <cell r="Q2783">
            <v>30</v>
          </cell>
          <cell r="R2783">
            <v>2010</v>
          </cell>
        </row>
        <row r="2783">
          <cell r="V2783" t="str">
            <v>Illumina Truseq文库</v>
          </cell>
          <cell r="W2783" t="str">
            <v>未磷酸化</v>
          </cell>
          <cell r="X2783" t="str">
            <v>未环化</v>
          </cell>
        </row>
        <row r="2784">
          <cell r="F2784" t="str">
            <v>HGC-Lib-26083645</v>
          </cell>
          <cell r="G2784" t="str">
            <v>43+CQT2025101002-F014+肖艳青</v>
          </cell>
          <cell r="H2784">
            <v>3</v>
          </cell>
          <cell r="I2784">
            <v>0</v>
          </cell>
          <cell r="J2784" t="str">
            <v>真菌重测序文库</v>
          </cell>
          <cell r="K2784" t="str">
            <v>邵芷轩</v>
          </cell>
          <cell r="L2784">
            <v>22.39</v>
          </cell>
          <cell r="M2784">
            <v>27.5</v>
          </cell>
        </row>
        <row r="2784">
          <cell r="P2784">
            <v>1252.58741258741</v>
          </cell>
          <cell r="Q2784">
            <v>12</v>
          </cell>
          <cell r="R2784">
            <v>268.68</v>
          </cell>
        </row>
        <row r="2784">
          <cell r="V2784" t="str">
            <v>Illumina Truseq文库</v>
          </cell>
          <cell r="W2784" t="str">
            <v>未磷酸化</v>
          </cell>
          <cell r="X2784" t="str">
            <v>未环化</v>
          </cell>
        </row>
        <row r="2785">
          <cell r="F2785" t="str">
            <v>HGC-Lib-26083646</v>
          </cell>
          <cell r="G2785" t="str">
            <v>44+CQT2025101002-F014+肖艳青</v>
          </cell>
          <cell r="H2785">
            <v>3</v>
          </cell>
          <cell r="I2785">
            <v>0</v>
          </cell>
          <cell r="J2785" t="str">
            <v>真菌重测序文库</v>
          </cell>
          <cell r="K2785" t="str">
            <v>邵芷轩</v>
          </cell>
          <cell r="L2785">
            <v>30.71</v>
          </cell>
          <cell r="M2785">
            <v>38.38</v>
          </cell>
        </row>
        <row r="2785">
          <cell r="P2785">
            <v>1231.00974065018</v>
          </cell>
          <cell r="Q2785">
            <v>12</v>
          </cell>
          <cell r="R2785">
            <v>368.52</v>
          </cell>
        </row>
        <row r="2785">
          <cell r="V2785" t="str">
            <v>Illumina Truseq文库</v>
          </cell>
          <cell r="W2785" t="str">
            <v>未磷酸化</v>
          </cell>
          <cell r="X2785" t="str">
            <v>未环化</v>
          </cell>
        </row>
        <row r="2786">
          <cell r="F2786" t="str">
            <v>HGC-Lib-26083647</v>
          </cell>
          <cell r="G2786" t="str">
            <v>45+CQT2025101002-F014+肖艳青</v>
          </cell>
          <cell r="H2786">
            <v>3</v>
          </cell>
          <cell r="I2786">
            <v>0</v>
          </cell>
          <cell r="J2786" t="str">
            <v>真菌重测序文库</v>
          </cell>
          <cell r="K2786" t="str">
            <v>邵芷轩</v>
          </cell>
          <cell r="L2786">
            <v>62.76</v>
          </cell>
          <cell r="M2786">
            <v>81.33</v>
          </cell>
        </row>
        <row r="2786">
          <cell r="P2786">
            <v>1187.18610787958</v>
          </cell>
          <cell r="Q2786">
            <v>12</v>
          </cell>
          <cell r="R2786">
            <v>753.12</v>
          </cell>
        </row>
        <row r="2786">
          <cell r="V2786" t="str">
            <v>Illumina Truseq文库</v>
          </cell>
          <cell r="W2786" t="str">
            <v>未磷酸化</v>
          </cell>
          <cell r="X2786" t="str">
            <v>未环化</v>
          </cell>
        </row>
        <row r="2787">
          <cell r="F2787" t="str">
            <v>HGC-Lib-26083648</v>
          </cell>
          <cell r="G2787" t="str">
            <v>46+CQT2025101002-F014+肖艳青</v>
          </cell>
          <cell r="H2787">
            <v>3</v>
          </cell>
          <cell r="I2787">
            <v>0</v>
          </cell>
          <cell r="J2787" t="str">
            <v>真菌重测序文库</v>
          </cell>
          <cell r="K2787" t="str">
            <v>邵芷轩</v>
          </cell>
          <cell r="L2787">
            <v>33.34</v>
          </cell>
          <cell r="M2787">
            <v>41.67</v>
          </cell>
        </row>
        <row r="2787">
          <cell r="P2787">
            <v>1230.91691126248</v>
          </cell>
          <cell r="Q2787">
            <v>12</v>
          </cell>
          <cell r="R2787">
            <v>400.08</v>
          </cell>
        </row>
        <row r="2787">
          <cell r="V2787" t="str">
            <v>Illumina Truseq文库</v>
          </cell>
          <cell r="W2787" t="str">
            <v>未磷酸化</v>
          </cell>
          <cell r="X2787" t="str">
            <v>未环化</v>
          </cell>
        </row>
        <row r="2788">
          <cell r="F2788" t="str">
            <v>HGC-Lib-26083649</v>
          </cell>
          <cell r="G2788" t="str">
            <v>47+CQT2025101002-F014+肖艳青</v>
          </cell>
          <cell r="H2788">
            <v>3</v>
          </cell>
          <cell r="I2788">
            <v>0</v>
          </cell>
          <cell r="J2788" t="str">
            <v>真菌重测序文库</v>
          </cell>
          <cell r="K2788" t="str">
            <v>邵芷轩</v>
          </cell>
          <cell r="L2788">
            <v>21.07</v>
          </cell>
          <cell r="M2788">
            <v>26.08</v>
          </cell>
        </row>
        <row r="2788">
          <cell r="P2788">
            <v>1242.92118924021</v>
          </cell>
          <cell r="Q2788">
            <v>12</v>
          </cell>
          <cell r="R2788">
            <v>252.84</v>
          </cell>
        </row>
        <row r="2788">
          <cell r="V2788" t="str">
            <v>Illumina Truseq文库</v>
          </cell>
          <cell r="W2788" t="str">
            <v>未磷酸化</v>
          </cell>
          <cell r="X2788" t="str">
            <v>未环化</v>
          </cell>
        </row>
        <row r="2789">
          <cell r="F2789" t="str">
            <v>HGC-Lib-26083650</v>
          </cell>
          <cell r="G2789" t="str">
            <v>48+CQT2025101002-F014+肖艳青</v>
          </cell>
          <cell r="H2789">
            <v>3</v>
          </cell>
          <cell r="I2789">
            <v>0</v>
          </cell>
          <cell r="J2789" t="str">
            <v>真菌重测序文库</v>
          </cell>
          <cell r="K2789" t="str">
            <v>邵芷轩</v>
          </cell>
          <cell r="L2789">
            <v>40.78</v>
          </cell>
          <cell r="M2789">
            <v>52.09</v>
          </cell>
        </row>
        <row r="2789">
          <cell r="P2789">
            <v>1204.42429522867</v>
          </cell>
          <cell r="Q2789">
            <v>12</v>
          </cell>
          <cell r="R2789">
            <v>489.36</v>
          </cell>
        </row>
        <row r="2789">
          <cell r="V2789" t="str">
            <v>Illumina Truseq文库</v>
          </cell>
          <cell r="W2789" t="str">
            <v>未磷酸化</v>
          </cell>
          <cell r="X2789" t="str">
            <v>未环化</v>
          </cell>
        </row>
        <row r="2790">
          <cell r="F2790" t="str">
            <v>HGC-Lib-26083651</v>
          </cell>
          <cell r="G2790" t="str">
            <v>49+CQT2025101002-F014+肖艳青</v>
          </cell>
          <cell r="H2790">
            <v>3</v>
          </cell>
          <cell r="I2790">
            <v>0</v>
          </cell>
          <cell r="J2790" t="str">
            <v>真菌重测序文库</v>
          </cell>
          <cell r="K2790" t="str">
            <v>邵芷轩</v>
          </cell>
          <cell r="L2790">
            <v>45.68</v>
          </cell>
          <cell r="M2790">
            <v>58.34</v>
          </cell>
        </row>
        <row r="2790">
          <cell r="P2790">
            <v>1204.60958308061</v>
          </cell>
          <cell r="Q2790">
            <v>12</v>
          </cell>
          <cell r="R2790">
            <v>548.16</v>
          </cell>
        </row>
        <row r="2790">
          <cell r="V2790" t="str">
            <v>Illumina Truseq文库</v>
          </cell>
          <cell r="W2790" t="str">
            <v>未磷酸化</v>
          </cell>
          <cell r="X2790" t="str">
            <v>未环化</v>
          </cell>
        </row>
        <row r="2791">
          <cell r="F2791" t="str">
            <v>HGC-Lib-26083652</v>
          </cell>
          <cell r="G2791" t="str">
            <v>50+CQT2025101002-F014+肖艳青</v>
          </cell>
          <cell r="H2791">
            <v>3</v>
          </cell>
          <cell r="I2791">
            <v>0</v>
          </cell>
          <cell r="J2791" t="str">
            <v>真菌重测序文库</v>
          </cell>
          <cell r="K2791" t="str">
            <v>邵芷轩</v>
          </cell>
          <cell r="L2791">
            <v>27.6</v>
          </cell>
          <cell r="M2791">
            <v>67.35</v>
          </cell>
        </row>
        <row r="2791">
          <cell r="P2791">
            <v>630.460853178002</v>
          </cell>
          <cell r="Q2791">
            <v>12</v>
          </cell>
          <cell r="R2791">
            <v>331.2</v>
          </cell>
        </row>
        <row r="2791">
          <cell r="V2791" t="str">
            <v>Illumina Truseq文库</v>
          </cell>
          <cell r="W2791" t="str">
            <v>未磷酸化</v>
          </cell>
          <cell r="X2791" t="str">
            <v>未环化</v>
          </cell>
        </row>
        <row r="2792">
          <cell r="F2792" t="str">
            <v>HGC-Lib-26083653</v>
          </cell>
          <cell r="G2792" t="str">
            <v>51+CQT2025101002-F014+肖艳青</v>
          </cell>
          <cell r="H2792">
            <v>3</v>
          </cell>
          <cell r="I2792">
            <v>0</v>
          </cell>
          <cell r="J2792" t="str">
            <v>真菌重测序文库</v>
          </cell>
          <cell r="K2792" t="str">
            <v>邵芷轩</v>
          </cell>
          <cell r="L2792">
            <v>16.03</v>
          </cell>
          <cell r="M2792">
            <v>19.75</v>
          </cell>
        </row>
        <row r="2792">
          <cell r="P2792">
            <v>1248.68549172347</v>
          </cell>
          <cell r="Q2792">
            <v>12</v>
          </cell>
          <cell r="R2792">
            <v>192.36</v>
          </cell>
        </row>
        <row r="2792">
          <cell r="V2792" t="str">
            <v>Illumina Truseq文库</v>
          </cell>
          <cell r="W2792" t="str">
            <v>未磷酸化</v>
          </cell>
          <cell r="X2792" t="str">
            <v>未环化</v>
          </cell>
        </row>
        <row r="2793">
          <cell r="F2793" t="str">
            <v>HGC-Lib-26083654</v>
          </cell>
          <cell r="G2793" t="str">
            <v>52+CQT2025101002-F014+肖艳青</v>
          </cell>
          <cell r="H2793">
            <v>3</v>
          </cell>
          <cell r="I2793">
            <v>0</v>
          </cell>
          <cell r="J2793" t="str">
            <v>真菌重测序文库</v>
          </cell>
          <cell r="K2793" t="str">
            <v>邵芷轩</v>
          </cell>
          <cell r="L2793">
            <v>32.22</v>
          </cell>
          <cell r="M2793">
            <v>40.12</v>
          </cell>
        </row>
        <row r="2793">
          <cell r="P2793">
            <v>1235.52419664085</v>
          </cell>
          <cell r="Q2793">
            <v>12</v>
          </cell>
          <cell r="R2793">
            <v>386.64</v>
          </cell>
        </row>
        <row r="2793">
          <cell r="V2793" t="str">
            <v>Illumina Truseq文库</v>
          </cell>
          <cell r="W2793" t="str">
            <v>未磷酸化</v>
          </cell>
          <cell r="X2793" t="str">
            <v>未环化</v>
          </cell>
        </row>
        <row r="2794">
          <cell r="F2794" t="str">
            <v>HGC-Lib-26083655</v>
          </cell>
          <cell r="G2794" t="str">
            <v>53+CQT2025101002-F014+肖艳青</v>
          </cell>
          <cell r="H2794">
            <v>3</v>
          </cell>
          <cell r="I2794">
            <v>0</v>
          </cell>
          <cell r="J2794" t="str">
            <v>真菌重测序文库</v>
          </cell>
          <cell r="K2794" t="str">
            <v>邵芷轩</v>
          </cell>
          <cell r="L2794">
            <v>20.9</v>
          </cell>
          <cell r="M2794">
            <v>25.38</v>
          </cell>
        </row>
        <row r="2794">
          <cell r="P2794">
            <v>1266.89701157786</v>
          </cell>
          <cell r="Q2794">
            <v>12</v>
          </cell>
          <cell r="R2794">
            <v>250.8</v>
          </cell>
        </row>
        <row r="2794">
          <cell r="V2794" t="str">
            <v>Illumina Truseq文库</v>
          </cell>
          <cell r="W2794" t="str">
            <v>未磷酸化</v>
          </cell>
          <cell r="X2794" t="str">
            <v>未环化</v>
          </cell>
        </row>
        <row r="2795">
          <cell r="F2795" t="str">
            <v>HGC-Lib-26083656</v>
          </cell>
          <cell r="G2795" t="str">
            <v>54+CQT2025101002-F014+肖艳青</v>
          </cell>
          <cell r="H2795">
            <v>3</v>
          </cell>
          <cell r="I2795">
            <v>0</v>
          </cell>
          <cell r="J2795" t="str">
            <v>真菌重测序文库</v>
          </cell>
          <cell r="K2795" t="str">
            <v>邵芷轩</v>
          </cell>
          <cell r="L2795">
            <v>16.48</v>
          </cell>
          <cell r="M2795">
            <v>19.87</v>
          </cell>
        </row>
        <row r="2795">
          <cell r="P2795">
            <v>1275.98621811002</v>
          </cell>
          <cell r="Q2795">
            <v>12</v>
          </cell>
          <cell r="R2795">
            <v>197.76</v>
          </cell>
        </row>
        <row r="2795">
          <cell r="V2795" t="str">
            <v>Illumina Truseq文库</v>
          </cell>
          <cell r="W2795" t="str">
            <v>未磷酸化</v>
          </cell>
          <cell r="X2795" t="str">
            <v>未环化</v>
          </cell>
        </row>
        <row r="2796">
          <cell r="F2796" t="str">
            <v>HGC-Lib-26083657</v>
          </cell>
          <cell r="G2796" t="str">
            <v>55+CQT2025101002-F014+肖艳青</v>
          </cell>
          <cell r="H2796">
            <v>3</v>
          </cell>
          <cell r="I2796">
            <v>0</v>
          </cell>
          <cell r="J2796" t="str">
            <v>真菌重测序文库</v>
          </cell>
          <cell r="K2796" t="str">
            <v>邵芷轩</v>
          </cell>
          <cell r="L2796">
            <v>22.07</v>
          </cell>
          <cell r="M2796">
            <v>27.29</v>
          </cell>
        </row>
        <row r="2796">
          <cell r="P2796">
            <v>1244.18637427065</v>
          </cell>
          <cell r="Q2796">
            <v>12</v>
          </cell>
          <cell r="R2796">
            <v>264.84</v>
          </cell>
        </row>
        <row r="2796">
          <cell r="V2796" t="str">
            <v>Illumina Truseq文库</v>
          </cell>
          <cell r="W2796" t="str">
            <v>未磷酸化</v>
          </cell>
          <cell r="X2796" t="str">
            <v>未环化</v>
          </cell>
        </row>
        <row r="2797">
          <cell r="F2797" t="str">
            <v>HGC-Lib-26083658</v>
          </cell>
          <cell r="G2797" t="str">
            <v>56+CQT2025101002-F014+肖艳青</v>
          </cell>
          <cell r="H2797">
            <v>3</v>
          </cell>
          <cell r="I2797">
            <v>0</v>
          </cell>
          <cell r="J2797" t="str">
            <v>真菌重测序文库</v>
          </cell>
          <cell r="K2797" t="str">
            <v>邵芷轩</v>
          </cell>
          <cell r="L2797">
            <v>15.25</v>
          </cell>
          <cell r="M2797">
            <v>18.81</v>
          </cell>
        </row>
        <row r="2797">
          <cell r="P2797">
            <v>1247.29072097493</v>
          </cell>
          <cell r="Q2797">
            <v>12</v>
          </cell>
          <cell r="R2797">
            <v>183</v>
          </cell>
        </row>
        <row r="2797">
          <cell r="V2797" t="str">
            <v>Illumina Truseq文库</v>
          </cell>
          <cell r="W2797" t="str">
            <v>未磷酸化</v>
          </cell>
          <cell r="X2797" t="str">
            <v>未环化</v>
          </cell>
        </row>
        <row r="2798">
          <cell r="F2798" t="str">
            <v>HGC-Lib-26083659</v>
          </cell>
          <cell r="G2798" t="str">
            <v>57+CQT2025101002-F014+肖艳青</v>
          </cell>
          <cell r="H2798">
            <v>3</v>
          </cell>
          <cell r="I2798">
            <v>0</v>
          </cell>
          <cell r="J2798" t="str">
            <v>真菌重测序文库</v>
          </cell>
          <cell r="K2798" t="str">
            <v>邵芷轩</v>
          </cell>
          <cell r="L2798">
            <v>25</v>
          </cell>
          <cell r="M2798">
            <v>71.84</v>
          </cell>
        </row>
        <row r="2798">
          <cell r="P2798">
            <v>535.377762549255</v>
          </cell>
          <cell r="Q2798">
            <v>12</v>
          </cell>
          <cell r="R2798">
            <v>300</v>
          </cell>
        </row>
        <row r="2798">
          <cell r="V2798" t="str">
            <v>Illumina Truseq文库</v>
          </cell>
          <cell r="W2798" t="str">
            <v>未磷酸化</v>
          </cell>
          <cell r="X2798" t="str">
            <v>未环化</v>
          </cell>
        </row>
        <row r="2799">
          <cell r="F2799" t="str">
            <v>HGC-Lib-26083660</v>
          </cell>
          <cell r="G2799" t="str">
            <v>58+CQT2025101002-F014+肖艳青</v>
          </cell>
          <cell r="H2799">
            <v>3</v>
          </cell>
          <cell r="I2799">
            <v>0</v>
          </cell>
          <cell r="J2799" t="str">
            <v>真菌重测序文库</v>
          </cell>
          <cell r="K2799" t="str">
            <v>邵芷轩</v>
          </cell>
          <cell r="L2799">
            <v>26.6</v>
          </cell>
          <cell r="M2799">
            <v>93.77</v>
          </cell>
        </row>
        <row r="2799">
          <cell r="P2799">
            <v>436.419717639724</v>
          </cell>
          <cell r="Q2799">
            <v>30</v>
          </cell>
          <cell r="R2799">
            <v>798</v>
          </cell>
        </row>
        <row r="2799">
          <cell r="V2799" t="str">
            <v>Illumina Truseq文库</v>
          </cell>
          <cell r="W2799" t="str">
            <v>未磷酸化</v>
          </cell>
          <cell r="X2799" t="str">
            <v>未环化</v>
          </cell>
        </row>
        <row r="2800">
          <cell r="F2800" t="str">
            <v>HGC-Lib-26083661</v>
          </cell>
          <cell r="G2800" t="str">
            <v>59+CQT2025101002-F014+肖艳青</v>
          </cell>
          <cell r="H2800">
            <v>3</v>
          </cell>
          <cell r="I2800">
            <v>0</v>
          </cell>
          <cell r="J2800" t="str">
            <v>真菌重测序文库</v>
          </cell>
          <cell r="K2800" t="str">
            <v>邵芷轩</v>
          </cell>
          <cell r="L2800">
            <v>57.6</v>
          </cell>
          <cell r="M2800">
            <v>96.8</v>
          </cell>
        </row>
        <row r="2800">
          <cell r="P2800">
            <v>915.448188175461</v>
          </cell>
          <cell r="Q2800">
            <v>30</v>
          </cell>
          <cell r="R2800">
            <v>1728</v>
          </cell>
        </row>
        <row r="2800">
          <cell r="V2800" t="str">
            <v>Illumina Truseq文库</v>
          </cell>
          <cell r="W2800" t="str">
            <v>未磷酸化</v>
          </cell>
          <cell r="X2800" t="str">
            <v>未环化</v>
          </cell>
        </row>
        <row r="2801">
          <cell r="F2801" t="str">
            <v>HGC-Lib-26083662</v>
          </cell>
          <cell r="G2801" t="str">
            <v>60+CQT2025101002-F014+肖艳青</v>
          </cell>
          <cell r="H2801">
            <v>3</v>
          </cell>
          <cell r="I2801">
            <v>0</v>
          </cell>
          <cell r="J2801" t="str">
            <v>真菌重测序文库</v>
          </cell>
          <cell r="K2801" t="str">
            <v>邵芷轩</v>
          </cell>
          <cell r="L2801">
            <v>63.6</v>
          </cell>
          <cell r="M2801">
            <v>97.28</v>
          </cell>
        </row>
        <row r="2801">
          <cell r="P2801">
            <v>1005.81983805668</v>
          </cell>
          <cell r="Q2801">
            <v>30</v>
          </cell>
          <cell r="R2801">
            <v>1908</v>
          </cell>
        </row>
        <row r="2801">
          <cell r="V2801" t="str">
            <v>Illumina Truseq文库</v>
          </cell>
          <cell r="W2801" t="str">
            <v>未磷酸化</v>
          </cell>
          <cell r="X2801" t="str">
            <v>未环化</v>
          </cell>
        </row>
        <row r="2802">
          <cell r="F2802" t="str">
            <v>HGC-Lib-26083663</v>
          </cell>
          <cell r="G2802" t="str">
            <v>61+CQT2025101002-F014+肖艳青</v>
          </cell>
          <cell r="H2802">
            <v>3</v>
          </cell>
          <cell r="I2802">
            <v>0</v>
          </cell>
          <cell r="J2802" t="str">
            <v>真菌重测序文库</v>
          </cell>
          <cell r="K2802" t="str">
            <v>邵芷轩</v>
          </cell>
          <cell r="L2802">
            <v>39.6</v>
          </cell>
          <cell r="M2802">
            <v>102.93</v>
          </cell>
        </row>
        <row r="2802">
          <cell r="P2802">
            <v>591.888437997444</v>
          </cell>
          <cell r="Q2802">
            <v>30</v>
          </cell>
          <cell r="R2802">
            <v>1188</v>
          </cell>
        </row>
        <row r="2802">
          <cell r="V2802" t="str">
            <v>Illumina Truseq文库</v>
          </cell>
          <cell r="W2802" t="str">
            <v>未磷酸化</v>
          </cell>
          <cell r="X2802" t="str">
            <v>未环化</v>
          </cell>
        </row>
        <row r="2803">
          <cell r="F2803" t="str">
            <v>HGC-Lib-26083664</v>
          </cell>
          <cell r="G2803" t="str">
            <v>62+CQT2025101002-F014+肖艳青</v>
          </cell>
          <cell r="H2803">
            <v>3</v>
          </cell>
          <cell r="I2803">
            <v>0</v>
          </cell>
          <cell r="J2803" t="str">
            <v>真菌重测序文库</v>
          </cell>
          <cell r="K2803" t="str">
            <v>邵芷轩</v>
          </cell>
          <cell r="L2803">
            <v>11.14</v>
          </cell>
          <cell r="M2803">
            <v>13.6</v>
          </cell>
        </row>
        <row r="2803">
          <cell r="P2803">
            <v>1260.18099547511</v>
          </cell>
          <cell r="Q2803">
            <v>12</v>
          </cell>
          <cell r="R2803">
            <v>133.68</v>
          </cell>
        </row>
        <row r="2803">
          <cell r="V2803" t="str">
            <v>Illumina Truseq文库</v>
          </cell>
          <cell r="W2803" t="str">
            <v>未磷酸化</v>
          </cell>
          <cell r="X2803" t="str">
            <v>未环化</v>
          </cell>
        </row>
        <row r="2804">
          <cell r="F2804" t="str">
            <v>HGC-Lib-26083665</v>
          </cell>
          <cell r="G2804" t="str">
            <v>63+CQT2025101002-F014+肖艳青</v>
          </cell>
          <cell r="H2804">
            <v>3</v>
          </cell>
          <cell r="I2804">
            <v>0</v>
          </cell>
          <cell r="J2804" t="str">
            <v>真菌重测序文库</v>
          </cell>
          <cell r="K2804" t="str">
            <v>邵芷轩</v>
          </cell>
          <cell r="L2804">
            <v>16</v>
          </cell>
          <cell r="M2804">
            <v>19.43</v>
          </cell>
        </row>
        <row r="2804">
          <cell r="P2804">
            <v>1266.87517320559</v>
          </cell>
          <cell r="Q2804">
            <v>12</v>
          </cell>
          <cell r="R2804">
            <v>192</v>
          </cell>
        </row>
        <row r="2804">
          <cell r="V2804" t="str">
            <v>Illumina Truseq文库</v>
          </cell>
          <cell r="W2804" t="str">
            <v>未磷酸化</v>
          </cell>
          <cell r="X2804" t="str">
            <v>未环化</v>
          </cell>
        </row>
        <row r="2805">
          <cell r="F2805" t="str">
            <v>HGC-Lib-26083666</v>
          </cell>
          <cell r="G2805" t="str">
            <v>64+CQT2025101002-F014+肖艳青</v>
          </cell>
          <cell r="H2805">
            <v>3</v>
          </cell>
          <cell r="I2805">
            <v>0</v>
          </cell>
          <cell r="J2805" t="str">
            <v>真菌重测序文库</v>
          </cell>
          <cell r="K2805" t="str">
            <v>邵芷轩</v>
          </cell>
          <cell r="L2805">
            <v>33</v>
          </cell>
          <cell r="M2805">
            <v>102.28</v>
          </cell>
        </row>
        <row r="2805">
          <cell r="P2805">
            <v>496.37495863542</v>
          </cell>
          <cell r="Q2805">
            <v>30</v>
          </cell>
          <cell r="R2805">
            <v>990</v>
          </cell>
        </row>
        <row r="2805">
          <cell r="V2805" t="str">
            <v>Illumina Truseq文库</v>
          </cell>
          <cell r="W2805" t="str">
            <v>未磷酸化</v>
          </cell>
          <cell r="X2805" t="str">
            <v>未环化</v>
          </cell>
        </row>
        <row r="2806">
          <cell r="F2806" t="str">
            <v>HGC-Lib-26083667</v>
          </cell>
          <cell r="G2806" t="str">
            <v>65+CQT2025101002-F014+肖艳青</v>
          </cell>
          <cell r="H2806">
            <v>3</v>
          </cell>
          <cell r="I2806">
            <v>0</v>
          </cell>
          <cell r="J2806" t="str">
            <v>真菌重测序文库</v>
          </cell>
          <cell r="K2806" t="str">
            <v>邵芷轩</v>
          </cell>
          <cell r="L2806">
            <v>80.4</v>
          </cell>
          <cell r="M2806">
            <v>108.7</v>
          </cell>
        </row>
        <row r="2806">
          <cell r="P2806">
            <v>1137.92371382068</v>
          </cell>
          <cell r="Q2806">
            <v>30</v>
          </cell>
          <cell r="R2806">
            <v>2412</v>
          </cell>
        </row>
        <row r="2806">
          <cell r="V2806" t="str">
            <v>Illumina Truseq文库</v>
          </cell>
          <cell r="W2806" t="str">
            <v>未磷酸化</v>
          </cell>
          <cell r="X2806" t="str">
            <v>未环化</v>
          </cell>
        </row>
        <row r="2807">
          <cell r="F2807" t="str">
            <v>HGC-Lib-26083668</v>
          </cell>
          <cell r="G2807" t="str">
            <v>66+CQT2025101002-F014+肖艳青</v>
          </cell>
          <cell r="H2807">
            <v>3</v>
          </cell>
          <cell r="I2807">
            <v>0</v>
          </cell>
          <cell r="J2807" t="str">
            <v>真菌重测序文库</v>
          </cell>
          <cell r="K2807" t="str">
            <v>邵芷轩</v>
          </cell>
          <cell r="L2807">
            <v>23.66</v>
          </cell>
          <cell r="M2807">
            <v>29.51</v>
          </cell>
        </row>
        <row r="2807">
          <cell r="P2807">
            <v>1233.48017621145</v>
          </cell>
          <cell r="Q2807">
            <v>12</v>
          </cell>
          <cell r="R2807">
            <v>283.92</v>
          </cell>
        </row>
        <row r="2807">
          <cell r="V2807" t="str">
            <v>Illumina Truseq文库</v>
          </cell>
          <cell r="W2807" t="str">
            <v>未磷酸化</v>
          </cell>
          <cell r="X2807" t="str">
            <v>未环化</v>
          </cell>
        </row>
        <row r="2808">
          <cell r="F2808" t="str">
            <v>HGC-Lib-26083669</v>
          </cell>
          <cell r="G2808" t="str">
            <v>67+CQT2025101002-F014+肖艳青</v>
          </cell>
          <cell r="H2808">
            <v>3</v>
          </cell>
          <cell r="I2808">
            <v>0</v>
          </cell>
          <cell r="J2808" t="str">
            <v>真菌重测序文库</v>
          </cell>
          <cell r="K2808" t="str">
            <v>邵芷轩</v>
          </cell>
          <cell r="L2808">
            <v>21.78</v>
          </cell>
          <cell r="M2808">
            <v>26.33</v>
          </cell>
        </row>
        <row r="2808">
          <cell r="P2808">
            <v>1272.6051009378</v>
          </cell>
          <cell r="Q2808">
            <v>12</v>
          </cell>
          <cell r="R2808">
            <v>261.36</v>
          </cell>
        </row>
        <row r="2808">
          <cell r="V2808" t="str">
            <v>Illumina Truseq文库</v>
          </cell>
          <cell r="W2808" t="str">
            <v>未磷酸化</v>
          </cell>
          <cell r="X2808" t="str">
            <v>未环化</v>
          </cell>
        </row>
        <row r="2809">
          <cell r="F2809" t="str">
            <v>HGC-Lib-26083670</v>
          </cell>
          <cell r="G2809" t="str">
            <v>68+CQT2025101002-F014+肖艳青</v>
          </cell>
          <cell r="H2809">
            <v>3</v>
          </cell>
          <cell r="I2809">
            <v>0</v>
          </cell>
          <cell r="J2809" t="str">
            <v>真菌重测序文库</v>
          </cell>
          <cell r="K2809" t="str">
            <v>邵芷轩</v>
          </cell>
          <cell r="L2809">
            <v>15.79</v>
          </cell>
          <cell r="M2809">
            <v>19.28</v>
          </cell>
        </row>
        <row r="2809">
          <cell r="P2809">
            <v>1259.97446536866</v>
          </cell>
          <cell r="Q2809">
            <v>12</v>
          </cell>
          <cell r="R2809">
            <v>189.48</v>
          </cell>
        </row>
        <row r="2809">
          <cell r="V2809" t="str">
            <v>Illumina Truseq文库</v>
          </cell>
          <cell r="W2809" t="str">
            <v>未磷酸化</v>
          </cell>
          <cell r="X2809" t="str">
            <v>未环化</v>
          </cell>
        </row>
        <row r="2810">
          <cell r="F2810" t="str">
            <v>HGC-Lib-26083671</v>
          </cell>
          <cell r="G2810" t="str">
            <v>69+CQT2025101002-F014+肖艳青</v>
          </cell>
          <cell r="H2810">
            <v>3</v>
          </cell>
          <cell r="I2810">
            <v>0</v>
          </cell>
          <cell r="J2810" t="str">
            <v>真菌重测序文库</v>
          </cell>
          <cell r="K2810" t="str">
            <v>邵芷轩</v>
          </cell>
          <cell r="L2810">
            <v>19.9</v>
          </cell>
          <cell r="M2810">
            <v>24.39</v>
          </cell>
        </row>
        <row r="2810">
          <cell r="P2810">
            <v>1255.24332166399</v>
          </cell>
          <cell r="Q2810">
            <v>12</v>
          </cell>
          <cell r="R2810">
            <v>238.8</v>
          </cell>
        </row>
        <row r="2810">
          <cell r="V2810" t="str">
            <v>Illumina Truseq文库</v>
          </cell>
          <cell r="W2810" t="str">
            <v>未磷酸化</v>
          </cell>
          <cell r="X2810" t="str">
            <v>未环化</v>
          </cell>
        </row>
        <row r="2811">
          <cell r="F2811" t="str">
            <v>HGC-Lib-26083672</v>
          </cell>
          <cell r="G2811" t="str">
            <v>A1+CQT2025101002-F014+肖艳青</v>
          </cell>
          <cell r="H2811">
            <v>3</v>
          </cell>
          <cell r="I2811">
            <v>0</v>
          </cell>
          <cell r="J2811" t="str">
            <v>真菌重测序文库</v>
          </cell>
          <cell r="K2811" t="str">
            <v>邵芷轩</v>
          </cell>
          <cell r="L2811">
            <v>15.21</v>
          </cell>
          <cell r="M2811">
            <v>18.09</v>
          </cell>
        </row>
        <row r="2811">
          <cell r="P2811">
            <v>1293.53233830846</v>
          </cell>
          <cell r="Q2811">
            <v>12</v>
          </cell>
          <cell r="R2811">
            <v>182.52</v>
          </cell>
        </row>
        <row r="2811">
          <cell r="V2811" t="str">
            <v>Illumina Truseq文库</v>
          </cell>
          <cell r="W2811" t="str">
            <v>未磷酸化</v>
          </cell>
          <cell r="X2811" t="str">
            <v>未环化</v>
          </cell>
        </row>
        <row r="2812">
          <cell r="F2812" t="str">
            <v>HGC-Lib-26083673</v>
          </cell>
          <cell r="G2812" t="str">
            <v>A2+CQT2025101002-F014+肖艳青</v>
          </cell>
          <cell r="H2812">
            <v>3</v>
          </cell>
          <cell r="I2812">
            <v>0</v>
          </cell>
          <cell r="J2812" t="str">
            <v>真菌重测序文库</v>
          </cell>
          <cell r="K2812" t="str">
            <v>邵芷轩</v>
          </cell>
          <cell r="L2812">
            <v>22.52</v>
          </cell>
          <cell r="M2812">
            <v>27.92</v>
          </cell>
        </row>
        <row r="2812">
          <cell r="P2812">
            <v>1240.90808904562</v>
          </cell>
          <cell r="Q2812">
            <v>12</v>
          </cell>
          <cell r="R2812">
            <v>270.24</v>
          </cell>
        </row>
        <row r="2812">
          <cell r="V2812" t="str">
            <v>Illumina Truseq文库</v>
          </cell>
          <cell r="W2812" t="str">
            <v>未磷酸化</v>
          </cell>
          <cell r="X2812" t="str">
            <v>未环化</v>
          </cell>
        </row>
        <row r="2813">
          <cell r="F2813" t="str">
            <v>HGC-Lib-26083674</v>
          </cell>
          <cell r="G2813" t="str">
            <v>A3+CQT2025101002-F014+肖艳青</v>
          </cell>
          <cell r="H2813">
            <v>3</v>
          </cell>
          <cell r="I2813">
            <v>0</v>
          </cell>
          <cell r="J2813" t="str">
            <v>真菌重测序文库</v>
          </cell>
          <cell r="K2813" t="str">
            <v>邵芷轩</v>
          </cell>
          <cell r="L2813">
            <v>18.44</v>
          </cell>
          <cell r="M2813">
            <v>22.55</v>
          </cell>
        </row>
        <row r="2813">
          <cell r="P2813">
            <v>1258.05901415658</v>
          </cell>
          <cell r="Q2813">
            <v>12</v>
          </cell>
          <cell r="R2813">
            <v>221.28</v>
          </cell>
        </row>
        <row r="2813">
          <cell r="V2813" t="str">
            <v>Illumina Truseq文库</v>
          </cell>
          <cell r="W2813" t="str">
            <v>未磷酸化</v>
          </cell>
          <cell r="X2813" t="str">
            <v>未环化</v>
          </cell>
        </row>
        <row r="2814">
          <cell r="F2814" t="str">
            <v>HGC-Lib-26083675</v>
          </cell>
          <cell r="G2814" t="str">
            <v>A4+CQT2025101002-F014+肖艳青</v>
          </cell>
          <cell r="H2814">
            <v>3</v>
          </cell>
          <cell r="I2814">
            <v>0</v>
          </cell>
          <cell r="J2814" t="str">
            <v>真菌重测序文库</v>
          </cell>
          <cell r="K2814" t="str">
            <v>邵芷轩</v>
          </cell>
          <cell r="L2814">
            <v>42.54</v>
          </cell>
          <cell r="M2814">
            <v>54.48</v>
          </cell>
        </row>
        <row r="2814">
          <cell r="P2814">
            <v>1201.28769908506</v>
          </cell>
          <cell r="Q2814">
            <v>12</v>
          </cell>
          <cell r="R2814">
            <v>510.48</v>
          </cell>
        </row>
        <row r="2814">
          <cell r="V2814" t="str">
            <v>Illumina Truseq文库</v>
          </cell>
          <cell r="W2814" t="str">
            <v>未磷酸化</v>
          </cell>
          <cell r="X2814" t="str">
            <v>未环化</v>
          </cell>
        </row>
        <row r="2815">
          <cell r="F2815" t="str">
            <v>HGC-Lib-26083676</v>
          </cell>
          <cell r="G2815" t="str">
            <v>A5+CQT2025101002-F014+肖艳青</v>
          </cell>
          <cell r="H2815">
            <v>3</v>
          </cell>
          <cell r="I2815">
            <v>0</v>
          </cell>
          <cell r="J2815" t="str">
            <v>真菌重测序文库</v>
          </cell>
          <cell r="K2815" t="str">
            <v>邵芷轩</v>
          </cell>
          <cell r="L2815">
            <v>14.16</v>
          </cell>
          <cell r="M2815">
            <v>17.27</v>
          </cell>
        </row>
        <row r="2815">
          <cell r="P2815">
            <v>1261.41374549018</v>
          </cell>
          <cell r="Q2815">
            <v>12</v>
          </cell>
          <cell r="R2815">
            <v>169.92</v>
          </cell>
        </row>
        <row r="2815">
          <cell r="V2815" t="str">
            <v>Illumina Truseq文库</v>
          </cell>
          <cell r="W2815" t="str">
            <v>未磷酸化</v>
          </cell>
          <cell r="X2815" t="str">
            <v>未环化</v>
          </cell>
        </row>
        <row r="2816">
          <cell r="F2816" t="str">
            <v>HGC-Lib-26083677</v>
          </cell>
          <cell r="G2816" t="str">
            <v>A6+CQT2025101002-F014+肖艳青</v>
          </cell>
          <cell r="H2816">
            <v>3</v>
          </cell>
          <cell r="I2816">
            <v>0</v>
          </cell>
          <cell r="J2816" t="str">
            <v>真菌重测序文库</v>
          </cell>
          <cell r="K2816" t="str">
            <v>邵芷轩</v>
          </cell>
          <cell r="L2816">
            <v>24.67</v>
          </cell>
          <cell r="M2816">
            <v>30.88</v>
          </cell>
        </row>
        <row r="2816">
          <cell r="P2816">
            <v>1229.07532881626</v>
          </cell>
          <cell r="Q2816">
            <v>12</v>
          </cell>
          <cell r="R2816">
            <v>296.04</v>
          </cell>
        </row>
        <row r="2816">
          <cell r="V2816" t="str">
            <v>Illumina Truseq文库</v>
          </cell>
          <cell r="W2816" t="str">
            <v>未磷酸化</v>
          </cell>
          <cell r="X2816" t="str">
            <v>未环化</v>
          </cell>
        </row>
        <row r="2817">
          <cell r="F2817" t="str">
            <v>HGC-Lib-26083678</v>
          </cell>
          <cell r="G2817" t="str">
            <v>A7+CQT2025101002-F014+肖艳青</v>
          </cell>
          <cell r="H2817">
            <v>3</v>
          </cell>
          <cell r="I2817">
            <v>0</v>
          </cell>
          <cell r="J2817" t="str">
            <v>真菌重测序文库</v>
          </cell>
          <cell r="K2817" t="str">
            <v>邵芷轩</v>
          </cell>
          <cell r="L2817">
            <v>19.1</v>
          </cell>
          <cell r="M2817">
            <v>23.85</v>
          </cell>
        </row>
        <row r="2817">
          <cell r="P2817">
            <v>1232.05934526689</v>
          </cell>
          <cell r="Q2817">
            <v>12</v>
          </cell>
          <cell r="R2817">
            <v>229.2</v>
          </cell>
        </row>
        <row r="2817">
          <cell r="V2817" t="str">
            <v>Illumina Truseq文库</v>
          </cell>
          <cell r="W2817" t="str">
            <v>未磷酸化</v>
          </cell>
          <cell r="X2817" t="str">
            <v>未环化</v>
          </cell>
        </row>
        <row r="2818">
          <cell r="F2818" t="str">
            <v>HGC-Lib-26083679</v>
          </cell>
          <cell r="G2818" t="str">
            <v>A8+CQT2025101002-F014+肖艳青</v>
          </cell>
          <cell r="H2818">
            <v>3</v>
          </cell>
          <cell r="I2818">
            <v>0</v>
          </cell>
          <cell r="J2818" t="str">
            <v>真菌重测序文库</v>
          </cell>
          <cell r="K2818" t="str">
            <v>邵芷轩</v>
          </cell>
          <cell r="L2818">
            <v>9.33</v>
          </cell>
          <cell r="M2818">
            <v>11.29</v>
          </cell>
        </row>
        <row r="2818">
          <cell r="P2818">
            <v>1271.37698439736</v>
          </cell>
          <cell r="Q2818">
            <v>12</v>
          </cell>
          <cell r="R2818">
            <v>111.96</v>
          </cell>
        </row>
        <row r="2818">
          <cell r="V2818" t="str">
            <v>Illumina Truseq文库</v>
          </cell>
          <cell r="W2818" t="str">
            <v>未磷酸化</v>
          </cell>
          <cell r="X2818" t="str">
            <v>未环化</v>
          </cell>
        </row>
        <row r="2819">
          <cell r="F2819" t="str">
            <v>HGC-Lib-26083680</v>
          </cell>
          <cell r="G2819" t="str">
            <v>B1+CQT2025101002-F014+肖艳青</v>
          </cell>
          <cell r="H2819">
            <v>3</v>
          </cell>
          <cell r="I2819">
            <v>0</v>
          </cell>
          <cell r="J2819" t="str">
            <v>真菌重测序文库</v>
          </cell>
          <cell r="K2819" t="str">
            <v>邵芷轩</v>
          </cell>
          <cell r="L2819">
            <v>19.45</v>
          </cell>
          <cell r="M2819">
            <v>24.01</v>
          </cell>
        </row>
        <row r="2819">
          <cell r="P2819">
            <v>1246.27559029891</v>
          </cell>
          <cell r="Q2819">
            <v>12</v>
          </cell>
          <cell r="R2819">
            <v>233.4</v>
          </cell>
        </row>
        <row r="2819">
          <cell r="V2819" t="str">
            <v>Illumina Truseq文库</v>
          </cell>
          <cell r="W2819" t="str">
            <v>未磷酸化</v>
          </cell>
          <cell r="X2819" t="str">
            <v>未环化</v>
          </cell>
        </row>
        <row r="2820">
          <cell r="F2820" t="str">
            <v>HGC-Lib-26083681</v>
          </cell>
          <cell r="G2820" t="str">
            <v>B2+CQT2025101002-F014+肖艳青</v>
          </cell>
          <cell r="H2820">
            <v>3</v>
          </cell>
          <cell r="I2820">
            <v>0</v>
          </cell>
          <cell r="J2820" t="str">
            <v>真菌重测序文库</v>
          </cell>
          <cell r="K2820" t="str">
            <v>邵芷轩</v>
          </cell>
          <cell r="L2820">
            <v>16.63</v>
          </cell>
          <cell r="M2820">
            <v>20.01</v>
          </cell>
        </row>
        <row r="2820">
          <cell r="P2820">
            <v>1278.59147349402</v>
          </cell>
          <cell r="Q2820">
            <v>12</v>
          </cell>
          <cell r="R2820">
            <v>199.56</v>
          </cell>
        </row>
        <row r="2820">
          <cell r="V2820" t="str">
            <v>Illumina Truseq文库</v>
          </cell>
          <cell r="W2820" t="str">
            <v>未磷酸化</v>
          </cell>
          <cell r="X2820" t="str">
            <v>未环化</v>
          </cell>
        </row>
        <row r="2821">
          <cell r="F2821" t="str">
            <v>HGC-Lib-26083682</v>
          </cell>
          <cell r="G2821" t="str">
            <v>B3+CQT2025101002-F014+肖艳青</v>
          </cell>
          <cell r="H2821">
            <v>3</v>
          </cell>
          <cell r="I2821">
            <v>0</v>
          </cell>
          <cell r="J2821" t="str">
            <v>真菌重测序文库</v>
          </cell>
          <cell r="K2821" t="str">
            <v>邵芷轩</v>
          </cell>
          <cell r="L2821">
            <v>39.17</v>
          </cell>
          <cell r="M2821">
            <v>49.87</v>
          </cell>
        </row>
        <row r="2821">
          <cell r="P2821">
            <v>1208.37253782913</v>
          </cell>
          <cell r="Q2821">
            <v>12</v>
          </cell>
          <cell r="R2821">
            <v>470.04</v>
          </cell>
        </row>
        <row r="2821">
          <cell r="V2821" t="str">
            <v>Illumina Truseq文库</v>
          </cell>
          <cell r="W2821" t="str">
            <v>未磷酸化</v>
          </cell>
          <cell r="X2821" t="str">
            <v>未环化</v>
          </cell>
        </row>
        <row r="2822">
          <cell r="F2822" t="str">
            <v>HGC-Lib-26083683</v>
          </cell>
          <cell r="G2822" t="str">
            <v>B4+CQT2025101002-F014+肖艳青</v>
          </cell>
          <cell r="H2822">
            <v>3</v>
          </cell>
          <cell r="I2822">
            <v>0</v>
          </cell>
          <cell r="J2822" t="str">
            <v>真菌重测序文库</v>
          </cell>
          <cell r="K2822" t="str">
            <v>邵芷轩</v>
          </cell>
          <cell r="L2822">
            <v>28.86</v>
          </cell>
          <cell r="M2822">
            <v>36.16</v>
          </cell>
        </row>
        <row r="2822">
          <cell r="P2822">
            <v>1227.87610619469</v>
          </cell>
          <cell r="Q2822">
            <v>12</v>
          </cell>
          <cell r="R2822">
            <v>346.32</v>
          </cell>
        </row>
        <row r="2822">
          <cell r="V2822" t="str">
            <v>Illumina Truseq文库</v>
          </cell>
          <cell r="W2822" t="str">
            <v>未磷酸化</v>
          </cell>
          <cell r="X2822" t="str">
            <v>未环化</v>
          </cell>
        </row>
        <row r="2823">
          <cell r="F2823" t="str">
            <v>HGC-Lib-26083684</v>
          </cell>
          <cell r="G2823" t="str">
            <v>B5+CQT2025101002-F014+肖艳青</v>
          </cell>
          <cell r="H2823">
            <v>3</v>
          </cell>
          <cell r="I2823">
            <v>0</v>
          </cell>
          <cell r="J2823" t="str">
            <v>真菌重测序文库</v>
          </cell>
          <cell r="K2823" t="str">
            <v>邵芷轩</v>
          </cell>
          <cell r="L2823">
            <v>60.6</v>
          </cell>
          <cell r="M2823">
            <v>94.55</v>
          </cell>
        </row>
        <row r="2823">
          <cell r="P2823">
            <v>986.047268437538</v>
          </cell>
          <cell r="Q2823">
            <v>12</v>
          </cell>
          <cell r="R2823">
            <v>727.2</v>
          </cell>
        </row>
        <row r="2823">
          <cell r="V2823" t="str">
            <v>Illumina Truseq文库</v>
          </cell>
          <cell r="W2823" t="str">
            <v>未磷酸化</v>
          </cell>
          <cell r="X2823" t="str">
            <v>未环化</v>
          </cell>
        </row>
        <row r="2824">
          <cell r="F2824" t="str">
            <v>HGC-Lib-26083685</v>
          </cell>
          <cell r="G2824" t="str">
            <v>B6+CQT2025101002-F014+肖艳青</v>
          </cell>
          <cell r="H2824">
            <v>3</v>
          </cell>
          <cell r="I2824">
            <v>0</v>
          </cell>
          <cell r="J2824" t="str">
            <v>真菌重测序文库</v>
          </cell>
          <cell r="K2824" t="str">
            <v>邵芷轩</v>
          </cell>
          <cell r="L2824">
            <v>27.24</v>
          </cell>
          <cell r="M2824">
            <v>36.01</v>
          </cell>
        </row>
        <row r="2824">
          <cell r="P2824">
            <v>1163.77929207699</v>
          </cell>
          <cell r="Q2824">
            <v>12</v>
          </cell>
          <cell r="R2824">
            <v>326.88</v>
          </cell>
        </row>
        <row r="2824">
          <cell r="V2824" t="str">
            <v>Illumina Truseq文库</v>
          </cell>
          <cell r="W2824" t="str">
            <v>未磷酸化</v>
          </cell>
          <cell r="X2824" t="str">
            <v>未环化</v>
          </cell>
        </row>
        <row r="2825">
          <cell r="F2825" t="str">
            <v>HGC-Lib-26083686</v>
          </cell>
          <cell r="G2825" t="str">
            <v>B7+CQT2025101002-F014+肖艳青</v>
          </cell>
          <cell r="H2825">
            <v>3</v>
          </cell>
          <cell r="I2825">
            <v>0</v>
          </cell>
          <cell r="J2825" t="str">
            <v>真菌重测序文库</v>
          </cell>
          <cell r="K2825" t="str">
            <v>邵芷轩</v>
          </cell>
          <cell r="L2825">
            <v>44.55</v>
          </cell>
          <cell r="M2825">
            <v>60.98</v>
          </cell>
        </row>
        <row r="2825">
          <cell r="P2825">
            <v>1123.94984484194</v>
          </cell>
          <cell r="Q2825">
            <v>12</v>
          </cell>
          <cell r="R2825">
            <v>534.6</v>
          </cell>
        </row>
        <row r="2825">
          <cell r="V2825" t="str">
            <v>Illumina Truseq文库</v>
          </cell>
          <cell r="W2825" t="str">
            <v>未磷酸化</v>
          </cell>
          <cell r="X2825" t="str">
            <v>未环化</v>
          </cell>
        </row>
        <row r="2826">
          <cell r="F2826" t="str">
            <v>HGC-Lib-26083687</v>
          </cell>
          <cell r="G2826" t="str">
            <v>B8+CQT2025101002-F014+肖艳青</v>
          </cell>
          <cell r="H2826">
            <v>3</v>
          </cell>
          <cell r="I2826">
            <v>0</v>
          </cell>
          <cell r="J2826" t="str">
            <v>真菌重测序文库</v>
          </cell>
          <cell r="K2826" t="str">
            <v>邵芷轩</v>
          </cell>
          <cell r="L2826">
            <v>58.2</v>
          </cell>
          <cell r="M2826">
            <v>102.81</v>
          </cell>
        </row>
        <row r="2826">
          <cell r="P2826">
            <v>870.911988507553</v>
          </cell>
          <cell r="Q2826">
            <v>12</v>
          </cell>
          <cell r="R2826">
            <v>698.4</v>
          </cell>
        </row>
        <row r="2826">
          <cell r="V2826" t="str">
            <v>Illumina Truseq文库</v>
          </cell>
          <cell r="W2826" t="str">
            <v>未磷酸化</v>
          </cell>
          <cell r="X2826" t="str">
            <v>未环化</v>
          </cell>
        </row>
        <row r="2827">
          <cell r="F2827" t="str">
            <v>HGC-Lib-26083688</v>
          </cell>
          <cell r="G2827" t="str">
            <v>C1+CQT2025101002-F014+肖艳青</v>
          </cell>
          <cell r="H2827">
            <v>3</v>
          </cell>
          <cell r="I2827">
            <v>0</v>
          </cell>
          <cell r="J2827" t="str">
            <v>真菌重测序文库</v>
          </cell>
          <cell r="K2827" t="str">
            <v>邵芷轩</v>
          </cell>
          <cell r="L2827">
            <v>22.6</v>
          </cell>
          <cell r="M2827">
            <v>74.76</v>
          </cell>
        </row>
        <row r="2827">
          <cell r="P2827">
            <v>465.077993167881</v>
          </cell>
          <cell r="Q2827">
            <v>12</v>
          </cell>
          <cell r="R2827">
            <v>271.2</v>
          </cell>
        </row>
        <row r="2827">
          <cell r="V2827" t="str">
            <v>Illumina Truseq文库</v>
          </cell>
          <cell r="W2827" t="str">
            <v>未磷酸化</v>
          </cell>
          <cell r="X2827" t="str">
            <v>未环化</v>
          </cell>
        </row>
        <row r="2828">
          <cell r="F2828" t="str">
            <v>HGC-Lib-26083689</v>
          </cell>
          <cell r="G2828" t="str">
            <v>C2+CQT2025101002-F014+肖艳青</v>
          </cell>
          <cell r="H2828">
            <v>3</v>
          </cell>
          <cell r="I2828">
            <v>0</v>
          </cell>
          <cell r="J2828" t="str">
            <v>真菌重测序文库</v>
          </cell>
          <cell r="K2828" t="str">
            <v>邵芷轩</v>
          </cell>
          <cell r="L2828">
            <v>68.8</v>
          </cell>
          <cell r="M2828">
            <v>90.46</v>
          </cell>
        </row>
        <row r="2828">
          <cell r="P2828">
            <v>1170.08792666542</v>
          </cell>
          <cell r="Q2828">
            <v>12</v>
          </cell>
          <cell r="R2828">
            <v>825.6</v>
          </cell>
        </row>
        <row r="2828">
          <cell r="V2828" t="str">
            <v>Illumina Truseq文库</v>
          </cell>
          <cell r="W2828" t="str">
            <v>未磷酸化</v>
          </cell>
          <cell r="X2828" t="str">
            <v>未环化</v>
          </cell>
        </row>
        <row r="2829">
          <cell r="F2829" t="str">
            <v>HGC-Lib-26083690</v>
          </cell>
          <cell r="G2829" t="str">
            <v>C3+CQT2025101002-F014+肖艳青</v>
          </cell>
          <cell r="H2829">
            <v>3</v>
          </cell>
          <cell r="I2829">
            <v>0</v>
          </cell>
          <cell r="J2829" t="str">
            <v>真菌重测序文库</v>
          </cell>
          <cell r="K2829" t="str">
            <v>邵芷轩</v>
          </cell>
          <cell r="L2829">
            <v>50.2</v>
          </cell>
          <cell r="M2829">
            <v>81.68</v>
          </cell>
        </row>
        <row r="2829">
          <cell r="P2829">
            <v>945.528516537331</v>
          </cell>
          <cell r="Q2829">
            <v>12</v>
          </cell>
          <cell r="R2829">
            <v>602.4</v>
          </cell>
        </row>
        <row r="2829">
          <cell r="V2829" t="str">
            <v>Illumina Truseq文库</v>
          </cell>
          <cell r="W2829" t="str">
            <v>未磷酸化</v>
          </cell>
          <cell r="X2829" t="str">
            <v>未环化</v>
          </cell>
        </row>
        <row r="2830">
          <cell r="F2830" t="str">
            <v>HGC-Lib-26083691</v>
          </cell>
          <cell r="G2830" t="str">
            <v>C4+CQT2025101002-F014+肖艳青</v>
          </cell>
          <cell r="H2830">
            <v>3</v>
          </cell>
          <cell r="I2830">
            <v>0</v>
          </cell>
          <cell r="J2830" t="str">
            <v>真菌重测序文库</v>
          </cell>
          <cell r="K2830" t="str">
            <v>邵芷轩</v>
          </cell>
          <cell r="L2830">
            <v>26.2</v>
          </cell>
          <cell r="M2830">
            <v>66.98</v>
          </cell>
        </row>
        <row r="2830">
          <cell r="P2830">
            <v>601.786985782208</v>
          </cell>
          <cell r="Q2830">
            <v>12</v>
          </cell>
          <cell r="R2830">
            <v>314.4</v>
          </cell>
        </row>
        <row r="2830">
          <cell r="V2830" t="str">
            <v>Illumina Truseq文库</v>
          </cell>
          <cell r="W2830" t="str">
            <v>未磷酸化</v>
          </cell>
          <cell r="X2830" t="str">
            <v>未环化</v>
          </cell>
        </row>
        <row r="2831">
          <cell r="F2831" t="str">
            <v>HGC-Lib-26083692</v>
          </cell>
          <cell r="G2831" t="str">
            <v>C5+CQT2025101002-F014+肖艳青</v>
          </cell>
          <cell r="H2831">
            <v>3</v>
          </cell>
          <cell r="I2831">
            <v>0</v>
          </cell>
          <cell r="J2831" t="str">
            <v>真菌重测序文库</v>
          </cell>
          <cell r="K2831" t="str">
            <v>邵芷轩</v>
          </cell>
          <cell r="L2831">
            <v>23.64</v>
          </cell>
          <cell r="M2831">
            <v>29.85</v>
          </cell>
        </row>
        <row r="2831">
          <cell r="P2831">
            <v>1218.3996907615</v>
          </cell>
          <cell r="Q2831">
            <v>12</v>
          </cell>
          <cell r="R2831">
            <v>283.68</v>
          </cell>
        </row>
        <row r="2831">
          <cell r="V2831" t="str">
            <v>Illumina Truseq文库</v>
          </cell>
          <cell r="W2831" t="str">
            <v>未磷酸化</v>
          </cell>
          <cell r="X2831" t="str">
            <v>未环化</v>
          </cell>
        </row>
        <row r="2832">
          <cell r="F2832" t="str">
            <v>HGC-Lib-26083693</v>
          </cell>
          <cell r="G2832" t="str">
            <v>C6+CQT2025101002-F014+肖艳青</v>
          </cell>
          <cell r="H2832">
            <v>3</v>
          </cell>
          <cell r="I2832">
            <v>0</v>
          </cell>
          <cell r="J2832" t="str">
            <v>真菌重测序文库</v>
          </cell>
          <cell r="K2832" t="str">
            <v>王煜杰</v>
          </cell>
          <cell r="L2832">
            <v>41.8</v>
          </cell>
        </row>
        <row r="2832">
          <cell r="P2832" t="e">
            <v>#DIV/0!</v>
          </cell>
          <cell r="Q2832">
            <v>12</v>
          </cell>
          <cell r="R2832">
            <v>501.6</v>
          </cell>
        </row>
        <row r="2832">
          <cell r="V2832" t="str">
            <v>Illumina Truseq文库</v>
          </cell>
          <cell r="W2832" t="str">
            <v>未磷酸化</v>
          </cell>
          <cell r="X2832" t="str">
            <v>未环化</v>
          </cell>
        </row>
        <row r="2833">
          <cell r="F2833" t="str">
            <v>HGC-Lib-26083694</v>
          </cell>
          <cell r="G2833" t="str">
            <v>C7+CQT2025101002-F014+肖艳青</v>
          </cell>
          <cell r="H2833">
            <v>3</v>
          </cell>
          <cell r="I2833">
            <v>0</v>
          </cell>
          <cell r="J2833" t="str">
            <v>真菌重测序文库</v>
          </cell>
          <cell r="K2833" t="str">
            <v>王煜杰</v>
          </cell>
          <cell r="L2833">
            <v>26.2</v>
          </cell>
        </row>
        <row r="2833">
          <cell r="P2833" t="e">
            <v>#DIV/0!</v>
          </cell>
          <cell r="Q2833">
            <v>12</v>
          </cell>
          <cell r="R2833">
            <v>314.4</v>
          </cell>
        </row>
        <row r="2833">
          <cell r="V2833" t="str">
            <v>Illumina Truseq文库</v>
          </cell>
          <cell r="W2833" t="str">
            <v>未磷酸化</v>
          </cell>
          <cell r="X2833" t="str">
            <v>未环化</v>
          </cell>
        </row>
        <row r="2834">
          <cell r="F2834" t="str">
            <v>HGC-Lib-26083695</v>
          </cell>
          <cell r="G2834" t="str">
            <v>C8+CQT2025101002-F014+肖艳青</v>
          </cell>
          <cell r="H2834">
            <v>3</v>
          </cell>
          <cell r="I2834">
            <v>0</v>
          </cell>
          <cell r="J2834" t="str">
            <v>真菌重测序文库</v>
          </cell>
          <cell r="K2834" t="str">
            <v>王煜杰</v>
          </cell>
          <cell r="L2834">
            <v>45</v>
          </cell>
        </row>
        <row r="2834">
          <cell r="P2834" t="e">
            <v>#DIV/0!</v>
          </cell>
          <cell r="Q2834">
            <v>30</v>
          </cell>
          <cell r="R2834">
            <v>1350</v>
          </cell>
        </row>
        <row r="2834">
          <cell r="V2834" t="str">
            <v>Illumina Truseq文库</v>
          </cell>
          <cell r="W2834" t="str">
            <v>未磷酸化</v>
          </cell>
          <cell r="X2834" t="str">
            <v>未环化</v>
          </cell>
        </row>
        <row r="2835">
          <cell r="F2835" t="str">
            <v>HGC-Lib-26083696</v>
          </cell>
          <cell r="G2835" t="str">
            <v>LWH-WT+CQT2025101002-F014+肖艳青</v>
          </cell>
          <cell r="H2835">
            <v>3</v>
          </cell>
          <cell r="I2835">
            <v>0</v>
          </cell>
          <cell r="J2835" t="str">
            <v>真菌重测序文库</v>
          </cell>
          <cell r="K2835" t="str">
            <v>王煜杰</v>
          </cell>
          <cell r="L2835">
            <v>39</v>
          </cell>
        </row>
        <row r="2835">
          <cell r="P2835" t="e">
            <v>#DIV/0!</v>
          </cell>
          <cell r="Q2835">
            <v>30</v>
          </cell>
          <cell r="R2835">
            <v>1170</v>
          </cell>
        </row>
        <row r="2835">
          <cell r="V2835" t="str">
            <v>Illumina Truseq文库</v>
          </cell>
          <cell r="W2835" t="str">
            <v>未磷酸化</v>
          </cell>
          <cell r="X2835" t="str">
            <v>未环化</v>
          </cell>
        </row>
        <row r="2836">
          <cell r="F2836" t="str">
            <v>HGC-Lib-26083697</v>
          </cell>
          <cell r="G2836" t="str">
            <v>LWH-1+CQT2025101002-F014+肖艳青</v>
          </cell>
          <cell r="H2836">
            <v>3</v>
          </cell>
          <cell r="I2836">
            <v>0</v>
          </cell>
          <cell r="J2836" t="str">
            <v>真菌重测序文库</v>
          </cell>
          <cell r="K2836" t="str">
            <v>王煜杰</v>
          </cell>
          <cell r="L2836">
            <v>52</v>
          </cell>
        </row>
        <row r="2836">
          <cell r="P2836" t="e">
            <v>#DIV/0!</v>
          </cell>
          <cell r="Q2836">
            <v>30</v>
          </cell>
          <cell r="R2836">
            <v>1560</v>
          </cell>
        </row>
        <row r="2836">
          <cell r="V2836" t="str">
            <v>Illumina Truseq文库</v>
          </cell>
          <cell r="W2836" t="str">
            <v>未磷酸化</v>
          </cell>
          <cell r="X2836" t="str">
            <v>未环化</v>
          </cell>
        </row>
        <row r="2837">
          <cell r="F2837" t="str">
            <v>HGC-Lib-26083698</v>
          </cell>
          <cell r="G2837" t="str">
            <v>LWH-5+CQT2025101002-F014+肖艳青</v>
          </cell>
          <cell r="H2837">
            <v>3</v>
          </cell>
          <cell r="I2837">
            <v>0</v>
          </cell>
          <cell r="J2837" t="str">
            <v>真菌重测序文库</v>
          </cell>
          <cell r="K2837" t="str">
            <v>王煜杰</v>
          </cell>
          <cell r="L2837">
            <v>33.2</v>
          </cell>
        </row>
        <row r="2837">
          <cell r="P2837" t="e">
            <v>#DIV/0!</v>
          </cell>
          <cell r="Q2837">
            <v>20</v>
          </cell>
          <cell r="R2837">
            <v>664</v>
          </cell>
        </row>
        <row r="2837">
          <cell r="V2837" t="str">
            <v>Illumina Truseq文库</v>
          </cell>
          <cell r="W2837" t="str">
            <v>未磷酸化</v>
          </cell>
          <cell r="X2837" t="str">
            <v>未环化</v>
          </cell>
        </row>
        <row r="2838">
          <cell r="F2838" t="str">
            <v>HGC-Lib-26083699</v>
          </cell>
          <cell r="G2838" t="str">
            <v>LWH-9+CQT2025101002-F014+肖艳青</v>
          </cell>
          <cell r="H2838">
            <v>3</v>
          </cell>
          <cell r="I2838">
            <v>0</v>
          </cell>
          <cell r="J2838" t="str">
            <v>真菌重测序文库</v>
          </cell>
          <cell r="K2838" t="str">
            <v>王煜杰</v>
          </cell>
          <cell r="L2838">
            <v>56</v>
          </cell>
        </row>
        <row r="2838">
          <cell r="P2838" t="e">
            <v>#DIV/0!</v>
          </cell>
          <cell r="Q2838">
            <v>20</v>
          </cell>
          <cell r="R2838">
            <v>1120</v>
          </cell>
        </row>
        <row r="2838">
          <cell r="V2838" t="str">
            <v>Illumina Truseq文库</v>
          </cell>
          <cell r="W2838" t="str">
            <v>未磷酸化</v>
          </cell>
          <cell r="X2838" t="str">
            <v>未环化</v>
          </cell>
        </row>
        <row r="2839">
          <cell r="F2839" t="str">
            <v>HGC-Lib-26083700</v>
          </cell>
          <cell r="G2839" t="str">
            <v>luxl02_oligo+CQT2025121506-F041+赵汗青</v>
          </cell>
          <cell r="H2839">
            <v>0</v>
          </cell>
          <cell r="I2839">
            <v>50</v>
          </cell>
          <cell r="J2839" t="str">
            <v>华大c4单细胞oligo文库</v>
          </cell>
          <cell r="K2839" t="str">
            <v>王煜杰</v>
          </cell>
          <cell r="L2839">
            <v>58.2</v>
          </cell>
        </row>
        <row r="2839">
          <cell r="P2839" t="e">
            <v>#DIV/0!</v>
          </cell>
          <cell r="Q2839">
            <v>20</v>
          </cell>
          <cell r="R2839">
            <v>1164</v>
          </cell>
        </row>
        <row r="2839">
          <cell r="U2839" t="str">
            <v>PE100</v>
          </cell>
          <cell r="V2839" t="str">
            <v>华大单barcode文库</v>
          </cell>
          <cell r="W2839" t="str">
            <v>已磷酸化</v>
          </cell>
          <cell r="X2839" t="str">
            <v>未环化</v>
          </cell>
        </row>
        <row r="2840">
          <cell r="F2840" t="str">
            <v>HGC-Lib-26083701</v>
          </cell>
          <cell r="G2840" t="str">
            <v>YHHpostP_oligo+CQT2024070309-F077+赵汗青</v>
          </cell>
          <cell r="H2840">
            <v>0</v>
          </cell>
          <cell r="I2840">
            <v>50</v>
          </cell>
          <cell r="J2840" t="str">
            <v>华大c4单细胞oligo文库</v>
          </cell>
          <cell r="K2840" t="str">
            <v>王煜杰</v>
          </cell>
          <cell r="L2840">
            <v>33</v>
          </cell>
        </row>
        <row r="2840">
          <cell r="P2840" t="e">
            <v>#DIV/0!</v>
          </cell>
          <cell r="Q2840">
            <v>20</v>
          </cell>
          <cell r="R2840">
            <v>660</v>
          </cell>
        </row>
        <row r="2840">
          <cell r="V2840" t="str">
            <v>华大单barcode文库</v>
          </cell>
          <cell r="W2840" t="str">
            <v>已磷酸化</v>
          </cell>
          <cell r="X2840" t="str">
            <v>未环化</v>
          </cell>
        </row>
        <row r="2841">
          <cell r="F2841" t="str">
            <v>HGC-Lib-26083702</v>
          </cell>
          <cell r="G2841" t="str">
            <v>SH1_oligo+CQT2026062504-F002+赵汗青</v>
          </cell>
          <cell r="H2841">
            <v>0</v>
          </cell>
          <cell r="I2841">
            <v>50</v>
          </cell>
          <cell r="J2841" t="str">
            <v>华大c4单细胞oligo文库</v>
          </cell>
          <cell r="K2841" t="str">
            <v>王煜杰</v>
          </cell>
          <cell r="L2841">
            <v>47.8</v>
          </cell>
        </row>
        <row r="2841">
          <cell r="P2841" t="e">
            <v>#DIV/0!</v>
          </cell>
          <cell r="Q2841">
            <v>20</v>
          </cell>
          <cell r="R2841">
            <v>956</v>
          </cell>
        </row>
        <row r="2841">
          <cell r="V2841" t="str">
            <v>华大单barcode文库</v>
          </cell>
          <cell r="W2841" t="str">
            <v>已磷酸化</v>
          </cell>
          <cell r="X2841" t="str">
            <v>未环化</v>
          </cell>
        </row>
        <row r="2842">
          <cell r="F2842" t="str">
            <v>HGC-Lib-26083703</v>
          </cell>
          <cell r="G2842" t="str">
            <v>SH2_oligo+CQT2026062504-F002+赵汗青</v>
          </cell>
          <cell r="H2842">
            <v>0</v>
          </cell>
          <cell r="I2842">
            <v>50</v>
          </cell>
          <cell r="J2842" t="str">
            <v>华大c4单细胞oligo文库</v>
          </cell>
          <cell r="K2842" t="str">
            <v>王煜杰</v>
          </cell>
          <cell r="L2842">
            <v>48.6</v>
          </cell>
        </row>
        <row r="2842">
          <cell r="P2842" t="e">
            <v>#DIV/0!</v>
          </cell>
          <cell r="Q2842">
            <v>20</v>
          </cell>
          <cell r="R2842">
            <v>972</v>
          </cell>
        </row>
        <row r="2842">
          <cell r="V2842" t="str">
            <v>华大单barcode文库</v>
          </cell>
          <cell r="W2842" t="str">
            <v>已磷酸化</v>
          </cell>
          <cell r="X2842" t="str">
            <v>未环化</v>
          </cell>
        </row>
        <row r="2843">
          <cell r="F2843" t="str">
            <v>HGC-Lib-26083704</v>
          </cell>
          <cell r="G2843" t="str">
            <v>NC1_oligo+CQT2026062504-F002+赵汗青</v>
          </cell>
          <cell r="H2843">
            <v>0</v>
          </cell>
          <cell r="I2843">
            <v>50</v>
          </cell>
          <cell r="J2843" t="str">
            <v>华大c4单细胞oligo文库</v>
          </cell>
          <cell r="K2843" t="str">
            <v>王煜杰</v>
          </cell>
          <cell r="L2843">
            <v>55</v>
          </cell>
        </row>
        <row r="2843">
          <cell r="P2843" t="e">
            <v>#DIV/0!</v>
          </cell>
          <cell r="Q2843">
            <v>20</v>
          </cell>
          <cell r="R2843">
            <v>1100</v>
          </cell>
        </row>
        <row r="2843">
          <cell r="V2843" t="str">
            <v>华大单barcode文库</v>
          </cell>
          <cell r="W2843" t="str">
            <v>已磷酸化</v>
          </cell>
          <cell r="X2843" t="str">
            <v>未环化</v>
          </cell>
        </row>
        <row r="2844">
          <cell r="F2844" t="str">
            <v>HGC-Lib-26083705</v>
          </cell>
          <cell r="G2844" t="str">
            <v>NC2_oligo+CQT2026062504-F002+赵汗青</v>
          </cell>
          <cell r="H2844">
            <v>0</v>
          </cell>
          <cell r="I2844">
            <v>50</v>
          </cell>
          <cell r="J2844" t="str">
            <v>华大c4单细胞oligo文库</v>
          </cell>
          <cell r="K2844" t="str">
            <v>王煜杰</v>
          </cell>
          <cell r="L2844">
            <v>35.2</v>
          </cell>
        </row>
        <row r="2844">
          <cell r="Q2844">
            <v>20</v>
          </cell>
        </row>
        <row r="2844">
          <cell r="V2844" t="str">
            <v>华大单barcode文库</v>
          </cell>
          <cell r="W2844" t="str">
            <v>已磷酸化</v>
          </cell>
          <cell r="X2844" t="str">
            <v>未环化</v>
          </cell>
        </row>
        <row r="2845">
          <cell r="F2845" t="str">
            <v>HGC-Lib-26083706</v>
          </cell>
          <cell r="G2845" t="str">
            <v>luxl02_cDNA+CQT2025121506-F041+赵汗青</v>
          </cell>
          <cell r="H2845">
            <v>0</v>
          </cell>
          <cell r="I2845">
            <v>450</v>
          </cell>
          <cell r="J2845" t="str">
            <v>华大c4单细胞cDNA文库</v>
          </cell>
          <cell r="K2845" t="str">
            <v>王煜杰</v>
          </cell>
          <cell r="L2845">
            <v>63.8</v>
          </cell>
        </row>
        <row r="2845">
          <cell r="Q2845">
            <v>20</v>
          </cell>
        </row>
        <row r="2845">
          <cell r="V2845" t="str">
            <v>华大单barcode文库</v>
          </cell>
          <cell r="W2845" t="str">
            <v>已磷酸化</v>
          </cell>
          <cell r="X2845" t="str">
            <v>未环化</v>
          </cell>
        </row>
        <row r="2846">
          <cell r="F2846" t="str">
            <v>HGC-Lib-26083707</v>
          </cell>
          <cell r="G2846" t="str">
            <v>YHHpostP_cDNA+CQT2024070309-F077+赵汗青</v>
          </cell>
          <cell r="H2846">
            <v>0</v>
          </cell>
          <cell r="I2846">
            <v>500</v>
          </cell>
          <cell r="J2846" t="str">
            <v>华大c4单细胞cDNA文库</v>
          </cell>
          <cell r="K2846" t="str">
            <v>王煜杰</v>
          </cell>
          <cell r="L2846">
            <v>50</v>
          </cell>
        </row>
        <row r="2846">
          <cell r="Q2846">
            <v>20</v>
          </cell>
        </row>
        <row r="2846">
          <cell r="V2846" t="str">
            <v>华大单barcode文库</v>
          </cell>
          <cell r="W2846" t="str">
            <v>已磷酸化</v>
          </cell>
          <cell r="X2846" t="str">
            <v>未环化</v>
          </cell>
        </row>
        <row r="2847">
          <cell r="F2847" t="str">
            <v>HGC-Lib-26083708</v>
          </cell>
          <cell r="G2847" t="str">
            <v>SH1_cDNA+CQT2026062504-F002+赵汗青</v>
          </cell>
          <cell r="H2847">
            <v>0</v>
          </cell>
          <cell r="I2847">
            <v>500</v>
          </cell>
          <cell r="J2847" t="str">
            <v>华大c4单细胞cDNA文库</v>
          </cell>
          <cell r="K2847" t="str">
            <v>王煜杰</v>
          </cell>
          <cell r="L2847">
            <v>33.6</v>
          </cell>
        </row>
        <row r="2847">
          <cell r="Q2847">
            <v>20</v>
          </cell>
        </row>
        <row r="2847">
          <cell r="V2847" t="str">
            <v>华大单barcode文库</v>
          </cell>
          <cell r="W2847" t="str">
            <v>已磷酸化</v>
          </cell>
          <cell r="X2847" t="str">
            <v>未环化</v>
          </cell>
        </row>
        <row r="2848">
          <cell r="F2848" t="str">
            <v>HGC-Lib-26083709</v>
          </cell>
          <cell r="G2848" t="str">
            <v>SH2_cDNA+CQT2026062504-F002+赵汗青</v>
          </cell>
          <cell r="H2848">
            <v>0</v>
          </cell>
          <cell r="I2848">
            <v>500</v>
          </cell>
          <cell r="J2848" t="str">
            <v>华大c4单细胞cDNA文库</v>
          </cell>
          <cell r="K2848" t="str">
            <v>王煜杰</v>
          </cell>
          <cell r="L2848">
            <v>34</v>
          </cell>
        </row>
        <row r="2848">
          <cell r="Q2848">
            <v>20</v>
          </cell>
        </row>
        <row r="2848">
          <cell r="V2848" t="str">
            <v>华大单barcode文库</v>
          </cell>
          <cell r="W2848" t="str">
            <v>已磷酸化</v>
          </cell>
          <cell r="X2848" t="str">
            <v>未环化</v>
          </cell>
        </row>
        <row r="2849">
          <cell r="F2849" t="str">
            <v>HGC-Lib-26083710</v>
          </cell>
          <cell r="G2849" t="str">
            <v>NC1_cDNA+CQT2026062504-F002+赵汗青</v>
          </cell>
          <cell r="H2849">
            <v>0</v>
          </cell>
          <cell r="I2849">
            <v>500</v>
          </cell>
          <cell r="J2849" t="str">
            <v>华大c4单细胞cDNA文库</v>
          </cell>
          <cell r="K2849" t="str">
            <v>王煜杰</v>
          </cell>
          <cell r="L2849">
            <v>49.2</v>
          </cell>
        </row>
        <row r="2849">
          <cell r="Q2849">
            <v>20</v>
          </cell>
        </row>
        <row r="2849">
          <cell r="V2849" t="str">
            <v>华大单barcode文库</v>
          </cell>
          <cell r="W2849" t="str">
            <v>已磷酸化</v>
          </cell>
          <cell r="X2849" t="str">
            <v>未环化</v>
          </cell>
        </row>
        <row r="2850">
          <cell r="F2850" t="str">
            <v>HGC-Lib-26083711</v>
          </cell>
          <cell r="G2850" t="str">
            <v>NC2_cDNA+CQT2026062504-F002+赵汗青</v>
          </cell>
          <cell r="H2850">
            <v>0</v>
          </cell>
          <cell r="I2850">
            <v>500</v>
          </cell>
          <cell r="J2850" t="str">
            <v>华大c4单细胞cDNA文库</v>
          </cell>
          <cell r="K2850" t="str">
            <v>王煜杰</v>
          </cell>
          <cell r="L2850">
            <v>48.6</v>
          </cell>
        </row>
        <row r="2850">
          <cell r="Q2850">
            <v>20</v>
          </cell>
        </row>
        <row r="2850">
          <cell r="V2850" t="str">
            <v>华大单barcode文库</v>
          </cell>
          <cell r="W2850" t="str">
            <v>已磷酸化</v>
          </cell>
          <cell r="X2850" t="str">
            <v>未环化</v>
          </cell>
        </row>
        <row r="2851">
          <cell r="F2851" t="str">
            <v>HGC-POOL-26083798</v>
          </cell>
          <cell r="G2851" t="str">
            <v>0708X1</v>
          </cell>
          <cell r="H2851">
            <v>1000</v>
          </cell>
          <cell r="I2851">
            <v>0</v>
          </cell>
          <cell r="J2851" t="str">
            <v>其他文库类型</v>
          </cell>
          <cell r="K2851" t="str">
            <v>吴雯慧</v>
          </cell>
          <cell r="L2851">
            <v>6</v>
          </cell>
          <cell r="M2851">
            <v>425</v>
          </cell>
          <cell r="N2851" t="str">
            <v>吴雯慧</v>
          </cell>
        </row>
        <row r="2852">
          <cell r="F2852" t="str">
            <v>HGC-POOL-26083799</v>
          </cell>
          <cell r="G2852" t="str">
            <v>0708X2</v>
          </cell>
          <cell r="H2852">
            <v>1000</v>
          </cell>
          <cell r="I2852">
            <v>0</v>
          </cell>
          <cell r="J2852" t="str">
            <v>免疫组库</v>
          </cell>
          <cell r="K2852" t="str">
            <v>吴雯慧</v>
          </cell>
          <cell r="L2852">
            <v>25.2</v>
          </cell>
          <cell r="M2852">
            <v>465</v>
          </cell>
          <cell r="N2852" t="str">
            <v>吴雯慧</v>
          </cell>
        </row>
        <row r="2853">
          <cell r="F2853" t="str">
            <v>HGC-POOL-26083800</v>
          </cell>
          <cell r="G2853" t="str">
            <v>0708X3</v>
          </cell>
          <cell r="H2853">
            <v>1000</v>
          </cell>
          <cell r="I2853">
            <v>0</v>
          </cell>
          <cell r="J2853" t="str">
            <v>免疫组库</v>
          </cell>
          <cell r="K2853" t="str">
            <v>吴雯慧</v>
          </cell>
          <cell r="L2853">
            <v>9.74</v>
          </cell>
          <cell r="M2853">
            <v>428</v>
          </cell>
          <cell r="N2853" t="str">
            <v>吴雯慧</v>
          </cell>
        </row>
        <row r="2854">
          <cell r="F2854" t="str">
            <v>HGC-POOL-26083555</v>
          </cell>
          <cell r="G2854" t="str">
            <v>H38</v>
          </cell>
          <cell r="H2854">
            <v>96</v>
          </cell>
          <cell r="I2854">
            <v>0</v>
          </cell>
          <cell r="J2854" t="str">
            <v>chip-seq</v>
          </cell>
          <cell r="K2854" t="str">
            <v>曲孟欣</v>
          </cell>
          <cell r="L2854">
            <v>3.44</v>
          </cell>
          <cell r="M2854">
            <v>356</v>
          </cell>
          <cell r="N2854" t="str">
            <v>刘学成</v>
          </cell>
        </row>
        <row r="2854">
          <cell r="P2854">
            <v>14.8660328435609</v>
          </cell>
        </row>
        <row r="2854">
          <cell r="R2854">
            <v>0</v>
          </cell>
        </row>
        <row r="2855">
          <cell r="F2855" t="str">
            <v>HGC-POOL-26083571</v>
          </cell>
          <cell r="G2855" t="str">
            <v>PLN340</v>
          </cell>
          <cell r="H2855">
            <v>40</v>
          </cell>
          <cell r="I2855">
            <v>0</v>
          </cell>
          <cell r="J2855" t="str">
            <v>ChIP-seq</v>
          </cell>
          <cell r="K2855" t="str">
            <v>曲孟欣</v>
          </cell>
          <cell r="L2855">
            <v>22.8</v>
          </cell>
          <cell r="M2855">
            <v>416</v>
          </cell>
          <cell r="N2855" t="str">
            <v>叶海婷</v>
          </cell>
        </row>
        <row r="2855">
          <cell r="P2855">
            <v>84.3195266272189</v>
          </cell>
        </row>
        <row r="2855">
          <cell r="R2855">
            <v>0</v>
          </cell>
        </row>
        <row r="2856">
          <cell r="F2856" t="str">
            <v>HGC-Lib-26083712</v>
          </cell>
          <cell r="G2856" t="str">
            <v>293T-C21-WGS-EGFP-mapping</v>
          </cell>
          <cell r="H2856">
            <v>100</v>
          </cell>
          <cell r="I2856">
            <v>0</v>
          </cell>
          <cell r="J2856" t="str">
            <v>WGS</v>
          </cell>
          <cell r="K2856" t="str">
            <v>曲孟欣</v>
          </cell>
          <cell r="L2856">
            <v>19.8</v>
          </cell>
          <cell r="M2856">
            <v>277</v>
          </cell>
          <cell r="N2856" t="str">
            <v>叶海婷</v>
          </cell>
        </row>
        <row r="2856">
          <cell r="P2856">
            <v>109.969452929742</v>
          </cell>
        </row>
        <row r="2856">
          <cell r="R2856">
            <v>0</v>
          </cell>
        </row>
        <row r="2857">
          <cell r="F2857" t="str">
            <v>HGC-Lib-26083713</v>
          </cell>
          <cell r="G2857" t="str">
            <v>CMGI852</v>
          </cell>
          <cell r="H2857">
            <v>0</v>
          </cell>
          <cell r="I2857">
            <v>450</v>
          </cell>
          <cell r="J2857" t="str">
            <v>华大C4-cDNA</v>
          </cell>
          <cell r="K2857" t="str">
            <v>曲孟欣</v>
          </cell>
          <cell r="L2857">
            <v>67.6</v>
          </cell>
        </row>
        <row r="2857">
          <cell r="P2857" t="e">
            <v>#DIV/0!</v>
          </cell>
          <cell r="Q2857">
            <v>18</v>
          </cell>
          <cell r="R2857">
            <v>1216.8</v>
          </cell>
        </row>
        <row r="2857">
          <cell r="U2857" t="str">
            <v>PE100</v>
          </cell>
          <cell r="V2857" t="str">
            <v>华大单barcode文库</v>
          </cell>
          <cell r="W2857" t="str">
            <v>已磷酸化</v>
          </cell>
          <cell r="X2857" t="str">
            <v>未环化</v>
          </cell>
        </row>
        <row r="2858">
          <cell r="F2858" t="str">
            <v>HGC-Lib-26083714</v>
          </cell>
          <cell r="G2858" t="str">
            <v>CMGI853</v>
          </cell>
          <cell r="H2858">
            <v>0</v>
          </cell>
          <cell r="I2858">
            <v>450</v>
          </cell>
          <cell r="J2858" t="str">
            <v>华大C4-cDNA</v>
          </cell>
          <cell r="K2858" t="str">
            <v>曲孟欣</v>
          </cell>
          <cell r="L2858">
            <v>19.5</v>
          </cell>
        </row>
        <row r="2858">
          <cell r="P2858" t="e">
            <v>#DIV/0!</v>
          </cell>
          <cell r="Q2858">
            <v>18</v>
          </cell>
          <cell r="R2858">
            <v>351</v>
          </cell>
        </row>
        <row r="2858">
          <cell r="V2858" t="str">
            <v>华大单barcode文库</v>
          </cell>
          <cell r="W2858" t="str">
            <v>已磷酸化</v>
          </cell>
          <cell r="X2858" t="str">
            <v>未环化</v>
          </cell>
        </row>
        <row r="2859">
          <cell r="F2859" t="str">
            <v>HGC-Lib-26083715</v>
          </cell>
          <cell r="G2859" t="str">
            <v>CMGI860</v>
          </cell>
          <cell r="H2859">
            <v>0</v>
          </cell>
          <cell r="I2859">
            <v>450</v>
          </cell>
          <cell r="J2859" t="str">
            <v>华大C4-cDNA</v>
          </cell>
          <cell r="K2859" t="str">
            <v>曲孟欣</v>
          </cell>
          <cell r="L2859">
            <v>12.9</v>
          </cell>
        </row>
        <row r="2859">
          <cell r="P2859" t="e">
            <v>#DIV/0!</v>
          </cell>
          <cell r="Q2859">
            <v>18</v>
          </cell>
          <cell r="R2859">
            <v>232.2</v>
          </cell>
        </row>
        <row r="2859">
          <cell r="V2859" t="str">
            <v>华大单barcode文库</v>
          </cell>
          <cell r="W2859" t="str">
            <v>已磷酸化</v>
          </cell>
          <cell r="X2859" t="str">
            <v>未环化</v>
          </cell>
        </row>
        <row r="2860">
          <cell r="F2860" t="str">
            <v>HGC-Lib-26083716</v>
          </cell>
          <cell r="G2860" t="str">
            <v>CMGI861</v>
          </cell>
          <cell r="H2860">
            <v>0</v>
          </cell>
          <cell r="I2860">
            <v>450</v>
          </cell>
          <cell r="J2860" t="str">
            <v>华大C4-cDNA</v>
          </cell>
          <cell r="K2860" t="str">
            <v>曲孟欣</v>
          </cell>
          <cell r="L2860">
            <v>12.5</v>
          </cell>
        </row>
        <row r="2860">
          <cell r="P2860" t="e">
            <v>#DIV/0!</v>
          </cell>
          <cell r="Q2860">
            <v>18</v>
          </cell>
          <cell r="R2860">
            <v>225</v>
          </cell>
        </row>
        <row r="2860">
          <cell r="V2860" t="str">
            <v>华大单barcode文库</v>
          </cell>
          <cell r="W2860" t="str">
            <v>已磷酸化</v>
          </cell>
          <cell r="X2860" t="str">
            <v>未环化</v>
          </cell>
        </row>
        <row r="2861">
          <cell r="F2861" t="str">
            <v>HGC-Lib-26083717</v>
          </cell>
          <cell r="G2861" t="str">
            <v>CMGI862</v>
          </cell>
          <cell r="H2861">
            <v>0</v>
          </cell>
          <cell r="I2861">
            <v>450</v>
          </cell>
          <cell r="J2861" t="str">
            <v>华大C4-cDNA</v>
          </cell>
          <cell r="K2861" t="str">
            <v>曲孟欣</v>
          </cell>
          <cell r="L2861">
            <v>9.44</v>
          </cell>
        </row>
        <row r="2861">
          <cell r="P2861" t="e">
            <v>#DIV/0!</v>
          </cell>
          <cell r="Q2861">
            <v>18</v>
          </cell>
          <cell r="R2861">
            <v>169.92</v>
          </cell>
        </row>
        <row r="2861">
          <cell r="V2861" t="str">
            <v>华大单barcode文库</v>
          </cell>
          <cell r="W2861" t="str">
            <v>已磷酸化</v>
          </cell>
          <cell r="X2861" t="str">
            <v>未环化</v>
          </cell>
        </row>
        <row r="2862">
          <cell r="F2862" t="str">
            <v>HGC-Lib-26083718</v>
          </cell>
          <cell r="G2862" t="str">
            <v>CMGI863</v>
          </cell>
          <cell r="H2862">
            <v>0</v>
          </cell>
          <cell r="I2862">
            <v>450</v>
          </cell>
          <cell r="J2862" t="str">
            <v>华大C4-cDNA</v>
          </cell>
          <cell r="K2862" t="str">
            <v>曲孟欣</v>
          </cell>
          <cell r="L2862">
            <v>12.4</v>
          </cell>
        </row>
        <row r="2862">
          <cell r="P2862" t="e">
            <v>#DIV/0!</v>
          </cell>
          <cell r="Q2862">
            <v>18</v>
          </cell>
          <cell r="R2862">
            <v>223.2</v>
          </cell>
        </row>
        <row r="2862">
          <cell r="V2862" t="str">
            <v>华大单barcode文库</v>
          </cell>
          <cell r="W2862" t="str">
            <v>已磷酸化</v>
          </cell>
          <cell r="X2862" t="str">
            <v>未环化</v>
          </cell>
        </row>
        <row r="2863">
          <cell r="F2863" t="str">
            <v>HGC-Lib-26083719</v>
          </cell>
          <cell r="G2863" t="str">
            <v>CMGI864</v>
          </cell>
          <cell r="H2863">
            <v>0</v>
          </cell>
          <cell r="I2863">
            <v>450</v>
          </cell>
          <cell r="J2863" t="str">
            <v>华大C4-cDNA</v>
          </cell>
          <cell r="K2863" t="str">
            <v>曲孟欣</v>
          </cell>
          <cell r="L2863">
            <v>13.8</v>
          </cell>
        </row>
        <row r="2863">
          <cell r="P2863" t="e">
            <v>#DIV/0!</v>
          </cell>
          <cell r="Q2863">
            <v>18</v>
          </cell>
          <cell r="R2863">
            <v>248.4</v>
          </cell>
        </row>
        <row r="2863">
          <cell r="V2863" t="str">
            <v>华大单barcode文库</v>
          </cell>
          <cell r="W2863" t="str">
            <v>已磷酸化</v>
          </cell>
          <cell r="X2863" t="str">
            <v>未环化</v>
          </cell>
        </row>
        <row r="2864">
          <cell r="F2864" t="str">
            <v>HGC-Lib-26083720</v>
          </cell>
          <cell r="G2864" t="str">
            <v>CMGI865</v>
          </cell>
          <cell r="H2864">
            <v>0</v>
          </cell>
          <cell r="I2864">
            <v>450</v>
          </cell>
          <cell r="J2864" t="str">
            <v>华大C4-cDNA</v>
          </cell>
          <cell r="K2864" t="str">
            <v>曲孟欣</v>
          </cell>
          <cell r="L2864">
            <v>10.4</v>
          </cell>
        </row>
        <row r="2864">
          <cell r="P2864" t="e">
            <v>#DIV/0!</v>
          </cell>
          <cell r="Q2864">
            <v>18</v>
          </cell>
          <cell r="R2864">
            <v>187.2</v>
          </cell>
        </row>
        <row r="2864">
          <cell r="V2864" t="str">
            <v>华大单barcode文库</v>
          </cell>
          <cell r="W2864" t="str">
            <v>已磷酸化</v>
          </cell>
          <cell r="X2864" t="str">
            <v>未环化</v>
          </cell>
        </row>
        <row r="2865">
          <cell r="F2865" t="str">
            <v>HGC-Lib-26083721</v>
          </cell>
          <cell r="G2865" t="str">
            <v>CMGI866</v>
          </cell>
          <cell r="H2865">
            <v>0</v>
          </cell>
          <cell r="I2865">
            <v>450</v>
          </cell>
          <cell r="J2865" t="str">
            <v>华大C4-cDNA</v>
          </cell>
          <cell r="K2865" t="str">
            <v>曲孟欣</v>
          </cell>
          <cell r="L2865">
            <v>8.22</v>
          </cell>
        </row>
        <row r="2865">
          <cell r="P2865" t="e">
            <v>#DIV/0!</v>
          </cell>
          <cell r="Q2865">
            <v>18</v>
          </cell>
          <cell r="R2865">
            <v>147.96</v>
          </cell>
        </row>
        <row r="2865">
          <cell r="V2865" t="str">
            <v>华大单barcode文库</v>
          </cell>
          <cell r="W2865" t="str">
            <v>已磷酸化</v>
          </cell>
          <cell r="X2865" t="str">
            <v>未环化</v>
          </cell>
        </row>
        <row r="2866">
          <cell r="F2866" t="str">
            <v>HGC-Lib-26083722</v>
          </cell>
          <cell r="G2866" t="str">
            <v>CMGI867</v>
          </cell>
          <cell r="H2866">
            <v>0</v>
          </cell>
          <cell r="I2866">
            <v>450</v>
          </cell>
          <cell r="J2866" t="str">
            <v>华大C4-cDNA</v>
          </cell>
          <cell r="K2866" t="str">
            <v>曲孟欣</v>
          </cell>
          <cell r="L2866">
            <v>9.4</v>
          </cell>
        </row>
        <row r="2866">
          <cell r="P2866" t="e">
            <v>#DIV/0!</v>
          </cell>
          <cell r="Q2866">
            <v>18</v>
          </cell>
          <cell r="R2866">
            <v>169.2</v>
          </cell>
        </row>
        <row r="2866">
          <cell r="V2866" t="str">
            <v>华大单barcode文库</v>
          </cell>
          <cell r="W2866" t="str">
            <v>已磷酸化</v>
          </cell>
          <cell r="X2866" t="str">
            <v>未环化</v>
          </cell>
        </row>
        <row r="2867">
          <cell r="F2867" t="str">
            <v>HGC-Lib-26083723</v>
          </cell>
          <cell r="G2867" t="str">
            <v>CMGI868</v>
          </cell>
          <cell r="H2867">
            <v>0</v>
          </cell>
          <cell r="I2867">
            <v>450</v>
          </cell>
          <cell r="J2867" t="str">
            <v>华大C4-cDNA</v>
          </cell>
          <cell r="K2867" t="str">
            <v>曲孟欣</v>
          </cell>
          <cell r="L2867">
            <v>8.56</v>
          </cell>
        </row>
        <row r="2867">
          <cell r="P2867" t="e">
            <v>#DIV/0!</v>
          </cell>
          <cell r="Q2867">
            <v>18</v>
          </cell>
          <cell r="R2867">
            <v>154.08</v>
          </cell>
        </row>
        <row r="2867">
          <cell r="V2867" t="str">
            <v>华大单barcode文库</v>
          </cell>
          <cell r="W2867" t="str">
            <v>已磷酸化</v>
          </cell>
          <cell r="X2867" t="str">
            <v>未环化</v>
          </cell>
        </row>
        <row r="2868">
          <cell r="F2868" t="str">
            <v>HGC-Lib-26083724</v>
          </cell>
          <cell r="G2868" t="str">
            <v>CMGI869</v>
          </cell>
          <cell r="H2868">
            <v>0</v>
          </cell>
          <cell r="I2868">
            <v>450</v>
          </cell>
          <cell r="J2868" t="str">
            <v>华大C4-cDNA</v>
          </cell>
          <cell r="K2868" t="str">
            <v>曲孟欣</v>
          </cell>
          <cell r="L2868">
            <v>32.2</v>
          </cell>
        </row>
        <row r="2868">
          <cell r="P2868" t="e">
            <v>#DIV/0!</v>
          </cell>
          <cell r="Q2868">
            <v>18</v>
          </cell>
          <cell r="R2868">
            <v>579.6</v>
          </cell>
        </row>
        <row r="2868">
          <cell r="V2868" t="str">
            <v>华大单barcode文库</v>
          </cell>
          <cell r="W2868" t="str">
            <v>已磷酸化</v>
          </cell>
          <cell r="X2868" t="str">
            <v>未环化</v>
          </cell>
        </row>
        <row r="2869">
          <cell r="F2869" t="str">
            <v>HGC-Lib-26083725</v>
          </cell>
          <cell r="G2869" t="str">
            <v>CMGI870</v>
          </cell>
          <cell r="H2869">
            <v>0</v>
          </cell>
          <cell r="I2869">
            <v>450</v>
          </cell>
          <cell r="J2869" t="str">
            <v>华大C4-cDNA</v>
          </cell>
          <cell r="K2869" t="str">
            <v>曲孟欣</v>
          </cell>
          <cell r="L2869">
            <v>10.5</v>
          </cell>
        </row>
        <row r="2869">
          <cell r="P2869" t="e">
            <v>#DIV/0!</v>
          </cell>
          <cell r="Q2869">
            <v>18</v>
          </cell>
          <cell r="R2869">
            <v>189</v>
          </cell>
        </row>
        <row r="2869">
          <cell r="V2869" t="str">
            <v>华大单barcode文库</v>
          </cell>
          <cell r="W2869" t="str">
            <v>已磷酸化</v>
          </cell>
          <cell r="X2869" t="str">
            <v>未环化</v>
          </cell>
        </row>
        <row r="2870">
          <cell r="F2870" t="str">
            <v>HGC-Lib-26083726</v>
          </cell>
          <cell r="G2870" t="str">
            <v>CMGI871</v>
          </cell>
          <cell r="H2870">
            <v>0</v>
          </cell>
          <cell r="I2870">
            <v>450</v>
          </cell>
          <cell r="J2870" t="str">
            <v>华大C4-cDNA</v>
          </cell>
          <cell r="K2870" t="str">
            <v>曲孟欣</v>
          </cell>
          <cell r="L2870">
            <v>25.4</v>
          </cell>
        </row>
        <row r="2870">
          <cell r="P2870" t="e">
            <v>#DIV/0!</v>
          </cell>
          <cell r="Q2870">
            <v>18</v>
          </cell>
          <cell r="R2870">
            <v>457.2</v>
          </cell>
        </row>
        <row r="2870">
          <cell r="V2870" t="str">
            <v>华大单barcode文库</v>
          </cell>
          <cell r="W2870" t="str">
            <v>已磷酸化</v>
          </cell>
          <cell r="X2870" t="str">
            <v>未环化</v>
          </cell>
        </row>
        <row r="2871">
          <cell r="F2871" t="str">
            <v>HGC-Lib-26083727</v>
          </cell>
          <cell r="G2871" t="str">
            <v>CMGI872</v>
          </cell>
          <cell r="H2871">
            <v>0</v>
          </cell>
          <cell r="I2871">
            <v>450</v>
          </cell>
          <cell r="J2871" t="str">
            <v>华大C4-cDNA</v>
          </cell>
          <cell r="K2871" t="str">
            <v>曲孟欣</v>
          </cell>
          <cell r="L2871">
            <v>12.1</v>
          </cell>
        </row>
        <row r="2871">
          <cell r="P2871" t="e">
            <v>#DIV/0!</v>
          </cell>
          <cell r="Q2871">
            <v>18</v>
          </cell>
          <cell r="R2871">
            <v>217.8</v>
          </cell>
        </row>
        <row r="2871">
          <cell r="V2871" t="str">
            <v>华大单barcode文库</v>
          </cell>
          <cell r="W2871" t="str">
            <v>已磷酸化</v>
          </cell>
          <cell r="X2871" t="str">
            <v>未环化</v>
          </cell>
        </row>
        <row r="2872">
          <cell r="F2872" t="str">
            <v>HGC-Lib-26083728</v>
          </cell>
          <cell r="G2872" t="str">
            <v>OMGI852</v>
          </cell>
          <cell r="H2872">
            <v>0</v>
          </cell>
          <cell r="I2872">
            <v>50</v>
          </cell>
          <cell r="J2872" t="str">
            <v>华大C4-oligo</v>
          </cell>
          <cell r="K2872" t="str">
            <v>曲孟欣</v>
          </cell>
          <cell r="L2872">
            <v>34.2</v>
          </cell>
        </row>
        <row r="2872">
          <cell r="P2872" t="e">
            <v>#DIV/0!</v>
          </cell>
          <cell r="Q2872">
            <v>18</v>
          </cell>
          <cell r="R2872">
            <v>615.6</v>
          </cell>
        </row>
        <row r="2872">
          <cell r="V2872" t="str">
            <v>华大单barcode文库</v>
          </cell>
          <cell r="W2872" t="str">
            <v>已磷酸化</v>
          </cell>
          <cell r="X2872" t="str">
            <v>未环化</v>
          </cell>
        </row>
        <row r="2873">
          <cell r="F2873" t="str">
            <v>HGC-Lib-26083729</v>
          </cell>
          <cell r="G2873" t="str">
            <v>OMGI853</v>
          </cell>
          <cell r="H2873">
            <v>0</v>
          </cell>
          <cell r="I2873">
            <v>50</v>
          </cell>
          <cell r="J2873" t="str">
            <v>华大C4-oligo</v>
          </cell>
          <cell r="K2873" t="str">
            <v>曲孟欣</v>
          </cell>
          <cell r="L2873">
            <v>30</v>
          </cell>
        </row>
        <row r="2873">
          <cell r="P2873" t="e">
            <v>#DIV/0!</v>
          </cell>
          <cell r="Q2873">
            <v>18</v>
          </cell>
          <cell r="R2873">
            <v>540</v>
          </cell>
        </row>
        <row r="2873">
          <cell r="V2873" t="str">
            <v>华大单barcode文库</v>
          </cell>
          <cell r="W2873" t="str">
            <v>已磷酸化</v>
          </cell>
          <cell r="X2873" t="str">
            <v>未环化</v>
          </cell>
        </row>
        <row r="2874">
          <cell r="F2874" t="str">
            <v>HGC-Lib-26083730</v>
          </cell>
          <cell r="G2874" t="str">
            <v>OMGI860</v>
          </cell>
          <cell r="H2874">
            <v>0</v>
          </cell>
          <cell r="I2874">
            <v>50</v>
          </cell>
          <cell r="J2874" t="str">
            <v>华大C4-oligo</v>
          </cell>
          <cell r="K2874" t="str">
            <v>曲孟欣</v>
          </cell>
          <cell r="L2874">
            <v>36</v>
          </cell>
        </row>
        <row r="2874">
          <cell r="P2874" t="e">
            <v>#DIV/0!</v>
          </cell>
          <cell r="Q2874">
            <v>18</v>
          </cell>
          <cell r="R2874">
            <v>648</v>
          </cell>
        </row>
        <row r="2874">
          <cell r="V2874" t="str">
            <v>华大单barcode文库</v>
          </cell>
          <cell r="W2874" t="str">
            <v>已磷酸化</v>
          </cell>
          <cell r="X2874" t="str">
            <v>未环化</v>
          </cell>
        </row>
        <row r="2875">
          <cell r="F2875" t="str">
            <v>HGC-Lib-26083731</v>
          </cell>
          <cell r="G2875" t="str">
            <v>OMGI861</v>
          </cell>
          <cell r="H2875">
            <v>0</v>
          </cell>
          <cell r="I2875">
            <v>50</v>
          </cell>
          <cell r="J2875" t="str">
            <v>华大C4-oligo</v>
          </cell>
          <cell r="K2875" t="str">
            <v>曲孟欣</v>
          </cell>
          <cell r="L2875">
            <v>47.4</v>
          </cell>
        </row>
        <row r="2875">
          <cell r="P2875" t="e">
            <v>#DIV/0!</v>
          </cell>
          <cell r="Q2875">
            <v>18</v>
          </cell>
          <cell r="R2875">
            <v>853.2</v>
          </cell>
        </row>
        <row r="2875">
          <cell r="V2875" t="str">
            <v>华大单barcode文库</v>
          </cell>
          <cell r="W2875" t="str">
            <v>已磷酸化</v>
          </cell>
          <cell r="X2875" t="str">
            <v>未环化</v>
          </cell>
        </row>
        <row r="2876">
          <cell r="F2876" t="str">
            <v>HGC-Lib-26083732</v>
          </cell>
          <cell r="G2876" t="str">
            <v>OMGI862</v>
          </cell>
          <cell r="H2876">
            <v>0</v>
          </cell>
          <cell r="I2876">
            <v>50</v>
          </cell>
          <cell r="J2876" t="str">
            <v>华大C4-oligo</v>
          </cell>
          <cell r="K2876" t="str">
            <v>曲孟欣</v>
          </cell>
          <cell r="L2876">
            <v>49.8</v>
          </cell>
        </row>
        <row r="2876">
          <cell r="P2876" t="e">
            <v>#DIV/0!</v>
          </cell>
          <cell r="Q2876">
            <v>18</v>
          </cell>
          <cell r="R2876">
            <v>896.4</v>
          </cell>
        </row>
        <row r="2876">
          <cell r="V2876" t="str">
            <v>华大单barcode文库</v>
          </cell>
          <cell r="W2876" t="str">
            <v>已磷酸化</v>
          </cell>
          <cell r="X2876" t="str">
            <v>未环化</v>
          </cell>
        </row>
        <row r="2877">
          <cell r="F2877" t="str">
            <v>HGC-Lib-26083733</v>
          </cell>
          <cell r="G2877" t="str">
            <v>OMGI863</v>
          </cell>
          <cell r="H2877">
            <v>0</v>
          </cell>
          <cell r="I2877">
            <v>50</v>
          </cell>
          <cell r="J2877" t="str">
            <v>华大C4-oligo</v>
          </cell>
          <cell r="K2877" t="str">
            <v>曲孟欣</v>
          </cell>
          <cell r="L2877">
            <v>57</v>
          </cell>
        </row>
        <row r="2877">
          <cell r="P2877" t="e">
            <v>#DIV/0!</v>
          </cell>
          <cell r="Q2877">
            <v>18</v>
          </cell>
          <cell r="R2877">
            <v>1026</v>
          </cell>
        </row>
        <row r="2877">
          <cell r="V2877" t="str">
            <v>华大单barcode文库</v>
          </cell>
          <cell r="W2877" t="str">
            <v>已磷酸化</v>
          </cell>
          <cell r="X2877" t="str">
            <v>未环化</v>
          </cell>
        </row>
        <row r="2878">
          <cell r="F2878" t="str">
            <v>HGC-Lib-26083734</v>
          </cell>
          <cell r="G2878" t="str">
            <v>OMGI864</v>
          </cell>
          <cell r="H2878">
            <v>0</v>
          </cell>
          <cell r="I2878">
            <v>50</v>
          </cell>
          <cell r="J2878" t="str">
            <v>华大C4-oligo</v>
          </cell>
          <cell r="K2878" t="str">
            <v>曲孟欣</v>
          </cell>
          <cell r="L2878">
            <v>32</v>
          </cell>
        </row>
        <row r="2878">
          <cell r="P2878" t="e">
            <v>#DIV/0!</v>
          </cell>
          <cell r="Q2878">
            <v>18</v>
          </cell>
          <cell r="R2878">
            <v>576</v>
          </cell>
        </row>
        <row r="2878">
          <cell r="V2878" t="str">
            <v>华大单barcode文库</v>
          </cell>
          <cell r="W2878" t="str">
            <v>已磷酸化</v>
          </cell>
          <cell r="X2878" t="str">
            <v>未环化</v>
          </cell>
        </row>
        <row r="2879">
          <cell r="F2879" t="str">
            <v>HGC-Lib-26083735</v>
          </cell>
          <cell r="G2879" t="str">
            <v>OMGI865</v>
          </cell>
          <cell r="H2879">
            <v>0</v>
          </cell>
          <cell r="I2879">
            <v>50</v>
          </cell>
          <cell r="J2879" t="str">
            <v>华大C4-oligo</v>
          </cell>
          <cell r="K2879" t="str">
            <v>曲孟欣</v>
          </cell>
          <cell r="L2879">
            <v>62.4</v>
          </cell>
        </row>
        <row r="2879">
          <cell r="P2879" t="e">
            <v>#DIV/0!</v>
          </cell>
          <cell r="Q2879">
            <v>18</v>
          </cell>
          <cell r="R2879">
            <v>1123.2</v>
          </cell>
        </row>
        <row r="2879">
          <cell r="V2879" t="str">
            <v>华大单barcode文库</v>
          </cell>
          <cell r="W2879" t="str">
            <v>已磷酸化</v>
          </cell>
          <cell r="X2879" t="str">
            <v>未环化</v>
          </cell>
        </row>
        <row r="2880">
          <cell r="F2880" t="str">
            <v>HGC-Lib-26083736</v>
          </cell>
          <cell r="G2880" t="str">
            <v>OMGI866</v>
          </cell>
          <cell r="H2880">
            <v>0</v>
          </cell>
          <cell r="I2880">
            <v>50</v>
          </cell>
          <cell r="J2880" t="str">
            <v>华大C4-oligo</v>
          </cell>
          <cell r="K2880" t="str">
            <v>曲孟欣</v>
          </cell>
          <cell r="L2880">
            <v>39.6</v>
          </cell>
        </row>
        <row r="2880">
          <cell r="P2880" t="e">
            <v>#DIV/0!</v>
          </cell>
          <cell r="Q2880">
            <v>18</v>
          </cell>
          <cell r="R2880">
            <v>712.8</v>
          </cell>
        </row>
        <row r="2880">
          <cell r="V2880" t="str">
            <v>华大单barcode文库</v>
          </cell>
          <cell r="W2880" t="str">
            <v>已磷酸化</v>
          </cell>
          <cell r="X2880" t="str">
            <v>未环化</v>
          </cell>
        </row>
        <row r="2881">
          <cell r="F2881" t="str">
            <v>HGC-Lib-26083737</v>
          </cell>
          <cell r="G2881" t="str">
            <v>OMGI867</v>
          </cell>
          <cell r="H2881">
            <v>0</v>
          </cell>
          <cell r="I2881">
            <v>50</v>
          </cell>
          <cell r="J2881" t="str">
            <v>华大C4-oligo</v>
          </cell>
          <cell r="K2881" t="str">
            <v>曲孟欣</v>
          </cell>
          <cell r="L2881">
            <v>41.2</v>
          </cell>
        </row>
        <row r="2881">
          <cell r="P2881" t="e">
            <v>#DIV/0!</v>
          </cell>
          <cell r="Q2881">
            <v>18</v>
          </cell>
          <cell r="R2881">
            <v>741.6</v>
          </cell>
        </row>
        <row r="2881">
          <cell r="V2881" t="str">
            <v>华大单barcode文库</v>
          </cell>
          <cell r="W2881" t="str">
            <v>已磷酸化</v>
          </cell>
          <cell r="X2881" t="str">
            <v>未环化</v>
          </cell>
        </row>
        <row r="2882">
          <cell r="F2882" t="str">
            <v>HGC-Lib-26083738</v>
          </cell>
          <cell r="G2882" t="str">
            <v>OMGI868</v>
          </cell>
          <cell r="H2882">
            <v>0</v>
          </cell>
          <cell r="I2882">
            <v>50</v>
          </cell>
          <cell r="J2882" t="str">
            <v>华大C4-oligo</v>
          </cell>
          <cell r="K2882" t="str">
            <v>曲孟欣</v>
          </cell>
          <cell r="L2882">
            <v>59.4</v>
          </cell>
        </row>
        <row r="2882">
          <cell r="P2882" t="e">
            <v>#DIV/0!</v>
          </cell>
          <cell r="Q2882">
            <v>18</v>
          </cell>
          <cell r="R2882">
            <v>1069.2</v>
          </cell>
        </row>
        <row r="2882">
          <cell r="V2882" t="str">
            <v>华大单barcode文库</v>
          </cell>
          <cell r="W2882" t="str">
            <v>已磷酸化</v>
          </cell>
          <cell r="X2882" t="str">
            <v>未环化</v>
          </cell>
        </row>
        <row r="2883">
          <cell r="F2883" t="str">
            <v>HGC-Lib-26083739</v>
          </cell>
          <cell r="G2883" t="str">
            <v>OMGI869</v>
          </cell>
          <cell r="H2883">
            <v>0</v>
          </cell>
          <cell r="I2883">
            <v>50</v>
          </cell>
          <cell r="J2883" t="str">
            <v>华大C4-oligo</v>
          </cell>
          <cell r="K2883" t="str">
            <v>曲孟欣</v>
          </cell>
          <cell r="L2883">
            <v>33</v>
          </cell>
        </row>
        <row r="2883">
          <cell r="P2883" t="e">
            <v>#DIV/0!</v>
          </cell>
          <cell r="Q2883">
            <v>18</v>
          </cell>
          <cell r="R2883">
            <v>594</v>
          </cell>
        </row>
        <row r="2883">
          <cell r="V2883" t="str">
            <v>华大单barcode文库</v>
          </cell>
          <cell r="W2883" t="str">
            <v>已磷酸化</v>
          </cell>
          <cell r="X2883" t="str">
            <v>未环化</v>
          </cell>
        </row>
        <row r="2884">
          <cell r="F2884" t="str">
            <v>HGC-Lib-26083740</v>
          </cell>
          <cell r="G2884" t="str">
            <v>OMGI870</v>
          </cell>
          <cell r="H2884">
            <v>0</v>
          </cell>
          <cell r="I2884">
            <v>50</v>
          </cell>
          <cell r="J2884" t="str">
            <v>华大C4-oligo</v>
          </cell>
          <cell r="K2884" t="str">
            <v>曲孟欣</v>
          </cell>
          <cell r="L2884">
            <v>61.2</v>
          </cell>
        </row>
        <row r="2884">
          <cell r="P2884" t="e">
            <v>#DIV/0!</v>
          </cell>
          <cell r="Q2884">
            <v>18</v>
          </cell>
          <cell r="R2884">
            <v>1101.6</v>
          </cell>
        </row>
        <row r="2884">
          <cell r="V2884" t="str">
            <v>华大单barcode文库</v>
          </cell>
          <cell r="W2884" t="str">
            <v>已磷酸化</v>
          </cell>
          <cell r="X2884" t="str">
            <v>未环化</v>
          </cell>
        </row>
        <row r="2885">
          <cell r="F2885" t="str">
            <v>HGC-Lib-26083741</v>
          </cell>
          <cell r="G2885" t="str">
            <v>OMGI871</v>
          </cell>
          <cell r="H2885">
            <v>0</v>
          </cell>
          <cell r="I2885">
            <v>50</v>
          </cell>
          <cell r="J2885" t="str">
            <v>华大C4-oligo</v>
          </cell>
          <cell r="K2885" t="str">
            <v>曲孟欣</v>
          </cell>
          <cell r="L2885">
            <v>53.4</v>
          </cell>
        </row>
        <row r="2885">
          <cell r="P2885" t="e">
            <v>#DIV/0!</v>
          </cell>
          <cell r="Q2885">
            <v>18</v>
          </cell>
          <cell r="R2885">
            <v>961.2</v>
          </cell>
        </row>
        <row r="2885">
          <cell r="V2885" t="str">
            <v>华大单barcode文库</v>
          </cell>
          <cell r="W2885" t="str">
            <v>已磷酸化</v>
          </cell>
          <cell r="X2885" t="str">
            <v>未环化</v>
          </cell>
        </row>
        <row r="2886">
          <cell r="F2886" t="str">
            <v>HGC-Lib-26083742</v>
          </cell>
          <cell r="G2886" t="str">
            <v>OMGI872</v>
          </cell>
          <cell r="H2886">
            <v>0</v>
          </cell>
          <cell r="I2886">
            <v>50</v>
          </cell>
          <cell r="J2886" t="str">
            <v>华大C4-oligo</v>
          </cell>
          <cell r="K2886" t="str">
            <v>曲孟欣</v>
          </cell>
          <cell r="L2886">
            <v>62</v>
          </cell>
        </row>
        <row r="2886">
          <cell r="P2886" t="e">
            <v>#DIV/0!</v>
          </cell>
          <cell r="Q2886">
            <v>18</v>
          </cell>
          <cell r="R2886">
            <v>1116</v>
          </cell>
        </row>
        <row r="2886">
          <cell r="V2886" t="str">
            <v>华大单barcode文库</v>
          </cell>
          <cell r="W2886" t="str">
            <v>已磷酸化</v>
          </cell>
          <cell r="X2886" t="str">
            <v>未环化</v>
          </cell>
        </row>
        <row r="2887">
          <cell r="F2887" t="str">
            <v>HGC-Lib-26083743</v>
          </cell>
          <cell r="G2887" t="str">
            <v>H3K27</v>
          </cell>
          <cell r="H2887">
            <v>6</v>
          </cell>
          <cell r="I2887">
            <v>0</v>
          </cell>
          <cell r="J2887" t="str">
            <v>cut&amp;tag</v>
          </cell>
          <cell r="K2887" t="str">
            <v>曲孟欣</v>
          </cell>
          <cell r="L2887">
            <v>33.6</v>
          </cell>
          <cell r="M2887">
            <v>475</v>
          </cell>
          <cell r="N2887" t="str">
            <v>叶海婷</v>
          </cell>
        </row>
        <row r="2887">
          <cell r="P2887">
            <v>108.825910931174</v>
          </cell>
        </row>
        <row r="2887">
          <cell r="R2887">
            <v>0</v>
          </cell>
        </row>
        <row r="2888">
          <cell r="F2888" t="str">
            <v>HGC-Lib-26083744</v>
          </cell>
          <cell r="G2888" t="str">
            <v>H3K41AC</v>
          </cell>
          <cell r="H2888">
            <v>6</v>
          </cell>
          <cell r="I2888">
            <v>0</v>
          </cell>
          <cell r="J2888" t="str">
            <v>cut&amp;tag</v>
          </cell>
          <cell r="K2888" t="str">
            <v>曲孟欣</v>
          </cell>
          <cell r="L2888">
            <v>17.9</v>
          </cell>
          <cell r="M2888">
            <v>407</v>
          </cell>
          <cell r="N2888" t="str">
            <v>叶海婷</v>
          </cell>
        </row>
        <row r="2888">
          <cell r="P2888">
            <v>67.6620676620677</v>
          </cell>
        </row>
        <row r="2888">
          <cell r="R2888">
            <v>0</v>
          </cell>
        </row>
        <row r="2889">
          <cell r="F2889" t="str">
            <v>HGC-Lib-26083745</v>
          </cell>
          <cell r="G2889" t="str">
            <v>H3K43AC</v>
          </cell>
          <cell r="H2889">
            <v>6</v>
          </cell>
          <cell r="I2889">
            <v>0</v>
          </cell>
          <cell r="J2889" t="str">
            <v>cut&amp;tag</v>
          </cell>
          <cell r="K2889" t="str">
            <v>曲孟欣</v>
          </cell>
          <cell r="L2889">
            <v>22</v>
          </cell>
          <cell r="M2889">
            <v>428</v>
          </cell>
          <cell r="N2889" t="str">
            <v>叶海婷</v>
          </cell>
        </row>
        <row r="2889">
          <cell r="P2889">
            <v>79.0797987059669</v>
          </cell>
        </row>
        <row r="2889">
          <cell r="R2889">
            <v>0</v>
          </cell>
        </row>
        <row r="2890">
          <cell r="F2890" t="str">
            <v>HGC-Lib-26083752</v>
          </cell>
          <cell r="G2890" t="str">
            <v>L1</v>
          </cell>
          <cell r="H2890">
            <v>6</v>
          </cell>
          <cell r="I2890">
            <v>0</v>
          </cell>
          <cell r="J2890" t="str">
            <v>lncRNA</v>
          </cell>
          <cell r="K2890" t="str">
            <v>曲孟欣</v>
          </cell>
          <cell r="L2890">
            <v>24.4</v>
          </cell>
        </row>
        <row r="2890">
          <cell r="P2890" t="e">
            <v>#DIV/0!</v>
          </cell>
        </row>
        <row r="2890">
          <cell r="R2890">
            <v>0</v>
          </cell>
        </row>
        <row r="2891">
          <cell r="F2891" t="str">
            <v>HGC-Lib-26083753</v>
          </cell>
          <cell r="G2891" t="str">
            <v>L2</v>
          </cell>
          <cell r="H2891">
            <v>6</v>
          </cell>
          <cell r="I2891">
            <v>0</v>
          </cell>
          <cell r="J2891" t="str">
            <v>lncRNA</v>
          </cell>
          <cell r="K2891" t="str">
            <v>曲孟欣</v>
          </cell>
          <cell r="L2891">
            <v>22.6</v>
          </cell>
        </row>
        <row r="2891">
          <cell r="P2891" t="e">
            <v>#DIV/0!</v>
          </cell>
        </row>
        <row r="2891">
          <cell r="R2891">
            <v>0</v>
          </cell>
        </row>
        <row r="2892">
          <cell r="F2892" t="str">
            <v>HGC-Lib-26083754</v>
          </cell>
          <cell r="G2892" t="str">
            <v>L3</v>
          </cell>
          <cell r="H2892">
            <v>6</v>
          </cell>
          <cell r="I2892">
            <v>0</v>
          </cell>
          <cell r="J2892" t="str">
            <v>lncRNA</v>
          </cell>
          <cell r="K2892" t="str">
            <v>曲孟欣</v>
          </cell>
          <cell r="L2892">
            <v>14.1</v>
          </cell>
        </row>
        <row r="2892">
          <cell r="P2892" t="e">
            <v>#DIV/0!</v>
          </cell>
        </row>
        <row r="2892">
          <cell r="R2892">
            <v>0</v>
          </cell>
        </row>
        <row r="2893">
          <cell r="F2893" t="str">
            <v>HGC-Lib-26083755</v>
          </cell>
          <cell r="G2893" t="str">
            <v>L4</v>
          </cell>
          <cell r="H2893">
            <v>6</v>
          </cell>
          <cell r="I2893">
            <v>0</v>
          </cell>
          <cell r="J2893" t="str">
            <v>lncRNA</v>
          </cell>
          <cell r="K2893" t="str">
            <v>曲孟欣</v>
          </cell>
          <cell r="L2893">
            <v>8.72</v>
          </cell>
        </row>
        <row r="2893">
          <cell r="P2893" t="e">
            <v>#DIV/0!</v>
          </cell>
        </row>
        <row r="2893">
          <cell r="R2893">
            <v>0</v>
          </cell>
        </row>
        <row r="2894">
          <cell r="F2894" t="str">
            <v>HGC-Lib-26083756</v>
          </cell>
          <cell r="G2894" t="str">
            <v>L5</v>
          </cell>
          <cell r="H2894">
            <v>6</v>
          </cell>
          <cell r="I2894">
            <v>0</v>
          </cell>
          <cell r="J2894" t="str">
            <v>lncRNA</v>
          </cell>
          <cell r="K2894" t="str">
            <v>曲孟欣</v>
          </cell>
          <cell r="L2894">
            <v>16.4</v>
          </cell>
        </row>
        <row r="2894">
          <cell r="P2894" t="e">
            <v>#DIV/0!</v>
          </cell>
        </row>
        <row r="2894">
          <cell r="R2894">
            <v>0</v>
          </cell>
        </row>
        <row r="2895">
          <cell r="F2895" t="str">
            <v>HGC-Lib-26083757</v>
          </cell>
          <cell r="G2895" t="str">
            <v>L6</v>
          </cell>
          <cell r="H2895">
            <v>6</v>
          </cell>
          <cell r="I2895">
            <v>0</v>
          </cell>
          <cell r="J2895" t="str">
            <v>lncRNA</v>
          </cell>
          <cell r="K2895" t="str">
            <v>曲孟欣</v>
          </cell>
          <cell r="L2895">
            <v>12.9</v>
          </cell>
        </row>
        <row r="2895">
          <cell r="P2895" t="e">
            <v>#DIV/0!</v>
          </cell>
        </row>
        <row r="2895">
          <cell r="R2895">
            <v>0</v>
          </cell>
        </row>
        <row r="2896">
          <cell r="F2896" t="str">
            <v>HGC-Lib-26083758</v>
          </cell>
          <cell r="G2896" t="str">
            <v>L7</v>
          </cell>
          <cell r="H2896">
            <v>6</v>
          </cell>
          <cell r="I2896">
            <v>0</v>
          </cell>
          <cell r="J2896" t="str">
            <v>lncRNA</v>
          </cell>
          <cell r="K2896" t="str">
            <v>曲孟欣</v>
          </cell>
          <cell r="L2896">
            <v>10.1</v>
          </cell>
        </row>
        <row r="2896">
          <cell r="P2896" t="e">
            <v>#DIV/0!</v>
          </cell>
        </row>
        <row r="2896">
          <cell r="R2896">
            <v>0</v>
          </cell>
        </row>
        <row r="2897">
          <cell r="F2897" t="str">
            <v>HGC-Lib-26083759</v>
          </cell>
          <cell r="G2897" t="str">
            <v>L8</v>
          </cell>
          <cell r="H2897">
            <v>6</v>
          </cell>
          <cell r="I2897">
            <v>0</v>
          </cell>
          <cell r="J2897" t="str">
            <v>lncRNA</v>
          </cell>
          <cell r="K2897" t="str">
            <v>曲孟欣</v>
          </cell>
          <cell r="L2897">
            <v>7.8</v>
          </cell>
        </row>
        <row r="2897">
          <cell r="P2897" t="e">
            <v>#DIV/0!</v>
          </cell>
        </row>
        <row r="2897">
          <cell r="R2897">
            <v>0</v>
          </cell>
        </row>
        <row r="2898">
          <cell r="F2898" t="str">
            <v>HGC-Lib-26083760</v>
          </cell>
          <cell r="G2898" t="str">
            <v>L9</v>
          </cell>
          <cell r="H2898">
            <v>6</v>
          </cell>
          <cell r="I2898">
            <v>0</v>
          </cell>
          <cell r="J2898" t="str">
            <v>lncRNA</v>
          </cell>
          <cell r="K2898" t="str">
            <v>曲孟欣</v>
          </cell>
          <cell r="L2898">
            <v>7.28</v>
          </cell>
        </row>
        <row r="2898">
          <cell r="P2898" t="e">
            <v>#DIV/0!</v>
          </cell>
        </row>
        <row r="2898">
          <cell r="R2898">
            <v>0</v>
          </cell>
        </row>
        <row r="2899">
          <cell r="F2899" t="str">
            <v>HGC-Lib-26083761</v>
          </cell>
          <cell r="G2899" t="str">
            <v>L10</v>
          </cell>
          <cell r="H2899">
            <v>6</v>
          </cell>
          <cell r="I2899">
            <v>0</v>
          </cell>
          <cell r="J2899" t="str">
            <v>lncRNA</v>
          </cell>
          <cell r="K2899" t="str">
            <v>曲孟欣</v>
          </cell>
          <cell r="L2899">
            <v>33</v>
          </cell>
        </row>
        <row r="2899">
          <cell r="P2899" t="e">
            <v>#DIV/0!</v>
          </cell>
        </row>
        <row r="2899">
          <cell r="R2899">
            <v>0</v>
          </cell>
        </row>
        <row r="2900">
          <cell r="F2900" t="str">
            <v>HGC-Lib-26083762</v>
          </cell>
          <cell r="G2900" t="str">
            <v>L11</v>
          </cell>
          <cell r="H2900">
            <v>6</v>
          </cell>
          <cell r="I2900">
            <v>0</v>
          </cell>
          <cell r="J2900" t="str">
            <v>lncRNA</v>
          </cell>
          <cell r="K2900" t="str">
            <v>曲孟欣</v>
          </cell>
          <cell r="L2900">
            <v>43.4</v>
          </cell>
        </row>
        <row r="2900">
          <cell r="P2900" t="e">
            <v>#DIV/0!</v>
          </cell>
        </row>
        <row r="2900">
          <cell r="R2900">
            <v>0</v>
          </cell>
        </row>
        <row r="2901">
          <cell r="F2901" t="str">
            <v>HGC-Lib-26083763</v>
          </cell>
          <cell r="G2901" t="str">
            <v>L12</v>
          </cell>
          <cell r="H2901">
            <v>6</v>
          </cell>
          <cell r="I2901">
            <v>0</v>
          </cell>
          <cell r="J2901" t="str">
            <v>lncRNA</v>
          </cell>
          <cell r="K2901" t="str">
            <v>曲孟欣</v>
          </cell>
          <cell r="L2901">
            <v>8.06</v>
          </cell>
        </row>
        <row r="2901">
          <cell r="P2901" t="e">
            <v>#DIV/0!</v>
          </cell>
        </row>
        <row r="2901">
          <cell r="R2901">
            <v>0</v>
          </cell>
        </row>
        <row r="2902">
          <cell r="F2902" t="str">
            <v>HGC-Lib-26083764</v>
          </cell>
          <cell r="G2902" t="str">
            <v>L13</v>
          </cell>
          <cell r="H2902">
            <v>6</v>
          </cell>
          <cell r="I2902">
            <v>0</v>
          </cell>
          <cell r="J2902" t="str">
            <v>lncRNA</v>
          </cell>
          <cell r="K2902" t="str">
            <v>王煜杰</v>
          </cell>
          <cell r="L2902">
            <v>17.2</v>
          </cell>
        </row>
        <row r="2902">
          <cell r="P2902" t="e">
            <v>#DIV/0!</v>
          </cell>
        </row>
        <row r="2902">
          <cell r="R2902">
            <v>0</v>
          </cell>
        </row>
        <row r="2903">
          <cell r="F2903" t="str">
            <v>HGC-Lib-26083765</v>
          </cell>
          <cell r="G2903" t="str">
            <v>L14</v>
          </cell>
          <cell r="H2903">
            <v>6</v>
          </cell>
          <cell r="I2903">
            <v>0</v>
          </cell>
          <cell r="J2903" t="str">
            <v>lncRNA</v>
          </cell>
          <cell r="K2903" t="str">
            <v>王煜杰</v>
          </cell>
          <cell r="L2903">
            <v>6.82</v>
          </cell>
        </row>
        <row r="2903">
          <cell r="P2903" t="e">
            <v>#DIV/0!</v>
          </cell>
        </row>
        <row r="2903">
          <cell r="R2903">
            <v>0</v>
          </cell>
        </row>
        <row r="2904">
          <cell r="F2904" t="str">
            <v>HGC-Lib-26083766</v>
          </cell>
          <cell r="G2904" t="str">
            <v>L15</v>
          </cell>
          <cell r="H2904">
            <v>6</v>
          </cell>
          <cell r="I2904">
            <v>0</v>
          </cell>
          <cell r="J2904" t="str">
            <v>lncRNA</v>
          </cell>
          <cell r="K2904" t="str">
            <v>王煜杰</v>
          </cell>
          <cell r="L2904">
            <v>0.436</v>
          </cell>
        </row>
        <row r="2904">
          <cell r="P2904" t="e">
            <v>#DIV/0!</v>
          </cell>
        </row>
        <row r="2904">
          <cell r="R2904">
            <v>0</v>
          </cell>
        </row>
        <row r="2905">
          <cell r="F2905" t="str">
            <v>HGC-Lib-26083767</v>
          </cell>
          <cell r="G2905" t="str">
            <v>L16</v>
          </cell>
          <cell r="H2905">
            <v>6</v>
          </cell>
          <cell r="I2905">
            <v>0</v>
          </cell>
          <cell r="J2905" t="str">
            <v>lncRNA</v>
          </cell>
          <cell r="K2905" t="str">
            <v>王煜杰</v>
          </cell>
          <cell r="L2905">
            <v>2.08</v>
          </cell>
        </row>
        <row r="2905">
          <cell r="P2905" t="e">
            <v>#DIV/0!</v>
          </cell>
        </row>
        <row r="2905">
          <cell r="R2905">
            <v>0</v>
          </cell>
        </row>
        <row r="2906">
          <cell r="F2906" t="str">
            <v>HGC-Lib-26083768</v>
          </cell>
          <cell r="G2906" t="str">
            <v>L17</v>
          </cell>
          <cell r="H2906">
            <v>6</v>
          </cell>
          <cell r="I2906">
            <v>0</v>
          </cell>
          <cell r="J2906" t="str">
            <v>lncRNA</v>
          </cell>
          <cell r="K2906" t="str">
            <v>王煜杰</v>
          </cell>
          <cell r="L2906">
            <v>6.76</v>
          </cell>
        </row>
        <row r="2906">
          <cell r="P2906" t="e">
            <v>#DIV/0!</v>
          </cell>
        </row>
        <row r="2906">
          <cell r="R2906">
            <v>0</v>
          </cell>
        </row>
        <row r="2907">
          <cell r="F2907" t="str">
            <v>HGC-Lib-26083769</v>
          </cell>
          <cell r="G2907" t="str">
            <v>L18</v>
          </cell>
          <cell r="H2907">
            <v>6</v>
          </cell>
          <cell r="I2907">
            <v>0</v>
          </cell>
          <cell r="J2907" t="str">
            <v>lncRNA</v>
          </cell>
          <cell r="K2907" t="str">
            <v>王煜杰</v>
          </cell>
          <cell r="L2907">
            <v>12.9</v>
          </cell>
        </row>
        <row r="2907">
          <cell r="P2907" t="e">
            <v>#DIV/0!</v>
          </cell>
        </row>
        <row r="2907">
          <cell r="R2907">
            <v>0</v>
          </cell>
        </row>
        <row r="2908">
          <cell r="F2908" t="str">
            <v>HGC-Lib-26083770</v>
          </cell>
          <cell r="G2908" t="str">
            <v>L19</v>
          </cell>
          <cell r="H2908">
            <v>6</v>
          </cell>
          <cell r="I2908">
            <v>0</v>
          </cell>
          <cell r="J2908" t="str">
            <v>lncRNA</v>
          </cell>
          <cell r="K2908" t="str">
            <v>王煜杰</v>
          </cell>
          <cell r="L2908">
            <v>24.2</v>
          </cell>
        </row>
        <row r="2908">
          <cell r="P2908" t="e">
            <v>#DIV/0!</v>
          </cell>
        </row>
        <row r="2908">
          <cell r="R2908">
            <v>0</v>
          </cell>
        </row>
        <row r="2909">
          <cell r="F2909" t="str">
            <v>HGC-Lib-26083771</v>
          </cell>
          <cell r="G2909" t="str">
            <v>L20</v>
          </cell>
          <cell r="H2909">
            <v>6</v>
          </cell>
          <cell r="I2909">
            <v>0</v>
          </cell>
          <cell r="J2909" t="str">
            <v>lncRNA</v>
          </cell>
          <cell r="K2909" t="str">
            <v>王煜杰</v>
          </cell>
          <cell r="L2909">
            <v>8.16</v>
          </cell>
        </row>
        <row r="2909">
          <cell r="P2909" t="e">
            <v>#DIV/0!</v>
          </cell>
        </row>
        <row r="2909">
          <cell r="R2909">
            <v>0</v>
          </cell>
        </row>
        <row r="2910">
          <cell r="F2910" t="str">
            <v>HGC-Lib-26083746</v>
          </cell>
          <cell r="G2910" t="str">
            <v>RDWHBACrtgdPAAAAA-58</v>
          </cell>
          <cell r="H2910">
            <v>7</v>
          </cell>
          <cell r="I2910">
            <v>0</v>
          </cell>
          <cell r="J2910" t="str">
            <v>RD_DNBSEQ-Ribo-off_原核链特异性转录组 i</v>
          </cell>
          <cell r="K2910" t="str">
            <v>王煜杰</v>
          </cell>
          <cell r="L2910">
            <v>21.2</v>
          </cell>
          <cell r="M2910">
            <v>528</v>
          </cell>
          <cell r="N2910" t="str">
            <v>叶海婷</v>
          </cell>
        </row>
        <row r="2910">
          <cell r="P2910">
            <v>61.7715617715618</v>
          </cell>
        </row>
        <row r="2910">
          <cell r="R2910">
            <v>0</v>
          </cell>
        </row>
        <row r="2911">
          <cell r="F2911" t="str">
            <v>HGC-Lib-26083747</v>
          </cell>
          <cell r="G2911" t="str">
            <v>RDWHBACrtgdPAABAA-59</v>
          </cell>
          <cell r="H2911">
            <v>7</v>
          </cell>
          <cell r="I2911">
            <v>0</v>
          </cell>
          <cell r="J2911" t="str">
            <v>RD_DNBSEQ-Ribo-off_原核链特异性转录组 i</v>
          </cell>
          <cell r="K2911" t="str">
            <v>王煜杰</v>
          </cell>
          <cell r="L2911">
            <v>22.6</v>
          </cell>
          <cell r="M2911">
            <v>510</v>
          </cell>
          <cell r="N2911" t="str">
            <v>叶海婷</v>
          </cell>
        </row>
        <row r="2911">
          <cell r="P2911">
            <v>68.1749622926094</v>
          </cell>
        </row>
        <row r="2911">
          <cell r="R2911">
            <v>0</v>
          </cell>
        </row>
        <row r="2912">
          <cell r="F2912" t="str">
            <v>HGC-Lib-26083748</v>
          </cell>
          <cell r="G2912" t="str">
            <v>RDWHBACrtgdPAACAA-1</v>
          </cell>
          <cell r="H2912">
            <v>7</v>
          </cell>
          <cell r="I2912">
            <v>0</v>
          </cell>
          <cell r="J2912" t="str">
            <v>RD_DNBSEQ-Ribo-off_原核链特异性转录组 i</v>
          </cell>
          <cell r="K2912" t="str">
            <v>王煜杰</v>
          </cell>
          <cell r="L2912">
            <v>20.8</v>
          </cell>
          <cell r="M2912">
            <v>533</v>
          </cell>
          <cell r="N2912" t="str">
            <v>叶海婷</v>
          </cell>
        </row>
        <row r="2912">
          <cell r="P2912">
            <v>60.0375234521576</v>
          </cell>
        </row>
        <row r="2912">
          <cell r="R2912">
            <v>0</v>
          </cell>
        </row>
        <row r="2913">
          <cell r="F2913" t="str">
            <v>HGC-Lib-26083749</v>
          </cell>
          <cell r="G2913" t="str">
            <v>RDWHBACrtgdPAADAA-2</v>
          </cell>
          <cell r="H2913">
            <v>7</v>
          </cell>
          <cell r="I2913">
            <v>0</v>
          </cell>
          <cell r="J2913" t="str">
            <v>RD_DNBSEQ-Ribo-off_原核链特异性转录组 i</v>
          </cell>
          <cell r="K2913" t="str">
            <v>王煜杰</v>
          </cell>
          <cell r="L2913">
            <v>22</v>
          </cell>
          <cell r="M2913">
            <v>531</v>
          </cell>
          <cell r="N2913" t="str">
            <v>叶海婷</v>
          </cell>
        </row>
        <row r="2913">
          <cell r="P2913">
            <v>63.7404027234536</v>
          </cell>
        </row>
        <row r="2913">
          <cell r="R2913">
            <v>0</v>
          </cell>
        </row>
        <row r="2914">
          <cell r="F2914" t="str">
            <v>HGC-Lib-26083750</v>
          </cell>
          <cell r="G2914" t="str">
            <v>RDWHBACrtgdPAAEAA-3</v>
          </cell>
          <cell r="H2914">
            <v>7</v>
          </cell>
          <cell r="I2914">
            <v>0</v>
          </cell>
          <cell r="J2914" t="str">
            <v>RD_DNBSEQ-Ribo-off_原核链特异性转录组 i</v>
          </cell>
          <cell r="K2914" t="str">
            <v>王煜杰</v>
          </cell>
          <cell r="L2914">
            <v>21</v>
          </cell>
          <cell r="M2914">
            <v>523</v>
          </cell>
          <cell r="N2914" t="str">
            <v>叶海婷</v>
          </cell>
        </row>
        <row r="2914">
          <cell r="P2914">
            <v>61.773790263274</v>
          </cell>
        </row>
        <row r="2914">
          <cell r="R2914">
            <v>0</v>
          </cell>
        </row>
        <row r="2915">
          <cell r="F2915" t="str">
            <v>HGC-Lib-26083751</v>
          </cell>
          <cell r="G2915" t="str">
            <v>RDWHBACrtgdPAAFAA-5</v>
          </cell>
          <cell r="H2915">
            <v>7</v>
          </cell>
          <cell r="I2915">
            <v>0</v>
          </cell>
          <cell r="J2915" t="str">
            <v>RD_DNBSEQ-Ribo-off_原核链特异性转录组 i</v>
          </cell>
          <cell r="K2915" t="str">
            <v>王煜杰</v>
          </cell>
          <cell r="L2915">
            <v>22.2</v>
          </cell>
          <cell r="M2915">
            <v>526</v>
          </cell>
          <cell r="N2915" t="str">
            <v>叶海婷</v>
          </cell>
        </row>
        <row r="2915">
          <cell r="P2915">
            <v>64.931266452179</v>
          </cell>
        </row>
        <row r="2915">
          <cell r="R2915">
            <v>0</v>
          </cell>
        </row>
        <row r="2916">
          <cell r="F2916" t="str">
            <v>HGC-Lib-26083772</v>
          </cell>
          <cell r="G2916" t="str">
            <v>MZX_oligo</v>
          </cell>
          <cell r="H2916">
            <v>0</v>
          </cell>
          <cell r="I2916">
            <v>50</v>
          </cell>
          <cell r="J2916" t="str">
            <v>华大C4-oligo</v>
          </cell>
          <cell r="K2916" t="str">
            <v>王煜杰</v>
          </cell>
          <cell r="L2916">
            <v>33.4</v>
          </cell>
          <cell r="M2916">
            <v>186</v>
          </cell>
          <cell r="N2916" t="str">
            <v>叶海婷</v>
          </cell>
        </row>
        <row r="2916">
          <cell r="P2916">
            <v>276.261373035567</v>
          </cell>
          <cell r="Q2916">
            <v>30</v>
          </cell>
          <cell r="R2916">
            <v>1002</v>
          </cell>
        </row>
        <row r="2916">
          <cell r="U2916" t="str">
            <v>PE100</v>
          </cell>
          <cell r="V2916" t="str">
            <v>华大单barcode文库</v>
          </cell>
          <cell r="W2916" t="str">
            <v>已磷酸化</v>
          </cell>
          <cell r="X2916" t="str">
            <v>未环化</v>
          </cell>
        </row>
        <row r="2917">
          <cell r="F2917" t="str">
            <v>HGC-Lib-26083773</v>
          </cell>
          <cell r="G2917" t="str">
            <v>MZX_cDNA</v>
          </cell>
          <cell r="H2917">
            <v>0</v>
          </cell>
          <cell r="I2917">
            <v>450</v>
          </cell>
          <cell r="J2917" t="str">
            <v>华大C4-cDNA</v>
          </cell>
          <cell r="K2917" t="str">
            <v>王煜杰</v>
          </cell>
          <cell r="L2917">
            <v>49.2</v>
          </cell>
          <cell r="M2917">
            <v>393</v>
          </cell>
          <cell r="N2917" t="str">
            <v>叶海婷</v>
          </cell>
        </row>
        <row r="2917">
          <cell r="P2917">
            <v>192.601291837933</v>
          </cell>
          <cell r="Q2917">
            <v>30</v>
          </cell>
          <cell r="R2917">
            <v>1476</v>
          </cell>
        </row>
        <row r="2917">
          <cell r="V2917" t="str">
            <v>华大单barcode文库</v>
          </cell>
          <cell r="W2917" t="str">
            <v>已磷酸化</v>
          </cell>
          <cell r="X2917" t="str">
            <v>未环化</v>
          </cell>
        </row>
        <row r="2918">
          <cell r="F2918" t="str">
            <v>HGC-Lib-26083774</v>
          </cell>
          <cell r="G2918" t="str">
            <v>WQH_oligo</v>
          </cell>
          <cell r="H2918">
            <v>0</v>
          </cell>
          <cell r="I2918">
            <v>50</v>
          </cell>
          <cell r="J2918" t="str">
            <v>华大C4-oligo</v>
          </cell>
          <cell r="K2918" t="str">
            <v>王煜杰</v>
          </cell>
          <cell r="L2918">
            <v>28.8</v>
          </cell>
          <cell r="M2918">
            <v>185</v>
          </cell>
          <cell r="N2918" t="str">
            <v>叶海婷</v>
          </cell>
        </row>
        <row r="2918">
          <cell r="P2918">
            <v>239.501039501039</v>
          </cell>
          <cell r="Q2918">
            <v>30</v>
          </cell>
          <cell r="R2918">
            <v>864</v>
          </cell>
        </row>
        <row r="2918">
          <cell r="V2918" t="str">
            <v>华大单barcode文库</v>
          </cell>
          <cell r="W2918" t="str">
            <v>已磷酸化</v>
          </cell>
          <cell r="X2918" t="str">
            <v>未环化</v>
          </cell>
        </row>
        <row r="2919">
          <cell r="F2919" t="str">
            <v>HGC-Lib-26083775</v>
          </cell>
          <cell r="G2919" t="str">
            <v>WQH_cDNA</v>
          </cell>
          <cell r="H2919">
            <v>0</v>
          </cell>
          <cell r="I2919">
            <v>450</v>
          </cell>
          <cell r="J2919" t="str">
            <v>华大C4-cDNA</v>
          </cell>
          <cell r="K2919" t="str">
            <v>王煜杰</v>
          </cell>
          <cell r="L2919">
            <v>45</v>
          </cell>
          <cell r="M2919">
            <v>393</v>
          </cell>
          <cell r="N2919" t="str">
            <v>叶海婷</v>
          </cell>
        </row>
        <row r="2919">
          <cell r="P2919">
            <v>176.159718144451</v>
          </cell>
          <cell r="Q2919">
            <v>30</v>
          </cell>
          <cell r="R2919">
            <v>1350</v>
          </cell>
        </row>
        <row r="2919">
          <cell r="V2919" t="str">
            <v>华大单barcode文库</v>
          </cell>
          <cell r="W2919" t="str">
            <v>已磷酸化</v>
          </cell>
          <cell r="X2919" t="str">
            <v>未环化</v>
          </cell>
        </row>
        <row r="2920">
          <cell r="F2920" t="str">
            <v>HGC-Lib-26083776</v>
          </cell>
          <cell r="G2920" t="str">
            <v>5226441_5_oligo</v>
          </cell>
          <cell r="H2920">
            <v>0</v>
          </cell>
          <cell r="I2920">
            <v>50</v>
          </cell>
          <cell r="J2920" t="str">
            <v>华大C4-oligo</v>
          </cell>
          <cell r="K2920" t="str">
            <v>王煜杰</v>
          </cell>
          <cell r="L2920">
            <v>20.6</v>
          </cell>
          <cell r="M2920">
            <v>187</v>
          </cell>
          <cell r="N2920" t="str">
            <v>叶海婷</v>
          </cell>
        </row>
        <row r="2920">
          <cell r="P2920">
            <v>169.477581242287</v>
          </cell>
          <cell r="Q2920">
            <v>30</v>
          </cell>
          <cell r="R2920">
            <v>618</v>
          </cell>
        </row>
        <row r="2920">
          <cell r="V2920" t="str">
            <v>华大单barcode文库</v>
          </cell>
          <cell r="W2920" t="str">
            <v>已磷酸化</v>
          </cell>
          <cell r="X2920" t="str">
            <v>未环化</v>
          </cell>
        </row>
        <row r="2921">
          <cell r="F2921" t="str">
            <v>HGC-Lib-26083777</v>
          </cell>
          <cell r="G2921" t="str">
            <v>5226441_5_cDNA</v>
          </cell>
          <cell r="H2921">
            <v>0</v>
          </cell>
          <cell r="I2921">
            <v>450</v>
          </cell>
          <cell r="J2921" t="str">
            <v>华大C4-cDNA</v>
          </cell>
          <cell r="K2921" t="str">
            <v>王煜杰</v>
          </cell>
          <cell r="L2921">
            <v>48</v>
          </cell>
          <cell r="M2921">
            <v>398</v>
          </cell>
          <cell r="N2921" t="str">
            <v>叶海婷</v>
          </cell>
        </row>
        <row r="2921">
          <cell r="P2921">
            <v>185.543100115964</v>
          </cell>
          <cell r="Q2921">
            <v>30</v>
          </cell>
          <cell r="R2921">
            <v>1440</v>
          </cell>
        </row>
        <row r="2921">
          <cell r="V2921" t="str">
            <v>华大单barcode文库</v>
          </cell>
          <cell r="W2921" t="str">
            <v>已磷酸化</v>
          </cell>
          <cell r="X2921" t="str">
            <v>未环化</v>
          </cell>
        </row>
        <row r="2922">
          <cell r="F2922" t="str">
            <v>HGC-Lib-26083778</v>
          </cell>
          <cell r="G2922" t="str">
            <v>5226441_TCR</v>
          </cell>
          <cell r="H2922">
            <v>15</v>
          </cell>
          <cell r="I2922">
            <v>0</v>
          </cell>
          <cell r="J2922" t="str">
            <v>华大C4-TCR</v>
          </cell>
          <cell r="K2922" t="str">
            <v>王煜杰</v>
          </cell>
          <cell r="L2922">
            <v>87.4</v>
          </cell>
          <cell r="M2922">
            <v>479</v>
          </cell>
          <cell r="N2922" t="str">
            <v>叶海婷</v>
          </cell>
        </row>
        <row r="2922">
          <cell r="P2922">
            <v>280.713023928055</v>
          </cell>
          <cell r="Q2922">
            <v>30</v>
          </cell>
          <cell r="R2922">
            <v>2622</v>
          </cell>
        </row>
        <row r="2922">
          <cell r="U2922" t="str">
            <v>PE150</v>
          </cell>
          <cell r="V2922" t="str">
            <v>华大单barcode文库</v>
          </cell>
          <cell r="W2922" t="str">
            <v>已磷酸化</v>
          </cell>
          <cell r="X2922" t="str">
            <v>未环化</v>
          </cell>
        </row>
        <row r="2923">
          <cell r="F2923" t="str">
            <v>HGC-Lib-26083779</v>
          </cell>
          <cell r="G2923" t="str">
            <v>5226441_BCR</v>
          </cell>
          <cell r="H2923">
            <v>15</v>
          </cell>
          <cell r="I2923">
            <v>0</v>
          </cell>
          <cell r="J2923" t="str">
            <v>华大C4-BCR</v>
          </cell>
          <cell r="K2923" t="str">
            <v>王煜杰</v>
          </cell>
          <cell r="L2923">
            <v>58.8</v>
          </cell>
          <cell r="M2923">
            <v>434</v>
          </cell>
          <cell r="N2923" t="str">
            <v>叶海婷</v>
          </cell>
        </row>
        <row r="2923">
          <cell r="P2923">
            <v>208.436724565757</v>
          </cell>
          <cell r="Q2923">
            <v>30</v>
          </cell>
          <cell r="R2923">
            <v>1764</v>
          </cell>
        </row>
        <row r="2923">
          <cell r="V2923" t="str">
            <v>华大单barcode文库</v>
          </cell>
          <cell r="W2923" t="str">
            <v>已磷酸化</v>
          </cell>
          <cell r="X2923" t="str">
            <v>未环化</v>
          </cell>
        </row>
        <row r="2924">
          <cell r="F2924" t="str">
            <v>HGC-Lib-26083780</v>
          </cell>
          <cell r="G2924" t="str">
            <v>5227470_5_oligo</v>
          </cell>
          <cell r="H2924">
            <v>0</v>
          </cell>
          <cell r="I2924">
            <v>50</v>
          </cell>
          <cell r="J2924" t="str">
            <v>华大C4-oligo</v>
          </cell>
          <cell r="K2924" t="str">
            <v>王煜杰</v>
          </cell>
          <cell r="L2924">
            <v>26.6</v>
          </cell>
          <cell r="M2924">
            <v>188</v>
          </cell>
          <cell r="N2924" t="str">
            <v>叶海婷</v>
          </cell>
        </row>
        <row r="2924">
          <cell r="P2924">
            <v>217.675941080196</v>
          </cell>
          <cell r="Q2924">
            <v>30</v>
          </cell>
          <cell r="R2924">
            <v>798</v>
          </cell>
        </row>
        <row r="2924">
          <cell r="V2924" t="str">
            <v>华大单barcode文库</v>
          </cell>
          <cell r="W2924" t="str">
            <v>已磷酸化</v>
          </cell>
          <cell r="X2924" t="str">
            <v>未环化</v>
          </cell>
        </row>
        <row r="2925">
          <cell r="F2925" t="str">
            <v>HGC-Lib-26083781</v>
          </cell>
          <cell r="G2925" t="str">
            <v>5227470_5_cDNA</v>
          </cell>
          <cell r="H2925">
            <v>0</v>
          </cell>
          <cell r="I2925">
            <v>450</v>
          </cell>
          <cell r="J2925" t="str">
            <v>华大C4-cDNA</v>
          </cell>
          <cell r="K2925" t="str">
            <v>王煜杰</v>
          </cell>
          <cell r="L2925">
            <v>56.4</v>
          </cell>
          <cell r="M2925">
            <v>396</v>
          </cell>
          <cell r="N2925" t="str">
            <v>叶海婷</v>
          </cell>
        </row>
        <row r="2925">
          <cell r="P2925">
            <v>219.114219114219</v>
          </cell>
          <cell r="Q2925">
            <v>30</v>
          </cell>
          <cell r="R2925">
            <v>1692</v>
          </cell>
        </row>
        <row r="2925">
          <cell r="V2925" t="str">
            <v>华大单barcode文库</v>
          </cell>
          <cell r="W2925" t="str">
            <v>已磷酸化</v>
          </cell>
          <cell r="X2925" t="str">
            <v>未环化</v>
          </cell>
        </row>
        <row r="2926">
          <cell r="F2926" t="str">
            <v>HGC-Lib-26083782</v>
          </cell>
          <cell r="G2926" t="str">
            <v>5227470_TCR</v>
          </cell>
          <cell r="H2926">
            <v>15</v>
          </cell>
          <cell r="I2926">
            <v>0</v>
          </cell>
          <cell r="J2926" t="str">
            <v>华大C4-TCR</v>
          </cell>
          <cell r="K2926" t="str">
            <v>王煜杰</v>
          </cell>
          <cell r="L2926">
            <v>68</v>
          </cell>
          <cell r="M2926">
            <v>455</v>
          </cell>
          <cell r="N2926" t="str">
            <v>叶海婷</v>
          </cell>
        </row>
        <row r="2926">
          <cell r="P2926">
            <v>229.923922231615</v>
          </cell>
          <cell r="Q2926">
            <v>30</v>
          </cell>
          <cell r="R2926">
            <v>2040</v>
          </cell>
        </row>
        <row r="2926">
          <cell r="V2926" t="str">
            <v>华大单barcode文库</v>
          </cell>
          <cell r="W2926" t="str">
            <v>已磷酸化</v>
          </cell>
          <cell r="X2926" t="str">
            <v>未环化</v>
          </cell>
        </row>
        <row r="2927">
          <cell r="F2927" t="str">
            <v>HGC-Lib-26083783</v>
          </cell>
          <cell r="G2927" t="str">
            <v>5227470_BCR</v>
          </cell>
          <cell r="H2927">
            <v>15</v>
          </cell>
          <cell r="I2927">
            <v>0</v>
          </cell>
          <cell r="J2927" t="str">
            <v>华大C4-BCR</v>
          </cell>
          <cell r="K2927" t="str">
            <v>王煜杰</v>
          </cell>
          <cell r="L2927">
            <v>61.4</v>
          </cell>
          <cell r="M2927">
            <v>444</v>
          </cell>
          <cell r="N2927" t="str">
            <v>叶海婷</v>
          </cell>
        </row>
        <row r="2927">
          <cell r="P2927">
            <v>212.751212751213</v>
          </cell>
          <cell r="Q2927">
            <v>30</v>
          </cell>
          <cell r="R2927">
            <v>1842</v>
          </cell>
        </row>
        <row r="2927">
          <cell r="V2927" t="str">
            <v>华大单barcode文库</v>
          </cell>
          <cell r="W2927" t="str">
            <v>已磷酸化</v>
          </cell>
          <cell r="X2927" t="str">
            <v>未环化</v>
          </cell>
        </row>
        <row r="2928">
          <cell r="F2928" t="str">
            <v>HGC-Lib-26083784</v>
          </cell>
          <cell r="G2928" t="str">
            <v>ZYX-oligo</v>
          </cell>
          <cell r="H2928">
            <v>0</v>
          </cell>
          <cell r="I2928">
            <v>50</v>
          </cell>
          <cell r="J2928" t="str">
            <v>华大C4-oligo</v>
          </cell>
          <cell r="K2928" t="str">
            <v>王煜杰</v>
          </cell>
          <cell r="L2928">
            <v>31.2</v>
          </cell>
          <cell r="M2928">
            <v>191</v>
          </cell>
          <cell r="N2928" t="str">
            <v>叶海婷</v>
          </cell>
        </row>
        <row r="2928">
          <cell r="P2928">
            <v>251.30890052356</v>
          </cell>
          <cell r="Q2928">
            <v>20</v>
          </cell>
          <cell r="R2928">
            <v>624</v>
          </cell>
        </row>
        <row r="2928">
          <cell r="U2928" t="str">
            <v>PE100</v>
          </cell>
          <cell r="V2928" t="str">
            <v>华大单barcode文库</v>
          </cell>
          <cell r="W2928" t="str">
            <v>已磷酸化</v>
          </cell>
          <cell r="X2928" t="str">
            <v>未环化</v>
          </cell>
        </row>
        <row r="2929">
          <cell r="F2929" t="str">
            <v>HGC-Lib-26083785</v>
          </cell>
          <cell r="G2929" t="str">
            <v>ZYX-cDNA</v>
          </cell>
          <cell r="H2929">
            <v>0</v>
          </cell>
          <cell r="I2929">
            <v>450</v>
          </cell>
          <cell r="J2929" t="str">
            <v>华大C4-cDNA</v>
          </cell>
          <cell r="K2929" t="str">
            <v>王煜杰</v>
          </cell>
          <cell r="L2929">
            <v>67.2</v>
          </cell>
          <cell r="M2929">
            <v>434</v>
          </cell>
          <cell r="N2929" t="str">
            <v>叶海婷</v>
          </cell>
        </row>
        <row r="2929">
          <cell r="P2929">
            <v>238.213399503722</v>
          </cell>
          <cell r="Q2929">
            <v>20</v>
          </cell>
          <cell r="R2929">
            <v>1344</v>
          </cell>
        </row>
        <row r="2929">
          <cell r="V2929" t="str">
            <v>华大单barcode文库</v>
          </cell>
          <cell r="W2929" t="str">
            <v>已磷酸化</v>
          </cell>
          <cell r="X2929" t="str">
            <v>未环化</v>
          </cell>
        </row>
        <row r="2930">
          <cell r="F2930" t="str">
            <v>HGC-Lib-26083786</v>
          </cell>
          <cell r="G2930" t="str">
            <v>HI_D60_ATAC1</v>
          </cell>
          <cell r="H2930">
            <v>8</v>
          </cell>
          <cell r="I2930">
            <v>0</v>
          </cell>
          <cell r="J2930" t="str">
            <v>ATAC-seq文库</v>
          </cell>
          <cell r="K2930" t="str">
            <v>王煜杰</v>
          </cell>
          <cell r="L2930">
            <v>5.42</v>
          </cell>
          <cell r="M2930">
            <v>338</v>
          </cell>
          <cell r="N2930" t="str">
            <v>刘学成</v>
          </cell>
        </row>
        <row r="2930">
          <cell r="P2930">
            <v>24.6700045516614</v>
          </cell>
        </row>
        <row r="2930">
          <cell r="R2930">
            <v>0</v>
          </cell>
        </row>
        <row r="2931">
          <cell r="F2931" t="str">
            <v>HGC-Lib-26083787</v>
          </cell>
          <cell r="G2931" t="str">
            <v>NC1</v>
          </cell>
          <cell r="H2931">
            <v>12</v>
          </cell>
          <cell r="I2931">
            <v>0</v>
          </cell>
          <cell r="J2931" t="str">
            <v>cut&amp;tag</v>
          </cell>
          <cell r="K2931" t="str">
            <v>王煜杰</v>
          </cell>
          <cell r="L2931">
            <v>41.8</v>
          </cell>
          <cell r="M2931">
            <v>453</v>
          </cell>
          <cell r="N2931" t="str">
            <v>叶海婷</v>
          </cell>
        </row>
        <row r="2931">
          <cell r="P2931">
            <v>141.959585668195</v>
          </cell>
        </row>
        <row r="2931">
          <cell r="R2931">
            <v>0</v>
          </cell>
        </row>
        <row r="2932">
          <cell r="F2932" t="str">
            <v>HGC-Lib-26083788</v>
          </cell>
          <cell r="G2932" t="str">
            <v>NC2</v>
          </cell>
          <cell r="H2932">
            <v>12</v>
          </cell>
          <cell r="I2932">
            <v>0</v>
          </cell>
          <cell r="J2932" t="str">
            <v>cut&amp;tag</v>
          </cell>
          <cell r="K2932" t="str">
            <v>王煜杰</v>
          </cell>
          <cell r="L2932">
            <v>33.4</v>
          </cell>
          <cell r="M2932">
            <v>389</v>
          </cell>
          <cell r="N2932" t="str">
            <v>叶海婷</v>
          </cell>
        </row>
        <row r="2932">
          <cell r="P2932">
            <v>132.094126952739</v>
          </cell>
        </row>
        <row r="2932">
          <cell r="R2932">
            <v>0</v>
          </cell>
        </row>
        <row r="2933">
          <cell r="F2933" t="str">
            <v>HGC-Lib-26083789</v>
          </cell>
          <cell r="G2933" t="str">
            <v>PC</v>
          </cell>
          <cell r="H2933">
            <v>12</v>
          </cell>
          <cell r="I2933">
            <v>0</v>
          </cell>
          <cell r="J2933" t="str">
            <v>cut&amp;tag</v>
          </cell>
          <cell r="K2933" t="str">
            <v>王煜杰</v>
          </cell>
          <cell r="L2933">
            <v>30.8</v>
          </cell>
          <cell r="M2933">
            <v>453</v>
          </cell>
          <cell r="N2933" t="str">
            <v>叶海婷</v>
          </cell>
        </row>
        <row r="2933">
          <cell r="P2933">
            <v>104.601799966038</v>
          </cell>
        </row>
        <row r="2933">
          <cell r="R2933">
            <v>0</v>
          </cell>
        </row>
        <row r="2934">
          <cell r="F2934" t="str">
            <v>HGC-Lib-26083790</v>
          </cell>
          <cell r="G2934" t="str">
            <v>181-1</v>
          </cell>
          <cell r="H2934">
            <v>12</v>
          </cell>
          <cell r="I2934">
            <v>0</v>
          </cell>
          <cell r="J2934" t="str">
            <v>cut&amp;tag</v>
          </cell>
          <cell r="K2934" t="str">
            <v>王煜杰</v>
          </cell>
          <cell r="L2934">
            <v>31.4</v>
          </cell>
          <cell r="M2934">
            <v>456</v>
          </cell>
          <cell r="N2934" t="str">
            <v>叶海婷</v>
          </cell>
        </row>
        <row r="2934">
          <cell r="P2934">
            <v>105.937921727395</v>
          </cell>
        </row>
        <row r="2934">
          <cell r="R2934">
            <v>0</v>
          </cell>
        </row>
        <row r="2935">
          <cell r="F2935" t="str">
            <v>HGC-Lib-26083791</v>
          </cell>
          <cell r="G2935" t="str">
            <v>181-2</v>
          </cell>
          <cell r="H2935">
            <v>12</v>
          </cell>
          <cell r="I2935">
            <v>0</v>
          </cell>
          <cell r="J2935" t="str">
            <v>cut&amp;tag</v>
          </cell>
          <cell r="K2935" t="str">
            <v>王煜杰</v>
          </cell>
          <cell r="L2935">
            <v>40.8</v>
          </cell>
          <cell r="M2935">
            <v>455</v>
          </cell>
          <cell r="N2935" t="str">
            <v>叶海婷</v>
          </cell>
        </row>
        <row r="2935">
          <cell r="P2935">
            <v>137.954353338969</v>
          </cell>
        </row>
        <row r="2935">
          <cell r="R2935">
            <v>0</v>
          </cell>
        </row>
        <row r="2936">
          <cell r="F2936" t="str">
            <v>HGC-Lib-26083792</v>
          </cell>
          <cell r="G2936" t="str">
            <v>181-3</v>
          </cell>
          <cell r="H2936">
            <v>12</v>
          </cell>
          <cell r="I2936">
            <v>0</v>
          </cell>
          <cell r="J2936" t="str">
            <v>cut&amp;tag</v>
          </cell>
          <cell r="K2936" t="str">
            <v>王煜杰</v>
          </cell>
          <cell r="L2936">
            <v>42.2</v>
          </cell>
          <cell r="M2936">
            <v>457</v>
          </cell>
          <cell r="N2936" t="str">
            <v>叶海婷</v>
          </cell>
        </row>
        <row r="2936">
          <cell r="P2936">
            <v>142.063625652247</v>
          </cell>
        </row>
        <row r="2936">
          <cell r="R2936">
            <v>0</v>
          </cell>
        </row>
        <row r="2937">
          <cell r="F2937" t="str">
            <v>HGC-Lib-26083793</v>
          </cell>
          <cell r="G2937" t="str">
            <v>182-1</v>
          </cell>
          <cell r="H2937">
            <v>12</v>
          </cell>
          <cell r="I2937">
            <v>0</v>
          </cell>
          <cell r="J2937" t="str">
            <v>cut&amp;tag</v>
          </cell>
          <cell r="K2937" t="str">
            <v>王煜杰</v>
          </cell>
          <cell r="L2937">
            <v>30.4</v>
          </cell>
          <cell r="M2937">
            <v>457</v>
          </cell>
          <cell r="N2937" t="str">
            <v>叶海婷</v>
          </cell>
        </row>
        <row r="2937">
          <cell r="P2937">
            <v>102.339673455647</v>
          </cell>
        </row>
        <row r="2937">
          <cell r="R2937">
            <v>0</v>
          </cell>
        </row>
        <row r="2938">
          <cell r="F2938" t="str">
            <v>HGC-Lib-26083794</v>
          </cell>
          <cell r="G2938" t="str">
            <v>182-2</v>
          </cell>
          <cell r="H2938">
            <v>12</v>
          </cell>
          <cell r="I2938">
            <v>0</v>
          </cell>
          <cell r="J2938" t="str">
            <v>cut&amp;tag</v>
          </cell>
          <cell r="K2938" t="str">
            <v>王煜杰</v>
          </cell>
          <cell r="L2938">
            <v>33.2</v>
          </cell>
          <cell r="M2938">
            <v>455</v>
          </cell>
          <cell r="N2938" t="str">
            <v>叶海婷</v>
          </cell>
        </row>
        <row r="2938">
          <cell r="P2938">
            <v>112.256973795435</v>
          </cell>
        </row>
        <row r="2938">
          <cell r="R2938">
            <v>0</v>
          </cell>
        </row>
        <row r="2939">
          <cell r="F2939" t="str">
            <v>HGC-Lib-26083795</v>
          </cell>
          <cell r="G2939" t="str">
            <v>182-3</v>
          </cell>
          <cell r="H2939">
            <v>12</v>
          </cell>
          <cell r="I2939">
            <v>0</v>
          </cell>
          <cell r="J2939" t="str">
            <v>cut&amp;tag</v>
          </cell>
          <cell r="K2939" t="str">
            <v>王煜杰</v>
          </cell>
          <cell r="L2939">
            <v>38.6</v>
          </cell>
          <cell r="M2939">
            <v>454</v>
          </cell>
          <cell r="N2939" t="str">
            <v>叶海婷</v>
          </cell>
        </row>
        <row r="2939">
          <cell r="P2939">
            <v>130.803117587259</v>
          </cell>
        </row>
        <row r="2939">
          <cell r="R2939">
            <v>0</v>
          </cell>
        </row>
        <row r="2940">
          <cell r="F2940" t="str">
            <v>HGC-POOL-26083801</v>
          </cell>
          <cell r="G2940" t="str">
            <v>260708-HX</v>
          </cell>
          <cell r="H2940">
            <v>120</v>
          </cell>
          <cell r="I2940">
            <v>0</v>
          </cell>
          <cell r="J2940" t="str">
            <v>panel</v>
          </cell>
          <cell r="K2940" t="str">
            <v>王煜杰</v>
          </cell>
          <cell r="L2940">
            <v>4.06</v>
          </cell>
          <cell r="M2940">
            <v>348</v>
          </cell>
          <cell r="N2940" t="str">
            <v>刘学成</v>
          </cell>
        </row>
        <row r="2940">
          <cell r="P2940">
            <v>17.9487179487179</v>
          </cell>
        </row>
        <row r="2940">
          <cell r="R2940">
            <v>0</v>
          </cell>
        </row>
        <row r="2941">
          <cell r="F2941" t="str">
            <v>HGC-POOL-26083802</v>
          </cell>
          <cell r="G2941" t="str">
            <v>KSD-260708-ctDNA</v>
          </cell>
          <cell r="H2941">
            <v>169</v>
          </cell>
          <cell r="I2941">
            <v>0</v>
          </cell>
          <cell r="J2941" t="str">
            <v>panel</v>
          </cell>
          <cell r="K2941" t="str">
            <v>王煜杰</v>
          </cell>
          <cell r="L2941">
            <v>2.3</v>
          </cell>
          <cell r="M2941">
            <v>386</v>
          </cell>
          <cell r="N2941" t="str">
            <v>刘学成</v>
          </cell>
        </row>
        <row r="2941">
          <cell r="P2941">
            <v>9.1669988043045</v>
          </cell>
        </row>
        <row r="2941">
          <cell r="R2941">
            <v>0</v>
          </cell>
        </row>
        <row r="2942">
          <cell r="F2942" t="str">
            <v>HGC-POOL-26083803</v>
          </cell>
          <cell r="G2942" t="str">
            <v>KSD-260708-mRNA</v>
          </cell>
          <cell r="H2942">
            <v>160</v>
          </cell>
          <cell r="I2942">
            <v>0</v>
          </cell>
          <cell r="J2942" t="str">
            <v>panel</v>
          </cell>
          <cell r="K2942" t="str">
            <v>王煜杰</v>
          </cell>
          <cell r="L2942">
            <v>20.6</v>
          </cell>
          <cell r="M2942">
            <v>482</v>
          </cell>
          <cell r="N2942" t="str">
            <v>刘学成</v>
          </cell>
        </row>
        <row r="2942">
          <cell r="P2942">
            <v>65.7516757101819</v>
          </cell>
        </row>
        <row r="2942">
          <cell r="R2942">
            <v>0</v>
          </cell>
        </row>
        <row r="2943">
          <cell r="F2943" t="str">
            <v>HGC-Lib-26083804</v>
          </cell>
          <cell r="G2943" t="str">
            <v>L260623A04c1A</v>
          </cell>
          <cell r="H2943">
            <v>0</v>
          </cell>
          <cell r="I2943">
            <v>500</v>
          </cell>
          <cell r="J2943" t="str">
            <v>华大c4单细胞cDNA文库</v>
          </cell>
          <cell r="K2943" t="str">
            <v>王煜杰</v>
          </cell>
          <cell r="L2943">
            <v>26.2</v>
          </cell>
          <cell r="M2943">
            <v>398</v>
          </cell>
          <cell r="N2943" t="str">
            <v>叶海婷</v>
          </cell>
        </row>
        <row r="2943">
          <cell r="P2943">
            <v>101.275608813297</v>
          </cell>
          <cell r="Q2943">
            <v>20</v>
          </cell>
          <cell r="R2943">
            <v>524</v>
          </cell>
        </row>
        <row r="2943">
          <cell r="U2943" t="str">
            <v>PE100</v>
          </cell>
          <cell r="V2943" t="str">
            <v>华大单barcode文库</v>
          </cell>
          <cell r="W2943" t="str">
            <v>已磷酸化</v>
          </cell>
          <cell r="X2943" t="str">
            <v>未环化</v>
          </cell>
        </row>
        <row r="2944">
          <cell r="F2944" t="str">
            <v>HGC-Lib-26083805</v>
          </cell>
          <cell r="G2944" t="str">
            <v>L260625004c1A</v>
          </cell>
          <cell r="H2944">
            <v>0</v>
          </cell>
          <cell r="I2944">
            <v>500</v>
          </cell>
          <cell r="J2944" t="str">
            <v>华大c4单细胞cDNA文库</v>
          </cell>
          <cell r="K2944" t="str">
            <v>王煜杰</v>
          </cell>
          <cell r="L2944">
            <v>45.2</v>
          </cell>
          <cell r="M2944">
            <v>402</v>
          </cell>
          <cell r="N2944" t="str">
            <v>叶海婷</v>
          </cell>
        </row>
        <row r="2944">
          <cell r="P2944">
            <v>172.981247608113</v>
          </cell>
          <cell r="Q2944">
            <v>20</v>
          </cell>
          <cell r="R2944">
            <v>904</v>
          </cell>
        </row>
        <row r="2944">
          <cell r="V2944" t="str">
            <v>华大单barcode文库</v>
          </cell>
          <cell r="W2944" t="str">
            <v>已磷酸化</v>
          </cell>
          <cell r="X2944" t="str">
            <v>未环化</v>
          </cell>
        </row>
        <row r="2945">
          <cell r="F2945" t="str">
            <v>HGC-Lib-26083806</v>
          </cell>
          <cell r="G2945" t="str">
            <v>L260625005c1A</v>
          </cell>
          <cell r="H2945">
            <v>0</v>
          </cell>
          <cell r="I2945">
            <v>500</v>
          </cell>
          <cell r="J2945" t="str">
            <v>华大c4单细胞cDNA文库</v>
          </cell>
          <cell r="K2945" t="str">
            <v>王煜杰</v>
          </cell>
          <cell r="L2945">
            <v>45.2</v>
          </cell>
          <cell r="M2945">
            <v>412</v>
          </cell>
          <cell r="N2945" t="str">
            <v>叶海婷</v>
          </cell>
        </row>
        <row r="2945">
          <cell r="P2945">
            <v>168.782673637043</v>
          </cell>
          <cell r="Q2945">
            <v>20</v>
          </cell>
          <cell r="R2945">
            <v>904</v>
          </cell>
        </row>
        <row r="2945">
          <cell r="V2945" t="str">
            <v>华大单barcode文库</v>
          </cell>
          <cell r="W2945" t="str">
            <v>已磷酸化</v>
          </cell>
          <cell r="X2945" t="str">
            <v>未环化</v>
          </cell>
        </row>
        <row r="2946">
          <cell r="F2946" t="str">
            <v>HGC-Lib-26083807</v>
          </cell>
          <cell r="G2946" t="str">
            <v>L2606260001c1A</v>
          </cell>
          <cell r="H2946">
            <v>0</v>
          </cell>
          <cell r="I2946">
            <v>500</v>
          </cell>
          <cell r="J2946" t="str">
            <v>华大c4单细胞cDNA文库</v>
          </cell>
          <cell r="K2946" t="str">
            <v>王煜杰</v>
          </cell>
          <cell r="L2946">
            <v>32.4</v>
          </cell>
          <cell r="M2946">
            <v>439</v>
          </cell>
          <cell r="N2946" t="str">
            <v>叶海婷</v>
          </cell>
        </row>
        <row r="2946">
          <cell r="P2946">
            <v>113.544769581216</v>
          </cell>
          <cell r="Q2946">
            <v>20</v>
          </cell>
          <cell r="R2946">
            <v>648</v>
          </cell>
        </row>
        <row r="2946">
          <cell r="V2946" t="str">
            <v>华大单barcode文库</v>
          </cell>
          <cell r="W2946" t="str">
            <v>已磷酸化</v>
          </cell>
          <cell r="X2946" t="str">
            <v>未环化</v>
          </cell>
        </row>
        <row r="2947">
          <cell r="F2947" t="str">
            <v>HGC-Lib-26083808</v>
          </cell>
          <cell r="G2947" t="str">
            <v>L2606260003c1A</v>
          </cell>
          <cell r="H2947">
            <v>0</v>
          </cell>
          <cell r="I2947">
            <v>500</v>
          </cell>
          <cell r="J2947" t="str">
            <v>华大c4单细胞cDNA文库</v>
          </cell>
          <cell r="K2947" t="str">
            <v>王煜杰</v>
          </cell>
          <cell r="L2947">
            <v>16.4</v>
          </cell>
          <cell r="M2947">
            <v>407</v>
          </cell>
          <cell r="N2947" t="str">
            <v>叶海婷</v>
          </cell>
        </row>
        <row r="2947">
          <cell r="P2947">
            <v>61.992061992062</v>
          </cell>
          <cell r="Q2947">
            <v>20</v>
          </cell>
          <cell r="R2947">
            <v>328</v>
          </cell>
        </row>
        <row r="2947">
          <cell r="V2947" t="str">
            <v>华大单barcode文库</v>
          </cell>
          <cell r="W2947" t="str">
            <v>已磷酸化</v>
          </cell>
          <cell r="X2947" t="str">
            <v>未环化</v>
          </cell>
        </row>
        <row r="2948">
          <cell r="F2948" t="str">
            <v>HGC-Lib-26083809</v>
          </cell>
          <cell r="G2948" t="str">
            <v>L2606260006c1A</v>
          </cell>
          <cell r="H2948">
            <v>0</v>
          </cell>
          <cell r="I2948">
            <v>500</v>
          </cell>
          <cell r="J2948" t="str">
            <v>华大c4单细胞cDNA文库</v>
          </cell>
          <cell r="K2948" t="str">
            <v>王煜杰</v>
          </cell>
          <cell r="L2948">
            <v>28.4</v>
          </cell>
          <cell r="M2948">
            <v>434</v>
          </cell>
          <cell r="N2948" t="str">
            <v>叶海婷</v>
          </cell>
        </row>
        <row r="2948">
          <cell r="P2948">
            <v>100.673520028359</v>
          </cell>
          <cell r="Q2948">
            <v>20</v>
          </cell>
          <cell r="R2948">
            <v>568</v>
          </cell>
        </row>
        <row r="2948">
          <cell r="V2948" t="str">
            <v>华大单barcode文库</v>
          </cell>
          <cell r="W2948" t="str">
            <v>已磷酸化</v>
          </cell>
          <cell r="X2948" t="str">
            <v>未环化</v>
          </cell>
        </row>
        <row r="2949">
          <cell r="F2949" t="str">
            <v>HGC-Lib-26083810</v>
          </cell>
          <cell r="G2949" t="str">
            <v>L2606260007c1A</v>
          </cell>
          <cell r="H2949">
            <v>0</v>
          </cell>
          <cell r="I2949">
            <v>500</v>
          </cell>
          <cell r="J2949" t="str">
            <v>华大c4单细胞cDNA文库</v>
          </cell>
          <cell r="K2949" t="str">
            <v>王煜杰</v>
          </cell>
          <cell r="L2949">
            <v>56.8</v>
          </cell>
          <cell r="M2949">
            <v>579</v>
          </cell>
          <cell r="N2949" t="str">
            <v>叶海婷</v>
          </cell>
        </row>
        <row r="2949">
          <cell r="P2949">
            <v>150.923342633187</v>
          </cell>
          <cell r="Q2949">
            <v>20</v>
          </cell>
          <cell r="R2949">
            <v>1136</v>
          </cell>
        </row>
        <row r="2949">
          <cell r="V2949" t="str">
            <v>华大单barcode文库</v>
          </cell>
          <cell r="W2949" t="str">
            <v>已磷酸化</v>
          </cell>
          <cell r="X2949" t="str">
            <v>未环化</v>
          </cell>
        </row>
        <row r="2950">
          <cell r="F2950" t="str">
            <v>HGC-Lib-26083811</v>
          </cell>
          <cell r="G2950" t="str">
            <v>L2606260008c1A</v>
          </cell>
          <cell r="H2950">
            <v>0</v>
          </cell>
          <cell r="I2950">
            <v>500</v>
          </cell>
          <cell r="J2950" t="str">
            <v>华大c4单细胞cDNA文库</v>
          </cell>
          <cell r="K2950" t="str">
            <v>卢浩然</v>
          </cell>
          <cell r="L2950">
            <v>41.4</v>
          </cell>
          <cell r="M2950">
            <v>420</v>
          </cell>
          <cell r="N2950" t="str">
            <v>叶海婷</v>
          </cell>
        </row>
        <row r="2950">
          <cell r="P2950">
            <v>151.648351648352</v>
          </cell>
          <cell r="Q2950">
            <v>20</v>
          </cell>
          <cell r="R2950">
            <v>828</v>
          </cell>
        </row>
        <row r="2950">
          <cell r="V2950" t="str">
            <v>华大单barcode文库</v>
          </cell>
          <cell r="W2950" t="str">
            <v>已磷酸化</v>
          </cell>
          <cell r="X2950" t="str">
            <v>未环化</v>
          </cell>
        </row>
        <row r="2951">
          <cell r="F2951" t="str">
            <v>HGC-Lib-26083812</v>
          </cell>
          <cell r="G2951" t="str">
            <v>L2606260009c1A</v>
          </cell>
          <cell r="H2951">
            <v>0</v>
          </cell>
          <cell r="I2951">
            <v>500</v>
          </cell>
          <cell r="J2951" t="str">
            <v>华大c4单细胞cDNA文库</v>
          </cell>
          <cell r="K2951" t="str">
            <v>卢浩然</v>
          </cell>
          <cell r="L2951">
            <v>28.6</v>
          </cell>
          <cell r="M2951">
            <v>409</v>
          </cell>
          <cell r="N2951" t="str">
            <v>叶海婷</v>
          </cell>
        </row>
        <row r="2951">
          <cell r="P2951">
            <v>107.579462102689</v>
          </cell>
          <cell r="Q2951">
            <v>20</v>
          </cell>
          <cell r="R2951">
            <v>572</v>
          </cell>
        </row>
        <row r="2951">
          <cell r="V2951" t="str">
            <v>华大单barcode文库</v>
          </cell>
          <cell r="W2951" t="str">
            <v>已磷酸化</v>
          </cell>
          <cell r="X2951" t="str">
            <v>未环化</v>
          </cell>
        </row>
        <row r="2952">
          <cell r="F2952" t="str">
            <v>HGC-Lib-26083813</v>
          </cell>
          <cell r="G2952" t="str">
            <v>L260626gz002c1A</v>
          </cell>
          <cell r="H2952">
            <v>0</v>
          </cell>
          <cell r="I2952">
            <v>500</v>
          </cell>
          <cell r="J2952" t="str">
            <v>华大c4单细胞cDNA文库</v>
          </cell>
          <cell r="K2952" t="str">
            <v>卢浩然</v>
          </cell>
          <cell r="L2952">
            <v>28.4</v>
          </cell>
          <cell r="M2952">
            <v>391</v>
          </cell>
          <cell r="N2952" t="str">
            <v>叶海婷</v>
          </cell>
        </row>
        <row r="2952">
          <cell r="P2952">
            <v>111.745032461145</v>
          </cell>
          <cell r="Q2952">
            <v>20</v>
          </cell>
          <cell r="R2952">
            <v>568</v>
          </cell>
        </row>
        <row r="2952">
          <cell r="V2952" t="str">
            <v>华大单barcode文库</v>
          </cell>
          <cell r="W2952" t="str">
            <v>已磷酸化</v>
          </cell>
          <cell r="X2952" t="str">
            <v>未环化</v>
          </cell>
        </row>
        <row r="2953">
          <cell r="F2953" t="str">
            <v>HGC-Lib-26083814</v>
          </cell>
          <cell r="G2953" t="str">
            <v>L260627001c1A</v>
          </cell>
          <cell r="H2953">
            <v>0</v>
          </cell>
          <cell r="I2953">
            <v>500</v>
          </cell>
          <cell r="J2953" t="str">
            <v>华大c4单细胞cDNA文库</v>
          </cell>
          <cell r="K2953" t="str">
            <v>卢浩然</v>
          </cell>
          <cell r="L2953">
            <v>26.4</v>
          </cell>
          <cell r="M2953">
            <v>395</v>
          </cell>
          <cell r="N2953" t="str">
            <v>叶海婷</v>
          </cell>
        </row>
        <row r="2953">
          <cell r="P2953">
            <v>102.823758519961</v>
          </cell>
          <cell r="Q2953">
            <v>20</v>
          </cell>
          <cell r="R2953">
            <v>528</v>
          </cell>
        </row>
        <row r="2953">
          <cell r="V2953" t="str">
            <v>华大单barcode文库</v>
          </cell>
          <cell r="W2953" t="str">
            <v>已磷酸化</v>
          </cell>
          <cell r="X2953" t="str">
            <v>未环化</v>
          </cell>
        </row>
        <row r="2954">
          <cell r="F2954" t="str">
            <v>HGC-Lib-26083815</v>
          </cell>
          <cell r="G2954" t="str">
            <v>L260627003c1A</v>
          </cell>
          <cell r="H2954">
            <v>0</v>
          </cell>
          <cell r="I2954">
            <v>500</v>
          </cell>
          <cell r="J2954" t="str">
            <v>华大c4单细胞cDNA文库</v>
          </cell>
          <cell r="K2954" t="str">
            <v>卢浩然</v>
          </cell>
          <cell r="L2954">
            <v>16.6</v>
          </cell>
          <cell r="M2954">
            <v>438</v>
          </cell>
          <cell r="N2954" t="str">
            <v>叶海婷</v>
          </cell>
        </row>
        <row r="2954">
          <cell r="P2954">
            <v>58.3069898138391</v>
          </cell>
          <cell r="Q2954">
            <v>20</v>
          </cell>
          <cell r="R2954">
            <v>332</v>
          </cell>
        </row>
        <row r="2954">
          <cell r="V2954" t="str">
            <v>华大单barcode文库</v>
          </cell>
          <cell r="W2954" t="str">
            <v>已磷酸化</v>
          </cell>
          <cell r="X2954" t="str">
            <v>未环化</v>
          </cell>
        </row>
        <row r="2955">
          <cell r="F2955" t="str">
            <v>HGC-Lib-26083816</v>
          </cell>
          <cell r="G2955" t="str">
            <v>L260703002c1A</v>
          </cell>
          <cell r="H2955">
            <v>0</v>
          </cell>
          <cell r="I2955">
            <v>500</v>
          </cell>
          <cell r="J2955" t="str">
            <v>华大c4单细胞cDNA文库</v>
          </cell>
          <cell r="K2955" t="str">
            <v>卢浩然</v>
          </cell>
          <cell r="L2955">
            <v>77.4</v>
          </cell>
          <cell r="M2955">
            <v>421</v>
          </cell>
          <cell r="N2955" t="str">
            <v>叶海婷</v>
          </cell>
        </row>
        <row r="2955">
          <cell r="P2955">
            <v>282.843047688653</v>
          </cell>
          <cell r="Q2955">
            <v>20</v>
          </cell>
          <cell r="R2955">
            <v>1548</v>
          </cell>
        </row>
        <row r="2955">
          <cell r="V2955" t="str">
            <v>华大单barcode文库</v>
          </cell>
          <cell r="W2955" t="str">
            <v>已磷酸化</v>
          </cell>
          <cell r="X2955" t="str">
            <v>未环化</v>
          </cell>
        </row>
        <row r="2956">
          <cell r="F2956" t="str">
            <v>HGC-Lib-26083817</v>
          </cell>
          <cell r="G2956" t="str">
            <v>L260703003c1A</v>
          </cell>
          <cell r="H2956">
            <v>0</v>
          </cell>
          <cell r="I2956">
            <v>500</v>
          </cell>
          <cell r="J2956" t="str">
            <v>华大c4单细胞cDNA文库</v>
          </cell>
          <cell r="K2956" t="str">
            <v>卢浩然</v>
          </cell>
          <cell r="L2956">
            <v>23.4</v>
          </cell>
          <cell r="M2956">
            <v>443</v>
          </cell>
          <cell r="N2956" t="str">
            <v>叶海婷</v>
          </cell>
        </row>
        <row r="2956">
          <cell r="P2956">
            <v>81.2641083521445</v>
          </cell>
          <cell r="Q2956">
            <v>20</v>
          </cell>
          <cell r="R2956">
            <v>468</v>
          </cell>
        </row>
        <row r="2956">
          <cell r="V2956" t="str">
            <v>华大单barcode文库</v>
          </cell>
          <cell r="W2956" t="str">
            <v>已磷酸化</v>
          </cell>
          <cell r="X2956" t="str">
            <v>未环化</v>
          </cell>
        </row>
        <row r="2957">
          <cell r="F2957" t="str">
            <v>HGC-Lib-26083818</v>
          </cell>
          <cell r="G2957" t="str">
            <v>L260703A01-1c1A</v>
          </cell>
          <cell r="H2957">
            <v>0</v>
          </cell>
          <cell r="I2957">
            <v>500</v>
          </cell>
          <cell r="J2957" t="str">
            <v>华大c4单细胞cDNA文库</v>
          </cell>
          <cell r="K2957" t="str">
            <v>卢浩然</v>
          </cell>
          <cell r="L2957">
            <v>8.92</v>
          </cell>
          <cell r="M2957">
            <v>389</v>
          </cell>
          <cell r="N2957" t="str">
            <v>叶海婷</v>
          </cell>
        </row>
        <row r="2957">
          <cell r="P2957">
            <v>35.2778327071386</v>
          </cell>
          <cell r="Q2957">
            <v>25</v>
          </cell>
          <cell r="R2957">
            <v>223</v>
          </cell>
        </row>
        <row r="2957">
          <cell r="V2957" t="str">
            <v>华大单barcode文库</v>
          </cell>
          <cell r="W2957" t="str">
            <v>已磷酸化</v>
          </cell>
          <cell r="X2957" t="str">
            <v>未环化</v>
          </cell>
        </row>
        <row r="2958">
          <cell r="F2958" t="str">
            <v>HGC-Lib-26083819</v>
          </cell>
          <cell r="G2958" t="str">
            <v>L260703A01-2c1A</v>
          </cell>
          <cell r="H2958">
            <v>0</v>
          </cell>
          <cell r="I2958">
            <v>500</v>
          </cell>
          <cell r="J2958" t="str">
            <v>华大c4单细胞cDNA文库</v>
          </cell>
          <cell r="K2958" t="str">
            <v>卢浩然</v>
          </cell>
          <cell r="L2958">
            <v>13.9</v>
          </cell>
          <cell r="M2958">
            <v>400</v>
          </cell>
          <cell r="N2958" t="str">
            <v>叶海婷</v>
          </cell>
        </row>
        <row r="2958">
          <cell r="P2958">
            <v>53.4615384615385</v>
          </cell>
          <cell r="Q2958">
            <v>25</v>
          </cell>
          <cell r="R2958">
            <v>347.5</v>
          </cell>
        </row>
        <row r="2958">
          <cell r="V2958" t="str">
            <v>华大单barcode文库</v>
          </cell>
          <cell r="W2958" t="str">
            <v>已磷酸化</v>
          </cell>
          <cell r="X2958" t="str">
            <v>未环化</v>
          </cell>
        </row>
        <row r="2959">
          <cell r="F2959" t="str">
            <v>HGC-Lib-26083820</v>
          </cell>
          <cell r="G2959" t="str">
            <v>L260703A01-3c1A</v>
          </cell>
          <cell r="H2959">
            <v>0</v>
          </cell>
          <cell r="I2959">
            <v>500</v>
          </cell>
          <cell r="J2959" t="str">
            <v>华大c4单细胞cDNA文库</v>
          </cell>
          <cell r="K2959" t="str">
            <v>卢浩然</v>
          </cell>
          <cell r="L2959">
            <v>12.7</v>
          </cell>
          <cell r="M2959">
            <v>412</v>
          </cell>
          <cell r="N2959" t="str">
            <v>叶海婷</v>
          </cell>
        </row>
        <row r="2959">
          <cell r="P2959">
            <v>47.4234503360717</v>
          </cell>
          <cell r="Q2959">
            <v>25</v>
          </cell>
          <cell r="R2959">
            <v>317.5</v>
          </cell>
        </row>
        <row r="2959">
          <cell r="V2959" t="str">
            <v>华大单barcode文库</v>
          </cell>
          <cell r="W2959" t="str">
            <v>已磷酸化</v>
          </cell>
          <cell r="X2959" t="str">
            <v>未环化</v>
          </cell>
        </row>
        <row r="2960">
          <cell r="F2960" t="str">
            <v>HGC-Lib-26083821</v>
          </cell>
          <cell r="G2960" t="str">
            <v>L260623A01g1A</v>
          </cell>
          <cell r="H2960">
            <v>0</v>
          </cell>
          <cell r="I2960">
            <v>50</v>
          </cell>
          <cell r="J2960" t="str">
            <v>华大c4单细胞Oligo文库</v>
          </cell>
          <cell r="K2960" t="str">
            <v>卢浩然</v>
          </cell>
          <cell r="L2960">
            <v>26.8</v>
          </cell>
          <cell r="M2960">
            <v>192</v>
          </cell>
          <cell r="N2960" t="str">
            <v>叶海婷</v>
          </cell>
        </row>
        <row r="2960">
          <cell r="P2960">
            <v>214.74358974359</v>
          </cell>
          <cell r="Q2960">
            <v>20</v>
          </cell>
          <cell r="R2960">
            <v>536</v>
          </cell>
        </row>
        <row r="2960">
          <cell r="V2960" t="str">
            <v>华大单barcode文库</v>
          </cell>
          <cell r="W2960" t="str">
            <v>已磷酸化</v>
          </cell>
          <cell r="X2960" t="str">
            <v>未环化</v>
          </cell>
        </row>
        <row r="2961">
          <cell r="F2961" t="str">
            <v>HGC-Lib-26083822</v>
          </cell>
          <cell r="G2961" t="str">
            <v>L260623A02g1A</v>
          </cell>
          <cell r="H2961">
            <v>0</v>
          </cell>
          <cell r="I2961">
            <v>50</v>
          </cell>
          <cell r="J2961" t="str">
            <v>华大c4单细胞Oligo文库</v>
          </cell>
          <cell r="K2961" t="str">
            <v>卢浩然</v>
          </cell>
          <cell r="L2961">
            <v>47.8</v>
          </cell>
          <cell r="M2961">
            <v>207</v>
          </cell>
          <cell r="N2961" t="str">
            <v>叶海婷</v>
          </cell>
        </row>
        <row r="2961">
          <cell r="P2961">
            <v>355.258268301747</v>
          </cell>
          <cell r="Q2961">
            <v>20</v>
          </cell>
          <cell r="R2961">
            <v>956</v>
          </cell>
        </row>
        <row r="2961">
          <cell r="V2961" t="str">
            <v>华大单barcode文库</v>
          </cell>
          <cell r="W2961" t="str">
            <v>已磷酸化</v>
          </cell>
          <cell r="X2961" t="str">
            <v>未环化</v>
          </cell>
        </row>
        <row r="2962">
          <cell r="F2962" t="str">
            <v>HGC-Lib-26083823</v>
          </cell>
          <cell r="G2962" t="str">
            <v>L260623A03g1A</v>
          </cell>
          <cell r="H2962">
            <v>0</v>
          </cell>
          <cell r="I2962">
            <v>50</v>
          </cell>
          <cell r="J2962" t="str">
            <v>华大c4单细胞Oligo文库</v>
          </cell>
          <cell r="K2962" t="str">
            <v>卢浩然</v>
          </cell>
          <cell r="L2962">
            <v>36.4</v>
          </cell>
          <cell r="M2962">
            <v>206</v>
          </cell>
          <cell r="N2962" t="str">
            <v>叶海婷</v>
          </cell>
        </row>
        <row r="2962">
          <cell r="P2962">
            <v>271.844660194175</v>
          </cell>
          <cell r="Q2962">
            <v>20</v>
          </cell>
          <cell r="R2962">
            <v>728</v>
          </cell>
        </row>
        <row r="2962">
          <cell r="V2962" t="str">
            <v>华大单barcode文库</v>
          </cell>
          <cell r="W2962" t="str">
            <v>已磷酸化</v>
          </cell>
          <cell r="X2962" t="str">
            <v>未环化</v>
          </cell>
        </row>
        <row r="2963">
          <cell r="F2963" t="str">
            <v>HGC-Lib-26083824</v>
          </cell>
          <cell r="G2963" t="str">
            <v>L260625004g1A</v>
          </cell>
          <cell r="H2963">
            <v>0</v>
          </cell>
          <cell r="I2963">
            <v>50</v>
          </cell>
          <cell r="J2963" t="str">
            <v>华大c4单细胞Oligo文库</v>
          </cell>
          <cell r="K2963" t="str">
            <v>卢浩然</v>
          </cell>
          <cell r="L2963">
            <v>42.4</v>
          </cell>
          <cell r="M2963">
            <v>182</v>
          </cell>
          <cell r="N2963" t="str">
            <v>叶海婷</v>
          </cell>
        </row>
        <row r="2963">
          <cell r="P2963">
            <v>358.410819949282</v>
          </cell>
          <cell r="Q2963">
            <v>20</v>
          </cell>
          <cell r="R2963">
            <v>848</v>
          </cell>
        </row>
        <row r="2963">
          <cell r="V2963" t="str">
            <v>华大单barcode文库</v>
          </cell>
          <cell r="W2963" t="str">
            <v>已磷酸化</v>
          </cell>
          <cell r="X2963" t="str">
            <v>未环化</v>
          </cell>
        </row>
        <row r="2964">
          <cell r="F2964" t="str">
            <v>HGC-Lib-26083825</v>
          </cell>
          <cell r="G2964" t="str">
            <v>L260625005g1A</v>
          </cell>
          <cell r="H2964">
            <v>0</v>
          </cell>
          <cell r="I2964">
            <v>50</v>
          </cell>
          <cell r="J2964" t="str">
            <v>华大c4单细胞Oligo文库</v>
          </cell>
          <cell r="K2964" t="str">
            <v>卢浩然</v>
          </cell>
          <cell r="L2964">
            <v>54</v>
          </cell>
          <cell r="M2964">
            <v>186</v>
          </cell>
          <cell r="N2964" t="str">
            <v>叶海婷</v>
          </cell>
        </row>
        <row r="2964">
          <cell r="P2964">
            <v>446.650124069479</v>
          </cell>
          <cell r="Q2964">
            <v>20</v>
          </cell>
          <cell r="R2964">
            <v>1080</v>
          </cell>
        </row>
        <row r="2964">
          <cell r="V2964" t="str">
            <v>华大单barcode文库</v>
          </cell>
          <cell r="W2964" t="str">
            <v>已磷酸化</v>
          </cell>
          <cell r="X2964" t="str">
            <v>未环化</v>
          </cell>
        </row>
        <row r="2965">
          <cell r="F2965" t="str">
            <v>HGC-Lib-26083826</v>
          </cell>
          <cell r="G2965" t="str">
            <v>L2606260001g1A</v>
          </cell>
          <cell r="H2965">
            <v>0</v>
          </cell>
          <cell r="I2965">
            <v>50</v>
          </cell>
          <cell r="J2965" t="str">
            <v>华大c4单细胞Oligo文库</v>
          </cell>
          <cell r="K2965" t="str">
            <v>卢浩然</v>
          </cell>
          <cell r="L2965">
            <v>60.8</v>
          </cell>
          <cell r="M2965">
            <v>188</v>
          </cell>
          <cell r="N2965" t="str">
            <v>叶海婷</v>
          </cell>
        </row>
        <row r="2965">
          <cell r="P2965">
            <v>497.545008183306</v>
          </cell>
          <cell r="Q2965">
            <v>20</v>
          </cell>
          <cell r="R2965">
            <v>1216</v>
          </cell>
        </row>
        <row r="2965">
          <cell r="V2965" t="str">
            <v>华大单barcode文库</v>
          </cell>
          <cell r="W2965" t="str">
            <v>已磷酸化</v>
          </cell>
          <cell r="X2965" t="str">
            <v>未环化</v>
          </cell>
        </row>
        <row r="2966">
          <cell r="F2966" t="str">
            <v>HGC-Lib-26083827</v>
          </cell>
          <cell r="G2966" t="str">
            <v>L2606260004g1A</v>
          </cell>
          <cell r="H2966">
            <v>0</v>
          </cell>
          <cell r="I2966">
            <v>50</v>
          </cell>
          <cell r="J2966" t="str">
            <v>华大c4单细胞Oligo文库</v>
          </cell>
          <cell r="K2966" t="str">
            <v>卢浩然</v>
          </cell>
          <cell r="L2966">
            <v>47.6</v>
          </cell>
          <cell r="M2966">
            <v>187</v>
          </cell>
          <cell r="N2966" t="str">
            <v>叶海婷</v>
          </cell>
        </row>
        <row r="2966">
          <cell r="P2966">
            <v>391.608391608392</v>
          </cell>
          <cell r="Q2966">
            <v>20</v>
          </cell>
          <cell r="R2966">
            <v>952</v>
          </cell>
        </row>
        <row r="2966">
          <cell r="V2966" t="str">
            <v>华大单barcode文库</v>
          </cell>
          <cell r="W2966" t="str">
            <v>已磷酸化</v>
          </cell>
          <cell r="X2966" t="str">
            <v>未环化</v>
          </cell>
        </row>
        <row r="2967">
          <cell r="F2967" t="str">
            <v>HGC-Lib-26083828</v>
          </cell>
          <cell r="G2967" t="str">
            <v>L2606260007g1A</v>
          </cell>
          <cell r="H2967">
            <v>0</v>
          </cell>
          <cell r="I2967">
            <v>50</v>
          </cell>
          <cell r="J2967" t="str">
            <v>华大c4单细胞Oligo文库</v>
          </cell>
          <cell r="K2967" t="str">
            <v>卢浩然</v>
          </cell>
          <cell r="L2967">
            <v>43.8</v>
          </cell>
          <cell r="M2967">
            <v>187</v>
          </cell>
          <cell r="N2967" t="str">
            <v>叶海婷</v>
          </cell>
        </row>
        <row r="2967">
          <cell r="P2967">
            <v>360.345536816125</v>
          </cell>
          <cell r="Q2967">
            <v>20</v>
          </cell>
          <cell r="R2967">
            <v>876</v>
          </cell>
        </row>
        <row r="2967">
          <cell r="V2967" t="str">
            <v>华大单barcode文库</v>
          </cell>
          <cell r="W2967" t="str">
            <v>已磷酸化</v>
          </cell>
          <cell r="X2967" t="str">
            <v>未环化</v>
          </cell>
        </row>
        <row r="2968">
          <cell r="F2968" t="str">
            <v>HGC-Lib-26083829</v>
          </cell>
          <cell r="G2968" t="str">
            <v>L2606260009g1A</v>
          </cell>
          <cell r="H2968">
            <v>0</v>
          </cell>
          <cell r="I2968">
            <v>50</v>
          </cell>
          <cell r="J2968" t="str">
            <v>华大c4单细胞Oligo文库</v>
          </cell>
          <cell r="K2968" t="str">
            <v>卢浩然</v>
          </cell>
          <cell r="L2968">
            <v>42.6</v>
          </cell>
          <cell r="M2968">
            <v>186</v>
          </cell>
          <cell r="N2968" t="str">
            <v>叶海婷</v>
          </cell>
        </row>
        <row r="2968">
          <cell r="P2968">
            <v>352.357320099256</v>
          </cell>
          <cell r="Q2968">
            <v>20</v>
          </cell>
          <cell r="R2968">
            <v>852</v>
          </cell>
        </row>
        <row r="2968">
          <cell r="V2968" t="str">
            <v>华大单barcode文库</v>
          </cell>
          <cell r="W2968" t="str">
            <v>已磷酸化</v>
          </cell>
          <cell r="X2968" t="str">
            <v>未环化</v>
          </cell>
        </row>
        <row r="2969">
          <cell r="F2969" t="str">
            <v>HGC-Lib-26083830</v>
          </cell>
          <cell r="G2969" t="str">
            <v>L260627002g1A</v>
          </cell>
          <cell r="H2969">
            <v>0</v>
          </cell>
          <cell r="I2969">
            <v>50</v>
          </cell>
          <cell r="J2969" t="str">
            <v>华大c4单细胞Oligo文库</v>
          </cell>
          <cell r="K2969" t="str">
            <v>卢浩然</v>
          </cell>
          <cell r="L2969">
            <v>47</v>
          </cell>
          <cell r="M2969">
            <v>191</v>
          </cell>
          <cell r="N2969" t="str">
            <v>叶海婷</v>
          </cell>
        </row>
        <row r="2969">
          <cell r="P2969">
            <v>378.574305275876</v>
          </cell>
          <cell r="Q2969">
            <v>20</v>
          </cell>
          <cell r="R2969">
            <v>940</v>
          </cell>
        </row>
        <row r="2969">
          <cell r="V2969" t="str">
            <v>华大单barcode文库</v>
          </cell>
          <cell r="W2969" t="str">
            <v>已磷酸化</v>
          </cell>
          <cell r="X2969" t="str">
            <v>未环化</v>
          </cell>
        </row>
        <row r="2970">
          <cell r="F2970" t="str">
            <v>HGC-Lib-26083831</v>
          </cell>
          <cell r="G2970" t="str">
            <v>L260703A01-1g1A</v>
          </cell>
          <cell r="H2970">
            <v>0</v>
          </cell>
          <cell r="I2970">
            <v>50</v>
          </cell>
          <cell r="J2970" t="str">
            <v>华大c4单细胞Oligo文库</v>
          </cell>
          <cell r="K2970" t="str">
            <v>卢浩然</v>
          </cell>
          <cell r="L2970">
            <v>36.4</v>
          </cell>
          <cell r="M2970">
            <v>213</v>
          </cell>
          <cell r="N2970" t="str">
            <v>叶海婷</v>
          </cell>
        </row>
        <row r="2970">
          <cell r="P2970">
            <v>262.910798122066</v>
          </cell>
          <cell r="Q2970">
            <v>20</v>
          </cell>
          <cell r="R2970">
            <v>728</v>
          </cell>
        </row>
        <row r="2970">
          <cell r="V2970" t="str">
            <v>华大单barcode文库</v>
          </cell>
          <cell r="W2970" t="str">
            <v>已磷酸化</v>
          </cell>
          <cell r="X2970" t="str">
            <v>未环化</v>
          </cell>
        </row>
        <row r="2971">
          <cell r="F2971" t="str">
            <v>HGC-Lib-26083832</v>
          </cell>
          <cell r="G2971" t="str">
            <v>L260703A01-2g1A</v>
          </cell>
          <cell r="H2971">
            <v>0</v>
          </cell>
          <cell r="I2971">
            <v>50</v>
          </cell>
          <cell r="J2971" t="str">
            <v>华大c4单细胞Oligo文库</v>
          </cell>
          <cell r="K2971" t="str">
            <v>卢浩然</v>
          </cell>
          <cell r="L2971">
            <v>30.2</v>
          </cell>
          <cell r="M2971">
            <v>214</v>
          </cell>
          <cell r="N2971" t="str">
            <v>叶海婷</v>
          </cell>
        </row>
        <row r="2971">
          <cell r="P2971">
            <v>217.109992810927</v>
          </cell>
          <cell r="Q2971">
            <v>20</v>
          </cell>
          <cell r="R2971">
            <v>604</v>
          </cell>
        </row>
        <row r="2971">
          <cell r="V2971" t="str">
            <v>华大单barcode文库</v>
          </cell>
          <cell r="W2971" t="str">
            <v>已磷酸化</v>
          </cell>
          <cell r="X2971" t="str">
            <v>未环化</v>
          </cell>
        </row>
        <row r="2972">
          <cell r="F2972" t="str">
            <v>HGC-Lib-26083833</v>
          </cell>
          <cell r="G2972" t="str">
            <v>L260703A01-3g1A</v>
          </cell>
          <cell r="H2972">
            <v>0</v>
          </cell>
          <cell r="I2972">
            <v>50</v>
          </cell>
          <cell r="J2972" t="str">
            <v>华大c4单细胞Oligo文库</v>
          </cell>
          <cell r="K2972" t="str">
            <v>卢浩然</v>
          </cell>
          <cell r="L2972">
            <v>28.2</v>
          </cell>
          <cell r="M2972">
            <v>233</v>
          </cell>
          <cell r="N2972" t="str">
            <v>叶海婷</v>
          </cell>
        </row>
        <row r="2972">
          <cell r="P2972">
            <v>186.200066028392</v>
          </cell>
          <cell r="Q2972">
            <v>20</v>
          </cell>
          <cell r="R2972">
            <v>564</v>
          </cell>
        </row>
        <row r="2972">
          <cell r="V2972" t="str">
            <v>华大单barcode文库</v>
          </cell>
          <cell r="W2972" t="str">
            <v>已磷酸化</v>
          </cell>
          <cell r="X2972" t="str">
            <v>未环化</v>
          </cell>
        </row>
        <row r="2973">
          <cell r="F2973" t="str">
            <v>HGC-Lib-26083834</v>
          </cell>
          <cell r="G2973" t="str">
            <v>L260607gz001g1A</v>
          </cell>
          <cell r="H2973">
            <v>0</v>
          </cell>
          <cell r="I2973">
            <v>15</v>
          </cell>
          <cell r="J2973" t="str">
            <v>华大c4单细胞Oligo文库</v>
          </cell>
          <cell r="K2973" t="str">
            <v>卢浩然</v>
          </cell>
          <cell r="L2973">
            <v>25.6</v>
          </cell>
          <cell r="M2973">
            <v>188</v>
          </cell>
          <cell r="N2973" t="str">
            <v>叶海婷</v>
          </cell>
        </row>
        <row r="2973">
          <cell r="P2973">
            <v>209.49263502455</v>
          </cell>
          <cell r="Q2973">
            <v>16</v>
          </cell>
          <cell r="R2973">
            <v>409.6</v>
          </cell>
        </row>
        <row r="2973">
          <cell r="V2973" t="str">
            <v>华大单barcode文库</v>
          </cell>
          <cell r="W2973" t="str">
            <v>已磷酸化</v>
          </cell>
          <cell r="X2973" t="str">
            <v>未环化</v>
          </cell>
        </row>
        <row r="2974">
          <cell r="F2974" t="str">
            <v>HGC-Lib-26083835</v>
          </cell>
          <cell r="G2974" t="str">
            <v>A7172-1+CQT2026062501-F001+肖艳青</v>
          </cell>
          <cell r="H2974">
            <v>30</v>
          </cell>
          <cell r="I2974">
            <v>0</v>
          </cell>
          <cell r="J2974" t="str">
            <v>smallRNA</v>
          </cell>
          <cell r="K2974" t="str">
            <v>卢浩然</v>
          </cell>
          <cell r="L2974">
            <v>56.2</v>
          </cell>
        </row>
        <row r="2974">
          <cell r="P2974" t="e">
            <v>#DIV/0!</v>
          </cell>
        </row>
        <row r="2974">
          <cell r="R2974">
            <v>0</v>
          </cell>
        </row>
        <row r="2975">
          <cell r="F2975" t="str">
            <v>HGC-Lib-26083836</v>
          </cell>
          <cell r="G2975" t="str">
            <v>A7172-2+CQT2026062501-F001+肖艳青</v>
          </cell>
          <cell r="H2975">
            <v>30</v>
          </cell>
          <cell r="I2975">
            <v>0</v>
          </cell>
          <cell r="J2975" t="str">
            <v>smallRNA</v>
          </cell>
          <cell r="K2975" t="str">
            <v>卢浩然</v>
          </cell>
          <cell r="L2975">
            <v>52.6</v>
          </cell>
        </row>
        <row r="2975">
          <cell r="P2975" t="e">
            <v>#DIV/0!</v>
          </cell>
        </row>
        <row r="2975">
          <cell r="R2975">
            <v>0</v>
          </cell>
        </row>
        <row r="2976">
          <cell r="F2976" t="str">
            <v>HGC-Lib-26083837</v>
          </cell>
          <cell r="G2976" t="str">
            <v>A7172-3+CQT2026062501-F001+肖艳青</v>
          </cell>
          <cell r="H2976">
            <v>30</v>
          </cell>
          <cell r="I2976">
            <v>0</v>
          </cell>
          <cell r="J2976" t="str">
            <v>smallRNA</v>
          </cell>
          <cell r="K2976" t="str">
            <v>卢浩然</v>
          </cell>
          <cell r="L2976">
            <v>52.8</v>
          </cell>
        </row>
        <row r="2976">
          <cell r="P2976" t="e">
            <v>#DIV/0!</v>
          </cell>
        </row>
        <row r="2976">
          <cell r="R2976">
            <v>0</v>
          </cell>
        </row>
        <row r="2977">
          <cell r="F2977" t="str">
            <v>HGC-Lib-26083838</v>
          </cell>
          <cell r="G2977" t="str">
            <v>WT-1+CQT2026062501-F001+肖艳青</v>
          </cell>
          <cell r="H2977">
            <v>30</v>
          </cell>
          <cell r="I2977">
            <v>0</v>
          </cell>
          <cell r="J2977" t="str">
            <v>smallRNA</v>
          </cell>
          <cell r="K2977" t="str">
            <v>卢浩然</v>
          </cell>
          <cell r="L2977">
            <v>85</v>
          </cell>
        </row>
        <row r="2977">
          <cell r="P2977" t="e">
            <v>#DIV/0!</v>
          </cell>
        </row>
        <row r="2977">
          <cell r="R2977">
            <v>0</v>
          </cell>
        </row>
        <row r="2978">
          <cell r="F2978" t="str">
            <v>HGC-Lib-26083839</v>
          </cell>
          <cell r="G2978" t="str">
            <v>WT-2+CQT2026062501-F001+肖艳青</v>
          </cell>
          <cell r="H2978">
            <v>30</v>
          </cell>
          <cell r="I2978">
            <v>0</v>
          </cell>
          <cell r="J2978" t="str">
            <v>smallRNA</v>
          </cell>
          <cell r="K2978" t="str">
            <v>卢浩然</v>
          </cell>
          <cell r="L2978">
            <v>47.8</v>
          </cell>
        </row>
        <row r="2978">
          <cell r="P2978" t="e">
            <v>#DIV/0!</v>
          </cell>
        </row>
        <row r="2978">
          <cell r="R2978">
            <v>0</v>
          </cell>
        </row>
        <row r="2979">
          <cell r="F2979" t="str">
            <v>HGC-Lib-26083840</v>
          </cell>
          <cell r="G2979" t="str">
            <v>WT-3+CQT2026062501-F001+肖艳青</v>
          </cell>
          <cell r="H2979">
            <v>30</v>
          </cell>
          <cell r="I2979">
            <v>0</v>
          </cell>
          <cell r="J2979" t="str">
            <v>smallRNA</v>
          </cell>
          <cell r="K2979" t="str">
            <v>卢浩然</v>
          </cell>
          <cell r="L2979">
            <v>37.2</v>
          </cell>
        </row>
        <row r="2979">
          <cell r="P2979" t="e">
            <v>#DIV/0!</v>
          </cell>
        </row>
        <row r="2979">
          <cell r="R2979">
            <v>0</v>
          </cell>
        </row>
        <row r="2980">
          <cell r="F2980" t="str">
            <v>HGC-Lib-26083841</v>
          </cell>
          <cell r="G2980" t="str">
            <v>260525XHFV_1_BCR+CQT2026032303-F004+熊慧</v>
          </cell>
          <cell r="H2980">
            <v>20</v>
          </cell>
          <cell r="I2980">
            <v>0</v>
          </cell>
          <cell r="J2980" t="str">
            <v>10x5′单细胞免疫组库</v>
          </cell>
          <cell r="K2980" t="str">
            <v>卢浩然</v>
          </cell>
          <cell r="L2980">
            <v>76.2</v>
          </cell>
        </row>
        <row r="2980">
          <cell r="P2980" t="e">
            <v>#DIV/0!</v>
          </cell>
        </row>
        <row r="2980">
          <cell r="R2980">
            <v>0</v>
          </cell>
        </row>
        <row r="2981">
          <cell r="F2981" t="str">
            <v>HGC-Lib-26083842</v>
          </cell>
          <cell r="G2981" t="str">
            <v>GA_2_SGA_2+CQT2026052909-F001-F002+郭雪</v>
          </cell>
          <cell r="H2981">
            <v>100</v>
          </cell>
          <cell r="I2981">
            <v>0</v>
          </cell>
          <cell r="J2981" t="str">
            <v>10x HD文库</v>
          </cell>
          <cell r="K2981" t="str">
            <v>卢浩然</v>
          </cell>
          <cell r="L2981">
            <v>25.6</v>
          </cell>
        </row>
        <row r="2981">
          <cell r="P2981" t="e">
            <v>#DIV/0!</v>
          </cell>
        </row>
        <row r="2981">
          <cell r="R2981">
            <v>0</v>
          </cell>
        </row>
        <row r="2982">
          <cell r="F2982" t="str">
            <v>HGC-Lib-26083843</v>
          </cell>
          <cell r="G2982" t="str">
            <v>PP2605007-3+CQT2026032318-F004+郭雪</v>
          </cell>
          <cell r="H2982">
            <v>120</v>
          </cell>
          <cell r="I2982">
            <v>0</v>
          </cell>
          <cell r="J2982" t="str">
            <v>10x HD文库</v>
          </cell>
          <cell r="K2982" t="str">
            <v>卢浩然</v>
          </cell>
          <cell r="L2982">
            <v>16.6</v>
          </cell>
        </row>
        <row r="2982">
          <cell r="P2982" t="e">
            <v>#DIV/0!</v>
          </cell>
        </row>
        <row r="2982">
          <cell r="R2982">
            <v>0</v>
          </cell>
        </row>
        <row r="2983">
          <cell r="F2983" t="str">
            <v>HGC-Lib-26083844</v>
          </cell>
          <cell r="G2983" t="str">
            <v>PP2607001_1+CQT2026011212-F010+郭雪</v>
          </cell>
          <cell r="H2983">
            <v>120</v>
          </cell>
          <cell r="I2983">
            <v>0</v>
          </cell>
          <cell r="J2983" t="str">
            <v>10x HD文库</v>
          </cell>
          <cell r="K2983" t="str">
            <v>卢浩然</v>
          </cell>
          <cell r="L2983">
            <v>11.9</v>
          </cell>
        </row>
        <row r="2983">
          <cell r="P2983" t="e">
            <v>#DIV/0!</v>
          </cell>
        </row>
        <row r="2983">
          <cell r="R2983">
            <v>0</v>
          </cell>
        </row>
        <row r="2984">
          <cell r="F2984" t="str">
            <v>HGC-Lib-26083845</v>
          </cell>
          <cell r="G2984" t="str">
            <v>PP2607001_2+CQT2026011212-F010+郭雪</v>
          </cell>
          <cell r="H2984">
            <v>120</v>
          </cell>
          <cell r="I2984">
            <v>0</v>
          </cell>
          <cell r="J2984" t="str">
            <v>10x HD文库</v>
          </cell>
          <cell r="K2984" t="str">
            <v>卢浩然</v>
          </cell>
          <cell r="L2984">
            <v>35.6</v>
          </cell>
        </row>
        <row r="2984">
          <cell r="P2984" t="e">
            <v>#DIV/0!</v>
          </cell>
        </row>
        <row r="2984">
          <cell r="R2984">
            <v>0</v>
          </cell>
        </row>
        <row r="2985">
          <cell r="F2985" t="str">
            <v>HGC-Lib-26083846</v>
          </cell>
          <cell r="G2985" t="str">
            <v>Cst_49</v>
          </cell>
          <cell r="H2985">
            <v>6</v>
          </cell>
          <cell r="I2985">
            <v>0</v>
          </cell>
          <cell r="J2985" t="str">
            <v>转录组文库</v>
          </cell>
          <cell r="K2985" t="str">
            <v>刘学成</v>
          </cell>
          <cell r="L2985">
            <v>76.2</v>
          </cell>
          <cell r="M2985">
            <v>421</v>
          </cell>
          <cell r="N2985" t="str">
            <v>叶海婷</v>
          </cell>
        </row>
        <row r="2985">
          <cell r="P2985">
            <v>278.457884158597</v>
          </cell>
        </row>
        <row r="2985">
          <cell r="R2985">
            <v>0</v>
          </cell>
        </row>
        <row r="2986">
          <cell r="F2986" t="str">
            <v>HGC-Lib-26083847</v>
          </cell>
          <cell r="G2986" t="str">
            <v>Cst_50</v>
          </cell>
          <cell r="H2986">
            <v>6</v>
          </cell>
          <cell r="I2986">
            <v>0</v>
          </cell>
          <cell r="J2986" t="str">
            <v>转录组文库</v>
          </cell>
          <cell r="K2986" t="str">
            <v>刘学成</v>
          </cell>
          <cell r="L2986">
            <v>57.8</v>
          </cell>
          <cell r="M2986">
            <v>423</v>
          </cell>
          <cell r="N2986" t="str">
            <v>叶海婷</v>
          </cell>
        </row>
        <row r="2986">
          <cell r="P2986">
            <v>210.220040007274</v>
          </cell>
        </row>
        <row r="2986">
          <cell r="R2986">
            <v>0</v>
          </cell>
        </row>
        <row r="2987">
          <cell r="F2987" t="str">
            <v>HGC-Lib-26083848</v>
          </cell>
          <cell r="G2987" t="str">
            <v>Cst_51</v>
          </cell>
          <cell r="H2987">
            <v>6</v>
          </cell>
          <cell r="I2987">
            <v>0</v>
          </cell>
          <cell r="J2987" t="str">
            <v>转录组文库</v>
          </cell>
          <cell r="K2987" t="str">
            <v>刘学成</v>
          </cell>
          <cell r="L2987">
            <v>84.4</v>
          </cell>
          <cell r="M2987">
            <v>427</v>
          </cell>
          <cell r="N2987" t="str">
            <v>叶海婷</v>
          </cell>
        </row>
        <row r="2987">
          <cell r="P2987">
            <v>304.089353269681</v>
          </cell>
        </row>
        <row r="2987">
          <cell r="R2987">
            <v>0</v>
          </cell>
        </row>
        <row r="2988">
          <cell r="F2988" t="str">
            <v>HGC-Lib-26083849</v>
          </cell>
          <cell r="G2988" t="str">
            <v>Cst_52</v>
          </cell>
          <cell r="H2988">
            <v>6</v>
          </cell>
          <cell r="I2988">
            <v>0</v>
          </cell>
          <cell r="J2988" t="str">
            <v>转录组文库</v>
          </cell>
          <cell r="K2988" t="str">
            <v>刘学成</v>
          </cell>
          <cell r="L2988">
            <v>59.4</v>
          </cell>
          <cell r="M2988">
            <v>440</v>
          </cell>
          <cell r="N2988" t="str">
            <v>叶海婷</v>
          </cell>
        </row>
        <row r="2988">
          <cell r="P2988">
            <v>207.692307692308</v>
          </cell>
        </row>
        <row r="2988">
          <cell r="R2988">
            <v>0</v>
          </cell>
        </row>
        <row r="2989">
          <cell r="F2989" t="str">
            <v>HGC-Lib-26083850</v>
          </cell>
          <cell r="G2989" t="str">
            <v>Cst_53</v>
          </cell>
          <cell r="H2989">
            <v>6</v>
          </cell>
          <cell r="I2989">
            <v>0</v>
          </cell>
          <cell r="J2989" t="str">
            <v>转录组文库</v>
          </cell>
          <cell r="K2989" t="str">
            <v>刘学成</v>
          </cell>
          <cell r="L2989">
            <v>74.2</v>
          </cell>
          <cell r="M2989">
            <v>427</v>
          </cell>
          <cell r="N2989" t="str">
            <v>叶海婷</v>
          </cell>
        </row>
        <row r="2989">
          <cell r="P2989">
            <v>267.33921815889</v>
          </cell>
        </row>
        <row r="2989">
          <cell r="R2989">
            <v>0</v>
          </cell>
        </row>
        <row r="2990">
          <cell r="F2990" t="str">
            <v>HGC-Lib-26083851</v>
          </cell>
          <cell r="G2990" t="str">
            <v>Cst_54</v>
          </cell>
          <cell r="H2990">
            <v>6</v>
          </cell>
          <cell r="I2990">
            <v>0</v>
          </cell>
          <cell r="J2990" t="str">
            <v>转录组文库</v>
          </cell>
          <cell r="K2990" t="str">
            <v>刘学成</v>
          </cell>
          <cell r="L2990">
            <v>93.8</v>
          </cell>
          <cell r="M2990">
            <v>415</v>
          </cell>
          <cell r="N2990" t="str">
            <v>叶海婷</v>
          </cell>
        </row>
        <row r="2990">
          <cell r="P2990">
            <v>347.72937905468</v>
          </cell>
        </row>
        <row r="2990">
          <cell r="R2990">
            <v>0</v>
          </cell>
        </row>
        <row r="2991">
          <cell r="F2991" t="str">
            <v>HGC-Lib-26083852</v>
          </cell>
          <cell r="G2991" t="str">
            <v>Ang II</v>
          </cell>
          <cell r="H2991">
            <v>6</v>
          </cell>
          <cell r="I2991">
            <v>0</v>
          </cell>
          <cell r="J2991" t="str">
            <v>CUT-tag</v>
          </cell>
          <cell r="K2991" t="str">
            <v>刘学成</v>
          </cell>
          <cell r="L2991">
            <v>46.6</v>
          </cell>
          <cell r="M2991">
            <v>463</v>
          </cell>
          <cell r="N2991" t="str">
            <v>叶海婷</v>
          </cell>
        </row>
        <row r="2991">
          <cell r="P2991">
            <v>154.842997175611</v>
          </cell>
        </row>
        <row r="2991">
          <cell r="R2991">
            <v>0</v>
          </cell>
        </row>
        <row r="2992">
          <cell r="F2992" t="str">
            <v>HGC-Lib-26083853</v>
          </cell>
          <cell r="G2992" t="str">
            <v>OE+Ang II</v>
          </cell>
          <cell r="H2992">
            <v>6</v>
          </cell>
          <cell r="I2992">
            <v>0</v>
          </cell>
          <cell r="J2992" t="str">
            <v>CUT-tag</v>
          </cell>
          <cell r="K2992" t="str">
            <v>刘学成</v>
          </cell>
          <cell r="L2992">
            <v>39.6</v>
          </cell>
          <cell r="M2992">
            <v>458</v>
          </cell>
          <cell r="N2992" t="str">
            <v>叶海婷</v>
          </cell>
        </row>
        <row r="2992">
          <cell r="P2992">
            <v>133.019818609338</v>
          </cell>
        </row>
        <row r="2992">
          <cell r="R2992">
            <v>0</v>
          </cell>
        </row>
        <row r="2993">
          <cell r="F2993" t="str">
            <v>HGC-Lib-26083854</v>
          </cell>
          <cell r="G2993" t="str">
            <v>A68</v>
          </cell>
          <cell r="H2993">
            <v>6</v>
          </cell>
          <cell r="I2993">
            <v>0</v>
          </cell>
          <cell r="J2993" t="str">
            <v>基因组文库</v>
          </cell>
          <cell r="K2993" t="str">
            <v>叶海婷</v>
          </cell>
          <cell r="L2993">
            <v>43.295</v>
          </cell>
          <cell r="M2993">
            <v>408</v>
          </cell>
          <cell r="N2993" t="str">
            <v>叶海婷</v>
          </cell>
          <cell r="O2993" t="str">
            <v>0710百易汇能-A1</v>
          </cell>
          <cell r="P2993">
            <v>163.254147812971</v>
          </cell>
          <cell r="Q2993">
            <v>15</v>
          </cell>
          <cell r="R2993">
            <v>649.425</v>
          </cell>
        </row>
        <row r="2993">
          <cell r="U2993" t="str">
            <v>PE150</v>
          </cell>
          <cell r="V2993" t="str">
            <v>华大双barcode文库</v>
          </cell>
          <cell r="W2993" t="str">
            <v>已磷酸化</v>
          </cell>
          <cell r="X2993" t="str">
            <v>未环化</v>
          </cell>
        </row>
        <row r="2994">
          <cell r="F2994" t="str">
            <v>HGC-Lib-26083855</v>
          </cell>
          <cell r="G2994" t="str">
            <v>H1</v>
          </cell>
          <cell r="H2994">
            <v>6</v>
          </cell>
          <cell r="I2994">
            <v>0</v>
          </cell>
          <cell r="J2994" t="str">
            <v>基因组文库</v>
          </cell>
          <cell r="K2994" t="str">
            <v>叶海婷</v>
          </cell>
          <cell r="L2994">
            <v>57.673</v>
          </cell>
          <cell r="M2994">
            <v>378</v>
          </cell>
          <cell r="N2994" t="str">
            <v>叶海婷</v>
          </cell>
          <cell r="O2994" t="str">
            <v>0710百易汇能-B1</v>
          </cell>
          <cell r="P2994">
            <v>234.729344729345</v>
          </cell>
          <cell r="Q2994">
            <v>15</v>
          </cell>
          <cell r="R2994">
            <v>865.095</v>
          </cell>
        </row>
        <row r="2994">
          <cell r="V2994" t="str">
            <v>华大双barcode文库</v>
          </cell>
          <cell r="W2994" t="str">
            <v>已磷酸化</v>
          </cell>
          <cell r="X2994" t="str">
            <v>未环化</v>
          </cell>
        </row>
        <row r="2995">
          <cell r="F2995" t="str">
            <v>HGC-Lib-26083856</v>
          </cell>
          <cell r="G2995" t="str">
            <v>H2</v>
          </cell>
          <cell r="H2995">
            <v>6</v>
          </cell>
          <cell r="I2995">
            <v>0</v>
          </cell>
          <cell r="J2995" t="str">
            <v>基因组文库</v>
          </cell>
          <cell r="K2995" t="str">
            <v>叶海婷</v>
          </cell>
          <cell r="L2995">
            <v>64.82</v>
          </cell>
          <cell r="M2995">
            <v>365</v>
          </cell>
          <cell r="N2995" t="str">
            <v>叶海婷</v>
          </cell>
          <cell r="O2995" t="str">
            <v>0710百易汇能-C1</v>
          </cell>
          <cell r="P2995">
            <v>273.213909378293</v>
          </cell>
          <cell r="Q2995">
            <v>15</v>
          </cell>
          <cell r="R2995">
            <v>972.3</v>
          </cell>
        </row>
        <row r="2995">
          <cell r="V2995" t="str">
            <v>华大双barcode文库</v>
          </cell>
          <cell r="W2995" t="str">
            <v>已磷酸化</v>
          </cell>
          <cell r="X2995" t="str">
            <v>未环化</v>
          </cell>
        </row>
        <row r="2996">
          <cell r="F2996" t="str">
            <v>HGC-Lib-26083857</v>
          </cell>
          <cell r="G2996" t="str">
            <v>H3</v>
          </cell>
          <cell r="H2996">
            <v>6</v>
          </cell>
          <cell r="I2996">
            <v>0</v>
          </cell>
          <cell r="J2996" t="str">
            <v>基因组文库</v>
          </cell>
          <cell r="K2996" t="str">
            <v>叶海婷</v>
          </cell>
          <cell r="L2996">
            <v>32.172</v>
          </cell>
          <cell r="M2996">
            <v>425</v>
          </cell>
          <cell r="N2996" t="str">
            <v>叶海婷</v>
          </cell>
          <cell r="O2996" t="str">
            <v>0710百易汇能-D1</v>
          </cell>
          <cell r="P2996">
            <v>116.459728506787</v>
          </cell>
          <cell r="Q2996">
            <v>15</v>
          </cell>
          <cell r="R2996">
            <v>482.58</v>
          </cell>
        </row>
        <row r="2996">
          <cell r="V2996" t="str">
            <v>华大双barcode文库</v>
          </cell>
          <cell r="W2996" t="str">
            <v>已磷酸化</v>
          </cell>
          <cell r="X2996" t="str">
            <v>未环化</v>
          </cell>
        </row>
        <row r="2997">
          <cell r="F2997" t="str">
            <v>HGC-Lib-26083858</v>
          </cell>
          <cell r="G2997" t="str">
            <v>H4</v>
          </cell>
          <cell r="H2997">
            <v>6</v>
          </cell>
          <cell r="I2997">
            <v>0</v>
          </cell>
          <cell r="J2997" t="str">
            <v>基因组文库</v>
          </cell>
          <cell r="K2997" t="str">
            <v>叶海婷</v>
          </cell>
          <cell r="L2997">
            <v>65.793</v>
          </cell>
          <cell r="M2997">
            <v>368</v>
          </cell>
          <cell r="N2997" t="str">
            <v>叶海婷</v>
          </cell>
          <cell r="O2997" t="str">
            <v>0710百易汇能-E1</v>
          </cell>
          <cell r="P2997">
            <v>275.054347826087</v>
          </cell>
          <cell r="Q2997">
            <v>15</v>
          </cell>
          <cell r="R2997">
            <v>986.895</v>
          </cell>
        </row>
        <row r="2997">
          <cell r="V2997" t="str">
            <v>华大双barcode文库</v>
          </cell>
          <cell r="W2997" t="str">
            <v>已磷酸化</v>
          </cell>
          <cell r="X2997" t="str">
            <v>未环化</v>
          </cell>
        </row>
        <row r="2998">
          <cell r="F2998" t="str">
            <v>HGC-Lib-26083859</v>
          </cell>
          <cell r="G2998" t="str">
            <v>H5</v>
          </cell>
          <cell r="H2998">
            <v>6</v>
          </cell>
          <cell r="I2998">
            <v>0</v>
          </cell>
          <cell r="J2998" t="str">
            <v>基因组文库</v>
          </cell>
          <cell r="K2998" t="str">
            <v>叶海婷</v>
          </cell>
          <cell r="L2998">
            <v>75.523</v>
          </cell>
          <cell r="M2998">
            <v>375</v>
          </cell>
          <cell r="N2998" t="str">
            <v>叶海婷</v>
          </cell>
          <cell r="O2998" t="str">
            <v>0710百易汇能-F1</v>
          </cell>
          <cell r="P2998">
            <v>309.837948717949</v>
          </cell>
          <cell r="Q2998">
            <v>15</v>
          </cell>
          <cell r="R2998">
            <v>1132.845</v>
          </cell>
        </row>
        <row r="2998">
          <cell r="V2998" t="str">
            <v>华大双barcode文库</v>
          </cell>
          <cell r="W2998" t="str">
            <v>已磷酸化</v>
          </cell>
          <cell r="X2998" t="str">
            <v>未环化</v>
          </cell>
        </row>
        <row r="2999">
          <cell r="F2999" t="str">
            <v>HGC-Lib-26083860</v>
          </cell>
          <cell r="G2999" t="str">
            <v>S112401</v>
          </cell>
          <cell r="H2999">
            <v>30</v>
          </cell>
          <cell r="I2999">
            <v>0</v>
          </cell>
          <cell r="J2999" t="str">
            <v>基因组文库</v>
          </cell>
          <cell r="K2999" t="str">
            <v>叶海婷</v>
          </cell>
          <cell r="L2999">
            <v>73.234</v>
          </cell>
          <cell r="M2999">
            <v>359</v>
          </cell>
          <cell r="N2999" t="str">
            <v>叶海婷</v>
          </cell>
          <cell r="O2999" t="str">
            <v>0710百易汇能-G1</v>
          </cell>
          <cell r="P2999">
            <v>313.837583029784</v>
          </cell>
          <cell r="Q2999">
            <v>15</v>
          </cell>
          <cell r="R2999">
            <v>1098.51</v>
          </cell>
        </row>
        <row r="2999">
          <cell r="V2999" t="str">
            <v>华大双barcode文库</v>
          </cell>
          <cell r="W2999" t="str">
            <v>已磷酸化</v>
          </cell>
          <cell r="X2999" t="str">
            <v>未环化</v>
          </cell>
        </row>
        <row r="3000">
          <cell r="F3000" t="str">
            <v>HGC-Lib-26083861</v>
          </cell>
          <cell r="G3000" t="str">
            <v>S1211</v>
          </cell>
          <cell r="H3000">
            <v>30</v>
          </cell>
          <cell r="I3000">
            <v>0</v>
          </cell>
          <cell r="J3000" t="str">
            <v>基因组文库</v>
          </cell>
          <cell r="K3000" t="str">
            <v>叶海婷</v>
          </cell>
          <cell r="L3000">
            <v>60.865</v>
          </cell>
          <cell r="M3000">
            <v>350</v>
          </cell>
          <cell r="N3000" t="str">
            <v>叶海婷</v>
          </cell>
          <cell r="O3000" t="str">
            <v>0710百易汇能-H1</v>
          </cell>
          <cell r="P3000">
            <v>267.538461538462</v>
          </cell>
          <cell r="Q3000">
            <v>15</v>
          </cell>
          <cell r="R3000">
            <v>912.975</v>
          </cell>
        </row>
        <row r="3000">
          <cell r="V3000" t="str">
            <v>华大双barcode文库</v>
          </cell>
          <cell r="W3000" t="str">
            <v>已磷酸化</v>
          </cell>
          <cell r="X3000" t="str">
            <v>未环化</v>
          </cell>
        </row>
        <row r="3001">
          <cell r="F3001" t="str">
            <v>HGC-Lib-26083862</v>
          </cell>
          <cell r="G3001" t="str">
            <v>S1212</v>
          </cell>
          <cell r="H3001">
            <v>30</v>
          </cell>
          <cell r="I3001">
            <v>0</v>
          </cell>
          <cell r="J3001" t="str">
            <v>基因组文库</v>
          </cell>
          <cell r="K3001" t="str">
            <v>叶海婷</v>
          </cell>
          <cell r="L3001">
            <v>60.613</v>
          </cell>
          <cell r="M3001">
            <v>364</v>
          </cell>
          <cell r="N3001" t="str">
            <v>叶海婷</v>
          </cell>
          <cell r="O3001" t="str">
            <v>0710百易汇能-A2</v>
          </cell>
          <cell r="P3001">
            <v>256.183431952663</v>
          </cell>
          <cell r="Q3001">
            <v>15</v>
          </cell>
          <cell r="R3001">
            <v>909.195</v>
          </cell>
        </row>
        <row r="3001">
          <cell r="V3001" t="str">
            <v>华大双barcode文库</v>
          </cell>
          <cell r="W3001" t="str">
            <v>已磷酸化</v>
          </cell>
          <cell r="X3001" t="str">
            <v>未环化</v>
          </cell>
        </row>
        <row r="3002">
          <cell r="F3002" t="str">
            <v>HGC-Lib-26083863</v>
          </cell>
          <cell r="G3002" t="str">
            <v>G_c</v>
          </cell>
          <cell r="H3002">
            <v>3</v>
          </cell>
          <cell r="I3002">
            <v>0</v>
          </cell>
          <cell r="J3002" t="str">
            <v>基因组文库</v>
          </cell>
          <cell r="K3002" t="str">
            <v>叶海婷</v>
          </cell>
          <cell r="L3002">
            <v>60.816</v>
          </cell>
          <cell r="M3002">
            <v>366</v>
          </cell>
          <cell r="N3002" t="str">
            <v>叶海婷</v>
          </cell>
          <cell r="O3002" t="str">
            <v>0710百易汇能-B2</v>
          </cell>
          <cell r="P3002">
            <v>255.636822194199</v>
          </cell>
          <cell r="Q3002">
            <v>15</v>
          </cell>
          <cell r="R3002">
            <v>912.24</v>
          </cell>
        </row>
        <row r="3002">
          <cell r="V3002" t="str">
            <v>华大双barcode文库</v>
          </cell>
          <cell r="W3002" t="str">
            <v>已磷酸化</v>
          </cell>
          <cell r="X3002" t="str">
            <v>未环化</v>
          </cell>
        </row>
        <row r="3003">
          <cell r="F3003" t="str">
            <v>HGC-Lib-26083864</v>
          </cell>
          <cell r="G3003" t="str">
            <v>Ctrl1</v>
          </cell>
          <cell r="H3003">
            <v>10</v>
          </cell>
          <cell r="I3003">
            <v>0</v>
          </cell>
          <cell r="J3003" t="str">
            <v>基因组文库</v>
          </cell>
          <cell r="K3003" t="str">
            <v>叶海婷</v>
          </cell>
          <cell r="L3003">
            <v>74.389</v>
          </cell>
          <cell r="M3003">
            <v>358</v>
          </cell>
          <cell r="N3003" t="str">
            <v>叶海婷</v>
          </cell>
          <cell r="O3003" t="str">
            <v>0710百易汇能-C2</v>
          </cell>
          <cell r="P3003">
            <v>319.677696605071</v>
          </cell>
          <cell r="Q3003">
            <v>15</v>
          </cell>
          <cell r="R3003">
            <v>1115.835</v>
          </cell>
        </row>
        <row r="3003">
          <cell r="V3003" t="str">
            <v>华大双barcode文库</v>
          </cell>
          <cell r="W3003" t="str">
            <v>已磷酸化</v>
          </cell>
          <cell r="X3003" t="str">
            <v>未环化</v>
          </cell>
        </row>
        <row r="3004">
          <cell r="F3004" t="str">
            <v>HGC-Lib-26083865</v>
          </cell>
          <cell r="G3004" t="str">
            <v>Ctrl2</v>
          </cell>
          <cell r="H3004">
            <v>10</v>
          </cell>
          <cell r="I3004">
            <v>0</v>
          </cell>
          <cell r="J3004" t="str">
            <v>基因组文库</v>
          </cell>
          <cell r="K3004" t="str">
            <v>叶海婷</v>
          </cell>
          <cell r="L3004">
            <v>66.325</v>
          </cell>
          <cell r="M3004">
            <v>367</v>
          </cell>
          <cell r="N3004" t="str">
            <v>叶海婷</v>
          </cell>
          <cell r="O3004" t="str">
            <v>0710百易汇能-D2</v>
          </cell>
          <cell r="P3004">
            <v>278.033955145672</v>
          </cell>
          <cell r="Q3004">
            <v>15</v>
          </cell>
          <cell r="R3004">
            <v>994.875</v>
          </cell>
        </row>
        <row r="3004">
          <cell r="V3004" t="str">
            <v>华大双barcode文库</v>
          </cell>
          <cell r="W3004" t="str">
            <v>已磷酸化</v>
          </cell>
          <cell r="X3004" t="str">
            <v>未环化</v>
          </cell>
        </row>
        <row r="3005">
          <cell r="F3005" t="str">
            <v>HGC-Lib-26083866</v>
          </cell>
          <cell r="G3005" t="str">
            <v>Ctrl3</v>
          </cell>
          <cell r="H3005">
            <v>10</v>
          </cell>
          <cell r="I3005">
            <v>0</v>
          </cell>
          <cell r="J3005" t="str">
            <v>基因组文库</v>
          </cell>
          <cell r="K3005" t="str">
            <v>叶海婷</v>
          </cell>
          <cell r="L3005">
            <v>46.473</v>
          </cell>
          <cell r="M3005">
            <v>375</v>
          </cell>
          <cell r="N3005" t="str">
            <v>叶海婷</v>
          </cell>
          <cell r="O3005" t="str">
            <v>0710百易汇能-E2</v>
          </cell>
          <cell r="P3005">
            <v>190.658461538462</v>
          </cell>
          <cell r="Q3005">
            <v>15</v>
          </cell>
          <cell r="R3005">
            <v>697.095</v>
          </cell>
        </row>
        <row r="3005">
          <cell r="V3005" t="str">
            <v>华大双barcode文库</v>
          </cell>
          <cell r="W3005" t="str">
            <v>已磷酸化</v>
          </cell>
          <cell r="X3005" t="str">
            <v>未环化</v>
          </cell>
        </row>
        <row r="3006">
          <cell r="F3006" t="str">
            <v>HGC-Lib-26083867</v>
          </cell>
          <cell r="G3006" t="str">
            <v>Ctrl4</v>
          </cell>
          <cell r="H3006">
            <v>10</v>
          </cell>
          <cell r="I3006">
            <v>0</v>
          </cell>
          <cell r="J3006" t="str">
            <v>基因组文库</v>
          </cell>
          <cell r="K3006" t="str">
            <v>叶海婷</v>
          </cell>
          <cell r="L3006">
            <v>48.174</v>
          </cell>
          <cell r="M3006">
            <v>376</v>
          </cell>
          <cell r="N3006" t="str">
            <v>叶海婷</v>
          </cell>
          <cell r="O3006" t="str">
            <v>0710百易汇能-F2</v>
          </cell>
          <cell r="P3006">
            <v>197.111292962357</v>
          </cell>
          <cell r="Q3006">
            <v>15</v>
          </cell>
          <cell r="R3006">
            <v>722.61</v>
          </cell>
        </row>
        <row r="3006">
          <cell r="V3006" t="str">
            <v>华大双barcode文库</v>
          </cell>
          <cell r="W3006" t="str">
            <v>已磷酸化</v>
          </cell>
          <cell r="X3006" t="str">
            <v>未环化</v>
          </cell>
        </row>
        <row r="3007">
          <cell r="F3007" t="str">
            <v>HGC-Lib-26083868</v>
          </cell>
          <cell r="G3007" t="str">
            <v>Ctrl5</v>
          </cell>
          <cell r="H3007">
            <v>10</v>
          </cell>
          <cell r="I3007">
            <v>0</v>
          </cell>
          <cell r="J3007" t="str">
            <v>基因组文库</v>
          </cell>
          <cell r="K3007" t="str">
            <v>叶海婷</v>
          </cell>
          <cell r="L3007">
            <v>60.277</v>
          </cell>
          <cell r="M3007">
            <v>355</v>
          </cell>
          <cell r="N3007" t="str">
            <v>叶海婷</v>
          </cell>
          <cell r="O3007" t="str">
            <v>0710百易汇能-G2</v>
          </cell>
          <cell r="P3007">
            <v>261.22210184182</v>
          </cell>
          <cell r="Q3007">
            <v>15</v>
          </cell>
          <cell r="R3007">
            <v>904.155</v>
          </cell>
        </row>
        <row r="3007">
          <cell r="V3007" t="str">
            <v>华大双barcode文库</v>
          </cell>
          <cell r="W3007" t="str">
            <v>已磷酸化</v>
          </cell>
          <cell r="X3007" t="str">
            <v>未环化</v>
          </cell>
        </row>
        <row r="3008">
          <cell r="F3008" t="str">
            <v>HGC-Lib-26083869</v>
          </cell>
          <cell r="G3008" t="str">
            <v>Ctrl6</v>
          </cell>
          <cell r="H3008">
            <v>10</v>
          </cell>
          <cell r="I3008">
            <v>0</v>
          </cell>
          <cell r="J3008" t="str">
            <v>基因组文库</v>
          </cell>
          <cell r="K3008" t="str">
            <v>叶海婷</v>
          </cell>
          <cell r="L3008">
            <v>65.583</v>
          </cell>
          <cell r="M3008">
            <v>372</v>
          </cell>
          <cell r="N3008" t="str">
            <v>叶海婷</v>
          </cell>
          <cell r="O3008" t="str">
            <v>0710百易汇能-H2</v>
          </cell>
          <cell r="P3008">
            <v>271.228287841191</v>
          </cell>
          <cell r="Q3008">
            <v>15</v>
          </cell>
          <cell r="R3008">
            <v>983.745</v>
          </cell>
        </row>
        <row r="3008">
          <cell r="V3008" t="str">
            <v>华大双barcode文库</v>
          </cell>
          <cell r="W3008" t="str">
            <v>已磷酸化</v>
          </cell>
          <cell r="X3008" t="str">
            <v>未环化</v>
          </cell>
        </row>
        <row r="3009">
          <cell r="F3009" t="str">
            <v>HGC-Lib-26083870</v>
          </cell>
          <cell r="G3009" t="str">
            <v>Ctrl7</v>
          </cell>
          <cell r="H3009">
            <v>10</v>
          </cell>
          <cell r="I3009">
            <v>0</v>
          </cell>
          <cell r="J3009" t="str">
            <v>基因组文库</v>
          </cell>
          <cell r="K3009" t="str">
            <v>叶海婷</v>
          </cell>
          <cell r="L3009">
            <v>51.149</v>
          </cell>
          <cell r="M3009">
            <v>361</v>
          </cell>
          <cell r="N3009" t="str">
            <v>叶海婷</v>
          </cell>
          <cell r="O3009" t="str">
            <v>0710百易汇能-A3</v>
          </cell>
          <cell r="P3009">
            <v>217.979970168336</v>
          </cell>
          <cell r="Q3009">
            <v>15</v>
          </cell>
          <cell r="R3009">
            <v>767.235</v>
          </cell>
        </row>
        <row r="3009">
          <cell r="V3009" t="str">
            <v>华大双barcode文库</v>
          </cell>
          <cell r="W3009" t="str">
            <v>已磷酸化</v>
          </cell>
          <cell r="X3009" t="str">
            <v>未环化</v>
          </cell>
        </row>
        <row r="3010">
          <cell r="F3010" t="str">
            <v>HGC-Lib-26083871</v>
          </cell>
          <cell r="G3010" t="str">
            <v>Ctrl8</v>
          </cell>
          <cell r="H3010">
            <v>10</v>
          </cell>
          <cell r="I3010">
            <v>0</v>
          </cell>
          <cell r="J3010" t="str">
            <v>基因组文库</v>
          </cell>
          <cell r="K3010" t="str">
            <v>叶海婷</v>
          </cell>
          <cell r="L3010">
            <v>66.381</v>
          </cell>
          <cell r="M3010">
            <v>353</v>
          </cell>
          <cell r="N3010" t="str">
            <v>叶海婷</v>
          </cell>
          <cell r="O3010" t="str">
            <v>0710百易汇能-B3</v>
          </cell>
          <cell r="P3010">
            <v>289.304859446503</v>
          </cell>
          <cell r="Q3010">
            <v>15</v>
          </cell>
          <cell r="R3010">
            <v>995.715</v>
          </cell>
        </row>
        <row r="3010">
          <cell r="V3010" t="str">
            <v>华大双barcode文库</v>
          </cell>
          <cell r="W3010" t="str">
            <v>已磷酸化</v>
          </cell>
          <cell r="X3010" t="str">
            <v>未环化</v>
          </cell>
        </row>
        <row r="3011">
          <cell r="F3011" t="str">
            <v>HGC-Lib-26083872</v>
          </cell>
          <cell r="G3011" t="str">
            <v>Ctrl9</v>
          </cell>
          <cell r="H3011">
            <v>10</v>
          </cell>
          <cell r="I3011">
            <v>0</v>
          </cell>
          <cell r="J3011" t="str">
            <v>基因组文库</v>
          </cell>
          <cell r="K3011" t="str">
            <v>叶海婷</v>
          </cell>
          <cell r="L3011">
            <v>50.792</v>
          </cell>
          <cell r="M3011">
            <v>354</v>
          </cell>
          <cell r="N3011" t="str">
            <v>叶海婷</v>
          </cell>
          <cell r="O3011" t="str">
            <v>0710百易汇能-C3</v>
          </cell>
          <cell r="P3011">
            <v>220.738809213386</v>
          </cell>
          <cell r="Q3011">
            <v>15</v>
          </cell>
          <cell r="R3011">
            <v>761.88</v>
          </cell>
        </row>
        <row r="3011">
          <cell r="V3011" t="str">
            <v>华大双barcode文库</v>
          </cell>
          <cell r="W3011" t="str">
            <v>已磷酸化</v>
          </cell>
          <cell r="X3011" t="str">
            <v>未环化</v>
          </cell>
        </row>
        <row r="3012">
          <cell r="F3012" t="str">
            <v>HGC-Lib-26083873</v>
          </cell>
          <cell r="G3012" t="str">
            <v>HH1</v>
          </cell>
          <cell r="H3012">
            <v>10</v>
          </cell>
          <cell r="I3012">
            <v>0</v>
          </cell>
          <cell r="J3012" t="str">
            <v>基因组文库</v>
          </cell>
          <cell r="K3012" t="str">
            <v>叶海婷</v>
          </cell>
          <cell r="L3012">
            <v>67.025</v>
          </cell>
          <cell r="M3012">
            <v>359</v>
          </cell>
          <cell r="N3012" t="str">
            <v>叶海婷</v>
          </cell>
          <cell r="O3012" t="str">
            <v>0710百易汇能-D3</v>
          </cell>
          <cell r="P3012">
            <v>287.229483608314</v>
          </cell>
          <cell r="Q3012">
            <v>15</v>
          </cell>
          <cell r="R3012">
            <v>1005.375</v>
          </cell>
        </row>
        <row r="3012">
          <cell r="V3012" t="str">
            <v>华大双barcode文库</v>
          </cell>
          <cell r="W3012" t="str">
            <v>已磷酸化</v>
          </cell>
          <cell r="X3012" t="str">
            <v>未环化</v>
          </cell>
        </row>
        <row r="3013">
          <cell r="F3013" t="str">
            <v>HGC-Lib-26083874</v>
          </cell>
          <cell r="G3013" t="str">
            <v>HH2</v>
          </cell>
          <cell r="H3013">
            <v>10</v>
          </cell>
          <cell r="I3013">
            <v>0</v>
          </cell>
          <cell r="J3013" t="str">
            <v>基因组文库</v>
          </cell>
          <cell r="K3013" t="str">
            <v>叶海婷</v>
          </cell>
          <cell r="L3013">
            <v>62.769</v>
          </cell>
          <cell r="M3013">
            <v>357</v>
          </cell>
          <cell r="N3013" t="str">
            <v>叶海婷</v>
          </cell>
          <cell r="O3013" t="str">
            <v>0710百易汇能-E3</v>
          </cell>
          <cell r="P3013">
            <v>270.497737556561</v>
          </cell>
          <cell r="Q3013">
            <v>15</v>
          </cell>
          <cell r="R3013">
            <v>941.535</v>
          </cell>
        </row>
        <row r="3013">
          <cell r="V3013" t="str">
            <v>华大双barcode文库</v>
          </cell>
          <cell r="W3013" t="str">
            <v>已磷酸化</v>
          </cell>
          <cell r="X3013" t="str">
            <v>未环化</v>
          </cell>
        </row>
        <row r="3014">
          <cell r="F3014" t="str">
            <v>HGC-Lib-26083875</v>
          </cell>
          <cell r="G3014" t="str">
            <v>HH3</v>
          </cell>
          <cell r="H3014">
            <v>10</v>
          </cell>
          <cell r="I3014">
            <v>0</v>
          </cell>
          <cell r="J3014" t="str">
            <v>基因组文库</v>
          </cell>
          <cell r="K3014" t="str">
            <v>叶海婷</v>
          </cell>
          <cell r="L3014">
            <v>60.165</v>
          </cell>
          <cell r="M3014">
            <v>353</v>
          </cell>
          <cell r="N3014" t="str">
            <v>叶海婷</v>
          </cell>
          <cell r="O3014" t="str">
            <v>0710百易汇能-F3</v>
          </cell>
          <cell r="P3014">
            <v>262.21398997603</v>
          </cell>
          <cell r="Q3014">
            <v>15</v>
          </cell>
          <cell r="R3014">
            <v>902.475</v>
          </cell>
        </row>
        <row r="3014">
          <cell r="V3014" t="str">
            <v>华大双barcode文库</v>
          </cell>
          <cell r="W3014" t="str">
            <v>已磷酸化</v>
          </cell>
          <cell r="X3014" t="str">
            <v>未环化</v>
          </cell>
        </row>
        <row r="3015">
          <cell r="F3015" t="str">
            <v>HGC-Lib-26083876</v>
          </cell>
          <cell r="G3015" t="str">
            <v>HH4</v>
          </cell>
          <cell r="H3015">
            <v>10</v>
          </cell>
          <cell r="I3015">
            <v>0</v>
          </cell>
          <cell r="J3015" t="str">
            <v>基因组文库</v>
          </cell>
          <cell r="K3015" t="str">
            <v>叶海婷</v>
          </cell>
          <cell r="L3015">
            <v>71.519</v>
          </cell>
          <cell r="M3015">
            <v>353</v>
          </cell>
          <cell r="N3015" t="str">
            <v>叶海婷</v>
          </cell>
          <cell r="O3015" t="str">
            <v>0710百易汇能-G3</v>
          </cell>
          <cell r="P3015">
            <v>311.697537589889</v>
          </cell>
          <cell r="Q3015">
            <v>15</v>
          </cell>
          <cell r="R3015">
            <v>1072.785</v>
          </cell>
        </row>
        <row r="3015">
          <cell r="V3015" t="str">
            <v>华大双barcode文库</v>
          </cell>
          <cell r="W3015" t="str">
            <v>已磷酸化</v>
          </cell>
          <cell r="X3015" t="str">
            <v>未环化</v>
          </cell>
        </row>
        <row r="3016">
          <cell r="F3016" t="str">
            <v>HGC-Lib-26083877</v>
          </cell>
          <cell r="G3016" t="str">
            <v>HH5</v>
          </cell>
          <cell r="H3016">
            <v>10</v>
          </cell>
          <cell r="I3016">
            <v>0</v>
          </cell>
          <cell r="J3016" t="str">
            <v>基因组文库</v>
          </cell>
          <cell r="K3016" t="str">
            <v>叶海婷</v>
          </cell>
          <cell r="L3016">
            <v>73.192</v>
          </cell>
          <cell r="M3016">
            <v>348</v>
          </cell>
          <cell r="N3016" t="str">
            <v>叶海婷</v>
          </cell>
          <cell r="O3016" t="str">
            <v>0710百易汇能-H3</v>
          </cell>
          <cell r="P3016">
            <v>323.572060123784</v>
          </cell>
          <cell r="Q3016">
            <v>15</v>
          </cell>
          <cell r="R3016">
            <v>1097.88</v>
          </cell>
        </row>
        <row r="3016">
          <cell r="V3016" t="str">
            <v>华大双barcode文库</v>
          </cell>
          <cell r="W3016" t="str">
            <v>已磷酸化</v>
          </cell>
          <cell r="X3016" t="str">
            <v>未环化</v>
          </cell>
        </row>
        <row r="3017">
          <cell r="F3017" t="str">
            <v>HGC-Lib-26083878</v>
          </cell>
          <cell r="G3017" t="str">
            <v>HH6</v>
          </cell>
          <cell r="H3017">
            <v>10</v>
          </cell>
          <cell r="I3017">
            <v>0</v>
          </cell>
          <cell r="J3017" t="str">
            <v>基因组文库</v>
          </cell>
          <cell r="K3017" t="str">
            <v>叶海婷</v>
          </cell>
          <cell r="L3017">
            <v>54.306</v>
          </cell>
          <cell r="M3017">
            <v>367</v>
          </cell>
          <cell r="N3017" t="str">
            <v>叶海婷</v>
          </cell>
          <cell r="O3017" t="str">
            <v>0710百易汇能-A4</v>
          </cell>
          <cell r="P3017">
            <v>227.65038775938</v>
          </cell>
          <cell r="Q3017">
            <v>15</v>
          </cell>
          <cell r="R3017">
            <v>814.59</v>
          </cell>
        </row>
        <row r="3017">
          <cell r="V3017" t="str">
            <v>华大双barcode文库</v>
          </cell>
          <cell r="W3017" t="str">
            <v>已磷酸化</v>
          </cell>
          <cell r="X3017" t="str">
            <v>未环化</v>
          </cell>
        </row>
        <row r="3018">
          <cell r="F3018" t="str">
            <v>HGC-Lib-26083879</v>
          </cell>
          <cell r="G3018" t="str">
            <v>HH7</v>
          </cell>
          <cell r="H3018">
            <v>10</v>
          </cell>
          <cell r="I3018">
            <v>0</v>
          </cell>
          <cell r="J3018" t="str">
            <v>基因组文库</v>
          </cell>
          <cell r="K3018" t="str">
            <v>叶海婷</v>
          </cell>
          <cell r="L3018">
            <v>68.11</v>
          </cell>
          <cell r="M3018">
            <v>358</v>
          </cell>
          <cell r="N3018" t="str">
            <v>叶海婷</v>
          </cell>
          <cell r="O3018" t="str">
            <v>0710百易汇能-B4</v>
          </cell>
          <cell r="P3018">
            <v>292.694456381607</v>
          </cell>
          <cell r="Q3018">
            <v>15</v>
          </cell>
          <cell r="R3018">
            <v>1021.65</v>
          </cell>
        </row>
        <row r="3018">
          <cell r="V3018" t="str">
            <v>华大双barcode文库</v>
          </cell>
          <cell r="W3018" t="str">
            <v>已磷酸化</v>
          </cell>
          <cell r="X3018" t="str">
            <v>未环化</v>
          </cell>
        </row>
        <row r="3019">
          <cell r="F3019" t="str">
            <v>HGC-Lib-26083880</v>
          </cell>
          <cell r="G3019" t="str">
            <v>HH_Lf1</v>
          </cell>
          <cell r="H3019">
            <v>10</v>
          </cell>
          <cell r="I3019">
            <v>0</v>
          </cell>
          <cell r="J3019" t="str">
            <v>基因组文库</v>
          </cell>
          <cell r="K3019" t="str">
            <v>叶海婷</v>
          </cell>
          <cell r="L3019">
            <v>53.123</v>
          </cell>
          <cell r="M3019">
            <v>352</v>
          </cell>
          <cell r="N3019" t="str">
            <v>叶海婷</v>
          </cell>
          <cell r="O3019" t="str">
            <v>0710百易汇能-C4</v>
          </cell>
          <cell r="P3019">
            <v>232.180944055944</v>
          </cell>
          <cell r="Q3019">
            <v>15</v>
          </cell>
          <cell r="R3019">
            <v>796.845</v>
          </cell>
        </row>
        <row r="3019">
          <cell r="V3019" t="str">
            <v>华大双barcode文库</v>
          </cell>
          <cell r="W3019" t="str">
            <v>已磷酸化</v>
          </cell>
          <cell r="X3019" t="str">
            <v>未环化</v>
          </cell>
        </row>
        <row r="3020">
          <cell r="F3020" t="str">
            <v>HGC-Lib-26083881</v>
          </cell>
          <cell r="G3020" t="str">
            <v>HH_Lf2</v>
          </cell>
          <cell r="H3020">
            <v>10</v>
          </cell>
          <cell r="I3020">
            <v>0</v>
          </cell>
          <cell r="J3020" t="str">
            <v>基因组文库</v>
          </cell>
          <cell r="K3020" t="str">
            <v>叶海婷</v>
          </cell>
          <cell r="L3020">
            <v>66.703</v>
          </cell>
          <cell r="M3020">
            <v>348</v>
          </cell>
          <cell r="N3020" t="str">
            <v>叶海婷</v>
          </cell>
          <cell r="O3020" t="str">
            <v>0710百易汇能-D4</v>
          </cell>
          <cell r="P3020">
            <v>294.885057471264</v>
          </cell>
          <cell r="Q3020">
            <v>15</v>
          </cell>
          <cell r="R3020">
            <v>1000.545</v>
          </cell>
        </row>
        <row r="3020">
          <cell r="V3020" t="str">
            <v>华大双barcode文库</v>
          </cell>
          <cell r="W3020" t="str">
            <v>已磷酸化</v>
          </cell>
          <cell r="X3020" t="str">
            <v>未环化</v>
          </cell>
        </row>
        <row r="3021">
          <cell r="F3021" t="str">
            <v>HGC-Lib-26083882</v>
          </cell>
          <cell r="G3021" t="str">
            <v>HH_Lf3</v>
          </cell>
          <cell r="H3021">
            <v>10</v>
          </cell>
          <cell r="I3021">
            <v>0</v>
          </cell>
          <cell r="J3021" t="str">
            <v>基因组文库</v>
          </cell>
          <cell r="K3021" t="str">
            <v>叶海婷</v>
          </cell>
          <cell r="L3021">
            <v>57.729</v>
          </cell>
          <cell r="M3021">
            <v>349</v>
          </cell>
          <cell r="N3021" t="str">
            <v>叶海婷</v>
          </cell>
          <cell r="O3021" t="str">
            <v>0710百易汇能-E4</v>
          </cell>
          <cell r="P3021">
            <v>254.480934538241</v>
          </cell>
          <cell r="Q3021">
            <v>15</v>
          </cell>
          <cell r="R3021">
            <v>865.935</v>
          </cell>
        </row>
        <row r="3021">
          <cell r="V3021" t="str">
            <v>华大双barcode文库</v>
          </cell>
          <cell r="W3021" t="str">
            <v>已磷酸化</v>
          </cell>
          <cell r="X3021" t="str">
            <v>未环化</v>
          </cell>
        </row>
        <row r="3022">
          <cell r="F3022" t="str">
            <v>HGC-Lib-26083883</v>
          </cell>
          <cell r="G3022" t="str">
            <v>HH_Lf4</v>
          </cell>
          <cell r="H3022">
            <v>10</v>
          </cell>
          <cell r="I3022">
            <v>0</v>
          </cell>
          <cell r="J3022" t="str">
            <v>基因组文库</v>
          </cell>
          <cell r="K3022" t="str">
            <v>叶海婷</v>
          </cell>
          <cell r="L3022">
            <v>62.594</v>
          </cell>
          <cell r="M3022">
            <v>342</v>
          </cell>
          <cell r="N3022" t="str">
            <v>叶海婷</v>
          </cell>
          <cell r="O3022" t="str">
            <v>0710百易汇能-F4</v>
          </cell>
          <cell r="P3022">
            <v>281.57444894287</v>
          </cell>
          <cell r="Q3022">
            <v>15</v>
          </cell>
          <cell r="R3022">
            <v>938.91</v>
          </cell>
        </row>
        <row r="3022">
          <cell r="V3022" t="str">
            <v>华大双barcode文库</v>
          </cell>
          <cell r="W3022" t="str">
            <v>已磷酸化</v>
          </cell>
          <cell r="X3022" t="str">
            <v>未环化</v>
          </cell>
        </row>
        <row r="3023">
          <cell r="F3023" t="str">
            <v>HGC-Lib-26083884</v>
          </cell>
          <cell r="G3023" t="str">
            <v>HH_Lf5</v>
          </cell>
          <cell r="H3023">
            <v>10</v>
          </cell>
          <cell r="I3023">
            <v>0</v>
          </cell>
          <cell r="J3023" t="str">
            <v>基因组文库</v>
          </cell>
          <cell r="K3023" t="str">
            <v>叶海婷</v>
          </cell>
          <cell r="L3023">
            <v>49.875</v>
          </cell>
          <cell r="M3023">
            <v>384</v>
          </cell>
          <cell r="N3023" t="str">
            <v>叶海婷</v>
          </cell>
          <cell r="O3023" t="str">
            <v>0710百易汇能-G4</v>
          </cell>
          <cell r="P3023">
            <v>199.819711538462</v>
          </cell>
          <cell r="Q3023">
            <v>15</v>
          </cell>
          <cell r="R3023">
            <v>748.125</v>
          </cell>
        </row>
        <row r="3023">
          <cell r="V3023" t="str">
            <v>华大双barcode文库</v>
          </cell>
          <cell r="W3023" t="str">
            <v>已磷酸化</v>
          </cell>
          <cell r="X3023" t="str">
            <v>未环化</v>
          </cell>
        </row>
        <row r="3024">
          <cell r="F3024" t="str">
            <v>HGC-Lib-26083885</v>
          </cell>
          <cell r="G3024" t="str">
            <v>HH_Lf6</v>
          </cell>
          <cell r="H3024">
            <v>10</v>
          </cell>
          <cell r="I3024">
            <v>0</v>
          </cell>
          <cell r="J3024" t="str">
            <v>基因组文库</v>
          </cell>
          <cell r="K3024" t="str">
            <v>叶海婷</v>
          </cell>
          <cell r="L3024">
            <v>62.216</v>
          </cell>
          <cell r="M3024">
            <v>353</v>
          </cell>
          <cell r="N3024" t="str">
            <v>叶海婷</v>
          </cell>
          <cell r="O3024" t="str">
            <v>0710百易汇能-H4</v>
          </cell>
          <cell r="P3024">
            <v>271.15275659185</v>
          </cell>
          <cell r="Q3024">
            <v>15</v>
          </cell>
          <cell r="R3024">
            <v>933.24</v>
          </cell>
        </row>
        <row r="3024">
          <cell r="V3024" t="str">
            <v>华大双barcode文库</v>
          </cell>
          <cell r="W3024" t="str">
            <v>已磷酸化</v>
          </cell>
          <cell r="X3024" t="str">
            <v>未环化</v>
          </cell>
        </row>
        <row r="3025">
          <cell r="F3025" t="str">
            <v>HGC-Lib-26083886</v>
          </cell>
          <cell r="G3025" t="str">
            <v>HH_Lf7</v>
          </cell>
          <cell r="H3025">
            <v>10</v>
          </cell>
          <cell r="I3025">
            <v>0</v>
          </cell>
          <cell r="J3025" t="str">
            <v>基因组文库</v>
          </cell>
          <cell r="K3025" t="str">
            <v>叶海婷</v>
          </cell>
          <cell r="L3025">
            <v>52.675</v>
          </cell>
          <cell r="M3025">
            <v>353</v>
          </cell>
          <cell r="N3025" t="str">
            <v>叶海婷</v>
          </cell>
          <cell r="O3025" t="str">
            <v>0710百易汇能-A5</v>
          </cell>
          <cell r="P3025">
            <v>229.570712573545</v>
          </cell>
          <cell r="Q3025">
            <v>15</v>
          </cell>
          <cell r="R3025">
            <v>790.125</v>
          </cell>
        </row>
        <row r="3025">
          <cell r="V3025" t="str">
            <v>华大双barcode文库</v>
          </cell>
          <cell r="W3025" t="str">
            <v>已磷酸化</v>
          </cell>
          <cell r="X3025" t="str">
            <v>未环化</v>
          </cell>
        </row>
        <row r="3026">
          <cell r="F3026" t="str">
            <v>HGC-Lib-26083887</v>
          </cell>
          <cell r="G3026" t="str">
            <v>EXO_MC1</v>
          </cell>
          <cell r="H3026">
            <v>6</v>
          </cell>
          <cell r="I3026">
            <v>0</v>
          </cell>
          <cell r="J3026" t="str">
            <v>转录组文库</v>
          </cell>
          <cell r="K3026" t="str">
            <v>叶海婷</v>
          </cell>
          <cell r="L3026">
            <v>85.652</v>
          </cell>
          <cell r="M3026">
            <v>397</v>
          </cell>
          <cell r="N3026" t="str">
            <v>叶海婷</v>
          </cell>
          <cell r="O3026" t="str">
            <v>0710百易汇能-A6</v>
          </cell>
          <cell r="P3026">
            <v>331.920170509591</v>
          </cell>
          <cell r="Q3026">
            <v>15</v>
          </cell>
          <cell r="R3026">
            <v>1284.78</v>
          </cell>
        </row>
        <row r="3026">
          <cell r="V3026" t="str">
            <v>华大双barcode文库</v>
          </cell>
          <cell r="W3026" t="str">
            <v>已磷酸化</v>
          </cell>
          <cell r="X3026" t="str">
            <v>未环化</v>
          </cell>
        </row>
        <row r="3027">
          <cell r="F3027" t="str">
            <v>HGC-Lib-26083888</v>
          </cell>
          <cell r="G3027" t="str">
            <v>EXO_MC2</v>
          </cell>
          <cell r="H3027">
            <v>6</v>
          </cell>
          <cell r="I3027">
            <v>0</v>
          </cell>
          <cell r="J3027" t="str">
            <v>转录组文库</v>
          </cell>
          <cell r="K3027" t="str">
            <v>叶海婷</v>
          </cell>
          <cell r="L3027">
            <v>88.004</v>
          </cell>
          <cell r="M3027">
            <v>392</v>
          </cell>
          <cell r="N3027" t="str">
            <v>叶海婷</v>
          </cell>
          <cell r="O3027" t="str">
            <v>0710百易汇能-B6</v>
          </cell>
          <cell r="P3027">
            <v>345.384615384615</v>
          </cell>
          <cell r="Q3027">
            <v>15</v>
          </cell>
          <cell r="R3027">
            <v>1320.06</v>
          </cell>
        </row>
        <row r="3027">
          <cell r="V3027" t="str">
            <v>华大双barcode文库</v>
          </cell>
          <cell r="W3027" t="str">
            <v>已磷酸化</v>
          </cell>
          <cell r="X3027" t="str">
            <v>未环化</v>
          </cell>
        </row>
        <row r="3028">
          <cell r="F3028" t="str">
            <v>HGC-Lib-26083889</v>
          </cell>
          <cell r="G3028" t="str">
            <v>C1</v>
          </cell>
          <cell r="H3028">
            <v>6</v>
          </cell>
          <cell r="I3028">
            <v>0</v>
          </cell>
          <cell r="J3028" t="str">
            <v>转录组文库</v>
          </cell>
          <cell r="K3028" t="str">
            <v>叶海婷</v>
          </cell>
          <cell r="L3028">
            <v>70.336</v>
          </cell>
          <cell r="M3028">
            <v>393</v>
          </cell>
          <cell r="N3028" t="str">
            <v>叶海婷</v>
          </cell>
          <cell r="O3028" t="str">
            <v>0710百易汇能-C6</v>
          </cell>
          <cell r="P3028">
            <v>275.34155412018</v>
          </cell>
          <cell r="Q3028">
            <v>15</v>
          </cell>
          <cell r="R3028">
            <v>1055.04</v>
          </cell>
        </row>
        <row r="3028">
          <cell r="V3028" t="str">
            <v>华大双barcode文库</v>
          </cell>
          <cell r="W3028" t="str">
            <v>已磷酸化</v>
          </cell>
          <cell r="X3028" t="str">
            <v>未环化</v>
          </cell>
        </row>
        <row r="3029">
          <cell r="F3029" t="str">
            <v>HGC-Lib-26083890</v>
          </cell>
          <cell r="G3029" t="str">
            <v>C2</v>
          </cell>
          <cell r="H3029">
            <v>6</v>
          </cell>
          <cell r="I3029">
            <v>0</v>
          </cell>
          <cell r="J3029" t="str">
            <v>转录组文库</v>
          </cell>
          <cell r="K3029" t="str">
            <v>叶海婷</v>
          </cell>
          <cell r="L3029">
            <v>64.337</v>
          </cell>
          <cell r="M3029">
            <v>403</v>
          </cell>
          <cell r="N3029" t="str">
            <v>叶海婷</v>
          </cell>
          <cell r="O3029" t="str">
            <v>0710百易汇能-D6</v>
          </cell>
          <cell r="P3029">
            <v>245.60794044665</v>
          </cell>
          <cell r="Q3029">
            <v>15</v>
          </cell>
          <cell r="R3029">
            <v>965.055</v>
          </cell>
        </row>
        <row r="3029">
          <cell r="V3029" t="str">
            <v>华大双barcode文库</v>
          </cell>
          <cell r="W3029" t="str">
            <v>已磷酸化</v>
          </cell>
          <cell r="X3029" t="str">
            <v>未环化</v>
          </cell>
        </row>
        <row r="3030">
          <cell r="F3030" t="str">
            <v>HGC-Lib-26083891</v>
          </cell>
          <cell r="G3030" t="str">
            <v>C3</v>
          </cell>
          <cell r="H3030">
            <v>6</v>
          </cell>
          <cell r="I3030">
            <v>0</v>
          </cell>
          <cell r="J3030" t="str">
            <v>转录组文库</v>
          </cell>
          <cell r="K3030" t="str">
            <v>叶海婷</v>
          </cell>
          <cell r="L3030">
            <v>46.2</v>
          </cell>
          <cell r="M3030">
            <v>430</v>
          </cell>
          <cell r="N3030" t="str">
            <v>叶海婷</v>
          </cell>
          <cell r="O3030" t="str">
            <v>0710百易汇能-E6</v>
          </cell>
          <cell r="P3030">
            <v>165.295169946333</v>
          </cell>
          <cell r="Q3030">
            <v>15</v>
          </cell>
          <cell r="R3030">
            <v>693</v>
          </cell>
        </row>
        <row r="3030">
          <cell r="V3030" t="str">
            <v>华大双barcode文库</v>
          </cell>
          <cell r="W3030" t="str">
            <v>已磷酸化</v>
          </cell>
          <cell r="X3030" t="str">
            <v>未环化</v>
          </cell>
        </row>
        <row r="3031">
          <cell r="F3031" t="str">
            <v>HGC-Lib-26083892</v>
          </cell>
          <cell r="G3031" t="str">
            <v>C4</v>
          </cell>
          <cell r="H3031">
            <v>6</v>
          </cell>
          <cell r="I3031">
            <v>0</v>
          </cell>
          <cell r="J3031" t="str">
            <v>转录组文库</v>
          </cell>
          <cell r="K3031" t="str">
            <v>叶海婷</v>
          </cell>
          <cell r="L3031">
            <v>62.888</v>
          </cell>
          <cell r="M3031">
            <v>399</v>
          </cell>
          <cell r="N3031" t="str">
            <v>叶海婷</v>
          </cell>
          <cell r="O3031" t="str">
            <v>0710百易汇能-F6</v>
          </cell>
          <cell r="P3031">
            <v>242.483130904184</v>
          </cell>
          <cell r="Q3031">
            <v>15</v>
          </cell>
          <cell r="R3031">
            <v>943.32</v>
          </cell>
        </row>
        <row r="3031">
          <cell r="V3031" t="str">
            <v>华大双barcode文库</v>
          </cell>
          <cell r="W3031" t="str">
            <v>已磷酸化</v>
          </cell>
          <cell r="X3031" t="str">
            <v>未环化</v>
          </cell>
        </row>
        <row r="3032">
          <cell r="F3032" t="str">
            <v>HGC-Lib-26083893</v>
          </cell>
          <cell r="G3032" t="str">
            <v>C5</v>
          </cell>
          <cell r="H3032">
            <v>6</v>
          </cell>
          <cell r="I3032">
            <v>0</v>
          </cell>
          <cell r="J3032" t="str">
            <v>转录组文库</v>
          </cell>
          <cell r="K3032" t="str">
            <v>叶海婷</v>
          </cell>
          <cell r="L3032">
            <v>57.806</v>
          </cell>
          <cell r="M3032">
            <v>407</v>
          </cell>
          <cell r="N3032" t="str">
            <v>叶海婷</v>
          </cell>
          <cell r="O3032" t="str">
            <v>0710百易汇能-G6</v>
          </cell>
          <cell r="P3032">
            <v>218.506898506898</v>
          </cell>
          <cell r="Q3032">
            <v>15</v>
          </cell>
          <cell r="R3032">
            <v>867.09</v>
          </cell>
        </row>
        <row r="3032">
          <cell r="V3032" t="str">
            <v>华大双barcode文库</v>
          </cell>
          <cell r="W3032" t="str">
            <v>已磷酸化</v>
          </cell>
          <cell r="X3032" t="str">
            <v>未环化</v>
          </cell>
        </row>
        <row r="3033">
          <cell r="F3033" t="str">
            <v>HGC-Lib-26083894</v>
          </cell>
          <cell r="G3033" t="str">
            <v>M1</v>
          </cell>
          <cell r="H3033">
            <v>6</v>
          </cell>
          <cell r="I3033">
            <v>0</v>
          </cell>
          <cell r="J3033" t="str">
            <v>转录组文库</v>
          </cell>
          <cell r="K3033" t="str">
            <v>叶海婷</v>
          </cell>
          <cell r="L3033">
            <v>61.572</v>
          </cell>
          <cell r="M3033">
            <v>405</v>
          </cell>
          <cell r="N3033" t="str">
            <v>叶海婷</v>
          </cell>
          <cell r="O3033" t="str">
            <v>0710百易汇能-H6</v>
          </cell>
          <cell r="P3033">
            <v>233.891737891738</v>
          </cell>
          <cell r="Q3033">
            <v>15</v>
          </cell>
          <cell r="R3033">
            <v>923.58</v>
          </cell>
        </row>
        <row r="3033">
          <cell r="V3033" t="str">
            <v>华大双barcode文库</v>
          </cell>
          <cell r="W3033" t="str">
            <v>已磷酸化</v>
          </cell>
          <cell r="X3033" t="str">
            <v>未环化</v>
          </cell>
        </row>
        <row r="3034">
          <cell r="F3034" t="str">
            <v>HGC-Lib-26083895</v>
          </cell>
          <cell r="G3034" t="str">
            <v>M2</v>
          </cell>
          <cell r="H3034">
            <v>6</v>
          </cell>
          <cell r="I3034">
            <v>0</v>
          </cell>
          <cell r="J3034" t="str">
            <v>转录组文库</v>
          </cell>
          <cell r="K3034" t="str">
            <v>叶海婷</v>
          </cell>
          <cell r="L3034">
            <v>57.239</v>
          </cell>
          <cell r="M3034">
            <v>412</v>
          </cell>
          <cell r="N3034" t="str">
            <v>叶海婷</v>
          </cell>
          <cell r="O3034" t="str">
            <v>0710百易汇能-A7</v>
          </cell>
          <cell r="P3034">
            <v>213.73786407767</v>
          </cell>
          <cell r="Q3034">
            <v>15</v>
          </cell>
          <cell r="R3034">
            <v>858.585</v>
          </cell>
        </row>
        <row r="3034">
          <cell r="V3034" t="str">
            <v>华大双barcode文库</v>
          </cell>
          <cell r="W3034" t="str">
            <v>已磷酸化</v>
          </cell>
          <cell r="X3034" t="str">
            <v>未环化</v>
          </cell>
        </row>
        <row r="3035">
          <cell r="F3035" t="str">
            <v>HGC-Lib-26083896</v>
          </cell>
          <cell r="G3035" t="str">
            <v>M3</v>
          </cell>
          <cell r="H3035">
            <v>6</v>
          </cell>
          <cell r="I3035">
            <v>0</v>
          </cell>
          <cell r="J3035" t="str">
            <v>转录组文库</v>
          </cell>
          <cell r="K3035" t="str">
            <v>叶海婷</v>
          </cell>
          <cell r="L3035">
            <v>61.74</v>
          </cell>
          <cell r="M3035">
            <v>407</v>
          </cell>
          <cell r="N3035" t="str">
            <v>叶海婷</v>
          </cell>
          <cell r="O3035" t="str">
            <v>0710百易汇能-B7</v>
          </cell>
          <cell r="P3035">
            <v>233.377433377433</v>
          </cell>
          <cell r="Q3035">
            <v>15</v>
          </cell>
          <cell r="R3035">
            <v>926.1</v>
          </cell>
        </row>
        <row r="3035">
          <cell r="V3035" t="str">
            <v>华大双barcode文库</v>
          </cell>
          <cell r="W3035" t="str">
            <v>已磷酸化</v>
          </cell>
          <cell r="X3035" t="str">
            <v>未环化</v>
          </cell>
        </row>
        <row r="3036">
          <cell r="F3036" t="str">
            <v>HGC-Lib-26083897</v>
          </cell>
          <cell r="G3036" t="str">
            <v>M4</v>
          </cell>
          <cell r="H3036">
            <v>6</v>
          </cell>
          <cell r="I3036">
            <v>0</v>
          </cell>
          <cell r="J3036" t="str">
            <v>转录组文库</v>
          </cell>
          <cell r="K3036" t="str">
            <v>叶海婷</v>
          </cell>
          <cell r="L3036">
            <v>69.097</v>
          </cell>
          <cell r="M3036">
            <v>404</v>
          </cell>
          <cell r="N3036" t="str">
            <v>叶海婷</v>
          </cell>
          <cell r="O3036" t="str">
            <v>0710百易汇能-C7</v>
          </cell>
          <cell r="P3036">
            <v>263.126428027418</v>
          </cell>
          <cell r="Q3036">
            <v>15</v>
          </cell>
          <cell r="R3036">
            <v>1036.455</v>
          </cell>
        </row>
        <row r="3036">
          <cell r="V3036" t="str">
            <v>华大双barcode文库</v>
          </cell>
          <cell r="W3036" t="str">
            <v>已磷酸化</v>
          </cell>
          <cell r="X3036" t="str">
            <v>未环化</v>
          </cell>
        </row>
        <row r="3037">
          <cell r="F3037" t="str">
            <v>HGC-Lib-26083898</v>
          </cell>
          <cell r="G3037" t="str">
            <v>M5</v>
          </cell>
          <cell r="H3037">
            <v>6</v>
          </cell>
          <cell r="I3037">
            <v>0</v>
          </cell>
          <cell r="J3037" t="str">
            <v>转录组文库</v>
          </cell>
          <cell r="K3037" t="str">
            <v>叶海婷</v>
          </cell>
          <cell r="L3037">
            <v>50.61</v>
          </cell>
          <cell r="M3037">
            <v>426</v>
          </cell>
          <cell r="N3037" t="str">
            <v>叶海婷</v>
          </cell>
          <cell r="O3037" t="str">
            <v>0710百易汇能-D7</v>
          </cell>
          <cell r="P3037">
            <v>182.773564463705</v>
          </cell>
          <cell r="Q3037">
            <v>15</v>
          </cell>
          <cell r="R3037">
            <v>759.15</v>
          </cell>
        </row>
        <row r="3037">
          <cell r="V3037" t="str">
            <v>华大双barcode文库</v>
          </cell>
          <cell r="W3037" t="str">
            <v>已磷酸化</v>
          </cell>
          <cell r="X3037" t="str">
            <v>未环化</v>
          </cell>
        </row>
        <row r="3038">
          <cell r="F3038" t="str">
            <v>HGC-Lib-26083899</v>
          </cell>
          <cell r="G3038" t="str">
            <v>GG1</v>
          </cell>
          <cell r="H3038">
            <v>6</v>
          </cell>
          <cell r="I3038">
            <v>0</v>
          </cell>
          <cell r="J3038" t="str">
            <v>转录组文库</v>
          </cell>
          <cell r="K3038" t="str">
            <v>叶海婷</v>
          </cell>
          <cell r="L3038">
            <v>81.249</v>
          </cell>
          <cell r="M3038">
            <v>389</v>
          </cell>
          <cell r="N3038" t="str">
            <v>叶海婷</v>
          </cell>
          <cell r="O3038" t="str">
            <v>0710百易汇能-E7</v>
          </cell>
          <cell r="P3038">
            <v>321.332806011469</v>
          </cell>
          <cell r="Q3038">
            <v>15</v>
          </cell>
          <cell r="R3038">
            <v>1218.735</v>
          </cell>
        </row>
        <row r="3038">
          <cell r="V3038" t="str">
            <v>华大双barcode文库</v>
          </cell>
          <cell r="W3038" t="str">
            <v>已磷酸化</v>
          </cell>
          <cell r="X3038" t="str">
            <v>未环化</v>
          </cell>
        </row>
        <row r="3039">
          <cell r="F3039" t="str">
            <v>HGC-Lib-26083900</v>
          </cell>
          <cell r="G3039" t="str">
            <v>GG2</v>
          </cell>
          <cell r="H3039">
            <v>6</v>
          </cell>
          <cell r="I3039">
            <v>0</v>
          </cell>
          <cell r="J3039" t="str">
            <v>转录组文库</v>
          </cell>
          <cell r="K3039" t="str">
            <v>叶海婷</v>
          </cell>
          <cell r="L3039">
            <v>65.786</v>
          </cell>
          <cell r="M3039">
            <v>402</v>
          </cell>
          <cell r="N3039" t="str">
            <v>叶海婷</v>
          </cell>
          <cell r="O3039" t="str">
            <v>0710百易汇能-F7</v>
          </cell>
          <cell r="P3039">
            <v>251.764255644853</v>
          </cell>
          <cell r="Q3039">
            <v>15</v>
          </cell>
          <cell r="R3039">
            <v>986.79</v>
          </cell>
        </row>
        <row r="3039">
          <cell r="V3039" t="str">
            <v>华大双barcode文库</v>
          </cell>
          <cell r="W3039" t="str">
            <v>已磷酸化</v>
          </cell>
          <cell r="X3039" t="str">
            <v>未环化</v>
          </cell>
        </row>
        <row r="3040">
          <cell r="F3040" t="str">
            <v>HGC-Lib-26083901</v>
          </cell>
          <cell r="G3040" t="str">
            <v>GG3</v>
          </cell>
          <cell r="H3040">
            <v>6</v>
          </cell>
          <cell r="I3040">
            <v>0</v>
          </cell>
          <cell r="J3040" t="str">
            <v>转录组文库</v>
          </cell>
          <cell r="K3040" t="str">
            <v>叶海婷</v>
          </cell>
          <cell r="L3040">
            <v>58.982</v>
          </cell>
          <cell r="M3040">
            <v>401</v>
          </cell>
          <cell r="N3040" t="str">
            <v>叶海婷</v>
          </cell>
          <cell r="O3040" t="str">
            <v>0710百易汇能-G7</v>
          </cell>
          <cell r="P3040">
            <v>226.288125839248</v>
          </cell>
          <cell r="Q3040">
            <v>15</v>
          </cell>
          <cell r="R3040">
            <v>884.73</v>
          </cell>
        </row>
        <row r="3040">
          <cell r="V3040" t="str">
            <v>华大双barcode文库</v>
          </cell>
          <cell r="W3040" t="str">
            <v>已磷酸化</v>
          </cell>
          <cell r="X3040" t="str">
            <v>未环化</v>
          </cell>
        </row>
        <row r="3041">
          <cell r="F3041" t="str">
            <v>HGC-Lib-26083902</v>
          </cell>
          <cell r="G3041" t="str">
            <v>GG4</v>
          </cell>
          <cell r="H3041">
            <v>6</v>
          </cell>
          <cell r="I3041">
            <v>0</v>
          </cell>
          <cell r="J3041" t="str">
            <v>转录组文库</v>
          </cell>
          <cell r="K3041" t="str">
            <v>叶海婷</v>
          </cell>
          <cell r="L3041">
            <v>60.291</v>
          </cell>
          <cell r="M3041">
            <v>399</v>
          </cell>
          <cell r="N3041" t="str">
            <v>叶海婷</v>
          </cell>
          <cell r="O3041" t="str">
            <v>0710百易汇能-H7</v>
          </cell>
          <cell r="P3041">
            <v>232.46963562753</v>
          </cell>
          <cell r="Q3041">
            <v>15</v>
          </cell>
          <cell r="R3041">
            <v>904.365</v>
          </cell>
        </row>
        <row r="3041">
          <cell r="V3041" t="str">
            <v>华大双barcode文库</v>
          </cell>
          <cell r="W3041" t="str">
            <v>已磷酸化</v>
          </cell>
          <cell r="X3041" t="str">
            <v>未环化</v>
          </cell>
        </row>
        <row r="3042">
          <cell r="F3042" t="str">
            <v>HGC-Lib-26083903</v>
          </cell>
          <cell r="G3042" t="str">
            <v>GG5</v>
          </cell>
          <cell r="H3042">
            <v>6</v>
          </cell>
          <cell r="I3042">
            <v>0</v>
          </cell>
          <cell r="J3042" t="str">
            <v>转录组文库</v>
          </cell>
          <cell r="K3042" t="str">
            <v>叶海婷</v>
          </cell>
          <cell r="L3042">
            <v>53.956</v>
          </cell>
          <cell r="M3042">
            <v>412</v>
          </cell>
          <cell r="N3042" t="str">
            <v>叶海婷</v>
          </cell>
          <cell r="O3042" t="str">
            <v>0710百易汇能-A8</v>
          </cell>
          <cell r="P3042">
            <v>201.478715459298</v>
          </cell>
          <cell r="Q3042">
            <v>15</v>
          </cell>
          <cell r="R3042">
            <v>809.34</v>
          </cell>
        </row>
        <row r="3042">
          <cell r="V3042" t="str">
            <v>华大双barcode文库</v>
          </cell>
          <cell r="W3042" t="str">
            <v>已磷酸化</v>
          </cell>
          <cell r="X3042" t="str">
            <v>未环化</v>
          </cell>
        </row>
        <row r="3043">
          <cell r="F3043" t="str">
            <v>HGC-Lib-26083904</v>
          </cell>
          <cell r="G3043" t="str">
            <v>control1</v>
          </cell>
          <cell r="H3043">
            <v>6</v>
          </cell>
          <cell r="I3043">
            <v>0</v>
          </cell>
          <cell r="J3043" t="str">
            <v>转录组文库</v>
          </cell>
          <cell r="K3043" t="str">
            <v>叶海婷</v>
          </cell>
          <cell r="L3043">
            <v>92.463</v>
          </cell>
          <cell r="M3043">
            <v>394</v>
          </cell>
          <cell r="N3043" t="str">
            <v>叶海婷</v>
          </cell>
          <cell r="O3043" t="str">
            <v>0710百易汇能-B8</v>
          </cell>
          <cell r="P3043">
            <v>361.042561499414</v>
          </cell>
          <cell r="Q3043">
            <v>15</v>
          </cell>
          <cell r="R3043">
            <v>1386.945</v>
          </cell>
        </row>
        <row r="3043">
          <cell r="V3043" t="str">
            <v>华大双barcode文库</v>
          </cell>
          <cell r="W3043" t="str">
            <v>已磷酸化</v>
          </cell>
          <cell r="X3043" t="str">
            <v>未环化</v>
          </cell>
        </row>
        <row r="3044">
          <cell r="F3044" t="str">
            <v>HGC-Lib-26083905</v>
          </cell>
          <cell r="G3044" t="str">
            <v>control2</v>
          </cell>
          <cell r="H3044">
            <v>6</v>
          </cell>
          <cell r="I3044">
            <v>0</v>
          </cell>
          <cell r="J3044" t="str">
            <v>转录组文库</v>
          </cell>
          <cell r="K3044" t="str">
            <v>叶海婷</v>
          </cell>
          <cell r="L3044">
            <v>88.697</v>
          </cell>
          <cell r="M3044">
            <v>391</v>
          </cell>
          <cell r="N3044" t="str">
            <v>叶海婷</v>
          </cell>
          <cell r="O3044" t="str">
            <v>0710百易汇能-C8</v>
          </cell>
          <cell r="P3044">
            <v>348.994688176274</v>
          </cell>
          <cell r="Q3044">
            <v>15</v>
          </cell>
          <cell r="R3044">
            <v>1330.455</v>
          </cell>
        </row>
        <row r="3044">
          <cell r="V3044" t="str">
            <v>华大双barcode文库</v>
          </cell>
          <cell r="W3044" t="str">
            <v>已磷酸化</v>
          </cell>
          <cell r="X3044" t="str">
            <v>未环化</v>
          </cell>
        </row>
        <row r="3045">
          <cell r="F3045" t="str">
            <v>HGC-Lib-26083906</v>
          </cell>
          <cell r="G3045" t="str">
            <v>control3</v>
          </cell>
          <cell r="H3045">
            <v>6</v>
          </cell>
          <cell r="I3045">
            <v>0</v>
          </cell>
          <cell r="J3045" t="str">
            <v>转录组文库</v>
          </cell>
          <cell r="K3045" t="str">
            <v>叶海婷</v>
          </cell>
          <cell r="L3045">
            <v>88.851</v>
          </cell>
          <cell r="M3045">
            <v>394</v>
          </cell>
          <cell r="N3045" t="str">
            <v>叶海婷</v>
          </cell>
          <cell r="O3045" t="str">
            <v>0710百易汇能-D8</v>
          </cell>
          <cell r="P3045">
            <v>346.938695821945</v>
          </cell>
          <cell r="Q3045">
            <v>15</v>
          </cell>
          <cell r="R3045">
            <v>1332.765</v>
          </cell>
        </row>
        <row r="3045">
          <cell r="V3045" t="str">
            <v>华大双barcode文库</v>
          </cell>
          <cell r="W3045" t="str">
            <v>已磷酸化</v>
          </cell>
          <cell r="X3045" t="str">
            <v>未环化</v>
          </cell>
        </row>
        <row r="3046">
          <cell r="F3046" t="str">
            <v>HGC-Lib-26083907</v>
          </cell>
          <cell r="G3046" t="str">
            <v>Hederin1</v>
          </cell>
          <cell r="H3046">
            <v>6</v>
          </cell>
          <cell r="I3046">
            <v>0</v>
          </cell>
          <cell r="J3046" t="str">
            <v>转录组文库</v>
          </cell>
          <cell r="K3046" t="str">
            <v>叶海婷</v>
          </cell>
          <cell r="L3046">
            <v>41.188</v>
          </cell>
          <cell r="M3046">
            <v>377</v>
          </cell>
          <cell r="N3046" t="str">
            <v>叶海婷</v>
          </cell>
          <cell r="O3046" t="str">
            <v>0710百易汇能-E8</v>
          </cell>
          <cell r="P3046">
            <v>168.079983676801</v>
          </cell>
          <cell r="Q3046">
            <v>15</v>
          </cell>
          <cell r="R3046">
            <v>617.82</v>
          </cell>
        </row>
        <row r="3046">
          <cell r="V3046" t="str">
            <v>华大双barcode文库</v>
          </cell>
          <cell r="W3046" t="str">
            <v>已磷酸化</v>
          </cell>
          <cell r="X3046" t="str">
            <v>未环化</v>
          </cell>
        </row>
        <row r="3047">
          <cell r="F3047" t="str">
            <v>HGC-Lib-26083908</v>
          </cell>
          <cell r="G3047" t="str">
            <v>Hederin2</v>
          </cell>
          <cell r="H3047">
            <v>6</v>
          </cell>
          <cell r="I3047">
            <v>0</v>
          </cell>
          <cell r="J3047" t="str">
            <v>转录组文库</v>
          </cell>
          <cell r="K3047" t="str">
            <v>叶海婷</v>
          </cell>
          <cell r="L3047">
            <v>27.37</v>
          </cell>
          <cell r="M3047">
            <v>372</v>
          </cell>
          <cell r="N3047" t="str">
            <v>叶海婷</v>
          </cell>
          <cell r="O3047" t="str">
            <v>0710百易汇能-F8</v>
          </cell>
          <cell r="P3047">
            <v>113.192721257237</v>
          </cell>
          <cell r="Q3047">
            <v>20</v>
          </cell>
          <cell r="R3047">
            <v>547.4</v>
          </cell>
        </row>
        <row r="3047">
          <cell r="V3047" t="str">
            <v>华大双barcode文库</v>
          </cell>
          <cell r="W3047" t="str">
            <v>已磷酸化</v>
          </cell>
          <cell r="X3047" t="str">
            <v>未环化</v>
          </cell>
        </row>
        <row r="3048">
          <cell r="F3048" t="str">
            <v>HGC-Lib-26083909</v>
          </cell>
          <cell r="G3048" t="str">
            <v>Hederin3</v>
          </cell>
          <cell r="H3048">
            <v>6</v>
          </cell>
          <cell r="I3048">
            <v>0</v>
          </cell>
          <cell r="J3048" t="str">
            <v>转录组文库</v>
          </cell>
          <cell r="K3048" t="str">
            <v>叶海婷</v>
          </cell>
          <cell r="L3048">
            <v>53.494</v>
          </cell>
          <cell r="M3048">
            <v>385</v>
          </cell>
          <cell r="N3048" t="str">
            <v>叶海婷</v>
          </cell>
          <cell r="O3048" t="str">
            <v>0710百易汇能-G8</v>
          </cell>
          <cell r="P3048">
            <v>213.762237762238</v>
          </cell>
          <cell r="Q3048">
            <v>15</v>
          </cell>
          <cell r="R3048">
            <v>802.41</v>
          </cell>
        </row>
        <row r="3048">
          <cell r="V3048" t="str">
            <v>华大双barcode文库</v>
          </cell>
          <cell r="W3048" t="str">
            <v>已磷酸化</v>
          </cell>
          <cell r="X3048" t="str">
            <v>未环化</v>
          </cell>
        </row>
        <row r="3049">
          <cell r="F3049" t="str">
            <v>HGC-Lib-26083910</v>
          </cell>
          <cell r="G3049" t="str">
            <v>G_c</v>
          </cell>
          <cell r="H3049">
            <v>3</v>
          </cell>
          <cell r="I3049">
            <v>0</v>
          </cell>
          <cell r="J3049" t="str">
            <v>基因组文库</v>
          </cell>
          <cell r="K3049" t="str">
            <v>叶海婷</v>
          </cell>
          <cell r="L3049">
            <v>83.237</v>
          </cell>
          <cell r="M3049">
            <v>392</v>
          </cell>
          <cell r="N3049" t="str">
            <v>叶海婷</v>
          </cell>
          <cell r="O3049" t="str">
            <v>0710百易汇能-H8</v>
          </cell>
          <cell r="P3049">
            <v>326.675824175824</v>
          </cell>
          <cell r="Q3049">
            <v>15</v>
          </cell>
          <cell r="R3049">
            <v>1248.555</v>
          </cell>
        </row>
        <row r="3049">
          <cell r="V3049" t="str">
            <v>华大双barcode文库</v>
          </cell>
          <cell r="W3049" t="str">
            <v>已磷酸化</v>
          </cell>
          <cell r="X3049" t="str">
            <v>未环化</v>
          </cell>
        </row>
        <row r="3050">
          <cell r="F3050" t="str">
            <v>HGC-Lib-26083911</v>
          </cell>
          <cell r="G3050" t="str">
            <v>L260703001c1A</v>
          </cell>
          <cell r="H3050">
            <v>100</v>
          </cell>
          <cell r="I3050">
            <v>0</v>
          </cell>
          <cell r="J3050" t="str">
            <v>10x3′单细胞转录组</v>
          </cell>
          <cell r="K3050" t="str">
            <v>卢浩然</v>
          </cell>
          <cell r="L3050">
            <v>45.6</v>
          </cell>
          <cell r="M3050">
            <v>479</v>
          </cell>
          <cell r="N3050" t="str">
            <v>叶海婷</v>
          </cell>
          <cell r="O3050" t="str">
            <v/>
          </cell>
          <cell r="P3050">
            <v>146.458969005942</v>
          </cell>
        </row>
        <row r="3050">
          <cell r="R3050">
            <v>0</v>
          </cell>
        </row>
        <row r="3051">
          <cell r="F3051" t="str">
            <v>HGC-Lib-26083912</v>
          </cell>
          <cell r="G3051" t="str">
            <v>L260705001c1A</v>
          </cell>
          <cell r="H3051">
            <v>100</v>
          </cell>
          <cell r="I3051">
            <v>0</v>
          </cell>
          <cell r="J3051" t="str">
            <v>10x3′单细胞转录组</v>
          </cell>
          <cell r="K3051" t="str">
            <v>卢浩然</v>
          </cell>
          <cell r="L3051">
            <v>38.6</v>
          </cell>
          <cell r="M3051">
            <v>478</v>
          </cell>
          <cell r="N3051" t="str">
            <v>叶海婷</v>
          </cell>
        </row>
        <row r="3051">
          <cell r="P3051">
            <v>124.235597038944</v>
          </cell>
        </row>
        <row r="3051">
          <cell r="R3051">
            <v>0</v>
          </cell>
        </row>
        <row r="3052">
          <cell r="F3052" t="str">
            <v>HGC-Lib-26083913</v>
          </cell>
          <cell r="G3052" t="str">
            <v>L260707007c1A</v>
          </cell>
          <cell r="H3052">
            <v>100</v>
          </cell>
          <cell r="I3052">
            <v>0</v>
          </cell>
          <cell r="J3052" t="str">
            <v>10x3′单细胞转录组</v>
          </cell>
          <cell r="K3052" t="str">
            <v>卢浩然</v>
          </cell>
          <cell r="L3052">
            <v>48</v>
          </cell>
          <cell r="M3052">
            <v>472</v>
          </cell>
          <cell r="N3052" t="str">
            <v>叶海婷</v>
          </cell>
        </row>
        <row r="3052">
          <cell r="P3052">
            <v>156.45371577575</v>
          </cell>
        </row>
        <row r="3052">
          <cell r="R3052">
            <v>0</v>
          </cell>
        </row>
        <row r="3053">
          <cell r="F3053" t="str">
            <v>HGC-Lib-26083914</v>
          </cell>
          <cell r="G3053" t="str">
            <v>L260707008c1A</v>
          </cell>
          <cell r="H3053">
            <v>100</v>
          </cell>
          <cell r="I3053">
            <v>0</v>
          </cell>
          <cell r="J3053" t="str">
            <v>10x3′单细胞转录组</v>
          </cell>
          <cell r="K3053" t="str">
            <v>卢浩然</v>
          </cell>
          <cell r="L3053">
            <v>65.2</v>
          </cell>
          <cell r="M3053">
            <v>449</v>
          </cell>
          <cell r="N3053" t="str">
            <v>叶海婷</v>
          </cell>
        </row>
        <row r="3053">
          <cell r="P3053">
            <v>223.402432756553</v>
          </cell>
        </row>
        <row r="3053">
          <cell r="R3053">
            <v>0</v>
          </cell>
        </row>
        <row r="3054">
          <cell r="F3054" t="str">
            <v>HGC-Lib-26083915</v>
          </cell>
          <cell r="G3054" t="str">
            <v>L260625032</v>
          </cell>
          <cell r="H3054">
            <v>100</v>
          </cell>
          <cell r="I3054">
            <v>0</v>
          </cell>
          <cell r="J3054" t="str">
            <v>singleron-空转文库</v>
          </cell>
          <cell r="K3054" t="str">
            <v>卢浩然</v>
          </cell>
          <cell r="L3054">
            <v>63.2</v>
          </cell>
        </row>
        <row r="3054">
          <cell r="P3054" t="e">
            <v>#DIV/0!</v>
          </cell>
          <cell r="Q3054">
            <v>18</v>
          </cell>
          <cell r="R3054">
            <v>1137.6</v>
          </cell>
        </row>
        <row r="3054">
          <cell r="U3054" t="str">
            <v>PE150</v>
          </cell>
        </row>
        <row r="3054">
          <cell r="W3054" t="str">
            <v>未磷酸化</v>
          </cell>
          <cell r="X3054" t="str">
            <v>未环化</v>
          </cell>
        </row>
        <row r="3055">
          <cell r="F3055" t="str">
            <v>HGC-Lib-26083916</v>
          </cell>
          <cell r="G3055" t="str">
            <v>L260625033</v>
          </cell>
          <cell r="H3055">
            <v>100</v>
          </cell>
          <cell r="I3055">
            <v>0</v>
          </cell>
          <cell r="J3055" t="str">
            <v>singleron-空转文库</v>
          </cell>
          <cell r="K3055" t="str">
            <v>卢浩然</v>
          </cell>
          <cell r="L3055">
            <v>60.4</v>
          </cell>
        </row>
        <row r="3055">
          <cell r="P3055" t="e">
            <v>#DIV/0!</v>
          </cell>
          <cell r="Q3055">
            <v>18</v>
          </cell>
          <cell r="R3055">
            <v>1087.2</v>
          </cell>
        </row>
        <row r="3055">
          <cell r="W3055" t="str">
            <v>未磷酸化</v>
          </cell>
          <cell r="X3055" t="str">
            <v>未环化</v>
          </cell>
        </row>
        <row r="3056">
          <cell r="F3056" t="str">
            <v>HGC-Lib-26083917</v>
          </cell>
          <cell r="G3056" t="str">
            <v>LFPC260608021</v>
          </cell>
          <cell r="H3056">
            <v>110</v>
          </cell>
          <cell r="I3056">
            <v>0</v>
          </cell>
          <cell r="J3056" t="str">
            <v>singleron-FFPE单核</v>
          </cell>
          <cell r="K3056" t="str">
            <v>卢浩然</v>
          </cell>
          <cell r="L3056">
            <v>22.2</v>
          </cell>
        </row>
        <row r="3056">
          <cell r="P3056" t="e">
            <v>#DIV/0!</v>
          </cell>
        </row>
        <row r="3056">
          <cell r="R3056">
            <v>0</v>
          </cell>
        </row>
        <row r="3057">
          <cell r="F3057" t="str">
            <v>HGC-Lib-26083918</v>
          </cell>
          <cell r="G3057" t="str">
            <v>L260618059</v>
          </cell>
          <cell r="H3057">
            <v>100</v>
          </cell>
          <cell r="I3057">
            <v>0</v>
          </cell>
          <cell r="J3057" t="str">
            <v>singleron-空转文库</v>
          </cell>
          <cell r="K3057" t="str">
            <v>卢浩然</v>
          </cell>
          <cell r="L3057">
            <v>49.6</v>
          </cell>
        </row>
        <row r="3057">
          <cell r="P3057" t="e">
            <v>#DIV/0!</v>
          </cell>
        </row>
        <row r="3057">
          <cell r="R3057">
            <v>0</v>
          </cell>
        </row>
        <row r="3058">
          <cell r="F3058" t="str">
            <v>HGC-POOL-26083919</v>
          </cell>
          <cell r="G3058" t="str">
            <v>PCRD-260707-002</v>
          </cell>
          <cell r="H3058">
            <v>80</v>
          </cell>
          <cell r="I3058">
            <v>0</v>
          </cell>
          <cell r="J3058" t="str">
            <v>singleron-3'转录组文库</v>
          </cell>
          <cell r="K3058" t="str">
            <v>卢浩然</v>
          </cell>
          <cell r="L3058">
            <v>2.12</v>
          </cell>
        </row>
        <row r="3058">
          <cell r="P3058" t="e">
            <v>#DIV/0!</v>
          </cell>
        </row>
        <row r="3058">
          <cell r="R3058">
            <v>0</v>
          </cell>
        </row>
        <row r="3059">
          <cell r="F3059" t="str">
            <v>HGC-POOL-26083920</v>
          </cell>
          <cell r="G3059" t="str">
            <v>ChIP-Seq 19-42</v>
          </cell>
          <cell r="H3059">
            <v>102</v>
          </cell>
          <cell r="I3059">
            <v>0</v>
          </cell>
          <cell r="J3059" t="str">
            <v>chip-seq</v>
          </cell>
          <cell r="K3059" t="str">
            <v>卢浩然</v>
          </cell>
          <cell r="L3059">
            <v>42.6</v>
          </cell>
          <cell r="M3059">
            <v>436</v>
          </cell>
          <cell r="N3059" t="str">
            <v>叶海婷</v>
          </cell>
        </row>
        <row r="3059">
          <cell r="P3059">
            <v>150.317572335921</v>
          </cell>
        </row>
        <row r="3059">
          <cell r="R3059">
            <v>0</v>
          </cell>
        </row>
        <row r="3060">
          <cell r="F3060" t="str">
            <v>HGC-POOL-26083957</v>
          </cell>
          <cell r="G3060" t="str">
            <v>LN7-260707-P1-1</v>
          </cell>
          <cell r="H3060">
            <v>570</v>
          </cell>
          <cell r="I3060">
            <v>0</v>
          </cell>
          <cell r="J3060" t="str">
            <v>宏基因组文库</v>
          </cell>
          <cell r="K3060" t="str">
            <v>叶海婷</v>
          </cell>
          <cell r="L3060">
            <v>11.2</v>
          </cell>
          <cell r="M3060">
            <v>372</v>
          </cell>
          <cell r="N3060" t="str">
            <v>刘学成</v>
          </cell>
        </row>
        <row r="3060">
          <cell r="P3060">
            <v>46.3192721257237</v>
          </cell>
          <cell r="Q3060">
            <v>200</v>
          </cell>
          <cell r="R3060">
            <v>2240</v>
          </cell>
        </row>
        <row r="3060">
          <cell r="U3060" t="str">
            <v>PE150</v>
          </cell>
          <cell r="V3060" t="str">
            <v>Illumina Truseq文库</v>
          </cell>
          <cell r="W3060" t="str">
            <v>未磷酸化</v>
          </cell>
          <cell r="X3060" t="str">
            <v>未环化</v>
          </cell>
        </row>
        <row r="3061">
          <cell r="F3061" t="str">
            <v>HGC-POOL-26083958</v>
          </cell>
          <cell r="G3061" t="str">
            <v>LN7-260707-P1-2</v>
          </cell>
          <cell r="H3061">
            <v>565</v>
          </cell>
          <cell r="I3061">
            <v>0</v>
          </cell>
          <cell r="J3061" t="str">
            <v>宏基因组文库</v>
          </cell>
          <cell r="K3061" t="str">
            <v>叶海婷</v>
          </cell>
          <cell r="L3061">
            <v>2.9</v>
          </cell>
          <cell r="M3061">
            <v>382</v>
          </cell>
          <cell r="N3061" t="str">
            <v>刘学成</v>
          </cell>
        </row>
        <row r="3061">
          <cell r="P3061">
            <v>11.6794200563834</v>
          </cell>
          <cell r="Q3061">
            <v>200</v>
          </cell>
          <cell r="R3061">
            <v>580</v>
          </cell>
        </row>
        <row r="3061">
          <cell r="V3061" t="str">
            <v>Illumina Truseq文库</v>
          </cell>
          <cell r="W3061" t="str">
            <v>未磷酸化</v>
          </cell>
          <cell r="X3061" t="str">
            <v>未环化</v>
          </cell>
        </row>
        <row r="3062">
          <cell r="F3062" t="str">
            <v>HGC-POOL-26083959</v>
          </cell>
          <cell r="G3062" t="str">
            <v>LN7-260707-P1-3</v>
          </cell>
          <cell r="H3062">
            <v>560</v>
          </cell>
          <cell r="I3062">
            <v>0</v>
          </cell>
          <cell r="J3062" t="str">
            <v>宏基因组文库</v>
          </cell>
          <cell r="K3062" t="str">
            <v>叶海婷</v>
          </cell>
          <cell r="L3062">
            <v>1.25</v>
          </cell>
          <cell r="M3062">
            <v>473</v>
          </cell>
          <cell r="N3062" t="str">
            <v>刘学成</v>
          </cell>
        </row>
        <row r="3062">
          <cell r="P3062">
            <v>4.06570174012034</v>
          </cell>
          <cell r="Q3062">
            <v>200</v>
          </cell>
          <cell r="R3062">
            <v>250</v>
          </cell>
        </row>
        <row r="3062">
          <cell r="V3062" t="str">
            <v>Illumina Truseq文库</v>
          </cell>
          <cell r="W3062" t="str">
            <v>未磷酸化</v>
          </cell>
          <cell r="X3062" t="str">
            <v>未环化</v>
          </cell>
        </row>
        <row r="3063">
          <cell r="F3063" t="str">
            <v>HGC-POOL-26083960</v>
          </cell>
          <cell r="G3063" t="str">
            <v>LN7-260707-P1-4</v>
          </cell>
          <cell r="H3063">
            <v>560</v>
          </cell>
          <cell r="I3063">
            <v>0</v>
          </cell>
          <cell r="J3063" t="str">
            <v>宏基因组文库</v>
          </cell>
          <cell r="K3063" t="str">
            <v>叶海婷</v>
          </cell>
          <cell r="L3063">
            <v>1.97</v>
          </cell>
          <cell r="M3063">
            <v>398</v>
          </cell>
          <cell r="N3063" t="str">
            <v>刘学成</v>
          </cell>
        </row>
        <row r="3063">
          <cell r="P3063">
            <v>7.61499806725937</v>
          </cell>
          <cell r="Q3063">
            <v>200</v>
          </cell>
          <cell r="R3063">
            <v>394</v>
          </cell>
        </row>
        <row r="3063">
          <cell r="V3063" t="str">
            <v>Illumina Truseq文库</v>
          </cell>
          <cell r="W3063" t="str">
            <v>未磷酸化</v>
          </cell>
          <cell r="X3063" t="str">
            <v>未环化</v>
          </cell>
        </row>
        <row r="3064">
          <cell r="F3064" t="str">
            <v>HGC-POOL-26083961</v>
          </cell>
          <cell r="G3064" t="str">
            <v>LN7-260707-P1-5</v>
          </cell>
          <cell r="H3064">
            <v>560</v>
          </cell>
          <cell r="I3064">
            <v>0</v>
          </cell>
          <cell r="J3064" t="str">
            <v>宏基因组文库</v>
          </cell>
          <cell r="K3064" t="str">
            <v>叶海婷</v>
          </cell>
          <cell r="L3064">
            <v>9.08</v>
          </cell>
          <cell r="M3064">
            <v>376</v>
          </cell>
          <cell r="N3064" t="str">
            <v>刘学成</v>
          </cell>
        </row>
        <row r="3064">
          <cell r="P3064">
            <v>37.152209492635</v>
          </cell>
          <cell r="Q3064">
            <v>200</v>
          </cell>
          <cell r="R3064">
            <v>1816</v>
          </cell>
        </row>
        <row r="3064">
          <cell r="V3064" t="str">
            <v>Illumina Truseq文库</v>
          </cell>
          <cell r="W3064" t="str">
            <v>未磷酸化</v>
          </cell>
          <cell r="X3064" t="str">
            <v>未环化</v>
          </cell>
        </row>
        <row r="3065">
          <cell r="F3065" t="str">
            <v>HGC-POOL-26083962</v>
          </cell>
          <cell r="G3065" t="str">
            <v>LN7-260707-P1-6</v>
          </cell>
          <cell r="H3065">
            <v>500</v>
          </cell>
          <cell r="I3065">
            <v>0</v>
          </cell>
          <cell r="J3065" t="str">
            <v>真核转录组文库</v>
          </cell>
          <cell r="K3065" t="str">
            <v>叶海婷</v>
          </cell>
          <cell r="L3065">
            <v>2.8</v>
          </cell>
          <cell r="M3065">
            <v>448</v>
          </cell>
          <cell r="N3065" t="str">
            <v>刘学成</v>
          </cell>
        </row>
        <row r="3065">
          <cell r="P3065">
            <v>9.61538461538461</v>
          </cell>
          <cell r="Q3065">
            <v>60</v>
          </cell>
          <cell r="R3065">
            <v>168</v>
          </cell>
        </row>
        <row r="3065">
          <cell r="V3065" t="str">
            <v>Illumina Truseq文库</v>
          </cell>
          <cell r="W3065" t="str">
            <v>未磷酸化</v>
          </cell>
          <cell r="X3065" t="str">
            <v>未环化</v>
          </cell>
        </row>
        <row r="3066">
          <cell r="F3066" t="str">
            <v>HGC-POOL-26083963</v>
          </cell>
          <cell r="G3066" t="str">
            <v>LN7-260707-P1-7</v>
          </cell>
          <cell r="H3066">
            <v>494</v>
          </cell>
          <cell r="I3066">
            <v>0</v>
          </cell>
          <cell r="J3066" t="str">
            <v>二代扩增子文库</v>
          </cell>
          <cell r="K3066" t="str">
            <v>叶海婷</v>
          </cell>
          <cell r="L3066">
            <v>2.78</v>
          </cell>
          <cell r="M3066">
            <v>441</v>
          </cell>
          <cell r="N3066" t="str">
            <v>刘学成</v>
          </cell>
        </row>
        <row r="3066">
          <cell r="P3066">
            <v>9.69823826966684</v>
          </cell>
          <cell r="Q3066">
            <v>94</v>
          </cell>
          <cell r="R3066">
            <v>261.32</v>
          </cell>
        </row>
        <row r="3066">
          <cell r="V3066" t="str">
            <v>Illumina Truseq文库</v>
          </cell>
          <cell r="W3066" t="str">
            <v>未磷酸化</v>
          </cell>
          <cell r="X3066" t="str">
            <v>未环化</v>
          </cell>
        </row>
        <row r="3067">
          <cell r="F3067" t="str">
            <v>HGC-Lib-26084547</v>
          </cell>
          <cell r="G3067" t="str">
            <v>N_B_N6629-6N-10X3v40629_N_B</v>
          </cell>
          <cell r="H3067">
            <v>100</v>
          </cell>
          <cell r="I3067">
            <v>0</v>
          </cell>
          <cell r="J3067" t="str">
            <v>10x3′单细胞转录组</v>
          </cell>
          <cell r="K3067" t="str">
            <v>童怡</v>
          </cell>
          <cell r="L3067">
            <v>56.4</v>
          </cell>
        </row>
        <row r="3067">
          <cell r="P3067" t="e">
            <v>#DIV/0!</v>
          </cell>
        </row>
        <row r="3067">
          <cell r="R3067">
            <v>0</v>
          </cell>
        </row>
        <row r="3068">
          <cell r="F3068" t="str">
            <v>HGC-Lib-26084548</v>
          </cell>
          <cell r="G3068" t="str">
            <v>N_B_N6702-6V-10X3DP-P9-testis-1_N_B</v>
          </cell>
          <cell r="H3068">
            <v>120</v>
          </cell>
          <cell r="I3068">
            <v>0</v>
          </cell>
          <cell r="J3068" t="str">
            <v>10x3′单细胞转录组</v>
          </cell>
          <cell r="K3068" t="str">
            <v>童怡</v>
          </cell>
          <cell r="L3068">
            <v>62</v>
          </cell>
        </row>
        <row r="3068">
          <cell r="P3068" t="e">
            <v>#DIV/0!</v>
          </cell>
        </row>
        <row r="3068">
          <cell r="R3068">
            <v>0</v>
          </cell>
        </row>
        <row r="3069">
          <cell r="F3069" t="str">
            <v>HGC-Lib-26084549</v>
          </cell>
          <cell r="G3069" t="str">
            <v>N_B_N6702-6W-10X3DP-P9-testis-2_N_B</v>
          </cell>
          <cell r="H3069">
            <v>120</v>
          </cell>
          <cell r="I3069">
            <v>0</v>
          </cell>
          <cell r="J3069" t="str">
            <v>10x3′单细胞转录组</v>
          </cell>
          <cell r="K3069" t="str">
            <v>童怡</v>
          </cell>
          <cell r="L3069">
            <v>89.2</v>
          </cell>
        </row>
        <row r="3069">
          <cell r="P3069" t="e">
            <v>#DIV/0!</v>
          </cell>
        </row>
        <row r="3069">
          <cell r="R3069">
            <v>0</v>
          </cell>
        </row>
        <row r="3070">
          <cell r="F3070" t="str">
            <v>HGC-Lib-26084550</v>
          </cell>
          <cell r="G3070" t="str">
            <v>N_B_N6702-6X-10X3DP-P9-testis-3_N_B</v>
          </cell>
          <cell r="H3070">
            <v>120</v>
          </cell>
          <cell r="I3070">
            <v>0</v>
          </cell>
          <cell r="J3070" t="str">
            <v>10x3′单细胞转录组</v>
          </cell>
          <cell r="K3070" t="str">
            <v>童怡</v>
          </cell>
          <cell r="L3070">
            <v>89</v>
          </cell>
        </row>
        <row r="3070">
          <cell r="P3070" t="e">
            <v>#DIV/0!</v>
          </cell>
        </row>
        <row r="3070">
          <cell r="R3070">
            <v>0</v>
          </cell>
        </row>
        <row r="3071">
          <cell r="F3071" t="str">
            <v>HGC-Lib-26084551</v>
          </cell>
          <cell r="G3071" t="str">
            <v>N_B_N6702-4A-10X5RH_65_3_P_N_B</v>
          </cell>
          <cell r="H3071">
            <v>150</v>
          </cell>
          <cell r="I3071">
            <v>0</v>
          </cell>
          <cell r="J3071" t="str">
            <v>10x 5'单细胞</v>
          </cell>
          <cell r="K3071" t="str">
            <v>童怡</v>
          </cell>
          <cell r="L3071">
            <v>54</v>
          </cell>
        </row>
        <row r="3071">
          <cell r="P3071" t="e">
            <v>#DIV/0!</v>
          </cell>
        </row>
        <row r="3071">
          <cell r="R3071">
            <v>0</v>
          </cell>
        </row>
        <row r="3072">
          <cell r="F3072" t="str">
            <v>HGC-Lib-26084552</v>
          </cell>
          <cell r="G3072" t="str">
            <v>N_B_N6702-4B-10X5RH_65_3_T2_N_B</v>
          </cell>
          <cell r="H3072">
            <v>150</v>
          </cell>
          <cell r="I3072">
            <v>0</v>
          </cell>
          <cell r="J3072" t="str">
            <v>10x 5'单细胞</v>
          </cell>
          <cell r="K3072" t="str">
            <v>童怡</v>
          </cell>
          <cell r="L3072">
            <v>67.8</v>
          </cell>
        </row>
        <row r="3072">
          <cell r="P3072" t="e">
            <v>#DIV/0!</v>
          </cell>
        </row>
        <row r="3072">
          <cell r="R3072">
            <v>0</v>
          </cell>
        </row>
        <row r="3073">
          <cell r="F3073" t="str">
            <v>HGC-Lib-26084553</v>
          </cell>
          <cell r="G3073" t="str">
            <v>N_B_N6702-4C-10X5RH_65_3_PBMC_N_B</v>
          </cell>
          <cell r="H3073">
            <v>150</v>
          </cell>
          <cell r="I3073">
            <v>0</v>
          </cell>
          <cell r="J3073" t="str">
            <v>10x 5'单细胞</v>
          </cell>
          <cell r="K3073" t="str">
            <v>童怡</v>
          </cell>
          <cell r="L3073">
            <v>60.2</v>
          </cell>
        </row>
        <row r="3073">
          <cell r="P3073" t="e">
            <v>#DIV/0!</v>
          </cell>
        </row>
        <row r="3073">
          <cell r="R3073">
            <v>0</v>
          </cell>
        </row>
        <row r="3074">
          <cell r="F3074" t="str">
            <v>HGC-Lib-26084554</v>
          </cell>
          <cell r="G3074" t="str">
            <v>N_B_N6630-4H-10X5v3ILC14-T-pre_N_B</v>
          </cell>
          <cell r="H3074">
            <v>100</v>
          </cell>
          <cell r="I3074">
            <v>0</v>
          </cell>
          <cell r="J3074" t="str">
            <v>10x 5'单细胞</v>
          </cell>
          <cell r="K3074" t="str">
            <v>童怡</v>
          </cell>
          <cell r="L3074">
            <v>57.8</v>
          </cell>
        </row>
        <row r="3074">
          <cell r="P3074" t="e">
            <v>#DIV/0!</v>
          </cell>
        </row>
        <row r="3074">
          <cell r="R3074">
            <v>0</v>
          </cell>
        </row>
        <row r="3075">
          <cell r="F3075" t="str">
            <v>HGC-Lib-26084555</v>
          </cell>
          <cell r="G3075" t="str">
            <v>N_B_N6702-1W-10X5v3RN-27T-A1_N_B</v>
          </cell>
          <cell r="H3075">
            <v>100</v>
          </cell>
          <cell r="I3075">
            <v>0</v>
          </cell>
          <cell r="J3075" t="str">
            <v>10x 5'单细胞</v>
          </cell>
          <cell r="K3075" t="str">
            <v>童怡</v>
          </cell>
          <cell r="L3075">
            <v>40.6</v>
          </cell>
        </row>
        <row r="3075">
          <cell r="P3075" t="e">
            <v>#DIV/0!</v>
          </cell>
        </row>
        <row r="3075">
          <cell r="R3075">
            <v>0</v>
          </cell>
        </row>
        <row r="3076">
          <cell r="F3076" t="str">
            <v>HGC-Lib-26084556</v>
          </cell>
          <cell r="G3076" t="str">
            <v>N_B_N6702-1X-10X5v3RN-27T-B1_N_B</v>
          </cell>
          <cell r="H3076">
            <v>100</v>
          </cell>
          <cell r="I3076">
            <v>0</v>
          </cell>
          <cell r="J3076" t="str">
            <v>10x 5'单细胞</v>
          </cell>
          <cell r="K3076" t="str">
            <v>童怡</v>
          </cell>
          <cell r="L3076">
            <v>66.2</v>
          </cell>
        </row>
        <row r="3076">
          <cell r="P3076" t="e">
            <v>#DIV/0!</v>
          </cell>
        </row>
        <row r="3076">
          <cell r="R3076">
            <v>0</v>
          </cell>
        </row>
        <row r="3077">
          <cell r="F3077" t="str">
            <v>HGC-Lib-26084557</v>
          </cell>
          <cell r="G3077" t="str">
            <v>N_B_N6702-1Y-10X5v3RN-27T-C1_N_B</v>
          </cell>
          <cell r="H3077">
            <v>100</v>
          </cell>
          <cell r="I3077">
            <v>0</v>
          </cell>
          <cell r="J3077" t="str">
            <v>10x 5'单细胞</v>
          </cell>
          <cell r="K3077" t="str">
            <v>童怡</v>
          </cell>
          <cell r="L3077">
            <v>57.6</v>
          </cell>
        </row>
        <row r="3077">
          <cell r="P3077" t="e">
            <v>#DIV/0!</v>
          </cell>
        </row>
        <row r="3077">
          <cell r="R3077">
            <v>0</v>
          </cell>
        </row>
        <row r="3078">
          <cell r="F3078" t="str">
            <v>HGC-Lib-26084558</v>
          </cell>
          <cell r="G3078" t="str">
            <v>N_B_N6702-1Z-10X5v3RN-27N-D1_N_B</v>
          </cell>
          <cell r="H3078">
            <v>100</v>
          </cell>
          <cell r="I3078">
            <v>0</v>
          </cell>
          <cell r="J3078" t="str">
            <v>10x 5'单细胞</v>
          </cell>
          <cell r="K3078" t="str">
            <v>童怡</v>
          </cell>
          <cell r="L3078">
            <v>53.2</v>
          </cell>
        </row>
        <row r="3078">
          <cell r="P3078" t="e">
            <v>#DIV/0!</v>
          </cell>
        </row>
        <row r="3078">
          <cell r="R3078">
            <v>0</v>
          </cell>
        </row>
        <row r="3079">
          <cell r="F3079" t="str">
            <v>HGC-Lib-26084559</v>
          </cell>
          <cell r="G3079" t="str">
            <v>N_B_N6702-20-10X5v3RN-27J-F1_N_B</v>
          </cell>
          <cell r="H3079">
            <v>100</v>
          </cell>
          <cell r="I3079">
            <v>0</v>
          </cell>
          <cell r="J3079" t="str">
            <v>10x 5'单细胞</v>
          </cell>
          <cell r="K3079" t="str">
            <v>童怡</v>
          </cell>
          <cell r="L3079">
            <v>39</v>
          </cell>
        </row>
        <row r="3079">
          <cell r="P3079" t="e">
            <v>#DIV/0!</v>
          </cell>
        </row>
        <row r="3079">
          <cell r="R3079">
            <v>0</v>
          </cell>
        </row>
        <row r="3080">
          <cell r="F3080" t="str">
            <v>HGC-Lib-26084340</v>
          </cell>
          <cell r="G3080" t="str">
            <v>N_B_N6623-1X-Poly-AC1_N_B</v>
          </cell>
          <cell r="H3080">
            <v>6</v>
          </cell>
          <cell r="I3080">
            <v>0</v>
          </cell>
          <cell r="J3080" t="str">
            <v>mRNA</v>
          </cell>
          <cell r="K3080" t="str">
            <v>王煜杰</v>
          </cell>
          <cell r="L3080">
            <v>75.47</v>
          </cell>
        </row>
        <row r="3080">
          <cell r="P3080" t="e">
            <v>#DIV/0!</v>
          </cell>
          <cell r="Q3080">
            <v>25</v>
          </cell>
          <cell r="R3080">
            <v>1886.75</v>
          </cell>
        </row>
        <row r="3080">
          <cell r="U3080" t="str">
            <v>PE150</v>
          </cell>
        </row>
        <row r="3080">
          <cell r="W3080" t="str">
            <v>未磷酸化</v>
          </cell>
          <cell r="X3080" t="str">
            <v>未环化</v>
          </cell>
        </row>
        <row r="3081">
          <cell r="F3081" t="str">
            <v>HGC-Lib-26084341</v>
          </cell>
          <cell r="G3081" t="str">
            <v>N_B_N6623-1Y-Poly-AC2_N_B</v>
          </cell>
          <cell r="H3081">
            <v>6</v>
          </cell>
          <cell r="I3081">
            <v>0</v>
          </cell>
          <cell r="J3081" t="str">
            <v>mRNA</v>
          </cell>
          <cell r="K3081" t="str">
            <v>王煜杰</v>
          </cell>
          <cell r="L3081">
            <v>69.2</v>
          </cell>
        </row>
        <row r="3081">
          <cell r="P3081" t="e">
            <v>#DIV/0!</v>
          </cell>
          <cell r="Q3081">
            <v>25</v>
          </cell>
          <cell r="R3081">
            <v>1730</v>
          </cell>
        </row>
        <row r="3081">
          <cell r="W3081" t="str">
            <v>未磷酸化</v>
          </cell>
          <cell r="X3081" t="str">
            <v>未环化</v>
          </cell>
        </row>
        <row r="3082">
          <cell r="F3082" t="str">
            <v>HGC-Lib-26084342</v>
          </cell>
          <cell r="G3082" t="str">
            <v>N_B_N6623-1Z-Poly-AC3_N_B</v>
          </cell>
          <cell r="H3082">
            <v>6</v>
          </cell>
          <cell r="I3082">
            <v>0</v>
          </cell>
          <cell r="J3082" t="str">
            <v>mRNA</v>
          </cell>
          <cell r="K3082" t="str">
            <v>王煜杰</v>
          </cell>
          <cell r="L3082">
            <v>68.46</v>
          </cell>
        </row>
        <row r="3082">
          <cell r="P3082" t="e">
            <v>#DIV/0!</v>
          </cell>
          <cell r="Q3082">
            <v>25</v>
          </cell>
          <cell r="R3082">
            <v>1711.5</v>
          </cell>
        </row>
        <row r="3082">
          <cell r="W3082" t="str">
            <v>未磷酸化</v>
          </cell>
          <cell r="X3082" t="str">
            <v>未环化</v>
          </cell>
        </row>
        <row r="3083">
          <cell r="F3083" t="str">
            <v>HGC-Lib-26084343</v>
          </cell>
          <cell r="G3083" t="str">
            <v>N_B_N6623-20-Poly-AH1_N_B</v>
          </cell>
          <cell r="H3083">
            <v>6</v>
          </cell>
          <cell r="I3083">
            <v>0</v>
          </cell>
          <cell r="J3083" t="str">
            <v>mRNA</v>
          </cell>
          <cell r="K3083" t="str">
            <v>王煜杰</v>
          </cell>
          <cell r="L3083">
            <v>70.41</v>
          </cell>
        </row>
        <row r="3083">
          <cell r="P3083" t="e">
            <v>#DIV/0!</v>
          </cell>
          <cell r="Q3083">
            <v>25</v>
          </cell>
          <cell r="R3083">
            <v>1760.25</v>
          </cell>
        </row>
        <row r="3083">
          <cell r="W3083" t="str">
            <v>未磷酸化</v>
          </cell>
          <cell r="X3083" t="str">
            <v>未环化</v>
          </cell>
        </row>
        <row r="3084">
          <cell r="F3084" t="str">
            <v>HGC-Lib-26084344</v>
          </cell>
          <cell r="G3084" t="str">
            <v>N_B_N6623-21-Poly-AH2_N_B</v>
          </cell>
          <cell r="H3084">
            <v>6</v>
          </cell>
          <cell r="I3084">
            <v>0</v>
          </cell>
          <cell r="J3084" t="str">
            <v>mRNA</v>
          </cell>
          <cell r="K3084" t="str">
            <v>王煜杰</v>
          </cell>
          <cell r="L3084">
            <v>77.51</v>
          </cell>
        </row>
        <row r="3084">
          <cell r="P3084" t="e">
            <v>#DIV/0!</v>
          </cell>
          <cell r="Q3084">
            <v>25</v>
          </cell>
          <cell r="R3084">
            <v>1937.75</v>
          </cell>
        </row>
        <row r="3084">
          <cell r="W3084" t="str">
            <v>未磷酸化</v>
          </cell>
          <cell r="X3084" t="str">
            <v>未环化</v>
          </cell>
        </row>
        <row r="3085">
          <cell r="F3085" t="str">
            <v>HGC-Lib-26084345</v>
          </cell>
          <cell r="G3085" t="str">
            <v>N_B_N6623-22-Poly-AH3_N_B</v>
          </cell>
          <cell r="H3085">
            <v>6</v>
          </cell>
          <cell r="I3085">
            <v>0</v>
          </cell>
          <cell r="J3085" t="str">
            <v>mRNA</v>
          </cell>
          <cell r="K3085" t="str">
            <v>王煜杰</v>
          </cell>
          <cell r="L3085">
            <v>74.66</v>
          </cell>
        </row>
        <row r="3085">
          <cell r="P3085" t="e">
            <v>#DIV/0!</v>
          </cell>
          <cell r="Q3085">
            <v>25</v>
          </cell>
          <cell r="R3085">
            <v>1866.5</v>
          </cell>
        </row>
        <row r="3085">
          <cell r="W3085" t="str">
            <v>未磷酸化</v>
          </cell>
          <cell r="X3085" t="str">
            <v>未环化</v>
          </cell>
        </row>
        <row r="3086">
          <cell r="F3086" t="str">
            <v>HGC-Lib-26084346</v>
          </cell>
          <cell r="G3086" t="str">
            <v>N_B_N6625-4N-Poly-AHela1_N_B</v>
          </cell>
          <cell r="H3086">
            <v>6</v>
          </cell>
          <cell r="I3086">
            <v>0</v>
          </cell>
          <cell r="J3086" t="str">
            <v>mRNA</v>
          </cell>
          <cell r="K3086" t="str">
            <v>王煜杰</v>
          </cell>
          <cell r="L3086">
            <v>76.5</v>
          </cell>
        </row>
        <row r="3086">
          <cell r="P3086" t="e">
            <v>#DIV/0!</v>
          </cell>
          <cell r="Q3086">
            <v>25</v>
          </cell>
          <cell r="R3086">
            <v>1912.5</v>
          </cell>
        </row>
        <row r="3086">
          <cell r="W3086" t="str">
            <v>未磷酸化</v>
          </cell>
          <cell r="X3086" t="str">
            <v>未环化</v>
          </cell>
        </row>
        <row r="3087">
          <cell r="F3087" t="str">
            <v>HGC-Lib-26084347</v>
          </cell>
          <cell r="G3087" t="str">
            <v>N_B_N6625-4P-Poly-AHela2_N_B</v>
          </cell>
          <cell r="H3087">
            <v>6</v>
          </cell>
          <cell r="I3087">
            <v>0</v>
          </cell>
          <cell r="J3087" t="str">
            <v>mRNA</v>
          </cell>
          <cell r="K3087" t="str">
            <v>王煜杰</v>
          </cell>
          <cell r="L3087">
            <v>72.58</v>
          </cell>
        </row>
        <row r="3087">
          <cell r="P3087" t="e">
            <v>#DIV/0!</v>
          </cell>
          <cell r="Q3087">
            <v>25</v>
          </cell>
          <cell r="R3087">
            <v>1814.5</v>
          </cell>
        </row>
        <row r="3087">
          <cell r="W3087" t="str">
            <v>未磷酸化</v>
          </cell>
          <cell r="X3087" t="str">
            <v>未环化</v>
          </cell>
        </row>
        <row r="3088">
          <cell r="F3088" t="str">
            <v>HGC-Lib-26084348</v>
          </cell>
          <cell r="G3088" t="str">
            <v>N_B_N6625-4Q-Poly-AHela3_N_B</v>
          </cell>
          <cell r="H3088">
            <v>6</v>
          </cell>
          <cell r="I3088">
            <v>0</v>
          </cell>
          <cell r="J3088" t="str">
            <v>mRNA</v>
          </cell>
          <cell r="K3088" t="str">
            <v>王煜杰</v>
          </cell>
          <cell r="L3088">
            <v>67.35</v>
          </cell>
        </row>
        <row r="3088">
          <cell r="P3088" t="e">
            <v>#DIV/0!</v>
          </cell>
          <cell r="Q3088">
            <v>25</v>
          </cell>
          <cell r="R3088">
            <v>1683.75</v>
          </cell>
        </row>
        <row r="3088">
          <cell r="W3088" t="str">
            <v>未磷酸化</v>
          </cell>
          <cell r="X3088" t="str">
            <v>未环化</v>
          </cell>
        </row>
        <row r="3089">
          <cell r="F3089" t="str">
            <v>HGC-Lib-26084349</v>
          </cell>
          <cell r="G3089" t="str">
            <v>N_B_N6625-4R-Poly-AHelaARHGAP8-KD1_N_B</v>
          </cell>
          <cell r="H3089">
            <v>6</v>
          </cell>
          <cell r="I3089">
            <v>0</v>
          </cell>
          <cell r="J3089" t="str">
            <v>mRNA</v>
          </cell>
          <cell r="K3089" t="str">
            <v>王煜杰</v>
          </cell>
          <cell r="L3089">
            <v>66.07</v>
          </cell>
        </row>
        <row r="3089">
          <cell r="P3089" t="e">
            <v>#DIV/0!</v>
          </cell>
          <cell r="Q3089">
            <v>25</v>
          </cell>
          <cell r="R3089">
            <v>1651.75</v>
          </cell>
        </row>
        <row r="3089">
          <cell r="W3089" t="str">
            <v>未磷酸化</v>
          </cell>
          <cell r="X3089" t="str">
            <v>未环化</v>
          </cell>
        </row>
        <row r="3090">
          <cell r="F3090" t="str">
            <v>HGC-Lib-26084350</v>
          </cell>
          <cell r="G3090" t="str">
            <v>N_B_N6625-4S-Poly-AHelaARHGAP8-KD2_N_B</v>
          </cell>
          <cell r="H3090">
            <v>6</v>
          </cell>
          <cell r="I3090">
            <v>0</v>
          </cell>
          <cell r="J3090" t="str">
            <v>mRNA</v>
          </cell>
          <cell r="K3090" t="str">
            <v>王煜杰</v>
          </cell>
          <cell r="L3090">
            <v>69.48</v>
          </cell>
        </row>
        <row r="3090">
          <cell r="P3090" t="e">
            <v>#DIV/0!</v>
          </cell>
          <cell r="Q3090">
            <v>25</v>
          </cell>
          <cell r="R3090">
            <v>1737</v>
          </cell>
        </row>
        <row r="3090">
          <cell r="W3090" t="str">
            <v>未磷酸化</v>
          </cell>
          <cell r="X3090" t="str">
            <v>未环化</v>
          </cell>
        </row>
        <row r="3091">
          <cell r="F3091" t="str">
            <v>HGC-Lib-26084351</v>
          </cell>
          <cell r="G3091" t="str">
            <v>N_B_N6625-4T-Poly-AHelaARHGAP8-KD3_N_B</v>
          </cell>
          <cell r="H3091">
            <v>6</v>
          </cell>
          <cell r="I3091">
            <v>0</v>
          </cell>
          <cell r="J3091" t="str">
            <v>mRNA</v>
          </cell>
          <cell r="K3091" t="str">
            <v>王煜杰</v>
          </cell>
          <cell r="L3091">
            <v>67.56</v>
          </cell>
        </row>
        <row r="3091">
          <cell r="P3091" t="e">
            <v>#DIV/0!</v>
          </cell>
          <cell r="Q3091">
            <v>25</v>
          </cell>
          <cell r="R3091">
            <v>1689</v>
          </cell>
        </row>
        <row r="3091">
          <cell r="W3091" t="str">
            <v>未磷酸化</v>
          </cell>
          <cell r="X3091" t="str">
            <v>未环化</v>
          </cell>
        </row>
        <row r="3092">
          <cell r="F3092" t="str">
            <v>HGC-Lib-26084352</v>
          </cell>
          <cell r="G3092" t="str">
            <v>N_B_N6702-0R-Poly-AE1301002-V8D10-PB_N_B</v>
          </cell>
          <cell r="H3092">
            <v>6</v>
          </cell>
          <cell r="I3092">
            <v>0</v>
          </cell>
          <cell r="J3092" t="str">
            <v>mRNA</v>
          </cell>
          <cell r="K3092" t="str">
            <v>王煜杰</v>
          </cell>
          <cell r="L3092">
            <v>67.12</v>
          </cell>
        </row>
        <row r="3092">
          <cell r="P3092" t="e">
            <v>#DIV/0!</v>
          </cell>
          <cell r="Q3092">
            <v>25</v>
          </cell>
          <cell r="R3092">
            <v>1678</v>
          </cell>
        </row>
        <row r="3092">
          <cell r="W3092" t="str">
            <v>未磷酸化</v>
          </cell>
          <cell r="X3092" t="str">
            <v>未环化</v>
          </cell>
        </row>
        <row r="3093">
          <cell r="F3093" t="str">
            <v>HGC-Lib-26084353</v>
          </cell>
          <cell r="G3093" t="str">
            <v>N_B_N6702-0S-Poly-AE1301003-V8D10-PB_N_B</v>
          </cell>
          <cell r="H3093">
            <v>6</v>
          </cell>
          <cell r="I3093">
            <v>0</v>
          </cell>
          <cell r="J3093" t="str">
            <v>mRNA</v>
          </cell>
          <cell r="K3093" t="str">
            <v>王煜杰</v>
          </cell>
          <cell r="L3093">
            <v>65.92</v>
          </cell>
        </row>
        <row r="3093">
          <cell r="P3093" t="e">
            <v>#DIV/0!</v>
          </cell>
          <cell r="Q3093">
            <v>25</v>
          </cell>
          <cell r="R3093">
            <v>1648</v>
          </cell>
        </row>
        <row r="3093">
          <cell r="W3093" t="str">
            <v>未磷酸化</v>
          </cell>
          <cell r="X3093" t="str">
            <v>未环化</v>
          </cell>
        </row>
        <row r="3094">
          <cell r="F3094" t="str">
            <v>HGC-Lib-26084354</v>
          </cell>
          <cell r="G3094" t="str">
            <v>N_B_N6702-0T-Poly-AE1301002-V10D28-PB_N_B</v>
          </cell>
          <cell r="H3094">
            <v>6</v>
          </cell>
          <cell r="I3094">
            <v>0</v>
          </cell>
          <cell r="J3094" t="str">
            <v>mRNA</v>
          </cell>
          <cell r="K3094" t="str">
            <v>王煜杰</v>
          </cell>
          <cell r="L3094">
            <v>66.39</v>
          </cell>
        </row>
        <row r="3094">
          <cell r="P3094" t="e">
            <v>#DIV/0!</v>
          </cell>
          <cell r="Q3094">
            <v>25</v>
          </cell>
          <cell r="R3094">
            <v>1659.75</v>
          </cell>
        </row>
        <row r="3094">
          <cell r="W3094" t="str">
            <v>未磷酸化</v>
          </cell>
          <cell r="X3094" t="str">
            <v>未环化</v>
          </cell>
        </row>
        <row r="3095">
          <cell r="F3095" t="str">
            <v>HGC-Lib-26084355</v>
          </cell>
          <cell r="G3095" t="str">
            <v>N_B_N6702-0U-Poly-AE1301002-V10D28-BM_N_B</v>
          </cell>
          <cell r="H3095">
            <v>6</v>
          </cell>
          <cell r="I3095">
            <v>0</v>
          </cell>
          <cell r="J3095" t="str">
            <v>mRNA</v>
          </cell>
          <cell r="K3095" t="str">
            <v>王煜杰</v>
          </cell>
          <cell r="L3095">
            <v>65.44</v>
          </cell>
        </row>
        <row r="3095">
          <cell r="P3095" t="e">
            <v>#DIV/0!</v>
          </cell>
          <cell r="Q3095">
            <v>25</v>
          </cell>
          <cell r="R3095">
            <v>1636</v>
          </cell>
        </row>
        <row r="3095">
          <cell r="W3095" t="str">
            <v>未磷酸化</v>
          </cell>
          <cell r="X3095" t="str">
            <v>未环化</v>
          </cell>
        </row>
        <row r="3096">
          <cell r="F3096" t="str">
            <v>HGC-Lib-26084356</v>
          </cell>
          <cell r="G3096" t="str">
            <v>N_B_N6702-0V-Poly-AE1301003-V10D28-PB_N_B</v>
          </cell>
          <cell r="H3096">
            <v>6</v>
          </cell>
          <cell r="I3096">
            <v>0</v>
          </cell>
          <cell r="J3096" t="str">
            <v>mRNA</v>
          </cell>
          <cell r="K3096" t="str">
            <v>王煜杰</v>
          </cell>
          <cell r="L3096">
            <v>58.81</v>
          </cell>
        </row>
        <row r="3096">
          <cell r="P3096" t="e">
            <v>#DIV/0!</v>
          </cell>
          <cell r="Q3096">
            <v>25</v>
          </cell>
          <cell r="R3096">
            <v>1470.25</v>
          </cell>
        </row>
        <row r="3096">
          <cell r="W3096" t="str">
            <v>未磷酸化</v>
          </cell>
          <cell r="X3096" t="str">
            <v>未环化</v>
          </cell>
        </row>
        <row r="3097">
          <cell r="F3097" t="str">
            <v>HGC-Lib-26084357</v>
          </cell>
          <cell r="G3097" t="str">
            <v>N_B_N6702-0W-Poly-AE1301003-V10D28-BM_N_B</v>
          </cell>
          <cell r="H3097">
            <v>6</v>
          </cell>
          <cell r="I3097">
            <v>0</v>
          </cell>
          <cell r="J3097" t="str">
            <v>mRNA</v>
          </cell>
          <cell r="K3097" t="str">
            <v>王煜杰</v>
          </cell>
          <cell r="L3097">
            <v>66.36</v>
          </cell>
        </row>
        <row r="3097">
          <cell r="P3097" t="e">
            <v>#DIV/0!</v>
          </cell>
          <cell r="Q3097">
            <v>25</v>
          </cell>
          <cell r="R3097">
            <v>1659</v>
          </cell>
        </row>
        <row r="3097">
          <cell r="W3097" t="str">
            <v>未磷酸化</v>
          </cell>
          <cell r="X3097" t="str">
            <v>未环化</v>
          </cell>
        </row>
        <row r="3098">
          <cell r="F3098" t="str">
            <v>HGC-Lib-26084358</v>
          </cell>
          <cell r="G3098" t="str">
            <v>N_B_N6702-0X-Poly-AE1301004-V3jixian-PB_N_B</v>
          </cell>
          <cell r="H3098">
            <v>6</v>
          </cell>
          <cell r="I3098">
            <v>0</v>
          </cell>
          <cell r="J3098" t="str">
            <v>mRNA</v>
          </cell>
          <cell r="K3098" t="str">
            <v>王煜杰</v>
          </cell>
          <cell r="L3098">
            <v>64.23</v>
          </cell>
        </row>
        <row r="3098">
          <cell r="P3098" t="e">
            <v>#DIV/0!</v>
          </cell>
          <cell r="Q3098">
            <v>25</v>
          </cell>
          <cell r="R3098">
            <v>1605.75</v>
          </cell>
        </row>
        <row r="3098">
          <cell r="W3098" t="str">
            <v>未磷酸化</v>
          </cell>
          <cell r="X3098" t="str">
            <v>未环化</v>
          </cell>
        </row>
        <row r="3099">
          <cell r="F3099" t="str">
            <v>HGC-Lib-26084359</v>
          </cell>
          <cell r="G3099" t="str">
            <v>N_B_N6702-0Y-Poly-AE1301004-V3jixian-BM_N_B</v>
          </cell>
          <cell r="H3099">
            <v>6</v>
          </cell>
          <cell r="I3099">
            <v>0</v>
          </cell>
          <cell r="J3099" t="str">
            <v>mRNA</v>
          </cell>
          <cell r="K3099" t="str">
            <v>王煜杰</v>
          </cell>
          <cell r="L3099">
            <v>68.21</v>
          </cell>
        </row>
        <row r="3099">
          <cell r="P3099" t="e">
            <v>#DIV/0!</v>
          </cell>
          <cell r="Q3099">
            <v>25</v>
          </cell>
          <cell r="R3099">
            <v>1705.25</v>
          </cell>
        </row>
        <row r="3099">
          <cell r="W3099" t="str">
            <v>未磷酸化</v>
          </cell>
          <cell r="X3099" t="str">
            <v>未环化</v>
          </cell>
        </row>
        <row r="3100">
          <cell r="F3100" t="str">
            <v>HGC-Lib-26084360</v>
          </cell>
          <cell r="G3100" t="str">
            <v>N_B_N6702-0Z-Poly-AE1301005-V3jixian-PB_N_B</v>
          </cell>
          <cell r="H3100">
            <v>6</v>
          </cell>
          <cell r="I3100">
            <v>0</v>
          </cell>
          <cell r="J3100" t="str">
            <v>mRNA</v>
          </cell>
          <cell r="K3100" t="str">
            <v>王煜杰</v>
          </cell>
          <cell r="L3100">
            <v>40.1</v>
          </cell>
        </row>
        <row r="3100">
          <cell r="P3100" t="e">
            <v>#DIV/0!</v>
          </cell>
          <cell r="Q3100">
            <v>25</v>
          </cell>
          <cell r="R3100">
            <v>1002.5</v>
          </cell>
        </row>
        <row r="3100">
          <cell r="W3100" t="str">
            <v>未磷酸化</v>
          </cell>
          <cell r="X3100" t="str">
            <v>未环化</v>
          </cell>
        </row>
        <row r="3101">
          <cell r="F3101" t="str">
            <v>HGC-Lib-26084361</v>
          </cell>
          <cell r="G3101" t="str">
            <v>N_B_N6702-10-Poly-AE1301005-V3jixian-BM_N_B</v>
          </cell>
          <cell r="H3101">
            <v>6</v>
          </cell>
          <cell r="I3101">
            <v>0</v>
          </cell>
          <cell r="J3101" t="str">
            <v>mRNA</v>
          </cell>
          <cell r="K3101" t="str">
            <v>王煜杰</v>
          </cell>
          <cell r="L3101">
            <v>67.92</v>
          </cell>
        </row>
        <row r="3101">
          <cell r="P3101" t="e">
            <v>#DIV/0!</v>
          </cell>
          <cell r="Q3101">
            <v>25</v>
          </cell>
          <cell r="R3101">
            <v>1698</v>
          </cell>
        </row>
        <row r="3101">
          <cell r="W3101" t="str">
            <v>未磷酸化</v>
          </cell>
          <cell r="X3101" t="str">
            <v>未环化</v>
          </cell>
        </row>
        <row r="3102">
          <cell r="F3102" t="str">
            <v>HGC-Lib-26084362</v>
          </cell>
          <cell r="G3102" t="str">
            <v>N_B_N6702-07-Poly-AE1301004-V10D28-PB_N_B</v>
          </cell>
          <cell r="H3102">
            <v>6</v>
          </cell>
          <cell r="I3102">
            <v>0</v>
          </cell>
          <cell r="J3102" t="str">
            <v>mRNA</v>
          </cell>
          <cell r="K3102" t="str">
            <v>王煜杰</v>
          </cell>
          <cell r="L3102">
            <v>69.56</v>
          </cell>
        </row>
        <row r="3102">
          <cell r="P3102" t="e">
            <v>#DIV/0!</v>
          </cell>
          <cell r="Q3102">
            <v>25</v>
          </cell>
          <cell r="R3102">
            <v>1739</v>
          </cell>
        </row>
        <row r="3102">
          <cell r="W3102" t="str">
            <v>未磷酸化</v>
          </cell>
          <cell r="X3102" t="str">
            <v>未环化</v>
          </cell>
        </row>
        <row r="3103">
          <cell r="F3103" t="str">
            <v>HGC-Lib-26084363</v>
          </cell>
          <cell r="G3103" t="str">
            <v>N_B_N6702-08-Poly-AE1301004-V10D28-BM_N_B</v>
          </cell>
          <cell r="H3103">
            <v>6</v>
          </cell>
          <cell r="I3103">
            <v>0</v>
          </cell>
          <cell r="J3103" t="str">
            <v>mRNA</v>
          </cell>
          <cell r="K3103" t="str">
            <v>王煜杰</v>
          </cell>
          <cell r="L3103">
            <v>64.67</v>
          </cell>
        </row>
        <row r="3103">
          <cell r="P3103" t="e">
            <v>#DIV/0!</v>
          </cell>
          <cell r="Q3103">
            <v>25</v>
          </cell>
          <cell r="R3103">
            <v>1616.75</v>
          </cell>
        </row>
        <row r="3103">
          <cell r="W3103" t="str">
            <v>未磷酸化</v>
          </cell>
          <cell r="X3103" t="str">
            <v>未环化</v>
          </cell>
        </row>
        <row r="3104">
          <cell r="F3104" t="str">
            <v>HGC-Lib-26084364</v>
          </cell>
          <cell r="G3104" t="str">
            <v>N_B_N6702-09-Poly-AE1302001-Baseline-PB_N_B</v>
          </cell>
          <cell r="H3104">
            <v>6</v>
          </cell>
          <cell r="I3104">
            <v>0</v>
          </cell>
          <cell r="J3104" t="str">
            <v>mRNA</v>
          </cell>
          <cell r="K3104" t="str">
            <v>王煜杰</v>
          </cell>
          <cell r="L3104">
            <v>60.83</v>
          </cell>
        </row>
        <row r="3104">
          <cell r="P3104" t="e">
            <v>#DIV/0!</v>
          </cell>
          <cell r="Q3104">
            <v>25</v>
          </cell>
          <cell r="R3104">
            <v>1520.75</v>
          </cell>
        </row>
        <row r="3104">
          <cell r="W3104" t="str">
            <v>未磷酸化</v>
          </cell>
          <cell r="X3104" t="str">
            <v>未环化</v>
          </cell>
        </row>
        <row r="3105">
          <cell r="F3105" t="str">
            <v>HGC-Lib-26084365</v>
          </cell>
          <cell r="G3105" t="str">
            <v>N_B_N6702-0A-Poly-AE1302001-Baseline-BM_N_B</v>
          </cell>
          <cell r="H3105">
            <v>6</v>
          </cell>
          <cell r="I3105">
            <v>0</v>
          </cell>
          <cell r="J3105" t="str">
            <v>mRNA</v>
          </cell>
          <cell r="K3105" t="str">
            <v>王煜杰</v>
          </cell>
          <cell r="L3105">
            <v>71.09</v>
          </cell>
        </row>
        <row r="3105">
          <cell r="P3105" t="e">
            <v>#DIV/0!</v>
          </cell>
          <cell r="Q3105">
            <v>25</v>
          </cell>
          <cell r="R3105">
            <v>1777.25</v>
          </cell>
        </row>
        <row r="3105">
          <cell r="W3105" t="str">
            <v>未磷酸化</v>
          </cell>
          <cell r="X3105" t="str">
            <v>未环化</v>
          </cell>
        </row>
        <row r="3106">
          <cell r="F3106" t="str">
            <v>HGC-Lib-26084366</v>
          </cell>
          <cell r="G3106" t="str">
            <v>N_B_N6702-0B-Poly-AE1302002-Baseline-PB_N_B</v>
          </cell>
          <cell r="H3106">
            <v>6</v>
          </cell>
          <cell r="I3106">
            <v>0</v>
          </cell>
          <cell r="J3106" t="str">
            <v>mRNA</v>
          </cell>
          <cell r="K3106" t="str">
            <v>王煜杰</v>
          </cell>
          <cell r="L3106">
            <v>63.84</v>
          </cell>
        </row>
        <row r="3106">
          <cell r="P3106" t="e">
            <v>#DIV/0!</v>
          </cell>
          <cell r="Q3106">
            <v>25</v>
          </cell>
          <cell r="R3106">
            <v>1596</v>
          </cell>
        </row>
        <row r="3106">
          <cell r="W3106" t="str">
            <v>未磷酸化</v>
          </cell>
          <cell r="X3106" t="str">
            <v>未环化</v>
          </cell>
        </row>
        <row r="3107">
          <cell r="F3107" t="str">
            <v>HGC-Lib-26084367</v>
          </cell>
          <cell r="G3107" t="str">
            <v>N_B_N6702-0C-Poly-AE1302002-Baseline-BM_N_B</v>
          </cell>
          <cell r="H3107">
            <v>6</v>
          </cell>
          <cell r="I3107">
            <v>0</v>
          </cell>
          <cell r="J3107" t="str">
            <v>mRNA</v>
          </cell>
          <cell r="K3107" t="str">
            <v>王煜杰</v>
          </cell>
          <cell r="L3107">
            <v>72.62</v>
          </cell>
        </row>
        <row r="3107">
          <cell r="P3107" t="e">
            <v>#DIV/0!</v>
          </cell>
          <cell r="Q3107">
            <v>25</v>
          </cell>
          <cell r="R3107">
            <v>1815.5</v>
          </cell>
        </row>
        <row r="3107">
          <cell r="W3107" t="str">
            <v>未磷酸化</v>
          </cell>
          <cell r="X3107" t="str">
            <v>未环化</v>
          </cell>
        </row>
        <row r="3108">
          <cell r="F3108" t="str">
            <v>HGC-Lib-26084368</v>
          </cell>
          <cell r="G3108" t="str">
            <v>N_B_N6702-0D-Poly-AE1302003-Baseline-PB_N_B</v>
          </cell>
          <cell r="H3108">
            <v>6</v>
          </cell>
          <cell r="I3108">
            <v>0</v>
          </cell>
          <cell r="J3108" t="str">
            <v>mRNA</v>
          </cell>
          <cell r="K3108" t="str">
            <v>王煜杰</v>
          </cell>
          <cell r="L3108">
            <v>50.63</v>
          </cell>
        </row>
        <row r="3108">
          <cell r="P3108" t="e">
            <v>#DIV/0!</v>
          </cell>
          <cell r="Q3108">
            <v>25</v>
          </cell>
          <cell r="R3108">
            <v>1265.75</v>
          </cell>
        </row>
        <row r="3108">
          <cell r="W3108" t="str">
            <v>未磷酸化</v>
          </cell>
          <cell r="X3108" t="str">
            <v>未环化</v>
          </cell>
        </row>
        <row r="3109">
          <cell r="F3109" t="str">
            <v>HGC-Lib-26084369</v>
          </cell>
          <cell r="G3109" t="str">
            <v>N_B_N6702-0E-Poly-AE1302003-Baseline-BM_N_B</v>
          </cell>
          <cell r="H3109">
            <v>6</v>
          </cell>
          <cell r="I3109">
            <v>0</v>
          </cell>
          <cell r="J3109" t="str">
            <v>mRNA</v>
          </cell>
          <cell r="K3109" t="str">
            <v>王煜杰</v>
          </cell>
          <cell r="L3109">
            <v>58.91</v>
          </cell>
        </row>
        <row r="3109">
          <cell r="P3109" t="e">
            <v>#DIV/0!</v>
          </cell>
          <cell r="Q3109">
            <v>25</v>
          </cell>
          <cell r="R3109">
            <v>1472.75</v>
          </cell>
        </row>
        <row r="3109">
          <cell r="W3109" t="str">
            <v>未磷酸化</v>
          </cell>
          <cell r="X3109" t="str">
            <v>未环化</v>
          </cell>
        </row>
        <row r="3110">
          <cell r="F3110" t="str">
            <v>HGC-Lib-26084370</v>
          </cell>
          <cell r="G3110" t="str">
            <v>N_B_N6702-0F-Poly-AE1302004-Baseline-PB_N_B</v>
          </cell>
          <cell r="H3110">
            <v>6</v>
          </cell>
          <cell r="I3110">
            <v>0</v>
          </cell>
          <cell r="J3110" t="str">
            <v>mRNA</v>
          </cell>
          <cell r="K3110" t="str">
            <v>王煜杰</v>
          </cell>
          <cell r="L3110">
            <v>33.33</v>
          </cell>
        </row>
        <row r="3110">
          <cell r="P3110" t="e">
            <v>#DIV/0!</v>
          </cell>
          <cell r="Q3110">
            <v>25</v>
          </cell>
          <cell r="R3110">
            <v>833.25</v>
          </cell>
        </row>
        <row r="3110">
          <cell r="W3110" t="str">
            <v>未磷酸化</v>
          </cell>
          <cell r="X3110" t="str">
            <v>未环化</v>
          </cell>
        </row>
        <row r="3111">
          <cell r="F3111" t="str">
            <v>HGC-Lib-26084371</v>
          </cell>
          <cell r="G3111" t="str">
            <v>N_B_N6702-0G-Poly-AE1302001-D28-PB_N_B</v>
          </cell>
          <cell r="H3111">
            <v>6</v>
          </cell>
          <cell r="I3111">
            <v>0</v>
          </cell>
          <cell r="J3111" t="str">
            <v>mRNA</v>
          </cell>
          <cell r="K3111" t="str">
            <v>王煜杰</v>
          </cell>
          <cell r="L3111">
            <v>72.51</v>
          </cell>
        </row>
        <row r="3111">
          <cell r="P3111" t="e">
            <v>#DIV/0!</v>
          </cell>
          <cell r="Q3111">
            <v>25</v>
          </cell>
          <cell r="R3111">
            <v>1812.75</v>
          </cell>
        </row>
        <row r="3111">
          <cell r="W3111" t="str">
            <v>未磷酸化</v>
          </cell>
          <cell r="X3111" t="str">
            <v>未环化</v>
          </cell>
        </row>
        <row r="3112">
          <cell r="F3112" t="str">
            <v>HGC-Lib-26084372</v>
          </cell>
          <cell r="G3112" t="str">
            <v>N_B_N6702-0H-Poly-AE1302001-D28-BM_N_B</v>
          </cell>
          <cell r="H3112">
            <v>6</v>
          </cell>
          <cell r="I3112">
            <v>0</v>
          </cell>
          <cell r="J3112" t="str">
            <v>mRNA</v>
          </cell>
          <cell r="K3112" t="str">
            <v>王煜杰</v>
          </cell>
          <cell r="L3112">
            <v>75.24</v>
          </cell>
        </row>
        <row r="3112">
          <cell r="P3112" t="e">
            <v>#DIV/0!</v>
          </cell>
          <cell r="Q3112">
            <v>25</v>
          </cell>
          <cell r="R3112">
            <v>1881</v>
          </cell>
        </row>
        <row r="3112">
          <cell r="W3112" t="str">
            <v>未磷酸化</v>
          </cell>
          <cell r="X3112" t="str">
            <v>未环化</v>
          </cell>
        </row>
        <row r="3113">
          <cell r="F3113" t="str">
            <v>HGC-Lib-26084373</v>
          </cell>
          <cell r="G3113" t="str">
            <v>N_B_N6702-0J-Poly-AE1302005-Baseline-PB_N_B</v>
          </cell>
          <cell r="H3113">
            <v>6</v>
          </cell>
          <cell r="I3113">
            <v>0</v>
          </cell>
          <cell r="J3113" t="str">
            <v>mRNA</v>
          </cell>
          <cell r="K3113" t="str">
            <v>王煜杰</v>
          </cell>
          <cell r="L3113">
            <v>48.73</v>
          </cell>
        </row>
        <row r="3113">
          <cell r="P3113" t="e">
            <v>#DIV/0!</v>
          </cell>
          <cell r="Q3113">
            <v>25</v>
          </cell>
          <cell r="R3113">
            <v>1218.25</v>
          </cell>
        </row>
        <row r="3113">
          <cell r="W3113" t="str">
            <v>未磷酸化</v>
          </cell>
          <cell r="X3113" t="str">
            <v>未环化</v>
          </cell>
        </row>
        <row r="3114">
          <cell r="F3114" t="str">
            <v>HGC-Lib-26084374</v>
          </cell>
          <cell r="G3114" t="str">
            <v>N_B_N6702-0K-Poly-AE1302005-Baseline-BM_N_B</v>
          </cell>
          <cell r="H3114">
            <v>6</v>
          </cell>
          <cell r="I3114">
            <v>0</v>
          </cell>
          <cell r="J3114" t="str">
            <v>mRNA</v>
          </cell>
          <cell r="K3114" t="str">
            <v>王煜杰</v>
          </cell>
          <cell r="L3114">
            <v>65.8</v>
          </cell>
        </row>
        <row r="3114">
          <cell r="P3114" t="e">
            <v>#DIV/0!</v>
          </cell>
          <cell r="Q3114">
            <v>25</v>
          </cell>
          <cell r="R3114">
            <v>1645</v>
          </cell>
        </row>
        <row r="3114">
          <cell r="W3114" t="str">
            <v>未磷酸化</v>
          </cell>
          <cell r="X3114" t="str">
            <v>未环化</v>
          </cell>
        </row>
        <row r="3115">
          <cell r="F3115" t="str">
            <v>HGC-Lib-26084375</v>
          </cell>
          <cell r="G3115" t="str">
            <v>N_B_N6702-0M-Poly-AE1302002-D28-PB_N_B</v>
          </cell>
          <cell r="H3115">
            <v>6</v>
          </cell>
          <cell r="I3115">
            <v>0</v>
          </cell>
          <cell r="J3115" t="str">
            <v>mRNA</v>
          </cell>
          <cell r="K3115" t="str">
            <v>王煜杰</v>
          </cell>
          <cell r="L3115">
            <v>65.71</v>
          </cell>
        </row>
        <row r="3115">
          <cell r="P3115" t="e">
            <v>#DIV/0!</v>
          </cell>
          <cell r="Q3115">
            <v>25</v>
          </cell>
          <cell r="R3115">
            <v>1642.75</v>
          </cell>
        </row>
        <row r="3115">
          <cell r="W3115" t="str">
            <v>未磷酸化</v>
          </cell>
          <cell r="X3115" t="str">
            <v>未环化</v>
          </cell>
        </row>
        <row r="3116">
          <cell r="F3116" t="str">
            <v>HGC-Lib-26084376</v>
          </cell>
          <cell r="G3116" t="str">
            <v>N_B_N6702-0N-Poly-AE1302002-D28-BM_N_B</v>
          </cell>
          <cell r="H3116">
            <v>6</v>
          </cell>
          <cell r="I3116">
            <v>0</v>
          </cell>
          <cell r="J3116" t="str">
            <v>mRNA</v>
          </cell>
          <cell r="K3116" t="str">
            <v>王煜杰</v>
          </cell>
          <cell r="L3116">
            <v>55.74</v>
          </cell>
        </row>
        <row r="3116">
          <cell r="P3116" t="e">
            <v>#DIV/0!</v>
          </cell>
          <cell r="Q3116">
            <v>25</v>
          </cell>
          <cell r="R3116">
            <v>1393.5</v>
          </cell>
        </row>
        <row r="3116">
          <cell r="W3116" t="str">
            <v>未磷酸化</v>
          </cell>
          <cell r="X3116" t="str">
            <v>未环化</v>
          </cell>
        </row>
        <row r="3117">
          <cell r="F3117" t="str">
            <v>HGC-Lib-26084377</v>
          </cell>
          <cell r="G3117" t="str">
            <v>N_B_N6702-0P-Poly-AE1302003-D28-PB_N_B</v>
          </cell>
          <cell r="H3117">
            <v>6</v>
          </cell>
          <cell r="I3117">
            <v>0</v>
          </cell>
          <cell r="J3117" t="str">
            <v>mRNA</v>
          </cell>
          <cell r="K3117" t="str">
            <v>王煜杰</v>
          </cell>
          <cell r="L3117">
            <v>73.02</v>
          </cell>
        </row>
        <row r="3117">
          <cell r="P3117" t="e">
            <v>#DIV/0!</v>
          </cell>
          <cell r="Q3117">
            <v>25</v>
          </cell>
          <cell r="R3117">
            <v>1825.5</v>
          </cell>
        </row>
        <row r="3117">
          <cell r="W3117" t="str">
            <v>未磷酸化</v>
          </cell>
          <cell r="X3117" t="str">
            <v>未环化</v>
          </cell>
        </row>
        <row r="3118">
          <cell r="F3118" t="str">
            <v>HGC-Lib-26084378</v>
          </cell>
          <cell r="G3118" t="str">
            <v>N_B_N6702-0Q-Poly-AE1302003-D28-BM_N_B</v>
          </cell>
          <cell r="H3118">
            <v>6</v>
          </cell>
          <cell r="I3118">
            <v>0</v>
          </cell>
          <cell r="J3118" t="str">
            <v>mRNA</v>
          </cell>
          <cell r="K3118" t="str">
            <v>王煜杰</v>
          </cell>
          <cell r="L3118">
            <v>71.64</v>
          </cell>
        </row>
        <row r="3118">
          <cell r="P3118" t="e">
            <v>#DIV/0!</v>
          </cell>
          <cell r="Q3118">
            <v>25</v>
          </cell>
          <cell r="R3118">
            <v>1791</v>
          </cell>
        </row>
        <row r="3118">
          <cell r="W3118" t="str">
            <v>未磷酸化</v>
          </cell>
          <cell r="X3118" t="str">
            <v>未环化</v>
          </cell>
        </row>
        <row r="3119">
          <cell r="F3119" t="str">
            <v>HGC-Lib-26084379</v>
          </cell>
          <cell r="G3119" t="str">
            <v>N_B_N6701-1A-Poly-AD1-SPn-4_N_B</v>
          </cell>
          <cell r="H3119">
            <v>6</v>
          </cell>
          <cell r="I3119">
            <v>0</v>
          </cell>
          <cell r="J3119" t="str">
            <v>mRNA</v>
          </cell>
          <cell r="K3119" t="str">
            <v>王煜杰</v>
          </cell>
          <cell r="L3119">
            <v>72.26</v>
          </cell>
        </row>
        <row r="3119">
          <cell r="P3119" t="e">
            <v>#DIV/0!</v>
          </cell>
          <cell r="Q3119">
            <v>25</v>
          </cell>
          <cell r="R3119">
            <v>1806.5</v>
          </cell>
        </row>
        <row r="3119">
          <cell r="W3119" t="str">
            <v>未磷酸化</v>
          </cell>
          <cell r="X3119" t="str">
            <v>未环化</v>
          </cell>
        </row>
        <row r="3120">
          <cell r="F3120" t="str">
            <v>HGC-Lib-26084380</v>
          </cell>
          <cell r="G3120" t="str">
            <v>N_B_N6701-1B-Poly-AD3-SPn-1_N_B</v>
          </cell>
          <cell r="H3120">
            <v>6</v>
          </cell>
          <cell r="I3120">
            <v>0</v>
          </cell>
          <cell r="J3120" t="str">
            <v>mRNA</v>
          </cell>
          <cell r="K3120" t="str">
            <v>王煜杰</v>
          </cell>
          <cell r="L3120">
            <v>70.24</v>
          </cell>
        </row>
        <row r="3120">
          <cell r="P3120" t="e">
            <v>#DIV/0!</v>
          </cell>
          <cell r="Q3120">
            <v>25</v>
          </cell>
          <cell r="R3120">
            <v>1756</v>
          </cell>
        </row>
        <row r="3120">
          <cell r="W3120" t="str">
            <v>未磷酸化</v>
          </cell>
          <cell r="X3120" t="str">
            <v>未环化</v>
          </cell>
        </row>
        <row r="3121">
          <cell r="F3121" t="str">
            <v>HGC-Lib-26084381</v>
          </cell>
          <cell r="G3121" t="str">
            <v>N_B_N6701-1C-Poly-AD3-SPn-2_N_B</v>
          </cell>
          <cell r="H3121">
            <v>6</v>
          </cell>
          <cell r="I3121">
            <v>0</v>
          </cell>
          <cell r="J3121" t="str">
            <v>mRNA</v>
          </cell>
          <cell r="K3121" t="str">
            <v>王煜杰</v>
          </cell>
          <cell r="L3121">
            <v>67.87</v>
          </cell>
        </row>
        <row r="3121">
          <cell r="P3121" t="e">
            <v>#DIV/0!</v>
          </cell>
          <cell r="Q3121">
            <v>25</v>
          </cell>
          <cell r="R3121">
            <v>1696.75</v>
          </cell>
        </row>
        <row r="3121">
          <cell r="W3121" t="str">
            <v>未磷酸化</v>
          </cell>
          <cell r="X3121" t="str">
            <v>未环化</v>
          </cell>
        </row>
        <row r="3122">
          <cell r="F3122" t="str">
            <v>HGC-Lib-26084382</v>
          </cell>
          <cell r="G3122" t="str">
            <v>N_B_N6701-1D-Poly-AD3-SPn-3_N_B</v>
          </cell>
          <cell r="H3122">
            <v>6</v>
          </cell>
          <cell r="I3122">
            <v>0</v>
          </cell>
          <cell r="J3122" t="str">
            <v>mRNA</v>
          </cell>
          <cell r="K3122" t="str">
            <v>王煜杰</v>
          </cell>
          <cell r="L3122">
            <v>74.79</v>
          </cell>
        </row>
        <row r="3122">
          <cell r="P3122" t="e">
            <v>#DIV/0!</v>
          </cell>
          <cell r="Q3122">
            <v>25</v>
          </cell>
          <cell r="R3122">
            <v>1869.75</v>
          </cell>
        </row>
        <row r="3122">
          <cell r="W3122" t="str">
            <v>未磷酸化</v>
          </cell>
          <cell r="X3122" t="str">
            <v>未环化</v>
          </cell>
        </row>
        <row r="3123">
          <cell r="F3123" t="str">
            <v>HGC-Lib-26084383</v>
          </cell>
          <cell r="G3123" t="str">
            <v>N_B_N6701-1E-Poly-AD3-SPn-4_N_B</v>
          </cell>
          <cell r="H3123">
            <v>6</v>
          </cell>
          <cell r="I3123">
            <v>0</v>
          </cell>
          <cell r="J3123" t="str">
            <v>mRNA</v>
          </cell>
          <cell r="K3123" t="str">
            <v>王煜杰</v>
          </cell>
          <cell r="L3123">
            <v>66.9</v>
          </cell>
        </row>
        <row r="3123">
          <cell r="P3123" t="e">
            <v>#DIV/0!</v>
          </cell>
          <cell r="Q3123">
            <v>25</v>
          </cell>
          <cell r="R3123">
            <v>1672.5</v>
          </cell>
        </row>
        <row r="3123">
          <cell r="W3123" t="str">
            <v>未磷酸化</v>
          </cell>
          <cell r="X3123" t="str">
            <v>未环化</v>
          </cell>
        </row>
        <row r="3124">
          <cell r="F3124" t="str">
            <v>HGC-Lib-26084384</v>
          </cell>
          <cell r="G3124" t="str">
            <v>N_B_N6701-1F-Poly-AD5-SPn-1_N_B</v>
          </cell>
          <cell r="H3124">
            <v>6</v>
          </cell>
          <cell r="I3124">
            <v>0</v>
          </cell>
          <cell r="J3124" t="str">
            <v>mRNA</v>
          </cell>
          <cell r="K3124" t="str">
            <v>王煜杰</v>
          </cell>
          <cell r="L3124">
            <v>67.55</v>
          </cell>
        </row>
        <row r="3124">
          <cell r="P3124" t="e">
            <v>#DIV/0!</v>
          </cell>
          <cell r="Q3124">
            <v>25</v>
          </cell>
          <cell r="R3124">
            <v>1688.75</v>
          </cell>
        </row>
        <row r="3124">
          <cell r="W3124" t="str">
            <v>未磷酸化</v>
          </cell>
          <cell r="X3124" t="str">
            <v>未环化</v>
          </cell>
        </row>
        <row r="3125">
          <cell r="F3125" t="str">
            <v>HGC-Lib-26084385</v>
          </cell>
          <cell r="G3125" t="str">
            <v>N_B_N6701-1G-Poly-AD5-SPn-2_N_B</v>
          </cell>
          <cell r="H3125">
            <v>6</v>
          </cell>
          <cell r="I3125">
            <v>0</v>
          </cell>
          <cell r="J3125" t="str">
            <v>mRNA</v>
          </cell>
          <cell r="K3125" t="str">
            <v>王煜杰</v>
          </cell>
          <cell r="L3125">
            <v>72.41</v>
          </cell>
        </row>
        <row r="3125">
          <cell r="P3125" t="e">
            <v>#DIV/0!</v>
          </cell>
          <cell r="Q3125">
            <v>25</v>
          </cell>
          <cell r="R3125">
            <v>1810.25</v>
          </cell>
        </row>
        <row r="3125">
          <cell r="W3125" t="str">
            <v>未磷酸化</v>
          </cell>
          <cell r="X3125" t="str">
            <v>未环化</v>
          </cell>
        </row>
        <row r="3126">
          <cell r="F3126" t="str">
            <v>HGC-Lib-26084386</v>
          </cell>
          <cell r="G3126" t="str">
            <v>N_B_N6701-1H-Poly-AD5-SPn-3_N_B</v>
          </cell>
          <cell r="H3126">
            <v>6</v>
          </cell>
          <cell r="I3126">
            <v>0</v>
          </cell>
          <cell r="J3126" t="str">
            <v>mRNA</v>
          </cell>
          <cell r="K3126" t="str">
            <v>王煜杰</v>
          </cell>
          <cell r="L3126">
            <v>66.45</v>
          </cell>
        </row>
        <row r="3126">
          <cell r="P3126" t="e">
            <v>#DIV/0!</v>
          </cell>
          <cell r="Q3126">
            <v>25</v>
          </cell>
          <cell r="R3126">
            <v>1661.25</v>
          </cell>
        </row>
        <row r="3126">
          <cell r="W3126" t="str">
            <v>未磷酸化</v>
          </cell>
          <cell r="X3126" t="str">
            <v>未环化</v>
          </cell>
        </row>
        <row r="3127">
          <cell r="F3127" t="str">
            <v>HGC-Lib-26084387</v>
          </cell>
          <cell r="G3127" t="str">
            <v>N_B_N6616-1X-Poly-ADB-2026030262-M-41Y_N_B</v>
          </cell>
          <cell r="H3127">
            <v>6</v>
          </cell>
          <cell r="I3127">
            <v>0</v>
          </cell>
          <cell r="J3127" t="str">
            <v>mRNA</v>
          </cell>
          <cell r="K3127" t="str">
            <v>王煜杰</v>
          </cell>
          <cell r="L3127">
            <v>66.16</v>
          </cell>
        </row>
        <row r="3127">
          <cell r="P3127" t="e">
            <v>#DIV/0!</v>
          </cell>
          <cell r="Q3127">
            <v>25</v>
          </cell>
          <cell r="R3127">
            <v>1654</v>
          </cell>
        </row>
        <row r="3127">
          <cell r="W3127" t="str">
            <v>未磷酸化</v>
          </cell>
          <cell r="X3127" t="str">
            <v>未环化</v>
          </cell>
        </row>
        <row r="3128">
          <cell r="F3128" t="str">
            <v>HGC-Lib-26084388</v>
          </cell>
          <cell r="G3128" t="str">
            <v>N_B_N6616-1Y-Poly-ADB-2026030315-F-49Y_N_B</v>
          </cell>
          <cell r="H3128">
            <v>6</v>
          </cell>
          <cell r="I3128">
            <v>0</v>
          </cell>
          <cell r="J3128" t="str">
            <v>mRNA</v>
          </cell>
          <cell r="K3128" t="str">
            <v>王煜杰</v>
          </cell>
          <cell r="L3128">
            <v>67.02</v>
          </cell>
        </row>
        <row r="3128">
          <cell r="P3128" t="e">
            <v>#DIV/0!</v>
          </cell>
          <cell r="Q3128">
            <v>25</v>
          </cell>
          <cell r="R3128">
            <v>1675.5</v>
          </cell>
        </row>
        <row r="3128">
          <cell r="W3128" t="str">
            <v>未磷酸化</v>
          </cell>
          <cell r="X3128" t="str">
            <v>未环化</v>
          </cell>
        </row>
        <row r="3129">
          <cell r="F3129" t="str">
            <v>HGC-Lib-26084389</v>
          </cell>
          <cell r="G3129" t="str">
            <v>N_B_N6616-1Z-Poly-ACA-LJ-F-46Y_N_B</v>
          </cell>
          <cell r="H3129">
            <v>6</v>
          </cell>
          <cell r="I3129">
            <v>0</v>
          </cell>
          <cell r="J3129" t="str">
            <v>mRNA</v>
          </cell>
          <cell r="K3129" t="str">
            <v>王煜杰</v>
          </cell>
          <cell r="L3129">
            <v>62.64</v>
          </cell>
        </row>
        <row r="3129">
          <cell r="P3129" t="e">
            <v>#DIV/0!</v>
          </cell>
          <cell r="Q3129">
            <v>25</v>
          </cell>
          <cell r="R3129">
            <v>1566</v>
          </cell>
        </row>
        <row r="3129">
          <cell r="W3129" t="str">
            <v>未磷酸化</v>
          </cell>
          <cell r="X3129" t="str">
            <v>未环化</v>
          </cell>
        </row>
        <row r="3130">
          <cell r="F3130" t="str">
            <v>HGC-Lib-26084390</v>
          </cell>
          <cell r="G3130" t="str">
            <v>N_B_N6616-20-Poly-ASLE-SXX-F-61Y_N_B</v>
          </cell>
          <cell r="H3130">
            <v>6</v>
          </cell>
          <cell r="I3130">
            <v>0</v>
          </cell>
          <cell r="J3130" t="str">
            <v>mRNA</v>
          </cell>
          <cell r="K3130" t="str">
            <v>王煜杰</v>
          </cell>
          <cell r="L3130">
            <v>69.73</v>
          </cell>
        </row>
        <row r="3130">
          <cell r="P3130" t="e">
            <v>#DIV/0!</v>
          </cell>
          <cell r="Q3130">
            <v>25</v>
          </cell>
          <cell r="R3130">
            <v>1743.25</v>
          </cell>
        </row>
        <row r="3130">
          <cell r="W3130" t="str">
            <v>未磷酸化</v>
          </cell>
          <cell r="X3130" t="str">
            <v>未环化</v>
          </cell>
        </row>
        <row r="3131">
          <cell r="F3131" t="str">
            <v>HGC-Lib-26084391</v>
          </cell>
          <cell r="G3131" t="str">
            <v>N_B_N6616-21-Poly-ACAD-WSJ-M-56Y_N_B</v>
          </cell>
          <cell r="H3131">
            <v>6</v>
          </cell>
          <cell r="I3131">
            <v>0</v>
          </cell>
          <cell r="J3131" t="str">
            <v>mRNA</v>
          </cell>
          <cell r="K3131" t="str">
            <v>王煜杰</v>
          </cell>
          <cell r="L3131">
            <v>67.96</v>
          </cell>
        </row>
        <row r="3131">
          <cell r="P3131" t="e">
            <v>#DIV/0!</v>
          </cell>
          <cell r="Q3131">
            <v>25</v>
          </cell>
          <cell r="R3131">
            <v>1699</v>
          </cell>
        </row>
        <row r="3131">
          <cell r="W3131" t="str">
            <v>未磷酸化</v>
          </cell>
          <cell r="X3131" t="str">
            <v>未环化</v>
          </cell>
        </row>
        <row r="3132">
          <cell r="F3132" t="str">
            <v>HGC-Lib-26084392</v>
          </cell>
          <cell r="G3132" t="str">
            <v>N_B_N6616-22-Poly-ACAD-XL-M-57Y_N_B</v>
          </cell>
          <cell r="H3132">
            <v>6</v>
          </cell>
          <cell r="I3132">
            <v>0</v>
          </cell>
          <cell r="J3132" t="str">
            <v>mRNA</v>
          </cell>
          <cell r="K3132" t="str">
            <v>王煜杰</v>
          </cell>
          <cell r="L3132">
            <v>64.53</v>
          </cell>
        </row>
        <row r="3132">
          <cell r="P3132" t="e">
            <v>#DIV/0!</v>
          </cell>
          <cell r="Q3132">
            <v>25</v>
          </cell>
          <cell r="R3132">
            <v>1613.25</v>
          </cell>
        </row>
        <row r="3132">
          <cell r="W3132" t="str">
            <v>未磷酸化</v>
          </cell>
          <cell r="X3132" t="str">
            <v>未环化</v>
          </cell>
        </row>
        <row r="3133">
          <cell r="F3133" t="str">
            <v>HGC-Lib-26084393</v>
          </cell>
          <cell r="G3133" t="str">
            <v>N_B_N6616-23-Poly-AFL-2026030301-M-60Y_N_B</v>
          </cell>
          <cell r="H3133">
            <v>6</v>
          </cell>
          <cell r="I3133">
            <v>0</v>
          </cell>
          <cell r="J3133" t="str">
            <v>mRNA</v>
          </cell>
          <cell r="K3133" t="str">
            <v>王煜杰</v>
          </cell>
          <cell r="L3133">
            <v>67.72</v>
          </cell>
        </row>
        <row r="3133">
          <cell r="P3133" t="e">
            <v>#DIV/0!</v>
          </cell>
          <cell r="Q3133">
            <v>25</v>
          </cell>
          <cell r="R3133">
            <v>1693</v>
          </cell>
        </row>
        <row r="3133">
          <cell r="W3133" t="str">
            <v>未磷酸化</v>
          </cell>
          <cell r="X3133" t="str">
            <v>未环化</v>
          </cell>
        </row>
        <row r="3134">
          <cell r="F3134" t="str">
            <v>HGC-Lib-26084394</v>
          </cell>
          <cell r="G3134" t="str">
            <v>N_B_N6616-24-Poly-AHF-QLL-M-45Y_N_B</v>
          </cell>
          <cell r="H3134">
            <v>6</v>
          </cell>
          <cell r="I3134">
            <v>0</v>
          </cell>
          <cell r="J3134" t="str">
            <v>mRNA</v>
          </cell>
          <cell r="K3134" t="str">
            <v>王煜杰</v>
          </cell>
          <cell r="L3134">
            <v>66.77</v>
          </cell>
        </row>
        <row r="3134">
          <cell r="P3134" t="e">
            <v>#DIV/0!</v>
          </cell>
          <cell r="Q3134">
            <v>25</v>
          </cell>
          <cell r="R3134">
            <v>1669.25</v>
          </cell>
        </row>
        <row r="3134">
          <cell r="W3134" t="str">
            <v>未磷酸化</v>
          </cell>
          <cell r="X3134" t="str">
            <v>未环化</v>
          </cell>
        </row>
        <row r="3135">
          <cell r="F3135" t="str">
            <v>HGC-Lib-26084395</v>
          </cell>
          <cell r="G3135" t="str">
            <v>N_B_N6616-25-Poly-ACAD-LY-M-34Y_N_B</v>
          </cell>
          <cell r="H3135">
            <v>6</v>
          </cell>
          <cell r="I3135">
            <v>0</v>
          </cell>
          <cell r="J3135" t="str">
            <v>mRNA</v>
          </cell>
          <cell r="K3135" t="str">
            <v>王煜杰</v>
          </cell>
          <cell r="L3135">
            <v>64.86</v>
          </cell>
        </row>
        <row r="3135">
          <cell r="P3135" t="e">
            <v>#DIV/0!</v>
          </cell>
          <cell r="Q3135">
            <v>25</v>
          </cell>
          <cell r="R3135">
            <v>1621.5</v>
          </cell>
        </row>
        <row r="3135">
          <cell r="W3135" t="str">
            <v>未磷酸化</v>
          </cell>
          <cell r="X3135" t="str">
            <v>未环化</v>
          </cell>
        </row>
        <row r="3136">
          <cell r="F3136" t="str">
            <v>HGC-Lib-26084396</v>
          </cell>
          <cell r="G3136" t="str">
            <v>N_B_N6616-26-Poly-ACAD-HF-XJR-M-66Y_N_B</v>
          </cell>
          <cell r="H3136">
            <v>6</v>
          </cell>
          <cell r="I3136">
            <v>0</v>
          </cell>
          <cell r="J3136" t="str">
            <v>mRNA</v>
          </cell>
          <cell r="K3136" t="str">
            <v>王煜杰</v>
          </cell>
          <cell r="L3136">
            <v>59.64</v>
          </cell>
        </row>
        <row r="3136">
          <cell r="P3136" t="e">
            <v>#DIV/0!</v>
          </cell>
          <cell r="Q3136">
            <v>25</v>
          </cell>
          <cell r="R3136">
            <v>1491</v>
          </cell>
        </row>
        <row r="3136">
          <cell r="W3136" t="str">
            <v>未磷酸化</v>
          </cell>
          <cell r="X3136" t="str">
            <v>未环化</v>
          </cell>
        </row>
        <row r="3137">
          <cell r="F3137" t="str">
            <v>HGC-Lib-26084397</v>
          </cell>
          <cell r="G3137" t="str">
            <v>N_B_N6616-27-Poly-ACAD-FYL-F-60Y_N_B</v>
          </cell>
          <cell r="H3137">
            <v>6</v>
          </cell>
          <cell r="I3137">
            <v>0</v>
          </cell>
          <cell r="J3137" t="str">
            <v>mRNA</v>
          </cell>
          <cell r="K3137" t="str">
            <v>王煜杰</v>
          </cell>
          <cell r="L3137">
            <v>58.95</v>
          </cell>
        </row>
        <row r="3137">
          <cell r="P3137" t="e">
            <v>#DIV/0!</v>
          </cell>
          <cell r="Q3137">
            <v>25</v>
          </cell>
          <cell r="R3137">
            <v>1473.75</v>
          </cell>
        </row>
        <row r="3137">
          <cell r="W3137" t="str">
            <v>未磷酸化</v>
          </cell>
          <cell r="X3137" t="str">
            <v>未环化</v>
          </cell>
        </row>
        <row r="3138">
          <cell r="F3138" t="str">
            <v>HGC-Lib-26084398</v>
          </cell>
          <cell r="G3138" t="str">
            <v>N_B_N6616-28-Poly-ACAD-LXF-M-66Y_N_B</v>
          </cell>
          <cell r="H3138">
            <v>6</v>
          </cell>
          <cell r="I3138">
            <v>0</v>
          </cell>
          <cell r="J3138" t="str">
            <v>mRNA</v>
          </cell>
          <cell r="K3138" t="str">
            <v>王煜杰</v>
          </cell>
          <cell r="L3138">
            <v>61.17</v>
          </cell>
        </row>
        <row r="3138">
          <cell r="P3138" t="e">
            <v>#DIV/0!</v>
          </cell>
          <cell r="Q3138">
            <v>25</v>
          </cell>
          <cell r="R3138">
            <v>1529.25</v>
          </cell>
        </row>
        <row r="3138">
          <cell r="W3138" t="str">
            <v>未磷酸化</v>
          </cell>
          <cell r="X3138" t="str">
            <v>未环化</v>
          </cell>
        </row>
        <row r="3139">
          <cell r="F3139" t="str">
            <v>HGC-Lib-26084399</v>
          </cell>
          <cell r="G3139" t="str">
            <v>N_B_N6616-29-Poly-AST-YJJ-M-58Y_N_B</v>
          </cell>
          <cell r="H3139">
            <v>6</v>
          </cell>
          <cell r="I3139">
            <v>0</v>
          </cell>
          <cell r="J3139" t="str">
            <v>mRNA</v>
          </cell>
          <cell r="K3139" t="str">
            <v>王煜杰</v>
          </cell>
          <cell r="L3139">
            <v>63.96</v>
          </cell>
        </row>
        <row r="3139">
          <cell r="P3139" t="e">
            <v>#DIV/0!</v>
          </cell>
          <cell r="Q3139">
            <v>25</v>
          </cell>
          <cell r="R3139">
            <v>1599</v>
          </cell>
        </row>
        <row r="3139">
          <cell r="W3139" t="str">
            <v>未磷酸化</v>
          </cell>
          <cell r="X3139" t="str">
            <v>未环化</v>
          </cell>
        </row>
        <row r="3140">
          <cell r="F3140" t="str">
            <v>HGC-Lib-26084400</v>
          </cell>
          <cell r="G3140" t="str">
            <v>N_B_N6616-2A-Poly-ADB-2026030306-M-36Y_N_B</v>
          </cell>
          <cell r="H3140">
            <v>6</v>
          </cell>
          <cell r="I3140">
            <v>0</v>
          </cell>
          <cell r="J3140" t="str">
            <v>mRNA</v>
          </cell>
          <cell r="K3140" t="str">
            <v>王煜杰</v>
          </cell>
          <cell r="L3140">
            <v>62.68</v>
          </cell>
        </row>
        <row r="3140">
          <cell r="P3140" t="e">
            <v>#DIV/0!</v>
          </cell>
          <cell r="Q3140">
            <v>25</v>
          </cell>
          <cell r="R3140">
            <v>1567</v>
          </cell>
        </row>
        <row r="3140">
          <cell r="W3140" t="str">
            <v>未磷酸化</v>
          </cell>
          <cell r="X3140" t="str">
            <v>未环化</v>
          </cell>
        </row>
        <row r="3141">
          <cell r="F3141" t="str">
            <v>HGC-Lib-26084401</v>
          </cell>
          <cell r="G3141" t="str">
            <v>N_B_N6616-2B-Poly-ADB-JSJ-F-62Y_N_B</v>
          </cell>
          <cell r="H3141">
            <v>6</v>
          </cell>
          <cell r="I3141">
            <v>0</v>
          </cell>
          <cell r="J3141" t="str">
            <v>mRNA</v>
          </cell>
          <cell r="K3141" t="str">
            <v>王煜杰</v>
          </cell>
          <cell r="L3141">
            <v>61.93</v>
          </cell>
        </row>
        <row r="3141">
          <cell r="P3141" t="e">
            <v>#DIV/0!</v>
          </cell>
          <cell r="Q3141">
            <v>25</v>
          </cell>
          <cell r="R3141">
            <v>1548.25</v>
          </cell>
        </row>
        <row r="3141">
          <cell r="W3141" t="str">
            <v>未磷酸化</v>
          </cell>
          <cell r="X3141" t="str">
            <v>未环化</v>
          </cell>
        </row>
        <row r="3142">
          <cell r="F3142" t="str">
            <v>HGC-Lib-26084402</v>
          </cell>
          <cell r="G3142" t="str">
            <v>N_B_N6616-2C-Poly-AFL-2026030008-M-63Y_N_B</v>
          </cell>
          <cell r="H3142">
            <v>6</v>
          </cell>
          <cell r="I3142">
            <v>0</v>
          </cell>
          <cell r="J3142" t="str">
            <v>mRNA</v>
          </cell>
          <cell r="K3142" t="str">
            <v>王煜杰</v>
          </cell>
          <cell r="L3142">
            <v>64.71</v>
          </cell>
        </row>
        <row r="3142">
          <cell r="P3142" t="e">
            <v>#DIV/0!</v>
          </cell>
          <cell r="Q3142">
            <v>25</v>
          </cell>
          <cell r="R3142">
            <v>1617.75</v>
          </cell>
        </row>
        <row r="3142">
          <cell r="W3142" t="str">
            <v>未磷酸化</v>
          </cell>
          <cell r="X3142" t="str">
            <v>未环化</v>
          </cell>
        </row>
        <row r="3143">
          <cell r="F3143" t="str">
            <v>HGC-Lib-26084403</v>
          </cell>
          <cell r="G3143" t="str">
            <v>N_B_N6616-2D-Poly-ACA-ZJP-F-70Y_N_B</v>
          </cell>
          <cell r="H3143">
            <v>6</v>
          </cell>
          <cell r="I3143">
            <v>0</v>
          </cell>
          <cell r="J3143" t="str">
            <v>mRNA</v>
          </cell>
          <cell r="K3143" t="str">
            <v>王煜杰</v>
          </cell>
          <cell r="L3143">
            <v>63.1</v>
          </cell>
        </row>
        <row r="3143">
          <cell r="P3143" t="e">
            <v>#DIV/0!</v>
          </cell>
          <cell r="Q3143">
            <v>25</v>
          </cell>
          <cell r="R3143">
            <v>1577.5</v>
          </cell>
        </row>
        <row r="3143">
          <cell r="W3143" t="str">
            <v>未磷酸化</v>
          </cell>
          <cell r="X3143" t="str">
            <v>未环化</v>
          </cell>
        </row>
        <row r="3144">
          <cell r="F3144" t="str">
            <v>HGC-Lib-26084404</v>
          </cell>
          <cell r="G3144" t="str">
            <v>N_B_N6616-2E-Poly-ACAD-LYM-M-69Y_N_B</v>
          </cell>
          <cell r="H3144">
            <v>6</v>
          </cell>
          <cell r="I3144">
            <v>0</v>
          </cell>
          <cell r="J3144" t="str">
            <v>mRNA</v>
          </cell>
          <cell r="K3144" t="str">
            <v>王煜杰</v>
          </cell>
          <cell r="L3144">
            <v>64.25</v>
          </cell>
        </row>
        <row r="3144">
          <cell r="P3144" t="e">
            <v>#DIV/0!</v>
          </cell>
          <cell r="Q3144">
            <v>25</v>
          </cell>
          <cell r="R3144">
            <v>1606.25</v>
          </cell>
        </row>
        <row r="3144">
          <cell r="W3144" t="str">
            <v>未磷酸化</v>
          </cell>
          <cell r="X3144" t="str">
            <v>未环化</v>
          </cell>
        </row>
        <row r="3145">
          <cell r="F3145" t="str">
            <v>HGC-Lib-26084405</v>
          </cell>
          <cell r="G3145" t="str">
            <v>N_B_N6616-2F-Poly-ADB-2026030295-F-60Y_N_B</v>
          </cell>
          <cell r="H3145">
            <v>6</v>
          </cell>
          <cell r="I3145">
            <v>0</v>
          </cell>
          <cell r="J3145" t="str">
            <v>mRNA</v>
          </cell>
          <cell r="K3145" t="str">
            <v>王煜杰</v>
          </cell>
          <cell r="L3145">
            <v>58.28</v>
          </cell>
        </row>
        <row r="3145">
          <cell r="P3145" t="e">
            <v>#DIV/0!</v>
          </cell>
          <cell r="Q3145">
            <v>25</v>
          </cell>
          <cell r="R3145">
            <v>1457</v>
          </cell>
        </row>
        <row r="3145">
          <cell r="W3145" t="str">
            <v>未磷酸化</v>
          </cell>
          <cell r="X3145" t="str">
            <v>未环化</v>
          </cell>
        </row>
        <row r="3146">
          <cell r="F3146" t="str">
            <v>HGC-Lib-26084406</v>
          </cell>
          <cell r="G3146" t="str">
            <v>N_B_N6616-2G-Poly-ADB-2026030305-F-62Y_N_B</v>
          </cell>
          <cell r="H3146">
            <v>6</v>
          </cell>
          <cell r="I3146">
            <v>0</v>
          </cell>
          <cell r="J3146" t="str">
            <v>mRNA</v>
          </cell>
          <cell r="K3146" t="str">
            <v>王煜杰</v>
          </cell>
          <cell r="L3146">
            <v>65.29</v>
          </cell>
        </row>
        <row r="3146">
          <cell r="P3146" t="e">
            <v>#DIV/0!</v>
          </cell>
          <cell r="Q3146">
            <v>25</v>
          </cell>
          <cell r="R3146">
            <v>1632.25</v>
          </cell>
        </row>
        <row r="3146">
          <cell r="W3146" t="str">
            <v>未磷酸化</v>
          </cell>
          <cell r="X3146" t="str">
            <v>未环化</v>
          </cell>
        </row>
        <row r="3147">
          <cell r="F3147" t="str">
            <v>HGC-Lib-26084407</v>
          </cell>
          <cell r="G3147" t="str">
            <v>N_B_N6616-2H-Poly-ADB-FL-2026030302-F-60Y_N_B</v>
          </cell>
          <cell r="H3147">
            <v>6</v>
          </cell>
          <cell r="I3147">
            <v>0</v>
          </cell>
          <cell r="J3147" t="str">
            <v>mRNA</v>
          </cell>
          <cell r="K3147" t="str">
            <v>王煜杰</v>
          </cell>
          <cell r="L3147">
            <v>66.04</v>
          </cell>
        </row>
        <row r="3147">
          <cell r="P3147" t="e">
            <v>#DIV/0!</v>
          </cell>
          <cell r="Q3147">
            <v>25</v>
          </cell>
          <cell r="R3147">
            <v>1651</v>
          </cell>
        </row>
        <row r="3147">
          <cell r="W3147" t="str">
            <v>未磷酸化</v>
          </cell>
          <cell r="X3147" t="str">
            <v>未环化</v>
          </cell>
        </row>
        <row r="3148">
          <cell r="F3148" t="str">
            <v>HGC-Lib-26084408</v>
          </cell>
          <cell r="G3148" t="str">
            <v>N_B_N6616-2J-Poly-ACAD-STZ-M-58Y_N_B</v>
          </cell>
          <cell r="H3148">
            <v>6</v>
          </cell>
          <cell r="I3148">
            <v>0</v>
          </cell>
          <cell r="J3148" t="str">
            <v>mRNA</v>
          </cell>
          <cell r="K3148" t="str">
            <v>王煜杰</v>
          </cell>
          <cell r="L3148">
            <v>63.61</v>
          </cell>
        </row>
        <row r="3148">
          <cell r="P3148" t="e">
            <v>#DIV/0!</v>
          </cell>
          <cell r="Q3148">
            <v>25</v>
          </cell>
          <cell r="R3148">
            <v>1590.25</v>
          </cell>
        </row>
        <row r="3148">
          <cell r="W3148" t="str">
            <v>未磷酸化</v>
          </cell>
          <cell r="X3148" t="str">
            <v>未环化</v>
          </cell>
        </row>
        <row r="3149">
          <cell r="F3149" t="str">
            <v>HGC-Lib-26084409</v>
          </cell>
          <cell r="G3149" t="str">
            <v>N_B_N6616-2K-Poly-AFL-2026030297-M-60Y_N_B</v>
          </cell>
          <cell r="H3149">
            <v>6</v>
          </cell>
          <cell r="I3149">
            <v>0</v>
          </cell>
          <cell r="J3149" t="str">
            <v>mRNA</v>
          </cell>
          <cell r="K3149" t="str">
            <v>王煜杰</v>
          </cell>
          <cell r="L3149">
            <v>62.15</v>
          </cell>
        </row>
        <row r="3149">
          <cell r="P3149" t="e">
            <v>#DIV/0!</v>
          </cell>
          <cell r="Q3149">
            <v>25</v>
          </cell>
          <cell r="R3149">
            <v>1553.75</v>
          </cell>
        </row>
        <row r="3149">
          <cell r="W3149" t="str">
            <v>未磷酸化</v>
          </cell>
          <cell r="X3149" t="str">
            <v>未环化</v>
          </cell>
        </row>
        <row r="3150">
          <cell r="F3150" t="str">
            <v>HGC-Lib-26084410</v>
          </cell>
          <cell r="G3150" t="str">
            <v>N_B_N6616-2M-Poly-ACAD-LGL-F-66Y_N_B</v>
          </cell>
          <cell r="H3150">
            <v>6</v>
          </cell>
          <cell r="I3150">
            <v>0</v>
          </cell>
          <cell r="J3150" t="str">
            <v>mRNA</v>
          </cell>
          <cell r="K3150" t="str">
            <v>王煜杰</v>
          </cell>
          <cell r="L3150">
            <v>51.31</v>
          </cell>
        </row>
        <row r="3150">
          <cell r="P3150" t="e">
            <v>#DIV/0!</v>
          </cell>
          <cell r="Q3150">
            <v>25</v>
          </cell>
          <cell r="R3150">
            <v>1282.75</v>
          </cell>
        </row>
        <row r="3150">
          <cell r="W3150" t="str">
            <v>未磷酸化</v>
          </cell>
          <cell r="X3150" t="str">
            <v>未环化</v>
          </cell>
        </row>
        <row r="3151">
          <cell r="F3151" t="str">
            <v>HGC-Lib-26084411</v>
          </cell>
          <cell r="G3151" t="str">
            <v>N_B_N6616-2N-Poly-AWBC-SXY-F-69Y_N_B</v>
          </cell>
          <cell r="H3151">
            <v>6</v>
          </cell>
          <cell r="I3151">
            <v>0</v>
          </cell>
          <cell r="J3151" t="str">
            <v>mRNA</v>
          </cell>
          <cell r="K3151" t="str">
            <v>王煜杰</v>
          </cell>
          <cell r="L3151">
            <v>66.62</v>
          </cell>
        </row>
        <row r="3151">
          <cell r="P3151" t="e">
            <v>#DIV/0!</v>
          </cell>
          <cell r="Q3151">
            <v>25</v>
          </cell>
          <cell r="R3151">
            <v>1665.5</v>
          </cell>
        </row>
        <row r="3151">
          <cell r="W3151" t="str">
            <v>未磷酸化</v>
          </cell>
          <cell r="X3151" t="str">
            <v>未环化</v>
          </cell>
        </row>
        <row r="3152">
          <cell r="F3152" t="str">
            <v>HGC-Lib-26084412</v>
          </cell>
          <cell r="G3152" t="str">
            <v>N_B_N6616-2P-Poly-ADB-2026030313-F-42Y_N_B</v>
          </cell>
          <cell r="H3152">
            <v>6</v>
          </cell>
          <cell r="I3152">
            <v>0</v>
          </cell>
          <cell r="J3152" t="str">
            <v>mRNA</v>
          </cell>
          <cell r="K3152" t="str">
            <v>王煜杰</v>
          </cell>
          <cell r="L3152">
            <v>60.04</v>
          </cell>
        </row>
        <row r="3152">
          <cell r="P3152" t="e">
            <v>#DIV/0!</v>
          </cell>
          <cell r="Q3152">
            <v>25</v>
          </cell>
          <cell r="R3152">
            <v>1501</v>
          </cell>
        </row>
        <row r="3152">
          <cell r="W3152" t="str">
            <v>未磷酸化</v>
          </cell>
          <cell r="X3152" t="str">
            <v>未环化</v>
          </cell>
        </row>
        <row r="3153">
          <cell r="F3153" t="str">
            <v>HGC-Lib-26084413</v>
          </cell>
          <cell r="G3153" t="str">
            <v>N_B_N6616-2Q-Poly-AOB-2026030303-M-35Y_N_B</v>
          </cell>
          <cell r="H3153">
            <v>6</v>
          </cell>
          <cell r="I3153">
            <v>0</v>
          </cell>
          <cell r="J3153" t="str">
            <v>mRNA</v>
          </cell>
          <cell r="K3153" t="str">
            <v>王煜杰</v>
          </cell>
          <cell r="L3153">
            <v>60.85</v>
          </cell>
        </row>
        <row r="3153">
          <cell r="P3153" t="e">
            <v>#DIV/0!</v>
          </cell>
          <cell r="Q3153">
            <v>25</v>
          </cell>
          <cell r="R3153">
            <v>1521.25</v>
          </cell>
        </row>
        <row r="3153">
          <cell r="W3153" t="str">
            <v>未磷酸化</v>
          </cell>
          <cell r="X3153" t="str">
            <v>未环化</v>
          </cell>
        </row>
        <row r="3154">
          <cell r="F3154" t="str">
            <v>HGC-Lib-26084414</v>
          </cell>
          <cell r="G3154" t="str">
            <v>N_B_N6616-2R-Poly-AST-LJZ-F-54Y_N_B</v>
          </cell>
          <cell r="H3154">
            <v>6</v>
          </cell>
          <cell r="I3154">
            <v>0</v>
          </cell>
          <cell r="J3154" t="str">
            <v>mRNA</v>
          </cell>
          <cell r="K3154" t="str">
            <v>王煜杰</v>
          </cell>
          <cell r="L3154">
            <v>62.31</v>
          </cell>
        </row>
        <row r="3154">
          <cell r="P3154" t="e">
            <v>#DIV/0!</v>
          </cell>
          <cell r="Q3154">
            <v>25</v>
          </cell>
          <cell r="R3154">
            <v>1557.75</v>
          </cell>
        </row>
        <row r="3154">
          <cell r="W3154" t="str">
            <v>未磷酸化</v>
          </cell>
          <cell r="X3154" t="str">
            <v>未环化</v>
          </cell>
        </row>
        <row r="3155">
          <cell r="F3155" t="str">
            <v>HGC-Lib-26084415</v>
          </cell>
          <cell r="G3155" t="str">
            <v>N_B_N6616-2S-Poly-AFL-2026030006-M-62Y_N_B</v>
          </cell>
          <cell r="H3155">
            <v>6</v>
          </cell>
          <cell r="I3155">
            <v>0</v>
          </cell>
          <cell r="J3155" t="str">
            <v>mRNA</v>
          </cell>
          <cell r="K3155" t="str">
            <v>王煜杰</v>
          </cell>
          <cell r="L3155">
            <v>64.12</v>
          </cell>
        </row>
        <row r="3155">
          <cell r="P3155" t="e">
            <v>#DIV/0!</v>
          </cell>
          <cell r="Q3155">
            <v>25</v>
          </cell>
          <cell r="R3155">
            <v>1603</v>
          </cell>
        </row>
        <row r="3155">
          <cell r="W3155" t="str">
            <v>未磷酸化</v>
          </cell>
          <cell r="X3155" t="str">
            <v>未环化</v>
          </cell>
        </row>
        <row r="3156">
          <cell r="F3156" t="str">
            <v>HGC-Lib-26084416</v>
          </cell>
          <cell r="G3156" t="str">
            <v>N_B_N6616-2T-Poly-AHF-SGY-M-67Y_N_B</v>
          </cell>
          <cell r="H3156">
            <v>6</v>
          </cell>
          <cell r="I3156">
            <v>0</v>
          </cell>
          <cell r="J3156" t="str">
            <v>mRNA</v>
          </cell>
          <cell r="K3156" t="str">
            <v>王煜杰</v>
          </cell>
          <cell r="L3156">
            <v>65.35</v>
          </cell>
        </row>
        <row r="3156">
          <cell r="P3156" t="e">
            <v>#DIV/0!</v>
          </cell>
          <cell r="Q3156">
            <v>25</v>
          </cell>
          <cell r="R3156">
            <v>1633.75</v>
          </cell>
        </row>
        <row r="3156">
          <cell r="W3156" t="str">
            <v>未磷酸化</v>
          </cell>
          <cell r="X3156" t="str">
            <v>未环化</v>
          </cell>
        </row>
        <row r="3157">
          <cell r="F3157" t="str">
            <v>HGC-Lib-26084417</v>
          </cell>
          <cell r="G3157" t="str">
            <v>N_B_N6616-2U-Poly-ADB-2026030304-M-42Y_N_B</v>
          </cell>
          <cell r="H3157">
            <v>6</v>
          </cell>
          <cell r="I3157">
            <v>0</v>
          </cell>
          <cell r="J3157" t="str">
            <v>mRNA</v>
          </cell>
          <cell r="K3157" t="str">
            <v>王煜杰</v>
          </cell>
          <cell r="L3157">
            <v>64.6</v>
          </cell>
        </row>
        <row r="3157">
          <cell r="P3157" t="e">
            <v>#DIV/0!</v>
          </cell>
          <cell r="Q3157">
            <v>25</v>
          </cell>
          <cell r="R3157">
            <v>1615</v>
          </cell>
        </row>
        <row r="3157">
          <cell r="W3157" t="str">
            <v>未磷酸化</v>
          </cell>
          <cell r="X3157" t="str">
            <v>未环化</v>
          </cell>
        </row>
        <row r="3158">
          <cell r="F3158" t="str">
            <v>HGC-Lib-26084418</v>
          </cell>
          <cell r="G3158" t="str">
            <v>N_B_N6616-2V-Poly-ASLE-LSF-F-24Y_N_B</v>
          </cell>
          <cell r="H3158">
            <v>6</v>
          </cell>
          <cell r="I3158">
            <v>0</v>
          </cell>
          <cell r="J3158" t="str">
            <v>mRNA</v>
          </cell>
          <cell r="K3158" t="str">
            <v>王煜杰</v>
          </cell>
          <cell r="L3158">
            <v>60.31</v>
          </cell>
        </row>
        <row r="3158">
          <cell r="P3158" t="e">
            <v>#DIV/0!</v>
          </cell>
          <cell r="Q3158">
            <v>25</v>
          </cell>
          <cell r="R3158">
            <v>1507.75</v>
          </cell>
        </row>
        <row r="3158">
          <cell r="W3158" t="str">
            <v>未磷酸化</v>
          </cell>
          <cell r="X3158" t="str">
            <v>未环化</v>
          </cell>
        </row>
        <row r="3159">
          <cell r="F3159" t="str">
            <v>HGC-Lib-26084419</v>
          </cell>
          <cell r="G3159" t="str">
            <v>N_B_N6616-2W-Poly-ACA-LJM-F-54Y_N_B</v>
          </cell>
          <cell r="H3159">
            <v>6</v>
          </cell>
          <cell r="I3159">
            <v>0</v>
          </cell>
          <cell r="J3159" t="str">
            <v>mRNA</v>
          </cell>
          <cell r="K3159" t="str">
            <v>王煜杰</v>
          </cell>
          <cell r="L3159">
            <v>60.93</v>
          </cell>
        </row>
        <row r="3159">
          <cell r="P3159" t="e">
            <v>#DIV/0!</v>
          </cell>
          <cell r="Q3159">
            <v>25</v>
          </cell>
          <cell r="R3159">
            <v>1523.25</v>
          </cell>
        </row>
        <row r="3159">
          <cell r="W3159" t="str">
            <v>未磷酸化</v>
          </cell>
          <cell r="X3159" t="str">
            <v>未环化</v>
          </cell>
        </row>
        <row r="3160">
          <cell r="F3160" t="str">
            <v>HGC-Lib-26084420</v>
          </cell>
          <cell r="G3160" t="str">
            <v>N_B_N6616-2X-Poly-ASLE-ZQL-F-52Y_N_B</v>
          </cell>
          <cell r="H3160">
            <v>6</v>
          </cell>
          <cell r="I3160">
            <v>0</v>
          </cell>
          <cell r="J3160" t="str">
            <v>mRNA</v>
          </cell>
          <cell r="K3160" t="str">
            <v>王煜杰</v>
          </cell>
          <cell r="L3160">
            <v>59.68</v>
          </cell>
        </row>
        <row r="3160">
          <cell r="P3160" t="e">
            <v>#DIV/0!</v>
          </cell>
          <cell r="Q3160">
            <v>25</v>
          </cell>
          <cell r="R3160">
            <v>1492</v>
          </cell>
        </row>
        <row r="3160">
          <cell r="W3160" t="str">
            <v>未磷酸化</v>
          </cell>
          <cell r="X3160" t="str">
            <v>未环化</v>
          </cell>
        </row>
        <row r="3161">
          <cell r="F3161" t="str">
            <v>HGC-Lib-26084421</v>
          </cell>
          <cell r="G3161" t="str">
            <v>N_B_N6616-2Y-Poly-ASLE-YM-F-34Y_N_B</v>
          </cell>
          <cell r="H3161">
            <v>6</v>
          </cell>
          <cell r="I3161">
            <v>0</v>
          </cell>
          <cell r="J3161" t="str">
            <v>mRNA</v>
          </cell>
          <cell r="K3161" t="str">
            <v>王煜杰</v>
          </cell>
          <cell r="L3161">
            <v>62.28</v>
          </cell>
        </row>
        <row r="3161">
          <cell r="P3161" t="e">
            <v>#DIV/0!</v>
          </cell>
          <cell r="Q3161">
            <v>25</v>
          </cell>
          <cell r="R3161">
            <v>1557</v>
          </cell>
        </row>
        <row r="3161">
          <cell r="W3161" t="str">
            <v>未磷酸化</v>
          </cell>
          <cell r="X3161" t="str">
            <v>未环化</v>
          </cell>
        </row>
        <row r="3162">
          <cell r="F3162" t="str">
            <v>HGC-Lib-26084422</v>
          </cell>
          <cell r="G3162" t="str">
            <v>N_B_N6616-2Z-Poly-ACA-CTH-F-64Y_N_B</v>
          </cell>
          <cell r="H3162">
            <v>6</v>
          </cell>
          <cell r="I3162">
            <v>0</v>
          </cell>
          <cell r="J3162" t="str">
            <v>mRNA</v>
          </cell>
          <cell r="K3162" t="str">
            <v>王煜杰</v>
          </cell>
          <cell r="L3162">
            <v>73.91</v>
          </cell>
        </row>
        <row r="3162">
          <cell r="P3162" t="e">
            <v>#DIV/0!</v>
          </cell>
          <cell r="Q3162">
            <v>25</v>
          </cell>
          <cell r="R3162">
            <v>1847.75</v>
          </cell>
        </row>
        <row r="3162">
          <cell r="W3162" t="str">
            <v>未磷酸化</v>
          </cell>
          <cell r="X3162" t="str">
            <v>未环化</v>
          </cell>
        </row>
        <row r="3163">
          <cell r="F3163" t="str">
            <v>HGC-Lib-26084423</v>
          </cell>
          <cell r="G3163" t="str">
            <v>N_B_N6616-30-Poly-ACA-WLY-F-41Y_N_B</v>
          </cell>
          <cell r="H3163">
            <v>6</v>
          </cell>
          <cell r="I3163">
            <v>0</v>
          </cell>
          <cell r="J3163" t="str">
            <v>mRNA</v>
          </cell>
          <cell r="K3163" t="str">
            <v>王煜杰</v>
          </cell>
          <cell r="L3163">
            <v>61.43</v>
          </cell>
        </row>
        <row r="3163">
          <cell r="P3163" t="e">
            <v>#DIV/0!</v>
          </cell>
          <cell r="Q3163">
            <v>25</v>
          </cell>
          <cell r="R3163">
            <v>1535.75</v>
          </cell>
        </row>
        <row r="3163">
          <cell r="W3163" t="str">
            <v>未磷酸化</v>
          </cell>
          <cell r="X3163" t="str">
            <v>未环化</v>
          </cell>
        </row>
        <row r="3164">
          <cell r="F3164" t="str">
            <v>HGC-Lib-26084424</v>
          </cell>
          <cell r="G3164" t="str">
            <v>N_B_N6616-32-Poly-ACA-SDP-M-67Y_N_B</v>
          </cell>
          <cell r="H3164">
            <v>6</v>
          </cell>
          <cell r="I3164">
            <v>0</v>
          </cell>
          <cell r="J3164" t="str">
            <v>mRNA</v>
          </cell>
          <cell r="K3164" t="str">
            <v>王煜杰</v>
          </cell>
          <cell r="L3164">
            <v>62.97</v>
          </cell>
        </row>
        <row r="3164">
          <cell r="P3164" t="e">
            <v>#DIV/0!</v>
          </cell>
          <cell r="Q3164">
            <v>25</v>
          </cell>
          <cell r="R3164">
            <v>1574.25</v>
          </cell>
        </row>
        <row r="3164">
          <cell r="W3164" t="str">
            <v>未磷酸化</v>
          </cell>
          <cell r="X3164" t="str">
            <v>未环化</v>
          </cell>
        </row>
        <row r="3165">
          <cell r="F3165" t="str">
            <v>HGC-Lib-26084425</v>
          </cell>
          <cell r="G3165" t="str">
            <v>N_B_N6616-33-Poly-ACA-HBM-M-62Y_N_B</v>
          </cell>
          <cell r="H3165">
            <v>6</v>
          </cell>
          <cell r="I3165">
            <v>0</v>
          </cell>
          <cell r="J3165" t="str">
            <v>mRNA</v>
          </cell>
          <cell r="K3165" t="str">
            <v>王煜杰</v>
          </cell>
          <cell r="L3165">
            <v>60.09</v>
          </cell>
        </row>
        <row r="3165">
          <cell r="P3165" t="e">
            <v>#DIV/0!</v>
          </cell>
          <cell r="Q3165">
            <v>25</v>
          </cell>
          <cell r="R3165">
            <v>1502.25</v>
          </cell>
        </row>
        <row r="3165">
          <cell r="W3165" t="str">
            <v>未磷酸化</v>
          </cell>
          <cell r="X3165" t="str">
            <v>未环化</v>
          </cell>
        </row>
        <row r="3166">
          <cell r="F3166" t="str">
            <v>HGC-Lib-26084426</v>
          </cell>
          <cell r="G3166" t="str">
            <v>N_B_N6616-34-Poly-AWBC-CYZ-F-71Y_N_B</v>
          </cell>
          <cell r="H3166">
            <v>6</v>
          </cell>
          <cell r="I3166">
            <v>0</v>
          </cell>
          <cell r="J3166" t="str">
            <v>mRNA</v>
          </cell>
          <cell r="K3166" t="str">
            <v>王煜杰</v>
          </cell>
          <cell r="L3166">
            <v>65.73</v>
          </cell>
        </row>
        <row r="3166">
          <cell r="P3166" t="e">
            <v>#DIV/0!</v>
          </cell>
          <cell r="Q3166">
            <v>25</v>
          </cell>
          <cell r="R3166">
            <v>1643.25</v>
          </cell>
        </row>
        <row r="3166">
          <cell r="W3166" t="str">
            <v>未磷酸化</v>
          </cell>
          <cell r="X3166" t="str">
            <v>未环化</v>
          </cell>
        </row>
        <row r="3167">
          <cell r="F3167" t="str">
            <v>HGC-Lib-26084427</v>
          </cell>
          <cell r="G3167" t="str">
            <v>N_B_N6616-35-Poly-AWBC-GYM-F-71Y_N_B</v>
          </cell>
          <cell r="H3167">
            <v>6</v>
          </cell>
          <cell r="I3167">
            <v>0</v>
          </cell>
          <cell r="J3167" t="str">
            <v>mRNA</v>
          </cell>
          <cell r="K3167" t="str">
            <v>王煜杰</v>
          </cell>
          <cell r="L3167">
            <v>62.72</v>
          </cell>
        </row>
        <row r="3167">
          <cell r="P3167" t="e">
            <v>#DIV/0!</v>
          </cell>
          <cell r="Q3167">
            <v>25</v>
          </cell>
          <cell r="R3167">
            <v>1568</v>
          </cell>
        </row>
        <row r="3167">
          <cell r="W3167" t="str">
            <v>未磷酸化</v>
          </cell>
          <cell r="X3167" t="str">
            <v>未环化</v>
          </cell>
        </row>
        <row r="3168">
          <cell r="F3168" t="str">
            <v>HGC-Lib-26084428</v>
          </cell>
          <cell r="G3168" t="str">
            <v>N_B_N6616-36-Poly-AWBC-WCL-M-41Y_N_B</v>
          </cell>
          <cell r="H3168">
            <v>6</v>
          </cell>
          <cell r="I3168">
            <v>0</v>
          </cell>
          <cell r="J3168" t="str">
            <v>mRNA</v>
          </cell>
          <cell r="K3168" t="str">
            <v>王煜杰</v>
          </cell>
          <cell r="L3168">
            <v>61.89</v>
          </cell>
        </row>
        <row r="3168">
          <cell r="P3168" t="e">
            <v>#DIV/0!</v>
          </cell>
          <cell r="Q3168">
            <v>25</v>
          </cell>
          <cell r="R3168">
            <v>1547.25</v>
          </cell>
        </row>
        <row r="3168">
          <cell r="W3168" t="str">
            <v>未磷酸化</v>
          </cell>
          <cell r="X3168" t="str">
            <v>未环化</v>
          </cell>
        </row>
        <row r="3169">
          <cell r="F3169" t="str">
            <v>HGC-Lib-26084429</v>
          </cell>
          <cell r="G3169" t="str">
            <v>N_B_N6616-37-Poly-ACA-ZYM-M-67Y_N_B</v>
          </cell>
          <cell r="H3169">
            <v>6</v>
          </cell>
          <cell r="I3169">
            <v>0</v>
          </cell>
          <cell r="J3169" t="str">
            <v>mRNA</v>
          </cell>
          <cell r="K3169" t="str">
            <v>王煜杰</v>
          </cell>
          <cell r="L3169">
            <v>62.5</v>
          </cell>
        </row>
        <row r="3169">
          <cell r="P3169" t="e">
            <v>#DIV/0!</v>
          </cell>
          <cell r="Q3169">
            <v>25</v>
          </cell>
          <cell r="R3169">
            <v>1562.5</v>
          </cell>
        </row>
        <row r="3169">
          <cell r="W3169" t="str">
            <v>未磷酸化</v>
          </cell>
          <cell r="X3169" t="str">
            <v>未环化</v>
          </cell>
        </row>
        <row r="3170">
          <cell r="F3170" t="str">
            <v>HGC-Lib-26084430</v>
          </cell>
          <cell r="G3170" t="str">
            <v>N_B_N6616-38-Poly-ACA-YXQ-F-56Y_N_B</v>
          </cell>
          <cell r="H3170">
            <v>6</v>
          </cell>
          <cell r="I3170">
            <v>0</v>
          </cell>
          <cell r="J3170" t="str">
            <v>mRNA</v>
          </cell>
          <cell r="K3170" t="str">
            <v>王煜杰</v>
          </cell>
          <cell r="L3170">
            <v>66.58</v>
          </cell>
        </row>
        <row r="3170">
          <cell r="P3170" t="e">
            <v>#DIV/0!</v>
          </cell>
          <cell r="Q3170">
            <v>25</v>
          </cell>
          <cell r="R3170">
            <v>1664.5</v>
          </cell>
        </row>
        <row r="3170">
          <cell r="W3170" t="str">
            <v>未磷酸化</v>
          </cell>
          <cell r="X3170" t="str">
            <v>未环化</v>
          </cell>
        </row>
        <row r="3171">
          <cell r="F3171" t="str">
            <v>HGC-Lib-26084431</v>
          </cell>
          <cell r="G3171" t="str">
            <v>N_B_N6616-39-Poly-ACA-CTZ-F-31Y_N_B</v>
          </cell>
          <cell r="H3171">
            <v>6</v>
          </cell>
          <cell r="I3171">
            <v>0</v>
          </cell>
          <cell r="J3171" t="str">
            <v>mRNA</v>
          </cell>
          <cell r="K3171" t="str">
            <v>王煜杰</v>
          </cell>
          <cell r="L3171">
            <v>65.87</v>
          </cell>
        </row>
        <row r="3171">
          <cell r="P3171" t="e">
            <v>#DIV/0!</v>
          </cell>
          <cell r="Q3171">
            <v>25</v>
          </cell>
          <cell r="R3171">
            <v>1646.75</v>
          </cell>
        </row>
        <row r="3171">
          <cell r="W3171" t="str">
            <v>未磷酸化</v>
          </cell>
          <cell r="X3171" t="str">
            <v>未环化</v>
          </cell>
        </row>
        <row r="3172">
          <cell r="F3172" t="str">
            <v>HGC-Lib-26084432</v>
          </cell>
          <cell r="G3172" t="str">
            <v>N_B_N6616-3A-Poly-ADB-2026030174-F-39Y_N_B</v>
          </cell>
          <cell r="H3172">
            <v>6</v>
          </cell>
          <cell r="I3172">
            <v>0</v>
          </cell>
          <cell r="J3172" t="str">
            <v>mRNA</v>
          </cell>
          <cell r="K3172" t="str">
            <v>王煜杰</v>
          </cell>
          <cell r="L3172">
            <v>64.15</v>
          </cell>
        </row>
        <row r="3172">
          <cell r="P3172" t="e">
            <v>#DIV/0!</v>
          </cell>
          <cell r="Q3172">
            <v>25</v>
          </cell>
          <cell r="R3172">
            <v>1603.75</v>
          </cell>
        </row>
        <row r="3172">
          <cell r="W3172" t="str">
            <v>未磷酸化</v>
          </cell>
          <cell r="X3172" t="str">
            <v>未环化</v>
          </cell>
        </row>
        <row r="3173">
          <cell r="F3173" t="str">
            <v>HGC-Lib-26084433</v>
          </cell>
          <cell r="G3173" t="str">
            <v>N_B_N6616-3B-Poly-ADB-2026030173-M27Y_N_B</v>
          </cell>
          <cell r="H3173">
            <v>6</v>
          </cell>
          <cell r="I3173">
            <v>0</v>
          </cell>
          <cell r="J3173" t="str">
            <v>mRNA</v>
          </cell>
          <cell r="K3173" t="str">
            <v>王煜杰</v>
          </cell>
          <cell r="L3173">
            <v>64.89</v>
          </cell>
        </row>
        <row r="3173">
          <cell r="P3173" t="e">
            <v>#DIV/0!</v>
          </cell>
          <cell r="Q3173">
            <v>25</v>
          </cell>
          <cell r="R3173">
            <v>1622.25</v>
          </cell>
        </row>
        <row r="3173">
          <cell r="W3173" t="str">
            <v>未磷酸化</v>
          </cell>
          <cell r="X3173" t="str">
            <v>未环化</v>
          </cell>
        </row>
        <row r="3174">
          <cell r="F3174" t="str">
            <v>HGC-Lib-26084434</v>
          </cell>
          <cell r="G3174" t="str">
            <v>N_B_N6616-3C-Poly-ADB-2026030175-M-59Y_N_B</v>
          </cell>
          <cell r="H3174">
            <v>6</v>
          </cell>
          <cell r="I3174">
            <v>0</v>
          </cell>
          <cell r="J3174" t="str">
            <v>mRNA</v>
          </cell>
          <cell r="K3174" t="str">
            <v>王煜杰</v>
          </cell>
          <cell r="L3174">
            <v>64.81</v>
          </cell>
        </row>
        <row r="3174">
          <cell r="P3174" t="e">
            <v>#DIV/0!</v>
          </cell>
          <cell r="Q3174">
            <v>25</v>
          </cell>
          <cell r="R3174">
            <v>1620.25</v>
          </cell>
        </row>
        <row r="3174">
          <cell r="W3174" t="str">
            <v>未磷酸化</v>
          </cell>
          <cell r="X3174" t="str">
            <v>未环化</v>
          </cell>
        </row>
        <row r="3175">
          <cell r="F3175" t="str">
            <v>HGC-Lib-26084435</v>
          </cell>
          <cell r="G3175" t="str">
            <v>N_B_N6616-3D-Poly-AHF-LHF-M-51Y_N_B</v>
          </cell>
          <cell r="H3175">
            <v>6</v>
          </cell>
          <cell r="I3175">
            <v>0</v>
          </cell>
          <cell r="J3175" t="str">
            <v>mRNA</v>
          </cell>
          <cell r="K3175" t="str">
            <v>王煜杰</v>
          </cell>
          <cell r="L3175">
            <v>64.92</v>
          </cell>
        </row>
        <row r="3175">
          <cell r="P3175" t="e">
            <v>#DIV/0!</v>
          </cell>
          <cell r="Q3175">
            <v>25</v>
          </cell>
          <cell r="R3175">
            <v>1623</v>
          </cell>
        </row>
        <row r="3175">
          <cell r="W3175" t="str">
            <v>未磷酸化</v>
          </cell>
          <cell r="X3175" t="str">
            <v>未环化</v>
          </cell>
        </row>
        <row r="3176">
          <cell r="F3176" t="str">
            <v>HGC-Lib-26084436</v>
          </cell>
          <cell r="G3176" t="str">
            <v>N_B_N6616-3F-Poly-AOA-LAM-F-77Y_N_B</v>
          </cell>
          <cell r="H3176">
            <v>6</v>
          </cell>
          <cell r="I3176">
            <v>0</v>
          </cell>
          <cell r="J3176" t="str">
            <v>mRNA</v>
          </cell>
          <cell r="K3176" t="str">
            <v>刘学成</v>
          </cell>
          <cell r="L3176">
            <v>76.63</v>
          </cell>
        </row>
        <row r="3176">
          <cell r="P3176" t="e">
            <v>#DIV/0!</v>
          </cell>
          <cell r="Q3176">
            <v>25</v>
          </cell>
          <cell r="R3176">
            <v>1915.75</v>
          </cell>
        </row>
        <row r="3176">
          <cell r="W3176" t="str">
            <v>未磷酸化</v>
          </cell>
          <cell r="X3176" t="str">
            <v>未环化</v>
          </cell>
        </row>
        <row r="3177">
          <cell r="F3177" t="str">
            <v>HGC-Lib-26084437</v>
          </cell>
          <cell r="G3177" t="str">
            <v>N_B_N6616-3G-Poly-AHF-YQH-M-78Y_N_B</v>
          </cell>
          <cell r="H3177">
            <v>6</v>
          </cell>
          <cell r="I3177">
            <v>0</v>
          </cell>
          <cell r="J3177" t="str">
            <v>mRNA</v>
          </cell>
          <cell r="K3177" t="str">
            <v>刘学成</v>
          </cell>
          <cell r="L3177">
            <v>68.52</v>
          </cell>
        </row>
        <row r="3177">
          <cell r="P3177" t="e">
            <v>#DIV/0!</v>
          </cell>
          <cell r="Q3177">
            <v>25</v>
          </cell>
          <cell r="R3177">
            <v>1713</v>
          </cell>
        </row>
        <row r="3177">
          <cell r="W3177" t="str">
            <v>未磷酸化</v>
          </cell>
          <cell r="X3177" t="str">
            <v>未环化</v>
          </cell>
        </row>
        <row r="3178">
          <cell r="F3178" t="str">
            <v>HGC-Lib-26084438</v>
          </cell>
          <cell r="G3178" t="str">
            <v>N_B_N6616-3H-Poly-AOA-ZP-F-71Y_N_B</v>
          </cell>
          <cell r="H3178">
            <v>6</v>
          </cell>
          <cell r="I3178">
            <v>0</v>
          </cell>
          <cell r="J3178" t="str">
            <v>mRNA</v>
          </cell>
          <cell r="K3178" t="str">
            <v>刘学成</v>
          </cell>
          <cell r="L3178">
            <v>68.77</v>
          </cell>
        </row>
        <row r="3178">
          <cell r="P3178" t="e">
            <v>#DIV/0!</v>
          </cell>
          <cell r="Q3178">
            <v>25</v>
          </cell>
          <cell r="R3178">
            <v>1719.25</v>
          </cell>
        </row>
        <row r="3178">
          <cell r="W3178" t="str">
            <v>未磷酸化</v>
          </cell>
          <cell r="X3178" t="str">
            <v>未环化</v>
          </cell>
        </row>
        <row r="3179">
          <cell r="F3179" t="str">
            <v>HGC-Lib-26084439</v>
          </cell>
          <cell r="G3179" t="str">
            <v>N_B_N6616-3J-Poly-AHF-LSQ-F-76Y_N_B</v>
          </cell>
          <cell r="H3179">
            <v>6</v>
          </cell>
          <cell r="I3179">
            <v>0</v>
          </cell>
          <cell r="J3179" t="str">
            <v>mRNA</v>
          </cell>
          <cell r="K3179" t="str">
            <v>刘学成</v>
          </cell>
          <cell r="L3179">
            <v>69.29</v>
          </cell>
        </row>
        <row r="3179">
          <cell r="P3179" t="e">
            <v>#DIV/0!</v>
          </cell>
          <cell r="Q3179">
            <v>25</v>
          </cell>
          <cell r="R3179">
            <v>1732.25</v>
          </cell>
        </row>
        <row r="3179">
          <cell r="W3179" t="str">
            <v>未磷酸化</v>
          </cell>
          <cell r="X3179" t="str">
            <v>未环化</v>
          </cell>
        </row>
        <row r="3180">
          <cell r="F3180" t="str">
            <v>HGC-Lib-26084440</v>
          </cell>
          <cell r="G3180" t="str">
            <v>N_B_N6616-3M-Poly-AOA-LAH-F-72Y_N_B</v>
          </cell>
          <cell r="H3180">
            <v>6</v>
          </cell>
          <cell r="I3180">
            <v>0</v>
          </cell>
          <cell r="J3180" t="str">
            <v>mRNA</v>
          </cell>
          <cell r="K3180" t="str">
            <v>刘学成</v>
          </cell>
          <cell r="L3180">
            <v>68.29</v>
          </cell>
        </row>
        <row r="3180">
          <cell r="P3180" t="e">
            <v>#DIV/0!</v>
          </cell>
          <cell r="Q3180">
            <v>25</v>
          </cell>
          <cell r="R3180">
            <v>1707.25</v>
          </cell>
        </row>
        <row r="3180">
          <cell r="W3180" t="str">
            <v>未磷酸化</v>
          </cell>
          <cell r="X3180" t="str">
            <v>未环化</v>
          </cell>
        </row>
        <row r="3181">
          <cell r="F3181" t="str">
            <v>HGC-Lib-26084441</v>
          </cell>
          <cell r="G3181" t="str">
            <v>N_B_N6616-3P-Poly-AWBC-HC-M-13Y_N_B</v>
          </cell>
          <cell r="H3181">
            <v>6</v>
          </cell>
          <cell r="I3181">
            <v>0</v>
          </cell>
          <cell r="J3181" t="str">
            <v>mRNA</v>
          </cell>
          <cell r="K3181" t="str">
            <v>刘学成</v>
          </cell>
          <cell r="L3181">
            <v>68.14</v>
          </cell>
        </row>
        <row r="3181">
          <cell r="P3181" t="e">
            <v>#DIV/0!</v>
          </cell>
          <cell r="Q3181">
            <v>25</v>
          </cell>
          <cell r="R3181">
            <v>1703.5</v>
          </cell>
        </row>
        <row r="3181">
          <cell r="W3181" t="str">
            <v>未磷酸化</v>
          </cell>
          <cell r="X3181" t="str">
            <v>未环化</v>
          </cell>
        </row>
        <row r="3182">
          <cell r="F3182" t="str">
            <v>HGC-Lib-26084442</v>
          </cell>
          <cell r="G3182" t="str">
            <v>N_B_N6616-3Q-Poly-AZGQ-M-83Y_N_B</v>
          </cell>
          <cell r="H3182">
            <v>6</v>
          </cell>
          <cell r="I3182">
            <v>0</v>
          </cell>
          <cell r="J3182" t="str">
            <v>mRNA</v>
          </cell>
          <cell r="K3182" t="str">
            <v>刘学成</v>
          </cell>
          <cell r="L3182">
            <v>64.98</v>
          </cell>
        </row>
        <row r="3182">
          <cell r="P3182" t="e">
            <v>#DIV/0!</v>
          </cell>
          <cell r="Q3182">
            <v>25</v>
          </cell>
          <cell r="R3182">
            <v>1624.5</v>
          </cell>
        </row>
        <row r="3182">
          <cell r="W3182" t="str">
            <v>未磷酸化</v>
          </cell>
          <cell r="X3182" t="str">
            <v>未环化</v>
          </cell>
        </row>
        <row r="3183">
          <cell r="F3183" t="str">
            <v>HGC-Lib-26084443</v>
          </cell>
          <cell r="G3183" t="str">
            <v>N_B_N6616-3R-Poly-AXFZ-F-93Y_N_B</v>
          </cell>
          <cell r="H3183">
            <v>6</v>
          </cell>
          <cell r="I3183">
            <v>0</v>
          </cell>
          <cell r="J3183" t="str">
            <v>mRNA</v>
          </cell>
          <cell r="K3183" t="str">
            <v>刘学成</v>
          </cell>
          <cell r="L3183">
            <v>73.62</v>
          </cell>
        </row>
        <row r="3183">
          <cell r="P3183" t="e">
            <v>#DIV/0!</v>
          </cell>
          <cell r="Q3183">
            <v>25</v>
          </cell>
          <cell r="R3183">
            <v>1840.5</v>
          </cell>
        </row>
        <row r="3183">
          <cell r="W3183" t="str">
            <v>未磷酸化</v>
          </cell>
          <cell r="X3183" t="str">
            <v>未环化</v>
          </cell>
        </row>
        <row r="3184">
          <cell r="F3184" t="str">
            <v>HGC-Lib-26084444</v>
          </cell>
          <cell r="G3184" t="str">
            <v>N_B_N6616-3S-Poly-AWWD-M-90Y_N_B</v>
          </cell>
          <cell r="H3184">
            <v>6</v>
          </cell>
          <cell r="I3184">
            <v>0</v>
          </cell>
          <cell r="J3184" t="str">
            <v>mRNA</v>
          </cell>
          <cell r="K3184" t="str">
            <v>刘学成</v>
          </cell>
          <cell r="L3184">
            <v>74.44</v>
          </cell>
        </row>
        <row r="3184">
          <cell r="P3184" t="e">
            <v>#DIV/0!</v>
          </cell>
          <cell r="Q3184">
            <v>25</v>
          </cell>
          <cell r="R3184">
            <v>1861</v>
          </cell>
        </row>
        <row r="3184">
          <cell r="W3184" t="str">
            <v>未磷酸化</v>
          </cell>
          <cell r="X3184" t="str">
            <v>未环化</v>
          </cell>
        </row>
        <row r="3185">
          <cell r="F3185" t="str">
            <v>HGC-Lib-26084445</v>
          </cell>
          <cell r="G3185" t="str">
            <v>N_B_N6616-3T-Poly-AYJF-F-80Y_N_B</v>
          </cell>
          <cell r="H3185">
            <v>6</v>
          </cell>
          <cell r="I3185">
            <v>0</v>
          </cell>
          <cell r="J3185" t="str">
            <v>mRNA</v>
          </cell>
          <cell r="K3185" t="str">
            <v>刘学成</v>
          </cell>
          <cell r="L3185">
            <v>74.69</v>
          </cell>
        </row>
        <row r="3185">
          <cell r="P3185" t="e">
            <v>#DIV/0!</v>
          </cell>
          <cell r="Q3185">
            <v>25</v>
          </cell>
          <cell r="R3185">
            <v>1867.25</v>
          </cell>
        </row>
        <row r="3185">
          <cell r="W3185" t="str">
            <v>未磷酸化</v>
          </cell>
          <cell r="X3185" t="str">
            <v>未环化</v>
          </cell>
        </row>
        <row r="3186">
          <cell r="F3186" t="str">
            <v>HGC-Lib-26084446</v>
          </cell>
          <cell r="G3186" t="str">
            <v>N_B_N6616-3U-Poly-ACXF-F-85Y_N_B</v>
          </cell>
          <cell r="H3186">
            <v>6</v>
          </cell>
          <cell r="I3186">
            <v>0</v>
          </cell>
          <cell r="J3186" t="str">
            <v>mRNA</v>
          </cell>
          <cell r="K3186" t="str">
            <v>刘学成</v>
          </cell>
          <cell r="L3186">
            <v>69.92</v>
          </cell>
        </row>
        <row r="3186">
          <cell r="P3186" t="e">
            <v>#DIV/0!</v>
          </cell>
          <cell r="Q3186">
            <v>25</v>
          </cell>
          <cell r="R3186">
            <v>1748</v>
          </cell>
        </row>
        <row r="3186">
          <cell r="W3186" t="str">
            <v>未磷酸化</v>
          </cell>
          <cell r="X3186" t="str">
            <v>未环化</v>
          </cell>
        </row>
        <row r="3187">
          <cell r="F3187" t="str">
            <v>HGC-Lib-26084447</v>
          </cell>
          <cell r="G3187" t="str">
            <v>N_B_N6616-3W-Poly-AYDJ-M-83Y_N_B</v>
          </cell>
          <cell r="H3187">
            <v>6</v>
          </cell>
          <cell r="I3187">
            <v>0</v>
          </cell>
          <cell r="J3187" t="str">
            <v>mRNA</v>
          </cell>
          <cell r="K3187" t="str">
            <v>刘学成</v>
          </cell>
          <cell r="L3187">
            <v>79.1</v>
          </cell>
        </row>
        <row r="3187">
          <cell r="P3187" t="e">
            <v>#DIV/0!</v>
          </cell>
          <cell r="Q3187">
            <v>25</v>
          </cell>
          <cell r="R3187">
            <v>1977.5</v>
          </cell>
        </row>
        <row r="3187">
          <cell r="W3187" t="str">
            <v>未磷酸化</v>
          </cell>
          <cell r="X3187" t="str">
            <v>未环化</v>
          </cell>
        </row>
        <row r="3188">
          <cell r="F3188" t="str">
            <v>HGC-Lib-26084448</v>
          </cell>
          <cell r="G3188" t="str">
            <v>N_B_N6616-3X-Poly-AZJF-F-87Y_N_B</v>
          </cell>
          <cell r="H3188">
            <v>6</v>
          </cell>
          <cell r="I3188">
            <v>0</v>
          </cell>
          <cell r="J3188" t="str">
            <v>mRNA</v>
          </cell>
          <cell r="K3188" t="str">
            <v>刘学成</v>
          </cell>
          <cell r="L3188">
            <v>76.15</v>
          </cell>
        </row>
        <row r="3188">
          <cell r="P3188" t="e">
            <v>#DIV/0!</v>
          </cell>
          <cell r="Q3188">
            <v>25</v>
          </cell>
          <cell r="R3188">
            <v>1903.75</v>
          </cell>
        </row>
        <row r="3188">
          <cell r="W3188" t="str">
            <v>未磷酸化</v>
          </cell>
          <cell r="X3188" t="str">
            <v>未环化</v>
          </cell>
        </row>
        <row r="3189">
          <cell r="F3189" t="str">
            <v>HGC-Lib-26084449</v>
          </cell>
          <cell r="G3189" t="str">
            <v>N_B_N6616-3Y-Poly-AXQZ-F-81Y_N_B</v>
          </cell>
          <cell r="H3189">
            <v>6</v>
          </cell>
          <cell r="I3189">
            <v>0</v>
          </cell>
          <cell r="J3189" t="str">
            <v>mRNA</v>
          </cell>
          <cell r="K3189" t="str">
            <v>刘学成</v>
          </cell>
          <cell r="L3189">
            <v>68.63</v>
          </cell>
        </row>
        <row r="3189">
          <cell r="P3189" t="e">
            <v>#DIV/0!</v>
          </cell>
          <cell r="Q3189">
            <v>25</v>
          </cell>
          <cell r="R3189">
            <v>1715.75</v>
          </cell>
        </row>
        <row r="3189">
          <cell r="W3189" t="str">
            <v>未磷酸化</v>
          </cell>
          <cell r="X3189" t="str">
            <v>未环化</v>
          </cell>
        </row>
        <row r="3190">
          <cell r="F3190" t="str">
            <v>HGC-Lib-26084450</v>
          </cell>
          <cell r="G3190" t="str">
            <v>N_B_N6616-40-Poly-ACMF-F-83Y_N_B</v>
          </cell>
          <cell r="H3190">
            <v>6</v>
          </cell>
          <cell r="I3190">
            <v>0</v>
          </cell>
          <cell r="J3190" t="str">
            <v>mRNA</v>
          </cell>
          <cell r="K3190" t="str">
            <v>刘学成</v>
          </cell>
          <cell r="L3190">
            <v>74.63</v>
          </cell>
        </row>
        <row r="3190">
          <cell r="P3190" t="e">
            <v>#DIV/0!</v>
          </cell>
          <cell r="Q3190">
            <v>25</v>
          </cell>
          <cell r="R3190">
            <v>1865.75</v>
          </cell>
        </row>
        <row r="3190">
          <cell r="W3190" t="str">
            <v>未磷酸化</v>
          </cell>
          <cell r="X3190" t="str">
            <v>未环化</v>
          </cell>
        </row>
        <row r="3191">
          <cell r="F3191" t="str">
            <v>HGC-Lib-26084451</v>
          </cell>
          <cell r="G3191" t="str">
            <v>N_B_N6616-41-Poly-ACXZ-F-84Y_N_B</v>
          </cell>
          <cell r="H3191">
            <v>6</v>
          </cell>
          <cell r="I3191">
            <v>0</v>
          </cell>
          <cell r="J3191" t="str">
            <v>mRNA</v>
          </cell>
          <cell r="K3191" t="str">
            <v>刘学成</v>
          </cell>
          <cell r="L3191">
            <v>66.71</v>
          </cell>
        </row>
        <row r="3191">
          <cell r="P3191" t="e">
            <v>#DIV/0!</v>
          </cell>
          <cell r="Q3191">
            <v>25</v>
          </cell>
          <cell r="R3191">
            <v>1667.75</v>
          </cell>
        </row>
        <row r="3191">
          <cell r="W3191" t="str">
            <v>未磷酸化</v>
          </cell>
          <cell r="X3191" t="str">
            <v>未环化</v>
          </cell>
        </row>
        <row r="3192">
          <cell r="F3192" t="str">
            <v>HGC-Lib-26084452</v>
          </cell>
          <cell r="G3192" t="str">
            <v>N_B_N6616-42-Poly-ATJL-M-87Y_N_B</v>
          </cell>
          <cell r="H3192">
            <v>6</v>
          </cell>
          <cell r="I3192">
            <v>0</v>
          </cell>
          <cell r="J3192" t="str">
            <v>mRNA</v>
          </cell>
          <cell r="K3192" t="str">
            <v>刘学成</v>
          </cell>
          <cell r="L3192">
            <v>69.36</v>
          </cell>
        </row>
        <row r="3192">
          <cell r="P3192" t="e">
            <v>#DIV/0!</v>
          </cell>
          <cell r="Q3192">
            <v>25</v>
          </cell>
          <cell r="R3192">
            <v>1734</v>
          </cell>
        </row>
        <row r="3192">
          <cell r="W3192" t="str">
            <v>未磷酸化</v>
          </cell>
          <cell r="X3192" t="str">
            <v>未环化</v>
          </cell>
        </row>
        <row r="3193">
          <cell r="F3193" t="str">
            <v>HGC-Lib-26084453</v>
          </cell>
          <cell r="G3193" t="str">
            <v>N_B_N6616-43-Poly-AXXB-F-79Y_N_B</v>
          </cell>
          <cell r="H3193">
            <v>6</v>
          </cell>
          <cell r="I3193">
            <v>0</v>
          </cell>
          <cell r="J3193" t="str">
            <v>mRNA</v>
          </cell>
          <cell r="K3193" t="str">
            <v>刘学成</v>
          </cell>
          <cell r="L3193">
            <v>69</v>
          </cell>
        </row>
        <row r="3193">
          <cell r="P3193" t="e">
            <v>#DIV/0!</v>
          </cell>
          <cell r="Q3193">
            <v>25</v>
          </cell>
          <cell r="R3193">
            <v>1725</v>
          </cell>
        </row>
        <row r="3193">
          <cell r="W3193" t="str">
            <v>未磷酸化</v>
          </cell>
          <cell r="X3193" t="str">
            <v>未环化</v>
          </cell>
        </row>
        <row r="3194">
          <cell r="F3194" t="str">
            <v>HGC-Lib-26084454</v>
          </cell>
          <cell r="G3194" t="str">
            <v>N_B_N6616-44-Poly-AZZM-M-81Y_N_B</v>
          </cell>
          <cell r="H3194">
            <v>6</v>
          </cell>
          <cell r="I3194">
            <v>0</v>
          </cell>
          <cell r="J3194" t="str">
            <v>mRNA</v>
          </cell>
          <cell r="K3194" t="str">
            <v>刘学成</v>
          </cell>
          <cell r="L3194">
            <v>71.86</v>
          </cell>
        </row>
        <row r="3194">
          <cell r="P3194" t="e">
            <v>#DIV/0!</v>
          </cell>
          <cell r="Q3194">
            <v>25</v>
          </cell>
          <cell r="R3194">
            <v>1796.5</v>
          </cell>
        </row>
        <row r="3194">
          <cell r="W3194" t="str">
            <v>未磷酸化</v>
          </cell>
          <cell r="X3194" t="str">
            <v>未环化</v>
          </cell>
        </row>
        <row r="3195">
          <cell r="F3195" t="str">
            <v>HGC-Lib-26084455</v>
          </cell>
          <cell r="G3195" t="str">
            <v>N_B_N6616-45-Poly-AHJT-M-83Y_N_B</v>
          </cell>
          <cell r="H3195">
            <v>6</v>
          </cell>
          <cell r="I3195">
            <v>0</v>
          </cell>
          <cell r="J3195" t="str">
            <v>mRNA</v>
          </cell>
          <cell r="K3195" t="str">
            <v>刘学成</v>
          </cell>
          <cell r="L3195">
            <v>80.65</v>
          </cell>
        </row>
        <row r="3195">
          <cell r="P3195" t="e">
            <v>#DIV/0!</v>
          </cell>
          <cell r="Q3195">
            <v>25</v>
          </cell>
          <cell r="R3195">
            <v>2016.25</v>
          </cell>
        </row>
        <row r="3195">
          <cell r="W3195" t="str">
            <v>未磷酸化</v>
          </cell>
          <cell r="X3195" t="str">
            <v>未环化</v>
          </cell>
        </row>
        <row r="3196">
          <cell r="F3196" t="str">
            <v>HGC-Lib-26084456</v>
          </cell>
          <cell r="G3196" t="str">
            <v>N_B_N6616-46-Poly-ATFG-M-80Y_N_B</v>
          </cell>
          <cell r="H3196">
            <v>6</v>
          </cell>
          <cell r="I3196">
            <v>0</v>
          </cell>
          <cell r="J3196" t="str">
            <v>mRNA</v>
          </cell>
          <cell r="K3196" t="str">
            <v>刘学成</v>
          </cell>
          <cell r="L3196">
            <v>73.78</v>
          </cell>
        </row>
        <row r="3196">
          <cell r="P3196" t="e">
            <v>#DIV/0!</v>
          </cell>
          <cell r="Q3196">
            <v>25</v>
          </cell>
          <cell r="R3196">
            <v>1844.5</v>
          </cell>
        </row>
        <row r="3196">
          <cell r="W3196" t="str">
            <v>未磷酸化</v>
          </cell>
          <cell r="X3196" t="str">
            <v>未环化</v>
          </cell>
        </row>
        <row r="3197">
          <cell r="F3197" t="str">
            <v>HGC-Lib-26084457</v>
          </cell>
          <cell r="G3197" t="str">
            <v>N_B_N6616-47-Poly-AZFC-M-91Y_N_B</v>
          </cell>
          <cell r="H3197">
            <v>6</v>
          </cell>
          <cell r="I3197">
            <v>0</v>
          </cell>
          <cell r="J3197" t="str">
            <v>mRNA</v>
          </cell>
          <cell r="K3197" t="str">
            <v>刘学成</v>
          </cell>
          <cell r="L3197">
            <v>80.23</v>
          </cell>
        </row>
        <row r="3197">
          <cell r="P3197" t="e">
            <v>#DIV/0!</v>
          </cell>
          <cell r="Q3197">
            <v>25</v>
          </cell>
          <cell r="R3197">
            <v>2005.75</v>
          </cell>
        </row>
        <row r="3197">
          <cell r="W3197" t="str">
            <v>未磷酸化</v>
          </cell>
          <cell r="X3197" t="str">
            <v>未环化</v>
          </cell>
        </row>
        <row r="3198">
          <cell r="F3198" t="str">
            <v>HGC-Lib-26084458</v>
          </cell>
          <cell r="G3198" t="str">
            <v>N_B_N6616-48-Poly-AZFM-F-88Y_N_B</v>
          </cell>
          <cell r="H3198">
            <v>6</v>
          </cell>
          <cell r="I3198">
            <v>0</v>
          </cell>
          <cell r="J3198" t="str">
            <v>mRNA</v>
          </cell>
          <cell r="K3198" t="str">
            <v>刘学成</v>
          </cell>
          <cell r="L3198">
            <v>72.31</v>
          </cell>
        </row>
        <row r="3198">
          <cell r="P3198" t="e">
            <v>#DIV/0!</v>
          </cell>
          <cell r="Q3198">
            <v>25</v>
          </cell>
          <cell r="R3198">
            <v>1807.75</v>
          </cell>
        </row>
        <row r="3198">
          <cell r="W3198" t="str">
            <v>未磷酸化</v>
          </cell>
          <cell r="X3198" t="str">
            <v>未环化</v>
          </cell>
        </row>
        <row r="3199">
          <cell r="F3199" t="str">
            <v>HGC-Lib-26084459</v>
          </cell>
          <cell r="G3199" t="str">
            <v>N_B_N6616-49-Poly-AZZQ-M-90Y_N_B</v>
          </cell>
          <cell r="H3199">
            <v>6</v>
          </cell>
          <cell r="I3199">
            <v>0</v>
          </cell>
          <cell r="J3199" t="str">
            <v>mRNA</v>
          </cell>
          <cell r="K3199" t="str">
            <v>刘学成</v>
          </cell>
          <cell r="L3199">
            <v>74.84</v>
          </cell>
        </row>
        <row r="3199">
          <cell r="P3199" t="e">
            <v>#DIV/0!</v>
          </cell>
          <cell r="Q3199">
            <v>25</v>
          </cell>
          <cell r="R3199">
            <v>1871</v>
          </cell>
        </row>
        <row r="3199">
          <cell r="W3199" t="str">
            <v>未磷酸化</v>
          </cell>
          <cell r="X3199" t="str">
            <v>未环化</v>
          </cell>
        </row>
        <row r="3200">
          <cell r="F3200" t="str">
            <v>HGC-Lib-26084460</v>
          </cell>
          <cell r="G3200" t="str">
            <v>N_B_N6616-4A-Poly-ATYQ-F-82Y_N_B</v>
          </cell>
          <cell r="H3200">
            <v>6</v>
          </cell>
          <cell r="I3200">
            <v>0</v>
          </cell>
          <cell r="J3200" t="str">
            <v>mRNA</v>
          </cell>
          <cell r="K3200" t="str">
            <v>刘学成</v>
          </cell>
          <cell r="L3200">
            <v>75.59</v>
          </cell>
        </row>
        <row r="3200">
          <cell r="P3200" t="e">
            <v>#DIV/0!</v>
          </cell>
          <cell r="Q3200">
            <v>25</v>
          </cell>
          <cell r="R3200">
            <v>1889.75</v>
          </cell>
        </row>
        <row r="3200">
          <cell r="W3200" t="str">
            <v>未磷酸化</v>
          </cell>
          <cell r="X3200" t="str">
            <v>未环化</v>
          </cell>
        </row>
        <row r="3201">
          <cell r="F3201" t="str">
            <v>HGC-Lib-26084461</v>
          </cell>
          <cell r="G3201" t="str">
            <v>N_B_N6616-4B-Poly-ALQX-F-81Y_N_B</v>
          </cell>
          <cell r="H3201">
            <v>6</v>
          </cell>
          <cell r="I3201">
            <v>0</v>
          </cell>
          <cell r="J3201" t="str">
            <v>mRNA</v>
          </cell>
          <cell r="K3201" t="str">
            <v>刘学成</v>
          </cell>
          <cell r="L3201">
            <v>63.82</v>
          </cell>
        </row>
        <row r="3201">
          <cell r="P3201" t="e">
            <v>#DIV/0!</v>
          </cell>
          <cell r="Q3201">
            <v>25</v>
          </cell>
          <cell r="R3201">
            <v>1595.5</v>
          </cell>
        </row>
        <row r="3201">
          <cell r="W3201" t="str">
            <v>未磷酸化</v>
          </cell>
          <cell r="X3201" t="str">
            <v>未环化</v>
          </cell>
        </row>
        <row r="3202">
          <cell r="F3202" t="str">
            <v>HGC-Lib-26084462</v>
          </cell>
          <cell r="G3202" t="str">
            <v>N_B_N6616-4C-Poly-ASCC-M-83Y_N_B</v>
          </cell>
          <cell r="H3202">
            <v>6</v>
          </cell>
          <cell r="I3202">
            <v>0</v>
          </cell>
          <cell r="J3202" t="str">
            <v>mRNA</v>
          </cell>
          <cell r="K3202" t="str">
            <v>刘学成</v>
          </cell>
          <cell r="L3202">
            <v>73.51</v>
          </cell>
        </row>
        <row r="3202">
          <cell r="P3202" t="e">
            <v>#DIV/0!</v>
          </cell>
          <cell r="Q3202">
            <v>25</v>
          </cell>
          <cell r="R3202">
            <v>1837.75</v>
          </cell>
        </row>
        <row r="3202">
          <cell r="W3202" t="str">
            <v>未磷酸化</v>
          </cell>
          <cell r="X3202" t="str">
            <v>未环化</v>
          </cell>
        </row>
        <row r="3203">
          <cell r="F3203" t="str">
            <v>HGC-Lib-26084463</v>
          </cell>
          <cell r="G3203" t="str">
            <v>N_B_N6616-4D-Poly-ASFD-F-88Y_N_B</v>
          </cell>
          <cell r="H3203">
            <v>6</v>
          </cell>
          <cell r="I3203">
            <v>0</v>
          </cell>
          <cell r="J3203" t="str">
            <v>mRNA</v>
          </cell>
          <cell r="K3203" t="str">
            <v>刘学成</v>
          </cell>
          <cell r="L3203">
            <v>73.98</v>
          </cell>
        </row>
        <row r="3203">
          <cell r="P3203" t="e">
            <v>#DIV/0!</v>
          </cell>
          <cell r="Q3203">
            <v>25</v>
          </cell>
          <cell r="R3203">
            <v>1849.5</v>
          </cell>
        </row>
        <row r="3203">
          <cell r="W3203" t="str">
            <v>未磷酸化</v>
          </cell>
          <cell r="X3203" t="str">
            <v>未环化</v>
          </cell>
        </row>
        <row r="3204">
          <cell r="F3204" t="str">
            <v>HGC-Lib-26084464</v>
          </cell>
          <cell r="G3204" t="str">
            <v>N_B_N6616-4E-Poly-AXMH-F-81Y_N_B</v>
          </cell>
          <cell r="H3204">
            <v>6</v>
          </cell>
          <cell r="I3204">
            <v>0</v>
          </cell>
          <cell r="J3204" t="str">
            <v>mRNA</v>
          </cell>
          <cell r="K3204" t="str">
            <v>刘学成</v>
          </cell>
          <cell r="L3204">
            <v>69.81</v>
          </cell>
        </row>
        <row r="3204">
          <cell r="P3204" t="e">
            <v>#DIV/0!</v>
          </cell>
          <cell r="Q3204">
            <v>25</v>
          </cell>
          <cell r="R3204">
            <v>1745.25</v>
          </cell>
        </row>
        <row r="3204">
          <cell r="W3204" t="str">
            <v>未磷酸化</v>
          </cell>
          <cell r="X3204" t="str">
            <v>未环化</v>
          </cell>
        </row>
        <row r="3205">
          <cell r="F3205" t="str">
            <v>HGC-Lib-26084465</v>
          </cell>
          <cell r="G3205" t="str">
            <v>N_B_N6616-4F-Poly-ACGX-F-82Y_N_B</v>
          </cell>
          <cell r="H3205">
            <v>6</v>
          </cell>
          <cell r="I3205">
            <v>0</v>
          </cell>
          <cell r="J3205" t="str">
            <v>mRNA</v>
          </cell>
          <cell r="K3205" t="str">
            <v>刘学成</v>
          </cell>
          <cell r="L3205">
            <v>65.95</v>
          </cell>
        </row>
        <row r="3205">
          <cell r="P3205" t="e">
            <v>#DIV/0!</v>
          </cell>
          <cell r="Q3205">
            <v>25</v>
          </cell>
          <cell r="R3205">
            <v>1648.75</v>
          </cell>
        </row>
        <row r="3205">
          <cell r="W3205" t="str">
            <v>未磷酸化</v>
          </cell>
          <cell r="X3205" t="str">
            <v>未环化</v>
          </cell>
        </row>
        <row r="3206">
          <cell r="F3206" t="str">
            <v>HGC-Lib-26084466</v>
          </cell>
          <cell r="G3206" t="str">
            <v>N_B_N6616-4G-Poly-AGBD-F-79Y_N_B</v>
          </cell>
          <cell r="H3206">
            <v>6</v>
          </cell>
          <cell r="I3206">
            <v>0</v>
          </cell>
          <cell r="J3206" t="str">
            <v>mRNA</v>
          </cell>
          <cell r="K3206" t="str">
            <v>刘学成</v>
          </cell>
          <cell r="L3206">
            <v>70.32</v>
          </cell>
        </row>
        <row r="3206">
          <cell r="P3206" t="e">
            <v>#DIV/0!</v>
          </cell>
          <cell r="Q3206">
            <v>25</v>
          </cell>
          <cell r="R3206">
            <v>1758</v>
          </cell>
        </row>
        <row r="3206">
          <cell r="W3206" t="str">
            <v>未磷酸化</v>
          </cell>
          <cell r="X3206" t="str">
            <v>未环化</v>
          </cell>
        </row>
        <row r="3207">
          <cell r="F3207" t="str">
            <v>HGC-Lib-26084467</v>
          </cell>
          <cell r="G3207" t="str">
            <v>N_B_N6616-4H-Poly-ATJL-M-87Y_N_B</v>
          </cell>
          <cell r="H3207">
            <v>6</v>
          </cell>
          <cell r="I3207">
            <v>0</v>
          </cell>
          <cell r="J3207" t="str">
            <v>mRNA</v>
          </cell>
          <cell r="K3207" t="str">
            <v>刘学成</v>
          </cell>
          <cell r="L3207">
            <v>69.9</v>
          </cell>
        </row>
        <row r="3207">
          <cell r="P3207" t="e">
            <v>#DIV/0!</v>
          </cell>
          <cell r="Q3207">
            <v>25</v>
          </cell>
          <cell r="R3207">
            <v>1747.5</v>
          </cell>
        </row>
        <row r="3207">
          <cell r="W3207" t="str">
            <v>未磷酸化</v>
          </cell>
          <cell r="X3207" t="str">
            <v>未环化</v>
          </cell>
        </row>
        <row r="3208">
          <cell r="F3208" t="str">
            <v>HGC-Lib-26084468</v>
          </cell>
          <cell r="G3208" t="str">
            <v>N_B_N6616-4J-Poly-AGWS-M-81Y_N_B</v>
          </cell>
          <cell r="H3208">
            <v>6</v>
          </cell>
          <cell r="I3208">
            <v>0</v>
          </cell>
          <cell r="J3208" t="str">
            <v>mRNA</v>
          </cell>
          <cell r="K3208" t="str">
            <v>刘学成</v>
          </cell>
          <cell r="L3208">
            <v>72.13</v>
          </cell>
        </row>
        <row r="3208">
          <cell r="P3208" t="e">
            <v>#DIV/0!</v>
          </cell>
          <cell r="Q3208">
            <v>25</v>
          </cell>
          <cell r="R3208">
            <v>1803.25</v>
          </cell>
        </row>
        <row r="3208">
          <cell r="W3208" t="str">
            <v>未磷酸化</v>
          </cell>
          <cell r="X3208" t="str">
            <v>未环化</v>
          </cell>
        </row>
        <row r="3209">
          <cell r="F3209" t="str">
            <v>HGC-Lib-26084469</v>
          </cell>
          <cell r="G3209" t="str">
            <v>N_B_N6616-4K-Poly-ALCG-M-93Y_N_B</v>
          </cell>
          <cell r="H3209">
            <v>6</v>
          </cell>
          <cell r="I3209">
            <v>0</v>
          </cell>
          <cell r="J3209" t="str">
            <v>mRNA</v>
          </cell>
          <cell r="K3209" t="str">
            <v>刘学成</v>
          </cell>
          <cell r="L3209">
            <v>68.72</v>
          </cell>
        </row>
        <row r="3209">
          <cell r="P3209" t="e">
            <v>#DIV/0!</v>
          </cell>
          <cell r="Q3209">
            <v>25</v>
          </cell>
          <cell r="R3209">
            <v>1718</v>
          </cell>
        </row>
        <row r="3209">
          <cell r="W3209" t="str">
            <v>未磷酸化</v>
          </cell>
          <cell r="X3209" t="str">
            <v>未环化</v>
          </cell>
        </row>
        <row r="3210">
          <cell r="F3210" t="str">
            <v>HGC-Lib-26084470</v>
          </cell>
          <cell r="G3210" t="str">
            <v>N_B_N6616-4M-Poly-ACFZ-F-80Y_N_B</v>
          </cell>
          <cell r="H3210">
            <v>6</v>
          </cell>
          <cell r="I3210">
            <v>0</v>
          </cell>
          <cell r="J3210" t="str">
            <v>mRNA</v>
          </cell>
          <cell r="K3210" t="str">
            <v>刘学成</v>
          </cell>
          <cell r="L3210">
            <v>66.91</v>
          </cell>
        </row>
        <row r="3210">
          <cell r="P3210" t="e">
            <v>#DIV/0!</v>
          </cell>
          <cell r="Q3210">
            <v>25</v>
          </cell>
          <cell r="R3210">
            <v>1672.75</v>
          </cell>
        </row>
        <row r="3210">
          <cell r="W3210" t="str">
            <v>未磷酸化</v>
          </cell>
          <cell r="X3210" t="str">
            <v>未环化</v>
          </cell>
        </row>
        <row r="3211">
          <cell r="F3211" t="str">
            <v>HGC-Lib-26084471</v>
          </cell>
          <cell r="G3211" t="str">
            <v>N_B_N6616-4N-Poly-AZPZ-F-81Y_N_B</v>
          </cell>
          <cell r="H3211">
            <v>6</v>
          </cell>
          <cell r="I3211">
            <v>0</v>
          </cell>
          <cell r="J3211" t="str">
            <v>mRNA</v>
          </cell>
          <cell r="K3211" t="str">
            <v>刘学成</v>
          </cell>
          <cell r="L3211">
            <v>73.49</v>
          </cell>
        </row>
        <row r="3211">
          <cell r="P3211" t="e">
            <v>#DIV/0!</v>
          </cell>
          <cell r="Q3211">
            <v>25</v>
          </cell>
          <cell r="R3211">
            <v>1837.25</v>
          </cell>
        </row>
        <row r="3211">
          <cell r="W3211" t="str">
            <v>未磷酸化</v>
          </cell>
          <cell r="X3211" t="str">
            <v>未环化</v>
          </cell>
        </row>
        <row r="3212">
          <cell r="F3212" t="str">
            <v>HGC-Lib-26084472</v>
          </cell>
          <cell r="G3212" t="str">
            <v>N_B_N6616-4P-Poly-AZXZ-F-92Y_N_B</v>
          </cell>
          <cell r="H3212">
            <v>6</v>
          </cell>
          <cell r="I3212">
            <v>0</v>
          </cell>
          <cell r="J3212" t="str">
            <v>mRNA</v>
          </cell>
          <cell r="K3212" t="str">
            <v>刘学成</v>
          </cell>
          <cell r="L3212">
            <v>73.59</v>
          </cell>
        </row>
        <row r="3212">
          <cell r="P3212" t="e">
            <v>#DIV/0!</v>
          </cell>
          <cell r="Q3212">
            <v>25</v>
          </cell>
          <cell r="R3212">
            <v>1839.75</v>
          </cell>
        </row>
        <row r="3212">
          <cell r="W3212" t="str">
            <v>未磷酸化</v>
          </cell>
          <cell r="X3212" t="str">
            <v>未环化</v>
          </cell>
        </row>
        <row r="3213">
          <cell r="F3213" t="str">
            <v>HGC-Lib-26084473</v>
          </cell>
          <cell r="G3213" t="str">
            <v>N_B_N6616-4Q-Poly-AWJF-F-88Y_N_B</v>
          </cell>
          <cell r="H3213">
            <v>6</v>
          </cell>
          <cell r="I3213">
            <v>0</v>
          </cell>
          <cell r="J3213" t="str">
            <v>mRNA</v>
          </cell>
          <cell r="K3213" t="str">
            <v>刘学成</v>
          </cell>
          <cell r="L3213">
            <v>70.08</v>
          </cell>
        </row>
        <row r="3213">
          <cell r="P3213" t="e">
            <v>#DIV/0!</v>
          </cell>
          <cell r="Q3213">
            <v>25</v>
          </cell>
          <cell r="R3213">
            <v>1752</v>
          </cell>
        </row>
        <row r="3213">
          <cell r="W3213" t="str">
            <v>未磷酸化</v>
          </cell>
          <cell r="X3213" t="str">
            <v>未环化</v>
          </cell>
        </row>
        <row r="3214">
          <cell r="F3214" t="str">
            <v>HGC-Lib-26084474</v>
          </cell>
          <cell r="G3214" t="str">
            <v>N_B_N6616-4S-Poly-ATBG-M-86Y_N_B</v>
          </cell>
          <cell r="H3214">
            <v>6</v>
          </cell>
          <cell r="I3214">
            <v>0</v>
          </cell>
          <cell r="J3214" t="str">
            <v>mRNA</v>
          </cell>
          <cell r="K3214" t="str">
            <v>刘学成</v>
          </cell>
          <cell r="L3214">
            <v>73.53</v>
          </cell>
        </row>
        <row r="3214">
          <cell r="P3214" t="e">
            <v>#DIV/0!</v>
          </cell>
          <cell r="Q3214">
            <v>25</v>
          </cell>
          <cell r="R3214">
            <v>1838.25</v>
          </cell>
        </row>
        <row r="3214">
          <cell r="W3214" t="str">
            <v>未磷酸化</v>
          </cell>
          <cell r="X3214" t="str">
            <v>未环化</v>
          </cell>
        </row>
        <row r="3215">
          <cell r="F3215" t="str">
            <v>HGC-Lib-26084475</v>
          </cell>
          <cell r="G3215" t="str">
            <v>N_B_N6616-4T-Poly-AHF-ZGQ-M-62Y_N_B</v>
          </cell>
          <cell r="H3215">
            <v>6</v>
          </cell>
          <cell r="I3215">
            <v>0</v>
          </cell>
          <cell r="J3215" t="str">
            <v>mRNA</v>
          </cell>
          <cell r="K3215" t="str">
            <v>刘学成</v>
          </cell>
          <cell r="L3215">
            <v>73.64</v>
          </cell>
        </row>
        <row r="3215">
          <cell r="P3215" t="e">
            <v>#DIV/0!</v>
          </cell>
          <cell r="Q3215">
            <v>25</v>
          </cell>
          <cell r="R3215">
            <v>1841</v>
          </cell>
        </row>
        <row r="3215">
          <cell r="W3215" t="str">
            <v>未磷酸化</v>
          </cell>
          <cell r="X3215" t="str">
            <v>未环化</v>
          </cell>
        </row>
        <row r="3216">
          <cell r="F3216" t="str">
            <v>HGC-Lib-26084476</v>
          </cell>
          <cell r="G3216" t="str">
            <v>N_B_N6616-4U-Poly-AST-ZYG-M-57Y_N_B</v>
          </cell>
          <cell r="H3216">
            <v>6</v>
          </cell>
          <cell r="I3216">
            <v>0</v>
          </cell>
          <cell r="J3216" t="str">
            <v>mRNA</v>
          </cell>
          <cell r="K3216" t="str">
            <v>刘学成</v>
          </cell>
          <cell r="L3216">
            <v>76.97</v>
          </cell>
        </row>
        <row r="3216">
          <cell r="P3216" t="e">
            <v>#DIV/0!</v>
          </cell>
          <cell r="Q3216">
            <v>25</v>
          </cell>
          <cell r="R3216">
            <v>1924.25</v>
          </cell>
        </row>
        <row r="3216">
          <cell r="W3216" t="str">
            <v>未磷酸化</v>
          </cell>
          <cell r="X3216" t="str">
            <v>未环化</v>
          </cell>
        </row>
        <row r="3217">
          <cell r="F3217" t="str">
            <v>HGC-Lib-26084477</v>
          </cell>
          <cell r="G3217" t="str">
            <v>N_B_N6616-4V-Poly-AOB-FL-2026030224-F-36Y_N_B</v>
          </cell>
          <cell r="H3217">
            <v>6</v>
          </cell>
          <cell r="I3217">
            <v>0</v>
          </cell>
          <cell r="J3217" t="str">
            <v>mRNA</v>
          </cell>
          <cell r="K3217" t="str">
            <v>刘学成</v>
          </cell>
          <cell r="L3217">
            <v>70.63</v>
          </cell>
        </row>
        <row r="3217">
          <cell r="P3217" t="e">
            <v>#DIV/0!</v>
          </cell>
          <cell r="Q3217">
            <v>25</v>
          </cell>
          <cell r="R3217">
            <v>1765.75</v>
          </cell>
        </row>
        <row r="3217">
          <cell r="W3217" t="str">
            <v>未磷酸化</v>
          </cell>
          <cell r="X3217" t="str">
            <v>未环化</v>
          </cell>
        </row>
        <row r="3218">
          <cell r="F3218" t="str">
            <v>HGC-Lib-26084478</v>
          </cell>
          <cell r="G3218" t="str">
            <v>N_B_N6616-4W-Poly-AOB-2026030225-M-54Y_N_B</v>
          </cell>
          <cell r="H3218">
            <v>6</v>
          </cell>
          <cell r="I3218">
            <v>0</v>
          </cell>
          <cell r="J3218" t="str">
            <v>mRNA</v>
          </cell>
          <cell r="K3218" t="str">
            <v>刘学成</v>
          </cell>
          <cell r="L3218">
            <v>78.96</v>
          </cell>
        </row>
        <row r="3218">
          <cell r="P3218" t="e">
            <v>#DIV/0!</v>
          </cell>
          <cell r="Q3218">
            <v>25</v>
          </cell>
          <cell r="R3218">
            <v>1974</v>
          </cell>
        </row>
        <row r="3218">
          <cell r="W3218" t="str">
            <v>未磷酸化</v>
          </cell>
          <cell r="X3218" t="str">
            <v>未环化</v>
          </cell>
        </row>
        <row r="3219">
          <cell r="F3219" t="str">
            <v>HGC-Lib-26084479</v>
          </cell>
          <cell r="G3219" t="str">
            <v>N_B_N6616-4X-Poly-AOB-FL-2026030227-F-37Y_N_B</v>
          </cell>
          <cell r="H3219">
            <v>6</v>
          </cell>
          <cell r="I3219">
            <v>0</v>
          </cell>
          <cell r="J3219" t="str">
            <v>mRNA</v>
          </cell>
          <cell r="K3219" t="str">
            <v>刘学成</v>
          </cell>
          <cell r="L3219">
            <v>83.36</v>
          </cell>
        </row>
        <row r="3219">
          <cell r="P3219" t="e">
            <v>#DIV/0!</v>
          </cell>
          <cell r="Q3219">
            <v>25</v>
          </cell>
          <cell r="R3219">
            <v>2084</v>
          </cell>
        </row>
        <row r="3219">
          <cell r="W3219" t="str">
            <v>未磷酸化</v>
          </cell>
          <cell r="X3219" t="str">
            <v>未环化</v>
          </cell>
        </row>
        <row r="3220">
          <cell r="F3220" t="str">
            <v>HGC-Lib-26084480</v>
          </cell>
          <cell r="G3220" t="str">
            <v>N_B_N6616-4Y-Poly-ADB-FL-2026030238-M-37Y_N_B</v>
          </cell>
          <cell r="H3220">
            <v>6</v>
          </cell>
          <cell r="I3220">
            <v>0</v>
          </cell>
          <cell r="J3220" t="str">
            <v>mRNA</v>
          </cell>
          <cell r="K3220" t="str">
            <v>刘学成</v>
          </cell>
          <cell r="L3220">
            <v>48.4</v>
          </cell>
        </row>
        <row r="3220">
          <cell r="P3220" t="e">
            <v>#DIV/0!</v>
          </cell>
          <cell r="Q3220">
            <v>25</v>
          </cell>
          <cell r="R3220">
            <v>1210</v>
          </cell>
        </row>
        <row r="3220">
          <cell r="W3220" t="str">
            <v>未磷酸化</v>
          </cell>
          <cell r="X3220" t="str">
            <v>未环化</v>
          </cell>
        </row>
        <row r="3221">
          <cell r="F3221" t="str">
            <v>HGC-Lib-26084481</v>
          </cell>
          <cell r="G3221" t="str">
            <v>N_B_N6616-4Z-Poly-AWBC-DGY-M-70Y_N_B</v>
          </cell>
          <cell r="H3221">
            <v>6</v>
          </cell>
          <cell r="I3221">
            <v>0</v>
          </cell>
          <cell r="J3221" t="str">
            <v>mRNA</v>
          </cell>
          <cell r="K3221" t="str">
            <v>刘学成</v>
          </cell>
          <cell r="L3221">
            <v>88.36</v>
          </cell>
        </row>
        <row r="3221">
          <cell r="P3221" t="e">
            <v>#DIV/0!</v>
          </cell>
          <cell r="Q3221">
            <v>25</v>
          </cell>
          <cell r="R3221">
            <v>2209</v>
          </cell>
        </row>
        <row r="3221">
          <cell r="W3221" t="str">
            <v>未磷酸化</v>
          </cell>
          <cell r="X3221" t="str">
            <v>未环化</v>
          </cell>
        </row>
        <row r="3222">
          <cell r="F3222" t="str">
            <v>HGC-Lib-26084482</v>
          </cell>
          <cell r="G3222" t="str">
            <v>N_B_N6616-50-Poly-ADB-OB-2026030232-M-36Y_N_B</v>
          </cell>
          <cell r="H3222">
            <v>6</v>
          </cell>
          <cell r="I3222">
            <v>0</v>
          </cell>
          <cell r="J3222" t="str">
            <v>mRNA</v>
          </cell>
          <cell r="K3222" t="str">
            <v>刘学成</v>
          </cell>
          <cell r="L3222">
            <v>67.48</v>
          </cell>
        </row>
        <row r="3222">
          <cell r="P3222" t="e">
            <v>#DIV/0!</v>
          </cell>
          <cell r="Q3222">
            <v>25</v>
          </cell>
          <cell r="R3222">
            <v>1687</v>
          </cell>
        </row>
        <row r="3222">
          <cell r="W3222" t="str">
            <v>未磷酸化</v>
          </cell>
          <cell r="X3222" t="str">
            <v>未环化</v>
          </cell>
        </row>
        <row r="3223">
          <cell r="F3223" t="str">
            <v>HGC-Lib-26084483</v>
          </cell>
          <cell r="G3223" t="str">
            <v>N_B_N6616-51-Poly-ADB-2026030235-F-57Y_N_B</v>
          </cell>
          <cell r="H3223">
            <v>6</v>
          </cell>
          <cell r="I3223">
            <v>0</v>
          </cell>
          <cell r="J3223" t="str">
            <v>mRNA</v>
          </cell>
          <cell r="K3223" t="str">
            <v>刘学成</v>
          </cell>
          <cell r="L3223">
            <v>78.95</v>
          </cell>
        </row>
        <row r="3223">
          <cell r="P3223" t="e">
            <v>#DIV/0!</v>
          </cell>
          <cell r="Q3223">
            <v>25</v>
          </cell>
          <cell r="R3223">
            <v>1973.75</v>
          </cell>
        </row>
        <row r="3223">
          <cell r="W3223" t="str">
            <v>未磷酸化</v>
          </cell>
          <cell r="X3223" t="str">
            <v>未环化</v>
          </cell>
        </row>
        <row r="3224">
          <cell r="F3224" t="str">
            <v>HGC-Lib-26084484</v>
          </cell>
          <cell r="G3224" t="str">
            <v>N_B_N6616-54-Poly-ADB-FL-2026030236-M-47Y_N_B</v>
          </cell>
          <cell r="H3224">
            <v>6</v>
          </cell>
          <cell r="I3224">
            <v>0</v>
          </cell>
          <cell r="J3224" t="str">
            <v>mRNA</v>
          </cell>
          <cell r="K3224" t="str">
            <v>刘学成</v>
          </cell>
          <cell r="L3224">
            <v>73.76</v>
          </cell>
        </row>
        <row r="3224">
          <cell r="P3224" t="e">
            <v>#DIV/0!</v>
          </cell>
          <cell r="Q3224">
            <v>25</v>
          </cell>
          <cell r="R3224">
            <v>1844</v>
          </cell>
        </row>
        <row r="3224">
          <cell r="W3224" t="str">
            <v>未磷酸化</v>
          </cell>
          <cell r="X3224" t="str">
            <v>未环化</v>
          </cell>
        </row>
        <row r="3225">
          <cell r="F3225" t="str">
            <v>HGC-Lib-26084485</v>
          </cell>
          <cell r="G3225" t="str">
            <v>N_B_N6616-55-Poly-AOB-FL-2026030237-F-35Y_N_B</v>
          </cell>
          <cell r="H3225">
            <v>6</v>
          </cell>
          <cell r="I3225">
            <v>0</v>
          </cell>
          <cell r="J3225" t="str">
            <v>mRNA</v>
          </cell>
          <cell r="K3225" t="str">
            <v>刘学成</v>
          </cell>
          <cell r="L3225">
            <v>72.76</v>
          </cell>
        </row>
        <row r="3225">
          <cell r="P3225" t="e">
            <v>#DIV/0!</v>
          </cell>
          <cell r="Q3225">
            <v>25</v>
          </cell>
          <cell r="R3225">
            <v>1819</v>
          </cell>
        </row>
        <row r="3225">
          <cell r="W3225" t="str">
            <v>未磷酸化</v>
          </cell>
          <cell r="X3225" t="str">
            <v>未环化</v>
          </cell>
        </row>
        <row r="3226">
          <cell r="F3226" t="str">
            <v>HGC-Lib-26084486</v>
          </cell>
          <cell r="G3226" t="str">
            <v>N_B_N6616-56-Poly-AFL-2026030229-M-40Y_N_B</v>
          </cell>
          <cell r="H3226">
            <v>6</v>
          </cell>
          <cell r="I3226">
            <v>0</v>
          </cell>
          <cell r="J3226" t="str">
            <v>mRNA</v>
          </cell>
          <cell r="K3226" t="str">
            <v>刘学成</v>
          </cell>
          <cell r="L3226">
            <v>74.32</v>
          </cell>
        </row>
        <row r="3226">
          <cell r="P3226" t="e">
            <v>#DIV/0!</v>
          </cell>
          <cell r="Q3226">
            <v>25</v>
          </cell>
          <cell r="R3226">
            <v>1858</v>
          </cell>
        </row>
        <row r="3226">
          <cell r="W3226" t="str">
            <v>未磷酸化</v>
          </cell>
          <cell r="X3226" t="str">
            <v>未环化</v>
          </cell>
        </row>
        <row r="3227">
          <cell r="F3227" t="str">
            <v>HGC-Lib-26084487</v>
          </cell>
          <cell r="G3227" t="str">
            <v>N_B_N6616-57-Poly-ADB-OB-FL-2026030230-M-37Y_N_B</v>
          </cell>
          <cell r="H3227">
            <v>6</v>
          </cell>
          <cell r="I3227">
            <v>0</v>
          </cell>
          <cell r="J3227" t="str">
            <v>mRNA</v>
          </cell>
          <cell r="K3227" t="str">
            <v>刘学成</v>
          </cell>
          <cell r="L3227">
            <v>68.63</v>
          </cell>
        </row>
        <row r="3227">
          <cell r="P3227" t="e">
            <v>#DIV/0!</v>
          </cell>
          <cell r="Q3227">
            <v>25</v>
          </cell>
          <cell r="R3227">
            <v>1715.75</v>
          </cell>
        </row>
        <row r="3227">
          <cell r="W3227" t="str">
            <v>未磷酸化</v>
          </cell>
          <cell r="X3227" t="str">
            <v>未环化</v>
          </cell>
        </row>
        <row r="3228">
          <cell r="F3228" t="str">
            <v>HGC-Lib-26084488</v>
          </cell>
          <cell r="G3228" t="str">
            <v>N_B_N6616-58-Poly-ADB-2026030231-F-56Y_N_B</v>
          </cell>
          <cell r="H3228">
            <v>6</v>
          </cell>
          <cell r="I3228">
            <v>0</v>
          </cell>
          <cell r="J3228" t="str">
            <v>mRNA</v>
          </cell>
          <cell r="K3228" t="str">
            <v>刘学成</v>
          </cell>
          <cell r="L3228">
            <v>64.2</v>
          </cell>
        </row>
        <row r="3228">
          <cell r="P3228" t="e">
            <v>#DIV/0!</v>
          </cell>
          <cell r="Q3228">
            <v>25</v>
          </cell>
          <cell r="R3228">
            <v>1605</v>
          </cell>
        </row>
        <row r="3228">
          <cell r="W3228" t="str">
            <v>未磷酸化</v>
          </cell>
          <cell r="X3228" t="str">
            <v>未环化</v>
          </cell>
        </row>
        <row r="3229">
          <cell r="F3229" t="str">
            <v>HGC-Lib-26084489</v>
          </cell>
          <cell r="G3229" t="str">
            <v>N_B_N6616-59-Poly-AOB-2026030226-M-35Y_N_B</v>
          </cell>
          <cell r="H3229">
            <v>6</v>
          </cell>
          <cell r="I3229">
            <v>0</v>
          </cell>
          <cell r="J3229" t="str">
            <v>mRNA</v>
          </cell>
          <cell r="K3229" t="str">
            <v>刘学成</v>
          </cell>
          <cell r="L3229">
            <v>68.56</v>
          </cell>
        </row>
        <row r="3229">
          <cell r="P3229" t="e">
            <v>#DIV/0!</v>
          </cell>
          <cell r="Q3229">
            <v>25</v>
          </cell>
          <cell r="R3229">
            <v>1714</v>
          </cell>
        </row>
        <row r="3229">
          <cell r="W3229" t="str">
            <v>未磷酸化</v>
          </cell>
          <cell r="X3229" t="str">
            <v>未环化</v>
          </cell>
        </row>
        <row r="3230">
          <cell r="F3230" t="str">
            <v>HGC-Lib-26084490</v>
          </cell>
          <cell r="G3230" t="str">
            <v>N_B_N6616-5A-Poly-AOB-FL-2026030228-F-38Y_N_B</v>
          </cell>
          <cell r="H3230">
            <v>6</v>
          </cell>
          <cell r="I3230">
            <v>0</v>
          </cell>
          <cell r="J3230" t="str">
            <v>mRNA</v>
          </cell>
          <cell r="K3230" t="str">
            <v>刘学成</v>
          </cell>
          <cell r="L3230">
            <v>71.31</v>
          </cell>
        </row>
        <row r="3230">
          <cell r="P3230" t="e">
            <v>#DIV/0!</v>
          </cell>
          <cell r="Q3230">
            <v>25</v>
          </cell>
          <cell r="R3230">
            <v>1782.75</v>
          </cell>
        </row>
        <row r="3230">
          <cell r="W3230" t="str">
            <v>未磷酸化</v>
          </cell>
          <cell r="X3230" t="str">
            <v>未环化</v>
          </cell>
        </row>
        <row r="3231">
          <cell r="F3231" t="str">
            <v>HGC-Lib-26084491</v>
          </cell>
          <cell r="G3231" t="str">
            <v>N_B_N6616-5B-Poly-ASLE-SWH-M-45Y_N_B</v>
          </cell>
          <cell r="H3231">
            <v>6</v>
          </cell>
          <cell r="I3231">
            <v>0</v>
          </cell>
          <cell r="J3231" t="str">
            <v>mRNA</v>
          </cell>
          <cell r="K3231" t="str">
            <v>刘学成</v>
          </cell>
          <cell r="L3231">
            <v>73.31</v>
          </cell>
        </row>
        <row r="3231">
          <cell r="P3231" t="e">
            <v>#DIV/0!</v>
          </cell>
          <cell r="Q3231">
            <v>25</v>
          </cell>
          <cell r="R3231">
            <v>1832.75</v>
          </cell>
        </row>
        <row r="3231">
          <cell r="W3231" t="str">
            <v>未磷酸化</v>
          </cell>
          <cell r="X3231" t="str">
            <v>未环化</v>
          </cell>
        </row>
        <row r="3232">
          <cell r="F3232" t="str">
            <v>HGC-Lib-26084492</v>
          </cell>
          <cell r="G3232" t="str">
            <v>N_B_N6616-5C-Poly-AWBC-ZJK-M-51Y_N_B</v>
          </cell>
          <cell r="H3232">
            <v>6</v>
          </cell>
          <cell r="I3232">
            <v>0</v>
          </cell>
          <cell r="J3232" t="str">
            <v>mRNA</v>
          </cell>
          <cell r="K3232" t="str">
            <v>刘学成</v>
          </cell>
          <cell r="L3232">
            <v>74.57</v>
          </cell>
        </row>
        <row r="3232">
          <cell r="P3232" t="e">
            <v>#DIV/0!</v>
          </cell>
          <cell r="Q3232">
            <v>25</v>
          </cell>
          <cell r="R3232">
            <v>1864.25</v>
          </cell>
        </row>
        <row r="3232">
          <cell r="W3232" t="str">
            <v>未磷酸化</v>
          </cell>
          <cell r="X3232" t="str">
            <v>未环化</v>
          </cell>
        </row>
        <row r="3233">
          <cell r="F3233" t="str">
            <v>HGC-Lib-26084493</v>
          </cell>
          <cell r="G3233" t="str">
            <v>N_B_N6616-5E-Poly-ADB-2026030282-F-59Y_N_B</v>
          </cell>
          <cell r="H3233">
            <v>6</v>
          </cell>
          <cell r="I3233">
            <v>0</v>
          </cell>
          <cell r="J3233" t="str">
            <v>mRNA</v>
          </cell>
          <cell r="K3233" t="str">
            <v>刘学成</v>
          </cell>
          <cell r="L3233">
            <v>61.92</v>
          </cell>
        </row>
        <row r="3233">
          <cell r="P3233" t="e">
            <v>#DIV/0!</v>
          </cell>
          <cell r="Q3233">
            <v>25</v>
          </cell>
          <cell r="R3233">
            <v>1548</v>
          </cell>
        </row>
        <row r="3233">
          <cell r="W3233" t="str">
            <v>未磷酸化</v>
          </cell>
          <cell r="X3233" t="str">
            <v>未环化</v>
          </cell>
        </row>
        <row r="3234">
          <cell r="F3234" t="str">
            <v>HGC-Lib-26084494</v>
          </cell>
          <cell r="G3234" t="str">
            <v>N_B_N6616-5G-Poly-ADB-2026030280-M-30Y_N_B</v>
          </cell>
          <cell r="H3234">
            <v>6</v>
          </cell>
          <cell r="I3234">
            <v>0</v>
          </cell>
          <cell r="J3234" t="str">
            <v>mRNA</v>
          </cell>
          <cell r="K3234" t="str">
            <v>刘学成</v>
          </cell>
          <cell r="L3234">
            <v>77.8</v>
          </cell>
        </row>
        <row r="3234">
          <cell r="P3234" t="e">
            <v>#DIV/0!</v>
          </cell>
          <cell r="Q3234">
            <v>25</v>
          </cell>
          <cell r="R3234">
            <v>1945</v>
          </cell>
        </row>
        <row r="3234">
          <cell r="W3234" t="str">
            <v>未磷酸化</v>
          </cell>
          <cell r="X3234" t="str">
            <v>未环化</v>
          </cell>
        </row>
        <row r="3235">
          <cell r="F3235" t="str">
            <v>HGC-Lib-26084495</v>
          </cell>
          <cell r="G3235" t="str">
            <v>N_B_N6616-5H-Poly-AFL-2026030279-F-44Y_N_B</v>
          </cell>
          <cell r="H3235">
            <v>6</v>
          </cell>
          <cell r="I3235">
            <v>0</v>
          </cell>
          <cell r="J3235" t="str">
            <v>mRNA</v>
          </cell>
          <cell r="K3235" t="str">
            <v>刘学成</v>
          </cell>
          <cell r="L3235">
            <v>73.37</v>
          </cell>
        </row>
        <row r="3235">
          <cell r="P3235" t="e">
            <v>#DIV/0!</v>
          </cell>
          <cell r="Q3235">
            <v>25</v>
          </cell>
          <cell r="R3235">
            <v>1834.25</v>
          </cell>
        </row>
        <row r="3235">
          <cell r="W3235" t="str">
            <v>未磷酸化</v>
          </cell>
          <cell r="X3235" t="str">
            <v>未环化</v>
          </cell>
        </row>
        <row r="3236">
          <cell r="F3236" t="str">
            <v>HGC-Lib-26084496</v>
          </cell>
          <cell r="G3236" t="str">
            <v>N_B_N6616-5J-Poly-AFL-2026030278-F-60Y_N_B</v>
          </cell>
          <cell r="H3236">
            <v>6</v>
          </cell>
          <cell r="I3236">
            <v>0</v>
          </cell>
          <cell r="J3236" t="str">
            <v>mRNA</v>
          </cell>
          <cell r="K3236" t="str">
            <v>刘学成</v>
          </cell>
          <cell r="L3236">
            <v>75.86</v>
          </cell>
        </row>
        <row r="3236">
          <cell r="P3236" t="e">
            <v>#DIV/0!</v>
          </cell>
          <cell r="Q3236">
            <v>25</v>
          </cell>
          <cell r="R3236">
            <v>1896.5</v>
          </cell>
        </row>
        <row r="3236">
          <cell r="W3236" t="str">
            <v>未磷酸化</v>
          </cell>
          <cell r="X3236" t="str">
            <v>未环化</v>
          </cell>
        </row>
        <row r="3237">
          <cell r="F3237" t="str">
            <v>HGC-Lib-26084497</v>
          </cell>
          <cell r="G3237" t="str">
            <v>N_B_N6616-5M-Poly-AOB-2026030276-M-38Y_N_B</v>
          </cell>
          <cell r="H3237">
            <v>6</v>
          </cell>
          <cell r="I3237">
            <v>0</v>
          </cell>
          <cell r="J3237" t="str">
            <v>mRNA</v>
          </cell>
          <cell r="K3237" t="str">
            <v>刘学成</v>
          </cell>
          <cell r="L3237">
            <v>77.96</v>
          </cell>
        </row>
        <row r="3237">
          <cell r="P3237" t="e">
            <v>#DIV/0!</v>
          </cell>
          <cell r="Q3237">
            <v>25</v>
          </cell>
          <cell r="R3237">
            <v>1949</v>
          </cell>
        </row>
        <row r="3237">
          <cell r="W3237" t="str">
            <v>未磷酸化</v>
          </cell>
          <cell r="X3237" t="str">
            <v>未环化</v>
          </cell>
        </row>
        <row r="3238">
          <cell r="F3238" t="str">
            <v>HGC-Lib-26084498</v>
          </cell>
          <cell r="G3238" t="str">
            <v>N_B_N6616-5N-Poly-ACAD-KMC-M-68Y_N_B</v>
          </cell>
          <cell r="H3238">
            <v>6</v>
          </cell>
          <cell r="I3238">
            <v>0</v>
          </cell>
          <cell r="J3238" t="str">
            <v>mRNA</v>
          </cell>
          <cell r="K3238" t="str">
            <v>刘学成</v>
          </cell>
          <cell r="L3238">
            <v>73.58</v>
          </cell>
        </row>
        <row r="3238">
          <cell r="P3238" t="e">
            <v>#DIV/0!</v>
          </cell>
          <cell r="Q3238">
            <v>25</v>
          </cell>
          <cell r="R3238">
            <v>1839.5</v>
          </cell>
        </row>
        <row r="3238">
          <cell r="W3238" t="str">
            <v>未磷酸化</v>
          </cell>
          <cell r="X3238" t="str">
            <v>未环化</v>
          </cell>
        </row>
        <row r="3239">
          <cell r="F3239" t="str">
            <v>HGC-Lib-26084499</v>
          </cell>
          <cell r="G3239" t="str">
            <v>N_B_N6616-5R-Poly-AOB-FL-2026030283-M-66Y_N_B</v>
          </cell>
          <cell r="H3239">
            <v>6</v>
          </cell>
          <cell r="I3239">
            <v>0</v>
          </cell>
          <cell r="J3239" t="str">
            <v>mRNA</v>
          </cell>
          <cell r="K3239" t="str">
            <v>刘学成</v>
          </cell>
          <cell r="L3239">
            <v>76.49</v>
          </cell>
        </row>
        <row r="3239">
          <cell r="P3239" t="e">
            <v>#DIV/0!</v>
          </cell>
          <cell r="Q3239">
            <v>25</v>
          </cell>
          <cell r="R3239">
            <v>1912.25</v>
          </cell>
        </row>
        <row r="3239">
          <cell r="W3239" t="str">
            <v>未磷酸化</v>
          </cell>
          <cell r="X3239" t="str">
            <v>未环化</v>
          </cell>
        </row>
        <row r="3240">
          <cell r="F3240" t="str">
            <v>HGC-Lib-26084500</v>
          </cell>
          <cell r="G3240" t="str">
            <v>N_B_N6616-5S-Poly-ACAD-WCL-M-67Y_N_B</v>
          </cell>
          <cell r="H3240">
            <v>6</v>
          </cell>
          <cell r="I3240">
            <v>0</v>
          </cell>
          <cell r="J3240" t="str">
            <v>mRNA</v>
          </cell>
          <cell r="K3240" t="str">
            <v>刘学成</v>
          </cell>
          <cell r="L3240">
            <v>73.64</v>
          </cell>
        </row>
        <row r="3240">
          <cell r="P3240" t="e">
            <v>#DIV/0!</v>
          </cell>
          <cell r="Q3240">
            <v>25</v>
          </cell>
          <cell r="R3240">
            <v>1841</v>
          </cell>
        </row>
        <row r="3240">
          <cell r="W3240" t="str">
            <v>未磷酸化</v>
          </cell>
          <cell r="X3240" t="str">
            <v>未环化</v>
          </cell>
        </row>
        <row r="3241">
          <cell r="F3241" t="str">
            <v>HGC-Lib-26084501</v>
          </cell>
          <cell r="G3241" t="str">
            <v>N_B_N6616-5U-Poly-ACAD-XNL-M-66Y_N_B</v>
          </cell>
          <cell r="H3241">
            <v>6</v>
          </cell>
          <cell r="I3241">
            <v>0</v>
          </cell>
          <cell r="J3241" t="str">
            <v>mRNA</v>
          </cell>
          <cell r="K3241" t="str">
            <v>刘学成</v>
          </cell>
          <cell r="L3241">
            <v>73.93</v>
          </cell>
        </row>
        <row r="3241">
          <cell r="P3241" t="e">
            <v>#DIV/0!</v>
          </cell>
          <cell r="Q3241">
            <v>25</v>
          </cell>
          <cell r="R3241">
            <v>1848.25</v>
          </cell>
        </row>
        <row r="3241">
          <cell r="W3241" t="str">
            <v>未磷酸化</v>
          </cell>
          <cell r="X3241" t="str">
            <v>未环化</v>
          </cell>
        </row>
        <row r="3242">
          <cell r="F3242" t="str">
            <v>HGC-Lib-26084502</v>
          </cell>
          <cell r="G3242" t="str">
            <v>N_B_N6616-5W-Poly-ACAD-YYC-M-53Y_N_B</v>
          </cell>
          <cell r="H3242">
            <v>6</v>
          </cell>
          <cell r="I3242">
            <v>0</v>
          </cell>
          <cell r="J3242" t="str">
            <v>mRNA</v>
          </cell>
          <cell r="K3242" t="str">
            <v>刘学成</v>
          </cell>
          <cell r="L3242">
            <v>71.12</v>
          </cell>
        </row>
        <row r="3242">
          <cell r="P3242" t="e">
            <v>#DIV/0!</v>
          </cell>
          <cell r="Q3242">
            <v>25</v>
          </cell>
          <cell r="R3242">
            <v>1778</v>
          </cell>
        </row>
        <row r="3242">
          <cell r="W3242" t="str">
            <v>未磷酸化</v>
          </cell>
          <cell r="X3242" t="str">
            <v>未环化</v>
          </cell>
        </row>
        <row r="3243">
          <cell r="F3243" t="str">
            <v>HGC-Lib-26084503</v>
          </cell>
          <cell r="G3243" t="str">
            <v>N_B_N6616-5X-Poly-ACAD-TSP-M-69Y_N_B</v>
          </cell>
          <cell r="H3243">
            <v>6</v>
          </cell>
          <cell r="I3243">
            <v>0</v>
          </cell>
          <cell r="J3243" t="str">
            <v>mRNA</v>
          </cell>
          <cell r="K3243" t="str">
            <v>刘学成</v>
          </cell>
          <cell r="L3243">
            <v>75.54</v>
          </cell>
        </row>
        <row r="3243">
          <cell r="P3243" t="e">
            <v>#DIV/0!</v>
          </cell>
          <cell r="Q3243">
            <v>25</v>
          </cell>
          <cell r="R3243">
            <v>1888.5</v>
          </cell>
        </row>
        <row r="3243">
          <cell r="W3243" t="str">
            <v>未磷酸化</v>
          </cell>
          <cell r="X3243" t="str">
            <v>未环化</v>
          </cell>
        </row>
        <row r="3244">
          <cell r="F3244" t="str">
            <v>HGC-Lib-26084504</v>
          </cell>
          <cell r="G3244" t="str">
            <v>N_B_N6616-5Z-Poly-AWBC-WXL-F-76Y_N_B</v>
          </cell>
          <cell r="H3244">
            <v>6</v>
          </cell>
          <cell r="I3244">
            <v>0</v>
          </cell>
          <cell r="J3244" t="str">
            <v>mRNA</v>
          </cell>
          <cell r="K3244" t="str">
            <v>刘学成</v>
          </cell>
          <cell r="L3244">
            <v>78.6</v>
          </cell>
        </row>
        <row r="3244">
          <cell r="P3244" t="e">
            <v>#DIV/0!</v>
          </cell>
          <cell r="Q3244">
            <v>25</v>
          </cell>
          <cell r="R3244">
            <v>1965</v>
          </cell>
        </row>
        <row r="3244">
          <cell r="W3244" t="str">
            <v>未磷酸化</v>
          </cell>
          <cell r="X3244" t="str">
            <v>未环化</v>
          </cell>
        </row>
        <row r="3245">
          <cell r="F3245" t="str">
            <v>HGC-Lib-26084505</v>
          </cell>
          <cell r="G3245" t="str">
            <v>N_B_N6616-60-Poly-ACAD-HXJ-M-67Y_N_B</v>
          </cell>
          <cell r="H3245">
            <v>6</v>
          </cell>
          <cell r="I3245">
            <v>0</v>
          </cell>
          <cell r="J3245" t="str">
            <v>mRNA</v>
          </cell>
          <cell r="K3245" t="str">
            <v>刘学成</v>
          </cell>
          <cell r="L3245">
            <v>83.43</v>
          </cell>
        </row>
        <row r="3245">
          <cell r="P3245" t="e">
            <v>#DIV/0!</v>
          </cell>
          <cell r="Q3245">
            <v>25</v>
          </cell>
          <cell r="R3245">
            <v>2085.75</v>
          </cell>
        </row>
        <row r="3245">
          <cell r="W3245" t="str">
            <v>未磷酸化</v>
          </cell>
          <cell r="X3245" t="str">
            <v>未环化</v>
          </cell>
        </row>
        <row r="3246">
          <cell r="F3246" t="str">
            <v>HGC-Lib-26084506</v>
          </cell>
          <cell r="G3246" t="str">
            <v>N_B_N6616-61-Poly-ACAD-HMH-F-66Y_N_B</v>
          </cell>
          <cell r="H3246">
            <v>6</v>
          </cell>
          <cell r="I3246">
            <v>0</v>
          </cell>
          <cell r="J3246" t="str">
            <v>mRNA</v>
          </cell>
          <cell r="K3246" t="str">
            <v>刘学成</v>
          </cell>
          <cell r="L3246">
            <v>81.3</v>
          </cell>
        </row>
        <row r="3246">
          <cell r="P3246" t="e">
            <v>#DIV/0!</v>
          </cell>
          <cell r="Q3246">
            <v>25</v>
          </cell>
          <cell r="R3246">
            <v>2032.5</v>
          </cell>
        </row>
        <row r="3246">
          <cell r="W3246" t="str">
            <v>未磷酸化</v>
          </cell>
          <cell r="X3246" t="str">
            <v>未环化</v>
          </cell>
        </row>
        <row r="3247">
          <cell r="F3247" t="str">
            <v>HGC-Lib-26084507</v>
          </cell>
          <cell r="G3247" t="str">
            <v>N_B_N6616-62-Poly-ACAD-HF-YHF-M-53Y_N_B</v>
          </cell>
          <cell r="H3247">
            <v>6</v>
          </cell>
          <cell r="I3247">
            <v>0</v>
          </cell>
          <cell r="J3247" t="str">
            <v>mRNA</v>
          </cell>
          <cell r="K3247" t="str">
            <v>刘学成</v>
          </cell>
          <cell r="L3247">
            <v>79.62</v>
          </cell>
        </row>
        <row r="3247">
          <cell r="P3247" t="e">
            <v>#DIV/0!</v>
          </cell>
          <cell r="Q3247">
            <v>25</v>
          </cell>
          <cell r="R3247">
            <v>1990.5</v>
          </cell>
        </row>
        <row r="3247">
          <cell r="W3247" t="str">
            <v>未磷酸化</v>
          </cell>
          <cell r="X3247" t="str">
            <v>未环化</v>
          </cell>
        </row>
        <row r="3248">
          <cell r="F3248" t="str">
            <v>HGC-Lib-26084508</v>
          </cell>
          <cell r="G3248" t="str">
            <v>N_B_N6616-64-Poly-AFL-2026030261-F-49Y_N_B</v>
          </cell>
          <cell r="H3248">
            <v>6</v>
          </cell>
          <cell r="I3248">
            <v>0</v>
          </cell>
          <cell r="J3248" t="str">
            <v>mRNA</v>
          </cell>
          <cell r="K3248" t="str">
            <v>刘学成</v>
          </cell>
          <cell r="L3248">
            <v>78.74</v>
          </cell>
        </row>
        <row r="3248">
          <cell r="P3248" t="e">
            <v>#DIV/0!</v>
          </cell>
          <cell r="Q3248">
            <v>25</v>
          </cell>
          <cell r="R3248">
            <v>1968.5</v>
          </cell>
        </row>
        <row r="3248">
          <cell r="W3248" t="str">
            <v>未磷酸化</v>
          </cell>
          <cell r="X3248" t="str">
            <v>未环化</v>
          </cell>
        </row>
        <row r="3249">
          <cell r="F3249" t="str">
            <v>HGC-Lib-26084509</v>
          </cell>
          <cell r="G3249" t="str">
            <v>N_B_N6616-66-Poly-AOB-2026030259-M-35Y_N_B</v>
          </cell>
          <cell r="H3249">
            <v>6</v>
          </cell>
          <cell r="I3249">
            <v>0</v>
          </cell>
          <cell r="J3249" t="str">
            <v>mRNA</v>
          </cell>
          <cell r="K3249" t="str">
            <v>刘学成</v>
          </cell>
          <cell r="L3249">
            <v>76.13</v>
          </cell>
        </row>
        <row r="3249">
          <cell r="P3249" t="e">
            <v>#DIV/0!</v>
          </cell>
          <cell r="Q3249">
            <v>25</v>
          </cell>
          <cell r="R3249">
            <v>1903.25</v>
          </cell>
        </row>
        <row r="3249">
          <cell r="W3249" t="str">
            <v>未磷酸化</v>
          </cell>
          <cell r="X3249" t="str">
            <v>未环化</v>
          </cell>
        </row>
        <row r="3250">
          <cell r="F3250" t="str">
            <v>HGC-Lib-26084510</v>
          </cell>
          <cell r="G3250" t="str">
            <v>N_B_N6616-67-Poly-ADB-OB-2026030265-M-62Y_N_B</v>
          </cell>
          <cell r="H3250">
            <v>6</v>
          </cell>
          <cell r="I3250">
            <v>0</v>
          </cell>
          <cell r="J3250" t="str">
            <v>mRNA</v>
          </cell>
          <cell r="K3250" t="str">
            <v>刘学成</v>
          </cell>
          <cell r="L3250">
            <v>77.78</v>
          </cell>
        </row>
        <row r="3250">
          <cell r="P3250" t="e">
            <v>#DIV/0!</v>
          </cell>
          <cell r="Q3250">
            <v>25</v>
          </cell>
          <cell r="R3250">
            <v>1944.5</v>
          </cell>
        </row>
        <row r="3250">
          <cell r="W3250" t="str">
            <v>未磷酸化</v>
          </cell>
          <cell r="X3250" t="str">
            <v>未环化</v>
          </cell>
        </row>
        <row r="3251">
          <cell r="F3251" t="str">
            <v>HGC-Lib-26084511</v>
          </cell>
          <cell r="G3251" t="str">
            <v>N_B_N6616-68-Poly-AWBC-XXX-M-15Y_N_B</v>
          </cell>
          <cell r="H3251">
            <v>6</v>
          </cell>
          <cell r="I3251">
            <v>0</v>
          </cell>
          <cell r="J3251" t="str">
            <v>mRNA</v>
          </cell>
          <cell r="K3251" t="str">
            <v>刘学成</v>
          </cell>
          <cell r="L3251">
            <v>83.83</v>
          </cell>
        </row>
        <row r="3251">
          <cell r="P3251" t="e">
            <v>#DIV/0!</v>
          </cell>
          <cell r="Q3251">
            <v>25</v>
          </cell>
          <cell r="R3251">
            <v>2095.75</v>
          </cell>
        </row>
        <row r="3251">
          <cell r="W3251" t="str">
            <v>未磷酸化</v>
          </cell>
          <cell r="X3251" t="str">
            <v>未环化</v>
          </cell>
        </row>
        <row r="3252">
          <cell r="F3252" t="str">
            <v>HGC-Lib-26084512</v>
          </cell>
          <cell r="G3252" t="str">
            <v>N_B_N6616-69-Poly-AFL-2026030254-F-41Y_N_B</v>
          </cell>
          <cell r="H3252">
            <v>6</v>
          </cell>
          <cell r="I3252">
            <v>0</v>
          </cell>
          <cell r="J3252" t="str">
            <v>mRNA</v>
          </cell>
          <cell r="K3252" t="str">
            <v>刘学成</v>
          </cell>
          <cell r="L3252">
            <v>80.62</v>
          </cell>
        </row>
        <row r="3252">
          <cell r="P3252" t="e">
            <v>#DIV/0!</v>
          </cell>
          <cell r="Q3252">
            <v>25</v>
          </cell>
          <cell r="R3252">
            <v>2015.5</v>
          </cell>
        </row>
        <row r="3252">
          <cell r="W3252" t="str">
            <v>未磷酸化</v>
          </cell>
          <cell r="X3252" t="str">
            <v>未环化</v>
          </cell>
        </row>
        <row r="3253">
          <cell r="F3253" t="str">
            <v>HGC-Lib-26084513</v>
          </cell>
          <cell r="G3253" t="str">
            <v>N_B_N6616-6A-Poly-AWBC-QJM-F-76Y_N_B</v>
          </cell>
          <cell r="H3253">
            <v>6</v>
          </cell>
          <cell r="I3253">
            <v>0</v>
          </cell>
          <cell r="J3253" t="str">
            <v>mRNA</v>
          </cell>
          <cell r="K3253" t="str">
            <v>刘学成</v>
          </cell>
          <cell r="L3253">
            <v>81.5</v>
          </cell>
        </row>
        <row r="3253">
          <cell r="P3253" t="e">
            <v>#DIV/0!</v>
          </cell>
          <cell r="Q3253">
            <v>25</v>
          </cell>
          <cell r="R3253">
            <v>2037.5</v>
          </cell>
        </row>
        <row r="3253">
          <cell r="W3253" t="str">
            <v>未磷酸化</v>
          </cell>
          <cell r="X3253" t="str">
            <v>未环化</v>
          </cell>
        </row>
        <row r="3254">
          <cell r="F3254" t="str">
            <v>HGC-Lib-26084514</v>
          </cell>
          <cell r="G3254" t="str">
            <v>N_B_N6616-6B-Poly-ADB-OB-2026030260-M-63Y_N_B</v>
          </cell>
          <cell r="H3254">
            <v>6</v>
          </cell>
          <cell r="I3254">
            <v>0</v>
          </cell>
          <cell r="J3254" t="str">
            <v>mRNA</v>
          </cell>
          <cell r="K3254" t="str">
            <v>刘学成</v>
          </cell>
          <cell r="L3254">
            <v>78.97</v>
          </cell>
        </row>
        <row r="3254">
          <cell r="P3254" t="e">
            <v>#DIV/0!</v>
          </cell>
          <cell r="Q3254">
            <v>25</v>
          </cell>
          <cell r="R3254">
            <v>1974.25</v>
          </cell>
        </row>
        <row r="3254">
          <cell r="W3254" t="str">
            <v>未磷酸化</v>
          </cell>
          <cell r="X3254" t="str">
            <v>未环化</v>
          </cell>
        </row>
        <row r="3255">
          <cell r="F3255" t="str">
            <v>HGC-Lib-26084515</v>
          </cell>
          <cell r="G3255" t="str">
            <v>N_B_N6616-6C-Poly-AFL-2026030266-F-62Y_N_B</v>
          </cell>
          <cell r="H3255">
            <v>6</v>
          </cell>
          <cell r="I3255">
            <v>0</v>
          </cell>
          <cell r="J3255" t="str">
            <v>mRNA</v>
          </cell>
          <cell r="K3255" t="str">
            <v>刘学成</v>
          </cell>
          <cell r="L3255">
            <v>85.71</v>
          </cell>
        </row>
        <row r="3255">
          <cell r="P3255" t="e">
            <v>#DIV/0!</v>
          </cell>
          <cell r="Q3255">
            <v>25</v>
          </cell>
          <cell r="R3255">
            <v>2142.75</v>
          </cell>
        </row>
        <row r="3255">
          <cell r="W3255" t="str">
            <v>未磷酸化</v>
          </cell>
          <cell r="X3255" t="str">
            <v>未环化</v>
          </cell>
        </row>
        <row r="3256">
          <cell r="F3256" t="str">
            <v>HGC-Lib-26084516</v>
          </cell>
          <cell r="G3256" t="str">
            <v>N_B_N6616-6D-Poly-AFL-2026030264-F-62Y_N_B</v>
          </cell>
          <cell r="H3256">
            <v>6</v>
          </cell>
          <cell r="I3256">
            <v>0</v>
          </cell>
          <cell r="J3256" t="str">
            <v>mRNA</v>
          </cell>
          <cell r="K3256" t="str">
            <v>刘学成</v>
          </cell>
          <cell r="L3256">
            <v>79.69</v>
          </cell>
        </row>
        <row r="3256">
          <cell r="P3256" t="e">
            <v>#DIV/0!</v>
          </cell>
          <cell r="Q3256">
            <v>25</v>
          </cell>
          <cell r="R3256">
            <v>1992.25</v>
          </cell>
        </row>
        <row r="3256">
          <cell r="W3256" t="str">
            <v>未磷酸化</v>
          </cell>
          <cell r="X3256" t="str">
            <v>未环化</v>
          </cell>
        </row>
        <row r="3257">
          <cell r="F3257" t="str">
            <v>HGC-Lib-26084517</v>
          </cell>
          <cell r="G3257" t="str">
            <v>N_B_N6616-6E-Poly-ASLE-TJS-M-39Y_N_B</v>
          </cell>
          <cell r="H3257">
            <v>6</v>
          </cell>
          <cell r="I3257">
            <v>0</v>
          </cell>
          <cell r="J3257" t="str">
            <v>mRNA</v>
          </cell>
          <cell r="K3257" t="str">
            <v>刘学成</v>
          </cell>
          <cell r="L3257">
            <v>81.17</v>
          </cell>
        </row>
        <row r="3257">
          <cell r="P3257" t="e">
            <v>#DIV/0!</v>
          </cell>
          <cell r="Q3257">
            <v>25</v>
          </cell>
          <cell r="R3257">
            <v>2029.25</v>
          </cell>
        </row>
        <row r="3257">
          <cell r="W3257" t="str">
            <v>未磷酸化</v>
          </cell>
          <cell r="X3257" t="str">
            <v>未环化</v>
          </cell>
        </row>
        <row r="3258">
          <cell r="F3258" t="str">
            <v>HGC-Lib-26084518</v>
          </cell>
          <cell r="G3258" t="str">
            <v>N_B_N6616-6F-Poly-AOB-FL-2026030255-F-55Y_N_B</v>
          </cell>
          <cell r="H3258">
            <v>6</v>
          </cell>
          <cell r="I3258">
            <v>0</v>
          </cell>
          <cell r="J3258" t="str">
            <v>mRNA</v>
          </cell>
          <cell r="K3258" t="str">
            <v>刘学成</v>
          </cell>
          <cell r="L3258">
            <v>85.21</v>
          </cell>
        </row>
        <row r="3258">
          <cell r="P3258" t="e">
            <v>#DIV/0!</v>
          </cell>
          <cell r="Q3258">
            <v>25</v>
          </cell>
          <cell r="R3258">
            <v>2130.25</v>
          </cell>
        </row>
        <row r="3258">
          <cell r="W3258" t="str">
            <v>未磷酸化</v>
          </cell>
          <cell r="X3258" t="str">
            <v>未环化</v>
          </cell>
        </row>
        <row r="3259">
          <cell r="F3259" t="str">
            <v>HGC-Lib-26084519</v>
          </cell>
          <cell r="G3259" t="str">
            <v>N_B_N6616-6G-Poly-AWBC-SJM-F-88Y_N_B</v>
          </cell>
          <cell r="H3259">
            <v>6</v>
          </cell>
          <cell r="I3259">
            <v>0</v>
          </cell>
          <cell r="J3259" t="str">
            <v>mRNA</v>
          </cell>
          <cell r="K3259" t="str">
            <v>刘学成</v>
          </cell>
          <cell r="L3259">
            <v>79.67</v>
          </cell>
        </row>
        <row r="3259">
          <cell r="P3259" t="e">
            <v>#DIV/0!</v>
          </cell>
          <cell r="Q3259">
            <v>25</v>
          </cell>
          <cell r="R3259">
            <v>1991.75</v>
          </cell>
        </row>
        <row r="3259">
          <cell r="W3259" t="str">
            <v>未磷酸化</v>
          </cell>
          <cell r="X3259" t="str">
            <v>未环化</v>
          </cell>
        </row>
        <row r="3260">
          <cell r="F3260" t="str">
            <v>HGC-Lib-26084520</v>
          </cell>
          <cell r="G3260" t="str">
            <v>N_B_N6616-6H-Poly-AWBC-GMH-F-55Y_N_B</v>
          </cell>
          <cell r="H3260">
            <v>6</v>
          </cell>
          <cell r="I3260">
            <v>0</v>
          </cell>
          <cell r="J3260" t="str">
            <v>mRNA</v>
          </cell>
          <cell r="K3260" t="str">
            <v>刘学成</v>
          </cell>
          <cell r="L3260">
            <v>80.32</v>
          </cell>
        </row>
        <row r="3260">
          <cell r="P3260" t="e">
            <v>#DIV/0!</v>
          </cell>
          <cell r="Q3260">
            <v>25</v>
          </cell>
          <cell r="R3260">
            <v>2008</v>
          </cell>
        </row>
        <row r="3260">
          <cell r="W3260" t="str">
            <v>未磷酸化</v>
          </cell>
          <cell r="X3260" t="str">
            <v>未环化</v>
          </cell>
        </row>
        <row r="3261">
          <cell r="F3261" t="str">
            <v>HGC-Lib-26084521</v>
          </cell>
          <cell r="G3261" t="str">
            <v>N_B_N6616-6J-Poly-ADB-2026030258-M-49Y_N_B</v>
          </cell>
          <cell r="H3261">
            <v>6</v>
          </cell>
          <cell r="I3261">
            <v>0</v>
          </cell>
          <cell r="J3261" t="str">
            <v>mRNA</v>
          </cell>
          <cell r="K3261" t="str">
            <v>刘学成</v>
          </cell>
          <cell r="L3261">
            <v>78.37</v>
          </cell>
        </row>
        <row r="3261">
          <cell r="P3261" t="e">
            <v>#DIV/0!</v>
          </cell>
          <cell r="Q3261">
            <v>25</v>
          </cell>
          <cell r="R3261">
            <v>1959.25</v>
          </cell>
        </row>
        <row r="3261">
          <cell r="W3261" t="str">
            <v>未磷酸化</v>
          </cell>
          <cell r="X3261" t="str">
            <v>未环化</v>
          </cell>
        </row>
        <row r="3262">
          <cell r="F3262" t="str">
            <v>HGC-Lib-26084522</v>
          </cell>
          <cell r="G3262" t="str">
            <v>N_B_N6616-6K-Poly-AHF-LXM-M-49Y_N_B</v>
          </cell>
          <cell r="H3262">
            <v>6</v>
          </cell>
          <cell r="I3262">
            <v>0</v>
          </cell>
          <cell r="J3262" t="str">
            <v>mRNA</v>
          </cell>
          <cell r="K3262" t="str">
            <v>刘学成</v>
          </cell>
          <cell r="L3262">
            <v>78.16</v>
          </cell>
        </row>
        <row r="3262">
          <cell r="P3262" t="e">
            <v>#DIV/0!</v>
          </cell>
          <cell r="Q3262">
            <v>25</v>
          </cell>
          <cell r="R3262">
            <v>1954</v>
          </cell>
        </row>
        <row r="3262">
          <cell r="W3262" t="str">
            <v>未磷酸化</v>
          </cell>
          <cell r="X3262" t="str">
            <v>未环化</v>
          </cell>
        </row>
        <row r="3263">
          <cell r="F3263" t="str">
            <v>HGC-Lib-26084523</v>
          </cell>
          <cell r="G3263" t="str">
            <v>N_B_N6616-6M-Poly-AFL-2026030263-M-63Y_N_B</v>
          </cell>
          <cell r="H3263">
            <v>6</v>
          </cell>
          <cell r="I3263">
            <v>0</v>
          </cell>
          <cell r="J3263" t="str">
            <v>mRNA</v>
          </cell>
          <cell r="K3263" t="str">
            <v>刘学成</v>
          </cell>
          <cell r="L3263">
            <v>84.61</v>
          </cell>
        </row>
        <row r="3263">
          <cell r="P3263" t="e">
            <v>#DIV/0!</v>
          </cell>
          <cell r="Q3263">
            <v>25</v>
          </cell>
          <cell r="R3263">
            <v>2115.25</v>
          </cell>
        </row>
        <row r="3263">
          <cell r="W3263" t="str">
            <v>未磷酸化</v>
          </cell>
          <cell r="X3263" t="str">
            <v>未环化</v>
          </cell>
        </row>
        <row r="3264">
          <cell r="F3264" t="str">
            <v>HGC-Lib-26084524</v>
          </cell>
          <cell r="G3264" t="str">
            <v>N_B_N6616-6N-Poly-ADB-2026030257-F-47Y_N_B</v>
          </cell>
          <cell r="H3264">
            <v>6</v>
          </cell>
          <cell r="I3264">
            <v>0</v>
          </cell>
          <cell r="J3264" t="str">
            <v>mRNA</v>
          </cell>
          <cell r="K3264" t="str">
            <v>刘学成</v>
          </cell>
          <cell r="L3264">
            <v>88.07</v>
          </cell>
        </row>
        <row r="3264">
          <cell r="P3264" t="e">
            <v>#DIV/0!</v>
          </cell>
          <cell r="Q3264">
            <v>25</v>
          </cell>
          <cell r="R3264">
            <v>2201.75</v>
          </cell>
        </row>
        <row r="3264">
          <cell r="W3264" t="str">
            <v>未磷酸化</v>
          </cell>
          <cell r="X3264" t="str">
            <v>未环化</v>
          </cell>
        </row>
        <row r="3265">
          <cell r="F3265" t="str">
            <v>HGC-Lib-26084525</v>
          </cell>
          <cell r="G3265" t="str">
            <v>N_B_N6616-6P-Poly-ADB-2026030267-M-66Y_N_B</v>
          </cell>
          <cell r="H3265">
            <v>6</v>
          </cell>
          <cell r="I3265">
            <v>0</v>
          </cell>
          <cell r="J3265" t="str">
            <v>mRNA</v>
          </cell>
          <cell r="K3265" t="str">
            <v>刘学成</v>
          </cell>
          <cell r="L3265">
            <v>85.67</v>
          </cell>
        </row>
        <row r="3265">
          <cell r="P3265" t="e">
            <v>#DIV/0!</v>
          </cell>
          <cell r="Q3265">
            <v>25</v>
          </cell>
          <cell r="R3265">
            <v>2141.75</v>
          </cell>
        </row>
        <row r="3265">
          <cell r="W3265" t="str">
            <v>未磷酸化</v>
          </cell>
          <cell r="X3265" t="str">
            <v>未环化</v>
          </cell>
        </row>
        <row r="3266">
          <cell r="F3266" t="str">
            <v>HGC-Lib-26084526</v>
          </cell>
          <cell r="G3266" t="str">
            <v>N_B_N6616-6Q-Poly-ACA-LYY-F-53Y_N_B</v>
          </cell>
          <cell r="H3266">
            <v>6</v>
          </cell>
          <cell r="I3266">
            <v>0</v>
          </cell>
          <cell r="J3266" t="str">
            <v>mRNA</v>
          </cell>
          <cell r="K3266" t="str">
            <v>刘学成</v>
          </cell>
          <cell r="L3266">
            <v>87.78</v>
          </cell>
        </row>
        <row r="3266">
          <cell r="P3266" t="e">
            <v>#DIV/0!</v>
          </cell>
          <cell r="Q3266">
            <v>25</v>
          </cell>
          <cell r="R3266">
            <v>2194.5</v>
          </cell>
        </row>
        <row r="3266">
          <cell r="W3266" t="str">
            <v>未磷酸化</v>
          </cell>
          <cell r="X3266" t="str">
            <v>未环化</v>
          </cell>
        </row>
        <row r="3267">
          <cell r="F3267" t="str">
            <v>HGC-Lib-26084527</v>
          </cell>
          <cell r="G3267" t="str">
            <v>N_B_N6616-6R-Poly-ACA-AFJ-M-59Y_N_B</v>
          </cell>
          <cell r="H3267">
            <v>6</v>
          </cell>
          <cell r="I3267">
            <v>0</v>
          </cell>
          <cell r="J3267" t="str">
            <v>mRNA</v>
          </cell>
          <cell r="K3267" t="str">
            <v>刘学成</v>
          </cell>
          <cell r="L3267">
            <v>83.82</v>
          </cell>
        </row>
        <row r="3267">
          <cell r="P3267" t="e">
            <v>#DIV/0!</v>
          </cell>
          <cell r="Q3267">
            <v>25</v>
          </cell>
          <cell r="R3267">
            <v>2095.5</v>
          </cell>
        </row>
        <row r="3267">
          <cell r="W3267" t="str">
            <v>未磷酸化</v>
          </cell>
          <cell r="X3267" t="str">
            <v>未环化</v>
          </cell>
        </row>
        <row r="3268">
          <cell r="F3268" t="str">
            <v>HGC-Lib-26084528</v>
          </cell>
          <cell r="G3268" t="str">
            <v>N_B_N6616-6S-Poly-AWBC-WSZ-M-76Y_N_B</v>
          </cell>
          <cell r="H3268">
            <v>6</v>
          </cell>
          <cell r="I3268">
            <v>0</v>
          </cell>
          <cell r="J3268" t="str">
            <v>mRNA</v>
          </cell>
          <cell r="K3268" t="str">
            <v>刘学成</v>
          </cell>
          <cell r="L3268">
            <v>81.01</v>
          </cell>
        </row>
        <row r="3268">
          <cell r="P3268" t="e">
            <v>#DIV/0!</v>
          </cell>
          <cell r="Q3268">
            <v>25</v>
          </cell>
          <cell r="R3268">
            <v>2025.25</v>
          </cell>
        </row>
        <row r="3268">
          <cell r="W3268" t="str">
            <v>未磷酸化</v>
          </cell>
          <cell r="X3268" t="str">
            <v>未环化</v>
          </cell>
        </row>
        <row r="3269">
          <cell r="F3269" t="str">
            <v>HGC-Lib-26084529</v>
          </cell>
          <cell r="G3269" t="str">
            <v>N_B_N6616-6T-Poly-ACAD-LJ-M-56Y_N_B</v>
          </cell>
          <cell r="H3269">
            <v>6</v>
          </cell>
          <cell r="I3269">
            <v>0</v>
          </cell>
          <cell r="J3269" t="str">
            <v>mRNA</v>
          </cell>
          <cell r="K3269" t="str">
            <v>刘学成</v>
          </cell>
          <cell r="L3269">
            <v>76.61</v>
          </cell>
        </row>
        <row r="3269">
          <cell r="P3269" t="e">
            <v>#DIV/0!</v>
          </cell>
          <cell r="Q3269">
            <v>25</v>
          </cell>
          <cell r="R3269">
            <v>1915.25</v>
          </cell>
        </row>
        <row r="3269">
          <cell r="W3269" t="str">
            <v>未磷酸化</v>
          </cell>
          <cell r="X3269" t="str">
            <v>未环化</v>
          </cell>
        </row>
        <row r="3270">
          <cell r="F3270" t="str">
            <v>HGC-Lib-26084530</v>
          </cell>
          <cell r="G3270" t="str">
            <v>N_B_N6526-2H-10X3v4hexinliu-fusu_N_B</v>
          </cell>
          <cell r="H3270">
            <v>100</v>
          </cell>
          <cell r="I3270">
            <v>0</v>
          </cell>
          <cell r="J3270" t="str">
            <v>10x3′单细胞转录组</v>
          </cell>
          <cell r="K3270" t="str">
            <v>刘学成</v>
          </cell>
          <cell r="L3270">
            <v>60.11</v>
          </cell>
        </row>
        <row r="3270">
          <cell r="P3270" t="e">
            <v>#DIV/0!</v>
          </cell>
          <cell r="Q3270">
            <v>25</v>
          </cell>
          <cell r="R3270">
            <v>1502.75</v>
          </cell>
        </row>
        <row r="3270">
          <cell r="W3270" t="str">
            <v>未磷酸化</v>
          </cell>
          <cell r="X3270" t="str">
            <v>未环化</v>
          </cell>
        </row>
        <row r="3271">
          <cell r="F3271" t="str">
            <v>HGC-Lib-26084531</v>
          </cell>
          <cell r="G3271" t="str">
            <v>N_B_N6623-7V-10X3v4LYZ-Y_N_B</v>
          </cell>
          <cell r="H3271">
            <v>100</v>
          </cell>
          <cell r="I3271">
            <v>0</v>
          </cell>
          <cell r="J3271" t="str">
            <v>10x3′单细胞转录组</v>
          </cell>
          <cell r="K3271" t="str">
            <v>刘学成</v>
          </cell>
          <cell r="L3271">
            <v>75.98</v>
          </cell>
        </row>
        <row r="3271">
          <cell r="P3271" t="e">
            <v>#DIV/0!</v>
          </cell>
          <cell r="Q3271">
            <v>25</v>
          </cell>
          <cell r="R3271">
            <v>1899.5</v>
          </cell>
        </row>
        <row r="3271">
          <cell r="W3271" t="str">
            <v>未磷酸化</v>
          </cell>
          <cell r="X3271" t="str">
            <v>未环化</v>
          </cell>
        </row>
        <row r="3272">
          <cell r="F3272" t="str">
            <v>HGC-Lib-26084532</v>
          </cell>
          <cell r="G3272" t="str">
            <v>N_B_N6623-7W-10X3v4LYZ-J_N_B</v>
          </cell>
          <cell r="H3272">
            <v>100</v>
          </cell>
          <cell r="I3272">
            <v>0</v>
          </cell>
          <cell r="J3272" t="str">
            <v>10x3′单细胞转录组</v>
          </cell>
          <cell r="K3272" t="str">
            <v>王煜杰</v>
          </cell>
          <cell r="L3272">
            <v>38.83</v>
          </cell>
        </row>
        <row r="3272">
          <cell r="P3272" t="e">
            <v>#DIV/0!</v>
          </cell>
          <cell r="Q3272">
            <v>25</v>
          </cell>
          <cell r="R3272">
            <v>970.75</v>
          </cell>
        </row>
        <row r="3272">
          <cell r="W3272" t="str">
            <v>未磷酸化</v>
          </cell>
          <cell r="X3272" t="str">
            <v>未环化</v>
          </cell>
        </row>
        <row r="3273">
          <cell r="F3273" t="str">
            <v>HGC-Lib-26084533</v>
          </cell>
          <cell r="G3273" t="str">
            <v>N_B_N6623-7X-10X3v4LYZ-YX_N_B</v>
          </cell>
          <cell r="H3273">
            <v>100</v>
          </cell>
          <cell r="I3273">
            <v>0</v>
          </cell>
          <cell r="J3273" t="str">
            <v>10x3′单细胞转录组</v>
          </cell>
          <cell r="K3273" t="str">
            <v>王煜杰</v>
          </cell>
          <cell r="L3273">
            <v>20.38</v>
          </cell>
        </row>
        <row r="3273">
          <cell r="P3273" t="e">
            <v>#DIV/0!</v>
          </cell>
          <cell r="Q3273">
            <v>25</v>
          </cell>
          <cell r="R3273">
            <v>509.5</v>
          </cell>
        </row>
        <row r="3273">
          <cell r="W3273" t="str">
            <v>未磷酸化</v>
          </cell>
          <cell r="X3273" t="str">
            <v>未环化</v>
          </cell>
        </row>
        <row r="3274">
          <cell r="F3274" t="str">
            <v>HGC-Lib-26084534</v>
          </cell>
          <cell r="G3274" t="str">
            <v>N_B_N6701-3H-10X3v4CTRL_1_N_B</v>
          </cell>
          <cell r="H3274">
            <v>100</v>
          </cell>
          <cell r="I3274">
            <v>0</v>
          </cell>
          <cell r="J3274" t="str">
            <v>10x3′单细胞转录组</v>
          </cell>
          <cell r="K3274" t="str">
            <v>王煜杰</v>
          </cell>
          <cell r="L3274">
            <v>26.45</v>
          </cell>
        </row>
        <row r="3274">
          <cell r="P3274" t="e">
            <v>#DIV/0!</v>
          </cell>
          <cell r="Q3274">
            <v>25</v>
          </cell>
          <cell r="R3274">
            <v>661.25</v>
          </cell>
        </row>
        <row r="3274">
          <cell r="W3274" t="str">
            <v>未磷酸化</v>
          </cell>
          <cell r="X3274" t="str">
            <v>未环化</v>
          </cell>
        </row>
        <row r="3275">
          <cell r="F3275" t="str">
            <v>HGC-Lib-26084535</v>
          </cell>
          <cell r="G3275" t="str">
            <v>N_B_N6701-3J-10X3v4CTRL_2_N_B</v>
          </cell>
          <cell r="H3275">
            <v>100</v>
          </cell>
          <cell r="I3275">
            <v>0</v>
          </cell>
          <cell r="J3275" t="str">
            <v>10x3′单细胞转录组</v>
          </cell>
          <cell r="K3275" t="str">
            <v>王煜杰</v>
          </cell>
          <cell r="L3275">
            <v>70.62</v>
          </cell>
        </row>
        <row r="3275">
          <cell r="P3275" t="e">
            <v>#DIV/0!</v>
          </cell>
          <cell r="Q3275">
            <v>25</v>
          </cell>
          <cell r="R3275">
            <v>1765.5</v>
          </cell>
        </row>
        <row r="3275">
          <cell r="W3275" t="str">
            <v>未磷酸化</v>
          </cell>
          <cell r="X3275" t="str">
            <v>未环化</v>
          </cell>
        </row>
        <row r="3276">
          <cell r="F3276" t="str">
            <v>HGC-Lib-26084536</v>
          </cell>
          <cell r="G3276" t="str">
            <v>N_B_N6701-3K-10X3v4SPTBN1_KD_1_N_B</v>
          </cell>
          <cell r="H3276">
            <v>100</v>
          </cell>
          <cell r="I3276">
            <v>0</v>
          </cell>
          <cell r="J3276" t="str">
            <v>10x3′单细胞转录组</v>
          </cell>
          <cell r="K3276" t="str">
            <v>王煜杰</v>
          </cell>
          <cell r="L3276">
            <v>37.61</v>
          </cell>
        </row>
        <row r="3276">
          <cell r="P3276" t="e">
            <v>#DIV/0!</v>
          </cell>
          <cell r="Q3276">
            <v>25</v>
          </cell>
          <cell r="R3276">
            <v>940.25</v>
          </cell>
        </row>
        <row r="3276">
          <cell r="W3276" t="str">
            <v>未磷酸化</v>
          </cell>
          <cell r="X3276" t="str">
            <v>未环化</v>
          </cell>
        </row>
        <row r="3277">
          <cell r="F3277" t="str">
            <v>HGC-Lib-26084537</v>
          </cell>
          <cell r="G3277" t="str">
            <v>N_B_N6701-3M-10X3v4SPTBN1_KD_2_N_B</v>
          </cell>
          <cell r="H3277">
            <v>100</v>
          </cell>
          <cell r="I3277">
            <v>0</v>
          </cell>
          <cell r="J3277" t="str">
            <v>10x3′单细胞转录组</v>
          </cell>
          <cell r="K3277" t="str">
            <v>王煜杰</v>
          </cell>
          <cell r="L3277">
            <v>87.26</v>
          </cell>
        </row>
        <row r="3277">
          <cell r="P3277" t="e">
            <v>#DIV/0!</v>
          </cell>
          <cell r="Q3277">
            <v>25</v>
          </cell>
          <cell r="R3277">
            <v>2181.5</v>
          </cell>
        </row>
        <row r="3277">
          <cell r="W3277" t="str">
            <v>未磷酸化</v>
          </cell>
          <cell r="X3277" t="str">
            <v>未环化</v>
          </cell>
        </row>
        <row r="3278">
          <cell r="F3278" t="str">
            <v>HGC-Lib-26084538</v>
          </cell>
          <cell r="G3278" t="str">
            <v>N_B_N6626-37-10X3RV2_N_B</v>
          </cell>
          <cell r="H3278">
            <v>100</v>
          </cell>
          <cell r="I3278">
            <v>0</v>
          </cell>
          <cell r="J3278" t="str">
            <v>10x3′单细胞转录组</v>
          </cell>
          <cell r="K3278" t="str">
            <v>王煜杰</v>
          </cell>
          <cell r="L3278">
            <v>48.79</v>
          </cell>
        </row>
        <row r="3278">
          <cell r="P3278" t="e">
            <v>#DIV/0!</v>
          </cell>
          <cell r="Q3278">
            <v>25</v>
          </cell>
          <cell r="R3278">
            <v>1219.75</v>
          </cell>
        </row>
        <row r="3278">
          <cell r="W3278" t="str">
            <v>未磷酸化</v>
          </cell>
          <cell r="X3278" t="str">
            <v>未环化</v>
          </cell>
        </row>
        <row r="3279">
          <cell r="F3279" t="str">
            <v>HGC-Lib-26084539</v>
          </cell>
          <cell r="G3279" t="str">
            <v>N_B_N6626-38-10X3RV3_N_B</v>
          </cell>
          <cell r="H3279">
            <v>100</v>
          </cell>
          <cell r="I3279">
            <v>0</v>
          </cell>
          <cell r="J3279" t="str">
            <v>10x3′单细胞转录组</v>
          </cell>
          <cell r="K3279" t="str">
            <v>王煜杰</v>
          </cell>
          <cell r="L3279">
            <v>41.57</v>
          </cell>
        </row>
        <row r="3279">
          <cell r="P3279" t="e">
            <v>#DIV/0!</v>
          </cell>
          <cell r="Q3279">
            <v>25</v>
          </cell>
          <cell r="R3279">
            <v>1039.25</v>
          </cell>
        </row>
        <row r="3279">
          <cell r="W3279" t="str">
            <v>未磷酸化</v>
          </cell>
          <cell r="X3279" t="str">
            <v>未环化</v>
          </cell>
        </row>
        <row r="3280">
          <cell r="F3280" t="str">
            <v>HGC-Lib-26084540</v>
          </cell>
          <cell r="G3280" t="str">
            <v>N_B_N6626-39-10X3RV4_N_B</v>
          </cell>
          <cell r="H3280">
            <v>100</v>
          </cell>
          <cell r="I3280">
            <v>0</v>
          </cell>
          <cell r="J3280" t="str">
            <v>10x3′单细胞转录组</v>
          </cell>
          <cell r="K3280" t="str">
            <v>王煜杰</v>
          </cell>
          <cell r="L3280">
            <v>67.36</v>
          </cell>
        </row>
        <row r="3280">
          <cell r="P3280" t="e">
            <v>#DIV/0!</v>
          </cell>
          <cell r="Q3280">
            <v>25</v>
          </cell>
          <cell r="R3280">
            <v>1684</v>
          </cell>
        </row>
        <row r="3280">
          <cell r="W3280" t="str">
            <v>未磷酸化</v>
          </cell>
          <cell r="X3280" t="str">
            <v>未环化</v>
          </cell>
        </row>
        <row r="3281">
          <cell r="F3281" t="str">
            <v>HGC-Lib-26084541</v>
          </cell>
          <cell r="G3281" t="str">
            <v>N_B_N6626-3A-10X3RV5_N_B</v>
          </cell>
          <cell r="H3281">
            <v>100</v>
          </cell>
          <cell r="I3281">
            <v>0</v>
          </cell>
          <cell r="J3281" t="str">
            <v>10x3′单细胞转录组</v>
          </cell>
          <cell r="K3281" t="str">
            <v>王煜杰</v>
          </cell>
          <cell r="L3281">
            <v>71.99</v>
          </cell>
        </row>
        <row r="3281">
          <cell r="P3281" t="e">
            <v>#DIV/0!</v>
          </cell>
          <cell r="Q3281">
            <v>25</v>
          </cell>
          <cell r="R3281">
            <v>1799.75</v>
          </cell>
        </row>
        <row r="3281">
          <cell r="W3281" t="str">
            <v>未磷酸化</v>
          </cell>
          <cell r="X3281" t="str">
            <v>未环化</v>
          </cell>
        </row>
        <row r="3282">
          <cell r="F3282" t="str">
            <v>HGC-Lib-26084542</v>
          </cell>
          <cell r="G3282" t="str">
            <v>N_B_N6701-6F-10X3Tumor-0701_N_B</v>
          </cell>
          <cell r="H3282">
            <v>100</v>
          </cell>
          <cell r="I3282">
            <v>0</v>
          </cell>
          <cell r="J3282" t="str">
            <v>10x3′单细胞转录组</v>
          </cell>
          <cell r="K3282" t="str">
            <v>王煜杰</v>
          </cell>
          <cell r="L3282">
            <v>53.99</v>
          </cell>
        </row>
        <row r="3282">
          <cell r="P3282" t="e">
            <v>#DIV/0!</v>
          </cell>
          <cell r="Q3282">
            <v>25</v>
          </cell>
          <cell r="R3282">
            <v>1349.75</v>
          </cell>
        </row>
        <row r="3282">
          <cell r="W3282" t="str">
            <v>未磷酸化</v>
          </cell>
          <cell r="X3282" t="str">
            <v>未环化</v>
          </cell>
        </row>
        <row r="3283">
          <cell r="F3283" t="str">
            <v>HGC-Lib-26084543</v>
          </cell>
          <cell r="G3283" t="str">
            <v>N_B_N6629-37-10X5v3E1301006-V8D10-PB_N_B</v>
          </cell>
          <cell r="H3283">
            <v>100</v>
          </cell>
          <cell r="I3283">
            <v>0</v>
          </cell>
          <cell r="J3283" t="str">
            <v>10x 5'单细胞</v>
          </cell>
          <cell r="K3283" t="str">
            <v>王煜杰</v>
          </cell>
          <cell r="L3283">
            <v>96.12</v>
          </cell>
        </row>
        <row r="3283">
          <cell r="P3283" t="e">
            <v>#DIV/0!</v>
          </cell>
          <cell r="Q3283">
            <v>25</v>
          </cell>
          <cell r="R3283">
            <v>2403</v>
          </cell>
        </row>
        <row r="3283">
          <cell r="W3283" t="str">
            <v>未磷酸化</v>
          </cell>
          <cell r="X3283" t="str">
            <v>未环化</v>
          </cell>
        </row>
        <row r="3284">
          <cell r="F3284" t="str">
            <v>HGC-Lib-26084544</v>
          </cell>
          <cell r="G3284" t="str">
            <v>N_B_N6629-68-10X5v3E1301005-V10D28-PB_N_B</v>
          </cell>
          <cell r="H3284">
            <v>100</v>
          </cell>
          <cell r="I3284">
            <v>0</v>
          </cell>
          <cell r="J3284" t="str">
            <v>10x 5'单细胞</v>
          </cell>
          <cell r="K3284" t="str">
            <v>王煜杰</v>
          </cell>
          <cell r="L3284">
            <v>67.8</v>
          </cell>
        </row>
        <row r="3284">
          <cell r="P3284" t="e">
            <v>#DIV/0!</v>
          </cell>
          <cell r="Q3284">
            <v>25</v>
          </cell>
          <cell r="R3284">
            <v>1695</v>
          </cell>
        </row>
        <row r="3284">
          <cell r="W3284" t="str">
            <v>未磷酸化</v>
          </cell>
          <cell r="X3284" t="str">
            <v>未环化</v>
          </cell>
        </row>
        <row r="3285">
          <cell r="F3285" t="str">
            <v>HGC-Lib-26084545</v>
          </cell>
          <cell r="G3285" t="str">
            <v>N_B_N6629-69-10X5v3E1301005-V10D28-BM_N_B</v>
          </cell>
          <cell r="H3285">
            <v>100</v>
          </cell>
          <cell r="I3285">
            <v>0</v>
          </cell>
          <cell r="J3285" t="str">
            <v>10x 5'单细胞</v>
          </cell>
          <cell r="K3285" t="str">
            <v>王煜杰</v>
          </cell>
          <cell r="L3285">
            <v>45.58</v>
          </cell>
        </row>
        <row r="3285">
          <cell r="P3285" t="e">
            <v>#DIV/0!</v>
          </cell>
          <cell r="Q3285">
            <v>25</v>
          </cell>
          <cell r="R3285">
            <v>1139.5</v>
          </cell>
        </row>
        <row r="3285">
          <cell r="W3285" t="str">
            <v>未磷酸化</v>
          </cell>
          <cell r="X3285" t="str">
            <v>未环化</v>
          </cell>
        </row>
        <row r="3286">
          <cell r="F3286" t="str">
            <v>HGC-Lib-26084546</v>
          </cell>
          <cell r="G3286" t="str">
            <v>N_B_N6629-5Y-10X5v3G6_N_B</v>
          </cell>
          <cell r="H3286">
            <v>100</v>
          </cell>
          <cell r="I3286">
            <v>0</v>
          </cell>
          <cell r="J3286" t="str">
            <v>10x 5'单细胞</v>
          </cell>
          <cell r="K3286" t="str">
            <v>王煜杰</v>
          </cell>
          <cell r="L3286">
            <v>88.01</v>
          </cell>
        </row>
        <row r="3286">
          <cell r="P3286" t="e">
            <v>#DIV/0!</v>
          </cell>
          <cell r="Q3286">
            <v>25</v>
          </cell>
          <cell r="R3286">
            <v>2200.25</v>
          </cell>
        </row>
        <row r="3286">
          <cell r="W3286" t="str">
            <v>未磷酸化</v>
          </cell>
          <cell r="X3286" t="str">
            <v>未环化</v>
          </cell>
        </row>
        <row r="3287">
          <cell r="F3287" t="str">
            <v>HGC-POOL-26084632</v>
          </cell>
          <cell r="G3287" t="str">
            <v>0709X1</v>
          </cell>
          <cell r="H3287">
            <v>1000</v>
          </cell>
          <cell r="I3287">
            <v>0</v>
          </cell>
          <cell r="J3287" t="str">
            <v>mRNA</v>
          </cell>
          <cell r="K3287" t="str">
            <v>胡钟糠</v>
          </cell>
          <cell r="L3287">
            <v>9.4</v>
          </cell>
          <cell r="M3287">
            <v>410</v>
          </cell>
          <cell r="N3287" t="str">
            <v>胡钟糠</v>
          </cell>
        </row>
        <row r="3288">
          <cell r="F3288" t="str">
            <v>HGC-Lib-26083926</v>
          </cell>
          <cell r="G3288" t="str">
            <v>T44_1</v>
          </cell>
          <cell r="H3288">
            <v>12</v>
          </cell>
          <cell r="I3288">
            <v>0</v>
          </cell>
          <cell r="J3288" t="str">
            <v>WGBS</v>
          </cell>
          <cell r="K3288" t="str">
            <v>王煜杰</v>
          </cell>
          <cell r="L3288">
            <v>15.6</v>
          </cell>
          <cell r="M3288">
            <v>341</v>
          </cell>
          <cell r="N3288" t="str">
            <v>胡钟糠</v>
          </cell>
        </row>
        <row r="3288">
          <cell r="P3288">
            <v>70.3812316715542</v>
          </cell>
        </row>
        <row r="3288">
          <cell r="R3288">
            <v>0</v>
          </cell>
        </row>
        <row r="3289">
          <cell r="F3289" t="str">
            <v>HGC-Lib-26083927</v>
          </cell>
          <cell r="G3289" t="str">
            <v>T44_2</v>
          </cell>
          <cell r="H3289">
            <v>12</v>
          </cell>
          <cell r="I3289">
            <v>0</v>
          </cell>
          <cell r="J3289" t="str">
            <v>WGBS</v>
          </cell>
          <cell r="K3289" t="str">
            <v>王煜杰</v>
          </cell>
          <cell r="L3289">
            <v>18.4</v>
          </cell>
          <cell r="M3289">
            <v>336</v>
          </cell>
          <cell r="N3289" t="str">
            <v>胡钟糠</v>
          </cell>
        </row>
        <row r="3289">
          <cell r="P3289">
            <v>84.2490842490842</v>
          </cell>
        </row>
        <row r="3289">
          <cell r="R3289">
            <v>0</v>
          </cell>
        </row>
        <row r="3290">
          <cell r="F3290" t="str">
            <v>HGC-Lib-26083928</v>
          </cell>
          <cell r="G3290" t="str">
            <v>T44_3</v>
          </cell>
          <cell r="H3290">
            <v>12</v>
          </cell>
          <cell r="I3290">
            <v>0</v>
          </cell>
          <cell r="J3290" t="str">
            <v>WGBS</v>
          </cell>
          <cell r="K3290" t="str">
            <v>王煜杰</v>
          </cell>
          <cell r="L3290">
            <v>18.2</v>
          </cell>
          <cell r="M3290">
            <v>348</v>
          </cell>
          <cell r="N3290" t="str">
            <v>胡钟糠</v>
          </cell>
        </row>
        <row r="3290">
          <cell r="P3290">
            <v>80.4597701149425</v>
          </cell>
        </row>
        <row r="3290">
          <cell r="R3290">
            <v>0</v>
          </cell>
        </row>
        <row r="3291">
          <cell r="F3291" t="str">
            <v>HGC-Lib-26083929</v>
          </cell>
          <cell r="G3291" t="str">
            <v>T45_1</v>
          </cell>
          <cell r="H3291">
            <v>12</v>
          </cell>
          <cell r="I3291">
            <v>0</v>
          </cell>
          <cell r="J3291" t="str">
            <v>WGBS</v>
          </cell>
          <cell r="K3291" t="str">
            <v>王煜杰</v>
          </cell>
          <cell r="L3291">
            <v>26.2</v>
          </cell>
          <cell r="M3291">
            <v>346</v>
          </cell>
          <cell r="N3291" t="str">
            <v>胡钟糠</v>
          </cell>
        </row>
        <row r="3291">
          <cell r="P3291">
            <v>116.496220542463</v>
          </cell>
        </row>
        <row r="3291">
          <cell r="R3291">
            <v>0</v>
          </cell>
        </row>
        <row r="3292">
          <cell r="F3292" t="str">
            <v>HGC-Lib-26083930</v>
          </cell>
          <cell r="G3292" t="str">
            <v>T45_2</v>
          </cell>
          <cell r="H3292">
            <v>12</v>
          </cell>
          <cell r="I3292">
            <v>0</v>
          </cell>
          <cell r="J3292" t="str">
            <v>WGBS</v>
          </cell>
          <cell r="K3292" t="str">
            <v>王煜杰</v>
          </cell>
          <cell r="L3292">
            <v>19.4</v>
          </cell>
          <cell r="M3292">
            <v>342</v>
          </cell>
          <cell r="N3292" t="str">
            <v>胡钟糠</v>
          </cell>
        </row>
        <row r="3292">
          <cell r="P3292">
            <v>87.2694556905083</v>
          </cell>
        </row>
        <row r="3292">
          <cell r="R3292">
            <v>0</v>
          </cell>
        </row>
        <row r="3293">
          <cell r="F3293" t="str">
            <v>HGC-Lib-26083931</v>
          </cell>
          <cell r="G3293" t="str">
            <v>T45_3</v>
          </cell>
          <cell r="H3293">
            <v>12</v>
          </cell>
          <cell r="I3293">
            <v>0</v>
          </cell>
          <cell r="J3293" t="str">
            <v>WGBS</v>
          </cell>
          <cell r="K3293" t="str">
            <v>王煜杰</v>
          </cell>
          <cell r="L3293">
            <v>15.8</v>
          </cell>
          <cell r="M3293">
            <v>347</v>
          </cell>
          <cell r="N3293" t="str">
            <v>胡钟糠</v>
          </cell>
        </row>
        <row r="3293">
          <cell r="P3293">
            <v>70.0509864774994</v>
          </cell>
        </row>
        <row r="3293">
          <cell r="R3293">
            <v>0</v>
          </cell>
        </row>
        <row r="3294">
          <cell r="F3294" t="str">
            <v>HGC-Lib-26083932</v>
          </cell>
          <cell r="G3294" t="str">
            <v>T431_1</v>
          </cell>
          <cell r="H3294">
            <v>12</v>
          </cell>
          <cell r="I3294">
            <v>0</v>
          </cell>
          <cell r="J3294" t="str">
            <v>WGBS</v>
          </cell>
          <cell r="K3294" t="str">
            <v>王煜杰</v>
          </cell>
          <cell r="L3294">
            <v>15.5</v>
          </cell>
          <cell r="M3294">
            <v>353</v>
          </cell>
          <cell r="N3294" t="str">
            <v>胡钟糠</v>
          </cell>
        </row>
        <row r="3294">
          <cell r="P3294">
            <v>67.5528437568098</v>
          </cell>
        </row>
        <row r="3294">
          <cell r="R3294">
            <v>0</v>
          </cell>
        </row>
        <row r="3295">
          <cell r="F3295" t="str">
            <v>HGC-Lib-26083933</v>
          </cell>
          <cell r="G3295" t="str">
            <v>T431_2</v>
          </cell>
          <cell r="H3295">
            <v>12</v>
          </cell>
          <cell r="I3295">
            <v>0</v>
          </cell>
          <cell r="J3295" t="str">
            <v>WGBS</v>
          </cell>
          <cell r="K3295" t="str">
            <v>王煜杰</v>
          </cell>
          <cell r="L3295">
            <v>20.8</v>
          </cell>
          <cell r="M3295">
            <v>360</v>
          </cell>
          <cell r="N3295" t="str">
            <v>胡钟糠</v>
          </cell>
        </row>
        <row r="3295">
          <cell r="P3295">
            <v>88.8888888888889</v>
          </cell>
        </row>
        <row r="3295">
          <cell r="R3295">
            <v>0</v>
          </cell>
        </row>
        <row r="3296">
          <cell r="F3296" t="str">
            <v>HGC-Lib-26083934</v>
          </cell>
          <cell r="G3296" t="str">
            <v>T431_3</v>
          </cell>
          <cell r="H3296">
            <v>12</v>
          </cell>
          <cell r="I3296">
            <v>0</v>
          </cell>
          <cell r="J3296" t="str">
            <v>WGBS</v>
          </cell>
          <cell r="K3296" t="str">
            <v>王煜杰</v>
          </cell>
          <cell r="L3296">
            <v>17.4</v>
          </cell>
          <cell r="M3296">
            <v>352</v>
          </cell>
          <cell r="N3296" t="str">
            <v>胡钟糠</v>
          </cell>
        </row>
        <row r="3296">
          <cell r="P3296">
            <v>76.048951048951</v>
          </cell>
        </row>
        <row r="3296">
          <cell r="R3296">
            <v>0</v>
          </cell>
        </row>
        <row r="3297">
          <cell r="F3297" t="str">
            <v>HGC-Lib-26083935</v>
          </cell>
          <cell r="G3297" t="str">
            <v>HMC_exo1</v>
          </cell>
          <cell r="H3297">
            <v>8</v>
          </cell>
          <cell r="I3297">
            <v>0</v>
          </cell>
          <cell r="J3297" t="str">
            <v>其他文库类型</v>
          </cell>
          <cell r="K3297" t="str">
            <v>王煜杰</v>
          </cell>
          <cell r="L3297">
            <v>65.51</v>
          </cell>
          <cell r="M3297">
            <v>453</v>
          </cell>
          <cell r="N3297" t="str">
            <v>胡钟糠</v>
          </cell>
        </row>
        <row r="3297">
          <cell r="P3297">
            <v>222.482594668025</v>
          </cell>
        </row>
        <row r="3297">
          <cell r="R3297">
            <v>0</v>
          </cell>
        </row>
        <row r="3298">
          <cell r="F3298" t="str">
            <v>HGC-Lib-26083936</v>
          </cell>
          <cell r="G3298" t="str">
            <v>HMC_exo2</v>
          </cell>
          <cell r="H3298">
            <v>8</v>
          </cell>
          <cell r="I3298">
            <v>0</v>
          </cell>
          <cell r="J3298" t="str">
            <v>其他文库类型</v>
          </cell>
          <cell r="K3298" t="str">
            <v>王煜杰</v>
          </cell>
          <cell r="L3298">
            <v>67.15</v>
          </cell>
          <cell r="M3298">
            <v>456</v>
          </cell>
          <cell r="N3298" t="str">
            <v>胡钟糠</v>
          </cell>
        </row>
        <row r="3298">
          <cell r="P3298">
            <v>226.551956815115</v>
          </cell>
        </row>
        <row r="3298">
          <cell r="R3298">
            <v>0</v>
          </cell>
        </row>
        <row r="3299">
          <cell r="F3299" t="str">
            <v>HGC-Lib-26083937</v>
          </cell>
          <cell r="G3299" t="str">
            <v>HMC_exo3</v>
          </cell>
          <cell r="H3299">
            <v>8</v>
          </cell>
          <cell r="I3299">
            <v>0</v>
          </cell>
          <cell r="J3299" t="str">
            <v>其他文库类型</v>
          </cell>
          <cell r="K3299" t="str">
            <v>王煜杰</v>
          </cell>
          <cell r="L3299">
            <v>56.38</v>
          </cell>
          <cell r="M3299">
            <v>467</v>
          </cell>
          <cell r="N3299" t="str">
            <v>胡钟糠</v>
          </cell>
        </row>
        <row r="3299">
          <cell r="P3299">
            <v>185.735463679789</v>
          </cell>
        </row>
        <row r="3299">
          <cell r="R3299">
            <v>0</v>
          </cell>
        </row>
        <row r="3300">
          <cell r="F3300" t="str">
            <v>HGC-Lib-26083938</v>
          </cell>
          <cell r="G3300" t="str">
            <v>CRF_exo1</v>
          </cell>
          <cell r="H3300">
            <v>8</v>
          </cell>
          <cell r="I3300">
            <v>0</v>
          </cell>
          <cell r="J3300" t="str">
            <v>其他文库类型</v>
          </cell>
          <cell r="K3300" t="str">
            <v>王煜杰</v>
          </cell>
          <cell r="L3300">
            <v>64.58</v>
          </cell>
          <cell r="M3300">
            <v>435</v>
          </cell>
          <cell r="N3300" t="str">
            <v>胡钟糠</v>
          </cell>
        </row>
        <row r="3300">
          <cell r="P3300">
            <v>228.399646330681</v>
          </cell>
        </row>
        <row r="3300">
          <cell r="R3300">
            <v>0</v>
          </cell>
        </row>
        <row r="3301">
          <cell r="F3301" t="str">
            <v>HGC-Lib-26083939</v>
          </cell>
          <cell r="G3301" t="str">
            <v>CRF_exo2</v>
          </cell>
          <cell r="H3301">
            <v>8</v>
          </cell>
          <cell r="I3301">
            <v>0</v>
          </cell>
          <cell r="J3301" t="str">
            <v>其他文库类型</v>
          </cell>
          <cell r="K3301" t="str">
            <v>王煜杰</v>
          </cell>
          <cell r="L3301">
            <v>70.88</v>
          </cell>
          <cell r="M3301">
            <v>440</v>
          </cell>
          <cell r="N3301" t="str">
            <v>胡钟糠</v>
          </cell>
        </row>
        <row r="3301">
          <cell r="P3301">
            <v>247.832167832168</v>
          </cell>
        </row>
        <row r="3301">
          <cell r="R3301">
            <v>0</v>
          </cell>
        </row>
        <row r="3302">
          <cell r="F3302" t="str">
            <v>HGC-Lib-26083940</v>
          </cell>
          <cell r="G3302" t="str">
            <v>CRF_exo3</v>
          </cell>
          <cell r="H3302">
            <v>8</v>
          </cell>
          <cell r="I3302">
            <v>0</v>
          </cell>
          <cell r="J3302" t="str">
            <v>其他文库类型</v>
          </cell>
          <cell r="K3302" t="str">
            <v>王煜杰</v>
          </cell>
          <cell r="L3302">
            <v>70.59</v>
          </cell>
          <cell r="M3302">
            <v>480</v>
          </cell>
          <cell r="N3302" t="str">
            <v>胡钟糠</v>
          </cell>
        </row>
        <row r="3302">
          <cell r="P3302">
            <v>226.25</v>
          </cell>
        </row>
        <row r="3302">
          <cell r="R3302">
            <v>0</v>
          </cell>
        </row>
        <row r="3303">
          <cell r="F3303" t="str">
            <v>HGC-Lib-26083941</v>
          </cell>
          <cell r="G3303" t="str">
            <v>CRF_olig_exo1</v>
          </cell>
          <cell r="H3303">
            <v>8</v>
          </cell>
          <cell r="I3303">
            <v>0</v>
          </cell>
          <cell r="J3303" t="str">
            <v>其他文库类型</v>
          </cell>
          <cell r="K3303" t="str">
            <v>王煜杰</v>
          </cell>
          <cell r="L3303">
            <v>61.32</v>
          </cell>
          <cell r="M3303">
            <v>482</v>
          </cell>
          <cell r="N3303" t="str">
            <v>胡钟糠</v>
          </cell>
        </row>
        <row r="3303">
          <cell r="P3303">
            <v>195.72294924992</v>
          </cell>
        </row>
        <row r="3303">
          <cell r="R3303">
            <v>0</v>
          </cell>
        </row>
        <row r="3304">
          <cell r="F3304" t="str">
            <v>HGC-Lib-26083942</v>
          </cell>
          <cell r="G3304" t="str">
            <v>CRF_olig_exo2</v>
          </cell>
          <cell r="H3304">
            <v>8</v>
          </cell>
          <cell r="I3304">
            <v>0</v>
          </cell>
          <cell r="J3304" t="str">
            <v>其他文库类型</v>
          </cell>
          <cell r="K3304" t="str">
            <v>王煜杰</v>
          </cell>
          <cell r="L3304">
            <v>54.09</v>
          </cell>
          <cell r="M3304">
            <v>481</v>
          </cell>
          <cell r="N3304" t="str">
            <v>胡钟糠</v>
          </cell>
        </row>
        <row r="3304">
          <cell r="P3304">
            <v>173.004957620342</v>
          </cell>
        </row>
        <row r="3304">
          <cell r="R3304">
            <v>0</v>
          </cell>
        </row>
        <row r="3305">
          <cell r="F3305" t="str">
            <v>HGC-Lib-26083943</v>
          </cell>
          <cell r="G3305" t="str">
            <v>CRF_olig_exo3</v>
          </cell>
          <cell r="H3305">
            <v>8</v>
          </cell>
          <cell r="I3305">
            <v>0</v>
          </cell>
          <cell r="J3305" t="str">
            <v>其他文库类型</v>
          </cell>
          <cell r="K3305" t="str">
            <v>王煜杰</v>
          </cell>
          <cell r="L3305">
            <v>6.6</v>
          </cell>
          <cell r="M3305">
            <v>442</v>
          </cell>
          <cell r="N3305" t="str">
            <v>胡钟糠</v>
          </cell>
        </row>
        <row r="3305">
          <cell r="P3305">
            <v>22.9725026105117</v>
          </cell>
        </row>
        <row r="3305">
          <cell r="R3305">
            <v>0</v>
          </cell>
        </row>
        <row r="3306">
          <cell r="F3306" t="str">
            <v>HGC-Lib-26083944</v>
          </cell>
          <cell r="G3306" t="str">
            <v>FGO_TWT</v>
          </cell>
          <cell r="H3306">
            <v>90</v>
          </cell>
          <cell r="I3306">
            <v>0</v>
          </cell>
          <cell r="J3306" t="str">
            <v>WGBS</v>
          </cell>
          <cell r="K3306" t="str">
            <v>王煜杰</v>
          </cell>
          <cell r="L3306">
            <v>10.8</v>
          </cell>
          <cell r="M3306">
            <v>466</v>
          </cell>
          <cell r="N3306" t="str">
            <v>胡钟糠</v>
          </cell>
        </row>
        <row r="3306">
          <cell r="P3306">
            <v>35.6553317926709</v>
          </cell>
        </row>
        <row r="3306">
          <cell r="R3306">
            <v>0</v>
          </cell>
        </row>
        <row r="3307">
          <cell r="F3307" t="str">
            <v>HGC-Lib-26083945</v>
          </cell>
          <cell r="G3307" t="str">
            <v>FGO_TKO</v>
          </cell>
          <cell r="H3307">
            <v>90</v>
          </cell>
          <cell r="I3307">
            <v>0</v>
          </cell>
          <cell r="J3307" t="str">
            <v>WGBS</v>
          </cell>
          <cell r="K3307" t="str">
            <v>王煜杰</v>
          </cell>
          <cell r="L3307">
            <v>11.9</v>
          </cell>
          <cell r="M3307">
            <v>480</v>
          </cell>
          <cell r="N3307" t="str">
            <v>胡钟糠</v>
          </cell>
        </row>
        <row r="3307">
          <cell r="P3307">
            <v>38.1410256410256</v>
          </cell>
        </row>
        <row r="3307">
          <cell r="R3307">
            <v>0</v>
          </cell>
        </row>
        <row r="3308">
          <cell r="F3308" t="str">
            <v>HGC-Lib-26083946</v>
          </cell>
          <cell r="G3308" t="str">
            <v>MII_TWT</v>
          </cell>
          <cell r="H3308">
            <v>90</v>
          </cell>
          <cell r="I3308">
            <v>0</v>
          </cell>
          <cell r="J3308" t="str">
            <v>WGBS</v>
          </cell>
          <cell r="K3308" t="str">
            <v>王煜杰</v>
          </cell>
          <cell r="L3308">
            <v>15.1</v>
          </cell>
          <cell r="M3308">
            <v>486</v>
          </cell>
          <cell r="N3308" t="str">
            <v>胡钟糠</v>
          </cell>
        </row>
        <row r="3308">
          <cell r="P3308">
            <v>47.7999366888256</v>
          </cell>
        </row>
        <row r="3308">
          <cell r="R3308">
            <v>0</v>
          </cell>
        </row>
        <row r="3309">
          <cell r="F3309" t="str">
            <v>HGC-Lib-26083947</v>
          </cell>
          <cell r="G3309" t="str">
            <v>MII_TKO</v>
          </cell>
          <cell r="H3309">
            <v>90</v>
          </cell>
          <cell r="I3309">
            <v>0</v>
          </cell>
          <cell r="J3309" t="str">
            <v>WGBS</v>
          </cell>
          <cell r="K3309" t="str">
            <v>王煜杰</v>
          </cell>
          <cell r="L3309">
            <v>30.9</v>
          </cell>
          <cell r="M3309">
            <v>476</v>
          </cell>
          <cell r="N3309" t="str">
            <v>胡钟糠</v>
          </cell>
        </row>
        <row r="3309">
          <cell r="P3309">
            <v>99.8707175177763</v>
          </cell>
        </row>
        <row r="3309">
          <cell r="R3309">
            <v>0</v>
          </cell>
        </row>
        <row r="3310">
          <cell r="F3310" t="str">
            <v>HGC-Lib-26083948</v>
          </cell>
          <cell r="G3310" t="str">
            <v>1C_TWT</v>
          </cell>
          <cell r="H3310">
            <v>90</v>
          </cell>
          <cell r="I3310">
            <v>0</v>
          </cell>
          <cell r="J3310" t="str">
            <v>WGBS</v>
          </cell>
          <cell r="K3310" t="str">
            <v>王煜杰</v>
          </cell>
          <cell r="L3310">
            <v>8.86</v>
          </cell>
          <cell r="M3310">
            <v>459</v>
          </cell>
          <cell r="N3310" t="str">
            <v>胡钟糠</v>
          </cell>
        </row>
        <row r="3310">
          <cell r="P3310">
            <v>29.6966649907826</v>
          </cell>
        </row>
        <row r="3310">
          <cell r="R3310">
            <v>0</v>
          </cell>
        </row>
        <row r="3311">
          <cell r="F3311" t="str">
            <v>HGC-Lib-26083949</v>
          </cell>
          <cell r="G3311" t="str">
            <v>1C_TKO</v>
          </cell>
          <cell r="H3311">
            <v>90</v>
          </cell>
          <cell r="I3311">
            <v>0</v>
          </cell>
          <cell r="J3311" t="str">
            <v>WGBS</v>
          </cell>
          <cell r="K3311" t="str">
            <v>王煜杰</v>
          </cell>
          <cell r="L3311">
            <v>10.3</v>
          </cell>
          <cell r="M3311">
            <v>456</v>
          </cell>
          <cell r="N3311" t="str">
            <v>胡钟糠</v>
          </cell>
        </row>
        <row r="3311">
          <cell r="P3311">
            <v>34.7503373819163</v>
          </cell>
        </row>
        <row r="3311">
          <cell r="R3311">
            <v>0</v>
          </cell>
        </row>
        <row r="3312">
          <cell r="F3312" t="str">
            <v>HGC-Lib-26083950</v>
          </cell>
          <cell r="G3312" t="str">
            <v>2C_TWT</v>
          </cell>
          <cell r="H3312">
            <v>90</v>
          </cell>
          <cell r="I3312">
            <v>0</v>
          </cell>
          <cell r="J3312" t="str">
            <v>WGBS</v>
          </cell>
          <cell r="K3312" t="str">
            <v>王煜杰</v>
          </cell>
          <cell r="L3312">
            <v>31.66</v>
          </cell>
          <cell r="M3312">
            <v>471</v>
          </cell>
          <cell r="N3312" t="str">
            <v>胡钟糠</v>
          </cell>
        </row>
        <row r="3312">
          <cell r="P3312">
            <v>103.413359464315</v>
          </cell>
        </row>
        <row r="3312">
          <cell r="R3312">
            <v>0</v>
          </cell>
        </row>
        <row r="3313">
          <cell r="F3313" t="str">
            <v>HGC-Lib-26083951</v>
          </cell>
          <cell r="G3313" t="str">
            <v>2C_TKO</v>
          </cell>
          <cell r="H3313">
            <v>90</v>
          </cell>
          <cell r="I3313">
            <v>0</v>
          </cell>
          <cell r="J3313" t="str">
            <v>WGBS</v>
          </cell>
          <cell r="K3313" t="str">
            <v>王煜杰</v>
          </cell>
          <cell r="L3313">
            <v>17.7</v>
          </cell>
          <cell r="M3313">
            <v>484</v>
          </cell>
          <cell r="N3313" t="str">
            <v>胡钟糠</v>
          </cell>
        </row>
        <row r="3313">
          <cell r="P3313">
            <v>56.2619198982835</v>
          </cell>
        </row>
        <row r="3313">
          <cell r="R3313">
            <v>0</v>
          </cell>
        </row>
        <row r="3314">
          <cell r="F3314" t="str">
            <v>HGC-Lib-26083952</v>
          </cell>
          <cell r="G3314" t="str">
            <v>4C_WT</v>
          </cell>
          <cell r="H3314">
            <v>90</v>
          </cell>
          <cell r="I3314">
            <v>0</v>
          </cell>
          <cell r="J3314" t="str">
            <v>WGBS</v>
          </cell>
          <cell r="K3314" t="str">
            <v>王煜杰</v>
          </cell>
          <cell r="L3314">
            <v>12.8</v>
          </cell>
          <cell r="M3314">
            <v>465</v>
          </cell>
          <cell r="N3314" t="str">
            <v>胡钟糠</v>
          </cell>
        </row>
        <row r="3314">
          <cell r="P3314">
            <v>42.3490488006617</v>
          </cell>
        </row>
        <row r="3314">
          <cell r="R3314">
            <v>0</v>
          </cell>
        </row>
        <row r="3315">
          <cell r="F3315" t="str">
            <v>HGC-Lib-26083953</v>
          </cell>
          <cell r="G3315" t="str">
            <v>4C_KO</v>
          </cell>
          <cell r="H3315">
            <v>90</v>
          </cell>
          <cell r="I3315">
            <v>0</v>
          </cell>
          <cell r="J3315" t="str">
            <v>WGBS</v>
          </cell>
          <cell r="K3315" t="str">
            <v>王煜杰</v>
          </cell>
          <cell r="L3315">
            <v>8.32</v>
          </cell>
          <cell r="M3315">
            <v>459</v>
          </cell>
          <cell r="N3315" t="str">
            <v>胡钟糠</v>
          </cell>
        </row>
        <row r="3315">
          <cell r="P3315">
            <v>27.8867102396514</v>
          </cell>
        </row>
        <row r="3315">
          <cell r="R3315">
            <v>0</v>
          </cell>
        </row>
        <row r="3316">
          <cell r="F3316" t="str">
            <v>HGC-Lib-26083954</v>
          </cell>
          <cell r="G3316" t="str">
            <v>E4_WT</v>
          </cell>
          <cell r="H3316">
            <v>90</v>
          </cell>
          <cell r="I3316">
            <v>0</v>
          </cell>
          <cell r="J3316" t="str">
            <v>WGBS</v>
          </cell>
          <cell r="K3316" t="str">
            <v>王煜杰</v>
          </cell>
          <cell r="L3316">
            <v>11.1</v>
          </cell>
          <cell r="M3316">
            <v>456</v>
          </cell>
          <cell r="N3316" t="str">
            <v>胡钟糠</v>
          </cell>
        </row>
        <row r="3316">
          <cell r="P3316">
            <v>37.4493927125506</v>
          </cell>
        </row>
        <row r="3316">
          <cell r="R3316">
            <v>0</v>
          </cell>
        </row>
        <row r="3317">
          <cell r="F3317" t="str">
            <v>HGC-Lib-26083955</v>
          </cell>
          <cell r="G3317" t="str">
            <v>E4_KO</v>
          </cell>
          <cell r="H3317">
            <v>90</v>
          </cell>
          <cell r="I3317">
            <v>0</v>
          </cell>
          <cell r="J3317" t="str">
            <v>WGBS</v>
          </cell>
          <cell r="K3317" t="str">
            <v>王煜杰</v>
          </cell>
          <cell r="L3317">
            <v>11.1</v>
          </cell>
          <cell r="M3317">
            <v>451</v>
          </cell>
          <cell r="N3317" t="str">
            <v>胡钟糠</v>
          </cell>
        </row>
        <row r="3317">
          <cell r="P3317">
            <v>37.8645744499403</v>
          </cell>
        </row>
        <row r="3317">
          <cell r="R3317">
            <v>0</v>
          </cell>
        </row>
        <row r="3318">
          <cell r="F3318" t="str">
            <v>HGC-Lib-26083956</v>
          </cell>
          <cell r="G3318" t="str">
            <v>L260702bj01c1A</v>
          </cell>
          <cell r="H3318">
            <v>100</v>
          </cell>
          <cell r="I3318">
            <v>0</v>
          </cell>
          <cell r="J3318" t="str">
            <v>10x3′单细胞转录组</v>
          </cell>
          <cell r="K3318" t="str">
            <v>王煜杰</v>
          </cell>
          <cell r="L3318">
            <v>60.31</v>
          </cell>
          <cell r="M3318">
            <v>483</v>
          </cell>
          <cell r="N3318" t="str">
            <v>胡钟糠</v>
          </cell>
        </row>
        <row r="3318">
          <cell r="P3318">
            <v>192.100652970218</v>
          </cell>
        </row>
        <row r="3318">
          <cell r="R3318">
            <v>0</v>
          </cell>
        </row>
        <row r="3319">
          <cell r="F3319" t="str">
            <v>HGC-Lib-26084328</v>
          </cell>
          <cell r="G3319" t="str">
            <v>SR260707M1</v>
          </cell>
          <cell r="H3319">
            <v>60</v>
          </cell>
          <cell r="I3319">
            <v>0</v>
          </cell>
          <cell r="J3319" t="str">
            <v>10x3′单细胞转录组</v>
          </cell>
          <cell r="K3319" t="str">
            <v>王煜杰</v>
          </cell>
          <cell r="L3319">
            <v>9.67</v>
          </cell>
          <cell r="M3319">
            <v>453</v>
          </cell>
          <cell r="N3319" t="str">
            <v>胡钟糠</v>
          </cell>
        </row>
        <row r="3319">
          <cell r="P3319">
            <v>32.8408897945322</v>
          </cell>
        </row>
        <row r="3319">
          <cell r="R3319">
            <v>0</v>
          </cell>
        </row>
        <row r="3320">
          <cell r="F3320" t="str">
            <v>HGC-Lib-26084329</v>
          </cell>
          <cell r="G3320" t="str">
            <v>SR260707M3</v>
          </cell>
          <cell r="H3320">
            <v>60</v>
          </cell>
          <cell r="I3320">
            <v>0</v>
          </cell>
          <cell r="J3320" t="str">
            <v>10x3′单细胞转录组</v>
          </cell>
          <cell r="K3320" t="str">
            <v>王煜杰</v>
          </cell>
          <cell r="L3320">
            <v>9.52</v>
          </cell>
          <cell r="M3320">
            <v>428</v>
          </cell>
          <cell r="N3320" t="str">
            <v>胡钟糠</v>
          </cell>
        </row>
        <row r="3320">
          <cell r="P3320">
            <v>34.2199856218548</v>
          </cell>
        </row>
        <row r="3320">
          <cell r="R3320">
            <v>0</v>
          </cell>
        </row>
        <row r="3321">
          <cell r="F3321" t="str">
            <v>HGC-Lib-26084330</v>
          </cell>
          <cell r="G3321" t="str">
            <v>SR260707M4</v>
          </cell>
          <cell r="H3321">
            <v>60</v>
          </cell>
          <cell r="I3321">
            <v>0</v>
          </cell>
          <cell r="J3321" t="str">
            <v>10x3′单细胞转录组</v>
          </cell>
          <cell r="K3321" t="str">
            <v>王煜杰</v>
          </cell>
          <cell r="L3321">
            <v>18.04</v>
          </cell>
          <cell r="M3321">
            <v>495</v>
          </cell>
          <cell r="N3321" t="str">
            <v>胡钟糠</v>
          </cell>
        </row>
        <row r="3321">
          <cell r="P3321">
            <v>56.0683760683761</v>
          </cell>
        </row>
        <row r="3321">
          <cell r="R3321">
            <v>0</v>
          </cell>
        </row>
        <row r="3322">
          <cell r="F3322" t="str">
            <v>HGC-Lib-26084331</v>
          </cell>
          <cell r="G3322" t="str">
            <v>SR260707M5</v>
          </cell>
          <cell r="H3322">
            <v>60</v>
          </cell>
          <cell r="I3322">
            <v>0</v>
          </cell>
          <cell r="J3322" t="str">
            <v>10x3′单细胞转录组</v>
          </cell>
          <cell r="K3322" t="str">
            <v>王煜杰</v>
          </cell>
          <cell r="L3322">
            <v>11.89</v>
          </cell>
          <cell r="M3322">
            <v>515</v>
          </cell>
          <cell r="N3322" t="str">
            <v>胡钟糠</v>
          </cell>
        </row>
        <row r="3322">
          <cell r="P3322">
            <v>35.5190440627334</v>
          </cell>
        </row>
        <row r="3322">
          <cell r="R3322">
            <v>0</v>
          </cell>
        </row>
        <row r="3323">
          <cell r="F3323" t="str">
            <v>HGC-Lib-26084332</v>
          </cell>
          <cell r="G3323" t="str">
            <v>SR260707M6</v>
          </cell>
          <cell r="H3323">
            <v>60</v>
          </cell>
          <cell r="I3323">
            <v>0</v>
          </cell>
          <cell r="J3323" t="str">
            <v>10x3′单细胞转录组</v>
          </cell>
          <cell r="K3323" t="str">
            <v>王煜杰</v>
          </cell>
          <cell r="L3323">
            <v>5.9</v>
          </cell>
          <cell r="M3323">
            <v>433</v>
          </cell>
          <cell r="N3323" t="str">
            <v>胡钟糠</v>
          </cell>
        </row>
        <row r="3323">
          <cell r="P3323">
            <v>20.9628708473974</v>
          </cell>
        </row>
        <row r="3323">
          <cell r="R3323">
            <v>0</v>
          </cell>
        </row>
        <row r="3324">
          <cell r="F3324" t="str">
            <v>HGC-Lib-26084333</v>
          </cell>
          <cell r="G3324" t="str">
            <v>SR260707M7</v>
          </cell>
          <cell r="H3324">
            <v>60</v>
          </cell>
          <cell r="I3324">
            <v>0</v>
          </cell>
          <cell r="J3324" t="str">
            <v>10x3′单细胞转录组</v>
          </cell>
          <cell r="K3324" t="str">
            <v>王煜杰</v>
          </cell>
          <cell r="L3324">
            <v>10.1</v>
          </cell>
          <cell r="M3324">
            <v>506</v>
          </cell>
          <cell r="N3324" t="str">
            <v>胡钟糠</v>
          </cell>
        </row>
        <row r="3324">
          <cell r="P3324">
            <v>30.7084220127698</v>
          </cell>
        </row>
        <row r="3324">
          <cell r="R3324">
            <v>0</v>
          </cell>
        </row>
        <row r="3325">
          <cell r="F3325" t="str">
            <v>HGC-Lib-26084334</v>
          </cell>
          <cell r="G3325" t="str">
            <v>SR260707M8</v>
          </cell>
          <cell r="H3325">
            <v>60</v>
          </cell>
          <cell r="I3325">
            <v>0</v>
          </cell>
          <cell r="J3325" t="str">
            <v>10x3′单细胞转录组</v>
          </cell>
          <cell r="K3325" t="str">
            <v>王煜杰</v>
          </cell>
          <cell r="L3325">
            <v>9.34</v>
          </cell>
          <cell r="M3325">
            <v>504</v>
          </cell>
          <cell r="N3325" t="str">
            <v>胡钟糠</v>
          </cell>
        </row>
        <row r="3325">
          <cell r="P3325">
            <v>28.5103785103785</v>
          </cell>
        </row>
        <row r="3325">
          <cell r="R3325">
            <v>0</v>
          </cell>
        </row>
        <row r="3326">
          <cell r="F3326" t="str">
            <v>HGC-Lib-26084335</v>
          </cell>
          <cell r="G3326" t="str">
            <v>T3-260601-1WK</v>
          </cell>
          <cell r="H3326">
            <v>100</v>
          </cell>
          <cell r="I3326">
            <v>0</v>
          </cell>
          <cell r="J3326" t="str">
            <v>10X3</v>
          </cell>
          <cell r="K3326" t="str">
            <v>王煜杰</v>
          </cell>
          <cell r="L3326">
            <v>48.38</v>
          </cell>
          <cell r="M3326">
            <v>505</v>
          </cell>
          <cell r="N3326" t="str">
            <v>胡钟糠</v>
          </cell>
        </row>
        <row r="3326">
          <cell r="P3326">
            <v>147.387661843107</v>
          </cell>
        </row>
        <row r="3326">
          <cell r="R3326">
            <v>0</v>
          </cell>
        </row>
        <row r="3327">
          <cell r="F3327" t="str">
            <v>HGC-Lib-26084336</v>
          </cell>
          <cell r="G3327" t="str">
            <v>T3-260603-1 WK</v>
          </cell>
          <cell r="H3327">
            <v>100</v>
          </cell>
          <cell r="I3327">
            <v>0</v>
          </cell>
          <cell r="J3327" t="str">
            <v>10X3</v>
          </cell>
          <cell r="K3327" t="str">
            <v>王煜杰</v>
          </cell>
          <cell r="L3327">
            <v>40.37</v>
          </cell>
          <cell r="M3327">
            <v>498</v>
          </cell>
          <cell r="N3327" t="str">
            <v>胡钟糠</v>
          </cell>
        </row>
        <row r="3327">
          <cell r="P3327">
            <v>124.714241581711</v>
          </cell>
        </row>
        <row r="3327">
          <cell r="R3327">
            <v>0</v>
          </cell>
        </row>
        <row r="3328">
          <cell r="F3328" t="str">
            <v>HGC-Lib-26084337</v>
          </cell>
          <cell r="G3328" t="str">
            <v>C3-260608-1WK</v>
          </cell>
          <cell r="H3328">
            <v>0</v>
          </cell>
          <cell r="I3328">
            <v>500</v>
          </cell>
          <cell r="J3328" t="str">
            <v>华大C4-cDNA</v>
          </cell>
          <cell r="K3328" t="str">
            <v>王煜杰</v>
          </cell>
          <cell r="L3328">
            <v>44.4</v>
          </cell>
          <cell r="M3328">
            <v>410</v>
          </cell>
          <cell r="N3328" t="str">
            <v>胡钟糠</v>
          </cell>
        </row>
        <row r="3328">
          <cell r="P3328">
            <v>166.604127579737</v>
          </cell>
          <cell r="Q3328">
            <v>14</v>
          </cell>
          <cell r="R3328">
            <v>621.6</v>
          </cell>
        </row>
        <row r="3328">
          <cell r="U3328" t="str">
            <v>PE100</v>
          </cell>
          <cell r="V3328" t="str">
            <v>华大单barcode文库</v>
          </cell>
          <cell r="W3328" t="str">
            <v>已磷酸化</v>
          </cell>
          <cell r="X3328" t="str">
            <v>未环化</v>
          </cell>
        </row>
        <row r="3329">
          <cell r="F3329" t="str">
            <v>HGC-Lib-26084338</v>
          </cell>
          <cell r="G3329" t="str">
            <v>C3-260608-1OWK</v>
          </cell>
          <cell r="H3329">
            <v>0</v>
          </cell>
          <cell r="I3329">
            <v>50</v>
          </cell>
          <cell r="J3329" t="str">
            <v>华大C4-oligo</v>
          </cell>
          <cell r="K3329" t="str">
            <v>王煜杰</v>
          </cell>
          <cell r="L3329">
            <v>36.2</v>
          </cell>
          <cell r="M3329">
            <v>183</v>
          </cell>
          <cell r="N3329" t="str">
            <v>胡钟糠</v>
          </cell>
        </row>
        <row r="3329">
          <cell r="P3329">
            <v>304.32955023119</v>
          </cell>
          <cell r="Q3329">
            <v>14</v>
          </cell>
          <cell r="R3329">
            <v>506.8</v>
          </cell>
        </row>
        <row r="3329">
          <cell r="V3329" t="str">
            <v>华大单barcode文库</v>
          </cell>
          <cell r="W3329" t="str">
            <v>已磷酸化</v>
          </cell>
          <cell r="X3329" t="str">
            <v>未环化</v>
          </cell>
        </row>
        <row r="3330">
          <cell r="F3330" t="str">
            <v>HGC-Lib-26084339</v>
          </cell>
          <cell r="G3330" t="str">
            <v>M3-260627-1WK</v>
          </cell>
          <cell r="H3330">
            <v>100</v>
          </cell>
          <cell r="I3330">
            <v>0</v>
          </cell>
          <cell r="J3330" t="str">
            <v>其他文库类型</v>
          </cell>
          <cell r="K3330" t="str">
            <v>王煜杰</v>
          </cell>
          <cell r="L3330">
            <v>48.49</v>
          </cell>
          <cell r="M3330">
            <v>409</v>
          </cell>
          <cell r="N3330" t="str">
            <v>胡钟糠</v>
          </cell>
        </row>
        <row r="3330">
          <cell r="P3330">
            <v>182.39608801956</v>
          </cell>
          <cell r="Q3330">
            <v>15</v>
          </cell>
          <cell r="R3330">
            <v>727.35</v>
          </cell>
        </row>
        <row r="3330">
          <cell r="U3330" t="str">
            <v>PE150</v>
          </cell>
          <cell r="V3330" t="str">
            <v>Illumina Truseq文库</v>
          </cell>
          <cell r="W3330" t="str">
            <v>未磷酸化</v>
          </cell>
          <cell r="X3330" t="str">
            <v>未环化</v>
          </cell>
        </row>
        <row r="3331">
          <cell r="F3331" t="str">
            <v>HGC-Lib-26084560</v>
          </cell>
          <cell r="G3331" t="str">
            <v>D –</v>
          </cell>
          <cell r="H3331">
            <v>5</v>
          </cell>
          <cell r="I3331">
            <v>0</v>
          </cell>
          <cell r="J3331" t="str">
            <v>其他文库类型</v>
          </cell>
          <cell r="K3331" t="str">
            <v>王煜杰</v>
          </cell>
          <cell r="L3331">
            <v>1.6</v>
          </cell>
          <cell r="M3331">
            <v>826</v>
          </cell>
          <cell r="N3331" t="str">
            <v>胡钟糠</v>
          </cell>
        </row>
        <row r="3331">
          <cell r="P3331">
            <v>2.98007077668095</v>
          </cell>
        </row>
        <row r="3331">
          <cell r="R3331">
            <v>0</v>
          </cell>
        </row>
        <row r="3332">
          <cell r="F3332" t="str">
            <v>HGC-Lib-26084561</v>
          </cell>
          <cell r="G3332" t="str">
            <v>D +</v>
          </cell>
          <cell r="H3332">
            <v>5</v>
          </cell>
          <cell r="I3332">
            <v>0</v>
          </cell>
          <cell r="J3332" t="str">
            <v>其他文库类型</v>
          </cell>
          <cell r="K3332" t="str">
            <v>王煜杰</v>
          </cell>
          <cell r="L3332">
            <v>2.03</v>
          </cell>
          <cell r="M3332">
            <v>209</v>
          </cell>
          <cell r="N3332" t="str">
            <v>胡钟糠</v>
          </cell>
        </row>
        <row r="3332">
          <cell r="P3332">
            <v>14.942951785057</v>
          </cell>
        </row>
        <row r="3332">
          <cell r="R3332">
            <v>0</v>
          </cell>
        </row>
        <row r="3333">
          <cell r="F3333" t="str">
            <v>HGC-Lib-26084569</v>
          </cell>
          <cell r="G3333" t="str">
            <v>C3-260610-1WK</v>
          </cell>
          <cell r="H3333">
            <v>0</v>
          </cell>
          <cell r="I3333">
            <v>500</v>
          </cell>
          <cell r="J3333" t="str">
            <v>华大C4-cDNA</v>
          </cell>
          <cell r="K3333" t="str">
            <v>王煜杰</v>
          </cell>
          <cell r="L3333">
            <v>35.12</v>
          </cell>
          <cell r="M3333">
            <v>413</v>
          </cell>
          <cell r="N3333" t="str">
            <v>胡钟糠</v>
          </cell>
        </row>
        <row r="3333">
          <cell r="P3333">
            <v>130.825107096294</v>
          </cell>
          <cell r="Q3333">
            <v>13</v>
          </cell>
          <cell r="R3333">
            <v>456.56</v>
          </cell>
        </row>
        <row r="3333">
          <cell r="U3333" t="str">
            <v>PE100</v>
          </cell>
          <cell r="V3333" t="str">
            <v>华大单barcode文库</v>
          </cell>
          <cell r="W3333" t="str">
            <v>已磷酸化</v>
          </cell>
          <cell r="X3333" t="str">
            <v>未环化</v>
          </cell>
        </row>
        <row r="3334">
          <cell r="F3334" t="str">
            <v>HGC-Lib-26084570</v>
          </cell>
          <cell r="G3334" t="str">
            <v>C3-260610-2WK</v>
          </cell>
          <cell r="H3334">
            <v>0</v>
          </cell>
          <cell r="I3334">
            <v>500</v>
          </cell>
          <cell r="J3334" t="str">
            <v>华大C4-cDNA</v>
          </cell>
          <cell r="K3334" t="str">
            <v>王煜杰</v>
          </cell>
          <cell r="L3334">
            <v>23.44</v>
          </cell>
          <cell r="M3334">
            <v>415</v>
          </cell>
          <cell r="N3334" t="str">
            <v>胡钟糠</v>
          </cell>
        </row>
        <row r="3334">
          <cell r="P3334">
            <v>86.8952734012975</v>
          </cell>
          <cell r="Q3334">
            <v>13</v>
          </cell>
          <cell r="R3334">
            <v>304.72</v>
          </cell>
        </row>
        <row r="3334">
          <cell r="V3334" t="str">
            <v>华大单barcode文库</v>
          </cell>
          <cell r="W3334" t="str">
            <v>已磷酸化</v>
          </cell>
          <cell r="X3334" t="str">
            <v>未环化</v>
          </cell>
        </row>
        <row r="3335">
          <cell r="F3335" t="str">
            <v>HGC-Lib-26084571</v>
          </cell>
          <cell r="G3335" t="str">
            <v>C3-260613-1WK</v>
          </cell>
          <cell r="H3335">
            <v>0</v>
          </cell>
          <cell r="I3335">
            <v>500</v>
          </cell>
          <cell r="J3335" t="str">
            <v>华大C4-cDNA</v>
          </cell>
          <cell r="K3335" t="str">
            <v>王煜杰</v>
          </cell>
          <cell r="L3335">
            <v>33.95</v>
          </cell>
          <cell r="M3335">
            <v>400</v>
          </cell>
          <cell r="N3335" t="str">
            <v>胡钟糠</v>
          </cell>
        </row>
        <row r="3335">
          <cell r="P3335">
            <v>130.576923076923</v>
          </cell>
          <cell r="Q3335">
            <v>13</v>
          </cell>
          <cell r="R3335">
            <v>441.35</v>
          </cell>
        </row>
        <row r="3335">
          <cell r="V3335" t="str">
            <v>华大单barcode文库</v>
          </cell>
          <cell r="W3335" t="str">
            <v>已磷酸化</v>
          </cell>
          <cell r="X3335" t="str">
            <v>未环化</v>
          </cell>
        </row>
        <row r="3336">
          <cell r="F3336" t="str">
            <v>HGC-Lib-26084572</v>
          </cell>
          <cell r="G3336" t="str">
            <v>C3-260616-1WK</v>
          </cell>
          <cell r="H3336">
            <v>0</v>
          </cell>
          <cell r="I3336">
            <v>500</v>
          </cell>
          <cell r="J3336" t="str">
            <v>华大C4-cDNA</v>
          </cell>
          <cell r="K3336" t="str">
            <v>王煜杰</v>
          </cell>
          <cell r="L3336">
            <v>39.54</v>
          </cell>
          <cell r="M3336">
            <v>400</v>
          </cell>
          <cell r="N3336" t="str">
            <v>胡钟糠</v>
          </cell>
        </row>
        <row r="3336">
          <cell r="P3336">
            <v>152.076923076923</v>
          </cell>
          <cell r="Q3336">
            <v>13</v>
          </cell>
          <cell r="R3336">
            <v>514.02</v>
          </cell>
        </row>
        <row r="3336">
          <cell r="V3336" t="str">
            <v>华大单barcode文库</v>
          </cell>
          <cell r="W3336" t="str">
            <v>已磷酸化</v>
          </cell>
          <cell r="X3336" t="str">
            <v>未环化</v>
          </cell>
        </row>
        <row r="3337">
          <cell r="F3337" t="str">
            <v>HGC-Lib-26084573</v>
          </cell>
          <cell r="G3337" t="str">
            <v>C3-260616-2WK</v>
          </cell>
          <cell r="H3337">
            <v>0</v>
          </cell>
          <cell r="I3337">
            <v>500</v>
          </cell>
          <cell r="J3337" t="str">
            <v>华大C4-cDNA</v>
          </cell>
          <cell r="K3337" t="str">
            <v>王煜杰</v>
          </cell>
          <cell r="L3337">
            <v>36.17</v>
          </cell>
          <cell r="M3337">
            <v>395</v>
          </cell>
          <cell r="N3337" t="str">
            <v>胡钟糠</v>
          </cell>
        </row>
        <row r="3337">
          <cell r="P3337">
            <v>140.876338851022</v>
          </cell>
          <cell r="Q3337">
            <v>13</v>
          </cell>
          <cell r="R3337">
            <v>470.21</v>
          </cell>
        </row>
        <row r="3337">
          <cell r="V3337" t="str">
            <v>华大单barcode文库</v>
          </cell>
          <cell r="W3337" t="str">
            <v>已磷酸化</v>
          </cell>
          <cell r="X3337" t="str">
            <v>未环化</v>
          </cell>
        </row>
        <row r="3338">
          <cell r="F3338" t="str">
            <v>HGC-Lib-26084574</v>
          </cell>
          <cell r="G3338" t="str">
            <v>C3-260616-3WK</v>
          </cell>
          <cell r="H3338">
            <v>0</v>
          </cell>
          <cell r="I3338">
            <v>500</v>
          </cell>
          <cell r="J3338" t="str">
            <v>华大C4-cDNA</v>
          </cell>
          <cell r="K3338" t="str">
            <v>王煜杰</v>
          </cell>
          <cell r="L3338">
            <v>42</v>
          </cell>
          <cell r="M3338">
            <v>403</v>
          </cell>
          <cell r="N3338" t="str">
            <v>胡钟糠</v>
          </cell>
        </row>
        <row r="3338">
          <cell r="P3338">
            <v>160.335941973659</v>
          </cell>
          <cell r="Q3338">
            <v>13</v>
          </cell>
          <cell r="R3338">
            <v>546</v>
          </cell>
        </row>
        <row r="3338">
          <cell r="V3338" t="str">
            <v>华大单barcode文库</v>
          </cell>
          <cell r="W3338" t="str">
            <v>已磷酸化</v>
          </cell>
          <cell r="X3338" t="str">
            <v>未环化</v>
          </cell>
        </row>
        <row r="3339">
          <cell r="F3339" t="str">
            <v>HGC-Lib-26084575</v>
          </cell>
          <cell r="G3339" t="str">
            <v>C3-260616-4WK</v>
          </cell>
          <cell r="H3339">
            <v>0</v>
          </cell>
          <cell r="I3339">
            <v>500</v>
          </cell>
          <cell r="J3339" t="str">
            <v>华大C4-cDNA</v>
          </cell>
          <cell r="K3339" t="str">
            <v>王煜杰</v>
          </cell>
          <cell r="L3339">
            <v>35.06</v>
          </cell>
          <cell r="M3339">
            <v>388</v>
          </cell>
          <cell r="N3339" t="str">
            <v>胡钟糠</v>
          </cell>
        </row>
        <row r="3339">
          <cell r="P3339">
            <v>139.016653449643</v>
          </cell>
          <cell r="Q3339">
            <v>13</v>
          </cell>
          <cell r="R3339">
            <v>455.78</v>
          </cell>
        </row>
        <row r="3339">
          <cell r="V3339" t="str">
            <v>华大单barcode文库</v>
          </cell>
          <cell r="W3339" t="str">
            <v>已磷酸化</v>
          </cell>
          <cell r="X3339" t="str">
            <v>未环化</v>
          </cell>
        </row>
        <row r="3340">
          <cell r="F3340" t="str">
            <v>HGC-Lib-26084576</v>
          </cell>
          <cell r="G3340" t="str">
            <v>C3-260616-5WK</v>
          </cell>
          <cell r="H3340">
            <v>0</v>
          </cell>
          <cell r="I3340">
            <v>500</v>
          </cell>
          <cell r="J3340" t="str">
            <v>华大C4-cDNA</v>
          </cell>
          <cell r="K3340" t="str">
            <v>王煜杰</v>
          </cell>
          <cell r="L3340">
            <v>40.94</v>
          </cell>
          <cell r="M3340">
            <v>397</v>
          </cell>
          <cell r="N3340" t="str">
            <v>胡钟糠</v>
          </cell>
        </row>
        <row r="3340">
          <cell r="P3340">
            <v>158.651424142608</v>
          </cell>
          <cell r="Q3340">
            <v>13</v>
          </cell>
          <cell r="R3340">
            <v>532.22</v>
          </cell>
        </row>
        <row r="3340">
          <cell r="V3340" t="str">
            <v>华大单barcode文库</v>
          </cell>
          <cell r="W3340" t="str">
            <v>已磷酸化</v>
          </cell>
          <cell r="X3340" t="str">
            <v>未环化</v>
          </cell>
        </row>
        <row r="3341">
          <cell r="F3341" t="str">
            <v>HGC-Lib-26084577</v>
          </cell>
          <cell r="G3341" t="str">
            <v>C3-260616-6WK</v>
          </cell>
          <cell r="H3341">
            <v>0</v>
          </cell>
          <cell r="I3341">
            <v>500</v>
          </cell>
          <cell r="J3341" t="str">
            <v>华大C4-cDNA</v>
          </cell>
          <cell r="K3341" t="str">
            <v>王煜杰</v>
          </cell>
          <cell r="L3341">
            <v>40.88</v>
          </cell>
          <cell r="M3341">
            <v>390</v>
          </cell>
          <cell r="N3341" t="str">
            <v>胡钟糠</v>
          </cell>
        </row>
        <row r="3341">
          <cell r="P3341">
            <v>161.262327416174</v>
          </cell>
          <cell r="Q3341">
            <v>13</v>
          </cell>
          <cell r="R3341">
            <v>531.44</v>
          </cell>
        </row>
        <row r="3341">
          <cell r="V3341" t="str">
            <v>华大单barcode文库</v>
          </cell>
          <cell r="W3341" t="str">
            <v>已磷酸化</v>
          </cell>
          <cell r="X3341" t="str">
            <v>未环化</v>
          </cell>
        </row>
        <row r="3342">
          <cell r="F3342" t="str">
            <v>HGC-Lib-26084578</v>
          </cell>
          <cell r="G3342" t="str">
            <v>C3-260610-1OWK</v>
          </cell>
          <cell r="H3342">
            <v>0</v>
          </cell>
          <cell r="I3342">
            <v>50</v>
          </cell>
          <cell r="J3342" t="str">
            <v>华大C4-oligo</v>
          </cell>
          <cell r="K3342" t="str">
            <v>王煜杰</v>
          </cell>
          <cell r="L3342">
            <v>52.27</v>
          </cell>
          <cell r="M3342">
            <v>187</v>
          </cell>
          <cell r="N3342" t="str">
            <v>胡钟糠</v>
          </cell>
        </row>
        <row r="3342">
          <cell r="P3342">
            <v>430.028794734677</v>
          </cell>
          <cell r="Q3342">
            <v>13</v>
          </cell>
          <cell r="R3342">
            <v>679.51</v>
          </cell>
        </row>
        <row r="3342">
          <cell r="V3342" t="str">
            <v>华大单barcode文库</v>
          </cell>
          <cell r="W3342" t="str">
            <v>已磷酸化</v>
          </cell>
          <cell r="X3342" t="str">
            <v>未环化</v>
          </cell>
        </row>
        <row r="3343">
          <cell r="F3343" t="str">
            <v>HGC-Lib-26084579</v>
          </cell>
          <cell r="G3343" t="str">
            <v>C3-260610-2OWK</v>
          </cell>
          <cell r="H3343">
            <v>0</v>
          </cell>
          <cell r="I3343">
            <v>50</v>
          </cell>
          <cell r="J3343" t="str">
            <v>华大C4-oligo</v>
          </cell>
          <cell r="K3343" t="str">
            <v>王煜杰</v>
          </cell>
          <cell r="L3343">
            <v>46.02</v>
          </cell>
          <cell r="M3343">
            <v>185</v>
          </cell>
          <cell r="N3343" t="str">
            <v>胡钟糠</v>
          </cell>
        </row>
        <row r="3343">
          <cell r="P3343">
            <v>382.702702702703</v>
          </cell>
          <cell r="Q3343">
            <v>13</v>
          </cell>
          <cell r="R3343">
            <v>598.26</v>
          </cell>
        </row>
        <row r="3343">
          <cell r="V3343" t="str">
            <v>华大单barcode文库</v>
          </cell>
          <cell r="W3343" t="str">
            <v>已磷酸化</v>
          </cell>
          <cell r="X3343" t="str">
            <v>未环化</v>
          </cell>
        </row>
        <row r="3344">
          <cell r="F3344" t="str">
            <v>HGC-Lib-26084580</v>
          </cell>
          <cell r="G3344" t="str">
            <v>C3-260613-1OWK</v>
          </cell>
          <cell r="H3344">
            <v>0</v>
          </cell>
          <cell r="I3344">
            <v>50</v>
          </cell>
          <cell r="J3344" t="str">
            <v>华大C4-oligo</v>
          </cell>
          <cell r="K3344" t="str">
            <v>王煜杰</v>
          </cell>
          <cell r="L3344">
            <v>33.99</v>
          </cell>
          <cell r="M3344">
            <v>187</v>
          </cell>
          <cell r="N3344" t="str">
            <v>胡钟糠</v>
          </cell>
        </row>
        <row r="3344">
          <cell r="P3344">
            <v>279.638009049774</v>
          </cell>
          <cell r="Q3344">
            <v>13</v>
          </cell>
          <cell r="R3344">
            <v>441.87</v>
          </cell>
        </row>
        <row r="3344">
          <cell r="V3344" t="str">
            <v>华大单barcode文库</v>
          </cell>
          <cell r="W3344" t="str">
            <v>已磷酸化</v>
          </cell>
          <cell r="X3344" t="str">
            <v>未环化</v>
          </cell>
        </row>
        <row r="3345">
          <cell r="F3345" t="str">
            <v>HGC-Lib-26084581</v>
          </cell>
          <cell r="G3345" t="str">
            <v>C3-260616-1OWK</v>
          </cell>
          <cell r="H3345">
            <v>0</v>
          </cell>
          <cell r="I3345">
            <v>50</v>
          </cell>
          <cell r="J3345" t="str">
            <v>华大C4-oligo</v>
          </cell>
          <cell r="K3345" t="str">
            <v>王煜杰</v>
          </cell>
          <cell r="L3345">
            <v>53.06</v>
          </cell>
          <cell r="M3345">
            <v>183</v>
          </cell>
          <cell r="N3345" t="str">
            <v>胡钟糠</v>
          </cell>
        </row>
        <row r="3345">
          <cell r="P3345">
            <v>446.069777217318</v>
          </cell>
          <cell r="Q3345">
            <v>13</v>
          </cell>
          <cell r="R3345">
            <v>689.78</v>
          </cell>
        </row>
        <row r="3345">
          <cell r="V3345" t="str">
            <v>华大单barcode文库</v>
          </cell>
          <cell r="W3345" t="str">
            <v>已磷酸化</v>
          </cell>
          <cell r="X3345" t="str">
            <v>未环化</v>
          </cell>
        </row>
        <row r="3346">
          <cell r="F3346" t="str">
            <v>HGC-Lib-26084582</v>
          </cell>
          <cell r="G3346" t="str">
            <v>C3-260616-2OWK</v>
          </cell>
          <cell r="H3346">
            <v>0</v>
          </cell>
          <cell r="I3346">
            <v>50</v>
          </cell>
          <cell r="J3346" t="str">
            <v>华大C4-oligo</v>
          </cell>
          <cell r="K3346" t="str">
            <v>王煜杰</v>
          </cell>
          <cell r="L3346">
            <v>57.38</v>
          </cell>
          <cell r="M3346">
            <v>185</v>
          </cell>
          <cell r="N3346" t="str">
            <v>胡钟糠</v>
          </cell>
        </row>
        <row r="3346">
          <cell r="P3346">
            <v>477.172557172557</v>
          </cell>
          <cell r="Q3346">
            <v>13</v>
          </cell>
          <cell r="R3346">
            <v>745.94</v>
          </cell>
        </row>
        <row r="3346">
          <cell r="V3346" t="str">
            <v>华大单barcode文库</v>
          </cell>
          <cell r="W3346" t="str">
            <v>已磷酸化</v>
          </cell>
          <cell r="X3346" t="str">
            <v>未环化</v>
          </cell>
        </row>
        <row r="3347">
          <cell r="F3347" t="str">
            <v>HGC-Lib-26084583</v>
          </cell>
          <cell r="G3347" t="str">
            <v>C3-260616-3OWK</v>
          </cell>
          <cell r="H3347">
            <v>0</v>
          </cell>
          <cell r="I3347">
            <v>50</v>
          </cell>
          <cell r="J3347" t="str">
            <v>华大C4-oligo</v>
          </cell>
          <cell r="K3347" t="str">
            <v>王煜杰</v>
          </cell>
          <cell r="L3347">
            <v>57.73</v>
          </cell>
          <cell r="M3347">
            <v>188</v>
          </cell>
          <cell r="N3347" t="str">
            <v>胡钟糠</v>
          </cell>
        </row>
        <row r="3347">
          <cell r="P3347">
            <v>472.422258592471</v>
          </cell>
          <cell r="Q3347">
            <v>13</v>
          </cell>
          <cell r="R3347">
            <v>750.49</v>
          </cell>
        </row>
        <row r="3347">
          <cell r="V3347" t="str">
            <v>华大单barcode文库</v>
          </cell>
          <cell r="W3347" t="str">
            <v>已磷酸化</v>
          </cell>
          <cell r="X3347" t="str">
            <v>未环化</v>
          </cell>
        </row>
        <row r="3348">
          <cell r="F3348" t="str">
            <v>HGC-Lib-26084584</v>
          </cell>
          <cell r="G3348" t="str">
            <v>C3-260616-4OWK</v>
          </cell>
          <cell r="H3348">
            <v>0</v>
          </cell>
          <cell r="I3348">
            <v>50</v>
          </cell>
          <cell r="J3348" t="str">
            <v>华大C4-oligo</v>
          </cell>
          <cell r="K3348" t="str">
            <v>王煜杰</v>
          </cell>
          <cell r="L3348">
            <v>62.73</v>
          </cell>
          <cell r="M3348">
            <v>186</v>
          </cell>
          <cell r="N3348" t="str">
            <v>胡钟糠</v>
          </cell>
        </row>
        <row r="3348">
          <cell r="P3348">
            <v>518.858560794045</v>
          </cell>
          <cell r="Q3348">
            <v>13</v>
          </cell>
          <cell r="R3348">
            <v>815.49</v>
          </cell>
        </row>
        <row r="3348">
          <cell r="V3348" t="str">
            <v>华大单barcode文库</v>
          </cell>
          <cell r="W3348" t="str">
            <v>已磷酸化</v>
          </cell>
          <cell r="X3348" t="str">
            <v>未环化</v>
          </cell>
        </row>
        <row r="3349">
          <cell r="F3349" t="str">
            <v>HGC-Lib-26084585</v>
          </cell>
          <cell r="G3349" t="str">
            <v>C3-260616-5OWK</v>
          </cell>
          <cell r="H3349">
            <v>0</v>
          </cell>
          <cell r="I3349">
            <v>50</v>
          </cell>
          <cell r="J3349" t="str">
            <v>华大C4-oligo</v>
          </cell>
          <cell r="K3349" t="str">
            <v>王煜杰</v>
          </cell>
          <cell r="L3349">
            <v>66.91</v>
          </cell>
          <cell r="M3349">
            <v>187</v>
          </cell>
          <cell r="N3349" t="str">
            <v>胡钟糠</v>
          </cell>
        </row>
        <row r="3349">
          <cell r="P3349">
            <v>550.473056355409</v>
          </cell>
          <cell r="Q3349">
            <v>13</v>
          </cell>
          <cell r="R3349">
            <v>869.83</v>
          </cell>
        </row>
        <row r="3349">
          <cell r="V3349" t="str">
            <v>华大单barcode文库</v>
          </cell>
          <cell r="W3349" t="str">
            <v>已磷酸化</v>
          </cell>
          <cell r="X3349" t="str">
            <v>未环化</v>
          </cell>
        </row>
        <row r="3350">
          <cell r="F3350" t="str">
            <v>HGC-Lib-26084586</v>
          </cell>
          <cell r="G3350" t="str">
            <v>C3-260616-6OWK</v>
          </cell>
          <cell r="H3350">
            <v>0</v>
          </cell>
          <cell r="I3350">
            <v>50</v>
          </cell>
          <cell r="J3350" t="str">
            <v>华大C4-oligo</v>
          </cell>
          <cell r="K3350" t="str">
            <v>王煜杰</v>
          </cell>
          <cell r="L3350">
            <v>69.63</v>
          </cell>
          <cell r="M3350">
            <v>190</v>
          </cell>
          <cell r="N3350" t="str">
            <v>胡钟糠</v>
          </cell>
        </row>
        <row r="3350">
          <cell r="P3350">
            <v>563.805668016194</v>
          </cell>
          <cell r="Q3350">
            <v>13</v>
          </cell>
          <cell r="R3350">
            <v>905.19</v>
          </cell>
        </row>
        <row r="3350">
          <cell r="V3350" t="str">
            <v>华大单barcode文库</v>
          </cell>
          <cell r="W3350" t="str">
            <v>已磷酸化</v>
          </cell>
          <cell r="X3350" t="str">
            <v>未环化</v>
          </cell>
        </row>
        <row r="3351">
          <cell r="F3351" t="str">
            <v>HGC-Lib-26084587</v>
          </cell>
          <cell r="G3351" t="str">
            <v>B060-A20-1-ATAC-lib</v>
          </cell>
          <cell r="H3351">
            <v>10</v>
          </cell>
          <cell r="I3351">
            <v>0</v>
          </cell>
          <cell r="J3351" t="str">
            <v>ATAC</v>
          </cell>
          <cell r="K3351" t="str">
            <v>童怡</v>
          </cell>
          <cell r="L3351">
            <v>34.6</v>
          </cell>
          <cell r="M3351">
            <v>464</v>
          </cell>
          <cell r="N3351" t="str">
            <v>胡钟糠</v>
          </cell>
        </row>
        <row r="3351">
          <cell r="P3351">
            <v>114.721485411141</v>
          </cell>
        </row>
        <row r="3351">
          <cell r="R3351">
            <v>0</v>
          </cell>
        </row>
        <row r="3352">
          <cell r="F3352" t="str">
            <v>HGC-Lib-26084588</v>
          </cell>
          <cell r="G3352" t="str">
            <v>B060-A20-2-ATAC-lib</v>
          </cell>
          <cell r="H3352">
            <v>10</v>
          </cell>
          <cell r="I3352">
            <v>0</v>
          </cell>
          <cell r="J3352" t="str">
            <v>ATAC</v>
          </cell>
          <cell r="K3352" t="str">
            <v>童怡</v>
          </cell>
          <cell r="L3352">
            <v>30.4</v>
          </cell>
          <cell r="M3352">
            <v>486</v>
          </cell>
          <cell r="N3352" t="str">
            <v>胡钟糠</v>
          </cell>
        </row>
        <row r="3352">
          <cell r="P3352">
            <v>96.232985121874</v>
          </cell>
        </row>
        <row r="3352">
          <cell r="R3352">
            <v>0</v>
          </cell>
        </row>
        <row r="3353">
          <cell r="F3353" t="str">
            <v>HGC-Lib-26084589</v>
          </cell>
          <cell r="G3353" t="str">
            <v>B060-A20-3-ATAC-lib</v>
          </cell>
          <cell r="H3353">
            <v>10</v>
          </cell>
          <cell r="I3353">
            <v>0</v>
          </cell>
          <cell r="J3353" t="str">
            <v>ATAC</v>
          </cell>
          <cell r="K3353" t="str">
            <v>童怡</v>
          </cell>
          <cell r="L3353">
            <v>31.6</v>
          </cell>
          <cell r="M3353">
            <v>492</v>
          </cell>
          <cell r="N3353" t="str">
            <v>胡钟糠</v>
          </cell>
        </row>
        <row r="3353">
          <cell r="P3353">
            <v>98.8117573483427</v>
          </cell>
        </row>
        <row r="3353">
          <cell r="R3353">
            <v>0</v>
          </cell>
        </row>
        <row r="3354">
          <cell r="F3354" t="str">
            <v>HGC-Lib-26084590</v>
          </cell>
          <cell r="G3354" t="str">
            <v>B060-A16-1-ATAC-lib</v>
          </cell>
          <cell r="H3354">
            <v>10</v>
          </cell>
          <cell r="I3354">
            <v>0</v>
          </cell>
          <cell r="J3354" t="str">
            <v>ATAC</v>
          </cell>
          <cell r="K3354" t="str">
            <v>童怡</v>
          </cell>
          <cell r="L3354">
            <v>51.8</v>
          </cell>
          <cell r="M3354">
            <v>348</v>
          </cell>
          <cell r="N3354" t="str">
            <v>胡钟糠</v>
          </cell>
        </row>
        <row r="3354">
          <cell r="P3354">
            <v>229.000884173298</v>
          </cell>
        </row>
        <row r="3354">
          <cell r="R3354">
            <v>0</v>
          </cell>
        </row>
        <row r="3355">
          <cell r="F3355" t="str">
            <v>HGC-Lib-26084591</v>
          </cell>
          <cell r="G3355" t="str">
            <v>B060-A16-2-ATAC-lib</v>
          </cell>
          <cell r="H3355">
            <v>10</v>
          </cell>
          <cell r="I3355">
            <v>0</v>
          </cell>
          <cell r="J3355" t="str">
            <v>ATAC</v>
          </cell>
          <cell r="K3355" t="str">
            <v>童怡</v>
          </cell>
          <cell r="L3355">
            <v>50</v>
          </cell>
          <cell r="M3355">
            <v>344</v>
          </cell>
          <cell r="N3355" t="str">
            <v>胡钟糠</v>
          </cell>
        </row>
        <row r="3355">
          <cell r="P3355">
            <v>223.613595706619</v>
          </cell>
        </row>
        <row r="3355">
          <cell r="R3355">
            <v>0</v>
          </cell>
        </row>
        <row r="3356">
          <cell r="F3356" t="str">
            <v>HGC-Lib-26084592</v>
          </cell>
          <cell r="G3356" t="str">
            <v>B060-A16-3-ATAC-lib</v>
          </cell>
          <cell r="H3356">
            <v>10</v>
          </cell>
          <cell r="I3356">
            <v>0</v>
          </cell>
          <cell r="J3356" t="str">
            <v>ATAC</v>
          </cell>
          <cell r="K3356" t="str">
            <v>童怡</v>
          </cell>
          <cell r="L3356">
            <v>54.4</v>
          </cell>
          <cell r="M3356">
            <v>438</v>
          </cell>
          <cell r="N3356" t="str">
            <v>胡钟糠</v>
          </cell>
        </row>
        <row r="3356">
          <cell r="P3356">
            <v>191.078328064629</v>
          </cell>
        </row>
        <row r="3356">
          <cell r="R3356">
            <v>0</v>
          </cell>
        </row>
        <row r="3357">
          <cell r="F3357" t="str">
            <v>HGC-Lib-26084593</v>
          </cell>
          <cell r="G3357" t="str">
            <v>B060-A22-1-ATAC-lib</v>
          </cell>
          <cell r="H3357">
            <v>10</v>
          </cell>
          <cell r="I3357">
            <v>0</v>
          </cell>
          <cell r="J3357" t="str">
            <v>ATAC</v>
          </cell>
          <cell r="K3357" t="str">
            <v>童怡</v>
          </cell>
          <cell r="L3357">
            <v>44.4</v>
          </cell>
          <cell r="M3357">
            <v>408</v>
          </cell>
          <cell r="N3357" t="str">
            <v>胡钟糠</v>
          </cell>
        </row>
        <row r="3357">
          <cell r="P3357">
            <v>167.420814479638</v>
          </cell>
        </row>
        <row r="3357">
          <cell r="R3357">
            <v>0</v>
          </cell>
        </row>
        <row r="3358">
          <cell r="F3358" t="str">
            <v>HGC-Lib-26084594</v>
          </cell>
          <cell r="G3358" t="str">
            <v>B060-A22-2-ATAC-lib</v>
          </cell>
          <cell r="H3358">
            <v>10</v>
          </cell>
          <cell r="I3358">
            <v>0</v>
          </cell>
          <cell r="J3358" t="str">
            <v>ATAC</v>
          </cell>
          <cell r="K3358" t="str">
            <v>童怡</v>
          </cell>
          <cell r="L3358">
            <v>52.4</v>
          </cell>
          <cell r="M3358">
            <v>422</v>
          </cell>
          <cell r="N3358" t="str">
            <v>胡钟糠</v>
          </cell>
        </row>
        <row r="3358">
          <cell r="P3358">
            <v>191.031717098068</v>
          </cell>
        </row>
        <row r="3358">
          <cell r="R3358">
            <v>0</v>
          </cell>
        </row>
        <row r="3359">
          <cell r="F3359" t="str">
            <v>HGC-Lib-26084595</v>
          </cell>
          <cell r="G3359" t="str">
            <v>B060-A22-3-ATAC-lib</v>
          </cell>
          <cell r="H3359">
            <v>10</v>
          </cell>
          <cell r="I3359">
            <v>0</v>
          </cell>
          <cell r="J3359" t="str">
            <v>ATAC</v>
          </cell>
          <cell r="K3359" t="str">
            <v>童怡</v>
          </cell>
          <cell r="L3359">
            <v>45.2</v>
          </cell>
          <cell r="M3359">
            <v>408</v>
          </cell>
          <cell r="N3359" t="str">
            <v>胡钟糠</v>
          </cell>
        </row>
        <row r="3359">
          <cell r="P3359">
            <v>170.437405731523</v>
          </cell>
        </row>
        <row r="3359">
          <cell r="R3359">
            <v>0</v>
          </cell>
        </row>
        <row r="3360">
          <cell r="F3360" t="str">
            <v>HGC-Lib-26084596</v>
          </cell>
          <cell r="G3360" t="str">
            <v>B060-A23-1-ATAC-lib</v>
          </cell>
          <cell r="H3360">
            <v>10</v>
          </cell>
          <cell r="I3360">
            <v>0</v>
          </cell>
          <cell r="J3360" t="str">
            <v>ATAC</v>
          </cell>
          <cell r="K3360" t="str">
            <v>童怡</v>
          </cell>
          <cell r="L3360">
            <v>41.2</v>
          </cell>
          <cell r="M3360">
            <v>443</v>
          </cell>
          <cell r="N3360" t="str">
            <v>胡钟糠</v>
          </cell>
        </row>
        <row r="3360">
          <cell r="P3360">
            <v>143.080395902066</v>
          </cell>
        </row>
        <row r="3360">
          <cell r="R3360">
            <v>0</v>
          </cell>
        </row>
        <row r="3361">
          <cell r="F3361" t="str">
            <v>HGC-Lib-26084597</v>
          </cell>
          <cell r="G3361" t="str">
            <v>B060-A23-2-ATAC-lib</v>
          </cell>
          <cell r="H3361">
            <v>10</v>
          </cell>
          <cell r="I3361">
            <v>0</v>
          </cell>
          <cell r="J3361" t="str">
            <v>ATAC</v>
          </cell>
          <cell r="K3361" t="str">
            <v>童怡</v>
          </cell>
          <cell r="L3361">
            <v>46.4</v>
          </cell>
          <cell r="M3361">
            <v>454</v>
          </cell>
          <cell r="N3361" t="str">
            <v>胡钟糠</v>
          </cell>
        </row>
        <row r="3361">
          <cell r="P3361">
            <v>157.234835648933</v>
          </cell>
        </row>
        <row r="3361">
          <cell r="R3361">
            <v>0</v>
          </cell>
        </row>
        <row r="3362">
          <cell r="F3362" t="str">
            <v>HGC-Lib-26084598</v>
          </cell>
          <cell r="G3362" t="str">
            <v>B060-A23-3-ATAC-lib</v>
          </cell>
          <cell r="H3362">
            <v>10</v>
          </cell>
          <cell r="I3362">
            <v>0</v>
          </cell>
          <cell r="J3362" t="str">
            <v>ATAC</v>
          </cell>
          <cell r="K3362" t="str">
            <v>童怡</v>
          </cell>
          <cell r="L3362">
            <v>11.7</v>
          </cell>
          <cell r="M3362">
            <v>451</v>
          </cell>
          <cell r="N3362" t="str">
            <v>胡钟糠</v>
          </cell>
        </row>
        <row r="3362">
          <cell r="P3362">
            <v>39.9113082039911</v>
          </cell>
        </row>
        <row r="3362">
          <cell r="R3362">
            <v>0</v>
          </cell>
        </row>
        <row r="3363">
          <cell r="F3363" t="str">
            <v>HGC-Lib-26084599</v>
          </cell>
          <cell r="G3363" t="str">
            <v>B060-A16-1-cut-lib</v>
          </cell>
          <cell r="H3363">
            <v>6</v>
          </cell>
          <cell r="I3363">
            <v>0</v>
          </cell>
          <cell r="J3363" t="str">
            <v>cut&amp;tag</v>
          </cell>
          <cell r="K3363" t="str">
            <v>童怡</v>
          </cell>
          <cell r="L3363">
            <v>26</v>
          </cell>
          <cell r="M3363">
            <v>511</v>
          </cell>
          <cell r="N3363" t="str">
            <v>胡钟糠</v>
          </cell>
        </row>
        <row r="3363">
          <cell r="P3363">
            <v>78.2778864970646</v>
          </cell>
        </row>
        <row r="3363">
          <cell r="R3363">
            <v>0</v>
          </cell>
        </row>
        <row r="3364">
          <cell r="F3364" t="str">
            <v>HGC-Lib-26084600</v>
          </cell>
          <cell r="G3364" t="str">
            <v>B060-A16-2-cut-lib</v>
          </cell>
          <cell r="H3364">
            <v>6</v>
          </cell>
          <cell r="I3364">
            <v>0</v>
          </cell>
          <cell r="J3364" t="str">
            <v>cut&amp;tag</v>
          </cell>
          <cell r="K3364" t="str">
            <v>童怡</v>
          </cell>
          <cell r="L3364">
            <v>17.5</v>
          </cell>
          <cell r="M3364">
            <v>505</v>
          </cell>
          <cell r="N3364" t="str">
            <v>胡钟糠</v>
          </cell>
        </row>
        <row r="3364">
          <cell r="P3364">
            <v>53.3130236100533</v>
          </cell>
        </row>
        <row r="3364">
          <cell r="R3364">
            <v>0</v>
          </cell>
        </row>
        <row r="3365">
          <cell r="F3365" t="str">
            <v>HGC-Lib-26084601</v>
          </cell>
          <cell r="G3365" t="str">
            <v>B060-A16-3-cut-lib</v>
          </cell>
          <cell r="H3365">
            <v>6</v>
          </cell>
          <cell r="I3365">
            <v>0</v>
          </cell>
          <cell r="J3365" t="str">
            <v>cut&amp;tag</v>
          </cell>
          <cell r="K3365" t="str">
            <v>童怡</v>
          </cell>
          <cell r="L3365">
            <v>25</v>
          </cell>
          <cell r="M3365">
            <v>512</v>
          </cell>
          <cell r="N3365" t="str">
            <v>胡钟糠</v>
          </cell>
        </row>
        <row r="3365">
          <cell r="P3365">
            <v>75.1201923076923</v>
          </cell>
        </row>
        <row r="3365">
          <cell r="R3365">
            <v>0</v>
          </cell>
        </row>
        <row r="3366">
          <cell r="F3366" t="str">
            <v>HGC-Lib-26084602</v>
          </cell>
          <cell r="G3366" t="str">
            <v>B060-A23-1-cut-lib</v>
          </cell>
          <cell r="H3366">
            <v>6</v>
          </cell>
          <cell r="I3366">
            <v>0</v>
          </cell>
          <cell r="J3366" t="str">
            <v>cut&amp;tag</v>
          </cell>
          <cell r="K3366" t="str">
            <v>童怡</v>
          </cell>
          <cell r="L3366">
            <v>23.8</v>
          </cell>
          <cell r="M3366">
            <v>498</v>
          </cell>
          <cell r="N3366" t="str">
            <v>胡钟糠</v>
          </cell>
        </row>
        <row r="3366">
          <cell r="P3366">
            <v>73.5248687055916</v>
          </cell>
        </row>
        <row r="3366">
          <cell r="R3366">
            <v>0</v>
          </cell>
        </row>
        <row r="3367">
          <cell r="F3367" t="str">
            <v>HGC-Lib-26084603</v>
          </cell>
          <cell r="G3367" t="str">
            <v>B060-A23-2-cut-lib</v>
          </cell>
          <cell r="H3367">
            <v>6</v>
          </cell>
          <cell r="I3367">
            <v>0</v>
          </cell>
          <cell r="J3367" t="str">
            <v>cut&amp;tag</v>
          </cell>
          <cell r="K3367" t="str">
            <v>童怡</v>
          </cell>
          <cell r="L3367">
            <v>29</v>
          </cell>
          <cell r="M3367">
            <v>507</v>
          </cell>
          <cell r="N3367" t="str">
            <v>胡钟糠</v>
          </cell>
        </row>
        <row r="3367">
          <cell r="P3367">
            <v>87.9987862236383</v>
          </cell>
        </row>
        <row r="3367">
          <cell r="R3367">
            <v>0</v>
          </cell>
        </row>
        <row r="3368">
          <cell r="F3368" t="str">
            <v>HGC-Lib-26084604</v>
          </cell>
          <cell r="G3368" t="str">
            <v>B060-A23-3-cut-lib</v>
          </cell>
          <cell r="H3368">
            <v>6</v>
          </cell>
          <cell r="I3368">
            <v>0</v>
          </cell>
          <cell r="J3368" t="str">
            <v>cut&amp;tag</v>
          </cell>
          <cell r="K3368" t="str">
            <v>童怡</v>
          </cell>
          <cell r="L3368">
            <v>24.8</v>
          </cell>
          <cell r="M3368">
            <v>511</v>
          </cell>
          <cell r="N3368" t="str">
            <v>胡钟糠</v>
          </cell>
        </row>
        <row r="3368">
          <cell r="P3368">
            <v>74.6650609664308</v>
          </cell>
        </row>
        <row r="3368">
          <cell r="R3368">
            <v>0</v>
          </cell>
        </row>
        <row r="3369">
          <cell r="F3369" t="str">
            <v>HGC-Lib-26084605</v>
          </cell>
          <cell r="G3369" t="str">
            <v>B095-A1-cut-lib</v>
          </cell>
          <cell r="H3369">
            <v>6</v>
          </cell>
          <cell r="I3369">
            <v>0</v>
          </cell>
          <cell r="J3369" t="str">
            <v>cut&amp;tag</v>
          </cell>
          <cell r="K3369" t="str">
            <v>童怡</v>
          </cell>
          <cell r="L3369">
            <v>13.8</v>
          </cell>
          <cell r="M3369">
            <v>513</v>
          </cell>
          <cell r="N3369" t="str">
            <v>胡钟糠</v>
          </cell>
        </row>
        <row r="3369">
          <cell r="P3369">
            <v>41.3855150697256</v>
          </cell>
        </row>
        <row r="3369">
          <cell r="R3369">
            <v>0</v>
          </cell>
        </row>
        <row r="3370">
          <cell r="F3370" t="str">
            <v>HGC-Lib-26084606</v>
          </cell>
          <cell r="G3370" t="str">
            <v>B095-A2-cut-lib</v>
          </cell>
          <cell r="H3370">
            <v>6</v>
          </cell>
          <cell r="I3370">
            <v>0</v>
          </cell>
          <cell r="J3370" t="str">
            <v>cut&amp;tag</v>
          </cell>
          <cell r="K3370" t="str">
            <v>童怡</v>
          </cell>
          <cell r="L3370">
            <v>13.2</v>
          </cell>
          <cell r="M3370">
            <v>502</v>
          </cell>
          <cell r="N3370" t="str">
            <v>胡钟糠</v>
          </cell>
        </row>
        <row r="3370">
          <cell r="P3370">
            <v>40.4535703340484</v>
          </cell>
        </row>
        <row r="3370">
          <cell r="R3370">
            <v>0</v>
          </cell>
        </row>
        <row r="3371">
          <cell r="F3371" t="str">
            <v>HGC-Lib-26084607</v>
          </cell>
          <cell r="G3371" t="str">
            <v>B095-A3-cut-lib</v>
          </cell>
          <cell r="H3371">
            <v>6</v>
          </cell>
          <cell r="I3371">
            <v>0</v>
          </cell>
          <cell r="J3371" t="str">
            <v>cut&amp;tag</v>
          </cell>
          <cell r="K3371" t="str">
            <v>童怡</v>
          </cell>
          <cell r="L3371">
            <v>15.7</v>
          </cell>
          <cell r="M3371">
            <v>508</v>
          </cell>
          <cell r="N3371" t="str">
            <v>胡钟糠</v>
          </cell>
        </row>
        <row r="3371">
          <cell r="P3371">
            <v>47.5469412477286</v>
          </cell>
        </row>
        <row r="3371">
          <cell r="R3371">
            <v>0</v>
          </cell>
        </row>
        <row r="3372">
          <cell r="F3372" t="str">
            <v>HGC-Lib-26084608</v>
          </cell>
          <cell r="G3372" t="str">
            <v>B095-A4-cut-lib</v>
          </cell>
          <cell r="H3372">
            <v>6</v>
          </cell>
          <cell r="I3372">
            <v>0</v>
          </cell>
          <cell r="J3372" t="str">
            <v>cut&amp;tag</v>
          </cell>
          <cell r="K3372" t="str">
            <v>童怡</v>
          </cell>
          <cell r="L3372">
            <v>16.1</v>
          </cell>
          <cell r="M3372">
            <v>502</v>
          </cell>
          <cell r="N3372" t="str">
            <v>胡钟糠</v>
          </cell>
        </row>
        <row r="3372">
          <cell r="P3372">
            <v>49.3410971498621</v>
          </cell>
        </row>
        <row r="3372">
          <cell r="R3372">
            <v>0</v>
          </cell>
        </row>
        <row r="3373">
          <cell r="F3373" t="str">
            <v>HGC-Lib-26084609</v>
          </cell>
          <cell r="G3373" t="str">
            <v>C1 L</v>
          </cell>
          <cell r="H3373">
            <v>3</v>
          </cell>
          <cell r="I3373">
            <v>0</v>
          </cell>
          <cell r="J3373" t="str">
            <v>mRNA</v>
          </cell>
          <cell r="K3373" t="str">
            <v>曲孟欣</v>
          </cell>
          <cell r="L3373">
            <v>33.8</v>
          </cell>
          <cell r="M3373">
            <v>283</v>
          </cell>
          <cell r="N3373" t="str">
            <v>曲孟欣</v>
          </cell>
        </row>
        <row r="3373">
          <cell r="P3373">
            <v>183.745583038869</v>
          </cell>
        </row>
        <row r="3373">
          <cell r="R3373">
            <v>0</v>
          </cell>
        </row>
        <row r="3374">
          <cell r="F3374" t="str">
            <v>HGC-Lib-26084610</v>
          </cell>
          <cell r="G3374" t="str">
            <v>C2 L</v>
          </cell>
          <cell r="H3374">
            <v>3</v>
          </cell>
          <cell r="I3374">
            <v>0</v>
          </cell>
          <cell r="J3374" t="str">
            <v>mRNA</v>
          </cell>
          <cell r="K3374" t="str">
            <v>曲孟欣</v>
          </cell>
          <cell r="L3374">
            <v>7.28</v>
          </cell>
          <cell r="M3374">
            <v>322</v>
          </cell>
          <cell r="N3374" t="str">
            <v>曲孟欣</v>
          </cell>
        </row>
        <row r="3374">
          <cell r="P3374">
            <v>34.7826086956522</v>
          </cell>
        </row>
        <row r="3374">
          <cell r="R3374">
            <v>0</v>
          </cell>
        </row>
        <row r="3375">
          <cell r="F3375" t="str">
            <v>HGC-Lib-26084611</v>
          </cell>
          <cell r="G3375" t="str">
            <v>C3 L</v>
          </cell>
          <cell r="H3375">
            <v>3</v>
          </cell>
          <cell r="I3375">
            <v>0</v>
          </cell>
          <cell r="J3375" t="str">
            <v>mRNA</v>
          </cell>
          <cell r="K3375" t="str">
            <v>曲孟欣</v>
          </cell>
          <cell r="L3375">
            <v>16.5</v>
          </cell>
          <cell r="M3375">
            <v>284</v>
          </cell>
          <cell r="N3375" t="str">
            <v>曲孟欣</v>
          </cell>
        </row>
        <row r="3375">
          <cell r="P3375">
            <v>89.3824485373781</v>
          </cell>
        </row>
        <row r="3375">
          <cell r="R3375">
            <v>0</v>
          </cell>
        </row>
        <row r="3376">
          <cell r="F3376" t="str">
            <v>HGC-Lib-26084612</v>
          </cell>
          <cell r="G3376" t="str">
            <v>sd1 L</v>
          </cell>
          <cell r="H3376">
            <v>3</v>
          </cell>
          <cell r="I3376">
            <v>0</v>
          </cell>
          <cell r="J3376" t="str">
            <v>mRNA</v>
          </cell>
          <cell r="K3376" t="str">
            <v>曲孟欣</v>
          </cell>
          <cell r="L3376">
            <v>5.18</v>
          </cell>
          <cell r="M3376">
            <v>274</v>
          </cell>
          <cell r="N3376" t="str">
            <v>曲孟欣</v>
          </cell>
        </row>
        <row r="3376">
          <cell r="P3376">
            <v>29.0847838293094</v>
          </cell>
        </row>
        <row r="3376">
          <cell r="R3376">
            <v>0</v>
          </cell>
        </row>
        <row r="3377">
          <cell r="F3377" t="str">
            <v>HGC-Lib-26084613</v>
          </cell>
          <cell r="G3377" t="str">
            <v>sd2 L</v>
          </cell>
          <cell r="H3377">
            <v>3</v>
          </cell>
          <cell r="I3377">
            <v>0</v>
          </cell>
          <cell r="J3377" t="str">
            <v>mRNA</v>
          </cell>
          <cell r="K3377" t="str">
            <v>曲孟欣</v>
          </cell>
          <cell r="L3377">
            <v>11.3</v>
          </cell>
          <cell r="M3377">
            <v>273</v>
          </cell>
          <cell r="N3377" t="str">
            <v>曲孟欣</v>
          </cell>
        </row>
        <row r="3377">
          <cell r="P3377">
            <v>63.679909833756</v>
          </cell>
        </row>
        <row r="3377">
          <cell r="R3377">
            <v>0</v>
          </cell>
        </row>
        <row r="3378">
          <cell r="F3378" t="str">
            <v>HGC-Lib-26084614</v>
          </cell>
          <cell r="G3378" t="str">
            <v>RB1 L</v>
          </cell>
          <cell r="H3378">
            <v>3</v>
          </cell>
          <cell r="I3378">
            <v>0</v>
          </cell>
          <cell r="J3378" t="str">
            <v>mRNA</v>
          </cell>
          <cell r="K3378" t="str">
            <v>曲孟欣</v>
          </cell>
          <cell r="L3378">
            <v>31.4</v>
          </cell>
          <cell r="M3378">
            <v>263</v>
          </cell>
          <cell r="N3378" t="str">
            <v>曲孟欣</v>
          </cell>
        </row>
        <row r="3378">
          <cell r="P3378">
            <v>183.67943843229</v>
          </cell>
        </row>
        <row r="3378">
          <cell r="R3378">
            <v>0</v>
          </cell>
        </row>
        <row r="3379">
          <cell r="F3379" t="str">
            <v>HGC-Lib-26084615</v>
          </cell>
          <cell r="G3379" t="str">
            <v>RB2 L</v>
          </cell>
          <cell r="H3379">
            <v>3</v>
          </cell>
          <cell r="I3379">
            <v>0</v>
          </cell>
          <cell r="J3379" t="str">
            <v>mRNA</v>
          </cell>
          <cell r="K3379" t="str">
            <v>曲孟欣</v>
          </cell>
          <cell r="L3379">
            <v>8.38</v>
          </cell>
          <cell r="M3379">
            <v>365</v>
          </cell>
          <cell r="N3379" t="str">
            <v>曲孟欣</v>
          </cell>
        </row>
        <row r="3379">
          <cell r="P3379">
            <v>35.3213909378293</v>
          </cell>
        </row>
        <row r="3379">
          <cell r="R3379">
            <v>0</v>
          </cell>
        </row>
        <row r="3380">
          <cell r="F3380" t="str">
            <v>HGC-Lib-26084616</v>
          </cell>
          <cell r="G3380" t="str">
            <v>C1 G</v>
          </cell>
          <cell r="H3380">
            <v>3</v>
          </cell>
          <cell r="I3380">
            <v>0</v>
          </cell>
          <cell r="J3380" t="str">
            <v>mRNA</v>
          </cell>
          <cell r="K3380" t="str">
            <v>曲孟欣</v>
          </cell>
          <cell r="L3380">
            <v>17.6</v>
          </cell>
          <cell r="M3380">
            <v>257</v>
          </cell>
          <cell r="N3380" t="str">
            <v>曲孟欣</v>
          </cell>
        </row>
        <row r="3380">
          <cell r="P3380">
            <v>105.357677342113</v>
          </cell>
        </row>
        <row r="3380">
          <cell r="R3380">
            <v>0</v>
          </cell>
        </row>
        <row r="3381">
          <cell r="F3381" t="str">
            <v>HGC-Lib-26084617</v>
          </cell>
          <cell r="G3381" t="str">
            <v>C2 G</v>
          </cell>
          <cell r="H3381">
            <v>3</v>
          </cell>
          <cell r="I3381">
            <v>0</v>
          </cell>
          <cell r="J3381" t="str">
            <v>mRNA</v>
          </cell>
          <cell r="K3381" t="str">
            <v>曲孟欣</v>
          </cell>
          <cell r="L3381">
            <v>17.1</v>
          </cell>
          <cell r="M3381">
            <v>322</v>
          </cell>
          <cell r="N3381" t="str">
            <v>曲孟欣</v>
          </cell>
        </row>
        <row r="3381">
          <cell r="P3381">
            <v>81.7009077878643</v>
          </cell>
        </row>
        <row r="3381">
          <cell r="R3381">
            <v>0</v>
          </cell>
        </row>
        <row r="3382">
          <cell r="F3382" t="str">
            <v>HGC-Lib-26084618</v>
          </cell>
          <cell r="G3382" t="str">
            <v>C3 G</v>
          </cell>
          <cell r="H3382">
            <v>3</v>
          </cell>
          <cell r="I3382">
            <v>0</v>
          </cell>
          <cell r="J3382" t="str">
            <v>mRNA</v>
          </cell>
          <cell r="K3382" t="str">
            <v>曲孟欣</v>
          </cell>
          <cell r="L3382">
            <v>3.84</v>
          </cell>
          <cell r="M3382">
            <v>290</v>
          </cell>
          <cell r="N3382" t="str">
            <v>曲孟欣</v>
          </cell>
        </row>
        <row r="3382">
          <cell r="P3382">
            <v>20.3713527851459</v>
          </cell>
        </row>
        <row r="3382">
          <cell r="R3382">
            <v>0</v>
          </cell>
        </row>
        <row r="3383">
          <cell r="F3383" t="str">
            <v>HGC-Lib-26084619</v>
          </cell>
          <cell r="G3383" t="str">
            <v>sd1 G</v>
          </cell>
          <cell r="H3383">
            <v>3</v>
          </cell>
          <cell r="I3383">
            <v>0</v>
          </cell>
          <cell r="J3383" t="str">
            <v>mRNA</v>
          </cell>
          <cell r="K3383" t="str">
            <v>曲孟欣</v>
          </cell>
          <cell r="L3383">
            <v>7</v>
          </cell>
          <cell r="M3383">
            <v>337</v>
          </cell>
          <cell r="N3383" t="str">
            <v>曲孟欣</v>
          </cell>
        </row>
        <row r="3383">
          <cell r="P3383">
            <v>31.9561743894088</v>
          </cell>
        </row>
        <row r="3383">
          <cell r="R3383">
            <v>0</v>
          </cell>
        </row>
        <row r="3384">
          <cell r="F3384" t="str">
            <v>HGC-Lib-26084620</v>
          </cell>
          <cell r="G3384" t="str">
            <v>sd2 G</v>
          </cell>
          <cell r="H3384">
            <v>3</v>
          </cell>
          <cell r="I3384">
            <v>0</v>
          </cell>
          <cell r="J3384" t="str">
            <v>mRNA</v>
          </cell>
          <cell r="K3384" t="str">
            <v>曲孟欣</v>
          </cell>
          <cell r="L3384">
            <v>5.48</v>
          </cell>
          <cell r="M3384">
            <v>311</v>
          </cell>
          <cell r="N3384" t="str">
            <v>曲孟欣</v>
          </cell>
        </row>
        <row r="3384">
          <cell r="P3384">
            <v>27.1085827355924</v>
          </cell>
        </row>
        <row r="3384">
          <cell r="R3384">
            <v>0</v>
          </cell>
        </row>
        <row r="3385">
          <cell r="F3385" t="str">
            <v>HGC-Lib-26084621</v>
          </cell>
          <cell r="G3385" t="str">
            <v>RB1 G</v>
          </cell>
          <cell r="H3385">
            <v>3</v>
          </cell>
          <cell r="I3385">
            <v>0</v>
          </cell>
          <cell r="J3385" t="str">
            <v>mRNA</v>
          </cell>
          <cell r="K3385" t="str">
            <v>曲孟欣</v>
          </cell>
          <cell r="L3385">
            <v>6</v>
          </cell>
          <cell r="M3385">
            <v>298</v>
          </cell>
          <cell r="N3385" t="str">
            <v>曲孟欣</v>
          </cell>
        </row>
        <row r="3385">
          <cell r="P3385">
            <v>30.9757356737223</v>
          </cell>
        </row>
        <row r="3385">
          <cell r="R3385">
            <v>0</v>
          </cell>
        </row>
        <row r="3386">
          <cell r="F3386" t="str">
            <v>HGC-Lib-26084622</v>
          </cell>
          <cell r="G3386" t="str">
            <v>RB2 G</v>
          </cell>
          <cell r="H3386">
            <v>3</v>
          </cell>
          <cell r="I3386">
            <v>0</v>
          </cell>
          <cell r="J3386" t="str">
            <v>mRNA</v>
          </cell>
          <cell r="K3386" t="str">
            <v>曲孟欣</v>
          </cell>
          <cell r="L3386">
            <v>9.12</v>
          </cell>
          <cell r="M3386">
            <v>311</v>
          </cell>
          <cell r="N3386" t="str">
            <v>曲孟欣</v>
          </cell>
        </row>
        <row r="3386">
          <cell r="P3386">
            <v>45.1150136037596</v>
          </cell>
        </row>
        <row r="3386">
          <cell r="R3386">
            <v>0</v>
          </cell>
        </row>
        <row r="3387">
          <cell r="F3387" t="str">
            <v>HGC-Lib-26084623</v>
          </cell>
          <cell r="G3387" t="str">
            <v>L260703sh002c1A</v>
          </cell>
          <cell r="H3387">
            <v>100</v>
          </cell>
          <cell r="I3387">
            <v>0</v>
          </cell>
          <cell r="J3387" t="str">
            <v>10x5′单细胞免疫组库</v>
          </cell>
          <cell r="K3387" t="str">
            <v>童怡</v>
          </cell>
          <cell r="L3387">
            <v>77.48</v>
          </cell>
          <cell r="M3387">
            <v>410</v>
          </cell>
          <cell r="N3387" t="str">
            <v>胡钟糠</v>
          </cell>
        </row>
        <row r="3387">
          <cell r="P3387">
            <v>290.731707317073</v>
          </cell>
        </row>
        <row r="3387">
          <cell r="R3387">
            <v>0</v>
          </cell>
        </row>
        <row r="3388">
          <cell r="F3388" t="str">
            <v>HGC-Lib-26084624</v>
          </cell>
          <cell r="G3388" t="str">
            <v>L260703sh002TCRc1A</v>
          </cell>
          <cell r="H3388">
            <v>10</v>
          </cell>
          <cell r="I3388">
            <v>0</v>
          </cell>
          <cell r="J3388" t="str">
            <v>10x5′单细胞免疫组库</v>
          </cell>
          <cell r="K3388" t="str">
            <v>童怡</v>
          </cell>
          <cell r="L3388">
            <v>18.02</v>
          </cell>
          <cell r="M3388">
            <v>644</v>
          </cell>
          <cell r="N3388" t="str">
            <v>胡钟糠</v>
          </cell>
        </row>
        <row r="3388">
          <cell r="P3388">
            <v>43.0482560917344</v>
          </cell>
        </row>
        <row r="3388">
          <cell r="R3388">
            <v>0</v>
          </cell>
        </row>
        <row r="3389">
          <cell r="F3389" t="str">
            <v>HGC-Lib-26084625</v>
          </cell>
          <cell r="G3389" t="str">
            <v>L260703sh002BCRc1A</v>
          </cell>
          <cell r="H3389">
            <v>10</v>
          </cell>
          <cell r="I3389">
            <v>0</v>
          </cell>
          <cell r="J3389" t="str">
            <v>10x5′单细胞免疫组库</v>
          </cell>
          <cell r="K3389" t="str">
            <v>童怡</v>
          </cell>
          <cell r="L3389">
            <v>1.8</v>
          </cell>
        </row>
        <row r="3389">
          <cell r="P3389" t="e">
            <v>#DIV/0!</v>
          </cell>
        </row>
        <row r="3389">
          <cell r="R3389">
            <v>0</v>
          </cell>
        </row>
        <row r="3390">
          <cell r="F3390" t="str">
            <v>HGC-Lib-26084626</v>
          </cell>
          <cell r="G3390" t="str">
            <v>L260701sh001c1A</v>
          </cell>
          <cell r="H3390">
            <v>0</v>
          </cell>
          <cell r="I3390">
            <v>500</v>
          </cell>
          <cell r="J3390" t="str">
            <v>华大c4单细胞cDNA文库</v>
          </cell>
          <cell r="K3390" t="str">
            <v>童怡</v>
          </cell>
          <cell r="L3390">
            <v>87.62</v>
          </cell>
          <cell r="M3390">
            <v>418</v>
          </cell>
          <cell r="N3390" t="str">
            <v>胡钟糠</v>
          </cell>
        </row>
        <row r="3390">
          <cell r="P3390">
            <v>322.488038277512</v>
          </cell>
          <cell r="Q3390">
            <v>26</v>
          </cell>
          <cell r="R3390">
            <v>2278.12</v>
          </cell>
        </row>
        <row r="3390">
          <cell r="U3390" t="str">
            <v>PE100</v>
          </cell>
          <cell r="V3390" t="str">
            <v>华大单barcode文库</v>
          </cell>
          <cell r="W3390" t="str">
            <v>已磷酸化</v>
          </cell>
          <cell r="X3390" t="str">
            <v>未环化</v>
          </cell>
        </row>
        <row r="3391">
          <cell r="F3391" t="str">
            <v>HGC-Lib-26084627</v>
          </cell>
          <cell r="G3391" t="str">
            <v>L260701sh001g1A</v>
          </cell>
          <cell r="H3391">
            <v>0</v>
          </cell>
          <cell r="I3391">
            <v>50</v>
          </cell>
          <cell r="J3391" t="str">
            <v>华大c4单细胞Oligo文库</v>
          </cell>
          <cell r="K3391" t="str">
            <v>童怡</v>
          </cell>
          <cell r="L3391">
            <v>81.44</v>
          </cell>
          <cell r="M3391">
            <v>185</v>
          </cell>
          <cell r="N3391" t="str">
            <v>胡钟糠</v>
          </cell>
        </row>
        <row r="3391">
          <cell r="P3391">
            <v>677.255717255717</v>
          </cell>
          <cell r="Q3391">
            <v>26</v>
          </cell>
          <cell r="R3391">
            <v>2117.44</v>
          </cell>
        </row>
        <row r="3391">
          <cell r="V3391" t="str">
            <v>华大单barcode文库</v>
          </cell>
          <cell r="W3391" t="str">
            <v>已磷酸化</v>
          </cell>
          <cell r="X3391" t="str">
            <v>未环化</v>
          </cell>
        </row>
        <row r="3392">
          <cell r="F3392" t="str">
            <v>HGC-Lib-26084628</v>
          </cell>
          <cell r="G3392" t="str">
            <v>L260701sh002c1A</v>
          </cell>
          <cell r="H3392">
            <v>0</v>
          </cell>
          <cell r="I3392">
            <v>500</v>
          </cell>
          <cell r="J3392" t="str">
            <v>华大c4单细胞cDNA文库</v>
          </cell>
          <cell r="K3392" t="str">
            <v>童怡</v>
          </cell>
          <cell r="L3392">
            <v>79.3</v>
          </cell>
          <cell r="M3392">
            <v>422</v>
          </cell>
          <cell r="N3392" t="str">
            <v>胡钟糠</v>
          </cell>
        </row>
        <row r="3392">
          <cell r="P3392">
            <v>289.099526066351</v>
          </cell>
          <cell r="Q3392">
            <v>26</v>
          </cell>
          <cell r="R3392">
            <v>2061.8</v>
          </cell>
        </row>
        <row r="3392">
          <cell r="V3392" t="str">
            <v>华大单barcode文库</v>
          </cell>
          <cell r="W3392" t="str">
            <v>已磷酸化</v>
          </cell>
          <cell r="X3392" t="str">
            <v>未环化</v>
          </cell>
        </row>
        <row r="3393">
          <cell r="F3393" t="str">
            <v>HGC-Lib-26084629</v>
          </cell>
          <cell r="G3393" t="str">
            <v>L260701sh002g1A</v>
          </cell>
          <cell r="H3393">
            <v>0</v>
          </cell>
          <cell r="I3393">
            <v>50</v>
          </cell>
          <cell r="J3393" t="str">
            <v>华大c4单细胞Oligo文库</v>
          </cell>
          <cell r="K3393" t="str">
            <v>童怡</v>
          </cell>
          <cell r="L3393">
            <v>65.06</v>
          </cell>
          <cell r="M3393">
            <v>186</v>
          </cell>
          <cell r="N3393" t="str">
            <v>胡钟糠</v>
          </cell>
        </row>
        <row r="3393">
          <cell r="P3393">
            <v>538.130686517783</v>
          </cell>
          <cell r="Q3393">
            <v>26</v>
          </cell>
          <cell r="R3393">
            <v>1691.56</v>
          </cell>
        </row>
        <row r="3393">
          <cell r="V3393" t="str">
            <v>华大单barcode文库</v>
          </cell>
          <cell r="W3393" t="str">
            <v>已磷酸化</v>
          </cell>
          <cell r="X3393" t="str">
            <v>未环化</v>
          </cell>
        </row>
        <row r="3394">
          <cell r="F3394" t="str">
            <v>HGC-Lib-26084630</v>
          </cell>
          <cell r="G3394" t="str">
            <v>L260514sh005g1A</v>
          </cell>
          <cell r="H3394">
            <v>0</v>
          </cell>
          <cell r="I3394">
            <v>50</v>
          </cell>
          <cell r="J3394" t="str">
            <v>华大c4单细胞Oligo文库</v>
          </cell>
          <cell r="K3394" t="str">
            <v>童怡</v>
          </cell>
          <cell r="L3394">
            <v>38.68</v>
          </cell>
          <cell r="M3394">
            <v>183</v>
          </cell>
          <cell r="N3394" t="str">
            <v>胡钟糠</v>
          </cell>
        </row>
        <row r="3394">
          <cell r="P3394">
            <v>325.178646490122</v>
          </cell>
          <cell r="Q3394">
            <v>26</v>
          </cell>
          <cell r="R3394">
            <v>1005.68</v>
          </cell>
        </row>
        <row r="3394">
          <cell r="V3394" t="str">
            <v>华大单barcode文库</v>
          </cell>
          <cell r="W3394" t="str">
            <v>已磷酸化</v>
          </cell>
          <cell r="X3394" t="str">
            <v>未环化</v>
          </cell>
        </row>
        <row r="3395">
          <cell r="F3395" t="str">
            <v>HGC-Lib-26084633</v>
          </cell>
          <cell r="G3395" t="str">
            <v>1_oligo</v>
          </cell>
          <cell r="H3395">
            <v>0</v>
          </cell>
          <cell r="I3395">
            <v>50</v>
          </cell>
          <cell r="J3395" t="str">
            <v>华大C4-oligo</v>
          </cell>
          <cell r="K3395" t="str">
            <v>童怡</v>
          </cell>
          <cell r="L3395">
            <v>31.67</v>
          </cell>
          <cell r="M3395">
            <v>187</v>
          </cell>
          <cell r="N3395" t="str">
            <v>胡钟糠</v>
          </cell>
        </row>
        <row r="3395">
          <cell r="P3395">
            <v>260.55121349239</v>
          </cell>
          <cell r="Q3395">
            <v>34</v>
          </cell>
          <cell r="R3395">
            <v>1076.78</v>
          </cell>
        </row>
        <row r="3395">
          <cell r="U3395" t="str">
            <v>PE100</v>
          </cell>
          <cell r="V3395" t="str">
            <v>华大单barcode文库</v>
          </cell>
          <cell r="W3395" t="str">
            <v>已磷酸化</v>
          </cell>
          <cell r="X3395" t="str">
            <v>未环化</v>
          </cell>
        </row>
        <row r="3396">
          <cell r="F3396" t="str">
            <v>HGC-Lib-26084634</v>
          </cell>
          <cell r="G3396" t="str">
            <v>2_oligo</v>
          </cell>
          <cell r="H3396">
            <v>0</v>
          </cell>
          <cell r="I3396">
            <v>50</v>
          </cell>
          <cell r="J3396" t="str">
            <v>华大C4-oligo</v>
          </cell>
          <cell r="K3396" t="str">
            <v>童怡</v>
          </cell>
          <cell r="L3396">
            <v>38.75</v>
          </cell>
          <cell r="M3396">
            <v>183</v>
          </cell>
          <cell r="N3396" t="str">
            <v>胡钟糠</v>
          </cell>
        </row>
        <row r="3396">
          <cell r="P3396">
            <v>325.767129045818</v>
          </cell>
          <cell r="Q3396">
            <v>34</v>
          </cell>
          <cell r="R3396">
            <v>1317.5</v>
          </cell>
        </row>
        <row r="3396">
          <cell r="V3396" t="str">
            <v>华大单barcode文库</v>
          </cell>
          <cell r="W3396" t="str">
            <v>已磷酸化</v>
          </cell>
          <cell r="X3396" t="str">
            <v>未环化</v>
          </cell>
        </row>
        <row r="3397">
          <cell r="F3397" t="str">
            <v>HGC-Lib-26084635</v>
          </cell>
          <cell r="G3397" t="str">
            <v>1_cDNA</v>
          </cell>
          <cell r="H3397">
            <v>0</v>
          </cell>
          <cell r="I3397">
            <v>450</v>
          </cell>
          <cell r="J3397" t="str">
            <v>华大C4-cDNA</v>
          </cell>
          <cell r="K3397" t="str">
            <v>童怡</v>
          </cell>
          <cell r="L3397">
            <v>50.3</v>
          </cell>
          <cell r="M3397">
            <v>442</v>
          </cell>
          <cell r="N3397" t="str">
            <v>胡钟糠</v>
          </cell>
        </row>
        <row r="3397">
          <cell r="P3397">
            <v>175.078315349809</v>
          </cell>
          <cell r="Q3397">
            <v>34</v>
          </cell>
          <cell r="R3397">
            <v>1710.2</v>
          </cell>
        </row>
        <row r="3397">
          <cell r="V3397" t="str">
            <v>华大单barcode文库</v>
          </cell>
          <cell r="W3397" t="str">
            <v>已磷酸化</v>
          </cell>
          <cell r="X3397" t="str">
            <v>未环化</v>
          </cell>
        </row>
        <row r="3398">
          <cell r="F3398" t="str">
            <v>HGC-Lib-26084636</v>
          </cell>
          <cell r="G3398" t="str">
            <v>2_cDNA</v>
          </cell>
          <cell r="H3398">
            <v>0</v>
          </cell>
          <cell r="I3398">
            <v>450</v>
          </cell>
          <cell r="J3398" t="str">
            <v>华大C4-cDNA</v>
          </cell>
          <cell r="K3398" t="str">
            <v>童怡</v>
          </cell>
          <cell r="L3398">
            <v>45.08</v>
          </cell>
          <cell r="M3398">
            <v>449</v>
          </cell>
          <cell r="N3398" t="str">
            <v>胡钟糠</v>
          </cell>
        </row>
        <row r="3398">
          <cell r="P3398">
            <v>154.462909028611</v>
          </cell>
          <cell r="Q3398">
            <v>34</v>
          </cell>
          <cell r="R3398">
            <v>1532.72</v>
          </cell>
        </row>
        <row r="3398">
          <cell r="V3398" t="str">
            <v>华大单barcode文库</v>
          </cell>
          <cell r="W3398" t="str">
            <v>已磷酸化</v>
          </cell>
          <cell r="X3398" t="str">
            <v>未环化</v>
          </cell>
        </row>
        <row r="3399">
          <cell r="F3399" t="str">
            <v>HGC-Lib-26084637</v>
          </cell>
          <cell r="G3399" t="str">
            <v>MGI3-HT260709A</v>
          </cell>
          <cell r="H3399">
            <v>0</v>
          </cell>
          <cell r="I3399">
            <v>40</v>
          </cell>
          <cell r="J3399" t="str">
            <v>华大C4-oligo</v>
          </cell>
          <cell r="K3399" t="str">
            <v>童怡</v>
          </cell>
          <cell r="L3399">
            <v>39.54</v>
          </cell>
          <cell r="M3399">
            <v>184</v>
          </cell>
          <cell r="N3399" t="str">
            <v>胡钟糠</v>
          </cell>
        </row>
        <row r="3399">
          <cell r="P3399">
            <v>330.602006688963</v>
          </cell>
          <cell r="Q3399">
            <v>23</v>
          </cell>
          <cell r="R3399">
            <v>909.42</v>
          </cell>
        </row>
        <row r="3399">
          <cell r="U3399" t="str">
            <v>PE100</v>
          </cell>
          <cell r="V3399" t="str">
            <v>华大单barcode文库</v>
          </cell>
          <cell r="W3399" t="str">
            <v>已磷酸化</v>
          </cell>
          <cell r="X3399" t="str">
            <v>未环化</v>
          </cell>
        </row>
        <row r="3400">
          <cell r="F3400" t="str">
            <v>HGC-Lib-26084638</v>
          </cell>
          <cell r="G3400" t="str">
            <v>MGI3-HT260709B</v>
          </cell>
          <cell r="H3400">
            <v>0</v>
          </cell>
          <cell r="I3400">
            <v>100</v>
          </cell>
          <cell r="J3400" t="str">
            <v>华大C4-cDNA</v>
          </cell>
          <cell r="K3400" t="str">
            <v>童怡</v>
          </cell>
          <cell r="L3400">
            <v>27.78</v>
          </cell>
          <cell r="M3400">
            <v>433</v>
          </cell>
          <cell r="N3400" t="str">
            <v>胡钟糠</v>
          </cell>
        </row>
        <row r="3400">
          <cell r="P3400">
            <v>98.7031444306271</v>
          </cell>
          <cell r="Q3400">
            <v>23</v>
          </cell>
          <cell r="R3400">
            <v>638.94</v>
          </cell>
        </row>
        <row r="3400">
          <cell r="V3400" t="str">
            <v>华大单barcode文库</v>
          </cell>
          <cell r="W3400" t="str">
            <v>已磷酸化</v>
          </cell>
          <cell r="X3400" t="str">
            <v>未环化</v>
          </cell>
        </row>
        <row r="3401">
          <cell r="F3401" t="str">
            <v>HGC-Lib-26084639</v>
          </cell>
          <cell r="G3401" t="str">
            <v>C1</v>
          </cell>
          <cell r="H3401">
            <v>6</v>
          </cell>
          <cell r="I3401">
            <v>0</v>
          </cell>
          <cell r="J3401" t="str">
            <v>转录组文库</v>
          </cell>
          <cell r="K3401" t="str">
            <v>刘学成</v>
          </cell>
          <cell r="L3401">
            <v>44.99</v>
          </cell>
          <cell r="M3401">
            <v>450</v>
          </cell>
          <cell r="N3401" t="str">
            <v>胡钟糠</v>
          </cell>
          <cell r="O3401" t="str">
            <v>0711百易汇能-A1</v>
          </cell>
          <cell r="P3401">
            <v>153.811965811966</v>
          </cell>
        </row>
        <row r="3401">
          <cell r="R3401">
            <v>0</v>
          </cell>
        </row>
        <row r="3402">
          <cell r="F3402" t="str">
            <v>HGC-Lib-26084640</v>
          </cell>
          <cell r="G3402" t="str">
            <v>C2</v>
          </cell>
          <cell r="H3402">
            <v>6</v>
          </cell>
          <cell r="I3402">
            <v>0</v>
          </cell>
          <cell r="J3402" t="str">
            <v>转录组文库</v>
          </cell>
          <cell r="K3402" t="str">
            <v>刘学成</v>
          </cell>
          <cell r="L3402">
            <v>59.5</v>
          </cell>
          <cell r="M3402">
            <v>382</v>
          </cell>
          <cell r="N3402" t="str">
            <v>胡钟糠</v>
          </cell>
          <cell r="O3402" t="str">
            <v>0711百易汇能-B1</v>
          </cell>
          <cell r="P3402">
            <v>239.629480467177</v>
          </cell>
        </row>
        <row r="3402">
          <cell r="R3402">
            <v>0</v>
          </cell>
        </row>
        <row r="3403">
          <cell r="F3403" t="str">
            <v>HGC-Lib-26084641</v>
          </cell>
          <cell r="G3403" t="str">
            <v>C3</v>
          </cell>
          <cell r="H3403">
            <v>6</v>
          </cell>
          <cell r="I3403">
            <v>0</v>
          </cell>
          <cell r="J3403" t="str">
            <v>转录组文库</v>
          </cell>
          <cell r="K3403" t="str">
            <v>刘学成</v>
          </cell>
          <cell r="L3403">
            <v>41.52</v>
          </cell>
          <cell r="M3403">
            <v>443</v>
          </cell>
          <cell r="N3403" t="str">
            <v>胡钟糠</v>
          </cell>
          <cell r="O3403" t="str">
            <v>0711百易汇能-C1</v>
          </cell>
          <cell r="P3403">
            <v>144.191699947908</v>
          </cell>
        </row>
        <row r="3403">
          <cell r="R3403">
            <v>0</v>
          </cell>
        </row>
        <row r="3404">
          <cell r="F3404" t="str">
            <v>HGC-Lib-26084642</v>
          </cell>
          <cell r="G3404" t="str">
            <v>C4</v>
          </cell>
          <cell r="H3404">
            <v>6</v>
          </cell>
          <cell r="I3404">
            <v>0</v>
          </cell>
          <cell r="J3404" t="str">
            <v>转录组文库</v>
          </cell>
          <cell r="K3404" t="str">
            <v>刘学成</v>
          </cell>
          <cell r="L3404">
            <v>65.6</v>
          </cell>
          <cell r="M3404">
            <v>401</v>
          </cell>
          <cell r="N3404" t="str">
            <v>胡钟糠</v>
          </cell>
          <cell r="O3404" t="str">
            <v>0711百易汇能-D1</v>
          </cell>
          <cell r="P3404">
            <v>251.678496067523</v>
          </cell>
        </row>
        <row r="3404">
          <cell r="R3404">
            <v>0</v>
          </cell>
        </row>
        <row r="3405">
          <cell r="F3405" t="str">
            <v>HGC-Lib-26084643</v>
          </cell>
          <cell r="G3405" t="str">
            <v>O1</v>
          </cell>
          <cell r="H3405">
            <v>6</v>
          </cell>
          <cell r="I3405">
            <v>0</v>
          </cell>
          <cell r="J3405" t="str">
            <v>转录组文库</v>
          </cell>
          <cell r="K3405" t="str">
            <v>刘学成</v>
          </cell>
          <cell r="L3405">
            <v>79.5</v>
          </cell>
          <cell r="M3405">
            <v>353</v>
          </cell>
          <cell r="N3405" t="str">
            <v>胡钟糠</v>
          </cell>
          <cell r="O3405" t="str">
            <v>0711百易汇能-E1</v>
          </cell>
          <cell r="P3405">
            <v>346.480714752669</v>
          </cell>
        </row>
        <row r="3405">
          <cell r="R3405">
            <v>0</v>
          </cell>
        </row>
        <row r="3406">
          <cell r="F3406" t="str">
            <v>HGC-Lib-26084644</v>
          </cell>
          <cell r="G3406" t="str">
            <v>O2</v>
          </cell>
          <cell r="H3406">
            <v>6</v>
          </cell>
          <cell r="I3406">
            <v>0</v>
          </cell>
          <cell r="J3406" t="str">
            <v>转录组文库</v>
          </cell>
          <cell r="K3406" t="str">
            <v>刘学成</v>
          </cell>
          <cell r="L3406">
            <v>81.39</v>
          </cell>
          <cell r="M3406">
            <v>372</v>
          </cell>
          <cell r="N3406" t="str">
            <v>胡钟糠</v>
          </cell>
          <cell r="O3406" t="str">
            <v>0711百易汇能-F1</v>
          </cell>
          <cell r="P3406">
            <v>336.600496277916</v>
          </cell>
        </row>
        <row r="3406">
          <cell r="R3406">
            <v>0</v>
          </cell>
        </row>
        <row r="3407">
          <cell r="F3407" t="str">
            <v>HGC-Lib-26084645</v>
          </cell>
          <cell r="G3407" t="str">
            <v>O3</v>
          </cell>
          <cell r="H3407">
            <v>6</v>
          </cell>
          <cell r="I3407">
            <v>0</v>
          </cell>
          <cell r="J3407" t="str">
            <v>转录组文库</v>
          </cell>
          <cell r="K3407" t="str">
            <v>刘学成</v>
          </cell>
          <cell r="L3407">
            <v>84.46</v>
          </cell>
          <cell r="M3407">
            <v>359</v>
          </cell>
          <cell r="N3407" t="str">
            <v>胡钟糠</v>
          </cell>
          <cell r="O3407" t="str">
            <v>0711百易汇能-G1</v>
          </cell>
          <cell r="P3407">
            <v>361.945575316049</v>
          </cell>
        </row>
        <row r="3407">
          <cell r="R3407">
            <v>0</v>
          </cell>
        </row>
        <row r="3408">
          <cell r="F3408" t="str">
            <v>HGC-Lib-26084646</v>
          </cell>
          <cell r="G3408" t="str">
            <v>O4</v>
          </cell>
          <cell r="H3408">
            <v>6</v>
          </cell>
          <cell r="I3408">
            <v>0</v>
          </cell>
          <cell r="J3408" t="str">
            <v>转录组文库</v>
          </cell>
          <cell r="K3408" t="str">
            <v>刘学成</v>
          </cell>
          <cell r="L3408">
            <v>70.7</v>
          </cell>
          <cell r="M3408">
            <v>378</v>
          </cell>
          <cell r="N3408" t="str">
            <v>胡钟糠</v>
          </cell>
          <cell r="O3408" t="str">
            <v>0711百易汇能-H1</v>
          </cell>
          <cell r="P3408">
            <v>287.749287749288</v>
          </cell>
        </row>
        <row r="3408">
          <cell r="R3408">
            <v>0</v>
          </cell>
        </row>
        <row r="3409">
          <cell r="F3409" t="str">
            <v>HGC-Lib-26084647</v>
          </cell>
          <cell r="G3409" t="str">
            <v>T1</v>
          </cell>
          <cell r="H3409">
            <v>6</v>
          </cell>
          <cell r="I3409">
            <v>0</v>
          </cell>
          <cell r="J3409" t="str">
            <v>转录组文库</v>
          </cell>
          <cell r="K3409" t="str">
            <v>刘学成</v>
          </cell>
          <cell r="L3409">
            <v>88.39</v>
          </cell>
          <cell r="M3409">
            <v>375</v>
          </cell>
          <cell r="N3409" t="str">
            <v>胡钟糠</v>
          </cell>
          <cell r="O3409" t="str">
            <v>0711百易汇能-A2</v>
          </cell>
          <cell r="P3409">
            <v>362.625641025641</v>
          </cell>
        </row>
        <row r="3409">
          <cell r="R3409">
            <v>0</v>
          </cell>
        </row>
        <row r="3410">
          <cell r="F3410" t="str">
            <v>HGC-Lib-26084648</v>
          </cell>
          <cell r="G3410" t="str">
            <v>T2</v>
          </cell>
          <cell r="H3410">
            <v>6</v>
          </cell>
          <cell r="I3410">
            <v>0</v>
          </cell>
          <cell r="J3410" t="str">
            <v>转录组文库</v>
          </cell>
          <cell r="K3410" t="str">
            <v>刘学成</v>
          </cell>
          <cell r="L3410">
            <v>56.45</v>
          </cell>
          <cell r="M3410">
            <v>400</v>
          </cell>
          <cell r="N3410" t="str">
            <v>胡钟糠</v>
          </cell>
          <cell r="O3410" t="str">
            <v>0711百易汇能-B2</v>
          </cell>
          <cell r="P3410">
            <v>217.115384615385</v>
          </cell>
        </row>
        <row r="3410">
          <cell r="R3410">
            <v>0</v>
          </cell>
        </row>
        <row r="3411">
          <cell r="F3411" t="str">
            <v>HGC-Lib-26084649</v>
          </cell>
          <cell r="G3411" t="str">
            <v>T3</v>
          </cell>
          <cell r="H3411">
            <v>6</v>
          </cell>
          <cell r="I3411">
            <v>0</v>
          </cell>
          <cell r="J3411" t="str">
            <v>转录组文库</v>
          </cell>
          <cell r="K3411" t="str">
            <v>刘学成</v>
          </cell>
          <cell r="L3411">
            <v>45.87</v>
          </cell>
          <cell r="M3411">
            <v>390</v>
          </cell>
          <cell r="N3411" t="str">
            <v>胡钟糠</v>
          </cell>
          <cell r="O3411" t="str">
            <v>0711百易汇能-C2</v>
          </cell>
          <cell r="P3411">
            <v>180.94674556213</v>
          </cell>
        </row>
        <row r="3411">
          <cell r="R3411">
            <v>0</v>
          </cell>
        </row>
        <row r="3412">
          <cell r="F3412" t="str">
            <v>HGC-Lib-26084650</v>
          </cell>
          <cell r="G3412" t="str">
            <v>T4</v>
          </cell>
          <cell r="H3412">
            <v>6</v>
          </cell>
          <cell r="I3412">
            <v>0</v>
          </cell>
          <cell r="J3412" t="str">
            <v>转录组文库</v>
          </cell>
          <cell r="K3412" t="str">
            <v>刘学成</v>
          </cell>
          <cell r="L3412">
            <v>71.02</v>
          </cell>
          <cell r="M3412">
            <v>377</v>
          </cell>
          <cell r="N3412" t="str">
            <v>胡钟糠</v>
          </cell>
          <cell r="O3412" t="str">
            <v>0711百易汇能-D2</v>
          </cell>
          <cell r="P3412">
            <v>289.818404407264</v>
          </cell>
        </row>
        <row r="3412">
          <cell r="R3412">
            <v>0</v>
          </cell>
        </row>
        <row r="3413">
          <cell r="F3413" t="str">
            <v>HGC-Lib-26084651</v>
          </cell>
          <cell r="G3413" t="str">
            <v>OT1</v>
          </cell>
          <cell r="H3413">
            <v>6</v>
          </cell>
          <cell r="I3413">
            <v>0</v>
          </cell>
          <cell r="J3413" t="str">
            <v>转录组文库</v>
          </cell>
          <cell r="K3413" t="str">
            <v>刘学成</v>
          </cell>
          <cell r="L3413">
            <v>92.3</v>
          </cell>
          <cell r="M3413">
            <v>362</v>
          </cell>
          <cell r="N3413" t="str">
            <v>胡钟糠</v>
          </cell>
          <cell r="O3413" t="str">
            <v>0711百易汇能-E2</v>
          </cell>
          <cell r="P3413">
            <v>392.265193370166</v>
          </cell>
        </row>
        <row r="3413">
          <cell r="R3413">
            <v>0</v>
          </cell>
        </row>
        <row r="3414">
          <cell r="F3414" t="str">
            <v>HGC-Lib-26084652</v>
          </cell>
          <cell r="G3414" t="str">
            <v>OT2</v>
          </cell>
          <cell r="H3414">
            <v>6</v>
          </cell>
          <cell r="I3414">
            <v>0</v>
          </cell>
          <cell r="J3414" t="str">
            <v>转录组文库</v>
          </cell>
          <cell r="K3414" t="str">
            <v>刘学成</v>
          </cell>
          <cell r="L3414">
            <v>84.98</v>
          </cell>
          <cell r="M3414">
            <v>378</v>
          </cell>
          <cell r="N3414" t="str">
            <v>胡钟糠</v>
          </cell>
          <cell r="O3414" t="str">
            <v>0711百易汇能-F2</v>
          </cell>
          <cell r="P3414">
            <v>345.868945868946</v>
          </cell>
        </row>
        <row r="3414">
          <cell r="R3414">
            <v>0</v>
          </cell>
        </row>
        <row r="3415">
          <cell r="F3415" t="str">
            <v>HGC-Lib-26084653</v>
          </cell>
          <cell r="G3415" t="str">
            <v>OT3</v>
          </cell>
          <cell r="H3415">
            <v>6</v>
          </cell>
          <cell r="I3415">
            <v>0</v>
          </cell>
          <cell r="J3415" t="str">
            <v>转录组文库</v>
          </cell>
          <cell r="K3415" t="str">
            <v>刘学成</v>
          </cell>
          <cell r="L3415">
            <v>84.84</v>
          </cell>
          <cell r="M3415">
            <v>369</v>
          </cell>
          <cell r="N3415" t="str">
            <v>胡钟糠</v>
          </cell>
          <cell r="O3415" t="str">
            <v>0711百易汇能-G2</v>
          </cell>
          <cell r="P3415">
            <v>353.721075672295</v>
          </cell>
        </row>
        <row r="3415">
          <cell r="R3415">
            <v>0</v>
          </cell>
        </row>
        <row r="3416">
          <cell r="F3416" t="str">
            <v>HGC-Lib-26084654</v>
          </cell>
          <cell r="G3416" t="str">
            <v>OT4</v>
          </cell>
          <cell r="H3416">
            <v>6</v>
          </cell>
          <cell r="I3416">
            <v>0</v>
          </cell>
          <cell r="J3416" t="str">
            <v>转录组文库</v>
          </cell>
          <cell r="K3416" t="str">
            <v>刘学成</v>
          </cell>
          <cell r="L3416">
            <v>84.22</v>
          </cell>
          <cell r="M3416">
            <v>385</v>
          </cell>
          <cell r="N3416" t="str">
            <v>胡钟糠</v>
          </cell>
          <cell r="O3416" t="str">
            <v>0711百易汇能-H2</v>
          </cell>
          <cell r="P3416">
            <v>336.543456543457</v>
          </cell>
        </row>
        <row r="3416">
          <cell r="R3416">
            <v>0</v>
          </cell>
        </row>
        <row r="3417">
          <cell r="F3417" t="str">
            <v>HGC-Lib-26084655</v>
          </cell>
          <cell r="G3417" t="str">
            <v>P1_1</v>
          </cell>
          <cell r="H3417">
            <v>6</v>
          </cell>
          <cell r="I3417">
            <v>0</v>
          </cell>
          <cell r="J3417" t="str">
            <v>转录组文库</v>
          </cell>
          <cell r="K3417" t="str">
            <v>刘学成</v>
          </cell>
          <cell r="L3417">
            <v>61.01</v>
          </cell>
          <cell r="M3417">
            <v>378</v>
          </cell>
          <cell r="N3417" t="str">
            <v>胡钟糠</v>
          </cell>
          <cell r="O3417" t="str">
            <v>0711百易汇能-A3</v>
          </cell>
          <cell r="P3417">
            <v>248.310948310948</v>
          </cell>
          <cell r="Q3417">
            <v>20</v>
          </cell>
          <cell r="R3417">
            <v>1220.2</v>
          </cell>
        </row>
        <row r="3417">
          <cell r="U3417" t="str">
            <v>PE150</v>
          </cell>
          <cell r="V3417" t="str">
            <v>华大双barcode文库</v>
          </cell>
          <cell r="W3417" t="str">
            <v>已磷酸化</v>
          </cell>
          <cell r="X3417" t="str">
            <v>未环化</v>
          </cell>
        </row>
        <row r="3418">
          <cell r="F3418" t="str">
            <v>HGC-Lib-26084656</v>
          </cell>
          <cell r="G3418" t="str">
            <v>P1_2</v>
          </cell>
          <cell r="H3418">
            <v>6</v>
          </cell>
          <cell r="I3418">
            <v>0</v>
          </cell>
          <cell r="J3418" t="str">
            <v>转录组文库</v>
          </cell>
          <cell r="K3418" t="str">
            <v>刘学成</v>
          </cell>
          <cell r="L3418">
            <v>48.5</v>
          </cell>
          <cell r="M3418">
            <v>381</v>
          </cell>
          <cell r="N3418" t="str">
            <v>胡钟糠</v>
          </cell>
          <cell r="O3418" t="str">
            <v>0711百易汇能-B3</v>
          </cell>
          <cell r="P3418">
            <v>195.840904502322</v>
          </cell>
          <cell r="Q3418">
            <v>20</v>
          </cell>
          <cell r="R3418">
            <v>970</v>
          </cell>
        </row>
        <row r="3418">
          <cell r="V3418" t="str">
            <v>华大双barcode文库</v>
          </cell>
          <cell r="W3418" t="str">
            <v>已磷酸化</v>
          </cell>
          <cell r="X3418" t="str">
            <v>未环化</v>
          </cell>
        </row>
        <row r="3419">
          <cell r="F3419" t="str">
            <v>HGC-Lib-26084657</v>
          </cell>
          <cell r="G3419" t="str">
            <v>P1_3</v>
          </cell>
          <cell r="H3419">
            <v>6</v>
          </cell>
          <cell r="I3419">
            <v>0</v>
          </cell>
          <cell r="J3419" t="str">
            <v>转录组文库</v>
          </cell>
          <cell r="K3419" t="str">
            <v>刘学成</v>
          </cell>
          <cell r="L3419">
            <v>70.88</v>
          </cell>
          <cell r="M3419">
            <v>364</v>
          </cell>
          <cell r="N3419" t="str">
            <v>胡钟糠</v>
          </cell>
          <cell r="O3419" t="str">
            <v>0711百易汇能-C3</v>
          </cell>
          <cell r="P3419">
            <v>299.577345731192</v>
          </cell>
          <cell r="Q3419">
            <v>20</v>
          </cell>
          <cell r="R3419">
            <v>1417.6</v>
          </cell>
        </row>
        <row r="3419">
          <cell r="V3419" t="str">
            <v>华大双barcode文库</v>
          </cell>
          <cell r="W3419" t="str">
            <v>已磷酸化</v>
          </cell>
          <cell r="X3419" t="str">
            <v>未环化</v>
          </cell>
        </row>
        <row r="3420">
          <cell r="F3420" t="str">
            <v>HGC-Lib-26084658</v>
          </cell>
          <cell r="G3420" t="str">
            <v>P2_1</v>
          </cell>
          <cell r="H3420">
            <v>6</v>
          </cell>
          <cell r="I3420">
            <v>0</v>
          </cell>
          <cell r="J3420" t="str">
            <v>转录组文库</v>
          </cell>
          <cell r="K3420" t="str">
            <v>刘学成</v>
          </cell>
          <cell r="L3420">
            <v>75.7</v>
          </cell>
          <cell r="M3420">
            <v>366</v>
          </cell>
          <cell r="N3420" t="str">
            <v>胡钟糠</v>
          </cell>
          <cell r="O3420" t="str">
            <v>0711百易汇能-D3</v>
          </cell>
          <cell r="P3420">
            <v>318.200924758302</v>
          </cell>
          <cell r="Q3420">
            <v>20</v>
          </cell>
          <cell r="R3420">
            <v>1514</v>
          </cell>
        </row>
        <row r="3420">
          <cell r="V3420" t="str">
            <v>华大双barcode文库</v>
          </cell>
          <cell r="W3420" t="str">
            <v>已磷酸化</v>
          </cell>
          <cell r="X3420" t="str">
            <v>未环化</v>
          </cell>
        </row>
        <row r="3421">
          <cell r="F3421" t="str">
            <v>HGC-Lib-26084659</v>
          </cell>
          <cell r="G3421" t="str">
            <v>P2_2</v>
          </cell>
          <cell r="H3421">
            <v>6</v>
          </cell>
          <cell r="I3421">
            <v>0</v>
          </cell>
          <cell r="J3421" t="str">
            <v>转录组文库</v>
          </cell>
          <cell r="K3421" t="str">
            <v>刘学成</v>
          </cell>
          <cell r="L3421">
            <v>61.36</v>
          </cell>
          <cell r="M3421">
            <v>386</v>
          </cell>
          <cell r="N3421" t="str">
            <v>胡钟糠</v>
          </cell>
          <cell r="O3421" t="str">
            <v>0711百易汇能-E3</v>
          </cell>
          <cell r="P3421">
            <v>244.559585492228</v>
          </cell>
          <cell r="Q3421">
            <v>20</v>
          </cell>
          <cell r="R3421">
            <v>1227.2</v>
          </cell>
        </row>
        <row r="3421">
          <cell r="V3421" t="str">
            <v>华大双barcode文库</v>
          </cell>
          <cell r="W3421" t="str">
            <v>已磷酸化</v>
          </cell>
          <cell r="X3421" t="str">
            <v>未环化</v>
          </cell>
        </row>
        <row r="3422">
          <cell r="F3422" t="str">
            <v>HGC-Lib-26084660</v>
          </cell>
          <cell r="G3422" t="str">
            <v>P2_3</v>
          </cell>
          <cell r="H3422">
            <v>6</v>
          </cell>
          <cell r="I3422">
            <v>0</v>
          </cell>
          <cell r="J3422" t="str">
            <v>转录组文库</v>
          </cell>
          <cell r="K3422" t="str">
            <v>刘学成</v>
          </cell>
          <cell r="L3422">
            <v>68.78</v>
          </cell>
          <cell r="M3422">
            <v>371</v>
          </cell>
          <cell r="N3422" t="str">
            <v>胡钟糠</v>
          </cell>
          <cell r="O3422" t="str">
            <v>0711百易汇能-F3</v>
          </cell>
          <cell r="P3422">
            <v>285.21667012233</v>
          </cell>
          <cell r="Q3422">
            <v>20</v>
          </cell>
          <cell r="R3422">
            <v>1375.6</v>
          </cell>
        </row>
        <row r="3422">
          <cell r="V3422" t="str">
            <v>华大双barcode文库</v>
          </cell>
          <cell r="W3422" t="str">
            <v>已磷酸化</v>
          </cell>
          <cell r="X3422" t="str">
            <v>未环化</v>
          </cell>
        </row>
        <row r="3423">
          <cell r="F3423" t="str">
            <v>HGC-Lib-26084661</v>
          </cell>
          <cell r="G3423" t="str">
            <v>P3_1</v>
          </cell>
          <cell r="H3423">
            <v>6</v>
          </cell>
          <cell r="I3423">
            <v>0</v>
          </cell>
          <cell r="J3423" t="str">
            <v>转录组文库</v>
          </cell>
          <cell r="K3423" t="str">
            <v>刘学成</v>
          </cell>
          <cell r="L3423">
            <v>78.61</v>
          </cell>
          <cell r="M3423">
            <v>363</v>
          </cell>
          <cell r="N3423" t="str">
            <v>胡钟糠</v>
          </cell>
          <cell r="O3423" t="str">
            <v>0711百易汇能-G3</v>
          </cell>
          <cell r="P3423">
            <v>333.163805891079</v>
          </cell>
          <cell r="Q3423">
            <v>20</v>
          </cell>
          <cell r="R3423">
            <v>1572.2</v>
          </cell>
        </row>
        <row r="3423">
          <cell r="V3423" t="str">
            <v>华大双barcode文库</v>
          </cell>
          <cell r="W3423" t="str">
            <v>已磷酸化</v>
          </cell>
          <cell r="X3423" t="str">
            <v>未环化</v>
          </cell>
        </row>
        <row r="3424">
          <cell r="F3424" t="str">
            <v>HGC-Lib-26084662</v>
          </cell>
          <cell r="G3424" t="str">
            <v>P3_2</v>
          </cell>
          <cell r="H3424">
            <v>6</v>
          </cell>
          <cell r="I3424">
            <v>0</v>
          </cell>
          <cell r="J3424" t="str">
            <v>转录组文库</v>
          </cell>
          <cell r="K3424" t="str">
            <v>刘学成</v>
          </cell>
          <cell r="L3424">
            <v>89.01</v>
          </cell>
          <cell r="M3424">
            <v>363</v>
          </cell>
          <cell r="N3424" t="str">
            <v>胡钟糠</v>
          </cell>
          <cell r="O3424" t="str">
            <v>0711百易汇能-H3</v>
          </cell>
          <cell r="P3424">
            <v>377.240940877305</v>
          </cell>
          <cell r="Q3424">
            <v>20</v>
          </cell>
          <cell r="R3424">
            <v>1780.2</v>
          </cell>
        </row>
        <row r="3424">
          <cell r="V3424" t="str">
            <v>华大双barcode文库</v>
          </cell>
          <cell r="W3424" t="str">
            <v>已磷酸化</v>
          </cell>
          <cell r="X3424" t="str">
            <v>未环化</v>
          </cell>
        </row>
        <row r="3425">
          <cell r="F3425" t="str">
            <v>HGC-Lib-26084663</v>
          </cell>
          <cell r="G3425" t="str">
            <v>P3_3</v>
          </cell>
          <cell r="H3425">
            <v>6</v>
          </cell>
          <cell r="I3425">
            <v>0</v>
          </cell>
          <cell r="J3425" t="str">
            <v>转录组文库</v>
          </cell>
          <cell r="K3425" t="str">
            <v>刘学成</v>
          </cell>
          <cell r="L3425">
            <v>87.96</v>
          </cell>
          <cell r="M3425">
            <v>354</v>
          </cell>
          <cell r="N3425" t="str">
            <v>胡钟糠</v>
          </cell>
          <cell r="O3425" t="str">
            <v>0711百易汇能-A4</v>
          </cell>
          <cell r="P3425">
            <v>382.268578878748</v>
          </cell>
          <cell r="Q3425">
            <v>20</v>
          </cell>
          <cell r="R3425">
            <v>1759.2</v>
          </cell>
        </row>
        <row r="3425">
          <cell r="V3425" t="str">
            <v>华大双barcode文库</v>
          </cell>
          <cell r="W3425" t="str">
            <v>已磷酸化</v>
          </cell>
          <cell r="X3425" t="str">
            <v>未环化</v>
          </cell>
        </row>
        <row r="3426">
          <cell r="F3426" t="str">
            <v>HGC-Lib-26084664</v>
          </cell>
          <cell r="G3426" t="str">
            <v>J_1</v>
          </cell>
          <cell r="H3426">
            <v>30</v>
          </cell>
          <cell r="I3426">
            <v>0</v>
          </cell>
          <cell r="J3426" t="str">
            <v>基因组文库</v>
          </cell>
          <cell r="K3426" t="str">
            <v>刘学成</v>
          </cell>
          <cell r="L3426">
            <v>84.9</v>
          </cell>
          <cell r="M3426">
            <v>441</v>
          </cell>
          <cell r="N3426" t="str">
            <v>胡钟糠</v>
          </cell>
          <cell r="O3426" t="str">
            <v>0711百易汇能-B4</v>
          </cell>
          <cell r="P3426">
            <v>296.180010465725</v>
          </cell>
          <cell r="Q3426">
            <v>20</v>
          </cell>
          <cell r="R3426">
            <v>1698</v>
          </cell>
        </row>
        <row r="3426">
          <cell r="V3426" t="str">
            <v>华大双barcode文库</v>
          </cell>
          <cell r="W3426" t="str">
            <v>已磷酸化</v>
          </cell>
          <cell r="X3426" t="str">
            <v>未环化</v>
          </cell>
        </row>
        <row r="3427">
          <cell r="F3427" t="str">
            <v>HGC-Lib-26084665</v>
          </cell>
          <cell r="G3427" t="str">
            <v>J_2</v>
          </cell>
          <cell r="H3427">
            <v>30</v>
          </cell>
          <cell r="I3427">
            <v>0</v>
          </cell>
          <cell r="J3427" t="str">
            <v>基因组文库</v>
          </cell>
          <cell r="K3427" t="str">
            <v>刘学成</v>
          </cell>
          <cell r="L3427">
            <v>49.8</v>
          </cell>
          <cell r="M3427">
            <v>395</v>
          </cell>
          <cell r="N3427" t="str">
            <v>胡钟糠</v>
          </cell>
          <cell r="O3427" t="str">
            <v>0711百易汇能-C4</v>
          </cell>
          <cell r="P3427">
            <v>193.96299902629</v>
          </cell>
          <cell r="Q3427">
            <v>20</v>
          </cell>
          <cell r="R3427">
            <v>996</v>
          </cell>
        </row>
        <row r="3427">
          <cell r="V3427" t="str">
            <v>华大双barcode文库</v>
          </cell>
          <cell r="W3427" t="str">
            <v>已磷酸化</v>
          </cell>
          <cell r="X3427" t="str">
            <v>未环化</v>
          </cell>
        </row>
        <row r="3428">
          <cell r="F3428" t="str">
            <v>HGC-Lib-26084666</v>
          </cell>
          <cell r="G3428" t="str">
            <v>J_3</v>
          </cell>
          <cell r="H3428">
            <v>30</v>
          </cell>
          <cell r="I3428">
            <v>0</v>
          </cell>
          <cell r="J3428" t="str">
            <v>基因组文库</v>
          </cell>
          <cell r="K3428" t="str">
            <v>刘学成</v>
          </cell>
          <cell r="L3428">
            <v>58.18</v>
          </cell>
          <cell r="M3428">
            <v>449</v>
          </cell>
          <cell r="N3428" t="str">
            <v>胡钟糠</v>
          </cell>
          <cell r="O3428" t="str">
            <v>0711百易汇能-D4</v>
          </cell>
          <cell r="P3428">
            <v>199.34898064074</v>
          </cell>
          <cell r="Q3428">
            <v>20</v>
          </cell>
          <cell r="R3428">
            <v>1163.6</v>
          </cell>
        </row>
        <row r="3428">
          <cell r="V3428" t="str">
            <v>华大双barcode文库</v>
          </cell>
          <cell r="W3428" t="str">
            <v>已磷酸化</v>
          </cell>
          <cell r="X3428" t="str">
            <v>未环化</v>
          </cell>
        </row>
        <row r="3429">
          <cell r="F3429" t="str">
            <v>HGC-Lib-26084667</v>
          </cell>
          <cell r="G3429" t="str">
            <v>J_4</v>
          </cell>
          <cell r="H3429">
            <v>30</v>
          </cell>
          <cell r="I3429">
            <v>0</v>
          </cell>
          <cell r="J3429" t="str">
            <v>基因组文库</v>
          </cell>
          <cell r="K3429" t="str">
            <v>刘学成</v>
          </cell>
          <cell r="L3429">
            <v>53.8</v>
          </cell>
          <cell r="M3429">
            <v>400</v>
          </cell>
          <cell r="N3429" t="str">
            <v>胡钟糠</v>
          </cell>
          <cell r="O3429" t="str">
            <v>0711百易汇能-E4</v>
          </cell>
          <cell r="P3429">
            <v>206.923076923077</v>
          </cell>
          <cell r="Q3429">
            <v>20</v>
          </cell>
          <cell r="R3429">
            <v>1076</v>
          </cell>
        </row>
        <row r="3429">
          <cell r="V3429" t="str">
            <v>华大双barcode文库</v>
          </cell>
          <cell r="W3429" t="str">
            <v>已磷酸化</v>
          </cell>
          <cell r="X3429" t="str">
            <v>未环化</v>
          </cell>
        </row>
        <row r="3430">
          <cell r="F3430" t="str">
            <v>HGC-Lib-26084668</v>
          </cell>
          <cell r="G3430" t="str">
            <v>J_5</v>
          </cell>
          <cell r="H3430">
            <v>30</v>
          </cell>
          <cell r="I3430">
            <v>0</v>
          </cell>
          <cell r="J3430" t="str">
            <v>基因组文库</v>
          </cell>
          <cell r="K3430" t="str">
            <v>刘学成</v>
          </cell>
          <cell r="L3430">
            <v>42.2</v>
          </cell>
          <cell r="M3430">
            <v>438</v>
          </cell>
          <cell r="N3430" t="str">
            <v>胡钟糠</v>
          </cell>
          <cell r="O3430" t="str">
            <v>0711百易汇能-F4</v>
          </cell>
          <cell r="P3430">
            <v>148.226203020724</v>
          </cell>
          <cell r="Q3430">
            <v>20</v>
          </cell>
          <cell r="R3430">
            <v>844</v>
          </cell>
        </row>
        <row r="3430">
          <cell r="V3430" t="str">
            <v>华大双barcode文库</v>
          </cell>
          <cell r="W3430" t="str">
            <v>已磷酸化</v>
          </cell>
          <cell r="X3430" t="str">
            <v>未环化</v>
          </cell>
        </row>
        <row r="3431">
          <cell r="F3431" t="str">
            <v>HGC-Lib-26084669</v>
          </cell>
          <cell r="G3431" t="str">
            <v>J_6</v>
          </cell>
          <cell r="H3431">
            <v>30</v>
          </cell>
          <cell r="I3431">
            <v>0</v>
          </cell>
          <cell r="J3431" t="str">
            <v>基因组文库</v>
          </cell>
          <cell r="K3431" t="str">
            <v>刘学成</v>
          </cell>
          <cell r="L3431">
            <v>50.2</v>
          </cell>
          <cell r="M3431">
            <v>409</v>
          </cell>
          <cell r="N3431" t="str">
            <v>胡钟糠</v>
          </cell>
          <cell r="O3431" t="str">
            <v>0711百易汇能-G4</v>
          </cell>
          <cell r="P3431">
            <v>188.828286627798</v>
          </cell>
          <cell r="Q3431">
            <v>20</v>
          </cell>
          <cell r="R3431">
            <v>1004</v>
          </cell>
        </row>
        <row r="3431">
          <cell r="V3431" t="str">
            <v>华大双barcode文库</v>
          </cell>
          <cell r="W3431" t="str">
            <v>已磷酸化</v>
          </cell>
          <cell r="X3431" t="str">
            <v>未环化</v>
          </cell>
        </row>
        <row r="3432">
          <cell r="F3432" t="str">
            <v>HGC-Lib-26084670</v>
          </cell>
          <cell r="G3432" t="str">
            <v>F_1</v>
          </cell>
          <cell r="H3432">
            <v>10</v>
          </cell>
          <cell r="I3432">
            <v>0</v>
          </cell>
          <cell r="J3432" t="str">
            <v>基因组文库</v>
          </cell>
          <cell r="K3432" t="str">
            <v>刘学成</v>
          </cell>
          <cell r="L3432">
            <v>56.8</v>
          </cell>
          <cell r="M3432">
            <v>357</v>
          </cell>
          <cell r="N3432" t="str">
            <v>胡钟糠</v>
          </cell>
          <cell r="O3432" t="str">
            <v>0711百易汇能-H4</v>
          </cell>
          <cell r="P3432">
            <v>244.774833010127</v>
          </cell>
          <cell r="Q3432">
            <v>20</v>
          </cell>
          <cell r="R3432">
            <v>1136</v>
          </cell>
        </row>
        <row r="3432">
          <cell r="V3432" t="str">
            <v>华大双barcode文库</v>
          </cell>
          <cell r="W3432" t="str">
            <v>已磷酸化</v>
          </cell>
          <cell r="X3432" t="str">
            <v>未环化</v>
          </cell>
        </row>
        <row r="3433">
          <cell r="F3433" t="str">
            <v>HGC-Lib-26084671</v>
          </cell>
          <cell r="G3433" t="str">
            <v>F_2</v>
          </cell>
          <cell r="H3433">
            <v>10</v>
          </cell>
          <cell r="I3433">
            <v>0</v>
          </cell>
          <cell r="J3433" t="str">
            <v>基因组文库</v>
          </cell>
          <cell r="K3433" t="str">
            <v>刘学成</v>
          </cell>
          <cell r="L3433">
            <v>51.2</v>
          </cell>
          <cell r="M3433">
            <v>359</v>
          </cell>
          <cell r="N3433" t="str">
            <v>胡钟糠</v>
          </cell>
          <cell r="O3433" t="str">
            <v>0711百易汇能-A5</v>
          </cell>
          <cell r="P3433">
            <v>219.412899078637</v>
          </cell>
          <cell r="Q3433">
            <v>20</v>
          </cell>
          <cell r="R3433">
            <v>1024</v>
          </cell>
        </row>
        <row r="3433">
          <cell r="V3433" t="str">
            <v>华大双barcode文库</v>
          </cell>
          <cell r="W3433" t="str">
            <v>已磷酸化</v>
          </cell>
          <cell r="X3433" t="str">
            <v>未环化</v>
          </cell>
        </row>
        <row r="3434">
          <cell r="F3434" t="str">
            <v>HGC-Lib-26084672</v>
          </cell>
          <cell r="G3434" t="str">
            <v>F_3</v>
          </cell>
          <cell r="H3434">
            <v>10</v>
          </cell>
          <cell r="I3434">
            <v>0</v>
          </cell>
          <cell r="J3434" t="str">
            <v>基因组文库</v>
          </cell>
          <cell r="K3434" t="str">
            <v>刘学成</v>
          </cell>
          <cell r="L3434">
            <v>52</v>
          </cell>
          <cell r="M3434">
            <v>355</v>
          </cell>
          <cell r="N3434" t="str">
            <v>胡钟糠</v>
          </cell>
          <cell r="O3434" t="str">
            <v>0711百易汇能-B5</v>
          </cell>
          <cell r="P3434">
            <v>225.352112676056</v>
          </cell>
          <cell r="Q3434">
            <v>20</v>
          </cell>
          <cell r="R3434">
            <v>1040</v>
          </cell>
        </row>
        <row r="3434">
          <cell r="V3434" t="str">
            <v>华大双barcode文库</v>
          </cell>
          <cell r="W3434" t="str">
            <v>已磷酸化</v>
          </cell>
          <cell r="X3434" t="str">
            <v>未环化</v>
          </cell>
        </row>
        <row r="3435">
          <cell r="F3435" t="str">
            <v>HGC-Lib-26084673</v>
          </cell>
          <cell r="G3435" t="str">
            <v>F_4</v>
          </cell>
          <cell r="H3435">
            <v>10</v>
          </cell>
          <cell r="I3435">
            <v>0</v>
          </cell>
          <cell r="J3435" t="str">
            <v>基因组文库</v>
          </cell>
          <cell r="K3435" t="str">
            <v>刘学成</v>
          </cell>
          <cell r="L3435">
            <v>42.2</v>
          </cell>
          <cell r="M3435">
            <v>370</v>
          </cell>
          <cell r="N3435" t="str">
            <v>胡钟糠</v>
          </cell>
          <cell r="O3435" t="str">
            <v>0711百易汇能-C5</v>
          </cell>
          <cell r="P3435">
            <v>175.467775467775</v>
          </cell>
          <cell r="Q3435">
            <v>20</v>
          </cell>
          <cell r="R3435">
            <v>844</v>
          </cell>
        </row>
        <row r="3435">
          <cell r="V3435" t="str">
            <v>华大双barcode文库</v>
          </cell>
          <cell r="W3435" t="str">
            <v>已磷酸化</v>
          </cell>
          <cell r="X3435" t="str">
            <v>未环化</v>
          </cell>
        </row>
        <row r="3436">
          <cell r="F3436" t="str">
            <v>HGC-Lib-26084674</v>
          </cell>
          <cell r="G3436" t="str">
            <v>F_5</v>
          </cell>
          <cell r="H3436">
            <v>10</v>
          </cell>
          <cell r="I3436">
            <v>0</v>
          </cell>
          <cell r="J3436" t="str">
            <v>基因组文库</v>
          </cell>
          <cell r="K3436" t="str">
            <v>刘学成</v>
          </cell>
          <cell r="L3436">
            <v>99.35</v>
          </cell>
          <cell r="M3436">
            <v>380</v>
          </cell>
          <cell r="N3436" t="str">
            <v>胡钟糠</v>
          </cell>
          <cell r="O3436" t="str">
            <v>0711百易汇能-D5</v>
          </cell>
          <cell r="P3436">
            <v>402.226720647773</v>
          </cell>
          <cell r="Q3436">
            <v>20</v>
          </cell>
          <cell r="R3436">
            <v>1987</v>
          </cell>
        </row>
        <row r="3436">
          <cell r="V3436" t="str">
            <v>华大双barcode文库</v>
          </cell>
          <cell r="W3436" t="str">
            <v>已磷酸化</v>
          </cell>
          <cell r="X3436" t="str">
            <v>未环化</v>
          </cell>
        </row>
        <row r="3437">
          <cell r="F3437" t="str">
            <v>HGC-Lib-26084675</v>
          </cell>
          <cell r="G3437" t="str">
            <v>F_6</v>
          </cell>
          <cell r="H3437">
            <v>10</v>
          </cell>
          <cell r="I3437">
            <v>0</v>
          </cell>
          <cell r="J3437" t="str">
            <v>基因组文库</v>
          </cell>
          <cell r="K3437" t="str">
            <v>刘学成</v>
          </cell>
          <cell r="L3437">
            <v>89.73</v>
          </cell>
          <cell r="M3437">
            <v>379</v>
          </cell>
          <cell r="N3437" t="str">
            <v>胡钟糠</v>
          </cell>
          <cell r="O3437" t="str">
            <v>0711百易汇能-E5</v>
          </cell>
          <cell r="P3437">
            <v>364.237872944997</v>
          </cell>
          <cell r="Q3437">
            <v>20</v>
          </cell>
          <cell r="R3437">
            <v>1794.6</v>
          </cell>
        </row>
        <row r="3437">
          <cell r="V3437" t="str">
            <v>华大双barcode文库</v>
          </cell>
          <cell r="W3437" t="str">
            <v>已磷酸化</v>
          </cell>
          <cell r="X3437" t="str">
            <v>未环化</v>
          </cell>
        </row>
        <row r="3438">
          <cell r="F3438" t="str">
            <v>HGC-Lib-26084676</v>
          </cell>
          <cell r="G3438" t="str">
            <v>WT_2-cDNA</v>
          </cell>
          <cell r="H3438">
            <v>0</v>
          </cell>
          <cell r="I3438">
            <v>450</v>
          </cell>
          <cell r="J3438" t="str">
            <v>华大C4-cDNA</v>
          </cell>
          <cell r="K3438" t="str">
            <v>童怡</v>
          </cell>
          <cell r="L3438">
            <v>44.19</v>
          </cell>
          <cell r="M3438">
            <v>455</v>
          </cell>
          <cell r="N3438" t="str">
            <v>胡钟糠</v>
          </cell>
        </row>
        <row r="3438">
          <cell r="P3438">
            <v>149.416737109045</v>
          </cell>
          <cell r="Q3438">
            <v>25</v>
          </cell>
          <cell r="R3438">
            <v>1104.75</v>
          </cell>
        </row>
        <row r="3438">
          <cell r="U3438" t="str">
            <v>PE100</v>
          </cell>
          <cell r="V3438" t="str">
            <v>华大单barcode文库</v>
          </cell>
          <cell r="W3438" t="str">
            <v>已磷酸化</v>
          </cell>
          <cell r="X3438" t="str">
            <v>未环化</v>
          </cell>
        </row>
        <row r="3439">
          <cell r="F3439" t="str">
            <v>HGC-Lib-26084677</v>
          </cell>
          <cell r="G3439" t="str">
            <v>TCKOTAU-cDNA</v>
          </cell>
          <cell r="H3439">
            <v>0</v>
          </cell>
          <cell r="I3439">
            <v>450</v>
          </cell>
          <cell r="J3439" t="str">
            <v>华大C4-cDNA</v>
          </cell>
          <cell r="K3439" t="str">
            <v>童怡</v>
          </cell>
          <cell r="L3439">
            <v>56.72</v>
          </cell>
          <cell r="M3439">
            <v>432</v>
          </cell>
          <cell r="N3439" t="str">
            <v>胡钟糠</v>
          </cell>
        </row>
        <row r="3439">
          <cell r="P3439">
            <v>201.994301994302</v>
          </cell>
          <cell r="Q3439">
            <v>25</v>
          </cell>
          <cell r="R3439">
            <v>1418</v>
          </cell>
        </row>
        <row r="3439">
          <cell r="V3439" t="str">
            <v>华大单barcode文库</v>
          </cell>
          <cell r="W3439" t="str">
            <v>已磷酸化</v>
          </cell>
          <cell r="X3439" t="str">
            <v>未环化</v>
          </cell>
        </row>
        <row r="3440">
          <cell r="F3440" t="str">
            <v>HGC-Lib-26084678</v>
          </cell>
          <cell r="G3440" t="str">
            <v>TcKO-cDNA</v>
          </cell>
          <cell r="H3440">
            <v>0</v>
          </cell>
          <cell r="I3440">
            <v>450</v>
          </cell>
          <cell r="J3440" t="str">
            <v>华大C4-cDNA</v>
          </cell>
          <cell r="K3440" t="str">
            <v>童怡</v>
          </cell>
          <cell r="L3440">
            <v>69.7</v>
          </cell>
          <cell r="M3440">
            <v>449</v>
          </cell>
          <cell r="N3440" t="str">
            <v>胡钟糠</v>
          </cell>
        </row>
        <row r="3440">
          <cell r="P3440">
            <v>238.821312317972</v>
          </cell>
          <cell r="Q3440">
            <v>25</v>
          </cell>
          <cell r="R3440">
            <v>1742.5</v>
          </cell>
        </row>
        <row r="3440">
          <cell r="V3440" t="str">
            <v>华大单barcode文库</v>
          </cell>
          <cell r="W3440" t="str">
            <v>已磷酸化</v>
          </cell>
          <cell r="X3440" t="str">
            <v>未环化</v>
          </cell>
        </row>
        <row r="3441">
          <cell r="F3441" t="str">
            <v>HGC-Lib-26084679</v>
          </cell>
          <cell r="G3441" t="str">
            <v>TAU-cDNA</v>
          </cell>
          <cell r="H3441">
            <v>0</v>
          </cell>
          <cell r="I3441">
            <v>450</v>
          </cell>
          <cell r="J3441" t="str">
            <v>华大C4-cDNA</v>
          </cell>
          <cell r="K3441" t="str">
            <v>童怡</v>
          </cell>
          <cell r="L3441">
            <v>45.78</v>
          </cell>
          <cell r="M3441">
            <v>447</v>
          </cell>
          <cell r="N3441" t="str">
            <v>胡钟糠</v>
          </cell>
        </row>
        <row r="3441">
          <cell r="P3441">
            <v>157.563242127001</v>
          </cell>
          <cell r="Q3441">
            <v>25</v>
          </cell>
          <cell r="R3441">
            <v>1144.5</v>
          </cell>
        </row>
        <row r="3441">
          <cell r="V3441" t="str">
            <v>华大单barcode文库</v>
          </cell>
          <cell r="W3441" t="str">
            <v>已磷酸化</v>
          </cell>
          <cell r="X3441" t="str">
            <v>未环化</v>
          </cell>
        </row>
        <row r="3442">
          <cell r="F3442" t="str">
            <v>HGC-Lib-26084680</v>
          </cell>
          <cell r="G3442" t="str">
            <v>WT_2-oligo</v>
          </cell>
          <cell r="H3442">
            <v>0</v>
          </cell>
          <cell r="I3442">
            <v>50</v>
          </cell>
          <cell r="J3442" t="str">
            <v>华大C4-cDNA</v>
          </cell>
          <cell r="K3442" t="str">
            <v>童怡</v>
          </cell>
          <cell r="L3442">
            <v>21.27</v>
          </cell>
          <cell r="M3442">
            <v>190</v>
          </cell>
          <cell r="N3442" t="str">
            <v>胡钟糠</v>
          </cell>
        </row>
        <row r="3442">
          <cell r="P3442">
            <v>172.226720647773</v>
          </cell>
          <cell r="Q3442">
            <v>25</v>
          </cell>
          <cell r="R3442">
            <v>531.75</v>
          </cell>
        </row>
        <row r="3442">
          <cell r="V3442" t="str">
            <v>华大单barcode文库</v>
          </cell>
          <cell r="W3442" t="str">
            <v>已磷酸化</v>
          </cell>
          <cell r="X3442" t="str">
            <v>未环化</v>
          </cell>
        </row>
        <row r="3443">
          <cell r="F3443" t="str">
            <v>HGC-Lib-26084681</v>
          </cell>
          <cell r="G3443" t="str">
            <v>TCKOTAU-oligo</v>
          </cell>
          <cell r="H3443">
            <v>0</v>
          </cell>
          <cell r="I3443">
            <v>50</v>
          </cell>
          <cell r="J3443" t="str">
            <v>华大C4-oligo</v>
          </cell>
          <cell r="K3443" t="str">
            <v>童怡</v>
          </cell>
          <cell r="L3443">
            <v>32.1</v>
          </cell>
          <cell r="M3443">
            <v>186</v>
          </cell>
          <cell r="N3443" t="str">
            <v>胡钟糠</v>
          </cell>
        </row>
        <row r="3443">
          <cell r="P3443">
            <v>265.508684863524</v>
          </cell>
          <cell r="Q3443">
            <v>25</v>
          </cell>
          <cell r="R3443">
            <v>802.5</v>
          </cell>
        </row>
        <row r="3443">
          <cell r="V3443" t="str">
            <v>华大单barcode文库</v>
          </cell>
          <cell r="W3443" t="str">
            <v>已磷酸化</v>
          </cell>
          <cell r="X3443" t="str">
            <v>未环化</v>
          </cell>
        </row>
        <row r="3444">
          <cell r="F3444" t="str">
            <v>HGC-Lib-26084682</v>
          </cell>
          <cell r="G3444" t="str">
            <v>TcKO-oligo</v>
          </cell>
          <cell r="H3444">
            <v>0</v>
          </cell>
          <cell r="I3444">
            <v>50</v>
          </cell>
          <cell r="J3444" t="str">
            <v>华大C4-oligo</v>
          </cell>
          <cell r="K3444" t="str">
            <v>童怡</v>
          </cell>
          <cell r="L3444">
            <v>27.46</v>
          </cell>
          <cell r="M3444">
            <v>189</v>
          </cell>
          <cell r="N3444" t="str">
            <v>胡钟糠</v>
          </cell>
        </row>
        <row r="3444">
          <cell r="P3444">
            <v>223.524623524624</v>
          </cell>
          <cell r="Q3444">
            <v>25</v>
          </cell>
          <cell r="R3444">
            <v>686.5</v>
          </cell>
        </row>
        <row r="3444">
          <cell r="V3444" t="str">
            <v>华大单barcode文库</v>
          </cell>
          <cell r="W3444" t="str">
            <v>已磷酸化</v>
          </cell>
          <cell r="X3444" t="str">
            <v>未环化</v>
          </cell>
        </row>
        <row r="3445">
          <cell r="F3445" t="str">
            <v>HGC-Lib-26084683</v>
          </cell>
          <cell r="G3445" t="str">
            <v>TAU-oligo</v>
          </cell>
          <cell r="H3445">
            <v>0</v>
          </cell>
          <cell r="I3445">
            <v>50</v>
          </cell>
          <cell r="J3445" t="str">
            <v>华大C4-oligo</v>
          </cell>
          <cell r="K3445" t="str">
            <v>童怡</v>
          </cell>
          <cell r="L3445">
            <v>38.98</v>
          </cell>
          <cell r="M3445">
            <v>187</v>
          </cell>
          <cell r="N3445" t="str">
            <v>胡钟糠</v>
          </cell>
        </row>
        <row r="3445">
          <cell r="P3445">
            <v>320.69107363225</v>
          </cell>
          <cell r="Q3445">
            <v>25</v>
          </cell>
          <cell r="R3445">
            <v>974.5</v>
          </cell>
        </row>
        <row r="3445">
          <cell r="V3445" t="str">
            <v>华大单barcode文库</v>
          </cell>
          <cell r="W3445" t="str">
            <v>已磷酸化</v>
          </cell>
          <cell r="X3445" t="str">
            <v>未环化</v>
          </cell>
        </row>
        <row r="3446">
          <cell r="F3446" t="str">
            <v>HGC-Lib-26084684</v>
          </cell>
          <cell r="G3446" t="str">
            <v>PS19-1-cDNA</v>
          </cell>
          <cell r="H3446">
            <v>0</v>
          </cell>
          <cell r="I3446">
            <v>450</v>
          </cell>
          <cell r="J3446" t="str">
            <v>华大C4-cDNA</v>
          </cell>
          <cell r="K3446" t="str">
            <v>童怡</v>
          </cell>
          <cell r="L3446">
            <v>32.25</v>
          </cell>
          <cell r="M3446">
            <v>458</v>
          </cell>
          <cell r="N3446" t="str">
            <v>胡钟糠</v>
          </cell>
        </row>
        <row r="3446">
          <cell r="P3446">
            <v>108.330534094726</v>
          </cell>
          <cell r="Q3446">
            <v>25</v>
          </cell>
          <cell r="R3446">
            <v>806.25</v>
          </cell>
        </row>
        <row r="3446">
          <cell r="V3446" t="str">
            <v>华大单barcode文库</v>
          </cell>
          <cell r="W3446" t="str">
            <v>已磷酸化</v>
          </cell>
          <cell r="X3446" t="str">
            <v>未环化</v>
          </cell>
        </row>
        <row r="3447">
          <cell r="F3447" t="str">
            <v>HGC-Lib-26084685</v>
          </cell>
          <cell r="G3447" t="str">
            <v>WT_1-cDNA</v>
          </cell>
          <cell r="H3447">
            <v>0</v>
          </cell>
          <cell r="I3447">
            <v>450</v>
          </cell>
          <cell r="J3447" t="str">
            <v>华大C4-cDNA</v>
          </cell>
          <cell r="K3447" t="str">
            <v>童怡</v>
          </cell>
          <cell r="L3447">
            <v>25.75</v>
          </cell>
          <cell r="M3447">
            <v>464</v>
          </cell>
          <cell r="N3447" t="str">
            <v>胡钟糠</v>
          </cell>
        </row>
        <row r="3447">
          <cell r="P3447">
            <v>85.3779840848807</v>
          </cell>
          <cell r="Q3447">
            <v>25</v>
          </cell>
          <cell r="R3447">
            <v>643.75</v>
          </cell>
        </row>
        <row r="3447">
          <cell r="V3447" t="str">
            <v>华大单barcode文库</v>
          </cell>
          <cell r="W3447" t="str">
            <v>已磷酸化</v>
          </cell>
          <cell r="X3447" t="str">
            <v>未环化</v>
          </cell>
        </row>
        <row r="3448">
          <cell r="F3448" t="str">
            <v>HGC-Lib-26084686</v>
          </cell>
          <cell r="G3448" t="str">
            <v>AcKO-cDNA</v>
          </cell>
          <cell r="H3448">
            <v>0</v>
          </cell>
          <cell r="I3448">
            <v>450</v>
          </cell>
          <cell r="J3448" t="str">
            <v>华大C4-cDNA</v>
          </cell>
          <cell r="K3448" t="str">
            <v>童怡</v>
          </cell>
          <cell r="L3448">
            <v>26.32</v>
          </cell>
          <cell r="M3448">
            <v>416</v>
          </cell>
          <cell r="N3448" t="str">
            <v>胡钟糠</v>
          </cell>
        </row>
        <row r="3448">
          <cell r="P3448">
            <v>97.3372781065089</v>
          </cell>
          <cell r="Q3448">
            <v>25</v>
          </cell>
          <cell r="R3448">
            <v>658</v>
          </cell>
        </row>
        <row r="3448">
          <cell r="V3448" t="str">
            <v>华大单barcode文库</v>
          </cell>
          <cell r="W3448" t="str">
            <v>已磷酸化</v>
          </cell>
          <cell r="X3448" t="str">
            <v>未环化</v>
          </cell>
        </row>
        <row r="3449">
          <cell r="F3449" t="str">
            <v>HGC-Lib-26084687</v>
          </cell>
          <cell r="G3449" t="str">
            <v>AcK0PS19-cDNA</v>
          </cell>
          <cell r="H3449">
            <v>0</v>
          </cell>
          <cell r="I3449">
            <v>450</v>
          </cell>
          <cell r="J3449" t="str">
            <v>华大C4-cDNA</v>
          </cell>
          <cell r="K3449" t="str">
            <v>童怡</v>
          </cell>
          <cell r="L3449">
            <v>56.87</v>
          </cell>
          <cell r="M3449">
            <v>427</v>
          </cell>
          <cell r="N3449" t="str">
            <v>胡钟糠</v>
          </cell>
        </row>
        <row r="3449">
          <cell r="P3449">
            <v>204.900018014772</v>
          </cell>
          <cell r="Q3449">
            <v>25</v>
          </cell>
          <cell r="R3449">
            <v>1421.75</v>
          </cell>
        </row>
        <row r="3449">
          <cell r="V3449" t="str">
            <v>华大单barcode文库</v>
          </cell>
          <cell r="W3449" t="str">
            <v>已磷酸化</v>
          </cell>
          <cell r="X3449" t="str">
            <v>未环化</v>
          </cell>
        </row>
        <row r="3450">
          <cell r="F3450" t="str">
            <v>HGC-Lib-26084688</v>
          </cell>
          <cell r="G3450" t="str">
            <v>NN-1-cDNA</v>
          </cell>
          <cell r="H3450">
            <v>0</v>
          </cell>
          <cell r="I3450">
            <v>450</v>
          </cell>
          <cell r="J3450" t="str">
            <v>华大C4-cDNA</v>
          </cell>
          <cell r="K3450" t="str">
            <v>童怡</v>
          </cell>
          <cell r="L3450">
            <v>55.42</v>
          </cell>
          <cell r="M3450">
            <v>427</v>
          </cell>
          <cell r="N3450" t="str">
            <v>胡钟糠</v>
          </cell>
        </row>
        <row r="3450">
          <cell r="P3450">
            <v>199.675734101964</v>
          </cell>
          <cell r="Q3450">
            <v>25</v>
          </cell>
          <cell r="R3450">
            <v>1385.5</v>
          </cell>
        </row>
        <row r="3450">
          <cell r="V3450" t="str">
            <v>华大单barcode文库</v>
          </cell>
          <cell r="W3450" t="str">
            <v>已磷酸化</v>
          </cell>
          <cell r="X3450" t="str">
            <v>未环化</v>
          </cell>
        </row>
        <row r="3451">
          <cell r="F3451" t="str">
            <v>HGC-Lib-26084689</v>
          </cell>
          <cell r="G3451" t="str">
            <v>NN-2-cDNA</v>
          </cell>
          <cell r="H3451">
            <v>0</v>
          </cell>
          <cell r="I3451">
            <v>450</v>
          </cell>
          <cell r="J3451" t="str">
            <v>华大C4-cDNA</v>
          </cell>
          <cell r="K3451" t="str">
            <v>童怡</v>
          </cell>
          <cell r="L3451">
            <v>57.05</v>
          </cell>
          <cell r="M3451">
            <v>431</v>
          </cell>
          <cell r="N3451" t="str">
            <v>胡钟糠</v>
          </cell>
        </row>
        <row r="3451">
          <cell r="P3451">
            <v>203.640906657148</v>
          </cell>
          <cell r="Q3451">
            <v>25</v>
          </cell>
          <cell r="R3451">
            <v>1426.25</v>
          </cell>
        </row>
        <row r="3451">
          <cell r="V3451" t="str">
            <v>华大单barcode文库</v>
          </cell>
          <cell r="W3451" t="str">
            <v>已磷酸化</v>
          </cell>
          <cell r="X3451" t="str">
            <v>未环化</v>
          </cell>
        </row>
        <row r="3452">
          <cell r="F3452" t="str">
            <v>HGC-Lib-26084690</v>
          </cell>
          <cell r="G3452" t="str">
            <v>NN-3-cDNA</v>
          </cell>
          <cell r="H3452">
            <v>0</v>
          </cell>
          <cell r="I3452">
            <v>450</v>
          </cell>
          <cell r="J3452" t="str">
            <v>华大C4-cDNA</v>
          </cell>
          <cell r="K3452" t="str">
            <v>童怡</v>
          </cell>
          <cell r="L3452">
            <v>51.8</v>
          </cell>
          <cell r="M3452">
            <v>486</v>
          </cell>
          <cell r="N3452" t="str">
            <v>胡钟糠</v>
          </cell>
        </row>
        <row r="3452">
          <cell r="P3452">
            <v>163.975941753719</v>
          </cell>
          <cell r="Q3452">
            <v>25</v>
          </cell>
          <cell r="R3452">
            <v>1295</v>
          </cell>
        </row>
        <row r="3452">
          <cell r="V3452" t="str">
            <v>华大单barcode文库</v>
          </cell>
          <cell r="W3452" t="str">
            <v>已磷酸化</v>
          </cell>
          <cell r="X3452" t="str">
            <v>未环化</v>
          </cell>
        </row>
        <row r="3453">
          <cell r="F3453" t="str">
            <v>HGC-Lib-26084691</v>
          </cell>
          <cell r="G3453" t="str">
            <v>PS19-1-oligo</v>
          </cell>
          <cell r="H3453">
            <v>0</v>
          </cell>
          <cell r="I3453">
            <v>50</v>
          </cell>
          <cell r="J3453" t="str">
            <v>华大C4-oligo</v>
          </cell>
          <cell r="K3453" t="str">
            <v>童怡</v>
          </cell>
          <cell r="L3453">
            <v>36.07</v>
          </cell>
          <cell r="M3453">
            <v>188</v>
          </cell>
          <cell r="N3453" t="str">
            <v>胡钟糠</v>
          </cell>
        </row>
        <row r="3453">
          <cell r="P3453">
            <v>295.171849427169</v>
          </cell>
          <cell r="Q3453">
            <v>25</v>
          </cell>
          <cell r="R3453">
            <v>901.75</v>
          </cell>
        </row>
        <row r="3453">
          <cell r="V3453" t="str">
            <v>华大单barcode文库</v>
          </cell>
          <cell r="W3453" t="str">
            <v>已磷酸化</v>
          </cell>
          <cell r="X3453" t="str">
            <v>未环化</v>
          </cell>
        </row>
        <row r="3454">
          <cell r="F3454" t="str">
            <v>HGC-Lib-26084692</v>
          </cell>
          <cell r="G3454" t="str">
            <v>WT_1-oligo</v>
          </cell>
          <cell r="H3454">
            <v>0</v>
          </cell>
          <cell r="I3454">
            <v>50</v>
          </cell>
          <cell r="J3454" t="str">
            <v>华大C4-oligo</v>
          </cell>
          <cell r="K3454" t="str">
            <v>童怡</v>
          </cell>
          <cell r="L3454">
            <v>41.5</v>
          </cell>
          <cell r="M3454">
            <v>187</v>
          </cell>
          <cell r="N3454" t="str">
            <v>胡钟糠</v>
          </cell>
        </row>
        <row r="3454">
          <cell r="P3454">
            <v>341.423282599753</v>
          </cell>
          <cell r="Q3454">
            <v>25</v>
          </cell>
          <cell r="R3454">
            <v>1037.5</v>
          </cell>
        </row>
        <row r="3454">
          <cell r="V3454" t="str">
            <v>华大单barcode文库</v>
          </cell>
          <cell r="W3454" t="str">
            <v>已磷酸化</v>
          </cell>
          <cell r="X3454" t="str">
            <v>未环化</v>
          </cell>
        </row>
        <row r="3455">
          <cell r="F3455" t="str">
            <v>HGC-Lib-26084693</v>
          </cell>
          <cell r="G3455" t="str">
            <v>AcKO-oligo</v>
          </cell>
          <cell r="H3455">
            <v>0</v>
          </cell>
          <cell r="I3455">
            <v>50</v>
          </cell>
          <cell r="J3455" t="str">
            <v>华大C4-oligo</v>
          </cell>
          <cell r="K3455" t="str">
            <v>童怡</v>
          </cell>
          <cell r="L3455">
            <v>40.52</v>
          </cell>
          <cell r="M3455">
            <v>188</v>
          </cell>
          <cell r="N3455" t="str">
            <v>胡钟糠</v>
          </cell>
        </row>
        <row r="3455">
          <cell r="P3455">
            <v>331.587561374795</v>
          </cell>
          <cell r="Q3455">
            <v>25</v>
          </cell>
          <cell r="R3455">
            <v>1013</v>
          </cell>
        </row>
        <row r="3455">
          <cell r="V3455" t="str">
            <v>华大单barcode文库</v>
          </cell>
          <cell r="W3455" t="str">
            <v>已磷酸化</v>
          </cell>
          <cell r="X3455" t="str">
            <v>未环化</v>
          </cell>
        </row>
        <row r="3456">
          <cell r="F3456" t="str">
            <v>HGC-Lib-26084694</v>
          </cell>
          <cell r="G3456" t="str">
            <v>AcK0PS19-oligo</v>
          </cell>
          <cell r="H3456">
            <v>0</v>
          </cell>
          <cell r="I3456">
            <v>50</v>
          </cell>
          <cell r="J3456" t="str">
            <v>华大C4-oligo</v>
          </cell>
          <cell r="K3456" t="str">
            <v>童怡</v>
          </cell>
          <cell r="L3456">
            <v>39.75</v>
          </cell>
          <cell r="M3456">
            <v>186</v>
          </cell>
          <cell r="N3456" t="str">
            <v>胡钟糠</v>
          </cell>
        </row>
        <row r="3456">
          <cell r="P3456">
            <v>328.7841191067</v>
          </cell>
          <cell r="Q3456">
            <v>25</v>
          </cell>
          <cell r="R3456">
            <v>993.75</v>
          </cell>
        </row>
        <row r="3456">
          <cell r="V3456" t="str">
            <v>华大单barcode文库</v>
          </cell>
          <cell r="W3456" t="str">
            <v>已磷酸化</v>
          </cell>
          <cell r="X3456" t="str">
            <v>未环化</v>
          </cell>
        </row>
        <row r="3457">
          <cell r="F3457" t="str">
            <v>HGC-Lib-26084695</v>
          </cell>
          <cell r="G3457" t="str">
            <v>NN-1-oligo</v>
          </cell>
          <cell r="H3457">
            <v>0</v>
          </cell>
          <cell r="I3457">
            <v>50</v>
          </cell>
          <cell r="J3457" t="str">
            <v>华大C4-oligo</v>
          </cell>
          <cell r="K3457" t="str">
            <v>童怡</v>
          </cell>
          <cell r="L3457">
            <v>29.67</v>
          </cell>
          <cell r="M3457">
            <v>185</v>
          </cell>
          <cell r="N3457" t="str">
            <v>胡钟糠</v>
          </cell>
        </row>
        <row r="3457">
          <cell r="P3457">
            <v>246.735966735967</v>
          </cell>
          <cell r="Q3457">
            <v>25</v>
          </cell>
          <cell r="R3457">
            <v>741.75</v>
          </cell>
        </row>
        <row r="3457">
          <cell r="V3457" t="str">
            <v>华大单barcode文库</v>
          </cell>
          <cell r="W3457" t="str">
            <v>已磷酸化</v>
          </cell>
          <cell r="X3457" t="str">
            <v>未环化</v>
          </cell>
        </row>
        <row r="3458">
          <cell r="F3458" t="str">
            <v>HGC-Lib-26084696</v>
          </cell>
          <cell r="G3458" t="str">
            <v>NN-2-oligo</v>
          </cell>
          <cell r="H3458">
            <v>0</v>
          </cell>
          <cell r="I3458">
            <v>50</v>
          </cell>
          <cell r="J3458" t="str">
            <v>华大C4-oligo</v>
          </cell>
          <cell r="K3458" t="str">
            <v>童怡</v>
          </cell>
          <cell r="L3458">
            <v>39.95</v>
          </cell>
          <cell r="M3458">
            <v>187</v>
          </cell>
          <cell r="N3458" t="str">
            <v>胡钟糠</v>
          </cell>
        </row>
        <row r="3458">
          <cell r="P3458">
            <v>328.671328671329</v>
          </cell>
          <cell r="Q3458">
            <v>25</v>
          </cell>
          <cell r="R3458">
            <v>998.75</v>
          </cell>
        </row>
        <row r="3458">
          <cell r="V3458" t="str">
            <v>华大单barcode文库</v>
          </cell>
          <cell r="W3458" t="str">
            <v>已磷酸化</v>
          </cell>
          <cell r="X3458" t="str">
            <v>未环化</v>
          </cell>
        </row>
        <row r="3459">
          <cell r="F3459" t="str">
            <v>HGC-Lib-26084697</v>
          </cell>
          <cell r="G3459" t="str">
            <v>NN-3-oligo</v>
          </cell>
          <cell r="H3459">
            <v>0</v>
          </cell>
          <cell r="I3459">
            <v>50</v>
          </cell>
          <cell r="J3459" t="str">
            <v>华大C4-oligo</v>
          </cell>
          <cell r="K3459" t="str">
            <v>童怡</v>
          </cell>
          <cell r="L3459">
            <v>34.85</v>
          </cell>
          <cell r="M3459">
            <v>187</v>
          </cell>
          <cell r="N3459" t="str">
            <v>胡钟糠</v>
          </cell>
        </row>
        <row r="3459">
          <cell r="P3459">
            <v>286.713286713287</v>
          </cell>
          <cell r="Q3459">
            <v>25</v>
          </cell>
          <cell r="R3459">
            <v>871.25</v>
          </cell>
        </row>
        <row r="3459">
          <cell r="V3459" t="str">
            <v>华大单barcode文库</v>
          </cell>
          <cell r="W3459" t="str">
            <v>已磷酸化</v>
          </cell>
          <cell r="X3459" t="str">
            <v>未环化</v>
          </cell>
        </row>
        <row r="3460">
          <cell r="F3460" t="str">
            <v>HGC-Lib-26084698</v>
          </cell>
          <cell r="G3460" t="str">
            <v>High_1-cDNA</v>
          </cell>
          <cell r="H3460">
            <v>0</v>
          </cell>
          <cell r="I3460">
            <v>450</v>
          </cell>
          <cell r="J3460" t="str">
            <v>华大C4-cDNA</v>
          </cell>
          <cell r="K3460" t="str">
            <v>童怡</v>
          </cell>
          <cell r="L3460">
            <v>76.96</v>
          </cell>
          <cell r="M3460">
            <v>417</v>
          </cell>
          <cell r="N3460" t="str">
            <v>胡钟糠</v>
          </cell>
        </row>
        <row r="3460">
          <cell r="P3460">
            <v>283.932853717026</v>
          </cell>
          <cell r="Q3460">
            <v>25</v>
          </cell>
          <cell r="R3460">
            <v>1924</v>
          </cell>
        </row>
        <row r="3460">
          <cell r="V3460" t="str">
            <v>华大单barcode文库</v>
          </cell>
          <cell r="W3460" t="str">
            <v>已磷酸化</v>
          </cell>
          <cell r="X3460" t="str">
            <v>未环化</v>
          </cell>
        </row>
        <row r="3461">
          <cell r="F3461" t="str">
            <v>HGC-Lib-26084699</v>
          </cell>
          <cell r="G3461" t="str">
            <v>High_2-cDNA</v>
          </cell>
          <cell r="H3461">
            <v>0</v>
          </cell>
          <cell r="I3461">
            <v>450</v>
          </cell>
          <cell r="J3461" t="str">
            <v>华大C4-cDNA</v>
          </cell>
          <cell r="K3461" t="str">
            <v>童怡</v>
          </cell>
          <cell r="L3461">
            <v>22.63</v>
          </cell>
          <cell r="M3461">
            <v>416</v>
          </cell>
          <cell r="N3461" t="str">
            <v>胡钟糠</v>
          </cell>
        </row>
        <row r="3461">
          <cell r="P3461">
            <v>83.6908284023668</v>
          </cell>
          <cell r="Q3461">
            <v>25</v>
          </cell>
          <cell r="R3461">
            <v>565.75</v>
          </cell>
        </row>
        <row r="3461">
          <cell r="V3461" t="str">
            <v>华大单barcode文库</v>
          </cell>
          <cell r="W3461" t="str">
            <v>已磷酸化</v>
          </cell>
          <cell r="X3461" t="str">
            <v>未环化</v>
          </cell>
        </row>
        <row r="3462">
          <cell r="F3462" t="str">
            <v>HGC-Lib-26084700</v>
          </cell>
          <cell r="G3462" t="str">
            <v>High_3-cDNA</v>
          </cell>
          <cell r="H3462">
            <v>0</v>
          </cell>
          <cell r="I3462">
            <v>450</v>
          </cell>
          <cell r="J3462" t="str">
            <v>华大C4-cDNA</v>
          </cell>
          <cell r="K3462" t="str">
            <v>童怡</v>
          </cell>
          <cell r="L3462">
            <v>59.09</v>
          </cell>
          <cell r="M3462">
            <v>434</v>
          </cell>
          <cell r="N3462" t="str">
            <v>胡钟糠</v>
          </cell>
        </row>
        <row r="3462">
          <cell r="P3462">
            <v>209.464728819568</v>
          </cell>
          <cell r="Q3462">
            <v>25</v>
          </cell>
          <cell r="R3462">
            <v>1477.25</v>
          </cell>
        </row>
        <row r="3462">
          <cell r="V3462" t="str">
            <v>华大单barcode文库</v>
          </cell>
          <cell r="W3462" t="str">
            <v>已磷酸化</v>
          </cell>
          <cell r="X3462" t="str">
            <v>未环化</v>
          </cell>
        </row>
        <row r="3463">
          <cell r="F3463" t="str">
            <v>HGC-Lib-26084701</v>
          </cell>
          <cell r="G3463" t="str">
            <v>high_4-cDNA</v>
          </cell>
          <cell r="H3463">
            <v>0</v>
          </cell>
          <cell r="I3463">
            <v>450</v>
          </cell>
          <cell r="J3463" t="str">
            <v>华大C4-cDNA</v>
          </cell>
          <cell r="K3463" t="str">
            <v>童怡</v>
          </cell>
          <cell r="L3463">
            <v>63.26</v>
          </cell>
          <cell r="M3463">
            <v>396</v>
          </cell>
          <cell r="N3463" t="str">
            <v>胡钟糠</v>
          </cell>
        </row>
        <row r="3463">
          <cell r="P3463">
            <v>245.765345765346</v>
          </cell>
          <cell r="Q3463">
            <v>25</v>
          </cell>
          <cell r="R3463">
            <v>1581.5</v>
          </cell>
        </row>
        <row r="3463">
          <cell r="V3463" t="str">
            <v>华大单barcode文库</v>
          </cell>
          <cell r="W3463" t="str">
            <v>已磷酸化</v>
          </cell>
          <cell r="X3463" t="str">
            <v>未环化</v>
          </cell>
        </row>
        <row r="3464">
          <cell r="F3464" t="str">
            <v>HGC-Lib-26084702</v>
          </cell>
          <cell r="G3464" t="str">
            <v>high_5-cDNA</v>
          </cell>
          <cell r="H3464">
            <v>0</v>
          </cell>
          <cell r="I3464">
            <v>450</v>
          </cell>
          <cell r="J3464" t="str">
            <v>华大C4-cDNA</v>
          </cell>
          <cell r="K3464" t="str">
            <v>童怡</v>
          </cell>
          <cell r="L3464">
            <v>72.17</v>
          </cell>
          <cell r="M3464">
            <v>429</v>
          </cell>
          <cell r="N3464" t="str">
            <v>胡钟糠</v>
          </cell>
        </row>
        <row r="3464">
          <cell r="P3464">
            <v>258.812981889905</v>
          </cell>
          <cell r="Q3464">
            <v>25</v>
          </cell>
          <cell r="R3464">
            <v>1804.25</v>
          </cell>
        </row>
        <row r="3464">
          <cell r="V3464" t="str">
            <v>华大单barcode文库</v>
          </cell>
          <cell r="W3464" t="str">
            <v>已磷酸化</v>
          </cell>
          <cell r="X3464" t="str">
            <v>未环化</v>
          </cell>
        </row>
        <row r="3465">
          <cell r="F3465" t="str">
            <v>HGC-Lib-26084703</v>
          </cell>
          <cell r="G3465" t="str">
            <v>Con_1-cDNA</v>
          </cell>
          <cell r="H3465">
            <v>0</v>
          </cell>
          <cell r="I3465">
            <v>450</v>
          </cell>
          <cell r="J3465" t="str">
            <v>华大C4-cDNA</v>
          </cell>
          <cell r="K3465" t="str">
            <v>童怡</v>
          </cell>
          <cell r="L3465">
            <v>66.21</v>
          </cell>
          <cell r="M3465">
            <v>435</v>
          </cell>
          <cell r="N3465" t="str">
            <v>胡钟糠</v>
          </cell>
        </row>
        <row r="3465">
          <cell r="P3465">
            <v>234.164456233422</v>
          </cell>
          <cell r="Q3465">
            <v>25</v>
          </cell>
          <cell r="R3465">
            <v>1655.25</v>
          </cell>
        </row>
        <row r="3465">
          <cell r="V3465" t="str">
            <v>华大单barcode文库</v>
          </cell>
          <cell r="W3465" t="str">
            <v>已磷酸化</v>
          </cell>
          <cell r="X3465" t="str">
            <v>未环化</v>
          </cell>
        </row>
        <row r="3466">
          <cell r="F3466" t="str">
            <v>HGC-Lib-26084704</v>
          </cell>
          <cell r="G3466" t="str">
            <v>Con_2-cDNA</v>
          </cell>
          <cell r="H3466">
            <v>0</v>
          </cell>
          <cell r="I3466">
            <v>450</v>
          </cell>
          <cell r="J3466" t="str">
            <v>华大C4-cDNA</v>
          </cell>
          <cell r="K3466" t="str">
            <v>童怡</v>
          </cell>
          <cell r="L3466">
            <v>62.68</v>
          </cell>
          <cell r="M3466">
            <v>434</v>
          </cell>
          <cell r="N3466" t="str">
            <v>胡钟糠</v>
          </cell>
        </row>
        <row r="3466">
          <cell r="P3466">
            <v>222.190712513293</v>
          </cell>
          <cell r="Q3466">
            <v>25</v>
          </cell>
          <cell r="R3466">
            <v>1567</v>
          </cell>
        </row>
        <row r="3466">
          <cell r="V3466" t="str">
            <v>华大单barcode文库</v>
          </cell>
          <cell r="W3466" t="str">
            <v>已磷酸化</v>
          </cell>
          <cell r="X3466" t="str">
            <v>未环化</v>
          </cell>
        </row>
        <row r="3467">
          <cell r="F3467" t="str">
            <v>HGC-Lib-26084705</v>
          </cell>
          <cell r="G3467" t="str">
            <v>Con_3-cDNA</v>
          </cell>
          <cell r="H3467">
            <v>0</v>
          </cell>
          <cell r="I3467">
            <v>450</v>
          </cell>
          <cell r="J3467" t="str">
            <v>华大C4-cDNA</v>
          </cell>
          <cell r="K3467" t="str">
            <v>童怡</v>
          </cell>
          <cell r="L3467">
            <v>79.23</v>
          </cell>
          <cell r="M3467">
            <v>411</v>
          </cell>
          <cell r="N3467" t="str">
            <v>胡钟糠</v>
          </cell>
        </row>
        <row r="3467">
          <cell r="P3467">
            <v>296.574957888826</v>
          </cell>
          <cell r="Q3467">
            <v>25</v>
          </cell>
          <cell r="R3467">
            <v>1980.75</v>
          </cell>
        </row>
        <row r="3467">
          <cell r="V3467" t="str">
            <v>华大单barcode文库</v>
          </cell>
          <cell r="W3467" t="str">
            <v>已磷酸化</v>
          </cell>
          <cell r="X3467" t="str">
            <v>未环化</v>
          </cell>
        </row>
        <row r="3468">
          <cell r="F3468" t="str">
            <v>HGC-Lib-26084706</v>
          </cell>
          <cell r="G3468" t="str">
            <v>Con_4-cDNA</v>
          </cell>
          <cell r="H3468">
            <v>0</v>
          </cell>
          <cell r="I3468">
            <v>450</v>
          </cell>
          <cell r="J3468" t="str">
            <v>华大C4-cDNA</v>
          </cell>
          <cell r="K3468" t="str">
            <v>童怡</v>
          </cell>
          <cell r="L3468">
            <v>71.93</v>
          </cell>
          <cell r="M3468">
            <v>422</v>
          </cell>
          <cell r="N3468" t="str">
            <v>胡钟糠</v>
          </cell>
        </row>
        <row r="3468">
          <cell r="P3468">
            <v>262.231133795115</v>
          </cell>
          <cell r="Q3468">
            <v>25</v>
          </cell>
          <cell r="R3468">
            <v>1798.25</v>
          </cell>
        </row>
        <row r="3468">
          <cell r="V3468" t="str">
            <v>华大单barcode文库</v>
          </cell>
          <cell r="W3468" t="str">
            <v>已磷酸化</v>
          </cell>
          <cell r="X3468" t="str">
            <v>未环化</v>
          </cell>
        </row>
        <row r="3469">
          <cell r="F3469" t="str">
            <v>HGC-Lib-26084707</v>
          </cell>
          <cell r="G3469" t="str">
            <v>High_1-oligo</v>
          </cell>
          <cell r="H3469">
            <v>0</v>
          </cell>
          <cell r="I3469">
            <v>50</v>
          </cell>
          <cell r="J3469" t="str">
            <v>华大C4-oligo</v>
          </cell>
          <cell r="K3469" t="str">
            <v>童怡</v>
          </cell>
          <cell r="L3469">
            <v>72.34</v>
          </cell>
          <cell r="M3469">
            <v>188</v>
          </cell>
          <cell r="N3469" t="str">
            <v>胡钟糠</v>
          </cell>
        </row>
        <row r="3469">
          <cell r="P3469">
            <v>591.980360065466</v>
          </cell>
          <cell r="Q3469">
            <v>25</v>
          </cell>
          <cell r="R3469">
            <v>1808.5</v>
          </cell>
        </row>
        <row r="3469">
          <cell r="V3469" t="str">
            <v>华大单barcode文库</v>
          </cell>
          <cell r="W3469" t="str">
            <v>已磷酸化</v>
          </cell>
          <cell r="X3469" t="str">
            <v>未环化</v>
          </cell>
        </row>
        <row r="3470">
          <cell r="F3470" t="str">
            <v>HGC-Lib-26084708</v>
          </cell>
          <cell r="G3470" t="str">
            <v>High_2-oligo</v>
          </cell>
          <cell r="H3470">
            <v>0</v>
          </cell>
          <cell r="I3470">
            <v>50</v>
          </cell>
          <cell r="J3470" t="str">
            <v>华大C4-oligo</v>
          </cell>
          <cell r="K3470" t="str">
            <v>童怡</v>
          </cell>
          <cell r="L3470">
            <v>92.59</v>
          </cell>
          <cell r="M3470">
            <v>186</v>
          </cell>
          <cell r="N3470" t="str">
            <v>胡钟糠</v>
          </cell>
        </row>
        <row r="3470">
          <cell r="P3470">
            <v>765.839536807279</v>
          </cell>
          <cell r="Q3470">
            <v>25</v>
          </cell>
          <cell r="R3470">
            <v>2314.75</v>
          </cell>
        </row>
        <row r="3470">
          <cell r="V3470" t="str">
            <v>华大单barcode文库</v>
          </cell>
          <cell r="W3470" t="str">
            <v>已磷酸化</v>
          </cell>
          <cell r="X3470" t="str">
            <v>未环化</v>
          </cell>
        </row>
        <row r="3471">
          <cell r="F3471" t="str">
            <v>HGC-Lib-26084709</v>
          </cell>
          <cell r="G3471" t="str">
            <v>High_3-oligo</v>
          </cell>
          <cell r="H3471">
            <v>0</v>
          </cell>
          <cell r="I3471">
            <v>50</v>
          </cell>
          <cell r="J3471" t="str">
            <v>华大C4-oligo</v>
          </cell>
          <cell r="K3471" t="str">
            <v>童怡</v>
          </cell>
          <cell r="L3471">
            <v>64.73</v>
          </cell>
          <cell r="M3471">
            <v>187</v>
          </cell>
          <cell r="N3471" t="str">
            <v>胡钟糠</v>
          </cell>
        </row>
        <row r="3471">
          <cell r="P3471">
            <v>532.538050185109</v>
          </cell>
          <cell r="Q3471">
            <v>25</v>
          </cell>
          <cell r="R3471">
            <v>1618.25</v>
          </cell>
        </row>
        <row r="3471">
          <cell r="V3471" t="str">
            <v>华大单barcode文库</v>
          </cell>
          <cell r="W3471" t="str">
            <v>已磷酸化</v>
          </cell>
          <cell r="X3471" t="str">
            <v>未环化</v>
          </cell>
        </row>
        <row r="3472">
          <cell r="F3472" t="str">
            <v>HGC-Lib-26084710</v>
          </cell>
          <cell r="G3472" t="str">
            <v>high_4-oligo</v>
          </cell>
          <cell r="H3472">
            <v>0</v>
          </cell>
          <cell r="I3472">
            <v>50</v>
          </cell>
          <cell r="J3472" t="str">
            <v>华大C4-oligo</v>
          </cell>
          <cell r="K3472" t="str">
            <v>童怡</v>
          </cell>
          <cell r="L3472">
            <v>63.27</v>
          </cell>
          <cell r="M3472">
            <v>185</v>
          </cell>
          <cell r="N3472" t="str">
            <v>胡钟糠</v>
          </cell>
        </row>
        <row r="3472">
          <cell r="P3472">
            <v>526.153846153846</v>
          </cell>
          <cell r="Q3472">
            <v>25</v>
          </cell>
          <cell r="R3472">
            <v>1581.75</v>
          </cell>
        </row>
        <row r="3472">
          <cell r="V3472" t="str">
            <v>华大单barcode文库</v>
          </cell>
          <cell r="W3472" t="str">
            <v>已磷酸化</v>
          </cell>
          <cell r="X3472" t="str">
            <v>未环化</v>
          </cell>
        </row>
        <row r="3473">
          <cell r="F3473" t="str">
            <v>HGC-Lib-26084711</v>
          </cell>
          <cell r="G3473" t="str">
            <v>high_5-oligo</v>
          </cell>
          <cell r="H3473">
            <v>0</v>
          </cell>
          <cell r="I3473">
            <v>50</v>
          </cell>
          <cell r="J3473" t="str">
            <v>华大C4-oligo</v>
          </cell>
          <cell r="K3473" t="str">
            <v>童怡</v>
          </cell>
          <cell r="L3473">
            <v>65.65</v>
          </cell>
          <cell r="M3473">
            <v>192</v>
          </cell>
          <cell r="N3473" t="str">
            <v>胡钟糠</v>
          </cell>
        </row>
        <row r="3473">
          <cell r="P3473">
            <v>526.041666666667</v>
          </cell>
          <cell r="Q3473">
            <v>25</v>
          </cell>
          <cell r="R3473">
            <v>1641.25</v>
          </cell>
        </row>
        <row r="3473">
          <cell r="V3473" t="str">
            <v>华大单barcode文库</v>
          </cell>
          <cell r="W3473" t="str">
            <v>已磷酸化</v>
          </cell>
          <cell r="X3473" t="str">
            <v>未环化</v>
          </cell>
        </row>
        <row r="3474">
          <cell r="F3474" t="str">
            <v>HGC-Lib-26084712</v>
          </cell>
          <cell r="G3474" t="str">
            <v>Con_1-oligo</v>
          </cell>
          <cell r="H3474">
            <v>0</v>
          </cell>
          <cell r="I3474">
            <v>50</v>
          </cell>
          <cell r="J3474" t="str">
            <v>华大C4-oligo</v>
          </cell>
          <cell r="K3474" t="str">
            <v>童怡</v>
          </cell>
          <cell r="L3474">
            <v>69.76</v>
          </cell>
          <cell r="M3474">
            <v>186</v>
          </cell>
          <cell r="N3474" t="str">
            <v>胡钟糠</v>
          </cell>
        </row>
        <row r="3474">
          <cell r="P3474">
            <v>577.005789909016</v>
          </cell>
          <cell r="Q3474">
            <v>25</v>
          </cell>
          <cell r="R3474">
            <v>1744</v>
          </cell>
        </row>
        <row r="3474">
          <cell r="V3474" t="str">
            <v>华大单barcode文库</v>
          </cell>
          <cell r="W3474" t="str">
            <v>已磷酸化</v>
          </cell>
          <cell r="X3474" t="str">
            <v>未环化</v>
          </cell>
        </row>
        <row r="3475">
          <cell r="F3475" t="str">
            <v>HGC-Lib-26084713</v>
          </cell>
          <cell r="G3475" t="str">
            <v>Con_2-oligo</v>
          </cell>
          <cell r="H3475">
            <v>0</v>
          </cell>
          <cell r="I3475">
            <v>50</v>
          </cell>
          <cell r="J3475" t="str">
            <v>华大C4-oligo</v>
          </cell>
          <cell r="K3475" t="str">
            <v>童怡</v>
          </cell>
          <cell r="L3475">
            <v>60.55</v>
          </cell>
          <cell r="M3475">
            <v>186</v>
          </cell>
          <cell r="N3475" t="str">
            <v>胡钟糠</v>
          </cell>
        </row>
        <row r="3475">
          <cell r="P3475">
            <v>500.827129859388</v>
          </cell>
          <cell r="Q3475">
            <v>25</v>
          </cell>
          <cell r="R3475">
            <v>1513.75</v>
          </cell>
        </row>
        <row r="3475">
          <cell r="V3475" t="str">
            <v>华大单barcode文库</v>
          </cell>
          <cell r="W3475" t="str">
            <v>已磷酸化</v>
          </cell>
          <cell r="X3475" t="str">
            <v>未环化</v>
          </cell>
        </row>
        <row r="3476">
          <cell r="F3476" t="str">
            <v>HGC-Lib-26084714</v>
          </cell>
          <cell r="G3476" t="str">
            <v>Con_3-oligo</v>
          </cell>
          <cell r="H3476">
            <v>0</v>
          </cell>
          <cell r="I3476">
            <v>50</v>
          </cell>
          <cell r="J3476" t="str">
            <v>华大C4-oligo</v>
          </cell>
          <cell r="K3476" t="str">
            <v>童怡</v>
          </cell>
          <cell r="L3476">
            <v>57.19</v>
          </cell>
          <cell r="M3476">
            <v>185</v>
          </cell>
          <cell r="N3476" t="str">
            <v>胡钟糠</v>
          </cell>
        </row>
        <row r="3476">
          <cell r="P3476">
            <v>475.592515592516</v>
          </cell>
          <cell r="Q3476">
            <v>25</v>
          </cell>
          <cell r="R3476">
            <v>1429.75</v>
          </cell>
        </row>
        <row r="3476">
          <cell r="V3476" t="str">
            <v>华大单barcode文库</v>
          </cell>
          <cell r="W3476" t="str">
            <v>已磷酸化</v>
          </cell>
          <cell r="X3476" t="str">
            <v>未环化</v>
          </cell>
        </row>
        <row r="3477">
          <cell r="F3477" t="str">
            <v>HGC-Lib-26084715</v>
          </cell>
          <cell r="G3477" t="str">
            <v>Con_4-oligo</v>
          </cell>
          <cell r="H3477">
            <v>0</v>
          </cell>
          <cell r="I3477">
            <v>50</v>
          </cell>
          <cell r="J3477" t="str">
            <v>华大C4-oligo</v>
          </cell>
          <cell r="K3477" t="str">
            <v>童怡</v>
          </cell>
          <cell r="L3477">
            <v>61.85</v>
          </cell>
          <cell r="M3477">
            <v>185</v>
          </cell>
          <cell r="N3477" t="str">
            <v>胡钟糠</v>
          </cell>
        </row>
        <row r="3477">
          <cell r="P3477">
            <v>514.345114345114</v>
          </cell>
          <cell r="Q3477">
            <v>25</v>
          </cell>
          <cell r="R3477">
            <v>1546.25</v>
          </cell>
        </row>
        <row r="3477">
          <cell r="V3477" t="str">
            <v>华大单barcode文库</v>
          </cell>
          <cell r="W3477" t="str">
            <v>已磷酸化</v>
          </cell>
          <cell r="X3477" t="str">
            <v>未环化</v>
          </cell>
        </row>
        <row r="3478">
          <cell r="F3478" t="str">
            <v>HGC-Lib-26084716</v>
          </cell>
          <cell r="G3478" t="str">
            <v>MAS26061203</v>
          </cell>
          <cell r="H3478">
            <v>88</v>
          </cell>
          <cell r="I3478">
            <v>0</v>
          </cell>
          <cell r="J3478" t="str">
            <v>华大-C4-转录组</v>
          </cell>
          <cell r="K3478" t="str">
            <v>刘学成</v>
          </cell>
          <cell r="L3478">
            <v>23.14</v>
          </cell>
        </row>
        <row r="3478">
          <cell r="P3478" t="e">
            <v>#DIV/0!</v>
          </cell>
          <cell r="Q3478">
            <v>25</v>
          </cell>
          <cell r="R3478">
            <v>578.5</v>
          </cell>
        </row>
        <row r="3478">
          <cell r="U3478" t="str">
            <v>DNBSEQ-T7-PE150包数据量</v>
          </cell>
          <cell r="V3478" t="str">
            <v>华大单barcode文库</v>
          </cell>
          <cell r="W3478" t="str">
            <v>已磷酸化</v>
          </cell>
          <cell r="X3478" t="str">
            <v>未环化</v>
          </cell>
        </row>
        <row r="3479">
          <cell r="F3479" t="str">
            <v>HGC-Lib-26084717</v>
          </cell>
          <cell r="G3479" t="str">
            <v>MAS26061203-o</v>
          </cell>
          <cell r="H3479">
            <v>2</v>
          </cell>
          <cell r="I3479">
            <v>0</v>
          </cell>
          <cell r="J3479" t="str">
            <v>华大-C4-oligo</v>
          </cell>
          <cell r="K3479" t="str">
            <v>刘学成</v>
          </cell>
          <cell r="L3479">
            <v>14.31</v>
          </cell>
        </row>
        <row r="3479">
          <cell r="P3479" t="e">
            <v>#DIV/0!</v>
          </cell>
          <cell r="Q3479">
            <v>25</v>
          </cell>
          <cell r="R3479">
            <v>357.75</v>
          </cell>
        </row>
        <row r="3479">
          <cell r="V3479" t="str">
            <v>华大单barcode文库</v>
          </cell>
          <cell r="W3479" t="str">
            <v>已磷酸化</v>
          </cell>
          <cell r="X3479" t="str">
            <v>未环化</v>
          </cell>
        </row>
        <row r="3480">
          <cell r="F3480" t="str">
            <v>HGC-Lib-26084718</v>
          </cell>
          <cell r="G3480" t="str">
            <v>MAS26061204</v>
          </cell>
          <cell r="H3480">
            <v>88</v>
          </cell>
          <cell r="I3480">
            <v>0</v>
          </cell>
          <cell r="J3480" t="str">
            <v>华大-C4-转录组</v>
          </cell>
          <cell r="K3480" t="str">
            <v>刘学成</v>
          </cell>
          <cell r="L3480">
            <v>22.46</v>
          </cell>
        </row>
        <row r="3480">
          <cell r="P3480" t="e">
            <v>#DIV/0!</v>
          </cell>
          <cell r="Q3480">
            <v>25</v>
          </cell>
          <cell r="R3480">
            <v>561.5</v>
          </cell>
        </row>
        <row r="3480">
          <cell r="V3480" t="str">
            <v>华大单barcode文库</v>
          </cell>
          <cell r="W3480" t="str">
            <v>已磷酸化</v>
          </cell>
          <cell r="X3480" t="str">
            <v>未环化</v>
          </cell>
        </row>
        <row r="3481">
          <cell r="F3481" t="str">
            <v>HGC-Lib-26084719</v>
          </cell>
          <cell r="G3481" t="str">
            <v>MAS26061204-o</v>
          </cell>
          <cell r="H3481">
            <v>2</v>
          </cell>
          <cell r="I3481">
            <v>0</v>
          </cell>
          <cell r="J3481" t="str">
            <v>华大-C4-oligo</v>
          </cell>
          <cell r="K3481" t="str">
            <v>刘学成</v>
          </cell>
          <cell r="L3481">
            <v>13.54</v>
          </cell>
        </row>
        <row r="3481">
          <cell r="P3481" t="e">
            <v>#DIV/0!</v>
          </cell>
          <cell r="Q3481">
            <v>25</v>
          </cell>
          <cell r="R3481">
            <v>338.5</v>
          </cell>
        </row>
        <row r="3481">
          <cell r="V3481" t="str">
            <v>华大单barcode文库</v>
          </cell>
          <cell r="W3481" t="str">
            <v>已磷酸化</v>
          </cell>
          <cell r="X3481" t="str">
            <v>未环化</v>
          </cell>
        </row>
        <row r="3482">
          <cell r="F3482" t="str">
            <v>HGC-Lib-26084720</v>
          </cell>
          <cell r="G3482" t="str">
            <v>MAS26061205</v>
          </cell>
          <cell r="H3482">
            <v>88</v>
          </cell>
          <cell r="I3482">
            <v>0</v>
          </cell>
          <cell r="J3482" t="str">
            <v>华大-C4-转录组</v>
          </cell>
          <cell r="K3482" t="str">
            <v>刘学成</v>
          </cell>
          <cell r="L3482">
            <v>16.16</v>
          </cell>
        </row>
        <row r="3482">
          <cell r="P3482" t="e">
            <v>#DIV/0!</v>
          </cell>
          <cell r="Q3482">
            <v>25</v>
          </cell>
          <cell r="R3482">
            <v>404</v>
          </cell>
        </row>
        <row r="3482">
          <cell r="V3482" t="str">
            <v>华大单barcode文库</v>
          </cell>
          <cell r="W3482" t="str">
            <v>已磷酸化</v>
          </cell>
          <cell r="X3482" t="str">
            <v>未环化</v>
          </cell>
        </row>
        <row r="3483">
          <cell r="F3483" t="str">
            <v>HGC-Lib-26084721</v>
          </cell>
          <cell r="G3483" t="str">
            <v>MAS26061205-o</v>
          </cell>
          <cell r="H3483">
            <v>2</v>
          </cell>
          <cell r="I3483">
            <v>0</v>
          </cell>
          <cell r="J3483" t="str">
            <v>华大-C4-oligo</v>
          </cell>
          <cell r="K3483" t="str">
            <v>刘学成</v>
          </cell>
          <cell r="L3483">
            <v>11.16</v>
          </cell>
        </row>
        <row r="3483">
          <cell r="P3483" t="e">
            <v>#DIV/0!</v>
          </cell>
          <cell r="Q3483">
            <v>25</v>
          </cell>
          <cell r="R3483">
            <v>279</v>
          </cell>
        </row>
        <row r="3483">
          <cell r="V3483" t="str">
            <v>华大单barcode文库</v>
          </cell>
          <cell r="W3483" t="str">
            <v>已磷酸化</v>
          </cell>
          <cell r="X3483" t="str">
            <v>未环化</v>
          </cell>
        </row>
        <row r="3484">
          <cell r="F3484" t="str">
            <v>HGC-Lib-26084722</v>
          </cell>
          <cell r="G3484" t="str">
            <v>MAS26061206</v>
          </cell>
          <cell r="H3484">
            <v>88</v>
          </cell>
          <cell r="I3484">
            <v>0</v>
          </cell>
          <cell r="J3484" t="str">
            <v>华大-C4-转录组</v>
          </cell>
          <cell r="K3484" t="str">
            <v>刘学成</v>
          </cell>
          <cell r="L3484">
            <v>19.85</v>
          </cell>
        </row>
        <row r="3484">
          <cell r="P3484" t="e">
            <v>#DIV/0!</v>
          </cell>
          <cell r="Q3484">
            <v>25</v>
          </cell>
          <cell r="R3484">
            <v>496.25</v>
          </cell>
        </row>
        <row r="3484">
          <cell r="V3484" t="str">
            <v>华大单barcode文库</v>
          </cell>
          <cell r="W3484" t="str">
            <v>已磷酸化</v>
          </cell>
          <cell r="X3484" t="str">
            <v>未环化</v>
          </cell>
        </row>
        <row r="3485">
          <cell r="F3485" t="str">
            <v>HGC-Lib-26084723</v>
          </cell>
          <cell r="G3485" t="str">
            <v>MAS26061206-o</v>
          </cell>
          <cell r="H3485">
            <v>2</v>
          </cell>
          <cell r="I3485">
            <v>0</v>
          </cell>
          <cell r="J3485" t="str">
            <v>华大-C4-oligo</v>
          </cell>
          <cell r="K3485" t="str">
            <v>刘学成</v>
          </cell>
          <cell r="L3485">
            <v>11.74</v>
          </cell>
        </row>
        <row r="3485">
          <cell r="P3485" t="e">
            <v>#DIV/0!</v>
          </cell>
          <cell r="Q3485">
            <v>25</v>
          </cell>
          <cell r="R3485">
            <v>293.5</v>
          </cell>
        </row>
        <row r="3485">
          <cell r="V3485" t="str">
            <v>华大单barcode文库</v>
          </cell>
          <cell r="W3485" t="str">
            <v>已磷酸化</v>
          </cell>
          <cell r="X3485" t="str">
            <v>未环化</v>
          </cell>
        </row>
        <row r="3486">
          <cell r="F3486" t="str">
            <v>HGC-Lib-26084724</v>
          </cell>
          <cell r="G3486" t="str">
            <v>MAS26061207</v>
          </cell>
          <cell r="H3486">
            <v>88</v>
          </cell>
          <cell r="I3486">
            <v>0</v>
          </cell>
          <cell r="J3486" t="str">
            <v>华大-C4-转录组</v>
          </cell>
          <cell r="K3486" t="str">
            <v>刘学成</v>
          </cell>
          <cell r="L3486">
            <v>18.13</v>
          </cell>
        </row>
        <row r="3486">
          <cell r="P3486" t="e">
            <v>#DIV/0!</v>
          </cell>
          <cell r="Q3486">
            <v>25</v>
          </cell>
          <cell r="R3486">
            <v>453.25</v>
          </cell>
        </row>
        <row r="3486">
          <cell r="V3486" t="str">
            <v>华大单barcode文库</v>
          </cell>
          <cell r="W3486" t="str">
            <v>已磷酸化</v>
          </cell>
          <cell r="X3486" t="str">
            <v>未环化</v>
          </cell>
        </row>
        <row r="3487">
          <cell r="F3487" t="str">
            <v>HGC-Lib-26084725</v>
          </cell>
          <cell r="G3487" t="str">
            <v>MAS26061207-o</v>
          </cell>
          <cell r="H3487">
            <v>2</v>
          </cell>
          <cell r="I3487">
            <v>0</v>
          </cell>
          <cell r="J3487" t="str">
            <v>华大-C4-oligo</v>
          </cell>
          <cell r="K3487" t="str">
            <v>刘学成</v>
          </cell>
          <cell r="L3487">
            <v>14.01</v>
          </cell>
        </row>
        <row r="3487">
          <cell r="P3487" t="e">
            <v>#DIV/0!</v>
          </cell>
          <cell r="Q3487">
            <v>25</v>
          </cell>
          <cell r="R3487">
            <v>350.25</v>
          </cell>
        </row>
        <row r="3487">
          <cell r="V3487" t="str">
            <v>华大单barcode文库</v>
          </cell>
          <cell r="W3487" t="str">
            <v>已磷酸化</v>
          </cell>
          <cell r="X3487" t="str">
            <v>未环化</v>
          </cell>
        </row>
        <row r="3488">
          <cell r="F3488" t="str">
            <v>HGC-Lib-26084726</v>
          </cell>
          <cell r="G3488" t="str">
            <v>MAS26070001</v>
          </cell>
          <cell r="H3488">
            <v>90</v>
          </cell>
          <cell r="I3488">
            <v>0</v>
          </cell>
          <cell r="J3488" t="str">
            <v>10X-3-转录组</v>
          </cell>
          <cell r="K3488" t="str">
            <v>刘学成</v>
          </cell>
          <cell r="L3488">
            <v>40.26</v>
          </cell>
        </row>
        <row r="3488">
          <cell r="P3488" t="e">
            <v>#DIV/0!</v>
          </cell>
          <cell r="Q3488">
            <v>25</v>
          </cell>
          <cell r="R3488">
            <v>1006.5</v>
          </cell>
        </row>
        <row r="3488">
          <cell r="V3488" t="str">
            <v>Illumina Truseq文库</v>
          </cell>
          <cell r="W3488" t="str">
            <v>未磷酸化</v>
          </cell>
          <cell r="X3488" t="str">
            <v>未环化</v>
          </cell>
        </row>
        <row r="3489">
          <cell r="F3489" t="str">
            <v>HGC-Lib-26084727</v>
          </cell>
          <cell r="G3489" t="str">
            <v>MAS26070002</v>
          </cell>
          <cell r="H3489">
            <v>90</v>
          </cell>
          <cell r="I3489">
            <v>0</v>
          </cell>
          <cell r="J3489" t="str">
            <v>10X-3-转录组</v>
          </cell>
          <cell r="K3489" t="str">
            <v>刘学成</v>
          </cell>
          <cell r="L3489">
            <v>38.72</v>
          </cell>
        </row>
        <row r="3489">
          <cell r="P3489" t="e">
            <v>#DIV/0!</v>
          </cell>
          <cell r="Q3489">
            <v>25</v>
          </cell>
          <cell r="R3489">
            <v>968</v>
          </cell>
        </row>
        <row r="3489">
          <cell r="V3489" t="str">
            <v>Illumina Truseq文库</v>
          </cell>
          <cell r="W3489" t="str">
            <v>未磷酸化</v>
          </cell>
          <cell r="X3489" t="str">
            <v>未环化</v>
          </cell>
        </row>
        <row r="3490">
          <cell r="F3490" t="str">
            <v>HGC-Lib-26084728</v>
          </cell>
          <cell r="G3490" t="str">
            <v>MAS26070003</v>
          </cell>
          <cell r="H3490">
            <v>90</v>
          </cell>
          <cell r="I3490">
            <v>0</v>
          </cell>
          <cell r="J3490" t="str">
            <v>10X-3-转录组</v>
          </cell>
          <cell r="K3490" t="str">
            <v>刘学成</v>
          </cell>
          <cell r="L3490">
            <v>37.32</v>
          </cell>
        </row>
        <row r="3490">
          <cell r="P3490" t="e">
            <v>#DIV/0!</v>
          </cell>
          <cell r="Q3490">
            <v>25</v>
          </cell>
          <cell r="R3490">
            <v>933</v>
          </cell>
        </row>
        <row r="3490">
          <cell r="V3490" t="str">
            <v>Illumina Truseq文库</v>
          </cell>
          <cell r="W3490" t="str">
            <v>未磷酸化</v>
          </cell>
          <cell r="X3490" t="str">
            <v>未环化</v>
          </cell>
        </row>
        <row r="3491">
          <cell r="F3491" t="str">
            <v>HGC-Lib-26084729</v>
          </cell>
          <cell r="G3491" t="str">
            <v>MAS26070004</v>
          </cell>
          <cell r="H3491">
            <v>90</v>
          </cell>
          <cell r="I3491">
            <v>0</v>
          </cell>
          <cell r="J3491" t="str">
            <v>10X-3-转录组</v>
          </cell>
          <cell r="K3491" t="str">
            <v>刘学成</v>
          </cell>
          <cell r="L3491">
            <v>30.4</v>
          </cell>
        </row>
        <row r="3491">
          <cell r="P3491" t="e">
            <v>#DIV/0!</v>
          </cell>
          <cell r="Q3491">
            <v>25</v>
          </cell>
          <cell r="R3491">
            <v>760</v>
          </cell>
        </row>
        <row r="3491">
          <cell r="V3491" t="str">
            <v>Illumina Truseq文库</v>
          </cell>
          <cell r="W3491" t="str">
            <v>未磷酸化</v>
          </cell>
          <cell r="X3491" t="str">
            <v>未环化</v>
          </cell>
        </row>
        <row r="3492">
          <cell r="F3492" t="str">
            <v>HGC-Lib-26084730</v>
          </cell>
          <cell r="G3492" t="str">
            <v>MAS26070006</v>
          </cell>
          <cell r="H3492">
            <v>106</v>
          </cell>
          <cell r="I3492">
            <v>0</v>
          </cell>
          <cell r="J3492" t="str">
            <v>华大-C4-转录组</v>
          </cell>
          <cell r="K3492" t="str">
            <v>刘学成</v>
          </cell>
          <cell r="L3492">
            <v>22.74</v>
          </cell>
        </row>
        <row r="3492">
          <cell r="P3492" t="e">
            <v>#DIV/0!</v>
          </cell>
          <cell r="Q3492">
            <v>25</v>
          </cell>
          <cell r="R3492">
            <v>568.5</v>
          </cell>
        </row>
        <row r="3492">
          <cell r="V3492" t="str">
            <v>华大单barcode文库</v>
          </cell>
          <cell r="W3492" t="str">
            <v>已磷酸化</v>
          </cell>
          <cell r="X3492" t="str">
            <v>未环化</v>
          </cell>
        </row>
        <row r="3493">
          <cell r="F3493" t="str">
            <v>HGC-Lib-26084731</v>
          </cell>
          <cell r="G3493" t="str">
            <v>MAS26070006-o</v>
          </cell>
          <cell r="H3493">
            <v>2</v>
          </cell>
          <cell r="I3493">
            <v>0</v>
          </cell>
          <cell r="J3493" t="str">
            <v>华大-C4-oligo</v>
          </cell>
          <cell r="K3493" t="str">
            <v>刘学成</v>
          </cell>
          <cell r="L3493">
            <v>15.09</v>
          </cell>
        </row>
        <row r="3493">
          <cell r="P3493" t="e">
            <v>#DIV/0!</v>
          </cell>
          <cell r="Q3493">
            <v>25</v>
          </cell>
          <cell r="R3493">
            <v>377.25</v>
          </cell>
        </row>
        <row r="3493">
          <cell r="V3493" t="str">
            <v>华大单barcode文库</v>
          </cell>
          <cell r="W3493" t="str">
            <v>已磷酸化</v>
          </cell>
          <cell r="X3493" t="str">
            <v>未环化</v>
          </cell>
        </row>
        <row r="3494">
          <cell r="F3494" t="str">
            <v>HGC-Lib-26084732</v>
          </cell>
          <cell r="G3494" t="str">
            <v>MAS26070007</v>
          </cell>
          <cell r="H3494">
            <v>106</v>
          </cell>
          <cell r="I3494">
            <v>0</v>
          </cell>
          <cell r="J3494" t="str">
            <v>华大-C4-转录组</v>
          </cell>
          <cell r="K3494" t="str">
            <v>刘学成</v>
          </cell>
          <cell r="L3494">
            <v>17.93</v>
          </cell>
        </row>
        <row r="3494">
          <cell r="P3494" t="e">
            <v>#DIV/0!</v>
          </cell>
          <cell r="Q3494">
            <v>25</v>
          </cell>
          <cell r="R3494">
            <v>448.25</v>
          </cell>
        </row>
        <row r="3494">
          <cell r="V3494" t="str">
            <v>华大单barcode文库</v>
          </cell>
          <cell r="W3494" t="str">
            <v>已磷酸化</v>
          </cell>
          <cell r="X3494" t="str">
            <v>未环化</v>
          </cell>
        </row>
        <row r="3495">
          <cell r="F3495" t="str">
            <v>HGC-Lib-26084733</v>
          </cell>
          <cell r="G3495" t="str">
            <v>MAS26070007-o</v>
          </cell>
          <cell r="H3495">
            <v>2</v>
          </cell>
          <cell r="I3495">
            <v>0</v>
          </cell>
          <cell r="J3495" t="str">
            <v>华大-C4-oligo</v>
          </cell>
          <cell r="K3495" t="str">
            <v>刘学成</v>
          </cell>
          <cell r="L3495">
            <v>12.9</v>
          </cell>
        </row>
        <row r="3495">
          <cell r="P3495" t="e">
            <v>#DIV/0!</v>
          </cell>
          <cell r="Q3495">
            <v>25</v>
          </cell>
          <cell r="R3495">
            <v>322.5</v>
          </cell>
        </row>
        <row r="3495">
          <cell r="V3495" t="str">
            <v>华大单barcode文库</v>
          </cell>
          <cell r="W3495" t="str">
            <v>已磷酸化</v>
          </cell>
          <cell r="X3495" t="str">
            <v>未环化</v>
          </cell>
        </row>
        <row r="3496">
          <cell r="F3496" t="str">
            <v>HGC-Lib-26084734</v>
          </cell>
          <cell r="G3496" t="str">
            <v>MAS26070008</v>
          </cell>
          <cell r="H3496">
            <v>106</v>
          </cell>
          <cell r="I3496">
            <v>0</v>
          </cell>
          <cell r="J3496" t="str">
            <v>华大-C4-转录组</v>
          </cell>
          <cell r="K3496" t="str">
            <v>刘学成</v>
          </cell>
          <cell r="L3496">
            <v>17.82</v>
          </cell>
        </row>
        <row r="3496">
          <cell r="P3496" t="e">
            <v>#DIV/0!</v>
          </cell>
          <cell r="Q3496">
            <v>25</v>
          </cell>
          <cell r="R3496">
            <v>445.5</v>
          </cell>
        </row>
        <row r="3496">
          <cell r="V3496" t="str">
            <v>华大单barcode文库</v>
          </cell>
          <cell r="W3496" t="str">
            <v>已磷酸化</v>
          </cell>
          <cell r="X3496" t="str">
            <v>未环化</v>
          </cell>
        </row>
        <row r="3497">
          <cell r="F3497" t="str">
            <v>HGC-Lib-26084735</v>
          </cell>
          <cell r="G3497" t="str">
            <v>MAS26070008-o</v>
          </cell>
          <cell r="H3497">
            <v>2</v>
          </cell>
          <cell r="I3497">
            <v>0</v>
          </cell>
          <cell r="J3497" t="str">
            <v>华大-C4-oligo</v>
          </cell>
          <cell r="K3497" t="str">
            <v>刘学成</v>
          </cell>
          <cell r="L3497">
            <v>14.1</v>
          </cell>
        </row>
        <row r="3497">
          <cell r="P3497" t="e">
            <v>#DIV/0!</v>
          </cell>
          <cell r="Q3497">
            <v>25</v>
          </cell>
          <cell r="R3497">
            <v>352.5</v>
          </cell>
        </row>
        <row r="3497">
          <cell r="V3497" t="str">
            <v>华大单barcode文库</v>
          </cell>
          <cell r="W3497" t="str">
            <v>已磷酸化</v>
          </cell>
          <cell r="X3497" t="str">
            <v>未环化</v>
          </cell>
        </row>
        <row r="3498">
          <cell r="F3498" t="str">
            <v>HGC-Lib-26084736</v>
          </cell>
          <cell r="G3498" t="str">
            <v>MAS26070009</v>
          </cell>
          <cell r="H3498">
            <v>106</v>
          </cell>
          <cell r="I3498">
            <v>0</v>
          </cell>
          <cell r="J3498" t="str">
            <v>华大-C4-转录组</v>
          </cell>
          <cell r="K3498" t="str">
            <v>刘学成</v>
          </cell>
          <cell r="L3498">
            <v>14.22</v>
          </cell>
        </row>
        <row r="3498">
          <cell r="P3498" t="e">
            <v>#DIV/0!</v>
          </cell>
          <cell r="Q3498">
            <v>25</v>
          </cell>
          <cell r="R3498">
            <v>355.5</v>
          </cell>
        </row>
        <row r="3498">
          <cell r="V3498" t="str">
            <v>华大单barcode文库</v>
          </cell>
          <cell r="W3498" t="str">
            <v>已磷酸化</v>
          </cell>
          <cell r="X3498" t="str">
            <v>未环化</v>
          </cell>
        </row>
        <row r="3499">
          <cell r="F3499" t="str">
            <v>HGC-Lib-26084737</v>
          </cell>
          <cell r="G3499" t="str">
            <v>MAS26070009-o</v>
          </cell>
          <cell r="H3499">
            <v>2</v>
          </cell>
          <cell r="I3499">
            <v>0</v>
          </cell>
          <cell r="J3499" t="str">
            <v>华大-C4-oligo</v>
          </cell>
          <cell r="K3499" t="str">
            <v>刘学成</v>
          </cell>
          <cell r="L3499">
            <v>13.18</v>
          </cell>
        </row>
        <row r="3499">
          <cell r="P3499" t="e">
            <v>#DIV/0!</v>
          </cell>
          <cell r="Q3499">
            <v>25</v>
          </cell>
          <cell r="R3499">
            <v>329.5</v>
          </cell>
        </row>
        <row r="3499">
          <cell r="V3499" t="str">
            <v>华大单barcode文库</v>
          </cell>
          <cell r="W3499" t="str">
            <v>已磷酸化</v>
          </cell>
          <cell r="X3499" t="str">
            <v>未环化</v>
          </cell>
        </row>
        <row r="3500">
          <cell r="F3500" t="str">
            <v>HGC-Lib-26084738</v>
          </cell>
          <cell r="G3500" t="str">
            <v>MAS26070010</v>
          </cell>
          <cell r="H3500">
            <v>106</v>
          </cell>
          <cell r="I3500">
            <v>0</v>
          </cell>
          <cell r="J3500" t="str">
            <v>华大-C4-转录组</v>
          </cell>
          <cell r="K3500" t="str">
            <v>刘学成</v>
          </cell>
          <cell r="L3500">
            <v>18.57</v>
          </cell>
        </row>
        <row r="3500">
          <cell r="P3500" t="e">
            <v>#DIV/0!</v>
          </cell>
          <cell r="Q3500">
            <v>25</v>
          </cell>
          <cell r="R3500">
            <v>464.25</v>
          </cell>
        </row>
        <row r="3500">
          <cell r="V3500" t="str">
            <v>华大单barcode文库</v>
          </cell>
          <cell r="W3500" t="str">
            <v>已磷酸化</v>
          </cell>
          <cell r="X3500" t="str">
            <v>未环化</v>
          </cell>
        </row>
        <row r="3501">
          <cell r="F3501" t="str">
            <v>HGC-Lib-26084739</v>
          </cell>
          <cell r="G3501" t="str">
            <v>MAS26070010-o</v>
          </cell>
          <cell r="H3501">
            <v>2</v>
          </cell>
          <cell r="I3501">
            <v>0</v>
          </cell>
          <cell r="J3501" t="str">
            <v>华大-C4-oligo</v>
          </cell>
          <cell r="K3501" t="str">
            <v>刘学成</v>
          </cell>
          <cell r="L3501">
            <v>13.78</v>
          </cell>
        </row>
        <row r="3501">
          <cell r="P3501" t="e">
            <v>#DIV/0!</v>
          </cell>
          <cell r="Q3501">
            <v>25</v>
          </cell>
          <cell r="R3501">
            <v>344.5</v>
          </cell>
        </row>
        <row r="3501">
          <cell r="V3501" t="str">
            <v>华大单barcode文库</v>
          </cell>
          <cell r="W3501" t="str">
            <v>已磷酸化</v>
          </cell>
          <cell r="X3501" t="str">
            <v>未环化</v>
          </cell>
        </row>
        <row r="3502">
          <cell r="F3502" t="str">
            <v>HGC-Lib-26084740</v>
          </cell>
          <cell r="G3502" t="str">
            <v>MAS26070011</v>
          </cell>
          <cell r="H3502">
            <v>106</v>
          </cell>
          <cell r="I3502">
            <v>0</v>
          </cell>
          <cell r="J3502" t="str">
            <v>华大-C4-转录组</v>
          </cell>
          <cell r="K3502" t="str">
            <v>刘学成</v>
          </cell>
          <cell r="L3502">
            <v>14.41</v>
          </cell>
        </row>
        <row r="3502">
          <cell r="P3502" t="e">
            <v>#DIV/0!</v>
          </cell>
          <cell r="Q3502">
            <v>25</v>
          </cell>
          <cell r="R3502">
            <v>360.25</v>
          </cell>
        </row>
        <row r="3502">
          <cell r="V3502" t="str">
            <v>华大单barcode文库</v>
          </cell>
          <cell r="W3502" t="str">
            <v>已磷酸化</v>
          </cell>
          <cell r="X3502" t="str">
            <v>未环化</v>
          </cell>
        </row>
        <row r="3503">
          <cell r="F3503" t="str">
            <v>HGC-Lib-26084741</v>
          </cell>
          <cell r="G3503" t="str">
            <v>MAS26070011-o</v>
          </cell>
          <cell r="H3503">
            <v>2</v>
          </cell>
          <cell r="I3503">
            <v>0</v>
          </cell>
          <cell r="J3503" t="str">
            <v>华大-C4-oligo</v>
          </cell>
          <cell r="K3503" t="str">
            <v>刘学成</v>
          </cell>
          <cell r="L3503">
            <v>12.52</v>
          </cell>
        </row>
        <row r="3503">
          <cell r="P3503" t="e">
            <v>#DIV/0!</v>
          </cell>
          <cell r="Q3503">
            <v>25</v>
          </cell>
          <cell r="R3503">
            <v>313</v>
          </cell>
        </row>
        <row r="3503">
          <cell r="V3503" t="str">
            <v>华大单barcode文库</v>
          </cell>
          <cell r="W3503" t="str">
            <v>已磷酸化</v>
          </cell>
          <cell r="X3503" t="str">
            <v>未环化</v>
          </cell>
        </row>
        <row r="3504">
          <cell r="F3504" t="str">
            <v>HGC-Lib-26084742</v>
          </cell>
          <cell r="G3504" t="str">
            <v>MAS26071007</v>
          </cell>
          <cell r="H3504">
            <v>88</v>
          </cell>
          <cell r="I3504">
            <v>0</v>
          </cell>
          <cell r="J3504" t="str">
            <v>华大-C4-转录组</v>
          </cell>
          <cell r="K3504" t="str">
            <v>刘学成</v>
          </cell>
          <cell r="L3504">
            <v>19.72</v>
          </cell>
        </row>
        <row r="3504">
          <cell r="P3504" t="e">
            <v>#DIV/0!</v>
          </cell>
          <cell r="Q3504">
            <v>25</v>
          </cell>
          <cell r="R3504">
            <v>493</v>
          </cell>
        </row>
        <row r="3504">
          <cell r="V3504" t="str">
            <v>华大单barcode文库</v>
          </cell>
          <cell r="W3504" t="str">
            <v>已磷酸化</v>
          </cell>
          <cell r="X3504" t="str">
            <v>未环化</v>
          </cell>
        </row>
        <row r="3505">
          <cell r="F3505" t="str">
            <v>HGC-Lib-26084743</v>
          </cell>
          <cell r="G3505" t="str">
            <v>MAS26071007-o</v>
          </cell>
          <cell r="H3505">
            <v>2</v>
          </cell>
          <cell r="I3505">
            <v>0</v>
          </cell>
          <cell r="J3505" t="str">
            <v>华大-C4-oligo</v>
          </cell>
          <cell r="K3505" t="str">
            <v>刘学成</v>
          </cell>
          <cell r="L3505">
            <v>11.61</v>
          </cell>
        </row>
        <row r="3505">
          <cell r="P3505" t="e">
            <v>#DIV/0!</v>
          </cell>
          <cell r="Q3505">
            <v>25</v>
          </cell>
          <cell r="R3505">
            <v>290.25</v>
          </cell>
        </row>
        <row r="3505">
          <cell r="V3505" t="str">
            <v>华大单barcode文库</v>
          </cell>
          <cell r="W3505" t="str">
            <v>已磷酸化</v>
          </cell>
          <cell r="X3505" t="str">
            <v>未环化</v>
          </cell>
        </row>
        <row r="3506">
          <cell r="F3506" t="str">
            <v>HGC-Lib-26084744</v>
          </cell>
          <cell r="G3506" t="str">
            <v>MAS26071008</v>
          </cell>
          <cell r="H3506">
            <v>88</v>
          </cell>
          <cell r="I3506">
            <v>0</v>
          </cell>
          <cell r="J3506" t="str">
            <v>华大-C4-转录组</v>
          </cell>
          <cell r="K3506" t="str">
            <v>刘学成</v>
          </cell>
          <cell r="L3506">
            <v>20.51</v>
          </cell>
        </row>
        <row r="3506">
          <cell r="P3506" t="e">
            <v>#DIV/0!</v>
          </cell>
          <cell r="Q3506">
            <v>25</v>
          </cell>
          <cell r="R3506">
            <v>512.75</v>
          </cell>
        </row>
        <row r="3506">
          <cell r="V3506" t="str">
            <v>华大单barcode文库</v>
          </cell>
          <cell r="W3506" t="str">
            <v>已磷酸化</v>
          </cell>
          <cell r="X3506" t="str">
            <v>未环化</v>
          </cell>
        </row>
        <row r="3507">
          <cell r="F3507" t="str">
            <v>HGC-Lib-26084745</v>
          </cell>
          <cell r="G3507" t="str">
            <v>MAS26071008-o</v>
          </cell>
          <cell r="H3507">
            <v>2</v>
          </cell>
          <cell r="I3507">
            <v>0</v>
          </cell>
          <cell r="J3507" t="str">
            <v>华大-C4-oligo</v>
          </cell>
          <cell r="K3507" t="str">
            <v>刘学成</v>
          </cell>
          <cell r="L3507">
            <v>14.06</v>
          </cell>
        </row>
        <row r="3507">
          <cell r="P3507" t="e">
            <v>#DIV/0!</v>
          </cell>
          <cell r="Q3507">
            <v>25</v>
          </cell>
          <cell r="R3507">
            <v>351.5</v>
          </cell>
        </row>
        <row r="3507">
          <cell r="V3507" t="str">
            <v>华大单barcode文库</v>
          </cell>
          <cell r="W3507" t="str">
            <v>已磷酸化</v>
          </cell>
          <cell r="X3507" t="str">
            <v>未环化</v>
          </cell>
        </row>
        <row r="3508">
          <cell r="F3508" t="str">
            <v>HGC-Lib-26084746</v>
          </cell>
          <cell r="G3508" t="str">
            <v>MAS26071009</v>
          </cell>
          <cell r="H3508">
            <v>88</v>
          </cell>
          <cell r="I3508">
            <v>0</v>
          </cell>
          <cell r="J3508" t="str">
            <v>华大-C4-转录组</v>
          </cell>
          <cell r="K3508" t="str">
            <v>刘学成</v>
          </cell>
          <cell r="L3508">
            <v>22.76</v>
          </cell>
        </row>
        <row r="3508">
          <cell r="P3508" t="e">
            <v>#DIV/0!</v>
          </cell>
          <cell r="Q3508">
            <v>25</v>
          </cell>
          <cell r="R3508">
            <v>569</v>
          </cell>
        </row>
        <row r="3508">
          <cell r="V3508" t="str">
            <v>华大单barcode文库</v>
          </cell>
          <cell r="W3508" t="str">
            <v>已磷酸化</v>
          </cell>
          <cell r="X3508" t="str">
            <v>未环化</v>
          </cell>
        </row>
        <row r="3509">
          <cell r="F3509" t="str">
            <v>HGC-Lib-26084747</v>
          </cell>
          <cell r="G3509" t="str">
            <v>MAS26071009-o</v>
          </cell>
          <cell r="H3509">
            <v>2</v>
          </cell>
          <cell r="I3509">
            <v>0</v>
          </cell>
          <cell r="J3509" t="str">
            <v>华大-C4-oligo</v>
          </cell>
          <cell r="K3509" t="str">
            <v>刘学成</v>
          </cell>
          <cell r="L3509">
            <v>14.41</v>
          </cell>
        </row>
        <row r="3509">
          <cell r="P3509" t="e">
            <v>#DIV/0!</v>
          </cell>
          <cell r="Q3509">
            <v>25</v>
          </cell>
          <cell r="R3509">
            <v>360.25</v>
          </cell>
        </row>
        <row r="3509">
          <cell r="V3509" t="str">
            <v>华大单barcode文库</v>
          </cell>
          <cell r="W3509" t="str">
            <v>已磷酸化</v>
          </cell>
          <cell r="X3509" t="str">
            <v>未环化</v>
          </cell>
        </row>
        <row r="3510">
          <cell r="F3510" t="str">
            <v>HGC-Lib-26084748</v>
          </cell>
          <cell r="G3510" t="str">
            <v>MAS26071010</v>
          </cell>
          <cell r="H3510">
            <v>88</v>
          </cell>
          <cell r="I3510">
            <v>0</v>
          </cell>
          <cell r="J3510" t="str">
            <v>华大-C4-转录组</v>
          </cell>
          <cell r="K3510" t="str">
            <v>刘学成</v>
          </cell>
          <cell r="L3510">
            <v>43.64</v>
          </cell>
        </row>
        <row r="3510">
          <cell r="P3510" t="e">
            <v>#DIV/0!</v>
          </cell>
          <cell r="Q3510">
            <v>25</v>
          </cell>
          <cell r="R3510">
            <v>1091</v>
          </cell>
        </row>
        <row r="3510">
          <cell r="V3510" t="str">
            <v>华大单barcode文库</v>
          </cell>
          <cell r="W3510" t="str">
            <v>已磷酸化</v>
          </cell>
          <cell r="X3510" t="str">
            <v>未环化</v>
          </cell>
        </row>
        <row r="3511">
          <cell r="F3511" t="str">
            <v>HGC-Lib-26084749</v>
          </cell>
          <cell r="G3511" t="str">
            <v>MAS26071010-o</v>
          </cell>
          <cell r="H3511">
            <v>2</v>
          </cell>
          <cell r="I3511">
            <v>0</v>
          </cell>
          <cell r="J3511" t="str">
            <v>华大-C4-oligo</v>
          </cell>
          <cell r="K3511" t="str">
            <v>刘学成</v>
          </cell>
          <cell r="L3511">
            <v>33.94</v>
          </cell>
        </row>
        <row r="3511">
          <cell r="P3511" t="e">
            <v>#DIV/0!</v>
          </cell>
          <cell r="Q3511">
            <v>25</v>
          </cell>
          <cell r="R3511">
            <v>848.5</v>
          </cell>
        </row>
        <row r="3511">
          <cell r="V3511" t="str">
            <v>华大单barcode文库</v>
          </cell>
          <cell r="W3511" t="str">
            <v>已磷酸化</v>
          </cell>
          <cell r="X3511" t="str">
            <v>未环化</v>
          </cell>
        </row>
        <row r="3512">
          <cell r="F3512" t="str">
            <v>HGC-Lib-26084750</v>
          </cell>
          <cell r="G3512" t="str">
            <v>MAS26071012</v>
          </cell>
          <cell r="H3512">
            <v>88</v>
          </cell>
          <cell r="I3512">
            <v>0</v>
          </cell>
          <cell r="J3512" t="str">
            <v>华大-C4-转录组</v>
          </cell>
          <cell r="K3512" t="str">
            <v>刘学成</v>
          </cell>
          <cell r="L3512">
            <v>42.57</v>
          </cell>
        </row>
        <row r="3512">
          <cell r="P3512" t="e">
            <v>#DIV/0!</v>
          </cell>
          <cell r="Q3512">
            <v>25</v>
          </cell>
          <cell r="R3512">
            <v>1064.25</v>
          </cell>
        </row>
        <row r="3512">
          <cell r="V3512" t="str">
            <v>华大单barcode文库</v>
          </cell>
          <cell r="W3512" t="str">
            <v>已磷酸化</v>
          </cell>
          <cell r="X3512" t="str">
            <v>未环化</v>
          </cell>
        </row>
        <row r="3513">
          <cell r="F3513" t="str">
            <v>HGC-Lib-26084751</v>
          </cell>
          <cell r="G3513" t="str">
            <v>MAS26071012-o</v>
          </cell>
          <cell r="H3513">
            <v>2</v>
          </cell>
          <cell r="I3513">
            <v>0</v>
          </cell>
          <cell r="J3513" t="str">
            <v>华大-C4-oligo</v>
          </cell>
          <cell r="K3513" t="str">
            <v>刘学成</v>
          </cell>
          <cell r="L3513">
            <v>30.27</v>
          </cell>
        </row>
        <row r="3513">
          <cell r="P3513" t="e">
            <v>#DIV/0!</v>
          </cell>
          <cell r="Q3513">
            <v>25</v>
          </cell>
          <cell r="R3513">
            <v>756.75</v>
          </cell>
        </row>
        <row r="3513">
          <cell r="V3513" t="str">
            <v>华大单barcode文库</v>
          </cell>
          <cell r="W3513" t="str">
            <v>已磷酸化</v>
          </cell>
          <cell r="X3513" t="str">
            <v>未环化</v>
          </cell>
        </row>
        <row r="3514">
          <cell r="F3514" t="str">
            <v>HGC-Lib-26084752</v>
          </cell>
          <cell r="G3514" t="str">
            <v>MAS26071013</v>
          </cell>
          <cell r="H3514">
            <v>88</v>
          </cell>
          <cell r="I3514">
            <v>0</v>
          </cell>
          <cell r="J3514" t="str">
            <v>华大-C4-转录组</v>
          </cell>
          <cell r="K3514" t="str">
            <v>刘学成</v>
          </cell>
          <cell r="L3514">
            <v>46.15</v>
          </cell>
        </row>
        <row r="3514">
          <cell r="P3514" t="e">
            <v>#DIV/0!</v>
          </cell>
          <cell r="Q3514">
            <v>25</v>
          </cell>
          <cell r="R3514">
            <v>1153.75</v>
          </cell>
        </row>
        <row r="3514">
          <cell r="V3514" t="str">
            <v>华大单barcode文库</v>
          </cell>
          <cell r="W3514" t="str">
            <v>已磷酸化</v>
          </cell>
          <cell r="X3514" t="str">
            <v>未环化</v>
          </cell>
        </row>
        <row r="3515">
          <cell r="F3515" t="str">
            <v>HGC-Lib-26084753</v>
          </cell>
          <cell r="G3515" t="str">
            <v>MAS26071013-o</v>
          </cell>
          <cell r="H3515">
            <v>2</v>
          </cell>
          <cell r="I3515">
            <v>0</v>
          </cell>
          <cell r="J3515" t="str">
            <v>华大-C4-oligo</v>
          </cell>
          <cell r="K3515" t="str">
            <v>刘学成</v>
          </cell>
          <cell r="L3515">
            <v>24.81</v>
          </cell>
        </row>
        <row r="3515">
          <cell r="P3515" t="e">
            <v>#DIV/0!</v>
          </cell>
          <cell r="Q3515">
            <v>25</v>
          </cell>
          <cell r="R3515">
            <v>620.25</v>
          </cell>
        </row>
        <row r="3515">
          <cell r="V3515" t="str">
            <v>华大单barcode文库</v>
          </cell>
          <cell r="W3515" t="str">
            <v>已磷酸化</v>
          </cell>
          <cell r="X3515" t="str">
            <v>未环化</v>
          </cell>
        </row>
        <row r="3516">
          <cell r="F3516" t="str">
            <v>HGC-Lib-26084754</v>
          </cell>
          <cell r="G3516" t="str">
            <v>MAS26071014</v>
          </cell>
          <cell r="H3516">
            <v>88</v>
          </cell>
          <cell r="I3516">
            <v>0</v>
          </cell>
          <cell r="J3516" t="str">
            <v>华大-C4-转录组</v>
          </cell>
          <cell r="K3516" t="str">
            <v>刘学成</v>
          </cell>
          <cell r="L3516">
            <v>40.37</v>
          </cell>
        </row>
        <row r="3516">
          <cell r="P3516" t="e">
            <v>#DIV/0!</v>
          </cell>
          <cell r="Q3516">
            <v>25</v>
          </cell>
          <cell r="R3516">
            <v>1009.25</v>
          </cell>
        </row>
        <row r="3516">
          <cell r="V3516" t="str">
            <v>华大单barcode文库</v>
          </cell>
          <cell r="W3516" t="str">
            <v>已磷酸化</v>
          </cell>
          <cell r="X3516" t="str">
            <v>未环化</v>
          </cell>
        </row>
        <row r="3517">
          <cell r="F3517" t="str">
            <v>HGC-Lib-26084755</v>
          </cell>
          <cell r="G3517" t="str">
            <v>MAS26071014-o</v>
          </cell>
          <cell r="H3517">
            <v>2</v>
          </cell>
          <cell r="I3517">
            <v>0</v>
          </cell>
          <cell r="J3517" t="str">
            <v>华大-C4-oligo</v>
          </cell>
          <cell r="K3517" t="str">
            <v>刘学成</v>
          </cell>
          <cell r="L3517">
            <v>32.21</v>
          </cell>
        </row>
        <row r="3517">
          <cell r="P3517" t="e">
            <v>#DIV/0!</v>
          </cell>
          <cell r="Q3517">
            <v>25</v>
          </cell>
          <cell r="R3517">
            <v>805.25</v>
          </cell>
        </row>
        <row r="3517">
          <cell r="V3517" t="str">
            <v>华大单barcode文库</v>
          </cell>
          <cell r="W3517" t="str">
            <v>已磷酸化</v>
          </cell>
          <cell r="X3517" t="str">
            <v>未环化</v>
          </cell>
        </row>
        <row r="3518">
          <cell r="F3518" t="str">
            <v>HGC-Lib-26084756</v>
          </cell>
          <cell r="G3518" t="str">
            <v>MAS26071015</v>
          </cell>
          <cell r="H3518">
            <v>88</v>
          </cell>
          <cell r="I3518">
            <v>0</v>
          </cell>
          <cell r="J3518" t="str">
            <v>华大-C4-转录组</v>
          </cell>
          <cell r="K3518" t="str">
            <v>刘学成</v>
          </cell>
          <cell r="L3518">
            <v>48.53</v>
          </cell>
        </row>
        <row r="3518">
          <cell r="P3518" t="e">
            <v>#DIV/0!</v>
          </cell>
          <cell r="Q3518">
            <v>25</v>
          </cell>
          <cell r="R3518">
            <v>1213.25</v>
          </cell>
        </row>
        <row r="3518">
          <cell r="V3518" t="str">
            <v>华大单barcode文库</v>
          </cell>
          <cell r="W3518" t="str">
            <v>已磷酸化</v>
          </cell>
          <cell r="X3518" t="str">
            <v>未环化</v>
          </cell>
        </row>
        <row r="3519">
          <cell r="F3519" t="str">
            <v>HGC-Lib-26084757</v>
          </cell>
          <cell r="G3519" t="str">
            <v>MAS26071015-o</v>
          </cell>
          <cell r="H3519">
            <v>2</v>
          </cell>
          <cell r="I3519">
            <v>0</v>
          </cell>
          <cell r="J3519" t="str">
            <v>华大-C4-oligo</v>
          </cell>
          <cell r="K3519" t="str">
            <v>刘学成</v>
          </cell>
          <cell r="L3519">
            <v>29.04</v>
          </cell>
        </row>
        <row r="3519">
          <cell r="P3519" t="e">
            <v>#DIV/0!</v>
          </cell>
          <cell r="Q3519">
            <v>25</v>
          </cell>
          <cell r="R3519">
            <v>726</v>
          </cell>
        </row>
        <row r="3519">
          <cell r="V3519" t="str">
            <v>华大单barcode文库</v>
          </cell>
          <cell r="W3519" t="str">
            <v>已磷酸化</v>
          </cell>
          <cell r="X3519" t="str">
            <v>未环化</v>
          </cell>
        </row>
        <row r="3520">
          <cell r="F3520" t="str">
            <v>HGC-Lib-26084758</v>
          </cell>
          <cell r="G3520" t="str">
            <v>MAS26071016</v>
          </cell>
          <cell r="H3520">
            <v>88</v>
          </cell>
          <cell r="I3520">
            <v>0</v>
          </cell>
          <cell r="J3520" t="str">
            <v>华大-C4-转录组</v>
          </cell>
          <cell r="K3520" t="str">
            <v>刘学成</v>
          </cell>
          <cell r="L3520">
            <v>50.57</v>
          </cell>
        </row>
        <row r="3520">
          <cell r="P3520" t="e">
            <v>#DIV/0!</v>
          </cell>
          <cell r="Q3520">
            <v>25</v>
          </cell>
          <cell r="R3520">
            <v>1264.25</v>
          </cell>
        </row>
        <row r="3520">
          <cell r="V3520" t="str">
            <v>华大单barcode文库</v>
          </cell>
          <cell r="W3520" t="str">
            <v>已磷酸化</v>
          </cell>
          <cell r="X3520" t="str">
            <v>未环化</v>
          </cell>
        </row>
        <row r="3521">
          <cell r="F3521" t="str">
            <v>HGC-Lib-26084759</v>
          </cell>
          <cell r="G3521" t="str">
            <v>MAS26071016-o</v>
          </cell>
          <cell r="H3521">
            <v>2</v>
          </cell>
          <cell r="I3521">
            <v>0</v>
          </cell>
          <cell r="J3521" t="str">
            <v>华大-C4-oligo</v>
          </cell>
          <cell r="K3521" t="str">
            <v>刘学成</v>
          </cell>
          <cell r="L3521">
            <v>26.48</v>
          </cell>
        </row>
        <row r="3521">
          <cell r="P3521" t="e">
            <v>#DIV/0!</v>
          </cell>
          <cell r="Q3521">
            <v>25</v>
          </cell>
          <cell r="R3521">
            <v>662</v>
          </cell>
        </row>
        <row r="3521">
          <cell r="V3521" t="str">
            <v>华大单barcode文库</v>
          </cell>
          <cell r="W3521" t="str">
            <v>已磷酸化</v>
          </cell>
          <cell r="X3521" t="str">
            <v>未环化</v>
          </cell>
        </row>
        <row r="3522">
          <cell r="F3522" t="str">
            <v>HGC-Lib-26084760</v>
          </cell>
          <cell r="G3522" t="str">
            <v>MAS26071017</v>
          </cell>
          <cell r="H3522">
            <v>88</v>
          </cell>
          <cell r="I3522">
            <v>0</v>
          </cell>
          <cell r="J3522" t="str">
            <v>华大-C4-转录组</v>
          </cell>
          <cell r="K3522" t="str">
            <v>刘学成</v>
          </cell>
          <cell r="L3522">
            <v>43.81</v>
          </cell>
        </row>
        <row r="3522">
          <cell r="P3522" t="e">
            <v>#DIV/0!</v>
          </cell>
          <cell r="Q3522">
            <v>25</v>
          </cell>
          <cell r="R3522">
            <v>1095.25</v>
          </cell>
        </row>
        <row r="3522">
          <cell r="V3522" t="str">
            <v>华大单barcode文库</v>
          </cell>
          <cell r="W3522" t="str">
            <v>已磷酸化</v>
          </cell>
          <cell r="X3522" t="str">
            <v>未环化</v>
          </cell>
        </row>
        <row r="3523">
          <cell r="F3523" t="str">
            <v>HGC-Lib-26084761</v>
          </cell>
          <cell r="G3523" t="str">
            <v>MAS26071017-o</v>
          </cell>
          <cell r="H3523">
            <v>2</v>
          </cell>
          <cell r="I3523">
            <v>0</v>
          </cell>
          <cell r="J3523" t="str">
            <v>华大-C4-oligo</v>
          </cell>
          <cell r="K3523" t="str">
            <v>刘学成</v>
          </cell>
          <cell r="L3523">
            <v>29.03</v>
          </cell>
        </row>
        <row r="3523">
          <cell r="P3523" t="e">
            <v>#DIV/0!</v>
          </cell>
          <cell r="Q3523">
            <v>25</v>
          </cell>
          <cell r="R3523">
            <v>725.75</v>
          </cell>
        </row>
        <row r="3523">
          <cell r="V3523" t="str">
            <v>华大单barcode文库</v>
          </cell>
          <cell r="W3523" t="str">
            <v>已磷酸化</v>
          </cell>
          <cell r="X3523" t="str">
            <v>未环化</v>
          </cell>
        </row>
        <row r="3524">
          <cell r="F3524" t="str">
            <v>HGC-Lib-26084762</v>
          </cell>
          <cell r="G3524" t="str">
            <v>MAS26071018</v>
          </cell>
          <cell r="H3524">
            <v>88</v>
          </cell>
          <cell r="I3524">
            <v>0</v>
          </cell>
          <cell r="J3524" t="str">
            <v>华大-C4-转录组</v>
          </cell>
          <cell r="K3524" t="str">
            <v>刘学成</v>
          </cell>
          <cell r="L3524">
            <v>27.59</v>
          </cell>
        </row>
        <row r="3524">
          <cell r="P3524" t="e">
            <v>#DIV/0!</v>
          </cell>
          <cell r="Q3524">
            <v>25</v>
          </cell>
          <cell r="R3524">
            <v>689.75</v>
          </cell>
        </row>
        <row r="3524">
          <cell r="V3524" t="str">
            <v>华大单barcode文库</v>
          </cell>
          <cell r="W3524" t="str">
            <v>已磷酸化</v>
          </cell>
          <cell r="X3524" t="str">
            <v>未环化</v>
          </cell>
        </row>
        <row r="3525">
          <cell r="F3525" t="str">
            <v>HGC-Lib-26084763</v>
          </cell>
          <cell r="G3525" t="str">
            <v>MAS26071018-o</v>
          </cell>
          <cell r="H3525">
            <v>2</v>
          </cell>
          <cell r="I3525">
            <v>0</v>
          </cell>
          <cell r="J3525" t="str">
            <v>华大-C4-oligo</v>
          </cell>
          <cell r="K3525" t="str">
            <v>刘学成</v>
          </cell>
          <cell r="L3525">
            <v>13.86</v>
          </cell>
        </row>
        <row r="3525">
          <cell r="P3525" t="e">
            <v>#DIV/0!</v>
          </cell>
          <cell r="Q3525">
            <v>25</v>
          </cell>
          <cell r="R3525">
            <v>346.5</v>
          </cell>
        </row>
        <row r="3525">
          <cell r="V3525" t="str">
            <v>华大单barcode文库</v>
          </cell>
          <cell r="W3525" t="str">
            <v>已磷酸化</v>
          </cell>
          <cell r="X3525" t="str">
            <v>未环化</v>
          </cell>
        </row>
        <row r="3526">
          <cell r="F3526" t="str">
            <v>HGC-Lib-26084764</v>
          </cell>
          <cell r="G3526" t="str">
            <v>MAS26071019</v>
          </cell>
          <cell r="H3526">
            <v>88</v>
          </cell>
          <cell r="I3526">
            <v>0</v>
          </cell>
          <cell r="J3526" t="str">
            <v>华大-C4-转录组</v>
          </cell>
          <cell r="K3526" t="str">
            <v>陈逸飞</v>
          </cell>
          <cell r="L3526">
            <v>21.21</v>
          </cell>
        </row>
        <row r="3526">
          <cell r="P3526" t="e">
            <v>#DIV/0!</v>
          </cell>
          <cell r="Q3526">
            <v>25</v>
          </cell>
          <cell r="R3526">
            <v>530.25</v>
          </cell>
        </row>
        <row r="3526">
          <cell r="V3526" t="str">
            <v>华大单barcode文库</v>
          </cell>
          <cell r="W3526" t="str">
            <v>已磷酸化</v>
          </cell>
          <cell r="X3526" t="str">
            <v>未环化</v>
          </cell>
        </row>
        <row r="3527">
          <cell r="F3527" t="str">
            <v>HGC-Lib-26084765</v>
          </cell>
          <cell r="G3527" t="str">
            <v>MAS26071019-o</v>
          </cell>
          <cell r="H3527">
            <v>2</v>
          </cell>
          <cell r="I3527">
            <v>0</v>
          </cell>
          <cell r="J3527" t="str">
            <v>华大-C4-oligo</v>
          </cell>
          <cell r="K3527" t="str">
            <v>陈逸飞</v>
          </cell>
          <cell r="L3527">
            <v>16.45</v>
          </cell>
        </row>
        <row r="3527">
          <cell r="P3527" t="e">
            <v>#DIV/0!</v>
          </cell>
          <cell r="Q3527">
            <v>25</v>
          </cell>
          <cell r="R3527">
            <v>411.25</v>
          </cell>
        </row>
        <row r="3527">
          <cell r="V3527" t="str">
            <v>华大单barcode文库</v>
          </cell>
          <cell r="W3527" t="str">
            <v>已磷酸化</v>
          </cell>
          <cell r="X3527" t="str">
            <v>未环化</v>
          </cell>
        </row>
        <row r="3528">
          <cell r="F3528" t="str">
            <v>HGC-Lib-26084766</v>
          </cell>
          <cell r="G3528" t="str">
            <v>MAS26071020</v>
          </cell>
          <cell r="H3528">
            <v>88</v>
          </cell>
          <cell r="I3528">
            <v>0</v>
          </cell>
          <cell r="J3528" t="str">
            <v>华大-C4-转录组</v>
          </cell>
          <cell r="K3528" t="str">
            <v>陈逸飞</v>
          </cell>
          <cell r="L3528">
            <v>20.96</v>
          </cell>
        </row>
        <row r="3528">
          <cell r="P3528" t="e">
            <v>#DIV/0!</v>
          </cell>
          <cell r="Q3528">
            <v>25</v>
          </cell>
          <cell r="R3528">
            <v>524</v>
          </cell>
        </row>
        <row r="3528">
          <cell r="V3528" t="str">
            <v>华大单barcode文库</v>
          </cell>
          <cell r="W3528" t="str">
            <v>已磷酸化</v>
          </cell>
          <cell r="X3528" t="str">
            <v>未环化</v>
          </cell>
        </row>
        <row r="3529">
          <cell r="F3529" t="str">
            <v>HGC-Lib-26084767</v>
          </cell>
          <cell r="G3529" t="str">
            <v>MAS26071020-o</v>
          </cell>
          <cell r="H3529">
            <v>2</v>
          </cell>
          <cell r="I3529">
            <v>0</v>
          </cell>
          <cell r="J3529" t="str">
            <v>华大-C4-oligo</v>
          </cell>
          <cell r="K3529" t="str">
            <v>陈逸飞</v>
          </cell>
          <cell r="L3529">
            <v>9.56</v>
          </cell>
        </row>
        <row r="3529">
          <cell r="P3529" t="e">
            <v>#DIV/0!</v>
          </cell>
          <cell r="Q3529">
            <v>25</v>
          </cell>
          <cell r="R3529">
            <v>239</v>
          </cell>
        </row>
        <row r="3529">
          <cell r="V3529" t="str">
            <v>华大单barcode文库</v>
          </cell>
          <cell r="W3529" t="str">
            <v>已磷酸化</v>
          </cell>
          <cell r="X3529" t="str">
            <v>未环化</v>
          </cell>
        </row>
        <row r="3530">
          <cell r="F3530" t="str">
            <v>HGC-Lib-26084768</v>
          </cell>
          <cell r="G3530" t="str">
            <v>MAS26071021</v>
          </cell>
          <cell r="H3530">
            <v>88</v>
          </cell>
          <cell r="I3530">
            <v>0</v>
          </cell>
          <cell r="J3530" t="str">
            <v>华大-C4-转录组</v>
          </cell>
          <cell r="K3530" t="str">
            <v>陈逸飞</v>
          </cell>
          <cell r="L3530">
            <v>28.5</v>
          </cell>
        </row>
        <row r="3530">
          <cell r="P3530" t="e">
            <v>#DIV/0!</v>
          </cell>
          <cell r="Q3530">
            <v>25</v>
          </cell>
          <cell r="R3530">
            <v>712.5</v>
          </cell>
        </row>
        <row r="3530">
          <cell r="V3530" t="str">
            <v>华大单barcode文库</v>
          </cell>
          <cell r="W3530" t="str">
            <v>已磷酸化</v>
          </cell>
          <cell r="X3530" t="str">
            <v>未环化</v>
          </cell>
        </row>
        <row r="3531">
          <cell r="F3531" t="str">
            <v>HGC-Lib-26084769</v>
          </cell>
          <cell r="G3531" t="str">
            <v>MAS26071021-o</v>
          </cell>
          <cell r="H3531">
            <v>2</v>
          </cell>
          <cell r="I3531">
            <v>0</v>
          </cell>
          <cell r="J3531" t="str">
            <v>华大-C4-oligo</v>
          </cell>
          <cell r="K3531" t="str">
            <v>陈逸飞</v>
          </cell>
          <cell r="L3531">
            <v>16.52</v>
          </cell>
        </row>
        <row r="3531">
          <cell r="P3531" t="e">
            <v>#DIV/0!</v>
          </cell>
          <cell r="Q3531">
            <v>25</v>
          </cell>
          <cell r="R3531">
            <v>413</v>
          </cell>
        </row>
        <row r="3531">
          <cell r="V3531" t="str">
            <v>华大单barcode文库</v>
          </cell>
          <cell r="W3531" t="str">
            <v>已磷酸化</v>
          </cell>
          <cell r="X3531" t="str">
            <v>未环化</v>
          </cell>
        </row>
        <row r="3532">
          <cell r="F3532" t="str">
            <v>HGC-Lib-26084770</v>
          </cell>
          <cell r="G3532" t="str">
            <v>MAS26071022</v>
          </cell>
          <cell r="H3532">
            <v>88</v>
          </cell>
          <cell r="I3532">
            <v>0</v>
          </cell>
          <cell r="J3532" t="str">
            <v>华大-C4-转录组</v>
          </cell>
          <cell r="K3532" t="str">
            <v>陈逸飞</v>
          </cell>
          <cell r="L3532">
            <v>21.9</v>
          </cell>
        </row>
        <row r="3532">
          <cell r="P3532" t="e">
            <v>#DIV/0!</v>
          </cell>
          <cell r="Q3532">
            <v>25</v>
          </cell>
          <cell r="R3532">
            <v>547.5</v>
          </cell>
        </row>
        <row r="3532">
          <cell r="V3532" t="str">
            <v>华大单barcode文库</v>
          </cell>
          <cell r="W3532" t="str">
            <v>已磷酸化</v>
          </cell>
          <cell r="X3532" t="str">
            <v>未环化</v>
          </cell>
        </row>
        <row r="3533">
          <cell r="F3533" t="str">
            <v>HGC-Lib-26084771</v>
          </cell>
          <cell r="G3533" t="str">
            <v>MAS26071022-o</v>
          </cell>
          <cell r="H3533">
            <v>2</v>
          </cell>
          <cell r="I3533">
            <v>0</v>
          </cell>
          <cell r="J3533" t="str">
            <v>华大-C4-oligo</v>
          </cell>
          <cell r="K3533" t="str">
            <v>陈逸飞</v>
          </cell>
          <cell r="L3533">
            <v>18.14</v>
          </cell>
        </row>
        <row r="3533">
          <cell r="P3533" t="e">
            <v>#DIV/0!</v>
          </cell>
          <cell r="Q3533">
            <v>25</v>
          </cell>
          <cell r="R3533">
            <v>453.5</v>
          </cell>
        </row>
        <row r="3533">
          <cell r="V3533" t="str">
            <v>华大单barcode文库</v>
          </cell>
          <cell r="W3533" t="str">
            <v>已磷酸化</v>
          </cell>
          <cell r="X3533" t="str">
            <v>未环化</v>
          </cell>
        </row>
        <row r="3534">
          <cell r="F3534" t="str">
            <v>HGC-Lib-26084772</v>
          </cell>
          <cell r="G3534" t="str">
            <v>MAS26071023</v>
          </cell>
          <cell r="H3534">
            <v>88</v>
          </cell>
          <cell r="I3534">
            <v>0</v>
          </cell>
          <cell r="J3534" t="str">
            <v>华大-C4-转录组</v>
          </cell>
          <cell r="K3534" t="str">
            <v>陈逸飞</v>
          </cell>
          <cell r="L3534">
            <v>24.57</v>
          </cell>
        </row>
        <row r="3534">
          <cell r="P3534" t="e">
            <v>#DIV/0!</v>
          </cell>
          <cell r="Q3534">
            <v>25</v>
          </cell>
          <cell r="R3534">
            <v>614.25</v>
          </cell>
        </row>
        <row r="3534">
          <cell r="V3534" t="str">
            <v>华大单barcode文库</v>
          </cell>
          <cell r="W3534" t="str">
            <v>已磷酸化</v>
          </cell>
          <cell r="X3534" t="str">
            <v>未环化</v>
          </cell>
        </row>
        <row r="3535">
          <cell r="F3535" t="str">
            <v>HGC-Lib-26084773</v>
          </cell>
          <cell r="G3535" t="str">
            <v>MAS26071023-o</v>
          </cell>
          <cell r="H3535">
            <v>2</v>
          </cell>
          <cell r="I3535">
            <v>0</v>
          </cell>
          <cell r="J3535" t="str">
            <v>华大-C4-oligo</v>
          </cell>
          <cell r="K3535" t="str">
            <v>陈逸飞</v>
          </cell>
          <cell r="L3535">
            <v>15.17</v>
          </cell>
        </row>
        <row r="3535">
          <cell r="P3535" t="e">
            <v>#DIV/0!</v>
          </cell>
          <cell r="Q3535">
            <v>25</v>
          </cell>
          <cell r="R3535">
            <v>379.25</v>
          </cell>
        </row>
        <row r="3535">
          <cell r="V3535" t="str">
            <v>华大单barcode文库</v>
          </cell>
          <cell r="W3535" t="str">
            <v>已磷酸化</v>
          </cell>
          <cell r="X3535" t="str">
            <v>未环化</v>
          </cell>
        </row>
        <row r="3536">
          <cell r="F3536" t="str">
            <v>HGC-Lib-26084774</v>
          </cell>
          <cell r="G3536" t="str">
            <v>MAS26071024</v>
          </cell>
          <cell r="H3536">
            <v>88</v>
          </cell>
          <cell r="I3536">
            <v>0</v>
          </cell>
          <cell r="J3536" t="str">
            <v>华大-C4-转录组</v>
          </cell>
          <cell r="K3536" t="str">
            <v>陈逸飞</v>
          </cell>
          <cell r="L3536">
            <v>25.71</v>
          </cell>
        </row>
        <row r="3536">
          <cell r="P3536" t="e">
            <v>#DIV/0!</v>
          </cell>
          <cell r="Q3536">
            <v>25</v>
          </cell>
          <cell r="R3536">
            <v>642.75</v>
          </cell>
        </row>
        <row r="3536">
          <cell r="V3536" t="str">
            <v>华大单barcode文库</v>
          </cell>
          <cell r="W3536" t="str">
            <v>已磷酸化</v>
          </cell>
          <cell r="X3536" t="str">
            <v>未环化</v>
          </cell>
        </row>
        <row r="3537">
          <cell r="F3537" t="str">
            <v>HGC-Lib-26084775</v>
          </cell>
          <cell r="G3537" t="str">
            <v>MAS26071024-o</v>
          </cell>
          <cell r="H3537">
            <v>2</v>
          </cell>
          <cell r="I3537">
            <v>0</v>
          </cell>
          <cell r="J3537" t="str">
            <v>华大-C4-oligo</v>
          </cell>
          <cell r="K3537" t="str">
            <v>陈逸飞</v>
          </cell>
          <cell r="L3537">
            <v>15.23</v>
          </cell>
        </row>
        <row r="3537">
          <cell r="P3537" t="e">
            <v>#DIV/0!</v>
          </cell>
          <cell r="Q3537">
            <v>25</v>
          </cell>
          <cell r="R3537">
            <v>380.75</v>
          </cell>
        </row>
        <row r="3537">
          <cell r="V3537" t="str">
            <v>华大单barcode文库</v>
          </cell>
          <cell r="W3537" t="str">
            <v>已磷酸化</v>
          </cell>
          <cell r="X3537" t="str">
            <v>未环化</v>
          </cell>
        </row>
        <row r="3538">
          <cell r="F3538" t="str">
            <v>HGC-Lib-26084776</v>
          </cell>
          <cell r="G3538" t="str">
            <v>R26071145</v>
          </cell>
          <cell r="H3538">
            <v>5</v>
          </cell>
          <cell r="I3538">
            <v>0</v>
          </cell>
          <cell r="J3538" t="str">
            <v>无参转录组（RNA-seq）</v>
          </cell>
          <cell r="K3538" t="str">
            <v>吴姜</v>
          </cell>
          <cell r="L3538">
            <v>70.31</v>
          </cell>
        </row>
        <row r="3538">
          <cell r="O3538" t="str">
            <v>26.7.8-5-BGI_A7</v>
          </cell>
          <cell r="P3538" t="e">
            <v>#DIV/0!</v>
          </cell>
          <cell r="Q3538">
            <v>20</v>
          </cell>
          <cell r="R3538">
            <v>1406.2</v>
          </cell>
        </row>
        <row r="3539">
          <cell r="F3539" t="str">
            <v>HGC-Lib-26084777</v>
          </cell>
          <cell r="G3539" t="str">
            <v>R26071146</v>
          </cell>
          <cell r="H3539">
            <v>5</v>
          </cell>
          <cell r="I3539">
            <v>0</v>
          </cell>
          <cell r="J3539" t="str">
            <v>无参转录组（RNA-seq）</v>
          </cell>
          <cell r="K3539" t="str">
            <v>吴姜</v>
          </cell>
          <cell r="L3539">
            <v>53.23</v>
          </cell>
        </row>
        <row r="3539">
          <cell r="O3539" t="str">
            <v>26.7.8-5-BGI_A8</v>
          </cell>
          <cell r="P3539" t="e">
            <v>#DIV/0!</v>
          </cell>
          <cell r="Q3539">
            <v>20</v>
          </cell>
          <cell r="R3539">
            <v>1064.6</v>
          </cell>
        </row>
        <row r="3540">
          <cell r="F3540" t="str">
            <v>HGC-Lib-26084778</v>
          </cell>
          <cell r="G3540" t="str">
            <v>R26071147</v>
          </cell>
          <cell r="H3540">
            <v>5</v>
          </cell>
          <cell r="I3540">
            <v>0</v>
          </cell>
          <cell r="J3540" t="str">
            <v>无参转录组（RNA-seq）</v>
          </cell>
          <cell r="K3540" t="str">
            <v>吴姜</v>
          </cell>
          <cell r="L3540">
            <v>66.62</v>
          </cell>
        </row>
        <row r="3540">
          <cell r="O3540" t="str">
            <v>26.7.8-5-BGI_A9</v>
          </cell>
          <cell r="P3540" t="e">
            <v>#DIV/0!</v>
          </cell>
          <cell r="Q3540">
            <v>20</v>
          </cell>
          <cell r="R3540">
            <v>1332.4</v>
          </cell>
        </row>
        <row r="3541">
          <cell r="F3541" t="str">
            <v>HGC-Lib-26084779</v>
          </cell>
          <cell r="G3541" t="str">
            <v>R26071148</v>
          </cell>
          <cell r="H3541">
            <v>5</v>
          </cell>
          <cell r="I3541">
            <v>0</v>
          </cell>
          <cell r="J3541" t="str">
            <v>无参转录组（RNA-seq）</v>
          </cell>
          <cell r="K3541" t="str">
            <v>吴姜</v>
          </cell>
          <cell r="L3541">
            <v>32.19</v>
          </cell>
        </row>
        <row r="3541">
          <cell r="O3541" t="str">
            <v>26.7.8-5-BGI_A10</v>
          </cell>
          <cell r="P3541" t="e">
            <v>#DIV/0!</v>
          </cell>
          <cell r="Q3541">
            <v>20</v>
          </cell>
          <cell r="R3541">
            <v>643.8</v>
          </cell>
        </row>
        <row r="3542">
          <cell r="F3542" t="str">
            <v>HGC-Lib-26084780</v>
          </cell>
          <cell r="G3542" t="str">
            <v>R26071149</v>
          </cell>
          <cell r="H3542">
            <v>5</v>
          </cell>
          <cell r="I3542">
            <v>0</v>
          </cell>
          <cell r="J3542" t="str">
            <v>无参转录组（RNA-seq）</v>
          </cell>
          <cell r="K3542" t="str">
            <v>吴姜</v>
          </cell>
          <cell r="L3542">
            <v>40</v>
          </cell>
        </row>
        <row r="3542">
          <cell r="O3542" t="str">
            <v>26.7.8-5-BGI_A11</v>
          </cell>
          <cell r="P3542" t="e">
            <v>#DIV/0!</v>
          </cell>
          <cell r="Q3542">
            <v>20</v>
          </cell>
          <cell r="R3542">
            <v>800</v>
          </cell>
        </row>
        <row r="3543">
          <cell r="F3543" t="str">
            <v>HGC-Lib-26084781</v>
          </cell>
          <cell r="G3543" t="str">
            <v>R26071150</v>
          </cell>
          <cell r="H3543">
            <v>5</v>
          </cell>
          <cell r="I3543">
            <v>0</v>
          </cell>
          <cell r="J3543" t="str">
            <v>无参转录组（RNA-seq）</v>
          </cell>
          <cell r="K3543" t="str">
            <v>吴姜</v>
          </cell>
          <cell r="L3543">
            <v>48.37</v>
          </cell>
        </row>
        <row r="3543">
          <cell r="O3543" t="str">
            <v>26.7.8-5-BGI_A12</v>
          </cell>
          <cell r="P3543" t="e">
            <v>#DIV/0!</v>
          </cell>
          <cell r="Q3543">
            <v>20</v>
          </cell>
          <cell r="R3543">
            <v>967.4</v>
          </cell>
        </row>
        <row r="3544">
          <cell r="F3544" t="str">
            <v>HGC-Lib-26084782</v>
          </cell>
          <cell r="G3544" t="str">
            <v>R26071151</v>
          </cell>
          <cell r="H3544">
            <v>5</v>
          </cell>
          <cell r="I3544">
            <v>0</v>
          </cell>
          <cell r="J3544" t="str">
            <v>无参转录组（RNA-seq）</v>
          </cell>
          <cell r="K3544" t="str">
            <v>吴姜</v>
          </cell>
          <cell r="L3544">
            <v>22.14</v>
          </cell>
        </row>
        <row r="3544">
          <cell r="O3544" t="str">
            <v>26.7.8-5-BGI_B1</v>
          </cell>
          <cell r="P3544" t="e">
            <v>#DIV/0!</v>
          </cell>
          <cell r="Q3544">
            <v>20</v>
          </cell>
          <cell r="R3544">
            <v>442.8</v>
          </cell>
        </row>
        <row r="3545">
          <cell r="F3545" t="str">
            <v>HGC-Lib-26084783</v>
          </cell>
          <cell r="G3545" t="str">
            <v>R26071152</v>
          </cell>
          <cell r="H3545">
            <v>5</v>
          </cell>
          <cell r="I3545">
            <v>0</v>
          </cell>
          <cell r="J3545" t="str">
            <v>无参转录组（RNA-seq）</v>
          </cell>
          <cell r="K3545" t="str">
            <v>吴姜</v>
          </cell>
          <cell r="L3545">
            <v>24.07</v>
          </cell>
        </row>
        <row r="3545">
          <cell r="O3545" t="str">
            <v>26.7.8-5-BGI_B2</v>
          </cell>
          <cell r="P3545" t="e">
            <v>#DIV/0!</v>
          </cell>
          <cell r="Q3545">
            <v>20</v>
          </cell>
          <cell r="R3545">
            <v>481.4</v>
          </cell>
        </row>
        <row r="3546">
          <cell r="F3546" t="str">
            <v>HGC-Lib-26084784</v>
          </cell>
          <cell r="G3546" t="str">
            <v>R26071153</v>
          </cell>
          <cell r="H3546">
            <v>5</v>
          </cell>
          <cell r="I3546">
            <v>0</v>
          </cell>
          <cell r="J3546" t="str">
            <v>无参转录组（RNA-seq）</v>
          </cell>
          <cell r="K3546" t="str">
            <v>吴姜</v>
          </cell>
          <cell r="L3546">
            <v>27.47</v>
          </cell>
        </row>
        <row r="3546">
          <cell r="O3546" t="str">
            <v>26.7.8-5-BGI_B3</v>
          </cell>
          <cell r="P3546" t="e">
            <v>#DIV/0!</v>
          </cell>
          <cell r="Q3546">
            <v>20</v>
          </cell>
          <cell r="R3546">
            <v>549.4</v>
          </cell>
        </row>
        <row r="3547">
          <cell r="F3547" t="str">
            <v>HGC-Lib-26084785</v>
          </cell>
          <cell r="G3547" t="str">
            <v>R26071699</v>
          </cell>
          <cell r="H3547">
            <v>5</v>
          </cell>
          <cell r="I3547">
            <v>0</v>
          </cell>
          <cell r="J3547" t="str">
            <v>有参转录组（RNA-seq）</v>
          </cell>
          <cell r="K3547" t="str">
            <v>吴姜</v>
          </cell>
          <cell r="L3547">
            <v>22.08</v>
          </cell>
        </row>
        <row r="3547">
          <cell r="O3547" t="str">
            <v>26.7.8-5-BGI_B4</v>
          </cell>
          <cell r="P3547" t="e">
            <v>#DIV/0!</v>
          </cell>
          <cell r="Q3547">
            <v>20</v>
          </cell>
          <cell r="R3547">
            <v>441.6</v>
          </cell>
        </row>
        <row r="3548">
          <cell r="F3548" t="str">
            <v>HGC-Lib-26084786</v>
          </cell>
          <cell r="G3548" t="str">
            <v>R26071700</v>
          </cell>
          <cell r="H3548">
            <v>5</v>
          </cell>
          <cell r="I3548">
            <v>0</v>
          </cell>
          <cell r="J3548" t="str">
            <v>有参转录组（RNA-seq）</v>
          </cell>
          <cell r="K3548" t="str">
            <v>吴姜</v>
          </cell>
          <cell r="L3548">
            <v>19.68</v>
          </cell>
        </row>
        <row r="3548">
          <cell r="O3548" t="str">
            <v>26.7.8-5-BGI_B5</v>
          </cell>
          <cell r="P3548" t="e">
            <v>#DIV/0!</v>
          </cell>
          <cell r="Q3548">
            <v>20</v>
          </cell>
          <cell r="R3548">
            <v>393.6</v>
          </cell>
        </row>
        <row r="3549">
          <cell r="F3549" t="str">
            <v>HGC-Lib-26084787</v>
          </cell>
          <cell r="G3549" t="str">
            <v>R26071701</v>
          </cell>
          <cell r="H3549">
            <v>5</v>
          </cell>
          <cell r="I3549">
            <v>0</v>
          </cell>
          <cell r="J3549" t="str">
            <v>有参转录组（RNA-seq）</v>
          </cell>
          <cell r="K3549" t="str">
            <v>吴姜</v>
          </cell>
          <cell r="L3549">
            <v>22.48</v>
          </cell>
        </row>
        <row r="3549">
          <cell r="O3549" t="str">
            <v>26.7.8-5-BGI_B6</v>
          </cell>
          <cell r="P3549" t="e">
            <v>#DIV/0!</v>
          </cell>
          <cell r="Q3549">
            <v>20</v>
          </cell>
          <cell r="R3549">
            <v>449.6</v>
          </cell>
        </row>
        <row r="3550">
          <cell r="F3550" t="str">
            <v>HGC-Lib-26084788</v>
          </cell>
          <cell r="G3550" t="str">
            <v>R26071702</v>
          </cell>
          <cell r="H3550">
            <v>5</v>
          </cell>
          <cell r="I3550">
            <v>0</v>
          </cell>
          <cell r="J3550" t="str">
            <v>有参转录组（RNA-seq）</v>
          </cell>
          <cell r="K3550" t="str">
            <v>吴姜</v>
          </cell>
          <cell r="L3550">
            <v>48.04</v>
          </cell>
        </row>
        <row r="3550">
          <cell r="O3550" t="str">
            <v>26.7.8-5-BGI_B7</v>
          </cell>
          <cell r="P3550" t="e">
            <v>#DIV/0!</v>
          </cell>
          <cell r="Q3550">
            <v>20</v>
          </cell>
          <cell r="R3550">
            <v>960.8</v>
          </cell>
        </row>
        <row r="3551">
          <cell r="F3551" t="str">
            <v>HGC-Lib-26084789</v>
          </cell>
          <cell r="G3551" t="str">
            <v>R26071703</v>
          </cell>
          <cell r="H3551">
            <v>5</v>
          </cell>
          <cell r="I3551">
            <v>0</v>
          </cell>
          <cell r="J3551" t="str">
            <v>有参转录组（RNA-seq）</v>
          </cell>
          <cell r="K3551" t="str">
            <v>吴姜</v>
          </cell>
          <cell r="L3551">
            <v>66.93</v>
          </cell>
        </row>
        <row r="3551">
          <cell r="O3551" t="str">
            <v>26.7.8-5-BGI_B8</v>
          </cell>
          <cell r="P3551" t="e">
            <v>#DIV/0!</v>
          </cell>
          <cell r="Q3551">
            <v>20</v>
          </cell>
          <cell r="R3551">
            <v>1338.6</v>
          </cell>
        </row>
        <row r="3552">
          <cell r="F3552" t="str">
            <v>HGC-Lib-26084790</v>
          </cell>
          <cell r="G3552" t="str">
            <v>R26071704</v>
          </cell>
          <cell r="H3552">
            <v>5</v>
          </cell>
          <cell r="I3552">
            <v>0</v>
          </cell>
          <cell r="J3552" t="str">
            <v>有参转录组（RNA-seq）</v>
          </cell>
          <cell r="K3552" t="str">
            <v>吴姜</v>
          </cell>
          <cell r="L3552">
            <v>75.05</v>
          </cell>
        </row>
        <row r="3552">
          <cell r="O3552" t="str">
            <v>26.7.8-5-BGI_B9</v>
          </cell>
          <cell r="P3552" t="e">
            <v>#DIV/0!</v>
          </cell>
          <cell r="Q3552">
            <v>20</v>
          </cell>
          <cell r="R3552">
            <v>1501</v>
          </cell>
        </row>
        <row r="3553">
          <cell r="F3553" t="str">
            <v>HGC-Lib-26084791</v>
          </cell>
          <cell r="G3553" t="str">
            <v>R26071705</v>
          </cell>
          <cell r="H3553">
            <v>5</v>
          </cell>
          <cell r="I3553">
            <v>0</v>
          </cell>
          <cell r="J3553" t="str">
            <v>有参转录组（RNA-seq）</v>
          </cell>
          <cell r="K3553" t="str">
            <v>吴姜</v>
          </cell>
          <cell r="L3553">
            <v>14.21</v>
          </cell>
        </row>
        <row r="3553">
          <cell r="O3553" t="str">
            <v>26.7.8-5-BGI_B10</v>
          </cell>
          <cell r="P3553" t="e">
            <v>#DIV/0!</v>
          </cell>
          <cell r="Q3553">
            <v>20</v>
          </cell>
          <cell r="R3553">
            <v>284.2</v>
          </cell>
        </row>
        <row r="3554">
          <cell r="F3554" t="str">
            <v>HGC-Lib-26084792</v>
          </cell>
          <cell r="G3554" t="str">
            <v>R26071706</v>
          </cell>
          <cell r="H3554">
            <v>5</v>
          </cell>
          <cell r="I3554">
            <v>0</v>
          </cell>
          <cell r="J3554" t="str">
            <v>有参转录组（RNA-seq）</v>
          </cell>
          <cell r="K3554" t="str">
            <v>吴姜</v>
          </cell>
          <cell r="L3554">
            <v>30.78</v>
          </cell>
        </row>
        <row r="3554">
          <cell r="O3554" t="str">
            <v>26.7.8-5-BGI_B11</v>
          </cell>
          <cell r="P3554" t="e">
            <v>#DIV/0!</v>
          </cell>
          <cell r="Q3554">
            <v>20</v>
          </cell>
          <cell r="R3554">
            <v>615.6</v>
          </cell>
        </row>
        <row r="3555">
          <cell r="F3555" t="str">
            <v>HGC-Lib-26084793</v>
          </cell>
          <cell r="G3555" t="str">
            <v>R26071707</v>
          </cell>
          <cell r="H3555">
            <v>5</v>
          </cell>
          <cell r="I3555">
            <v>0</v>
          </cell>
          <cell r="J3555" t="str">
            <v>有参转录组（RNA-seq）</v>
          </cell>
          <cell r="K3555" t="str">
            <v>吴姜</v>
          </cell>
          <cell r="L3555">
            <v>30.08</v>
          </cell>
        </row>
        <row r="3555">
          <cell r="O3555" t="str">
            <v>26.7.8-5-BGI_B12</v>
          </cell>
          <cell r="P3555" t="e">
            <v>#DIV/0!</v>
          </cell>
          <cell r="Q3555">
            <v>20</v>
          </cell>
          <cell r="R3555">
            <v>601.6</v>
          </cell>
        </row>
        <row r="3556">
          <cell r="F3556" t="str">
            <v>HGC-Lib-26084794</v>
          </cell>
          <cell r="G3556" t="str">
            <v>R26071708</v>
          </cell>
          <cell r="H3556">
            <v>5</v>
          </cell>
          <cell r="I3556">
            <v>0</v>
          </cell>
          <cell r="J3556" t="str">
            <v>有参转录组（RNA-seq）</v>
          </cell>
          <cell r="K3556" t="str">
            <v>刘学成</v>
          </cell>
          <cell r="L3556">
            <v>49.09</v>
          </cell>
        </row>
        <row r="3556">
          <cell r="O3556" t="str">
            <v>26.7.8-5-BGI_C1</v>
          </cell>
          <cell r="P3556" t="e">
            <v>#DIV/0!</v>
          </cell>
          <cell r="Q3556">
            <v>20</v>
          </cell>
          <cell r="R3556">
            <v>981.8</v>
          </cell>
        </row>
        <row r="3557">
          <cell r="F3557" t="str">
            <v>HGC-Lib-26084795</v>
          </cell>
          <cell r="G3557" t="str">
            <v>R26071709</v>
          </cell>
          <cell r="H3557">
            <v>5</v>
          </cell>
          <cell r="I3557">
            <v>0</v>
          </cell>
          <cell r="J3557" t="str">
            <v>有参转录组（RNA-seq）</v>
          </cell>
          <cell r="K3557" t="str">
            <v>刘学成</v>
          </cell>
          <cell r="L3557">
            <v>60.31</v>
          </cell>
        </row>
        <row r="3557">
          <cell r="O3557" t="str">
            <v>26.7.8-5-BGI_C2</v>
          </cell>
          <cell r="P3557" t="e">
            <v>#DIV/0!</v>
          </cell>
          <cell r="Q3557">
            <v>20</v>
          </cell>
          <cell r="R3557">
            <v>1206.2</v>
          </cell>
        </row>
        <row r="3558">
          <cell r="F3558" t="str">
            <v>HGC-Lib-26084796</v>
          </cell>
          <cell r="G3558" t="str">
            <v>R26071710</v>
          </cell>
          <cell r="H3558">
            <v>5</v>
          </cell>
          <cell r="I3558">
            <v>0</v>
          </cell>
          <cell r="J3558" t="str">
            <v>有参转录组（RNA-seq）</v>
          </cell>
          <cell r="K3558" t="str">
            <v>刘学成</v>
          </cell>
          <cell r="L3558">
            <v>45.6</v>
          </cell>
        </row>
        <row r="3558">
          <cell r="O3558" t="str">
            <v>26.7.8-5-BGI_C3</v>
          </cell>
          <cell r="P3558" t="e">
            <v>#DIV/0!</v>
          </cell>
          <cell r="Q3558">
            <v>20</v>
          </cell>
          <cell r="R3558">
            <v>912</v>
          </cell>
        </row>
        <row r="3559">
          <cell r="F3559" t="str">
            <v>HGC-Lib-26084797</v>
          </cell>
          <cell r="G3559" t="str">
            <v>R26071711</v>
          </cell>
          <cell r="H3559">
            <v>5</v>
          </cell>
          <cell r="I3559">
            <v>0</v>
          </cell>
          <cell r="J3559" t="str">
            <v>有参转录组（RNA-seq）</v>
          </cell>
          <cell r="K3559" t="str">
            <v>刘学成</v>
          </cell>
          <cell r="L3559">
            <v>80.52</v>
          </cell>
        </row>
        <row r="3559">
          <cell r="O3559" t="str">
            <v>26.7.8-5-BGI_C4</v>
          </cell>
          <cell r="P3559" t="e">
            <v>#DIV/0!</v>
          </cell>
          <cell r="Q3559">
            <v>20</v>
          </cell>
          <cell r="R3559">
            <v>1610.4</v>
          </cell>
        </row>
        <row r="3560">
          <cell r="F3560" t="str">
            <v>HGC-Lib-26084798</v>
          </cell>
          <cell r="G3560" t="str">
            <v>R26071712</v>
          </cell>
          <cell r="H3560">
            <v>5</v>
          </cell>
          <cell r="I3560">
            <v>0</v>
          </cell>
          <cell r="J3560" t="str">
            <v>有参转录组（RNA-seq）</v>
          </cell>
          <cell r="K3560" t="str">
            <v>刘学成</v>
          </cell>
          <cell r="L3560">
            <v>87.61</v>
          </cell>
        </row>
        <row r="3560">
          <cell r="O3560" t="str">
            <v>26.7.8-5-BGI_C5</v>
          </cell>
          <cell r="P3560" t="e">
            <v>#DIV/0!</v>
          </cell>
          <cell r="Q3560">
            <v>20</v>
          </cell>
          <cell r="R3560">
            <v>1752.2</v>
          </cell>
        </row>
        <row r="3561">
          <cell r="F3561" t="str">
            <v>HGC-Lib-26084799</v>
          </cell>
          <cell r="G3561" t="str">
            <v>R26071713</v>
          </cell>
          <cell r="H3561">
            <v>5</v>
          </cell>
          <cell r="I3561">
            <v>0</v>
          </cell>
          <cell r="J3561" t="str">
            <v>有参转录组（RNA-seq）</v>
          </cell>
          <cell r="K3561" t="str">
            <v>刘学成</v>
          </cell>
          <cell r="L3561">
            <v>85.09</v>
          </cell>
        </row>
        <row r="3561">
          <cell r="O3561" t="str">
            <v>26.7.8-5-BGI_C6</v>
          </cell>
          <cell r="P3561" t="e">
            <v>#DIV/0!</v>
          </cell>
          <cell r="Q3561">
            <v>20</v>
          </cell>
          <cell r="R3561">
            <v>1701.8</v>
          </cell>
        </row>
        <row r="3562">
          <cell r="F3562" t="str">
            <v>HGC-Lib-26084800</v>
          </cell>
          <cell r="G3562" t="str">
            <v>R26071714</v>
          </cell>
          <cell r="H3562">
            <v>5</v>
          </cell>
          <cell r="I3562">
            <v>0</v>
          </cell>
          <cell r="J3562" t="str">
            <v>有参转录组（RNA-seq）</v>
          </cell>
          <cell r="K3562" t="str">
            <v>刘学成</v>
          </cell>
          <cell r="L3562">
            <v>80.81</v>
          </cell>
        </row>
        <row r="3562">
          <cell r="O3562" t="str">
            <v>26.7.8-5-BGI_C7</v>
          </cell>
          <cell r="P3562" t="e">
            <v>#DIV/0!</v>
          </cell>
          <cell r="Q3562">
            <v>20</v>
          </cell>
          <cell r="R3562">
            <v>1616.2</v>
          </cell>
        </row>
        <row r="3563">
          <cell r="F3563" t="str">
            <v>HGC-Lib-26084801</v>
          </cell>
          <cell r="G3563" t="str">
            <v>R26071715</v>
          </cell>
          <cell r="H3563">
            <v>5</v>
          </cell>
          <cell r="I3563">
            <v>0</v>
          </cell>
          <cell r="J3563" t="str">
            <v>有参转录组（RNA-seq）</v>
          </cell>
          <cell r="K3563" t="str">
            <v>刘学成</v>
          </cell>
          <cell r="L3563">
            <v>55.26</v>
          </cell>
        </row>
        <row r="3563">
          <cell r="O3563" t="str">
            <v>26.7.8-5-BGI_C8</v>
          </cell>
          <cell r="P3563" t="e">
            <v>#DIV/0!</v>
          </cell>
          <cell r="Q3563">
            <v>20</v>
          </cell>
          <cell r="R3563">
            <v>1105.2</v>
          </cell>
        </row>
        <row r="3564">
          <cell r="F3564" t="str">
            <v>HGC-Lib-26084802</v>
          </cell>
          <cell r="G3564" t="str">
            <v>R26071716</v>
          </cell>
          <cell r="H3564">
            <v>5</v>
          </cell>
          <cell r="I3564">
            <v>0</v>
          </cell>
          <cell r="J3564" t="str">
            <v>有参转录组（RNA-seq）</v>
          </cell>
          <cell r="K3564" t="str">
            <v>刘学成</v>
          </cell>
          <cell r="L3564">
            <v>84.05</v>
          </cell>
        </row>
        <row r="3564">
          <cell r="O3564" t="str">
            <v>26.7.8-5-BGI_C9</v>
          </cell>
          <cell r="P3564" t="e">
            <v>#DIV/0!</v>
          </cell>
          <cell r="Q3564">
            <v>20</v>
          </cell>
          <cell r="R3564">
            <v>1681</v>
          </cell>
        </row>
        <row r="3565">
          <cell r="F3565" t="str">
            <v>HGC-Lib-26084803</v>
          </cell>
          <cell r="G3565" t="str">
            <v>R26070046</v>
          </cell>
          <cell r="H3565">
            <v>5</v>
          </cell>
          <cell r="I3565">
            <v>0</v>
          </cell>
          <cell r="J3565" t="str">
            <v>有参转录组（RNA-seq）</v>
          </cell>
          <cell r="K3565" t="str">
            <v>吴姜</v>
          </cell>
          <cell r="L3565">
            <v>45.09</v>
          </cell>
        </row>
        <row r="3565">
          <cell r="O3565" t="str">
            <v>26.7.7-ZM_A1</v>
          </cell>
          <cell r="P3565" t="e">
            <v>#DIV/0!</v>
          </cell>
          <cell r="Q3565">
            <v>20</v>
          </cell>
          <cell r="R3565">
            <v>901.8</v>
          </cell>
        </row>
        <row r="3566">
          <cell r="F3566" t="str">
            <v>HGC-Lib-26084804</v>
          </cell>
          <cell r="G3566" t="str">
            <v>R26070047</v>
          </cell>
          <cell r="H3566">
            <v>5</v>
          </cell>
          <cell r="I3566">
            <v>0</v>
          </cell>
          <cell r="J3566" t="str">
            <v>有参转录组（RNA-seq）</v>
          </cell>
          <cell r="K3566" t="str">
            <v>吴姜</v>
          </cell>
          <cell r="L3566">
            <v>59.29</v>
          </cell>
        </row>
        <row r="3566">
          <cell r="O3566" t="str">
            <v>26.7.7-ZM_A2</v>
          </cell>
          <cell r="P3566" t="e">
            <v>#DIV/0!</v>
          </cell>
          <cell r="Q3566">
            <v>20</v>
          </cell>
          <cell r="R3566">
            <v>1185.8</v>
          </cell>
        </row>
        <row r="3567">
          <cell r="F3567" t="str">
            <v>HGC-Lib-26084805</v>
          </cell>
          <cell r="G3567" t="str">
            <v>R26070048</v>
          </cell>
          <cell r="H3567">
            <v>5</v>
          </cell>
          <cell r="I3567">
            <v>0</v>
          </cell>
          <cell r="J3567" t="str">
            <v>有参转录组（RNA-seq）</v>
          </cell>
          <cell r="K3567" t="str">
            <v>吴姜</v>
          </cell>
          <cell r="L3567">
            <v>52.42</v>
          </cell>
        </row>
        <row r="3567">
          <cell r="O3567" t="str">
            <v>26.7.7-ZM_A3</v>
          </cell>
          <cell r="P3567" t="e">
            <v>#DIV/0!</v>
          </cell>
          <cell r="Q3567">
            <v>20</v>
          </cell>
          <cell r="R3567">
            <v>1048.4</v>
          </cell>
        </row>
        <row r="3568">
          <cell r="F3568" t="str">
            <v>HGC-Lib-26084806</v>
          </cell>
          <cell r="G3568" t="str">
            <v>R26070049</v>
          </cell>
          <cell r="H3568">
            <v>5</v>
          </cell>
          <cell r="I3568">
            <v>0</v>
          </cell>
          <cell r="J3568" t="str">
            <v>有参转录组（RNA-seq）</v>
          </cell>
          <cell r="K3568" t="str">
            <v>吴姜</v>
          </cell>
          <cell r="L3568">
            <v>29.1</v>
          </cell>
        </row>
        <row r="3568">
          <cell r="O3568" t="str">
            <v>26.7.7-ZM_A4</v>
          </cell>
          <cell r="P3568" t="e">
            <v>#DIV/0!</v>
          </cell>
          <cell r="Q3568">
            <v>20</v>
          </cell>
          <cell r="R3568">
            <v>582</v>
          </cell>
        </row>
        <row r="3569">
          <cell r="F3569" t="str">
            <v>HGC-Lib-26084807</v>
          </cell>
          <cell r="G3569" t="str">
            <v>R26070050</v>
          </cell>
          <cell r="H3569">
            <v>5</v>
          </cell>
          <cell r="I3569">
            <v>0</v>
          </cell>
          <cell r="J3569" t="str">
            <v>有参转录组（RNA-seq）</v>
          </cell>
          <cell r="K3569" t="str">
            <v>吴姜</v>
          </cell>
          <cell r="L3569">
            <v>33.84</v>
          </cell>
        </row>
        <row r="3569">
          <cell r="O3569" t="str">
            <v>26.7.7-ZM_A5</v>
          </cell>
          <cell r="P3569" t="e">
            <v>#DIV/0!</v>
          </cell>
          <cell r="Q3569">
            <v>20</v>
          </cell>
          <cell r="R3569">
            <v>676.8</v>
          </cell>
        </row>
        <row r="3570">
          <cell r="F3570" t="str">
            <v>HGC-Lib-26084808</v>
          </cell>
          <cell r="G3570" t="str">
            <v>R26070051</v>
          </cell>
          <cell r="H3570">
            <v>5</v>
          </cell>
          <cell r="I3570">
            <v>0</v>
          </cell>
          <cell r="J3570" t="str">
            <v>有参转录组（RNA-seq）</v>
          </cell>
          <cell r="K3570" t="str">
            <v>吴姜</v>
          </cell>
          <cell r="L3570">
            <v>32.65</v>
          </cell>
        </row>
        <row r="3570">
          <cell r="O3570" t="str">
            <v>26.7.7-ZM_A6</v>
          </cell>
          <cell r="P3570" t="e">
            <v>#DIV/0!</v>
          </cell>
          <cell r="Q3570">
            <v>20</v>
          </cell>
          <cell r="R3570">
            <v>653</v>
          </cell>
        </row>
        <row r="3571">
          <cell r="F3571" t="str">
            <v>HGC-Lib-26084809</v>
          </cell>
          <cell r="G3571" t="str">
            <v>R26070052</v>
          </cell>
          <cell r="H3571">
            <v>5</v>
          </cell>
          <cell r="I3571">
            <v>0</v>
          </cell>
          <cell r="J3571" t="str">
            <v>有参转录组（RNA-seq）</v>
          </cell>
          <cell r="K3571" t="str">
            <v>吴姜</v>
          </cell>
          <cell r="L3571">
            <v>32.03</v>
          </cell>
        </row>
        <row r="3571">
          <cell r="O3571" t="str">
            <v>26.7.7-ZM_A7</v>
          </cell>
          <cell r="P3571" t="e">
            <v>#DIV/0!</v>
          </cell>
          <cell r="Q3571">
            <v>20</v>
          </cell>
          <cell r="R3571">
            <v>640.6</v>
          </cell>
        </row>
        <row r="3572">
          <cell r="F3572" t="str">
            <v>HGC-Lib-26084810</v>
          </cell>
          <cell r="G3572" t="str">
            <v>R26070053</v>
          </cell>
          <cell r="H3572">
            <v>5</v>
          </cell>
          <cell r="I3572">
            <v>0</v>
          </cell>
          <cell r="J3572" t="str">
            <v>有参转录组（RNA-seq）</v>
          </cell>
          <cell r="K3572" t="str">
            <v>吴姜</v>
          </cell>
          <cell r="L3572">
            <v>41.02</v>
          </cell>
        </row>
        <row r="3572">
          <cell r="O3572" t="str">
            <v>26.7.7-ZM_A8</v>
          </cell>
          <cell r="P3572" t="e">
            <v>#DIV/0!</v>
          </cell>
          <cell r="Q3572">
            <v>20</v>
          </cell>
          <cell r="R3572">
            <v>820.4</v>
          </cell>
        </row>
        <row r="3573">
          <cell r="F3573" t="str">
            <v>HGC-Lib-26084811</v>
          </cell>
          <cell r="G3573" t="str">
            <v>R26070054</v>
          </cell>
          <cell r="H3573">
            <v>5</v>
          </cell>
          <cell r="I3573">
            <v>0</v>
          </cell>
          <cell r="J3573" t="str">
            <v>有参转录组（RNA-seq）</v>
          </cell>
          <cell r="K3573" t="str">
            <v>吴姜</v>
          </cell>
          <cell r="L3573">
            <v>22.43</v>
          </cell>
        </row>
        <row r="3573">
          <cell r="O3573" t="str">
            <v>26.7.7-ZM_A9</v>
          </cell>
          <cell r="P3573" t="e">
            <v>#DIV/0!</v>
          </cell>
          <cell r="Q3573">
            <v>20</v>
          </cell>
          <cell r="R3573">
            <v>448.6</v>
          </cell>
        </row>
        <row r="3574">
          <cell r="F3574" t="str">
            <v>HGC-Lib-26084812</v>
          </cell>
          <cell r="G3574" t="str">
            <v>R26070055</v>
          </cell>
          <cell r="H3574">
            <v>5</v>
          </cell>
          <cell r="I3574">
            <v>0</v>
          </cell>
          <cell r="J3574" t="str">
            <v>有参转录组（RNA-seq）</v>
          </cell>
          <cell r="K3574" t="str">
            <v>吴姜</v>
          </cell>
          <cell r="L3574">
            <v>40.54</v>
          </cell>
        </row>
        <row r="3574">
          <cell r="O3574" t="str">
            <v>26.7.7-ZM_A10</v>
          </cell>
          <cell r="P3574" t="e">
            <v>#DIV/0!</v>
          </cell>
          <cell r="Q3574">
            <v>20</v>
          </cell>
          <cell r="R3574">
            <v>810.8</v>
          </cell>
        </row>
        <row r="3575">
          <cell r="F3575" t="str">
            <v>HGC-Lib-26084813</v>
          </cell>
          <cell r="G3575" t="str">
            <v>R26070056</v>
          </cell>
          <cell r="H3575">
            <v>5</v>
          </cell>
          <cell r="I3575">
            <v>0</v>
          </cell>
          <cell r="J3575" t="str">
            <v>有参转录组（RNA-seq）</v>
          </cell>
          <cell r="K3575" t="str">
            <v>吴姜</v>
          </cell>
          <cell r="L3575">
            <v>34.75</v>
          </cell>
        </row>
        <row r="3575">
          <cell r="O3575" t="str">
            <v>26.7.7-ZM_A11</v>
          </cell>
          <cell r="P3575" t="e">
            <v>#DIV/0!</v>
          </cell>
          <cell r="Q3575">
            <v>20</v>
          </cell>
          <cell r="R3575">
            <v>695</v>
          </cell>
        </row>
        <row r="3576">
          <cell r="F3576" t="str">
            <v>HGC-Lib-26084814</v>
          </cell>
          <cell r="G3576" t="str">
            <v>R26070057</v>
          </cell>
          <cell r="H3576">
            <v>5</v>
          </cell>
          <cell r="I3576">
            <v>0</v>
          </cell>
          <cell r="J3576" t="str">
            <v>有参转录组（RNA-seq）</v>
          </cell>
          <cell r="K3576" t="str">
            <v>吴姜</v>
          </cell>
          <cell r="L3576">
            <v>31.52</v>
          </cell>
        </row>
        <row r="3576">
          <cell r="O3576" t="str">
            <v>26.7.7-ZM_A12</v>
          </cell>
          <cell r="P3576" t="e">
            <v>#DIV/0!</v>
          </cell>
          <cell r="Q3576">
            <v>20</v>
          </cell>
          <cell r="R3576">
            <v>630.4</v>
          </cell>
        </row>
        <row r="3577">
          <cell r="F3577" t="str">
            <v>HGC-Lib-26084815</v>
          </cell>
          <cell r="G3577" t="str">
            <v>R26070058</v>
          </cell>
          <cell r="H3577">
            <v>5</v>
          </cell>
          <cell r="I3577">
            <v>0</v>
          </cell>
          <cell r="J3577" t="str">
            <v>有参转录组（RNA-seq）</v>
          </cell>
          <cell r="K3577" t="str">
            <v>吴姜</v>
          </cell>
          <cell r="L3577">
            <v>51.03</v>
          </cell>
        </row>
        <row r="3577">
          <cell r="O3577" t="str">
            <v>26.7.7-ZM_B1</v>
          </cell>
          <cell r="P3577" t="e">
            <v>#DIV/0!</v>
          </cell>
          <cell r="Q3577">
            <v>20</v>
          </cell>
          <cell r="R3577">
            <v>1020.6</v>
          </cell>
        </row>
        <row r="3578">
          <cell r="F3578" t="str">
            <v>HGC-Lib-26084816</v>
          </cell>
          <cell r="G3578" t="str">
            <v>R26070059</v>
          </cell>
          <cell r="H3578">
            <v>5</v>
          </cell>
          <cell r="I3578">
            <v>0</v>
          </cell>
          <cell r="J3578" t="str">
            <v>有参转录组（RNA-seq）</v>
          </cell>
          <cell r="K3578" t="str">
            <v>吴姜</v>
          </cell>
          <cell r="L3578">
            <v>39.63</v>
          </cell>
        </row>
        <row r="3578">
          <cell r="O3578" t="str">
            <v>26.7.7-ZM_B2</v>
          </cell>
          <cell r="P3578" t="e">
            <v>#DIV/0!</v>
          </cell>
          <cell r="Q3578">
            <v>20</v>
          </cell>
          <cell r="R3578">
            <v>792.6</v>
          </cell>
        </row>
        <row r="3579">
          <cell r="F3579" t="str">
            <v>HGC-Lib-26084817</v>
          </cell>
          <cell r="G3579" t="str">
            <v>R26070060</v>
          </cell>
          <cell r="H3579">
            <v>5</v>
          </cell>
          <cell r="I3579">
            <v>0</v>
          </cell>
          <cell r="J3579" t="str">
            <v>有参转录组（RNA-seq）</v>
          </cell>
          <cell r="K3579" t="str">
            <v>吴姜</v>
          </cell>
          <cell r="L3579">
            <v>42.85</v>
          </cell>
        </row>
        <row r="3579">
          <cell r="O3579" t="str">
            <v>26.7.7-ZM_B3</v>
          </cell>
          <cell r="P3579" t="e">
            <v>#DIV/0!</v>
          </cell>
          <cell r="Q3579">
            <v>20</v>
          </cell>
          <cell r="R3579">
            <v>857</v>
          </cell>
        </row>
        <row r="3580">
          <cell r="F3580" t="str">
            <v>HGC-Lib-26084818</v>
          </cell>
          <cell r="G3580" t="str">
            <v>R26070061</v>
          </cell>
          <cell r="H3580">
            <v>5</v>
          </cell>
          <cell r="I3580">
            <v>0</v>
          </cell>
          <cell r="J3580" t="str">
            <v>有参转录组（RNA-seq）</v>
          </cell>
          <cell r="K3580" t="str">
            <v>吴姜</v>
          </cell>
          <cell r="L3580">
            <v>36.73</v>
          </cell>
        </row>
        <row r="3580">
          <cell r="O3580" t="str">
            <v>26.7.7-ZM_B4</v>
          </cell>
          <cell r="P3580" t="e">
            <v>#DIV/0!</v>
          </cell>
          <cell r="Q3580">
            <v>20</v>
          </cell>
          <cell r="R3580">
            <v>734.6</v>
          </cell>
        </row>
        <row r="3581">
          <cell r="F3581" t="str">
            <v>HGC-Lib-26084819</v>
          </cell>
          <cell r="G3581" t="str">
            <v>R26070062</v>
          </cell>
          <cell r="H3581">
            <v>5</v>
          </cell>
          <cell r="I3581">
            <v>0</v>
          </cell>
          <cell r="J3581" t="str">
            <v>有参转录组（RNA-seq）</v>
          </cell>
          <cell r="K3581" t="str">
            <v>吴姜</v>
          </cell>
          <cell r="L3581">
            <v>35.5</v>
          </cell>
        </row>
        <row r="3581">
          <cell r="O3581" t="str">
            <v>26.7.7-ZM_B5</v>
          </cell>
          <cell r="P3581" t="e">
            <v>#DIV/0!</v>
          </cell>
          <cell r="Q3581">
            <v>20</v>
          </cell>
          <cell r="R3581">
            <v>710</v>
          </cell>
        </row>
        <row r="3582">
          <cell r="F3582" t="str">
            <v>HGC-Lib-26084820</v>
          </cell>
          <cell r="G3582" t="str">
            <v>R26070063</v>
          </cell>
          <cell r="H3582">
            <v>5</v>
          </cell>
          <cell r="I3582">
            <v>0</v>
          </cell>
          <cell r="J3582" t="str">
            <v>有参转录组（RNA-seq）</v>
          </cell>
          <cell r="K3582" t="str">
            <v>吴姜</v>
          </cell>
          <cell r="L3582">
            <v>35.81</v>
          </cell>
        </row>
        <row r="3582">
          <cell r="O3582" t="str">
            <v>26.7.7-ZM_B6</v>
          </cell>
          <cell r="P3582" t="e">
            <v>#DIV/0!</v>
          </cell>
          <cell r="Q3582">
            <v>20</v>
          </cell>
          <cell r="R3582">
            <v>716.2</v>
          </cell>
        </row>
        <row r="3583">
          <cell r="F3583" t="str">
            <v>HGC-Lib-26084821</v>
          </cell>
          <cell r="G3583" t="str">
            <v>R26070064</v>
          </cell>
          <cell r="H3583">
            <v>5</v>
          </cell>
          <cell r="I3583">
            <v>0</v>
          </cell>
          <cell r="J3583" t="str">
            <v>有参转录组（RNA-seq）</v>
          </cell>
          <cell r="K3583" t="str">
            <v>吴姜</v>
          </cell>
          <cell r="L3583">
            <v>54.03</v>
          </cell>
        </row>
        <row r="3583">
          <cell r="O3583" t="str">
            <v>26.7.7-ZM_B7</v>
          </cell>
          <cell r="P3583" t="e">
            <v>#DIV/0!</v>
          </cell>
          <cell r="Q3583">
            <v>20</v>
          </cell>
          <cell r="R3583">
            <v>1080.6</v>
          </cell>
        </row>
        <row r="3584">
          <cell r="F3584" t="str">
            <v>HGC-Lib-26084822</v>
          </cell>
          <cell r="G3584" t="str">
            <v>R26070065</v>
          </cell>
          <cell r="H3584">
            <v>5</v>
          </cell>
          <cell r="I3584">
            <v>0</v>
          </cell>
          <cell r="J3584" t="str">
            <v>有参转录组（RNA-seq）</v>
          </cell>
          <cell r="K3584" t="str">
            <v>吴姜</v>
          </cell>
          <cell r="L3584">
            <v>40.42</v>
          </cell>
        </row>
        <row r="3584">
          <cell r="O3584" t="str">
            <v>26.7.7-ZM_B8</v>
          </cell>
          <cell r="P3584" t="e">
            <v>#DIV/0!</v>
          </cell>
          <cell r="Q3584">
            <v>20</v>
          </cell>
          <cell r="R3584">
            <v>808.4</v>
          </cell>
        </row>
        <row r="3585">
          <cell r="F3585" t="str">
            <v>HGC-Lib-26084823</v>
          </cell>
          <cell r="G3585" t="str">
            <v>R26070066</v>
          </cell>
          <cell r="H3585">
            <v>5</v>
          </cell>
          <cell r="I3585">
            <v>0</v>
          </cell>
          <cell r="J3585" t="str">
            <v>有参转录组（RNA-seq）</v>
          </cell>
          <cell r="K3585" t="str">
            <v>吴姜</v>
          </cell>
          <cell r="L3585">
            <v>58.57</v>
          </cell>
        </row>
        <row r="3585">
          <cell r="O3585" t="str">
            <v>26.7.7-ZM_B9</v>
          </cell>
          <cell r="P3585" t="e">
            <v>#DIV/0!</v>
          </cell>
          <cell r="Q3585">
            <v>20</v>
          </cell>
          <cell r="R3585">
            <v>1171.4</v>
          </cell>
        </row>
        <row r="3586">
          <cell r="F3586" t="str">
            <v>HGC-Lib-26084824</v>
          </cell>
          <cell r="G3586" t="str">
            <v>R26070067</v>
          </cell>
          <cell r="H3586">
            <v>5</v>
          </cell>
          <cell r="I3586">
            <v>0</v>
          </cell>
          <cell r="J3586" t="str">
            <v>有参转录组（RNA-seq）</v>
          </cell>
          <cell r="K3586" t="str">
            <v>吴姜</v>
          </cell>
          <cell r="L3586">
            <v>52.43</v>
          </cell>
        </row>
        <row r="3586">
          <cell r="O3586" t="str">
            <v>26.7.7-ZM_B10</v>
          </cell>
          <cell r="P3586" t="e">
            <v>#DIV/0!</v>
          </cell>
          <cell r="Q3586">
            <v>20</v>
          </cell>
          <cell r="R3586">
            <v>1048.6</v>
          </cell>
        </row>
        <row r="3587">
          <cell r="F3587" t="str">
            <v>HGC-Lib-26084825</v>
          </cell>
          <cell r="G3587" t="str">
            <v>R26070068</v>
          </cell>
          <cell r="H3587">
            <v>5</v>
          </cell>
          <cell r="I3587">
            <v>0</v>
          </cell>
          <cell r="J3587" t="str">
            <v>有参转录组（RNA-seq）</v>
          </cell>
          <cell r="K3587" t="str">
            <v>吴姜</v>
          </cell>
          <cell r="L3587">
            <v>43.28</v>
          </cell>
        </row>
        <row r="3587">
          <cell r="O3587" t="str">
            <v>26.7.7-ZM_B11</v>
          </cell>
          <cell r="P3587" t="e">
            <v>#DIV/0!</v>
          </cell>
          <cell r="Q3587">
            <v>20</v>
          </cell>
          <cell r="R3587">
            <v>865.6</v>
          </cell>
        </row>
        <row r="3588">
          <cell r="F3588" t="str">
            <v>HGC-Lib-26084826</v>
          </cell>
          <cell r="G3588" t="str">
            <v>R26070069</v>
          </cell>
          <cell r="H3588">
            <v>5</v>
          </cell>
          <cell r="I3588">
            <v>0</v>
          </cell>
          <cell r="J3588" t="str">
            <v>有参转录组（RNA-seq）</v>
          </cell>
          <cell r="K3588" t="str">
            <v>吴姜</v>
          </cell>
          <cell r="L3588">
            <v>41.45</v>
          </cell>
        </row>
        <row r="3588">
          <cell r="O3588" t="str">
            <v>26.7.7-ZM_B12</v>
          </cell>
          <cell r="P3588" t="e">
            <v>#DIV/0!</v>
          </cell>
          <cell r="Q3588">
            <v>20</v>
          </cell>
          <cell r="R3588">
            <v>829</v>
          </cell>
        </row>
        <row r="3589">
          <cell r="F3589" t="str">
            <v>HGC-Lib-26084827</v>
          </cell>
          <cell r="G3589" t="str">
            <v>R26070070</v>
          </cell>
          <cell r="H3589">
            <v>5</v>
          </cell>
          <cell r="I3589">
            <v>0</v>
          </cell>
          <cell r="J3589" t="str">
            <v>有参转录组（RNA-seq）</v>
          </cell>
          <cell r="K3589" t="str">
            <v>吴姜</v>
          </cell>
          <cell r="L3589">
            <v>46.39</v>
          </cell>
        </row>
        <row r="3589">
          <cell r="O3589" t="str">
            <v>26.7.7-ZM_C1</v>
          </cell>
          <cell r="P3589" t="e">
            <v>#DIV/0!</v>
          </cell>
          <cell r="Q3589">
            <v>20</v>
          </cell>
          <cell r="R3589">
            <v>927.8</v>
          </cell>
        </row>
        <row r="3590">
          <cell r="F3590" t="str">
            <v>HGC-Lib-26084828</v>
          </cell>
          <cell r="G3590" t="str">
            <v>R26070071</v>
          </cell>
          <cell r="H3590">
            <v>5</v>
          </cell>
          <cell r="I3590">
            <v>0</v>
          </cell>
          <cell r="J3590" t="str">
            <v>有参转录组（RNA-seq）</v>
          </cell>
          <cell r="K3590" t="str">
            <v>吴姜</v>
          </cell>
          <cell r="L3590">
            <v>45.65</v>
          </cell>
        </row>
        <row r="3590">
          <cell r="O3590" t="str">
            <v>26.7.7-ZM_C2</v>
          </cell>
          <cell r="P3590" t="e">
            <v>#DIV/0!</v>
          </cell>
          <cell r="Q3590">
            <v>20</v>
          </cell>
          <cell r="R3590">
            <v>913</v>
          </cell>
        </row>
        <row r="3591">
          <cell r="F3591" t="str">
            <v>HGC-Lib-26084829</v>
          </cell>
          <cell r="G3591" t="str">
            <v>R26070072</v>
          </cell>
          <cell r="H3591">
            <v>5</v>
          </cell>
          <cell r="I3591">
            <v>0</v>
          </cell>
          <cell r="J3591" t="str">
            <v>有参转录组（RNA-seq）</v>
          </cell>
          <cell r="K3591" t="str">
            <v>吴姜</v>
          </cell>
          <cell r="L3591">
            <v>57.44</v>
          </cell>
        </row>
        <row r="3591">
          <cell r="O3591" t="str">
            <v>26.7.7-ZM_C3</v>
          </cell>
          <cell r="P3591" t="e">
            <v>#DIV/0!</v>
          </cell>
          <cell r="Q3591">
            <v>20</v>
          </cell>
          <cell r="R3591">
            <v>1148.8</v>
          </cell>
        </row>
        <row r="3592">
          <cell r="F3592" t="str">
            <v>HGC-Lib-26084830</v>
          </cell>
          <cell r="G3592" t="str">
            <v>R26070073</v>
          </cell>
          <cell r="H3592">
            <v>5</v>
          </cell>
          <cell r="I3592">
            <v>0</v>
          </cell>
          <cell r="J3592" t="str">
            <v>有参转录组（RNA-seq）</v>
          </cell>
          <cell r="K3592" t="str">
            <v>吴姜</v>
          </cell>
          <cell r="L3592">
            <v>51.46</v>
          </cell>
        </row>
        <row r="3592">
          <cell r="O3592" t="str">
            <v>26.7.7-ZM_C4</v>
          </cell>
          <cell r="P3592" t="e">
            <v>#DIV/0!</v>
          </cell>
          <cell r="Q3592">
            <v>20</v>
          </cell>
          <cell r="R3592">
            <v>1029.2</v>
          </cell>
        </row>
        <row r="3593">
          <cell r="F3593" t="str">
            <v>HGC-Lib-26084831</v>
          </cell>
          <cell r="G3593" t="str">
            <v>R26070074</v>
          </cell>
          <cell r="H3593">
            <v>5</v>
          </cell>
          <cell r="I3593">
            <v>0</v>
          </cell>
          <cell r="J3593" t="str">
            <v>有参转录组（RNA-seq）</v>
          </cell>
          <cell r="K3593" t="str">
            <v>吴姜</v>
          </cell>
          <cell r="L3593">
            <v>50</v>
          </cell>
        </row>
        <row r="3593">
          <cell r="O3593" t="str">
            <v>26.7.7-ZM_C5</v>
          </cell>
          <cell r="P3593" t="e">
            <v>#DIV/0!</v>
          </cell>
          <cell r="Q3593">
            <v>20</v>
          </cell>
          <cell r="R3593">
            <v>1000</v>
          </cell>
        </row>
        <row r="3594">
          <cell r="F3594" t="str">
            <v>HGC-Lib-26084832</v>
          </cell>
          <cell r="G3594" t="str">
            <v>R26070075</v>
          </cell>
          <cell r="H3594">
            <v>5</v>
          </cell>
          <cell r="I3594">
            <v>0</v>
          </cell>
          <cell r="J3594" t="str">
            <v>有参转录组（RNA-seq）</v>
          </cell>
          <cell r="K3594" t="str">
            <v>吴姜</v>
          </cell>
          <cell r="L3594">
            <v>38.78</v>
          </cell>
        </row>
        <row r="3594">
          <cell r="O3594" t="str">
            <v>26.7.7-ZM_C6</v>
          </cell>
          <cell r="P3594" t="e">
            <v>#DIV/0!</v>
          </cell>
          <cell r="Q3594">
            <v>20</v>
          </cell>
          <cell r="R3594">
            <v>775.6</v>
          </cell>
        </row>
        <row r="3595">
          <cell r="F3595" t="str">
            <v>HGC-Lib-26084833</v>
          </cell>
          <cell r="G3595" t="str">
            <v>R26070076</v>
          </cell>
          <cell r="H3595">
            <v>5</v>
          </cell>
          <cell r="I3595">
            <v>0</v>
          </cell>
          <cell r="J3595" t="str">
            <v>有参转录组（RNA-seq）</v>
          </cell>
          <cell r="K3595" t="str">
            <v>吴姜</v>
          </cell>
          <cell r="L3595">
            <v>41.99</v>
          </cell>
        </row>
        <row r="3595">
          <cell r="O3595" t="str">
            <v>26.7.7-ZM_C7</v>
          </cell>
          <cell r="P3595" t="e">
            <v>#DIV/0!</v>
          </cell>
          <cell r="Q3595">
            <v>20</v>
          </cell>
          <cell r="R3595">
            <v>839.8</v>
          </cell>
        </row>
        <row r="3596">
          <cell r="F3596" t="str">
            <v>HGC-Lib-26084834</v>
          </cell>
          <cell r="G3596" t="str">
            <v>R26070077</v>
          </cell>
          <cell r="H3596">
            <v>5</v>
          </cell>
          <cell r="I3596">
            <v>0</v>
          </cell>
          <cell r="J3596" t="str">
            <v>有参转录组（RNA-seq）</v>
          </cell>
          <cell r="K3596" t="str">
            <v>吴姜</v>
          </cell>
          <cell r="L3596">
            <v>37.3</v>
          </cell>
        </row>
        <row r="3596">
          <cell r="O3596" t="str">
            <v>26.7.7-ZM_C8</v>
          </cell>
          <cell r="P3596" t="e">
            <v>#DIV/0!</v>
          </cell>
          <cell r="Q3596">
            <v>20</v>
          </cell>
          <cell r="R3596">
            <v>746</v>
          </cell>
        </row>
        <row r="3597">
          <cell r="F3597" t="str">
            <v>HGC-Lib-26084835</v>
          </cell>
          <cell r="G3597" t="str">
            <v>R26070078</v>
          </cell>
          <cell r="H3597">
            <v>5</v>
          </cell>
          <cell r="I3597">
            <v>0</v>
          </cell>
          <cell r="J3597" t="str">
            <v>有参转录组（RNA-seq）</v>
          </cell>
          <cell r="K3597" t="str">
            <v>吴姜</v>
          </cell>
          <cell r="L3597">
            <v>19.21</v>
          </cell>
        </row>
        <row r="3597">
          <cell r="O3597" t="str">
            <v>26.7.7-ZM_C9</v>
          </cell>
          <cell r="P3597" t="e">
            <v>#DIV/0!</v>
          </cell>
          <cell r="Q3597">
            <v>20</v>
          </cell>
          <cell r="R3597">
            <v>384.2</v>
          </cell>
        </row>
        <row r="3598">
          <cell r="F3598" t="str">
            <v>HGC-Lib-26084836</v>
          </cell>
          <cell r="G3598" t="str">
            <v>R26070079</v>
          </cell>
          <cell r="H3598">
            <v>5</v>
          </cell>
          <cell r="I3598">
            <v>0</v>
          </cell>
          <cell r="J3598" t="str">
            <v>有参转录组（RNA-seq）</v>
          </cell>
          <cell r="K3598" t="str">
            <v>吴姜</v>
          </cell>
          <cell r="L3598">
            <v>27.82</v>
          </cell>
        </row>
        <row r="3598">
          <cell r="O3598" t="str">
            <v>26.7.7-ZM_C10</v>
          </cell>
          <cell r="P3598" t="e">
            <v>#DIV/0!</v>
          </cell>
          <cell r="Q3598">
            <v>20</v>
          </cell>
          <cell r="R3598">
            <v>556.4</v>
          </cell>
        </row>
        <row r="3599">
          <cell r="F3599" t="str">
            <v>HGC-Lib-26084837</v>
          </cell>
          <cell r="G3599" t="str">
            <v>R26070080</v>
          </cell>
          <cell r="H3599">
            <v>5</v>
          </cell>
          <cell r="I3599">
            <v>0</v>
          </cell>
          <cell r="J3599" t="str">
            <v>有参转录组（RNA-seq）</v>
          </cell>
          <cell r="K3599" t="str">
            <v>吴姜</v>
          </cell>
          <cell r="L3599">
            <v>42.7</v>
          </cell>
        </row>
        <row r="3599">
          <cell r="O3599" t="str">
            <v>26.7.7-ZM_C11</v>
          </cell>
          <cell r="P3599" t="e">
            <v>#DIV/0!</v>
          </cell>
          <cell r="Q3599">
            <v>20</v>
          </cell>
          <cell r="R3599">
            <v>854</v>
          </cell>
        </row>
        <row r="3600">
          <cell r="F3600" t="str">
            <v>HGC-Lib-26084838</v>
          </cell>
          <cell r="G3600" t="str">
            <v>R26070081</v>
          </cell>
          <cell r="H3600">
            <v>5</v>
          </cell>
          <cell r="I3600">
            <v>0</v>
          </cell>
          <cell r="J3600" t="str">
            <v>有参转录组（RNA-seq）</v>
          </cell>
          <cell r="K3600" t="str">
            <v>吴姜</v>
          </cell>
          <cell r="L3600">
            <v>31.43</v>
          </cell>
        </row>
        <row r="3600">
          <cell r="O3600" t="str">
            <v>26.7.7-ZM_C12</v>
          </cell>
          <cell r="P3600" t="e">
            <v>#DIV/0!</v>
          </cell>
          <cell r="Q3600">
            <v>20</v>
          </cell>
          <cell r="R3600">
            <v>628.6</v>
          </cell>
        </row>
        <row r="3601">
          <cell r="F3601" t="str">
            <v>HGC-Lib-26084839</v>
          </cell>
          <cell r="G3601" t="str">
            <v>R26070082</v>
          </cell>
          <cell r="H3601">
            <v>5</v>
          </cell>
          <cell r="I3601">
            <v>0</v>
          </cell>
          <cell r="J3601" t="str">
            <v>有参转录组（RNA-seq）</v>
          </cell>
          <cell r="K3601" t="str">
            <v>吴姜</v>
          </cell>
          <cell r="L3601">
            <v>24.11</v>
          </cell>
        </row>
        <row r="3601">
          <cell r="O3601" t="str">
            <v>26.7.7-ZM_D1</v>
          </cell>
          <cell r="P3601" t="e">
            <v>#DIV/0!</v>
          </cell>
          <cell r="Q3601">
            <v>20</v>
          </cell>
          <cell r="R3601">
            <v>482.2</v>
          </cell>
        </row>
        <row r="3602">
          <cell r="F3602" t="str">
            <v>HGC-Lib-26084840</v>
          </cell>
          <cell r="G3602" t="str">
            <v>R26070083</v>
          </cell>
          <cell r="H3602">
            <v>5</v>
          </cell>
          <cell r="I3602">
            <v>0</v>
          </cell>
          <cell r="J3602" t="str">
            <v>有参转录组（RNA-seq）</v>
          </cell>
          <cell r="K3602" t="str">
            <v>吴姜</v>
          </cell>
          <cell r="L3602">
            <v>14.8</v>
          </cell>
        </row>
        <row r="3602">
          <cell r="O3602" t="str">
            <v>26.7.7-ZM_D2</v>
          </cell>
          <cell r="P3602" t="e">
            <v>#DIV/0!</v>
          </cell>
          <cell r="Q3602">
            <v>20</v>
          </cell>
          <cell r="R3602">
            <v>296</v>
          </cell>
        </row>
        <row r="3603">
          <cell r="F3603" t="str">
            <v>HGC-Lib-26084841</v>
          </cell>
          <cell r="G3603" t="str">
            <v>R26070084</v>
          </cell>
          <cell r="H3603">
            <v>5</v>
          </cell>
          <cell r="I3603">
            <v>0</v>
          </cell>
          <cell r="J3603" t="str">
            <v>有参转录组（RNA-seq）</v>
          </cell>
          <cell r="K3603" t="str">
            <v>吴姜</v>
          </cell>
          <cell r="L3603">
            <v>18.5</v>
          </cell>
        </row>
        <row r="3603">
          <cell r="O3603" t="str">
            <v>26.7.7-ZM_D3</v>
          </cell>
          <cell r="P3603" t="e">
            <v>#DIV/0!</v>
          </cell>
          <cell r="Q3603">
            <v>20</v>
          </cell>
          <cell r="R3603">
            <v>370</v>
          </cell>
        </row>
        <row r="3604">
          <cell r="F3604" t="str">
            <v>HGC-Lib-26084842</v>
          </cell>
          <cell r="G3604" t="str">
            <v>R26070085</v>
          </cell>
          <cell r="H3604">
            <v>5</v>
          </cell>
          <cell r="I3604">
            <v>0</v>
          </cell>
          <cell r="J3604" t="str">
            <v>有参转录组（RNA-seq）</v>
          </cell>
          <cell r="K3604" t="str">
            <v>吴姜</v>
          </cell>
          <cell r="L3604">
            <v>55.46</v>
          </cell>
        </row>
        <row r="3604">
          <cell r="O3604" t="str">
            <v>26.7.7-ZM_D4</v>
          </cell>
          <cell r="P3604" t="e">
            <v>#DIV/0!</v>
          </cell>
          <cell r="Q3604">
            <v>20</v>
          </cell>
          <cell r="R3604">
            <v>1109.2</v>
          </cell>
        </row>
        <row r="3605">
          <cell r="F3605" t="str">
            <v>HGC-Lib-26084843</v>
          </cell>
          <cell r="G3605" t="str">
            <v>R26070086</v>
          </cell>
          <cell r="H3605">
            <v>5</v>
          </cell>
          <cell r="I3605">
            <v>0</v>
          </cell>
          <cell r="J3605" t="str">
            <v>有参转录组（RNA-seq）</v>
          </cell>
          <cell r="K3605" t="str">
            <v>吴姜</v>
          </cell>
          <cell r="L3605">
            <v>23.95</v>
          </cell>
        </row>
        <row r="3605">
          <cell r="O3605" t="str">
            <v>26.7.7-ZM_D5</v>
          </cell>
          <cell r="P3605" t="e">
            <v>#DIV/0!</v>
          </cell>
          <cell r="Q3605">
            <v>20</v>
          </cell>
          <cell r="R3605">
            <v>479</v>
          </cell>
        </row>
        <row r="3606">
          <cell r="F3606" t="str">
            <v>HGC-Lib-26084844</v>
          </cell>
          <cell r="G3606" t="str">
            <v>R26070087</v>
          </cell>
          <cell r="H3606">
            <v>5</v>
          </cell>
          <cell r="I3606">
            <v>0</v>
          </cell>
          <cell r="J3606" t="str">
            <v>有参转录组（RNA-seq）</v>
          </cell>
          <cell r="K3606" t="str">
            <v>吴姜</v>
          </cell>
          <cell r="L3606">
            <v>43.77</v>
          </cell>
        </row>
        <row r="3606">
          <cell r="O3606" t="str">
            <v>26.7.7-ZM_D6</v>
          </cell>
          <cell r="P3606" t="e">
            <v>#DIV/0!</v>
          </cell>
          <cell r="Q3606">
            <v>20</v>
          </cell>
          <cell r="R3606">
            <v>875.4</v>
          </cell>
        </row>
        <row r="3607">
          <cell r="F3607" t="str">
            <v>HGC-Lib-26084845</v>
          </cell>
          <cell r="G3607" t="str">
            <v>R26070088</v>
          </cell>
          <cell r="H3607">
            <v>5</v>
          </cell>
          <cell r="I3607">
            <v>0</v>
          </cell>
          <cell r="J3607" t="str">
            <v>有参转录组（RNA-seq）</v>
          </cell>
          <cell r="K3607" t="str">
            <v>吴姜</v>
          </cell>
          <cell r="L3607">
            <v>12.87</v>
          </cell>
        </row>
        <row r="3607">
          <cell r="O3607" t="str">
            <v>26.7.7-ZM_D7</v>
          </cell>
          <cell r="P3607" t="e">
            <v>#DIV/0!</v>
          </cell>
          <cell r="Q3607">
            <v>20</v>
          </cell>
          <cell r="R3607">
            <v>257.4</v>
          </cell>
        </row>
        <row r="3608">
          <cell r="F3608" t="str">
            <v>HGC-Lib-26084846</v>
          </cell>
          <cell r="G3608" t="str">
            <v>R26070089</v>
          </cell>
          <cell r="H3608">
            <v>5</v>
          </cell>
          <cell r="I3608">
            <v>0</v>
          </cell>
          <cell r="J3608" t="str">
            <v>有参转录组（RNA-seq）</v>
          </cell>
          <cell r="K3608" t="str">
            <v>吴姜</v>
          </cell>
          <cell r="L3608">
            <v>27.02</v>
          </cell>
        </row>
        <row r="3608">
          <cell r="O3608" t="str">
            <v>26.7.7-ZM_D8</v>
          </cell>
          <cell r="P3608" t="e">
            <v>#DIV/0!</v>
          </cell>
          <cell r="Q3608">
            <v>20</v>
          </cell>
          <cell r="R3608">
            <v>540.4</v>
          </cell>
        </row>
        <row r="3609">
          <cell r="F3609" t="str">
            <v>HGC-Lib-26084847</v>
          </cell>
          <cell r="G3609" t="str">
            <v>R26070090</v>
          </cell>
          <cell r="H3609">
            <v>5</v>
          </cell>
          <cell r="I3609">
            <v>0</v>
          </cell>
          <cell r="J3609" t="str">
            <v>有参转录组（RNA-seq）</v>
          </cell>
          <cell r="K3609" t="str">
            <v>吴姜</v>
          </cell>
          <cell r="L3609">
            <v>23.8</v>
          </cell>
        </row>
        <row r="3609">
          <cell r="O3609" t="str">
            <v>26.7.7-ZM_D9</v>
          </cell>
          <cell r="P3609" t="e">
            <v>#DIV/0!</v>
          </cell>
          <cell r="Q3609">
            <v>20</v>
          </cell>
          <cell r="R3609">
            <v>476</v>
          </cell>
        </row>
        <row r="3610">
          <cell r="F3610" t="str">
            <v>HGC-Lib-26084848</v>
          </cell>
          <cell r="G3610" t="str">
            <v>R26070091</v>
          </cell>
          <cell r="H3610">
            <v>5</v>
          </cell>
          <cell r="I3610">
            <v>0</v>
          </cell>
          <cell r="J3610" t="str">
            <v>有参转录组（RNA-seq）</v>
          </cell>
          <cell r="K3610" t="str">
            <v>吴姜</v>
          </cell>
          <cell r="L3610">
            <v>63.98</v>
          </cell>
        </row>
        <row r="3610">
          <cell r="O3610" t="str">
            <v>26.7.7-ZM_D10</v>
          </cell>
          <cell r="P3610" t="e">
            <v>#DIV/0!</v>
          </cell>
          <cell r="Q3610">
            <v>20</v>
          </cell>
          <cell r="R3610">
            <v>1279.6</v>
          </cell>
        </row>
        <row r="3611">
          <cell r="F3611" t="str">
            <v>HGC-Lib-26084849</v>
          </cell>
          <cell r="G3611" t="str">
            <v>R26070092</v>
          </cell>
          <cell r="H3611">
            <v>5</v>
          </cell>
          <cell r="I3611">
            <v>0</v>
          </cell>
          <cell r="J3611" t="str">
            <v>有参转录组（RNA-seq）</v>
          </cell>
          <cell r="K3611" t="str">
            <v>吴姜</v>
          </cell>
          <cell r="L3611">
            <v>30.16</v>
          </cell>
        </row>
        <row r="3611">
          <cell r="O3611" t="str">
            <v>26.7.7-ZM_D11</v>
          </cell>
          <cell r="P3611" t="e">
            <v>#DIV/0!</v>
          </cell>
          <cell r="Q3611">
            <v>20</v>
          </cell>
          <cell r="R3611">
            <v>603.2</v>
          </cell>
        </row>
        <row r="3612">
          <cell r="F3612" t="str">
            <v>HGC-Lib-26084850</v>
          </cell>
          <cell r="G3612" t="str">
            <v>R26070093</v>
          </cell>
          <cell r="H3612">
            <v>5</v>
          </cell>
          <cell r="I3612">
            <v>0</v>
          </cell>
          <cell r="J3612" t="str">
            <v>有参转录组（RNA-seq）</v>
          </cell>
          <cell r="K3612" t="str">
            <v>吴姜</v>
          </cell>
          <cell r="L3612">
            <v>28.77</v>
          </cell>
        </row>
        <row r="3612">
          <cell r="O3612" t="str">
            <v>26.7.7-ZM_D12</v>
          </cell>
          <cell r="P3612" t="e">
            <v>#DIV/0!</v>
          </cell>
          <cell r="Q3612">
            <v>20</v>
          </cell>
          <cell r="R3612">
            <v>575.4</v>
          </cell>
        </row>
        <row r="3613">
          <cell r="F3613" t="str">
            <v>HGC-Lib-26084851</v>
          </cell>
          <cell r="G3613" t="str">
            <v>R26070094</v>
          </cell>
          <cell r="H3613">
            <v>5</v>
          </cell>
          <cell r="I3613">
            <v>0</v>
          </cell>
          <cell r="J3613" t="str">
            <v>有参转录组（RNA-seq）</v>
          </cell>
          <cell r="K3613" t="str">
            <v>吴姜</v>
          </cell>
          <cell r="L3613">
            <v>32.48</v>
          </cell>
        </row>
        <row r="3613">
          <cell r="O3613" t="str">
            <v>26.7.7-ZM_E1</v>
          </cell>
          <cell r="P3613" t="e">
            <v>#DIV/0!</v>
          </cell>
          <cell r="Q3613">
            <v>20</v>
          </cell>
          <cell r="R3613">
            <v>649.6</v>
          </cell>
        </row>
        <row r="3614">
          <cell r="F3614" t="str">
            <v>HGC-Lib-26084852</v>
          </cell>
          <cell r="G3614" t="str">
            <v>R26070095</v>
          </cell>
          <cell r="H3614">
            <v>5</v>
          </cell>
          <cell r="I3614">
            <v>0</v>
          </cell>
          <cell r="J3614" t="str">
            <v>有参转录组（RNA-seq）</v>
          </cell>
          <cell r="K3614" t="str">
            <v>吴姜</v>
          </cell>
          <cell r="L3614">
            <v>33.56</v>
          </cell>
        </row>
        <row r="3614">
          <cell r="O3614" t="str">
            <v>26.7.7-ZM_E2</v>
          </cell>
          <cell r="P3614" t="e">
            <v>#DIV/0!</v>
          </cell>
          <cell r="Q3614">
            <v>20</v>
          </cell>
          <cell r="R3614">
            <v>671.2</v>
          </cell>
        </row>
        <row r="3615">
          <cell r="F3615" t="str">
            <v>HGC-Lib-26084853</v>
          </cell>
          <cell r="G3615" t="str">
            <v>R26070096</v>
          </cell>
          <cell r="H3615">
            <v>5</v>
          </cell>
          <cell r="I3615">
            <v>0</v>
          </cell>
          <cell r="J3615" t="str">
            <v>有参转录组（RNA-seq）</v>
          </cell>
          <cell r="K3615" t="str">
            <v>吴姜</v>
          </cell>
          <cell r="L3615">
            <v>37.96</v>
          </cell>
        </row>
        <row r="3615">
          <cell r="O3615" t="str">
            <v>26.7.7-ZM_E3</v>
          </cell>
          <cell r="P3615" t="e">
            <v>#DIV/0!</v>
          </cell>
          <cell r="Q3615">
            <v>20</v>
          </cell>
          <cell r="R3615">
            <v>759.2</v>
          </cell>
        </row>
        <row r="3616">
          <cell r="F3616" t="str">
            <v>HGC-Lib-26084854</v>
          </cell>
          <cell r="G3616" t="str">
            <v>R26070097</v>
          </cell>
          <cell r="H3616">
            <v>5</v>
          </cell>
          <cell r="I3616">
            <v>0</v>
          </cell>
          <cell r="J3616" t="str">
            <v>有参转录组（RNA-seq）</v>
          </cell>
          <cell r="K3616" t="str">
            <v>吴姜</v>
          </cell>
          <cell r="L3616">
            <v>27</v>
          </cell>
        </row>
        <row r="3616">
          <cell r="O3616" t="str">
            <v>26.7.7-ZM_E4</v>
          </cell>
          <cell r="P3616" t="e">
            <v>#DIV/0!</v>
          </cell>
          <cell r="Q3616">
            <v>20</v>
          </cell>
          <cell r="R3616">
            <v>540</v>
          </cell>
        </row>
        <row r="3617">
          <cell r="F3617" t="str">
            <v>HGC-Lib-26084855</v>
          </cell>
          <cell r="G3617" t="str">
            <v>R26070098</v>
          </cell>
          <cell r="H3617">
            <v>5</v>
          </cell>
          <cell r="I3617">
            <v>0</v>
          </cell>
          <cell r="J3617" t="str">
            <v>有参转录组（RNA-seq）</v>
          </cell>
          <cell r="K3617" t="str">
            <v>吴姜</v>
          </cell>
          <cell r="L3617">
            <v>36.18</v>
          </cell>
        </row>
        <row r="3617">
          <cell r="O3617" t="str">
            <v>26.7.7-ZM_E5</v>
          </cell>
          <cell r="P3617" t="e">
            <v>#DIV/0!</v>
          </cell>
          <cell r="Q3617">
            <v>20</v>
          </cell>
          <cell r="R3617">
            <v>723.6</v>
          </cell>
        </row>
        <row r="3618">
          <cell r="F3618" t="str">
            <v>HGC-Lib-26084856</v>
          </cell>
          <cell r="G3618" t="str">
            <v>R26070099</v>
          </cell>
          <cell r="H3618">
            <v>5</v>
          </cell>
          <cell r="I3618">
            <v>0</v>
          </cell>
          <cell r="J3618" t="str">
            <v>有参转录组（RNA-seq）</v>
          </cell>
          <cell r="K3618" t="str">
            <v>吴姜</v>
          </cell>
          <cell r="L3618">
            <v>32.69</v>
          </cell>
        </row>
        <row r="3618">
          <cell r="O3618" t="str">
            <v>26.7.7-ZM_E6</v>
          </cell>
          <cell r="P3618" t="e">
            <v>#DIV/0!</v>
          </cell>
          <cell r="Q3618">
            <v>20</v>
          </cell>
          <cell r="R3618">
            <v>653.8</v>
          </cell>
        </row>
        <row r="3619">
          <cell r="F3619" t="str">
            <v>HGC-Lib-26084857</v>
          </cell>
          <cell r="G3619" t="str">
            <v>R26070100</v>
          </cell>
          <cell r="H3619">
            <v>5</v>
          </cell>
          <cell r="I3619">
            <v>0</v>
          </cell>
          <cell r="J3619" t="str">
            <v>有参转录组（RNA-seq）</v>
          </cell>
          <cell r="K3619" t="str">
            <v>吴姜</v>
          </cell>
          <cell r="L3619">
            <v>34.5</v>
          </cell>
        </row>
        <row r="3619">
          <cell r="O3619" t="str">
            <v>26.7.7-ZM_E7</v>
          </cell>
          <cell r="P3619" t="e">
            <v>#DIV/0!</v>
          </cell>
          <cell r="Q3619">
            <v>20</v>
          </cell>
          <cell r="R3619">
            <v>690</v>
          </cell>
        </row>
        <row r="3620">
          <cell r="F3620" t="str">
            <v>HGC-Lib-26084858</v>
          </cell>
          <cell r="G3620" t="str">
            <v>R26070101</v>
          </cell>
          <cell r="H3620">
            <v>5</v>
          </cell>
          <cell r="I3620">
            <v>0</v>
          </cell>
          <cell r="J3620" t="str">
            <v>有参转录组（RNA-seq）</v>
          </cell>
          <cell r="K3620" t="str">
            <v>吴姜</v>
          </cell>
          <cell r="L3620">
            <v>50.35</v>
          </cell>
        </row>
        <row r="3620">
          <cell r="O3620" t="str">
            <v>26.7.7-ZM_E8</v>
          </cell>
          <cell r="P3620" t="e">
            <v>#DIV/0!</v>
          </cell>
          <cell r="Q3620">
            <v>20</v>
          </cell>
          <cell r="R3620">
            <v>1007</v>
          </cell>
        </row>
        <row r="3621">
          <cell r="F3621" t="str">
            <v>HGC-Lib-26084859</v>
          </cell>
          <cell r="G3621" t="str">
            <v>R26070102</v>
          </cell>
          <cell r="H3621">
            <v>5</v>
          </cell>
          <cell r="I3621">
            <v>0</v>
          </cell>
          <cell r="J3621" t="str">
            <v>有参转录组（RNA-seq）</v>
          </cell>
          <cell r="K3621" t="str">
            <v>吴姜</v>
          </cell>
          <cell r="L3621">
            <v>46.61</v>
          </cell>
        </row>
        <row r="3621">
          <cell r="O3621" t="str">
            <v>26.7.7-ZM_E9</v>
          </cell>
          <cell r="P3621" t="e">
            <v>#DIV/0!</v>
          </cell>
          <cell r="Q3621">
            <v>20</v>
          </cell>
          <cell r="R3621">
            <v>932.2</v>
          </cell>
        </row>
        <row r="3622">
          <cell r="F3622" t="str">
            <v>HGC-Lib-26084860</v>
          </cell>
          <cell r="G3622" t="str">
            <v>R26070103</v>
          </cell>
          <cell r="H3622">
            <v>5</v>
          </cell>
          <cell r="I3622">
            <v>0</v>
          </cell>
          <cell r="J3622" t="str">
            <v>有参转录组（RNA-seq）</v>
          </cell>
          <cell r="K3622" t="str">
            <v>吴姜</v>
          </cell>
          <cell r="L3622">
            <v>31.78</v>
          </cell>
        </row>
        <row r="3622">
          <cell r="O3622" t="str">
            <v>26.7.7-ZM_E10</v>
          </cell>
          <cell r="P3622" t="e">
            <v>#DIV/0!</v>
          </cell>
          <cell r="Q3622">
            <v>20</v>
          </cell>
          <cell r="R3622">
            <v>635.6</v>
          </cell>
        </row>
        <row r="3623">
          <cell r="F3623" t="str">
            <v>HGC-Lib-26084861</v>
          </cell>
          <cell r="G3623" t="str">
            <v>R26070104</v>
          </cell>
          <cell r="H3623">
            <v>5</v>
          </cell>
          <cell r="I3623">
            <v>0</v>
          </cell>
          <cell r="J3623" t="str">
            <v>有参转录组（RNA-seq）</v>
          </cell>
          <cell r="K3623" t="str">
            <v>吴姜</v>
          </cell>
          <cell r="L3623">
            <v>21.88</v>
          </cell>
        </row>
        <row r="3623">
          <cell r="O3623" t="str">
            <v>26.7.7-ZM_E11</v>
          </cell>
          <cell r="P3623" t="e">
            <v>#DIV/0!</v>
          </cell>
          <cell r="Q3623">
            <v>20</v>
          </cell>
          <cell r="R3623">
            <v>437.6</v>
          </cell>
        </row>
        <row r="3624">
          <cell r="F3624" t="str">
            <v>HGC-Lib-26084862</v>
          </cell>
          <cell r="G3624" t="str">
            <v>R26070105</v>
          </cell>
          <cell r="H3624">
            <v>5</v>
          </cell>
          <cell r="I3624">
            <v>0</v>
          </cell>
          <cell r="J3624" t="str">
            <v>有参转录组（RNA-seq）</v>
          </cell>
          <cell r="K3624" t="str">
            <v>吴姜</v>
          </cell>
          <cell r="L3624">
            <v>19.2</v>
          </cell>
        </row>
        <row r="3624">
          <cell r="O3624" t="str">
            <v>26.7.7-ZM_E12</v>
          </cell>
          <cell r="P3624" t="e">
            <v>#DIV/0!</v>
          </cell>
          <cell r="Q3624">
            <v>20</v>
          </cell>
          <cell r="R3624">
            <v>384</v>
          </cell>
        </row>
        <row r="3625">
          <cell r="F3625" t="str">
            <v>HGC-Lib-26084863</v>
          </cell>
          <cell r="G3625" t="str">
            <v>R26070666</v>
          </cell>
          <cell r="H3625">
            <v>5</v>
          </cell>
          <cell r="I3625">
            <v>0</v>
          </cell>
          <cell r="J3625" t="str">
            <v>有参转录组（RNA-seq）</v>
          </cell>
          <cell r="K3625" t="str">
            <v>吴姜</v>
          </cell>
          <cell r="L3625">
            <v>36.4</v>
          </cell>
        </row>
        <row r="3625">
          <cell r="O3625" t="str">
            <v>26.7.7-ZM_F1</v>
          </cell>
          <cell r="P3625" t="e">
            <v>#DIV/0!</v>
          </cell>
          <cell r="Q3625">
            <v>20</v>
          </cell>
          <cell r="R3625">
            <v>728</v>
          </cell>
        </row>
        <row r="3626">
          <cell r="F3626" t="str">
            <v>HGC-Lib-26084864</v>
          </cell>
          <cell r="G3626" t="str">
            <v>R26070667</v>
          </cell>
          <cell r="H3626">
            <v>5</v>
          </cell>
          <cell r="I3626">
            <v>0</v>
          </cell>
          <cell r="J3626" t="str">
            <v>有参转录组（RNA-seq）</v>
          </cell>
          <cell r="K3626" t="str">
            <v>吴姜</v>
          </cell>
          <cell r="L3626">
            <v>47.4</v>
          </cell>
        </row>
        <row r="3626">
          <cell r="O3626" t="str">
            <v>26.7.7-ZM_F2</v>
          </cell>
          <cell r="P3626" t="e">
            <v>#DIV/0!</v>
          </cell>
          <cell r="Q3626">
            <v>20</v>
          </cell>
          <cell r="R3626">
            <v>948</v>
          </cell>
        </row>
        <row r="3627">
          <cell r="F3627" t="str">
            <v>HGC-Lib-26084865</v>
          </cell>
          <cell r="G3627" t="str">
            <v>R26070668</v>
          </cell>
          <cell r="H3627">
            <v>5</v>
          </cell>
          <cell r="I3627">
            <v>0</v>
          </cell>
          <cell r="J3627" t="str">
            <v>有参转录组（RNA-seq）</v>
          </cell>
          <cell r="K3627" t="str">
            <v>吴姜</v>
          </cell>
          <cell r="L3627">
            <v>46</v>
          </cell>
        </row>
        <row r="3627">
          <cell r="O3627" t="str">
            <v>26.7.7-ZM_F3</v>
          </cell>
          <cell r="P3627" t="e">
            <v>#DIV/0!</v>
          </cell>
          <cell r="Q3627">
            <v>20</v>
          </cell>
          <cell r="R3627">
            <v>920</v>
          </cell>
        </row>
        <row r="3628">
          <cell r="F3628" t="str">
            <v>HGC-Lib-26084866</v>
          </cell>
          <cell r="G3628" t="str">
            <v>R26070669</v>
          </cell>
          <cell r="H3628">
            <v>5</v>
          </cell>
          <cell r="I3628">
            <v>0</v>
          </cell>
          <cell r="J3628" t="str">
            <v>有参转录组（RNA-seq）</v>
          </cell>
          <cell r="K3628" t="str">
            <v>吴姜</v>
          </cell>
          <cell r="L3628">
            <v>46.4</v>
          </cell>
        </row>
        <row r="3628">
          <cell r="O3628" t="str">
            <v>26.7.7-ZM_F4</v>
          </cell>
          <cell r="P3628" t="e">
            <v>#DIV/0!</v>
          </cell>
          <cell r="Q3628">
            <v>20</v>
          </cell>
          <cell r="R3628">
            <v>928</v>
          </cell>
        </row>
        <row r="3629">
          <cell r="F3629" t="str">
            <v>HGC-Lib-26084867</v>
          </cell>
          <cell r="G3629" t="str">
            <v>R26070670</v>
          </cell>
          <cell r="H3629">
            <v>5</v>
          </cell>
          <cell r="I3629">
            <v>0</v>
          </cell>
          <cell r="J3629" t="str">
            <v>有参转录组（RNA-seq）</v>
          </cell>
          <cell r="K3629" t="str">
            <v>吴姜</v>
          </cell>
          <cell r="L3629">
            <v>20.6</v>
          </cell>
        </row>
        <row r="3629">
          <cell r="O3629" t="str">
            <v>26.7.7-ZM_F5</v>
          </cell>
          <cell r="P3629" t="e">
            <v>#DIV/0!</v>
          </cell>
          <cell r="Q3629">
            <v>20</v>
          </cell>
          <cell r="R3629">
            <v>412</v>
          </cell>
        </row>
        <row r="3630">
          <cell r="F3630" t="str">
            <v>HGC-Lib-26084868</v>
          </cell>
          <cell r="G3630" t="str">
            <v>R26070671</v>
          </cell>
          <cell r="H3630">
            <v>5</v>
          </cell>
          <cell r="I3630">
            <v>0</v>
          </cell>
          <cell r="J3630" t="str">
            <v>有参转录组（RNA-seq）</v>
          </cell>
          <cell r="K3630" t="str">
            <v>吴姜</v>
          </cell>
          <cell r="L3630">
            <v>32.4</v>
          </cell>
        </row>
        <row r="3630">
          <cell r="O3630" t="str">
            <v>26.7.7-ZM_F6</v>
          </cell>
          <cell r="P3630" t="e">
            <v>#DIV/0!</v>
          </cell>
          <cell r="Q3630">
            <v>20</v>
          </cell>
          <cell r="R3630">
            <v>648</v>
          </cell>
        </row>
        <row r="3631">
          <cell r="F3631" t="str">
            <v>HGC-Lib-26084869</v>
          </cell>
          <cell r="G3631" t="str">
            <v>MAS26070012</v>
          </cell>
          <cell r="H3631">
            <v>0</v>
          </cell>
          <cell r="I3631">
            <v>396</v>
          </cell>
          <cell r="J3631" t="str">
            <v>华大-C4-转录组</v>
          </cell>
          <cell r="K3631" t="str">
            <v>陈逸飞</v>
          </cell>
          <cell r="L3631">
            <v>18.89</v>
          </cell>
        </row>
        <row r="3631">
          <cell r="P3631" t="e">
            <v>#DIV/0!</v>
          </cell>
          <cell r="Q3631">
            <v>20</v>
          </cell>
          <cell r="R3631">
            <v>377.8</v>
          </cell>
        </row>
        <row r="3631">
          <cell r="U3631" t="str">
            <v>PE100</v>
          </cell>
          <cell r="V3631" t="str">
            <v>华大单barcode文库</v>
          </cell>
          <cell r="W3631" t="str">
            <v>已磷酸化</v>
          </cell>
          <cell r="X3631" t="str">
            <v>未环化</v>
          </cell>
        </row>
        <row r="3632">
          <cell r="F3632" t="str">
            <v>HGC-Lib-26084870</v>
          </cell>
          <cell r="G3632" t="str">
            <v>MAS26070012-o</v>
          </cell>
          <cell r="H3632">
            <v>0</v>
          </cell>
          <cell r="I3632">
            <v>9</v>
          </cell>
          <cell r="J3632" t="str">
            <v>华大-C4-oligo</v>
          </cell>
          <cell r="K3632" t="str">
            <v>陈逸飞</v>
          </cell>
          <cell r="L3632">
            <v>16.66</v>
          </cell>
        </row>
        <row r="3632">
          <cell r="P3632" t="e">
            <v>#DIV/0!</v>
          </cell>
          <cell r="Q3632">
            <v>20</v>
          </cell>
          <cell r="R3632">
            <v>333.2</v>
          </cell>
        </row>
        <row r="3632">
          <cell r="V3632" t="str">
            <v>华大单barcode文库</v>
          </cell>
          <cell r="W3632" t="str">
            <v>已磷酸化</v>
          </cell>
          <cell r="X3632" t="str">
            <v>未环化</v>
          </cell>
        </row>
        <row r="3633">
          <cell r="F3633" t="str">
            <v>HGC-Lib-26084871</v>
          </cell>
          <cell r="G3633" t="str">
            <v>MAS26070013</v>
          </cell>
          <cell r="H3633">
            <v>0</v>
          </cell>
          <cell r="I3633">
            <v>396</v>
          </cell>
          <cell r="J3633" t="str">
            <v>华大-C4-转录组</v>
          </cell>
          <cell r="K3633" t="str">
            <v>陈逸飞</v>
          </cell>
          <cell r="L3633">
            <v>16.54</v>
          </cell>
        </row>
        <row r="3633">
          <cell r="P3633" t="e">
            <v>#DIV/0!</v>
          </cell>
          <cell r="Q3633">
            <v>20</v>
          </cell>
          <cell r="R3633">
            <v>330.8</v>
          </cell>
        </row>
        <row r="3633">
          <cell r="V3633" t="str">
            <v>华大单barcode文库</v>
          </cell>
          <cell r="W3633" t="str">
            <v>已磷酸化</v>
          </cell>
          <cell r="X3633" t="str">
            <v>未环化</v>
          </cell>
        </row>
        <row r="3634">
          <cell r="F3634" t="str">
            <v>HGC-Lib-26084872</v>
          </cell>
          <cell r="G3634" t="str">
            <v>MAS26070013-o</v>
          </cell>
          <cell r="H3634">
            <v>0</v>
          </cell>
          <cell r="I3634">
            <v>9</v>
          </cell>
          <cell r="J3634" t="str">
            <v>华大-C4-oligo</v>
          </cell>
          <cell r="K3634" t="str">
            <v>陈逸飞</v>
          </cell>
          <cell r="L3634">
            <v>12.26</v>
          </cell>
        </row>
        <row r="3634">
          <cell r="P3634" t="e">
            <v>#DIV/0!</v>
          </cell>
          <cell r="Q3634">
            <v>20</v>
          </cell>
          <cell r="R3634">
            <v>245.2</v>
          </cell>
        </row>
        <row r="3634">
          <cell r="V3634" t="str">
            <v>华大单barcode文库</v>
          </cell>
          <cell r="W3634" t="str">
            <v>已磷酸化</v>
          </cell>
          <cell r="X3634" t="str">
            <v>未环化</v>
          </cell>
        </row>
        <row r="3635">
          <cell r="F3635" t="str">
            <v>HGC-Lib-26084873</v>
          </cell>
          <cell r="G3635" t="str">
            <v>MAS26070014</v>
          </cell>
          <cell r="H3635">
            <v>0</v>
          </cell>
          <cell r="I3635">
            <v>396</v>
          </cell>
          <cell r="J3635" t="str">
            <v>华大-C4-转录组</v>
          </cell>
          <cell r="K3635" t="str">
            <v>陈逸飞</v>
          </cell>
          <cell r="L3635">
            <v>10.53</v>
          </cell>
        </row>
        <row r="3635">
          <cell r="P3635" t="e">
            <v>#DIV/0!</v>
          </cell>
          <cell r="Q3635">
            <v>20</v>
          </cell>
          <cell r="R3635">
            <v>210.6</v>
          </cell>
        </row>
        <row r="3635">
          <cell r="V3635" t="str">
            <v>华大单barcode文库</v>
          </cell>
          <cell r="W3635" t="str">
            <v>已磷酸化</v>
          </cell>
          <cell r="X3635" t="str">
            <v>未环化</v>
          </cell>
        </row>
        <row r="3636">
          <cell r="F3636" t="str">
            <v>HGC-Lib-26084874</v>
          </cell>
          <cell r="G3636" t="str">
            <v>MAS26070014-o</v>
          </cell>
          <cell r="H3636">
            <v>0</v>
          </cell>
          <cell r="I3636">
            <v>9</v>
          </cell>
          <cell r="J3636" t="str">
            <v>华大-C4-oligo</v>
          </cell>
          <cell r="K3636" t="str">
            <v>陈逸飞</v>
          </cell>
          <cell r="L3636">
            <v>13.94</v>
          </cell>
        </row>
        <row r="3636">
          <cell r="P3636" t="e">
            <v>#DIV/0!</v>
          </cell>
          <cell r="Q3636">
            <v>20</v>
          </cell>
          <cell r="R3636">
            <v>278.8</v>
          </cell>
        </row>
        <row r="3636">
          <cell r="V3636" t="str">
            <v>华大单barcode文库</v>
          </cell>
          <cell r="W3636" t="str">
            <v>已磷酸化</v>
          </cell>
          <cell r="X3636" t="str">
            <v>未环化</v>
          </cell>
        </row>
        <row r="3637">
          <cell r="F3637" t="str">
            <v>HGC-Lib-26084875</v>
          </cell>
          <cell r="G3637" t="str">
            <v>S1</v>
          </cell>
          <cell r="H3637">
            <v>4</v>
          </cell>
          <cell r="I3637">
            <v>0</v>
          </cell>
          <cell r="J3637" t="str">
            <v>smallRNA</v>
          </cell>
          <cell r="K3637" t="str">
            <v>陈逸飞</v>
          </cell>
          <cell r="L3637">
            <v>12.54</v>
          </cell>
        </row>
        <row r="3637">
          <cell r="P3637" t="e">
            <v>#DIV/0!</v>
          </cell>
        </row>
        <row r="3637">
          <cell r="R3637">
            <v>0</v>
          </cell>
        </row>
        <row r="3638">
          <cell r="F3638" t="str">
            <v>HGC-Lib-26084876</v>
          </cell>
          <cell r="G3638" t="str">
            <v>S2</v>
          </cell>
          <cell r="H3638">
            <v>4</v>
          </cell>
          <cell r="I3638">
            <v>0</v>
          </cell>
          <cell r="J3638" t="str">
            <v>smallRNA</v>
          </cell>
          <cell r="K3638" t="str">
            <v>陈逸飞</v>
          </cell>
          <cell r="L3638">
            <v>3.28</v>
          </cell>
        </row>
        <row r="3638">
          <cell r="P3638" t="e">
            <v>#DIV/0!</v>
          </cell>
        </row>
        <row r="3638">
          <cell r="R3638">
            <v>0</v>
          </cell>
        </row>
        <row r="3639">
          <cell r="F3639" t="str">
            <v>HGC-Lib-26084877</v>
          </cell>
          <cell r="G3639" t="str">
            <v>S3</v>
          </cell>
          <cell r="H3639">
            <v>4</v>
          </cell>
          <cell r="I3639">
            <v>0</v>
          </cell>
          <cell r="J3639" t="str">
            <v>smallRNA</v>
          </cell>
          <cell r="K3639" t="str">
            <v>陈逸飞</v>
          </cell>
          <cell r="L3639">
            <v>8.8</v>
          </cell>
        </row>
        <row r="3639">
          <cell r="P3639" t="e">
            <v>#DIV/0!</v>
          </cell>
        </row>
        <row r="3639">
          <cell r="R3639">
            <v>0</v>
          </cell>
        </row>
        <row r="3640">
          <cell r="F3640" t="str">
            <v>HGC-Lib-26084878</v>
          </cell>
          <cell r="G3640" t="str">
            <v>S4</v>
          </cell>
          <cell r="H3640">
            <v>4</v>
          </cell>
          <cell r="I3640">
            <v>0</v>
          </cell>
          <cell r="J3640" t="str">
            <v>smallRNA</v>
          </cell>
          <cell r="K3640" t="str">
            <v>陈逸飞</v>
          </cell>
          <cell r="L3640">
            <v>1.7</v>
          </cell>
        </row>
        <row r="3640">
          <cell r="P3640" t="e">
            <v>#DIV/0!</v>
          </cell>
        </row>
        <row r="3640">
          <cell r="R3640">
            <v>0</v>
          </cell>
        </row>
        <row r="3641">
          <cell r="F3641" t="str">
            <v>HGC-Lib-26084879</v>
          </cell>
          <cell r="G3641" t="str">
            <v>S5</v>
          </cell>
          <cell r="H3641">
            <v>4</v>
          </cell>
          <cell r="I3641">
            <v>0</v>
          </cell>
          <cell r="J3641" t="str">
            <v>smallRNA</v>
          </cell>
          <cell r="K3641" t="str">
            <v>陈逸飞</v>
          </cell>
          <cell r="L3641">
            <v>11.03</v>
          </cell>
        </row>
        <row r="3641">
          <cell r="P3641" t="e">
            <v>#DIV/0!</v>
          </cell>
        </row>
        <row r="3641">
          <cell r="R3641">
            <v>0</v>
          </cell>
        </row>
        <row r="3642">
          <cell r="F3642" t="str">
            <v>HGC-Lib-26084880</v>
          </cell>
          <cell r="G3642" t="str">
            <v>S6</v>
          </cell>
          <cell r="H3642">
            <v>4</v>
          </cell>
          <cell r="I3642">
            <v>0</v>
          </cell>
          <cell r="J3642" t="str">
            <v>smallRNA</v>
          </cell>
          <cell r="K3642" t="str">
            <v>陈逸飞</v>
          </cell>
          <cell r="L3642">
            <v>20.79</v>
          </cell>
        </row>
        <row r="3642">
          <cell r="P3642" t="e">
            <v>#DIV/0!</v>
          </cell>
        </row>
        <row r="3642">
          <cell r="R3642">
            <v>0</v>
          </cell>
        </row>
        <row r="3643">
          <cell r="F3643" t="str">
            <v>HGC-Lib-26084881</v>
          </cell>
          <cell r="G3643" t="str">
            <v>S7</v>
          </cell>
          <cell r="H3643">
            <v>4</v>
          </cell>
          <cell r="I3643">
            <v>0</v>
          </cell>
          <cell r="J3643" t="str">
            <v>smallRNA</v>
          </cell>
          <cell r="K3643" t="str">
            <v>陈逸飞</v>
          </cell>
          <cell r="L3643">
            <v>5.04</v>
          </cell>
        </row>
        <row r="3643">
          <cell r="P3643" t="e">
            <v>#DIV/0!</v>
          </cell>
        </row>
        <row r="3643">
          <cell r="R3643">
            <v>0</v>
          </cell>
        </row>
        <row r="3644">
          <cell r="F3644" t="str">
            <v>HGC-Lib-26084882</v>
          </cell>
          <cell r="G3644" t="str">
            <v>S8</v>
          </cell>
          <cell r="H3644">
            <v>4</v>
          </cell>
          <cell r="I3644">
            <v>0</v>
          </cell>
          <cell r="J3644" t="str">
            <v>smallRNA</v>
          </cell>
          <cell r="K3644" t="str">
            <v>陈逸飞</v>
          </cell>
          <cell r="L3644">
            <v>3.28</v>
          </cell>
        </row>
        <row r="3644">
          <cell r="P3644" t="e">
            <v>#DIV/0!</v>
          </cell>
        </row>
        <row r="3644">
          <cell r="R3644">
            <v>0</v>
          </cell>
        </row>
        <row r="3645">
          <cell r="F3645" t="str">
            <v>HGC-Lib-26084883</v>
          </cell>
          <cell r="G3645" t="str">
            <v>S9</v>
          </cell>
          <cell r="H3645">
            <v>4</v>
          </cell>
          <cell r="I3645">
            <v>0</v>
          </cell>
          <cell r="J3645" t="str">
            <v>smallRNA</v>
          </cell>
          <cell r="K3645" t="str">
            <v>陈逸飞</v>
          </cell>
          <cell r="L3645">
            <v>3.05</v>
          </cell>
        </row>
        <row r="3645">
          <cell r="P3645" t="e">
            <v>#DIV/0!</v>
          </cell>
        </row>
        <row r="3645">
          <cell r="R3645">
            <v>0</v>
          </cell>
        </row>
        <row r="3646">
          <cell r="F3646" t="str">
            <v>HGC-Lib-26084884</v>
          </cell>
          <cell r="G3646" t="str">
            <v>S10</v>
          </cell>
          <cell r="H3646">
            <v>4</v>
          </cell>
          <cell r="I3646">
            <v>0</v>
          </cell>
          <cell r="J3646" t="str">
            <v>smallRNA</v>
          </cell>
          <cell r="K3646" t="str">
            <v>陈逸飞</v>
          </cell>
          <cell r="L3646">
            <v>2.27</v>
          </cell>
        </row>
        <row r="3646">
          <cell r="P3646" t="e">
            <v>#DIV/0!</v>
          </cell>
        </row>
        <row r="3646">
          <cell r="R3646">
            <v>0</v>
          </cell>
        </row>
        <row r="3647">
          <cell r="F3647" t="str">
            <v>HGC-Lib-26084885</v>
          </cell>
          <cell r="G3647" t="str">
            <v>S11</v>
          </cell>
          <cell r="H3647">
            <v>4</v>
          </cell>
          <cell r="I3647">
            <v>0</v>
          </cell>
          <cell r="J3647" t="str">
            <v>smallRNA</v>
          </cell>
          <cell r="K3647" t="str">
            <v>陈逸飞</v>
          </cell>
          <cell r="L3647">
            <v>12.47</v>
          </cell>
        </row>
        <row r="3647">
          <cell r="P3647" t="e">
            <v>#DIV/0!</v>
          </cell>
        </row>
        <row r="3647">
          <cell r="R3647">
            <v>0</v>
          </cell>
        </row>
        <row r="3648">
          <cell r="F3648" t="str">
            <v>HGC-Lib-26084886</v>
          </cell>
          <cell r="G3648" t="str">
            <v>S12</v>
          </cell>
          <cell r="H3648">
            <v>4</v>
          </cell>
          <cell r="I3648">
            <v>0</v>
          </cell>
          <cell r="J3648" t="str">
            <v>smallRNA</v>
          </cell>
          <cell r="K3648" t="str">
            <v>陈逸飞</v>
          </cell>
          <cell r="L3648">
            <v>4.67</v>
          </cell>
        </row>
        <row r="3648">
          <cell r="P3648" t="e">
            <v>#DIV/0!</v>
          </cell>
        </row>
        <row r="3648">
          <cell r="R3648">
            <v>0</v>
          </cell>
        </row>
        <row r="3649">
          <cell r="F3649" t="str">
            <v>HGC-Lib-26084887</v>
          </cell>
          <cell r="G3649" t="str">
            <v>S13</v>
          </cell>
          <cell r="H3649">
            <v>4</v>
          </cell>
          <cell r="I3649">
            <v>0</v>
          </cell>
          <cell r="J3649" t="str">
            <v>smallRNA</v>
          </cell>
          <cell r="K3649" t="str">
            <v>陈逸飞</v>
          </cell>
          <cell r="L3649">
            <v>4.71</v>
          </cell>
        </row>
        <row r="3649">
          <cell r="P3649" t="e">
            <v>#DIV/0!</v>
          </cell>
        </row>
        <row r="3649">
          <cell r="R3649">
            <v>0</v>
          </cell>
        </row>
        <row r="3650">
          <cell r="F3650" t="str">
            <v>HGC-Lib-26084888</v>
          </cell>
          <cell r="G3650" t="str">
            <v>S14</v>
          </cell>
          <cell r="H3650">
            <v>4</v>
          </cell>
          <cell r="I3650">
            <v>0</v>
          </cell>
          <cell r="J3650" t="str">
            <v>smallRNA</v>
          </cell>
          <cell r="K3650" t="str">
            <v>陈逸飞</v>
          </cell>
          <cell r="L3650">
            <v>4.32</v>
          </cell>
        </row>
        <row r="3650">
          <cell r="P3650" t="e">
            <v>#DIV/0!</v>
          </cell>
        </row>
        <row r="3650">
          <cell r="R3650">
            <v>0</v>
          </cell>
        </row>
        <row r="3651">
          <cell r="F3651" t="str">
            <v>HGC-Lib-26084889</v>
          </cell>
          <cell r="G3651" t="str">
            <v>S15</v>
          </cell>
          <cell r="H3651">
            <v>4</v>
          </cell>
          <cell r="I3651">
            <v>0</v>
          </cell>
          <cell r="J3651" t="str">
            <v>smallRNA</v>
          </cell>
          <cell r="K3651" t="str">
            <v>陈逸飞</v>
          </cell>
          <cell r="L3651">
            <v>0.91</v>
          </cell>
        </row>
        <row r="3651">
          <cell r="O3651" t="str">
            <v>已复测</v>
          </cell>
          <cell r="P3651" t="e">
            <v>#DIV/0!</v>
          </cell>
        </row>
        <row r="3651">
          <cell r="R3651">
            <v>0</v>
          </cell>
        </row>
        <row r="3652">
          <cell r="F3652" t="str">
            <v>HGC-Lib-26084890</v>
          </cell>
          <cell r="G3652" t="str">
            <v>S16</v>
          </cell>
          <cell r="H3652">
            <v>4</v>
          </cell>
          <cell r="I3652">
            <v>0</v>
          </cell>
          <cell r="J3652" t="str">
            <v>smallRNA</v>
          </cell>
          <cell r="K3652" t="str">
            <v>陈逸飞</v>
          </cell>
          <cell r="L3652">
            <v>0.78</v>
          </cell>
        </row>
        <row r="3652">
          <cell r="O3652" t="str">
            <v>已复测</v>
          </cell>
          <cell r="P3652" t="e">
            <v>#DIV/0!</v>
          </cell>
        </row>
        <row r="3652">
          <cell r="R3652">
            <v>0</v>
          </cell>
        </row>
        <row r="3653">
          <cell r="F3653" t="str">
            <v>HGC-Lib-26084891</v>
          </cell>
          <cell r="G3653" t="str">
            <v>S17</v>
          </cell>
          <cell r="H3653">
            <v>4</v>
          </cell>
          <cell r="I3653">
            <v>0</v>
          </cell>
          <cell r="J3653" t="str">
            <v>smallRNA</v>
          </cell>
          <cell r="K3653" t="str">
            <v>陈逸飞</v>
          </cell>
          <cell r="L3653">
            <v>13.73</v>
          </cell>
        </row>
        <row r="3653">
          <cell r="P3653" t="e">
            <v>#DIV/0!</v>
          </cell>
        </row>
        <row r="3653">
          <cell r="R3653">
            <v>0</v>
          </cell>
        </row>
        <row r="3654">
          <cell r="F3654" t="str">
            <v>HGC-Lib-26084892</v>
          </cell>
          <cell r="G3654" t="str">
            <v>S18</v>
          </cell>
          <cell r="H3654">
            <v>4</v>
          </cell>
          <cell r="I3654">
            <v>0</v>
          </cell>
          <cell r="J3654" t="str">
            <v>smallRNA</v>
          </cell>
          <cell r="K3654" t="str">
            <v>陈逸飞</v>
          </cell>
          <cell r="L3654">
            <v>1.44</v>
          </cell>
        </row>
        <row r="3654">
          <cell r="P3654" t="e">
            <v>#DIV/0!</v>
          </cell>
        </row>
        <row r="3654">
          <cell r="R3654">
            <v>0</v>
          </cell>
        </row>
        <row r="3655">
          <cell r="F3655" t="str">
            <v>HGC-Lib-26084893</v>
          </cell>
          <cell r="G3655" t="str">
            <v>S19</v>
          </cell>
          <cell r="H3655">
            <v>4</v>
          </cell>
          <cell r="I3655">
            <v>0</v>
          </cell>
          <cell r="J3655" t="str">
            <v>smallRNA</v>
          </cell>
          <cell r="K3655" t="str">
            <v>陈逸飞</v>
          </cell>
          <cell r="L3655">
            <v>4.19</v>
          </cell>
        </row>
        <row r="3655">
          <cell r="P3655" t="e">
            <v>#DIV/0!</v>
          </cell>
        </row>
        <row r="3655">
          <cell r="R3655">
            <v>0</v>
          </cell>
        </row>
        <row r="3656">
          <cell r="F3656" t="str">
            <v>HGC-Lib-26084894</v>
          </cell>
          <cell r="G3656" t="str">
            <v>S20</v>
          </cell>
          <cell r="H3656">
            <v>4</v>
          </cell>
          <cell r="I3656">
            <v>0</v>
          </cell>
          <cell r="J3656" t="str">
            <v>smallRNA</v>
          </cell>
          <cell r="K3656" t="str">
            <v>陈逸飞</v>
          </cell>
          <cell r="L3656">
            <v>3.2</v>
          </cell>
        </row>
        <row r="3656">
          <cell r="P3656" t="e">
            <v>#DIV/0!</v>
          </cell>
        </row>
        <row r="3656">
          <cell r="R3656">
            <v>0</v>
          </cell>
        </row>
        <row r="3657">
          <cell r="F3657" t="str">
            <v>HGC-Lib-26084895</v>
          </cell>
          <cell r="G3657" t="str">
            <v>LGTBC260704062</v>
          </cell>
          <cell r="H3657">
            <v>100</v>
          </cell>
          <cell r="I3657">
            <v>0</v>
          </cell>
          <cell r="J3657" t="str">
            <v>singleron-3'全长转录组文库</v>
          </cell>
          <cell r="K3657" t="str">
            <v>陈逸飞</v>
          </cell>
          <cell r="L3657">
            <v>28.17</v>
          </cell>
        </row>
        <row r="3657">
          <cell r="P3657" t="e">
            <v>#DIV/0!</v>
          </cell>
        </row>
        <row r="3657">
          <cell r="R3657">
            <v>0</v>
          </cell>
        </row>
        <row r="3658">
          <cell r="F3658" t="str">
            <v>HGC-Lib-26084896</v>
          </cell>
          <cell r="G3658" t="str">
            <v>LCUS260705020X2</v>
          </cell>
          <cell r="H3658">
            <v>10</v>
          </cell>
          <cell r="I3658">
            <v>0</v>
          </cell>
          <cell r="J3658" t="str">
            <v>singleron-3'全长转录组文库</v>
          </cell>
          <cell r="K3658" t="str">
            <v>陈逸飞</v>
          </cell>
          <cell r="L3658">
            <v>17.68</v>
          </cell>
        </row>
        <row r="3658">
          <cell r="P3658" t="e">
            <v>#DIV/0!</v>
          </cell>
        </row>
        <row r="3658">
          <cell r="R3658">
            <v>0</v>
          </cell>
        </row>
        <row r="3659">
          <cell r="F3659" t="str">
            <v>HGC-Lib-26084897</v>
          </cell>
          <cell r="G3659" t="str">
            <v>LCUS260705021X2</v>
          </cell>
          <cell r="H3659">
            <v>10</v>
          </cell>
          <cell r="I3659">
            <v>0</v>
          </cell>
          <cell r="J3659" t="str">
            <v>singleron-3'全长转录组文库</v>
          </cell>
          <cell r="K3659" t="str">
            <v>陈逸飞</v>
          </cell>
          <cell r="L3659">
            <v>12.17</v>
          </cell>
        </row>
        <row r="3659">
          <cell r="P3659" t="e">
            <v>#DIV/0!</v>
          </cell>
        </row>
        <row r="3659">
          <cell r="R3659">
            <v>0</v>
          </cell>
        </row>
        <row r="3660">
          <cell r="F3660" t="str">
            <v>HGC-Lib-26084898</v>
          </cell>
          <cell r="G3660" t="str">
            <v>LCUS260705022X1</v>
          </cell>
          <cell r="H3660">
            <v>10</v>
          </cell>
          <cell r="I3660">
            <v>0</v>
          </cell>
          <cell r="J3660" t="str">
            <v>singleron-3'全长转录组文库</v>
          </cell>
          <cell r="K3660" t="str">
            <v>陈逸飞</v>
          </cell>
          <cell r="L3660">
            <v>10.78</v>
          </cell>
        </row>
        <row r="3660">
          <cell r="P3660" t="e">
            <v>#DIV/0!</v>
          </cell>
        </row>
        <row r="3660">
          <cell r="R3660">
            <v>0</v>
          </cell>
        </row>
        <row r="3661">
          <cell r="F3661" t="str">
            <v>HGC-Lib-26084899</v>
          </cell>
          <cell r="G3661" t="str">
            <v>LC260704024X1</v>
          </cell>
          <cell r="H3661">
            <v>100</v>
          </cell>
          <cell r="I3661">
            <v>0</v>
          </cell>
          <cell r="J3661" t="str">
            <v>singleron-3'转录组文库</v>
          </cell>
          <cell r="K3661" t="str">
            <v>陈逸飞</v>
          </cell>
          <cell r="L3661">
            <v>22.56</v>
          </cell>
        </row>
        <row r="3661">
          <cell r="P3661" t="e">
            <v>#DIV/0!</v>
          </cell>
        </row>
        <row r="3661">
          <cell r="R3661">
            <v>0</v>
          </cell>
        </row>
        <row r="3662">
          <cell r="F3662" t="str">
            <v>HGC-Lib-26084900</v>
          </cell>
          <cell r="G3662" t="str">
            <v>LC260704025X1</v>
          </cell>
          <cell r="H3662">
            <v>100</v>
          </cell>
          <cell r="I3662">
            <v>0</v>
          </cell>
          <cell r="J3662" t="str">
            <v>singleron-3'转录组文库</v>
          </cell>
          <cell r="K3662" t="str">
            <v>陈逸飞</v>
          </cell>
          <cell r="L3662">
            <v>23.04</v>
          </cell>
        </row>
        <row r="3662">
          <cell r="P3662" t="e">
            <v>#DIV/0!</v>
          </cell>
        </row>
        <row r="3662">
          <cell r="R3662">
            <v>0</v>
          </cell>
        </row>
        <row r="3663">
          <cell r="F3663" t="str">
            <v>HGC-Lib-26084901</v>
          </cell>
          <cell r="G3663" t="str">
            <v>LC260706217</v>
          </cell>
          <cell r="H3663">
            <v>100</v>
          </cell>
          <cell r="I3663">
            <v>0</v>
          </cell>
          <cell r="J3663" t="str">
            <v>singleron-3'转录组文库</v>
          </cell>
          <cell r="K3663" t="str">
            <v>陈逸飞</v>
          </cell>
          <cell r="L3663">
            <v>19.87</v>
          </cell>
        </row>
        <row r="3663">
          <cell r="P3663" t="e">
            <v>#DIV/0!</v>
          </cell>
        </row>
        <row r="3663">
          <cell r="R3663">
            <v>0</v>
          </cell>
        </row>
        <row r="3664">
          <cell r="F3664" t="str">
            <v>HGC-Lib-26084902</v>
          </cell>
          <cell r="G3664" t="str">
            <v>LC260706219</v>
          </cell>
          <cell r="H3664">
            <v>100</v>
          </cell>
          <cell r="I3664">
            <v>0</v>
          </cell>
          <cell r="J3664" t="str">
            <v>singleron-3'转录组文库</v>
          </cell>
          <cell r="K3664" t="str">
            <v>陈逸飞</v>
          </cell>
          <cell r="L3664">
            <v>29.13</v>
          </cell>
        </row>
        <row r="3664">
          <cell r="P3664" t="e">
            <v>#DIV/0!</v>
          </cell>
        </row>
        <row r="3664">
          <cell r="R3664">
            <v>0</v>
          </cell>
        </row>
        <row r="3665">
          <cell r="F3665" t="str">
            <v>HGC-Lib-26084903</v>
          </cell>
          <cell r="G3665" t="str">
            <v>LC260706220</v>
          </cell>
          <cell r="H3665">
            <v>100</v>
          </cell>
          <cell r="I3665">
            <v>0</v>
          </cell>
          <cell r="J3665" t="str">
            <v>singleron-3'转录组文库</v>
          </cell>
          <cell r="K3665" t="str">
            <v>陈逸飞</v>
          </cell>
          <cell r="L3665">
            <v>26.29</v>
          </cell>
        </row>
        <row r="3665">
          <cell r="P3665" t="e">
            <v>#DIV/0!</v>
          </cell>
        </row>
        <row r="3665">
          <cell r="R3665">
            <v>0</v>
          </cell>
        </row>
        <row r="3666">
          <cell r="F3666" t="str">
            <v>HGC-Lib-26084904</v>
          </cell>
          <cell r="G3666" t="str">
            <v>LC260706221</v>
          </cell>
          <cell r="H3666">
            <v>100</v>
          </cell>
          <cell r="I3666">
            <v>0</v>
          </cell>
          <cell r="J3666" t="str">
            <v>singleron-3'转录组文库</v>
          </cell>
          <cell r="K3666" t="str">
            <v>陈逸飞</v>
          </cell>
          <cell r="L3666">
            <v>18.6</v>
          </cell>
        </row>
        <row r="3666">
          <cell r="P3666" t="e">
            <v>#DIV/0!</v>
          </cell>
        </row>
        <row r="3666">
          <cell r="R3666">
            <v>0</v>
          </cell>
        </row>
        <row r="3667">
          <cell r="F3667" t="str">
            <v>HGC-Lib-26084905</v>
          </cell>
          <cell r="G3667" t="str">
            <v>LC260706222</v>
          </cell>
          <cell r="H3667">
            <v>100</v>
          </cell>
          <cell r="I3667">
            <v>0</v>
          </cell>
          <cell r="J3667" t="str">
            <v>singleron-3'转录组文库</v>
          </cell>
          <cell r="K3667" t="str">
            <v>陈逸飞</v>
          </cell>
          <cell r="L3667">
            <v>24.19</v>
          </cell>
        </row>
        <row r="3667">
          <cell r="P3667" t="e">
            <v>#DIV/0!</v>
          </cell>
        </row>
        <row r="3667">
          <cell r="R3667">
            <v>0</v>
          </cell>
        </row>
        <row r="3668">
          <cell r="F3668" t="str">
            <v>HGC-Lib-26084906</v>
          </cell>
          <cell r="G3668" t="str">
            <v>LC260706223</v>
          </cell>
          <cell r="H3668">
            <v>100</v>
          </cell>
          <cell r="I3668">
            <v>0</v>
          </cell>
          <cell r="J3668" t="str">
            <v>singleron-3'转录组文库</v>
          </cell>
          <cell r="K3668" t="str">
            <v>陈逸飞</v>
          </cell>
          <cell r="L3668">
            <v>24.94</v>
          </cell>
        </row>
        <row r="3668">
          <cell r="P3668" t="e">
            <v>#DIV/0!</v>
          </cell>
        </row>
        <row r="3668">
          <cell r="R3668">
            <v>0</v>
          </cell>
        </row>
        <row r="3669">
          <cell r="F3669" t="str">
            <v>HGC-Lib-26084907</v>
          </cell>
          <cell r="G3669" t="str">
            <v>TCRLGTC260704003</v>
          </cell>
          <cell r="H3669">
            <v>12</v>
          </cell>
          <cell r="I3669">
            <v>0</v>
          </cell>
          <cell r="J3669" t="str">
            <v>singleron-单细胞TCR文库</v>
          </cell>
          <cell r="K3669" t="str">
            <v>陈逸飞</v>
          </cell>
          <cell r="L3669">
            <v>45.75</v>
          </cell>
        </row>
        <row r="3669">
          <cell r="P3669" t="e">
            <v>#DIV/0!</v>
          </cell>
        </row>
        <row r="3669">
          <cell r="R3669">
            <v>0</v>
          </cell>
        </row>
        <row r="3670">
          <cell r="F3670" t="str">
            <v>HGC-Lib-26084908</v>
          </cell>
          <cell r="G3670" t="str">
            <v>TCRLGTC260705003</v>
          </cell>
          <cell r="H3670">
            <v>10</v>
          </cell>
          <cell r="I3670">
            <v>0</v>
          </cell>
          <cell r="J3670" t="str">
            <v>singleron-单细胞TCR文库</v>
          </cell>
          <cell r="K3670" t="str">
            <v>陈逸飞</v>
          </cell>
          <cell r="L3670">
            <v>46.16</v>
          </cell>
        </row>
        <row r="3670">
          <cell r="P3670" t="e">
            <v>#DIV/0!</v>
          </cell>
        </row>
        <row r="3670">
          <cell r="R3670">
            <v>0</v>
          </cell>
        </row>
        <row r="3671">
          <cell r="F3671" t="str">
            <v>HGC-Lib-26084909</v>
          </cell>
          <cell r="G3671" t="str">
            <v>TCRLGTBC260704042</v>
          </cell>
          <cell r="H3671">
            <v>12</v>
          </cell>
          <cell r="I3671">
            <v>0</v>
          </cell>
          <cell r="J3671" t="str">
            <v>singleron-单细胞TCR文库</v>
          </cell>
          <cell r="K3671" t="str">
            <v>陈逸飞</v>
          </cell>
          <cell r="L3671">
            <v>44</v>
          </cell>
        </row>
        <row r="3671">
          <cell r="P3671" t="e">
            <v>#DIV/0!</v>
          </cell>
        </row>
        <row r="3671">
          <cell r="R3671">
            <v>0</v>
          </cell>
        </row>
        <row r="3672">
          <cell r="F3672" t="str">
            <v>HGC-Lib-26084910</v>
          </cell>
          <cell r="G3672" t="str">
            <v>TCRLGTBC260704062</v>
          </cell>
          <cell r="H3672">
            <v>12</v>
          </cell>
          <cell r="I3672">
            <v>0</v>
          </cell>
          <cell r="J3672" t="str">
            <v>singleron-单细胞TCR文库</v>
          </cell>
          <cell r="K3672" t="str">
            <v>陈逸飞</v>
          </cell>
          <cell r="L3672">
            <v>33.76</v>
          </cell>
        </row>
        <row r="3672">
          <cell r="P3672" t="e">
            <v>#DIV/0!</v>
          </cell>
        </row>
        <row r="3672">
          <cell r="R3672">
            <v>0</v>
          </cell>
        </row>
        <row r="3673">
          <cell r="F3673" t="str">
            <v>HGC-Lib-26084911</v>
          </cell>
          <cell r="G3673" t="str">
            <v>TCRLGTBC260704074</v>
          </cell>
          <cell r="H3673">
            <v>12</v>
          </cell>
          <cell r="I3673">
            <v>0</v>
          </cell>
          <cell r="J3673" t="str">
            <v>singleron-单细胞TCR文库</v>
          </cell>
          <cell r="K3673" t="str">
            <v>陈逸飞</v>
          </cell>
          <cell r="L3673">
            <v>47.61</v>
          </cell>
        </row>
        <row r="3673">
          <cell r="P3673" t="e">
            <v>#DIV/0!</v>
          </cell>
        </row>
        <row r="3673">
          <cell r="R3673">
            <v>0</v>
          </cell>
        </row>
        <row r="3674">
          <cell r="F3674" t="str">
            <v>HGC-Lib-26084912</v>
          </cell>
          <cell r="G3674" t="str">
            <v>TCRLGTBC260704075</v>
          </cell>
          <cell r="H3674">
            <v>12</v>
          </cell>
          <cell r="I3674">
            <v>0</v>
          </cell>
          <cell r="J3674" t="str">
            <v>singleron-单细胞TCR文库</v>
          </cell>
          <cell r="K3674" t="str">
            <v>陈逸飞</v>
          </cell>
          <cell r="L3674">
            <v>48.32</v>
          </cell>
        </row>
        <row r="3674">
          <cell r="P3674" t="e">
            <v>#DIV/0!</v>
          </cell>
        </row>
        <row r="3674">
          <cell r="R3674">
            <v>0</v>
          </cell>
        </row>
        <row r="3675">
          <cell r="F3675" t="str">
            <v>HGC-Lib-26084913</v>
          </cell>
          <cell r="G3675" t="str">
            <v>BCRLGTBC260704042</v>
          </cell>
          <cell r="H3675">
            <v>12</v>
          </cell>
          <cell r="I3675">
            <v>0</v>
          </cell>
          <cell r="J3675" t="str">
            <v>singleron-单细胞BCR文库</v>
          </cell>
          <cell r="K3675" t="str">
            <v>陈逸飞</v>
          </cell>
          <cell r="L3675">
            <v>37.07</v>
          </cell>
        </row>
        <row r="3675">
          <cell r="P3675" t="e">
            <v>#DIV/0!</v>
          </cell>
        </row>
        <row r="3675">
          <cell r="R3675">
            <v>0</v>
          </cell>
        </row>
        <row r="3676">
          <cell r="F3676" t="str">
            <v>HGC-Lib-26084914</v>
          </cell>
          <cell r="G3676" t="str">
            <v>BCRLGTBC260704062</v>
          </cell>
          <cell r="H3676">
            <v>12</v>
          </cell>
          <cell r="I3676">
            <v>0</v>
          </cell>
          <cell r="J3676" t="str">
            <v>singleron-单细胞BCR文库</v>
          </cell>
          <cell r="K3676" t="str">
            <v>陈逸飞</v>
          </cell>
          <cell r="L3676">
            <v>33.42</v>
          </cell>
        </row>
        <row r="3676">
          <cell r="P3676" t="e">
            <v>#DIV/0!</v>
          </cell>
        </row>
        <row r="3676">
          <cell r="R3676">
            <v>0</v>
          </cell>
        </row>
        <row r="3677">
          <cell r="F3677" t="str">
            <v>HGC-Lib-26084915</v>
          </cell>
          <cell r="G3677" t="str">
            <v>BCRLGTBC260704074</v>
          </cell>
          <cell r="H3677">
            <v>12</v>
          </cell>
          <cell r="I3677">
            <v>0</v>
          </cell>
          <cell r="J3677" t="str">
            <v>singleron-单细胞BCR文库</v>
          </cell>
          <cell r="K3677" t="str">
            <v>陈逸飞</v>
          </cell>
          <cell r="L3677">
            <v>43.91</v>
          </cell>
        </row>
        <row r="3677">
          <cell r="P3677" t="e">
            <v>#DIV/0!</v>
          </cell>
        </row>
        <row r="3677">
          <cell r="R3677">
            <v>0</v>
          </cell>
        </row>
        <row r="3678">
          <cell r="F3678" t="str">
            <v>HGC-Lib-26084916</v>
          </cell>
          <cell r="G3678" t="str">
            <v>BCRLGTBC260704075</v>
          </cell>
          <cell r="H3678">
            <v>12</v>
          </cell>
          <cell r="I3678">
            <v>0</v>
          </cell>
          <cell r="J3678" t="str">
            <v>singleron-单细胞BCR文库</v>
          </cell>
          <cell r="K3678" t="str">
            <v>陈逸飞</v>
          </cell>
          <cell r="L3678">
            <v>44.8</v>
          </cell>
        </row>
        <row r="3678">
          <cell r="P3678" t="e">
            <v>#DIV/0!</v>
          </cell>
        </row>
        <row r="3678">
          <cell r="R3678">
            <v>0</v>
          </cell>
        </row>
        <row r="3679">
          <cell r="F3679" t="str">
            <v>HGC-Lib-26084917</v>
          </cell>
          <cell r="G3679" t="str">
            <v>LC260615045CJ</v>
          </cell>
          <cell r="H3679">
            <v>10</v>
          </cell>
          <cell r="I3679">
            <v>0</v>
          </cell>
          <cell r="J3679" t="str">
            <v>singleron-3'转录组文库</v>
          </cell>
          <cell r="K3679" t="str">
            <v>陈逸飞</v>
          </cell>
          <cell r="L3679">
            <v>10.85</v>
          </cell>
        </row>
        <row r="3679">
          <cell r="P3679" t="e">
            <v>#DIV/0!</v>
          </cell>
          <cell r="Q3679">
            <v>15</v>
          </cell>
          <cell r="R3679">
            <v>162.75</v>
          </cell>
        </row>
        <row r="3679">
          <cell r="U3679" t="str">
            <v>DNBSEQ-T7-PE150包数据量</v>
          </cell>
        </row>
        <row r="3679">
          <cell r="W3679" t="str">
            <v>未磷酸化</v>
          </cell>
          <cell r="X3679" t="str">
            <v>未环化</v>
          </cell>
        </row>
        <row r="3680">
          <cell r="F3680" t="str">
            <v>HGC-Lib-26084918</v>
          </cell>
          <cell r="G3680" t="str">
            <v>LC260706008</v>
          </cell>
          <cell r="H3680">
            <v>100</v>
          </cell>
          <cell r="I3680">
            <v>0</v>
          </cell>
          <cell r="J3680" t="str">
            <v>singleron-3'转录组文库</v>
          </cell>
          <cell r="K3680" t="str">
            <v>陈逸飞</v>
          </cell>
          <cell r="L3680">
            <v>20.42</v>
          </cell>
        </row>
        <row r="3680">
          <cell r="P3680" t="e">
            <v>#DIV/0!</v>
          </cell>
          <cell r="Q3680">
            <v>15</v>
          </cell>
          <cell r="R3680">
            <v>306.3</v>
          </cell>
        </row>
        <row r="3680">
          <cell r="W3680" t="str">
            <v>未磷酸化</v>
          </cell>
          <cell r="X3680" t="str">
            <v>未环化</v>
          </cell>
        </row>
        <row r="3681">
          <cell r="F3681" t="str">
            <v>HGC-Lib-26084919</v>
          </cell>
          <cell r="G3681" t="str">
            <v>LC260706009</v>
          </cell>
          <cell r="H3681">
            <v>100</v>
          </cell>
          <cell r="I3681">
            <v>0</v>
          </cell>
          <cell r="J3681" t="str">
            <v>singleron-3'转录组文库</v>
          </cell>
          <cell r="K3681" t="str">
            <v>陈逸飞</v>
          </cell>
          <cell r="L3681">
            <v>20.62</v>
          </cell>
        </row>
        <row r="3681">
          <cell r="P3681" t="e">
            <v>#DIV/0!</v>
          </cell>
          <cell r="Q3681">
            <v>15</v>
          </cell>
          <cell r="R3681">
            <v>309.3</v>
          </cell>
        </row>
        <row r="3681">
          <cell r="W3681" t="str">
            <v>未磷酸化</v>
          </cell>
          <cell r="X3681" t="str">
            <v>未环化</v>
          </cell>
        </row>
        <row r="3682">
          <cell r="F3682" t="str">
            <v>HGC-Lib-26084920</v>
          </cell>
          <cell r="G3682" t="str">
            <v>LC260706010</v>
          </cell>
          <cell r="H3682">
            <v>100</v>
          </cell>
          <cell r="I3682">
            <v>0</v>
          </cell>
          <cell r="J3682" t="str">
            <v>singleron-3'转录组文库</v>
          </cell>
          <cell r="K3682" t="str">
            <v>陈逸飞</v>
          </cell>
          <cell r="L3682">
            <v>21.87</v>
          </cell>
        </row>
        <row r="3682">
          <cell r="P3682" t="e">
            <v>#DIV/0!</v>
          </cell>
          <cell r="Q3682">
            <v>15</v>
          </cell>
          <cell r="R3682">
            <v>328.05</v>
          </cell>
        </row>
        <row r="3682">
          <cell r="W3682" t="str">
            <v>未磷酸化</v>
          </cell>
          <cell r="X3682" t="str">
            <v>未环化</v>
          </cell>
        </row>
        <row r="3683">
          <cell r="F3683" t="str">
            <v>HGC-Lib-26084921</v>
          </cell>
          <cell r="G3683" t="str">
            <v>LC260706011</v>
          </cell>
          <cell r="H3683">
            <v>100</v>
          </cell>
          <cell r="I3683">
            <v>0</v>
          </cell>
          <cell r="J3683" t="str">
            <v>singleron-3'转录组文库</v>
          </cell>
          <cell r="K3683" t="str">
            <v>陈逸飞</v>
          </cell>
          <cell r="L3683">
            <v>26.56</v>
          </cell>
        </row>
        <row r="3683">
          <cell r="P3683" t="e">
            <v>#DIV/0!</v>
          </cell>
          <cell r="Q3683">
            <v>15</v>
          </cell>
          <cell r="R3683">
            <v>398.4</v>
          </cell>
        </row>
        <row r="3683">
          <cell r="W3683" t="str">
            <v>未磷酸化</v>
          </cell>
          <cell r="X3683" t="str">
            <v>未环化</v>
          </cell>
        </row>
        <row r="3684">
          <cell r="F3684" t="str">
            <v>HGC-Lib-26084922</v>
          </cell>
          <cell r="G3684" t="str">
            <v>LC260706012</v>
          </cell>
          <cell r="H3684">
            <v>100</v>
          </cell>
          <cell r="I3684">
            <v>0</v>
          </cell>
          <cell r="J3684" t="str">
            <v>singleron-3'转录组文库</v>
          </cell>
          <cell r="K3684" t="str">
            <v>陈逸飞</v>
          </cell>
          <cell r="L3684">
            <v>23.79</v>
          </cell>
        </row>
        <row r="3684">
          <cell r="P3684" t="e">
            <v>#DIV/0!</v>
          </cell>
          <cell r="Q3684">
            <v>15</v>
          </cell>
          <cell r="R3684">
            <v>356.85</v>
          </cell>
        </row>
        <row r="3684">
          <cell r="W3684" t="str">
            <v>未磷酸化</v>
          </cell>
          <cell r="X3684" t="str">
            <v>未环化</v>
          </cell>
        </row>
        <row r="3685">
          <cell r="F3685" t="str">
            <v>HGC-Lib-26084923</v>
          </cell>
          <cell r="G3685" t="str">
            <v>LC260706013</v>
          </cell>
          <cell r="H3685">
            <v>100</v>
          </cell>
          <cell r="I3685">
            <v>0</v>
          </cell>
          <cell r="J3685" t="str">
            <v>singleron-3'转录组文库</v>
          </cell>
          <cell r="K3685" t="str">
            <v>陈逸飞</v>
          </cell>
          <cell r="L3685">
            <v>24.56</v>
          </cell>
        </row>
        <row r="3685">
          <cell r="P3685" t="e">
            <v>#DIV/0!</v>
          </cell>
          <cell r="Q3685">
            <v>15</v>
          </cell>
          <cell r="R3685">
            <v>368.4</v>
          </cell>
        </row>
        <row r="3685">
          <cell r="W3685" t="str">
            <v>未磷酸化</v>
          </cell>
          <cell r="X3685" t="str">
            <v>未环化</v>
          </cell>
        </row>
        <row r="3686">
          <cell r="F3686" t="str">
            <v>HGC-Lib-26084924</v>
          </cell>
          <cell r="G3686" t="str">
            <v>LC260706014</v>
          </cell>
          <cell r="H3686">
            <v>100</v>
          </cell>
          <cell r="I3686">
            <v>0</v>
          </cell>
          <cell r="J3686" t="str">
            <v>singleron-3'转录组文库</v>
          </cell>
          <cell r="K3686" t="str">
            <v>陈逸飞</v>
          </cell>
          <cell r="L3686">
            <v>23.45</v>
          </cell>
        </row>
        <row r="3686">
          <cell r="P3686" t="e">
            <v>#DIV/0!</v>
          </cell>
          <cell r="Q3686">
            <v>15</v>
          </cell>
          <cell r="R3686">
            <v>351.75</v>
          </cell>
        </row>
        <row r="3686">
          <cell r="W3686" t="str">
            <v>未磷酸化</v>
          </cell>
          <cell r="X3686" t="str">
            <v>未环化</v>
          </cell>
        </row>
        <row r="3687">
          <cell r="F3687" t="str">
            <v>HGC-Lib-26084925</v>
          </cell>
          <cell r="G3687" t="str">
            <v>LC260706015</v>
          </cell>
          <cell r="H3687">
            <v>100</v>
          </cell>
          <cell r="I3687">
            <v>0</v>
          </cell>
          <cell r="J3687" t="str">
            <v>singleron-3'转录组文库</v>
          </cell>
          <cell r="K3687" t="str">
            <v>陈逸飞</v>
          </cell>
          <cell r="L3687">
            <v>16.35</v>
          </cell>
        </row>
        <row r="3687">
          <cell r="P3687" t="e">
            <v>#DIV/0!</v>
          </cell>
          <cell r="Q3687">
            <v>15</v>
          </cell>
          <cell r="R3687">
            <v>245.25</v>
          </cell>
        </row>
        <row r="3687">
          <cell r="W3687" t="str">
            <v>未磷酸化</v>
          </cell>
          <cell r="X3687" t="str">
            <v>未环化</v>
          </cell>
        </row>
        <row r="3688">
          <cell r="F3688" t="str">
            <v>HGC-Lib-26084926</v>
          </cell>
          <cell r="G3688" t="str">
            <v>LC260706016</v>
          </cell>
          <cell r="H3688">
            <v>100</v>
          </cell>
          <cell r="I3688">
            <v>0</v>
          </cell>
          <cell r="J3688" t="str">
            <v>singleron-3'转录组文库</v>
          </cell>
          <cell r="K3688" t="str">
            <v>陈逸飞</v>
          </cell>
          <cell r="L3688">
            <v>12.16</v>
          </cell>
        </row>
        <row r="3688">
          <cell r="P3688" t="e">
            <v>#DIV/0!</v>
          </cell>
          <cell r="Q3688">
            <v>15</v>
          </cell>
          <cell r="R3688">
            <v>182.4</v>
          </cell>
        </row>
        <row r="3688">
          <cell r="W3688" t="str">
            <v>未磷酸化</v>
          </cell>
          <cell r="X3688" t="str">
            <v>未环化</v>
          </cell>
        </row>
        <row r="3689">
          <cell r="F3689" t="str">
            <v>HGC-Lib-26084927</v>
          </cell>
          <cell r="G3689" t="str">
            <v>LC260706017</v>
          </cell>
          <cell r="H3689">
            <v>100</v>
          </cell>
          <cell r="I3689">
            <v>0</v>
          </cell>
          <cell r="J3689" t="str">
            <v>singleron-3'转录组文库</v>
          </cell>
          <cell r="K3689" t="str">
            <v>陈逸飞</v>
          </cell>
          <cell r="L3689">
            <v>16.09</v>
          </cell>
        </row>
        <row r="3689">
          <cell r="P3689" t="e">
            <v>#DIV/0!</v>
          </cell>
          <cell r="Q3689">
            <v>15</v>
          </cell>
          <cell r="R3689">
            <v>241.35</v>
          </cell>
        </row>
        <row r="3689">
          <cell r="W3689" t="str">
            <v>未磷酸化</v>
          </cell>
          <cell r="X3689" t="str">
            <v>未环化</v>
          </cell>
        </row>
        <row r="3690">
          <cell r="F3690" t="str">
            <v>HGC-Lib-26084928</v>
          </cell>
          <cell r="G3690" t="str">
            <v>LC260706018</v>
          </cell>
          <cell r="H3690">
            <v>100</v>
          </cell>
          <cell r="I3690">
            <v>0</v>
          </cell>
          <cell r="J3690" t="str">
            <v>singleron-3'转录组文库</v>
          </cell>
          <cell r="K3690" t="str">
            <v>陈逸飞</v>
          </cell>
          <cell r="L3690">
            <v>23.81</v>
          </cell>
        </row>
        <row r="3690">
          <cell r="P3690" t="e">
            <v>#DIV/0!</v>
          </cell>
          <cell r="Q3690">
            <v>15</v>
          </cell>
          <cell r="R3690">
            <v>357.15</v>
          </cell>
        </row>
        <row r="3690">
          <cell r="W3690" t="str">
            <v>未磷酸化</v>
          </cell>
          <cell r="X3690" t="str">
            <v>未环化</v>
          </cell>
        </row>
        <row r="3691">
          <cell r="F3691" t="str">
            <v>HGC-Lib-26084929</v>
          </cell>
          <cell r="G3691" t="str">
            <v>LC260706019</v>
          </cell>
          <cell r="H3691">
            <v>100</v>
          </cell>
          <cell r="I3691">
            <v>0</v>
          </cell>
          <cell r="J3691" t="str">
            <v>singleron-3'转录组文库</v>
          </cell>
          <cell r="K3691" t="str">
            <v>陈逸飞</v>
          </cell>
          <cell r="L3691">
            <v>23.62</v>
          </cell>
        </row>
        <row r="3691">
          <cell r="P3691" t="e">
            <v>#DIV/0!</v>
          </cell>
          <cell r="Q3691">
            <v>15</v>
          </cell>
          <cell r="R3691">
            <v>354.3</v>
          </cell>
        </row>
        <row r="3691">
          <cell r="W3691" t="str">
            <v>未磷酸化</v>
          </cell>
          <cell r="X3691" t="str">
            <v>未环化</v>
          </cell>
        </row>
        <row r="3692">
          <cell r="F3692" t="str">
            <v>HGC-Lib-26084930</v>
          </cell>
          <cell r="G3692" t="str">
            <v>LC260706020</v>
          </cell>
          <cell r="H3692">
            <v>100</v>
          </cell>
          <cell r="I3692">
            <v>0</v>
          </cell>
          <cell r="J3692" t="str">
            <v>singleron-3'转录组文库</v>
          </cell>
          <cell r="K3692" t="str">
            <v>陈逸飞</v>
          </cell>
          <cell r="L3692">
            <v>15.12</v>
          </cell>
        </row>
        <row r="3692">
          <cell r="P3692" t="e">
            <v>#DIV/0!</v>
          </cell>
          <cell r="Q3692">
            <v>15</v>
          </cell>
          <cell r="R3692">
            <v>226.8</v>
          </cell>
        </row>
        <row r="3692">
          <cell r="W3692" t="str">
            <v>未磷酸化</v>
          </cell>
          <cell r="X3692" t="str">
            <v>未环化</v>
          </cell>
        </row>
        <row r="3693">
          <cell r="F3693" t="str">
            <v>HGC-Lib-26084931</v>
          </cell>
          <cell r="G3693" t="str">
            <v>LC260706021</v>
          </cell>
          <cell r="H3693">
            <v>100</v>
          </cell>
          <cell r="I3693">
            <v>0</v>
          </cell>
          <cell r="J3693" t="str">
            <v>singleron-3'转录组文库</v>
          </cell>
          <cell r="K3693" t="str">
            <v>陈逸飞</v>
          </cell>
          <cell r="L3693">
            <v>20.83</v>
          </cell>
        </row>
        <row r="3693">
          <cell r="P3693" t="e">
            <v>#DIV/0!</v>
          </cell>
          <cell r="Q3693">
            <v>15</v>
          </cell>
          <cell r="R3693">
            <v>312.45</v>
          </cell>
        </row>
        <row r="3693">
          <cell r="W3693" t="str">
            <v>未磷酸化</v>
          </cell>
          <cell r="X3693" t="str">
            <v>未环化</v>
          </cell>
        </row>
        <row r="3694">
          <cell r="F3694" t="str">
            <v>HGC-Lib-26084932</v>
          </cell>
          <cell r="G3694" t="str">
            <v>LC260706022</v>
          </cell>
          <cell r="H3694">
            <v>100</v>
          </cell>
          <cell r="I3694">
            <v>0</v>
          </cell>
          <cell r="J3694" t="str">
            <v>singleron-3'转录组文库</v>
          </cell>
          <cell r="K3694" t="str">
            <v>陈逸飞</v>
          </cell>
          <cell r="L3694">
            <v>22.53</v>
          </cell>
        </row>
        <row r="3694">
          <cell r="P3694" t="e">
            <v>#DIV/0!</v>
          </cell>
          <cell r="Q3694">
            <v>15</v>
          </cell>
          <cell r="R3694">
            <v>337.95</v>
          </cell>
        </row>
        <row r="3694">
          <cell r="W3694" t="str">
            <v>未磷酸化</v>
          </cell>
          <cell r="X3694" t="str">
            <v>未环化</v>
          </cell>
        </row>
        <row r="3695">
          <cell r="F3695" t="str">
            <v>HGC-Lib-26084933</v>
          </cell>
          <cell r="G3695" t="str">
            <v>DYNOLC260626002CK</v>
          </cell>
          <cell r="H3695">
            <v>120</v>
          </cell>
          <cell r="I3695">
            <v>0</v>
          </cell>
          <cell r="J3695" t="str">
            <v>singleron-3'转录组文库</v>
          </cell>
          <cell r="K3695" t="str">
            <v>陈逸飞</v>
          </cell>
          <cell r="L3695">
            <v>29.62</v>
          </cell>
        </row>
        <row r="3695">
          <cell r="P3695" t="e">
            <v>#DIV/0!</v>
          </cell>
          <cell r="Q3695">
            <v>15</v>
          </cell>
          <cell r="R3695">
            <v>444.3</v>
          </cell>
        </row>
        <row r="3695">
          <cell r="W3695" t="str">
            <v>未磷酸化</v>
          </cell>
          <cell r="X3695" t="str">
            <v>未环化</v>
          </cell>
        </row>
        <row r="3696">
          <cell r="F3696" t="str">
            <v>HGC-Lib-26084934</v>
          </cell>
          <cell r="G3696" t="str">
            <v>LC260626034CT3</v>
          </cell>
          <cell r="H3696">
            <v>10</v>
          </cell>
          <cell r="I3696">
            <v>0</v>
          </cell>
          <cell r="J3696" t="str">
            <v>singleron-3'转录组文库</v>
          </cell>
          <cell r="K3696" t="str">
            <v>陈逸飞</v>
          </cell>
          <cell r="L3696">
            <v>23.27</v>
          </cell>
        </row>
        <row r="3696">
          <cell r="P3696" t="e">
            <v>#DIV/0!</v>
          </cell>
          <cell r="Q3696">
            <v>15</v>
          </cell>
          <cell r="R3696">
            <v>349.05</v>
          </cell>
        </row>
        <row r="3696">
          <cell r="W3696" t="str">
            <v>未磷酸化</v>
          </cell>
          <cell r="X3696" t="str">
            <v>未环化</v>
          </cell>
        </row>
        <row r="3697">
          <cell r="F3697" t="str">
            <v>HGC-Lib-26084935</v>
          </cell>
          <cell r="G3697" t="str">
            <v>LC260626034CT4</v>
          </cell>
          <cell r="H3697">
            <v>10</v>
          </cell>
          <cell r="I3697">
            <v>0</v>
          </cell>
          <cell r="J3697" t="str">
            <v>singleron-3'转录组文库</v>
          </cell>
          <cell r="K3697" t="str">
            <v>陈逸飞</v>
          </cell>
          <cell r="L3697">
            <v>22.06</v>
          </cell>
        </row>
        <row r="3697">
          <cell r="P3697" t="e">
            <v>#DIV/0!</v>
          </cell>
          <cell r="Q3697">
            <v>15</v>
          </cell>
          <cell r="R3697">
            <v>330.9</v>
          </cell>
        </row>
        <row r="3697">
          <cell r="W3697" t="str">
            <v>未磷酸化</v>
          </cell>
          <cell r="X3697" t="str">
            <v>未环化</v>
          </cell>
        </row>
        <row r="3698">
          <cell r="F3698" t="str">
            <v>HGC-POOL-26084936</v>
          </cell>
          <cell r="G3698" t="str">
            <v>PCRD-260708-001</v>
          </cell>
          <cell r="H3698">
            <v>60</v>
          </cell>
          <cell r="I3698">
            <v>0</v>
          </cell>
          <cell r="J3698" t="str">
            <v>singleron-3'转录组文库</v>
          </cell>
          <cell r="K3698" t="str">
            <v>陈逸飞</v>
          </cell>
          <cell r="L3698">
            <v>8.64</v>
          </cell>
        </row>
        <row r="3698">
          <cell r="P3698" t="e">
            <v>#DIV/0!</v>
          </cell>
        </row>
        <row r="3698">
          <cell r="R3698">
            <v>0</v>
          </cell>
        </row>
        <row r="3699">
          <cell r="F3699" t="str">
            <v>HGC-POOL-26084937</v>
          </cell>
          <cell r="G3699" t="str">
            <v>PCRD-260708-002</v>
          </cell>
          <cell r="H3699">
            <v>50</v>
          </cell>
          <cell r="I3699">
            <v>0</v>
          </cell>
          <cell r="J3699" t="str">
            <v>其他碱基不平衡</v>
          </cell>
          <cell r="K3699" t="str">
            <v>陈逸飞</v>
          </cell>
          <cell r="L3699">
            <v>16.83</v>
          </cell>
        </row>
        <row r="3699">
          <cell r="P3699" t="e">
            <v>#DIV/0!</v>
          </cell>
        </row>
        <row r="3699">
          <cell r="R3699">
            <v>0</v>
          </cell>
        </row>
        <row r="3700">
          <cell r="F3700" t="str">
            <v>HGC-Lib-26084938</v>
          </cell>
          <cell r="G3700" t="str">
            <v>R260708002</v>
          </cell>
          <cell r="H3700">
            <v>10</v>
          </cell>
          <cell r="I3700">
            <v>0</v>
          </cell>
          <cell r="J3700" t="str">
            <v>singleron-3'转录组文库</v>
          </cell>
          <cell r="K3700" t="str">
            <v>陈逸飞</v>
          </cell>
          <cell r="L3700">
            <v>22.41</v>
          </cell>
        </row>
        <row r="3700">
          <cell r="P3700" t="e">
            <v>#DIV/0!</v>
          </cell>
        </row>
        <row r="3700">
          <cell r="R3700">
            <v>0</v>
          </cell>
        </row>
        <row r="3701">
          <cell r="F3701" t="str">
            <v>HGC-Lib-26084939</v>
          </cell>
          <cell r="G3701" t="str">
            <v>R260708003</v>
          </cell>
          <cell r="H3701">
            <v>10</v>
          </cell>
          <cell r="I3701">
            <v>0</v>
          </cell>
          <cell r="J3701" t="str">
            <v>singleron-3'转录组文库</v>
          </cell>
          <cell r="K3701" t="str">
            <v>陈逸飞</v>
          </cell>
          <cell r="L3701">
            <v>31.42</v>
          </cell>
        </row>
        <row r="3701">
          <cell r="P3701" t="e">
            <v>#DIV/0!</v>
          </cell>
        </row>
        <row r="3701">
          <cell r="R3701">
            <v>0</v>
          </cell>
        </row>
        <row r="3702">
          <cell r="F3702" t="str">
            <v>HGC-Lib-26084940</v>
          </cell>
          <cell r="G3702" t="str">
            <v>R260708004</v>
          </cell>
          <cell r="H3702">
            <v>10</v>
          </cell>
          <cell r="I3702">
            <v>0</v>
          </cell>
          <cell r="J3702" t="str">
            <v>singleron-3'转录组文库</v>
          </cell>
          <cell r="K3702" t="str">
            <v>陈逸飞</v>
          </cell>
          <cell r="L3702">
            <v>21.92</v>
          </cell>
        </row>
        <row r="3702">
          <cell r="P3702" t="e">
            <v>#DIV/0!</v>
          </cell>
        </row>
        <row r="3702">
          <cell r="R3702">
            <v>0</v>
          </cell>
        </row>
        <row r="3703">
          <cell r="F3703" t="str">
            <v>HGC-Lib-26084941</v>
          </cell>
          <cell r="G3703" t="str">
            <v>R260708005</v>
          </cell>
          <cell r="H3703">
            <v>10</v>
          </cell>
          <cell r="I3703">
            <v>0</v>
          </cell>
          <cell r="J3703" t="str">
            <v>singleron-3'转录组文库</v>
          </cell>
          <cell r="K3703" t="str">
            <v>陈逸飞</v>
          </cell>
          <cell r="L3703">
            <v>29.48</v>
          </cell>
        </row>
        <row r="3703">
          <cell r="P3703" t="e">
            <v>#DIV/0!</v>
          </cell>
        </row>
        <row r="3703">
          <cell r="R3703">
            <v>0</v>
          </cell>
        </row>
        <row r="3704">
          <cell r="F3704" t="str">
            <v>HGC-Lib-26084942</v>
          </cell>
          <cell r="G3704" t="str">
            <v>R260708006</v>
          </cell>
          <cell r="H3704">
            <v>10</v>
          </cell>
          <cell r="I3704">
            <v>0</v>
          </cell>
          <cell r="J3704" t="str">
            <v>singleron-3'转录组文库</v>
          </cell>
          <cell r="K3704" t="str">
            <v>陈逸飞</v>
          </cell>
          <cell r="L3704">
            <v>6.61</v>
          </cell>
        </row>
        <row r="3704">
          <cell r="P3704" t="e">
            <v>#DIV/0!</v>
          </cell>
        </row>
        <row r="3704">
          <cell r="R3704">
            <v>0</v>
          </cell>
        </row>
        <row r="3705">
          <cell r="F3705" t="str">
            <v>HGC-Lib-26084943</v>
          </cell>
          <cell r="G3705" t="str">
            <v>R260708007</v>
          </cell>
          <cell r="H3705">
            <v>10</v>
          </cell>
          <cell r="I3705">
            <v>0</v>
          </cell>
          <cell r="J3705" t="str">
            <v>singleron-3'转录组文库</v>
          </cell>
          <cell r="K3705" t="str">
            <v>陈逸飞</v>
          </cell>
          <cell r="L3705">
            <v>9.27</v>
          </cell>
        </row>
        <row r="3705">
          <cell r="P3705" t="e">
            <v>#DIV/0!</v>
          </cell>
        </row>
        <row r="3705">
          <cell r="R3705">
            <v>0</v>
          </cell>
        </row>
        <row r="3706">
          <cell r="F3706" t="str">
            <v>HGC-Lib-26084944</v>
          </cell>
          <cell r="G3706" t="str">
            <v>R260708008</v>
          </cell>
          <cell r="H3706">
            <v>10</v>
          </cell>
          <cell r="I3706">
            <v>0</v>
          </cell>
          <cell r="J3706" t="str">
            <v>singleron-单细胞TCR文库</v>
          </cell>
          <cell r="K3706" t="str">
            <v>陈逸飞</v>
          </cell>
          <cell r="L3706">
            <v>13.14</v>
          </cell>
        </row>
        <row r="3706">
          <cell r="P3706" t="e">
            <v>#DIV/0!</v>
          </cell>
        </row>
        <row r="3706">
          <cell r="R3706">
            <v>0</v>
          </cell>
        </row>
        <row r="3707">
          <cell r="F3707" t="str">
            <v>HGC-Lib-26084945</v>
          </cell>
          <cell r="G3707" t="str">
            <v>R260708009</v>
          </cell>
          <cell r="H3707">
            <v>10</v>
          </cell>
          <cell r="I3707">
            <v>0</v>
          </cell>
          <cell r="J3707" t="str">
            <v>singleron-单细胞TCR文库</v>
          </cell>
          <cell r="K3707" t="str">
            <v>陈逸飞</v>
          </cell>
          <cell r="L3707">
            <v>11.54</v>
          </cell>
        </row>
        <row r="3707">
          <cell r="P3707" t="e">
            <v>#DIV/0!</v>
          </cell>
        </row>
        <row r="3707">
          <cell r="R3707">
            <v>0</v>
          </cell>
        </row>
        <row r="3708">
          <cell r="F3708" t="str">
            <v>HGC-Lib-26084946</v>
          </cell>
          <cell r="G3708" t="str">
            <v>R260708010</v>
          </cell>
          <cell r="H3708">
            <v>10</v>
          </cell>
          <cell r="I3708">
            <v>0</v>
          </cell>
          <cell r="J3708" t="str">
            <v>singleron-单细胞TCR文库</v>
          </cell>
          <cell r="K3708" t="str">
            <v>陈逸飞</v>
          </cell>
          <cell r="L3708">
            <v>10.85</v>
          </cell>
        </row>
        <row r="3708">
          <cell r="P3708" t="e">
            <v>#DIV/0!</v>
          </cell>
        </row>
        <row r="3708">
          <cell r="R3708">
            <v>0</v>
          </cell>
        </row>
        <row r="3709">
          <cell r="F3709" t="str">
            <v>HGC-Lib-26084947</v>
          </cell>
          <cell r="G3709" t="str">
            <v>R260708011</v>
          </cell>
          <cell r="H3709">
            <v>10</v>
          </cell>
          <cell r="I3709">
            <v>0</v>
          </cell>
          <cell r="J3709" t="str">
            <v>singleron-单细胞TCR文库</v>
          </cell>
          <cell r="K3709" t="str">
            <v>陈逸飞</v>
          </cell>
          <cell r="L3709">
            <v>11.94</v>
          </cell>
        </row>
        <row r="3709">
          <cell r="P3709" t="e">
            <v>#DIV/0!</v>
          </cell>
        </row>
        <row r="3709">
          <cell r="R3709">
            <v>0</v>
          </cell>
        </row>
        <row r="3710">
          <cell r="F3710" t="str">
            <v>HGC-Lib-26084948</v>
          </cell>
          <cell r="G3710" t="str">
            <v>26SC-KY094001WK</v>
          </cell>
          <cell r="H3710">
            <v>0</v>
          </cell>
          <cell r="I3710">
            <v>500</v>
          </cell>
          <cell r="J3710" t="str">
            <v>华大C4-cDNA</v>
          </cell>
          <cell r="K3710" t="str">
            <v>陈逸飞</v>
          </cell>
          <cell r="L3710">
            <v>44.29</v>
          </cell>
          <cell r="M3710">
            <v>430</v>
          </cell>
          <cell r="N3710" t="str">
            <v>邵芷轩</v>
          </cell>
        </row>
        <row r="3710">
          <cell r="P3710">
            <v>158.461538461538</v>
          </cell>
          <cell r="Q3710">
            <v>27</v>
          </cell>
          <cell r="R3710">
            <v>1195.83</v>
          </cell>
        </row>
        <row r="3710">
          <cell r="U3710" t="str">
            <v>DNBSEQ-T7-PE100包数据量</v>
          </cell>
          <cell r="V3710" t="str">
            <v>华大单barcode文库</v>
          </cell>
          <cell r="W3710" t="str">
            <v>已磷酸化</v>
          </cell>
          <cell r="X3710" t="str">
            <v>未环化</v>
          </cell>
        </row>
        <row r="3711">
          <cell r="F3711" t="str">
            <v>HGC-Lib-26084949</v>
          </cell>
          <cell r="G3711" t="str">
            <v>26SC-KY094002WK</v>
          </cell>
          <cell r="H3711">
            <v>0</v>
          </cell>
          <cell r="I3711">
            <v>500</v>
          </cell>
          <cell r="J3711" t="str">
            <v>华大C4-cDNA</v>
          </cell>
          <cell r="K3711" t="str">
            <v>陈逸飞</v>
          </cell>
          <cell r="L3711">
            <v>40.21</v>
          </cell>
          <cell r="M3711">
            <v>432</v>
          </cell>
          <cell r="N3711" t="str">
            <v>邵芷轩</v>
          </cell>
        </row>
        <row r="3711">
          <cell r="P3711">
            <v>143.198005698006</v>
          </cell>
          <cell r="Q3711">
            <v>27</v>
          </cell>
          <cell r="R3711">
            <v>1085.67</v>
          </cell>
        </row>
        <row r="3711">
          <cell r="V3711" t="str">
            <v>华大单barcode文库</v>
          </cell>
          <cell r="W3711" t="str">
            <v>已磷酸化</v>
          </cell>
          <cell r="X3711" t="str">
            <v>未环化</v>
          </cell>
        </row>
        <row r="3712">
          <cell r="F3712" t="str">
            <v>HGC-Lib-26084950</v>
          </cell>
          <cell r="G3712" t="str">
            <v>26SC-KY094003WK</v>
          </cell>
          <cell r="H3712">
            <v>0</v>
          </cell>
          <cell r="I3712">
            <v>500</v>
          </cell>
          <cell r="J3712" t="str">
            <v>华大C4-cDNA</v>
          </cell>
          <cell r="K3712" t="str">
            <v>陈逸飞</v>
          </cell>
          <cell r="L3712">
            <v>40.24</v>
          </cell>
          <cell r="M3712">
            <v>436</v>
          </cell>
          <cell r="N3712" t="str">
            <v>邵芷轩</v>
          </cell>
        </row>
        <row r="3712">
          <cell r="P3712">
            <v>141.990119971771</v>
          </cell>
          <cell r="Q3712">
            <v>27</v>
          </cell>
          <cell r="R3712">
            <v>1086.48</v>
          </cell>
        </row>
        <row r="3712">
          <cell r="V3712" t="str">
            <v>华大单barcode文库</v>
          </cell>
          <cell r="W3712" t="str">
            <v>已磷酸化</v>
          </cell>
          <cell r="X3712" t="str">
            <v>未环化</v>
          </cell>
        </row>
        <row r="3713">
          <cell r="F3713" t="str">
            <v>HGC-Lib-26084951</v>
          </cell>
          <cell r="G3713" t="str">
            <v>26SC-KY094004WK</v>
          </cell>
          <cell r="H3713">
            <v>0</v>
          </cell>
          <cell r="I3713">
            <v>500</v>
          </cell>
          <cell r="J3713" t="str">
            <v>华大C4-cDNA</v>
          </cell>
          <cell r="K3713" t="str">
            <v>陈逸飞</v>
          </cell>
          <cell r="L3713">
            <v>54.29</v>
          </cell>
          <cell r="M3713">
            <v>420</v>
          </cell>
          <cell r="N3713" t="str">
            <v>邵芷轩</v>
          </cell>
        </row>
        <row r="3713">
          <cell r="P3713">
            <v>198.864468864469</v>
          </cell>
          <cell r="Q3713">
            <v>27</v>
          </cell>
          <cell r="R3713">
            <v>1465.83</v>
          </cell>
        </row>
        <row r="3713">
          <cell r="V3713" t="str">
            <v>华大单barcode文库</v>
          </cell>
          <cell r="W3713" t="str">
            <v>已磷酸化</v>
          </cell>
          <cell r="X3713" t="str">
            <v>未环化</v>
          </cell>
        </row>
        <row r="3714">
          <cell r="F3714" t="str">
            <v>HGC-Lib-26084952</v>
          </cell>
          <cell r="G3714" t="str">
            <v>26SC-KY094005WK</v>
          </cell>
          <cell r="H3714">
            <v>0</v>
          </cell>
          <cell r="I3714">
            <v>500</v>
          </cell>
          <cell r="J3714" t="str">
            <v>华大C4-cDNA</v>
          </cell>
          <cell r="K3714" t="str">
            <v>陈逸飞</v>
          </cell>
          <cell r="L3714">
            <v>47.99</v>
          </cell>
          <cell r="M3714">
            <v>432</v>
          </cell>
          <cell r="N3714" t="str">
            <v>邵芷轩</v>
          </cell>
        </row>
        <row r="3714">
          <cell r="P3714">
            <v>170.904558404558</v>
          </cell>
          <cell r="Q3714">
            <v>27</v>
          </cell>
          <cell r="R3714">
            <v>1295.73</v>
          </cell>
        </row>
        <row r="3714">
          <cell r="V3714" t="str">
            <v>华大单barcode文库</v>
          </cell>
          <cell r="W3714" t="str">
            <v>已磷酸化</v>
          </cell>
          <cell r="X3714" t="str">
            <v>未环化</v>
          </cell>
        </row>
        <row r="3715">
          <cell r="F3715" t="str">
            <v>HGC-Lib-26084953</v>
          </cell>
          <cell r="G3715" t="str">
            <v>26SC-KY094001oligoWK</v>
          </cell>
          <cell r="H3715">
            <v>0</v>
          </cell>
          <cell r="I3715">
            <v>50</v>
          </cell>
          <cell r="J3715" t="str">
            <v>华大C4-oligo</v>
          </cell>
          <cell r="K3715" t="str">
            <v>刘学成</v>
          </cell>
          <cell r="L3715">
            <v>48.82</v>
          </cell>
          <cell r="M3715">
            <v>186</v>
          </cell>
          <cell r="N3715" t="str">
            <v>邵芷轩</v>
          </cell>
        </row>
        <row r="3715">
          <cell r="P3715">
            <v>403.804797353184</v>
          </cell>
          <cell r="Q3715">
            <v>27</v>
          </cell>
          <cell r="R3715">
            <v>1318.14</v>
          </cell>
        </row>
        <row r="3715">
          <cell r="V3715" t="str">
            <v>华大单barcode文库</v>
          </cell>
          <cell r="W3715" t="str">
            <v>已磷酸化</v>
          </cell>
          <cell r="X3715" t="str">
            <v>未环化</v>
          </cell>
        </row>
        <row r="3716">
          <cell r="F3716" t="str">
            <v>HGC-Lib-26084954</v>
          </cell>
          <cell r="G3716" t="str">
            <v>26SC-KY094002oligoWK</v>
          </cell>
          <cell r="H3716">
            <v>0</v>
          </cell>
          <cell r="I3716">
            <v>50</v>
          </cell>
          <cell r="J3716" t="str">
            <v>华大C4-oligo</v>
          </cell>
          <cell r="K3716" t="str">
            <v>刘学成</v>
          </cell>
          <cell r="L3716">
            <v>66.42</v>
          </cell>
          <cell r="M3716">
            <v>187</v>
          </cell>
          <cell r="N3716" t="str">
            <v>邵芷轩</v>
          </cell>
        </row>
        <row r="3716">
          <cell r="P3716">
            <v>546.441793500617</v>
          </cell>
          <cell r="Q3716">
            <v>27</v>
          </cell>
          <cell r="R3716">
            <v>1793.34</v>
          </cell>
        </row>
        <row r="3716">
          <cell r="V3716" t="str">
            <v>华大单barcode文库</v>
          </cell>
          <cell r="W3716" t="str">
            <v>已磷酸化</v>
          </cell>
          <cell r="X3716" t="str">
            <v>未环化</v>
          </cell>
        </row>
        <row r="3717">
          <cell r="F3717" t="str">
            <v>HGC-Lib-26084955</v>
          </cell>
          <cell r="G3717" t="str">
            <v>26SC-KY094003oligoWK</v>
          </cell>
          <cell r="H3717">
            <v>0</v>
          </cell>
          <cell r="I3717">
            <v>50</v>
          </cell>
          <cell r="J3717" t="str">
            <v>华大C4-oligo</v>
          </cell>
          <cell r="K3717" t="str">
            <v>刘学成</v>
          </cell>
          <cell r="L3717">
            <v>57.32</v>
          </cell>
          <cell r="M3717">
            <v>184</v>
          </cell>
          <cell r="N3717" t="str">
            <v>邵芷轩</v>
          </cell>
        </row>
        <row r="3717">
          <cell r="P3717">
            <v>479.264214046823</v>
          </cell>
          <cell r="Q3717">
            <v>27</v>
          </cell>
          <cell r="R3717">
            <v>1547.64</v>
          </cell>
        </row>
        <row r="3717">
          <cell r="V3717" t="str">
            <v>华大单barcode文库</v>
          </cell>
          <cell r="W3717" t="str">
            <v>已磷酸化</v>
          </cell>
          <cell r="X3717" t="str">
            <v>未环化</v>
          </cell>
        </row>
        <row r="3718">
          <cell r="F3718" t="str">
            <v>HGC-Lib-26084956</v>
          </cell>
          <cell r="G3718" t="str">
            <v>26SC-KY094004oligoWK</v>
          </cell>
          <cell r="H3718">
            <v>0</v>
          </cell>
          <cell r="I3718">
            <v>50</v>
          </cell>
          <cell r="J3718" t="str">
            <v>华大C4-oligo</v>
          </cell>
          <cell r="K3718" t="str">
            <v>刘学成</v>
          </cell>
          <cell r="L3718">
            <v>53.23</v>
          </cell>
          <cell r="M3718">
            <v>186</v>
          </cell>
          <cell r="N3718" t="str">
            <v>邵芷轩</v>
          </cell>
        </row>
        <row r="3718">
          <cell r="P3718">
            <v>440.281224152192</v>
          </cell>
          <cell r="Q3718">
            <v>27</v>
          </cell>
          <cell r="R3718">
            <v>1437.21</v>
          </cell>
        </row>
        <row r="3718">
          <cell r="V3718" t="str">
            <v>华大单barcode文库</v>
          </cell>
          <cell r="W3718" t="str">
            <v>已磷酸化</v>
          </cell>
          <cell r="X3718" t="str">
            <v>未环化</v>
          </cell>
        </row>
        <row r="3719">
          <cell r="F3719" t="str">
            <v>HGC-Lib-26084957</v>
          </cell>
          <cell r="G3719" t="str">
            <v>26SC-KY094005oligoWK</v>
          </cell>
          <cell r="H3719">
            <v>0</v>
          </cell>
          <cell r="I3719">
            <v>50</v>
          </cell>
          <cell r="J3719" t="str">
            <v>华大C4-oligo</v>
          </cell>
          <cell r="K3719" t="str">
            <v>刘学成</v>
          </cell>
          <cell r="L3719">
            <v>55.55</v>
          </cell>
          <cell r="M3719">
            <v>185</v>
          </cell>
          <cell r="N3719" t="str">
            <v>邵芷轩</v>
          </cell>
        </row>
        <row r="3719">
          <cell r="P3719">
            <v>461.954261954262</v>
          </cell>
          <cell r="Q3719">
            <v>27</v>
          </cell>
          <cell r="R3719">
            <v>1499.85</v>
          </cell>
        </row>
        <row r="3719">
          <cell r="V3719" t="str">
            <v>华大单barcode文库</v>
          </cell>
          <cell r="W3719" t="str">
            <v>已磷酸化</v>
          </cell>
          <cell r="X3719" t="str">
            <v>未环化</v>
          </cell>
        </row>
        <row r="3720">
          <cell r="F3720" t="str">
            <v>HGC-Lib-26084961</v>
          </cell>
          <cell r="G3720" t="str">
            <v>D26060098</v>
          </cell>
          <cell r="H3720">
            <v>6</v>
          </cell>
          <cell r="I3720">
            <v>0</v>
          </cell>
          <cell r="J3720" t="str">
            <v>重测序</v>
          </cell>
          <cell r="K3720" t="str">
            <v>刘学成</v>
          </cell>
          <cell r="L3720">
            <v>7.82</v>
          </cell>
        </row>
        <row r="3720">
          <cell r="P3720" t="e">
            <v>#DIV/0!</v>
          </cell>
          <cell r="Q3720">
            <v>14</v>
          </cell>
          <cell r="R3720">
            <v>109.48</v>
          </cell>
        </row>
        <row r="3720">
          <cell r="U3720" t="str">
            <v>DNBSEQ-T7-PE150包数据量</v>
          </cell>
          <cell r="V3720" t="str">
            <v>Illumina Truseq文库</v>
          </cell>
          <cell r="W3720" t="str">
            <v>未磷酸化</v>
          </cell>
          <cell r="X3720" t="str">
            <v>未环化</v>
          </cell>
        </row>
        <row r="3721">
          <cell r="F3721" t="str">
            <v>HGC-Lib-26084962</v>
          </cell>
          <cell r="G3721" t="str">
            <v>R26071063</v>
          </cell>
          <cell r="H3721">
            <v>5</v>
          </cell>
          <cell r="I3721">
            <v>0</v>
          </cell>
          <cell r="J3721" t="str">
            <v>有参转录组（RNA-seq）</v>
          </cell>
          <cell r="K3721" t="str">
            <v>吴姜</v>
          </cell>
          <cell r="L3721">
            <v>10.04</v>
          </cell>
        </row>
        <row r="3721">
          <cell r="O3721" t="str">
            <v>26.7.8-5-BGI_A1</v>
          </cell>
          <cell r="P3721" t="e">
            <v>#DIV/0!</v>
          </cell>
          <cell r="Q3721">
            <v>20</v>
          </cell>
          <cell r="R3721">
            <v>200.8</v>
          </cell>
        </row>
        <row r="3721">
          <cell r="V3721" t="str">
            <v>Illumina Truseq文库</v>
          </cell>
          <cell r="W3721" t="str">
            <v>未磷酸化</v>
          </cell>
          <cell r="X3721" t="str">
            <v>未环化</v>
          </cell>
        </row>
        <row r="3722">
          <cell r="F3722" t="str">
            <v>HGC-Lib-26084963</v>
          </cell>
          <cell r="G3722" t="str">
            <v>R26071064</v>
          </cell>
          <cell r="H3722">
            <v>5</v>
          </cell>
          <cell r="I3722">
            <v>0</v>
          </cell>
          <cell r="J3722" t="str">
            <v>有参转录组（RNA-seq）</v>
          </cell>
          <cell r="K3722" t="str">
            <v>吴姜</v>
          </cell>
          <cell r="L3722">
            <v>14.16</v>
          </cell>
        </row>
        <row r="3722">
          <cell r="O3722" t="str">
            <v>26.7.8-5-BGI_A2</v>
          </cell>
          <cell r="P3722" t="e">
            <v>#DIV/0!</v>
          </cell>
          <cell r="Q3722">
            <v>20</v>
          </cell>
          <cell r="R3722">
            <v>283.2</v>
          </cell>
        </row>
        <row r="3722">
          <cell r="V3722" t="str">
            <v>Illumina Truseq文库</v>
          </cell>
          <cell r="W3722" t="str">
            <v>未磷酸化</v>
          </cell>
          <cell r="X3722" t="str">
            <v>未环化</v>
          </cell>
        </row>
        <row r="3723">
          <cell r="F3723" t="str">
            <v>HGC-Lib-26084964</v>
          </cell>
          <cell r="G3723" t="str">
            <v>R26071065</v>
          </cell>
          <cell r="H3723">
            <v>5</v>
          </cell>
          <cell r="I3723">
            <v>0</v>
          </cell>
          <cell r="J3723" t="str">
            <v>有参转录组（RNA-seq）</v>
          </cell>
          <cell r="K3723" t="str">
            <v>吴姜</v>
          </cell>
          <cell r="L3723">
            <v>13.34</v>
          </cell>
        </row>
        <row r="3723">
          <cell r="O3723" t="str">
            <v>26.7.8-5-BGI_A3</v>
          </cell>
          <cell r="P3723" t="e">
            <v>#DIV/0!</v>
          </cell>
          <cell r="Q3723">
            <v>20</v>
          </cell>
          <cell r="R3723">
            <v>266.8</v>
          </cell>
        </row>
        <row r="3723">
          <cell r="V3723" t="str">
            <v>Illumina Truseq文库</v>
          </cell>
          <cell r="W3723" t="str">
            <v>未磷酸化</v>
          </cell>
          <cell r="X3723" t="str">
            <v>未环化</v>
          </cell>
        </row>
        <row r="3724">
          <cell r="F3724" t="str">
            <v>HGC-Lib-26084965</v>
          </cell>
          <cell r="G3724" t="str">
            <v>R26071066</v>
          </cell>
          <cell r="H3724">
            <v>5</v>
          </cell>
          <cell r="I3724">
            <v>0</v>
          </cell>
          <cell r="J3724" t="str">
            <v>有参转录组（RNA-seq）</v>
          </cell>
          <cell r="K3724" t="str">
            <v>吴姜</v>
          </cell>
          <cell r="L3724">
            <v>14.38</v>
          </cell>
        </row>
        <row r="3724">
          <cell r="O3724" t="str">
            <v>26.7.8-5-BGI_A4</v>
          </cell>
          <cell r="P3724" t="e">
            <v>#DIV/0!</v>
          </cell>
          <cell r="Q3724">
            <v>20</v>
          </cell>
          <cell r="R3724">
            <v>287.6</v>
          </cell>
        </row>
        <row r="3724">
          <cell r="V3724" t="str">
            <v>Illumina Truseq文库</v>
          </cell>
          <cell r="W3724" t="str">
            <v>未磷酸化</v>
          </cell>
          <cell r="X3724" t="str">
            <v>未环化</v>
          </cell>
        </row>
        <row r="3725">
          <cell r="F3725" t="str">
            <v>HGC-Lib-26084966</v>
          </cell>
          <cell r="G3725" t="str">
            <v>R26071063-mix-2</v>
          </cell>
          <cell r="H3725">
            <v>5</v>
          </cell>
          <cell r="I3725">
            <v>0</v>
          </cell>
          <cell r="J3725" t="str">
            <v>有参转录组（RNA-seq）</v>
          </cell>
          <cell r="K3725" t="str">
            <v>吴姜</v>
          </cell>
          <cell r="L3725">
            <v>7.46</v>
          </cell>
        </row>
        <row r="3725">
          <cell r="O3725" t="str">
            <v>26.7.8-5-BGI_A5</v>
          </cell>
          <cell r="P3725" t="e">
            <v>#DIV/0!</v>
          </cell>
          <cell r="Q3725">
            <v>20</v>
          </cell>
          <cell r="R3725">
            <v>149.2</v>
          </cell>
        </row>
        <row r="3725">
          <cell r="V3725" t="str">
            <v>Illumina Truseq文库</v>
          </cell>
          <cell r="W3725" t="str">
            <v>未磷酸化</v>
          </cell>
          <cell r="X3725" t="str">
            <v>未环化</v>
          </cell>
        </row>
        <row r="3726">
          <cell r="F3726" t="str">
            <v>HGC-Lib-26084967</v>
          </cell>
          <cell r="G3726" t="str">
            <v>R26071065-mix-2</v>
          </cell>
          <cell r="H3726">
            <v>5</v>
          </cell>
          <cell r="I3726">
            <v>0</v>
          </cell>
          <cell r="J3726" t="str">
            <v>有参转录组（RNA-seq）</v>
          </cell>
          <cell r="K3726" t="str">
            <v>吴姜</v>
          </cell>
          <cell r="L3726">
            <v>12.15</v>
          </cell>
        </row>
        <row r="3726">
          <cell r="O3726" t="str">
            <v>26.7.8-5-BGI_A6</v>
          </cell>
          <cell r="P3726" t="e">
            <v>#DIV/0!</v>
          </cell>
          <cell r="Q3726">
            <v>20</v>
          </cell>
          <cell r="R3726">
            <v>243</v>
          </cell>
        </row>
        <row r="3726">
          <cell r="V3726" t="str">
            <v>Illumina Truseq文库</v>
          </cell>
          <cell r="W3726" t="str">
            <v>未磷酸化</v>
          </cell>
          <cell r="X3726" t="str">
            <v>未环化</v>
          </cell>
        </row>
        <row r="3727">
          <cell r="F3727" t="str">
            <v>HGC-Lib-26084968</v>
          </cell>
          <cell r="G3727" t="str">
            <v>R26070428</v>
          </cell>
          <cell r="H3727">
            <v>5</v>
          </cell>
          <cell r="I3727">
            <v>0</v>
          </cell>
          <cell r="J3727" t="str">
            <v>有参转录组（RNA-seq）</v>
          </cell>
          <cell r="K3727" t="str">
            <v>吴姜</v>
          </cell>
          <cell r="L3727">
            <v>34.6</v>
          </cell>
        </row>
        <row r="3727">
          <cell r="O3727" t="str">
            <v>26.7.7-ZM_F7</v>
          </cell>
          <cell r="P3727" t="e">
            <v>#DIV/0!</v>
          </cell>
          <cell r="Q3727">
            <v>60</v>
          </cell>
          <cell r="R3727">
            <v>2076</v>
          </cell>
        </row>
        <row r="3727">
          <cell r="V3727" t="str">
            <v>Illumina Truseq文库</v>
          </cell>
          <cell r="W3727" t="str">
            <v>未磷酸化</v>
          </cell>
          <cell r="X3727" t="str">
            <v>未环化</v>
          </cell>
        </row>
        <row r="3728">
          <cell r="F3728" t="str">
            <v>HGC-Lib-26084969</v>
          </cell>
          <cell r="G3728" t="str">
            <v>R26070429</v>
          </cell>
          <cell r="H3728">
            <v>5</v>
          </cell>
          <cell r="I3728">
            <v>0</v>
          </cell>
          <cell r="J3728" t="str">
            <v>有参转录组（RNA-seq）</v>
          </cell>
          <cell r="K3728" t="str">
            <v>吴姜</v>
          </cell>
          <cell r="L3728">
            <v>32.6</v>
          </cell>
        </row>
        <row r="3728">
          <cell r="O3728" t="str">
            <v>26.7.7-ZM_F8</v>
          </cell>
          <cell r="P3728" t="e">
            <v>#DIV/0!</v>
          </cell>
          <cell r="Q3728">
            <v>60</v>
          </cell>
          <cell r="R3728">
            <v>1956</v>
          </cell>
        </row>
        <row r="3728">
          <cell r="V3728" t="str">
            <v>Illumina Truseq文库</v>
          </cell>
          <cell r="W3728" t="str">
            <v>未磷酸化</v>
          </cell>
          <cell r="X3728" t="str">
            <v>未环化</v>
          </cell>
        </row>
        <row r="3729">
          <cell r="F3729" t="str">
            <v>HGC-Lib-26084970</v>
          </cell>
          <cell r="G3729" t="str">
            <v>R26070430</v>
          </cell>
          <cell r="H3729">
            <v>5</v>
          </cell>
          <cell r="I3729">
            <v>0</v>
          </cell>
          <cell r="J3729" t="str">
            <v>有参转录组（RNA-seq）</v>
          </cell>
          <cell r="K3729" t="str">
            <v>吴姜</v>
          </cell>
          <cell r="L3729">
            <v>31.2</v>
          </cell>
        </row>
        <row r="3729">
          <cell r="O3729" t="str">
            <v>26.7.7-ZM_F9</v>
          </cell>
          <cell r="P3729" t="e">
            <v>#DIV/0!</v>
          </cell>
          <cell r="Q3729">
            <v>60</v>
          </cell>
          <cell r="R3729">
            <v>1872</v>
          </cell>
        </row>
        <row r="3729">
          <cell r="V3729" t="str">
            <v>Illumina Truseq文库</v>
          </cell>
          <cell r="W3729" t="str">
            <v>未磷酸化</v>
          </cell>
          <cell r="X3729" t="str">
            <v>未环化</v>
          </cell>
        </row>
        <row r="3730">
          <cell r="F3730" t="str">
            <v>HGC-Lib-26084971</v>
          </cell>
          <cell r="G3730" t="str">
            <v>R26070431</v>
          </cell>
          <cell r="H3730">
            <v>5</v>
          </cell>
          <cell r="I3730">
            <v>0</v>
          </cell>
          <cell r="J3730" t="str">
            <v>有参转录组（RNA-seq）</v>
          </cell>
          <cell r="K3730" t="str">
            <v>吴姜</v>
          </cell>
          <cell r="L3730">
            <v>31</v>
          </cell>
        </row>
        <row r="3730">
          <cell r="O3730" t="str">
            <v>26.7.7-ZM_F10</v>
          </cell>
          <cell r="P3730" t="e">
            <v>#DIV/0!</v>
          </cell>
          <cell r="Q3730">
            <v>60</v>
          </cell>
          <cell r="R3730">
            <v>1860</v>
          </cell>
        </row>
        <row r="3730">
          <cell r="V3730" t="str">
            <v>Illumina Truseq文库</v>
          </cell>
          <cell r="W3730" t="str">
            <v>未磷酸化</v>
          </cell>
          <cell r="X3730" t="str">
            <v>未环化</v>
          </cell>
        </row>
        <row r="3731">
          <cell r="F3731" t="str">
            <v>HGC-Lib-26084972</v>
          </cell>
          <cell r="G3731" t="str">
            <v>R26070432</v>
          </cell>
          <cell r="H3731">
            <v>5</v>
          </cell>
          <cell r="I3731">
            <v>0</v>
          </cell>
          <cell r="J3731" t="str">
            <v>有参转录组（RNA-seq）</v>
          </cell>
          <cell r="K3731" t="str">
            <v>吴姜</v>
          </cell>
          <cell r="L3731">
            <v>21.6</v>
          </cell>
        </row>
        <row r="3731">
          <cell r="O3731" t="str">
            <v>26.7.7-ZM_F11</v>
          </cell>
          <cell r="P3731" t="e">
            <v>#DIV/0!</v>
          </cell>
          <cell r="Q3731">
            <v>60</v>
          </cell>
          <cell r="R3731">
            <v>1296</v>
          </cell>
        </row>
        <row r="3731">
          <cell r="V3731" t="str">
            <v>Illumina Truseq文库</v>
          </cell>
          <cell r="W3731" t="str">
            <v>未磷酸化</v>
          </cell>
          <cell r="X3731" t="str">
            <v>未环化</v>
          </cell>
        </row>
        <row r="3732">
          <cell r="F3732" t="str">
            <v>HGC-Lib-26084973</v>
          </cell>
          <cell r="G3732" t="str">
            <v>R26070433</v>
          </cell>
          <cell r="H3732">
            <v>5</v>
          </cell>
          <cell r="I3732">
            <v>0</v>
          </cell>
          <cell r="J3732" t="str">
            <v>有参转录组（RNA-seq）</v>
          </cell>
          <cell r="K3732" t="str">
            <v>吴姜</v>
          </cell>
          <cell r="L3732">
            <v>18.5</v>
          </cell>
        </row>
        <row r="3732">
          <cell r="O3732" t="str">
            <v>26.7.7-ZM_F12</v>
          </cell>
          <cell r="P3732" t="e">
            <v>#DIV/0!</v>
          </cell>
          <cell r="Q3732">
            <v>60</v>
          </cell>
          <cell r="R3732">
            <v>1110</v>
          </cell>
        </row>
        <row r="3732">
          <cell r="V3732" t="str">
            <v>Illumina Truseq文库</v>
          </cell>
          <cell r="W3732" t="str">
            <v>未磷酸化</v>
          </cell>
          <cell r="X3732" t="str">
            <v>未环化</v>
          </cell>
        </row>
        <row r="3733">
          <cell r="F3733" t="str">
            <v>HGC-POOL-26084974</v>
          </cell>
          <cell r="G3733" t="str">
            <v>20260708-V8-1</v>
          </cell>
          <cell r="H3733">
            <v>60</v>
          </cell>
          <cell r="I3733">
            <v>0</v>
          </cell>
          <cell r="J3733" t="str">
            <v>WES</v>
          </cell>
          <cell r="K3733" t="str">
            <v>刘洛滨</v>
          </cell>
          <cell r="L3733">
            <v>50.47</v>
          </cell>
        </row>
        <row r="3733">
          <cell r="P3733" t="e">
            <v>#DIV/0!</v>
          </cell>
        </row>
        <row r="3733">
          <cell r="R3733">
            <v>0</v>
          </cell>
        </row>
        <row r="3734">
          <cell r="F3734" t="str">
            <v>HGC-Lib-26084975</v>
          </cell>
          <cell r="G3734" t="str">
            <v>HG2026_653</v>
          </cell>
          <cell r="H3734">
            <v>170</v>
          </cell>
          <cell r="I3734">
            <v>0</v>
          </cell>
          <cell r="J3734" t="str">
            <v>WGS</v>
          </cell>
          <cell r="K3734" t="str">
            <v>刘洛滨</v>
          </cell>
          <cell r="L3734">
            <v>34.43</v>
          </cell>
        </row>
        <row r="3734">
          <cell r="P3734" t="e">
            <v>#DIV/0!</v>
          </cell>
        </row>
        <row r="3734">
          <cell r="R3734">
            <v>0</v>
          </cell>
        </row>
        <row r="3735">
          <cell r="F3735" t="str">
            <v>HGC-POOL-26084976</v>
          </cell>
          <cell r="G3735" t="str">
            <v>JYZ-HT260709A</v>
          </cell>
          <cell r="H3735">
            <v>200</v>
          </cell>
          <cell r="I3735">
            <v>0</v>
          </cell>
          <cell r="J3735" t="str">
            <v>宏基因组</v>
          </cell>
          <cell r="K3735" t="str">
            <v>刘洛滨</v>
          </cell>
          <cell r="L3735">
            <v>14.6</v>
          </cell>
          <cell r="M3735">
            <v>438</v>
          </cell>
          <cell r="N3735" t="str">
            <v>邵芷轩</v>
          </cell>
        </row>
        <row r="3735">
          <cell r="P3735">
            <v>51.2820512820513</v>
          </cell>
        </row>
        <row r="3735">
          <cell r="R3735">
            <v>0</v>
          </cell>
        </row>
        <row r="3736">
          <cell r="F3736" t="str">
            <v>HGC-POOL-26084977</v>
          </cell>
          <cell r="G3736" t="str">
            <v>ZLZ-HT260709B</v>
          </cell>
          <cell r="H3736">
            <v>218</v>
          </cell>
          <cell r="I3736">
            <v>0</v>
          </cell>
          <cell r="J3736" t="str">
            <v>mRNA</v>
          </cell>
          <cell r="K3736" t="str">
            <v>刘洛滨</v>
          </cell>
          <cell r="L3736">
            <v>13.98</v>
          </cell>
          <cell r="M3736">
            <v>412</v>
          </cell>
          <cell r="N3736" t="str">
            <v>邵芷轩</v>
          </cell>
        </row>
        <row r="3736">
          <cell r="P3736">
            <v>52.2031366691561</v>
          </cell>
        </row>
        <row r="3736">
          <cell r="R3736">
            <v>0</v>
          </cell>
        </row>
        <row r="3737">
          <cell r="F3737" t="str">
            <v>HGC-POOL-26084978</v>
          </cell>
          <cell r="G3737" t="str">
            <v>ZLZ-HT260709C</v>
          </cell>
          <cell r="H3737">
            <v>139</v>
          </cell>
          <cell r="I3737">
            <v>0</v>
          </cell>
          <cell r="J3737" t="str">
            <v>mRNA</v>
          </cell>
          <cell r="K3737" t="str">
            <v>刘洛滨</v>
          </cell>
          <cell r="L3737">
            <v>10.85</v>
          </cell>
          <cell r="M3737">
            <v>425</v>
          </cell>
          <cell r="N3737" t="str">
            <v>邵芷轩</v>
          </cell>
        </row>
        <row r="3737">
          <cell r="P3737">
            <v>39.2760180995475</v>
          </cell>
        </row>
        <row r="3737">
          <cell r="R3737">
            <v>0</v>
          </cell>
        </row>
        <row r="3738">
          <cell r="F3738" t="str">
            <v>HGC-POOL-26084979</v>
          </cell>
          <cell r="G3738" t="str">
            <v>ZLZ-HT260709D</v>
          </cell>
          <cell r="H3738">
            <v>79</v>
          </cell>
          <cell r="I3738">
            <v>0</v>
          </cell>
          <cell r="J3738" t="str">
            <v>mRNA</v>
          </cell>
          <cell r="K3738" t="str">
            <v>刘洛滨</v>
          </cell>
          <cell r="L3738">
            <v>48.42</v>
          </cell>
          <cell r="M3738">
            <v>447</v>
          </cell>
          <cell r="N3738" t="str">
            <v>邵芷轩</v>
          </cell>
        </row>
        <row r="3738">
          <cell r="P3738">
            <v>166.649457924626</v>
          </cell>
        </row>
        <row r="3738">
          <cell r="R3738">
            <v>0</v>
          </cell>
        </row>
        <row r="3739">
          <cell r="F3739" t="str">
            <v>HGC-POOL-26084980</v>
          </cell>
          <cell r="G3739" t="str">
            <v>ZLZ-HT260709E</v>
          </cell>
          <cell r="H3739">
            <v>40</v>
          </cell>
          <cell r="I3739">
            <v>0</v>
          </cell>
          <cell r="J3739" t="str">
            <v>mRNA</v>
          </cell>
          <cell r="K3739" t="str">
            <v>刘洛滨</v>
          </cell>
          <cell r="L3739">
            <v>46.01</v>
          </cell>
          <cell r="M3739">
            <v>439</v>
          </cell>
          <cell r="N3739" t="str">
            <v>邵芷轩</v>
          </cell>
        </row>
        <row r="3739">
          <cell r="P3739">
            <v>161.240581741721</v>
          </cell>
          <cell r="Q3739">
            <v>15</v>
          </cell>
          <cell r="R3739">
            <v>690.15</v>
          </cell>
        </row>
        <row r="3739">
          <cell r="U3739" t="str">
            <v>PE150</v>
          </cell>
          <cell r="V3739" t="str">
            <v>Illumina Truseq文库</v>
          </cell>
          <cell r="W3739" t="str">
            <v>未磷酸化</v>
          </cell>
          <cell r="X3739" t="str">
            <v>未环化</v>
          </cell>
        </row>
        <row r="3740">
          <cell r="F3740" t="str">
            <v>HGC-Lib-26084981</v>
          </cell>
          <cell r="G3740" t="str">
            <v>XMS-oligo</v>
          </cell>
          <cell r="H3740">
            <v>0</v>
          </cell>
          <cell r="I3740">
            <v>50</v>
          </cell>
          <cell r="J3740" t="str">
            <v>华大C4-oligo</v>
          </cell>
          <cell r="K3740" t="str">
            <v>刘洛滨</v>
          </cell>
          <cell r="L3740">
            <v>49.07</v>
          </cell>
          <cell r="M3740">
            <v>192</v>
          </cell>
          <cell r="N3740" t="str">
            <v>邵芷轩</v>
          </cell>
        </row>
        <row r="3740">
          <cell r="P3740">
            <v>393.189102564103</v>
          </cell>
          <cell r="Q3740">
            <v>20</v>
          </cell>
          <cell r="R3740">
            <v>981.4</v>
          </cell>
        </row>
        <row r="3740">
          <cell r="U3740" t="str">
            <v>华大T7 PE100 散样</v>
          </cell>
          <cell r="V3740" t="str">
            <v>华大单barcode文库</v>
          </cell>
          <cell r="W3740" t="str">
            <v>已磷酸化</v>
          </cell>
          <cell r="X3740" t="str">
            <v>未环化</v>
          </cell>
        </row>
        <row r="3741">
          <cell r="F3741" t="str">
            <v>HGC-Lib-26084982</v>
          </cell>
          <cell r="G3741" t="str">
            <v>XMS-cDNA</v>
          </cell>
          <cell r="H3741">
            <v>0</v>
          </cell>
          <cell r="I3741">
            <v>450</v>
          </cell>
          <cell r="J3741" t="str">
            <v>华大C4-cDNA</v>
          </cell>
          <cell r="K3741" t="str">
            <v>刘洛滨</v>
          </cell>
          <cell r="L3741">
            <v>41.81</v>
          </cell>
          <cell r="M3741">
            <v>453</v>
          </cell>
          <cell r="N3741" t="str">
            <v>邵芷轩</v>
          </cell>
        </row>
        <row r="3741">
          <cell r="P3741">
            <v>141.993547291561</v>
          </cell>
          <cell r="Q3741">
            <v>20</v>
          </cell>
          <cell r="R3741">
            <v>836.2</v>
          </cell>
        </row>
        <row r="3741">
          <cell r="V3741" t="str">
            <v>华大单barcode文库</v>
          </cell>
          <cell r="W3741" t="str">
            <v>已磷酸化</v>
          </cell>
          <cell r="X3741" t="str">
            <v>未环化</v>
          </cell>
        </row>
        <row r="3742">
          <cell r="F3742" t="str">
            <v>HGC-Lib-26084983</v>
          </cell>
          <cell r="G3742" t="str">
            <v>N_B_N6615-40-BDT0615_N_B</v>
          </cell>
          <cell r="H3742">
            <v>100</v>
          </cell>
          <cell r="I3742">
            <v>0</v>
          </cell>
          <cell r="J3742" t="str">
            <v>BD-单细胞</v>
          </cell>
          <cell r="K3742" t="str">
            <v>刘洛滨</v>
          </cell>
          <cell r="L3742">
            <v>39.49</v>
          </cell>
        </row>
        <row r="3742">
          <cell r="P3742" t="e">
            <v>#DIV/0!</v>
          </cell>
        </row>
        <row r="3742">
          <cell r="R3742">
            <v>0</v>
          </cell>
        </row>
        <row r="3743">
          <cell r="F3743" t="str">
            <v>HGC-Lib-26084984</v>
          </cell>
          <cell r="G3743" t="str">
            <v>N_B_N6615-41-BDN0615_N_B</v>
          </cell>
          <cell r="H3743">
            <v>100</v>
          </cell>
          <cell r="I3743">
            <v>0</v>
          </cell>
          <cell r="J3743" t="str">
            <v>BD-单细胞</v>
          </cell>
          <cell r="K3743" t="str">
            <v>刘洛滨</v>
          </cell>
          <cell r="L3743">
            <v>43.06</v>
          </cell>
        </row>
        <row r="3743">
          <cell r="P3743" t="e">
            <v>#DIV/0!</v>
          </cell>
        </row>
        <row r="3743">
          <cell r="R3743">
            <v>0</v>
          </cell>
        </row>
        <row r="3744">
          <cell r="F3744" t="str">
            <v>HGC-Lib-26084985</v>
          </cell>
          <cell r="G3744" t="str">
            <v>N_B_N6623-5Y-BDT0623_N_B</v>
          </cell>
          <cell r="H3744">
            <v>100</v>
          </cell>
          <cell r="I3744">
            <v>0</v>
          </cell>
          <cell r="J3744" t="str">
            <v>BD-单细胞</v>
          </cell>
          <cell r="K3744" t="str">
            <v>刘洛滨</v>
          </cell>
          <cell r="L3744">
            <v>36.34</v>
          </cell>
        </row>
        <row r="3744">
          <cell r="P3744" t="e">
            <v>#DIV/0!</v>
          </cell>
        </row>
        <row r="3744">
          <cell r="R3744">
            <v>0</v>
          </cell>
        </row>
        <row r="3745">
          <cell r="F3745" t="str">
            <v>HGC-Lib-26084986</v>
          </cell>
          <cell r="G3745" t="str">
            <v>N_B_N6623-5Z-BDN0623_N_B</v>
          </cell>
          <cell r="H3745">
            <v>100</v>
          </cell>
          <cell r="I3745">
            <v>0</v>
          </cell>
          <cell r="J3745" t="str">
            <v>BD-单细胞</v>
          </cell>
          <cell r="K3745" t="str">
            <v>刘洛滨</v>
          </cell>
          <cell r="L3745">
            <v>34.27</v>
          </cell>
        </row>
        <row r="3745">
          <cell r="P3745" t="e">
            <v>#DIV/0!</v>
          </cell>
        </row>
        <row r="3745">
          <cell r="R3745">
            <v>0</v>
          </cell>
        </row>
        <row r="3746">
          <cell r="F3746" t="str">
            <v>HGC-Lib-26084987</v>
          </cell>
          <cell r="G3746" t="str">
            <v>N_B_N6626-1V-BDCZY-QLX_N_B</v>
          </cell>
          <cell r="H3746">
            <v>200</v>
          </cell>
          <cell r="I3746">
            <v>0</v>
          </cell>
          <cell r="J3746" t="str">
            <v>BD-单细胞</v>
          </cell>
          <cell r="K3746" t="str">
            <v>刘洛滨</v>
          </cell>
          <cell r="L3746">
            <v>33.49</v>
          </cell>
        </row>
        <row r="3746">
          <cell r="P3746" t="e">
            <v>#DIV/0!</v>
          </cell>
        </row>
        <row r="3746">
          <cell r="R3746">
            <v>0</v>
          </cell>
        </row>
        <row r="3747">
          <cell r="F3747" t="str">
            <v>HGC-Lib-26084988</v>
          </cell>
          <cell r="G3747" t="str">
            <v>N_B_N6615-43-BDCON5_N_B</v>
          </cell>
          <cell r="H3747">
            <v>100</v>
          </cell>
          <cell r="I3747">
            <v>0</v>
          </cell>
          <cell r="J3747" t="str">
            <v>BD-单细胞</v>
          </cell>
          <cell r="K3747" t="str">
            <v>刘洛滨</v>
          </cell>
          <cell r="L3747">
            <v>44.59</v>
          </cell>
        </row>
        <row r="3747">
          <cell r="P3747" t="e">
            <v>#DIV/0!</v>
          </cell>
          <cell r="Q3747">
            <v>17</v>
          </cell>
          <cell r="R3747">
            <v>758.03</v>
          </cell>
        </row>
        <row r="3747">
          <cell r="U3747" t="str">
            <v>华大T7 PE150 散样</v>
          </cell>
        </row>
        <row r="3747">
          <cell r="W3747" t="str">
            <v>未磷酸化</v>
          </cell>
          <cell r="X3747" t="str">
            <v>未环化</v>
          </cell>
        </row>
        <row r="3748">
          <cell r="F3748" t="str">
            <v>HGC-Lib-26084989</v>
          </cell>
          <cell r="G3748" t="str">
            <v>N_B_N6617-DT-BDCON6_N_B</v>
          </cell>
          <cell r="H3748">
            <v>100</v>
          </cell>
          <cell r="I3748">
            <v>0</v>
          </cell>
          <cell r="J3748" t="str">
            <v>BD-单细胞</v>
          </cell>
          <cell r="K3748" t="str">
            <v>刘洛滨</v>
          </cell>
          <cell r="L3748">
            <v>56.78</v>
          </cell>
        </row>
        <row r="3748">
          <cell r="P3748" t="e">
            <v>#DIV/0!</v>
          </cell>
          <cell r="Q3748">
            <v>17</v>
          </cell>
          <cell r="R3748">
            <v>965.26</v>
          </cell>
        </row>
        <row r="3748">
          <cell r="W3748" t="str">
            <v>未磷酸化</v>
          </cell>
          <cell r="X3748" t="str">
            <v>未环化</v>
          </cell>
        </row>
        <row r="3749">
          <cell r="F3749" t="str">
            <v>HGC-Lib-26084990</v>
          </cell>
          <cell r="G3749" t="str">
            <v>N_B_N6622-47-BDCON7_N_B</v>
          </cell>
          <cell r="H3749">
            <v>100</v>
          </cell>
          <cell r="I3749">
            <v>0</v>
          </cell>
          <cell r="J3749" t="str">
            <v>BD-单细胞</v>
          </cell>
          <cell r="K3749" t="str">
            <v>刘洛滨</v>
          </cell>
          <cell r="L3749">
            <v>58.27</v>
          </cell>
        </row>
        <row r="3749">
          <cell r="P3749" t="e">
            <v>#DIV/0!</v>
          </cell>
          <cell r="Q3749">
            <v>17</v>
          </cell>
          <cell r="R3749">
            <v>990.59</v>
          </cell>
        </row>
        <row r="3749">
          <cell r="W3749" t="str">
            <v>未磷酸化</v>
          </cell>
          <cell r="X3749" t="str">
            <v>未环化</v>
          </cell>
        </row>
        <row r="3750">
          <cell r="F3750" t="str">
            <v>HGC-Lib-26084991</v>
          </cell>
          <cell r="G3750" t="str">
            <v>N_B_N6622-3D-BDNgn3-RFP-1_N_B</v>
          </cell>
          <cell r="H3750">
            <v>100</v>
          </cell>
          <cell r="I3750">
            <v>0</v>
          </cell>
          <cell r="J3750" t="str">
            <v>BD-单细胞</v>
          </cell>
          <cell r="K3750" t="str">
            <v>刘洛滨</v>
          </cell>
          <cell r="L3750">
            <v>61.04</v>
          </cell>
        </row>
        <row r="3750">
          <cell r="P3750" t="e">
            <v>#DIV/0!</v>
          </cell>
          <cell r="Q3750">
            <v>17</v>
          </cell>
          <cell r="R3750">
            <v>1037.68</v>
          </cell>
        </row>
        <row r="3750">
          <cell r="W3750" t="str">
            <v>未磷酸化</v>
          </cell>
          <cell r="X3750" t="str">
            <v>未环化</v>
          </cell>
        </row>
        <row r="3751">
          <cell r="F3751" t="str">
            <v>HGC-Lib-26084992</v>
          </cell>
          <cell r="G3751" t="str">
            <v>N_B_N6625-6R-BDNgn3-RFP-2_N_B</v>
          </cell>
          <cell r="H3751">
            <v>100</v>
          </cell>
          <cell r="I3751">
            <v>0</v>
          </cell>
          <cell r="J3751" t="str">
            <v>BD-单细胞</v>
          </cell>
          <cell r="K3751" t="str">
            <v>刘洛滨</v>
          </cell>
          <cell r="L3751">
            <v>45.51</v>
          </cell>
        </row>
        <row r="3751">
          <cell r="P3751" t="e">
            <v>#DIV/0!</v>
          </cell>
          <cell r="Q3751">
            <v>17</v>
          </cell>
          <cell r="R3751">
            <v>773.67</v>
          </cell>
        </row>
        <row r="3751">
          <cell r="W3751" t="str">
            <v>未磷酸化</v>
          </cell>
          <cell r="X3751" t="str">
            <v>未环化</v>
          </cell>
        </row>
        <row r="3752">
          <cell r="F3752" t="str">
            <v>HGC-Lib-26084993</v>
          </cell>
          <cell r="G3752" t="str">
            <v>N_B_N6625-5C-BD76yanghongmin20250625_N_B</v>
          </cell>
          <cell r="H3752">
            <v>100</v>
          </cell>
          <cell r="I3752">
            <v>0</v>
          </cell>
          <cell r="J3752" t="str">
            <v>BD-单细胞</v>
          </cell>
          <cell r="K3752" t="str">
            <v>刘洛滨</v>
          </cell>
          <cell r="L3752">
            <v>43.91</v>
          </cell>
        </row>
        <row r="3752">
          <cell r="P3752" t="e">
            <v>#DIV/0!</v>
          </cell>
          <cell r="Q3752">
            <v>17</v>
          </cell>
          <cell r="R3752">
            <v>746.47</v>
          </cell>
        </row>
        <row r="3752">
          <cell r="W3752" t="str">
            <v>未磷酸化</v>
          </cell>
          <cell r="X3752" t="str">
            <v>未环化</v>
          </cell>
        </row>
        <row r="3753">
          <cell r="F3753" t="str">
            <v>HGC-Lib-26084994</v>
          </cell>
          <cell r="G3753" t="str">
            <v>N_B_N6625-5E-BD77liushunxi20260625_N_B</v>
          </cell>
          <cell r="H3753">
            <v>100</v>
          </cell>
          <cell r="I3753">
            <v>0</v>
          </cell>
          <cell r="J3753" t="str">
            <v>BD-单细胞</v>
          </cell>
          <cell r="K3753" t="str">
            <v>刘洛滨</v>
          </cell>
          <cell r="L3753">
            <v>49.61</v>
          </cell>
        </row>
        <row r="3753">
          <cell r="P3753" t="e">
            <v>#DIV/0!</v>
          </cell>
          <cell r="Q3753">
            <v>17</v>
          </cell>
          <cell r="R3753">
            <v>843.37</v>
          </cell>
        </row>
        <row r="3753">
          <cell r="W3753" t="str">
            <v>未磷酸化</v>
          </cell>
          <cell r="X3753" t="str">
            <v>未环化</v>
          </cell>
        </row>
        <row r="3754">
          <cell r="F3754" t="str">
            <v>HGC-Lib-26084995</v>
          </cell>
          <cell r="G3754" t="str">
            <v>N_B_N6623-0E-BDCTL_Lung_N_B</v>
          </cell>
          <cell r="H3754">
            <v>100</v>
          </cell>
          <cell r="I3754">
            <v>0</v>
          </cell>
          <cell r="J3754" t="str">
            <v>BD-单细胞</v>
          </cell>
          <cell r="K3754" t="str">
            <v>刘洛滨</v>
          </cell>
          <cell r="L3754">
            <v>49.11</v>
          </cell>
        </row>
        <row r="3754">
          <cell r="P3754" t="e">
            <v>#DIV/0!</v>
          </cell>
          <cell r="Q3754">
            <v>17</v>
          </cell>
          <cell r="R3754">
            <v>834.87</v>
          </cell>
        </row>
        <row r="3754">
          <cell r="W3754" t="str">
            <v>未磷酸化</v>
          </cell>
          <cell r="X3754" t="str">
            <v>未环化</v>
          </cell>
        </row>
        <row r="3755">
          <cell r="F3755" t="str">
            <v>HGC-Lib-26084996</v>
          </cell>
          <cell r="G3755" t="str">
            <v>N_B_N6623-0F-BDOVA_Lung_N_B</v>
          </cell>
          <cell r="H3755">
            <v>100</v>
          </cell>
          <cell r="I3755">
            <v>0</v>
          </cell>
          <cell r="J3755" t="str">
            <v>BD-单细胞</v>
          </cell>
          <cell r="K3755" t="str">
            <v>刘洛滨</v>
          </cell>
          <cell r="L3755">
            <v>42.54</v>
          </cell>
        </row>
        <row r="3755">
          <cell r="P3755" t="e">
            <v>#DIV/0!</v>
          </cell>
          <cell r="Q3755">
            <v>17</v>
          </cell>
          <cell r="R3755">
            <v>723.18</v>
          </cell>
        </row>
        <row r="3755">
          <cell r="W3755" t="str">
            <v>未磷酸化</v>
          </cell>
          <cell r="X3755" t="str">
            <v>未环化</v>
          </cell>
        </row>
        <row r="3756">
          <cell r="F3756" t="str">
            <v>HGC-Lib-26084997</v>
          </cell>
          <cell r="G3756" t="str">
            <v>N_B_N6624-5K-BDAAV_N_B</v>
          </cell>
          <cell r="H3756">
            <v>100</v>
          </cell>
          <cell r="I3756">
            <v>0</v>
          </cell>
          <cell r="J3756" t="str">
            <v>BD-单细胞</v>
          </cell>
          <cell r="K3756" t="str">
            <v>刘洛滨</v>
          </cell>
          <cell r="L3756">
            <v>41.65</v>
          </cell>
        </row>
        <row r="3756">
          <cell r="P3756" t="e">
            <v>#DIV/0!</v>
          </cell>
          <cell r="Q3756">
            <v>17</v>
          </cell>
          <cell r="R3756">
            <v>708.05</v>
          </cell>
        </row>
        <row r="3756">
          <cell r="W3756" t="str">
            <v>未磷酸化</v>
          </cell>
          <cell r="X3756" t="str">
            <v>未环化</v>
          </cell>
        </row>
        <row r="3757">
          <cell r="F3757" t="str">
            <v>HGC-Lib-26084998</v>
          </cell>
          <cell r="G3757" t="str">
            <v>N_B_N6624-5M-BDCT_N_B</v>
          </cell>
          <cell r="H3757">
            <v>100</v>
          </cell>
          <cell r="I3757">
            <v>0</v>
          </cell>
          <cell r="J3757" t="str">
            <v>BD-单细胞</v>
          </cell>
          <cell r="K3757" t="str">
            <v>刘洛滨</v>
          </cell>
          <cell r="L3757">
            <v>42.79</v>
          </cell>
        </row>
        <row r="3757">
          <cell r="P3757" t="e">
            <v>#DIV/0!</v>
          </cell>
          <cell r="Q3757">
            <v>17</v>
          </cell>
          <cell r="R3757">
            <v>727.43</v>
          </cell>
        </row>
        <row r="3757">
          <cell r="W3757" t="str">
            <v>未磷酸化</v>
          </cell>
          <cell r="X3757" t="str">
            <v>未环化</v>
          </cell>
        </row>
        <row r="3758">
          <cell r="F3758" t="str">
            <v>HGC-Lib-26084999</v>
          </cell>
          <cell r="G3758" t="str">
            <v>N_B_N6629-05-BDAFD1-1_N_B</v>
          </cell>
          <cell r="H3758">
            <v>100</v>
          </cell>
          <cell r="I3758">
            <v>0</v>
          </cell>
          <cell r="J3758" t="str">
            <v>BD-单细胞</v>
          </cell>
          <cell r="K3758" t="str">
            <v>刘洛滨</v>
          </cell>
          <cell r="L3758">
            <v>60.76</v>
          </cell>
        </row>
        <row r="3758">
          <cell r="P3758" t="e">
            <v>#DIV/0!</v>
          </cell>
          <cell r="Q3758">
            <v>17</v>
          </cell>
          <cell r="R3758">
            <v>1032.92</v>
          </cell>
        </row>
        <row r="3758">
          <cell r="W3758" t="str">
            <v>未磷酸化</v>
          </cell>
          <cell r="X3758" t="str">
            <v>未环化</v>
          </cell>
        </row>
        <row r="3759">
          <cell r="F3759" t="str">
            <v>HGC-Lib-26085000</v>
          </cell>
          <cell r="G3759" t="str">
            <v>N_B_N6629-06-BDAFD1-2_N_B</v>
          </cell>
          <cell r="H3759">
            <v>100</v>
          </cell>
          <cell r="I3759">
            <v>0</v>
          </cell>
          <cell r="J3759" t="str">
            <v>BD-单细胞</v>
          </cell>
          <cell r="K3759" t="str">
            <v>刘洛滨</v>
          </cell>
          <cell r="L3759">
            <v>43.16</v>
          </cell>
        </row>
        <row r="3759">
          <cell r="P3759" t="e">
            <v>#DIV/0!</v>
          </cell>
          <cell r="Q3759">
            <v>17</v>
          </cell>
          <cell r="R3759">
            <v>733.72</v>
          </cell>
        </row>
        <row r="3759">
          <cell r="W3759" t="str">
            <v>未磷酸化</v>
          </cell>
          <cell r="X3759" t="str">
            <v>未环化</v>
          </cell>
        </row>
        <row r="3760">
          <cell r="F3760" t="str">
            <v>HGC-Lib-26085001</v>
          </cell>
          <cell r="G3760" t="str">
            <v>N_B_N6629-07-BDAFD1-3_N_B</v>
          </cell>
          <cell r="H3760">
            <v>100</v>
          </cell>
          <cell r="I3760">
            <v>0</v>
          </cell>
          <cell r="J3760" t="str">
            <v>BD-单细胞</v>
          </cell>
          <cell r="K3760" t="str">
            <v>刘洛滨</v>
          </cell>
          <cell r="L3760">
            <v>62.09</v>
          </cell>
        </row>
        <row r="3760">
          <cell r="P3760" t="e">
            <v>#DIV/0!</v>
          </cell>
          <cell r="Q3760">
            <v>17</v>
          </cell>
          <cell r="R3760">
            <v>1055.53</v>
          </cell>
        </row>
        <row r="3760">
          <cell r="W3760" t="str">
            <v>未磷酸化</v>
          </cell>
          <cell r="X3760" t="str">
            <v>未环化</v>
          </cell>
        </row>
        <row r="3761">
          <cell r="F3761" t="str">
            <v>HGC-Lib-26085002</v>
          </cell>
          <cell r="G3761" t="str">
            <v>N_B_N6618-3S-Poly-ATOPAZ2-zaP14Testis_02_N_B</v>
          </cell>
          <cell r="H3761">
            <v>2</v>
          </cell>
          <cell r="I3761">
            <v>0</v>
          </cell>
          <cell r="J3761" t="str">
            <v>mRNA</v>
          </cell>
          <cell r="K3761" t="str">
            <v>刘洛滨</v>
          </cell>
          <cell r="L3761">
            <v>88.83</v>
          </cell>
        </row>
        <row r="3761">
          <cell r="P3761" t="e">
            <v>#DIV/0!</v>
          </cell>
          <cell r="Q3761">
            <v>45</v>
          </cell>
          <cell r="R3761">
            <v>3997.35</v>
          </cell>
        </row>
        <row r="3761">
          <cell r="W3761" t="str">
            <v>未磷酸化</v>
          </cell>
          <cell r="X3761" t="str">
            <v>未环化</v>
          </cell>
        </row>
        <row r="3762">
          <cell r="F3762" t="str">
            <v>HGC-Lib-26085003</v>
          </cell>
          <cell r="G3762" t="str">
            <v>N_B_N6622-16-Poly-AHN6-NC-2_02_N_B</v>
          </cell>
          <cell r="H3762">
            <v>1</v>
          </cell>
          <cell r="I3762">
            <v>0</v>
          </cell>
          <cell r="J3762" t="str">
            <v>mRNA</v>
          </cell>
          <cell r="K3762" t="str">
            <v>刘洛滨</v>
          </cell>
          <cell r="L3762">
            <v>84.41</v>
          </cell>
        </row>
        <row r="3762">
          <cell r="P3762" t="e">
            <v>#DIV/0!</v>
          </cell>
          <cell r="Q3762">
            <v>45</v>
          </cell>
          <cell r="R3762">
            <v>3798.45</v>
          </cell>
        </row>
        <row r="3762">
          <cell r="W3762" t="str">
            <v>未磷酸化</v>
          </cell>
          <cell r="X3762" t="str">
            <v>未环化</v>
          </cell>
        </row>
        <row r="3763">
          <cell r="F3763" t="str">
            <v>HGC-Lib-26085004</v>
          </cell>
          <cell r="G3763" t="str">
            <v>N_B_N6622-18-Poly-AHN6-Sh-1_02_N_B</v>
          </cell>
          <cell r="H3763">
            <v>2</v>
          </cell>
          <cell r="I3763">
            <v>0</v>
          </cell>
          <cell r="J3763" t="str">
            <v>mRNA</v>
          </cell>
          <cell r="K3763" t="str">
            <v>刘洛滨</v>
          </cell>
          <cell r="L3763">
            <v>81.37</v>
          </cell>
        </row>
        <row r="3763">
          <cell r="P3763" t="e">
            <v>#DIV/0!</v>
          </cell>
          <cell r="Q3763">
            <v>45</v>
          </cell>
          <cell r="R3763">
            <v>3661.65</v>
          </cell>
        </row>
        <row r="3763">
          <cell r="W3763" t="str">
            <v>未磷酸化</v>
          </cell>
          <cell r="X3763" t="str">
            <v>未环化</v>
          </cell>
        </row>
        <row r="3764">
          <cell r="F3764" t="str">
            <v>HGC-Lib-26085005</v>
          </cell>
          <cell r="G3764" t="str">
            <v>N_B_N6623-27-Poly-AG1-BV_02_N_B</v>
          </cell>
          <cell r="H3764">
            <v>1</v>
          </cell>
          <cell r="I3764">
            <v>0</v>
          </cell>
          <cell r="J3764" t="str">
            <v>mRNA</v>
          </cell>
          <cell r="K3764" t="str">
            <v>刘洛滨</v>
          </cell>
          <cell r="L3764">
            <v>37.48</v>
          </cell>
        </row>
        <row r="3764">
          <cell r="P3764" t="e">
            <v>#DIV/0!</v>
          </cell>
          <cell r="Q3764">
            <v>45</v>
          </cell>
          <cell r="R3764">
            <v>1686.6</v>
          </cell>
        </row>
        <row r="3764">
          <cell r="W3764" t="str">
            <v>未磷酸化</v>
          </cell>
          <cell r="X3764" t="str">
            <v>未环化</v>
          </cell>
        </row>
        <row r="3765">
          <cell r="F3765" t="str">
            <v>HGC-Lib-26085006</v>
          </cell>
          <cell r="G3765" t="str">
            <v>N_B_N6623-2K-Poly-AKXQD2_02_N_B</v>
          </cell>
          <cell r="H3765">
            <v>2</v>
          </cell>
          <cell r="I3765">
            <v>0</v>
          </cell>
          <cell r="J3765" t="str">
            <v>mRNA</v>
          </cell>
          <cell r="K3765" t="str">
            <v>刘洛滨</v>
          </cell>
          <cell r="L3765">
            <v>49.15</v>
          </cell>
        </row>
        <row r="3765">
          <cell r="P3765" t="e">
            <v>#DIV/0!</v>
          </cell>
          <cell r="Q3765">
            <v>45</v>
          </cell>
          <cell r="R3765">
            <v>2211.75</v>
          </cell>
        </row>
        <row r="3765">
          <cell r="W3765" t="str">
            <v>未磷酸化</v>
          </cell>
          <cell r="X3765" t="str">
            <v>未环化</v>
          </cell>
        </row>
        <row r="3766">
          <cell r="F3766" t="str">
            <v>HGC-Lib-26085007</v>
          </cell>
          <cell r="G3766" t="str">
            <v>N_B_N6623-5Q-Poly-AKenp_02_N_B</v>
          </cell>
          <cell r="H3766">
            <v>1</v>
          </cell>
          <cell r="I3766">
            <v>0</v>
          </cell>
          <cell r="J3766" t="str">
            <v>mRNA</v>
          </cell>
          <cell r="K3766" t="str">
            <v>刘洛滨</v>
          </cell>
          <cell r="L3766">
            <v>88.03</v>
          </cell>
        </row>
        <row r="3766">
          <cell r="P3766" t="e">
            <v>#DIV/0!</v>
          </cell>
          <cell r="Q3766">
            <v>45</v>
          </cell>
          <cell r="R3766">
            <v>3961.35</v>
          </cell>
        </row>
        <row r="3766">
          <cell r="W3766" t="str">
            <v>未磷酸化</v>
          </cell>
          <cell r="X3766" t="str">
            <v>未环化</v>
          </cell>
        </row>
        <row r="3767">
          <cell r="F3767" t="str">
            <v>HGC-Lib-26085008</v>
          </cell>
          <cell r="G3767" t="str">
            <v>N_B_N6629-0C-Poly-A19_02_N_B</v>
          </cell>
          <cell r="H3767">
            <v>1</v>
          </cell>
          <cell r="I3767">
            <v>0</v>
          </cell>
          <cell r="J3767" t="str">
            <v>mRNA</v>
          </cell>
          <cell r="K3767" t="str">
            <v>刘洛滨</v>
          </cell>
          <cell r="L3767">
            <v>14.5</v>
          </cell>
        </row>
        <row r="3767">
          <cell r="P3767" t="e">
            <v>#DIV/0!</v>
          </cell>
          <cell r="Q3767">
            <v>20</v>
          </cell>
          <cell r="R3767">
            <v>290</v>
          </cell>
        </row>
        <row r="3767">
          <cell r="W3767" t="str">
            <v>未磷酸化</v>
          </cell>
          <cell r="X3767" t="str">
            <v>未环化</v>
          </cell>
        </row>
        <row r="3768">
          <cell r="F3768" t="str">
            <v>HGC-Lib-26085015</v>
          </cell>
          <cell r="G3768" t="str">
            <v>260629D1D1A01AA</v>
          </cell>
          <cell r="H3768">
            <v>30</v>
          </cell>
          <cell r="I3768">
            <v>0</v>
          </cell>
          <cell r="J3768" t="str">
            <v>WGS</v>
          </cell>
          <cell r="K3768" t="str">
            <v>刘洛滨</v>
          </cell>
          <cell r="L3768">
            <v>44.74</v>
          </cell>
          <cell r="M3768">
            <v>361</v>
          </cell>
          <cell r="N3768" t="str">
            <v>邵芷轩</v>
          </cell>
        </row>
        <row r="3768">
          <cell r="P3768">
            <v>190.666950777754</v>
          </cell>
          <cell r="Q3768">
            <v>10</v>
          </cell>
          <cell r="R3768">
            <v>447.4</v>
          </cell>
        </row>
        <row r="3768">
          <cell r="U3768" t="str">
            <v>DNBSEQ-T7-PE150包数据量</v>
          </cell>
          <cell r="V3768" t="str">
            <v>Illumina Truseq文库</v>
          </cell>
          <cell r="W3768" t="str">
            <v>未磷酸化</v>
          </cell>
          <cell r="X3768" t="str">
            <v>未环化</v>
          </cell>
        </row>
        <row r="3769">
          <cell r="F3769" t="str">
            <v>HGC-Lib-26085016</v>
          </cell>
          <cell r="G3769" t="str">
            <v>260629D1D1A02AA</v>
          </cell>
          <cell r="H3769">
            <v>30</v>
          </cell>
          <cell r="I3769">
            <v>0</v>
          </cell>
          <cell r="J3769" t="str">
            <v>WGS</v>
          </cell>
          <cell r="K3769" t="str">
            <v>刘洛滨</v>
          </cell>
          <cell r="L3769">
            <v>41.01</v>
          </cell>
          <cell r="M3769">
            <v>364</v>
          </cell>
          <cell r="N3769" t="str">
            <v>邵芷轩</v>
          </cell>
        </row>
        <row r="3769">
          <cell r="P3769">
            <v>173.330515638208</v>
          </cell>
          <cell r="Q3769">
            <v>10</v>
          </cell>
          <cell r="R3769">
            <v>410.1</v>
          </cell>
        </row>
        <row r="3769">
          <cell r="V3769" t="str">
            <v>Illumina Truseq文库</v>
          </cell>
          <cell r="W3769" t="str">
            <v>未磷酸化</v>
          </cell>
          <cell r="X3769" t="str">
            <v>未环化</v>
          </cell>
        </row>
        <row r="3770">
          <cell r="F3770" t="str">
            <v>HGC-Lib-26085017</v>
          </cell>
          <cell r="G3770" t="str">
            <v>260629D1D1A03AA</v>
          </cell>
          <cell r="H3770">
            <v>30</v>
          </cell>
          <cell r="I3770">
            <v>0</v>
          </cell>
          <cell r="J3770" t="str">
            <v>WGS</v>
          </cell>
          <cell r="K3770" t="str">
            <v>刘洛滨</v>
          </cell>
          <cell r="L3770">
            <v>47.11</v>
          </cell>
          <cell r="M3770">
            <v>363</v>
          </cell>
          <cell r="N3770" t="str">
            <v>邵芷轩</v>
          </cell>
        </row>
        <row r="3770">
          <cell r="P3770">
            <v>199.660945115491</v>
          </cell>
          <cell r="Q3770">
            <v>10</v>
          </cell>
          <cell r="R3770">
            <v>471.1</v>
          </cell>
        </row>
        <row r="3770">
          <cell r="V3770" t="str">
            <v>Illumina Truseq文库</v>
          </cell>
          <cell r="W3770" t="str">
            <v>未磷酸化</v>
          </cell>
          <cell r="X3770" t="str">
            <v>未环化</v>
          </cell>
        </row>
        <row r="3771">
          <cell r="F3771" t="str">
            <v>HGC-Lib-26085018</v>
          </cell>
          <cell r="G3771" t="str">
            <v>260629D1D1A04AA</v>
          </cell>
          <cell r="H3771">
            <v>30</v>
          </cell>
          <cell r="I3771">
            <v>0</v>
          </cell>
          <cell r="J3771" t="str">
            <v>WGS</v>
          </cell>
          <cell r="K3771" t="str">
            <v>刘洛滨</v>
          </cell>
          <cell r="L3771">
            <v>46.37</v>
          </cell>
          <cell r="M3771">
            <v>368</v>
          </cell>
          <cell r="N3771" t="str">
            <v>邵芷轩</v>
          </cell>
        </row>
        <row r="3771">
          <cell r="P3771">
            <v>193.854515050167</v>
          </cell>
          <cell r="Q3771">
            <v>10</v>
          </cell>
          <cell r="R3771">
            <v>463.7</v>
          </cell>
        </row>
        <row r="3771">
          <cell r="V3771" t="str">
            <v>Illumina Truseq文库</v>
          </cell>
          <cell r="W3771" t="str">
            <v>未磷酸化</v>
          </cell>
          <cell r="X3771" t="str">
            <v>未环化</v>
          </cell>
        </row>
        <row r="3772">
          <cell r="F3772" t="str">
            <v>HGC-Lib-26085019</v>
          </cell>
          <cell r="G3772" t="str">
            <v>260629D1D1A05AA</v>
          </cell>
          <cell r="H3772">
            <v>30</v>
          </cell>
          <cell r="I3772">
            <v>0</v>
          </cell>
          <cell r="J3772" t="str">
            <v>WGS</v>
          </cell>
          <cell r="K3772" t="str">
            <v>刘洛滨</v>
          </cell>
          <cell r="L3772">
            <v>22.45</v>
          </cell>
          <cell r="M3772">
            <v>372</v>
          </cell>
          <cell r="N3772" t="str">
            <v>邵芷轩</v>
          </cell>
        </row>
        <row r="3772">
          <cell r="P3772">
            <v>92.8453267162945</v>
          </cell>
          <cell r="Q3772">
            <v>10</v>
          </cell>
          <cell r="R3772">
            <v>224.5</v>
          </cell>
        </row>
        <row r="3772">
          <cell r="V3772" t="str">
            <v>Illumina Truseq文库</v>
          </cell>
          <cell r="W3772" t="str">
            <v>未磷酸化</v>
          </cell>
          <cell r="X3772" t="str">
            <v>未环化</v>
          </cell>
        </row>
        <row r="3773">
          <cell r="F3773" t="str">
            <v>HGC-Lib-26085020</v>
          </cell>
          <cell r="G3773" t="str">
            <v>260629D1D1A06AA</v>
          </cell>
          <cell r="H3773">
            <v>30</v>
          </cell>
          <cell r="I3773">
            <v>0</v>
          </cell>
          <cell r="J3773" t="str">
            <v>WGS</v>
          </cell>
          <cell r="K3773" t="str">
            <v>刘洛滨</v>
          </cell>
          <cell r="L3773">
            <v>2.5</v>
          </cell>
          <cell r="M3773">
            <v>406</v>
          </cell>
          <cell r="N3773" t="str">
            <v>刘学成</v>
          </cell>
        </row>
        <row r="3773">
          <cell r="P3773">
            <v>9.4732853353543</v>
          </cell>
          <cell r="Q3773">
            <v>10</v>
          </cell>
          <cell r="R3773">
            <v>25</v>
          </cell>
        </row>
        <row r="3773">
          <cell r="V3773" t="str">
            <v>Illumina Truseq文库</v>
          </cell>
          <cell r="W3773" t="str">
            <v>未磷酸化</v>
          </cell>
          <cell r="X3773" t="str">
            <v>未环化</v>
          </cell>
        </row>
        <row r="3774">
          <cell r="F3774" t="str">
            <v>HGC-Lib-26085021</v>
          </cell>
          <cell r="G3774" t="str">
            <v>260629D1D1A07AA</v>
          </cell>
          <cell r="H3774">
            <v>30</v>
          </cell>
          <cell r="I3774">
            <v>0</v>
          </cell>
          <cell r="J3774" t="str">
            <v>WGS</v>
          </cell>
          <cell r="K3774" t="str">
            <v>刘洛滨</v>
          </cell>
          <cell r="L3774">
            <v>41.56</v>
          </cell>
          <cell r="M3774">
            <v>366</v>
          </cell>
          <cell r="N3774" t="str">
            <v>邵芷轩</v>
          </cell>
        </row>
        <row r="3774">
          <cell r="P3774">
            <v>174.695250105086</v>
          </cell>
          <cell r="Q3774">
            <v>10</v>
          </cell>
          <cell r="R3774">
            <v>415.6</v>
          </cell>
        </row>
        <row r="3774">
          <cell r="V3774" t="str">
            <v>Illumina Truseq文库</v>
          </cell>
          <cell r="W3774" t="str">
            <v>未磷酸化</v>
          </cell>
          <cell r="X3774" t="str">
            <v>未环化</v>
          </cell>
        </row>
        <row r="3775">
          <cell r="F3775" t="str">
            <v>HGC-Lib-26085022</v>
          </cell>
          <cell r="G3775" t="str">
            <v>260629D1D1A08AA</v>
          </cell>
          <cell r="H3775">
            <v>30</v>
          </cell>
          <cell r="I3775">
            <v>0</v>
          </cell>
          <cell r="J3775" t="str">
            <v>WGS</v>
          </cell>
          <cell r="K3775" t="str">
            <v>刘洛滨</v>
          </cell>
          <cell r="L3775">
            <v>65.09</v>
          </cell>
          <cell r="M3775">
            <v>359</v>
          </cell>
          <cell r="N3775" t="str">
            <v>邵芷轩</v>
          </cell>
        </row>
        <row r="3775">
          <cell r="P3775">
            <v>278.937218770088</v>
          </cell>
          <cell r="Q3775">
            <v>10</v>
          </cell>
          <cell r="R3775">
            <v>650.9</v>
          </cell>
        </row>
        <row r="3775">
          <cell r="V3775" t="str">
            <v>Illumina Truseq文库</v>
          </cell>
          <cell r="W3775" t="str">
            <v>未磷酸化</v>
          </cell>
          <cell r="X3775" t="str">
            <v>未环化</v>
          </cell>
        </row>
        <row r="3776">
          <cell r="F3776" t="str">
            <v>HGC-Lib-26085023</v>
          </cell>
          <cell r="G3776" t="str">
            <v>260629D1D1A09AA</v>
          </cell>
          <cell r="H3776">
            <v>30</v>
          </cell>
          <cell r="I3776">
            <v>0</v>
          </cell>
          <cell r="J3776" t="str">
            <v>WGS</v>
          </cell>
          <cell r="K3776" t="str">
            <v>刘洛滨</v>
          </cell>
          <cell r="L3776">
            <v>47.94</v>
          </cell>
          <cell r="M3776">
            <v>352</v>
          </cell>
          <cell r="N3776" t="str">
            <v>邵芷轩</v>
          </cell>
        </row>
        <row r="3776">
          <cell r="P3776">
            <v>209.527972027972</v>
          </cell>
          <cell r="Q3776">
            <v>10</v>
          </cell>
          <cell r="R3776">
            <v>479.4</v>
          </cell>
        </row>
        <row r="3776">
          <cell r="V3776" t="str">
            <v>Illumina Truseq文库</v>
          </cell>
          <cell r="W3776" t="str">
            <v>未磷酸化</v>
          </cell>
          <cell r="X3776" t="str">
            <v>未环化</v>
          </cell>
        </row>
        <row r="3777">
          <cell r="F3777" t="str">
            <v>HGC-Lib-26085024</v>
          </cell>
          <cell r="G3777" t="str">
            <v>260629D1D1A10AA</v>
          </cell>
          <cell r="H3777">
            <v>30</v>
          </cell>
          <cell r="I3777">
            <v>0</v>
          </cell>
          <cell r="J3777" t="str">
            <v>WGS</v>
          </cell>
          <cell r="K3777" t="str">
            <v>刘洛滨</v>
          </cell>
          <cell r="L3777">
            <v>11.53</v>
          </cell>
          <cell r="M3777">
            <v>361</v>
          </cell>
          <cell r="N3777" t="str">
            <v>邵芷轩</v>
          </cell>
        </row>
        <row r="3777">
          <cell r="P3777">
            <v>49.1370125719156</v>
          </cell>
          <cell r="Q3777">
            <v>10</v>
          </cell>
          <cell r="R3777">
            <v>115.3</v>
          </cell>
        </row>
        <row r="3777">
          <cell r="V3777" t="str">
            <v>Illumina Truseq文库</v>
          </cell>
          <cell r="W3777" t="str">
            <v>未磷酸化</v>
          </cell>
          <cell r="X3777" t="str">
            <v>未环化</v>
          </cell>
        </row>
        <row r="3778">
          <cell r="F3778" t="str">
            <v>HGC-Lib-26085025</v>
          </cell>
          <cell r="G3778" t="str">
            <v>260629D1D1A11AA</v>
          </cell>
          <cell r="H3778">
            <v>30</v>
          </cell>
          <cell r="I3778">
            <v>0</v>
          </cell>
          <cell r="J3778" t="str">
            <v>WGS</v>
          </cell>
          <cell r="K3778" t="str">
            <v>刘洛滨</v>
          </cell>
          <cell r="L3778">
            <v>7.89</v>
          </cell>
          <cell r="M3778">
            <v>377</v>
          </cell>
          <cell r="N3778" t="str">
            <v>刘学成</v>
          </cell>
        </row>
        <row r="3778">
          <cell r="P3778">
            <v>32.1975107120996</v>
          </cell>
          <cell r="Q3778">
            <v>10</v>
          </cell>
          <cell r="R3778">
            <v>78.9</v>
          </cell>
        </row>
        <row r="3778">
          <cell r="V3778" t="str">
            <v>Illumina Truseq文库</v>
          </cell>
          <cell r="W3778" t="str">
            <v>未磷酸化</v>
          </cell>
          <cell r="X3778" t="str">
            <v>未环化</v>
          </cell>
        </row>
        <row r="3779">
          <cell r="F3779" t="str">
            <v>HGC-Lib-26085026</v>
          </cell>
          <cell r="G3779" t="str">
            <v>260629D1D1A12AA</v>
          </cell>
          <cell r="H3779">
            <v>30</v>
          </cell>
          <cell r="I3779">
            <v>0</v>
          </cell>
          <cell r="J3779" t="str">
            <v>WGS</v>
          </cell>
          <cell r="K3779" t="str">
            <v>刘洛滨</v>
          </cell>
          <cell r="L3779">
            <v>34.39</v>
          </cell>
          <cell r="M3779">
            <v>377</v>
          </cell>
          <cell r="N3779" t="str">
            <v>邵芷轩</v>
          </cell>
        </row>
        <row r="3779">
          <cell r="P3779">
            <v>140.338706386452</v>
          </cell>
          <cell r="Q3779">
            <v>10</v>
          </cell>
          <cell r="R3779">
            <v>343.9</v>
          </cell>
        </row>
        <row r="3779">
          <cell r="V3779" t="str">
            <v>Illumina Truseq文库</v>
          </cell>
          <cell r="W3779" t="str">
            <v>未磷酸化</v>
          </cell>
          <cell r="X3779" t="str">
            <v>未环化</v>
          </cell>
        </row>
        <row r="3780">
          <cell r="F3780" t="str">
            <v>HGC-Lib-26085027</v>
          </cell>
          <cell r="G3780" t="str">
            <v>260629D1D1A13AA</v>
          </cell>
          <cell r="H3780">
            <v>30</v>
          </cell>
          <cell r="I3780">
            <v>0</v>
          </cell>
          <cell r="J3780" t="str">
            <v>WGS</v>
          </cell>
          <cell r="K3780" t="str">
            <v>刘洛滨</v>
          </cell>
          <cell r="L3780">
            <v>26.96</v>
          </cell>
          <cell r="M3780">
            <v>366</v>
          </cell>
          <cell r="N3780" t="str">
            <v>邵芷轩</v>
          </cell>
        </row>
        <row r="3780">
          <cell r="P3780">
            <v>113.324926439681</v>
          </cell>
          <cell r="Q3780">
            <v>10</v>
          </cell>
          <cell r="R3780">
            <v>269.6</v>
          </cell>
        </row>
        <row r="3780">
          <cell r="V3780" t="str">
            <v>Illumina Truseq文库</v>
          </cell>
          <cell r="W3780" t="str">
            <v>未磷酸化</v>
          </cell>
          <cell r="X3780" t="str">
            <v>未环化</v>
          </cell>
        </row>
        <row r="3781">
          <cell r="F3781" t="str">
            <v>HGC-Lib-26085028</v>
          </cell>
          <cell r="G3781" t="str">
            <v>260629D1D1A14AA</v>
          </cell>
          <cell r="H3781">
            <v>30</v>
          </cell>
          <cell r="I3781">
            <v>0</v>
          </cell>
          <cell r="J3781" t="str">
            <v>WGS</v>
          </cell>
          <cell r="K3781" t="str">
            <v>刘洛滨</v>
          </cell>
          <cell r="L3781">
            <v>8.87</v>
          </cell>
          <cell r="M3781">
            <v>338</v>
          </cell>
          <cell r="N3781" t="str">
            <v>刘学成</v>
          </cell>
        </row>
        <row r="3781">
          <cell r="P3781">
            <v>40.3732362312244</v>
          </cell>
          <cell r="Q3781">
            <v>10</v>
          </cell>
          <cell r="R3781">
            <v>88.7</v>
          </cell>
        </row>
        <row r="3781">
          <cell r="V3781" t="str">
            <v>Illumina Truseq文库</v>
          </cell>
          <cell r="W3781" t="str">
            <v>未磷酸化</v>
          </cell>
          <cell r="X3781" t="str">
            <v>未环化</v>
          </cell>
        </row>
        <row r="3782">
          <cell r="F3782" t="str">
            <v>HGC-Lib-26085029</v>
          </cell>
          <cell r="G3782" t="str">
            <v>260629D1D1A15AA</v>
          </cell>
          <cell r="H3782">
            <v>30</v>
          </cell>
          <cell r="I3782">
            <v>0</v>
          </cell>
          <cell r="J3782" t="str">
            <v>WGS</v>
          </cell>
          <cell r="K3782" t="str">
            <v>刘洛滨</v>
          </cell>
          <cell r="L3782">
            <v>75.78</v>
          </cell>
          <cell r="M3782">
            <v>337</v>
          </cell>
          <cell r="N3782" t="str">
            <v>邵芷轩</v>
          </cell>
        </row>
        <row r="3782">
          <cell r="P3782">
            <v>345.9484136042</v>
          </cell>
          <cell r="Q3782">
            <v>10</v>
          </cell>
          <cell r="R3782">
            <v>757.8</v>
          </cell>
        </row>
        <row r="3782">
          <cell r="V3782" t="str">
            <v>Illumina Truseq文库</v>
          </cell>
          <cell r="W3782" t="str">
            <v>未磷酸化</v>
          </cell>
          <cell r="X3782" t="str">
            <v>未环化</v>
          </cell>
        </row>
        <row r="3783">
          <cell r="F3783" t="str">
            <v>HGC-Lib-26085030</v>
          </cell>
          <cell r="G3783" t="str">
            <v>260629D1D1A16AA</v>
          </cell>
          <cell r="H3783">
            <v>30</v>
          </cell>
          <cell r="I3783">
            <v>0</v>
          </cell>
          <cell r="J3783" t="str">
            <v>WGS</v>
          </cell>
          <cell r="K3783" t="str">
            <v>刘洛滨</v>
          </cell>
          <cell r="L3783">
            <v>20.07</v>
          </cell>
          <cell r="M3783">
            <v>354</v>
          </cell>
          <cell r="N3783" t="str">
            <v>邵芷轩</v>
          </cell>
        </row>
        <row r="3783">
          <cell r="P3783">
            <v>87.2229465449804</v>
          </cell>
          <cell r="Q3783">
            <v>10</v>
          </cell>
          <cell r="R3783">
            <v>200.7</v>
          </cell>
        </row>
        <row r="3783">
          <cell r="V3783" t="str">
            <v>Illumina Truseq文库</v>
          </cell>
          <cell r="W3783" t="str">
            <v>未磷酸化</v>
          </cell>
          <cell r="X3783" t="str">
            <v>未环化</v>
          </cell>
        </row>
        <row r="3784">
          <cell r="F3784" t="str">
            <v>HGC-Lib-26085031</v>
          </cell>
          <cell r="G3784" t="str">
            <v>260629D1D1A17AA</v>
          </cell>
          <cell r="H3784">
            <v>30</v>
          </cell>
          <cell r="I3784">
            <v>0</v>
          </cell>
          <cell r="J3784" t="str">
            <v>WGS</v>
          </cell>
          <cell r="K3784" t="str">
            <v>刘洛滨</v>
          </cell>
          <cell r="L3784">
            <v>23.62</v>
          </cell>
          <cell r="M3784">
            <v>389</v>
          </cell>
          <cell r="N3784" t="str">
            <v>邵芷轩</v>
          </cell>
        </row>
        <row r="3784">
          <cell r="P3784">
            <v>93.4150682222662</v>
          </cell>
          <cell r="Q3784">
            <v>10</v>
          </cell>
          <cell r="R3784">
            <v>236.2</v>
          </cell>
        </row>
        <row r="3784">
          <cell r="V3784" t="str">
            <v>Illumina Truseq文库</v>
          </cell>
          <cell r="W3784" t="str">
            <v>未磷酸化</v>
          </cell>
          <cell r="X3784" t="str">
            <v>未环化</v>
          </cell>
        </row>
        <row r="3785">
          <cell r="F3785" t="str">
            <v>HGC-Lib-26085032</v>
          </cell>
          <cell r="G3785" t="str">
            <v>260629D1D1A18AA</v>
          </cell>
          <cell r="H3785">
            <v>30</v>
          </cell>
          <cell r="I3785">
            <v>0</v>
          </cell>
          <cell r="J3785" t="str">
            <v>WGS</v>
          </cell>
          <cell r="K3785" t="str">
            <v>刘洛滨</v>
          </cell>
          <cell r="L3785">
            <v>31.27</v>
          </cell>
          <cell r="M3785">
            <v>367</v>
          </cell>
          <cell r="N3785" t="str">
            <v>邵芷轩</v>
          </cell>
        </row>
        <row r="3785">
          <cell r="P3785">
            <v>131.083630266192</v>
          </cell>
          <cell r="Q3785">
            <v>10</v>
          </cell>
          <cell r="R3785">
            <v>312.7</v>
          </cell>
        </row>
        <row r="3785">
          <cell r="V3785" t="str">
            <v>Illumina Truseq文库</v>
          </cell>
          <cell r="W3785" t="str">
            <v>未磷酸化</v>
          </cell>
          <cell r="X3785" t="str">
            <v>未环化</v>
          </cell>
        </row>
        <row r="3786">
          <cell r="F3786" t="str">
            <v>HGC-Lib-26085033</v>
          </cell>
          <cell r="G3786" t="str">
            <v>260629D1D1A19AA</v>
          </cell>
          <cell r="H3786">
            <v>30</v>
          </cell>
          <cell r="I3786">
            <v>0</v>
          </cell>
          <cell r="J3786" t="str">
            <v>WGS</v>
          </cell>
          <cell r="K3786" t="str">
            <v>刘洛滨</v>
          </cell>
          <cell r="L3786">
            <v>17.43</v>
          </cell>
          <cell r="M3786">
            <v>368</v>
          </cell>
          <cell r="N3786" t="str">
            <v>邵芷轩</v>
          </cell>
        </row>
        <row r="3786">
          <cell r="P3786">
            <v>72.8678929765886</v>
          </cell>
          <cell r="Q3786">
            <v>10</v>
          </cell>
          <cell r="R3786">
            <v>174.3</v>
          </cell>
        </row>
        <row r="3786">
          <cell r="V3786" t="str">
            <v>Illumina Truseq文库</v>
          </cell>
          <cell r="W3786" t="str">
            <v>未磷酸化</v>
          </cell>
          <cell r="X3786" t="str">
            <v>未环化</v>
          </cell>
        </row>
        <row r="3787">
          <cell r="F3787" t="str">
            <v>HGC-Lib-26085034</v>
          </cell>
          <cell r="G3787" t="str">
            <v>260629D1D1A20AA</v>
          </cell>
          <cell r="H3787">
            <v>30</v>
          </cell>
          <cell r="I3787">
            <v>0</v>
          </cell>
          <cell r="J3787" t="str">
            <v>WGS</v>
          </cell>
          <cell r="K3787" t="str">
            <v>刘洛滨</v>
          </cell>
          <cell r="L3787">
            <v>25.14</v>
          </cell>
          <cell r="M3787">
            <v>364</v>
          </cell>
          <cell r="N3787" t="str">
            <v>邵芷轩</v>
          </cell>
        </row>
        <row r="3787">
          <cell r="P3787">
            <v>106.25528317836</v>
          </cell>
          <cell r="Q3787">
            <v>10</v>
          </cell>
          <cell r="R3787">
            <v>251.4</v>
          </cell>
        </row>
        <row r="3787">
          <cell r="V3787" t="str">
            <v>Illumina Truseq文库</v>
          </cell>
          <cell r="W3787" t="str">
            <v>未磷酸化</v>
          </cell>
          <cell r="X3787" t="str">
            <v>未环化</v>
          </cell>
        </row>
        <row r="3788">
          <cell r="F3788" t="str">
            <v>HGC-Lib-26085035</v>
          </cell>
          <cell r="G3788" t="str">
            <v>260629D1D1A21AA</v>
          </cell>
          <cell r="H3788">
            <v>30</v>
          </cell>
          <cell r="I3788">
            <v>0</v>
          </cell>
          <cell r="J3788" t="str">
            <v>WGS</v>
          </cell>
          <cell r="K3788" t="str">
            <v>刘洛滨</v>
          </cell>
          <cell r="L3788">
            <v>34.56</v>
          </cell>
          <cell r="M3788">
            <v>371</v>
          </cell>
          <cell r="N3788" t="str">
            <v>邵芷轩</v>
          </cell>
        </row>
        <row r="3788">
          <cell r="P3788">
            <v>143.313290483102</v>
          </cell>
          <cell r="Q3788">
            <v>10</v>
          </cell>
          <cell r="R3788">
            <v>345.6</v>
          </cell>
        </row>
        <row r="3788">
          <cell r="V3788" t="str">
            <v>Illumina Truseq文库</v>
          </cell>
          <cell r="W3788" t="str">
            <v>未磷酸化</v>
          </cell>
          <cell r="X3788" t="str">
            <v>未环化</v>
          </cell>
        </row>
        <row r="3789">
          <cell r="F3789" t="str">
            <v>HGC-Lib-26085036</v>
          </cell>
          <cell r="G3789" t="str">
            <v>260629D1D1A22AA</v>
          </cell>
          <cell r="H3789">
            <v>30</v>
          </cell>
          <cell r="I3789">
            <v>0</v>
          </cell>
          <cell r="J3789" t="str">
            <v>WGS</v>
          </cell>
          <cell r="K3789" t="str">
            <v>刘洛滨</v>
          </cell>
          <cell r="L3789">
            <v>63.44</v>
          </cell>
          <cell r="M3789">
            <v>356</v>
          </cell>
          <cell r="N3789" t="str">
            <v>邵芷轩</v>
          </cell>
        </row>
        <row r="3789">
          <cell r="P3789">
            <v>274.157303370787</v>
          </cell>
          <cell r="Q3789">
            <v>10</v>
          </cell>
          <cell r="R3789">
            <v>634.4</v>
          </cell>
        </row>
        <row r="3789">
          <cell r="V3789" t="str">
            <v>Illumina Truseq文库</v>
          </cell>
          <cell r="W3789" t="str">
            <v>未磷酸化</v>
          </cell>
          <cell r="X3789" t="str">
            <v>未环化</v>
          </cell>
        </row>
        <row r="3790">
          <cell r="F3790" t="str">
            <v>HGC-Lib-26085037</v>
          </cell>
          <cell r="G3790" t="str">
            <v>260629D1D1A23AA</v>
          </cell>
          <cell r="H3790">
            <v>30</v>
          </cell>
          <cell r="I3790">
            <v>0</v>
          </cell>
          <cell r="J3790" t="str">
            <v>WGS</v>
          </cell>
          <cell r="K3790" t="str">
            <v>刘洛滨</v>
          </cell>
          <cell r="L3790">
            <v>81.57</v>
          </cell>
          <cell r="M3790">
            <v>346</v>
          </cell>
          <cell r="N3790" t="str">
            <v>邵芷轩</v>
          </cell>
        </row>
        <row r="3790">
          <cell r="P3790">
            <v>362.694530902623</v>
          </cell>
          <cell r="Q3790">
            <v>10</v>
          </cell>
          <cell r="R3790">
            <v>815.7</v>
          </cell>
        </row>
        <row r="3790">
          <cell r="V3790" t="str">
            <v>Illumina Truseq文库</v>
          </cell>
          <cell r="W3790" t="str">
            <v>未磷酸化</v>
          </cell>
          <cell r="X3790" t="str">
            <v>未环化</v>
          </cell>
        </row>
        <row r="3791">
          <cell r="F3791" t="str">
            <v>HGC-Lib-26085038</v>
          </cell>
          <cell r="G3791" t="str">
            <v>260629D1D1A24AA</v>
          </cell>
          <cell r="H3791">
            <v>30</v>
          </cell>
          <cell r="I3791">
            <v>0</v>
          </cell>
          <cell r="J3791" t="str">
            <v>WGS</v>
          </cell>
          <cell r="K3791" t="str">
            <v>刘洛滨</v>
          </cell>
          <cell r="L3791">
            <v>41.03</v>
          </cell>
          <cell r="M3791">
            <v>366</v>
          </cell>
          <cell r="N3791" t="str">
            <v>邵芷轩</v>
          </cell>
        </row>
        <row r="3791">
          <cell r="P3791">
            <v>172.467423287095</v>
          </cell>
          <cell r="Q3791">
            <v>10</v>
          </cell>
          <cell r="R3791">
            <v>410.3</v>
          </cell>
        </row>
        <row r="3791">
          <cell r="V3791" t="str">
            <v>Illumina Truseq文库</v>
          </cell>
          <cell r="W3791" t="str">
            <v>未磷酸化</v>
          </cell>
          <cell r="X3791" t="str">
            <v>未环化</v>
          </cell>
        </row>
        <row r="3792">
          <cell r="F3792" t="str">
            <v>HGC-Lib-26085039</v>
          </cell>
          <cell r="G3792" t="str">
            <v>260629D1D1A25AA</v>
          </cell>
          <cell r="H3792">
            <v>30</v>
          </cell>
          <cell r="I3792">
            <v>0</v>
          </cell>
          <cell r="J3792" t="str">
            <v>WGS</v>
          </cell>
          <cell r="K3792" t="str">
            <v>刘洛滨</v>
          </cell>
          <cell r="L3792">
            <v>3.56</v>
          </cell>
          <cell r="M3792">
            <v>507</v>
          </cell>
          <cell r="N3792" t="str">
            <v>刘学成</v>
          </cell>
        </row>
        <row r="3792">
          <cell r="P3792">
            <v>10.8026096191777</v>
          </cell>
          <cell r="Q3792">
            <v>10</v>
          </cell>
          <cell r="R3792">
            <v>35.6</v>
          </cell>
        </row>
        <row r="3792">
          <cell r="V3792" t="str">
            <v>Illumina Truseq文库</v>
          </cell>
          <cell r="W3792" t="str">
            <v>未磷酸化</v>
          </cell>
          <cell r="X3792" t="str">
            <v>未环化</v>
          </cell>
        </row>
        <row r="3793">
          <cell r="F3793" t="str">
            <v>HGC-Lib-26085040</v>
          </cell>
          <cell r="G3793" t="str">
            <v>260629D1D1A26AA</v>
          </cell>
          <cell r="H3793">
            <v>30</v>
          </cell>
          <cell r="I3793">
            <v>0</v>
          </cell>
          <cell r="J3793" t="str">
            <v>WGS</v>
          </cell>
          <cell r="K3793" t="str">
            <v>刘洛滨</v>
          </cell>
          <cell r="L3793">
            <v>65.84</v>
          </cell>
          <cell r="M3793">
            <v>353</v>
          </cell>
          <cell r="N3793" t="str">
            <v>邵芷轩</v>
          </cell>
        </row>
        <row r="3793">
          <cell r="P3793">
            <v>286.947047286991</v>
          </cell>
          <cell r="Q3793">
            <v>10</v>
          </cell>
          <cell r="R3793">
            <v>658.4</v>
          </cell>
        </row>
        <row r="3793">
          <cell r="V3793" t="str">
            <v>Illumina Truseq文库</v>
          </cell>
          <cell r="W3793" t="str">
            <v>未磷酸化</v>
          </cell>
          <cell r="X3793" t="str">
            <v>未环化</v>
          </cell>
        </row>
        <row r="3794">
          <cell r="F3794" t="str">
            <v>HGC-Lib-26085041</v>
          </cell>
          <cell r="G3794" t="str">
            <v>260629D1D1A27AA</v>
          </cell>
          <cell r="H3794">
            <v>30</v>
          </cell>
          <cell r="I3794">
            <v>0</v>
          </cell>
          <cell r="J3794" t="str">
            <v>WGS</v>
          </cell>
          <cell r="K3794" t="str">
            <v>刘洛滨</v>
          </cell>
          <cell r="L3794">
            <v>41.17</v>
          </cell>
          <cell r="M3794">
            <v>368</v>
          </cell>
          <cell r="N3794" t="str">
            <v>邵芷轩</v>
          </cell>
        </row>
        <row r="3794">
          <cell r="P3794">
            <v>172.115384615385</v>
          </cell>
          <cell r="Q3794">
            <v>10</v>
          </cell>
          <cell r="R3794">
            <v>411.7</v>
          </cell>
        </row>
        <row r="3794">
          <cell r="V3794" t="str">
            <v>Illumina Truseq文库</v>
          </cell>
          <cell r="W3794" t="str">
            <v>未磷酸化</v>
          </cell>
          <cell r="X3794" t="str">
            <v>未环化</v>
          </cell>
        </row>
        <row r="3795">
          <cell r="F3795" t="str">
            <v>HGC-Lib-26085042</v>
          </cell>
          <cell r="G3795" t="str">
            <v>260629D1D1A28AA</v>
          </cell>
          <cell r="H3795">
            <v>30</v>
          </cell>
          <cell r="I3795">
            <v>0</v>
          </cell>
          <cell r="J3795" t="str">
            <v>WGS</v>
          </cell>
          <cell r="K3795" t="str">
            <v>刘洛滨</v>
          </cell>
          <cell r="L3795">
            <v>51.48</v>
          </cell>
          <cell r="M3795">
            <v>356</v>
          </cell>
          <cell r="N3795" t="str">
            <v>邵芷轩</v>
          </cell>
        </row>
        <row r="3795">
          <cell r="P3795">
            <v>222.47191011236</v>
          </cell>
          <cell r="Q3795">
            <v>10</v>
          </cell>
          <cell r="R3795">
            <v>514.8</v>
          </cell>
        </row>
        <row r="3795">
          <cell r="V3795" t="str">
            <v>Illumina Truseq文库</v>
          </cell>
          <cell r="W3795" t="str">
            <v>未磷酸化</v>
          </cell>
          <cell r="X3795" t="str">
            <v>未环化</v>
          </cell>
        </row>
        <row r="3796">
          <cell r="F3796" t="str">
            <v>HGC-Lib-26085043</v>
          </cell>
          <cell r="G3796" t="str">
            <v>260629D1D1A29AA</v>
          </cell>
          <cell r="H3796">
            <v>30</v>
          </cell>
          <cell r="I3796">
            <v>0</v>
          </cell>
          <cell r="J3796" t="str">
            <v>WGS</v>
          </cell>
          <cell r="K3796" t="str">
            <v>刘洛滨</v>
          </cell>
          <cell r="L3796">
            <v>16.13</v>
          </cell>
          <cell r="M3796">
            <v>358</v>
          </cell>
          <cell r="N3796" t="str">
            <v>邵芷轩</v>
          </cell>
        </row>
        <row r="3796">
          <cell r="P3796">
            <v>69.3167168027503</v>
          </cell>
          <cell r="Q3796">
            <v>10</v>
          </cell>
          <cell r="R3796">
            <v>161.3</v>
          </cell>
        </row>
        <row r="3796">
          <cell r="V3796" t="str">
            <v>Illumina Truseq文库</v>
          </cell>
          <cell r="W3796" t="str">
            <v>未磷酸化</v>
          </cell>
          <cell r="X3796" t="str">
            <v>未环化</v>
          </cell>
        </row>
        <row r="3797">
          <cell r="F3797" t="str">
            <v>HGC-Lib-26085044</v>
          </cell>
          <cell r="G3797" t="str">
            <v>260629D1D1A30AA</v>
          </cell>
          <cell r="H3797">
            <v>30</v>
          </cell>
          <cell r="I3797">
            <v>0</v>
          </cell>
          <cell r="J3797" t="str">
            <v>WGS</v>
          </cell>
          <cell r="K3797" t="str">
            <v>刘洛滨</v>
          </cell>
          <cell r="L3797">
            <v>29.48</v>
          </cell>
          <cell r="M3797">
            <v>356</v>
          </cell>
          <cell r="N3797" t="str">
            <v>邵芷轩</v>
          </cell>
        </row>
        <row r="3797">
          <cell r="P3797">
            <v>127.398444252377</v>
          </cell>
          <cell r="Q3797">
            <v>10</v>
          </cell>
          <cell r="R3797">
            <v>294.8</v>
          </cell>
        </row>
        <row r="3797">
          <cell r="V3797" t="str">
            <v>Illumina Truseq文库</v>
          </cell>
          <cell r="W3797" t="str">
            <v>未磷酸化</v>
          </cell>
          <cell r="X3797" t="str">
            <v>未环化</v>
          </cell>
        </row>
        <row r="3798">
          <cell r="F3798" t="str">
            <v>HGC-Lib-26085045</v>
          </cell>
          <cell r="G3798" t="str">
            <v>260629D1D1A31AA</v>
          </cell>
          <cell r="H3798">
            <v>30</v>
          </cell>
          <cell r="I3798">
            <v>0</v>
          </cell>
          <cell r="J3798" t="str">
            <v>WGS</v>
          </cell>
          <cell r="K3798" t="str">
            <v>刘洛滨</v>
          </cell>
          <cell r="L3798">
            <v>14.84</v>
          </cell>
          <cell r="M3798">
            <v>360</v>
          </cell>
          <cell r="N3798" t="str">
            <v>邵芷轩</v>
          </cell>
        </row>
        <row r="3798">
          <cell r="P3798">
            <v>63.4188034188034</v>
          </cell>
          <cell r="Q3798">
            <v>10</v>
          </cell>
          <cell r="R3798">
            <v>148.4</v>
          </cell>
        </row>
        <row r="3798">
          <cell r="V3798" t="str">
            <v>Illumina Truseq文库</v>
          </cell>
          <cell r="W3798" t="str">
            <v>未磷酸化</v>
          </cell>
          <cell r="X3798" t="str">
            <v>未环化</v>
          </cell>
        </row>
        <row r="3799">
          <cell r="F3799" t="str">
            <v>HGC-Lib-26085046</v>
          </cell>
          <cell r="G3799" t="str">
            <v>260629D1D1A32AA</v>
          </cell>
          <cell r="H3799">
            <v>30</v>
          </cell>
          <cell r="I3799">
            <v>0</v>
          </cell>
          <cell r="J3799" t="str">
            <v>WGS</v>
          </cell>
          <cell r="K3799" t="str">
            <v>刘洛滨</v>
          </cell>
          <cell r="L3799">
            <v>14.93</v>
          </cell>
          <cell r="M3799">
            <v>363</v>
          </cell>
          <cell r="N3799" t="str">
            <v>邵芷轩</v>
          </cell>
        </row>
        <row r="3799">
          <cell r="P3799">
            <v>63.2761178215724</v>
          </cell>
          <cell r="Q3799">
            <v>10</v>
          </cell>
          <cell r="R3799">
            <v>149.3</v>
          </cell>
        </row>
        <row r="3799">
          <cell r="V3799" t="str">
            <v>Illumina Truseq文库</v>
          </cell>
          <cell r="W3799" t="str">
            <v>未磷酸化</v>
          </cell>
          <cell r="X3799" t="str">
            <v>未环化</v>
          </cell>
        </row>
        <row r="3800">
          <cell r="F3800" t="str">
            <v>HGC-Lib-26085047</v>
          </cell>
          <cell r="G3800" t="str">
            <v>260629D1D1A33AA</v>
          </cell>
          <cell r="H3800">
            <v>30</v>
          </cell>
          <cell r="I3800">
            <v>0</v>
          </cell>
          <cell r="J3800" t="str">
            <v>WGS</v>
          </cell>
          <cell r="K3800" t="str">
            <v>刘洛滨</v>
          </cell>
          <cell r="L3800">
            <v>29.54</v>
          </cell>
          <cell r="M3800">
            <v>382</v>
          </cell>
          <cell r="N3800" t="str">
            <v>邵芷轩</v>
          </cell>
        </row>
        <row r="3800">
          <cell r="P3800">
            <v>118.968989126057</v>
          </cell>
          <cell r="Q3800">
            <v>10</v>
          </cell>
          <cell r="R3800">
            <v>295.4</v>
          </cell>
        </row>
        <row r="3800">
          <cell r="V3800" t="str">
            <v>Illumina Truseq文库</v>
          </cell>
          <cell r="W3800" t="str">
            <v>未磷酸化</v>
          </cell>
          <cell r="X3800" t="str">
            <v>未环化</v>
          </cell>
        </row>
        <row r="3801">
          <cell r="F3801" t="str">
            <v>HGC-Lib-26085048</v>
          </cell>
          <cell r="G3801" t="str">
            <v>260629D1D1A34AA</v>
          </cell>
          <cell r="H3801">
            <v>30</v>
          </cell>
          <cell r="I3801">
            <v>0</v>
          </cell>
          <cell r="J3801" t="str">
            <v>WGS</v>
          </cell>
          <cell r="K3801" t="str">
            <v>刘洛滨</v>
          </cell>
          <cell r="L3801">
            <v>27.97</v>
          </cell>
          <cell r="M3801">
            <v>376</v>
          </cell>
          <cell r="N3801" t="str">
            <v>邵芷轩</v>
          </cell>
        </row>
        <row r="3801">
          <cell r="P3801">
            <v>114.443535188216</v>
          </cell>
          <cell r="Q3801">
            <v>10</v>
          </cell>
          <cell r="R3801">
            <v>279.7</v>
          </cell>
        </row>
        <row r="3801">
          <cell r="V3801" t="str">
            <v>Illumina Truseq文库</v>
          </cell>
          <cell r="W3801" t="str">
            <v>未磷酸化</v>
          </cell>
          <cell r="X3801" t="str">
            <v>未环化</v>
          </cell>
        </row>
        <row r="3802">
          <cell r="F3802" t="str">
            <v>HGC-Lib-26085049</v>
          </cell>
          <cell r="G3802" t="str">
            <v>260629D1D1A35AA</v>
          </cell>
          <cell r="H3802">
            <v>30</v>
          </cell>
          <cell r="I3802">
            <v>0</v>
          </cell>
          <cell r="J3802" t="str">
            <v>WGS</v>
          </cell>
          <cell r="K3802" t="str">
            <v>刘洛滨</v>
          </cell>
          <cell r="L3802">
            <v>23.23</v>
          </cell>
          <cell r="M3802">
            <v>376</v>
          </cell>
          <cell r="N3802" t="str">
            <v>邵芷轩</v>
          </cell>
        </row>
        <row r="3802">
          <cell r="P3802">
            <v>95.0490998363339</v>
          </cell>
          <cell r="Q3802">
            <v>10</v>
          </cell>
          <cell r="R3802">
            <v>232.3</v>
          </cell>
        </row>
        <row r="3802">
          <cell r="V3802" t="str">
            <v>Illumina Truseq文库</v>
          </cell>
          <cell r="W3802" t="str">
            <v>未磷酸化</v>
          </cell>
          <cell r="X3802" t="str">
            <v>未环化</v>
          </cell>
        </row>
        <row r="3803">
          <cell r="F3803" t="str">
            <v>HGC-Lib-26085050</v>
          </cell>
          <cell r="G3803" t="str">
            <v>260629D1D1A36AA</v>
          </cell>
          <cell r="H3803">
            <v>30</v>
          </cell>
          <cell r="I3803">
            <v>0</v>
          </cell>
          <cell r="J3803" t="str">
            <v>WGS</v>
          </cell>
          <cell r="K3803" t="str">
            <v>刘洛滨</v>
          </cell>
          <cell r="L3803">
            <v>49.13</v>
          </cell>
          <cell r="M3803">
            <v>376</v>
          </cell>
          <cell r="N3803" t="str">
            <v>邵芷轩</v>
          </cell>
        </row>
        <row r="3803">
          <cell r="P3803">
            <v>201.022913256956</v>
          </cell>
          <cell r="Q3803">
            <v>10</v>
          </cell>
          <cell r="R3803">
            <v>491.3</v>
          </cell>
        </row>
        <row r="3803">
          <cell r="V3803" t="str">
            <v>Illumina Truseq文库</v>
          </cell>
          <cell r="W3803" t="str">
            <v>未磷酸化</v>
          </cell>
          <cell r="X3803" t="str">
            <v>未环化</v>
          </cell>
        </row>
        <row r="3804">
          <cell r="F3804" t="str">
            <v>HGC-Lib-26085051</v>
          </cell>
          <cell r="G3804" t="str">
            <v>260629D1D1A37AA</v>
          </cell>
          <cell r="H3804">
            <v>30</v>
          </cell>
          <cell r="I3804">
            <v>0</v>
          </cell>
          <cell r="J3804" t="str">
            <v>WGS</v>
          </cell>
          <cell r="K3804" t="str">
            <v>刘洛滨</v>
          </cell>
          <cell r="L3804">
            <v>37.98</v>
          </cell>
          <cell r="M3804">
            <v>356</v>
          </cell>
          <cell r="N3804" t="str">
            <v>邵芷轩</v>
          </cell>
        </row>
        <row r="3804">
          <cell r="P3804">
            <v>164.131374243734</v>
          </cell>
          <cell r="Q3804">
            <v>10</v>
          </cell>
          <cell r="R3804">
            <v>379.8</v>
          </cell>
        </row>
        <row r="3804">
          <cell r="V3804" t="str">
            <v>Illumina Truseq文库</v>
          </cell>
          <cell r="W3804" t="str">
            <v>未磷酸化</v>
          </cell>
          <cell r="X3804" t="str">
            <v>未环化</v>
          </cell>
        </row>
        <row r="3805">
          <cell r="F3805" t="str">
            <v>HGC-Lib-26085052</v>
          </cell>
          <cell r="G3805" t="str">
            <v>260629D1D1A38AA</v>
          </cell>
          <cell r="H3805">
            <v>30</v>
          </cell>
          <cell r="I3805">
            <v>0</v>
          </cell>
          <cell r="J3805" t="str">
            <v>WGS</v>
          </cell>
          <cell r="K3805" t="str">
            <v>刘洛滨</v>
          </cell>
          <cell r="L3805">
            <v>33.99</v>
          </cell>
          <cell r="M3805">
            <v>364</v>
          </cell>
          <cell r="N3805" t="str">
            <v>邵芷轩</v>
          </cell>
        </row>
        <row r="3805">
          <cell r="P3805">
            <v>143.660185967878</v>
          </cell>
          <cell r="Q3805">
            <v>10</v>
          </cell>
          <cell r="R3805">
            <v>339.9</v>
          </cell>
        </row>
        <row r="3805">
          <cell r="V3805" t="str">
            <v>Illumina Truseq文库</v>
          </cell>
          <cell r="W3805" t="str">
            <v>未磷酸化</v>
          </cell>
          <cell r="X3805" t="str">
            <v>未环化</v>
          </cell>
        </row>
        <row r="3806">
          <cell r="F3806" t="str">
            <v>HGC-Lib-26085053</v>
          </cell>
          <cell r="G3806" t="str">
            <v>260629D1D1A39AA</v>
          </cell>
          <cell r="H3806">
            <v>30</v>
          </cell>
          <cell r="I3806">
            <v>0</v>
          </cell>
          <cell r="J3806" t="str">
            <v>WGS</v>
          </cell>
          <cell r="K3806" t="str">
            <v>刘洛滨</v>
          </cell>
          <cell r="L3806">
            <v>36.46</v>
          </cell>
          <cell r="M3806">
            <v>355</v>
          </cell>
          <cell r="N3806" t="str">
            <v>邵芷轩</v>
          </cell>
        </row>
        <row r="3806">
          <cell r="P3806">
            <v>158.006500541712</v>
          </cell>
          <cell r="Q3806">
            <v>10</v>
          </cell>
          <cell r="R3806">
            <v>364.6</v>
          </cell>
        </row>
        <row r="3806">
          <cell r="V3806" t="str">
            <v>Illumina Truseq文库</v>
          </cell>
          <cell r="W3806" t="str">
            <v>未磷酸化</v>
          </cell>
          <cell r="X3806" t="str">
            <v>未环化</v>
          </cell>
        </row>
        <row r="3807">
          <cell r="F3807" t="str">
            <v>HGC-Lib-26085054</v>
          </cell>
          <cell r="G3807" t="str">
            <v>260629D1D1A40AA</v>
          </cell>
          <cell r="H3807">
            <v>30</v>
          </cell>
          <cell r="I3807">
            <v>0</v>
          </cell>
          <cell r="J3807" t="str">
            <v>WGS</v>
          </cell>
          <cell r="K3807" t="str">
            <v>刘洛滨</v>
          </cell>
          <cell r="L3807">
            <v>30.88</v>
          </cell>
          <cell r="M3807">
            <v>368</v>
          </cell>
          <cell r="N3807" t="str">
            <v>邵芷轩</v>
          </cell>
        </row>
        <row r="3807">
          <cell r="P3807">
            <v>129.096989966555</v>
          </cell>
          <cell r="Q3807">
            <v>10</v>
          </cell>
          <cell r="R3807">
            <v>308.8</v>
          </cell>
        </row>
        <row r="3807">
          <cell r="V3807" t="str">
            <v>Illumina Truseq文库</v>
          </cell>
          <cell r="W3807" t="str">
            <v>未磷酸化</v>
          </cell>
          <cell r="X3807" t="str">
            <v>未环化</v>
          </cell>
        </row>
        <row r="3808">
          <cell r="F3808" t="str">
            <v>HGC-Lib-26085055</v>
          </cell>
          <cell r="G3808" t="str">
            <v>260629D1D1A41AA</v>
          </cell>
          <cell r="H3808">
            <v>30</v>
          </cell>
          <cell r="I3808">
            <v>0</v>
          </cell>
          <cell r="J3808" t="str">
            <v>WGS</v>
          </cell>
          <cell r="K3808" t="str">
            <v>刘洛滨</v>
          </cell>
          <cell r="L3808">
            <v>23.25</v>
          </cell>
          <cell r="M3808">
            <v>398</v>
          </cell>
          <cell r="N3808" t="str">
            <v>邵芷轩</v>
          </cell>
        </row>
        <row r="3808">
          <cell r="P3808">
            <v>89.8724391186703</v>
          </cell>
          <cell r="Q3808">
            <v>10</v>
          </cell>
          <cell r="R3808">
            <v>232.5</v>
          </cell>
        </row>
        <row r="3808">
          <cell r="V3808" t="str">
            <v>Illumina Truseq文库</v>
          </cell>
          <cell r="W3808" t="str">
            <v>未磷酸化</v>
          </cell>
          <cell r="X3808" t="str">
            <v>未环化</v>
          </cell>
        </row>
        <row r="3809">
          <cell r="F3809" t="str">
            <v>HGC-Lib-26085056</v>
          </cell>
          <cell r="G3809" t="str">
            <v>260629D1D1A42AA</v>
          </cell>
          <cell r="H3809">
            <v>30</v>
          </cell>
          <cell r="I3809">
            <v>0</v>
          </cell>
          <cell r="J3809" t="str">
            <v>WGS</v>
          </cell>
          <cell r="K3809" t="str">
            <v>刘洛滨</v>
          </cell>
          <cell r="L3809">
            <v>46.61</v>
          </cell>
          <cell r="M3809">
            <v>355</v>
          </cell>
          <cell r="N3809" t="str">
            <v>邵芷轩</v>
          </cell>
        </row>
        <row r="3809">
          <cell r="P3809">
            <v>201.993499458288</v>
          </cell>
          <cell r="Q3809">
            <v>10</v>
          </cell>
          <cell r="R3809">
            <v>466.1</v>
          </cell>
        </row>
        <row r="3809">
          <cell r="V3809" t="str">
            <v>Illumina Truseq文库</v>
          </cell>
          <cell r="W3809" t="str">
            <v>未磷酸化</v>
          </cell>
          <cell r="X3809" t="str">
            <v>未环化</v>
          </cell>
        </row>
        <row r="3810">
          <cell r="F3810" t="str">
            <v>HGC-Lib-26085057</v>
          </cell>
          <cell r="G3810" t="str">
            <v>260629D1D1A43AA</v>
          </cell>
          <cell r="H3810">
            <v>30</v>
          </cell>
          <cell r="I3810">
            <v>0</v>
          </cell>
          <cell r="J3810" t="str">
            <v>WGS</v>
          </cell>
          <cell r="K3810" t="str">
            <v>刘洛滨</v>
          </cell>
          <cell r="L3810">
            <v>49.28</v>
          </cell>
          <cell r="M3810">
            <v>372</v>
          </cell>
          <cell r="N3810" t="str">
            <v>邵芷轩</v>
          </cell>
        </row>
        <row r="3810">
          <cell r="P3810">
            <v>203.804797353184</v>
          </cell>
          <cell r="Q3810">
            <v>10</v>
          </cell>
          <cell r="R3810">
            <v>492.8</v>
          </cell>
        </row>
        <row r="3810">
          <cell r="V3810" t="str">
            <v>Illumina Truseq文库</v>
          </cell>
          <cell r="W3810" t="str">
            <v>未磷酸化</v>
          </cell>
          <cell r="X3810" t="str">
            <v>未环化</v>
          </cell>
        </row>
        <row r="3811">
          <cell r="F3811" t="str">
            <v>HGC-Lib-26085058</v>
          </cell>
          <cell r="G3811" t="str">
            <v>260629D1D1A44AA</v>
          </cell>
          <cell r="H3811">
            <v>30</v>
          </cell>
          <cell r="I3811">
            <v>0</v>
          </cell>
          <cell r="J3811" t="str">
            <v>WGS</v>
          </cell>
          <cell r="K3811" t="str">
            <v>刘洛滨</v>
          </cell>
          <cell r="L3811">
            <v>27.49</v>
          </cell>
          <cell r="M3811">
            <v>362</v>
          </cell>
          <cell r="N3811" t="str">
            <v>邵芷轩</v>
          </cell>
        </row>
        <row r="3811">
          <cell r="P3811">
            <v>116.829579260518</v>
          </cell>
          <cell r="Q3811">
            <v>10</v>
          </cell>
          <cell r="R3811">
            <v>274.9</v>
          </cell>
        </row>
        <row r="3811">
          <cell r="V3811" t="str">
            <v>Illumina Truseq文库</v>
          </cell>
          <cell r="W3811" t="str">
            <v>未磷酸化</v>
          </cell>
          <cell r="X3811" t="str">
            <v>未环化</v>
          </cell>
        </row>
        <row r="3812">
          <cell r="F3812" t="str">
            <v>HGC-Lib-26085059</v>
          </cell>
          <cell r="G3812" t="str">
            <v>260629D1D1A45AA</v>
          </cell>
          <cell r="H3812">
            <v>30</v>
          </cell>
          <cell r="I3812">
            <v>0</v>
          </cell>
          <cell r="J3812" t="str">
            <v>WGS</v>
          </cell>
          <cell r="K3812" t="str">
            <v>刘洛滨</v>
          </cell>
          <cell r="L3812">
            <v>36.82</v>
          </cell>
          <cell r="M3812">
            <v>346</v>
          </cell>
          <cell r="N3812" t="str">
            <v>邵芷轩</v>
          </cell>
        </row>
        <row r="3812">
          <cell r="P3812">
            <v>163.717207647843</v>
          </cell>
          <cell r="Q3812">
            <v>10</v>
          </cell>
          <cell r="R3812">
            <v>368.2</v>
          </cell>
        </row>
        <row r="3812">
          <cell r="V3812" t="str">
            <v>Illumina Truseq文库</v>
          </cell>
          <cell r="W3812" t="str">
            <v>未磷酸化</v>
          </cell>
          <cell r="X3812" t="str">
            <v>未环化</v>
          </cell>
        </row>
        <row r="3813">
          <cell r="F3813" t="str">
            <v>HGC-Lib-26085060</v>
          </cell>
          <cell r="G3813" t="str">
            <v>260629D1D1A46AA</v>
          </cell>
          <cell r="H3813">
            <v>30</v>
          </cell>
          <cell r="I3813">
            <v>0</v>
          </cell>
          <cell r="J3813" t="str">
            <v>WGS</v>
          </cell>
          <cell r="K3813" t="str">
            <v>刘洛滨</v>
          </cell>
          <cell r="L3813">
            <v>78.04</v>
          </cell>
          <cell r="M3813">
            <v>364</v>
          </cell>
          <cell r="N3813" t="str">
            <v>邵芷轩</v>
          </cell>
        </row>
        <row r="3813">
          <cell r="P3813">
            <v>329.839391377853</v>
          </cell>
          <cell r="Q3813">
            <v>10</v>
          </cell>
          <cell r="R3813">
            <v>780.4</v>
          </cell>
        </row>
        <row r="3813">
          <cell r="V3813" t="str">
            <v>Illumina Truseq文库</v>
          </cell>
          <cell r="W3813" t="str">
            <v>未磷酸化</v>
          </cell>
          <cell r="X3813" t="str">
            <v>未环化</v>
          </cell>
        </row>
        <row r="3814">
          <cell r="F3814" t="str">
            <v>HGC-Lib-26085061</v>
          </cell>
          <cell r="G3814" t="str">
            <v>260629D1D1A47AA</v>
          </cell>
          <cell r="H3814">
            <v>30</v>
          </cell>
          <cell r="I3814">
            <v>0</v>
          </cell>
          <cell r="J3814" t="str">
            <v>WGS</v>
          </cell>
          <cell r="K3814" t="str">
            <v>刘洛滨</v>
          </cell>
          <cell r="L3814">
            <v>14.46</v>
          </cell>
          <cell r="M3814">
            <v>375</v>
          </cell>
          <cell r="N3814" t="str">
            <v>邵芷轩</v>
          </cell>
        </row>
        <row r="3814">
          <cell r="P3814">
            <v>59.3230769230769</v>
          </cell>
          <cell r="Q3814">
            <v>10</v>
          </cell>
          <cell r="R3814">
            <v>144.6</v>
          </cell>
        </row>
        <row r="3814">
          <cell r="V3814" t="str">
            <v>Illumina Truseq文库</v>
          </cell>
          <cell r="W3814" t="str">
            <v>未磷酸化</v>
          </cell>
          <cell r="X3814" t="str">
            <v>未环化</v>
          </cell>
        </row>
        <row r="3815">
          <cell r="F3815" t="str">
            <v>HGC-Lib-26085062</v>
          </cell>
          <cell r="G3815" t="str">
            <v>260629D1D1A48AA</v>
          </cell>
          <cell r="H3815">
            <v>30</v>
          </cell>
          <cell r="I3815">
            <v>0</v>
          </cell>
          <cell r="J3815" t="str">
            <v>WGS</v>
          </cell>
          <cell r="K3815" t="str">
            <v>刘洛滨</v>
          </cell>
          <cell r="L3815">
            <v>27.41</v>
          </cell>
          <cell r="M3815">
            <v>369</v>
          </cell>
          <cell r="N3815" t="str">
            <v>邵芷轩</v>
          </cell>
        </row>
        <row r="3815">
          <cell r="P3815">
            <v>114.279758182197</v>
          </cell>
          <cell r="Q3815">
            <v>10</v>
          </cell>
          <cell r="R3815">
            <v>274.1</v>
          </cell>
        </row>
        <row r="3815">
          <cell r="V3815" t="str">
            <v>Illumina Truseq文库</v>
          </cell>
          <cell r="W3815" t="str">
            <v>未磷酸化</v>
          </cell>
          <cell r="X3815" t="str">
            <v>未环化</v>
          </cell>
        </row>
        <row r="3816">
          <cell r="F3816" t="str">
            <v>HGC-Lib-26085063</v>
          </cell>
          <cell r="G3816" t="str">
            <v>260629D1D1A49AA</v>
          </cell>
          <cell r="H3816">
            <v>30</v>
          </cell>
          <cell r="I3816">
            <v>0</v>
          </cell>
          <cell r="J3816" t="str">
            <v>WGS</v>
          </cell>
          <cell r="K3816" t="str">
            <v>刘洛滨</v>
          </cell>
          <cell r="L3816">
            <v>34.73</v>
          </cell>
          <cell r="M3816">
            <v>355</v>
          </cell>
          <cell r="N3816" t="str">
            <v>邵芷轩</v>
          </cell>
        </row>
        <row r="3816">
          <cell r="P3816">
            <v>150.509209100758</v>
          </cell>
          <cell r="Q3816">
            <v>10</v>
          </cell>
          <cell r="R3816">
            <v>347.3</v>
          </cell>
        </row>
        <row r="3816">
          <cell r="V3816" t="str">
            <v>Illumina Truseq文库</v>
          </cell>
          <cell r="W3816" t="str">
            <v>未磷酸化</v>
          </cell>
          <cell r="X3816" t="str">
            <v>未环化</v>
          </cell>
        </row>
        <row r="3817">
          <cell r="F3817" t="str">
            <v>HGC-Lib-26085064</v>
          </cell>
          <cell r="G3817" t="str">
            <v>260629D1D1A50AA</v>
          </cell>
          <cell r="H3817">
            <v>30</v>
          </cell>
          <cell r="I3817">
            <v>0</v>
          </cell>
          <cell r="J3817" t="str">
            <v>WGS</v>
          </cell>
          <cell r="K3817" t="str">
            <v>刘洛滨</v>
          </cell>
          <cell r="L3817">
            <v>49.81</v>
          </cell>
          <cell r="M3817">
            <v>360</v>
          </cell>
          <cell r="N3817" t="str">
            <v>邵芷轩</v>
          </cell>
        </row>
        <row r="3817">
          <cell r="P3817">
            <v>212.863247863248</v>
          </cell>
          <cell r="Q3817">
            <v>10</v>
          </cell>
          <cell r="R3817">
            <v>498.1</v>
          </cell>
        </row>
        <row r="3817">
          <cell r="V3817" t="str">
            <v>Illumina Truseq文库</v>
          </cell>
          <cell r="W3817" t="str">
            <v>未磷酸化</v>
          </cell>
          <cell r="X3817" t="str">
            <v>未环化</v>
          </cell>
        </row>
        <row r="3818">
          <cell r="F3818" t="str">
            <v>HGC-Lib-26085065</v>
          </cell>
          <cell r="G3818" t="str">
            <v>260629D1D1A51AA</v>
          </cell>
          <cell r="H3818">
            <v>30</v>
          </cell>
          <cell r="I3818">
            <v>0</v>
          </cell>
          <cell r="J3818" t="str">
            <v>WGS</v>
          </cell>
          <cell r="K3818" t="str">
            <v>刘洛滨</v>
          </cell>
          <cell r="L3818">
            <v>24.15</v>
          </cell>
          <cell r="M3818">
            <v>369</v>
          </cell>
          <cell r="N3818" t="str">
            <v>邵芷轩</v>
          </cell>
        </row>
        <row r="3818">
          <cell r="P3818">
            <v>100.687929956223</v>
          </cell>
          <cell r="Q3818">
            <v>10</v>
          </cell>
          <cell r="R3818">
            <v>241.5</v>
          </cell>
        </row>
        <row r="3818">
          <cell r="V3818" t="str">
            <v>Illumina Truseq文库</v>
          </cell>
          <cell r="W3818" t="str">
            <v>未磷酸化</v>
          </cell>
          <cell r="X3818" t="str">
            <v>未环化</v>
          </cell>
        </row>
        <row r="3819">
          <cell r="F3819" t="str">
            <v>HGC-Lib-26085066</v>
          </cell>
          <cell r="G3819" t="str">
            <v>260629D1D1A52AA</v>
          </cell>
          <cell r="H3819">
            <v>30</v>
          </cell>
          <cell r="I3819">
            <v>0</v>
          </cell>
          <cell r="J3819" t="str">
            <v>WGS</v>
          </cell>
          <cell r="K3819" t="str">
            <v>刘洛滨</v>
          </cell>
          <cell r="L3819">
            <v>33.91</v>
          </cell>
          <cell r="M3819">
            <v>349</v>
          </cell>
          <cell r="N3819" t="str">
            <v>邵芷轩</v>
          </cell>
        </row>
        <row r="3819">
          <cell r="P3819">
            <v>149.482036588054</v>
          </cell>
          <cell r="Q3819">
            <v>10</v>
          </cell>
          <cell r="R3819">
            <v>339.1</v>
          </cell>
        </row>
        <row r="3819">
          <cell r="V3819" t="str">
            <v>Illumina Truseq文库</v>
          </cell>
          <cell r="W3819" t="str">
            <v>未磷酸化</v>
          </cell>
          <cell r="X3819" t="str">
            <v>未环化</v>
          </cell>
        </row>
        <row r="3820">
          <cell r="F3820" t="str">
            <v>HGC-Lib-26085067</v>
          </cell>
          <cell r="G3820" t="str">
            <v>260629D1D1A53AA</v>
          </cell>
          <cell r="H3820">
            <v>30</v>
          </cell>
          <cell r="I3820">
            <v>0</v>
          </cell>
          <cell r="J3820" t="str">
            <v>WGS</v>
          </cell>
          <cell r="K3820" t="str">
            <v>刘洛滨</v>
          </cell>
          <cell r="L3820">
            <v>39.47</v>
          </cell>
          <cell r="M3820">
            <v>370</v>
          </cell>
          <cell r="N3820" t="str">
            <v>邵芷轩</v>
          </cell>
        </row>
        <row r="3820">
          <cell r="P3820">
            <v>164.116424116424</v>
          </cell>
          <cell r="Q3820">
            <v>10</v>
          </cell>
          <cell r="R3820">
            <v>394.7</v>
          </cell>
        </row>
        <row r="3820">
          <cell r="V3820" t="str">
            <v>Illumina Truseq文库</v>
          </cell>
          <cell r="W3820" t="str">
            <v>未磷酸化</v>
          </cell>
          <cell r="X3820" t="str">
            <v>未环化</v>
          </cell>
        </row>
        <row r="3821">
          <cell r="F3821" t="str">
            <v>HGC-Lib-26085068</v>
          </cell>
          <cell r="G3821" t="str">
            <v>260629D1D1A54AA</v>
          </cell>
          <cell r="H3821">
            <v>30</v>
          </cell>
          <cell r="I3821">
            <v>0</v>
          </cell>
          <cell r="J3821" t="str">
            <v>WGS</v>
          </cell>
          <cell r="K3821" t="str">
            <v>刘洛滨</v>
          </cell>
          <cell r="L3821">
            <v>63.67</v>
          </cell>
          <cell r="M3821">
            <v>350</v>
          </cell>
          <cell r="N3821" t="str">
            <v>邵芷轩</v>
          </cell>
        </row>
        <row r="3821">
          <cell r="P3821">
            <v>279.868131868132</v>
          </cell>
          <cell r="Q3821">
            <v>10</v>
          </cell>
          <cell r="R3821">
            <v>636.7</v>
          </cell>
        </row>
        <row r="3821">
          <cell r="V3821" t="str">
            <v>Illumina Truseq文库</v>
          </cell>
          <cell r="W3821" t="str">
            <v>未磷酸化</v>
          </cell>
          <cell r="X3821" t="str">
            <v>未环化</v>
          </cell>
        </row>
        <row r="3822">
          <cell r="F3822" t="str">
            <v>HGC-Lib-26085069</v>
          </cell>
          <cell r="G3822" t="str">
            <v>260629D1D1A55AA</v>
          </cell>
          <cell r="H3822">
            <v>30</v>
          </cell>
          <cell r="I3822">
            <v>0</v>
          </cell>
          <cell r="J3822" t="str">
            <v>WGS</v>
          </cell>
          <cell r="K3822" t="str">
            <v>刘洛滨</v>
          </cell>
          <cell r="L3822">
            <v>20.82</v>
          </cell>
          <cell r="M3822">
            <v>405</v>
          </cell>
          <cell r="N3822" t="str">
            <v>邵芷轩</v>
          </cell>
        </row>
        <row r="3822">
          <cell r="P3822">
            <v>79.0883190883191</v>
          </cell>
          <cell r="Q3822">
            <v>10</v>
          </cell>
          <cell r="R3822">
            <v>208.2</v>
          </cell>
        </row>
        <row r="3822">
          <cell r="V3822" t="str">
            <v>Illumina Truseq文库</v>
          </cell>
          <cell r="W3822" t="str">
            <v>未磷酸化</v>
          </cell>
          <cell r="X3822" t="str">
            <v>未环化</v>
          </cell>
        </row>
        <row r="3823">
          <cell r="F3823" t="str">
            <v>HGC-Lib-26085070</v>
          </cell>
          <cell r="G3823" t="str">
            <v>260629D1D1A56AA</v>
          </cell>
          <cell r="H3823">
            <v>30</v>
          </cell>
          <cell r="I3823">
            <v>0</v>
          </cell>
          <cell r="J3823" t="str">
            <v>WGS</v>
          </cell>
          <cell r="K3823" t="str">
            <v>刘洛滨</v>
          </cell>
          <cell r="L3823">
            <v>24.4</v>
          </cell>
          <cell r="M3823">
            <v>379</v>
          </cell>
          <cell r="N3823" t="str">
            <v>邵芷轩</v>
          </cell>
        </row>
        <row r="3823">
          <cell r="P3823">
            <v>99.0460726608484</v>
          </cell>
          <cell r="Q3823">
            <v>10</v>
          </cell>
          <cell r="R3823">
            <v>244</v>
          </cell>
        </row>
        <row r="3823">
          <cell r="V3823" t="str">
            <v>Illumina Truseq文库</v>
          </cell>
          <cell r="W3823" t="str">
            <v>未磷酸化</v>
          </cell>
          <cell r="X3823" t="str">
            <v>未环化</v>
          </cell>
        </row>
        <row r="3824">
          <cell r="F3824" t="str">
            <v>HGC-Lib-26085071</v>
          </cell>
          <cell r="G3824" t="str">
            <v>260629D1D1A57AA</v>
          </cell>
          <cell r="H3824">
            <v>30</v>
          </cell>
          <cell r="I3824">
            <v>0</v>
          </cell>
          <cell r="J3824" t="str">
            <v>WGS</v>
          </cell>
          <cell r="K3824" t="str">
            <v>刘洛滨</v>
          </cell>
          <cell r="L3824">
            <v>21.6</v>
          </cell>
          <cell r="M3824">
            <v>353</v>
          </cell>
          <cell r="N3824" t="str">
            <v>邵芷轩</v>
          </cell>
        </row>
        <row r="3824">
          <cell r="P3824">
            <v>94.1381564611026</v>
          </cell>
          <cell r="Q3824">
            <v>10</v>
          </cell>
          <cell r="R3824">
            <v>216</v>
          </cell>
        </row>
        <row r="3824">
          <cell r="V3824" t="str">
            <v>Illumina Truseq文库</v>
          </cell>
          <cell r="W3824" t="str">
            <v>未磷酸化</v>
          </cell>
          <cell r="X3824" t="str">
            <v>未环化</v>
          </cell>
        </row>
        <row r="3825">
          <cell r="F3825" t="str">
            <v>HGC-Lib-26085072</v>
          </cell>
          <cell r="G3825" t="str">
            <v>260629D1D1A58AA</v>
          </cell>
          <cell r="H3825">
            <v>30</v>
          </cell>
          <cell r="I3825">
            <v>0</v>
          </cell>
          <cell r="J3825" t="str">
            <v>WGS</v>
          </cell>
          <cell r="K3825" t="str">
            <v>刘洛滨</v>
          </cell>
          <cell r="L3825">
            <v>32.71</v>
          </cell>
          <cell r="M3825">
            <v>356</v>
          </cell>
          <cell r="N3825" t="str">
            <v>邵芷轩</v>
          </cell>
        </row>
        <row r="3825">
          <cell r="P3825">
            <v>141.356957649092</v>
          </cell>
          <cell r="Q3825">
            <v>10</v>
          </cell>
          <cell r="R3825">
            <v>327.1</v>
          </cell>
        </row>
        <row r="3825">
          <cell r="V3825" t="str">
            <v>Illumina Truseq文库</v>
          </cell>
          <cell r="W3825" t="str">
            <v>未磷酸化</v>
          </cell>
          <cell r="X3825" t="str">
            <v>未环化</v>
          </cell>
        </row>
        <row r="3826">
          <cell r="F3826" t="str">
            <v>HGC-Lib-26085073</v>
          </cell>
          <cell r="G3826" t="str">
            <v>260629D1D1A59AA</v>
          </cell>
          <cell r="H3826">
            <v>30</v>
          </cell>
          <cell r="I3826">
            <v>0</v>
          </cell>
          <cell r="J3826" t="str">
            <v>WGS</v>
          </cell>
          <cell r="K3826" t="str">
            <v>刘洛滨</v>
          </cell>
          <cell r="L3826">
            <v>39.7</v>
          </cell>
          <cell r="M3826">
            <v>365</v>
          </cell>
          <cell r="N3826" t="str">
            <v>邵芷轩</v>
          </cell>
        </row>
        <row r="3826">
          <cell r="P3826">
            <v>167.334035827187</v>
          </cell>
          <cell r="Q3826">
            <v>10</v>
          </cell>
          <cell r="R3826">
            <v>397</v>
          </cell>
        </row>
        <row r="3826">
          <cell r="V3826" t="str">
            <v>Illumina Truseq文库</v>
          </cell>
          <cell r="W3826" t="str">
            <v>未磷酸化</v>
          </cell>
          <cell r="X3826" t="str">
            <v>未环化</v>
          </cell>
        </row>
        <row r="3827">
          <cell r="F3827" t="str">
            <v>HGC-Lib-26085074</v>
          </cell>
          <cell r="G3827" t="str">
            <v>260629D1D1A60AA</v>
          </cell>
          <cell r="H3827">
            <v>30</v>
          </cell>
          <cell r="I3827">
            <v>0</v>
          </cell>
          <cell r="J3827" t="str">
            <v>WGS</v>
          </cell>
          <cell r="K3827" t="str">
            <v>刘洛滨</v>
          </cell>
          <cell r="L3827">
            <v>43.47</v>
          </cell>
          <cell r="M3827">
            <v>358</v>
          </cell>
          <cell r="N3827" t="str">
            <v>邵芷轩</v>
          </cell>
        </row>
        <row r="3827">
          <cell r="P3827">
            <v>186.807047700902</v>
          </cell>
          <cell r="Q3827">
            <v>10</v>
          </cell>
          <cell r="R3827">
            <v>434.7</v>
          </cell>
        </row>
        <row r="3827">
          <cell r="V3827" t="str">
            <v>Illumina Truseq文库</v>
          </cell>
          <cell r="W3827" t="str">
            <v>未磷酸化</v>
          </cell>
          <cell r="X3827" t="str">
            <v>未环化</v>
          </cell>
        </row>
        <row r="3828">
          <cell r="F3828" t="str">
            <v>HGC-Lib-26085076</v>
          </cell>
          <cell r="G3828" t="str">
            <v>0703hPBMC10k-b20G</v>
          </cell>
          <cell r="H3828">
            <v>20</v>
          </cell>
          <cell r="I3828">
            <v>0</v>
          </cell>
          <cell r="J3828" t="str">
            <v>其他</v>
          </cell>
          <cell r="K3828" t="str">
            <v>刘洛滨</v>
          </cell>
          <cell r="L3828">
            <v>47.5</v>
          </cell>
          <cell r="M3828">
            <v>428</v>
          </cell>
          <cell r="N3828" t="str">
            <v>邵芷轩</v>
          </cell>
        </row>
        <row r="3828">
          <cell r="P3828">
            <v>170.740474478792</v>
          </cell>
          <cell r="Q3828">
            <v>10</v>
          </cell>
          <cell r="R3828">
            <v>475</v>
          </cell>
        </row>
        <row r="3828">
          <cell r="V3828" t="str">
            <v>Illumina Truseq文库</v>
          </cell>
          <cell r="W3828" t="str">
            <v>未磷酸化</v>
          </cell>
          <cell r="X3828" t="str">
            <v>未环化</v>
          </cell>
        </row>
        <row r="3829">
          <cell r="F3829" t="str">
            <v>HGC-Lib-26085077</v>
          </cell>
          <cell r="G3829" t="str">
            <v>0703hPBMC10k-b80G</v>
          </cell>
          <cell r="H3829">
            <v>20</v>
          </cell>
          <cell r="I3829">
            <v>0</v>
          </cell>
          <cell r="J3829" t="str">
            <v>其他</v>
          </cell>
          <cell r="K3829" t="str">
            <v>陈逸飞</v>
          </cell>
          <cell r="L3829">
            <v>51.75</v>
          </cell>
          <cell r="M3829">
            <v>422</v>
          </cell>
          <cell r="N3829" t="str">
            <v>邵芷轩</v>
          </cell>
        </row>
        <row r="3829">
          <cell r="P3829">
            <v>188.662048851622</v>
          </cell>
          <cell r="Q3829">
            <v>10</v>
          </cell>
          <cell r="R3829">
            <v>517.5</v>
          </cell>
        </row>
        <row r="3829">
          <cell r="V3829" t="str">
            <v>Illumina Truseq文库</v>
          </cell>
          <cell r="W3829" t="str">
            <v>未磷酸化</v>
          </cell>
          <cell r="X3829" t="str">
            <v>未环化</v>
          </cell>
        </row>
        <row r="3830">
          <cell r="F3830" t="str">
            <v>HGC-Lib-26085078</v>
          </cell>
          <cell r="G3830" t="str">
            <v>0703hPBMC10k-b20abRBG</v>
          </cell>
          <cell r="H3830">
            <v>20</v>
          </cell>
          <cell r="I3830">
            <v>0</v>
          </cell>
          <cell r="J3830" t="str">
            <v>其他</v>
          </cell>
          <cell r="K3830" t="str">
            <v>陈逸飞</v>
          </cell>
          <cell r="L3830">
            <v>47.06</v>
          </cell>
          <cell r="M3830">
            <v>419</v>
          </cell>
          <cell r="N3830" t="str">
            <v>邵芷轩</v>
          </cell>
        </row>
        <row r="3830">
          <cell r="P3830">
            <v>172.792362768496</v>
          </cell>
          <cell r="Q3830">
            <v>10</v>
          </cell>
          <cell r="R3830">
            <v>470.6</v>
          </cell>
        </row>
        <row r="3830">
          <cell r="V3830" t="str">
            <v>Illumina Truseq文库</v>
          </cell>
          <cell r="W3830" t="str">
            <v>未磷酸化</v>
          </cell>
          <cell r="X3830" t="str">
            <v>未环化</v>
          </cell>
        </row>
        <row r="3831">
          <cell r="F3831" t="str">
            <v>HGC-Lib-26085079</v>
          </cell>
          <cell r="G3831" t="str">
            <v>0703hPBMC10k-b20abRBB</v>
          </cell>
          <cell r="H3831">
            <v>5</v>
          </cell>
          <cell r="I3831">
            <v>0</v>
          </cell>
          <cell r="J3831" t="str">
            <v>其他</v>
          </cell>
          <cell r="K3831" t="str">
            <v>陈逸飞</v>
          </cell>
          <cell r="L3831">
            <v>16.91</v>
          </cell>
          <cell r="M3831">
            <v>518</v>
          </cell>
          <cell r="N3831" t="str">
            <v>邵芷轩</v>
          </cell>
        </row>
        <row r="3831">
          <cell r="P3831">
            <v>50.2227502227502</v>
          </cell>
          <cell r="Q3831">
            <v>10</v>
          </cell>
          <cell r="R3831">
            <v>169.1</v>
          </cell>
        </row>
        <row r="3831">
          <cell r="V3831" t="str">
            <v>Illumina Truseq文库</v>
          </cell>
          <cell r="W3831" t="str">
            <v>未磷酸化</v>
          </cell>
          <cell r="X3831" t="str">
            <v>未环化</v>
          </cell>
        </row>
        <row r="3832">
          <cell r="F3832" t="str">
            <v>HGC-Lib-26085080</v>
          </cell>
          <cell r="G3832" t="str">
            <v>0703hPBMC10k-b20abRBT</v>
          </cell>
          <cell r="H3832">
            <v>5</v>
          </cell>
          <cell r="I3832">
            <v>0</v>
          </cell>
          <cell r="J3832" t="str">
            <v>其他</v>
          </cell>
          <cell r="K3832" t="str">
            <v>陈逸飞</v>
          </cell>
          <cell r="L3832">
            <v>27.46</v>
          </cell>
          <cell r="M3832">
            <v>514</v>
          </cell>
          <cell r="N3832" t="str">
            <v>邵芷轩</v>
          </cell>
        </row>
        <row r="3832">
          <cell r="P3832">
            <v>82.1909607901826</v>
          </cell>
          <cell r="Q3832">
            <v>10</v>
          </cell>
          <cell r="R3832">
            <v>274.6</v>
          </cell>
        </row>
        <row r="3832">
          <cell r="V3832" t="str">
            <v>Illumina Truseq文库</v>
          </cell>
          <cell r="W3832" t="str">
            <v>未磷酸化</v>
          </cell>
          <cell r="X3832" t="str">
            <v>未环化</v>
          </cell>
        </row>
        <row r="3833">
          <cell r="F3833" t="str">
            <v>HGC-Lib-26085081</v>
          </cell>
          <cell r="G3833" t="str">
            <v>0706-0609hPBMCABT</v>
          </cell>
          <cell r="H3833">
            <v>5</v>
          </cell>
          <cell r="I3833">
            <v>0</v>
          </cell>
          <cell r="J3833" t="str">
            <v>其他</v>
          </cell>
          <cell r="K3833" t="str">
            <v>陈逸飞</v>
          </cell>
          <cell r="L3833">
            <v>20.55</v>
          </cell>
          <cell r="M3833">
            <v>465</v>
          </cell>
          <cell r="N3833" t="str">
            <v>邵芷轩</v>
          </cell>
        </row>
        <row r="3833">
          <cell r="P3833">
            <v>67.9900744416873</v>
          </cell>
          <cell r="Q3833">
            <v>10</v>
          </cell>
          <cell r="R3833">
            <v>205.5</v>
          </cell>
        </row>
        <row r="3833">
          <cell r="V3833" t="str">
            <v>Illumina Truseq文库</v>
          </cell>
          <cell r="W3833" t="str">
            <v>未磷酸化</v>
          </cell>
          <cell r="X3833" t="str">
            <v>未环化</v>
          </cell>
        </row>
        <row r="3834">
          <cell r="F3834" t="str">
            <v>HGC-Lib-26085098</v>
          </cell>
          <cell r="G3834" t="str">
            <v>mock21Je_1+CQT2026062506-F001+赵汗青</v>
          </cell>
          <cell r="H3834">
            <v>100</v>
          </cell>
          <cell r="I3834">
            <v>0</v>
          </cell>
          <cell r="J3834" t="str">
            <v>10x3′单细胞转录组</v>
          </cell>
          <cell r="K3834" t="str">
            <v>陈逸飞</v>
          </cell>
          <cell r="L3834">
            <v>40.66</v>
          </cell>
        </row>
        <row r="3834">
          <cell r="P3834" t="e">
            <v>#DIV/0!</v>
          </cell>
        </row>
        <row r="3834">
          <cell r="R3834">
            <v>0</v>
          </cell>
        </row>
        <row r="3835">
          <cell r="F3835" t="str">
            <v>HGC-Lib-26085099</v>
          </cell>
          <cell r="G3835" t="str">
            <v>mock89Je_2+CQT2026062506-F001+赵汗青</v>
          </cell>
          <cell r="H3835">
            <v>100</v>
          </cell>
          <cell r="I3835">
            <v>0</v>
          </cell>
          <cell r="J3835" t="str">
            <v>10x3′单细胞转录组</v>
          </cell>
          <cell r="K3835" t="str">
            <v>陈逸飞</v>
          </cell>
          <cell r="L3835">
            <v>39.52</v>
          </cell>
        </row>
        <row r="3835">
          <cell r="P3835" t="e">
            <v>#DIV/0!</v>
          </cell>
        </row>
        <row r="3835">
          <cell r="R3835">
            <v>0</v>
          </cell>
        </row>
        <row r="3836">
          <cell r="F3836" t="str">
            <v>HGC-Lib-26085100</v>
          </cell>
          <cell r="G3836" t="str">
            <v>mock30Je_1+CQT2026062506-F001+赵汗青</v>
          </cell>
          <cell r="H3836">
            <v>100</v>
          </cell>
          <cell r="I3836">
            <v>0</v>
          </cell>
          <cell r="J3836" t="str">
            <v>10x3′单细胞转录组</v>
          </cell>
          <cell r="K3836" t="str">
            <v>陈逸飞</v>
          </cell>
          <cell r="L3836">
            <v>39.68</v>
          </cell>
        </row>
        <row r="3836">
          <cell r="P3836" t="e">
            <v>#DIV/0!</v>
          </cell>
        </row>
        <row r="3836">
          <cell r="R3836">
            <v>0</v>
          </cell>
        </row>
        <row r="3837">
          <cell r="F3837" t="str">
            <v>HGC-Lib-26085101</v>
          </cell>
          <cell r="G3837" t="str">
            <v>AH22Je_1+CQT2026062506-F001+赵汗青</v>
          </cell>
          <cell r="H3837">
            <v>100</v>
          </cell>
          <cell r="I3837">
            <v>0</v>
          </cell>
          <cell r="J3837" t="str">
            <v>10x3′单细胞转录组</v>
          </cell>
          <cell r="K3837" t="str">
            <v>陈逸飞</v>
          </cell>
          <cell r="L3837">
            <v>35.31</v>
          </cell>
        </row>
        <row r="3837">
          <cell r="P3837" t="e">
            <v>#DIV/0!</v>
          </cell>
        </row>
        <row r="3837">
          <cell r="R3837">
            <v>0</v>
          </cell>
        </row>
        <row r="3838">
          <cell r="F3838" t="str">
            <v>HGC-Lib-26085102</v>
          </cell>
          <cell r="G3838" t="str">
            <v>AH26Je_1+CQT2026062506-F001+赵汗青</v>
          </cell>
          <cell r="H3838">
            <v>100</v>
          </cell>
          <cell r="I3838">
            <v>0</v>
          </cell>
          <cell r="J3838" t="str">
            <v>10x3′单细胞转录组</v>
          </cell>
          <cell r="K3838" t="str">
            <v>陈逸飞</v>
          </cell>
          <cell r="L3838">
            <v>40.15</v>
          </cell>
        </row>
        <row r="3838">
          <cell r="P3838" t="e">
            <v>#DIV/0!</v>
          </cell>
        </row>
        <row r="3838">
          <cell r="R3838">
            <v>0</v>
          </cell>
        </row>
        <row r="3839">
          <cell r="F3839" t="str">
            <v>HGC-Lib-26085103</v>
          </cell>
          <cell r="G3839" t="str">
            <v>AH65Je_1+CQT2026062506-F001+赵汗青</v>
          </cell>
          <cell r="H3839">
            <v>100</v>
          </cell>
          <cell r="I3839">
            <v>0</v>
          </cell>
          <cell r="J3839" t="str">
            <v>10x3′单细胞转录组</v>
          </cell>
          <cell r="K3839" t="str">
            <v>陈逸飞</v>
          </cell>
          <cell r="L3839">
            <v>33.24</v>
          </cell>
        </row>
        <row r="3839">
          <cell r="P3839" t="e">
            <v>#DIV/0!</v>
          </cell>
        </row>
        <row r="3839">
          <cell r="R3839">
            <v>0</v>
          </cell>
        </row>
        <row r="3840">
          <cell r="F3840" t="str">
            <v>HGC-Lib-26085104</v>
          </cell>
          <cell r="G3840" t="str">
            <v>A015+CQT2025061612-F025+张典</v>
          </cell>
          <cell r="H3840">
            <v>100</v>
          </cell>
          <cell r="I3840">
            <v>0</v>
          </cell>
          <cell r="J3840" t="str">
            <v>10x3′单细胞转录组</v>
          </cell>
          <cell r="K3840" t="str">
            <v>陈逸飞</v>
          </cell>
          <cell r="L3840">
            <v>30.72</v>
          </cell>
        </row>
        <row r="3840">
          <cell r="P3840" t="e">
            <v>#DIV/0!</v>
          </cell>
        </row>
        <row r="3840">
          <cell r="R3840">
            <v>0</v>
          </cell>
        </row>
        <row r="3841">
          <cell r="F3841" t="str">
            <v>HGC-Lib-26085105</v>
          </cell>
          <cell r="G3841" t="str">
            <v>A016+CQT2025061612-F026+张典</v>
          </cell>
          <cell r="H3841">
            <v>100</v>
          </cell>
          <cell r="I3841">
            <v>0</v>
          </cell>
          <cell r="J3841" t="str">
            <v>10x3′单细胞转录组</v>
          </cell>
          <cell r="K3841" t="str">
            <v>陈逸飞</v>
          </cell>
          <cell r="L3841">
            <v>32.78</v>
          </cell>
        </row>
        <row r="3841">
          <cell r="P3841" t="e">
            <v>#DIV/0!</v>
          </cell>
        </row>
        <row r="3841">
          <cell r="R3841">
            <v>0</v>
          </cell>
        </row>
        <row r="3842">
          <cell r="F3842" t="str">
            <v>HGC-Lib-26085106</v>
          </cell>
          <cell r="G3842" t="str">
            <v>MR57+CQT2025122604-F005+赵汗青</v>
          </cell>
          <cell r="H3842">
            <v>100</v>
          </cell>
          <cell r="I3842">
            <v>0</v>
          </cell>
          <cell r="J3842" t="str">
            <v>10x3′单细胞转录组</v>
          </cell>
          <cell r="K3842" t="str">
            <v>陈逸飞</v>
          </cell>
          <cell r="L3842">
            <v>35.03</v>
          </cell>
        </row>
        <row r="3842">
          <cell r="P3842" t="e">
            <v>#DIV/0!</v>
          </cell>
        </row>
        <row r="3842">
          <cell r="R3842">
            <v>0</v>
          </cell>
        </row>
        <row r="3843">
          <cell r="F3843" t="str">
            <v>HGC-Lib-26085107</v>
          </cell>
          <cell r="G3843" t="str">
            <v>YMZ_PFD0701_BALF_5+CQT2026011303-F034+赵汗青</v>
          </cell>
          <cell r="H3843">
            <v>100</v>
          </cell>
          <cell r="I3843">
            <v>0</v>
          </cell>
          <cell r="J3843" t="str">
            <v>10x5′单细胞免疫组库</v>
          </cell>
          <cell r="K3843" t="str">
            <v>陈逸飞</v>
          </cell>
          <cell r="L3843">
            <v>3.85</v>
          </cell>
        </row>
        <row r="3843">
          <cell r="P3843" t="e">
            <v>#DIV/0!</v>
          </cell>
        </row>
        <row r="3843">
          <cell r="R3843">
            <v>0</v>
          </cell>
        </row>
        <row r="3844">
          <cell r="F3844" t="str">
            <v>HGC-Lib-26085108</v>
          </cell>
          <cell r="G3844" t="str">
            <v>YMZ_PFD0701_BALF_TCR+CQT2026011303-F034+赵汗青</v>
          </cell>
          <cell r="H3844">
            <v>10</v>
          </cell>
          <cell r="I3844">
            <v>0</v>
          </cell>
          <cell r="J3844" t="str">
            <v>10x5′单细胞免疫组库</v>
          </cell>
          <cell r="K3844" t="str">
            <v>陈逸飞</v>
          </cell>
          <cell r="L3844">
            <v>103.41</v>
          </cell>
        </row>
        <row r="3844">
          <cell r="P3844" t="e">
            <v>#DIV/0!</v>
          </cell>
        </row>
        <row r="3844">
          <cell r="R3844">
            <v>0</v>
          </cell>
        </row>
        <row r="3845">
          <cell r="F3845" t="str">
            <v>HGC-Lib-26085109</v>
          </cell>
          <cell r="G3845" t="str">
            <v>YMZ_PFD0701_PBMC_5+CQT2026011303-F035+赵汗青</v>
          </cell>
          <cell r="H3845">
            <v>100</v>
          </cell>
          <cell r="I3845">
            <v>0</v>
          </cell>
          <cell r="J3845" t="str">
            <v>10x5′单细胞免疫组库</v>
          </cell>
          <cell r="K3845" t="str">
            <v>陈逸飞</v>
          </cell>
          <cell r="L3845">
            <v>42.48</v>
          </cell>
        </row>
        <row r="3845">
          <cell r="P3845" t="e">
            <v>#DIV/0!</v>
          </cell>
        </row>
        <row r="3845">
          <cell r="R3845">
            <v>0</v>
          </cell>
        </row>
        <row r="3846">
          <cell r="F3846" t="str">
            <v>HGC-Lib-26085110</v>
          </cell>
          <cell r="G3846" t="str">
            <v>YMZ_PFD0701_PBMC_TCR+CQT2026011303-F035+赵汗青</v>
          </cell>
          <cell r="H3846">
            <v>10</v>
          </cell>
          <cell r="I3846">
            <v>0</v>
          </cell>
          <cell r="J3846" t="str">
            <v>10x5′单细胞免疫组库</v>
          </cell>
          <cell r="K3846" t="str">
            <v>陈逸飞</v>
          </cell>
          <cell r="L3846">
            <v>107.88</v>
          </cell>
        </row>
        <row r="3846">
          <cell r="P3846" t="e">
            <v>#DIV/0!</v>
          </cell>
        </row>
        <row r="3846">
          <cell r="R3846">
            <v>0</v>
          </cell>
        </row>
        <row r="3847">
          <cell r="F3847" t="str">
            <v>HGC-Lib-26085111</v>
          </cell>
          <cell r="G3847" t="str">
            <v>YMZ_PFD0701_PBMC_BCR+CQT2026011303-F035+赵汗青</v>
          </cell>
          <cell r="H3847">
            <v>10</v>
          </cell>
          <cell r="I3847">
            <v>0</v>
          </cell>
          <cell r="J3847" t="str">
            <v>10x5′单细胞免疫组库</v>
          </cell>
          <cell r="K3847" t="str">
            <v>陈逸飞</v>
          </cell>
          <cell r="L3847">
            <v>76.18</v>
          </cell>
        </row>
        <row r="3847">
          <cell r="P3847" t="e">
            <v>#DIV/0!</v>
          </cell>
        </row>
        <row r="3847">
          <cell r="R3847">
            <v>0</v>
          </cell>
        </row>
        <row r="3848">
          <cell r="F3848" t="str">
            <v>HGC-Lib-26085112</v>
          </cell>
          <cell r="G3848" t="str">
            <v>XLQ_qba_5+CQT2026012216-F024+熊慧</v>
          </cell>
          <cell r="H3848">
            <v>100</v>
          </cell>
          <cell r="I3848">
            <v>0</v>
          </cell>
          <cell r="J3848" t="str">
            <v>10x5′单细胞免疫组库</v>
          </cell>
          <cell r="K3848" t="str">
            <v>陈逸飞</v>
          </cell>
          <cell r="L3848">
            <v>47.3</v>
          </cell>
        </row>
        <row r="3848">
          <cell r="P3848" t="e">
            <v>#DIV/0!</v>
          </cell>
        </row>
        <row r="3848">
          <cell r="R3848">
            <v>0</v>
          </cell>
        </row>
        <row r="3849">
          <cell r="F3849" t="str">
            <v>HGC-Lib-26085113</v>
          </cell>
          <cell r="G3849" t="str">
            <v>XLQ_PBMC_5+CQT2026012216-F024+熊慧</v>
          </cell>
          <cell r="H3849">
            <v>100</v>
          </cell>
          <cell r="I3849">
            <v>0</v>
          </cell>
          <cell r="J3849" t="str">
            <v>10x5′单细胞免疫组库</v>
          </cell>
          <cell r="K3849" t="str">
            <v>陈逸飞</v>
          </cell>
          <cell r="L3849">
            <v>46.54</v>
          </cell>
        </row>
        <row r="3849">
          <cell r="P3849" t="e">
            <v>#DIV/0!</v>
          </cell>
        </row>
        <row r="3849">
          <cell r="R3849">
            <v>0</v>
          </cell>
        </row>
        <row r="3850">
          <cell r="F3850" t="str">
            <v>HGC-Lib-26085114</v>
          </cell>
          <cell r="G3850" t="str">
            <v>XLQ_qba_TCR+CQT2026012216-F024+熊慧</v>
          </cell>
          <cell r="H3850">
            <v>10</v>
          </cell>
          <cell r="I3850">
            <v>0</v>
          </cell>
          <cell r="J3850" t="str">
            <v>10x5′单细胞免疫组库</v>
          </cell>
          <cell r="K3850" t="str">
            <v>陈逸飞</v>
          </cell>
          <cell r="L3850">
            <v>109.66</v>
          </cell>
        </row>
        <row r="3850">
          <cell r="P3850" t="e">
            <v>#DIV/0!</v>
          </cell>
        </row>
        <row r="3850">
          <cell r="R3850">
            <v>0</v>
          </cell>
        </row>
        <row r="3851">
          <cell r="F3851" t="str">
            <v>HGC-Lib-26085115</v>
          </cell>
          <cell r="G3851" t="str">
            <v>XLQ_PBMC_TCR+CQT2026012216-F024+熊慧</v>
          </cell>
          <cell r="H3851">
            <v>10</v>
          </cell>
          <cell r="I3851">
            <v>0</v>
          </cell>
          <cell r="J3851" t="str">
            <v>10x5′单细胞免疫组库</v>
          </cell>
          <cell r="K3851" t="str">
            <v>陈逸飞</v>
          </cell>
          <cell r="L3851">
            <v>98.81</v>
          </cell>
        </row>
        <row r="3851">
          <cell r="P3851" t="e">
            <v>#DIV/0!</v>
          </cell>
        </row>
        <row r="3851">
          <cell r="R3851">
            <v>0</v>
          </cell>
        </row>
        <row r="3852">
          <cell r="F3852" t="str">
            <v>HGC-Lib-26085116</v>
          </cell>
          <cell r="G3852" t="str">
            <v>XLQ_PBMC_BCR+CQT2026012216-F024+熊慧</v>
          </cell>
          <cell r="H3852">
            <v>10</v>
          </cell>
          <cell r="I3852">
            <v>0</v>
          </cell>
          <cell r="J3852" t="str">
            <v>10x5′单细胞免疫组库</v>
          </cell>
          <cell r="K3852" t="str">
            <v>陈逸飞</v>
          </cell>
          <cell r="L3852">
            <v>46.85</v>
          </cell>
        </row>
        <row r="3852">
          <cell r="P3852" t="e">
            <v>#DIV/0!</v>
          </cell>
        </row>
        <row r="3852">
          <cell r="R3852">
            <v>0</v>
          </cell>
        </row>
        <row r="3853">
          <cell r="F3853" t="str">
            <v>HGC-Lib-26085117</v>
          </cell>
          <cell r="G3853" t="str">
            <v>S12+CQT2026060501-F001+肖艳青</v>
          </cell>
          <cell r="H3853">
            <v>6</v>
          </cell>
          <cell r="I3853">
            <v>0</v>
          </cell>
          <cell r="J3853" t="str">
            <v>mRNA</v>
          </cell>
          <cell r="K3853" t="str">
            <v>陈逸飞</v>
          </cell>
          <cell r="L3853">
            <v>12.29</v>
          </cell>
        </row>
        <row r="3853">
          <cell r="P3853" t="e">
            <v>#DIV/0!</v>
          </cell>
        </row>
        <row r="3853">
          <cell r="R3853">
            <v>0</v>
          </cell>
        </row>
        <row r="3854">
          <cell r="F3854" t="str">
            <v>HGC-Lib-26085118</v>
          </cell>
          <cell r="G3854" t="str">
            <v>YWZ0616_PBMC_1H+CQT2025121621-F012+郭雪</v>
          </cell>
          <cell r="H3854">
            <v>6</v>
          </cell>
          <cell r="I3854">
            <v>0</v>
          </cell>
          <cell r="J3854" t="str">
            <v>mRNA</v>
          </cell>
          <cell r="K3854" t="str">
            <v>陈逸飞</v>
          </cell>
          <cell r="L3854">
            <v>33</v>
          </cell>
        </row>
        <row r="3854">
          <cell r="P3854" t="e">
            <v>#DIV/0!</v>
          </cell>
        </row>
        <row r="3854">
          <cell r="R3854">
            <v>0</v>
          </cell>
        </row>
        <row r="3855">
          <cell r="F3855" t="str">
            <v>HGC-Lib-26085119</v>
          </cell>
          <cell r="G3855" t="str">
            <v>OE1+CQT2026062201-F001+郭雪</v>
          </cell>
          <cell r="H3855">
            <v>6</v>
          </cell>
          <cell r="I3855">
            <v>0</v>
          </cell>
          <cell r="J3855" t="str">
            <v>mRNA</v>
          </cell>
          <cell r="K3855" t="str">
            <v>陈逸飞</v>
          </cell>
          <cell r="L3855">
            <v>108.67</v>
          </cell>
        </row>
        <row r="3855">
          <cell r="P3855" t="e">
            <v>#DIV/0!</v>
          </cell>
        </row>
        <row r="3855">
          <cell r="R3855">
            <v>0</v>
          </cell>
        </row>
        <row r="3856">
          <cell r="F3856" t="str">
            <v>HGC-Lib-26085120</v>
          </cell>
          <cell r="G3856" t="str">
            <v>OE2+CQT2026062201-F001+郭雪</v>
          </cell>
          <cell r="H3856">
            <v>6</v>
          </cell>
          <cell r="I3856">
            <v>0</v>
          </cell>
          <cell r="J3856" t="str">
            <v>mRNA</v>
          </cell>
          <cell r="K3856" t="str">
            <v>陈逸飞</v>
          </cell>
          <cell r="L3856">
            <v>108.47</v>
          </cell>
        </row>
        <row r="3856">
          <cell r="P3856" t="e">
            <v>#DIV/0!</v>
          </cell>
        </row>
        <row r="3856">
          <cell r="R3856">
            <v>0</v>
          </cell>
        </row>
        <row r="3857">
          <cell r="F3857" t="str">
            <v>HGC-Lib-26085121</v>
          </cell>
          <cell r="G3857" t="str">
            <v>OE3+CQT2026062201-F001+郭雪</v>
          </cell>
          <cell r="H3857">
            <v>6</v>
          </cell>
          <cell r="I3857">
            <v>0</v>
          </cell>
          <cell r="J3857" t="str">
            <v>mRNA</v>
          </cell>
          <cell r="K3857" t="str">
            <v>陈逸飞</v>
          </cell>
          <cell r="L3857">
            <v>109.07</v>
          </cell>
        </row>
        <row r="3857">
          <cell r="P3857" t="e">
            <v>#DIV/0!</v>
          </cell>
        </row>
        <row r="3857">
          <cell r="R3857">
            <v>0</v>
          </cell>
        </row>
        <row r="3858">
          <cell r="F3858" t="str">
            <v>HGC-Lib-26085122</v>
          </cell>
          <cell r="G3858" t="str">
            <v>N1+CQT2026062201-F001+郭雪</v>
          </cell>
          <cell r="H3858">
            <v>6</v>
          </cell>
          <cell r="I3858">
            <v>0</v>
          </cell>
          <cell r="J3858" t="str">
            <v>mRNA</v>
          </cell>
          <cell r="K3858" t="str">
            <v>陈逸飞</v>
          </cell>
          <cell r="L3858">
            <v>107.74</v>
          </cell>
        </row>
        <row r="3858">
          <cell r="P3858" t="e">
            <v>#DIV/0!</v>
          </cell>
        </row>
        <row r="3858">
          <cell r="R3858">
            <v>0</v>
          </cell>
        </row>
        <row r="3859">
          <cell r="F3859" t="str">
            <v>HGC-Lib-26085123</v>
          </cell>
          <cell r="G3859" t="str">
            <v>N2+CQT2026062201-F001+郭雪</v>
          </cell>
          <cell r="H3859">
            <v>6</v>
          </cell>
          <cell r="I3859">
            <v>0</v>
          </cell>
          <cell r="J3859" t="str">
            <v>mRNA</v>
          </cell>
          <cell r="K3859" t="str">
            <v>陈逸飞</v>
          </cell>
          <cell r="L3859">
            <v>113.69</v>
          </cell>
        </row>
        <row r="3859">
          <cell r="P3859" t="e">
            <v>#DIV/0!</v>
          </cell>
        </row>
        <row r="3859">
          <cell r="R3859">
            <v>0</v>
          </cell>
        </row>
        <row r="3860">
          <cell r="F3860" t="str">
            <v>HGC-Lib-26085124</v>
          </cell>
          <cell r="G3860" t="str">
            <v>N3+CQT2026062201-F001+郭雪</v>
          </cell>
          <cell r="H3860">
            <v>6</v>
          </cell>
          <cell r="I3860">
            <v>0</v>
          </cell>
          <cell r="J3860" t="str">
            <v>mRNA</v>
          </cell>
          <cell r="K3860" t="str">
            <v>陈逸飞</v>
          </cell>
          <cell r="L3860">
            <v>116</v>
          </cell>
        </row>
        <row r="3860">
          <cell r="P3860" t="e">
            <v>#DIV/0!</v>
          </cell>
        </row>
        <row r="3860">
          <cell r="R3860">
            <v>0</v>
          </cell>
        </row>
        <row r="3861">
          <cell r="F3861" t="str">
            <v>HGC-Lib-26085125</v>
          </cell>
          <cell r="G3861" t="str">
            <v>NC-1+CQT2026062607-F001+肖艳青</v>
          </cell>
          <cell r="H3861">
            <v>6</v>
          </cell>
          <cell r="I3861">
            <v>0</v>
          </cell>
          <cell r="J3861" t="str">
            <v>mRNA</v>
          </cell>
          <cell r="K3861" t="str">
            <v>陈逸飞</v>
          </cell>
          <cell r="L3861">
            <v>115.4</v>
          </cell>
        </row>
        <row r="3861">
          <cell r="P3861" t="e">
            <v>#DIV/0!</v>
          </cell>
        </row>
        <row r="3861">
          <cell r="R3861">
            <v>0</v>
          </cell>
        </row>
        <row r="3862">
          <cell r="F3862" t="str">
            <v>HGC-Lib-26085126</v>
          </cell>
          <cell r="G3862" t="str">
            <v>NC-2+CQT2026062607-F001+肖艳青</v>
          </cell>
          <cell r="H3862">
            <v>6</v>
          </cell>
          <cell r="I3862">
            <v>0</v>
          </cell>
          <cell r="J3862" t="str">
            <v>mRNA</v>
          </cell>
          <cell r="K3862" t="str">
            <v>陈逸飞</v>
          </cell>
          <cell r="L3862">
            <v>108.63</v>
          </cell>
        </row>
        <row r="3862">
          <cell r="P3862" t="e">
            <v>#DIV/0!</v>
          </cell>
        </row>
        <row r="3862">
          <cell r="R3862">
            <v>0</v>
          </cell>
        </row>
        <row r="3863">
          <cell r="F3863" t="str">
            <v>HGC-Lib-26085127</v>
          </cell>
          <cell r="G3863" t="str">
            <v>NC-3+CQT2026062607-F001+肖艳青</v>
          </cell>
          <cell r="H3863">
            <v>6</v>
          </cell>
          <cell r="I3863">
            <v>0</v>
          </cell>
          <cell r="J3863" t="str">
            <v>mRNA</v>
          </cell>
          <cell r="K3863" t="str">
            <v>陈逸飞</v>
          </cell>
          <cell r="L3863">
            <v>107.77</v>
          </cell>
        </row>
        <row r="3863">
          <cell r="P3863" t="e">
            <v>#DIV/0!</v>
          </cell>
        </row>
        <row r="3863">
          <cell r="R3863">
            <v>0</v>
          </cell>
        </row>
        <row r="3864">
          <cell r="F3864" t="str">
            <v>HGC-Lib-26085128</v>
          </cell>
          <cell r="G3864" t="str">
            <v>Coculture-1+CQT2026062607-F001+肖艳青</v>
          </cell>
          <cell r="H3864">
            <v>6</v>
          </cell>
          <cell r="I3864">
            <v>0</v>
          </cell>
          <cell r="J3864" t="str">
            <v>mRNA</v>
          </cell>
          <cell r="K3864" t="str">
            <v>陈逸飞</v>
          </cell>
          <cell r="L3864">
            <v>109.28</v>
          </cell>
        </row>
        <row r="3864">
          <cell r="P3864" t="e">
            <v>#DIV/0!</v>
          </cell>
        </row>
        <row r="3864">
          <cell r="R3864">
            <v>0</v>
          </cell>
        </row>
        <row r="3865">
          <cell r="F3865" t="str">
            <v>HGC-Lib-26085129</v>
          </cell>
          <cell r="G3865" t="str">
            <v>Coculture-2+CQT2026062607-F001+肖艳青</v>
          </cell>
          <cell r="H3865">
            <v>6</v>
          </cell>
          <cell r="I3865">
            <v>0</v>
          </cell>
          <cell r="J3865" t="str">
            <v>mRNA</v>
          </cell>
          <cell r="K3865" t="str">
            <v>陈逸飞</v>
          </cell>
          <cell r="L3865">
            <v>111.32</v>
          </cell>
        </row>
        <row r="3865">
          <cell r="P3865" t="e">
            <v>#DIV/0!</v>
          </cell>
        </row>
        <row r="3865">
          <cell r="R3865">
            <v>0</v>
          </cell>
        </row>
        <row r="3866">
          <cell r="F3866" t="str">
            <v>HGC-Lib-26085130</v>
          </cell>
          <cell r="G3866" t="str">
            <v>Coculture-3+CQT2026062607-F001+肖艳青</v>
          </cell>
          <cell r="H3866">
            <v>6</v>
          </cell>
          <cell r="I3866">
            <v>0</v>
          </cell>
          <cell r="J3866" t="str">
            <v>mRNA</v>
          </cell>
          <cell r="K3866" t="str">
            <v>陈逸飞</v>
          </cell>
          <cell r="L3866">
            <v>93.4</v>
          </cell>
        </row>
        <row r="3866">
          <cell r="P3866" t="e">
            <v>#DIV/0!</v>
          </cell>
        </row>
        <row r="3866">
          <cell r="R3866">
            <v>0</v>
          </cell>
        </row>
        <row r="3867">
          <cell r="F3867" t="str">
            <v>HGC-Lib-26085131</v>
          </cell>
          <cell r="G3867" t="str">
            <v>1-1+CQT2026051102-F009+肖艳青</v>
          </cell>
          <cell r="H3867">
            <v>6</v>
          </cell>
          <cell r="I3867">
            <v>0</v>
          </cell>
          <cell r="J3867" t="str">
            <v>mRNA</v>
          </cell>
          <cell r="K3867" t="str">
            <v>陈逸飞</v>
          </cell>
          <cell r="L3867">
            <v>111.81</v>
          </cell>
        </row>
        <row r="3867">
          <cell r="P3867" t="e">
            <v>#DIV/0!</v>
          </cell>
        </row>
        <row r="3867">
          <cell r="R3867">
            <v>0</v>
          </cell>
        </row>
        <row r="3868">
          <cell r="F3868" t="str">
            <v>HGC-Lib-26085132</v>
          </cell>
          <cell r="G3868" t="str">
            <v>1-2+CQT2026051102-F009+肖艳青</v>
          </cell>
          <cell r="H3868">
            <v>6</v>
          </cell>
          <cell r="I3868">
            <v>0</v>
          </cell>
          <cell r="J3868" t="str">
            <v>mRNA</v>
          </cell>
          <cell r="K3868" t="str">
            <v>陈逸飞</v>
          </cell>
          <cell r="L3868">
            <v>110.64</v>
          </cell>
        </row>
        <row r="3868">
          <cell r="P3868" t="e">
            <v>#DIV/0!</v>
          </cell>
        </row>
        <row r="3868">
          <cell r="R3868">
            <v>0</v>
          </cell>
        </row>
        <row r="3869">
          <cell r="F3869" t="str">
            <v>HGC-Lib-26085133</v>
          </cell>
          <cell r="G3869" t="str">
            <v>2-1+CQT2026051102-F009+肖艳青</v>
          </cell>
          <cell r="H3869">
            <v>6</v>
          </cell>
          <cell r="I3869">
            <v>0</v>
          </cell>
          <cell r="J3869" t="str">
            <v>mRNA</v>
          </cell>
          <cell r="K3869" t="str">
            <v>陈逸飞</v>
          </cell>
          <cell r="L3869">
            <v>115.86</v>
          </cell>
        </row>
        <row r="3869">
          <cell r="P3869" t="e">
            <v>#DIV/0!</v>
          </cell>
        </row>
        <row r="3869">
          <cell r="R3869">
            <v>0</v>
          </cell>
        </row>
        <row r="3870">
          <cell r="F3870" t="str">
            <v>HGC-Lib-26085134</v>
          </cell>
          <cell r="G3870" t="str">
            <v>2-2+CQT2026051102-F009+肖艳青</v>
          </cell>
          <cell r="H3870">
            <v>6</v>
          </cell>
          <cell r="I3870">
            <v>0</v>
          </cell>
          <cell r="J3870" t="str">
            <v>mRNA</v>
          </cell>
          <cell r="K3870" t="str">
            <v>陈逸飞</v>
          </cell>
          <cell r="L3870">
            <v>104.75</v>
          </cell>
        </row>
        <row r="3870">
          <cell r="P3870" t="e">
            <v>#DIV/0!</v>
          </cell>
        </row>
        <row r="3870">
          <cell r="R3870">
            <v>0</v>
          </cell>
        </row>
        <row r="3871">
          <cell r="F3871" t="str">
            <v>HGC-Lib-26085135</v>
          </cell>
          <cell r="G3871" t="str">
            <v>G1+CQT2026051102-F009+肖艳青</v>
          </cell>
          <cell r="H3871">
            <v>6</v>
          </cell>
          <cell r="I3871">
            <v>0</v>
          </cell>
          <cell r="J3871" t="str">
            <v>mRNA</v>
          </cell>
          <cell r="K3871" t="str">
            <v>陈逸飞</v>
          </cell>
          <cell r="L3871">
            <v>109.1</v>
          </cell>
        </row>
        <row r="3871">
          <cell r="P3871" t="e">
            <v>#DIV/0!</v>
          </cell>
        </row>
        <row r="3871">
          <cell r="R3871">
            <v>0</v>
          </cell>
        </row>
        <row r="3872">
          <cell r="F3872" t="str">
            <v>HGC-Lib-26085136</v>
          </cell>
          <cell r="G3872" t="str">
            <v>G7+CQT2026051102-F009+肖艳青</v>
          </cell>
          <cell r="H3872">
            <v>6</v>
          </cell>
          <cell r="I3872">
            <v>0</v>
          </cell>
          <cell r="J3872" t="str">
            <v>mRNA</v>
          </cell>
          <cell r="K3872" t="str">
            <v>陈逸飞</v>
          </cell>
          <cell r="L3872">
            <v>112</v>
          </cell>
        </row>
        <row r="3872">
          <cell r="P3872" t="e">
            <v>#DIV/0!</v>
          </cell>
        </row>
        <row r="3872">
          <cell r="R3872">
            <v>0</v>
          </cell>
        </row>
        <row r="3873">
          <cell r="F3873" t="str">
            <v>HGC-Lib-26085137</v>
          </cell>
          <cell r="G3873" t="str">
            <v>MSC-1+CQT2026062913-F002+张典</v>
          </cell>
          <cell r="H3873">
            <v>6</v>
          </cell>
          <cell r="I3873">
            <v>0</v>
          </cell>
          <cell r="J3873" t="str">
            <v>mRNA</v>
          </cell>
          <cell r="K3873" t="str">
            <v>陈逸飞</v>
          </cell>
          <cell r="L3873">
            <v>108.16</v>
          </cell>
        </row>
        <row r="3873">
          <cell r="P3873" t="e">
            <v>#DIV/0!</v>
          </cell>
        </row>
        <row r="3873">
          <cell r="R3873">
            <v>0</v>
          </cell>
        </row>
        <row r="3874">
          <cell r="F3874" t="str">
            <v>HGC-Lib-26085138</v>
          </cell>
          <cell r="G3874" t="str">
            <v>MSC-2+CQT2026062913-F002+张典</v>
          </cell>
          <cell r="H3874">
            <v>6</v>
          </cell>
          <cell r="I3874">
            <v>0</v>
          </cell>
          <cell r="J3874" t="str">
            <v>mRNA</v>
          </cell>
          <cell r="K3874" t="str">
            <v>陈逸飞</v>
          </cell>
          <cell r="L3874">
            <v>108.06</v>
          </cell>
        </row>
        <row r="3874">
          <cell r="P3874" t="e">
            <v>#DIV/0!</v>
          </cell>
        </row>
        <row r="3874">
          <cell r="R3874">
            <v>0</v>
          </cell>
        </row>
        <row r="3875">
          <cell r="F3875" t="str">
            <v>HGC-Lib-26085139</v>
          </cell>
          <cell r="G3875" t="str">
            <v>MSC-3+CQT2026062913-F002+张典</v>
          </cell>
          <cell r="H3875">
            <v>6</v>
          </cell>
          <cell r="I3875">
            <v>0</v>
          </cell>
          <cell r="J3875" t="str">
            <v>mRNA</v>
          </cell>
          <cell r="K3875" t="str">
            <v>陈逸飞</v>
          </cell>
          <cell r="L3875">
            <v>109.63</v>
          </cell>
        </row>
        <row r="3875">
          <cell r="P3875" t="e">
            <v>#DIV/0!</v>
          </cell>
        </row>
        <row r="3875">
          <cell r="R3875">
            <v>0</v>
          </cell>
        </row>
        <row r="3876">
          <cell r="F3876" t="str">
            <v>HGC-Lib-26085140</v>
          </cell>
          <cell r="G3876" t="str">
            <v>MTMSC-1+CQT2026062913-F002+张典</v>
          </cell>
          <cell r="H3876">
            <v>6</v>
          </cell>
          <cell r="I3876">
            <v>0</v>
          </cell>
          <cell r="J3876" t="str">
            <v>mRNA</v>
          </cell>
          <cell r="K3876" t="str">
            <v>陈逸飞</v>
          </cell>
          <cell r="L3876">
            <v>113.42</v>
          </cell>
        </row>
        <row r="3876">
          <cell r="P3876" t="e">
            <v>#DIV/0!</v>
          </cell>
        </row>
        <row r="3876">
          <cell r="R3876">
            <v>0</v>
          </cell>
        </row>
        <row r="3877">
          <cell r="F3877" t="str">
            <v>HGC-Lib-26085141</v>
          </cell>
          <cell r="G3877" t="str">
            <v>MTMSC-2+CQT2026062913-F002+张典</v>
          </cell>
          <cell r="H3877">
            <v>6</v>
          </cell>
          <cell r="I3877">
            <v>0</v>
          </cell>
          <cell r="J3877" t="str">
            <v>mRNA</v>
          </cell>
          <cell r="K3877" t="str">
            <v>陈逸飞</v>
          </cell>
          <cell r="L3877">
            <v>109.29</v>
          </cell>
        </row>
        <row r="3877">
          <cell r="P3877" t="e">
            <v>#DIV/0!</v>
          </cell>
        </row>
        <row r="3877">
          <cell r="R3877">
            <v>0</v>
          </cell>
        </row>
        <row r="3878">
          <cell r="F3878" t="str">
            <v>HGC-Lib-26085142</v>
          </cell>
          <cell r="G3878" t="str">
            <v>MTMSC-3+CQT2026062913-F002+张典</v>
          </cell>
          <cell r="H3878">
            <v>6</v>
          </cell>
          <cell r="I3878">
            <v>0</v>
          </cell>
          <cell r="J3878" t="str">
            <v>mRNA</v>
          </cell>
          <cell r="K3878" t="str">
            <v>陈逸飞</v>
          </cell>
          <cell r="L3878">
            <v>97.71</v>
          </cell>
        </row>
        <row r="3878">
          <cell r="P3878" t="e">
            <v>#DIV/0!</v>
          </cell>
        </row>
        <row r="3878">
          <cell r="R3878">
            <v>0</v>
          </cell>
        </row>
        <row r="3879">
          <cell r="F3879" t="str">
            <v>HGC-Lib-26085143</v>
          </cell>
          <cell r="G3879" t="str">
            <v>7172-1+CQT2026062501-F002+肖艳青</v>
          </cell>
          <cell r="H3879">
            <v>6</v>
          </cell>
          <cell r="I3879">
            <v>0</v>
          </cell>
          <cell r="J3879" t="str">
            <v>mRNA</v>
          </cell>
          <cell r="K3879" t="str">
            <v>陈逸飞</v>
          </cell>
          <cell r="L3879">
            <v>101.19</v>
          </cell>
        </row>
        <row r="3879">
          <cell r="P3879" t="e">
            <v>#DIV/0!</v>
          </cell>
        </row>
        <row r="3879">
          <cell r="R3879">
            <v>0</v>
          </cell>
        </row>
        <row r="3880">
          <cell r="F3880" t="str">
            <v>HGC-Lib-26085144</v>
          </cell>
          <cell r="G3880" t="str">
            <v>7172-2+CQT2026062501-F002+肖艳青</v>
          </cell>
          <cell r="H3880">
            <v>6</v>
          </cell>
          <cell r="I3880">
            <v>0</v>
          </cell>
          <cell r="J3880" t="str">
            <v>mRNA</v>
          </cell>
          <cell r="K3880" t="str">
            <v>陈逸飞</v>
          </cell>
          <cell r="L3880">
            <v>100.14</v>
          </cell>
        </row>
        <row r="3880">
          <cell r="P3880" t="e">
            <v>#DIV/0!</v>
          </cell>
        </row>
        <row r="3880">
          <cell r="R3880">
            <v>0</v>
          </cell>
        </row>
        <row r="3881">
          <cell r="F3881" t="str">
            <v>HGC-Lib-26085145</v>
          </cell>
          <cell r="G3881" t="str">
            <v>7172-3+CQT2026062501-F002+肖艳青</v>
          </cell>
          <cell r="H3881">
            <v>6</v>
          </cell>
          <cell r="I3881">
            <v>0</v>
          </cell>
          <cell r="J3881" t="str">
            <v>mRNA</v>
          </cell>
          <cell r="K3881" t="str">
            <v>陈逸飞</v>
          </cell>
          <cell r="L3881">
            <v>116</v>
          </cell>
        </row>
        <row r="3881">
          <cell r="P3881" t="e">
            <v>#DIV/0!</v>
          </cell>
        </row>
        <row r="3881">
          <cell r="R3881">
            <v>0</v>
          </cell>
        </row>
        <row r="3882">
          <cell r="F3882" t="str">
            <v>HGC-Lib-26085146</v>
          </cell>
          <cell r="G3882" t="str">
            <v>WT-1+CQT2026062501-F002+肖艳青</v>
          </cell>
          <cell r="H3882">
            <v>6</v>
          </cell>
          <cell r="I3882">
            <v>0</v>
          </cell>
          <cell r="J3882" t="str">
            <v>mRNA</v>
          </cell>
          <cell r="K3882" t="str">
            <v>陈逸飞</v>
          </cell>
          <cell r="L3882">
            <v>106.41</v>
          </cell>
        </row>
        <row r="3882">
          <cell r="P3882" t="e">
            <v>#DIV/0!</v>
          </cell>
        </row>
        <row r="3882">
          <cell r="R3882">
            <v>0</v>
          </cell>
        </row>
        <row r="3883">
          <cell r="F3883" t="str">
            <v>HGC-Lib-26085147</v>
          </cell>
          <cell r="G3883" t="str">
            <v>WT-2+CQT2026062501-F002+肖艳青</v>
          </cell>
          <cell r="H3883">
            <v>6</v>
          </cell>
          <cell r="I3883">
            <v>0</v>
          </cell>
          <cell r="J3883" t="str">
            <v>mRNA</v>
          </cell>
          <cell r="K3883" t="str">
            <v>陈逸飞</v>
          </cell>
          <cell r="L3883">
            <v>104.94</v>
          </cell>
        </row>
        <row r="3883">
          <cell r="P3883" t="e">
            <v>#DIV/0!</v>
          </cell>
        </row>
        <row r="3883">
          <cell r="R3883">
            <v>0</v>
          </cell>
        </row>
        <row r="3884">
          <cell r="F3884" t="str">
            <v>HGC-Lib-26085148</v>
          </cell>
          <cell r="G3884" t="str">
            <v>WT-3+CQT2026062501-F002+肖艳青</v>
          </cell>
          <cell r="H3884">
            <v>6</v>
          </cell>
          <cell r="I3884">
            <v>0</v>
          </cell>
          <cell r="J3884" t="str">
            <v>mRNA</v>
          </cell>
          <cell r="K3884" t="str">
            <v>陈逸飞</v>
          </cell>
          <cell r="L3884">
            <v>108.78</v>
          </cell>
        </row>
        <row r="3884">
          <cell r="P3884" t="e">
            <v>#DIV/0!</v>
          </cell>
        </row>
        <row r="3884">
          <cell r="R3884">
            <v>0</v>
          </cell>
        </row>
        <row r="3885">
          <cell r="F3885" t="str">
            <v>HGC-Lib-26085149</v>
          </cell>
          <cell r="G3885" t="str">
            <v>CK1+CQT2026061104-F002+肖艳青</v>
          </cell>
          <cell r="H3885">
            <v>6</v>
          </cell>
          <cell r="I3885">
            <v>0</v>
          </cell>
          <cell r="J3885" t="str">
            <v>mRNA文库</v>
          </cell>
          <cell r="K3885" t="str">
            <v>陈逸飞</v>
          </cell>
          <cell r="L3885">
            <v>107.32</v>
          </cell>
        </row>
        <row r="3885">
          <cell r="P3885" t="e">
            <v>#DIV/0!</v>
          </cell>
          <cell r="Q3885">
            <v>10</v>
          </cell>
          <cell r="R3885">
            <v>1073.2</v>
          </cell>
        </row>
        <row r="3885">
          <cell r="U3885" t="str">
            <v>DNBSEQ-T7-PE150包数据量</v>
          </cell>
          <cell r="V3885" t="str">
            <v>Illumina Truseq文库</v>
          </cell>
          <cell r="W3885" t="str">
            <v>未磷酸化</v>
          </cell>
          <cell r="X3885" t="str">
            <v>未环化</v>
          </cell>
        </row>
        <row r="3886">
          <cell r="F3886" t="str">
            <v>HGC-Lib-26085150</v>
          </cell>
          <cell r="G3886" t="str">
            <v>CK2+CQT2026061104-F003+肖艳青</v>
          </cell>
          <cell r="H3886">
            <v>6</v>
          </cell>
          <cell r="I3886">
            <v>0</v>
          </cell>
          <cell r="J3886" t="str">
            <v>mRNA文库</v>
          </cell>
          <cell r="K3886" t="str">
            <v>陈逸飞</v>
          </cell>
          <cell r="L3886">
            <v>103.18</v>
          </cell>
        </row>
        <row r="3886">
          <cell r="P3886" t="e">
            <v>#DIV/0!</v>
          </cell>
          <cell r="Q3886">
            <v>10</v>
          </cell>
          <cell r="R3886">
            <v>1031.8</v>
          </cell>
        </row>
        <row r="3886">
          <cell r="V3886" t="str">
            <v>Illumina Truseq文库</v>
          </cell>
          <cell r="W3886" t="str">
            <v>未磷酸化</v>
          </cell>
          <cell r="X3886" t="str">
            <v>未环化</v>
          </cell>
        </row>
        <row r="3887">
          <cell r="F3887" t="str">
            <v>HGC-Lib-26085151</v>
          </cell>
          <cell r="G3887" t="str">
            <v>CK3+CQT2026061104-F004+肖艳青</v>
          </cell>
          <cell r="H3887">
            <v>6</v>
          </cell>
          <cell r="I3887">
            <v>0</v>
          </cell>
          <cell r="J3887" t="str">
            <v>mRNA文库</v>
          </cell>
          <cell r="K3887" t="str">
            <v>陈逸飞</v>
          </cell>
          <cell r="L3887">
            <v>102.75</v>
          </cell>
        </row>
        <row r="3887">
          <cell r="P3887" t="e">
            <v>#DIV/0!</v>
          </cell>
          <cell r="Q3887">
            <v>10</v>
          </cell>
          <cell r="R3887">
            <v>1027.5</v>
          </cell>
        </row>
        <row r="3887">
          <cell r="V3887" t="str">
            <v>Illumina Truseq文库</v>
          </cell>
          <cell r="W3887" t="str">
            <v>未磷酸化</v>
          </cell>
          <cell r="X3887" t="str">
            <v>未环化</v>
          </cell>
        </row>
        <row r="3888">
          <cell r="F3888" t="str">
            <v>HGC-Lib-26085152</v>
          </cell>
          <cell r="G3888" t="str">
            <v>TR1-1+CQT2026061104-F005+肖艳青</v>
          </cell>
          <cell r="H3888">
            <v>6</v>
          </cell>
          <cell r="I3888">
            <v>0</v>
          </cell>
          <cell r="J3888" t="str">
            <v>mRNA文库</v>
          </cell>
          <cell r="K3888" t="str">
            <v>陈逸飞</v>
          </cell>
          <cell r="L3888">
            <v>94.4</v>
          </cell>
        </row>
        <row r="3888">
          <cell r="P3888" t="e">
            <v>#DIV/0!</v>
          </cell>
          <cell r="Q3888">
            <v>10</v>
          </cell>
          <cell r="R3888">
            <v>944</v>
          </cell>
        </row>
        <row r="3888">
          <cell r="V3888" t="str">
            <v>Illumina Truseq文库</v>
          </cell>
          <cell r="W3888" t="str">
            <v>未磷酸化</v>
          </cell>
          <cell r="X3888" t="str">
            <v>未环化</v>
          </cell>
        </row>
        <row r="3889">
          <cell r="F3889" t="str">
            <v>HGC-Lib-26085153</v>
          </cell>
          <cell r="G3889" t="str">
            <v>TR1-2+CQT2026061104-F006+肖艳青</v>
          </cell>
          <cell r="H3889">
            <v>6</v>
          </cell>
          <cell r="I3889">
            <v>0</v>
          </cell>
          <cell r="J3889" t="str">
            <v>mRNA文库</v>
          </cell>
          <cell r="K3889" t="str">
            <v>陈逸飞</v>
          </cell>
          <cell r="L3889">
            <v>103.66</v>
          </cell>
        </row>
        <row r="3889">
          <cell r="P3889" t="e">
            <v>#DIV/0!</v>
          </cell>
          <cell r="Q3889">
            <v>10</v>
          </cell>
          <cell r="R3889">
            <v>1036.6</v>
          </cell>
        </row>
        <row r="3889">
          <cell r="V3889" t="str">
            <v>Illumina Truseq文库</v>
          </cell>
          <cell r="W3889" t="str">
            <v>未磷酸化</v>
          </cell>
          <cell r="X3889" t="str">
            <v>未环化</v>
          </cell>
        </row>
        <row r="3890">
          <cell r="F3890" t="str">
            <v>HGC-Lib-26085154</v>
          </cell>
          <cell r="G3890" t="str">
            <v>TR1-3+CQT2026061104-F007+肖艳青</v>
          </cell>
          <cell r="H3890">
            <v>6</v>
          </cell>
          <cell r="I3890">
            <v>0</v>
          </cell>
          <cell r="J3890" t="str">
            <v>mRNA文库</v>
          </cell>
          <cell r="K3890" t="str">
            <v>陈逸飞</v>
          </cell>
          <cell r="L3890">
            <v>108.62</v>
          </cell>
        </row>
        <row r="3890">
          <cell r="P3890" t="e">
            <v>#DIV/0!</v>
          </cell>
          <cell r="Q3890">
            <v>10</v>
          </cell>
          <cell r="R3890">
            <v>1086.2</v>
          </cell>
        </row>
        <row r="3890">
          <cell r="V3890" t="str">
            <v>Illumina Truseq文库</v>
          </cell>
          <cell r="W3890" t="str">
            <v>未磷酸化</v>
          </cell>
          <cell r="X3890" t="str">
            <v>未环化</v>
          </cell>
        </row>
        <row r="3891">
          <cell r="F3891" t="str">
            <v>HGC-Lib-26085155</v>
          </cell>
          <cell r="G3891" t="str">
            <v>TR5-1+CQT2026061104-F008+肖艳青</v>
          </cell>
          <cell r="H3891">
            <v>6</v>
          </cell>
          <cell r="I3891">
            <v>0</v>
          </cell>
          <cell r="J3891" t="str">
            <v>mRNA文库</v>
          </cell>
          <cell r="K3891" t="str">
            <v>陈逸飞</v>
          </cell>
          <cell r="L3891">
            <v>104.34</v>
          </cell>
        </row>
        <row r="3891">
          <cell r="P3891" t="e">
            <v>#DIV/0!</v>
          </cell>
          <cell r="Q3891">
            <v>10</v>
          </cell>
          <cell r="R3891">
            <v>1043.4</v>
          </cell>
        </row>
        <row r="3891">
          <cell r="V3891" t="str">
            <v>Illumina Truseq文库</v>
          </cell>
          <cell r="W3891" t="str">
            <v>未磷酸化</v>
          </cell>
          <cell r="X3891" t="str">
            <v>未环化</v>
          </cell>
        </row>
        <row r="3892">
          <cell r="F3892" t="str">
            <v>HGC-Lib-26085156</v>
          </cell>
          <cell r="G3892" t="str">
            <v>TR5-2+CQT2026061104-F009+肖艳青</v>
          </cell>
          <cell r="H3892">
            <v>6</v>
          </cell>
          <cell r="I3892">
            <v>0</v>
          </cell>
          <cell r="J3892" t="str">
            <v>mRNA文库</v>
          </cell>
          <cell r="K3892" t="str">
            <v>陈逸飞</v>
          </cell>
          <cell r="L3892">
            <v>109.49</v>
          </cell>
        </row>
        <row r="3892">
          <cell r="P3892" t="e">
            <v>#DIV/0!</v>
          </cell>
          <cell r="Q3892">
            <v>10</v>
          </cell>
          <cell r="R3892">
            <v>1094.9</v>
          </cell>
        </row>
        <row r="3892">
          <cell r="V3892" t="str">
            <v>Illumina Truseq文库</v>
          </cell>
          <cell r="W3892" t="str">
            <v>未磷酸化</v>
          </cell>
          <cell r="X3892" t="str">
            <v>未环化</v>
          </cell>
        </row>
        <row r="3893">
          <cell r="F3893" t="str">
            <v>HGC-Lib-26085157</v>
          </cell>
          <cell r="G3893" t="str">
            <v>TR5-3+CQT2026061104-F010+肖艳青</v>
          </cell>
          <cell r="H3893">
            <v>6</v>
          </cell>
          <cell r="I3893">
            <v>0</v>
          </cell>
          <cell r="J3893" t="str">
            <v>mRNA文库</v>
          </cell>
          <cell r="K3893" t="str">
            <v>陈逸飞</v>
          </cell>
          <cell r="L3893">
            <v>104.35</v>
          </cell>
        </row>
        <row r="3893">
          <cell r="P3893" t="e">
            <v>#DIV/0!</v>
          </cell>
          <cell r="Q3893">
            <v>10</v>
          </cell>
          <cell r="R3893">
            <v>1043.5</v>
          </cell>
        </row>
        <row r="3893">
          <cell r="V3893" t="str">
            <v>Illumina Truseq文库</v>
          </cell>
          <cell r="W3893" t="str">
            <v>未磷酸化</v>
          </cell>
          <cell r="X3893" t="str">
            <v>未环化</v>
          </cell>
        </row>
        <row r="3894">
          <cell r="F3894" t="str">
            <v>HGC-Lib-26085158</v>
          </cell>
          <cell r="G3894" t="str">
            <v>TR25-1+CQT2026061104-F011+肖艳青</v>
          </cell>
          <cell r="H3894">
            <v>6</v>
          </cell>
          <cell r="I3894">
            <v>0</v>
          </cell>
          <cell r="J3894" t="str">
            <v>mRNA文库</v>
          </cell>
          <cell r="K3894" t="str">
            <v>陈逸飞</v>
          </cell>
          <cell r="L3894">
            <v>99.5</v>
          </cell>
        </row>
        <row r="3894">
          <cell r="P3894" t="e">
            <v>#DIV/0!</v>
          </cell>
          <cell r="Q3894">
            <v>10</v>
          </cell>
          <cell r="R3894">
            <v>995</v>
          </cell>
        </row>
        <row r="3894">
          <cell r="V3894" t="str">
            <v>Illumina Truseq文库</v>
          </cell>
          <cell r="W3894" t="str">
            <v>未磷酸化</v>
          </cell>
          <cell r="X3894" t="str">
            <v>未环化</v>
          </cell>
        </row>
        <row r="3895">
          <cell r="F3895" t="str">
            <v>HGC-Lib-26085159</v>
          </cell>
          <cell r="G3895" t="str">
            <v>TR25-2+CQT2026061104-F012+肖艳青</v>
          </cell>
          <cell r="H3895">
            <v>6</v>
          </cell>
          <cell r="I3895">
            <v>0</v>
          </cell>
          <cell r="J3895" t="str">
            <v>mRNA文库</v>
          </cell>
          <cell r="K3895" t="str">
            <v>陈逸飞</v>
          </cell>
          <cell r="L3895">
            <v>100.53</v>
          </cell>
        </row>
        <row r="3895">
          <cell r="P3895" t="e">
            <v>#DIV/0!</v>
          </cell>
          <cell r="Q3895">
            <v>10</v>
          </cell>
          <cell r="R3895">
            <v>1005.3</v>
          </cell>
        </row>
        <row r="3895">
          <cell r="V3895" t="str">
            <v>Illumina Truseq文库</v>
          </cell>
          <cell r="W3895" t="str">
            <v>未磷酸化</v>
          </cell>
          <cell r="X3895" t="str">
            <v>未环化</v>
          </cell>
        </row>
        <row r="3896">
          <cell r="F3896" t="str">
            <v>HGC-Lib-26085160</v>
          </cell>
          <cell r="G3896" t="str">
            <v>TR25-3+CQT2026061104-F013+肖艳青</v>
          </cell>
          <cell r="H3896">
            <v>6</v>
          </cell>
          <cell r="I3896">
            <v>0</v>
          </cell>
          <cell r="J3896" t="str">
            <v>mRNA文库</v>
          </cell>
          <cell r="K3896" t="str">
            <v>陈逸飞</v>
          </cell>
          <cell r="L3896">
            <v>102.76</v>
          </cell>
        </row>
        <row r="3896">
          <cell r="P3896" t="e">
            <v>#DIV/0!</v>
          </cell>
          <cell r="Q3896">
            <v>10</v>
          </cell>
          <cell r="R3896">
            <v>1027.6</v>
          </cell>
        </row>
        <row r="3896">
          <cell r="V3896" t="str">
            <v>Illumina Truseq文库</v>
          </cell>
          <cell r="W3896" t="str">
            <v>未磷酸化</v>
          </cell>
          <cell r="X3896" t="str">
            <v>未环化</v>
          </cell>
        </row>
        <row r="3897">
          <cell r="F3897" t="str">
            <v>HGC-Lib-26085161</v>
          </cell>
          <cell r="G3897" t="str">
            <v>M1+CQT2026062916-F002+肖艳青</v>
          </cell>
          <cell r="H3897">
            <v>6</v>
          </cell>
          <cell r="I3897">
            <v>0</v>
          </cell>
          <cell r="J3897" t="str">
            <v>mRNA文库</v>
          </cell>
          <cell r="K3897" t="str">
            <v>陈逸飞</v>
          </cell>
          <cell r="L3897">
            <v>98.21</v>
          </cell>
        </row>
        <row r="3897">
          <cell r="P3897" t="e">
            <v>#DIV/0!</v>
          </cell>
          <cell r="Q3897">
            <v>10</v>
          </cell>
          <cell r="R3897">
            <v>982.1</v>
          </cell>
        </row>
        <row r="3897">
          <cell r="V3897" t="str">
            <v>Illumina Truseq文库</v>
          </cell>
          <cell r="W3897" t="str">
            <v>未磷酸化</v>
          </cell>
          <cell r="X3897" t="str">
            <v>未环化</v>
          </cell>
        </row>
        <row r="3898">
          <cell r="F3898" t="str">
            <v>HGC-Lib-26085162</v>
          </cell>
          <cell r="G3898" t="str">
            <v>M2+CQT2026062916-F002+肖艳青</v>
          </cell>
          <cell r="H3898">
            <v>6</v>
          </cell>
          <cell r="I3898">
            <v>0</v>
          </cell>
          <cell r="J3898" t="str">
            <v>mRNA文库</v>
          </cell>
          <cell r="K3898" t="str">
            <v>陈逸飞</v>
          </cell>
          <cell r="L3898">
            <v>108.37</v>
          </cell>
        </row>
        <row r="3898">
          <cell r="P3898" t="e">
            <v>#DIV/0!</v>
          </cell>
          <cell r="Q3898">
            <v>10</v>
          </cell>
          <cell r="R3898">
            <v>1083.7</v>
          </cell>
        </row>
        <row r="3898">
          <cell r="V3898" t="str">
            <v>Illumina Truseq文库</v>
          </cell>
          <cell r="W3898" t="str">
            <v>未磷酸化</v>
          </cell>
          <cell r="X3898" t="str">
            <v>未环化</v>
          </cell>
        </row>
        <row r="3899">
          <cell r="F3899" t="str">
            <v>HGC-Lib-26085163</v>
          </cell>
          <cell r="G3899" t="str">
            <v>M3+CQT2026062916-F002+肖艳青</v>
          </cell>
          <cell r="H3899">
            <v>6</v>
          </cell>
          <cell r="I3899">
            <v>0</v>
          </cell>
          <cell r="J3899" t="str">
            <v>mRNA文库</v>
          </cell>
          <cell r="K3899" t="str">
            <v>陈逸飞</v>
          </cell>
          <cell r="L3899">
            <v>109.07</v>
          </cell>
        </row>
        <row r="3899">
          <cell r="P3899" t="e">
            <v>#DIV/0!</v>
          </cell>
          <cell r="Q3899">
            <v>10</v>
          </cell>
          <cell r="R3899">
            <v>1090.7</v>
          </cell>
        </row>
        <row r="3899">
          <cell r="V3899" t="str">
            <v>Illumina Truseq文库</v>
          </cell>
          <cell r="W3899" t="str">
            <v>未磷酸化</v>
          </cell>
          <cell r="X3899" t="str">
            <v>未环化</v>
          </cell>
        </row>
        <row r="3900">
          <cell r="F3900" t="str">
            <v>HGC-Lib-26085164</v>
          </cell>
          <cell r="G3900" t="str">
            <v>LDM1+CQT2026062916-F002+肖艳青</v>
          </cell>
          <cell r="H3900">
            <v>6</v>
          </cell>
          <cell r="I3900">
            <v>0</v>
          </cell>
          <cell r="J3900" t="str">
            <v>mRNA文库</v>
          </cell>
          <cell r="K3900" t="str">
            <v>陈逸飞</v>
          </cell>
          <cell r="L3900">
            <v>110.67</v>
          </cell>
        </row>
        <row r="3900">
          <cell r="P3900" t="e">
            <v>#DIV/0!</v>
          </cell>
          <cell r="Q3900">
            <v>10</v>
          </cell>
          <cell r="R3900">
            <v>1106.7</v>
          </cell>
        </row>
        <row r="3900">
          <cell r="V3900" t="str">
            <v>Illumina Truseq文库</v>
          </cell>
          <cell r="W3900" t="str">
            <v>未磷酸化</v>
          </cell>
          <cell r="X3900" t="str">
            <v>未环化</v>
          </cell>
        </row>
        <row r="3901">
          <cell r="F3901" t="str">
            <v>HGC-Lib-26085165</v>
          </cell>
          <cell r="G3901" t="str">
            <v>LDM2+CQT2026062916-F002+肖艳青</v>
          </cell>
          <cell r="H3901">
            <v>6</v>
          </cell>
          <cell r="I3901">
            <v>0</v>
          </cell>
          <cell r="J3901" t="str">
            <v>mRNA文库</v>
          </cell>
          <cell r="K3901" t="str">
            <v>陈逸飞</v>
          </cell>
          <cell r="L3901">
            <v>107.81</v>
          </cell>
        </row>
        <row r="3901">
          <cell r="P3901" t="e">
            <v>#DIV/0!</v>
          </cell>
          <cell r="Q3901">
            <v>10</v>
          </cell>
          <cell r="R3901">
            <v>1078.1</v>
          </cell>
        </row>
        <row r="3901">
          <cell r="V3901" t="str">
            <v>Illumina Truseq文库</v>
          </cell>
          <cell r="W3901" t="str">
            <v>未磷酸化</v>
          </cell>
          <cell r="X3901" t="str">
            <v>未环化</v>
          </cell>
        </row>
        <row r="3902">
          <cell r="F3902" t="str">
            <v>HGC-Lib-26085166</v>
          </cell>
          <cell r="G3902" t="str">
            <v>LDM3+CQT2026062916-F002+肖艳青</v>
          </cell>
          <cell r="H3902">
            <v>6</v>
          </cell>
          <cell r="I3902">
            <v>0</v>
          </cell>
          <cell r="J3902" t="str">
            <v>mRNA文库</v>
          </cell>
          <cell r="K3902" t="str">
            <v>陈逸飞</v>
          </cell>
          <cell r="L3902">
            <v>102</v>
          </cell>
        </row>
        <row r="3902">
          <cell r="P3902" t="e">
            <v>#DIV/0!</v>
          </cell>
          <cell r="Q3902">
            <v>10</v>
          </cell>
          <cell r="R3902">
            <v>1020</v>
          </cell>
        </row>
        <row r="3902">
          <cell r="V3902" t="str">
            <v>Illumina Truseq文库</v>
          </cell>
          <cell r="W3902" t="str">
            <v>未磷酸化</v>
          </cell>
          <cell r="X3902" t="str">
            <v>未环化</v>
          </cell>
        </row>
        <row r="3903">
          <cell r="F3903" t="str">
            <v>HGC-Lib-26085167</v>
          </cell>
          <cell r="G3903" t="str">
            <v>NC-1+CQT2026062917-F001+肖艳青</v>
          </cell>
          <cell r="H3903">
            <v>6</v>
          </cell>
          <cell r="I3903">
            <v>0</v>
          </cell>
          <cell r="J3903" t="str">
            <v>mRNA文库</v>
          </cell>
          <cell r="K3903" t="str">
            <v>陈逸飞</v>
          </cell>
          <cell r="L3903">
            <v>97.98</v>
          </cell>
        </row>
        <row r="3903">
          <cell r="P3903" t="e">
            <v>#DIV/0!</v>
          </cell>
          <cell r="Q3903">
            <v>10</v>
          </cell>
          <cell r="R3903">
            <v>979.8</v>
          </cell>
        </row>
        <row r="3903">
          <cell r="V3903" t="str">
            <v>Illumina Truseq文库</v>
          </cell>
          <cell r="W3903" t="str">
            <v>未磷酸化</v>
          </cell>
          <cell r="X3903" t="str">
            <v>未环化</v>
          </cell>
        </row>
        <row r="3904">
          <cell r="F3904" t="str">
            <v>HGC-Lib-26085168</v>
          </cell>
          <cell r="G3904" t="str">
            <v>NC-2+CQT2026062917-F001+肖艳青</v>
          </cell>
          <cell r="H3904">
            <v>6</v>
          </cell>
          <cell r="I3904">
            <v>0</v>
          </cell>
          <cell r="J3904" t="str">
            <v>mRNA文库</v>
          </cell>
          <cell r="K3904" t="str">
            <v>陈逸飞</v>
          </cell>
          <cell r="L3904">
            <v>99.64</v>
          </cell>
        </row>
        <row r="3904">
          <cell r="P3904" t="e">
            <v>#DIV/0!</v>
          </cell>
          <cell r="Q3904">
            <v>10</v>
          </cell>
          <cell r="R3904">
            <v>996.4</v>
          </cell>
        </row>
        <row r="3904">
          <cell r="V3904" t="str">
            <v>Illumina Truseq文库</v>
          </cell>
          <cell r="W3904" t="str">
            <v>未磷酸化</v>
          </cell>
          <cell r="X3904" t="str">
            <v>未环化</v>
          </cell>
        </row>
        <row r="3905">
          <cell r="F3905" t="str">
            <v>HGC-Lib-26085169</v>
          </cell>
          <cell r="G3905" t="str">
            <v>NC-3+CQT2026062917-F001+肖艳青</v>
          </cell>
          <cell r="H3905">
            <v>6</v>
          </cell>
          <cell r="I3905">
            <v>0</v>
          </cell>
          <cell r="J3905" t="str">
            <v>mRNA文库</v>
          </cell>
          <cell r="K3905" t="str">
            <v>陈逸飞</v>
          </cell>
          <cell r="L3905">
            <v>94.63</v>
          </cell>
        </row>
        <row r="3905">
          <cell r="P3905" t="e">
            <v>#DIV/0!</v>
          </cell>
          <cell r="Q3905">
            <v>10</v>
          </cell>
          <cell r="R3905">
            <v>946.3</v>
          </cell>
        </row>
        <row r="3905">
          <cell r="V3905" t="str">
            <v>Illumina Truseq文库</v>
          </cell>
          <cell r="W3905" t="str">
            <v>未磷酸化</v>
          </cell>
          <cell r="X3905" t="str">
            <v>未环化</v>
          </cell>
        </row>
        <row r="3906">
          <cell r="F3906" t="str">
            <v>HGC-Lib-26085170</v>
          </cell>
          <cell r="G3906" t="str">
            <v>sh-1+CQT2026062917-F001+肖艳青</v>
          </cell>
          <cell r="H3906">
            <v>6</v>
          </cell>
          <cell r="I3906">
            <v>0</v>
          </cell>
          <cell r="J3906" t="str">
            <v>mRNA文库</v>
          </cell>
          <cell r="K3906" t="str">
            <v>陈逸飞</v>
          </cell>
          <cell r="L3906">
            <v>109.92</v>
          </cell>
        </row>
        <row r="3906">
          <cell r="P3906" t="e">
            <v>#DIV/0!</v>
          </cell>
          <cell r="Q3906">
            <v>10</v>
          </cell>
          <cell r="R3906">
            <v>1099.2</v>
          </cell>
        </row>
        <row r="3906">
          <cell r="V3906" t="str">
            <v>Illumina Truseq文库</v>
          </cell>
          <cell r="W3906" t="str">
            <v>未磷酸化</v>
          </cell>
          <cell r="X3906" t="str">
            <v>未环化</v>
          </cell>
        </row>
        <row r="3907">
          <cell r="F3907" t="str">
            <v>HGC-Lib-26085171</v>
          </cell>
          <cell r="G3907" t="str">
            <v>sh-2+CQT2026062917-F001+肖艳青</v>
          </cell>
          <cell r="H3907">
            <v>6</v>
          </cell>
          <cell r="I3907">
            <v>0</v>
          </cell>
          <cell r="J3907" t="str">
            <v>mRNA文库</v>
          </cell>
          <cell r="K3907" t="str">
            <v>陈逸飞</v>
          </cell>
          <cell r="L3907">
            <v>107.33</v>
          </cell>
        </row>
        <row r="3907">
          <cell r="P3907" t="e">
            <v>#DIV/0!</v>
          </cell>
          <cell r="Q3907">
            <v>10</v>
          </cell>
          <cell r="R3907">
            <v>1073.3</v>
          </cell>
        </row>
        <row r="3907">
          <cell r="V3907" t="str">
            <v>Illumina Truseq文库</v>
          </cell>
          <cell r="W3907" t="str">
            <v>未磷酸化</v>
          </cell>
          <cell r="X3907" t="str">
            <v>未环化</v>
          </cell>
        </row>
        <row r="3908">
          <cell r="F3908" t="str">
            <v>HGC-Lib-26085172</v>
          </cell>
          <cell r="G3908" t="str">
            <v>sh-3+CQT2026062917-F001+肖艳青</v>
          </cell>
          <cell r="H3908">
            <v>6</v>
          </cell>
          <cell r="I3908">
            <v>0</v>
          </cell>
          <cell r="J3908" t="str">
            <v>mRNA文库</v>
          </cell>
          <cell r="K3908" t="str">
            <v>陈逸飞</v>
          </cell>
          <cell r="L3908">
            <v>105.71</v>
          </cell>
        </row>
        <row r="3908">
          <cell r="P3908" t="e">
            <v>#DIV/0!</v>
          </cell>
          <cell r="Q3908">
            <v>10</v>
          </cell>
          <cell r="R3908">
            <v>1057.1</v>
          </cell>
        </row>
        <row r="3908">
          <cell r="V3908" t="str">
            <v>Illumina Truseq文库</v>
          </cell>
          <cell r="W3908" t="str">
            <v>未磷酸化</v>
          </cell>
          <cell r="X3908" t="str">
            <v>未环化</v>
          </cell>
        </row>
        <row r="3909">
          <cell r="F3909" t="str">
            <v>HGC-Lib-26085173</v>
          </cell>
          <cell r="G3909" t="str">
            <v>C_HC_1+CQT2025082109-F004+张典</v>
          </cell>
          <cell r="H3909">
            <v>6</v>
          </cell>
          <cell r="I3909">
            <v>0</v>
          </cell>
          <cell r="J3909" t="str">
            <v>mRNA文库</v>
          </cell>
          <cell r="K3909" t="str">
            <v>陈逸飞</v>
          </cell>
          <cell r="L3909">
            <v>91.83</v>
          </cell>
        </row>
        <row r="3909">
          <cell r="P3909" t="e">
            <v>#DIV/0!</v>
          </cell>
          <cell r="Q3909">
            <v>10</v>
          </cell>
          <cell r="R3909">
            <v>918.3</v>
          </cell>
        </row>
        <row r="3909">
          <cell r="V3909" t="str">
            <v>Illumina Truseq文库</v>
          </cell>
          <cell r="W3909" t="str">
            <v>未磷酸化</v>
          </cell>
          <cell r="X3909" t="str">
            <v>未环化</v>
          </cell>
        </row>
        <row r="3910">
          <cell r="F3910" t="str">
            <v>HGC-Lib-26085174</v>
          </cell>
          <cell r="G3910" t="str">
            <v>C_HC_2+CQT2025082109-F004+张典</v>
          </cell>
          <cell r="H3910">
            <v>6</v>
          </cell>
          <cell r="I3910">
            <v>0</v>
          </cell>
          <cell r="J3910" t="str">
            <v>mRNA文库</v>
          </cell>
          <cell r="K3910" t="str">
            <v>陈逸飞</v>
          </cell>
          <cell r="L3910">
            <v>87.41</v>
          </cell>
        </row>
        <row r="3910">
          <cell r="P3910" t="e">
            <v>#DIV/0!</v>
          </cell>
          <cell r="Q3910">
            <v>10</v>
          </cell>
          <cell r="R3910">
            <v>874.1</v>
          </cell>
        </row>
        <row r="3910">
          <cell r="V3910" t="str">
            <v>Illumina Truseq文库</v>
          </cell>
          <cell r="W3910" t="str">
            <v>未磷酸化</v>
          </cell>
          <cell r="X3910" t="str">
            <v>未环化</v>
          </cell>
        </row>
        <row r="3911">
          <cell r="F3911" t="str">
            <v>HGC-Lib-26085175</v>
          </cell>
          <cell r="G3911" t="str">
            <v>C_HC_3+CQT2025082109-F004+张典</v>
          </cell>
          <cell r="H3911">
            <v>6</v>
          </cell>
          <cell r="I3911">
            <v>0</v>
          </cell>
          <cell r="J3911" t="str">
            <v>mRNA文库</v>
          </cell>
          <cell r="K3911" t="str">
            <v>陈逸飞</v>
          </cell>
          <cell r="L3911">
            <v>94.42</v>
          </cell>
        </row>
        <row r="3911">
          <cell r="P3911" t="e">
            <v>#DIV/0!</v>
          </cell>
          <cell r="Q3911">
            <v>10</v>
          </cell>
          <cell r="R3911">
            <v>944.2</v>
          </cell>
        </row>
        <row r="3911">
          <cell r="V3911" t="str">
            <v>Illumina Truseq文库</v>
          </cell>
          <cell r="W3911" t="str">
            <v>未磷酸化</v>
          </cell>
          <cell r="X3911" t="str">
            <v>未环化</v>
          </cell>
        </row>
        <row r="3912">
          <cell r="F3912" t="str">
            <v>HGC-Lib-26085176</v>
          </cell>
          <cell r="G3912" t="str">
            <v>3_HC_1+CQT2025082109-F004+张典</v>
          </cell>
          <cell r="H3912">
            <v>6</v>
          </cell>
          <cell r="I3912">
            <v>0</v>
          </cell>
          <cell r="J3912" t="str">
            <v>mRNA文库</v>
          </cell>
          <cell r="K3912" t="str">
            <v>陈逸飞</v>
          </cell>
          <cell r="L3912">
            <v>86.55</v>
          </cell>
        </row>
        <row r="3912">
          <cell r="P3912" t="e">
            <v>#DIV/0!</v>
          </cell>
          <cell r="Q3912">
            <v>10</v>
          </cell>
          <cell r="R3912">
            <v>865.5</v>
          </cell>
        </row>
        <row r="3912">
          <cell r="V3912" t="str">
            <v>Illumina Truseq文库</v>
          </cell>
          <cell r="W3912" t="str">
            <v>未磷酸化</v>
          </cell>
          <cell r="X3912" t="str">
            <v>未环化</v>
          </cell>
        </row>
        <row r="3913">
          <cell r="F3913" t="str">
            <v>HGC-Lib-26085177</v>
          </cell>
          <cell r="G3913" t="str">
            <v>3_HC_2+CQT2025082109-F004+张典</v>
          </cell>
          <cell r="H3913">
            <v>6</v>
          </cell>
          <cell r="I3913">
            <v>0</v>
          </cell>
          <cell r="J3913" t="str">
            <v>mRNA文库</v>
          </cell>
          <cell r="K3913" t="str">
            <v>陈逸飞</v>
          </cell>
          <cell r="L3913">
            <v>93.25</v>
          </cell>
        </row>
        <row r="3913">
          <cell r="P3913" t="e">
            <v>#DIV/0!</v>
          </cell>
          <cell r="Q3913">
            <v>10</v>
          </cell>
          <cell r="R3913">
            <v>932.5</v>
          </cell>
        </row>
        <row r="3913">
          <cell r="V3913" t="str">
            <v>Illumina Truseq文库</v>
          </cell>
          <cell r="W3913" t="str">
            <v>未磷酸化</v>
          </cell>
          <cell r="X3913" t="str">
            <v>未环化</v>
          </cell>
        </row>
        <row r="3914">
          <cell r="F3914" t="str">
            <v>HGC-Lib-26085178</v>
          </cell>
          <cell r="G3914" t="str">
            <v>3_HC_3+CQT2025082109-F004+张典</v>
          </cell>
          <cell r="H3914">
            <v>6</v>
          </cell>
          <cell r="I3914">
            <v>0</v>
          </cell>
          <cell r="J3914" t="str">
            <v>mRNA文库</v>
          </cell>
          <cell r="K3914" t="str">
            <v>陈逸飞</v>
          </cell>
          <cell r="L3914">
            <v>102.87</v>
          </cell>
        </row>
        <row r="3914">
          <cell r="P3914" t="e">
            <v>#DIV/0!</v>
          </cell>
          <cell r="Q3914">
            <v>10</v>
          </cell>
          <cell r="R3914">
            <v>1028.7</v>
          </cell>
        </row>
        <row r="3914">
          <cell r="V3914" t="str">
            <v>Illumina Truseq文库</v>
          </cell>
          <cell r="W3914" t="str">
            <v>未磷酸化</v>
          </cell>
          <cell r="X3914" t="str">
            <v>未环化</v>
          </cell>
        </row>
        <row r="3915">
          <cell r="F3915" t="str">
            <v>HGC-Lib-26085179</v>
          </cell>
          <cell r="G3915" t="str">
            <v>L_Vector-1+CQT2026062610-F001+肖艳青</v>
          </cell>
          <cell r="H3915">
            <v>6</v>
          </cell>
          <cell r="I3915">
            <v>0</v>
          </cell>
          <cell r="J3915" t="str">
            <v>mRNA文库</v>
          </cell>
          <cell r="K3915" t="str">
            <v>陈逸飞</v>
          </cell>
          <cell r="L3915">
            <v>111.33</v>
          </cell>
        </row>
        <row r="3915">
          <cell r="P3915" t="e">
            <v>#DIV/0!</v>
          </cell>
          <cell r="Q3915">
            <v>10</v>
          </cell>
          <cell r="R3915">
            <v>1113.3</v>
          </cell>
        </row>
        <row r="3915">
          <cell r="V3915" t="str">
            <v>Illumina Truseq文库</v>
          </cell>
          <cell r="W3915" t="str">
            <v>未磷酸化</v>
          </cell>
          <cell r="X3915" t="str">
            <v>未环化</v>
          </cell>
        </row>
        <row r="3916">
          <cell r="F3916" t="str">
            <v>HGC-Lib-26085180</v>
          </cell>
          <cell r="G3916" t="str">
            <v>L_Vector-2+CQT2026062610-F001+肖艳青</v>
          </cell>
          <cell r="H3916">
            <v>6</v>
          </cell>
          <cell r="I3916">
            <v>0</v>
          </cell>
          <cell r="J3916" t="str">
            <v>mRNA文库</v>
          </cell>
          <cell r="K3916" t="str">
            <v>陈逸飞</v>
          </cell>
          <cell r="L3916">
            <v>109.3</v>
          </cell>
        </row>
        <row r="3916">
          <cell r="P3916" t="e">
            <v>#DIV/0!</v>
          </cell>
          <cell r="Q3916">
            <v>10</v>
          </cell>
          <cell r="R3916">
            <v>1093</v>
          </cell>
        </row>
        <row r="3916">
          <cell r="V3916" t="str">
            <v>Illumina Truseq文库</v>
          </cell>
          <cell r="W3916" t="str">
            <v>未磷酸化</v>
          </cell>
          <cell r="X3916" t="str">
            <v>未环化</v>
          </cell>
        </row>
        <row r="3917">
          <cell r="F3917" t="str">
            <v>HGC-Lib-26085181</v>
          </cell>
          <cell r="G3917" t="str">
            <v>L_Vector-3+CQT2026062610-F001+肖艳青</v>
          </cell>
          <cell r="H3917">
            <v>6</v>
          </cell>
          <cell r="I3917">
            <v>0</v>
          </cell>
          <cell r="J3917" t="str">
            <v>mRNA文库</v>
          </cell>
          <cell r="K3917" t="str">
            <v>陈逸飞</v>
          </cell>
          <cell r="L3917">
            <v>104.75</v>
          </cell>
        </row>
        <row r="3917">
          <cell r="P3917" t="e">
            <v>#DIV/0!</v>
          </cell>
          <cell r="Q3917">
            <v>10</v>
          </cell>
          <cell r="R3917">
            <v>1047.5</v>
          </cell>
        </row>
        <row r="3917">
          <cell r="V3917" t="str">
            <v>Illumina Truseq文库</v>
          </cell>
          <cell r="W3917" t="str">
            <v>未磷酸化</v>
          </cell>
          <cell r="X3917" t="str">
            <v>未环化</v>
          </cell>
        </row>
        <row r="3918">
          <cell r="F3918" t="str">
            <v>HGC-Lib-26085182</v>
          </cell>
          <cell r="G3918" t="str">
            <v>L_OE-1+CQT2026062610-F001+肖艳青</v>
          </cell>
          <cell r="H3918">
            <v>6</v>
          </cell>
          <cell r="I3918">
            <v>0</v>
          </cell>
          <cell r="J3918" t="str">
            <v>mRNA文库</v>
          </cell>
          <cell r="K3918" t="str">
            <v>陈逸飞</v>
          </cell>
          <cell r="L3918">
            <v>107.27</v>
          </cell>
        </row>
        <row r="3918">
          <cell r="P3918" t="e">
            <v>#DIV/0!</v>
          </cell>
          <cell r="Q3918">
            <v>10</v>
          </cell>
          <cell r="R3918">
            <v>1072.7</v>
          </cell>
        </row>
        <row r="3918">
          <cell r="V3918" t="str">
            <v>Illumina Truseq文库</v>
          </cell>
          <cell r="W3918" t="str">
            <v>未磷酸化</v>
          </cell>
          <cell r="X3918" t="str">
            <v>未环化</v>
          </cell>
        </row>
        <row r="3919">
          <cell r="F3919" t="str">
            <v>HGC-Lib-26085183</v>
          </cell>
          <cell r="G3919" t="str">
            <v>L_OE-2+CQT2026062610-F001+肖艳青</v>
          </cell>
          <cell r="H3919">
            <v>6</v>
          </cell>
          <cell r="I3919">
            <v>0</v>
          </cell>
          <cell r="J3919" t="str">
            <v>mRNA文库</v>
          </cell>
          <cell r="K3919" t="str">
            <v>陈逸飞</v>
          </cell>
          <cell r="L3919">
            <v>96.46</v>
          </cell>
        </row>
        <row r="3919">
          <cell r="P3919" t="e">
            <v>#DIV/0!</v>
          </cell>
          <cell r="Q3919">
            <v>10</v>
          </cell>
          <cell r="R3919">
            <v>964.6</v>
          </cell>
        </row>
        <row r="3919">
          <cell r="V3919" t="str">
            <v>Illumina Truseq文库</v>
          </cell>
          <cell r="W3919" t="str">
            <v>未磷酸化</v>
          </cell>
          <cell r="X3919" t="str">
            <v>未环化</v>
          </cell>
        </row>
        <row r="3920">
          <cell r="F3920" t="str">
            <v>HGC-Lib-26085184</v>
          </cell>
          <cell r="G3920" t="str">
            <v>L_OE-3+CQT2026062610-F001+肖艳青</v>
          </cell>
          <cell r="H3920">
            <v>6</v>
          </cell>
          <cell r="I3920">
            <v>0</v>
          </cell>
          <cell r="J3920" t="str">
            <v>mRNA文库</v>
          </cell>
          <cell r="K3920" t="str">
            <v>陈逸飞</v>
          </cell>
          <cell r="L3920">
            <v>108.71</v>
          </cell>
        </row>
        <row r="3920">
          <cell r="P3920" t="e">
            <v>#DIV/0!</v>
          </cell>
          <cell r="Q3920">
            <v>10</v>
          </cell>
          <cell r="R3920">
            <v>1087.1</v>
          </cell>
        </row>
        <row r="3920">
          <cell r="V3920" t="str">
            <v>Illumina Truseq文库</v>
          </cell>
          <cell r="W3920" t="str">
            <v>未磷酸化</v>
          </cell>
          <cell r="X3920" t="str">
            <v>未环化</v>
          </cell>
        </row>
        <row r="3921">
          <cell r="F3921" t="str">
            <v>HGC-Lib-26085185</v>
          </cell>
          <cell r="G3921" t="str">
            <v>A549_Vec-1+CQT2026062610-F002+肖艳青</v>
          </cell>
          <cell r="H3921">
            <v>6</v>
          </cell>
          <cell r="I3921">
            <v>0</v>
          </cell>
          <cell r="J3921" t="str">
            <v>mRNA文库</v>
          </cell>
          <cell r="K3921" t="str">
            <v>陈逸飞</v>
          </cell>
          <cell r="L3921">
            <v>101.47</v>
          </cell>
        </row>
        <row r="3921">
          <cell r="P3921" t="e">
            <v>#DIV/0!</v>
          </cell>
          <cell r="Q3921">
            <v>10</v>
          </cell>
          <cell r="R3921">
            <v>1014.7</v>
          </cell>
        </row>
        <row r="3921">
          <cell r="V3921" t="str">
            <v>Illumina Truseq文库</v>
          </cell>
          <cell r="W3921" t="str">
            <v>未磷酸化</v>
          </cell>
          <cell r="X3921" t="str">
            <v>未环化</v>
          </cell>
        </row>
        <row r="3922">
          <cell r="F3922" t="str">
            <v>HGC-Lib-26085186</v>
          </cell>
          <cell r="G3922" t="str">
            <v>A549_Vec-2+CQT2026062610-F002+肖艳青</v>
          </cell>
          <cell r="H3922">
            <v>6</v>
          </cell>
          <cell r="I3922">
            <v>0</v>
          </cell>
          <cell r="J3922" t="str">
            <v>mRNA文库</v>
          </cell>
          <cell r="K3922" t="str">
            <v>陈逸飞</v>
          </cell>
          <cell r="L3922">
            <v>111.06</v>
          </cell>
        </row>
        <row r="3922">
          <cell r="P3922" t="e">
            <v>#DIV/0!</v>
          </cell>
          <cell r="Q3922">
            <v>10</v>
          </cell>
          <cell r="R3922">
            <v>1110.6</v>
          </cell>
        </row>
        <row r="3922">
          <cell r="V3922" t="str">
            <v>Illumina Truseq文库</v>
          </cell>
          <cell r="W3922" t="str">
            <v>未磷酸化</v>
          </cell>
          <cell r="X3922" t="str">
            <v>未环化</v>
          </cell>
        </row>
        <row r="3923">
          <cell r="F3923" t="str">
            <v>HGC-Lib-26085187</v>
          </cell>
          <cell r="G3923" t="str">
            <v>A549_Vec-3+CQT2026062610-F002+肖艳青</v>
          </cell>
          <cell r="H3923">
            <v>6</v>
          </cell>
          <cell r="I3923">
            <v>0</v>
          </cell>
          <cell r="J3923" t="str">
            <v>mRNA文库</v>
          </cell>
          <cell r="K3923" t="str">
            <v>陈逸飞</v>
          </cell>
          <cell r="L3923">
            <v>105.49</v>
          </cell>
        </row>
        <row r="3923">
          <cell r="P3923" t="e">
            <v>#DIV/0!</v>
          </cell>
          <cell r="Q3923">
            <v>10</v>
          </cell>
          <cell r="R3923">
            <v>1054.9</v>
          </cell>
        </row>
        <row r="3923">
          <cell r="V3923" t="str">
            <v>Illumina Truseq文库</v>
          </cell>
          <cell r="W3923" t="str">
            <v>未磷酸化</v>
          </cell>
          <cell r="X3923" t="str">
            <v>未环化</v>
          </cell>
        </row>
        <row r="3924">
          <cell r="F3924" t="str">
            <v>HGC-Lib-26085188</v>
          </cell>
          <cell r="G3924" t="str">
            <v>A_OE-F-1+CQT2026062610-F002+肖艳青</v>
          </cell>
          <cell r="H3924">
            <v>6</v>
          </cell>
          <cell r="I3924">
            <v>0</v>
          </cell>
          <cell r="J3924" t="str">
            <v>mRNA文库</v>
          </cell>
          <cell r="K3924" t="str">
            <v>陈逸飞</v>
          </cell>
          <cell r="L3924">
            <v>115.13</v>
          </cell>
        </row>
        <row r="3924">
          <cell r="P3924" t="e">
            <v>#DIV/0!</v>
          </cell>
          <cell r="Q3924">
            <v>10</v>
          </cell>
          <cell r="R3924">
            <v>1151.3</v>
          </cell>
        </row>
        <row r="3924">
          <cell r="V3924" t="str">
            <v>Illumina Truseq文库</v>
          </cell>
          <cell r="W3924" t="str">
            <v>未磷酸化</v>
          </cell>
          <cell r="X3924" t="str">
            <v>未环化</v>
          </cell>
        </row>
        <row r="3925">
          <cell r="F3925" t="str">
            <v>HGC-Lib-26085189</v>
          </cell>
          <cell r="G3925" t="str">
            <v>A_OE-F-2+CQT2026062610-F002+肖艳青</v>
          </cell>
          <cell r="H3925">
            <v>6</v>
          </cell>
          <cell r="I3925">
            <v>0</v>
          </cell>
          <cell r="J3925" t="str">
            <v>mRNA文库</v>
          </cell>
          <cell r="K3925" t="str">
            <v>刘洛滨</v>
          </cell>
          <cell r="L3925">
            <v>41.2</v>
          </cell>
        </row>
        <row r="3925">
          <cell r="P3925" t="e">
            <v>#DIV/0!</v>
          </cell>
          <cell r="Q3925">
            <v>36</v>
          </cell>
          <cell r="R3925">
            <v>1483.2</v>
          </cell>
        </row>
        <row r="3925">
          <cell r="V3925" t="str">
            <v>Illumina Truseq文库</v>
          </cell>
          <cell r="W3925" t="str">
            <v>未磷酸化</v>
          </cell>
          <cell r="X3925" t="str">
            <v>未环化</v>
          </cell>
        </row>
        <row r="3926">
          <cell r="F3926" t="str">
            <v>HGC-Lib-26085190</v>
          </cell>
          <cell r="G3926" t="str">
            <v>A_OE-F-3+CQT2026062610-F002+肖艳青</v>
          </cell>
          <cell r="H3926">
            <v>6</v>
          </cell>
          <cell r="I3926">
            <v>0</v>
          </cell>
          <cell r="J3926" t="str">
            <v>mRNA文库</v>
          </cell>
          <cell r="K3926" t="str">
            <v>刘洛滨</v>
          </cell>
          <cell r="L3926">
            <v>49.81</v>
          </cell>
        </row>
        <row r="3926">
          <cell r="P3926" t="e">
            <v>#DIV/0!</v>
          </cell>
          <cell r="Q3926">
            <v>36</v>
          </cell>
          <cell r="R3926">
            <v>1793.16</v>
          </cell>
        </row>
        <row r="3926">
          <cell r="V3926" t="str">
            <v>Illumina Truseq文库</v>
          </cell>
          <cell r="W3926" t="str">
            <v>未磷酸化</v>
          </cell>
          <cell r="X3926" t="str">
            <v>未环化</v>
          </cell>
        </row>
        <row r="3927">
          <cell r="F3927" t="str">
            <v>HGC-Lib-26084325</v>
          </cell>
          <cell r="G3927" t="str">
            <v>LM2260701-A0034</v>
          </cell>
          <cell r="H3927">
            <v>2</v>
          </cell>
          <cell r="I3927">
            <v>0</v>
          </cell>
          <cell r="J3927" t="str">
            <v>扩增子文库</v>
          </cell>
          <cell r="K3927" t="str">
            <v>刘洛滨</v>
          </cell>
          <cell r="L3927">
            <v>23.2</v>
          </cell>
          <cell r="M3927">
            <v>318</v>
          </cell>
          <cell r="N3927" t="str">
            <v>邵芷轩</v>
          </cell>
        </row>
        <row r="3927">
          <cell r="P3927">
            <v>112.239961296565</v>
          </cell>
          <cell r="Q3927">
            <v>15</v>
          </cell>
          <cell r="R3927">
            <v>348</v>
          </cell>
        </row>
        <row r="3927">
          <cell r="V3927" t="str">
            <v>华大双barcode文库</v>
          </cell>
          <cell r="W3927" t="str">
            <v>已磷酸化</v>
          </cell>
          <cell r="X3927" t="str">
            <v>未环化</v>
          </cell>
        </row>
        <row r="3928">
          <cell r="F3928" t="str">
            <v>HGC-Lib-26084326</v>
          </cell>
          <cell r="G3928" t="str">
            <v>LM2260701-A0033</v>
          </cell>
          <cell r="H3928">
            <v>2</v>
          </cell>
          <cell r="I3928">
            <v>0</v>
          </cell>
          <cell r="J3928" t="str">
            <v>扩增子文库</v>
          </cell>
          <cell r="K3928" t="str">
            <v>刘洛滨</v>
          </cell>
          <cell r="L3928">
            <v>20.2</v>
          </cell>
          <cell r="M3928">
            <v>315</v>
          </cell>
          <cell r="N3928" t="str">
            <v>邵芷轩</v>
          </cell>
        </row>
        <row r="3928">
          <cell r="P3928">
            <v>98.6568986568987</v>
          </cell>
          <cell r="Q3928">
            <v>15</v>
          </cell>
          <cell r="R3928">
            <v>303</v>
          </cell>
        </row>
        <row r="3928">
          <cell r="V3928" t="str">
            <v>华大双barcode文库</v>
          </cell>
          <cell r="W3928" t="str">
            <v>已磷酸化</v>
          </cell>
          <cell r="X3928" t="str">
            <v>未环化</v>
          </cell>
        </row>
        <row r="3929">
          <cell r="F3929" t="str">
            <v>HGC-Lib-26084327</v>
          </cell>
          <cell r="G3929" t="str">
            <v>LM2260701-A0032</v>
          </cell>
          <cell r="H3929">
            <v>2</v>
          </cell>
          <cell r="I3929">
            <v>0</v>
          </cell>
          <cell r="J3929" t="str">
            <v>扩增子文库</v>
          </cell>
          <cell r="K3929" t="str">
            <v>刘洛滨</v>
          </cell>
          <cell r="L3929">
            <v>31.2</v>
          </cell>
          <cell r="M3929">
            <v>311</v>
          </cell>
          <cell r="N3929" t="str">
            <v>邵芷轩</v>
          </cell>
        </row>
        <row r="3929">
          <cell r="P3929">
            <v>154.340836012862</v>
          </cell>
          <cell r="Q3929">
            <v>15</v>
          </cell>
          <cell r="R3929">
            <v>468</v>
          </cell>
        </row>
        <row r="3929">
          <cell r="V3929" t="str">
            <v>华大双barcode文库</v>
          </cell>
          <cell r="W3929" t="str">
            <v>已磷酸化</v>
          </cell>
          <cell r="X3929" t="str">
            <v>未环化</v>
          </cell>
        </row>
        <row r="3930">
          <cell r="F3930" t="str">
            <v>HGC-POOL-26085193</v>
          </cell>
          <cell r="G3930" t="str">
            <v>0710X1</v>
          </cell>
          <cell r="H3930">
            <v>1000</v>
          </cell>
          <cell r="I3930">
            <v>0</v>
          </cell>
          <cell r="J3930" t="str">
            <v>WGBS</v>
          </cell>
          <cell r="K3930" t="str">
            <v>刘学成</v>
          </cell>
          <cell r="L3930">
            <v>17</v>
          </cell>
          <cell r="M3930">
            <v>461</v>
          </cell>
          <cell r="N3930" t="str">
            <v>胡钟糠</v>
          </cell>
        </row>
        <row r="3930">
          <cell r="P3930">
            <v>56.7328549974971</v>
          </cell>
        </row>
        <row r="3930">
          <cell r="R3930">
            <v>0</v>
          </cell>
        </row>
        <row r="3931">
          <cell r="F3931" t="str">
            <v>HGC-POOL-26085191</v>
          </cell>
          <cell r="G3931" t="str">
            <v>H26071001</v>
          </cell>
          <cell r="H3931">
            <v>1000</v>
          </cell>
          <cell r="I3931">
            <v>0</v>
          </cell>
          <cell r="J3931" t="str">
            <v>mRNA</v>
          </cell>
          <cell r="K3931" t="str">
            <v>刘学成</v>
          </cell>
          <cell r="L3931">
            <v>16.1</v>
          </cell>
          <cell r="M3931">
            <v>510</v>
          </cell>
          <cell r="N3931" t="str">
            <v>胡钟糠</v>
          </cell>
        </row>
        <row r="3931">
          <cell r="P3931">
            <v>48.5671191553545</v>
          </cell>
        </row>
        <row r="3931">
          <cell r="R3931">
            <v>0</v>
          </cell>
        </row>
        <row r="3932">
          <cell r="F3932" t="str">
            <v>HGC-Lib-26085192</v>
          </cell>
          <cell r="G3932" t="str">
            <v>JZP260710019</v>
          </cell>
          <cell r="H3932">
            <v>1000</v>
          </cell>
          <cell r="I3932">
            <v>0</v>
          </cell>
          <cell r="J3932" t="str">
            <v>其他文库类型</v>
          </cell>
          <cell r="K3932" t="str">
            <v>刘学成</v>
          </cell>
          <cell r="L3932">
            <v>0.5</v>
          </cell>
          <cell r="M3932">
            <v>410</v>
          </cell>
          <cell r="N3932" t="str">
            <v>胡钟糠</v>
          </cell>
        </row>
        <row r="3932">
          <cell r="P3932">
            <v>1.87617260787993</v>
          </cell>
        </row>
        <row r="3932">
          <cell r="R3932">
            <v>0</v>
          </cell>
        </row>
        <row r="3933">
          <cell r="F3933" t="str">
            <v>HGC-Lib-26085194</v>
          </cell>
          <cell r="G3933" t="str">
            <v>YT-6</v>
          </cell>
          <cell r="H3933">
            <v>15</v>
          </cell>
          <cell r="I3933">
            <v>0</v>
          </cell>
          <cell r="J3933" t="str">
            <v>10x3′单细胞转录组</v>
          </cell>
          <cell r="K3933" t="str">
            <v>吴雯慧</v>
          </cell>
          <cell r="L3933">
            <v>2.76</v>
          </cell>
          <cell r="M3933">
            <v>379</v>
          </cell>
          <cell r="N3933" t="str">
            <v>刘学成</v>
          </cell>
        </row>
        <row r="3933">
          <cell r="P3933">
            <v>11.2035721534402</v>
          </cell>
        </row>
        <row r="3933">
          <cell r="R3933">
            <v>0</v>
          </cell>
        </row>
        <row r="3934">
          <cell r="F3934" t="str">
            <v>HGC-Lib-26085195</v>
          </cell>
          <cell r="G3934" t="str">
            <v>YT-7</v>
          </cell>
          <cell r="H3934">
            <v>15</v>
          </cell>
          <cell r="I3934">
            <v>0</v>
          </cell>
          <cell r="J3934" t="str">
            <v>10x3′单细胞转录组</v>
          </cell>
          <cell r="K3934" t="str">
            <v>吴雯慧</v>
          </cell>
          <cell r="L3934">
            <v>4.18</v>
          </cell>
          <cell r="M3934">
            <v>421</v>
          </cell>
          <cell r="N3934" t="str">
            <v>刘学成</v>
          </cell>
        </row>
        <row r="3934">
          <cell r="P3934">
            <v>15.274986296364</v>
          </cell>
        </row>
        <row r="3934">
          <cell r="R3934">
            <v>0</v>
          </cell>
        </row>
        <row r="3935">
          <cell r="F3935" t="str">
            <v>HGC-Lib-26085196</v>
          </cell>
          <cell r="G3935" t="str">
            <v>YQ-6282</v>
          </cell>
          <cell r="H3935">
            <v>15</v>
          </cell>
          <cell r="I3935">
            <v>0</v>
          </cell>
          <cell r="J3935" t="str">
            <v>10x3′单细胞转录组</v>
          </cell>
          <cell r="K3935" t="str">
            <v>吴雯慧</v>
          </cell>
          <cell r="L3935">
            <v>5.73</v>
          </cell>
          <cell r="M3935">
            <v>447</v>
          </cell>
          <cell r="N3935" t="str">
            <v>刘学成</v>
          </cell>
        </row>
        <row r="3935">
          <cell r="P3935">
            <v>19.7212183789365</v>
          </cell>
        </row>
        <row r="3935">
          <cell r="R3935">
            <v>0</v>
          </cell>
        </row>
        <row r="3936">
          <cell r="F3936" t="str">
            <v>HGC-Lib-26085197</v>
          </cell>
          <cell r="G3936" t="str">
            <v>YQ-16</v>
          </cell>
          <cell r="H3936">
            <v>15</v>
          </cell>
          <cell r="I3936">
            <v>0</v>
          </cell>
          <cell r="J3936" t="str">
            <v>10x3′单细胞转录组</v>
          </cell>
          <cell r="K3936" t="str">
            <v>吴雯慧</v>
          </cell>
          <cell r="L3936">
            <v>4.1</v>
          </cell>
          <cell r="M3936">
            <v>442</v>
          </cell>
          <cell r="N3936" t="str">
            <v>刘学成</v>
          </cell>
        </row>
        <row r="3936">
          <cell r="P3936">
            <v>14.2707970762269</v>
          </cell>
        </row>
        <row r="3936">
          <cell r="R3936">
            <v>0</v>
          </cell>
        </row>
        <row r="3937">
          <cell r="F3937" t="str">
            <v>HGC-Lib-26085198</v>
          </cell>
          <cell r="G3937">
            <v>1</v>
          </cell>
          <cell r="H3937">
            <v>6</v>
          </cell>
          <cell r="I3937">
            <v>0</v>
          </cell>
          <cell r="J3937" t="str">
            <v>smallRNA</v>
          </cell>
          <cell r="K3937" t="str">
            <v>吴雯慧</v>
          </cell>
          <cell r="L3937">
            <v>2.68</v>
          </cell>
        </row>
        <row r="3937">
          <cell r="P3937" t="e">
            <v>#DIV/0!</v>
          </cell>
        </row>
        <row r="3937">
          <cell r="R3937">
            <v>0</v>
          </cell>
        </row>
        <row r="3938">
          <cell r="F3938" t="str">
            <v>HGC-Lib-26085199</v>
          </cell>
          <cell r="G3938">
            <v>2</v>
          </cell>
          <cell r="H3938">
            <v>6</v>
          </cell>
          <cell r="I3938">
            <v>0</v>
          </cell>
          <cell r="J3938" t="str">
            <v>smallRNA</v>
          </cell>
          <cell r="K3938" t="str">
            <v>吴雯慧</v>
          </cell>
          <cell r="L3938">
            <v>9.68</v>
          </cell>
        </row>
        <row r="3938">
          <cell r="P3938" t="e">
            <v>#DIV/0!</v>
          </cell>
        </row>
        <row r="3938">
          <cell r="R3938">
            <v>0</v>
          </cell>
        </row>
        <row r="3939">
          <cell r="F3939" t="str">
            <v>HGC-Lib-26085200</v>
          </cell>
          <cell r="G3939">
            <v>3</v>
          </cell>
          <cell r="H3939">
            <v>6</v>
          </cell>
          <cell r="I3939">
            <v>0</v>
          </cell>
          <cell r="J3939" t="str">
            <v>smallRNA</v>
          </cell>
          <cell r="K3939" t="str">
            <v>吴雯慧</v>
          </cell>
          <cell r="L3939">
            <v>0.84</v>
          </cell>
        </row>
        <row r="3939">
          <cell r="P3939" t="e">
            <v>#DIV/0!</v>
          </cell>
        </row>
        <row r="3939">
          <cell r="R3939">
            <v>0</v>
          </cell>
        </row>
        <row r="3940">
          <cell r="F3940" t="str">
            <v>HGC-Lib-26085201</v>
          </cell>
          <cell r="G3940">
            <v>4</v>
          </cell>
          <cell r="H3940">
            <v>6</v>
          </cell>
          <cell r="I3940">
            <v>0</v>
          </cell>
          <cell r="J3940" t="str">
            <v>smallRNA</v>
          </cell>
          <cell r="K3940" t="str">
            <v>吴雯慧</v>
          </cell>
          <cell r="L3940">
            <v>1.33</v>
          </cell>
        </row>
        <row r="3940">
          <cell r="P3940" t="e">
            <v>#DIV/0!</v>
          </cell>
        </row>
        <row r="3940">
          <cell r="R3940">
            <v>0</v>
          </cell>
        </row>
        <row r="3941">
          <cell r="F3941" t="str">
            <v>HGC-Lib-26085202</v>
          </cell>
          <cell r="G3941">
            <v>5</v>
          </cell>
          <cell r="H3941">
            <v>6</v>
          </cell>
          <cell r="I3941">
            <v>0</v>
          </cell>
          <cell r="J3941" t="str">
            <v>smallRNA</v>
          </cell>
          <cell r="K3941" t="str">
            <v>吴雯慧</v>
          </cell>
          <cell r="L3941">
            <v>2.59</v>
          </cell>
        </row>
        <row r="3941">
          <cell r="P3941" t="e">
            <v>#DIV/0!</v>
          </cell>
        </row>
        <row r="3941">
          <cell r="R3941">
            <v>0</v>
          </cell>
        </row>
        <row r="3942">
          <cell r="F3942" t="str">
            <v>HGC-Lib-26085203</v>
          </cell>
          <cell r="G3942">
            <v>6</v>
          </cell>
          <cell r="H3942">
            <v>6</v>
          </cell>
          <cell r="I3942">
            <v>0</v>
          </cell>
          <cell r="J3942" t="str">
            <v>smallRNA</v>
          </cell>
          <cell r="K3942" t="str">
            <v>吴雯慧</v>
          </cell>
          <cell r="L3942">
            <v>2.22</v>
          </cell>
        </row>
        <row r="3942">
          <cell r="P3942" t="e">
            <v>#DIV/0!</v>
          </cell>
        </row>
        <row r="3942">
          <cell r="R3942">
            <v>0</v>
          </cell>
        </row>
        <row r="3943">
          <cell r="F3943" t="str">
            <v>HGC-Lib-26085204</v>
          </cell>
          <cell r="G3943">
            <v>7</v>
          </cell>
          <cell r="H3943">
            <v>6</v>
          </cell>
          <cell r="I3943">
            <v>0</v>
          </cell>
          <cell r="J3943" t="str">
            <v>smallRNA</v>
          </cell>
          <cell r="K3943" t="str">
            <v>吴雯慧</v>
          </cell>
          <cell r="L3943">
            <v>11.01</v>
          </cell>
        </row>
        <row r="3943">
          <cell r="P3943" t="e">
            <v>#DIV/0!</v>
          </cell>
        </row>
        <row r="3943">
          <cell r="R3943">
            <v>0</v>
          </cell>
        </row>
        <row r="3944">
          <cell r="F3944" t="str">
            <v>HGC-Lib-26085205</v>
          </cell>
          <cell r="G3944">
            <v>8</v>
          </cell>
          <cell r="H3944">
            <v>6</v>
          </cell>
          <cell r="I3944">
            <v>0</v>
          </cell>
          <cell r="J3944" t="str">
            <v>smallRNA</v>
          </cell>
          <cell r="K3944" t="str">
            <v>吴雯慧</v>
          </cell>
          <cell r="L3944">
            <v>1.14</v>
          </cell>
        </row>
        <row r="3944">
          <cell r="P3944" t="e">
            <v>#DIV/0!</v>
          </cell>
        </row>
        <row r="3944">
          <cell r="R3944">
            <v>0</v>
          </cell>
        </row>
        <row r="3945">
          <cell r="F3945" t="str">
            <v>HGC-Lib-26085206</v>
          </cell>
          <cell r="G3945">
            <v>9</v>
          </cell>
          <cell r="H3945">
            <v>6</v>
          </cell>
          <cell r="I3945">
            <v>0</v>
          </cell>
          <cell r="J3945" t="str">
            <v>smallRNA</v>
          </cell>
          <cell r="K3945" t="str">
            <v>吴雯慧</v>
          </cell>
          <cell r="L3945">
            <v>22.45</v>
          </cell>
        </row>
        <row r="3945">
          <cell r="P3945" t="e">
            <v>#DIV/0!</v>
          </cell>
        </row>
        <row r="3945">
          <cell r="R3945">
            <v>0</v>
          </cell>
        </row>
        <row r="3946">
          <cell r="F3946" t="str">
            <v>HGC-Lib-26085207</v>
          </cell>
          <cell r="G3946">
            <v>10</v>
          </cell>
          <cell r="H3946">
            <v>6</v>
          </cell>
          <cell r="I3946">
            <v>0</v>
          </cell>
          <cell r="J3946" t="str">
            <v>smallRNA</v>
          </cell>
          <cell r="K3946" t="str">
            <v>吴雯慧</v>
          </cell>
          <cell r="L3946">
            <v>9.75</v>
          </cell>
        </row>
        <row r="3946">
          <cell r="P3946" t="e">
            <v>#DIV/0!</v>
          </cell>
        </row>
        <row r="3946">
          <cell r="R3946">
            <v>0</v>
          </cell>
        </row>
        <row r="3947">
          <cell r="F3947" t="str">
            <v>HGC-POOL-26085208</v>
          </cell>
          <cell r="G3947" t="str">
            <v>KSD-20260710-ctDNA</v>
          </cell>
          <cell r="H3947">
            <v>132</v>
          </cell>
          <cell r="I3947">
            <v>0</v>
          </cell>
          <cell r="J3947" t="str">
            <v>panel</v>
          </cell>
          <cell r="K3947" t="str">
            <v>吴雯慧</v>
          </cell>
          <cell r="L3947">
            <v>12.7</v>
          </cell>
          <cell r="M3947">
            <v>374</v>
          </cell>
          <cell r="N3947" t="str">
            <v>曲孟欣</v>
          </cell>
        </row>
        <row r="3947">
          <cell r="P3947">
            <v>52.2418757712875</v>
          </cell>
        </row>
        <row r="3947">
          <cell r="R3947">
            <v>0</v>
          </cell>
        </row>
        <row r="3948">
          <cell r="F3948" t="str">
            <v>HGC-Lib-26085209</v>
          </cell>
          <cell r="G3948" t="str">
            <v>LC260705001</v>
          </cell>
          <cell r="H3948">
            <v>100</v>
          </cell>
          <cell r="I3948">
            <v>0</v>
          </cell>
          <cell r="J3948" t="str">
            <v>singleron-3'转录组文库</v>
          </cell>
          <cell r="K3948" t="str">
            <v>吴雯慧</v>
          </cell>
          <cell r="L3948">
            <v>22.2</v>
          </cell>
        </row>
        <row r="3948">
          <cell r="P3948" t="e">
            <v>#DIV/0!</v>
          </cell>
          <cell r="Q3948">
            <v>15</v>
          </cell>
          <cell r="R3948">
            <v>333</v>
          </cell>
        </row>
        <row r="3948">
          <cell r="U3948" t="str">
            <v>PE150</v>
          </cell>
        </row>
        <row r="3948">
          <cell r="W3948" t="str">
            <v>未磷酸化</v>
          </cell>
          <cell r="X3948" t="str">
            <v>未环化</v>
          </cell>
        </row>
        <row r="3949">
          <cell r="F3949" t="str">
            <v>HGC-Lib-26085210</v>
          </cell>
          <cell r="G3949" t="str">
            <v>LC260705002</v>
          </cell>
          <cell r="H3949">
            <v>100</v>
          </cell>
          <cell r="I3949">
            <v>0</v>
          </cell>
          <cell r="J3949" t="str">
            <v>singleron-3'转录组文库</v>
          </cell>
          <cell r="K3949" t="str">
            <v>吴雯慧</v>
          </cell>
          <cell r="L3949">
            <v>25.4</v>
          </cell>
        </row>
        <row r="3949">
          <cell r="P3949" t="e">
            <v>#DIV/0!</v>
          </cell>
          <cell r="Q3949">
            <v>15</v>
          </cell>
          <cell r="R3949">
            <v>381</v>
          </cell>
        </row>
        <row r="3949">
          <cell r="W3949" t="str">
            <v>未磷酸化</v>
          </cell>
          <cell r="X3949" t="str">
            <v>未环化</v>
          </cell>
        </row>
        <row r="3950">
          <cell r="F3950" t="str">
            <v>HGC-Lib-26085211</v>
          </cell>
          <cell r="G3950" t="str">
            <v>TCRLGTC260704004</v>
          </cell>
          <cell r="H3950">
            <v>12</v>
          </cell>
          <cell r="I3950">
            <v>0</v>
          </cell>
          <cell r="J3950" t="str">
            <v>singleron-单细胞TCR文库</v>
          </cell>
          <cell r="K3950" t="str">
            <v>吴雯慧</v>
          </cell>
          <cell r="L3950">
            <v>38.2</v>
          </cell>
        </row>
        <row r="3950">
          <cell r="P3950" t="e">
            <v>#DIV/0!</v>
          </cell>
          <cell r="Q3950">
            <v>15</v>
          </cell>
          <cell r="R3950">
            <v>573</v>
          </cell>
        </row>
        <row r="3950">
          <cell r="W3950" t="str">
            <v>未磷酸化</v>
          </cell>
          <cell r="X3950" t="str">
            <v>未环化</v>
          </cell>
        </row>
        <row r="3951">
          <cell r="F3951" t="str">
            <v>HGC-Lib-26085212</v>
          </cell>
          <cell r="G3951" t="str">
            <v>L260706023TCR</v>
          </cell>
          <cell r="H3951">
            <v>92</v>
          </cell>
          <cell r="I3951">
            <v>0</v>
          </cell>
          <cell r="J3951" t="str">
            <v>其他碱基不平衡</v>
          </cell>
          <cell r="K3951" t="str">
            <v>吴雯慧</v>
          </cell>
          <cell r="L3951">
            <v>30.6</v>
          </cell>
        </row>
        <row r="3951">
          <cell r="P3951" t="e">
            <v>#DIV/0!</v>
          </cell>
          <cell r="Q3951">
            <v>15</v>
          </cell>
          <cell r="R3951">
            <v>459</v>
          </cell>
        </row>
        <row r="3951">
          <cell r="W3951" t="str">
            <v>未磷酸化</v>
          </cell>
          <cell r="X3951" t="str">
            <v>未环化</v>
          </cell>
        </row>
        <row r="3952">
          <cell r="F3952" t="str">
            <v>HGC-Lib-26085213</v>
          </cell>
          <cell r="G3952" t="str">
            <v>L260706023</v>
          </cell>
          <cell r="H3952">
            <v>90</v>
          </cell>
          <cell r="I3952">
            <v>0</v>
          </cell>
          <cell r="J3952" t="str">
            <v>其他碱基不平衡</v>
          </cell>
          <cell r="K3952" t="str">
            <v>吴雯慧</v>
          </cell>
          <cell r="L3952">
            <v>28.2</v>
          </cell>
        </row>
        <row r="3952">
          <cell r="P3952" t="e">
            <v>#DIV/0!</v>
          </cell>
          <cell r="Q3952">
            <v>15</v>
          </cell>
          <cell r="R3952">
            <v>423</v>
          </cell>
        </row>
        <row r="3952">
          <cell r="W3952" t="str">
            <v>未磷酸化</v>
          </cell>
          <cell r="X3952" t="str">
            <v>未环化</v>
          </cell>
        </row>
        <row r="3953">
          <cell r="F3953" t="str">
            <v>HGC-Lib-26085214</v>
          </cell>
          <cell r="G3953" t="str">
            <v>L260701007TCR</v>
          </cell>
          <cell r="H3953">
            <v>98</v>
          </cell>
          <cell r="I3953">
            <v>0</v>
          </cell>
          <cell r="J3953" t="str">
            <v>其他碱基不平衡</v>
          </cell>
          <cell r="K3953" t="str">
            <v>吴雯慧</v>
          </cell>
          <cell r="L3953">
            <v>26.4</v>
          </cell>
        </row>
        <row r="3953">
          <cell r="P3953" t="e">
            <v>#DIV/0!</v>
          </cell>
          <cell r="Q3953">
            <v>15</v>
          </cell>
          <cell r="R3953">
            <v>396</v>
          </cell>
        </row>
        <row r="3953">
          <cell r="W3953" t="str">
            <v>未磷酸化</v>
          </cell>
          <cell r="X3953" t="str">
            <v>未环化</v>
          </cell>
        </row>
        <row r="3954">
          <cell r="F3954" t="str">
            <v>HGC-Lib-26085215</v>
          </cell>
          <cell r="G3954" t="str">
            <v>L260701007</v>
          </cell>
          <cell r="H3954">
            <v>96</v>
          </cell>
          <cell r="I3954">
            <v>0</v>
          </cell>
          <cell r="J3954" t="str">
            <v>其他碱基不平衡</v>
          </cell>
          <cell r="K3954" t="str">
            <v>吴雯慧</v>
          </cell>
          <cell r="L3954">
            <v>9.02</v>
          </cell>
        </row>
        <row r="3954">
          <cell r="P3954" t="e">
            <v>#DIV/0!</v>
          </cell>
          <cell r="Q3954">
            <v>15</v>
          </cell>
          <cell r="R3954">
            <v>135.3</v>
          </cell>
        </row>
        <row r="3954">
          <cell r="W3954" t="str">
            <v>未磷酸化</v>
          </cell>
          <cell r="X3954" t="str">
            <v>未环化</v>
          </cell>
        </row>
        <row r="3955">
          <cell r="F3955" t="str">
            <v>HGC-Lib-26085216</v>
          </cell>
          <cell r="G3955" t="str">
            <v>LC260707002</v>
          </cell>
          <cell r="H3955">
            <v>100</v>
          </cell>
          <cell r="I3955">
            <v>0</v>
          </cell>
          <cell r="J3955" t="str">
            <v>singleron-3'转录组文库</v>
          </cell>
          <cell r="K3955" t="str">
            <v>吴雯慧</v>
          </cell>
          <cell r="L3955">
            <v>31.6</v>
          </cell>
        </row>
        <row r="3955">
          <cell r="P3955" t="e">
            <v>#DIV/0!</v>
          </cell>
          <cell r="Q3955">
            <v>15</v>
          </cell>
          <cell r="R3955">
            <v>474</v>
          </cell>
        </row>
        <row r="3955">
          <cell r="W3955" t="str">
            <v>未磷酸化</v>
          </cell>
          <cell r="X3955" t="str">
            <v>未环化</v>
          </cell>
        </row>
        <row r="3956">
          <cell r="F3956" t="str">
            <v>HGC-Lib-26085217</v>
          </cell>
          <cell r="G3956" t="str">
            <v>LC260707003</v>
          </cell>
          <cell r="H3956">
            <v>100</v>
          </cell>
          <cell r="I3956">
            <v>0</v>
          </cell>
          <cell r="J3956" t="str">
            <v>singleron-3'转录组文库</v>
          </cell>
          <cell r="K3956" t="str">
            <v>吴雯慧</v>
          </cell>
          <cell r="L3956">
            <v>28.8</v>
          </cell>
        </row>
        <row r="3956">
          <cell r="P3956" t="e">
            <v>#DIV/0!</v>
          </cell>
          <cell r="Q3956">
            <v>15</v>
          </cell>
          <cell r="R3956">
            <v>432</v>
          </cell>
        </row>
        <row r="3956">
          <cell r="W3956" t="str">
            <v>未磷酸化</v>
          </cell>
          <cell r="X3956" t="str">
            <v>未环化</v>
          </cell>
        </row>
        <row r="3957">
          <cell r="F3957" t="str">
            <v>HGC-Lib-26085218</v>
          </cell>
          <cell r="G3957" t="str">
            <v>LC260707004</v>
          </cell>
          <cell r="H3957">
            <v>100</v>
          </cell>
          <cell r="I3957">
            <v>0</v>
          </cell>
          <cell r="J3957" t="str">
            <v>singleron-3'转录组文库</v>
          </cell>
          <cell r="K3957" t="str">
            <v>吴雯慧</v>
          </cell>
          <cell r="L3957">
            <v>25</v>
          </cell>
        </row>
        <row r="3957">
          <cell r="P3957" t="e">
            <v>#DIV/0!</v>
          </cell>
          <cell r="Q3957">
            <v>15</v>
          </cell>
          <cell r="R3957">
            <v>375</v>
          </cell>
        </row>
        <row r="3957">
          <cell r="W3957" t="str">
            <v>未磷酸化</v>
          </cell>
          <cell r="X3957" t="str">
            <v>未环化</v>
          </cell>
        </row>
        <row r="3958">
          <cell r="F3958" t="str">
            <v>HGC-Lib-26085219</v>
          </cell>
          <cell r="G3958" t="str">
            <v>LC260707005</v>
          </cell>
          <cell r="H3958">
            <v>100</v>
          </cell>
          <cell r="I3958">
            <v>0</v>
          </cell>
          <cell r="J3958" t="str">
            <v>singleron-3'转录组文库</v>
          </cell>
          <cell r="K3958" t="str">
            <v>吴雯慧</v>
          </cell>
          <cell r="L3958">
            <v>20</v>
          </cell>
        </row>
        <row r="3958">
          <cell r="P3958" t="e">
            <v>#DIV/0!</v>
          </cell>
          <cell r="Q3958">
            <v>15</v>
          </cell>
          <cell r="R3958">
            <v>300</v>
          </cell>
        </row>
        <row r="3958">
          <cell r="W3958" t="str">
            <v>未磷酸化</v>
          </cell>
          <cell r="X3958" t="str">
            <v>未环化</v>
          </cell>
        </row>
        <row r="3959">
          <cell r="F3959" t="str">
            <v>HGC-Lib-26085220</v>
          </cell>
          <cell r="G3959" t="str">
            <v>LC260707008X2</v>
          </cell>
          <cell r="H3959">
            <v>100</v>
          </cell>
          <cell r="I3959">
            <v>0</v>
          </cell>
          <cell r="J3959" t="str">
            <v>singleron-3'转录组文库</v>
          </cell>
          <cell r="K3959" t="str">
            <v>吴雯慧</v>
          </cell>
          <cell r="L3959">
            <v>22.4</v>
          </cell>
        </row>
        <row r="3959">
          <cell r="P3959" t="e">
            <v>#DIV/0!</v>
          </cell>
          <cell r="Q3959">
            <v>15</v>
          </cell>
          <cell r="R3959">
            <v>336</v>
          </cell>
        </row>
        <row r="3959">
          <cell r="W3959" t="str">
            <v>未磷酸化</v>
          </cell>
          <cell r="X3959" t="str">
            <v>未环化</v>
          </cell>
        </row>
        <row r="3960">
          <cell r="F3960" t="str">
            <v>HGC-Lib-26085221</v>
          </cell>
          <cell r="G3960" t="str">
            <v>LGTBC260707009</v>
          </cell>
          <cell r="H3960">
            <v>100</v>
          </cell>
          <cell r="I3960">
            <v>0</v>
          </cell>
          <cell r="J3960" t="str">
            <v>singleron-3'全长转录组文库</v>
          </cell>
          <cell r="K3960" t="str">
            <v>吴雯慧</v>
          </cell>
          <cell r="L3960">
            <v>14.1</v>
          </cell>
        </row>
        <row r="3960">
          <cell r="P3960" t="e">
            <v>#DIV/0!</v>
          </cell>
          <cell r="Q3960">
            <v>15</v>
          </cell>
          <cell r="R3960">
            <v>211.5</v>
          </cell>
        </row>
        <row r="3960">
          <cell r="W3960" t="str">
            <v>未磷酸化</v>
          </cell>
          <cell r="X3960" t="str">
            <v>未环化</v>
          </cell>
        </row>
        <row r="3961">
          <cell r="F3961" t="str">
            <v>HGC-Lib-26085222</v>
          </cell>
          <cell r="G3961" t="str">
            <v>LC260707020X1</v>
          </cell>
          <cell r="H3961">
            <v>100</v>
          </cell>
          <cell r="I3961">
            <v>0</v>
          </cell>
          <cell r="J3961" t="str">
            <v>singleron-3'转录组文库</v>
          </cell>
          <cell r="K3961" t="str">
            <v>吴雯慧</v>
          </cell>
          <cell r="L3961">
            <v>19.3</v>
          </cell>
        </row>
        <row r="3961">
          <cell r="P3961" t="e">
            <v>#DIV/0!</v>
          </cell>
          <cell r="Q3961">
            <v>15</v>
          </cell>
          <cell r="R3961">
            <v>289.5</v>
          </cell>
        </row>
        <row r="3961">
          <cell r="W3961" t="str">
            <v>未磷酸化</v>
          </cell>
          <cell r="X3961" t="str">
            <v>未环化</v>
          </cell>
        </row>
        <row r="3962">
          <cell r="F3962" t="str">
            <v>HGC-Lib-26085223</v>
          </cell>
          <cell r="G3962" t="str">
            <v>LC260707021X2</v>
          </cell>
          <cell r="H3962">
            <v>100</v>
          </cell>
          <cell r="I3962">
            <v>0</v>
          </cell>
          <cell r="J3962" t="str">
            <v>singleron-3'转录组文库</v>
          </cell>
          <cell r="K3962" t="str">
            <v>吴雯慧</v>
          </cell>
          <cell r="L3962">
            <v>31.4</v>
          </cell>
        </row>
        <row r="3962">
          <cell r="P3962" t="e">
            <v>#DIV/0!</v>
          </cell>
          <cell r="Q3962">
            <v>15</v>
          </cell>
          <cell r="R3962">
            <v>471</v>
          </cell>
        </row>
        <row r="3962">
          <cell r="W3962" t="str">
            <v>未磷酸化</v>
          </cell>
          <cell r="X3962" t="str">
            <v>未环化</v>
          </cell>
        </row>
        <row r="3963">
          <cell r="F3963" t="str">
            <v>HGC-Lib-26085224</v>
          </cell>
          <cell r="G3963" t="str">
            <v>LC260704010</v>
          </cell>
          <cell r="H3963">
            <v>100</v>
          </cell>
          <cell r="I3963">
            <v>0</v>
          </cell>
          <cell r="J3963" t="str">
            <v>singleron-3'转录组文库</v>
          </cell>
          <cell r="K3963" t="str">
            <v>吴雯慧</v>
          </cell>
          <cell r="L3963">
            <v>24.8</v>
          </cell>
        </row>
        <row r="3963">
          <cell r="P3963" t="e">
            <v>#DIV/0!</v>
          </cell>
        </row>
        <row r="3963">
          <cell r="R3963">
            <v>0</v>
          </cell>
        </row>
        <row r="3964">
          <cell r="F3964" t="str">
            <v>HGC-Lib-26085225</v>
          </cell>
          <cell r="G3964" t="str">
            <v>LC260704011</v>
          </cell>
          <cell r="H3964">
            <v>100</v>
          </cell>
          <cell r="I3964">
            <v>0</v>
          </cell>
          <cell r="J3964" t="str">
            <v>singleron-3'转录组文库</v>
          </cell>
          <cell r="K3964" t="str">
            <v>吴雯慧</v>
          </cell>
          <cell r="L3964">
            <v>19.8</v>
          </cell>
        </row>
        <row r="3964">
          <cell r="P3964" t="e">
            <v>#DIV/0!</v>
          </cell>
        </row>
        <row r="3964">
          <cell r="R3964">
            <v>0</v>
          </cell>
        </row>
        <row r="3965">
          <cell r="F3965" t="str">
            <v>HGC-Lib-26085226</v>
          </cell>
          <cell r="G3965" t="str">
            <v>LGTBC260706227</v>
          </cell>
          <cell r="H3965">
            <v>90</v>
          </cell>
          <cell r="I3965">
            <v>0</v>
          </cell>
          <cell r="J3965" t="str">
            <v>singleron-3'全长转录组文库</v>
          </cell>
          <cell r="K3965" t="str">
            <v>吴雯慧</v>
          </cell>
          <cell r="L3965">
            <v>13.3</v>
          </cell>
        </row>
        <row r="3965">
          <cell r="P3965" t="e">
            <v>#DIV/0!</v>
          </cell>
        </row>
        <row r="3965">
          <cell r="R3965">
            <v>0</v>
          </cell>
        </row>
        <row r="3966">
          <cell r="F3966" t="str">
            <v>HGC-Lib-26085227</v>
          </cell>
          <cell r="G3966" t="str">
            <v>TCRLGTC260704002</v>
          </cell>
          <cell r="H3966">
            <v>12</v>
          </cell>
          <cell r="I3966">
            <v>0</v>
          </cell>
          <cell r="J3966" t="str">
            <v>singleron-单细胞TCR文库</v>
          </cell>
          <cell r="K3966" t="str">
            <v>吴雯慧</v>
          </cell>
          <cell r="L3966">
            <v>32.6</v>
          </cell>
        </row>
        <row r="3966">
          <cell r="P3966" t="e">
            <v>#DIV/0!</v>
          </cell>
        </row>
        <row r="3966">
          <cell r="R3966">
            <v>0</v>
          </cell>
        </row>
        <row r="3967">
          <cell r="F3967" t="str">
            <v>HGC-Lib-26085228</v>
          </cell>
          <cell r="G3967" t="str">
            <v>TCRLGTBC260704033</v>
          </cell>
          <cell r="H3967">
            <v>22</v>
          </cell>
          <cell r="I3967">
            <v>0</v>
          </cell>
          <cell r="J3967" t="str">
            <v>singleron-单细胞TCR文库</v>
          </cell>
          <cell r="K3967" t="str">
            <v>吴雯慧</v>
          </cell>
          <cell r="L3967">
            <v>23.4</v>
          </cell>
        </row>
        <row r="3967">
          <cell r="P3967" t="e">
            <v>#DIV/0!</v>
          </cell>
        </row>
        <row r="3967">
          <cell r="R3967">
            <v>0</v>
          </cell>
        </row>
        <row r="3968">
          <cell r="F3968" t="str">
            <v>HGC-Lib-26085229</v>
          </cell>
          <cell r="G3968" t="str">
            <v>TCRLGTBC260705004</v>
          </cell>
          <cell r="H3968">
            <v>12</v>
          </cell>
          <cell r="I3968">
            <v>0</v>
          </cell>
          <cell r="J3968" t="str">
            <v>singleron-单细胞TCR文库</v>
          </cell>
          <cell r="K3968" t="str">
            <v>吴雯慧</v>
          </cell>
          <cell r="L3968">
            <v>16.1</v>
          </cell>
        </row>
        <row r="3968">
          <cell r="P3968" t="e">
            <v>#DIV/0!</v>
          </cell>
        </row>
        <row r="3968">
          <cell r="R3968">
            <v>0</v>
          </cell>
        </row>
        <row r="3969">
          <cell r="F3969" t="str">
            <v>HGC-Lib-26085230</v>
          </cell>
          <cell r="G3969" t="str">
            <v>TCRLGTBC260705006</v>
          </cell>
          <cell r="H3969">
            <v>12</v>
          </cell>
          <cell r="I3969">
            <v>0</v>
          </cell>
          <cell r="J3969" t="str">
            <v>singleron-单细胞TCR文库</v>
          </cell>
          <cell r="K3969" t="str">
            <v>吴雯慧</v>
          </cell>
          <cell r="L3969">
            <v>26.2</v>
          </cell>
        </row>
        <row r="3969">
          <cell r="P3969" t="e">
            <v>#DIV/0!</v>
          </cell>
        </row>
        <row r="3969">
          <cell r="R3969">
            <v>0</v>
          </cell>
        </row>
        <row r="3970">
          <cell r="F3970" t="str">
            <v>HGC-Lib-26085231</v>
          </cell>
          <cell r="G3970" t="str">
            <v>BCRLGTBC260705004</v>
          </cell>
          <cell r="H3970">
            <v>12</v>
          </cell>
          <cell r="I3970">
            <v>0</v>
          </cell>
          <cell r="J3970" t="str">
            <v>singleron-单细胞BCR文库</v>
          </cell>
          <cell r="K3970" t="str">
            <v>吴雯慧</v>
          </cell>
          <cell r="L3970">
            <v>27.2</v>
          </cell>
        </row>
        <row r="3970">
          <cell r="P3970" t="e">
            <v>#DIV/0!</v>
          </cell>
        </row>
        <row r="3970">
          <cell r="R3970">
            <v>0</v>
          </cell>
        </row>
        <row r="3971">
          <cell r="F3971" t="str">
            <v>HGC-Lib-26085232</v>
          </cell>
          <cell r="G3971" t="str">
            <v>BCRLGTBC260705006</v>
          </cell>
          <cell r="H3971">
            <v>12</v>
          </cell>
          <cell r="I3971">
            <v>0</v>
          </cell>
          <cell r="J3971" t="str">
            <v>singleron-单细胞BCR文库</v>
          </cell>
          <cell r="K3971" t="str">
            <v>吴雯慧</v>
          </cell>
          <cell r="L3971">
            <v>37.6</v>
          </cell>
        </row>
        <row r="3971">
          <cell r="P3971" t="e">
            <v>#DIV/0!</v>
          </cell>
        </row>
        <row r="3971">
          <cell r="R3971">
            <v>0</v>
          </cell>
        </row>
        <row r="3972">
          <cell r="F3972" t="str">
            <v>HGC-Lib-26085233</v>
          </cell>
          <cell r="G3972" t="str">
            <v>LC260703030fs</v>
          </cell>
          <cell r="H3972">
            <v>10</v>
          </cell>
          <cell r="I3972">
            <v>0</v>
          </cell>
          <cell r="J3972" t="str">
            <v>singleron-3'转录组文库</v>
          </cell>
          <cell r="K3972" t="str">
            <v>吴雯慧</v>
          </cell>
          <cell r="L3972">
            <v>24.4</v>
          </cell>
        </row>
        <row r="3972">
          <cell r="P3972" t="e">
            <v>#DIV/0!</v>
          </cell>
        </row>
        <row r="3972">
          <cell r="R3972">
            <v>0</v>
          </cell>
        </row>
        <row r="3973">
          <cell r="F3973" t="str">
            <v>HGC-Lib-26085234</v>
          </cell>
          <cell r="G3973" t="str">
            <v>LC260707007</v>
          </cell>
          <cell r="H3973">
            <v>100</v>
          </cell>
          <cell r="I3973">
            <v>0</v>
          </cell>
          <cell r="J3973" t="str">
            <v>singleron-3'转录组文库</v>
          </cell>
          <cell r="K3973" t="str">
            <v>吴雯慧</v>
          </cell>
          <cell r="L3973">
            <v>25.4</v>
          </cell>
        </row>
        <row r="3973">
          <cell r="P3973" t="e">
            <v>#DIV/0!</v>
          </cell>
        </row>
        <row r="3973">
          <cell r="R3973">
            <v>0</v>
          </cell>
        </row>
        <row r="3974">
          <cell r="F3974" t="str">
            <v>HGC-Lib-26085235</v>
          </cell>
          <cell r="G3974" t="str">
            <v>TCRLGTBC260706227</v>
          </cell>
          <cell r="H3974">
            <v>12</v>
          </cell>
          <cell r="I3974">
            <v>0</v>
          </cell>
          <cell r="J3974" t="str">
            <v>singleron-单细胞TCR文库</v>
          </cell>
          <cell r="K3974" t="str">
            <v>吴雯慧</v>
          </cell>
          <cell r="L3974">
            <v>17.3</v>
          </cell>
        </row>
        <row r="3974">
          <cell r="P3974" t="e">
            <v>#DIV/0!</v>
          </cell>
        </row>
        <row r="3974">
          <cell r="R3974">
            <v>0</v>
          </cell>
        </row>
        <row r="3975">
          <cell r="F3975" t="str">
            <v>HGC-Lib-26085236</v>
          </cell>
          <cell r="G3975" t="str">
            <v>BCRLGTBC260706227</v>
          </cell>
          <cell r="H3975">
            <v>12</v>
          </cell>
          <cell r="I3975">
            <v>0</v>
          </cell>
          <cell r="J3975" t="str">
            <v>singleron-单细胞BCR文库</v>
          </cell>
          <cell r="K3975" t="str">
            <v>吴雯慧</v>
          </cell>
          <cell r="L3975">
            <v>17</v>
          </cell>
        </row>
        <row r="3975">
          <cell r="P3975" t="e">
            <v>#DIV/0!</v>
          </cell>
        </row>
        <row r="3975">
          <cell r="R3975">
            <v>0</v>
          </cell>
        </row>
        <row r="3976">
          <cell r="F3976" t="str">
            <v>HGC-Lib-26085237</v>
          </cell>
          <cell r="G3976" t="str">
            <v>R260709001</v>
          </cell>
          <cell r="H3976">
            <v>10</v>
          </cell>
          <cell r="I3976">
            <v>0</v>
          </cell>
          <cell r="J3976" t="str">
            <v>singleron-单细胞TCR文库</v>
          </cell>
          <cell r="K3976" t="str">
            <v>吴雯慧</v>
          </cell>
          <cell r="L3976">
            <v>23.6</v>
          </cell>
        </row>
        <row r="3976">
          <cell r="P3976" t="e">
            <v>#DIV/0!</v>
          </cell>
        </row>
        <row r="3976">
          <cell r="R3976">
            <v>0</v>
          </cell>
        </row>
        <row r="3977">
          <cell r="F3977" t="str">
            <v>HGC-Lib-26085238</v>
          </cell>
          <cell r="G3977" t="str">
            <v>R260709002</v>
          </cell>
          <cell r="H3977">
            <v>10</v>
          </cell>
          <cell r="I3977">
            <v>0</v>
          </cell>
          <cell r="J3977" t="str">
            <v>singleron-单细胞TCR文库</v>
          </cell>
          <cell r="K3977" t="str">
            <v>吴雯慧</v>
          </cell>
          <cell r="L3977">
            <v>31.8</v>
          </cell>
        </row>
        <row r="3977">
          <cell r="P3977" t="e">
            <v>#DIV/0!</v>
          </cell>
        </row>
        <row r="3977">
          <cell r="R3977">
            <v>0</v>
          </cell>
        </row>
        <row r="3978">
          <cell r="F3978" t="str">
            <v>HGC-Lib-26085239</v>
          </cell>
          <cell r="G3978" t="str">
            <v>R260709003</v>
          </cell>
          <cell r="H3978">
            <v>10</v>
          </cell>
          <cell r="I3978">
            <v>0</v>
          </cell>
          <cell r="J3978" t="str">
            <v>singleron-单细胞TCR文库</v>
          </cell>
          <cell r="K3978" t="str">
            <v>吴雯慧</v>
          </cell>
          <cell r="L3978">
            <v>31</v>
          </cell>
        </row>
        <row r="3978">
          <cell r="P3978" t="e">
            <v>#DIV/0!</v>
          </cell>
        </row>
        <row r="3978">
          <cell r="R3978">
            <v>0</v>
          </cell>
        </row>
        <row r="3979">
          <cell r="F3979" t="str">
            <v>HGC-Lib-26085240</v>
          </cell>
          <cell r="G3979" t="str">
            <v>R260709004</v>
          </cell>
          <cell r="H3979">
            <v>10</v>
          </cell>
          <cell r="I3979">
            <v>0</v>
          </cell>
          <cell r="J3979" t="str">
            <v>singleron-单细胞TCR文库</v>
          </cell>
          <cell r="K3979" t="str">
            <v>吴雯慧</v>
          </cell>
          <cell r="L3979">
            <v>21.6</v>
          </cell>
        </row>
        <row r="3979">
          <cell r="P3979" t="e">
            <v>#DIV/0!</v>
          </cell>
        </row>
        <row r="3979">
          <cell r="R3979">
            <v>0</v>
          </cell>
        </row>
        <row r="3980">
          <cell r="F3980" t="str">
            <v>HGC-Lib-26085241</v>
          </cell>
          <cell r="G3980" t="str">
            <v>R260709005</v>
          </cell>
          <cell r="H3980">
            <v>10</v>
          </cell>
          <cell r="I3980">
            <v>0</v>
          </cell>
          <cell r="J3980" t="str">
            <v>singleron-单细胞TCR文库</v>
          </cell>
          <cell r="K3980" t="str">
            <v>吴雯慧</v>
          </cell>
          <cell r="L3980">
            <v>2.42</v>
          </cell>
        </row>
        <row r="3980">
          <cell r="P3980" t="e">
            <v>#DIV/0!</v>
          </cell>
        </row>
        <row r="3980">
          <cell r="R3980">
            <v>0</v>
          </cell>
        </row>
        <row r="3981">
          <cell r="F3981" t="str">
            <v>HGC-Lib-26085242</v>
          </cell>
          <cell r="G3981" t="str">
            <v>R260709014</v>
          </cell>
          <cell r="H3981">
            <v>30</v>
          </cell>
          <cell r="I3981">
            <v>0</v>
          </cell>
          <cell r="J3981" t="str">
            <v>singleron-3'转录组文库</v>
          </cell>
          <cell r="K3981" t="str">
            <v>吴雯慧</v>
          </cell>
          <cell r="L3981">
            <v>43.76</v>
          </cell>
        </row>
        <row r="3981">
          <cell r="P3981" t="e">
            <v>#DIV/0!</v>
          </cell>
        </row>
        <row r="3981">
          <cell r="R3981">
            <v>0</v>
          </cell>
        </row>
        <row r="3982">
          <cell r="F3982" t="str">
            <v>HGC-Lib-26085243</v>
          </cell>
          <cell r="G3982" t="str">
            <v>xjy-1</v>
          </cell>
          <cell r="H3982">
            <v>3</v>
          </cell>
          <cell r="I3982">
            <v>0</v>
          </cell>
          <cell r="J3982" t="str">
            <v>WGS</v>
          </cell>
          <cell r="K3982" t="str">
            <v>刘学成</v>
          </cell>
          <cell r="L3982">
            <v>59</v>
          </cell>
          <cell r="M3982">
            <v>331</v>
          </cell>
          <cell r="N3982" t="str">
            <v>邵芷轩</v>
          </cell>
        </row>
        <row r="3982">
          <cell r="P3982">
            <v>274.227283290727</v>
          </cell>
          <cell r="Q3982">
            <v>13</v>
          </cell>
          <cell r="R3982">
            <v>767</v>
          </cell>
        </row>
        <row r="3982">
          <cell r="U3982" t="str">
            <v>PE150</v>
          </cell>
          <cell r="V3982" t="str">
            <v>Illumina Truseq文库</v>
          </cell>
          <cell r="W3982" t="str">
            <v>未磷酸化</v>
          </cell>
          <cell r="X3982" t="str">
            <v>未环化</v>
          </cell>
        </row>
        <row r="3983">
          <cell r="F3983" t="str">
            <v>HGC-Lib-26085244</v>
          </cell>
          <cell r="G3983" t="str">
            <v>xjy-2</v>
          </cell>
          <cell r="H3983">
            <v>3</v>
          </cell>
          <cell r="I3983">
            <v>0</v>
          </cell>
          <cell r="J3983" t="str">
            <v>WGS</v>
          </cell>
          <cell r="K3983" t="str">
            <v>刘学成</v>
          </cell>
          <cell r="L3983">
            <v>48.6</v>
          </cell>
          <cell r="M3983">
            <v>332</v>
          </cell>
          <cell r="N3983" t="str">
            <v>邵芷轩</v>
          </cell>
        </row>
        <row r="3983">
          <cell r="P3983">
            <v>225.208526413346</v>
          </cell>
          <cell r="Q3983">
            <v>13</v>
          </cell>
          <cell r="R3983">
            <v>631.8</v>
          </cell>
        </row>
        <row r="3983">
          <cell r="V3983" t="str">
            <v>Illumina Truseq文库</v>
          </cell>
          <cell r="W3983" t="str">
            <v>未磷酸化</v>
          </cell>
          <cell r="X3983" t="str">
            <v>未环化</v>
          </cell>
        </row>
        <row r="3984">
          <cell r="F3984" t="str">
            <v>HGC-Lib-26085245</v>
          </cell>
          <cell r="G3984" t="str">
            <v>xjy-3</v>
          </cell>
          <cell r="H3984">
            <v>3</v>
          </cell>
          <cell r="I3984">
            <v>0</v>
          </cell>
          <cell r="J3984" t="str">
            <v>WGS</v>
          </cell>
          <cell r="K3984" t="str">
            <v>刘学成</v>
          </cell>
          <cell r="L3984">
            <v>86</v>
          </cell>
          <cell r="M3984">
            <v>347</v>
          </cell>
          <cell r="N3984" t="str">
            <v>邵芷轩</v>
          </cell>
        </row>
        <row r="3984">
          <cell r="P3984">
            <v>381.290179561073</v>
          </cell>
          <cell r="Q3984">
            <v>30</v>
          </cell>
          <cell r="R3984">
            <v>2580</v>
          </cell>
        </row>
        <row r="3984">
          <cell r="V3984" t="str">
            <v>Illumina Truseq文库</v>
          </cell>
          <cell r="W3984" t="str">
            <v>未磷酸化</v>
          </cell>
          <cell r="X3984" t="str">
            <v>未环化</v>
          </cell>
        </row>
        <row r="3985">
          <cell r="F3985" t="str">
            <v>HGC-Lib-26085246</v>
          </cell>
          <cell r="G3985" t="str">
            <v>xjy-4</v>
          </cell>
          <cell r="H3985">
            <v>3</v>
          </cell>
          <cell r="I3985">
            <v>0</v>
          </cell>
          <cell r="J3985" t="str">
            <v>WGS</v>
          </cell>
          <cell r="K3985" t="str">
            <v>刘学成</v>
          </cell>
          <cell r="L3985">
            <v>36</v>
          </cell>
          <cell r="M3985">
            <v>342</v>
          </cell>
          <cell r="N3985" t="str">
            <v>邵芷轩</v>
          </cell>
        </row>
        <row r="3985">
          <cell r="P3985">
            <v>161.943319838057</v>
          </cell>
          <cell r="Q3985">
            <v>96</v>
          </cell>
          <cell r="R3985">
            <v>3456</v>
          </cell>
        </row>
        <row r="3985">
          <cell r="V3985" t="str">
            <v>Illumina Truseq文库</v>
          </cell>
          <cell r="W3985" t="str">
            <v>未磷酸化</v>
          </cell>
          <cell r="X3985" t="str">
            <v>未环化</v>
          </cell>
        </row>
        <row r="3986">
          <cell r="F3986" t="str">
            <v>HGC-Lib-26085247</v>
          </cell>
          <cell r="G3986" t="str">
            <v>xjy-5</v>
          </cell>
          <cell r="H3986">
            <v>3</v>
          </cell>
          <cell r="I3986">
            <v>0</v>
          </cell>
          <cell r="J3986" t="str">
            <v>WGS</v>
          </cell>
          <cell r="K3986" t="str">
            <v>刘学成</v>
          </cell>
          <cell r="L3986">
            <v>96.6</v>
          </cell>
          <cell r="M3986">
            <v>462</v>
          </cell>
          <cell r="N3986" t="str">
            <v>邵芷轩</v>
          </cell>
        </row>
        <row r="3986">
          <cell r="P3986">
            <v>321.678321678322</v>
          </cell>
          <cell r="Q3986">
            <v>30</v>
          </cell>
          <cell r="R3986">
            <v>2898</v>
          </cell>
        </row>
        <row r="3986">
          <cell r="V3986" t="str">
            <v>Illumina Truseq文库</v>
          </cell>
          <cell r="W3986" t="str">
            <v>未磷酸化</v>
          </cell>
          <cell r="X3986" t="str">
            <v>未环化</v>
          </cell>
        </row>
        <row r="3987">
          <cell r="F3987" t="str">
            <v>HGC-Lib-26085248</v>
          </cell>
          <cell r="G3987" t="str">
            <v>xjy-6</v>
          </cell>
          <cell r="H3987">
            <v>3</v>
          </cell>
          <cell r="I3987">
            <v>0</v>
          </cell>
          <cell r="J3987" t="str">
            <v>WGS</v>
          </cell>
          <cell r="K3987" t="str">
            <v>刘学成</v>
          </cell>
          <cell r="L3987">
            <v>87.2</v>
          </cell>
          <cell r="M3987">
            <v>462</v>
          </cell>
          <cell r="N3987" t="str">
            <v>邵芷轩</v>
          </cell>
        </row>
        <row r="3987">
          <cell r="P3987">
            <v>290.37629037629</v>
          </cell>
          <cell r="Q3987">
            <v>42</v>
          </cell>
          <cell r="R3987">
            <v>3662.4</v>
          </cell>
        </row>
        <row r="3987">
          <cell r="V3987" t="str">
            <v>Illumina Truseq文库</v>
          </cell>
          <cell r="W3987" t="str">
            <v>未磷酸化</v>
          </cell>
          <cell r="X3987" t="str">
            <v>未环化</v>
          </cell>
        </row>
        <row r="3988">
          <cell r="F3988" t="str">
            <v>HGC-Lib-26085249</v>
          </cell>
          <cell r="G3988" t="str">
            <v>gc-1</v>
          </cell>
          <cell r="H3988">
            <v>3</v>
          </cell>
          <cell r="I3988">
            <v>0</v>
          </cell>
          <cell r="J3988" t="str">
            <v>WGS</v>
          </cell>
          <cell r="K3988" t="str">
            <v>刘学成</v>
          </cell>
          <cell r="L3988">
            <v>61.4</v>
          </cell>
          <cell r="M3988">
            <v>334</v>
          </cell>
          <cell r="N3988" t="str">
            <v>邵芷轩</v>
          </cell>
        </row>
        <row r="3988">
          <cell r="P3988">
            <v>282.818977429756</v>
          </cell>
          <cell r="Q3988">
            <v>13</v>
          </cell>
          <cell r="R3988">
            <v>798.2</v>
          </cell>
        </row>
        <row r="3988">
          <cell r="V3988" t="str">
            <v>Illumina Truseq文库</v>
          </cell>
          <cell r="W3988" t="str">
            <v>未磷酸化</v>
          </cell>
          <cell r="X3988" t="str">
            <v>未环化</v>
          </cell>
        </row>
        <row r="3989">
          <cell r="F3989" t="str">
            <v>HGC-Lib-26085250</v>
          </cell>
          <cell r="G3989" t="str">
            <v>gc-2</v>
          </cell>
          <cell r="H3989">
            <v>3</v>
          </cell>
          <cell r="I3989">
            <v>0</v>
          </cell>
          <cell r="J3989" t="str">
            <v>WGS</v>
          </cell>
          <cell r="K3989" t="str">
            <v>刘学成</v>
          </cell>
          <cell r="L3989">
            <v>67.2</v>
          </cell>
          <cell r="M3989">
            <v>334</v>
          </cell>
          <cell r="N3989" t="str">
            <v>邵芷轩</v>
          </cell>
        </row>
        <row r="3989">
          <cell r="P3989">
            <v>309.534776600645</v>
          </cell>
          <cell r="Q3989">
            <v>13</v>
          </cell>
          <cell r="R3989">
            <v>873.6</v>
          </cell>
        </row>
        <row r="3989">
          <cell r="V3989" t="str">
            <v>Illumina Truseq文库</v>
          </cell>
          <cell r="W3989" t="str">
            <v>未磷酸化</v>
          </cell>
          <cell r="X3989" t="str">
            <v>未环化</v>
          </cell>
        </row>
        <row r="3990">
          <cell r="F3990" t="str">
            <v>HGC-Lib-26085251</v>
          </cell>
          <cell r="G3990" t="str">
            <v>gc-3</v>
          </cell>
          <cell r="H3990">
            <v>3</v>
          </cell>
          <cell r="I3990">
            <v>0</v>
          </cell>
          <cell r="J3990" t="str">
            <v>WGS</v>
          </cell>
          <cell r="K3990" t="str">
            <v>刘学成</v>
          </cell>
          <cell r="L3990">
            <v>58.6</v>
          </cell>
          <cell r="M3990">
            <v>337</v>
          </cell>
          <cell r="N3990" t="str">
            <v>邵芷轩</v>
          </cell>
        </row>
        <row r="3990">
          <cell r="P3990">
            <v>267.518831317051</v>
          </cell>
          <cell r="Q3990">
            <v>96</v>
          </cell>
          <cell r="R3990">
            <v>5625.6</v>
          </cell>
        </row>
        <row r="3990">
          <cell r="V3990" t="str">
            <v>Illumina Truseq文库</v>
          </cell>
          <cell r="W3990" t="str">
            <v>未磷酸化</v>
          </cell>
          <cell r="X3990" t="str">
            <v>未环化</v>
          </cell>
        </row>
        <row r="3991">
          <cell r="F3991" t="str">
            <v>HGC-Lib-26085252</v>
          </cell>
          <cell r="G3991" t="str">
            <v>gc-4</v>
          </cell>
          <cell r="H3991">
            <v>3</v>
          </cell>
          <cell r="I3991">
            <v>0</v>
          </cell>
          <cell r="J3991" t="str">
            <v>WGS</v>
          </cell>
          <cell r="K3991" t="str">
            <v>刘学成</v>
          </cell>
          <cell r="L3991">
            <v>46.8</v>
          </cell>
          <cell r="M3991">
            <v>340</v>
          </cell>
          <cell r="N3991" t="str">
            <v>邵芷轩</v>
          </cell>
        </row>
        <row r="3991">
          <cell r="P3991">
            <v>211.764705882353</v>
          </cell>
          <cell r="Q3991">
            <v>96</v>
          </cell>
          <cell r="R3991">
            <v>4492.8</v>
          </cell>
        </row>
        <row r="3991">
          <cell r="V3991" t="str">
            <v>Illumina Truseq文库</v>
          </cell>
          <cell r="W3991" t="str">
            <v>未磷酸化</v>
          </cell>
          <cell r="X3991" t="str">
            <v>未环化</v>
          </cell>
        </row>
        <row r="3992">
          <cell r="F3992" t="str">
            <v>HGC-Lib-26085253</v>
          </cell>
          <cell r="G3992" t="str">
            <v>gc-5</v>
          </cell>
          <cell r="H3992">
            <v>3</v>
          </cell>
          <cell r="I3992">
            <v>0</v>
          </cell>
          <cell r="J3992" t="str">
            <v>WGS</v>
          </cell>
          <cell r="K3992" t="str">
            <v>刘学成</v>
          </cell>
          <cell r="L3992">
            <v>52.4</v>
          </cell>
          <cell r="M3992">
            <v>447</v>
          </cell>
          <cell r="N3992" t="str">
            <v>邵芷轩</v>
          </cell>
        </row>
        <row r="3992">
          <cell r="P3992">
            <v>180.347616589227</v>
          </cell>
          <cell r="Q3992">
            <v>96</v>
          </cell>
          <cell r="R3992">
            <v>5030.4</v>
          </cell>
        </row>
        <row r="3992">
          <cell r="V3992" t="str">
            <v>Illumina Truseq文库</v>
          </cell>
          <cell r="W3992" t="str">
            <v>未磷酸化</v>
          </cell>
          <cell r="X3992" t="str">
            <v>未环化</v>
          </cell>
        </row>
        <row r="3993">
          <cell r="F3993" t="str">
            <v>HGC-Lib-26085254</v>
          </cell>
          <cell r="G3993" t="str">
            <v>gc-6</v>
          </cell>
          <cell r="H3993">
            <v>3</v>
          </cell>
          <cell r="I3993">
            <v>0</v>
          </cell>
          <cell r="J3993" t="str">
            <v>WGS</v>
          </cell>
          <cell r="K3993" t="str">
            <v>刘学成</v>
          </cell>
          <cell r="L3993">
            <v>50.6</v>
          </cell>
          <cell r="M3993">
            <v>467</v>
          </cell>
          <cell r="N3993" t="str">
            <v>邵芷轩</v>
          </cell>
        </row>
        <row r="3993">
          <cell r="P3993">
            <v>166.694119584912</v>
          </cell>
          <cell r="Q3993">
            <v>96</v>
          </cell>
          <cell r="R3993">
            <v>4857.6</v>
          </cell>
        </row>
        <row r="3993">
          <cell r="V3993" t="str">
            <v>Illumina Truseq文库</v>
          </cell>
          <cell r="W3993" t="str">
            <v>未磷酸化</v>
          </cell>
          <cell r="X3993" t="str">
            <v>未环化</v>
          </cell>
        </row>
        <row r="3994">
          <cell r="F3994" t="str">
            <v>HGC-Lib-26085255</v>
          </cell>
          <cell r="G3994" t="str">
            <v>L260707013c1A</v>
          </cell>
          <cell r="H3994">
            <v>0</v>
          </cell>
          <cell r="I3994">
            <v>500</v>
          </cell>
          <cell r="J3994" t="str">
            <v>华大c4单细胞cDNA文库</v>
          </cell>
          <cell r="K3994" t="str">
            <v>吴雯慧</v>
          </cell>
          <cell r="L3994">
            <v>30.18</v>
          </cell>
          <cell r="M3994">
            <v>440</v>
          </cell>
          <cell r="N3994" t="str">
            <v>邵芷轩</v>
          </cell>
        </row>
        <row r="3994">
          <cell r="P3994">
            <v>105.524475524476</v>
          </cell>
          <cell r="Q3994">
            <v>25</v>
          </cell>
          <cell r="R3994">
            <v>754.5</v>
          </cell>
        </row>
        <row r="3994">
          <cell r="U3994" t="str">
            <v>PE100</v>
          </cell>
          <cell r="V3994" t="str">
            <v>华大单barcode文库</v>
          </cell>
          <cell r="W3994" t="str">
            <v>已磷酸化</v>
          </cell>
          <cell r="X3994" t="str">
            <v>未环化</v>
          </cell>
        </row>
        <row r="3995">
          <cell r="F3995" t="str">
            <v>HGC-Lib-26085256</v>
          </cell>
          <cell r="G3995" t="str">
            <v>L260707014c1A</v>
          </cell>
          <cell r="H3995">
            <v>0</v>
          </cell>
          <cell r="I3995">
            <v>500</v>
          </cell>
          <cell r="J3995" t="str">
            <v>华大c4单细胞cDNA文库</v>
          </cell>
          <cell r="K3995" t="str">
            <v>吴雯慧</v>
          </cell>
          <cell r="L3995">
            <v>21.52</v>
          </cell>
          <cell r="M3995">
            <v>475</v>
          </cell>
          <cell r="N3995" t="str">
            <v>邵芷轩</v>
          </cell>
        </row>
        <row r="3995">
          <cell r="P3995">
            <v>69.7004048582996</v>
          </cell>
          <cell r="Q3995">
            <v>25</v>
          </cell>
          <cell r="R3995">
            <v>538</v>
          </cell>
        </row>
        <row r="3995">
          <cell r="V3995" t="str">
            <v>华大单barcode文库</v>
          </cell>
          <cell r="W3995" t="str">
            <v>已磷酸化</v>
          </cell>
          <cell r="X3995" t="str">
            <v>未环化</v>
          </cell>
        </row>
        <row r="3996">
          <cell r="F3996" t="str">
            <v>HGC-Lib-26085257</v>
          </cell>
          <cell r="G3996" t="str">
            <v>L260707cs03c1A</v>
          </cell>
          <cell r="H3996">
            <v>0</v>
          </cell>
          <cell r="I3996">
            <v>500</v>
          </cell>
          <cell r="J3996" t="str">
            <v>华大c4单细胞cDNA文库</v>
          </cell>
          <cell r="K3996" t="str">
            <v>吴雯慧</v>
          </cell>
          <cell r="L3996">
            <v>34.67</v>
          </cell>
          <cell r="M3996">
            <v>426</v>
          </cell>
          <cell r="N3996" t="str">
            <v>邵芷轩</v>
          </cell>
        </row>
        <row r="3996">
          <cell r="P3996">
            <v>125.207656193572</v>
          </cell>
          <cell r="Q3996">
            <v>25</v>
          </cell>
          <cell r="R3996">
            <v>866.75</v>
          </cell>
        </row>
        <row r="3996">
          <cell r="V3996" t="str">
            <v>华大单barcode文库</v>
          </cell>
          <cell r="W3996" t="str">
            <v>已磷酸化</v>
          </cell>
          <cell r="X3996" t="str">
            <v>未环化</v>
          </cell>
        </row>
        <row r="3997">
          <cell r="F3997" t="str">
            <v>HGC-Lib-26085258</v>
          </cell>
          <cell r="G3997" t="str">
            <v>L260708cs3-1c1A</v>
          </cell>
          <cell r="H3997">
            <v>0</v>
          </cell>
          <cell r="I3997">
            <v>500</v>
          </cell>
          <cell r="J3997" t="str">
            <v>华大c4单细胞cDNA文库</v>
          </cell>
          <cell r="K3997" t="str">
            <v>吴雯慧</v>
          </cell>
          <cell r="L3997">
            <v>27.02</v>
          </cell>
          <cell r="M3997">
            <v>409</v>
          </cell>
          <cell r="N3997" t="str">
            <v>邵芷轩</v>
          </cell>
        </row>
        <row r="3997">
          <cell r="P3997">
            <v>101.636261049464</v>
          </cell>
          <cell r="Q3997">
            <v>25</v>
          </cell>
          <cell r="R3997">
            <v>675.5</v>
          </cell>
        </row>
        <row r="3997">
          <cell r="V3997" t="str">
            <v>华大单barcode文库</v>
          </cell>
          <cell r="W3997" t="str">
            <v>已磷酸化</v>
          </cell>
          <cell r="X3997" t="str">
            <v>未环化</v>
          </cell>
        </row>
        <row r="3998">
          <cell r="F3998" t="str">
            <v>HGC-Lib-26085259</v>
          </cell>
          <cell r="G3998" t="str">
            <v>L260630001c1A</v>
          </cell>
          <cell r="H3998">
            <v>0</v>
          </cell>
          <cell r="I3998">
            <v>90</v>
          </cell>
          <cell r="J3998" t="str">
            <v>华大c4单细胞cDNA文库</v>
          </cell>
          <cell r="K3998" t="str">
            <v>吴雯慧</v>
          </cell>
          <cell r="L3998">
            <v>26.75</v>
          </cell>
          <cell r="M3998">
            <v>463</v>
          </cell>
          <cell r="N3998" t="str">
            <v>邵芷轩</v>
          </cell>
        </row>
        <row r="3998">
          <cell r="P3998">
            <v>88.8851968765576</v>
          </cell>
          <cell r="Q3998">
            <v>25</v>
          </cell>
          <cell r="R3998">
            <v>668.75</v>
          </cell>
        </row>
        <row r="3998">
          <cell r="V3998" t="str">
            <v>华大单barcode文库</v>
          </cell>
          <cell r="W3998" t="str">
            <v>已磷酸化</v>
          </cell>
          <cell r="X3998" t="str">
            <v>未环化</v>
          </cell>
        </row>
        <row r="3999">
          <cell r="F3999" t="str">
            <v>HGC-Lib-26085260</v>
          </cell>
          <cell r="G3999" t="str">
            <v>L260630003c1A</v>
          </cell>
          <cell r="H3999">
            <v>0</v>
          </cell>
          <cell r="I3999">
            <v>190</v>
          </cell>
          <cell r="J3999" t="str">
            <v>华大c4单细胞cDNA文库</v>
          </cell>
          <cell r="K3999" t="str">
            <v>吴雯慧</v>
          </cell>
          <cell r="L3999">
            <v>27.78</v>
          </cell>
          <cell r="M3999">
            <v>464</v>
          </cell>
          <cell r="N3999" t="str">
            <v>邵芷轩</v>
          </cell>
        </row>
        <row r="3999">
          <cell r="P3999">
            <v>92.1087533156499</v>
          </cell>
          <cell r="Q3999">
            <v>25</v>
          </cell>
          <cell r="R3999">
            <v>694.5</v>
          </cell>
        </row>
        <row r="3999">
          <cell r="V3999" t="str">
            <v>华大单barcode文库</v>
          </cell>
          <cell r="W3999" t="str">
            <v>已磷酸化</v>
          </cell>
          <cell r="X3999" t="str">
            <v>未环化</v>
          </cell>
        </row>
        <row r="4000">
          <cell r="F4000" t="str">
            <v>HGC-Lib-26085261</v>
          </cell>
          <cell r="G4000" t="str">
            <v>L260701004c1A</v>
          </cell>
          <cell r="H4000">
            <v>0</v>
          </cell>
          <cell r="I4000">
            <v>320</v>
          </cell>
          <cell r="J4000" t="str">
            <v>华大c4单细胞cDNA文库</v>
          </cell>
          <cell r="K4000" t="str">
            <v>吴雯慧</v>
          </cell>
          <cell r="L4000">
            <v>35.67</v>
          </cell>
          <cell r="M4000">
            <v>391</v>
          </cell>
          <cell r="N4000" t="str">
            <v>邵芷轩</v>
          </cell>
        </row>
        <row r="4000">
          <cell r="P4000">
            <v>140.350186897501</v>
          </cell>
          <cell r="Q4000">
            <v>25</v>
          </cell>
          <cell r="R4000">
            <v>891.75</v>
          </cell>
        </row>
        <row r="4000">
          <cell r="V4000" t="str">
            <v>华大单barcode文库</v>
          </cell>
          <cell r="W4000" t="str">
            <v>已磷酸化</v>
          </cell>
          <cell r="X4000" t="str">
            <v>未环化</v>
          </cell>
        </row>
        <row r="4001">
          <cell r="F4001" t="str">
            <v>HGC-Lib-26085262</v>
          </cell>
          <cell r="G4001" t="str">
            <v>L260707013g1A</v>
          </cell>
          <cell r="H4001">
            <v>0</v>
          </cell>
          <cell r="I4001">
            <v>50</v>
          </cell>
          <cell r="J4001" t="str">
            <v>华大c4单细胞Oligo文库</v>
          </cell>
          <cell r="K4001" t="str">
            <v>吴雯慧</v>
          </cell>
          <cell r="L4001">
            <v>38.08</v>
          </cell>
          <cell r="M4001">
            <v>187</v>
          </cell>
          <cell r="N4001" t="str">
            <v>邵芷轩</v>
          </cell>
        </row>
        <row r="4001">
          <cell r="P4001">
            <v>313.286713286713</v>
          </cell>
          <cell r="Q4001">
            <v>25</v>
          </cell>
          <cell r="R4001">
            <v>952</v>
          </cell>
        </row>
        <row r="4001">
          <cell r="V4001" t="str">
            <v>华大单barcode文库</v>
          </cell>
          <cell r="W4001" t="str">
            <v>已磷酸化</v>
          </cell>
          <cell r="X4001" t="str">
            <v>未环化</v>
          </cell>
        </row>
        <row r="4002">
          <cell r="F4002" t="str">
            <v>HGC-Lib-26085263</v>
          </cell>
          <cell r="G4002" t="str">
            <v>L260707014g1A</v>
          </cell>
          <cell r="H4002">
            <v>0</v>
          </cell>
          <cell r="I4002">
            <v>50</v>
          </cell>
          <cell r="J4002" t="str">
            <v>华大c4单细胞Oligo文库</v>
          </cell>
          <cell r="K4002" t="str">
            <v>吴雯慧</v>
          </cell>
          <cell r="L4002">
            <v>66.61</v>
          </cell>
          <cell r="M4002">
            <v>185</v>
          </cell>
          <cell r="N4002" t="str">
            <v>邵芷轩</v>
          </cell>
        </row>
        <row r="4002">
          <cell r="P4002">
            <v>553.929313929314</v>
          </cell>
          <cell r="Q4002">
            <v>25</v>
          </cell>
          <cell r="R4002">
            <v>1665.25</v>
          </cell>
        </row>
        <row r="4002">
          <cell r="V4002" t="str">
            <v>华大单barcode文库</v>
          </cell>
          <cell r="W4002" t="str">
            <v>已磷酸化</v>
          </cell>
          <cell r="X4002" t="str">
            <v>未环化</v>
          </cell>
        </row>
        <row r="4003">
          <cell r="F4003" t="str">
            <v>HGC-Lib-26085264</v>
          </cell>
          <cell r="G4003" t="str">
            <v>L260707CS03-V3g1A</v>
          </cell>
          <cell r="H4003">
            <v>0</v>
          </cell>
          <cell r="I4003">
            <v>50</v>
          </cell>
          <cell r="J4003" t="str">
            <v>华大c4单细胞Oligo文库</v>
          </cell>
          <cell r="K4003" t="str">
            <v>吴雯慧</v>
          </cell>
          <cell r="L4003">
            <v>60.06</v>
          </cell>
          <cell r="M4003">
            <v>191</v>
          </cell>
          <cell r="N4003" t="str">
            <v>邵芷轩</v>
          </cell>
        </row>
        <row r="4003">
          <cell r="P4003">
            <v>483.769633507853</v>
          </cell>
          <cell r="Q4003">
            <v>25</v>
          </cell>
          <cell r="R4003">
            <v>1501.5</v>
          </cell>
        </row>
        <row r="4003">
          <cell r="V4003" t="str">
            <v>华大单barcode文库</v>
          </cell>
          <cell r="W4003" t="str">
            <v>已磷酸化</v>
          </cell>
          <cell r="X4003" t="str">
            <v>未环化</v>
          </cell>
        </row>
        <row r="4004">
          <cell r="F4004" t="str">
            <v>HGC-Lib-26085265</v>
          </cell>
          <cell r="G4004" t="str">
            <v>L260703002g1A</v>
          </cell>
          <cell r="H4004">
            <v>0</v>
          </cell>
          <cell r="I4004">
            <v>50</v>
          </cell>
          <cell r="J4004" t="str">
            <v>华大c4单细胞Oligo文库</v>
          </cell>
          <cell r="K4004" t="str">
            <v>吴雯慧</v>
          </cell>
          <cell r="L4004">
            <v>54.78</v>
          </cell>
          <cell r="M4004">
            <v>187</v>
          </cell>
          <cell r="N4004" t="str">
            <v>邵芷轩</v>
          </cell>
        </row>
        <row r="4004">
          <cell r="P4004">
            <v>450.678733031674</v>
          </cell>
          <cell r="Q4004">
            <v>25</v>
          </cell>
          <cell r="R4004">
            <v>1369.5</v>
          </cell>
        </row>
        <row r="4004">
          <cell r="V4004" t="str">
            <v>华大单barcode文库</v>
          </cell>
          <cell r="W4004" t="str">
            <v>已磷酸化</v>
          </cell>
          <cell r="X4004" t="str">
            <v>未环化</v>
          </cell>
        </row>
        <row r="4005">
          <cell r="F4005" t="str">
            <v>HGC-Lib-26085266</v>
          </cell>
          <cell r="G4005" t="str">
            <v>L260703003g1A</v>
          </cell>
          <cell r="H4005">
            <v>0</v>
          </cell>
          <cell r="I4005">
            <v>50</v>
          </cell>
          <cell r="J4005" t="str">
            <v>华大c4单细胞Oligo文库</v>
          </cell>
          <cell r="K4005" t="str">
            <v>吴雯慧</v>
          </cell>
          <cell r="L4005">
            <v>71.28</v>
          </cell>
          <cell r="M4005">
            <v>186</v>
          </cell>
          <cell r="N4005" t="str">
            <v>邵芷轩</v>
          </cell>
        </row>
        <row r="4005">
          <cell r="P4005">
            <v>589.578163771712</v>
          </cell>
          <cell r="Q4005">
            <v>25</v>
          </cell>
          <cell r="R4005">
            <v>1782</v>
          </cell>
        </row>
        <row r="4005">
          <cell r="V4005" t="str">
            <v>华大单barcode文库</v>
          </cell>
          <cell r="W4005" t="str">
            <v>已磷酸化</v>
          </cell>
          <cell r="X4005" t="str">
            <v>未环化</v>
          </cell>
        </row>
        <row r="4006">
          <cell r="F4006" t="str">
            <v>HGC-Lib-26085267</v>
          </cell>
          <cell r="G4006" t="str">
            <v>L260630002g1A</v>
          </cell>
          <cell r="H4006">
            <v>0</v>
          </cell>
          <cell r="I4006">
            <v>10</v>
          </cell>
          <cell r="J4006" t="str">
            <v>华大c4单细胞Oligo文库</v>
          </cell>
          <cell r="K4006" t="str">
            <v>吴雯慧</v>
          </cell>
          <cell r="L4006">
            <v>36.19</v>
          </cell>
          <cell r="M4006">
            <v>187</v>
          </cell>
          <cell r="N4006" t="str">
            <v>邵芷轩</v>
          </cell>
        </row>
        <row r="4006">
          <cell r="P4006">
            <v>297.737556561086</v>
          </cell>
          <cell r="Q4006">
            <v>25</v>
          </cell>
          <cell r="R4006">
            <v>904.75</v>
          </cell>
        </row>
        <row r="4006">
          <cell r="V4006" t="str">
            <v>华大单barcode文库</v>
          </cell>
          <cell r="W4006" t="str">
            <v>已磷酸化</v>
          </cell>
          <cell r="X4006" t="str">
            <v>未环化</v>
          </cell>
        </row>
        <row r="4007">
          <cell r="F4007" t="str">
            <v>HGC-Lib-26085268</v>
          </cell>
          <cell r="G4007" t="str">
            <v>L260630003g1A</v>
          </cell>
          <cell r="H4007">
            <v>0</v>
          </cell>
          <cell r="I4007">
            <v>10</v>
          </cell>
          <cell r="J4007" t="str">
            <v>华大c4单细胞Oligo文库</v>
          </cell>
          <cell r="K4007" t="str">
            <v>吴雯慧</v>
          </cell>
          <cell r="L4007">
            <v>63.26</v>
          </cell>
          <cell r="M4007">
            <v>190</v>
          </cell>
          <cell r="N4007" t="str">
            <v>邵芷轩</v>
          </cell>
        </row>
        <row r="4007">
          <cell r="P4007">
            <v>512.226720647773</v>
          </cell>
          <cell r="Q4007">
            <v>25</v>
          </cell>
          <cell r="R4007">
            <v>1581.5</v>
          </cell>
        </row>
        <row r="4007">
          <cell r="V4007" t="str">
            <v>华大单barcode文库</v>
          </cell>
          <cell r="W4007" t="str">
            <v>已磷酸化</v>
          </cell>
          <cell r="X4007" t="str">
            <v>未环化</v>
          </cell>
        </row>
        <row r="4008">
          <cell r="F4008" t="str">
            <v>HGC-Lib-26085269</v>
          </cell>
          <cell r="G4008" t="str">
            <v>L260701001g1A</v>
          </cell>
          <cell r="H4008">
            <v>0</v>
          </cell>
          <cell r="I4008">
            <v>10</v>
          </cell>
          <cell r="J4008" t="str">
            <v>华大c4单细胞Oligo文库</v>
          </cell>
          <cell r="K4008" t="str">
            <v>吴雯慧</v>
          </cell>
          <cell r="L4008">
            <v>38.31</v>
          </cell>
          <cell r="M4008">
            <v>201</v>
          </cell>
          <cell r="N4008" t="str">
            <v>邵芷轩</v>
          </cell>
        </row>
        <row r="4008">
          <cell r="P4008">
            <v>293.226176808266</v>
          </cell>
          <cell r="Q4008">
            <v>25</v>
          </cell>
          <cell r="R4008">
            <v>957.75</v>
          </cell>
        </row>
        <row r="4008">
          <cell r="V4008" t="str">
            <v>华大单barcode文库</v>
          </cell>
          <cell r="W4008" t="str">
            <v>已磷酸化</v>
          </cell>
          <cell r="X4008" t="str">
            <v>未环化</v>
          </cell>
        </row>
        <row r="4009">
          <cell r="F4009" t="str">
            <v>HGC-Lib-26085270</v>
          </cell>
          <cell r="G4009" t="str">
            <v>L260701002g1A</v>
          </cell>
          <cell r="H4009">
            <v>0</v>
          </cell>
          <cell r="I4009">
            <v>10</v>
          </cell>
          <cell r="J4009" t="str">
            <v>华大c4单细胞Oligo文库</v>
          </cell>
          <cell r="K4009" t="str">
            <v>吴雯慧</v>
          </cell>
          <cell r="L4009">
            <v>73.32</v>
          </cell>
          <cell r="M4009">
            <v>186</v>
          </cell>
          <cell r="N4009" t="str">
            <v>邵芷轩</v>
          </cell>
        </row>
        <row r="4009">
          <cell r="P4009">
            <v>606.451612903226</v>
          </cell>
          <cell r="Q4009">
            <v>25</v>
          </cell>
          <cell r="R4009">
            <v>1833</v>
          </cell>
        </row>
        <row r="4009">
          <cell r="V4009" t="str">
            <v>华大单barcode文库</v>
          </cell>
          <cell r="W4009" t="str">
            <v>已磷酸化</v>
          </cell>
          <cell r="X4009" t="str">
            <v>未环化</v>
          </cell>
        </row>
        <row r="4010">
          <cell r="F4010" t="str">
            <v>HGC-Lib-26085271</v>
          </cell>
          <cell r="G4010" t="str">
            <v>L260701004g1A</v>
          </cell>
          <cell r="H4010">
            <v>0</v>
          </cell>
          <cell r="I4010">
            <v>10</v>
          </cell>
          <cell r="J4010" t="str">
            <v>华大c4单细胞Oligo文库</v>
          </cell>
          <cell r="K4010" t="str">
            <v>吴雯慧</v>
          </cell>
          <cell r="L4010">
            <v>69.6</v>
          </cell>
          <cell r="M4010">
            <v>187</v>
          </cell>
          <cell r="N4010" t="str">
            <v>邵芷轩</v>
          </cell>
        </row>
        <row r="4010">
          <cell r="P4010">
            <v>572.603866721514</v>
          </cell>
          <cell r="Q4010">
            <v>25</v>
          </cell>
          <cell r="R4010">
            <v>1740</v>
          </cell>
        </row>
        <row r="4010">
          <cell r="V4010" t="str">
            <v>华大单barcode文库</v>
          </cell>
          <cell r="W4010" t="str">
            <v>已磷酸化</v>
          </cell>
          <cell r="X4010" t="str">
            <v>未环化</v>
          </cell>
        </row>
        <row r="4011">
          <cell r="F4011" t="str">
            <v>HGC-Lib-26085272</v>
          </cell>
          <cell r="G4011" t="str">
            <v>L260623bj01c1A</v>
          </cell>
          <cell r="H4011">
            <v>0</v>
          </cell>
          <cell r="I4011">
            <v>500</v>
          </cell>
          <cell r="J4011" t="str">
            <v>华大c4单细胞cDNA文库</v>
          </cell>
          <cell r="K4011" t="str">
            <v>吴雯慧</v>
          </cell>
          <cell r="L4011">
            <v>68.02</v>
          </cell>
          <cell r="M4011">
            <v>377</v>
          </cell>
          <cell r="N4011" t="str">
            <v>邵芷轩</v>
          </cell>
        </row>
        <row r="4011">
          <cell r="P4011">
            <v>277.57600489696</v>
          </cell>
          <cell r="Q4011">
            <v>25</v>
          </cell>
          <cell r="R4011">
            <v>1700.5</v>
          </cell>
        </row>
        <row r="4011">
          <cell r="V4011" t="str">
            <v>华大单barcode文库</v>
          </cell>
          <cell r="W4011" t="str">
            <v>已磷酸化</v>
          </cell>
          <cell r="X4011" t="str">
            <v>未环化</v>
          </cell>
        </row>
        <row r="4012">
          <cell r="F4012" t="str">
            <v>HGC-Lib-26085273</v>
          </cell>
          <cell r="G4012" t="str">
            <v>L260623bj02c1A</v>
          </cell>
          <cell r="H4012">
            <v>0</v>
          </cell>
          <cell r="I4012">
            <v>500</v>
          </cell>
          <cell r="J4012" t="str">
            <v>华大c4单细胞cDNA文库</v>
          </cell>
          <cell r="K4012" t="str">
            <v>吴雯慧</v>
          </cell>
          <cell r="L4012">
            <v>55.71</v>
          </cell>
          <cell r="M4012">
            <v>395</v>
          </cell>
          <cell r="N4012" t="str">
            <v>邵芷轩</v>
          </cell>
        </row>
        <row r="4012">
          <cell r="P4012">
            <v>216.981499513145</v>
          </cell>
          <cell r="Q4012">
            <v>25</v>
          </cell>
          <cell r="R4012">
            <v>1392.75</v>
          </cell>
        </row>
        <row r="4012">
          <cell r="V4012" t="str">
            <v>华大单barcode文库</v>
          </cell>
          <cell r="W4012" t="str">
            <v>已磷酸化</v>
          </cell>
          <cell r="X4012" t="str">
            <v>未环化</v>
          </cell>
        </row>
        <row r="4013">
          <cell r="F4013" t="str">
            <v>HGC-Lib-26085274</v>
          </cell>
          <cell r="G4013" t="str">
            <v>L260623bj03c1A</v>
          </cell>
          <cell r="H4013">
            <v>0</v>
          </cell>
          <cell r="I4013">
            <v>500</v>
          </cell>
          <cell r="J4013" t="str">
            <v>华大c4单细胞cDNA文库</v>
          </cell>
          <cell r="K4013" t="str">
            <v>吴雯慧</v>
          </cell>
          <cell r="L4013">
            <v>53.7</v>
          </cell>
          <cell r="M4013">
            <v>409</v>
          </cell>
          <cell r="N4013" t="str">
            <v>邵芷轩</v>
          </cell>
        </row>
        <row r="4013">
          <cell r="P4013">
            <v>201.993605416588</v>
          </cell>
          <cell r="Q4013">
            <v>25</v>
          </cell>
          <cell r="R4013">
            <v>1342.5</v>
          </cell>
        </row>
        <row r="4013">
          <cell r="V4013" t="str">
            <v>华大单barcode文库</v>
          </cell>
          <cell r="W4013" t="str">
            <v>已磷酸化</v>
          </cell>
          <cell r="X4013" t="str">
            <v>未环化</v>
          </cell>
        </row>
        <row r="4014">
          <cell r="F4014" t="str">
            <v>HGC-Lib-26085275</v>
          </cell>
          <cell r="G4014" t="str">
            <v>L260623bj04c1A</v>
          </cell>
          <cell r="H4014">
            <v>0</v>
          </cell>
          <cell r="I4014">
            <v>500</v>
          </cell>
          <cell r="J4014" t="str">
            <v>华大c4单细胞cDNA文库</v>
          </cell>
          <cell r="K4014" t="str">
            <v>吴雯慧</v>
          </cell>
          <cell r="L4014">
            <v>68.2</v>
          </cell>
          <cell r="M4014">
            <v>379</v>
          </cell>
          <cell r="N4014" t="str">
            <v>邵芷轩</v>
          </cell>
        </row>
        <row r="4014">
          <cell r="P4014">
            <v>276.841891617617</v>
          </cell>
          <cell r="Q4014">
            <v>25</v>
          </cell>
          <cell r="R4014">
            <v>1705</v>
          </cell>
        </row>
        <row r="4014">
          <cell r="V4014" t="str">
            <v>华大单barcode文库</v>
          </cell>
          <cell r="W4014" t="str">
            <v>已磷酸化</v>
          </cell>
          <cell r="X4014" t="str">
            <v>未环化</v>
          </cell>
        </row>
        <row r="4015">
          <cell r="F4015" t="str">
            <v>HGC-Lib-26085276</v>
          </cell>
          <cell r="G4015" t="str">
            <v>L260623bj05c1A</v>
          </cell>
          <cell r="H4015">
            <v>0</v>
          </cell>
          <cell r="I4015">
            <v>500</v>
          </cell>
          <cell r="J4015" t="str">
            <v>华大c4单细胞cDNA文库</v>
          </cell>
          <cell r="K4015" t="str">
            <v>吴雯慧</v>
          </cell>
          <cell r="L4015">
            <v>59.5</v>
          </cell>
          <cell r="M4015">
            <v>384</v>
          </cell>
          <cell r="N4015" t="str">
            <v>邵芷轩</v>
          </cell>
        </row>
        <row r="4015">
          <cell r="P4015">
            <v>238.38141025641</v>
          </cell>
          <cell r="Q4015">
            <v>25</v>
          </cell>
          <cell r="R4015">
            <v>1487.5</v>
          </cell>
        </row>
        <row r="4015">
          <cell r="V4015" t="str">
            <v>华大单barcode文库</v>
          </cell>
          <cell r="W4015" t="str">
            <v>已磷酸化</v>
          </cell>
          <cell r="X4015" t="str">
            <v>未环化</v>
          </cell>
        </row>
        <row r="4016">
          <cell r="F4016" t="str">
            <v>HGC-Lib-26085277</v>
          </cell>
          <cell r="G4016" t="str">
            <v>L260623bj06c1A</v>
          </cell>
          <cell r="H4016">
            <v>0</v>
          </cell>
          <cell r="I4016">
            <v>500</v>
          </cell>
          <cell r="J4016" t="str">
            <v>华大c4单细胞cDNA文库</v>
          </cell>
          <cell r="K4016" t="str">
            <v>吴雯慧</v>
          </cell>
          <cell r="L4016">
            <v>67.16</v>
          </cell>
          <cell r="M4016">
            <v>397</v>
          </cell>
          <cell r="N4016" t="str">
            <v>邵芷轩</v>
          </cell>
        </row>
        <row r="4016">
          <cell r="P4016">
            <v>260.259639604728</v>
          </cell>
          <cell r="Q4016">
            <v>25</v>
          </cell>
          <cell r="R4016">
            <v>1679</v>
          </cell>
        </row>
        <row r="4016">
          <cell r="V4016" t="str">
            <v>华大单barcode文库</v>
          </cell>
          <cell r="W4016" t="str">
            <v>已磷酸化</v>
          </cell>
          <cell r="X4016" t="str">
            <v>未环化</v>
          </cell>
        </row>
        <row r="4017">
          <cell r="F4017" t="str">
            <v>HGC-Lib-26085278</v>
          </cell>
          <cell r="G4017" t="str">
            <v>L260623bj07c1A</v>
          </cell>
          <cell r="H4017">
            <v>0</v>
          </cell>
          <cell r="I4017">
            <v>500</v>
          </cell>
          <cell r="J4017" t="str">
            <v>华大c4单细胞cDNA文库</v>
          </cell>
          <cell r="K4017" t="str">
            <v>吴雯慧</v>
          </cell>
          <cell r="L4017">
            <v>60.05</v>
          </cell>
          <cell r="M4017">
            <v>388</v>
          </cell>
          <cell r="N4017" t="str">
            <v>邵芷轩</v>
          </cell>
        </row>
        <row r="4017">
          <cell r="P4017">
            <v>238.104678826328</v>
          </cell>
          <cell r="Q4017">
            <v>25</v>
          </cell>
          <cell r="R4017">
            <v>1501.25</v>
          </cell>
        </row>
        <row r="4017">
          <cell r="V4017" t="str">
            <v>华大单barcode文库</v>
          </cell>
          <cell r="W4017" t="str">
            <v>已磷酸化</v>
          </cell>
          <cell r="X4017" t="str">
            <v>未环化</v>
          </cell>
        </row>
        <row r="4018">
          <cell r="F4018" t="str">
            <v>HGC-Lib-26085279</v>
          </cell>
          <cell r="G4018" t="str">
            <v>L260623bj08c1A</v>
          </cell>
          <cell r="H4018">
            <v>0</v>
          </cell>
          <cell r="I4018">
            <v>500</v>
          </cell>
          <cell r="J4018" t="str">
            <v>华大c4单细胞cDNA文库</v>
          </cell>
          <cell r="K4018" t="str">
            <v>吴雯慧</v>
          </cell>
          <cell r="L4018">
            <v>60</v>
          </cell>
          <cell r="M4018">
            <v>375</v>
          </cell>
          <cell r="N4018" t="str">
            <v>邵芷轩</v>
          </cell>
        </row>
        <row r="4018">
          <cell r="P4018">
            <v>246.153846153846</v>
          </cell>
          <cell r="Q4018">
            <v>25</v>
          </cell>
          <cell r="R4018">
            <v>1500</v>
          </cell>
        </row>
        <row r="4018">
          <cell r="V4018" t="str">
            <v>华大单barcode文库</v>
          </cell>
          <cell r="W4018" t="str">
            <v>已磷酸化</v>
          </cell>
          <cell r="X4018" t="str">
            <v>未环化</v>
          </cell>
        </row>
        <row r="4019">
          <cell r="F4019" t="str">
            <v>HGC-Lib-26085280</v>
          </cell>
          <cell r="G4019" t="str">
            <v>L260623bj09c1A</v>
          </cell>
          <cell r="H4019">
            <v>0</v>
          </cell>
          <cell r="I4019">
            <v>500</v>
          </cell>
          <cell r="J4019" t="str">
            <v>华大c4单细胞cDNA文库</v>
          </cell>
          <cell r="K4019" t="str">
            <v>吴雯慧</v>
          </cell>
          <cell r="L4019">
            <v>72.97</v>
          </cell>
          <cell r="M4019">
            <v>386</v>
          </cell>
          <cell r="N4019" t="str">
            <v>邵芷轩</v>
          </cell>
        </row>
        <row r="4019">
          <cell r="P4019">
            <v>290.833001195695</v>
          </cell>
          <cell r="Q4019">
            <v>25</v>
          </cell>
          <cell r="R4019">
            <v>1824.25</v>
          </cell>
        </row>
        <row r="4019">
          <cell r="V4019" t="str">
            <v>华大单barcode文库</v>
          </cell>
          <cell r="W4019" t="str">
            <v>已磷酸化</v>
          </cell>
          <cell r="X4019" t="str">
            <v>未环化</v>
          </cell>
        </row>
        <row r="4020">
          <cell r="F4020" t="str">
            <v>HGC-POOL-26085281</v>
          </cell>
          <cell r="G4020" t="str">
            <v>H260710Mix1</v>
          </cell>
          <cell r="H4020">
            <v>0</v>
          </cell>
          <cell r="I4020">
            <v>450</v>
          </cell>
          <cell r="J4020" t="str">
            <v>华大c4单细胞Oligo文库</v>
          </cell>
          <cell r="K4020" t="str">
            <v>吴雯慧</v>
          </cell>
          <cell r="L4020">
            <v>74.95</v>
          </cell>
          <cell r="M4020">
            <v>183</v>
          </cell>
          <cell r="N4020" t="str">
            <v>邵芷轩</v>
          </cell>
        </row>
        <row r="4020">
          <cell r="P4020">
            <v>630.096679277007</v>
          </cell>
          <cell r="Q4020">
            <v>25</v>
          </cell>
          <cell r="R4020">
            <v>1873.75</v>
          </cell>
        </row>
        <row r="4020">
          <cell r="V4020" t="str">
            <v>华大单barcode文库</v>
          </cell>
          <cell r="W4020" t="str">
            <v>已磷酸化</v>
          </cell>
          <cell r="X4020" t="str">
            <v>未环化</v>
          </cell>
        </row>
        <row r="4021">
          <cell r="F4021" t="str">
            <v>HGC-Lib-26085282</v>
          </cell>
          <cell r="G4021" t="str">
            <v>L260623bj10c1A</v>
          </cell>
          <cell r="H4021">
            <v>0</v>
          </cell>
          <cell r="I4021">
            <v>500</v>
          </cell>
          <cell r="J4021" t="str">
            <v>华大c4单细胞cDNA文库</v>
          </cell>
          <cell r="K4021" t="str">
            <v>吴雯慧</v>
          </cell>
          <cell r="L4021">
            <v>74.24</v>
          </cell>
          <cell r="M4021">
            <v>388</v>
          </cell>
          <cell r="N4021" t="str">
            <v>邵芷轩</v>
          </cell>
        </row>
        <row r="4021">
          <cell r="P4021">
            <v>294.369547977795</v>
          </cell>
          <cell r="Q4021">
            <v>25</v>
          </cell>
          <cell r="R4021">
            <v>1856</v>
          </cell>
        </row>
        <row r="4021">
          <cell r="V4021" t="str">
            <v>华大单barcode文库</v>
          </cell>
          <cell r="W4021" t="str">
            <v>已磷酸化</v>
          </cell>
          <cell r="X4021" t="str">
            <v>未环化</v>
          </cell>
        </row>
        <row r="4022">
          <cell r="F4022" t="str">
            <v>HGC-Lib-26085283</v>
          </cell>
          <cell r="G4022" t="str">
            <v>L260623bj11c1A</v>
          </cell>
          <cell r="H4022">
            <v>0</v>
          </cell>
          <cell r="I4022">
            <v>500</v>
          </cell>
          <cell r="J4022" t="str">
            <v>华大c4单细胞cDNA文库</v>
          </cell>
          <cell r="K4022" t="str">
            <v>吴雯慧</v>
          </cell>
          <cell r="L4022">
            <v>30.85</v>
          </cell>
          <cell r="M4022">
            <v>399</v>
          </cell>
          <cell r="N4022" t="str">
            <v>邵芷轩</v>
          </cell>
        </row>
        <row r="4022">
          <cell r="P4022">
            <v>118.951224214382</v>
          </cell>
          <cell r="Q4022">
            <v>25</v>
          </cell>
          <cell r="R4022">
            <v>771.25</v>
          </cell>
        </row>
        <row r="4022">
          <cell r="V4022" t="str">
            <v>华大单barcode文库</v>
          </cell>
          <cell r="W4022" t="str">
            <v>已磷酸化</v>
          </cell>
          <cell r="X4022" t="str">
            <v>未环化</v>
          </cell>
        </row>
        <row r="4023">
          <cell r="F4023" t="str">
            <v>HGC-Lib-26085284</v>
          </cell>
          <cell r="G4023" t="str">
            <v>L260623bj12c1A</v>
          </cell>
          <cell r="H4023">
            <v>0</v>
          </cell>
          <cell r="I4023">
            <v>500</v>
          </cell>
          <cell r="J4023" t="str">
            <v>华大c4单细胞cDNA文库</v>
          </cell>
          <cell r="K4023" t="str">
            <v>吴雯慧</v>
          </cell>
          <cell r="L4023">
            <v>81.73</v>
          </cell>
          <cell r="M4023">
            <v>379</v>
          </cell>
          <cell r="N4023" t="str">
            <v>邵芷轩</v>
          </cell>
        </row>
        <row r="4023">
          <cell r="P4023">
            <v>331.763750761112</v>
          </cell>
          <cell r="Q4023">
            <v>25</v>
          </cell>
          <cell r="R4023">
            <v>2043.25</v>
          </cell>
        </row>
        <row r="4023">
          <cell r="V4023" t="str">
            <v>华大单barcode文库</v>
          </cell>
          <cell r="W4023" t="str">
            <v>已磷酸化</v>
          </cell>
          <cell r="X4023" t="str">
            <v>未环化</v>
          </cell>
        </row>
        <row r="4024">
          <cell r="F4024" t="str">
            <v>HGC-Lib-26085285</v>
          </cell>
          <cell r="G4024" t="str">
            <v>L260623bj13c1A</v>
          </cell>
          <cell r="H4024">
            <v>0</v>
          </cell>
          <cell r="I4024">
            <v>500</v>
          </cell>
          <cell r="J4024" t="str">
            <v>华大c4单细胞cDNA文库</v>
          </cell>
          <cell r="K4024" t="str">
            <v>吴雯慧</v>
          </cell>
          <cell r="L4024">
            <v>64.4</v>
          </cell>
          <cell r="M4024">
            <v>407</v>
          </cell>
          <cell r="N4024" t="str">
            <v>邵芷轩</v>
          </cell>
        </row>
        <row r="4024">
          <cell r="P4024">
            <v>243.432243432243</v>
          </cell>
          <cell r="Q4024">
            <v>25</v>
          </cell>
          <cell r="R4024">
            <v>1610</v>
          </cell>
        </row>
        <row r="4024">
          <cell r="V4024" t="str">
            <v>华大单barcode文库</v>
          </cell>
          <cell r="W4024" t="str">
            <v>已磷酸化</v>
          </cell>
          <cell r="X4024" t="str">
            <v>未环化</v>
          </cell>
        </row>
        <row r="4025">
          <cell r="F4025" t="str">
            <v>HGC-Lib-26085286</v>
          </cell>
          <cell r="G4025" t="str">
            <v>L260623bj14c1A</v>
          </cell>
          <cell r="H4025">
            <v>0</v>
          </cell>
          <cell r="I4025">
            <v>500</v>
          </cell>
          <cell r="J4025" t="str">
            <v>华大c4单细胞cDNA文库</v>
          </cell>
          <cell r="K4025" t="str">
            <v>吴雯慧</v>
          </cell>
          <cell r="L4025">
            <v>48.61</v>
          </cell>
          <cell r="M4025">
            <v>421</v>
          </cell>
          <cell r="N4025" t="str">
            <v>邵芷轩</v>
          </cell>
        </row>
        <row r="4025">
          <cell r="P4025">
            <v>177.635665996711</v>
          </cell>
          <cell r="Q4025">
            <v>25</v>
          </cell>
          <cell r="R4025">
            <v>1215.25</v>
          </cell>
        </row>
        <row r="4025">
          <cell r="V4025" t="str">
            <v>华大单barcode文库</v>
          </cell>
          <cell r="W4025" t="str">
            <v>已磷酸化</v>
          </cell>
          <cell r="X4025" t="str">
            <v>未环化</v>
          </cell>
        </row>
        <row r="4026">
          <cell r="F4026" t="str">
            <v>HGC-Lib-26085287</v>
          </cell>
          <cell r="G4026" t="str">
            <v>L260623bj15c1A</v>
          </cell>
          <cell r="H4026">
            <v>0</v>
          </cell>
          <cell r="I4026">
            <v>500</v>
          </cell>
          <cell r="J4026" t="str">
            <v>华大c4单细胞cDNA文库</v>
          </cell>
          <cell r="K4026" t="str">
            <v>吴雯慧</v>
          </cell>
          <cell r="L4026">
            <v>70.35</v>
          </cell>
          <cell r="M4026">
            <v>388</v>
          </cell>
          <cell r="N4026" t="str">
            <v>邵芷轩</v>
          </cell>
        </row>
        <row r="4026">
          <cell r="P4026">
            <v>278.945281522601</v>
          </cell>
          <cell r="Q4026">
            <v>25</v>
          </cell>
          <cell r="R4026">
            <v>1758.75</v>
          </cell>
        </row>
        <row r="4026">
          <cell r="V4026" t="str">
            <v>华大单barcode文库</v>
          </cell>
          <cell r="W4026" t="str">
            <v>已磷酸化</v>
          </cell>
          <cell r="X4026" t="str">
            <v>未环化</v>
          </cell>
        </row>
        <row r="4027">
          <cell r="F4027" t="str">
            <v>HGC-Lib-26085288</v>
          </cell>
          <cell r="G4027" t="str">
            <v>L260623bj16c1A</v>
          </cell>
          <cell r="H4027">
            <v>0</v>
          </cell>
          <cell r="I4027">
            <v>500</v>
          </cell>
          <cell r="J4027" t="str">
            <v>华大c4单细胞cDNA文库</v>
          </cell>
          <cell r="K4027" t="str">
            <v>吴雯慧</v>
          </cell>
          <cell r="L4027">
            <v>60.82</v>
          </cell>
          <cell r="M4027">
            <v>424</v>
          </cell>
          <cell r="N4027" t="str">
            <v>邵芷轩</v>
          </cell>
        </row>
        <row r="4027">
          <cell r="P4027">
            <v>220.682148040639</v>
          </cell>
          <cell r="Q4027">
            <v>25</v>
          </cell>
          <cell r="R4027">
            <v>1520.5</v>
          </cell>
        </row>
        <row r="4027">
          <cell r="V4027" t="str">
            <v>华大单barcode文库</v>
          </cell>
          <cell r="W4027" t="str">
            <v>已磷酸化</v>
          </cell>
          <cell r="X4027" t="str">
            <v>未环化</v>
          </cell>
        </row>
        <row r="4028">
          <cell r="F4028" t="str">
            <v>HGC-Lib-26085289</v>
          </cell>
          <cell r="G4028" t="str">
            <v>L260623bj17c1A</v>
          </cell>
          <cell r="H4028">
            <v>0</v>
          </cell>
          <cell r="I4028">
            <v>500</v>
          </cell>
          <cell r="J4028" t="str">
            <v>华大c4单细胞cDNA文库</v>
          </cell>
          <cell r="K4028" t="str">
            <v>吴雯慧</v>
          </cell>
          <cell r="L4028">
            <v>59.74</v>
          </cell>
          <cell r="M4028">
            <v>428</v>
          </cell>
          <cell r="N4028" t="str">
            <v>邵芷轩</v>
          </cell>
        </row>
        <row r="4028">
          <cell r="P4028">
            <v>214.737598849748</v>
          </cell>
          <cell r="Q4028">
            <v>25</v>
          </cell>
          <cell r="R4028">
            <v>1493.5</v>
          </cell>
        </row>
        <row r="4028">
          <cell r="V4028" t="str">
            <v>华大单barcode文库</v>
          </cell>
          <cell r="W4028" t="str">
            <v>已磷酸化</v>
          </cell>
          <cell r="X4028" t="str">
            <v>未环化</v>
          </cell>
        </row>
        <row r="4029">
          <cell r="F4029" t="str">
            <v>HGC-Lib-26085290</v>
          </cell>
          <cell r="G4029" t="str">
            <v>L260623bj18c1A</v>
          </cell>
          <cell r="H4029">
            <v>0</v>
          </cell>
          <cell r="I4029">
            <v>500</v>
          </cell>
          <cell r="J4029" t="str">
            <v>华大c4单细胞cDNA文库</v>
          </cell>
          <cell r="K4029" t="str">
            <v>陈逸飞</v>
          </cell>
          <cell r="L4029">
            <v>36.4</v>
          </cell>
          <cell r="M4029">
            <v>390</v>
          </cell>
          <cell r="N4029" t="str">
            <v>邵芷轩</v>
          </cell>
        </row>
        <row r="4029">
          <cell r="P4029">
            <v>143.589743589744</v>
          </cell>
          <cell r="Q4029">
            <v>25</v>
          </cell>
          <cell r="R4029">
            <v>910</v>
          </cell>
        </row>
        <row r="4029">
          <cell r="V4029" t="str">
            <v>华大单barcode文库</v>
          </cell>
          <cell r="W4029" t="str">
            <v>已磷酸化</v>
          </cell>
          <cell r="X4029" t="str">
            <v>未环化</v>
          </cell>
        </row>
        <row r="4030">
          <cell r="F4030" t="str">
            <v>HGC-POOL-26085291</v>
          </cell>
          <cell r="G4030" t="str">
            <v>H260710Mix2</v>
          </cell>
          <cell r="H4030">
            <v>0</v>
          </cell>
          <cell r="I4030">
            <v>400</v>
          </cell>
          <cell r="J4030" t="str">
            <v>华大c4单细胞Oligo文库</v>
          </cell>
          <cell r="K4030" t="str">
            <v>陈逸飞</v>
          </cell>
          <cell r="L4030">
            <v>23.4</v>
          </cell>
          <cell r="M4030">
            <v>183</v>
          </cell>
          <cell r="N4030" t="str">
            <v>邵芷轩</v>
          </cell>
        </row>
        <row r="4030">
          <cell r="P4030">
            <v>196.72131147541</v>
          </cell>
          <cell r="Q4030">
            <v>25</v>
          </cell>
          <cell r="R4030">
            <v>585</v>
          </cell>
        </row>
        <row r="4030">
          <cell r="V4030" t="str">
            <v>华大单barcode文库</v>
          </cell>
          <cell r="W4030" t="str">
            <v>已磷酸化</v>
          </cell>
          <cell r="X4030" t="str">
            <v>未环化</v>
          </cell>
        </row>
        <row r="4031">
          <cell r="F4031" t="str">
            <v>HGC-Lib-26085292</v>
          </cell>
          <cell r="G4031" t="str">
            <v>L260702gz003c1A</v>
          </cell>
          <cell r="H4031">
            <v>0</v>
          </cell>
          <cell r="I4031">
            <v>500</v>
          </cell>
          <cell r="J4031" t="str">
            <v>华大c4单细胞cDNA文库</v>
          </cell>
          <cell r="K4031" t="str">
            <v>陈逸飞</v>
          </cell>
          <cell r="L4031">
            <v>20</v>
          </cell>
          <cell r="M4031">
            <v>417</v>
          </cell>
          <cell r="N4031" t="str">
            <v>邵芷轩</v>
          </cell>
        </row>
        <row r="4031">
          <cell r="P4031">
            <v>73.7871241468364</v>
          </cell>
          <cell r="Q4031">
            <v>25</v>
          </cell>
          <cell r="R4031">
            <v>500</v>
          </cell>
        </row>
        <row r="4031">
          <cell r="V4031" t="str">
            <v>华大单barcode文库</v>
          </cell>
          <cell r="W4031" t="str">
            <v>已磷酸化</v>
          </cell>
          <cell r="X4031" t="str">
            <v>未环化</v>
          </cell>
        </row>
        <row r="4032">
          <cell r="F4032" t="str">
            <v>HGC-Lib-26085293</v>
          </cell>
          <cell r="G4032" t="str">
            <v>L260702gz004c1A</v>
          </cell>
          <cell r="H4032">
            <v>0</v>
          </cell>
          <cell r="I4032">
            <v>500</v>
          </cell>
          <cell r="J4032" t="str">
            <v>华大c4单细胞cDNA文库</v>
          </cell>
          <cell r="K4032" t="str">
            <v>陈逸飞</v>
          </cell>
          <cell r="L4032">
            <v>18.1</v>
          </cell>
          <cell r="M4032">
            <v>405</v>
          </cell>
          <cell r="N4032" t="str">
            <v>邵芷轩</v>
          </cell>
        </row>
        <row r="4032">
          <cell r="P4032">
            <v>68.7559354226021</v>
          </cell>
          <cell r="Q4032">
            <v>25</v>
          </cell>
          <cell r="R4032">
            <v>452.5</v>
          </cell>
        </row>
        <row r="4032">
          <cell r="V4032" t="str">
            <v>华大单barcode文库</v>
          </cell>
          <cell r="W4032" t="str">
            <v>已磷酸化</v>
          </cell>
          <cell r="X4032" t="str">
            <v>未环化</v>
          </cell>
        </row>
        <row r="4033">
          <cell r="F4033" t="str">
            <v>HGC-Lib-26085294</v>
          </cell>
          <cell r="G4033" t="str">
            <v>L260702gz005c1A</v>
          </cell>
          <cell r="H4033">
            <v>0</v>
          </cell>
          <cell r="I4033">
            <v>500</v>
          </cell>
          <cell r="J4033" t="str">
            <v>华大c4单细胞cDNA文库</v>
          </cell>
          <cell r="K4033" t="str">
            <v>陈逸飞</v>
          </cell>
          <cell r="L4033">
            <v>30.2</v>
          </cell>
          <cell r="M4033">
            <v>417</v>
          </cell>
          <cell r="N4033" t="str">
            <v>邵芷轩</v>
          </cell>
        </row>
        <row r="4033">
          <cell r="P4033">
            <v>111.418557461723</v>
          </cell>
          <cell r="Q4033">
            <v>25</v>
          </cell>
          <cell r="R4033">
            <v>755</v>
          </cell>
        </row>
        <row r="4033">
          <cell r="V4033" t="str">
            <v>华大单barcode文库</v>
          </cell>
          <cell r="W4033" t="str">
            <v>已磷酸化</v>
          </cell>
          <cell r="X4033" t="str">
            <v>未环化</v>
          </cell>
        </row>
        <row r="4034">
          <cell r="F4034" t="str">
            <v>HGC-Lib-26085295</v>
          </cell>
          <cell r="G4034" t="str">
            <v>L260702gz006c1A</v>
          </cell>
          <cell r="H4034">
            <v>0</v>
          </cell>
          <cell r="I4034">
            <v>500</v>
          </cell>
          <cell r="J4034" t="str">
            <v>华大c4单细胞cDNA文库</v>
          </cell>
          <cell r="K4034" t="str">
            <v>陈逸飞</v>
          </cell>
          <cell r="L4034">
            <v>21.2</v>
          </cell>
          <cell r="M4034">
            <v>423</v>
          </cell>
          <cell r="N4034" t="str">
            <v>邵芷轩</v>
          </cell>
        </row>
        <row r="4034">
          <cell r="P4034">
            <v>77.104928168758</v>
          </cell>
          <cell r="Q4034">
            <v>25</v>
          </cell>
          <cell r="R4034">
            <v>530</v>
          </cell>
        </row>
        <row r="4034">
          <cell r="V4034" t="str">
            <v>华大单barcode文库</v>
          </cell>
          <cell r="W4034" t="str">
            <v>已磷酸化</v>
          </cell>
          <cell r="X4034" t="str">
            <v>未环化</v>
          </cell>
        </row>
        <row r="4035">
          <cell r="F4035" t="str">
            <v>HGC-Lib-26085296</v>
          </cell>
          <cell r="G4035" t="str">
            <v>L260702gz007c1A</v>
          </cell>
          <cell r="H4035">
            <v>0</v>
          </cell>
          <cell r="I4035">
            <v>500</v>
          </cell>
          <cell r="J4035" t="str">
            <v>华大c4单细胞cDNA文库</v>
          </cell>
          <cell r="K4035" t="str">
            <v>陈逸飞</v>
          </cell>
          <cell r="L4035">
            <v>23.2</v>
          </cell>
          <cell r="M4035">
            <v>409</v>
          </cell>
          <cell r="N4035" t="str">
            <v>邵芷轩</v>
          </cell>
        </row>
        <row r="4035">
          <cell r="P4035">
            <v>87.2672559714124</v>
          </cell>
          <cell r="Q4035">
            <v>25</v>
          </cell>
          <cell r="R4035">
            <v>580</v>
          </cell>
        </row>
        <row r="4035">
          <cell r="V4035" t="str">
            <v>华大单barcode文库</v>
          </cell>
          <cell r="W4035" t="str">
            <v>已磷酸化</v>
          </cell>
          <cell r="X4035" t="str">
            <v>未环化</v>
          </cell>
        </row>
        <row r="4036">
          <cell r="F4036" t="str">
            <v>HGC-Lib-26085297</v>
          </cell>
          <cell r="G4036" t="str">
            <v>L260702gz008c1A</v>
          </cell>
          <cell r="H4036">
            <v>0</v>
          </cell>
          <cell r="I4036">
            <v>500</v>
          </cell>
          <cell r="J4036" t="str">
            <v>华大c4单细胞cDNA文库</v>
          </cell>
          <cell r="K4036" t="str">
            <v>陈逸飞</v>
          </cell>
          <cell r="L4036">
            <v>5.56</v>
          </cell>
          <cell r="M4036">
            <v>432</v>
          </cell>
          <cell r="N4036" t="str">
            <v>刘学成</v>
          </cell>
        </row>
        <row r="4036">
          <cell r="P4036">
            <v>19.8005698005698</v>
          </cell>
          <cell r="Q4036">
            <v>25</v>
          </cell>
          <cell r="R4036">
            <v>139</v>
          </cell>
        </row>
        <row r="4036">
          <cell r="V4036" t="str">
            <v>华大单barcode文库</v>
          </cell>
          <cell r="W4036" t="str">
            <v>已磷酸化</v>
          </cell>
          <cell r="X4036" t="str">
            <v>未环化</v>
          </cell>
        </row>
        <row r="4037">
          <cell r="F4037" t="str">
            <v>HGC-Lib-26085298</v>
          </cell>
          <cell r="G4037" t="str">
            <v>L260703gz001c1A</v>
          </cell>
          <cell r="H4037">
            <v>0</v>
          </cell>
          <cell r="I4037">
            <v>500</v>
          </cell>
          <cell r="J4037" t="str">
            <v>华大c4单细胞cDNA文库</v>
          </cell>
          <cell r="K4037" t="str">
            <v>陈逸飞</v>
          </cell>
          <cell r="L4037">
            <v>7</v>
          </cell>
          <cell r="M4037">
            <v>382</v>
          </cell>
          <cell r="N4037" t="str">
            <v>刘学成</v>
          </cell>
        </row>
        <row r="4037">
          <cell r="P4037">
            <v>28.1917035843737</v>
          </cell>
          <cell r="Q4037">
            <v>25</v>
          </cell>
          <cell r="R4037">
            <v>175</v>
          </cell>
        </row>
        <row r="4037">
          <cell r="V4037" t="str">
            <v>华大单barcode文库</v>
          </cell>
          <cell r="W4037" t="str">
            <v>已磷酸化</v>
          </cell>
          <cell r="X4037" t="str">
            <v>未环化</v>
          </cell>
        </row>
        <row r="4038">
          <cell r="F4038" t="str">
            <v>HGC-Lib-26085299</v>
          </cell>
          <cell r="G4038" t="str">
            <v>L260703gz002c1A</v>
          </cell>
          <cell r="H4038">
            <v>0</v>
          </cell>
          <cell r="I4038">
            <v>500</v>
          </cell>
          <cell r="J4038" t="str">
            <v>华大c4单细胞cDNA文库</v>
          </cell>
          <cell r="K4038" t="str">
            <v>陈逸飞</v>
          </cell>
          <cell r="L4038">
            <v>16.3</v>
          </cell>
          <cell r="M4038">
            <v>432</v>
          </cell>
          <cell r="N4038" t="str">
            <v>邵芷轩</v>
          </cell>
        </row>
        <row r="4038">
          <cell r="P4038">
            <v>58.0484330484331</v>
          </cell>
          <cell r="Q4038">
            <v>25</v>
          </cell>
          <cell r="R4038">
            <v>407.5</v>
          </cell>
        </row>
        <row r="4038">
          <cell r="V4038" t="str">
            <v>华大单barcode文库</v>
          </cell>
          <cell r="W4038" t="str">
            <v>已磷酸化</v>
          </cell>
          <cell r="X4038" t="str">
            <v>未环化</v>
          </cell>
        </row>
        <row r="4039">
          <cell r="F4039" t="str">
            <v>HGC-Lib-26085300</v>
          </cell>
          <cell r="G4039" t="str">
            <v>L260707012c1A</v>
          </cell>
          <cell r="H4039">
            <v>0</v>
          </cell>
          <cell r="I4039">
            <v>500</v>
          </cell>
          <cell r="J4039" t="str">
            <v>华大c4单细胞cDNA文库</v>
          </cell>
          <cell r="K4039" t="str">
            <v>陈逸飞</v>
          </cell>
          <cell r="L4039">
            <v>22.4</v>
          </cell>
          <cell r="M4039">
            <v>429</v>
          </cell>
          <cell r="N4039" t="str">
            <v>邵芷轩</v>
          </cell>
        </row>
        <row r="4039">
          <cell r="P4039">
            <v>80.3299264837726</v>
          </cell>
          <cell r="Q4039">
            <v>25</v>
          </cell>
          <cell r="R4039">
            <v>560</v>
          </cell>
        </row>
        <row r="4039">
          <cell r="V4039" t="str">
            <v>华大单barcode文库</v>
          </cell>
          <cell r="W4039" t="str">
            <v>已磷酸化</v>
          </cell>
          <cell r="X4039" t="str">
            <v>未环化</v>
          </cell>
        </row>
        <row r="4040">
          <cell r="F4040" t="str">
            <v>HGC-POOL-26085301</v>
          </cell>
          <cell r="G4040" t="str">
            <v>H260710Mix3</v>
          </cell>
          <cell r="H4040">
            <v>0</v>
          </cell>
          <cell r="I4040">
            <v>400</v>
          </cell>
          <cell r="J4040" t="str">
            <v>华大c4单细胞Oligo文库</v>
          </cell>
          <cell r="K4040" t="str">
            <v>陈逸飞</v>
          </cell>
          <cell r="L4040">
            <v>42</v>
          </cell>
          <cell r="M4040">
            <v>189</v>
          </cell>
          <cell r="N4040" t="str">
            <v>邵芷轩</v>
          </cell>
        </row>
        <row r="4040">
          <cell r="P4040">
            <v>341.880341880342</v>
          </cell>
          <cell r="Q4040">
            <v>25</v>
          </cell>
          <cell r="R4040">
            <v>1050</v>
          </cell>
        </row>
        <row r="4040">
          <cell r="V4040" t="str">
            <v>华大单barcode文库</v>
          </cell>
          <cell r="W4040" t="str">
            <v>已磷酸化</v>
          </cell>
          <cell r="X4040" t="str">
            <v>未环化</v>
          </cell>
        </row>
        <row r="4041">
          <cell r="F4041" t="str">
            <v>HGC-Lib-26085302</v>
          </cell>
          <cell r="G4041" t="str">
            <v>L260707001c1A</v>
          </cell>
          <cell r="H4041">
            <v>0</v>
          </cell>
          <cell r="I4041">
            <v>500</v>
          </cell>
          <cell r="J4041" t="str">
            <v>华大c4单细胞cDNA文库</v>
          </cell>
          <cell r="K4041" t="str">
            <v>陈逸飞</v>
          </cell>
          <cell r="L4041">
            <v>13.6</v>
          </cell>
          <cell r="M4041">
            <v>462</v>
          </cell>
          <cell r="N4041" t="str">
            <v>邵芷轩</v>
          </cell>
        </row>
        <row r="4041">
          <cell r="P4041">
            <v>45.2880452880453</v>
          </cell>
          <cell r="Q4041">
            <v>25</v>
          </cell>
          <cell r="R4041">
            <v>340</v>
          </cell>
        </row>
        <row r="4041">
          <cell r="V4041" t="str">
            <v>华大单barcode文库</v>
          </cell>
          <cell r="W4041" t="str">
            <v>已磷酸化</v>
          </cell>
          <cell r="X4041" t="str">
            <v>未环化</v>
          </cell>
        </row>
        <row r="4042">
          <cell r="F4042" t="str">
            <v>HGC-Lib-26085303</v>
          </cell>
          <cell r="G4042" t="str">
            <v>L260707002c1A</v>
          </cell>
          <cell r="H4042">
            <v>0</v>
          </cell>
          <cell r="I4042">
            <v>500</v>
          </cell>
          <cell r="J4042" t="str">
            <v>华大c4单细胞cDNA文库</v>
          </cell>
          <cell r="K4042" t="str">
            <v>陈逸飞</v>
          </cell>
          <cell r="L4042">
            <v>15.1</v>
          </cell>
          <cell r="M4042">
            <v>449</v>
          </cell>
          <cell r="N4042" t="str">
            <v>邵芷轩</v>
          </cell>
        </row>
        <row r="4042">
          <cell r="P4042">
            <v>51.73890697276</v>
          </cell>
          <cell r="Q4042">
            <v>25</v>
          </cell>
          <cell r="R4042">
            <v>377.5</v>
          </cell>
        </row>
        <row r="4042">
          <cell r="V4042" t="str">
            <v>华大单barcode文库</v>
          </cell>
          <cell r="W4042" t="str">
            <v>已磷酸化</v>
          </cell>
          <cell r="X4042" t="str">
            <v>未环化</v>
          </cell>
        </row>
        <row r="4043">
          <cell r="F4043" t="str">
            <v>HGC-Lib-26085304</v>
          </cell>
          <cell r="G4043" t="str">
            <v>L260707003c1A</v>
          </cell>
          <cell r="H4043">
            <v>0</v>
          </cell>
          <cell r="I4043">
            <v>500</v>
          </cell>
          <cell r="J4043" t="str">
            <v>华大c4单细胞cDNA文库</v>
          </cell>
          <cell r="K4043" t="str">
            <v>陈逸飞</v>
          </cell>
          <cell r="L4043">
            <v>11.2</v>
          </cell>
          <cell r="M4043">
            <v>468</v>
          </cell>
          <cell r="N4043" t="str">
            <v>邵芷轩</v>
          </cell>
        </row>
        <row r="4043">
          <cell r="P4043">
            <v>36.8178829717291</v>
          </cell>
          <cell r="Q4043">
            <v>25</v>
          </cell>
          <cell r="R4043">
            <v>280</v>
          </cell>
        </row>
        <row r="4043">
          <cell r="V4043" t="str">
            <v>华大单barcode文库</v>
          </cell>
          <cell r="W4043" t="str">
            <v>已磷酸化</v>
          </cell>
          <cell r="X4043" t="str">
            <v>未环化</v>
          </cell>
        </row>
        <row r="4044">
          <cell r="F4044" t="str">
            <v>HGC-Lib-26085305</v>
          </cell>
          <cell r="G4044" t="str">
            <v>L260707004c1A</v>
          </cell>
          <cell r="H4044">
            <v>0</v>
          </cell>
          <cell r="I4044">
            <v>500</v>
          </cell>
          <cell r="J4044" t="str">
            <v>华大c4单细胞cDNA文库</v>
          </cell>
          <cell r="K4044" t="str">
            <v>陈逸飞</v>
          </cell>
          <cell r="L4044">
            <v>15.1</v>
          </cell>
          <cell r="M4044">
            <v>444</v>
          </cell>
          <cell r="N4044" t="str">
            <v>邵芷轩</v>
          </cell>
        </row>
        <row r="4044">
          <cell r="P4044">
            <v>52.3215523215523</v>
          </cell>
          <cell r="Q4044">
            <v>25</v>
          </cell>
          <cell r="R4044">
            <v>377.5</v>
          </cell>
        </row>
        <row r="4044">
          <cell r="V4044" t="str">
            <v>华大单barcode文库</v>
          </cell>
          <cell r="W4044" t="str">
            <v>已磷酸化</v>
          </cell>
          <cell r="X4044" t="str">
            <v>未环化</v>
          </cell>
        </row>
        <row r="4045">
          <cell r="F4045" t="str">
            <v>HGC-Lib-26085306</v>
          </cell>
          <cell r="G4045" t="str">
            <v>L260707005c1A</v>
          </cell>
          <cell r="H4045">
            <v>0</v>
          </cell>
          <cell r="I4045">
            <v>500</v>
          </cell>
          <cell r="J4045" t="str">
            <v>华大c4单细胞cDNA文库</v>
          </cell>
          <cell r="K4045" t="str">
            <v>陈逸飞</v>
          </cell>
          <cell r="L4045">
            <v>14.5</v>
          </cell>
          <cell r="M4045">
            <v>426</v>
          </cell>
          <cell r="N4045" t="str">
            <v>邵芷轩</v>
          </cell>
        </row>
        <row r="4045">
          <cell r="P4045">
            <v>52.3654749006862</v>
          </cell>
          <cell r="Q4045">
            <v>25</v>
          </cell>
          <cell r="R4045">
            <v>362.5</v>
          </cell>
        </row>
        <row r="4045">
          <cell r="V4045" t="str">
            <v>华大单barcode文库</v>
          </cell>
          <cell r="W4045" t="str">
            <v>已磷酸化</v>
          </cell>
          <cell r="X4045" t="str">
            <v>未环化</v>
          </cell>
        </row>
        <row r="4046">
          <cell r="F4046" t="str">
            <v>HGC-Lib-26085307</v>
          </cell>
          <cell r="G4046" t="str">
            <v>L260707006c1A</v>
          </cell>
          <cell r="H4046">
            <v>0</v>
          </cell>
          <cell r="I4046">
            <v>500</v>
          </cell>
          <cell r="J4046" t="str">
            <v>华大c4单细胞cDNA文库</v>
          </cell>
          <cell r="K4046" t="str">
            <v>陈逸飞</v>
          </cell>
          <cell r="L4046">
            <v>25.8</v>
          </cell>
          <cell r="M4046">
            <v>455</v>
          </cell>
          <cell r="N4046" t="str">
            <v>邵芷轩</v>
          </cell>
        </row>
        <row r="4046">
          <cell r="P4046">
            <v>87.2358410819949</v>
          </cell>
          <cell r="Q4046">
            <v>25</v>
          </cell>
          <cell r="R4046">
            <v>645</v>
          </cell>
        </row>
        <row r="4046">
          <cell r="V4046" t="str">
            <v>华大单barcode文库</v>
          </cell>
          <cell r="W4046" t="str">
            <v>已磷酸化</v>
          </cell>
          <cell r="X4046" t="str">
            <v>未环化</v>
          </cell>
        </row>
        <row r="4047">
          <cell r="F4047" t="str">
            <v>HGC-Lib-26085308</v>
          </cell>
          <cell r="G4047" t="str">
            <v>L260707009c1A</v>
          </cell>
          <cell r="H4047">
            <v>0</v>
          </cell>
          <cell r="I4047">
            <v>500</v>
          </cell>
          <cell r="J4047" t="str">
            <v>华大c4单细胞cDNA文库</v>
          </cell>
          <cell r="K4047" t="str">
            <v>陈逸飞</v>
          </cell>
          <cell r="L4047">
            <v>15.9</v>
          </cell>
          <cell r="M4047">
            <v>440</v>
          </cell>
          <cell r="N4047" t="str">
            <v>邵芷轩</v>
          </cell>
        </row>
        <row r="4047">
          <cell r="P4047">
            <v>55.5944055944056</v>
          </cell>
          <cell r="Q4047">
            <v>25</v>
          </cell>
          <cell r="R4047">
            <v>397.5</v>
          </cell>
        </row>
        <row r="4047">
          <cell r="V4047" t="str">
            <v>华大单barcode文库</v>
          </cell>
          <cell r="W4047" t="str">
            <v>已磷酸化</v>
          </cell>
          <cell r="X4047" t="str">
            <v>未环化</v>
          </cell>
        </row>
        <row r="4048">
          <cell r="F4048" t="str">
            <v>HGC-Lib-26085309</v>
          </cell>
          <cell r="G4048" t="str">
            <v>L260707010c1A</v>
          </cell>
          <cell r="H4048">
            <v>0</v>
          </cell>
          <cell r="I4048">
            <v>500</v>
          </cell>
          <cell r="J4048" t="str">
            <v>华大c4单细胞cDNA文库</v>
          </cell>
          <cell r="K4048" t="str">
            <v>陈逸飞</v>
          </cell>
          <cell r="L4048">
            <v>41.4</v>
          </cell>
          <cell r="M4048">
            <v>432</v>
          </cell>
          <cell r="N4048" t="str">
            <v>邵芷轩</v>
          </cell>
        </row>
        <row r="4048">
          <cell r="P4048">
            <v>147.435897435897</v>
          </cell>
          <cell r="Q4048">
            <v>25</v>
          </cell>
          <cell r="R4048">
            <v>1035</v>
          </cell>
        </row>
        <row r="4048">
          <cell r="V4048" t="str">
            <v>华大单barcode文库</v>
          </cell>
          <cell r="W4048" t="str">
            <v>已磷酸化</v>
          </cell>
          <cell r="X4048" t="str">
            <v>未环化</v>
          </cell>
        </row>
        <row r="4049">
          <cell r="F4049" t="str">
            <v>HGC-Lib-26085310</v>
          </cell>
          <cell r="G4049" t="str">
            <v>L260707011c1A</v>
          </cell>
          <cell r="H4049">
            <v>0</v>
          </cell>
          <cell r="I4049">
            <v>500</v>
          </cell>
          <cell r="J4049" t="str">
            <v>华大c4单细胞cDNA文库</v>
          </cell>
          <cell r="K4049" t="str">
            <v>陈逸飞</v>
          </cell>
          <cell r="L4049">
            <v>23.6</v>
          </cell>
          <cell r="M4049">
            <v>437</v>
          </cell>
          <cell r="N4049" t="str">
            <v>邵芷轩</v>
          </cell>
        </row>
        <row r="4049">
          <cell r="P4049">
            <v>83.0839640908291</v>
          </cell>
          <cell r="Q4049">
            <v>25</v>
          </cell>
          <cell r="R4049">
            <v>590</v>
          </cell>
        </row>
        <row r="4049">
          <cell r="V4049" t="str">
            <v>华大单barcode文库</v>
          </cell>
          <cell r="W4049" t="str">
            <v>已磷酸化</v>
          </cell>
          <cell r="X4049" t="str">
            <v>未环化</v>
          </cell>
        </row>
        <row r="4050">
          <cell r="F4050" t="str">
            <v>HGC-POOL-26085311</v>
          </cell>
          <cell r="G4050" t="str">
            <v>H260710Mix4</v>
          </cell>
          <cell r="H4050">
            <v>0</v>
          </cell>
          <cell r="I4050">
            <v>500</v>
          </cell>
          <cell r="J4050" t="str">
            <v>华大c4单细胞Oligo文库</v>
          </cell>
          <cell r="K4050" t="str">
            <v>陈逸飞</v>
          </cell>
          <cell r="L4050">
            <v>49.6</v>
          </cell>
          <cell r="M4050">
            <v>184</v>
          </cell>
          <cell r="N4050" t="str">
            <v>邵芷轩</v>
          </cell>
        </row>
        <row r="4050">
          <cell r="P4050">
            <v>414.715719063545</v>
          </cell>
          <cell r="Q4050">
            <v>25</v>
          </cell>
          <cell r="R4050">
            <v>1240</v>
          </cell>
        </row>
        <row r="4050">
          <cell r="V4050" t="str">
            <v>华大单barcode文库</v>
          </cell>
          <cell r="W4050" t="str">
            <v>已磷酸化</v>
          </cell>
          <cell r="X4050" t="str">
            <v>未环化</v>
          </cell>
        </row>
        <row r="4051">
          <cell r="F4051" t="str">
            <v>HGC-POOL-26085312</v>
          </cell>
          <cell r="G4051" t="str">
            <v>RX20260710-1</v>
          </cell>
          <cell r="H4051">
            <v>33</v>
          </cell>
          <cell r="I4051">
            <v>0</v>
          </cell>
          <cell r="J4051" t="str">
            <v>mRNA</v>
          </cell>
          <cell r="K4051" t="str">
            <v>陈逸飞</v>
          </cell>
          <cell r="L4051">
            <v>79.8</v>
          </cell>
          <cell r="M4051">
            <v>427</v>
          </cell>
          <cell r="N4051" t="str">
            <v>邵芷轩</v>
          </cell>
        </row>
        <row r="4051">
          <cell r="P4051">
            <v>287.515762925599</v>
          </cell>
          <cell r="Q4051">
            <v>22</v>
          </cell>
          <cell r="R4051">
            <v>1755.6</v>
          </cell>
        </row>
        <row r="4051">
          <cell r="U4051" t="str">
            <v>PE150</v>
          </cell>
          <cell r="V4051" t="str">
            <v>华大双barcode文库</v>
          </cell>
          <cell r="W4051" t="str">
            <v>已磷酸化</v>
          </cell>
          <cell r="X4051" t="str">
            <v>未环化</v>
          </cell>
        </row>
        <row r="4052">
          <cell r="F4052" t="str">
            <v>HGC-POOL-26085313</v>
          </cell>
          <cell r="G4052" t="str">
            <v>RX20260710-2</v>
          </cell>
          <cell r="H4052">
            <v>26</v>
          </cell>
          <cell r="I4052">
            <v>0</v>
          </cell>
          <cell r="J4052" t="str">
            <v>mRNA</v>
          </cell>
          <cell r="K4052" t="str">
            <v>陈逸飞</v>
          </cell>
          <cell r="L4052">
            <v>88</v>
          </cell>
          <cell r="M4052">
            <v>413</v>
          </cell>
          <cell r="N4052" t="str">
            <v>邵芷轩</v>
          </cell>
        </row>
        <row r="4052">
          <cell r="P4052">
            <v>327.807785434904</v>
          </cell>
          <cell r="Q4052">
            <v>37</v>
          </cell>
          <cell r="R4052">
            <v>3256</v>
          </cell>
        </row>
        <row r="4052">
          <cell r="V4052" t="str">
            <v>华大双barcode文库</v>
          </cell>
          <cell r="W4052" t="str">
            <v>已磷酸化</v>
          </cell>
          <cell r="X4052" t="str">
            <v>未环化</v>
          </cell>
        </row>
        <row r="4053">
          <cell r="F4053" t="str">
            <v>HGC-POOL-26085314</v>
          </cell>
          <cell r="G4053" t="str">
            <v>RX20260710-3</v>
          </cell>
          <cell r="H4053">
            <v>33</v>
          </cell>
          <cell r="I4053">
            <v>0</v>
          </cell>
          <cell r="J4053" t="str">
            <v>mRNA</v>
          </cell>
          <cell r="K4053" t="str">
            <v>陈逸飞</v>
          </cell>
          <cell r="L4053">
            <v>78.4</v>
          </cell>
          <cell r="M4053">
            <v>424</v>
          </cell>
          <cell r="N4053" t="str">
            <v>邵芷轩</v>
          </cell>
        </row>
        <row r="4053">
          <cell r="P4053">
            <v>284.470246734398</v>
          </cell>
          <cell r="Q4053">
            <v>22</v>
          </cell>
          <cell r="R4053">
            <v>1724.8</v>
          </cell>
        </row>
        <row r="4053">
          <cell r="V4053" t="str">
            <v>华大双barcode文库</v>
          </cell>
          <cell r="W4053" t="str">
            <v>已磷酸化</v>
          </cell>
          <cell r="X4053" t="str">
            <v>未环化</v>
          </cell>
        </row>
        <row r="4054">
          <cell r="F4054" t="str">
            <v>HGC-POOL-26085315</v>
          </cell>
          <cell r="G4054" t="str">
            <v>RX20260710-4</v>
          </cell>
          <cell r="H4054">
            <v>33</v>
          </cell>
          <cell r="I4054">
            <v>0</v>
          </cell>
          <cell r="J4054" t="str">
            <v>mRNA</v>
          </cell>
          <cell r="K4054" t="str">
            <v>陈逸飞</v>
          </cell>
          <cell r="L4054">
            <v>87.6</v>
          </cell>
          <cell r="M4054">
            <v>418</v>
          </cell>
          <cell r="N4054" t="str">
            <v>邵芷轩</v>
          </cell>
        </row>
        <row r="4054">
          <cell r="P4054">
            <v>322.414427677586</v>
          </cell>
          <cell r="Q4054">
            <v>22</v>
          </cell>
          <cell r="R4054">
            <v>1927.2</v>
          </cell>
        </row>
        <row r="4054">
          <cell r="V4054" t="str">
            <v>华大双barcode文库</v>
          </cell>
          <cell r="W4054" t="str">
            <v>已磷酸化</v>
          </cell>
          <cell r="X4054" t="str">
            <v>未环化</v>
          </cell>
        </row>
        <row r="4055">
          <cell r="F4055" t="str">
            <v>HGC-POOL-26085316</v>
          </cell>
          <cell r="G4055" t="str">
            <v>RX20260710-5</v>
          </cell>
          <cell r="H4055">
            <v>63</v>
          </cell>
          <cell r="I4055">
            <v>0</v>
          </cell>
          <cell r="J4055" t="str">
            <v>mRNA</v>
          </cell>
          <cell r="K4055" t="str">
            <v>陈逸飞</v>
          </cell>
          <cell r="L4055">
            <v>67.4</v>
          </cell>
          <cell r="M4055">
            <v>418</v>
          </cell>
          <cell r="N4055" t="str">
            <v>邵芷轩</v>
          </cell>
        </row>
        <row r="4055">
          <cell r="P4055">
            <v>248.067721751932</v>
          </cell>
          <cell r="Q4055">
            <v>22</v>
          </cell>
          <cell r="R4055">
            <v>1482.8</v>
          </cell>
        </row>
        <row r="4055">
          <cell r="V4055" t="str">
            <v>华大双barcode文库</v>
          </cell>
          <cell r="W4055" t="str">
            <v>已磷酸化</v>
          </cell>
          <cell r="X4055" t="str">
            <v>未环化</v>
          </cell>
        </row>
        <row r="4056">
          <cell r="F4056" t="str">
            <v>HGC-POOL-26085317</v>
          </cell>
          <cell r="G4056" t="str">
            <v>RX20260710-6</v>
          </cell>
          <cell r="H4056">
            <v>63</v>
          </cell>
          <cell r="I4056">
            <v>0</v>
          </cell>
          <cell r="J4056" t="str">
            <v>其他</v>
          </cell>
          <cell r="K4056" t="str">
            <v>陈逸飞</v>
          </cell>
          <cell r="L4056">
            <v>49.2</v>
          </cell>
          <cell r="M4056">
            <v>438</v>
          </cell>
          <cell r="N4056" t="str">
            <v>邵芷轩</v>
          </cell>
        </row>
        <row r="4056">
          <cell r="P4056">
            <v>172.813487881981</v>
          </cell>
          <cell r="Q4056">
            <v>22</v>
          </cell>
          <cell r="R4056">
            <v>1082.4</v>
          </cell>
        </row>
        <row r="4056">
          <cell r="V4056" t="str">
            <v>华大双barcode文库</v>
          </cell>
          <cell r="W4056" t="str">
            <v>已磷酸化</v>
          </cell>
          <cell r="X4056" t="str">
            <v>未环化</v>
          </cell>
        </row>
        <row r="4057">
          <cell r="F4057" t="str">
            <v>HGC-POOL-26085318</v>
          </cell>
          <cell r="G4057" t="str">
            <v>RX20260710-7</v>
          </cell>
          <cell r="H4057">
            <v>63</v>
          </cell>
          <cell r="I4057">
            <v>0</v>
          </cell>
          <cell r="J4057" t="str">
            <v>其他</v>
          </cell>
          <cell r="K4057" t="str">
            <v>陈逸飞</v>
          </cell>
          <cell r="L4057">
            <v>80.4</v>
          </cell>
          <cell r="M4057">
            <v>442</v>
          </cell>
          <cell r="N4057" t="str">
            <v>邵芷轩</v>
          </cell>
        </row>
        <row r="4057">
          <cell r="P4057">
            <v>279.846849982597</v>
          </cell>
          <cell r="Q4057">
            <v>22</v>
          </cell>
          <cell r="R4057">
            <v>1768.8</v>
          </cell>
        </row>
        <row r="4057">
          <cell r="V4057" t="str">
            <v>华大双barcode文库</v>
          </cell>
          <cell r="W4057" t="str">
            <v>已磷酸化</v>
          </cell>
          <cell r="X4057" t="str">
            <v>未环化</v>
          </cell>
        </row>
        <row r="4058">
          <cell r="F4058" t="str">
            <v>HGC-POOL-26085319</v>
          </cell>
          <cell r="G4058" t="str">
            <v>RX20260710-8</v>
          </cell>
          <cell r="H4058">
            <v>63</v>
          </cell>
          <cell r="I4058">
            <v>0</v>
          </cell>
          <cell r="J4058" t="str">
            <v>其他</v>
          </cell>
          <cell r="K4058" t="str">
            <v>陈逸飞</v>
          </cell>
          <cell r="L4058">
            <v>51.4</v>
          </cell>
          <cell r="M4058">
            <v>441</v>
          </cell>
          <cell r="N4058" t="str">
            <v>邵芷轩</v>
          </cell>
        </row>
        <row r="4058">
          <cell r="P4058">
            <v>179.312750741322</v>
          </cell>
          <cell r="Q4058">
            <v>37</v>
          </cell>
          <cell r="R4058">
            <v>1901.8</v>
          </cell>
        </row>
        <row r="4058">
          <cell r="V4058" t="str">
            <v>华大双barcode文库</v>
          </cell>
          <cell r="W4058" t="str">
            <v>已磷酸化</v>
          </cell>
          <cell r="X4058" t="str">
            <v>未环化</v>
          </cell>
        </row>
        <row r="4059">
          <cell r="F4059" t="str">
            <v>HGC-Lib-26085320</v>
          </cell>
          <cell r="G4059" t="str">
            <v>RX20260710-10</v>
          </cell>
          <cell r="H4059">
            <v>0</v>
          </cell>
          <cell r="I4059">
            <v>400</v>
          </cell>
          <cell r="J4059" t="str">
            <v>华大C4-cDNA</v>
          </cell>
          <cell r="K4059" t="str">
            <v>陈逸飞</v>
          </cell>
          <cell r="L4059">
            <v>11.4</v>
          </cell>
          <cell r="M4059">
            <v>473</v>
          </cell>
          <cell r="N4059" t="str">
            <v>邵芷轩</v>
          </cell>
        </row>
        <row r="4059">
          <cell r="P4059">
            <v>37.0791998698975</v>
          </cell>
          <cell r="Q4059">
            <v>22</v>
          </cell>
          <cell r="R4059">
            <v>250.8</v>
          </cell>
        </row>
        <row r="4059">
          <cell r="U4059" t="str">
            <v>PE100</v>
          </cell>
          <cell r="V4059" t="str">
            <v>华大单barcode文库</v>
          </cell>
          <cell r="W4059" t="str">
            <v>已磷酸化</v>
          </cell>
          <cell r="X4059" t="str">
            <v>未环化</v>
          </cell>
        </row>
        <row r="4060">
          <cell r="F4060" t="str">
            <v>HGC-Lib-26085321</v>
          </cell>
          <cell r="G4060" t="str">
            <v>RX20260710-11</v>
          </cell>
          <cell r="H4060">
            <v>0</v>
          </cell>
          <cell r="I4060">
            <v>50</v>
          </cell>
          <cell r="J4060" t="str">
            <v>华大C4-oligo</v>
          </cell>
          <cell r="K4060" t="str">
            <v>陈逸飞</v>
          </cell>
          <cell r="L4060">
            <v>56.2</v>
          </cell>
          <cell r="M4060">
            <v>184</v>
          </cell>
          <cell r="N4060" t="str">
            <v>邵芷轩</v>
          </cell>
        </row>
        <row r="4060">
          <cell r="P4060">
            <v>469.899665551839</v>
          </cell>
          <cell r="Q4060">
            <v>22</v>
          </cell>
          <cell r="R4060">
            <v>1236.4</v>
          </cell>
        </row>
        <row r="4060">
          <cell r="V4060" t="str">
            <v>华大单barcode文库</v>
          </cell>
          <cell r="W4060" t="str">
            <v>已磷酸化</v>
          </cell>
          <cell r="X4060" t="str">
            <v>未环化</v>
          </cell>
        </row>
        <row r="4061">
          <cell r="F4061" t="str">
            <v>HGC-Lib-26085322</v>
          </cell>
          <cell r="G4061" t="str">
            <v>RX20260710-12</v>
          </cell>
          <cell r="H4061">
            <v>2</v>
          </cell>
          <cell r="I4061">
            <v>0</v>
          </cell>
          <cell r="J4061" t="str">
            <v>mRNA</v>
          </cell>
          <cell r="K4061" t="str">
            <v>陈逸飞</v>
          </cell>
          <cell r="L4061">
            <v>9.7</v>
          </cell>
          <cell r="M4061">
            <v>569</v>
          </cell>
          <cell r="N4061" t="str">
            <v>曲孟欣</v>
          </cell>
        </row>
        <row r="4061">
          <cell r="P4061">
            <v>26.226848722455</v>
          </cell>
        </row>
        <row r="4061">
          <cell r="R4061">
            <v>0</v>
          </cell>
        </row>
        <row r="4062">
          <cell r="F4062" t="str">
            <v>HGC-POOL-26085323</v>
          </cell>
          <cell r="G4062" t="str">
            <v>RX20260710-13</v>
          </cell>
          <cell r="H4062">
            <v>22</v>
          </cell>
          <cell r="I4062">
            <v>0</v>
          </cell>
          <cell r="J4062" t="str">
            <v>mRNA</v>
          </cell>
          <cell r="K4062" t="str">
            <v>陈逸飞</v>
          </cell>
          <cell r="L4062">
            <v>24.4</v>
          </cell>
          <cell r="M4062">
            <v>336</v>
          </cell>
          <cell r="N4062" t="str">
            <v>曲孟欣</v>
          </cell>
        </row>
        <row r="4062">
          <cell r="P4062">
            <v>111.721611721612</v>
          </cell>
        </row>
        <row r="4062">
          <cell r="R4062">
            <v>0</v>
          </cell>
        </row>
        <row r="4063">
          <cell r="F4063" t="str">
            <v>HGC-POOL-26085324</v>
          </cell>
          <cell r="G4063" t="str">
            <v>RX20260710-14</v>
          </cell>
          <cell r="H4063">
            <v>62</v>
          </cell>
          <cell r="I4063">
            <v>0</v>
          </cell>
          <cell r="J4063" t="str">
            <v>BD</v>
          </cell>
          <cell r="K4063" t="str">
            <v>陈逸飞</v>
          </cell>
          <cell r="L4063">
            <v>5.12</v>
          </cell>
          <cell r="M4063">
            <v>589</v>
          </cell>
          <cell r="N4063" t="str">
            <v>刘学成</v>
          </cell>
        </row>
        <row r="4063">
          <cell r="P4063">
            <v>13.3733838317879</v>
          </cell>
        </row>
        <row r="4063">
          <cell r="R4063">
            <v>0</v>
          </cell>
        </row>
        <row r="4064">
          <cell r="F4064" t="str">
            <v>HGC-POOL-26085325</v>
          </cell>
          <cell r="G4064" t="str">
            <v>RX20260710-15</v>
          </cell>
          <cell r="H4064">
            <v>62</v>
          </cell>
          <cell r="I4064">
            <v>0</v>
          </cell>
          <cell r="J4064" t="str">
            <v>BD</v>
          </cell>
          <cell r="K4064" t="str">
            <v>陈逸飞</v>
          </cell>
          <cell r="L4064">
            <v>6.28</v>
          </cell>
          <cell r="M4064">
            <v>595</v>
          </cell>
          <cell r="N4064" t="str">
            <v>刘学成</v>
          </cell>
        </row>
        <row r="4064">
          <cell r="P4064">
            <v>16.2378797672915</v>
          </cell>
        </row>
        <row r="4064">
          <cell r="R4064">
            <v>0</v>
          </cell>
        </row>
        <row r="4065">
          <cell r="F4065" t="str">
            <v>HGC-POOL-26085326</v>
          </cell>
          <cell r="G4065" t="str">
            <v>RX20260710-16</v>
          </cell>
          <cell r="H4065">
            <v>101</v>
          </cell>
          <cell r="I4065">
            <v>0</v>
          </cell>
          <cell r="J4065" t="str">
            <v>BD</v>
          </cell>
          <cell r="K4065" t="str">
            <v>陈逸飞</v>
          </cell>
          <cell r="L4065">
            <v>2.14</v>
          </cell>
          <cell r="M4065">
            <v>275</v>
          </cell>
          <cell r="N4065" t="str">
            <v>刘学成</v>
          </cell>
        </row>
        <row r="4065">
          <cell r="P4065">
            <v>11.972027972028</v>
          </cell>
        </row>
        <row r="4065">
          <cell r="R4065">
            <v>0</v>
          </cell>
        </row>
        <row r="4066">
          <cell r="F4066" t="str">
            <v>HGC-Lib-26085327</v>
          </cell>
          <cell r="G4066" t="str">
            <v>RX20260710-17</v>
          </cell>
          <cell r="H4066">
            <v>100</v>
          </cell>
          <cell r="I4066">
            <v>0</v>
          </cell>
          <cell r="J4066" t="str">
            <v>寻因3端/FAST</v>
          </cell>
          <cell r="K4066" t="str">
            <v>陈逸飞</v>
          </cell>
          <cell r="L4066">
            <v>8.84</v>
          </cell>
          <cell r="M4066">
            <v>803</v>
          </cell>
          <cell r="N4066" t="str">
            <v>曲孟欣</v>
          </cell>
        </row>
        <row r="4066">
          <cell r="P4066">
            <v>16.9364881693649</v>
          </cell>
        </row>
        <row r="4066">
          <cell r="R4066">
            <v>0</v>
          </cell>
        </row>
        <row r="4067">
          <cell r="F4067" t="str">
            <v>HGC-Lib-26085328</v>
          </cell>
          <cell r="G4067" t="str">
            <v>RX20260710-18</v>
          </cell>
          <cell r="H4067">
            <v>100</v>
          </cell>
          <cell r="I4067">
            <v>0</v>
          </cell>
          <cell r="J4067" t="str">
            <v>爱博泰克10Xindex-3端</v>
          </cell>
          <cell r="K4067" t="str">
            <v>陈逸飞</v>
          </cell>
          <cell r="L4067">
            <v>29.8</v>
          </cell>
          <cell r="M4067">
            <v>428</v>
          </cell>
          <cell r="N4067" t="str">
            <v>邵芷轩</v>
          </cell>
        </row>
        <row r="4067">
          <cell r="P4067">
            <v>107.117181883537</v>
          </cell>
        </row>
        <row r="4067">
          <cell r="R4067">
            <v>0</v>
          </cell>
        </row>
        <row r="4068">
          <cell r="F4068" t="str">
            <v>HGC-Lib-26085329</v>
          </cell>
          <cell r="G4068" t="str">
            <v>RX20260710-19</v>
          </cell>
          <cell r="H4068">
            <v>100</v>
          </cell>
          <cell r="I4068">
            <v>0</v>
          </cell>
          <cell r="J4068" t="str">
            <v>爱博泰克10Xindex-3端</v>
          </cell>
          <cell r="K4068" t="str">
            <v>陈逸飞</v>
          </cell>
          <cell r="L4068">
            <v>16.7</v>
          </cell>
          <cell r="M4068">
            <v>427</v>
          </cell>
          <cell r="N4068" t="str">
            <v>邵芷轩</v>
          </cell>
        </row>
        <row r="4068">
          <cell r="P4068">
            <v>60.1693388578634</v>
          </cell>
        </row>
        <row r="4068">
          <cell r="R4068">
            <v>0</v>
          </cell>
        </row>
        <row r="4069">
          <cell r="F4069" t="str">
            <v>HGC-Lib-26085330</v>
          </cell>
          <cell r="G4069" t="str">
            <v>RX20260710-20</v>
          </cell>
          <cell r="H4069">
            <v>100</v>
          </cell>
          <cell r="I4069">
            <v>0</v>
          </cell>
          <cell r="J4069" t="str">
            <v>爱博泰克10Xindex-3端</v>
          </cell>
          <cell r="K4069" t="str">
            <v>陈逸飞</v>
          </cell>
          <cell r="L4069">
            <v>44.2</v>
          </cell>
          <cell r="M4069">
            <v>430</v>
          </cell>
          <cell r="N4069" t="str">
            <v>邵芷轩</v>
          </cell>
        </row>
        <row r="4069">
          <cell r="P4069">
            <v>158.139534883721</v>
          </cell>
        </row>
        <row r="4069">
          <cell r="R4069">
            <v>0</v>
          </cell>
        </row>
        <row r="4070">
          <cell r="F4070" t="str">
            <v>HGC-Lib-26085331</v>
          </cell>
          <cell r="G4070" t="str">
            <v>RX20260710-21</v>
          </cell>
          <cell r="H4070">
            <v>100</v>
          </cell>
          <cell r="I4070">
            <v>0</v>
          </cell>
          <cell r="J4070" t="str">
            <v>爱博泰克10Xindex-3端</v>
          </cell>
          <cell r="K4070" t="str">
            <v>陈逸飞</v>
          </cell>
          <cell r="L4070">
            <v>18.1</v>
          </cell>
          <cell r="M4070">
            <v>435</v>
          </cell>
          <cell r="N4070" t="str">
            <v>邵芷轩</v>
          </cell>
        </row>
        <row r="4070">
          <cell r="P4070">
            <v>64.0141467727675</v>
          </cell>
        </row>
        <row r="4070">
          <cell r="R4070">
            <v>0</v>
          </cell>
        </row>
        <row r="4071">
          <cell r="F4071" t="str">
            <v>HGC-Lib-26085332</v>
          </cell>
          <cell r="G4071" t="str">
            <v>RX20260710-22</v>
          </cell>
          <cell r="H4071">
            <v>100</v>
          </cell>
          <cell r="I4071">
            <v>0</v>
          </cell>
          <cell r="J4071" t="str">
            <v>爱博泰克10Xindex-3端</v>
          </cell>
          <cell r="K4071" t="str">
            <v>陈逸飞</v>
          </cell>
          <cell r="L4071">
            <v>47.2</v>
          </cell>
          <cell r="M4071">
            <v>431</v>
          </cell>
          <cell r="N4071" t="str">
            <v>邵芷轩</v>
          </cell>
        </row>
        <row r="4071">
          <cell r="P4071">
            <v>168.481170801356</v>
          </cell>
        </row>
        <row r="4071">
          <cell r="R4071">
            <v>0</v>
          </cell>
        </row>
        <row r="4072">
          <cell r="F4072" t="str">
            <v>HGC-Lib-26085333</v>
          </cell>
          <cell r="G4072" t="str">
            <v>RX20260710-23</v>
          </cell>
          <cell r="H4072">
            <v>100</v>
          </cell>
          <cell r="I4072">
            <v>0</v>
          </cell>
          <cell r="J4072" t="str">
            <v>爱博泰克10Xindex-3端</v>
          </cell>
          <cell r="K4072" t="str">
            <v>陈逸飞</v>
          </cell>
          <cell r="L4072">
            <v>53.4</v>
          </cell>
          <cell r="M4072">
            <v>434</v>
          </cell>
          <cell r="N4072" t="str">
            <v>邵芷轩</v>
          </cell>
        </row>
        <row r="4072">
          <cell r="P4072">
            <v>189.294576391351</v>
          </cell>
        </row>
        <row r="4072">
          <cell r="R4072">
            <v>0</v>
          </cell>
        </row>
        <row r="4073">
          <cell r="F4073" t="str">
            <v>HGC-Lib-26085334</v>
          </cell>
          <cell r="G4073" t="str">
            <v>RX20260710-24</v>
          </cell>
          <cell r="H4073">
            <v>100</v>
          </cell>
          <cell r="I4073">
            <v>0</v>
          </cell>
          <cell r="J4073" t="str">
            <v>爱博泰克10Xindex-3端</v>
          </cell>
          <cell r="K4073" t="str">
            <v>陈逸飞</v>
          </cell>
          <cell r="L4073">
            <v>46.8</v>
          </cell>
          <cell r="M4073">
            <v>433</v>
          </cell>
          <cell r="N4073" t="str">
            <v>邵芷轩</v>
          </cell>
        </row>
        <row r="4073">
          <cell r="P4073">
            <v>166.281755196305</v>
          </cell>
        </row>
        <row r="4073">
          <cell r="R4073">
            <v>0</v>
          </cell>
        </row>
        <row r="4074">
          <cell r="F4074" t="str">
            <v>HGC-Lib-26085335</v>
          </cell>
          <cell r="G4074" t="str">
            <v>RX20260710-25</v>
          </cell>
          <cell r="H4074">
            <v>100</v>
          </cell>
          <cell r="I4074">
            <v>0</v>
          </cell>
          <cell r="J4074" t="str">
            <v>爱博泰克10Xindex-3端</v>
          </cell>
          <cell r="K4074" t="str">
            <v>陈逸飞</v>
          </cell>
          <cell r="L4074">
            <v>38</v>
          </cell>
          <cell r="M4074">
            <v>431</v>
          </cell>
          <cell r="N4074" t="str">
            <v>邵芷轩</v>
          </cell>
        </row>
        <row r="4074">
          <cell r="P4074">
            <v>135.641620560414</v>
          </cell>
        </row>
        <row r="4074">
          <cell r="R4074">
            <v>0</v>
          </cell>
        </row>
        <row r="4075">
          <cell r="F4075" t="str">
            <v>HGC-Lib-26085336</v>
          </cell>
          <cell r="G4075" t="str">
            <v>RX20260710-26</v>
          </cell>
          <cell r="H4075">
            <v>100</v>
          </cell>
          <cell r="I4075">
            <v>0</v>
          </cell>
          <cell r="J4075" t="str">
            <v>爱博泰克10Xindex-3端</v>
          </cell>
          <cell r="K4075" t="str">
            <v>陈逸飞</v>
          </cell>
          <cell r="L4075">
            <v>50</v>
          </cell>
          <cell r="M4075">
            <v>430</v>
          </cell>
          <cell r="N4075" t="str">
            <v>邵芷轩</v>
          </cell>
        </row>
        <row r="4075">
          <cell r="P4075">
            <v>178.890876565295</v>
          </cell>
        </row>
        <row r="4075">
          <cell r="R4075">
            <v>0</v>
          </cell>
        </row>
        <row r="4076">
          <cell r="F4076" t="str">
            <v>HGC-Lib-26085337</v>
          </cell>
          <cell r="G4076" t="str">
            <v>RX20260710-27</v>
          </cell>
          <cell r="H4076">
            <v>100</v>
          </cell>
          <cell r="I4076">
            <v>0</v>
          </cell>
          <cell r="J4076" t="str">
            <v>爱博泰克10Xindex-3端</v>
          </cell>
          <cell r="K4076" t="str">
            <v>陈逸飞</v>
          </cell>
          <cell r="L4076">
            <v>45</v>
          </cell>
          <cell r="M4076">
            <v>433</v>
          </cell>
          <cell r="N4076" t="str">
            <v>邵芷轩</v>
          </cell>
        </row>
        <row r="4076">
          <cell r="P4076">
            <v>159.88630307337</v>
          </cell>
        </row>
        <row r="4076">
          <cell r="R4076">
            <v>0</v>
          </cell>
        </row>
        <row r="4077">
          <cell r="F4077" t="str">
            <v>HGC-Lib-26085338</v>
          </cell>
          <cell r="G4077" t="str">
            <v>RX20260710-28</v>
          </cell>
          <cell r="H4077">
            <v>100</v>
          </cell>
          <cell r="I4077">
            <v>0</v>
          </cell>
          <cell r="J4077" t="str">
            <v>爱博泰克10Xindex-3端</v>
          </cell>
          <cell r="K4077" t="str">
            <v>刘学成</v>
          </cell>
          <cell r="L4077">
            <v>45</v>
          </cell>
          <cell r="M4077">
            <v>429</v>
          </cell>
          <cell r="N4077" t="str">
            <v>邵芷轩</v>
          </cell>
        </row>
        <row r="4077">
          <cell r="P4077">
            <v>161.377084454008</v>
          </cell>
        </row>
        <row r="4077">
          <cell r="R4077">
            <v>0</v>
          </cell>
        </row>
        <row r="4078">
          <cell r="F4078" t="str">
            <v>HGC-Lib-26085339</v>
          </cell>
          <cell r="G4078" t="str">
            <v>RX20260710-29</v>
          </cell>
          <cell r="H4078">
            <v>100</v>
          </cell>
          <cell r="I4078">
            <v>0</v>
          </cell>
          <cell r="J4078" t="str">
            <v>BD单细胞</v>
          </cell>
          <cell r="K4078" t="str">
            <v>刘学成</v>
          </cell>
          <cell r="L4078">
            <v>60.2</v>
          </cell>
          <cell r="M4078">
            <v>462</v>
          </cell>
          <cell r="N4078" t="str">
            <v>邵芷轩</v>
          </cell>
        </row>
        <row r="4078">
          <cell r="P4078">
            <v>200.4662004662</v>
          </cell>
        </row>
        <row r="4078">
          <cell r="R4078">
            <v>0</v>
          </cell>
        </row>
        <row r="4079">
          <cell r="F4079" t="str">
            <v>HGC-Lib-26085340</v>
          </cell>
          <cell r="G4079" t="str">
            <v>RX20260710-30</v>
          </cell>
          <cell r="H4079">
            <v>100</v>
          </cell>
          <cell r="I4079">
            <v>0</v>
          </cell>
          <cell r="J4079" t="str">
            <v>BD单细胞</v>
          </cell>
          <cell r="K4079" t="str">
            <v>刘学成</v>
          </cell>
          <cell r="L4079">
            <v>37.8</v>
          </cell>
          <cell r="M4079">
            <v>493</v>
          </cell>
          <cell r="N4079" t="str">
            <v>邵芷轩</v>
          </cell>
        </row>
        <row r="4079">
          <cell r="P4079">
            <v>117.959119987518</v>
          </cell>
        </row>
        <row r="4079">
          <cell r="R4079">
            <v>0</v>
          </cell>
        </row>
        <row r="4080">
          <cell r="F4080" t="str">
            <v>HGC-Lib-26085341</v>
          </cell>
          <cell r="G4080" t="str">
            <v>RX20260710-31</v>
          </cell>
          <cell r="H4080">
            <v>100</v>
          </cell>
          <cell r="I4080">
            <v>0</v>
          </cell>
          <cell r="J4080" t="str">
            <v>BD单细胞</v>
          </cell>
          <cell r="K4080" t="str">
            <v>刘学成</v>
          </cell>
          <cell r="L4080">
            <v>38.6</v>
          </cell>
          <cell r="M4080">
            <v>498</v>
          </cell>
          <cell r="N4080" t="str">
            <v>邵芷轩</v>
          </cell>
        </row>
        <row r="4080">
          <cell r="P4080">
            <v>119.246215631758</v>
          </cell>
        </row>
        <row r="4080">
          <cell r="R4080">
            <v>0</v>
          </cell>
        </row>
        <row r="4081">
          <cell r="F4081" t="str">
            <v>HGC-POOL-26085342</v>
          </cell>
          <cell r="G4081" t="str">
            <v>PCRD-260710-001</v>
          </cell>
          <cell r="H4081">
            <v>80</v>
          </cell>
          <cell r="I4081">
            <v>0</v>
          </cell>
          <cell r="J4081" t="str">
            <v>singleron-3'转录组文库</v>
          </cell>
          <cell r="K4081" t="str">
            <v>刘学成</v>
          </cell>
          <cell r="L4081">
            <v>14.8</v>
          </cell>
        </row>
        <row r="4081">
          <cell r="P4081" t="e">
            <v>#DIV/0!</v>
          </cell>
          <cell r="Q4081">
            <v>28</v>
          </cell>
          <cell r="R4081">
            <v>414.4</v>
          </cell>
        </row>
        <row r="4081">
          <cell r="U4081" t="str">
            <v>PE150</v>
          </cell>
        </row>
        <row r="4081">
          <cell r="W4081" t="str">
            <v>未磷酸化</v>
          </cell>
          <cell r="X4081" t="str">
            <v>未环化</v>
          </cell>
        </row>
        <row r="4082">
          <cell r="F4082" t="str">
            <v>HGC-POOL-26085343</v>
          </cell>
          <cell r="G4082" t="str">
            <v>PCRD-260710-002</v>
          </cell>
          <cell r="H4082">
            <v>40</v>
          </cell>
          <cell r="I4082">
            <v>0</v>
          </cell>
          <cell r="J4082" t="str">
            <v>singleron-3'转录组文库</v>
          </cell>
          <cell r="K4082" t="str">
            <v>刘学成</v>
          </cell>
          <cell r="L4082">
            <v>11.7</v>
          </cell>
        </row>
        <row r="4082">
          <cell r="P4082" t="e">
            <v>#DIV/0!</v>
          </cell>
          <cell r="Q4082">
            <v>16</v>
          </cell>
          <cell r="R4082">
            <v>187.2</v>
          </cell>
        </row>
        <row r="4082">
          <cell r="W4082" t="str">
            <v>未磷酸化</v>
          </cell>
          <cell r="X4082" t="str">
            <v>未环化</v>
          </cell>
        </row>
        <row r="4083">
          <cell r="F4083" t="str">
            <v>HGC-POOL-26085344</v>
          </cell>
          <cell r="G4083" t="str">
            <v>PCRD-260710-003</v>
          </cell>
          <cell r="H4083">
            <v>30</v>
          </cell>
          <cell r="I4083">
            <v>0</v>
          </cell>
          <cell r="J4083" t="str">
            <v>singleron-3'转录组文库</v>
          </cell>
          <cell r="K4083" t="str">
            <v>刘学成</v>
          </cell>
          <cell r="L4083">
            <v>10.6</v>
          </cell>
        </row>
        <row r="4083">
          <cell r="P4083" t="e">
            <v>#DIV/0!</v>
          </cell>
          <cell r="Q4083">
            <v>16</v>
          </cell>
          <cell r="R4083">
            <v>169.6</v>
          </cell>
        </row>
        <row r="4083">
          <cell r="W4083" t="str">
            <v>未磷酸化</v>
          </cell>
          <cell r="X4083" t="str">
            <v>未环化</v>
          </cell>
        </row>
        <row r="4084">
          <cell r="F4084" t="str">
            <v>HGC-POOL-26085345</v>
          </cell>
          <cell r="G4084" t="str">
            <v>PCRD-260710-100</v>
          </cell>
          <cell r="H4084">
            <v>30</v>
          </cell>
          <cell r="I4084">
            <v>0</v>
          </cell>
          <cell r="J4084" t="str">
            <v>singleron-3'转录组文库</v>
          </cell>
          <cell r="K4084" t="str">
            <v>刘学成</v>
          </cell>
          <cell r="L4084">
            <v>16.6</v>
          </cell>
        </row>
        <row r="4084">
          <cell r="P4084" t="e">
            <v>#DIV/0!</v>
          </cell>
          <cell r="Q4084">
            <v>16</v>
          </cell>
          <cell r="R4084">
            <v>265.6</v>
          </cell>
        </row>
        <row r="4084">
          <cell r="W4084" t="str">
            <v>未磷酸化</v>
          </cell>
          <cell r="X4084" t="str">
            <v>未环化</v>
          </cell>
        </row>
        <row r="4085">
          <cell r="F4085" t="str">
            <v>HGC-POOL-26085346</v>
          </cell>
          <cell r="G4085" t="str">
            <v>PCRD-260710-101</v>
          </cell>
          <cell r="H4085">
            <v>30</v>
          </cell>
          <cell r="I4085">
            <v>0</v>
          </cell>
          <cell r="J4085" t="str">
            <v>singleron-单细胞TCR文库</v>
          </cell>
          <cell r="K4085" t="str">
            <v>刘学成</v>
          </cell>
          <cell r="L4085">
            <v>29.6</v>
          </cell>
        </row>
        <row r="4085">
          <cell r="P4085" t="e">
            <v>#DIV/0!</v>
          </cell>
          <cell r="Q4085">
            <v>16</v>
          </cell>
          <cell r="R4085">
            <v>473.6</v>
          </cell>
        </row>
        <row r="4085">
          <cell r="W4085" t="str">
            <v>未磷酸化</v>
          </cell>
          <cell r="X4085" t="str">
            <v>未环化</v>
          </cell>
        </row>
        <row r="4086">
          <cell r="F4086" t="str">
            <v>HGC-POOL-26085347</v>
          </cell>
          <cell r="G4086" t="str">
            <v>D26070110-HUN</v>
          </cell>
          <cell r="H4086">
            <v>30</v>
          </cell>
          <cell r="I4086">
            <v>0</v>
          </cell>
          <cell r="J4086" t="str">
            <v>外显子</v>
          </cell>
          <cell r="K4086" t="str">
            <v>邵芷轩</v>
          </cell>
          <cell r="L4086">
            <v>8.96</v>
          </cell>
        </row>
        <row r="4086">
          <cell r="P4086" t="e">
            <v>#DIV/0!</v>
          </cell>
          <cell r="Q4086">
            <v>16</v>
          </cell>
          <cell r="R4086">
            <v>143.36</v>
          </cell>
        </row>
        <row r="4086">
          <cell r="V4086" t="str">
            <v>Illumina Truseq文库</v>
          </cell>
          <cell r="W4086" t="str">
            <v>未磷酸化</v>
          </cell>
          <cell r="X4086" t="str">
            <v>未环化</v>
          </cell>
        </row>
        <row r="4087">
          <cell r="F4087" t="str">
            <v>HGC-POOL-26085348</v>
          </cell>
          <cell r="G4087" t="str">
            <v>D26070113-HUN</v>
          </cell>
          <cell r="H4087">
            <v>30</v>
          </cell>
          <cell r="I4087">
            <v>0</v>
          </cell>
          <cell r="J4087" t="str">
            <v>外显子</v>
          </cell>
          <cell r="K4087" t="str">
            <v>邵芷轩</v>
          </cell>
          <cell r="L4087">
            <v>7.98</v>
          </cell>
        </row>
        <row r="4087">
          <cell r="P4087" t="e">
            <v>#DIV/0!</v>
          </cell>
          <cell r="Q4087">
            <v>16</v>
          </cell>
          <cell r="R4087">
            <v>127.68</v>
          </cell>
        </row>
        <row r="4087">
          <cell r="V4087" t="str">
            <v>Illumina Truseq文库</v>
          </cell>
          <cell r="W4087" t="str">
            <v>未磷酸化</v>
          </cell>
          <cell r="X4087" t="str">
            <v>未环化</v>
          </cell>
        </row>
        <row r="4088">
          <cell r="F4088" t="str">
            <v>HGC-POOL-26085349</v>
          </cell>
          <cell r="G4088" t="str">
            <v>D26070116-HUN</v>
          </cell>
          <cell r="H4088">
            <v>30</v>
          </cell>
          <cell r="I4088">
            <v>0</v>
          </cell>
          <cell r="J4088" t="str">
            <v>外显子</v>
          </cell>
          <cell r="K4088" t="str">
            <v>邵芷轩</v>
          </cell>
          <cell r="L4088">
            <v>3.52</v>
          </cell>
        </row>
        <row r="4088">
          <cell r="P4088" t="e">
            <v>#DIV/0!</v>
          </cell>
          <cell r="Q4088">
            <v>16</v>
          </cell>
          <cell r="R4088">
            <v>56.32</v>
          </cell>
        </row>
        <row r="4088">
          <cell r="V4088" t="str">
            <v>Illumina Truseq文库</v>
          </cell>
          <cell r="W4088" t="str">
            <v>未磷酸化</v>
          </cell>
          <cell r="X4088" t="str">
            <v>未环化</v>
          </cell>
        </row>
        <row r="4089">
          <cell r="F4089" t="str">
            <v>HGC-POOL-26085350</v>
          </cell>
          <cell r="G4089" t="str">
            <v>D26070119-HUN</v>
          </cell>
          <cell r="H4089">
            <v>30</v>
          </cell>
          <cell r="I4089">
            <v>0</v>
          </cell>
          <cell r="J4089" t="str">
            <v>外显子</v>
          </cell>
          <cell r="K4089" t="str">
            <v>邵芷轩</v>
          </cell>
          <cell r="L4089">
            <v>4.32</v>
          </cell>
        </row>
        <row r="4089">
          <cell r="P4089" t="e">
            <v>#DIV/0!</v>
          </cell>
          <cell r="Q4089">
            <v>16</v>
          </cell>
          <cell r="R4089">
            <v>69.12</v>
          </cell>
        </row>
        <row r="4089">
          <cell r="V4089" t="str">
            <v>Illumina Truseq文库</v>
          </cell>
          <cell r="W4089" t="str">
            <v>未磷酸化</v>
          </cell>
          <cell r="X4089" t="str">
            <v>未环化</v>
          </cell>
        </row>
        <row r="4090">
          <cell r="F4090" t="str">
            <v>HGC-POOL-26085351</v>
          </cell>
          <cell r="G4090" t="str">
            <v>D26070122-HUN</v>
          </cell>
          <cell r="H4090">
            <v>30</v>
          </cell>
          <cell r="I4090">
            <v>0</v>
          </cell>
          <cell r="J4090" t="str">
            <v>外显子</v>
          </cell>
          <cell r="K4090" t="str">
            <v>邵芷轩</v>
          </cell>
          <cell r="L4090">
            <v>3.96</v>
          </cell>
        </row>
        <row r="4090">
          <cell r="P4090" t="e">
            <v>#DIV/0!</v>
          </cell>
          <cell r="Q4090">
            <v>16</v>
          </cell>
          <cell r="R4090">
            <v>63.36</v>
          </cell>
        </row>
        <row r="4090">
          <cell r="V4090" t="str">
            <v>Illumina Truseq文库</v>
          </cell>
          <cell r="W4090" t="str">
            <v>未磷酸化</v>
          </cell>
          <cell r="X4090" t="str">
            <v>未环化</v>
          </cell>
        </row>
        <row r="4091">
          <cell r="F4091" t="str">
            <v>HGC-POOL-26085352</v>
          </cell>
          <cell r="G4091" t="str">
            <v>D26070125-HUN</v>
          </cell>
          <cell r="H4091">
            <v>30</v>
          </cell>
          <cell r="I4091">
            <v>0</v>
          </cell>
          <cell r="J4091" t="str">
            <v>外显子</v>
          </cell>
          <cell r="K4091" t="str">
            <v>邵芷轩</v>
          </cell>
          <cell r="L4091">
            <v>5.96</v>
          </cell>
        </row>
        <row r="4091">
          <cell r="P4091" t="e">
            <v>#DIV/0!</v>
          </cell>
          <cell r="Q4091">
            <v>16</v>
          </cell>
          <cell r="R4091">
            <v>95.36</v>
          </cell>
        </row>
        <row r="4091">
          <cell r="V4091" t="str">
            <v>Illumina Truseq文库</v>
          </cell>
          <cell r="W4091" t="str">
            <v>未磷酸化</v>
          </cell>
          <cell r="X4091" t="str">
            <v>未环化</v>
          </cell>
        </row>
        <row r="4092">
          <cell r="F4092" t="str">
            <v>HGC-POOL-26085353</v>
          </cell>
          <cell r="G4092" t="str">
            <v>D26070128-HUN</v>
          </cell>
          <cell r="H4092">
            <v>30</v>
          </cell>
          <cell r="I4092">
            <v>0</v>
          </cell>
          <cell r="J4092" t="str">
            <v>外显子</v>
          </cell>
          <cell r="K4092" t="str">
            <v>邵芷轩</v>
          </cell>
          <cell r="L4092">
            <v>5.8</v>
          </cell>
        </row>
        <row r="4092">
          <cell r="P4092" t="e">
            <v>#DIV/0!</v>
          </cell>
          <cell r="Q4092">
            <v>16</v>
          </cell>
          <cell r="R4092">
            <v>92.8</v>
          </cell>
        </row>
        <row r="4092">
          <cell r="V4092" t="str">
            <v>Illumina Truseq文库</v>
          </cell>
          <cell r="W4092" t="str">
            <v>未磷酸化</v>
          </cell>
          <cell r="X4092" t="str">
            <v>未环化</v>
          </cell>
        </row>
        <row r="4093">
          <cell r="F4093" t="str">
            <v>HGC-Lib-26085354</v>
          </cell>
          <cell r="G4093" t="str">
            <v>D26070001</v>
          </cell>
          <cell r="H4093">
            <v>8</v>
          </cell>
          <cell r="I4093">
            <v>0</v>
          </cell>
          <cell r="J4093" t="str">
            <v>宏基因组</v>
          </cell>
          <cell r="K4093" t="str">
            <v>邵芷轩</v>
          </cell>
          <cell r="L4093">
            <v>47.2</v>
          </cell>
        </row>
        <row r="4093">
          <cell r="P4093" t="e">
            <v>#DIV/0!</v>
          </cell>
          <cell r="Q4093">
            <v>30</v>
          </cell>
          <cell r="R4093">
            <v>1416</v>
          </cell>
        </row>
        <row r="4093">
          <cell r="V4093" t="str">
            <v>Illumina Truseq文库</v>
          </cell>
          <cell r="W4093" t="str">
            <v>未磷酸化</v>
          </cell>
          <cell r="X4093" t="str">
            <v>未环化</v>
          </cell>
        </row>
        <row r="4094">
          <cell r="F4094" t="str">
            <v>HGC-Lib-26085355</v>
          </cell>
          <cell r="G4094" t="str">
            <v>MS26070004</v>
          </cell>
          <cell r="H4094">
            <v>88</v>
          </cell>
          <cell r="I4094">
            <v>0</v>
          </cell>
          <cell r="J4094" t="str">
            <v>华大-C4-转录组</v>
          </cell>
          <cell r="K4094" t="str">
            <v>邵芷轩</v>
          </cell>
          <cell r="L4094">
            <v>7.3</v>
          </cell>
        </row>
        <row r="4094">
          <cell r="P4094" t="e">
            <v>#DIV/0!</v>
          </cell>
          <cell r="Q4094">
            <v>20</v>
          </cell>
          <cell r="R4094">
            <v>146</v>
          </cell>
        </row>
        <row r="4094">
          <cell r="V4094" t="str">
            <v>华大单barcode文库</v>
          </cell>
          <cell r="W4094" t="str">
            <v>已磷酸化</v>
          </cell>
          <cell r="X4094" t="str">
            <v>未环化</v>
          </cell>
        </row>
        <row r="4095">
          <cell r="F4095" t="str">
            <v>HGC-Lib-26085356</v>
          </cell>
          <cell r="G4095" t="str">
            <v>MS26070005</v>
          </cell>
          <cell r="H4095">
            <v>88</v>
          </cell>
          <cell r="I4095">
            <v>0</v>
          </cell>
          <cell r="J4095" t="str">
            <v>华大-C4-转录组</v>
          </cell>
          <cell r="K4095" t="str">
            <v>邵芷轩</v>
          </cell>
          <cell r="L4095">
            <v>10</v>
          </cell>
        </row>
        <row r="4095">
          <cell r="P4095" t="e">
            <v>#DIV/0!</v>
          </cell>
          <cell r="Q4095">
            <v>20</v>
          </cell>
          <cell r="R4095">
            <v>200</v>
          </cell>
        </row>
        <row r="4095">
          <cell r="V4095" t="str">
            <v>华大单barcode文库</v>
          </cell>
          <cell r="W4095" t="str">
            <v>已磷酸化</v>
          </cell>
          <cell r="X4095" t="str">
            <v>未环化</v>
          </cell>
        </row>
        <row r="4096">
          <cell r="F4096" t="str">
            <v>HGC-Lib-26085357</v>
          </cell>
          <cell r="G4096" t="str">
            <v>MS26070006</v>
          </cell>
          <cell r="H4096">
            <v>88</v>
          </cell>
          <cell r="I4096">
            <v>0</v>
          </cell>
          <cell r="J4096" t="str">
            <v>华大-C4-转录组</v>
          </cell>
          <cell r="K4096" t="str">
            <v>邵芷轩</v>
          </cell>
          <cell r="L4096">
            <v>7.42</v>
          </cell>
        </row>
        <row r="4096">
          <cell r="P4096" t="e">
            <v>#DIV/0!</v>
          </cell>
          <cell r="Q4096">
            <v>20</v>
          </cell>
          <cell r="R4096">
            <v>148.4</v>
          </cell>
        </row>
        <row r="4096">
          <cell r="V4096" t="str">
            <v>华大单barcode文库</v>
          </cell>
          <cell r="W4096" t="str">
            <v>已磷酸化</v>
          </cell>
          <cell r="X4096" t="str">
            <v>未环化</v>
          </cell>
        </row>
        <row r="4097">
          <cell r="F4097" t="str">
            <v>HGC-Lib-26085358</v>
          </cell>
          <cell r="G4097" t="str">
            <v>MS26070007</v>
          </cell>
          <cell r="H4097">
            <v>88</v>
          </cell>
          <cell r="I4097">
            <v>0</v>
          </cell>
          <cell r="J4097" t="str">
            <v>华大-C4-转录组</v>
          </cell>
          <cell r="K4097" t="str">
            <v>邵芷轩</v>
          </cell>
          <cell r="L4097">
            <v>9.68</v>
          </cell>
        </row>
        <row r="4097">
          <cell r="P4097" t="e">
            <v>#DIV/0!</v>
          </cell>
          <cell r="Q4097">
            <v>20</v>
          </cell>
          <cell r="R4097">
            <v>193.6</v>
          </cell>
        </row>
        <row r="4097">
          <cell r="V4097" t="str">
            <v>华大单barcode文库</v>
          </cell>
          <cell r="W4097" t="str">
            <v>已磷酸化</v>
          </cell>
          <cell r="X4097" t="str">
            <v>未环化</v>
          </cell>
        </row>
        <row r="4098">
          <cell r="F4098" t="str">
            <v>HGC-Lib-26085359</v>
          </cell>
          <cell r="G4098" t="str">
            <v>MS26070008</v>
          </cell>
          <cell r="H4098">
            <v>88</v>
          </cell>
          <cell r="I4098">
            <v>0</v>
          </cell>
          <cell r="J4098" t="str">
            <v>华大-C4-转录组</v>
          </cell>
          <cell r="K4098" t="str">
            <v>邵芷轩</v>
          </cell>
          <cell r="L4098">
            <v>11.1</v>
          </cell>
        </row>
        <row r="4098">
          <cell r="P4098" t="e">
            <v>#DIV/0!</v>
          </cell>
          <cell r="Q4098">
            <v>20</v>
          </cell>
          <cell r="R4098">
            <v>222</v>
          </cell>
        </row>
        <row r="4098">
          <cell r="V4098" t="str">
            <v>华大单barcode文库</v>
          </cell>
          <cell r="W4098" t="str">
            <v>已磷酸化</v>
          </cell>
          <cell r="X4098" t="str">
            <v>未环化</v>
          </cell>
        </row>
        <row r="4099">
          <cell r="F4099" t="str">
            <v>HGC-Lib-26085360</v>
          </cell>
          <cell r="G4099" t="str">
            <v>MS26070009</v>
          </cell>
          <cell r="H4099">
            <v>88</v>
          </cell>
          <cell r="I4099">
            <v>0</v>
          </cell>
          <cell r="J4099" t="str">
            <v>华大-C4-转录组</v>
          </cell>
          <cell r="K4099" t="str">
            <v>邵芷轩</v>
          </cell>
          <cell r="L4099">
            <v>14.9</v>
          </cell>
        </row>
        <row r="4099">
          <cell r="P4099" t="e">
            <v>#DIV/0!</v>
          </cell>
          <cell r="Q4099">
            <v>20</v>
          </cell>
          <cell r="R4099">
            <v>298</v>
          </cell>
        </row>
        <row r="4099">
          <cell r="V4099" t="str">
            <v>华大单barcode文库</v>
          </cell>
          <cell r="W4099" t="str">
            <v>已磷酸化</v>
          </cell>
          <cell r="X4099" t="str">
            <v>未环化</v>
          </cell>
        </row>
        <row r="4100">
          <cell r="F4100" t="str">
            <v>HGC-Lib-26085361</v>
          </cell>
          <cell r="G4100" t="str">
            <v>MS26070010</v>
          </cell>
          <cell r="H4100">
            <v>88</v>
          </cell>
          <cell r="I4100">
            <v>0</v>
          </cell>
          <cell r="J4100" t="str">
            <v>华大-C4-转录组</v>
          </cell>
          <cell r="K4100" t="str">
            <v>邵芷轩</v>
          </cell>
          <cell r="L4100">
            <v>14.5</v>
          </cell>
        </row>
        <row r="4100">
          <cell r="P4100" t="e">
            <v>#DIV/0!</v>
          </cell>
          <cell r="Q4100">
            <v>20</v>
          </cell>
          <cell r="R4100">
            <v>290</v>
          </cell>
        </row>
        <row r="4100">
          <cell r="V4100" t="str">
            <v>华大单barcode文库</v>
          </cell>
          <cell r="W4100" t="str">
            <v>已磷酸化</v>
          </cell>
          <cell r="X4100" t="str">
            <v>未环化</v>
          </cell>
        </row>
        <row r="4101">
          <cell r="F4101" t="str">
            <v>HGC-Lib-26085362</v>
          </cell>
          <cell r="G4101" t="str">
            <v>MS26070011</v>
          </cell>
          <cell r="H4101">
            <v>88</v>
          </cell>
          <cell r="I4101">
            <v>0</v>
          </cell>
          <cell r="J4101" t="str">
            <v>华大-C4-转录组</v>
          </cell>
          <cell r="K4101" t="str">
            <v>邵芷轩</v>
          </cell>
          <cell r="L4101">
            <v>17.6</v>
          </cell>
        </row>
        <row r="4101">
          <cell r="P4101" t="e">
            <v>#DIV/0!</v>
          </cell>
          <cell r="Q4101">
            <v>20</v>
          </cell>
          <cell r="R4101">
            <v>352</v>
          </cell>
        </row>
        <row r="4101">
          <cell r="V4101" t="str">
            <v>华大单barcode文库</v>
          </cell>
          <cell r="W4101" t="str">
            <v>已磷酸化</v>
          </cell>
          <cell r="X4101" t="str">
            <v>未环化</v>
          </cell>
        </row>
        <row r="4102">
          <cell r="F4102" t="str">
            <v>HGC-Lib-26085363</v>
          </cell>
          <cell r="G4102" t="str">
            <v>MS26070012</v>
          </cell>
          <cell r="H4102">
            <v>88</v>
          </cell>
          <cell r="I4102">
            <v>0</v>
          </cell>
          <cell r="J4102" t="str">
            <v>华大-C4-转录组</v>
          </cell>
          <cell r="K4102" t="str">
            <v>邵芷轩</v>
          </cell>
          <cell r="L4102">
            <v>18</v>
          </cell>
        </row>
        <row r="4102">
          <cell r="P4102" t="e">
            <v>#DIV/0!</v>
          </cell>
          <cell r="Q4102">
            <v>20</v>
          </cell>
          <cell r="R4102">
            <v>360</v>
          </cell>
        </row>
        <row r="4102">
          <cell r="V4102" t="str">
            <v>华大单barcode文库</v>
          </cell>
          <cell r="W4102" t="str">
            <v>已磷酸化</v>
          </cell>
          <cell r="X4102" t="str">
            <v>未环化</v>
          </cell>
        </row>
        <row r="4103">
          <cell r="F4103" t="str">
            <v>HGC-Lib-26085364</v>
          </cell>
          <cell r="G4103" t="str">
            <v>MS26070004-o</v>
          </cell>
          <cell r="H4103">
            <v>2</v>
          </cell>
          <cell r="I4103">
            <v>0</v>
          </cell>
          <cell r="J4103" t="str">
            <v>华大-C4-oligo</v>
          </cell>
          <cell r="K4103" t="str">
            <v>邵芷轩</v>
          </cell>
          <cell r="L4103">
            <v>11.5</v>
          </cell>
        </row>
        <row r="4103">
          <cell r="P4103" t="e">
            <v>#DIV/0!</v>
          </cell>
          <cell r="Q4103">
            <v>25</v>
          </cell>
          <cell r="R4103">
            <v>287.5</v>
          </cell>
        </row>
        <row r="4103">
          <cell r="V4103" t="str">
            <v>华大单barcode文库</v>
          </cell>
          <cell r="W4103" t="str">
            <v>已磷酸化</v>
          </cell>
          <cell r="X4103" t="str">
            <v>未环化</v>
          </cell>
        </row>
        <row r="4104">
          <cell r="F4104" t="str">
            <v>HGC-Lib-26085365</v>
          </cell>
          <cell r="G4104" t="str">
            <v>MS26070005-o</v>
          </cell>
          <cell r="H4104">
            <v>2</v>
          </cell>
          <cell r="I4104">
            <v>0</v>
          </cell>
          <cell r="J4104" t="str">
            <v>华大-C4-oligo</v>
          </cell>
          <cell r="K4104" t="str">
            <v>邵芷轩</v>
          </cell>
          <cell r="L4104">
            <v>13.2</v>
          </cell>
        </row>
        <row r="4104">
          <cell r="P4104" t="e">
            <v>#DIV/0!</v>
          </cell>
          <cell r="Q4104">
            <v>25</v>
          </cell>
          <cell r="R4104">
            <v>330</v>
          </cell>
        </row>
        <row r="4104">
          <cell r="V4104" t="str">
            <v>华大单barcode文库</v>
          </cell>
          <cell r="W4104" t="str">
            <v>已磷酸化</v>
          </cell>
          <cell r="X4104" t="str">
            <v>未环化</v>
          </cell>
        </row>
        <row r="4105">
          <cell r="F4105" t="str">
            <v>HGC-Lib-26085366</v>
          </cell>
          <cell r="G4105" t="str">
            <v>MS26070006-o</v>
          </cell>
          <cell r="H4105">
            <v>2</v>
          </cell>
          <cell r="I4105">
            <v>0</v>
          </cell>
          <cell r="J4105" t="str">
            <v>华大-C4-oligo</v>
          </cell>
          <cell r="K4105" t="str">
            <v>邵芷轩</v>
          </cell>
          <cell r="L4105">
            <v>13.8</v>
          </cell>
        </row>
        <row r="4105">
          <cell r="P4105" t="e">
            <v>#DIV/0!</v>
          </cell>
          <cell r="Q4105">
            <v>25</v>
          </cell>
          <cell r="R4105">
            <v>345</v>
          </cell>
        </row>
        <row r="4105">
          <cell r="V4105" t="str">
            <v>华大单barcode文库</v>
          </cell>
          <cell r="W4105" t="str">
            <v>已磷酸化</v>
          </cell>
          <cell r="X4105" t="str">
            <v>未环化</v>
          </cell>
        </row>
        <row r="4106">
          <cell r="F4106" t="str">
            <v>HGC-Lib-26085367</v>
          </cell>
          <cell r="G4106" t="str">
            <v>MS26070007-o</v>
          </cell>
          <cell r="H4106">
            <v>2</v>
          </cell>
          <cell r="I4106">
            <v>0</v>
          </cell>
          <cell r="J4106" t="str">
            <v>华大-C4-oligo</v>
          </cell>
          <cell r="K4106" t="str">
            <v>邵芷轩</v>
          </cell>
          <cell r="L4106">
            <v>12.9</v>
          </cell>
        </row>
        <row r="4106">
          <cell r="P4106" t="e">
            <v>#DIV/0!</v>
          </cell>
          <cell r="Q4106">
            <v>25</v>
          </cell>
          <cell r="R4106">
            <v>322.5</v>
          </cell>
        </row>
        <row r="4106">
          <cell r="V4106" t="str">
            <v>华大单barcode文库</v>
          </cell>
          <cell r="W4106" t="str">
            <v>已磷酸化</v>
          </cell>
          <cell r="X4106" t="str">
            <v>未环化</v>
          </cell>
        </row>
        <row r="4107">
          <cell r="F4107" t="str">
            <v>HGC-Lib-26085368</v>
          </cell>
          <cell r="G4107" t="str">
            <v>MS26070008-o</v>
          </cell>
          <cell r="H4107">
            <v>2</v>
          </cell>
          <cell r="I4107">
            <v>0</v>
          </cell>
          <cell r="J4107" t="str">
            <v>华大-C4-oligo</v>
          </cell>
          <cell r="K4107" t="str">
            <v>邵芷轩</v>
          </cell>
          <cell r="L4107">
            <v>12.8</v>
          </cell>
        </row>
        <row r="4107">
          <cell r="P4107" t="e">
            <v>#DIV/0!</v>
          </cell>
          <cell r="Q4107">
            <v>25</v>
          </cell>
          <cell r="R4107">
            <v>320</v>
          </cell>
        </row>
        <row r="4107">
          <cell r="V4107" t="str">
            <v>华大单barcode文库</v>
          </cell>
          <cell r="W4107" t="str">
            <v>已磷酸化</v>
          </cell>
          <cell r="X4107" t="str">
            <v>未环化</v>
          </cell>
        </row>
        <row r="4108">
          <cell r="F4108" t="str">
            <v>HGC-Lib-26085369</v>
          </cell>
          <cell r="G4108" t="str">
            <v>MS26070009-o</v>
          </cell>
          <cell r="H4108">
            <v>2</v>
          </cell>
          <cell r="I4108">
            <v>0</v>
          </cell>
          <cell r="J4108" t="str">
            <v>华大-C4-oligo</v>
          </cell>
          <cell r="K4108" t="str">
            <v>邵芷轩</v>
          </cell>
          <cell r="L4108">
            <v>11</v>
          </cell>
        </row>
        <row r="4108">
          <cell r="P4108" t="e">
            <v>#DIV/0!</v>
          </cell>
          <cell r="Q4108">
            <v>25</v>
          </cell>
          <cell r="R4108">
            <v>275</v>
          </cell>
        </row>
        <row r="4108">
          <cell r="V4108" t="str">
            <v>华大单barcode文库</v>
          </cell>
          <cell r="W4108" t="str">
            <v>已磷酸化</v>
          </cell>
          <cell r="X4108" t="str">
            <v>未环化</v>
          </cell>
        </row>
        <row r="4109">
          <cell r="F4109" t="str">
            <v>HGC-Lib-26085370</v>
          </cell>
          <cell r="G4109" t="str">
            <v>MS26070010-o</v>
          </cell>
          <cell r="H4109">
            <v>2</v>
          </cell>
          <cell r="I4109">
            <v>0</v>
          </cell>
          <cell r="J4109" t="str">
            <v>华大-C4-oligo</v>
          </cell>
          <cell r="K4109" t="str">
            <v>邵芷轩</v>
          </cell>
          <cell r="L4109">
            <v>12.2</v>
          </cell>
        </row>
        <row r="4109">
          <cell r="P4109" t="e">
            <v>#DIV/0!</v>
          </cell>
          <cell r="Q4109">
            <v>25</v>
          </cell>
          <cell r="R4109">
            <v>305</v>
          </cell>
        </row>
        <row r="4109">
          <cell r="V4109" t="str">
            <v>华大单barcode文库</v>
          </cell>
          <cell r="W4109" t="str">
            <v>已磷酸化</v>
          </cell>
          <cell r="X4109" t="str">
            <v>未环化</v>
          </cell>
        </row>
        <row r="4110">
          <cell r="F4110" t="str">
            <v>HGC-Lib-26085371</v>
          </cell>
          <cell r="G4110" t="str">
            <v>MS26070011-o</v>
          </cell>
          <cell r="H4110">
            <v>2</v>
          </cell>
          <cell r="I4110">
            <v>0</v>
          </cell>
          <cell r="J4110" t="str">
            <v>华大-C4-oligo</v>
          </cell>
          <cell r="K4110" t="str">
            <v>邵芷轩</v>
          </cell>
          <cell r="L4110">
            <v>12.6</v>
          </cell>
        </row>
        <row r="4110">
          <cell r="P4110" t="e">
            <v>#DIV/0!</v>
          </cell>
          <cell r="Q4110">
            <v>25</v>
          </cell>
          <cell r="R4110">
            <v>315</v>
          </cell>
        </row>
        <row r="4110">
          <cell r="V4110" t="str">
            <v>华大单barcode文库</v>
          </cell>
          <cell r="W4110" t="str">
            <v>已磷酸化</v>
          </cell>
          <cell r="X4110" t="str">
            <v>未环化</v>
          </cell>
        </row>
        <row r="4111">
          <cell r="F4111" t="str">
            <v>HGC-Lib-26085372</v>
          </cell>
          <cell r="G4111" t="str">
            <v>MS26070012-o</v>
          </cell>
          <cell r="H4111">
            <v>2</v>
          </cell>
          <cell r="I4111">
            <v>0</v>
          </cell>
          <cell r="J4111" t="str">
            <v>华大-C4-oligo</v>
          </cell>
          <cell r="K4111" t="str">
            <v>邵芷轩</v>
          </cell>
          <cell r="L4111">
            <v>13.5</v>
          </cell>
        </row>
        <row r="4111">
          <cell r="P4111" t="e">
            <v>#DIV/0!</v>
          </cell>
          <cell r="Q4111">
            <v>25</v>
          </cell>
          <cell r="R4111">
            <v>337.5</v>
          </cell>
        </row>
        <row r="4111">
          <cell r="V4111" t="str">
            <v>华大单barcode文库</v>
          </cell>
          <cell r="W4111" t="str">
            <v>已磷酸化</v>
          </cell>
          <cell r="X4111" t="str">
            <v>未环化</v>
          </cell>
        </row>
        <row r="4112">
          <cell r="F4112" t="str">
            <v>HGC-Lib-26085373</v>
          </cell>
          <cell r="G4112" t="str">
            <v>MS26070003</v>
          </cell>
          <cell r="H4112">
            <v>88</v>
          </cell>
          <cell r="I4112">
            <v>0</v>
          </cell>
          <cell r="J4112" t="str">
            <v>华大-C4-转录组</v>
          </cell>
          <cell r="K4112" t="str">
            <v>邵芷轩</v>
          </cell>
          <cell r="L4112">
            <v>6.62</v>
          </cell>
        </row>
        <row r="4112">
          <cell r="P4112" t="e">
            <v>#DIV/0!</v>
          </cell>
          <cell r="Q4112">
            <v>25</v>
          </cell>
          <cell r="R4112">
            <v>165.5</v>
          </cell>
        </row>
        <row r="4112">
          <cell r="V4112" t="str">
            <v>Illumina Truseq文库</v>
          </cell>
          <cell r="W4112" t="str">
            <v>未磷酸化</v>
          </cell>
          <cell r="X4112" t="str">
            <v>未环化</v>
          </cell>
        </row>
        <row r="4113">
          <cell r="F4113" t="str">
            <v>HGC-Lib-26085374</v>
          </cell>
          <cell r="G4113" t="str">
            <v>MS26070001</v>
          </cell>
          <cell r="H4113">
            <v>88</v>
          </cell>
          <cell r="I4113">
            <v>0</v>
          </cell>
          <cell r="J4113" t="str">
            <v>华大-C4-转录组</v>
          </cell>
          <cell r="K4113" t="str">
            <v>邵芷轩</v>
          </cell>
          <cell r="L4113">
            <v>16.1</v>
          </cell>
        </row>
        <row r="4113">
          <cell r="P4113" t="e">
            <v>#DIV/0!</v>
          </cell>
          <cell r="Q4113">
            <v>25</v>
          </cell>
          <cell r="R4113">
            <v>402.5</v>
          </cell>
        </row>
        <row r="4113">
          <cell r="V4113" t="str">
            <v>Illumina Truseq文库</v>
          </cell>
          <cell r="W4113" t="str">
            <v>未磷酸化</v>
          </cell>
          <cell r="X4113" t="str">
            <v>未环化</v>
          </cell>
        </row>
        <row r="4114">
          <cell r="F4114" t="str">
            <v>HGC-Lib-26085375</v>
          </cell>
          <cell r="G4114" t="str">
            <v>MS26070002</v>
          </cell>
          <cell r="H4114">
            <v>88</v>
          </cell>
          <cell r="I4114">
            <v>0</v>
          </cell>
          <cell r="J4114" t="str">
            <v>华大-C4-转录组</v>
          </cell>
          <cell r="K4114" t="str">
            <v>邵芷轩</v>
          </cell>
          <cell r="L4114">
            <v>19.7</v>
          </cell>
        </row>
        <row r="4114">
          <cell r="P4114" t="e">
            <v>#DIV/0!</v>
          </cell>
          <cell r="Q4114">
            <v>25</v>
          </cell>
          <cell r="R4114">
            <v>492.5</v>
          </cell>
        </row>
        <row r="4114">
          <cell r="V4114" t="str">
            <v>Illumina Truseq文库</v>
          </cell>
          <cell r="W4114" t="str">
            <v>未磷酸化</v>
          </cell>
          <cell r="X4114" t="str">
            <v>未环化</v>
          </cell>
        </row>
        <row r="4115">
          <cell r="F4115" t="str">
            <v>HGC-Lib-26085376</v>
          </cell>
          <cell r="G4115" t="str">
            <v>MS26070003-o</v>
          </cell>
          <cell r="H4115">
            <v>2</v>
          </cell>
          <cell r="I4115">
            <v>0</v>
          </cell>
          <cell r="J4115" t="str">
            <v>华大-C4-oligo</v>
          </cell>
          <cell r="K4115" t="str">
            <v>邵芷轩</v>
          </cell>
          <cell r="L4115">
            <v>13</v>
          </cell>
        </row>
        <row r="4115">
          <cell r="P4115" t="e">
            <v>#DIV/0!</v>
          </cell>
          <cell r="Q4115">
            <v>25</v>
          </cell>
          <cell r="R4115">
            <v>325</v>
          </cell>
        </row>
        <row r="4115">
          <cell r="V4115" t="str">
            <v>Illumina Truseq文库</v>
          </cell>
          <cell r="W4115" t="str">
            <v>未磷酸化</v>
          </cell>
          <cell r="X4115" t="str">
            <v>未环化</v>
          </cell>
        </row>
        <row r="4116">
          <cell r="F4116" t="str">
            <v>HGC-Lib-26085377</v>
          </cell>
          <cell r="G4116" t="str">
            <v>MS26070001-o</v>
          </cell>
          <cell r="H4116">
            <v>2</v>
          </cell>
          <cell r="I4116">
            <v>0</v>
          </cell>
          <cell r="J4116" t="str">
            <v>华大-C4-oligo</v>
          </cell>
          <cell r="K4116" t="str">
            <v>邵芷轩</v>
          </cell>
          <cell r="L4116">
            <v>10.5</v>
          </cell>
        </row>
        <row r="4116">
          <cell r="P4116" t="e">
            <v>#DIV/0!</v>
          </cell>
          <cell r="Q4116">
            <v>25</v>
          </cell>
          <cell r="R4116">
            <v>262.5</v>
          </cell>
        </row>
        <row r="4116">
          <cell r="V4116" t="str">
            <v>Illumina Truseq文库</v>
          </cell>
          <cell r="W4116" t="str">
            <v>未磷酸化</v>
          </cell>
          <cell r="X4116" t="str">
            <v>未环化</v>
          </cell>
        </row>
        <row r="4117">
          <cell r="F4117" t="str">
            <v>HGC-Lib-26085378</v>
          </cell>
          <cell r="G4117" t="str">
            <v>MS26070002-o</v>
          </cell>
          <cell r="H4117">
            <v>2</v>
          </cell>
          <cell r="I4117">
            <v>0</v>
          </cell>
          <cell r="J4117" t="str">
            <v>华大-C4-oligo</v>
          </cell>
          <cell r="K4117" t="str">
            <v>邵芷轩</v>
          </cell>
          <cell r="L4117">
            <v>10.4</v>
          </cell>
        </row>
        <row r="4117">
          <cell r="P4117" t="e">
            <v>#DIV/0!</v>
          </cell>
          <cell r="Q4117">
            <v>25</v>
          </cell>
          <cell r="R4117">
            <v>260</v>
          </cell>
        </row>
        <row r="4117">
          <cell r="V4117" t="str">
            <v>Illumina Truseq文库</v>
          </cell>
          <cell r="W4117" t="str">
            <v>未磷酸化</v>
          </cell>
          <cell r="X4117" t="str">
            <v>未环化</v>
          </cell>
        </row>
        <row r="4118">
          <cell r="F4118" t="str">
            <v>HGC-Lib-26085379</v>
          </cell>
          <cell r="G4118" t="str">
            <v>YLQ-N+CQT2025091521-F009+熊慧</v>
          </cell>
          <cell r="H4118">
            <v>100</v>
          </cell>
          <cell r="I4118">
            <v>0</v>
          </cell>
          <cell r="J4118" t="str">
            <v>10x3′单细胞转录组</v>
          </cell>
          <cell r="K4118" t="str">
            <v>邵芷轩</v>
          </cell>
          <cell r="L4118">
            <v>31.6</v>
          </cell>
        </row>
        <row r="4118">
          <cell r="P4118" t="e">
            <v>#DIV/0!</v>
          </cell>
        </row>
        <row r="4118">
          <cell r="R4118">
            <v>0</v>
          </cell>
        </row>
        <row r="4119">
          <cell r="F4119" t="str">
            <v>HGC-Lib-26085380</v>
          </cell>
          <cell r="G4119" t="str">
            <v>YLQ-T+CQT2025091521-F009+熊慧</v>
          </cell>
          <cell r="H4119">
            <v>100</v>
          </cell>
          <cell r="I4119">
            <v>0</v>
          </cell>
          <cell r="J4119" t="str">
            <v>10x3′单细胞转录组</v>
          </cell>
          <cell r="K4119" t="str">
            <v>邵芷轩</v>
          </cell>
          <cell r="L4119">
            <v>29.2</v>
          </cell>
        </row>
        <row r="4119">
          <cell r="P4119" t="e">
            <v>#DIV/0!</v>
          </cell>
        </row>
        <row r="4119">
          <cell r="R4119">
            <v>0</v>
          </cell>
        </row>
        <row r="4120">
          <cell r="F4120" t="str">
            <v>HGC-Lib-26085381</v>
          </cell>
          <cell r="G4120" t="str">
            <v>guoln01_oligo+CQT2025121506-F042+赵汗青</v>
          </cell>
          <cell r="H4120">
            <v>0</v>
          </cell>
          <cell r="I4120">
            <v>50</v>
          </cell>
          <cell r="J4120" t="str">
            <v>华大c4单细胞oligo文库</v>
          </cell>
          <cell r="K4120" t="str">
            <v>邵芷轩</v>
          </cell>
          <cell r="L4120">
            <v>65.4</v>
          </cell>
        </row>
        <row r="4120">
          <cell r="P4120" t="e">
            <v>#DIV/0!</v>
          </cell>
          <cell r="Q4120">
            <v>25</v>
          </cell>
          <cell r="R4120">
            <v>1635</v>
          </cell>
        </row>
        <row r="4120">
          <cell r="U4120" t="str">
            <v>PE100</v>
          </cell>
          <cell r="V4120" t="str">
            <v>华大单barcode文库</v>
          </cell>
          <cell r="W4120" t="str">
            <v>已磷酸化</v>
          </cell>
          <cell r="X4120" t="str">
            <v>未环化</v>
          </cell>
        </row>
        <row r="4121">
          <cell r="F4121" t="str">
            <v>HGC-Lib-26085382</v>
          </cell>
          <cell r="G4121" t="str">
            <v>hehqLN02_oligo+CQT2025121506-F043+赵汗青</v>
          </cell>
          <cell r="H4121">
            <v>0</v>
          </cell>
          <cell r="I4121">
            <v>50</v>
          </cell>
          <cell r="J4121" t="str">
            <v>华大c4单细胞oligo文库</v>
          </cell>
          <cell r="K4121" t="str">
            <v>邵芷轩</v>
          </cell>
          <cell r="L4121">
            <v>51.8</v>
          </cell>
        </row>
        <row r="4121">
          <cell r="P4121" t="e">
            <v>#DIV/0!</v>
          </cell>
          <cell r="Q4121">
            <v>25</v>
          </cell>
          <cell r="R4121">
            <v>1295</v>
          </cell>
        </row>
        <row r="4121">
          <cell r="V4121" t="str">
            <v>华大单barcode文库</v>
          </cell>
          <cell r="W4121" t="str">
            <v>已磷酸化</v>
          </cell>
          <cell r="X4121" t="str">
            <v>未环化</v>
          </cell>
        </row>
        <row r="4122">
          <cell r="F4122" t="str">
            <v>HGC-Lib-26085383</v>
          </cell>
          <cell r="G4122" t="str">
            <v>hehqT02_oligo+CQT2025121506-F043+赵汗青</v>
          </cell>
          <cell r="H4122">
            <v>0</v>
          </cell>
          <cell r="I4122">
            <v>50</v>
          </cell>
          <cell r="J4122" t="str">
            <v>华大c4单细胞oligo文库</v>
          </cell>
          <cell r="K4122" t="str">
            <v>邵芷轩</v>
          </cell>
          <cell r="L4122">
            <v>62.2</v>
          </cell>
        </row>
        <row r="4122">
          <cell r="P4122" t="e">
            <v>#DIV/0!</v>
          </cell>
          <cell r="Q4122">
            <v>25</v>
          </cell>
          <cell r="R4122">
            <v>1555</v>
          </cell>
        </row>
        <row r="4122">
          <cell r="V4122" t="str">
            <v>华大单barcode文库</v>
          </cell>
          <cell r="W4122" t="str">
            <v>已磷酸化</v>
          </cell>
          <cell r="X4122" t="str">
            <v>未环化</v>
          </cell>
        </row>
        <row r="4123">
          <cell r="F4123" t="str">
            <v>HGC-Lib-26085384</v>
          </cell>
          <cell r="G4123" t="str">
            <v>lixl02_oligo+CQT2025121506-F043+赵汗青</v>
          </cell>
          <cell r="H4123">
            <v>0</v>
          </cell>
          <cell r="I4123">
            <v>50</v>
          </cell>
          <cell r="J4123" t="str">
            <v>华大c4单细胞oligo文库</v>
          </cell>
          <cell r="K4123" t="str">
            <v>邵芷轩</v>
          </cell>
          <cell r="L4123">
            <v>55.4</v>
          </cell>
        </row>
        <row r="4123">
          <cell r="P4123" t="e">
            <v>#DIV/0!</v>
          </cell>
          <cell r="Q4123">
            <v>25</v>
          </cell>
          <cell r="R4123">
            <v>1385</v>
          </cell>
        </row>
        <row r="4123">
          <cell r="V4123" t="str">
            <v>华大单barcode文库</v>
          </cell>
          <cell r="W4123" t="str">
            <v>已磷酸化</v>
          </cell>
          <cell r="X4123" t="str">
            <v>未环化</v>
          </cell>
        </row>
        <row r="4124">
          <cell r="F4124" t="str">
            <v>HGC-Lib-26085385</v>
          </cell>
          <cell r="G4124" t="str">
            <v>guoln01_cDNA+CQT2025121506-F042+赵汗青</v>
          </cell>
          <cell r="H4124">
            <v>0</v>
          </cell>
          <cell r="I4124">
            <v>450</v>
          </cell>
          <cell r="J4124" t="str">
            <v>华大c4单细胞cDNA文库</v>
          </cell>
          <cell r="K4124" t="str">
            <v>邵芷轩</v>
          </cell>
          <cell r="L4124">
            <v>63.4</v>
          </cell>
        </row>
        <row r="4124">
          <cell r="P4124" t="e">
            <v>#DIV/0!</v>
          </cell>
          <cell r="Q4124">
            <v>25</v>
          </cell>
          <cell r="R4124">
            <v>1585</v>
          </cell>
        </row>
        <row r="4124">
          <cell r="V4124" t="str">
            <v>华大单barcode文库</v>
          </cell>
          <cell r="W4124" t="str">
            <v>已磷酸化</v>
          </cell>
          <cell r="X4124" t="str">
            <v>未环化</v>
          </cell>
        </row>
        <row r="4125">
          <cell r="F4125" t="str">
            <v>HGC-Lib-26085386</v>
          </cell>
          <cell r="G4125" t="str">
            <v>hehqLN02_cDNA+CQT2025121506-F043+赵汗青</v>
          </cell>
          <cell r="H4125">
            <v>0</v>
          </cell>
          <cell r="I4125">
            <v>450</v>
          </cell>
          <cell r="J4125" t="str">
            <v>华大c4单细胞cDNA文库</v>
          </cell>
          <cell r="K4125" t="str">
            <v>邵芷轩</v>
          </cell>
          <cell r="L4125">
            <v>67.2</v>
          </cell>
        </row>
        <row r="4125">
          <cell r="P4125" t="e">
            <v>#DIV/0!</v>
          </cell>
          <cell r="Q4125">
            <v>25</v>
          </cell>
          <cell r="R4125">
            <v>1680</v>
          </cell>
        </row>
        <row r="4125">
          <cell r="V4125" t="str">
            <v>华大单barcode文库</v>
          </cell>
          <cell r="W4125" t="str">
            <v>已磷酸化</v>
          </cell>
          <cell r="X4125" t="str">
            <v>未环化</v>
          </cell>
        </row>
        <row r="4126">
          <cell r="F4126" t="str">
            <v>HGC-Lib-26085387</v>
          </cell>
          <cell r="G4126" t="str">
            <v>hehqT02_cDNA+CQT2025121506-F043+赵汗青</v>
          </cell>
          <cell r="H4126">
            <v>0</v>
          </cell>
          <cell r="I4126">
            <v>450</v>
          </cell>
          <cell r="J4126" t="str">
            <v>华大c4单细胞cDNA文库</v>
          </cell>
          <cell r="K4126" t="str">
            <v>邵芷轩</v>
          </cell>
          <cell r="L4126">
            <v>64.6</v>
          </cell>
        </row>
        <row r="4126">
          <cell r="P4126" t="e">
            <v>#DIV/0!</v>
          </cell>
          <cell r="Q4126">
            <v>25</v>
          </cell>
          <cell r="R4126">
            <v>1615</v>
          </cell>
        </row>
        <row r="4126">
          <cell r="V4126" t="str">
            <v>华大单barcode文库</v>
          </cell>
          <cell r="W4126" t="str">
            <v>已磷酸化</v>
          </cell>
          <cell r="X4126" t="str">
            <v>未环化</v>
          </cell>
        </row>
        <row r="4127">
          <cell r="F4127" t="str">
            <v>HGC-Lib-26085388</v>
          </cell>
          <cell r="G4127" t="str">
            <v>lixl02_cDNA+CQT2025121506-F043+赵汗青</v>
          </cell>
          <cell r="H4127">
            <v>0</v>
          </cell>
          <cell r="I4127">
            <v>450</v>
          </cell>
          <cell r="J4127" t="str">
            <v>华大c4单细胞cDNA文库</v>
          </cell>
          <cell r="K4127" t="str">
            <v>邵芷轩</v>
          </cell>
          <cell r="L4127">
            <v>50.4</v>
          </cell>
        </row>
        <row r="4127">
          <cell r="P4127" t="e">
            <v>#DIV/0!</v>
          </cell>
          <cell r="Q4127">
            <v>25</v>
          </cell>
          <cell r="R4127">
            <v>1260</v>
          </cell>
        </row>
        <row r="4127">
          <cell r="V4127" t="str">
            <v>华大单barcode文库</v>
          </cell>
          <cell r="W4127" t="str">
            <v>已磷酸化</v>
          </cell>
          <cell r="X4127" t="str">
            <v>未环化</v>
          </cell>
        </row>
        <row r="4128">
          <cell r="F4128" t="str">
            <v>HGC-POOL-26085437</v>
          </cell>
          <cell r="G4128" t="str">
            <v>PLN341</v>
          </cell>
          <cell r="H4128">
            <v>25</v>
          </cell>
          <cell r="I4128">
            <v>0</v>
          </cell>
          <cell r="J4128" t="str">
            <v>DAP-seq</v>
          </cell>
          <cell r="K4128" t="str">
            <v>邵芷轩</v>
          </cell>
          <cell r="L4128">
            <v>10.9</v>
          </cell>
          <cell r="M4128">
            <v>326</v>
          </cell>
          <cell r="N4128" t="str">
            <v>刘学成</v>
          </cell>
        </row>
        <row r="4128">
          <cell r="P4128">
            <v>51.4393581878244</v>
          </cell>
        </row>
        <row r="4128">
          <cell r="R4128">
            <v>0</v>
          </cell>
        </row>
        <row r="4129">
          <cell r="F4129" t="str">
            <v>HGC-Lib-26085438</v>
          </cell>
          <cell r="G4129" t="str">
            <v>DMS273_Scr_rep1</v>
          </cell>
          <cell r="H4129">
            <v>6</v>
          </cell>
          <cell r="I4129">
            <v>0</v>
          </cell>
          <cell r="J4129" t="str">
            <v>mRNA</v>
          </cell>
          <cell r="K4129" t="str">
            <v>邵芷轩</v>
          </cell>
          <cell r="L4129">
            <v>32</v>
          </cell>
          <cell r="M4129">
            <v>408</v>
          </cell>
          <cell r="N4129" t="str">
            <v>刘学成</v>
          </cell>
        </row>
        <row r="4129">
          <cell r="P4129">
            <v>120.663650075415</v>
          </cell>
        </row>
        <row r="4129">
          <cell r="R4129">
            <v>0</v>
          </cell>
        </row>
        <row r="4130">
          <cell r="F4130" t="str">
            <v>HGC-Lib-26085439</v>
          </cell>
          <cell r="G4130" t="str">
            <v>DMS273_Scr_rep2</v>
          </cell>
          <cell r="H4130">
            <v>6</v>
          </cell>
          <cell r="I4130">
            <v>0</v>
          </cell>
          <cell r="J4130" t="str">
            <v>mRNA</v>
          </cell>
          <cell r="K4130" t="str">
            <v>邵芷轩</v>
          </cell>
          <cell r="L4130">
            <v>30.4</v>
          </cell>
          <cell r="M4130">
            <v>402</v>
          </cell>
          <cell r="N4130" t="str">
            <v>刘学成</v>
          </cell>
        </row>
        <row r="4130">
          <cell r="P4130">
            <v>116.341370072713</v>
          </cell>
        </row>
        <row r="4130">
          <cell r="R4130">
            <v>0</v>
          </cell>
        </row>
        <row r="4131">
          <cell r="F4131" t="str">
            <v>HGC-Lib-26085440</v>
          </cell>
          <cell r="G4131" t="str">
            <v>DMS273_Scr_rep3</v>
          </cell>
          <cell r="H4131">
            <v>6</v>
          </cell>
          <cell r="I4131">
            <v>0</v>
          </cell>
          <cell r="J4131" t="str">
            <v>mRNA</v>
          </cell>
          <cell r="K4131" t="str">
            <v>邵芷轩</v>
          </cell>
          <cell r="L4131">
            <v>29</v>
          </cell>
          <cell r="M4131">
            <v>405</v>
          </cell>
          <cell r="N4131" t="str">
            <v>刘学成</v>
          </cell>
        </row>
        <row r="4131">
          <cell r="P4131">
            <v>110.161443494777</v>
          </cell>
        </row>
        <row r="4131">
          <cell r="R4131">
            <v>0</v>
          </cell>
        </row>
        <row r="4132">
          <cell r="F4132" t="str">
            <v>HGC-Lib-26085441</v>
          </cell>
          <cell r="G4132" t="str">
            <v>DMS273_PARP1_KO_rep1</v>
          </cell>
          <cell r="H4132">
            <v>6</v>
          </cell>
          <cell r="I4132">
            <v>0</v>
          </cell>
          <cell r="J4132" t="str">
            <v>mRNA</v>
          </cell>
          <cell r="K4132" t="str">
            <v>邵芷轩</v>
          </cell>
          <cell r="L4132">
            <v>30.8</v>
          </cell>
          <cell r="M4132">
            <v>398</v>
          </cell>
          <cell r="N4132" t="str">
            <v>刘学成</v>
          </cell>
        </row>
        <row r="4132">
          <cell r="P4132">
            <v>119.056822574411</v>
          </cell>
        </row>
        <row r="4132">
          <cell r="R4132">
            <v>0</v>
          </cell>
        </row>
        <row r="4133">
          <cell r="F4133" t="str">
            <v>HGC-Lib-26085442</v>
          </cell>
          <cell r="G4133" t="str">
            <v>DMS273_PARP1_KO_rep2</v>
          </cell>
          <cell r="H4133">
            <v>6</v>
          </cell>
          <cell r="I4133">
            <v>0</v>
          </cell>
          <cell r="J4133" t="str">
            <v>mRNA</v>
          </cell>
          <cell r="K4133" t="str">
            <v>邵芷轩</v>
          </cell>
          <cell r="L4133">
            <v>33.6</v>
          </cell>
          <cell r="M4133">
            <v>404</v>
          </cell>
          <cell r="N4133" t="str">
            <v>刘学成</v>
          </cell>
        </row>
        <row r="4133">
          <cell r="P4133">
            <v>127.951256664128</v>
          </cell>
        </row>
        <row r="4133">
          <cell r="R4133">
            <v>0</v>
          </cell>
        </row>
        <row r="4134">
          <cell r="F4134" t="str">
            <v>HGC-Lib-26085443</v>
          </cell>
          <cell r="G4134" t="str">
            <v>DMS273_PARP1_KO_rep3</v>
          </cell>
          <cell r="H4134">
            <v>6</v>
          </cell>
          <cell r="I4134">
            <v>0</v>
          </cell>
          <cell r="J4134" t="str">
            <v>mRNA</v>
          </cell>
          <cell r="K4134" t="str">
            <v>邵芷轩</v>
          </cell>
          <cell r="L4134">
            <v>31.2</v>
          </cell>
          <cell r="M4134">
            <v>406</v>
          </cell>
          <cell r="N4134" t="str">
            <v>刘学成</v>
          </cell>
        </row>
        <row r="4134">
          <cell r="P4134">
            <v>118.226600985222</v>
          </cell>
        </row>
        <row r="4134">
          <cell r="R4134">
            <v>0</v>
          </cell>
        </row>
        <row r="4135">
          <cell r="F4135" t="str">
            <v>HGC-Lib-26085444</v>
          </cell>
          <cell r="G4135" t="str">
            <v>Gi_S0_6_R</v>
          </cell>
          <cell r="H4135">
            <v>6</v>
          </cell>
          <cell r="I4135">
            <v>0</v>
          </cell>
          <cell r="J4135" t="str">
            <v>mRNA</v>
          </cell>
          <cell r="K4135" t="str">
            <v>邵芷轩</v>
          </cell>
          <cell r="L4135">
            <v>46.2</v>
          </cell>
          <cell r="M4135">
            <v>464</v>
          </cell>
          <cell r="N4135" t="str">
            <v>刘学成</v>
          </cell>
        </row>
        <row r="4135">
          <cell r="P4135">
            <v>153.183023872679</v>
          </cell>
        </row>
        <row r="4135">
          <cell r="R4135">
            <v>0</v>
          </cell>
        </row>
        <row r="4136">
          <cell r="F4136" t="str">
            <v>HGC-Lib-26085445</v>
          </cell>
          <cell r="G4136" t="str">
            <v>Gi_S0_7_R</v>
          </cell>
          <cell r="H4136">
            <v>6</v>
          </cell>
          <cell r="I4136">
            <v>0</v>
          </cell>
          <cell r="J4136" t="str">
            <v>mRNA</v>
          </cell>
          <cell r="K4136" t="str">
            <v>邵芷轩</v>
          </cell>
          <cell r="L4136">
            <v>70.4</v>
          </cell>
          <cell r="M4136">
            <v>484</v>
          </cell>
          <cell r="N4136" t="str">
            <v>刘学成</v>
          </cell>
        </row>
        <row r="4136">
          <cell r="P4136">
            <v>223.776223776224</v>
          </cell>
        </row>
        <row r="4136">
          <cell r="R4136">
            <v>0</v>
          </cell>
        </row>
        <row r="4137">
          <cell r="F4137" t="str">
            <v>HGC-Lib-26085446</v>
          </cell>
          <cell r="G4137" t="str">
            <v>Gi_S0_8_R</v>
          </cell>
          <cell r="H4137">
            <v>6</v>
          </cell>
          <cell r="I4137">
            <v>0</v>
          </cell>
          <cell r="J4137" t="str">
            <v>mRNA</v>
          </cell>
          <cell r="K4137" t="str">
            <v>邵芷轩</v>
          </cell>
          <cell r="L4137">
            <v>69.8</v>
          </cell>
          <cell r="M4137">
            <v>470</v>
          </cell>
          <cell r="N4137" t="str">
            <v>刘学成</v>
          </cell>
        </row>
        <row r="4137">
          <cell r="P4137">
            <v>228.47790507365</v>
          </cell>
        </row>
        <row r="4137">
          <cell r="R4137">
            <v>0</v>
          </cell>
        </row>
        <row r="4138">
          <cell r="F4138" t="str">
            <v>HGC-Lib-26085447</v>
          </cell>
          <cell r="G4138" t="str">
            <v>Gi_S0_9_R</v>
          </cell>
          <cell r="H4138">
            <v>6</v>
          </cell>
          <cell r="I4138">
            <v>0</v>
          </cell>
          <cell r="J4138" t="str">
            <v>mRNA</v>
          </cell>
          <cell r="K4138" t="str">
            <v>邵芷轩</v>
          </cell>
          <cell r="L4138">
            <v>78</v>
          </cell>
          <cell r="M4138">
            <v>465</v>
          </cell>
          <cell r="N4138" t="str">
            <v>刘学成</v>
          </cell>
        </row>
        <row r="4138">
          <cell r="P4138">
            <v>258.064516129032</v>
          </cell>
        </row>
        <row r="4138">
          <cell r="R4138">
            <v>0</v>
          </cell>
        </row>
        <row r="4139">
          <cell r="F4139" t="str">
            <v>HGC-Lib-26085448</v>
          </cell>
          <cell r="G4139" t="str">
            <v>Gi_S0_10_R</v>
          </cell>
          <cell r="H4139">
            <v>6</v>
          </cell>
          <cell r="I4139">
            <v>0</v>
          </cell>
          <cell r="J4139" t="str">
            <v>mRNA</v>
          </cell>
          <cell r="K4139" t="str">
            <v>邵芷轩</v>
          </cell>
          <cell r="L4139">
            <v>74.6</v>
          </cell>
          <cell r="M4139">
            <v>462</v>
          </cell>
          <cell r="N4139" t="str">
            <v>刘学成</v>
          </cell>
        </row>
        <row r="4139">
          <cell r="P4139">
            <v>248.418248418248</v>
          </cell>
        </row>
        <row r="4139">
          <cell r="R4139">
            <v>0</v>
          </cell>
        </row>
        <row r="4140">
          <cell r="F4140" t="str">
            <v>HGC-Lib-26085449</v>
          </cell>
          <cell r="G4140" t="str">
            <v>Gi_S0_11_R</v>
          </cell>
          <cell r="H4140">
            <v>6</v>
          </cell>
          <cell r="I4140">
            <v>0</v>
          </cell>
          <cell r="J4140" t="str">
            <v>mRNA</v>
          </cell>
          <cell r="K4140" t="str">
            <v>邵芷轩</v>
          </cell>
          <cell r="L4140">
            <v>64.4</v>
          </cell>
          <cell r="M4140">
            <v>479</v>
          </cell>
          <cell r="N4140" t="str">
            <v>刘学成</v>
          </cell>
        </row>
        <row r="4140">
          <cell r="P4140">
            <v>206.841175525935</v>
          </cell>
        </row>
        <row r="4140">
          <cell r="R4140">
            <v>0</v>
          </cell>
        </row>
        <row r="4141">
          <cell r="F4141" t="str">
            <v>HGC-Lib-26085450</v>
          </cell>
          <cell r="G4141" t="str">
            <v>Gi_S3_6_R</v>
          </cell>
          <cell r="H4141">
            <v>6</v>
          </cell>
          <cell r="I4141">
            <v>0</v>
          </cell>
          <cell r="J4141" t="str">
            <v>mRNA</v>
          </cell>
          <cell r="K4141" t="str">
            <v>邵芷轩</v>
          </cell>
          <cell r="L4141">
            <v>86.4</v>
          </cell>
          <cell r="M4141">
            <v>469</v>
          </cell>
          <cell r="N4141" t="str">
            <v>刘学成</v>
          </cell>
        </row>
        <row r="4141">
          <cell r="P4141">
            <v>283.418074462851</v>
          </cell>
        </row>
        <row r="4141">
          <cell r="R4141">
            <v>0</v>
          </cell>
        </row>
        <row r="4142">
          <cell r="F4142" t="str">
            <v>HGC-Lib-26085451</v>
          </cell>
          <cell r="G4142" t="str">
            <v>Gi_S3_7_R</v>
          </cell>
          <cell r="H4142">
            <v>6</v>
          </cell>
          <cell r="I4142">
            <v>0</v>
          </cell>
          <cell r="J4142" t="str">
            <v>mRNA</v>
          </cell>
          <cell r="K4142" t="str">
            <v>邵芷轩</v>
          </cell>
          <cell r="L4142">
            <v>74.6</v>
          </cell>
          <cell r="M4142">
            <v>470</v>
          </cell>
          <cell r="N4142" t="str">
            <v>刘学成</v>
          </cell>
        </row>
        <row r="4142">
          <cell r="P4142">
            <v>244.189852700491</v>
          </cell>
        </row>
        <row r="4142">
          <cell r="R4142">
            <v>0</v>
          </cell>
        </row>
        <row r="4143">
          <cell r="F4143" t="str">
            <v>HGC-Lib-26085452</v>
          </cell>
          <cell r="G4143" t="str">
            <v>Gi_S3_8_R</v>
          </cell>
          <cell r="H4143">
            <v>6</v>
          </cell>
          <cell r="I4143">
            <v>0</v>
          </cell>
          <cell r="J4143" t="str">
            <v>mRNA</v>
          </cell>
          <cell r="K4143" t="str">
            <v>邵芷轩</v>
          </cell>
          <cell r="L4143">
            <v>78.6</v>
          </cell>
          <cell r="M4143">
            <v>474</v>
          </cell>
          <cell r="N4143" t="str">
            <v>刘学成</v>
          </cell>
        </row>
        <row r="4143">
          <cell r="P4143">
            <v>255.111976630964</v>
          </cell>
        </row>
        <row r="4143">
          <cell r="R4143">
            <v>0</v>
          </cell>
        </row>
        <row r="4144">
          <cell r="F4144" t="str">
            <v>HGC-Lib-26085453</v>
          </cell>
          <cell r="G4144" t="str">
            <v>S3_9_Gi_R</v>
          </cell>
          <cell r="H4144">
            <v>6</v>
          </cell>
          <cell r="I4144">
            <v>0</v>
          </cell>
          <cell r="J4144" t="str">
            <v>mRNA</v>
          </cell>
          <cell r="K4144" t="str">
            <v>邵芷轩</v>
          </cell>
          <cell r="L4144">
            <v>91</v>
          </cell>
          <cell r="M4144">
            <v>443</v>
          </cell>
          <cell r="N4144" t="str">
            <v>刘学成</v>
          </cell>
        </row>
        <row r="4144">
          <cell r="P4144">
            <v>316.027088036117</v>
          </cell>
        </row>
        <row r="4144">
          <cell r="R4144">
            <v>0</v>
          </cell>
        </row>
        <row r="4145">
          <cell r="F4145" t="str">
            <v>HGC-Lib-26085454</v>
          </cell>
          <cell r="G4145" t="str">
            <v>Gi_S3_10_R</v>
          </cell>
          <cell r="H4145">
            <v>6</v>
          </cell>
          <cell r="I4145">
            <v>0</v>
          </cell>
          <cell r="J4145" t="str">
            <v>mRNA</v>
          </cell>
          <cell r="K4145" t="str">
            <v>邵芷轩</v>
          </cell>
          <cell r="L4145">
            <v>46</v>
          </cell>
          <cell r="M4145">
            <v>463</v>
          </cell>
          <cell r="N4145" t="str">
            <v>刘学成</v>
          </cell>
        </row>
        <row r="4145">
          <cell r="P4145">
            <v>152.849310516697</v>
          </cell>
        </row>
        <row r="4145">
          <cell r="R4145">
            <v>0</v>
          </cell>
        </row>
        <row r="4146">
          <cell r="F4146" t="str">
            <v>HGC-Lib-26085455</v>
          </cell>
          <cell r="G4146" t="str">
            <v>Gi_S3_11_R</v>
          </cell>
          <cell r="H4146">
            <v>6</v>
          </cell>
          <cell r="I4146">
            <v>0</v>
          </cell>
          <cell r="J4146" t="str">
            <v>mRNA</v>
          </cell>
          <cell r="K4146" t="str">
            <v>邵芷轩</v>
          </cell>
          <cell r="L4146">
            <v>87.8</v>
          </cell>
          <cell r="M4146">
            <v>469</v>
          </cell>
          <cell r="N4146" t="str">
            <v>刘学成</v>
          </cell>
        </row>
        <row r="4146">
          <cell r="P4146">
            <v>288.010496965721</v>
          </cell>
        </row>
        <row r="4146">
          <cell r="R4146">
            <v>0</v>
          </cell>
        </row>
        <row r="4147">
          <cell r="F4147" t="str">
            <v>HGC-Lib-26085456</v>
          </cell>
          <cell r="G4147" t="str">
            <v>M5</v>
          </cell>
          <cell r="H4147">
            <v>6</v>
          </cell>
          <cell r="I4147">
            <v>0</v>
          </cell>
          <cell r="J4147" t="str">
            <v>cut&amp;tag</v>
          </cell>
          <cell r="K4147" t="str">
            <v>邵芷轩</v>
          </cell>
          <cell r="L4147">
            <v>3.64</v>
          </cell>
          <cell r="M4147">
            <v>297</v>
          </cell>
          <cell r="N4147" t="str">
            <v>邵芷轩</v>
          </cell>
        </row>
        <row r="4147">
          <cell r="P4147">
            <v>18.8552188552189</v>
          </cell>
        </row>
        <row r="4147">
          <cell r="R4147">
            <v>0</v>
          </cell>
        </row>
        <row r="4148">
          <cell r="F4148" t="str">
            <v>HGC-Lib-26085457</v>
          </cell>
          <cell r="G4148" t="str">
            <v>NC2</v>
          </cell>
          <cell r="H4148">
            <v>6</v>
          </cell>
          <cell r="I4148">
            <v>0</v>
          </cell>
          <cell r="J4148" t="str">
            <v>cut&amp;tag</v>
          </cell>
          <cell r="K4148" t="str">
            <v>邵芷轩</v>
          </cell>
          <cell r="L4148">
            <v>3.3</v>
          </cell>
          <cell r="M4148">
            <v>266</v>
          </cell>
          <cell r="N4148" t="str">
            <v>邵芷轩</v>
          </cell>
        </row>
        <row r="4148">
          <cell r="P4148">
            <v>19.0861769809138</v>
          </cell>
        </row>
        <row r="4148">
          <cell r="R4148">
            <v>0</v>
          </cell>
        </row>
        <row r="4149">
          <cell r="F4149" t="str">
            <v>HGC-Lib-26085458</v>
          </cell>
          <cell r="G4149" t="str">
            <v>NC3</v>
          </cell>
          <cell r="H4149">
            <v>6</v>
          </cell>
          <cell r="I4149">
            <v>0</v>
          </cell>
          <cell r="J4149" t="str">
            <v>cut&amp;tag</v>
          </cell>
          <cell r="K4149" t="str">
            <v>邵芷轩</v>
          </cell>
          <cell r="L4149">
            <v>5.1</v>
          </cell>
          <cell r="M4149">
            <v>294</v>
          </cell>
          <cell r="N4149" t="str">
            <v>邵芷轩</v>
          </cell>
        </row>
        <row r="4149">
          <cell r="P4149">
            <v>26.6875981161695</v>
          </cell>
        </row>
        <row r="4149">
          <cell r="R4149">
            <v>0</v>
          </cell>
        </row>
        <row r="4150">
          <cell r="F4150" t="str">
            <v>HGC-Lib-26085459</v>
          </cell>
          <cell r="G4150" t="str">
            <v>KD</v>
          </cell>
          <cell r="H4150">
            <v>15</v>
          </cell>
          <cell r="I4150">
            <v>0</v>
          </cell>
          <cell r="J4150" t="str">
            <v>其他文库类型</v>
          </cell>
          <cell r="K4150" t="str">
            <v>邵芷轩</v>
          </cell>
          <cell r="L4150">
            <v>33</v>
          </cell>
          <cell r="M4150">
            <v>562</v>
          </cell>
          <cell r="N4150" t="str">
            <v>刘学成</v>
          </cell>
        </row>
        <row r="4150">
          <cell r="P4150">
            <v>90.3367095537914</v>
          </cell>
        </row>
        <row r="4150">
          <cell r="R4150">
            <v>0</v>
          </cell>
        </row>
        <row r="4151">
          <cell r="F4151" t="str">
            <v>HGC-Lib-26085460</v>
          </cell>
          <cell r="G4151" t="str">
            <v>NC</v>
          </cell>
          <cell r="H4151">
            <v>15</v>
          </cell>
          <cell r="I4151">
            <v>0</v>
          </cell>
          <cell r="J4151" t="str">
            <v>其他文库类型</v>
          </cell>
          <cell r="K4151" t="str">
            <v>邵芷轩</v>
          </cell>
          <cell r="L4151">
            <v>33</v>
          </cell>
          <cell r="M4151">
            <v>549</v>
          </cell>
          <cell r="N4151" t="str">
            <v>刘学成</v>
          </cell>
        </row>
        <row r="4151">
          <cell r="P4151">
            <v>92.4758301807482</v>
          </cell>
        </row>
        <row r="4151">
          <cell r="R4151">
            <v>0</v>
          </cell>
        </row>
        <row r="4152">
          <cell r="F4152" t="str">
            <v>HGC-Lib-26085009</v>
          </cell>
          <cell r="G4152">
            <v>1</v>
          </cell>
          <cell r="H4152">
            <v>10</v>
          </cell>
          <cell r="I4152">
            <v>0</v>
          </cell>
          <cell r="J4152" t="str">
            <v>其他文库类型</v>
          </cell>
          <cell r="K4152" t="str">
            <v>叶海婷</v>
          </cell>
          <cell r="L4152">
            <v>2.22</v>
          </cell>
          <cell r="M4152">
            <v>228</v>
          </cell>
          <cell r="N4152" t="str">
            <v>叶海婷</v>
          </cell>
        </row>
        <row r="4152">
          <cell r="P4152">
            <v>14.9797570850202</v>
          </cell>
        </row>
        <row r="4152">
          <cell r="R4152">
            <v>0</v>
          </cell>
        </row>
        <row r="4153">
          <cell r="F4153" t="str">
            <v>HGC-Lib-26085010</v>
          </cell>
          <cell r="G4153">
            <v>2</v>
          </cell>
          <cell r="H4153">
            <v>10</v>
          </cell>
          <cell r="I4153">
            <v>0</v>
          </cell>
          <cell r="J4153" t="str">
            <v>其他文库类型</v>
          </cell>
          <cell r="K4153" t="str">
            <v>叶海婷</v>
          </cell>
          <cell r="L4153">
            <v>0.684</v>
          </cell>
          <cell r="M4153">
            <v>215</v>
          </cell>
          <cell r="N4153" t="str">
            <v>叶海婷</v>
          </cell>
          <cell r="O4153" t="str">
            <v>已复测</v>
          </cell>
          <cell r="P4153">
            <v>4.89445438282648</v>
          </cell>
        </row>
        <row r="4153">
          <cell r="R4153">
            <v>0</v>
          </cell>
        </row>
        <row r="4154">
          <cell r="F4154" t="str">
            <v>HGC-Lib-26085011</v>
          </cell>
          <cell r="G4154">
            <v>3</v>
          </cell>
          <cell r="H4154">
            <v>10</v>
          </cell>
          <cell r="I4154">
            <v>0</v>
          </cell>
          <cell r="J4154" t="str">
            <v>其他文库类型</v>
          </cell>
          <cell r="K4154" t="str">
            <v>叶海婷</v>
          </cell>
          <cell r="L4154">
            <v>2.6</v>
          </cell>
          <cell r="M4154">
            <v>217</v>
          </cell>
          <cell r="N4154" t="str">
            <v>叶海婷</v>
          </cell>
        </row>
        <row r="4154">
          <cell r="P4154">
            <v>18.4331797235023</v>
          </cell>
        </row>
        <row r="4154">
          <cell r="R4154">
            <v>0</v>
          </cell>
        </row>
        <row r="4155">
          <cell r="F4155" t="str">
            <v>HGC-Lib-26085012</v>
          </cell>
          <cell r="G4155">
            <v>4</v>
          </cell>
          <cell r="H4155">
            <v>10</v>
          </cell>
          <cell r="I4155">
            <v>0</v>
          </cell>
          <cell r="J4155" t="str">
            <v>其他文库类型</v>
          </cell>
          <cell r="K4155" t="str">
            <v>叶海婷</v>
          </cell>
          <cell r="L4155">
            <v>1.62</v>
          </cell>
          <cell r="M4155">
            <v>215</v>
          </cell>
          <cell r="N4155" t="str">
            <v>叶海婷</v>
          </cell>
        </row>
        <row r="4155">
          <cell r="P4155">
            <v>11.5921288014311</v>
          </cell>
        </row>
        <row r="4155">
          <cell r="R4155">
            <v>0</v>
          </cell>
        </row>
        <row r="4156">
          <cell r="F4156" t="str">
            <v>HGC-Lib-26085013</v>
          </cell>
          <cell r="G4156">
            <v>5</v>
          </cell>
          <cell r="H4156">
            <v>10</v>
          </cell>
          <cell r="I4156">
            <v>0</v>
          </cell>
          <cell r="J4156" t="str">
            <v>其他文库类型</v>
          </cell>
          <cell r="K4156" t="str">
            <v>叶海婷</v>
          </cell>
          <cell r="L4156">
            <v>1.64</v>
          </cell>
          <cell r="M4156">
            <v>213</v>
          </cell>
          <cell r="N4156" t="str">
            <v>叶海婷</v>
          </cell>
        </row>
        <row r="4156">
          <cell r="P4156">
            <v>11.8454315637414</v>
          </cell>
        </row>
        <row r="4156">
          <cell r="R4156">
            <v>0</v>
          </cell>
        </row>
        <row r="4157">
          <cell r="F4157" t="str">
            <v>HGC-Lib-26085014</v>
          </cell>
          <cell r="G4157">
            <v>6</v>
          </cell>
          <cell r="H4157">
            <v>10</v>
          </cell>
          <cell r="I4157">
            <v>0</v>
          </cell>
          <cell r="J4157" t="str">
            <v>其他文库类型</v>
          </cell>
          <cell r="K4157" t="str">
            <v>叶海婷</v>
          </cell>
          <cell r="L4157">
            <v>2.24</v>
          </cell>
          <cell r="M4157">
            <v>212</v>
          </cell>
          <cell r="N4157" t="str">
            <v>叶海婷</v>
          </cell>
        </row>
        <row r="4157">
          <cell r="P4157">
            <v>16.255442670537</v>
          </cell>
        </row>
        <row r="4157">
          <cell r="R4157">
            <v>0</v>
          </cell>
        </row>
        <row r="4158">
          <cell r="F4158" t="str">
            <v>HGC-Lib-26085461</v>
          </cell>
          <cell r="G4158" t="str">
            <v>JZP260711016</v>
          </cell>
          <cell r="H4158">
            <v>1000</v>
          </cell>
          <cell r="I4158">
            <v>0</v>
          </cell>
          <cell r="J4158" t="str">
            <v>其他文库类型</v>
          </cell>
          <cell r="K4158" t="str">
            <v>叶海婷</v>
          </cell>
          <cell r="L4158">
            <v>0.878</v>
          </cell>
          <cell r="M4158">
            <v>442</v>
          </cell>
          <cell r="N4158" t="str">
            <v>叶海婷</v>
          </cell>
        </row>
        <row r="4158">
          <cell r="P4158">
            <v>3.05603898364079</v>
          </cell>
        </row>
        <row r="4158">
          <cell r="R4158">
            <v>0</v>
          </cell>
        </row>
        <row r="4159">
          <cell r="F4159" t="str">
            <v>HGC-Lib-26085462</v>
          </cell>
          <cell r="G4159" t="str">
            <v>JZP260711018</v>
          </cell>
          <cell r="H4159">
            <v>1000</v>
          </cell>
          <cell r="I4159">
            <v>0</v>
          </cell>
          <cell r="J4159" t="str">
            <v>其他文库类型</v>
          </cell>
          <cell r="K4159" t="str">
            <v>叶海婷</v>
          </cell>
          <cell r="L4159">
            <v>0.966</v>
          </cell>
          <cell r="M4159">
            <v>431</v>
          </cell>
          <cell r="N4159" t="str">
            <v>叶海婷</v>
          </cell>
        </row>
        <row r="4159">
          <cell r="P4159">
            <v>3.44815277529895</v>
          </cell>
        </row>
        <row r="4159">
          <cell r="R4159">
            <v>0</v>
          </cell>
        </row>
        <row r="4160">
          <cell r="F4160" t="str">
            <v>HGC-Lib-26085463</v>
          </cell>
          <cell r="G4160" t="str">
            <v>JZP260711030</v>
          </cell>
          <cell r="H4160">
            <v>1000</v>
          </cell>
          <cell r="I4160">
            <v>0</v>
          </cell>
          <cell r="J4160" t="str">
            <v>其他文库类型</v>
          </cell>
          <cell r="K4160" t="str">
            <v>叶海婷</v>
          </cell>
          <cell r="L4160">
            <v>0.502</v>
          </cell>
          <cell r="M4160">
            <v>412</v>
          </cell>
          <cell r="N4160" t="str">
            <v>叶海婷</v>
          </cell>
        </row>
        <row r="4160">
          <cell r="P4160">
            <v>1.87453323375653</v>
          </cell>
        </row>
        <row r="4160">
          <cell r="R4160">
            <v>0</v>
          </cell>
        </row>
        <row r="4161">
          <cell r="F4161" t="str">
            <v>HGC-Lib-26085464</v>
          </cell>
          <cell r="G4161" t="str">
            <v>JZP260711031</v>
          </cell>
          <cell r="H4161">
            <v>1000</v>
          </cell>
          <cell r="I4161">
            <v>0</v>
          </cell>
          <cell r="J4161" t="str">
            <v>其他文库类型</v>
          </cell>
          <cell r="K4161" t="str">
            <v>叶海婷</v>
          </cell>
          <cell r="L4161">
            <v>3.02</v>
          </cell>
          <cell r="M4161">
            <v>405</v>
          </cell>
          <cell r="N4161" t="str">
            <v>叶海婷</v>
          </cell>
        </row>
        <row r="4161">
          <cell r="P4161">
            <v>11.4719848053181</v>
          </cell>
        </row>
        <row r="4161">
          <cell r="R4161">
            <v>0</v>
          </cell>
        </row>
        <row r="4162">
          <cell r="F4162" t="str">
            <v>HGC-Lib-26085465</v>
          </cell>
          <cell r="G4162" t="str">
            <v>JZP260711034</v>
          </cell>
          <cell r="H4162">
            <v>1000</v>
          </cell>
          <cell r="I4162">
            <v>0</v>
          </cell>
          <cell r="J4162" t="str">
            <v>其他文库类型</v>
          </cell>
          <cell r="K4162" t="str">
            <v>叶海婷</v>
          </cell>
          <cell r="L4162">
            <v>0.51</v>
          </cell>
          <cell r="M4162">
            <v>306</v>
          </cell>
          <cell r="N4162" t="str">
            <v>叶海婷</v>
          </cell>
        </row>
        <row r="4162">
          <cell r="P4162">
            <v>2.56410256410256</v>
          </cell>
        </row>
        <row r="4162">
          <cell r="R4162">
            <v>0</v>
          </cell>
        </row>
        <row r="4163">
          <cell r="F4163" t="str">
            <v>HGC-Lib-26085466</v>
          </cell>
          <cell r="G4163" t="str">
            <v>JZP260711035</v>
          </cell>
          <cell r="H4163">
            <v>1000</v>
          </cell>
          <cell r="I4163">
            <v>0</v>
          </cell>
          <cell r="J4163" t="str">
            <v>其他文库类型</v>
          </cell>
          <cell r="K4163" t="str">
            <v>叶海婷</v>
          </cell>
          <cell r="L4163">
            <v>0.944</v>
          </cell>
          <cell r="M4163">
            <v>386</v>
          </cell>
          <cell r="N4163" t="str">
            <v>叶海婷</v>
          </cell>
        </row>
        <row r="4163">
          <cell r="P4163">
            <v>3.76245516141889</v>
          </cell>
        </row>
        <row r="4163">
          <cell r="R4163">
            <v>0</v>
          </cell>
        </row>
        <row r="4164">
          <cell r="F4164" t="str">
            <v>HGC-Lib-26085467</v>
          </cell>
          <cell r="G4164" t="str">
            <v>LGTBC260708017</v>
          </cell>
          <cell r="H4164">
            <v>80</v>
          </cell>
          <cell r="I4164">
            <v>0</v>
          </cell>
          <cell r="J4164" t="str">
            <v>singleron-3'全长转录组文库</v>
          </cell>
          <cell r="K4164" t="str">
            <v>叶海婷</v>
          </cell>
          <cell r="L4164">
            <v>12.1</v>
          </cell>
        </row>
        <row r="4164">
          <cell r="P4164" t="e">
            <v>#DIV/0!</v>
          </cell>
        </row>
        <row r="4164">
          <cell r="R4164">
            <v>0</v>
          </cell>
        </row>
        <row r="4165">
          <cell r="F4165" t="str">
            <v>HGC-Lib-26085468</v>
          </cell>
          <cell r="G4165" t="str">
            <v>LGTBC260708018</v>
          </cell>
          <cell r="H4165">
            <v>80</v>
          </cell>
          <cell r="I4165">
            <v>0</v>
          </cell>
          <cell r="J4165" t="str">
            <v>singleron-3'全长转录组文库</v>
          </cell>
          <cell r="K4165" t="str">
            <v>叶海婷</v>
          </cell>
          <cell r="L4165">
            <v>13.3</v>
          </cell>
        </row>
        <row r="4165">
          <cell r="P4165" t="e">
            <v>#DIV/0!</v>
          </cell>
        </row>
        <row r="4165">
          <cell r="R4165">
            <v>0</v>
          </cell>
        </row>
        <row r="4166">
          <cell r="F4166" t="str">
            <v>HGC-Lib-26085469</v>
          </cell>
          <cell r="G4166" t="str">
            <v>LGTBC260708019</v>
          </cell>
          <cell r="H4166">
            <v>80</v>
          </cell>
          <cell r="I4166">
            <v>0</v>
          </cell>
          <cell r="J4166" t="str">
            <v>singleron-3'全长转录组文库</v>
          </cell>
          <cell r="K4166" t="str">
            <v>叶海婷</v>
          </cell>
          <cell r="L4166">
            <v>14.8</v>
          </cell>
        </row>
        <row r="4166">
          <cell r="P4166" t="e">
            <v>#DIV/0!</v>
          </cell>
        </row>
        <row r="4166">
          <cell r="R4166">
            <v>0</v>
          </cell>
        </row>
        <row r="4167">
          <cell r="F4167" t="str">
            <v>HGC-Lib-26085470</v>
          </cell>
          <cell r="G4167" t="str">
            <v>LGTBC260708020</v>
          </cell>
          <cell r="H4167">
            <v>80</v>
          </cell>
          <cell r="I4167">
            <v>0</v>
          </cell>
          <cell r="J4167" t="str">
            <v>singleron-3'全长转录组文库</v>
          </cell>
          <cell r="K4167" t="str">
            <v>叶海婷</v>
          </cell>
          <cell r="L4167">
            <v>12.5</v>
          </cell>
        </row>
        <row r="4167">
          <cell r="P4167" t="e">
            <v>#DIV/0!</v>
          </cell>
        </row>
        <row r="4167">
          <cell r="R4167">
            <v>0</v>
          </cell>
        </row>
        <row r="4168">
          <cell r="F4168" t="str">
            <v>HGC-Lib-26085471</v>
          </cell>
          <cell r="G4168" t="str">
            <v>LGTBC260708021</v>
          </cell>
          <cell r="H4168">
            <v>80</v>
          </cell>
          <cell r="I4168">
            <v>0</v>
          </cell>
          <cell r="J4168" t="str">
            <v>singleron-3'全长转录组文库</v>
          </cell>
          <cell r="K4168" t="str">
            <v>叶海婷</v>
          </cell>
          <cell r="L4168">
            <v>14.1</v>
          </cell>
        </row>
        <row r="4168">
          <cell r="P4168" t="e">
            <v>#DIV/0!</v>
          </cell>
        </row>
        <row r="4168">
          <cell r="R4168">
            <v>0</v>
          </cell>
        </row>
        <row r="4169">
          <cell r="F4169" t="str">
            <v>HGC-Lib-26085472</v>
          </cell>
          <cell r="G4169" t="str">
            <v>LGTBC260708022</v>
          </cell>
          <cell r="H4169">
            <v>80</v>
          </cell>
          <cell r="I4169">
            <v>0</v>
          </cell>
          <cell r="J4169" t="str">
            <v>singleron-3'全长转录组文库</v>
          </cell>
          <cell r="K4169" t="str">
            <v>叶海婷</v>
          </cell>
          <cell r="L4169">
            <v>14.3</v>
          </cell>
        </row>
        <row r="4169">
          <cell r="P4169" t="e">
            <v>#DIV/0!</v>
          </cell>
        </row>
        <row r="4169">
          <cell r="R4169">
            <v>0</v>
          </cell>
        </row>
        <row r="4170">
          <cell r="F4170" t="str">
            <v>HGC-Lib-26085473</v>
          </cell>
          <cell r="G4170" t="str">
            <v>IBLC260708013X1</v>
          </cell>
          <cell r="H4170">
            <v>10</v>
          </cell>
          <cell r="I4170">
            <v>0</v>
          </cell>
          <cell r="J4170" t="str">
            <v>其他碱基不平衡</v>
          </cell>
          <cell r="K4170" t="str">
            <v>叶海婷</v>
          </cell>
          <cell r="L4170">
            <v>13.9</v>
          </cell>
        </row>
        <row r="4170">
          <cell r="P4170" t="e">
            <v>#DIV/0!</v>
          </cell>
        </row>
        <row r="4170">
          <cell r="R4170">
            <v>0</v>
          </cell>
        </row>
        <row r="4171">
          <cell r="F4171" t="str">
            <v>HGC-Lib-26085474</v>
          </cell>
          <cell r="G4171" t="str">
            <v>LGTBC260707001</v>
          </cell>
          <cell r="H4171">
            <v>10</v>
          </cell>
          <cell r="I4171">
            <v>0</v>
          </cell>
          <cell r="J4171" t="str">
            <v>singleron-3'转录组文库</v>
          </cell>
          <cell r="K4171" t="str">
            <v>叶海婷</v>
          </cell>
          <cell r="L4171">
            <v>21</v>
          </cell>
        </row>
        <row r="4171">
          <cell r="P4171" t="e">
            <v>#DIV/0!</v>
          </cell>
        </row>
        <row r="4171">
          <cell r="R4171">
            <v>0</v>
          </cell>
        </row>
        <row r="4172">
          <cell r="F4172" t="str">
            <v>HGC-Lib-26085475</v>
          </cell>
          <cell r="G4172" t="str">
            <v>LC260703071X1</v>
          </cell>
          <cell r="H4172">
            <v>20</v>
          </cell>
          <cell r="I4172">
            <v>0</v>
          </cell>
          <cell r="J4172" t="str">
            <v>singleron-3'转录组文库</v>
          </cell>
          <cell r="K4172" t="str">
            <v>叶海婷</v>
          </cell>
          <cell r="L4172">
            <v>22</v>
          </cell>
        </row>
        <row r="4172">
          <cell r="P4172" t="e">
            <v>#DIV/0!</v>
          </cell>
        </row>
        <row r="4172">
          <cell r="R4172">
            <v>0</v>
          </cell>
        </row>
        <row r="4173">
          <cell r="F4173" t="str">
            <v>HGC-Lib-26085476</v>
          </cell>
          <cell r="G4173" t="str">
            <v>LC260703071X2</v>
          </cell>
          <cell r="H4173">
            <v>20</v>
          </cell>
          <cell r="I4173">
            <v>0</v>
          </cell>
          <cell r="J4173" t="str">
            <v>singleron-3'转录组文库</v>
          </cell>
          <cell r="K4173" t="str">
            <v>叶海婷</v>
          </cell>
          <cell r="L4173">
            <v>24.8</v>
          </cell>
        </row>
        <row r="4173">
          <cell r="P4173" t="e">
            <v>#DIV/0!</v>
          </cell>
        </row>
        <row r="4173">
          <cell r="R4173">
            <v>0</v>
          </cell>
        </row>
        <row r="4174">
          <cell r="F4174" t="str">
            <v>HGC-Lib-26085477</v>
          </cell>
          <cell r="G4174" t="str">
            <v>L260527025CJ</v>
          </cell>
          <cell r="H4174">
            <v>100</v>
          </cell>
          <cell r="I4174">
            <v>0</v>
          </cell>
          <cell r="J4174" t="str">
            <v>singleron-空转文库</v>
          </cell>
          <cell r="K4174" t="str">
            <v>叶海婷</v>
          </cell>
          <cell r="L4174">
            <v>41</v>
          </cell>
        </row>
        <row r="4174">
          <cell r="P4174" t="e">
            <v>#DIV/0!</v>
          </cell>
        </row>
        <row r="4174">
          <cell r="R4174">
            <v>0</v>
          </cell>
        </row>
        <row r="4175">
          <cell r="F4175" t="str">
            <v>HGC-Lib-26085478</v>
          </cell>
          <cell r="G4175" t="str">
            <v>LC260704067CTX1</v>
          </cell>
          <cell r="H4175">
            <v>100</v>
          </cell>
          <cell r="I4175">
            <v>0</v>
          </cell>
          <cell r="J4175" t="str">
            <v>singleron-3'转录组文库</v>
          </cell>
          <cell r="K4175" t="str">
            <v>叶海婷</v>
          </cell>
          <cell r="L4175">
            <v>17.1</v>
          </cell>
        </row>
        <row r="4175">
          <cell r="P4175" t="e">
            <v>#DIV/0!</v>
          </cell>
        </row>
        <row r="4175">
          <cell r="R4175">
            <v>0</v>
          </cell>
        </row>
        <row r="4176">
          <cell r="F4176" t="str">
            <v>HGC-Lib-26085479</v>
          </cell>
          <cell r="G4176" t="str">
            <v>LC260704068CTX1</v>
          </cell>
          <cell r="H4176">
            <v>100</v>
          </cell>
          <cell r="I4176">
            <v>0</v>
          </cell>
          <cell r="J4176" t="str">
            <v>singleron-3'转录组文库</v>
          </cell>
          <cell r="K4176" t="str">
            <v>叶海婷</v>
          </cell>
          <cell r="L4176">
            <v>18.8</v>
          </cell>
        </row>
        <row r="4176">
          <cell r="P4176" t="e">
            <v>#DIV/0!</v>
          </cell>
        </row>
        <row r="4176">
          <cell r="R4176">
            <v>0</v>
          </cell>
        </row>
        <row r="4177">
          <cell r="F4177" t="str">
            <v>HGC-Lib-26085480</v>
          </cell>
          <cell r="G4177" t="str">
            <v>LC260704069CTX2</v>
          </cell>
          <cell r="H4177">
            <v>100</v>
          </cell>
          <cell r="I4177">
            <v>0</v>
          </cell>
          <cell r="J4177" t="str">
            <v>singleron-3'转录组文库</v>
          </cell>
          <cell r="K4177" t="str">
            <v>叶海婷</v>
          </cell>
          <cell r="L4177">
            <v>15.4</v>
          </cell>
        </row>
        <row r="4177">
          <cell r="P4177" t="e">
            <v>#DIV/0!</v>
          </cell>
        </row>
        <row r="4177">
          <cell r="R4177">
            <v>0</v>
          </cell>
        </row>
        <row r="4178">
          <cell r="F4178" t="str">
            <v>HGC-Lib-26085481</v>
          </cell>
          <cell r="G4178" t="str">
            <v>LC260704070CTX1</v>
          </cell>
          <cell r="H4178">
            <v>100</v>
          </cell>
          <cell r="I4178">
            <v>0</v>
          </cell>
          <cell r="J4178" t="str">
            <v>singleron-3'转录组文库</v>
          </cell>
          <cell r="K4178" t="str">
            <v>叶海婷</v>
          </cell>
          <cell r="L4178">
            <v>16</v>
          </cell>
        </row>
        <row r="4178">
          <cell r="P4178" t="e">
            <v>#DIV/0!</v>
          </cell>
        </row>
        <row r="4178">
          <cell r="R4178">
            <v>0</v>
          </cell>
        </row>
        <row r="4179">
          <cell r="F4179" t="str">
            <v>HGC-Lib-26085482</v>
          </cell>
          <cell r="G4179" t="str">
            <v>LC260704072CT</v>
          </cell>
          <cell r="H4179">
            <v>20</v>
          </cell>
          <cell r="I4179">
            <v>0</v>
          </cell>
          <cell r="J4179" t="str">
            <v>singleron-3'转录组文库</v>
          </cell>
          <cell r="K4179" t="str">
            <v>叶海婷</v>
          </cell>
          <cell r="L4179">
            <v>15.5</v>
          </cell>
        </row>
        <row r="4179">
          <cell r="P4179" t="e">
            <v>#DIV/0!</v>
          </cell>
        </row>
        <row r="4179">
          <cell r="R4179">
            <v>0</v>
          </cell>
        </row>
        <row r="4180">
          <cell r="F4180" t="str">
            <v>HGC-Lib-26085483</v>
          </cell>
          <cell r="G4180" t="str">
            <v>LC260704072CTX2</v>
          </cell>
          <cell r="H4180">
            <v>20</v>
          </cell>
          <cell r="I4180">
            <v>0</v>
          </cell>
          <cell r="J4180" t="str">
            <v>singleron-3'转录组文库</v>
          </cell>
          <cell r="K4180" t="str">
            <v>叶海婷</v>
          </cell>
          <cell r="L4180">
            <v>15.6</v>
          </cell>
        </row>
        <row r="4180">
          <cell r="P4180" t="e">
            <v>#DIV/0!</v>
          </cell>
        </row>
        <row r="4180">
          <cell r="R4180">
            <v>0</v>
          </cell>
        </row>
        <row r="4181">
          <cell r="F4181" t="str">
            <v>HGC-Lib-26085484</v>
          </cell>
          <cell r="G4181" t="str">
            <v>LC260704073CTX1</v>
          </cell>
          <cell r="H4181">
            <v>100</v>
          </cell>
          <cell r="I4181">
            <v>0</v>
          </cell>
          <cell r="J4181" t="str">
            <v>singleron-3'转录组文库</v>
          </cell>
          <cell r="K4181" t="str">
            <v>叶海婷</v>
          </cell>
          <cell r="L4181">
            <v>17.8</v>
          </cell>
        </row>
        <row r="4181">
          <cell r="P4181" t="e">
            <v>#DIV/0!</v>
          </cell>
        </row>
        <row r="4181">
          <cell r="R4181">
            <v>0</v>
          </cell>
        </row>
        <row r="4182">
          <cell r="F4182" t="str">
            <v>HGC-Lib-26085485</v>
          </cell>
          <cell r="G4182" t="str">
            <v>CITE260709003X1</v>
          </cell>
          <cell r="H4182">
            <v>4</v>
          </cell>
          <cell r="I4182">
            <v>0</v>
          </cell>
          <cell r="J4182" t="str">
            <v>其他碱基不平衡</v>
          </cell>
          <cell r="K4182" t="str">
            <v>叶海婷</v>
          </cell>
          <cell r="L4182">
            <v>40.2</v>
          </cell>
        </row>
        <row r="4182">
          <cell r="P4182" t="e">
            <v>#DIV/0!</v>
          </cell>
        </row>
        <row r="4182">
          <cell r="R4182">
            <v>0</v>
          </cell>
        </row>
        <row r="4183">
          <cell r="F4183" t="str">
            <v>HGC-Lib-26085486</v>
          </cell>
          <cell r="G4183" t="str">
            <v>CITE260709003X2</v>
          </cell>
          <cell r="H4183">
            <v>4</v>
          </cell>
          <cell r="I4183">
            <v>0</v>
          </cell>
          <cell r="J4183" t="str">
            <v>其他碱基不平衡</v>
          </cell>
          <cell r="K4183" t="str">
            <v>叶海婷</v>
          </cell>
          <cell r="L4183">
            <v>36</v>
          </cell>
        </row>
        <row r="4183">
          <cell r="P4183" t="e">
            <v>#DIV/0!</v>
          </cell>
        </row>
        <row r="4183">
          <cell r="R4183">
            <v>0</v>
          </cell>
        </row>
        <row r="4184">
          <cell r="F4184" t="str">
            <v>HGC-Lib-26085487</v>
          </cell>
          <cell r="G4184" t="str">
            <v>L260709003X1</v>
          </cell>
          <cell r="H4184">
            <v>60</v>
          </cell>
          <cell r="I4184">
            <v>0</v>
          </cell>
          <cell r="J4184" t="str">
            <v>singleron-3'转录组文库</v>
          </cell>
          <cell r="K4184" t="str">
            <v>叶海婷</v>
          </cell>
          <cell r="L4184">
            <v>16.3</v>
          </cell>
        </row>
        <row r="4184">
          <cell r="P4184" t="e">
            <v>#DIV/0!</v>
          </cell>
        </row>
        <row r="4184">
          <cell r="R4184">
            <v>0</v>
          </cell>
        </row>
        <row r="4185">
          <cell r="F4185" t="str">
            <v>HGC-Lib-26085488</v>
          </cell>
          <cell r="G4185" t="str">
            <v>L260709003X2</v>
          </cell>
          <cell r="H4185">
            <v>60</v>
          </cell>
          <cell r="I4185">
            <v>0</v>
          </cell>
          <cell r="J4185" t="str">
            <v>singleron-3'转录组文库</v>
          </cell>
          <cell r="K4185" t="str">
            <v>叶海婷</v>
          </cell>
          <cell r="L4185">
            <v>18.5</v>
          </cell>
        </row>
        <row r="4185">
          <cell r="P4185" t="e">
            <v>#DIV/0!</v>
          </cell>
        </row>
        <row r="4185">
          <cell r="R4185">
            <v>0</v>
          </cell>
        </row>
        <row r="4186">
          <cell r="F4186" t="str">
            <v>HGC-Lib-26085489</v>
          </cell>
          <cell r="G4186" t="str">
            <v>L260709003X3</v>
          </cell>
          <cell r="H4186">
            <v>60</v>
          </cell>
          <cell r="I4186">
            <v>0</v>
          </cell>
          <cell r="J4186" t="str">
            <v>singleron-3'转录组文库</v>
          </cell>
          <cell r="K4186" t="str">
            <v>叶海婷</v>
          </cell>
          <cell r="L4186">
            <v>36.2</v>
          </cell>
        </row>
        <row r="4186">
          <cell r="P4186" t="e">
            <v>#DIV/0!</v>
          </cell>
        </row>
        <row r="4186">
          <cell r="R4186">
            <v>0</v>
          </cell>
        </row>
        <row r="4187">
          <cell r="F4187" t="str">
            <v>HGC-Lib-26085490</v>
          </cell>
          <cell r="G4187" t="str">
            <v>CITE260709003X3</v>
          </cell>
          <cell r="H4187">
            <v>4</v>
          </cell>
          <cell r="I4187">
            <v>0</v>
          </cell>
          <cell r="J4187" t="str">
            <v>其他碱基不平衡</v>
          </cell>
          <cell r="K4187" t="str">
            <v>叶海婷</v>
          </cell>
          <cell r="L4187">
            <v>31.6</v>
          </cell>
        </row>
        <row r="4187">
          <cell r="P4187" t="e">
            <v>#DIV/0!</v>
          </cell>
        </row>
        <row r="4187">
          <cell r="R4187">
            <v>0</v>
          </cell>
        </row>
        <row r="4188">
          <cell r="F4188" t="str">
            <v>HGC-Lib-26085491</v>
          </cell>
          <cell r="G4188" t="str">
            <v>TAG260709003X3</v>
          </cell>
          <cell r="H4188">
            <v>15</v>
          </cell>
          <cell r="I4188">
            <v>0</v>
          </cell>
          <cell r="J4188" t="str">
            <v>其他碱基不平衡</v>
          </cell>
          <cell r="K4188" t="str">
            <v>叶海婷</v>
          </cell>
          <cell r="L4188">
            <v>30.8</v>
          </cell>
        </row>
        <row r="4188">
          <cell r="P4188" t="e">
            <v>#DIV/0!</v>
          </cell>
        </row>
        <row r="4188">
          <cell r="R4188">
            <v>0</v>
          </cell>
        </row>
        <row r="4189">
          <cell r="F4189" t="str">
            <v>HGC-Lib-26085492</v>
          </cell>
          <cell r="G4189" t="str">
            <v>TAG260709003X2</v>
          </cell>
          <cell r="H4189">
            <v>15</v>
          </cell>
          <cell r="I4189">
            <v>0</v>
          </cell>
          <cell r="J4189" t="str">
            <v>其他碱基不平衡</v>
          </cell>
          <cell r="K4189" t="str">
            <v>叶海婷</v>
          </cell>
          <cell r="L4189">
            <v>25.8</v>
          </cell>
        </row>
        <row r="4189">
          <cell r="P4189" t="e">
            <v>#DIV/0!</v>
          </cell>
        </row>
        <row r="4189">
          <cell r="R4189">
            <v>0</v>
          </cell>
        </row>
        <row r="4190">
          <cell r="F4190" t="str">
            <v>HGC-Lib-26085493</v>
          </cell>
          <cell r="G4190" t="str">
            <v>TAG260709003X1</v>
          </cell>
          <cell r="H4190">
            <v>15</v>
          </cell>
          <cell r="I4190">
            <v>0</v>
          </cell>
          <cell r="J4190" t="str">
            <v>其他碱基不平衡</v>
          </cell>
          <cell r="K4190" t="str">
            <v>叶海婷</v>
          </cell>
          <cell r="L4190">
            <v>39.4</v>
          </cell>
        </row>
        <row r="4190">
          <cell r="P4190" t="e">
            <v>#DIV/0!</v>
          </cell>
        </row>
        <row r="4190">
          <cell r="R4190">
            <v>0</v>
          </cell>
        </row>
        <row r="4191">
          <cell r="F4191" t="str">
            <v>HGC-Lib-26085494</v>
          </cell>
          <cell r="G4191" t="str">
            <v>LC260709004</v>
          </cell>
          <cell r="H4191">
            <v>100</v>
          </cell>
          <cell r="I4191">
            <v>0</v>
          </cell>
          <cell r="J4191" t="str">
            <v>singleron-3'转录组文库</v>
          </cell>
          <cell r="K4191" t="str">
            <v>叶海婷</v>
          </cell>
          <cell r="L4191">
            <v>14.5</v>
          </cell>
        </row>
        <row r="4191">
          <cell r="P4191" t="e">
            <v>#DIV/0!</v>
          </cell>
        </row>
        <row r="4191">
          <cell r="R4191">
            <v>0</v>
          </cell>
        </row>
        <row r="4192">
          <cell r="F4192" t="str">
            <v>HGC-Lib-26085495</v>
          </cell>
          <cell r="G4192" t="str">
            <v>LC260709005</v>
          </cell>
          <cell r="H4192">
            <v>100</v>
          </cell>
          <cell r="I4192">
            <v>0</v>
          </cell>
          <cell r="J4192" t="str">
            <v>singleron-3'转录组文库</v>
          </cell>
          <cell r="K4192" t="str">
            <v>叶海婷</v>
          </cell>
          <cell r="L4192">
            <v>13.3</v>
          </cell>
        </row>
        <row r="4192">
          <cell r="P4192" t="e">
            <v>#DIV/0!</v>
          </cell>
        </row>
        <row r="4192">
          <cell r="R4192">
            <v>0</v>
          </cell>
        </row>
        <row r="4193">
          <cell r="F4193" t="str">
            <v>HGC-Lib-26085496</v>
          </cell>
          <cell r="G4193" t="str">
            <v>LC260709006</v>
          </cell>
          <cell r="H4193">
            <v>100</v>
          </cell>
          <cell r="I4193">
            <v>0</v>
          </cell>
          <cell r="J4193" t="str">
            <v>singleron-3'转录组文库</v>
          </cell>
          <cell r="K4193" t="str">
            <v>叶海婷</v>
          </cell>
          <cell r="L4193">
            <v>16.4</v>
          </cell>
        </row>
        <row r="4193">
          <cell r="P4193" t="e">
            <v>#DIV/0!</v>
          </cell>
        </row>
        <row r="4193">
          <cell r="R4193">
            <v>0</v>
          </cell>
        </row>
        <row r="4194">
          <cell r="F4194" t="str">
            <v>HGC-Lib-26085497</v>
          </cell>
          <cell r="G4194" t="str">
            <v>LGTC260709011</v>
          </cell>
          <cell r="H4194">
            <v>100</v>
          </cell>
          <cell r="I4194">
            <v>0</v>
          </cell>
          <cell r="J4194" t="str">
            <v>singleron-3'全长转录组文库</v>
          </cell>
          <cell r="K4194" t="str">
            <v>叶海婷</v>
          </cell>
          <cell r="L4194">
            <v>11.4</v>
          </cell>
        </row>
        <row r="4194">
          <cell r="P4194" t="e">
            <v>#DIV/0!</v>
          </cell>
        </row>
        <row r="4194">
          <cell r="R4194">
            <v>0</v>
          </cell>
        </row>
        <row r="4195">
          <cell r="F4195" t="str">
            <v>HGC-Lib-26085498</v>
          </cell>
          <cell r="G4195" t="str">
            <v>LGTBC260706226</v>
          </cell>
          <cell r="H4195">
            <v>90</v>
          </cell>
          <cell r="I4195">
            <v>0</v>
          </cell>
          <cell r="J4195" t="str">
            <v>singleron-3'全长转录组文库</v>
          </cell>
          <cell r="K4195" t="str">
            <v>叶海婷</v>
          </cell>
          <cell r="L4195">
            <v>12.4</v>
          </cell>
        </row>
        <row r="4195">
          <cell r="P4195" t="e">
            <v>#DIV/0!</v>
          </cell>
        </row>
        <row r="4195">
          <cell r="R4195">
            <v>0</v>
          </cell>
        </row>
        <row r="4196">
          <cell r="F4196" t="str">
            <v>HGC-Lib-26085499</v>
          </cell>
          <cell r="G4196" t="str">
            <v>TCRLGTBC260706226</v>
          </cell>
          <cell r="H4196">
            <v>12</v>
          </cell>
          <cell r="I4196">
            <v>0</v>
          </cell>
          <cell r="J4196" t="str">
            <v>singleron-单细胞TCR文库</v>
          </cell>
          <cell r="K4196" t="str">
            <v>叶海婷</v>
          </cell>
          <cell r="L4196">
            <v>13.9</v>
          </cell>
        </row>
        <row r="4196">
          <cell r="P4196" t="e">
            <v>#DIV/0!</v>
          </cell>
        </row>
        <row r="4196">
          <cell r="R4196">
            <v>0</v>
          </cell>
        </row>
        <row r="4197">
          <cell r="F4197" t="str">
            <v>HGC-Lib-26085500</v>
          </cell>
          <cell r="G4197" t="str">
            <v>BCRLGTBC260706226</v>
          </cell>
          <cell r="H4197">
            <v>12</v>
          </cell>
          <cell r="I4197">
            <v>0</v>
          </cell>
          <cell r="J4197" t="str">
            <v>singleron-单细胞BCR文库</v>
          </cell>
          <cell r="K4197" t="str">
            <v>叶海婷</v>
          </cell>
          <cell r="L4197">
            <v>16.8</v>
          </cell>
        </row>
        <row r="4197">
          <cell r="P4197" t="e">
            <v>#DIV/0!</v>
          </cell>
        </row>
        <row r="4197">
          <cell r="R4197">
            <v>0</v>
          </cell>
        </row>
        <row r="4198">
          <cell r="F4198" t="str">
            <v>HGC-Lib-26085501</v>
          </cell>
          <cell r="G4198" t="str">
            <v>LGTBC260708050</v>
          </cell>
          <cell r="H4198">
            <v>90</v>
          </cell>
          <cell r="I4198">
            <v>0</v>
          </cell>
          <cell r="J4198" t="str">
            <v>singleron-3'全长转录组文库</v>
          </cell>
          <cell r="K4198" t="str">
            <v>叶海婷</v>
          </cell>
          <cell r="L4198">
            <v>13.7</v>
          </cell>
        </row>
        <row r="4198">
          <cell r="P4198" t="e">
            <v>#DIV/0!</v>
          </cell>
        </row>
        <row r="4198">
          <cell r="R4198">
            <v>0</v>
          </cell>
        </row>
        <row r="4199">
          <cell r="F4199" t="str">
            <v>HGC-Lib-26085502</v>
          </cell>
          <cell r="G4199" t="str">
            <v>LFPC260612060</v>
          </cell>
          <cell r="H4199">
            <v>100</v>
          </cell>
          <cell r="I4199">
            <v>0</v>
          </cell>
          <cell r="J4199" t="str">
            <v>singleron-FFPE单核</v>
          </cell>
          <cell r="K4199" t="str">
            <v>叶海婷</v>
          </cell>
          <cell r="L4199">
            <v>15.8</v>
          </cell>
        </row>
        <row r="4199">
          <cell r="P4199" t="e">
            <v>#DIV/0!</v>
          </cell>
        </row>
        <row r="4199">
          <cell r="R4199">
            <v>0</v>
          </cell>
        </row>
        <row r="4200">
          <cell r="F4200" t="str">
            <v>HGC-Lib-26085503</v>
          </cell>
          <cell r="G4200" t="str">
            <v>LFPC260612065</v>
          </cell>
          <cell r="H4200">
            <v>100</v>
          </cell>
          <cell r="I4200">
            <v>0</v>
          </cell>
          <cell r="J4200" t="str">
            <v>singleron-FFPE单核</v>
          </cell>
          <cell r="K4200" t="str">
            <v>邵芷轩</v>
          </cell>
          <cell r="L4200">
            <v>27</v>
          </cell>
        </row>
        <row r="4200">
          <cell r="P4200" t="e">
            <v>#DIV/0!</v>
          </cell>
        </row>
        <row r="4200">
          <cell r="R4200">
            <v>0</v>
          </cell>
        </row>
        <row r="4201">
          <cell r="F4201" t="str">
            <v>HGC-Lib-26085504</v>
          </cell>
          <cell r="G4201" t="str">
            <v>LFPC260612066</v>
          </cell>
          <cell r="H4201">
            <v>100</v>
          </cell>
          <cell r="I4201">
            <v>0</v>
          </cell>
          <cell r="J4201" t="str">
            <v>singleron-FFPE单核</v>
          </cell>
          <cell r="K4201" t="str">
            <v>邵芷轩</v>
          </cell>
          <cell r="L4201">
            <v>23</v>
          </cell>
        </row>
        <row r="4201">
          <cell r="P4201" t="e">
            <v>#DIV/0!</v>
          </cell>
        </row>
        <row r="4201">
          <cell r="R4201">
            <v>0</v>
          </cell>
        </row>
        <row r="4202">
          <cell r="F4202" t="str">
            <v>HGC-Lib-26085505</v>
          </cell>
          <cell r="G4202" t="str">
            <v>LFPC260612067</v>
          </cell>
          <cell r="H4202">
            <v>100</v>
          </cell>
          <cell r="I4202">
            <v>0</v>
          </cell>
          <cell r="J4202" t="str">
            <v>singleron-FFPE单核</v>
          </cell>
          <cell r="K4202" t="str">
            <v>邵芷轩</v>
          </cell>
          <cell r="L4202">
            <v>23</v>
          </cell>
        </row>
        <row r="4202">
          <cell r="P4202" t="e">
            <v>#DIV/0!</v>
          </cell>
        </row>
        <row r="4202">
          <cell r="R4202">
            <v>0</v>
          </cell>
        </row>
        <row r="4203">
          <cell r="F4203" t="str">
            <v>HGC-Lib-26085506</v>
          </cell>
          <cell r="G4203" t="str">
            <v>LFPC260612069CT</v>
          </cell>
          <cell r="H4203">
            <v>100</v>
          </cell>
          <cell r="I4203">
            <v>0</v>
          </cell>
          <cell r="J4203" t="str">
            <v>singleron-FFPE单核</v>
          </cell>
          <cell r="K4203" t="str">
            <v>邵芷轩</v>
          </cell>
          <cell r="L4203">
            <v>15.3</v>
          </cell>
        </row>
        <row r="4203">
          <cell r="P4203" t="e">
            <v>#DIV/0!</v>
          </cell>
        </row>
        <row r="4203">
          <cell r="R4203">
            <v>0</v>
          </cell>
        </row>
        <row r="4204">
          <cell r="F4204" t="str">
            <v>HGC-Lib-26085507</v>
          </cell>
          <cell r="G4204" t="str">
            <v>LGTBC260706207</v>
          </cell>
          <cell r="H4204">
            <v>100</v>
          </cell>
          <cell r="I4204">
            <v>0</v>
          </cell>
          <cell r="J4204" t="str">
            <v>singleron-3'全长转录组文库</v>
          </cell>
          <cell r="K4204" t="str">
            <v>邵芷轩</v>
          </cell>
          <cell r="L4204">
            <v>13</v>
          </cell>
        </row>
        <row r="4204">
          <cell r="P4204" t="e">
            <v>#DIV/0!</v>
          </cell>
        </row>
        <row r="4204">
          <cell r="R4204">
            <v>0</v>
          </cell>
        </row>
        <row r="4205">
          <cell r="F4205" t="str">
            <v>HGC-Lib-26085508</v>
          </cell>
          <cell r="G4205" t="str">
            <v>LGTBC260706208</v>
          </cell>
          <cell r="H4205">
            <v>100</v>
          </cell>
          <cell r="I4205">
            <v>0</v>
          </cell>
          <cell r="J4205" t="str">
            <v>singleron-3'全长转录组文库</v>
          </cell>
          <cell r="K4205" t="str">
            <v>邵芷轩</v>
          </cell>
          <cell r="L4205">
            <v>11.6</v>
          </cell>
        </row>
        <row r="4205">
          <cell r="P4205" t="e">
            <v>#DIV/0!</v>
          </cell>
        </row>
        <row r="4205">
          <cell r="R4205">
            <v>0</v>
          </cell>
        </row>
        <row r="4206">
          <cell r="F4206" t="str">
            <v>HGC-Lib-26085509</v>
          </cell>
          <cell r="G4206" t="str">
            <v>LGTBC260706209</v>
          </cell>
          <cell r="H4206">
            <v>100</v>
          </cell>
          <cell r="I4206">
            <v>0</v>
          </cell>
          <cell r="J4206" t="str">
            <v>singleron-3'全长转录组文库</v>
          </cell>
          <cell r="K4206" t="str">
            <v>邵芷轩</v>
          </cell>
          <cell r="L4206">
            <v>12.3</v>
          </cell>
        </row>
        <row r="4206">
          <cell r="P4206" t="e">
            <v>#DIV/0!</v>
          </cell>
        </row>
        <row r="4206">
          <cell r="R4206">
            <v>0</v>
          </cell>
        </row>
        <row r="4207">
          <cell r="F4207" t="str">
            <v>HGC-Lib-26085510</v>
          </cell>
          <cell r="G4207" t="str">
            <v>LGTBC260706210</v>
          </cell>
          <cell r="H4207">
            <v>100</v>
          </cell>
          <cell r="I4207">
            <v>0</v>
          </cell>
          <cell r="J4207" t="str">
            <v>singleron-3'全长转录组文库</v>
          </cell>
          <cell r="K4207" t="str">
            <v>邵芷轩</v>
          </cell>
          <cell r="L4207">
            <v>16.5</v>
          </cell>
        </row>
        <row r="4207">
          <cell r="P4207" t="e">
            <v>#DIV/0!</v>
          </cell>
        </row>
        <row r="4207">
          <cell r="R4207">
            <v>0</v>
          </cell>
        </row>
        <row r="4208">
          <cell r="F4208" t="str">
            <v>HGC-Lib-26085511</v>
          </cell>
          <cell r="G4208" t="str">
            <v>LGTBC260706211</v>
          </cell>
          <cell r="H4208">
            <v>100</v>
          </cell>
          <cell r="I4208">
            <v>0</v>
          </cell>
          <cell r="J4208" t="str">
            <v>singleron-3'全长转录组文库</v>
          </cell>
          <cell r="K4208" t="str">
            <v>邵芷轩</v>
          </cell>
          <cell r="L4208">
            <v>19.5</v>
          </cell>
        </row>
        <row r="4208">
          <cell r="P4208" t="e">
            <v>#DIV/0!</v>
          </cell>
        </row>
        <row r="4208">
          <cell r="R4208">
            <v>0</v>
          </cell>
        </row>
        <row r="4209">
          <cell r="F4209" t="str">
            <v>HGC-Lib-26085512</v>
          </cell>
          <cell r="G4209" t="str">
            <v>LGTBC260706212</v>
          </cell>
          <cell r="H4209">
            <v>100</v>
          </cell>
          <cell r="I4209">
            <v>0</v>
          </cell>
          <cell r="J4209" t="str">
            <v>singleron-3'全长转录组文库</v>
          </cell>
          <cell r="K4209" t="str">
            <v>邵芷轩</v>
          </cell>
          <cell r="L4209">
            <v>11.7</v>
          </cell>
        </row>
        <row r="4209">
          <cell r="P4209" t="e">
            <v>#DIV/0!</v>
          </cell>
        </row>
        <row r="4209">
          <cell r="R4209">
            <v>0</v>
          </cell>
        </row>
        <row r="4210">
          <cell r="F4210" t="str">
            <v>HGC-Lib-26085513</v>
          </cell>
          <cell r="G4210" t="str">
            <v>LGTBC260706213</v>
          </cell>
          <cell r="H4210">
            <v>100</v>
          </cell>
          <cell r="I4210">
            <v>0</v>
          </cell>
          <cell r="J4210" t="str">
            <v>singleron-3'全长转录组文库</v>
          </cell>
          <cell r="K4210" t="str">
            <v>邵芷轩</v>
          </cell>
          <cell r="L4210">
            <v>8.12</v>
          </cell>
        </row>
        <row r="4210">
          <cell r="P4210" t="e">
            <v>#DIV/0!</v>
          </cell>
        </row>
        <row r="4210">
          <cell r="R4210">
            <v>0</v>
          </cell>
        </row>
        <row r="4211">
          <cell r="F4211" t="str">
            <v>HGC-Lib-26085514</v>
          </cell>
          <cell r="G4211" t="str">
            <v>LGTBC260706214</v>
          </cell>
          <cell r="H4211">
            <v>100</v>
          </cell>
          <cell r="I4211">
            <v>0</v>
          </cell>
          <cell r="J4211" t="str">
            <v>singleron-3'全长转录组文库</v>
          </cell>
          <cell r="K4211" t="str">
            <v>邵芷轩</v>
          </cell>
          <cell r="L4211">
            <v>11.6</v>
          </cell>
        </row>
        <row r="4211">
          <cell r="P4211" t="e">
            <v>#DIV/0!</v>
          </cell>
        </row>
        <row r="4211">
          <cell r="R4211">
            <v>0</v>
          </cell>
        </row>
        <row r="4212">
          <cell r="F4212" t="str">
            <v>HGC-Lib-26085515</v>
          </cell>
          <cell r="G4212" t="str">
            <v>LGTBC260706215</v>
          </cell>
          <cell r="H4212">
            <v>100</v>
          </cell>
          <cell r="I4212">
            <v>0</v>
          </cell>
          <cell r="J4212" t="str">
            <v>singleron-3'全长转录组文库</v>
          </cell>
          <cell r="K4212" t="str">
            <v>邵芷轩</v>
          </cell>
          <cell r="L4212">
            <v>12.1</v>
          </cell>
        </row>
        <row r="4212">
          <cell r="P4212" t="e">
            <v>#DIV/0!</v>
          </cell>
        </row>
        <row r="4212">
          <cell r="R4212">
            <v>0</v>
          </cell>
        </row>
        <row r="4213">
          <cell r="F4213" t="str">
            <v>HGC-Lib-26085516</v>
          </cell>
          <cell r="G4213" t="str">
            <v>LGTBC260706216</v>
          </cell>
          <cell r="H4213">
            <v>100</v>
          </cell>
          <cell r="I4213">
            <v>0</v>
          </cell>
          <cell r="J4213" t="str">
            <v>singleron-3'全长转录组文库</v>
          </cell>
          <cell r="K4213" t="str">
            <v>邵芷轩</v>
          </cell>
          <cell r="L4213">
            <v>14.5</v>
          </cell>
        </row>
        <row r="4213">
          <cell r="P4213" t="e">
            <v>#DIV/0!</v>
          </cell>
        </row>
        <row r="4213">
          <cell r="R4213">
            <v>0</v>
          </cell>
        </row>
        <row r="4214">
          <cell r="F4214" t="str">
            <v>HGC-Lib-26085517</v>
          </cell>
          <cell r="G4214" t="str">
            <v>TCRLGTBC260706207</v>
          </cell>
          <cell r="H4214">
            <v>12</v>
          </cell>
          <cell r="I4214">
            <v>0</v>
          </cell>
          <cell r="J4214" t="str">
            <v>singleron-单细胞TCR文库</v>
          </cell>
          <cell r="K4214" t="str">
            <v>邵芷轩</v>
          </cell>
          <cell r="L4214">
            <v>16.4</v>
          </cell>
        </row>
        <row r="4214">
          <cell r="P4214" t="e">
            <v>#DIV/0!</v>
          </cell>
        </row>
        <row r="4214">
          <cell r="R4214">
            <v>0</v>
          </cell>
        </row>
        <row r="4215">
          <cell r="F4215" t="str">
            <v>HGC-Lib-26085518</v>
          </cell>
          <cell r="G4215" t="str">
            <v>TCRLGTBC260706208</v>
          </cell>
          <cell r="H4215">
            <v>12</v>
          </cell>
          <cell r="I4215">
            <v>0</v>
          </cell>
          <cell r="J4215" t="str">
            <v>singleron-单细胞TCR文库</v>
          </cell>
          <cell r="K4215" t="str">
            <v>邵芷轩</v>
          </cell>
          <cell r="L4215">
            <v>18.1</v>
          </cell>
        </row>
        <row r="4215">
          <cell r="P4215" t="e">
            <v>#DIV/0!</v>
          </cell>
        </row>
        <row r="4215">
          <cell r="R4215">
            <v>0</v>
          </cell>
        </row>
        <row r="4216">
          <cell r="F4216" t="str">
            <v>HGC-Lib-26085519</v>
          </cell>
          <cell r="G4216" t="str">
            <v>TCRLGTBC260706209</v>
          </cell>
          <cell r="H4216">
            <v>12</v>
          </cell>
          <cell r="I4216">
            <v>0</v>
          </cell>
          <cell r="J4216" t="str">
            <v>singleron-单细胞TCR文库</v>
          </cell>
          <cell r="K4216" t="str">
            <v>邵芷轩</v>
          </cell>
          <cell r="L4216">
            <v>17.7</v>
          </cell>
        </row>
        <row r="4216">
          <cell r="P4216" t="e">
            <v>#DIV/0!</v>
          </cell>
        </row>
        <row r="4216">
          <cell r="R4216">
            <v>0</v>
          </cell>
        </row>
        <row r="4217">
          <cell r="F4217" t="str">
            <v>HGC-Lib-26085520</v>
          </cell>
          <cell r="G4217" t="str">
            <v>TCRLGTBC260706210</v>
          </cell>
          <cell r="H4217">
            <v>12</v>
          </cell>
          <cell r="I4217">
            <v>0</v>
          </cell>
          <cell r="J4217" t="str">
            <v>singleron-单细胞TCR文库</v>
          </cell>
          <cell r="K4217" t="str">
            <v>邵芷轩</v>
          </cell>
          <cell r="L4217">
            <v>17.8</v>
          </cell>
        </row>
        <row r="4217">
          <cell r="P4217" t="e">
            <v>#DIV/0!</v>
          </cell>
        </row>
        <row r="4217">
          <cell r="R4217">
            <v>0</v>
          </cell>
        </row>
        <row r="4218">
          <cell r="F4218" t="str">
            <v>HGC-Lib-26085521</v>
          </cell>
          <cell r="G4218" t="str">
            <v>TCRLGTBC260706211</v>
          </cell>
          <cell r="H4218">
            <v>12</v>
          </cell>
          <cell r="I4218">
            <v>0</v>
          </cell>
          <cell r="J4218" t="str">
            <v>singleron-单细胞TCR文库</v>
          </cell>
          <cell r="K4218" t="str">
            <v>邵芷轩</v>
          </cell>
          <cell r="L4218">
            <v>18.6</v>
          </cell>
        </row>
        <row r="4218">
          <cell r="P4218" t="e">
            <v>#DIV/0!</v>
          </cell>
        </row>
        <row r="4218">
          <cell r="R4218">
            <v>0</v>
          </cell>
        </row>
        <row r="4219">
          <cell r="F4219" t="str">
            <v>HGC-Lib-26085522</v>
          </cell>
          <cell r="G4219" t="str">
            <v>TCRLGTBC260706212</v>
          </cell>
          <cell r="H4219">
            <v>12</v>
          </cell>
          <cell r="I4219">
            <v>0</v>
          </cell>
          <cell r="J4219" t="str">
            <v>singleron-单细胞TCR文库</v>
          </cell>
          <cell r="K4219" t="str">
            <v>邵芷轩</v>
          </cell>
          <cell r="L4219">
            <v>19.6</v>
          </cell>
        </row>
        <row r="4219">
          <cell r="P4219" t="e">
            <v>#DIV/0!</v>
          </cell>
        </row>
        <row r="4219">
          <cell r="R4219">
            <v>0</v>
          </cell>
        </row>
        <row r="4220">
          <cell r="F4220" t="str">
            <v>HGC-Lib-26085523</v>
          </cell>
          <cell r="G4220" t="str">
            <v>TCRLGTBC260706213</v>
          </cell>
          <cell r="H4220">
            <v>12</v>
          </cell>
          <cell r="I4220">
            <v>0</v>
          </cell>
          <cell r="J4220" t="str">
            <v>singleron-单细胞TCR文库</v>
          </cell>
          <cell r="K4220" t="str">
            <v>邵芷轩</v>
          </cell>
          <cell r="L4220">
            <v>18.9</v>
          </cell>
        </row>
        <row r="4220">
          <cell r="P4220" t="e">
            <v>#DIV/0!</v>
          </cell>
        </row>
        <row r="4220">
          <cell r="R4220">
            <v>0</v>
          </cell>
        </row>
        <row r="4221">
          <cell r="F4221" t="str">
            <v>HGC-Lib-26085524</v>
          </cell>
          <cell r="G4221" t="str">
            <v>TCRLGTBC260706214</v>
          </cell>
          <cell r="H4221">
            <v>12</v>
          </cell>
          <cell r="I4221">
            <v>0</v>
          </cell>
          <cell r="J4221" t="str">
            <v>singleron-单细胞TCR文库</v>
          </cell>
          <cell r="K4221" t="str">
            <v>邵芷轩</v>
          </cell>
          <cell r="L4221">
            <v>19.2</v>
          </cell>
        </row>
        <row r="4221">
          <cell r="P4221" t="e">
            <v>#DIV/0!</v>
          </cell>
        </row>
        <row r="4221">
          <cell r="R4221">
            <v>0</v>
          </cell>
        </row>
        <row r="4222">
          <cell r="F4222" t="str">
            <v>HGC-Lib-26085525</v>
          </cell>
          <cell r="G4222" t="str">
            <v>TCRLGTBC260706215</v>
          </cell>
          <cell r="H4222">
            <v>12</v>
          </cell>
          <cell r="I4222">
            <v>0</v>
          </cell>
          <cell r="J4222" t="str">
            <v>singleron-单细胞TCR文库</v>
          </cell>
          <cell r="K4222" t="str">
            <v>邵芷轩</v>
          </cell>
          <cell r="L4222">
            <v>15.4</v>
          </cell>
        </row>
        <row r="4222">
          <cell r="P4222" t="e">
            <v>#DIV/0!</v>
          </cell>
        </row>
        <row r="4222">
          <cell r="R4222">
            <v>0</v>
          </cell>
        </row>
        <row r="4223">
          <cell r="F4223" t="str">
            <v>HGC-Lib-26085526</v>
          </cell>
          <cell r="G4223" t="str">
            <v>TCRLGTBC260706216</v>
          </cell>
          <cell r="H4223">
            <v>12</v>
          </cell>
          <cell r="I4223">
            <v>0</v>
          </cell>
          <cell r="J4223" t="str">
            <v>singleron-单细胞TCR文库</v>
          </cell>
          <cell r="K4223" t="str">
            <v>邵芷轩</v>
          </cell>
          <cell r="L4223">
            <v>15.5</v>
          </cell>
        </row>
        <row r="4223">
          <cell r="P4223" t="e">
            <v>#DIV/0!</v>
          </cell>
        </row>
        <row r="4223">
          <cell r="R4223">
            <v>0</v>
          </cell>
        </row>
        <row r="4224">
          <cell r="F4224" t="str">
            <v>HGC-Lib-26085527</v>
          </cell>
          <cell r="G4224" t="str">
            <v>BCRLGTBC260706207</v>
          </cell>
          <cell r="H4224">
            <v>12</v>
          </cell>
          <cell r="I4224">
            <v>0</v>
          </cell>
          <cell r="J4224" t="str">
            <v>singleron-单细胞BCR文库</v>
          </cell>
          <cell r="K4224" t="str">
            <v>邵芷轩</v>
          </cell>
          <cell r="L4224">
            <v>15.2</v>
          </cell>
        </row>
        <row r="4224">
          <cell r="P4224" t="e">
            <v>#DIV/0!</v>
          </cell>
        </row>
        <row r="4224">
          <cell r="R4224">
            <v>0</v>
          </cell>
        </row>
        <row r="4225">
          <cell r="F4225" t="str">
            <v>HGC-Lib-26085528</v>
          </cell>
          <cell r="G4225" t="str">
            <v>BCRLGTBC260706208</v>
          </cell>
          <cell r="H4225">
            <v>12</v>
          </cell>
          <cell r="I4225">
            <v>0</v>
          </cell>
          <cell r="J4225" t="str">
            <v>singleron-单细胞BCR文库</v>
          </cell>
          <cell r="K4225" t="str">
            <v>邵芷轩</v>
          </cell>
          <cell r="L4225">
            <v>14.4</v>
          </cell>
        </row>
        <row r="4225">
          <cell r="P4225" t="e">
            <v>#DIV/0!</v>
          </cell>
        </row>
        <row r="4225">
          <cell r="R4225">
            <v>0</v>
          </cell>
        </row>
        <row r="4226">
          <cell r="F4226" t="str">
            <v>HGC-Lib-26085529</v>
          </cell>
          <cell r="G4226" t="str">
            <v>BCRLGTBC260706209</v>
          </cell>
          <cell r="H4226">
            <v>12</v>
          </cell>
          <cell r="I4226">
            <v>0</v>
          </cell>
          <cell r="J4226" t="str">
            <v>singleron-单细胞BCR文库</v>
          </cell>
          <cell r="K4226" t="str">
            <v>邵芷轩</v>
          </cell>
          <cell r="L4226">
            <v>16.2</v>
          </cell>
        </row>
        <row r="4226">
          <cell r="P4226" t="e">
            <v>#DIV/0!</v>
          </cell>
        </row>
        <row r="4226">
          <cell r="R4226">
            <v>0</v>
          </cell>
        </row>
        <row r="4227">
          <cell r="F4227" t="str">
            <v>HGC-Lib-26085530</v>
          </cell>
          <cell r="G4227" t="str">
            <v>BCRLGTBC260706210</v>
          </cell>
          <cell r="H4227">
            <v>12</v>
          </cell>
          <cell r="I4227">
            <v>0</v>
          </cell>
          <cell r="J4227" t="str">
            <v>singleron-单细胞BCR文库</v>
          </cell>
          <cell r="K4227" t="str">
            <v>邵芷轩</v>
          </cell>
          <cell r="L4227">
            <v>17.2</v>
          </cell>
        </row>
        <row r="4227">
          <cell r="P4227" t="e">
            <v>#DIV/0!</v>
          </cell>
        </row>
        <row r="4227">
          <cell r="R4227">
            <v>0</v>
          </cell>
        </row>
        <row r="4228">
          <cell r="F4228" t="str">
            <v>HGC-Lib-26085531</v>
          </cell>
          <cell r="G4228" t="str">
            <v>BCRLGTBC260706211</v>
          </cell>
          <cell r="H4228">
            <v>12</v>
          </cell>
          <cell r="I4228">
            <v>0</v>
          </cell>
          <cell r="J4228" t="str">
            <v>singleron-单细胞BCR文库</v>
          </cell>
          <cell r="K4228" t="str">
            <v>邵芷轩</v>
          </cell>
          <cell r="L4228">
            <v>19.4</v>
          </cell>
        </row>
        <row r="4228">
          <cell r="P4228" t="e">
            <v>#DIV/0!</v>
          </cell>
        </row>
        <row r="4228">
          <cell r="R4228">
            <v>0</v>
          </cell>
        </row>
        <row r="4229">
          <cell r="F4229" t="str">
            <v>HGC-Lib-26085532</v>
          </cell>
          <cell r="G4229" t="str">
            <v>BCRLGTBC260706212</v>
          </cell>
          <cell r="H4229">
            <v>12</v>
          </cell>
          <cell r="I4229">
            <v>0</v>
          </cell>
          <cell r="J4229" t="str">
            <v>singleron-单细胞BCR文库</v>
          </cell>
          <cell r="K4229" t="str">
            <v>邵芷轩</v>
          </cell>
          <cell r="L4229">
            <v>16.7</v>
          </cell>
        </row>
        <row r="4229">
          <cell r="P4229" t="e">
            <v>#DIV/0!</v>
          </cell>
        </row>
        <row r="4229">
          <cell r="R4229">
            <v>0</v>
          </cell>
        </row>
        <row r="4230">
          <cell r="F4230" t="str">
            <v>HGC-Lib-26085533</v>
          </cell>
          <cell r="G4230" t="str">
            <v>BCRLGTBC260706213</v>
          </cell>
          <cell r="H4230">
            <v>12</v>
          </cell>
          <cell r="I4230">
            <v>0</v>
          </cell>
          <cell r="J4230" t="str">
            <v>singleron-单细胞BCR文库</v>
          </cell>
          <cell r="K4230" t="str">
            <v>邵芷轩</v>
          </cell>
          <cell r="L4230">
            <v>14.6</v>
          </cell>
        </row>
        <row r="4230">
          <cell r="P4230" t="e">
            <v>#DIV/0!</v>
          </cell>
        </row>
        <row r="4230">
          <cell r="R4230">
            <v>0</v>
          </cell>
        </row>
        <row r="4231">
          <cell r="F4231" t="str">
            <v>HGC-Lib-26085534</v>
          </cell>
          <cell r="G4231" t="str">
            <v>BCRLGTBC260706214</v>
          </cell>
          <cell r="H4231">
            <v>12</v>
          </cell>
          <cell r="I4231">
            <v>0</v>
          </cell>
          <cell r="J4231" t="str">
            <v>singleron-单细胞BCR文库</v>
          </cell>
          <cell r="K4231" t="str">
            <v>邵芷轩</v>
          </cell>
          <cell r="L4231">
            <v>16.3</v>
          </cell>
        </row>
        <row r="4231">
          <cell r="P4231" t="e">
            <v>#DIV/0!</v>
          </cell>
        </row>
        <row r="4231">
          <cell r="R4231">
            <v>0</v>
          </cell>
        </row>
        <row r="4232">
          <cell r="F4232" t="str">
            <v>HGC-Lib-26085535</v>
          </cell>
          <cell r="G4232" t="str">
            <v>BCRLGTBC260706215</v>
          </cell>
          <cell r="H4232">
            <v>12</v>
          </cell>
          <cell r="I4232">
            <v>0</v>
          </cell>
          <cell r="J4232" t="str">
            <v>singleron-单细胞BCR文库</v>
          </cell>
          <cell r="K4232" t="str">
            <v>邵芷轩</v>
          </cell>
          <cell r="L4232">
            <v>19.4</v>
          </cell>
        </row>
        <row r="4232">
          <cell r="P4232" t="e">
            <v>#DIV/0!</v>
          </cell>
        </row>
        <row r="4232">
          <cell r="R4232">
            <v>0</v>
          </cell>
        </row>
        <row r="4233">
          <cell r="F4233" t="str">
            <v>HGC-Lib-26085536</v>
          </cell>
          <cell r="G4233" t="str">
            <v>BCRLGTBC260706216</v>
          </cell>
          <cell r="H4233">
            <v>12</v>
          </cell>
          <cell r="I4233">
            <v>0</v>
          </cell>
          <cell r="J4233" t="str">
            <v>singleron-单细胞BCR文库</v>
          </cell>
          <cell r="K4233" t="str">
            <v>邵芷轩</v>
          </cell>
          <cell r="L4233">
            <v>13.6</v>
          </cell>
        </row>
        <row r="4233">
          <cell r="P4233" t="e">
            <v>#DIV/0!</v>
          </cell>
        </row>
        <row r="4233">
          <cell r="R4233">
            <v>0</v>
          </cell>
        </row>
        <row r="4234">
          <cell r="F4234" t="str">
            <v>HGC-Lib-26085537</v>
          </cell>
          <cell r="G4234" t="str">
            <v>L260703035</v>
          </cell>
          <cell r="H4234">
            <v>110</v>
          </cell>
          <cell r="I4234">
            <v>0</v>
          </cell>
          <cell r="J4234" t="str">
            <v>singleron-空转文库</v>
          </cell>
          <cell r="K4234" t="str">
            <v>邵芷轩</v>
          </cell>
          <cell r="L4234">
            <v>69.2</v>
          </cell>
        </row>
        <row r="4234">
          <cell r="P4234" t="e">
            <v>#DIV/0!</v>
          </cell>
        </row>
        <row r="4234">
          <cell r="R4234">
            <v>0</v>
          </cell>
        </row>
        <row r="4235">
          <cell r="F4235" t="str">
            <v>HGC-Lib-26085538</v>
          </cell>
          <cell r="G4235" t="str">
            <v>LC260708049</v>
          </cell>
          <cell r="H4235">
            <v>90</v>
          </cell>
          <cell r="I4235">
            <v>0</v>
          </cell>
          <cell r="J4235" t="str">
            <v>singleron-3'转录组文库</v>
          </cell>
          <cell r="K4235" t="str">
            <v>邵芷轩</v>
          </cell>
          <cell r="L4235">
            <v>22.8</v>
          </cell>
        </row>
        <row r="4235">
          <cell r="P4235" t="e">
            <v>#DIV/0!</v>
          </cell>
        </row>
        <row r="4235">
          <cell r="R4235">
            <v>0</v>
          </cell>
        </row>
        <row r="4236">
          <cell r="F4236" t="str">
            <v>HGC-Lib-26085539</v>
          </cell>
          <cell r="G4236" t="str">
            <v>L260625025</v>
          </cell>
          <cell r="H4236">
            <v>100</v>
          </cell>
          <cell r="I4236">
            <v>0</v>
          </cell>
          <cell r="J4236" t="str">
            <v>singleron-空转文库</v>
          </cell>
          <cell r="K4236" t="str">
            <v>邵芷轩</v>
          </cell>
          <cell r="L4236">
            <v>62.6</v>
          </cell>
        </row>
        <row r="4236">
          <cell r="P4236" t="e">
            <v>#DIV/0!</v>
          </cell>
        </row>
        <row r="4236">
          <cell r="R4236">
            <v>0</v>
          </cell>
        </row>
        <row r="4237">
          <cell r="F4237" t="str">
            <v>HGC-Lib-26085540</v>
          </cell>
          <cell r="G4237" t="str">
            <v>L260618060</v>
          </cell>
          <cell r="H4237">
            <v>100</v>
          </cell>
          <cell r="I4237">
            <v>0</v>
          </cell>
          <cell r="J4237" t="str">
            <v>singleron-空转文库</v>
          </cell>
          <cell r="K4237" t="str">
            <v>邵芷轩</v>
          </cell>
          <cell r="L4237">
            <v>74.4</v>
          </cell>
        </row>
        <row r="4237">
          <cell r="P4237" t="e">
            <v>#DIV/0!</v>
          </cell>
        </row>
        <row r="4237">
          <cell r="R4237">
            <v>0</v>
          </cell>
        </row>
        <row r="4238">
          <cell r="F4238" t="str">
            <v>HGC-Lib-26085541</v>
          </cell>
          <cell r="G4238" t="str">
            <v>L260626053</v>
          </cell>
          <cell r="H4238">
            <v>100</v>
          </cell>
          <cell r="I4238">
            <v>0</v>
          </cell>
          <cell r="J4238" t="str">
            <v>singleron-空转文库</v>
          </cell>
          <cell r="K4238" t="str">
            <v>邵芷轩</v>
          </cell>
          <cell r="L4238">
            <v>59.6</v>
          </cell>
        </row>
        <row r="4238">
          <cell r="P4238" t="e">
            <v>#DIV/0!</v>
          </cell>
        </row>
        <row r="4238">
          <cell r="R4238">
            <v>0</v>
          </cell>
        </row>
        <row r="4239">
          <cell r="F4239" t="str">
            <v>HGC-Lib-26085542</v>
          </cell>
          <cell r="G4239" t="str">
            <v>L260623017</v>
          </cell>
          <cell r="H4239">
            <v>100</v>
          </cell>
          <cell r="I4239">
            <v>0</v>
          </cell>
          <cell r="J4239" t="str">
            <v>singleron-空转文库</v>
          </cell>
          <cell r="K4239" t="str">
            <v>邵芷轩</v>
          </cell>
          <cell r="L4239">
            <v>50.8</v>
          </cell>
        </row>
        <row r="4239">
          <cell r="P4239" t="e">
            <v>#DIV/0!</v>
          </cell>
        </row>
        <row r="4239">
          <cell r="R4239">
            <v>0</v>
          </cell>
        </row>
        <row r="4240">
          <cell r="F4240" t="str">
            <v>HGC-POOL-26085543</v>
          </cell>
          <cell r="G4240" t="str">
            <v>PCRD-260710-004</v>
          </cell>
          <cell r="H4240">
            <v>40</v>
          </cell>
          <cell r="I4240">
            <v>0</v>
          </cell>
          <cell r="J4240" t="str">
            <v>singleron-3'转录组文库</v>
          </cell>
          <cell r="K4240" t="str">
            <v>邵芷轩</v>
          </cell>
          <cell r="L4240">
            <v>8.7</v>
          </cell>
        </row>
        <row r="4240">
          <cell r="P4240" t="e">
            <v>#DIV/0!</v>
          </cell>
        </row>
        <row r="4240">
          <cell r="R4240">
            <v>0</v>
          </cell>
        </row>
        <row r="4241">
          <cell r="F4241" t="str">
            <v>HGC-POOL-26085544</v>
          </cell>
          <cell r="G4241" t="str">
            <v>PCRD-260710-005</v>
          </cell>
          <cell r="H4241">
            <v>40</v>
          </cell>
          <cell r="I4241">
            <v>0</v>
          </cell>
          <cell r="J4241" t="str">
            <v>其他碱基不平衡</v>
          </cell>
          <cell r="K4241" t="str">
            <v>邵芷轩</v>
          </cell>
          <cell r="L4241">
            <v>19.8</v>
          </cell>
        </row>
        <row r="4241">
          <cell r="P4241" t="e">
            <v>#DIV/0!</v>
          </cell>
        </row>
        <row r="4241">
          <cell r="R4241">
            <v>0</v>
          </cell>
        </row>
        <row r="4242">
          <cell r="F4242" t="str">
            <v>HGC-Lib-26085598</v>
          </cell>
          <cell r="G4242" t="str">
            <v>P31</v>
          </cell>
          <cell r="H4242">
            <v>6</v>
          </cell>
          <cell r="I4242">
            <v>0</v>
          </cell>
          <cell r="J4242" t="str">
            <v>转录组文库</v>
          </cell>
          <cell r="K4242" t="str">
            <v>叶海婷</v>
          </cell>
          <cell r="L4242">
            <v>41.01</v>
          </cell>
          <cell r="M4242">
            <v>317</v>
          </cell>
          <cell r="N4242" t="str">
            <v>叶海婷</v>
          </cell>
          <cell r="O4242" t="str">
            <v>0713百易汇能-A1</v>
          </cell>
          <cell r="P4242">
            <v>199.029361805387</v>
          </cell>
          <cell r="Q4242">
            <v>20</v>
          </cell>
          <cell r="R4242">
            <v>820.2</v>
          </cell>
        </row>
        <row r="4242">
          <cell r="U4242" t="str">
            <v>PE150</v>
          </cell>
          <cell r="V4242" t="str">
            <v>华大双barcode文库</v>
          </cell>
          <cell r="W4242" t="str">
            <v>已磷酸化</v>
          </cell>
          <cell r="X4242" t="str">
            <v>未环化</v>
          </cell>
        </row>
        <row r="4243">
          <cell r="F4243" t="str">
            <v>HGC-Lib-26085599</v>
          </cell>
          <cell r="G4243" t="str">
            <v>F53</v>
          </cell>
          <cell r="H4243">
            <v>6</v>
          </cell>
          <cell r="I4243">
            <v>0</v>
          </cell>
          <cell r="J4243" t="str">
            <v>转录组文库</v>
          </cell>
          <cell r="K4243" t="str">
            <v>叶海婷</v>
          </cell>
          <cell r="L4243">
            <v>48.98</v>
          </cell>
          <cell r="M4243">
            <v>323</v>
          </cell>
          <cell r="N4243" t="str">
            <v>叶海婷</v>
          </cell>
          <cell r="O4243" t="str">
            <v>0713百易汇能-B1</v>
          </cell>
          <cell r="P4243">
            <v>233.293641343177</v>
          </cell>
          <cell r="Q4243">
            <v>20</v>
          </cell>
          <cell r="R4243">
            <v>979.6</v>
          </cell>
        </row>
        <row r="4243">
          <cell r="V4243" t="str">
            <v>华大双barcode文库</v>
          </cell>
          <cell r="W4243" t="str">
            <v>已磷酸化</v>
          </cell>
          <cell r="X4243" t="str">
            <v>未环化</v>
          </cell>
        </row>
        <row r="4244">
          <cell r="F4244" t="str">
            <v>HGC-Lib-26085600</v>
          </cell>
          <cell r="G4244" t="str">
            <v>F50</v>
          </cell>
          <cell r="H4244">
            <v>6</v>
          </cell>
          <cell r="I4244">
            <v>0</v>
          </cell>
          <cell r="J4244" t="str">
            <v>转录组文库</v>
          </cell>
          <cell r="K4244" t="str">
            <v>叶海婷</v>
          </cell>
          <cell r="L4244">
            <v>43.57</v>
          </cell>
          <cell r="M4244">
            <v>295</v>
          </cell>
          <cell r="N4244" t="str">
            <v>叶海婷</v>
          </cell>
          <cell r="O4244" t="str">
            <v>0713百易汇能-C1</v>
          </cell>
          <cell r="P4244">
            <v>227.22294654498</v>
          </cell>
          <cell r="Q4244">
            <v>20</v>
          </cell>
          <cell r="R4244">
            <v>871.4</v>
          </cell>
        </row>
        <row r="4244">
          <cell r="V4244" t="str">
            <v>华大双barcode文库</v>
          </cell>
          <cell r="W4244" t="str">
            <v>已磷酸化</v>
          </cell>
          <cell r="X4244" t="str">
            <v>未环化</v>
          </cell>
        </row>
        <row r="4245">
          <cell r="F4245" t="str">
            <v>HGC-Lib-26085601</v>
          </cell>
          <cell r="G4245" t="str">
            <v>B5</v>
          </cell>
          <cell r="H4245">
            <v>6</v>
          </cell>
          <cell r="I4245">
            <v>0</v>
          </cell>
          <cell r="J4245" t="str">
            <v>转录组文库</v>
          </cell>
          <cell r="K4245" t="str">
            <v>叶海婷</v>
          </cell>
          <cell r="L4245">
            <v>41.87</v>
          </cell>
          <cell r="M4245">
            <v>316</v>
          </cell>
          <cell r="N4245" t="str">
            <v>叶海婷</v>
          </cell>
          <cell r="O4245" t="str">
            <v>0713百易汇能-D1</v>
          </cell>
          <cell r="P4245">
            <v>203.846153846154</v>
          </cell>
          <cell r="Q4245">
            <v>20</v>
          </cell>
          <cell r="R4245">
            <v>837.4</v>
          </cell>
        </row>
        <row r="4245">
          <cell r="V4245" t="str">
            <v>华大双barcode文库</v>
          </cell>
          <cell r="W4245" t="str">
            <v>已磷酸化</v>
          </cell>
          <cell r="X4245" t="str">
            <v>未环化</v>
          </cell>
        </row>
        <row r="4246">
          <cell r="F4246" t="str">
            <v>HGC-Lib-26085602</v>
          </cell>
          <cell r="G4246" t="str">
            <v>B8</v>
          </cell>
          <cell r="H4246">
            <v>6</v>
          </cell>
          <cell r="I4246">
            <v>0</v>
          </cell>
          <cell r="J4246" t="str">
            <v>转录组文库</v>
          </cell>
          <cell r="K4246" t="str">
            <v>叶海婷</v>
          </cell>
          <cell r="L4246">
            <v>51.61</v>
          </cell>
          <cell r="M4246">
            <v>327</v>
          </cell>
          <cell r="N4246" t="str">
            <v>叶海婷</v>
          </cell>
          <cell r="O4246" t="str">
            <v>0713百易汇能-E1</v>
          </cell>
          <cell r="P4246">
            <v>242.813455657492</v>
          </cell>
          <cell r="Q4246">
            <v>20</v>
          </cell>
          <cell r="R4246">
            <v>1032.2</v>
          </cell>
        </row>
        <row r="4246">
          <cell r="V4246" t="str">
            <v>华大双barcode文库</v>
          </cell>
          <cell r="W4246" t="str">
            <v>已磷酸化</v>
          </cell>
          <cell r="X4246" t="str">
            <v>未环化</v>
          </cell>
        </row>
        <row r="4247">
          <cell r="F4247" t="str">
            <v>HGC-Lib-26085603</v>
          </cell>
          <cell r="G4247" t="str">
            <v>F54_OE</v>
          </cell>
          <cell r="H4247">
            <v>6</v>
          </cell>
          <cell r="I4247">
            <v>0</v>
          </cell>
          <cell r="J4247" t="str">
            <v>转录组文库</v>
          </cell>
          <cell r="K4247" t="str">
            <v>叶海婷</v>
          </cell>
          <cell r="L4247">
            <v>48.27</v>
          </cell>
          <cell r="M4247">
            <v>311</v>
          </cell>
          <cell r="N4247" t="str">
            <v>叶海婷</v>
          </cell>
          <cell r="O4247" t="str">
            <v>0713百易汇能-F1</v>
          </cell>
          <cell r="P4247">
            <v>238.783081869899</v>
          </cell>
          <cell r="Q4247">
            <v>20</v>
          </cell>
          <cell r="R4247">
            <v>965.4</v>
          </cell>
        </row>
        <row r="4247">
          <cell r="V4247" t="str">
            <v>华大双barcode文库</v>
          </cell>
          <cell r="W4247" t="str">
            <v>已磷酸化</v>
          </cell>
          <cell r="X4247" t="str">
            <v>未环化</v>
          </cell>
        </row>
        <row r="4248">
          <cell r="F4248" t="str">
            <v>HGC-Lib-26085604</v>
          </cell>
          <cell r="G4248" t="str">
            <v>F49_OE</v>
          </cell>
          <cell r="H4248">
            <v>6</v>
          </cell>
          <cell r="I4248">
            <v>0</v>
          </cell>
          <cell r="J4248" t="str">
            <v>转录组文库</v>
          </cell>
          <cell r="K4248" t="str">
            <v>叶海婷</v>
          </cell>
          <cell r="L4248">
            <v>53.05</v>
          </cell>
          <cell r="M4248">
            <v>320</v>
          </cell>
          <cell r="N4248" t="str">
            <v>叶海婷</v>
          </cell>
          <cell r="O4248" t="str">
            <v>0713百易汇能-G1</v>
          </cell>
          <cell r="P4248">
            <v>255.048076923077</v>
          </cell>
          <cell r="Q4248">
            <v>20</v>
          </cell>
          <cell r="R4248">
            <v>1061</v>
          </cell>
        </row>
        <row r="4248">
          <cell r="V4248" t="str">
            <v>华大双barcode文库</v>
          </cell>
          <cell r="W4248" t="str">
            <v>已磷酸化</v>
          </cell>
          <cell r="X4248" t="str">
            <v>未环化</v>
          </cell>
        </row>
        <row r="4249">
          <cell r="F4249" t="str">
            <v>HGC-Lib-26085605</v>
          </cell>
          <cell r="G4249" t="str">
            <v>B76_OE</v>
          </cell>
          <cell r="H4249">
            <v>6</v>
          </cell>
          <cell r="I4249">
            <v>0</v>
          </cell>
          <cell r="J4249" t="str">
            <v>转录组文库</v>
          </cell>
          <cell r="K4249" t="str">
            <v>叶海婷</v>
          </cell>
          <cell r="L4249">
            <v>45.73</v>
          </cell>
          <cell r="M4249">
            <v>315</v>
          </cell>
          <cell r="N4249" t="str">
            <v>叶海婷</v>
          </cell>
          <cell r="O4249" t="str">
            <v>0713百易汇能-H1</v>
          </cell>
          <cell r="P4249">
            <v>223.345543345543</v>
          </cell>
          <cell r="Q4249">
            <v>20</v>
          </cell>
          <cell r="R4249">
            <v>914.6</v>
          </cell>
        </row>
        <row r="4249">
          <cell r="V4249" t="str">
            <v>华大双barcode文库</v>
          </cell>
          <cell r="W4249" t="str">
            <v>已磷酸化</v>
          </cell>
          <cell r="X4249" t="str">
            <v>未环化</v>
          </cell>
        </row>
        <row r="4250">
          <cell r="F4250" t="str">
            <v>HGC-Lib-26085606</v>
          </cell>
          <cell r="G4250" t="str">
            <v>P32_OE</v>
          </cell>
          <cell r="H4250">
            <v>6</v>
          </cell>
          <cell r="I4250">
            <v>0</v>
          </cell>
          <cell r="J4250" t="str">
            <v>转录组文库</v>
          </cell>
          <cell r="K4250" t="str">
            <v>叶海婷</v>
          </cell>
          <cell r="L4250">
            <v>44.41</v>
          </cell>
          <cell r="M4250">
            <v>321</v>
          </cell>
          <cell r="N4250" t="str">
            <v>叶海婷</v>
          </cell>
          <cell r="O4250" t="str">
            <v>0713百易汇能-A2</v>
          </cell>
          <cell r="P4250">
            <v>212.844476395878</v>
          </cell>
          <cell r="Q4250">
            <v>20</v>
          </cell>
          <cell r="R4250">
            <v>888.2</v>
          </cell>
        </row>
        <row r="4250">
          <cell r="V4250" t="str">
            <v>华大双barcode文库</v>
          </cell>
          <cell r="W4250" t="str">
            <v>已磷酸化</v>
          </cell>
          <cell r="X4250" t="str">
            <v>未环化</v>
          </cell>
        </row>
        <row r="4251">
          <cell r="F4251" t="str">
            <v>HGC-Lib-26085607</v>
          </cell>
          <cell r="G4251" t="str">
            <v>P34_OE</v>
          </cell>
          <cell r="H4251">
            <v>6</v>
          </cell>
          <cell r="I4251">
            <v>0</v>
          </cell>
          <cell r="J4251" t="str">
            <v>基因组文库</v>
          </cell>
          <cell r="K4251" t="str">
            <v>叶海婷</v>
          </cell>
          <cell r="L4251">
            <v>27.92</v>
          </cell>
          <cell r="M4251">
            <v>297</v>
          </cell>
          <cell r="N4251" t="str">
            <v>叶海婷</v>
          </cell>
          <cell r="O4251" t="str">
            <v>0713百易汇能-B2</v>
          </cell>
          <cell r="P4251">
            <v>144.625744625745</v>
          </cell>
          <cell r="Q4251">
            <v>20</v>
          </cell>
          <cell r="R4251">
            <v>558.4</v>
          </cell>
        </row>
        <row r="4251">
          <cell r="V4251" t="str">
            <v>华大双barcode文库</v>
          </cell>
          <cell r="W4251" t="str">
            <v>已磷酸化</v>
          </cell>
          <cell r="X4251" t="str">
            <v>未环化</v>
          </cell>
        </row>
        <row r="4252">
          <cell r="F4252" t="str">
            <v>HGC-Lib-26085608</v>
          </cell>
          <cell r="G4252" t="str">
            <v>R1</v>
          </cell>
          <cell r="H4252">
            <v>6</v>
          </cell>
          <cell r="I4252">
            <v>0</v>
          </cell>
          <cell r="J4252" t="str">
            <v>基因组文库</v>
          </cell>
          <cell r="K4252" t="str">
            <v>叶海婷</v>
          </cell>
          <cell r="L4252">
            <v>47.79</v>
          </cell>
          <cell r="M4252">
            <v>319</v>
          </cell>
          <cell r="N4252" t="str">
            <v>叶海婷</v>
          </cell>
          <cell r="O4252" t="str">
            <v>0713百易汇能-C2</v>
          </cell>
          <cell r="P4252">
            <v>230.479864962624</v>
          </cell>
          <cell r="Q4252">
            <v>20</v>
          </cell>
          <cell r="R4252">
            <v>955.8</v>
          </cell>
        </row>
        <row r="4252">
          <cell r="V4252" t="str">
            <v>华大双barcode文库</v>
          </cell>
          <cell r="W4252" t="str">
            <v>已磷酸化</v>
          </cell>
          <cell r="X4252" t="str">
            <v>未环化</v>
          </cell>
        </row>
        <row r="4253">
          <cell r="F4253" t="str">
            <v>HGC-Lib-26085609</v>
          </cell>
          <cell r="G4253" t="str">
            <v>R2</v>
          </cell>
          <cell r="H4253">
            <v>6</v>
          </cell>
          <cell r="I4253">
            <v>0</v>
          </cell>
          <cell r="J4253" t="str">
            <v>基因组文库</v>
          </cell>
          <cell r="K4253" t="str">
            <v>叶海婷</v>
          </cell>
          <cell r="L4253">
            <v>47.4</v>
          </cell>
          <cell r="M4253">
            <v>306</v>
          </cell>
          <cell r="N4253" t="str">
            <v>叶海婷</v>
          </cell>
          <cell r="O4253" t="str">
            <v>0713百易汇能-D2</v>
          </cell>
          <cell r="P4253">
            <v>238.310708898944</v>
          </cell>
          <cell r="Q4253">
            <v>20</v>
          </cell>
          <cell r="R4253">
            <v>948</v>
          </cell>
        </row>
        <row r="4253">
          <cell r="V4253" t="str">
            <v>华大双barcode文库</v>
          </cell>
          <cell r="W4253" t="str">
            <v>已磷酸化</v>
          </cell>
          <cell r="X4253" t="str">
            <v>未环化</v>
          </cell>
        </row>
        <row r="4254">
          <cell r="F4254" t="str">
            <v>HGC-Lib-26085610</v>
          </cell>
          <cell r="G4254" t="str">
            <v>R3</v>
          </cell>
          <cell r="H4254">
            <v>6</v>
          </cell>
          <cell r="I4254">
            <v>0</v>
          </cell>
          <cell r="J4254" t="str">
            <v>基因组文库</v>
          </cell>
          <cell r="K4254" t="str">
            <v>叶海婷</v>
          </cell>
          <cell r="L4254">
            <v>44.83</v>
          </cell>
          <cell r="M4254">
            <v>312</v>
          </cell>
          <cell r="N4254" t="str">
            <v>叶海婷</v>
          </cell>
          <cell r="O4254" t="str">
            <v>0713百易汇能-E2</v>
          </cell>
          <cell r="P4254">
            <v>221.055226824458</v>
          </cell>
          <cell r="Q4254">
            <v>20</v>
          </cell>
          <cell r="R4254">
            <v>896.6</v>
          </cell>
        </row>
        <row r="4254">
          <cell r="V4254" t="str">
            <v>华大双barcode文库</v>
          </cell>
          <cell r="W4254" t="str">
            <v>已磷酸化</v>
          </cell>
          <cell r="X4254" t="str">
            <v>未环化</v>
          </cell>
        </row>
        <row r="4255">
          <cell r="F4255" t="str">
            <v>HGC-Lib-26085611</v>
          </cell>
          <cell r="G4255" t="str">
            <v>A1-BY4460</v>
          </cell>
          <cell r="H4255">
            <v>6</v>
          </cell>
          <cell r="I4255">
            <v>0</v>
          </cell>
          <cell r="J4255" t="str">
            <v>基因组文库</v>
          </cell>
          <cell r="K4255" t="str">
            <v>叶海婷</v>
          </cell>
          <cell r="L4255">
            <v>44.57</v>
          </cell>
          <cell r="M4255">
            <v>314</v>
          </cell>
          <cell r="N4255" t="str">
            <v>叶海婷</v>
          </cell>
          <cell r="O4255" t="str">
            <v>0713百易汇能-F2</v>
          </cell>
          <cell r="P4255">
            <v>218.373346398824</v>
          </cell>
          <cell r="Q4255">
            <v>20</v>
          </cell>
          <cell r="R4255">
            <v>891.4</v>
          </cell>
        </row>
        <row r="4255">
          <cell r="V4255" t="str">
            <v>华大双barcode文库</v>
          </cell>
          <cell r="W4255" t="str">
            <v>已磷酸化</v>
          </cell>
          <cell r="X4255" t="str">
            <v>未环化</v>
          </cell>
        </row>
        <row r="4256">
          <cell r="F4256" t="str">
            <v>HGC-Lib-26085612</v>
          </cell>
          <cell r="G4256" t="str">
            <v>A2-BY4460</v>
          </cell>
          <cell r="H4256">
            <v>6</v>
          </cell>
          <cell r="I4256">
            <v>0</v>
          </cell>
          <cell r="J4256" t="str">
            <v>基因组文库</v>
          </cell>
          <cell r="K4256" t="str">
            <v>叶海婷</v>
          </cell>
          <cell r="L4256">
            <v>54.01</v>
          </cell>
          <cell r="M4256">
            <v>312</v>
          </cell>
          <cell r="N4256" t="str">
            <v>叶海婷</v>
          </cell>
          <cell r="O4256" t="str">
            <v>0713百易汇能-G2</v>
          </cell>
          <cell r="P4256">
            <v>266.321499013807</v>
          </cell>
          <cell r="Q4256">
            <v>20</v>
          </cell>
          <cell r="R4256">
            <v>1080.2</v>
          </cell>
        </row>
        <row r="4256">
          <cell r="V4256" t="str">
            <v>华大双barcode文库</v>
          </cell>
          <cell r="W4256" t="str">
            <v>已磷酸化</v>
          </cell>
          <cell r="X4256" t="str">
            <v>未环化</v>
          </cell>
        </row>
        <row r="4257">
          <cell r="F4257" t="str">
            <v>HGC-Lib-26085613</v>
          </cell>
          <cell r="G4257" t="str">
            <v>A3-BY4460</v>
          </cell>
          <cell r="H4257">
            <v>6</v>
          </cell>
          <cell r="I4257">
            <v>0</v>
          </cell>
          <cell r="J4257" t="str">
            <v>基因组文库</v>
          </cell>
          <cell r="K4257" t="str">
            <v>叶海婷</v>
          </cell>
          <cell r="L4257">
            <v>48.05</v>
          </cell>
          <cell r="M4257">
            <v>309</v>
          </cell>
          <cell r="N4257" t="str">
            <v>叶海婷</v>
          </cell>
          <cell r="O4257" t="str">
            <v>0713百易汇能-H2</v>
          </cell>
          <cell r="P4257">
            <v>239.233258650734</v>
          </cell>
          <cell r="Q4257">
            <v>20</v>
          </cell>
          <cell r="R4257">
            <v>961</v>
          </cell>
        </row>
        <row r="4257">
          <cell r="V4257" t="str">
            <v>华大双barcode文库</v>
          </cell>
          <cell r="W4257" t="str">
            <v>已磷酸化</v>
          </cell>
          <cell r="X4257" t="str">
            <v>未环化</v>
          </cell>
        </row>
        <row r="4258">
          <cell r="F4258" t="str">
            <v>HGC-Lib-26085614</v>
          </cell>
          <cell r="G4258" t="str">
            <v>G1</v>
          </cell>
          <cell r="H4258">
            <v>6</v>
          </cell>
          <cell r="I4258">
            <v>0</v>
          </cell>
          <cell r="J4258" t="str">
            <v>基因组文库</v>
          </cell>
          <cell r="K4258" t="str">
            <v>叶海婷</v>
          </cell>
          <cell r="L4258">
            <v>47.29</v>
          </cell>
          <cell r="M4258">
            <v>311</v>
          </cell>
          <cell r="N4258" t="str">
            <v>叶海婷</v>
          </cell>
          <cell r="O4258" t="str">
            <v>0713百易汇能-A3</v>
          </cell>
          <cell r="P4258">
            <v>233.935196636161</v>
          </cell>
          <cell r="Q4258">
            <v>20</v>
          </cell>
          <cell r="R4258">
            <v>945.8</v>
          </cell>
        </row>
        <row r="4258">
          <cell r="V4258" t="str">
            <v>华大双barcode文库</v>
          </cell>
          <cell r="W4258" t="str">
            <v>已磷酸化</v>
          </cell>
          <cell r="X4258" t="str">
            <v>未环化</v>
          </cell>
        </row>
        <row r="4259">
          <cell r="F4259" t="str">
            <v>HGC-Lib-26085615</v>
          </cell>
          <cell r="G4259" t="str">
            <v>G2</v>
          </cell>
          <cell r="H4259">
            <v>6</v>
          </cell>
          <cell r="I4259">
            <v>0</v>
          </cell>
          <cell r="J4259" t="str">
            <v>基因组文库</v>
          </cell>
          <cell r="K4259" t="str">
            <v>叶海婷</v>
          </cell>
          <cell r="L4259">
            <v>44.78</v>
          </cell>
          <cell r="M4259">
            <v>301</v>
          </cell>
          <cell r="N4259" t="str">
            <v>叶海婷</v>
          </cell>
          <cell r="O4259" t="str">
            <v>0713百易汇能-B3</v>
          </cell>
          <cell r="P4259">
            <v>228.878098645541</v>
          </cell>
          <cell r="Q4259">
            <v>20</v>
          </cell>
          <cell r="R4259">
            <v>895.6</v>
          </cell>
        </row>
        <row r="4259">
          <cell r="V4259" t="str">
            <v>华大双barcode文库</v>
          </cell>
          <cell r="W4259" t="str">
            <v>已磷酸化</v>
          </cell>
          <cell r="X4259" t="str">
            <v>未环化</v>
          </cell>
        </row>
        <row r="4260">
          <cell r="F4260" t="str">
            <v>HGC-Lib-26085616</v>
          </cell>
          <cell r="G4260" t="str">
            <v>G3</v>
          </cell>
          <cell r="H4260">
            <v>6</v>
          </cell>
          <cell r="I4260">
            <v>0</v>
          </cell>
          <cell r="J4260" t="str">
            <v>基因组文库</v>
          </cell>
          <cell r="K4260" t="str">
            <v>叶海婷</v>
          </cell>
          <cell r="L4260">
            <v>43.29</v>
          </cell>
          <cell r="M4260">
            <v>308</v>
          </cell>
          <cell r="N4260" t="str">
            <v>叶海婷</v>
          </cell>
          <cell r="O4260" t="str">
            <v>0713百易汇能-C3</v>
          </cell>
          <cell r="P4260">
            <v>216.233766233766</v>
          </cell>
          <cell r="Q4260">
            <v>20</v>
          </cell>
          <cell r="R4260">
            <v>865.8</v>
          </cell>
        </row>
        <row r="4260">
          <cell r="V4260" t="str">
            <v>华大双barcode文库</v>
          </cell>
          <cell r="W4260" t="str">
            <v>已磷酸化</v>
          </cell>
          <cell r="X4260" t="str">
            <v>未环化</v>
          </cell>
        </row>
        <row r="4261">
          <cell r="F4261" t="str">
            <v>HGC-Lib-26085617</v>
          </cell>
          <cell r="G4261" t="str">
            <v>C1-BY4460</v>
          </cell>
          <cell r="H4261">
            <v>6</v>
          </cell>
          <cell r="I4261">
            <v>0</v>
          </cell>
          <cell r="J4261" t="str">
            <v>基因组文库</v>
          </cell>
          <cell r="K4261" t="str">
            <v>叶海婷</v>
          </cell>
          <cell r="L4261">
            <v>44.37</v>
          </cell>
          <cell r="M4261">
            <v>301</v>
          </cell>
          <cell r="N4261" t="str">
            <v>叶海婷</v>
          </cell>
          <cell r="O4261" t="str">
            <v>0713百易汇能-D3</v>
          </cell>
          <cell r="P4261">
            <v>226.782519805776</v>
          </cell>
          <cell r="Q4261">
            <v>20</v>
          </cell>
          <cell r="R4261">
            <v>887.4</v>
          </cell>
        </row>
        <row r="4261">
          <cell r="V4261" t="str">
            <v>华大双barcode文库</v>
          </cell>
          <cell r="W4261" t="str">
            <v>已磷酸化</v>
          </cell>
          <cell r="X4261" t="str">
            <v>未环化</v>
          </cell>
        </row>
        <row r="4262">
          <cell r="F4262" t="str">
            <v>HGC-Lib-26085618</v>
          </cell>
          <cell r="G4262" t="str">
            <v>C2-BY4460</v>
          </cell>
          <cell r="H4262">
            <v>6</v>
          </cell>
          <cell r="I4262">
            <v>0</v>
          </cell>
          <cell r="J4262" t="str">
            <v>基因组文库</v>
          </cell>
          <cell r="K4262" t="str">
            <v>叶海婷</v>
          </cell>
          <cell r="L4262">
            <v>44.86</v>
          </cell>
          <cell r="M4262">
            <v>292</v>
          </cell>
          <cell r="N4262" t="str">
            <v>叶海婷</v>
          </cell>
          <cell r="O4262" t="str">
            <v>0713百易汇能-E3</v>
          </cell>
          <cell r="P4262">
            <v>236.354056902002</v>
          </cell>
          <cell r="Q4262">
            <v>20</v>
          </cell>
          <cell r="R4262">
            <v>897.2</v>
          </cell>
        </row>
        <row r="4262">
          <cell r="V4262" t="str">
            <v>华大双barcode文库</v>
          </cell>
          <cell r="W4262" t="str">
            <v>已磷酸化</v>
          </cell>
          <cell r="X4262" t="str">
            <v>未环化</v>
          </cell>
        </row>
        <row r="4263">
          <cell r="F4263" t="str">
            <v>HGC-Lib-26085619</v>
          </cell>
          <cell r="G4263" t="str">
            <v>C3-BY4460</v>
          </cell>
          <cell r="H4263">
            <v>6</v>
          </cell>
          <cell r="I4263">
            <v>0</v>
          </cell>
          <cell r="J4263" t="str">
            <v>基因组文库</v>
          </cell>
          <cell r="K4263" t="str">
            <v>叶海婷</v>
          </cell>
          <cell r="L4263">
            <v>46.55</v>
          </cell>
          <cell r="M4263">
            <v>308</v>
          </cell>
          <cell r="N4263" t="str">
            <v>叶海婷</v>
          </cell>
          <cell r="O4263" t="str">
            <v>0713百易汇能-F3</v>
          </cell>
          <cell r="P4263">
            <v>232.517482517483</v>
          </cell>
          <cell r="Q4263">
            <v>20</v>
          </cell>
          <cell r="R4263">
            <v>931</v>
          </cell>
        </row>
        <row r="4263">
          <cell r="V4263" t="str">
            <v>华大双barcode文库</v>
          </cell>
          <cell r="W4263" t="str">
            <v>已磷酸化</v>
          </cell>
          <cell r="X4263" t="str">
            <v>未环化</v>
          </cell>
        </row>
        <row r="4264">
          <cell r="F4264" t="str">
            <v>HGC-Lib-26085620</v>
          </cell>
          <cell r="G4264" t="str">
            <v>S1</v>
          </cell>
          <cell r="H4264">
            <v>6</v>
          </cell>
          <cell r="I4264">
            <v>0</v>
          </cell>
          <cell r="J4264" t="str">
            <v>基因组文库</v>
          </cell>
          <cell r="K4264" t="str">
            <v>叶海婷</v>
          </cell>
          <cell r="L4264">
            <v>67.97</v>
          </cell>
          <cell r="M4264">
            <v>332</v>
          </cell>
          <cell r="N4264" t="str">
            <v>叶海婷</v>
          </cell>
          <cell r="O4264" t="str">
            <v>0713百易汇能-G3</v>
          </cell>
          <cell r="P4264">
            <v>314.967562557924</v>
          </cell>
          <cell r="Q4264">
            <v>20</v>
          </cell>
          <cell r="R4264">
            <v>1359.4</v>
          </cell>
        </row>
        <row r="4264">
          <cell r="V4264" t="str">
            <v>华大双barcode文库</v>
          </cell>
          <cell r="W4264" t="str">
            <v>已磷酸化</v>
          </cell>
          <cell r="X4264" t="str">
            <v>未环化</v>
          </cell>
        </row>
        <row r="4265">
          <cell r="F4265" t="str">
            <v>HGC-Lib-26085621</v>
          </cell>
          <cell r="G4265" t="str">
            <v>S2</v>
          </cell>
          <cell r="H4265">
            <v>6</v>
          </cell>
          <cell r="I4265">
            <v>0</v>
          </cell>
          <cell r="J4265" t="str">
            <v>基因组文库</v>
          </cell>
          <cell r="K4265" t="str">
            <v>叶海婷</v>
          </cell>
          <cell r="L4265">
            <v>48.1</v>
          </cell>
          <cell r="M4265">
            <v>342</v>
          </cell>
          <cell r="N4265" t="str">
            <v>叶海婷</v>
          </cell>
          <cell r="O4265" t="str">
            <v>0713百易汇能-H3</v>
          </cell>
          <cell r="P4265">
            <v>216.374269005848</v>
          </cell>
          <cell r="Q4265">
            <v>20</v>
          </cell>
          <cell r="R4265">
            <v>962</v>
          </cell>
        </row>
        <row r="4265">
          <cell r="V4265" t="str">
            <v>华大双barcode文库</v>
          </cell>
          <cell r="W4265" t="str">
            <v>已磷酸化</v>
          </cell>
          <cell r="X4265" t="str">
            <v>未环化</v>
          </cell>
        </row>
        <row r="4266">
          <cell r="F4266" t="str">
            <v>HGC-Lib-26085622</v>
          </cell>
          <cell r="G4266" t="str">
            <v>S3</v>
          </cell>
          <cell r="H4266">
            <v>6</v>
          </cell>
          <cell r="I4266">
            <v>0</v>
          </cell>
          <cell r="J4266" t="str">
            <v>基因组文库</v>
          </cell>
          <cell r="K4266" t="str">
            <v>叶海婷</v>
          </cell>
          <cell r="L4266">
            <v>51.56</v>
          </cell>
          <cell r="M4266">
            <v>329</v>
          </cell>
          <cell r="N4266" t="str">
            <v>叶海婷</v>
          </cell>
          <cell r="O4266" t="str">
            <v>0713百易汇能-A4</v>
          </cell>
          <cell r="P4266">
            <v>241.10357727379</v>
          </cell>
          <cell r="Q4266">
            <v>20</v>
          </cell>
          <cell r="R4266">
            <v>1031.2</v>
          </cell>
        </row>
        <row r="4266">
          <cell r="V4266" t="str">
            <v>华大双barcode文库</v>
          </cell>
          <cell r="W4266" t="str">
            <v>已磷酸化</v>
          </cell>
          <cell r="X4266" t="str">
            <v>未环化</v>
          </cell>
        </row>
        <row r="4267">
          <cell r="F4267" t="str">
            <v>HGC-Lib-26085623</v>
          </cell>
          <cell r="G4267" t="str">
            <v>S4</v>
          </cell>
          <cell r="H4267">
            <v>6</v>
          </cell>
          <cell r="I4267">
            <v>0</v>
          </cell>
          <cell r="J4267" t="str">
            <v>基因组文库</v>
          </cell>
          <cell r="K4267" t="str">
            <v>叶海婷</v>
          </cell>
          <cell r="L4267">
            <v>39.92</v>
          </cell>
          <cell r="M4267">
            <v>346</v>
          </cell>
          <cell r="N4267" t="str">
            <v>叶海婷</v>
          </cell>
          <cell r="O4267" t="str">
            <v>0713百易汇能-B4</v>
          </cell>
          <cell r="P4267">
            <v>177.501111605158</v>
          </cell>
          <cell r="Q4267">
            <v>20</v>
          </cell>
          <cell r="R4267">
            <v>798.4</v>
          </cell>
        </row>
        <row r="4267">
          <cell r="V4267" t="str">
            <v>华大双barcode文库</v>
          </cell>
          <cell r="W4267" t="str">
            <v>已磷酸化</v>
          </cell>
          <cell r="X4267" t="str">
            <v>未环化</v>
          </cell>
        </row>
        <row r="4268">
          <cell r="F4268" t="str">
            <v>HGC-Lib-26085624</v>
          </cell>
          <cell r="G4268" t="str">
            <v>S5</v>
          </cell>
          <cell r="H4268">
            <v>6</v>
          </cell>
          <cell r="I4268">
            <v>0</v>
          </cell>
          <cell r="J4268" t="str">
            <v>基因组文库</v>
          </cell>
          <cell r="K4268" t="str">
            <v>叶海婷</v>
          </cell>
          <cell r="L4268">
            <v>51.44</v>
          </cell>
          <cell r="M4268">
            <v>348</v>
          </cell>
          <cell r="N4268" t="str">
            <v>叶海婷</v>
          </cell>
          <cell r="O4268" t="str">
            <v>0713百易汇能-C4</v>
          </cell>
          <cell r="P4268">
            <v>227.409372236958</v>
          </cell>
          <cell r="Q4268">
            <v>20</v>
          </cell>
          <cell r="R4268">
            <v>1028.8</v>
          </cell>
        </row>
        <row r="4268">
          <cell r="V4268" t="str">
            <v>华大双barcode文库</v>
          </cell>
          <cell r="W4268" t="str">
            <v>已磷酸化</v>
          </cell>
          <cell r="X4268" t="str">
            <v>未环化</v>
          </cell>
        </row>
        <row r="4269">
          <cell r="F4269" t="str">
            <v>HGC-Lib-26085625</v>
          </cell>
          <cell r="G4269" t="str">
            <v>S6</v>
          </cell>
          <cell r="H4269">
            <v>6</v>
          </cell>
          <cell r="I4269">
            <v>0</v>
          </cell>
          <cell r="J4269" t="str">
            <v>基因组文库</v>
          </cell>
          <cell r="K4269" t="str">
            <v>叶海婷</v>
          </cell>
          <cell r="L4269">
            <v>33.84</v>
          </cell>
          <cell r="M4269">
            <v>318</v>
          </cell>
          <cell r="N4269" t="str">
            <v>叶海婷</v>
          </cell>
          <cell r="O4269" t="str">
            <v>0713百易汇能-D4</v>
          </cell>
          <cell r="P4269">
            <v>163.715529753266</v>
          </cell>
          <cell r="Q4269">
            <v>20</v>
          </cell>
          <cell r="R4269">
            <v>676.8</v>
          </cell>
        </row>
        <row r="4269">
          <cell r="V4269" t="str">
            <v>华大双barcode文库</v>
          </cell>
          <cell r="W4269" t="str">
            <v>已磷酸化</v>
          </cell>
          <cell r="X4269" t="str">
            <v>未环化</v>
          </cell>
        </row>
        <row r="4270">
          <cell r="F4270" t="str">
            <v>HGC-Lib-26085626</v>
          </cell>
          <cell r="G4270" t="str">
            <v>S7</v>
          </cell>
          <cell r="H4270">
            <v>6</v>
          </cell>
          <cell r="I4270">
            <v>0</v>
          </cell>
          <cell r="J4270" t="str">
            <v>基因组文库</v>
          </cell>
          <cell r="K4270" t="str">
            <v>叶海婷</v>
          </cell>
          <cell r="L4270">
            <v>16.17</v>
          </cell>
          <cell r="M4270">
            <v>298</v>
          </cell>
          <cell r="N4270" t="str">
            <v>叶海婷</v>
          </cell>
          <cell r="O4270" t="str">
            <v>0713百易汇能-E4</v>
          </cell>
          <cell r="P4270">
            <v>83.4796076406815</v>
          </cell>
          <cell r="Q4270">
            <v>20</v>
          </cell>
          <cell r="R4270">
            <v>323.4</v>
          </cell>
        </row>
        <row r="4270">
          <cell r="V4270" t="str">
            <v>华大双barcode文库</v>
          </cell>
          <cell r="W4270" t="str">
            <v>已磷酸化</v>
          </cell>
          <cell r="X4270" t="str">
            <v>未环化</v>
          </cell>
        </row>
        <row r="4271">
          <cell r="F4271" t="str">
            <v>HGC-Lib-26085627</v>
          </cell>
          <cell r="G4271" t="str">
            <v>S8</v>
          </cell>
          <cell r="H4271">
            <v>6</v>
          </cell>
          <cell r="I4271">
            <v>0</v>
          </cell>
          <cell r="J4271" t="str">
            <v>基因组文库</v>
          </cell>
          <cell r="K4271" t="str">
            <v>叶海婷</v>
          </cell>
          <cell r="L4271">
            <v>66.59</v>
          </cell>
          <cell r="M4271">
            <v>327</v>
          </cell>
          <cell r="N4271" t="str">
            <v>叶海婷</v>
          </cell>
          <cell r="O4271" t="str">
            <v>0713百易汇能-F4</v>
          </cell>
          <cell r="P4271">
            <v>313.290990355211</v>
          </cell>
          <cell r="Q4271">
            <v>20</v>
          </cell>
          <cell r="R4271">
            <v>1331.8</v>
          </cell>
        </row>
        <row r="4271">
          <cell r="V4271" t="str">
            <v>华大双barcode文库</v>
          </cell>
          <cell r="W4271" t="str">
            <v>已磷酸化</v>
          </cell>
          <cell r="X4271" t="str">
            <v>未环化</v>
          </cell>
        </row>
        <row r="4272">
          <cell r="F4272" t="str">
            <v>HGC-Lib-26085628</v>
          </cell>
          <cell r="G4272" t="str">
            <v>A1</v>
          </cell>
          <cell r="H4272">
            <v>6</v>
          </cell>
          <cell r="I4272">
            <v>0</v>
          </cell>
          <cell r="J4272" t="str">
            <v>基因组文库</v>
          </cell>
          <cell r="K4272" t="str">
            <v>叶海婷</v>
          </cell>
          <cell r="L4272">
            <v>43.75</v>
          </cell>
          <cell r="M4272">
            <v>367</v>
          </cell>
          <cell r="N4272" t="str">
            <v>叶海婷</v>
          </cell>
          <cell r="O4272" t="str">
            <v>0713百易汇能-G4</v>
          </cell>
          <cell r="P4272">
            <v>183.399706560469</v>
          </cell>
          <cell r="Q4272">
            <v>20</v>
          </cell>
          <cell r="R4272">
            <v>875</v>
          </cell>
        </row>
        <row r="4272">
          <cell r="V4272" t="str">
            <v>华大双barcode文库</v>
          </cell>
          <cell r="W4272" t="str">
            <v>已磷酸化</v>
          </cell>
          <cell r="X4272" t="str">
            <v>未环化</v>
          </cell>
        </row>
        <row r="4273">
          <cell r="F4273" t="str">
            <v>HGC-Lib-26085629</v>
          </cell>
          <cell r="G4273" t="str">
            <v>A2</v>
          </cell>
          <cell r="H4273">
            <v>6</v>
          </cell>
          <cell r="I4273">
            <v>0</v>
          </cell>
          <cell r="J4273" t="str">
            <v>基因组文库</v>
          </cell>
          <cell r="K4273" t="str">
            <v>叶海婷</v>
          </cell>
          <cell r="L4273">
            <v>39.77</v>
          </cell>
          <cell r="M4273">
            <v>368</v>
          </cell>
          <cell r="N4273" t="str">
            <v>叶海婷</v>
          </cell>
          <cell r="O4273" t="str">
            <v>0713百易汇能-H4</v>
          </cell>
          <cell r="P4273">
            <v>166.26254180602</v>
          </cell>
          <cell r="Q4273">
            <v>20</v>
          </cell>
          <cell r="R4273">
            <v>795.4</v>
          </cell>
        </row>
        <row r="4273">
          <cell r="V4273" t="str">
            <v>华大双barcode文库</v>
          </cell>
          <cell r="W4273" t="str">
            <v>已磷酸化</v>
          </cell>
          <cell r="X4273" t="str">
            <v>未环化</v>
          </cell>
        </row>
        <row r="4274">
          <cell r="F4274" t="str">
            <v>HGC-Lib-26085630</v>
          </cell>
          <cell r="G4274" t="str">
            <v>A3</v>
          </cell>
          <cell r="H4274">
            <v>6</v>
          </cell>
          <cell r="I4274">
            <v>0</v>
          </cell>
          <cell r="J4274" t="str">
            <v>基因组文库</v>
          </cell>
          <cell r="K4274" t="str">
            <v>叶海婷</v>
          </cell>
          <cell r="L4274">
            <v>54.27</v>
          </cell>
          <cell r="M4274">
            <v>352</v>
          </cell>
          <cell r="N4274" t="str">
            <v>叶海婷</v>
          </cell>
          <cell r="O4274" t="str">
            <v>0713百易汇能-A5</v>
          </cell>
          <cell r="P4274">
            <v>237.194055944056</v>
          </cell>
          <cell r="Q4274">
            <v>20</v>
          </cell>
          <cell r="R4274">
            <v>1085.4</v>
          </cell>
        </row>
        <row r="4274">
          <cell r="V4274" t="str">
            <v>华大双barcode文库</v>
          </cell>
          <cell r="W4274" t="str">
            <v>已磷酸化</v>
          </cell>
          <cell r="X4274" t="str">
            <v>未环化</v>
          </cell>
        </row>
        <row r="4275">
          <cell r="F4275" t="str">
            <v>HGC-Lib-26085631</v>
          </cell>
          <cell r="G4275" t="str">
            <v>B1</v>
          </cell>
          <cell r="H4275">
            <v>6</v>
          </cell>
          <cell r="I4275">
            <v>0</v>
          </cell>
          <cell r="J4275" t="str">
            <v>基因组文库</v>
          </cell>
          <cell r="K4275" t="str">
            <v>叶海婷</v>
          </cell>
          <cell r="L4275">
            <v>30.54</v>
          </cell>
          <cell r="M4275">
            <v>340</v>
          </cell>
          <cell r="N4275" t="str">
            <v>叶海婷</v>
          </cell>
          <cell r="O4275" t="str">
            <v>0713百易汇能-B5</v>
          </cell>
          <cell r="P4275">
            <v>138.190045248869</v>
          </cell>
          <cell r="Q4275">
            <v>20</v>
          </cell>
          <cell r="R4275">
            <v>610.8</v>
          </cell>
        </row>
        <row r="4275">
          <cell r="V4275" t="str">
            <v>华大双barcode文库</v>
          </cell>
          <cell r="W4275" t="str">
            <v>已磷酸化</v>
          </cell>
          <cell r="X4275" t="str">
            <v>未环化</v>
          </cell>
        </row>
        <row r="4276">
          <cell r="F4276" t="str">
            <v>HGC-Lib-26085632</v>
          </cell>
          <cell r="G4276" t="str">
            <v>B2</v>
          </cell>
          <cell r="H4276">
            <v>6</v>
          </cell>
          <cell r="I4276">
            <v>0</v>
          </cell>
          <cell r="J4276" t="str">
            <v>基因组文库</v>
          </cell>
          <cell r="K4276" t="str">
            <v>叶海婷</v>
          </cell>
          <cell r="L4276">
            <v>42.6</v>
          </cell>
          <cell r="M4276">
            <v>341</v>
          </cell>
          <cell r="N4276" t="str">
            <v>叶海婷</v>
          </cell>
          <cell r="O4276" t="str">
            <v>0713百易汇能-C5</v>
          </cell>
          <cell r="P4276">
            <v>192.194901872321</v>
          </cell>
          <cell r="Q4276">
            <v>20</v>
          </cell>
          <cell r="R4276">
            <v>852</v>
          </cell>
        </row>
        <row r="4276">
          <cell r="V4276" t="str">
            <v>华大双barcode文库</v>
          </cell>
          <cell r="W4276" t="str">
            <v>已磷酸化</v>
          </cell>
          <cell r="X4276" t="str">
            <v>未环化</v>
          </cell>
        </row>
        <row r="4277">
          <cell r="F4277" t="str">
            <v>HGC-Lib-26085633</v>
          </cell>
          <cell r="G4277" t="str">
            <v>B3</v>
          </cell>
          <cell r="H4277">
            <v>6</v>
          </cell>
          <cell r="I4277">
            <v>0</v>
          </cell>
          <cell r="J4277" t="str">
            <v>基因组文库</v>
          </cell>
          <cell r="K4277" t="str">
            <v>叶海婷</v>
          </cell>
          <cell r="L4277">
            <v>23.49</v>
          </cell>
          <cell r="M4277">
            <v>338</v>
          </cell>
          <cell r="N4277" t="str">
            <v>叶海婷</v>
          </cell>
          <cell r="O4277" t="str">
            <v>0713百易汇能-D5</v>
          </cell>
          <cell r="P4277">
            <v>106.918525261721</v>
          </cell>
          <cell r="Q4277">
            <v>20</v>
          </cell>
          <cell r="R4277">
            <v>469.8</v>
          </cell>
        </row>
        <row r="4277">
          <cell r="V4277" t="str">
            <v>华大双barcode文库</v>
          </cell>
          <cell r="W4277" t="str">
            <v>已磷酸化</v>
          </cell>
          <cell r="X4277" t="str">
            <v>未环化</v>
          </cell>
        </row>
        <row r="4278">
          <cell r="F4278" t="str">
            <v>HGC-Lib-26085634</v>
          </cell>
          <cell r="G4278" t="str">
            <v>C1</v>
          </cell>
          <cell r="H4278">
            <v>6</v>
          </cell>
          <cell r="I4278">
            <v>0</v>
          </cell>
          <cell r="J4278" t="str">
            <v>基因组文库</v>
          </cell>
          <cell r="K4278" t="str">
            <v>叶海婷</v>
          </cell>
          <cell r="L4278">
            <v>24.53</v>
          </cell>
          <cell r="M4278">
            <v>322</v>
          </cell>
          <cell r="N4278" t="str">
            <v>叶海婷</v>
          </cell>
          <cell r="O4278" t="str">
            <v>0713百易汇能-E5</v>
          </cell>
          <cell r="P4278">
            <v>117.200191113235</v>
          </cell>
          <cell r="Q4278">
            <v>20</v>
          </cell>
          <cell r="R4278">
            <v>490.6</v>
          </cell>
        </row>
        <row r="4278">
          <cell r="V4278" t="str">
            <v>华大双barcode文库</v>
          </cell>
          <cell r="W4278" t="str">
            <v>已磷酸化</v>
          </cell>
          <cell r="X4278" t="str">
            <v>未环化</v>
          </cell>
        </row>
        <row r="4279">
          <cell r="F4279" t="str">
            <v>HGC-Lib-26085635</v>
          </cell>
          <cell r="G4279" t="str">
            <v>C2</v>
          </cell>
          <cell r="H4279">
            <v>6</v>
          </cell>
          <cell r="I4279">
            <v>0</v>
          </cell>
          <cell r="J4279" t="str">
            <v>基因组文库</v>
          </cell>
          <cell r="K4279" t="str">
            <v>叶海婷</v>
          </cell>
          <cell r="L4279">
            <v>25.36</v>
          </cell>
          <cell r="M4279">
            <v>318</v>
          </cell>
          <cell r="N4279" t="str">
            <v>叶海婷</v>
          </cell>
          <cell r="O4279" t="str">
            <v>0713百易汇能-F5</v>
          </cell>
          <cell r="P4279">
            <v>122.689888727625</v>
          </cell>
          <cell r="Q4279">
            <v>20</v>
          </cell>
          <cell r="R4279">
            <v>507.2</v>
          </cell>
        </row>
        <row r="4279">
          <cell r="V4279" t="str">
            <v>华大双barcode文库</v>
          </cell>
          <cell r="W4279" t="str">
            <v>已磷酸化</v>
          </cell>
          <cell r="X4279" t="str">
            <v>未环化</v>
          </cell>
        </row>
        <row r="4280">
          <cell r="F4280" t="str">
            <v>HGC-Lib-26085636</v>
          </cell>
          <cell r="G4280" t="str">
            <v>C3</v>
          </cell>
          <cell r="H4280">
            <v>6</v>
          </cell>
          <cell r="I4280">
            <v>0</v>
          </cell>
          <cell r="J4280" t="str">
            <v>基因组文库</v>
          </cell>
          <cell r="K4280" t="str">
            <v>叶海婷</v>
          </cell>
          <cell r="L4280">
            <v>55.65</v>
          </cell>
          <cell r="M4280">
            <v>357</v>
          </cell>
          <cell r="N4280" t="str">
            <v>叶海婷</v>
          </cell>
          <cell r="O4280" t="str">
            <v>0713百易汇能-G5</v>
          </cell>
          <cell r="P4280">
            <v>239.819004524887</v>
          </cell>
          <cell r="Q4280">
            <v>20</v>
          </cell>
          <cell r="R4280">
            <v>1113</v>
          </cell>
        </row>
        <row r="4280">
          <cell r="V4280" t="str">
            <v>华大双barcode文库</v>
          </cell>
          <cell r="W4280" t="str">
            <v>已磷酸化</v>
          </cell>
          <cell r="X4280" t="str">
            <v>未环化</v>
          </cell>
        </row>
        <row r="4281">
          <cell r="F4281" t="str">
            <v>HGC-Lib-26085637</v>
          </cell>
          <cell r="G4281" t="str">
            <v>D1</v>
          </cell>
          <cell r="H4281">
            <v>6</v>
          </cell>
          <cell r="I4281">
            <v>0</v>
          </cell>
          <cell r="J4281" t="str">
            <v>基因组文库</v>
          </cell>
          <cell r="K4281" t="str">
            <v>叶海婷</v>
          </cell>
          <cell r="L4281">
            <v>59.53</v>
          </cell>
          <cell r="M4281">
            <v>343</v>
          </cell>
          <cell r="N4281" t="str">
            <v>叶海婷</v>
          </cell>
          <cell r="O4281" t="str">
            <v>0713百易汇能-H5</v>
          </cell>
          <cell r="P4281">
            <v>267.010540479928</v>
          </cell>
          <cell r="Q4281">
            <v>20</v>
          </cell>
          <cell r="R4281">
            <v>1190.6</v>
          </cell>
        </row>
        <row r="4281">
          <cell r="V4281" t="str">
            <v>华大双barcode文库</v>
          </cell>
          <cell r="W4281" t="str">
            <v>已磷酸化</v>
          </cell>
          <cell r="X4281" t="str">
            <v>未环化</v>
          </cell>
        </row>
        <row r="4282">
          <cell r="F4282" t="str">
            <v>HGC-Lib-26085638</v>
          </cell>
          <cell r="G4282" t="str">
            <v>D2</v>
          </cell>
          <cell r="H4282">
            <v>6</v>
          </cell>
          <cell r="I4282">
            <v>0</v>
          </cell>
          <cell r="J4282" t="str">
            <v>基因组文库</v>
          </cell>
          <cell r="K4282" t="str">
            <v>叶海婷</v>
          </cell>
          <cell r="L4282">
            <v>61.42</v>
          </cell>
          <cell r="M4282">
            <v>335</v>
          </cell>
          <cell r="N4282" t="str">
            <v>叶海婷</v>
          </cell>
          <cell r="O4282" t="str">
            <v>0713百易汇能-A6</v>
          </cell>
          <cell r="P4282">
            <v>282.066590126292</v>
          </cell>
          <cell r="Q4282">
            <v>20</v>
          </cell>
          <cell r="R4282">
            <v>1228.4</v>
          </cell>
        </row>
        <row r="4282">
          <cell r="V4282" t="str">
            <v>华大双barcode文库</v>
          </cell>
          <cell r="W4282" t="str">
            <v>已磷酸化</v>
          </cell>
          <cell r="X4282" t="str">
            <v>未环化</v>
          </cell>
        </row>
        <row r="4283">
          <cell r="F4283" t="str">
            <v>HGC-Lib-26085639</v>
          </cell>
          <cell r="G4283" t="str">
            <v>D3</v>
          </cell>
          <cell r="H4283">
            <v>6</v>
          </cell>
          <cell r="I4283">
            <v>0</v>
          </cell>
          <cell r="J4283" t="str">
            <v>基因组文库</v>
          </cell>
          <cell r="K4283" t="str">
            <v>叶海婷</v>
          </cell>
          <cell r="L4283">
            <v>63.48</v>
          </cell>
          <cell r="M4283">
            <v>327</v>
          </cell>
          <cell r="N4283" t="str">
            <v>叶海婷</v>
          </cell>
          <cell r="O4283" t="str">
            <v>0713百易汇能-B6</v>
          </cell>
          <cell r="P4283">
            <v>298.659139026111</v>
          </cell>
          <cell r="Q4283">
            <v>20</v>
          </cell>
          <cell r="R4283">
            <v>1269.6</v>
          </cell>
        </row>
        <row r="4283">
          <cell r="V4283" t="str">
            <v>华大双barcode文库</v>
          </cell>
          <cell r="W4283" t="str">
            <v>已磷酸化</v>
          </cell>
          <cell r="X4283" t="str">
            <v>未环化</v>
          </cell>
        </row>
        <row r="4284">
          <cell r="F4284" t="str">
            <v>HGC-Lib-26085640</v>
          </cell>
          <cell r="G4284" t="str">
            <v>E1</v>
          </cell>
          <cell r="H4284">
            <v>6</v>
          </cell>
          <cell r="I4284">
            <v>0</v>
          </cell>
          <cell r="J4284" t="str">
            <v>基因组文库</v>
          </cell>
          <cell r="K4284" t="str">
            <v>叶海婷</v>
          </cell>
          <cell r="L4284">
            <v>49.99</v>
          </cell>
          <cell r="M4284">
            <v>324</v>
          </cell>
          <cell r="N4284" t="str">
            <v>叶海婷</v>
          </cell>
          <cell r="O4284" t="str">
            <v>0713百易汇能-C6</v>
          </cell>
          <cell r="P4284">
            <v>237.369420702754</v>
          </cell>
          <cell r="Q4284">
            <v>20</v>
          </cell>
          <cell r="R4284">
            <v>999.8</v>
          </cell>
        </row>
        <row r="4284">
          <cell r="V4284" t="str">
            <v>华大双barcode文库</v>
          </cell>
          <cell r="W4284" t="str">
            <v>已磷酸化</v>
          </cell>
          <cell r="X4284" t="str">
            <v>未环化</v>
          </cell>
        </row>
        <row r="4285">
          <cell r="F4285" t="str">
            <v>HGC-Lib-26085641</v>
          </cell>
          <cell r="G4285" t="str">
            <v>E2</v>
          </cell>
          <cell r="H4285">
            <v>6</v>
          </cell>
          <cell r="I4285">
            <v>0</v>
          </cell>
          <cell r="J4285" t="str">
            <v>基因组文库</v>
          </cell>
          <cell r="K4285" t="str">
            <v>叶海婷</v>
          </cell>
          <cell r="L4285">
            <v>50.72</v>
          </cell>
          <cell r="M4285">
            <v>323</v>
          </cell>
          <cell r="N4285" t="str">
            <v>叶海婷</v>
          </cell>
          <cell r="O4285" t="str">
            <v>0713百易汇能-D6</v>
          </cell>
          <cell r="P4285">
            <v>241.58132888783</v>
          </cell>
          <cell r="Q4285">
            <v>20</v>
          </cell>
          <cell r="R4285">
            <v>1014.4</v>
          </cell>
        </row>
        <row r="4285">
          <cell r="V4285" t="str">
            <v>华大双barcode文库</v>
          </cell>
          <cell r="W4285" t="str">
            <v>已磷酸化</v>
          </cell>
          <cell r="X4285" t="str">
            <v>未环化</v>
          </cell>
        </row>
        <row r="4286">
          <cell r="F4286" t="str">
            <v>HGC-Lib-26085642</v>
          </cell>
          <cell r="G4286" t="str">
            <v>E3</v>
          </cell>
          <cell r="H4286">
            <v>6</v>
          </cell>
          <cell r="I4286">
            <v>0</v>
          </cell>
          <cell r="J4286" t="str">
            <v>基因组文库</v>
          </cell>
          <cell r="K4286" t="str">
            <v>叶海婷</v>
          </cell>
          <cell r="L4286">
            <v>59.35</v>
          </cell>
          <cell r="M4286">
            <v>319</v>
          </cell>
          <cell r="N4286" t="str">
            <v>叶海婷</v>
          </cell>
          <cell r="O4286" t="str">
            <v>0713百易汇能-E6</v>
          </cell>
          <cell r="P4286">
            <v>286.231010368941</v>
          </cell>
          <cell r="Q4286">
            <v>20</v>
          </cell>
          <cell r="R4286">
            <v>1187</v>
          </cell>
        </row>
        <row r="4286">
          <cell r="V4286" t="str">
            <v>华大双barcode文库</v>
          </cell>
          <cell r="W4286" t="str">
            <v>已磷酸化</v>
          </cell>
          <cell r="X4286" t="str">
            <v>未环化</v>
          </cell>
        </row>
        <row r="4287">
          <cell r="F4287" t="str">
            <v>HGC-Lib-26085643</v>
          </cell>
          <cell r="G4287" t="str">
            <v>F1</v>
          </cell>
          <cell r="H4287">
            <v>6</v>
          </cell>
          <cell r="I4287">
            <v>0</v>
          </cell>
          <cell r="J4287" t="str">
            <v>基因组文库</v>
          </cell>
          <cell r="K4287" t="str">
            <v>叶海婷</v>
          </cell>
          <cell r="L4287">
            <v>56.74</v>
          </cell>
          <cell r="M4287">
            <v>333</v>
          </cell>
          <cell r="N4287" t="str">
            <v>叶海婷</v>
          </cell>
          <cell r="O4287" t="str">
            <v>0713百易汇能-F6</v>
          </cell>
          <cell r="P4287">
            <v>262.139062139062</v>
          </cell>
          <cell r="Q4287">
            <v>20</v>
          </cell>
          <cell r="R4287">
            <v>1134.8</v>
          </cell>
        </row>
        <row r="4287">
          <cell r="V4287" t="str">
            <v>华大双barcode文库</v>
          </cell>
          <cell r="W4287" t="str">
            <v>已磷酸化</v>
          </cell>
          <cell r="X4287" t="str">
            <v>未环化</v>
          </cell>
        </row>
        <row r="4288">
          <cell r="F4288" t="str">
            <v>HGC-Lib-26085644</v>
          </cell>
          <cell r="G4288" t="str">
            <v>F2</v>
          </cell>
          <cell r="H4288">
            <v>6</v>
          </cell>
          <cell r="I4288">
            <v>0</v>
          </cell>
          <cell r="J4288" t="str">
            <v>基因组文库</v>
          </cell>
          <cell r="K4288" t="str">
            <v>叶海婷</v>
          </cell>
          <cell r="L4288">
            <v>58.59</v>
          </cell>
          <cell r="M4288">
            <v>323</v>
          </cell>
          <cell r="N4288" t="str">
            <v>叶海婷</v>
          </cell>
          <cell r="O4288" t="str">
            <v>0713百易汇能-G6</v>
          </cell>
          <cell r="P4288">
            <v>279.066444391522</v>
          </cell>
          <cell r="Q4288">
            <v>20</v>
          </cell>
          <cell r="R4288">
            <v>1171.8</v>
          </cell>
        </row>
        <row r="4288">
          <cell r="V4288" t="str">
            <v>华大双barcode文库</v>
          </cell>
          <cell r="W4288" t="str">
            <v>已磷酸化</v>
          </cell>
          <cell r="X4288" t="str">
            <v>未环化</v>
          </cell>
        </row>
        <row r="4289">
          <cell r="F4289" t="str">
            <v>HGC-Lib-26085645</v>
          </cell>
          <cell r="G4289" t="str">
            <v>F3</v>
          </cell>
          <cell r="H4289">
            <v>6</v>
          </cell>
          <cell r="I4289">
            <v>0</v>
          </cell>
          <cell r="J4289" t="str">
            <v>基因组文库</v>
          </cell>
          <cell r="K4289" t="str">
            <v>叶海婷</v>
          </cell>
          <cell r="L4289">
            <v>54.26</v>
          </cell>
          <cell r="M4289">
            <v>323</v>
          </cell>
          <cell r="N4289" t="str">
            <v>叶海婷</v>
          </cell>
          <cell r="O4289" t="str">
            <v>0713百易汇能-H6</v>
          </cell>
          <cell r="P4289">
            <v>258.442486306263</v>
          </cell>
          <cell r="Q4289">
            <v>20</v>
          </cell>
          <cell r="R4289">
            <v>1085.2</v>
          </cell>
        </row>
        <row r="4289">
          <cell r="V4289" t="str">
            <v>华大双barcode文库</v>
          </cell>
          <cell r="W4289" t="str">
            <v>已磷酸化</v>
          </cell>
          <cell r="X4289" t="str">
            <v>未环化</v>
          </cell>
        </row>
        <row r="4290">
          <cell r="F4290" t="str">
            <v>HGC-Lib-26085646</v>
          </cell>
          <cell r="G4290" t="str">
            <v>TZ6</v>
          </cell>
          <cell r="H4290">
            <v>6</v>
          </cell>
          <cell r="I4290">
            <v>0</v>
          </cell>
          <cell r="J4290" t="str">
            <v>基因组文库</v>
          </cell>
          <cell r="K4290" t="str">
            <v>叶海婷</v>
          </cell>
          <cell r="L4290">
            <v>59.4</v>
          </cell>
          <cell r="M4290">
            <v>317</v>
          </cell>
          <cell r="N4290" t="str">
            <v>叶海婷</v>
          </cell>
          <cell r="O4290" t="str">
            <v>0713百易汇能-A7</v>
          </cell>
          <cell r="P4290">
            <v>288.279543800049</v>
          </cell>
          <cell r="Q4290">
            <v>20</v>
          </cell>
          <cell r="R4290">
            <v>1188</v>
          </cell>
        </row>
        <row r="4290">
          <cell r="V4290" t="str">
            <v>华大双barcode文库</v>
          </cell>
          <cell r="W4290" t="str">
            <v>已磷酸化</v>
          </cell>
          <cell r="X4290" t="str">
            <v>未环化</v>
          </cell>
        </row>
        <row r="4291">
          <cell r="F4291" t="str">
            <v>HGC-Lib-26085647</v>
          </cell>
          <cell r="G4291" t="str">
            <v>SOE1</v>
          </cell>
          <cell r="H4291">
            <v>6</v>
          </cell>
          <cell r="I4291">
            <v>0</v>
          </cell>
          <cell r="J4291" t="str">
            <v>基因组文库</v>
          </cell>
          <cell r="K4291" t="str">
            <v>叶海婷</v>
          </cell>
          <cell r="L4291">
            <v>57.95</v>
          </cell>
          <cell r="M4291">
            <v>314</v>
          </cell>
          <cell r="N4291" t="str">
            <v>叶海婷</v>
          </cell>
          <cell r="O4291" t="str">
            <v>0713百易汇能-B7</v>
          </cell>
          <cell r="P4291">
            <v>283.929446349829</v>
          </cell>
          <cell r="Q4291">
            <v>20</v>
          </cell>
          <cell r="R4291">
            <v>1159</v>
          </cell>
        </row>
        <row r="4291">
          <cell r="V4291" t="str">
            <v>华大双barcode文库</v>
          </cell>
          <cell r="W4291" t="str">
            <v>已磷酸化</v>
          </cell>
          <cell r="X4291" t="str">
            <v>未环化</v>
          </cell>
        </row>
        <row r="4292">
          <cell r="F4292" t="str">
            <v>HGC-Lib-26085648</v>
          </cell>
          <cell r="G4292" t="str">
            <v>SOE2</v>
          </cell>
          <cell r="H4292">
            <v>6</v>
          </cell>
          <cell r="I4292">
            <v>0</v>
          </cell>
          <cell r="J4292" t="str">
            <v>基因组文库</v>
          </cell>
          <cell r="K4292" t="str">
            <v>叶海婷</v>
          </cell>
          <cell r="L4292">
            <v>24.95</v>
          </cell>
          <cell r="M4292">
            <v>269</v>
          </cell>
          <cell r="N4292" t="str">
            <v>叶海婷</v>
          </cell>
          <cell r="O4292" t="str">
            <v>0713百易汇能-C7</v>
          </cell>
          <cell r="P4292">
            <v>142.693737489277</v>
          </cell>
          <cell r="Q4292">
            <v>20</v>
          </cell>
          <cell r="R4292">
            <v>499</v>
          </cell>
        </row>
        <row r="4292">
          <cell r="V4292" t="str">
            <v>华大双barcode文库</v>
          </cell>
          <cell r="W4292" t="str">
            <v>已磷酸化</v>
          </cell>
          <cell r="X4292" t="str">
            <v>未环化</v>
          </cell>
        </row>
        <row r="4293">
          <cell r="F4293" t="str">
            <v>HGC-Lib-26085649</v>
          </cell>
          <cell r="G4293" t="str">
            <v>SOE3</v>
          </cell>
          <cell r="H4293">
            <v>6</v>
          </cell>
          <cell r="I4293">
            <v>0</v>
          </cell>
          <cell r="J4293" t="str">
            <v>基因组文库</v>
          </cell>
          <cell r="K4293" t="str">
            <v>叶海婷</v>
          </cell>
          <cell r="L4293">
            <v>54.09</v>
          </cell>
          <cell r="M4293">
            <v>317</v>
          </cell>
          <cell r="N4293" t="str">
            <v>叶海婷</v>
          </cell>
          <cell r="O4293" t="str">
            <v>0713百易汇能-D7</v>
          </cell>
          <cell r="P4293">
            <v>262.509099733074</v>
          </cell>
          <cell r="Q4293">
            <v>20</v>
          </cell>
          <cell r="R4293">
            <v>1081.8</v>
          </cell>
        </row>
        <row r="4293">
          <cell r="V4293" t="str">
            <v>华大双barcode文库</v>
          </cell>
          <cell r="W4293" t="str">
            <v>已磷酸化</v>
          </cell>
          <cell r="X4293" t="str">
            <v>未环化</v>
          </cell>
        </row>
        <row r="4294">
          <cell r="F4294" t="str">
            <v>HGC-Lib-26085650</v>
          </cell>
          <cell r="G4294" t="str">
            <v>SOE5</v>
          </cell>
          <cell r="H4294">
            <v>6</v>
          </cell>
          <cell r="I4294">
            <v>0</v>
          </cell>
          <cell r="J4294" t="str">
            <v>基因组文库</v>
          </cell>
          <cell r="K4294" t="str">
            <v>叶海婷</v>
          </cell>
          <cell r="L4294">
            <v>55.95</v>
          </cell>
          <cell r="M4294">
            <v>319</v>
          </cell>
          <cell r="N4294" t="str">
            <v>叶海婷</v>
          </cell>
          <cell r="O4294" t="str">
            <v>0713百易汇能-E7</v>
          </cell>
          <cell r="P4294">
            <v>269.833614661201</v>
          </cell>
          <cell r="Q4294">
            <v>20</v>
          </cell>
          <cell r="R4294">
            <v>1119</v>
          </cell>
        </row>
        <row r="4294">
          <cell r="V4294" t="str">
            <v>华大双barcode文库</v>
          </cell>
          <cell r="W4294" t="str">
            <v>已磷酸化</v>
          </cell>
          <cell r="X4294" t="str">
            <v>未环化</v>
          </cell>
        </row>
        <row r="4295">
          <cell r="F4295" t="str">
            <v>HGC-Lib-26085651</v>
          </cell>
          <cell r="G4295" t="str">
            <v>SOE6</v>
          </cell>
          <cell r="H4295">
            <v>6</v>
          </cell>
          <cell r="I4295">
            <v>0</v>
          </cell>
          <cell r="J4295" t="str">
            <v>基因组文库</v>
          </cell>
          <cell r="K4295" t="str">
            <v>叶海婷</v>
          </cell>
          <cell r="L4295">
            <v>51.22</v>
          </cell>
          <cell r="M4295">
            <v>309</v>
          </cell>
          <cell r="N4295" t="str">
            <v>叶海婷</v>
          </cell>
          <cell r="O4295" t="str">
            <v>0713百易汇能-F7</v>
          </cell>
          <cell r="P4295">
            <v>255.016181229773</v>
          </cell>
          <cell r="Q4295">
            <v>20</v>
          </cell>
          <cell r="R4295">
            <v>1024.4</v>
          </cell>
        </row>
        <row r="4295">
          <cell r="V4295" t="str">
            <v>华大双barcode文库</v>
          </cell>
          <cell r="W4295" t="str">
            <v>已磷酸化</v>
          </cell>
          <cell r="X4295" t="str">
            <v>未环化</v>
          </cell>
        </row>
        <row r="4296">
          <cell r="F4296" t="str">
            <v>HGC-Lib-26085652</v>
          </cell>
          <cell r="G4296" t="str">
            <v>SOE7</v>
          </cell>
          <cell r="H4296">
            <v>6</v>
          </cell>
          <cell r="I4296">
            <v>0</v>
          </cell>
          <cell r="J4296" t="str">
            <v>基因组文库</v>
          </cell>
          <cell r="K4296" t="str">
            <v>叶海婷</v>
          </cell>
          <cell r="L4296">
            <v>55.63</v>
          </cell>
          <cell r="M4296">
            <v>320</v>
          </cell>
          <cell r="N4296" t="str">
            <v>叶海婷</v>
          </cell>
          <cell r="O4296" t="str">
            <v>0713百易汇能-G7</v>
          </cell>
          <cell r="P4296">
            <v>267.451923076923</v>
          </cell>
          <cell r="Q4296">
            <v>20</v>
          </cell>
          <cell r="R4296">
            <v>1112.6</v>
          </cell>
        </row>
        <row r="4296">
          <cell r="V4296" t="str">
            <v>华大双barcode文库</v>
          </cell>
          <cell r="W4296" t="str">
            <v>已磷酸化</v>
          </cell>
          <cell r="X4296" t="str">
            <v>未环化</v>
          </cell>
        </row>
        <row r="4297">
          <cell r="F4297" t="str">
            <v>HGC-Lib-26085653</v>
          </cell>
          <cell r="G4297" t="str">
            <v>SOE9</v>
          </cell>
          <cell r="H4297">
            <v>6</v>
          </cell>
          <cell r="I4297">
            <v>0</v>
          </cell>
          <cell r="J4297" t="str">
            <v>基因组文库</v>
          </cell>
          <cell r="K4297" t="str">
            <v>叶海婷</v>
          </cell>
          <cell r="L4297">
            <v>56.11</v>
          </cell>
          <cell r="M4297">
            <v>322</v>
          </cell>
          <cell r="N4297" t="str">
            <v>叶海婷</v>
          </cell>
          <cell r="O4297" t="str">
            <v>0713百易汇能-H7</v>
          </cell>
          <cell r="P4297">
            <v>268.08408982322</v>
          </cell>
          <cell r="Q4297">
            <v>20</v>
          </cell>
          <cell r="R4297">
            <v>1122.2</v>
          </cell>
        </row>
        <row r="4297">
          <cell r="V4297" t="str">
            <v>华大双barcode文库</v>
          </cell>
          <cell r="W4297" t="str">
            <v>已磷酸化</v>
          </cell>
          <cell r="X4297" t="str">
            <v>未环化</v>
          </cell>
        </row>
        <row r="4298">
          <cell r="F4298" t="str">
            <v>HGC-Lib-26085654</v>
          </cell>
          <cell r="G4298" t="str">
            <v>SOE13</v>
          </cell>
          <cell r="H4298">
            <v>6</v>
          </cell>
          <cell r="I4298">
            <v>0</v>
          </cell>
          <cell r="J4298" t="str">
            <v>基因组文库</v>
          </cell>
          <cell r="K4298" t="str">
            <v>叶海婷</v>
          </cell>
          <cell r="L4298">
            <v>46.41</v>
          </cell>
          <cell r="M4298">
            <v>307</v>
          </cell>
          <cell r="N4298" t="str">
            <v>叶海婷</v>
          </cell>
          <cell r="O4298" t="str">
            <v>0713百易汇能-A8</v>
          </cell>
          <cell r="P4298">
            <v>232.57328990228</v>
          </cell>
          <cell r="Q4298">
            <v>20</v>
          </cell>
          <cell r="R4298">
            <v>928.2</v>
          </cell>
        </row>
        <row r="4298">
          <cell r="V4298" t="str">
            <v>华大双barcode文库</v>
          </cell>
          <cell r="W4298" t="str">
            <v>已磷酸化</v>
          </cell>
          <cell r="X4298" t="str">
            <v>未环化</v>
          </cell>
        </row>
        <row r="4299">
          <cell r="F4299" t="str">
            <v>HGC-Lib-26085655</v>
          </cell>
          <cell r="G4299" t="str">
            <v>SCR2</v>
          </cell>
          <cell r="H4299">
            <v>6</v>
          </cell>
          <cell r="I4299">
            <v>0</v>
          </cell>
          <cell r="J4299" t="str">
            <v>基因组文库</v>
          </cell>
          <cell r="K4299" t="str">
            <v>叶海婷</v>
          </cell>
          <cell r="L4299">
            <v>52.99</v>
          </cell>
          <cell r="M4299">
            <v>318</v>
          </cell>
          <cell r="N4299" t="str">
            <v>叶海婷</v>
          </cell>
          <cell r="O4299" t="str">
            <v>0713百易汇能-B8</v>
          </cell>
          <cell r="P4299">
            <v>256.361877116594</v>
          </cell>
          <cell r="Q4299">
            <v>20</v>
          </cell>
          <cell r="R4299">
            <v>1059.8</v>
          </cell>
        </row>
        <row r="4299">
          <cell r="V4299" t="str">
            <v>华大双barcode文库</v>
          </cell>
          <cell r="W4299" t="str">
            <v>已磷酸化</v>
          </cell>
          <cell r="X4299" t="str">
            <v>未环化</v>
          </cell>
        </row>
        <row r="4300">
          <cell r="F4300" t="str">
            <v>HGC-Lib-26085656</v>
          </cell>
          <cell r="G4300" t="str">
            <v>SCR4</v>
          </cell>
          <cell r="H4300">
            <v>6</v>
          </cell>
          <cell r="I4300">
            <v>0</v>
          </cell>
          <cell r="J4300" t="str">
            <v>基因组文库</v>
          </cell>
          <cell r="K4300" t="str">
            <v>叶海婷</v>
          </cell>
          <cell r="L4300">
            <v>45.49</v>
          </cell>
          <cell r="M4300">
            <v>302</v>
          </cell>
          <cell r="N4300" t="str">
            <v>叶海婷</v>
          </cell>
          <cell r="O4300" t="str">
            <v>0713百易汇能-C8</v>
          </cell>
          <cell r="P4300">
            <v>231.73713703515</v>
          </cell>
          <cell r="Q4300">
            <v>20</v>
          </cell>
          <cell r="R4300">
            <v>909.8</v>
          </cell>
        </row>
        <row r="4300">
          <cell r="V4300" t="str">
            <v>华大双barcode文库</v>
          </cell>
          <cell r="W4300" t="str">
            <v>已磷酸化</v>
          </cell>
          <cell r="X4300" t="str">
            <v>未环化</v>
          </cell>
        </row>
        <row r="4301">
          <cell r="F4301" t="str">
            <v>HGC-Lib-26085657</v>
          </cell>
          <cell r="G4301" t="str">
            <v>SCR6</v>
          </cell>
          <cell r="H4301">
            <v>6</v>
          </cell>
          <cell r="I4301">
            <v>0</v>
          </cell>
          <cell r="J4301" t="str">
            <v>基因组文库</v>
          </cell>
          <cell r="K4301" t="str">
            <v>叶海婷</v>
          </cell>
          <cell r="L4301">
            <v>52.96</v>
          </cell>
          <cell r="M4301">
            <v>303</v>
          </cell>
          <cell r="N4301" t="str">
            <v>叶海婷</v>
          </cell>
          <cell r="O4301" t="str">
            <v>0713百易汇能-D8</v>
          </cell>
          <cell r="P4301">
            <v>268.900736227469</v>
          </cell>
          <cell r="Q4301">
            <v>20</v>
          </cell>
          <cell r="R4301">
            <v>1059.2</v>
          </cell>
        </row>
        <row r="4301">
          <cell r="V4301" t="str">
            <v>华大双barcode文库</v>
          </cell>
          <cell r="W4301" t="str">
            <v>已磷酸化</v>
          </cell>
          <cell r="X4301" t="str">
            <v>未环化</v>
          </cell>
        </row>
        <row r="4302">
          <cell r="F4302" t="str">
            <v>HGC-Lib-26085658</v>
          </cell>
          <cell r="G4302" t="str">
            <v>SCR7</v>
          </cell>
          <cell r="H4302">
            <v>6</v>
          </cell>
          <cell r="I4302">
            <v>0</v>
          </cell>
          <cell r="J4302" t="str">
            <v>基因组文库</v>
          </cell>
          <cell r="K4302" t="str">
            <v>叶海婷</v>
          </cell>
          <cell r="L4302">
            <v>51.96</v>
          </cell>
          <cell r="M4302">
            <v>328</v>
          </cell>
          <cell r="N4302" t="str">
            <v>叶海婷</v>
          </cell>
          <cell r="O4302" t="str">
            <v>0713百易汇能-E8</v>
          </cell>
          <cell r="P4302">
            <v>243.714821763602</v>
          </cell>
          <cell r="Q4302">
            <v>20</v>
          </cell>
          <cell r="R4302">
            <v>1039.2</v>
          </cell>
        </row>
        <row r="4302">
          <cell r="V4302" t="str">
            <v>华大双barcode文库</v>
          </cell>
          <cell r="W4302" t="str">
            <v>已磷酸化</v>
          </cell>
          <cell r="X4302" t="str">
            <v>未环化</v>
          </cell>
        </row>
        <row r="4303">
          <cell r="F4303" t="str">
            <v>HGC-Lib-26085659</v>
          </cell>
          <cell r="G4303" t="str">
            <v>SCR8</v>
          </cell>
          <cell r="H4303">
            <v>6</v>
          </cell>
          <cell r="I4303">
            <v>0</v>
          </cell>
          <cell r="J4303" t="str">
            <v>基因组文库</v>
          </cell>
          <cell r="K4303" t="str">
            <v>叶海婷</v>
          </cell>
          <cell r="L4303">
            <v>55.48</v>
          </cell>
          <cell r="M4303">
            <v>335</v>
          </cell>
          <cell r="N4303" t="str">
            <v>叶海婷</v>
          </cell>
          <cell r="O4303" t="str">
            <v>0713百易汇能-F8</v>
          </cell>
          <cell r="P4303">
            <v>254.787600459242</v>
          </cell>
          <cell r="Q4303">
            <v>20</v>
          </cell>
          <cell r="R4303">
            <v>1109.6</v>
          </cell>
        </row>
        <row r="4303">
          <cell r="V4303" t="str">
            <v>华大双barcode文库</v>
          </cell>
          <cell r="W4303" t="str">
            <v>已磷酸化</v>
          </cell>
          <cell r="X4303" t="str">
            <v>未环化</v>
          </cell>
        </row>
        <row r="4304">
          <cell r="F4304" t="str">
            <v>HGC-Lib-26085660</v>
          </cell>
          <cell r="G4304" t="str">
            <v>NC</v>
          </cell>
          <cell r="H4304">
            <v>6</v>
          </cell>
          <cell r="I4304">
            <v>0</v>
          </cell>
          <cell r="J4304" t="str">
            <v>基因组文库</v>
          </cell>
          <cell r="K4304" t="str">
            <v>叶海婷</v>
          </cell>
          <cell r="L4304">
            <v>21.43</v>
          </cell>
          <cell r="M4304">
            <v>266</v>
          </cell>
          <cell r="N4304" t="str">
            <v>叶海婷</v>
          </cell>
          <cell r="O4304" t="str">
            <v>0713百易汇能-G8</v>
          </cell>
          <cell r="P4304">
            <v>123.944476576056</v>
          </cell>
          <cell r="Q4304">
            <v>20</v>
          </cell>
          <cell r="R4304">
            <v>428.6</v>
          </cell>
        </row>
        <row r="4304">
          <cell r="V4304" t="str">
            <v>华大双barcode文库</v>
          </cell>
          <cell r="W4304" t="str">
            <v>已磷酸化</v>
          </cell>
          <cell r="X4304" t="str">
            <v>未环化</v>
          </cell>
        </row>
        <row r="4305">
          <cell r="F4305" t="str">
            <v>HGC-Lib-26085661</v>
          </cell>
          <cell r="G4305" t="str">
            <v>DOE9</v>
          </cell>
          <cell r="H4305">
            <v>6</v>
          </cell>
          <cell r="I4305">
            <v>0</v>
          </cell>
          <cell r="J4305" t="str">
            <v>基因组文库</v>
          </cell>
          <cell r="K4305" t="str">
            <v>叶海婷</v>
          </cell>
          <cell r="L4305">
            <v>54.31</v>
          </cell>
          <cell r="M4305">
            <v>332</v>
          </cell>
          <cell r="N4305" t="str">
            <v>叶海婷</v>
          </cell>
          <cell r="O4305" t="str">
            <v>0713百易汇能-H8</v>
          </cell>
          <cell r="P4305">
            <v>251.668211306766</v>
          </cell>
          <cell r="Q4305">
            <v>20</v>
          </cell>
          <cell r="R4305">
            <v>1086.2</v>
          </cell>
        </row>
        <row r="4305">
          <cell r="V4305" t="str">
            <v>华大双barcode文库</v>
          </cell>
          <cell r="W4305" t="str">
            <v>已磷酸化</v>
          </cell>
          <cell r="X4305" t="str">
            <v>未环化</v>
          </cell>
        </row>
        <row r="4306">
          <cell r="F4306" t="str">
            <v>HGC-Lib-26085545</v>
          </cell>
          <cell r="G4306" t="str">
            <v>Al3 indel</v>
          </cell>
          <cell r="H4306">
            <v>2</v>
          </cell>
          <cell r="I4306">
            <v>0</v>
          </cell>
          <cell r="J4306" t="str">
            <v>其他文库类型</v>
          </cell>
          <cell r="K4306" t="str">
            <v>刘学成</v>
          </cell>
          <cell r="L4306">
            <v>13.7</v>
          </cell>
          <cell r="M4306">
            <v>378</v>
          </cell>
          <cell r="N4306" t="str">
            <v>叶海婷</v>
          </cell>
        </row>
        <row r="4306">
          <cell r="P4306">
            <v>55.7590557590558</v>
          </cell>
        </row>
        <row r="4306">
          <cell r="R4306">
            <v>0</v>
          </cell>
        </row>
        <row r="4307">
          <cell r="F4307" t="str">
            <v>HGC-Lib-26085546</v>
          </cell>
          <cell r="G4307" t="str">
            <v>J3508D002-0711</v>
          </cell>
          <cell r="H4307">
            <v>20</v>
          </cell>
          <cell r="I4307">
            <v>0</v>
          </cell>
          <cell r="J4307" t="str">
            <v>Ribo</v>
          </cell>
          <cell r="K4307" t="str">
            <v>刘学成</v>
          </cell>
          <cell r="L4307">
            <v>0.392</v>
          </cell>
          <cell r="M4307">
            <v>226</v>
          </cell>
          <cell r="N4307" t="str">
            <v>刘学成</v>
          </cell>
        </row>
        <row r="4307">
          <cell r="P4307">
            <v>2.66848196051736</v>
          </cell>
        </row>
        <row r="4307">
          <cell r="R4307">
            <v>0</v>
          </cell>
        </row>
        <row r="4308">
          <cell r="F4308" t="str">
            <v>HGC-Lib-26085547</v>
          </cell>
          <cell r="G4308" t="str">
            <v>ZH11-H4-1</v>
          </cell>
          <cell r="H4308">
            <v>6</v>
          </cell>
          <cell r="I4308">
            <v>0</v>
          </cell>
          <cell r="J4308" t="str">
            <v>cut&amp;tag</v>
          </cell>
          <cell r="K4308" t="str">
            <v>刘学成</v>
          </cell>
          <cell r="L4308">
            <v>5.42</v>
          </cell>
          <cell r="M4308">
            <v>515</v>
          </cell>
          <cell r="N4308" t="str">
            <v>刘学成</v>
          </cell>
        </row>
        <row r="4308">
          <cell r="P4308">
            <v>16.1911874533234</v>
          </cell>
        </row>
        <row r="4308">
          <cell r="R4308">
            <v>0</v>
          </cell>
        </row>
        <row r="4309">
          <cell r="F4309" t="str">
            <v>HGC-Lib-26085548</v>
          </cell>
          <cell r="G4309" t="str">
            <v>ZH11-H4-2</v>
          </cell>
          <cell r="H4309">
            <v>6</v>
          </cell>
          <cell r="I4309">
            <v>0</v>
          </cell>
          <cell r="J4309" t="str">
            <v>cut&amp;tag</v>
          </cell>
          <cell r="K4309" t="str">
            <v>刘学成</v>
          </cell>
          <cell r="L4309">
            <v>6.72</v>
          </cell>
          <cell r="M4309">
            <v>490</v>
          </cell>
          <cell r="N4309" t="str">
            <v>刘学成</v>
          </cell>
        </row>
        <row r="4309">
          <cell r="P4309">
            <v>21.0989010989011</v>
          </cell>
        </row>
        <row r="4309">
          <cell r="R4309">
            <v>0</v>
          </cell>
        </row>
        <row r="4310">
          <cell r="F4310" t="str">
            <v>HGC-Lib-26085549</v>
          </cell>
          <cell r="G4310" t="str">
            <v>ZH11-H4K5-1</v>
          </cell>
          <cell r="H4310">
            <v>6</v>
          </cell>
          <cell r="I4310">
            <v>0</v>
          </cell>
          <cell r="J4310" t="str">
            <v>cut&amp;tag</v>
          </cell>
          <cell r="K4310" t="str">
            <v>刘学成</v>
          </cell>
          <cell r="L4310">
            <v>14.6</v>
          </cell>
          <cell r="M4310">
            <v>499</v>
          </cell>
          <cell r="N4310" t="str">
            <v>刘学成</v>
          </cell>
        </row>
        <row r="4310">
          <cell r="P4310">
            <v>45.0131031293356</v>
          </cell>
        </row>
        <row r="4310">
          <cell r="R4310">
            <v>0</v>
          </cell>
        </row>
        <row r="4311">
          <cell r="F4311" t="str">
            <v>HGC-Lib-26085550</v>
          </cell>
          <cell r="G4311" t="str">
            <v>ZH11-H4K5-2</v>
          </cell>
          <cell r="H4311">
            <v>6</v>
          </cell>
          <cell r="I4311">
            <v>0</v>
          </cell>
          <cell r="J4311" t="str">
            <v>cut&amp;tag</v>
          </cell>
          <cell r="K4311" t="str">
            <v>刘学成</v>
          </cell>
          <cell r="L4311">
            <v>14.2</v>
          </cell>
          <cell r="M4311">
            <v>490</v>
          </cell>
          <cell r="N4311" t="str">
            <v>刘学成</v>
          </cell>
        </row>
        <row r="4311">
          <cell r="P4311">
            <v>44.5839874411303</v>
          </cell>
        </row>
        <row r="4311">
          <cell r="R4311">
            <v>0</v>
          </cell>
        </row>
        <row r="4312">
          <cell r="F4312" t="str">
            <v>HGC-POOL-26085551</v>
          </cell>
          <cell r="G4312" t="str">
            <v>293T-C21-trans-01-08</v>
          </cell>
          <cell r="H4312">
            <v>64</v>
          </cell>
          <cell r="I4312">
            <v>0</v>
          </cell>
          <cell r="J4312" t="str">
            <v>mRNA</v>
          </cell>
          <cell r="K4312" t="str">
            <v>刘学成</v>
          </cell>
          <cell r="L4312">
            <v>12.3</v>
          </cell>
          <cell r="M4312">
            <v>342</v>
          </cell>
          <cell r="N4312" t="str">
            <v>叶海婷</v>
          </cell>
        </row>
        <row r="4312">
          <cell r="P4312">
            <v>55.3306342780027</v>
          </cell>
        </row>
        <row r="4312">
          <cell r="R4312">
            <v>0</v>
          </cell>
        </row>
        <row r="4313">
          <cell r="F4313" t="str">
            <v>HGC-Lib-26085576</v>
          </cell>
          <cell r="G4313" t="str">
            <v>H3_CYC_C</v>
          </cell>
          <cell r="H4313">
            <v>6</v>
          </cell>
          <cell r="I4313">
            <v>0</v>
          </cell>
          <cell r="J4313" t="str">
            <v>cut&amp;tag</v>
          </cell>
          <cell r="K4313" t="str">
            <v>刘学成</v>
          </cell>
          <cell r="L4313">
            <v>77</v>
          </cell>
          <cell r="M4313">
            <v>463</v>
          </cell>
          <cell r="N4313" t="str">
            <v>叶海婷</v>
          </cell>
        </row>
        <row r="4313">
          <cell r="P4313">
            <v>255.856454560558</v>
          </cell>
        </row>
        <row r="4313">
          <cell r="R4313">
            <v>0</v>
          </cell>
        </row>
        <row r="4314">
          <cell r="F4314" t="str">
            <v>HGC-Lib-26085577</v>
          </cell>
          <cell r="G4314" t="str">
            <v>H3_CYC_G</v>
          </cell>
          <cell r="H4314">
            <v>6</v>
          </cell>
          <cell r="I4314">
            <v>0</v>
          </cell>
          <cell r="J4314" t="str">
            <v>cut&amp;tag</v>
          </cell>
          <cell r="K4314" t="str">
            <v>刘学成</v>
          </cell>
          <cell r="L4314">
            <v>83.6</v>
          </cell>
          <cell r="M4314">
            <v>467</v>
          </cell>
          <cell r="N4314" t="str">
            <v>叶海婷</v>
          </cell>
        </row>
        <row r="4314">
          <cell r="P4314">
            <v>275.407675835941</v>
          </cell>
        </row>
        <row r="4314">
          <cell r="R4314">
            <v>0</v>
          </cell>
        </row>
        <row r="4315">
          <cell r="F4315" t="str">
            <v>HGC-Lib-26085578</v>
          </cell>
          <cell r="G4315" t="str">
            <v>H3_HGL_C</v>
          </cell>
          <cell r="H4315">
            <v>6</v>
          </cell>
          <cell r="I4315">
            <v>0</v>
          </cell>
          <cell r="J4315" t="str">
            <v>cut&amp;tag</v>
          </cell>
          <cell r="K4315" t="str">
            <v>刘学成</v>
          </cell>
          <cell r="L4315">
            <v>78.6</v>
          </cell>
          <cell r="M4315">
            <v>474</v>
          </cell>
          <cell r="N4315" t="str">
            <v>叶海婷</v>
          </cell>
        </row>
        <row r="4315">
          <cell r="P4315">
            <v>255.111976630964</v>
          </cell>
        </row>
        <row r="4315">
          <cell r="R4315">
            <v>0</v>
          </cell>
        </row>
        <row r="4316">
          <cell r="F4316" t="str">
            <v>HGC-Lib-26085579</v>
          </cell>
          <cell r="G4316" t="str">
            <v>H3_HGL_G</v>
          </cell>
          <cell r="H4316">
            <v>6</v>
          </cell>
          <cell r="I4316">
            <v>0</v>
          </cell>
          <cell r="J4316" t="str">
            <v>cut&amp;tag</v>
          </cell>
          <cell r="K4316" t="str">
            <v>刘学成</v>
          </cell>
          <cell r="L4316">
            <v>60.2</v>
          </cell>
          <cell r="M4316">
            <v>465</v>
          </cell>
          <cell r="N4316" t="str">
            <v>叶海婷</v>
          </cell>
        </row>
        <row r="4316">
          <cell r="P4316">
            <v>199.172870140612</v>
          </cell>
        </row>
        <row r="4316">
          <cell r="R4316">
            <v>0</v>
          </cell>
        </row>
        <row r="4317">
          <cell r="F4317" t="str">
            <v>HGC-Lib-26085580</v>
          </cell>
          <cell r="G4317" t="str">
            <v>H3_XMY_C</v>
          </cell>
          <cell r="H4317">
            <v>6</v>
          </cell>
          <cell r="I4317">
            <v>0</v>
          </cell>
          <cell r="J4317" t="str">
            <v>cut&amp;tag</v>
          </cell>
          <cell r="K4317" t="str">
            <v>刘学成</v>
          </cell>
          <cell r="L4317">
            <v>86.2</v>
          </cell>
          <cell r="M4317">
            <v>475</v>
          </cell>
          <cell r="N4317" t="str">
            <v>叶海婷</v>
          </cell>
        </row>
        <row r="4317">
          <cell r="P4317">
            <v>279.19028340081</v>
          </cell>
        </row>
        <row r="4317">
          <cell r="R4317">
            <v>0</v>
          </cell>
        </row>
        <row r="4318">
          <cell r="F4318" t="str">
            <v>HGC-Lib-26085581</v>
          </cell>
          <cell r="G4318" t="str">
            <v>H3_XMY_G</v>
          </cell>
          <cell r="H4318">
            <v>6</v>
          </cell>
          <cell r="I4318">
            <v>0</v>
          </cell>
          <cell r="J4318" t="str">
            <v>cut&amp;tag</v>
          </cell>
          <cell r="K4318" t="str">
            <v>刘学成</v>
          </cell>
          <cell r="L4318">
            <v>77.8</v>
          </cell>
          <cell r="M4318">
            <v>471</v>
          </cell>
          <cell r="N4318" t="str">
            <v>叶海婷</v>
          </cell>
        </row>
        <row r="4318">
          <cell r="P4318">
            <v>254.123795525069</v>
          </cell>
        </row>
        <row r="4318">
          <cell r="R4318">
            <v>0</v>
          </cell>
        </row>
        <row r="4319">
          <cell r="F4319" t="str">
            <v>HGC-Lib-26085582</v>
          </cell>
          <cell r="G4319" t="str">
            <v>H3_E3_C</v>
          </cell>
          <cell r="H4319">
            <v>6</v>
          </cell>
          <cell r="I4319">
            <v>0</v>
          </cell>
          <cell r="J4319" t="str">
            <v>cut&amp;tag</v>
          </cell>
          <cell r="K4319" t="str">
            <v>刘学成</v>
          </cell>
          <cell r="L4319">
            <v>50.8</v>
          </cell>
          <cell r="M4319">
            <v>517</v>
          </cell>
          <cell r="N4319" t="str">
            <v>叶海婷</v>
          </cell>
        </row>
        <row r="4319">
          <cell r="P4319">
            <v>151.167980955215</v>
          </cell>
        </row>
        <row r="4319">
          <cell r="R4319">
            <v>0</v>
          </cell>
        </row>
        <row r="4320">
          <cell r="F4320" t="str">
            <v>HGC-Lib-26085583</v>
          </cell>
          <cell r="G4320" t="str">
            <v>H3_E3_G</v>
          </cell>
          <cell r="H4320">
            <v>6</v>
          </cell>
          <cell r="I4320">
            <v>0</v>
          </cell>
          <cell r="J4320" t="str">
            <v>cut&amp;tag</v>
          </cell>
          <cell r="K4320" t="str">
            <v>刘学成</v>
          </cell>
          <cell r="L4320">
            <v>56.2</v>
          </cell>
          <cell r="M4320">
            <v>513</v>
          </cell>
          <cell r="N4320" t="str">
            <v>叶海婷</v>
          </cell>
        </row>
        <row r="4320">
          <cell r="P4320">
            <v>168.541010646274</v>
          </cell>
        </row>
        <row r="4320">
          <cell r="R4320">
            <v>0</v>
          </cell>
        </row>
        <row r="4321">
          <cell r="F4321" t="str">
            <v>HGC-Lib-26085584</v>
          </cell>
          <cell r="G4321" t="str">
            <v>H3_E5_C</v>
          </cell>
          <cell r="H4321">
            <v>6</v>
          </cell>
          <cell r="I4321">
            <v>0</v>
          </cell>
          <cell r="J4321" t="str">
            <v>cut&amp;tag</v>
          </cell>
          <cell r="K4321" t="str">
            <v>刘学成</v>
          </cell>
          <cell r="L4321">
            <v>33</v>
          </cell>
          <cell r="M4321">
            <v>531</v>
          </cell>
          <cell r="N4321" t="str">
            <v>叶海婷</v>
          </cell>
        </row>
        <row r="4321">
          <cell r="P4321">
            <v>95.6106040851804</v>
          </cell>
        </row>
        <row r="4321">
          <cell r="R4321">
            <v>0</v>
          </cell>
        </row>
        <row r="4322">
          <cell r="F4322" t="str">
            <v>HGC-Lib-26085585</v>
          </cell>
          <cell r="G4322" t="str">
            <v>H3_E5_G</v>
          </cell>
          <cell r="H4322">
            <v>6</v>
          </cell>
          <cell r="I4322">
            <v>0</v>
          </cell>
          <cell r="J4322" t="str">
            <v>cut&amp;tag</v>
          </cell>
          <cell r="K4322" t="str">
            <v>刘学成</v>
          </cell>
          <cell r="L4322">
            <v>28.4</v>
          </cell>
          <cell r="M4322">
            <v>532</v>
          </cell>
          <cell r="N4322" t="str">
            <v>叶海婷</v>
          </cell>
        </row>
        <row r="4322">
          <cell r="P4322">
            <v>82.1283979178716</v>
          </cell>
        </row>
        <row r="4322">
          <cell r="R4322">
            <v>0</v>
          </cell>
        </row>
        <row r="4323">
          <cell r="F4323" t="str">
            <v>HGC-Lib-26085586</v>
          </cell>
          <cell r="G4323" t="str">
            <v>H3_LS_CTRL</v>
          </cell>
          <cell r="H4323">
            <v>6</v>
          </cell>
          <cell r="I4323">
            <v>0</v>
          </cell>
          <cell r="J4323" t="str">
            <v>cut&amp;tag</v>
          </cell>
          <cell r="K4323" t="str">
            <v>刘学成</v>
          </cell>
          <cell r="L4323">
            <v>47.2</v>
          </cell>
          <cell r="M4323">
            <v>522</v>
          </cell>
          <cell r="N4323" t="str">
            <v>叶海婷</v>
          </cell>
        </row>
        <row r="4323">
          <cell r="P4323">
            <v>139.10993221338</v>
          </cell>
        </row>
        <row r="4323">
          <cell r="R4323">
            <v>0</v>
          </cell>
        </row>
        <row r="4324">
          <cell r="F4324" t="str">
            <v>HGC-Lib-26085587</v>
          </cell>
          <cell r="G4324" t="str">
            <v>H3_LS_GCSF</v>
          </cell>
          <cell r="H4324">
            <v>6</v>
          </cell>
          <cell r="I4324">
            <v>0</v>
          </cell>
          <cell r="J4324" t="str">
            <v>cut&amp;tag</v>
          </cell>
          <cell r="K4324" t="str">
            <v>刘学成</v>
          </cell>
          <cell r="L4324">
            <v>12.3</v>
          </cell>
          <cell r="M4324">
            <v>453</v>
          </cell>
          <cell r="N4324" t="str">
            <v>叶海婷</v>
          </cell>
        </row>
        <row r="4324">
          <cell r="P4324">
            <v>41.7727967396842</v>
          </cell>
        </row>
        <row r="4324">
          <cell r="R4324">
            <v>0</v>
          </cell>
        </row>
        <row r="4325">
          <cell r="F4325" t="str">
            <v>HGC-Lib-26085588</v>
          </cell>
          <cell r="G4325" t="str">
            <v>H3_HGL_CTRL</v>
          </cell>
          <cell r="H4325">
            <v>6</v>
          </cell>
          <cell r="I4325">
            <v>0</v>
          </cell>
          <cell r="J4325" t="str">
            <v>cut&amp;tag</v>
          </cell>
          <cell r="K4325" t="str">
            <v>刘学成</v>
          </cell>
          <cell r="L4325">
            <v>82</v>
          </cell>
          <cell r="M4325">
            <v>529</v>
          </cell>
          <cell r="N4325" t="str">
            <v>叶海婷</v>
          </cell>
        </row>
        <row r="4325">
          <cell r="P4325">
            <v>238.47607968591</v>
          </cell>
        </row>
        <row r="4325">
          <cell r="R4325">
            <v>0</v>
          </cell>
        </row>
        <row r="4326">
          <cell r="F4326" t="str">
            <v>HGC-Lib-26085589</v>
          </cell>
          <cell r="G4326" t="str">
            <v>H3_HGL_GCSF</v>
          </cell>
          <cell r="H4326">
            <v>6</v>
          </cell>
          <cell r="I4326">
            <v>0</v>
          </cell>
          <cell r="J4326" t="str">
            <v>cut&amp;tag</v>
          </cell>
          <cell r="K4326" t="str">
            <v>刘学成</v>
          </cell>
          <cell r="L4326">
            <v>47.4</v>
          </cell>
          <cell r="M4326">
            <v>514</v>
          </cell>
          <cell r="N4326" t="str">
            <v>叶海婷</v>
          </cell>
        </row>
        <row r="4326">
          <cell r="P4326">
            <v>141.873690511823</v>
          </cell>
        </row>
        <row r="4326">
          <cell r="R4326">
            <v>0</v>
          </cell>
        </row>
        <row r="4327">
          <cell r="F4327" t="str">
            <v>HGC-Lib-26085590</v>
          </cell>
          <cell r="G4327" t="str">
            <v>H3_SRX_CTRL</v>
          </cell>
          <cell r="H4327">
            <v>6</v>
          </cell>
          <cell r="I4327">
            <v>0</v>
          </cell>
          <cell r="J4327" t="str">
            <v>cut&amp;tag</v>
          </cell>
          <cell r="K4327" t="str">
            <v>刘学成</v>
          </cell>
          <cell r="L4327">
            <v>43.8</v>
          </cell>
          <cell r="M4327">
            <v>528</v>
          </cell>
          <cell r="N4327" t="str">
            <v>叶海婷</v>
          </cell>
        </row>
        <row r="4327">
          <cell r="P4327">
            <v>127.622377622378</v>
          </cell>
        </row>
        <row r="4327">
          <cell r="R4327">
            <v>0</v>
          </cell>
        </row>
        <row r="4328">
          <cell r="F4328" t="str">
            <v>HGC-Lib-26085591</v>
          </cell>
          <cell r="G4328" t="str">
            <v>H3_SRX_GCSF</v>
          </cell>
          <cell r="H4328">
            <v>6</v>
          </cell>
          <cell r="I4328">
            <v>0</v>
          </cell>
          <cell r="J4328" t="str">
            <v>cut&amp;tag</v>
          </cell>
          <cell r="K4328" t="str">
            <v>刘学成</v>
          </cell>
          <cell r="L4328">
            <v>28.6</v>
          </cell>
          <cell r="M4328">
            <v>551</v>
          </cell>
          <cell r="N4328" t="str">
            <v>叶海婷</v>
          </cell>
        </row>
        <row r="4328">
          <cell r="P4328">
            <v>79.8548094373866</v>
          </cell>
        </row>
        <row r="4328">
          <cell r="R4328">
            <v>0</v>
          </cell>
        </row>
        <row r="4329">
          <cell r="F4329" t="str">
            <v>HGC-Lib-26085592</v>
          </cell>
          <cell r="G4329" t="str">
            <v>H3_YTY_CTRL</v>
          </cell>
          <cell r="H4329">
            <v>6</v>
          </cell>
          <cell r="I4329">
            <v>0</v>
          </cell>
          <cell r="J4329" t="str">
            <v>cut&amp;tag</v>
          </cell>
          <cell r="K4329" t="str">
            <v>刘学成</v>
          </cell>
          <cell r="L4329">
            <v>108</v>
          </cell>
          <cell r="M4329">
            <v>494</v>
          </cell>
          <cell r="N4329" t="str">
            <v>叶海婷</v>
          </cell>
        </row>
        <row r="4329">
          <cell r="P4329">
            <v>336.343818125195</v>
          </cell>
        </row>
        <row r="4329">
          <cell r="R4329">
            <v>0</v>
          </cell>
        </row>
        <row r="4330">
          <cell r="F4330" t="str">
            <v>HGC-Lib-26085593</v>
          </cell>
          <cell r="G4330" t="str">
            <v>H3_YTY_GCSF</v>
          </cell>
          <cell r="H4330">
            <v>6</v>
          </cell>
          <cell r="I4330">
            <v>0</v>
          </cell>
          <cell r="J4330" t="str">
            <v>cut&amp;tag</v>
          </cell>
          <cell r="K4330" t="str">
            <v>刘学成</v>
          </cell>
          <cell r="L4330">
            <v>86.4</v>
          </cell>
          <cell r="M4330">
            <v>541</v>
          </cell>
          <cell r="N4330" t="str">
            <v>叶海婷</v>
          </cell>
        </row>
        <row r="4330">
          <cell r="P4330">
            <v>245.698848286649</v>
          </cell>
        </row>
        <row r="4330">
          <cell r="R4330">
            <v>0</v>
          </cell>
        </row>
        <row r="4331">
          <cell r="F4331" t="str">
            <v>HGC-Lib-26085594</v>
          </cell>
          <cell r="G4331" t="str">
            <v>H3_GYB_CTRL</v>
          </cell>
          <cell r="H4331">
            <v>6</v>
          </cell>
          <cell r="I4331">
            <v>0</v>
          </cell>
          <cell r="J4331" t="str">
            <v>cut&amp;tag</v>
          </cell>
          <cell r="K4331" t="str">
            <v>刘学成</v>
          </cell>
          <cell r="L4331">
            <v>8.92</v>
          </cell>
          <cell r="M4331">
            <v>509</v>
          </cell>
          <cell r="N4331" t="str">
            <v>叶海婷</v>
          </cell>
        </row>
        <row r="4331">
          <cell r="P4331">
            <v>26.9608583950431</v>
          </cell>
        </row>
        <row r="4331">
          <cell r="R4331">
            <v>0</v>
          </cell>
        </row>
        <row r="4332">
          <cell r="F4332" t="str">
            <v>HGC-Lib-26085595</v>
          </cell>
          <cell r="G4332" t="str">
            <v>H3_GYB_GCSF</v>
          </cell>
          <cell r="H4332">
            <v>6</v>
          </cell>
          <cell r="I4332">
            <v>0</v>
          </cell>
          <cell r="J4332" t="str">
            <v>cut&amp;tag</v>
          </cell>
          <cell r="K4332" t="str">
            <v>刘学成</v>
          </cell>
          <cell r="L4332">
            <v>18.3</v>
          </cell>
          <cell r="M4332">
            <v>546</v>
          </cell>
          <cell r="N4332" t="str">
            <v>叶海婷</v>
          </cell>
        </row>
        <row r="4332">
          <cell r="P4332">
            <v>51.56382079459</v>
          </cell>
        </row>
        <row r="4332">
          <cell r="R4332">
            <v>0</v>
          </cell>
        </row>
        <row r="4333">
          <cell r="F4333" t="str">
            <v>HGC-Lib-26085596</v>
          </cell>
          <cell r="G4333" t="str">
            <v>H3_JLW_CTRL</v>
          </cell>
          <cell r="H4333">
            <v>6</v>
          </cell>
          <cell r="I4333">
            <v>0</v>
          </cell>
          <cell r="J4333" t="str">
            <v>cut&amp;tag</v>
          </cell>
          <cell r="K4333" t="str">
            <v>刘学成</v>
          </cell>
          <cell r="L4333">
            <v>53</v>
          </cell>
          <cell r="M4333">
            <v>467</v>
          </cell>
          <cell r="N4333" t="str">
            <v>叶海婷</v>
          </cell>
        </row>
        <row r="4333">
          <cell r="P4333">
            <v>174.600560039532</v>
          </cell>
        </row>
        <row r="4333">
          <cell r="R4333">
            <v>0</v>
          </cell>
        </row>
        <row r="4334">
          <cell r="F4334" t="str">
            <v>HGC-Lib-26085597</v>
          </cell>
          <cell r="G4334" t="str">
            <v>H3_JLW_GCSF</v>
          </cell>
          <cell r="H4334">
            <v>6</v>
          </cell>
          <cell r="I4334">
            <v>0</v>
          </cell>
          <cell r="J4334" t="str">
            <v>cut&amp;tag</v>
          </cell>
          <cell r="K4334" t="str">
            <v>刘学成</v>
          </cell>
          <cell r="L4334">
            <v>72</v>
          </cell>
          <cell r="M4334">
            <v>533</v>
          </cell>
          <cell r="N4334" t="str">
            <v>叶海婷</v>
          </cell>
        </row>
        <row r="4334">
          <cell r="P4334">
            <v>207.822196565161</v>
          </cell>
        </row>
        <row r="4334">
          <cell r="R4334">
            <v>0</v>
          </cell>
        </row>
        <row r="4335">
          <cell r="F4335" t="str">
            <v>HGC-Lib-26085662</v>
          </cell>
          <cell r="G4335" t="str">
            <v>Ags4-C-0708-New</v>
          </cell>
          <cell r="H4335">
            <v>15</v>
          </cell>
          <cell r="I4335">
            <v>0</v>
          </cell>
          <cell r="J4335" t="str">
            <v>其他</v>
          </cell>
          <cell r="K4335" t="str">
            <v>刘学成</v>
          </cell>
          <cell r="L4335">
            <v>22.2</v>
          </cell>
          <cell r="M4335">
            <v>550</v>
          </cell>
          <cell r="N4335" t="str">
            <v>叶海婷</v>
          </cell>
        </row>
        <row r="4335">
          <cell r="P4335">
            <v>62.0979020979021</v>
          </cell>
          <cell r="Q4335">
            <v>20</v>
          </cell>
          <cell r="R4335">
            <v>444</v>
          </cell>
        </row>
        <row r="4335">
          <cell r="U4335" t="str">
            <v>PE150</v>
          </cell>
          <cell r="V4335" t="str">
            <v>Illumina Truseq文库</v>
          </cell>
          <cell r="W4335" t="str">
            <v>未磷酸化</v>
          </cell>
          <cell r="X4335" t="str">
            <v>未环化</v>
          </cell>
        </row>
        <row r="4336">
          <cell r="F4336" t="str">
            <v>HGC-Lib-26085663</v>
          </cell>
          <cell r="G4336" t="str">
            <v>Ags4-C-0708-Old</v>
          </cell>
          <cell r="H4336">
            <v>15</v>
          </cell>
          <cell r="I4336">
            <v>0</v>
          </cell>
          <cell r="J4336" t="str">
            <v>其他</v>
          </cell>
          <cell r="K4336" t="str">
            <v>刘学成</v>
          </cell>
          <cell r="L4336">
            <v>34.2</v>
          </cell>
          <cell r="M4336">
            <v>401</v>
          </cell>
          <cell r="N4336" t="str">
            <v>叶海婷</v>
          </cell>
        </row>
        <row r="4336">
          <cell r="P4336">
            <v>131.210435449837</v>
          </cell>
          <cell r="Q4336">
            <v>20</v>
          </cell>
          <cell r="R4336">
            <v>684</v>
          </cell>
        </row>
        <row r="4336">
          <cell r="V4336" t="str">
            <v>Illumina Truseq文库</v>
          </cell>
          <cell r="W4336" t="str">
            <v>未磷酸化</v>
          </cell>
          <cell r="X4336" t="str">
            <v>未环化</v>
          </cell>
        </row>
        <row r="4337">
          <cell r="F4337" t="str">
            <v>HGC-POOL-26085664</v>
          </cell>
          <cell r="G4337" t="str">
            <v>MGI260709</v>
          </cell>
          <cell r="H4337">
            <v>20</v>
          </cell>
          <cell r="I4337">
            <v>0</v>
          </cell>
          <cell r="J4337" t="str">
            <v>WGS</v>
          </cell>
          <cell r="K4337" t="str">
            <v>刘学成</v>
          </cell>
          <cell r="L4337">
            <v>21</v>
          </cell>
          <cell r="M4337">
            <v>558</v>
          </cell>
          <cell r="N4337" t="str">
            <v>叶海婷</v>
          </cell>
        </row>
        <row r="4337">
          <cell r="P4337">
            <v>57.8990901571547</v>
          </cell>
          <cell r="Q4337">
            <v>12</v>
          </cell>
          <cell r="R4337">
            <v>252</v>
          </cell>
        </row>
        <row r="4337">
          <cell r="V4337" t="str">
            <v>华大双barcode文库</v>
          </cell>
          <cell r="W4337" t="str">
            <v>已磷酸化</v>
          </cell>
          <cell r="X4337" t="str">
            <v>未环化</v>
          </cell>
        </row>
        <row r="4338">
          <cell r="F4338" t="str">
            <v>HGC-POOL-26085665</v>
          </cell>
          <cell r="G4338" t="str">
            <v>Y40268J6</v>
          </cell>
          <cell r="H4338">
            <v>0</v>
          </cell>
          <cell r="I4338">
            <v>2500</v>
          </cell>
          <cell r="J4338" t="str">
            <v>华大时空转录组（FFPE样本）</v>
          </cell>
          <cell r="K4338" t="str">
            <v>叶海婷</v>
          </cell>
          <cell r="L4338">
            <v>70.2</v>
          </cell>
          <cell r="M4338">
            <v>389</v>
          </cell>
          <cell r="N4338" t="str">
            <v>王煜杰</v>
          </cell>
        </row>
        <row r="4338">
          <cell r="P4338">
            <v>277.634961439589</v>
          </cell>
          <cell r="Q4338">
            <v>37</v>
          </cell>
          <cell r="R4338">
            <v>2597.4</v>
          </cell>
        </row>
        <row r="4338">
          <cell r="U4338" t="str">
            <v>PE75</v>
          </cell>
          <cell r="V4338" t="str">
            <v>华大双barcode文库</v>
          </cell>
          <cell r="W4338" t="str">
            <v>已磷酸化</v>
          </cell>
          <cell r="X4338" t="str">
            <v>未环化</v>
          </cell>
        </row>
        <row r="4339">
          <cell r="F4339" t="str">
            <v>HGC-Lib-26085722</v>
          </cell>
          <cell r="G4339" t="str">
            <v>260708D1D1A01AA</v>
          </cell>
          <cell r="H4339">
            <v>90</v>
          </cell>
          <cell r="I4339">
            <v>0</v>
          </cell>
          <cell r="J4339" t="str">
            <v>WGS</v>
          </cell>
          <cell r="K4339" t="str">
            <v>叶海婷</v>
          </cell>
          <cell r="L4339">
            <v>53.6</v>
          </cell>
          <cell r="M4339">
            <v>611</v>
          </cell>
          <cell r="N4339" t="str">
            <v>王煜杰</v>
          </cell>
        </row>
        <row r="4339">
          <cell r="P4339">
            <v>134.961601410047</v>
          </cell>
        </row>
        <row r="4339">
          <cell r="R4339">
            <v>0</v>
          </cell>
        </row>
        <row r="4340">
          <cell r="F4340" t="str">
            <v>HGC-Lib-26085723</v>
          </cell>
          <cell r="G4340" t="str">
            <v>260708D1D1A02AA</v>
          </cell>
          <cell r="H4340">
            <v>90</v>
          </cell>
          <cell r="I4340">
            <v>0</v>
          </cell>
          <cell r="J4340" t="str">
            <v>WGS</v>
          </cell>
          <cell r="K4340" t="str">
            <v>叶海婷</v>
          </cell>
          <cell r="L4340">
            <v>54.6</v>
          </cell>
          <cell r="M4340">
            <v>610</v>
          </cell>
          <cell r="N4340" t="str">
            <v>王煜杰</v>
          </cell>
        </row>
        <row r="4340">
          <cell r="P4340">
            <v>137.704918032787</v>
          </cell>
        </row>
        <row r="4340">
          <cell r="R4340">
            <v>0</v>
          </cell>
        </row>
        <row r="4341">
          <cell r="F4341" t="str">
            <v>HGC-Lib-26085724</v>
          </cell>
          <cell r="G4341" t="str">
            <v>260708D1D1A03AA</v>
          </cell>
          <cell r="H4341">
            <v>90</v>
          </cell>
          <cell r="I4341">
            <v>0</v>
          </cell>
          <cell r="J4341" t="str">
            <v>WGS</v>
          </cell>
          <cell r="K4341" t="str">
            <v>叶海婷</v>
          </cell>
          <cell r="L4341">
            <v>66.8</v>
          </cell>
          <cell r="M4341">
            <v>570</v>
          </cell>
          <cell r="N4341" t="str">
            <v>王煜杰</v>
          </cell>
        </row>
        <row r="4341">
          <cell r="P4341">
            <v>180.29689608637</v>
          </cell>
        </row>
        <row r="4341">
          <cell r="R4341">
            <v>0</v>
          </cell>
        </row>
        <row r="4342">
          <cell r="F4342" t="str">
            <v>HGC-Lib-26085725</v>
          </cell>
          <cell r="G4342" t="str">
            <v>260708D1D1A04AA</v>
          </cell>
          <cell r="H4342">
            <v>90</v>
          </cell>
          <cell r="I4342">
            <v>0</v>
          </cell>
          <cell r="J4342" t="str">
            <v>WGS</v>
          </cell>
          <cell r="K4342" t="str">
            <v>叶海婷</v>
          </cell>
          <cell r="L4342">
            <v>71.6</v>
          </cell>
          <cell r="M4342">
            <v>616</v>
          </cell>
          <cell r="N4342" t="str">
            <v>王煜杰</v>
          </cell>
        </row>
        <row r="4342">
          <cell r="P4342">
            <v>178.821178821179</v>
          </cell>
        </row>
        <row r="4342">
          <cell r="R4342">
            <v>0</v>
          </cell>
        </row>
        <row r="4343">
          <cell r="F4343" t="str">
            <v>HGC-Lib-26085726</v>
          </cell>
          <cell r="G4343" t="str">
            <v>260710_mix_D</v>
          </cell>
          <cell r="H4343">
            <v>12</v>
          </cell>
          <cell r="I4343">
            <v>0</v>
          </cell>
          <cell r="J4343" t="str">
            <v>10x单细胞ATAC</v>
          </cell>
          <cell r="K4343" t="str">
            <v>叶海婷</v>
          </cell>
          <cell r="L4343">
            <v>10.3</v>
          </cell>
          <cell r="M4343">
            <v>446</v>
          </cell>
          <cell r="N4343" t="str">
            <v>刘学成</v>
          </cell>
        </row>
        <row r="4343">
          <cell r="P4343">
            <v>35.5294929285961</v>
          </cell>
        </row>
        <row r="4343">
          <cell r="R4343">
            <v>0</v>
          </cell>
        </row>
        <row r="4344">
          <cell r="F4344" t="str">
            <v>HGC-Lib-26085727</v>
          </cell>
          <cell r="G4344" t="str">
            <v>260710_mix_R</v>
          </cell>
          <cell r="H4344">
            <v>6</v>
          </cell>
          <cell r="I4344">
            <v>0</v>
          </cell>
          <cell r="J4344" t="str">
            <v>10x3′单细胞转录组</v>
          </cell>
          <cell r="K4344" t="str">
            <v>叶海婷</v>
          </cell>
          <cell r="L4344">
            <v>3.14</v>
          </cell>
          <cell r="M4344">
            <v>328</v>
          </cell>
          <cell r="N4344" t="str">
            <v>刘学成</v>
          </cell>
        </row>
        <row r="4344">
          <cell r="P4344">
            <v>14.7279549718574</v>
          </cell>
        </row>
        <row r="4344">
          <cell r="R4344">
            <v>0</v>
          </cell>
        </row>
        <row r="4345">
          <cell r="F4345" t="str">
            <v>HGC-Lib-26085728</v>
          </cell>
          <cell r="G4345" t="str">
            <v>B074-A1-H3K4me3-cut-lib</v>
          </cell>
          <cell r="H4345">
            <v>6</v>
          </cell>
          <cell r="I4345">
            <v>0</v>
          </cell>
          <cell r="J4345" t="str">
            <v>cut&amp;tag</v>
          </cell>
          <cell r="K4345" t="str">
            <v>叶海婷</v>
          </cell>
          <cell r="L4345">
            <v>20</v>
          </cell>
          <cell r="M4345">
            <v>518</v>
          </cell>
          <cell r="N4345" t="str">
            <v>王煜杰</v>
          </cell>
        </row>
        <row r="4345">
          <cell r="P4345">
            <v>59.4000594000594</v>
          </cell>
        </row>
        <row r="4345">
          <cell r="R4345">
            <v>0</v>
          </cell>
        </row>
        <row r="4346">
          <cell r="F4346" t="str">
            <v>HGC-Lib-26085729</v>
          </cell>
          <cell r="G4346" t="str">
            <v>B074-A3-H3K4me3-cut-lib</v>
          </cell>
          <cell r="H4346">
            <v>6</v>
          </cell>
          <cell r="I4346">
            <v>0</v>
          </cell>
          <cell r="J4346" t="str">
            <v>cut&amp;tag</v>
          </cell>
          <cell r="K4346" t="str">
            <v>叶海婷</v>
          </cell>
          <cell r="L4346">
            <v>39.8</v>
          </cell>
          <cell r="M4346">
            <v>475</v>
          </cell>
          <cell r="N4346" t="str">
            <v>王煜杰</v>
          </cell>
        </row>
        <row r="4346">
          <cell r="P4346">
            <v>128.906882591093</v>
          </cell>
        </row>
        <row r="4346">
          <cell r="R4346">
            <v>0</v>
          </cell>
        </row>
        <row r="4347">
          <cell r="F4347" t="str">
            <v>HGC-Lib-26085730</v>
          </cell>
          <cell r="G4347" t="str">
            <v>B074-A5-H3K4me3-cut-lib</v>
          </cell>
          <cell r="H4347">
            <v>6</v>
          </cell>
          <cell r="I4347">
            <v>0</v>
          </cell>
          <cell r="J4347" t="str">
            <v>cut&amp;tag</v>
          </cell>
          <cell r="K4347" t="str">
            <v>叶海婷</v>
          </cell>
          <cell r="L4347">
            <v>36.6</v>
          </cell>
          <cell r="M4347">
            <v>497</v>
          </cell>
          <cell r="N4347" t="str">
            <v>王煜杰</v>
          </cell>
        </row>
        <row r="4347">
          <cell r="P4347">
            <v>113.295155548677</v>
          </cell>
        </row>
        <row r="4347">
          <cell r="R4347">
            <v>0</v>
          </cell>
        </row>
        <row r="4348">
          <cell r="F4348" t="str">
            <v>HGC-Lib-26085731</v>
          </cell>
          <cell r="G4348" t="str">
            <v>B074-A7-H3K4me3-cut-lib</v>
          </cell>
          <cell r="H4348">
            <v>6</v>
          </cell>
          <cell r="I4348">
            <v>0</v>
          </cell>
          <cell r="J4348" t="str">
            <v>cut&amp;tag</v>
          </cell>
          <cell r="K4348" t="str">
            <v>叶海婷</v>
          </cell>
          <cell r="L4348">
            <v>34.4</v>
          </cell>
          <cell r="M4348">
            <v>523</v>
          </cell>
          <cell r="N4348" t="str">
            <v>王煜杰</v>
          </cell>
        </row>
        <row r="4348">
          <cell r="P4348">
            <v>101.191351669363</v>
          </cell>
        </row>
        <row r="4348">
          <cell r="R4348">
            <v>0</v>
          </cell>
        </row>
        <row r="4349">
          <cell r="F4349" t="str">
            <v>HGC-Lib-26085732</v>
          </cell>
          <cell r="G4349" t="str">
            <v>B074-A9-H3K4me3-cut-lib</v>
          </cell>
          <cell r="H4349">
            <v>6</v>
          </cell>
          <cell r="I4349">
            <v>0</v>
          </cell>
          <cell r="J4349" t="str">
            <v>cut&amp;tag</v>
          </cell>
          <cell r="K4349" t="str">
            <v>叶海婷</v>
          </cell>
          <cell r="L4349">
            <v>41.4</v>
          </cell>
          <cell r="M4349">
            <v>512</v>
          </cell>
          <cell r="N4349" t="str">
            <v>王煜杰</v>
          </cell>
        </row>
        <row r="4349">
          <cell r="P4349">
            <v>124.399038461538</v>
          </cell>
        </row>
        <row r="4349">
          <cell r="R4349">
            <v>0</v>
          </cell>
        </row>
        <row r="4350">
          <cell r="F4350" t="str">
            <v>HGC-Lib-26085733</v>
          </cell>
          <cell r="G4350" t="str">
            <v>B074-A11-H3K4me3-cut-lib</v>
          </cell>
          <cell r="H4350">
            <v>6</v>
          </cell>
          <cell r="I4350">
            <v>0</v>
          </cell>
          <cell r="J4350" t="str">
            <v>cut&amp;tag</v>
          </cell>
          <cell r="K4350" t="str">
            <v>叶海婷</v>
          </cell>
          <cell r="L4350">
            <v>36.8</v>
          </cell>
          <cell r="M4350">
            <v>511</v>
          </cell>
          <cell r="N4350" t="str">
            <v>王煜杰</v>
          </cell>
        </row>
        <row r="4350">
          <cell r="P4350">
            <v>110.793316272768</v>
          </cell>
        </row>
        <row r="4350">
          <cell r="R4350">
            <v>0</v>
          </cell>
        </row>
        <row r="4351">
          <cell r="F4351" t="str">
            <v>HGC-Lib-26085734</v>
          </cell>
          <cell r="G4351" t="str">
            <v>B074-A1-H3K27ac-cut-lib</v>
          </cell>
          <cell r="H4351">
            <v>6</v>
          </cell>
          <cell r="I4351">
            <v>0</v>
          </cell>
          <cell r="J4351" t="str">
            <v>cut&amp;tag</v>
          </cell>
          <cell r="K4351" t="str">
            <v>叶海婷</v>
          </cell>
          <cell r="L4351">
            <v>33.2</v>
          </cell>
          <cell r="M4351">
            <v>527</v>
          </cell>
          <cell r="N4351" t="str">
            <v>王煜杰</v>
          </cell>
        </row>
        <row r="4351">
          <cell r="P4351">
            <v>96.9201576412203</v>
          </cell>
        </row>
        <row r="4351">
          <cell r="R4351">
            <v>0</v>
          </cell>
        </row>
        <row r="4352">
          <cell r="F4352" t="str">
            <v>HGC-Lib-26085735</v>
          </cell>
          <cell r="G4352" t="str">
            <v>B074-A3-H3K27ac-cut-lib</v>
          </cell>
          <cell r="H4352">
            <v>6</v>
          </cell>
          <cell r="I4352">
            <v>0</v>
          </cell>
          <cell r="J4352" t="str">
            <v>cut&amp;tag</v>
          </cell>
          <cell r="K4352" t="str">
            <v>叶海婷</v>
          </cell>
          <cell r="L4352">
            <v>37.2</v>
          </cell>
          <cell r="M4352">
            <v>463</v>
          </cell>
          <cell r="N4352" t="str">
            <v>王煜杰</v>
          </cell>
        </row>
        <row r="4352">
          <cell r="P4352">
            <v>123.608572852633</v>
          </cell>
        </row>
        <row r="4352">
          <cell r="R4352">
            <v>0</v>
          </cell>
        </row>
        <row r="4353">
          <cell r="F4353" t="str">
            <v>HGC-Lib-26085736</v>
          </cell>
          <cell r="G4353" t="str">
            <v>B074-A5-H3K27ac-cut-lib</v>
          </cell>
          <cell r="H4353">
            <v>6</v>
          </cell>
          <cell r="I4353">
            <v>0</v>
          </cell>
          <cell r="J4353" t="str">
            <v>cut&amp;tag</v>
          </cell>
          <cell r="K4353" t="str">
            <v>叶海婷</v>
          </cell>
          <cell r="L4353">
            <v>46</v>
          </cell>
          <cell r="M4353">
            <v>480</v>
          </cell>
          <cell r="N4353" t="str">
            <v>王煜杰</v>
          </cell>
        </row>
        <row r="4353">
          <cell r="P4353">
            <v>147.435897435897</v>
          </cell>
        </row>
        <row r="4353">
          <cell r="R4353">
            <v>0</v>
          </cell>
        </row>
        <row r="4354">
          <cell r="F4354" t="str">
            <v>HGC-Lib-26085737</v>
          </cell>
          <cell r="G4354" t="str">
            <v>B074-A7-H3K27ac-cut-lib</v>
          </cell>
          <cell r="H4354">
            <v>6</v>
          </cell>
          <cell r="I4354">
            <v>0</v>
          </cell>
          <cell r="J4354" t="str">
            <v>cut&amp;tag</v>
          </cell>
          <cell r="K4354" t="str">
            <v>叶海婷</v>
          </cell>
          <cell r="L4354">
            <v>37.4</v>
          </cell>
          <cell r="M4354">
            <v>525</v>
          </cell>
          <cell r="N4354" t="str">
            <v>王煜杰</v>
          </cell>
        </row>
        <row r="4354">
          <cell r="P4354">
            <v>109.59706959707</v>
          </cell>
        </row>
        <row r="4354">
          <cell r="R4354">
            <v>0</v>
          </cell>
        </row>
        <row r="4355">
          <cell r="F4355" t="str">
            <v>HGC-Lib-26085738</v>
          </cell>
          <cell r="G4355" t="str">
            <v>B074-A9-H3K27ac-cut-lib</v>
          </cell>
          <cell r="H4355">
            <v>6</v>
          </cell>
          <cell r="I4355">
            <v>0</v>
          </cell>
          <cell r="J4355" t="str">
            <v>cut&amp;tag</v>
          </cell>
          <cell r="K4355" t="str">
            <v>叶海婷</v>
          </cell>
          <cell r="L4355">
            <v>48.2</v>
          </cell>
          <cell r="M4355">
            <v>495</v>
          </cell>
          <cell r="N4355" t="str">
            <v>王煜杰</v>
          </cell>
        </row>
        <row r="4355">
          <cell r="P4355">
            <v>149.80574980575</v>
          </cell>
        </row>
        <row r="4355">
          <cell r="R4355">
            <v>0</v>
          </cell>
        </row>
        <row r="4356">
          <cell r="F4356" t="str">
            <v>HGC-Lib-26085739</v>
          </cell>
          <cell r="G4356" t="str">
            <v>B074-A11-H3K27ac-cut-lib</v>
          </cell>
          <cell r="H4356">
            <v>6</v>
          </cell>
          <cell r="I4356">
            <v>0</v>
          </cell>
          <cell r="J4356" t="str">
            <v>cut&amp;tag</v>
          </cell>
          <cell r="K4356" t="str">
            <v>叶海婷</v>
          </cell>
          <cell r="L4356">
            <v>40.4</v>
          </cell>
          <cell r="M4356">
            <v>489</v>
          </cell>
          <cell r="N4356" t="str">
            <v>王煜杰</v>
          </cell>
        </row>
        <row r="4356">
          <cell r="P4356">
            <v>127.103979864716</v>
          </cell>
        </row>
        <row r="4356">
          <cell r="R4356">
            <v>0</v>
          </cell>
        </row>
        <row r="4357">
          <cell r="F4357" t="str">
            <v>HGC-Lib-26085740</v>
          </cell>
          <cell r="G4357" t="str">
            <v>B074-A1-IgG-cut-lib</v>
          </cell>
          <cell r="H4357">
            <v>6</v>
          </cell>
          <cell r="I4357">
            <v>0</v>
          </cell>
          <cell r="J4357" t="str">
            <v>cut&amp;tag</v>
          </cell>
          <cell r="K4357" t="str">
            <v>叶海婷</v>
          </cell>
          <cell r="L4357">
            <v>50.8</v>
          </cell>
          <cell r="M4357">
            <v>525</v>
          </cell>
          <cell r="N4357" t="str">
            <v>王煜杰</v>
          </cell>
        </row>
        <row r="4357">
          <cell r="P4357">
            <v>148.864468864469</v>
          </cell>
        </row>
        <row r="4357">
          <cell r="R4357">
            <v>0</v>
          </cell>
        </row>
        <row r="4358">
          <cell r="F4358" t="str">
            <v>HGC-Lib-26085741</v>
          </cell>
          <cell r="G4358" t="str">
            <v>B074-A7-IgG-cut-lib</v>
          </cell>
          <cell r="H4358">
            <v>6</v>
          </cell>
          <cell r="I4358">
            <v>0</v>
          </cell>
          <cell r="J4358" t="str">
            <v>cut&amp;tag</v>
          </cell>
          <cell r="K4358" t="str">
            <v>叶海婷</v>
          </cell>
          <cell r="L4358">
            <v>51.6</v>
          </cell>
          <cell r="M4358">
            <v>523</v>
          </cell>
          <cell r="N4358" t="str">
            <v>王煜杰</v>
          </cell>
        </row>
        <row r="4358">
          <cell r="P4358">
            <v>151.787027504045</v>
          </cell>
        </row>
        <row r="4358">
          <cell r="R4358">
            <v>0</v>
          </cell>
        </row>
        <row r="4359">
          <cell r="F4359" t="str">
            <v>HGC-Lib-26085742</v>
          </cell>
          <cell r="G4359" t="str">
            <v>B074-A13-H3K4me3-cut-lib</v>
          </cell>
          <cell r="H4359">
            <v>6</v>
          </cell>
          <cell r="I4359">
            <v>0</v>
          </cell>
          <cell r="J4359" t="str">
            <v>cut&amp;tag</v>
          </cell>
          <cell r="K4359" t="str">
            <v>叶海婷</v>
          </cell>
          <cell r="L4359">
            <v>36.8</v>
          </cell>
          <cell r="M4359">
            <v>530</v>
          </cell>
          <cell r="N4359" t="str">
            <v>王煜杰</v>
          </cell>
        </row>
        <row r="4359">
          <cell r="P4359">
            <v>106.821480406386</v>
          </cell>
        </row>
        <row r="4359">
          <cell r="R4359">
            <v>0</v>
          </cell>
        </row>
        <row r="4360">
          <cell r="F4360" t="str">
            <v>HGC-Lib-26085743</v>
          </cell>
          <cell r="G4360" t="str">
            <v>B074-A15-H3K4me3-cut-lib</v>
          </cell>
          <cell r="H4360">
            <v>6</v>
          </cell>
          <cell r="I4360">
            <v>0</v>
          </cell>
          <cell r="J4360" t="str">
            <v>cut&amp;tag</v>
          </cell>
          <cell r="K4360" t="str">
            <v>叶海婷</v>
          </cell>
          <cell r="L4360">
            <v>41.4</v>
          </cell>
          <cell r="M4360">
            <v>516</v>
          </cell>
          <cell r="N4360" t="str">
            <v>王煜杰</v>
          </cell>
        </row>
        <row r="4360">
          <cell r="P4360">
            <v>123.434704830054</v>
          </cell>
        </row>
        <row r="4360">
          <cell r="R4360">
            <v>0</v>
          </cell>
        </row>
        <row r="4361">
          <cell r="F4361" t="str">
            <v>HGC-Lib-26085744</v>
          </cell>
          <cell r="G4361" t="str">
            <v>B074-A17-H3K4me3-cut-lib</v>
          </cell>
          <cell r="H4361">
            <v>6</v>
          </cell>
          <cell r="I4361">
            <v>0</v>
          </cell>
          <cell r="J4361" t="str">
            <v>cut&amp;tag</v>
          </cell>
          <cell r="K4361" t="str">
            <v>叶海婷</v>
          </cell>
          <cell r="L4361">
            <v>57.6</v>
          </cell>
          <cell r="M4361">
            <v>538</v>
          </cell>
          <cell r="N4361" t="str">
            <v>王煜杰</v>
          </cell>
        </row>
        <row r="4361">
          <cell r="P4361">
            <v>164.712610809265</v>
          </cell>
        </row>
        <row r="4361">
          <cell r="R4361">
            <v>0</v>
          </cell>
        </row>
        <row r="4362">
          <cell r="F4362" t="str">
            <v>HGC-Lib-26085745</v>
          </cell>
          <cell r="G4362" t="str">
            <v>B074-A19-H3K4me3-cut-lib</v>
          </cell>
          <cell r="H4362">
            <v>6</v>
          </cell>
          <cell r="I4362">
            <v>0</v>
          </cell>
          <cell r="J4362" t="str">
            <v>cut&amp;tag</v>
          </cell>
          <cell r="K4362" t="str">
            <v>叶海婷</v>
          </cell>
          <cell r="L4362">
            <v>73.2</v>
          </cell>
          <cell r="M4362">
            <v>553</v>
          </cell>
          <cell r="N4362" t="str">
            <v>王煜杰</v>
          </cell>
        </row>
        <row r="4362">
          <cell r="P4362">
            <v>203.644456809014</v>
          </cell>
        </row>
        <row r="4362">
          <cell r="R4362">
            <v>0</v>
          </cell>
        </row>
        <row r="4363">
          <cell r="F4363" t="str">
            <v>HGC-Lib-26085746</v>
          </cell>
          <cell r="G4363" t="str">
            <v>B074-A21-H3K4me3-cut-lib</v>
          </cell>
          <cell r="H4363">
            <v>6</v>
          </cell>
          <cell r="I4363">
            <v>0</v>
          </cell>
          <cell r="J4363" t="str">
            <v>cut&amp;tag</v>
          </cell>
          <cell r="K4363" t="str">
            <v>叶海婷</v>
          </cell>
          <cell r="L4363">
            <v>69.8</v>
          </cell>
          <cell r="M4363">
            <v>537</v>
          </cell>
          <cell r="N4363" t="str">
            <v>王煜杰</v>
          </cell>
        </row>
        <row r="4363">
          <cell r="P4363">
            <v>199.97135080934</v>
          </cell>
        </row>
        <row r="4363">
          <cell r="R4363">
            <v>0</v>
          </cell>
        </row>
        <row r="4364">
          <cell r="F4364" t="str">
            <v>HGC-Lib-26085747</v>
          </cell>
          <cell r="G4364" t="str">
            <v>B074-A23-H3K4me3-cut-lib</v>
          </cell>
          <cell r="H4364">
            <v>6</v>
          </cell>
          <cell r="I4364">
            <v>0</v>
          </cell>
          <cell r="J4364" t="str">
            <v>cut&amp;tag</v>
          </cell>
          <cell r="K4364" t="str">
            <v>叶海婷</v>
          </cell>
          <cell r="L4364">
            <v>38.8</v>
          </cell>
          <cell r="M4364">
            <v>535</v>
          </cell>
          <cell r="N4364" t="str">
            <v>王煜杰</v>
          </cell>
        </row>
        <row r="4364">
          <cell r="P4364">
            <v>111.57440690151</v>
          </cell>
        </row>
        <row r="4364">
          <cell r="R4364">
            <v>0</v>
          </cell>
        </row>
        <row r="4365">
          <cell r="F4365" t="str">
            <v>HGC-Lib-26085748</v>
          </cell>
          <cell r="G4365" t="str">
            <v>B074-A25-H3K4me3-cut-lib</v>
          </cell>
          <cell r="H4365">
            <v>6</v>
          </cell>
          <cell r="I4365">
            <v>0</v>
          </cell>
          <cell r="J4365" t="str">
            <v>cut&amp;tag</v>
          </cell>
          <cell r="K4365" t="str">
            <v>叶海婷</v>
          </cell>
          <cell r="L4365">
            <v>31</v>
          </cell>
          <cell r="M4365">
            <v>539</v>
          </cell>
          <cell r="N4365" t="str">
            <v>王煜杰</v>
          </cell>
        </row>
        <row r="4365">
          <cell r="P4365">
            <v>88.4829456258028</v>
          </cell>
        </row>
        <row r="4365">
          <cell r="R4365">
            <v>0</v>
          </cell>
        </row>
        <row r="4366">
          <cell r="F4366" t="str">
            <v>HGC-Lib-26085749</v>
          </cell>
          <cell r="G4366" t="str">
            <v>B074-A27-H3K4me3-cut-lib</v>
          </cell>
          <cell r="H4366">
            <v>6</v>
          </cell>
          <cell r="I4366">
            <v>0</v>
          </cell>
          <cell r="J4366" t="str">
            <v>cut&amp;tag</v>
          </cell>
          <cell r="K4366" t="str">
            <v>叶海婷</v>
          </cell>
          <cell r="L4366">
            <v>27.6</v>
          </cell>
          <cell r="M4366">
            <v>549</v>
          </cell>
          <cell r="N4366" t="str">
            <v>王煜杰</v>
          </cell>
        </row>
        <row r="4366">
          <cell r="P4366">
            <v>77.3434216057167</v>
          </cell>
        </row>
        <row r="4366">
          <cell r="R4366">
            <v>0</v>
          </cell>
        </row>
        <row r="4367">
          <cell r="F4367" t="str">
            <v>HGC-Lib-26085750</v>
          </cell>
          <cell r="G4367" t="str">
            <v>B074-A29-H3K4me3-cut-lib</v>
          </cell>
          <cell r="H4367">
            <v>6</v>
          </cell>
          <cell r="I4367">
            <v>0</v>
          </cell>
          <cell r="J4367" t="str">
            <v>cut&amp;tag</v>
          </cell>
          <cell r="K4367" t="str">
            <v>叶海婷</v>
          </cell>
          <cell r="L4367">
            <v>28.8</v>
          </cell>
          <cell r="M4367">
            <v>546</v>
          </cell>
          <cell r="N4367" t="str">
            <v>王煜杰</v>
          </cell>
        </row>
        <row r="4367">
          <cell r="P4367">
            <v>81.1496196111581</v>
          </cell>
        </row>
        <row r="4367">
          <cell r="R4367">
            <v>0</v>
          </cell>
        </row>
        <row r="4368">
          <cell r="F4368" t="str">
            <v>HGC-Lib-26085751</v>
          </cell>
          <cell r="G4368" t="str">
            <v>B074-A13-H3K27ac-cut-lib</v>
          </cell>
          <cell r="H4368">
            <v>6</v>
          </cell>
          <cell r="I4368">
            <v>0</v>
          </cell>
          <cell r="J4368" t="str">
            <v>cut&amp;tag</v>
          </cell>
          <cell r="K4368" t="str">
            <v>叶海婷</v>
          </cell>
          <cell r="L4368">
            <v>47.2</v>
          </cell>
          <cell r="M4368">
            <v>520</v>
          </cell>
          <cell r="N4368" t="str">
            <v>王煜杰</v>
          </cell>
        </row>
        <row r="4368">
          <cell r="P4368">
            <v>139.644970414201</v>
          </cell>
        </row>
        <row r="4368">
          <cell r="R4368">
            <v>0</v>
          </cell>
        </row>
        <row r="4369">
          <cell r="F4369" t="str">
            <v>HGC-Lib-26085752</v>
          </cell>
          <cell r="G4369" t="str">
            <v>B074-A15-H3K27ac-cut-lib</v>
          </cell>
          <cell r="H4369">
            <v>6</v>
          </cell>
          <cell r="I4369">
            <v>0</v>
          </cell>
          <cell r="J4369" t="str">
            <v>cut&amp;tag</v>
          </cell>
          <cell r="K4369" t="str">
            <v>叶海婷</v>
          </cell>
          <cell r="L4369">
            <v>41</v>
          </cell>
          <cell r="M4369">
            <v>515</v>
          </cell>
          <cell r="N4369" t="str">
            <v>王煜杰</v>
          </cell>
        </row>
        <row r="4369">
          <cell r="P4369">
            <v>122.479462285288</v>
          </cell>
        </row>
        <row r="4369">
          <cell r="R4369">
            <v>0</v>
          </cell>
        </row>
        <row r="4370">
          <cell r="F4370" t="str">
            <v>HGC-Lib-26085753</v>
          </cell>
          <cell r="G4370" t="str">
            <v>B074-A17-H3K27ac-cut-lib</v>
          </cell>
          <cell r="H4370">
            <v>6</v>
          </cell>
          <cell r="I4370">
            <v>0</v>
          </cell>
          <cell r="J4370" t="str">
            <v>cut&amp;tag</v>
          </cell>
          <cell r="K4370" t="str">
            <v>叶海婷</v>
          </cell>
          <cell r="L4370">
            <v>25.2</v>
          </cell>
          <cell r="M4370">
            <v>552</v>
          </cell>
          <cell r="N4370" t="str">
            <v>王煜杰</v>
          </cell>
        </row>
        <row r="4370">
          <cell r="P4370">
            <v>70.2341137123746</v>
          </cell>
        </row>
        <row r="4370">
          <cell r="R4370">
            <v>0</v>
          </cell>
        </row>
        <row r="4371">
          <cell r="F4371" t="str">
            <v>HGC-Lib-26085754</v>
          </cell>
          <cell r="G4371" t="str">
            <v>B074-A19-H3K27ac-cut-lib</v>
          </cell>
          <cell r="H4371">
            <v>6</v>
          </cell>
          <cell r="I4371">
            <v>0</v>
          </cell>
          <cell r="J4371" t="str">
            <v>cut&amp;tag</v>
          </cell>
          <cell r="K4371" t="str">
            <v>叶海婷</v>
          </cell>
          <cell r="L4371">
            <v>33</v>
          </cell>
          <cell r="M4371">
            <v>559</v>
          </cell>
          <cell r="N4371" t="str">
            <v>王煜杰</v>
          </cell>
        </row>
        <row r="4371">
          <cell r="P4371">
            <v>90.8215219485345</v>
          </cell>
        </row>
        <row r="4371">
          <cell r="R4371">
            <v>0</v>
          </cell>
        </row>
        <row r="4372">
          <cell r="F4372" t="str">
            <v>HGC-Lib-26085755</v>
          </cell>
          <cell r="G4372" t="str">
            <v>B074-A21-H3K27ac-cut-lib</v>
          </cell>
          <cell r="H4372">
            <v>6</v>
          </cell>
          <cell r="I4372">
            <v>0</v>
          </cell>
          <cell r="J4372" t="str">
            <v>cut&amp;tag</v>
          </cell>
          <cell r="K4372" t="str">
            <v>叶海婷</v>
          </cell>
          <cell r="L4372">
            <v>40.4</v>
          </cell>
          <cell r="M4372">
            <v>543</v>
          </cell>
          <cell r="N4372" t="str">
            <v>王煜杰</v>
          </cell>
        </row>
        <row r="4372">
          <cell r="P4372">
            <v>114.46380507154</v>
          </cell>
        </row>
        <row r="4372">
          <cell r="R4372">
            <v>0</v>
          </cell>
        </row>
        <row r="4373">
          <cell r="F4373" t="str">
            <v>HGC-Lib-26085756</v>
          </cell>
          <cell r="G4373" t="str">
            <v>B074-A23-H3K27ac-cut-lib</v>
          </cell>
          <cell r="H4373">
            <v>6</v>
          </cell>
          <cell r="I4373">
            <v>0</v>
          </cell>
          <cell r="J4373" t="str">
            <v>cut&amp;tag</v>
          </cell>
          <cell r="K4373" t="str">
            <v>叶海婷</v>
          </cell>
          <cell r="L4373">
            <v>53.6</v>
          </cell>
          <cell r="M4373">
            <v>526</v>
          </cell>
          <cell r="N4373" t="str">
            <v>王煜杰</v>
          </cell>
        </row>
        <row r="4373">
          <cell r="P4373">
            <v>156.770985668324</v>
          </cell>
        </row>
        <row r="4373">
          <cell r="R4373">
            <v>0</v>
          </cell>
        </row>
        <row r="4374">
          <cell r="F4374" t="str">
            <v>HGC-Lib-26085757</v>
          </cell>
          <cell r="G4374" t="str">
            <v>B074-A25-H3K27ac-cut-lib</v>
          </cell>
          <cell r="H4374">
            <v>6</v>
          </cell>
          <cell r="I4374">
            <v>0</v>
          </cell>
          <cell r="J4374" t="str">
            <v>cut&amp;tag</v>
          </cell>
          <cell r="K4374" t="str">
            <v>叶海婷</v>
          </cell>
          <cell r="L4374">
            <v>48.8</v>
          </cell>
          <cell r="M4374">
            <v>538</v>
          </cell>
          <cell r="N4374" t="str">
            <v>王煜杰</v>
          </cell>
        </row>
        <row r="4374">
          <cell r="P4374">
            <v>139.54818415785</v>
          </cell>
        </row>
        <row r="4374">
          <cell r="R4374">
            <v>0</v>
          </cell>
        </row>
        <row r="4375">
          <cell r="F4375" t="str">
            <v>HGC-Lib-26085758</v>
          </cell>
          <cell r="G4375" t="str">
            <v>B074-A27-H3K27ac-cut-lib</v>
          </cell>
          <cell r="H4375">
            <v>6</v>
          </cell>
          <cell r="I4375">
            <v>0</v>
          </cell>
          <cell r="J4375" t="str">
            <v>cut&amp;tag</v>
          </cell>
          <cell r="K4375" t="str">
            <v>叶海婷</v>
          </cell>
          <cell r="L4375">
            <v>40.4</v>
          </cell>
          <cell r="M4375">
            <v>524</v>
          </cell>
          <cell r="N4375" t="str">
            <v>王煜杰</v>
          </cell>
        </row>
        <row r="4375">
          <cell r="P4375">
            <v>118.614210217264</v>
          </cell>
        </row>
        <row r="4375">
          <cell r="R4375">
            <v>0</v>
          </cell>
        </row>
        <row r="4376">
          <cell r="F4376" t="str">
            <v>HGC-Lib-26085759</v>
          </cell>
          <cell r="G4376" t="str">
            <v>B074-A29-H3K27ac-cut-lib</v>
          </cell>
          <cell r="H4376">
            <v>6</v>
          </cell>
          <cell r="I4376">
            <v>0</v>
          </cell>
          <cell r="J4376" t="str">
            <v>cut&amp;tag</v>
          </cell>
          <cell r="K4376" t="str">
            <v>叶海婷</v>
          </cell>
          <cell r="L4376">
            <v>45</v>
          </cell>
          <cell r="M4376">
            <v>515</v>
          </cell>
          <cell r="N4376" t="str">
            <v>王煜杰</v>
          </cell>
        </row>
        <row r="4376">
          <cell r="P4376">
            <v>134.428678117999</v>
          </cell>
        </row>
        <row r="4376">
          <cell r="R4376">
            <v>0</v>
          </cell>
        </row>
        <row r="4377">
          <cell r="F4377" t="str">
            <v>HGC-Lib-26085760</v>
          </cell>
          <cell r="G4377" t="str">
            <v>B074-A13-IgG-cut-lib</v>
          </cell>
          <cell r="H4377">
            <v>6</v>
          </cell>
          <cell r="I4377">
            <v>0</v>
          </cell>
          <cell r="J4377" t="str">
            <v>cut&amp;tag</v>
          </cell>
          <cell r="K4377" t="str">
            <v>叶海婷</v>
          </cell>
          <cell r="L4377">
            <v>24.8</v>
          </cell>
          <cell r="M4377">
            <v>510</v>
          </cell>
          <cell r="N4377" t="str">
            <v>王煜杰</v>
          </cell>
        </row>
        <row r="4377">
          <cell r="P4377">
            <v>74.8114630467572</v>
          </cell>
        </row>
        <row r="4377">
          <cell r="R4377">
            <v>0</v>
          </cell>
        </row>
        <row r="4378">
          <cell r="F4378" t="str">
            <v>HGC-Lib-26085761</v>
          </cell>
          <cell r="G4378" t="str">
            <v>B074-A19-IgG-cut-lib</v>
          </cell>
          <cell r="H4378">
            <v>6</v>
          </cell>
          <cell r="I4378">
            <v>0</v>
          </cell>
          <cell r="J4378" t="str">
            <v>cut&amp;tag</v>
          </cell>
          <cell r="K4378" t="str">
            <v>叶海婷</v>
          </cell>
          <cell r="L4378">
            <v>20</v>
          </cell>
          <cell r="M4378">
            <v>515</v>
          </cell>
          <cell r="N4378" t="str">
            <v>王煜杰</v>
          </cell>
        </row>
        <row r="4378">
          <cell r="P4378">
            <v>59.7460791635549</v>
          </cell>
        </row>
        <row r="4378">
          <cell r="R4378">
            <v>0</v>
          </cell>
        </row>
        <row r="4379">
          <cell r="F4379" t="str">
            <v>HGC-Lib-26085762</v>
          </cell>
          <cell r="G4379" t="str">
            <v>B074-A25-IgG-cut-lib</v>
          </cell>
          <cell r="H4379">
            <v>6</v>
          </cell>
          <cell r="I4379">
            <v>0</v>
          </cell>
          <cell r="J4379" t="str">
            <v>cut&amp;tag</v>
          </cell>
          <cell r="K4379" t="str">
            <v>叶海婷</v>
          </cell>
          <cell r="L4379">
            <v>27</v>
          </cell>
          <cell r="M4379">
            <v>499</v>
          </cell>
          <cell r="N4379" t="str">
            <v>王煜杰</v>
          </cell>
        </row>
        <row r="4379">
          <cell r="P4379">
            <v>83.2434098967165</v>
          </cell>
        </row>
        <row r="4379">
          <cell r="R4379">
            <v>0</v>
          </cell>
        </row>
        <row r="4380">
          <cell r="F4380" t="str">
            <v>HGC-Lib-26085763</v>
          </cell>
          <cell r="G4380" t="str">
            <v>B097-A1-1-cut-lib</v>
          </cell>
          <cell r="H4380">
            <v>6</v>
          </cell>
          <cell r="I4380">
            <v>0</v>
          </cell>
          <cell r="J4380" t="str">
            <v>cut&amp;tag</v>
          </cell>
          <cell r="K4380" t="str">
            <v>叶海婷</v>
          </cell>
          <cell r="L4380">
            <v>39.8</v>
          </cell>
          <cell r="M4380">
            <v>455</v>
          </cell>
          <cell r="N4380" t="str">
            <v>王煜杰</v>
          </cell>
        </row>
        <row r="4380">
          <cell r="P4380">
            <v>134.573119188504</v>
          </cell>
        </row>
        <row r="4380">
          <cell r="R4380">
            <v>0</v>
          </cell>
        </row>
        <row r="4381">
          <cell r="F4381" t="str">
            <v>HGC-Lib-26085764</v>
          </cell>
          <cell r="G4381" t="str">
            <v>B097-A1-2-cut-lib</v>
          </cell>
          <cell r="H4381">
            <v>6</v>
          </cell>
          <cell r="I4381">
            <v>0</v>
          </cell>
          <cell r="J4381" t="str">
            <v>cut&amp;tag</v>
          </cell>
          <cell r="K4381" t="str">
            <v>叶海婷</v>
          </cell>
          <cell r="L4381">
            <v>37.6</v>
          </cell>
          <cell r="M4381">
            <v>464</v>
          </cell>
          <cell r="N4381" t="str">
            <v>王煜杰</v>
          </cell>
        </row>
        <row r="4381">
          <cell r="P4381">
            <v>124.668435013263</v>
          </cell>
        </row>
        <row r="4381">
          <cell r="R4381">
            <v>0</v>
          </cell>
        </row>
        <row r="4382">
          <cell r="F4382" t="str">
            <v>HGC-Lib-26085765</v>
          </cell>
          <cell r="G4382" t="str">
            <v>B097-A2-1-cut-lib</v>
          </cell>
          <cell r="H4382">
            <v>6</v>
          </cell>
          <cell r="I4382">
            <v>0</v>
          </cell>
          <cell r="J4382" t="str">
            <v>cut&amp;tag</v>
          </cell>
          <cell r="K4382" t="str">
            <v>叶海婷</v>
          </cell>
          <cell r="L4382">
            <v>42.8</v>
          </cell>
          <cell r="M4382">
            <v>461</v>
          </cell>
          <cell r="N4382" t="str">
            <v>王煜杰</v>
          </cell>
        </row>
        <row r="4382">
          <cell r="P4382">
            <v>142.83330552311</v>
          </cell>
        </row>
        <row r="4382">
          <cell r="R4382">
            <v>0</v>
          </cell>
        </row>
        <row r="4383">
          <cell r="F4383" t="str">
            <v>HGC-Lib-26085766</v>
          </cell>
          <cell r="G4383" t="str">
            <v>B097-A2-2-cut-lib</v>
          </cell>
          <cell r="H4383">
            <v>6</v>
          </cell>
          <cell r="I4383">
            <v>0</v>
          </cell>
          <cell r="J4383" t="str">
            <v>cut&amp;tag</v>
          </cell>
          <cell r="K4383" t="str">
            <v>叶海婷</v>
          </cell>
          <cell r="L4383">
            <v>44.4</v>
          </cell>
          <cell r="M4383">
            <v>473</v>
          </cell>
          <cell r="N4383" t="str">
            <v>王煜杰</v>
          </cell>
        </row>
        <row r="4383">
          <cell r="P4383">
            <v>144.413725809075</v>
          </cell>
        </row>
        <row r="4383">
          <cell r="R4383">
            <v>0</v>
          </cell>
        </row>
        <row r="4384">
          <cell r="F4384" t="str">
            <v>HGC-Lib-26085767</v>
          </cell>
          <cell r="G4384" t="str">
            <v>B097-A3-1-cut-lib</v>
          </cell>
          <cell r="H4384">
            <v>6</v>
          </cell>
          <cell r="I4384">
            <v>0</v>
          </cell>
          <cell r="J4384" t="str">
            <v>cut&amp;tag</v>
          </cell>
          <cell r="K4384" t="str">
            <v>叶海婷</v>
          </cell>
          <cell r="L4384">
            <v>32.2</v>
          </cell>
          <cell r="M4384">
            <v>479</v>
          </cell>
          <cell r="N4384" t="str">
            <v>王煜杰</v>
          </cell>
        </row>
        <row r="4384">
          <cell r="P4384">
            <v>103.420587762968</v>
          </cell>
        </row>
        <row r="4384">
          <cell r="R4384">
            <v>0</v>
          </cell>
        </row>
        <row r="4385">
          <cell r="F4385" t="str">
            <v>HGC-Lib-26085768</v>
          </cell>
          <cell r="G4385" t="str">
            <v>B097-A3-2-cut-lib</v>
          </cell>
          <cell r="H4385">
            <v>6</v>
          </cell>
          <cell r="I4385">
            <v>0</v>
          </cell>
          <cell r="J4385" t="str">
            <v>cut&amp;tag</v>
          </cell>
          <cell r="K4385" t="str">
            <v>叶海婷</v>
          </cell>
          <cell r="L4385">
            <v>30.8</v>
          </cell>
          <cell r="M4385">
            <v>488</v>
          </cell>
          <cell r="N4385" t="str">
            <v>王煜杰</v>
          </cell>
        </row>
        <row r="4385">
          <cell r="P4385">
            <v>97.0996216897856</v>
          </cell>
        </row>
        <row r="4385">
          <cell r="R4385">
            <v>0</v>
          </cell>
        </row>
        <row r="4386">
          <cell r="F4386" t="str">
            <v>HGC-Lib-26085769</v>
          </cell>
          <cell r="G4386" t="str">
            <v>B097-A4-1-cut-lib</v>
          </cell>
          <cell r="H4386">
            <v>6</v>
          </cell>
          <cell r="I4386">
            <v>0</v>
          </cell>
          <cell r="J4386" t="str">
            <v>cut&amp;tag</v>
          </cell>
          <cell r="K4386" t="str">
            <v>王煜杰</v>
          </cell>
          <cell r="L4386">
            <v>31.6</v>
          </cell>
          <cell r="M4386">
            <v>486</v>
          </cell>
          <cell r="N4386" t="str">
            <v>王煜杰</v>
          </cell>
        </row>
        <row r="4386">
          <cell r="P4386">
            <v>100.031655587211</v>
          </cell>
        </row>
        <row r="4386">
          <cell r="R4386">
            <v>0</v>
          </cell>
        </row>
        <row r="4387">
          <cell r="F4387" t="str">
            <v>HGC-Lib-26085770</v>
          </cell>
          <cell r="G4387" t="str">
            <v>B097-A4-2-cut-lib</v>
          </cell>
          <cell r="H4387">
            <v>6</v>
          </cell>
          <cell r="I4387">
            <v>0</v>
          </cell>
          <cell r="J4387" t="str">
            <v>cut&amp;tag</v>
          </cell>
          <cell r="K4387" t="str">
            <v>王煜杰</v>
          </cell>
          <cell r="L4387">
            <v>28.6</v>
          </cell>
          <cell r="M4387">
            <v>488</v>
          </cell>
          <cell r="N4387" t="str">
            <v>王煜杰</v>
          </cell>
        </row>
        <row r="4387">
          <cell r="P4387">
            <v>90.1639344262295</v>
          </cell>
        </row>
        <row r="4387">
          <cell r="R4387">
            <v>0</v>
          </cell>
        </row>
        <row r="4388">
          <cell r="F4388" t="str">
            <v>HGC-Lib-26085771</v>
          </cell>
          <cell r="G4388" t="str">
            <v>C1</v>
          </cell>
          <cell r="H4388">
            <v>6</v>
          </cell>
          <cell r="I4388">
            <v>0</v>
          </cell>
          <cell r="J4388" t="str">
            <v>cut&amp;tag</v>
          </cell>
          <cell r="K4388" t="str">
            <v>王煜杰</v>
          </cell>
          <cell r="L4388">
            <v>34</v>
          </cell>
          <cell r="M4388">
            <v>477</v>
          </cell>
          <cell r="N4388" t="str">
            <v>王煜杰</v>
          </cell>
        </row>
        <row r="4388">
          <cell r="P4388">
            <v>109.659732301242</v>
          </cell>
        </row>
        <row r="4388">
          <cell r="R4388">
            <v>0</v>
          </cell>
        </row>
        <row r="4389">
          <cell r="F4389" t="str">
            <v>HGC-Lib-26085772</v>
          </cell>
          <cell r="G4389" t="str">
            <v>C2</v>
          </cell>
          <cell r="H4389">
            <v>6</v>
          </cell>
          <cell r="I4389">
            <v>0</v>
          </cell>
          <cell r="J4389" t="str">
            <v>cut&amp;tag</v>
          </cell>
          <cell r="K4389" t="str">
            <v>王煜杰</v>
          </cell>
          <cell r="L4389">
            <v>32.8</v>
          </cell>
          <cell r="M4389">
            <v>478</v>
          </cell>
          <cell r="N4389" t="str">
            <v>王煜杰</v>
          </cell>
        </row>
        <row r="4389">
          <cell r="P4389">
            <v>105.568072095269</v>
          </cell>
        </row>
        <row r="4389">
          <cell r="R4389">
            <v>0</v>
          </cell>
        </row>
        <row r="4390">
          <cell r="F4390" t="str">
            <v>HGC-Lib-26085773</v>
          </cell>
          <cell r="G4390" t="str">
            <v>C3</v>
          </cell>
          <cell r="H4390">
            <v>6</v>
          </cell>
          <cell r="I4390">
            <v>0</v>
          </cell>
          <cell r="J4390" t="str">
            <v>cut&amp;tag</v>
          </cell>
          <cell r="K4390" t="str">
            <v>王煜杰</v>
          </cell>
          <cell r="L4390">
            <v>29.6</v>
          </cell>
          <cell r="M4390">
            <v>459</v>
          </cell>
          <cell r="N4390" t="str">
            <v>王煜杰</v>
          </cell>
        </row>
        <row r="4390">
          <cell r="P4390">
            <v>99.2123345064522</v>
          </cell>
        </row>
        <row r="4390">
          <cell r="R4390">
            <v>0</v>
          </cell>
        </row>
        <row r="4391">
          <cell r="F4391" t="str">
            <v>HGC-Lib-26085774</v>
          </cell>
          <cell r="G4391" t="str">
            <v>OE1</v>
          </cell>
          <cell r="H4391">
            <v>6</v>
          </cell>
          <cell r="I4391">
            <v>0</v>
          </cell>
          <cell r="J4391" t="str">
            <v>cut&amp;tag</v>
          </cell>
          <cell r="K4391" t="str">
            <v>王煜杰</v>
          </cell>
          <cell r="L4391">
            <v>70.8</v>
          </cell>
          <cell r="M4391">
            <v>448</v>
          </cell>
          <cell r="N4391" t="str">
            <v>王煜杰</v>
          </cell>
        </row>
        <row r="4391">
          <cell r="P4391">
            <v>243.131868131868</v>
          </cell>
        </row>
        <row r="4391">
          <cell r="R4391">
            <v>0</v>
          </cell>
        </row>
        <row r="4392">
          <cell r="F4392" t="str">
            <v>HGC-Lib-26085775</v>
          </cell>
          <cell r="G4392" t="str">
            <v>OE2</v>
          </cell>
          <cell r="H4392">
            <v>6</v>
          </cell>
          <cell r="I4392">
            <v>0</v>
          </cell>
          <cell r="J4392" t="str">
            <v>cut&amp;tag</v>
          </cell>
          <cell r="K4392" t="str">
            <v>王煜杰</v>
          </cell>
          <cell r="L4392">
            <v>72</v>
          </cell>
          <cell r="M4392">
            <v>439</v>
          </cell>
          <cell r="N4392" t="str">
            <v>王煜杰</v>
          </cell>
        </row>
        <row r="4392">
          <cell r="P4392">
            <v>252.32171018048</v>
          </cell>
        </row>
        <row r="4392">
          <cell r="R4392">
            <v>0</v>
          </cell>
        </row>
        <row r="4393">
          <cell r="F4393" t="str">
            <v>HGC-Lib-26085776</v>
          </cell>
          <cell r="G4393" t="str">
            <v>OE3</v>
          </cell>
          <cell r="H4393">
            <v>6</v>
          </cell>
          <cell r="I4393">
            <v>0</v>
          </cell>
          <cell r="J4393" t="str">
            <v>cut&amp;tag</v>
          </cell>
          <cell r="K4393" t="str">
            <v>王煜杰</v>
          </cell>
          <cell r="L4393">
            <v>70.4</v>
          </cell>
          <cell r="M4393">
            <v>454</v>
          </cell>
          <cell r="N4393" t="str">
            <v>王煜杰</v>
          </cell>
        </row>
        <row r="4393">
          <cell r="P4393">
            <v>238.563198915622</v>
          </cell>
        </row>
        <row r="4393">
          <cell r="R4393">
            <v>0</v>
          </cell>
        </row>
        <row r="4394">
          <cell r="F4394" t="str">
            <v>HGC-Lib-26085777</v>
          </cell>
          <cell r="G4394" t="str">
            <v>C1_scRNA</v>
          </cell>
          <cell r="H4394">
            <v>150</v>
          </cell>
          <cell r="I4394">
            <v>0</v>
          </cell>
          <cell r="J4394" t="str">
            <v>10x 3' Single Cell Transcripto</v>
          </cell>
          <cell r="K4394" t="str">
            <v>王煜杰</v>
          </cell>
          <cell r="L4394">
            <v>85.6</v>
          </cell>
        </row>
        <row r="4394">
          <cell r="P4394" t="e">
            <v>#DIV/0!</v>
          </cell>
        </row>
        <row r="4394">
          <cell r="R4394">
            <v>0</v>
          </cell>
        </row>
        <row r="4395">
          <cell r="F4395" t="str">
            <v>HGC-Lib-26085778</v>
          </cell>
          <cell r="G4395" t="str">
            <v>N2_scRNA</v>
          </cell>
          <cell r="H4395">
            <v>150</v>
          </cell>
          <cell r="I4395">
            <v>0</v>
          </cell>
          <cell r="J4395" t="str">
            <v>10x 3' Single Cell Transcripto</v>
          </cell>
          <cell r="K4395" t="str">
            <v>王煜杰</v>
          </cell>
          <cell r="L4395">
            <v>83</v>
          </cell>
        </row>
        <row r="4395">
          <cell r="P4395" t="e">
            <v>#DIV/0!</v>
          </cell>
        </row>
        <row r="4395">
          <cell r="R4395">
            <v>0</v>
          </cell>
        </row>
        <row r="4396">
          <cell r="F4396" t="str">
            <v>HGC-Lib-26085779</v>
          </cell>
          <cell r="G4396" t="str">
            <v>NP3_scRNA</v>
          </cell>
          <cell r="H4396">
            <v>150</v>
          </cell>
          <cell r="I4396">
            <v>0</v>
          </cell>
          <cell r="J4396" t="str">
            <v>10x 3' Single Cell Transcripto</v>
          </cell>
          <cell r="K4396" t="str">
            <v>王煜杰</v>
          </cell>
          <cell r="L4396">
            <v>12.7</v>
          </cell>
        </row>
        <row r="4396">
          <cell r="P4396" t="e">
            <v>#DIV/0!</v>
          </cell>
        </row>
        <row r="4396">
          <cell r="R4396">
            <v>0</v>
          </cell>
        </row>
        <row r="4397">
          <cell r="F4397" t="str">
            <v>HGC-Lib-26085780</v>
          </cell>
          <cell r="G4397" t="str">
            <v>NC4_scRNA</v>
          </cell>
          <cell r="H4397">
            <v>150</v>
          </cell>
          <cell r="I4397">
            <v>0</v>
          </cell>
          <cell r="J4397" t="str">
            <v>10x 3' Single Cell Transcripto</v>
          </cell>
          <cell r="K4397" t="str">
            <v>王煜杰</v>
          </cell>
          <cell r="L4397">
            <v>51.8</v>
          </cell>
        </row>
        <row r="4397">
          <cell r="P4397" t="e">
            <v>#DIV/0!</v>
          </cell>
        </row>
        <row r="4397">
          <cell r="R4397">
            <v>0</v>
          </cell>
        </row>
        <row r="4398">
          <cell r="F4398" t="str">
            <v>HGC-Lib-26085781</v>
          </cell>
          <cell r="G4398" t="str">
            <v>NCP5_scRNA</v>
          </cell>
          <cell r="H4398">
            <v>150</v>
          </cell>
          <cell r="I4398">
            <v>0</v>
          </cell>
          <cell r="J4398" t="str">
            <v>10x 3' Single Cell Transcripto</v>
          </cell>
          <cell r="K4398" t="str">
            <v>王煜杰</v>
          </cell>
          <cell r="L4398">
            <v>40.6</v>
          </cell>
        </row>
        <row r="4398">
          <cell r="P4398" t="e">
            <v>#DIV/0!</v>
          </cell>
        </row>
        <row r="4398">
          <cell r="R4398">
            <v>0</v>
          </cell>
        </row>
        <row r="4399">
          <cell r="F4399" t="str">
            <v>HGC-Lib-26085782</v>
          </cell>
          <cell r="G4399" t="str">
            <v>WT</v>
          </cell>
          <cell r="H4399">
            <v>150</v>
          </cell>
          <cell r="I4399">
            <v>0</v>
          </cell>
          <cell r="J4399" t="str">
            <v>10x 3' Single Cell Transcripto</v>
          </cell>
          <cell r="K4399" t="str">
            <v>王煜杰</v>
          </cell>
          <cell r="L4399">
            <v>9.3</v>
          </cell>
        </row>
        <row r="4399">
          <cell r="P4399" t="e">
            <v>#DIV/0!</v>
          </cell>
        </row>
        <row r="4399">
          <cell r="R4399">
            <v>0</v>
          </cell>
        </row>
        <row r="4400">
          <cell r="F4400" t="str">
            <v>HGC-Lib-26085783</v>
          </cell>
          <cell r="G4400" t="str">
            <v>KO</v>
          </cell>
          <cell r="H4400">
            <v>150</v>
          </cell>
          <cell r="I4400">
            <v>0</v>
          </cell>
          <cell r="J4400" t="str">
            <v>10x 3' Single Cell Transcripto</v>
          </cell>
          <cell r="K4400" t="str">
            <v>王煜杰</v>
          </cell>
          <cell r="L4400">
            <v>54.2</v>
          </cell>
        </row>
        <row r="4400">
          <cell r="P4400" t="e">
            <v>#DIV/0!</v>
          </cell>
        </row>
        <row r="4400">
          <cell r="R4400">
            <v>0</v>
          </cell>
        </row>
        <row r="4401">
          <cell r="F4401" t="str">
            <v>HGC-POOL-26085784</v>
          </cell>
          <cell r="G4401" t="str">
            <v>C1_scATAC</v>
          </cell>
          <cell r="H4401">
            <v>75</v>
          </cell>
          <cell r="I4401">
            <v>0</v>
          </cell>
          <cell r="J4401" t="str">
            <v>10x Single Cell ATAC</v>
          </cell>
          <cell r="K4401" t="str">
            <v>王煜杰</v>
          </cell>
          <cell r="L4401">
            <v>5.7</v>
          </cell>
        </row>
        <row r="4401">
          <cell r="P4401" t="e">
            <v>#DIV/0!</v>
          </cell>
        </row>
        <row r="4401">
          <cell r="R4401">
            <v>0</v>
          </cell>
        </row>
        <row r="4402">
          <cell r="F4402" t="str">
            <v>HGC-POOL-26085785</v>
          </cell>
          <cell r="G4402" t="str">
            <v>N2_scATAC</v>
          </cell>
          <cell r="H4402">
            <v>75</v>
          </cell>
          <cell r="I4402">
            <v>0</v>
          </cell>
          <cell r="J4402" t="str">
            <v>10x Single Cell ATAC</v>
          </cell>
          <cell r="K4402" t="str">
            <v>王煜杰</v>
          </cell>
          <cell r="L4402">
            <v>11</v>
          </cell>
        </row>
        <row r="4402">
          <cell r="P4402" t="e">
            <v>#DIV/0!</v>
          </cell>
        </row>
        <row r="4402">
          <cell r="R4402">
            <v>0</v>
          </cell>
        </row>
        <row r="4403">
          <cell r="F4403" t="str">
            <v>HGC-POOL-26085786</v>
          </cell>
          <cell r="G4403" t="str">
            <v>NP3_scATAC</v>
          </cell>
          <cell r="H4403">
            <v>75</v>
          </cell>
          <cell r="I4403">
            <v>0</v>
          </cell>
          <cell r="J4403" t="str">
            <v>10x Single Cell ATAC</v>
          </cell>
          <cell r="K4403" t="str">
            <v>王煜杰</v>
          </cell>
          <cell r="L4403">
            <v>7.18</v>
          </cell>
        </row>
        <row r="4403">
          <cell r="P4403" t="e">
            <v>#DIV/0!</v>
          </cell>
        </row>
        <row r="4403">
          <cell r="R4403">
            <v>0</v>
          </cell>
        </row>
        <row r="4404">
          <cell r="F4404" t="str">
            <v>HGC-POOL-26085787</v>
          </cell>
          <cell r="G4404" t="str">
            <v>NC4_scATAC</v>
          </cell>
          <cell r="H4404">
            <v>75</v>
          </cell>
          <cell r="I4404">
            <v>0</v>
          </cell>
          <cell r="J4404" t="str">
            <v>10x Single Cell ATAC</v>
          </cell>
          <cell r="K4404" t="str">
            <v>王煜杰</v>
          </cell>
          <cell r="L4404">
            <v>7.42</v>
          </cell>
        </row>
        <row r="4404">
          <cell r="P4404" t="e">
            <v>#DIV/0!</v>
          </cell>
        </row>
        <row r="4404">
          <cell r="R4404">
            <v>0</v>
          </cell>
        </row>
        <row r="4405">
          <cell r="F4405" t="str">
            <v>HGC-POOL-26085788</v>
          </cell>
          <cell r="G4405" t="str">
            <v>NCP5_scATAC</v>
          </cell>
          <cell r="H4405">
            <v>75</v>
          </cell>
          <cell r="I4405">
            <v>0</v>
          </cell>
          <cell r="J4405" t="str">
            <v>10x Single Cell ATAC</v>
          </cell>
          <cell r="K4405" t="str">
            <v>王煜杰</v>
          </cell>
          <cell r="L4405">
            <v>7.92</v>
          </cell>
        </row>
        <row r="4405">
          <cell r="P4405" t="e">
            <v>#DIV/0!</v>
          </cell>
        </row>
        <row r="4405">
          <cell r="R4405">
            <v>0</v>
          </cell>
        </row>
        <row r="4406">
          <cell r="F4406" t="str">
            <v>HGC-Lib-26085789</v>
          </cell>
          <cell r="G4406" t="str">
            <v>T-151681</v>
          </cell>
          <cell r="H4406">
            <v>80</v>
          </cell>
          <cell r="I4406">
            <v>0</v>
          </cell>
          <cell r="J4406" t="str">
            <v>10x3′单细胞转录组</v>
          </cell>
          <cell r="K4406" t="str">
            <v>王煜杰</v>
          </cell>
          <cell r="L4406">
            <v>19.1</v>
          </cell>
          <cell r="M4406">
            <v>461</v>
          </cell>
          <cell r="N4406" t="str">
            <v>王煜杰</v>
          </cell>
        </row>
        <row r="4406">
          <cell r="P4406">
            <v>63.7410312030702</v>
          </cell>
        </row>
        <row r="4406">
          <cell r="R4406">
            <v>0</v>
          </cell>
        </row>
        <row r="4407">
          <cell r="F4407" t="str">
            <v>HGC-Lib-26085790</v>
          </cell>
          <cell r="G4407" t="str">
            <v>YLJ-260602</v>
          </cell>
          <cell r="H4407">
            <v>80</v>
          </cell>
          <cell r="I4407">
            <v>0</v>
          </cell>
          <cell r="J4407" t="str">
            <v>10x3′单细胞转录组</v>
          </cell>
          <cell r="K4407" t="str">
            <v>王煜杰</v>
          </cell>
          <cell r="L4407">
            <v>27</v>
          </cell>
          <cell r="M4407">
            <v>454</v>
          </cell>
          <cell r="N4407" t="str">
            <v>王煜杰</v>
          </cell>
        </row>
        <row r="4407">
          <cell r="P4407">
            <v>91.4944086750254</v>
          </cell>
        </row>
        <row r="4407">
          <cell r="R4407">
            <v>0</v>
          </cell>
        </row>
        <row r="4408">
          <cell r="F4408" t="str">
            <v>HGC-Lib-26085791</v>
          </cell>
          <cell r="G4408" t="str">
            <v>CFT-260602</v>
          </cell>
          <cell r="H4408">
            <v>80</v>
          </cell>
          <cell r="I4408">
            <v>0</v>
          </cell>
          <cell r="J4408" t="str">
            <v>10x3′单细胞转录组</v>
          </cell>
          <cell r="K4408" t="str">
            <v>王煜杰</v>
          </cell>
          <cell r="L4408">
            <v>17.7</v>
          </cell>
          <cell r="M4408">
            <v>415</v>
          </cell>
          <cell r="N4408" t="str">
            <v>王煜杰</v>
          </cell>
        </row>
        <row r="4408">
          <cell r="P4408">
            <v>65.6163113994439</v>
          </cell>
        </row>
        <row r="4408">
          <cell r="R4408">
            <v>0</v>
          </cell>
        </row>
        <row r="4409">
          <cell r="F4409" t="str">
            <v>HGC-Lib-26085792</v>
          </cell>
          <cell r="G4409" t="str">
            <v>HDM-1</v>
          </cell>
          <cell r="H4409">
            <v>80</v>
          </cell>
          <cell r="I4409">
            <v>0</v>
          </cell>
          <cell r="J4409" t="str">
            <v>10x3′单细胞转录组</v>
          </cell>
          <cell r="K4409" t="str">
            <v>王煜杰</v>
          </cell>
          <cell r="L4409">
            <v>29.2</v>
          </cell>
          <cell r="M4409">
            <v>416</v>
          </cell>
          <cell r="N4409" t="str">
            <v>王煜杰</v>
          </cell>
        </row>
        <row r="4409">
          <cell r="P4409">
            <v>107.988165680473</v>
          </cell>
        </row>
        <row r="4409">
          <cell r="R4409">
            <v>0</v>
          </cell>
        </row>
        <row r="4410">
          <cell r="F4410" t="str">
            <v>HGC-Lib-26085793</v>
          </cell>
          <cell r="G4410" t="str">
            <v>HDM-2</v>
          </cell>
          <cell r="H4410">
            <v>80</v>
          </cell>
          <cell r="I4410">
            <v>0</v>
          </cell>
          <cell r="J4410" t="str">
            <v>10x3′单细胞转录组</v>
          </cell>
          <cell r="K4410" t="str">
            <v>王煜杰</v>
          </cell>
          <cell r="L4410">
            <v>15.2</v>
          </cell>
          <cell r="M4410">
            <v>435</v>
          </cell>
          <cell r="N4410" t="str">
            <v>王煜杰</v>
          </cell>
        </row>
        <row r="4410">
          <cell r="P4410">
            <v>53.7577365163572</v>
          </cell>
        </row>
        <row r="4410">
          <cell r="R4410">
            <v>0</v>
          </cell>
        </row>
        <row r="4411">
          <cell r="F4411" t="str">
            <v>HGC-Lib-26085794</v>
          </cell>
          <cell r="G4411" t="str">
            <v>HDM-3</v>
          </cell>
          <cell r="H4411">
            <v>80</v>
          </cell>
          <cell r="I4411">
            <v>0</v>
          </cell>
          <cell r="J4411" t="str">
            <v>10x3′单细胞转录组</v>
          </cell>
          <cell r="K4411" t="str">
            <v>王煜杰</v>
          </cell>
          <cell r="L4411">
            <v>18.1</v>
          </cell>
          <cell r="M4411">
            <v>438</v>
          </cell>
          <cell r="N4411" t="str">
            <v>王煜杰</v>
          </cell>
        </row>
        <row r="4411">
          <cell r="P4411">
            <v>63.57569371268</v>
          </cell>
        </row>
        <row r="4411">
          <cell r="R4411">
            <v>0</v>
          </cell>
        </row>
        <row r="4412">
          <cell r="F4412" t="str">
            <v>HGC-Lib-26085795</v>
          </cell>
          <cell r="G4412" t="str">
            <v>HDM-Glu-1</v>
          </cell>
          <cell r="H4412">
            <v>80</v>
          </cell>
          <cell r="I4412">
            <v>0</v>
          </cell>
          <cell r="J4412" t="str">
            <v>10x3′单细胞转录组</v>
          </cell>
          <cell r="K4412" t="str">
            <v>王煜杰</v>
          </cell>
          <cell r="L4412">
            <v>17.1</v>
          </cell>
          <cell r="M4412">
            <v>436</v>
          </cell>
          <cell r="N4412" t="str">
            <v>王煜杰</v>
          </cell>
        </row>
        <row r="4412">
          <cell r="P4412">
            <v>60.3387438249824</v>
          </cell>
        </row>
        <row r="4412">
          <cell r="R4412">
            <v>0</v>
          </cell>
        </row>
        <row r="4413">
          <cell r="F4413" t="str">
            <v>HGC-Lib-26085796</v>
          </cell>
          <cell r="G4413" t="str">
            <v>HDM-Glu-2</v>
          </cell>
          <cell r="H4413">
            <v>80</v>
          </cell>
          <cell r="I4413">
            <v>0</v>
          </cell>
          <cell r="J4413" t="str">
            <v>10x3′单细胞转录组</v>
          </cell>
          <cell r="K4413" t="str">
            <v>王煜杰</v>
          </cell>
          <cell r="L4413">
            <v>16.9</v>
          </cell>
          <cell r="M4413">
            <v>442</v>
          </cell>
          <cell r="N4413" t="str">
            <v>王煜杰</v>
          </cell>
        </row>
        <row r="4413">
          <cell r="P4413">
            <v>58.8235294117647</v>
          </cell>
        </row>
        <row r="4413">
          <cell r="R4413">
            <v>0</v>
          </cell>
        </row>
        <row r="4414">
          <cell r="F4414" t="str">
            <v>HGC-Lib-26085797</v>
          </cell>
          <cell r="G4414" t="str">
            <v>HDM-Glu-3</v>
          </cell>
          <cell r="H4414">
            <v>80</v>
          </cell>
          <cell r="I4414">
            <v>0</v>
          </cell>
          <cell r="J4414" t="str">
            <v>10x3′单细胞转录组</v>
          </cell>
          <cell r="K4414" t="str">
            <v>王煜杰</v>
          </cell>
          <cell r="L4414">
            <v>19.5</v>
          </cell>
          <cell r="M4414">
            <v>446</v>
          </cell>
          <cell r="N4414" t="str">
            <v>王煜杰</v>
          </cell>
        </row>
        <row r="4414">
          <cell r="P4414">
            <v>67.2645739910314</v>
          </cell>
        </row>
        <row r="4414">
          <cell r="R4414">
            <v>0</v>
          </cell>
        </row>
        <row r="4415">
          <cell r="F4415" t="str">
            <v>HGC-Lib-26085830</v>
          </cell>
          <cell r="G4415" t="str">
            <v>WWG-1</v>
          </cell>
          <cell r="H4415">
            <v>150</v>
          </cell>
          <cell r="I4415">
            <v>0</v>
          </cell>
          <cell r="J4415" t="str">
            <v>10x3′单细胞转录组</v>
          </cell>
          <cell r="K4415" t="str">
            <v>王煜杰</v>
          </cell>
          <cell r="L4415">
            <v>33.6</v>
          </cell>
          <cell r="M4415">
            <v>548</v>
          </cell>
          <cell r="N4415" t="str">
            <v>王煜杰</v>
          </cell>
        </row>
        <row r="4415">
          <cell r="P4415">
            <v>94.329028635598</v>
          </cell>
        </row>
        <row r="4415">
          <cell r="R4415">
            <v>0</v>
          </cell>
        </row>
        <row r="4416">
          <cell r="F4416" t="str">
            <v>HGC-Lib-26085831</v>
          </cell>
          <cell r="G4416" t="str">
            <v>WWG-3</v>
          </cell>
          <cell r="H4416">
            <v>150</v>
          </cell>
          <cell r="I4416">
            <v>0</v>
          </cell>
          <cell r="J4416" t="str">
            <v>10x3′单细胞转录组</v>
          </cell>
          <cell r="K4416" t="str">
            <v>王煜杰</v>
          </cell>
          <cell r="L4416">
            <v>22.2</v>
          </cell>
          <cell r="M4416">
            <v>513</v>
          </cell>
          <cell r="N4416" t="str">
            <v>王煜杰</v>
          </cell>
        </row>
        <row r="4416">
          <cell r="P4416">
            <v>66.5766981556455</v>
          </cell>
        </row>
        <row r="4416">
          <cell r="R4416">
            <v>0</v>
          </cell>
        </row>
        <row r="4417">
          <cell r="F4417" t="str">
            <v>HGC-POOL-26085832</v>
          </cell>
          <cell r="G4417" t="str">
            <v>LN7-260711-P1-1</v>
          </cell>
          <cell r="H4417">
            <v>630</v>
          </cell>
        </row>
        <row r="4417">
          <cell r="J4417" t="str">
            <v>宏基因组文库</v>
          </cell>
          <cell r="K4417" t="str">
            <v>吴金涛</v>
          </cell>
          <cell r="L4417">
            <v>9.84</v>
          </cell>
          <cell r="M4417">
            <v>372</v>
          </cell>
          <cell r="N4417" t="str">
            <v>吴金涛</v>
          </cell>
        </row>
        <row r="4417">
          <cell r="P4417">
            <v>40.6947890818859</v>
          </cell>
          <cell r="Q4417">
            <v>350</v>
          </cell>
          <cell r="R4417">
            <v>3444</v>
          </cell>
        </row>
        <row r="4417">
          <cell r="U4417" t="str">
            <v>PE150</v>
          </cell>
          <cell r="V4417" t="str">
            <v>Illumina Truseq文库</v>
          </cell>
          <cell r="W4417" t="str">
            <v>未磷酸化</v>
          </cell>
          <cell r="X4417" t="str">
            <v>未环化</v>
          </cell>
        </row>
        <row r="4418">
          <cell r="F4418" t="str">
            <v>HGC-POOL-26085833</v>
          </cell>
          <cell r="G4418" t="str">
            <v>LN7-260711-P1-2</v>
          </cell>
          <cell r="H4418">
            <v>620</v>
          </cell>
        </row>
        <row r="4418">
          <cell r="J4418" t="str">
            <v>宏基因组文库</v>
          </cell>
          <cell r="K4418" t="str">
            <v>吴金涛</v>
          </cell>
          <cell r="L4418">
            <v>8.94</v>
          </cell>
          <cell r="M4418">
            <v>381</v>
          </cell>
          <cell r="N4418" t="str">
            <v>吴金涛</v>
          </cell>
        </row>
        <row r="4418">
          <cell r="P4418">
            <v>36.099333737129</v>
          </cell>
          <cell r="Q4418">
            <v>350</v>
          </cell>
          <cell r="R4418">
            <v>3129</v>
          </cell>
        </row>
        <row r="4418">
          <cell r="V4418" t="str">
            <v>Illumina Truseq文库</v>
          </cell>
          <cell r="W4418" t="str">
            <v>未磷酸化</v>
          </cell>
          <cell r="X4418" t="str">
            <v>未环化</v>
          </cell>
        </row>
        <row r="4419">
          <cell r="F4419" t="str">
            <v>HGC-POOL-26085834</v>
          </cell>
          <cell r="G4419" t="str">
            <v>LN7-260711-P1-3</v>
          </cell>
          <cell r="H4419">
            <v>630</v>
          </cell>
        </row>
        <row r="4419">
          <cell r="J4419" t="str">
            <v>宏基因组文库</v>
          </cell>
          <cell r="K4419" t="str">
            <v>吴金涛</v>
          </cell>
          <cell r="L4419">
            <v>6.72</v>
          </cell>
          <cell r="M4419">
            <v>371</v>
          </cell>
          <cell r="N4419" t="str">
            <v>吴金涛</v>
          </cell>
        </row>
        <row r="4419">
          <cell r="P4419">
            <v>27.866473149492</v>
          </cell>
          <cell r="Q4419">
            <v>350</v>
          </cell>
          <cell r="R4419">
            <v>2352</v>
          </cell>
        </row>
        <row r="4419">
          <cell r="V4419" t="str">
            <v>Illumina Truseq文库</v>
          </cell>
          <cell r="W4419" t="str">
            <v>未磷酸化</v>
          </cell>
          <cell r="X4419" t="str">
            <v>未环化</v>
          </cell>
        </row>
        <row r="4420">
          <cell r="F4420" t="str">
            <v>HGC-POOL-26085835</v>
          </cell>
          <cell r="G4420" t="str">
            <v>LN7-260711-P1-4</v>
          </cell>
          <cell r="H4420">
            <v>620</v>
          </cell>
        </row>
        <row r="4420">
          <cell r="J4420" t="str">
            <v>宏基因组文库</v>
          </cell>
          <cell r="K4420" t="str">
            <v>吴金涛</v>
          </cell>
          <cell r="L4420">
            <v>6.58</v>
          </cell>
          <cell r="M4420">
            <v>403</v>
          </cell>
          <cell r="N4420" t="str">
            <v>吴金涛</v>
          </cell>
        </row>
        <row r="4420">
          <cell r="P4420">
            <v>25.1192975758733</v>
          </cell>
          <cell r="Q4420">
            <v>350</v>
          </cell>
          <cell r="R4420">
            <v>2303</v>
          </cell>
        </row>
        <row r="4420">
          <cell r="V4420" t="str">
            <v>Illumina Truseq文库</v>
          </cell>
          <cell r="W4420" t="str">
            <v>未磷酸化</v>
          </cell>
          <cell r="X4420" t="str">
            <v>未环化</v>
          </cell>
        </row>
        <row r="4421">
          <cell r="F4421" t="str">
            <v>HGC-POOL-26085836</v>
          </cell>
          <cell r="G4421" t="str">
            <v>LN7-260711-P1-5</v>
          </cell>
          <cell r="H4421">
            <v>620</v>
          </cell>
        </row>
        <row r="4421">
          <cell r="J4421" t="str">
            <v>宏基因组文库</v>
          </cell>
          <cell r="K4421" t="str">
            <v>吴金涛</v>
          </cell>
          <cell r="L4421">
            <v>6.06</v>
          </cell>
          <cell r="M4421">
            <v>412</v>
          </cell>
          <cell r="N4421" t="str">
            <v>吴金涛</v>
          </cell>
        </row>
        <row r="4421">
          <cell r="P4421">
            <v>22.6288274831964</v>
          </cell>
          <cell r="Q4421">
            <v>350</v>
          </cell>
          <cell r="R4421">
            <v>2121</v>
          </cell>
        </row>
        <row r="4421">
          <cell r="V4421" t="str">
            <v>Illumina Truseq文库</v>
          </cell>
          <cell r="W4421" t="str">
            <v>未磷酸化</v>
          </cell>
          <cell r="X4421" t="str">
            <v>未环化</v>
          </cell>
        </row>
        <row r="4422">
          <cell r="F4422" t="str">
            <v>HGC-POOL-26085837</v>
          </cell>
          <cell r="G4422" t="str">
            <v>LN7-260711-P1-6</v>
          </cell>
          <cell r="H4422">
            <v>690</v>
          </cell>
        </row>
        <row r="4422">
          <cell r="J4422" t="str">
            <v>真核转录组文库</v>
          </cell>
          <cell r="K4422" t="str">
            <v>吴金涛</v>
          </cell>
          <cell r="L4422">
            <v>0.902</v>
          </cell>
          <cell r="M4422">
            <v>428</v>
          </cell>
          <cell r="N4422" t="str">
            <v>吴金涛</v>
          </cell>
        </row>
        <row r="4422">
          <cell r="P4422">
            <v>3.24227174694464</v>
          </cell>
          <cell r="Q4422">
            <v>142</v>
          </cell>
          <cell r="R4422">
            <v>128.084</v>
          </cell>
        </row>
        <row r="4422">
          <cell r="V4422" t="str">
            <v>Illumina Truseq文库</v>
          </cell>
          <cell r="W4422" t="str">
            <v>未磷酸化</v>
          </cell>
          <cell r="X4422" t="str">
            <v>未环化</v>
          </cell>
        </row>
        <row r="4423">
          <cell r="F4423" t="str">
            <v>HGC-Lib-26069770</v>
          </cell>
          <cell r="G4423" t="str">
            <v>LD2260522-A0007</v>
          </cell>
          <cell r="H4423">
            <v>11</v>
          </cell>
        </row>
        <row r="4423">
          <cell r="J4423" t="str">
            <v>宏基因组文库</v>
          </cell>
          <cell r="K4423" t="str">
            <v>吴金涛</v>
          </cell>
          <cell r="L4423">
            <v>42</v>
          </cell>
        </row>
        <row r="4423">
          <cell r="O4423" t="str">
            <v>美格加测</v>
          </cell>
          <cell r="P4423" t="e">
            <v>#DIV/0!</v>
          </cell>
        </row>
        <row r="4423">
          <cell r="R4423">
            <v>0</v>
          </cell>
        </row>
        <row r="4424">
          <cell r="F4424" t="str">
            <v>HGC-Lib-26086229</v>
          </cell>
          <cell r="G4424" t="str">
            <v>K18AC-17-1</v>
          </cell>
          <cell r="H4424">
            <v>6</v>
          </cell>
          <cell r="I4424">
            <v>0</v>
          </cell>
          <cell r="J4424" t="str">
            <v>cut&amp;tag</v>
          </cell>
          <cell r="K4424" t="str">
            <v>刘学成</v>
          </cell>
          <cell r="L4424">
            <v>49.4</v>
          </cell>
          <cell r="M4424">
            <v>437</v>
          </cell>
          <cell r="N4424" t="str">
            <v>刘学成</v>
          </cell>
        </row>
        <row r="4424">
          <cell r="P4424">
            <v>173.913043478261</v>
          </cell>
        </row>
        <row r="4424">
          <cell r="R4424">
            <v>0</v>
          </cell>
        </row>
        <row r="4425">
          <cell r="F4425" t="str">
            <v>HGC-Lib-26086230</v>
          </cell>
          <cell r="G4425" t="str">
            <v>K18AC-18-1</v>
          </cell>
          <cell r="H4425">
            <v>6</v>
          </cell>
          <cell r="I4425">
            <v>0</v>
          </cell>
          <cell r="J4425" t="str">
            <v>cut&amp;tag</v>
          </cell>
          <cell r="K4425" t="str">
            <v>刘学成</v>
          </cell>
          <cell r="L4425">
            <v>81</v>
          </cell>
          <cell r="M4425">
            <v>420</v>
          </cell>
          <cell r="N4425" t="str">
            <v>刘学成</v>
          </cell>
        </row>
        <row r="4425">
          <cell r="P4425">
            <v>296.703296703297</v>
          </cell>
        </row>
        <row r="4425">
          <cell r="R4425">
            <v>0</v>
          </cell>
        </row>
        <row r="4426">
          <cell r="F4426" t="str">
            <v>HGC-Lib-26086231</v>
          </cell>
          <cell r="G4426" t="str">
            <v>K18AC-17-2</v>
          </cell>
          <cell r="H4426">
            <v>6</v>
          </cell>
          <cell r="I4426">
            <v>0</v>
          </cell>
          <cell r="J4426" t="str">
            <v>cut&amp;tag</v>
          </cell>
          <cell r="K4426" t="str">
            <v>刘学成</v>
          </cell>
          <cell r="L4426">
            <v>28.8</v>
          </cell>
          <cell r="M4426">
            <v>434</v>
          </cell>
          <cell r="N4426" t="str">
            <v>刘学成</v>
          </cell>
        </row>
        <row r="4426">
          <cell r="P4426">
            <v>102.091456930167</v>
          </cell>
        </row>
        <row r="4426">
          <cell r="R4426">
            <v>0</v>
          </cell>
        </row>
        <row r="4427">
          <cell r="F4427" t="str">
            <v>HGC-Lib-26086232</v>
          </cell>
          <cell r="G4427" t="str">
            <v>K18AC-18-2</v>
          </cell>
          <cell r="H4427">
            <v>6</v>
          </cell>
          <cell r="I4427">
            <v>0</v>
          </cell>
          <cell r="J4427" t="str">
            <v>cut&amp;tag</v>
          </cell>
          <cell r="K4427" t="str">
            <v>刘学成</v>
          </cell>
          <cell r="L4427">
            <v>40.4</v>
          </cell>
          <cell r="M4427">
            <v>444</v>
          </cell>
          <cell r="N4427" t="str">
            <v>刘学成</v>
          </cell>
        </row>
        <row r="4427">
          <cell r="P4427">
            <v>139.98613998614</v>
          </cell>
        </row>
        <row r="4427">
          <cell r="R4427">
            <v>0</v>
          </cell>
        </row>
        <row r="4428">
          <cell r="F4428" t="str">
            <v>HGC-Lib-26086233</v>
          </cell>
          <cell r="G4428" t="str">
            <v>K18AC-32</v>
          </cell>
          <cell r="H4428">
            <v>6</v>
          </cell>
          <cell r="I4428">
            <v>0</v>
          </cell>
          <cell r="J4428" t="str">
            <v>cut&amp;tag</v>
          </cell>
          <cell r="K4428" t="str">
            <v>刘学成</v>
          </cell>
          <cell r="L4428">
            <v>20.6</v>
          </cell>
          <cell r="M4428">
            <v>424</v>
          </cell>
          <cell r="N4428" t="str">
            <v>刘学成</v>
          </cell>
        </row>
        <row r="4428">
          <cell r="P4428">
            <v>74.7460087082729</v>
          </cell>
        </row>
        <row r="4428">
          <cell r="R4428">
            <v>0</v>
          </cell>
        </row>
        <row r="4429">
          <cell r="F4429" t="str">
            <v>HGC-Lib-26086234</v>
          </cell>
          <cell r="G4429" t="str">
            <v>K18AC-33</v>
          </cell>
          <cell r="H4429">
            <v>6</v>
          </cell>
          <cell r="I4429">
            <v>0</v>
          </cell>
          <cell r="J4429" t="str">
            <v>cut&amp;tag</v>
          </cell>
          <cell r="K4429" t="str">
            <v>刘学成</v>
          </cell>
          <cell r="L4429">
            <v>27.8</v>
          </cell>
          <cell r="M4429">
            <v>438</v>
          </cell>
          <cell r="N4429" t="str">
            <v>刘学成</v>
          </cell>
        </row>
        <row r="4429">
          <cell r="P4429">
            <v>97.6466455918511</v>
          </cell>
        </row>
        <row r="4429">
          <cell r="R4429">
            <v>0</v>
          </cell>
        </row>
        <row r="4430">
          <cell r="F4430" t="str">
            <v>HGC-Lib-26086235</v>
          </cell>
          <cell r="G4430" t="str">
            <v>K27AC-17-1</v>
          </cell>
          <cell r="H4430">
            <v>6</v>
          </cell>
          <cell r="I4430">
            <v>0</v>
          </cell>
          <cell r="J4430" t="str">
            <v>cut&amp;tag</v>
          </cell>
          <cell r="K4430" t="str">
            <v>刘学成</v>
          </cell>
          <cell r="L4430">
            <v>57.2</v>
          </cell>
          <cell r="M4430">
            <v>354</v>
          </cell>
          <cell r="N4430" t="str">
            <v>刘学成</v>
          </cell>
        </row>
        <row r="4430">
          <cell r="P4430">
            <v>248.587570621469</v>
          </cell>
        </row>
        <row r="4430">
          <cell r="R4430">
            <v>0</v>
          </cell>
        </row>
        <row r="4431">
          <cell r="F4431" t="str">
            <v>HGC-Lib-26086236</v>
          </cell>
          <cell r="G4431" t="str">
            <v>K27AC-18-1</v>
          </cell>
          <cell r="H4431">
            <v>6</v>
          </cell>
          <cell r="I4431">
            <v>0</v>
          </cell>
          <cell r="J4431" t="str">
            <v>cut&amp;tag</v>
          </cell>
          <cell r="K4431" t="str">
            <v>刘学成</v>
          </cell>
          <cell r="L4431">
            <v>39.8</v>
          </cell>
          <cell r="M4431">
            <v>382</v>
          </cell>
          <cell r="N4431" t="str">
            <v>刘学成</v>
          </cell>
        </row>
        <row r="4431">
          <cell r="P4431">
            <v>160.289971808296</v>
          </cell>
        </row>
        <row r="4431">
          <cell r="R4431">
            <v>0</v>
          </cell>
        </row>
        <row r="4432">
          <cell r="F4432" t="str">
            <v>HGC-Lib-26086237</v>
          </cell>
          <cell r="G4432" t="str">
            <v>K27AC-17-2</v>
          </cell>
          <cell r="H4432">
            <v>6</v>
          </cell>
          <cell r="I4432">
            <v>0</v>
          </cell>
          <cell r="J4432" t="str">
            <v>cut&amp;tag</v>
          </cell>
          <cell r="K4432" t="str">
            <v>刘学成</v>
          </cell>
          <cell r="L4432">
            <v>67.2</v>
          </cell>
          <cell r="M4432">
            <v>375</v>
          </cell>
          <cell r="N4432" t="str">
            <v>刘学成</v>
          </cell>
        </row>
        <row r="4432">
          <cell r="P4432">
            <v>275.692307692308</v>
          </cell>
        </row>
        <row r="4432">
          <cell r="R4432">
            <v>0</v>
          </cell>
        </row>
        <row r="4433">
          <cell r="F4433" t="str">
            <v>HGC-Lib-26086238</v>
          </cell>
          <cell r="G4433" t="str">
            <v>K27AC-18-2</v>
          </cell>
          <cell r="H4433">
            <v>6</v>
          </cell>
          <cell r="I4433">
            <v>0</v>
          </cell>
          <cell r="J4433" t="str">
            <v>cut&amp;tag</v>
          </cell>
          <cell r="K4433" t="str">
            <v>刘学成</v>
          </cell>
          <cell r="L4433">
            <v>55</v>
          </cell>
          <cell r="M4433">
            <v>393</v>
          </cell>
          <cell r="N4433" t="str">
            <v>刘学成</v>
          </cell>
        </row>
        <row r="4433">
          <cell r="P4433">
            <v>215.306322176551</v>
          </cell>
        </row>
        <row r="4433">
          <cell r="R4433">
            <v>0</v>
          </cell>
        </row>
        <row r="4434">
          <cell r="F4434" t="str">
            <v>HGC-Lib-26086239</v>
          </cell>
          <cell r="G4434" t="str">
            <v>K27AC-32</v>
          </cell>
          <cell r="H4434">
            <v>6</v>
          </cell>
          <cell r="I4434">
            <v>0</v>
          </cell>
          <cell r="J4434" t="str">
            <v>cut&amp;tag</v>
          </cell>
          <cell r="K4434" t="str">
            <v>刘学成</v>
          </cell>
          <cell r="L4434">
            <v>51.6</v>
          </cell>
          <cell r="M4434">
            <v>392</v>
          </cell>
          <cell r="N4434" t="str">
            <v>刘学成</v>
          </cell>
        </row>
        <row r="4434">
          <cell r="P4434">
            <v>202.511773940345</v>
          </cell>
        </row>
        <row r="4434">
          <cell r="R4434">
            <v>0</v>
          </cell>
        </row>
        <row r="4435">
          <cell r="F4435" t="str">
            <v>HGC-Lib-26086240</v>
          </cell>
          <cell r="G4435" t="str">
            <v>K27AC-33</v>
          </cell>
          <cell r="H4435">
            <v>6</v>
          </cell>
          <cell r="I4435">
            <v>0</v>
          </cell>
          <cell r="J4435" t="str">
            <v>cut&amp;tag</v>
          </cell>
          <cell r="K4435" t="str">
            <v>刘学成</v>
          </cell>
          <cell r="L4435">
            <v>71.6</v>
          </cell>
          <cell r="M4435">
            <v>376</v>
          </cell>
          <cell r="N4435" t="str">
            <v>刘学成</v>
          </cell>
        </row>
        <row r="4435">
          <cell r="P4435">
            <v>292.962356792144</v>
          </cell>
        </row>
        <row r="4435">
          <cell r="R4435">
            <v>0</v>
          </cell>
        </row>
        <row r="4436">
          <cell r="F4436" t="str">
            <v>HGC-Lib-26086241</v>
          </cell>
          <cell r="G4436" t="str">
            <v>N_B_N6618-66-Poly-AP-WT-mPFC-2_02_N_B</v>
          </cell>
          <cell r="H4436">
            <v>3</v>
          </cell>
          <cell r="I4436">
            <v>0</v>
          </cell>
          <cell r="J4436" t="str">
            <v>mRNA</v>
          </cell>
          <cell r="K4436" t="str">
            <v>刘学成</v>
          </cell>
          <cell r="L4436">
            <v>55.2</v>
          </cell>
        </row>
        <row r="4436">
          <cell r="P4436" t="e">
            <v>#DIV/0!</v>
          </cell>
          <cell r="Q4436">
            <v>25</v>
          </cell>
          <cell r="R4436">
            <v>1380</v>
          </cell>
        </row>
        <row r="4436">
          <cell r="U4436" t="str">
            <v>PE150</v>
          </cell>
        </row>
        <row r="4436">
          <cell r="W4436" t="str">
            <v>未磷酸化</v>
          </cell>
          <cell r="X4436" t="str">
            <v>未环化</v>
          </cell>
        </row>
        <row r="4437">
          <cell r="F4437" t="str">
            <v>HGC-Lib-26086242</v>
          </cell>
          <cell r="G4437" t="str">
            <v>N_B_N6618-6K-Poly-AHO491-MPO_02_N_B</v>
          </cell>
          <cell r="H4437">
            <v>2</v>
          </cell>
          <cell r="I4437">
            <v>0</v>
          </cell>
          <cell r="J4437" t="str">
            <v>mRNA</v>
          </cell>
          <cell r="K4437" t="str">
            <v>刘学成</v>
          </cell>
          <cell r="L4437">
            <v>76.2</v>
          </cell>
        </row>
        <row r="4437">
          <cell r="P4437" t="e">
            <v>#DIV/0!</v>
          </cell>
          <cell r="Q4437">
            <v>25</v>
          </cell>
          <cell r="R4437">
            <v>1905</v>
          </cell>
        </row>
        <row r="4437">
          <cell r="W4437" t="str">
            <v>未磷酸化</v>
          </cell>
          <cell r="X4437" t="str">
            <v>未环化</v>
          </cell>
        </row>
        <row r="4438">
          <cell r="F4438" t="str">
            <v>HGC-Lib-26086243</v>
          </cell>
          <cell r="G4438" t="str">
            <v>N_B_N6629-2T-Poly-A33_02_N_B</v>
          </cell>
          <cell r="H4438">
            <v>2</v>
          </cell>
          <cell r="I4438">
            <v>0</v>
          </cell>
          <cell r="J4438" t="str">
            <v>mRNA</v>
          </cell>
          <cell r="K4438" t="str">
            <v>刘学成</v>
          </cell>
          <cell r="L4438">
            <v>43.6</v>
          </cell>
        </row>
        <row r="4438">
          <cell r="P4438" t="e">
            <v>#DIV/0!</v>
          </cell>
          <cell r="Q4438">
            <v>25</v>
          </cell>
          <cell r="R4438">
            <v>1090</v>
          </cell>
        </row>
        <row r="4438">
          <cell r="W4438" t="str">
            <v>未磷酸化</v>
          </cell>
          <cell r="X4438" t="str">
            <v>未环化</v>
          </cell>
        </row>
        <row r="4439">
          <cell r="F4439" t="str">
            <v>HGC-Lib-26086244</v>
          </cell>
          <cell r="G4439" t="str">
            <v>N_B_N6623-1E-Poly-A2T5_02_N_B</v>
          </cell>
          <cell r="H4439">
            <v>2</v>
          </cell>
          <cell r="I4439">
            <v>0</v>
          </cell>
          <cell r="J4439" t="str">
            <v>mRNA</v>
          </cell>
          <cell r="K4439" t="str">
            <v>刘学成</v>
          </cell>
          <cell r="L4439">
            <v>42.8</v>
          </cell>
        </row>
        <row r="4439">
          <cell r="P4439" t="e">
            <v>#DIV/0!</v>
          </cell>
          <cell r="Q4439">
            <v>25</v>
          </cell>
          <cell r="R4439">
            <v>1070</v>
          </cell>
        </row>
        <row r="4439">
          <cell r="W4439" t="str">
            <v>未磷酸化</v>
          </cell>
          <cell r="X4439" t="str">
            <v>未环化</v>
          </cell>
        </row>
        <row r="4440">
          <cell r="F4440" t="str">
            <v>HGC-Lib-26086245</v>
          </cell>
          <cell r="G4440" t="str">
            <v>N_B_N6623-1J-Poly-A2U4_02_N_B</v>
          </cell>
          <cell r="H4440">
            <v>3</v>
          </cell>
          <cell r="I4440">
            <v>0</v>
          </cell>
          <cell r="J4440" t="str">
            <v>mRNA</v>
          </cell>
          <cell r="K4440" t="str">
            <v>刘学成</v>
          </cell>
          <cell r="L4440">
            <v>37.4</v>
          </cell>
        </row>
        <row r="4440">
          <cell r="P4440" t="e">
            <v>#DIV/0!</v>
          </cell>
          <cell r="Q4440">
            <v>25</v>
          </cell>
          <cell r="R4440">
            <v>935</v>
          </cell>
        </row>
        <row r="4440">
          <cell r="W4440" t="str">
            <v>未磷酸化</v>
          </cell>
          <cell r="X4440" t="str">
            <v>未环化</v>
          </cell>
        </row>
        <row r="4441">
          <cell r="F4441" t="str">
            <v>HGC-Lib-26086246</v>
          </cell>
          <cell r="G4441" t="str">
            <v>N_B_N6625-3V-Poly-AA5_02_N_B</v>
          </cell>
          <cell r="H4441">
            <v>1</v>
          </cell>
          <cell r="I4441">
            <v>0</v>
          </cell>
          <cell r="J4441" t="str">
            <v>mRNA</v>
          </cell>
          <cell r="K4441" t="str">
            <v>刘学成</v>
          </cell>
          <cell r="L4441">
            <v>44.6</v>
          </cell>
        </row>
        <row r="4441">
          <cell r="P4441" t="e">
            <v>#DIV/0!</v>
          </cell>
          <cell r="Q4441">
            <v>25</v>
          </cell>
          <cell r="R4441">
            <v>1115</v>
          </cell>
        </row>
        <row r="4441">
          <cell r="W4441" t="str">
            <v>未磷酸化</v>
          </cell>
          <cell r="X4441" t="str">
            <v>未环化</v>
          </cell>
        </row>
        <row r="4442">
          <cell r="F4442" t="str">
            <v>HGC-Lib-26086247</v>
          </cell>
          <cell r="G4442" t="str">
            <v>N_B_N6625-3X-Poly-AA7_02_N_B</v>
          </cell>
          <cell r="H4442">
            <v>1</v>
          </cell>
          <cell r="I4442">
            <v>0</v>
          </cell>
          <cell r="J4442" t="str">
            <v>mRNA</v>
          </cell>
          <cell r="K4442" t="str">
            <v>刘学成</v>
          </cell>
          <cell r="L4442">
            <v>46</v>
          </cell>
        </row>
        <row r="4442">
          <cell r="P4442" t="e">
            <v>#DIV/0!</v>
          </cell>
          <cell r="Q4442">
            <v>25</v>
          </cell>
          <cell r="R4442">
            <v>1150</v>
          </cell>
        </row>
        <row r="4442">
          <cell r="W4442" t="str">
            <v>未磷酸化</v>
          </cell>
          <cell r="X4442" t="str">
            <v>未环化</v>
          </cell>
        </row>
        <row r="4443">
          <cell r="F4443" t="str">
            <v>HGC-Lib-26086248</v>
          </cell>
          <cell r="G4443" t="str">
            <v>N_B_N6625-3Y-Poly-AA8_02_N_B</v>
          </cell>
          <cell r="H4443">
            <v>1</v>
          </cell>
          <cell r="I4443">
            <v>0</v>
          </cell>
          <cell r="J4443" t="str">
            <v>mRNA</v>
          </cell>
          <cell r="K4443" t="str">
            <v>刘学成</v>
          </cell>
          <cell r="L4443">
            <v>62.6</v>
          </cell>
        </row>
        <row r="4443">
          <cell r="P4443" t="e">
            <v>#DIV/0!</v>
          </cell>
          <cell r="Q4443">
            <v>25</v>
          </cell>
          <cell r="R4443">
            <v>1565</v>
          </cell>
        </row>
        <row r="4443">
          <cell r="W4443" t="str">
            <v>未磷酸化</v>
          </cell>
          <cell r="X4443" t="str">
            <v>未环化</v>
          </cell>
        </row>
        <row r="4444">
          <cell r="F4444" t="str">
            <v>HGC-Lib-26086249</v>
          </cell>
          <cell r="G4444" t="str">
            <v>N_B_N6625-3Z-Poly-AA9_02_N_B</v>
          </cell>
          <cell r="H4444">
            <v>1</v>
          </cell>
          <cell r="I4444">
            <v>0</v>
          </cell>
          <cell r="J4444" t="str">
            <v>mRNA</v>
          </cell>
          <cell r="K4444" t="str">
            <v>刘学成</v>
          </cell>
          <cell r="L4444">
            <v>47.2</v>
          </cell>
        </row>
        <row r="4444">
          <cell r="P4444" t="e">
            <v>#DIV/0!</v>
          </cell>
          <cell r="Q4444">
            <v>25</v>
          </cell>
          <cell r="R4444">
            <v>1180</v>
          </cell>
        </row>
        <row r="4444">
          <cell r="W4444" t="str">
            <v>未磷酸化</v>
          </cell>
          <cell r="X4444" t="str">
            <v>未环化</v>
          </cell>
        </row>
        <row r="4445">
          <cell r="F4445" t="str">
            <v>HGC-Lib-26086250</v>
          </cell>
          <cell r="G4445" t="str">
            <v>N_B_N6625-40-Poly-AA10_02_N_B</v>
          </cell>
          <cell r="H4445">
            <v>1</v>
          </cell>
          <cell r="I4445">
            <v>0</v>
          </cell>
          <cell r="J4445" t="str">
            <v>mRNA</v>
          </cell>
          <cell r="K4445" t="str">
            <v>刘学成</v>
          </cell>
          <cell r="L4445">
            <v>42.4</v>
          </cell>
        </row>
        <row r="4445">
          <cell r="P4445" t="e">
            <v>#DIV/0!</v>
          </cell>
          <cell r="Q4445">
            <v>25</v>
          </cell>
          <cell r="R4445">
            <v>1060</v>
          </cell>
        </row>
        <row r="4445">
          <cell r="W4445" t="str">
            <v>未磷酸化</v>
          </cell>
          <cell r="X4445" t="str">
            <v>未环化</v>
          </cell>
        </row>
        <row r="4446">
          <cell r="F4446" t="str">
            <v>HGC-Lib-26086251</v>
          </cell>
          <cell r="G4446" t="str">
            <v>N_B_N6625-4Z-Poly-AeWAT89_02_N_B</v>
          </cell>
          <cell r="H4446">
            <v>1</v>
          </cell>
          <cell r="I4446">
            <v>0</v>
          </cell>
          <cell r="J4446" t="str">
            <v>mRNA</v>
          </cell>
          <cell r="K4446" t="str">
            <v>刘学成</v>
          </cell>
          <cell r="L4446">
            <v>47.4</v>
          </cell>
        </row>
        <row r="4446">
          <cell r="P4446" t="e">
            <v>#DIV/0!</v>
          </cell>
          <cell r="Q4446">
            <v>25</v>
          </cell>
          <cell r="R4446">
            <v>1185</v>
          </cell>
        </row>
        <row r="4446">
          <cell r="W4446" t="str">
            <v>未磷酸化</v>
          </cell>
          <cell r="X4446" t="str">
            <v>未环化</v>
          </cell>
        </row>
        <row r="4447">
          <cell r="F4447" t="str">
            <v>HGC-Lib-26086252</v>
          </cell>
          <cell r="G4447" t="str">
            <v>N_B_N6625-5W-Poly-AControl1_02_N_B</v>
          </cell>
          <cell r="H4447">
            <v>1</v>
          </cell>
          <cell r="I4447">
            <v>0</v>
          </cell>
          <cell r="J4447" t="str">
            <v>mRNA</v>
          </cell>
          <cell r="K4447" t="str">
            <v>刘学成</v>
          </cell>
          <cell r="L4447">
            <v>69.4</v>
          </cell>
        </row>
        <row r="4447">
          <cell r="P4447" t="e">
            <v>#DIV/0!</v>
          </cell>
          <cell r="Q4447">
            <v>25</v>
          </cell>
          <cell r="R4447">
            <v>1735</v>
          </cell>
        </row>
        <row r="4447">
          <cell r="W4447" t="str">
            <v>未磷酸化</v>
          </cell>
          <cell r="X4447" t="str">
            <v>未环化</v>
          </cell>
        </row>
        <row r="4448">
          <cell r="F4448" t="str">
            <v>HGC-Lib-26086253</v>
          </cell>
          <cell r="G4448" t="str">
            <v>N_B_N6625-5Z-Poly-AFe1_02_N_B</v>
          </cell>
          <cell r="H4448">
            <v>2</v>
          </cell>
          <cell r="I4448">
            <v>0</v>
          </cell>
          <cell r="J4448" t="str">
            <v>mRNA</v>
          </cell>
          <cell r="K4448" t="str">
            <v>刘学成</v>
          </cell>
          <cell r="L4448">
            <v>45.6</v>
          </cell>
        </row>
        <row r="4448">
          <cell r="P4448" t="e">
            <v>#DIV/0!</v>
          </cell>
          <cell r="Q4448">
            <v>25</v>
          </cell>
          <cell r="R4448">
            <v>1140</v>
          </cell>
        </row>
        <row r="4448">
          <cell r="W4448" t="str">
            <v>未磷酸化</v>
          </cell>
          <cell r="X4448" t="str">
            <v>未环化</v>
          </cell>
        </row>
        <row r="4449">
          <cell r="F4449" t="str">
            <v>HGC-Lib-26086254</v>
          </cell>
          <cell r="G4449" t="str">
            <v>N_B_N6701-39-10X3Control260701KBWK_N_B</v>
          </cell>
          <cell r="H4449">
            <v>100</v>
          </cell>
          <cell r="I4449">
            <v>0</v>
          </cell>
          <cell r="J4449" t="str">
            <v>10x3′单细胞转录组</v>
          </cell>
          <cell r="K4449" t="str">
            <v>刘学成</v>
          </cell>
          <cell r="L4449">
            <v>75</v>
          </cell>
        </row>
        <row r="4449">
          <cell r="P4449" t="e">
            <v>#DIV/0!</v>
          </cell>
        </row>
        <row r="4449">
          <cell r="R4449">
            <v>0</v>
          </cell>
        </row>
        <row r="4450">
          <cell r="F4450" t="str">
            <v>HGC-Lib-26086255</v>
          </cell>
          <cell r="G4450" t="str">
            <v>N_B_N6630-41-10X3v4drug-51_N_B</v>
          </cell>
          <cell r="H4450">
            <v>160</v>
          </cell>
          <cell r="I4450">
            <v>0</v>
          </cell>
          <cell r="J4450" t="str">
            <v>10x3′单细胞转录组</v>
          </cell>
          <cell r="K4450" t="str">
            <v>刘学成</v>
          </cell>
          <cell r="L4450">
            <v>48.4</v>
          </cell>
        </row>
        <row r="4450">
          <cell r="P4450" t="e">
            <v>#DIV/0!</v>
          </cell>
        </row>
        <row r="4450">
          <cell r="R4450">
            <v>0</v>
          </cell>
        </row>
        <row r="4451">
          <cell r="F4451" t="str">
            <v>HGC-Lib-26086256</v>
          </cell>
          <cell r="G4451" t="str">
            <v>N_B_N6630-40-10X3v4drug-16_N_B</v>
          </cell>
          <cell r="H4451">
            <v>160</v>
          </cell>
          <cell r="I4451">
            <v>0</v>
          </cell>
          <cell r="J4451" t="str">
            <v>10x3′单细胞转录组</v>
          </cell>
          <cell r="K4451" t="str">
            <v>刘学成</v>
          </cell>
          <cell r="L4451">
            <v>23.8</v>
          </cell>
        </row>
        <row r="4451">
          <cell r="P4451" t="e">
            <v>#DIV/0!</v>
          </cell>
        </row>
        <row r="4451">
          <cell r="R4451">
            <v>0</v>
          </cell>
        </row>
        <row r="4452">
          <cell r="F4452" t="str">
            <v>HGC-Lib-26086257</v>
          </cell>
          <cell r="G4452" t="str">
            <v>N_B_N6702-1S-10X3v4ctrl_N_B</v>
          </cell>
          <cell r="H4452">
            <v>100</v>
          </cell>
          <cell r="I4452">
            <v>0</v>
          </cell>
          <cell r="J4452" t="str">
            <v>10x3′单细胞转录组</v>
          </cell>
          <cell r="K4452" t="str">
            <v>刘学成</v>
          </cell>
          <cell r="L4452">
            <v>21.6</v>
          </cell>
        </row>
        <row r="4452">
          <cell r="P4452" t="e">
            <v>#DIV/0!</v>
          </cell>
        </row>
        <row r="4452">
          <cell r="R4452">
            <v>0</v>
          </cell>
        </row>
        <row r="4453">
          <cell r="F4453" t="str">
            <v>HGC-Lib-26086258</v>
          </cell>
          <cell r="G4453" t="str">
            <v>N_B_N6702-1T-10X3v4DTR_N_B</v>
          </cell>
          <cell r="H4453">
            <v>100</v>
          </cell>
          <cell r="I4453">
            <v>0</v>
          </cell>
          <cell r="J4453" t="str">
            <v>10x3′单细胞转录组</v>
          </cell>
          <cell r="K4453" t="str">
            <v>刘学成</v>
          </cell>
          <cell r="L4453">
            <v>23.4</v>
          </cell>
        </row>
        <row r="4453">
          <cell r="P4453" t="e">
            <v>#DIV/0!</v>
          </cell>
        </row>
        <row r="4453">
          <cell r="R4453">
            <v>0</v>
          </cell>
        </row>
        <row r="4454">
          <cell r="F4454" t="str">
            <v>HGC-Lib-26086259</v>
          </cell>
          <cell r="G4454" t="str">
            <v>N_B_N6703-01-10X3v4drug-44_N_B</v>
          </cell>
          <cell r="H4454">
            <v>160</v>
          </cell>
          <cell r="I4454">
            <v>0</v>
          </cell>
          <cell r="J4454" t="str">
            <v>10x3′单细胞转录组</v>
          </cell>
          <cell r="K4454" t="str">
            <v>刘学成</v>
          </cell>
          <cell r="L4454">
            <v>59.4</v>
          </cell>
        </row>
        <row r="4454">
          <cell r="P4454" t="e">
            <v>#DIV/0!</v>
          </cell>
        </row>
        <row r="4454">
          <cell r="R4454">
            <v>0</v>
          </cell>
        </row>
        <row r="4455">
          <cell r="F4455" t="str">
            <v>HGC-Lib-26086260</v>
          </cell>
          <cell r="G4455" t="str">
            <v>N_B_N6630-2Y-10X5v326106129_N_B</v>
          </cell>
          <cell r="H4455">
            <v>100</v>
          </cell>
          <cell r="I4455">
            <v>0</v>
          </cell>
          <cell r="J4455" t="str">
            <v>10x 5'单细胞</v>
          </cell>
          <cell r="K4455" t="str">
            <v>刘学成</v>
          </cell>
          <cell r="L4455">
            <v>48.6</v>
          </cell>
        </row>
        <row r="4455">
          <cell r="P4455" t="e">
            <v>#DIV/0!</v>
          </cell>
        </row>
        <row r="4455">
          <cell r="R4455">
            <v>0</v>
          </cell>
        </row>
        <row r="4456">
          <cell r="F4456" t="str">
            <v>HGC-Lib-26086261</v>
          </cell>
          <cell r="G4456" t="str">
            <v>N_B_N6629-3Y-10X5C-TJD064-HXL_N_B</v>
          </cell>
          <cell r="H4456">
            <v>100</v>
          </cell>
          <cell r="I4456">
            <v>0</v>
          </cell>
          <cell r="J4456" t="str">
            <v>10x 5'单细胞</v>
          </cell>
          <cell r="K4456" t="str">
            <v>刘学成</v>
          </cell>
          <cell r="L4456">
            <v>38.4</v>
          </cell>
        </row>
        <row r="4456">
          <cell r="P4456" t="e">
            <v>#DIV/0!</v>
          </cell>
        </row>
        <row r="4456">
          <cell r="R4456">
            <v>0</v>
          </cell>
        </row>
        <row r="4457">
          <cell r="F4457" t="str">
            <v>HGC-Lib-26086262</v>
          </cell>
          <cell r="G4457" t="str">
            <v>N_B_N6629-3Z-10X5C-TJD065-WDM_N_B</v>
          </cell>
          <cell r="H4457">
            <v>100</v>
          </cell>
          <cell r="I4457">
            <v>0</v>
          </cell>
          <cell r="J4457" t="str">
            <v>10x 5'单细胞</v>
          </cell>
          <cell r="K4457" t="str">
            <v>刘学成</v>
          </cell>
          <cell r="L4457">
            <v>39.2</v>
          </cell>
        </row>
        <row r="4457">
          <cell r="P4457" t="e">
            <v>#DIV/0!</v>
          </cell>
        </row>
        <row r="4457">
          <cell r="R4457">
            <v>0</v>
          </cell>
        </row>
        <row r="4458">
          <cell r="F4458" t="str">
            <v>HGC-Lib-26086263</v>
          </cell>
          <cell r="G4458" t="str">
            <v>N_B_N6703-09-10X5C-TJD066-CC_N_B</v>
          </cell>
          <cell r="H4458">
            <v>100</v>
          </cell>
          <cell r="I4458">
            <v>0</v>
          </cell>
          <cell r="J4458" t="str">
            <v>10x 5'单细胞</v>
          </cell>
          <cell r="K4458" t="str">
            <v>刘学成</v>
          </cell>
          <cell r="L4458">
            <v>28</v>
          </cell>
        </row>
        <row r="4458">
          <cell r="P4458" t="e">
            <v>#DIV/0!</v>
          </cell>
        </row>
        <row r="4458">
          <cell r="R4458">
            <v>0</v>
          </cell>
        </row>
        <row r="4459">
          <cell r="F4459" t="str">
            <v>HGC-Lib-26086264</v>
          </cell>
          <cell r="G4459" t="str">
            <v>N_B_N6701-37-10X5PTN-wmh-20260701_N_B</v>
          </cell>
          <cell r="H4459">
            <v>100</v>
          </cell>
          <cell r="I4459">
            <v>0</v>
          </cell>
          <cell r="J4459" t="str">
            <v>10x 5'单细胞</v>
          </cell>
          <cell r="K4459" t="str">
            <v>刘学成</v>
          </cell>
          <cell r="L4459">
            <v>53.6</v>
          </cell>
        </row>
        <row r="4459">
          <cell r="P4459" t="e">
            <v>#DIV/0!</v>
          </cell>
        </row>
        <row r="4459">
          <cell r="R4459">
            <v>0</v>
          </cell>
        </row>
        <row r="4460">
          <cell r="F4460" t="str">
            <v>HGC-Lib-26086265</v>
          </cell>
          <cell r="G4460" t="str">
            <v>N_B_N6701-38-10X5PTRT-wmh-20260701_N_B</v>
          </cell>
          <cell r="H4460">
            <v>100</v>
          </cell>
          <cell r="I4460">
            <v>0</v>
          </cell>
          <cell r="J4460" t="str">
            <v>10x 5'单细胞</v>
          </cell>
          <cell r="K4460" t="str">
            <v>刘学成</v>
          </cell>
          <cell r="L4460">
            <v>54.2</v>
          </cell>
        </row>
        <row r="4460">
          <cell r="P4460" t="e">
            <v>#DIV/0!</v>
          </cell>
        </row>
        <row r="4460">
          <cell r="R4460">
            <v>0</v>
          </cell>
        </row>
        <row r="4461">
          <cell r="F4461" t="str">
            <v>HGC-Lib-26086266</v>
          </cell>
          <cell r="G4461" t="str">
            <v>N_B_N6618-55-10X5TCRRT-26J-F1_N_B</v>
          </cell>
          <cell r="H4461">
            <v>20</v>
          </cell>
          <cell r="I4461">
            <v>0</v>
          </cell>
          <cell r="J4461" t="str">
            <v>TCR文库</v>
          </cell>
          <cell r="K4461" t="str">
            <v>刘学成</v>
          </cell>
          <cell r="L4461">
            <v>50.8</v>
          </cell>
        </row>
        <row r="4461">
          <cell r="P4461" t="e">
            <v>#DIV/0!</v>
          </cell>
        </row>
        <row r="4461">
          <cell r="R4461">
            <v>0</v>
          </cell>
        </row>
        <row r="4462">
          <cell r="F4462" t="str">
            <v>HGC-Lib-26086267</v>
          </cell>
          <cell r="G4462" t="str">
            <v>N_B_N6618-56-10X5TCRRT-26N-D1_N_B</v>
          </cell>
          <cell r="H4462">
            <v>20</v>
          </cell>
          <cell r="I4462">
            <v>0</v>
          </cell>
          <cell r="J4462" t="str">
            <v>TCR文库</v>
          </cell>
          <cell r="K4462" t="str">
            <v>刘学成</v>
          </cell>
          <cell r="L4462">
            <v>14</v>
          </cell>
        </row>
        <row r="4462">
          <cell r="P4462" t="e">
            <v>#DIV/0!</v>
          </cell>
        </row>
        <row r="4462">
          <cell r="R4462">
            <v>0</v>
          </cell>
        </row>
        <row r="4463">
          <cell r="F4463" t="str">
            <v>HGC-Lib-26086268</v>
          </cell>
          <cell r="G4463" t="str">
            <v>N_B_N6618-57-10X5TCRRT-26T-C1_N_B</v>
          </cell>
          <cell r="H4463">
            <v>20</v>
          </cell>
          <cell r="I4463">
            <v>0</v>
          </cell>
          <cell r="J4463" t="str">
            <v>TCR文库</v>
          </cell>
          <cell r="K4463" t="str">
            <v>刘学成</v>
          </cell>
          <cell r="L4463">
            <v>63.4</v>
          </cell>
        </row>
        <row r="4463">
          <cell r="P4463" t="e">
            <v>#DIV/0!</v>
          </cell>
        </row>
        <row r="4463">
          <cell r="R4463">
            <v>0</v>
          </cell>
        </row>
        <row r="4464">
          <cell r="F4464" t="str">
            <v>HGC-Lib-26086269</v>
          </cell>
          <cell r="G4464" t="str">
            <v>N_B_N6618-58-10X5TCRRT-26T-B1_N_B</v>
          </cell>
          <cell r="H4464">
            <v>20</v>
          </cell>
          <cell r="I4464">
            <v>0</v>
          </cell>
          <cell r="J4464" t="str">
            <v>TCR文库</v>
          </cell>
          <cell r="K4464" t="str">
            <v>刘学成</v>
          </cell>
          <cell r="L4464">
            <v>72.6</v>
          </cell>
        </row>
        <row r="4464">
          <cell r="P4464" t="e">
            <v>#DIV/0!</v>
          </cell>
        </row>
        <row r="4464">
          <cell r="R4464">
            <v>0</v>
          </cell>
        </row>
        <row r="4465">
          <cell r="F4465" t="str">
            <v>HGC-Lib-26086270</v>
          </cell>
          <cell r="G4465" t="str">
            <v>N_B_N6618-59-10X5TCRRT-26T-A1_N_B</v>
          </cell>
          <cell r="H4465">
            <v>20</v>
          </cell>
          <cell r="I4465">
            <v>0</v>
          </cell>
          <cell r="J4465" t="str">
            <v>TCR文库</v>
          </cell>
          <cell r="K4465" t="str">
            <v>刘学成</v>
          </cell>
          <cell r="L4465">
            <v>49.8</v>
          </cell>
        </row>
        <row r="4465">
          <cell r="P4465" t="e">
            <v>#DIV/0!</v>
          </cell>
        </row>
        <row r="4465">
          <cell r="R4465">
            <v>0</v>
          </cell>
        </row>
        <row r="4466">
          <cell r="F4466" t="str">
            <v>HGC-Lib-26086271</v>
          </cell>
          <cell r="G4466" t="str">
            <v>N_B_N6618-5G-10X5TCRRH_18_3_PBMC_N_B</v>
          </cell>
          <cell r="H4466">
            <v>20</v>
          </cell>
          <cell r="I4466">
            <v>0</v>
          </cell>
          <cell r="J4466" t="str">
            <v>TCR文库</v>
          </cell>
          <cell r="K4466" t="str">
            <v>刘学成</v>
          </cell>
          <cell r="L4466">
            <v>46.6</v>
          </cell>
        </row>
        <row r="4466">
          <cell r="P4466" t="e">
            <v>#DIV/0!</v>
          </cell>
        </row>
        <row r="4466">
          <cell r="R4466">
            <v>0</v>
          </cell>
        </row>
        <row r="4467">
          <cell r="F4467" t="str">
            <v>HGC-Lib-26086272</v>
          </cell>
          <cell r="G4467" t="str">
            <v>N_B_N6618-5H-10X5TCRRH_18_3_T_N_B</v>
          </cell>
          <cell r="H4467">
            <v>20</v>
          </cell>
          <cell r="I4467">
            <v>0</v>
          </cell>
          <cell r="J4467" t="str">
            <v>TCR文库</v>
          </cell>
          <cell r="K4467" t="str">
            <v>刘学成</v>
          </cell>
          <cell r="L4467">
            <v>51.8</v>
          </cell>
        </row>
        <row r="4467">
          <cell r="P4467" t="e">
            <v>#DIV/0!</v>
          </cell>
        </row>
        <row r="4467">
          <cell r="R4467">
            <v>0</v>
          </cell>
        </row>
        <row r="4468">
          <cell r="F4468" t="str">
            <v>HGC-Lib-26086273</v>
          </cell>
          <cell r="G4468" t="str">
            <v>N_B_N6618-5J-10X5TCRRH_18_3_P_N_B</v>
          </cell>
          <cell r="H4468">
            <v>20</v>
          </cell>
          <cell r="I4468">
            <v>0</v>
          </cell>
          <cell r="J4468" t="str">
            <v>TCR文库</v>
          </cell>
          <cell r="K4468" t="str">
            <v>刘学成</v>
          </cell>
          <cell r="L4468">
            <v>49</v>
          </cell>
        </row>
        <row r="4468">
          <cell r="P4468" t="e">
            <v>#DIV/0!</v>
          </cell>
        </row>
        <row r="4468">
          <cell r="R4468">
            <v>0</v>
          </cell>
        </row>
        <row r="4469">
          <cell r="F4469" t="str">
            <v>HGC-Lib-26086274</v>
          </cell>
          <cell r="G4469" t="str">
            <v>N_B_N6625-4U-10X5TCRIBC33-S-Post_N_B</v>
          </cell>
          <cell r="H4469">
            <v>20</v>
          </cell>
          <cell r="I4469">
            <v>0</v>
          </cell>
          <cell r="J4469" t="str">
            <v>TCR文库</v>
          </cell>
          <cell r="K4469" t="str">
            <v>刘学成</v>
          </cell>
          <cell r="L4469">
            <v>77</v>
          </cell>
        </row>
        <row r="4469">
          <cell r="P4469" t="e">
            <v>#DIV/0!</v>
          </cell>
        </row>
        <row r="4469">
          <cell r="R4469">
            <v>0</v>
          </cell>
        </row>
        <row r="4470">
          <cell r="F4470" t="str">
            <v>HGC-Lib-26086275</v>
          </cell>
          <cell r="G4470" t="str">
            <v>N_B_N6625-4V-10X5TCRIBC33-T-Post_N_B</v>
          </cell>
          <cell r="H4470">
            <v>20</v>
          </cell>
          <cell r="I4470">
            <v>0</v>
          </cell>
          <cell r="J4470" t="str">
            <v>TCR文库</v>
          </cell>
          <cell r="K4470" t="str">
            <v>刘学成</v>
          </cell>
          <cell r="L4470">
            <v>47.2</v>
          </cell>
        </row>
        <row r="4470">
          <cell r="P4470" t="e">
            <v>#DIV/0!</v>
          </cell>
        </row>
        <row r="4470">
          <cell r="R4470">
            <v>0</v>
          </cell>
        </row>
        <row r="4471">
          <cell r="F4471" t="str">
            <v>HGC-Lib-26086276</v>
          </cell>
          <cell r="G4471" t="str">
            <v>N_B_N6625-4W-10X5TCRIBC33-LN-Post_N_B</v>
          </cell>
          <cell r="H4471">
            <v>20</v>
          </cell>
          <cell r="I4471">
            <v>0</v>
          </cell>
          <cell r="J4471" t="str">
            <v>TCR文库</v>
          </cell>
          <cell r="K4471" t="str">
            <v>刘学成</v>
          </cell>
          <cell r="L4471">
            <v>46.2</v>
          </cell>
        </row>
        <row r="4471">
          <cell r="P4471" t="e">
            <v>#DIV/0!</v>
          </cell>
        </row>
        <row r="4471">
          <cell r="R4471">
            <v>0</v>
          </cell>
        </row>
        <row r="4472">
          <cell r="F4472" t="str">
            <v>HGC-Lib-26086277</v>
          </cell>
          <cell r="G4472" t="str">
            <v>N_B_N6625-0D-10X5TCRT20260625DJGpre_N_B</v>
          </cell>
          <cell r="H4472">
            <v>20</v>
          </cell>
          <cell r="I4472">
            <v>0</v>
          </cell>
          <cell r="J4472" t="str">
            <v>TCR文库</v>
          </cell>
          <cell r="K4472" t="str">
            <v>叶海婷</v>
          </cell>
          <cell r="L4472">
            <v>39</v>
          </cell>
        </row>
        <row r="4472">
          <cell r="P4472" t="e">
            <v>#DIV/0!</v>
          </cell>
        </row>
        <row r="4472">
          <cell r="R4472">
            <v>0</v>
          </cell>
        </row>
        <row r="4473">
          <cell r="F4473" t="str">
            <v>HGC-Lib-26086278</v>
          </cell>
          <cell r="G4473" t="str">
            <v>N_B_N6626-15-10X5TCRPT-dgs-20260626_N_B</v>
          </cell>
          <cell r="H4473">
            <v>20</v>
          </cell>
          <cell r="I4473">
            <v>0</v>
          </cell>
          <cell r="J4473" t="str">
            <v>TCR文库</v>
          </cell>
          <cell r="K4473" t="str">
            <v>叶海婷</v>
          </cell>
          <cell r="L4473">
            <v>47.2</v>
          </cell>
        </row>
        <row r="4473">
          <cell r="P4473" t="e">
            <v>#DIV/0!</v>
          </cell>
        </row>
        <row r="4473">
          <cell r="R4473">
            <v>0</v>
          </cell>
        </row>
        <row r="4474">
          <cell r="F4474" t="str">
            <v>HGC-Lib-26086279</v>
          </cell>
          <cell r="G4474" t="str">
            <v>N_B_N6626-16-10X5TCRPN-dgs-20260626_N_B</v>
          </cell>
          <cell r="H4474">
            <v>20</v>
          </cell>
          <cell r="I4474">
            <v>0</v>
          </cell>
          <cell r="J4474" t="str">
            <v>TCR文库</v>
          </cell>
          <cell r="K4474" t="str">
            <v>叶海婷</v>
          </cell>
          <cell r="L4474">
            <v>71</v>
          </cell>
        </row>
        <row r="4474">
          <cell r="P4474" t="e">
            <v>#DIV/0!</v>
          </cell>
        </row>
        <row r="4474">
          <cell r="R4474">
            <v>0</v>
          </cell>
        </row>
        <row r="4475">
          <cell r="F4475" t="str">
            <v>HGC-Lib-26086280</v>
          </cell>
          <cell r="G4475" t="str">
            <v>N_B_N6626-3P-10X5TCRColdischemia-dgs_N_B</v>
          </cell>
          <cell r="H4475">
            <v>20</v>
          </cell>
          <cell r="I4475">
            <v>0</v>
          </cell>
          <cell r="J4475" t="str">
            <v>TCR文库</v>
          </cell>
          <cell r="K4475" t="str">
            <v>叶海婷</v>
          </cell>
          <cell r="L4475">
            <v>51.6</v>
          </cell>
        </row>
        <row r="4475">
          <cell r="P4475" t="e">
            <v>#DIV/0!</v>
          </cell>
        </row>
        <row r="4475">
          <cell r="R4475">
            <v>0</v>
          </cell>
        </row>
        <row r="4476">
          <cell r="F4476" t="str">
            <v>HGC-Lib-26086281</v>
          </cell>
          <cell r="G4476" t="str">
            <v>N_B_N6626-3Q-10X5TCRreperfusion0h-dgs_N_B</v>
          </cell>
          <cell r="H4476">
            <v>20</v>
          </cell>
          <cell r="I4476">
            <v>0</v>
          </cell>
          <cell r="J4476" t="str">
            <v>TCR文库</v>
          </cell>
          <cell r="K4476" t="str">
            <v>叶海婷</v>
          </cell>
          <cell r="L4476">
            <v>46.4</v>
          </cell>
        </row>
        <row r="4476">
          <cell r="P4476" t="e">
            <v>#DIV/0!</v>
          </cell>
        </row>
        <row r="4476">
          <cell r="R4476">
            <v>0</v>
          </cell>
        </row>
        <row r="4477">
          <cell r="F4477" t="str">
            <v>HGC-Lib-26086282</v>
          </cell>
          <cell r="G4477" t="str">
            <v>N_B_N6514-3F-10X3v4PBMC-ZYJ_N_B</v>
          </cell>
          <cell r="H4477">
            <v>100</v>
          </cell>
          <cell r="I4477">
            <v>0</v>
          </cell>
          <cell r="J4477" t="str">
            <v>10x3′单细胞转录组</v>
          </cell>
          <cell r="K4477" t="str">
            <v>叶海婷</v>
          </cell>
          <cell r="L4477">
            <v>46</v>
          </cell>
        </row>
        <row r="4477">
          <cell r="P4477" t="e">
            <v>#DIV/0!</v>
          </cell>
          <cell r="Q4477">
            <v>25</v>
          </cell>
          <cell r="R4477">
            <v>1150</v>
          </cell>
        </row>
        <row r="4477">
          <cell r="U4477" t="str">
            <v>PE150</v>
          </cell>
        </row>
        <row r="4477">
          <cell r="W4477" t="str">
            <v>未磷酸化</v>
          </cell>
          <cell r="X4477" t="str">
            <v>未环化</v>
          </cell>
        </row>
        <row r="4478">
          <cell r="F4478" t="str">
            <v>HGC-Lib-26086283</v>
          </cell>
          <cell r="G4478" t="str">
            <v>N_B_N6514-3H-10X3v4PBMC-HSX_N_B</v>
          </cell>
          <cell r="H4478">
            <v>100</v>
          </cell>
          <cell r="I4478">
            <v>0</v>
          </cell>
          <cell r="J4478" t="str">
            <v>10x3′单细胞转录组</v>
          </cell>
          <cell r="K4478" t="str">
            <v>叶海婷</v>
          </cell>
          <cell r="L4478">
            <v>53.6</v>
          </cell>
        </row>
        <row r="4478">
          <cell r="P4478" t="e">
            <v>#DIV/0!</v>
          </cell>
          <cell r="Q4478">
            <v>25</v>
          </cell>
          <cell r="R4478">
            <v>1340</v>
          </cell>
        </row>
        <row r="4478">
          <cell r="W4478" t="str">
            <v>未磷酸化</v>
          </cell>
          <cell r="X4478" t="str">
            <v>未环化</v>
          </cell>
        </row>
        <row r="4479">
          <cell r="F4479" t="str">
            <v>HGC-Lib-26086284</v>
          </cell>
          <cell r="G4479" t="str">
            <v>N_B_N6623-5T-10X3v4female_N_B</v>
          </cell>
          <cell r="H4479">
            <v>100</v>
          </cell>
          <cell r="I4479">
            <v>0</v>
          </cell>
          <cell r="J4479" t="str">
            <v>10x3′单细胞转录组</v>
          </cell>
          <cell r="K4479" t="str">
            <v>叶海婷</v>
          </cell>
          <cell r="L4479">
            <v>67.6</v>
          </cell>
        </row>
        <row r="4479">
          <cell r="P4479" t="e">
            <v>#DIV/0!</v>
          </cell>
          <cell r="Q4479">
            <v>25</v>
          </cell>
          <cell r="R4479">
            <v>1690</v>
          </cell>
        </row>
        <row r="4479">
          <cell r="W4479" t="str">
            <v>未磷酸化</v>
          </cell>
          <cell r="X4479" t="str">
            <v>未环化</v>
          </cell>
        </row>
        <row r="4480">
          <cell r="F4480" t="str">
            <v>HGC-Lib-26086285</v>
          </cell>
          <cell r="G4480" t="str">
            <v>N_B_N6629-59-10X3v4LA-Corpus_N_B</v>
          </cell>
          <cell r="H4480">
            <v>100</v>
          </cell>
          <cell r="I4480">
            <v>0</v>
          </cell>
          <cell r="J4480" t="str">
            <v>10x3′单细胞转录组</v>
          </cell>
          <cell r="K4480" t="str">
            <v>叶海婷</v>
          </cell>
          <cell r="L4480">
            <v>12</v>
          </cell>
        </row>
        <row r="4480">
          <cell r="P4480" t="e">
            <v>#DIV/0!</v>
          </cell>
          <cell r="Q4480">
            <v>25</v>
          </cell>
          <cell r="R4480">
            <v>300</v>
          </cell>
        </row>
        <row r="4480">
          <cell r="W4480" t="str">
            <v>未磷酸化</v>
          </cell>
          <cell r="X4480" t="str">
            <v>未环化</v>
          </cell>
        </row>
        <row r="4481">
          <cell r="F4481" t="str">
            <v>HGC-Lib-26086286</v>
          </cell>
          <cell r="G4481" t="str">
            <v>N_B_N6630-3Z-10X3v4RecurLDH2_N_B</v>
          </cell>
          <cell r="H4481">
            <v>100</v>
          </cell>
          <cell r="I4481">
            <v>0</v>
          </cell>
          <cell r="J4481" t="str">
            <v>10x3′单细胞转录组</v>
          </cell>
          <cell r="K4481" t="str">
            <v>叶海婷</v>
          </cell>
          <cell r="L4481">
            <v>57.8</v>
          </cell>
        </row>
        <row r="4481">
          <cell r="P4481" t="e">
            <v>#DIV/0!</v>
          </cell>
          <cell r="Q4481">
            <v>25</v>
          </cell>
          <cell r="R4481">
            <v>1445</v>
          </cell>
        </row>
        <row r="4481">
          <cell r="W4481" t="str">
            <v>未磷酸化</v>
          </cell>
          <cell r="X4481" t="str">
            <v>未环化</v>
          </cell>
        </row>
        <row r="4482">
          <cell r="F4482" t="str">
            <v>HGC-Lib-26086287</v>
          </cell>
          <cell r="G4482" t="str">
            <v>N_B_N6514-3G-10X3v4PBMC-CXY_N_B</v>
          </cell>
          <cell r="H4482">
            <v>100</v>
          </cell>
          <cell r="I4482">
            <v>0</v>
          </cell>
          <cell r="J4482" t="str">
            <v>10x3′单细胞转录组</v>
          </cell>
          <cell r="K4482" t="str">
            <v>叶海婷</v>
          </cell>
          <cell r="L4482">
            <v>35</v>
          </cell>
        </row>
        <row r="4482">
          <cell r="P4482" t="e">
            <v>#DIV/0!</v>
          </cell>
          <cell r="Q4482">
            <v>25</v>
          </cell>
          <cell r="R4482">
            <v>875</v>
          </cell>
        </row>
        <row r="4482">
          <cell r="W4482" t="str">
            <v>未磷酸化</v>
          </cell>
          <cell r="X4482" t="str">
            <v>未环化</v>
          </cell>
        </row>
        <row r="4483">
          <cell r="F4483" t="str">
            <v>HGC-Lib-26086288</v>
          </cell>
          <cell r="G4483" t="str">
            <v>N_B_N6623-5U-10X3v4male_N_B</v>
          </cell>
          <cell r="H4483">
            <v>100</v>
          </cell>
          <cell r="I4483">
            <v>0</v>
          </cell>
          <cell r="J4483" t="str">
            <v>10x3′单细胞转录组</v>
          </cell>
          <cell r="K4483" t="str">
            <v>叶海婷</v>
          </cell>
          <cell r="L4483">
            <v>9.8</v>
          </cell>
        </row>
        <row r="4483">
          <cell r="P4483" t="e">
            <v>#DIV/0!</v>
          </cell>
          <cell r="Q4483">
            <v>25</v>
          </cell>
          <cell r="R4483">
            <v>245</v>
          </cell>
        </row>
        <row r="4483">
          <cell r="W4483" t="str">
            <v>未磷酸化</v>
          </cell>
          <cell r="X4483" t="str">
            <v>未环化</v>
          </cell>
        </row>
        <row r="4484">
          <cell r="F4484" t="str">
            <v>HGC-Lib-26086289</v>
          </cell>
          <cell r="G4484" t="str">
            <v>N_B_N6629-58-10X3v4WT-Corpus_N_B</v>
          </cell>
          <cell r="H4484">
            <v>100</v>
          </cell>
          <cell r="I4484">
            <v>0</v>
          </cell>
          <cell r="J4484" t="str">
            <v>10x3′单细胞转录组</v>
          </cell>
          <cell r="K4484" t="str">
            <v>叶海婷</v>
          </cell>
          <cell r="L4484">
            <v>7.02</v>
          </cell>
        </row>
        <row r="4484">
          <cell r="P4484" t="e">
            <v>#DIV/0!</v>
          </cell>
          <cell r="Q4484">
            <v>25</v>
          </cell>
          <cell r="R4484">
            <v>175.5</v>
          </cell>
        </row>
        <row r="4484">
          <cell r="W4484" t="str">
            <v>未磷酸化</v>
          </cell>
          <cell r="X4484" t="str">
            <v>未环化</v>
          </cell>
        </row>
        <row r="4485">
          <cell r="F4485" t="str">
            <v>HGC-Lib-26086290</v>
          </cell>
          <cell r="G4485" t="str">
            <v>N_B_N6705-0E-10X3v429_N_B</v>
          </cell>
          <cell r="H4485">
            <v>100</v>
          </cell>
          <cell r="I4485">
            <v>0</v>
          </cell>
          <cell r="J4485" t="str">
            <v>10x3′单细胞转录组</v>
          </cell>
          <cell r="K4485" t="str">
            <v>叶海婷</v>
          </cell>
          <cell r="L4485">
            <v>17.5</v>
          </cell>
        </row>
        <row r="4485">
          <cell r="P4485" t="e">
            <v>#DIV/0!</v>
          </cell>
          <cell r="Q4485">
            <v>25</v>
          </cell>
          <cell r="R4485">
            <v>437.5</v>
          </cell>
        </row>
        <row r="4485">
          <cell r="W4485" t="str">
            <v>未磷酸化</v>
          </cell>
          <cell r="X4485" t="str">
            <v>未环化</v>
          </cell>
        </row>
        <row r="4486">
          <cell r="F4486" t="str">
            <v>HGC-Lib-26086291</v>
          </cell>
          <cell r="G4486" t="str">
            <v>N_B_N6626-2P-10X3EA1_N_B</v>
          </cell>
          <cell r="H4486">
            <v>100</v>
          </cell>
          <cell r="I4486">
            <v>0</v>
          </cell>
          <cell r="J4486" t="str">
            <v>10x3′单细胞转录组</v>
          </cell>
          <cell r="K4486" t="str">
            <v>叶海婷</v>
          </cell>
          <cell r="L4486">
            <v>87</v>
          </cell>
        </row>
        <row r="4486">
          <cell r="P4486" t="e">
            <v>#DIV/0!</v>
          </cell>
          <cell r="Q4486">
            <v>25</v>
          </cell>
          <cell r="R4486">
            <v>2175</v>
          </cell>
        </row>
        <row r="4486">
          <cell r="W4486" t="str">
            <v>未磷酸化</v>
          </cell>
          <cell r="X4486" t="str">
            <v>未环化</v>
          </cell>
        </row>
        <row r="4487">
          <cell r="F4487" t="str">
            <v>HGC-Lib-26086292</v>
          </cell>
          <cell r="G4487" t="str">
            <v>N_B_N6626-2Q-10X3EA2_N_B</v>
          </cell>
          <cell r="H4487">
            <v>100</v>
          </cell>
          <cell r="I4487">
            <v>0</v>
          </cell>
          <cell r="J4487" t="str">
            <v>10x3′单细胞转录组</v>
          </cell>
          <cell r="K4487" t="str">
            <v>叶海婷</v>
          </cell>
          <cell r="L4487">
            <v>38.4</v>
          </cell>
        </row>
        <row r="4487">
          <cell r="P4487" t="e">
            <v>#DIV/0!</v>
          </cell>
          <cell r="Q4487">
            <v>25</v>
          </cell>
          <cell r="R4487">
            <v>960</v>
          </cell>
        </row>
        <row r="4487">
          <cell r="W4487" t="str">
            <v>未磷酸化</v>
          </cell>
          <cell r="X4487" t="str">
            <v>未环化</v>
          </cell>
        </row>
        <row r="4488">
          <cell r="F4488" t="str">
            <v>HGC-Lib-26086293</v>
          </cell>
          <cell r="G4488" t="str">
            <v>N_B_N6626-2R-10X3EA3_N_B</v>
          </cell>
          <cell r="H4488">
            <v>100</v>
          </cell>
          <cell r="I4488">
            <v>0</v>
          </cell>
          <cell r="J4488" t="str">
            <v>10x3′单细胞转录组</v>
          </cell>
          <cell r="K4488" t="str">
            <v>叶海婷</v>
          </cell>
          <cell r="L4488">
            <v>75.6</v>
          </cell>
        </row>
        <row r="4488">
          <cell r="P4488" t="e">
            <v>#DIV/0!</v>
          </cell>
          <cell r="Q4488">
            <v>25</v>
          </cell>
          <cell r="R4488">
            <v>1890</v>
          </cell>
        </row>
        <row r="4488">
          <cell r="W4488" t="str">
            <v>未磷酸化</v>
          </cell>
          <cell r="X4488" t="str">
            <v>未环化</v>
          </cell>
        </row>
        <row r="4489">
          <cell r="F4489" t="str">
            <v>HGC-Lib-26086294</v>
          </cell>
          <cell r="G4489" t="str">
            <v>N_B_N6626-2S-10X3EA4_N_B</v>
          </cell>
          <cell r="H4489">
            <v>100</v>
          </cell>
          <cell r="I4489">
            <v>0</v>
          </cell>
          <cell r="J4489" t="str">
            <v>10x3′单细胞转录组</v>
          </cell>
          <cell r="K4489" t="str">
            <v>叶海婷</v>
          </cell>
          <cell r="L4489">
            <v>32.4</v>
          </cell>
        </row>
        <row r="4489">
          <cell r="P4489" t="e">
            <v>#DIV/0!</v>
          </cell>
          <cell r="Q4489">
            <v>25</v>
          </cell>
          <cell r="R4489">
            <v>810</v>
          </cell>
        </row>
        <row r="4489">
          <cell r="W4489" t="str">
            <v>未磷酸化</v>
          </cell>
          <cell r="X4489" t="str">
            <v>未环化</v>
          </cell>
        </row>
        <row r="4490">
          <cell r="F4490" t="str">
            <v>HGC-Lib-26086295</v>
          </cell>
          <cell r="G4490" t="str">
            <v>N_B_N6626-2T-10X3EA5_N_B</v>
          </cell>
          <cell r="H4490">
            <v>100</v>
          </cell>
          <cell r="I4490">
            <v>0</v>
          </cell>
          <cell r="J4490" t="str">
            <v>10x3′单细胞转录组</v>
          </cell>
          <cell r="K4490" t="str">
            <v>叶海婷</v>
          </cell>
          <cell r="L4490">
            <v>33.6</v>
          </cell>
        </row>
        <row r="4490">
          <cell r="P4490" t="e">
            <v>#DIV/0!</v>
          </cell>
          <cell r="Q4490">
            <v>25</v>
          </cell>
          <cell r="R4490">
            <v>840</v>
          </cell>
        </row>
        <row r="4490">
          <cell r="W4490" t="str">
            <v>未磷酸化</v>
          </cell>
          <cell r="X4490" t="str">
            <v>未环化</v>
          </cell>
        </row>
        <row r="4491">
          <cell r="F4491" t="str">
            <v>HGC-Lib-26086296</v>
          </cell>
          <cell r="G4491" t="str">
            <v>N_B_N6626-2U-10X3EV1_N_B</v>
          </cell>
          <cell r="H4491">
            <v>100</v>
          </cell>
          <cell r="I4491">
            <v>0</v>
          </cell>
          <cell r="J4491" t="str">
            <v>10x3′单细胞转录组</v>
          </cell>
          <cell r="K4491" t="str">
            <v>叶海婷</v>
          </cell>
          <cell r="L4491">
            <v>60</v>
          </cell>
        </row>
        <row r="4491">
          <cell r="P4491" t="e">
            <v>#DIV/0!</v>
          </cell>
          <cell r="Q4491">
            <v>25</v>
          </cell>
          <cell r="R4491">
            <v>1500</v>
          </cell>
        </row>
        <row r="4491">
          <cell r="W4491" t="str">
            <v>未磷酸化</v>
          </cell>
          <cell r="X4491" t="str">
            <v>未环化</v>
          </cell>
        </row>
        <row r="4492">
          <cell r="F4492" t="str">
            <v>HGC-Lib-26086297</v>
          </cell>
          <cell r="G4492" t="str">
            <v>N_B_N6626-2V-10X3EV2_N_B</v>
          </cell>
          <cell r="H4492">
            <v>100</v>
          </cell>
          <cell r="I4492">
            <v>0</v>
          </cell>
          <cell r="J4492" t="str">
            <v>10x3′单细胞转录组</v>
          </cell>
          <cell r="K4492" t="str">
            <v>叶海婷</v>
          </cell>
          <cell r="L4492">
            <v>68.4</v>
          </cell>
        </row>
        <row r="4492">
          <cell r="P4492" t="e">
            <v>#DIV/0!</v>
          </cell>
          <cell r="Q4492">
            <v>25</v>
          </cell>
          <cell r="R4492">
            <v>1710</v>
          </cell>
        </row>
        <row r="4492">
          <cell r="W4492" t="str">
            <v>未磷酸化</v>
          </cell>
          <cell r="X4492" t="str">
            <v>未环化</v>
          </cell>
        </row>
        <row r="4493">
          <cell r="F4493" t="str">
            <v>HGC-Lib-26086298</v>
          </cell>
          <cell r="G4493" t="str">
            <v>N_B_N6626-2W-10X3EV3_N_B</v>
          </cell>
          <cell r="H4493">
            <v>100</v>
          </cell>
          <cell r="I4493">
            <v>0</v>
          </cell>
          <cell r="J4493" t="str">
            <v>10x3′单细胞转录组</v>
          </cell>
          <cell r="K4493" t="str">
            <v>叶海婷</v>
          </cell>
          <cell r="L4493">
            <v>28.8</v>
          </cell>
        </row>
        <row r="4493">
          <cell r="P4493" t="e">
            <v>#DIV/0!</v>
          </cell>
          <cell r="Q4493">
            <v>25</v>
          </cell>
          <cell r="R4493">
            <v>720</v>
          </cell>
        </row>
        <row r="4493">
          <cell r="W4493" t="str">
            <v>未磷酸化</v>
          </cell>
          <cell r="X4493" t="str">
            <v>未环化</v>
          </cell>
        </row>
        <row r="4494">
          <cell r="F4494" t="str">
            <v>HGC-Lib-26086299</v>
          </cell>
          <cell r="G4494" t="str">
            <v>N_B_N6702-1Q-10X3v4WT-male-dura-8w_N_B</v>
          </cell>
          <cell r="H4494">
            <v>100</v>
          </cell>
          <cell r="I4494">
            <v>0</v>
          </cell>
          <cell r="J4494" t="str">
            <v>10x3′单细胞转录组</v>
          </cell>
          <cell r="K4494" t="str">
            <v>叶海婷</v>
          </cell>
          <cell r="L4494">
            <v>30.4</v>
          </cell>
        </row>
        <row r="4494">
          <cell r="P4494" t="e">
            <v>#DIV/0!</v>
          </cell>
          <cell r="Q4494">
            <v>25</v>
          </cell>
          <cell r="R4494">
            <v>760</v>
          </cell>
        </row>
        <row r="4494">
          <cell r="W4494" t="str">
            <v>未磷酸化</v>
          </cell>
          <cell r="X4494" t="str">
            <v>未环化</v>
          </cell>
        </row>
        <row r="4495">
          <cell r="F4495" t="str">
            <v>HGC-Lib-26086300</v>
          </cell>
          <cell r="G4495" t="str">
            <v>N_B_N6701-6G-10X3Pbmc-0701_N_B</v>
          </cell>
          <cell r="H4495">
            <v>100</v>
          </cell>
          <cell r="I4495">
            <v>0</v>
          </cell>
          <cell r="J4495" t="str">
            <v>10x3′单细胞转录组</v>
          </cell>
          <cell r="K4495" t="str">
            <v>叶海婷</v>
          </cell>
          <cell r="L4495">
            <v>22.8</v>
          </cell>
        </row>
        <row r="4495">
          <cell r="P4495" t="e">
            <v>#DIV/0!</v>
          </cell>
          <cell r="Q4495">
            <v>25</v>
          </cell>
          <cell r="R4495">
            <v>570</v>
          </cell>
        </row>
        <row r="4495">
          <cell r="W4495" t="str">
            <v>未磷酸化</v>
          </cell>
          <cell r="X4495" t="str">
            <v>未环化</v>
          </cell>
        </row>
        <row r="4496">
          <cell r="F4496" t="str">
            <v>HGC-Lib-26086301</v>
          </cell>
          <cell r="G4496" t="str">
            <v>N_B_N6623-16-10X3v4AP61579982_N_B</v>
          </cell>
          <cell r="H4496">
            <v>100</v>
          </cell>
          <cell r="I4496">
            <v>0</v>
          </cell>
          <cell r="J4496" t="str">
            <v>10x3′单细胞转录组</v>
          </cell>
          <cell r="K4496" t="str">
            <v>叶海婷</v>
          </cell>
          <cell r="L4496">
            <v>41.2</v>
          </cell>
        </row>
        <row r="4496">
          <cell r="P4496" t="e">
            <v>#DIV/0!</v>
          </cell>
          <cell r="Q4496">
            <v>25</v>
          </cell>
          <cell r="R4496">
            <v>1030</v>
          </cell>
        </row>
        <row r="4496">
          <cell r="W4496" t="str">
            <v>未磷酸化</v>
          </cell>
          <cell r="X4496" t="str">
            <v>未环化</v>
          </cell>
        </row>
        <row r="4497">
          <cell r="F4497" t="str">
            <v>HGC-Lib-26086302</v>
          </cell>
          <cell r="G4497" t="str">
            <v>N_B_N6630-46-10X3v4ZHD-B-01_N_B</v>
          </cell>
          <cell r="H4497">
            <v>100</v>
          </cell>
          <cell r="I4497">
            <v>0</v>
          </cell>
          <cell r="J4497" t="str">
            <v>10x3′单细胞转录组</v>
          </cell>
          <cell r="K4497" t="str">
            <v>叶海婷</v>
          </cell>
          <cell r="L4497">
            <v>60.6</v>
          </cell>
        </row>
        <row r="4497">
          <cell r="P4497" t="e">
            <v>#DIV/0!</v>
          </cell>
          <cell r="Q4497">
            <v>25</v>
          </cell>
          <cell r="R4497">
            <v>1515</v>
          </cell>
        </row>
        <row r="4497">
          <cell r="W4497" t="str">
            <v>未磷酸化</v>
          </cell>
          <cell r="X4497" t="str">
            <v>未环化</v>
          </cell>
        </row>
        <row r="4498">
          <cell r="F4498" t="str">
            <v>HGC-Lib-26086303</v>
          </cell>
          <cell r="G4498" t="str">
            <v>N_B_N6627-0J-10X3v4IR45_N_B</v>
          </cell>
          <cell r="H4498">
            <v>100</v>
          </cell>
          <cell r="I4498">
            <v>0</v>
          </cell>
          <cell r="J4498" t="str">
            <v>10x3′单细胞转录组</v>
          </cell>
          <cell r="K4498" t="str">
            <v>叶海婷</v>
          </cell>
          <cell r="L4498">
            <v>15.8</v>
          </cell>
        </row>
        <row r="4498">
          <cell r="P4498" t="e">
            <v>#DIV/0!</v>
          </cell>
          <cell r="Q4498">
            <v>25</v>
          </cell>
          <cell r="R4498">
            <v>395</v>
          </cell>
        </row>
        <row r="4498">
          <cell r="W4498" t="str">
            <v>未磷酸化</v>
          </cell>
          <cell r="X4498" t="str">
            <v>未环化</v>
          </cell>
        </row>
        <row r="4499">
          <cell r="F4499" t="str">
            <v>HGC-Lib-26086304</v>
          </cell>
          <cell r="G4499" t="str">
            <v>N_B_N6627-0K-10X3v4IR23_N_B</v>
          </cell>
          <cell r="H4499">
            <v>100</v>
          </cell>
          <cell r="I4499">
            <v>0</v>
          </cell>
          <cell r="J4499" t="str">
            <v>10x3′单细胞转录组</v>
          </cell>
          <cell r="K4499" t="str">
            <v>叶海婷</v>
          </cell>
          <cell r="L4499">
            <v>22.4</v>
          </cell>
        </row>
        <row r="4499">
          <cell r="P4499" t="e">
            <v>#DIV/0!</v>
          </cell>
          <cell r="Q4499">
            <v>25</v>
          </cell>
          <cell r="R4499">
            <v>560</v>
          </cell>
        </row>
        <row r="4499">
          <cell r="W4499" t="str">
            <v>未磷酸化</v>
          </cell>
          <cell r="X4499" t="str">
            <v>未环化</v>
          </cell>
        </row>
        <row r="4500">
          <cell r="F4500" t="str">
            <v>HGC-Lib-26086305</v>
          </cell>
          <cell r="G4500" t="str">
            <v>N_B_N6627-0M-10X3v4IR16_N_B</v>
          </cell>
          <cell r="H4500">
            <v>100</v>
          </cell>
          <cell r="I4500">
            <v>0</v>
          </cell>
          <cell r="J4500" t="str">
            <v>10x3′单细胞转录组</v>
          </cell>
          <cell r="K4500" t="str">
            <v>叶海婷</v>
          </cell>
          <cell r="L4500">
            <v>23.6</v>
          </cell>
        </row>
        <row r="4500">
          <cell r="P4500" t="e">
            <v>#DIV/0!</v>
          </cell>
          <cell r="Q4500">
            <v>25</v>
          </cell>
          <cell r="R4500">
            <v>590</v>
          </cell>
        </row>
        <row r="4500">
          <cell r="W4500" t="str">
            <v>未磷酸化</v>
          </cell>
          <cell r="X4500" t="str">
            <v>未环化</v>
          </cell>
        </row>
        <row r="4501">
          <cell r="F4501" t="str">
            <v>HGC-Lib-26086306</v>
          </cell>
          <cell r="G4501" t="str">
            <v>N_B_N6627-0N-10X3v4sham56_N_B</v>
          </cell>
          <cell r="H4501">
            <v>100</v>
          </cell>
          <cell r="I4501">
            <v>0</v>
          </cell>
          <cell r="J4501" t="str">
            <v>10x3′单细胞转录组</v>
          </cell>
          <cell r="K4501" t="str">
            <v>叶海婷</v>
          </cell>
          <cell r="L4501">
            <v>12.3</v>
          </cell>
        </row>
        <row r="4501">
          <cell r="P4501" t="e">
            <v>#DIV/0!</v>
          </cell>
          <cell r="Q4501">
            <v>25</v>
          </cell>
          <cell r="R4501">
            <v>307.5</v>
          </cell>
        </row>
        <row r="4501">
          <cell r="W4501" t="str">
            <v>未磷酸化</v>
          </cell>
          <cell r="X4501" t="str">
            <v>未环化</v>
          </cell>
        </row>
        <row r="4502">
          <cell r="F4502" t="str">
            <v>HGC-Lib-26086307</v>
          </cell>
          <cell r="G4502" t="str">
            <v>N_B_N6627-0P-10X3v4sham34_N_B</v>
          </cell>
          <cell r="H4502">
            <v>100</v>
          </cell>
          <cell r="I4502">
            <v>0</v>
          </cell>
          <cell r="J4502" t="str">
            <v>10x3′单细胞转录组</v>
          </cell>
          <cell r="K4502" t="str">
            <v>叶海婷</v>
          </cell>
          <cell r="L4502">
            <v>30.8</v>
          </cell>
        </row>
        <row r="4502">
          <cell r="P4502" t="e">
            <v>#DIV/0!</v>
          </cell>
          <cell r="Q4502">
            <v>25</v>
          </cell>
          <cell r="R4502">
            <v>770</v>
          </cell>
        </row>
        <row r="4502">
          <cell r="W4502" t="str">
            <v>未磷酸化</v>
          </cell>
          <cell r="X4502" t="str">
            <v>未环化</v>
          </cell>
        </row>
        <row r="4503">
          <cell r="F4503" t="str">
            <v>HGC-Lib-26086308</v>
          </cell>
          <cell r="G4503" t="str">
            <v>N_B_N6627-0Q-10X3v4sham12_N_B</v>
          </cell>
          <cell r="H4503">
            <v>100</v>
          </cell>
          <cell r="I4503">
            <v>0</v>
          </cell>
          <cell r="J4503" t="str">
            <v>10x3′单细胞转录组</v>
          </cell>
          <cell r="K4503" t="str">
            <v>叶海婷</v>
          </cell>
          <cell r="L4503">
            <v>25.6</v>
          </cell>
        </row>
        <row r="4503">
          <cell r="P4503" t="e">
            <v>#DIV/0!</v>
          </cell>
          <cell r="Q4503">
            <v>25</v>
          </cell>
          <cell r="R4503">
            <v>640</v>
          </cell>
        </row>
        <row r="4503">
          <cell r="W4503" t="str">
            <v>未磷酸化</v>
          </cell>
          <cell r="X4503" t="str">
            <v>未环化</v>
          </cell>
        </row>
        <row r="4504">
          <cell r="F4504" t="str">
            <v>HGC-Lib-26086309</v>
          </cell>
          <cell r="G4504" t="str">
            <v>N_B_N6626-2Z-10X3EV4_N_B</v>
          </cell>
          <cell r="H4504">
            <v>100</v>
          </cell>
          <cell r="I4504">
            <v>0</v>
          </cell>
          <cell r="J4504" t="str">
            <v>10x3′单细胞转录组</v>
          </cell>
          <cell r="K4504" t="str">
            <v>叶海婷</v>
          </cell>
          <cell r="L4504">
            <v>33.4</v>
          </cell>
        </row>
        <row r="4504">
          <cell r="P4504" t="e">
            <v>#DIV/0!</v>
          </cell>
          <cell r="Q4504">
            <v>25</v>
          </cell>
          <cell r="R4504">
            <v>835</v>
          </cell>
        </row>
        <row r="4504">
          <cell r="W4504" t="str">
            <v>未磷酸化</v>
          </cell>
          <cell r="X4504" t="str">
            <v>未环化</v>
          </cell>
        </row>
        <row r="4505">
          <cell r="F4505" t="str">
            <v>HGC-Lib-26086310</v>
          </cell>
          <cell r="G4505" t="str">
            <v>N_B_N6626-30-10X3EV5_N_B</v>
          </cell>
          <cell r="H4505">
            <v>100</v>
          </cell>
          <cell r="I4505">
            <v>0</v>
          </cell>
          <cell r="J4505" t="str">
            <v>10x3′单细胞转录组</v>
          </cell>
          <cell r="K4505" t="str">
            <v>叶海婷</v>
          </cell>
          <cell r="L4505">
            <v>39</v>
          </cell>
        </row>
        <row r="4505">
          <cell r="P4505" t="e">
            <v>#DIV/0!</v>
          </cell>
          <cell r="Q4505">
            <v>25</v>
          </cell>
          <cell r="R4505">
            <v>975</v>
          </cell>
        </row>
        <row r="4505">
          <cell r="W4505" t="str">
            <v>未磷酸化</v>
          </cell>
          <cell r="X4505" t="str">
            <v>未环化</v>
          </cell>
        </row>
        <row r="4506">
          <cell r="F4506" t="str">
            <v>HGC-Lib-26086311</v>
          </cell>
          <cell r="G4506" t="str">
            <v>N_B_N6626-31-10X3RA1_N_B</v>
          </cell>
          <cell r="H4506">
            <v>100</v>
          </cell>
          <cell r="I4506">
            <v>0</v>
          </cell>
          <cell r="J4506" t="str">
            <v>10x3′单细胞转录组</v>
          </cell>
          <cell r="K4506" t="str">
            <v>叶海婷</v>
          </cell>
          <cell r="L4506">
            <v>24.2</v>
          </cell>
        </row>
        <row r="4506">
          <cell r="P4506" t="e">
            <v>#DIV/0!</v>
          </cell>
          <cell r="Q4506">
            <v>25</v>
          </cell>
          <cell r="R4506">
            <v>605</v>
          </cell>
        </row>
        <row r="4506">
          <cell r="W4506" t="str">
            <v>未磷酸化</v>
          </cell>
          <cell r="X4506" t="str">
            <v>未环化</v>
          </cell>
        </row>
        <row r="4507">
          <cell r="F4507" t="str">
            <v>HGC-Lib-26086312</v>
          </cell>
          <cell r="G4507" t="str">
            <v>N_B_N6626-32-10X3RA2_N_B</v>
          </cell>
          <cell r="H4507">
            <v>100</v>
          </cell>
          <cell r="I4507">
            <v>0</v>
          </cell>
          <cell r="J4507" t="str">
            <v>10x3′单细胞转录组</v>
          </cell>
          <cell r="K4507" t="str">
            <v>叶海婷</v>
          </cell>
          <cell r="L4507">
            <v>34</v>
          </cell>
        </row>
        <row r="4507">
          <cell r="P4507" t="e">
            <v>#DIV/0!</v>
          </cell>
          <cell r="Q4507">
            <v>25</v>
          </cell>
          <cell r="R4507">
            <v>850</v>
          </cell>
        </row>
        <row r="4507">
          <cell r="W4507" t="str">
            <v>未磷酸化</v>
          </cell>
          <cell r="X4507" t="str">
            <v>未环化</v>
          </cell>
        </row>
        <row r="4508">
          <cell r="F4508" t="str">
            <v>HGC-Lib-26086313</v>
          </cell>
          <cell r="G4508" t="str">
            <v>N_B_N6626-33-10X3RA3_N_B</v>
          </cell>
          <cell r="H4508">
            <v>100</v>
          </cell>
          <cell r="I4508">
            <v>0</v>
          </cell>
          <cell r="J4508" t="str">
            <v>10x3′单细胞转录组</v>
          </cell>
          <cell r="K4508" t="str">
            <v>叶海婷</v>
          </cell>
          <cell r="L4508">
            <v>28.2</v>
          </cell>
        </row>
        <row r="4508">
          <cell r="P4508" t="e">
            <v>#DIV/0!</v>
          </cell>
          <cell r="Q4508">
            <v>25</v>
          </cell>
          <cell r="R4508">
            <v>705</v>
          </cell>
        </row>
        <row r="4508">
          <cell r="W4508" t="str">
            <v>未磷酸化</v>
          </cell>
          <cell r="X4508" t="str">
            <v>未环化</v>
          </cell>
        </row>
        <row r="4509">
          <cell r="F4509" t="str">
            <v>HGC-Lib-26086314</v>
          </cell>
          <cell r="G4509" t="str">
            <v>N_B_N6626-34-10X3RA4_N_B</v>
          </cell>
          <cell r="H4509">
            <v>100</v>
          </cell>
          <cell r="I4509">
            <v>0</v>
          </cell>
          <cell r="J4509" t="str">
            <v>10x3′单细胞转录组</v>
          </cell>
          <cell r="K4509" t="str">
            <v>叶海婷</v>
          </cell>
          <cell r="L4509">
            <v>27</v>
          </cell>
        </row>
        <row r="4509">
          <cell r="P4509" t="e">
            <v>#DIV/0!</v>
          </cell>
          <cell r="Q4509">
            <v>25</v>
          </cell>
          <cell r="R4509">
            <v>675</v>
          </cell>
        </row>
        <row r="4509">
          <cell r="W4509" t="str">
            <v>未磷酸化</v>
          </cell>
          <cell r="X4509" t="str">
            <v>未环化</v>
          </cell>
        </row>
        <row r="4510">
          <cell r="F4510" t="str">
            <v>HGC-Lib-26086315</v>
          </cell>
          <cell r="G4510" t="str">
            <v>N_B_N6626-35-10X3RA5_N_B</v>
          </cell>
          <cell r="H4510">
            <v>100</v>
          </cell>
          <cell r="I4510">
            <v>0</v>
          </cell>
          <cell r="J4510" t="str">
            <v>10x3′单细胞转录组</v>
          </cell>
          <cell r="K4510" t="str">
            <v>叶海婷</v>
          </cell>
          <cell r="L4510">
            <v>22.2</v>
          </cell>
        </row>
        <row r="4510">
          <cell r="P4510" t="e">
            <v>#DIV/0!</v>
          </cell>
          <cell r="Q4510">
            <v>25</v>
          </cell>
          <cell r="R4510">
            <v>555</v>
          </cell>
        </row>
        <row r="4510">
          <cell r="W4510" t="str">
            <v>未磷酸化</v>
          </cell>
          <cell r="X4510" t="str">
            <v>未环化</v>
          </cell>
        </row>
        <row r="4511">
          <cell r="F4511" t="str">
            <v>HGC-Lib-26086316</v>
          </cell>
          <cell r="G4511" t="str">
            <v>N_B_N6626-36-10X3RV1_N_B</v>
          </cell>
          <cell r="H4511">
            <v>100</v>
          </cell>
          <cell r="I4511">
            <v>0</v>
          </cell>
          <cell r="J4511" t="str">
            <v>10x3′单细胞转录组</v>
          </cell>
          <cell r="K4511" t="str">
            <v>叶海婷</v>
          </cell>
          <cell r="L4511">
            <v>44</v>
          </cell>
        </row>
        <row r="4511">
          <cell r="P4511" t="e">
            <v>#DIV/0!</v>
          </cell>
          <cell r="Q4511">
            <v>25</v>
          </cell>
          <cell r="R4511">
            <v>1100</v>
          </cell>
        </row>
        <row r="4511">
          <cell r="W4511" t="str">
            <v>未磷酸化</v>
          </cell>
          <cell r="X4511" t="str">
            <v>未环化</v>
          </cell>
        </row>
        <row r="4512">
          <cell r="F4512" t="str">
            <v>HGC-Lib-26086317</v>
          </cell>
          <cell r="G4512" t="str">
            <v>N_B_N6630-1M-10X5v3LXF02_N_B</v>
          </cell>
          <cell r="H4512">
            <v>100</v>
          </cell>
          <cell r="I4512">
            <v>0</v>
          </cell>
          <cell r="J4512" t="str">
            <v>10x 5'单细胞</v>
          </cell>
          <cell r="K4512" t="str">
            <v>叶海婷</v>
          </cell>
          <cell r="L4512">
            <v>41.8</v>
          </cell>
        </row>
        <row r="4512">
          <cell r="P4512" t="e">
            <v>#DIV/0!</v>
          </cell>
          <cell r="Q4512">
            <v>25</v>
          </cell>
          <cell r="R4512">
            <v>1045</v>
          </cell>
        </row>
        <row r="4512">
          <cell r="W4512" t="str">
            <v>未磷酸化</v>
          </cell>
          <cell r="X4512" t="str">
            <v>未环化</v>
          </cell>
        </row>
        <row r="4513">
          <cell r="F4513" t="str">
            <v>HGC-Lib-26086318</v>
          </cell>
          <cell r="G4513" t="str">
            <v>N_B_N6702-1J-10X5v3YX20260702_N_B</v>
          </cell>
          <cell r="H4513">
            <v>200</v>
          </cell>
          <cell r="I4513">
            <v>0</v>
          </cell>
          <cell r="J4513" t="str">
            <v>10x 5'单细胞</v>
          </cell>
          <cell r="K4513" t="str">
            <v>叶海婷</v>
          </cell>
          <cell r="L4513">
            <v>56</v>
          </cell>
        </row>
        <row r="4513">
          <cell r="P4513" t="e">
            <v>#DIV/0!</v>
          </cell>
          <cell r="Q4513">
            <v>25</v>
          </cell>
          <cell r="R4513">
            <v>1400</v>
          </cell>
        </row>
        <row r="4513">
          <cell r="W4513" t="str">
            <v>未磷酸化</v>
          </cell>
          <cell r="X4513" t="str">
            <v>未环化</v>
          </cell>
        </row>
        <row r="4514">
          <cell r="F4514" t="str">
            <v>HGC-Lib-26086319</v>
          </cell>
          <cell r="G4514" t="str">
            <v>N_B_N6630-44-10X5v3ZCHPB00-0630_N_B</v>
          </cell>
          <cell r="H4514">
            <v>100</v>
          </cell>
          <cell r="I4514">
            <v>0</v>
          </cell>
          <cell r="J4514" t="str">
            <v>10x 5'单细胞</v>
          </cell>
          <cell r="K4514" t="str">
            <v>叶海婷</v>
          </cell>
          <cell r="L4514">
            <v>52.2</v>
          </cell>
        </row>
        <row r="4514">
          <cell r="P4514" t="e">
            <v>#DIV/0!</v>
          </cell>
          <cell r="Q4514">
            <v>25</v>
          </cell>
          <cell r="R4514">
            <v>1305</v>
          </cell>
        </row>
        <row r="4514">
          <cell r="W4514" t="str">
            <v>未磷酸化</v>
          </cell>
          <cell r="X4514" t="str">
            <v>未环化</v>
          </cell>
        </row>
        <row r="4515">
          <cell r="F4515" t="str">
            <v>HGC-Lib-26086320</v>
          </cell>
          <cell r="G4515" t="str">
            <v>N_B_N6703-57-10X5v3002003-V13-D168-PB_N_B</v>
          </cell>
          <cell r="H4515">
            <v>100</v>
          </cell>
          <cell r="I4515">
            <v>0</v>
          </cell>
          <cell r="J4515" t="str">
            <v>10x 5'单细胞</v>
          </cell>
          <cell r="K4515" t="str">
            <v>叶海婷</v>
          </cell>
          <cell r="L4515">
            <v>34.4</v>
          </cell>
        </row>
        <row r="4515">
          <cell r="P4515" t="e">
            <v>#DIV/0!</v>
          </cell>
          <cell r="Q4515">
            <v>25</v>
          </cell>
          <cell r="R4515">
            <v>860</v>
          </cell>
        </row>
        <row r="4515">
          <cell r="W4515" t="str">
            <v>未磷酸化</v>
          </cell>
          <cell r="X4515" t="str">
            <v>未环化</v>
          </cell>
        </row>
        <row r="4516">
          <cell r="F4516" t="str">
            <v>HGC-Lib-26086321</v>
          </cell>
          <cell r="G4516" t="str">
            <v>N_B_N6703-58-10X5v3002003-V13-D168-BM_N_B</v>
          </cell>
          <cell r="H4516">
            <v>100</v>
          </cell>
          <cell r="I4516">
            <v>0</v>
          </cell>
          <cell r="J4516" t="str">
            <v>10x 5'单细胞</v>
          </cell>
          <cell r="K4516" t="str">
            <v>叶海婷</v>
          </cell>
          <cell r="L4516">
            <v>50.8</v>
          </cell>
        </row>
        <row r="4516">
          <cell r="P4516" t="e">
            <v>#DIV/0!</v>
          </cell>
          <cell r="Q4516">
            <v>25</v>
          </cell>
          <cell r="R4516">
            <v>1270</v>
          </cell>
        </row>
        <row r="4516">
          <cell r="W4516" t="str">
            <v>未磷酸化</v>
          </cell>
          <cell r="X4516" t="str">
            <v>未环化</v>
          </cell>
        </row>
        <row r="4517">
          <cell r="F4517" t="str">
            <v>HGC-Lib-26086322</v>
          </cell>
          <cell r="G4517" t="str">
            <v>N_B_N6629-6B-10X5v3001009-Baseline-BM_N_B</v>
          </cell>
          <cell r="H4517">
            <v>100</v>
          </cell>
          <cell r="I4517">
            <v>0</v>
          </cell>
          <cell r="J4517" t="str">
            <v>10x 5'单细胞</v>
          </cell>
          <cell r="K4517" t="str">
            <v>叶海婷</v>
          </cell>
          <cell r="L4517">
            <v>10.6</v>
          </cell>
        </row>
        <row r="4517">
          <cell r="P4517" t="e">
            <v>#DIV/0!</v>
          </cell>
          <cell r="Q4517">
            <v>25</v>
          </cell>
          <cell r="R4517">
            <v>265</v>
          </cell>
        </row>
        <row r="4517">
          <cell r="W4517" t="str">
            <v>未磷酸化</v>
          </cell>
          <cell r="X4517" t="str">
            <v>未环化</v>
          </cell>
        </row>
        <row r="4518">
          <cell r="F4518" t="str">
            <v>HGC-Lib-26086323</v>
          </cell>
          <cell r="G4518" t="str">
            <v>N_B_N6629-6C-10X5v3001009-Baseline-PB_N_B</v>
          </cell>
          <cell r="H4518">
            <v>100</v>
          </cell>
          <cell r="I4518">
            <v>0</v>
          </cell>
          <cell r="J4518" t="str">
            <v>10x 5'单细胞</v>
          </cell>
          <cell r="K4518" t="str">
            <v>叶海婷</v>
          </cell>
          <cell r="L4518">
            <v>31</v>
          </cell>
        </row>
        <row r="4518">
          <cell r="P4518" t="e">
            <v>#DIV/0!</v>
          </cell>
          <cell r="Q4518">
            <v>25</v>
          </cell>
          <cell r="R4518">
            <v>775</v>
          </cell>
        </row>
        <row r="4518">
          <cell r="W4518" t="str">
            <v>未磷酸化</v>
          </cell>
          <cell r="X4518" t="str">
            <v>未环化</v>
          </cell>
        </row>
        <row r="4519">
          <cell r="F4519" t="str">
            <v>HGC-Lib-26086324</v>
          </cell>
          <cell r="G4519" t="str">
            <v>N_B_N6630-2G-10X5v3C-4_N_B</v>
          </cell>
          <cell r="H4519">
            <v>100</v>
          </cell>
          <cell r="I4519">
            <v>0</v>
          </cell>
          <cell r="J4519" t="str">
            <v>10x 5'单细胞</v>
          </cell>
          <cell r="K4519" t="str">
            <v>叶海婷</v>
          </cell>
          <cell r="L4519">
            <v>20.4</v>
          </cell>
        </row>
        <row r="4519">
          <cell r="P4519" t="e">
            <v>#DIV/0!</v>
          </cell>
          <cell r="Q4519">
            <v>25</v>
          </cell>
          <cell r="R4519">
            <v>510</v>
          </cell>
        </row>
        <row r="4519">
          <cell r="W4519" t="str">
            <v>未磷酸化</v>
          </cell>
          <cell r="X4519" t="str">
            <v>未环化</v>
          </cell>
        </row>
        <row r="4520">
          <cell r="F4520" t="str">
            <v>HGC-Lib-26086325</v>
          </cell>
          <cell r="G4520" t="str">
            <v>N_B_N6630-3B-10X5v3C-5_N_B</v>
          </cell>
          <cell r="H4520">
            <v>100</v>
          </cell>
          <cell r="I4520">
            <v>0</v>
          </cell>
          <cell r="J4520" t="str">
            <v>10x 5'单细胞</v>
          </cell>
          <cell r="K4520" t="str">
            <v>王煜杰</v>
          </cell>
          <cell r="L4520">
            <v>62.8</v>
          </cell>
        </row>
        <row r="4520">
          <cell r="P4520" t="e">
            <v>#DIV/0!</v>
          </cell>
          <cell r="Q4520">
            <v>25</v>
          </cell>
          <cell r="R4520">
            <v>1570</v>
          </cell>
        </row>
        <row r="4520">
          <cell r="W4520" t="str">
            <v>未磷酸化</v>
          </cell>
          <cell r="X4520" t="str">
            <v>未环化</v>
          </cell>
        </row>
        <row r="4521">
          <cell r="F4521" t="str">
            <v>HGC-Lib-26086326</v>
          </cell>
          <cell r="G4521" t="str">
            <v>N_B_N6701-3A-10X5v3HCSPB00-0701_N_B</v>
          </cell>
          <cell r="H4521">
            <v>100</v>
          </cell>
          <cell r="I4521">
            <v>0</v>
          </cell>
          <cell r="J4521" t="str">
            <v>10x 5'单细胞</v>
          </cell>
          <cell r="K4521" t="str">
            <v>王煜杰</v>
          </cell>
          <cell r="L4521">
            <v>32.8</v>
          </cell>
        </row>
        <row r="4521">
          <cell r="P4521" t="e">
            <v>#DIV/0!</v>
          </cell>
          <cell r="Q4521">
            <v>25</v>
          </cell>
          <cell r="R4521">
            <v>820</v>
          </cell>
        </row>
        <row r="4521">
          <cell r="W4521" t="str">
            <v>未磷酸化</v>
          </cell>
          <cell r="X4521" t="str">
            <v>未环化</v>
          </cell>
        </row>
        <row r="4522">
          <cell r="F4522" t="str">
            <v>HGC-Lib-26086327</v>
          </cell>
          <cell r="G4522" t="str">
            <v>N_B_N6702-1U-10X5v3E1301004-V10D28-PB_N_B</v>
          </cell>
          <cell r="H4522">
            <v>100</v>
          </cell>
          <cell r="I4522">
            <v>0</v>
          </cell>
          <cell r="J4522" t="str">
            <v>10x 5'单细胞</v>
          </cell>
          <cell r="K4522" t="str">
            <v>王煜杰</v>
          </cell>
          <cell r="L4522">
            <v>49.2</v>
          </cell>
        </row>
        <row r="4522">
          <cell r="P4522" t="e">
            <v>#DIV/0!</v>
          </cell>
          <cell r="Q4522">
            <v>25</v>
          </cell>
          <cell r="R4522">
            <v>1230</v>
          </cell>
        </row>
        <row r="4522">
          <cell r="W4522" t="str">
            <v>未磷酸化</v>
          </cell>
          <cell r="X4522" t="str">
            <v>未环化</v>
          </cell>
        </row>
        <row r="4523">
          <cell r="F4523" t="str">
            <v>HGC-Lib-26086328</v>
          </cell>
          <cell r="G4523" t="str">
            <v>N_B_N6702-1V-10X5v3E1301004-V10D28-BM_N_B</v>
          </cell>
          <cell r="H4523">
            <v>100</v>
          </cell>
          <cell r="I4523">
            <v>0</v>
          </cell>
          <cell r="J4523" t="str">
            <v>10x 5'单细胞</v>
          </cell>
          <cell r="K4523" t="str">
            <v>王煜杰</v>
          </cell>
          <cell r="L4523">
            <v>44.8</v>
          </cell>
        </row>
        <row r="4523">
          <cell r="P4523" t="e">
            <v>#DIV/0!</v>
          </cell>
          <cell r="Q4523">
            <v>25</v>
          </cell>
          <cell r="R4523">
            <v>1120</v>
          </cell>
        </row>
        <row r="4523">
          <cell r="W4523" t="str">
            <v>未磷酸化</v>
          </cell>
          <cell r="X4523" t="str">
            <v>未环化</v>
          </cell>
        </row>
        <row r="4524">
          <cell r="F4524" t="str">
            <v>HGC-Lib-26086329</v>
          </cell>
          <cell r="G4524" t="str">
            <v>N_B_N6703-1E-10X5v3001010-V8D10-PB_N_B</v>
          </cell>
          <cell r="H4524">
            <v>100</v>
          </cell>
          <cell r="I4524">
            <v>0</v>
          </cell>
          <cell r="J4524" t="str">
            <v>10x 5'单细胞</v>
          </cell>
          <cell r="K4524" t="str">
            <v>王煜杰</v>
          </cell>
          <cell r="L4524">
            <v>58.2</v>
          </cell>
        </row>
        <row r="4524">
          <cell r="P4524" t="e">
            <v>#DIV/0!</v>
          </cell>
          <cell r="Q4524">
            <v>25</v>
          </cell>
          <cell r="R4524">
            <v>1455</v>
          </cell>
        </row>
        <row r="4524">
          <cell r="W4524" t="str">
            <v>未磷酸化</v>
          </cell>
          <cell r="X4524" t="str">
            <v>未环化</v>
          </cell>
        </row>
        <row r="4525">
          <cell r="F4525" t="str">
            <v>HGC-Lib-26086330</v>
          </cell>
          <cell r="G4525" t="str">
            <v>N_B_N6703-1Z-10X5v3H-1-T_N_B</v>
          </cell>
          <cell r="H4525">
            <v>100</v>
          </cell>
          <cell r="I4525">
            <v>0</v>
          </cell>
          <cell r="J4525" t="str">
            <v>10x 5'单细胞</v>
          </cell>
          <cell r="K4525" t="str">
            <v>王煜杰</v>
          </cell>
          <cell r="L4525">
            <v>32</v>
          </cell>
        </row>
        <row r="4525">
          <cell r="P4525" t="e">
            <v>#DIV/0!</v>
          </cell>
          <cell r="Q4525">
            <v>25</v>
          </cell>
          <cell r="R4525">
            <v>800</v>
          </cell>
        </row>
        <row r="4525">
          <cell r="W4525" t="str">
            <v>未磷酸化</v>
          </cell>
          <cell r="X4525" t="str">
            <v>未环化</v>
          </cell>
        </row>
        <row r="4526">
          <cell r="F4526" t="str">
            <v>HGC-Lib-26086331</v>
          </cell>
          <cell r="G4526" t="str">
            <v>N_B_N6703-20-10X5v3H-1-PB_N_B</v>
          </cell>
          <cell r="H4526">
            <v>100</v>
          </cell>
          <cell r="I4526">
            <v>0</v>
          </cell>
          <cell r="J4526" t="str">
            <v>10x 5'单细胞</v>
          </cell>
          <cell r="K4526" t="str">
            <v>王煜杰</v>
          </cell>
          <cell r="L4526">
            <v>29.4</v>
          </cell>
        </row>
        <row r="4526">
          <cell r="P4526" t="e">
            <v>#DIV/0!</v>
          </cell>
          <cell r="Q4526">
            <v>25</v>
          </cell>
          <cell r="R4526">
            <v>735</v>
          </cell>
        </row>
        <row r="4526">
          <cell r="W4526" t="str">
            <v>未磷酸化</v>
          </cell>
          <cell r="X4526" t="str">
            <v>未环化</v>
          </cell>
        </row>
        <row r="4527">
          <cell r="F4527" t="str">
            <v>HGC-Lib-26086332</v>
          </cell>
          <cell r="G4527" t="str">
            <v>N_B_N6703-21-10X5v3H-1-dLN_N_B</v>
          </cell>
          <cell r="H4527">
            <v>100</v>
          </cell>
          <cell r="I4527">
            <v>0</v>
          </cell>
          <cell r="J4527" t="str">
            <v>10x 5'单细胞</v>
          </cell>
          <cell r="K4527" t="str">
            <v>王煜杰</v>
          </cell>
          <cell r="L4527">
            <v>51.2</v>
          </cell>
        </row>
        <row r="4527">
          <cell r="P4527" t="e">
            <v>#DIV/0!</v>
          </cell>
          <cell r="Q4527">
            <v>25</v>
          </cell>
          <cell r="R4527">
            <v>1280</v>
          </cell>
        </row>
        <row r="4527">
          <cell r="W4527" t="str">
            <v>未磷酸化</v>
          </cell>
          <cell r="X4527" t="str">
            <v>未环化</v>
          </cell>
        </row>
        <row r="4528">
          <cell r="F4528" t="str">
            <v>HGC-Lib-26086333</v>
          </cell>
          <cell r="G4528" t="str">
            <v>N_B_N6630-43-10X5v3WJLPB14-0629_N_B</v>
          </cell>
          <cell r="H4528">
            <v>100</v>
          </cell>
          <cell r="I4528">
            <v>0</v>
          </cell>
          <cell r="J4528" t="str">
            <v>10x 5'单细胞</v>
          </cell>
          <cell r="K4528" t="str">
            <v>王煜杰</v>
          </cell>
          <cell r="L4528">
            <v>17</v>
          </cell>
        </row>
        <row r="4528">
          <cell r="P4528" t="e">
            <v>#DIV/0!</v>
          </cell>
          <cell r="Q4528">
            <v>25</v>
          </cell>
          <cell r="R4528">
            <v>425</v>
          </cell>
        </row>
        <row r="4528">
          <cell r="W4528" t="str">
            <v>未磷酸化</v>
          </cell>
          <cell r="X4528" t="str">
            <v>未环化</v>
          </cell>
        </row>
        <row r="4529">
          <cell r="F4529" t="str">
            <v>HGC-Lib-26086334</v>
          </cell>
          <cell r="G4529" t="str">
            <v>N_B_N6616-CE-10X5TCRE1301004-V12D84-PB_N_B</v>
          </cell>
          <cell r="H4529">
            <v>20</v>
          </cell>
          <cell r="I4529">
            <v>0</v>
          </cell>
          <cell r="J4529" t="str">
            <v>TCR文库</v>
          </cell>
          <cell r="K4529" t="str">
            <v>王煜杰</v>
          </cell>
          <cell r="L4529">
            <v>73.6</v>
          </cell>
        </row>
        <row r="4529">
          <cell r="P4529" t="e">
            <v>#DIV/0!</v>
          </cell>
          <cell r="Q4529">
            <v>25</v>
          </cell>
          <cell r="R4529">
            <v>1840</v>
          </cell>
        </row>
        <row r="4529">
          <cell r="W4529" t="str">
            <v>未磷酸化</v>
          </cell>
          <cell r="X4529" t="str">
            <v>未环化</v>
          </cell>
        </row>
        <row r="4530">
          <cell r="F4530" t="str">
            <v>HGC-Lib-26086335</v>
          </cell>
          <cell r="G4530" t="str">
            <v>N_B_N6618-1Y-10X5TCRC-BH012-M3_N_B</v>
          </cell>
          <cell r="H4530">
            <v>20</v>
          </cell>
          <cell r="I4530">
            <v>0</v>
          </cell>
          <cell r="J4530" t="str">
            <v>TCR文库</v>
          </cell>
          <cell r="K4530" t="str">
            <v>王煜杰</v>
          </cell>
          <cell r="L4530">
            <v>48.8</v>
          </cell>
        </row>
        <row r="4530">
          <cell r="P4530" t="e">
            <v>#DIV/0!</v>
          </cell>
          <cell r="Q4530">
            <v>25</v>
          </cell>
          <cell r="R4530">
            <v>1220</v>
          </cell>
        </row>
        <row r="4530">
          <cell r="W4530" t="str">
            <v>未磷酸化</v>
          </cell>
          <cell r="X4530" t="str">
            <v>未环化</v>
          </cell>
        </row>
        <row r="4531">
          <cell r="F4531" t="str">
            <v>HGC-Lib-26086336</v>
          </cell>
          <cell r="G4531" t="str">
            <v>N_B_N6618-1Z-10X5TCRC-HX004-BL_N_B</v>
          </cell>
          <cell r="H4531">
            <v>20</v>
          </cell>
          <cell r="I4531">
            <v>0</v>
          </cell>
          <cell r="J4531" t="str">
            <v>TCR文库</v>
          </cell>
          <cell r="K4531" t="str">
            <v>王煜杰</v>
          </cell>
          <cell r="L4531">
            <v>58.8</v>
          </cell>
        </row>
        <row r="4531">
          <cell r="P4531" t="e">
            <v>#DIV/0!</v>
          </cell>
          <cell r="Q4531">
            <v>25</v>
          </cell>
          <cell r="R4531">
            <v>1470</v>
          </cell>
        </row>
        <row r="4531">
          <cell r="W4531" t="str">
            <v>未磷酸化</v>
          </cell>
          <cell r="X4531" t="str">
            <v>未环化</v>
          </cell>
        </row>
        <row r="4532">
          <cell r="F4532" t="str">
            <v>HGC-Lib-26086337</v>
          </cell>
          <cell r="G4532" t="str">
            <v>N_B_N6611-6M-10X5TCR-2E1302004-D28-PB_N_B</v>
          </cell>
          <cell r="H4532">
            <v>20</v>
          </cell>
          <cell r="I4532">
            <v>0</v>
          </cell>
          <cell r="J4532" t="str">
            <v>TCR文库</v>
          </cell>
          <cell r="K4532" t="str">
            <v>王煜杰</v>
          </cell>
          <cell r="L4532">
            <v>41.6</v>
          </cell>
        </row>
        <row r="4532">
          <cell r="P4532" t="e">
            <v>#DIV/0!</v>
          </cell>
          <cell r="Q4532">
            <v>25</v>
          </cell>
          <cell r="R4532">
            <v>1040</v>
          </cell>
        </row>
        <row r="4532">
          <cell r="W4532" t="str">
            <v>未磷酸化</v>
          </cell>
          <cell r="X4532" t="str">
            <v>未环化</v>
          </cell>
        </row>
        <row r="4533">
          <cell r="F4533" t="str">
            <v>HGC-Lib-26086338</v>
          </cell>
          <cell r="G4533" t="str">
            <v>N_B_N6630-1M-10X5TCRLXF02_N_B</v>
          </cell>
          <cell r="H4533">
            <v>20</v>
          </cell>
          <cell r="I4533">
            <v>0</v>
          </cell>
          <cell r="J4533" t="str">
            <v>TCR文库</v>
          </cell>
          <cell r="K4533" t="str">
            <v>王煜杰</v>
          </cell>
          <cell r="L4533">
            <v>80</v>
          </cell>
        </row>
        <row r="4533">
          <cell r="P4533" t="e">
            <v>#DIV/0!</v>
          </cell>
          <cell r="Q4533">
            <v>25</v>
          </cell>
          <cell r="R4533">
            <v>2000</v>
          </cell>
        </row>
        <row r="4533">
          <cell r="W4533" t="str">
            <v>未磷酸化</v>
          </cell>
          <cell r="X4533" t="str">
            <v>未环化</v>
          </cell>
        </row>
        <row r="4534">
          <cell r="F4534" t="str">
            <v>HGC-Lib-26086339</v>
          </cell>
          <cell r="G4534" t="str">
            <v>N_B_N6702-1J-10X5TCRYX20260702_N_B</v>
          </cell>
          <cell r="H4534">
            <v>20</v>
          </cell>
          <cell r="I4534">
            <v>0</v>
          </cell>
          <cell r="J4534" t="str">
            <v>TCR文库</v>
          </cell>
          <cell r="K4534" t="str">
            <v>王煜杰</v>
          </cell>
          <cell r="L4534">
            <v>91.6</v>
          </cell>
        </row>
        <row r="4534">
          <cell r="P4534" t="e">
            <v>#DIV/0!</v>
          </cell>
          <cell r="Q4534">
            <v>25</v>
          </cell>
          <cell r="R4534">
            <v>2290</v>
          </cell>
        </row>
        <row r="4534">
          <cell r="W4534" t="str">
            <v>未磷酸化</v>
          </cell>
          <cell r="X4534" t="str">
            <v>未环化</v>
          </cell>
        </row>
        <row r="4535">
          <cell r="F4535" t="str">
            <v>HGC-Lib-26086340</v>
          </cell>
          <cell r="G4535" t="str">
            <v>N_B_N6619-02-10X5TCRE1301002-D84-PB_N_B</v>
          </cell>
          <cell r="H4535">
            <v>20</v>
          </cell>
          <cell r="I4535">
            <v>0</v>
          </cell>
          <cell r="J4535" t="str">
            <v>TCR文库</v>
          </cell>
          <cell r="K4535" t="str">
            <v>王煜杰</v>
          </cell>
          <cell r="L4535">
            <v>70.4</v>
          </cell>
        </row>
        <row r="4535">
          <cell r="P4535" t="e">
            <v>#DIV/0!</v>
          </cell>
          <cell r="Q4535">
            <v>25</v>
          </cell>
          <cell r="R4535">
            <v>1760</v>
          </cell>
        </row>
        <row r="4535">
          <cell r="W4535" t="str">
            <v>未磷酸化</v>
          </cell>
          <cell r="X4535" t="str">
            <v>未环化</v>
          </cell>
        </row>
        <row r="4536">
          <cell r="F4536" t="str">
            <v>HGC-Lib-26086341</v>
          </cell>
          <cell r="G4536" t="str">
            <v>N_B_N6619-03-10X5TCRE1301002-D84-BM_N_B</v>
          </cell>
          <cell r="H4536">
            <v>20</v>
          </cell>
          <cell r="I4536">
            <v>0</v>
          </cell>
          <cell r="J4536" t="str">
            <v>TCR文库</v>
          </cell>
          <cell r="K4536" t="str">
            <v>王煜杰</v>
          </cell>
          <cell r="L4536">
            <v>63</v>
          </cell>
        </row>
        <row r="4536">
          <cell r="P4536" t="e">
            <v>#DIV/0!</v>
          </cell>
          <cell r="Q4536">
            <v>25</v>
          </cell>
          <cell r="R4536">
            <v>1575</v>
          </cell>
        </row>
        <row r="4536">
          <cell r="W4536" t="str">
            <v>未磷酸化</v>
          </cell>
          <cell r="X4536" t="str">
            <v>未环化</v>
          </cell>
        </row>
        <row r="4537">
          <cell r="F4537" t="str">
            <v>HGC-Lib-26086342</v>
          </cell>
          <cell r="G4537" t="str">
            <v>N_B_N6622-0R-10X5TCRC-AZMS002-M3_N_B</v>
          </cell>
          <cell r="H4537">
            <v>20</v>
          </cell>
          <cell r="I4537">
            <v>0</v>
          </cell>
          <cell r="J4537" t="str">
            <v>TCR文库</v>
          </cell>
          <cell r="K4537" t="str">
            <v>王煜杰</v>
          </cell>
          <cell r="L4537">
            <v>46</v>
          </cell>
        </row>
        <row r="4537">
          <cell r="P4537" t="e">
            <v>#DIV/0!</v>
          </cell>
          <cell r="Q4537">
            <v>25</v>
          </cell>
          <cell r="R4537">
            <v>1150</v>
          </cell>
        </row>
        <row r="4537">
          <cell r="W4537" t="str">
            <v>未磷酸化</v>
          </cell>
          <cell r="X4537" t="str">
            <v>未环化</v>
          </cell>
        </row>
        <row r="4538">
          <cell r="F4538" t="str">
            <v>HGC-Lib-26086343</v>
          </cell>
          <cell r="G4538" t="str">
            <v>N_B_N6622-0X-10X5TCRC-HX002-D28_N_B</v>
          </cell>
          <cell r="H4538">
            <v>20</v>
          </cell>
          <cell r="I4538">
            <v>0</v>
          </cell>
          <cell r="J4538" t="str">
            <v>TCR文库</v>
          </cell>
          <cell r="K4538" t="str">
            <v>王煜杰</v>
          </cell>
          <cell r="L4538">
            <v>41</v>
          </cell>
        </row>
        <row r="4538">
          <cell r="P4538" t="e">
            <v>#DIV/0!</v>
          </cell>
          <cell r="Q4538">
            <v>25</v>
          </cell>
          <cell r="R4538">
            <v>1025</v>
          </cell>
        </row>
        <row r="4538">
          <cell r="W4538" t="str">
            <v>未磷酸化</v>
          </cell>
          <cell r="X4538" t="str">
            <v>未环化</v>
          </cell>
        </row>
        <row r="4539">
          <cell r="F4539" t="str">
            <v>HGC-Lib-26086344</v>
          </cell>
          <cell r="G4539" t="str">
            <v>N_B_N6626-01-10X5TCR002001-V14-D252-BM_N_B</v>
          </cell>
          <cell r="H4539">
            <v>20</v>
          </cell>
          <cell r="I4539">
            <v>0</v>
          </cell>
          <cell r="J4539" t="str">
            <v>TCR文库</v>
          </cell>
          <cell r="K4539" t="str">
            <v>王煜杰</v>
          </cell>
          <cell r="L4539">
            <v>61.6</v>
          </cell>
        </row>
        <row r="4539">
          <cell r="P4539" t="e">
            <v>#DIV/0!</v>
          </cell>
          <cell r="Q4539">
            <v>25</v>
          </cell>
          <cell r="R4539">
            <v>1540</v>
          </cell>
        </row>
        <row r="4539">
          <cell r="W4539" t="str">
            <v>未磷酸化</v>
          </cell>
          <cell r="X4539" t="str">
            <v>未环化</v>
          </cell>
        </row>
        <row r="4540">
          <cell r="F4540" t="str">
            <v>HGC-Lib-26086345</v>
          </cell>
          <cell r="G4540" t="str">
            <v>N_B_N6626-02-10X5TCRE1302004-D10-quanxuePB_N_B</v>
          </cell>
          <cell r="H4540">
            <v>20</v>
          </cell>
          <cell r="I4540">
            <v>0</v>
          </cell>
          <cell r="J4540" t="str">
            <v>TCR文库</v>
          </cell>
          <cell r="K4540" t="str">
            <v>王煜杰</v>
          </cell>
          <cell r="L4540">
            <v>49</v>
          </cell>
        </row>
        <row r="4540">
          <cell r="P4540" t="e">
            <v>#DIV/0!</v>
          </cell>
          <cell r="Q4540">
            <v>25</v>
          </cell>
          <cell r="R4540">
            <v>1225</v>
          </cell>
        </row>
        <row r="4540">
          <cell r="W4540" t="str">
            <v>未磷酸化</v>
          </cell>
          <cell r="X4540" t="str">
            <v>未环化</v>
          </cell>
        </row>
        <row r="4541">
          <cell r="F4541" t="str">
            <v>HGC-Lib-26086346</v>
          </cell>
          <cell r="G4541" t="str">
            <v>N_B_N6626-2X-10X5TCRE1302005-D28-PB_N_B</v>
          </cell>
          <cell r="H4541">
            <v>20</v>
          </cell>
          <cell r="I4541">
            <v>0</v>
          </cell>
          <cell r="J4541" t="str">
            <v>TCR文库</v>
          </cell>
          <cell r="K4541" t="str">
            <v>王煜杰</v>
          </cell>
          <cell r="L4541">
            <v>70.6</v>
          </cell>
        </row>
        <row r="4541">
          <cell r="P4541" t="e">
            <v>#DIV/0!</v>
          </cell>
          <cell r="Q4541">
            <v>25</v>
          </cell>
          <cell r="R4541">
            <v>1765</v>
          </cell>
        </row>
        <row r="4541">
          <cell r="W4541" t="str">
            <v>未磷酸化</v>
          </cell>
          <cell r="X4541" t="str">
            <v>未环化</v>
          </cell>
        </row>
        <row r="4542">
          <cell r="F4542" t="str">
            <v>HGC-Lib-26086347</v>
          </cell>
          <cell r="G4542" t="str">
            <v>N_B_N6626-2Y-10X5TCRE1302005-D28-BM_N_B</v>
          </cell>
          <cell r="H4542">
            <v>20</v>
          </cell>
          <cell r="I4542">
            <v>0</v>
          </cell>
          <cell r="J4542" t="str">
            <v>TCR文库</v>
          </cell>
          <cell r="K4542" t="str">
            <v>王煜杰</v>
          </cell>
          <cell r="L4542">
            <v>76.6</v>
          </cell>
        </row>
        <row r="4542">
          <cell r="P4542" t="e">
            <v>#DIV/0!</v>
          </cell>
          <cell r="Q4542">
            <v>25</v>
          </cell>
          <cell r="R4542">
            <v>1915</v>
          </cell>
        </row>
        <row r="4542">
          <cell r="W4542" t="str">
            <v>未磷酸化</v>
          </cell>
          <cell r="X4542" t="str">
            <v>未环化</v>
          </cell>
        </row>
        <row r="4543">
          <cell r="F4543" t="str">
            <v>HGC-Lib-26086348</v>
          </cell>
          <cell r="G4543" t="str">
            <v>a1-Total</v>
          </cell>
          <cell r="H4543">
            <v>5</v>
          </cell>
          <cell r="I4543">
            <v>0</v>
          </cell>
          <cell r="J4543" t="str">
            <v>rib-seq</v>
          </cell>
          <cell r="K4543" t="str">
            <v>王煜杰</v>
          </cell>
          <cell r="L4543">
            <v>2.14</v>
          </cell>
          <cell r="M4543">
            <v>206</v>
          </cell>
          <cell r="N4543" t="str">
            <v>叶海婷</v>
          </cell>
        </row>
        <row r="4543">
          <cell r="P4543">
            <v>15.9820761762509</v>
          </cell>
        </row>
        <row r="4543">
          <cell r="R4543">
            <v>0</v>
          </cell>
        </row>
        <row r="4544">
          <cell r="F4544" t="str">
            <v>HGC-Lib-26086349</v>
          </cell>
          <cell r="G4544" t="str">
            <v>a2-Total</v>
          </cell>
          <cell r="H4544">
            <v>5</v>
          </cell>
          <cell r="I4544">
            <v>0</v>
          </cell>
          <cell r="J4544" t="str">
            <v>rib-seq</v>
          </cell>
          <cell r="K4544" t="str">
            <v>王煜杰</v>
          </cell>
          <cell r="L4544">
            <v>1.93</v>
          </cell>
          <cell r="M4544">
            <v>202</v>
          </cell>
          <cell r="N4544" t="str">
            <v>叶海婷</v>
          </cell>
        </row>
        <row r="4544">
          <cell r="P4544">
            <v>14.6991622239147</v>
          </cell>
        </row>
        <row r="4544">
          <cell r="R4544">
            <v>0</v>
          </cell>
        </row>
        <row r="4545">
          <cell r="F4545" t="str">
            <v>HGC-Lib-26086350</v>
          </cell>
          <cell r="G4545" t="str">
            <v>a3-Total</v>
          </cell>
          <cell r="H4545">
            <v>5</v>
          </cell>
          <cell r="I4545">
            <v>0</v>
          </cell>
          <cell r="J4545" t="str">
            <v>rib-seq</v>
          </cell>
          <cell r="K4545" t="str">
            <v>王煜杰</v>
          </cell>
          <cell r="L4545">
            <v>1.23</v>
          </cell>
          <cell r="M4545">
            <v>222</v>
          </cell>
          <cell r="N4545" t="str">
            <v>叶海婷</v>
          </cell>
        </row>
        <row r="4545">
          <cell r="P4545">
            <v>8.52390852390852</v>
          </cell>
        </row>
        <row r="4545">
          <cell r="R4545">
            <v>0</v>
          </cell>
        </row>
        <row r="4546">
          <cell r="F4546" t="str">
            <v>HGC-Lib-26086351</v>
          </cell>
          <cell r="G4546" t="str">
            <v>x1-Total</v>
          </cell>
          <cell r="H4546">
            <v>5</v>
          </cell>
          <cell r="I4546">
            <v>0</v>
          </cell>
          <cell r="J4546" t="str">
            <v>rib-seq</v>
          </cell>
          <cell r="K4546" t="str">
            <v>王煜杰</v>
          </cell>
          <cell r="L4546">
            <v>2.04</v>
          </cell>
          <cell r="M4546">
            <v>228</v>
          </cell>
          <cell r="N4546" t="str">
            <v>叶海婷</v>
          </cell>
        </row>
        <row r="4546">
          <cell r="P4546">
            <v>13.7651821862348</v>
          </cell>
        </row>
        <row r="4546">
          <cell r="R4546">
            <v>0</v>
          </cell>
        </row>
        <row r="4547">
          <cell r="F4547" t="str">
            <v>HGC-Lib-26086352</v>
          </cell>
          <cell r="G4547" t="str">
            <v>x2-Total</v>
          </cell>
          <cell r="H4547">
            <v>5</v>
          </cell>
          <cell r="I4547">
            <v>0</v>
          </cell>
          <cell r="J4547" t="str">
            <v>rib-seq</v>
          </cell>
          <cell r="K4547" t="str">
            <v>王煜杰</v>
          </cell>
          <cell r="L4547">
            <v>2.4</v>
          </cell>
          <cell r="M4547">
            <v>217</v>
          </cell>
          <cell r="N4547" t="str">
            <v>叶海婷</v>
          </cell>
        </row>
        <row r="4547">
          <cell r="P4547">
            <v>17.0152428216944</v>
          </cell>
        </row>
        <row r="4547">
          <cell r="R4547">
            <v>0</v>
          </cell>
        </row>
        <row r="4548">
          <cell r="F4548" t="str">
            <v>HGC-Lib-26086353</v>
          </cell>
          <cell r="G4548" t="str">
            <v>x3-Total</v>
          </cell>
          <cell r="H4548">
            <v>5</v>
          </cell>
          <cell r="I4548">
            <v>0</v>
          </cell>
          <cell r="J4548" t="str">
            <v>rib-seq</v>
          </cell>
          <cell r="K4548" t="str">
            <v>王煜杰</v>
          </cell>
          <cell r="L4548">
            <v>0.714</v>
          </cell>
          <cell r="M4548">
            <v>209</v>
          </cell>
          <cell r="N4548" t="str">
            <v>叶海婷</v>
          </cell>
        </row>
        <row r="4548">
          <cell r="P4548">
            <v>5.2557968347442</v>
          </cell>
        </row>
        <row r="4548">
          <cell r="R4548">
            <v>0</v>
          </cell>
        </row>
        <row r="4549">
          <cell r="F4549" t="str">
            <v>HGC-Lib-26086354</v>
          </cell>
          <cell r="G4549" t="str">
            <v>EX1-Total</v>
          </cell>
          <cell r="H4549">
            <v>5</v>
          </cell>
          <cell r="I4549">
            <v>0</v>
          </cell>
          <cell r="J4549" t="str">
            <v>rib-seq</v>
          </cell>
          <cell r="K4549" t="str">
            <v>王煜杰</v>
          </cell>
          <cell r="L4549">
            <v>2.08</v>
          </cell>
          <cell r="M4549">
            <v>207</v>
          </cell>
          <cell r="N4549" t="str">
            <v>叶海婷</v>
          </cell>
        </row>
        <row r="4549">
          <cell r="P4549">
            <v>15.4589371980676</v>
          </cell>
        </row>
        <row r="4549">
          <cell r="R4549">
            <v>0</v>
          </cell>
        </row>
        <row r="4550">
          <cell r="F4550" t="str">
            <v>HGC-Lib-26086355</v>
          </cell>
          <cell r="G4550" t="str">
            <v>EX2-Total</v>
          </cell>
          <cell r="H4550">
            <v>5</v>
          </cell>
          <cell r="I4550">
            <v>0</v>
          </cell>
          <cell r="J4550" t="str">
            <v>rib-seq</v>
          </cell>
          <cell r="K4550" t="str">
            <v>王煜杰</v>
          </cell>
          <cell r="L4550">
            <v>1.49</v>
          </cell>
          <cell r="M4550">
            <v>231</v>
          </cell>
          <cell r="N4550" t="str">
            <v>叶海婷</v>
          </cell>
        </row>
        <row r="4550">
          <cell r="P4550">
            <v>9.92340992340992</v>
          </cell>
        </row>
        <row r="4550">
          <cell r="R4550">
            <v>0</v>
          </cell>
        </row>
        <row r="4551">
          <cell r="F4551" t="str">
            <v>HGC-Lib-26086356</v>
          </cell>
          <cell r="G4551" t="str">
            <v>EX3-Total</v>
          </cell>
          <cell r="H4551">
            <v>5</v>
          </cell>
          <cell r="I4551">
            <v>0</v>
          </cell>
          <cell r="J4551" t="str">
            <v>rib-seq</v>
          </cell>
          <cell r="K4551" t="str">
            <v>王煜杰</v>
          </cell>
          <cell r="L4551">
            <v>1.84</v>
          </cell>
          <cell r="M4551">
            <v>203</v>
          </cell>
          <cell r="N4551" t="str">
            <v>叶海婷</v>
          </cell>
        </row>
        <row r="4551">
          <cell r="P4551">
            <v>13.9446760136415</v>
          </cell>
        </row>
        <row r="4551">
          <cell r="R4551">
            <v>0</v>
          </cell>
        </row>
        <row r="4552">
          <cell r="F4552" t="str">
            <v>HGC-Lib-26086440</v>
          </cell>
          <cell r="G4552" t="str">
            <v>FIR260701M2</v>
          </cell>
          <cell r="H4552">
            <v>50</v>
          </cell>
          <cell r="I4552">
            <v>0</v>
          </cell>
          <cell r="J4552" t="str">
            <v>其他文库类型</v>
          </cell>
          <cell r="K4552" t="str">
            <v>叶海婷</v>
          </cell>
          <cell r="L4552">
            <v>9.24</v>
          </cell>
          <cell r="M4552">
            <v>402</v>
          </cell>
          <cell r="N4552" t="str">
            <v>刘学成</v>
          </cell>
        </row>
        <row r="4552">
          <cell r="P4552">
            <v>35.361653272101</v>
          </cell>
        </row>
        <row r="4552">
          <cell r="R4552">
            <v>0</v>
          </cell>
        </row>
        <row r="4553">
          <cell r="F4553" t="str">
            <v>HGC-Lib-26086441</v>
          </cell>
          <cell r="G4553" t="str">
            <v>FIR260703M2</v>
          </cell>
          <cell r="H4553">
            <v>60</v>
          </cell>
          <cell r="I4553">
            <v>0</v>
          </cell>
          <cell r="J4553" t="str">
            <v>其他文库类型</v>
          </cell>
          <cell r="K4553" t="str">
            <v>叶海婷</v>
          </cell>
          <cell r="L4553">
            <v>22.4</v>
          </cell>
          <cell r="M4553">
            <v>363</v>
          </cell>
          <cell r="N4553" t="str">
            <v>刘学成</v>
          </cell>
        </row>
        <row r="4553">
          <cell r="P4553">
            <v>94.9353676626404</v>
          </cell>
        </row>
        <row r="4553">
          <cell r="R4553">
            <v>0</v>
          </cell>
        </row>
        <row r="4554">
          <cell r="F4554" t="str">
            <v>HGC-Lib-26086442</v>
          </cell>
          <cell r="G4554" t="str">
            <v>FIR260708M1</v>
          </cell>
          <cell r="H4554">
            <v>40</v>
          </cell>
          <cell r="I4554">
            <v>0</v>
          </cell>
          <cell r="J4554" t="str">
            <v>其他文库类型</v>
          </cell>
          <cell r="K4554" t="str">
            <v>叶海婷</v>
          </cell>
          <cell r="L4554">
            <v>0.42</v>
          </cell>
          <cell r="M4554">
            <v>371</v>
          </cell>
          <cell r="N4554" t="str">
            <v>叶海婷</v>
          </cell>
        </row>
        <row r="4554">
          <cell r="P4554">
            <v>1.74165457184325</v>
          </cell>
        </row>
        <row r="4554">
          <cell r="R4554">
            <v>0</v>
          </cell>
        </row>
        <row r="4555">
          <cell r="F4555" t="str">
            <v>HGC-Lib-26086443</v>
          </cell>
          <cell r="G4555" t="str">
            <v>FIR260708M2</v>
          </cell>
          <cell r="H4555">
            <v>40</v>
          </cell>
          <cell r="I4555">
            <v>0</v>
          </cell>
          <cell r="J4555" t="str">
            <v>其他文库类型</v>
          </cell>
          <cell r="K4555" t="str">
            <v>叶海婷</v>
          </cell>
          <cell r="L4555">
            <v>15.3</v>
          </cell>
          <cell r="M4555">
            <v>365</v>
          </cell>
          <cell r="N4555" t="str">
            <v>刘学成</v>
          </cell>
        </row>
        <row r="4555">
          <cell r="P4555">
            <v>64.4889357218124</v>
          </cell>
        </row>
        <row r="4555">
          <cell r="R4555">
            <v>0</v>
          </cell>
        </row>
        <row r="4556">
          <cell r="F4556" t="str">
            <v>HGC-Lib-26086444</v>
          </cell>
          <cell r="G4556" t="str">
            <v>FIR260705A1</v>
          </cell>
          <cell r="H4556">
            <v>60</v>
          </cell>
          <cell r="I4556">
            <v>0</v>
          </cell>
          <cell r="J4556" t="str">
            <v>其他文库类型</v>
          </cell>
          <cell r="K4556" t="str">
            <v>叶海婷</v>
          </cell>
          <cell r="L4556">
            <v>17.3</v>
          </cell>
          <cell r="M4556">
            <v>368</v>
          </cell>
          <cell r="N4556" t="str">
            <v>刘学成</v>
          </cell>
        </row>
        <row r="4556">
          <cell r="P4556">
            <v>72.3244147157191</v>
          </cell>
        </row>
        <row r="4556">
          <cell r="R4556">
            <v>0</v>
          </cell>
        </row>
        <row r="4557">
          <cell r="F4557" t="str">
            <v>HGC-Lib-26086445</v>
          </cell>
          <cell r="G4557" t="str">
            <v>FIR260708A21</v>
          </cell>
          <cell r="H4557">
            <v>50</v>
          </cell>
          <cell r="I4557">
            <v>0</v>
          </cell>
          <cell r="J4557" t="str">
            <v>其他文库类型</v>
          </cell>
          <cell r="K4557" t="str">
            <v>叶海婷</v>
          </cell>
          <cell r="L4557">
            <v>3.88</v>
          </cell>
          <cell r="M4557">
            <v>422</v>
          </cell>
          <cell r="N4557" t="str">
            <v>叶海婷</v>
          </cell>
        </row>
        <row r="4557">
          <cell r="P4557">
            <v>14.1450966095516</v>
          </cell>
        </row>
        <row r="4557">
          <cell r="R4557">
            <v>0</v>
          </cell>
        </row>
        <row r="4558">
          <cell r="F4558" t="str">
            <v>HGC-Lib-26086446</v>
          </cell>
          <cell r="G4558" t="str">
            <v>FIR260708A22</v>
          </cell>
          <cell r="H4558">
            <v>50</v>
          </cell>
          <cell r="I4558">
            <v>0</v>
          </cell>
          <cell r="J4558" t="str">
            <v>其他文库类型</v>
          </cell>
          <cell r="K4558" t="str">
            <v>叶海婷</v>
          </cell>
          <cell r="L4558">
            <v>16.3</v>
          </cell>
          <cell r="M4558">
            <v>413</v>
          </cell>
          <cell r="N4558" t="str">
            <v>刘学成</v>
          </cell>
        </row>
        <row r="4558">
          <cell r="P4558">
            <v>60.7189420748743</v>
          </cell>
        </row>
        <row r="4558">
          <cell r="R4558">
            <v>0</v>
          </cell>
        </row>
        <row r="4559">
          <cell r="F4559" t="str">
            <v>HGC-Lib-26086447</v>
          </cell>
          <cell r="G4559" t="str">
            <v>D –_2</v>
          </cell>
          <cell r="H4559">
            <v>5</v>
          </cell>
          <cell r="I4559">
            <v>0</v>
          </cell>
          <cell r="J4559" t="str">
            <v>其他文库类型</v>
          </cell>
          <cell r="K4559" t="str">
            <v>叶海婷</v>
          </cell>
          <cell r="L4559">
            <v>0.628</v>
          </cell>
          <cell r="M4559">
            <v>220</v>
          </cell>
          <cell r="N4559" t="str">
            <v>叶海婷</v>
          </cell>
        </row>
        <row r="4559">
          <cell r="P4559">
            <v>4.39160839160839</v>
          </cell>
        </row>
        <row r="4559">
          <cell r="R4559">
            <v>0</v>
          </cell>
        </row>
        <row r="4560">
          <cell r="F4560" t="str">
            <v>HGC-Lib-26086448</v>
          </cell>
          <cell r="G4560" t="str">
            <v>D +_2</v>
          </cell>
          <cell r="H4560">
            <v>5</v>
          </cell>
          <cell r="I4560">
            <v>0</v>
          </cell>
          <cell r="J4560" t="str">
            <v>其他文库类型</v>
          </cell>
          <cell r="K4560" t="str">
            <v>叶海婷</v>
          </cell>
          <cell r="L4560">
            <v>0.92</v>
          </cell>
          <cell r="M4560">
            <v>226</v>
          </cell>
          <cell r="N4560" t="str">
            <v>叶海婷</v>
          </cell>
        </row>
        <row r="4560">
          <cell r="P4560">
            <v>6.26276378488768</v>
          </cell>
        </row>
        <row r="4560">
          <cell r="R4560">
            <v>0</v>
          </cell>
        </row>
        <row r="4561">
          <cell r="F4561" t="str">
            <v>HGC-Lib-26086449</v>
          </cell>
          <cell r="G4561" t="str">
            <v>D –_3</v>
          </cell>
          <cell r="H4561">
            <v>5</v>
          </cell>
          <cell r="I4561">
            <v>0</v>
          </cell>
          <cell r="J4561" t="str">
            <v>其他文库类型</v>
          </cell>
          <cell r="K4561" t="str">
            <v>叶海婷</v>
          </cell>
          <cell r="L4561">
            <v>0.736</v>
          </cell>
          <cell r="M4561">
            <v>208</v>
          </cell>
          <cell r="N4561" t="str">
            <v>叶海婷</v>
          </cell>
        </row>
        <row r="4561">
          <cell r="P4561">
            <v>5.44378698224852</v>
          </cell>
        </row>
        <row r="4561">
          <cell r="R4561">
            <v>0</v>
          </cell>
        </row>
        <row r="4562">
          <cell r="F4562" t="str">
            <v>HGC-Lib-26086450</v>
          </cell>
          <cell r="G4562" t="str">
            <v>D +_3</v>
          </cell>
          <cell r="H4562">
            <v>5</v>
          </cell>
          <cell r="I4562">
            <v>0</v>
          </cell>
          <cell r="J4562" t="str">
            <v>其他文库类型</v>
          </cell>
          <cell r="K4562" t="str">
            <v>叶海婷</v>
          </cell>
          <cell r="L4562">
            <v>0.734</v>
          </cell>
          <cell r="M4562">
            <v>200</v>
          </cell>
          <cell r="N4562" t="str">
            <v>叶海婷</v>
          </cell>
        </row>
        <row r="4562">
          <cell r="P4562">
            <v>5.64615384615385</v>
          </cell>
        </row>
        <row r="4562">
          <cell r="R4562">
            <v>0</v>
          </cell>
        </row>
        <row r="4563">
          <cell r="F4563" t="str">
            <v>HGC-Lib-26086453</v>
          </cell>
          <cell r="G4563" t="str">
            <v>T4-260703-1WK</v>
          </cell>
          <cell r="H4563">
            <v>100</v>
          </cell>
          <cell r="I4563">
            <v>0</v>
          </cell>
          <cell r="J4563" t="str">
            <v>10X3</v>
          </cell>
          <cell r="K4563" t="str">
            <v>叶海婷</v>
          </cell>
          <cell r="L4563">
            <v>44.6</v>
          </cell>
          <cell r="M4563">
            <v>478</v>
          </cell>
          <cell r="N4563" t="str">
            <v>刘学成</v>
          </cell>
        </row>
        <row r="4563">
          <cell r="P4563">
            <v>143.546829739298</v>
          </cell>
        </row>
        <row r="4563">
          <cell r="R4563">
            <v>0</v>
          </cell>
        </row>
        <row r="4564">
          <cell r="F4564" t="str">
            <v>HGC-Lib-26086454</v>
          </cell>
          <cell r="G4564" t="str">
            <v>T4-260704-1WK</v>
          </cell>
          <cell r="H4564">
            <v>100</v>
          </cell>
          <cell r="I4564">
            <v>0</v>
          </cell>
          <cell r="J4564" t="str">
            <v>10X3</v>
          </cell>
          <cell r="K4564" t="str">
            <v>叶海婷</v>
          </cell>
          <cell r="L4564">
            <v>35</v>
          </cell>
          <cell r="M4564">
            <v>477</v>
          </cell>
          <cell r="N4564" t="str">
            <v>刘学成</v>
          </cell>
        </row>
        <row r="4564">
          <cell r="P4564">
            <v>112.885018545396</v>
          </cell>
        </row>
        <row r="4564">
          <cell r="R4564">
            <v>0</v>
          </cell>
        </row>
        <row r="4565">
          <cell r="F4565" t="str">
            <v>HGC-Lib-26086455</v>
          </cell>
          <cell r="G4565" t="str">
            <v>M3-260607-1WK</v>
          </cell>
          <cell r="H4565">
            <v>100</v>
          </cell>
          <cell r="I4565">
            <v>0</v>
          </cell>
          <cell r="J4565" t="str">
            <v>其他文库类型</v>
          </cell>
          <cell r="K4565" t="str">
            <v>叶海婷</v>
          </cell>
          <cell r="L4565">
            <v>16.6</v>
          </cell>
          <cell r="M4565">
            <v>405</v>
          </cell>
          <cell r="N4565" t="str">
            <v>刘学成</v>
          </cell>
        </row>
        <row r="4565">
          <cell r="P4565">
            <v>63.0579297245964</v>
          </cell>
          <cell r="Q4565">
            <v>17</v>
          </cell>
          <cell r="R4565">
            <v>282.2</v>
          </cell>
        </row>
        <row r="4565">
          <cell r="U4565" t="str">
            <v>PE150</v>
          </cell>
          <cell r="V4565" t="str">
            <v>Illumina Truseq文库</v>
          </cell>
          <cell r="W4565" t="str">
            <v>未磷酸化</v>
          </cell>
          <cell r="X4565" t="str">
            <v>未环化</v>
          </cell>
        </row>
        <row r="4566">
          <cell r="F4566" t="str">
            <v>HGC-Lib-26086456</v>
          </cell>
          <cell r="G4566" t="str">
            <v>M3-260607-2WK</v>
          </cell>
          <cell r="H4566">
            <v>100</v>
          </cell>
          <cell r="I4566">
            <v>0</v>
          </cell>
          <cell r="J4566" t="str">
            <v>其他文库类型</v>
          </cell>
          <cell r="K4566" t="str">
            <v>叶海婷</v>
          </cell>
          <cell r="L4566">
            <v>20.2</v>
          </cell>
          <cell r="M4566">
            <v>398</v>
          </cell>
          <cell r="N4566" t="str">
            <v>刘学成</v>
          </cell>
        </row>
        <row r="4566">
          <cell r="P4566">
            <v>78.0827212988017</v>
          </cell>
          <cell r="Q4566">
            <v>17</v>
          </cell>
          <cell r="R4566">
            <v>343.4</v>
          </cell>
        </row>
        <row r="4566">
          <cell r="V4566" t="str">
            <v>Illumina Truseq文库</v>
          </cell>
          <cell r="W4566" t="str">
            <v>未磷酸化</v>
          </cell>
          <cell r="X4566" t="str">
            <v>未环化</v>
          </cell>
        </row>
        <row r="4567">
          <cell r="F4567" t="str">
            <v>HGC-Lib-26086457</v>
          </cell>
          <cell r="G4567" t="str">
            <v>N2</v>
          </cell>
          <cell r="H4567">
            <v>21</v>
          </cell>
          <cell r="I4567">
            <v>0</v>
          </cell>
          <cell r="J4567" t="str">
            <v>基因组文库</v>
          </cell>
          <cell r="K4567" t="str">
            <v>王煜杰</v>
          </cell>
          <cell r="L4567">
            <v>58.6</v>
          </cell>
          <cell r="M4567">
            <v>400</v>
          </cell>
          <cell r="N4567" t="str">
            <v>刘学成</v>
          </cell>
        </row>
        <row r="4567">
          <cell r="P4567">
            <v>225.384615384615</v>
          </cell>
          <cell r="Q4567">
            <v>15</v>
          </cell>
          <cell r="R4567">
            <v>879</v>
          </cell>
        </row>
        <row r="4567">
          <cell r="V4567" t="str">
            <v>华大双barcode文库</v>
          </cell>
          <cell r="W4567" t="str">
            <v>已磷酸化</v>
          </cell>
          <cell r="X4567" t="str">
            <v>未环化</v>
          </cell>
        </row>
        <row r="4568">
          <cell r="F4568" t="str">
            <v>HGC-Lib-26086458</v>
          </cell>
          <cell r="G4568" t="str">
            <v>S2_BY4433</v>
          </cell>
          <cell r="H4568">
            <v>21</v>
          </cell>
          <cell r="I4568">
            <v>0</v>
          </cell>
          <cell r="J4568" t="str">
            <v>基因组文库</v>
          </cell>
          <cell r="K4568" t="str">
            <v>王煜杰</v>
          </cell>
          <cell r="L4568">
            <v>45.2</v>
          </cell>
          <cell r="M4568">
            <v>394</v>
          </cell>
          <cell r="N4568" t="str">
            <v>刘学成</v>
          </cell>
        </row>
        <row r="4568">
          <cell r="P4568">
            <v>176.493557204217</v>
          </cell>
          <cell r="Q4568">
            <v>15</v>
          </cell>
          <cell r="R4568">
            <v>678</v>
          </cell>
        </row>
        <row r="4568">
          <cell r="V4568" t="str">
            <v>华大双barcode文库</v>
          </cell>
          <cell r="W4568" t="str">
            <v>已磷酸化</v>
          </cell>
          <cell r="X4568" t="str">
            <v>未环化</v>
          </cell>
        </row>
        <row r="4569">
          <cell r="F4569" t="str">
            <v>HGC-Lib-26086459</v>
          </cell>
          <cell r="G4569" t="str">
            <v>guang</v>
          </cell>
          <cell r="H4569">
            <v>96</v>
          </cell>
          <cell r="I4569">
            <v>0</v>
          </cell>
          <cell r="J4569" t="str">
            <v>基因组文库</v>
          </cell>
          <cell r="K4569" t="str">
            <v>王煜杰</v>
          </cell>
          <cell r="L4569">
            <v>49.4</v>
          </cell>
          <cell r="M4569">
            <v>352</v>
          </cell>
          <cell r="N4569" t="str">
            <v>刘学成</v>
          </cell>
        </row>
        <row r="4569">
          <cell r="P4569">
            <v>215.909090909091</v>
          </cell>
          <cell r="Q4569">
            <v>15</v>
          </cell>
          <cell r="R4569">
            <v>741</v>
          </cell>
        </row>
        <row r="4569">
          <cell r="V4569" t="str">
            <v>华大双barcode文库</v>
          </cell>
          <cell r="W4569" t="str">
            <v>已磷酸化</v>
          </cell>
          <cell r="X4569" t="str">
            <v>未环化</v>
          </cell>
        </row>
        <row r="4570">
          <cell r="F4570" t="str">
            <v>HGC-Lib-26086460</v>
          </cell>
          <cell r="G4570" t="str">
            <v>zhou</v>
          </cell>
          <cell r="H4570">
            <v>96</v>
          </cell>
          <cell r="I4570">
            <v>0</v>
          </cell>
          <cell r="J4570" t="str">
            <v>基因组文库</v>
          </cell>
          <cell r="K4570" t="str">
            <v>王煜杰</v>
          </cell>
          <cell r="L4570">
            <v>36.2</v>
          </cell>
          <cell r="M4570">
            <v>356</v>
          </cell>
          <cell r="N4570" t="str">
            <v>刘学成</v>
          </cell>
        </row>
        <row r="4570">
          <cell r="P4570">
            <v>156.439066551426</v>
          </cell>
          <cell r="Q4570">
            <v>15</v>
          </cell>
          <cell r="R4570">
            <v>543</v>
          </cell>
        </row>
        <row r="4570">
          <cell r="V4570" t="str">
            <v>华大双barcode文库</v>
          </cell>
          <cell r="W4570" t="str">
            <v>已磷酸化</v>
          </cell>
          <cell r="X4570" t="str">
            <v>未环化</v>
          </cell>
        </row>
        <row r="4571">
          <cell r="F4571" t="str">
            <v>HGC-Lib-26086461</v>
          </cell>
          <cell r="G4571" t="str">
            <v>you</v>
          </cell>
          <cell r="H4571">
            <v>96</v>
          </cell>
          <cell r="I4571">
            <v>0</v>
          </cell>
          <cell r="J4571" t="str">
            <v>基因组文库</v>
          </cell>
          <cell r="K4571" t="str">
            <v>王煜杰</v>
          </cell>
          <cell r="L4571">
            <v>43.2</v>
          </cell>
          <cell r="M4571">
            <v>363</v>
          </cell>
          <cell r="N4571" t="str">
            <v>刘学成</v>
          </cell>
        </row>
        <row r="4571">
          <cell r="P4571">
            <v>183.089637635092</v>
          </cell>
          <cell r="Q4571">
            <v>15</v>
          </cell>
          <cell r="R4571">
            <v>648</v>
          </cell>
        </row>
        <row r="4571">
          <cell r="V4571" t="str">
            <v>华大双barcode文库</v>
          </cell>
          <cell r="W4571" t="str">
            <v>已磷酸化</v>
          </cell>
          <cell r="X4571" t="str">
            <v>未环化</v>
          </cell>
        </row>
        <row r="4572">
          <cell r="F4572" t="str">
            <v>HGC-Lib-26086462</v>
          </cell>
          <cell r="G4572" t="str">
            <v>wu</v>
          </cell>
          <cell r="H4572">
            <v>96</v>
          </cell>
          <cell r="I4572">
            <v>0</v>
          </cell>
          <cell r="J4572" t="str">
            <v>基因组文库</v>
          </cell>
          <cell r="K4572" t="str">
            <v>王煜杰</v>
          </cell>
          <cell r="L4572">
            <v>51</v>
          </cell>
          <cell r="M4572">
            <v>365</v>
          </cell>
          <cell r="N4572" t="str">
            <v>刘学成</v>
          </cell>
        </row>
        <row r="4572">
          <cell r="P4572">
            <v>214.963119072708</v>
          </cell>
          <cell r="Q4572">
            <v>15</v>
          </cell>
          <cell r="R4572">
            <v>765</v>
          </cell>
        </row>
        <row r="4572">
          <cell r="V4572" t="str">
            <v>华大双barcode文库</v>
          </cell>
          <cell r="W4572" t="str">
            <v>已磷酸化</v>
          </cell>
          <cell r="X4572" t="str">
            <v>未环化</v>
          </cell>
        </row>
        <row r="4573">
          <cell r="F4573" t="str">
            <v>HGC-Lib-26086463</v>
          </cell>
          <cell r="G4573" t="str">
            <v>S1-BY4493</v>
          </cell>
          <cell r="H4573">
            <v>10</v>
          </cell>
          <cell r="I4573">
            <v>0</v>
          </cell>
          <cell r="J4573" t="str">
            <v>基因组文库</v>
          </cell>
          <cell r="K4573" t="str">
            <v>王煜杰</v>
          </cell>
          <cell r="L4573">
            <v>30.6</v>
          </cell>
          <cell r="M4573">
            <v>372</v>
          </cell>
          <cell r="N4573" t="str">
            <v>刘学成</v>
          </cell>
        </row>
        <row r="4573">
          <cell r="P4573">
            <v>126.550868486352</v>
          </cell>
          <cell r="Q4573">
            <v>15</v>
          </cell>
          <cell r="R4573">
            <v>459</v>
          </cell>
        </row>
        <row r="4573">
          <cell r="V4573" t="str">
            <v>华大双barcode文库</v>
          </cell>
          <cell r="W4573" t="str">
            <v>已磷酸化</v>
          </cell>
          <cell r="X4573" t="str">
            <v>未环化</v>
          </cell>
        </row>
        <row r="4574">
          <cell r="F4574" t="str">
            <v>HGC-Lib-26086464</v>
          </cell>
          <cell r="G4574" t="str">
            <v>S1</v>
          </cell>
          <cell r="H4574">
            <v>10</v>
          </cell>
          <cell r="I4574">
            <v>0</v>
          </cell>
          <cell r="J4574" t="str">
            <v>基因组文库</v>
          </cell>
          <cell r="K4574" t="str">
            <v>王煜杰</v>
          </cell>
          <cell r="L4574">
            <v>73.6</v>
          </cell>
          <cell r="M4574">
            <v>363</v>
          </cell>
          <cell r="N4574" t="str">
            <v>刘学成</v>
          </cell>
        </row>
        <row r="4574">
          <cell r="P4574">
            <v>311.930493748676</v>
          </cell>
          <cell r="Q4574">
            <v>15</v>
          </cell>
          <cell r="R4574">
            <v>1104</v>
          </cell>
        </row>
        <row r="4574">
          <cell r="V4574" t="str">
            <v>华大双barcode文库</v>
          </cell>
          <cell r="W4574" t="str">
            <v>已磷酸化</v>
          </cell>
          <cell r="X4574" t="str">
            <v>未环化</v>
          </cell>
        </row>
        <row r="4575">
          <cell r="F4575" t="str">
            <v>HGC-Lib-26086465</v>
          </cell>
          <cell r="G4575" t="str">
            <v>S2</v>
          </cell>
          <cell r="H4575">
            <v>10</v>
          </cell>
          <cell r="I4575">
            <v>0</v>
          </cell>
          <cell r="J4575" t="str">
            <v>基因组文库</v>
          </cell>
          <cell r="K4575" t="str">
            <v>王煜杰</v>
          </cell>
          <cell r="L4575">
            <v>76.8</v>
          </cell>
          <cell r="M4575">
            <v>361</v>
          </cell>
          <cell r="N4575" t="str">
            <v>刘学成</v>
          </cell>
        </row>
        <row r="4575">
          <cell r="P4575">
            <v>327.295972725336</v>
          </cell>
          <cell r="Q4575">
            <v>15</v>
          </cell>
          <cell r="R4575">
            <v>1152</v>
          </cell>
        </row>
        <row r="4575">
          <cell r="V4575" t="str">
            <v>华大双barcode文库</v>
          </cell>
          <cell r="W4575" t="str">
            <v>已磷酸化</v>
          </cell>
          <cell r="X4575" t="str">
            <v>未环化</v>
          </cell>
        </row>
        <row r="4576">
          <cell r="F4576" t="str">
            <v>HGC-Lib-26086466</v>
          </cell>
          <cell r="G4576" t="str">
            <v>S3</v>
          </cell>
          <cell r="H4576">
            <v>10</v>
          </cell>
          <cell r="I4576">
            <v>0</v>
          </cell>
          <cell r="J4576" t="str">
            <v>基因组文库</v>
          </cell>
          <cell r="K4576" t="str">
            <v>王煜杰</v>
          </cell>
          <cell r="L4576">
            <v>65.4</v>
          </cell>
          <cell r="M4576">
            <v>372</v>
          </cell>
          <cell r="N4576" t="str">
            <v>刘学成</v>
          </cell>
        </row>
        <row r="4576">
          <cell r="P4576">
            <v>270.471464019851</v>
          </cell>
          <cell r="Q4576">
            <v>15</v>
          </cell>
          <cell r="R4576">
            <v>981</v>
          </cell>
        </row>
        <row r="4576">
          <cell r="V4576" t="str">
            <v>华大双barcode文库</v>
          </cell>
          <cell r="W4576" t="str">
            <v>已磷酸化</v>
          </cell>
          <cell r="X4576" t="str">
            <v>未环化</v>
          </cell>
        </row>
        <row r="4577">
          <cell r="F4577" t="str">
            <v>HGC-Lib-26086467</v>
          </cell>
          <cell r="G4577" t="str">
            <v>S4</v>
          </cell>
          <cell r="H4577">
            <v>10</v>
          </cell>
          <cell r="I4577">
            <v>0</v>
          </cell>
          <cell r="J4577" t="str">
            <v>基因组文库</v>
          </cell>
          <cell r="K4577" t="str">
            <v>王煜杰</v>
          </cell>
          <cell r="L4577">
            <v>80.4</v>
          </cell>
          <cell r="M4577">
            <v>370</v>
          </cell>
          <cell r="N4577" t="str">
            <v>刘学成</v>
          </cell>
        </row>
        <row r="4577">
          <cell r="P4577">
            <v>334.303534303534</v>
          </cell>
          <cell r="Q4577">
            <v>15</v>
          </cell>
          <cell r="R4577">
            <v>1206</v>
          </cell>
        </row>
        <row r="4577">
          <cell r="V4577" t="str">
            <v>华大双barcode文库</v>
          </cell>
          <cell r="W4577" t="str">
            <v>已磷酸化</v>
          </cell>
          <cell r="X4577" t="str">
            <v>未环化</v>
          </cell>
        </row>
        <row r="4578">
          <cell r="F4578" t="str">
            <v>HGC-Lib-26086468</v>
          </cell>
          <cell r="G4578" t="str">
            <v>S5</v>
          </cell>
          <cell r="H4578">
            <v>10</v>
          </cell>
          <cell r="I4578">
            <v>0</v>
          </cell>
          <cell r="J4578" t="str">
            <v>基因组文库</v>
          </cell>
          <cell r="K4578" t="str">
            <v>王煜杰</v>
          </cell>
          <cell r="L4578">
            <v>73.4</v>
          </cell>
          <cell r="M4578">
            <v>359</v>
          </cell>
          <cell r="N4578" t="str">
            <v>刘学成</v>
          </cell>
        </row>
        <row r="4578">
          <cell r="P4578">
            <v>314.548960788515</v>
          </cell>
          <cell r="Q4578">
            <v>15</v>
          </cell>
          <cell r="R4578">
            <v>1101</v>
          </cell>
        </row>
        <row r="4578">
          <cell r="V4578" t="str">
            <v>华大双barcode文库</v>
          </cell>
          <cell r="W4578" t="str">
            <v>已磷酸化</v>
          </cell>
          <cell r="X4578" t="str">
            <v>未环化</v>
          </cell>
        </row>
        <row r="4579">
          <cell r="F4579" t="str">
            <v>HGC-Lib-26086469</v>
          </cell>
          <cell r="G4579" t="str">
            <v>S6</v>
          </cell>
          <cell r="H4579">
            <v>10</v>
          </cell>
          <cell r="I4579">
            <v>0</v>
          </cell>
          <cell r="J4579" t="str">
            <v>基因组文库</v>
          </cell>
          <cell r="K4579" t="str">
            <v>王煜杰</v>
          </cell>
          <cell r="L4579">
            <v>66.6</v>
          </cell>
          <cell r="M4579">
            <v>379</v>
          </cell>
          <cell r="N4579" t="str">
            <v>刘学成</v>
          </cell>
        </row>
        <row r="4579">
          <cell r="P4579">
            <v>270.34706718084</v>
          </cell>
          <cell r="Q4579">
            <v>15</v>
          </cell>
          <cell r="R4579">
            <v>999</v>
          </cell>
        </row>
        <row r="4579">
          <cell r="V4579" t="str">
            <v>华大双barcode文库</v>
          </cell>
          <cell r="W4579" t="str">
            <v>已磷酸化</v>
          </cell>
          <cell r="X4579" t="str">
            <v>未环化</v>
          </cell>
        </row>
        <row r="4580">
          <cell r="F4580" t="str">
            <v>HGC-POOL-26086482</v>
          </cell>
          <cell r="G4580" t="str">
            <v>ZLZ-HT260713D</v>
          </cell>
          <cell r="H4580">
            <v>40</v>
          </cell>
          <cell r="I4580">
            <v>0</v>
          </cell>
          <cell r="J4580" t="str">
            <v>mRNA</v>
          </cell>
          <cell r="K4580" t="str">
            <v>叶海婷</v>
          </cell>
          <cell r="L4580">
            <v>14.6</v>
          </cell>
          <cell r="M4580">
            <v>437</v>
          </cell>
          <cell r="N4580" t="str">
            <v>刘学成</v>
          </cell>
        </row>
        <row r="4580">
          <cell r="P4580">
            <v>51.399401513818</v>
          </cell>
          <cell r="Q4580">
            <v>11</v>
          </cell>
          <cell r="R4580">
            <v>160.6</v>
          </cell>
        </row>
        <row r="4580">
          <cell r="V4580" t="str">
            <v>Illumina Truseq文库</v>
          </cell>
          <cell r="W4580" t="str">
            <v>未磷酸化</v>
          </cell>
          <cell r="X4580" t="str">
            <v>未环化</v>
          </cell>
        </row>
        <row r="4581">
          <cell r="F4581" t="str">
            <v>HGC-POOL-26086483</v>
          </cell>
          <cell r="G4581" t="str">
            <v>JYZ-HT260713F</v>
          </cell>
          <cell r="H4581">
            <v>22</v>
          </cell>
          <cell r="I4581">
            <v>0</v>
          </cell>
          <cell r="J4581" t="str">
            <v>宏基因组</v>
          </cell>
          <cell r="K4581" t="str">
            <v>叶海婷</v>
          </cell>
          <cell r="L4581">
            <v>8.88</v>
          </cell>
          <cell r="M4581">
            <v>430</v>
          </cell>
          <cell r="N4581" t="str">
            <v>刘学成</v>
          </cell>
        </row>
        <row r="4581">
          <cell r="P4581">
            <v>31.7710196779964</v>
          </cell>
          <cell r="Q4581">
            <v>13</v>
          </cell>
          <cell r="R4581">
            <v>115.44</v>
          </cell>
        </row>
        <row r="4581">
          <cell r="V4581" t="str">
            <v>华大双barcode文库</v>
          </cell>
          <cell r="W4581" t="str">
            <v>已磷酸化</v>
          </cell>
          <cell r="X4581" t="str">
            <v>未环化</v>
          </cell>
        </row>
        <row r="4582">
          <cell r="F4582" t="str">
            <v>HGC-POOL-26086484</v>
          </cell>
          <cell r="G4582" t="str">
            <v>JYZ-HT260713A</v>
          </cell>
          <cell r="H4582">
            <v>6</v>
          </cell>
          <cell r="I4582">
            <v>0</v>
          </cell>
          <cell r="J4582" t="str">
            <v>宏基因组</v>
          </cell>
          <cell r="K4582" t="str">
            <v>叶海婷</v>
          </cell>
          <cell r="L4582">
            <v>5.1</v>
          </cell>
          <cell r="M4582">
            <v>359</v>
          </cell>
          <cell r="N4582" t="str">
            <v>刘学成</v>
          </cell>
        </row>
        <row r="4582">
          <cell r="P4582">
            <v>21.8555817441611</v>
          </cell>
        </row>
        <row r="4582">
          <cell r="R4582">
            <v>0</v>
          </cell>
        </row>
        <row r="4583">
          <cell r="F4583" t="str">
            <v>HGC-POOL-26086485</v>
          </cell>
          <cell r="G4583" t="str">
            <v>ZLZ-HT260713B</v>
          </cell>
          <cell r="H4583">
            <v>211</v>
          </cell>
          <cell r="I4583">
            <v>0</v>
          </cell>
          <cell r="J4583" t="str">
            <v>mRNA</v>
          </cell>
          <cell r="K4583" t="str">
            <v>叶海婷</v>
          </cell>
          <cell r="L4583">
            <v>29.8</v>
          </cell>
          <cell r="M4583">
            <v>434</v>
          </cell>
          <cell r="N4583" t="str">
            <v>刘学成</v>
          </cell>
        </row>
        <row r="4583">
          <cell r="P4583">
            <v>105.636299184686</v>
          </cell>
        </row>
        <row r="4583">
          <cell r="R4583">
            <v>0</v>
          </cell>
        </row>
        <row r="4584">
          <cell r="F4584" t="str">
            <v>HGC-POOL-26086486</v>
          </cell>
          <cell r="G4584" t="str">
            <v>ZLZ-HT260713C</v>
          </cell>
          <cell r="H4584">
            <v>145</v>
          </cell>
          <cell r="I4584">
            <v>0</v>
          </cell>
          <cell r="J4584" t="str">
            <v>mRNA</v>
          </cell>
          <cell r="K4584" t="str">
            <v>叶海婷</v>
          </cell>
          <cell r="L4584">
            <v>10.8</v>
          </cell>
          <cell r="M4584">
            <v>434</v>
          </cell>
          <cell r="N4584" t="str">
            <v>刘学成</v>
          </cell>
        </row>
        <row r="4584">
          <cell r="P4584">
            <v>38.2842963488125</v>
          </cell>
        </row>
        <row r="4584">
          <cell r="R4584">
            <v>0</v>
          </cell>
        </row>
        <row r="4585">
          <cell r="F4585" t="str">
            <v>HGC-POOL-26086487</v>
          </cell>
          <cell r="G4585" t="str">
            <v>WG2607</v>
          </cell>
          <cell r="H4585">
            <v>15</v>
          </cell>
          <cell r="I4585">
            <v>0</v>
          </cell>
          <cell r="J4585" t="str">
            <v>WGS</v>
          </cell>
          <cell r="K4585" t="str">
            <v>叶海婷</v>
          </cell>
          <cell r="L4585">
            <v>20.4</v>
          </cell>
          <cell r="M4585">
            <v>480</v>
          </cell>
          <cell r="N4585" t="str">
            <v>刘学成</v>
          </cell>
        </row>
        <row r="4585">
          <cell r="P4585">
            <v>65.3846153846154</v>
          </cell>
        </row>
        <row r="4585">
          <cell r="R4585">
            <v>0</v>
          </cell>
        </row>
        <row r="4586">
          <cell r="F4586" t="str">
            <v>HGC-POOL-26086488</v>
          </cell>
          <cell r="G4586" t="str">
            <v>WG2607re</v>
          </cell>
          <cell r="H4586">
            <v>15</v>
          </cell>
          <cell r="I4586">
            <v>0</v>
          </cell>
          <cell r="J4586" t="str">
            <v>WGS</v>
          </cell>
          <cell r="K4586" t="str">
            <v>叶海婷</v>
          </cell>
          <cell r="L4586">
            <v>43.4</v>
          </cell>
          <cell r="M4586">
            <v>538</v>
          </cell>
          <cell r="N4586" t="str">
            <v>刘学成</v>
          </cell>
        </row>
        <row r="4586">
          <cell r="P4586">
            <v>124.106376894481</v>
          </cell>
        </row>
        <row r="4586">
          <cell r="R4586">
            <v>0</v>
          </cell>
        </row>
        <row r="4587">
          <cell r="F4587" t="str">
            <v>HGC-POOL-26086626</v>
          </cell>
          <cell r="G4587" t="str">
            <v>NC_ATAC</v>
          </cell>
          <cell r="H4587">
            <v>18</v>
          </cell>
          <cell r="I4587">
            <v>0</v>
          </cell>
          <cell r="J4587" t="str">
            <v>ATAC</v>
          </cell>
          <cell r="K4587" t="str">
            <v>王煜杰</v>
          </cell>
          <cell r="L4587">
            <v>39.8</v>
          </cell>
          <cell r="M4587">
            <v>344</v>
          </cell>
          <cell r="N4587" t="str">
            <v>刘学成</v>
          </cell>
        </row>
        <row r="4587">
          <cell r="P4587">
            <v>177.996422182469</v>
          </cell>
        </row>
        <row r="4587">
          <cell r="R4587">
            <v>0</v>
          </cell>
        </row>
        <row r="4588">
          <cell r="F4588" t="str">
            <v>HGC-POOL-26086627</v>
          </cell>
          <cell r="G4588" t="str">
            <v>C26_ATAC</v>
          </cell>
          <cell r="H4588">
            <v>18</v>
          </cell>
          <cell r="I4588">
            <v>0</v>
          </cell>
          <cell r="J4588" t="str">
            <v>ATAC</v>
          </cell>
          <cell r="K4588" t="str">
            <v>王煜杰</v>
          </cell>
          <cell r="L4588">
            <v>52.6</v>
          </cell>
          <cell r="M4588">
            <v>356</v>
          </cell>
          <cell r="N4588" t="str">
            <v>刘学成</v>
          </cell>
        </row>
        <row r="4588">
          <cell r="P4588">
            <v>227.312013828868</v>
          </cell>
        </row>
        <row r="4588">
          <cell r="R4588">
            <v>0</v>
          </cell>
        </row>
        <row r="4589">
          <cell r="F4589" t="str">
            <v>HGC-Lib-26086628</v>
          </cell>
          <cell r="G4589" t="str">
            <v>NC_H3K27ac</v>
          </cell>
          <cell r="H4589">
            <v>6</v>
          </cell>
          <cell r="I4589">
            <v>0</v>
          </cell>
          <cell r="J4589" t="str">
            <v>cut&amp;tag</v>
          </cell>
          <cell r="K4589" t="str">
            <v>王煜杰</v>
          </cell>
          <cell r="L4589">
            <v>11.2</v>
          </cell>
          <cell r="M4589">
            <v>570</v>
          </cell>
          <cell r="N4589" t="str">
            <v>刘学成</v>
          </cell>
        </row>
        <row r="4589">
          <cell r="P4589">
            <v>30.2294197031039</v>
          </cell>
        </row>
        <row r="4589">
          <cell r="R4589">
            <v>0</v>
          </cell>
        </row>
        <row r="4590">
          <cell r="F4590" t="str">
            <v>HGC-Lib-26086629</v>
          </cell>
          <cell r="G4590" t="str">
            <v>NC_PPARg</v>
          </cell>
          <cell r="H4590">
            <v>6</v>
          </cell>
          <cell r="I4590">
            <v>0</v>
          </cell>
          <cell r="J4590" t="str">
            <v>cut&amp;tag</v>
          </cell>
          <cell r="K4590" t="str">
            <v>王煜杰</v>
          </cell>
          <cell r="L4590">
            <v>52</v>
          </cell>
          <cell r="M4590">
            <v>550</v>
          </cell>
          <cell r="N4590" t="str">
            <v>刘学成</v>
          </cell>
        </row>
        <row r="4590">
          <cell r="P4590">
            <v>145.454545454545</v>
          </cell>
        </row>
        <row r="4590">
          <cell r="R4590">
            <v>0</v>
          </cell>
        </row>
        <row r="4591">
          <cell r="F4591" t="str">
            <v>HGC-Lib-26086630</v>
          </cell>
          <cell r="G4591" t="str">
            <v>C26_H3K27ac</v>
          </cell>
          <cell r="H4591">
            <v>6</v>
          </cell>
          <cell r="I4591">
            <v>0</v>
          </cell>
          <cell r="J4591" t="str">
            <v>cut&amp;tag</v>
          </cell>
          <cell r="K4591" t="str">
            <v>王煜杰</v>
          </cell>
          <cell r="L4591">
            <v>67.8</v>
          </cell>
          <cell r="M4591">
            <v>578</v>
          </cell>
          <cell r="N4591" t="str">
            <v>刘学成</v>
          </cell>
        </row>
        <row r="4591">
          <cell r="P4591">
            <v>180.463135480437</v>
          </cell>
        </row>
        <row r="4591">
          <cell r="R4591">
            <v>0</v>
          </cell>
        </row>
        <row r="4592">
          <cell r="F4592" t="str">
            <v>HGC-Lib-26086631</v>
          </cell>
          <cell r="G4592" t="str">
            <v>C26_PPARg</v>
          </cell>
          <cell r="H4592">
            <v>6</v>
          </cell>
          <cell r="I4592">
            <v>0</v>
          </cell>
          <cell r="J4592" t="str">
            <v>cut&amp;tag</v>
          </cell>
          <cell r="K4592" t="str">
            <v>王煜杰</v>
          </cell>
          <cell r="L4592">
            <v>38.6</v>
          </cell>
          <cell r="M4592">
            <v>539</v>
          </cell>
          <cell r="N4592" t="str">
            <v>刘学成</v>
          </cell>
        </row>
        <row r="4592">
          <cell r="P4592">
            <v>110.175538746967</v>
          </cell>
        </row>
        <row r="4592">
          <cell r="R4592">
            <v>0</v>
          </cell>
        </row>
        <row r="4593">
          <cell r="F4593" t="str">
            <v>HGC-Lib-26086489</v>
          </cell>
          <cell r="G4593" t="str">
            <v>JZP260713003</v>
          </cell>
          <cell r="H4593">
            <v>1000</v>
          </cell>
          <cell r="I4593">
            <v>0</v>
          </cell>
          <cell r="J4593" t="str">
            <v>其他文库类型</v>
          </cell>
          <cell r="K4593" t="str">
            <v>叶海婷</v>
          </cell>
          <cell r="L4593">
            <v>0.48</v>
          </cell>
          <cell r="M4593">
            <v>442</v>
          </cell>
          <cell r="N4593" t="str">
            <v>叶海婷</v>
          </cell>
        </row>
        <row r="4593">
          <cell r="P4593">
            <v>1.67072746258267</v>
          </cell>
        </row>
        <row r="4593">
          <cell r="R4593">
            <v>0</v>
          </cell>
        </row>
        <row r="4594">
          <cell r="F4594" t="str">
            <v>HGC-POOL-26087143</v>
          </cell>
          <cell r="G4594" t="str">
            <v>LN7-260713-P1-1</v>
          </cell>
          <cell r="H4594">
            <v>630</v>
          </cell>
          <cell r="I4594">
            <v>0</v>
          </cell>
          <cell r="J4594" t="str">
            <v>宏基因组文库</v>
          </cell>
          <cell r="K4594" t="str">
            <v>王煜杰</v>
          </cell>
          <cell r="L4594">
            <v>7.76</v>
          </cell>
          <cell r="M4594">
            <v>415</v>
          </cell>
          <cell r="N4594" t="str">
            <v>吴金涛</v>
          </cell>
        </row>
        <row r="4594">
          <cell r="P4594">
            <v>28.7673772011121</v>
          </cell>
          <cell r="Q4594">
            <v>50</v>
          </cell>
          <cell r="R4594">
            <v>388</v>
          </cell>
        </row>
        <row r="4594">
          <cell r="U4594" t="str">
            <v>PE150</v>
          </cell>
          <cell r="V4594" t="str">
            <v>Illumina Truseq文库</v>
          </cell>
          <cell r="W4594" t="str">
            <v>未磷酸化</v>
          </cell>
          <cell r="X4594" t="str">
            <v>未环化</v>
          </cell>
        </row>
        <row r="4595">
          <cell r="F4595" t="str">
            <v>HGC-POOL-26087144</v>
          </cell>
          <cell r="G4595" t="str">
            <v>LN7-260713-P1-2</v>
          </cell>
          <cell r="H4595">
            <v>640</v>
          </cell>
          <cell r="I4595">
            <v>0</v>
          </cell>
          <cell r="J4595" t="str">
            <v>宏基因组文库</v>
          </cell>
          <cell r="K4595" t="str">
            <v>王煜杰</v>
          </cell>
          <cell r="L4595">
            <v>6.38</v>
          </cell>
          <cell r="M4595">
            <v>453</v>
          </cell>
          <cell r="N4595" t="str">
            <v>吴金涛</v>
          </cell>
        </row>
        <row r="4595">
          <cell r="P4595">
            <v>21.6675157072508</v>
          </cell>
          <cell r="Q4595">
            <v>50</v>
          </cell>
          <cell r="R4595">
            <v>319</v>
          </cell>
        </row>
        <row r="4595">
          <cell r="V4595" t="str">
            <v>Illumina Truseq文库</v>
          </cell>
          <cell r="W4595" t="str">
            <v>未磷酸化</v>
          </cell>
          <cell r="X4595" t="str">
            <v>未环化</v>
          </cell>
        </row>
        <row r="4596">
          <cell r="F4596" t="str">
            <v>HGC-POOL-26087145</v>
          </cell>
          <cell r="G4596" t="str">
            <v>LN7-260713-P1-3</v>
          </cell>
          <cell r="H4596">
            <v>630</v>
          </cell>
          <cell r="I4596">
            <v>0</v>
          </cell>
          <cell r="J4596" t="str">
            <v>宏基因组文库</v>
          </cell>
          <cell r="K4596" t="str">
            <v>王煜杰</v>
          </cell>
          <cell r="L4596">
            <v>5.1</v>
          </cell>
          <cell r="M4596">
            <v>467</v>
          </cell>
          <cell r="N4596" t="str">
            <v>吴金涛</v>
          </cell>
        </row>
        <row r="4596">
          <cell r="P4596">
            <v>16.8011859660682</v>
          </cell>
          <cell r="Q4596">
            <v>50</v>
          </cell>
          <cell r="R4596">
            <v>255</v>
          </cell>
        </row>
        <row r="4596">
          <cell r="V4596" t="str">
            <v>Illumina Truseq文库</v>
          </cell>
          <cell r="W4596" t="str">
            <v>未磷酸化</v>
          </cell>
          <cell r="X4596" t="str">
            <v>未环化</v>
          </cell>
        </row>
        <row r="4597">
          <cell r="F4597" t="str">
            <v>HGC-POOL-26087146</v>
          </cell>
          <cell r="G4597" t="str">
            <v>LN7-260713-P1-4</v>
          </cell>
          <cell r="H4597">
            <v>630</v>
          </cell>
          <cell r="I4597">
            <v>0</v>
          </cell>
          <cell r="J4597" t="str">
            <v>宏基因组文库</v>
          </cell>
          <cell r="K4597" t="str">
            <v>王煜杰</v>
          </cell>
          <cell r="L4597">
            <v>5.58</v>
          </cell>
          <cell r="M4597">
            <v>467</v>
          </cell>
          <cell r="N4597" t="str">
            <v>吴金涛</v>
          </cell>
        </row>
        <row r="4597">
          <cell r="P4597">
            <v>18.3824740569923</v>
          </cell>
          <cell r="Q4597">
            <v>50</v>
          </cell>
          <cell r="R4597">
            <v>279</v>
          </cell>
        </row>
        <row r="4597">
          <cell r="V4597" t="str">
            <v>Illumina Truseq文库</v>
          </cell>
          <cell r="W4597" t="str">
            <v>未磷酸化</v>
          </cell>
          <cell r="X4597" t="str">
            <v>未环化</v>
          </cell>
        </row>
        <row r="4598">
          <cell r="F4598" t="str">
            <v>HGC-POOL-26087147</v>
          </cell>
          <cell r="G4598" t="str">
            <v>LN7-260713-P1-5</v>
          </cell>
          <cell r="H4598">
            <v>630</v>
          </cell>
          <cell r="I4598">
            <v>0</v>
          </cell>
          <cell r="J4598" t="str">
            <v>宏基因组文库</v>
          </cell>
          <cell r="K4598" t="str">
            <v>王煜杰</v>
          </cell>
          <cell r="L4598">
            <v>8.52</v>
          </cell>
          <cell r="M4598">
            <v>403</v>
          </cell>
          <cell r="N4598" t="str">
            <v>吴金涛</v>
          </cell>
        </row>
        <row r="4598">
          <cell r="P4598">
            <v>32.5252910860851</v>
          </cell>
          <cell r="Q4598">
            <v>50</v>
          </cell>
          <cell r="R4598">
            <v>426</v>
          </cell>
        </row>
        <row r="4598">
          <cell r="V4598" t="str">
            <v>Illumina Truseq文库</v>
          </cell>
          <cell r="W4598" t="str">
            <v>未磷酸化</v>
          </cell>
          <cell r="X4598" t="str">
            <v>未环化</v>
          </cell>
        </row>
        <row r="4599">
          <cell r="F4599" t="str">
            <v>HGC-POOL-26087148</v>
          </cell>
          <cell r="G4599" t="str">
            <v>LN7-260713-P1-6</v>
          </cell>
          <cell r="H4599">
            <v>651</v>
          </cell>
          <cell r="I4599">
            <v>0</v>
          </cell>
          <cell r="J4599" t="str">
            <v>基因组文库</v>
          </cell>
          <cell r="K4599" t="str">
            <v>王煜杰</v>
          </cell>
          <cell r="L4599">
            <v>6.38</v>
          </cell>
          <cell r="M4599">
            <v>402</v>
          </cell>
          <cell r="N4599" t="str">
            <v>吴金涛</v>
          </cell>
        </row>
        <row r="4599">
          <cell r="P4599">
            <v>24.4163796402602</v>
          </cell>
          <cell r="Q4599">
            <v>50</v>
          </cell>
          <cell r="R4599">
            <v>319</v>
          </cell>
        </row>
        <row r="4599">
          <cell r="V4599" t="str">
            <v>Illumina Truseq文库</v>
          </cell>
          <cell r="W4599" t="str">
            <v>未磷酸化</v>
          </cell>
          <cell r="X4599" t="str">
            <v>未环化</v>
          </cell>
        </row>
        <row r="4600">
          <cell r="F4600" t="str">
            <v>HGC-Lib-26086499</v>
          </cell>
          <cell r="G4600" t="str">
            <v>TWX+CQT2026062307-F007+赵汗青</v>
          </cell>
          <cell r="H4600">
            <v>100</v>
          </cell>
          <cell r="I4600">
            <v>0</v>
          </cell>
          <cell r="J4600" t="str">
            <v>10x3′单细胞转录组</v>
          </cell>
          <cell r="K4600" t="str">
            <v>叶海婷</v>
          </cell>
          <cell r="L4600">
            <v>30.4</v>
          </cell>
        </row>
        <row r="4600">
          <cell r="P4600" t="e">
            <v>#DIV/0!</v>
          </cell>
        </row>
        <row r="4600">
          <cell r="R4600">
            <v>0</v>
          </cell>
        </row>
        <row r="4601">
          <cell r="F4601" t="str">
            <v>HGC-Lib-26086500</v>
          </cell>
          <cell r="G4601" t="str">
            <v>P9_3+CQT2024091910-F002+赵汗青</v>
          </cell>
          <cell r="H4601">
            <v>100</v>
          </cell>
          <cell r="I4601">
            <v>0</v>
          </cell>
          <cell r="J4601" t="str">
            <v>10x3′单细胞转录组</v>
          </cell>
          <cell r="K4601" t="str">
            <v>叶海婷</v>
          </cell>
          <cell r="L4601">
            <v>52</v>
          </cell>
        </row>
        <row r="4601">
          <cell r="P4601" t="e">
            <v>#DIV/0!</v>
          </cell>
          <cell r="Q4601">
            <v>15</v>
          </cell>
          <cell r="R4601">
            <v>780</v>
          </cell>
        </row>
        <row r="4601">
          <cell r="U4601" t="str">
            <v>PE150</v>
          </cell>
          <cell r="V4601" t="str">
            <v>Illumina Truseq文库</v>
          </cell>
          <cell r="W4601" t="str">
            <v>未磷酸化</v>
          </cell>
          <cell r="X4601" t="str">
            <v>未环化</v>
          </cell>
        </row>
        <row r="4602">
          <cell r="F4602" t="str">
            <v>HGC-Lib-26086501</v>
          </cell>
          <cell r="G4602" t="str">
            <v>P9_Z+CQT2024091910-F002+赵汗青</v>
          </cell>
          <cell r="H4602">
            <v>100</v>
          </cell>
          <cell r="I4602">
            <v>0</v>
          </cell>
          <cell r="J4602" t="str">
            <v>10x3′单细胞转录组</v>
          </cell>
          <cell r="K4602" t="str">
            <v>叶海婷</v>
          </cell>
          <cell r="L4602">
            <v>63.4</v>
          </cell>
        </row>
        <row r="4602">
          <cell r="P4602" t="e">
            <v>#DIV/0!</v>
          </cell>
          <cell r="Q4602">
            <v>15</v>
          </cell>
          <cell r="R4602">
            <v>951</v>
          </cell>
        </row>
        <row r="4602">
          <cell r="V4602" t="str">
            <v>Illumina Truseq文库</v>
          </cell>
          <cell r="W4602" t="str">
            <v>未磷酸化</v>
          </cell>
          <cell r="X4602" t="str">
            <v>未环化</v>
          </cell>
        </row>
        <row r="4603">
          <cell r="F4603" t="str">
            <v>HGC-Lib-26086502</v>
          </cell>
          <cell r="G4603" t="str">
            <v>0003659598T+CQT2026070112-F001+熊慧</v>
          </cell>
          <cell r="H4603">
            <v>100</v>
          </cell>
          <cell r="I4603">
            <v>0</v>
          </cell>
          <cell r="J4603" t="str">
            <v>MobiNova 单细胞3端文库</v>
          </cell>
          <cell r="K4603" t="str">
            <v>叶海婷</v>
          </cell>
          <cell r="L4603">
            <v>51.4</v>
          </cell>
        </row>
        <row r="4603">
          <cell r="P4603" t="e">
            <v>#DIV/0!</v>
          </cell>
          <cell r="Q4603">
            <v>15</v>
          </cell>
          <cell r="R4603">
            <v>771</v>
          </cell>
        </row>
        <row r="4603">
          <cell r="V4603" t="str">
            <v>Illumina Truseq文库</v>
          </cell>
          <cell r="W4603" t="str">
            <v>未磷酸化</v>
          </cell>
          <cell r="X4603" t="str">
            <v>未环化</v>
          </cell>
        </row>
        <row r="4604">
          <cell r="F4604" t="str">
            <v>HGC-Lib-26086503</v>
          </cell>
          <cell r="G4604" t="str">
            <v>0016526712T+CQT2026070112-F001+熊慧</v>
          </cell>
          <cell r="H4604">
            <v>100</v>
          </cell>
          <cell r="I4604">
            <v>0</v>
          </cell>
          <cell r="J4604" t="str">
            <v>MobiNova 单细胞3端文库</v>
          </cell>
          <cell r="K4604" t="str">
            <v>叶海婷</v>
          </cell>
          <cell r="L4604">
            <v>40</v>
          </cell>
        </row>
        <row r="4604">
          <cell r="P4604" t="e">
            <v>#DIV/0!</v>
          </cell>
          <cell r="Q4604">
            <v>15</v>
          </cell>
          <cell r="R4604">
            <v>600</v>
          </cell>
        </row>
        <row r="4604">
          <cell r="V4604" t="str">
            <v>Illumina Truseq文库</v>
          </cell>
          <cell r="W4604" t="str">
            <v>未磷酸化</v>
          </cell>
          <cell r="X4604" t="str">
            <v>未环化</v>
          </cell>
        </row>
        <row r="4605">
          <cell r="F4605" t="str">
            <v>HGC-Lib-26086504</v>
          </cell>
          <cell r="G4605" t="str">
            <v>LWBpreCA_oligo+CQT2024070309-F078+赵汗青</v>
          </cell>
          <cell r="H4605">
            <v>0</v>
          </cell>
          <cell r="I4605">
            <v>50</v>
          </cell>
          <cell r="J4605" t="str">
            <v>华大c4单细胞oligo文库</v>
          </cell>
          <cell r="K4605" t="str">
            <v>叶海婷</v>
          </cell>
          <cell r="L4605">
            <v>54.8</v>
          </cell>
        </row>
        <row r="4605">
          <cell r="P4605" t="e">
            <v>#DIV/0!</v>
          </cell>
          <cell r="Q4605">
            <v>15</v>
          </cell>
          <cell r="R4605">
            <v>822</v>
          </cell>
        </row>
        <row r="4605">
          <cell r="V4605" t="str">
            <v>华大单barcode文库</v>
          </cell>
          <cell r="W4605" t="str">
            <v>已磷酸化</v>
          </cell>
          <cell r="X4605" t="str">
            <v>未环化</v>
          </cell>
        </row>
        <row r="4606">
          <cell r="F4606" t="str">
            <v>HGC-Lib-26086505</v>
          </cell>
          <cell r="G4606" t="str">
            <v>HLC1_oligo+CQT2026070301-F001+赵汗青</v>
          </cell>
          <cell r="H4606">
            <v>0</v>
          </cell>
          <cell r="I4606">
            <v>50</v>
          </cell>
          <cell r="J4606" t="str">
            <v>华大c4单细胞oligo文库</v>
          </cell>
          <cell r="K4606" t="str">
            <v>叶海婷</v>
          </cell>
          <cell r="L4606">
            <v>20.2</v>
          </cell>
        </row>
        <row r="4606">
          <cell r="P4606" t="e">
            <v>#DIV/0!</v>
          </cell>
          <cell r="Q4606">
            <v>27</v>
          </cell>
          <cell r="R4606">
            <v>545.4</v>
          </cell>
        </row>
        <row r="4606">
          <cell r="V4606" t="str">
            <v>华大单barcode文库</v>
          </cell>
          <cell r="W4606" t="str">
            <v>已磷酸化</v>
          </cell>
          <cell r="X4606" t="str">
            <v>未环化</v>
          </cell>
        </row>
        <row r="4607">
          <cell r="F4607" t="str">
            <v>HGC-Lib-26086506</v>
          </cell>
          <cell r="G4607" t="str">
            <v>HLC4_oligo+CQT2026070301-F001+赵汗青</v>
          </cell>
          <cell r="H4607">
            <v>0</v>
          </cell>
          <cell r="I4607">
            <v>50</v>
          </cell>
          <cell r="J4607" t="str">
            <v>华大c4单细胞oligo文库</v>
          </cell>
          <cell r="K4607" t="str">
            <v>叶海婷</v>
          </cell>
          <cell r="L4607">
            <v>57.2</v>
          </cell>
        </row>
        <row r="4607">
          <cell r="P4607" t="e">
            <v>#DIV/0!</v>
          </cell>
          <cell r="Q4607">
            <v>15</v>
          </cell>
          <cell r="R4607">
            <v>858</v>
          </cell>
        </row>
        <row r="4607">
          <cell r="V4607" t="str">
            <v>华大单barcode文库</v>
          </cell>
          <cell r="W4607" t="str">
            <v>已磷酸化</v>
          </cell>
          <cell r="X4607" t="str">
            <v>未环化</v>
          </cell>
        </row>
        <row r="4608">
          <cell r="F4608" t="str">
            <v>HGC-Lib-26086507</v>
          </cell>
          <cell r="G4608" t="str">
            <v>HLC5_oligo+CQT2026070301-F001+赵汗青</v>
          </cell>
          <cell r="H4608">
            <v>0</v>
          </cell>
          <cell r="I4608">
            <v>50</v>
          </cell>
          <cell r="J4608" t="str">
            <v>华大c4单细胞oligo文库</v>
          </cell>
          <cell r="K4608" t="str">
            <v>叶海婷</v>
          </cell>
          <cell r="L4608">
            <v>64.6</v>
          </cell>
        </row>
        <row r="4608">
          <cell r="P4608" t="e">
            <v>#DIV/0!</v>
          </cell>
          <cell r="Q4608">
            <v>15</v>
          </cell>
          <cell r="R4608">
            <v>969</v>
          </cell>
        </row>
        <row r="4608">
          <cell r="V4608" t="str">
            <v>华大单barcode文库</v>
          </cell>
          <cell r="W4608" t="str">
            <v>已磷酸化</v>
          </cell>
          <cell r="X4608" t="str">
            <v>未环化</v>
          </cell>
        </row>
        <row r="4609">
          <cell r="F4609" t="str">
            <v>HGC-Lib-26086508</v>
          </cell>
          <cell r="G4609" t="str">
            <v>LWBpreP_oligo+CQT2024070309-F079+赵汗青</v>
          </cell>
          <cell r="H4609">
            <v>0</v>
          </cell>
          <cell r="I4609">
            <v>50</v>
          </cell>
          <cell r="J4609" t="str">
            <v>华大c4单细胞oligo文库</v>
          </cell>
          <cell r="K4609" t="str">
            <v>叶海婷</v>
          </cell>
          <cell r="L4609">
            <v>42.2</v>
          </cell>
        </row>
        <row r="4609">
          <cell r="P4609" t="e">
            <v>#DIV/0!</v>
          </cell>
          <cell r="Q4609">
            <v>15</v>
          </cell>
          <cell r="R4609">
            <v>633</v>
          </cell>
        </row>
        <row r="4609">
          <cell r="V4609" t="str">
            <v>华大单barcode文库</v>
          </cell>
          <cell r="W4609" t="str">
            <v>已磷酸化</v>
          </cell>
          <cell r="X4609" t="str">
            <v>未环化</v>
          </cell>
        </row>
        <row r="4610">
          <cell r="F4610" t="str">
            <v>HGC-Lib-26086509</v>
          </cell>
          <cell r="G4610" t="str">
            <v>LWBpreCA_cDNA+CQT2024070309-F078+赵汗青</v>
          </cell>
          <cell r="H4610">
            <v>0</v>
          </cell>
          <cell r="I4610">
            <v>500</v>
          </cell>
          <cell r="J4610" t="str">
            <v>华大c4单细胞cDNA文库</v>
          </cell>
          <cell r="K4610" t="str">
            <v>叶海婷</v>
          </cell>
          <cell r="L4610">
            <v>51.8</v>
          </cell>
        </row>
        <row r="4610">
          <cell r="P4610" t="e">
            <v>#DIV/0!</v>
          </cell>
          <cell r="Q4610">
            <v>15</v>
          </cell>
          <cell r="R4610">
            <v>777</v>
          </cell>
        </row>
        <row r="4610">
          <cell r="V4610" t="str">
            <v>华大单barcode文库</v>
          </cell>
          <cell r="W4610" t="str">
            <v>已磷酸化</v>
          </cell>
          <cell r="X4610" t="str">
            <v>未环化</v>
          </cell>
        </row>
        <row r="4611">
          <cell r="F4611" t="str">
            <v>HGC-Lib-26086510</v>
          </cell>
          <cell r="G4611" t="str">
            <v>HLC1_cDNA+CQT2026070301-F001+赵汗青</v>
          </cell>
          <cell r="H4611">
            <v>0</v>
          </cell>
          <cell r="I4611">
            <v>700</v>
          </cell>
          <cell r="J4611" t="str">
            <v>华大c4单细胞cDNA文库</v>
          </cell>
          <cell r="K4611" t="str">
            <v>叶海婷</v>
          </cell>
          <cell r="L4611">
            <v>59.2</v>
          </cell>
        </row>
        <row r="4611">
          <cell r="P4611" t="e">
            <v>#DIV/0!</v>
          </cell>
          <cell r="Q4611">
            <v>15</v>
          </cell>
          <cell r="R4611">
            <v>888</v>
          </cell>
        </row>
        <row r="4611">
          <cell r="V4611" t="str">
            <v>华大单barcode文库</v>
          </cell>
          <cell r="W4611" t="str">
            <v>已磷酸化</v>
          </cell>
          <cell r="X4611" t="str">
            <v>未环化</v>
          </cell>
        </row>
        <row r="4612">
          <cell r="F4612" t="str">
            <v>HGC-Lib-26086511</v>
          </cell>
          <cell r="G4612" t="str">
            <v>HLC4_cDNA+CQT2026070301-F001+赵汗青</v>
          </cell>
          <cell r="H4612">
            <v>0</v>
          </cell>
          <cell r="I4612">
            <v>700</v>
          </cell>
          <cell r="J4612" t="str">
            <v>华大c4单细胞cDNA文库</v>
          </cell>
          <cell r="K4612" t="str">
            <v>叶海婷</v>
          </cell>
          <cell r="L4612">
            <v>60</v>
          </cell>
        </row>
        <row r="4612">
          <cell r="P4612" t="e">
            <v>#DIV/0!</v>
          </cell>
          <cell r="Q4612">
            <v>15</v>
          </cell>
          <cell r="R4612">
            <v>900</v>
          </cell>
        </row>
        <row r="4612">
          <cell r="V4612" t="str">
            <v>华大单barcode文库</v>
          </cell>
          <cell r="W4612" t="str">
            <v>已磷酸化</v>
          </cell>
          <cell r="X4612" t="str">
            <v>未环化</v>
          </cell>
        </row>
        <row r="4613">
          <cell r="F4613" t="str">
            <v>HGC-Lib-26086512</v>
          </cell>
          <cell r="G4613" t="str">
            <v>HLC5_cDNA+CQT2026070301-F001+赵汗青</v>
          </cell>
          <cell r="H4613">
            <v>0</v>
          </cell>
          <cell r="I4613">
            <v>700</v>
          </cell>
          <cell r="J4613" t="str">
            <v>华大c4单细胞cDNA文库</v>
          </cell>
          <cell r="K4613" t="str">
            <v>叶海婷</v>
          </cell>
          <cell r="L4613">
            <v>66.2</v>
          </cell>
        </row>
        <row r="4613">
          <cell r="P4613" t="e">
            <v>#DIV/0!</v>
          </cell>
          <cell r="Q4613">
            <v>15</v>
          </cell>
          <cell r="R4613">
            <v>993</v>
          </cell>
        </row>
        <row r="4613">
          <cell r="V4613" t="str">
            <v>华大单barcode文库</v>
          </cell>
          <cell r="W4613" t="str">
            <v>已磷酸化</v>
          </cell>
          <cell r="X4613" t="str">
            <v>未环化</v>
          </cell>
        </row>
        <row r="4614">
          <cell r="F4614" t="str">
            <v>HGC-Lib-26086513</v>
          </cell>
          <cell r="G4614" t="str">
            <v>LWBpreP_cDNA+CQT2024070309-F079+赵汗青</v>
          </cell>
          <cell r="H4614">
            <v>0</v>
          </cell>
          <cell r="I4614">
            <v>500</v>
          </cell>
          <cell r="J4614" t="str">
            <v>华大c4单细胞cDNA文库</v>
          </cell>
          <cell r="K4614" t="str">
            <v>叶海婷</v>
          </cell>
          <cell r="L4614">
            <v>45.4</v>
          </cell>
        </row>
        <row r="4614">
          <cell r="P4614" t="e">
            <v>#DIV/0!</v>
          </cell>
          <cell r="Q4614">
            <v>15</v>
          </cell>
          <cell r="R4614">
            <v>681</v>
          </cell>
        </row>
        <row r="4614">
          <cell r="V4614" t="str">
            <v>华大单barcode文库</v>
          </cell>
          <cell r="W4614" t="str">
            <v>已磷酸化</v>
          </cell>
          <cell r="X4614" t="str">
            <v>未环化</v>
          </cell>
        </row>
        <row r="4615">
          <cell r="F4615" t="str">
            <v>HGC-Lib-26086517</v>
          </cell>
          <cell r="G4615" t="str">
            <v>LC260708009X1</v>
          </cell>
          <cell r="H4615">
            <v>120</v>
          </cell>
          <cell r="I4615">
            <v>0</v>
          </cell>
          <cell r="J4615" t="str">
            <v>singleron-3'转录组文库</v>
          </cell>
          <cell r="K4615" t="str">
            <v>叶海婷</v>
          </cell>
          <cell r="L4615">
            <v>14.8</v>
          </cell>
        </row>
        <row r="4615">
          <cell r="P4615" t="e">
            <v>#DIV/0!</v>
          </cell>
        </row>
        <row r="4615">
          <cell r="R4615">
            <v>0</v>
          </cell>
        </row>
        <row r="4616">
          <cell r="F4616" t="str">
            <v>HGC-Lib-26086518</v>
          </cell>
          <cell r="G4616" t="str">
            <v>LGTC260708003</v>
          </cell>
          <cell r="H4616">
            <v>110</v>
          </cell>
          <cell r="I4616">
            <v>0</v>
          </cell>
          <cell r="J4616" t="str">
            <v>singleron-3'全长转录组文库</v>
          </cell>
          <cell r="K4616" t="str">
            <v>叶海婷</v>
          </cell>
          <cell r="L4616">
            <v>16.9</v>
          </cell>
        </row>
        <row r="4616">
          <cell r="P4616" t="e">
            <v>#DIV/0!</v>
          </cell>
        </row>
        <row r="4616">
          <cell r="R4616">
            <v>0</v>
          </cell>
        </row>
        <row r="4617">
          <cell r="F4617" t="str">
            <v>HGC-Lib-26086519</v>
          </cell>
          <cell r="G4617" t="str">
            <v>LC260708023</v>
          </cell>
          <cell r="H4617">
            <v>100</v>
          </cell>
          <cell r="I4617">
            <v>0</v>
          </cell>
          <cell r="J4617" t="str">
            <v>singleron-3'转录组文库</v>
          </cell>
          <cell r="K4617" t="str">
            <v>叶海婷</v>
          </cell>
          <cell r="L4617">
            <v>15.3</v>
          </cell>
        </row>
        <row r="4617">
          <cell r="P4617" t="e">
            <v>#DIV/0!</v>
          </cell>
        </row>
        <row r="4617">
          <cell r="R4617">
            <v>0</v>
          </cell>
        </row>
        <row r="4618">
          <cell r="F4618" t="str">
            <v>HGC-Lib-26086520</v>
          </cell>
          <cell r="G4618" t="str">
            <v>LC260708024</v>
          </cell>
          <cell r="H4618">
            <v>100</v>
          </cell>
          <cell r="I4618">
            <v>0</v>
          </cell>
          <cell r="J4618" t="str">
            <v>singleron-3'转录组文库</v>
          </cell>
          <cell r="K4618" t="str">
            <v>叶海婷</v>
          </cell>
          <cell r="L4618">
            <v>12.7</v>
          </cell>
        </row>
        <row r="4618">
          <cell r="P4618" t="e">
            <v>#DIV/0!</v>
          </cell>
        </row>
        <row r="4618">
          <cell r="R4618">
            <v>0</v>
          </cell>
        </row>
        <row r="4619">
          <cell r="F4619" t="str">
            <v>HGC-Lib-26086521</v>
          </cell>
          <cell r="G4619" t="str">
            <v>LC260708025</v>
          </cell>
          <cell r="H4619">
            <v>100</v>
          </cell>
          <cell r="I4619">
            <v>0</v>
          </cell>
          <cell r="J4619" t="str">
            <v>singleron-3'转录组文库</v>
          </cell>
          <cell r="K4619" t="str">
            <v>叶海婷</v>
          </cell>
          <cell r="L4619">
            <v>14.5</v>
          </cell>
        </row>
        <row r="4619">
          <cell r="P4619" t="e">
            <v>#DIV/0!</v>
          </cell>
        </row>
        <row r="4619">
          <cell r="R4619">
            <v>0</v>
          </cell>
        </row>
        <row r="4620">
          <cell r="F4620" t="str">
            <v>HGC-Lib-26086522</v>
          </cell>
          <cell r="G4620" t="str">
            <v>LC260708026</v>
          </cell>
          <cell r="H4620">
            <v>100</v>
          </cell>
          <cell r="I4620">
            <v>0</v>
          </cell>
          <cell r="J4620" t="str">
            <v>singleron-3'转录组文库</v>
          </cell>
          <cell r="K4620" t="str">
            <v>叶海婷</v>
          </cell>
          <cell r="L4620">
            <v>15.1</v>
          </cell>
        </row>
        <row r="4620">
          <cell r="P4620" t="e">
            <v>#DIV/0!</v>
          </cell>
        </row>
        <row r="4620">
          <cell r="R4620">
            <v>0</v>
          </cell>
        </row>
        <row r="4621">
          <cell r="F4621" t="str">
            <v>HGC-Lib-26086523</v>
          </cell>
          <cell r="G4621" t="str">
            <v>LC260708027</v>
          </cell>
          <cell r="H4621">
            <v>100</v>
          </cell>
          <cell r="I4621">
            <v>0</v>
          </cell>
          <cell r="J4621" t="str">
            <v>singleron-3'转录组文库</v>
          </cell>
          <cell r="K4621" t="str">
            <v>叶海婷</v>
          </cell>
          <cell r="L4621">
            <v>19.1</v>
          </cell>
        </row>
        <row r="4621">
          <cell r="P4621" t="e">
            <v>#DIV/0!</v>
          </cell>
        </row>
        <row r="4621">
          <cell r="R4621">
            <v>0</v>
          </cell>
        </row>
        <row r="4622">
          <cell r="F4622" t="str">
            <v>HGC-Lib-26086524</v>
          </cell>
          <cell r="G4622" t="str">
            <v>LC260708028</v>
          </cell>
          <cell r="H4622">
            <v>100</v>
          </cell>
          <cell r="I4622">
            <v>0</v>
          </cell>
          <cell r="J4622" t="str">
            <v>singleron-3'转录组文库</v>
          </cell>
          <cell r="K4622" t="str">
            <v>叶海婷</v>
          </cell>
          <cell r="L4622">
            <v>15.4</v>
          </cell>
        </row>
        <row r="4622">
          <cell r="P4622" t="e">
            <v>#DIV/0!</v>
          </cell>
        </row>
        <row r="4622">
          <cell r="R4622">
            <v>0</v>
          </cell>
        </row>
        <row r="4623">
          <cell r="F4623" t="str">
            <v>HGC-Lib-26086525</v>
          </cell>
          <cell r="G4623" t="str">
            <v>LC260708036</v>
          </cell>
          <cell r="H4623">
            <v>100</v>
          </cell>
          <cell r="I4623">
            <v>0</v>
          </cell>
          <cell r="J4623" t="str">
            <v>singleron-3'转录组文库</v>
          </cell>
          <cell r="K4623" t="str">
            <v>叶海婷</v>
          </cell>
          <cell r="L4623">
            <v>16.6</v>
          </cell>
        </row>
        <row r="4623">
          <cell r="P4623" t="e">
            <v>#DIV/0!</v>
          </cell>
        </row>
        <row r="4623">
          <cell r="R4623">
            <v>0</v>
          </cell>
        </row>
        <row r="4624">
          <cell r="F4624" t="str">
            <v>HGC-Lib-26086526</v>
          </cell>
          <cell r="G4624" t="str">
            <v>TCRLGTBC260704033CJ</v>
          </cell>
          <cell r="H4624">
            <v>22</v>
          </cell>
          <cell r="I4624">
            <v>0</v>
          </cell>
          <cell r="J4624" t="str">
            <v>singleron-单细胞TCR文库</v>
          </cell>
          <cell r="K4624" t="str">
            <v>叶海婷</v>
          </cell>
          <cell r="L4624">
            <v>19.5</v>
          </cell>
        </row>
        <row r="4624">
          <cell r="P4624" t="e">
            <v>#DIV/0!</v>
          </cell>
        </row>
        <row r="4624">
          <cell r="R4624">
            <v>0</v>
          </cell>
        </row>
        <row r="4625">
          <cell r="F4625" t="str">
            <v>HGC-Lib-26086527</v>
          </cell>
          <cell r="G4625" t="str">
            <v>LC260709013</v>
          </cell>
          <cell r="H4625">
            <v>100</v>
          </cell>
          <cell r="I4625">
            <v>0</v>
          </cell>
          <cell r="J4625" t="str">
            <v>singleron-3'转录组文库</v>
          </cell>
          <cell r="K4625" t="str">
            <v>刘学成</v>
          </cell>
          <cell r="L4625">
            <v>15.6</v>
          </cell>
        </row>
        <row r="4625">
          <cell r="P4625" t="e">
            <v>#DIV/0!</v>
          </cell>
        </row>
        <row r="4625">
          <cell r="R4625">
            <v>0</v>
          </cell>
        </row>
        <row r="4626">
          <cell r="F4626" t="str">
            <v>HGC-Lib-26086528</v>
          </cell>
          <cell r="G4626" t="str">
            <v>LC260709014</v>
          </cell>
          <cell r="H4626">
            <v>100</v>
          </cell>
          <cell r="I4626">
            <v>0</v>
          </cell>
          <cell r="J4626" t="str">
            <v>singleron-3'转录组文库</v>
          </cell>
          <cell r="K4626" t="str">
            <v>刘学成</v>
          </cell>
          <cell r="L4626">
            <v>15.8</v>
          </cell>
        </row>
        <row r="4626">
          <cell r="P4626" t="e">
            <v>#DIV/0!</v>
          </cell>
        </row>
        <row r="4626">
          <cell r="R4626">
            <v>0</v>
          </cell>
        </row>
        <row r="4627">
          <cell r="F4627" t="str">
            <v>HGC-Lib-26086529</v>
          </cell>
          <cell r="G4627" t="str">
            <v>LC260709015</v>
          </cell>
          <cell r="H4627">
            <v>100</v>
          </cell>
          <cell r="I4627">
            <v>0</v>
          </cell>
          <cell r="J4627" t="str">
            <v>singleron-3'转录组文库</v>
          </cell>
          <cell r="K4627" t="str">
            <v>刘学成</v>
          </cell>
          <cell r="L4627">
            <v>9.4</v>
          </cell>
        </row>
        <row r="4627">
          <cell r="P4627" t="e">
            <v>#DIV/0!</v>
          </cell>
        </row>
        <row r="4627">
          <cell r="R4627">
            <v>0</v>
          </cell>
        </row>
        <row r="4628">
          <cell r="F4628" t="str">
            <v>HGC-Lib-26086530</v>
          </cell>
          <cell r="G4628" t="str">
            <v>LC260709016</v>
          </cell>
          <cell r="H4628">
            <v>100</v>
          </cell>
          <cell r="I4628">
            <v>0</v>
          </cell>
          <cell r="J4628" t="str">
            <v>singleron-3'转录组文库</v>
          </cell>
          <cell r="K4628" t="str">
            <v>刘学成</v>
          </cell>
          <cell r="L4628">
            <v>12.9</v>
          </cell>
        </row>
        <row r="4628">
          <cell r="P4628" t="e">
            <v>#DIV/0!</v>
          </cell>
        </row>
        <row r="4628">
          <cell r="R4628">
            <v>0</v>
          </cell>
        </row>
        <row r="4629">
          <cell r="F4629" t="str">
            <v>HGC-Lib-26086531</v>
          </cell>
          <cell r="G4629" t="str">
            <v>LC260709017</v>
          </cell>
          <cell r="H4629">
            <v>100</v>
          </cell>
          <cell r="I4629">
            <v>0</v>
          </cell>
          <cell r="J4629" t="str">
            <v>singleron-3'转录组文库</v>
          </cell>
          <cell r="K4629" t="str">
            <v>刘学成</v>
          </cell>
          <cell r="L4629">
            <v>11.8</v>
          </cell>
        </row>
        <row r="4629">
          <cell r="P4629" t="e">
            <v>#DIV/0!</v>
          </cell>
        </row>
        <row r="4629">
          <cell r="R4629">
            <v>0</v>
          </cell>
        </row>
        <row r="4630">
          <cell r="F4630" t="str">
            <v>HGC-Lib-26086532</v>
          </cell>
          <cell r="G4630" t="str">
            <v>LC260709018</v>
          </cell>
          <cell r="H4630">
            <v>100</v>
          </cell>
          <cell r="I4630">
            <v>0</v>
          </cell>
          <cell r="J4630" t="str">
            <v>singleron-3'转录组文库</v>
          </cell>
          <cell r="K4630" t="str">
            <v>刘学成</v>
          </cell>
          <cell r="L4630">
            <v>13.3</v>
          </cell>
        </row>
        <row r="4630">
          <cell r="P4630" t="e">
            <v>#DIV/0!</v>
          </cell>
        </row>
        <row r="4630">
          <cell r="R4630">
            <v>0</v>
          </cell>
        </row>
        <row r="4631">
          <cell r="F4631" t="str">
            <v>HGC-Lib-26086533</v>
          </cell>
          <cell r="G4631" t="str">
            <v>LC260709019</v>
          </cell>
          <cell r="H4631">
            <v>100</v>
          </cell>
          <cell r="I4631">
            <v>0</v>
          </cell>
          <cell r="J4631" t="str">
            <v>singleron-3'转录组文库</v>
          </cell>
          <cell r="K4631" t="str">
            <v>刘学成</v>
          </cell>
          <cell r="L4631">
            <v>11.4</v>
          </cell>
        </row>
        <row r="4631">
          <cell r="P4631" t="e">
            <v>#DIV/0!</v>
          </cell>
        </row>
        <row r="4631">
          <cell r="R4631">
            <v>0</v>
          </cell>
        </row>
        <row r="4632">
          <cell r="F4632" t="str">
            <v>HGC-Lib-26086534</v>
          </cell>
          <cell r="G4632" t="str">
            <v>LC260709020</v>
          </cell>
          <cell r="H4632">
            <v>100</v>
          </cell>
          <cell r="I4632">
            <v>0</v>
          </cell>
          <cell r="J4632" t="str">
            <v>singleron-3'转录组文库</v>
          </cell>
          <cell r="K4632" t="str">
            <v>刘学成</v>
          </cell>
          <cell r="L4632">
            <v>14.1</v>
          </cell>
        </row>
        <row r="4632">
          <cell r="P4632" t="e">
            <v>#DIV/0!</v>
          </cell>
        </row>
        <row r="4632">
          <cell r="R4632">
            <v>0</v>
          </cell>
        </row>
        <row r="4633">
          <cell r="F4633" t="str">
            <v>HGC-Lib-26086535</v>
          </cell>
          <cell r="G4633" t="str">
            <v>LC260709021</v>
          </cell>
          <cell r="H4633">
            <v>100</v>
          </cell>
          <cell r="I4633">
            <v>0</v>
          </cell>
          <cell r="J4633" t="str">
            <v>singleron-3'转录组文库</v>
          </cell>
          <cell r="K4633" t="str">
            <v>刘学成</v>
          </cell>
          <cell r="L4633">
            <v>14</v>
          </cell>
        </row>
        <row r="4633">
          <cell r="P4633" t="e">
            <v>#DIV/0!</v>
          </cell>
        </row>
        <row r="4633">
          <cell r="R4633">
            <v>0</v>
          </cell>
        </row>
        <row r="4634">
          <cell r="F4634" t="str">
            <v>HGC-Lib-26086536</v>
          </cell>
          <cell r="G4634" t="str">
            <v>LC260709070</v>
          </cell>
          <cell r="H4634">
            <v>100</v>
          </cell>
          <cell r="I4634">
            <v>0</v>
          </cell>
          <cell r="J4634" t="str">
            <v>singleron-3'转录组文库</v>
          </cell>
          <cell r="K4634" t="str">
            <v>刘学成</v>
          </cell>
          <cell r="L4634">
            <v>20.8</v>
          </cell>
        </row>
        <row r="4634">
          <cell r="P4634" t="e">
            <v>#DIV/0!</v>
          </cell>
        </row>
        <row r="4634">
          <cell r="R4634">
            <v>0</v>
          </cell>
        </row>
        <row r="4635">
          <cell r="F4635" t="str">
            <v>HGC-Lib-26086537</v>
          </cell>
          <cell r="G4635" t="str">
            <v>LC260709071</v>
          </cell>
          <cell r="H4635">
            <v>100</v>
          </cell>
          <cell r="I4635">
            <v>0</v>
          </cell>
          <cell r="J4635" t="str">
            <v>singleron-3'转录组文库</v>
          </cell>
          <cell r="K4635" t="str">
            <v>刘学成</v>
          </cell>
          <cell r="L4635">
            <v>19</v>
          </cell>
        </row>
        <row r="4635">
          <cell r="P4635" t="e">
            <v>#DIV/0!</v>
          </cell>
        </row>
        <row r="4635">
          <cell r="R4635">
            <v>0</v>
          </cell>
        </row>
        <row r="4636">
          <cell r="F4636" t="str">
            <v>HGC-Lib-26086538</v>
          </cell>
          <cell r="G4636" t="str">
            <v>LC260709072</v>
          </cell>
          <cell r="H4636">
            <v>100</v>
          </cell>
          <cell r="I4636">
            <v>0</v>
          </cell>
          <cell r="J4636" t="str">
            <v>singleron-3'转录组文库</v>
          </cell>
          <cell r="K4636" t="str">
            <v>刘学成</v>
          </cell>
          <cell r="L4636">
            <v>18.7</v>
          </cell>
        </row>
        <row r="4636">
          <cell r="P4636" t="e">
            <v>#DIV/0!</v>
          </cell>
        </row>
        <row r="4636">
          <cell r="R4636">
            <v>0</v>
          </cell>
        </row>
        <row r="4637">
          <cell r="F4637" t="str">
            <v>HGC-Lib-26086539</v>
          </cell>
          <cell r="G4637" t="str">
            <v>LC260709073</v>
          </cell>
          <cell r="H4637">
            <v>100</v>
          </cell>
          <cell r="I4637">
            <v>0</v>
          </cell>
          <cell r="J4637" t="str">
            <v>singleron-3'转录组文库</v>
          </cell>
          <cell r="K4637" t="str">
            <v>刘学成</v>
          </cell>
          <cell r="L4637">
            <v>18.8</v>
          </cell>
        </row>
        <row r="4637">
          <cell r="P4637" t="e">
            <v>#DIV/0!</v>
          </cell>
        </row>
        <row r="4637">
          <cell r="R4637">
            <v>0</v>
          </cell>
        </row>
        <row r="4638">
          <cell r="F4638" t="str">
            <v>HGC-Lib-26086540</v>
          </cell>
          <cell r="G4638" t="str">
            <v>LC260709088</v>
          </cell>
          <cell r="H4638">
            <v>100</v>
          </cell>
          <cell r="I4638">
            <v>0</v>
          </cell>
          <cell r="J4638" t="str">
            <v>singleron-3'转录组文库</v>
          </cell>
          <cell r="K4638" t="str">
            <v>刘学成</v>
          </cell>
          <cell r="L4638">
            <v>12.5</v>
          </cell>
        </row>
        <row r="4638">
          <cell r="P4638" t="e">
            <v>#DIV/0!</v>
          </cell>
        </row>
        <row r="4638">
          <cell r="R4638">
            <v>0</v>
          </cell>
        </row>
        <row r="4639">
          <cell r="F4639" t="str">
            <v>HGC-Lib-26086541</v>
          </cell>
          <cell r="G4639" t="str">
            <v>LC260709089</v>
          </cell>
          <cell r="H4639">
            <v>100</v>
          </cell>
          <cell r="I4639">
            <v>0</v>
          </cell>
          <cell r="J4639" t="str">
            <v>singleron-3'转录组文库</v>
          </cell>
          <cell r="K4639" t="str">
            <v>刘学成</v>
          </cell>
          <cell r="L4639">
            <v>16.5</v>
          </cell>
        </row>
        <row r="4639">
          <cell r="P4639" t="e">
            <v>#DIV/0!</v>
          </cell>
        </row>
        <row r="4639">
          <cell r="R4639">
            <v>0</v>
          </cell>
        </row>
        <row r="4640">
          <cell r="F4640" t="str">
            <v>HGC-Lib-26086542</v>
          </cell>
          <cell r="G4640" t="str">
            <v>LC260709090</v>
          </cell>
          <cell r="H4640">
            <v>100</v>
          </cell>
          <cell r="I4640">
            <v>0</v>
          </cell>
          <cell r="J4640" t="str">
            <v>singleron-3'转录组文库</v>
          </cell>
          <cell r="K4640" t="str">
            <v>刘学成</v>
          </cell>
          <cell r="L4640">
            <v>19.1</v>
          </cell>
        </row>
        <row r="4640">
          <cell r="P4640" t="e">
            <v>#DIV/0!</v>
          </cell>
        </row>
        <row r="4640">
          <cell r="R4640">
            <v>0</v>
          </cell>
        </row>
        <row r="4641">
          <cell r="F4641" t="str">
            <v>HGC-Lib-26086543</v>
          </cell>
          <cell r="G4641" t="str">
            <v>LC260709091</v>
          </cell>
          <cell r="H4641">
            <v>100</v>
          </cell>
          <cell r="I4641">
            <v>0</v>
          </cell>
          <cell r="J4641" t="str">
            <v>singleron-3'转录组文库</v>
          </cell>
          <cell r="K4641" t="str">
            <v>刘学成</v>
          </cell>
          <cell r="L4641">
            <v>13.6</v>
          </cell>
        </row>
        <row r="4641">
          <cell r="P4641" t="e">
            <v>#DIV/0!</v>
          </cell>
        </row>
        <row r="4641">
          <cell r="R4641">
            <v>0</v>
          </cell>
        </row>
        <row r="4642">
          <cell r="F4642" t="str">
            <v>HGC-Lib-26086544</v>
          </cell>
          <cell r="G4642" t="str">
            <v>LC260709092</v>
          </cell>
          <cell r="H4642">
            <v>100</v>
          </cell>
          <cell r="I4642">
            <v>0</v>
          </cell>
          <cell r="J4642" t="str">
            <v>singleron-3'转录组文库</v>
          </cell>
          <cell r="K4642" t="str">
            <v>刘学成</v>
          </cell>
          <cell r="L4642">
            <v>21.6</v>
          </cell>
        </row>
        <row r="4642">
          <cell r="P4642" t="e">
            <v>#DIV/0!</v>
          </cell>
        </row>
        <row r="4642">
          <cell r="R4642">
            <v>0</v>
          </cell>
        </row>
        <row r="4643">
          <cell r="F4643" t="str">
            <v>HGC-Lib-26086545</v>
          </cell>
          <cell r="G4643" t="str">
            <v>TCRLGTC260708003</v>
          </cell>
          <cell r="H4643">
            <v>12</v>
          </cell>
          <cell r="I4643">
            <v>0</v>
          </cell>
          <cell r="J4643" t="str">
            <v>singleron-单细胞TCR文库</v>
          </cell>
          <cell r="K4643" t="str">
            <v>刘学成</v>
          </cell>
          <cell r="L4643">
            <v>27.6</v>
          </cell>
        </row>
        <row r="4643">
          <cell r="P4643" t="e">
            <v>#DIV/0!</v>
          </cell>
        </row>
        <row r="4643">
          <cell r="R4643">
            <v>0</v>
          </cell>
        </row>
        <row r="4644">
          <cell r="F4644" t="str">
            <v>HGC-Lib-26086546</v>
          </cell>
          <cell r="G4644" t="str">
            <v>LC260710018X2</v>
          </cell>
          <cell r="H4644">
            <v>100</v>
          </cell>
          <cell r="I4644">
            <v>0</v>
          </cell>
          <cell r="J4644" t="str">
            <v>singleron-3'转录组文库</v>
          </cell>
          <cell r="K4644" t="str">
            <v>刘学成</v>
          </cell>
          <cell r="L4644">
            <v>12.6</v>
          </cell>
        </row>
        <row r="4644">
          <cell r="P4644" t="e">
            <v>#DIV/0!</v>
          </cell>
        </row>
        <row r="4644">
          <cell r="R4644">
            <v>0</v>
          </cell>
        </row>
        <row r="4645">
          <cell r="F4645" t="str">
            <v>HGC-Lib-26086547</v>
          </cell>
          <cell r="G4645" t="str">
            <v>LGTC260710033</v>
          </cell>
          <cell r="H4645">
            <v>100</v>
          </cell>
          <cell r="I4645">
            <v>0</v>
          </cell>
          <cell r="J4645" t="str">
            <v>singleron-3'全长转录组文库</v>
          </cell>
          <cell r="K4645" t="str">
            <v>刘学成</v>
          </cell>
          <cell r="L4645">
            <v>16.2</v>
          </cell>
        </row>
        <row r="4645">
          <cell r="P4645" t="e">
            <v>#DIV/0!</v>
          </cell>
        </row>
        <row r="4645">
          <cell r="R4645">
            <v>0</v>
          </cell>
        </row>
        <row r="4646">
          <cell r="F4646" t="str">
            <v>HGC-Lib-26086548</v>
          </cell>
          <cell r="G4646" t="str">
            <v>LGTBC260710041</v>
          </cell>
          <cell r="H4646">
            <v>90</v>
          </cell>
          <cell r="I4646">
            <v>0</v>
          </cell>
          <cell r="J4646" t="str">
            <v>singleron-3'全长转录组文库</v>
          </cell>
          <cell r="K4646" t="str">
            <v>刘学成</v>
          </cell>
          <cell r="L4646">
            <v>12.1</v>
          </cell>
        </row>
        <row r="4646">
          <cell r="P4646" t="e">
            <v>#DIV/0!</v>
          </cell>
        </row>
        <row r="4646">
          <cell r="R4646">
            <v>0</v>
          </cell>
        </row>
        <row r="4647">
          <cell r="F4647" t="str">
            <v>HGC-Lib-26086549</v>
          </cell>
          <cell r="G4647" t="str">
            <v>LC260627039</v>
          </cell>
          <cell r="H4647">
            <v>100</v>
          </cell>
          <cell r="I4647">
            <v>0</v>
          </cell>
          <cell r="J4647" t="str">
            <v>singleron-3'转录组文库</v>
          </cell>
          <cell r="K4647" t="str">
            <v>刘学成</v>
          </cell>
          <cell r="L4647">
            <v>19.8</v>
          </cell>
        </row>
        <row r="4647">
          <cell r="P4647" t="e">
            <v>#DIV/0!</v>
          </cell>
        </row>
        <row r="4647">
          <cell r="R4647">
            <v>0</v>
          </cell>
        </row>
        <row r="4648">
          <cell r="F4648" t="str">
            <v>HGC-Lib-26086550</v>
          </cell>
          <cell r="G4648" t="str">
            <v>LC260711001</v>
          </cell>
          <cell r="H4648">
            <v>90</v>
          </cell>
          <cell r="I4648">
            <v>0</v>
          </cell>
          <cell r="J4648" t="str">
            <v>singleron-3'转录组文库</v>
          </cell>
          <cell r="K4648" t="str">
            <v>刘学成</v>
          </cell>
          <cell r="L4648">
            <v>16.7</v>
          </cell>
        </row>
        <row r="4648">
          <cell r="P4648" t="e">
            <v>#DIV/0!</v>
          </cell>
        </row>
        <row r="4648">
          <cell r="R4648">
            <v>0</v>
          </cell>
        </row>
        <row r="4649">
          <cell r="F4649" t="str">
            <v>HGC-Lib-26086551</v>
          </cell>
          <cell r="G4649" t="str">
            <v>LC260711002</v>
          </cell>
          <cell r="H4649">
            <v>90</v>
          </cell>
          <cell r="I4649">
            <v>0</v>
          </cell>
          <cell r="J4649" t="str">
            <v>singleron-3'转录组文库</v>
          </cell>
          <cell r="K4649" t="str">
            <v>刘学成</v>
          </cell>
          <cell r="L4649">
            <v>13.9</v>
          </cell>
        </row>
        <row r="4649">
          <cell r="P4649" t="e">
            <v>#DIV/0!</v>
          </cell>
        </row>
        <row r="4649">
          <cell r="R4649">
            <v>0</v>
          </cell>
        </row>
        <row r="4650">
          <cell r="F4650" t="str">
            <v>HGC-Lib-26086552</v>
          </cell>
          <cell r="G4650" t="str">
            <v>LC260711003</v>
          </cell>
          <cell r="H4650">
            <v>90</v>
          </cell>
          <cell r="I4650">
            <v>0</v>
          </cell>
          <cell r="J4650" t="str">
            <v>singleron-3'转录组文库</v>
          </cell>
          <cell r="K4650" t="str">
            <v>刘学成</v>
          </cell>
          <cell r="L4650">
            <v>18.9</v>
          </cell>
        </row>
        <row r="4650">
          <cell r="P4650" t="e">
            <v>#DIV/0!</v>
          </cell>
        </row>
        <row r="4650">
          <cell r="R4650">
            <v>0</v>
          </cell>
        </row>
        <row r="4651">
          <cell r="F4651" t="str">
            <v>HGC-Lib-26086553</v>
          </cell>
          <cell r="G4651" t="str">
            <v>LC260711004</v>
          </cell>
          <cell r="H4651">
            <v>90</v>
          </cell>
          <cell r="I4651">
            <v>0</v>
          </cell>
          <cell r="J4651" t="str">
            <v>singleron-3'转录组文库</v>
          </cell>
          <cell r="K4651" t="str">
            <v>刘学成</v>
          </cell>
          <cell r="L4651">
            <v>12.5</v>
          </cell>
        </row>
        <row r="4651">
          <cell r="P4651" t="e">
            <v>#DIV/0!</v>
          </cell>
        </row>
        <row r="4651">
          <cell r="R4651">
            <v>0</v>
          </cell>
        </row>
        <row r="4652">
          <cell r="F4652" t="str">
            <v>HGC-Lib-26086554</v>
          </cell>
          <cell r="G4652" t="str">
            <v>LC260711005</v>
          </cell>
          <cell r="H4652">
            <v>90</v>
          </cell>
          <cell r="I4652">
            <v>0</v>
          </cell>
          <cell r="J4652" t="str">
            <v>singleron-3'转录组文库</v>
          </cell>
          <cell r="K4652" t="str">
            <v>刘学成</v>
          </cell>
          <cell r="L4652">
            <v>13.9</v>
          </cell>
        </row>
        <row r="4652">
          <cell r="P4652" t="e">
            <v>#DIV/0!</v>
          </cell>
        </row>
        <row r="4652">
          <cell r="R4652">
            <v>0</v>
          </cell>
        </row>
        <row r="4653">
          <cell r="F4653" t="str">
            <v>HGC-Lib-26086555</v>
          </cell>
          <cell r="G4653" t="str">
            <v>LC260711006</v>
          </cell>
          <cell r="H4653">
            <v>90</v>
          </cell>
          <cell r="I4653">
            <v>0</v>
          </cell>
          <cell r="J4653" t="str">
            <v>singleron-3'转录组文库</v>
          </cell>
          <cell r="K4653" t="str">
            <v>刘学成</v>
          </cell>
          <cell r="L4653">
            <v>14.3</v>
          </cell>
        </row>
        <row r="4653">
          <cell r="P4653" t="e">
            <v>#DIV/0!</v>
          </cell>
        </row>
        <row r="4653">
          <cell r="R4653">
            <v>0</v>
          </cell>
        </row>
        <row r="4654">
          <cell r="F4654" t="str">
            <v>HGC-Lib-26086556</v>
          </cell>
          <cell r="G4654" t="str">
            <v>LC260711007</v>
          </cell>
          <cell r="H4654">
            <v>90</v>
          </cell>
          <cell r="I4654">
            <v>0</v>
          </cell>
          <cell r="J4654" t="str">
            <v>singleron-3'转录组文库</v>
          </cell>
          <cell r="K4654" t="str">
            <v>刘学成</v>
          </cell>
          <cell r="L4654">
            <v>17.7</v>
          </cell>
        </row>
        <row r="4654">
          <cell r="P4654" t="e">
            <v>#DIV/0!</v>
          </cell>
        </row>
        <row r="4654">
          <cell r="R4654">
            <v>0</v>
          </cell>
        </row>
        <row r="4655">
          <cell r="F4655" t="str">
            <v>HGC-Lib-26086557</v>
          </cell>
          <cell r="G4655" t="str">
            <v>LC260711008</v>
          </cell>
          <cell r="H4655">
            <v>90</v>
          </cell>
          <cell r="I4655">
            <v>0</v>
          </cell>
          <cell r="J4655" t="str">
            <v>singleron-3'转录组文库</v>
          </cell>
          <cell r="K4655" t="str">
            <v>刘学成</v>
          </cell>
          <cell r="L4655">
            <v>13.2</v>
          </cell>
        </row>
        <row r="4655">
          <cell r="P4655" t="e">
            <v>#DIV/0!</v>
          </cell>
        </row>
        <row r="4655">
          <cell r="R4655">
            <v>0</v>
          </cell>
        </row>
        <row r="4656">
          <cell r="F4656" t="str">
            <v>HGC-Lib-26086558</v>
          </cell>
          <cell r="G4656" t="str">
            <v>LC260711009</v>
          </cell>
          <cell r="H4656">
            <v>90</v>
          </cell>
          <cell r="I4656">
            <v>0</v>
          </cell>
          <cell r="J4656" t="str">
            <v>singleron-3'转录组文库</v>
          </cell>
          <cell r="K4656" t="str">
            <v>刘学成</v>
          </cell>
          <cell r="L4656">
            <v>19.9</v>
          </cell>
        </row>
        <row r="4656">
          <cell r="P4656" t="e">
            <v>#DIV/0!</v>
          </cell>
        </row>
        <row r="4656">
          <cell r="R4656">
            <v>0</v>
          </cell>
        </row>
        <row r="4657">
          <cell r="F4657" t="str">
            <v>HGC-Lib-26086559</v>
          </cell>
          <cell r="G4657" t="str">
            <v>LC260711010</v>
          </cell>
          <cell r="H4657">
            <v>90</v>
          </cell>
          <cell r="I4657">
            <v>0</v>
          </cell>
          <cell r="J4657" t="str">
            <v>singleron-3'转录组文库</v>
          </cell>
          <cell r="K4657" t="str">
            <v>刘学成</v>
          </cell>
          <cell r="L4657">
            <v>13.5</v>
          </cell>
        </row>
        <row r="4657">
          <cell r="P4657" t="e">
            <v>#DIV/0!</v>
          </cell>
        </row>
        <row r="4657">
          <cell r="R4657">
            <v>0</v>
          </cell>
        </row>
        <row r="4658">
          <cell r="F4658" t="str">
            <v>HGC-Lib-26086560</v>
          </cell>
          <cell r="G4658" t="str">
            <v>IBLC260710018X2</v>
          </cell>
          <cell r="H4658">
            <v>4</v>
          </cell>
          <cell r="I4658">
            <v>0</v>
          </cell>
          <cell r="J4658" t="str">
            <v>其他碱基不平衡</v>
          </cell>
          <cell r="K4658" t="str">
            <v>刘学成</v>
          </cell>
          <cell r="L4658">
            <v>21</v>
          </cell>
        </row>
        <row r="4658">
          <cell r="P4658" t="e">
            <v>#DIV/0!</v>
          </cell>
        </row>
        <row r="4658">
          <cell r="R4658">
            <v>0</v>
          </cell>
        </row>
        <row r="4659">
          <cell r="F4659" t="str">
            <v>HGC-Lib-26086561</v>
          </cell>
          <cell r="G4659" t="str">
            <v>LC260709075</v>
          </cell>
          <cell r="H4659">
            <v>100</v>
          </cell>
          <cell r="I4659">
            <v>0</v>
          </cell>
          <cell r="J4659" t="str">
            <v>singleron-3'转录组文库</v>
          </cell>
          <cell r="K4659" t="str">
            <v>刘学成</v>
          </cell>
          <cell r="L4659">
            <v>17.6</v>
          </cell>
        </row>
        <row r="4659">
          <cell r="P4659" t="e">
            <v>#DIV/0!</v>
          </cell>
        </row>
        <row r="4659">
          <cell r="R4659">
            <v>0</v>
          </cell>
        </row>
        <row r="4660">
          <cell r="F4660" t="str">
            <v>HGC-Lib-26086562</v>
          </cell>
          <cell r="G4660" t="str">
            <v>LC260709076</v>
          </cell>
          <cell r="H4660">
            <v>100</v>
          </cell>
          <cell r="I4660">
            <v>0</v>
          </cell>
          <cell r="J4660" t="str">
            <v>singleron-3'转录组文库</v>
          </cell>
          <cell r="K4660" t="str">
            <v>刘学成</v>
          </cell>
          <cell r="L4660">
            <v>20.2</v>
          </cell>
        </row>
        <row r="4660">
          <cell r="P4660" t="e">
            <v>#DIV/0!</v>
          </cell>
        </row>
        <row r="4660">
          <cell r="R4660">
            <v>0</v>
          </cell>
        </row>
        <row r="4661">
          <cell r="F4661" t="str">
            <v>HGC-Lib-26086563</v>
          </cell>
          <cell r="G4661" t="str">
            <v>LC260709077</v>
          </cell>
          <cell r="H4661">
            <v>100</v>
          </cell>
          <cell r="I4661">
            <v>0</v>
          </cell>
          <cell r="J4661" t="str">
            <v>singleron-3'转录组文库</v>
          </cell>
          <cell r="K4661" t="str">
            <v>刘学成</v>
          </cell>
          <cell r="L4661">
            <v>17.6</v>
          </cell>
        </row>
        <row r="4661">
          <cell r="P4661" t="e">
            <v>#DIV/0!</v>
          </cell>
        </row>
        <row r="4661">
          <cell r="R4661">
            <v>0</v>
          </cell>
        </row>
        <row r="4662">
          <cell r="F4662" t="str">
            <v>HGC-Lib-26086564</v>
          </cell>
          <cell r="G4662" t="str">
            <v>LC260709078</v>
          </cell>
          <cell r="H4662">
            <v>100</v>
          </cell>
          <cell r="I4662">
            <v>0</v>
          </cell>
          <cell r="J4662" t="str">
            <v>singleron-3'转录组文库</v>
          </cell>
          <cell r="K4662" t="str">
            <v>刘学成</v>
          </cell>
          <cell r="L4662">
            <v>17.1</v>
          </cell>
        </row>
        <row r="4662">
          <cell r="P4662" t="e">
            <v>#DIV/0!</v>
          </cell>
        </row>
        <row r="4662">
          <cell r="R4662">
            <v>0</v>
          </cell>
        </row>
        <row r="4663">
          <cell r="F4663" t="str">
            <v>HGC-Lib-26086565</v>
          </cell>
          <cell r="G4663" t="str">
            <v>LC260709079</v>
          </cell>
          <cell r="H4663">
            <v>100</v>
          </cell>
          <cell r="I4663">
            <v>0</v>
          </cell>
          <cell r="J4663" t="str">
            <v>singleron-3'转录组文库</v>
          </cell>
          <cell r="K4663" t="str">
            <v>刘学成</v>
          </cell>
          <cell r="L4663">
            <v>15.4</v>
          </cell>
        </row>
        <row r="4663">
          <cell r="P4663" t="e">
            <v>#DIV/0!</v>
          </cell>
        </row>
        <row r="4663">
          <cell r="R4663">
            <v>0</v>
          </cell>
        </row>
        <row r="4664">
          <cell r="F4664" t="str">
            <v>HGC-Lib-26086566</v>
          </cell>
          <cell r="G4664" t="str">
            <v>LC260709080</v>
          </cell>
          <cell r="H4664">
            <v>100</v>
          </cell>
          <cell r="I4664">
            <v>0</v>
          </cell>
          <cell r="J4664" t="str">
            <v>singleron-3'转录组文库</v>
          </cell>
          <cell r="K4664" t="str">
            <v>刘学成</v>
          </cell>
          <cell r="L4664">
            <v>16.3</v>
          </cell>
        </row>
        <row r="4664">
          <cell r="P4664" t="e">
            <v>#DIV/0!</v>
          </cell>
        </row>
        <row r="4664">
          <cell r="R4664">
            <v>0</v>
          </cell>
        </row>
        <row r="4665">
          <cell r="F4665" t="str">
            <v>HGC-Lib-26086567</v>
          </cell>
          <cell r="G4665" t="str">
            <v>LC260709081</v>
          </cell>
          <cell r="H4665">
            <v>100</v>
          </cell>
          <cell r="I4665">
            <v>0</v>
          </cell>
          <cell r="J4665" t="str">
            <v>singleron-3'转录组文库</v>
          </cell>
          <cell r="K4665" t="str">
            <v>刘学成</v>
          </cell>
          <cell r="L4665">
            <v>16.8</v>
          </cell>
        </row>
        <row r="4665">
          <cell r="P4665" t="e">
            <v>#DIV/0!</v>
          </cell>
        </row>
        <row r="4665">
          <cell r="R4665">
            <v>0</v>
          </cell>
        </row>
        <row r="4666">
          <cell r="F4666" t="str">
            <v>HGC-Lib-26086568</v>
          </cell>
          <cell r="G4666" t="str">
            <v>LC260709082</v>
          </cell>
          <cell r="H4666">
            <v>100</v>
          </cell>
          <cell r="I4666">
            <v>0</v>
          </cell>
          <cell r="J4666" t="str">
            <v>singleron-3'转录组文库</v>
          </cell>
          <cell r="K4666" t="str">
            <v>刘学成</v>
          </cell>
          <cell r="L4666">
            <v>16.4</v>
          </cell>
        </row>
        <row r="4666">
          <cell r="P4666" t="e">
            <v>#DIV/0!</v>
          </cell>
        </row>
        <row r="4666">
          <cell r="R4666">
            <v>0</v>
          </cell>
        </row>
        <row r="4667">
          <cell r="F4667" t="str">
            <v>HGC-Lib-26086569</v>
          </cell>
          <cell r="G4667" t="str">
            <v>LC260709083</v>
          </cell>
          <cell r="H4667">
            <v>100</v>
          </cell>
          <cell r="I4667">
            <v>0</v>
          </cell>
          <cell r="J4667" t="str">
            <v>singleron-3'转录组文库</v>
          </cell>
          <cell r="K4667" t="str">
            <v>刘学成</v>
          </cell>
          <cell r="L4667">
            <v>15.6</v>
          </cell>
        </row>
        <row r="4667">
          <cell r="P4667" t="e">
            <v>#DIV/0!</v>
          </cell>
        </row>
        <row r="4667">
          <cell r="R4667">
            <v>0</v>
          </cell>
        </row>
        <row r="4668">
          <cell r="F4668" t="str">
            <v>HGC-Lib-26086570</v>
          </cell>
          <cell r="G4668" t="str">
            <v>L260613047TCR</v>
          </cell>
          <cell r="H4668">
            <v>36</v>
          </cell>
          <cell r="I4668">
            <v>0</v>
          </cell>
          <cell r="J4668" t="str">
            <v>其他碱基不平衡</v>
          </cell>
          <cell r="K4668" t="str">
            <v>刘学成</v>
          </cell>
          <cell r="L4668">
            <v>17.35</v>
          </cell>
        </row>
        <row r="4668">
          <cell r="P4668" t="e">
            <v>#DIV/0!</v>
          </cell>
        </row>
        <row r="4668">
          <cell r="R4668">
            <v>0</v>
          </cell>
        </row>
        <row r="4669">
          <cell r="F4669" t="str">
            <v>HGC-Lib-26086571</v>
          </cell>
          <cell r="G4669" t="str">
            <v>LC260704077X2</v>
          </cell>
          <cell r="H4669">
            <v>100</v>
          </cell>
          <cell r="I4669">
            <v>0</v>
          </cell>
          <cell r="J4669" t="str">
            <v>singleron-3'转录组文库</v>
          </cell>
          <cell r="K4669" t="str">
            <v>刘学成</v>
          </cell>
          <cell r="L4669">
            <v>12.7</v>
          </cell>
        </row>
        <row r="4669">
          <cell r="P4669" t="e">
            <v>#DIV/0!</v>
          </cell>
          <cell r="Q4669">
            <v>12</v>
          </cell>
          <cell r="R4669">
            <v>152.4</v>
          </cell>
        </row>
        <row r="4669">
          <cell r="U4669" t="str">
            <v>PE150</v>
          </cell>
        </row>
        <row r="4669">
          <cell r="W4669" t="str">
            <v>未磷酸化</v>
          </cell>
          <cell r="X4669" t="str">
            <v>未环化</v>
          </cell>
        </row>
        <row r="4670">
          <cell r="F4670" t="str">
            <v>HGC-Lib-26086572</v>
          </cell>
          <cell r="G4670" t="str">
            <v>LA260709022</v>
          </cell>
          <cell r="H4670">
            <v>90</v>
          </cell>
          <cell r="I4670">
            <v>0</v>
          </cell>
          <cell r="J4670" t="str">
            <v>singleron-3'转录组文库</v>
          </cell>
          <cell r="K4670" t="str">
            <v>刘学成</v>
          </cell>
          <cell r="L4670">
            <v>14.2</v>
          </cell>
        </row>
        <row r="4670">
          <cell r="P4670" t="e">
            <v>#DIV/0!</v>
          </cell>
          <cell r="Q4670">
            <v>12</v>
          </cell>
          <cell r="R4670">
            <v>170.4</v>
          </cell>
        </row>
        <row r="4670">
          <cell r="W4670" t="str">
            <v>未磷酸化</v>
          </cell>
          <cell r="X4670" t="str">
            <v>未环化</v>
          </cell>
        </row>
        <row r="4671">
          <cell r="F4671" t="str">
            <v>HGC-Lib-26086573</v>
          </cell>
          <cell r="G4671" t="str">
            <v>LA260709023</v>
          </cell>
          <cell r="H4671">
            <v>90</v>
          </cell>
          <cell r="I4671">
            <v>0</v>
          </cell>
          <cell r="J4671" t="str">
            <v>singleron-3'转录组文库</v>
          </cell>
          <cell r="K4671" t="str">
            <v>刘学成</v>
          </cell>
          <cell r="L4671">
            <v>15.8</v>
          </cell>
        </row>
        <row r="4671">
          <cell r="P4671" t="e">
            <v>#DIV/0!</v>
          </cell>
          <cell r="Q4671">
            <v>12</v>
          </cell>
          <cell r="R4671">
            <v>189.6</v>
          </cell>
        </row>
        <row r="4671">
          <cell r="W4671" t="str">
            <v>未磷酸化</v>
          </cell>
          <cell r="X4671" t="str">
            <v>未环化</v>
          </cell>
        </row>
        <row r="4672">
          <cell r="F4672" t="str">
            <v>HGC-Lib-26086574</v>
          </cell>
          <cell r="G4672" t="str">
            <v>LA260709024X1</v>
          </cell>
          <cell r="H4672">
            <v>90</v>
          </cell>
          <cell r="I4672">
            <v>0</v>
          </cell>
          <cell r="J4672" t="str">
            <v>singleron-3'转录组文库</v>
          </cell>
          <cell r="K4672" t="str">
            <v>刘学成</v>
          </cell>
          <cell r="L4672">
            <v>13.6</v>
          </cell>
        </row>
        <row r="4672">
          <cell r="P4672" t="e">
            <v>#DIV/0!</v>
          </cell>
          <cell r="Q4672">
            <v>12</v>
          </cell>
          <cell r="R4672">
            <v>163.2</v>
          </cell>
        </row>
        <row r="4672">
          <cell r="W4672" t="str">
            <v>未磷酸化</v>
          </cell>
          <cell r="X4672" t="str">
            <v>未环化</v>
          </cell>
        </row>
        <row r="4673">
          <cell r="F4673" t="str">
            <v>HGC-Lib-26086575</v>
          </cell>
          <cell r="G4673" t="str">
            <v>LA260709025</v>
          </cell>
          <cell r="H4673">
            <v>90</v>
          </cell>
          <cell r="I4673">
            <v>0</v>
          </cell>
          <cell r="J4673" t="str">
            <v>singleron-3'转录组文库</v>
          </cell>
          <cell r="K4673" t="str">
            <v>胡钟糠</v>
          </cell>
          <cell r="L4673">
            <v>14.6</v>
          </cell>
        </row>
        <row r="4673">
          <cell r="P4673" t="e">
            <v>#DIV/0!</v>
          </cell>
          <cell r="Q4673">
            <v>12</v>
          </cell>
          <cell r="R4673">
            <v>175.2</v>
          </cell>
        </row>
        <row r="4673">
          <cell r="W4673" t="str">
            <v>未磷酸化</v>
          </cell>
          <cell r="X4673" t="str">
            <v>未环化</v>
          </cell>
        </row>
        <row r="4674">
          <cell r="F4674" t="str">
            <v>HGC-Lib-26086576</v>
          </cell>
          <cell r="G4674" t="str">
            <v>LA260709026X1</v>
          </cell>
          <cell r="H4674">
            <v>90</v>
          </cell>
          <cell r="I4674">
            <v>0</v>
          </cell>
          <cell r="J4674" t="str">
            <v>singleron-3'转录组文库</v>
          </cell>
          <cell r="K4674" t="str">
            <v>胡钟糠</v>
          </cell>
          <cell r="L4674">
            <v>13.3</v>
          </cell>
        </row>
        <row r="4674">
          <cell r="P4674" t="e">
            <v>#DIV/0!</v>
          </cell>
          <cell r="Q4674">
            <v>12</v>
          </cell>
          <cell r="R4674">
            <v>159.6</v>
          </cell>
        </row>
        <row r="4674">
          <cell r="W4674" t="str">
            <v>未磷酸化</v>
          </cell>
          <cell r="X4674" t="str">
            <v>未环化</v>
          </cell>
        </row>
        <row r="4675">
          <cell r="F4675" t="str">
            <v>HGC-Lib-26086577</v>
          </cell>
          <cell r="G4675" t="str">
            <v>LA260709027X1</v>
          </cell>
          <cell r="H4675">
            <v>90</v>
          </cell>
          <cell r="I4675">
            <v>0</v>
          </cell>
          <cell r="J4675" t="str">
            <v>singleron-3'转录组文库</v>
          </cell>
          <cell r="K4675" t="str">
            <v>胡钟糠</v>
          </cell>
          <cell r="L4675">
            <v>18.3</v>
          </cell>
        </row>
        <row r="4675">
          <cell r="P4675" t="e">
            <v>#DIV/0!</v>
          </cell>
          <cell r="Q4675">
            <v>12</v>
          </cell>
          <cell r="R4675">
            <v>219.6</v>
          </cell>
        </row>
        <row r="4675">
          <cell r="W4675" t="str">
            <v>未磷酸化</v>
          </cell>
          <cell r="X4675" t="str">
            <v>未环化</v>
          </cell>
        </row>
        <row r="4676">
          <cell r="F4676" t="str">
            <v>HGC-Lib-26086578</v>
          </cell>
          <cell r="G4676" t="str">
            <v>LC260709001</v>
          </cell>
          <cell r="H4676">
            <v>100</v>
          </cell>
          <cell r="I4676">
            <v>0</v>
          </cell>
          <cell r="J4676" t="str">
            <v>singleron-3'转录组文库</v>
          </cell>
          <cell r="K4676" t="str">
            <v>胡钟糠</v>
          </cell>
          <cell r="L4676">
            <v>26.6</v>
          </cell>
        </row>
        <row r="4676">
          <cell r="P4676" t="e">
            <v>#DIV/0!</v>
          </cell>
          <cell r="Q4676">
            <v>12</v>
          </cell>
          <cell r="R4676">
            <v>319.2</v>
          </cell>
        </row>
        <row r="4676">
          <cell r="W4676" t="str">
            <v>未磷酸化</v>
          </cell>
          <cell r="X4676" t="str">
            <v>未环化</v>
          </cell>
        </row>
        <row r="4677">
          <cell r="F4677" t="str">
            <v>HGC-Lib-26086579</v>
          </cell>
          <cell r="G4677" t="str">
            <v>LC260709002</v>
          </cell>
          <cell r="H4677">
            <v>100</v>
          </cell>
          <cell r="I4677">
            <v>0</v>
          </cell>
          <cell r="J4677" t="str">
            <v>singleron-3'转录组文库</v>
          </cell>
          <cell r="K4677" t="str">
            <v>胡钟糠</v>
          </cell>
          <cell r="L4677">
            <v>26.8</v>
          </cell>
        </row>
        <row r="4677">
          <cell r="P4677" t="e">
            <v>#DIV/0!</v>
          </cell>
          <cell r="Q4677">
            <v>12</v>
          </cell>
          <cell r="R4677">
            <v>321.6</v>
          </cell>
        </row>
        <row r="4677">
          <cell r="W4677" t="str">
            <v>未磷酸化</v>
          </cell>
          <cell r="X4677" t="str">
            <v>未环化</v>
          </cell>
        </row>
        <row r="4678">
          <cell r="F4678" t="str">
            <v>HGC-Lib-26086580</v>
          </cell>
          <cell r="G4678" t="str">
            <v>LC260709038</v>
          </cell>
          <cell r="H4678">
            <v>100</v>
          </cell>
          <cell r="I4678">
            <v>0</v>
          </cell>
          <cell r="J4678" t="str">
            <v>singleron-3'转录组文库</v>
          </cell>
          <cell r="K4678" t="str">
            <v>胡钟糠</v>
          </cell>
          <cell r="L4678">
            <v>28</v>
          </cell>
        </row>
        <row r="4678">
          <cell r="P4678" t="e">
            <v>#DIV/0!</v>
          </cell>
          <cell r="Q4678">
            <v>12</v>
          </cell>
          <cell r="R4678">
            <v>336</v>
          </cell>
        </row>
        <row r="4678">
          <cell r="W4678" t="str">
            <v>未磷酸化</v>
          </cell>
          <cell r="X4678" t="str">
            <v>未环化</v>
          </cell>
        </row>
        <row r="4679">
          <cell r="F4679" t="str">
            <v>HGC-Lib-26086581</v>
          </cell>
          <cell r="G4679" t="str">
            <v>LC260709039</v>
          </cell>
          <cell r="H4679">
            <v>100</v>
          </cell>
          <cell r="I4679">
            <v>0</v>
          </cell>
          <cell r="J4679" t="str">
            <v>singleron-3'转录组文库</v>
          </cell>
          <cell r="K4679" t="str">
            <v>胡钟糠</v>
          </cell>
          <cell r="L4679">
            <v>29</v>
          </cell>
        </row>
        <row r="4679">
          <cell r="P4679" t="e">
            <v>#DIV/0!</v>
          </cell>
          <cell r="Q4679">
            <v>12</v>
          </cell>
          <cell r="R4679">
            <v>348</v>
          </cell>
        </row>
        <row r="4679">
          <cell r="W4679" t="str">
            <v>未磷酸化</v>
          </cell>
          <cell r="X4679" t="str">
            <v>未环化</v>
          </cell>
        </row>
        <row r="4680">
          <cell r="F4680" t="str">
            <v>HGC-Lib-26086582</v>
          </cell>
          <cell r="G4680" t="str">
            <v>LC260709040</v>
          </cell>
          <cell r="H4680">
            <v>100</v>
          </cell>
          <cell r="I4680">
            <v>0</v>
          </cell>
          <cell r="J4680" t="str">
            <v>singleron-3'转录组文库</v>
          </cell>
          <cell r="K4680" t="str">
            <v>胡钟糠</v>
          </cell>
          <cell r="L4680">
            <v>23</v>
          </cell>
        </row>
        <row r="4680">
          <cell r="P4680" t="e">
            <v>#DIV/0!</v>
          </cell>
          <cell r="Q4680">
            <v>12</v>
          </cell>
          <cell r="R4680">
            <v>276</v>
          </cell>
        </row>
        <row r="4680">
          <cell r="W4680" t="str">
            <v>未磷酸化</v>
          </cell>
          <cell r="X4680" t="str">
            <v>未环化</v>
          </cell>
        </row>
        <row r="4681">
          <cell r="F4681" t="str">
            <v>HGC-Lib-26086583</v>
          </cell>
          <cell r="G4681" t="str">
            <v>LC260709041</v>
          </cell>
          <cell r="H4681">
            <v>100</v>
          </cell>
          <cell r="I4681">
            <v>0</v>
          </cell>
          <cell r="J4681" t="str">
            <v>singleron-3'转录组文库</v>
          </cell>
          <cell r="K4681" t="str">
            <v>胡钟糠</v>
          </cell>
          <cell r="L4681">
            <v>24.2</v>
          </cell>
        </row>
        <row r="4681">
          <cell r="P4681" t="e">
            <v>#DIV/0!</v>
          </cell>
          <cell r="Q4681">
            <v>12</v>
          </cell>
          <cell r="R4681">
            <v>290.4</v>
          </cell>
        </row>
        <row r="4681">
          <cell r="W4681" t="str">
            <v>未磷酸化</v>
          </cell>
          <cell r="X4681" t="str">
            <v>未环化</v>
          </cell>
        </row>
        <row r="4682">
          <cell r="F4682" t="str">
            <v>HGC-Lib-26086584</v>
          </cell>
          <cell r="G4682" t="str">
            <v>LC260709043</v>
          </cell>
          <cell r="H4682">
            <v>100</v>
          </cell>
          <cell r="I4682">
            <v>0</v>
          </cell>
          <cell r="J4682" t="str">
            <v>singleron-3'转录组文库</v>
          </cell>
          <cell r="K4682" t="str">
            <v>胡钟糠</v>
          </cell>
          <cell r="L4682">
            <v>31.4</v>
          </cell>
        </row>
        <row r="4682">
          <cell r="O4682" t="str">
            <v>暂不上机</v>
          </cell>
          <cell r="P4682" t="e">
            <v>#DIV/0!</v>
          </cell>
          <cell r="Q4682">
            <v>12</v>
          </cell>
          <cell r="R4682">
            <v>376.8</v>
          </cell>
        </row>
        <row r="4682">
          <cell r="W4682" t="str">
            <v>未磷酸化</v>
          </cell>
          <cell r="X4682" t="str">
            <v>未环化</v>
          </cell>
        </row>
        <row r="4683">
          <cell r="F4683" t="str">
            <v>HGC-Lib-26086585</v>
          </cell>
          <cell r="G4683" t="str">
            <v>LC260709044</v>
          </cell>
          <cell r="H4683">
            <v>100</v>
          </cell>
          <cell r="I4683">
            <v>0</v>
          </cell>
          <cell r="J4683" t="str">
            <v>singleron-3'转录组文库</v>
          </cell>
          <cell r="K4683" t="str">
            <v>胡钟糠</v>
          </cell>
          <cell r="L4683">
            <v>27.6</v>
          </cell>
        </row>
        <row r="4683">
          <cell r="O4683" t="str">
            <v>暂不上机</v>
          </cell>
          <cell r="P4683" t="e">
            <v>#DIV/0!</v>
          </cell>
          <cell r="Q4683">
            <v>12</v>
          </cell>
          <cell r="R4683">
            <v>331.2</v>
          </cell>
        </row>
        <row r="4683">
          <cell r="W4683" t="str">
            <v>未磷酸化</v>
          </cell>
          <cell r="X4683" t="str">
            <v>未环化</v>
          </cell>
        </row>
        <row r="4684">
          <cell r="F4684" t="str">
            <v>HGC-Lib-26086586</v>
          </cell>
          <cell r="G4684" t="str">
            <v>LC260709047</v>
          </cell>
          <cell r="H4684">
            <v>10</v>
          </cell>
          <cell r="I4684">
            <v>0</v>
          </cell>
          <cell r="J4684" t="str">
            <v>singleron-3'转录组文库</v>
          </cell>
          <cell r="K4684" t="str">
            <v>胡钟糠</v>
          </cell>
          <cell r="L4684">
            <v>26.4</v>
          </cell>
        </row>
        <row r="4684">
          <cell r="P4684" t="e">
            <v>#DIV/0!</v>
          </cell>
          <cell r="Q4684">
            <v>12</v>
          </cell>
          <cell r="R4684">
            <v>316.8</v>
          </cell>
        </row>
        <row r="4684">
          <cell r="W4684" t="str">
            <v>未磷酸化</v>
          </cell>
          <cell r="X4684" t="str">
            <v>未环化</v>
          </cell>
        </row>
        <row r="4685">
          <cell r="F4685" t="str">
            <v>HGC-Lib-26086587</v>
          </cell>
          <cell r="G4685" t="str">
            <v>LC260709049</v>
          </cell>
          <cell r="H4685">
            <v>10</v>
          </cell>
          <cell r="I4685">
            <v>0</v>
          </cell>
          <cell r="J4685" t="str">
            <v>singleron-3'转录组文库</v>
          </cell>
          <cell r="K4685" t="str">
            <v>胡钟糠</v>
          </cell>
          <cell r="L4685">
            <v>19.3</v>
          </cell>
        </row>
        <row r="4685">
          <cell r="P4685" t="e">
            <v>#DIV/0!</v>
          </cell>
          <cell r="Q4685">
            <v>12</v>
          </cell>
          <cell r="R4685">
            <v>231.6</v>
          </cell>
        </row>
        <row r="4685">
          <cell r="W4685" t="str">
            <v>未磷酸化</v>
          </cell>
          <cell r="X4685" t="str">
            <v>未环化</v>
          </cell>
        </row>
        <row r="4686">
          <cell r="F4686" t="str">
            <v>HGC-Lib-26086588</v>
          </cell>
          <cell r="G4686" t="str">
            <v>LC260709050</v>
          </cell>
          <cell r="H4686">
            <v>10</v>
          </cell>
          <cell r="I4686">
            <v>0</v>
          </cell>
          <cell r="J4686" t="str">
            <v>singleron-3'转录组文库</v>
          </cell>
          <cell r="K4686" t="str">
            <v>胡钟糠</v>
          </cell>
          <cell r="L4686">
            <v>21.6</v>
          </cell>
        </row>
        <row r="4686">
          <cell r="P4686" t="e">
            <v>#DIV/0!</v>
          </cell>
          <cell r="Q4686">
            <v>12</v>
          </cell>
          <cell r="R4686">
            <v>259.2</v>
          </cell>
        </row>
        <row r="4686">
          <cell r="W4686" t="str">
            <v>未磷酸化</v>
          </cell>
          <cell r="X4686" t="str">
            <v>未环化</v>
          </cell>
        </row>
        <row r="4687">
          <cell r="F4687" t="str">
            <v>HGC-Lib-26086589</v>
          </cell>
          <cell r="G4687" t="str">
            <v>LC260709056</v>
          </cell>
          <cell r="H4687">
            <v>100</v>
          </cell>
          <cell r="I4687">
            <v>0</v>
          </cell>
          <cell r="J4687" t="str">
            <v>singleron-3'转录组文库</v>
          </cell>
          <cell r="K4687" t="str">
            <v>胡钟糠</v>
          </cell>
          <cell r="L4687">
            <v>26</v>
          </cell>
        </row>
        <row r="4687">
          <cell r="P4687" t="e">
            <v>#DIV/0!</v>
          </cell>
          <cell r="Q4687">
            <v>12</v>
          </cell>
          <cell r="R4687">
            <v>312</v>
          </cell>
        </row>
        <row r="4687">
          <cell r="W4687" t="str">
            <v>未磷酸化</v>
          </cell>
          <cell r="X4687" t="str">
            <v>未环化</v>
          </cell>
        </row>
        <row r="4688">
          <cell r="F4688" t="str">
            <v>HGC-Lib-26086590</v>
          </cell>
          <cell r="G4688" t="str">
            <v>LC260709057</v>
          </cell>
          <cell r="H4688">
            <v>100</v>
          </cell>
          <cell r="I4688">
            <v>0</v>
          </cell>
          <cell r="J4688" t="str">
            <v>singleron-3'转录组文库</v>
          </cell>
          <cell r="K4688" t="str">
            <v>胡钟糠</v>
          </cell>
          <cell r="L4688">
            <v>19.8</v>
          </cell>
        </row>
        <row r="4688">
          <cell r="P4688" t="e">
            <v>#DIV/0!</v>
          </cell>
          <cell r="Q4688">
            <v>12</v>
          </cell>
          <cell r="R4688">
            <v>237.6</v>
          </cell>
        </row>
        <row r="4688">
          <cell r="W4688" t="str">
            <v>未磷酸化</v>
          </cell>
          <cell r="X4688" t="str">
            <v>未环化</v>
          </cell>
        </row>
        <row r="4689">
          <cell r="F4689" t="str">
            <v>HGC-Lib-26086591</v>
          </cell>
          <cell r="G4689" t="str">
            <v>LGTBC260709087</v>
          </cell>
          <cell r="H4689">
            <v>100</v>
          </cell>
          <cell r="I4689">
            <v>0</v>
          </cell>
          <cell r="J4689" t="str">
            <v>singleron-3'全长转录组文库</v>
          </cell>
          <cell r="K4689" t="str">
            <v>胡钟糠</v>
          </cell>
          <cell r="L4689">
            <v>19.7</v>
          </cell>
        </row>
        <row r="4689">
          <cell r="P4689" t="e">
            <v>#DIV/0!</v>
          </cell>
          <cell r="Q4689">
            <v>12</v>
          </cell>
          <cell r="R4689">
            <v>236.4</v>
          </cell>
        </row>
        <row r="4689">
          <cell r="W4689" t="str">
            <v>未磷酸化</v>
          </cell>
          <cell r="X4689" t="str">
            <v>未环化</v>
          </cell>
        </row>
        <row r="4690">
          <cell r="F4690" t="str">
            <v>HGC-Lib-26086592</v>
          </cell>
          <cell r="G4690" t="str">
            <v>LGTC260709094</v>
          </cell>
          <cell r="H4690">
            <v>12</v>
          </cell>
          <cell r="I4690">
            <v>0</v>
          </cell>
          <cell r="J4690" t="str">
            <v>singleron-3'全长转录组文库</v>
          </cell>
          <cell r="K4690" t="str">
            <v>胡钟糠</v>
          </cell>
          <cell r="L4690">
            <v>24</v>
          </cell>
        </row>
        <row r="4690">
          <cell r="P4690" t="e">
            <v>#DIV/0!</v>
          </cell>
          <cell r="Q4690">
            <v>12</v>
          </cell>
          <cell r="R4690">
            <v>288</v>
          </cell>
        </row>
        <row r="4690">
          <cell r="W4690" t="str">
            <v>未磷酸化</v>
          </cell>
          <cell r="X4690" t="str">
            <v>未环化</v>
          </cell>
        </row>
        <row r="4691">
          <cell r="F4691" t="str">
            <v>HGC-Lib-26086593</v>
          </cell>
          <cell r="G4691" t="str">
            <v>BCRLGTBC260707009</v>
          </cell>
          <cell r="H4691">
            <v>12</v>
          </cell>
          <cell r="I4691">
            <v>0</v>
          </cell>
          <cell r="J4691" t="str">
            <v>singleron-单细胞BCR文库</v>
          </cell>
          <cell r="K4691" t="str">
            <v>胡钟糠</v>
          </cell>
          <cell r="L4691">
            <v>24.4</v>
          </cell>
        </row>
        <row r="4691">
          <cell r="P4691" t="e">
            <v>#DIV/0!</v>
          </cell>
          <cell r="Q4691">
            <v>12</v>
          </cell>
          <cell r="R4691">
            <v>292.8</v>
          </cell>
        </row>
        <row r="4691">
          <cell r="W4691" t="str">
            <v>未磷酸化</v>
          </cell>
          <cell r="X4691" t="str">
            <v>未环化</v>
          </cell>
        </row>
        <row r="4692">
          <cell r="F4692" t="str">
            <v>HGC-Lib-26086594</v>
          </cell>
          <cell r="G4692" t="str">
            <v>TCRLGTBC260708029</v>
          </cell>
          <cell r="H4692">
            <v>12</v>
          </cell>
          <cell r="I4692">
            <v>0</v>
          </cell>
          <cell r="J4692" t="str">
            <v>singleron-单细胞TCR文库</v>
          </cell>
          <cell r="K4692" t="str">
            <v>胡钟糠</v>
          </cell>
          <cell r="L4692">
            <v>26.4</v>
          </cell>
        </row>
        <row r="4692">
          <cell r="P4692" t="e">
            <v>#DIV/0!</v>
          </cell>
          <cell r="Q4692">
            <v>12</v>
          </cell>
          <cell r="R4692">
            <v>316.8</v>
          </cell>
        </row>
        <row r="4692">
          <cell r="W4692" t="str">
            <v>未磷酸化</v>
          </cell>
          <cell r="X4692" t="str">
            <v>未环化</v>
          </cell>
        </row>
        <row r="4693">
          <cell r="F4693" t="str">
            <v>HGC-Lib-26086595</v>
          </cell>
          <cell r="G4693" t="str">
            <v>TCRLGTC260709012</v>
          </cell>
          <cell r="H4693">
            <v>12</v>
          </cell>
          <cell r="I4693">
            <v>0</v>
          </cell>
          <cell r="J4693" t="str">
            <v>singleron-单细胞TCR文库</v>
          </cell>
          <cell r="K4693" t="str">
            <v>胡钟糠</v>
          </cell>
          <cell r="L4693">
            <v>27.6</v>
          </cell>
        </row>
        <row r="4693">
          <cell r="P4693" t="e">
            <v>#DIV/0!</v>
          </cell>
          <cell r="Q4693">
            <v>12</v>
          </cell>
          <cell r="R4693">
            <v>331.2</v>
          </cell>
        </row>
        <row r="4693">
          <cell r="W4693" t="str">
            <v>未磷酸化</v>
          </cell>
          <cell r="X4693" t="str">
            <v>未环化</v>
          </cell>
        </row>
        <row r="4694">
          <cell r="F4694" t="str">
            <v>HGC-Lib-26086596</v>
          </cell>
          <cell r="G4694" t="str">
            <v>BCRLGTBC260708029</v>
          </cell>
          <cell r="H4694">
            <v>12</v>
          </cell>
          <cell r="I4694">
            <v>0</v>
          </cell>
          <cell r="J4694" t="str">
            <v>singleron-单细胞BCR文库</v>
          </cell>
          <cell r="K4694" t="str">
            <v>胡钟糠</v>
          </cell>
          <cell r="L4694">
            <v>22.8</v>
          </cell>
        </row>
        <row r="4694">
          <cell r="P4694" t="e">
            <v>#DIV/0!</v>
          </cell>
          <cell r="Q4694">
            <v>12</v>
          </cell>
          <cell r="R4694">
            <v>273.6</v>
          </cell>
        </row>
        <row r="4694">
          <cell r="W4694" t="str">
            <v>未磷酸化</v>
          </cell>
          <cell r="X4694" t="str">
            <v>未环化</v>
          </cell>
        </row>
        <row r="4695">
          <cell r="F4695" t="str">
            <v>HGC-Lib-26086597</v>
          </cell>
          <cell r="G4695" t="str">
            <v>LC260710003</v>
          </cell>
          <cell r="H4695">
            <v>20</v>
          </cell>
          <cell r="I4695">
            <v>0</v>
          </cell>
          <cell r="J4695" t="str">
            <v>singleron-3'转录组文库</v>
          </cell>
          <cell r="K4695" t="str">
            <v>胡钟糠</v>
          </cell>
          <cell r="L4695">
            <v>13.5</v>
          </cell>
        </row>
        <row r="4695">
          <cell r="P4695" t="e">
            <v>#DIV/0!</v>
          </cell>
          <cell r="Q4695">
            <v>12</v>
          </cell>
          <cell r="R4695">
            <v>162</v>
          </cell>
        </row>
        <row r="4695">
          <cell r="W4695" t="str">
            <v>未磷酸化</v>
          </cell>
          <cell r="X4695" t="str">
            <v>未环化</v>
          </cell>
        </row>
        <row r="4696">
          <cell r="F4696" t="str">
            <v>HGC-Lib-26086598</v>
          </cell>
          <cell r="G4696" t="str">
            <v>LC260710004X2</v>
          </cell>
          <cell r="H4696">
            <v>20</v>
          </cell>
          <cell r="I4696">
            <v>0</v>
          </cell>
          <cell r="J4696" t="str">
            <v>singleron-3'转录组文库</v>
          </cell>
          <cell r="K4696" t="str">
            <v>胡钟糠</v>
          </cell>
          <cell r="L4696">
            <v>20.4</v>
          </cell>
        </row>
        <row r="4696">
          <cell r="P4696" t="e">
            <v>#DIV/0!</v>
          </cell>
          <cell r="Q4696">
            <v>12</v>
          </cell>
          <cell r="R4696">
            <v>244.8</v>
          </cell>
        </row>
        <row r="4696">
          <cell r="W4696" t="str">
            <v>未磷酸化</v>
          </cell>
          <cell r="X4696" t="str">
            <v>未环化</v>
          </cell>
        </row>
        <row r="4697">
          <cell r="F4697" t="str">
            <v>HGC-Lib-26086599</v>
          </cell>
          <cell r="G4697" t="str">
            <v>LC260710011</v>
          </cell>
          <cell r="H4697">
            <v>100</v>
          </cell>
          <cell r="I4697">
            <v>0</v>
          </cell>
          <cell r="J4697" t="str">
            <v>singleron-3'转录组文库</v>
          </cell>
          <cell r="K4697" t="str">
            <v>胡钟糠</v>
          </cell>
          <cell r="L4697">
            <v>17.3</v>
          </cell>
        </row>
        <row r="4697">
          <cell r="P4697" t="e">
            <v>#DIV/0!</v>
          </cell>
          <cell r="Q4697">
            <v>12</v>
          </cell>
          <cell r="R4697">
            <v>207.6</v>
          </cell>
        </row>
        <row r="4697">
          <cell r="W4697" t="str">
            <v>未磷酸化</v>
          </cell>
          <cell r="X4697" t="str">
            <v>未环化</v>
          </cell>
        </row>
        <row r="4698">
          <cell r="F4698" t="str">
            <v>HGC-Lib-26086600</v>
          </cell>
          <cell r="G4698" t="str">
            <v>LC260710019</v>
          </cell>
          <cell r="H4698">
            <v>90</v>
          </cell>
          <cell r="I4698">
            <v>0</v>
          </cell>
          <cell r="J4698" t="str">
            <v>singleron-3'转录组文库</v>
          </cell>
          <cell r="K4698" t="str">
            <v>胡钟糠</v>
          </cell>
          <cell r="L4698">
            <v>14.3</v>
          </cell>
        </row>
        <row r="4698">
          <cell r="P4698" t="e">
            <v>#DIV/0!</v>
          </cell>
          <cell r="Q4698">
            <v>12</v>
          </cell>
          <cell r="R4698">
            <v>171.6</v>
          </cell>
        </row>
        <row r="4698">
          <cell r="W4698" t="str">
            <v>未磷酸化</v>
          </cell>
          <cell r="X4698" t="str">
            <v>未环化</v>
          </cell>
        </row>
        <row r="4699">
          <cell r="F4699" t="str">
            <v>HGC-Lib-26086601</v>
          </cell>
          <cell r="G4699" t="str">
            <v>LC260710024</v>
          </cell>
          <cell r="H4699">
            <v>100</v>
          </cell>
          <cell r="I4699">
            <v>0</v>
          </cell>
          <cell r="J4699" t="str">
            <v>singleron-3'转录组文库</v>
          </cell>
          <cell r="K4699" t="str">
            <v>胡钟糠</v>
          </cell>
          <cell r="L4699">
            <v>19.3</v>
          </cell>
        </row>
        <row r="4699">
          <cell r="P4699" t="e">
            <v>#DIV/0!</v>
          </cell>
          <cell r="Q4699">
            <v>12</v>
          </cell>
          <cell r="R4699">
            <v>231.6</v>
          </cell>
        </row>
        <row r="4699">
          <cell r="W4699" t="str">
            <v>未磷酸化</v>
          </cell>
          <cell r="X4699" t="str">
            <v>未环化</v>
          </cell>
        </row>
        <row r="4700">
          <cell r="F4700" t="str">
            <v>HGC-Lib-26086602</v>
          </cell>
          <cell r="G4700" t="str">
            <v>LC260710025</v>
          </cell>
          <cell r="H4700">
            <v>100</v>
          </cell>
          <cell r="I4700">
            <v>0</v>
          </cell>
          <cell r="J4700" t="str">
            <v>singleron-3'转录组文库</v>
          </cell>
          <cell r="K4700" t="str">
            <v>胡钟糠</v>
          </cell>
          <cell r="L4700">
            <v>20.8</v>
          </cell>
        </row>
        <row r="4700">
          <cell r="P4700" t="e">
            <v>#DIV/0!</v>
          </cell>
          <cell r="Q4700">
            <v>12</v>
          </cell>
          <cell r="R4700">
            <v>249.6</v>
          </cell>
        </row>
        <row r="4700">
          <cell r="W4700" t="str">
            <v>未磷酸化</v>
          </cell>
          <cell r="X4700" t="str">
            <v>未环化</v>
          </cell>
        </row>
        <row r="4701">
          <cell r="F4701" t="str">
            <v>HGC-Lib-26086603</v>
          </cell>
          <cell r="G4701" t="str">
            <v>LC260710026</v>
          </cell>
          <cell r="H4701">
            <v>100</v>
          </cell>
          <cell r="I4701">
            <v>0</v>
          </cell>
          <cell r="J4701" t="str">
            <v>singleron-3'转录组文库</v>
          </cell>
          <cell r="K4701" t="str">
            <v>胡钟糠</v>
          </cell>
          <cell r="L4701">
            <v>17.3</v>
          </cell>
        </row>
        <row r="4701">
          <cell r="P4701" t="e">
            <v>#DIV/0!</v>
          </cell>
          <cell r="Q4701">
            <v>12</v>
          </cell>
          <cell r="R4701">
            <v>207.6</v>
          </cell>
        </row>
        <row r="4701">
          <cell r="W4701" t="str">
            <v>未磷酸化</v>
          </cell>
          <cell r="X4701" t="str">
            <v>未环化</v>
          </cell>
        </row>
        <row r="4702">
          <cell r="F4702" t="str">
            <v>HGC-Lib-26086604</v>
          </cell>
          <cell r="G4702" t="str">
            <v>LC260710027</v>
          </cell>
          <cell r="H4702">
            <v>100</v>
          </cell>
          <cell r="I4702">
            <v>0</v>
          </cell>
          <cell r="J4702" t="str">
            <v>singleron-3'转录组文库</v>
          </cell>
          <cell r="K4702" t="str">
            <v>胡钟糠</v>
          </cell>
          <cell r="L4702">
            <v>16.2</v>
          </cell>
        </row>
        <row r="4702">
          <cell r="P4702" t="e">
            <v>#DIV/0!</v>
          </cell>
          <cell r="Q4702">
            <v>12</v>
          </cell>
          <cell r="R4702">
            <v>194.4</v>
          </cell>
        </row>
        <row r="4702">
          <cell r="W4702" t="str">
            <v>未磷酸化</v>
          </cell>
          <cell r="X4702" t="str">
            <v>未环化</v>
          </cell>
        </row>
        <row r="4703">
          <cell r="F4703" t="str">
            <v>HGC-Lib-26086605</v>
          </cell>
          <cell r="G4703" t="str">
            <v>LC260710028</v>
          </cell>
          <cell r="H4703">
            <v>100</v>
          </cell>
          <cell r="I4703">
            <v>0</v>
          </cell>
          <cell r="J4703" t="str">
            <v>singleron-3'转录组文库</v>
          </cell>
          <cell r="K4703" t="str">
            <v>胡钟糠</v>
          </cell>
          <cell r="L4703">
            <v>18.7</v>
          </cell>
        </row>
        <row r="4703">
          <cell r="P4703" t="e">
            <v>#DIV/0!</v>
          </cell>
          <cell r="Q4703">
            <v>12</v>
          </cell>
          <cell r="R4703">
            <v>224.4</v>
          </cell>
        </row>
        <row r="4703">
          <cell r="W4703" t="str">
            <v>未磷酸化</v>
          </cell>
          <cell r="X4703" t="str">
            <v>未环化</v>
          </cell>
        </row>
        <row r="4704">
          <cell r="F4704" t="str">
            <v>HGC-Lib-26086606</v>
          </cell>
          <cell r="G4704" t="str">
            <v>LC260710029</v>
          </cell>
          <cell r="H4704">
            <v>100</v>
          </cell>
          <cell r="I4704">
            <v>0</v>
          </cell>
          <cell r="J4704" t="str">
            <v>singleron-3'转录组文库</v>
          </cell>
          <cell r="K4704" t="str">
            <v>胡钟糠</v>
          </cell>
          <cell r="L4704">
            <v>17.8</v>
          </cell>
        </row>
        <row r="4704">
          <cell r="P4704" t="e">
            <v>#DIV/0!</v>
          </cell>
          <cell r="Q4704">
            <v>12</v>
          </cell>
          <cell r="R4704">
            <v>213.6</v>
          </cell>
        </row>
        <row r="4704">
          <cell r="W4704" t="str">
            <v>未磷酸化</v>
          </cell>
          <cell r="X4704" t="str">
            <v>未环化</v>
          </cell>
        </row>
        <row r="4705">
          <cell r="F4705" t="str">
            <v>HGC-Lib-26086607</v>
          </cell>
          <cell r="G4705" t="str">
            <v>LC260710037</v>
          </cell>
          <cell r="H4705">
            <v>100</v>
          </cell>
          <cell r="I4705">
            <v>0</v>
          </cell>
          <cell r="J4705" t="str">
            <v>singleron-3'转录组文库</v>
          </cell>
          <cell r="K4705" t="str">
            <v>胡钟糠</v>
          </cell>
          <cell r="L4705">
            <v>16.2</v>
          </cell>
        </row>
        <row r="4705">
          <cell r="P4705" t="e">
            <v>#DIV/0!</v>
          </cell>
          <cell r="Q4705">
            <v>12</v>
          </cell>
          <cell r="R4705">
            <v>194.4</v>
          </cell>
        </row>
        <row r="4705">
          <cell r="W4705" t="str">
            <v>未磷酸化</v>
          </cell>
          <cell r="X4705" t="str">
            <v>未环化</v>
          </cell>
        </row>
        <row r="4706">
          <cell r="F4706" t="str">
            <v>HGC-Lib-26086608</v>
          </cell>
          <cell r="G4706" t="str">
            <v>LC260710038</v>
          </cell>
          <cell r="H4706">
            <v>100</v>
          </cell>
          <cell r="I4706">
            <v>0</v>
          </cell>
          <cell r="J4706" t="str">
            <v>singleron-3'转录组文库</v>
          </cell>
          <cell r="K4706" t="str">
            <v>胡钟糠</v>
          </cell>
          <cell r="L4706">
            <v>21.8</v>
          </cell>
        </row>
        <row r="4706">
          <cell r="P4706" t="e">
            <v>#DIV/0!</v>
          </cell>
          <cell r="Q4706">
            <v>12</v>
          </cell>
          <cell r="R4706">
            <v>261.6</v>
          </cell>
        </row>
        <row r="4706">
          <cell r="W4706" t="str">
            <v>未磷酸化</v>
          </cell>
          <cell r="X4706" t="str">
            <v>未环化</v>
          </cell>
        </row>
        <row r="4707">
          <cell r="F4707" t="str">
            <v>HGC-Lib-26086609</v>
          </cell>
          <cell r="G4707" t="str">
            <v>LC260710039</v>
          </cell>
          <cell r="H4707">
            <v>100</v>
          </cell>
          <cell r="I4707">
            <v>0</v>
          </cell>
          <cell r="J4707" t="str">
            <v>singleron-3'转录组文库</v>
          </cell>
          <cell r="K4707" t="str">
            <v>胡钟糠</v>
          </cell>
          <cell r="L4707">
            <v>14.8</v>
          </cell>
        </row>
        <row r="4707">
          <cell r="P4707" t="e">
            <v>#DIV/0!</v>
          </cell>
          <cell r="Q4707">
            <v>12</v>
          </cell>
          <cell r="R4707">
            <v>177.6</v>
          </cell>
        </row>
        <row r="4707">
          <cell r="W4707" t="str">
            <v>未磷酸化</v>
          </cell>
          <cell r="X4707" t="str">
            <v>未环化</v>
          </cell>
        </row>
        <row r="4708">
          <cell r="F4708" t="str">
            <v>HGC-Lib-26086610</v>
          </cell>
          <cell r="G4708" t="str">
            <v>LC260710040</v>
          </cell>
          <cell r="H4708">
            <v>100</v>
          </cell>
          <cell r="I4708">
            <v>0</v>
          </cell>
          <cell r="J4708" t="str">
            <v>singleron-3'转录组文库</v>
          </cell>
          <cell r="K4708" t="str">
            <v>胡钟糠</v>
          </cell>
          <cell r="L4708">
            <v>13</v>
          </cell>
        </row>
        <row r="4708">
          <cell r="P4708" t="e">
            <v>#DIV/0!</v>
          </cell>
          <cell r="Q4708">
            <v>12</v>
          </cell>
          <cell r="R4708">
            <v>156</v>
          </cell>
        </row>
        <row r="4708">
          <cell r="W4708" t="str">
            <v>未磷酸化</v>
          </cell>
          <cell r="X4708" t="str">
            <v>未环化</v>
          </cell>
        </row>
        <row r="4709">
          <cell r="F4709" t="str">
            <v>HGC-Lib-26086611</v>
          </cell>
          <cell r="G4709" t="str">
            <v>LC260710043</v>
          </cell>
          <cell r="H4709">
            <v>100</v>
          </cell>
          <cell r="I4709">
            <v>0</v>
          </cell>
          <cell r="J4709" t="str">
            <v>singleron-3'转录组文库</v>
          </cell>
          <cell r="K4709" t="str">
            <v>胡钟糠</v>
          </cell>
          <cell r="L4709">
            <v>15.4</v>
          </cell>
        </row>
        <row r="4709">
          <cell r="P4709" t="e">
            <v>#DIV/0!</v>
          </cell>
          <cell r="Q4709">
            <v>12</v>
          </cell>
          <cell r="R4709">
            <v>184.8</v>
          </cell>
        </row>
        <row r="4709">
          <cell r="W4709" t="str">
            <v>未磷酸化</v>
          </cell>
          <cell r="X4709" t="str">
            <v>未环化</v>
          </cell>
        </row>
        <row r="4710">
          <cell r="F4710" t="str">
            <v>HGC-Lib-26086612</v>
          </cell>
          <cell r="G4710" t="str">
            <v>LC260710044</v>
          </cell>
          <cell r="H4710">
            <v>100</v>
          </cell>
          <cell r="I4710">
            <v>0</v>
          </cell>
          <cell r="J4710" t="str">
            <v>singleron-3'转录组文库</v>
          </cell>
          <cell r="K4710" t="str">
            <v>胡钟糠</v>
          </cell>
          <cell r="L4710">
            <v>15</v>
          </cell>
        </row>
        <row r="4710">
          <cell r="P4710" t="e">
            <v>#DIV/0!</v>
          </cell>
          <cell r="Q4710">
            <v>12</v>
          </cell>
          <cell r="R4710">
            <v>180</v>
          </cell>
        </row>
        <row r="4710">
          <cell r="W4710" t="str">
            <v>未磷酸化</v>
          </cell>
          <cell r="X4710" t="str">
            <v>未环化</v>
          </cell>
        </row>
        <row r="4711">
          <cell r="F4711" t="str">
            <v>HGC-Lib-26086613</v>
          </cell>
          <cell r="G4711" t="str">
            <v>LC260710046</v>
          </cell>
          <cell r="H4711">
            <v>100</v>
          </cell>
          <cell r="I4711">
            <v>0</v>
          </cell>
          <cell r="J4711" t="str">
            <v>singleron-3'转录组文库</v>
          </cell>
          <cell r="K4711" t="str">
            <v>胡钟糠</v>
          </cell>
          <cell r="L4711">
            <v>18.1</v>
          </cell>
        </row>
        <row r="4711">
          <cell r="P4711" t="e">
            <v>#DIV/0!</v>
          </cell>
          <cell r="Q4711">
            <v>12</v>
          </cell>
          <cell r="R4711">
            <v>217.2</v>
          </cell>
        </row>
        <row r="4711">
          <cell r="W4711" t="str">
            <v>未磷酸化</v>
          </cell>
          <cell r="X4711" t="str">
            <v>未环化</v>
          </cell>
        </row>
        <row r="4712">
          <cell r="F4712" t="str">
            <v>HGC-Lib-26086614</v>
          </cell>
          <cell r="G4712" t="str">
            <v>LC260709096</v>
          </cell>
          <cell r="H4712">
            <v>100</v>
          </cell>
          <cell r="I4712">
            <v>0</v>
          </cell>
          <cell r="J4712" t="str">
            <v>singleron-3'转录组文库</v>
          </cell>
          <cell r="K4712" t="str">
            <v>胡钟糠</v>
          </cell>
          <cell r="L4712">
            <v>16.9</v>
          </cell>
        </row>
        <row r="4712">
          <cell r="P4712" t="e">
            <v>#DIV/0!</v>
          </cell>
          <cell r="Q4712">
            <v>12</v>
          </cell>
          <cell r="R4712">
            <v>202.8</v>
          </cell>
        </row>
        <row r="4712">
          <cell r="W4712" t="str">
            <v>未磷酸化</v>
          </cell>
          <cell r="X4712" t="str">
            <v>未环化</v>
          </cell>
        </row>
        <row r="4713">
          <cell r="F4713" t="str">
            <v>HGC-Lib-26086615</v>
          </cell>
          <cell r="G4713" t="str">
            <v>LC260709007</v>
          </cell>
          <cell r="H4713">
            <v>100</v>
          </cell>
          <cell r="I4713">
            <v>0</v>
          </cell>
          <cell r="J4713" t="str">
            <v>singleron-3'转录组文库</v>
          </cell>
          <cell r="K4713" t="str">
            <v>胡钟糠</v>
          </cell>
          <cell r="L4713">
            <v>18.7</v>
          </cell>
        </row>
        <row r="4713">
          <cell r="P4713" t="e">
            <v>#DIV/0!</v>
          </cell>
          <cell r="Q4713">
            <v>12</v>
          </cell>
          <cell r="R4713">
            <v>224.4</v>
          </cell>
        </row>
        <row r="4713">
          <cell r="W4713" t="str">
            <v>未磷酸化</v>
          </cell>
          <cell r="X4713" t="str">
            <v>未环化</v>
          </cell>
        </row>
        <row r="4714">
          <cell r="F4714" t="str">
            <v>HGC-Lib-26086616</v>
          </cell>
          <cell r="G4714" t="str">
            <v>LC260709008</v>
          </cell>
          <cell r="H4714">
            <v>100</v>
          </cell>
          <cell r="I4714">
            <v>0</v>
          </cell>
          <cell r="J4714" t="str">
            <v>singleron-3'转录组文库</v>
          </cell>
          <cell r="K4714" t="str">
            <v>胡钟糠</v>
          </cell>
          <cell r="L4714">
            <v>19.1</v>
          </cell>
        </row>
        <row r="4714">
          <cell r="P4714" t="e">
            <v>#DIV/0!</v>
          </cell>
          <cell r="Q4714">
            <v>12</v>
          </cell>
          <cell r="R4714">
            <v>229.2</v>
          </cell>
        </row>
        <row r="4714">
          <cell r="W4714" t="str">
            <v>未磷酸化</v>
          </cell>
          <cell r="X4714" t="str">
            <v>未环化</v>
          </cell>
        </row>
        <row r="4715">
          <cell r="F4715" t="str">
            <v>HGC-Lib-26086617</v>
          </cell>
          <cell r="G4715" t="str">
            <v>LC260709009</v>
          </cell>
          <cell r="H4715">
            <v>100</v>
          </cell>
          <cell r="I4715">
            <v>0</v>
          </cell>
          <cell r="J4715" t="str">
            <v>singleron-3'转录组文库</v>
          </cell>
          <cell r="K4715" t="str">
            <v>胡钟糠</v>
          </cell>
          <cell r="L4715">
            <v>19.8</v>
          </cell>
        </row>
        <row r="4715">
          <cell r="P4715" t="e">
            <v>#DIV/0!</v>
          </cell>
          <cell r="Q4715">
            <v>12</v>
          </cell>
          <cell r="R4715">
            <v>237.6</v>
          </cell>
        </row>
        <row r="4715">
          <cell r="W4715" t="str">
            <v>未磷酸化</v>
          </cell>
          <cell r="X4715" t="str">
            <v>未环化</v>
          </cell>
        </row>
        <row r="4716">
          <cell r="F4716" t="str">
            <v>HGC-Lib-26086618</v>
          </cell>
          <cell r="G4716" t="str">
            <v>LC260709010</v>
          </cell>
          <cell r="H4716">
            <v>100</v>
          </cell>
          <cell r="I4716">
            <v>0</v>
          </cell>
          <cell r="J4716" t="str">
            <v>singleron-3'转录组文库</v>
          </cell>
          <cell r="K4716" t="str">
            <v>胡钟糠</v>
          </cell>
          <cell r="L4716">
            <v>28.6</v>
          </cell>
        </row>
        <row r="4716">
          <cell r="P4716" t="e">
            <v>#DIV/0!</v>
          </cell>
          <cell r="Q4716">
            <v>12</v>
          </cell>
          <cell r="R4716">
            <v>343.2</v>
          </cell>
        </row>
        <row r="4716">
          <cell r="W4716" t="str">
            <v>未磷酸化</v>
          </cell>
          <cell r="X4716" t="str">
            <v>未环化</v>
          </cell>
        </row>
        <row r="4717">
          <cell r="F4717" t="str">
            <v>HGC-Lib-26086619</v>
          </cell>
          <cell r="G4717" t="str">
            <v>LGTC260709012</v>
          </cell>
          <cell r="H4717">
            <v>100</v>
          </cell>
          <cell r="I4717">
            <v>0</v>
          </cell>
          <cell r="J4717" t="str">
            <v>singleron-3'全长转录组文库</v>
          </cell>
          <cell r="K4717" t="str">
            <v>胡钟糠</v>
          </cell>
          <cell r="L4717">
            <v>17.4</v>
          </cell>
        </row>
        <row r="4717">
          <cell r="P4717" t="e">
            <v>#DIV/0!</v>
          </cell>
          <cell r="Q4717">
            <v>12</v>
          </cell>
          <cell r="R4717">
            <v>208.8</v>
          </cell>
        </row>
        <row r="4717">
          <cell r="W4717" t="str">
            <v>未磷酸化</v>
          </cell>
          <cell r="X4717" t="str">
            <v>未环化</v>
          </cell>
        </row>
        <row r="4718">
          <cell r="F4718" t="str">
            <v>HGC-Lib-26086620</v>
          </cell>
          <cell r="G4718" t="str">
            <v>LFPC260709052X1</v>
          </cell>
          <cell r="H4718">
            <v>100</v>
          </cell>
          <cell r="I4718">
            <v>0</v>
          </cell>
          <cell r="J4718" t="str">
            <v>singleron-FFPE转录组</v>
          </cell>
          <cell r="K4718" t="str">
            <v>胡钟糠</v>
          </cell>
          <cell r="L4718">
            <v>22.4</v>
          </cell>
        </row>
        <row r="4718">
          <cell r="P4718" t="e">
            <v>#DIV/0!</v>
          </cell>
          <cell r="Q4718">
            <v>12</v>
          </cell>
          <cell r="R4718">
            <v>268.8</v>
          </cell>
        </row>
        <row r="4718">
          <cell r="W4718" t="str">
            <v>未磷酸化</v>
          </cell>
          <cell r="X4718" t="str">
            <v>未环化</v>
          </cell>
        </row>
        <row r="4719">
          <cell r="F4719" t="str">
            <v>HGC-Lib-26086621</v>
          </cell>
          <cell r="G4719" t="str">
            <v>LFPC260709052X3</v>
          </cell>
          <cell r="H4719">
            <v>20</v>
          </cell>
          <cell r="I4719">
            <v>0</v>
          </cell>
          <cell r="J4719" t="str">
            <v>singleron-FFPE转录组</v>
          </cell>
          <cell r="K4719" t="str">
            <v>胡钟糠</v>
          </cell>
          <cell r="L4719">
            <v>20.8</v>
          </cell>
        </row>
        <row r="4719">
          <cell r="P4719" t="e">
            <v>#DIV/0!</v>
          </cell>
          <cell r="Q4719">
            <v>12</v>
          </cell>
          <cell r="R4719">
            <v>249.6</v>
          </cell>
        </row>
        <row r="4719">
          <cell r="W4719" t="str">
            <v>未磷酸化</v>
          </cell>
          <cell r="X4719" t="str">
            <v>未环化</v>
          </cell>
        </row>
        <row r="4720">
          <cell r="F4720" t="str">
            <v>HGC-Lib-26086622</v>
          </cell>
          <cell r="G4720" t="str">
            <v>LC260710001</v>
          </cell>
          <cell r="H4720">
            <v>20</v>
          </cell>
          <cell r="I4720">
            <v>0</v>
          </cell>
          <cell r="J4720" t="str">
            <v>singleron-3'转录组文库</v>
          </cell>
          <cell r="K4720" t="str">
            <v>胡钟糠</v>
          </cell>
          <cell r="L4720">
            <v>25.6</v>
          </cell>
        </row>
        <row r="4720">
          <cell r="P4720" t="e">
            <v>#DIV/0!</v>
          </cell>
          <cell r="Q4720">
            <v>12</v>
          </cell>
          <cell r="R4720">
            <v>307.2</v>
          </cell>
        </row>
        <row r="4720">
          <cell r="W4720" t="str">
            <v>未磷酸化</v>
          </cell>
          <cell r="X4720" t="str">
            <v>未环化</v>
          </cell>
        </row>
        <row r="4721">
          <cell r="F4721" t="str">
            <v>HGC-Lib-26086623</v>
          </cell>
          <cell r="G4721" t="str">
            <v>LC260710001X2</v>
          </cell>
          <cell r="H4721">
            <v>20</v>
          </cell>
          <cell r="I4721">
            <v>0</v>
          </cell>
          <cell r="J4721" t="str">
            <v>singleron-3'转录组文库</v>
          </cell>
          <cell r="K4721" t="str">
            <v>王煜杰</v>
          </cell>
          <cell r="L4721">
            <v>17.3</v>
          </cell>
        </row>
        <row r="4721">
          <cell r="P4721" t="e">
            <v>#DIV/0!</v>
          </cell>
          <cell r="Q4721">
            <v>12</v>
          </cell>
          <cell r="R4721">
            <v>207.6</v>
          </cell>
        </row>
        <row r="4721">
          <cell r="W4721" t="str">
            <v>未磷酸化</v>
          </cell>
          <cell r="X4721" t="str">
            <v>未环化</v>
          </cell>
        </row>
        <row r="4722">
          <cell r="F4722" t="str">
            <v>HGC-Lib-26086624</v>
          </cell>
          <cell r="G4722" t="str">
            <v>LC260710002X1</v>
          </cell>
          <cell r="H4722">
            <v>20</v>
          </cell>
          <cell r="I4722">
            <v>0</v>
          </cell>
          <cell r="J4722" t="str">
            <v>singleron-3'转录组文库</v>
          </cell>
          <cell r="K4722" t="str">
            <v>王煜杰</v>
          </cell>
          <cell r="L4722">
            <v>10.6</v>
          </cell>
        </row>
        <row r="4722">
          <cell r="P4722" t="e">
            <v>#DIV/0!</v>
          </cell>
          <cell r="Q4722">
            <v>12</v>
          </cell>
          <cell r="R4722">
            <v>127.2</v>
          </cell>
        </row>
        <row r="4722">
          <cell r="W4722" t="str">
            <v>未磷酸化</v>
          </cell>
          <cell r="X4722" t="str">
            <v>未环化</v>
          </cell>
        </row>
        <row r="4723">
          <cell r="F4723" t="str">
            <v>HGC-Lib-26086625</v>
          </cell>
          <cell r="G4723" t="str">
            <v>LC260710003X1</v>
          </cell>
          <cell r="H4723">
            <v>20</v>
          </cell>
          <cell r="I4723">
            <v>0</v>
          </cell>
          <cell r="J4723" t="str">
            <v>singleron-3'转录组文库</v>
          </cell>
          <cell r="K4723" t="str">
            <v>王煜杰</v>
          </cell>
          <cell r="L4723">
            <v>18.3</v>
          </cell>
        </row>
        <row r="4723">
          <cell r="P4723" t="e">
            <v>#DIV/0!</v>
          </cell>
          <cell r="Q4723">
            <v>12</v>
          </cell>
          <cell r="R4723">
            <v>219.6</v>
          </cell>
        </row>
        <row r="4723">
          <cell r="W4723" t="str">
            <v>未磷酸化</v>
          </cell>
          <cell r="X4723" t="str">
            <v>未环化</v>
          </cell>
        </row>
        <row r="4724">
          <cell r="F4724" t="str">
            <v>HGC-Lib-26083970</v>
          </cell>
          <cell r="G4724" t="str">
            <v>LD2260629-A0540</v>
          </cell>
        </row>
        <row r="4724">
          <cell r="K4724" t="str">
            <v>刘洛滨</v>
          </cell>
          <cell r="L4724">
            <v>12.6</v>
          </cell>
        </row>
        <row r="4724">
          <cell r="O4724" t="str">
            <v>T7美格加测</v>
          </cell>
          <cell r="P4724" t="e">
            <v>#DIV/0!</v>
          </cell>
        </row>
        <row r="4724">
          <cell r="R4724">
            <v>0</v>
          </cell>
        </row>
        <row r="4725">
          <cell r="F4725" t="str">
            <v>HGC-Lib-26083987</v>
          </cell>
          <cell r="G4725" t="str">
            <v>LD2260629-A0581</v>
          </cell>
        </row>
        <row r="4725">
          <cell r="K4725" t="str">
            <v>刘洛滨</v>
          </cell>
          <cell r="L4725">
            <v>15.7</v>
          </cell>
        </row>
        <row r="4725">
          <cell r="P4725" t="e">
            <v>#DIV/0!</v>
          </cell>
        </row>
        <row r="4725">
          <cell r="R4725">
            <v>0</v>
          </cell>
        </row>
        <row r="4726">
          <cell r="F4726" t="str">
            <v>HGC-Lib-26083989</v>
          </cell>
          <cell r="G4726" t="str">
            <v>LD2260629-A0583</v>
          </cell>
        </row>
        <row r="4726">
          <cell r="K4726" t="str">
            <v>刘洛滨</v>
          </cell>
          <cell r="L4726">
            <v>16.4</v>
          </cell>
        </row>
        <row r="4726">
          <cell r="P4726" t="e">
            <v>#DIV/0!</v>
          </cell>
        </row>
        <row r="4726">
          <cell r="R4726">
            <v>0</v>
          </cell>
        </row>
        <row r="4727">
          <cell r="F4727" t="str">
            <v>HGC-Lib-26083996</v>
          </cell>
          <cell r="G4727" t="str">
            <v>LD2260629-A0591</v>
          </cell>
        </row>
        <row r="4727">
          <cell r="K4727" t="str">
            <v>刘洛滨</v>
          </cell>
          <cell r="L4727">
            <v>10.2</v>
          </cell>
        </row>
        <row r="4727">
          <cell r="P4727" t="e">
            <v>#DIV/0!</v>
          </cell>
        </row>
        <row r="4727">
          <cell r="R4727">
            <v>0</v>
          </cell>
        </row>
        <row r="4728">
          <cell r="F4728" t="str">
            <v>HGC-Lib-26084010</v>
          </cell>
          <cell r="G4728" t="str">
            <v>LD2260701-A0065</v>
          </cell>
        </row>
        <row r="4728">
          <cell r="K4728" t="str">
            <v>刘洛滨</v>
          </cell>
          <cell r="L4728">
            <v>11.7</v>
          </cell>
        </row>
        <row r="4728">
          <cell r="P4728" t="e">
            <v>#DIV/0!</v>
          </cell>
        </row>
        <row r="4728">
          <cell r="R4728">
            <v>0</v>
          </cell>
        </row>
        <row r="4729">
          <cell r="F4729" t="str">
            <v>HGC-Lib-26084011</v>
          </cell>
          <cell r="G4729" t="str">
            <v>LD2260701-A0066</v>
          </cell>
        </row>
        <row r="4729">
          <cell r="K4729" t="str">
            <v>刘洛滨</v>
          </cell>
          <cell r="L4729">
            <v>16.1</v>
          </cell>
        </row>
        <row r="4729">
          <cell r="P4729" t="e">
            <v>#DIV/0!</v>
          </cell>
        </row>
        <row r="4729">
          <cell r="R4729">
            <v>0</v>
          </cell>
        </row>
        <row r="4730">
          <cell r="F4730" t="str">
            <v>HGC-Lib-26084013</v>
          </cell>
          <cell r="G4730" t="str">
            <v>LD2260701-A0068</v>
          </cell>
        </row>
        <row r="4730">
          <cell r="K4730" t="str">
            <v>刘洛滨</v>
          </cell>
          <cell r="L4730">
            <v>6.88</v>
          </cell>
        </row>
        <row r="4730">
          <cell r="P4730" t="e">
            <v>#DIV/0!</v>
          </cell>
        </row>
        <row r="4730">
          <cell r="R4730">
            <v>0</v>
          </cell>
        </row>
        <row r="4731">
          <cell r="F4731" t="str">
            <v>HGC-Lib-26084017</v>
          </cell>
          <cell r="G4731" t="str">
            <v>LD2260701-A0073</v>
          </cell>
        </row>
        <row r="4731">
          <cell r="K4731" t="str">
            <v>刘洛滨</v>
          </cell>
          <cell r="L4731">
            <v>5.26</v>
          </cell>
        </row>
        <row r="4731">
          <cell r="P4731" t="e">
            <v>#DIV/0!</v>
          </cell>
        </row>
        <row r="4731">
          <cell r="R4731">
            <v>0</v>
          </cell>
        </row>
        <row r="4732">
          <cell r="F4732" t="str">
            <v>HGC-Lib-26084020</v>
          </cell>
          <cell r="G4732" t="str">
            <v>LD2260701-A0076</v>
          </cell>
        </row>
        <row r="4732">
          <cell r="K4732" t="str">
            <v>刘洛滨</v>
          </cell>
          <cell r="L4732">
            <v>3.98</v>
          </cell>
        </row>
        <row r="4732">
          <cell r="P4732" t="e">
            <v>#DIV/0!</v>
          </cell>
        </row>
        <row r="4732">
          <cell r="R4732">
            <v>0</v>
          </cell>
        </row>
        <row r="4733">
          <cell r="F4733" t="str">
            <v>HGC-Lib-26084047</v>
          </cell>
          <cell r="G4733" t="str">
            <v>LD2260702-A0289</v>
          </cell>
        </row>
        <row r="4733">
          <cell r="K4733" t="str">
            <v>刘洛滨</v>
          </cell>
          <cell r="L4733">
            <v>0.658</v>
          </cell>
        </row>
        <row r="4733">
          <cell r="P4733" t="e">
            <v>#DIV/0!</v>
          </cell>
        </row>
        <row r="4733">
          <cell r="R4733">
            <v>0</v>
          </cell>
        </row>
        <row r="4734">
          <cell r="F4734" t="str">
            <v>HGC-Lib-26084073</v>
          </cell>
          <cell r="G4734" t="str">
            <v>LD2260702-A0316</v>
          </cell>
        </row>
        <row r="4734">
          <cell r="K4734" t="str">
            <v>刘洛滨</v>
          </cell>
          <cell r="L4734">
            <v>0.528</v>
          </cell>
        </row>
        <row r="4734">
          <cell r="P4734" t="e">
            <v>#DIV/0!</v>
          </cell>
        </row>
        <row r="4734">
          <cell r="R4734">
            <v>0</v>
          </cell>
        </row>
        <row r="4735">
          <cell r="F4735" t="str">
            <v>HGC-Lib-26084082</v>
          </cell>
          <cell r="G4735" t="str">
            <v>LD2260702-A0325</v>
          </cell>
        </row>
        <row r="4735">
          <cell r="K4735" t="str">
            <v>刘洛滨</v>
          </cell>
          <cell r="L4735">
            <v>0.952</v>
          </cell>
        </row>
        <row r="4735">
          <cell r="P4735" t="e">
            <v>#DIV/0!</v>
          </cell>
        </row>
        <row r="4735">
          <cell r="R4735">
            <v>0</v>
          </cell>
        </row>
        <row r="4736">
          <cell r="F4736" t="str">
            <v>HGC-Lib-26084085</v>
          </cell>
          <cell r="G4736" t="str">
            <v>LD2260702-A0328</v>
          </cell>
        </row>
        <row r="4736">
          <cell r="K4736" t="str">
            <v>刘洛滨</v>
          </cell>
          <cell r="L4736">
            <v>5.84</v>
          </cell>
        </row>
        <row r="4736">
          <cell r="P4736" t="e">
            <v>#DIV/0!</v>
          </cell>
        </row>
        <row r="4736">
          <cell r="R4736">
            <v>0</v>
          </cell>
        </row>
        <row r="4737">
          <cell r="F4737" t="str">
            <v>HGC-Lib-26084090</v>
          </cell>
          <cell r="G4737" t="str">
            <v>LD2260702-A0333</v>
          </cell>
        </row>
        <row r="4737">
          <cell r="K4737" t="str">
            <v>刘洛滨</v>
          </cell>
          <cell r="L4737">
            <v>1.49</v>
          </cell>
        </row>
        <row r="4737">
          <cell r="P4737" t="e">
            <v>#DIV/0!</v>
          </cell>
        </row>
        <row r="4737">
          <cell r="R4737">
            <v>0</v>
          </cell>
        </row>
        <row r="4738">
          <cell r="F4738" t="str">
            <v>HGC-Lib-26084109</v>
          </cell>
          <cell r="G4738" t="str">
            <v>LD2260702-A0343</v>
          </cell>
        </row>
        <row r="4738">
          <cell r="K4738" t="str">
            <v>刘洛滨</v>
          </cell>
          <cell r="L4738">
            <v>5</v>
          </cell>
        </row>
        <row r="4738">
          <cell r="P4738" t="e">
            <v>#DIV/0!</v>
          </cell>
        </row>
        <row r="4738">
          <cell r="R4738">
            <v>0</v>
          </cell>
        </row>
        <row r="4739">
          <cell r="F4739" t="str">
            <v>HGC-Lib-26084115</v>
          </cell>
          <cell r="G4739" t="str">
            <v>LD2260702-A0359</v>
          </cell>
        </row>
        <row r="4739">
          <cell r="K4739" t="str">
            <v>刘洛滨</v>
          </cell>
          <cell r="L4739">
            <v>0.56</v>
          </cell>
        </row>
        <row r="4739">
          <cell r="P4739" t="e">
            <v>#DIV/0!</v>
          </cell>
        </row>
        <row r="4739">
          <cell r="R4739">
            <v>0</v>
          </cell>
        </row>
        <row r="4740">
          <cell r="F4740" t="str">
            <v>HGC-Lib-26084119</v>
          </cell>
          <cell r="G4740" t="str">
            <v>LD2260702-A0363</v>
          </cell>
        </row>
        <row r="4740">
          <cell r="K4740" t="str">
            <v>刘洛滨</v>
          </cell>
          <cell r="L4740">
            <v>0.746</v>
          </cell>
        </row>
        <row r="4740">
          <cell r="P4740" t="e">
            <v>#DIV/0!</v>
          </cell>
        </row>
        <row r="4740">
          <cell r="R4740">
            <v>0</v>
          </cell>
        </row>
        <row r="4741">
          <cell r="F4741" t="str">
            <v>HGC-Lib-26084133</v>
          </cell>
          <cell r="G4741" t="str">
            <v>LD2260702-A0380</v>
          </cell>
        </row>
        <row r="4741">
          <cell r="K4741" t="str">
            <v>刘洛滨</v>
          </cell>
          <cell r="L4741">
            <v>1.65</v>
          </cell>
        </row>
        <row r="4741">
          <cell r="P4741" t="e">
            <v>#DIV/0!</v>
          </cell>
        </row>
        <row r="4741">
          <cell r="R4741">
            <v>0</v>
          </cell>
        </row>
        <row r="4742">
          <cell r="F4742" t="str">
            <v>HGC-Lib-26084139</v>
          </cell>
          <cell r="G4742" t="str">
            <v>LD2260702-A0387</v>
          </cell>
        </row>
        <row r="4742">
          <cell r="K4742" t="str">
            <v>刘洛滨</v>
          </cell>
          <cell r="L4742">
            <v>0.776</v>
          </cell>
        </row>
        <row r="4742">
          <cell r="P4742" t="e">
            <v>#DIV/0!</v>
          </cell>
        </row>
        <row r="4742">
          <cell r="R4742">
            <v>0</v>
          </cell>
        </row>
        <row r="4743">
          <cell r="F4743" t="str">
            <v>HGC-Lib-26084142</v>
          </cell>
          <cell r="G4743" t="str">
            <v>LD2260702-A0390</v>
          </cell>
        </row>
        <row r="4743">
          <cell r="K4743" t="str">
            <v>刘洛滨</v>
          </cell>
          <cell r="L4743">
            <v>5.16</v>
          </cell>
        </row>
        <row r="4743">
          <cell r="P4743" t="e">
            <v>#DIV/0!</v>
          </cell>
        </row>
        <row r="4743">
          <cell r="R4743">
            <v>0</v>
          </cell>
        </row>
        <row r="4744">
          <cell r="F4744" t="str">
            <v>HGC-Lib-26084144</v>
          </cell>
          <cell r="G4744" t="str">
            <v>LD2260702-A0392</v>
          </cell>
        </row>
        <row r="4744">
          <cell r="K4744" t="str">
            <v>刘洛滨</v>
          </cell>
          <cell r="L4744">
            <v>4.4</v>
          </cell>
        </row>
        <row r="4744">
          <cell r="P4744" t="e">
            <v>#DIV/0!</v>
          </cell>
        </row>
        <row r="4744">
          <cell r="R4744">
            <v>0</v>
          </cell>
        </row>
        <row r="4745">
          <cell r="F4745" t="str">
            <v>HGC-Lib-26084165</v>
          </cell>
          <cell r="G4745" t="str">
            <v>LD2260702-A0464</v>
          </cell>
        </row>
        <row r="4745">
          <cell r="K4745" t="str">
            <v>刘洛滨</v>
          </cell>
          <cell r="L4745">
            <v>6.92</v>
          </cell>
        </row>
        <row r="4745">
          <cell r="P4745" t="e">
            <v>#DIV/0!</v>
          </cell>
        </row>
        <row r="4745">
          <cell r="R4745">
            <v>0</v>
          </cell>
        </row>
        <row r="4746">
          <cell r="F4746" t="str">
            <v>HGC-Lib-26084169</v>
          </cell>
          <cell r="G4746" t="str">
            <v>LD2260702-A0468</v>
          </cell>
        </row>
        <row r="4746">
          <cell r="K4746" t="str">
            <v>刘洛滨</v>
          </cell>
          <cell r="L4746">
            <v>12.7</v>
          </cell>
        </row>
        <row r="4746">
          <cell r="P4746" t="e">
            <v>#DIV/0!</v>
          </cell>
        </row>
        <row r="4746">
          <cell r="R4746">
            <v>0</v>
          </cell>
        </row>
        <row r="4747">
          <cell r="F4747" t="str">
            <v>HGC-Lib-26084171</v>
          </cell>
          <cell r="G4747" t="str">
            <v>LD2260702-A0470</v>
          </cell>
        </row>
        <row r="4747">
          <cell r="K4747" t="str">
            <v>刘洛滨</v>
          </cell>
          <cell r="L4747">
            <v>8.46</v>
          </cell>
        </row>
        <row r="4747">
          <cell r="P4747" t="e">
            <v>#DIV/0!</v>
          </cell>
        </row>
        <row r="4747">
          <cell r="R4747">
            <v>0</v>
          </cell>
        </row>
        <row r="4748">
          <cell r="F4748" t="str">
            <v>HGC-Lib-26084173</v>
          </cell>
          <cell r="G4748" t="str">
            <v>LD2260702-A0472</v>
          </cell>
        </row>
        <row r="4748">
          <cell r="K4748" t="str">
            <v>刘洛滨</v>
          </cell>
          <cell r="L4748">
            <v>7.98</v>
          </cell>
        </row>
        <row r="4748">
          <cell r="P4748" t="e">
            <v>#DIV/0!</v>
          </cell>
        </row>
        <row r="4748">
          <cell r="R4748">
            <v>0</v>
          </cell>
        </row>
        <row r="4749">
          <cell r="F4749" t="str">
            <v>HGC-Lib-26084178</v>
          </cell>
          <cell r="G4749" t="str">
            <v>LD2260702-A0477</v>
          </cell>
        </row>
        <row r="4749">
          <cell r="K4749" t="str">
            <v>刘洛滨</v>
          </cell>
          <cell r="L4749">
            <v>9.76</v>
          </cell>
        </row>
        <row r="4749">
          <cell r="P4749" t="e">
            <v>#DIV/0!</v>
          </cell>
        </row>
        <row r="4749">
          <cell r="R4749">
            <v>0</v>
          </cell>
        </row>
        <row r="4750">
          <cell r="F4750" t="str">
            <v>HGC-Lib-26084184</v>
          </cell>
          <cell r="G4750" t="str">
            <v>LD2260702-A0486</v>
          </cell>
        </row>
        <row r="4750">
          <cell r="K4750" t="str">
            <v>刘洛滨</v>
          </cell>
          <cell r="L4750">
            <v>11.5</v>
          </cell>
        </row>
        <row r="4750">
          <cell r="P4750" t="e">
            <v>#DIV/0!</v>
          </cell>
        </row>
        <row r="4750">
          <cell r="R4750">
            <v>0</v>
          </cell>
        </row>
        <row r="4751">
          <cell r="F4751" t="str">
            <v>HGC-Lib-26084200</v>
          </cell>
          <cell r="G4751" t="str">
            <v>LD2260624-A0076</v>
          </cell>
        </row>
        <row r="4751">
          <cell r="K4751" t="str">
            <v>空管</v>
          </cell>
        </row>
        <row r="4751">
          <cell r="P4751" t="e">
            <v>#DIV/0!</v>
          </cell>
        </row>
        <row r="4751">
          <cell r="R4751">
            <v>0</v>
          </cell>
        </row>
        <row r="4752">
          <cell r="F4752" t="str">
            <v>HGC-Lib-26084201</v>
          </cell>
          <cell r="G4752" t="str">
            <v>LD2260624-A0089</v>
          </cell>
        </row>
        <row r="4752">
          <cell r="K4752" t="str">
            <v>空管</v>
          </cell>
        </row>
        <row r="4752">
          <cell r="P4752" t="e">
            <v>#DIV/0!</v>
          </cell>
        </row>
        <row r="4752">
          <cell r="R4752">
            <v>0</v>
          </cell>
        </row>
        <row r="4753">
          <cell r="F4753" t="str">
            <v>HGC-Lib-26084204</v>
          </cell>
          <cell r="G4753" t="str">
            <v>LD2260703-A0034</v>
          </cell>
        </row>
        <row r="4753">
          <cell r="K4753" t="str">
            <v>刘洛滨</v>
          </cell>
          <cell r="L4753">
            <v>4.56</v>
          </cell>
        </row>
        <row r="4753">
          <cell r="P4753" t="e">
            <v>#DIV/0!</v>
          </cell>
        </row>
        <row r="4753">
          <cell r="R4753">
            <v>0</v>
          </cell>
        </row>
        <row r="4754">
          <cell r="F4754" t="str">
            <v>HGC-Lib-26084205</v>
          </cell>
          <cell r="G4754" t="str">
            <v>LD2260703-A0035</v>
          </cell>
        </row>
        <row r="4754">
          <cell r="K4754" t="str">
            <v>刘洛滨</v>
          </cell>
          <cell r="L4754">
            <v>11.2</v>
          </cell>
        </row>
        <row r="4754">
          <cell r="P4754" t="e">
            <v>#DIV/0!</v>
          </cell>
        </row>
        <row r="4754">
          <cell r="R4754">
            <v>0</v>
          </cell>
        </row>
        <row r="4755">
          <cell r="F4755" t="str">
            <v>HGC-Lib-26084206</v>
          </cell>
          <cell r="G4755" t="str">
            <v>LD2260703-A0036</v>
          </cell>
        </row>
        <row r="4755">
          <cell r="K4755" t="str">
            <v>刘洛滨</v>
          </cell>
          <cell r="L4755">
            <v>12.3</v>
          </cell>
        </row>
        <row r="4755">
          <cell r="P4755" t="e">
            <v>#DIV/0!</v>
          </cell>
        </row>
        <row r="4755">
          <cell r="R4755">
            <v>0</v>
          </cell>
        </row>
        <row r="4756">
          <cell r="F4756" t="str">
            <v>HGC-Lib-26084208</v>
          </cell>
          <cell r="G4756" t="str">
            <v>LD2260703-A0038</v>
          </cell>
        </row>
        <row r="4756">
          <cell r="K4756" t="str">
            <v>刘洛滨</v>
          </cell>
          <cell r="L4756">
            <v>7.74</v>
          </cell>
        </row>
        <row r="4756">
          <cell r="P4756" t="e">
            <v>#DIV/0!</v>
          </cell>
        </row>
        <row r="4756">
          <cell r="R4756">
            <v>0</v>
          </cell>
        </row>
        <row r="4757">
          <cell r="F4757" t="str">
            <v>HGC-Lib-26084209</v>
          </cell>
          <cell r="G4757" t="str">
            <v>LD2260703-A0039</v>
          </cell>
        </row>
        <row r="4757">
          <cell r="K4757" t="str">
            <v>刘洛滨</v>
          </cell>
          <cell r="L4757">
            <v>17.1</v>
          </cell>
        </row>
        <row r="4757">
          <cell r="P4757" t="e">
            <v>#DIV/0!</v>
          </cell>
        </row>
        <row r="4757">
          <cell r="R4757">
            <v>0</v>
          </cell>
        </row>
        <row r="4758">
          <cell r="F4758" t="str">
            <v>HGC-Lib-26084211</v>
          </cell>
          <cell r="G4758" t="str">
            <v>LD2260703-A0041</v>
          </cell>
        </row>
        <row r="4758">
          <cell r="K4758" t="str">
            <v>刘洛滨</v>
          </cell>
          <cell r="L4758">
            <v>9.66</v>
          </cell>
        </row>
        <row r="4758">
          <cell r="P4758" t="e">
            <v>#DIV/0!</v>
          </cell>
        </row>
        <row r="4758">
          <cell r="R4758">
            <v>0</v>
          </cell>
        </row>
        <row r="4759">
          <cell r="F4759" t="str">
            <v>HGC-Lib-26084213</v>
          </cell>
          <cell r="G4759" t="str">
            <v>LR260630-A0185</v>
          </cell>
        </row>
        <row r="4759">
          <cell r="K4759" t="str">
            <v>刘洛滨</v>
          </cell>
          <cell r="L4759">
            <v>4.92</v>
          </cell>
        </row>
        <row r="4759">
          <cell r="P4759" t="e">
            <v>#DIV/0!</v>
          </cell>
        </row>
        <row r="4759">
          <cell r="R4759">
            <v>0</v>
          </cell>
        </row>
        <row r="4760">
          <cell r="F4760" t="str">
            <v>HGC-Lib-26084215</v>
          </cell>
          <cell r="G4760" t="str">
            <v>LR260630-A0187</v>
          </cell>
        </row>
        <row r="4760">
          <cell r="K4760" t="str">
            <v>刘洛滨</v>
          </cell>
          <cell r="L4760">
            <v>1.11</v>
          </cell>
        </row>
        <row r="4760">
          <cell r="P4760" t="e">
            <v>#DIV/0!</v>
          </cell>
        </row>
        <row r="4760">
          <cell r="R4760">
            <v>0</v>
          </cell>
        </row>
        <row r="4761">
          <cell r="F4761" t="str">
            <v>HGC-Lib-26084216</v>
          </cell>
          <cell r="G4761" t="str">
            <v>LR260630-A0188</v>
          </cell>
        </row>
        <row r="4761">
          <cell r="K4761" t="str">
            <v>刘洛滨</v>
          </cell>
          <cell r="L4761">
            <v>2.28</v>
          </cell>
        </row>
        <row r="4761">
          <cell r="P4761" t="e">
            <v>#DIV/0!</v>
          </cell>
        </row>
        <row r="4761">
          <cell r="R4761">
            <v>0</v>
          </cell>
        </row>
        <row r="4762">
          <cell r="F4762" t="str">
            <v>HGC-Lib-26084217</v>
          </cell>
          <cell r="G4762" t="str">
            <v>LR260630-A0189</v>
          </cell>
        </row>
        <row r="4762">
          <cell r="K4762" t="str">
            <v>刘洛滨</v>
          </cell>
          <cell r="L4762">
            <v>1.07</v>
          </cell>
        </row>
        <row r="4762">
          <cell r="P4762" t="e">
            <v>#DIV/0!</v>
          </cell>
        </row>
        <row r="4762">
          <cell r="R4762">
            <v>0</v>
          </cell>
        </row>
        <row r="4763">
          <cell r="F4763" t="str">
            <v>HGC-Lib-26084220</v>
          </cell>
          <cell r="G4763" t="str">
            <v>LR260630-A0192</v>
          </cell>
        </row>
        <row r="4763">
          <cell r="K4763" t="str">
            <v>刘洛滨</v>
          </cell>
          <cell r="L4763">
            <v>1.57</v>
          </cell>
        </row>
        <row r="4763">
          <cell r="P4763" t="e">
            <v>#DIV/0!</v>
          </cell>
        </row>
        <row r="4763">
          <cell r="R4763">
            <v>0</v>
          </cell>
        </row>
        <row r="4764">
          <cell r="F4764" t="str">
            <v>HGC-Lib-26084254</v>
          </cell>
          <cell r="G4764" t="str">
            <v>LR260701-A0198</v>
          </cell>
        </row>
        <row r="4764">
          <cell r="K4764" t="str">
            <v>刘洛滨</v>
          </cell>
          <cell r="L4764">
            <v>34.6</v>
          </cell>
        </row>
        <row r="4764">
          <cell r="P4764" t="e">
            <v>#DIV/0!</v>
          </cell>
        </row>
        <row r="4764">
          <cell r="R4764">
            <v>0</v>
          </cell>
        </row>
        <row r="4765">
          <cell r="F4765" t="str">
            <v>HGC-Lib-26084259</v>
          </cell>
          <cell r="G4765" t="str">
            <v>LR260701-A0248</v>
          </cell>
        </row>
        <row r="4765">
          <cell r="K4765" t="str">
            <v>刘洛滨</v>
          </cell>
          <cell r="L4765">
            <v>2</v>
          </cell>
        </row>
        <row r="4765">
          <cell r="P4765" t="e">
            <v>#DIV/0!</v>
          </cell>
        </row>
        <row r="4765">
          <cell r="R4765">
            <v>0</v>
          </cell>
        </row>
        <row r="4766">
          <cell r="F4766" t="str">
            <v>HGC-Lib-26084262</v>
          </cell>
          <cell r="G4766" t="str">
            <v>LR260701-A0253</v>
          </cell>
        </row>
        <row r="4766">
          <cell r="K4766" t="str">
            <v>刘洛滨</v>
          </cell>
          <cell r="L4766">
            <v>2.02</v>
          </cell>
        </row>
        <row r="4766">
          <cell r="P4766" t="e">
            <v>#DIV/0!</v>
          </cell>
        </row>
        <row r="4766">
          <cell r="R4766">
            <v>0</v>
          </cell>
        </row>
        <row r="4767">
          <cell r="F4767" t="str">
            <v>HGC-Lib-26084282</v>
          </cell>
          <cell r="G4767" t="str">
            <v>LR260702-A0030</v>
          </cell>
        </row>
        <row r="4767">
          <cell r="K4767" t="str">
            <v>刘洛滨</v>
          </cell>
          <cell r="L4767">
            <v>16.3</v>
          </cell>
        </row>
        <row r="4767">
          <cell r="P4767" t="e">
            <v>#DIV/0!</v>
          </cell>
        </row>
        <row r="4767">
          <cell r="R4767">
            <v>0</v>
          </cell>
        </row>
        <row r="4768">
          <cell r="F4768" t="str">
            <v>HGC-Lib-26084284</v>
          </cell>
          <cell r="G4768" t="str">
            <v>LR260702-A0032</v>
          </cell>
        </row>
        <row r="4768">
          <cell r="K4768" t="str">
            <v>刘洛滨</v>
          </cell>
          <cell r="L4768">
            <v>4.6</v>
          </cell>
        </row>
        <row r="4768">
          <cell r="P4768" t="e">
            <v>#DIV/0!</v>
          </cell>
        </row>
        <row r="4768">
          <cell r="R4768">
            <v>0</v>
          </cell>
        </row>
        <row r="4769">
          <cell r="F4769" t="str">
            <v>HGC-Lib-26084292</v>
          </cell>
          <cell r="G4769" t="str">
            <v>LR260702-A0040</v>
          </cell>
        </row>
        <row r="4769">
          <cell r="K4769" t="str">
            <v>刘洛滨</v>
          </cell>
          <cell r="L4769">
            <v>13.4</v>
          </cell>
        </row>
        <row r="4769">
          <cell r="P4769" t="e">
            <v>#DIV/0!</v>
          </cell>
        </row>
        <row r="4769">
          <cell r="R4769">
            <v>0</v>
          </cell>
        </row>
        <row r="4770">
          <cell r="F4770" t="str">
            <v>HGC-Lib-26084294</v>
          </cell>
          <cell r="G4770" t="str">
            <v>LR260702-A0042</v>
          </cell>
        </row>
        <row r="4770">
          <cell r="K4770" t="str">
            <v>刘洛滨</v>
          </cell>
          <cell r="L4770">
            <v>14.1</v>
          </cell>
        </row>
        <row r="4770">
          <cell r="P4770" t="e">
            <v>#DIV/0!</v>
          </cell>
        </row>
        <row r="4770">
          <cell r="R4770">
            <v>0</v>
          </cell>
        </row>
        <row r="4771">
          <cell r="F4771" t="str">
            <v>HGC-Lib-26084295</v>
          </cell>
          <cell r="G4771" t="str">
            <v>LR260702-A0043</v>
          </cell>
        </row>
        <row r="4771">
          <cell r="K4771" t="str">
            <v>刘洛滨</v>
          </cell>
          <cell r="L4771">
            <v>7.8</v>
          </cell>
        </row>
        <row r="4771">
          <cell r="P4771" t="e">
            <v>#DIV/0!</v>
          </cell>
        </row>
        <row r="4771">
          <cell r="R4771">
            <v>0</v>
          </cell>
        </row>
        <row r="4772">
          <cell r="F4772" t="str">
            <v>HGC-Lib-26084296</v>
          </cell>
          <cell r="G4772" t="str">
            <v>LR260702-A0044</v>
          </cell>
        </row>
        <row r="4772">
          <cell r="K4772" t="str">
            <v>刘洛滨</v>
          </cell>
          <cell r="L4772">
            <v>12.8</v>
          </cell>
        </row>
        <row r="4772">
          <cell r="P4772" t="e">
            <v>#DIV/0!</v>
          </cell>
        </row>
        <row r="4772">
          <cell r="R4772">
            <v>0</v>
          </cell>
        </row>
        <row r="4773">
          <cell r="F4773" t="str">
            <v>HGC-Lib-26084304</v>
          </cell>
          <cell r="G4773" t="str">
            <v>LR260702-A0053</v>
          </cell>
        </row>
        <row r="4773">
          <cell r="K4773" t="str">
            <v>刘洛滨</v>
          </cell>
          <cell r="L4773">
            <v>11.3</v>
          </cell>
        </row>
        <row r="4773">
          <cell r="P4773" t="e">
            <v>#DIV/0!</v>
          </cell>
        </row>
        <row r="4773">
          <cell r="R4773">
            <v>0</v>
          </cell>
        </row>
        <row r="4774">
          <cell r="F4774" t="str">
            <v>HGC-Lib-26084318</v>
          </cell>
          <cell r="G4774" t="str">
            <v>LR260702-A0068</v>
          </cell>
        </row>
        <row r="4774">
          <cell r="K4774" t="str">
            <v>刘洛滨</v>
          </cell>
          <cell r="L4774">
            <v>12.6</v>
          </cell>
        </row>
        <row r="4774">
          <cell r="P4774" t="e">
            <v>#DIV/0!</v>
          </cell>
        </row>
        <row r="4774">
          <cell r="R4774">
            <v>0</v>
          </cell>
        </row>
        <row r="4775">
          <cell r="F4775" t="str">
            <v>HGC-Lib-26084320</v>
          </cell>
          <cell r="G4775" t="str">
            <v>LR260702-A0070</v>
          </cell>
        </row>
        <row r="4775">
          <cell r="K4775" t="str">
            <v>刘洛滨</v>
          </cell>
          <cell r="L4775">
            <v>9.38</v>
          </cell>
        </row>
        <row r="4775">
          <cell r="P4775" t="e">
            <v>#DIV/0!</v>
          </cell>
        </row>
        <row r="4775">
          <cell r="R4775">
            <v>0</v>
          </cell>
        </row>
        <row r="4776">
          <cell r="F4776" t="str">
            <v>HGC-Lib-26084323</v>
          </cell>
          <cell r="G4776" t="str">
            <v>LR260702-A0073</v>
          </cell>
        </row>
        <row r="4776">
          <cell r="K4776" t="str">
            <v>刘洛滨</v>
          </cell>
          <cell r="L4776">
            <v>6.08</v>
          </cell>
        </row>
        <row r="4776">
          <cell r="P4776" t="e">
            <v>#DIV/0!</v>
          </cell>
        </row>
        <row r="4776">
          <cell r="R4776">
            <v>0</v>
          </cell>
        </row>
        <row r="4777">
          <cell r="F4777" t="str">
            <v>HGC-Lib-26086632</v>
          </cell>
          <cell r="G4777" t="str">
            <v>N_B_N6703-0B-Poly-AT1_N_B</v>
          </cell>
          <cell r="H4777">
            <v>6</v>
          </cell>
          <cell r="I4777">
            <v>0</v>
          </cell>
          <cell r="J4777" t="str">
            <v>mRNA</v>
          </cell>
          <cell r="K4777" t="str">
            <v>叶海婷</v>
          </cell>
          <cell r="L4777">
            <v>75.681</v>
          </cell>
        </row>
        <row r="4777">
          <cell r="P4777" t="e">
            <v>#DIV/0!</v>
          </cell>
          <cell r="Q4777">
            <v>15</v>
          </cell>
          <cell r="R4777">
            <v>1135.215</v>
          </cell>
        </row>
        <row r="4777">
          <cell r="U4777" t="str">
            <v> PE150</v>
          </cell>
        </row>
        <row r="4777">
          <cell r="W4777" t="str">
            <v>未磷酸化</v>
          </cell>
          <cell r="X4777" t="str">
            <v>未环化</v>
          </cell>
        </row>
        <row r="4778">
          <cell r="F4778" t="str">
            <v>HGC-Lib-26086633</v>
          </cell>
          <cell r="G4778" t="str">
            <v>N_B_N6703-0C-Poly-AT2_N_B</v>
          </cell>
          <cell r="H4778">
            <v>6</v>
          </cell>
          <cell r="I4778">
            <v>0</v>
          </cell>
          <cell r="J4778" t="str">
            <v>mRNA</v>
          </cell>
          <cell r="K4778" t="str">
            <v>叶海婷</v>
          </cell>
          <cell r="L4778">
            <v>76.635</v>
          </cell>
        </row>
        <row r="4778">
          <cell r="P4778" t="e">
            <v>#DIV/0!</v>
          </cell>
          <cell r="Q4778">
            <v>15</v>
          </cell>
          <cell r="R4778">
            <v>1149.525</v>
          </cell>
        </row>
        <row r="4778">
          <cell r="W4778" t="str">
            <v>未磷酸化</v>
          </cell>
          <cell r="X4778" t="str">
            <v>未环化</v>
          </cell>
        </row>
        <row r="4779">
          <cell r="F4779" t="str">
            <v>HGC-Lib-26086634</v>
          </cell>
          <cell r="G4779" t="str">
            <v>N_B_N6703-0D-Poly-AT3_N_B</v>
          </cell>
          <cell r="H4779">
            <v>6</v>
          </cell>
          <cell r="I4779">
            <v>0</v>
          </cell>
          <cell r="J4779" t="str">
            <v>mRNA</v>
          </cell>
          <cell r="K4779" t="str">
            <v>叶海婷</v>
          </cell>
          <cell r="L4779">
            <v>73.863</v>
          </cell>
        </row>
        <row r="4779">
          <cell r="P4779" t="e">
            <v>#DIV/0!</v>
          </cell>
          <cell r="Q4779">
            <v>15</v>
          </cell>
          <cell r="R4779">
            <v>1107.945</v>
          </cell>
        </row>
        <row r="4779">
          <cell r="W4779" t="str">
            <v>未磷酸化</v>
          </cell>
          <cell r="X4779" t="str">
            <v>未环化</v>
          </cell>
        </row>
        <row r="4780">
          <cell r="F4780" t="str">
            <v>HGC-Lib-26086635</v>
          </cell>
          <cell r="G4780" t="str">
            <v>N_B_N6703-0E-Poly-AT4_N_B</v>
          </cell>
          <cell r="H4780">
            <v>6</v>
          </cell>
          <cell r="I4780">
            <v>0</v>
          </cell>
          <cell r="J4780" t="str">
            <v>mRNA</v>
          </cell>
          <cell r="K4780" t="str">
            <v>叶海婷</v>
          </cell>
          <cell r="L4780">
            <v>70.461</v>
          </cell>
        </row>
        <row r="4780">
          <cell r="P4780" t="e">
            <v>#DIV/0!</v>
          </cell>
          <cell r="Q4780">
            <v>15</v>
          </cell>
          <cell r="R4780">
            <v>1056.915</v>
          </cell>
        </row>
        <row r="4780">
          <cell r="W4780" t="str">
            <v>未磷酸化</v>
          </cell>
          <cell r="X4780" t="str">
            <v>未环化</v>
          </cell>
        </row>
        <row r="4781">
          <cell r="F4781" t="str">
            <v>HGC-Lib-26086636</v>
          </cell>
          <cell r="G4781" t="str">
            <v>N_B_N6703-0F-Poly-AT5_N_B</v>
          </cell>
          <cell r="H4781">
            <v>6</v>
          </cell>
          <cell r="I4781">
            <v>0</v>
          </cell>
          <cell r="J4781" t="str">
            <v>mRNA</v>
          </cell>
          <cell r="K4781" t="str">
            <v>叶海婷</v>
          </cell>
          <cell r="L4781">
            <v>81.405</v>
          </cell>
        </row>
        <row r="4781">
          <cell r="P4781" t="e">
            <v>#DIV/0!</v>
          </cell>
          <cell r="Q4781">
            <v>15</v>
          </cell>
          <cell r="R4781">
            <v>1221.075</v>
          </cell>
        </row>
        <row r="4781">
          <cell r="W4781" t="str">
            <v>未磷酸化</v>
          </cell>
          <cell r="X4781" t="str">
            <v>未环化</v>
          </cell>
        </row>
        <row r="4782">
          <cell r="F4782" t="str">
            <v>HGC-Lib-26086637</v>
          </cell>
          <cell r="G4782" t="str">
            <v>N_B_N6703-0G-Poly-AN1_N_B</v>
          </cell>
          <cell r="H4782">
            <v>6</v>
          </cell>
          <cell r="I4782">
            <v>0</v>
          </cell>
          <cell r="J4782" t="str">
            <v>mRNA</v>
          </cell>
          <cell r="K4782" t="str">
            <v>叶海婷</v>
          </cell>
          <cell r="L4782">
            <v>85.806</v>
          </cell>
        </row>
        <row r="4782">
          <cell r="P4782" t="e">
            <v>#DIV/0!</v>
          </cell>
          <cell r="Q4782">
            <v>15</v>
          </cell>
          <cell r="R4782">
            <v>1287.09</v>
          </cell>
        </row>
        <row r="4782">
          <cell r="W4782" t="str">
            <v>未磷酸化</v>
          </cell>
          <cell r="X4782" t="str">
            <v>未环化</v>
          </cell>
        </row>
        <row r="4783">
          <cell r="F4783" t="str">
            <v>HGC-Lib-26086638</v>
          </cell>
          <cell r="G4783" t="str">
            <v>N_B_N6703-0H-Poly-AN2_N_B</v>
          </cell>
          <cell r="H4783">
            <v>6</v>
          </cell>
          <cell r="I4783">
            <v>0</v>
          </cell>
          <cell r="J4783" t="str">
            <v>mRNA</v>
          </cell>
          <cell r="K4783" t="str">
            <v>叶海婷</v>
          </cell>
          <cell r="L4783">
            <v>79.452</v>
          </cell>
        </row>
        <row r="4783">
          <cell r="P4783" t="e">
            <v>#DIV/0!</v>
          </cell>
          <cell r="Q4783">
            <v>15</v>
          </cell>
          <cell r="R4783">
            <v>1191.78</v>
          </cell>
        </row>
        <row r="4783">
          <cell r="W4783" t="str">
            <v>未磷酸化</v>
          </cell>
          <cell r="X4783" t="str">
            <v>未环化</v>
          </cell>
        </row>
        <row r="4784">
          <cell r="F4784" t="str">
            <v>HGC-Lib-26086639</v>
          </cell>
          <cell r="G4784" t="str">
            <v>N_B_N6703-0J-Poly-AN3_N_B</v>
          </cell>
          <cell r="H4784">
            <v>6</v>
          </cell>
          <cell r="I4784">
            <v>0</v>
          </cell>
          <cell r="J4784" t="str">
            <v>mRNA</v>
          </cell>
          <cell r="K4784" t="str">
            <v>叶海婷</v>
          </cell>
          <cell r="L4784">
            <v>77.499</v>
          </cell>
        </row>
        <row r="4784">
          <cell r="P4784" t="e">
            <v>#DIV/0!</v>
          </cell>
          <cell r="Q4784">
            <v>15</v>
          </cell>
          <cell r="R4784">
            <v>1162.485</v>
          </cell>
        </row>
        <row r="4784">
          <cell r="W4784" t="str">
            <v>未磷酸化</v>
          </cell>
          <cell r="X4784" t="str">
            <v>未环化</v>
          </cell>
        </row>
        <row r="4785">
          <cell r="F4785" t="str">
            <v>HGC-Lib-26086640</v>
          </cell>
          <cell r="G4785" t="str">
            <v>N_B_N6703-0K-Poly-AN4_N_B</v>
          </cell>
          <cell r="H4785">
            <v>6</v>
          </cell>
          <cell r="I4785">
            <v>0</v>
          </cell>
          <cell r="J4785" t="str">
            <v>mRNA</v>
          </cell>
          <cell r="K4785" t="str">
            <v>叶海婷</v>
          </cell>
          <cell r="L4785">
            <v>73.782</v>
          </cell>
        </row>
        <row r="4785">
          <cell r="P4785" t="e">
            <v>#DIV/0!</v>
          </cell>
          <cell r="Q4785">
            <v>15</v>
          </cell>
          <cell r="R4785">
            <v>1106.73</v>
          </cell>
        </row>
        <row r="4785">
          <cell r="W4785" t="str">
            <v>未磷酸化</v>
          </cell>
          <cell r="X4785" t="str">
            <v>未环化</v>
          </cell>
        </row>
        <row r="4786">
          <cell r="F4786" t="str">
            <v>HGC-Lib-26086641</v>
          </cell>
          <cell r="G4786" t="str">
            <v>N_B_N6703-0M-Poly-AN5_N_B</v>
          </cell>
          <cell r="H4786">
            <v>6</v>
          </cell>
          <cell r="I4786">
            <v>0</v>
          </cell>
          <cell r="J4786" t="str">
            <v>mRNA</v>
          </cell>
          <cell r="K4786" t="str">
            <v>叶海婷</v>
          </cell>
          <cell r="L4786">
            <v>69.282</v>
          </cell>
        </row>
        <row r="4786">
          <cell r="P4786" t="e">
            <v>#DIV/0!</v>
          </cell>
          <cell r="Q4786">
            <v>15</v>
          </cell>
          <cell r="R4786">
            <v>1039.23</v>
          </cell>
        </row>
        <row r="4786">
          <cell r="W4786" t="str">
            <v>未磷酸化</v>
          </cell>
          <cell r="X4786" t="str">
            <v>未环化</v>
          </cell>
        </row>
        <row r="4787">
          <cell r="F4787" t="str">
            <v>HGC-Lib-26086642</v>
          </cell>
          <cell r="G4787" t="str">
            <v>N_B_N6701-5S-Poly-ANc1_N_B</v>
          </cell>
          <cell r="H4787">
            <v>6</v>
          </cell>
          <cell r="I4787">
            <v>0</v>
          </cell>
          <cell r="J4787" t="str">
            <v>mRNA</v>
          </cell>
          <cell r="K4787" t="str">
            <v>叶海婷</v>
          </cell>
          <cell r="L4787">
            <v>53.658</v>
          </cell>
        </row>
        <row r="4787">
          <cell r="P4787" t="e">
            <v>#DIV/0!</v>
          </cell>
          <cell r="Q4787">
            <v>15</v>
          </cell>
          <cell r="R4787">
            <v>804.87</v>
          </cell>
        </row>
        <row r="4787">
          <cell r="W4787" t="str">
            <v>未磷酸化</v>
          </cell>
          <cell r="X4787" t="str">
            <v>未环化</v>
          </cell>
        </row>
        <row r="4788">
          <cell r="F4788" t="str">
            <v>HGC-Lib-26086643</v>
          </cell>
          <cell r="G4788" t="str">
            <v>N_B_N6701-5T-Poly-ANc2_N_B</v>
          </cell>
          <cell r="H4788">
            <v>6</v>
          </cell>
          <cell r="I4788">
            <v>0</v>
          </cell>
          <cell r="J4788" t="str">
            <v>mRNA</v>
          </cell>
          <cell r="K4788" t="str">
            <v>叶海婷</v>
          </cell>
          <cell r="L4788">
            <v>60.534</v>
          </cell>
        </row>
        <row r="4788">
          <cell r="P4788" t="e">
            <v>#DIV/0!</v>
          </cell>
          <cell r="Q4788">
            <v>15</v>
          </cell>
          <cell r="R4788">
            <v>908.01</v>
          </cell>
        </row>
        <row r="4788">
          <cell r="W4788" t="str">
            <v>未磷酸化</v>
          </cell>
          <cell r="X4788" t="str">
            <v>未环化</v>
          </cell>
        </row>
        <row r="4789">
          <cell r="F4789" t="str">
            <v>HGC-Lib-26086644</v>
          </cell>
          <cell r="G4789" t="str">
            <v>N_B_N6701-5U-Poly-ABb1_N_B</v>
          </cell>
          <cell r="H4789">
            <v>6</v>
          </cell>
          <cell r="I4789">
            <v>0</v>
          </cell>
          <cell r="J4789" t="str">
            <v>mRNA</v>
          </cell>
          <cell r="K4789" t="str">
            <v>叶海婷</v>
          </cell>
          <cell r="L4789">
            <v>71.082</v>
          </cell>
        </row>
        <row r="4789">
          <cell r="P4789" t="e">
            <v>#DIV/0!</v>
          </cell>
          <cell r="Q4789">
            <v>15</v>
          </cell>
          <cell r="R4789">
            <v>1066.23</v>
          </cell>
        </row>
        <row r="4789">
          <cell r="W4789" t="str">
            <v>未磷酸化</v>
          </cell>
          <cell r="X4789" t="str">
            <v>未环化</v>
          </cell>
        </row>
        <row r="4790">
          <cell r="F4790" t="str">
            <v>HGC-Lib-26086645</v>
          </cell>
          <cell r="G4790" t="str">
            <v>N_B_N6701-5V-Poly-ABb2_N_B</v>
          </cell>
          <cell r="H4790">
            <v>6</v>
          </cell>
          <cell r="I4790">
            <v>0</v>
          </cell>
          <cell r="J4790" t="str">
            <v>mRNA</v>
          </cell>
          <cell r="K4790" t="str">
            <v>叶海婷</v>
          </cell>
          <cell r="L4790">
            <v>45.72</v>
          </cell>
        </row>
        <row r="4790">
          <cell r="P4790" t="e">
            <v>#DIV/0!</v>
          </cell>
          <cell r="Q4790">
            <v>15</v>
          </cell>
          <cell r="R4790">
            <v>685.8</v>
          </cell>
        </row>
        <row r="4790">
          <cell r="W4790" t="str">
            <v>未磷酸化</v>
          </cell>
          <cell r="X4790" t="str">
            <v>未环化</v>
          </cell>
        </row>
        <row r="4791">
          <cell r="F4791" t="str">
            <v>HGC-Lib-26086646</v>
          </cell>
          <cell r="G4791" t="str">
            <v>N_B_N6701-4P-Poly-ANC_01_N_B</v>
          </cell>
          <cell r="H4791">
            <v>6</v>
          </cell>
          <cell r="I4791">
            <v>0</v>
          </cell>
          <cell r="J4791" t="str">
            <v>mRNA</v>
          </cell>
          <cell r="K4791" t="str">
            <v>叶海婷</v>
          </cell>
          <cell r="L4791">
            <v>67.842</v>
          </cell>
        </row>
        <row r="4791">
          <cell r="P4791" t="e">
            <v>#DIV/0!</v>
          </cell>
          <cell r="Q4791">
            <v>15</v>
          </cell>
          <cell r="R4791">
            <v>1017.63</v>
          </cell>
        </row>
        <row r="4791">
          <cell r="W4791" t="str">
            <v>未磷酸化</v>
          </cell>
          <cell r="X4791" t="str">
            <v>未环化</v>
          </cell>
        </row>
        <row r="4792">
          <cell r="F4792" t="str">
            <v>HGC-Lib-26086647</v>
          </cell>
          <cell r="G4792" t="str">
            <v>N_B_N6701-4Q-Poly-ANC_02_N_B</v>
          </cell>
          <cell r="H4792">
            <v>6</v>
          </cell>
          <cell r="I4792">
            <v>0</v>
          </cell>
          <cell r="J4792" t="str">
            <v>mRNA</v>
          </cell>
          <cell r="K4792" t="str">
            <v>叶海婷</v>
          </cell>
          <cell r="L4792">
            <v>74.862</v>
          </cell>
        </row>
        <row r="4792">
          <cell r="P4792" t="e">
            <v>#DIV/0!</v>
          </cell>
          <cell r="Q4792">
            <v>15</v>
          </cell>
          <cell r="R4792">
            <v>1122.93</v>
          </cell>
        </row>
        <row r="4792">
          <cell r="W4792" t="str">
            <v>未磷酸化</v>
          </cell>
          <cell r="X4792" t="str">
            <v>未环化</v>
          </cell>
        </row>
        <row r="4793">
          <cell r="F4793" t="str">
            <v>HGC-Lib-26086648</v>
          </cell>
          <cell r="G4793" t="str">
            <v>N_B_N6701-4R-Poly-ANC_03_N_B</v>
          </cell>
          <cell r="H4793">
            <v>6</v>
          </cell>
          <cell r="I4793">
            <v>0</v>
          </cell>
          <cell r="J4793" t="str">
            <v>mRNA</v>
          </cell>
          <cell r="K4793" t="str">
            <v>叶海婷</v>
          </cell>
          <cell r="L4793">
            <v>76.554</v>
          </cell>
        </row>
        <row r="4793">
          <cell r="P4793" t="e">
            <v>#DIV/0!</v>
          </cell>
          <cell r="Q4793">
            <v>15</v>
          </cell>
          <cell r="R4793">
            <v>1148.31</v>
          </cell>
        </row>
        <row r="4793">
          <cell r="W4793" t="str">
            <v>未磷酸化</v>
          </cell>
          <cell r="X4793" t="str">
            <v>未环化</v>
          </cell>
        </row>
        <row r="4794">
          <cell r="F4794" t="str">
            <v>HGC-Lib-26086649</v>
          </cell>
          <cell r="G4794" t="str">
            <v>N_B_N6701-4S-Poly-ANC_04_N_B</v>
          </cell>
          <cell r="H4794">
            <v>6</v>
          </cell>
          <cell r="I4794">
            <v>0</v>
          </cell>
          <cell r="J4794" t="str">
            <v>mRNA</v>
          </cell>
          <cell r="K4794" t="str">
            <v>叶海婷</v>
          </cell>
          <cell r="L4794">
            <v>67.374</v>
          </cell>
        </row>
        <row r="4794">
          <cell r="P4794" t="e">
            <v>#DIV/0!</v>
          </cell>
          <cell r="Q4794">
            <v>15</v>
          </cell>
          <cell r="R4794">
            <v>1010.61</v>
          </cell>
        </row>
        <row r="4794">
          <cell r="W4794" t="str">
            <v>未磷酸化</v>
          </cell>
          <cell r="X4794" t="str">
            <v>未环化</v>
          </cell>
        </row>
        <row r="4795">
          <cell r="F4795" t="str">
            <v>HGC-Lib-26086650</v>
          </cell>
          <cell r="G4795" t="str">
            <v>N_B_N6701-4T-Poly-ANC_05_N_B</v>
          </cell>
          <cell r="H4795">
            <v>6</v>
          </cell>
          <cell r="I4795">
            <v>0</v>
          </cell>
          <cell r="J4795" t="str">
            <v>mRNA</v>
          </cell>
          <cell r="K4795" t="str">
            <v>叶海婷</v>
          </cell>
          <cell r="L4795">
            <v>70.389</v>
          </cell>
        </row>
        <row r="4795">
          <cell r="P4795" t="e">
            <v>#DIV/0!</v>
          </cell>
          <cell r="Q4795">
            <v>15</v>
          </cell>
          <cell r="R4795">
            <v>1055.835</v>
          </cell>
        </row>
        <row r="4795">
          <cell r="W4795" t="str">
            <v>未磷酸化</v>
          </cell>
          <cell r="X4795" t="str">
            <v>未环化</v>
          </cell>
        </row>
        <row r="4796">
          <cell r="F4796" t="str">
            <v>HGC-Lib-26086651</v>
          </cell>
          <cell r="G4796" t="str">
            <v>N_B_N6701-4U-Poly-ANC_06_N_B</v>
          </cell>
          <cell r="H4796">
            <v>6</v>
          </cell>
          <cell r="I4796">
            <v>0</v>
          </cell>
          <cell r="J4796" t="str">
            <v>mRNA</v>
          </cell>
          <cell r="K4796" t="str">
            <v>叶海婷</v>
          </cell>
          <cell r="L4796">
            <v>68.643</v>
          </cell>
        </row>
        <row r="4796">
          <cell r="P4796" t="e">
            <v>#DIV/0!</v>
          </cell>
          <cell r="Q4796">
            <v>15</v>
          </cell>
          <cell r="R4796">
            <v>1029.645</v>
          </cell>
        </row>
        <row r="4796">
          <cell r="W4796" t="str">
            <v>未磷酸化</v>
          </cell>
          <cell r="X4796" t="str">
            <v>未环化</v>
          </cell>
        </row>
        <row r="4797">
          <cell r="F4797" t="str">
            <v>HGC-Lib-26086652</v>
          </cell>
          <cell r="G4797" t="str">
            <v>N_B_N6701-4V-Poly-ACTSZ-KD1_01_N_B</v>
          </cell>
          <cell r="H4797">
            <v>6</v>
          </cell>
          <cell r="I4797">
            <v>0</v>
          </cell>
          <cell r="J4797" t="str">
            <v>mRNA</v>
          </cell>
          <cell r="K4797" t="str">
            <v>叶海婷</v>
          </cell>
          <cell r="L4797">
            <v>75.465</v>
          </cell>
        </row>
        <row r="4797">
          <cell r="P4797" t="e">
            <v>#DIV/0!</v>
          </cell>
          <cell r="Q4797">
            <v>15</v>
          </cell>
          <cell r="R4797">
            <v>1131.975</v>
          </cell>
        </row>
        <row r="4797">
          <cell r="W4797" t="str">
            <v>未磷酸化</v>
          </cell>
          <cell r="X4797" t="str">
            <v>未环化</v>
          </cell>
        </row>
        <row r="4798">
          <cell r="F4798" t="str">
            <v>HGC-Lib-26086653</v>
          </cell>
          <cell r="G4798" t="str">
            <v>N_B_N6701-4W-Poly-ACTSZ-KD1_02_N_B</v>
          </cell>
          <cell r="H4798">
            <v>6</v>
          </cell>
          <cell r="I4798">
            <v>0</v>
          </cell>
          <cell r="J4798" t="str">
            <v>mRNA</v>
          </cell>
          <cell r="K4798" t="str">
            <v>叶海婷</v>
          </cell>
          <cell r="L4798">
            <v>83.286</v>
          </cell>
        </row>
        <row r="4798">
          <cell r="P4798" t="e">
            <v>#DIV/0!</v>
          </cell>
          <cell r="Q4798">
            <v>15</v>
          </cell>
          <cell r="R4798">
            <v>1249.29</v>
          </cell>
        </row>
        <row r="4798">
          <cell r="W4798" t="str">
            <v>未磷酸化</v>
          </cell>
          <cell r="X4798" t="str">
            <v>未环化</v>
          </cell>
        </row>
        <row r="4799">
          <cell r="F4799" t="str">
            <v>HGC-Lib-26086654</v>
          </cell>
          <cell r="G4799" t="str">
            <v>N_B_N6701-4X-Poly-ACTSZ-KD1_03_N_B</v>
          </cell>
          <cell r="H4799">
            <v>6</v>
          </cell>
          <cell r="I4799">
            <v>0</v>
          </cell>
          <cell r="J4799" t="str">
            <v>mRNA</v>
          </cell>
          <cell r="K4799" t="str">
            <v>叶海婷</v>
          </cell>
          <cell r="L4799">
            <v>81.432</v>
          </cell>
        </row>
        <row r="4799">
          <cell r="P4799" t="e">
            <v>#DIV/0!</v>
          </cell>
          <cell r="Q4799">
            <v>15</v>
          </cell>
          <cell r="R4799">
            <v>1221.48</v>
          </cell>
        </row>
        <row r="4799">
          <cell r="W4799" t="str">
            <v>未磷酸化</v>
          </cell>
          <cell r="X4799" t="str">
            <v>未环化</v>
          </cell>
        </row>
        <row r="4800">
          <cell r="F4800" t="str">
            <v>HGC-Lib-26086655</v>
          </cell>
          <cell r="G4800" t="str">
            <v>N_B_N6701-4Y-Poly-ACTSZ-KD2_01_N_B</v>
          </cell>
          <cell r="H4800">
            <v>6</v>
          </cell>
          <cell r="I4800">
            <v>0</v>
          </cell>
          <cell r="J4800" t="str">
            <v>mRNA</v>
          </cell>
          <cell r="K4800" t="str">
            <v>叶海婷</v>
          </cell>
          <cell r="L4800">
            <v>76.545</v>
          </cell>
        </row>
        <row r="4800">
          <cell r="P4800" t="e">
            <v>#DIV/0!</v>
          </cell>
          <cell r="Q4800">
            <v>15</v>
          </cell>
          <cell r="R4800">
            <v>1148.175</v>
          </cell>
        </row>
        <row r="4800">
          <cell r="W4800" t="str">
            <v>未磷酸化</v>
          </cell>
          <cell r="X4800" t="str">
            <v>未环化</v>
          </cell>
        </row>
        <row r="4801">
          <cell r="F4801" t="str">
            <v>HGC-Lib-26086656</v>
          </cell>
          <cell r="G4801" t="str">
            <v>N_B_N6701-4Z-Poly-ACTSZ-KD2_02_N_B</v>
          </cell>
          <cell r="H4801">
            <v>6</v>
          </cell>
          <cell r="I4801">
            <v>0</v>
          </cell>
          <cell r="J4801" t="str">
            <v>mRNA</v>
          </cell>
          <cell r="K4801" t="str">
            <v>叶海婷</v>
          </cell>
          <cell r="L4801">
            <v>71.829</v>
          </cell>
        </row>
        <row r="4801">
          <cell r="P4801" t="e">
            <v>#DIV/0!</v>
          </cell>
          <cell r="Q4801">
            <v>15</v>
          </cell>
          <cell r="R4801">
            <v>1077.435</v>
          </cell>
        </row>
        <row r="4801">
          <cell r="W4801" t="str">
            <v>未磷酸化</v>
          </cell>
          <cell r="X4801" t="str">
            <v>未环化</v>
          </cell>
        </row>
        <row r="4802">
          <cell r="F4802" t="str">
            <v>HGC-Lib-26086657</v>
          </cell>
          <cell r="G4802" t="str">
            <v>N_B_N6701-50-Poly-ACTSZ-KD2_03_N_B</v>
          </cell>
          <cell r="H4802">
            <v>6</v>
          </cell>
          <cell r="I4802">
            <v>0</v>
          </cell>
          <cell r="J4802" t="str">
            <v>mRNA</v>
          </cell>
          <cell r="K4802" t="str">
            <v>叶海婷</v>
          </cell>
          <cell r="L4802">
            <v>65.232</v>
          </cell>
        </row>
        <row r="4802">
          <cell r="P4802" t="e">
            <v>#DIV/0!</v>
          </cell>
          <cell r="Q4802">
            <v>15</v>
          </cell>
          <cell r="R4802">
            <v>978.48</v>
          </cell>
        </row>
        <row r="4802">
          <cell r="W4802" t="str">
            <v>未磷酸化</v>
          </cell>
          <cell r="X4802" t="str">
            <v>未环化</v>
          </cell>
        </row>
        <row r="4803">
          <cell r="F4803" t="str">
            <v>HGC-Lib-26086658</v>
          </cell>
          <cell r="G4803" t="str">
            <v>N_B_N6701-5W-Poly-AN1_N_B</v>
          </cell>
          <cell r="H4803">
            <v>6</v>
          </cell>
          <cell r="I4803">
            <v>0</v>
          </cell>
          <cell r="J4803" t="str">
            <v>mRNA</v>
          </cell>
          <cell r="K4803" t="str">
            <v>叶海婷</v>
          </cell>
          <cell r="L4803">
            <v>53.244</v>
          </cell>
        </row>
        <row r="4803">
          <cell r="P4803" t="e">
            <v>#DIV/0!</v>
          </cell>
          <cell r="Q4803">
            <v>15</v>
          </cell>
          <cell r="R4803">
            <v>798.66</v>
          </cell>
        </row>
        <row r="4803">
          <cell r="W4803" t="str">
            <v>未磷酸化</v>
          </cell>
          <cell r="X4803" t="str">
            <v>未环化</v>
          </cell>
        </row>
        <row r="4804">
          <cell r="F4804" t="str">
            <v>HGC-Lib-26086659</v>
          </cell>
          <cell r="G4804" t="str">
            <v>N_B_N6701-5X-Poly-AN2_N_B</v>
          </cell>
          <cell r="H4804">
            <v>6</v>
          </cell>
          <cell r="I4804">
            <v>0</v>
          </cell>
          <cell r="J4804" t="str">
            <v>mRNA</v>
          </cell>
          <cell r="K4804" t="str">
            <v>叶海婷</v>
          </cell>
          <cell r="L4804">
            <v>60.084</v>
          </cell>
        </row>
        <row r="4804">
          <cell r="P4804" t="e">
            <v>#DIV/0!</v>
          </cell>
          <cell r="Q4804">
            <v>15</v>
          </cell>
          <cell r="R4804">
            <v>901.26</v>
          </cell>
        </row>
        <row r="4804">
          <cell r="W4804" t="str">
            <v>未磷酸化</v>
          </cell>
          <cell r="X4804" t="str">
            <v>未环化</v>
          </cell>
        </row>
        <row r="4805">
          <cell r="F4805" t="str">
            <v>HGC-Lib-26086660</v>
          </cell>
          <cell r="G4805" t="str">
            <v>N_B_N6701-5Y-Poly-AN3_N_B</v>
          </cell>
          <cell r="H4805">
            <v>6</v>
          </cell>
          <cell r="I4805">
            <v>0</v>
          </cell>
          <cell r="J4805" t="str">
            <v>mRNA</v>
          </cell>
          <cell r="K4805" t="str">
            <v>叶海婷</v>
          </cell>
          <cell r="L4805">
            <v>76.932</v>
          </cell>
        </row>
        <row r="4805">
          <cell r="P4805" t="e">
            <v>#DIV/0!</v>
          </cell>
          <cell r="Q4805">
            <v>15</v>
          </cell>
          <cell r="R4805">
            <v>1153.98</v>
          </cell>
        </row>
        <row r="4805">
          <cell r="W4805" t="str">
            <v>未磷酸化</v>
          </cell>
          <cell r="X4805" t="str">
            <v>未环化</v>
          </cell>
        </row>
        <row r="4806">
          <cell r="F4806" t="str">
            <v>HGC-Lib-26086661</v>
          </cell>
          <cell r="G4806" t="str">
            <v>N_B_N6701-5Z-Poly-ACu1_N_B</v>
          </cell>
          <cell r="H4806">
            <v>6</v>
          </cell>
          <cell r="I4806">
            <v>0</v>
          </cell>
          <cell r="J4806" t="str">
            <v>mRNA</v>
          </cell>
          <cell r="K4806" t="str">
            <v>叶海婷</v>
          </cell>
          <cell r="L4806">
            <v>83.34</v>
          </cell>
        </row>
        <row r="4806">
          <cell r="P4806" t="e">
            <v>#DIV/0!</v>
          </cell>
          <cell r="Q4806">
            <v>15</v>
          </cell>
          <cell r="R4806">
            <v>1250.1</v>
          </cell>
        </row>
        <row r="4806">
          <cell r="W4806" t="str">
            <v>未磷酸化</v>
          </cell>
          <cell r="X4806" t="str">
            <v>未环化</v>
          </cell>
        </row>
        <row r="4807">
          <cell r="F4807" t="str">
            <v>HGC-Lib-26086662</v>
          </cell>
          <cell r="G4807" t="str">
            <v>N_B_N6701-60-Poly-ACu2_N_B</v>
          </cell>
          <cell r="H4807">
            <v>6</v>
          </cell>
          <cell r="I4807">
            <v>0</v>
          </cell>
          <cell r="J4807" t="str">
            <v>mRNA</v>
          </cell>
          <cell r="K4807" t="str">
            <v>叶海婷</v>
          </cell>
          <cell r="L4807">
            <v>49.329</v>
          </cell>
        </row>
        <row r="4807">
          <cell r="P4807" t="e">
            <v>#DIV/0!</v>
          </cell>
          <cell r="Q4807">
            <v>15</v>
          </cell>
          <cell r="R4807">
            <v>739.935</v>
          </cell>
        </row>
        <row r="4807">
          <cell r="W4807" t="str">
            <v>未磷酸化</v>
          </cell>
          <cell r="X4807" t="str">
            <v>未环化</v>
          </cell>
        </row>
        <row r="4808">
          <cell r="F4808" t="str">
            <v>HGC-Lib-26086663</v>
          </cell>
          <cell r="G4808" t="str">
            <v>N_B_N6701-61-Poly-ACu3_N_B</v>
          </cell>
          <cell r="H4808">
            <v>6</v>
          </cell>
          <cell r="I4808">
            <v>0</v>
          </cell>
          <cell r="J4808" t="str">
            <v>mRNA</v>
          </cell>
          <cell r="K4808" t="str">
            <v>叶海婷</v>
          </cell>
          <cell r="L4808">
            <v>76.005</v>
          </cell>
        </row>
        <row r="4808">
          <cell r="P4808" t="e">
            <v>#DIV/0!</v>
          </cell>
          <cell r="Q4808">
            <v>15</v>
          </cell>
          <cell r="R4808">
            <v>1140.075</v>
          </cell>
        </row>
        <row r="4808">
          <cell r="W4808" t="str">
            <v>未磷酸化</v>
          </cell>
          <cell r="X4808" t="str">
            <v>未环化</v>
          </cell>
        </row>
        <row r="4809">
          <cell r="F4809" t="str">
            <v>HGC-Lib-26086664</v>
          </cell>
          <cell r="G4809" t="str">
            <v>N_B_N6701-62-Poly-ACN1_N_B</v>
          </cell>
          <cell r="H4809">
            <v>6</v>
          </cell>
          <cell r="I4809">
            <v>0</v>
          </cell>
          <cell r="J4809" t="str">
            <v>mRNA</v>
          </cell>
          <cell r="K4809" t="str">
            <v>叶海婷</v>
          </cell>
          <cell r="L4809">
            <v>71.019</v>
          </cell>
        </row>
        <row r="4809">
          <cell r="P4809" t="e">
            <v>#DIV/0!</v>
          </cell>
          <cell r="Q4809">
            <v>15</v>
          </cell>
          <cell r="R4809">
            <v>1065.285</v>
          </cell>
        </row>
        <row r="4809">
          <cell r="W4809" t="str">
            <v>未磷酸化</v>
          </cell>
          <cell r="X4809" t="str">
            <v>未环化</v>
          </cell>
        </row>
        <row r="4810">
          <cell r="F4810" t="str">
            <v>HGC-Lib-26086665</v>
          </cell>
          <cell r="G4810" t="str">
            <v>N_B_N6701-63-Poly-ACN2_N_B</v>
          </cell>
          <cell r="H4810">
            <v>6</v>
          </cell>
          <cell r="I4810">
            <v>0</v>
          </cell>
          <cell r="J4810" t="str">
            <v>mRNA</v>
          </cell>
          <cell r="K4810" t="str">
            <v>叶海婷</v>
          </cell>
          <cell r="L4810">
            <v>41.796</v>
          </cell>
        </row>
        <row r="4810">
          <cell r="P4810" t="e">
            <v>#DIV/0!</v>
          </cell>
          <cell r="Q4810">
            <v>15</v>
          </cell>
          <cell r="R4810">
            <v>626.94</v>
          </cell>
        </row>
        <row r="4810">
          <cell r="W4810" t="str">
            <v>未磷酸化</v>
          </cell>
          <cell r="X4810" t="str">
            <v>未环化</v>
          </cell>
        </row>
        <row r="4811">
          <cell r="F4811" t="str">
            <v>HGC-Lib-26086666</v>
          </cell>
          <cell r="G4811" t="str">
            <v>N_B_N6701-64-Poly-ACN3_N_B</v>
          </cell>
          <cell r="H4811">
            <v>6</v>
          </cell>
          <cell r="I4811">
            <v>0</v>
          </cell>
          <cell r="J4811" t="str">
            <v>mRNA</v>
          </cell>
          <cell r="K4811" t="str">
            <v>叶海婷</v>
          </cell>
          <cell r="L4811">
            <v>68.769</v>
          </cell>
        </row>
        <row r="4811">
          <cell r="P4811" t="e">
            <v>#DIV/0!</v>
          </cell>
          <cell r="Q4811">
            <v>15</v>
          </cell>
          <cell r="R4811">
            <v>1031.535</v>
          </cell>
        </row>
        <row r="4811">
          <cell r="W4811" t="str">
            <v>未磷酸化</v>
          </cell>
          <cell r="X4811" t="str">
            <v>未环化</v>
          </cell>
        </row>
        <row r="4812">
          <cell r="F4812" t="str">
            <v>HGC-Lib-26086667</v>
          </cell>
          <cell r="G4812" t="str">
            <v>N_B_N6701-65-Poly-AC1_N_B</v>
          </cell>
          <cell r="H4812">
            <v>6</v>
          </cell>
          <cell r="I4812">
            <v>0</v>
          </cell>
          <cell r="J4812" t="str">
            <v>mRNA</v>
          </cell>
          <cell r="K4812" t="str">
            <v>叶海婷</v>
          </cell>
          <cell r="L4812">
            <v>79.236</v>
          </cell>
        </row>
        <row r="4812">
          <cell r="P4812" t="e">
            <v>#DIV/0!</v>
          </cell>
          <cell r="Q4812">
            <v>15</v>
          </cell>
          <cell r="R4812">
            <v>1188.54</v>
          </cell>
        </row>
        <row r="4812">
          <cell r="W4812" t="str">
            <v>未磷酸化</v>
          </cell>
          <cell r="X4812" t="str">
            <v>未环化</v>
          </cell>
        </row>
        <row r="4813">
          <cell r="F4813" t="str">
            <v>HGC-Lib-26086668</v>
          </cell>
          <cell r="G4813" t="str">
            <v>N_B_N6701-66-Poly-AC2_N_B</v>
          </cell>
          <cell r="H4813">
            <v>6</v>
          </cell>
          <cell r="I4813">
            <v>0</v>
          </cell>
          <cell r="J4813" t="str">
            <v>mRNA</v>
          </cell>
          <cell r="K4813" t="str">
            <v>叶海婷</v>
          </cell>
          <cell r="L4813">
            <v>86.175</v>
          </cell>
        </row>
        <row r="4813">
          <cell r="P4813" t="e">
            <v>#DIV/0!</v>
          </cell>
          <cell r="Q4813">
            <v>15</v>
          </cell>
          <cell r="R4813">
            <v>1292.625</v>
          </cell>
        </row>
        <row r="4813">
          <cell r="W4813" t="str">
            <v>未磷酸化</v>
          </cell>
          <cell r="X4813" t="str">
            <v>未环化</v>
          </cell>
        </row>
        <row r="4814">
          <cell r="F4814" t="str">
            <v>HGC-Lib-26086669</v>
          </cell>
          <cell r="G4814" t="str">
            <v>N_B_N6701-67-Poly-AC3_N_B</v>
          </cell>
          <cell r="H4814">
            <v>6</v>
          </cell>
          <cell r="I4814">
            <v>0</v>
          </cell>
          <cell r="J4814" t="str">
            <v>mRNA</v>
          </cell>
          <cell r="K4814" t="str">
            <v>叶海婷</v>
          </cell>
          <cell r="L4814">
            <v>76.104</v>
          </cell>
        </row>
        <row r="4814">
          <cell r="P4814" t="e">
            <v>#DIV/0!</v>
          </cell>
          <cell r="Q4814">
            <v>15</v>
          </cell>
          <cell r="R4814">
            <v>1141.56</v>
          </cell>
        </row>
        <row r="4814">
          <cell r="W4814" t="str">
            <v>未磷酸化</v>
          </cell>
          <cell r="X4814" t="str">
            <v>未环化</v>
          </cell>
        </row>
        <row r="4815">
          <cell r="F4815" t="str">
            <v>HGC-Lib-26086670</v>
          </cell>
          <cell r="G4815" t="str">
            <v>N_B_N6703-13-Poly-Achang_N_B</v>
          </cell>
          <cell r="H4815">
            <v>6</v>
          </cell>
          <cell r="I4815">
            <v>0</v>
          </cell>
          <cell r="J4815" t="str">
            <v>mRNA</v>
          </cell>
          <cell r="K4815" t="str">
            <v>叶海婷</v>
          </cell>
          <cell r="L4815">
            <v>70.947</v>
          </cell>
        </row>
        <row r="4815">
          <cell r="P4815" t="e">
            <v>#DIV/0!</v>
          </cell>
          <cell r="Q4815">
            <v>15</v>
          </cell>
          <cell r="R4815">
            <v>1064.205</v>
          </cell>
        </row>
        <row r="4815">
          <cell r="W4815" t="str">
            <v>未磷酸化</v>
          </cell>
          <cell r="X4815" t="str">
            <v>未环化</v>
          </cell>
        </row>
        <row r="4816">
          <cell r="F4816" t="str">
            <v>HGC-Lib-26086671</v>
          </cell>
          <cell r="G4816" t="str">
            <v>N_B_N6703-14-Poly-Achang_N_B</v>
          </cell>
          <cell r="H4816">
            <v>6</v>
          </cell>
          <cell r="I4816">
            <v>0</v>
          </cell>
          <cell r="J4816" t="str">
            <v>mRNA</v>
          </cell>
          <cell r="K4816" t="str">
            <v>叶海婷</v>
          </cell>
          <cell r="L4816">
            <v>38.007</v>
          </cell>
        </row>
        <row r="4816">
          <cell r="P4816" t="e">
            <v>#DIV/0!</v>
          </cell>
          <cell r="Q4816">
            <v>15</v>
          </cell>
          <cell r="R4816">
            <v>570.105</v>
          </cell>
        </row>
        <row r="4816">
          <cell r="W4816" t="str">
            <v>未磷酸化</v>
          </cell>
          <cell r="X4816" t="str">
            <v>未环化</v>
          </cell>
        </row>
        <row r="4817">
          <cell r="F4817" t="str">
            <v>HGC-Lib-26086672</v>
          </cell>
          <cell r="G4817" t="str">
            <v>N_B_N6703-15-Poly-Achang_N_B</v>
          </cell>
          <cell r="H4817">
            <v>6</v>
          </cell>
          <cell r="I4817">
            <v>0</v>
          </cell>
          <cell r="J4817" t="str">
            <v>mRNA</v>
          </cell>
          <cell r="K4817" t="str">
            <v>叶海婷</v>
          </cell>
          <cell r="L4817">
            <v>28.683</v>
          </cell>
        </row>
        <row r="4817">
          <cell r="P4817" t="e">
            <v>#DIV/0!</v>
          </cell>
          <cell r="Q4817">
            <v>15</v>
          </cell>
          <cell r="R4817">
            <v>430.245</v>
          </cell>
        </row>
        <row r="4817">
          <cell r="W4817" t="str">
            <v>未磷酸化</v>
          </cell>
          <cell r="X4817" t="str">
            <v>未环化</v>
          </cell>
        </row>
        <row r="4818">
          <cell r="F4818" t="str">
            <v>HGC-Lib-26086673</v>
          </cell>
          <cell r="G4818" t="str">
            <v>N_B_N6703-16-Poly-Adi_N_B</v>
          </cell>
          <cell r="H4818">
            <v>6</v>
          </cell>
          <cell r="I4818">
            <v>0</v>
          </cell>
          <cell r="J4818" t="str">
            <v>mRNA</v>
          </cell>
          <cell r="K4818" t="str">
            <v>叶海婷</v>
          </cell>
          <cell r="L4818">
            <v>60.561</v>
          </cell>
        </row>
        <row r="4818">
          <cell r="P4818" t="e">
            <v>#DIV/0!</v>
          </cell>
          <cell r="Q4818">
            <v>15</v>
          </cell>
          <cell r="R4818">
            <v>908.415</v>
          </cell>
        </row>
        <row r="4818">
          <cell r="W4818" t="str">
            <v>未磷酸化</v>
          </cell>
          <cell r="X4818" t="str">
            <v>未环化</v>
          </cell>
        </row>
        <row r="4819">
          <cell r="F4819" t="str">
            <v>HGC-Lib-26086674</v>
          </cell>
          <cell r="G4819" t="str">
            <v>N_B_N6703-17-Poly-Adi_N_B</v>
          </cell>
          <cell r="H4819">
            <v>6</v>
          </cell>
          <cell r="I4819">
            <v>0</v>
          </cell>
          <cell r="J4819" t="str">
            <v>mRNA</v>
          </cell>
          <cell r="K4819" t="str">
            <v>叶海婷</v>
          </cell>
          <cell r="L4819">
            <v>25.326</v>
          </cell>
        </row>
        <row r="4819">
          <cell r="P4819" t="e">
            <v>#DIV/0!</v>
          </cell>
          <cell r="Q4819">
            <v>15</v>
          </cell>
          <cell r="R4819">
            <v>379.89</v>
          </cell>
        </row>
        <row r="4819">
          <cell r="W4819" t="str">
            <v>未磷酸化</v>
          </cell>
          <cell r="X4819" t="str">
            <v>未环化</v>
          </cell>
        </row>
        <row r="4820">
          <cell r="F4820" t="str">
            <v>HGC-Lib-26086675</v>
          </cell>
          <cell r="G4820" t="str">
            <v>N_B_N6703-18-Poly-Adi_N_B</v>
          </cell>
          <cell r="H4820">
            <v>6</v>
          </cell>
          <cell r="I4820">
            <v>0</v>
          </cell>
          <cell r="J4820" t="str">
            <v>mRNA</v>
          </cell>
          <cell r="K4820" t="str">
            <v>叶海婷</v>
          </cell>
          <cell r="L4820">
            <v>63.378</v>
          </cell>
        </row>
        <row r="4820">
          <cell r="P4820" t="e">
            <v>#DIV/0!</v>
          </cell>
          <cell r="Q4820">
            <v>15</v>
          </cell>
          <cell r="R4820">
            <v>950.67</v>
          </cell>
        </row>
        <row r="4820">
          <cell r="W4820" t="str">
            <v>未磷酸化</v>
          </cell>
          <cell r="X4820" t="str">
            <v>未环化</v>
          </cell>
        </row>
        <row r="4821">
          <cell r="F4821" t="str">
            <v>HGC-Lib-26086676</v>
          </cell>
          <cell r="G4821" t="str">
            <v>N_B_N6703-19-Poly-Agao_N_B</v>
          </cell>
          <cell r="H4821">
            <v>6</v>
          </cell>
          <cell r="I4821">
            <v>0</v>
          </cell>
          <cell r="J4821" t="str">
            <v>mRNA</v>
          </cell>
          <cell r="K4821" t="str">
            <v>叶海婷</v>
          </cell>
          <cell r="L4821">
            <v>36.648</v>
          </cell>
        </row>
        <row r="4821">
          <cell r="P4821" t="e">
            <v>#DIV/0!</v>
          </cell>
          <cell r="Q4821">
            <v>15</v>
          </cell>
          <cell r="R4821">
            <v>549.72</v>
          </cell>
        </row>
        <row r="4821">
          <cell r="W4821" t="str">
            <v>未磷酸化</v>
          </cell>
          <cell r="X4821" t="str">
            <v>未环化</v>
          </cell>
        </row>
        <row r="4822">
          <cell r="F4822" t="str">
            <v>HGC-Lib-26086677</v>
          </cell>
          <cell r="G4822" t="str">
            <v>N_B_N6703-1A-Poly-Agao_N_B</v>
          </cell>
          <cell r="H4822">
            <v>6</v>
          </cell>
          <cell r="I4822">
            <v>0</v>
          </cell>
          <cell r="J4822" t="str">
            <v>mRNA</v>
          </cell>
          <cell r="K4822" t="str">
            <v>叶海婷</v>
          </cell>
          <cell r="L4822">
            <v>31.302</v>
          </cell>
        </row>
        <row r="4822">
          <cell r="P4822" t="e">
            <v>#DIV/0!</v>
          </cell>
          <cell r="Q4822">
            <v>15</v>
          </cell>
          <cell r="R4822">
            <v>469.53</v>
          </cell>
        </row>
        <row r="4822">
          <cell r="W4822" t="str">
            <v>未磷酸化</v>
          </cell>
          <cell r="X4822" t="str">
            <v>未环化</v>
          </cell>
        </row>
        <row r="4823">
          <cell r="F4823" t="str">
            <v>HGC-Lib-26086678</v>
          </cell>
          <cell r="G4823" t="str">
            <v>N_B_N6703-1B-Poly-Agao_N_B</v>
          </cell>
          <cell r="H4823">
            <v>6</v>
          </cell>
          <cell r="I4823">
            <v>0</v>
          </cell>
          <cell r="J4823" t="str">
            <v>mRNA</v>
          </cell>
          <cell r="K4823" t="str">
            <v>叶海婷</v>
          </cell>
          <cell r="L4823">
            <v>55.773</v>
          </cell>
        </row>
        <row r="4823">
          <cell r="P4823" t="e">
            <v>#DIV/0!</v>
          </cell>
          <cell r="Q4823">
            <v>15</v>
          </cell>
          <cell r="R4823">
            <v>836.595</v>
          </cell>
        </row>
        <row r="4823">
          <cell r="W4823" t="str">
            <v>未磷酸化</v>
          </cell>
          <cell r="X4823" t="str">
            <v>未环化</v>
          </cell>
        </row>
        <row r="4824">
          <cell r="F4824" t="str">
            <v>HGC-Lib-26086679</v>
          </cell>
          <cell r="G4824" t="str">
            <v>N_B_N6701-0U-Poly-Achang_N_B</v>
          </cell>
          <cell r="H4824">
            <v>6</v>
          </cell>
          <cell r="I4824">
            <v>0</v>
          </cell>
          <cell r="J4824" t="str">
            <v>mRNA</v>
          </cell>
          <cell r="K4824" t="str">
            <v>叶海婷</v>
          </cell>
          <cell r="L4824">
            <v>77.895</v>
          </cell>
        </row>
        <row r="4824">
          <cell r="P4824" t="e">
            <v>#DIV/0!</v>
          </cell>
          <cell r="Q4824">
            <v>15</v>
          </cell>
          <cell r="R4824">
            <v>1168.425</v>
          </cell>
        </row>
        <row r="4824">
          <cell r="W4824" t="str">
            <v>未磷酸化</v>
          </cell>
          <cell r="X4824" t="str">
            <v>未环化</v>
          </cell>
        </row>
        <row r="4825">
          <cell r="F4825" t="str">
            <v>HGC-Lib-26086680</v>
          </cell>
          <cell r="G4825" t="str">
            <v>N_B_N6701-0V-Poly-Adi_N_B</v>
          </cell>
          <cell r="H4825">
            <v>6</v>
          </cell>
          <cell r="I4825">
            <v>0</v>
          </cell>
          <cell r="J4825" t="str">
            <v>mRNA</v>
          </cell>
          <cell r="K4825" t="str">
            <v>叶海婷</v>
          </cell>
          <cell r="L4825">
            <v>67.752</v>
          </cell>
        </row>
        <row r="4825">
          <cell r="P4825" t="e">
            <v>#DIV/0!</v>
          </cell>
          <cell r="Q4825">
            <v>15</v>
          </cell>
          <cell r="R4825">
            <v>1016.28</v>
          </cell>
        </row>
        <row r="4825">
          <cell r="W4825" t="str">
            <v>未磷酸化</v>
          </cell>
          <cell r="X4825" t="str">
            <v>未环化</v>
          </cell>
        </row>
        <row r="4826">
          <cell r="F4826" t="str">
            <v>HGC-Lib-26086681</v>
          </cell>
          <cell r="G4826" t="str">
            <v>N_B_N6701-0W-Poly-Agao_N_B</v>
          </cell>
          <cell r="H4826">
            <v>6</v>
          </cell>
          <cell r="I4826">
            <v>0</v>
          </cell>
          <cell r="J4826" t="str">
            <v>mRNA</v>
          </cell>
          <cell r="K4826" t="str">
            <v>叶海婷</v>
          </cell>
          <cell r="L4826">
            <v>69.363</v>
          </cell>
        </row>
        <row r="4826">
          <cell r="P4826" t="e">
            <v>#DIV/0!</v>
          </cell>
          <cell r="Q4826">
            <v>15</v>
          </cell>
          <cell r="R4826">
            <v>1040.445</v>
          </cell>
        </row>
        <row r="4826">
          <cell r="W4826" t="str">
            <v>未磷酸化</v>
          </cell>
          <cell r="X4826" t="str">
            <v>未环化</v>
          </cell>
        </row>
        <row r="4827">
          <cell r="F4827" t="str">
            <v>HGC-Lib-26086682</v>
          </cell>
          <cell r="G4827" t="str">
            <v>N_B_N6630-0U-Poly-Azhangyujing_N_B</v>
          </cell>
          <cell r="H4827">
            <v>6</v>
          </cell>
          <cell r="I4827">
            <v>0</v>
          </cell>
          <cell r="J4827" t="str">
            <v>mRNA</v>
          </cell>
          <cell r="K4827" t="str">
            <v>叶海婷</v>
          </cell>
          <cell r="L4827">
            <v>49.671</v>
          </cell>
        </row>
        <row r="4827">
          <cell r="P4827" t="e">
            <v>#DIV/0!</v>
          </cell>
          <cell r="Q4827">
            <v>15</v>
          </cell>
          <cell r="R4827">
            <v>745.065</v>
          </cell>
        </row>
        <row r="4827">
          <cell r="W4827" t="str">
            <v>未磷酸化</v>
          </cell>
          <cell r="X4827" t="str">
            <v>未环化</v>
          </cell>
        </row>
        <row r="4828">
          <cell r="F4828" t="str">
            <v>HGC-Lib-26086683</v>
          </cell>
          <cell r="G4828" t="str">
            <v>N_B_N6630-0V-Poly-Alichenlu_N_B</v>
          </cell>
          <cell r="H4828">
            <v>6</v>
          </cell>
          <cell r="I4828">
            <v>0</v>
          </cell>
          <cell r="J4828" t="str">
            <v>mRNA</v>
          </cell>
          <cell r="K4828" t="str">
            <v>叶海婷</v>
          </cell>
          <cell r="L4828">
            <v>21.537</v>
          </cell>
        </row>
        <row r="4828">
          <cell r="P4828" t="e">
            <v>#DIV/0!</v>
          </cell>
          <cell r="Q4828">
            <v>15</v>
          </cell>
          <cell r="R4828">
            <v>323.055</v>
          </cell>
        </row>
        <row r="4828">
          <cell r="W4828" t="str">
            <v>未磷酸化</v>
          </cell>
          <cell r="X4828" t="str">
            <v>未环化</v>
          </cell>
        </row>
        <row r="4829">
          <cell r="F4829" t="str">
            <v>HGC-Lib-26086684</v>
          </cell>
          <cell r="G4829" t="str">
            <v>N_B_N6630-0W-Poly-Azhangtianshi_N_B</v>
          </cell>
          <cell r="H4829">
            <v>6</v>
          </cell>
          <cell r="I4829">
            <v>0</v>
          </cell>
          <cell r="J4829" t="str">
            <v>mRNA</v>
          </cell>
          <cell r="K4829" t="str">
            <v>叶海婷</v>
          </cell>
          <cell r="L4829">
            <v>58.194</v>
          </cell>
        </row>
        <row r="4829">
          <cell r="P4829" t="e">
            <v>#DIV/0!</v>
          </cell>
          <cell r="Q4829">
            <v>15</v>
          </cell>
          <cell r="R4829">
            <v>872.91</v>
          </cell>
        </row>
        <row r="4829">
          <cell r="W4829" t="str">
            <v>未磷酸化</v>
          </cell>
          <cell r="X4829" t="str">
            <v>未环化</v>
          </cell>
        </row>
        <row r="4830">
          <cell r="F4830" t="str">
            <v>HGC-Lib-26086685</v>
          </cell>
          <cell r="G4830" t="str">
            <v>N_B_N6630-0X-Poly-Azhanglihua_N_B</v>
          </cell>
          <cell r="H4830">
            <v>6</v>
          </cell>
          <cell r="I4830">
            <v>0</v>
          </cell>
          <cell r="J4830" t="str">
            <v>mRNA</v>
          </cell>
          <cell r="K4830" t="str">
            <v>叶海婷</v>
          </cell>
          <cell r="L4830">
            <v>28.728</v>
          </cell>
        </row>
        <row r="4830">
          <cell r="P4830" t="e">
            <v>#DIV/0!</v>
          </cell>
          <cell r="Q4830">
            <v>15</v>
          </cell>
          <cell r="R4830">
            <v>430.92</v>
          </cell>
        </row>
        <row r="4830">
          <cell r="W4830" t="str">
            <v>未磷酸化</v>
          </cell>
          <cell r="X4830" t="str">
            <v>未环化</v>
          </cell>
        </row>
        <row r="4831">
          <cell r="F4831" t="str">
            <v>HGC-Lib-26086686</v>
          </cell>
          <cell r="G4831" t="str">
            <v>N_B_N6701-03-Poly-AND1_N_B</v>
          </cell>
          <cell r="H4831">
            <v>6</v>
          </cell>
          <cell r="I4831">
            <v>0</v>
          </cell>
          <cell r="J4831" t="str">
            <v>mRNA</v>
          </cell>
          <cell r="K4831" t="str">
            <v>叶海婷</v>
          </cell>
          <cell r="L4831">
            <v>89.388</v>
          </cell>
        </row>
        <row r="4831">
          <cell r="P4831" t="e">
            <v>#DIV/0!</v>
          </cell>
          <cell r="Q4831">
            <v>15</v>
          </cell>
          <cell r="R4831">
            <v>1340.82</v>
          </cell>
        </row>
        <row r="4831">
          <cell r="W4831" t="str">
            <v>未磷酸化</v>
          </cell>
          <cell r="X4831" t="str">
            <v>未环化</v>
          </cell>
        </row>
        <row r="4832">
          <cell r="F4832" t="str">
            <v>HGC-Lib-26086687</v>
          </cell>
          <cell r="G4832" t="str">
            <v>N_B_N6701-04-Poly-AND2_N_B</v>
          </cell>
          <cell r="H4832">
            <v>6</v>
          </cell>
          <cell r="I4832">
            <v>0</v>
          </cell>
          <cell r="J4832" t="str">
            <v>mRNA</v>
          </cell>
          <cell r="K4832" t="str">
            <v>叶海婷</v>
          </cell>
          <cell r="L4832">
            <v>89.595</v>
          </cell>
        </row>
        <row r="4832">
          <cell r="P4832" t="e">
            <v>#DIV/0!</v>
          </cell>
          <cell r="Q4832">
            <v>15</v>
          </cell>
          <cell r="R4832">
            <v>1343.925</v>
          </cell>
        </row>
        <row r="4832">
          <cell r="W4832" t="str">
            <v>未磷酸化</v>
          </cell>
          <cell r="X4832" t="str">
            <v>未环化</v>
          </cell>
        </row>
        <row r="4833">
          <cell r="F4833" t="str">
            <v>HGC-Lib-26086688</v>
          </cell>
          <cell r="G4833" t="str">
            <v>N_B_N6701-05-Poly-AND4_N_B</v>
          </cell>
          <cell r="H4833">
            <v>6</v>
          </cell>
          <cell r="I4833">
            <v>0</v>
          </cell>
          <cell r="J4833" t="str">
            <v>mRNA</v>
          </cell>
          <cell r="K4833" t="str">
            <v>叶海婷</v>
          </cell>
          <cell r="L4833">
            <v>77.805</v>
          </cell>
        </row>
        <row r="4833">
          <cell r="P4833" t="e">
            <v>#DIV/0!</v>
          </cell>
          <cell r="Q4833">
            <v>15</v>
          </cell>
          <cell r="R4833">
            <v>1167.075</v>
          </cell>
        </row>
        <row r="4833">
          <cell r="W4833" t="str">
            <v>未磷酸化</v>
          </cell>
          <cell r="X4833" t="str">
            <v>未环化</v>
          </cell>
        </row>
        <row r="4834">
          <cell r="F4834" t="str">
            <v>HGC-Lib-26086689</v>
          </cell>
          <cell r="G4834" t="str">
            <v>N_B_N6701-06-Poly-AND5_N_B</v>
          </cell>
          <cell r="H4834">
            <v>6</v>
          </cell>
          <cell r="I4834">
            <v>0</v>
          </cell>
          <cell r="J4834" t="str">
            <v>mRNA</v>
          </cell>
          <cell r="K4834" t="str">
            <v>叶海婷</v>
          </cell>
          <cell r="L4834">
            <v>72.225</v>
          </cell>
        </row>
        <row r="4834">
          <cell r="P4834" t="e">
            <v>#DIV/0!</v>
          </cell>
          <cell r="Q4834">
            <v>15</v>
          </cell>
          <cell r="R4834">
            <v>1083.375</v>
          </cell>
        </row>
        <row r="4834">
          <cell r="W4834" t="str">
            <v>未磷酸化</v>
          </cell>
          <cell r="X4834" t="str">
            <v>未环化</v>
          </cell>
        </row>
        <row r="4835">
          <cell r="F4835" t="str">
            <v>HGC-Lib-26086690</v>
          </cell>
          <cell r="G4835" t="str">
            <v>N_B_N6701-07-Poly-AND6_N_B</v>
          </cell>
          <cell r="H4835">
            <v>6</v>
          </cell>
          <cell r="I4835">
            <v>0</v>
          </cell>
          <cell r="J4835" t="str">
            <v>mRNA</v>
          </cell>
          <cell r="K4835" t="str">
            <v>叶海婷</v>
          </cell>
          <cell r="L4835">
            <v>85.707</v>
          </cell>
        </row>
        <row r="4835">
          <cell r="P4835" t="e">
            <v>#DIV/0!</v>
          </cell>
          <cell r="Q4835">
            <v>15</v>
          </cell>
          <cell r="R4835">
            <v>1285.605</v>
          </cell>
        </row>
        <row r="4835">
          <cell r="W4835" t="str">
            <v>未磷酸化</v>
          </cell>
          <cell r="X4835" t="str">
            <v>未环化</v>
          </cell>
        </row>
        <row r="4836">
          <cell r="F4836" t="str">
            <v>HGC-Lib-26086691</v>
          </cell>
          <cell r="G4836" t="str">
            <v>N_B_N6701-08-Poly-AND7_N_B</v>
          </cell>
          <cell r="H4836">
            <v>6</v>
          </cell>
          <cell r="I4836">
            <v>0</v>
          </cell>
          <cell r="J4836" t="str">
            <v>mRNA</v>
          </cell>
          <cell r="K4836" t="str">
            <v>叶海婷</v>
          </cell>
          <cell r="L4836">
            <v>68.58</v>
          </cell>
        </row>
        <row r="4836">
          <cell r="P4836" t="e">
            <v>#DIV/0!</v>
          </cell>
          <cell r="Q4836">
            <v>15</v>
          </cell>
          <cell r="R4836">
            <v>1028.7</v>
          </cell>
        </row>
        <row r="4836">
          <cell r="W4836" t="str">
            <v>未磷酸化</v>
          </cell>
          <cell r="X4836" t="str">
            <v>未环化</v>
          </cell>
        </row>
        <row r="4837">
          <cell r="F4837" t="str">
            <v>HGC-Lib-26086692</v>
          </cell>
          <cell r="G4837" t="str">
            <v>N_B_N6701-09-Poly-ACAP1_N_B</v>
          </cell>
          <cell r="H4837">
            <v>6</v>
          </cell>
          <cell r="I4837">
            <v>0</v>
          </cell>
          <cell r="J4837" t="str">
            <v>mRNA</v>
          </cell>
          <cell r="K4837" t="str">
            <v>叶海婷</v>
          </cell>
          <cell r="L4837">
            <v>78.525</v>
          </cell>
        </row>
        <row r="4837">
          <cell r="P4837" t="e">
            <v>#DIV/0!</v>
          </cell>
          <cell r="Q4837">
            <v>15</v>
          </cell>
          <cell r="R4837">
            <v>1177.875</v>
          </cell>
        </row>
        <row r="4837">
          <cell r="W4837" t="str">
            <v>未磷酸化</v>
          </cell>
          <cell r="X4837" t="str">
            <v>未环化</v>
          </cell>
        </row>
        <row r="4838">
          <cell r="F4838" t="str">
            <v>HGC-Lib-26086693</v>
          </cell>
          <cell r="G4838" t="str">
            <v>N_B_N6701-0A-Poly-ACAP2_N_B</v>
          </cell>
          <cell r="H4838">
            <v>6</v>
          </cell>
          <cell r="I4838">
            <v>0</v>
          </cell>
          <cell r="J4838" t="str">
            <v>mRNA</v>
          </cell>
          <cell r="K4838" t="str">
            <v>叶海婷</v>
          </cell>
          <cell r="L4838">
            <v>77.607</v>
          </cell>
        </row>
        <row r="4838">
          <cell r="P4838" t="e">
            <v>#DIV/0!</v>
          </cell>
          <cell r="Q4838">
            <v>15</v>
          </cell>
          <cell r="R4838">
            <v>1164.105</v>
          </cell>
        </row>
        <row r="4838">
          <cell r="W4838" t="str">
            <v>未磷酸化</v>
          </cell>
          <cell r="X4838" t="str">
            <v>未环化</v>
          </cell>
        </row>
        <row r="4839">
          <cell r="F4839" t="str">
            <v>HGC-Lib-26086694</v>
          </cell>
          <cell r="G4839" t="str">
            <v>N_B_N6701-0B-Poly-ACAP3_N_B</v>
          </cell>
          <cell r="H4839">
            <v>6</v>
          </cell>
          <cell r="I4839">
            <v>0</v>
          </cell>
          <cell r="J4839" t="str">
            <v>mRNA</v>
          </cell>
          <cell r="K4839" t="str">
            <v>叶海婷</v>
          </cell>
          <cell r="L4839">
            <v>73.557</v>
          </cell>
        </row>
        <row r="4839">
          <cell r="P4839" t="e">
            <v>#DIV/0!</v>
          </cell>
          <cell r="Q4839">
            <v>15</v>
          </cell>
          <cell r="R4839">
            <v>1103.355</v>
          </cell>
        </row>
        <row r="4839">
          <cell r="W4839" t="str">
            <v>未磷酸化</v>
          </cell>
          <cell r="X4839" t="str">
            <v>未环化</v>
          </cell>
        </row>
        <row r="4840">
          <cell r="F4840" t="str">
            <v>HGC-Lib-26086695</v>
          </cell>
          <cell r="G4840" t="str">
            <v>N_B_N6701-0C-Poly-ACAP4_N_B</v>
          </cell>
          <cell r="H4840">
            <v>6</v>
          </cell>
          <cell r="I4840">
            <v>0</v>
          </cell>
          <cell r="J4840" t="str">
            <v>mRNA</v>
          </cell>
          <cell r="K4840" t="str">
            <v>叶海婷</v>
          </cell>
          <cell r="L4840">
            <v>87.273</v>
          </cell>
        </row>
        <row r="4840">
          <cell r="P4840" t="e">
            <v>#DIV/0!</v>
          </cell>
          <cell r="Q4840">
            <v>15</v>
          </cell>
          <cell r="R4840">
            <v>1309.095</v>
          </cell>
        </row>
        <row r="4840">
          <cell r="W4840" t="str">
            <v>未磷酸化</v>
          </cell>
          <cell r="X4840" t="str">
            <v>未环化</v>
          </cell>
        </row>
        <row r="4841">
          <cell r="F4841" t="str">
            <v>HGC-Lib-26086696</v>
          </cell>
          <cell r="G4841" t="str">
            <v>N_B_N6701-0D-Poly-ACAP5_N_B</v>
          </cell>
          <cell r="H4841">
            <v>6</v>
          </cell>
          <cell r="I4841">
            <v>0</v>
          </cell>
          <cell r="J4841" t="str">
            <v>mRNA</v>
          </cell>
          <cell r="K4841" t="str">
            <v>叶海婷</v>
          </cell>
          <cell r="L4841">
            <v>58.167</v>
          </cell>
        </row>
        <row r="4841">
          <cell r="P4841" t="e">
            <v>#DIV/0!</v>
          </cell>
          <cell r="Q4841">
            <v>15</v>
          </cell>
          <cell r="R4841">
            <v>872.505</v>
          </cell>
        </row>
        <row r="4841">
          <cell r="W4841" t="str">
            <v>未磷酸化</v>
          </cell>
          <cell r="X4841" t="str">
            <v>未环化</v>
          </cell>
        </row>
        <row r="4842">
          <cell r="F4842" t="str">
            <v>HGC-Lib-26086697</v>
          </cell>
          <cell r="G4842" t="str">
            <v>N_B_N6701-0E-Poly-ACAP6_N_B</v>
          </cell>
          <cell r="H4842">
            <v>6</v>
          </cell>
          <cell r="I4842">
            <v>0</v>
          </cell>
          <cell r="J4842" t="str">
            <v>mRNA</v>
          </cell>
          <cell r="K4842" t="str">
            <v>叶海婷</v>
          </cell>
          <cell r="L4842">
            <v>80.703</v>
          </cell>
        </row>
        <row r="4842">
          <cell r="P4842" t="e">
            <v>#DIV/0!</v>
          </cell>
          <cell r="Q4842">
            <v>15</v>
          </cell>
          <cell r="R4842">
            <v>1210.545</v>
          </cell>
        </row>
        <row r="4842">
          <cell r="W4842" t="str">
            <v>未磷酸化</v>
          </cell>
          <cell r="X4842" t="str">
            <v>未环化</v>
          </cell>
        </row>
        <row r="4843">
          <cell r="F4843" t="str">
            <v>HGC-Lib-26086698</v>
          </cell>
          <cell r="G4843" t="str">
            <v>N_B_N6707-0A-Poly-ANC1_N_B</v>
          </cell>
          <cell r="H4843">
            <v>6</v>
          </cell>
          <cell r="I4843">
            <v>0</v>
          </cell>
          <cell r="J4843" t="str">
            <v>mRNA</v>
          </cell>
          <cell r="K4843" t="str">
            <v>叶海婷</v>
          </cell>
          <cell r="L4843">
            <v>81.315</v>
          </cell>
        </row>
        <row r="4843">
          <cell r="P4843" t="e">
            <v>#DIV/0!</v>
          </cell>
          <cell r="Q4843">
            <v>15</v>
          </cell>
          <cell r="R4843">
            <v>1219.725</v>
          </cell>
        </row>
        <row r="4843">
          <cell r="W4843" t="str">
            <v>未磷酸化</v>
          </cell>
          <cell r="X4843" t="str">
            <v>未环化</v>
          </cell>
        </row>
        <row r="4844">
          <cell r="F4844" t="str">
            <v>HGC-Lib-26086699</v>
          </cell>
          <cell r="G4844" t="str">
            <v>N_B_N6707-0B-Poly-ANC2_N_B</v>
          </cell>
          <cell r="H4844">
            <v>6</v>
          </cell>
          <cell r="I4844">
            <v>0</v>
          </cell>
          <cell r="J4844" t="str">
            <v>mRNA</v>
          </cell>
          <cell r="K4844" t="str">
            <v>叶海婷</v>
          </cell>
          <cell r="L4844">
            <v>79.569</v>
          </cell>
        </row>
        <row r="4844">
          <cell r="P4844" t="e">
            <v>#DIV/0!</v>
          </cell>
          <cell r="Q4844">
            <v>15</v>
          </cell>
          <cell r="R4844">
            <v>1193.535</v>
          </cell>
        </row>
        <row r="4844">
          <cell r="W4844" t="str">
            <v>未磷酸化</v>
          </cell>
          <cell r="X4844" t="str">
            <v>未环化</v>
          </cell>
        </row>
        <row r="4845">
          <cell r="F4845" t="str">
            <v>HGC-Lib-26086700</v>
          </cell>
          <cell r="G4845" t="str">
            <v>N_B_N6707-0C-Poly-ANC3_N_B</v>
          </cell>
          <cell r="H4845">
            <v>6</v>
          </cell>
          <cell r="I4845">
            <v>0</v>
          </cell>
          <cell r="J4845" t="str">
            <v>mRNA</v>
          </cell>
          <cell r="K4845" t="str">
            <v>叶海婷</v>
          </cell>
          <cell r="L4845">
            <v>76.581</v>
          </cell>
        </row>
        <row r="4845">
          <cell r="P4845" t="e">
            <v>#DIV/0!</v>
          </cell>
          <cell r="Q4845">
            <v>15</v>
          </cell>
          <cell r="R4845">
            <v>1148.715</v>
          </cell>
        </row>
        <row r="4845">
          <cell r="W4845" t="str">
            <v>未磷酸化</v>
          </cell>
          <cell r="X4845" t="str">
            <v>未环化</v>
          </cell>
        </row>
        <row r="4846">
          <cell r="F4846" t="str">
            <v>HGC-Lib-26086701</v>
          </cell>
          <cell r="G4846" t="str">
            <v>N_B_N6707-0D-Poly-ANC4_N_B</v>
          </cell>
          <cell r="H4846">
            <v>6</v>
          </cell>
          <cell r="I4846">
            <v>0</v>
          </cell>
          <cell r="J4846" t="str">
            <v>mRNA</v>
          </cell>
          <cell r="K4846" t="str">
            <v>叶海婷</v>
          </cell>
          <cell r="L4846">
            <v>82.548</v>
          </cell>
        </row>
        <row r="4846">
          <cell r="P4846" t="e">
            <v>#DIV/0!</v>
          </cell>
          <cell r="Q4846">
            <v>15</v>
          </cell>
          <cell r="R4846">
            <v>1238.22</v>
          </cell>
        </row>
        <row r="4846">
          <cell r="W4846" t="str">
            <v>未磷酸化</v>
          </cell>
          <cell r="X4846" t="str">
            <v>未环化</v>
          </cell>
        </row>
        <row r="4847">
          <cell r="F4847" t="str">
            <v>HGC-Lib-26086702</v>
          </cell>
          <cell r="G4847" t="str">
            <v>N_B_N6707-0E-Poly-ANC-L1_N_B</v>
          </cell>
          <cell r="H4847">
            <v>6</v>
          </cell>
          <cell r="I4847">
            <v>0</v>
          </cell>
          <cell r="J4847" t="str">
            <v>mRNA</v>
          </cell>
          <cell r="K4847" t="str">
            <v>叶海婷</v>
          </cell>
          <cell r="L4847">
            <v>79.902</v>
          </cell>
        </row>
        <row r="4847">
          <cell r="P4847" t="e">
            <v>#DIV/0!</v>
          </cell>
          <cell r="Q4847">
            <v>15</v>
          </cell>
          <cell r="R4847">
            <v>1198.53</v>
          </cell>
        </row>
        <row r="4847">
          <cell r="W4847" t="str">
            <v>未磷酸化</v>
          </cell>
          <cell r="X4847" t="str">
            <v>未环化</v>
          </cell>
        </row>
        <row r="4848">
          <cell r="F4848" t="str">
            <v>HGC-Lib-26086703</v>
          </cell>
          <cell r="G4848" t="str">
            <v>N_B_N6707-0F-Poly-ANC-L2_N_B</v>
          </cell>
          <cell r="H4848">
            <v>6</v>
          </cell>
          <cell r="I4848">
            <v>0</v>
          </cell>
          <cell r="J4848" t="str">
            <v>mRNA</v>
          </cell>
          <cell r="K4848" t="str">
            <v>叶海婷</v>
          </cell>
          <cell r="L4848">
            <v>83.403</v>
          </cell>
        </row>
        <row r="4848">
          <cell r="P4848" t="e">
            <v>#DIV/0!</v>
          </cell>
          <cell r="Q4848">
            <v>15</v>
          </cell>
          <cell r="R4848">
            <v>1251.045</v>
          </cell>
        </row>
        <row r="4848">
          <cell r="W4848" t="str">
            <v>未磷酸化</v>
          </cell>
          <cell r="X4848" t="str">
            <v>未环化</v>
          </cell>
        </row>
        <row r="4849">
          <cell r="F4849" t="str">
            <v>HGC-Lib-26086704</v>
          </cell>
          <cell r="G4849" t="str">
            <v>N_B_N6707-0G-Poly-ANC-L3_N_B</v>
          </cell>
          <cell r="H4849">
            <v>6</v>
          </cell>
          <cell r="I4849">
            <v>0</v>
          </cell>
          <cell r="J4849" t="str">
            <v>mRNA</v>
          </cell>
          <cell r="K4849" t="str">
            <v>叶海婷</v>
          </cell>
          <cell r="L4849">
            <v>53.883</v>
          </cell>
        </row>
        <row r="4849">
          <cell r="P4849" t="e">
            <v>#DIV/0!</v>
          </cell>
          <cell r="Q4849">
            <v>15</v>
          </cell>
          <cell r="R4849">
            <v>808.245</v>
          </cell>
        </row>
        <row r="4849">
          <cell r="W4849" t="str">
            <v>未磷酸化</v>
          </cell>
          <cell r="X4849" t="str">
            <v>未环化</v>
          </cell>
        </row>
        <row r="4850">
          <cell r="F4850" t="str">
            <v>HGC-Lib-26086705</v>
          </cell>
          <cell r="G4850" t="str">
            <v>N_B_N6707-0H-Poly-ANC-L4_N_B</v>
          </cell>
          <cell r="H4850">
            <v>6</v>
          </cell>
          <cell r="I4850">
            <v>0</v>
          </cell>
          <cell r="J4850" t="str">
            <v>mRNA</v>
          </cell>
          <cell r="K4850" t="str">
            <v>叶海婷</v>
          </cell>
          <cell r="L4850">
            <v>74.844</v>
          </cell>
        </row>
        <row r="4850">
          <cell r="P4850" t="e">
            <v>#DIV/0!</v>
          </cell>
          <cell r="Q4850">
            <v>15</v>
          </cell>
          <cell r="R4850">
            <v>1122.66</v>
          </cell>
        </row>
        <row r="4850">
          <cell r="W4850" t="str">
            <v>未磷酸化</v>
          </cell>
          <cell r="X4850" t="str">
            <v>未环化</v>
          </cell>
        </row>
        <row r="4851">
          <cell r="F4851" t="str">
            <v>HGC-Lib-26086706</v>
          </cell>
          <cell r="G4851" t="str">
            <v>N_B_N6707-0J-Poly-ASi-1_N_B</v>
          </cell>
          <cell r="H4851">
            <v>6</v>
          </cell>
          <cell r="I4851">
            <v>0</v>
          </cell>
          <cell r="J4851" t="str">
            <v>mRNA</v>
          </cell>
          <cell r="K4851" t="str">
            <v>叶海婷</v>
          </cell>
          <cell r="L4851">
            <v>79.632</v>
          </cell>
        </row>
        <row r="4851">
          <cell r="P4851" t="e">
            <v>#DIV/0!</v>
          </cell>
          <cell r="Q4851">
            <v>15</v>
          </cell>
          <cell r="R4851">
            <v>1194.48</v>
          </cell>
        </row>
        <row r="4851">
          <cell r="W4851" t="str">
            <v>未磷酸化</v>
          </cell>
          <cell r="X4851" t="str">
            <v>未环化</v>
          </cell>
        </row>
        <row r="4852">
          <cell r="F4852" t="str">
            <v>HGC-Lib-26086707</v>
          </cell>
          <cell r="G4852" t="str">
            <v>N_B_N6707-0K-Poly-ASi-2_N_B</v>
          </cell>
          <cell r="H4852">
            <v>6</v>
          </cell>
          <cell r="I4852">
            <v>0</v>
          </cell>
          <cell r="J4852" t="str">
            <v>mRNA</v>
          </cell>
          <cell r="K4852" t="str">
            <v>叶海婷</v>
          </cell>
          <cell r="L4852">
            <v>82.512</v>
          </cell>
        </row>
        <row r="4852">
          <cell r="P4852" t="e">
            <v>#DIV/0!</v>
          </cell>
          <cell r="Q4852">
            <v>15</v>
          </cell>
          <cell r="R4852">
            <v>1237.68</v>
          </cell>
        </row>
        <row r="4852">
          <cell r="W4852" t="str">
            <v>未磷酸化</v>
          </cell>
          <cell r="X4852" t="str">
            <v>未环化</v>
          </cell>
        </row>
        <row r="4853">
          <cell r="F4853" t="str">
            <v>HGC-Lib-26086708</v>
          </cell>
          <cell r="G4853" t="str">
            <v>N_B_N6707-0M-Poly-ASi-3_N_B</v>
          </cell>
          <cell r="H4853">
            <v>6</v>
          </cell>
          <cell r="I4853">
            <v>0</v>
          </cell>
          <cell r="J4853" t="str">
            <v>mRNA</v>
          </cell>
          <cell r="K4853" t="str">
            <v>叶海婷</v>
          </cell>
          <cell r="L4853">
            <v>76.4</v>
          </cell>
        </row>
        <row r="4853">
          <cell r="P4853" t="e">
            <v>#DIV/0!</v>
          </cell>
          <cell r="Q4853">
            <v>15</v>
          </cell>
          <cell r="R4853">
            <v>1146</v>
          </cell>
        </row>
        <row r="4853">
          <cell r="W4853" t="str">
            <v>未磷酸化</v>
          </cell>
          <cell r="X4853" t="str">
            <v>未环化</v>
          </cell>
        </row>
        <row r="4854">
          <cell r="F4854" t="str">
            <v>HGC-Lib-26086709</v>
          </cell>
          <cell r="G4854" t="str">
            <v>N_B_N6707-0N-Poly-ASi-4_N_B</v>
          </cell>
          <cell r="H4854">
            <v>6</v>
          </cell>
          <cell r="I4854">
            <v>0</v>
          </cell>
          <cell r="J4854" t="str">
            <v>mRNA</v>
          </cell>
          <cell r="K4854" t="str">
            <v>叶海婷</v>
          </cell>
          <cell r="L4854">
            <v>66.8</v>
          </cell>
        </row>
        <row r="4854">
          <cell r="P4854" t="e">
            <v>#DIV/0!</v>
          </cell>
          <cell r="Q4854">
            <v>15</v>
          </cell>
          <cell r="R4854">
            <v>1002</v>
          </cell>
        </row>
        <row r="4854">
          <cell r="W4854" t="str">
            <v>未磷酸化</v>
          </cell>
          <cell r="X4854" t="str">
            <v>未环化</v>
          </cell>
        </row>
        <row r="4855">
          <cell r="F4855" t="str">
            <v>HGC-Lib-26086710</v>
          </cell>
          <cell r="G4855" t="str">
            <v>N_B_N6707-0P-Poly-ASi-1L_N_B</v>
          </cell>
          <cell r="H4855">
            <v>6</v>
          </cell>
          <cell r="I4855">
            <v>0</v>
          </cell>
          <cell r="J4855" t="str">
            <v>mRNA</v>
          </cell>
          <cell r="K4855" t="str">
            <v>叶海婷</v>
          </cell>
          <cell r="L4855">
            <v>80.1</v>
          </cell>
        </row>
        <row r="4855">
          <cell r="P4855" t="e">
            <v>#DIV/0!</v>
          </cell>
          <cell r="Q4855">
            <v>15</v>
          </cell>
          <cell r="R4855">
            <v>1201.5</v>
          </cell>
        </row>
        <row r="4855">
          <cell r="W4855" t="str">
            <v>未磷酸化</v>
          </cell>
          <cell r="X4855" t="str">
            <v>未环化</v>
          </cell>
        </row>
        <row r="4856">
          <cell r="F4856" t="str">
            <v>HGC-Lib-26086711</v>
          </cell>
          <cell r="G4856" t="str">
            <v>N_B_N6707-0Q-Poly-ASi-2L_N_B</v>
          </cell>
          <cell r="H4856">
            <v>6</v>
          </cell>
          <cell r="I4856">
            <v>0</v>
          </cell>
          <cell r="J4856" t="str">
            <v>mRNA</v>
          </cell>
          <cell r="K4856" t="str">
            <v>叶海婷</v>
          </cell>
          <cell r="L4856">
            <v>73.665</v>
          </cell>
        </row>
        <row r="4856">
          <cell r="P4856" t="e">
            <v>#DIV/0!</v>
          </cell>
          <cell r="Q4856">
            <v>15</v>
          </cell>
          <cell r="R4856">
            <v>1104.975</v>
          </cell>
        </row>
        <row r="4856">
          <cell r="W4856" t="str">
            <v>未磷酸化</v>
          </cell>
          <cell r="X4856" t="str">
            <v>未环化</v>
          </cell>
        </row>
        <row r="4857">
          <cell r="F4857" t="str">
            <v>HGC-Lib-26086712</v>
          </cell>
          <cell r="G4857" t="str">
            <v>N_B_N6707-0R-Poly-ASi-3L_N_B</v>
          </cell>
          <cell r="H4857">
            <v>6</v>
          </cell>
          <cell r="I4857">
            <v>0</v>
          </cell>
          <cell r="J4857" t="str">
            <v>mRNA</v>
          </cell>
          <cell r="K4857" t="str">
            <v>叶海婷</v>
          </cell>
          <cell r="L4857">
            <v>76.707</v>
          </cell>
        </row>
        <row r="4857">
          <cell r="P4857" t="e">
            <v>#DIV/0!</v>
          </cell>
          <cell r="Q4857">
            <v>15</v>
          </cell>
          <cell r="R4857">
            <v>1150.605</v>
          </cell>
        </row>
        <row r="4857">
          <cell r="W4857" t="str">
            <v>未磷酸化</v>
          </cell>
          <cell r="X4857" t="str">
            <v>未环化</v>
          </cell>
        </row>
        <row r="4858">
          <cell r="F4858" t="str">
            <v>HGC-Lib-26086713</v>
          </cell>
          <cell r="G4858" t="str">
            <v>N_B_N6707-0S-Poly-ASi-4L_N_B</v>
          </cell>
          <cell r="H4858">
            <v>6</v>
          </cell>
          <cell r="I4858">
            <v>0</v>
          </cell>
          <cell r="J4858" t="str">
            <v>mRNA</v>
          </cell>
          <cell r="K4858" t="str">
            <v>叶海婷</v>
          </cell>
          <cell r="L4858">
            <v>71.109</v>
          </cell>
        </row>
        <row r="4858">
          <cell r="P4858" t="e">
            <v>#DIV/0!</v>
          </cell>
          <cell r="Q4858">
            <v>15</v>
          </cell>
          <cell r="R4858">
            <v>1066.635</v>
          </cell>
        </row>
        <row r="4858">
          <cell r="W4858" t="str">
            <v>未磷酸化</v>
          </cell>
          <cell r="X4858" t="str">
            <v>未环化</v>
          </cell>
        </row>
        <row r="4859">
          <cell r="F4859" t="str">
            <v>HGC-Lib-26086714</v>
          </cell>
          <cell r="G4859" t="str">
            <v>N_B_N6701-68-BDCore-Shell_N_B</v>
          </cell>
          <cell r="H4859">
            <v>100</v>
          </cell>
          <cell r="I4859">
            <v>0</v>
          </cell>
          <cell r="J4859" t="str">
            <v>BD-单细胞</v>
          </cell>
          <cell r="K4859" t="str">
            <v>叶海婷</v>
          </cell>
          <cell r="L4859">
            <v>47.115</v>
          </cell>
        </row>
        <row r="4859">
          <cell r="P4859" t="e">
            <v>#DIV/0!</v>
          </cell>
          <cell r="Q4859">
            <v>15</v>
          </cell>
          <cell r="R4859">
            <v>706.725</v>
          </cell>
        </row>
        <row r="4859">
          <cell r="W4859" t="str">
            <v>未磷酸化</v>
          </cell>
          <cell r="X4859" t="str">
            <v>未环化</v>
          </cell>
        </row>
        <row r="4860">
          <cell r="F4860" t="str">
            <v>HGC-Lib-26086715</v>
          </cell>
          <cell r="G4860" t="str">
            <v>N_B_N6701-69-BDMix_N_B</v>
          </cell>
          <cell r="H4860">
            <v>100</v>
          </cell>
          <cell r="I4860">
            <v>0</v>
          </cell>
          <cell r="J4860" t="str">
            <v>BD-单细胞</v>
          </cell>
          <cell r="K4860" t="str">
            <v>叶海婷</v>
          </cell>
          <cell r="L4860">
            <v>65.565</v>
          </cell>
        </row>
        <row r="4860">
          <cell r="P4860" t="e">
            <v>#DIV/0!</v>
          </cell>
          <cell r="Q4860">
            <v>15</v>
          </cell>
          <cell r="R4860">
            <v>983.475</v>
          </cell>
        </row>
        <row r="4860">
          <cell r="W4860" t="str">
            <v>未磷酸化</v>
          </cell>
          <cell r="X4860" t="str">
            <v>未环化</v>
          </cell>
        </row>
        <row r="4861">
          <cell r="F4861" t="str">
            <v>HGC-Lib-26086716</v>
          </cell>
          <cell r="G4861" t="str">
            <v>N_B_N6701-6A-BDctrl_N_B</v>
          </cell>
          <cell r="H4861">
            <v>100</v>
          </cell>
          <cell r="I4861">
            <v>0</v>
          </cell>
          <cell r="J4861" t="str">
            <v>BD-单细胞</v>
          </cell>
          <cell r="K4861" t="str">
            <v>叶海婷</v>
          </cell>
          <cell r="L4861">
            <v>63</v>
          </cell>
        </row>
        <row r="4861">
          <cell r="P4861" t="e">
            <v>#DIV/0!</v>
          </cell>
          <cell r="Q4861">
            <v>15</v>
          </cell>
          <cell r="R4861">
            <v>945</v>
          </cell>
        </row>
        <row r="4861">
          <cell r="W4861" t="str">
            <v>未磷酸化</v>
          </cell>
          <cell r="X4861" t="str">
            <v>未环化</v>
          </cell>
        </row>
        <row r="4862">
          <cell r="F4862" t="str">
            <v>HGC-Lib-26086717</v>
          </cell>
          <cell r="G4862" t="str">
            <v>N_B_N6707-5B-BD22_N_B</v>
          </cell>
          <cell r="H4862">
            <v>100</v>
          </cell>
          <cell r="I4862">
            <v>0</v>
          </cell>
          <cell r="J4862" t="str">
            <v>BD-单细胞</v>
          </cell>
          <cell r="K4862" t="str">
            <v>叶海婷</v>
          </cell>
          <cell r="L4862">
            <v>53.307</v>
          </cell>
        </row>
        <row r="4862">
          <cell r="P4862" t="e">
            <v>#DIV/0!</v>
          </cell>
          <cell r="Q4862">
            <v>15</v>
          </cell>
          <cell r="R4862">
            <v>799.605</v>
          </cell>
        </row>
        <row r="4862">
          <cell r="W4862" t="str">
            <v>未磷酸化</v>
          </cell>
          <cell r="X4862" t="str">
            <v>未环化</v>
          </cell>
        </row>
        <row r="4863">
          <cell r="F4863" t="str">
            <v>HGC-Lib-26086718</v>
          </cell>
          <cell r="G4863" t="str">
            <v>N_B_N6707-5C-BD23_N_B</v>
          </cell>
          <cell r="H4863">
            <v>100</v>
          </cell>
          <cell r="I4863">
            <v>0</v>
          </cell>
          <cell r="J4863" t="str">
            <v>BD-单细胞</v>
          </cell>
          <cell r="K4863" t="str">
            <v>叶海婷</v>
          </cell>
          <cell r="L4863">
            <v>52.272</v>
          </cell>
        </row>
        <row r="4863">
          <cell r="P4863" t="e">
            <v>#DIV/0!</v>
          </cell>
          <cell r="Q4863">
            <v>15</v>
          </cell>
          <cell r="R4863">
            <v>784.08</v>
          </cell>
        </row>
        <row r="4863">
          <cell r="W4863" t="str">
            <v>未磷酸化</v>
          </cell>
          <cell r="X4863" t="str">
            <v>未环化</v>
          </cell>
        </row>
        <row r="4864">
          <cell r="F4864" t="str">
            <v>HGC-Lib-26086719</v>
          </cell>
          <cell r="G4864" t="str">
            <v>N_B_N6707-5D-BD32_N_B</v>
          </cell>
          <cell r="H4864">
            <v>100</v>
          </cell>
          <cell r="I4864">
            <v>0</v>
          </cell>
          <cell r="J4864" t="str">
            <v>BD-单细胞</v>
          </cell>
          <cell r="K4864" t="str">
            <v>叶海婷</v>
          </cell>
          <cell r="L4864">
            <v>58.248</v>
          </cell>
        </row>
        <row r="4864">
          <cell r="P4864" t="e">
            <v>#DIV/0!</v>
          </cell>
          <cell r="Q4864">
            <v>15</v>
          </cell>
          <cell r="R4864">
            <v>873.72</v>
          </cell>
        </row>
        <row r="4864">
          <cell r="W4864" t="str">
            <v>未磷酸化</v>
          </cell>
          <cell r="X4864" t="str">
            <v>未环化</v>
          </cell>
        </row>
        <row r="4865">
          <cell r="F4865" t="str">
            <v>HGC-Lib-26086720</v>
          </cell>
          <cell r="G4865" t="str">
            <v>N_B_N6707-5E-BD33_N_B</v>
          </cell>
          <cell r="H4865">
            <v>100</v>
          </cell>
          <cell r="I4865">
            <v>0</v>
          </cell>
          <cell r="J4865" t="str">
            <v>BD-单细胞</v>
          </cell>
          <cell r="K4865" t="str">
            <v>叶海婷</v>
          </cell>
          <cell r="L4865">
            <v>56.133</v>
          </cell>
        </row>
        <row r="4865">
          <cell r="P4865" t="e">
            <v>#DIV/0!</v>
          </cell>
          <cell r="Q4865">
            <v>15</v>
          </cell>
          <cell r="R4865">
            <v>841.995</v>
          </cell>
        </row>
        <row r="4865">
          <cell r="W4865" t="str">
            <v>未磷酸化</v>
          </cell>
          <cell r="X4865" t="str">
            <v>未环化</v>
          </cell>
        </row>
        <row r="4866">
          <cell r="F4866" t="str">
            <v>HGC-Lib-26086721</v>
          </cell>
          <cell r="G4866" t="str">
            <v>N_B_N6707-5F-BD43_N_B</v>
          </cell>
          <cell r="H4866">
            <v>100</v>
          </cell>
          <cell r="I4866">
            <v>0</v>
          </cell>
          <cell r="J4866" t="str">
            <v>BD-单细胞</v>
          </cell>
          <cell r="K4866" t="str">
            <v>叶海婷</v>
          </cell>
          <cell r="L4866">
            <v>57.123</v>
          </cell>
        </row>
        <row r="4866">
          <cell r="P4866" t="e">
            <v>#DIV/0!</v>
          </cell>
          <cell r="Q4866">
            <v>15</v>
          </cell>
          <cell r="R4866">
            <v>856.845</v>
          </cell>
        </row>
        <row r="4866">
          <cell r="W4866" t="str">
            <v>未磷酸化</v>
          </cell>
          <cell r="X4866" t="str">
            <v>未环化</v>
          </cell>
        </row>
        <row r="4867">
          <cell r="F4867" t="str">
            <v>HGC-Lib-26086722</v>
          </cell>
          <cell r="G4867" t="str">
            <v>N_B_N6702-4S-BDHN023_N_B</v>
          </cell>
          <cell r="H4867">
            <v>150</v>
          </cell>
          <cell r="I4867">
            <v>0</v>
          </cell>
          <cell r="J4867" t="str">
            <v>BD-单细胞</v>
          </cell>
          <cell r="K4867" t="str">
            <v>叶海婷</v>
          </cell>
          <cell r="L4867">
            <v>35.766</v>
          </cell>
        </row>
        <row r="4867">
          <cell r="P4867" t="e">
            <v>#DIV/0!</v>
          </cell>
          <cell r="Q4867">
            <v>15</v>
          </cell>
          <cell r="R4867">
            <v>536.49</v>
          </cell>
        </row>
        <row r="4867">
          <cell r="W4867" t="str">
            <v>未磷酸化</v>
          </cell>
          <cell r="X4867" t="str">
            <v>未环化</v>
          </cell>
        </row>
        <row r="4868">
          <cell r="F4868" t="str">
            <v>HGC-Lib-26086723</v>
          </cell>
          <cell r="G4868" t="str">
            <v>N_B_N6708-80-BDC1_N_B</v>
          </cell>
          <cell r="H4868">
            <v>100</v>
          </cell>
          <cell r="I4868">
            <v>0</v>
          </cell>
          <cell r="J4868" t="str">
            <v>BD-单细胞</v>
          </cell>
          <cell r="K4868" t="str">
            <v>叶海婷</v>
          </cell>
          <cell r="L4868">
            <v>29.115</v>
          </cell>
        </row>
        <row r="4868">
          <cell r="P4868" t="e">
            <v>#DIV/0!</v>
          </cell>
          <cell r="Q4868">
            <v>15</v>
          </cell>
          <cell r="R4868">
            <v>436.725</v>
          </cell>
        </row>
        <row r="4868">
          <cell r="W4868" t="str">
            <v>未磷酸化</v>
          </cell>
          <cell r="X4868" t="str">
            <v>未环化</v>
          </cell>
        </row>
        <row r="4869">
          <cell r="F4869" t="str">
            <v>HGC-Lib-26086724</v>
          </cell>
          <cell r="G4869" t="str">
            <v>N_B_N6708-81-BDM1_N_B</v>
          </cell>
          <cell r="H4869">
            <v>100</v>
          </cell>
          <cell r="I4869">
            <v>0</v>
          </cell>
          <cell r="J4869" t="str">
            <v>BD-单细胞</v>
          </cell>
          <cell r="K4869" t="str">
            <v>叶海婷</v>
          </cell>
          <cell r="L4869">
            <v>35.1</v>
          </cell>
        </row>
        <row r="4869">
          <cell r="P4869" t="e">
            <v>#DIV/0!</v>
          </cell>
          <cell r="Q4869">
            <v>15</v>
          </cell>
          <cell r="R4869">
            <v>526.5</v>
          </cell>
        </row>
        <row r="4869">
          <cell r="W4869" t="str">
            <v>未磷酸化</v>
          </cell>
          <cell r="X4869" t="str">
            <v>未环化</v>
          </cell>
        </row>
        <row r="4870">
          <cell r="F4870" t="str">
            <v>HGC-Lib-26086725</v>
          </cell>
          <cell r="G4870" t="str">
            <v>N_B_N6707-AN-BD38_N_B</v>
          </cell>
          <cell r="H4870">
            <v>100</v>
          </cell>
          <cell r="I4870">
            <v>0</v>
          </cell>
          <cell r="J4870" t="str">
            <v>BD-单细胞</v>
          </cell>
          <cell r="K4870" t="str">
            <v>叶海婷</v>
          </cell>
          <cell r="L4870">
            <v>45.945</v>
          </cell>
        </row>
        <row r="4870">
          <cell r="P4870" t="e">
            <v>#DIV/0!</v>
          </cell>
          <cell r="Q4870">
            <v>15</v>
          </cell>
          <cell r="R4870">
            <v>689.175</v>
          </cell>
        </row>
        <row r="4870">
          <cell r="W4870" t="str">
            <v>未磷酸化</v>
          </cell>
          <cell r="X4870" t="str">
            <v>未环化</v>
          </cell>
        </row>
        <row r="4871">
          <cell r="F4871" t="str">
            <v>HGC-Lib-26086726</v>
          </cell>
          <cell r="G4871" t="str">
            <v>N_B_N6707-AP-BD41_N_B</v>
          </cell>
          <cell r="H4871">
            <v>100</v>
          </cell>
          <cell r="I4871">
            <v>0</v>
          </cell>
          <cell r="J4871" t="str">
            <v>BD-单细胞</v>
          </cell>
          <cell r="K4871" t="str">
            <v>叶海婷</v>
          </cell>
          <cell r="L4871">
            <v>44.631</v>
          </cell>
        </row>
        <row r="4871">
          <cell r="P4871" t="e">
            <v>#DIV/0!</v>
          </cell>
          <cell r="Q4871">
            <v>15</v>
          </cell>
          <cell r="R4871">
            <v>669.465</v>
          </cell>
        </row>
        <row r="4871">
          <cell r="W4871" t="str">
            <v>未磷酸化</v>
          </cell>
          <cell r="X4871" t="str">
            <v>未环化</v>
          </cell>
        </row>
        <row r="4872">
          <cell r="F4872" t="str">
            <v>HGC-Lib-26086727</v>
          </cell>
          <cell r="G4872" t="str">
            <v>N_B_N6707-AQ-BD42_N_B</v>
          </cell>
          <cell r="H4872">
            <v>100</v>
          </cell>
          <cell r="I4872">
            <v>0</v>
          </cell>
          <cell r="J4872" t="str">
            <v>BD-单细胞</v>
          </cell>
          <cell r="K4872" t="str">
            <v>叶海婷</v>
          </cell>
          <cell r="L4872">
            <v>30</v>
          </cell>
        </row>
        <row r="4872">
          <cell r="P4872" t="e">
            <v>#DIV/0!</v>
          </cell>
          <cell r="Q4872">
            <v>15</v>
          </cell>
          <cell r="R4872">
            <v>450</v>
          </cell>
        </row>
        <row r="4872">
          <cell r="W4872" t="str">
            <v>未磷酸化</v>
          </cell>
          <cell r="X4872" t="str">
            <v>未环化</v>
          </cell>
        </row>
        <row r="4873">
          <cell r="F4873" t="str">
            <v>HGC-Lib-26086728</v>
          </cell>
          <cell r="G4873" t="str">
            <v>N_B_N6707-AR-BD44_N_B</v>
          </cell>
          <cell r="H4873">
            <v>100</v>
          </cell>
          <cell r="I4873">
            <v>0</v>
          </cell>
          <cell r="J4873" t="str">
            <v>BD-单细胞</v>
          </cell>
          <cell r="K4873" t="str">
            <v>胡钟糠</v>
          </cell>
          <cell r="L4873">
            <v>40.67</v>
          </cell>
        </row>
        <row r="4873">
          <cell r="P4873" t="e">
            <v>#DIV/0!</v>
          </cell>
          <cell r="Q4873">
            <v>15</v>
          </cell>
          <cell r="R4873">
            <v>610.05</v>
          </cell>
        </row>
        <row r="4873">
          <cell r="W4873" t="str">
            <v>未磷酸化</v>
          </cell>
          <cell r="X4873" t="str">
            <v>未环化</v>
          </cell>
        </row>
        <row r="4874">
          <cell r="F4874" t="str">
            <v>HGC-Lib-26086729</v>
          </cell>
          <cell r="G4874" t="str">
            <v>N_B_N6707-AS-BD46_N_B</v>
          </cell>
          <cell r="H4874">
            <v>100</v>
          </cell>
          <cell r="I4874">
            <v>0</v>
          </cell>
          <cell r="J4874" t="str">
            <v>BD-单细胞</v>
          </cell>
          <cell r="K4874" t="str">
            <v>胡钟糠</v>
          </cell>
          <cell r="L4874">
            <v>43.42</v>
          </cell>
        </row>
        <row r="4874">
          <cell r="P4874" t="e">
            <v>#DIV/0!</v>
          </cell>
          <cell r="Q4874">
            <v>15</v>
          </cell>
          <cell r="R4874">
            <v>651.3</v>
          </cell>
        </row>
        <row r="4874">
          <cell r="W4874" t="str">
            <v>未磷酸化</v>
          </cell>
          <cell r="X4874" t="str">
            <v>未环化</v>
          </cell>
        </row>
        <row r="4875">
          <cell r="F4875" t="str">
            <v>HGC-Lib-26086730</v>
          </cell>
          <cell r="G4875" t="str">
            <v>N_B_N6701-4D-BDC2_N_B</v>
          </cell>
          <cell r="H4875">
            <v>100</v>
          </cell>
          <cell r="I4875">
            <v>0</v>
          </cell>
          <cell r="J4875" t="str">
            <v>BD-单细胞</v>
          </cell>
          <cell r="K4875" t="str">
            <v>胡钟糠</v>
          </cell>
          <cell r="L4875">
            <v>33.7</v>
          </cell>
        </row>
        <row r="4875">
          <cell r="P4875" t="e">
            <v>#DIV/0!</v>
          </cell>
          <cell r="Q4875">
            <v>15</v>
          </cell>
          <cell r="R4875">
            <v>505.5</v>
          </cell>
        </row>
        <row r="4875">
          <cell r="W4875" t="str">
            <v>未磷酸化</v>
          </cell>
          <cell r="X4875" t="str">
            <v>未环化</v>
          </cell>
        </row>
        <row r="4876">
          <cell r="F4876" t="str">
            <v>HGC-Lib-26086731</v>
          </cell>
          <cell r="G4876" t="str">
            <v>N_B_N6701-4E-BDC3_N_B</v>
          </cell>
          <cell r="H4876">
            <v>100</v>
          </cell>
          <cell r="I4876">
            <v>0</v>
          </cell>
          <cell r="J4876" t="str">
            <v>BD-单细胞</v>
          </cell>
          <cell r="K4876" t="str">
            <v>胡钟糠</v>
          </cell>
          <cell r="L4876">
            <v>34.92</v>
          </cell>
        </row>
        <row r="4876">
          <cell r="P4876" t="e">
            <v>#DIV/0!</v>
          </cell>
          <cell r="Q4876">
            <v>15</v>
          </cell>
          <cell r="R4876">
            <v>523.8</v>
          </cell>
        </row>
        <row r="4876">
          <cell r="W4876" t="str">
            <v>未磷酸化</v>
          </cell>
          <cell r="X4876" t="str">
            <v>未环化</v>
          </cell>
        </row>
        <row r="4877">
          <cell r="F4877" t="str">
            <v>HGC-Lib-26086732</v>
          </cell>
          <cell r="G4877" t="str">
            <v>N_B_N6701-4F-BDM2_N_B</v>
          </cell>
          <cell r="H4877">
            <v>100</v>
          </cell>
          <cell r="I4877">
            <v>0</v>
          </cell>
          <cell r="J4877" t="str">
            <v>BD-单细胞</v>
          </cell>
          <cell r="K4877" t="str">
            <v>胡钟糠</v>
          </cell>
          <cell r="L4877">
            <v>36.13</v>
          </cell>
        </row>
        <row r="4877">
          <cell r="P4877" t="e">
            <v>#DIV/0!</v>
          </cell>
          <cell r="Q4877">
            <v>15</v>
          </cell>
          <cell r="R4877">
            <v>541.95</v>
          </cell>
        </row>
        <row r="4877">
          <cell r="W4877" t="str">
            <v>未磷酸化</v>
          </cell>
          <cell r="X4877" t="str">
            <v>未环化</v>
          </cell>
        </row>
        <row r="4878">
          <cell r="F4878" t="str">
            <v>HGC-Lib-26086733</v>
          </cell>
          <cell r="G4878" t="str">
            <v>N_B_N6701-4G-BDM3_N_B</v>
          </cell>
          <cell r="H4878">
            <v>100</v>
          </cell>
          <cell r="I4878">
            <v>0</v>
          </cell>
          <cell r="J4878" t="str">
            <v>BD-单细胞</v>
          </cell>
          <cell r="K4878" t="str">
            <v>胡钟糠</v>
          </cell>
          <cell r="L4878">
            <v>37.08</v>
          </cell>
        </row>
        <row r="4878">
          <cell r="P4878" t="e">
            <v>#DIV/0!</v>
          </cell>
          <cell r="Q4878">
            <v>15</v>
          </cell>
          <cell r="R4878">
            <v>556.2</v>
          </cell>
        </row>
        <row r="4878">
          <cell r="W4878" t="str">
            <v>未磷酸化</v>
          </cell>
          <cell r="X4878" t="str">
            <v>未环化</v>
          </cell>
        </row>
        <row r="4879">
          <cell r="F4879" t="str">
            <v>HGC-Lib-26086734</v>
          </cell>
          <cell r="G4879" t="str">
            <v>N_B_N6701-6H-BD1C_N_B</v>
          </cell>
          <cell r="H4879">
            <v>100</v>
          </cell>
          <cell r="I4879">
            <v>0</v>
          </cell>
          <cell r="J4879" t="str">
            <v>BD-单细胞</v>
          </cell>
          <cell r="K4879" t="str">
            <v>胡钟糠</v>
          </cell>
          <cell r="L4879">
            <v>40.93</v>
          </cell>
        </row>
        <row r="4879">
          <cell r="P4879" t="e">
            <v>#DIV/0!</v>
          </cell>
          <cell r="Q4879">
            <v>15</v>
          </cell>
          <cell r="R4879">
            <v>613.95</v>
          </cell>
        </row>
        <row r="4879">
          <cell r="W4879" t="str">
            <v>未磷酸化</v>
          </cell>
          <cell r="X4879" t="str">
            <v>未环化</v>
          </cell>
        </row>
        <row r="4880">
          <cell r="F4880" t="str">
            <v>HGC-Lib-26086735</v>
          </cell>
          <cell r="G4880" t="str">
            <v>N_B_N6701-6J-BD2C_N_B</v>
          </cell>
          <cell r="H4880">
            <v>100</v>
          </cell>
          <cell r="I4880">
            <v>0</v>
          </cell>
          <cell r="J4880" t="str">
            <v>BD-单细胞</v>
          </cell>
          <cell r="K4880" t="str">
            <v>胡钟糠</v>
          </cell>
          <cell r="L4880">
            <v>42.43</v>
          </cell>
        </row>
        <row r="4880">
          <cell r="P4880" t="e">
            <v>#DIV/0!</v>
          </cell>
          <cell r="Q4880">
            <v>15</v>
          </cell>
          <cell r="R4880">
            <v>636.45</v>
          </cell>
        </row>
        <row r="4880">
          <cell r="W4880" t="str">
            <v>未磷酸化</v>
          </cell>
          <cell r="X4880" t="str">
            <v>未环化</v>
          </cell>
        </row>
        <row r="4881">
          <cell r="F4881" t="str">
            <v>HGC-Lib-26086736</v>
          </cell>
          <cell r="G4881" t="str">
            <v>N_B_N6701-6K-BD3C_N_B</v>
          </cell>
          <cell r="H4881">
            <v>100</v>
          </cell>
          <cell r="I4881">
            <v>0</v>
          </cell>
          <cell r="J4881" t="str">
            <v>BD-单细胞</v>
          </cell>
          <cell r="K4881" t="str">
            <v>胡钟糠</v>
          </cell>
          <cell r="L4881">
            <v>40.97</v>
          </cell>
        </row>
        <row r="4881">
          <cell r="P4881" t="e">
            <v>#DIV/0!</v>
          </cell>
          <cell r="Q4881">
            <v>15</v>
          </cell>
          <cell r="R4881">
            <v>614.55</v>
          </cell>
        </row>
        <row r="4881">
          <cell r="W4881" t="str">
            <v>未磷酸化</v>
          </cell>
          <cell r="X4881" t="str">
            <v>未环化</v>
          </cell>
        </row>
        <row r="4882">
          <cell r="F4882" t="str">
            <v>HGC-Lib-26086737</v>
          </cell>
          <cell r="G4882" t="str">
            <v>N_B_N6702-06-BD4C_N_B</v>
          </cell>
          <cell r="H4882">
            <v>100</v>
          </cell>
          <cell r="I4882">
            <v>0</v>
          </cell>
          <cell r="J4882" t="str">
            <v>BD-单细胞</v>
          </cell>
          <cell r="K4882" t="str">
            <v>胡钟糠</v>
          </cell>
          <cell r="L4882">
            <v>49.4</v>
          </cell>
        </row>
        <row r="4882">
          <cell r="P4882" t="e">
            <v>#DIV/0!</v>
          </cell>
          <cell r="Q4882">
            <v>15</v>
          </cell>
          <cell r="R4882">
            <v>741</v>
          </cell>
        </row>
        <row r="4882">
          <cell r="W4882" t="str">
            <v>未磷酸化</v>
          </cell>
          <cell r="X4882" t="str">
            <v>未环化</v>
          </cell>
        </row>
        <row r="4883">
          <cell r="F4883" t="str">
            <v>HGC-Lib-26086738</v>
          </cell>
          <cell r="G4883" t="str">
            <v>N_B_N6618-7M-Poly-ADMSO1_N_B</v>
          </cell>
          <cell r="H4883">
            <v>6</v>
          </cell>
          <cell r="I4883">
            <v>0</v>
          </cell>
          <cell r="J4883" t="str">
            <v>mRNA</v>
          </cell>
          <cell r="K4883" t="str">
            <v>胡钟糠</v>
          </cell>
          <cell r="L4883">
            <v>82.41</v>
          </cell>
        </row>
        <row r="4883">
          <cell r="P4883" t="e">
            <v>#DIV/0!</v>
          </cell>
          <cell r="Q4883">
            <v>15</v>
          </cell>
          <cell r="R4883">
            <v>1236.15</v>
          </cell>
        </row>
        <row r="4883">
          <cell r="W4883" t="str">
            <v>未磷酸化</v>
          </cell>
          <cell r="X4883" t="str">
            <v>未环化</v>
          </cell>
        </row>
        <row r="4884">
          <cell r="F4884" t="str">
            <v>HGC-Lib-26086739</v>
          </cell>
          <cell r="G4884" t="str">
            <v>N_B_N6618-7N-Poly-APaltL1_N_B</v>
          </cell>
          <cell r="H4884">
            <v>6</v>
          </cell>
          <cell r="I4884">
            <v>0</v>
          </cell>
          <cell r="J4884" t="str">
            <v>mRNA</v>
          </cell>
          <cell r="K4884" t="str">
            <v>胡钟糠</v>
          </cell>
          <cell r="L4884">
            <v>78.8</v>
          </cell>
        </row>
        <row r="4884">
          <cell r="P4884" t="e">
            <v>#DIV/0!</v>
          </cell>
          <cell r="Q4884">
            <v>15</v>
          </cell>
          <cell r="R4884">
            <v>1182</v>
          </cell>
        </row>
        <row r="4884">
          <cell r="W4884" t="str">
            <v>未磷酸化</v>
          </cell>
          <cell r="X4884" t="str">
            <v>未环化</v>
          </cell>
        </row>
        <row r="4885">
          <cell r="F4885" t="str">
            <v>HGC-Lib-26086740</v>
          </cell>
          <cell r="G4885" t="str">
            <v>N_B_N6618-7P-Poly-APaltH1_N_B</v>
          </cell>
          <cell r="H4885">
            <v>6</v>
          </cell>
          <cell r="I4885">
            <v>0</v>
          </cell>
          <cell r="J4885" t="str">
            <v>mRNA</v>
          </cell>
          <cell r="K4885" t="str">
            <v>胡钟糠</v>
          </cell>
          <cell r="L4885">
            <v>74.28</v>
          </cell>
        </row>
        <row r="4885">
          <cell r="P4885" t="e">
            <v>#DIV/0!</v>
          </cell>
          <cell r="Q4885">
            <v>15</v>
          </cell>
          <cell r="R4885">
            <v>1114.2</v>
          </cell>
        </row>
        <row r="4885">
          <cell r="W4885" t="str">
            <v>未磷酸化</v>
          </cell>
          <cell r="X4885" t="str">
            <v>未环化</v>
          </cell>
        </row>
        <row r="4886">
          <cell r="F4886" t="str">
            <v>HGC-Lib-26086741</v>
          </cell>
          <cell r="G4886" t="str">
            <v>N_B_N6618-7Q-Poly-AAcolL1_N_B</v>
          </cell>
          <cell r="H4886">
            <v>6</v>
          </cell>
          <cell r="I4886">
            <v>0</v>
          </cell>
          <cell r="J4886" t="str">
            <v>mRNA</v>
          </cell>
          <cell r="K4886" t="str">
            <v>胡钟糠</v>
          </cell>
          <cell r="L4886">
            <v>82.04</v>
          </cell>
        </row>
        <row r="4886">
          <cell r="P4886" t="e">
            <v>#DIV/0!</v>
          </cell>
          <cell r="Q4886">
            <v>15</v>
          </cell>
          <cell r="R4886">
            <v>1230.6</v>
          </cell>
        </row>
        <row r="4886">
          <cell r="W4886" t="str">
            <v>未磷酸化</v>
          </cell>
          <cell r="X4886" t="str">
            <v>未环化</v>
          </cell>
        </row>
        <row r="4887">
          <cell r="F4887" t="str">
            <v>HGC-Lib-26086742</v>
          </cell>
          <cell r="G4887" t="str">
            <v>N_B_N6618-7R-Poly-AAcolH1_N_B</v>
          </cell>
          <cell r="H4887">
            <v>6</v>
          </cell>
          <cell r="I4887">
            <v>0</v>
          </cell>
          <cell r="J4887" t="str">
            <v>mRNA</v>
          </cell>
          <cell r="K4887" t="str">
            <v>胡钟糠</v>
          </cell>
          <cell r="L4887">
            <v>86.14</v>
          </cell>
        </row>
        <row r="4887">
          <cell r="P4887" t="e">
            <v>#DIV/0!</v>
          </cell>
          <cell r="Q4887">
            <v>15</v>
          </cell>
          <cell r="R4887">
            <v>1292.1</v>
          </cell>
        </row>
        <row r="4887">
          <cell r="W4887" t="str">
            <v>未磷酸化</v>
          </cell>
          <cell r="X4887" t="str">
            <v>未环化</v>
          </cell>
        </row>
        <row r="4888">
          <cell r="F4888" t="str">
            <v>HGC-Lib-26086743</v>
          </cell>
          <cell r="G4888" t="str">
            <v>N_B_N6618-7S-Poly-AVoraL1_N_B</v>
          </cell>
          <cell r="H4888">
            <v>6</v>
          </cell>
          <cell r="I4888">
            <v>0</v>
          </cell>
          <cell r="J4888" t="str">
            <v>mRNA</v>
          </cell>
          <cell r="K4888" t="str">
            <v>胡钟糠</v>
          </cell>
          <cell r="L4888">
            <v>80.06</v>
          </cell>
        </row>
        <row r="4888">
          <cell r="P4888" t="e">
            <v>#DIV/0!</v>
          </cell>
          <cell r="Q4888">
            <v>15</v>
          </cell>
          <cell r="R4888">
            <v>1200.9</v>
          </cell>
        </row>
        <row r="4888">
          <cell r="W4888" t="str">
            <v>未磷酸化</v>
          </cell>
          <cell r="X4888" t="str">
            <v>未环化</v>
          </cell>
        </row>
        <row r="4889">
          <cell r="F4889" t="str">
            <v>HGC-Lib-26086744</v>
          </cell>
          <cell r="G4889" t="str">
            <v>N_B_N6618-7T-Poly-AVoraH1_N_B</v>
          </cell>
          <cell r="H4889">
            <v>6</v>
          </cell>
          <cell r="I4889">
            <v>0</v>
          </cell>
          <cell r="J4889" t="str">
            <v>mRNA</v>
          </cell>
          <cell r="K4889" t="str">
            <v>胡钟糠</v>
          </cell>
          <cell r="L4889">
            <v>75.8</v>
          </cell>
        </row>
        <row r="4889">
          <cell r="P4889" t="e">
            <v>#DIV/0!</v>
          </cell>
          <cell r="Q4889">
            <v>15</v>
          </cell>
          <cell r="R4889">
            <v>1137</v>
          </cell>
        </row>
        <row r="4889">
          <cell r="W4889" t="str">
            <v>未磷酸化</v>
          </cell>
          <cell r="X4889" t="str">
            <v>未环化</v>
          </cell>
        </row>
        <row r="4890">
          <cell r="F4890" t="str">
            <v>HGC-Lib-26086745</v>
          </cell>
          <cell r="G4890" t="str">
            <v>N_B_N6618-7U-Poly-AAproL1_N_B</v>
          </cell>
          <cell r="H4890">
            <v>6</v>
          </cell>
          <cell r="I4890">
            <v>0</v>
          </cell>
          <cell r="J4890" t="str">
            <v>mRNA</v>
          </cell>
          <cell r="K4890" t="str">
            <v>胡钟糠</v>
          </cell>
          <cell r="L4890">
            <v>71.77</v>
          </cell>
        </row>
        <row r="4890">
          <cell r="P4890" t="e">
            <v>#DIV/0!</v>
          </cell>
          <cell r="Q4890">
            <v>15</v>
          </cell>
          <cell r="R4890">
            <v>1076.55</v>
          </cell>
        </row>
        <row r="4890">
          <cell r="W4890" t="str">
            <v>未磷酸化</v>
          </cell>
          <cell r="X4890" t="str">
            <v>未环化</v>
          </cell>
        </row>
        <row r="4891">
          <cell r="F4891" t="str">
            <v>HGC-Lib-26086746</v>
          </cell>
          <cell r="G4891" t="str">
            <v>N_B_N6618-7V-Poly-AAproH1_N_B</v>
          </cell>
          <cell r="H4891">
            <v>6</v>
          </cell>
          <cell r="I4891">
            <v>0</v>
          </cell>
          <cell r="J4891" t="str">
            <v>mRNA</v>
          </cell>
          <cell r="K4891" t="str">
            <v>胡钟糠</v>
          </cell>
          <cell r="L4891">
            <v>66.35</v>
          </cell>
        </row>
        <row r="4891">
          <cell r="P4891" t="e">
            <v>#DIV/0!</v>
          </cell>
          <cell r="Q4891">
            <v>15</v>
          </cell>
          <cell r="R4891">
            <v>995.25</v>
          </cell>
        </row>
        <row r="4891">
          <cell r="W4891" t="str">
            <v>未磷酸化</v>
          </cell>
          <cell r="X4891" t="str">
            <v>未环化</v>
          </cell>
        </row>
        <row r="4892">
          <cell r="F4892" t="str">
            <v>HGC-Lib-26086747</v>
          </cell>
          <cell r="G4892" t="str">
            <v>N_B_N6618-7W-Poly-ALeniL1_N_B</v>
          </cell>
          <cell r="H4892">
            <v>6</v>
          </cell>
          <cell r="I4892">
            <v>0</v>
          </cell>
          <cell r="J4892" t="str">
            <v>mRNA</v>
          </cell>
          <cell r="K4892" t="str">
            <v>胡钟糠</v>
          </cell>
          <cell r="L4892">
            <v>72.85</v>
          </cell>
        </row>
        <row r="4892">
          <cell r="P4892" t="e">
            <v>#DIV/0!</v>
          </cell>
          <cell r="Q4892">
            <v>15</v>
          </cell>
          <cell r="R4892">
            <v>1092.75</v>
          </cell>
        </row>
        <row r="4892">
          <cell r="W4892" t="str">
            <v>未磷酸化</v>
          </cell>
          <cell r="X4892" t="str">
            <v>未环化</v>
          </cell>
        </row>
        <row r="4893">
          <cell r="F4893" t="str">
            <v>HGC-Lib-26086748</v>
          </cell>
          <cell r="G4893" t="str">
            <v>N_B_N6618-7X-Poly-ALeniH1_N_B</v>
          </cell>
          <cell r="H4893">
            <v>6</v>
          </cell>
          <cell r="I4893">
            <v>0</v>
          </cell>
          <cell r="J4893" t="str">
            <v>mRNA</v>
          </cell>
          <cell r="K4893" t="str">
            <v>胡钟糠</v>
          </cell>
          <cell r="L4893">
            <v>74.69</v>
          </cell>
        </row>
        <row r="4893">
          <cell r="P4893" t="e">
            <v>#DIV/0!</v>
          </cell>
          <cell r="Q4893">
            <v>15</v>
          </cell>
          <cell r="R4893">
            <v>1120.35</v>
          </cell>
        </row>
        <row r="4893">
          <cell r="W4893" t="str">
            <v>未磷酸化</v>
          </cell>
          <cell r="X4893" t="str">
            <v>未环化</v>
          </cell>
        </row>
        <row r="4894">
          <cell r="F4894" t="str">
            <v>HGC-Lib-26086749</v>
          </cell>
          <cell r="G4894" t="str">
            <v>N_B_N6618-7Y-Poly-AZiftL1_N_B</v>
          </cell>
          <cell r="H4894">
            <v>6</v>
          </cell>
          <cell r="I4894">
            <v>0</v>
          </cell>
          <cell r="J4894" t="str">
            <v>mRNA</v>
          </cell>
          <cell r="K4894" t="str">
            <v>胡钟糠</v>
          </cell>
          <cell r="L4894">
            <v>64.41</v>
          </cell>
        </row>
        <row r="4894">
          <cell r="P4894" t="e">
            <v>#DIV/0!</v>
          </cell>
          <cell r="Q4894">
            <v>15</v>
          </cell>
          <cell r="R4894">
            <v>966.15</v>
          </cell>
        </row>
        <row r="4894">
          <cell r="W4894" t="str">
            <v>未磷酸化</v>
          </cell>
          <cell r="X4894" t="str">
            <v>未环化</v>
          </cell>
        </row>
        <row r="4895">
          <cell r="F4895" t="str">
            <v>HGC-Lib-26086750</v>
          </cell>
          <cell r="G4895" t="str">
            <v>N_B_N6618-7Z-Poly-AZiftH1_N_B</v>
          </cell>
          <cell r="H4895">
            <v>6</v>
          </cell>
          <cell r="I4895">
            <v>0</v>
          </cell>
          <cell r="J4895" t="str">
            <v>mRNA</v>
          </cell>
          <cell r="K4895" t="str">
            <v>胡钟糠</v>
          </cell>
          <cell r="L4895">
            <v>75.07</v>
          </cell>
        </row>
        <row r="4895">
          <cell r="P4895" t="e">
            <v>#DIV/0!</v>
          </cell>
          <cell r="Q4895">
            <v>15</v>
          </cell>
          <cell r="R4895">
            <v>1126.05</v>
          </cell>
        </row>
        <row r="4895">
          <cell r="W4895" t="str">
            <v>未磷酸化</v>
          </cell>
          <cell r="X4895" t="str">
            <v>未环化</v>
          </cell>
        </row>
        <row r="4896">
          <cell r="F4896" t="str">
            <v>HGC-Lib-26086751</v>
          </cell>
          <cell r="G4896" t="str">
            <v>N_B_N6618-80-Poly-AAficL1_N_B</v>
          </cell>
          <cell r="H4896">
            <v>6</v>
          </cell>
          <cell r="I4896">
            <v>0</v>
          </cell>
          <cell r="J4896" t="str">
            <v>mRNA</v>
          </cell>
          <cell r="K4896" t="str">
            <v>胡钟糠</v>
          </cell>
          <cell r="L4896">
            <v>62.72</v>
          </cell>
        </row>
        <row r="4896">
          <cell r="P4896" t="e">
            <v>#DIV/0!</v>
          </cell>
          <cell r="Q4896">
            <v>15</v>
          </cell>
          <cell r="R4896">
            <v>940.8</v>
          </cell>
        </row>
        <row r="4896">
          <cell r="W4896" t="str">
            <v>未磷酸化</v>
          </cell>
          <cell r="X4896" t="str">
            <v>未环化</v>
          </cell>
        </row>
        <row r="4897">
          <cell r="F4897" t="str">
            <v>HGC-Lib-26086752</v>
          </cell>
          <cell r="G4897" t="str">
            <v>N_B_N6618-81-Poly-AAficH1_N_B</v>
          </cell>
          <cell r="H4897">
            <v>6</v>
          </cell>
          <cell r="I4897">
            <v>0</v>
          </cell>
          <cell r="J4897" t="str">
            <v>mRNA</v>
          </cell>
          <cell r="K4897" t="str">
            <v>胡钟糠</v>
          </cell>
          <cell r="L4897">
            <v>69.09</v>
          </cell>
        </row>
        <row r="4897">
          <cell r="P4897" t="e">
            <v>#DIV/0!</v>
          </cell>
          <cell r="Q4897">
            <v>15</v>
          </cell>
          <cell r="R4897">
            <v>1036.35</v>
          </cell>
        </row>
        <row r="4897">
          <cell r="W4897" t="str">
            <v>未磷酸化</v>
          </cell>
          <cell r="X4897" t="str">
            <v>未环化</v>
          </cell>
        </row>
        <row r="4898">
          <cell r="F4898" t="str">
            <v>HGC-Lib-26086753</v>
          </cell>
          <cell r="G4898" t="str">
            <v>N_B_N6618-82-Poly-AFezoL1_N_B</v>
          </cell>
          <cell r="H4898">
            <v>6</v>
          </cell>
          <cell r="I4898">
            <v>0</v>
          </cell>
          <cell r="J4898" t="str">
            <v>mRNA</v>
          </cell>
          <cell r="K4898" t="str">
            <v>胡钟糠</v>
          </cell>
          <cell r="L4898">
            <v>67.88</v>
          </cell>
        </row>
        <row r="4898">
          <cell r="P4898" t="e">
            <v>#DIV/0!</v>
          </cell>
          <cell r="Q4898">
            <v>15</v>
          </cell>
          <cell r="R4898">
            <v>1018.2</v>
          </cell>
        </row>
        <row r="4898">
          <cell r="W4898" t="str">
            <v>未磷酸化</v>
          </cell>
          <cell r="X4898" t="str">
            <v>未环化</v>
          </cell>
        </row>
        <row r="4899">
          <cell r="F4899" t="str">
            <v>HGC-Lib-26086754</v>
          </cell>
          <cell r="G4899" t="str">
            <v>N_B_N6618-83-Poly-AFezoH1_N_B</v>
          </cell>
          <cell r="H4899">
            <v>6</v>
          </cell>
          <cell r="I4899">
            <v>0</v>
          </cell>
          <cell r="J4899" t="str">
            <v>mRNA</v>
          </cell>
          <cell r="K4899" t="str">
            <v>胡钟糠</v>
          </cell>
          <cell r="L4899">
            <v>65.31</v>
          </cell>
        </row>
        <row r="4899">
          <cell r="P4899" t="e">
            <v>#DIV/0!</v>
          </cell>
          <cell r="Q4899">
            <v>15</v>
          </cell>
          <cell r="R4899">
            <v>979.65</v>
          </cell>
        </row>
        <row r="4899">
          <cell r="W4899" t="str">
            <v>未磷酸化</v>
          </cell>
          <cell r="X4899" t="str">
            <v>未环化</v>
          </cell>
        </row>
        <row r="4900">
          <cell r="F4900" t="str">
            <v>HGC-Lib-26086755</v>
          </cell>
          <cell r="G4900" t="str">
            <v>N_B_N6618-84-Poly-ADaniL1_N_B</v>
          </cell>
          <cell r="H4900">
            <v>6</v>
          </cell>
          <cell r="I4900">
            <v>0</v>
          </cell>
          <cell r="J4900" t="str">
            <v>mRNA</v>
          </cell>
          <cell r="K4900" t="str">
            <v>胡钟糠</v>
          </cell>
          <cell r="L4900">
            <v>49.73</v>
          </cell>
        </row>
        <row r="4900">
          <cell r="P4900" t="e">
            <v>#DIV/0!</v>
          </cell>
          <cell r="Q4900">
            <v>15</v>
          </cell>
          <cell r="R4900">
            <v>745.95</v>
          </cell>
        </row>
        <row r="4900">
          <cell r="W4900" t="str">
            <v>未磷酸化</v>
          </cell>
          <cell r="X4900" t="str">
            <v>未环化</v>
          </cell>
        </row>
        <row r="4901">
          <cell r="F4901" t="str">
            <v>HGC-Lib-26086756</v>
          </cell>
          <cell r="G4901" t="str">
            <v>N_B_N6618-85-Poly-ADaniH1_N_B</v>
          </cell>
          <cell r="H4901">
            <v>6</v>
          </cell>
          <cell r="I4901">
            <v>0</v>
          </cell>
          <cell r="J4901" t="str">
            <v>mRNA</v>
          </cell>
          <cell r="K4901" t="str">
            <v>胡钟糠</v>
          </cell>
          <cell r="L4901">
            <v>55.55</v>
          </cell>
        </row>
        <row r="4901">
          <cell r="P4901" t="e">
            <v>#DIV/0!</v>
          </cell>
          <cell r="Q4901">
            <v>15</v>
          </cell>
          <cell r="R4901">
            <v>833.25</v>
          </cell>
        </row>
        <row r="4901">
          <cell r="W4901" t="str">
            <v>未磷酸化</v>
          </cell>
          <cell r="X4901" t="str">
            <v>未环化</v>
          </cell>
        </row>
        <row r="4902">
          <cell r="F4902" t="str">
            <v>HGC-Lib-26086757</v>
          </cell>
          <cell r="G4902" t="str">
            <v>N_B_N6618-86-Poly-ANiroL1_N_B</v>
          </cell>
          <cell r="H4902">
            <v>6</v>
          </cell>
          <cell r="I4902">
            <v>0</v>
          </cell>
          <cell r="J4902" t="str">
            <v>mRNA</v>
          </cell>
          <cell r="K4902" t="str">
            <v>胡钟糠</v>
          </cell>
          <cell r="L4902">
            <v>65.81</v>
          </cell>
        </row>
        <row r="4902">
          <cell r="P4902" t="e">
            <v>#DIV/0!</v>
          </cell>
          <cell r="Q4902">
            <v>15</v>
          </cell>
          <cell r="R4902">
            <v>987.15</v>
          </cell>
        </row>
        <row r="4902">
          <cell r="W4902" t="str">
            <v>未磷酸化</v>
          </cell>
          <cell r="X4902" t="str">
            <v>未环化</v>
          </cell>
        </row>
        <row r="4903">
          <cell r="F4903" t="str">
            <v>HGC-Lib-26086758</v>
          </cell>
          <cell r="G4903" t="str">
            <v>N_B_N6618-87-Poly-ANiroH1_N_B</v>
          </cell>
          <cell r="H4903">
            <v>6</v>
          </cell>
          <cell r="I4903">
            <v>0</v>
          </cell>
          <cell r="J4903" t="str">
            <v>mRNA</v>
          </cell>
          <cell r="K4903" t="str">
            <v>胡钟糠</v>
          </cell>
          <cell r="L4903">
            <v>67.77</v>
          </cell>
        </row>
        <row r="4903">
          <cell r="P4903" t="e">
            <v>#DIV/0!</v>
          </cell>
          <cell r="Q4903">
            <v>15</v>
          </cell>
          <cell r="R4903">
            <v>1016.55</v>
          </cell>
        </row>
        <row r="4903">
          <cell r="W4903" t="str">
            <v>未磷酸化</v>
          </cell>
          <cell r="X4903" t="str">
            <v>未环化</v>
          </cell>
        </row>
        <row r="4904">
          <cell r="F4904" t="str">
            <v>HGC-Lib-26086759</v>
          </cell>
          <cell r="G4904" t="str">
            <v>N_B_N6618-88-Poly-ARemiL1_N_B</v>
          </cell>
          <cell r="H4904">
            <v>6</v>
          </cell>
          <cell r="I4904">
            <v>0</v>
          </cell>
          <cell r="J4904" t="str">
            <v>mRNA</v>
          </cell>
          <cell r="K4904" t="str">
            <v>胡钟糠</v>
          </cell>
          <cell r="L4904">
            <v>60.87</v>
          </cell>
        </row>
        <row r="4904">
          <cell r="P4904" t="e">
            <v>#DIV/0!</v>
          </cell>
          <cell r="Q4904">
            <v>15</v>
          </cell>
          <cell r="R4904">
            <v>913.05</v>
          </cell>
        </row>
        <row r="4904">
          <cell r="W4904" t="str">
            <v>未磷酸化</v>
          </cell>
          <cell r="X4904" t="str">
            <v>未环化</v>
          </cell>
        </row>
        <row r="4905">
          <cell r="F4905" t="str">
            <v>HGC-Lib-26086760</v>
          </cell>
          <cell r="G4905" t="str">
            <v>N_B_N6618-89-Poly-ARemiH1_N_B</v>
          </cell>
          <cell r="H4905">
            <v>6</v>
          </cell>
          <cell r="I4905">
            <v>0</v>
          </cell>
          <cell r="J4905" t="str">
            <v>mRNA</v>
          </cell>
          <cell r="K4905" t="str">
            <v>胡钟糠</v>
          </cell>
          <cell r="L4905">
            <v>69.55</v>
          </cell>
        </row>
        <row r="4905">
          <cell r="P4905" t="e">
            <v>#DIV/0!</v>
          </cell>
          <cell r="Q4905">
            <v>15</v>
          </cell>
          <cell r="R4905">
            <v>1043.25</v>
          </cell>
        </row>
        <row r="4905">
          <cell r="W4905" t="str">
            <v>未磷酸化</v>
          </cell>
          <cell r="X4905" t="str">
            <v>未环化</v>
          </cell>
        </row>
        <row r="4906">
          <cell r="F4906" t="str">
            <v>HGC-Lib-26086761</v>
          </cell>
          <cell r="G4906" t="str">
            <v>N_B_N6618-8A-Poly-ASparL1_N_B</v>
          </cell>
          <cell r="H4906">
            <v>6</v>
          </cell>
          <cell r="I4906">
            <v>0</v>
          </cell>
          <cell r="J4906" t="str">
            <v>mRNA</v>
          </cell>
          <cell r="K4906" t="str">
            <v>胡钟糠</v>
          </cell>
          <cell r="L4906">
            <v>74.47</v>
          </cell>
        </row>
        <row r="4906">
          <cell r="P4906" t="e">
            <v>#DIV/0!</v>
          </cell>
          <cell r="Q4906">
            <v>15</v>
          </cell>
          <cell r="R4906">
            <v>1117.05</v>
          </cell>
        </row>
        <row r="4906">
          <cell r="W4906" t="str">
            <v>未磷酸化</v>
          </cell>
          <cell r="X4906" t="str">
            <v>未环化</v>
          </cell>
        </row>
        <row r="4907">
          <cell r="F4907" t="str">
            <v>HGC-Lib-26086762</v>
          </cell>
          <cell r="G4907" t="str">
            <v>N_B_N6618-8B-Poly-ASparH1_N_B</v>
          </cell>
          <cell r="H4907">
            <v>6</v>
          </cell>
          <cell r="I4907">
            <v>0</v>
          </cell>
          <cell r="J4907" t="str">
            <v>mRNA</v>
          </cell>
          <cell r="K4907" t="str">
            <v>胡钟糠</v>
          </cell>
          <cell r="L4907">
            <v>64.33</v>
          </cell>
        </row>
        <row r="4907">
          <cell r="P4907" t="e">
            <v>#DIV/0!</v>
          </cell>
          <cell r="Q4907">
            <v>15</v>
          </cell>
          <cell r="R4907">
            <v>964.95</v>
          </cell>
        </row>
        <row r="4907">
          <cell r="W4907" t="str">
            <v>未磷酸化</v>
          </cell>
          <cell r="X4907" t="str">
            <v>未环化</v>
          </cell>
        </row>
        <row r="4908">
          <cell r="F4908" t="str">
            <v>HGC-Lib-26086763</v>
          </cell>
          <cell r="G4908" t="str">
            <v>N_B_N6618-8C-Poly-AElacL1_N_B</v>
          </cell>
          <cell r="H4908">
            <v>6</v>
          </cell>
          <cell r="I4908">
            <v>0</v>
          </cell>
          <cell r="J4908" t="str">
            <v>mRNA</v>
          </cell>
          <cell r="K4908" t="str">
            <v>胡钟糠</v>
          </cell>
          <cell r="L4908">
            <v>66.86</v>
          </cell>
        </row>
        <row r="4908">
          <cell r="P4908" t="e">
            <v>#DIV/0!</v>
          </cell>
          <cell r="Q4908">
            <v>15</v>
          </cell>
          <cell r="R4908">
            <v>1002.9</v>
          </cell>
        </row>
        <row r="4908">
          <cell r="W4908" t="str">
            <v>未磷酸化</v>
          </cell>
          <cell r="X4908" t="str">
            <v>未环化</v>
          </cell>
        </row>
        <row r="4909">
          <cell r="F4909" t="str">
            <v>HGC-Lib-26086764</v>
          </cell>
          <cell r="G4909" t="str">
            <v>N_B_N6618-8D-Poly-AElacH1_N_B</v>
          </cell>
          <cell r="H4909">
            <v>6</v>
          </cell>
          <cell r="I4909">
            <v>0</v>
          </cell>
          <cell r="J4909" t="str">
            <v>mRNA</v>
          </cell>
          <cell r="K4909" t="str">
            <v>胡钟糠</v>
          </cell>
          <cell r="L4909">
            <v>51.68</v>
          </cell>
        </row>
        <row r="4909">
          <cell r="P4909" t="e">
            <v>#DIV/0!</v>
          </cell>
          <cell r="Q4909">
            <v>15</v>
          </cell>
          <cell r="R4909">
            <v>775.2</v>
          </cell>
        </row>
        <row r="4909">
          <cell r="W4909" t="str">
            <v>未磷酸化</v>
          </cell>
          <cell r="X4909" t="str">
            <v>未环化</v>
          </cell>
        </row>
        <row r="4910">
          <cell r="F4910" t="str">
            <v>HGC-Lib-26086765</v>
          </cell>
          <cell r="G4910" t="str">
            <v>N_B_N6618-8E-Poly-AElinL1_N_B</v>
          </cell>
          <cell r="H4910">
            <v>6</v>
          </cell>
          <cell r="I4910">
            <v>0</v>
          </cell>
          <cell r="J4910" t="str">
            <v>mRNA</v>
          </cell>
          <cell r="K4910" t="str">
            <v>胡钟糠</v>
          </cell>
          <cell r="L4910">
            <v>62.39</v>
          </cell>
        </row>
        <row r="4910">
          <cell r="P4910" t="e">
            <v>#DIV/0!</v>
          </cell>
          <cell r="Q4910">
            <v>15</v>
          </cell>
          <cell r="R4910">
            <v>935.85</v>
          </cell>
        </row>
        <row r="4910">
          <cell r="W4910" t="str">
            <v>未磷酸化</v>
          </cell>
          <cell r="X4910" t="str">
            <v>未环化</v>
          </cell>
        </row>
        <row r="4911">
          <cell r="F4911" t="str">
            <v>HGC-Lib-26086766</v>
          </cell>
          <cell r="G4911" t="str">
            <v>N_B_N6618-8F-Poly-AElinH1_N_B</v>
          </cell>
          <cell r="H4911">
            <v>6</v>
          </cell>
          <cell r="I4911">
            <v>0</v>
          </cell>
          <cell r="J4911" t="str">
            <v>mRNA</v>
          </cell>
          <cell r="K4911" t="str">
            <v>胡钟糠</v>
          </cell>
          <cell r="L4911">
            <v>67.31</v>
          </cell>
        </row>
        <row r="4911">
          <cell r="P4911" t="e">
            <v>#DIV/0!</v>
          </cell>
          <cell r="Q4911">
            <v>15</v>
          </cell>
          <cell r="R4911">
            <v>1009.65</v>
          </cell>
        </row>
        <row r="4911">
          <cell r="W4911" t="str">
            <v>未磷酸化</v>
          </cell>
          <cell r="X4911" t="str">
            <v>未环化</v>
          </cell>
        </row>
        <row r="4912">
          <cell r="F4912" t="str">
            <v>HGC-Lib-26086767</v>
          </cell>
          <cell r="G4912" t="str">
            <v>N_B_N6618-8G-Poly-AImluL1_N_B</v>
          </cell>
          <cell r="H4912">
            <v>6</v>
          </cell>
          <cell r="I4912">
            <v>0</v>
          </cell>
          <cell r="J4912" t="str">
            <v>mRNA</v>
          </cell>
          <cell r="K4912" t="str">
            <v>胡钟糠</v>
          </cell>
          <cell r="L4912">
            <v>69.65</v>
          </cell>
        </row>
        <row r="4912">
          <cell r="P4912" t="e">
            <v>#DIV/0!</v>
          </cell>
          <cell r="Q4912">
            <v>15</v>
          </cell>
          <cell r="R4912">
            <v>1044.75</v>
          </cell>
        </row>
        <row r="4912">
          <cell r="W4912" t="str">
            <v>未磷酸化</v>
          </cell>
          <cell r="X4912" t="str">
            <v>未环化</v>
          </cell>
        </row>
        <row r="4913">
          <cell r="F4913" t="str">
            <v>HGC-Lib-26086768</v>
          </cell>
          <cell r="G4913" t="str">
            <v>N_B_N6618-8H-Poly-AImluH1_N_B</v>
          </cell>
          <cell r="H4913">
            <v>6</v>
          </cell>
          <cell r="I4913">
            <v>0</v>
          </cell>
          <cell r="J4913" t="str">
            <v>mRNA</v>
          </cell>
          <cell r="K4913" t="str">
            <v>胡钟糠</v>
          </cell>
          <cell r="L4913">
            <v>54.24</v>
          </cell>
        </row>
        <row r="4913">
          <cell r="P4913" t="e">
            <v>#DIV/0!</v>
          </cell>
          <cell r="Q4913">
            <v>15</v>
          </cell>
          <cell r="R4913">
            <v>813.6</v>
          </cell>
        </row>
        <row r="4913">
          <cell r="W4913" t="str">
            <v>未磷酸化</v>
          </cell>
          <cell r="X4913" t="str">
            <v>未环化</v>
          </cell>
        </row>
        <row r="4914">
          <cell r="F4914" t="str">
            <v>HGC-Lib-26086769</v>
          </cell>
          <cell r="G4914" t="str">
            <v>N_B_N6618-8J-Poly-AIptaL1_N_B</v>
          </cell>
          <cell r="H4914">
            <v>6</v>
          </cell>
          <cell r="I4914">
            <v>0</v>
          </cell>
          <cell r="J4914" t="str">
            <v>mRNA</v>
          </cell>
          <cell r="K4914" t="str">
            <v>胡钟糠</v>
          </cell>
          <cell r="L4914">
            <v>74.49</v>
          </cell>
        </row>
        <row r="4914">
          <cell r="P4914" t="e">
            <v>#DIV/0!</v>
          </cell>
          <cell r="Q4914">
            <v>15</v>
          </cell>
          <cell r="R4914">
            <v>1117.35</v>
          </cell>
        </row>
        <row r="4914">
          <cell r="W4914" t="str">
            <v>未磷酸化</v>
          </cell>
          <cell r="X4914" t="str">
            <v>未环化</v>
          </cell>
        </row>
        <row r="4915">
          <cell r="F4915" t="str">
            <v>HGC-Lib-26086770</v>
          </cell>
          <cell r="G4915" t="str">
            <v>N_B_N6618-8K-Poly-AIptaH1_N_B</v>
          </cell>
          <cell r="H4915">
            <v>6</v>
          </cell>
          <cell r="I4915">
            <v>0</v>
          </cell>
          <cell r="J4915" t="str">
            <v>mRNA</v>
          </cell>
          <cell r="K4915" t="str">
            <v>胡钟糠</v>
          </cell>
          <cell r="L4915">
            <v>55.05</v>
          </cell>
        </row>
        <row r="4915">
          <cell r="P4915" t="e">
            <v>#DIV/0!</v>
          </cell>
          <cell r="Q4915">
            <v>15</v>
          </cell>
          <cell r="R4915">
            <v>825.75</v>
          </cell>
        </row>
        <row r="4915">
          <cell r="W4915" t="str">
            <v>未磷酸化</v>
          </cell>
          <cell r="X4915" t="str">
            <v>未环化</v>
          </cell>
        </row>
        <row r="4916">
          <cell r="F4916" t="str">
            <v>HGC-Lib-26086771</v>
          </cell>
          <cell r="G4916" t="str">
            <v>N_B_N6618-8M-Poly-AZongL1_N_B</v>
          </cell>
          <cell r="H4916">
            <v>6</v>
          </cell>
          <cell r="I4916">
            <v>0</v>
          </cell>
          <cell r="J4916" t="str">
            <v>mRNA</v>
          </cell>
          <cell r="K4916" t="str">
            <v>胡钟糠</v>
          </cell>
          <cell r="L4916">
            <v>62.87</v>
          </cell>
        </row>
        <row r="4916">
          <cell r="P4916" t="e">
            <v>#DIV/0!</v>
          </cell>
          <cell r="Q4916">
            <v>15</v>
          </cell>
          <cell r="R4916">
            <v>943.05</v>
          </cell>
        </row>
        <row r="4916">
          <cell r="W4916" t="str">
            <v>未磷酸化</v>
          </cell>
          <cell r="X4916" t="str">
            <v>未环化</v>
          </cell>
        </row>
        <row r="4917">
          <cell r="F4917" t="str">
            <v>HGC-Lib-26086772</v>
          </cell>
          <cell r="G4917" t="str">
            <v>N_B_N6618-8N-Poly-AZongH1_N_B</v>
          </cell>
          <cell r="H4917">
            <v>6</v>
          </cell>
          <cell r="I4917">
            <v>0</v>
          </cell>
          <cell r="J4917" t="str">
            <v>mRNA</v>
          </cell>
          <cell r="K4917" t="str">
            <v>胡钟糠</v>
          </cell>
          <cell r="L4917">
            <v>60.49</v>
          </cell>
        </row>
        <row r="4917">
          <cell r="P4917" t="e">
            <v>#DIV/0!</v>
          </cell>
          <cell r="Q4917">
            <v>15</v>
          </cell>
          <cell r="R4917">
            <v>907.35</v>
          </cell>
        </row>
        <row r="4917">
          <cell r="W4917" t="str">
            <v>未磷酸化</v>
          </cell>
          <cell r="X4917" t="str">
            <v>未环化</v>
          </cell>
        </row>
        <row r="4918">
          <cell r="F4918" t="str">
            <v>HGC-Lib-26086773</v>
          </cell>
          <cell r="G4918" t="str">
            <v>N_B_N6618-8P-Poly-AArimL1_N_B</v>
          </cell>
          <cell r="H4918">
            <v>6</v>
          </cell>
          <cell r="I4918">
            <v>0</v>
          </cell>
          <cell r="J4918" t="str">
            <v>mRNA</v>
          </cell>
          <cell r="K4918" t="str">
            <v>胡钟糠</v>
          </cell>
          <cell r="L4918">
            <v>46.96</v>
          </cell>
        </row>
        <row r="4918">
          <cell r="P4918" t="e">
            <v>#DIV/0!</v>
          </cell>
          <cell r="Q4918">
            <v>15</v>
          </cell>
          <cell r="R4918">
            <v>704.4</v>
          </cell>
        </row>
        <row r="4918">
          <cell r="W4918" t="str">
            <v>未磷酸化</v>
          </cell>
          <cell r="X4918" t="str">
            <v>未环化</v>
          </cell>
        </row>
        <row r="4919">
          <cell r="F4919" t="str">
            <v>HGC-Lib-26086774</v>
          </cell>
          <cell r="G4919" t="str">
            <v>N_B_N6618-8Q-Poly-AArimH1_N_B</v>
          </cell>
          <cell r="H4919">
            <v>6</v>
          </cell>
          <cell r="I4919">
            <v>0</v>
          </cell>
          <cell r="J4919" t="str">
            <v>mRNA</v>
          </cell>
          <cell r="K4919" t="str">
            <v>胡钟糠</v>
          </cell>
          <cell r="L4919">
            <v>55.73</v>
          </cell>
        </row>
        <row r="4919">
          <cell r="P4919" t="e">
            <v>#DIV/0!</v>
          </cell>
          <cell r="Q4919">
            <v>15</v>
          </cell>
          <cell r="R4919">
            <v>835.95</v>
          </cell>
        </row>
        <row r="4919">
          <cell r="W4919" t="str">
            <v>未磷酸化</v>
          </cell>
          <cell r="X4919" t="str">
            <v>未环化</v>
          </cell>
        </row>
        <row r="4920">
          <cell r="F4920" t="str">
            <v>HGC-Lib-26086775</v>
          </cell>
          <cell r="G4920" t="str">
            <v>N_B_N6618-8R-Poly-ATaleL1_N_B</v>
          </cell>
          <cell r="H4920">
            <v>6</v>
          </cell>
          <cell r="I4920">
            <v>0</v>
          </cell>
          <cell r="J4920" t="str">
            <v>mRNA</v>
          </cell>
          <cell r="K4920" t="str">
            <v>胡钟糠</v>
          </cell>
          <cell r="L4920">
            <v>50.17</v>
          </cell>
        </row>
        <row r="4920">
          <cell r="P4920" t="e">
            <v>#DIV/0!</v>
          </cell>
          <cell r="Q4920">
            <v>15</v>
          </cell>
          <cell r="R4920">
            <v>752.55</v>
          </cell>
        </row>
        <row r="4920">
          <cell r="W4920" t="str">
            <v>未磷酸化</v>
          </cell>
          <cell r="X4920" t="str">
            <v>未环化</v>
          </cell>
        </row>
        <row r="4921">
          <cell r="F4921" t="str">
            <v>HGC-Lib-26086776</v>
          </cell>
          <cell r="G4921" t="str">
            <v>N_B_N6618-8S-Poly-ATaleH1_N_B</v>
          </cell>
          <cell r="H4921">
            <v>6</v>
          </cell>
          <cell r="I4921">
            <v>0</v>
          </cell>
          <cell r="J4921" t="str">
            <v>mRNA</v>
          </cell>
          <cell r="K4921" t="str">
            <v>胡钟糠</v>
          </cell>
          <cell r="L4921">
            <v>66.4</v>
          </cell>
        </row>
        <row r="4921">
          <cell r="P4921" t="e">
            <v>#DIV/0!</v>
          </cell>
          <cell r="Q4921">
            <v>15</v>
          </cell>
          <cell r="R4921">
            <v>996</v>
          </cell>
        </row>
        <row r="4921">
          <cell r="W4921" t="str">
            <v>未磷酸化</v>
          </cell>
          <cell r="X4921" t="str">
            <v>未环化</v>
          </cell>
        </row>
        <row r="4922">
          <cell r="F4922" t="str">
            <v>HGC-Lib-26086777</v>
          </cell>
          <cell r="G4922" t="str">
            <v>N_B_N6618-8T-Poly-AVadaL1_N_B</v>
          </cell>
          <cell r="H4922">
            <v>6</v>
          </cell>
          <cell r="I4922">
            <v>0</v>
          </cell>
          <cell r="J4922" t="str">
            <v>mRNA</v>
          </cell>
          <cell r="K4922" t="str">
            <v>胡钟糠</v>
          </cell>
          <cell r="L4922">
            <v>69.94</v>
          </cell>
        </row>
        <row r="4922">
          <cell r="P4922" t="e">
            <v>#DIV/0!</v>
          </cell>
          <cell r="Q4922">
            <v>15</v>
          </cell>
          <cell r="R4922">
            <v>1049.1</v>
          </cell>
        </row>
        <row r="4922">
          <cell r="W4922" t="str">
            <v>未磷酸化</v>
          </cell>
          <cell r="X4922" t="str">
            <v>未环化</v>
          </cell>
        </row>
        <row r="4923">
          <cell r="F4923" t="str">
            <v>HGC-Lib-26086778</v>
          </cell>
          <cell r="G4923" t="str">
            <v>N_B_N6618-8U-Poly-AVadaH1_N_B</v>
          </cell>
          <cell r="H4923">
            <v>6</v>
          </cell>
          <cell r="I4923">
            <v>0</v>
          </cell>
          <cell r="J4923" t="str">
            <v>mRNA</v>
          </cell>
          <cell r="K4923" t="str">
            <v>胡钟糠</v>
          </cell>
          <cell r="L4923">
            <v>70.56</v>
          </cell>
        </row>
        <row r="4923">
          <cell r="P4923" t="e">
            <v>#DIV/0!</v>
          </cell>
          <cell r="Q4923">
            <v>15</v>
          </cell>
          <cell r="R4923">
            <v>1058.4</v>
          </cell>
        </row>
        <row r="4923">
          <cell r="W4923" t="str">
            <v>未磷酸化</v>
          </cell>
          <cell r="X4923" t="str">
            <v>未环化</v>
          </cell>
        </row>
        <row r="4924">
          <cell r="F4924" t="str">
            <v>HGC-Lib-26086779</v>
          </cell>
          <cell r="G4924" t="str">
            <v>N_B_N6618-8V-Poly-ADrodL1_N_B</v>
          </cell>
          <cell r="H4924">
            <v>6</v>
          </cell>
          <cell r="I4924">
            <v>0</v>
          </cell>
          <cell r="J4924" t="str">
            <v>mRNA</v>
          </cell>
          <cell r="K4924" t="str">
            <v>胡钟糠</v>
          </cell>
          <cell r="L4924">
            <v>68.46</v>
          </cell>
        </row>
        <row r="4924">
          <cell r="P4924" t="e">
            <v>#DIV/0!</v>
          </cell>
          <cell r="Q4924">
            <v>15</v>
          </cell>
          <cell r="R4924">
            <v>1026.9</v>
          </cell>
        </row>
        <row r="4924">
          <cell r="W4924" t="str">
            <v>未磷酸化</v>
          </cell>
          <cell r="X4924" t="str">
            <v>未环化</v>
          </cell>
        </row>
        <row r="4925">
          <cell r="F4925" t="str">
            <v>HGC-Lib-26086780</v>
          </cell>
          <cell r="G4925" t="str">
            <v>N_B_N6618-8W-Poly-ADrodH1_N_B</v>
          </cell>
          <cell r="H4925">
            <v>6</v>
          </cell>
          <cell r="I4925">
            <v>0</v>
          </cell>
          <cell r="J4925" t="str">
            <v>mRNA</v>
          </cell>
          <cell r="K4925" t="str">
            <v>胡钟糠</v>
          </cell>
          <cell r="L4925">
            <v>63.01</v>
          </cell>
        </row>
        <row r="4925">
          <cell r="P4925" t="e">
            <v>#DIV/0!</v>
          </cell>
          <cell r="Q4925">
            <v>15</v>
          </cell>
          <cell r="R4925">
            <v>945.15</v>
          </cell>
        </row>
        <row r="4925">
          <cell r="W4925" t="str">
            <v>未磷酸化</v>
          </cell>
          <cell r="X4925" t="str">
            <v>未环化</v>
          </cell>
        </row>
        <row r="4926">
          <cell r="F4926" t="str">
            <v>HGC-Lib-26086781</v>
          </cell>
          <cell r="G4926" t="str">
            <v>N_B_N6618-8X-Poly-ABrenL1_N_B</v>
          </cell>
          <cell r="H4926">
            <v>6</v>
          </cell>
          <cell r="I4926">
            <v>0</v>
          </cell>
          <cell r="J4926" t="str">
            <v>mRNA</v>
          </cell>
          <cell r="K4926" t="str">
            <v>胡钟糠</v>
          </cell>
          <cell r="L4926">
            <v>66.16</v>
          </cell>
        </row>
        <row r="4926">
          <cell r="P4926" t="e">
            <v>#DIV/0!</v>
          </cell>
          <cell r="Q4926">
            <v>15</v>
          </cell>
          <cell r="R4926">
            <v>992.4</v>
          </cell>
        </row>
        <row r="4926">
          <cell r="W4926" t="str">
            <v>未磷酸化</v>
          </cell>
          <cell r="X4926" t="str">
            <v>未环化</v>
          </cell>
        </row>
        <row r="4927">
          <cell r="F4927" t="str">
            <v>HGC-Lib-26086782</v>
          </cell>
          <cell r="G4927" t="str">
            <v>N_B_N6618-8Y-Poly-ABrenH1_N_B</v>
          </cell>
          <cell r="H4927">
            <v>6</v>
          </cell>
          <cell r="I4927">
            <v>0</v>
          </cell>
          <cell r="J4927" t="str">
            <v>mRNA</v>
          </cell>
          <cell r="K4927" t="str">
            <v>胡钟糠</v>
          </cell>
          <cell r="L4927">
            <v>69.3</v>
          </cell>
        </row>
        <row r="4927">
          <cell r="P4927" t="e">
            <v>#DIV/0!</v>
          </cell>
          <cell r="Q4927">
            <v>15</v>
          </cell>
          <cell r="R4927">
            <v>1039.5</v>
          </cell>
        </row>
        <row r="4927">
          <cell r="W4927" t="str">
            <v>未磷酸化</v>
          </cell>
          <cell r="X4927" t="str">
            <v>未环化</v>
          </cell>
        </row>
        <row r="4928">
          <cell r="F4928" t="str">
            <v>HGC-Lib-26086783</v>
          </cell>
          <cell r="G4928" t="str">
            <v>N_B_N6618-8Z-Poly-ADaprL1_N_B</v>
          </cell>
          <cell r="H4928">
            <v>6</v>
          </cell>
          <cell r="I4928">
            <v>0</v>
          </cell>
          <cell r="J4928" t="str">
            <v>mRNA</v>
          </cell>
          <cell r="K4928" t="str">
            <v>胡钟糠</v>
          </cell>
          <cell r="L4928">
            <v>58.06</v>
          </cell>
        </row>
        <row r="4928">
          <cell r="P4928" t="e">
            <v>#DIV/0!</v>
          </cell>
          <cell r="Q4928">
            <v>15</v>
          </cell>
          <cell r="R4928">
            <v>870.9</v>
          </cell>
        </row>
        <row r="4928">
          <cell r="W4928" t="str">
            <v>未磷酸化</v>
          </cell>
          <cell r="X4928" t="str">
            <v>未环化</v>
          </cell>
        </row>
        <row r="4929">
          <cell r="F4929" t="str">
            <v>HGC-Lib-26086784</v>
          </cell>
          <cell r="G4929" t="str">
            <v>N_B_N6618-90-Poly-ADaprH1_N_B</v>
          </cell>
          <cell r="H4929">
            <v>6</v>
          </cell>
          <cell r="I4929">
            <v>0</v>
          </cell>
          <cell r="J4929" t="str">
            <v>mRNA</v>
          </cell>
          <cell r="K4929" t="str">
            <v>胡钟糠</v>
          </cell>
          <cell r="L4929">
            <v>60.4</v>
          </cell>
        </row>
        <row r="4929">
          <cell r="P4929" t="e">
            <v>#DIV/0!</v>
          </cell>
          <cell r="Q4929">
            <v>15</v>
          </cell>
          <cell r="R4929">
            <v>906</v>
          </cell>
        </row>
        <row r="4929">
          <cell r="W4929" t="str">
            <v>未磷酸化</v>
          </cell>
          <cell r="X4929" t="str">
            <v>未环化</v>
          </cell>
        </row>
        <row r="4930">
          <cell r="F4930" t="str">
            <v>HGC-Lib-26086785</v>
          </cell>
          <cell r="G4930" t="str">
            <v>N_B_N6618-91-Poly-ADMSO3_N_B</v>
          </cell>
          <cell r="H4930">
            <v>6</v>
          </cell>
          <cell r="I4930">
            <v>0</v>
          </cell>
          <cell r="J4930" t="str">
            <v>mRNA</v>
          </cell>
          <cell r="K4930" t="str">
            <v>胡钟糠</v>
          </cell>
          <cell r="L4930">
            <v>60.01</v>
          </cell>
        </row>
        <row r="4930">
          <cell r="P4930" t="e">
            <v>#DIV/0!</v>
          </cell>
          <cell r="Q4930">
            <v>15</v>
          </cell>
          <cell r="R4930">
            <v>900.15</v>
          </cell>
        </row>
        <row r="4930">
          <cell r="W4930" t="str">
            <v>未磷酸化</v>
          </cell>
          <cell r="X4930" t="str">
            <v>未环化</v>
          </cell>
        </row>
        <row r="4931">
          <cell r="F4931" t="str">
            <v>HGC-Lib-26086786</v>
          </cell>
          <cell r="G4931" t="str">
            <v>N_B_N6618-92-Poly-APaltL2_N_B</v>
          </cell>
          <cell r="H4931">
            <v>6</v>
          </cell>
          <cell r="I4931">
            <v>0</v>
          </cell>
          <cell r="J4931" t="str">
            <v>mRNA</v>
          </cell>
          <cell r="K4931" t="str">
            <v>胡钟糠</v>
          </cell>
          <cell r="L4931">
            <v>70.15</v>
          </cell>
        </row>
        <row r="4931">
          <cell r="P4931" t="e">
            <v>#DIV/0!</v>
          </cell>
          <cell r="Q4931">
            <v>15</v>
          </cell>
          <cell r="R4931">
            <v>1052.25</v>
          </cell>
        </row>
        <row r="4931">
          <cell r="W4931" t="str">
            <v>未磷酸化</v>
          </cell>
          <cell r="X4931" t="str">
            <v>未环化</v>
          </cell>
        </row>
        <row r="4932">
          <cell r="F4932" t="str">
            <v>HGC-Lib-26086787</v>
          </cell>
          <cell r="G4932" t="str">
            <v>N_B_N6618-93-Poly-APaltH2_N_B</v>
          </cell>
          <cell r="H4932">
            <v>6</v>
          </cell>
          <cell r="I4932">
            <v>0</v>
          </cell>
          <cell r="J4932" t="str">
            <v>mRNA</v>
          </cell>
          <cell r="K4932" t="str">
            <v>胡钟糠</v>
          </cell>
          <cell r="L4932">
            <v>67.47</v>
          </cell>
        </row>
        <row r="4932">
          <cell r="P4932" t="e">
            <v>#DIV/0!</v>
          </cell>
          <cell r="Q4932">
            <v>15</v>
          </cell>
          <cell r="R4932">
            <v>1012.05</v>
          </cell>
        </row>
        <row r="4932">
          <cell r="W4932" t="str">
            <v>未磷酸化</v>
          </cell>
          <cell r="X4932" t="str">
            <v>未环化</v>
          </cell>
        </row>
        <row r="4933">
          <cell r="F4933" t="str">
            <v>HGC-Lib-26086788</v>
          </cell>
          <cell r="G4933" t="str">
            <v>N_B_N6618-94-Poly-AAcolL2_N_B</v>
          </cell>
          <cell r="H4933">
            <v>6</v>
          </cell>
          <cell r="I4933">
            <v>0</v>
          </cell>
          <cell r="J4933" t="str">
            <v>mRNA</v>
          </cell>
          <cell r="K4933" t="str">
            <v>胡钟糠</v>
          </cell>
          <cell r="L4933">
            <v>65.79</v>
          </cell>
        </row>
        <row r="4933">
          <cell r="P4933" t="e">
            <v>#DIV/0!</v>
          </cell>
          <cell r="Q4933">
            <v>15</v>
          </cell>
          <cell r="R4933">
            <v>986.85</v>
          </cell>
        </row>
        <row r="4933">
          <cell r="W4933" t="str">
            <v>未磷酸化</v>
          </cell>
          <cell r="X4933" t="str">
            <v>未环化</v>
          </cell>
        </row>
        <row r="4934">
          <cell r="F4934" t="str">
            <v>HGC-Lib-26086789</v>
          </cell>
          <cell r="G4934" t="str">
            <v>N_B_N6618-95-Poly-AAcolH2_N_B</v>
          </cell>
          <cell r="H4934">
            <v>6</v>
          </cell>
          <cell r="I4934">
            <v>0</v>
          </cell>
          <cell r="J4934" t="str">
            <v>mRNA</v>
          </cell>
          <cell r="K4934" t="str">
            <v>胡钟糠</v>
          </cell>
          <cell r="L4934">
            <v>70.65</v>
          </cell>
        </row>
        <row r="4934">
          <cell r="P4934" t="e">
            <v>#DIV/0!</v>
          </cell>
          <cell r="Q4934">
            <v>15</v>
          </cell>
          <cell r="R4934">
            <v>1059.75</v>
          </cell>
        </row>
        <row r="4934">
          <cell r="W4934" t="str">
            <v>未磷酸化</v>
          </cell>
          <cell r="X4934" t="str">
            <v>未环化</v>
          </cell>
        </row>
        <row r="4935">
          <cell r="F4935" t="str">
            <v>HGC-Lib-26086790</v>
          </cell>
          <cell r="G4935" t="str">
            <v>N_B_N6618-96-Poly-AVoraL2_N_B</v>
          </cell>
          <cell r="H4935">
            <v>6</v>
          </cell>
          <cell r="I4935">
            <v>0</v>
          </cell>
          <cell r="J4935" t="str">
            <v>mRNA</v>
          </cell>
          <cell r="K4935" t="str">
            <v>胡钟糠</v>
          </cell>
          <cell r="L4935">
            <v>59.7</v>
          </cell>
        </row>
        <row r="4935">
          <cell r="P4935" t="e">
            <v>#DIV/0!</v>
          </cell>
          <cell r="Q4935">
            <v>15</v>
          </cell>
          <cell r="R4935">
            <v>895.5</v>
          </cell>
        </row>
        <row r="4935">
          <cell r="W4935" t="str">
            <v>未磷酸化</v>
          </cell>
          <cell r="X4935" t="str">
            <v>未环化</v>
          </cell>
        </row>
        <row r="4936">
          <cell r="F4936" t="str">
            <v>HGC-Lib-26086791</v>
          </cell>
          <cell r="G4936" t="str">
            <v>N_B_N6618-97-Poly-AVoraH2_N_B</v>
          </cell>
          <cell r="H4936">
            <v>6</v>
          </cell>
          <cell r="I4936">
            <v>0</v>
          </cell>
          <cell r="J4936" t="str">
            <v>mRNA</v>
          </cell>
          <cell r="K4936" t="str">
            <v>胡钟糠</v>
          </cell>
          <cell r="L4936">
            <v>54.48</v>
          </cell>
        </row>
        <row r="4936">
          <cell r="P4936" t="e">
            <v>#DIV/0!</v>
          </cell>
          <cell r="Q4936">
            <v>15</v>
          </cell>
          <cell r="R4936">
            <v>817.2</v>
          </cell>
        </row>
        <row r="4936">
          <cell r="W4936" t="str">
            <v>未磷酸化</v>
          </cell>
          <cell r="X4936" t="str">
            <v>未环化</v>
          </cell>
        </row>
        <row r="4937">
          <cell r="F4937" t="str">
            <v>HGC-Lib-26086792</v>
          </cell>
          <cell r="G4937" t="str">
            <v>N_B_N6618-98-Poly-AAproL2_N_B</v>
          </cell>
          <cell r="H4937">
            <v>6</v>
          </cell>
          <cell r="I4937">
            <v>0</v>
          </cell>
          <cell r="J4937" t="str">
            <v>mRNA</v>
          </cell>
          <cell r="K4937" t="str">
            <v>胡钟糠</v>
          </cell>
          <cell r="L4937">
            <v>54.73</v>
          </cell>
        </row>
        <row r="4937">
          <cell r="P4937" t="e">
            <v>#DIV/0!</v>
          </cell>
          <cell r="Q4937">
            <v>15</v>
          </cell>
          <cell r="R4937">
            <v>820.95</v>
          </cell>
        </row>
        <row r="4937">
          <cell r="W4937" t="str">
            <v>未磷酸化</v>
          </cell>
          <cell r="X4937" t="str">
            <v>未环化</v>
          </cell>
        </row>
        <row r="4938">
          <cell r="F4938" t="str">
            <v>HGC-Lib-26086793</v>
          </cell>
          <cell r="G4938" t="str">
            <v>N_B_N6618-99-Poly-AAproH2_N_B</v>
          </cell>
          <cell r="H4938">
            <v>6</v>
          </cell>
          <cell r="I4938">
            <v>0</v>
          </cell>
          <cell r="J4938" t="str">
            <v>mRNA</v>
          </cell>
          <cell r="K4938" t="str">
            <v>胡钟糠</v>
          </cell>
          <cell r="L4938">
            <v>64.41</v>
          </cell>
        </row>
        <row r="4938">
          <cell r="P4938" t="e">
            <v>#DIV/0!</v>
          </cell>
          <cell r="Q4938">
            <v>15</v>
          </cell>
          <cell r="R4938">
            <v>966.15</v>
          </cell>
        </row>
        <row r="4938">
          <cell r="W4938" t="str">
            <v>未磷酸化</v>
          </cell>
          <cell r="X4938" t="str">
            <v>未环化</v>
          </cell>
        </row>
        <row r="4939">
          <cell r="F4939" t="str">
            <v>HGC-Lib-26086794</v>
          </cell>
          <cell r="G4939" t="str">
            <v>N_B_N6618-9A-Poly-ALeniL2_N_B</v>
          </cell>
          <cell r="H4939">
            <v>6</v>
          </cell>
          <cell r="I4939">
            <v>0</v>
          </cell>
          <cell r="J4939" t="str">
            <v>mRNA</v>
          </cell>
          <cell r="K4939" t="str">
            <v>胡钟糠</v>
          </cell>
          <cell r="L4939">
            <v>66.22</v>
          </cell>
        </row>
        <row r="4939">
          <cell r="P4939" t="e">
            <v>#DIV/0!</v>
          </cell>
          <cell r="Q4939">
            <v>15</v>
          </cell>
          <cell r="R4939">
            <v>993.3</v>
          </cell>
        </row>
        <row r="4939">
          <cell r="W4939" t="str">
            <v>未磷酸化</v>
          </cell>
          <cell r="X4939" t="str">
            <v>未环化</v>
          </cell>
        </row>
        <row r="4940">
          <cell r="F4940" t="str">
            <v>HGC-Lib-26086795</v>
          </cell>
          <cell r="G4940" t="str">
            <v>N_B_N6618-9B-Poly-ALeniH2_N_B</v>
          </cell>
          <cell r="H4940">
            <v>6</v>
          </cell>
          <cell r="I4940">
            <v>0</v>
          </cell>
          <cell r="J4940" t="str">
            <v>mRNA</v>
          </cell>
          <cell r="K4940" t="str">
            <v>胡钟糠</v>
          </cell>
          <cell r="L4940">
            <v>61.46</v>
          </cell>
        </row>
        <row r="4940">
          <cell r="P4940" t="e">
            <v>#DIV/0!</v>
          </cell>
          <cell r="Q4940">
            <v>15</v>
          </cell>
          <cell r="R4940">
            <v>921.9</v>
          </cell>
        </row>
        <row r="4940">
          <cell r="W4940" t="str">
            <v>未磷酸化</v>
          </cell>
          <cell r="X4940" t="str">
            <v>未环化</v>
          </cell>
        </row>
        <row r="4941">
          <cell r="F4941" t="str">
            <v>HGC-Lib-26086796</v>
          </cell>
          <cell r="G4941" t="str">
            <v>N_B_N6618-9C-Poly-AZiftL2_N_B</v>
          </cell>
          <cell r="H4941">
            <v>6</v>
          </cell>
          <cell r="I4941">
            <v>0</v>
          </cell>
          <cell r="J4941" t="str">
            <v>mRNA</v>
          </cell>
          <cell r="K4941" t="str">
            <v>胡钟糠</v>
          </cell>
          <cell r="L4941">
            <v>61.04</v>
          </cell>
        </row>
        <row r="4941">
          <cell r="P4941" t="e">
            <v>#DIV/0!</v>
          </cell>
          <cell r="Q4941">
            <v>15</v>
          </cell>
          <cell r="R4941">
            <v>915.6</v>
          </cell>
        </row>
        <row r="4941">
          <cell r="W4941" t="str">
            <v>未磷酸化</v>
          </cell>
          <cell r="X4941" t="str">
            <v>未环化</v>
          </cell>
        </row>
        <row r="4942">
          <cell r="F4942" t="str">
            <v>HGC-Lib-26086797</v>
          </cell>
          <cell r="G4942" t="str">
            <v>N_B_N6618-9D-Poly-AZiftH2_N_B</v>
          </cell>
          <cell r="H4942">
            <v>6</v>
          </cell>
          <cell r="I4942">
            <v>0</v>
          </cell>
          <cell r="J4942" t="str">
            <v>mRNA</v>
          </cell>
          <cell r="K4942" t="str">
            <v>胡钟糠</v>
          </cell>
          <cell r="L4942">
            <v>61.78</v>
          </cell>
        </row>
        <row r="4942">
          <cell r="P4942" t="e">
            <v>#DIV/0!</v>
          </cell>
          <cell r="Q4942">
            <v>15</v>
          </cell>
          <cell r="R4942">
            <v>926.7</v>
          </cell>
        </row>
        <row r="4942">
          <cell r="W4942" t="str">
            <v>未磷酸化</v>
          </cell>
          <cell r="X4942" t="str">
            <v>未环化</v>
          </cell>
        </row>
        <row r="4943">
          <cell r="F4943" t="str">
            <v>HGC-Lib-26086798</v>
          </cell>
          <cell r="G4943" t="str">
            <v>N_B_N6618-9E-Poly-AAficL2_N_B</v>
          </cell>
          <cell r="H4943">
            <v>6</v>
          </cell>
          <cell r="I4943">
            <v>0</v>
          </cell>
          <cell r="J4943" t="str">
            <v>mRNA</v>
          </cell>
          <cell r="K4943" t="str">
            <v>胡钟糠</v>
          </cell>
          <cell r="L4943">
            <v>55.02</v>
          </cell>
        </row>
        <row r="4943">
          <cell r="P4943" t="e">
            <v>#DIV/0!</v>
          </cell>
          <cell r="Q4943">
            <v>15</v>
          </cell>
          <cell r="R4943">
            <v>825.3</v>
          </cell>
        </row>
        <row r="4943">
          <cell r="W4943" t="str">
            <v>未磷酸化</v>
          </cell>
          <cell r="X4943" t="str">
            <v>未环化</v>
          </cell>
        </row>
        <row r="4944">
          <cell r="F4944" t="str">
            <v>HGC-Lib-26086799</v>
          </cell>
          <cell r="G4944" t="str">
            <v>N_B_N6618-9F-Poly-AAficH2_N_B</v>
          </cell>
          <cell r="H4944">
            <v>6</v>
          </cell>
          <cell r="I4944">
            <v>0</v>
          </cell>
          <cell r="J4944" t="str">
            <v>mRNA</v>
          </cell>
          <cell r="K4944" t="str">
            <v>胡钟糠</v>
          </cell>
          <cell r="L4944">
            <v>66.97</v>
          </cell>
        </row>
        <row r="4944">
          <cell r="P4944" t="e">
            <v>#DIV/0!</v>
          </cell>
          <cell r="Q4944">
            <v>15</v>
          </cell>
          <cell r="R4944">
            <v>1004.55</v>
          </cell>
        </row>
        <row r="4944">
          <cell r="W4944" t="str">
            <v>未磷酸化</v>
          </cell>
          <cell r="X4944" t="str">
            <v>未环化</v>
          </cell>
        </row>
        <row r="4945">
          <cell r="F4945" t="str">
            <v>HGC-Lib-26086800</v>
          </cell>
          <cell r="G4945" t="str">
            <v>N_B_N6618-9G-Poly-AFezoL2_N_B</v>
          </cell>
          <cell r="H4945">
            <v>6</v>
          </cell>
          <cell r="I4945">
            <v>0</v>
          </cell>
          <cell r="J4945" t="str">
            <v>mRNA</v>
          </cell>
          <cell r="K4945" t="str">
            <v>胡钟糠</v>
          </cell>
          <cell r="L4945">
            <v>59.59</v>
          </cell>
        </row>
        <row r="4945">
          <cell r="P4945" t="e">
            <v>#DIV/0!</v>
          </cell>
          <cell r="Q4945">
            <v>15</v>
          </cell>
          <cell r="R4945">
            <v>893.85</v>
          </cell>
        </row>
        <row r="4945">
          <cell r="W4945" t="str">
            <v>未磷酸化</v>
          </cell>
          <cell r="X4945" t="str">
            <v>未环化</v>
          </cell>
        </row>
        <row r="4946">
          <cell r="F4946" t="str">
            <v>HGC-Lib-26086801</v>
          </cell>
          <cell r="G4946" t="str">
            <v>N_B_N6618-9H-Poly-AFezoH2_N_B</v>
          </cell>
          <cell r="H4946">
            <v>6</v>
          </cell>
          <cell r="I4946">
            <v>0</v>
          </cell>
          <cell r="J4946" t="str">
            <v>mRNA</v>
          </cell>
          <cell r="K4946" t="str">
            <v>胡钟糠</v>
          </cell>
          <cell r="L4946">
            <v>59.28</v>
          </cell>
        </row>
        <row r="4946">
          <cell r="P4946" t="e">
            <v>#DIV/0!</v>
          </cell>
          <cell r="Q4946">
            <v>15</v>
          </cell>
          <cell r="R4946">
            <v>889.2</v>
          </cell>
        </row>
        <row r="4946">
          <cell r="W4946" t="str">
            <v>未磷酸化</v>
          </cell>
          <cell r="X4946" t="str">
            <v>未环化</v>
          </cell>
        </row>
        <row r="4947">
          <cell r="F4947" t="str">
            <v>HGC-Lib-26086802</v>
          </cell>
          <cell r="G4947" t="str">
            <v>N_B_N6618-9J-Poly-ADaniL2_N_B</v>
          </cell>
          <cell r="H4947">
            <v>6</v>
          </cell>
          <cell r="I4947">
            <v>0</v>
          </cell>
          <cell r="J4947" t="str">
            <v>mRNA</v>
          </cell>
          <cell r="K4947" t="str">
            <v>胡钟糠</v>
          </cell>
          <cell r="L4947">
            <v>74.46</v>
          </cell>
        </row>
        <row r="4947">
          <cell r="P4947" t="e">
            <v>#DIV/0!</v>
          </cell>
          <cell r="Q4947">
            <v>15</v>
          </cell>
          <cell r="R4947">
            <v>1116.9</v>
          </cell>
        </row>
        <row r="4947">
          <cell r="W4947" t="str">
            <v>未磷酸化</v>
          </cell>
          <cell r="X4947" t="str">
            <v>未环化</v>
          </cell>
        </row>
        <row r="4948">
          <cell r="F4948" t="str">
            <v>HGC-Lib-26086803</v>
          </cell>
          <cell r="G4948" t="str">
            <v>N_B_N6618-9K-Poly-ADaniH2_N_B</v>
          </cell>
          <cell r="H4948">
            <v>6</v>
          </cell>
          <cell r="I4948">
            <v>0</v>
          </cell>
          <cell r="J4948" t="str">
            <v>mRNA</v>
          </cell>
          <cell r="K4948" t="str">
            <v>胡钟糠</v>
          </cell>
          <cell r="L4948">
            <v>73.43</v>
          </cell>
        </row>
        <row r="4948">
          <cell r="P4948" t="e">
            <v>#DIV/0!</v>
          </cell>
          <cell r="Q4948">
            <v>15</v>
          </cell>
          <cell r="R4948">
            <v>1101.45</v>
          </cell>
        </row>
        <row r="4948">
          <cell r="W4948" t="str">
            <v>未磷酸化</v>
          </cell>
          <cell r="X4948" t="str">
            <v>未环化</v>
          </cell>
        </row>
        <row r="4949">
          <cell r="F4949" t="str">
            <v>HGC-Lib-26086804</v>
          </cell>
          <cell r="G4949" t="str">
            <v>N_B_N6618-9M-Poly-ANiroL2_N_B</v>
          </cell>
          <cell r="H4949">
            <v>6</v>
          </cell>
          <cell r="I4949">
            <v>0</v>
          </cell>
          <cell r="J4949" t="str">
            <v>mRNA</v>
          </cell>
          <cell r="K4949" t="str">
            <v>胡钟糠</v>
          </cell>
          <cell r="L4949">
            <v>59.58</v>
          </cell>
        </row>
        <row r="4949">
          <cell r="P4949" t="e">
            <v>#DIV/0!</v>
          </cell>
          <cell r="Q4949">
            <v>15</v>
          </cell>
          <cell r="R4949">
            <v>893.7</v>
          </cell>
        </row>
        <row r="4949">
          <cell r="W4949" t="str">
            <v>未磷酸化</v>
          </cell>
          <cell r="X4949" t="str">
            <v>未环化</v>
          </cell>
        </row>
        <row r="4950">
          <cell r="F4950" t="str">
            <v>HGC-Lib-26086805</v>
          </cell>
          <cell r="G4950" t="str">
            <v>N_B_N6618-9N-Poly-ANiroH2_N_B</v>
          </cell>
          <cell r="H4950">
            <v>6</v>
          </cell>
          <cell r="I4950">
            <v>0</v>
          </cell>
          <cell r="J4950" t="str">
            <v>mRNA</v>
          </cell>
          <cell r="K4950" t="str">
            <v>胡钟糠</v>
          </cell>
          <cell r="L4950">
            <v>60.94</v>
          </cell>
        </row>
        <row r="4950">
          <cell r="P4950" t="e">
            <v>#DIV/0!</v>
          </cell>
          <cell r="Q4950">
            <v>15</v>
          </cell>
          <cell r="R4950">
            <v>914.1</v>
          </cell>
        </row>
        <row r="4950">
          <cell r="W4950" t="str">
            <v>未磷酸化</v>
          </cell>
          <cell r="X4950" t="str">
            <v>未环化</v>
          </cell>
        </row>
        <row r="4951">
          <cell r="F4951" t="str">
            <v>HGC-Lib-26086806</v>
          </cell>
          <cell r="G4951" t="str">
            <v>N_B_N6618-9P-Poly-ARemiL2_N_B</v>
          </cell>
          <cell r="H4951">
            <v>6</v>
          </cell>
          <cell r="I4951">
            <v>0</v>
          </cell>
          <cell r="J4951" t="str">
            <v>mRNA</v>
          </cell>
          <cell r="K4951" t="str">
            <v>胡钟糠</v>
          </cell>
          <cell r="L4951">
            <v>64.43</v>
          </cell>
        </row>
        <row r="4951">
          <cell r="P4951" t="e">
            <v>#DIV/0!</v>
          </cell>
          <cell r="Q4951">
            <v>15</v>
          </cell>
          <cell r="R4951">
            <v>966.45</v>
          </cell>
        </row>
        <row r="4951">
          <cell r="W4951" t="str">
            <v>未磷酸化</v>
          </cell>
          <cell r="X4951" t="str">
            <v>未环化</v>
          </cell>
        </row>
        <row r="4952">
          <cell r="F4952" t="str">
            <v>HGC-Lib-26086807</v>
          </cell>
          <cell r="G4952" t="str">
            <v>N_B_N6618-9Q-Poly-ARemiL2_N_B</v>
          </cell>
          <cell r="H4952">
            <v>6</v>
          </cell>
          <cell r="I4952">
            <v>0</v>
          </cell>
          <cell r="J4952" t="str">
            <v>mRNA</v>
          </cell>
          <cell r="K4952" t="str">
            <v>胡钟糠</v>
          </cell>
          <cell r="L4952">
            <v>48.34</v>
          </cell>
        </row>
        <row r="4952">
          <cell r="P4952" t="e">
            <v>#DIV/0!</v>
          </cell>
          <cell r="Q4952">
            <v>15</v>
          </cell>
          <cell r="R4952">
            <v>725.1</v>
          </cell>
        </row>
        <row r="4952">
          <cell r="W4952" t="str">
            <v>未磷酸化</v>
          </cell>
          <cell r="X4952" t="str">
            <v>未环化</v>
          </cell>
        </row>
        <row r="4953">
          <cell r="F4953" t="str">
            <v>HGC-Lib-26086808</v>
          </cell>
          <cell r="G4953" t="str">
            <v>N_B_N6618-9R-Poly-ASparL2_N_B</v>
          </cell>
          <cell r="H4953">
            <v>6</v>
          </cell>
          <cell r="I4953">
            <v>0</v>
          </cell>
          <cell r="J4953" t="str">
            <v>mRNA</v>
          </cell>
          <cell r="K4953" t="str">
            <v>胡钟糠</v>
          </cell>
          <cell r="L4953">
            <v>56.58</v>
          </cell>
        </row>
        <row r="4953">
          <cell r="P4953" t="e">
            <v>#DIV/0!</v>
          </cell>
          <cell r="Q4953">
            <v>15</v>
          </cell>
          <cell r="R4953">
            <v>848.7</v>
          </cell>
        </row>
        <row r="4953">
          <cell r="W4953" t="str">
            <v>未磷酸化</v>
          </cell>
          <cell r="X4953" t="str">
            <v>未环化</v>
          </cell>
        </row>
        <row r="4954">
          <cell r="F4954" t="str">
            <v>HGC-Lib-26086809</v>
          </cell>
          <cell r="G4954" t="str">
            <v>N_B_N6618-9S-Poly-ASparH2_N_B</v>
          </cell>
          <cell r="H4954">
            <v>6</v>
          </cell>
          <cell r="I4954">
            <v>0</v>
          </cell>
          <cell r="J4954" t="str">
            <v>mRNA</v>
          </cell>
          <cell r="K4954" t="str">
            <v>胡钟糠</v>
          </cell>
          <cell r="L4954">
            <v>64.57</v>
          </cell>
        </row>
        <row r="4954">
          <cell r="P4954" t="e">
            <v>#DIV/0!</v>
          </cell>
          <cell r="Q4954">
            <v>15</v>
          </cell>
          <cell r="R4954">
            <v>968.55</v>
          </cell>
        </row>
        <row r="4954">
          <cell r="W4954" t="str">
            <v>未磷酸化</v>
          </cell>
          <cell r="X4954" t="str">
            <v>未环化</v>
          </cell>
        </row>
        <row r="4955">
          <cell r="F4955" t="str">
            <v>HGC-Lib-26086810</v>
          </cell>
          <cell r="G4955" t="str">
            <v>N_B_N6618-9T-Poly-AElacL2_N_B</v>
          </cell>
          <cell r="H4955">
            <v>6</v>
          </cell>
          <cell r="I4955">
            <v>0</v>
          </cell>
          <cell r="J4955" t="str">
            <v>mRNA</v>
          </cell>
          <cell r="K4955" t="str">
            <v>胡钟糠</v>
          </cell>
          <cell r="L4955">
            <v>70.39</v>
          </cell>
        </row>
        <row r="4955">
          <cell r="P4955" t="e">
            <v>#DIV/0!</v>
          </cell>
          <cell r="Q4955">
            <v>15</v>
          </cell>
          <cell r="R4955">
            <v>1055.85</v>
          </cell>
        </row>
        <row r="4955">
          <cell r="W4955" t="str">
            <v>未磷酸化</v>
          </cell>
          <cell r="X4955" t="str">
            <v>未环化</v>
          </cell>
        </row>
        <row r="4956">
          <cell r="F4956" t="str">
            <v>HGC-Lib-26086811</v>
          </cell>
          <cell r="G4956" t="str">
            <v>N_B_N6618-9U-Poly-AElacH2_N_B</v>
          </cell>
          <cell r="H4956">
            <v>6</v>
          </cell>
          <cell r="I4956">
            <v>0</v>
          </cell>
          <cell r="J4956" t="str">
            <v>mRNA</v>
          </cell>
          <cell r="K4956" t="str">
            <v>胡钟糠</v>
          </cell>
          <cell r="L4956">
            <v>62.84</v>
          </cell>
        </row>
        <row r="4956">
          <cell r="P4956" t="e">
            <v>#DIV/0!</v>
          </cell>
          <cell r="Q4956">
            <v>15</v>
          </cell>
          <cell r="R4956">
            <v>942.6</v>
          </cell>
        </row>
        <row r="4956">
          <cell r="W4956" t="str">
            <v>未磷酸化</v>
          </cell>
          <cell r="X4956" t="str">
            <v>未环化</v>
          </cell>
        </row>
        <row r="4957">
          <cell r="F4957" t="str">
            <v>HGC-Lib-26086812</v>
          </cell>
          <cell r="G4957" t="str">
            <v>N_B_N6618-9V-Poly-AElinL2_N_B</v>
          </cell>
          <cell r="H4957">
            <v>6</v>
          </cell>
          <cell r="I4957">
            <v>0</v>
          </cell>
          <cell r="J4957" t="str">
            <v>mRNA</v>
          </cell>
          <cell r="K4957" t="str">
            <v>胡钟糠</v>
          </cell>
          <cell r="L4957">
            <v>56.89</v>
          </cell>
        </row>
        <row r="4957">
          <cell r="P4957" t="e">
            <v>#DIV/0!</v>
          </cell>
          <cell r="Q4957">
            <v>15</v>
          </cell>
          <cell r="R4957">
            <v>853.35</v>
          </cell>
        </row>
        <row r="4957">
          <cell r="W4957" t="str">
            <v>未磷酸化</v>
          </cell>
          <cell r="X4957" t="str">
            <v>未环化</v>
          </cell>
        </row>
        <row r="4958">
          <cell r="F4958" t="str">
            <v>HGC-Lib-26086813</v>
          </cell>
          <cell r="G4958" t="str">
            <v>N_B_N6618-9W-Poly-AElinH2_N_B</v>
          </cell>
          <cell r="H4958">
            <v>6</v>
          </cell>
          <cell r="I4958">
            <v>0</v>
          </cell>
          <cell r="J4958" t="str">
            <v>mRNA</v>
          </cell>
          <cell r="K4958" t="str">
            <v>胡钟糠</v>
          </cell>
          <cell r="L4958">
            <v>53.44</v>
          </cell>
        </row>
        <row r="4958">
          <cell r="P4958" t="e">
            <v>#DIV/0!</v>
          </cell>
          <cell r="Q4958">
            <v>15</v>
          </cell>
          <cell r="R4958">
            <v>801.6</v>
          </cell>
        </row>
        <row r="4958">
          <cell r="W4958" t="str">
            <v>未磷酸化</v>
          </cell>
          <cell r="X4958" t="str">
            <v>未环化</v>
          </cell>
        </row>
        <row r="4959">
          <cell r="F4959" t="str">
            <v>HGC-Lib-26086814</v>
          </cell>
          <cell r="G4959" t="str">
            <v>N_B_N6618-9X-Poly-AImluL2_N_B</v>
          </cell>
          <cell r="H4959">
            <v>6</v>
          </cell>
          <cell r="I4959">
            <v>0</v>
          </cell>
          <cell r="J4959" t="str">
            <v>mRNA</v>
          </cell>
          <cell r="K4959" t="str">
            <v>胡钟糠</v>
          </cell>
          <cell r="L4959">
            <v>71.17</v>
          </cell>
        </row>
        <row r="4959">
          <cell r="P4959" t="e">
            <v>#DIV/0!</v>
          </cell>
          <cell r="Q4959">
            <v>15</v>
          </cell>
          <cell r="R4959">
            <v>1067.55</v>
          </cell>
        </row>
        <row r="4959">
          <cell r="W4959" t="str">
            <v>未磷酸化</v>
          </cell>
          <cell r="X4959" t="str">
            <v>未环化</v>
          </cell>
        </row>
        <row r="4960">
          <cell r="F4960" t="str">
            <v>HGC-Lib-26086815</v>
          </cell>
          <cell r="G4960" t="str">
            <v>N_B_N6618-9Y-Poly-AImluH2_N_B</v>
          </cell>
          <cell r="H4960">
            <v>6</v>
          </cell>
          <cell r="I4960">
            <v>0</v>
          </cell>
          <cell r="J4960" t="str">
            <v>mRNA</v>
          </cell>
          <cell r="K4960" t="str">
            <v>胡钟糠</v>
          </cell>
          <cell r="L4960">
            <v>52.88</v>
          </cell>
        </row>
        <row r="4960">
          <cell r="P4960" t="e">
            <v>#DIV/0!</v>
          </cell>
          <cell r="Q4960">
            <v>15</v>
          </cell>
          <cell r="R4960">
            <v>793.2</v>
          </cell>
        </row>
        <row r="4960">
          <cell r="W4960" t="str">
            <v>未磷酸化</v>
          </cell>
          <cell r="X4960" t="str">
            <v>未环化</v>
          </cell>
        </row>
        <row r="4961">
          <cell r="F4961" t="str">
            <v>HGC-Lib-26086816</v>
          </cell>
          <cell r="G4961" t="str">
            <v>N_B_N6618-9Z-Poly-AIptaL2_N_B</v>
          </cell>
          <cell r="H4961">
            <v>6</v>
          </cell>
          <cell r="I4961">
            <v>0</v>
          </cell>
          <cell r="J4961" t="str">
            <v>mRNA</v>
          </cell>
          <cell r="K4961" t="str">
            <v>胡钟糠</v>
          </cell>
          <cell r="L4961">
            <v>53.45</v>
          </cell>
        </row>
        <row r="4961">
          <cell r="P4961" t="e">
            <v>#DIV/0!</v>
          </cell>
          <cell r="Q4961">
            <v>15</v>
          </cell>
          <cell r="R4961">
            <v>801.75</v>
          </cell>
        </row>
        <row r="4961">
          <cell r="W4961" t="str">
            <v>未磷酸化</v>
          </cell>
          <cell r="X4961" t="str">
            <v>未环化</v>
          </cell>
        </row>
        <row r="4962">
          <cell r="F4962" t="str">
            <v>HGC-Lib-26086817</v>
          </cell>
          <cell r="G4962" t="str">
            <v>N_B_N6618-A0-Poly-AIptaH2_N_B</v>
          </cell>
          <cell r="H4962">
            <v>6</v>
          </cell>
          <cell r="I4962">
            <v>0</v>
          </cell>
          <cell r="J4962" t="str">
            <v>mRNA</v>
          </cell>
          <cell r="K4962" t="str">
            <v>胡钟糠</v>
          </cell>
          <cell r="L4962">
            <v>59.76</v>
          </cell>
        </row>
        <row r="4962">
          <cell r="P4962" t="e">
            <v>#DIV/0!</v>
          </cell>
          <cell r="Q4962">
            <v>15</v>
          </cell>
          <cell r="R4962">
            <v>896.4</v>
          </cell>
        </row>
        <row r="4962">
          <cell r="W4962" t="str">
            <v>未磷酸化</v>
          </cell>
          <cell r="X4962" t="str">
            <v>未环化</v>
          </cell>
        </row>
        <row r="4963">
          <cell r="F4963" t="str">
            <v>HGC-Lib-26086818</v>
          </cell>
          <cell r="G4963" t="str">
            <v>N_B_N6618-A1-Poly-AZongL2_N_B</v>
          </cell>
          <cell r="H4963">
            <v>6</v>
          </cell>
          <cell r="I4963">
            <v>0</v>
          </cell>
          <cell r="J4963" t="str">
            <v>mRNA</v>
          </cell>
          <cell r="K4963" t="str">
            <v>胡钟糠</v>
          </cell>
          <cell r="L4963">
            <v>60.42</v>
          </cell>
        </row>
        <row r="4963">
          <cell r="P4963" t="e">
            <v>#DIV/0!</v>
          </cell>
          <cell r="Q4963">
            <v>15</v>
          </cell>
          <cell r="R4963">
            <v>906.3</v>
          </cell>
        </row>
        <row r="4963">
          <cell r="W4963" t="str">
            <v>未磷酸化</v>
          </cell>
          <cell r="X4963" t="str">
            <v>未环化</v>
          </cell>
        </row>
        <row r="4964">
          <cell r="F4964" t="str">
            <v>HGC-Lib-26086819</v>
          </cell>
          <cell r="G4964" t="str">
            <v>N_B_N6618-A2-Poly-AZongH2_N_B</v>
          </cell>
          <cell r="H4964">
            <v>6</v>
          </cell>
          <cell r="I4964">
            <v>0</v>
          </cell>
          <cell r="J4964" t="str">
            <v>mRNA</v>
          </cell>
          <cell r="K4964" t="str">
            <v>胡钟糠</v>
          </cell>
          <cell r="L4964">
            <v>66.12</v>
          </cell>
        </row>
        <row r="4964">
          <cell r="P4964" t="e">
            <v>#DIV/0!</v>
          </cell>
          <cell r="Q4964">
            <v>15</v>
          </cell>
          <cell r="R4964">
            <v>991.8</v>
          </cell>
        </row>
        <row r="4964">
          <cell r="W4964" t="str">
            <v>未磷酸化</v>
          </cell>
          <cell r="X4964" t="str">
            <v>未环化</v>
          </cell>
        </row>
        <row r="4965">
          <cell r="F4965" t="str">
            <v>HGC-Lib-26086820</v>
          </cell>
          <cell r="G4965" t="str">
            <v>N_B_N6618-A3-Poly-AArimL2_N_B</v>
          </cell>
          <cell r="H4965">
            <v>6</v>
          </cell>
          <cell r="I4965">
            <v>0</v>
          </cell>
          <cell r="J4965" t="str">
            <v>mRNA</v>
          </cell>
          <cell r="K4965" t="str">
            <v>胡钟糠</v>
          </cell>
          <cell r="L4965">
            <v>56.39</v>
          </cell>
        </row>
        <row r="4965">
          <cell r="P4965" t="e">
            <v>#DIV/0!</v>
          </cell>
          <cell r="Q4965">
            <v>15</v>
          </cell>
          <cell r="R4965">
            <v>845.85</v>
          </cell>
        </row>
        <row r="4965">
          <cell r="W4965" t="str">
            <v>未磷酸化</v>
          </cell>
          <cell r="X4965" t="str">
            <v>未环化</v>
          </cell>
        </row>
        <row r="4966">
          <cell r="F4966" t="str">
            <v>HGC-Lib-26086821</v>
          </cell>
          <cell r="G4966" t="str">
            <v>N_B_N6618-A4-Poly-AArimH2_N_B</v>
          </cell>
          <cell r="H4966">
            <v>6</v>
          </cell>
          <cell r="I4966">
            <v>0</v>
          </cell>
          <cell r="J4966" t="str">
            <v>mRNA</v>
          </cell>
          <cell r="K4966" t="str">
            <v>胡钟糠</v>
          </cell>
          <cell r="L4966">
            <v>49.22</v>
          </cell>
        </row>
        <row r="4966">
          <cell r="P4966" t="e">
            <v>#DIV/0!</v>
          </cell>
          <cell r="Q4966">
            <v>15</v>
          </cell>
          <cell r="R4966">
            <v>738.3</v>
          </cell>
        </row>
        <row r="4966">
          <cell r="W4966" t="str">
            <v>未磷酸化</v>
          </cell>
          <cell r="X4966" t="str">
            <v>未环化</v>
          </cell>
        </row>
        <row r="4967">
          <cell r="F4967" t="str">
            <v>HGC-Lib-26086822</v>
          </cell>
          <cell r="G4967" t="str">
            <v>N_B_N6618-A5-Poly-ATaleL2_N_B</v>
          </cell>
          <cell r="H4967">
            <v>6</v>
          </cell>
          <cell r="I4967">
            <v>0</v>
          </cell>
          <cell r="J4967" t="str">
            <v>mRNA</v>
          </cell>
          <cell r="K4967" t="str">
            <v>胡钟糠</v>
          </cell>
          <cell r="L4967">
            <v>53.91</v>
          </cell>
        </row>
        <row r="4967">
          <cell r="P4967" t="e">
            <v>#DIV/0!</v>
          </cell>
          <cell r="Q4967">
            <v>15</v>
          </cell>
          <cell r="R4967">
            <v>808.65</v>
          </cell>
        </row>
        <row r="4967">
          <cell r="W4967" t="str">
            <v>未磷酸化</v>
          </cell>
          <cell r="X4967" t="str">
            <v>未环化</v>
          </cell>
        </row>
        <row r="4968">
          <cell r="F4968" t="str">
            <v>HGC-Lib-26086823</v>
          </cell>
          <cell r="G4968" t="str">
            <v>N_B_N6618-A6-Poly-ATaleH2_N_B</v>
          </cell>
          <cell r="H4968">
            <v>6</v>
          </cell>
          <cell r="I4968">
            <v>0</v>
          </cell>
          <cell r="J4968" t="str">
            <v>mRNA</v>
          </cell>
          <cell r="K4968" t="str">
            <v>胡钟糠</v>
          </cell>
          <cell r="L4968">
            <v>38.49</v>
          </cell>
        </row>
        <row r="4968">
          <cell r="P4968" t="e">
            <v>#DIV/0!</v>
          </cell>
          <cell r="Q4968">
            <v>15</v>
          </cell>
          <cell r="R4968">
            <v>577.35</v>
          </cell>
        </row>
        <row r="4968">
          <cell r="W4968" t="str">
            <v>未磷酸化</v>
          </cell>
          <cell r="X4968" t="str">
            <v>未环化</v>
          </cell>
        </row>
        <row r="4969">
          <cell r="F4969" t="str">
            <v>HGC-Lib-26086824</v>
          </cell>
          <cell r="G4969" t="str">
            <v>N_B_N6618-A7-Poly-AVadaL2_N_B</v>
          </cell>
          <cell r="H4969">
            <v>6</v>
          </cell>
          <cell r="I4969">
            <v>0</v>
          </cell>
          <cell r="J4969" t="str">
            <v>mRNA</v>
          </cell>
          <cell r="K4969" t="str">
            <v>刘学成</v>
          </cell>
          <cell r="L4969">
            <v>46.37</v>
          </cell>
        </row>
        <row r="4969">
          <cell r="P4969" t="e">
            <v>#DIV/0!</v>
          </cell>
          <cell r="Q4969">
            <v>15</v>
          </cell>
          <cell r="R4969">
            <v>695.55</v>
          </cell>
        </row>
        <row r="4969">
          <cell r="W4969" t="str">
            <v>未磷酸化</v>
          </cell>
          <cell r="X4969" t="str">
            <v>未环化</v>
          </cell>
        </row>
        <row r="4970">
          <cell r="F4970" t="str">
            <v>HGC-Lib-26086825</v>
          </cell>
          <cell r="G4970" t="str">
            <v>N_B_N6618-A8-Poly-AVadaH2_N_B</v>
          </cell>
          <cell r="H4970">
            <v>6</v>
          </cell>
          <cell r="I4970">
            <v>0</v>
          </cell>
          <cell r="J4970" t="str">
            <v>mRNA</v>
          </cell>
          <cell r="K4970" t="str">
            <v>刘学成</v>
          </cell>
          <cell r="L4970">
            <v>63.7</v>
          </cell>
        </row>
        <row r="4970">
          <cell r="P4970" t="e">
            <v>#DIV/0!</v>
          </cell>
          <cell r="Q4970">
            <v>15</v>
          </cell>
          <cell r="R4970">
            <v>955.5</v>
          </cell>
        </row>
        <row r="4970">
          <cell r="W4970" t="str">
            <v>未磷酸化</v>
          </cell>
          <cell r="X4970" t="str">
            <v>未环化</v>
          </cell>
        </row>
        <row r="4971">
          <cell r="F4971" t="str">
            <v>HGC-Lib-26086826</v>
          </cell>
          <cell r="G4971" t="str">
            <v>N_B_N6618-A9-Poly-ADrodL2_N_B</v>
          </cell>
          <cell r="H4971">
            <v>6</v>
          </cell>
          <cell r="I4971">
            <v>0</v>
          </cell>
          <cell r="J4971" t="str">
            <v>mRNA</v>
          </cell>
          <cell r="K4971" t="str">
            <v>刘学成</v>
          </cell>
          <cell r="L4971">
            <v>70.19</v>
          </cell>
        </row>
        <row r="4971">
          <cell r="P4971" t="e">
            <v>#DIV/0!</v>
          </cell>
          <cell r="Q4971">
            <v>15</v>
          </cell>
          <cell r="R4971">
            <v>1052.85</v>
          </cell>
        </row>
        <row r="4971">
          <cell r="W4971" t="str">
            <v>未磷酸化</v>
          </cell>
          <cell r="X4971" t="str">
            <v>未环化</v>
          </cell>
        </row>
        <row r="4972">
          <cell r="F4972" t="str">
            <v>HGC-Lib-26086827</v>
          </cell>
          <cell r="G4972" t="str">
            <v>N_B_N6618-AA-Poly-ADrodH2_N_B</v>
          </cell>
          <cell r="H4972">
            <v>6</v>
          </cell>
          <cell r="I4972">
            <v>0</v>
          </cell>
          <cell r="J4972" t="str">
            <v>mRNA</v>
          </cell>
          <cell r="K4972" t="str">
            <v>刘学成</v>
          </cell>
          <cell r="L4972">
            <v>67.31</v>
          </cell>
        </row>
        <row r="4972">
          <cell r="P4972" t="e">
            <v>#DIV/0!</v>
          </cell>
          <cell r="Q4972">
            <v>15</v>
          </cell>
          <cell r="R4972">
            <v>1009.65</v>
          </cell>
        </row>
        <row r="4972">
          <cell r="W4972" t="str">
            <v>未磷酸化</v>
          </cell>
          <cell r="X4972" t="str">
            <v>未环化</v>
          </cell>
        </row>
        <row r="4973">
          <cell r="F4973" t="str">
            <v>HGC-Lib-26086828</v>
          </cell>
          <cell r="G4973" t="str">
            <v>N_B_N6618-AB-Poly-ABrenL2_N_B</v>
          </cell>
          <cell r="H4973">
            <v>6</v>
          </cell>
          <cell r="I4973">
            <v>0</v>
          </cell>
          <cell r="J4973" t="str">
            <v>mRNA</v>
          </cell>
          <cell r="K4973" t="str">
            <v>刘学成</v>
          </cell>
          <cell r="L4973">
            <v>63.05</v>
          </cell>
        </row>
        <row r="4973">
          <cell r="P4973" t="e">
            <v>#DIV/0!</v>
          </cell>
          <cell r="Q4973">
            <v>15</v>
          </cell>
          <cell r="R4973">
            <v>945.75</v>
          </cell>
        </row>
        <row r="4973">
          <cell r="W4973" t="str">
            <v>未磷酸化</v>
          </cell>
          <cell r="X4973" t="str">
            <v>未环化</v>
          </cell>
        </row>
        <row r="4974">
          <cell r="F4974" t="str">
            <v>HGC-Lib-26086829</v>
          </cell>
          <cell r="G4974" t="str">
            <v>N_B_N6618-AC-Poly-ABrenH2_N_B</v>
          </cell>
          <cell r="H4974">
            <v>6</v>
          </cell>
          <cell r="I4974">
            <v>0</v>
          </cell>
          <cell r="J4974" t="str">
            <v>mRNA</v>
          </cell>
          <cell r="K4974" t="str">
            <v>刘学成</v>
          </cell>
          <cell r="L4974">
            <v>52.78</v>
          </cell>
        </row>
        <row r="4974">
          <cell r="P4974" t="e">
            <v>#DIV/0!</v>
          </cell>
          <cell r="Q4974">
            <v>15</v>
          </cell>
          <cell r="R4974">
            <v>791.7</v>
          </cell>
        </row>
        <row r="4974">
          <cell r="W4974" t="str">
            <v>未磷酸化</v>
          </cell>
          <cell r="X4974" t="str">
            <v>未环化</v>
          </cell>
        </row>
        <row r="4975">
          <cell r="F4975" t="str">
            <v>HGC-Lib-26086830</v>
          </cell>
          <cell r="G4975" t="str">
            <v>N_B_N6618-AD-Poly-ADaprL2_N_B</v>
          </cell>
          <cell r="H4975">
            <v>6</v>
          </cell>
          <cell r="I4975">
            <v>0</v>
          </cell>
          <cell r="J4975" t="str">
            <v>mRNA</v>
          </cell>
          <cell r="K4975" t="str">
            <v>刘学成</v>
          </cell>
          <cell r="L4975">
            <v>54.96</v>
          </cell>
        </row>
        <row r="4975">
          <cell r="P4975" t="e">
            <v>#DIV/0!</v>
          </cell>
          <cell r="Q4975">
            <v>15</v>
          </cell>
          <cell r="R4975">
            <v>824.4</v>
          </cell>
        </row>
        <row r="4975">
          <cell r="W4975" t="str">
            <v>未磷酸化</v>
          </cell>
          <cell r="X4975" t="str">
            <v>未环化</v>
          </cell>
        </row>
        <row r="4976">
          <cell r="F4976" t="str">
            <v>HGC-Lib-26086831</v>
          </cell>
          <cell r="G4976" t="str">
            <v>N_B_N6618-AE-Poly-ADaprH2_N_B</v>
          </cell>
          <cell r="H4976">
            <v>6</v>
          </cell>
          <cell r="I4976">
            <v>0</v>
          </cell>
          <cell r="J4976" t="str">
            <v>mRNA</v>
          </cell>
          <cell r="K4976" t="str">
            <v>刘学成</v>
          </cell>
          <cell r="L4976">
            <v>58.71</v>
          </cell>
        </row>
        <row r="4976">
          <cell r="P4976" t="e">
            <v>#DIV/0!</v>
          </cell>
          <cell r="Q4976">
            <v>15</v>
          </cell>
          <cell r="R4976">
            <v>880.65</v>
          </cell>
        </row>
        <row r="4976">
          <cell r="W4976" t="str">
            <v>未磷酸化</v>
          </cell>
          <cell r="X4976" t="str">
            <v>未环化</v>
          </cell>
        </row>
        <row r="4977">
          <cell r="F4977" t="str">
            <v>HGC-Lib-26086832</v>
          </cell>
          <cell r="G4977" t="str">
            <v>N_B_N6618-AF-Poly-ADMSO5_N_B</v>
          </cell>
          <cell r="H4977">
            <v>6</v>
          </cell>
          <cell r="I4977">
            <v>0</v>
          </cell>
          <cell r="J4977" t="str">
            <v>mRNA</v>
          </cell>
          <cell r="K4977" t="str">
            <v>刘学成</v>
          </cell>
          <cell r="L4977">
            <v>59.19</v>
          </cell>
        </row>
        <row r="4977">
          <cell r="P4977" t="e">
            <v>#DIV/0!</v>
          </cell>
          <cell r="Q4977">
            <v>15</v>
          </cell>
          <cell r="R4977">
            <v>887.85</v>
          </cell>
        </row>
        <row r="4977">
          <cell r="W4977" t="str">
            <v>未磷酸化</v>
          </cell>
          <cell r="X4977" t="str">
            <v>未环化</v>
          </cell>
        </row>
        <row r="4978">
          <cell r="F4978" t="str">
            <v>HGC-Lib-26086833</v>
          </cell>
          <cell r="G4978" t="str">
            <v>N_B_N6618-AG-Poly-APaltL3_N_B</v>
          </cell>
          <cell r="H4978">
            <v>6</v>
          </cell>
          <cell r="I4978">
            <v>0</v>
          </cell>
          <cell r="J4978" t="str">
            <v>mRNA</v>
          </cell>
          <cell r="K4978" t="str">
            <v>刘学成</v>
          </cell>
          <cell r="L4978">
            <v>54.75</v>
          </cell>
        </row>
        <row r="4978">
          <cell r="P4978" t="e">
            <v>#DIV/0!</v>
          </cell>
          <cell r="Q4978">
            <v>15</v>
          </cell>
          <cell r="R4978">
            <v>821.25</v>
          </cell>
        </row>
        <row r="4978">
          <cell r="W4978" t="str">
            <v>未磷酸化</v>
          </cell>
          <cell r="X4978" t="str">
            <v>未环化</v>
          </cell>
        </row>
        <row r="4979">
          <cell r="F4979" t="str">
            <v>HGC-Lib-26086834</v>
          </cell>
          <cell r="G4979" t="str">
            <v>N_B_N6618-AH-Poly-APaltH3_N_B</v>
          </cell>
          <cell r="H4979">
            <v>6</v>
          </cell>
          <cell r="I4979">
            <v>0</v>
          </cell>
          <cell r="J4979" t="str">
            <v>mRNA</v>
          </cell>
          <cell r="K4979" t="str">
            <v>刘学成</v>
          </cell>
          <cell r="L4979">
            <v>67.6</v>
          </cell>
        </row>
        <row r="4979">
          <cell r="P4979" t="e">
            <v>#DIV/0!</v>
          </cell>
          <cell r="Q4979">
            <v>15</v>
          </cell>
          <cell r="R4979">
            <v>1014</v>
          </cell>
        </row>
        <row r="4979">
          <cell r="W4979" t="str">
            <v>未磷酸化</v>
          </cell>
          <cell r="X4979" t="str">
            <v>未环化</v>
          </cell>
        </row>
        <row r="4980">
          <cell r="F4980" t="str">
            <v>HGC-Lib-26086835</v>
          </cell>
          <cell r="G4980" t="str">
            <v>N_B_N6618-AJ-Poly-AAcolL3_N_B</v>
          </cell>
          <cell r="H4980">
            <v>6</v>
          </cell>
          <cell r="I4980">
            <v>0</v>
          </cell>
          <cell r="J4980" t="str">
            <v>mRNA</v>
          </cell>
          <cell r="K4980" t="str">
            <v>刘学成</v>
          </cell>
          <cell r="L4980">
            <v>66.32</v>
          </cell>
        </row>
        <row r="4980">
          <cell r="P4980" t="e">
            <v>#DIV/0!</v>
          </cell>
          <cell r="Q4980">
            <v>15</v>
          </cell>
          <cell r="R4980">
            <v>994.8</v>
          </cell>
        </row>
        <row r="4980">
          <cell r="W4980" t="str">
            <v>未磷酸化</v>
          </cell>
          <cell r="X4980" t="str">
            <v>未环化</v>
          </cell>
        </row>
        <row r="4981">
          <cell r="F4981" t="str">
            <v>HGC-Lib-26086836</v>
          </cell>
          <cell r="G4981" t="str">
            <v>N_B_N6618-AK-Poly-AAcolH3_N_B</v>
          </cell>
          <cell r="H4981">
            <v>6</v>
          </cell>
          <cell r="I4981">
            <v>0</v>
          </cell>
          <cell r="J4981" t="str">
            <v>mRNA</v>
          </cell>
          <cell r="K4981" t="str">
            <v>刘学成</v>
          </cell>
          <cell r="L4981">
            <v>74.77</v>
          </cell>
        </row>
        <row r="4981">
          <cell r="P4981" t="e">
            <v>#DIV/0!</v>
          </cell>
          <cell r="Q4981">
            <v>15</v>
          </cell>
          <cell r="R4981">
            <v>1121.55</v>
          </cell>
        </row>
        <row r="4981">
          <cell r="W4981" t="str">
            <v>未磷酸化</v>
          </cell>
          <cell r="X4981" t="str">
            <v>未环化</v>
          </cell>
        </row>
        <row r="4982">
          <cell r="F4982" t="str">
            <v>HGC-Lib-26086837</v>
          </cell>
          <cell r="G4982" t="str">
            <v>N_B_N6618-AM-Poly-AVoraL3_N_B</v>
          </cell>
          <cell r="H4982">
            <v>6</v>
          </cell>
          <cell r="I4982">
            <v>0</v>
          </cell>
          <cell r="J4982" t="str">
            <v>mRNA</v>
          </cell>
          <cell r="K4982" t="str">
            <v>刘学成</v>
          </cell>
          <cell r="L4982">
            <v>62.87</v>
          </cell>
        </row>
        <row r="4982">
          <cell r="P4982" t="e">
            <v>#DIV/0!</v>
          </cell>
          <cell r="Q4982">
            <v>15</v>
          </cell>
          <cell r="R4982">
            <v>943.05</v>
          </cell>
        </row>
        <row r="4982">
          <cell r="W4982" t="str">
            <v>未磷酸化</v>
          </cell>
          <cell r="X4982" t="str">
            <v>未环化</v>
          </cell>
        </row>
        <row r="4983">
          <cell r="F4983" t="str">
            <v>HGC-Lib-26086838</v>
          </cell>
          <cell r="G4983" t="str">
            <v>N_B_N6618-AN-Poly-AVoraH3_N_B</v>
          </cell>
          <cell r="H4983">
            <v>6</v>
          </cell>
          <cell r="I4983">
            <v>0</v>
          </cell>
          <cell r="J4983" t="str">
            <v>mRNA</v>
          </cell>
          <cell r="K4983" t="str">
            <v>刘学成</v>
          </cell>
          <cell r="L4983">
            <v>68.02</v>
          </cell>
        </row>
        <row r="4983">
          <cell r="P4983" t="e">
            <v>#DIV/0!</v>
          </cell>
          <cell r="Q4983">
            <v>15</v>
          </cell>
          <cell r="R4983">
            <v>1020.3</v>
          </cell>
        </row>
        <row r="4983">
          <cell r="W4983" t="str">
            <v>未磷酸化</v>
          </cell>
          <cell r="X4983" t="str">
            <v>未环化</v>
          </cell>
        </row>
        <row r="4984">
          <cell r="F4984" t="str">
            <v>HGC-Lib-26086839</v>
          </cell>
          <cell r="G4984" t="str">
            <v>N_B_N6618-AP-Poly-AAproL3_N_B</v>
          </cell>
          <cell r="H4984">
            <v>6</v>
          </cell>
          <cell r="I4984">
            <v>0</v>
          </cell>
          <cell r="J4984" t="str">
            <v>mRNA</v>
          </cell>
          <cell r="K4984" t="str">
            <v>刘学成</v>
          </cell>
          <cell r="L4984">
            <v>70.04</v>
          </cell>
        </row>
        <row r="4984">
          <cell r="P4984" t="e">
            <v>#DIV/0!</v>
          </cell>
          <cell r="Q4984">
            <v>15</v>
          </cell>
          <cell r="R4984">
            <v>1050.6</v>
          </cell>
        </row>
        <row r="4984">
          <cell r="W4984" t="str">
            <v>未磷酸化</v>
          </cell>
          <cell r="X4984" t="str">
            <v>未环化</v>
          </cell>
        </row>
        <row r="4985">
          <cell r="F4985" t="str">
            <v>HGC-Lib-26086840</v>
          </cell>
          <cell r="G4985" t="str">
            <v>N_B_N6618-AQ-Poly-AAproH3_N_B</v>
          </cell>
          <cell r="H4985">
            <v>6</v>
          </cell>
          <cell r="I4985">
            <v>0</v>
          </cell>
          <cell r="J4985" t="str">
            <v>mRNA</v>
          </cell>
          <cell r="K4985" t="str">
            <v>刘学成</v>
          </cell>
          <cell r="L4985">
            <v>75.2</v>
          </cell>
        </row>
        <row r="4985">
          <cell r="P4985" t="e">
            <v>#DIV/0!</v>
          </cell>
          <cell r="Q4985">
            <v>15</v>
          </cell>
          <cell r="R4985">
            <v>1128</v>
          </cell>
        </row>
        <row r="4985">
          <cell r="W4985" t="str">
            <v>未磷酸化</v>
          </cell>
          <cell r="X4985" t="str">
            <v>未环化</v>
          </cell>
        </row>
        <row r="4986">
          <cell r="F4986" t="str">
            <v>HGC-Lib-26086841</v>
          </cell>
          <cell r="G4986" t="str">
            <v>N_B_N6618-AR-Poly-ALeniL3_N_B</v>
          </cell>
          <cell r="H4986">
            <v>6</v>
          </cell>
          <cell r="I4986">
            <v>0</v>
          </cell>
          <cell r="J4986" t="str">
            <v>mRNA</v>
          </cell>
          <cell r="K4986" t="str">
            <v>刘学成</v>
          </cell>
          <cell r="L4986">
            <v>65.35</v>
          </cell>
        </row>
        <row r="4986">
          <cell r="P4986" t="e">
            <v>#DIV/0!</v>
          </cell>
          <cell r="Q4986">
            <v>15</v>
          </cell>
          <cell r="R4986">
            <v>980.25</v>
          </cell>
        </row>
        <row r="4986">
          <cell r="W4986" t="str">
            <v>未磷酸化</v>
          </cell>
          <cell r="X4986" t="str">
            <v>未环化</v>
          </cell>
        </row>
        <row r="4987">
          <cell r="F4987" t="str">
            <v>HGC-Lib-26086842</v>
          </cell>
          <cell r="G4987" t="str">
            <v>N_B_N6618-AS-Poly-ALeniH3_N_B</v>
          </cell>
          <cell r="H4987">
            <v>6</v>
          </cell>
          <cell r="I4987">
            <v>0</v>
          </cell>
          <cell r="J4987" t="str">
            <v>mRNA</v>
          </cell>
          <cell r="K4987" t="str">
            <v>刘学成</v>
          </cell>
          <cell r="L4987">
            <v>70.82</v>
          </cell>
        </row>
        <row r="4987">
          <cell r="P4987" t="e">
            <v>#DIV/0!</v>
          </cell>
          <cell r="Q4987">
            <v>15</v>
          </cell>
          <cell r="R4987">
            <v>1062.3</v>
          </cell>
        </row>
        <row r="4987">
          <cell r="W4987" t="str">
            <v>未磷酸化</v>
          </cell>
          <cell r="X4987" t="str">
            <v>未环化</v>
          </cell>
        </row>
        <row r="4988">
          <cell r="F4988" t="str">
            <v>HGC-Lib-26086843</v>
          </cell>
          <cell r="G4988" t="str">
            <v>N_B_N6618-AT-Poly-AZiftL3_N_B</v>
          </cell>
          <cell r="H4988">
            <v>6</v>
          </cell>
          <cell r="I4988">
            <v>0</v>
          </cell>
          <cell r="J4988" t="str">
            <v>mRNA</v>
          </cell>
          <cell r="K4988" t="str">
            <v>刘学成</v>
          </cell>
          <cell r="L4988">
            <v>68.69</v>
          </cell>
        </row>
        <row r="4988">
          <cell r="P4988" t="e">
            <v>#DIV/0!</v>
          </cell>
          <cell r="Q4988">
            <v>15</v>
          </cell>
          <cell r="R4988">
            <v>1030.35</v>
          </cell>
        </row>
        <row r="4988">
          <cell r="W4988" t="str">
            <v>未磷酸化</v>
          </cell>
          <cell r="X4988" t="str">
            <v>未环化</v>
          </cell>
        </row>
        <row r="4989">
          <cell r="F4989" t="str">
            <v>HGC-Lib-26086844</v>
          </cell>
          <cell r="G4989" t="str">
            <v>N_B_N6618-AU-Poly-AZiftH3_N_B</v>
          </cell>
          <cell r="H4989">
            <v>6</v>
          </cell>
          <cell r="I4989">
            <v>0</v>
          </cell>
          <cell r="J4989" t="str">
            <v>mRNA</v>
          </cell>
          <cell r="K4989" t="str">
            <v>刘学成</v>
          </cell>
          <cell r="L4989">
            <v>60.49</v>
          </cell>
        </row>
        <row r="4989">
          <cell r="P4989" t="e">
            <v>#DIV/0!</v>
          </cell>
          <cell r="Q4989">
            <v>15</v>
          </cell>
          <cell r="R4989">
            <v>907.35</v>
          </cell>
        </row>
        <row r="4989">
          <cell r="W4989" t="str">
            <v>未磷酸化</v>
          </cell>
          <cell r="X4989" t="str">
            <v>未环化</v>
          </cell>
        </row>
        <row r="4990">
          <cell r="F4990" t="str">
            <v>HGC-Lib-26086845</v>
          </cell>
          <cell r="G4990" t="str">
            <v>N_B_N6618-AV-Poly-AAficL3_N_B</v>
          </cell>
          <cell r="H4990">
            <v>6</v>
          </cell>
          <cell r="I4990">
            <v>0</v>
          </cell>
          <cell r="J4990" t="str">
            <v>mRNA</v>
          </cell>
          <cell r="K4990" t="str">
            <v>刘学成</v>
          </cell>
          <cell r="L4990">
            <v>71.5</v>
          </cell>
        </row>
        <row r="4990">
          <cell r="P4990" t="e">
            <v>#DIV/0!</v>
          </cell>
          <cell r="Q4990">
            <v>15</v>
          </cell>
          <cell r="R4990">
            <v>1072.5</v>
          </cell>
        </row>
        <row r="4990">
          <cell r="W4990" t="str">
            <v>未磷酸化</v>
          </cell>
          <cell r="X4990" t="str">
            <v>未环化</v>
          </cell>
        </row>
        <row r="4991">
          <cell r="F4991" t="str">
            <v>HGC-Lib-26086846</v>
          </cell>
          <cell r="G4991" t="str">
            <v>N_B_N6618-AW-Poly-AAficH3_N_B</v>
          </cell>
          <cell r="H4991">
            <v>6</v>
          </cell>
          <cell r="I4991">
            <v>0</v>
          </cell>
          <cell r="J4991" t="str">
            <v>mRNA</v>
          </cell>
          <cell r="K4991" t="str">
            <v>刘学成</v>
          </cell>
          <cell r="L4991">
            <v>66.95</v>
          </cell>
        </row>
        <row r="4991">
          <cell r="P4991" t="e">
            <v>#DIV/0!</v>
          </cell>
          <cell r="Q4991">
            <v>15</v>
          </cell>
          <cell r="R4991">
            <v>1004.25</v>
          </cell>
        </row>
        <row r="4991">
          <cell r="W4991" t="str">
            <v>未磷酸化</v>
          </cell>
          <cell r="X4991" t="str">
            <v>未环化</v>
          </cell>
        </row>
        <row r="4992">
          <cell r="F4992" t="str">
            <v>HGC-Lib-26086847</v>
          </cell>
          <cell r="G4992" t="str">
            <v>N_B_N6618-AX-Poly-AFezoL3_N_B</v>
          </cell>
          <cell r="H4992">
            <v>6</v>
          </cell>
          <cell r="I4992">
            <v>0</v>
          </cell>
          <cell r="J4992" t="str">
            <v>mRNA</v>
          </cell>
          <cell r="K4992" t="str">
            <v>刘学成</v>
          </cell>
          <cell r="L4992">
            <v>73.43</v>
          </cell>
        </row>
        <row r="4992">
          <cell r="P4992" t="e">
            <v>#DIV/0!</v>
          </cell>
          <cell r="Q4992">
            <v>15</v>
          </cell>
          <cell r="R4992">
            <v>1101.45</v>
          </cell>
        </row>
        <row r="4992">
          <cell r="W4992" t="str">
            <v>未磷酸化</v>
          </cell>
          <cell r="X4992" t="str">
            <v>未环化</v>
          </cell>
        </row>
        <row r="4993">
          <cell r="F4993" t="str">
            <v>HGC-Lib-26086848</v>
          </cell>
          <cell r="G4993" t="str">
            <v>N_B_N6618-AY-Poly-AFezoH3_N_B</v>
          </cell>
          <cell r="H4993">
            <v>6</v>
          </cell>
          <cell r="I4993">
            <v>0</v>
          </cell>
          <cell r="J4993" t="str">
            <v>mRNA</v>
          </cell>
          <cell r="K4993" t="str">
            <v>刘学成</v>
          </cell>
          <cell r="L4993">
            <v>73.26</v>
          </cell>
        </row>
        <row r="4993">
          <cell r="P4993" t="e">
            <v>#DIV/0!</v>
          </cell>
          <cell r="Q4993">
            <v>15</v>
          </cell>
          <cell r="R4993">
            <v>1098.9</v>
          </cell>
        </row>
        <row r="4993">
          <cell r="W4993" t="str">
            <v>未磷酸化</v>
          </cell>
          <cell r="X4993" t="str">
            <v>未环化</v>
          </cell>
        </row>
        <row r="4994">
          <cell r="F4994" t="str">
            <v>HGC-Lib-26086849</v>
          </cell>
          <cell r="G4994" t="str">
            <v>N_B_N6618-AZ-Poly-ADaniL3_N_B</v>
          </cell>
          <cell r="H4994">
            <v>6</v>
          </cell>
          <cell r="I4994">
            <v>0</v>
          </cell>
          <cell r="J4994" t="str">
            <v>mRNA</v>
          </cell>
          <cell r="K4994" t="str">
            <v>刘学成</v>
          </cell>
          <cell r="L4994">
            <v>65.84</v>
          </cell>
        </row>
        <row r="4994">
          <cell r="P4994" t="e">
            <v>#DIV/0!</v>
          </cell>
          <cell r="Q4994">
            <v>15</v>
          </cell>
          <cell r="R4994">
            <v>987.6</v>
          </cell>
        </row>
        <row r="4994">
          <cell r="W4994" t="str">
            <v>未磷酸化</v>
          </cell>
          <cell r="X4994" t="str">
            <v>未环化</v>
          </cell>
        </row>
        <row r="4995">
          <cell r="F4995" t="str">
            <v>HGC-Lib-26086850</v>
          </cell>
          <cell r="G4995" t="str">
            <v>N_B_N6618-B0-Poly-ADaniH3_N_B</v>
          </cell>
          <cell r="H4995">
            <v>6</v>
          </cell>
          <cell r="I4995">
            <v>0</v>
          </cell>
          <cell r="J4995" t="str">
            <v>mRNA</v>
          </cell>
          <cell r="K4995" t="str">
            <v>刘学成</v>
          </cell>
          <cell r="L4995">
            <v>75.37</v>
          </cell>
        </row>
        <row r="4995">
          <cell r="P4995" t="e">
            <v>#DIV/0!</v>
          </cell>
          <cell r="Q4995">
            <v>15</v>
          </cell>
          <cell r="R4995">
            <v>1130.55</v>
          </cell>
        </row>
        <row r="4995">
          <cell r="W4995" t="str">
            <v>未磷酸化</v>
          </cell>
          <cell r="X4995" t="str">
            <v>未环化</v>
          </cell>
        </row>
        <row r="4996">
          <cell r="F4996" t="str">
            <v>HGC-Lib-26086851</v>
          </cell>
          <cell r="G4996" t="str">
            <v>N_B_N6618-B1-Poly-ANiroL3_N_B</v>
          </cell>
          <cell r="H4996">
            <v>6</v>
          </cell>
          <cell r="I4996">
            <v>0</v>
          </cell>
          <cell r="J4996" t="str">
            <v>mRNA</v>
          </cell>
          <cell r="K4996" t="str">
            <v>刘学成</v>
          </cell>
          <cell r="L4996">
            <v>70.82</v>
          </cell>
        </row>
        <row r="4996">
          <cell r="P4996" t="e">
            <v>#DIV/0!</v>
          </cell>
          <cell r="Q4996">
            <v>15</v>
          </cell>
          <cell r="R4996">
            <v>1062.3</v>
          </cell>
        </row>
        <row r="4996">
          <cell r="W4996" t="str">
            <v>未磷酸化</v>
          </cell>
          <cell r="X4996" t="str">
            <v>未环化</v>
          </cell>
        </row>
        <row r="4997">
          <cell r="F4997" t="str">
            <v>HGC-Lib-26086852</v>
          </cell>
          <cell r="G4997" t="str">
            <v>N_B_N6618-B2-Poly-ANiroH3_N_B</v>
          </cell>
          <cell r="H4997">
            <v>6</v>
          </cell>
          <cell r="I4997">
            <v>0</v>
          </cell>
          <cell r="J4997" t="str">
            <v>mRNA</v>
          </cell>
          <cell r="K4997" t="str">
            <v>刘学成</v>
          </cell>
          <cell r="L4997">
            <v>68.62</v>
          </cell>
        </row>
        <row r="4997">
          <cell r="P4997" t="e">
            <v>#DIV/0!</v>
          </cell>
          <cell r="Q4997">
            <v>15</v>
          </cell>
          <cell r="R4997">
            <v>1029.3</v>
          </cell>
        </row>
        <row r="4997">
          <cell r="W4997" t="str">
            <v>未磷酸化</v>
          </cell>
          <cell r="X4997" t="str">
            <v>未环化</v>
          </cell>
        </row>
        <row r="4998">
          <cell r="F4998" t="str">
            <v>HGC-Lib-26086853</v>
          </cell>
          <cell r="G4998" t="str">
            <v>N_B_N6618-B3-Poly-ARemiL3_N_B</v>
          </cell>
          <cell r="H4998">
            <v>6</v>
          </cell>
          <cell r="I4998">
            <v>0</v>
          </cell>
          <cell r="J4998" t="str">
            <v>mRNA</v>
          </cell>
          <cell r="K4998" t="str">
            <v>刘学成</v>
          </cell>
          <cell r="L4998">
            <v>72.37</v>
          </cell>
        </row>
        <row r="4998">
          <cell r="P4998" t="e">
            <v>#DIV/0!</v>
          </cell>
          <cell r="Q4998">
            <v>15</v>
          </cell>
          <cell r="R4998">
            <v>1085.55</v>
          </cell>
        </row>
        <row r="4998">
          <cell r="W4998" t="str">
            <v>未磷酸化</v>
          </cell>
          <cell r="X4998" t="str">
            <v>未环化</v>
          </cell>
        </row>
        <row r="4999">
          <cell r="F4999" t="str">
            <v>HGC-Lib-26086854</v>
          </cell>
          <cell r="G4999" t="str">
            <v>N_B_N6618-B4-Poly-ARemiL3_N_B</v>
          </cell>
          <cell r="H4999">
            <v>6</v>
          </cell>
          <cell r="I4999">
            <v>0</v>
          </cell>
          <cell r="J4999" t="str">
            <v>mRNA</v>
          </cell>
          <cell r="K4999" t="str">
            <v>刘学成</v>
          </cell>
          <cell r="L4999">
            <v>66.19</v>
          </cell>
        </row>
        <row r="4999">
          <cell r="P4999" t="e">
            <v>#DIV/0!</v>
          </cell>
          <cell r="Q4999">
            <v>15</v>
          </cell>
          <cell r="R4999">
            <v>992.85</v>
          </cell>
        </row>
        <row r="4999">
          <cell r="W4999" t="str">
            <v>未磷酸化</v>
          </cell>
          <cell r="X4999" t="str">
            <v>未环化</v>
          </cell>
        </row>
        <row r="5000">
          <cell r="F5000" t="str">
            <v>HGC-Lib-26086855</v>
          </cell>
          <cell r="G5000" t="str">
            <v>N_B_N6618-B5-Poly-ASparL3_N_B</v>
          </cell>
          <cell r="H5000">
            <v>6</v>
          </cell>
          <cell r="I5000">
            <v>0</v>
          </cell>
          <cell r="J5000" t="str">
            <v>mRNA</v>
          </cell>
          <cell r="K5000" t="str">
            <v>刘学成</v>
          </cell>
          <cell r="L5000">
            <v>58.68</v>
          </cell>
        </row>
        <row r="5000">
          <cell r="P5000" t="e">
            <v>#DIV/0!</v>
          </cell>
          <cell r="Q5000">
            <v>15</v>
          </cell>
          <cell r="R5000">
            <v>880.2</v>
          </cell>
        </row>
        <row r="5000">
          <cell r="W5000" t="str">
            <v>未磷酸化</v>
          </cell>
          <cell r="X5000" t="str">
            <v>未环化</v>
          </cell>
        </row>
        <row r="5001">
          <cell r="F5001" t="str">
            <v>HGC-Lib-26086856</v>
          </cell>
          <cell r="G5001" t="str">
            <v>N_B_N6618-B6-Poly-ASparH3_N_B</v>
          </cell>
          <cell r="H5001">
            <v>6</v>
          </cell>
          <cell r="I5001">
            <v>0</v>
          </cell>
          <cell r="J5001" t="str">
            <v>mRNA</v>
          </cell>
          <cell r="K5001" t="str">
            <v>刘学成</v>
          </cell>
          <cell r="L5001">
            <v>66.26</v>
          </cell>
        </row>
        <row r="5001">
          <cell r="P5001" t="e">
            <v>#DIV/0!</v>
          </cell>
          <cell r="Q5001">
            <v>15</v>
          </cell>
          <cell r="R5001">
            <v>993.9</v>
          </cell>
        </row>
        <row r="5001">
          <cell r="W5001" t="str">
            <v>未磷酸化</v>
          </cell>
          <cell r="X5001" t="str">
            <v>未环化</v>
          </cell>
        </row>
        <row r="5002">
          <cell r="F5002" t="str">
            <v>HGC-Lib-26086857</v>
          </cell>
          <cell r="G5002" t="str">
            <v>N_B_N6618-B7-Poly-AElacL3_N_B</v>
          </cell>
          <cell r="H5002">
            <v>6</v>
          </cell>
          <cell r="I5002">
            <v>0</v>
          </cell>
          <cell r="J5002" t="str">
            <v>mRNA</v>
          </cell>
          <cell r="K5002" t="str">
            <v>刘学成</v>
          </cell>
          <cell r="L5002">
            <v>67.17</v>
          </cell>
        </row>
        <row r="5002">
          <cell r="P5002" t="e">
            <v>#DIV/0!</v>
          </cell>
          <cell r="Q5002">
            <v>15</v>
          </cell>
          <cell r="R5002">
            <v>1007.55</v>
          </cell>
        </row>
        <row r="5002">
          <cell r="W5002" t="str">
            <v>未磷酸化</v>
          </cell>
          <cell r="X5002" t="str">
            <v>未环化</v>
          </cell>
        </row>
        <row r="5003">
          <cell r="F5003" t="str">
            <v>HGC-Lib-26086858</v>
          </cell>
          <cell r="G5003" t="str">
            <v>N_B_N6618-B8-Poly-AElacH3_N_B</v>
          </cell>
          <cell r="H5003">
            <v>6</v>
          </cell>
          <cell r="I5003">
            <v>0</v>
          </cell>
          <cell r="J5003" t="str">
            <v>mRNA</v>
          </cell>
          <cell r="K5003" t="str">
            <v>刘学成</v>
          </cell>
          <cell r="L5003">
            <v>63.69</v>
          </cell>
        </row>
        <row r="5003">
          <cell r="P5003" t="e">
            <v>#DIV/0!</v>
          </cell>
          <cell r="Q5003">
            <v>15</v>
          </cell>
          <cell r="R5003">
            <v>955.35</v>
          </cell>
        </row>
        <row r="5003">
          <cell r="W5003" t="str">
            <v>未磷酸化</v>
          </cell>
          <cell r="X5003" t="str">
            <v>未环化</v>
          </cell>
        </row>
        <row r="5004">
          <cell r="F5004" t="str">
            <v>HGC-Lib-26086859</v>
          </cell>
          <cell r="G5004" t="str">
            <v>N_B_N6618-B9-Poly-AElinL3_N_B</v>
          </cell>
          <cell r="H5004">
            <v>6</v>
          </cell>
          <cell r="I5004">
            <v>0</v>
          </cell>
          <cell r="J5004" t="str">
            <v>mRNA</v>
          </cell>
          <cell r="K5004" t="str">
            <v>刘学成</v>
          </cell>
          <cell r="L5004">
            <v>60.68</v>
          </cell>
        </row>
        <row r="5004">
          <cell r="P5004" t="e">
            <v>#DIV/0!</v>
          </cell>
          <cell r="Q5004">
            <v>15</v>
          </cell>
          <cell r="R5004">
            <v>910.2</v>
          </cell>
        </row>
        <row r="5004">
          <cell r="W5004" t="str">
            <v>未磷酸化</v>
          </cell>
          <cell r="X5004" t="str">
            <v>未环化</v>
          </cell>
        </row>
        <row r="5005">
          <cell r="F5005" t="str">
            <v>HGC-Lib-26086860</v>
          </cell>
          <cell r="G5005" t="str">
            <v>N_B_N6618-BA-Poly-AElinH3_N_B</v>
          </cell>
          <cell r="H5005">
            <v>6</v>
          </cell>
          <cell r="I5005">
            <v>0</v>
          </cell>
          <cell r="J5005" t="str">
            <v>mRNA</v>
          </cell>
          <cell r="K5005" t="str">
            <v>刘学成</v>
          </cell>
          <cell r="L5005">
            <v>68.06</v>
          </cell>
        </row>
        <row r="5005">
          <cell r="P5005" t="e">
            <v>#DIV/0!</v>
          </cell>
          <cell r="Q5005">
            <v>15</v>
          </cell>
          <cell r="R5005">
            <v>1020.9</v>
          </cell>
        </row>
        <row r="5005">
          <cell r="W5005" t="str">
            <v>未磷酸化</v>
          </cell>
          <cell r="X5005" t="str">
            <v>未环化</v>
          </cell>
        </row>
        <row r="5006">
          <cell r="F5006" t="str">
            <v>HGC-Lib-26086861</v>
          </cell>
          <cell r="G5006" t="str">
            <v>N_B_N6618-BB-Poly-AImluL3_N_B</v>
          </cell>
          <cell r="H5006">
            <v>6</v>
          </cell>
          <cell r="I5006">
            <v>0</v>
          </cell>
          <cell r="J5006" t="str">
            <v>mRNA</v>
          </cell>
          <cell r="K5006" t="str">
            <v>刘学成</v>
          </cell>
          <cell r="L5006">
            <v>55.54</v>
          </cell>
        </row>
        <row r="5006">
          <cell r="P5006" t="e">
            <v>#DIV/0!</v>
          </cell>
          <cell r="Q5006">
            <v>15</v>
          </cell>
          <cell r="R5006">
            <v>833.1</v>
          </cell>
        </row>
        <row r="5006">
          <cell r="W5006" t="str">
            <v>未磷酸化</v>
          </cell>
          <cell r="X5006" t="str">
            <v>未环化</v>
          </cell>
        </row>
        <row r="5007">
          <cell r="F5007" t="str">
            <v>HGC-Lib-26086862</v>
          </cell>
          <cell r="G5007" t="str">
            <v>N_B_N6618-BC-Poly-AImluH3_N_B</v>
          </cell>
          <cell r="H5007">
            <v>6</v>
          </cell>
          <cell r="I5007">
            <v>0</v>
          </cell>
          <cell r="J5007" t="str">
            <v>mRNA</v>
          </cell>
          <cell r="K5007" t="str">
            <v>刘学成</v>
          </cell>
          <cell r="L5007">
            <v>69.56</v>
          </cell>
        </row>
        <row r="5007">
          <cell r="P5007" t="e">
            <v>#DIV/0!</v>
          </cell>
          <cell r="Q5007">
            <v>15</v>
          </cell>
          <cell r="R5007">
            <v>1043.4</v>
          </cell>
        </row>
        <row r="5007">
          <cell r="W5007" t="str">
            <v>未磷酸化</v>
          </cell>
          <cell r="X5007" t="str">
            <v>未环化</v>
          </cell>
        </row>
        <row r="5008">
          <cell r="F5008" t="str">
            <v>HGC-Lib-26086863</v>
          </cell>
          <cell r="G5008" t="str">
            <v>N_B_N6618-BD-Poly-AIptaL3_N_B</v>
          </cell>
          <cell r="H5008">
            <v>6</v>
          </cell>
          <cell r="I5008">
            <v>0</v>
          </cell>
          <cell r="J5008" t="str">
            <v>mRNA</v>
          </cell>
          <cell r="K5008" t="str">
            <v>刘学成</v>
          </cell>
          <cell r="L5008">
            <v>67.45</v>
          </cell>
        </row>
        <row r="5008">
          <cell r="P5008" t="e">
            <v>#DIV/0!</v>
          </cell>
          <cell r="Q5008">
            <v>15</v>
          </cell>
          <cell r="R5008">
            <v>1011.75</v>
          </cell>
        </row>
        <row r="5008">
          <cell r="W5008" t="str">
            <v>未磷酸化</v>
          </cell>
          <cell r="X5008" t="str">
            <v>未环化</v>
          </cell>
        </row>
        <row r="5009">
          <cell r="F5009" t="str">
            <v>HGC-Lib-26086864</v>
          </cell>
          <cell r="G5009" t="str">
            <v>N_B_N6618-BE-Poly-AIptaH3_N_B</v>
          </cell>
          <cell r="H5009">
            <v>6</v>
          </cell>
          <cell r="I5009">
            <v>0</v>
          </cell>
          <cell r="J5009" t="str">
            <v>mRNA</v>
          </cell>
          <cell r="K5009" t="str">
            <v>刘学成</v>
          </cell>
          <cell r="L5009">
            <v>70.36</v>
          </cell>
        </row>
        <row r="5009">
          <cell r="P5009" t="e">
            <v>#DIV/0!</v>
          </cell>
          <cell r="Q5009">
            <v>15</v>
          </cell>
          <cell r="R5009">
            <v>1055.4</v>
          </cell>
        </row>
        <row r="5009">
          <cell r="W5009" t="str">
            <v>未磷酸化</v>
          </cell>
          <cell r="X5009" t="str">
            <v>未环化</v>
          </cell>
        </row>
        <row r="5010">
          <cell r="F5010" t="str">
            <v>HGC-Lib-26086865</v>
          </cell>
          <cell r="G5010" t="str">
            <v>N_B_N6618-BF-Poly-AZongL3_N_B</v>
          </cell>
          <cell r="H5010">
            <v>6</v>
          </cell>
          <cell r="I5010">
            <v>0</v>
          </cell>
          <cell r="J5010" t="str">
            <v>mRNA</v>
          </cell>
          <cell r="K5010" t="str">
            <v>刘学成</v>
          </cell>
          <cell r="L5010">
            <v>62.08</v>
          </cell>
        </row>
        <row r="5010">
          <cell r="P5010" t="e">
            <v>#DIV/0!</v>
          </cell>
          <cell r="Q5010">
            <v>15</v>
          </cell>
          <cell r="R5010">
            <v>931.2</v>
          </cell>
        </row>
        <row r="5010">
          <cell r="W5010" t="str">
            <v>未磷酸化</v>
          </cell>
          <cell r="X5010" t="str">
            <v>未环化</v>
          </cell>
        </row>
        <row r="5011">
          <cell r="F5011" t="str">
            <v>HGC-Lib-26086866</v>
          </cell>
          <cell r="G5011" t="str">
            <v>N_B_N6618-BG-Poly-AZongH3_N_B</v>
          </cell>
          <cell r="H5011">
            <v>6</v>
          </cell>
          <cell r="I5011">
            <v>0</v>
          </cell>
          <cell r="J5011" t="str">
            <v>mRNA</v>
          </cell>
          <cell r="K5011" t="str">
            <v>刘学成</v>
          </cell>
          <cell r="L5011">
            <v>56.1</v>
          </cell>
        </row>
        <row r="5011">
          <cell r="P5011" t="e">
            <v>#DIV/0!</v>
          </cell>
          <cell r="Q5011">
            <v>15</v>
          </cell>
          <cell r="R5011">
            <v>841.5</v>
          </cell>
        </row>
        <row r="5011">
          <cell r="W5011" t="str">
            <v>未磷酸化</v>
          </cell>
          <cell r="X5011" t="str">
            <v>未环化</v>
          </cell>
        </row>
        <row r="5012">
          <cell r="F5012" t="str">
            <v>HGC-Lib-26086867</v>
          </cell>
          <cell r="G5012" t="str">
            <v>N_B_N6618-BH-Poly-AArimL3_N_B</v>
          </cell>
          <cell r="H5012">
            <v>6</v>
          </cell>
          <cell r="I5012">
            <v>0</v>
          </cell>
          <cell r="J5012" t="str">
            <v>mRNA</v>
          </cell>
          <cell r="K5012" t="str">
            <v>刘学成</v>
          </cell>
          <cell r="L5012">
            <v>56.56</v>
          </cell>
        </row>
        <row r="5012">
          <cell r="P5012" t="e">
            <v>#DIV/0!</v>
          </cell>
          <cell r="Q5012">
            <v>15</v>
          </cell>
          <cell r="R5012">
            <v>848.4</v>
          </cell>
        </row>
        <row r="5012">
          <cell r="W5012" t="str">
            <v>未磷酸化</v>
          </cell>
          <cell r="X5012" t="str">
            <v>未环化</v>
          </cell>
        </row>
        <row r="5013">
          <cell r="F5013" t="str">
            <v>HGC-Lib-26086868</v>
          </cell>
          <cell r="G5013" t="str">
            <v>N_B_N6618-BJ-Poly-AArimH3_N_B</v>
          </cell>
          <cell r="H5013">
            <v>6</v>
          </cell>
          <cell r="I5013">
            <v>0</v>
          </cell>
          <cell r="J5013" t="str">
            <v>mRNA</v>
          </cell>
          <cell r="K5013" t="str">
            <v>刘学成</v>
          </cell>
          <cell r="L5013">
            <v>51.96</v>
          </cell>
        </row>
        <row r="5013">
          <cell r="P5013" t="e">
            <v>#DIV/0!</v>
          </cell>
          <cell r="Q5013">
            <v>15</v>
          </cell>
          <cell r="R5013">
            <v>779.4</v>
          </cell>
        </row>
        <row r="5013">
          <cell r="W5013" t="str">
            <v>未磷酸化</v>
          </cell>
          <cell r="X5013" t="str">
            <v>未环化</v>
          </cell>
        </row>
        <row r="5014">
          <cell r="F5014" t="str">
            <v>HGC-Lib-26086869</v>
          </cell>
          <cell r="G5014" t="str">
            <v>N_B_N6618-BK-Poly-ATaleL3_N_B</v>
          </cell>
          <cell r="H5014">
            <v>6</v>
          </cell>
          <cell r="I5014">
            <v>0</v>
          </cell>
          <cell r="J5014" t="str">
            <v>mRNA</v>
          </cell>
          <cell r="K5014" t="str">
            <v>刘学成</v>
          </cell>
          <cell r="L5014">
            <v>60.48</v>
          </cell>
        </row>
        <row r="5014">
          <cell r="P5014" t="e">
            <v>#DIV/0!</v>
          </cell>
          <cell r="Q5014">
            <v>15</v>
          </cell>
          <cell r="R5014">
            <v>907.2</v>
          </cell>
        </row>
        <row r="5014">
          <cell r="W5014" t="str">
            <v>未磷酸化</v>
          </cell>
          <cell r="X5014" t="str">
            <v>未环化</v>
          </cell>
        </row>
        <row r="5015">
          <cell r="F5015" t="str">
            <v>HGC-Lib-26086870</v>
          </cell>
          <cell r="G5015" t="str">
            <v>N_B_N6618-BM-Poly-ATaleH3_N_B</v>
          </cell>
          <cell r="H5015">
            <v>6</v>
          </cell>
          <cell r="I5015">
            <v>0</v>
          </cell>
          <cell r="J5015" t="str">
            <v>mRNA</v>
          </cell>
          <cell r="K5015" t="str">
            <v>刘学成</v>
          </cell>
          <cell r="L5015">
            <v>49.81</v>
          </cell>
        </row>
        <row r="5015">
          <cell r="P5015" t="e">
            <v>#DIV/0!</v>
          </cell>
          <cell r="Q5015">
            <v>15</v>
          </cell>
          <cell r="R5015">
            <v>747.15</v>
          </cell>
        </row>
        <row r="5015">
          <cell r="W5015" t="str">
            <v>未磷酸化</v>
          </cell>
          <cell r="X5015" t="str">
            <v>未环化</v>
          </cell>
        </row>
        <row r="5016">
          <cell r="F5016" t="str">
            <v>HGC-Lib-26086871</v>
          </cell>
          <cell r="G5016" t="str">
            <v>N_B_N6618-BN-Poly-AVadaL3_N_B</v>
          </cell>
          <cell r="H5016">
            <v>6</v>
          </cell>
          <cell r="I5016">
            <v>0</v>
          </cell>
          <cell r="J5016" t="str">
            <v>mRNA</v>
          </cell>
          <cell r="K5016" t="str">
            <v>刘学成</v>
          </cell>
          <cell r="L5016">
            <v>61.27</v>
          </cell>
        </row>
        <row r="5016">
          <cell r="P5016" t="e">
            <v>#DIV/0!</v>
          </cell>
          <cell r="Q5016">
            <v>15</v>
          </cell>
          <cell r="R5016">
            <v>919.05</v>
          </cell>
        </row>
        <row r="5016">
          <cell r="W5016" t="str">
            <v>未磷酸化</v>
          </cell>
          <cell r="X5016" t="str">
            <v>未环化</v>
          </cell>
        </row>
        <row r="5017">
          <cell r="F5017" t="str">
            <v>HGC-Lib-26086872</v>
          </cell>
          <cell r="G5017" t="str">
            <v>N_B_N6618-BP-Poly-AVadaH3_N_B</v>
          </cell>
          <cell r="H5017">
            <v>6</v>
          </cell>
          <cell r="I5017">
            <v>0</v>
          </cell>
          <cell r="J5017" t="str">
            <v>mRNA</v>
          </cell>
          <cell r="K5017" t="str">
            <v>刘学成</v>
          </cell>
          <cell r="L5017">
            <v>53.25</v>
          </cell>
        </row>
        <row r="5017">
          <cell r="P5017" t="e">
            <v>#DIV/0!</v>
          </cell>
          <cell r="Q5017">
            <v>15</v>
          </cell>
          <cell r="R5017">
            <v>798.75</v>
          </cell>
        </row>
        <row r="5017">
          <cell r="W5017" t="str">
            <v>未磷酸化</v>
          </cell>
          <cell r="X5017" t="str">
            <v>未环化</v>
          </cell>
        </row>
        <row r="5018">
          <cell r="F5018" t="str">
            <v>HGC-Lib-26086873</v>
          </cell>
          <cell r="G5018" t="str">
            <v>N_B_N6618-BQ-Poly-ADrodL3_N_B</v>
          </cell>
          <cell r="H5018">
            <v>6</v>
          </cell>
          <cell r="I5018">
            <v>0</v>
          </cell>
          <cell r="J5018" t="str">
            <v>mRNA</v>
          </cell>
          <cell r="K5018" t="str">
            <v>刘学成</v>
          </cell>
          <cell r="L5018">
            <v>56.22</v>
          </cell>
        </row>
        <row r="5018">
          <cell r="P5018" t="e">
            <v>#DIV/0!</v>
          </cell>
          <cell r="Q5018">
            <v>15</v>
          </cell>
          <cell r="R5018">
            <v>843.3</v>
          </cell>
        </row>
        <row r="5018">
          <cell r="W5018" t="str">
            <v>未磷酸化</v>
          </cell>
          <cell r="X5018" t="str">
            <v>未环化</v>
          </cell>
        </row>
        <row r="5019">
          <cell r="F5019" t="str">
            <v>HGC-Lib-26086874</v>
          </cell>
          <cell r="G5019" t="str">
            <v>N_B_N6618-BR-Poly-ADrodH3_N_B</v>
          </cell>
          <cell r="H5019">
            <v>6</v>
          </cell>
          <cell r="I5019">
            <v>0</v>
          </cell>
          <cell r="J5019" t="str">
            <v>mRNA</v>
          </cell>
          <cell r="K5019" t="str">
            <v>刘学成</v>
          </cell>
          <cell r="L5019">
            <v>53.1</v>
          </cell>
        </row>
        <row r="5019">
          <cell r="P5019" t="e">
            <v>#DIV/0!</v>
          </cell>
          <cell r="Q5019">
            <v>15</v>
          </cell>
          <cell r="R5019">
            <v>796.5</v>
          </cell>
        </row>
        <row r="5019">
          <cell r="W5019" t="str">
            <v>未磷酸化</v>
          </cell>
          <cell r="X5019" t="str">
            <v>未环化</v>
          </cell>
        </row>
        <row r="5020">
          <cell r="F5020" t="str">
            <v>HGC-Lib-26086875</v>
          </cell>
          <cell r="G5020" t="str">
            <v>N_B_N6618-BS-Poly-ABrenL3_N_B</v>
          </cell>
          <cell r="H5020">
            <v>6</v>
          </cell>
          <cell r="I5020">
            <v>0</v>
          </cell>
          <cell r="J5020" t="str">
            <v>mRNA</v>
          </cell>
          <cell r="K5020" t="str">
            <v>刘学成</v>
          </cell>
          <cell r="L5020">
            <v>56.34</v>
          </cell>
        </row>
        <row r="5020">
          <cell r="P5020" t="e">
            <v>#DIV/0!</v>
          </cell>
          <cell r="Q5020">
            <v>15</v>
          </cell>
          <cell r="R5020">
            <v>845.1</v>
          </cell>
        </row>
        <row r="5020">
          <cell r="W5020" t="str">
            <v>未磷酸化</v>
          </cell>
          <cell r="X5020" t="str">
            <v>未环化</v>
          </cell>
        </row>
        <row r="5021">
          <cell r="F5021" t="str">
            <v>HGC-Lib-26086876</v>
          </cell>
          <cell r="G5021" t="str">
            <v>N_B_N6618-BT-Poly-ABrenH3_N_B</v>
          </cell>
          <cell r="H5021">
            <v>6</v>
          </cell>
          <cell r="I5021">
            <v>0</v>
          </cell>
          <cell r="J5021" t="str">
            <v>mRNA</v>
          </cell>
          <cell r="K5021" t="str">
            <v>刘学成</v>
          </cell>
          <cell r="L5021">
            <v>56.7</v>
          </cell>
        </row>
        <row r="5021">
          <cell r="P5021" t="e">
            <v>#DIV/0!</v>
          </cell>
          <cell r="Q5021">
            <v>15</v>
          </cell>
          <cell r="R5021">
            <v>850.5</v>
          </cell>
        </row>
        <row r="5021">
          <cell r="W5021" t="str">
            <v>未磷酸化</v>
          </cell>
          <cell r="X5021" t="str">
            <v>未环化</v>
          </cell>
        </row>
        <row r="5022">
          <cell r="F5022" t="str">
            <v>HGC-Lib-26086877</v>
          </cell>
          <cell r="G5022" t="str">
            <v>N_B_N6618-BU-Poly-ADaprL3_N_B</v>
          </cell>
          <cell r="H5022">
            <v>6</v>
          </cell>
          <cell r="I5022">
            <v>0</v>
          </cell>
          <cell r="J5022" t="str">
            <v>mRNA</v>
          </cell>
          <cell r="K5022" t="str">
            <v>刘学成</v>
          </cell>
          <cell r="L5022">
            <v>61.61</v>
          </cell>
        </row>
        <row r="5022">
          <cell r="P5022" t="e">
            <v>#DIV/0!</v>
          </cell>
          <cell r="Q5022">
            <v>15</v>
          </cell>
          <cell r="R5022">
            <v>924.15</v>
          </cell>
        </row>
        <row r="5022">
          <cell r="W5022" t="str">
            <v>未磷酸化</v>
          </cell>
          <cell r="X5022" t="str">
            <v>未环化</v>
          </cell>
        </row>
        <row r="5023">
          <cell r="F5023" t="str">
            <v>HGC-Lib-26086878</v>
          </cell>
          <cell r="G5023" t="str">
            <v>N_B_N6618-BV-Poly-ADaprH3_N_B</v>
          </cell>
          <cell r="H5023">
            <v>6</v>
          </cell>
          <cell r="I5023">
            <v>0</v>
          </cell>
          <cell r="J5023" t="str">
            <v>mRNA</v>
          </cell>
          <cell r="K5023" t="str">
            <v>刘学成</v>
          </cell>
          <cell r="L5023">
            <v>63.35</v>
          </cell>
        </row>
        <row r="5023">
          <cell r="P5023" t="e">
            <v>#DIV/0!</v>
          </cell>
          <cell r="Q5023">
            <v>15</v>
          </cell>
          <cell r="R5023">
            <v>950.25</v>
          </cell>
        </row>
        <row r="5023">
          <cell r="W5023" t="str">
            <v>未磷酸化</v>
          </cell>
          <cell r="X5023" t="str">
            <v>未环化</v>
          </cell>
        </row>
        <row r="5024">
          <cell r="F5024" t="str">
            <v>HGC-Lib-26086879</v>
          </cell>
          <cell r="G5024" t="str">
            <v>N_B_N6616-6U-Poly-ASLE-LHX-F-22Y_N_B</v>
          </cell>
          <cell r="H5024">
            <v>6</v>
          </cell>
          <cell r="I5024">
            <v>0</v>
          </cell>
          <cell r="J5024" t="str">
            <v>mRNA</v>
          </cell>
          <cell r="K5024" t="str">
            <v>刘学成</v>
          </cell>
          <cell r="L5024">
            <v>71.38</v>
          </cell>
        </row>
        <row r="5024">
          <cell r="P5024" t="e">
            <v>#DIV/0!</v>
          </cell>
          <cell r="Q5024">
            <v>15</v>
          </cell>
          <cell r="R5024">
            <v>1070.7</v>
          </cell>
        </row>
        <row r="5024">
          <cell r="W5024" t="str">
            <v>未磷酸化</v>
          </cell>
          <cell r="X5024" t="str">
            <v>未环化</v>
          </cell>
        </row>
        <row r="5025">
          <cell r="F5025" t="str">
            <v>HGC-Lib-26086880</v>
          </cell>
          <cell r="G5025" t="str">
            <v>N_B_N6616-6V-Poly-ACAD-MLH-F-67Y_N_B</v>
          </cell>
          <cell r="H5025">
            <v>6</v>
          </cell>
          <cell r="I5025">
            <v>0</v>
          </cell>
          <cell r="J5025" t="str">
            <v>mRNA</v>
          </cell>
          <cell r="K5025" t="str">
            <v>刘学成</v>
          </cell>
          <cell r="L5025">
            <v>60.17</v>
          </cell>
        </row>
        <row r="5025">
          <cell r="P5025" t="e">
            <v>#DIV/0!</v>
          </cell>
          <cell r="Q5025">
            <v>15</v>
          </cell>
          <cell r="R5025">
            <v>902.55</v>
          </cell>
        </row>
        <row r="5025">
          <cell r="W5025" t="str">
            <v>未磷酸化</v>
          </cell>
          <cell r="X5025" t="str">
            <v>未环化</v>
          </cell>
        </row>
        <row r="5026">
          <cell r="F5026" t="str">
            <v>HGC-Lib-26086881</v>
          </cell>
          <cell r="G5026" t="str">
            <v>N_B_N6616-6W-Poly-ACAD-YJ-M-51Y_N_B</v>
          </cell>
          <cell r="H5026">
            <v>6</v>
          </cell>
          <cell r="I5026">
            <v>0</v>
          </cell>
          <cell r="J5026" t="str">
            <v>mRNA</v>
          </cell>
          <cell r="K5026" t="str">
            <v>刘学成</v>
          </cell>
          <cell r="L5026">
            <v>42.63</v>
          </cell>
        </row>
        <row r="5026">
          <cell r="P5026" t="e">
            <v>#DIV/0!</v>
          </cell>
          <cell r="Q5026">
            <v>15</v>
          </cell>
          <cell r="R5026">
            <v>639.45</v>
          </cell>
        </row>
        <row r="5026">
          <cell r="W5026" t="str">
            <v>未磷酸化</v>
          </cell>
          <cell r="X5026" t="str">
            <v>未环化</v>
          </cell>
        </row>
        <row r="5027">
          <cell r="F5027" t="str">
            <v>HGC-Lib-26086882</v>
          </cell>
          <cell r="G5027" t="str">
            <v>N_B_N6616-6X-Poly-ACAD-FH-F-65Y_N_B</v>
          </cell>
          <cell r="H5027">
            <v>6</v>
          </cell>
          <cell r="I5027">
            <v>0</v>
          </cell>
          <cell r="J5027" t="str">
            <v>mRNA</v>
          </cell>
          <cell r="K5027" t="str">
            <v>刘学成</v>
          </cell>
          <cell r="L5027">
            <v>62.36</v>
          </cell>
        </row>
        <row r="5027">
          <cell r="P5027" t="e">
            <v>#DIV/0!</v>
          </cell>
          <cell r="Q5027">
            <v>15</v>
          </cell>
          <cell r="R5027">
            <v>935.4</v>
          </cell>
        </row>
        <row r="5027">
          <cell r="W5027" t="str">
            <v>未磷酸化</v>
          </cell>
          <cell r="X5027" t="str">
            <v>未环化</v>
          </cell>
        </row>
        <row r="5028">
          <cell r="F5028" t="str">
            <v>HGC-Lib-26086883</v>
          </cell>
          <cell r="G5028" t="str">
            <v>N_B_N6616-6Y-Poly-AOA-XJ-F-66Y_N_B</v>
          </cell>
          <cell r="H5028">
            <v>6</v>
          </cell>
          <cell r="I5028">
            <v>0</v>
          </cell>
          <cell r="J5028" t="str">
            <v>mRNA</v>
          </cell>
          <cell r="K5028" t="str">
            <v>刘学成</v>
          </cell>
          <cell r="L5028">
            <v>63.8</v>
          </cell>
        </row>
        <row r="5028">
          <cell r="P5028" t="e">
            <v>#DIV/0!</v>
          </cell>
          <cell r="Q5028">
            <v>15</v>
          </cell>
          <cell r="R5028">
            <v>957</v>
          </cell>
        </row>
        <row r="5028">
          <cell r="W5028" t="str">
            <v>未磷酸化</v>
          </cell>
          <cell r="X5028" t="str">
            <v>未环化</v>
          </cell>
        </row>
        <row r="5029">
          <cell r="F5029" t="str">
            <v>HGC-Lib-26086884</v>
          </cell>
          <cell r="G5029" t="str">
            <v>N_B_N6616-6Z-Poly-AOA-SYH-F-70Y_N_B</v>
          </cell>
          <cell r="H5029">
            <v>6</v>
          </cell>
          <cell r="I5029">
            <v>0</v>
          </cell>
          <cell r="J5029" t="str">
            <v>mRNA</v>
          </cell>
          <cell r="K5029" t="str">
            <v>刘学成</v>
          </cell>
          <cell r="L5029">
            <v>65.49</v>
          </cell>
        </row>
        <row r="5029">
          <cell r="P5029" t="e">
            <v>#DIV/0!</v>
          </cell>
          <cell r="Q5029">
            <v>15</v>
          </cell>
          <cell r="R5029">
            <v>982.35</v>
          </cell>
        </row>
        <row r="5029">
          <cell r="W5029" t="str">
            <v>未磷酸化</v>
          </cell>
          <cell r="X5029" t="str">
            <v>未环化</v>
          </cell>
        </row>
        <row r="5030">
          <cell r="F5030" t="str">
            <v>HGC-Lib-26086885</v>
          </cell>
          <cell r="G5030" t="str">
            <v>N_B_N6616-70-Poly-ACAD-LP-M-67Y_N_B</v>
          </cell>
          <cell r="H5030">
            <v>6</v>
          </cell>
          <cell r="I5030">
            <v>0</v>
          </cell>
          <cell r="J5030" t="str">
            <v>mRNA</v>
          </cell>
          <cell r="K5030" t="str">
            <v>刘学成</v>
          </cell>
          <cell r="L5030">
            <v>65.89</v>
          </cell>
        </row>
        <row r="5030">
          <cell r="P5030" t="e">
            <v>#DIV/0!</v>
          </cell>
          <cell r="Q5030">
            <v>15</v>
          </cell>
          <cell r="R5030">
            <v>988.35</v>
          </cell>
        </row>
        <row r="5030">
          <cell r="W5030" t="str">
            <v>未磷酸化</v>
          </cell>
          <cell r="X5030" t="str">
            <v>未环化</v>
          </cell>
        </row>
        <row r="5031">
          <cell r="F5031" t="str">
            <v>HGC-Lib-26086886</v>
          </cell>
          <cell r="G5031" t="str">
            <v>N_B_N6616-71-Poly-ACAD-JCX-F-67Y_N_B</v>
          </cell>
          <cell r="H5031">
            <v>6</v>
          </cell>
          <cell r="I5031">
            <v>0</v>
          </cell>
          <cell r="J5031" t="str">
            <v>mRNA</v>
          </cell>
          <cell r="K5031" t="str">
            <v>刘学成</v>
          </cell>
          <cell r="L5031">
            <v>69.72</v>
          </cell>
        </row>
        <row r="5031">
          <cell r="P5031" t="e">
            <v>#DIV/0!</v>
          </cell>
          <cell r="Q5031">
            <v>15</v>
          </cell>
          <cell r="R5031">
            <v>1045.8</v>
          </cell>
        </row>
        <row r="5031">
          <cell r="W5031" t="str">
            <v>未磷酸化</v>
          </cell>
          <cell r="X5031" t="str">
            <v>未环化</v>
          </cell>
        </row>
        <row r="5032">
          <cell r="F5032" t="str">
            <v>HGC-Lib-26086887</v>
          </cell>
          <cell r="G5032" t="str">
            <v>N_B_N6616-72-Poly-AHF-RDG-M-55Y_N_B</v>
          </cell>
          <cell r="H5032">
            <v>6</v>
          </cell>
          <cell r="I5032">
            <v>0</v>
          </cell>
          <cell r="J5032" t="str">
            <v>mRNA</v>
          </cell>
          <cell r="K5032" t="str">
            <v>刘学成</v>
          </cell>
          <cell r="L5032">
            <v>69.79</v>
          </cell>
        </row>
        <row r="5032">
          <cell r="P5032" t="e">
            <v>#DIV/0!</v>
          </cell>
          <cell r="Q5032">
            <v>15</v>
          </cell>
          <cell r="R5032">
            <v>1046.85</v>
          </cell>
        </row>
        <row r="5032">
          <cell r="W5032" t="str">
            <v>未磷酸化</v>
          </cell>
          <cell r="X5032" t="str">
            <v>未环化</v>
          </cell>
        </row>
        <row r="5033">
          <cell r="F5033" t="str">
            <v>HGC-Lib-26086888</v>
          </cell>
          <cell r="G5033" t="str">
            <v>N_B_N6616-73-Poly-AWBC-LFY-F-69Y_N_B</v>
          </cell>
          <cell r="H5033">
            <v>6</v>
          </cell>
          <cell r="I5033">
            <v>0</v>
          </cell>
          <cell r="J5033" t="str">
            <v>mRNA</v>
          </cell>
          <cell r="K5033" t="str">
            <v>刘学成</v>
          </cell>
          <cell r="L5033">
            <v>71.52</v>
          </cell>
        </row>
        <row r="5033">
          <cell r="P5033" t="e">
            <v>#DIV/0!</v>
          </cell>
          <cell r="Q5033">
            <v>15</v>
          </cell>
          <cell r="R5033">
            <v>1072.8</v>
          </cell>
        </row>
        <row r="5033">
          <cell r="W5033" t="str">
            <v>未磷酸化</v>
          </cell>
          <cell r="X5033" t="str">
            <v>未环化</v>
          </cell>
        </row>
        <row r="5034">
          <cell r="F5034" t="str">
            <v>HGC-Lib-26086889</v>
          </cell>
          <cell r="G5034" t="str">
            <v>N_B_N6616-74-Poly-AHF-YZQ-M-59Y_N_B</v>
          </cell>
          <cell r="H5034">
            <v>6</v>
          </cell>
          <cell r="I5034">
            <v>0</v>
          </cell>
          <cell r="J5034" t="str">
            <v>mRNA</v>
          </cell>
          <cell r="K5034" t="str">
            <v>刘学成</v>
          </cell>
          <cell r="L5034">
            <v>70.04</v>
          </cell>
        </row>
        <row r="5034">
          <cell r="P5034" t="e">
            <v>#DIV/0!</v>
          </cell>
          <cell r="Q5034">
            <v>15</v>
          </cell>
          <cell r="R5034">
            <v>1050.6</v>
          </cell>
        </row>
        <row r="5034">
          <cell r="W5034" t="str">
            <v>未磷酸化</v>
          </cell>
          <cell r="X5034" t="str">
            <v>未环化</v>
          </cell>
        </row>
        <row r="5035">
          <cell r="F5035" t="str">
            <v>HGC-Lib-26086890</v>
          </cell>
          <cell r="G5035" t="str">
            <v>N_B_N6616-75-Poly-AST-MSL-F-61Y_N_B</v>
          </cell>
          <cell r="H5035">
            <v>6</v>
          </cell>
          <cell r="I5035">
            <v>0</v>
          </cell>
          <cell r="J5035" t="str">
            <v>mRNA</v>
          </cell>
          <cell r="K5035" t="str">
            <v>刘学成</v>
          </cell>
          <cell r="L5035">
            <v>60.36</v>
          </cell>
        </row>
        <row r="5035">
          <cell r="P5035" t="e">
            <v>#DIV/0!</v>
          </cell>
          <cell r="Q5035">
            <v>15</v>
          </cell>
          <cell r="R5035">
            <v>905.4</v>
          </cell>
        </row>
        <row r="5035">
          <cell r="W5035" t="str">
            <v>未磷酸化</v>
          </cell>
          <cell r="X5035" t="str">
            <v>未环化</v>
          </cell>
        </row>
        <row r="5036">
          <cell r="F5036" t="str">
            <v>HGC-Lib-26086891</v>
          </cell>
          <cell r="G5036" t="str">
            <v>N_B_N6616-77-Poly-AOA-ZZH-F-72Y_N_B</v>
          </cell>
          <cell r="H5036">
            <v>6</v>
          </cell>
          <cell r="I5036">
            <v>0</v>
          </cell>
          <cell r="J5036" t="str">
            <v>mRNA</v>
          </cell>
          <cell r="K5036" t="str">
            <v>刘学成</v>
          </cell>
          <cell r="L5036">
            <v>36.8</v>
          </cell>
        </row>
        <row r="5036">
          <cell r="P5036" t="e">
            <v>#DIV/0!</v>
          </cell>
          <cell r="Q5036">
            <v>15</v>
          </cell>
          <cell r="R5036">
            <v>552</v>
          </cell>
        </row>
        <row r="5036">
          <cell r="W5036" t="str">
            <v>未磷酸化</v>
          </cell>
          <cell r="X5036" t="str">
            <v>未环化</v>
          </cell>
        </row>
        <row r="5037">
          <cell r="F5037" t="str">
            <v>HGC-Lib-26086892</v>
          </cell>
          <cell r="G5037" t="str">
            <v>N_B_N6616-78-Poly-ACA-TY-F-60Y_N_B</v>
          </cell>
          <cell r="H5037">
            <v>6</v>
          </cell>
          <cell r="I5037">
            <v>0</v>
          </cell>
          <cell r="J5037" t="str">
            <v>mRNA</v>
          </cell>
          <cell r="K5037" t="str">
            <v>刘学成</v>
          </cell>
          <cell r="L5037">
            <v>53.38</v>
          </cell>
        </row>
        <row r="5037">
          <cell r="P5037" t="e">
            <v>#DIV/0!</v>
          </cell>
          <cell r="Q5037">
            <v>15</v>
          </cell>
          <cell r="R5037">
            <v>800.7</v>
          </cell>
        </row>
        <row r="5037">
          <cell r="W5037" t="str">
            <v>未磷酸化</v>
          </cell>
          <cell r="X5037" t="str">
            <v>未环化</v>
          </cell>
        </row>
        <row r="5038">
          <cell r="F5038" t="str">
            <v>HGC-Lib-26086893</v>
          </cell>
          <cell r="G5038" t="str">
            <v>N_B_N6616-79-Poly-ACA-SJX-F-52Y_N_B</v>
          </cell>
          <cell r="H5038">
            <v>6</v>
          </cell>
          <cell r="I5038">
            <v>0</v>
          </cell>
          <cell r="J5038" t="str">
            <v>mRNA</v>
          </cell>
          <cell r="K5038" t="str">
            <v>刘学成</v>
          </cell>
          <cell r="L5038">
            <v>61.14</v>
          </cell>
        </row>
        <row r="5038">
          <cell r="P5038" t="e">
            <v>#DIV/0!</v>
          </cell>
          <cell r="Q5038">
            <v>15</v>
          </cell>
          <cell r="R5038">
            <v>917.1</v>
          </cell>
        </row>
        <row r="5038">
          <cell r="W5038" t="str">
            <v>未磷酸化</v>
          </cell>
          <cell r="X5038" t="str">
            <v>未环化</v>
          </cell>
        </row>
        <row r="5039">
          <cell r="F5039" t="str">
            <v>HGC-Lib-26086894</v>
          </cell>
          <cell r="G5039" t="str">
            <v>N_B_N6616-7A-Poly-ACA-WCR-F-59Y_N_B</v>
          </cell>
          <cell r="H5039">
            <v>6</v>
          </cell>
          <cell r="I5039">
            <v>0</v>
          </cell>
          <cell r="J5039" t="str">
            <v>mRNA</v>
          </cell>
          <cell r="K5039" t="str">
            <v>刘学成</v>
          </cell>
          <cell r="L5039">
            <v>61.42</v>
          </cell>
        </row>
        <row r="5039">
          <cell r="P5039" t="e">
            <v>#DIV/0!</v>
          </cell>
          <cell r="Q5039">
            <v>15</v>
          </cell>
          <cell r="R5039">
            <v>921.3</v>
          </cell>
        </row>
        <row r="5039">
          <cell r="W5039" t="str">
            <v>未磷酸化</v>
          </cell>
          <cell r="X5039" t="str">
            <v>未环化</v>
          </cell>
        </row>
        <row r="5040">
          <cell r="F5040" t="str">
            <v>HGC-Lib-26086895</v>
          </cell>
          <cell r="G5040" t="str">
            <v>N_B_N6616-7B-Poly-ACA-ZYL-F-30Y_N_B</v>
          </cell>
          <cell r="H5040">
            <v>6</v>
          </cell>
          <cell r="I5040">
            <v>0</v>
          </cell>
          <cell r="J5040" t="str">
            <v>mRNA</v>
          </cell>
          <cell r="K5040" t="str">
            <v>刘学成</v>
          </cell>
          <cell r="L5040">
            <v>51.16</v>
          </cell>
        </row>
        <row r="5040">
          <cell r="P5040" t="e">
            <v>#DIV/0!</v>
          </cell>
          <cell r="Q5040">
            <v>15</v>
          </cell>
          <cell r="R5040">
            <v>767.4</v>
          </cell>
        </row>
        <row r="5040">
          <cell r="W5040" t="str">
            <v>未磷酸化</v>
          </cell>
          <cell r="X5040" t="str">
            <v>未环化</v>
          </cell>
        </row>
        <row r="5041">
          <cell r="F5041" t="str">
            <v>HGC-Lib-26086896</v>
          </cell>
          <cell r="G5041" t="str">
            <v>N_B_N6616-7C-Poly-ACAD-FJQ-M-55Y_N_B</v>
          </cell>
          <cell r="H5041">
            <v>6</v>
          </cell>
          <cell r="I5041">
            <v>0</v>
          </cell>
          <cell r="J5041" t="str">
            <v>mRNA</v>
          </cell>
          <cell r="K5041" t="str">
            <v>刘学成</v>
          </cell>
          <cell r="L5041">
            <v>69.2</v>
          </cell>
        </row>
        <row r="5041">
          <cell r="P5041" t="e">
            <v>#DIV/0!</v>
          </cell>
          <cell r="Q5041">
            <v>15</v>
          </cell>
          <cell r="R5041">
            <v>1038</v>
          </cell>
        </row>
        <row r="5041">
          <cell r="W5041" t="str">
            <v>未磷酸化</v>
          </cell>
          <cell r="X5041" t="str">
            <v>未环化</v>
          </cell>
        </row>
        <row r="5042">
          <cell r="F5042" t="str">
            <v>HGC-Lib-26086897</v>
          </cell>
          <cell r="G5042" t="str">
            <v>N_B_N6616-7E-Poly-ASLE-ZH-F-60Y_N_B</v>
          </cell>
          <cell r="H5042">
            <v>6</v>
          </cell>
          <cell r="I5042">
            <v>0</v>
          </cell>
          <cell r="J5042" t="str">
            <v>mRNA</v>
          </cell>
          <cell r="K5042" t="str">
            <v>刘学成</v>
          </cell>
          <cell r="L5042">
            <v>31.35</v>
          </cell>
        </row>
        <row r="5042">
          <cell r="P5042" t="e">
            <v>#DIV/0!</v>
          </cell>
          <cell r="Q5042">
            <v>15</v>
          </cell>
          <cell r="R5042">
            <v>470.25</v>
          </cell>
        </row>
        <row r="5042">
          <cell r="W5042" t="str">
            <v>未磷酸化</v>
          </cell>
          <cell r="X5042" t="str">
            <v>未环化</v>
          </cell>
        </row>
        <row r="5043">
          <cell r="F5043" t="str">
            <v>HGC-Lib-26086898</v>
          </cell>
          <cell r="G5043" t="str">
            <v>N_B_N6616-7F-Poly-AWBC-LLG-M-87Y_N_B</v>
          </cell>
          <cell r="H5043">
            <v>6</v>
          </cell>
          <cell r="I5043">
            <v>0</v>
          </cell>
          <cell r="J5043" t="str">
            <v>mRNA</v>
          </cell>
          <cell r="K5043" t="str">
            <v>刘学成</v>
          </cell>
          <cell r="L5043">
            <v>69.79</v>
          </cell>
        </row>
        <row r="5043">
          <cell r="P5043" t="e">
            <v>#DIV/0!</v>
          </cell>
          <cell r="Q5043">
            <v>15</v>
          </cell>
          <cell r="R5043">
            <v>1046.85</v>
          </cell>
        </row>
        <row r="5043">
          <cell r="W5043" t="str">
            <v>未磷酸化</v>
          </cell>
          <cell r="X5043" t="str">
            <v>未环化</v>
          </cell>
        </row>
        <row r="5044">
          <cell r="F5044" t="str">
            <v>HGC-Lib-26086899</v>
          </cell>
          <cell r="G5044" t="str">
            <v>N_B_N6616-7G-Poly-ADB-2026030215-F-55Y_N_B</v>
          </cell>
          <cell r="H5044">
            <v>6</v>
          </cell>
          <cell r="I5044">
            <v>0</v>
          </cell>
          <cell r="J5044" t="str">
            <v>mRNA</v>
          </cell>
          <cell r="K5044" t="str">
            <v>刘学成</v>
          </cell>
          <cell r="L5044">
            <v>63.31</v>
          </cell>
        </row>
        <row r="5044">
          <cell r="P5044" t="e">
            <v>#DIV/0!</v>
          </cell>
          <cell r="Q5044">
            <v>15</v>
          </cell>
          <cell r="R5044">
            <v>949.65</v>
          </cell>
        </row>
        <row r="5044">
          <cell r="W5044" t="str">
            <v>未磷酸化</v>
          </cell>
          <cell r="X5044" t="str">
            <v>未环化</v>
          </cell>
        </row>
        <row r="5045">
          <cell r="F5045" t="str">
            <v>HGC-Lib-26086900</v>
          </cell>
          <cell r="G5045" t="str">
            <v>N_B_N6616-7H-Poly-ADB-2026030206-F-58Y_N_B</v>
          </cell>
          <cell r="H5045">
            <v>6</v>
          </cell>
          <cell r="I5045">
            <v>0</v>
          </cell>
          <cell r="J5045" t="str">
            <v>mRNA</v>
          </cell>
          <cell r="K5045" t="str">
            <v>刘学成</v>
          </cell>
          <cell r="L5045">
            <v>63.01</v>
          </cell>
        </row>
        <row r="5045">
          <cell r="P5045" t="e">
            <v>#DIV/0!</v>
          </cell>
          <cell r="Q5045">
            <v>15</v>
          </cell>
          <cell r="R5045">
            <v>945.15</v>
          </cell>
        </row>
        <row r="5045">
          <cell r="W5045" t="str">
            <v>未磷酸化</v>
          </cell>
          <cell r="X5045" t="str">
            <v>未环化</v>
          </cell>
        </row>
        <row r="5046">
          <cell r="F5046" t="str">
            <v>HGC-Lib-26086901</v>
          </cell>
          <cell r="G5046" t="str">
            <v>N_B_N6616-7J-Poly-ADB-CKD-2026030214-M-52Y_N_B</v>
          </cell>
          <cell r="H5046">
            <v>6</v>
          </cell>
          <cell r="I5046">
            <v>0</v>
          </cell>
          <cell r="J5046" t="str">
            <v>mRNA</v>
          </cell>
          <cell r="K5046" t="str">
            <v>刘学成</v>
          </cell>
          <cell r="L5046">
            <v>60.71</v>
          </cell>
        </row>
        <row r="5046">
          <cell r="P5046" t="e">
            <v>#DIV/0!</v>
          </cell>
          <cell r="Q5046">
            <v>15</v>
          </cell>
          <cell r="R5046">
            <v>910.65</v>
          </cell>
        </row>
        <row r="5046">
          <cell r="W5046" t="str">
            <v>未磷酸化</v>
          </cell>
          <cell r="X5046" t="str">
            <v>未环化</v>
          </cell>
        </row>
        <row r="5047">
          <cell r="F5047" t="str">
            <v>HGC-Lib-26086902</v>
          </cell>
          <cell r="G5047" t="str">
            <v>N_B_N6616-7K-Poly-ADB-2026030213-M-59Y_N_B</v>
          </cell>
          <cell r="H5047">
            <v>6</v>
          </cell>
          <cell r="I5047">
            <v>0</v>
          </cell>
          <cell r="J5047" t="str">
            <v>mRNA</v>
          </cell>
          <cell r="K5047" t="str">
            <v>刘学成</v>
          </cell>
          <cell r="L5047">
            <v>63.28</v>
          </cell>
        </row>
        <row r="5047">
          <cell r="P5047" t="e">
            <v>#DIV/0!</v>
          </cell>
          <cell r="Q5047">
            <v>15</v>
          </cell>
          <cell r="R5047">
            <v>949.2</v>
          </cell>
        </row>
        <row r="5047">
          <cell r="W5047" t="str">
            <v>未磷酸化</v>
          </cell>
          <cell r="X5047" t="str">
            <v>未环化</v>
          </cell>
        </row>
        <row r="5048">
          <cell r="F5048" t="str">
            <v>HGC-Lib-26086903</v>
          </cell>
          <cell r="G5048" t="str">
            <v>N_B_N6616-7M-Poly-ADB-2026030212-F-58Y_N_B</v>
          </cell>
          <cell r="H5048">
            <v>6</v>
          </cell>
          <cell r="I5048">
            <v>0</v>
          </cell>
          <cell r="J5048" t="str">
            <v>mRNA</v>
          </cell>
          <cell r="K5048" t="str">
            <v>刘学成</v>
          </cell>
          <cell r="L5048">
            <v>64.45</v>
          </cell>
        </row>
        <row r="5048">
          <cell r="P5048" t="e">
            <v>#DIV/0!</v>
          </cell>
          <cell r="Q5048">
            <v>15</v>
          </cell>
          <cell r="R5048">
            <v>966.75</v>
          </cell>
        </row>
        <row r="5048">
          <cell r="W5048" t="str">
            <v>未磷酸化</v>
          </cell>
          <cell r="X5048" t="str">
            <v>未环化</v>
          </cell>
        </row>
        <row r="5049">
          <cell r="F5049" t="str">
            <v>HGC-Lib-26086904</v>
          </cell>
          <cell r="G5049" t="str">
            <v>N_B_N6616-7N-Poly-ACKD-2026030211-F-39Y_N_B</v>
          </cell>
          <cell r="H5049">
            <v>6</v>
          </cell>
          <cell r="I5049">
            <v>0</v>
          </cell>
          <cell r="J5049" t="str">
            <v>mRNA</v>
          </cell>
          <cell r="K5049" t="str">
            <v>刘学成</v>
          </cell>
          <cell r="L5049">
            <v>59.85</v>
          </cell>
        </row>
        <row r="5049">
          <cell r="P5049" t="e">
            <v>#DIV/0!</v>
          </cell>
          <cell r="Q5049">
            <v>15</v>
          </cell>
          <cell r="R5049">
            <v>897.75</v>
          </cell>
        </row>
        <row r="5049">
          <cell r="W5049" t="str">
            <v>未磷酸化</v>
          </cell>
          <cell r="X5049" t="str">
            <v>未环化</v>
          </cell>
        </row>
        <row r="5050">
          <cell r="F5050" t="str">
            <v>HGC-Lib-26086905</v>
          </cell>
          <cell r="G5050" t="str">
            <v>N_B_N6616-7P-Poly-AFL-2026030210-M-49Y_N_B</v>
          </cell>
          <cell r="H5050">
            <v>6</v>
          </cell>
          <cell r="I5050">
            <v>0</v>
          </cell>
          <cell r="J5050" t="str">
            <v>mRNA</v>
          </cell>
          <cell r="K5050" t="str">
            <v>刘学成</v>
          </cell>
          <cell r="L5050">
            <v>65.56</v>
          </cell>
        </row>
        <row r="5050">
          <cell r="P5050" t="e">
            <v>#DIV/0!</v>
          </cell>
          <cell r="Q5050">
            <v>15</v>
          </cell>
          <cell r="R5050">
            <v>983.4</v>
          </cell>
        </row>
        <row r="5050">
          <cell r="W5050" t="str">
            <v>未磷酸化</v>
          </cell>
          <cell r="X5050" t="str">
            <v>未环化</v>
          </cell>
        </row>
        <row r="5051">
          <cell r="F5051" t="str">
            <v>HGC-Lib-26086906</v>
          </cell>
          <cell r="G5051" t="str">
            <v>N_B_N6616-7Q-Poly-AFL-2026030209-M-35Y_N_B</v>
          </cell>
          <cell r="H5051">
            <v>6</v>
          </cell>
          <cell r="I5051">
            <v>0</v>
          </cell>
          <cell r="J5051" t="str">
            <v>mRNA</v>
          </cell>
          <cell r="K5051" t="str">
            <v>刘学成</v>
          </cell>
          <cell r="L5051">
            <v>60.02</v>
          </cell>
        </row>
        <row r="5051">
          <cell r="P5051" t="e">
            <v>#DIV/0!</v>
          </cell>
          <cell r="Q5051">
            <v>15</v>
          </cell>
          <cell r="R5051">
            <v>900.3</v>
          </cell>
        </row>
        <row r="5051">
          <cell r="W5051" t="str">
            <v>未磷酸化</v>
          </cell>
          <cell r="X5051" t="str">
            <v>未环化</v>
          </cell>
        </row>
        <row r="5052">
          <cell r="F5052" t="str">
            <v>HGC-Lib-26086907</v>
          </cell>
          <cell r="G5052" t="str">
            <v>N_B_N6616-7R-Poly-ADB-2026030208-F-39Y_N_B</v>
          </cell>
          <cell r="H5052">
            <v>6</v>
          </cell>
          <cell r="I5052">
            <v>0</v>
          </cell>
          <cell r="J5052" t="str">
            <v>mRNA</v>
          </cell>
          <cell r="K5052" t="str">
            <v>刘学成</v>
          </cell>
          <cell r="L5052">
            <v>65.53</v>
          </cell>
        </row>
        <row r="5052">
          <cell r="P5052" t="e">
            <v>#DIV/0!</v>
          </cell>
          <cell r="Q5052">
            <v>15</v>
          </cell>
          <cell r="R5052">
            <v>982.95</v>
          </cell>
        </row>
        <row r="5052">
          <cell r="W5052" t="str">
            <v>未磷酸化</v>
          </cell>
          <cell r="X5052" t="str">
            <v>未环化</v>
          </cell>
        </row>
        <row r="5053">
          <cell r="F5053" t="str">
            <v>HGC-Lib-26086908</v>
          </cell>
          <cell r="G5053" t="str">
            <v>N_B_N6616-7S-Poly-ADB-2026030207-F-57Y_N_B</v>
          </cell>
          <cell r="H5053">
            <v>6</v>
          </cell>
          <cell r="I5053">
            <v>0</v>
          </cell>
          <cell r="J5053" t="str">
            <v>mRNA</v>
          </cell>
          <cell r="K5053" t="str">
            <v>刘学成</v>
          </cell>
          <cell r="L5053">
            <v>62.12</v>
          </cell>
        </row>
        <row r="5053">
          <cell r="P5053" t="e">
            <v>#DIV/0!</v>
          </cell>
          <cell r="Q5053">
            <v>15</v>
          </cell>
          <cell r="R5053">
            <v>931.8</v>
          </cell>
        </row>
        <row r="5053">
          <cell r="W5053" t="str">
            <v>未磷酸化</v>
          </cell>
          <cell r="X5053" t="str">
            <v>未环化</v>
          </cell>
        </row>
        <row r="5054">
          <cell r="F5054" t="str">
            <v>HGC-Lib-26086909</v>
          </cell>
          <cell r="G5054" t="str">
            <v>N_B_N6616-7T-Poly-AHF-LBL-F-60Y_N_B</v>
          </cell>
          <cell r="H5054">
            <v>6</v>
          </cell>
          <cell r="I5054">
            <v>0</v>
          </cell>
          <cell r="J5054" t="str">
            <v>mRNA</v>
          </cell>
          <cell r="K5054" t="str">
            <v>刘学成</v>
          </cell>
          <cell r="L5054">
            <v>57.65</v>
          </cell>
        </row>
        <row r="5054">
          <cell r="P5054" t="e">
            <v>#DIV/0!</v>
          </cell>
          <cell r="Q5054">
            <v>15</v>
          </cell>
          <cell r="R5054">
            <v>864.75</v>
          </cell>
        </row>
        <row r="5054">
          <cell r="W5054" t="str">
            <v>未磷酸化</v>
          </cell>
          <cell r="X5054" t="str">
            <v>未环化</v>
          </cell>
        </row>
        <row r="5055">
          <cell r="F5055" t="str">
            <v>HGC-Lib-26086910</v>
          </cell>
          <cell r="G5055" t="str">
            <v>N_B_N6616-7U-Poly-AHF-ZY-M-52Y_N_B</v>
          </cell>
          <cell r="H5055">
            <v>6</v>
          </cell>
          <cell r="I5055">
            <v>0</v>
          </cell>
          <cell r="J5055" t="str">
            <v>mRNA</v>
          </cell>
          <cell r="K5055" t="str">
            <v>刘学成</v>
          </cell>
          <cell r="L5055">
            <v>59.4</v>
          </cell>
        </row>
        <row r="5055">
          <cell r="P5055" t="e">
            <v>#DIV/0!</v>
          </cell>
          <cell r="Q5055">
            <v>15</v>
          </cell>
          <cell r="R5055">
            <v>891</v>
          </cell>
        </row>
        <row r="5055">
          <cell r="W5055" t="str">
            <v>未磷酸化</v>
          </cell>
          <cell r="X5055" t="str">
            <v>未环化</v>
          </cell>
        </row>
        <row r="5056">
          <cell r="F5056" t="str">
            <v>HGC-Lib-26086911</v>
          </cell>
          <cell r="G5056" t="str">
            <v>N_B_N6616-7V-Poly-AWBC-BXM-F-74Y_N_B</v>
          </cell>
          <cell r="H5056">
            <v>6</v>
          </cell>
          <cell r="I5056">
            <v>0</v>
          </cell>
          <cell r="J5056" t="str">
            <v>mRNA</v>
          </cell>
          <cell r="K5056" t="str">
            <v>刘学成</v>
          </cell>
          <cell r="L5056">
            <v>60.92</v>
          </cell>
        </row>
        <row r="5056">
          <cell r="P5056" t="e">
            <v>#DIV/0!</v>
          </cell>
          <cell r="Q5056">
            <v>15</v>
          </cell>
          <cell r="R5056">
            <v>913.8</v>
          </cell>
        </row>
        <row r="5056">
          <cell r="W5056" t="str">
            <v>未磷酸化</v>
          </cell>
          <cell r="X5056" t="str">
            <v>未环化</v>
          </cell>
        </row>
        <row r="5057">
          <cell r="F5057" t="str">
            <v>HGC-Lib-26086912</v>
          </cell>
          <cell r="G5057" t="str">
            <v>N_B_N6616-7W-Poly-ADB-2026030216-F-62Y_N_B</v>
          </cell>
          <cell r="H5057">
            <v>6</v>
          </cell>
          <cell r="I5057">
            <v>0</v>
          </cell>
          <cell r="J5057" t="str">
            <v>mRNA</v>
          </cell>
          <cell r="K5057" t="str">
            <v>刘学成</v>
          </cell>
          <cell r="L5057">
            <v>49.76</v>
          </cell>
        </row>
        <row r="5057">
          <cell r="P5057" t="e">
            <v>#DIV/0!</v>
          </cell>
          <cell r="Q5057">
            <v>15</v>
          </cell>
          <cell r="R5057">
            <v>746.4</v>
          </cell>
        </row>
        <row r="5057">
          <cell r="W5057" t="str">
            <v>未磷酸化</v>
          </cell>
          <cell r="X5057" t="str">
            <v>未环化</v>
          </cell>
        </row>
        <row r="5058">
          <cell r="F5058" t="str">
            <v>HGC-Lib-26086913</v>
          </cell>
          <cell r="G5058" t="str">
            <v>N_B_N6616-7X-Poly-ADB-2026030217-M-64Y_N_B</v>
          </cell>
          <cell r="H5058">
            <v>6</v>
          </cell>
          <cell r="I5058">
            <v>0</v>
          </cell>
          <cell r="J5058" t="str">
            <v>mRNA</v>
          </cell>
          <cell r="K5058" t="str">
            <v>刘学成</v>
          </cell>
          <cell r="L5058">
            <v>69.33</v>
          </cell>
        </row>
        <row r="5058">
          <cell r="P5058" t="e">
            <v>#DIV/0!</v>
          </cell>
          <cell r="Q5058">
            <v>15</v>
          </cell>
          <cell r="R5058">
            <v>1039.95</v>
          </cell>
        </row>
        <row r="5058">
          <cell r="W5058" t="str">
            <v>未磷酸化</v>
          </cell>
          <cell r="X5058" t="str">
            <v>未环化</v>
          </cell>
        </row>
        <row r="5059">
          <cell r="F5059" t="str">
            <v>HGC-Lib-26086914</v>
          </cell>
          <cell r="G5059" t="str">
            <v>N_B_N6616-7Y-Poly-ADB-2026030223-M-48Y_N_B</v>
          </cell>
          <cell r="H5059">
            <v>6</v>
          </cell>
          <cell r="I5059">
            <v>0</v>
          </cell>
          <cell r="J5059" t="str">
            <v>mRNA</v>
          </cell>
          <cell r="K5059" t="str">
            <v>刘学成</v>
          </cell>
          <cell r="L5059">
            <v>59.11</v>
          </cell>
        </row>
        <row r="5059">
          <cell r="P5059" t="e">
            <v>#DIV/0!</v>
          </cell>
          <cell r="Q5059">
            <v>15</v>
          </cell>
          <cell r="R5059">
            <v>886.65</v>
          </cell>
        </row>
        <row r="5059">
          <cell r="W5059" t="str">
            <v>未磷酸化</v>
          </cell>
          <cell r="X5059" t="str">
            <v>未环化</v>
          </cell>
        </row>
        <row r="5060">
          <cell r="F5060" t="str">
            <v>HGC-Lib-26086915</v>
          </cell>
          <cell r="G5060" t="str">
            <v>N_B_N6616-7Z-Poly-ADB-FL-2026030222-M-33Y_N_B</v>
          </cell>
          <cell r="H5060">
            <v>6</v>
          </cell>
          <cell r="I5060">
            <v>0</v>
          </cell>
          <cell r="J5060" t="str">
            <v>mRNA</v>
          </cell>
          <cell r="K5060" t="str">
            <v>刘学成</v>
          </cell>
          <cell r="L5060">
            <v>66.11</v>
          </cell>
        </row>
        <row r="5060">
          <cell r="P5060" t="e">
            <v>#DIV/0!</v>
          </cell>
          <cell r="Q5060">
            <v>15</v>
          </cell>
          <cell r="R5060">
            <v>991.65</v>
          </cell>
        </row>
        <row r="5060">
          <cell r="W5060" t="str">
            <v>未磷酸化</v>
          </cell>
          <cell r="X5060" t="str">
            <v>未环化</v>
          </cell>
        </row>
        <row r="5061">
          <cell r="F5061" t="str">
            <v>HGC-Lib-26086916</v>
          </cell>
          <cell r="G5061" t="str">
            <v>N_B_N6616-80-Poly-ADB-OB-2026030221-M-45Y_N_B</v>
          </cell>
          <cell r="H5061">
            <v>6</v>
          </cell>
          <cell r="I5061">
            <v>0</v>
          </cell>
          <cell r="J5061" t="str">
            <v>mRNA</v>
          </cell>
          <cell r="K5061" t="str">
            <v>刘学成</v>
          </cell>
          <cell r="L5061">
            <v>59.87</v>
          </cell>
        </row>
        <row r="5061">
          <cell r="P5061" t="e">
            <v>#DIV/0!</v>
          </cell>
          <cell r="Q5061">
            <v>15</v>
          </cell>
          <cell r="R5061">
            <v>898.05</v>
          </cell>
        </row>
        <row r="5061">
          <cell r="W5061" t="str">
            <v>未磷酸化</v>
          </cell>
          <cell r="X5061" t="str">
            <v>未环化</v>
          </cell>
        </row>
        <row r="5062">
          <cell r="F5062" t="str">
            <v>HGC-Lib-26086917</v>
          </cell>
          <cell r="G5062" t="str">
            <v>N_B_N6616-81-Poly-AFL-DB-2026030220-F-54Y_N_B</v>
          </cell>
          <cell r="H5062">
            <v>6</v>
          </cell>
          <cell r="I5062">
            <v>0</v>
          </cell>
          <cell r="J5062" t="str">
            <v>mRNA</v>
          </cell>
          <cell r="K5062" t="str">
            <v>刘学成</v>
          </cell>
          <cell r="L5062">
            <v>61.76</v>
          </cell>
        </row>
        <row r="5062">
          <cell r="P5062" t="e">
            <v>#DIV/0!</v>
          </cell>
          <cell r="Q5062">
            <v>15</v>
          </cell>
          <cell r="R5062">
            <v>926.4</v>
          </cell>
        </row>
        <row r="5062">
          <cell r="W5062" t="str">
            <v>未磷酸化</v>
          </cell>
          <cell r="X5062" t="str">
            <v>未环化</v>
          </cell>
        </row>
        <row r="5063">
          <cell r="F5063" t="str">
            <v>HGC-Lib-26086918</v>
          </cell>
          <cell r="G5063" t="str">
            <v>N_B_N6616-82-Poly-ADB-2026030219-M-59Y_N_B</v>
          </cell>
          <cell r="H5063">
            <v>6</v>
          </cell>
          <cell r="I5063">
            <v>0</v>
          </cell>
          <cell r="J5063" t="str">
            <v>mRNA</v>
          </cell>
          <cell r="K5063" t="str">
            <v>刘学成</v>
          </cell>
          <cell r="L5063">
            <v>64.24</v>
          </cell>
        </row>
        <row r="5063">
          <cell r="P5063" t="e">
            <v>#DIV/0!</v>
          </cell>
          <cell r="Q5063">
            <v>15</v>
          </cell>
          <cell r="R5063">
            <v>963.6</v>
          </cell>
        </row>
        <row r="5063">
          <cell r="W5063" t="str">
            <v>未磷酸化</v>
          </cell>
          <cell r="X5063" t="str">
            <v>未环化</v>
          </cell>
        </row>
        <row r="5064">
          <cell r="F5064" t="str">
            <v>HGC-Lib-26086919</v>
          </cell>
          <cell r="G5064" t="str">
            <v>N_B_N6616-83-Poly-ADB-2026030218-M-52Y_N_B</v>
          </cell>
          <cell r="H5064">
            <v>6</v>
          </cell>
          <cell r="I5064">
            <v>0</v>
          </cell>
          <cell r="J5064" t="str">
            <v>mRNA</v>
          </cell>
          <cell r="K5064" t="str">
            <v>刘学成</v>
          </cell>
          <cell r="L5064">
            <v>58.71</v>
          </cell>
        </row>
        <row r="5064">
          <cell r="P5064" t="e">
            <v>#DIV/0!</v>
          </cell>
          <cell r="Q5064">
            <v>15</v>
          </cell>
          <cell r="R5064">
            <v>880.65</v>
          </cell>
        </row>
        <row r="5064">
          <cell r="W5064" t="str">
            <v>未磷酸化</v>
          </cell>
          <cell r="X5064" t="str">
            <v>未环化</v>
          </cell>
        </row>
        <row r="5065">
          <cell r="F5065" t="str">
            <v>HGC-Lib-26086920</v>
          </cell>
          <cell r="G5065" t="str">
            <v>N_B_N6616-84-Poly-AWBC-WZJ-F-65Y_N_B</v>
          </cell>
          <cell r="H5065">
            <v>6</v>
          </cell>
          <cell r="I5065">
            <v>0</v>
          </cell>
          <cell r="J5065" t="str">
            <v>mRNA</v>
          </cell>
          <cell r="K5065" t="str">
            <v>王煜杰</v>
          </cell>
          <cell r="L5065">
            <v>51.056</v>
          </cell>
        </row>
        <row r="5065">
          <cell r="P5065" t="e">
            <v>#DIV/0!</v>
          </cell>
          <cell r="Q5065">
            <v>15</v>
          </cell>
          <cell r="R5065">
            <v>765.84</v>
          </cell>
        </row>
        <row r="5065">
          <cell r="W5065" t="str">
            <v>未磷酸化</v>
          </cell>
          <cell r="X5065" t="str">
            <v>未环化</v>
          </cell>
        </row>
        <row r="5066">
          <cell r="F5066" t="str">
            <v>HGC-Lib-26086921</v>
          </cell>
          <cell r="G5066" t="str">
            <v>N_B_N6616-85-Poly-AOA-ZJF-F-67Y_N_B</v>
          </cell>
          <cell r="H5066">
            <v>6</v>
          </cell>
          <cell r="I5066">
            <v>0</v>
          </cell>
          <cell r="J5066" t="str">
            <v>mRNA</v>
          </cell>
          <cell r="K5066" t="str">
            <v>王煜杰</v>
          </cell>
          <cell r="L5066">
            <v>40.456</v>
          </cell>
        </row>
        <row r="5066">
          <cell r="P5066" t="e">
            <v>#DIV/0!</v>
          </cell>
          <cell r="Q5066">
            <v>15</v>
          </cell>
          <cell r="R5066">
            <v>606.84</v>
          </cell>
        </row>
        <row r="5066">
          <cell r="W5066" t="str">
            <v>未磷酸化</v>
          </cell>
          <cell r="X5066" t="str">
            <v>未环化</v>
          </cell>
        </row>
        <row r="5067">
          <cell r="F5067" t="str">
            <v>HGC-Lib-26086922</v>
          </cell>
          <cell r="G5067" t="str">
            <v>N_B_N6616-86-Poly-ASLE-ZW-F-22Y_N_B</v>
          </cell>
          <cell r="H5067">
            <v>6</v>
          </cell>
          <cell r="I5067">
            <v>0</v>
          </cell>
          <cell r="J5067" t="str">
            <v>mRNA</v>
          </cell>
          <cell r="K5067" t="str">
            <v>王煜杰</v>
          </cell>
          <cell r="L5067">
            <v>54.344</v>
          </cell>
        </row>
        <row r="5067">
          <cell r="P5067" t="e">
            <v>#DIV/0!</v>
          </cell>
          <cell r="Q5067">
            <v>15</v>
          </cell>
          <cell r="R5067">
            <v>815.16</v>
          </cell>
        </row>
        <row r="5067">
          <cell r="W5067" t="str">
            <v>未磷酸化</v>
          </cell>
          <cell r="X5067" t="str">
            <v>未环化</v>
          </cell>
        </row>
        <row r="5068">
          <cell r="F5068" t="str">
            <v>HGC-Lib-26086923</v>
          </cell>
          <cell r="G5068" t="str">
            <v>N_B_N6616-87-Poly-ASLE-ZXF-M-57Y_N_B</v>
          </cell>
          <cell r="H5068">
            <v>6</v>
          </cell>
          <cell r="I5068">
            <v>0</v>
          </cell>
          <cell r="J5068" t="str">
            <v>mRNA</v>
          </cell>
          <cell r="K5068" t="str">
            <v>王煜杰</v>
          </cell>
          <cell r="L5068">
            <v>55.512</v>
          </cell>
        </row>
        <row r="5068">
          <cell r="P5068" t="e">
            <v>#DIV/0!</v>
          </cell>
          <cell r="Q5068">
            <v>15</v>
          </cell>
          <cell r="R5068">
            <v>832.68</v>
          </cell>
        </row>
        <row r="5068">
          <cell r="W5068" t="str">
            <v>未磷酸化</v>
          </cell>
          <cell r="X5068" t="str">
            <v>未环化</v>
          </cell>
        </row>
        <row r="5069">
          <cell r="F5069" t="str">
            <v>HGC-Lib-26086924</v>
          </cell>
          <cell r="G5069" t="str">
            <v>N_B_N6616-88-Poly-AUA-HJ-M-62Y_N_B</v>
          </cell>
          <cell r="H5069">
            <v>6</v>
          </cell>
          <cell r="I5069">
            <v>0</v>
          </cell>
          <cell r="J5069" t="str">
            <v>mRNA</v>
          </cell>
          <cell r="K5069" t="str">
            <v>王煜杰</v>
          </cell>
          <cell r="L5069">
            <v>57.528</v>
          </cell>
        </row>
        <row r="5069">
          <cell r="P5069" t="e">
            <v>#DIV/0!</v>
          </cell>
          <cell r="Q5069">
            <v>15</v>
          </cell>
          <cell r="R5069">
            <v>862.92</v>
          </cell>
        </row>
        <row r="5069">
          <cell r="W5069" t="str">
            <v>未磷酸化</v>
          </cell>
          <cell r="X5069" t="str">
            <v>未环化</v>
          </cell>
        </row>
        <row r="5070">
          <cell r="F5070" t="str">
            <v>HGC-Lib-26086925</v>
          </cell>
          <cell r="G5070" t="str">
            <v>N_B_N6616-89-Poly-AAD-2026030578-F-79Y_N_B</v>
          </cell>
          <cell r="H5070">
            <v>6</v>
          </cell>
          <cell r="I5070">
            <v>0</v>
          </cell>
          <cell r="J5070" t="str">
            <v>mRNA</v>
          </cell>
          <cell r="K5070" t="str">
            <v>王煜杰</v>
          </cell>
          <cell r="L5070">
            <v>57.616</v>
          </cell>
        </row>
        <row r="5070">
          <cell r="P5070" t="e">
            <v>#DIV/0!</v>
          </cell>
          <cell r="Q5070">
            <v>15</v>
          </cell>
          <cell r="R5070">
            <v>864.24</v>
          </cell>
        </row>
        <row r="5070">
          <cell r="W5070" t="str">
            <v>未磷酸化</v>
          </cell>
          <cell r="X5070" t="str">
            <v>未环化</v>
          </cell>
        </row>
        <row r="5071">
          <cell r="F5071" t="str">
            <v>HGC-Lib-26086926</v>
          </cell>
          <cell r="G5071" t="str">
            <v>N_B_N6616-8A-Poly-AAD-2026030565-M-78Y_N_B</v>
          </cell>
          <cell r="H5071">
            <v>6</v>
          </cell>
          <cell r="I5071">
            <v>0</v>
          </cell>
          <cell r="J5071" t="str">
            <v>mRNA</v>
          </cell>
          <cell r="K5071" t="str">
            <v>王煜杰</v>
          </cell>
          <cell r="L5071">
            <v>51.712</v>
          </cell>
        </row>
        <row r="5071">
          <cell r="P5071" t="e">
            <v>#DIV/0!</v>
          </cell>
          <cell r="Q5071">
            <v>15</v>
          </cell>
          <cell r="R5071">
            <v>775.68</v>
          </cell>
        </row>
        <row r="5071">
          <cell r="W5071" t="str">
            <v>未磷酸化</v>
          </cell>
          <cell r="X5071" t="str">
            <v>未环化</v>
          </cell>
        </row>
        <row r="5072">
          <cell r="F5072" t="str">
            <v>HGC-Lib-26086927</v>
          </cell>
          <cell r="G5072" t="str">
            <v>N_B_N6616-8C-Poly-AAD-2026030580-F-76Y_N_B</v>
          </cell>
          <cell r="H5072">
            <v>6</v>
          </cell>
          <cell r="I5072">
            <v>0</v>
          </cell>
          <cell r="J5072" t="str">
            <v>mRNA</v>
          </cell>
          <cell r="K5072" t="str">
            <v>王煜杰</v>
          </cell>
          <cell r="L5072">
            <v>55.848</v>
          </cell>
        </row>
        <row r="5072">
          <cell r="P5072" t="e">
            <v>#DIV/0!</v>
          </cell>
          <cell r="Q5072">
            <v>15</v>
          </cell>
          <cell r="R5072">
            <v>837.72</v>
          </cell>
        </row>
        <row r="5072">
          <cell r="W5072" t="str">
            <v>未磷酸化</v>
          </cell>
          <cell r="X5072" t="str">
            <v>未环化</v>
          </cell>
        </row>
        <row r="5073">
          <cell r="F5073" t="str">
            <v>HGC-Lib-26086928</v>
          </cell>
          <cell r="G5073" t="str">
            <v>N_B_N6616-8D-Poly-AHF-RJ-M-45Y_N_B</v>
          </cell>
          <cell r="H5073">
            <v>6</v>
          </cell>
          <cell r="I5073">
            <v>0</v>
          </cell>
          <cell r="J5073" t="str">
            <v>mRNA</v>
          </cell>
          <cell r="K5073" t="str">
            <v>王煜杰</v>
          </cell>
          <cell r="L5073">
            <v>45.488</v>
          </cell>
        </row>
        <row r="5073">
          <cell r="P5073" t="e">
            <v>#DIV/0!</v>
          </cell>
          <cell r="Q5073">
            <v>15</v>
          </cell>
          <cell r="R5073">
            <v>682.32</v>
          </cell>
        </row>
        <row r="5073">
          <cell r="W5073" t="str">
            <v>未磷酸化</v>
          </cell>
          <cell r="X5073" t="str">
            <v>未环化</v>
          </cell>
        </row>
        <row r="5074">
          <cell r="F5074" t="str">
            <v>HGC-Lib-26086929</v>
          </cell>
          <cell r="G5074" t="str">
            <v>N_B_N6616-8E-Poly-AHF-GCH-M-42Y_N_B</v>
          </cell>
          <cell r="H5074">
            <v>6</v>
          </cell>
          <cell r="I5074">
            <v>0</v>
          </cell>
          <cell r="J5074" t="str">
            <v>mRNA</v>
          </cell>
          <cell r="K5074" t="str">
            <v>王煜杰</v>
          </cell>
          <cell r="L5074">
            <v>50.528</v>
          </cell>
        </row>
        <row r="5074">
          <cell r="P5074" t="e">
            <v>#DIV/0!</v>
          </cell>
          <cell r="Q5074">
            <v>15</v>
          </cell>
          <cell r="R5074">
            <v>757.92</v>
          </cell>
        </row>
        <row r="5074">
          <cell r="W5074" t="str">
            <v>未磷酸化</v>
          </cell>
          <cell r="X5074" t="str">
            <v>未环化</v>
          </cell>
        </row>
        <row r="5075">
          <cell r="F5075" t="str">
            <v>HGC-Lib-26086930</v>
          </cell>
          <cell r="G5075" t="str">
            <v>N_B_N6616-8F-Poly-AHF-HXW-M-55Y_N_B</v>
          </cell>
          <cell r="H5075">
            <v>6</v>
          </cell>
          <cell r="I5075">
            <v>0</v>
          </cell>
          <cell r="J5075" t="str">
            <v>mRNA</v>
          </cell>
          <cell r="K5075" t="str">
            <v>王煜杰</v>
          </cell>
          <cell r="L5075">
            <v>57.392</v>
          </cell>
        </row>
        <row r="5075">
          <cell r="P5075" t="e">
            <v>#DIV/0!</v>
          </cell>
          <cell r="Q5075">
            <v>15</v>
          </cell>
          <cell r="R5075">
            <v>860.88</v>
          </cell>
        </row>
        <row r="5075">
          <cell r="W5075" t="str">
            <v>未磷酸化</v>
          </cell>
          <cell r="X5075" t="str">
            <v>未环化</v>
          </cell>
        </row>
        <row r="5076">
          <cell r="F5076" t="str">
            <v>HGC-Lib-26086931</v>
          </cell>
          <cell r="G5076" t="str">
            <v>N_B_N6616-8G-Poly-ADB-2026030239-M-63Y_N_B</v>
          </cell>
          <cell r="H5076">
            <v>6</v>
          </cell>
          <cell r="I5076">
            <v>0</v>
          </cell>
          <cell r="J5076" t="str">
            <v>mRNA</v>
          </cell>
          <cell r="K5076" t="str">
            <v>王煜杰</v>
          </cell>
          <cell r="L5076">
            <v>58.328</v>
          </cell>
        </row>
        <row r="5076">
          <cell r="P5076" t="e">
            <v>#DIV/0!</v>
          </cell>
          <cell r="Q5076">
            <v>15</v>
          </cell>
          <cell r="R5076">
            <v>874.92</v>
          </cell>
        </row>
        <row r="5076">
          <cell r="W5076" t="str">
            <v>未磷酸化</v>
          </cell>
          <cell r="X5076" t="str">
            <v>未环化</v>
          </cell>
        </row>
        <row r="5077">
          <cell r="F5077" t="str">
            <v>HGC-Lib-26086932</v>
          </cell>
          <cell r="G5077" t="str">
            <v>N_B_N6616-8H-Poly-ADB-OB-2026030242-F-46Y_N_B</v>
          </cell>
          <cell r="H5077">
            <v>6</v>
          </cell>
          <cell r="I5077">
            <v>0</v>
          </cell>
          <cell r="J5077" t="str">
            <v>mRNA</v>
          </cell>
          <cell r="K5077" t="str">
            <v>王煜杰</v>
          </cell>
          <cell r="L5077">
            <v>62.864</v>
          </cell>
        </row>
        <row r="5077">
          <cell r="P5077" t="e">
            <v>#DIV/0!</v>
          </cell>
          <cell r="Q5077">
            <v>15</v>
          </cell>
          <cell r="R5077">
            <v>942.96</v>
          </cell>
        </row>
        <row r="5077">
          <cell r="W5077" t="str">
            <v>未磷酸化</v>
          </cell>
          <cell r="X5077" t="str">
            <v>未环化</v>
          </cell>
        </row>
        <row r="5078">
          <cell r="F5078" t="str">
            <v>HGC-Lib-26086933</v>
          </cell>
          <cell r="G5078" t="str">
            <v>N_B_N6616-8J-Poly-ADB-OB-2026030243-M-69Y_N_B</v>
          </cell>
          <cell r="H5078">
            <v>6</v>
          </cell>
          <cell r="I5078">
            <v>0</v>
          </cell>
          <cell r="J5078" t="str">
            <v>mRNA</v>
          </cell>
          <cell r="K5078" t="str">
            <v>王煜杰</v>
          </cell>
          <cell r="L5078">
            <v>36.64</v>
          </cell>
        </row>
        <row r="5078">
          <cell r="P5078" t="e">
            <v>#DIV/0!</v>
          </cell>
          <cell r="Q5078">
            <v>15</v>
          </cell>
          <cell r="R5078">
            <v>549.6</v>
          </cell>
        </row>
        <row r="5078">
          <cell r="W5078" t="str">
            <v>未磷酸化</v>
          </cell>
          <cell r="X5078" t="str">
            <v>未环化</v>
          </cell>
        </row>
        <row r="5079">
          <cell r="F5079" t="str">
            <v>HGC-Lib-26086934</v>
          </cell>
          <cell r="G5079" t="str">
            <v>N_B_N6616-8K-Poly-ADB-2026030244-F-61Y_N_B</v>
          </cell>
          <cell r="H5079">
            <v>6</v>
          </cell>
          <cell r="I5079">
            <v>0</v>
          </cell>
          <cell r="J5079" t="str">
            <v>mRNA</v>
          </cell>
          <cell r="K5079" t="str">
            <v>王煜杰</v>
          </cell>
          <cell r="L5079">
            <v>45.856</v>
          </cell>
        </row>
        <row r="5079">
          <cell r="P5079" t="e">
            <v>#DIV/0!</v>
          </cell>
          <cell r="Q5079">
            <v>15</v>
          </cell>
          <cell r="R5079">
            <v>687.84</v>
          </cell>
        </row>
        <row r="5079">
          <cell r="W5079" t="str">
            <v>未磷酸化</v>
          </cell>
          <cell r="X5079" t="str">
            <v>未环化</v>
          </cell>
        </row>
        <row r="5080">
          <cell r="F5080" t="str">
            <v>HGC-Lib-26086935</v>
          </cell>
          <cell r="G5080" t="str">
            <v>N_B_N6616-8M-Poly-ADB-2026030245-M-44Y_N_B</v>
          </cell>
          <cell r="H5080">
            <v>6</v>
          </cell>
          <cell r="I5080">
            <v>0</v>
          </cell>
          <cell r="J5080" t="str">
            <v>mRNA</v>
          </cell>
          <cell r="K5080" t="str">
            <v>王煜杰</v>
          </cell>
          <cell r="L5080">
            <v>37.144</v>
          </cell>
        </row>
        <row r="5080">
          <cell r="P5080" t="e">
            <v>#DIV/0!</v>
          </cell>
          <cell r="Q5080">
            <v>15</v>
          </cell>
          <cell r="R5080">
            <v>557.16</v>
          </cell>
        </row>
        <row r="5080">
          <cell r="W5080" t="str">
            <v>未磷酸化</v>
          </cell>
          <cell r="X5080" t="str">
            <v>未环化</v>
          </cell>
        </row>
        <row r="5081">
          <cell r="F5081" t="str">
            <v>HGC-Lib-26086936</v>
          </cell>
          <cell r="G5081" t="str">
            <v>N_B_N6616-8N-Poly-ASLE-WQB-M-26Y_N_B</v>
          </cell>
          <cell r="H5081">
            <v>6</v>
          </cell>
          <cell r="I5081">
            <v>0</v>
          </cell>
          <cell r="J5081" t="str">
            <v>mRNA</v>
          </cell>
          <cell r="K5081" t="str">
            <v>王煜杰</v>
          </cell>
          <cell r="L5081">
            <v>41.568</v>
          </cell>
        </row>
        <row r="5081">
          <cell r="P5081" t="e">
            <v>#DIV/0!</v>
          </cell>
          <cell r="Q5081">
            <v>15</v>
          </cell>
          <cell r="R5081">
            <v>623.52</v>
          </cell>
        </row>
        <row r="5081">
          <cell r="W5081" t="str">
            <v>未磷酸化</v>
          </cell>
          <cell r="X5081" t="str">
            <v>未环化</v>
          </cell>
        </row>
        <row r="5082">
          <cell r="F5082" t="str">
            <v>HGC-Lib-26086937</v>
          </cell>
          <cell r="G5082" t="str">
            <v>N_B_N6616-8P-Poly-AWBC-LSY-F-54Y_N_B</v>
          </cell>
          <cell r="H5082">
            <v>6</v>
          </cell>
          <cell r="I5082">
            <v>0</v>
          </cell>
          <cell r="J5082" t="str">
            <v>mRNA</v>
          </cell>
          <cell r="K5082" t="str">
            <v>王煜杰</v>
          </cell>
          <cell r="L5082">
            <v>60.84</v>
          </cell>
        </row>
        <row r="5082">
          <cell r="P5082" t="e">
            <v>#DIV/0!</v>
          </cell>
          <cell r="Q5082">
            <v>15</v>
          </cell>
          <cell r="R5082">
            <v>912.6</v>
          </cell>
        </row>
        <row r="5082">
          <cell r="W5082" t="str">
            <v>未磷酸化</v>
          </cell>
          <cell r="X5082" t="str">
            <v>未环化</v>
          </cell>
        </row>
        <row r="5083">
          <cell r="F5083" t="str">
            <v>HGC-Lib-26086938</v>
          </cell>
          <cell r="G5083" t="str">
            <v>N_B_N6616-8Q-Poly-ADB-XYJ-M-46Y_N_B</v>
          </cell>
          <cell r="H5083">
            <v>6</v>
          </cell>
          <cell r="I5083">
            <v>0</v>
          </cell>
          <cell r="J5083" t="str">
            <v>mRNA</v>
          </cell>
          <cell r="K5083" t="str">
            <v>王煜杰</v>
          </cell>
          <cell r="L5083">
            <v>45.792</v>
          </cell>
        </row>
        <row r="5083">
          <cell r="P5083" t="e">
            <v>#DIV/0!</v>
          </cell>
          <cell r="Q5083">
            <v>15</v>
          </cell>
          <cell r="R5083">
            <v>686.88</v>
          </cell>
        </row>
        <row r="5083">
          <cell r="W5083" t="str">
            <v>未磷酸化</v>
          </cell>
          <cell r="X5083" t="str">
            <v>未环化</v>
          </cell>
        </row>
        <row r="5084">
          <cell r="F5084" t="str">
            <v>HGC-Lib-26086939</v>
          </cell>
          <cell r="G5084" t="str">
            <v>N_B_N6616-8R-Poly-ACOPD-ZJL-M-76Y_N_B</v>
          </cell>
          <cell r="H5084">
            <v>6</v>
          </cell>
          <cell r="I5084">
            <v>0</v>
          </cell>
          <cell r="J5084" t="str">
            <v>mRNA</v>
          </cell>
          <cell r="K5084" t="str">
            <v>王煜杰</v>
          </cell>
          <cell r="L5084">
            <v>51.92</v>
          </cell>
        </row>
        <row r="5084">
          <cell r="P5084" t="e">
            <v>#DIV/0!</v>
          </cell>
          <cell r="Q5084">
            <v>15</v>
          </cell>
          <cell r="R5084">
            <v>778.8</v>
          </cell>
        </row>
        <row r="5084">
          <cell r="W5084" t="str">
            <v>未磷酸化</v>
          </cell>
          <cell r="X5084" t="str">
            <v>未环化</v>
          </cell>
        </row>
        <row r="5085">
          <cell r="F5085" t="str">
            <v>HGC-Lib-26086940</v>
          </cell>
          <cell r="G5085" t="str">
            <v>N_B_N6616-8S-Poly-ACOPD-HLP-F-62Y_N_B</v>
          </cell>
          <cell r="H5085">
            <v>6</v>
          </cell>
          <cell r="I5085">
            <v>0</v>
          </cell>
          <cell r="J5085" t="str">
            <v>mRNA</v>
          </cell>
          <cell r="K5085" t="str">
            <v>王煜杰</v>
          </cell>
          <cell r="L5085">
            <v>59.36</v>
          </cell>
        </row>
        <row r="5085">
          <cell r="P5085" t="e">
            <v>#DIV/0!</v>
          </cell>
          <cell r="Q5085">
            <v>15</v>
          </cell>
          <cell r="R5085">
            <v>890.4</v>
          </cell>
        </row>
        <row r="5085">
          <cell r="W5085" t="str">
            <v>未磷酸化</v>
          </cell>
          <cell r="X5085" t="str">
            <v>未环化</v>
          </cell>
        </row>
        <row r="5086">
          <cell r="F5086" t="str">
            <v>HGC-Lib-26086941</v>
          </cell>
          <cell r="G5086" t="str">
            <v>N_B_N6616-8T-Poly-AOB-ZYL-M-61Y_N_B</v>
          </cell>
          <cell r="H5086">
            <v>6</v>
          </cell>
          <cell r="I5086">
            <v>0</v>
          </cell>
          <cell r="J5086" t="str">
            <v>mRNA</v>
          </cell>
          <cell r="K5086" t="str">
            <v>王煜杰</v>
          </cell>
          <cell r="L5086">
            <v>53.528</v>
          </cell>
        </row>
        <row r="5086">
          <cell r="P5086" t="e">
            <v>#DIV/0!</v>
          </cell>
          <cell r="Q5086">
            <v>15</v>
          </cell>
          <cell r="R5086">
            <v>802.92</v>
          </cell>
        </row>
        <row r="5086">
          <cell r="W5086" t="str">
            <v>未磷酸化</v>
          </cell>
          <cell r="X5086" t="str">
            <v>未环化</v>
          </cell>
        </row>
        <row r="5087">
          <cell r="F5087" t="str">
            <v>HGC-Lib-26086942</v>
          </cell>
          <cell r="G5087" t="str">
            <v>N_B_N6616-8U-Poly-ADB-XLJ-F-30Y_N_B</v>
          </cell>
          <cell r="H5087">
            <v>6</v>
          </cell>
          <cell r="I5087">
            <v>0</v>
          </cell>
          <cell r="J5087" t="str">
            <v>mRNA</v>
          </cell>
          <cell r="K5087" t="str">
            <v>王煜杰</v>
          </cell>
          <cell r="L5087">
            <v>60.024</v>
          </cell>
        </row>
        <row r="5087">
          <cell r="P5087" t="e">
            <v>#DIV/0!</v>
          </cell>
          <cell r="Q5087">
            <v>15</v>
          </cell>
          <cell r="R5087">
            <v>900.36</v>
          </cell>
        </row>
        <row r="5087">
          <cell r="W5087" t="str">
            <v>未磷酸化</v>
          </cell>
          <cell r="X5087" t="str">
            <v>未环化</v>
          </cell>
        </row>
        <row r="5088">
          <cell r="F5088" t="str">
            <v>HGC-Lib-26086943</v>
          </cell>
          <cell r="G5088" t="str">
            <v>N_B_N6616-8V-Poly-ACOPD-YWJ-F-68Y_N_B</v>
          </cell>
          <cell r="H5088">
            <v>6</v>
          </cell>
          <cell r="I5088">
            <v>0</v>
          </cell>
          <cell r="J5088" t="str">
            <v>mRNA</v>
          </cell>
          <cell r="K5088" t="str">
            <v>王煜杰</v>
          </cell>
          <cell r="L5088">
            <v>54.92</v>
          </cell>
        </row>
        <row r="5088">
          <cell r="P5088" t="e">
            <v>#DIV/0!</v>
          </cell>
          <cell r="Q5088">
            <v>15</v>
          </cell>
          <cell r="R5088">
            <v>823.8</v>
          </cell>
        </row>
        <row r="5088">
          <cell r="W5088" t="str">
            <v>未磷酸化</v>
          </cell>
          <cell r="X5088" t="str">
            <v>未环化</v>
          </cell>
        </row>
        <row r="5089">
          <cell r="F5089" t="str">
            <v>HGC-Lib-26086944</v>
          </cell>
          <cell r="G5089" t="str">
            <v>N_B_N6616-8W-Poly-AOB-ZY-F-41Y_N_B</v>
          </cell>
          <cell r="H5089">
            <v>6</v>
          </cell>
          <cell r="I5089">
            <v>0</v>
          </cell>
          <cell r="J5089" t="str">
            <v>mRNA</v>
          </cell>
          <cell r="K5089" t="str">
            <v>王煜杰</v>
          </cell>
          <cell r="L5089">
            <v>59.912</v>
          </cell>
        </row>
        <row r="5089">
          <cell r="P5089" t="e">
            <v>#DIV/0!</v>
          </cell>
          <cell r="Q5089">
            <v>15</v>
          </cell>
          <cell r="R5089">
            <v>898.68</v>
          </cell>
        </row>
        <row r="5089">
          <cell r="W5089" t="str">
            <v>未磷酸化</v>
          </cell>
          <cell r="X5089" t="str">
            <v>未环化</v>
          </cell>
        </row>
        <row r="5090">
          <cell r="F5090" t="str">
            <v>HGC-Lib-26086945</v>
          </cell>
          <cell r="G5090" t="str">
            <v>N_B_N6616-8X-Poly-ADB-HYH-F-46Y_N_B</v>
          </cell>
          <cell r="H5090">
            <v>6</v>
          </cell>
          <cell r="I5090">
            <v>0</v>
          </cell>
          <cell r="J5090" t="str">
            <v>mRNA</v>
          </cell>
          <cell r="K5090" t="str">
            <v>王煜杰</v>
          </cell>
          <cell r="L5090">
            <v>58.216</v>
          </cell>
        </row>
        <row r="5090">
          <cell r="P5090" t="e">
            <v>#DIV/0!</v>
          </cell>
          <cell r="Q5090">
            <v>15</v>
          </cell>
          <cell r="R5090">
            <v>873.24</v>
          </cell>
        </row>
        <row r="5090">
          <cell r="W5090" t="str">
            <v>未磷酸化</v>
          </cell>
          <cell r="X5090" t="str">
            <v>未环化</v>
          </cell>
        </row>
        <row r="5091">
          <cell r="F5091" t="str">
            <v>HGC-Lib-26086946</v>
          </cell>
          <cell r="G5091" t="str">
            <v>N_B_N6616-8Y-Poly-AOB-SYM-F-46Y_N_B</v>
          </cell>
          <cell r="H5091">
            <v>6</v>
          </cell>
          <cell r="I5091">
            <v>0</v>
          </cell>
          <cell r="J5091" t="str">
            <v>mRNA</v>
          </cell>
          <cell r="K5091" t="str">
            <v>王煜杰</v>
          </cell>
          <cell r="L5091">
            <v>48</v>
          </cell>
        </row>
        <row r="5091">
          <cell r="P5091" t="e">
            <v>#DIV/0!</v>
          </cell>
          <cell r="Q5091">
            <v>15</v>
          </cell>
          <cell r="R5091">
            <v>720</v>
          </cell>
        </row>
        <row r="5091">
          <cell r="W5091" t="str">
            <v>未磷酸化</v>
          </cell>
          <cell r="X5091" t="str">
            <v>未环化</v>
          </cell>
        </row>
        <row r="5092">
          <cell r="F5092" t="str">
            <v>HGC-Lib-26086947</v>
          </cell>
          <cell r="G5092" t="str">
            <v>N_B_N6616-8Z-Poly-ACOPD-ZQZ-M-80Y_N_B</v>
          </cell>
          <cell r="H5092">
            <v>6</v>
          </cell>
          <cell r="I5092">
            <v>0</v>
          </cell>
          <cell r="J5092" t="str">
            <v>mRNA</v>
          </cell>
          <cell r="K5092" t="str">
            <v>王煜杰</v>
          </cell>
          <cell r="L5092">
            <v>49.456</v>
          </cell>
        </row>
        <row r="5092">
          <cell r="P5092" t="e">
            <v>#DIV/0!</v>
          </cell>
          <cell r="Q5092">
            <v>15</v>
          </cell>
          <cell r="R5092">
            <v>741.84</v>
          </cell>
        </row>
        <row r="5092">
          <cell r="W5092" t="str">
            <v>未磷酸化</v>
          </cell>
          <cell r="X5092" t="str">
            <v>未环化</v>
          </cell>
        </row>
        <row r="5093">
          <cell r="F5093" t="str">
            <v>HGC-Lib-26086948</v>
          </cell>
          <cell r="G5093" t="str">
            <v>N_B_N6616-90-Poly-ACOPD-XJY-M-72Y_N_B</v>
          </cell>
          <cell r="H5093">
            <v>6</v>
          </cell>
          <cell r="I5093">
            <v>0</v>
          </cell>
          <cell r="J5093" t="str">
            <v>mRNA</v>
          </cell>
          <cell r="K5093" t="str">
            <v>王煜杰</v>
          </cell>
          <cell r="L5093">
            <v>63.616</v>
          </cell>
        </row>
        <row r="5093">
          <cell r="P5093" t="e">
            <v>#DIV/0!</v>
          </cell>
          <cell r="Q5093">
            <v>15</v>
          </cell>
          <cell r="R5093">
            <v>954.24</v>
          </cell>
        </row>
        <row r="5093">
          <cell r="W5093" t="str">
            <v>未磷酸化</v>
          </cell>
          <cell r="X5093" t="str">
            <v>未环化</v>
          </cell>
        </row>
        <row r="5094">
          <cell r="F5094" t="str">
            <v>HGC-Lib-26086949</v>
          </cell>
          <cell r="G5094" t="str">
            <v>N_B_N6616-91-Poly-AOB-LJY-F-62Y_N_B</v>
          </cell>
          <cell r="H5094">
            <v>6</v>
          </cell>
          <cell r="I5094">
            <v>0</v>
          </cell>
          <cell r="J5094" t="str">
            <v>mRNA</v>
          </cell>
          <cell r="K5094" t="str">
            <v>王煜杰</v>
          </cell>
          <cell r="L5094">
            <v>71.888</v>
          </cell>
        </row>
        <row r="5094">
          <cell r="P5094" t="e">
            <v>#DIV/0!</v>
          </cell>
          <cell r="Q5094">
            <v>15</v>
          </cell>
          <cell r="R5094">
            <v>1078.32</v>
          </cell>
        </row>
        <row r="5094">
          <cell r="W5094" t="str">
            <v>未磷酸化</v>
          </cell>
          <cell r="X5094" t="str">
            <v>未环化</v>
          </cell>
        </row>
        <row r="5095">
          <cell r="F5095" t="str">
            <v>HGC-Lib-26086950</v>
          </cell>
          <cell r="G5095" t="str">
            <v>N_B_N6616-92-Poly-AOB-CCK-M-56Y_N_B</v>
          </cell>
          <cell r="H5095">
            <v>6</v>
          </cell>
          <cell r="I5095">
            <v>0</v>
          </cell>
          <cell r="J5095" t="str">
            <v>mRNA</v>
          </cell>
          <cell r="K5095" t="str">
            <v>王煜杰</v>
          </cell>
          <cell r="L5095">
            <v>59.864</v>
          </cell>
        </row>
        <row r="5095">
          <cell r="P5095" t="e">
            <v>#DIV/0!</v>
          </cell>
          <cell r="Q5095">
            <v>15</v>
          </cell>
          <cell r="R5095">
            <v>897.96</v>
          </cell>
        </row>
        <row r="5095">
          <cell r="W5095" t="str">
            <v>未磷酸化</v>
          </cell>
          <cell r="X5095" t="str">
            <v>未环化</v>
          </cell>
        </row>
        <row r="5096">
          <cell r="F5096" t="str">
            <v>HGC-Lib-26086951</v>
          </cell>
          <cell r="G5096" t="str">
            <v>N_B_N6616-93-Poly-ACOPD-XXF-F-72Y_N_B</v>
          </cell>
          <cell r="H5096">
            <v>6</v>
          </cell>
          <cell r="I5096">
            <v>0</v>
          </cell>
          <cell r="J5096" t="str">
            <v>mRNA</v>
          </cell>
          <cell r="K5096" t="str">
            <v>王煜杰</v>
          </cell>
          <cell r="L5096">
            <v>52.184</v>
          </cell>
        </row>
        <row r="5096">
          <cell r="P5096" t="e">
            <v>#DIV/0!</v>
          </cell>
          <cell r="Q5096">
            <v>15</v>
          </cell>
          <cell r="R5096">
            <v>782.76</v>
          </cell>
        </row>
        <row r="5096">
          <cell r="W5096" t="str">
            <v>未磷酸化</v>
          </cell>
          <cell r="X5096" t="str">
            <v>未环化</v>
          </cell>
        </row>
        <row r="5097">
          <cell r="F5097" t="str">
            <v>HGC-Lib-26086952</v>
          </cell>
          <cell r="G5097" t="str">
            <v>N_B_N6616-94-Poly-ACOPD-TJM-F-79Y_N_B</v>
          </cell>
          <cell r="H5097">
            <v>6</v>
          </cell>
          <cell r="I5097">
            <v>0</v>
          </cell>
          <cell r="J5097" t="str">
            <v>mRNA</v>
          </cell>
          <cell r="K5097" t="str">
            <v>王煜杰</v>
          </cell>
          <cell r="L5097">
            <v>59.816</v>
          </cell>
        </row>
        <row r="5097">
          <cell r="P5097" t="e">
            <v>#DIV/0!</v>
          </cell>
          <cell r="Q5097">
            <v>15</v>
          </cell>
          <cell r="R5097">
            <v>897.24</v>
          </cell>
        </row>
        <row r="5097">
          <cell r="W5097" t="str">
            <v>未磷酸化</v>
          </cell>
          <cell r="X5097" t="str">
            <v>未环化</v>
          </cell>
        </row>
        <row r="5098">
          <cell r="F5098" t="str">
            <v>HGC-Lib-26086953</v>
          </cell>
          <cell r="G5098" t="str">
            <v>N_B_N6616-95-Poly-ACOPD-ZJD-M-77Y_N_B</v>
          </cell>
          <cell r="H5098">
            <v>6</v>
          </cell>
          <cell r="I5098">
            <v>0</v>
          </cell>
          <cell r="J5098" t="str">
            <v>mRNA</v>
          </cell>
          <cell r="K5098" t="str">
            <v>王煜杰</v>
          </cell>
          <cell r="L5098">
            <v>56.824</v>
          </cell>
        </row>
        <row r="5098">
          <cell r="P5098" t="e">
            <v>#DIV/0!</v>
          </cell>
          <cell r="Q5098">
            <v>15</v>
          </cell>
          <cell r="R5098">
            <v>852.36</v>
          </cell>
        </row>
        <row r="5098">
          <cell r="W5098" t="str">
            <v>未磷酸化</v>
          </cell>
          <cell r="X5098" t="str">
            <v>未环化</v>
          </cell>
        </row>
        <row r="5099">
          <cell r="F5099" t="str">
            <v>HGC-Lib-26086954</v>
          </cell>
          <cell r="G5099" t="str">
            <v>N_B_N6616-96-Poly-AOB-ZHL-F-52Y_N_B</v>
          </cell>
          <cell r="H5099">
            <v>6</v>
          </cell>
          <cell r="I5099">
            <v>0</v>
          </cell>
          <cell r="J5099" t="str">
            <v>mRNA</v>
          </cell>
          <cell r="K5099" t="str">
            <v>王煜杰</v>
          </cell>
          <cell r="L5099">
            <v>54.152</v>
          </cell>
        </row>
        <row r="5099">
          <cell r="P5099" t="e">
            <v>#DIV/0!</v>
          </cell>
          <cell r="Q5099">
            <v>15</v>
          </cell>
          <cell r="R5099">
            <v>812.28</v>
          </cell>
        </row>
        <row r="5099">
          <cell r="W5099" t="str">
            <v>未磷酸化</v>
          </cell>
          <cell r="X5099" t="str">
            <v>未环化</v>
          </cell>
        </row>
        <row r="5100">
          <cell r="F5100" t="str">
            <v>HGC-Lib-26086955</v>
          </cell>
          <cell r="G5100" t="str">
            <v>N_B_N6616-97-Poly-ACOPD-YPZ-F-74Y_N_B</v>
          </cell>
          <cell r="H5100">
            <v>6</v>
          </cell>
          <cell r="I5100">
            <v>0</v>
          </cell>
          <cell r="J5100" t="str">
            <v>mRNA</v>
          </cell>
          <cell r="K5100" t="str">
            <v>王煜杰</v>
          </cell>
          <cell r="L5100">
            <v>59.08</v>
          </cell>
        </row>
        <row r="5100">
          <cell r="P5100" t="e">
            <v>#DIV/0!</v>
          </cell>
          <cell r="Q5100">
            <v>15</v>
          </cell>
          <cell r="R5100">
            <v>886.2</v>
          </cell>
        </row>
        <row r="5100">
          <cell r="W5100" t="str">
            <v>未磷酸化</v>
          </cell>
          <cell r="X5100" t="str">
            <v>未环化</v>
          </cell>
        </row>
        <row r="5101">
          <cell r="F5101" t="str">
            <v>HGC-Lib-26086956</v>
          </cell>
          <cell r="G5101" t="str">
            <v>N_B_N6616-98-Poly-ACOPD-LJG-M-78Y_N_B</v>
          </cell>
          <cell r="H5101">
            <v>6</v>
          </cell>
          <cell r="I5101">
            <v>0</v>
          </cell>
          <cell r="J5101" t="str">
            <v>mRNA</v>
          </cell>
          <cell r="K5101" t="str">
            <v>王煜杰</v>
          </cell>
          <cell r="L5101">
            <v>31.544</v>
          </cell>
        </row>
        <row r="5101">
          <cell r="P5101" t="e">
            <v>#DIV/0!</v>
          </cell>
          <cell r="Q5101">
            <v>15</v>
          </cell>
          <cell r="R5101">
            <v>473.16</v>
          </cell>
        </row>
        <row r="5101">
          <cell r="W5101" t="str">
            <v>未磷酸化</v>
          </cell>
          <cell r="X5101" t="str">
            <v>未环化</v>
          </cell>
        </row>
        <row r="5102">
          <cell r="F5102" t="str">
            <v>HGC-Lib-26086957</v>
          </cell>
          <cell r="G5102" t="str">
            <v>N_B_N6616-99-Poly-ACOPD-SLF-F-50Y_N_B</v>
          </cell>
          <cell r="H5102">
            <v>6</v>
          </cell>
          <cell r="I5102">
            <v>0</v>
          </cell>
          <cell r="J5102" t="str">
            <v>mRNA</v>
          </cell>
          <cell r="K5102" t="str">
            <v>王煜杰</v>
          </cell>
          <cell r="L5102">
            <v>23.992</v>
          </cell>
        </row>
        <row r="5102">
          <cell r="P5102" t="e">
            <v>#DIV/0!</v>
          </cell>
          <cell r="Q5102">
            <v>15</v>
          </cell>
          <cell r="R5102">
            <v>359.88</v>
          </cell>
        </row>
        <row r="5102">
          <cell r="W5102" t="str">
            <v>未磷酸化</v>
          </cell>
          <cell r="X5102" t="str">
            <v>未环化</v>
          </cell>
        </row>
        <row r="5103">
          <cell r="F5103" t="str">
            <v>HGC-Lib-26086958</v>
          </cell>
          <cell r="G5103" t="str">
            <v>N_B_N6616-9A-Poly-ACOPD-WXY-F-73Y_N_B</v>
          </cell>
          <cell r="H5103">
            <v>6</v>
          </cell>
          <cell r="I5103">
            <v>0</v>
          </cell>
          <cell r="J5103" t="str">
            <v>mRNA</v>
          </cell>
          <cell r="K5103" t="str">
            <v>王煜杰</v>
          </cell>
          <cell r="L5103">
            <v>62.72</v>
          </cell>
        </row>
        <row r="5103">
          <cell r="P5103" t="e">
            <v>#DIV/0!</v>
          </cell>
          <cell r="Q5103">
            <v>15</v>
          </cell>
          <cell r="R5103">
            <v>940.8</v>
          </cell>
        </row>
        <row r="5103">
          <cell r="W5103" t="str">
            <v>未磷酸化</v>
          </cell>
          <cell r="X5103" t="str">
            <v>未环化</v>
          </cell>
        </row>
        <row r="5104">
          <cell r="F5104" t="str">
            <v>HGC-Lib-26086959</v>
          </cell>
          <cell r="G5104" t="str">
            <v>N_B_N6616-9B-Poly-ACOPD-XYH-F-49Y_N_B</v>
          </cell>
          <cell r="H5104">
            <v>6</v>
          </cell>
          <cell r="I5104">
            <v>0</v>
          </cell>
          <cell r="J5104" t="str">
            <v>mRNA</v>
          </cell>
          <cell r="K5104" t="str">
            <v>王煜杰</v>
          </cell>
          <cell r="L5104">
            <v>65.08</v>
          </cell>
        </row>
        <row r="5104">
          <cell r="P5104" t="e">
            <v>#DIV/0!</v>
          </cell>
          <cell r="Q5104">
            <v>15</v>
          </cell>
          <cell r="R5104">
            <v>976.2</v>
          </cell>
        </row>
        <row r="5104">
          <cell r="W5104" t="str">
            <v>未磷酸化</v>
          </cell>
          <cell r="X5104" t="str">
            <v>未环化</v>
          </cell>
        </row>
        <row r="5105">
          <cell r="F5105" t="str">
            <v>HGC-Lib-26086960</v>
          </cell>
          <cell r="G5105" t="str">
            <v>N_B_N6616-9C-Poly-ACOPD-GGP-M-78Y_N_B</v>
          </cell>
          <cell r="H5105">
            <v>6</v>
          </cell>
          <cell r="I5105">
            <v>0</v>
          </cell>
          <cell r="J5105" t="str">
            <v>mRNA</v>
          </cell>
          <cell r="K5105" t="str">
            <v>王煜杰</v>
          </cell>
          <cell r="L5105">
            <v>29.512</v>
          </cell>
        </row>
        <row r="5105">
          <cell r="P5105" t="e">
            <v>#DIV/0!</v>
          </cell>
          <cell r="Q5105">
            <v>15</v>
          </cell>
          <cell r="R5105">
            <v>442.68</v>
          </cell>
        </row>
        <row r="5105">
          <cell r="W5105" t="str">
            <v>未磷酸化</v>
          </cell>
          <cell r="X5105" t="str">
            <v>未环化</v>
          </cell>
        </row>
        <row r="5106">
          <cell r="F5106" t="str">
            <v>HGC-Lib-26086961</v>
          </cell>
          <cell r="G5106" t="str">
            <v>N_B_N6616-9D-Poly-AOB-GXJ-F-64Y_N_B</v>
          </cell>
          <cell r="H5106">
            <v>6</v>
          </cell>
          <cell r="I5106">
            <v>0</v>
          </cell>
          <cell r="J5106" t="str">
            <v>mRNA</v>
          </cell>
          <cell r="K5106" t="str">
            <v>王煜杰</v>
          </cell>
          <cell r="L5106">
            <v>55.184</v>
          </cell>
        </row>
        <row r="5106">
          <cell r="P5106" t="e">
            <v>#DIV/0!</v>
          </cell>
          <cell r="Q5106">
            <v>15</v>
          </cell>
          <cell r="R5106">
            <v>827.76</v>
          </cell>
        </row>
        <row r="5106">
          <cell r="W5106" t="str">
            <v>未磷酸化</v>
          </cell>
          <cell r="X5106" t="str">
            <v>未环化</v>
          </cell>
        </row>
        <row r="5107">
          <cell r="F5107" t="str">
            <v>HGC-Lib-26086962</v>
          </cell>
          <cell r="G5107" t="str">
            <v>N_B_N6616-9E-Poly-ACOPD-ZP-M-64Y_N_B</v>
          </cell>
          <cell r="H5107">
            <v>6</v>
          </cell>
          <cell r="I5107">
            <v>0</v>
          </cell>
          <cell r="J5107" t="str">
            <v>mRNA</v>
          </cell>
          <cell r="K5107" t="str">
            <v>王煜杰</v>
          </cell>
          <cell r="L5107">
            <v>53.8</v>
          </cell>
        </row>
        <row r="5107">
          <cell r="P5107" t="e">
            <v>#DIV/0!</v>
          </cell>
          <cell r="Q5107">
            <v>15</v>
          </cell>
          <cell r="R5107">
            <v>807</v>
          </cell>
        </row>
        <row r="5107">
          <cell r="W5107" t="str">
            <v>未磷酸化</v>
          </cell>
          <cell r="X5107" t="str">
            <v>未环化</v>
          </cell>
        </row>
        <row r="5108">
          <cell r="F5108" t="str">
            <v>HGC-Lib-26086963</v>
          </cell>
          <cell r="G5108" t="str">
            <v>N_B_N6616-9F-Poly-ACOPD-ZXL-M-70Y_N_B</v>
          </cell>
          <cell r="H5108">
            <v>6</v>
          </cell>
          <cell r="I5108">
            <v>0</v>
          </cell>
          <cell r="J5108" t="str">
            <v>mRNA</v>
          </cell>
          <cell r="K5108" t="str">
            <v>王煜杰</v>
          </cell>
          <cell r="L5108">
            <v>45.688</v>
          </cell>
        </row>
        <row r="5108">
          <cell r="P5108" t="e">
            <v>#DIV/0!</v>
          </cell>
          <cell r="Q5108">
            <v>15</v>
          </cell>
          <cell r="R5108">
            <v>685.32</v>
          </cell>
        </row>
        <row r="5108">
          <cell r="W5108" t="str">
            <v>未磷酸化</v>
          </cell>
          <cell r="X5108" t="str">
            <v>未环化</v>
          </cell>
        </row>
        <row r="5109">
          <cell r="F5109" t="str">
            <v>HGC-Lib-26086964</v>
          </cell>
          <cell r="G5109" t="str">
            <v>N_B_N6616-9G-Poly-ACOPD-LJZ-F-74Y_N_B</v>
          </cell>
          <cell r="H5109">
            <v>6</v>
          </cell>
          <cell r="I5109">
            <v>0</v>
          </cell>
          <cell r="J5109" t="str">
            <v>mRNA</v>
          </cell>
          <cell r="K5109" t="str">
            <v>王煜杰</v>
          </cell>
          <cell r="L5109">
            <v>55.696</v>
          </cell>
        </row>
        <row r="5109">
          <cell r="P5109" t="e">
            <v>#DIV/0!</v>
          </cell>
          <cell r="Q5109">
            <v>15</v>
          </cell>
          <cell r="R5109">
            <v>835.44</v>
          </cell>
        </row>
        <row r="5109">
          <cell r="W5109" t="str">
            <v>未磷酸化</v>
          </cell>
          <cell r="X5109" t="str">
            <v>未环化</v>
          </cell>
        </row>
        <row r="5110">
          <cell r="F5110" t="str">
            <v>HGC-Lib-26086965</v>
          </cell>
          <cell r="G5110" t="str">
            <v>N_B_N6616-9H-Poly-ADB-SJM-F-37Y_N_B</v>
          </cell>
          <cell r="H5110">
            <v>6</v>
          </cell>
          <cell r="I5110">
            <v>0</v>
          </cell>
          <cell r="J5110" t="str">
            <v>mRNA</v>
          </cell>
          <cell r="K5110" t="str">
            <v>王煜杰</v>
          </cell>
          <cell r="L5110">
            <v>52.56</v>
          </cell>
        </row>
        <row r="5110">
          <cell r="P5110" t="e">
            <v>#DIV/0!</v>
          </cell>
          <cell r="Q5110">
            <v>15</v>
          </cell>
          <cell r="R5110">
            <v>788.4</v>
          </cell>
        </row>
        <row r="5110">
          <cell r="W5110" t="str">
            <v>未磷酸化</v>
          </cell>
          <cell r="X5110" t="str">
            <v>未环化</v>
          </cell>
        </row>
        <row r="5111">
          <cell r="F5111" t="str">
            <v>HGC-Lib-26086966</v>
          </cell>
          <cell r="G5111" t="str">
            <v>N_B_N6616-9J-Poly-ACOPD-GKY-M-78Y_N_B</v>
          </cell>
          <cell r="H5111">
            <v>6</v>
          </cell>
          <cell r="I5111">
            <v>0</v>
          </cell>
          <cell r="J5111" t="str">
            <v>mRNA</v>
          </cell>
          <cell r="K5111" t="str">
            <v>王煜杰</v>
          </cell>
          <cell r="L5111">
            <v>15.992</v>
          </cell>
        </row>
        <row r="5111">
          <cell r="P5111" t="e">
            <v>#DIV/0!</v>
          </cell>
          <cell r="Q5111">
            <v>15</v>
          </cell>
          <cell r="R5111">
            <v>239.88</v>
          </cell>
        </row>
        <row r="5111">
          <cell r="W5111" t="str">
            <v>未磷酸化</v>
          </cell>
          <cell r="X5111" t="str">
            <v>未环化</v>
          </cell>
        </row>
        <row r="5112">
          <cell r="F5112" t="str">
            <v>HGC-Lib-26086967</v>
          </cell>
          <cell r="G5112" t="str">
            <v>N_B_N6616-9K-Poly-ADB-ZQ-F-45Y_N_B</v>
          </cell>
          <cell r="H5112">
            <v>6</v>
          </cell>
          <cell r="I5112">
            <v>0</v>
          </cell>
          <cell r="J5112" t="str">
            <v>mRNA</v>
          </cell>
          <cell r="K5112" t="str">
            <v>王煜杰</v>
          </cell>
          <cell r="L5112">
            <v>48.136</v>
          </cell>
        </row>
        <row r="5112">
          <cell r="P5112" t="e">
            <v>#DIV/0!</v>
          </cell>
          <cell r="Q5112">
            <v>15</v>
          </cell>
          <cell r="R5112">
            <v>722.04</v>
          </cell>
        </row>
        <row r="5112">
          <cell r="W5112" t="str">
            <v>未磷酸化</v>
          </cell>
          <cell r="X5112" t="str">
            <v>未环化</v>
          </cell>
        </row>
        <row r="5113">
          <cell r="F5113" t="str">
            <v>HGC-Lib-26086968</v>
          </cell>
          <cell r="G5113" t="str">
            <v>N_B_N6616-9M-Poly-ACOPD-JPH-M-77Y_N_B</v>
          </cell>
          <cell r="H5113">
            <v>6</v>
          </cell>
          <cell r="I5113">
            <v>0</v>
          </cell>
          <cell r="J5113" t="str">
            <v>mRNA</v>
          </cell>
          <cell r="K5113" t="str">
            <v>王煜杰</v>
          </cell>
          <cell r="L5113">
            <v>21.432</v>
          </cell>
        </row>
        <row r="5113">
          <cell r="P5113" t="e">
            <v>#DIV/0!</v>
          </cell>
          <cell r="Q5113">
            <v>15</v>
          </cell>
          <cell r="R5113">
            <v>321.48</v>
          </cell>
        </row>
        <row r="5113">
          <cell r="W5113" t="str">
            <v>未磷酸化</v>
          </cell>
          <cell r="X5113" t="str">
            <v>未环化</v>
          </cell>
        </row>
        <row r="5114">
          <cell r="F5114" t="str">
            <v>HGC-Lib-26086969</v>
          </cell>
          <cell r="G5114" t="str">
            <v>N_B_N6616-9N-Poly-ACOPD-XG-M-48Y_N_B</v>
          </cell>
          <cell r="H5114">
            <v>6</v>
          </cell>
          <cell r="I5114">
            <v>0</v>
          </cell>
          <cell r="J5114" t="str">
            <v>mRNA</v>
          </cell>
          <cell r="K5114" t="str">
            <v>王煜杰</v>
          </cell>
          <cell r="L5114">
            <v>17.664</v>
          </cell>
        </row>
        <row r="5114">
          <cell r="P5114" t="e">
            <v>#DIV/0!</v>
          </cell>
          <cell r="Q5114">
            <v>15</v>
          </cell>
          <cell r="R5114">
            <v>264.96</v>
          </cell>
        </row>
        <row r="5114">
          <cell r="W5114" t="str">
            <v>未磷酸化</v>
          </cell>
          <cell r="X5114" t="str">
            <v>未环化</v>
          </cell>
        </row>
        <row r="5115">
          <cell r="F5115" t="str">
            <v>HGC-Lib-26086970</v>
          </cell>
          <cell r="G5115" t="str">
            <v>N_B_N6616-9P-Poly-ACOPD-XLK-M-75Y_N_B</v>
          </cell>
          <cell r="H5115">
            <v>6</v>
          </cell>
          <cell r="I5115">
            <v>0</v>
          </cell>
          <cell r="J5115" t="str">
            <v>mRNA</v>
          </cell>
          <cell r="K5115" t="str">
            <v>王煜杰</v>
          </cell>
          <cell r="L5115">
            <v>26.464</v>
          </cell>
        </row>
        <row r="5115">
          <cell r="P5115" t="e">
            <v>#DIV/0!</v>
          </cell>
          <cell r="Q5115">
            <v>15</v>
          </cell>
          <cell r="R5115">
            <v>396.96</v>
          </cell>
        </row>
        <row r="5115">
          <cell r="W5115" t="str">
            <v>未磷酸化</v>
          </cell>
          <cell r="X5115" t="str">
            <v>未环化</v>
          </cell>
        </row>
        <row r="5116">
          <cell r="F5116" t="str">
            <v>HGC-Lib-26086971</v>
          </cell>
          <cell r="G5116" t="str">
            <v>N_B_N6616-9Q-Poly-ACOPD-NHH-F-69Y_N_B</v>
          </cell>
          <cell r="H5116">
            <v>6</v>
          </cell>
          <cell r="I5116">
            <v>0</v>
          </cell>
          <cell r="J5116" t="str">
            <v>mRNA</v>
          </cell>
          <cell r="K5116" t="str">
            <v>王煜杰</v>
          </cell>
          <cell r="L5116">
            <v>21.416</v>
          </cell>
        </row>
        <row r="5116">
          <cell r="P5116" t="e">
            <v>#DIV/0!</v>
          </cell>
          <cell r="Q5116">
            <v>15</v>
          </cell>
          <cell r="R5116">
            <v>321.24</v>
          </cell>
        </row>
        <row r="5116">
          <cell r="W5116" t="str">
            <v>未磷酸化</v>
          </cell>
          <cell r="X5116" t="str">
            <v>未环化</v>
          </cell>
        </row>
        <row r="5117">
          <cell r="F5117" t="str">
            <v>HGC-Lib-26086972</v>
          </cell>
          <cell r="G5117" t="str">
            <v>N_B_N6616-9R-Poly-AOB-SJH-F-60Y_N_B</v>
          </cell>
          <cell r="H5117">
            <v>6</v>
          </cell>
          <cell r="I5117">
            <v>0</v>
          </cell>
          <cell r="J5117" t="str">
            <v>mRNA</v>
          </cell>
          <cell r="K5117" t="str">
            <v>王煜杰</v>
          </cell>
          <cell r="L5117">
            <v>47.032</v>
          </cell>
        </row>
        <row r="5117">
          <cell r="P5117" t="e">
            <v>#DIV/0!</v>
          </cell>
          <cell r="Q5117">
            <v>15</v>
          </cell>
          <cell r="R5117">
            <v>705.48</v>
          </cell>
        </row>
        <row r="5117">
          <cell r="W5117" t="str">
            <v>未磷酸化</v>
          </cell>
          <cell r="X5117" t="str">
            <v>未环化</v>
          </cell>
        </row>
        <row r="5118">
          <cell r="F5118" t="str">
            <v>HGC-Lib-26086973</v>
          </cell>
          <cell r="G5118" t="str">
            <v>N_B_N6616-9S-Poly-ACOPD-YQM-F-67Y_N_B</v>
          </cell>
          <cell r="H5118">
            <v>6</v>
          </cell>
          <cell r="I5118">
            <v>0</v>
          </cell>
          <cell r="J5118" t="str">
            <v>mRNA</v>
          </cell>
          <cell r="K5118" t="str">
            <v>王煜杰</v>
          </cell>
          <cell r="L5118">
            <v>47.944</v>
          </cell>
        </row>
        <row r="5118">
          <cell r="P5118" t="e">
            <v>#DIV/0!</v>
          </cell>
          <cell r="Q5118">
            <v>15</v>
          </cell>
          <cell r="R5118">
            <v>719.16</v>
          </cell>
        </row>
        <row r="5118">
          <cell r="W5118" t="str">
            <v>未磷酸化</v>
          </cell>
          <cell r="X5118" t="str">
            <v>未环化</v>
          </cell>
        </row>
        <row r="5119">
          <cell r="F5119" t="str">
            <v>HGC-Lib-26086974</v>
          </cell>
          <cell r="G5119" t="str">
            <v>N_B_N6616-9T-Poly-ADB-LY-F-39Y_N_B</v>
          </cell>
          <cell r="H5119">
            <v>6</v>
          </cell>
          <cell r="I5119">
            <v>0</v>
          </cell>
          <cell r="J5119" t="str">
            <v>mRNA</v>
          </cell>
          <cell r="K5119" t="str">
            <v>王煜杰</v>
          </cell>
          <cell r="L5119">
            <v>16.928</v>
          </cell>
        </row>
        <row r="5119">
          <cell r="P5119" t="e">
            <v>#DIV/0!</v>
          </cell>
          <cell r="Q5119">
            <v>15</v>
          </cell>
          <cell r="R5119">
            <v>253.92</v>
          </cell>
        </row>
        <row r="5119">
          <cell r="W5119" t="str">
            <v>未磷酸化</v>
          </cell>
          <cell r="X5119" t="str">
            <v>未环化</v>
          </cell>
        </row>
        <row r="5120">
          <cell r="F5120" t="str">
            <v>HGC-Lib-26086975</v>
          </cell>
          <cell r="G5120" t="str">
            <v>N_B_N6616-9U-Poly-ADB-LZJ-M-39Y_N_B</v>
          </cell>
          <cell r="H5120">
            <v>6</v>
          </cell>
          <cell r="I5120">
            <v>0</v>
          </cell>
          <cell r="J5120" t="str">
            <v>mRNA</v>
          </cell>
          <cell r="K5120" t="str">
            <v>王煜杰</v>
          </cell>
          <cell r="L5120">
            <v>24.832</v>
          </cell>
        </row>
        <row r="5120">
          <cell r="P5120" t="e">
            <v>#DIV/0!</v>
          </cell>
          <cell r="Q5120">
            <v>15</v>
          </cell>
          <cell r="R5120">
            <v>372.48</v>
          </cell>
        </row>
        <row r="5120">
          <cell r="W5120" t="str">
            <v>未磷酸化</v>
          </cell>
          <cell r="X5120" t="str">
            <v>未环化</v>
          </cell>
        </row>
        <row r="5121">
          <cell r="F5121" t="str">
            <v>HGC-Lib-26086976</v>
          </cell>
          <cell r="G5121" t="str">
            <v>N_B_N6616-9V-Poly-ACOPD-DHZ-F-63Y_N_B</v>
          </cell>
          <cell r="H5121">
            <v>6</v>
          </cell>
          <cell r="I5121">
            <v>0</v>
          </cell>
          <cell r="J5121" t="str">
            <v>mRNA</v>
          </cell>
          <cell r="K5121" t="str">
            <v>王煜杰</v>
          </cell>
          <cell r="L5121">
            <v>48.584</v>
          </cell>
        </row>
        <row r="5121">
          <cell r="P5121" t="e">
            <v>#DIV/0!</v>
          </cell>
          <cell r="Q5121">
            <v>15</v>
          </cell>
          <cell r="R5121">
            <v>728.76</v>
          </cell>
        </row>
        <row r="5121">
          <cell r="W5121" t="str">
            <v>未磷酸化</v>
          </cell>
          <cell r="X5121" t="str">
            <v>未环化</v>
          </cell>
        </row>
        <row r="5122">
          <cell r="F5122" t="str">
            <v>HGC-Lib-26086977</v>
          </cell>
          <cell r="G5122" t="str">
            <v>N_B_N6616-9W-Poly-ACOPD-YMH-M-62Y_N_B</v>
          </cell>
          <cell r="H5122">
            <v>6</v>
          </cell>
          <cell r="I5122">
            <v>0</v>
          </cell>
          <cell r="J5122" t="str">
            <v>mRNA</v>
          </cell>
          <cell r="K5122" t="str">
            <v>王煜杰</v>
          </cell>
          <cell r="L5122">
            <v>24.24</v>
          </cell>
        </row>
        <row r="5122">
          <cell r="P5122" t="e">
            <v>#DIV/0!</v>
          </cell>
          <cell r="Q5122">
            <v>15</v>
          </cell>
          <cell r="R5122">
            <v>363.6</v>
          </cell>
        </row>
        <row r="5122">
          <cell r="W5122" t="str">
            <v>未磷酸化</v>
          </cell>
          <cell r="X5122" t="str">
            <v>未环化</v>
          </cell>
        </row>
        <row r="5123">
          <cell r="F5123" t="str">
            <v>HGC-Lib-26086978</v>
          </cell>
          <cell r="G5123" t="str">
            <v>N_B_N6616-9Y-Poly-AOB-HJH-M-46Y_N_B</v>
          </cell>
          <cell r="H5123">
            <v>6</v>
          </cell>
          <cell r="I5123">
            <v>0</v>
          </cell>
          <cell r="J5123" t="str">
            <v>mRNA</v>
          </cell>
          <cell r="K5123" t="str">
            <v>王煜杰</v>
          </cell>
          <cell r="L5123">
            <v>22.344</v>
          </cell>
        </row>
        <row r="5123">
          <cell r="P5123" t="e">
            <v>#DIV/0!</v>
          </cell>
          <cell r="Q5123">
            <v>15</v>
          </cell>
          <cell r="R5123">
            <v>335.16</v>
          </cell>
        </row>
        <row r="5123">
          <cell r="W5123" t="str">
            <v>未磷酸化</v>
          </cell>
          <cell r="X5123" t="str">
            <v>未环化</v>
          </cell>
        </row>
        <row r="5124">
          <cell r="F5124" t="str">
            <v>HGC-Lib-26086979</v>
          </cell>
          <cell r="G5124" t="str">
            <v>N_B_N6616-9Z-Poly-AOB-ZDM-F-47Y_N_B</v>
          </cell>
          <cell r="H5124">
            <v>6</v>
          </cell>
          <cell r="I5124">
            <v>0</v>
          </cell>
          <cell r="J5124" t="str">
            <v>mRNA</v>
          </cell>
          <cell r="K5124" t="str">
            <v>王煜杰</v>
          </cell>
          <cell r="L5124">
            <v>17.256</v>
          </cell>
        </row>
        <row r="5124">
          <cell r="P5124" t="e">
            <v>#DIV/0!</v>
          </cell>
          <cell r="Q5124">
            <v>15</v>
          </cell>
          <cell r="R5124">
            <v>258.84</v>
          </cell>
        </row>
        <row r="5124">
          <cell r="W5124" t="str">
            <v>未磷酸化</v>
          </cell>
          <cell r="X5124" t="str">
            <v>未环化</v>
          </cell>
        </row>
        <row r="5125">
          <cell r="F5125" t="str">
            <v>HGC-Lib-26086980</v>
          </cell>
          <cell r="G5125" t="str">
            <v>N_B_N6616-A0-Poly-ACOPD-ZCX-F-55Y_N_B</v>
          </cell>
          <cell r="H5125">
            <v>6</v>
          </cell>
          <cell r="I5125">
            <v>0</v>
          </cell>
          <cell r="J5125" t="str">
            <v>mRNA</v>
          </cell>
          <cell r="K5125" t="str">
            <v>王煜杰</v>
          </cell>
          <cell r="L5125">
            <v>57.056</v>
          </cell>
        </row>
        <row r="5125">
          <cell r="P5125" t="e">
            <v>#DIV/0!</v>
          </cell>
          <cell r="Q5125">
            <v>15</v>
          </cell>
          <cell r="R5125">
            <v>855.84</v>
          </cell>
        </row>
        <row r="5125">
          <cell r="W5125" t="str">
            <v>未磷酸化</v>
          </cell>
          <cell r="X5125" t="str">
            <v>未环化</v>
          </cell>
        </row>
        <row r="5126">
          <cell r="F5126" t="str">
            <v>HGC-Lib-26086981</v>
          </cell>
          <cell r="G5126" t="str">
            <v>N_B_N6616-A1-Poly-AWBC-BYM-F-72Y_N_B</v>
          </cell>
          <cell r="H5126">
            <v>6</v>
          </cell>
          <cell r="I5126">
            <v>0</v>
          </cell>
          <cell r="J5126" t="str">
            <v>mRNA</v>
          </cell>
          <cell r="K5126" t="str">
            <v>王煜杰</v>
          </cell>
          <cell r="L5126">
            <v>59.656</v>
          </cell>
        </row>
        <row r="5126">
          <cell r="P5126" t="e">
            <v>#DIV/0!</v>
          </cell>
          <cell r="Q5126">
            <v>15</v>
          </cell>
          <cell r="R5126">
            <v>894.84</v>
          </cell>
        </row>
        <row r="5126">
          <cell r="W5126" t="str">
            <v>未磷酸化</v>
          </cell>
          <cell r="X5126" t="str">
            <v>未环化</v>
          </cell>
        </row>
        <row r="5127">
          <cell r="F5127" t="str">
            <v>HGC-Lib-26086982</v>
          </cell>
          <cell r="G5127" t="str">
            <v>N_B_N6616-A2-Poly-AOB-NXB-F-68Y_N_B</v>
          </cell>
          <cell r="H5127">
            <v>6</v>
          </cell>
          <cell r="I5127">
            <v>0</v>
          </cell>
          <cell r="J5127" t="str">
            <v>mRNA</v>
          </cell>
          <cell r="K5127" t="str">
            <v>王煜杰</v>
          </cell>
          <cell r="L5127">
            <v>16.92</v>
          </cell>
        </row>
        <row r="5127">
          <cell r="P5127" t="e">
            <v>#DIV/0!</v>
          </cell>
          <cell r="Q5127">
            <v>15</v>
          </cell>
          <cell r="R5127">
            <v>253.8</v>
          </cell>
        </row>
        <row r="5127">
          <cell r="W5127" t="str">
            <v>未磷酸化</v>
          </cell>
          <cell r="X5127" t="str">
            <v>未环化</v>
          </cell>
        </row>
        <row r="5128">
          <cell r="F5128" t="str">
            <v>HGC-Lib-26086983</v>
          </cell>
          <cell r="G5128" t="str">
            <v>N_B_N6616-A3-Poly-ACOPD-WXZ-M-66Y_N_B</v>
          </cell>
          <cell r="H5128">
            <v>6</v>
          </cell>
          <cell r="I5128">
            <v>0</v>
          </cell>
          <cell r="J5128" t="str">
            <v>mRNA</v>
          </cell>
          <cell r="K5128" t="str">
            <v>王煜杰</v>
          </cell>
          <cell r="L5128">
            <v>15.128</v>
          </cell>
        </row>
        <row r="5128">
          <cell r="P5128" t="e">
            <v>#DIV/0!</v>
          </cell>
          <cell r="Q5128">
            <v>15</v>
          </cell>
          <cell r="R5128">
            <v>226.92</v>
          </cell>
        </row>
        <row r="5128">
          <cell r="W5128" t="str">
            <v>未磷酸化</v>
          </cell>
          <cell r="X5128" t="str">
            <v>未环化</v>
          </cell>
        </row>
        <row r="5129">
          <cell r="F5129" t="str">
            <v>HGC-Lib-26086984</v>
          </cell>
          <cell r="G5129" t="str">
            <v>N_B_N6616-A4-Poly-ACOPD-YGX-M-8OY_N_B</v>
          </cell>
          <cell r="H5129">
            <v>6</v>
          </cell>
          <cell r="I5129">
            <v>0</v>
          </cell>
          <cell r="J5129" t="str">
            <v>mRNA</v>
          </cell>
          <cell r="K5129" t="str">
            <v>王煜杰</v>
          </cell>
          <cell r="L5129">
            <v>26.6</v>
          </cell>
        </row>
        <row r="5129">
          <cell r="P5129" t="e">
            <v>#DIV/0!</v>
          </cell>
          <cell r="Q5129">
            <v>15</v>
          </cell>
          <cell r="R5129">
            <v>399</v>
          </cell>
        </row>
        <row r="5129">
          <cell r="W5129" t="str">
            <v>未磷酸化</v>
          </cell>
          <cell r="X5129" t="str">
            <v>未环化</v>
          </cell>
        </row>
        <row r="5130">
          <cell r="F5130" t="str">
            <v>HGC-Lib-26086985</v>
          </cell>
          <cell r="G5130" t="str">
            <v>N_B_N6616-A5-Poly-AOB-GDH-M-54Y_N_B</v>
          </cell>
          <cell r="H5130">
            <v>6</v>
          </cell>
          <cell r="I5130">
            <v>0</v>
          </cell>
          <cell r="J5130" t="str">
            <v>mRNA</v>
          </cell>
          <cell r="K5130" t="str">
            <v>王煜杰</v>
          </cell>
          <cell r="L5130">
            <v>41.152</v>
          </cell>
        </row>
        <row r="5130">
          <cell r="P5130" t="e">
            <v>#DIV/0!</v>
          </cell>
          <cell r="Q5130">
            <v>15</v>
          </cell>
          <cell r="R5130">
            <v>617.28</v>
          </cell>
        </row>
        <row r="5130">
          <cell r="W5130" t="str">
            <v>未磷酸化</v>
          </cell>
          <cell r="X5130" t="str">
            <v>未环化</v>
          </cell>
        </row>
        <row r="5131">
          <cell r="F5131" t="str">
            <v>HGC-Lib-26086986</v>
          </cell>
          <cell r="G5131" t="str">
            <v>N_B_N6616-A6-Poly-AOB-ZXH-F-45Y_N_B</v>
          </cell>
          <cell r="H5131">
            <v>6</v>
          </cell>
          <cell r="I5131">
            <v>0</v>
          </cell>
          <cell r="J5131" t="str">
            <v>mRNA</v>
          </cell>
          <cell r="K5131" t="str">
            <v>王煜杰</v>
          </cell>
          <cell r="L5131">
            <v>35.72</v>
          </cell>
        </row>
        <row r="5131">
          <cell r="P5131" t="e">
            <v>#DIV/0!</v>
          </cell>
          <cell r="Q5131">
            <v>15</v>
          </cell>
          <cell r="R5131">
            <v>535.8</v>
          </cell>
        </row>
        <row r="5131">
          <cell r="W5131" t="str">
            <v>未磷酸化</v>
          </cell>
          <cell r="X5131" t="str">
            <v>未环化</v>
          </cell>
        </row>
        <row r="5132">
          <cell r="F5132" t="str">
            <v>HGC-Lib-26086987</v>
          </cell>
          <cell r="G5132" t="str">
            <v>N_B_N6616-A7-Poly-ADB-CXX-F-46Y_N_B</v>
          </cell>
          <cell r="H5132">
            <v>6</v>
          </cell>
          <cell r="I5132">
            <v>0</v>
          </cell>
          <cell r="J5132" t="str">
            <v>mRNA</v>
          </cell>
          <cell r="K5132" t="str">
            <v>王煜杰</v>
          </cell>
          <cell r="L5132">
            <v>44.208</v>
          </cell>
        </row>
        <row r="5132">
          <cell r="P5132" t="e">
            <v>#DIV/0!</v>
          </cell>
          <cell r="Q5132">
            <v>15</v>
          </cell>
          <cell r="R5132">
            <v>663.12</v>
          </cell>
        </row>
        <row r="5132">
          <cell r="W5132" t="str">
            <v>未磷酸化</v>
          </cell>
          <cell r="X5132" t="str">
            <v>未环化</v>
          </cell>
        </row>
        <row r="5133">
          <cell r="F5133" t="str">
            <v>HGC-Lib-26086988</v>
          </cell>
          <cell r="G5133" t="str">
            <v>N_B_N6616-A8-Poly-AOB-ZY-F-51Y_N_B</v>
          </cell>
          <cell r="H5133">
            <v>6</v>
          </cell>
          <cell r="I5133">
            <v>0</v>
          </cell>
          <cell r="J5133" t="str">
            <v>mRNA</v>
          </cell>
          <cell r="K5133" t="str">
            <v>王煜杰</v>
          </cell>
          <cell r="L5133">
            <v>40.6</v>
          </cell>
        </row>
        <row r="5133">
          <cell r="P5133" t="e">
            <v>#DIV/0!</v>
          </cell>
          <cell r="Q5133">
            <v>15</v>
          </cell>
          <cell r="R5133">
            <v>609</v>
          </cell>
        </row>
        <row r="5133">
          <cell r="W5133" t="str">
            <v>未磷酸化</v>
          </cell>
          <cell r="X5133" t="str">
            <v>未环化</v>
          </cell>
        </row>
        <row r="5134">
          <cell r="F5134" t="str">
            <v>HGC-Lib-26086989</v>
          </cell>
          <cell r="G5134" t="str">
            <v>N_B_N6616-A9-Poly-ACOPD-WXM-F-66Y_N_B</v>
          </cell>
          <cell r="H5134">
            <v>6</v>
          </cell>
          <cell r="I5134">
            <v>0</v>
          </cell>
          <cell r="J5134" t="str">
            <v>mRNA</v>
          </cell>
          <cell r="K5134" t="str">
            <v>王煜杰</v>
          </cell>
          <cell r="L5134">
            <v>23.608</v>
          </cell>
        </row>
        <row r="5134">
          <cell r="P5134" t="e">
            <v>#DIV/0!</v>
          </cell>
          <cell r="Q5134">
            <v>15</v>
          </cell>
          <cell r="R5134">
            <v>354.12</v>
          </cell>
        </row>
        <row r="5134">
          <cell r="W5134" t="str">
            <v>未磷酸化</v>
          </cell>
          <cell r="X5134" t="str">
            <v>未环化</v>
          </cell>
        </row>
        <row r="5135">
          <cell r="F5135" t="str">
            <v>HGC-Lib-26086990</v>
          </cell>
          <cell r="G5135" t="str">
            <v>N_B_N6616-AA-Poly-AOB-TB-M-61Y_N_B</v>
          </cell>
          <cell r="H5135">
            <v>6</v>
          </cell>
          <cell r="I5135">
            <v>0</v>
          </cell>
          <cell r="J5135" t="str">
            <v>mRNA</v>
          </cell>
          <cell r="K5135" t="str">
            <v>王煜杰</v>
          </cell>
          <cell r="L5135">
            <v>53.352</v>
          </cell>
        </row>
        <row r="5135">
          <cell r="P5135" t="e">
            <v>#DIV/0!</v>
          </cell>
          <cell r="Q5135">
            <v>15</v>
          </cell>
          <cell r="R5135">
            <v>800.28</v>
          </cell>
        </row>
        <row r="5135">
          <cell r="W5135" t="str">
            <v>未磷酸化</v>
          </cell>
          <cell r="X5135" t="str">
            <v>未环化</v>
          </cell>
        </row>
        <row r="5136">
          <cell r="F5136" t="str">
            <v>HGC-Lib-26086991</v>
          </cell>
          <cell r="G5136" t="str">
            <v>N_B_N6616-AB-Poly-ADB-ZWC-M-36Y_N_B</v>
          </cell>
          <cell r="H5136">
            <v>6</v>
          </cell>
          <cell r="I5136">
            <v>0</v>
          </cell>
          <cell r="J5136" t="str">
            <v>mRNA</v>
          </cell>
          <cell r="K5136" t="str">
            <v>王煜杰</v>
          </cell>
          <cell r="L5136">
            <v>25.896</v>
          </cell>
        </row>
        <row r="5136">
          <cell r="P5136" t="e">
            <v>#DIV/0!</v>
          </cell>
          <cell r="Q5136">
            <v>15</v>
          </cell>
          <cell r="R5136">
            <v>388.44</v>
          </cell>
        </row>
        <row r="5136">
          <cell r="W5136" t="str">
            <v>未磷酸化</v>
          </cell>
          <cell r="X5136" t="str">
            <v>未环化</v>
          </cell>
        </row>
        <row r="5137">
          <cell r="F5137" t="str">
            <v>HGC-Lib-26086992</v>
          </cell>
          <cell r="G5137" t="str">
            <v>N_B_N6616-AC-Poly-ACOPD-SJX-M-68Y_N_B</v>
          </cell>
          <cell r="H5137">
            <v>6</v>
          </cell>
          <cell r="I5137">
            <v>0</v>
          </cell>
          <cell r="J5137" t="str">
            <v>mRNA</v>
          </cell>
          <cell r="K5137" t="str">
            <v>王煜杰</v>
          </cell>
          <cell r="L5137">
            <v>58.968</v>
          </cell>
        </row>
        <row r="5137">
          <cell r="P5137" t="e">
            <v>#DIV/0!</v>
          </cell>
          <cell r="Q5137">
            <v>15</v>
          </cell>
          <cell r="R5137">
            <v>884.52</v>
          </cell>
        </row>
        <row r="5137">
          <cell r="W5137" t="str">
            <v>未磷酸化</v>
          </cell>
          <cell r="X5137" t="str">
            <v>未环化</v>
          </cell>
        </row>
        <row r="5138">
          <cell r="F5138" t="str">
            <v>HGC-Lib-26086993</v>
          </cell>
          <cell r="G5138" t="str">
            <v>N_B_N6616-AE-Poly-ACOPD-XJP-M-67Y_N_B</v>
          </cell>
          <cell r="H5138">
            <v>6</v>
          </cell>
          <cell r="I5138">
            <v>0</v>
          </cell>
          <cell r="J5138" t="str">
            <v>mRNA</v>
          </cell>
          <cell r="K5138" t="str">
            <v>王煜杰</v>
          </cell>
          <cell r="L5138">
            <v>20.832</v>
          </cell>
        </row>
        <row r="5138">
          <cell r="P5138" t="e">
            <v>#DIV/0!</v>
          </cell>
          <cell r="Q5138">
            <v>15</v>
          </cell>
          <cell r="R5138">
            <v>312.48</v>
          </cell>
        </row>
        <row r="5138">
          <cell r="W5138" t="str">
            <v>未磷酸化</v>
          </cell>
          <cell r="X5138" t="str">
            <v>未环化</v>
          </cell>
        </row>
        <row r="5139">
          <cell r="F5139" t="str">
            <v>HGC-Lib-26086994</v>
          </cell>
          <cell r="G5139" t="str">
            <v>N_B_N6616-AF-Poly-ACOPD-MQG-M-66Y_N_B</v>
          </cell>
          <cell r="H5139">
            <v>6</v>
          </cell>
          <cell r="I5139">
            <v>0</v>
          </cell>
          <cell r="J5139" t="str">
            <v>mRNA</v>
          </cell>
          <cell r="K5139" t="str">
            <v>王煜杰</v>
          </cell>
          <cell r="L5139">
            <v>55.488</v>
          </cell>
        </row>
        <row r="5139">
          <cell r="P5139" t="e">
            <v>#DIV/0!</v>
          </cell>
          <cell r="Q5139">
            <v>15</v>
          </cell>
          <cell r="R5139">
            <v>832.32</v>
          </cell>
        </row>
        <row r="5139">
          <cell r="W5139" t="str">
            <v>未磷酸化</v>
          </cell>
          <cell r="X5139" t="str">
            <v>未环化</v>
          </cell>
        </row>
        <row r="5140">
          <cell r="F5140" t="str">
            <v>HGC-Lib-26086995</v>
          </cell>
          <cell r="G5140" t="str">
            <v>N_B_N6616-AG-Poly-ADB-DCM-F-49Y_N_B</v>
          </cell>
          <cell r="H5140">
            <v>6</v>
          </cell>
          <cell r="I5140">
            <v>0</v>
          </cell>
          <cell r="J5140" t="str">
            <v>mRNA</v>
          </cell>
          <cell r="K5140" t="str">
            <v>王煜杰</v>
          </cell>
          <cell r="L5140">
            <v>34.528</v>
          </cell>
        </row>
        <row r="5140">
          <cell r="P5140" t="e">
            <v>#DIV/0!</v>
          </cell>
          <cell r="Q5140">
            <v>15</v>
          </cell>
          <cell r="R5140">
            <v>517.92</v>
          </cell>
        </row>
        <row r="5140">
          <cell r="W5140" t="str">
            <v>未磷酸化</v>
          </cell>
          <cell r="X5140" t="str">
            <v>未环化</v>
          </cell>
        </row>
        <row r="5141">
          <cell r="F5141" t="str">
            <v>HGC-Lib-26086996</v>
          </cell>
          <cell r="G5141" t="str">
            <v>N_B_N6616-AH-Poly-AOB-YLN-F-43Y_N_B</v>
          </cell>
          <cell r="H5141">
            <v>6</v>
          </cell>
          <cell r="I5141">
            <v>0</v>
          </cell>
          <cell r="J5141" t="str">
            <v>mRNA</v>
          </cell>
          <cell r="K5141" t="str">
            <v>王煜杰</v>
          </cell>
          <cell r="L5141">
            <v>50.584</v>
          </cell>
        </row>
        <row r="5141">
          <cell r="P5141" t="e">
            <v>#DIV/0!</v>
          </cell>
          <cell r="Q5141">
            <v>15</v>
          </cell>
          <cell r="R5141">
            <v>758.76</v>
          </cell>
        </row>
        <row r="5141">
          <cell r="W5141" t="str">
            <v>未磷酸化</v>
          </cell>
          <cell r="X5141" t="str">
            <v>未环化</v>
          </cell>
        </row>
        <row r="5142">
          <cell r="F5142" t="str">
            <v>HGC-Lib-26086997</v>
          </cell>
          <cell r="G5142" t="str">
            <v>N_B_N6616-AJ-Poly-ACOPD-GJM-M-67Y_N_B</v>
          </cell>
          <cell r="H5142">
            <v>6</v>
          </cell>
          <cell r="I5142">
            <v>0</v>
          </cell>
          <cell r="J5142" t="str">
            <v>mRNA</v>
          </cell>
          <cell r="K5142" t="str">
            <v>王煜杰</v>
          </cell>
          <cell r="L5142">
            <v>31.992</v>
          </cell>
        </row>
        <row r="5142">
          <cell r="P5142" t="e">
            <v>#DIV/0!</v>
          </cell>
          <cell r="Q5142">
            <v>15</v>
          </cell>
          <cell r="R5142">
            <v>479.88</v>
          </cell>
        </row>
        <row r="5142">
          <cell r="W5142" t="str">
            <v>未磷酸化</v>
          </cell>
          <cell r="X5142" t="str">
            <v>未环化</v>
          </cell>
        </row>
        <row r="5143">
          <cell r="F5143" t="str">
            <v>HGC-Lib-26086998</v>
          </cell>
          <cell r="G5143" t="str">
            <v>N_B_N6616-AK-Poly-ACOPD-SKJ-M-66Y_N_B</v>
          </cell>
          <cell r="H5143">
            <v>6</v>
          </cell>
          <cell r="I5143">
            <v>0</v>
          </cell>
          <cell r="J5143" t="str">
            <v>mRNA</v>
          </cell>
          <cell r="K5143" t="str">
            <v>王煜杰</v>
          </cell>
          <cell r="L5143">
            <v>49.504</v>
          </cell>
        </row>
        <row r="5143">
          <cell r="P5143" t="e">
            <v>#DIV/0!</v>
          </cell>
          <cell r="Q5143">
            <v>15</v>
          </cell>
          <cell r="R5143">
            <v>742.56</v>
          </cell>
        </row>
        <row r="5143">
          <cell r="W5143" t="str">
            <v>未磷酸化</v>
          </cell>
          <cell r="X5143" t="str">
            <v>未环化</v>
          </cell>
        </row>
        <row r="5144">
          <cell r="F5144" t="str">
            <v>HGC-Lib-26086999</v>
          </cell>
          <cell r="G5144" t="str">
            <v>N_B_N6616-AN-Poly-ACOPD-ZJL-F-61Y_N_B</v>
          </cell>
          <cell r="H5144">
            <v>6</v>
          </cell>
          <cell r="I5144">
            <v>0</v>
          </cell>
          <cell r="J5144" t="str">
            <v>mRNA</v>
          </cell>
          <cell r="K5144" t="str">
            <v>王煜杰</v>
          </cell>
          <cell r="L5144">
            <v>18.768</v>
          </cell>
        </row>
        <row r="5144">
          <cell r="P5144" t="e">
            <v>#DIV/0!</v>
          </cell>
          <cell r="Q5144">
            <v>15</v>
          </cell>
          <cell r="R5144">
            <v>281.52</v>
          </cell>
        </row>
        <row r="5144">
          <cell r="W5144" t="str">
            <v>未磷酸化</v>
          </cell>
          <cell r="X5144" t="str">
            <v>未环化</v>
          </cell>
        </row>
        <row r="5145">
          <cell r="F5145" t="str">
            <v>HGC-Lib-26087000</v>
          </cell>
          <cell r="G5145" t="str">
            <v>N_B_N6616-AP-Poly-AOB-ZYJ-M-51Y_N_B</v>
          </cell>
          <cell r="H5145">
            <v>6</v>
          </cell>
          <cell r="I5145">
            <v>0</v>
          </cell>
          <cell r="J5145" t="str">
            <v>mRNA</v>
          </cell>
          <cell r="K5145" t="str">
            <v>王煜杰</v>
          </cell>
          <cell r="L5145">
            <v>45.376</v>
          </cell>
        </row>
        <row r="5145">
          <cell r="P5145" t="e">
            <v>#DIV/0!</v>
          </cell>
          <cell r="Q5145">
            <v>15</v>
          </cell>
          <cell r="R5145">
            <v>680.64</v>
          </cell>
        </row>
        <row r="5145">
          <cell r="W5145" t="str">
            <v>未磷酸化</v>
          </cell>
          <cell r="X5145" t="str">
            <v>未环化</v>
          </cell>
        </row>
        <row r="5146">
          <cell r="F5146" t="str">
            <v>HGC-Lib-26087001</v>
          </cell>
          <cell r="G5146" t="str">
            <v>N_B_N6616-AQ-Poly-ADB-CFY-M-46Y_N_B</v>
          </cell>
          <cell r="H5146">
            <v>6</v>
          </cell>
          <cell r="I5146">
            <v>0</v>
          </cell>
          <cell r="J5146" t="str">
            <v>mRNA</v>
          </cell>
          <cell r="K5146" t="str">
            <v>王煜杰</v>
          </cell>
          <cell r="L5146">
            <v>21.912</v>
          </cell>
        </row>
        <row r="5146">
          <cell r="P5146" t="e">
            <v>#DIV/0!</v>
          </cell>
          <cell r="Q5146">
            <v>15</v>
          </cell>
          <cell r="R5146">
            <v>328.68</v>
          </cell>
        </row>
        <row r="5146">
          <cell r="W5146" t="str">
            <v>未磷酸化</v>
          </cell>
          <cell r="X5146" t="str">
            <v>未环化</v>
          </cell>
        </row>
        <row r="5147">
          <cell r="F5147" t="str">
            <v>HGC-Lib-26087002</v>
          </cell>
          <cell r="G5147" t="str">
            <v>N_B_N6616-AR-Poly-ACOPD-XAM-F-68Y_N_B</v>
          </cell>
          <cell r="H5147">
            <v>6</v>
          </cell>
          <cell r="I5147">
            <v>0</v>
          </cell>
          <cell r="J5147" t="str">
            <v>mRNA</v>
          </cell>
          <cell r="K5147" t="str">
            <v>王煜杰</v>
          </cell>
          <cell r="L5147">
            <v>39.216</v>
          </cell>
        </row>
        <row r="5147">
          <cell r="P5147" t="e">
            <v>#DIV/0!</v>
          </cell>
          <cell r="Q5147">
            <v>15</v>
          </cell>
          <cell r="R5147">
            <v>588.24</v>
          </cell>
        </row>
        <row r="5147">
          <cell r="W5147" t="str">
            <v>未磷酸化</v>
          </cell>
          <cell r="X5147" t="str">
            <v>未环化</v>
          </cell>
        </row>
        <row r="5148">
          <cell r="F5148" t="str">
            <v>HGC-Lib-26087003</v>
          </cell>
          <cell r="G5148" t="str">
            <v>N_B_N6616-AS-Poly-AOB-XQ-M-57Y_N_B</v>
          </cell>
          <cell r="H5148">
            <v>6</v>
          </cell>
          <cell r="I5148">
            <v>0</v>
          </cell>
          <cell r="J5148" t="str">
            <v>mRNA</v>
          </cell>
          <cell r="K5148" t="str">
            <v>王煜杰</v>
          </cell>
          <cell r="L5148">
            <v>45.896</v>
          </cell>
        </row>
        <row r="5148">
          <cell r="P5148" t="e">
            <v>#DIV/0!</v>
          </cell>
          <cell r="Q5148">
            <v>15</v>
          </cell>
          <cell r="R5148">
            <v>688.44</v>
          </cell>
        </row>
        <row r="5148">
          <cell r="W5148" t="str">
            <v>未磷酸化</v>
          </cell>
          <cell r="X5148" t="str">
            <v>未环化</v>
          </cell>
        </row>
        <row r="5149">
          <cell r="F5149" t="str">
            <v>HGC-Lib-26087004</v>
          </cell>
          <cell r="G5149" t="str">
            <v>N_B_N6616-AT-Poly-ACOPD-WXF-F-57Y_N_B</v>
          </cell>
          <cell r="H5149">
            <v>6</v>
          </cell>
          <cell r="I5149">
            <v>0</v>
          </cell>
          <cell r="J5149" t="str">
            <v>mRNA</v>
          </cell>
          <cell r="K5149" t="str">
            <v>王煜杰</v>
          </cell>
          <cell r="L5149">
            <v>46.696</v>
          </cell>
        </row>
        <row r="5149">
          <cell r="P5149" t="e">
            <v>#DIV/0!</v>
          </cell>
          <cell r="Q5149">
            <v>15</v>
          </cell>
          <cell r="R5149">
            <v>700.44</v>
          </cell>
        </row>
        <row r="5149">
          <cell r="W5149" t="str">
            <v>未磷酸化</v>
          </cell>
          <cell r="X5149" t="str">
            <v>未环化</v>
          </cell>
        </row>
        <row r="5150">
          <cell r="F5150" t="str">
            <v>HGC-Lib-26087005</v>
          </cell>
          <cell r="G5150" t="str">
            <v>N_B_N6616-AU-Poly-ACOPD-ZYL-M-66Y_N_B</v>
          </cell>
          <cell r="H5150">
            <v>6</v>
          </cell>
          <cell r="I5150">
            <v>0</v>
          </cell>
          <cell r="J5150" t="str">
            <v>mRNA</v>
          </cell>
          <cell r="K5150" t="str">
            <v>王煜杰</v>
          </cell>
          <cell r="L5150">
            <v>52.648</v>
          </cell>
        </row>
        <row r="5150">
          <cell r="P5150" t="e">
            <v>#DIV/0!</v>
          </cell>
          <cell r="Q5150">
            <v>15</v>
          </cell>
          <cell r="R5150">
            <v>789.72</v>
          </cell>
        </row>
        <row r="5150">
          <cell r="W5150" t="str">
            <v>未磷酸化</v>
          </cell>
          <cell r="X5150" t="str">
            <v>未环化</v>
          </cell>
        </row>
        <row r="5151">
          <cell r="F5151" t="str">
            <v>HGC-Lib-26087006</v>
          </cell>
          <cell r="G5151" t="str">
            <v>N_B_N6616-AV-Poly-AUCB-CSY-30Y_N_B</v>
          </cell>
          <cell r="H5151">
            <v>6</v>
          </cell>
          <cell r="I5151">
            <v>0</v>
          </cell>
          <cell r="J5151" t="str">
            <v>mRNA</v>
          </cell>
          <cell r="K5151" t="str">
            <v>王煜杰</v>
          </cell>
          <cell r="L5151">
            <v>25.384</v>
          </cell>
        </row>
        <row r="5151">
          <cell r="P5151" t="e">
            <v>#DIV/0!</v>
          </cell>
          <cell r="Q5151">
            <v>15</v>
          </cell>
          <cell r="R5151">
            <v>380.76</v>
          </cell>
        </row>
        <row r="5151">
          <cell r="W5151" t="str">
            <v>未磷酸化</v>
          </cell>
          <cell r="X5151" t="str">
            <v>未环化</v>
          </cell>
        </row>
        <row r="5152">
          <cell r="F5152" t="str">
            <v>HGC-Lib-26087007</v>
          </cell>
          <cell r="G5152" t="str">
            <v>N_B_N6616-B3-Poly-ACOPD-ZHL-M-66Y_N_B</v>
          </cell>
          <cell r="H5152">
            <v>6</v>
          </cell>
          <cell r="I5152">
            <v>0</v>
          </cell>
          <cell r="J5152" t="str">
            <v>mRNA</v>
          </cell>
          <cell r="K5152" t="str">
            <v>王煜杰</v>
          </cell>
          <cell r="L5152">
            <v>52.376</v>
          </cell>
        </row>
        <row r="5152">
          <cell r="P5152" t="e">
            <v>#DIV/0!</v>
          </cell>
          <cell r="Q5152">
            <v>15</v>
          </cell>
          <cell r="R5152">
            <v>785.64</v>
          </cell>
        </row>
        <row r="5152">
          <cell r="W5152" t="str">
            <v>未磷酸化</v>
          </cell>
          <cell r="X5152" t="str">
            <v>未环化</v>
          </cell>
        </row>
        <row r="5153">
          <cell r="F5153" t="str">
            <v>HGC-Lib-26087008</v>
          </cell>
          <cell r="G5153" t="str">
            <v>N_B_N6616-B4-Poly-ACKD-HJM-M-56Y_N_B</v>
          </cell>
          <cell r="H5153">
            <v>6</v>
          </cell>
          <cell r="I5153">
            <v>0</v>
          </cell>
          <cell r="J5153" t="str">
            <v>mRNA</v>
          </cell>
          <cell r="K5153" t="str">
            <v>王煜杰</v>
          </cell>
          <cell r="L5153">
            <v>25.64</v>
          </cell>
        </row>
        <row r="5153">
          <cell r="P5153" t="e">
            <v>#DIV/0!</v>
          </cell>
          <cell r="Q5153">
            <v>15</v>
          </cell>
          <cell r="R5153">
            <v>384.6</v>
          </cell>
        </row>
        <row r="5153">
          <cell r="W5153" t="str">
            <v>未磷酸化</v>
          </cell>
          <cell r="X5153" t="str">
            <v>未环化</v>
          </cell>
        </row>
        <row r="5154">
          <cell r="F5154" t="str">
            <v>HGC-Lib-26087009</v>
          </cell>
          <cell r="G5154" t="str">
            <v>N_B_N6616-B5-Poly-ACOPD-ZJF-M-70Y_N_B</v>
          </cell>
          <cell r="H5154">
            <v>6</v>
          </cell>
          <cell r="I5154">
            <v>0</v>
          </cell>
          <cell r="J5154" t="str">
            <v>mRNA</v>
          </cell>
          <cell r="K5154" t="str">
            <v>王煜杰</v>
          </cell>
          <cell r="L5154">
            <v>37.944</v>
          </cell>
        </row>
        <row r="5154">
          <cell r="P5154" t="e">
            <v>#DIV/0!</v>
          </cell>
          <cell r="Q5154">
            <v>15</v>
          </cell>
          <cell r="R5154">
            <v>569.16</v>
          </cell>
        </row>
        <row r="5154">
          <cell r="W5154" t="str">
            <v>未磷酸化</v>
          </cell>
          <cell r="X5154" t="str">
            <v>未环化</v>
          </cell>
        </row>
        <row r="5155">
          <cell r="F5155" t="str">
            <v>HGC-Lib-26087010</v>
          </cell>
          <cell r="G5155" t="str">
            <v>N_B_N6616-B6-Poly-AHF-LGB-M-61Y_N_B</v>
          </cell>
          <cell r="H5155">
            <v>6</v>
          </cell>
          <cell r="I5155">
            <v>0</v>
          </cell>
          <cell r="J5155" t="str">
            <v>mRNA</v>
          </cell>
          <cell r="K5155" t="str">
            <v>王煜杰</v>
          </cell>
          <cell r="L5155">
            <v>14.936</v>
          </cell>
        </row>
        <row r="5155">
          <cell r="P5155" t="e">
            <v>#DIV/0!</v>
          </cell>
          <cell r="Q5155">
            <v>15</v>
          </cell>
          <cell r="R5155">
            <v>224.04</v>
          </cell>
        </row>
        <row r="5155">
          <cell r="W5155" t="str">
            <v>未磷酸化</v>
          </cell>
          <cell r="X5155" t="str">
            <v>未环化</v>
          </cell>
        </row>
        <row r="5156">
          <cell r="F5156" t="str">
            <v>HGC-Lib-26087011</v>
          </cell>
          <cell r="G5156" t="str">
            <v>N_B_N6616-B7-Poly-AHF-ZB-M-52Y_N_B</v>
          </cell>
          <cell r="H5156">
            <v>6</v>
          </cell>
          <cell r="I5156">
            <v>0</v>
          </cell>
          <cell r="J5156" t="str">
            <v>mRNA</v>
          </cell>
          <cell r="K5156" t="str">
            <v>王煜杰</v>
          </cell>
          <cell r="L5156">
            <v>19.72</v>
          </cell>
        </row>
        <row r="5156">
          <cell r="P5156" t="e">
            <v>#DIV/0!</v>
          </cell>
          <cell r="Q5156">
            <v>15</v>
          </cell>
          <cell r="R5156">
            <v>295.8</v>
          </cell>
        </row>
        <row r="5156">
          <cell r="W5156" t="str">
            <v>未磷酸化</v>
          </cell>
          <cell r="X5156" t="str">
            <v>未环化</v>
          </cell>
        </row>
        <row r="5157">
          <cell r="F5157" t="str">
            <v>HGC-Lib-26087012</v>
          </cell>
          <cell r="G5157" t="str">
            <v>N_B_N6616-B9-Poly-AZYD-F-80Y_N_B</v>
          </cell>
          <cell r="H5157">
            <v>6</v>
          </cell>
          <cell r="I5157">
            <v>0</v>
          </cell>
          <cell r="J5157" t="str">
            <v>mRNA</v>
          </cell>
          <cell r="K5157" t="str">
            <v>王煜杰</v>
          </cell>
          <cell r="L5157">
            <v>38.12</v>
          </cell>
        </row>
        <row r="5157">
          <cell r="P5157" t="e">
            <v>#DIV/0!</v>
          </cell>
          <cell r="Q5157">
            <v>15</v>
          </cell>
          <cell r="R5157">
            <v>571.8</v>
          </cell>
        </row>
        <row r="5157">
          <cell r="W5157" t="str">
            <v>未磷酸化</v>
          </cell>
          <cell r="X5157" t="str">
            <v>未环化</v>
          </cell>
        </row>
        <row r="5158">
          <cell r="F5158" t="str">
            <v>HGC-Lib-26087013</v>
          </cell>
          <cell r="G5158" t="str">
            <v>N_B_N6616-BA-Poly-ACXM-F-83Y_N_B</v>
          </cell>
          <cell r="H5158">
            <v>6</v>
          </cell>
          <cell r="I5158">
            <v>0</v>
          </cell>
          <cell r="J5158" t="str">
            <v>mRNA</v>
          </cell>
          <cell r="K5158" t="str">
            <v>王煜杰</v>
          </cell>
          <cell r="L5158">
            <v>25.712</v>
          </cell>
        </row>
        <row r="5158">
          <cell r="P5158" t="e">
            <v>#DIV/0!</v>
          </cell>
          <cell r="Q5158">
            <v>15</v>
          </cell>
          <cell r="R5158">
            <v>385.68</v>
          </cell>
        </row>
        <row r="5158">
          <cell r="W5158" t="str">
            <v>未磷酸化</v>
          </cell>
          <cell r="X5158" t="str">
            <v>未环化</v>
          </cell>
        </row>
        <row r="5159">
          <cell r="F5159" t="str">
            <v>HGC-Lib-26087014</v>
          </cell>
          <cell r="G5159" t="str">
            <v>N_B_N6616-BB-Poly-ASLE-YT-F-32Y_N_B</v>
          </cell>
          <cell r="H5159">
            <v>6</v>
          </cell>
          <cell r="I5159">
            <v>0</v>
          </cell>
          <cell r="J5159" t="str">
            <v>mRNA</v>
          </cell>
          <cell r="K5159" t="str">
            <v>王煜杰</v>
          </cell>
          <cell r="L5159">
            <v>16.776</v>
          </cell>
        </row>
        <row r="5159">
          <cell r="P5159" t="e">
            <v>#DIV/0!</v>
          </cell>
          <cell r="Q5159">
            <v>15</v>
          </cell>
          <cell r="R5159">
            <v>251.64</v>
          </cell>
        </row>
        <row r="5159">
          <cell r="W5159" t="str">
            <v>未磷酸化</v>
          </cell>
          <cell r="X5159" t="str">
            <v>未环化</v>
          </cell>
        </row>
        <row r="5160">
          <cell r="F5160" t="str">
            <v>HGC-Lib-26087015</v>
          </cell>
          <cell r="G5160" t="str">
            <v>N_B_N6616-BD-Poly-AWBC-LJX-M-72Y_N_B</v>
          </cell>
          <cell r="H5160">
            <v>6</v>
          </cell>
          <cell r="I5160">
            <v>0</v>
          </cell>
          <cell r="J5160" t="str">
            <v>mRNA</v>
          </cell>
          <cell r="K5160" t="str">
            <v>王煜杰</v>
          </cell>
          <cell r="L5160">
            <v>37.6</v>
          </cell>
        </row>
        <row r="5160">
          <cell r="P5160" t="e">
            <v>#DIV/0!</v>
          </cell>
          <cell r="Q5160">
            <v>15</v>
          </cell>
          <cell r="R5160">
            <v>564</v>
          </cell>
        </row>
        <row r="5160">
          <cell r="W5160" t="str">
            <v>未磷酸化</v>
          </cell>
          <cell r="X5160" t="str">
            <v>未环化</v>
          </cell>
        </row>
        <row r="5161">
          <cell r="F5161" t="str">
            <v>HGC-Lib-26087016</v>
          </cell>
          <cell r="G5161" t="str">
            <v>N_B_N6616-BE-Poly-ASLE-PJJ-M-18Y_N_B</v>
          </cell>
          <cell r="H5161">
            <v>6</v>
          </cell>
          <cell r="I5161">
            <v>0</v>
          </cell>
          <cell r="J5161" t="str">
            <v>mRNA</v>
          </cell>
          <cell r="K5161" t="str">
            <v>王煜杰</v>
          </cell>
          <cell r="L5161">
            <v>23.8</v>
          </cell>
        </row>
        <row r="5161">
          <cell r="P5161" t="e">
            <v>#DIV/0!</v>
          </cell>
          <cell r="Q5161">
            <v>15</v>
          </cell>
          <cell r="R5161">
            <v>357</v>
          </cell>
        </row>
        <row r="5161">
          <cell r="W5161" t="str">
            <v>未磷酸化</v>
          </cell>
          <cell r="X5161" t="str">
            <v>未环化</v>
          </cell>
        </row>
        <row r="5162">
          <cell r="F5162" t="str">
            <v>HGC-Lib-26087017</v>
          </cell>
          <cell r="G5162" t="str">
            <v>N_B_N6616-BF-Poly-ADB-2026030358-F-39Y_N_B</v>
          </cell>
          <cell r="H5162">
            <v>6</v>
          </cell>
          <cell r="I5162">
            <v>0</v>
          </cell>
          <cell r="J5162" t="str">
            <v>mRNA</v>
          </cell>
          <cell r="K5162" t="str">
            <v>王煜杰</v>
          </cell>
          <cell r="L5162">
            <v>23.4</v>
          </cell>
        </row>
        <row r="5162">
          <cell r="P5162" t="e">
            <v>#DIV/0!</v>
          </cell>
          <cell r="Q5162">
            <v>15</v>
          </cell>
          <cell r="R5162">
            <v>351</v>
          </cell>
        </row>
        <row r="5162">
          <cell r="W5162" t="str">
            <v>未磷酸化</v>
          </cell>
          <cell r="X5162" t="str">
            <v>未环化</v>
          </cell>
        </row>
        <row r="5163">
          <cell r="F5163" t="str">
            <v>HGC-Lib-26087018</v>
          </cell>
          <cell r="G5163" t="str">
            <v>N_B_N6616-BG-Poly-AFL-2026030362-M-65Y_N_B</v>
          </cell>
          <cell r="H5163">
            <v>6</v>
          </cell>
          <cell r="I5163">
            <v>0</v>
          </cell>
          <cell r="J5163" t="str">
            <v>mRNA</v>
          </cell>
          <cell r="K5163" t="str">
            <v>王煜杰</v>
          </cell>
          <cell r="L5163">
            <v>12.8</v>
          </cell>
        </row>
        <row r="5163">
          <cell r="P5163" t="e">
            <v>#DIV/0!</v>
          </cell>
          <cell r="Q5163">
            <v>15</v>
          </cell>
          <cell r="R5163">
            <v>192</v>
          </cell>
        </row>
        <row r="5163">
          <cell r="W5163" t="str">
            <v>未磷酸化</v>
          </cell>
          <cell r="X5163" t="str">
            <v>未环化</v>
          </cell>
        </row>
        <row r="5164">
          <cell r="F5164" t="str">
            <v>HGC-Lib-26087019</v>
          </cell>
          <cell r="G5164" t="str">
            <v>N_B_N6616-BH-Poly-ADB-2026030360-F-36Y_N_B</v>
          </cell>
          <cell r="H5164">
            <v>6</v>
          </cell>
          <cell r="I5164">
            <v>0</v>
          </cell>
          <cell r="J5164" t="str">
            <v>mRNA</v>
          </cell>
          <cell r="K5164" t="str">
            <v>王煜杰</v>
          </cell>
          <cell r="L5164">
            <v>28</v>
          </cell>
        </row>
        <row r="5164">
          <cell r="P5164" t="e">
            <v>#DIV/0!</v>
          </cell>
          <cell r="Q5164">
            <v>15</v>
          </cell>
          <cell r="R5164">
            <v>420</v>
          </cell>
        </row>
        <row r="5164">
          <cell r="W5164" t="str">
            <v>未磷酸化</v>
          </cell>
          <cell r="X5164" t="str">
            <v>未环化</v>
          </cell>
        </row>
        <row r="5165">
          <cell r="F5165" t="str">
            <v>HGC-Lib-26087020</v>
          </cell>
          <cell r="G5165" t="str">
            <v>N_B_N6616-BJ-Poly-ADB-2026030359-F-32Y_N_B</v>
          </cell>
          <cell r="H5165">
            <v>6</v>
          </cell>
          <cell r="I5165">
            <v>0</v>
          </cell>
          <cell r="J5165" t="str">
            <v>mRNA</v>
          </cell>
          <cell r="K5165" t="str">
            <v>王煜杰</v>
          </cell>
          <cell r="L5165">
            <v>8.46</v>
          </cell>
        </row>
        <row r="5165">
          <cell r="P5165" t="e">
            <v>#DIV/0!</v>
          </cell>
          <cell r="Q5165">
            <v>15</v>
          </cell>
          <cell r="R5165">
            <v>126.9</v>
          </cell>
        </row>
        <row r="5165">
          <cell r="W5165" t="str">
            <v>未磷酸化</v>
          </cell>
          <cell r="X5165" t="str">
            <v>未环化</v>
          </cell>
        </row>
        <row r="5166">
          <cell r="F5166" t="str">
            <v>HGC-Lib-26087021</v>
          </cell>
          <cell r="G5166" t="str">
            <v>N_B_N6616-BK-Poly-AHF-WYX-M-65Y_N_B</v>
          </cell>
          <cell r="H5166">
            <v>6</v>
          </cell>
          <cell r="I5166">
            <v>0</v>
          </cell>
          <cell r="J5166" t="str">
            <v>mRNA</v>
          </cell>
          <cell r="K5166" t="str">
            <v>王煜杰</v>
          </cell>
          <cell r="L5166">
            <v>20.4</v>
          </cell>
        </row>
        <row r="5166">
          <cell r="P5166" t="e">
            <v>#DIV/0!</v>
          </cell>
          <cell r="Q5166">
            <v>15</v>
          </cell>
          <cell r="R5166">
            <v>306</v>
          </cell>
        </row>
        <row r="5166">
          <cell r="W5166" t="str">
            <v>未磷酸化</v>
          </cell>
          <cell r="X5166" t="str">
            <v>未环化</v>
          </cell>
        </row>
        <row r="5167">
          <cell r="F5167" t="str">
            <v>HGC-Lib-26087022</v>
          </cell>
          <cell r="G5167" t="str">
            <v>N_B_N6616-BM-Poly-AHF-YDZ-M-59Y_N_B</v>
          </cell>
          <cell r="H5167">
            <v>6</v>
          </cell>
          <cell r="I5167">
            <v>0</v>
          </cell>
          <cell r="J5167" t="str">
            <v>mRNA</v>
          </cell>
          <cell r="K5167" t="str">
            <v>王煜杰</v>
          </cell>
          <cell r="L5167">
            <v>19.3</v>
          </cell>
        </row>
        <row r="5167">
          <cell r="P5167" t="e">
            <v>#DIV/0!</v>
          </cell>
          <cell r="Q5167">
            <v>15</v>
          </cell>
          <cell r="R5167">
            <v>289.5</v>
          </cell>
        </row>
        <row r="5167">
          <cell r="W5167" t="str">
            <v>未磷酸化</v>
          </cell>
          <cell r="X5167" t="str">
            <v>未环化</v>
          </cell>
        </row>
        <row r="5168">
          <cell r="F5168" t="str">
            <v>HGC-Lib-26087023</v>
          </cell>
          <cell r="G5168" t="str">
            <v>N_B_N6616-BN-Poly-ACKD-ZFY-F-67Y_N_B</v>
          </cell>
          <cell r="H5168">
            <v>6</v>
          </cell>
          <cell r="I5168">
            <v>0</v>
          </cell>
          <cell r="J5168" t="str">
            <v>mRNA</v>
          </cell>
          <cell r="K5168" t="str">
            <v>王煜杰</v>
          </cell>
          <cell r="L5168">
            <v>19.6</v>
          </cell>
        </row>
        <row r="5168">
          <cell r="P5168" t="e">
            <v>#DIV/0!</v>
          </cell>
          <cell r="Q5168">
            <v>15</v>
          </cell>
          <cell r="R5168">
            <v>294</v>
          </cell>
        </row>
        <row r="5168">
          <cell r="W5168" t="str">
            <v>未磷酸化</v>
          </cell>
          <cell r="X5168" t="str">
            <v>未环化</v>
          </cell>
        </row>
        <row r="5169">
          <cell r="F5169" t="str">
            <v>HGC-Lib-26087024</v>
          </cell>
          <cell r="G5169" t="str">
            <v>N_B_N6616-BP-Poly-ACAD-LCP-F-67Y_N_B</v>
          </cell>
          <cell r="H5169">
            <v>6</v>
          </cell>
          <cell r="I5169">
            <v>0</v>
          </cell>
          <cell r="J5169" t="str">
            <v>mRNA</v>
          </cell>
          <cell r="K5169" t="str">
            <v>王煜杰</v>
          </cell>
          <cell r="L5169">
            <v>16.8</v>
          </cell>
        </row>
        <row r="5169">
          <cell r="P5169" t="e">
            <v>#DIV/0!</v>
          </cell>
          <cell r="Q5169">
            <v>15</v>
          </cell>
          <cell r="R5169">
            <v>252</v>
          </cell>
        </row>
        <row r="5169">
          <cell r="W5169" t="str">
            <v>未磷酸化</v>
          </cell>
          <cell r="X5169" t="str">
            <v>未环化</v>
          </cell>
        </row>
        <row r="5170">
          <cell r="F5170" t="str">
            <v>HGC-Lib-26087025</v>
          </cell>
          <cell r="G5170" t="str">
            <v>N_B_N6616-BQ-Poly-AHF-WJS-M-69Y_N_B</v>
          </cell>
          <cell r="H5170">
            <v>6</v>
          </cell>
          <cell r="I5170">
            <v>0</v>
          </cell>
          <cell r="J5170" t="str">
            <v>mRNA</v>
          </cell>
          <cell r="K5170" t="str">
            <v>王煜杰</v>
          </cell>
          <cell r="L5170">
            <v>10.3</v>
          </cell>
        </row>
        <row r="5170">
          <cell r="P5170" t="e">
            <v>#DIV/0!</v>
          </cell>
          <cell r="Q5170">
            <v>15</v>
          </cell>
          <cell r="R5170">
            <v>154.5</v>
          </cell>
        </row>
        <row r="5170">
          <cell r="W5170" t="str">
            <v>未磷酸化</v>
          </cell>
          <cell r="X5170" t="str">
            <v>未环化</v>
          </cell>
        </row>
        <row r="5171">
          <cell r="F5171" t="str">
            <v>HGC-Lib-26087026</v>
          </cell>
          <cell r="G5171" t="str">
            <v>6-TCR-10010032-NON-blood</v>
          </cell>
          <cell r="H5171">
            <v>10</v>
          </cell>
          <cell r="I5171">
            <v>0</v>
          </cell>
          <cell r="J5171" t="str">
            <v>华大C4-cDNA</v>
          </cell>
          <cell r="K5171" t="str">
            <v>刘学成</v>
          </cell>
          <cell r="L5171">
            <v>19.97</v>
          </cell>
          <cell r="M5171">
            <v>463</v>
          </cell>
          <cell r="N5171" t="str">
            <v>王煜杰</v>
          </cell>
        </row>
        <row r="5171">
          <cell r="P5171">
            <v>66.3565376308357</v>
          </cell>
          <cell r="Q5171">
            <v>20</v>
          </cell>
          <cell r="R5171">
            <v>399.4</v>
          </cell>
        </row>
        <row r="5171">
          <cell r="U5171" t="str">
            <v>PE150</v>
          </cell>
          <cell r="V5171" t="str">
            <v>华大单barcode文库</v>
          </cell>
          <cell r="W5171" t="str">
            <v>已磷酸化</v>
          </cell>
          <cell r="X5171" t="str">
            <v>未环化</v>
          </cell>
        </row>
        <row r="5172">
          <cell r="F5172" t="str">
            <v>HGC-Lib-26087027</v>
          </cell>
          <cell r="G5172" t="str">
            <v>CD-10010019-NAC-C3D1-tissue</v>
          </cell>
          <cell r="H5172">
            <v>0</v>
          </cell>
          <cell r="I5172">
            <v>157</v>
          </cell>
          <cell r="J5172" t="str">
            <v>华大C4-cDNA</v>
          </cell>
          <cell r="K5172" t="str">
            <v>刘学成</v>
          </cell>
          <cell r="L5172">
            <v>43</v>
          </cell>
          <cell r="M5172">
            <v>393</v>
          </cell>
          <cell r="N5172" t="str">
            <v>王煜杰</v>
          </cell>
        </row>
        <row r="5172">
          <cell r="P5172">
            <v>168.330397338031</v>
          </cell>
          <cell r="Q5172">
            <v>11</v>
          </cell>
          <cell r="R5172">
            <v>473</v>
          </cell>
        </row>
        <row r="5172">
          <cell r="U5172" t="str">
            <v>PE100</v>
          </cell>
          <cell r="V5172" t="str">
            <v>华大单barcode文库</v>
          </cell>
          <cell r="W5172" t="str">
            <v>已磷酸化</v>
          </cell>
          <cell r="X5172" t="str">
            <v>未环化</v>
          </cell>
        </row>
        <row r="5173">
          <cell r="F5173" t="str">
            <v>HGC-Lib-26087028</v>
          </cell>
          <cell r="G5173" t="str">
            <v>P-m10</v>
          </cell>
          <cell r="H5173">
            <v>30</v>
          </cell>
          <cell r="I5173">
            <v>0</v>
          </cell>
          <cell r="J5173" t="str">
            <v>10x5′单细胞转录组</v>
          </cell>
          <cell r="K5173" t="str">
            <v>刘学成</v>
          </cell>
          <cell r="L5173">
            <v>29.98</v>
          </cell>
          <cell r="M5173">
            <v>238</v>
          </cell>
          <cell r="N5173" t="str">
            <v>王煜杰</v>
          </cell>
        </row>
        <row r="5173">
          <cell r="P5173">
            <v>193.794440853264</v>
          </cell>
        </row>
        <row r="5173">
          <cell r="R5173">
            <v>0</v>
          </cell>
        </row>
        <row r="5174">
          <cell r="F5174" t="str">
            <v>HGC-Lib-26087029</v>
          </cell>
          <cell r="G5174" t="str">
            <v>P-m11</v>
          </cell>
          <cell r="H5174">
            <v>30</v>
          </cell>
          <cell r="I5174">
            <v>0</v>
          </cell>
          <cell r="J5174" t="str">
            <v>10x5′单细胞转录组</v>
          </cell>
          <cell r="K5174" t="str">
            <v>刘学成</v>
          </cell>
          <cell r="L5174">
            <v>29.27</v>
          </cell>
          <cell r="M5174">
            <v>243</v>
          </cell>
          <cell r="N5174" t="str">
            <v>王煜杰</v>
          </cell>
        </row>
        <row r="5174">
          <cell r="P5174">
            <v>185.31180753403</v>
          </cell>
        </row>
        <row r="5174">
          <cell r="R5174">
            <v>0</v>
          </cell>
        </row>
        <row r="5175">
          <cell r="F5175" t="str">
            <v>HGC-Lib-26087030</v>
          </cell>
          <cell r="G5175" t="str">
            <v>P-m12</v>
          </cell>
          <cell r="H5175">
            <v>30</v>
          </cell>
          <cell r="I5175">
            <v>0</v>
          </cell>
          <cell r="J5175" t="str">
            <v>10x5′单细胞转录组</v>
          </cell>
          <cell r="K5175" t="str">
            <v>刘学成</v>
          </cell>
          <cell r="L5175">
            <v>25.01</v>
          </cell>
          <cell r="M5175">
            <v>241</v>
          </cell>
          <cell r="N5175" t="str">
            <v>王煜杰</v>
          </cell>
        </row>
        <row r="5175">
          <cell r="P5175">
            <v>159.655282476859</v>
          </cell>
        </row>
        <row r="5175">
          <cell r="R5175">
            <v>0</v>
          </cell>
        </row>
        <row r="5176">
          <cell r="F5176" t="str">
            <v>HGC-Lib-26087031</v>
          </cell>
          <cell r="G5176" t="str">
            <v>P-m13</v>
          </cell>
          <cell r="H5176">
            <v>30</v>
          </cell>
          <cell r="I5176">
            <v>0</v>
          </cell>
          <cell r="J5176" t="str">
            <v>10x5′单细胞转录组</v>
          </cell>
          <cell r="K5176" t="str">
            <v>刘学成</v>
          </cell>
          <cell r="L5176">
            <v>26.38</v>
          </cell>
          <cell r="M5176">
            <v>233</v>
          </cell>
          <cell r="N5176" t="str">
            <v>王煜杰</v>
          </cell>
        </row>
        <row r="5176">
          <cell r="P5176">
            <v>174.182898646418</v>
          </cell>
        </row>
        <row r="5176">
          <cell r="R5176">
            <v>0</v>
          </cell>
        </row>
        <row r="5177">
          <cell r="F5177" t="str">
            <v>HGC-POOL-26087032</v>
          </cell>
          <cell r="G5177" t="str">
            <v>A1</v>
          </cell>
          <cell r="H5177">
            <v>100</v>
          </cell>
          <cell r="I5177">
            <v>0</v>
          </cell>
          <cell r="J5177" t="str">
            <v>10x单细胞ATAC</v>
          </cell>
          <cell r="K5177" t="str">
            <v>刘学成</v>
          </cell>
          <cell r="L5177">
            <v>71.4</v>
          </cell>
          <cell r="M5177">
            <v>311</v>
          </cell>
          <cell r="N5177" t="str">
            <v>王煜杰</v>
          </cell>
        </row>
        <row r="5177">
          <cell r="P5177">
            <v>353.203067029434</v>
          </cell>
        </row>
        <row r="5177">
          <cell r="R5177">
            <v>0</v>
          </cell>
        </row>
        <row r="5178">
          <cell r="F5178" t="str">
            <v>HGC-POOL-26087033</v>
          </cell>
          <cell r="G5178" t="str">
            <v>A2</v>
          </cell>
          <cell r="H5178">
            <v>100</v>
          </cell>
          <cell r="I5178">
            <v>0</v>
          </cell>
          <cell r="J5178" t="str">
            <v>10x单细胞ATAC</v>
          </cell>
          <cell r="K5178" t="str">
            <v>刘学成</v>
          </cell>
          <cell r="L5178">
            <v>52.8</v>
          </cell>
          <cell r="M5178">
            <v>316</v>
          </cell>
          <cell r="N5178" t="str">
            <v>王煜杰</v>
          </cell>
        </row>
        <row r="5178">
          <cell r="P5178">
            <v>257.059396299903</v>
          </cell>
        </row>
        <row r="5178">
          <cell r="R5178">
            <v>0</v>
          </cell>
        </row>
        <row r="5179">
          <cell r="F5179" t="str">
            <v>HGC-POOL-26087034</v>
          </cell>
          <cell r="G5179" t="str">
            <v>cf-ev-ec</v>
          </cell>
          <cell r="H5179">
            <v>1350</v>
          </cell>
          <cell r="I5179">
            <v>0</v>
          </cell>
          <cell r="J5179" t="str">
            <v>WGS</v>
          </cell>
          <cell r="K5179" t="str">
            <v>刘学成</v>
          </cell>
          <cell r="L5179">
            <v>11.93</v>
          </cell>
          <cell r="M5179">
            <v>341</v>
          </cell>
          <cell r="N5179" t="str">
            <v>王煜杰</v>
          </cell>
        </row>
        <row r="5179">
          <cell r="P5179">
            <v>53.8235957590796</v>
          </cell>
          <cell r="Q5179">
            <v>70</v>
          </cell>
          <cell r="R5179">
            <v>835.1</v>
          </cell>
        </row>
        <row r="5179">
          <cell r="U5179" t="str">
            <v>PE150</v>
          </cell>
          <cell r="V5179" t="str">
            <v>华大单barcode文库</v>
          </cell>
          <cell r="W5179" t="str">
            <v>已磷酸化</v>
          </cell>
          <cell r="X5179" t="str">
            <v>未环化</v>
          </cell>
        </row>
        <row r="5180">
          <cell r="F5180" t="str">
            <v>HGC-Lib-26087035</v>
          </cell>
          <cell r="G5180" t="str">
            <v>SR260514M5</v>
          </cell>
          <cell r="H5180">
            <v>80</v>
          </cell>
          <cell r="I5180">
            <v>0</v>
          </cell>
          <cell r="J5180" t="str">
            <v>10x3′单细胞转录组</v>
          </cell>
          <cell r="K5180" t="str">
            <v>刘学成</v>
          </cell>
          <cell r="L5180">
            <v>6.42</v>
          </cell>
          <cell r="M5180">
            <v>441</v>
          </cell>
          <cell r="N5180" t="str">
            <v>王煜杰</v>
          </cell>
        </row>
        <row r="5180">
          <cell r="P5180">
            <v>22.3966509680795</v>
          </cell>
        </row>
        <row r="5180">
          <cell r="R5180">
            <v>0</v>
          </cell>
        </row>
        <row r="5181">
          <cell r="F5181" t="str">
            <v>HGC-Lib-26083523</v>
          </cell>
          <cell r="G5181" t="str">
            <v>V6.5_CMD5_HiC_WT_rep1</v>
          </cell>
          <cell r="H5181">
            <v>20</v>
          </cell>
          <cell r="I5181">
            <v>0</v>
          </cell>
          <cell r="J5181" t="str">
            <v>其他文库类型</v>
          </cell>
          <cell r="K5181" t="str">
            <v>王煜杰</v>
          </cell>
          <cell r="L5181">
            <v>6.76</v>
          </cell>
          <cell r="M5181">
            <v>391</v>
          </cell>
          <cell r="N5181" t="str">
            <v>王煜杰</v>
          </cell>
        </row>
        <row r="5181">
          <cell r="P5181">
            <v>26.5984654731458</v>
          </cell>
        </row>
        <row r="5181">
          <cell r="R5181">
            <v>0</v>
          </cell>
        </row>
        <row r="5182">
          <cell r="F5182" t="str">
            <v>HGC-Lib-26083524</v>
          </cell>
          <cell r="G5182" t="str">
            <v>V6.5_CMD5_HiC_WT_rep2</v>
          </cell>
          <cell r="H5182">
            <v>20</v>
          </cell>
          <cell r="I5182">
            <v>0</v>
          </cell>
          <cell r="J5182" t="str">
            <v>其他文库类型</v>
          </cell>
          <cell r="K5182" t="str">
            <v>王煜杰</v>
          </cell>
          <cell r="L5182">
            <v>7.42</v>
          </cell>
          <cell r="M5182">
            <v>385</v>
          </cell>
          <cell r="N5182" t="str">
            <v>王煜杰</v>
          </cell>
        </row>
        <row r="5182">
          <cell r="P5182">
            <v>29.6503496503496</v>
          </cell>
        </row>
        <row r="5182">
          <cell r="R5182">
            <v>0</v>
          </cell>
        </row>
        <row r="5183">
          <cell r="F5183" t="str">
            <v>HGC-Lib-26083525</v>
          </cell>
          <cell r="G5183" t="str">
            <v>V6.5_CMD5_HiC_WT_rep3</v>
          </cell>
          <cell r="H5183">
            <v>20</v>
          </cell>
          <cell r="I5183">
            <v>0</v>
          </cell>
          <cell r="J5183" t="str">
            <v>其他文库类型</v>
          </cell>
          <cell r="K5183" t="str">
            <v>王煜杰</v>
          </cell>
          <cell r="L5183">
            <v>6.38</v>
          </cell>
          <cell r="M5183">
            <v>384</v>
          </cell>
          <cell r="N5183" t="str">
            <v>王煜杰</v>
          </cell>
        </row>
        <row r="5183">
          <cell r="P5183">
            <v>25.5608974358974</v>
          </cell>
        </row>
        <row r="5183">
          <cell r="R5183">
            <v>0</v>
          </cell>
        </row>
        <row r="5184">
          <cell r="F5184" t="str">
            <v>HGC-Lib-26083526</v>
          </cell>
          <cell r="G5184" t="str">
            <v>V6.5_CMD5_HiC_T4_rep1</v>
          </cell>
          <cell r="H5184">
            <v>20</v>
          </cell>
          <cell r="I5184">
            <v>0</v>
          </cell>
          <cell r="J5184" t="str">
            <v>其他文库类型</v>
          </cell>
          <cell r="K5184" t="str">
            <v>王煜杰</v>
          </cell>
          <cell r="L5184">
            <v>6.76</v>
          </cell>
          <cell r="M5184">
            <v>375</v>
          </cell>
          <cell r="N5184" t="str">
            <v>王煜杰</v>
          </cell>
        </row>
        <row r="5184">
          <cell r="P5184">
            <v>27.7333333333333</v>
          </cell>
        </row>
        <row r="5184">
          <cell r="R5184">
            <v>0</v>
          </cell>
        </row>
        <row r="5185">
          <cell r="F5185" t="str">
            <v>HGC-Lib-26083527</v>
          </cell>
          <cell r="G5185" t="str">
            <v>V6.5_CMD5_HiC_T4_rep2</v>
          </cell>
          <cell r="H5185">
            <v>20</v>
          </cell>
          <cell r="I5185">
            <v>0</v>
          </cell>
          <cell r="J5185" t="str">
            <v>其他文库类型</v>
          </cell>
          <cell r="K5185" t="str">
            <v>王煜杰</v>
          </cell>
          <cell r="L5185">
            <v>7.16</v>
          </cell>
          <cell r="M5185">
            <v>375</v>
          </cell>
          <cell r="N5185" t="str">
            <v>王煜杰</v>
          </cell>
        </row>
        <row r="5185">
          <cell r="P5185">
            <v>29.374358974359</v>
          </cell>
        </row>
        <row r="5185">
          <cell r="R5185">
            <v>0</v>
          </cell>
        </row>
        <row r="5186">
          <cell r="F5186" t="str">
            <v>HGC-Lib-26083528</v>
          </cell>
          <cell r="G5186" t="str">
            <v>V6.5_CMD5_HiC_T4_rep3</v>
          </cell>
          <cell r="H5186">
            <v>20</v>
          </cell>
          <cell r="I5186">
            <v>0</v>
          </cell>
          <cell r="J5186" t="str">
            <v>其他文库类型</v>
          </cell>
          <cell r="K5186" t="str">
            <v>王煜杰</v>
          </cell>
          <cell r="L5186">
            <v>7.52</v>
          </cell>
          <cell r="M5186">
            <v>375</v>
          </cell>
          <cell r="N5186" t="str">
            <v>王煜杰</v>
          </cell>
        </row>
        <row r="5186">
          <cell r="P5186">
            <v>30.851282051282</v>
          </cell>
        </row>
        <row r="5186">
          <cell r="R5186">
            <v>0</v>
          </cell>
        </row>
        <row r="5187">
          <cell r="F5187" t="str">
            <v>HGC-Lib-26087558</v>
          </cell>
          <cell r="G5187" t="str">
            <v>H_42_D14_E</v>
          </cell>
          <cell r="H5187">
            <v>150</v>
          </cell>
          <cell r="I5187">
            <v>0</v>
          </cell>
          <cell r="J5187" t="str">
            <v>其他文库类型</v>
          </cell>
          <cell r="K5187" t="str">
            <v>王煜杰</v>
          </cell>
          <cell r="L5187">
            <v>11.4</v>
          </cell>
          <cell r="M5187">
            <v>485</v>
          </cell>
          <cell r="N5187" t="str">
            <v>王煜杰</v>
          </cell>
        </row>
        <row r="5187">
          <cell r="P5187">
            <v>36.1617763679619</v>
          </cell>
        </row>
        <row r="5187">
          <cell r="R5187">
            <v>0</v>
          </cell>
        </row>
        <row r="5188">
          <cell r="F5188" t="str">
            <v>HGC-Lib-26087036</v>
          </cell>
          <cell r="G5188" t="str">
            <v>477-28</v>
          </cell>
          <cell r="H5188">
            <v>2</v>
          </cell>
          <cell r="I5188">
            <v>0</v>
          </cell>
          <cell r="J5188" t="str">
            <v>WGS</v>
          </cell>
          <cell r="K5188" t="str">
            <v>刘学成</v>
          </cell>
          <cell r="L5188">
            <v>65.98</v>
          </cell>
        </row>
        <row r="5188">
          <cell r="P5188" t="e">
            <v>#DIV/0!</v>
          </cell>
        </row>
        <row r="5188">
          <cell r="R5188">
            <v>0</v>
          </cell>
        </row>
        <row r="5189">
          <cell r="F5189" t="str">
            <v>HGC-Lib-26087037</v>
          </cell>
          <cell r="G5189" t="str">
            <v>ND61-9</v>
          </cell>
          <cell r="H5189">
            <v>2</v>
          </cell>
          <cell r="I5189">
            <v>0</v>
          </cell>
          <cell r="J5189" t="str">
            <v>WGS</v>
          </cell>
          <cell r="K5189" t="str">
            <v>刘学成</v>
          </cell>
          <cell r="L5189">
            <v>83.33</v>
          </cell>
        </row>
        <row r="5189">
          <cell r="P5189" t="e">
            <v>#DIV/0!</v>
          </cell>
        </row>
        <row r="5189">
          <cell r="R5189">
            <v>0</v>
          </cell>
        </row>
        <row r="5190">
          <cell r="F5190" t="str">
            <v>HGC-Lib-26087038</v>
          </cell>
          <cell r="G5190" t="str">
            <v>ND33-17</v>
          </cell>
          <cell r="H5190">
            <v>2</v>
          </cell>
          <cell r="I5190">
            <v>0</v>
          </cell>
          <cell r="J5190" t="str">
            <v>WGS</v>
          </cell>
          <cell r="K5190" t="str">
            <v>刘学成</v>
          </cell>
          <cell r="L5190">
            <v>66.28</v>
          </cell>
        </row>
        <row r="5190">
          <cell r="P5190" t="e">
            <v>#DIV/0!</v>
          </cell>
        </row>
        <row r="5190">
          <cell r="R5190">
            <v>0</v>
          </cell>
        </row>
        <row r="5191">
          <cell r="F5191" t="str">
            <v>HGC-Lib-26087039</v>
          </cell>
          <cell r="G5191" t="str">
            <v>PG38-17</v>
          </cell>
          <cell r="H5191">
            <v>2</v>
          </cell>
          <cell r="I5191">
            <v>0</v>
          </cell>
          <cell r="J5191" t="str">
            <v>WGS</v>
          </cell>
          <cell r="K5191" t="str">
            <v>刘学成</v>
          </cell>
          <cell r="L5191">
            <v>31.98</v>
          </cell>
        </row>
        <row r="5191">
          <cell r="P5191" t="e">
            <v>#DIV/0!</v>
          </cell>
        </row>
        <row r="5191">
          <cell r="R5191">
            <v>0</v>
          </cell>
        </row>
        <row r="5192">
          <cell r="F5192" t="str">
            <v>HGC-Lib-26087040</v>
          </cell>
          <cell r="G5192" t="str">
            <v>1233-19</v>
          </cell>
          <cell r="H5192">
            <v>2</v>
          </cell>
          <cell r="I5192">
            <v>0</v>
          </cell>
          <cell r="J5192" t="str">
            <v>WGS</v>
          </cell>
          <cell r="K5192" t="str">
            <v>刘学成</v>
          </cell>
          <cell r="L5192">
            <v>63.77</v>
          </cell>
        </row>
        <row r="5192">
          <cell r="P5192" t="e">
            <v>#DIV/0!</v>
          </cell>
        </row>
        <row r="5192">
          <cell r="R5192">
            <v>0</v>
          </cell>
        </row>
        <row r="5193">
          <cell r="F5193" t="str">
            <v>HGC-Lib-26087041</v>
          </cell>
          <cell r="G5193" t="str">
            <v>DS847-12</v>
          </cell>
          <cell r="H5193">
            <v>2</v>
          </cell>
          <cell r="I5193">
            <v>0</v>
          </cell>
          <cell r="J5193" t="str">
            <v>WGS</v>
          </cell>
          <cell r="K5193" t="str">
            <v>刘学成</v>
          </cell>
          <cell r="L5193">
            <v>71.45</v>
          </cell>
        </row>
        <row r="5193">
          <cell r="P5193" t="e">
            <v>#DIV/0!</v>
          </cell>
        </row>
        <row r="5193">
          <cell r="R5193">
            <v>0</v>
          </cell>
        </row>
        <row r="5194">
          <cell r="F5194" t="str">
            <v>HGC-Lib-26087042</v>
          </cell>
          <cell r="G5194" t="str">
            <v>908-18A</v>
          </cell>
          <cell r="H5194">
            <v>2</v>
          </cell>
          <cell r="I5194">
            <v>0</v>
          </cell>
          <cell r="J5194" t="str">
            <v>WGS</v>
          </cell>
          <cell r="K5194" t="str">
            <v>刘学成</v>
          </cell>
          <cell r="L5194">
            <v>38.56</v>
          </cell>
        </row>
        <row r="5194">
          <cell r="P5194" t="e">
            <v>#DIV/0!</v>
          </cell>
        </row>
        <row r="5194">
          <cell r="R5194">
            <v>0</v>
          </cell>
        </row>
        <row r="5195">
          <cell r="F5195" t="str">
            <v>HGC-Lib-26087043</v>
          </cell>
          <cell r="G5195" t="str">
            <v>A908-21</v>
          </cell>
          <cell r="H5195">
            <v>2</v>
          </cell>
          <cell r="I5195">
            <v>0</v>
          </cell>
          <cell r="J5195" t="str">
            <v>WGS</v>
          </cell>
          <cell r="K5195" t="str">
            <v>刘学成</v>
          </cell>
          <cell r="L5195">
            <v>36.04</v>
          </cell>
        </row>
        <row r="5195">
          <cell r="P5195" t="e">
            <v>#DIV/0!</v>
          </cell>
        </row>
        <row r="5195">
          <cell r="R5195">
            <v>0</v>
          </cell>
        </row>
        <row r="5196">
          <cell r="F5196" t="str">
            <v>HGC-Lib-26087044</v>
          </cell>
          <cell r="G5196" t="str">
            <v>A908-23</v>
          </cell>
          <cell r="H5196">
            <v>2</v>
          </cell>
          <cell r="I5196">
            <v>0</v>
          </cell>
          <cell r="J5196" t="str">
            <v>WGS</v>
          </cell>
          <cell r="K5196" t="str">
            <v>刘学成</v>
          </cell>
          <cell r="L5196">
            <v>19.74</v>
          </cell>
        </row>
        <row r="5196">
          <cell r="P5196" t="e">
            <v>#DIV/0!</v>
          </cell>
        </row>
        <row r="5196">
          <cell r="R5196">
            <v>0</v>
          </cell>
        </row>
        <row r="5197">
          <cell r="F5197" t="str">
            <v>HGC-Lib-26087045</v>
          </cell>
          <cell r="G5197" t="str">
            <v>PU01-6</v>
          </cell>
          <cell r="H5197">
            <v>2</v>
          </cell>
          <cell r="I5197">
            <v>0</v>
          </cell>
          <cell r="J5197" t="str">
            <v>WGS</v>
          </cell>
          <cell r="K5197" t="str">
            <v>刘学成</v>
          </cell>
          <cell r="L5197">
            <v>66.58</v>
          </cell>
        </row>
        <row r="5197">
          <cell r="P5197" t="e">
            <v>#DIV/0!</v>
          </cell>
        </row>
        <row r="5197">
          <cell r="R5197">
            <v>0</v>
          </cell>
        </row>
        <row r="5198">
          <cell r="F5198" t="str">
            <v>HGC-Lib-26087046</v>
          </cell>
          <cell r="G5198" t="str">
            <v>PU01-7</v>
          </cell>
          <cell r="H5198">
            <v>2</v>
          </cell>
          <cell r="I5198">
            <v>0</v>
          </cell>
          <cell r="J5198" t="str">
            <v>WGS</v>
          </cell>
          <cell r="K5198" t="str">
            <v>刘学成</v>
          </cell>
          <cell r="L5198">
            <v>41.51</v>
          </cell>
        </row>
        <row r="5198">
          <cell r="P5198" t="e">
            <v>#DIV/0!</v>
          </cell>
        </row>
        <row r="5198">
          <cell r="R5198">
            <v>0</v>
          </cell>
        </row>
        <row r="5199">
          <cell r="F5199" t="str">
            <v>HGC-Lib-26087047</v>
          </cell>
          <cell r="G5199" t="str">
            <v>PU99-9</v>
          </cell>
          <cell r="H5199">
            <v>2</v>
          </cell>
          <cell r="I5199">
            <v>0</v>
          </cell>
          <cell r="J5199" t="str">
            <v>WGS</v>
          </cell>
          <cell r="K5199" t="str">
            <v>刘学成</v>
          </cell>
          <cell r="L5199">
            <v>26.04</v>
          </cell>
        </row>
        <row r="5199">
          <cell r="P5199" t="e">
            <v>#DIV/0!</v>
          </cell>
        </row>
        <row r="5199">
          <cell r="R5199">
            <v>0</v>
          </cell>
        </row>
        <row r="5200">
          <cell r="F5200" t="str">
            <v>HGC-Lib-26087048</v>
          </cell>
          <cell r="G5200" t="str">
            <v>PU99-10</v>
          </cell>
          <cell r="H5200">
            <v>2</v>
          </cell>
          <cell r="I5200">
            <v>0</v>
          </cell>
          <cell r="J5200" t="str">
            <v>WGS</v>
          </cell>
          <cell r="K5200" t="str">
            <v>刘学成</v>
          </cell>
          <cell r="L5200">
            <v>36</v>
          </cell>
        </row>
        <row r="5200">
          <cell r="P5200" t="e">
            <v>#DIV/0!</v>
          </cell>
        </row>
        <row r="5200">
          <cell r="R5200">
            <v>0</v>
          </cell>
        </row>
        <row r="5201">
          <cell r="F5201" t="str">
            <v>HGC-Lib-26087049</v>
          </cell>
          <cell r="G5201" t="str">
            <v>ND57-10</v>
          </cell>
          <cell r="H5201">
            <v>2</v>
          </cell>
          <cell r="I5201">
            <v>0</v>
          </cell>
          <cell r="J5201" t="str">
            <v>WGS</v>
          </cell>
          <cell r="K5201" t="str">
            <v>刘学成</v>
          </cell>
          <cell r="L5201">
            <v>42.34</v>
          </cell>
        </row>
        <row r="5201">
          <cell r="P5201" t="e">
            <v>#DIV/0!</v>
          </cell>
        </row>
        <row r="5201">
          <cell r="R5201">
            <v>0</v>
          </cell>
        </row>
        <row r="5202">
          <cell r="F5202" t="str">
            <v>HGC-Lib-26087050</v>
          </cell>
          <cell r="G5202" t="str">
            <v>310-1</v>
          </cell>
          <cell r="H5202">
            <v>2</v>
          </cell>
          <cell r="I5202">
            <v>0</v>
          </cell>
          <cell r="J5202" t="str">
            <v>WGS</v>
          </cell>
          <cell r="K5202" t="str">
            <v>刘学成</v>
          </cell>
          <cell r="L5202">
            <v>19.18</v>
          </cell>
        </row>
        <row r="5202">
          <cell r="P5202" t="e">
            <v>#DIV/0!</v>
          </cell>
        </row>
        <row r="5202">
          <cell r="R5202">
            <v>0</v>
          </cell>
        </row>
        <row r="5203">
          <cell r="F5203" t="str">
            <v>HGC-Lib-26087051</v>
          </cell>
          <cell r="G5203" t="str">
            <v>R6989</v>
          </cell>
          <cell r="H5203">
            <v>2</v>
          </cell>
          <cell r="I5203">
            <v>0</v>
          </cell>
          <cell r="J5203" t="str">
            <v>WGS</v>
          </cell>
          <cell r="K5203" t="str">
            <v>刘学成</v>
          </cell>
          <cell r="L5203">
            <v>34.54</v>
          </cell>
        </row>
        <row r="5203">
          <cell r="P5203" t="e">
            <v>#DIV/0!</v>
          </cell>
        </row>
        <row r="5203">
          <cell r="R5203">
            <v>0</v>
          </cell>
        </row>
        <row r="5204">
          <cell r="F5204" t="str">
            <v>HGC-Lib-26087052</v>
          </cell>
          <cell r="G5204" t="str">
            <v>A1233-25</v>
          </cell>
          <cell r="H5204">
            <v>2</v>
          </cell>
          <cell r="I5204">
            <v>0</v>
          </cell>
          <cell r="J5204" t="str">
            <v>WGS</v>
          </cell>
          <cell r="K5204" t="str">
            <v>刘学成</v>
          </cell>
          <cell r="L5204">
            <v>30.31</v>
          </cell>
        </row>
        <row r="5204">
          <cell r="P5204" t="e">
            <v>#DIV/0!</v>
          </cell>
        </row>
        <row r="5204">
          <cell r="R5204">
            <v>0</v>
          </cell>
        </row>
        <row r="5205">
          <cell r="F5205" t="str">
            <v>HGC-Lib-26087053</v>
          </cell>
          <cell r="G5205" t="str">
            <v>A1233-26</v>
          </cell>
          <cell r="H5205">
            <v>2</v>
          </cell>
          <cell r="I5205">
            <v>0</v>
          </cell>
          <cell r="J5205" t="str">
            <v>WGS</v>
          </cell>
          <cell r="K5205" t="str">
            <v>刘学成</v>
          </cell>
          <cell r="L5205">
            <v>59.13</v>
          </cell>
        </row>
        <row r="5205">
          <cell r="P5205" t="e">
            <v>#DIV/0!</v>
          </cell>
        </row>
        <row r="5205">
          <cell r="R5205">
            <v>0</v>
          </cell>
        </row>
        <row r="5206">
          <cell r="F5206" t="str">
            <v>HGC-Lib-26087054</v>
          </cell>
          <cell r="G5206" t="str">
            <v>A1233-27</v>
          </cell>
          <cell r="H5206">
            <v>2</v>
          </cell>
          <cell r="I5206">
            <v>0</v>
          </cell>
          <cell r="J5206" t="str">
            <v>WGS</v>
          </cell>
          <cell r="K5206" t="str">
            <v>刘学成</v>
          </cell>
          <cell r="L5206">
            <v>29.95</v>
          </cell>
        </row>
        <row r="5206">
          <cell r="P5206" t="e">
            <v>#DIV/0!</v>
          </cell>
        </row>
        <row r="5206">
          <cell r="R5206">
            <v>0</v>
          </cell>
        </row>
        <row r="5207">
          <cell r="F5207" t="str">
            <v>HGC-Lib-26087055</v>
          </cell>
          <cell r="G5207" t="str">
            <v>A1213-15</v>
          </cell>
          <cell r="H5207">
            <v>2</v>
          </cell>
          <cell r="I5207">
            <v>0</v>
          </cell>
          <cell r="J5207" t="str">
            <v>WGS</v>
          </cell>
          <cell r="K5207" t="str">
            <v>刘学成</v>
          </cell>
          <cell r="L5207">
            <v>45.46</v>
          </cell>
        </row>
        <row r="5207">
          <cell r="P5207" t="e">
            <v>#DIV/0!</v>
          </cell>
        </row>
        <row r="5207">
          <cell r="R5207">
            <v>0</v>
          </cell>
        </row>
        <row r="5208">
          <cell r="F5208" t="str">
            <v>HGC-Lib-26087056</v>
          </cell>
          <cell r="G5208" t="str">
            <v>A1213-16</v>
          </cell>
          <cell r="H5208">
            <v>2</v>
          </cell>
          <cell r="I5208">
            <v>0</v>
          </cell>
          <cell r="J5208" t="str">
            <v>WGS</v>
          </cell>
          <cell r="K5208" t="str">
            <v>刘学成</v>
          </cell>
          <cell r="L5208">
            <v>55.28</v>
          </cell>
        </row>
        <row r="5208">
          <cell r="P5208" t="e">
            <v>#DIV/0!</v>
          </cell>
        </row>
        <row r="5208">
          <cell r="R5208">
            <v>0</v>
          </cell>
        </row>
        <row r="5209">
          <cell r="F5209" t="str">
            <v>HGC-Lib-26087057</v>
          </cell>
          <cell r="G5209" t="str">
            <v>A896-23</v>
          </cell>
          <cell r="H5209">
            <v>2</v>
          </cell>
          <cell r="I5209">
            <v>0</v>
          </cell>
          <cell r="J5209" t="str">
            <v>WGS</v>
          </cell>
          <cell r="K5209" t="str">
            <v>刘学成</v>
          </cell>
          <cell r="L5209">
            <v>64.7</v>
          </cell>
        </row>
        <row r="5209">
          <cell r="P5209" t="e">
            <v>#DIV/0!</v>
          </cell>
        </row>
        <row r="5209">
          <cell r="R5209">
            <v>0</v>
          </cell>
        </row>
        <row r="5210">
          <cell r="F5210" t="str">
            <v>HGC-Lib-26087058</v>
          </cell>
          <cell r="G5210" t="str">
            <v>A980-21</v>
          </cell>
          <cell r="H5210">
            <v>2</v>
          </cell>
          <cell r="I5210">
            <v>0</v>
          </cell>
          <cell r="J5210" t="str">
            <v>WGS</v>
          </cell>
          <cell r="K5210" t="str">
            <v>刘学成</v>
          </cell>
          <cell r="L5210">
            <v>40.96</v>
          </cell>
        </row>
        <row r="5210">
          <cell r="P5210" t="e">
            <v>#DIV/0!</v>
          </cell>
        </row>
        <row r="5210">
          <cell r="R5210">
            <v>0</v>
          </cell>
        </row>
        <row r="5211">
          <cell r="F5211" t="str">
            <v>HGC-Lib-26087059</v>
          </cell>
          <cell r="G5211" t="str">
            <v>A980-22</v>
          </cell>
          <cell r="H5211">
            <v>2</v>
          </cell>
          <cell r="I5211">
            <v>0</v>
          </cell>
          <cell r="J5211" t="str">
            <v>WGS</v>
          </cell>
          <cell r="K5211" t="str">
            <v>刘学成</v>
          </cell>
          <cell r="L5211">
            <v>57.77</v>
          </cell>
        </row>
        <row r="5211">
          <cell r="P5211" t="e">
            <v>#DIV/0!</v>
          </cell>
        </row>
        <row r="5211">
          <cell r="R5211">
            <v>0</v>
          </cell>
        </row>
        <row r="5212">
          <cell r="F5212" t="str">
            <v>HGC-Lib-26087060</v>
          </cell>
          <cell r="G5212" t="str">
            <v>PG48-26</v>
          </cell>
          <cell r="H5212">
            <v>2</v>
          </cell>
          <cell r="I5212">
            <v>0</v>
          </cell>
          <cell r="J5212" t="str">
            <v>WGS</v>
          </cell>
          <cell r="K5212" t="str">
            <v>刘学成</v>
          </cell>
          <cell r="L5212">
            <v>16.81</v>
          </cell>
        </row>
        <row r="5212">
          <cell r="P5212" t="e">
            <v>#DIV/0!</v>
          </cell>
        </row>
        <row r="5212">
          <cell r="R5212">
            <v>0</v>
          </cell>
        </row>
        <row r="5213">
          <cell r="F5213" t="str">
            <v>HGC-Lib-26087061</v>
          </cell>
          <cell r="G5213" t="str">
            <v>A1217-18</v>
          </cell>
          <cell r="H5213">
            <v>2</v>
          </cell>
          <cell r="I5213">
            <v>0</v>
          </cell>
          <cell r="J5213" t="str">
            <v>WGS</v>
          </cell>
          <cell r="K5213" t="str">
            <v>刘学成</v>
          </cell>
          <cell r="L5213">
            <v>71.26</v>
          </cell>
        </row>
        <row r="5213">
          <cell r="P5213" t="e">
            <v>#DIV/0!</v>
          </cell>
        </row>
        <row r="5213">
          <cell r="R5213">
            <v>0</v>
          </cell>
        </row>
        <row r="5214">
          <cell r="F5214" t="str">
            <v>HGC-Lib-26087062</v>
          </cell>
          <cell r="G5214" t="str">
            <v>A480-33</v>
          </cell>
          <cell r="H5214">
            <v>2</v>
          </cell>
          <cell r="I5214">
            <v>0</v>
          </cell>
          <cell r="J5214" t="str">
            <v>WGS</v>
          </cell>
          <cell r="K5214" t="str">
            <v>刘学成</v>
          </cell>
          <cell r="L5214">
            <v>49.48</v>
          </cell>
        </row>
        <row r="5214">
          <cell r="P5214" t="e">
            <v>#DIV/0!</v>
          </cell>
        </row>
        <row r="5214">
          <cell r="R5214">
            <v>0</v>
          </cell>
        </row>
        <row r="5215">
          <cell r="F5215" t="str">
            <v>HGC-Lib-26087063</v>
          </cell>
          <cell r="G5215" t="str">
            <v>ND90-18A</v>
          </cell>
          <cell r="H5215">
            <v>2</v>
          </cell>
          <cell r="I5215">
            <v>0</v>
          </cell>
          <cell r="J5215" t="str">
            <v>WGS</v>
          </cell>
          <cell r="K5215" t="str">
            <v>刘学成</v>
          </cell>
          <cell r="L5215">
            <v>72.41</v>
          </cell>
        </row>
        <row r="5215">
          <cell r="P5215" t="e">
            <v>#DIV/0!</v>
          </cell>
        </row>
        <row r="5215">
          <cell r="R5215">
            <v>0</v>
          </cell>
        </row>
        <row r="5216">
          <cell r="F5216" t="str">
            <v>HGC-Lib-26087064</v>
          </cell>
          <cell r="G5216" t="str">
            <v>ND90-18B</v>
          </cell>
          <cell r="H5216">
            <v>2</v>
          </cell>
          <cell r="I5216">
            <v>0</v>
          </cell>
          <cell r="J5216" t="str">
            <v>WGS</v>
          </cell>
          <cell r="K5216" t="str">
            <v>刘学成</v>
          </cell>
          <cell r="L5216">
            <v>68.9</v>
          </cell>
        </row>
        <row r="5216">
          <cell r="P5216" t="e">
            <v>#DIV/0!</v>
          </cell>
        </row>
        <row r="5216">
          <cell r="R5216">
            <v>0</v>
          </cell>
        </row>
        <row r="5217">
          <cell r="F5217" t="str">
            <v>HGC-Lib-26087065</v>
          </cell>
          <cell r="G5217" t="str">
            <v>PG38-18</v>
          </cell>
          <cell r="H5217">
            <v>2</v>
          </cell>
          <cell r="I5217">
            <v>0</v>
          </cell>
          <cell r="J5217" t="str">
            <v>WGS</v>
          </cell>
          <cell r="K5217" t="str">
            <v>刘学成</v>
          </cell>
          <cell r="L5217">
            <v>39.07</v>
          </cell>
        </row>
        <row r="5217">
          <cell r="P5217" t="e">
            <v>#DIV/0!</v>
          </cell>
        </row>
        <row r="5217">
          <cell r="R5217">
            <v>0</v>
          </cell>
        </row>
        <row r="5218">
          <cell r="F5218" t="str">
            <v>HGC-Lib-26087066</v>
          </cell>
          <cell r="G5218" t="str">
            <v>PG49-15</v>
          </cell>
          <cell r="H5218">
            <v>2</v>
          </cell>
          <cell r="I5218">
            <v>0</v>
          </cell>
          <cell r="J5218" t="str">
            <v>WGS</v>
          </cell>
          <cell r="K5218" t="str">
            <v>刘学成</v>
          </cell>
          <cell r="L5218">
            <v>32.79</v>
          </cell>
        </row>
        <row r="5218">
          <cell r="P5218" t="e">
            <v>#DIV/0!</v>
          </cell>
        </row>
        <row r="5218">
          <cell r="R5218">
            <v>0</v>
          </cell>
        </row>
        <row r="5219">
          <cell r="F5219" t="str">
            <v>HGC-Lib-26087067</v>
          </cell>
          <cell r="G5219" t="str">
            <v>PG49-16</v>
          </cell>
          <cell r="H5219">
            <v>2</v>
          </cell>
          <cell r="I5219">
            <v>0</v>
          </cell>
          <cell r="J5219" t="str">
            <v>WGS</v>
          </cell>
          <cell r="K5219" t="str">
            <v>刘学成</v>
          </cell>
          <cell r="L5219">
            <v>27.86</v>
          </cell>
        </row>
        <row r="5219">
          <cell r="P5219" t="e">
            <v>#DIV/0!</v>
          </cell>
        </row>
        <row r="5219">
          <cell r="R5219">
            <v>0</v>
          </cell>
        </row>
        <row r="5220">
          <cell r="F5220" t="str">
            <v>HGC-Lib-26087068</v>
          </cell>
          <cell r="G5220" t="str">
            <v>PG51-23</v>
          </cell>
          <cell r="H5220">
            <v>2</v>
          </cell>
          <cell r="I5220">
            <v>0</v>
          </cell>
          <cell r="J5220" t="str">
            <v>WGS</v>
          </cell>
          <cell r="K5220" t="str">
            <v>刘学成</v>
          </cell>
          <cell r="L5220">
            <v>37.46</v>
          </cell>
        </row>
        <row r="5220">
          <cell r="P5220" t="e">
            <v>#DIV/0!</v>
          </cell>
        </row>
        <row r="5220">
          <cell r="R5220">
            <v>0</v>
          </cell>
        </row>
        <row r="5221">
          <cell r="F5221" t="str">
            <v>HGC-Lib-26087069</v>
          </cell>
          <cell r="G5221" t="str">
            <v>PG51-28</v>
          </cell>
          <cell r="H5221">
            <v>2</v>
          </cell>
          <cell r="I5221">
            <v>0</v>
          </cell>
          <cell r="J5221" t="str">
            <v>WGS</v>
          </cell>
          <cell r="K5221" t="str">
            <v>刘学成</v>
          </cell>
          <cell r="L5221">
            <v>29.42</v>
          </cell>
        </row>
        <row r="5221">
          <cell r="P5221" t="e">
            <v>#DIV/0!</v>
          </cell>
        </row>
        <row r="5221">
          <cell r="R5221">
            <v>0</v>
          </cell>
        </row>
        <row r="5222">
          <cell r="F5222" t="str">
            <v>HGC-Lib-26087070</v>
          </cell>
          <cell r="G5222" t="str">
            <v>PG51-29</v>
          </cell>
          <cell r="H5222">
            <v>2</v>
          </cell>
          <cell r="I5222">
            <v>0</v>
          </cell>
          <cell r="J5222" t="str">
            <v>WGS</v>
          </cell>
          <cell r="K5222" t="str">
            <v>刘学成</v>
          </cell>
          <cell r="L5222">
            <v>78.45</v>
          </cell>
        </row>
        <row r="5222">
          <cell r="P5222" t="e">
            <v>#DIV/0!</v>
          </cell>
        </row>
        <row r="5222">
          <cell r="R5222">
            <v>0</v>
          </cell>
        </row>
        <row r="5223">
          <cell r="F5223" t="str">
            <v>HGC-Lib-26087071</v>
          </cell>
          <cell r="G5223" t="str">
            <v>PG51-30</v>
          </cell>
          <cell r="H5223">
            <v>2</v>
          </cell>
          <cell r="I5223">
            <v>0</v>
          </cell>
          <cell r="J5223" t="str">
            <v>WGS</v>
          </cell>
          <cell r="K5223" t="str">
            <v>刘学成</v>
          </cell>
          <cell r="L5223">
            <v>77.35</v>
          </cell>
        </row>
        <row r="5223">
          <cell r="P5223" t="e">
            <v>#DIV/0!</v>
          </cell>
        </row>
        <row r="5223">
          <cell r="R5223">
            <v>0</v>
          </cell>
        </row>
        <row r="5224">
          <cell r="F5224" t="str">
            <v>HGC-Lib-26087072</v>
          </cell>
          <cell r="G5224" t="str">
            <v>A23-10</v>
          </cell>
          <cell r="H5224">
            <v>2</v>
          </cell>
          <cell r="I5224">
            <v>0</v>
          </cell>
          <cell r="J5224" t="str">
            <v>WGS</v>
          </cell>
          <cell r="K5224" t="str">
            <v>刘学成</v>
          </cell>
          <cell r="L5224">
            <v>53.5</v>
          </cell>
        </row>
        <row r="5224">
          <cell r="P5224" t="e">
            <v>#DIV/0!</v>
          </cell>
        </row>
        <row r="5224">
          <cell r="R5224">
            <v>0</v>
          </cell>
        </row>
        <row r="5225">
          <cell r="F5225" t="str">
            <v>HGC-Lib-26087073</v>
          </cell>
          <cell r="G5225" t="str">
            <v>A23-12</v>
          </cell>
          <cell r="H5225">
            <v>2</v>
          </cell>
          <cell r="I5225">
            <v>0</v>
          </cell>
          <cell r="J5225" t="str">
            <v>WGS</v>
          </cell>
          <cell r="K5225" t="str">
            <v>刘学成</v>
          </cell>
          <cell r="L5225">
            <v>46.48</v>
          </cell>
        </row>
        <row r="5225">
          <cell r="P5225" t="e">
            <v>#DIV/0!</v>
          </cell>
        </row>
        <row r="5225">
          <cell r="R5225">
            <v>0</v>
          </cell>
        </row>
        <row r="5226">
          <cell r="F5226" t="str">
            <v>HGC-Lib-26087074</v>
          </cell>
          <cell r="G5226" t="str">
            <v>A23-13</v>
          </cell>
          <cell r="H5226">
            <v>2</v>
          </cell>
          <cell r="I5226">
            <v>0</v>
          </cell>
          <cell r="J5226" t="str">
            <v>WGS</v>
          </cell>
          <cell r="K5226" t="str">
            <v>刘学成</v>
          </cell>
          <cell r="L5226">
            <v>74.47</v>
          </cell>
        </row>
        <row r="5226">
          <cell r="P5226" t="e">
            <v>#DIV/0!</v>
          </cell>
        </row>
        <row r="5226">
          <cell r="R5226">
            <v>0</v>
          </cell>
        </row>
        <row r="5227">
          <cell r="F5227" t="str">
            <v>HGC-Lib-26087075</v>
          </cell>
          <cell r="G5227" t="str">
            <v>A23-14</v>
          </cell>
          <cell r="H5227">
            <v>2</v>
          </cell>
          <cell r="I5227">
            <v>0</v>
          </cell>
          <cell r="J5227" t="str">
            <v>WGS</v>
          </cell>
          <cell r="K5227" t="str">
            <v>刘学成</v>
          </cell>
          <cell r="L5227">
            <v>47.91</v>
          </cell>
        </row>
        <row r="5227">
          <cell r="P5227" t="e">
            <v>#DIV/0!</v>
          </cell>
        </row>
        <row r="5227">
          <cell r="R5227">
            <v>0</v>
          </cell>
        </row>
        <row r="5228">
          <cell r="F5228" t="str">
            <v>HGC-Lib-26087076</v>
          </cell>
          <cell r="G5228" t="str">
            <v>A23-15</v>
          </cell>
          <cell r="H5228">
            <v>2</v>
          </cell>
          <cell r="I5228">
            <v>0</v>
          </cell>
          <cell r="J5228" t="str">
            <v>WGS</v>
          </cell>
          <cell r="K5228" t="str">
            <v>刘学成</v>
          </cell>
          <cell r="L5228">
            <v>62.23</v>
          </cell>
        </row>
        <row r="5228">
          <cell r="P5228" t="e">
            <v>#DIV/0!</v>
          </cell>
        </row>
        <row r="5228">
          <cell r="R5228">
            <v>0</v>
          </cell>
        </row>
        <row r="5229">
          <cell r="F5229" t="str">
            <v>HGC-Lib-26087077</v>
          </cell>
          <cell r="G5229" t="str">
            <v>A23-17</v>
          </cell>
          <cell r="H5229">
            <v>2</v>
          </cell>
          <cell r="I5229">
            <v>0</v>
          </cell>
          <cell r="J5229" t="str">
            <v>WGS</v>
          </cell>
          <cell r="K5229" t="str">
            <v>刘学成</v>
          </cell>
          <cell r="L5229">
            <v>63.6</v>
          </cell>
        </row>
        <row r="5229">
          <cell r="P5229" t="e">
            <v>#DIV/0!</v>
          </cell>
        </row>
        <row r="5229">
          <cell r="R5229">
            <v>0</v>
          </cell>
        </row>
        <row r="5230">
          <cell r="F5230" t="str">
            <v>HGC-Lib-26087078</v>
          </cell>
          <cell r="G5230" t="str">
            <v>A23-18</v>
          </cell>
          <cell r="H5230">
            <v>2</v>
          </cell>
          <cell r="I5230">
            <v>0</v>
          </cell>
          <cell r="J5230" t="str">
            <v>WGS</v>
          </cell>
          <cell r="K5230" t="str">
            <v>刘学成</v>
          </cell>
          <cell r="L5230">
            <v>17.95</v>
          </cell>
        </row>
        <row r="5230">
          <cell r="P5230" t="e">
            <v>#DIV/0!</v>
          </cell>
        </row>
        <row r="5230">
          <cell r="R5230">
            <v>0</v>
          </cell>
        </row>
        <row r="5231">
          <cell r="F5231" t="str">
            <v>HGC-Lib-26087079</v>
          </cell>
          <cell r="G5231" t="str">
            <v>A4680-13A</v>
          </cell>
          <cell r="H5231">
            <v>2</v>
          </cell>
          <cell r="I5231">
            <v>0</v>
          </cell>
          <cell r="J5231" t="str">
            <v>WGS</v>
          </cell>
          <cell r="K5231" t="str">
            <v>刘学成</v>
          </cell>
          <cell r="L5231">
            <v>8.19</v>
          </cell>
        </row>
        <row r="5231">
          <cell r="P5231" t="e">
            <v>#DIV/0!</v>
          </cell>
        </row>
        <row r="5231">
          <cell r="R5231">
            <v>0</v>
          </cell>
        </row>
        <row r="5232">
          <cell r="F5232" t="str">
            <v>HGC-Lib-26087080</v>
          </cell>
          <cell r="G5232" t="str">
            <v>A4680-13B</v>
          </cell>
          <cell r="H5232">
            <v>2</v>
          </cell>
          <cell r="I5232">
            <v>0</v>
          </cell>
          <cell r="J5232" t="str">
            <v>WGS</v>
          </cell>
          <cell r="K5232" t="str">
            <v>刘学成</v>
          </cell>
          <cell r="L5232">
            <v>71.12</v>
          </cell>
        </row>
        <row r="5232">
          <cell r="P5232" t="e">
            <v>#DIV/0!</v>
          </cell>
        </row>
        <row r="5232">
          <cell r="R5232">
            <v>0</v>
          </cell>
        </row>
        <row r="5233">
          <cell r="F5233" t="str">
            <v>HGC-Lib-26087081</v>
          </cell>
          <cell r="G5233" t="str">
            <v>A4680-14</v>
          </cell>
          <cell r="H5233">
            <v>2</v>
          </cell>
          <cell r="I5233">
            <v>0</v>
          </cell>
          <cell r="J5233" t="str">
            <v>WGS</v>
          </cell>
          <cell r="K5233" t="str">
            <v>刘学成</v>
          </cell>
          <cell r="L5233">
            <v>20.11</v>
          </cell>
        </row>
        <row r="5233">
          <cell r="P5233" t="e">
            <v>#DIV/0!</v>
          </cell>
        </row>
        <row r="5233">
          <cell r="R5233">
            <v>0</v>
          </cell>
        </row>
        <row r="5234">
          <cell r="F5234" t="str">
            <v>HGC-Lib-26087082</v>
          </cell>
          <cell r="G5234" t="str">
            <v>A4680-19</v>
          </cell>
          <cell r="H5234">
            <v>2</v>
          </cell>
          <cell r="I5234">
            <v>0</v>
          </cell>
          <cell r="J5234" t="str">
            <v>WGS</v>
          </cell>
          <cell r="K5234" t="str">
            <v>刘学成</v>
          </cell>
          <cell r="L5234">
            <v>67.47</v>
          </cell>
        </row>
        <row r="5234">
          <cell r="P5234" t="e">
            <v>#DIV/0!</v>
          </cell>
        </row>
        <row r="5234">
          <cell r="R5234">
            <v>0</v>
          </cell>
        </row>
        <row r="5235">
          <cell r="F5235" t="str">
            <v>HGC-Lib-26087083</v>
          </cell>
          <cell r="G5235" t="str">
            <v>A4680-20</v>
          </cell>
          <cell r="H5235">
            <v>2</v>
          </cell>
          <cell r="I5235">
            <v>0</v>
          </cell>
          <cell r="J5235" t="str">
            <v>WGS</v>
          </cell>
          <cell r="K5235" t="str">
            <v>刘学成</v>
          </cell>
          <cell r="L5235">
            <v>9.86</v>
          </cell>
        </row>
        <row r="5235">
          <cell r="P5235" t="e">
            <v>#DIV/0!</v>
          </cell>
        </row>
        <row r="5235">
          <cell r="R5235">
            <v>0</v>
          </cell>
        </row>
        <row r="5236">
          <cell r="F5236" t="str">
            <v>HGC-Lib-26087084</v>
          </cell>
          <cell r="G5236" t="str">
            <v>PT528-23</v>
          </cell>
          <cell r="H5236">
            <v>2</v>
          </cell>
          <cell r="I5236">
            <v>0</v>
          </cell>
          <cell r="J5236" t="str">
            <v>WGS</v>
          </cell>
          <cell r="K5236" t="str">
            <v>刘学成</v>
          </cell>
          <cell r="L5236">
            <v>46.32</v>
          </cell>
        </row>
        <row r="5236">
          <cell r="P5236" t="e">
            <v>#DIV/0!</v>
          </cell>
        </row>
        <row r="5236">
          <cell r="R5236">
            <v>0</v>
          </cell>
        </row>
        <row r="5237">
          <cell r="F5237" t="str">
            <v>HGC-Lib-26087085</v>
          </cell>
          <cell r="G5237" t="str">
            <v>PT528-24</v>
          </cell>
          <cell r="H5237">
            <v>2</v>
          </cell>
          <cell r="I5237">
            <v>0</v>
          </cell>
          <cell r="J5237" t="str">
            <v>WGS</v>
          </cell>
          <cell r="K5237" t="str">
            <v>刘学成</v>
          </cell>
          <cell r="L5237">
            <v>27.9</v>
          </cell>
        </row>
        <row r="5237">
          <cell r="P5237" t="e">
            <v>#DIV/0!</v>
          </cell>
        </row>
        <row r="5237">
          <cell r="R5237">
            <v>0</v>
          </cell>
        </row>
        <row r="5238">
          <cell r="F5238" t="str">
            <v>HGC-Lib-26087086</v>
          </cell>
          <cell r="G5238">
            <v>739</v>
          </cell>
          <cell r="H5238">
            <v>2</v>
          </cell>
          <cell r="I5238">
            <v>0</v>
          </cell>
          <cell r="J5238" t="str">
            <v>WGS</v>
          </cell>
          <cell r="K5238" t="str">
            <v>刘学成</v>
          </cell>
          <cell r="L5238">
            <v>26.33</v>
          </cell>
        </row>
        <row r="5238">
          <cell r="P5238" t="e">
            <v>#DIV/0!</v>
          </cell>
        </row>
        <row r="5238">
          <cell r="R5238">
            <v>0</v>
          </cell>
        </row>
        <row r="5239">
          <cell r="F5239" t="str">
            <v>HGC-Lib-26087087</v>
          </cell>
          <cell r="G5239" t="str">
            <v>A453-3A</v>
          </cell>
          <cell r="H5239">
            <v>2</v>
          </cell>
          <cell r="I5239">
            <v>0</v>
          </cell>
          <cell r="J5239" t="str">
            <v>WGS</v>
          </cell>
          <cell r="K5239" t="str">
            <v>刘学成</v>
          </cell>
          <cell r="L5239">
            <v>70.57</v>
          </cell>
        </row>
        <row r="5239">
          <cell r="P5239" t="e">
            <v>#DIV/0!</v>
          </cell>
        </row>
        <row r="5239">
          <cell r="R5239">
            <v>0</v>
          </cell>
        </row>
        <row r="5240">
          <cell r="F5240" t="str">
            <v>HGC-Lib-26087088</v>
          </cell>
          <cell r="G5240" t="str">
            <v>A453-3B</v>
          </cell>
          <cell r="H5240">
            <v>2</v>
          </cell>
          <cell r="I5240">
            <v>0</v>
          </cell>
          <cell r="J5240" t="str">
            <v>WGS</v>
          </cell>
          <cell r="K5240" t="str">
            <v>刘学成</v>
          </cell>
          <cell r="L5240">
            <v>68.43</v>
          </cell>
        </row>
        <row r="5240">
          <cell r="P5240" t="e">
            <v>#DIV/0!</v>
          </cell>
        </row>
        <row r="5240">
          <cell r="R5240">
            <v>0</v>
          </cell>
        </row>
        <row r="5241">
          <cell r="F5241" t="str">
            <v>HGC-Lib-26087089</v>
          </cell>
          <cell r="G5241" t="str">
            <v>A480-26</v>
          </cell>
          <cell r="H5241">
            <v>2</v>
          </cell>
          <cell r="I5241">
            <v>0</v>
          </cell>
          <cell r="J5241" t="str">
            <v>WGS</v>
          </cell>
          <cell r="K5241" t="str">
            <v>刘学成</v>
          </cell>
          <cell r="L5241">
            <v>34.14</v>
          </cell>
        </row>
        <row r="5241">
          <cell r="P5241" t="e">
            <v>#DIV/0!</v>
          </cell>
        </row>
        <row r="5241">
          <cell r="R5241">
            <v>0</v>
          </cell>
        </row>
        <row r="5242">
          <cell r="F5242" t="str">
            <v>HGC-Lib-26087090</v>
          </cell>
          <cell r="G5242" t="str">
            <v>A480-27</v>
          </cell>
          <cell r="H5242">
            <v>2</v>
          </cell>
          <cell r="I5242">
            <v>0</v>
          </cell>
          <cell r="J5242" t="str">
            <v>WGS</v>
          </cell>
          <cell r="K5242" t="str">
            <v>刘学成</v>
          </cell>
          <cell r="L5242">
            <v>61.16</v>
          </cell>
        </row>
        <row r="5242">
          <cell r="P5242" t="e">
            <v>#DIV/0!</v>
          </cell>
        </row>
        <row r="5242">
          <cell r="R5242">
            <v>0</v>
          </cell>
        </row>
        <row r="5243">
          <cell r="F5243" t="str">
            <v>HGC-Lib-26087091</v>
          </cell>
          <cell r="G5243" t="str">
            <v>A480-28</v>
          </cell>
          <cell r="H5243">
            <v>2</v>
          </cell>
          <cell r="I5243">
            <v>0</v>
          </cell>
          <cell r="J5243" t="str">
            <v>WGS</v>
          </cell>
          <cell r="K5243" t="str">
            <v>刘学成</v>
          </cell>
          <cell r="L5243">
            <v>67.69</v>
          </cell>
        </row>
        <row r="5243">
          <cell r="P5243" t="e">
            <v>#DIV/0!</v>
          </cell>
        </row>
        <row r="5243">
          <cell r="R5243">
            <v>0</v>
          </cell>
        </row>
        <row r="5244">
          <cell r="F5244" t="str">
            <v>HGC-Lib-26087092</v>
          </cell>
          <cell r="G5244" t="str">
            <v>A480-29</v>
          </cell>
          <cell r="H5244">
            <v>2</v>
          </cell>
          <cell r="I5244">
            <v>0</v>
          </cell>
          <cell r="J5244" t="str">
            <v>WGS</v>
          </cell>
          <cell r="K5244" t="str">
            <v>刘学成</v>
          </cell>
          <cell r="L5244">
            <v>60.6</v>
          </cell>
        </row>
        <row r="5244">
          <cell r="P5244" t="e">
            <v>#DIV/0!</v>
          </cell>
        </row>
        <row r="5244">
          <cell r="R5244">
            <v>0</v>
          </cell>
        </row>
        <row r="5245">
          <cell r="F5245" t="str">
            <v>HGC-Lib-26087093</v>
          </cell>
          <cell r="G5245" t="str">
            <v>A480-30</v>
          </cell>
          <cell r="H5245">
            <v>2</v>
          </cell>
          <cell r="I5245">
            <v>0</v>
          </cell>
          <cell r="J5245" t="str">
            <v>WGS</v>
          </cell>
          <cell r="K5245" t="str">
            <v>刘学成</v>
          </cell>
          <cell r="L5245">
            <v>64.97</v>
          </cell>
        </row>
        <row r="5245">
          <cell r="P5245" t="e">
            <v>#DIV/0!</v>
          </cell>
        </row>
        <row r="5245">
          <cell r="R5245">
            <v>0</v>
          </cell>
        </row>
        <row r="5246">
          <cell r="F5246" t="str">
            <v>HGC-Lib-26087094</v>
          </cell>
          <cell r="G5246" t="str">
            <v>A480-32</v>
          </cell>
          <cell r="H5246">
            <v>2</v>
          </cell>
          <cell r="I5246">
            <v>0</v>
          </cell>
          <cell r="J5246" t="str">
            <v>WGS</v>
          </cell>
          <cell r="K5246" t="str">
            <v>刘学成</v>
          </cell>
          <cell r="L5246">
            <v>67.27</v>
          </cell>
        </row>
        <row r="5246">
          <cell r="P5246" t="e">
            <v>#DIV/0!</v>
          </cell>
        </row>
        <row r="5246">
          <cell r="R5246">
            <v>0</v>
          </cell>
        </row>
        <row r="5247">
          <cell r="F5247" t="str">
            <v>HGC-Lib-26087095</v>
          </cell>
          <cell r="G5247" t="str">
            <v>PP37-5</v>
          </cell>
          <cell r="H5247">
            <v>2</v>
          </cell>
          <cell r="I5247">
            <v>0</v>
          </cell>
          <cell r="J5247" t="str">
            <v>WGS</v>
          </cell>
          <cell r="K5247" t="str">
            <v>刘学成</v>
          </cell>
          <cell r="L5247">
            <v>70.95</v>
          </cell>
        </row>
        <row r="5247">
          <cell r="P5247" t="e">
            <v>#DIV/0!</v>
          </cell>
        </row>
        <row r="5247">
          <cell r="R5247">
            <v>0</v>
          </cell>
        </row>
        <row r="5248">
          <cell r="F5248" t="str">
            <v>HGC-Lib-26087096</v>
          </cell>
          <cell r="G5248" t="str">
            <v>PP37-6</v>
          </cell>
          <cell r="H5248">
            <v>2</v>
          </cell>
          <cell r="I5248">
            <v>0</v>
          </cell>
          <cell r="J5248" t="str">
            <v>WGS</v>
          </cell>
          <cell r="K5248" t="str">
            <v>刘学成</v>
          </cell>
          <cell r="L5248">
            <v>69.73</v>
          </cell>
        </row>
        <row r="5248">
          <cell r="P5248" t="e">
            <v>#DIV/0!</v>
          </cell>
        </row>
        <row r="5248">
          <cell r="R5248">
            <v>0</v>
          </cell>
        </row>
        <row r="5249">
          <cell r="F5249" t="str">
            <v>HGC-Lib-26087097</v>
          </cell>
          <cell r="G5249" t="str">
            <v>PP37-7</v>
          </cell>
          <cell r="H5249">
            <v>2</v>
          </cell>
          <cell r="I5249">
            <v>0</v>
          </cell>
          <cell r="J5249" t="str">
            <v>WGS</v>
          </cell>
          <cell r="K5249" t="str">
            <v>刘学成</v>
          </cell>
          <cell r="L5249">
            <v>70.19</v>
          </cell>
        </row>
        <row r="5249">
          <cell r="P5249" t="e">
            <v>#DIV/0!</v>
          </cell>
        </row>
        <row r="5249">
          <cell r="R5249">
            <v>0</v>
          </cell>
        </row>
        <row r="5250">
          <cell r="F5250" t="str">
            <v>HGC-Lib-26087098</v>
          </cell>
          <cell r="G5250" t="str">
            <v>PP37-8</v>
          </cell>
          <cell r="H5250">
            <v>2</v>
          </cell>
          <cell r="I5250">
            <v>0</v>
          </cell>
          <cell r="J5250" t="str">
            <v>WGS</v>
          </cell>
          <cell r="K5250" t="str">
            <v>刘学成</v>
          </cell>
          <cell r="L5250">
            <v>51.84</v>
          </cell>
        </row>
        <row r="5250">
          <cell r="P5250" t="e">
            <v>#DIV/0!</v>
          </cell>
        </row>
        <row r="5250">
          <cell r="R5250">
            <v>0</v>
          </cell>
        </row>
        <row r="5251">
          <cell r="F5251" t="str">
            <v>HGC-Lib-26087099</v>
          </cell>
          <cell r="G5251" t="str">
            <v>PP37-9</v>
          </cell>
          <cell r="H5251">
            <v>2</v>
          </cell>
          <cell r="I5251">
            <v>0</v>
          </cell>
          <cell r="J5251" t="str">
            <v>WGS</v>
          </cell>
          <cell r="K5251" t="str">
            <v>刘学成</v>
          </cell>
          <cell r="L5251">
            <v>69.47</v>
          </cell>
        </row>
        <row r="5251">
          <cell r="P5251" t="e">
            <v>#DIV/0!</v>
          </cell>
        </row>
        <row r="5251">
          <cell r="R5251">
            <v>0</v>
          </cell>
        </row>
        <row r="5252">
          <cell r="F5252" t="str">
            <v>HGC-Lib-26087100</v>
          </cell>
          <cell r="G5252" t="str">
            <v>PP37-10</v>
          </cell>
          <cell r="H5252">
            <v>2</v>
          </cell>
          <cell r="I5252">
            <v>0</v>
          </cell>
          <cell r="J5252" t="str">
            <v>WGS</v>
          </cell>
          <cell r="K5252" t="str">
            <v>刘学成</v>
          </cell>
          <cell r="L5252">
            <v>75.98</v>
          </cell>
        </row>
        <row r="5252">
          <cell r="P5252" t="e">
            <v>#DIV/0!</v>
          </cell>
        </row>
        <row r="5252">
          <cell r="R5252">
            <v>0</v>
          </cell>
        </row>
        <row r="5253">
          <cell r="F5253" t="str">
            <v>HGC-Lib-26087101</v>
          </cell>
          <cell r="G5253" t="str">
            <v>PP37-11</v>
          </cell>
          <cell r="H5253">
            <v>2</v>
          </cell>
          <cell r="I5253">
            <v>0</v>
          </cell>
          <cell r="J5253" t="str">
            <v>WGS</v>
          </cell>
          <cell r="K5253" t="str">
            <v>刘学成</v>
          </cell>
          <cell r="L5253">
            <v>57.67</v>
          </cell>
        </row>
        <row r="5253">
          <cell r="P5253" t="e">
            <v>#DIV/0!</v>
          </cell>
        </row>
        <row r="5253">
          <cell r="R5253">
            <v>0</v>
          </cell>
        </row>
        <row r="5254">
          <cell r="F5254" t="str">
            <v>HGC-Lib-26087102</v>
          </cell>
          <cell r="G5254" t="str">
            <v>PP37-12</v>
          </cell>
          <cell r="H5254">
            <v>2</v>
          </cell>
          <cell r="I5254">
            <v>0</v>
          </cell>
          <cell r="J5254" t="str">
            <v>WGS</v>
          </cell>
          <cell r="K5254" t="str">
            <v>刘学成</v>
          </cell>
          <cell r="L5254">
            <v>75</v>
          </cell>
        </row>
        <row r="5254">
          <cell r="P5254" t="e">
            <v>#DIV/0!</v>
          </cell>
        </row>
        <row r="5254">
          <cell r="R5254">
            <v>0</v>
          </cell>
        </row>
        <row r="5255">
          <cell r="F5255" t="str">
            <v>HGC-Lib-26087103</v>
          </cell>
          <cell r="G5255" t="str">
            <v>PP95-5</v>
          </cell>
          <cell r="H5255">
            <v>2</v>
          </cell>
          <cell r="I5255">
            <v>0</v>
          </cell>
          <cell r="J5255" t="str">
            <v>WGS</v>
          </cell>
          <cell r="K5255" t="str">
            <v>刘学成</v>
          </cell>
          <cell r="L5255">
            <v>71.44</v>
          </cell>
        </row>
        <row r="5255">
          <cell r="P5255" t="e">
            <v>#DIV/0!</v>
          </cell>
        </row>
        <row r="5255">
          <cell r="R5255">
            <v>0</v>
          </cell>
        </row>
        <row r="5256">
          <cell r="F5256" t="str">
            <v>HGC-Lib-26087104</v>
          </cell>
          <cell r="G5256" t="str">
            <v>PP95-6</v>
          </cell>
          <cell r="H5256">
            <v>2</v>
          </cell>
          <cell r="I5256">
            <v>0</v>
          </cell>
          <cell r="J5256" t="str">
            <v>WGS</v>
          </cell>
          <cell r="K5256" t="str">
            <v>刘学成</v>
          </cell>
          <cell r="L5256">
            <v>72.94</v>
          </cell>
        </row>
        <row r="5256">
          <cell r="P5256" t="e">
            <v>#DIV/0!</v>
          </cell>
        </row>
        <row r="5256">
          <cell r="R5256">
            <v>0</v>
          </cell>
        </row>
        <row r="5257">
          <cell r="F5257" t="str">
            <v>HGC-Lib-26087105</v>
          </cell>
          <cell r="G5257" t="str">
            <v>PP95-7</v>
          </cell>
          <cell r="H5257">
            <v>2</v>
          </cell>
          <cell r="I5257">
            <v>0</v>
          </cell>
          <cell r="J5257" t="str">
            <v>WGS</v>
          </cell>
          <cell r="K5257" t="str">
            <v>刘学成</v>
          </cell>
          <cell r="L5257">
            <v>76.72</v>
          </cell>
        </row>
        <row r="5257">
          <cell r="P5257" t="e">
            <v>#DIV/0!</v>
          </cell>
        </row>
        <row r="5257">
          <cell r="R5257">
            <v>0</v>
          </cell>
        </row>
        <row r="5258">
          <cell r="F5258" t="str">
            <v>HGC-Lib-26087106</v>
          </cell>
          <cell r="G5258" t="str">
            <v>PP97-4</v>
          </cell>
          <cell r="H5258">
            <v>2</v>
          </cell>
          <cell r="I5258">
            <v>0</v>
          </cell>
          <cell r="J5258" t="str">
            <v>WGS</v>
          </cell>
          <cell r="K5258" t="str">
            <v>刘学成</v>
          </cell>
          <cell r="L5258">
            <v>54.19</v>
          </cell>
        </row>
        <row r="5258">
          <cell r="P5258" t="e">
            <v>#DIV/0!</v>
          </cell>
        </row>
        <row r="5258">
          <cell r="R5258">
            <v>0</v>
          </cell>
        </row>
        <row r="5259">
          <cell r="F5259" t="str">
            <v>HGC-Lib-26087107</v>
          </cell>
          <cell r="G5259" t="str">
            <v>A456-12</v>
          </cell>
          <cell r="H5259">
            <v>2</v>
          </cell>
          <cell r="I5259">
            <v>0</v>
          </cell>
          <cell r="J5259" t="str">
            <v>WGS</v>
          </cell>
          <cell r="K5259" t="str">
            <v>刘学成</v>
          </cell>
          <cell r="L5259">
            <v>69.48</v>
          </cell>
        </row>
        <row r="5259">
          <cell r="P5259" t="e">
            <v>#DIV/0!</v>
          </cell>
        </row>
        <row r="5259">
          <cell r="R5259">
            <v>0</v>
          </cell>
        </row>
        <row r="5260">
          <cell r="F5260" t="str">
            <v>HGC-Lib-26087108</v>
          </cell>
          <cell r="G5260" t="str">
            <v>A481-8</v>
          </cell>
          <cell r="H5260">
            <v>2</v>
          </cell>
          <cell r="I5260">
            <v>0</v>
          </cell>
          <cell r="J5260" t="str">
            <v>WGS</v>
          </cell>
          <cell r="K5260" t="str">
            <v>刘学成</v>
          </cell>
          <cell r="L5260">
            <v>51.22</v>
          </cell>
        </row>
        <row r="5260">
          <cell r="P5260" t="e">
            <v>#DIV/0!</v>
          </cell>
        </row>
        <row r="5260">
          <cell r="R5260">
            <v>0</v>
          </cell>
        </row>
        <row r="5261">
          <cell r="F5261" t="str">
            <v>HGC-Lib-26087109</v>
          </cell>
          <cell r="G5261" t="str">
            <v>A509-11</v>
          </cell>
          <cell r="H5261">
            <v>2</v>
          </cell>
          <cell r="I5261">
            <v>0</v>
          </cell>
          <cell r="J5261" t="str">
            <v>WGS</v>
          </cell>
          <cell r="K5261" t="str">
            <v>刘学成</v>
          </cell>
          <cell r="L5261">
            <v>70.71</v>
          </cell>
        </row>
        <row r="5261">
          <cell r="P5261" t="e">
            <v>#DIV/0!</v>
          </cell>
        </row>
        <row r="5261">
          <cell r="R5261">
            <v>0</v>
          </cell>
        </row>
        <row r="5262">
          <cell r="F5262" t="str">
            <v>HGC-Lib-26087110</v>
          </cell>
          <cell r="G5262" t="str">
            <v>A510-13</v>
          </cell>
          <cell r="H5262">
            <v>2</v>
          </cell>
          <cell r="I5262">
            <v>0</v>
          </cell>
          <cell r="J5262" t="str">
            <v>WGS</v>
          </cell>
          <cell r="K5262" t="str">
            <v>刘学成</v>
          </cell>
          <cell r="L5262">
            <v>25.92</v>
          </cell>
        </row>
        <row r="5262">
          <cell r="P5262" t="e">
            <v>#DIV/0!</v>
          </cell>
        </row>
        <row r="5262">
          <cell r="R5262">
            <v>0</v>
          </cell>
        </row>
        <row r="5263">
          <cell r="F5263" t="str">
            <v>HGC-Lib-26087111</v>
          </cell>
          <cell r="G5263" t="str">
            <v>A513-17</v>
          </cell>
          <cell r="H5263">
            <v>2</v>
          </cell>
          <cell r="I5263">
            <v>0</v>
          </cell>
          <cell r="J5263" t="str">
            <v>WGS</v>
          </cell>
          <cell r="K5263" t="str">
            <v>刘学成</v>
          </cell>
          <cell r="L5263">
            <v>74.88</v>
          </cell>
        </row>
        <row r="5263">
          <cell r="P5263" t="e">
            <v>#DIV/0!</v>
          </cell>
        </row>
        <row r="5263">
          <cell r="R5263">
            <v>0</v>
          </cell>
        </row>
        <row r="5264">
          <cell r="F5264" t="str">
            <v>HGC-Lib-26087112</v>
          </cell>
          <cell r="G5264" t="str">
            <v>A23-11</v>
          </cell>
          <cell r="H5264">
            <v>2</v>
          </cell>
          <cell r="I5264">
            <v>0</v>
          </cell>
          <cell r="J5264" t="str">
            <v>WGS</v>
          </cell>
          <cell r="K5264" t="str">
            <v>刘学成</v>
          </cell>
          <cell r="L5264">
            <v>71.05</v>
          </cell>
        </row>
        <row r="5264">
          <cell r="P5264" t="e">
            <v>#DIV/0!</v>
          </cell>
        </row>
        <row r="5264">
          <cell r="R5264">
            <v>0</v>
          </cell>
        </row>
        <row r="5265">
          <cell r="F5265" t="str">
            <v>HGC-Lib-26087113</v>
          </cell>
          <cell r="G5265" t="str">
            <v>A489-7</v>
          </cell>
          <cell r="H5265">
            <v>2</v>
          </cell>
          <cell r="I5265">
            <v>0</v>
          </cell>
          <cell r="J5265" t="str">
            <v>WGS</v>
          </cell>
          <cell r="K5265" t="str">
            <v>刘学成</v>
          </cell>
          <cell r="L5265">
            <v>35.86</v>
          </cell>
        </row>
        <row r="5265">
          <cell r="P5265" t="e">
            <v>#DIV/0!</v>
          </cell>
        </row>
        <row r="5265">
          <cell r="R5265">
            <v>0</v>
          </cell>
        </row>
        <row r="5266">
          <cell r="F5266" t="str">
            <v>HGC-Lib-26087114</v>
          </cell>
          <cell r="G5266" t="str">
            <v>PP37-15</v>
          </cell>
          <cell r="H5266">
            <v>2</v>
          </cell>
          <cell r="I5266">
            <v>0</v>
          </cell>
          <cell r="J5266" t="str">
            <v>WGS</v>
          </cell>
          <cell r="K5266" t="str">
            <v>刘学成</v>
          </cell>
          <cell r="L5266">
            <v>70.9</v>
          </cell>
        </row>
        <row r="5266">
          <cell r="P5266" t="e">
            <v>#DIV/0!</v>
          </cell>
        </row>
        <row r="5266">
          <cell r="R5266">
            <v>0</v>
          </cell>
        </row>
        <row r="5267">
          <cell r="F5267" t="str">
            <v>HGC-Lib-26087115</v>
          </cell>
          <cell r="G5267" t="str">
            <v>PP97-7</v>
          </cell>
          <cell r="H5267">
            <v>2</v>
          </cell>
          <cell r="I5267">
            <v>0</v>
          </cell>
          <cell r="J5267" t="str">
            <v>WGS</v>
          </cell>
          <cell r="K5267" t="str">
            <v>刘学成</v>
          </cell>
          <cell r="L5267">
            <v>47.82</v>
          </cell>
        </row>
        <row r="5267">
          <cell r="P5267" t="e">
            <v>#DIV/0!</v>
          </cell>
        </row>
        <row r="5267">
          <cell r="R5267">
            <v>0</v>
          </cell>
        </row>
        <row r="5268">
          <cell r="F5268" t="str">
            <v>HGC-Lib-26087116</v>
          </cell>
          <cell r="G5268" t="str">
            <v>PP97-8</v>
          </cell>
          <cell r="H5268">
            <v>2</v>
          </cell>
          <cell r="I5268">
            <v>0</v>
          </cell>
          <cell r="J5268" t="str">
            <v>WGS</v>
          </cell>
          <cell r="K5268" t="str">
            <v>刘学成</v>
          </cell>
          <cell r="L5268">
            <v>3.22</v>
          </cell>
        </row>
        <row r="5268">
          <cell r="P5268" t="e">
            <v>#DIV/0!</v>
          </cell>
        </row>
        <row r="5268">
          <cell r="R5268">
            <v>0</v>
          </cell>
        </row>
        <row r="5269">
          <cell r="F5269" t="str">
            <v>HGC-Lib-26087117</v>
          </cell>
          <cell r="G5269" t="str">
            <v>A59D/20</v>
          </cell>
          <cell r="H5269">
            <v>2</v>
          </cell>
          <cell r="I5269">
            <v>0</v>
          </cell>
          <cell r="J5269" t="str">
            <v>WGS</v>
          </cell>
          <cell r="K5269" t="str">
            <v>刘学成</v>
          </cell>
          <cell r="L5269">
            <v>83.79</v>
          </cell>
        </row>
        <row r="5269">
          <cell r="P5269" t="e">
            <v>#DIV/0!</v>
          </cell>
        </row>
        <row r="5269">
          <cell r="R5269">
            <v>0</v>
          </cell>
        </row>
        <row r="5270">
          <cell r="F5270" t="str">
            <v>HGC-Lib-26087118</v>
          </cell>
          <cell r="G5270" t="str">
            <v>A85D/14</v>
          </cell>
          <cell r="H5270">
            <v>2</v>
          </cell>
          <cell r="I5270">
            <v>0</v>
          </cell>
          <cell r="J5270" t="str">
            <v>WGS</v>
          </cell>
          <cell r="K5270" t="str">
            <v>刘学成</v>
          </cell>
          <cell r="L5270">
            <v>81.37</v>
          </cell>
        </row>
        <row r="5270">
          <cell r="P5270" t="e">
            <v>#DIV/0!</v>
          </cell>
        </row>
        <row r="5270">
          <cell r="R5270">
            <v>0</v>
          </cell>
        </row>
        <row r="5271">
          <cell r="F5271" t="str">
            <v>HGC-Lib-26087119</v>
          </cell>
          <cell r="G5271" t="str">
            <v>A110D/13</v>
          </cell>
          <cell r="H5271">
            <v>2</v>
          </cell>
          <cell r="I5271">
            <v>0</v>
          </cell>
          <cell r="J5271" t="str">
            <v>WGS</v>
          </cell>
          <cell r="K5271" t="str">
            <v>刘学成</v>
          </cell>
          <cell r="L5271">
            <v>78.41</v>
          </cell>
        </row>
        <row r="5271">
          <cell r="P5271" t="e">
            <v>#DIV/0!</v>
          </cell>
        </row>
        <row r="5271">
          <cell r="R5271">
            <v>0</v>
          </cell>
        </row>
        <row r="5272">
          <cell r="F5272" t="str">
            <v>HGC-Lib-26087120</v>
          </cell>
          <cell r="G5272" t="str">
            <v>A231D/13</v>
          </cell>
          <cell r="H5272">
            <v>2</v>
          </cell>
          <cell r="I5272">
            <v>0</v>
          </cell>
          <cell r="J5272" t="str">
            <v>WGS</v>
          </cell>
          <cell r="K5272" t="str">
            <v>刘学成</v>
          </cell>
          <cell r="L5272">
            <v>81.18</v>
          </cell>
        </row>
        <row r="5272">
          <cell r="P5272" t="e">
            <v>#DIV/0!</v>
          </cell>
        </row>
        <row r="5272">
          <cell r="R5272">
            <v>0</v>
          </cell>
        </row>
        <row r="5273">
          <cell r="F5273" t="str">
            <v>HGC-Lib-26087121</v>
          </cell>
          <cell r="G5273" t="str">
            <v>A570D/14</v>
          </cell>
          <cell r="H5273">
            <v>2</v>
          </cell>
          <cell r="I5273">
            <v>0</v>
          </cell>
          <cell r="J5273" t="str">
            <v>WGS</v>
          </cell>
          <cell r="K5273" t="str">
            <v>刘学成</v>
          </cell>
          <cell r="L5273">
            <v>79.23</v>
          </cell>
        </row>
        <row r="5273">
          <cell r="P5273" t="e">
            <v>#DIV/0!</v>
          </cell>
        </row>
        <row r="5273">
          <cell r="R5273">
            <v>0</v>
          </cell>
        </row>
        <row r="5274">
          <cell r="F5274" t="str">
            <v>HGC-Lib-26087122</v>
          </cell>
          <cell r="G5274" t="str">
            <v>A572D/14</v>
          </cell>
          <cell r="H5274">
            <v>2</v>
          </cell>
          <cell r="I5274">
            <v>0</v>
          </cell>
          <cell r="J5274" t="str">
            <v>WGS</v>
          </cell>
          <cell r="K5274" t="str">
            <v>王煜杰</v>
          </cell>
          <cell r="L5274">
            <v>67.2</v>
          </cell>
        </row>
        <row r="5274">
          <cell r="P5274" t="e">
            <v>#DIV/0!</v>
          </cell>
        </row>
        <row r="5274">
          <cell r="R5274">
            <v>0</v>
          </cell>
        </row>
        <row r="5275">
          <cell r="F5275" t="str">
            <v>HGC-Lib-26087123</v>
          </cell>
          <cell r="G5275" t="str">
            <v>A807D/14</v>
          </cell>
          <cell r="H5275">
            <v>2</v>
          </cell>
          <cell r="I5275">
            <v>0</v>
          </cell>
          <cell r="J5275" t="str">
            <v>WGS</v>
          </cell>
          <cell r="K5275" t="str">
            <v>王煜杰</v>
          </cell>
          <cell r="L5275">
            <v>52.2</v>
          </cell>
        </row>
        <row r="5275">
          <cell r="P5275" t="e">
            <v>#DIV/0!</v>
          </cell>
        </row>
        <row r="5275">
          <cell r="R5275">
            <v>0</v>
          </cell>
        </row>
        <row r="5276">
          <cell r="F5276" t="str">
            <v>HGC-Lib-26087124</v>
          </cell>
          <cell r="G5276" t="str">
            <v>A867D/20</v>
          </cell>
          <cell r="H5276">
            <v>2</v>
          </cell>
          <cell r="I5276">
            <v>0</v>
          </cell>
          <cell r="J5276" t="str">
            <v>WGS</v>
          </cell>
          <cell r="K5276" t="str">
            <v>王煜杰</v>
          </cell>
          <cell r="L5276">
            <v>66.8</v>
          </cell>
        </row>
        <row r="5276">
          <cell r="P5276" t="e">
            <v>#DIV/0!</v>
          </cell>
        </row>
        <row r="5276">
          <cell r="R5276">
            <v>0</v>
          </cell>
        </row>
        <row r="5277">
          <cell r="F5277" t="str">
            <v>HGC-Lib-26087125</v>
          </cell>
          <cell r="G5277" t="str">
            <v>A868D/20</v>
          </cell>
          <cell r="H5277">
            <v>2</v>
          </cell>
          <cell r="I5277">
            <v>0</v>
          </cell>
          <cell r="J5277" t="str">
            <v>WGS</v>
          </cell>
          <cell r="K5277" t="str">
            <v>王煜杰</v>
          </cell>
          <cell r="L5277">
            <v>82.4</v>
          </cell>
        </row>
        <row r="5277">
          <cell r="P5277" t="e">
            <v>#DIV/0!</v>
          </cell>
        </row>
        <row r="5277">
          <cell r="R5277">
            <v>0</v>
          </cell>
        </row>
        <row r="5278">
          <cell r="F5278" t="str">
            <v>HGC-Lib-26087126</v>
          </cell>
          <cell r="G5278" t="str">
            <v>A869D/20</v>
          </cell>
          <cell r="H5278">
            <v>2</v>
          </cell>
          <cell r="I5278">
            <v>0</v>
          </cell>
          <cell r="J5278" t="str">
            <v>WGS</v>
          </cell>
          <cell r="K5278" t="str">
            <v>王煜杰</v>
          </cell>
          <cell r="L5278">
            <v>61.8</v>
          </cell>
        </row>
        <row r="5278">
          <cell r="P5278" t="e">
            <v>#DIV/0!</v>
          </cell>
        </row>
        <row r="5278">
          <cell r="R5278">
            <v>0</v>
          </cell>
        </row>
        <row r="5279">
          <cell r="F5279" t="str">
            <v>HGC-Lib-26087127</v>
          </cell>
          <cell r="G5279" t="str">
            <v>A480-31</v>
          </cell>
          <cell r="H5279">
            <v>2</v>
          </cell>
          <cell r="I5279">
            <v>0</v>
          </cell>
          <cell r="J5279" t="str">
            <v>WGS</v>
          </cell>
          <cell r="K5279" t="str">
            <v>王煜杰</v>
          </cell>
          <cell r="L5279">
            <v>79.4</v>
          </cell>
        </row>
        <row r="5279">
          <cell r="P5279" t="e">
            <v>#DIV/0!</v>
          </cell>
        </row>
        <row r="5279">
          <cell r="R5279">
            <v>0</v>
          </cell>
        </row>
        <row r="5280">
          <cell r="F5280" t="str">
            <v>HGC-Lib-26087128</v>
          </cell>
          <cell r="G5280" t="str">
            <v>A23-16</v>
          </cell>
          <cell r="H5280">
            <v>2</v>
          </cell>
          <cell r="I5280">
            <v>0</v>
          </cell>
          <cell r="J5280" t="str">
            <v>WGS</v>
          </cell>
          <cell r="K5280" t="str">
            <v>王煜杰</v>
          </cell>
          <cell r="L5280">
            <v>10.5</v>
          </cell>
        </row>
        <row r="5280">
          <cell r="P5280" t="e">
            <v>#DIV/0!</v>
          </cell>
        </row>
        <row r="5280">
          <cell r="R5280">
            <v>0</v>
          </cell>
        </row>
        <row r="5281">
          <cell r="F5281" t="str">
            <v>HGC-Lib-26087129</v>
          </cell>
          <cell r="G5281" t="str">
            <v>A4680-12</v>
          </cell>
          <cell r="H5281">
            <v>2</v>
          </cell>
          <cell r="I5281">
            <v>0</v>
          </cell>
          <cell r="J5281" t="str">
            <v>WGS</v>
          </cell>
          <cell r="K5281" t="str">
            <v>王煜杰</v>
          </cell>
          <cell r="L5281">
            <v>70.2</v>
          </cell>
        </row>
        <row r="5281">
          <cell r="P5281" t="e">
            <v>#DIV/0!</v>
          </cell>
        </row>
        <row r="5281">
          <cell r="R5281">
            <v>0</v>
          </cell>
        </row>
        <row r="5282">
          <cell r="F5282" t="str">
            <v>HGC-Lib-26087130</v>
          </cell>
          <cell r="G5282" t="str">
            <v>A0493-32</v>
          </cell>
          <cell r="H5282">
            <v>2</v>
          </cell>
          <cell r="I5282">
            <v>0</v>
          </cell>
          <cell r="J5282" t="str">
            <v>WGS</v>
          </cell>
          <cell r="K5282" t="str">
            <v>王煜杰</v>
          </cell>
          <cell r="L5282">
            <v>46.6</v>
          </cell>
        </row>
        <row r="5282">
          <cell r="P5282" t="e">
            <v>#DIV/0!</v>
          </cell>
        </row>
        <row r="5282">
          <cell r="R5282">
            <v>0</v>
          </cell>
        </row>
        <row r="5283">
          <cell r="F5283" t="str">
            <v>HGC-Lib-26087131</v>
          </cell>
          <cell r="G5283" t="str">
            <v>A093-33</v>
          </cell>
          <cell r="H5283">
            <v>2</v>
          </cell>
          <cell r="I5283">
            <v>0</v>
          </cell>
          <cell r="J5283" t="str">
            <v>WGS</v>
          </cell>
          <cell r="K5283" t="str">
            <v>王煜杰</v>
          </cell>
          <cell r="L5283">
            <v>49</v>
          </cell>
        </row>
        <row r="5283">
          <cell r="P5283" t="e">
            <v>#DIV/0!</v>
          </cell>
        </row>
        <row r="5283">
          <cell r="R5283">
            <v>0</v>
          </cell>
        </row>
        <row r="5284">
          <cell r="F5284" t="str">
            <v>HGC-Lib-26087132</v>
          </cell>
          <cell r="G5284" t="str">
            <v>A847-11A</v>
          </cell>
          <cell r="H5284">
            <v>2</v>
          </cell>
          <cell r="I5284">
            <v>0</v>
          </cell>
          <cell r="J5284" t="str">
            <v>WGS</v>
          </cell>
          <cell r="K5284" t="str">
            <v>王煜杰</v>
          </cell>
          <cell r="L5284">
            <v>65.8</v>
          </cell>
        </row>
        <row r="5284">
          <cell r="P5284" t="e">
            <v>#DIV/0!</v>
          </cell>
        </row>
        <row r="5284">
          <cell r="R5284">
            <v>0</v>
          </cell>
        </row>
        <row r="5285">
          <cell r="F5285" t="str">
            <v>HGC-Lib-26087133</v>
          </cell>
          <cell r="G5285" t="str">
            <v>A847-11B</v>
          </cell>
          <cell r="H5285">
            <v>2</v>
          </cell>
          <cell r="I5285">
            <v>0</v>
          </cell>
          <cell r="J5285" t="str">
            <v>WGS</v>
          </cell>
          <cell r="K5285" t="str">
            <v>王煜杰</v>
          </cell>
          <cell r="L5285">
            <v>47.2</v>
          </cell>
        </row>
        <row r="5285">
          <cell r="P5285" t="e">
            <v>#DIV/0!</v>
          </cell>
        </row>
        <row r="5285">
          <cell r="R5285">
            <v>0</v>
          </cell>
        </row>
        <row r="5286">
          <cell r="F5286" t="str">
            <v>HGC-Lib-26087134</v>
          </cell>
          <cell r="G5286" t="str">
            <v>A456-13A</v>
          </cell>
          <cell r="H5286">
            <v>2</v>
          </cell>
          <cell r="I5286">
            <v>0</v>
          </cell>
          <cell r="J5286" t="str">
            <v>WGS</v>
          </cell>
          <cell r="K5286" t="str">
            <v>王煜杰</v>
          </cell>
          <cell r="L5286">
            <v>52.6</v>
          </cell>
        </row>
        <row r="5286">
          <cell r="P5286" t="e">
            <v>#DIV/0!</v>
          </cell>
        </row>
        <row r="5286">
          <cell r="R5286">
            <v>0</v>
          </cell>
        </row>
        <row r="5287">
          <cell r="F5287" t="str">
            <v>HGC-Lib-26087135</v>
          </cell>
          <cell r="G5287" t="str">
            <v>PG38-19</v>
          </cell>
          <cell r="H5287">
            <v>2</v>
          </cell>
          <cell r="I5287">
            <v>0</v>
          </cell>
          <cell r="J5287" t="str">
            <v>WGS</v>
          </cell>
          <cell r="K5287" t="str">
            <v>王煜杰</v>
          </cell>
          <cell r="L5287">
            <v>74</v>
          </cell>
        </row>
        <row r="5287">
          <cell r="P5287" t="e">
            <v>#DIV/0!</v>
          </cell>
        </row>
        <row r="5287">
          <cell r="R5287">
            <v>0</v>
          </cell>
        </row>
        <row r="5288">
          <cell r="F5288" t="str">
            <v>HGC-Lib-26087136</v>
          </cell>
          <cell r="G5288" t="str">
            <v>A13-47</v>
          </cell>
          <cell r="H5288">
            <v>2</v>
          </cell>
          <cell r="I5288">
            <v>0</v>
          </cell>
          <cell r="J5288" t="str">
            <v>WGS</v>
          </cell>
          <cell r="K5288" t="str">
            <v>王煜杰</v>
          </cell>
          <cell r="L5288">
            <v>83.2</v>
          </cell>
        </row>
        <row r="5288">
          <cell r="P5288" t="e">
            <v>#DIV/0!</v>
          </cell>
        </row>
        <row r="5288">
          <cell r="R5288">
            <v>0</v>
          </cell>
        </row>
        <row r="5289">
          <cell r="F5289" t="str">
            <v>HGC-POOL-26087588</v>
          </cell>
          <cell r="G5289" t="str">
            <v>0714X1</v>
          </cell>
          <cell r="H5289">
            <v>1000</v>
          </cell>
          <cell r="I5289">
            <v>0</v>
          </cell>
          <cell r="J5289" t="str">
            <v>mRNA</v>
          </cell>
          <cell r="K5289" t="str">
            <v>吴雯慧</v>
          </cell>
          <cell r="L5289">
            <v>19.4</v>
          </cell>
          <cell r="M5289">
            <v>395</v>
          </cell>
          <cell r="N5289" t="str">
            <v>吴雯慧</v>
          </cell>
        </row>
        <row r="5289">
          <cell r="P5289">
            <v>75.5598831548199</v>
          </cell>
        </row>
        <row r="5289">
          <cell r="R5289">
            <v>0</v>
          </cell>
        </row>
        <row r="5290">
          <cell r="F5290" t="str">
            <v>HGC-POOL-26087559</v>
          </cell>
          <cell r="G5290" t="str">
            <v>JYZ-HT260714B</v>
          </cell>
          <cell r="H5290">
            <v>270</v>
          </cell>
          <cell r="I5290">
            <v>0</v>
          </cell>
          <cell r="J5290" t="str">
            <v>WGS</v>
          </cell>
          <cell r="K5290" t="str">
            <v>叶海婷</v>
          </cell>
          <cell r="L5290">
            <v>18.5</v>
          </cell>
          <cell r="M5290">
            <v>441</v>
          </cell>
          <cell r="N5290" t="str">
            <v>叶海婷</v>
          </cell>
        </row>
        <row r="5290">
          <cell r="P5290">
            <v>64.5386359672074</v>
          </cell>
          <cell r="Q5290">
            <v>13</v>
          </cell>
          <cell r="R5290">
            <v>240.5</v>
          </cell>
        </row>
        <row r="5290">
          <cell r="U5290" t="str">
            <v>PE150</v>
          </cell>
          <cell r="V5290" t="str">
            <v>Illumina Truseq文库</v>
          </cell>
          <cell r="W5290" t="str">
            <v>未磷酸化</v>
          </cell>
          <cell r="X5290" t="str">
            <v>未环化</v>
          </cell>
        </row>
        <row r="5291">
          <cell r="F5291" t="str">
            <v>HGC-POOL-26087560</v>
          </cell>
          <cell r="G5291" t="str">
            <v>ZLZ-HT260714C</v>
          </cell>
          <cell r="H5291">
            <v>79</v>
          </cell>
          <cell r="I5291">
            <v>0</v>
          </cell>
          <cell r="J5291" t="str">
            <v>mRNA</v>
          </cell>
          <cell r="K5291" t="str">
            <v>叶海婷</v>
          </cell>
          <cell r="L5291">
            <v>28</v>
          </cell>
          <cell r="M5291">
            <v>430</v>
          </cell>
          <cell r="N5291" t="str">
            <v>叶海婷</v>
          </cell>
        </row>
        <row r="5291">
          <cell r="P5291">
            <v>100.178890876565</v>
          </cell>
          <cell r="Q5291">
            <v>13</v>
          </cell>
          <cell r="R5291">
            <v>364</v>
          </cell>
        </row>
        <row r="5291">
          <cell r="V5291" t="str">
            <v>Illumina Truseq文库</v>
          </cell>
          <cell r="W5291" t="str">
            <v>未磷酸化</v>
          </cell>
          <cell r="X5291" t="str">
            <v>未环化</v>
          </cell>
        </row>
        <row r="5292">
          <cell r="F5292" t="str">
            <v>HGC-Lib-26087561</v>
          </cell>
          <cell r="G5292" t="str">
            <v>MGI3-HT260714A</v>
          </cell>
          <cell r="H5292">
            <v>0</v>
          </cell>
          <cell r="I5292">
            <v>40</v>
          </cell>
          <cell r="J5292" t="str">
            <v>华大C4-oligo</v>
          </cell>
          <cell r="K5292" t="str">
            <v>叶海婷</v>
          </cell>
          <cell r="L5292">
            <v>24.8</v>
          </cell>
          <cell r="M5292">
            <v>202</v>
          </cell>
          <cell r="N5292" t="str">
            <v>叶海婷</v>
          </cell>
        </row>
        <row r="5292">
          <cell r="P5292">
            <v>188.880426504189</v>
          </cell>
          <cell r="Q5292">
            <v>27</v>
          </cell>
          <cell r="R5292">
            <v>669.6</v>
          </cell>
        </row>
        <row r="5292">
          <cell r="U5292" t="str">
            <v>PE100</v>
          </cell>
          <cell r="V5292" t="str">
            <v>华大单barcode文库</v>
          </cell>
          <cell r="W5292" t="str">
            <v>已磷酸化</v>
          </cell>
          <cell r="X5292" t="str">
            <v>未环化</v>
          </cell>
        </row>
        <row r="5293">
          <cell r="F5293" t="str">
            <v>HGC-Lib-26087562</v>
          </cell>
          <cell r="G5293" t="str">
            <v>MGI3-HT260714B</v>
          </cell>
          <cell r="H5293">
            <v>0</v>
          </cell>
          <cell r="I5293">
            <v>40</v>
          </cell>
          <cell r="J5293" t="str">
            <v>华大C4-oligo</v>
          </cell>
          <cell r="K5293" t="str">
            <v>叶海婷</v>
          </cell>
          <cell r="L5293">
            <v>30.2</v>
          </cell>
          <cell r="M5293">
            <v>203</v>
          </cell>
          <cell r="N5293" t="str">
            <v>叶海婷</v>
          </cell>
        </row>
        <row r="5293">
          <cell r="P5293">
            <v>228.87457370216</v>
          </cell>
          <cell r="Q5293">
            <v>27</v>
          </cell>
          <cell r="R5293">
            <v>815.4</v>
          </cell>
        </row>
        <row r="5293">
          <cell r="V5293" t="str">
            <v>华大单barcode文库</v>
          </cell>
          <cell r="W5293" t="str">
            <v>已磷酸化</v>
          </cell>
          <cell r="X5293" t="str">
            <v>未环化</v>
          </cell>
        </row>
        <row r="5294">
          <cell r="F5294" t="str">
            <v>HGC-Lib-26087563</v>
          </cell>
          <cell r="G5294" t="str">
            <v>MGI3-HT260714C</v>
          </cell>
          <cell r="H5294">
            <v>0</v>
          </cell>
          <cell r="I5294">
            <v>40</v>
          </cell>
          <cell r="J5294" t="str">
            <v>华大C4-oligo</v>
          </cell>
          <cell r="K5294" t="str">
            <v>叶海婷</v>
          </cell>
          <cell r="L5294">
            <v>30</v>
          </cell>
          <cell r="M5294">
            <v>202</v>
          </cell>
          <cell r="N5294" t="str">
            <v>叶海婷</v>
          </cell>
        </row>
        <row r="5294">
          <cell r="P5294">
            <v>228.484386900228</v>
          </cell>
          <cell r="Q5294">
            <v>27</v>
          </cell>
          <cell r="R5294">
            <v>810</v>
          </cell>
        </row>
        <row r="5294">
          <cell r="V5294" t="str">
            <v>华大单barcode文库</v>
          </cell>
          <cell r="W5294" t="str">
            <v>已磷酸化</v>
          </cell>
          <cell r="X5294" t="str">
            <v>未环化</v>
          </cell>
        </row>
        <row r="5295">
          <cell r="F5295" t="str">
            <v>HGC-Lib-26087564</v>
          </cell>
          <cell r="G5295" t="str">
            <v>MGI3-HT260714D</v>
          </cell>
          <cell r="H5295">
            <v>0</v>
          </cell>
          <cell r="I5295">
            <v>40</v>
          </cell>
          <cell r="J5295" t="str">
            <v>华大C4-oligo</v>
          </cell>
          <cell r="K5295" t="str">
            <v>叶海婷</v>
          </cell>
          <cell r="L5295">
            <v>21.2</v>
          </cell>
          <cell r="M5295">
            <v>207</v>
          </cell>
          <cell r="N5295" t="str">
            <v>叶海婷</v>
          </cell>
        </row>
        <row r="5295">
          <cell r="P5295">
            <v>157.562244518766</v>
          </cell>
          <cell r="Q5295">
            <v>27</v>
          </cell>
          <cell r="R5295">
            <v>572.4</v>
          </cell>
        </row>
        <row r="5295">
          <cell r="V5295" t="str">
            <v>华大单barcode文库</v>
          </cell>
          <cell r="W5295" t="str">
            <v>已磷酸化</v>
          </cell>
          <cell r="X5295" t="str">
            <v>未环化</v>
          </cell>
        </row>
        <row r="5296">
          <cell r="F5296" t="str">
            <v>HGC-Lib-26087565</v>
          </cell>
          <cell r="G5296" t="str">
            <v>MGI3-HT260714E</v>
          </cell>
          <cell r="H5296">
            <v>0</v>
          </cell>
          <cell r="I5296">
            <v>100</v>
          </cell>
          <cell r="J5296" t="str">
            <v>华大C4-cDNA</v>
          </cell>
          <cell r="K5296" t="str">
            <v>叶海婷</v>
          </cell>
          <cell r="L5296">
            <v>27.2</v>
          </cell>
          <cell r="M5296">
            <v>420</v>
          </cell>
          <cell r="N5296" t="str">
            <v>叶海婷</v>
          </cell>
        </row>
        <row r="5296">
          <cell r="P5296">
            <v>99.6336996336996</v>
          </cell>
          <cell r="Q5296">
            <v>27</v>
          </cell>
          <cell r="R5296">
            <v>734.4</v>
          </cell>
        </row>
        <row r="5296">
          <cell r="V5296" t="str">
            <v>华大单barcode文库</v>
          </cell>
          <cell r="W5296" t="str">
            <v>已磷酸化</v>
          </cell>
          <cell r="X5296" t="str">
            <v>未环化</v>
          </cell>
        </row>
        <row r="5297">
          <cell r="F5297" t="str">
            <v>HGC-Lib-26087566</v>
          </cell>
          <cell r="G5297" t="str">
            <v>MGI3-HT260714F</v>
          </cell>
          <cell r="H5297">
            <v>0</v>
          </cell>
          <cell r="I5297">
            <v>100</v>
          </cell>
          <cell r="J5297" t="str">
            <v>华大C4-cDNA</v>
          </cell>
          <cell r="K5297" t="str">
            <v>叶海婷</v>
          </cell>
          <cell r="L5297">
            <v>25</v>
          </cell>
          <cell r="M5297">
            <v>402</v>
          </cell>
          <cell r="N5297" t="str">
            <v>叶海婷</v>
          </cell>
        </row>
        <row r="5297">
          <cell r="P5297">
            <v>95.6754688097972</v>
          </cell>
          <cell r="Q5297">
            <v>27</v>
          </cell>
          <cell r="R5297">
            <v>675</v>
          </cell>
        </row>
        <row r="5297">
          <cell r="V5297" t="str">
            <v>华大单barcode文库</v>
          </cell>
          <cell r="W5297" t="str">
            <v>已磷酸化</v>
          </cell>
          <cell r="X5297" t="str">
            <v>未环化</v>
          </cell>
        </row>
        <row r="5298">
          <cell r="F5298" t="str">
            <v>HGC-Lib-26087567</v>
          </cell>
          <cell r="G5298" t="str">
            <v>MGI3-HT260714G</v>
          </cell>
          <cell r="H5298">
            <v>0</v>
          </cell>
          <cell r="I5298">
            <v>100</v>
          </cell>
          <cell r="J5298" t="str">
            <v>华大C4-cDNA</v>
          </cell>
          <cell r="K5298" t="str">
            <v>叶海婷</v>
          </cell>
          <cell r="L5298">
            <v>21.8</v>
          </cell>
          <cell r="M5298">
            <v>414</v>
          </cell>
          <cell r="N5298" t="str">
            <v>叶海婷</v>
          </cell>
        </row>
        <row r="5298">
          <cell r="P5298">
            <v>81.0107766629506</v>
          </cell>
          <cell r="Q5298">
            <v>27</v>
          </cell>
          <cell r="R5298">
            <v>588.6</v>
          </cell>
        </row>
        <row r="5298">
          <cell r="V5298" t="str">
            <v>华大单barcode文库</v>
          </cell>
          <cell r="W5298" t="str">
            <v>已磷酸化</v>
          </cell>
          <cell r="X5298" t="str">
            <v>未环化</v>
          </cell>
        </row>
        <row r="5299">
          <cell r="F5299" t="str">
            <v>HGC-Lib-26087568</v>
          </cell>
          <cell r="G5299" t="str">
            <v>MGI3-HT260714H</v>
          </cell>
          <cell r="H5299">
            <v>0</v>
          </cell>
          <cell r="I5299">
            <v>100</v>
          </cell>
          <cell r="J5299" t="str">
            <v>华大C4-cDNA</v>
          </cell>
          <cell r="K5299" t="str">
            <v>叶海婷</v>
          </cell>
          <cell r="L5299">
            <v>23.6</v>
          </cell>
          <cell r="M5299">
            <v>414</v>
          </cell>
          <cell r="N5299" t="str">
            <v>叶海婷</v>
          </cell>
        </row>
        <row r="5299">
          <cell r="P5299">
            <v>87.6997398736529</v>
          </cell>
          <cell r="Q5299">
            <v>27</v>
          </cell>
          <cell r="R5299">
            <v>637.2</v>
          </cell>
        </row>
        <row r="5299">
          <cell r="V5299" t="str">
            <v>华大单barcode文库</v>
          </cell>
          <cell r="W5299" t="str">
            <v>已磷酸化</v>
          </cell>
          <cell r="X5299" t="str">
            <v>未环化</v>
          </cell>
        </row>
        <row r="5300">
          <cell r="F5300" t="str">
            <v>HGC-Lib-26087569</v>
          </cell>
          <cell r="G5300" t="str">
            <v>3S-En-H3K27me3-1</v>
          </cell>
          <cell r="H5300">
            <v>10</v>
          </cell>
          <cell r="I5300">
            <v>0</v>
          </cell>
          <cell r="J5300" t="str">
            <v>cut&amp;tag</v>
          </cell>
          <cell r="K5300" t="str">
            <v>叶海婷</v>
          </cell>
          <cell r="L5300">
            <v>7.22</v>
          </cell>
          <cell r="M5300">
            <v>524</v>
          </cell>
          <cell r="N5300" t="str">
            <v>王煜杰</v>
          </cell>
          <cell r="O5300" t="str">
            <v>用安捷伦4200质检</v>
          </cell>
          <cell r="P5300">
            <v>21.1978860833823</v>
          </cell>
        </row>
        <row r="5300">
          <cell r="R5300">
            <v>0</v>
          </cell>
        </row>
        <row r="5301">
          <cell r="F5301" t="str">
            <v>HGC-Lib-26087570</v>
          </cell>
          <cell r="G5301" t="str">
            <v>S3-En-H3K27me3-1</v>
          </cell>
          <cell r="H5301">
            <v>10</v>
          </cell>
          <cell r="I5301">
            <v>0</v>
          </cell>
          <cell r="J5301" t="str">
            <v>cut&amp;tag</v>
          </cell>
          <cell r="K5301" t="str">
            <v>叶海婷</v>
          </cell>
          <cell r="L5301">
            <v>26.2</v>
          </cell>
          <cell r="M5301">
            <v>498</v>
          </cell>
          <cell r="N5301" t="str">
            <v>王煜杰</v>
          </cell>
        </row>
        <row r="5301">
          <cell r="P5301">
            <v>80.939141180105</v>
          </cell>
        </row>
        <row r="5301">
          <cell r="R5301">
            <v>0</v>
          </cell>
        </row>
        <row r="5302">
          <cell r="F5302" t="str">
            <v>HGC-Lib-26087571</v>
          </cell>
          <cell r="G5302" t="str">
            <v>NIP-En-A1-1</v>
          </cell>
          <cell r="H5302">
            <v>6</v>
          </cell>
          <cell r="I5302">
            <v>0</v>
          </cell>
          <cell r="J5302" t="str">
            <v>cut&amp;tag</v>
          </cell>
          <cell r="K5302" t="str">
            <v>叶海婷</v>
          </cell>
          <cell r="L5302">
            <v>6.92</v>
          </cell>
          <cell r="M5302">
            <v>527</v>
          </cell>
          <cell r="N5302" t="str">
            <v>王煜杰</v>
          </cell>
        </row>
        <row r="5302">
          <cell r="P5302">
            <v>20.2014304481098</v>
          </cell>
        </row>
        <row r="5302">
          <cell r="R5302">
            <v>0</v>
          </cell>
        </row>
        <row r="5303">
          <cell r="F5303" t="str">
            <v>HGC-Lib-26087572</v>
          </cell>
          <cell r="G5303" t="str">
            <v>NIP-En-A1-2</v>
          </cell>
          <cell r="H5303">
            <v>6</v>
          </cell>
          <cell r="I5303">
            <v>0</v>
          </cell>
          <cell r="J5303" t="str">
            <v>cut&amp;tag</v>
          </cell>
          <cell r="K5303" t="str">
            <v>叶海婷</v>
          </cell>
          <cell r="L5303">
            <v>3.46</v>
          </cell>
          <cell r="M5303">
            <v>510</v>
          </cell>
          <cell r="N5303" t="str">
            <v>王煜杰</v>
          </cell>
        </row>
        <row r="5303">
          <cell r="P5303">
            <v>10.4374057315234</v>
          </cell>
        </row>
        <row r="5303">
          <cell r="R5303">
            <v>0</v>
          </cell>
        </row>
        <row r="5304">
          <cell r="F5304" t="str">
            <v>HGC-Lib-26087573</v>
          </cell>
          <cell r="G5304" t="str">
            <v>ZH11-En-6B-3</v>
          </cell>
          <cell r="H5304">
            <v>6</v>
          </cell>
          <cell r="I5304">
            <v>0</v>
          </cell>
          <cell r="J5304" t="str">
            <v>cut&amp;tag</v>
          </cell>
          <cell r="K5304" t="str">
            <v>叶海婷</v>
          </cell>
          <cell r="L5304">
            <v>6.9</v>
          </cell>
          <cell r="M5304">
            <v>559</v>
          </cell>
          <cell r="N5304" t="str">
            <v>王煜杰</v>
          </cell>
        </row>
        <row r="5304">
          <cell r="P5304">
            <v>18.989954589239</v>
          </cell>
        </row>
        <row r="5304">
          <cell r="R5304">
            <v>0</v>
          </cell>
        </row>
        <row r="5305">
          <cell r="F5305" t="str">
            <v>HGC-Lib-26087574</v>
          </cell>
          <cell r="G5305" t="str">
            <v>SH-En-H3K27me3-1</v>
          </cell>
          <cell r="H5305">
            <v>10</v>
          </cell>
          <cell r="I5305">
            <v>0</v>
          </cell>
          <cell r="J5305" t="str">
            <v>cut&amp;tag</v>
          </cell>
          <cell r="K5305" t="str">
            <v>叶海婷</v>
          </cell>
          <cell r="L5305">
            <v>11.7</v>
          </cell>
          <cell r="M5305">
            <v>430</v>
          </cell>
          <cell r="N5305" t="str">
            <v>王煜杰</v>
          </cell>
        </row>
        <row r="5305">
          <cell r="P5305">
            <v>41.8604651162791</v>
          </cell>
        </row>
        <row r="5305">
          <cell r="R5305">
            <v>0</v>
          </cell>
        </row>
        <row r="5306">
          <cell r="F5306" t="str">
            <v>HGC-Lib-26087575</v>
          </cell>
          <cell r="G5306" t="str">
            <v>ZS-1</v>
          </cell>
          <cell r="H5306">
            <v>20</v>
          </cell>
          <cell r="I5306">
            <v>0</v>
          </cell>
          <cell r="J5306" t="str">
            <v>scBS-seq文库</v>
          </cell>
          <cell r="K5306" t="str">
            <v>叶海婷</v>
          </cell>
          <cell r="L5306">
            <v>8.08</v>
          </cell>
          <cell r="M5306">
            <v>531</v>
          </cell>
          <cell r="N5306" t="str">
            <v>王煜杰</v>
          </cell>
        </row>
        <row r="5306">
          <cell r="P5306">
            <v>23.4101115457048</v>
          </cell>
        </row>
        <row r="5306">
          <cell r="R5306">
            <v>0</v>
          </cell>
        </row>
        <row r="5307">
          <cell r="F5307" t="str">
            <v>HGC-Lib-26087576</v>
          </cell>
          <cell r="G5307" t="str">
            <v>ZS-2</v>
          </cell>
          <cell r="H5307">
            <v>20</v>
          </cell>
          <cell r="I5307">
            <v>0</v>
          </cell>
          <cell r="J5307" t="str">
            <v>scBS-seq文库</v>
          </cell>
          <cell r="K5307" t="str">
            <v>叶海婷</v>
          </cell>
          <cell r="L5307">
            <v>12.9</v>
          </cell>
          <cell r="M5307">
            <v>533</v>
          </cell>
          <cell r="N5307" t="str">
            <v>王煜杰</v>
          </cell>
        </row>
        <row r="5307">
          <cell r="P5307">
            <v>37.2348102179247</v>
          </cell>
        </row>
        <row r="5307">
          <cell r="R5307">
            <v>0</v>
          </cell>
        </row>
        <row r="5308">
          <cell r="F5308" t="str">
            <v>HGC-Lib-26087577</v>
          </cell>
          <cell r="G5308" t="str">
            <v>ZH-1</v>
          </cell>
          <cell r="H5308">
            <v>20</v>
          </cell>
          <cell r="I5308">
            <v>0</v>
          </cell>
          <cell r="J5308" t="str">
            <v>scBS-seq文库</v>
          </cell>
          <cell r="K5308" t="str">
            <v>叶海婷</v>
          </cell>
          <cell r="L5308">
            <v>13.2</v>
          </cell>
          <cell r="M5308">
            <v>539</v>
          </cell>
          <cell r="N5308" t="str">
            <v>王煜杰</v>
          </cell>
        </row>
        <row r="5308">
          <cell r="P5308">
            <v>37.6766091051805</v>
          </cell>
        </row>
        <row r="5308">
          <cell r="R5308">
            <v>0</v>
          </cell>
        </row>
        <row r="5309">
          <cell r="F5309" t="str">
            <v>HGC-Lib-26087578</v>
          </cell>
          <cell r="G5309" t="str">
            <v>ZH-2</v>
          </cell>
          <cell r="H5309">
            <v>20</v>
          </cell>
          <cell r="I5309">
            <v>0</v>
          </cell>
          <cell r="J5309" t="str">
            <v>scBS-seq文库</v>
          </cell>
          <cell r="K5309" t="str">
            <v>叶海婷</v>
          </cell>
          <cell r="L5309">
            <v>13.5</v>
          </cell>
          <cell r="M5309">
            <v>545</v>
          </cell>
          <cell r="N5309" t="str">
            <v>王煜杰</v>
          </cell>
        </row>
        <row r="5309">
          <cell r="P5309">
            <v>38.1086803105152</v>
          </cell>
        </row>
        <row r="5309">
          <cell r="R5309">
            <v>0</v>
          </cell>
        </row>
        <row r="5310">
          <cell r="F5310" t="str">
            <v>HGC-Lib-26087579</v>
          </cell>
          <cell r="G5310" t="str">
            <v>14S-En-H3K27me3-1</v>
          </cell>
          <cell r="H5310">
            <v>2</v>
          </cell>
          <cell r="I5310">
            <v>0</v>
          </cell>
          <cell r="J5310" t="str">
            <v>cut&amp;tag</v>
          </cell>
          <cell r="K5310" t="str">
            <v>叶海婷</v>
          </cell>
          <cell r="L5310">
            <v>22.8</v>
          </cell>
          <cell r="M5310">
            <v>523</v>
          </cell>
          <cell r="N5310" t="str">
            <v>王煜杰</v>
          </cell>
        </row>
        <row r="5310">
          <cell r="P5310">
            <v>67.0686865715547</v>
          </cell>
        </row>
        <row r="5310">
          <cell r="R5310">
            <v>0</v>
          </cell>
        </row>
        <row r="5311">
          <cell r="F5311" t="str">
            <v>HGC-Lib-26087580</v>
          </cell>
          <cell r="G5311" t="str">
            <v>14S-En-H3K27me3-2</v>
          </cell>
          <cell r="H5311">
            <v>2</v>
          </cell>
          <cell r="I5311">
            <v>0</v>
          </cell>
          <cell r="J5311" t="str">
            <v>cut&amp;tag</v>
          </cell>
          <cell r="K5311" t="str">
            <v>叶海婷</v>
          </cell>
          <cell r="L5311">
            <v>14.1</v>
          </cell>
          <cell r="M5311">
            <v>532</v>
          </cell>
          <cell r="N5311" t="str">
            <v>王煜杰</v>
          </cell>
        </row>
        <row r="5311">
          <cell r="P5311">
            <v>40.775014459225</v>
          </cell>
        </row>
        <row r="5311">
          <cell r="R5311">
            <v>0</v>
          </cell>
        </row>
        <row r="5312">
          <cell r="F5312" t="str">
            <v>HGC-Lib-26087581</v>
          </cell>
          <cell r="G5312" t="str">
            <v>S14-En-H3K27me3-1</v>
          </cell>
          <cell r="H5312">
            <v>2</v>
          </cell>
          <cell r="I5312">
            <v>0</v>
          </cell>
          <cell r="J5312" t="str">
            <v>cut&amp;tag</v>
          </cell>
          <cell r="K5312" t="str">
            <v>叶海婷</v>
          </cell>
          <cell r="L5312">
            <v>6.06</v>
          </cell>
          <cell r="M5312">
            <v>514</v>
          </cell>
          <cell r="N5312" t="str">
            <v>王煜杰</v>
          </cell>
        </row>
        <row r="5312">
          <cell r="P5312">
            <v>18.1382819515115</v>
          </cell>
        </row>
        <row r="5312">
          <cell r="R5312">
            <v>0</v>
          </cell>
        </row>
        <row r="5313">
          <cell r="F5313" t="str">
            <v>HGC-Lib-26087582</v>
          </cell>
          <cell r="G5313" t="str">
            <v>S14-En-H3K27me3-2</v>
          </cell>
          <cell r="H5313">
            <v>2</v>
          </cell>
          <cell r="I5313">
            <v>0</v>
          </cell>
          <cell r="J5313" t="str">
            <v>cut&amp;tag</v>
          </cell>
          <cell r="K5313" t="str">
            <v>叶海婷</v>
          </cell>
          <cell r="L5313">
            <v>16.9</v>
          </cell>
          <cell r="M5313">
            <v>536</v>
          </cell>
          <cell r="N5313" t="str">
            <v>王煜杰</v>
          </cell>
        </row>
        <row r="5313">
          <cell r="P5313">
            <v>48.5074626865672</v>
          </cell>
        </row>
        <row r="5313">
          <cell r="R5313">
            <v>0</v>
          </cell>
        </row>
        <row r="5314">
          <cell r="F5314" t="str">
            <v>HGC-Lib-26087583</v>
          </cell>
          <cell r="G5314" t="str">
            <v>HS-En-H3K27me3-1</v>
          </cell>
          <cell r="H5314">
            <v>2</v>
          </cell>
          <cell r="I5314">
            <v>0</v>
          </cell>
          <cell r="J5314" t="str">
            <v>cut&amp;tag</v>
          </cell>
          <cell r="K5314" t="str">
            <v>叶海婷</v>
          </cell>
          <cell r="L5314">
            <v>2.76</v>
          </cell>
          <cell r="M5314">
            <v>469</v>
          </cell>
          <cell r="N5314" t="str">
            <v>王煜杰</v>
          </cell>
        </row>
        <row r="5314">
          <cell r="P5314">
            <v>9.05363293422995</v>
          </cell>
        </row>
        <row r="5314">
          <cell r="R5314">
            <v>0</v>
          </cell>
        </row>
        <row r="5315">
          <cell r="F5315" t="str">
            <v>HGC-Lib-26087584</v>
          </cell>
          <cell r="G5315" t="str">
            <v>HS-En-H3K27me3-2</v>
          </cell>
          <cell r="H5315">
            <v>2</v>
          </cell>
          <cell r="I5315">
            <v>0</v>
          </cell>
          <cell r="J5315" t="str">
            <v>cut&amp;tag</v>
          </cell>
          <cell r="K5315" t="str">
            <v>叶海婷</v>
          </cell>
          <cell r="L5315">
            <v>35.4</v>
          </cell>
          <cell r="M5315">
            <v>517</v>
          </cell>
          <cell r="N5315" t="str">
            <v>王煜杰</v>
          </cell>
        </row>
        <row r="5315">
          <cell r="P5315">
            <v>105.341467043595</v>
          </cell>
        </row>
        <row r="5315">
          <cell r="R5315">
            <v>0</v>
          </cell>
        </row>
        <row r="5316">
          <cell r="F5316" t="str">
            <v>HGC-Lib-26087605</v>
          </cell>
          <cell r="G5316" t="str">
            <v>L260703sh002TCRc1A</v>
          </cell>
          <cell r="H5316">
            <v>10</v>
          </cell>
          <cell r="I5316">
            <v>0</v>
          </cell>
          <cell r="J5316" t="str">
            <v>10x5′单细胞免疫组库</v>
          </cell>
          <cell r="K5316" t="str">
            <v>叶海婷</v>
          </cell>
          <cell r="L5316">
            <v>54.4</v>
          </cell>
          <cell r="M5316">
            <v>544</v>
          </cell>
          <cell r="N5316" t="str">
            <v>叶海婷</v>
          </cell>
        </row>
        <row r="5316">
          <cell r="P5316">
            <v>153.846153846154</v>
          </cell>
        </row>
        <row r="5316">
          <cell r="R5316">
            <v>0</v>
          </cell>
        </row>
        <row r="5317">
          <cell r="F5317" t="str">
            <v>HGC-Lib-26087606</v>
          </cell>
          <cell r="G5317" t="str">
            <v>L260703sh002BCRc1A</v>
          </cell>
          <cell r="H5317">
            <v>10</v>
          </cell>
          <cell r="I5317">
            <v>0</v>
          </cell>
          <cell r="J5317" t="str">
            <v>10x5′单细胞免疫组库</v>
          </cell>
          <cell r="K5317" t="str">
            <v>叶海婷</v>
          </cell>
          <cell r="L5317">
            <v>58.8</v>
          </cell>
          <cell r="M5317">
            <v>557</v>
          </cell>
          <cell r="N5317" t="str">
            <v>叶海婷</v>
          </cell>
        </row>
        <row r="5317">
          <cell r="P5317">
            <v>162.408507112277</v>
          </cell>
        </row>
        <row r="5317">
          <cell r="R5317">
            <v>0</v>
          </cell>
        </row>
        <row r="5318">
          <cell r="F5318" t="str">
            <v>HGC-Lib-26087607</v>
          </cell>
          <cell r="G5318" t="str">
            <v>L260708sh001c1A</v>
          </cell>
          <cell r="H5318">
            <v>100</v>
          </cell>
          <cell r="I5318">
            <v>0</v>
          </cell>
          <cell r="J5318" t="str">
            <v>10x3′单细胞转录组</v>
          </cell>
          <cell r="K5318" t="str">
            <v>叶海婷</v>
          </cell>
          <cell r="L5318">
            <v>28.8</v>
          </cell>
          <cell r="M5318">
            <v>488</v>
          </cell>
          <cell r="N5318" t="str">
            <v>叶海婷</v>
          </cell>
        </row>
        <row r="5318">
          <cell r="P5318">
            <v>90.7944514501892</v>
          </cell>
        </row>
        <row r="5318">
          <cell r="R5318">
            <v>0</v>
          </cell>
        </row>
        <row r="5319">
          <cell r="F5319" t="str">
            <v>HGC-Lib-26087608</v>
          </cell>
          <cell r="G5319" t="str">
            <v>L260708sh002c1A</v>
          </cell>
          <cell r="H5319">
            <v>100</v>
          </cell>
          <cell r="I5319">
            <v>0</v>
          </cell>
          <cell r="J5319" t="str">
            <v>10x3′单细胞转录组</v>
          </cell>
          <cell r="K5319" t="str">
            <v>叶海婷</v>
          </cell>
          <cell r="L5319">
            <v>71.8</v>
          </cell>
          <cell r="M5319">
            <v>499</v>
          </cell>
          <cell r="N5319" t="str">
            <v>叶海婷</v>
          </cell>
        </row>
        <row r="5319">
          <cell r="P5319">
            <v>221.365808540157</v>
          </cell>
        </row>
        <row r="5319">
          <cell r="R5319">
            <v>0</v>
          </cell>
        </row>
        <row r="5320">
          <cell r="F5320" t="str">
            <v>HGC-Lib-26087609</v>
          </cell>
          <cell r="G5320" t="str">
            <v>L260708sh003c1A</v>
          </cell>
          <cell r="H5320">
            <v>100</v>
          </cell>
          <cell r="I5320">
            <v>0</v>
          </cell>
          <cell r="J5320" t="str">
            <v>10x3′单细胞转录组</v>
          </cell>
          <cell r="K5320" t="str">
            <v>叶海婷</v>
          </cell>
          <cell r="L5320">
            <v>64.6</v>
          </cell>
          <cell r="M5320">
            <v>481</v>
          </cell>
          <cell r="N5320" t="str">
            <v>叶海婷</v>
          </cell>
        </row>
        <row r="5320">
          <cell r="P5320">
            <v>206.620822005437</v>
          </cell>
        </row>
        <row r="5320">
          <cell r="R5320">
            <v>0</v>
          </cell>
        </row>
        <row r="5321">
          <cell r="F5321" t="str">
            <v>HGC-Lib-26087610</v>
          </cell>
          <cell r="G5321" t="str">
            <v>L260708sh004c1A</v>
          </cell>
          <cell r="H5321">
            <v>100</v>
          </cell>
          <cell r="I5321">
            <v>0</v>
          </cell>
          <cell r="J5321" t="str">
            <v>10x3′单细胞转录组</v>
          </cell>
          <cell r="K5321" t="str">
            <v>叶海婷</v>
          </cell>
          <cell r="L5321">
            <v>49.4</v>
          </cell>
          <cell r="M5321">
            <v>512</v>
          </cell>
          <cell r="N5321" t="str">
            <v>叶海婷</v>
          </cell>
        </row>
        <row r="5321">
          <cell r="P5321">
            <v>148.4375</v>
          </cell>
        </row>
        <row r="5321">
          <cell r="R5321">
            <v>0</v>
          </cell>
        </row>
        <row r="5322">
          <cell r="F5322" t="str">
            <v>HGC-Lib-26087611</v>
          </cell>
          <cell r="G5322" t="str">
            <v>P_c_1</v>
          </cell>
          <cell r="H5322">
            <v>6</v>
          </cell>
          <cell r="I5322">
            <v>0</v>
          </cell>
          <cell r="J5322" t="str">
            <v>转录组文库</v>
          </cell>
          <cell r="K5322" t="str">
            <v>叶海婷</v>
          </cell>
          <cell r="L5322">
            <v>40</v>
          </cell>
          <cell r="M5322">
            <v>389</v>
          </cell>
          <cell r="N5322" t="str">
            <v>叶海婷</v>
          </cell>
        </row>
        <row r="5322">
          <cell r="P5322">
            <v>158.196559224837</v>
          </cell>
        </row>
        <row r="5322">
          <cell r="R5322">
            <v>0</v>
          </cell>
        </row>
        <row r="5323">
          <cell r="F5323" t="str">
            <v>HGC-Lib-26087612</v>
          </cell>
          <cell r="G5323" t="str">
            <v>P_c_2</v>
          </cell>
          <cell r="H5323">
            <v>6</v>
          </cell>
          <cell r="I5323">
            <v>0</v>
          </cell>
          <cell r="J5323" t="str">
            <v>转录组文库</v>
          </cell>
          <cell r="K5323" t="str">
            <v>叶海婷</v>
          </cell>
          <cell r="L5323">
            <v>45.8</v>
          </cell>
          <cell r="M5323">
            <v>385</v>
          </cell>
          <cell r="N5323" t="str">
            <v>叶海婷</v>
          </cell>
        </row>
        <row r="5323">
          <cell r="P5323">
            <v>183.016983016983</v>
          </cell>
        </row>
        <row r="5323">
          <cell r="R5323">
            <v>0</v>
          </cell>
        </row>
        <row r="5324">
          <cell r="F5324" t="str">
            <v>HGC-Lib-26087613</v>
          </cell>
          <cell r="G5324" t="str">
            <v>P_c_3</v>
          </cell>
          <cell r="H5324">
            <v>6</v>
          </cell>
          <cell r="I5324">
            <v>0</v>
          </cell>
          <cell r="J5324" t="str">
            <v>转录组文库</v>
          </cell>
          <cell r="K5324" t="str">
            <v>叶海婷</v>
          </cell>
          <cell r="L5324">
            <v>46.6</v>
          </cell>
          <cell r="M5324">
            <v>388</v>
          </cell>
          <cell r="N5324" t="str">
            <v>叶海婷</v>
          </cell>
        </row>
        <row r="5324">
          <cell r="P5324">
            <v>184.7739888977</v>
          </cell>
        </row>
        <row r="5324">
          <cell r="R5324">
            <v>0</v>
          </cell>
        </row>
        <row r="5325">
          <cell r="F5325" t="str">
            <v>HGC-Lib-26087614</v>
          </cell>
          <cell r="G5325" t="str">
            <v>P_A_1</v>
          </cell>
          <cell r="H5325">
            <v>6</v>
          </cell>
          <cell r="I5325">
            <v>0</v>
          </cell>
          <cell r="J5325" t="str">
            <v>转录组文库</v>
          </cell>
          <cell r="K5325" t="str">
            <v>叶海婷</v>
          </cell>
          <cell r="L5325">
            <v>59.8</v>
          </cell>
          <cell r="M5325">
            <v>359</v>
          </cell>
          <cell r="N5325" t="str">
            <v>叶海婷</v>
          </cell>
        </row>
        <row r="5325">
          <cell r="P5325">
            <v>256.267409470752</v>
          </cell>
        </row>
        <row r="5325">
          <cell r="R5325">
            <v>0</v>
          </cell>
        </row>
        <row r="5326">
          <cell r="F5326" t="str">
            <v>HGC-Lib-26087615</v>
          </cell>
          <cell r="G5326" t="str">
            <v>P_A_2</v>
          </cell>
          <cell r="H5326">
            <v>6</v>
          </cell>
          <cell r="I5326">
            <v>0</v>
          </cell>
          <cell r="J5326" t="str">
            <v>转录组文库</v>
          </cell>
          <cell r="K5326" t="str">
            <v>叶海婷</v>
          </cell>
          <cell r="L5326">
            <v>41.8</v>
          </cell>
          <cell r="M5326">
            <v>359</v>
          </cell>
          <cell r="N5326" t="str">
            <v>叶海婷</v>
          </cell>
        </row>
        <row r="5326">
          <cell r="P5326">
            <v>179.130062138419</v>
          </cell>
        </row>
        <row r="5326">
          <cell r="R5326">
            <v>0</v>
          </cell>
        </row>
        <row r="5327">
          <cell r="F5327" t="str">
            <v>HGC-Lib-26087616</v>
          </cell>
          <cell r="G5327" t="str">
            <v>P_A_3</v>
          </cell>
          <cell r="H5327">
            <v>6</v>
          </cell>
          <cell r="I5327">
            <v>0</v>
          </cell>
          <cell r="J5327" t="str">
            <v>转录组文库</v>
          </cell>
          <cell r="K5327" t="str">
            <v>叶海婷</v>
          </cell>
          <cell r="L5327">
            <v>40</v>
          </cell>
          <cell r="M5327">
            <v>362</v>
          </cell>
          <cell r="N5327" t="str">
            <v>叶海婷</v>
          </cell>
        </row>
        <row r="5327">
          <cell r="P5327">
            <v>169.995750106247</v>
          </cell>
        </row>
        <row r="5327">
          <cell r="R5327">
            <v>0</v>
          </cell>
        </row>
        <row r="5328">
          <cell r="F5328" t="str">
            <v>HGC-Lib-26087617</v>
          </cell>
          <cell r="G5328" t="str">
            <v>B_Cai_2_BY4485</v>
          </cell>
          <cell r="H5328">
            <v>6</v>
          </cell>
          <cell r="I5328">
            <v>0</v>
          </cell>
          <cell r="J5328" t="str">
            <v>转录组文库</v>
          </cell>
          <cell r="K5328" t="str">
            <v>叶海婷</v>
          </cell>
          <cell r="L5328">
            <v>63.2</v>
          </cell>
          <cell r="M5328">
            <v>384</v>
          </cell>
          <cell r="N5328" t="str">
            <v>叶海婷</v>
          </cell>
        </row>
        <row r="5328">
          <cell r="P5328">
            <v>253.205128205128</v>
          </cell>
        </row>
        <row r="5328">
          <cell r="R5328">
            <v>0</v>
          </cell>
        </row>
        <row r="5329">
          <cell r="F5329" t="str">
            <v>HGC-Lib-26087618</v>
          </cell>
          <cell r="G5329" t="str">
            <v>B_c_1</v>
          </cell>
          <cell r="H5329">
            <v>6</v>
          </cell>
          <cell r="I5329">
            <v>0</v>
          </cell>
          <cell r="J5329" t="str">
            <v>转录组文库</v>
          </cell>
          <cell r="K5329" t="str">
            <v>叶海婷</v>
          </cell>
          <cell r="L5329">
            <v>54.8</v>
          </cell>
          <cell r="M5329">
            <v>376</v>
          </cell>
          <cell r="N5329" t="str">
            <v>叶海婷</v>
          </cell>
        </row>
        <row r="5329">
          <cell r="P5329">
            <v>224.222585924714</v>
          </cell>
        </row>
        <row r="5329">
          <cell r="R5329">
            <v>0</v>
          </cell>
        </row>
        <row r="5330">
          <cell r="F5330" t="str">
            <v>HGC-Lib-26087619</v>
          </cell>
          <cell r="G5330" t="str">
            <v>B_c_2</v>
          </cell>
          <cell r="H5330">
            <v>6</v>
          </cell>
          <cell r="I5330">
            <v>0</v>
          </cell>
          <cell r="J5330" t="str">
            <v>转录组文库</v>
          </cell>
          <cell r="K5330" t="str">
            <v>叶海婷</v>
          </cell>
          <cell r="L5330">
            <v>51.4</v>
          </cell>
          <cell r="M5330">
            <v>408</v>
          </cell>
          <cell r="N5330" t="str">
            <v>叶海婷</v>
          </cell>
        </row>
        <row r="5330">
          <cell r="P5330">
            <v>193.815987933635</v>
          </cell>
        </row>
        <row r="5330">
          <cell r="R5330">
            <v>0</v>
          </cell>
        </row>
        <row r="5331">
          <cell r="F5331" t="str">
            <v>HGC-Lib-26087620</v>
          </cell>
          <cell r="G5331" t="str">
            <v>B_c_3</v>
          </cell>
          <cell r="H5331">
            <v>6</v>
          </cell>
          <cell r="I5331">
            <v>0</v>
          </cell>
          <cell r="J5331" t="str">
            <v>转录组文库</v>
          </cell>
          <cell r="K5331" t="str">
            <v>叶海婷</v>
          </cell>
          <cell r="L5331">
            <v>10.5</v>
          </cell>
          <cell r="M5331">
            <v>392</v>
          </cell>
          <cell r="N5331" t="str">
            <v>叶海婷</v>
          </cell>
        </row>
        <row r="5331">
          <cell r="P5331">
            <v>41.2087912087912</v>
          </cell>
        </row>
        <row r="5331">
          <cell r="R5331">
            <v>0</v>
          </cell>
        </row>
        <row r="5332">
          <cell r="F5332" t="str">
            <v>HGC-Lib-26087621</v>
          </cell>
          <cell r="G5332" t="str">
            <v>B_Cai_1</v>
          </cell>
          <cell r="H5332">
            <v>6</v>
          </cell>
          <cell r="I5332">
            <v>0</v>
          </cell>
          <cell r="J5332" t="str">
            <v>转录组文库</v>
          </cell>
          <cell r="K5332" t="str">
            <v>叶海婷</v>
          </cell>
          <cell r="L5332">
            <v>55.2</v>
          </cell>
          <cell r="M5332">
            <v>378</v>
          </cell>
          <cell r="N5332" t="str">
            <v>叶海婷</v>
          </cell>
        </row>
        <row r="5332">
          <cell r="P5332">
            <v>224.664224664225</v>
          </cell>
        </row>
        <row r="5332">
          <cell r="R5332">
            <v>0</v>
          </cell>
        </row>
        <row r="5333">
          <cell r="F5333" t="str">
            <v>HGC-Lib-26087622</v>
          </cell>
          <cell r="G5333" t="str">
            <v>B_Cai_2</v>
          </cell>
          <cell r="H5333">
            <v>6</v>
          </cell>
          <cell r="I5333">
            <v>0</v>
          </cell>
          <cell r="J5333" t="str">
            <v>转录组文库</v>
          </cell>
          <cell r="K5333" t="str">
            <v>叶海婷</v>
          </cell>
          <cell r="L5333">
            <v>45.4</v>
          </cell>
          <cell r="M5333">
            <v>385</v>
          </cell>
          <cell r="N5333" t="str">
            <v>叶海婷</v>
          </cell>
        </row>
        <row r="5333">
          <cell r="P5333">
            <v>181.418581418581</v>
          </cell>
        </row>
        <row r="5333">
          <cell r="R5333">
            <v>0</v>
          </cell>
        </row>
        <row r="5334">
          <cell r="F5334" t="str">
            <v>HGC-Lib-26087623</v>
          </cell>
          <cell r="G5334" t="str">
            <v>C1</v>
          </cell>
          <cell r="H5334">
            <v>6</v>
          </cell>
          <cell r="I5334">
            <v>0</v>
          </cell>
          <cell r="J5334" t="str">
            <v>转录组文库</v>
          </cell>
          <cell r="K5334" t="str">
            <v>叶海婷</v>
          </cell>
          <cell r="L5334">
            <v>22.08</v>
          </cell>
          <cell r="M5334">
            <v>358</v>
          </cell>
          <cell r="N5334" t="str">
            <v>叶海婷</v>
          </cell>
          <cell r="O5334" t="str">
            <v>0716-1百易汇能-A1</v>
          </cell>
          <cell r="P5334">
            <v>94.886119467125</v>
          </cell>
          <cell r="Q5334">
            <v>15</v>
          </cell>
          <cell r="R5334">
            <v>331.2</v>
          </cell>
        </row>
        <row r="5334">
          <cell r="U5334" t="str">
            <v>PE150</v>
          </cell>
          <cell r="V5334" t="str">
            <v>华大双barcode文库</v>
          </cell>
          <cell r="W5334" t="str">
            <v>已磷酸化</v>
          </cell>
          <cell r="X5334" t="str">
            <v>未环化</v>
          </cell>
        </row>
        <row r="5335">
          <cell r="F5335" t="str">
            <v>HGC-Lib-26087624</v>
          </cell>
          <cell r="G5335" t="str">
            <v>C2</v>
          </cell>
          <cell r="H5335">
            <v>6</v>
          </cell>
          <cell r="I5335">
            <v>0</v>
          </cell>
          <cell r="J5335" t="str">
            <v>转录组文库</v>
          </cell>
          <cell r="K5335" t="str">
            <v>叶海婷</v>
          </cell>
          <cell r="L5335">
            <v>9.69</v>
          </cell>
          <cell r="M5335">
            <v>347</v>
          </cell>
          <cell r="N5335" t="str">
            <v>叶海婷</v>
          </cell>
          <cell r="O5335" t="str">
            <v>0716-1百易汇能-B1</v>
          </cell>
          <cell r="P5335">
            <v>42.9616493017069</v>
          </cell>
          <cell r="Q5335">
            <v>15</v>
          </cell>
          <cell r="R5335">
            <v>145.35</v>
          </cell>
        </row>
        <row r="5335">
          <cell r="V5335" t="str">
            <v>华大双barcode文库</v>
          </cell>
          <cell r="W5335" t="str">
            <v>已磷酸化</v>
          </cell>
          <cell r="X5335" t="str">
            <v>未环化</v>
          </cell>
        </row>
        <row r="5336">
          <cell r="F5336" t="str">
            <v>HGC-Lib-26087625</v>
          </cell>
          <cell r="G5336" t="str">
            <v>C3</v>
          </cell>
          <cell r="H5336">
            <v>6</v>
          </cell>
          <cell r="I5336">
            <v>0</v>
          </cell>
          <cell r="J5336" t="str">
            <v>转录组文库</v>
          </cell>
          <cell r="K5336" t="str">
            <v>叶海婷</v>
          </cell>
          <cell r="L5336">
            <v>13.15</v>
          </cell>
          <cell r="M5336">
            <v>322</v>
          </cell>
          <cell r="N5336" t="str">
            <v>叶海婷</v>
          </cell>
          <cell r="O5336" t="str">
            <v>0716-1百易汇能-C1</v>
          </cell>
          <cell r="P5336">
            <v>62.8284758719541</v>
          </cell>
          <cell r="Q5336">
            <v>15</v>
          </cell>
          <cell r="R5336">
            <v>197.25</v>
          </cell>
        </row>
        <row r="5336">
          <cell r="V5336" t="str">
            <v>华大双barcode文库</v>
          </cell>
          <cell r="W5336" t="str">
            <v>已磷酸化</v>
          </cell>
          <cell r="X5336" t="str">
            <v>未环化</v>
          </cell>
        </row>
        <row r="5337">
          <cell r="F5337" t="str">
            <v>HGC-Lib-26087626</v>
          </cell>
          <cell r="G5337" t="str">
            <v>C4</v>
          </cell>
          <cell r="H5337">
            <v>6</v>
          </cell>
          <cell r="I5337">
            <v>0</v>
          </cell>
          <cell r="J5337" t="str">
            <v>转录组文库</v>
          </cell>
          <cell r="K5337" t="str">
            <v>叶海婷</v>
          </cell>
          <cell r="L5337">
            <v>25.28</v>
          </cell>
          <cell r="M5337">
            <v>341</v>
          </cell>
          <cell r="N5337" t="str">
            <v>叶海婷</v>
          </cell>
          <cell r="O5337" t="str">
            <v>0716-1百易汇能-D1</v>
          </cell>
          <cell r="P5337">
            <v>114.053688247237</v>
          </cell>
          <cell r="Q5337">
            <v>15</v>
          </cell>
          <cell r="R5337">
            <v>379.2</v>
          </cell>
        </row>
        <row r="5337">
          <cell r="V5337" t="str">
            <v>华大双barcode文库</v>
          </cell>
          <cell r="W5337" t="str">
            <v>已磷酸化</v>
          </cell>
          <cell r="X5337" t="str">
            <v>未环化</v>
          </cell>
        </row>
        <row r="5338">
          <cell r="F5338" t="str">
            <v>HGC-Lib-26087627</v>
          </cell>
          <cell r="G5338" t="str">
            <v>C5</v>
          </cell>
          <cell r="H5338">
            <v>6</v>
          </cell>
          <cell r="I5338">
            <v>0</v>
          </cell>
          <cell r="J5338" t="str">
            <v>转录组文库</v>
          </cell>
          <cell r="K5338" t="str">
            <v>叶海婷</v>
          </cell>
          <cell r="L5338">
            <v>28.22</v>
          </cell>
          <cell r="M5338">
            <v>338</v>
          </cell>
          <cell r="N5338" t="str">
            <v>叶海婷</v>
          </cell>
          <cell r="O5338" t="str">
            <v>0716-1百易汇能-E1</v>
          </cell>
          <cell r="P5338">
            <v>128.447883477469</v>
          </cell>
          <cell r="Q5338">
            <v>15</v>
          </cell>
          <cell r="R5338">
            <v>423.3</v>
          </cell>
        </row>
        <row r="5338">
          <cell r="V5338" t="str">
            <v>华大双barcode文库</v>
          </cell>
          <cell r="W5338" t="str">
            <v>已磷酸化</v>
          </cell>
          <cell r="X5338" t="str">
            <v>未环化</v>
          </cell>
        </row>
        <row r="5339">
          <cell r="F5339" t="str">
            <v>HGC-Lib-26087628</v>
          </cell>
          <cell r="G5339" t="str">
            <v>C6</v>
          </cell>
          <cell r="H5339">
            <v>6</v>
          </cell>
          <cell r="I5339">
            <v>0</v>
          </cell>
          <cell r="J5339" t="str">
            <v>转录组文库</v>
          </cell>
          <cell r="K5339" t="str">
            <v>叶海婷</v>
          </cell>
          <cell r="L5339">
            <v>26.04</v>
          </cell>
          <cell r="M5339">
            <v>367</v>
          </cell>
          <cell r="N5339" t="str">
            <v>叶海婷</v>
          </cell>
          <cell r="O5339" t="str">
            <v>0716-1百易汇能-F1</v>
          </cell>
          <cell r="P5339">
            <v>109.159505344791</v>
          </cell>
          <cell r="Q5339">
            <v>15</v>
          </cell>
          <cell r="R5339">
            <v>390.6</v>
          </cell>
        </row>
        <row r="5339">
          <cell r="V5339" t="str">
            <v>华大双barcode文库</v>
          </cell>
          <cell r="W5339" t="str">
            <v>已磷酸化</v>
          </cell>
          <cell r="X5339" t="str">
            <v>未环化</v>
          </cell>
        </row>
        <row r="5340">
          <cell r="F5340" t="str">
            <v>HGC-Lib-26087629</v>
          </cell>
          <cell r="G5340" t="str">
            <v>M1</v>
          </cell>
          <cell r="H5340">
            <v>6</v>
          </cell>
          <cell r="I5340">
            <v>0</v>
          </cell>
          <cell r="J5340" t="str">
            <v>转录组文库</v>
          </cell>
          <cell r="K5340" t="str">
            <v>叶海婷</v>
          </cell>
          <cell r="L5340">
            <v>70.83</v>
          </cell>
          <cell r="M5340">
            <v>354</v>
          </cell>
          <cell r="N5340" t="str">
            <v>叶海婷</v>
          </cell>
          <cell r="O5340" t="str">
            <v>0716-1百易汇能-G1</v>
          </cell>
          <cell r="P5340">
            <v>307.822685788787</v>
          </cell>
          <cell r="Q5340">
            <v>15</v>
          </cell>
          <cell r="R5340">
            <v>1062.45</v>
          </cell>
        </row>
        <row r="5340">
          <cell r="V5340" t="str">
            <v>华大双barcode文库</v>
          </cell>
          <cell r="W5340" t="str">
            <v>已磷酸化</v>
          </cell>
          <cell r="X5340" t="str">
            <v>未环化</v>
          </cell>
        </row>
        <row r="5341">
          <cell r="F5341" t="str">
            <v>HGC-Lib-26087630</v>
          </cell>
          <cell r="G5341" t="str">
            <v>M2</v>
          </cell>
          <cell r="H5341">
            <v>6</v>
          </cell>
          <cell r="I5341">
            <v>0</v>
          </cell>
          <cell r="J5341" t="str">
            <v>转录组文库</v>
          </cell>
          <cell r="K5341" t="str">
            <v>叶海婷</v>
          </cell>
          <cell r="L5341">
            <v>22.45</v>
          </cell>
          <cell r="M5341">
            <v>350</v>
          </cell>
          <cell r="N5341" t="str">
            <v>叶海婷</v>
          </cell>
          <cell r="O5341" t="str">
            <v>0716-1百易汇能-H1</v>
          </cell>
          <cell r="P5341">
            <v>98.6813186813187</v>
          </cell>
          <cell r="Q5341">
            <v>15</v>
          </cell>
          <cell r="R5341">
            <v>336.75</v>
          </cell>
        </row>
        <row r="5341">
          <cell r="V5341" t="str">
            <v>华大双barcode文库</v>
          </cell>
          <cell r="W5341" t="str">
            <v>已磷酸化</v>
          </cell>
          <cell r="X5341" t="str">
            <v>未环化</v>
          </cell>
        </row>
        <row r="5342">
          <cell r="F5342" t="str">
            <v>HGC-Lib-26087631</v>
          </cell>
          <cell r="G5342" t="str">
            <v>M3</v>
          </cell>
          <cell r="H5342">
            <v>6</v>
          </cell>
          <cell r="I5342">
            <v>0</v>
          </cell>
          <cell r="J5342" t="str">
            <v>转录组文库</v>
          </cell>
          <cell r="K5342" t="str">
            <v>叶海婷</v>
          </cell>
          <cell r="L5342">
            <v>51.67</v>
          </cell>
          <cell r="M5342">
            <v>348</v>
          </cell>
          <cell r="N5342" t="str">
            <v>叶海婷</v>
          </cell>
          <cell r="O5342" t="str">
            <v>0716-1百易汇能-A2</v>
          </cell>
          <cell r="P5342">
            <v>228.42617152962</v>
          </cell>
          <cell r="Q5342">
            <v>15</v>
          </cell>
          <cell r="R5342">
            <v>775.05</v>
          </cell>
        </row>
        <row r="5342">
          <cell r="V5342" t="str">
            <v>华大双barcode文库</v>
          </cell>
          <cell r="W5342" t="str">
            <v>已磷酸化</v>
          </cell>
          <cell r="X5342" t="str">
            <v>未环化</v>
          </cell>
        </row>
        <row r="5343">
          <cell r="F5343" t="str">
            <v>HGC-Lib-26087632</v>
          </cell>
          <cell r="G5343" t="str">
            <v>M4</v>
          </cell>
          <cell r="H5343">
            <v>6</v>
          </cell>
          <cell r="I5343">
            <v>0</v>
          </cell>
          <cell r="J5343" t="str">
            <v>转录组文库</v>
          </cell>
          <cell r="K5343" t="str">
            <v>叶海婷</v>
          </cell>
          <cell r="L5343">
            <v>43.72</v>
          </cell>
          <cell r="M5343">
            <v>347</v>
          </cell>
          <cell r="N5343" t="str">
            <v>叶海婷</v>
          </cell>
          <cell r="O5343" t="str">
            <v>0716-1百易汇能-B2</v>
          </cell>
          <cell r="P5343">
            <v>193.837286632676</v>
          </cell>
          <cell r="Q5343">
            <v>15</v>
          </cell>
          <cell r="R5343">
            <v>655.8</v>
          </cell>
        </row>
        <row r="5343">
          <cell r="V5343" t="str">
            <v>华大双barcode文库</v>
          </cell>
          <cell r="W5343" t="str">
            <v>已磷酸化</v>
          </cell>
          <cell r="X5343" t="str">
            <v>未环化</v>
          </cell>
        </row>
        <row r="5344">
          <cell r="F5344" t="str">
            <v>HGC-Lib-26087633</v>
          </cell>
          <cell r="G5344" t="str">
            <v>M5</v>
          </cell>
          <cell r="H5344">
            <v>6</v>
          </cell>
          <cell r="I5344">
            <v>0</v>
          </cell>
          <cell r="J5344" t="str">
            <v>转录组文库</v>
          </cell>
          <cell r="K5344" t="str">
            <v>叶海婷</v>
          </cell>
          <cell r="L5344">
            <v>51.29</v>
          </cell>
          <cell r="M5344">
            <v>340</v>
          </cell>
          <cell r="N5344" t="str">
            <v>叶海婷</v>
          </cell>
          <cell r="O5344" t="str">
            <v>0716-1百易汇能-C2</v>
          </cell>
          <cell r="P5344">
            <v>232.081447963801</v>
          </cell>
          <cell r="Q5344">
            <v>15</v>
          </cell>
          <cell r="R5344">
            <v>769.35</v>
          </cell>
        </row>
        <row r="5344">
          <cell r="V5344" t="str">
            <v>华大双barcode文库</v>
          </cell>
          <cell r="W5344" t="str">
            <v>已磷酸化</v>
          </cell>
          <cell r="X5344" t="str">
            <v>未环化</v>
          </cell>
        </row>
        <row r="5345">
          <cell r="F5345" t="str">
            <v>HGC-Lib-26087634</v>
          </cell>
          <cell r="G5345" t="str">
            <v>M6</v>
          </cell>
          <cell r="H5345">
            <v>6</v>
          </cell>
          <cell r="I5345">
            <v>0</v>
          </cell>
          <cell r="J5345" t="str">
            <v>转录组文库</v>
          </cell>
          <cell r="K5345" t="str">
            <v>叶海婷</v>
          </cell>
          <cell r="L5345">
            <v>38.92</v>
          </cell>
          <cell r="M5345">
            <v>335</v>
          </cell>
          <cell r="N5345" t="str">
            <v>叶海婷</v>
          </cell>
          <cell r="O5345" t="str">
            <v>0716-1百易汇能-D2</v>
          </cell>
          <cell r="P5345">
            <v>178.737083811711</v>
          </cell>
          <cell r="Q5345">
            <v>15</v>
          </cell>
          <cell r="R5345">
            <v>583.8</v>
          </cell>
        </row>
        <row r="5345">
          <cell r="V5345" t="str">
            <v>华大双barcode文库</v>
          </cell>
          <cell r="W5345" t="str">
            <v>已磷酸化</v>
          </cell>
          <cell r="X5345" t="str">
            <v>未环化</v>
          </cell>
        </row>
        <row r="5346">
          <cell r="F5346" t="str">
            <v>HGC-Lib-26087635</v>
          </cell>
          <cell r="G5346" t="str">
            <v>Y1</v>
          </cell>
          <cell r="H5346">
            <v>6</v>
          </cell>
          <cell r="I5346">
            <v>0</v>
          </cell>
          <cell r="J5346" t="str">
            <v>转录组文库</v>
          </cell>
          <cell r="K5346" t="str">
            <v>叶海婷</v>
          </cell>
          <cell r="L5346">
            <v>24.77</v>
          </cell>
          <cell r="M5346">
            <v>321</v>
          </cell>
          <cell r="N5346" t="str">
            <v>叶海婷</v>
          </cell>
          <cell r="O5346" t="str">
            <v>0716-1百易汇能-E2</v>
          </cell>
          <cell r="P5346">
            <v>118.715552360412</v>
          </cell>
          <cell r="Q5346">
            <v>15</v>
          </cell>
          <cell r="R5346">
            <v>371.55</v>
          </cell>
        </row>
        <row r="5346">
          <cell r="V5346" t="str">
            <v>华大双barcode文库</v>
          </cell>
          <cell r="W5346" t="str">
            <v>已磷酸化</v>
          </cell>
          <cell r="X5346" t="str">
            <v>未环化</v>
          </cell>
        </row>
        <row r="5347">
          <cell r="F5347" t="str">
            <v>HGC-Lib-26087636</v>
          </cell>
          <cell r="G5347" t="str">
            <v>Y2</v>
          </cell>
          <cell r="H5347">
            <v>6</v>
          </cell>
          <cell r="I5347">
            <v>0</v>
          </cell>
          <cell r="J5347" t="str">
            <v>转录组文库</v>
          </cell>
          <cell r="K5347" t="str">
            <v>叶海婷</v>
          </cell>
          <cell r="L5347">
            <v>22.93</v>
          </cell>
          <cell r="M5347">
            <v>360</v>
          </cell>
          <cell r="N5347" t="str">
            <v>叶海婷</v>
          </cell>
          <cell r="O5347" t="str">
            <v>0716-1百易汇能-F2</v>
          </cell>
          <cell r="P5347">
            <v>97.991452991453</v>
          </cell>
          <cell r="Q5347">
            <v>15</v>
          </cell>
          <cell r="R5347">
            <v>343.95</v>
          </cell>
        </row>
        <row r="5347">
          <cell r="V5347" t="str">
            <v>华大双barcode文库</v>
          </cell>
          <cell r="W5347" t="str">
            <v>已磷酸化</v>
          </cell>
          <cell r="X5347" t="str">
            <v>未环化</v>
          </cell>
        </row>
        <row r="5348">
          <cell r="F5348" t="str">
            <v>HGC-Lib-26087637</v>
          </cell>
          <cell r="G5348" t="str">
            <v>Y3</v>
          </cell>
          <cell r="H5348">
            <v>6</v>
          </cell>
          <cell r="I5348">
            <v>0</v>
          </cell>
          <cell r="J5348" t="str">
            <v>转录组文库</v>
          </cell>
          <cell r="K5348" t="str">
            <v>叶海婷</v>
          </cell>
          <cell r="L5348">
            <v>11.55</v>
          </cell>
          <cell r="M5348">
            <v>352</v>
          </cell>
          <cell r="N5348" t="str">
            <v>叶海婷</v>
          </cell>
          <cell r="O5348" t="str">
            <v>0716-1百易汇能-G2</v>
          </cell>
          <cell r="P5348">
            <v>50.4807692307692</v>
          </cell>
          <cell r="Q5348">
            <v>15</v>
          </cell>
          <cell r="R5348">
            <v>173.25</v>
          </cell>
        </row>
        <row r="5348">
          <cell r="V5348" t="str">
            <v>华大双barcode文库</v>
          </cell>
          <cell r="W5348" t="str">
            <v>已磷酸化</v>
          </cell>
          <cell r="X5348" t="str">
            <v>未环化</v>
          </cell>
        </row>
        <row r="5349">
          <cell r="F5349" t="str">
            <v>HGC-Lib-26087638</v>
          </cell>
          <cell r="G5349" t="str">
            <v>Y4</v>
          </cell>
          <cell r="H5349">
            <v>6</v>
          </cell>
          <cell r="I5349">
            <v>0</v>
          </cell>
          <cell r="J5349" t="str">
            <v>转录组文库</v>
          </cell>
          <cell r="K5349" t="str">
            <v>叶海婷</v>
          </cell>
          <cell r="L5349">
            <v>34.62</v>
          </cell>
          <cell r="M5349">
            <v>351</v>
          </cell>
          <cell r="N5349" t="str">
            <v>叶海婷</v>
          </cell>
          <cell r="O5349" t="str">
            <v>0716-1百易汇能-H2</v>
          </cell>
          <cell r="P5349">
            <v>151.742274819198</v>
          </cell>
          <cell r="Q5349">
            <v>15</v>
          </cell>
          <cell r="R5349">
            <v>519.3</v>
          </cell>
        </row>
        <row r="5349">
          <cell r="V5349" t="str">
            <v>华大双barcode文库</v>
          </cell>
          <cell r="W5349" t="str">
            <v>已磷酸化</v>
          </cell>
          <cell r="X5349" t="str">
            <v>未环化</v>
          </cell>
        </row>
        <row r="5350">
          <cell r="F5350" t="str">
            <v>HGC-Lib-26087639</v>
          </cell>
          <cell r="G5350" t="str">
            <v>Y5</v>
          </cell>
          <cell r="H5350">
            <v>6</v>
          </cell>
          <cell r="I5350">
            <v>0</v>
          </cell>
          <cell r="J5350" t="str">
            <v>转录组文库</v>
          </cell>
          <cell r="K5350" t="str">
            <v>叶海婷</v>
          </cell>
          <cell r="L5350">
            <v>33.5</v>
          </cell>
          <cell r="M5350">
            <v>323</v>
          </cell>
          <cell r="N5350" t="str">
            <v>叶海婷</v>
          </cell>
          <cell r="O5350" t="str">
            <v>0716-1百易汇能-A3</v>
          </cell>
          <cell r="P5350">
            <v>159.561800428674</v>
          </cell>
          <cell r="Q5350">
            <v>15</v>
          </cell>
          <cell r="R5350">
            <v>502.5</v>
          </cell>
        </row>
        <row r="5350">
          <cell r="V5350" t="str">
            <v>华大双barcode文库</v>
          </cell>
          <cell r="W5350" t="str">
            <v>已磷酸化</v>
          </cell>
          <cell r="X5350" t="str">
            <v>未环化</v>
          </cell>
        </row>
        <row r="5351">
          <cell r="F5351" t="str">
            <v>HGC-Lib-26087640</v>
          </cell>
          <cell r="G5351" t="str">
            <v>Y6</v>
          </cell>
          <cell r="H5351">
            <v>6</v>
          </cell>
          <cell r="I5351">
            <v>0</v>
          </cell>
          <cell r="J5351" t="str">
            <v>转录组文库</v>
          </cell>
          <cell r="K5351" t="str">
            <v>叶海婷</v>
          </cell>
          <cell r="L5351">
            <v>32.71</v>
          </cell>
          <cell r="M5351">
            <v>339</v>
          </cell>
          <cell r="N5351" t="str">
            <v>叶海婷</v>
          </cell>
          <cell r="O5351" t="str">
            <v>0716-1百易汇能-B3</v>
          </cell>
          <cell r="P5351">
            <v>148.445654640345</v>
          </cell>
          <cell r="Q5351">
            <v>15</v>
          </cell>
          <cell r="R5351">
            <v>490.65</v>
          </cell>
        </row>
        <row r="5351">
          <cell r="V5351" t="str">
            <v>华大双barcode文库</v>
          </cell>
          <cell r="W5351" t="str">
            <v>已磷酸化</v>
          </cell>
          <cell r="X5351" t="str">
            <v>未环化</v>
          </cell>
        </row>
        <row r="5352">
          <cell r="F5352" t="str">
            <v>HGC-Lib-26087641</v>
          </cell>
          <cell r="G5352" t="str">
            <v>B1</v>
          </cell>
          <cell r="H5352">
            <v>6</v>
          </cell>
          <cell r="I5352">
            <v>0</v>
          </cell>
          <cell r="J5352" t="str">
            <v>转录组文库</v>
          </cell>
          <cell r="K5352" t="str">
            <v>叶海婷</v>
          </cell>
          <cell r="L5352">
            <v>55.29</v>
          </cell>
          <cell r="M5352">
            <v>336</v>
          </cell>
          <cell r="N5352" t="str">
            <v>叶海婷</v>
          </cell>
          <cell r="O5352" t="str">
            <v>0716-1百易汇能-C3</v>
          </cell>
          <cell r="P5352">
            <v>253.159340659341</v>
          </cell>
          <cell r="Q5352">
            <v>15</v>
          </cell>
          <cell r="R5352">
            <v>829.35</v>
          </cell>
        </row>
        <row r="5352">
          <cell r="V5352" t="str">
            <v>华大双barcode文库</v>
          </cell>
          <cell r="W5352" t="str">
            <v>已磷酸化</v>
          </cell>
          <cell r="X5352" t="str">
            <v>未环化</v>
          </cell>
        </row>
        <row r="5353">
          <cell r="F5353" t="str">
            <v>HGC-Lib-26087642</v>
          </cell>
          <cell r="G5353" t="str">
            <v>B2</v>
          </cell>
          <cell r="H5353">
            <v>6</v>
          </cell>
          <cell r="I5353">
            <v>0</v>
          </cell>
          <cell r="J5353" t="str">
            <v>转录组文库</v>
          </cell>
          <cell r="K5353" t="str">
            <v>叶海婷</v>
          </cell>
          <cell r="L5353">
            <v>59.03</v>
          </cell>
          <cell r="M5353">
            <v>333</v>
          </cell>
          <cell r="N5353" t="str">
            <v>叶海婷</v>
          </cell>
          <cell r="O5353" t="str">
            <v>0716-1百易汇能-D3</v>
          </cell>
          <cell r="P5353">
            <v>272.718872718873</v>
          </cell>
          <cell r="Q5353">
            <v>15</v>
          </cell>
          <cell r="R5353">
            <v>885.45</v>
          </cell>
        </row>
        <row r="5353">
          <cell r="V5353" t="str">
            <v>华大双barcode文库</v>
          </cell>
          <cell r="W5353" t="str">
            <v>已磷酸化</v>
          </cell>
          <cell r="X5353" t="str">
            <v>未环化</v>
          </cell>
        </row>
        <row r="5354">
          <cell r="F5354" t="str">
            <v>HGC-Lib-26087643</v>
          </cell>
          <cell r="G5354" t="str">
            <v>B3</v>
          </cell>
          <cell r="H5354">
            <v>6</v>
          </cell>
          <cell r="I5354">
            <v>0</v>
          </cell>
          <cell r="J5354" t="str">
            <v>转录组文库</v>
          </cell>
          <cell r="K5354" t="str">
            <v>叶海婷</v>
          </cell>
          <cell r="L5354">
            <v>41.8</v>
          </cell>
          <cell r="M5354">
            <v>341</v>
          </cell>
          <cell r="N5354" t="str">
            <v>叶海婷</v>
          </cell>
          <cell r="O5354" t="str">
            <v>0716-1百易汇能-E3</v>
          </cell>
          <cell r="P5354">
            <v>188.585607940447</v>
          </cell>
          <cell r="Q5354">
            <v>15</v>
          </cell>
          <cell r="R5354">
            <v>627</v>
          </cell>
        </row>
        <row r="5354">
          <cell r="V5354" t="str">
            <v>华大双barcode文库</v>
          </cell>
          <cell r="W5354" t="str">
            <v>已磷酸化</v>
          </cell>
          <cell r="X5354" t="str">
            <v>未环化</v>
          </cell>
        </row>
        <row r="5355">
          <cell r="F5355" t="str">
            <v>HGC-Lib-26087644</v>
          </cell>
          <cell r="G5355" t="str">
            <v>B4</v>
          </cell>
          <cell r="H5355">
            <v>6</v>
          </cell>
          <cell r="I5355">
            <v>0</v>
          </cell>
          <cell r="J5355" t="str">
            <v>转录组文库</v>
          </cell>
          <cell r="K5355" t="str">
            <v>叶海婷</v>
          </cell>
          <cell r="L5355">
            <v>39.05</v>
          </cell>
          <cell r="M5355">
            <v>349</v>
          </cell>
          <cell r="N5355" t="str">
            <v>叶海婷</v>
          </cell>
          <cell r="O5355" t="str">
            <v>0716-1百易汇能-F3</v>
          </cell>
          <cell r="P5355">
            <v>172.140180736169</v>
          </cell>
          <cell r="Q5355">
            <v>15</v>
          </cell>
          <cell r="R5355">
            <v>585.75</v>
          </cell>
        </row>
        <row r="5355">
          <cell r="V5355" t="str">
            <v>华大双barcode文库</v>
          </cell>
          <cell r="W5355" t="str">
            <v>已磷酸化</v>
          </cell>
          <cell r="X5355" t="str">
            <v>未环化</v>
          </cell>
        </row>
        <row r="5356">
          <cell r="F5356" t="str">
            <v>HGC-Lib-26087645</v>
          </cell>
          <cell r="G5356" t="str">
            <v>B5</v>
          </cell>
          <cell r="H5356">
            <v>6</v>
          </cell>
          <cell r="I5356">
            <v>0</v>
          </cell>
          <cell r="J5356" t="str">
            <v>转录组文库</v>
          </cell>
          <cell r="K5356" t="str">
            <v>叶海婷</v>
          </cell>
          <cell r="L5356">
            <v>30.07</v>
          </cell>
          <cell r="M5356">
            <v>350</v>
          </cell>
          <cell r="N5356" t="str">
            <v>叶海婷</v>
          </cell>
          <cell r="O5356" t="str">
            <v>0716-1百易汇能-G3</v>
          </cell>
          <cell r="P5356">
            <v>132.175824175824</v>
          </cell>
          <cell r="Q5356">
            <v>15</v>
          </cell>
          <cell r="R5356">
            <v>451.05</v>
          </cell>
        </row>
        <row r="5356">
          <cell r="V5356" t="str">
            <v>华大双barcode文库</v>
          </cell>
          <cell r="W5356" t="str">
            <v>已磷酸化</v>
          </cell>
          <cell r="X5356" t="str">
            <v>未环化</v>
          </cell>
        </row>
        <row r="5357">
          <cell r="F5357" t="str">
            <v>HGC-Lib-26087646</v>
          </cell>
          <cell r="G5357" t="str">
            <v>B6</v>
          </cell>
          <cell r="H5357">
            <v>6</v>
          </cell>
          <cell r="I5357">
            <v>0</v>
          </cell>
          <cell r="J5357" t="str">
            <v>转录组文库</v>
          </cell>
          <cell r="K5357" t="str">
            <v>叶海婷</v>
          </cell>
          <cell r="L5357">
            <v>69.62</v>
          </cell>
          <cell r="M5357">
            <v>342</v>
          </cell>
          <cell r="N5357" t="str">
            <v>叶海婷</v>
          </cell>
          <cell r="O5357" t="str">
            <v>0716-1百易汇能-H3</v>
          </cell>
          <cell r="P5357">
            <v>313.180386864597</v>
          </cell>
          <cell r="Q5357">
            <v>15</v>
          </cell>
          <cell r="R5357">
            <v>1044.3</v>
          </cell>
        </row>
        <row r="5357">
          <cell r="V5357" t="str">
            <v>华大双barcode文库</v>
          </cell>
          <cell r="W5357" t="str">
            <v>已磷酸化</v>
          </cell>
          <cell r="X5357" t="str">
            <v>未环化</v>
          </cell>
        </row>
        <row r="5358">
          <cell r="F5358" t="str">
            <v>HGC-Lib-26087647</v>
          </cell>
          <cell r="G5358" t="str">
            <v>S1</v>
          </cell>
          <cell r="H5358">
            <v>6</v>
          </cell>
          <cell r="I5358">
            <v>0</v>
          </cell>
          <cell r="J5358" t="str">
            <v>转录组文库</v>
          </cell>
          <cell r="K5358" t="str">
            <v>叶海婷</v>
          </cell>
          <cell r="L5358">
            <v>20.89</v>
          </cell>
          <cell r="M5358">
            <v>334</v>
          </cell>
          <cell r="N5358" t="str">
            <v>叶海婷</v>
          </cell>
          <cell r="O5358" t="str">
            <v>0716-1百易汇能-A4</v>
          </cell>
          <cell r="P5358">
            <v>96.2229387379088</v>
          </cell>
          <cell r="Q5358">
            <v>15</v>
          </cell>
          <cell r="R5358">
            <v>313.35</v>
          </cell>
        </row>
        <row r="5358">
          <cell r="V5358" t="str">
            <v>华大双barcode文库</v>
          </cell>
          <cell r="W5358" t="str">
            <v>已磷酸化</v>
          </cell>
          <cell r="X5358" t="str">
            <v>未环化</v>
          </cell>
        </row>
        <row r="5359">
          <cell r="F5359" t="str">
            <v>HGC-Lib-26087648</v>
          </cell>
          <cell r="G5359" t="str">
            <v>S2</v>
          </cell>
          <cell r="H5359">
            <v>6</v>
          </cell>
          <cell r="I5359">
            <v>0</v>
          </cell>
          <cell r="J5359" t="str">
            <v>转录组文库</v>
          </cell>
          <cell r="K5359" t="str">
            <v>叶海婷</v>
          </cell>
          <cell r="L5359">
            <v>17.15</v>
          </cell>
          <cell r="M5359">
            <v>342</v>
          </cell>
          <cell r="N5359" t="str">
            <v>叶海婷</v>
          </cell>
          <cell r="O5359" t="str">
            <v>0716-1百易汇能-B4</v>
          </cell>
          <cell r="P5359">
            <v>77.1479982006298</v>
          </cell>
          <cell r="Q5359">
            <v>15</v>
          </cell>
          <cell r="R5359">
            <v>257.25</v>
          </cell>
        </row>
        <row r="5359">
          <cell r="V5359" t="str">
            <v>华大双barcode文库</v>
          </cell>
          <cell r="W5359" t="str">
            <v>已磷酸化</v>
          </cell>
          <cell r="X5359" t="str">
            <v>未环化</v>
          </cell>
        </row>
        <row r="5360">
          <cell r="F5360" t="str">
            <v>HGC-Lib-26087649</v>
          </cell>
          <cell r="G5360" t="str">
            <v>S3</v>
          </cell>
          <cell r="H5360">
            <v>6</v>
          </cell>
          <cell r="I5360">
            <v>0</v>
          </cell>
          <cell r="J5360" t="str">
            <v>转录组文库</v>
          </cell>
          <cell r="K5360" t="str">
            <v>叶海婷</v>
          </cell>
          <cell r="L5360">
            <v>65.68</v>
          </cell>
          <cell r="M5360">
            <v>329</v>
          </cell>
          <cell r="N5360" t="str">
            <v>叶海婷</v>
          </cell>
          <cell r="O5360" t="str">
            <v>0716-1百易汇能-C4</v>
          </cell>
          <cell r="P5360">
            <v>307.131166705635</v>
          </cell>
          <cell r="Q5360">
            <v>15</v>
          </cell>
          <cell r="R5360">
            <v>985.2</v>
          </cell>
        </row>
        <row r="5360">
          <cell r="V5360" t="str">
            <v>华大双barcode文库</v>
          </cell>
          <cell r="W5360" t="str">
            <v>已磷酸化</v>
          </cell>
          <cell r="X5360" t="str">
            <v>未环化</v>
          </cell>
        </row>
        <row r="5361">
          <cell r="F5361" t="str">
            <v>HGC-Lib-26087650</v>
          </cell>
          <cell r="G5361" t="str">
            <v>S4</v>
          </cell>
          <cell r="H5361">
            <v>6</v>
          </cell>
          <cell r="I5361">
            <v>0</v>
          </cell>
          <cell r="J5361" t="str">
            <v>转录组文库</v>
          </cell>
          <cell r="K5361" t="str">
            <v>叶海婷</v>
          </cell>
          <cell r="L5361">
            <v>61.8</v>
          </cell>
          <cell r="M5361">
            <v>327</v>
          </cell>
          <cell r="N5361" t="str">
            <v>叶海婷</v>
          </cell>
          <cell r="O5361" t="str">
            <v>0716-1百易汇能-D4</v>
          </cell>
          <cell r="P5361">
            <v>290.75511644319</v>
          </cell>
          <cell r="Q5361">
            <v>15</v>
          </cell>
          <cell r="R5361">
            <v>927</v>
          </cell>
        </row>
        <row r="5361">
          <cell r="V5361" t="str">
            <v>华大双barcode文库</v>
          </cell>
          <cell r="W5361" t="str">
            <v>已磷酸化</v>
          </cell>
          <cell r="X5361" t="str">
            <v>未环化</v>
          </cell>
        </row>
        <row r="5362">
          <cell r="F5362" t="str">
            <v>HGC-Lib-26087651</v>
          </cell>
          <cell r="G5362" t="str">
            <v>S5</v>
          </cell>
          <cell r="H5362">
            <v>6</v>
          </cell>
          <cell r="I5362">
            <v>0</v>
          </cell>
          <cell r="J5362" t="str">
            <v>转录组文库</v>
          </cell>
          <cell r="K5362" t="str">
            <v>叶海婷</v>
          </cell>
          <cell r="L5362">
            <v>30.42</v>
          </cell>
          <cell r="M5362">
            <v>345</v>
          </cell>
          <cell r="N5362" t="str">
            <v>叶海婷</v>
          </cell>
          <cell r="O5362" t="str">
            <v>0716-1百易汇能-E4</v>
          </cell>
          <cell r="P5362">
            <v>135.652173913043</v>
          </cell>
          <cell r="Q5362">
            <v>15</v>
          </cell>
          <cell r="R5362">
            <v>456.3</v>
          </cell>
        </row>
        <row r="5362">
          <cell r="V5362" t="str">
            <v>华大双barcode文库</v>
          </cell>
          <cell r="W5362" t="str">
            <v>已磷酸化</v>
          </cell>
          <cell r="X5362" t="str">
            <v>未环化</v>
          </cell>
        </row>
        <row r="5363">
          <cell r="F5363" t="str">
            <v>HGC-Lib-26087652</v>
          </cell>
          <cell r="G5363" t="str">
            <v>S6</v>
          </cell>
          <cell r="H5363">
            <v>6</v>
          </cell>
          <cell r="I5363">
            <v>0</v>
          </cell>
          <cell r="J5363" t="str">
            <v>转录组文库</v>
          </cell>
          <cell r="K5363" t="str">
            <v>叶海婷</v>
          </cell>
          <cell r="L5363">
            <v>62.62</v>
          </cell>
          <cell r="M5363">
            <v>338</v>
          </cell>
          <cell r="N5363" t="str">
            <v>叶海婷</v>
          </cell>
          <cell r="O5363" t="str">
            <v>0716-1百易汇能-F4</v>
          </cell>
          <cell r="P5363">
            <v>285.02503413746</v>
          </cell>
          <cell r="Q5363">
            <v>15</v>
          </cell>
          <cell r="R5363">
            <v>939.3</v>
          </cell>
        </row>
        <row r="5363">
          <cell r="V5363" t="str">
            <v>华大双barcode文库</v>
          </cell>
          <cell r="W5363" t="str">
            <v>已磷酸化</v>
          </cell>
          <cell r="X5363" t="str">
            <v>未环化</v>
          </cell>
        </row>
        <row r="5364">
          <cell r="F5364" t="str">
            <v>HGC-Lib-26087653</v>
          </cell>
          <cell r="G5364" t="str">
            <v>CK1</v>
          </cell>
          <cell r="H5364">
            <v>6</v>
          </cell>
          <cell r="I5364">
            <v>0</v>
          </cell>
          <cell r="J5364" t="str">
            <v>转录组文库</v>
          </cell>
          <cell r="K5364" t="str">
            <v>叶海婷</v>
          </cell>
          <cell r="L5364">
            <v>50.97</v>
          </cell>
          <cell r="M5364">
            <v>329</v>
          </cell>
          <cell r="N5364" t="str">
            <v>叶海婷</v>
          </cell>
          <cell r="O5364" t="str">
            <v>0716-2百易汇能A1</v>
          </cell>
          <cell r="P5364">
            <v>238.344634089315</v>
          </cell>
          <cell r="Q5364">
            <v>15</v>
          </cell>
          <cell r="R5364">
            <v>764.55</v>
          </cell>
        </row>
        <row r="5364">
          <cell r="V5364" t="str">
            <v>华大双barcode文库</v>
          </cell>
          <cell r="W5364" t="str">
            <v>已磷酸化</v>
          </cell>
          <cell r="X5364" t="str">
            <v>未环化</v>
          </cell>
        </row>
        <row r="5365">
          <cell r="F5365" t="str">
            <v>HGC-Lib-26087654</v>
          </cell>
          <cell r="G5365" t="str">
            <v>CK2</v>
          </cell>
          <cell r="H5365">
            <v>6</v>
          </cell>
          <cell r="I5365">
            <v>0</v>
          </cell>
          <cell r="J5365" t="str">
            <v>转录组文库</v>
          </cell>
          <cell r="K5365" t="str">
            <v>叶海婷</v>
          </cell>
          <cell r="L5365">
            <v>56.23</v>
          </cell>
          <cell r="M5365">
            <v>331</v>
          </cell>
          <cell r="N5365" t="str">
            <v>叶海婷</v>
          </cell>
          <cell r="O5365" t="str">
            <v>0716-2百易汇能B1</v>
          </cell>
          <cell r="P5365">
            <v>261.352544736231</v>
          </cell>
          <cell r="Q5365">
            <v>15</v>
          </cell>
          <cell r="R5365">
            <v>843.45</v>
          </cell>
        </row>
        <row r="5365">
          <cell r="V5365" t="str">
            <v>华大双barcode文库</v>
          </cell>
          <cell r="W5365" t="str">
            <v>已磷酸化</v>
          </cell>
          <cell r="X5365" t="str">
            <v>未环化</v>
          </cell>
        </row>
        <row r="5366">
          <cell r="F5366" t="str">
            <v>HGC-Lib-26087655</v>
          </cell>
          <cell r="G5366" t="str">
            <v>CK3</v>
          </cell>
          <cell r="H5366">
            <v>6</v>
          </cell>
          <cell r="I5366">
            <v>0</v>
          </cell>
          <cell r="J5366" t="str">
            <v>转录组文库</v>
          </cell>
          <cell r="K5366" t="str">
            <v>叶海婷</v>
          </cell>
          <cell r="L5366">
            <v>57.24</v>
          </cell>
          <cell r="M5366">
            <v>331</v>
          </cell>
          <cell r="N5366" t="str">
            <v>叶海婷</v>
          </cell>
          <cell r="O5366" t="str">
            <v>0716-2百易汇能C1</v>
          </cell>
          <cell r="P5366">
            <v>266.046943992563</v>
          </cell>
          <cell r="Q5366">
            <v>15</v>
          </cell>
          <cell r="R5366">
            <v>858.6</v>
          </cell>
        </row>
        <row r="5366">
          <cell r="V5366" t="str">
            <v>华大双barcode文库</v>
          </cell>
          <cell r="W5366" t="str">
            <v>已磷酸化</v>
          </cell>
          <cell r="X5366" t="str">
            <v>未环化</v>
          </cell>
        </row>
        <row r="5367">
          <cell r="F5367" t="str">
            <v>HGC-Lib-26087656</v>
          </cell>
          <cell r="G5367" t="str">
            <v>AC1</v>
          </cell>
          <cell r="H5367">
            <v>6</v>
          </cell>
          <cell r="I5367">
            <v>0</v>
          </cell>
          <cell r="J5367" t="str">
            <v>转录组文库</v>
          </cell>
          <cell r="K5367" t="str">
            <v>叶海婷</v>
          </cell>
          <cell r="L5367">
            <v>55.16</v>
          </cell>
          <cell r="M5367">
            <v>327</v>
          </cell>
          <cell r="N5367" t="str">
            <v>叶海婷</v>
          </cell>
          <cell r="O5367" t="str">
            <v>0716-2百易汇能D1</v>
          </cell>
          <cell r="P5367">
            <v>259.515408139261</v>
          </cell>
          <cell r="Q5367">
            <v>15</v>
          </cell>
          <cell r="R5367">
            <v>827.4</v>
          </cell>
        </row>
        <row r="5367">
          <cell r="V5367" t="str">
            <v>华大双barcode文库</v>
          </cell>
          <cell r="W5367" t="str">
            <v>已磷酸化</v>
          </cell>
          <cell r="X5367" t="str">
            <v>未环化</v>
          </cell>
        </row>
        <row r="5368">
          <cell r="F5368" t="str">
            <v>HGC-Lib-26087657</v>
          </cell>
          <cell r="G5368" t="str">
            <v>AC2</v>
          </cell>
          <cell r="H5368">
            <v>6</v>
          </cell>
          <cell r="I5368">
            <v>0</v>
          </cell>
          <cell r="J5368" t="str">
            <v>转录组文库</v>
          </cell>
          <cell r="K5368" t="str">
            <v>叶海婷</v>
          </cell>
          <cell r="L5368">
            <v>56.77</v>
          </cell>
          <cell r="M5368">
            <v>337</v>
          </cell>
          <cell r="N5368" t="str">
            <v>叶海婷</v>
          </cell>
          <cell r="O5368" t="str">
            <v>0716-2百易汇能E1</v>
          </cell>
          <cell r="P5368">
            <v>259.164574298105</v>
          </cell>
          <cell r="Q5368">
            <v>15</v>
          </cell>
          <cell r="R5368">
            <v>851.55</v>
          </cell>
        </row>
        <row r="5368">
          <cell r="V5368" t="str">
            <v>华大双barcode文库</v>
          </cell>
          <cell r="W5368" t="str">
            <v>已磷酸化</v>
          </cell>
          <cell r="X5368" t="str">
            <v>未环化</v>
          </cell>
        </row>
        <row r="5369">
          <cell r="F5369" t="str">
            <v>HGC-Lib-26087658</v>
          </cell>
          <cell r="G5369" t="str">
            <v>AC3</v>
          </cell>
          <cell r="H5369">
            <v>6</v>
          </cell>
          <cell r="I5369">
            <v>0</v>
          </cell>
          <cell r="J5369" t="str">
            <v>转录组文库</v>
          </cell>
          <cell r="K5369" t="str">
            <v>叶海婷</v>
          </cell>
          <cell r="L5369">
            <v>61.49</v>
          </cell>
          <cell r="M5369">
            <v>333</v>
          </cell>
          <cell r="N5369" t="str">
            <v>叶海婷</v>
          </cell>
          <cell r="O5369" t="str">
            <v>0716-2百易汇能F1</v>
          </cell>
          <cell r="P5369">
            <v>284.084084084084</v>
          </cell>
          <cell r="Q5369">
            <v>15</v>
          </cell>
          <cell r="R5369">
            <v>922.35</v>
          </cell>
        </row>
        <row r="5369">
          <cell r="V5369" t="str">
            <v>华大双barcode文库</v>
          </cell>
          <cell r="W5369" t="str">
            <v>已磷酸化</v>
          </cell>
          <cell r="X5369" t="str">
            <v>未环化</v>
          </cell>
        </row>
        <row r="5370">
          <cell r="F5370" t="str">
            <v>HGC-Lib-26087659</v>
          </cell>
          <cell r="G5370" t="str">
            <v>S_918</v>
          </cell>
          <cell r="H5370">
            <v>6</v>
          </cell>
          <cell r="I5370">
            <v>0</v>
          </cell>
          <cell r="J5370" t="str">
            <v>转录组文库</v>
          </cell>
          <cell r="K5370" t="str">
            <v>叶海婷</v>
          </cell>
          <cell r="L5370">
            <v>60.3</v>
          </cell>
          <cell r="M5370">
            <v>354</v>
          </cell>
          <cell r="N5370" t="str">
            <v>叶海婷</v>
          </cell>
          <cell r="O5370" t="str">
            <v>0716-2百易汇能G1</v>
          </cell>
          <cell r="P5370">
            <v>262.059973924381</v>
          </cell>
          <cell r="Q5370">
            <v>15</v>
          </cell>
          <cell r="R5370">
            <v>904.5</v>
          </cell>
        </row>
        <row r="5370">
          <cell r="V5370" t="str">
            <v>华大双barcode文库</v>
          </cell>
          <cell r="W5370" t="str">
            <v>已磷酸化</v>
          </cell>
          <cell r="X5370" t="str">
            <v>未环化</v>
          </cell>
        </row>
        <row r="5371">
          <cell r="F5371" t="str">
            <v>HGC-Lib-26087660</v>
          </cell>
          <cell r="G5371" t="str">
            <v>S_906</v>
          </cell>
          <cell r="H5371">
            <v>6</v>
          </cell>
          <cell r="I5371">
            <v>0</v>
          </cell>
          <cell r="J5371" t="str">
            <v>转录组文库</v>
          </cell>
          <cell r="K5371" t="str">
            <v>叶海婷</v>
          </cell>
          <cell r="L5371">
            <v>55.94</v>
          </cell>
          <cell r="M5371">
            <v>352</v>
          </cell>
          <cell r="N5371" t="str">
            <v>叶海婷</v>
          </cell>
          <cell r="O5371" t="str">
            <v>0716-2百易汇能H1</v>
          </cell>
          <cell r="P5371">
            <v>244.493006993007</v>
          </cell>
          <cell r="Q5371">
            <v>15</v>
          </cell>
          <cell r="R5371">
            <v>839.1</v>
          </cell>
        </row>
        <row r="5371">
          <cell r="V5371" t="str">
            <v>华大双barcode文库</v>
          </cell>
          <cell r="W5371" t="str">
            <v>已磷酸化</v>
          </cell>
          <cell r="X5371" t="str">
            <v>未环化</v>
          </cell>
        </row>
        <row r="5372">
          <cell r="F5372" t="str">
            <v>HGC-Lib-26087661</v>
          </cell>
          <cell r="G5372" t="str">
            <v>S_905</v>
          </cell>
          <cell r="H5372">
            <v>6</v>
          </cell>
          <cell r="I5372">
            <v>0</v>
          </cell>
          <cell r="J5372" t="str">
            <v>转录组文库</v>
          </cell>
          <cell r="K5372" t="str">
            <v>叶海婷</v>
          </cell>
          <cell r="L5372">
            <v>56.83</v>
          </cell>
          <cell r="M5372">
            <v>355</v>
          </cell>
          <cell r="N5372" t="str">
            <v>叶海婷</v>
          </cell>
          <cell r="O5372" t="str">
            <v>0716-2百易汇能A2</v>
          </cell>
          <cell r="P5372">
            <v>246.283856988082</v>
          </cell>
          <cell r="Q5372">
            <v>15</v>
          </cell>
          <cell r="R5372">
            <v>852.45</v>
          </cell>
        </row>
        <row r="5372">
          <cell r="V5372" t="str">
            <v>华大双barcode文库</v>
          </cell>
          <cell r="W5372" t="str">
            <v>已磷酸化</v>
          </cell>
          <cell r="X5372" t="str">
            <v>未环化</v>
          </cell>
        </row>
        <row r="5373">
          <cell r="F5373" t="str">
            <v>HGC-Lib-26087662</v>
          </cell>
          <cell r="G5373" t="str">
            <v>S_901</v>
          </cell>
          <cell r="H5373">
            <v>6</v>
          </cell>
          <cell r="I5373">
            <v>0</v>
          </cell>
          <cell r="J5373" t="str">
            <v>转录组文库</v>
          </cell>
          <cell r="K5373" t="str">
            <v>叶海婷</v>
          </cell>
          <cell r="L5373">
            <v>58.84</v>
          </cell>
          <cell r="M5373">
            <v>345</v>
          </cell>
          <cell r="N5373" t="str">
            <v>叶海婷</v>
          </cell>
          <cell r="O5373" t="str">
            <v>0716-2百易汇能B2</v>
          </cell>
          <cell r="P5373">
            <v>262.385730211817</v>
          </cell>
          <cell r="Q5373">
            <v>15</v>
          </cell>
          <cell r="R5373">
            <v>882.6</v>
          </cell>
        </row>
        <row r="5373">
          <cell r="V5373" t="str">
            <v>华大双barcode文库</v>
          </cell>
          <cell r="W5373" t="str">
            <v>已磷酸化</v>
          </cell>
          <cell r="X5373" t="str">
            <v>未环化</v>
          </cell>
        </row>
        <row r="5374">
          <cell r="F5374" t="str">
            <v>HGC-Lib-26087663</v>
          </cell>
          <cell r="G5374" t="str">
            <v>S_907</v>
          </cell>
          <cell r="H5374">
            <v>6</v>
          </cell>
          <cell r="I5374">
            <v>0</v>
          </cell>
          <cell r="J5374" t="str">
            <v>转录组文库</v>
          </cell>
          <cell r="K5374" t="str">
            <v>叶海婷</v>
          </cell>
          <cell r="L5374">
            <v>56.6</v>
          </cell>
          <cell r="M5374">
            <v>354</v>
          </cell>
          <cell r="N5374" t="str">
            <v>叶海婷</v>
          </cell>
          <cell r="O5374" t="str">
            <v>0716-2百易汇能C2</v>
          </cell>
          <cell r="P5374">
            <v>245.980008691873</v>
          </cell>
          <cell r="Q5374">
            <v>15</v>
          </cell>
          <cell r="R5374">
            <v>849</v>
          </cell>
        </row>
        <row r="5374">
          <cell r="V5374" t="str">
            <v>华大双barcode文库</v>
          </cell>
          <cell r="W5374" t="str">
            <v>已磷酸化</v>
          </cell>
          <cell r="X5374" t="str">
            <v>未环化</v>
          </cell>
        </row>
        <row r="5375">
          <cell r="F5375" t="str">
            <v>HGC-Lib-26087664</v>
          </cell>
          <cell r="G5375" t="str">
            <v>S_908</v>
          </cell>
          <cell r="H5375">
            <v>6</v>
          </cell>
          <cell r="I5375">
            <v>0</v>
          </cell>
          <cell r="J5375" t="str">
            <v>转录组文库</v>
          </cell>
          <cell r="K5375" t="str">
            <v>叶海婷</v>
          </cell>
          <cell r="L5375">
            <v>45.34</v>
          </cell>
          <cell r="M5375">
            <v>334</v>
          </cell>
          <cell r="N5375" t="str">
            <v>叶海婷</v>
          </cell>
          <cell r="O5375" t="str">
            <v>0716-2百易汇能D2</v>
          </cell>
          <cell r="P5375">
            <v>208.843850760018</v>
          </cell>
          <cell r="Q5375">
            <v>15</v>
          </cell>
          <cell r="R5375">
            <v>680.1</v>
          </cell>
        </row>
        <row r="5375">
          <cell r="V5375" t="str">
            <v>华大双barcode文库</v>
          </cell>
          <cell r="W5375" t="str">
            <v>已磷酸化</v>
          </cell>
          <cell r="X5375" t="str">
            <v>未环化</v>
          </cell>
        </row>
        <row r="5376">
          <cell r="F5376" t="str">
            <v>HGC-Lib-26087665</v>
          </cell>
          <cell r="G5376" t="str">
            <v>S_961</v>
          </cell>
          <cell r="H5376">
            <v>6</v>
          </cell>
          <cell r="I5376">
            <v>0</v>
          </cell>
          <cell r="J5376" t="str">
            <v>转录组文库</v>
          </cell>
          <cell r="K5376" t="str">
            <v>叶海婷</v>
          </cell>
          <cell r="L5376">
            <v>56.77</v>
          </cell>
          <cell r="M5376">
            <v>342</v>
          </cell>
          <cell r="N5376" t="str">
            <v>叶海婷</v>
          </cell>
          <cell r="O5376" t="str">
            <v>0716-2百易汇能E2</v>
          </cell>
          <cell r="P5376">
            <v>255.375618533513</v>
          </cell>
          <cell r="Q5376">
            <v>15</v>
          </cell>
          <cell r="R5376">
            <v>851.55</v>
          </cell>
        </row>
        <row r="5376">
          <cell r="V5376" t="str">
            <v>华大双barcode文库</v>
          </cell>
          <cell r="W5376" t="str">
            <v>已磷酸化</v>
          </cell>
          <cell r="X5376" t="str">
            <v>未环化</v>
          </cell>
        </row>
        <row r="5377">
          <cell r="F5377" t="str">
            <v>HGC-Lib-26087666</v>
          </cell>
          <cell r="G5377" t="str">
            <v>S_962</v>
          </cell>
          <cell r="H5377">
            <v>6</v>
          </cell>
          <cell r="I5377">
            <v>0</v>
          </cell>
          <cell r="J5377" t="str">
            <v>转录组文库</v>
          </cell>
          <cell r="K5377" t="str">
            <v>叶海婷</v>
          </cell>
          <cell r="L5377">
            <v>57.24</v>
          </cell>
          <cell r="M5377">
            <v>323</v>
          </cell>
          <cell r="N5377" t="str">
            <v>叶海婷</v>
          </cell>
          <cell r="O5377" t="str">
            <v>0716-2百易汇能F2</v>
          </cell>
          <cell r="P5377">
            <v>272.636341986187</v>
          </cell>
          <cell r="Q5377">
            <v>15</v>
          </cell>
          <cell r="R5377">
            <v>858.6</v>
          </cell>
        </row>
        <row r="5377">
          <cell r="V5377" t="str">
            <v>华大双barcode文库</v>
          </cell>
          <cell r="W5377" t="str">
            <v>已磷酸化</v>
          </cell>
          <cell r="X5377" t="str">
            <v>未环化</v>
          </cell>
        </row>
        <row r="5378">
          <cell r="F5378" t="str">
            <v>HGC-Lib-26087667</v>
          </cell>
          <cell r="G5378" t="str">
            <v>S_963</v>
          </cell>
          <cell r="H5378">
            <v>6</v>
          </cell>
          <cell r="I5378">
            <v>0</v>
          </cell>
          <cell r="J5378" t="str">
            <v>转录组文库</v>
          </cell>
          <cell r="K5378" t="str">
            <v>叶海婷</v>
          </cell>
          <cell r="L5378">
            <v>56.05</v>
          </cell>
          <cell r="M5378">
            <v>333</v>
          </cell>
          <cell r="N5378" t="str">
            <v>叶海婷</v>
          </cell>
          <cell r="O5378" t="str">
            <v>0716-2百易汇能G2</v>
          </cell>
          <cell r="P5378">
            <v>258.951258951259</v>
          </cell>
          <cell r="Q5378">
            <v>15</v>
          </cell>
          <cell r="R5378">
            <v>840.75</v>
          </cell>
        </row>
        <row r="5378">
          <cell r="V5378" t="str">
            <v>华大双barcode文库</v>
          </cell>
          <cell r="W5378" t="str">
            <v>已磷酸化</v>
          </cell>
          <cell r="X5378" t="str">
            <v>未环化</v>
          </cell>
        </row>
        <row r="5379">
          <cell r="F5379" t="str">
            <v>HGC-Lib-26087668</v>
          </cell>
          <cell r="G5379" t="str">
            <v>S_964</v>
          </cell>
          <cell r="H5379">
            <v>6</v>
          </cell>
          <cell r="I5379">
            <v>0</v>
          </cell>
          <cell r="J5379" t="str">
            <v>转录组文库</v>
          </cell>
          <cell r="K5379" t="str">
            <v>叶海婷</v>
          </cell>
          <cell r="L5379">
            <v>57.81</v>
          </cell>
          <cell r="M5379">
            <v>346</v>
          </cell>
          <cell r="N5379" t="str">
            <v>叶海婷</v>
          </cell>
          <cell r="O5379" t="str">
            <v>0716-2百易汇能H2</v>
          </cell>
          <cell r="P5379">
            <v>257.047576700756</v>
          </cell>
          <cell r="Q5379">
            <v>15</v>
          </cell>
          <cell r="R5379">
            <v>867.15</v>
          </cell>
        </row>
        <row r="5379">
          <cell r="V5379" t="str">
            <v>华大双barcode文库</v>
          </cell>
          <cell r="W5379" t="str">
            <v>已磷酸化</v>
          </cell>
          <cell r="X5379" t="str">
            <v>未环化</v>
          </cell>
        </row>
        <row r="5380">
          <cell r="F5380" t="str">
            <v>HGC-Lib-26087669</v>
          </cell>
          <cell r="G5380" t="str">
            <v>S_965</v>
          </cell>
          <cell r="H5380">
            <v>6</v>
          </cell>
          <cell r="I5380">
            <v>0</v>
          </cell>
          <cell r="J5380" t="str">
            <v>转录组文库</v>
          </cell>
          <cell r="K5380" t="str">
            <v>叶海婷</v>
          </cell>
          <cell r="L5380">
            <v>50.42</v>
          </cell>
          <cell r="M5380">
            <v>364</v>
          </cell>
          <cell r="N5380" t="str">
            <v>叶海婷</v>
          </cell>
          <cell r="O5380" t="str">
            <v>0716-2百易汇能A3</v>
          </cell>
          <cell r="P5380">
            <v>213.102282333052</v>
          </cell>
          <cell r="Q5380">
            <v>15</v>
          </cell>
          <cell r="R5380">
            <v>756.3</v>
          </cell>
        </row>
        <row r="5380">
          <cell r="V5380" t="str">
            <v>华大双barcode文库</v>
          </cell>
          <cell r="W5380" t="str">
            <v>已磷酸化</v>
          </cell>
          <cell r="X5380" t="str">
            <v>未环化</v>
          </cell>
        </row>
        <row r="5381">
          <cell r="F5381" t="str">
            <v>HGC-Lib-26087670</v>
          </cell>
          <cell r="G5381" t="str">
            <v>S_966</v>
          </cell>
          <cell r="H5381">
            <v>6</v>
          </cell>
          <cell r="I5381">
            <v>0</v>
          </cell>
          <cell r="J5381" t="str">
            <v>转录组文库</v>
          </cell>
          <cell r="K5381" t="str">
            <v>叶海婷</v>
          </cell>
          <cell r="L5381">
            <v>57.12</v>
          </cell>
          <cell r="M5381">
            <v>351</v>
          </cell>
          <cell r="N5381" t="str">
            <v>叶海婷</v>
          </cell>
          <cell r="O5381" t="str">
            <v>0716-2百易汇能B3</v>
          </cell>
          <cell r="P5381">
            <v>250.361604207758</v>
          </cell>
          <cell r="Q5381">
            <v>15</v>
          </cell>
          <cell r="R5381">
            <v>856.8</v>
          </cell>
        </row>
        <row r="5381">
          <cell r="V5381" t="str">
            <v>华大双barcode文库</v>
          </cell>
          <cell r="W5381" t="str">
            <v>已磷酸化</v>
          </cell>
          <cell r="X5381" t="str">
            <v>未环化</v>
          </cell>
        </row>
        <row r="5382">
          <cell r="F5382" t="str">
            <v>HGC-Lib-26087671</v>
          </cell>
          <cell r="G5382" t="str">
            <v>C1_G</v>
          </cell>
          <cell r="H5382">
            <v>6</v>
          </cell>
          <cell r="I5382">
            <v>0</v>
          </cell>
          <cell r="J5382" t="str">
            <v>转录组文库</v>
          </cell>
          <cell r="K5382" t="str">
            <v>叶海婷</v>
          </cell>
          <cell r="L5382">
            <v>56.91</v>
          </cell>
          <cell r="M5382">
            <v>337</v>
          </cell>
          <cell r="N5382" t="str">
            <v>叶海婷</v>
          </cell>
          <cell r="O5382" t="str">
            <v>0716-2百易汇能C3</v>
          </cell>
          <cell r="P5382">
            <v>259.803697785894</v>
          </cell>
          <cell r="Q5382">
            <v>15</v>
          </cell>
          <cell r="R5382">
            <v>853.65</v>
          </cell>
        </row>
        <row r="5382">
          <cell r="V5382" t="str">
            <v>华大双barcode文库</v>
          </cell>
          <cell r="W5382" t="str">
            <v>已磷酸化</v>
          </cell>
          <cell r="X5382" t="str">
            <v>未环化</v>
          </cell>
        </row>
        <row r="5383">
          <cell r="F5383" t="str">
            <v>HGC-Lib-26087672</v>
          </cell>
          <cell r="G5383" t="str">
            <v>C2_G</v>
          </cell>
          <cell r="H5383">
            <v>6</v>
          </cell>
          <cell r="I5383">
            <v>0</v>
          </cell>
          <cell r="J5383" t="str">
            <v>转录组文库</v>
          </cell>
          <cell r="K5383" t="str">
            <v>叶海婷</v>
          </cell>
          <cell r="L5383">
            <v>57.14</v>
          </cell>
          <cell r="M5383">
            <v>343</v>
          </cell>
          <cell r="N5383" t="str">
            <v>叶海婷</v>
          </cell>
          <cell r="O5383" t="str">
            <v>0716-2百易汇能D3</v>
          </cell>
          <cell r="P5383">
            <v>256.290648127383</v>
          </cell>
          <cell r="Q5383">
            <v>15</v>
          </cell>
          <cell r="R5383">
            <v>857.1</v>
          </cell>
        </row>
        <row r="5383">
          <cell r="V5383" t="str">
            <v>华大双barcode文库</v>
          </cell>
          <cell r="W5383" t="str">
            <v>已磷酸化</v>
          </cell>
          <cell r="X5383" t="str">
            <v>未环化</v>
          </cell>
        </row>
        <row r="5384">
          <cell r="F5384" t="str">
            <v>HGC-Lib-26087673</v>
          </cell>
          <cell r="G5384" t="str">
            <v>C3_G</v>
          </cell>
          <cell r="H5384">
            <v>6</v>
          </cell>
          <cell r="I5384">
            <v>0</v>
          </cell>
          <cell r="J5384" t="str">
            <v>转录组文库</v>
          </cell>
          <cell r="K5384" t="str">
            <v>叶海婷</v>
          </cell>
          <cell r="L5384">
            <v>52.89</v>
          </cell>
          <cell r="M5384">
            <v>357</v>
          </cell>
          <cell r="N5384" t="str">
            <v>叶海婷</v>
          </cell>
          <cell r="O5384" t="str">
            <v>0716-2百易汇能E3</v>
          </cell>
          <cell r="P5384">
            <v>227.92501616031</v>
          </cell>
          <cell r="Q5384">
            <v>15</v>
          </cell>
          <cell r="R5384">
            <v>793.35</v>
          </cell>
        </row>
        <row r="5384">
          <cell r="V5384" t="str">
            <v>华大双barcode文库</v>
          </cell>
          <cell r="W5384" t="str">
            <v>已磷酸化</v>
          </cell>
          <cell r="X5384" t="str">
            <v>未环化</v>
          </cell>
        </row>
        <row r="5385">
          <cell r="F5385" t="str">
            <v>HGC-Lib-26087674</v>
          </cell>
          <cell r="G5385" t="str">
            <v>C4_G</v>
          </cell>
          <cell r="H5385">
            <v>6</v>
          </cell>
          <cell r="I5385">
            <v>0</v>
          </cell>
          <cell r="J5385" t="str">
            <v>转录组文库</v>
          </cell>
          <cell r="K5385" t="str">
            <v>叶海婷</v>
          </cell>
          <cell r="L5385">
            <v>56.79</v>
          </cell>
          <cell r="M5385">
            <v>341</v>
          </cell>
          <cell r="N5385" t="str">
            <v>叶海婷</v>
          </cell>
          <cell r="O5385" t="str">
            <v>0716-2百易汇能F3</v>
          </cell>
          <cell r="P5385">
            <v>256.214752988947</v>
          </cell>
          <cell r="Q5385">
            <v>15</v>
          </cell>
          <cell r="R5385">
            <v>851.85</v>
          </cell>
        </row>
        <row r="5385">
          <cell r="V5385" t="str">
            <v>华大双barcode文库</v>
          </cell>
          <cell r="W5385" t="str">
            <v>已磷酸化</v>
          </cell>
          <cell r="X5385" t="str">
            <v>未环化</v>
          </cell>
        </row>
        <row r="5386">
          <cell r="F5386" t="str">
            <v>HGC-Lib-26087675</v>
          </cell>
          <cell r="G5386" t="str">
            <v>C5_G</v>
          </cell>
          <cell r="H5386">
            <v>6</v>
          </cell>
          <cell r="I5386">
            <v>0</v>
          </cell>
          <cell r="J5386" t="str">
            <v>转录组文库</v>
          </cell>
          <cell r="K5386" t="str">
            <v>叶海婷</v>
          </cell>
          <cell r="L5386">
            <v>55.76</v>
          </cell>
          <cell r="M5386">
            <v>330</v>
          </cell>
          <cell r="N5386" t="str">
            <v>叶海婷</v>
          </cell>
          <cell r="O5386" t="str">
            <v>0716-2百易汇能G3</v>
          </cell>
          <cell r="P5386">
            <v>259.95337995338</v>
          </cell>
          <cell r="Q5386">
            <v>15</v>
          </cell>
          <cell r="R5386">
            <v>836.4</v>
          </cell>
        </row>
        <row r="5386">
          <cell r="V5386" t="str">
            <v>华大双barcode文库</v>
          </cell>
          <cell r="W5386" t="str">
            <v>已磷酸化</v>
          </cell>
          <cell r="X5386" t="str">
            <v>未环化</v>
          </cell>
        </row>
        <row r="5387">
          <cell r="F5387" t="str">
            <v>HGC-Lib-26087676</v>
          </cell>
          <cell r="G5387" t="str">
            <v>C6_G</v>
          </cell>
          <cell r="H5387">
            <v>6</v>
          </cell>
          <cell r="I5387">
            <v>0</v>
          </cell>
          <cell r="J5387" t="str">
            <v>转录组文库</v>
          </cell>
          <cell r="K5387" t="str">
            <v>叶海婷</v>
          </cell>
          <cell r="L5387">
            <v>55.69</v>
          </cell>
          <cell r="M5387">
            <v>346</v>
          </cell>
          <cell r="N5387" t="str">
            <v>叶海婷</v>
          </cell>
          <cell r="O5387" t="str">
            <v>0716-2百易汇能H3</v>
          </cell>
          <cell r="P5387">
            <v>247.621164962205</v>
          </cell>
          <cell r="Q5387">
            <v>15</v>
          </cell>
          <cell r="R5387">
            <v>835.35</v>
          </cell>
        </row>
        <row r="5387">
          <cell r="V5387" t="str">
            <v>华大双barcode文库</v>
          </cell>
          <cell r="W5387" t="str">
            <v>已磷酸化</v>
          </cell>
          <cell r="X5387" t="str">
            <v>未环化</v>
          </cell>
        </row>
        <row r="5388">
          <cell r="F5388" t="str">
            <v>HGC-Lib-26087677</v>
          </cell>
          <cell r="G5388" t="str">
            <v>L1_G</v>
          </cell>
          <cell r="H5388">
            <v>6</v>
          </cell>
          <cell r="I5388">
            <v>0</v>
          </cell>
          <cell r="J5388" t="str">
            <v>转录组文库</v>
          </cell>
          <cell r="K5388" t="str">
            <v>叶海婷</v>
          </cell>
          <cell r="L5388">
            <v>30.79</v>
          </cell>
          <cell r="M5388">
            <v>349</v>
          </cell>
          <cell r="N5388" t="str">
            <v>叶海婷</v>
          </cell>
          <cell r="O5388" t="str">
            <v>0716-2百易汇能A4</v>
          </cell>
          <cell r="P5388">
            <v>135.728454926163</v>
          </cell>
          <cell r="Q5388">
            <v>15</v>
          </cell>
          <cell r="R5388">
            <v>461.85</v>
          </cell>
        </row>
        <row r="5388">
          <cell r="V5388" t="str">
            <v>华大双barcode文库</v>
          </cell>
          <cell r="W5388" t="str">
            <v>已磷酸化</v>
          </cell>
          <cell r="X5388" t="str">
            <v>未环化</v>
          </cell>
        </row>
        <row r="5389">
          <cell r="F5389" t="str">
            <v>HGC-Lib-26087678</v>
          </cell>
          <cell r="G5389" t="str">
            <v>L2_G</v>
          </cell>
          <cell r="H5389">
            <v>6</v>
          </cell>
          <cell r="I5389">
            <v>0</v>
          </cell>
          <cell r="J5389" t="str">
            <v>转录组文库</v>
          </cell>
          <cell r="K5389" t="str">
            <v>叶海婷</v>
          </cell>
          <cell r="L5389">
            <v>60.26</v>
          </cell>
          <cell r="M5389">
            <v>339</v>
          </cell>
          <cell r="N5389" t="str">
            <v>叶海婷</v>
          </cell>
          <cell r="O5389" t="str">
            <v>0716-2百易汇能B4</v>
          </cell>
          <cell r="P5389">
            <v>273.474018606762</v>
          </cell>
          <cell r="Q5389">
            <v>15</v>
          </cell>
          <cell r="R5389">
            <v>903.9</v>
          </cell>
        </row>
        <row r="5389">
          <cell r="V5389" t="str">
            <v>华大双barcode文库</v>
          </cell>
          <cell r="W5389" t="str">
            <v>已磷酸化</v>
          </cell>
          <cell r="X5389" t="str">
            <v>未环化</v>
          </cell>
        </row>
        <row r="5390">
          <cell r="F5390" t="str">
            <v>HGC-Lib-26087679</v>
          </cell>
          <cell r="G5390" t="str">
            <v>L3_G</v>
          </cell>
          <cell r="H5390">
            <v>6</v>
          </cell>
          <cell r="I5390">
            <v>0</v>
          </cell>
          <cell r="J5390" t="str">
            <v>转录组文库</v>
          </cell>
          <cell r="K5390" t="str">
            <v>叶海婷</v>
          </cell>
          <cell r="L5390">
            <v>60.5</v>
          </cell>
          <cell r="M5390">
            <v>345</v>
          </cell>
          <cell r="N5390" t="str">
            <v>叶海婷</v>
          </cell>
          <cell r="O5390" t="str">
            <v>0716-2百易汇能C4</v>
          </cell>
          <cell r="P5390">
            <v>269.788182831661</v>
          </cell>
          <cell r="Q5390">
            <v>15</v>
          </cell>
          <cell r="R5390">
            <v>907.5</v>
          </cell>
        </row>
        <row r="5390">
          <cell r="V5390" t="str">
            <v>华大双barcode文库</v>
          </cell>
          <cell r="W5390" t="str">
            <v>已磷酸化</v>
          </cell>
          <cell r="X5390" t="str">
            <v>未环化</v>
          </cell>
        </row>
        <row r="5391">
          <cell r="F5391" t="str">
            <v>HGC-Lib-26087680</v>
          </cell>
          <cell r="G5391" t="str">
            <v>L4_G</v>
          </cell>
          <cell r="H5391">
            <v>6</v>
          </cell>
          <cell r="I5391">
            <v>0</v>
          </cell>
          <cell r="J5391" t="str">
            <v>转录组文库</v>
          </cell>
          <cell r="K5391" t="str">
            <v>叶海婷</v>
          </cell>
          <cell r="L5391">
            <v>60.44</v>
          </cell>
          <cell r="M5391">
            <v>360</v>
          </cell>
          <cell r="N5391" t="str">
            <v>叶海婷</v>
          </cell>
          <cell r="O5391" t="str">
            <v>0716-2百易汇能D4</v>
          </cell>
          <cell r="P5391">
            <v>258.290598290598</v>
          </cell>
          <cell r="Q5391">
            <v>15</v>
          </cell>
          <cell r="R5391">
            <v>906.6</v>
          </cell>
        </row>
        <row r="5391">
          <cell r="V5391" t="str">
            <v>华大双barcode文库</v>
          </cell>
          <cell r="W5391" t="str">
            <v>已磷酸化</v>
          </cell>
          <cell r="X5391" t="str">
            <v>未环化</v>
          </cell>
        </row>
        <row r="5392">
          <cell r="F5392" t="str">
            <v>HGC-Lib-26087681</v>
          </cell>
          <cell r="G5392" t="str">
            <v>L5_G</v>
          </cell>
          <cell r="H5392">
            <v>6</v>
          </cell>
          <cell r="I5392">
            <v>0</v>
          </cell>
          <cell r="J5392" t="str">
            <v>转录组文库</v>
          </cell>
          <cell r="K5392" t="str">
            <v>叶海婷</v>
          </cell>
          <cell r="L5392">
            <v>60.82</v>
          </cell>
          <cell r="M5392">
            <v>341</v>
          </cell>
          <cell r="N5392" t="str">
            <v>叶海婷</v>
          </cell>
          <cell r="O5392" t="str">
            <v>0716-2百易汇能E4</v>
          </cell>
          <cell r="P5392">
            <v>274.396571170765</v>
          </cell>
          <cell r="Q5392">
            <v>15</v>
          </cell>
          <cell r="R5392">
            <v>912.3</v>
          </cell>
        </row>
        <row r="5392">
          <cell r="V5392" t="str">
            <v>华大双barcode文库</v>
          </cell>
          <cell r="W5392" t="str">
            <v>已磷酸化</v>
          </cell>
          <cell r="X5392" t="str">
            <v>未环化</v>
          </cell>
        </row>
        <row r="5393">
          <cell r="F5393" t="str">
            <v>HGC-Lib-26087682</v>
          </cell>
          <cell r="G5393" t="str">
            <v>L6_G</v>
          </cell>
          <cell r="H5393">
            <v>6</v>
          </cell>
          <cell r="I5393">
            <v>0</v>
          </cell>
          <cell r="J5393" t="str">
            <v>转录组文库</v>
          </cell>
          <cell r="K5393" t="str">
            <v>叶海婷</v>
          </cell>
          <cell r="L5393">
            <v>59.33</v>
          </cell>
          <cell r="M5393">
            <v>339</v>
          </cell>
          <cell r="N5393" t="str">
            <v>叶海婷</v>
          </cell>
          <cell r="O5393" t="str">
            <v>0716-2百易汇能F4</v>
          </cell>
          <cell r="P5393">
            <v>269.253460403903</v>
          </cell>
          <cell r="Q5393">
            <v>15</v>
          </cell>
          <cell r="R5393">
            <v>889.95</v>
          </cell>
        </row>
        <row r="5393">
          <cell r="V5393" t="str">
            <v>华大双barcode文库</v>
          </cell>
          <cell r="W5393" t="str">
            <v>已磷酸化</v>
          </cell>
          <cell r="X5393" t="str">
            <v>未环化</v>
          </cell>
        </row>
        <row r="5394">
          <cell r="F5394" t="str">
            <v>HGC-Lib-26087683</v>
          </cell>
          <cell r="G5394" t="str">
            <v>Z1_G</v>
          </cell>
          <cell r="H5394">
            <v>6</v>
          </cell>
          <cell r="I5394">
            <v>0</v>
          </cell>
          <cell r="J5394" t="str">
            <v>转录组文库</v>
          </cell>
          <cell r="K5394" t="str">
            <v>叶海婷</v>
          </cell>
          <cell r="L5394">
            <v>56.22</v>
          </cell>
          <cell r="M5394">
            <v>328</v>
          </cell>
          <cell r="N5394" t="str">
            <v>叶海婷</v>
          </cell>
          <cell r="O5394" t="str">
            <v>0716-2百易汇能G4</v>
          </cell>
          <cell r="P5394">
            <v>263.696060037523</v>
          </cell>
          <cell r="Q5394">
            <v>15</v>
          </cell>
          <cell r="R5394">
            <v>843.3</v>
          </cell>
        </row>
        <row r="5394">
          <cell r="V5394" t="str">
            <v>华大双barcode文库</v>
          </cell>
          <cell r="W5394" t="str">
            <v>已磷酸化</v>
          </cell>
          <cell r="X5394" t="str">
            <v>未环化</v>
          </cell>
        </row>
        <row r="5395">
          <cell r="F5395" t="str">
            <v>HGC-Lib-26087684</v>
          </cell>
          <cell r="G5395" t="str">
            <v>Z2_G</v>
          </cell>
          <cell r="H5395">
            <v>6</v>
          </cell>
          <cell r="I5395">
            <v>0</v>
          </cell>
          <cell r="J5395" t="str">
            <v>转录组文库</v>
          </cell>
          <cell r="K5395" t="str">
            <v>叶海婷</v>
          </cell>
          <cell r="L5395">
            <v>61.01</v>
          </cell>
          <cell r="M5395">
            <v>335</v>
          </cell>
          <cell r="N5395" t="str">
            <v>叶海婷</v>
          </cell>
          <cell r="O5395" t="str">
            <v>0716-2百易汇能H4</v>
          </cell>
          <cell r="P5395">
            <v>280.183696900115</v>
          </cell>
          <cell r="Q5395">
            <v>15</v>
          </cell>
          <cell r="R5395">
            <v>915.15</v>
          </cell>
        </row>
        <row r="5395">
          <cell r="V5395" t="str">
            <v>华大双barcode文库</v>
          </cell>
          <cell r="W5395" t="str">
            <v>已磷酸化</v>
          </cell>
          <cell r="X5395" t="str">
            <v>未环化</v>
          </cell>
        </row>
        <row r="5396">
          <cell r="F5396" t="str">
            <v>HGC-Lib-26087685</v>
          </cell>
          <cell r="G5396" t="str">
            <v>Z3_G</v>
          </cell>
          <cell r="H5396">
            <v>6</v>
          </cell>
          <cell r="I5396">
            <v>0</v>
          </cell>
          <cell r="J5396" t="str">
            <v>转录组文库</v>
          </cell>
          <cell r="K5396" t="str">
            <v>叶海婷</v>
          </cell>
          <cell r="L5396">
            <v>56.76</v>
          </cell>
          <cell r="M5396">
            <v>332</v>
          </cell>
          <cell r="N5396" t="str">
            <v>叶海婷</v>
          </cell>
          <cell r="O5396" t="str">
            <v>0716-2百易汇能A5</v>
          </cell>
          <cell r="P5396">
            <v>263.021316033364</v>
          </cell>
          <cell r="Q5396">
            <v>15</v>
          </cell>
          <cell r="R5396">
            <v>851.4</v>
          </cell>
        </row>
        <row r="5396">
          <cell r="V5396" t="str">
            <v>华大双barcode文库</v>
          </cell>
          <cell r="W5396" t="str">
            <v>已磷酸化</v>
          </cell>
          <cell r="X5396" t="str">
            <v>未环化</v>
          </cell>
        </row>
        <row r="5397">
          <cell r="F5397" t="str">
            <v>HGC-Lib-26087686</v>
          </cell>
          <cell r="G5397" t="str">
            <v>Z4_G</v>
          </cell>
          <cell r="H5397">
            <v>6</v>
          </cell>
          <cell r="I5397">
            <v>0</v>
          </cell>
          <cell r="J5397" t="str">
            <v>转录组文库</v>
          </cell>
          <cell r="K5397" t="str">
            <v>叶海婷</v>
          </cell>
          <cell r="L5397">
            <v>61.42</v>
          </cell>
          <cell r="M5397">
            <v>341</v>
          </cell>
          <cell r="N5397" t="str">
            <v>叶海婷</v>
          </cell>
          <cell r="O5397" t="str">
            <v>0716-2百易汇能B5</v>
          </cell>
          <cell r="P5397">
            <v>277.103541619671</v>
          </cell>
          <cell r="Q5397">
            <v>15</v>
          </cell>
          <cell r="R5397">
            <v>921.3</v>
          </cell>
        </row>
        <row r="5397">
          <cell r="V5397" t="str">
            <v>华大双barcode文库</v>
          </cell>
          <cell r="W5397" t="str">
            <v>已磷酸化</v>
          </cell>
          <cell r="X5397" t="str">
            <v>未环化</v>
          </cell>
        </row>
        <row r="5398">
          <cell r="F5398" t="str">
            <v>HGC-Lib-26087687</v>
          </cell>
          <cell r="G5398" t="str">
            <v>Z5_G</v>
          </cell>
          <cell r="H5398">
            <v>6</v>
          </cell>
          <cell r="I5398">
            <v>0</v>
          </cell>
          <cell r="J5398" t="str">
            <v>转录组文库</v>
          </cell>
          <cell r="K5398" t="str">
            <v>叶海婷</v>
          </cell>
          <cell r="L5398">
            <v>61.48</v>
          </cell>
          <cell r="M5398">
            <v>335</v>
          </cell>
          <cell r="N5398" t="str">
            <v>叶海婷</v>
          </cell>
          <cell r="O5398" t="str">
            <v>0716-2百易汇能C5</v>
          </cell>
          <cell r="P5398">
            <v>282.342135476464</v>
          </cell>
          <cell r="Q5398">
            <v>15</v>
          </cell>
          <cell r="R5398">
            <v>922.2</v>
          </cell>
        </row>
        <row r="5398">
          <cell r="V5398" t="str">
            <v>华大双barcode文库</v>
          </cell>
          <cell r="W5398" t="str">
            <v>已磷酸化</v>
          </cell>
          <cell r="X5398" t="str">
            <v>未环化</v>
          </cell>
        </row>
        <row r="5399">
          <cell r="F5399" t="str">
            <v>HGC-Lib-26087688</v>
          </cell>
          <cell r="G5399" t="str">
            <v>Z6_G</v>
          </cell>
          <cell r="H5399">
            <v>6</v>
          </cell>
          <cell r="I5399">
            <v>0</v>
          </cell>
          <cell r="J5399" t="str">
            <v>转录组文库</v>
          </cell>
          <cell r="K5399" t="str">
            <v>叶海婷</v>
          </cell>
          <cell r="L5399">
            <v>53.86</v>
          </cell>
          <cell r="M5399">
            <v>330</v>
          </cell>
          <cell r="N5399" t="str">
            <v>叶海婷</v>
          </cell>
          <cell r="O5399" t="str">
            <v>0716-2百易汇能D5</v>
          </cell>
          <cell r="P5399">
            <v>251.095571095571</v>
          </cell>
          <cell r="Q5399">
            <v>15</v>
          </cell>
          <cell r="R5399">
            <v>807.9</v>
          </cell>
        </row>
        <row r="5399">
          <cell r="V5399" t="str">
            <v>华大双barcode文库</v>
          </cell>
          <cell r="W5399" t="str">
            <v>已磷酸化</v>
          </cell>
          <cell r="X5399" t="str">
            <v>未环化</v>
          </cell>
        </row>
        <row r="5400">
          <cell r="F5400" t="str">
            <v>HGC-Lib-26087689</v>
          </cell>
          <cell r="G5400" t="str">
            <v>H1_G</v>
          </cell>
          <cell r="H5400">
            <v>6</v>
          </cell>
          <cell r="I5400">
            <v>0</v>
          </cell>
          <cell r="J5400" t="str">
            <v>转录组文库</v>
          </cell>
          <cell r="K5400" t="str">
            <v>叶海婷</v>
          </cell>
          <cell r="L5400">
            <v>61.4</v>
          </cell>
          <cell r="M5400">
            <v>332</v>
          </cell>
          <cell r="N5400" t="str">
            <v>叶海婷</v>
          </cell>
          <cell r="O5400" t="str">
            <v>0716-2百易汇能E5</v>
          </cell>
          <cell r="P5400">
            <v>284.522706209453</v>
          </cell>
          <cell r="Q5400">
            <v>15</v>
          </cell>
          <cell r="R5400">
            <v>921</v>
          </cell>
        </row>
        <row r="5400">
          <cell r="V5400" t="str">
            <v>华大双barcode文库</v>
          </cell>
          <cell r="W5400" t="str">
            <v>已磷酸化</v>
          </cell>
          <cell r="X5400" t="str">
            <v>未环化</v>
          </cell>
        </row>
        <row r="5401">
          <cell r="F5401" t="str">
            <v>HGC-Lib-26087690</v>
          </cell>
          <cell r="G5401" t="str">
            <v>H2_G</v>
          </cell>
          <cell r="H5401">
            <v>6</v>
          </cell>
          <cell r="I5401">
            <v>0</v>
          </cell>
          <cell r="J5401" t="str">
            <v>转录组文库</v>
          </cell>
          <cell r="K5401" t="str">
            <v>叶海婷</v>
          </cell>
          <cell r="L5401">
            <v>54.44</v>
          </cell>
          <cell r="M5401">
            <v>340</v>
          </cell>
          <cell r="N5401" t="str">
            <v>叶海婷</v>
          </cell>
          <cell r="O5401" t="str">
            <v>0716-2百易汇能F5</v>
          </cell>
          <cell r="P5401">
            <v>246.334841628959</v>
          </cell>
          <cell r="Q5401">
            <v>15</v>
          </cell>
          <cell r="R5401">
            <v>816.6</v>
          </cell>
        </row>
        <row r="5401">
          <cell r="V5401" t="str">
            <v>华大双barcode文库</v>
          </cell>
          <cell r="W5401" t="str">
            <v>已磷酸化</v>
          </cell>
          <cell r="X5401" t="str">
            <v>未环化</v>
          </cell>
        </row>
        <row r="5402">
          <cell r="F5402" t="str">
            <v>HGC-Lib-26087691</v>
          </cell>
          <cell r="G5402" t="str">
            <v>H3_G</v>
          </cell>
          <cell r="H5402">
            <v>6</v>
          </cell>
          <cell r="I5402">
            <v>0</v>
          </cell>
          <cell r="J5402" t="str">
            <v>转录组文库</v>
          </cell>
          <cell r="K5402" t="str">
            <v>叶海婷</v>
          </cell>
          <cell r="L5402">
            <v>52.83</v>
          </cell>
          <cell r="M5402">
            <v>334</v>
          </cell>
          <cell r="N5402" t="str">
            <v>叶海婷</v>
          </cell>
          <cell r="O5402" t="str">
            <v>0716-2百易汇能G5</v>
          </cell>
          <cell r="P5402">
            <v>243.344081068632</v>
          </cell>
          <cell r="Q5402">
            <v>15</v>
          </cell>
          <cell r="R5402">
            <v>792.45</v>
          </cell>
        </row>
        <row r="5402">
          <cell r="V5402" t="str">
            <v>华大双barcode文库</v>
          </cell>
          <cell r="W5402" t="str">
            <v>已磷酸化</v>
          </cell>
          <cell r="X5402" t="str">
            <v>未环化</v>
          </cell>
        </row>
        <row r="5403">
          <cell r="F5403" t="str">
            <v>HGC-Lib-26087692</v>
          </cell>
          <cell r="G5403" t="str">
            <v>H4_G</v>
          </cell>
          <cell r="H5403">
            <v>6</v>
          </cell>
          <cell r="I5403">
            <v>0</v>
          </cell>
          <cell r="J5403" t="str">
            <v>转录组文库</v>
          </cell>
          <cell r="K5403" t="str">
            <v>叶海婷</v>
          </cell>
          <cell r="L5403">
            <v>53.42</v>
          </cell>
          <cell r="M5403">
            <v>332</v>
          </cell>
          <cell r="N5403" t="str">
            <v>叶海婷</v>
          </cell>
          <cell r="O5403" t="str">
            <v>0716-2百易汇能H5</v>
          </cell>
          <cell r="P5403">
            <v>247.544022242817</v>
          </cell>
          <cell r="Q5403">
            <v>15</v>
          </cell>
          <cell r="R5403">
            <v>801.3</v>
          </cell>
        </row>
        <row r="5403">
          <cell r="V5403" t="str">
            <v>华大双barcode文库</v>
          </cell>
          <cell r="W5403" t="str">
            <v>已磷酸化</v>
          </cell>
          <cell r="X5403" t="str">
            <v>未环化</v>
          </cell>
        </row>
        <row r="5404">
          <cell r="F5404" t="str">
            <v>HGC-Lib-26087693</v>
          </cell>
          <cell r="G5404" t="str">
            <v>H5_G</v>
          </cell>
          <cell r="H5404">
            <v>6</v>
          </cell>
          <cell r="I5404">
            <v>0</v>
          </cell>
          <cell r="J5404" t="str">
            <v>转录组文库</v>
          </cell>
          <cell r="K5404" t="str">
            <v>叶海婷</v>
          </cell>
          <cell r="L5404">
            <v>57.77</v>
          </cell>
          <cell r="M5404">
            <v>334</v>
          </cell>
          <cell r="N5404" t="str">
            <v>叶海婷</v>
          </cell>
          <cell r="O5404" t="str">
            <v>0716-2百易汇能A6</v>
          </cell>
          <cell r="P5404">
            <v>266.098572086596</v>
          </cell>
          <cell r="Q5404">
            <v>15</v>
          </cell>
          <cell r="R5404">
            <v>866.55</v>
          </cell>
        </row>
        <row r="5404">
          <cell r="V5404" t="str">
            <v>华大双barcode文库</v>
          </cell>
          <cell r="W5404" t="str">
            <v>已磷酸化</v>
          </cell>
          <cell r="X5404" t="str">
            <v>未环化</v>
          </cell>
        </row>
        <row r="5405">
          <cell r="F5405" t="str">
            <v>HGC-Lib-26087694</v>
          </cell>
          <cell r="G5405" t="str">
            <v>H6_G</v>
          </cell>
          <cell r="H5405">
            <v>6</v>
          </cell>
          <cell r="I5405">
            <v>0</v>
          </cell>
          <cell r="J5405" t="str">
            <v>转录组文库</v>
          </cell>
          <cell r="K5405" t="str">
            <v>叶海婷</v>
          </cell>
          <cell r="L5405">
            <v>58.66</v>
          </cell>
          <cell r="M5405">
            <v>339</v>
          </cell>
          <cell r="N5405" t="str">
            <v>叶海婷</v>
          </cell>
          <cell r="O5405" t="str">
            <v>0716-2百易汇能B6</v>
          </cell>
          <cell r="P5405">
            <v>266.212843203994</v>
          </cell>
          <cell r="Q5405">
            <v>15</v>
          </cell>
          <cell r="R5405">
            <v>879.9</v>
          </cell>
        </row>
        <row r="5405">
          <cell r="V5405" t="str">
            <v>华大双barcode文库</v>
          </cell>
          <cell r="W5405" t="str">
            <v>已磷酸化</v>
          </cell>
          <cell r="X5405" t="str">
            <v>未环化</v>
          </cell>
        </row>
        <row r="5406">
          <cell r="F5406" t="str">
            <v>HGC-Lib-26087695</v>
          </cell>
          <cell r="G5406" t="str">
            <v>C1_S</v>
          </cell>
          <cell r="H5406">
            <v>6</v>
          </cell>
          <cell r="I5406">
            <v>0</v>
          </cell>
          <cell r="J5406" t="str">
            <v>转录组文库</v>
          </cell>
          <cell r="K5406" t="str">
            <v>叶海婷</v>
          </cell>
          <cell r="L5406">
            <v>53.25</v>
          </cell>
          <cell r="M5406">
            <v>319</v>
          </cell>
          <cell r="N5406" t="str">
            <v>叶海婷</v>
          </cell>
          <cell r="O5406" t="str">
            <v>0716-2百易汇能C6</v>
          </cell>
          <cell r="P5406">
            <v>256.812153363877</v>
          </cell>
          <cell r="Q5406">
            <v>15</v>
          </cell>
          <cell r="R5406">
            <v>798.75</v>
          </cell>
        </row>
        <row r="5406">
          <cell r="V5406" t="str">
            <v>华大双barcode文库</v>
          </cell>
          <cell r="W5406" t="str">
            <v>已磷酸化</v>
          </cell>
          <cell r="X5406" t="str">
            <v>未环化</v>
          </cell>
        </row>
        <row r="5407">
          <cell r="F5407" t="str">
            <v>HGC-Lib-26087696</v>
          </cell>
          <cell r="G5407" t="str">
            <v>C2_S</v>
          </cell>
          <cell r="H5407">
            <v>6</v>
          </cell>
          <cell r="I5407">
            <v>0</v>
          </cell>
          <cell r="J5407" t="str">
            <v>转录组文库</v>
          </cell>
          <cell r="K5407" t="str">
            <v>叶海婷</v>
          </cell>
          <cell r="L5407">
            <v>55.31</v>
          </cell>
          <cell r="M5407">
            <v>334</v>
          </cell>
          <cell r="N5407" t="str">
            <v>叶海婷</v>
          </cell>
          <cell r="O5407" t="str">
            <v>0716-2百易汇能D6</v>
          </cell>
          <cell r="P5407">
            <v>254.767388300322</v>
          </cell>
          <cell r="Q5407">
            <v>15</v>
          </cell>
          <cell r="R5407">
            <v>829.65</v>
          </cell>
        </row>
        <row r="5407">
          <cell r="V5407" t="str">
            <v>华大双barcode文库</v>
          </cell>
          <cell r="W5407" t="str">
            <v>已磷酸化</v>
          </cell>
          <cell r="X5407" t="str">
            <v>未环化</v>
          </cell>
        </row>
        <row r="5408">
          <cell r="F5408" t="str">
            <v>HGC-Lib-26087697</v>
          </cell>
          <cell r="G5408" t="str">
            <v>C3_S</v>
          </cell>
          <cell r="H5408">
            <v>6</v>
          </cell>
          <cell r="I5408">
            <v>0</v>
          </cell>
          <cell r="J5408" t="str">
            <v>转录组文库</v>
          </cell>
          <cell r="K5408" t="str">
            <v>叶海婷</v>
          </cell>
          <cell r="L5408">
            <v>40.78</v>
          </cell>
          <cell r="M5408">
            <v>366</v>
          </cell>
          <cell r="N5408" t="str">
            <v>叶海婷</v>
          </cell>
          <cell r="O5408" t="str">
            <v>0716-2百易汇能E6</v>
          </cell>
          <cell r="P5408">
            <v>171.416561580496</v>
          </cell>
          <cell r="Q5408">
            <v>15</v>
          </cell>
          <cell r="R5408">
            <v>611.7</v>
          </cell>
        </row>
        <row r="5408">
          <cell r="V5408" t="str">
            <v>华大双barcode文库</v>
          </cell>
          <cell r="W5408" t="str">
            <v>已磷酸化</v>
          </cell>
          <cell r="X5408" t="str">
            <v>未环化</v>
          </cell>
        </row>
        <row r="5409">
          <cell r="F5409" t="str">
            <v>HGC-Lib-26087698</v>
          </cell>
          <cell r="G5409" t="str">
            <v>C4_S</v>
          </cell>
          <cell r="H5409">
            <v>6</v>
          </cell>
          <cell r="I5409">
            <v>0</v>
          </cell>
          <cell r="J5409" t="str">
            <v>转录组文库</v>
          </cell>
          <cell r="K5409" t="str">
            <v>叶海婷</v>
          </cell>
          <cell r="L5409">
            <v>53.71</v>
          </cell>
          <cell r="M5409">
            <v>332</v>
          </cell>
          <cell r="N5409" t="str">
            <v>叶海婷</v>
          </cell>
          <cell r="O5409" t="str">
            <v>0716-2百易汇能F6</v>
          </cell>
          <cell r="P5409">
            <v>248.887859128823</v>
          </cell>
          <cell r="Q5409">
            <v>15</v>
          </cell>
          <cell r="R5409">
            <v>805.65</v>
          </cell>
        </row>
        <row r="5409">
          <cell r="V5409" t="str">
            <v>华大双barcode文库</v>
          </cell>
          <cell r="W5409" t="str">
            <v>已磷酸化</v>
          </cell>
          <cell r="X5409" t="str">
            <v>未环化</v>
          </cell>
        </row>
        <row r="5410">
          <cell r="F5410" t="str">
            <v>HGC-Lib-26087699</v>
          </cell>
          <cell r="G5410" t="str">
            <v>C5_S</v>
          </cell>
          <cell r="H5410">
            <v>6</v>
          </cell>
          <cell r="I5410">
            <v>0</v>
          </cell>
          <cell r="J5410" t="str">
            <v>转录组文库</v>
          </cell>
          <cell r="K5410" t="str">
            <v>叶海婷</v>
          </cell>
          <cell r="L5410">
            <v>56.22</v>
          </cell>
          <cell r="M5410">
            <v>329</v>
          </cell>
          <cell r="N5410" t="str">
            <v>叶海婷</v>
          </cell>
          <cell r="O5410" t="str">
            <v>0716-2百易汇能G6</v>
          </cell>
          <cell r="P5410">
            <v>262.894552256254</v>
          </cell>
          <cell r="Q5410">
            <v>15</v>
          </cell>
          <cell r="R5410">
            <v>843.3</v>
          </cell>
        </row>
        <row r="5410">
          <cell r="V5410" t="str">
            <v>华大双barcode文库</v>
          </cell>
          <cell r="W5410" t="str">
            <v>已磷酸化</v>
          </cell>
          <cell r="X5410" t="str">
            <v>未环化</v>
          </cell>
        </row>
        <row r="5411">
          <cell r="F5411" t="str">
            <v>HGC-Lib-26087700</v>
          </cell>
          <cell r="G5411" t="str">
            <v>C6_S</v>
          </cell>
          <cell r="H5411">
            <v>6</v>
          </cell>
          <cell r="I5411">
            <v>0</v>
          </cell>
          <cell r="J5411" t="str">
            <v>转录组文库</v>
          </cell>
          <cell r="K5411" t="str">
            <v>叶海婷</v>
          </cell>
          <cell r="L5411">
            <v>53.26</v>
          </cell>
          <cell r="M5411">
            <v>327</v>
          </cell>
          <cell r="N5411" t="str">
            <v>叶海婷</v>
          </cell>
          <cell r="O5411" t="str">
            <v>0716-2百易汇能H6</v>
          </cell>
          <cell r="P5411">
            <v>250.576334980005</v>
          </cell>
          <cell r="Q5411">
            <v>15</v>
          </cell>
          <cell r="R5411">
            <v>798.9</v>
          </cell>
        </row>
        <row r="5411">
          <cell r="V5411" t="str">
            <v>华大双barcode文库</v>
          </cell>
          <cell r="W5411" t="str">
            <v>已磷酸化</v>
          </cell>
          <cell r="X5411" t="str">
            <v>未环化</v>
          </cell>
        </row>
        <row r="5412">
          <cell r="F5412" t="str">
            <v>HGC-Lib-26087701</v>
          </cell>
          <cell r="G5412" t="str">
            <v>L1_S</v>
          </cell>
          <cell r="H5412">
            <v>6</v>
          </cell>
          <cell r="I5412">
            <v>0</v>
          </cell>
          <cell r="J5412" t="str">
            <v>转录组文库</v>
          </cell>
          <cell r="K5412" t="str">
            <v>叶海婷</v>
          </cell>
          <cell r="L5412">
            <v>59.66</v>
          </cell>
          <cell r="M5412">
            <v>335</v>
          </cell>
          <cell r="N5412" t="str">
            <v>叶海婷</v>
          </cell>
          <cell r="O5412" t="str">
            <v>0716-2百易汇能A7</v>
          </cell>
          <cell r="P5412">
            <v>273.98392652124</v>
          </cell>
          <cell r="Q5412">
            <v>15</v>
          </cell>
          <cell r="R5412">
            <v>894.9</v>
          </cell>
        </row>
        <row r="5412">
          <cell r="V5412" t="str">
            <v>华大双barcode文库</v>
          </cell>
          <cell r="W5412" t="str">
            <v>已磷酸化</v>
          </cell>
          <cell r="X5412" t="str">
            <v>未环化</v>
          </cell>
        </row>
        <row r="5413">
          <cell r="F5413" t="str">
            <v>HGC-Lib-26087702</v>
          </cell>
          <cell r="G5413" t="str">
            <v>L2_S</v>
          </cell>
          <cell r="H5413">
            <v>6</v>
          </cell>
          <cell r="I5413">
            <v>0</v>
          </cell>
          <cell r="J5413" t="str">
            <v>转录组文库</v>
          </cell>
          <cell r="K5413" t="str">
            <v>叶海婷</v>
          </cell>
          <cell r="L5413">
            <v>55.84</v>
          </cell>
          <cell r="M5413">
            <v>329</v>
          </cell>
          <cell r="N5413" t="str">
            <v>叶海婷</v>
          </cell>
          <cell r="O5413" t="str">
            <v>0716-2百易汇能B7</v>
          </cell>
          <cell r="P5413">
            <v>261.117605798457</v>
          </cell>
          <cell r="Q5413">
            <v>15</v>
          </cell>
          <cell r="R5413">
            <v>837.6</v>
          </cell>
        </row>
        <row r="5413">
          <cell r="V5413" t="str">
            <v>华大双barcode文库</v>
          </cell>
          <cell r="W5413" t="str">
            <v>已磷酸化</v>
          </cell>
          <cell r="X5413" t="str">
            <v>未环化</v>
          </cell>
        </row>
        <row r="5414">
          <cell r="F5414" t="str">
            <v>HGC-Lib-26087703</v>
          </cell>
          <cell r="G5414" t="str">
            <v>L3_S</v>
          </cell>
          <cell r="H5414">
            <v>6</v>
          </cell>
          <cell r="I5414">
            <v>0</v>
          </cell>
          <cell r="J5414" t="str">
            <v>转录组文库</v>
          </cell>
          <cell r="K5414" t="str">
            <v>叶海婷</v>
          </cell>
          <cell r="L5414">
            <v>48.75</v>
          </cell>
          <cell r="M5414">
            <v>325</v>
          </cell>
          <cell r="N5414" t="str">
            <v>叶海婷</v>
          </cell>
          <cell r="O5414" t="str">
            <v>0716-2百易汇能C7</v>
          </cell>
          <cell r="P5414">
            <v>230.769230769231</v>
          </cell>
          <cell r="Q5414">
            <v>15</v>
          </cell>
          <cell r="R5414">
            <v>731.25</v>
          </cell>
        </row>
        <row r="5414">
          <cell r="V5414" t="str">
            <v>华大双barcode文库</v>
          </cell>
          <cell r="W5414" t="str">
            <v>已磷酸化</v>
          </cell>
          <cell r="X5414" t="str">
            <v>未环化</v>
          </cell>
        </row>
        <row r="5415">
          <cell r="F5415" t="str">
            <v>HGC-Lib-26087704</v>
          </cell>
          <cell r="G5415" t="str">
            <v>L4_S</v>
          </cell>
          <cell r="H5415">
            <v>6</v>
          </cell>
          <cell r="I5415">
            <v>0</v>
          </cell>
          <cell r="J5415" t="str">
            <v>转录组文库</v>
          </cell>
          <cell r="K5415" t="str">
            <v>叶海婷</v>
          </cell>
          <cell r="L5415">
            <v>49.86</v>
          </cell>
          <cell r="M5415">
            <v>319</v>
          </cell>
          <cell r="N5415" t="str">
            <v>叶海婷</v>
          </cell>
          <cell r="O5415" t="str">
            <v>0716-2百易汇能D7</v>
          </cell>
          <cell r="P5415">
            <v>240.462985290571</v>
          </cell>
          <cell r="Q5415">
            <v>15</v>
          </cell>
          <cell r="R5415">
            <v>747.9</v>
          </cell>
        </row>
        <row r="5415">
          <cell r="V5415" t="str">
            <v>华大双barcode文库</v>
          </cell>
          <cell r="W5415" t="str">
            <v>已磷酸化</v>
          </cell>
          <cell r="X5415" t="str">
            <v>未环化</v>
          </cell>
        </row>
        <row r="5416">
          <cell r="F5416" t="str">
            <v>HGC-Lib-26087705</v>
          </cell>
          <cell r="G5416" t="str">
            <v>L5_S</v>
          </cell>
          <cell r="H5416">
            <v>6</v>
          </cell>
          <cell r="I5416">
            <v>0</v>
          </cell>
          <cell r="J5416" t="str">
            <v>转录组文库</v>
          </cell>
          <cell r="K5416" t="str">
            <v>叶海婷</v>
          </cell>
          <cell r="L5416">
            <v>54.11</v>
          </cell>
          <cell r="M5416">
            <v>326</v>
          </cell>
          <cell r="N5416" t="str">
            <v>叶海婷</v>
          </cell>
          <cell r="O5416" t="str">
            <v>0716-2百易汇能E7</v>
          </cell>
          <cell r="P5416">
            <v>255.356300141576</v>
          </cell>
          <cell r="Q5416">
            <v>15</v>
          </cell>
          <cell r="R5416">
            <v>811.65</v>
          </cell>
        </row>
        <row r="5416">
          <cell r="V5416" t="str">
            <v>华大双barcode文库</v>
          </cell>
          <cell r="W5416" t="str">
            <v>已磷酸化</v>
          </cell>
          <cell r="X5416" t="str">
            <v>未环化</v>
          </cell>
        </row>
        <row r="5417">
          <cell r="F5417" t="str">
            <v>HGC-Lib-26087706</v>
          </cell>
          <cell r="G5417" t="str">
            <v>L6_S</v>
          </cell>
          <cell r="H5417">
            <v>6</v>
          </cell>
          <cell r="I5417">
            <v>0</v>
          </cell>
          <cell r="J5417" t="str">
            <v>转录组文库</v>
          </cell>
          <cell r="K5417" t="str">
            <v>叶海婷</v>
          </cell>
          <cell r="L5417">
            <v>54.06</v>
          </cell>
          <cell r="M5417">
            <v>330</v>
          </cell>
          <cell r="N5417" t="str">
            <v>叶海婷</v>
          </cell>
          <cell r="O5417" t="str">
            <v>0716-2百易汇能F7</v>
          </cell>
          <cell r="P5417">
            <v>252.027972027972</v>
          </cell>
          <cell r="Q5417">
            <v>15</v>
          </cell>
          <cell r="R5417">
            <v>810.9</v>
          </cell>
        </row>
        <row r="5417">
          <cell r="V5417" t="str">
            <v>华大双barcode文库</v>
          </cell>
          <cell r="W5417" t="str">
            <v>已磷酸化</v>
          </cell>
          <cell r="X5417" t="str">
            <v>未环化</v>
          </cell>
        </row>
        <row r="5418">
          <cell r="F5418" t="str">
            <v>HGC-Lib-26087707</v>
          </cell>
          <cell r="G5418" t="str">
            <v>Z1_S</v>
          </cell>
          <cell r="H5418">
            <v>6</v>
          </cell>
          <cell r="I5418">
            <v>0</v>
          </cell>
          <cell r="J5418" t="str">
            <v>转录组文库</v>
          </cell>
          <cell r="K5418" t="str">
            <v>叶海婷</v>
          </cell>
          <cell r="L5418">
            <v>54.5</v>
          </cell>
          <cell r="M5418">
            <v>331</v>
          </cell>
          <cell r="N5418" t="str">
            <v>叶海婷</v>
          </cell>
          <cell r="O5418" t="str">
            <v>0716-2百易汇能G7</v>
          </cell>
          <cell r="P5418">
            <v>253.31164303974</v>
          </cell>
          <cell r="Q5418">
            <v>15</v>
          </cell>
          <cell r="R5418">
            <v>817.5</v>
          </cell>
        </row>
        <row r="5418">
          <cell r="V5418" t="str">
            <v>华大双barcode文库</v>
          </cell>
          <cell r="W5418" t="str">
            <v>已磷酸化</v>
          </cell>
          <cell r="X5418" t="str">
            <v>未环化</v>
          </cell>
        </row>
        <row r="5419">
          <cell r="F5419" t="str">
            <v>HGC-Lib-26087708</v>
          </cell>
          <cell r="G5419" t="str">
            <v>Z2_S</v>
          </cell>
          <cell r="H5419">
            <v>6</v>
          </cell>
          <cell r="I5419">
            <v>0</v>
          </cell>
          <cell r="J5419" t="str">
            <v>转录组文库</v>
          </cell>
          <cell r="K5419" t="str">
            <v>叶海婷</v>
          </cell>
          <cell r="L5419">
            <v>54.76</v>
          </cell>
          <cell r="M5419">
            <v>329</v>
          </cell>
          <cell r="N5419" t="str">
            <v>叶海婷</v>
          </cell>
          <cell r="O5419" t="str">
            <v>0716-2百易汇能H7</v>
          </cell>
          <cell r="P5419">
            <v>256.067336918401</v>
          </cell>
          <cell r="Q5419">
            <v>15</v>
          </cell>
          <cell r="R5419">
            <v>821.4</v>
          </cell>
        </row>
        <row r="5419">
          <cell r="V5419" t="str">
            <v>华大双barcode文库</v>
          </cell>
          <cell r="W5419" t="str">
            <v>已磷酸化</v>
          </cell>
          <cell r="X5419" t="str">
            <v>未环化</v>
          </cell>
        </row>
        <row r="5420">
          <cell r="F5420" t="str">
            <v>HGC-Lib-26087709</v>
          </cell>
          <cell r="G5420" t="str">
            <v>Z3_S</v>
          </cell>
          <cell r="H5420">
            <v>6</v>
          </cell>
          <cell r="I5420">
            <v>0</v>
          </cell>
          <cell r="J5420" t="str">
            <v>转录组文库</v>
          </cell>
          <cell r="K5420" t="str">
            <v>叶海婷</v>
          </cell>
          <cell r="L5420">
            <v>50.41</v>
          </cell>
          <cell r="M5420">
            <v>327</v>
          </cell>
          <cell r="N5420" t="str">
            <v>叶海婷</v>
          </cell>
          <cell r="O5420" t="str">
            <v>0716-2百易汇能A8</v>
          </cell>
          <cell r="P5420">
            <v>237.16772524112</v>
          </cell>
          <cell r="Q5420">
            <v>15</v>
          </cell>
          <cell r="R5420">
            <v>756.15</v>
          </cell>
        </row>
        <row r="5420">
          <cell r="V5420" t="str">
            <v>华大双barcode文库</v>
          </cell>
          <cell r="W5420" t="str">
            <v>已磷酸化</v>
          </cell>
          <cell r="X5420" t="str">
            <v>未环化</v>
          </cell>
        </row>
        <row r="5421">
          <cell r="F5421" t="str">
            <v>HGC-Lib-26087710</v>
          </cell>
          <cell r="G5421" t="str">
            <v>Z4_S</v>
          </cell>
          <cell r="H5421">
            <v>6</v>
          </cell>
          <cell r="I5421">
            <v>0</v>
          </cell>
          <cell r="J5421" t="str">
            <v>转录组文库</v>
          </cell>
          <cell r="K5421" t="str">
            <v>叶海婷</v>
          </cell>
          <cell r="L5421">
            <v>54.91</v>
          </cell>
          <cell r="M5421">
            <v>327</v>
          </cell>
          <cell r="N5421" t="str">
            <v>叶海婷</v>
          </cell>
          <cell r="O5421" t="str">
            <v>0716-2百易汇能B8</v>
          </cell>
          <cell r="P5421">
            <v>258.339214302517</v>
          </cell>
          <cell r="Q5421">
            <v>15</v>
          </cell>
          <cell r="R5421">
            <v>823.65</v>
          </cell>
        </row>
        <row r="5421">
          <cell r="V5421" t="str">
            <v>华大双barcode文库</v>
          </cell>
          <cell r="W5421" t="str">
            <v>已磷酸化</v>
          </cell>
          <cell r="X5421" t="str">
            <v>未环化</v>
          </cell>
        </row>
        <row r="5422">
          <cell r="F5422" t="str">
            <v>HGC-Lib-26087711</v>
          </cell>
          <cell r="G5422" t="str">
            <v>Z5_S</v>
          </cell>
          <cell r="H5422">
            <v>6</v>
          </cell>
          <cell r="I5422">
            <v>0</v>
          </cell>
          <cell r="J5422" t="str">
            <v>转录组文库</v>
          </cell>
          <cell r="K5422" t="str">
            <v>叶海婷</v>
          </cell>
          <cell r="L5422">
            <v>57.68</v>
          </cell>
          <cell r="M5422">
            <v>336</v>
          </cell>
          <cell r="N5422" t="str">
            <v>叶海婷</v>
          </cell>
          <cell r="O5422" t="str">
            <v>0716-2百易汇能C8</v>
          </cell>
          <cell r="P5422">
            <v>264.102564102564</v>
          </cell>
          <cell r="Q5422">
            <v>15</v>
          </cell>
          <cell r="R5422">
            <v>865.2</v>
          </cell>
        </row>
        <row r="5422">
          <cell r="V5422" t="str">
            <v>华大双barcode文库</v>
          </cell>
          <cell r="W5422" t="str">
            <v>已磷酸化</v>
          </cell>
          <cell r="X5422" t="str">
            <v>未环化</v>
          </cell>
        </row>
        <row r="5423">
          <cell r="F5423" t="str">
            <v>HGC-Lib-26087712</v>
          </cell>
          <cell r="G5423" t="str">
            <v>Z6_S</v>
          </cell>
          <cell r="H5423">
            <v>6</v>
          </cell>
          <cell r="I5423">
            <v>0</v>
          </cell>
          <cell r="J5423" t="str">
            <v>转录组文库</v>
          </cell>
          <cell r="K5423" t="str">
            <v>叶海婷</v>
          </cell>
          <cell r="L5423">
            <v>54.49</v>
          </cell>
          <cell r="M5423">
            <v>331</v>
          </cell>
          <cell r="N5423" t="str">
            <v>叶海婷</v>
          </cell>
          <cell r="O5423" t="str">
            <v>0716-2百易汇能D8</v>
          </cell>
          <cell r="P5423">
            <v>253.265163839182</v>
          </cell>
          <cell r="Q5423">
            <v>15</v>
          </cell>
          <cell r="R5423">
            <v>817.35</v>
          </cell>
        </row>
        <row r="5423">
          <cell r="V5423" t="str">
            <v>华大双barcode文库</v>
          </cell>
          <cell r="W5423" t="str">
            <v>已磷酸化</v>
          </cell>
          <cell r="X5423" t="str">
            <v>未环化</v>
          </cell>
        </row>
        <row r="5424">
          <cell r="F5424" t="str">
            <v>HGC-Lib-26087713</v>
          </cell>
          <cell r="G5424" t="str">
            <v>H1_S</v>
          </cell>
          <cell r="H5424">
            <v>6</v>
          </cell>
          <cell r="I5424">
            <v>0</v>
          </cell>
          <cell r="J5424" t="str">
            <v>转录组文库</v>
          </cell>
          <cell r="K5424" t="str">
            <v>叶海婷</v>
          </cell>
          <cell r="L5424">
            <v>52.22</v>
          </cell>
          <cell r="M5424">
            <v>326</v>
          </cell>
          <cell r="N5424" t="str">
            <v>叶海婷</v>
          </cell>
          <cell r="O5424" t="str">
            <v>0716-2百易汇能E8</v>
          </cell>
          <cell r="P5424">
            <v>246.436998584238</v>
          </cell>
          <cell r="Q5424">
            <v>15</v>
          </cell>
          <cell r="R5424">
            <v>783.3</v>
          </cell>
        </row>
        <row r="5424">
          <cell r="V5424" t="str">
            <v>华大双barcode文库</v>
          </cell>
          <cell r="W5424" t="str">
            <v>已磷酸化</v>
          </cell>
          <cell r="X5424" t="str">
            <v>未环化</v>
          </cell>
        </row>
        <row r="5425">
          <cell r="F5425" t="str">
            <v>HGC-Lib-26087714</v>
          </cell>
          <cell r="G5425" t="str">
            <v>H2_S</v>
          </cell>
          <cell r="H5425">
            <v>6</v>
          </cell>
          <cell r="I5425">
            <v>0</v>
          </cell>
          <cell r="J5425" t="str">
            <v>转录组文库</v>
          </cell>
          <cell r="K5425" t="str">
            <v>叶海婷</v>
          </cell>
          <cell r="L5425">
            <v>51.73</v>
          </cell>
          <cell r="M5425">
            <v>323</v>
          </cell>
          <cell r="N5425" t="str">
            <v>叶海婷</v>
          </cell>
          <cell r="O5425" t="str">
            <v>0716-2百易汇能F8</v>
          </cell>
          <cell r="P5425">
            <v>246.391998094784</v>
          </cell>
          <cell r="Q5425">
            <v>15</v>
          </cell>
          <cell r="R5425">
            <v>775.95</v>
          </cell>
        </row>
        <row r="5425">
          <cell r="V5425" t="str">
            <v>华大双barcode文库</v>
          </cell>
          <cell r="W5425" t="str">
            <v>已磷酸化</v>
          </cell>
          <cell r="X5425" t="str">
            <v>未环化</v>
          </cell>
        </row>
        <row r="5426">
          <cell r="F5426" t="str">
            <v>HGC-Lib-26087715</v>
          </cell>
          <cell r="G5426" t="str">
            <v>H3_S</v>
          </cell>
          <cell r="H5426">
            <v>6</v>
          </cell>
          <cell r="I5426">
            <v>0</v>
          </cell>
          <cell r="J5426" t="str">
            <v>转录组文库</v>
          </cell>
          <cell r="K5426" t="str">
            <v>叶海婷</v>
          </cell>
          <cell r="L5426">
            <v>58.54</v>
          </cell>
          <cell r="M5426">
            <v>306</v>
          </cell>
          <cell r="N5426" t="str">
            <v>叶海婷</v>
          </cell>
          <cell r="O5426" t="str">
            <v>0716-2百易汇能G8</v>
          </cell>
          <cell r="P5426">
            <v>294.318753142283</v>
          </cell>
          <cell r="Q5426">
            <v>15</v>
          </cell>
          <cell r="R5426">
            <v>878.1</v>
          </cell>
        </row>
        <row r="5426">
          <cell r="V5426" t="str">
            <v>华大双barcode文库</v>
          </cell>
          <cell r="W5426" t="str">
            <v>已磷酸化</v>
          </cell>
          <cell r="X5426" t="str">
            <v>未环化</v>
          </cell>
        </row>
        <row r="5427">
          <cell r="F5427" t="str">
            <v>HGC-Lib-26087716</v>
          </cell>
          <cell r="G5427" t="str">
            <v>H4_S</v>
          </cell>
          <cell r="H5427">
            <v>6</v>
          </cell>
          <cell r="I5427">
            <v>0</v>
          </cell>
          <cell r="J5427" t="str">
            <v>转录组文库</v>
          </cell>
          <cell r="K5427" t="str">
            <v>叶海婷</v>
          </cell>
          <cell r="L5427">
            <v>53.89</v>
          </cell>
          <cell r="M5427">
            <v>320</v>
          </cell>
          <cell r="N5427" t="str">
            <v>叶海婷</v>
          </cell>
          <cell r="O5427" t="str">
            <v>0716-2百易汇能H8</v>
          </cell>
          <cell r="P5427">
            <v>259.086538461539</v>
          </cell>
          <cell r="Q5427">
            <v>15</v>
          </cell>
          <cell r="R5427">
            <v>808.35</v>
          </cell>
        </row>
        <row r="5427">
          <cell r="V5427" t="str">
            <v>华大双barcode文库</v>
          </cell>
          <cell r="W5427" t="str">
            <v>已磷酸化</v>
          </cell>
          <cell r="X5427" t="str">
            <v>未环化</v>
          </cell>
        </row>
        <row r="5428">
          <cell r="F5428" t="str">
            <v>HGC-Lib-26087717</v>
          </cell>
          <cell r="G5428" t="str">
            <v>H5_S</v>
          </cell>
          <cell r="H5428">
            <v>6</v>
          </cell>
          <cell r="I5428">
            <v>0</v>
          </cell>
          <cell r="J5428" t="str">
            <v>转录组文库</v>
          </cell>
          <cell r="K5428" t="str">
            <v>叶海婷</v>
          </cell>
          <cell r="L5428">
            <v>49.47</v>
          </cell>
          <cell r="M5428">
            <v>328</v>
          </cell>
          <cell r="N5428" t="str">
            <v>叶海婷</v>
          </cell>
          <cell r="O5428" t="str">
            <v>0716-2百易汇能A9</v>
          </cell>
          <cell r="P5428">
            <v>232.03564727955</v>
          </cell>
          <cell r="Q5428">
            <v>15</v>
          </cell>
          <cell r="R5428">
            <v>742.05</v>
          </cell>
        </row>
        <row r="5428">
          <cell r="V5428" t="str">
            <v>华大双barcode文库</v>
          </cell>
          <cell r="W5428" t="str">
            <v>已磷酸化</v>
          </cell>
          <cell r="X5428" t="str">
            <v>未环化</v>
          </cell>
        </row>
        <row r="5429">
          <cell r="F5429" t="str">
            <v>HGC-Lib-26087718</v>
          </cell>
          <cell r="G5429" t="str">
            <v>H6_S</v>
          </cell>
          <cell r="H5429">
            <v>6</v>
          </cell>
          <cell r="I5429">
            <v>0</v>
          </cell>
          <cell r="J5429" t="str">
            <v>转录组文库</v>
          </cell>
          <cell r="K5429" t="str">
            <v>叶海婷</v>
          </cell>
          <cell r="L5429">
            <v>53.17</v>
          </cell>
          <cell r="M5429">
            <v>329</v>
          </cell>
          <cell r="N5429" t="str">
            <v>叶海婷</v>
          </cell>
          <cell r="O5429" t="str">
            <v>0716-2百易汇能B9</v>
          </cell>
          <cell r="P5429">
            <v>248.632218844985</v>
          </cell>
          <cell r="Q5429">
            <v>15</v>
          </cell>
          <cell r="R5429">
            <v>797.55</v>
          </cell>
        </row>
        <row r="5429">
          <cell r="V5429" t="str">
            <v>华大双barcode文库</v>
          </cell>
          <cell r="W5429" t="str">
            <v>已磷酸化</v>
          </cell>
          <cell r="X5429" t="str">
            <v>未环化</v>
          </cell>
        </row>
        <row r="5430">
          <cell r="F5430" t="str">
            <v>HGC-Lib-26087719</v>
          </cell>
          <cell r="G5430" t="str">
            <v>iMPLF_1</v>
          </cell>
          <cell r="H5430">
            <v>6</v>
          </cell>
          <cell r="I5430">
            <v>0</v>
          </cell>
          <cell r="J5430" t="str">
            <v>转录组文库</v>
          </cell>
          <cell r="K5430" t="str">
            <v>叶海婷</v>
          </cell>
          <cell r="L5430">
            <v>51.29</v>
          </cell>
          <cell r="M5430">
            <v>316</v>
          </cell>
          <cell r="N5430" t="str">
            <v>叶海婷</v>
          </cell>
          <cell r="O5430" t="str">
            <v>0716-2百易汇能C9</v>
          </cell>
          <cell r="P5430">
            <v>249.707887049659</v>
          </cell>
          <cell r="Q5430">
            <v>15</v>
          </cell>
          <cell r="R5430">
            <v>769.35</v>
          </cell>
        </row>
        <row r="5430">
          <cell r="V5430" t="str">
            <v>华大双barcode文库</v>
          </cell>
          <cell r="W5430" t="str">
            <v>已磷酸化</v>
          </cell>
          <cell r="X5430" t="str">
            <v>未环化</v>
          </cell>
        </row>
        <row r="5431">
          <cell r="F5431" t="str">
            <v>HGC-Lib-26087720</v>
          </cell>
          <cell r="G5431" t="str">
            <v>iMPLF_2</v>
          </cell>
          <cell r="H5431">
            <v>6</v>
          </cell>
          <cell r="I5431">
            <v>0</v>
          </cell>
          <cell r="J5431" t="str">
            <v>转录组文库</v>
          </cell>
          <cell r="K5431" t="str">
            <v>叶海婷</v>
          </cell>
          <cell r="L5431">
            <v>51.34</v>
          </cell>
          <cell r="M5431">
            <v>328</v>
          </cell>
          <cell r="N5431" t="str">
            <v>叶海婷</v>
          </cell>
          <cell r="O5431" t="str">
            <v>0716-2百易汇能D9</v>
          </cell>
          <cell r="P5431">
            <v>240.806754221388</v>
          </cell>
          <cell r="Q5431">
            <v>15</v>
          </cell>
          <cell r="R5431">
            <v>770.1</v>
          </cell>
        </row>
        <row r="5431">
          <cell r="V5431" t="str">
            <v>华大双barcode文库</v>
          </cell>
          <cell r="W5431" t="str">
            <v>已磷酸化</v>
          </cell>
          <cell r="X5431" t="str">
            <v>未环化</v>
          </cell>
        </row>
        <row r="5432">
          <cell r="F5432" t="str">
            <v>HGC-Lib-26087721</v>
          </cell>
          <cell r="G5432" t="str">
            <v>iMPLF_3</v>
          </cell>
          <cell r="H5432">
            <v>6</v>
          </cell>
          <cell r="I5432">
            <v>0</v>
          </cell>
          <cell r="J5432" t="str">
            <v>转录组文库</v>
          </cell>
          <cell r="K5432" t="str">
            <v>叶海婷</v>
          </cell>
          <cell r="L5432">
            <v>48.61</v>
          </cell>
          <cell r="M5432">
            <v>323</v>
          </cell>
          <cell r="N5432" t="str">
            <v>叶海婷</v>
          </cell>
          <cell r="O5432" t="str">
            <v>0716-2百易汇能E9</v>
          </cell>
          <cell r="P5432">
            <v>231.531316980233</v>
          </cell>
          <cell r="Q5432">
            <v>15</v>
          </cell>
          <cell r="R5432">
            <v>729.15</v>
          </cell>
        </row>
        <row r="5432">
          <cell r="V5432" t="str">
            <v>华大双barcode文库</v>
          </cell>
          <cell r="W5432" t="str">
            <v>已磷酸化</v>
          </cell>
          <cell r="X5432" t="str">
            <v>未环化</v>
          </cell>
        </row>
        <row r="5433">
          <cell r="F5433" t="str">
            <v>HGC-Lib-26087722</v>
          </cell>
          <cell r="G5433" t="str">
            <v>iMPLF_4</v>
          </cell>
          <cell r="H5433">
            <v>6</v>
          </cell>
          <cell r="I5433">
            <v>0</v>
          </cell>
          <cell r="J5433" t="str">
            <v>转录组文库</v>
          </cell>
          <cell r="K5433" t="str">
            <v>叶海婷</v>
          </cell>
          <cell r="L5433">
            <v>51.63</v>
          </cell>
          <cell r="M5433">
            <v>323</v>
          </cell>
          <cell r="N5433" t="str">
            <v>叶海婷</v>
          </cell>
          <cell r="O5433" t="str">
            <v>0716-2百易汇能F9</v>
          </cell>
          <cell r="P5433">
            <v>245.915694212908</v>
          </cell>
          <cell r="Q5433">
            <v>15</v>
          </cell>
          <cell r="R5433">
            <v>774.45</v>
          </cell>
        </row>
        <row r="5433">
          <cell r="V5433" t="str">
            <v>华大双barcode文库</v>
          </cell>
          <cell r="W5433" t="str">
            <v>已磷酸化</v>
          </cell>
          <cell r="X5433" t="str">
            <v>未环化</v>
          </cell>
        </row>
        <row r="5434">
          <cell r="F5434" t="str">
            <v>HGC-Lib-26087723</v>
          </cell>
          <cell r="G5434" t="str">
            <v>MPLF_1</v>
          </cell>
          <cell r="H5434">
            <v>6</v>
          </cell>
          <cell r="I5434">
            <v>0</v>
          </cell>
          <cell r="J5434" t="str">
            <v>转录组文库</v>
          </cell>
          <cell r="K5434" t="str">
            <v>叶海婷</v>
          </cell>
          <cell r="L5434">
            <v>62.69</v>
          </cell>
          <cell r="M5434">
            <v>341</v>
          </cell>
          <cell r="N5434" t="str">
            <v>叶海婷</v>
          </cell>
          <cell r="O5434" t="str">
            <v>0716-2百易汇能G9</v>
          </cell>
          <cell r="P5434">
            <v>282.833295736522</v>
          </cell>
          <cell r="Q5434">
            <v>15</v>
          </cell>
          <cell r="R5434">
            <v>940.35</v>
          </cell>
        </row>
        <row r="5434">
          <cell r="V5434" t="str">
            <v>华大双barcode文库</v>
          </cell>
          <cell r="W5434" t="str">
            <v>已磷酸化</v>
          </cell>
          <cell r="X5434" t="str">
            <v>未环化</v>
          </cell>
        </row>
        <row r="5435">
          <cell r="F5435" t="str">
            <v>HGC-Lib-26087724</v>
          </cell>
          <cell r="G5435" t="str">
            <v>MPLF_2</v>
          </cell>
          <cell r="H5435">
            <v>6</v>
          </cell>
          <cell r="I5435">
            <v>0</v>
          </cell>
          <cell r="J5435" t="str">
            <v>转录组文库</v>
          </cell>
          <cell r="K5435" t="str">
            <v>叶海婷</v>
          </cell>
          <cell r="L5435">
            <v>65.51</v>
          </cell>
          <cell r="M5435">
            <v>356</v>
          </cell>
          <cell r="N5435" t="str">
            <v>叶海婷</v>
          </cell>
          <cell r="O5435" t="str">
            <v>0716-2百易汇能H9</v>
          </cell>
          <cell r="P5435">
            <v>283.102852203976</v>
          </cell>
          <cell r="Q5435">
            <v>15</v>
          </cell>
          <cell r="R5435">
            <v>982.65</v>
          </cell>
        </row>
        <row r="5435">
          <cell r="V5435" t="str">
            <v>华大双barcode文库</v>
          </cell>
          <cell r="W5435" t="str">
            <v>已磷酸化</v>
          </cell>
          <cell r="X5435" t="str">
            <v>未环化</v>
          </cell>
        </row>
        <row r="5436">
          <cell r="F5436" t="str">
            <v>HGC-Lib-26087725</v>
          </cell>
          <cell r="G5436" t="str">
            <v>MPLF_3</v>
          </cell>
          <cell r="H5436">
            <v>6</v>
          </cell>
          <cell r="I5436">
            <v>0</v>
          </cell>
          <cell r="J5436" t="str">
            <v>转录组文库</v>
          </cell>
          <cell r="K5436" t="str">
            <v>叶海婷</v>
          </cell>
          <cell r="L5436">
            <v>62.75</v>
          </cell>
          <cell r="M5436">
            <v>338</v>
          </cell>
          <cell r="N5436" t="str">
            <v>叶海婷</v>
          </cell>
          <cell r="O5436" t="str">
            <v>0716-2百易汇能A10</v>
          </cell>
          <cell r="P5436">
            <v>285.616750113792</v>
          </cell>
          <cell r="Q5436">
            <v>15</v>
          </cell>
          <cell r="R5436">
            <v>941.25</v>
          </cell>
        </row>
        <row r="5436">
          <cell r="V5436" t="str">
            <v>华大双barcode文库</v>
          </cell>
          <cell r="W5436" t="str">
            <v>已磷酸化</v>
          </cell>
          <cell r="X5436" t="str">
            <v>未环化</v>
          </cell>
        </row>
        <row r="5437">
          <cell r="F5437" t="str">
            <v>HGC-Lib-26087726</v>
          </cell>
          <cell r="G5437" t="str">
            <v>MPLF_4</v>
          </cell>
          <cell r="H5437">
            <v>6</v>
          </cell>
          <cell r="I5437">
            <v>0</v>
          </cell>
          <cell r="J5437" t="str">
            <v>转录组文库</v>
          </cell>
          <cell r="K5437" t="str">
            <v>叶海婷</v>
          </cell>
          <cell r="L5437">
            <v>65.69</v>
          </cell>
          <cell r="M5437">
            <v>346</v>
          </cell>
          <cell r="N5437" t="str">
            <v>叶海婷</v>
          </cell>
          <cell r="O5437" t="str">
            <v>0716-2百易汇能B10</v>
          </cell>
          <cell r="P5437">
            <v>292.085371276123</v>
          </cell>
          <cell r="Q5437">
            <v>15</v>
          </cell>
          <cell r="R5437">
            <v>985.35</v>
          </cell>
        </row>
        <row r="5437">
          <cell r="V5437" t="str">
            <v>华大双barcode文库</v>
          </cell>
          <cell r="W5437" t="str">
            <v>已磷酸化</v>
          </cell>
          <cell r="X5437" t="str">
            <v>未环化</v>
          </cell>
        </row>
        <row r="5438">
          <cell r="F5438" t="str">
            <v>HGC-Lib-26087727</v>
          </cell>
          <cell r="G5438" t="str">
            <v>Ctrl_1</v>
          </cell>
          <cell r="H5438">
            <v>6</v>
          </cell>
          <cell r="I5438">
            <v>0</v>
          </cell>
          <cell r="J5438" t="str">
            <v>转录组文库</v>
          </cell>
          <cell r="K5438" t="str">
            <v>叶海婷</v>
          </cell>
          <cell r="L5438">
            <v>51.62</v>
          </cell>
          <cell r="M5438">
            <v>302</v>
          </cell>
          <cell r="N5438" t="str">
            <v>叶海婷</v>
          </cell>
          <cell r="O5438" t="str">
            <v>0716-2百易汇能C10</v>
          </cell>
          <cell r="P5438">
            <v>262.964849719817</v>
          </cell>
          <cell r="Q5438">
            <v>15</v>
          </cell>
          <cell r="R5438">
            <v>774.3</v>
          </cell>
        </row>
        <row r="5438">
          <cell r="V5438" t="str">
            <v>华大双barcode文库</v>
          </cell>
          <cell r="W5438" t="str">
            <v>已磷酸化</v>
          </cell>
          <cell r="X5438" t="str">
            <v>未环化</v>
          </cell>
        </row>
        <row r="5439">
          <cell r="F5439" t="str">
            <v>HGC-Lib-26087728</v>
          </cell>
          <cell r="G5439" t="str">
            <v>Ctrl_2</v>
          </cell>
          <cell r="H5439">
            <v>6</v>
          </cell>
          <cell r="I5439">
            <v>0</v>
          </cell>
          <cell r="J5439" t="str">
            <v>转录组文库</v>
          </cell>
          <cell r="K5439" t="str">
            <v>叶海婷</v>
          </cell>
          <cell r="L5439">
            <v>53.22</v>
          </cell>
          <cell r="M5439">
            <v>321</v>
          </cell>
          <cell r="N5439" t="str">
            <v>叶海婷</v>
          </cell>
          <cell r="O5439" t="str">
            <v>0716-2百易汇能D10</v>
          </cell>
          <cell r="P5439">
            <v>255.068296189792</v>
          </cell>
          <cell r="Q5439">
            <v>15</v>
          </cell>
          <cell r="R5439">
            <v>798.3</v>
          </cell>
        </row>
        <row r="5439">
          <cell r="V5439" t="str">
            <v>华大双barcode文库</v>
          </cell>
          <cell r="W5439" t="str">
            <v>已磷酸化</v>
          </cell>
          <cell r="X5439" t="str">
            <v>未环化</v>
          </cell>
        </row>
        <row r="5440">
          <cell r="F5440" t="str">
            <v>HGC-Lib-26087729</v>
          </cell>
          <cell r="G5440" t="str">
            <v>Ctrl_3</v>
          </cell>
          <cell r="H5440">
            <v>6</v>
          </cell>
          <cell r="I5440">
            <v>0</v>
          </cell>
          <cell r="J5440" t="str">
            <v>转录组文库</v>
          </cell>
          <cell r="K5440" t="str">
            <v>叶海婷</v>
          </cell>
          <cell r="L5440">
            <v>50.67</v>
          </cell>
          <cell r="M5440">
            <v>321</v>
          </cell>
          <cell r="N5440" t="str">
            <v>叶海婷</v>
          </cell>
          <cell r="O5440" t="str">
            <v>0716-2百易汇能E10</v>
          </cell>
          <cell r="P5440">
            <v>242.846872753415</v>
          </cell>
          <cell r="Q5440">
            <v>15</v>
          </cell>
          <cell r="R5440">
            <v>760.05</v>
          </cell>
        </row>
        <row r="5440">
          <cell r="V5440" t="str">
            <v>华大双barcode文库</v>
          </cell>
          <cell r="W5440" t="str">
            <v>已磷酸化</v>
          </cell>
          <cell r="X5440" t="str">
            <v>未环化</v>
          </cell>
        </row>
        <row r="5441">
          <cell r="F5441" t="str">
            <v>HGC-Lib-26087730</v>
          </cell>
          <cell r="G5441" t="str">
            <v>Ctrl_4</v>
          </cell>
          <cell r="H5441">
            <v>6</v>
          </cell>
          <cell r="I5441">
            <v>0</v>
          </cell>
          <cell r="J5441" t="str">
            <v>转录组文库</v>
          </cell>
          <cell r="K5441" t="str">
            <v>叶海婷</v>
          </cell>
          <cell r="L5441">
            <v>51.62</v>
          </cell>
          <cell r="M5441">
            <v>319</v>
          </cell>
          <cell r="N5441" t="str">
            <v>叶海婷</v>
          </cell>
          <cell r="O5441" t="str">
            <v>0716-2百易汇能F10</v>
          </cell>
          <cell r="P5441">
            <v>248.951048951049</v>
          </cell>
          <cell r="Q5441">
            <v>15</v>
          </cell>
          <cell r="R5441">
            <v>774.3</v>
          </cell>
        </row>
        <row r="5441">
          <cell r="V5441" t="str">
            <v>华大双barcode文库</v>
          </cell>
          <cell r="W5441" t="str">
            <v>已磷酸化</v>
          </cell>
          <cell r="X5441" t="str">
            <v>未环化</v>
          </cell>
        </row>
        <row r="5442">
          <cell r="F5442" t="str">
            <v>HGC-Lib-26087731</v>
          </cell>
          <cell r="G5442" t="str">
            <v>HO_1</v>
          </cell>
          <cell r="H5442">
            <v>6</v>
          </cell>
          <cell r="I5442">
            <v>0</v>
          </cell>
          <cell r="J5442" t="str">
            <v>转录组文库</v>
          </cell>
          <cell r="K5442" t="str">
            <v>叶海婷</v>
          </cell>
          <cell r="L5442">
            <v>51.92</v>
          </cell>
          <cell r="M5442">
            <v>312</v>
          </cell>
          <cell r="N5442" t="str">
            <v>叶海婷</v>
          </cell>
          <cell r="O5442" t="str">
            <v>0716-2百易汇能G10</v>
          </cell>
          <cell r="P5442">
            <v>256.015779092702</v>
          </cell>
          <cell r="Q5442">
            <v>15</v>
          </cell>
          <cell r="R5442">
            <v>778.8</v>
          </cell>
        </row>
        <row r="5442">
          <cell r="V5442" t="str">
            <v>华大双barcode文库</v>
          </cell>
          <cell r="W5442" t="str">
            <v>已磷酸化</v>
          </cell>
          <cell r="X5442" t="str">
            <v>未环化</v>
          </cell>
        </row>
        <row r="5443">
          <cell r="F5443" t="str">
            <v>HGC-Lib-26087732</v>
          </cell>
          <cell r="G5443" t="str">
            <v>HO_2</v>
          </cell>
          <cell r="H5443">
            <v>6</v>
          </cell>
          <cell r="I5443">
            <v>0</v>
          </cell>
          <cell r="J5443" t="str">
            <v>转录组文库</v>
          </cell>
          <cell r="K5443" t="str">
            <v>叶海婷</v>
          </cell>
          <cell r="L5443">
            <v>49.23</v>
          </cell>
          <cell r="M5443">
            <v>322</v>
          </cell>
          <cell r="N5443" t="str">
            <v>叶海婷</v>
          </cell>
          <cell r="O5443" t="str">
            <v>0716-2百易汇能H10</v>
          </cell>
          <cell r="P5443">
            <v>235.212613473483</v>
          </cell>
          <cell r="Q5443">
            <v>15</v>
          </cell>
          <cell r="R5443">
            <v>738.45</v>
          </cell>
        </row>
        <row r="5443">
          <cell r="V5443" t="str">
            <v>华大双barcode文库</v>
          </cell>
          <cell r="W5443" t="str">
            <v>已磷酸化</v>
          </cell>
          <cell r="X5443" t="str">
            <v>未环化</v>
          </cell>
        </row>
        <row r="5444">
          <cell r="F5444" t="str">
            <v>HGC-Lib-26087733</v>
          </cell>
          <cell r="G5444" t="str">
            <v>HO_3</v>
          </cell>
          <cell r="H5444">
            <v>6</v>
          </cell>
          <cell r="I5444">
            <v>0</v>
          </cell>
          <cell r="J5444" t="str">
            <v>转录组文库</v>
          </cell>
          <cell r="K5444" t="str">
            <v>叶海婷</v>
          </cell>
          <cell r="L5444">
            <v>50.15</v>
          </cell>
          <cell r="M5444">
            <v>326</v>
          </cell>
          <cell r="N5444" t="str">
            <v>叶海婷</v>
          </cell>
          <cell r="O5444" t="str">
            <v>0716-2百易汇能A11</v>
          </cell>
          <cell r="P5444">
            <v>236.668239735724</v>
          </cell>
          <cell r="Q5444">
            <v>15</v>
          </cell>
          <cell r="R5444">
            <v>752.25</v>
          </cell>
        </row>
        <row r="5444">
          <cell r="V5444" t="str">
            <v>华大双barcode文库</v>
          </cell>
          <cell r="W5444" t="str">
            <v>已磷酸化</v>
          </cell>
          <cell r="X5444" t="str">
            <v>未环化</v>
          </cell>
        </row>
        <row r="5445">
          <cell r="F5445" t="str">
            <v>HGC-Lib-26087734</v>
          </cell>
          <cell r="G5445" t="str">
            <v>HO_4</v>
          </cell>
          <cell r="H5445">
            <v>6</v>
          </cell>
          <cell r="I5445">
            <v>0</v>
          </cell>
          <cell r="J5445" t="str">
            <v>转录组文库</v>
          </cell>
          <cell r="K5445" t="str">
            <v>叶海婷</v>
          </cell>
          <cell r="L5445">
            <v>55.43</v>
          </cell>
          <cell r="M5445">
            <v>326</v>
          </cell>
          <cell r="N5445" t="str">
            <v>叶海婷</v>
          </cell>
          <cell r="O5445" t="str">
            <v>0716-2百易汇能B11</v>
          </cell>
          <cell r="P5445">
            <v>261.585653610193</v>
          </cell>
          <cell r="Q5445">
            <v>15</v>
          </cell>
          <cell r="R5445">
            <v>831.45</v>
          </cell>
        </row>
        <row r="5445">
          <cell r="V5445" t="str">
            <v>华大双barcode文库</v>
          </cell>
          <cell r="W5445" t="str">
            <v>已磷酸化</v>
          </cell>
          <cell r="X5445" t="str">
            <v>未环化</v>
          </cell>
        </row>
        <row r="5446">
          <cell r="F5446" t="str">
            <v>HGC-Lib-26087735</v>
          </cell>
          <cell r="G5446" t="str">
            <v>CY_1</v>
          </cell>
          <cell r="H5446">
            <v>6</v>
          </cell>
          <cell r="I5446">
            <v>0</v>
          </cell>
          <cell r="J5446" t="str">
            <v>转录组文库</v>
          </cell>
          <cell r="K5446" t="str">
            <v>叶海婷</v>
          </cell>
          <cell r="L5446">
            <v>51.48</v>
          </cell>
          <cell r="M5446">
            <v>325</v>
          </cell>
          <cell r="N5446" t="str">
            <v>叶海婷</v>
          </cell>
          <cell r="O5446" t="str">
            <v>0716-2百易汇能C11</v>
          </cell>
          <cell r="P5446">
            <v>243.692307692308</v>
          </cell>
          <cell r="Q5446">
            <v>15</v>
          </cell>
          <cell r="R5446">
            <v>772.2</v>
          </cell>
        </row>
        <row r="5446">
          <cell r="V5446" t="str">
            <v>华大双barcode文库</v>
          </cell>
          <cell r="W5446" t="str">
            <v>已磷酸化</v>
          </cell>
          <cell r="X5446" t="str">
            <v>未环化</v>
          </cell>
        </row>
        <row r="5447">
          <cell r="F5447" t="str">
            <v>HGC-Lib-26087736</v>
          </cell>
          <cell r="G5447" t="str">
            <v>CY_2</v>
          </cell>
          <cell r="H5447">
            <v>6</v>
          </cell>
          <cell r="I5447">
            <v>0</v>
          </cell>
          <cell r="J5447" t="str">
            <v>转录组文库</v>
          </cell>
          <cell r="K5447" t="str">
            <v>叶海婷</v>
          </cell>
          <cell r="L5447">
            <v>78.34</v>
          </cell>
          <cell r="M5447">
            <v>388</v>
          </cell>
          <cell r="N5447" t="str">
            <v>叶海婷</v>
          </cell>
          <cell r="O5447" t="str">
            <v>0716-2百易汇能D11</v>
          </cell>
          <cell r="P5447">
            <v>310.626486915147</v>
          </cell>
          <cell r="Q5447">
            <v>15</v>
          </cell>
          <cell r="R5447">
            <v>1175.1</v>
          </cell>
        </row>
        <row r="5447">
          <cell r="V5447" t="str">
            <v>华大双barcode文库</v>
          </cell>
          <cell r="W5447" t="str">
            <v>已磷酸化</v>
          </cell>
          <cell r="X5447" t="str">
            <v>未环化</v>
          </cell>
        </row>
        <row r="5448">
          <cell r="F5448" t="str">
            <v>HGC-Lib-26087737</v>
          </cell>
          <cell r="G5448" t="str">
            <v>CY_3</v>
          </cell>
          <cell r="H5448">
            <v>6</v>
          </cell>
          <cell r="I5448">
            <v>0</v>
          </cell>
          <cell r="J5448" t="str">
            <v>转录组文库</v>
          </cell>
          <cell r="K5448" t="str">
            <v>叶海婷</v>
          </cell>
          <cell r="L5448">
            <v>84.91</v>
          </cell>
          <cell r="M5448">
            <v>390</v>
          </cell>
          <cell r="N5448" t="str">
            <v>叶海婷</v>
          </cell>
          <cell r="O5448" t="str">
            <v>0716-2百易汇能E11</v>
          </cell>
          <cell r="P5448">
            <v>334.950690335306</v>
          </cell>
          <cell r="Q5448">
            <v>15</v>
          </cell>
          <cell r="R5448">
            <v>1273.65</v>
          </cell>
        </row>
        <row r="5448">
          <cell r="V5448" t="str">
            <v>华大双barcode文库</v>
          </cell>
          <cell r="W5448" t="str">
            <v>已磷酸化</v>
          </cell>
          <cell r="X5448" t="str">
            <v>未环化</v>
          </cell>
        </row>
        <row r="5449">
          <cell r="F5449" t="str">
            <v>HGC-Lib-26087738</v>
          </cell>
          <cell r="G5449" t="str">
            <v>CY_4</v>
          </cell>
          <cell r="H5449">
            <v>6</v>
          </cell>
          <cell r="I5449">
            <v>0</v>
          </cell>
          <cell r="J5449" t="str">
            <v>转录组文库</v>
          </cell>
          <cell r="K5449" t="str">
            <v>叶海婷</v>
          </cell>
          <cell r="L5449">
            <v>81.51</v>
          </cell>
          <cell r="M5449">
            <v>389</v>
          </cell>
          <cell r="N5449" t="str">
            <v>叶海婷</v>
          </cell>
          <cell r="O5449" t="str">
            <v>0716-2百易汇能F11</v>
          </cell>
          <cell r="P5449">
            <v>322.365038560411</v>
          </cell>
          <cell r="Q5449">
            <v>15</v>
          </cell>
          <cell r="R5449">
            <v>1222.65</v>
          </cell>
        </row>
        <row r="5449">
          <cell r="V5449" t="str">
            <v>华大双barcode文库</v>
          </cell>
          <cell r="W5449" t="str">
            <v>已磷酸化</v>
          </cell>
          <cell r="X5449" t="str">
            <v>未环化</v>
          </cell>
        </row>
        <row r="5450">
          <cell r="F5450" t="str">
            <v>HGC-POOL-26087739</v>
          </cell>
          <cell r="G5450" t="str">
            <v>KSD260714-1</v>
          </cell>
          <cell r="H5450">
            <v>51</v>
          </cell>
          <cell r="I5450">
            <v>0</v>
          </cell>
          <cell r="J5450" t="str">
            <v>panel</v>
          </cell>
          <cell r="K5450" t="str">
            <v>叶海婷</v>
          </cell>
          <cell r="L5450">
            <v>4.82</v>
          </cell>
          <cell r="M5450">
            <v>324</v>
          </cell>
          <cell r="N5450" t="str">
            <v>胡钟糠</v>
          </cell>
        </row>
        <row r="5450">
          <cell r="P5450">
            <v>22.8869895536562</v>
          </cell>
        </row>
        <row r="5450">
          <cell r="R5450">
            <v>0</v>
          </cell>
        </row>
        <row r="5451">
          <cell r="F5451" t="str">
            <v>HGC-Lib-26087752</v>
          </cell>
          <cell r="G5451" t="str">
            <v>h4V-H4K5-1</v>
          </cell>
          <cell r="H5451">
            <v>6</v>
          </cell>
          <cell r="I5451">
            <v>0</v>
          </cell>
          <cell r="J5451" t="str">
            <v>cut&amp;tag</v>
          </cell>
          <cell r="K5451" t="str">
            <v>胡钟糠</v>
          </cell>
          <cell r="L5451">
            <v>15.43</v>
          </cell>
          <cell r="M5451">
            <v>525</v>
          </cell>
          <cell r="N5451" t="str">
            <v>叶海婷</v>
          </cell>
          <cell r="O5451" t="str">
            <v>请使用之前的质检报告</v>
          </cell>
          <cell r="P5451">
            <v>45.2161172161172</v>
          </cell>
        </row>
        <row r="5451">
          <cell r="R5451">
            <v>0</v>
          </cell>
        </row>
        <row r="5452">
          <cell r="F5452" t="str">
            <v>HGC-Lib-26087753</v>
          </cell>
          <cell r="G5452" t="str">
            <v>h4V-H4K5-2</v>
          </cell>
          <cell r="H5452">
            <v>6</v>
          </cell>
          <cell r="I5452">
            <v>0</v>
          </cell>
          <cell r="J5452" t="str">
            <v>cut&amp;tag</v>
          </cell>
          <cell r="K5452" t="str">
            <v>胡钟糠</v>
          </cell>
          <cell r="L5452">
            <v>20.07</v>
          </cell>
          <cell r="M5452">
            <v>527</v>
          </cell>
          <cell r="N5452" t="str">
            <v>叶海婷</v>
          </cell>
          <cell r="O5452" t="str">
            <v>请使用之前的质检报告</v>
          </cell>
          <cell r="P5452">
            <v>58.5899868632316</v>
          </cell>
        </row>
        <row r="5452">
          <cell r="R5452">
            <v>0</v>
          </cell>
        </row>
        <row r="5453">
          <cell r="F5453" t="str">
            <v>HGC-Lib-26087754</v>
          </cell>
          <cell r="G5453" t="str">
            <v>WK-IM1-ATAC</v>
          </cell>
          <cell r="H5453">
            <v>15</v>
          </cell>
          <cell r="I5453">
            <v>0</v>
          </cell>
          <cell r="J5453" t="str">
            <v>华大单细胞ATAC</v>
          </cell>
          <cell r="K5453" t="str">
            <v>胡钟糠</v>
          </cell>
          <cell r="L5453">
            <v>55.19</v>
          </cell>
          <cell r="M5453">
            <v>614</v>
          </cell>
          <cell r="N5453" t="str">
            <v>叶海婷</v>
          </cell>
          <cell r="O5453" t="str">
            <v>PSM-ZM202605250006-0005质检后外包解达</v>
          </cell>
          <cell r="P5453">
            <v>138.286143823603</v>
          </cell>
          <cell r="Q5453">
            <v>12</v>
          </cell>
          <cell r="R5453">
            <v>662.28</v>
          </cell>
        </row>
        <row r="5453">
          <cell r="U5453" t="str">
            <v>PE150</v>
          </cell>
          <cell r="V5453" t="str">
            <v>华大单barcode文库</v>
          </cell>
          <cell r="W5453" t="str">
            <v>已磷酸化</v>
          </cell>
          <cell r="X5453" t="str">
            <v>未环化</v>
          </cell>
        </row>
        <row r="5454">
          <cell r="F5454" t="str">
            <v>HGC-Lib-26087755</v>
          </cell>
          <cell r="G5454" t="str">
            <v>WK-IM2-ATAC</v>
          </cell>
          <cell r="H5454">
            <v>15</v>
          </cell>
          <cell r="I5454">
            <v>0</v>
          </cell>
          <cell r="J5454" t="str">
            <v>华大单细胞ATAC</v>
          </cell>
          <cell r="K5454" t="str">
            <v>胡钟糠</v>
          </cell>
          <cell r="L5454">
            <v>54.46</v>
          </cell>
          <cell r="M5454">
            <v>630</v>
          </cell>
          <cell r="N5454" t="str">
            <v>叶海婷</v>
          </cell>
          <cell r="O5454" t="str">
            <v>PSM-ZM202605250006-0005质检后外包解达</v>
          </cell>
          <cell r="P5454">
            <v>132.991452991453</v>
          </cell>
          <cell r="Q5454">
            <v>10</v>
          </cell>
          <cell r="R5454">
            <v>544.6</v>
          </cell>
        </row>
        <row r="5454">
          <cell r="V5454" t="str">
            <v>华大单barcode文库</v>
          </cell>
          <cell r="W5454" t="str">
            <v>已磷酸化</v>
          </cell>
          <cell r="X5454" t="str">
            <v>未环化</v>
          </cell>
        </row>
        <row r="5455">
          <cell r="F5455" t="str">
            <v>HGC-Lib-26087756</v>
          </cell>
          <cell r="G5455" t="str">
            <v>Tilipia_Brd4</v>
          </cell>
          <cell r="H5455">
            <v>7</v>
          </cell>
          <cell r="I5455">
            <v>0</v>
          </cell>
          <cell r="J5455" t="str">
            <v>cut&amp;tag</v>
          </cell>
          <cell r="K5455" t="str">
            <v>胡钟糠</v>
          </cell>
          <cell r="L5455">
            <v>4.95</v>
          </cell>
          <cell r="M5455">
            <v>422</v>
          </cell>
          <cell r="N5455" t="str">
            <v>胡钟糠</v>
          </cell>
        </row>
        <row r="5455">
          <cell r="P5455">
            <v>18.0459351075465</v>
          </cell>
        </row>
        <row r="5455">
          <cell r="R5455">
            <v>0</v>
          </cell>
        </row>
        <row r="5456">
          <cell r="F5456" t="str">
            <v>HGC-Lib-26087757</v>
          </cell>
          <cell r="G5456" t="str">
            <v>Tilapia_Med1</v>
          </cell>
          <cell r="H5456">
            <v>7</v>
          </cell>
          <cell r="I5456">
            <v>0</v>
          </cell>
          <cell r="J5456" t="str">
            <v>cut&amp;tag</v>
          </cell>
          <cell r="K5456" t="str">
            <v>胡钟糠</v>
          </cell>
          <cell r="L5456">
            <v>7.46</v>
          </cell>
          <cell r="M5456">
            <v>425</v>
          </cell>
          <cell r="N5456" t="str">
            <v>胡钟糠</v>
          </cell>
        </row>
        <row r="5456">
          <cell r="P5456">
            <v>27.0045248868778</v>
          </cell>
        </row>
        <row r="5456">
          <cell r="R5456">
            <v>0</v>
          </cell>
        </row>
        <row r="5457">
          <cell r="F5457" t="str">
            <v>HGC-Lib-26087758</v>
          </cell>
          <cell r="G5457" t="str">
            <v>Tilapia_IgG</v>
          </cell>
          <cell r="H5457">
            <v>7</v>
          </cell>
          <cell r="I5457">
            <v>0</v>
          </cell>
          <cell r="J5457" t="str">
            <v>cut&amp;tag</v>
          </cell>
          <cell r="K5457" t="str">
            <v>胡钟糠</v>
          </cell>
          <cell r="L5457">
            <v>0.55</v>
          </cell>
          <cell r="M5457">
            <v>459</v>
          </cell>
          <cell r="N5457" t="str">
            <v>胡钟糠</v>
          </cell>
          <cell r="O5457" t="str">
            <v>已复测</v>
          </cell>
          <cell r="P5457">
            <v>1.84347243170773</v>
          </cell>
        </row>
        <row r="5457">
          <cell r="R5457">
            <v>0</v>
          </cell>
        </row>
        <row r="5458">
          <cell r="F5458" t="str">
            <v>HGC-Lib-26087759</v>
          </cell>
          <cell r="G5458" t="str">
            <v>R12_oligo</v>
          </cell>
          <cell r="H5458">
            <v>0</v>
          </cell>
          <cell r="I5458">
            <v>50</v>
          </cell>
          <cell r="J5458" t="str">
            <v>华大C4-oligo</v>
          </cell>
          <cell r="K5458" t="str">
            <v>胡钟糠</v>
          </cell>
          <cell r="L5458">
            <v>55.22</v>
          </cell>
          <cell r="M5458">
            <v>209</v>
          </cell>
          <cell r="N5458" t="str">
            <v>叶海婷</v>
          </cell>
        </row>
        <row r="5458">
          <cell r="P5458">
            <v>406.477732793522</v>
          </cell>
          <cell r="Q5458">
            <v>15</v>
          </cell>
          <cell r="R5458">
            <v>828.3</v>
          </cell>
        </row>
        <row r="5458">
          <cell r="U5458" t="str">
            <v>PE100</v>
          </cell>
          <cell r="V5458" t="str">
            <v>华大单barcode文库</v>
          </cell>
        </row>
        <row r="5459">
          <cell r="F5459" t="str">
            <v>HGC-Lib-26087760</v>
          </cell>
          <cell r="G5459" t="str">
            <v>R12_cDNA</v>
          </cell>
          <cell r="H5459">
            <v>0</v>
          </cell>
          <cell r="I5459">
            <v>450</v>
          </cell>
          <cell r="J5459" t="str">
            <v>华大C4-cDNA</v>
          </cell>
          <cell r="K5459" t="str">
            <v>胡钟糠</v>
          </cell>
          <cell r="L5459">
            <v>60.99</v>
          </cell>
          <cell r="M5459">
            <v>400</v>
          </cell>
          <cell r="N5459" t="str">
            <v>叶海婷</v>
          </cell>
        </row>
        <row r="5459">
          <cell r="P5459">
            <v>234.576923076923</v>
          </cell>
          <cell r="Q5459">
            <v>15</v>
          </cell>
          <cell r="R5459">
            <v>914.85</v>
          </cell>
        </row>
        <row r="5459">
          <cell r="V5459" t="str">
            <v>华大单barcode文库</v>
          </cell>
        </row>
        <row r="5460">
          <cell r="F5460" t="str">
            <v>HGC-Lib-26087761</v>
          </cell>
          <cell r="G5460" t="str">
            <v>ZEY郑恩员_oligo</v>
          </cell>
          <cell r="H5460">
            <v>0</v>
          </cell>
          <cell r="I5460">
            <v>50</v>
          </cell>
          <cell r="J5460" t="str">
            <v>华大C4-oligo</v>
          </cell>
          <cell r="K5460" t="str">
            <v>胡钟糠</v>
          </cell>
          <cell r="L5460">
            <v>38.88</v>
          </cell>
          <cell r="M5460">
            <v>203</v>
          </cell>
          <cell r="N5460" t="str">
            <v>叶海婷</v>
          </cell>
        </row>
        <row r="5460">
          <cell r="P5460">
            <v>294.65706707086</v>
          </cell>
          <cell r="Q5460">
            <v>15</v>
          </cell>
          <cell r="R5460">
            <v>583.2</v>
          </cell>
        </row>
        <row r="5460">
          <cell r="V5460" t="str">
            <v>华大单barcode文库</v>
          </cell>
        </row>
        <row r="5461">
          <cell r="F5461" t="str">
            <v>HGC-Lib-26087762</v>
          </cell>
          <cell r="G5461" t="str">
            <v>ZEY郑恩员_cDNA</v>
          </cell>
          <cell r="H5461">
            <v>0</v>
          </cell>
          <cell r="I5461">
            <v>450</v>
          </cell>
          <cell r="J5461" t="str">
            <v>华大C4-cDNA</v>
          </cell>
          <cell r="K5461" t="str">
            <v>胡钟糠</v>
          </cell>
          <cell r="L5461">
            <v>55.92</v>
          </cell>
          <cell r="M5461">
            <v>396</v>
          </cell>
          <cell r="N5461" t="str">
            <v>叶海婷</v>
          </cell>
        </row>
        <row r="5461">
          <cell r="P5461">
            <v>217.249417249417</v>
          </cell>
          <cell r="Q5461">
            <v>15</v>
          </cell>
          <cell r="R5461">
            <v>838.8</v>
          </cell>
        </row>
        <row r="5461">
          <cell r="V5461" t="str">
            <v>华大单barcode文库</v>
          </cell>
        </row>
        <row r="5462">
          <cell r="F5462" t="str">
            <v>HGC-Lib-26087763</v>
          </cell>
          <cell r="G5462" t="str">
            <v>T37_oligo</v>
          </cell>
          <cell r="H5462">
            <v>0</v>
          </cell>
          <cell r="I5462">
            <v>50</v>
          </cell>
          <cell r="J5462" t="str">
            <v>华大C4-oligo</v>
          </cell>
          <cell r="K5462" t="str">
            <v>胡钟糠</v>
          </cell>
          <cell r="L5462">
            <v>58.93</v>
          </cell>
          <cell r="M5462">
            <v>197</v>
          </cell>
          <cell r="N5462" t="str">
            <v>叶海婷</v>
          </cell>
        </row>
        <row r="5462">
          <cell r="P5462">
            <v>460.210855134713</v>
          </cell>
          <cell r="Q5462">
            <v>15</v>
          </cell>
          <cell r="R5462">
            <v>883.95</v>
          </cell>
        </row>
        <row r="5462">
          <cell r="V5462" t="str">
            <v>华大单barcode文库</v>
          </cell>
        </row>
        <row r="5463">
          <cell r="F5463" t="str">
            <v>HGC-Lib-26087764</v>
          </cell>
          <cell r="G5463" t="str">
            <v>T37_cDNA</v>
          </cell>
          <cell r="H5463">
            <v>0</v>
          </cell>
          <cell r="I5463">
            <v>450</v>
          </cell>
          <cell r="J5463" t="str">
            <v>华大C4-cDNA</v>
          </cell>
          <cell r="K5463" t="str">
            <v>胡钟糠</v>
          </cell>
          <cell r="L5463">
            <v>76.27</v>
          </cell>
          <cell r="M5463">
            <v>390</v>
          </cell>
          <cell r="N5463" t="str">
            <v>叶海婷</v>
          </cell>
        </row>
        <row r="5463">
          <cell r="P5463">
            <v>300.867850098619</v>
          </cell>
          <cell r="Q5463">
            <v>12</v>
          </cell>
          <cell r="R5463">
            <v>915.24</v>
          </cell>
        </row>
        <row r="5463">
          <cell r="V5463" t="str">
            <v>华大单barcode文库</v>
          </cell>
        </row>
        <row r="5464">
          <cell r="F5464" t="str">
            <v>HGC-Lib-26087765</v>
          </cell>
          <cell r="G5464" t="str">
            <v>T38_oligo</v>
          </cell>
          <cell r="H5464">
            <v>0</v>
          </cell>
          <cell r="I5464">
            <v>50</v>
          </cell>
          <cell r="J5464" t="str">
            <v>华大C4-oligo</v>
          </cell>
          <cell r="K5464" t="str">
            <v>胡钟糠</v>
          </cell>
          <cell r="L5464">
            <v>48.44</v>
          </cell>
          <cell r="M5464">
            <v>187</v>
          </cell>
          <cell r="N5464" t="str">
            <v>叶海婷</v>
          </cell>
        </row>
        <row r="5464">
          <cell r="P5464">
            <v>398.519127930893</v>
          </cell>
          <cell r="Q5464">
            <v>15</v>
          </cell>
          <cell r="R5464">
            <v>726.6</v>
          </cell>
        </row>
        <row r="5464">
          <cell r="V5464" t="str">
            <v>华大单barcode文库</v>
          </cell>
        </row>
        <row r="5465">
          <cell r="F5465" t="str">
            <v>HGC-Lib-26087766</v>
          </cell>
          <cell r="G5465" t="str">
            <v>T38_cDNA</v>
          </cell>
          <cell r="H5465">
            <v>0</v>
          </cell>
          <cell r="I5465">
            <v>450</v>
          </cell>
          <cell r="J5465" t="str">
            <v>华大C4-cDNA</v>
          </cell>
          <cell r="K5465" t="str">
            <v>胡钟糠</v>
          </cell>
          <cell r="L5465">
            <v>61.92</v>
          </cell>
          <cell r="M5465">
            <v>390</v>
          </cell>
          <cell r="N5465" t="str">
            <v>叶海婷</v>
          </cell>
        </row>
        <row r="5465">
          <cell r="P5465">
            <v>244.260355029586</v>
          </cell>
          <cell r="Q5465">
            <v>15</v>
          </cell>
          <cell r="R5465">
            <v>928.8</v>
          </cell>
        </row>
        <row r="5465">
          <cell r="V5465" t="str">
            <v>华大单barcode文库</v>
          </cell>
        </row>
        <row r="5466">
          <cell r="F5466" t="str">
            <v>HGC-Lib-26087767</v>
          </cell>
          <cell r="G5466" t="str">
            <v>NSQ20260702-T_oligo</v>
          </cell>
          <cell r="H5466">
            <v>0</v>
          </cell>
          <cell r="I5466">
            <v>50</v>
          </cell>
          <cell r="J5466" t="str">
            <v>华大C4-oligo</v>
          </cell>
          <cell r="K5466" t="str">
            <v>胡钟糠</v>
          </cell>
          <cell r="L5466">
            <v>80.02</v>
          </cell>
          <cell r="M5466">
            <v>236</v>
          </cell>
          <cell r="N5466" t="str">
            <v>叶海婷</v>
          </cell>
        </row>
        <row r="5466">
          <cell r="P5466">
            <v>521.642764015645</v>
          </cell>
          <cell r="Q5466">
            <v>12</v>
          </cell>
          <cell r="R5466">
            <v>960.24</v>
          </cell>
        </row>
        <row r="5467">
          <cell r="F5467" t="str">
            <v>HGC-Lib-26087768</v>
          </cell>
          <cell r="G5467" t="str">
            <v>NSQ20260702-T_cDNA</v>
          </cell>
          <cell r="H5467">
            <v>0</v>
          </cell>
          <cell r="I5467">
            <v>450</v>
          </cell>
          <cell r="J5467" t="str">
            <v>华大C4-cDNA</v>
          </cell>
          <cell r="K5467" t="str">
            <v>胡钟糠</v>
          </cell>
          <cell r="L5467">
            <v>61.93</v>
          </cell>
          <cell r="M5467">
            <v>450</v>
          </cell>
          <cell r="N5467" t="str">
            <v>叶海婷</v>
          </cell>
        </row>
        <row r="5467">
          <cell r="P5467">
            <v>211.726495726496</v>
          </cell>
          <cell r="Q5467">
            <v>15</v>
          </cell>
          <cell r="R5467">
            <v>928.95</v>
          </cell>
        </row>
        <row r="5468">
          <cell r="F5468" t="str">
            <v>HGC-Lib-26087769</v>
          </cell>
          <cell r="G5468" t="str">
            <v>YCH543_6G</v>
          </cell>
          <cell r="H5468">
            <v>6</v>
          </cell>
          <cell r="I5468">
            <v>0</v>
          </cell>
          <cell r="J5468" t="str">
            <v>WGS</v>
          </cell>
          <cell r="K5468" t="str">
            <v>胡钟糠</v>
          </cell>
          <cell r="L5468">
            <v>36.62</v>
          </cell>
        </row>
        <row r="5468">
          <cell r="P5468" t="e">
            <v>#DIV/0!</v>
          </cell>
        </row>
        <row r="5468">
          <cell r="R5468">
            <v>0</v>
          </cell>
        </row>
        <row r="5469">
          <cell r="F5469" t="str">
            <v>HGC-Lib-26087770</v>
          </cell>
          <cell r="G5469" t="str">
            <v>YCH555_6G</v>
          </cell>
          <cell r="H5469">
            <v>6</v>
          </cell>
          <cell r="I5469">
            <v>0</v>
          </cell>
          <cell r="J5469" t="str">
            <v>WGS</v>
          </cell>
          <cell r="K5469" t="str">
            <v>胡钟糠</v>
          </cell>
          <cell r="L5469">
            <v>34.98</v>
          </cell>
        </row>
        <row r="5469">
          <cell r="P5469" t="e">
            <v>#DIV/0!</v>
          </cell>
        </row>
        <row r="5469">
          <cell r="R5469">
            <v>0</v>
          </cell>
        </row>
        <row r="5470">
          <cell r="F5470" t="str">
            <v>HGC-Lib-26087771</v>
          </cell>
          <cell r="G5470" t="str">
            <v>YCH558_6G</v>
          </cell>
          <cell r="H5470">
            <v>6</v>
          </cell>
          <cell r="I5470">
            <v>0</v>
          </cell>
          <cell r="J5470" t="str">
            <v>WGS</v>
          </cell>
          <cell r="K5470" t="str">
            <v>胡钟糠</v>
          </cell>
          <cell r="L5470">
            <v>33.62</v>
          </cell>
        </row>
        <row r="5470">
          <cell r="P5470" t="e">
            <v>#DIV/0!</v>
          </cell>
        </row>
        <row r="5470">
          <cell r="R5470">
            <v>0</v>
          </cell>
        </row>
        <row r="5471">
          <cell r="F5471" t="str">
            <v>HGC-Lib-26087772</v>
          </cell>
          <cell r="G5471" t="str">
            <v>YCH569_6G</v>
          </cell>
          <cell r="H5471">
            <v>6</v>
          </cell>
          <cell r="I5471">
            <v>0</v>
          </cell>
          <cell r="J5471" t="str">
            <v>WGS</v>
          </cell>
          <cell r="K5471" t="str">
            <v>胡钟糠</v>
          </cell>
          <cell r="L5471">
            <v>38.48</v>
          </cell>
        </row>
        <row r="5471">
          <cell r="P5471" t="e">
            <v>#DIV/0!</v>
          </cell>
        </row>
        <row r="5471">
          <cell r="R5471">
            <v>0</v>
          </cell>
        </row>
        <row r="5472">
          <cell r="F5472" t="str">
            <v>HGC-Lib-26087773</v>
          </cell>
          <cell r="G5472" t="str">
            <v>YCH573_6G</v>
          </cell>
          <cell r="H5472">
            <v>6</v>
          </cell>
          <cell r="I5472">
            <v>0</v>
          </cell>
          <cell r="J5472" t="str">
            <v>WGS</v>
          </cell>
          <cell r="K5472" t="str">
            <v>胡钟糠</v>
          </cell>
          <cell r="L5472">
            <v>41.06</v>
          </cell>
        </row>
        <row r="5472">
          <cell r="P5472" t="e">
            <v>#DIV/0!</v>
          </cell>
        </row>
        <row r="5472">
          <cell r="R5472">
            <v>0</v>
          </cell>
        </row>
        <row r="5473">
          <cell r="F5473" t="str">
            <v>HGC-Lib-26087774</v>
          </cell>
          <cell r="G5473" t="str">
            <v>L260708001c1A</v>
          </cell>
          <cell r="H5473">
            <v>100</v>
          </cell>
          <cell r="I5473">
            <v>0</v>
          </cell>
          <cell r="J5473" t="str">
            <v>10x3′单细胞转录组</v>
          </cell>
          <cell r="K5473" t="str">
            <v>胡钟糠</v>
          </cell>
          <cell r="L5473">
            <v>84.99</v>
          </cell>
          <cell r="M5473">
            <v>454</v>
          </cell>
          <cell r="N5473" t="str">
            <v>叶海婷</v>
          </cell>
        </row>
        <row r="5473">
          <cell r="P5473">
            <v>288.004066418163</v>
          </cell>
        </row>
        <row r="5473">
          <cell r="R5473">
            <v>0</v>
          </cell>
        </row>
        <row r="5474">
          <cell r="F5474" t="str">
            <v>HGC-Lib-26087775</v>
          </cell>
          <cell r="G5474" t="str">
            <v>L260708002c1A</v>
          </cell>
          <cell r="H5474">
            <v>100</v>
          </cell>
          <cell r="I5474">
            <v>0</v>
          </cell>
          <cell r="J5474" t="str">
            <v>10x3′单细胞转录组</v>
          </cell>
          <cell r="K5474" t="str">
            <v>胡钟糠</v>
          </cell>
          <cell r="L5474">
            <v>78.93</v>
          </cell>
          <cell r="M5474">
            <v>456</v>
          </cell>
          <cell r="N5474" t="str">
            <v>叶海婷</v>
          </cell>
        </row>
        <row r="5474">
          <cell r="P5474">
            <v>266.295546558704</v>
          </cell>
        </row>
        <row r="5474">
          <cell r="R5474">
            <v>0</v>
          </cell>
        </row>
        <row r="5475">
          <cell r="F5475" t="str">
            <v>HGC-Lib-26087776</v>
          </cell>
          <cell r="G5475" t="str">
            <v>L260708003c1A</v>
          </cell>
          <cell r="H5475">
            <v>100</v>
          </cell>
          <cell r="I5475">
            <v>0</v>
          </cell>
          <cell r="J5475" t="str">
            <v>10x3′单细胞转录组</v>
          </cell>
          <cell r="K5475" t="str">
            <v>胡钟糠</v>
          </cell>
          <cell r="L5475">
            <v>76</v>
          </cell>
          <cell r="M5475">
            <v>460</v>
          </cell>
          <cell r="N5475" t="str">
            <v>叶海婷</v>
          </cell>
        </row>
        <row r="5475">
          <cell r="P5475">
            <v>254.180602006689</v>
          </cell>
        </row>
        <row r="5475">
          <cell r="R5475">
            <v>0</v>
          </cell>
        </row>
        <row r="5476">
          <cell r="F5476" t="str">
            <v>HGC-Lib-26087777</v>
          </cell>
          <cell r="G5476" t="str">
            <v>L260708004c1A</v>
          </cell>
          <cell r="H5476">
            <v>100</v>
          </cell>
          <cell r="I5476">
            <v>0</v>
          </cell>
          <cell r="J5476" t="str">
            <v>10x3′单细胞转录组</v>
          </cell>
          <cell r="K5476" t="str">
            <v>胡钟糠</v>
          </cell>
          <cell r="L5476">
            <v>73.17</v>
          </cell>
          <cell r="M5476">
            <v>461</v>
          </cell>
          <cell r="N5476" t="str">
            <v>叶海婷</v>
          </cell>
        </row>
        <row r="5476">
          <cell r="P5476">
            <v>244.184882362757</v>
          </cell>
        </row>
        <row r="5476">
          <cell r="R5476">
            <v>0</v>
          </cell>
        </row>
        <row r="5477">
          <cell r="F5477" t="str">
            <v>HGC-Lib-26087778</v>
          </cell>
          <cell r="G5477" t="str">
            <v>L260708005c1A</v>
          </cell>
          <cell r="H5477">
            <v>100</v>
          </cell>
          <cell r="I5477">
            <v>0</v>
          </cell>
          <cell r="J5477" t="str">
            <v>10x3′单细胞转录组</v>
          </cell>
          <cell r="K5477" t="str">
            <v>胡钟糠</v>
          </cell>
          <cell r="L5477">
            <v>61.71</v>
          </cell>
          <cell r="M5477">
            <v>443</v>
          </cell>
          <cell r="N5477" t="str">
            <v>叶海婷</v>
          </cell>
        </row>
        <row r="5477">
          <cell r="P5477">
            <v>214.308039590207</v>
          </cell>
        </row>
        <row r="5477">
          <cell r="R5477">
            <v>0</v>
          </cell>
        </row>
        <row r="5478">
          <cell r="F5478" t="str">
            <v>HGC-Lib-26087779</v>
          </cell>
          <cell r="G5478" t="str">
            <v>L260708006c1A</v>
          </cell>
          <cell r="H5478">
            <v>100</v>
          </cell>
          <cell r="I5478">
            <v>0</v>
          </cell>
          <cell r="J5478" t="str">
            <v>10x3′单细胞转录组</v>
          </cell>
          <cell r="K5478" t="str">
            <v>胡钟糠</v>
          </cell>
          <cell r="L5478">
            <v>70.4</v>
          </cell>
          <cell r="M5478">
            <v>455</v>
          </cell>
          <cell r="N5478" t="str">
            <v>叶海婷</v>
          </cell>
        </row>
        <row r="5478">
          <cell r="P5478">
            <v>238.03888419273</v>
          </cell>
        </row>
        <row r="5478">
          <cell r="R5478">
            <v>0</v>
          </cell>
        </row>
        <row r="5479">
          <cell r="F5479" t="str">
            <v>HGC-Lib-26087780</v>
          </cell>
          <cell r="G5479" t="str">
            <v>L260708007c1A</v>
          </cell>
          <cell r="H5479">
            <v>100</v>
          </cell>
          <cell r="I5479">
            <v>0</v>
          </cell>
          <cell r="J5479" t="str">
            <v>10x3′单细胞转录组</v>
          </cell>
          <cell r="K5479" t="str">
            <v>胡钟糠</v>
          </cell>
          <cell r="L5479">
            <v>54.97</v>
          </cell>
          <cell r="M5479">
            <v>449</v>
          </cell>
          <cell r="N5479" t="str">
            <v>叶海婷</v>
          </cell>
        </row>
        <row r="5479">
          <cell r="P5479">
            <v>188.350179886928</v>
          </cell>
        </row>
        <row r="5479">
          <cell r="R5479">
            <v>0</v>
          </cell>
        </row>
        <row r="5480">
          <cell r="F5480" t="str">
            <v>HGC-Lib-26087781</v>
          </cell>
          <cell r="G5480" t="str">
            <v>L260708008c1A</v>
          </cell>
          <cell r="H5480">
            <v>100</v>
          </cell>
          <cell r="I5480">
            <v>0</v>
          </cell>
          <cell r="J5480" t="str">
            <v>10x3′单细胞转录组</v>
          </cell>
          <cell r="K5480" t="str">
            <v>胡钟糠</v>
          </cell>
          <cell r="L5480">
            <v>70.04</v>
          </cell>
          <cell r="M5480">
            <v>452</v>
          </cell>
          <cell r="N5480" t="str">
            <v>叶海婷</v>
          </cell>
        </row>
        <row r="5480">
          <cell r="P5480">
            <v>238.393464942138</v>
          </cell>
        </row>
        <row r="5480">
          <cell r="R5480">
            <v>0</v>
          </cell>
        </row>
        <row r="5481">
          <cell r="F5481" t="str">
            <v>HGC-Lib-26087782</v>
          </cell>
          <cell r="G5481" t="str">
            <v>L260708009c1A</v>
          </cell>
          <cell r="H5481">
            <v>100</v>
          </cell>
          <cell r="I5481">
            <v>0</v>
          </cell>
          <cell r="J5481" t="str">
            <v>10x3′单细胞转录组</v>
          </cell>
          <cell r="K5481" t="str">
            <v>胡钟糠</v>
          </cell>
          <cell r="L5481">
            <v>71.09</v>
          </cell>
          <cell r="M5481">
            <v>456</v>
          </cell>
          <cell r="N5481" t="str">
            <v>叶海婷</v>
          </cell>
        </row>
        <row r="5481">
          <cell r="P5481">
            <v>239.844804318489</v>
          </cell>
        </row>
        <row r="5481">
          <cell r="R5481">
            <v>0</v>
          </cell>
        </row>
        <row r="5482">
          <cell r="F5482" t="str">
            <v>HGC-Lib-26087783</v>
          </cell>
          <cell r="G5482" t="str">
            <v>260708010c1A</v>
          </cell>
          <cell r="H5482">
            <v>100</v>
          </cell>
          <cell r="I5482">
            <v>0</v>
          </cell>
          <cell r="J5482" t="str">
            <v>10x3′单细胞转录组</v>
          </cell>
          <cell r="K5482" t="str">
            <v>胡钟糠</v>
          </cell>
          <cell r="L5482">
            <v>69.44</v>
          </cell>
          <cell r="M5482">
            <v>441</v>
          </cell>
          <cell r="N5482" t="str">
            <v>叶海婷</v>
          </cell>
        </row>
        <row r="5482">
          <cell r="P5482">
            <v>242.246642246642</v>
          </cell>
        </row>
        <row r="5482">
          <cell r="R5482">
            <v>0</v>
          </cell>
        </row>
        <row r="5483">
          <cell r="F5483" t="str">
            <v>HGC-Lib-26087784</v>
          </cell>
          <cell r="G5483" t="str">
            <v>MAS26060219</v>
          </cell>
          <cell r="H5483">
            <v>90</v>
          </cell>
          <cell r="I5483">
            <v>0</v>
          </cell>
          <cell r="J5483" t="str">
            <v>10X-3-转录组</v>
          </cell>
          <cell r="K5483" t="str">
            <v>胡钟糠</v>
          </cell>
          <cell r="L5483">
            <v>30.3</v>
          </cell>
        </row>
        <row r="5483">
          <cell r="P5483" t="e">
            <v>#DIV/0!</v>
          </cell>
          <cell r="Q5483">
            <v>12</v>
          </cell>
          <cell r="R5483">
            <v>363.6</v>
          </cell>
        </row>
        <row r="5483">
          <cell r="U5483" t="str">
            <v>PE150</v>
          </cell>
          <cell r="V5483" t="str">
            <v>Illumina Truseq文库</v>
          </cell>
          <cell r="W5483" t="str">
            <v>未磷酸化</v>
          </cell>
          <cell r="X5483" t="str">
            <v>未环化</v>
          </cell>
        </row>
        <row r="5484">
          <cell r="F5484" t="str">
            <v>HGC-Lib-26087785</v>
          </cell>
          <cell r="G5484" t="str">
            <v>MAS26060220</v>
          </cell>
          <cell r="H5484">
            <v>90</v>
          </cell>
          <cell r="I5484">
            <v>0</v>
          </cell>
          <cell r="J5484" t="str">
            <v>10X-3-转录组</v>
          </cell>
          <cell r="K5484" t="str">
            <v>胡钟糠</v>
          </cell>
          <cell r="L5484">
            <v>28.17</v>
          </cell>
        </row>
        <row r="5484">
          <cell r="P5484" t="e">
            <v>#DIV/0!</v>
          </cell>
          <cell r="Q5484">
            <v>12</v>
          </cell>
          <cell r="R5484">
            <v>338.04</v>
          </cell>
        </row>
        <row r="5484">
          <cell r="V5484" t="str">
            <v>Illumina Truseq文库</v>
          </cell>
          <cell r="W5484" t="str">
            <v>未磷酸化</v>
          </cell>
          <cell r="X5484" t="str">
            <v>未环化</v>
          </cell>
        </row>
        <row r="5485">
          <cell r="F5485" t="str">
            <v>HGC-Lib-26087786</v>
          </cell>
          <cell r="G5485" t="str">
            <v>MAS26060221</v>
          </cell>
          <cell r="H5485">
            <v>90</v>
          </cell>
          <cell r="I5485">
            <v>0</v>
          </cell>
          <cell r="J5485" t="str">
            <v>10X-3-转录组</v>
          </cell>
          <cell r="K5485" t="str">
            <v>胡钟糠</v>
          </cell>
          <cell r="L5485">
            <v>31.93</v>
          </cell>
        </row>
        <row r="5485">
          <cell r="P5485" t="e">
            <v>#DIV/0!</v>
          </cell>
          <cell r="Q5485">
            <v>12</v>
          </cell>
          <cell r="R5485">
            <v>383.16</v>
          </cell>
        </row>
        <row r="5485">
          <cell r="V5485" t="str">
            <v>Illumina Truseq文库</v>
          </cell>
          <cell r="W5485" t="str">
            <v>未磷酸化</v>
          </cell>
          <cell r="X5485" t="str">
            <v>未环化</v>
          </cell>
        </row>
        <row r="5486">
          <cell r="F5486" t="str">
            <v>HGC-Lib-26087787</v>
          </cell>
          <cell r="G5486" t="str">
            <v>MAS26060222</v>
          </cell>
          <cell r="H5486">
            <v>90</v>
          </cell>
          <cell r="I5486">
            <v>0</v>
          </cell>
          <cell r="J5486" t="str">
            <v>10X-3-转录组</v>
          </cell>
          <cell r="K5486" t="str">
            <v>胡钟糠</v>
          </cell>
          <cell r="L5486">
            <v>44.54</v>
          </cell>
        </row>
        <row r="5486">
          <cell r="P5486" t="e">
            <v>#DIV/0!</v>
          </cell>
          <cell r="Q5486">
            <v>12</v>
          </cell>
          <cell r="R5486">
            <v>534.48</v>
          </cell>
        </row>
        <row r="5486">
          <cell r="V5486" t="str">
            <v>Illumina Truseq文库</v>
          </cell>
          <cell r="W5486" t="str">
            <v>未磷酸化</v>
          </cell>
          <cell r="X5486" t="str">
            <v>未环化</v>
          </cell>
        </row>
        <row r="5487">
          <cell r="F5487" t="str">
            <v>HGC-Lib-26087788</v>
          </cell>
          <cell r="G5487" t="str">
            <v>MAS26060223</v>
          </cell>
          <cell r="H5487">
            <v>90</v>
          </cell>
          <cell r="I5487">
            <v>0</v>
          </cell>
          <cell r="J5487" t="str">
            <v>10X-3-转录组</v>
          </cell>
          <cell r="K5487" t="str">
            <v>胡钟糠</v>
          </cell>
          <cell r="L5487">
            <v>43.17</v>
          </cell>
        </row>
        <row r="5487">
          <cell r="P5487" t="e">
            <v>#DIV/0!</v>
          </cell>
          <cell r="Q5487">
            <v>12</v>
          </cell>
          <cell r="R5487">
            <v>518.04</v>
          </cell>
        </row>
        <row r="5487">
          <cell r="V5487" t="str">
            <v>Illumina Truseq文库</v>
          </cell>
          <cell r="W5487" t="str">
            <v>未磷酸化</v>
          </cell>
          <cell r="X5487" t="str">
            <v>未环化</v>
          </cell>
        </row>
        <row r="5488">
          <cell r="F5488" t="str">
            <v>HGC-Lib-26087789</v>
          </cell>
          <cell r="G5488" t="str">
            <v>MAS26060224</v>
          </cell>
          <cell r="H5488">
            <v>90</v>
          </cell>
          <cell r="I5488">
            <v>0</v>
          </cell>
          <cell r="J5488" t="str">
            <v>10X-3-转录组</v>
          </cell>
          <cell r="K5488" t="str">
            <v>胡钟糠</v>
          </cell>
          <cell r="L5488">
            <v>40.09</v>
          </cell>
        </row>
        <row r="5488">
          <cell r="P5488" t="e">
            <v>#DIV/0!</v>
          </cell>
          <cell r="Q5488">
            <v>6</v>
          </cell>
          <cell r="R5488">
            <v>240.54</v>
          </cell>
        </row>
        <row r="5488">
          <cell r="V5488" t="str">
            <v>Illumina Truseq文库</v>
          </cell>
          <cell r="W5488" t="str">
            <v>未磷酸化</v>
          </cell>
          <cell r="X5488" t="str">
            <v>未环化</v>
          </cell>
        </row>
        <row r="5489">
          <cell r="F5489" t="str">
            <v>HGC-POOL-26087790</v>
          </cell>
          <cell r="G5489" t="str">
            <v>26TT-KY100</v>
          </cell>
          <cell r="H5489">
            <v>48</v>
          </cell>
          <cell r="I5489">
            <v>0</v>
          </cell>
          <cell r="J5489" t="str">
            <v>mRNA</v>
          </cell>
          <cell r="K5489" t="str">
            <v>胡钟糠</v>
          </cell>
          <cell r="L5489">
            <v>28.24</v>
          </cell>
          <cell r="M5489">
            <v>500</v>
          </cell>
          <cell r="N5489" t="str">
            <v>叶海婷</v>
          </cell>
        </row>
        <row r="5489">
          <cell r="P5489">
            <v>86.8923076923077</v>
          </cell>
        </row>
        <row r="5489">
          <cell r="R5489">
            <v>0</v>
          </cell>
        </row>
        <row r="5490">
          <cell r="F5490" t="str">
            <v>HGC-Lib-26087791</v>
          </cell>
          <cell r="G5490" t="str">
            <v>LC260711058</v>
          </cell>
          <cell r="H5490">
            <v>100</v>
          </cell>
          <cell r="I5490">
            <v>0</v>
          </cell>
          <cell r="J5490" t="str">
            <v>singleron-3'转录组文库</v>
          </cell>
          <cell r="K5490" t="str">
            <v>胡钟糠</v>
          </cell>
          <cell r="L5490">
            <v>31.35</v>
          </cell>
        </row>
        <row r="5490">
          <cell r="P5490" t="e">
            <v>#DIV/0!</v>
          </cell>
        </row>
        <row r="5490">
          <cell r="R5490">
            <v>0</v>
          </cell>
        </row>
        <row r="5491">
          <cell r="F5491" t="str">
            <v>HGC-Lib-26087792</v>
          </cell>
          <cell r="G5491" t="str">
            <v>LC260711059</v>
          </cell>
          <cell r="H5491">
            <v>100</v>
          </cell>
          <cell r="I5491">
            <v>0</v>
          </cell>
          <cell r="J5491" t="str">
            <v>singleron-3'转录组文库</v>
          </cell>
          <cell r="K5491" t="str">
            <v>胡钟糠</v>
          </cell>
          <cell r="L5491">
            <v>27.16</v>
          </cell>
        </row>
        <row r="5491">
          <cell r="P5491" t="e">
            <v>#DIV/0!</v>
          </cell>
        </row>
        <row r="5491">
          <cell r="R5491">
            <v>0</v>
          </cell>
        </row>
        <row r="5492">
          <cell r="F5492" t="str">
            <v>HGC-Lib-26087793</v>
          </cell>
          <cell r="G5492" t="str">
            <v>LGTC260711013</v>
          </cell>
          <cell r="H5492">
            <v>100</v>
          </cell>
          <cell r="I5492">
            <v>0</v>
          </cell>
          <cell r="J5492" t="str">
            <v>singleron-3'全长转录组文库</v>
          </cell>
          <cell r="K5492" t="str">
            <v>胡钟糠</v>
          </cell>
          <cell r="L5492">
            <v>25.79</v>
          </cell>
        </row>
        <row r="5492">
          <cell r="P5492" t="e">
            <v>#DIV/0!</v>
          </cell>
        </row>
        <row r="5492">
          <cell r="R5492">
            <v>0</v>
          </cell>
        </row>
        <row r="5493">
          <cell r="F5493" t="str">
            <v>HGC-Lib-26087794</v>
          </cell>
          <cell r="G5493" t="str">
            <v>LGTBC260711014X1</v>
          </cell>
          <cell r="H5493">
            <v>100</v>
          </cell>
          <cell r="I5493">
            <v>0</v>
          </cell>
          <cell r="J5493" t="str">
            <v>singleron-3'全长转录组文库</v>
          </cell>
          <cell r="K5493" t="str">
            <v>胡钟糠</v>
          </cell>
          <cell r="L5493">
            <v>26.56</v>
          </cell>
        </row>
        <row r="5493">
          <cell r="P5493" t="e">
            <v>#DIV/0!</v>
          </cell>
        </row>
        <row r="5493">
          <cell r="R5493">
            <v>0</v>
          </cell>
        </row>
        <row r="5494">
          <cell r="F5494" t="str">
            <v>HGC-Lib-26087795</v>
          </cell>
          <cell r="G5494" t="str">
            <v>LC260710006</v>
          </cell>
          <cell r="H5494">
            <v>100</v>
          </cell>
          <cell r="I5494">
            <v>0</v>
          </cell>
          <cell r="J5494" t="str">
            <v>singleron-3'转录组文库</v>
          </cell>
          <cell r="K5494" t="str">
            <v>胡钟糠</v>
          </cell>
          <cell r="L5494">
            <v>17.82</v>
          </cell>
        </row>
        <row r="5494">
          <cell r="P5494" t="e">
            <v>#DIV/0!</v>
          </cell>
        </row>
        <row r="5494">
          <cell r="R5494">
            <v>0</v>
          </cell>
        </row>
        <row r="5495">
          <cell r="F5495" t="str">
            <v>HGC-Lib-26087796</v>
          </cell>
          <cell r="G5495" t="str">
            <v>LC260710005X2</v>
          </cell>
          <cell r="H5495">
            <v>100</v>
          </cell>
          <cell r="I5495">
            <v>0</v>
          </cell>
          <cell r="J5495" t="str">
            <v>singleron-3'转录组文库</v>
          </cell>
          <cell r="K5495" t="str">
            <v>胡钟糠</v>
          </cell>
          <cell r="L5495">
            <v>23.87</v>
          </cell>
        </row>
        <row r="5495">
          <cell r="P5495" t="e">
            <v>#DIV/0!</v>
          </cell>
        </row>
        <row r="5495">
          <cell r="R5495">
            <v>0</v>
          </cell>
        </row>
        <row r="5496">
          <cell r="F5496" t="str">
            <v>HGC-Lib-26087797</v>
          </cell>
          <cell r="G5496" t="str">
            <v>LC260709028</v>
          </cell>
          <cell r="H5496">
            <v>100</v>
          </cell>
          <cell r="I5496">
            <v>0</v>
          </cell>
          <cell r="J5496" t="str">
            <v>singleron-3'转录组文库</v>
          </cell>
          <cell r="K5496" t="str">
            <v>胡钟糠</v>
          </cell>
          <cell r="L5496">
            <v>25.59</v>
          </cell>
        </row>
        <row r="5496">
          <cell r="P5496" t="e">
            <v>#DIV/0!</v>
          </cell>
        </row>
        <row r="5496">
          <cell r="R5496">
            <v>0</v>
          </cell>
        </row>
        <row r="5497">
          <cell r="F5497" t="str">
            <v>HGC-Lib-26087798</v>
          </cell>
          <cell r="G5497" t="str">
            <v>LC260709029</v>
          </cell>
          <cell r="H5497">
            <v>100</v>
          </cell>
          <cell r="I5497">
            <v>0</v>
          </cell>
          <cell r="J5497" t="str">
            <v>singleron-3'转录组文库</v>
          </cell>
          <cell r="K5497" t="str">
            <v>胡钟糠</v>
          </cell>
          <cell r="L5497">
            <v>33.27</v>
          </cell>
        </row>
        <row r="5497">
          <cell r="P5497" t="e">
            <v>#DIV/0!</v>
          </cell>
        </row>
        <row r="5497">
          <cell r="R5497">
            <v>0</v>
          </cell>
        </row>
        <row r="5498">
          <cell r="F5498" t="str">
            <v>HGC-Lib-26087799</v>
          </cell>
          <cell r="G5498" t="str">
            <v>LGTBC260711041X1</v>
          </cell>
          <cell r="H5498">
            <v>10</v>
          </cell>
          <cell r="I5498">
            <v>0</v>
          </cell>
          <cell r="J5498" t="str">
            <v>singleron-3'全长转录组文库</v>
          </cell>
          <cell r="K5498" t="str">
            <v>胡钟糠</v>
          </cell>
          <cell r="L5498">
            <v>23.3</v>
          </cell>
        </row>
        <row r="5498">
          <cell r="P5498" t="e">
            <v>#DIV/0!</v>
          </cell>
        </row>
        <row r="5498">
          <cell r="R5498">
            <v>0</v>
          </cell>
        </row>
        <row r="5499">
          <cell r="F5499" t="str">
            <v>HGC-Lib-26087800</v>
          </cell>
          <cell r="G5499" t="str">
            <v>LGTBC260711040X1</v>
          </cell>
          <cell r="H5499">
            <v>10</v>
          </cell>
          <cell r="I5499">
            <v>0</v>
          </cell>
          <cell r="J5499" t="str">
            <v>singleron-3'全长转录组文库</v>
          </cell>
          <cell r="K5499" t="str">
            <v>胡钟糠</v>
          </cell>
          <cell r="L5499">
            <v>22.79</v>
          </cell>
        </row>
        <row r="5499">
          <cell r="P5499" t="e">
            <v>#DIV/0!</v>
          </cell>
        </row>
        <row r="5499">
          <cell r="R5499">
            <v>0</v>
          </cell>
        </row>
        <row r="5500">
          <cell r="F5500" t="str">
            <v>HGC-Lib-26087801</v>
          </cell>
          <cell r="G5500" t="str">
            <v>L260626035</v>
          </cell>
          <cell r="H5500">
            <v>100</v>
          </cell>
          <cell r="I5500">
            <v>0</v>
          </cell>
          <cell r="J5500" t="str">
            <v>singleron-空转文库</v>
          </cell>
          <cell r="K5500" t="str">
            <v>胡钟糠</v>
          </cell>
          <cell r="L5500">
            <v>22.8</v>
          </cell>
        </row>
        <row r="5500">
          <cell r="P5500" t="e">
            <v>#DIV/0!</v>
          </cell>
        </row>
        <row r="5500">
          <cell r="R5500">
            <v>0</v>
          </cell>
        </row>
        <row r="5501">
          <cell r="F5501" t="str">
            <v>HGC-Lib-26087802</v>
          </cell>
          <cell r="G5501" t="str">
            <v>L260703073</v>
          </cell>
          <cell r="H5501">
            <v>100</v>
          </cell>
          <cell r="I5501">
            <v>0</v>
          </cell>
          <cell r="J5501" t="str">
            <v>singleron-空转文库</v>
          </cell>
          <cell r="K5501" t="str">
            <v>胡钟糠</v>
          </cell>
          <cell r="L5501">
            <v>54.53</v>
          </cell>
        </row>
        <row r="5501">
          <cell r="P5501" t="e">
            <v>#DIV/0!</v>
          </cell>
        </row>
        <row r="5501">
          <cell r="R5501">
            <v>0</v>
          </cell>
        </row>
        <row r="5502">
          <cell r="F5502" t="str">
            <v>HGC-Lib-26087803</v>
          </cell>
          <cell r="G5502" t="str">
            <v>L260626036</v>
          </cell>
          <cell r="H5502">
            <v>100</v>
          </cell>
          <cell r="I5502">
            <v>0</v>
          </cell>
          <cell r="J5502" t="str">
            <v>singleron-空转文库</v>
          </cell>
          <cell r="K5502" t="str">
            <v>胡钟糠</v>
          </cell>
          <cell r="L5502">
            <v>51.45</v>
          </cell>
        </row>
        <row r="5502">
          <cell r="P5502" t="e">
            <v>#DIV/0!</v>
          </cell>
        </row>
        <row r="5502">
          <cell r="R5502">
            <v>0</v>
          </cell>
        </row>
        <row r="5503">
          <cell r="F5503" t="str">
            <v>HGC-Lib-26087804</v>
          </cell>
          <cell r="G5503" t="str">
            <v>L260703074</v>
          </cell>
          <cell r="H5503">
            <v>100</v>
          </cell>
          <cell r="I5503">
            <v>0</v>
          </cell>
          <cell r="J5503" t="str">
            <v>singleron-空转文库</v>
          </cell>
          <cell r="K5503" t="str">
            <v>胡钟糠</v>
          </cell>
          <cell r="L5503">
            <v>57.39</v>
          </cell>
        </row>
        <row r="5503">
          <cell r="P5503" t="e">
            <v>#DIV/0!</v>
          </cell>
        </row>
        <row r="5503">
          <cell r="R5503">
            <v>0</v>
          </cell>
        </row>
        <row r="5504">
          <cell r="F5504" t="str">
            <v>HGC-Lib-26087805</v>
          </cell>
          <cell r="G5504" t="str">
            <v>TRA260611021_2</v>
          </cell>
          <cell r="H5504">
            <v>14</v>
          </cell>
          <cell r="I5504">
            <v>0</v>
          </cell>
          <cell r="J5504" t="str">
            <v>singleron-单细胞TCR文库</v>
          </cell>
          <cell r="K5504" t="str">
            <v>胡钟糠</v>
          </cell>
          <cell r="L5504">
            <v>12.39</v>
          </cell>
        </row>
        <row r="5504">
          <cell r="P5504" t="e">
            <v>#DIV/0!</v>
          </cell>
        </row>
        <row r="5504">
          <cell r="R5504">
            <v>0</v>
          </cell>
        </row>
        <row r="5505">
          <cell r="F5505" t="str">
            <v>HGC-Lib-26087806</v>
          </cell>
          <cell r="G5505" t="str">
            <v>R260713005</v>
          </cell>
          <cell r="H5505">
            <v>10</v>
          </cell>
          <cell r="I5505">
            <v>0</v>
          </cell>
          <cell r="J5505" t="str">
            <v>singleron-3'转录组文库</v>
          </cell>
          <cell r="K5505" t="str">
            <v>胡钟糠</v>
          </cell>
          <cell r="L5505">
            <v>16.7</v>
          </cell>
        </row>
        <row r="5505">
          <cell r="P5505" t="e">
            <v>#DIV/0!</v>
          </cell>
        </row>
        <row r="5505">
          <cell r="R5505">
            <v>0</v>
          </cell>
        </row>
        <row r="5506">
          <cell r="F5506" t="str">
            <v>HGC-Lib-26087807</v>
          </cell>
          <cell r="G5506" t="str">
            <v>R260713006</v>
          </cell>
          <cell r="H5506">
            <v>10</v>
          </cell>
          <cell r="I5506">
            <v>0</v>
          </cell>
          <cell r="J5506" t="str">
            <v>singleron-3'转录组文库</v>
          </cell>
          <cell r="K5506" t="str">
            <v>胡钟糠</v>
          </cell>
          <cell r="L5506">
            <v>22.92</v>
          </cell>
        </row>
        <row r="5506">
          <cell r="P5506" t="e">
            <v>#DIV/0!</v>
          </cell>
        </row>
        <row r="5506">
          <cell r="R5506">
            <v>0</v>
          </cell>
        </row>
        <row r="5507">
          <cell r="F5507" t="str">
            <v>HGC-Lib-26087808</v>
          </cell>
          <cell r="G5507" t="str">
            <v>R260713007</v>
          </cell>
          <cell r="H5507">
            <v>2</v>
          </cell>
          <cell r="I5507">
            <v>0</v>
          </cell>
          <cell r="J5507" t="str">
            <v>其他碱基不平衡文库</v>
          </cell>
          <cell r="K5507" t="str">
            <v>胡钟糠</v>
          </cell>
          <cell r="L5507">
            <v>5.71</v>
          </cell>
        </row>
        <row r="5507">
          <cell r="P5507" t="e">
            <v>#DIV/0!</v>
          </cell>
        </row>
        <row r="5507">
          <cell r="R5507">
            <v>0</v>
          </cell>
        </row>
        <row r="5508">
          <cell r="F5508" t="str">
            <v>HGC-Lib-26087809</v>
          </cell>
          <cell r="G5508" t="str">
            <v>R260713008</v>
          </cell>
          <cell r="H5508">
            <v>2</v>
          </cell>
          <cell r="I5508">
            <v>0</v>
          </cell>
          <cell r="J5508" t="str">
            <v>其他碱基不平衡文库</v>
          </cell>
          <cell r="K5508" t="str">
            <v>胡钟糠</v>
          </cell>
          <cell r="L5508">
            <v>9.19</v>
          </cell>
        </row>
        <row r="5508">
          <cell r="P5508" t="e">
            <v>#DIV/0!</v>
          </cell>
        </row>
        <row r="5508">
          <cell r="R5508">
            <v>0</v>
          </cell>
        </row>
        <row r="5509">
          <cell r="F5509" t="str">
            <v>HGC-POOL-26087810</v>
          </cell>
          <cell r="G5509" t="str">
            <v>PCRD-260713-001</v>
          </cell>
          <cell r="H5509">
            <v>80</v>
          </cell>
          <cell r="I5509">
            <v>0</v>
          </cell>
          <cell r="J5509" t="str">
            <v>singleron-3'转录组文库</v>
          </cell>
          <cell r="K5509" t="str">
            <v>胡钟糠</v>
          </cell>
          <cell r="L5509">
            <v>25.47</v>
          </cell>
        </row>
        <row r="5509">
          <cell r="P5509" t="e">
            <v>#DIV/0!</v>
          </cell>
        </row>
        <row r="5509">
          <cell r="R5509">
            <v>0</v>
          </cell>
        </row>
        <row r="5510">
          <cell r="F5510" t="str">
            <v>HGC-Lib-26087811</v>
          </cell>
          <cell r="G5510" t="str">
            <v>L260608027CJ</v>
          </cell>
          <cell r="H5510">
            <v>110</v>
          </cell>
          <cell r="I5510">
            <v>0</v>
          </cell>
          <cell r="J5510" t="str">
            <v>singleron-空转文库</v>
          </cell>
          <cell r="K5510" t="str">
            <v>胡钟糠</v>
          </cell>
          <cell r="L5510">
            <v>58.41</v>
          </cell>
        </row>
        <row r="5510">
          <cell r="P5510" t="e">
            <v>#DIV/0!</v>
          </cell>
        </row>
        <row r="5510">
          <cell r="R5510">
            <v>0</v>
          </cell>
        </row>
        <row r="5511">
          <cell r="F5511" t="str">
            <v>HGC-Lib-26087812</v>
          </cell>
          <cell r="G5511" t="str">
            <v>L260608028CJ</v>
          </cell>
          <cell r="H5511">
            <v>110</v>
          </cell>
          <cell r="I5511">
            <v>0</v>
          </cell>
          <cell r="J5511" t="str">
            <v>singleron-空转文库</v>
          </cell>
          <cell r="K5511" t="str">
            <v>胡钟糠</v>
          </cell>
          <cell r="L5511">
            <v>61.41</v>
          </cell>
        </row>
        <row r="5511">
          <cell r="P5511" t="e">
            <v>#DIV/0!</v>
          </cell>
        </row>
        <row r="5511">
          <cell r="R5511">
            <v>0</v>
          </cell>
        </row>
        <row r="5512">
          <cell r="F5512" t="str">
            <v>HGC-Lib-26087813</v>
          </cell>
          <cell r="G5512" t="str">
            <v>L260608029CJ</v>
          </cell>
          <cell r="H5512">
            <v>110</v>
          </cell>
          <cell r="I5512">
            <v>0</v>
          </cell>
          <cell r="J5512" t="str">
            <v>singleron-空转文库</v>
          </cell>
          <cell r="K5512" t="str">
            <v>胡钟糠</v>
          </cell>
          <cell r="L5512">
            <v>63.67</v>
          </cell>
        </row>
        <row r="5512">
          <cell r="P5512" t="e">
            <v>#DIV/0!</v>
          </cell>
        </row>
        <row r="5512">
          <cell r="R5512">
            <v>0</v>
          </cell>
        </row>
        <row r="5513">
          <cell r="F5513" t="str">
            <v>HGC-Lib-26087814</v>
          </cell>
          <cell r="G5513" t="str">
            <v>L260608031CJ</v>
          </cell>
          <cell r="H5513">
            <v>110</v>
          </cell>
          <cell r="I5513">
            <v>0</v>
          </cell>
          <cell r="J5513" t="str">
            <v>singleron-空转文库</v>
          </cell>
          <cell r="K5513" t="str">
            <v>胡钟糠</v>
          </cell>
          <cell r="L5513">
            <v>68.44</v>
          </cell>
        </row>
        <row r="5513">
          <cell r="P5513" t="e">
            <v>#DIV/0!</v>
          </cell>
        </row>
        <row r="5513">
          <cell r="R5513">
            <v>0</v>
          </cell>
        </row>
        <row r="5514">
          <cell r="F5514" t="str">
            <v>HGC-Lib-26087815</v>
          </cell>
          <cell r="G5514" t="str">
            <v>L260608032CJ</v>
          </cell>
          <cell r="H5514">
            <v>110</v>
          </cell>
          <cell r="I5514">
            <v>0</v>
          </cell>
          <cell r="J5514" t="str">
            <v>singleron-空转文库</v>
          </cell>
          <cell r="K5514" t="str">
            <v>胡钟糠</v>
          </cell>
          <cell r="L5514">
            <v>70.16</v>
          </cell>
        </row>
        <row r="5514">
          <cell r="P5514" t="e">
            <v>#DIV/0!</v>
          </cell>
        </row>
        <row r="5514">
          <cell r="R5514">
            <v>0</v>
          </cell>
        </row>
        <row r="5515">
          <cell r="F5515" t="str">
            <v>HGC-Lib-26087816</v>
          </cell>
          <cell r="G5515" t="str">
            <v>L260608033CJ</v>
          </cell>
          <cell r="H5515">
            <v>110</v>
          </cell>
          <cell r="I5515">
            <v>0</v>
          </cell>
          <cell r="J5515" t="str">
            <v>singleron-空转文库</v>
          </cell>
          <cell r="K5515" t="str">
            <v>胡钟糠</v>
          </cell>
          <cell r="L5515">
            <v>63.41</v>
          </cell>
        </row>
        <row r="5515">
          <cell r="P5515" t="e">
            <v>#DIV/0!</v>
          </cell>
        </row>
        <row r="5515">
          <cell r="R5515">
            <v>0</v>
          </cell>
        </row>
        <row r="5516">
          <cell r="F5516" t="str">
            <v>HGC-POOL-26087817</v>
          </cell>
          <cell r="G5516" t="str">
            <v>LN7-260713-P2-1</v>
          </cell>
          <cell r="H5516">
            <v>630</v>
          </cell>
          <cell r="I5516">
            <v>0</v>
          </cell>
          <cell r="J5516" t="str">
            <v>宏基因组文库</v>
          </cell>
          <cell r="K5516" t="str">
            <v>胡钟糠</v>
          </cell>
          <cell r="L5516">
            <v>9.14</v>
          </cell>
          <cell r="M5516">
            <v>415</v>
          </cell>
          <cell r="N5516" t="str">
            <v>吴金涛</v>
          </cell>
        </row>
        <row r="5516">
          <cell r="P5516">
            <v>33.8832252085264</v>
          </cell>
          <cell r="Q5516">
            <v>150</v>
          </cell>
          <cell r="R5516">
            <v>1371</v>
          </cell>
        </row>
        <row r="5516">
          <cell r="U5516" t="str">
            <v>PE150</v>
          </cell>
          <cell r="V5516" t="str">
            <v>Illumina Truseq文库</v>
          </cell>
          <cell r="W5516" t="str">
            <v>未磷酸化</v>
          </cell>
          <cell r="X5516" t="str">
            <v>未环化</v>
          </cell>
        </row>
        <row r="5517">
          <cell r="F5517" t="str">
            <v>HGC-POOL-26087818</v>
          </cell>
          <cell r="G5517" t="str">
            <v>LN7-260713-P2-2</v>
          </cell>
          <cell r="H5517">
            <v>630</v>
          </cell>
          <cell r="I5517">
            <v>0</v>
          </cell>
          <cell r="J5517" t="str">
            <v>宏基因组文库</v>
          </cell>
          <cell r="K5517" t="str">
            <v>胡钟糠</v>
          </cell>
          <cell r="L5517">
            <v>9.71</v>
          </cell>
          <cell r="M5517">
            <v>453</v>
          </cell>
          <cell r="N5517" t="str">
            <v>吴金涛</v>
          </cell>
        </row>
        <row r="5517">
          <cell r="P5517">
            <v>32.9767362879946</v>
          </cell>
          <cell r="Q5517">
            <v>150</v>
          </cell>
          <cell r="R5517">
            <v>1456.5</v>
          </cell>
        </row>
        <row r="5517">
          <cell r="V5517" t="str">
            <v>Illumina Truseq文库</v>
          </cell>
          <cell r="W5517" t="str">
            <v>未磷酸化</v>
          </cell>
          <cell r="X5517" t="str">
            <v>未环化</v>
          </cell>
        </row>
        <row r="5518">
          <cell r="F5518" t="str">
            <v>HGC-POOL-26087819</v>
          </cell>
          <cell r="G5518" t="str">
            <v>LN7-260713-P2-3</v>
          </cell>
          <cell r="H5518">
            <v>630</v>
          </cell>
          <cell r="I5518">
            <v>0</v>
          </cell>
          <cell r="J5518" t="str">
            <v>宏基因组文库</v>
          </cell>
          <cell r="K5518" t="str">
            <v>胡钟糠</v>
          </cell>
          <cell r="L5518">
            <v>8.6</v>
          </cell>
          <cell r="M5518">
            <v>467</v>
          </cell>
          <cell r="N5518" t="str">
            <v>吴金涛</v>
          </cell>
        </row>
        <row r="5518">
          <cell r="P5518">
            <v>28.3314116290562</v>
          </cell>
          <cell r="Q5518">
            <v>150</v>
          </cell>
          <cell r="R5518">
            <v>1290</v>
          </cell>
        </row>
        <row r="5518">
          <cell r="V5518" t="str">
            <v>Illumina Truseq文库</v>
          </cell>
          <cell r="W5518" t="str">
            <v>未磷酸化</v>
          </cell>
          <cell r="X5518" t="str">
            <v>未环化</v>
          </cell>
        </row>
        <row r="5519">
          <cell r="F5519" t="str">
            <v>HGC-POOL-26087820</v>
          </cell>
          <cell r="G5519" t="str">
            <v>LN7-260713-P2-4</v>
          </cell>
          <cell r="H5519">
            <v>630</v>
          </cell>
          <cell r="I5519">
            <v>0</v>
          </cell>
          <cell r="J5519" t="str">
            <v>宏基因组文库</v>
          </cell>
          <cell r="K5519" t="str">
            <v>胡钟糠</v>
          </cell>
          <cell r="L5519">
            <v>9.57</v>
          </cell>
          <cell r="M5519">
            <v>467</v>
          </cell>
          <cell r="N5519" t="str">
            <v>吴金涛</v>
          </cell>
        </row>
        <row r="5519">
          <cell r="P5519">
            <v>31.5269313127985</v>
          </cell>
          <cell r="Q5519">
            <v>150</v>
          </cell>
          <cell r="R5519">
            <v>1435.5</v>
          </cell>
        </row>
        <row r="5519">
          <cell r="V5519" t="str">
            <v>Illumina Truseq文库</v>
          </cell>
          <cell r="W5519" t="str">
            <v>未磷酸化</v>
          </cell>
          <cell r="X5519" t="str">
            <v>未环化</v>
          </cell>
        </row>
        <row r="5520">
          <cell r="F5520" t="str">
            <v>HGC-POOL-26087821</v>
          </cell>
          <cell r="G5520" t="str">
            <v>LN7-260713-P2-5</v>
          </cell>
          <cell r="H5520">
            <v>630</v>
          </cell>
          <cell r="I5520">
            <v>0</v>
          </cell>
          <cell r="J5520" t="str">
            <v>宏基因组文库</v>
          </cell>
          <cell r="K5520" t="str">
            <v>胡钟糠</v>
          </cell>
          <cell r="L5520">
            <v>8.1</v>
          </cell>
          <cell r="M5520">
            <v>403</v>
          </cell>
          <cell r="N5520" t="str">
            <v>吴金涛</v>
          </cell>
        </row>
        <row r="5520">
          <cell r="P5520">
            <v>30.9219316663485</v>
          </cell>
          <cell r="Q5520">
            <v>150</v>
          </cell>
          <cell r="R5520">
            <v>1215</v>
          </cell>
        </row>
        <row r="5520">
          <cell r="V5520" t="str">
            <v>Illumina Truseq文库</v>
          </cell>
          <cell r="W5520" t="str">
            <v>未磷酸化</v>
          </cell>
          <cell r="X5520" t="str">
            <v>未环化</v>
          </cell>
        </row>
        <row r="5521">
          <cell r="F5521" t="str">
            <v>HGC-POOL-26087822</v>
          </cell>
          <cell r="G5521" t="str">
            <v>LN7-260713-P2-6</v>
          </cell>
          <cell r="H5521">
            <v>660</v>
          </cell>
          <cell r="I5521">
            <v>0</v>
          </cell>
          <cell r="J5521" t="str">
            <v>宏基因组文库</v>
          </cell>
          <cell r="K5521" t="str">
            <v>胡钟糠</v>
          </cell>
          <cell r="L5521">
            <v>9.67</v>
          </cell>
          <cell r="M5521">
            <v>402</v>
          </cell>
          <cell r="N5521" t="str">
            <v>吴金涛</v>
          </cell>
        </row>
        <row r="5521">
          <cell r="P5521">
            <v>37.0072713356295</v>
          </cell>
          <cell r="Q5521">
            <v>150</v>
          </cell>
          <cell r="R5521">
            <v>1450.5</v>
          </cell>
        </row>
        <row r="5521">
          <cell r="V5521" t="str">
            <v>Illumina Truseq文库</v>
          </cell>
          <cell r="W5521" t="str">
            <v>未磷酸化</v>
          </cell>
          <cell r="X5521" t="str">
            <v>未环化</v>
          </cell>
        </row>
        <row r="5522">
          <cell r="F5522" t="str">
            <v>HGC-Lib-26088204</v>
          </cell>
          <cell r="G5522" t="str">
            <v>N_B_N6602-35-10X5TCRHFHC-LNfusu_N_B</v>
          </cell>
          <cell r="H5522">
            <v>20</v>
          </cell>
          <cell r="I5522">
            <v>0</v>
          </cell>
          <cell r="J5522" t="str">
            <v>TCR文库</v>
          </cell>
          <cell r="K5522" t="str">
            <v>胡钟糠</v>
          </cell>
          <cell r="L5522">
            <v>93.36</v>
          </cell>
        </row>
        <row r="5522">
          <cell r="P5522" t="e">
            <v>#DIV/0!</v>
          </cell>
          <cell r="Q5522">
            <v>12</v>
          </cell>
          <cell r="R5522">
            <v>1120.32</v>
          </cell>
        </row>
        <row r="5522">
          <cell r="U5522" t="str">
            <v>PE150</v>
          </cell>
        </row>
        <row r="5522">
          <cell r="W5522" t="str">
            <v>未磷酸化</v>
          </cell>
          <cell r="X5522" t="str">
            <v>未环化</v>
          </cell>
        </row>
        <row r="5523">
          <cell r="F5523" t="str">
            <v>HGC-Lib-26088205</v>
          </cell>
          <cell r="G5523" t="str">
            <v>N_B_N6707-2Z-10X5TCRP-1-T_N_B</v>
          </cell>
          <cell r="H5523">
            <v>20</v>
          </cell>
          <cell r="I5523">
            <v>0</v>
          </cell>
          <cell r="J5523" t="str">
            <v>TCR文库</v>
          </cell>
          <cell r="K5523" t="str">
            <v>胡钟糠</v>
          </cell>
          <cell r="L5523">
            <v>86.62</v>
          </cell>
        </row>
        <row r="5523">
          <cell r="P5523" t="e">
            <v>#DIV/0!</v>
          </cell>
          <cell r="Q5523">
            <v>12</v>
          </cell>
          <cell r="R5523">
            <v>1039.44</v>
          </cell>
        </row>
        <row r="5523">
          <cell r="W5523" t="str">
            <v>未磷酸化</v>
          </cell>
          <cell r="X5523" t="str">
            <v>未环化</v>
          </cell>
        </row>
        <row r="5524">
          <cell r="F5524" t="str">
            <v>HGC-Lib-26088206</v>
          </cell>
          <cell r="G5524" t="str">
            <v>N_B_N6707-30-10X5TCRP-1-PB_N_B</v>
          </cell>
          <cell r="H5524">
            <v>20</v>
          </cell>
          <cell r="I5524">
            <v>0</v>
          </cell>
          <cell r="J5524" t="str">
            <v>TCR文库</v>
          </cell>
          <cell r="K5524" t="str">
            <v>胡钟糠</v>
          </cell>
          <cell r="L5524">
            <v>89.64</v>
          </cell>
        </row>
        <row r="5524">
          <cell r="P5524" t="e">
            <v>#DIV/0!</v>
          </cell>
          <cell r="Q5524">
            <v>12</v>
          </cell>
          <cell r="R5524">
            <v>1075.68</v>
          </cell>
        </row>
        <row r="5524">
          <cell r="W5524" t="str">
            <v>未磷酸化</v>
          </cell>
          <cell r="X5524" t="str">
            <v>未环化</v>
          </cell>
        </row>
        <row r="5525">
          <cell r="F5525" t="str">
            <v>HGC-Lib-26088207</v>
          </cell>
          <cell r="G5525" t="str">
            <v>N_B_N6707-31-10X5TCRP-1-dLN_N_B</v>
          </cell>
          <cell r="H5525">
            <v>20</v>
          </cell>
          <cell r="I5525">
            <v>0</v>
          </cell>
          <cell r="J5525" t="str">
            <v>TCR文库</v>
          </cell>
          <cell r="K5525" t="str">
            <v>胡钟糠</v>
          </cell>
          <cell r="L5525">
            <v>94.44</v>
          </cell>
        </row>
        <row r="5525">
          <cell r="P5525" t="e">
            <v>#DIV/0!</v>
          </cell>
          <cell r="Q5525">
            <v>12</v>
          </cell>
          <cell r="R5525">
            <v>1133.28</v>
          </cell>
        </row>
        <row r="5525">
          <cell r="W5525" t="str">
            <v>未磷酸化</v>
          </cell>
          <cell r="X5525" t="str">
            <v>未环化</v>
          </cell>
        </row>
        <row r="5526">
          <cell r="F5526" t="str">
            <v>HGC-Lib-26088208</v>
          </cell>
          <cell r="G5526" t="str">
            <v>N_B_N6707-32-10X5TCRP-2-T_N_B</v>
          </cell>
          <cell r="H5526">
            <v>20</v>
          </cell>
          <cell r="I5526">
            <v>0</v>
          </cell>
          <cell r="J5526" t="str">
            <v>TCR文库</v>
          </cell>
          <cell r="K5526" t="str">
            <v>胡钟糠</v>
          </cell>
          <cell r="L5526">
            <v>93.01</v>
          </cell>
        </row>
        <row r="5526">
          <cell r="P5526" t="e">
            <v>#DIV/0!</v>
          </cell>
          <cell r="Q5526">
            <v>12</v>
          </cell>
          <cell r="R5526">
            <v>1116.12</v>
          </cell>
        </row>
        <row r="5526">
          <cell r="W5526" t="str">
            <v>未磷酸化</v>
          </cell>
          <cell r="X5526" t="str">
            <v>未环化</v>
          </cell>
        </row>
        <row r="5527">
          <cell r="F5527" t="str">
            <v>HGC-Lib-26088209</v>
          </cell>
          <cell r="G5527" t="str">
            <v>N_B_N6707-33-10X5TCRP-2-PB_N_B</v>
          </cell>
          <cell r="H5527">
            <v>20</v>
          </cell>
          <cell r="I5527">
            <v>0</v>
          </cell>
          <cell r="J5527" t="str">
            <v>TCR文库</v>
          </cell>
          <cell r="K5527" t="str">
            <v>胡钟糠</v>
          </cell>
          <cell r="L5527">
            <v>94.34</v>
          </cell>
        </row>
        <row r="5527">
          <cell r="P5527" t="e">
            <v>#DIV/0!</v>
          </cell>
          <cell r="Q5527">
            <v>12</v>
          </cell>
          <cell r="R5527">
            <v>1132.08</v>
          </cell>
        </row>
        <row r="5527">
          <cell r="W5527" t="str">
            <v>未磷酸化</v>
          </cell>
          <cell r="X5527" t="str">
            <v>未环化</v>
          </cell>
        </row>
        <row r="5528">
          <cell r="F5528" t="str">
            <v>HGC-Lib-26088210</v>
          </cell>
          <cell r="G5528" t="str">
            <v>N_B_N6707-34-10X5TCRP-2-dLN_N_B</v>
          </cell>
          <cell r="H5528">
            <v>20</v>
          </cell>
          <cell r="I5528">
            <v>0</v>
          </cell>
          <cell r="J5528" t="str">
            <v>TCR文库</v>
          </cell>
          <cell r="K5528" t="str">
            <v>胡钟糠</v>
          </cell>
          <cell r="L5528">
            <v>95.62</v>
          </cell>
        </row>
        <row r="5528">
          <cell r="P5528" t="e">
            <v>#DIV/0!</v>
          </cell>
          <cell r="Q5528">
            <v>12</v>
          </cell>
          <cell r="R5528">
            <v>1147.44</v>
          </cell>
        </row>
        <row r="5528">
          <cell r="W5528" t="str">
            <v>未磷酸化</v>
          </cell>
          <cell r="X5528" t="str">
            <v>未环化</v>
          </cell>
        </row>
        <row r="5529">
          <cell r="F5529" t="str">
            <v>HGC-Lib-26088211</v>
          </cell>
          <cell r="G5529" t="str">
            <v>N_B_N6703-1Z-10X5TCRH-1-T_N_B</v>
          </cell>
          <cell r="H5529">
            <v>20</v>
          </cell>
          <cell r="I5529">
            <v>0</v>
          </cell>
          <cell r="J5529" t="str">
            <v>TCR文库</v>
          </cell>
          <cell r="K5529" t="str">
            <v>胡钟糠</v>
          </cell>
          <cell r="L5529">
            <v>85.1</v>
          </cell>
        </row>
        <row r="5529">
          <cell r="P5529" t="e">
            <v>#DIV/0!</v>
          </cell>
          <cell r="Q5529">
            <v>12</v>
          </cell>
          <cell r="R5529">
            <v>1021.2</v>
          </cell>
        </row>
        <row r="5529">
          <cell r="W5529" t="str">
            <v>未磷酸化</v>
          </cell>
          <cell r="X5529" t="str">
            <v>未环化</v>
          </cell>
        </row>
        <row r="5530">
          <cell r="F5530" t="str">
            <v>HGC-Lib-26088212</v>
          </cell>
          <cell r="G5530" t="str">
            <v>N_B_N6703-20-10X5TCRH-1-PB_N_B</v>
          </cell>
          <cell r="H5530">
            <v>20</v>
          </cell>
          <cell r="I5530">
            <v>0</v>
          </cell>
          <cell r="J5530" t="str">
            <v>TCR文库</v>
          </cell>
          <cell r="K5530" t="str">
            <v>胡钟糠</v>
          </cell>
          <cell r="L5530">
            <v>93.09</v>
          </cell>
        </row>
        <row r="5530">
          <cell r="P5530" t="e">
            <v>#DIV/0!</v>
          </cell>
          <cell r="Q5530">
            <v>12</v>
          </cell>
          <cell r="R5530">
            <v>1117.08</v>
          </cell>
        </row>
        <row r="5530">
          <cell r="W5530" t="str">
            <v>未磷酸化</v>
          </cell>
          <cell r="X5530" t="str">
            <v>未环化</v>
          </cell>
        </row>
        <row r="5531">
          <cell r="F5531" t="str">
            <v>HGC-Lib-26088213</v>
          </cell>
          <cell r="G5531" t="str">
            <v>N_B_N6703-21-10X5TCRH-1-dLN_N_B</v>
          </cell>
          <cell r="H5531">
            <v>20</v>
          </cell>
          <cell r="I5531">
            <v>0</v>
          </cell>
          <cell r="J5531" t="str">
            <v>TCR文库</v>
          </cell>
          <cell r="K5531" t="str">
            <v>胡钟糠</v>
          </cell>
          <cell r="L5531">
            <v>94.3</v>
          </cell>
        </row>
        <row r="5531">
          <cell r="P5531" t="e">
            <v>#DIV/0!</v>
          </cell>
          <cell r="Q5531">
            <v>12</v>
          </cell>
          <cell r="R5531">
            <v>1131.6</v>
          </cell>
        </row>
        <row r="5531">
          <cell r="W5531" t="str">
            <v>未磷酸化</v>
          </cell>
          <cell r="X5531" t="str">
            <v>未环化</v>
          </cell>
        </row>
        <row r="5532">
          <cell r="F5532" t="str">
            <v>HGC-Lib-26088214</v>
          </cell>
          <cell r="G5532" t="str">
            <v>N_B_N6707-35-10X5TCRP-3-T_N_B</v>
          </cell>
          <cell r="H5532">
            <v>20</v>
          </cell>
          <cell r="I5532">
            <v>0</v>
          </cell>
          <cell r="J5532" t="str">
            <v>TCR文库</v>
          </cell>
          <cell r="K5532" t="str">
            <v>胡钟糠</v>
          </cell>
          <cell r="L5532">
            <v>88.42</v>
          </cell>
        </row>
        <row r="5532">
          <cell r="P5532" t="e">
            <v>#DIV/0!</v>
          </cell>
          <cell r="Q5532">
            <v>12</v>
          </cell>
          <cell r="R5532">
            <v>1061.04</v>
          </cell>
        </row>
        <row r="5532">
          <cell r="W5532" t="str">
            <v>未磷酸化</v>
          </cell>
          <cell r="X5532" t="str">
            <v>未环化</v>
          </cell>
        </row>
        <row r="5533">
          <cell r="F5533" t="str">
            <v>HGC-Lib-26088215</v>
          </cell>
          <cell r="G5533" t="str">
            <v>N_B_N6707-36-10X5TCRP-3-PB_N_B</v>
          </cell>
          <cell r="H5533">
            <v>20</v>
          </cell>
          <cell r="I5533">
            <v>0</v>
          </cell>
          <cell r="J5533" t="str">
            <v>TCR文库</v>
          </cell>
          <cell r="K5533" t="str">
            <v>胡钟糠</v>
          </cell>
          <cell r="L5533">
            <v>94.49</v>
          </cell>
        </row>
        <row r="5533">
          <cell r="P5533" t="e">
            <v>#DIV/0!</v>
          </cell>
          <cell r="Q5533">
            <v>12</v>
          </cell>
          <cell r="R5533">
            <v>1133.88</v>
          </cell>
        </row>
        <row r="5533">
          <cell r="W5533" t="str">
            <v>未磷酸化</v>
          </cell>
          <cell r="X5533" t="str">
            <v>未环化</v>
          </cell>
        </row>
        <row r="5534">
          <cell r="F5534" t="str">
            <v>HGC-Lib-26088216</v>
          </cell>
          <cell r="G5534" t="str">
            <v>N_B_N6707-37-10X5TCRP-3-dLN_N_B</v>
          </cell>
          <cell r="H5534">
            <v>20</v>
          </cell>
          <cell r="I5534">
            <v>0</v>
          </cell>
          <cell r="J5534" t="str">
            <v>TCR文库</v>
          </cell>
          <cell r="K5534" t="str">
            <v>胡钟糠</v>
          </cell>
          <cell r="L5534">
            <v>97.31</v>
          </cell>
        </row>
        <row r="5534">
          <cell r="P5534" t="e">
            <v>#DIV/0!</v>
          </cell>
          <cell r="Q5534">
            <v>12</v>
          </cell>
          <cell r="R5534">
            <v>1167.72</v>
          </cell>
        </row>
        <row r="5534">
          <cell r="W5534" t="str">
            <v>未磷酸化</v>
          </cell>
          <cell r="X5534" t="str">
            <v>未环化</v>
          </cell>
        </row>
        <row r="5535">
          <cell r="F5535" t="str">
            <v>HGC-Lib-26088217</v>
          </cell>
          <cell r="G5535" t="str">
            <v>N_B_N6619-02-10X5BCRE1301002-D84-PB_N_B</v>
          </cell>
          <cell r="H5535">
            <v>20</v>
          </cell>
          <cell r="I5535">
            <v>0</v>
          </cell>
          <cell r="J5535" t="str">
            <v>BCR文库</v>
          </cell>
          <cell r="K5535" t="str">
            <v>胡钟糠</v>
          </cell>
          <cell r="L5535">
            <v>71.04</v>
          </cell>
        </row>
        <row r="5535">
          <cell r="P5535" t="e">
            <v>#DIV/0!</v>
          </cell>
          <cell r="Q5535">
            <v>12</v>
          </cell>
          <cell r="R5535">
            <v>852.48</v>
          </cell>
        </row>
        <row r="5535">
          <cell r="W5535" t="str">
            <v>未磷酸化</v>
          </cell>
          <cell r="X5535" t="str">
            <v>未环化</v>
          </cell>
        </row>
        <row r="5536">
          <cell r="F5536" t="str">
            <v>HGC-Lib-26088218</v>
          </cell>
          <cell r="G5536" t="str">
            <v>N_B_N6619-03-10X5BCRE1301002-D84-BM_N_B</v>
          </cell>
          <cell r="H5536">
            <v>20</v>
          </cell>
          <cell r="I5536">
            <v>0</v>
          </cell>
          <cell r="J5536" t="str">
            <v>BCR文库</v>
          </cell>
          <cell r="K5536" t="str">
            <v>胡钟糠</v>
          </cell>
          <cell r="L5536">
            <v>36.81</v>
          </cell>
        </row>
        <row r="5536">
          <cell r="P5536" t="e">
            <v>#DIV/0!</v>
          </cell>
          <cell r="Q5536">
            <v>12</v>
          </cell>
          <cell r="R5536">
            <v>441.72</v>
          </cell>
        </row>
        <row r="5536">
          <cell r="W5536" t="str">
            <v>未磷酸化</v>
          </cell>
          <cell r="X5536" t="str">
            <v>未环化</v>
          </cell>
        </row>
        <row r="5537">
          <cell r="F5537" t="str">
            <v>HGC-Lib-26088219</v>
          </cell>
          <cell r="G5537" t="str">
            <v>N_B_N6622-0R-10X5BCRC-AZMS002-M3_N_B</v>
          </cell>
          <cell r="H5537">
            <v>20</v>
          </cell>
          <cell r="I5537">
            <v>0</v>
          </cell>
          <cell r="J5537" t="str">
            <v>BCR文库</v>
          </cell>
          <cell r="K5537" t="str">
            <v>胡钟糠</v>
          </cell>
          <cell r="L5537">
            <v>67.06</v>
          </cell>
        </row>
        <row r="5537">
          <cell r="P5537" t="e">
            <v>#DIV/0!</v>
          </cell>
          <cell r="Q5537">
            <v>12</v>
          </cell>
          <cell r="R5537">
            <v>804.72</v>
          </cell>
        </row>
        <row r="5537">
          <cell r="W5537" t="str">
            <v>未磷酸化</v>
          </cell>
          <cell r="X5537" t="str">
            <v>未环化</v>
          </cell>
        </row>
        <row r="5538">
          <cell r="F5538" t="str">
            <v>HGC-Lib-26088220</v>
          </cell>
          <cell r="G5538" t="str">
            <v>N_B_N6622-0X-10X5BCRC-HX002-D28_N_B</v>
          </cell>
          <cell r="H5538">
            <v>20</v>
          </cell>
          <cell r="I5538">
            <v>0</v>
          </cell>
          <cell r="J5538" t="str">
            <v>BCR文库</v>
          </cell>
          <cell r="K5538" t="str">
            <v>胡钟糠</v>
          </cell>
          <cell r="L5538">
            <v>78.52</v>
          </cell>
        </row>
        <row r="5538">
          <cell r="P5538" t="e">
            <v>#DIV/0!</v>
          </cell>
          <cell r="Q5538">
            <v>12</v>
          </cell>
          <cell r="R5538">
            <v>942.24</v>
          </cell>
        </row>
        <row r="5538">
          <cell r="W5538" t="str">
            <v>未磷酸化</v>
          </cell>
          <cell r="X5538" t="str">
            <v>未环化</v>
          </cell>
        </row>
        <row r="5539">
          <cell r="F5539" t="str">
            <v>HGC-Lib-26088221</v>
          </cell>
          <cell r="G5539" t="str">
            <v>N_B_N6626-01-10X5BCR002001-V14-D252-BM_N_B</v>
          </cell>
          <cell r="H5539">
            <v>20</v>
          </cell>
          <cell r="I5539">
            <v>0</v>
          </cell>
          <cell r="J5539" t="str">
            <v>BCR文库</v>
          </cell>
          <cell r="K5539" t="str">
            <v>胡钟糠</v>
          </cell>
          <cell r="L5539">
            <v>80.74</v>
          </cell>
        </row>
        <row r="5539">
          <cell r="P5539" t="e">
            <v>#DIV/0!</v>
          </cell>
          <cell r="Q5539">
            <v>12</v>
          </cell>
          <cell r="R5539">
            <v>968.88</v>
          </cell>
        </row>
        <row r="5539">
          <cell r="W5539" t="str">
            <v>未磷酸化</v>
          </cell>
          <cell r="X5539" t="str">
            <v>未环化</v>
          </cell>
        </row>
        <row r="5540">
          <cell r="F5540" t="str">
            <v>HGC-Lib-26088222</v>
          </cell>
          <cell r="G5540" t="str">
            <v>N_B_N6626-02-10X5BCRE1302004-D10-quanxuePB_N_B</v>
          </cell>
          <cell r="H5540">
            <v>20</v>
          </cell>
          <cell r="I5540">
            <v>0</v>
          </cell>
          <cell r="J5540" t="str">
            <v>BCR文库</v>
          </cell>
          <cell r="K5540" t="str">
            <v>胡钟糠</v>
          </cell>
          <cell r="L5540">
            <v>19.21</v>
          </cell>
        </row>
        <row r="5540">
          <cell r="P5540" t="e">
            <v>#DIV/0!</v>
          </cell>
          <cell r="Q5540">
            <v>12</v>
          </cell>
          <cell r="R5540">
            <v>230.52</v>
          </cell>
        </row>
        <row r="5540">
          <cell r="W5540" t="str">
            <v>未磷酸化</v>
          </cell>
          <cell r="X5540" t="str">
            <v>未环化</v>
          </cell>
        </row>
        <row r="5541">
          <cell r="F5541" t="str">
            <v>HGC-Lib-26088223</v>
          </cell>
          <cell r="G5541" t="str">
            <v>N_B_N6626-2X-10X5BCRE1302005-D28-PB_N_B</v>
          </cell>
          <cell r="H5541">
            <v>20</v>
          </cell>
          <cell r="I5541">
            <v>0</v>
          </cell>
          <cell r="J5541" t="str">
            <v>BCR文库</v>
          </cell>
          <cell r="K5541" t="str">
            <v>胡钟糠</v>
          </cell>
          <cell r="L5541">
            <v>31.33</v>
          </cell>
        </row>
        <row r="5541">
          <cell r="P5541" t="e">
            <v>#DIV/0!</v>
          </cell>
          <cell r="Q5541">
            <v>12</v>
          </cell>
          <cell r="R5541">
            <v>375.96</v>
          </cell>
        </row>
        <row r="5541">
          <cell r="W5541" t="str">
            <v>未磷酸化</v>
          </cell>
          <cell r="X5541" t="str">
            <v>未环化</v>
          </cell>
        </row>
        <row r="5542">
          <cell r="F5542" t="str">
            <v>HGC-Lib-26088224</v>
          </cell>
          <cell r="G5542" t="str">
            <v>N_B_N6626-2Y-10X5BCRE1302005-D28-BM_N_B</v>
          </cell>
          <cell r="H5542">
            <v>20</v>
          </cell>
          <cell r="I5542">
            <v>0</v>
          </cell>
          <cell r="J5542" t="str">
            <v>BCR文库</v>
          </cell>
          <cell r="K5542" t="str">
            <v>胡钟糠</v>
          </cell>
          <cell r="L5542">
            <v>13.71</v>
          </cell>
        </row>
        <row r="5542">
          <cell r="P5542" t="e">
            <v>#DIV/0!</v>
          </cell>
          <cell r="Q5542">
            <v>12</v>
          </cell>
          <cell r="R5542">
            <v>164.52</v>
          </cell>
        </row>
        <row r="5542">
          <cell r="W5542" t="str">
            <v>未磷酸化</v>
          </cell>
          <cell r="X5542" t="str">
            <v>未环化</v>
          </cell>
        </row>
        <row r="5543">
          <cell r="F5543" t="str">
            <v>HGC-Lib-26088225</v>
          </cell>
          <cell r="G5543" t="str">
            <v>N_B_N6702-1J-10X5BCRYX20260702_N_B</v>
          </cell>
          <cell r="H5543">
            <v>20</v>
          </cell>
          <cell r="I5543">
            <v>0</v>
          </cell>
          <cell r="J5543" t="str">
            <v>BCR文库</v>
          </cell>
          <cell r="K5543" t="str">
            <v>胡钟糠</v>
          </cell>
          <cell r="L5543">
            <v>97.1</v>
          </cell>
        </row>
        <row r="5543">
          <cell r="P5543" t="e">
            <v>#DIV/0!</v>
          </cell>
          <cell r="Q5543">
            <v>12</v>
          </cell>
          <cell r="R5543">
            <v>1165.2</v>
          </cell>
        </row>
        <row r="5543">
          <cell r="W5543" t="str">
            <v>未磷酸化</v>
          </cell>
          <cell r="X5543" t="str">
            <v>未环化</v>
          </cell>
        </row>
        <row r="5544">
          <cell r="F5544" t="str">
            <v>HGC-Lib-26088226</v>
          </cell>
          <cell r="G5544" t="str">
            <v>N_B_N6630-43-10X5BCRWJLPB14-0629_N_B</v>
          </cell>
          <cell r="H5544">
            <v>20</v>
          </cell>
          <cell r="I5544">
            <v>0</v>
          </cell>
          <cell r="J5544" t="str">
            <v>BCR文库</v>
          </cell>
          <cell r="K5544" t="str">
            <v>胡钟糠</v>
          </cell>
          <cell r="L5544">
            <v>25.98</v>
          </cell>
        </row>
        <row r="5544">
          <cell r="P5544" t="e">
            <v>#DIV/0!</v>
          </cell>
          <cell r="Q5544">
            <v>12</v>
          </cell>
          <cell r="R5544">
            <v>311.76</v>
          </cell>
        </row>
        <row r="5544">
          <cell r="W5544" t="str">
            <v>未磷酸化</v>
          </cell>
          <cell r="X5544" t="str">
            <v>未环化</v>
          </cell>
        </row>
        <row r="5545">
          <cell r="F5545" t="str">
            <v>HGC-Lib-26088227</v>
          </cell>
          <cell r="G5545" t="str">
            <v>N_B_N6630-44-10X5BCRZCHPB00-0630_N_B</v>
          </cell>
          <cell r="H5545">
            <v>20</v>
          </cell>
          <cell r="I5545">
            <v>0</v>
          </cell>
          <cell r="J5545" t="str">
            <v>BCR文库</v>
          </cell>
          <cell r="K5545" t="str">
            <v>胡钟糠</v>
          </cell>
          <cell r="L5545">
            <v>64.37</v>
          </cell>
        </row>
        <row r="5545">
          <cell r="P5545" t="e">
            <v>#DIV/0!</v>
          </cell>
          <cell r="Q5545">
            <v>12</v>
          </cell>
          <cell r="R5545">
            <v>772.44</v>
          </cell>
        </row>
        <row r="5545">
          <cell r="W5545" t="str">
            <v>未磷酸化</v>
          </cell>
          <cell r="X5545" t="str">
            <v>未环化</v>
          </cell>
        </row>
        <row r="5546">
          <cell r="F5546" t="str">
            <v>HGC-Lib-26088228</v>
          </cell>
          <cell r="G5546" t="str">
            <v>N_B_N6703-57-10X5BCR002003-V13-D168-PB_N_B</v>
          </cell>
          <cell r="H5546">
            <v>20</v>
          </cell>
          <cell r="I5546">
            <v>0</v>
          </cell>
          <cell r="J5546" t="str">
            <v>BCR文库</v>
          </cell>
          <cell r="K5546" t="str">
            <v>胡钟糠</v>
          </cell>
          <cell r="L5546">
            <v>93.9</v>
          </cell>
        </row>
        <row r="5546">
          <cell r="P5546" t="e">
            <v>#DIV/0!</v>
          </cell>
          <cell r="Q5546">
            <v>12</v>
          </cell>
          <cell r="R5546">
            <v>1126.8</v>
          </cell>
        </row>
        <row r="5546">
          <cell r="W5546" t="str">
            <v>未磷酸化</v>
          </cell>
          <cell r="X5546" t="str">
            <v>未环化</v>
          </cell>
        </row>
        <row r="5547">
          <cell r="F5547" t="str">
            <v>HGC-Lib-26088229</v>
          </cell>
          <cell r="G5547" t="str">
            <v>N_B_N6703-58-10X5BCR002003-V13-D168-BM_N_B</v>
          </cell>
          <cell r="H5547">
            <v>20</v>
          </cell>
          <cell r="I5547">
            <v>0</v>
          </cell>
          <cell r="J5547" t="str">
            <v>BCR文库</v>
          </cell>
          <cell r="K5547" t="str">
            <v>王煜杰</v>
          </cell>
          <cell r="L5547">
            <v>76.2</v>
          </cell>
        </row>
        <row r="5547">
          <cell r="P5547" t="e">
            <v>#DIV/0!</v>
          </cell>
          <cell r="Q5547">
            <v>12</v>
          </cell>
          <cell r="R5547">
            <v>914.4</v>
          </cell>
        </row>
        <row r="5547">
          <cell r="W5547" t="str">
            <v>未磷酸化</v>
          </cell>
          <cell r="X5547" t="str">
            <v>未环化</v>
          </cell>
        </row>
        <row r="5548">
          <cell r="F5548" t="str">
            <v>HGC-Lib-26088230</v>
          </cell>
          <cell r="G5548" t="str">
            <v>N_B_N6626-29-10X5BCRDSS-TRF_N_B</v>
          </cell>
          <cell r="H5548">
            <v>20</v>
          </cell>
          <cell r="I5548">
            <v>0</v>
          </cell>
          <cell r="J5548" t="str">
            <v>BCR文库</v>
          </cell>
          <cell r="K5548" t="str">
            <v>王煜杰</v>
          </cell>
          <cell r="L5548">
            <v>15.3</v>
          </cell>
        </row>
        <row r="5548">
          <cell r="P5548" t="e">
            <v>#DIV/0!</v>
          </cell>
          <cell r="Q5548">
            <v>12</v>
          </cell>
          <cell r="R5548">
            <v>183.6</v>
          </cell>
        </row>
        <row r="5548">
          <cell r="W5548" t="str">
            <v>未磷酸化</v>
          </cell>
          <cell r="X5548" t="str">
            <v>未环化</v>
          </cell>
        </row>
        <row r="5549">
          <cell r="F5549" t="str">
            <v>HGC-Lib-26088231</v>
          </cell>
          <cell r="G5549" t="str">
            <v>N_B_N6626-2A-10X5BCRDSS_N_B</v>
          </cell>
          <cell r="H5549">
            <v>20</v>
          </cell>
          <cell r="I5549">
            <v>0</v>
          </cell>
          <cell r="J5549" t="str">
            <v>BCR文库</v>
          </cell>
          <cell r="K5549" t="str">
            <v>王煜杰</v>
          </cell>
          <cell r="L5549">
            <v>15.8</v>
          </cell>
        </row>
        <row r="5549">
          <cell r="P5549" t="e">
            <v>#DIV/0!</v>
          </cell>
          <cell r="Q5549">
            <v>12</v>
          </cell>
          <cell r="R5549">
            <v>189.6</v>
          </cell>
        </row>
        <row r="5549">
          <cell r="W5549" t="str">
            <v>未磷酸化</v>
          </cell>
          <cell r="X5549" t="str">
            <v>未环化</v>
          </cell>
        </row>
        <row r="5550">
          <cell r="F5550" t="str">
            <v>HGC-Lib-26088232</v>
          </cell>
          <cell r="G5550" t="str">
            <v>N_B_N6626-3T-10X5BCRDSS-2_N_B</v>
          </cell>
          <cell r="H5550">
            <v>20</v>
          </cell>
          <cell r="I5550">
            <v>0</v>
          </cell>
          <cell r="J5550" t="str">
            <v>BCR文库</v>
          </cell>
          <cell r="K5550" t="str">
            <v>王煜杰</v>
          </cell>
          <cell r="L5550">
            <v>86.4</v>
          </cell>
        </row>
        <row r="5550">
          <cell r="P5550" t="e">
            <v>#DIV/0!</v>
          </cell>
          <cell r="Q5550">
            <v>12</v>
          </cell>
          <cell r="R5550">
            <v>1036.8</v>
          </cell>
        </row>
        <row r="5550">
          <cell r="W5550" t="str">
            <v>未磷酸化</v>
          </cell>
          <cell r="X5550" t="str">
            <v>未环化</v>
          </cell>
        </row>
        <row r="5551">
          <cell r="F5551" t="str">
            <v>HGC-Lib-26088233</v>
          </cell>
          <cell r="G5551" t="str">
            <v>N_B_N6626-3U-10X5BCRDSS-PEA-2_N_B</v>
          </cell>
          <cell r="H5551">
            <v>20</v>
          </cell>
          <cell r="I5551">
            <v>0</v>
          </cell>
          <cell r="J5551" t="str">
            <v>BCR文库</v>
          </cell>
          <cell r="K5551" t="str">
            <v>王煜杰</v>
          </cell>
          <cell r="L5551">
            <v>41.4</v>
          </cell>
        </row>
        <row r="5551">
          <cell r="P5551" t="e">
            <v>#DIV/0!</v>
          </cell>
          <cell r="Q5551">
            <v>12</v>
          </cell>
          <cell r="R5551">
            <v>496.8</v>
          </cell>
        </row>
        <row r="5551">
          <cell r="W5551" t="str">
            <v>未磷酸化</v>
          </cell>
          <cell r="X5551" t="str">
            <v>未环化</v>
          </cell>
        </row>
        <row r="5552">
          <cell r="F5552" t="str">
            <v>HGC-Lib-26088234</v>
          </cell>
          <cell r="G5552" t="str">
            <v>N_B_N6703-1Z-10X5BCRH-1-T_N_B</v>
          </cell>
          <cell r="H5552">
            <v>20</v>
          </cell>
          <cell r="I5552">
            <v>0</v>
          </cell>
          <cell r="J5552" t="str">
            <v>BCR文库</v>
          </cell>
          <cell r="K5552" t="str">
            <v>王煜杰</v>
          </cell>
          <cell r="L5552">
            <v>15.4</v>
          </cell>
        </row>
        <row r="5552">
          <cell r="P5552" t="e">
            <v>#DIV/0!</v>
          </cell>
          <cell r="Q5552">
            <v>12</v>
          </cell>
          <cell r="R5552">
            <v>184.8</v>
          </cell>
        </row>
        <row r="5552">
          <cell r="W5552" t="str">
            <v>未磷酸化</v>
          </cell>
          <cell r="X5552" t="str">
            <v>未环化</v>
          </cell>
        </row>
        <row r="5553">
          <cell r="F5553" t="str">
            <v>HGC-Lib-26088235</v>
          </cell>
          <cell r="G5553" t="str">
            <v>N_B_N6703-20-10X5BCRH-1-PB_N_B</v>
          </cell>
          <cell r="H5553">
            <v>20</v>
          </cell>
          <cell r="I5553">
            <v>0</v>
          </cell>
          <cell r="J5553" t="str">
            <v>BCR文库</v>
          </cell>
          <cell r="K5553" t="str">
            <v>王煜杰</v>
          </cell>
          <cell r="L5553">
            <v>49</v>
          </cell>
        </row>
        <row r="5553">
          <cell r="P5553" t="e">
            <v>#DIV/0!</v>
          </cell>
          <cell r="Q5553">
            <v>12</v>
          </cell>
          <cell r="R5553">
            <v>588</v>
          </cell>
        </row>
        <row r="5553">
          <cell r="W5553" t="str">
            <v>未磷酸化</v>
          </cell>
          <cell r="X5553" t="str">
            <v>未环化</v>
          </cell>
        </row>
        <row r="5554">
          <cell r="F5554" t="str">
            <v>HGC-Lib-26088236</v>
          </cell>
          <cell r="G5554" t="str">
            <v>N_B_N6703-21-10X5BCRH-1-dLN_N_B</v>
          </cell>
          <cell r="H5554">
            <v>20</v>
          </cell>
          <cell r="I5554">
            <v>0</v>
          </cell>
          <cell r="J5554" t="str">
            <v>BCR文库</v>
          </cell>
          <cell r="K5554" t="str">
            <v>王煜杰</v>
          </cell>
          <cell r="L5554">
            <v>38</v>
          </cell>
        </row>
        <row r="5554">
          <cell r="P5554" t="e">
            <v>#DIV/0!</v>
          </cell>
          <cell r="Q5554">
            <v>12</v>
          </cell>
          <cell r="R5554">
            <v>456</v>
          </cell>
        </row>
        <row r="5554">
          <cell r="W5554" t="str">
            <v>未磷酸化</v>
          </cell>
          <cell r="X5554" t="str">
            <v>未环化</v>
          </cell>
        </row>
        <row r="5555">
          <cell r="F5555" t="str">
            <v>HGC-Lib-26088237</v>
          </cell>
          <cell r="G5555" t="str">
            <v>N_B_N6625-39-10X5BCRIP-025-cite_N_B</v>
          </cell>
          <cell r="H5555">
            <v>20</v>
          </cell>
          <cell r="I5555">
            <v>0</v>
          </cell>
          <cell r="J5555" t="str">
            <v>BCR文库</v>
          </cell>
          <cell r="K5555" t="str">
            <v>王煜杰</v>
          </cell>
          <cell r="L5555">
            <v>62.6</v>
          </cell>
        </row>
        <row r="5555">
          <cell r="P5555" t="e">
            <v>#DIV/0!</v>
          </cell>
        </row>
        <row r="5555">
          <cell r="R5555">
            <v>0</v>
          </cell>
        </row>
        <row r="5556">
          <cell r="F5556" t="str">
            <v>HGC-Lib-26088238</v>
          </cell>
          <cell r="G5556" t="str">
            <v>N_B_N6625-3A-10X5BCRIP-029-cite_N_B</v>
          </cell>
          <cell r="H5556">
            <v>20</v>
          </cell>
          <cell r="I5556">
            <v>0</v>
          </cell>
          <cell r="J5556" t="str">
            <v>BCR文库</v>
          </cell>
          <cell r="K5556" t="str">
            <v>王煜杰</v>
          </cell>
          <cell r="L5556">
            <v>88</v>
          </cell>
        </row>
        <row r="5556">
          <cell r="P5556" t="e">
            <v>#DIV/0!</v>
          </cell>
        </row>
        <row r="5556">
          <cell r="R5556">
            <v>0</v>
          </cell>
        </row>
        <row r="5557">
          <cell r="F5557" t="str">
            <v>HGC-Lib-26088239</v>
          </cell>
          <cell r="G5557" t="str">
            <v>N_B_N6625-3C-10X5BCRB-NKT007-M1_N_B</v>
          </cell>
          <cell r="H5557">
            <v>20</v>
          </cell>
          <cell r="I5557">
            <v>0</v>
          </cell>
          <cell r="J5557" t="str">
            <v>BCR文库</v>
          </cell>
          <cell r="K5557" t="str">
            <v>王煜杰</v>
          </cell>
          <cell r="L5557">
            <v>70.8</v>
          </cell>
        </row>
        <row r="5557">
          <cell r="P5557" t="e">
            <v>#DIV/0!</v>
          </cell>
        </row>
        <row r="5557">
          <cell r="R5557">
            <v>0</v>
          </cell>
        </row>
        <row r="5558">
          <cell r="F5558" t="str">
            <v>HGC-Lib-26088240</v>
          </cell>
          <cell r="G5558" t="str">
            <v>N_B_N6625-3D-10X5BCRBM-NKT007-M1_N_B</v>
          </cell>
          <cell r="H5558">
            <v>20</v>
          </cell>
          <cell r="I5558">
            <v>0</v>
          </cell>
          <cell r="J5558" t="str">
            <v>BCR文库</v>
          </cell>
          <cell r="K5558" t="str">
            <v>王煜杰</v>
          </cell>
          <cell r="L5558">
            <v>45</v>
          </cell>
        </row>
        <row r="5558">
          <cell r="P5558" t="e">
            <v>#DIV/0!</v>
          </cell>
        </row>
        <row r="5558">
          <cell r="R5558">
            <v>0</v>
          </cell>
        </row>
        <row r="5559">
          <cell r="F5559" t="str">
            <v>HGC-Lib-26088241</v>
          </cell>
          <cell r="G5559" t="str">
            <v>N_B_N6626-1A-10X5BCRC-031-M18_N_B</v>
          </cell>
          <cell r="H5559">
            <v>20</v>
          </cell>
          <cell r="I5559">
            <v>0</v>
          </cell>
          <cell r="J5559" t="str">
            <v>BCR文库</v>
          </cell>
          <cell r="K5559" t="str">
            <v>王煜杰</v>
          </cell>
          <cell r="L5559">
            <v>13.6</v>
          </cell>
        </row>
        <row r="5559">
          <cell r="P5559" t="e">
            <v>#DIV/0!</v>
          </cell>
        </row>
        <row r="5559">
          <cell r="R5559">
            <v>0</v>
          </cell>
        </row>
        <row r="5560">
          <cell r="F5560" t="str">
            <v>HGC-Lib-26088242</v>
          </cell>
          <cell r="G5560" t="str">
            <v>N_B_N6626-1B-10X5BCRB-031-M18_N_B</v>
          </cell>
          <cell r="H5560">
            <v>20</v>
          </cell>
          <cell r="I5560">
            <v>0</v>
          </cell>
          <cell r="J5560" t="str">
            <v>BCR文库</v>
          </cell>
          <cell r="K5560" t="str">
            <v>王煜杰</v>
          </cell>
          <cell r="L5560">
            <v>74.8</v>
          </cell>
        </row>
        <row r="5560">
          <cell r="P5560" t="e">
            <v>#DIV/0!</v>
          </cell>
        </row>
        <row r="5560">
          <cell r="R5560">
            <v>0</v>
          </cell>
        </row>
        <row r="5561">
          <cell r="F5561" t="str">
            <v>HGC-Lib-26088243</v>
          </cell>
          <cell r="G5561" t="str">
            <v>N_B_N6626-1C-10X5BCRBM-031-M18_N_B</v>
          </cell>
          <cell r="H5561">
            <v>20</v>
          </cell>
          <cell r="I5561">
            <v>0</v>
          </cell>
          <cell r="J5561" t="str">
            <v>BCR文库</v>
          </cell>
          <cell r="K5561" t="str">
            <v>王煜杰</v>
          </cell>
          <cell r="L5561">
            <v>53.6</v>
          </cell>
        </row>
        <row r="5561">
          <cell r="P5561" t="e">
            <v>#DIV/0!</v>
          </cell>
        </row>
        <row r="5561">
          <cell r="R5561">
            <v>0</v>
          </cell>
        </row>
        <row r="5562">
          <cell r="F5562" t="str">
            <v>HGC-Lib-26088244</v>
          </cell>
          <cell r="G5562" t="str">
            <v>N_B_N6630-4H-10X5BCRILC14-T-pre_N_B</v>
          </cell>
          <cell r="H5562">
            <v>20</v>
          </cell>
          <cell r="I5562">
            <v>0</v>
          </cell>
          <cell r="J5562" t="str">
            <v>BCR文库</v>
          </cell>
          <cell r="K5562" t="str">
            <v>王煜杰</v>
          </cell>
          <cell r="L5562">
            <v>30.2</v>
          </cell>
        </row>
        <row r="5562">
          <cell r="P5562" t="e">
            <v>#DIV/0!</v>
          </cell>
        </row>
        <row r="5562">
          <cell r="R5562">
            <v>0</v>
          </cell>
        </row>
        <row r="5563">
          <cell r="F5563" t="str">
            <v>HGC-Lib-26088245</v>
          </cell>
          <cell r="G5563" t="str">
            <v>TP1</v>
          </cell>
          <cell r="H5563">
            <v>8</v>
          </cell>
          <cell r="I5563">
            <v>0</v>
          </cell>
          <cell r="J5563" t="str">
            <v>cut&amp;tag</v>
          </cell>
          <cell r="K5563" t="str">
            <v>王煜杰</v>
          </cell>
          <cell r="L5563">
            <v>2.88</v>
          </cell>
          <cell r="M5563">
            <v>506</v>
          </cell>
          <cell r="N5563" t="str">
            <v>王煜杰</v>
          </cell>
        </row>
        <row r="5563">
          <cell r="P5563">
            <v>8.75646093037397</v>
          </cell>
        </row>
        <row r="5563">
          <cell r="R5563">
            <v>0</v>
          </cell>
        </row>
        <row r="5564">
          <cell r="F5564" t="str">
            <v>HGC-Lib-26088246</v>
          </cell>
          <cell r="G5564" t="str">
            <v>TP2</v>
          </cell>
          <cell r="H5564">
            <v>8</v>
          </cell>
          <cell r="I5564">
            <v>0</v>
          </cell>
          <cell r="J5564" t="str">
            <v>cut&amp;tag</v>
          </cell>
          <cell r="K5564" t="str">
            <v>王煜杰</v>
          </cell>
          <cell r="L5564">
            <v>1.58</v>
          </cell>
          <cell r="M5564">
            <v>501</v>
          </cell>
          <cell r="N5564" t="str">
            <v>王煜杰</v>
          </cell>
        </row>
        <row r="5564">
          <cell r="P5564">
            <v>4.85183479195455</v>
          </cell>
        </row>
        <row r="5564">
          <cell r="R5564">
            <v>0</v>
          </cell>
        </row>
        <row r="5565">
          <cell r="F5565" t="str">
            <v>HGC-Lib-26088247</v>
          </cell>
          <cell r="G5565" t="str">
            <v>TE1</v>
          </cell>
          <cell r="H5565">
            <v>8</v>
          </cell>
          <cell r="I5565">
            <v>0</v>
          </cell>
          <cell r="J5565" t="str">
            <v>cut&amp;tag</v>
          </cell>
          <cell r="K5565" t="str">
            <v>王煜杰</v>
          </cell>
          <cell r="L5565">
            <v>1.39</v>
          </cell>
          <cell r="M5565">
            <v>514</v>
          </cell>
          <cell r="N5565" t="str">
            <v>王煜杰</v>
          </cell>
        </row>
        <row r="5565">
          <cell r="P5565">
            <v>4.16043100868004</v>
          </cell>
        </row>
        <row r="5565">
          <cell r="R5565">
            <v>0</v>
          </cell>
        </row>
        <row r="5566">
          <cell r="F5566" t="str">
            <v>HGC-Lib-26088248</v>
          </cell>
          <cell r="G5566" t="str">
            <v>TE2</v>
          </cell>
          <cell r="H5566">
            <v>8</v>
          </cell>
          <cell r="I5566">
            <v>0</v>
          </cell>
          <cell r="J5566" t="str">
            <v>cut&amp;tag</v>
          </cell>
          <cell r="K5566" t="str">
            <v>王煜杰</v>
          </cell>
          <cell r="L5566">
            <v>1.62</v>
          </cell>
          <cell r="M5566">
            <v>508</v>
          </cell>
          <cell r="N5566" t="str">
            <v>王煜杰</v>
          </cell>
        </row>
        <row r="5566">
          <cell r="P5566">
            <v>4.9061175045427</v>
          </cell>
        </row>
        <row r="5566">
          <cell r="R5566">
            <v>0</v>
          </cell>
        </row>
        <row r="5567">
          <cell r="F5567" t="str">
            <v>HGC-Lib-26088249</v>
          </cell>
          <cell r="G5567" t="str">
            <v>C</v>
          </cell>
          <cell r="H5567">
            <v>8</v>
          </cell>
          <cell r="I5567">
            <v>0</v>
          </cell>
          <cell r="J5567" t="str">
            <v>cut&amp;tag</v>
          </cell>
          <cell r="K5567" t="str">
            <v>王煜杰</v>
          </cell>
          <cell r="L5567">
            <v>0.332</v>
          </cell>
          <cell r="M5567">
            <v>531</v>
          </cell>
          <cell r="N5567" t="str">
            <v>王煜杰</v>
          </cell>
          <cell r="O5567" t="str">
            <v>已复测</v>
          </cell>
          <cell r="P5567">
            <v>0.961900622917572</v>
          </cell>
        </row>
        <row r="5567">
          <cell r="R5567">
            <v>0</v>
          </cell>
        </row>
        <row r="5568">
          <cell r="F5568" t="str">
            <v>HGC-Lib-26088306</v>
          </cell>
          <cell r="G5568" t="str">
            <v>pgl-1addh202</v>
          </cell>
          <cell r="H5568">
            <v>2</v>
          </cell>
          <cell r="I5568">
            <v>0</v>
          </cell>
          <cell r="J5568" t="str">
            <v>smallRNA</v>
          </cell>
          <cell r="K5568" t="str">
            <v>王煜杰</v>
          </cell>
          <cell r="L5568">
            <v>0.182</v>
          </cell>
          <cell r="M5568">
            <v>362</v>
          </cell>
          <cell r="N5568" t="str">
            <v>王煜杰</v>
          </cell>
        </row>
        <row r="5568">
          <cell r="P5568">
            <v>0.773480662983425</v>
          </cell>
        </row>
        <row r="5568">
          <cell r="R5568">
            <v>0</v>
          </cell>
        </row>
        <row r="5569">
          <cell r="F5569" t="str">
            <v>HGC-Lib-26088307</v>
          </cell>
          <cell r="G5569" t="str">
            <v>pgl-1-h202</v>
          </cell>
          <cell r="H5569">
            <v>2</v>
          </cell>
          <cell r="I5569">
            <v>0</v>
          </cell>
          <cell r="J5569" t="str">
            <v>smallRNA</v>
          </cell>
          <cell r="K5569" t="str">
            <v>王煜杰</v>
          </cell>
          <cell r="L5569">
            <v>0.12</v>
          </cell>
          <cell r="M5569">
            <v>539</v>
          </cell>
          <cell r="N5569" t="str">
            <v>王煜杰</v>
          </cell>
        </row>
        <row r="5569">
          <cell r="P5569">
            <v>0.342514628228914</v>
          </cell>
        </row>
        <row r="5569">
          <cell r="R5569">
            <v>0</v>
          </cell>
        </row>
        <row r="5570">
          <cell r="F5570" t="str">
            <v>HGC-Lib-26088308</v>
          </cell>
          <cell r="G5570" t="str">
            <v>znfx-1addh202</v>
          </cell>
          <cell r="H5570">
            <v>2</v>
          </cell>
          <cell r="I5570">
            <v>0</v>
          </cell>
          <cell r="J5570" t="str">
            <v>smallRNA</v>
          </cell>
          <cell r="K5570" t="str">
            <v>王煜杰</v>
          </cell>
          <cell r="L5570" t="str">
            <v>/</v>
          </cell>
          <cell r="M5570">
            <v>342</v>
          </cell>
          <cell r="N5570" t="str">
            <v>王煜杰</v>
          </cell>
        </row>
        <row r="5570">
          <cell r="P5570" t="e">
            <v>#VALUE!</v>
          </cell>
        </row>
        <row r="5570">
          <cell r="R5570" t="e">
            <v>#VALUE!</v>
          </cell>
        </row>
        <row r="5571">
          <cell r="F5571" t="str">
            <v>HGC-Lib-26088309</v>
          </cell>
          <cell r="G5571" t="str">
            <v>znfx-1-h202</v>
          </cell>
          <cell r="H5571">
            <v>2</v>
          </cell>
          <cell r="I5571">
            <v>0</v>
          </cell>
          <cell r="J5571" t="str">
            <v>smallRNA</v>
          </cell>
          <cell r="K5571" t="str">
            <v>王煜杰</v>
          </cell>
          <cell r="L5571" t="str">
            <v>/</v>
          </cell>
          <cell r="M5571">
            <v>406</v>
          </cell>
          <cell r="N5571" t="str">
            <v>王煜杰</v>
          </cell>
          <cell r="O5571" t="str">
            <v>已复测</v>
          </cell>
          <cell r="P5571" t="e">
            <v>#VALUE!</v>
          </cell>
        </row>
        <row r="5571">
          <cell r="R5571" t="e">
            <v>#VALUE!</v>
          </cell>
        </row>
        <row r="5572">
          <cell r="F5572" t="str">
            <v>HGC-Lib-26088310</v>
          </cell>
          <cell r="G5572" t="str">
            <v>Ribo-input-old</v>
          </cell>
          <cell r="H5572">
            <v>5</v>
          </cell>
          <cell r="I5572">
            <v>0</v>
          </cell>
          <cell r="J5572" t="str">
            <v>其他文库类型</v>
          </cell>
          <cell r="K5572" t="str">
            <v>王煜杰</v>
          </cell>
          <cell r="L5572">
            <v>0.212</v>
          </cell>
          <cell r="M5572">
            <v>217</v>
          </cell>
          <cell r="N5572" t="str">
            <v>王煜杰</v>
          </cell>
        </row>
        <row r="5572">
          <cell r="P5572">
            <v>1.50301311591634</v>
          </cell>
        </row>
        <row r="5572">
          <cell r="R5572">
            <v>0</v>
          </cell>
        </row>
        <row r="5573">
          <cell r="F5573" t="str">
            <v>HGC-Lib-26088311</v>
          </cell>
          <cell r="G5573" t="str">
            <v>Ribo-ip-new</v>
          </cell>
          <cell r="H5573">
            <v>5</v>
          </cell>
          <cell r="I5573">
            <v>0</v>
          </cell>
          <cell r="J5573" t="str">
            <v>其他文库类型</v>
          </cell>
          <cell r="K5573" t="str">
            <v>王煜杰</v>
          </cell>
          <cell r="L5573">
            <v>1.16</v>
          </cell>
          <cell r="M5573">
            <v>217</v>
          </cell>
          <cell r="N5573" t="str">
            <v>王煜杰</v>
          </cell>
        </row>
        <row r="5573">
          <cell r="P5573">
            <v>8.22403403048564</v>
          </cell>
        </row>
        <row r="5573">
          <cell r="R5573">
            <v>0</v>
          </cell>
        </row>
        <row r="5574">
          <cell r="F5574" t="str">
            <v>HGC-Lib-26088312</v>
          </cell>
          <cell r="G5574" t="str">
            <v>Ribo-ip-old</v>
          </cell>
          <cell r="H5574">
            <v>5</v>
          </cell>
          <cell r="I5574">
            <v>0</v>
          </cell>
          <cell r="J5574" t="str">
            <v>其他文库类型</v>
          </cell>
          <cell r="K5574" t="str">
            <v>王煜杰</v>
          </cell>
          <cell r="L5574">
            <v>1.65</v>
          </cell>
          <cell r="M5574">
            <v>220</v>
          </cell>
          <cell r="N5574" t="str">
            <v>王煜杰</v>
          </cell>
        </row>
        <row r="5574">
          <cell r="P5574">
            <v>11.5384615384615</v>
          </cell>
        </row>
        <row r="5574">
          <cell r="R5574">
            <v>0</v>
          </cell>
        </row>
        <row r="5575">
          <cell r="F5575" t="str">
            <v>HGC-POOL-26088672</v>
          </cell>
          <cell r="G5575" t="str">
            <v>0715X1</v>
          </cell>
          <cell r="H5575">
            <v>1000</v>
          </cell>
          <cell r="I5575">
            <v>0</v>
          </cell>
          <cell r="J5575" t="str">
            <v>panel文库</v>
          </cell>
          <cell r="K5575" t="str">
            <v>吴金涛</v>
          </cell>
          <cell r="L5575">
            <v>19.1</v>
          </cell>
          <cell r="M5575">
            <v>420</v>
          </cell>
          <cell r="N5575" t="str">
            <v>吴雯慧</v>
          </cell>
        </row>
        <row r="5575">
          <cell r="P5575">
            <v>69.96336996337</v>
          </cell>
        </row>
        <row r="5575">
          <cell r="R5575">
            <v>0</v>
          </cell>
        </row>
        <row r="5576">
          <cell r="F5576" t="str">
            <v>HGC-POOL-26088673</v>
          </cell>
          <cell r="G5576" t="str">
            <v>H26071501</v>
          </cell>
          <cell r="H5576">
            <v>1000</v>
          </cell>
          <cell r="I5576">
            <v>0</v>
          </cell>
          <cell r="J5576" t="str">
            <v>mRNA</v>
          </cell>
          <cell r="K5576" t="str">
            <v>吴金涛</v>
          </cell>
          <cell r="L5576">
            <v>15.8</v>
          </cell>
          <cell r="M5576">
            <v>503</v>
          </cell>
          <cell r="N5576" t="str">
            <v>吴雯慧</v>
          </cell>
          <cell r="O5576">
            <v>32</v>
          </cell>
          <cell r="P5576">
            <v>48.3254320232451</v>
          </cell>
        </row>
        <row r="5576">
          <cell r="R5576">
            <v>0</v>
          </cell>
        </row>
        <row r="5577">
          <cell r="F5577" t="str">
            <v>HGC-Lib-26088250</v>
          </cell>
          <cell r="G5577" t="str">
            <v>WTA-1</v>
          </cell>
          <cell r="H5577">
            <v>60</v>
          </cell>
          <cell r="I5577">
            <v>0</v>
          </cell>
          <cell r="J5577" t="str">
            <v>BD</v>
          </cell>
          <cell r="K5577" t="str">
            <v>王煜杰</v>
          </cell>
          <cell r="L5577">
            <v>18.1</v>
          </cell>
          <cell r="M5577">
            <v>590</v>
          </cell>
          <cell r="N5577" t="str">
            <v>叶海婷</v>
          </cell>
        </row>
        <row r="5577">
          <cell r="P5577">
            <v>47.1968709256845</v>
          </cell>
        </row>
        <row r="5577">
          <cell r="R5577">
            <v>0</v>
          </cell>
        </row>
        <row r="5578">
          <cell r="F5578" t="str">
            <v>HGC-Lib-26088251</v>
          </cell>
          <cell r="G5578" t="str">
            <v>V26060045-3</v>
          </cell>
          <cell r="H5578">
            <v>0</v>
          </cell>
          <cell r="I5578">
            <v>1000</v>
          </cell>
          <cell r="J5578" t="str">
            <v>0.5*0.5-华大空间转录组-表达</v>
          </cell>
          <cell r="K5578" t="str">
            <v>王煜杰</v>
          </cell>
          <cell r="L5578">
            <v>34</v>
          </cell>
          <cell r="M5578">
            <v>439</v>
          </cell>
          <cell r="N5578" t="str">
            <v>叶海婷</v>
          </cell>
        </row>
        <row r="5578">
          <cell r="P5578">
            <v>119.151918696338</v>
          </cell>
          <cell r="Q5578">
            <v>65</v>
          </cell>
          <cell r="R5578">
            <v>2210</v>
          </cell>
        </row>
        <row r="5578">
          <cell r="U5578" t="str">
            <v>PE75</v>
          </cell>
          <cell r="V5578" t="str">
            <v>华大单barcode文库</v>
          </cell>
          <cell r="W5578" t="str">
            <v>已磷酸化</v>
          </cell>
          <cell r="X5578" t="str">
            <v>未环化</v>
          </cell>
        </row>
        <row r="5579">
          <cell r="F5579" t="str">
            <v>HGC-Lib-26088252</v>
          </cell>
          <cell r="G5579" t="str">
            <v>V26060046-3</v>
          </cell>
          <cell r="H5579">
            <v>0</v>
          </cell>
          <cell r="I5579">
            <v>1000</v>
          </cell>
          <cell r="J5579" t="str">
            <v>0.5*0.5-华大空间转录组-表达</v>
          </cell>
          <cell r="K5579" t="str">
            <v>王煜杰</v>
          </cell>
          <cell r="L5579">
            <v>31.6</v>
          </cell>
          <cell r="M5579">
            <v>440</v>
          </cell>
          <cell r="N5579" t="str">
            <v>叶海婷</v>
          </cell>
        </row>
        <row r="5579">
          <cell r="P5579">
            <v>110.48951048951</v>
          </cell>
          <cell r="Q5579">
            <v>65</v>
          </cell>
          <cell r="R5579">
            <v>2054</v>
          </cell>
        </row>
        <row r="5579">
          <cell r="V5579" t="str">
            <v>华大单barcode文库</v>
          </cell>
          <cell r="W5579" t="str">
            <v>已磷酸化</v>
          </cell>
          <cell r="X5579" t="str">
            <v>未环化</v>
          </cell>
        </row>
        <row r="5580">
          <cell r="F5580" t="str">
            <v>HGC-Lib-26088253</v>
          </cell>
          <cell r="G5580" t="str">
            <v>V26040047-3</v>
          </cell>
          <cell r="H5580">
            <v>0</v>
          </cell>
          <cell r="I5580">
            <v>1000</v>
          </cell>
          <cell r="J5580" t="str">
            <v>0.5*0.5-华大空间转录组-表达</v>
          </cell>
          <cell r="K5580" t="str">
            <v>王煜杰</v>
          </cell>
          <cell r="L5580">
            <v>26.4</v>
          </cell>
          <cell r="M5580">
            <v>432</v>
          </cell>
          <cell r="N5580" t="str">
            <v>叶海婷</v>
          </cell>
        </row>
        <row r="5580">
          <cell r="P5580">
            <v>94.017094017094</v>
          </cell>
          <cell r="Q5580">
            <v>65</v>
          </cell>
          <cell r="R5580">
            <v>1716</v>
          </cell>
        </row>
        <row r="5580">
          <cell r="V5580" t="str">
            <v>华大单barcode文库</v>
          </cell>
          <cell r="W5580" t="str">
            <v>已磷酸化</v>
          </cell>
          <cell r="X5580" t="str">
            <v>未环化</v>
          </cell>
        </row>
        <row r="5581">
          <cell r="F5581" t="str">
            <v>HGC-Lib-26088254</v>
          </cell>
          <cell r="G5581" t="str">
            <v>V26060043-2</v>
          </cell>
          <cell r="H5581">
            <v>0</v>
          </cell>
          <cell r="I5581">
            <v>1000</v>
          </cell>
          <cell r="J5581" t="str">
            <v>0.5*0.5-华大空间转录组-表达</v>
          </cell>
          <cell r="K5581" t="str">
            <v>王煜杰</v>
          </cell>
          <cell r="L5581">
            <v>39.8</v>
          </cell>
          <cell r="M5581">
            <v>429</v>
          </cell>
          <cell r="N5581" t="str">
            <v>叶海婷</v>
          </cell>
        </row>
        <row r="5581">
          <cell r="P5581">
            <v>142.729065805989</v>
          </cell>
          <cell r="Q5581">
            <v>65</v>
          </cell>
          <cell r="R5581">
            <v>2587</v>
          </cell>
        </row>
        <row r="5581">
          <cell r="V5581" t="str">
            <v>华大单barcode文库</v>
          </cell>
          <cell r="W5581" t="str">
            <v>已磷酸化</v>
          </cell>
          <cell r="X5581" t="str">
            <v>未环化</v>
          </cell>
        </row>
        <row r="5582">
          <cell r="F5582" t="str">
            <v>HGC-Lib-26088255</v>
          </cell>
          <cell r="G5582" t="str">
            <v>V25060014-3-YF-2</v>
          </cell>
          <cell r="H5582">
            <v>0</v>
          </cell>
          <cell r="I5582">
            <v>500</v>
          </cell>
          <cell r="J5582" t="str">
            <v>1*1华大空间转录组表达（荧光）</v>
          </cell>
          <cell r="K5582" t="str">
            <v>王煜杰</v>
          </cell>
          <cell r="L5582">
            <v>35.6</v>
          </cell>
          <cell r="M5582">
            <v>396</v>
          </cell>
          <cell r="N5582" t="str">
            <v>叶海婷</v>
          </cell>
        </row>
        <row r="5582">
          <cell r="P5582">
            <v>138.306138306138</v>
          </cell>
          <cell r="Q5582">
            <v>65</v>
          </cell>
          <cell r="R5582">
            <v>2314</v>
          </cell>
        </row>
        <row r="5582">
          <cell r="V5582" t="str">
            <v>华大单barcode文库</v>
          </cell>
          <cell r="W5582" t="str">
            <v>已磷酸化</v>
          </cell>
          <cell r="X5582" t="str">
            <v>未环化</v>
          </cell>
        </row>
        <row r="5583">
          <cell r="F5583" t="str">
            <v>HGC-Lib-26088256</v>
          </cell>
          <cell r="G5583" t="str">
            <v>A81</v>
          </cell>
          <cell r="H5583">
            <v>2</v>
          </cell>
          <cell r="I5583">
            <v>0</v>
          </cell>
          <cell r="J5583" t="str">
            <v>多重PCR产物文库</v>
          </cell>
          <cell r="K5583" t="str">
            <v>王煜杰</v>
          </cell>
          <cell r="L5583">
            <v>15.2</v>
          </cell>
          <cell r="M5583">
            <v>402</v>
          </cell>
          <cell r="N5583" t="str">
            <v>叶海婷</v>
          </cell>
        </row>
        <row r="5583">
          <cell r="P5583">
            <v>58.1706850363567</v>
          </cell>
        </row>
        <row r="5583">
          <cell r="R5583">
            <v>0</v>
          </cell>
        </row>
        <row r="5584">
          <cell r="F5584" t="str">
            <v>HGC-Lib-26088257</v>
          </cell>
          <cell r="G5584" t="str">
            <v>A82</v>
          </cell>
          <cell r="H5584">
            <v>2</v>
          </cell>
          <cell r="I5584">
            <v>0</v>
          </cell>
          <cell r="J5584" t="str">
            <v>多重PCR产物文库</v>
          </cell>
          <cell r="K5584" t="str">
            <v>王煜杰</v>
          </cell>
          <cell r="L5584">
            <v>17.2</v>
          </cell>
          <cell r="M5584">
            <v>394</v>
          </cell>
          <cell r="N5584" t="str">
            <v>叶海婷</v>
          </cell>
        </row>
        <row r="5584">
          <cell r="P5584">
            <v>67.1612651308083</v>
          </cell>
        </row>
        <row r="5584">
          <cell r="R5584">
            <v>0</v>
          </cell>
        </row>
        <row r="5585">
          <cell r="F5585" t="str">
            <v>HGC-Lib-26088258</v>
          </cell>
          <cell r="G5585" t="str">
            <v>A83</v>
          </cell>
          <cell r="H5585">
            <v>2</v>
          </cell>
          <cell r="I5585">
            <v>0</v>
          </cell>
          <cell r="J5585" t="str">
            <v>多重PCR产物文库</v>
          </cell>
          <cell r="K5585" t="str">
            <v>王煜杰</v>
          </cell>
          <cell r="L5585">
            <v>10.6</v>
          </cell>
          <cell r="M5585">
            <v>432</v>
          </cell>
          <cell r="N5585" t="str">
            <v>叶海婷</v>
          </cell>
        </row>
        <row r="5585">
          <cell r="P5585">
            <v>37.7492877492878</v>
          </cell>
        </row>
        <row r="5585">
          <cell r="R5585">
            <v>0</v>
          </cell>
        </row>
        <row r="5586">
          <cell r="F5586" t="str">
            <v>HGC-Lib-26088259</v>
          </cell>
          <cell r="G5586" t="str">
            <v>A84</v>
          </cell>
          <cell r="H5586">
            <v>2</v>
          </cell>
          <cell r="I5586">
            <v>0</v>
          </cell>
          <cell r="J5586" t="str">
            <v>多重PCR产物文库</v>
          </cell>
          <cell r="K5586" t="str">
            <v>王煜杰</v>
          </cell>
          <cell r="L5586">
            <v>15.8</v>
          </cell>
          <cell r="M5586">
            <v>417</v>
          </cell>
          <cell r="N5586" t="str">
            <v>叶海婷</v>
          </cell>
        </row>
        <row r="5586">
          <cell r="P5586">
            <v>58.2918280760007</v>
          </cell>
        </row>
        <row r="5586">
          <cell r="R5586">
            <v>0</v>
          </cell>
        </row>
        <row r="5587">
          <cell r="F5587" t="str">
            <v>HGC-Lib-26088260</v>
          </cell>
          <cell r="G5587" t="str">
            <v>A85</v>
          </cell>
          <cell r="H5587">
            <v>2</v>
          </cell>
          <cell r="I5587">
            <v>0</v>
          </cell>
          <cell r="J5587" t="str">
            <v>多重PCR产物文库</v>
          </cell>
          <cell r="K5587" t="str">
            <v>王煜杰</v>
          </cell>
          <cell r="L5587">
            <v>23.8</v>
          </cell>
          <cell r="M5587">
            <v>419</v>
          </cell>
          <cell r="N5587" t="str">
            <v>叶海婷</v>
          </cell>
        </row>
        <row r="5587">
          <cell r="P5587">
            <v>87.3875527813475</v>
          </cell>
        </row>
        <row r="5587">
          <cell r="R5587">
            <v>0</v>
          </cell>
        </row>
        <row r="5588">
          <cell r="F5588" t="str">
            <v>HGC-Lib-26088261</v>
          </cell>
          <cell r="G5588" t="str">
            <v>A86</v>
          </cell>
          <cell r="H5588">
            <v>2</v>
          </cell>
          <cell r="I5588">
            <v>0</v>
          </cell>
          <cell r="J5588" t="str">
            <v>多重PCR产物文库</v>
          </cell>
          <cell r="K5588" t="str">
            <v>王煜杰</v>
          </cell>
          <cell r="L5588">
            <v>14.1</v>
          </cell>
          <cell r="M5588">
            <v>418</v>
          </cell>
          <cell r="N5588" t="str">
            <v>叶海婷</v>
          </cell>
        </row>
        <row r="5588">
          <cell r="P5588">
            <v>51.8954729481045</v>
          </cell>
        </row>
        <row r="5588">
          <cell r="R5588">
            <v>0</v>
          </cell>
        </row>
        <row r="5589">
          <cell r="F5589" t="str">
            <v>HGC-Lib-26088262</v>
          </cell>
          <cell r="G5589" t="str">
            <v>A91</v>
          </cell>
          <cell r="H5589">
            <v>2</v>
          </cell>
          <cell r="I5589">
            <v>0</v>
          </cell>
          <cell r="J5589" t="str">
            <v>多重PCR产物文库</v>
          </cell>
          <cell r="K5589" t="str">
            <v>王煜杰</v>
          </cell>
          <cell r="L5589">
            <v>20</v>
          </cell>
          <cell r="M5589">
            <v>408</v>
          </cell>
          <cell r="N5589" t="str">
            <v>叶海婷</v>
          </cell>
        </row>
        <row r="5589">
          <cell r="P5589">
            <v>75.4147812971342</v>
          </cell>
        </row>
        <row r="5589">
          <cell r="R5589">
            <v>0</v>
          </cell>
        </row>
        <row r="5590">
          <cell r="F5590" t="str">
            <v>HGC-Lib-26088263</v>
          </cell>
          <cell r="G5590" t="str">
            <v>A92</v>
          </cell>
          <cell r="H5590">
            <v>2</v>
          </cell>
          <cell r="I5590">
            <v>0</v>
          </cell>
          <cell r="J5590" t="str">
            <v>多重PCR产物文库</v>
          </cell>
          <cell r="K5590" t="str">
            <v>王煜杰</v>
          </cell>
          <cell r="L5590">
            <v>25.8</v>
          </cell>
          <cell r="M5590">
            <v>397</v>
          </cell>
          <cell r="N5590" t="str">
            <v>叶海婷</v>
          </cell>
        </row>
        <row r="5590">
          <cell r="P5590">
            <v>99.9806239100949</v>
          </cell>
        </row>
        <row r="5590">
          <cell r="R5590">
            <v>0</v>
          </cell>
        </row>
        <row r="5591">
          <cell r="F5591" t="str">
            <v>HGC-Lib-26088264</v>
          </cell>
          <cell r="G5591" t="str">
            <v>A93</v>
          </cell>
          <cell r="H5591">
            <v>2</v>
          </cell>
          <cell r="I5591">
            <v>0</v>
          </cell>
          <cell r="J5591" t="str">
            <v>多重PCR产物文库</v>
          </cell>
          <cell r="K5591" t="str">
            <v>王煜杰</v>
          </cell>
          <cell r="L5591">
            <v>20.8</v>
          </cell>
          <cell r="M5591">
            <v>397</v>
          </cell>
          <cell r="N5591" t="str">
            <v>叶海婷</v>
          </cell>
        </row>
        <row r="5591">
          <cell r="P5591">
            <v>80.6045340050378</v>
          </cell>
        </row>
        <row r="5591">
          <cell r="R5591">
            <v>0</v>
          </cell>
        </row>
        <row r="5592">
          <cell r="F5592" t="str">
            <v>HGC-Lib-26088265</v>
          </cell>
          <cell r="G5592" t="str">
            <v>A94</v>
          </cell>
          <cell r="H5592">
            <v>2</v>
          </cell>
          <cell r="I5592">
            <v>0</v>
          </cell>
          <cell r="J5592" t="str">
            <v>多重PCR产物文库</v>
          </cell>
          <cell r="K5592" t="str">
            <v>王煜杰</v>
          </cell>
          <cell r="L5592">
            <v>12.2</v>
          </cell>
          <cell r="M5592">
            <v>399</v>
          </cell>
          <cell r="N5592" t="str">
            <v>叶海婷</v>
          </cell>
        </row>
        <row r="5592">
          <cell r="P5592">
            <v>47.040678619626</v>
          </cell>
        </row>
        <row r="5592">
          <cell r="R5592">
            <v>0</v>
          </cell>
        </row>
        <row r="5593">
          <cell r="F5593" t="str">
            <v>HGC-Lib-26088266</v>
          </cell>
          <cell r="G5593" t="str">
            <v>A95</v>
          </cell>
          <cell r="H5593">
            <v>2</v>
          </cell>
          <cell r="I5593">
            <v>0</v>
          </cell>
          <cell r="J5593" t="str">
            <v>多重PCR产物文库</v>
          </cell>
          <cell r="K5593" t="str">
            <v>王煜杰</v>
          </cell>
          <cell r="L5593">
            <v>19</v>
          </cell>
          <cell r="M5593">
            <v>427</v>
          </cell>
          <cell r="N5593" t="str">
            <v>叶海婷</v>
          </cell>
        </row>
        <row r="5593">
          <cell r="P5593">
            <v>68.4561340299045</v>
          </cell>
        </row>
        <row r="5593">
          <cell r="R5593">
            <v>0</v>
          </cell>
        </row>
        <row r="5594">
          <cell r="F5594" t="str">
            <v>HGC-Lib-26088267</v>
          </cell>
          <cell r="G5594" t="str">
            <v>A96</v>
          </cell>
          <cell r="H5594">
            <v>2</v>
          </cell>
          <cell r="I5594">
            <v>0</v>
          </cell>
          <cell r="J5594" t="str">
            <v>多重PCR产物文库</v>
          </cell>
          <cell r="K5594" t="str">
            <v>王煜杰</v>
          </cell>
          <cell r="L5594">
            <v>25.8</v>
          </cell>
          <cell r="M5594">
            <v>423</v>
          </cell>
          <cell r="N5594" t="str">
            <v>叶海婷</v>
          </cell>
        </row>
        <row r="5594">
          <cell r="P5594">
            <v>93.835242771413</v>
          </cell>
        </row>
        <row r="5594">
          <cell r="R5594">
            <v>0</v>
          </cell>
        </row>
        <row r="5595">
          <cell r="F5595" t="str">
            <v>HGC-Lib-26088268</v>
          </cell>
          <cell r="G5595" t="str">
            <v>840965_T_5+CQT2026051401-F003+熊慧</v>
          </cell>
          <cell r="H5595">
            <v>100</v>
          </cell>
          <cell r="I5595">
            <v>0</v>
          </cell>
          <cell r="J5595" t="str">
            <v>10x5′单细胞免疫组库</v>
          </cell>
          <cell r="K5595" t="str">
            <v>王煜杰</v>
          </cell>
          <cell r="L5595">
            <v>66.2</v>
          </cell>
        </row>
        <row r="5595">
          <cell r="P5595" t="e">
            <v>#DIV/0!</v>
          </cell>
        </row>
        <row r="5595">
          <cell r="R5595">
            <v>0</v>
          </cell>
        </row>
        <row r="5596">
          <cell r="F5596" t="str">
            <v>HGC-Lib-26088269</v>
          </cell>
          <cell r="G5596" t="str">
            <v>840965_LN_5+CQT2026051401-F003+熊慧</v>
          </cell>
          <cell r="H5596">
            <v>100</v>
          </cell>
          <cell r="I5596">
            <v>0</v>
          </cell>
          <cell r="J5596" t="str">
            <v>10x5′单细胞免疫组库</v>
          </cell>
          <cell r="K5596" t="str">
            <v>王煜杰</v>
          </cell>
          <cell r="L5596">
            <v>76</v>
          </cell>
        </row>
        <row r="5596">
          <cell r="P5596" t="e">
            <v>#DIV/0!</v>
          </cell>
        </row>
        <row r="5596">
          <cell r="R5596">
            <v>0</v>
          </cell>
        </row>
        <row r="5597">
          <cell r="F5597" t="str">
            <v>HGC-Lib-26088270</v>
          </cell>
          <cell r="G5597" t="str">
            <v>840965_T_TCR+CQT2026051401-F003+熊慧</v>
          </cell>
          <cell r="H5597">
            <v>10</v>
          </cell>
          <cell r="I5597">
            <v>0</v>
          </cell>
          <cell r="J5597" t="str">
            <v>10x5′单细胞免疫组库</v>
          </cell>
          <cell r="K5597" t="str">
            <v>王煜杰</v>
          </cell>
          <cell r="L5597">
            <v>39.6</v>
          </cell>
        </row>
        <row r="5597">
          <cell r="P5597" t="e">
            <v>#DIV/0!</v>
          </cell>
        </row>
        <row r="5597">
          <cell r="R5597">
            <v>0</v>
          </cell>
        </row>
        <row r="5598">
          <cell r="F5598" t="str">
            <v>HGC-Lib-26088271</v>
          </cell>
          <cell r="G5598" t="str">
            <v>840965_LN_TCR+CQT2026051401-F003+熊慧</v>
          </cell>
          <cell r="H5598">
            <v>10</v>
          </cell>
          <cell r="I5598">
            <v>0</v>
          </cell>
          <cell r="J5598" t="str">
            <v>10x5′单细胞免疫组库</v>
          </cell>
          <cell r="K5598" t="str">
            <v>王煜杰</v>
          </cell>
          <cell r="L5598">
            <v>51.67</v>
          </cell>
        </row>
        <row r="5598">
          <cell r="P5598" t="e">
            <v>#DIV/0!</v>
          </cell>
        </row>
        <row r="5598">
          <cell r="R5598">
            <v>0</v>
          </cell>
        </row>
        <row r="5599">
          <cell r="F5599" t="str">
            <v>HGC-Lib-26088272</v>
          </cell>
          <cell r="G5599" t="str">
            <v>B101-A1-RNA-lib</v>
          </cell>
          <cell r="H5599">
            <v>6</v>
          </cell>
          <cell r="I5599">
            <v>0</v>
          </cell>
          <cell r="J5599" t="str">
            <v>mRNA</v>
          </cell>
          <cell r="K5599" t="str">
            <v>王煜杰</v>
          </cell>
          <cell r="L5599">
            <v>37.8</v>
          </cell>
          <cell r="M5599">
            <v>384</v>
          </cell>
          <cell r="N5599" t="str">
            <v>叶海婷</v>
          </cell>
        </row>
        <row r="5599">
          <cell r="P5599">
            <v>151.442307692308</v>
          </cell>
          <cell r="Q5599">
            <v>18</v>
          </cell>
          <cell r="R5599">
            <v>680.4</v>
          </cell>
        </row>
        <row r="5599">
          <cell r="U5599" t="str">
            <v>PE150</v>
          </cell>
          <cell r="V5599" t="str">
            <v>Illumina Truseq文库</v>
          </cell>
          <cell r="W5599" t="str">
            <v>未磷酸化</v>
          </cell>
          <cell r="X5599" t="str">
            <v>未环化</v>
          </cell>
        </row>
        <row r="5600">
          <cell r="F5600" t="str">
            <v>HGC-Lib-26088273</v>
          </cell>
          <cell r="G5600" t="str">
            <v>B101-A2-RNA-lib</v>
          </cell>
          <cell r="H5600">
            <v>6</v>
          </cell>
          <cell r="I5600">
            <v>0</v>
          </cell>
          <cell r="J5600" t="str">
            <v>mRNA</v>
          </cell>
          <cell r="K5600" t="str">
            <v>王煜杰</v>
          </cell>
          <cell r="L5600">
            <v>30.4</v>
          </cell>
          <cell r="M5600">
            <v>368</v>
          </cell>
          <cell r="N5600" t="str">
            <v>叶海婷</v>
          </cell>
        </row>
        <row r="5600">
          <cell r="P5600">
            <v>127.090301003344</v>
          </cell>
          <cell r="Q5600">
            <v>18</v>
          </cell>
          <cell r="R5600">
            <v>547.2</v>
          </cell>
        </row>
        <row r="5600">
          <cell r="V5600" t="str">
            <v>Illumina Truseq文库</v>
          </cell>
          <cell r="W5600" t="str">
            <v>未磷酸化</v>
          </cell>
          <cell r="X5600" t="str">
            <v>未环化</v>
          </cell>
        </row>
        <row r="5601">
          <cell r="F5601" t="str">
            <v>HGC-Lib-26088274</v>
          </cell>
          <cell r="G5601" t="str">
            <v>B101-A3-RNA-lib</v>
          </cell>
          <cell r="H5601">
            <v>6</v>
          </cell>
          <cell r="I5601">
            <v>0</v>
          </cell>
          <cell r="J5601" t="str">
            <v>mRNA</v>
          </cell>
          <cell r="K5601" t="str">
            <v>王煜杰</v>
          </cell>
          <cell r="L5601">
            <v>32.2</v>
          </cell>
          <cell r="M5601">
            <v>367</v>
          </cell>
          <cell r="N5601" t="str">
            <v>叶海婷</v>
          </cell>
        </row>
        <row r="5601">
          <cell r="P5601">
            <v>134.982184028506</v>
          </cell>
          <cell r="Q5601">
            <v>18</v>
          </cell>
          <cell r="R5601">
            <v>579.6</v>
          </cell>
        </row>
        <row r="5601">
          <cell r="V5601" t="str">
            <v>Illumina Truseq文库</v>
          </cell>
          <cell r="W5601" t="str">
            <v>未磷酸化</v>
          </cell>
          <cell r="X5601" t="str">
            <v>未环化</v>
          </cell>
        </row>
        <row r="5602">
          <cell r="F5602" t="str">
            <v>HGC-Lib-26088275</v>
          </cell>
          <cell r="G5602" t="str">
            <v>B101-A4-RNA-lib</v>
          </cell>
          <cell r="H5602">
            <v>6</v>
          </cell>
          <cell r="I5602">
            <v>0</v>
          </cell>
          <cell r="J5602" t="str">
            <v>mRNA</v>
          </cell>
          <cell r="K5602" t="str">
            <v>王煜杰</v>
          </cell>
          <cell r="L5602">
            <v>36.4</v>
          </cell>
          <cell r="M5602">
            <v>357</v>
          </cell>
          <cell r="N5602" t="str">
            <v>叶海婷</v>
          </cell>
        </row>
        <row r="5602">
          <cell r="P5602">
            <v>156.862745098039</v>
          </cell>
          <cell r="Q5602">
            <v>18</v>
          </cell>
          <cell r="R5602">
            <v>655.2</v>
          </cell>
        </row>
        <row r="5602">
          <cell r="V5602" t="str">
            <v>Illumina Truseq文库</v>
          </cell>
          <cell r="W5602" t="str">
            <v>未磷酸化</v>
          </cell>
          <cell r="X5602" t="str">
            <v>未环化</v>
          </cell>
        </row>
        <row r="5603">
          <cell r="F5603" t="str">
            <v>HGC-Lib-26088276</v>
          </cell>
          <cell r="G5603" t="str">
            <v>B101-A5-RNA-lib</v>
          </cell>
          <cell r="H5603">
            <v>6</v>
          </cell>
          <cell r="I5603">
            <v>0</v>
          </cell>
          <cell r="J5603" t="str">
            <v>mRNA</v>
          </cell>
          <cell r="K5603" t="str">
            <v>王煜杰</v>
          </cell>
          <cell r="L5603">
            <v>33</v>
          </cell>
          <cell r="M5603">
            <v>358</v>
          </cell>
          <cell r="N5603" t="str">
            <v>叶海婷</v>
          </cell>
        </row>
        <row r="5603">
          <cell r="P5603">
            <v>141.813493768801</v>
          </cell>
          <cell r="Q5603">
            <v>18</v>
          </cell>
          <cell r="R5603">
            <v>594</v>
          </cell>
        </row>
        <row r="5603">
          <cell r="V5603" t="str">
            <v>Illumina Truseq文库</v>
          </cell>
          <cell r="W5603" t="str">
            <v>未磷酸化</v>
          </cell>
          <cell r="X5603" t="str">
            <v>未环化</v>
          </cell>
        </row>
        <row r="5604">
          <cell r="F5604" t="str">
            <v>HGC-Lib-26088277</v>
          </cell>
          <cell r="G5604" t="str">
            <v>B101-A6-RNA-lib</v>
          </cell>
          <cell r="H5604">
            <v>6</v>
          </cell>
          <cell r="I5604">
            <v>0</v>
          </cell>
          <cell r="J5604" t="str">
            <v>mRNA</v>
          </cell>
          <cell r="K5604" t="str">
            <v>王煜杰</v>
          </cell>
          <cell r="L5604">
            <v>34.4</v>
          </cell>
          <cell r="M5604">
            <v>348</v>
          </cell>
          <cell r="N5604" t="str">
            <v>叶海婷</v>
          </cell>
        </row>
        <row r="5604">
          <cell r="P5604">
            <v>152.077807250221</v>
          </cell>
          <cell r="Q5604">
            <v>18</v>
          </cell>
          <cell r="R5604">
            <v>619.2</v>
          </cell>
        </row>
        <row r="5604">
          <cell r="V5604" t="str">
            <v>Illumina Truseq文库</v>
          </cell>
          <cell r="W5604" t="str">
            <v>未磷酸化</v>
          </cell>
          <cell r="X5604" t="str">
            <v>未环化</v>
          </cell>
        </row>
        <row r="5605">
          <cell r="F5605" t="str">
            <v>HGC-Lib-26088278</v>
          </cell>
          <cell r="G5605" t="str">
            <v>B101-A7-RNA-lib</v>
          </cell>
          <cell r="H5605">
            <v>6</v>
          </cell>
          <cell r="I5605">
            <v>0</v>
          </cell>
          <cell r="J5605" t="str">
            <v>mRNA</v>
          </cell>
          <cell r="K5605" t="str">
            <v>王煜杰</v>
          </cell>
          <cell r="L5605">
            <v>32.6</v>
          </cell>
          <cell r="M5605">
            <v>394</v>
          </cell>
          <cell r="N5605" t="str">
            <v>叶海婷</v>
          </cell>
        </row>
        <row r="5605">
          <cell r="P5605">
            <v>127.294025771183</v>
          </cell>
          <cell r="Q5605">
            <v>18</v>
          </cell>
          <cell r="R5605">
            <v>586.8</v>
          </cell>
        </row>
        <row r="5605">
          <cell r="V5605" t="str">
            <v>Illumina Truseq文库</v>
          </cell>
          <cell r="W5605" t="str">
            <v>未磷酸化</v>
          </cell>
          <cell r="X5605" t="str">
            <v>未环化</v>
          </cell>
        </row>
        <row r="5606">
          <cell r="F5606" t="str">
            <v>HGC-Lib-26088279</v>
          </cell>
          <cell r="G5606" t="str">
            <v>B101-A8-RNA-lib</v>
          </cell>
          <cell r="H5606">
            <v>6</v>
          </cell>
          <cell r="I5606">
            <v>0</v>
          </cell>
          <cell r="J5606" t="str">
            <v>mRNA</v>
          </cell>
          <cell r="K5606" t="str">
            <v>王煜杰</v>
          </cell>
          <cell r="L5606">
            <v>31.6</v>
          </cell>
          <cell r="M5606">
            <v>387</v>
          </cell>
          <cell r="N5606" t="str">
            <v>叶海婷</v>
          </cell>
        </row>
        <row r="5606">
          <cell r="P5606">
            <v>125.621148876963</v>
          </cell>
          <cell r="Q5606">
            <v>18</v>
          </cell>
          <cell r="R5606">
            <v>568.8</v>
          </cell>
        </row>
        <row r="5606">
          <cell r="V5606" t="str">
            <v>Illumina Truseq文库</v>
          </cell>
          <cell r="W5606" t="str">
            <v>未磷酸化</v>
          </cell>
          <cell r="X5606" t="str">
            <v>未环化</v>
          </cell>
        </row>
        <row r="5607">
          <cell r="F5607" t="str">
            <v>HGC-Lib-26088280</v>
          </cell>
          <cell r="G5607" t="str">
            <v>B101-A9-RNA-lib</v>
          </cell>
          <cell r="H5607">
            <v>6</v>
          </cell>
          <cell r="I5607">
            <v>0</v>
          </cell>
          <cell r="J5607" t="str">
            <v>mRNA</v>
          </cell>
          <cell r="K5607" t="str">
            <v>王煜杰</v>
          </cell>
          <cell r="L5607">
            <v>27.8</v>
          </cell>
          <cell r="M5607">
            <v>383</v>
          </cell>
          <cell r="N5607" t="str">
            <v>叶海婷</v>
          </cell>
        </row>
        <row r="5607">
          <cell r="P5607">
            <v>111.669009841334</v>
          </cell>
          <cell r="Q5607">
            <v>18</v>
          </cell>
          <cell r="R5607">
            <v>500.4</v>
          </cell>
        </row>
        <row r="5607">
          <cell r="V5607" t="str">
            <v>Illumina Truseq文库</v>
          </cell>
          <cell r="W5607" t="str">
            <v>未磷酸化</v>
          </cell>
          <cell r="X5607" t="str">
            <v>未环化</v>
          </cell>
        </row>
        <row r="5608">
          <cell r="F5608" t="str">
            <v>HGC-Lib-26088281</v>
          </cell>
          <cell r="G5608" t="str">
            <v>B074-A1-WGBS-lib</v>
          </cell>
          <cell r="H5608">
            <v>30</v>
          </cell>
          <cell r="I5608">
            <v>0</v>
          </cell>
          <cell r="J5608" t="str">
            <v>WGBS</v>
          </cell>
          <cell r="K5608" t="str">
            <v>王煜杰</v>
          </cell>
          <cell r="L5608">
            <v>15.1</v>
          </cell>
          <cell r="M5608">
            <v>398</v>
          </cell>
          <cell r="N5608" t="str">
            <v>叶海婷</v>
          </cell>
        </row>
        <row r="5608">
          <cell r="P5608">
            <v>58.3687669114805</v>
          </cell>
        </row>
        <row r="5608">
          <cell r="R5608">
            <v>0</v>
          </cell>
        </row>
        <row r="5609">
          <cell r="F5609" t="str">
            <v>HGC-Lib-26088282</v>
          </cell>
          <cell r="G5609" t="str">
            <v>B074-A3-WGBS-lib</v>
          </cell>
          <cell r="H5609">
            <v>30</v>
          </cell>
          <cell r="I5609">
            <v>0</v>
          </cell>
          <cell r="J5609" t="str">
            <v>WGBS</v>
          </cell>
          <cell r="K5609" t="str">
            <v>王煜杰</v>
          </cell>
          <cell r="L5609">
            <v>10</v>
          </cell>
          <cell r="M5609">
            <v>392</v>
          </cell>
          <cell r="N5609" t="str">
            <v>叶海婷</v>
          </cell>
        </row>
        <row r="5609">
          <cell r="P5609">
            <v>39.2464678178964</v>
          </cell>
        </row>
        <row r="5609">
          <cell r="R5609">
            <v>0</v>
          </cell>
        </row>
        <row r="5610">
          <cell r="F5610" t="str">
            <v>HGC-Lib-26088283</v>
          </cell>
          <cell r="G5610" t="str">
            <v>B074-A5-WGBS-lib</v>
          </cell>
          <cell r="H5610">
            <v>30</v>
          </cell>
          <cell r="I5610">
            <v>0</v>
          </cell>
          <cell r="J5610" t="str">
            <v>WGBS</v>
          </cell>
          <cell r="K5610" t="str">
            <v>王煜杰</v>
          </cell>
          <cell r="L5610">
            <v>19.4</v>
          </cell>
          <cell r="M5610">
            <v>380</v>
          </cell>
          <cell r="N5610" t="str">
            <v>叶海婷</v>
          </cell>
        </row>
        <row r="5610">
          <cell r="P5610">
            <v>78.5425101214575</v>
          </cell>
        </row>
        <row r="5610">
          <cell r="R5610">
            <v>0</v>
          </cell>
        </row>
        <row r="5611">
          <cell r="F5611" t="str">
            <v>HGC-Lib-26088284</v>
          </cell>
          <cell r="G5611" t="str">
            <v>B074-A7-WGBS-lib</v>
          </cell>
          <cell r="H5611">
            <v>30</v>
          </cell>
          <cell r="I5611">
            <v>0</v>
          </cell>
          <cell r="J5611" t="str">
            <v>WGBS</v>
          </cell>
          <cell r="K5611" t="str">
            <v>王煜杰</v>
          </cell>
          <cell r="L5611">
            <v>17.8</v>
          </cell>
          <cell r="M5611">
            <v>370</v>
          </cell>
          <cell r="N5611" t="str">
            <v>叶海婷</v>
          </cell>
        </row>
        <row r="5611">
          <cell r="P5611">
            <v>74.012474012474</v>
          </cell>
        </row>
        <row r="5611">
          <cell r="R5611">
            <v>0</v>
          </cell>
        </row>
        <row r="5612">
          <cell r="F5612" t="str">
            <v>HGC-Lib-26088285</v>
          </cell>
          <cell r="G5612" t="str">
            <v>B074-A9-WGBS-lib</v>
          </cell>
          <cell r="H5612">
            <v>30</v>
          </cell>
          <cell r="I5612">
            <v>0</v>
          </cell>
          <cell r="J5612" t="str">
            <v>WGBS</v>
          </cell>
          <cell r="K5612" t="str">
            <v>王煜杰</v>
          </cell>
          <cell r="L5612">
            <v>9.84</v>
          </cell>
          <cell r="M5612">
            <v>377</v>
          </cell>
          <cell r="N5612" t="str">
            <v>叶海婷</v>
          </cell>
        </row>
        <row r="5612">
          <cell r="P5612">
            <v>40.1550703937972</v>
          </cell>
        </row>
        <row r="5612">
          <cell r="R5612">
            <v>0</v>
          </cell>
        </row>
        <row r="5613">
          <cell r="F5613" t="str">
            <v>HGC-Lib-26088286</v>
          </cell>
          <cell r="G5613" t="str">
            <v>B074-A11-WGBS-lib</v>
          </cell>
          <cell r="H5613">
            <v>30</v>
          </cell>
          <cell r="I5613">
            <v>0</v>
          </cell>
          <cell r="J5613" t="str">
            <v>WGBS</v>
          </cell>
          <cell r="K5613" t="str">
            <v>王煜杰</v>
          </cell>
          <cell r="L5613">
            <v>11.3</v>
          </cell>
          <cell r="M5613">
            <v>396</v>
          </cell>
          <cell r="N5613" t="str">
            <v>叶海婷</v>
          </cell>
        </row>
        <row r="5613">
          <cell r="P5613">
            <v>43.9005439005439</v>
          </cell>
        </row>
        <row r="5613">
          <cell r="R5613">
            <v>0</v>
          </cell>
        </row>
        <row r="5614">
          <cell r="F5614" t="str">
            <v>HGC-Lib-26088287</v>
          </cell>
          <cell r="G5614" t="str">
            <v>B074-A13-WGBS-lib</v>
          </cell>
          <cell r="H5614">
            <v>30</v>
          </cell>
          <cell r="I5614">
            <v>0</v>
          </cell>
          <cell r="J5614" t="str">
            <v>WGBS</v>
          </cell>
          <cell r="K5614" t="str">
            <v>王煜杰</v>
          </cell>
          <cell r="L5614">
            <v>18.7</v>
          </cell>
          <cell r="M5614">
            <v>403</v>
          </cell>
          <cell r="N5614" t="str">
            <v>叶海婷</v>
          </cell>
        </row>
        <row r="5614">
          <cell r="P5614">
            <v>71.3876694025577</v>
          </cell>
        </row>
        <row r="5614">
          <cell r="R5614">
            <v>0</v>
          </cell>
        </row>
        <row r="5615">
          <cell r="F5615" t="str">
            <v>HGC-Lib-26088288</v>
          </cell>
          <cell r="G5615" t="str">
            <v>B074-A15-WGBS-lib</v>
          </cell>
          <cell r="H5615">
            <v>30</v>
          </cell>
          <cell r="I5615">
            <v>0</v>
          </cell>
          <cell r="J5615" t="str">
            <v>WGBS</v>
          </cell>
          <cell r="K5615" t="str">
            <v>王煜杰</v>
          </cell>
          <cell r="L5615">
            <v>17.6</v>
          </cell>
          <cell r="M5615">
            <v>405</v>
          </cell>
          <cell r="N5615" t="str">
            <v>叶海婷</v>
          </cell>
        </row>
        <row r="5615">
          <cell r="P5615">
            <v>66.8566001899335</v>
          </cell>
        </row>
        <row r="5615">
          <cell r="R5615">
            <v>0</v>
          </cell>
        </row>
        <row r="5616">
          <cell r="F5616" t="str">
            <v>HGC-Lib-26088289</v>
          </cell>
          <cell r="G5616" t="str">
            <v>B074-A17-WGBS-lib</v>
          </cell>
          <cell r="H5616">
            <v>30</v>
          </cell>
          <cell r="I5616">
            <v>0</v>
          </cell>
          <cell r="J5616" t="str">
            <v>WGBS</v>
          </cell>
          <cell r="K5616" t="str">
            <v>王煜杰</v>
          </cell>
          <cell r="L5616">
            <v>17.5</v>
          </cell>
          <cell r="M5616">
            <v>393</v>
          </cell>
          <cell r="N5616" t="str">
            <v>叶海婷</v>
          </cell>
        </row>
        <row r="5616">
          <cell r="P5616">
            <v>68.5065570561754</v>
          </cell>
        </row>
        <row r="5616">
          <cell r="R5616">
            <v>0</v>
          </cell>
        </row>
        <row r="5617">
          <cell r="F5617" t="str">
            <v>HGC-Lib-26088290</v>
          </cell>
          <cell r="G5617" t="str">
            <v>B074-A19-WGBS-lib</v>
          </cell>
          <cell r="H5617">
            <v>30</v>
          </cell>
          <cell r="I5617">
            <v>0</v>
          </cell>
          <cell r="J5617" t="str">
            <v>WGBS</v>
          </cell>
          <cell r="K5617" t="str">
            <v>王煜杰</v>
          </cell>
          <cell r="L5617">
            <v>17.3</v>
          </cell>
          <cell r="M5617">
            <v>399</v>
          </cell>
          <cell r="N5617" t="str">
            <v>叶海婷</v>
          </cell>
        </row>
        <row r="5617">
          <cell r="P5617">
            <v>66.7052245999614</v>
          </cell>
        </row>
        <row r="5617">
          <cell r="R5617">
            <v>0</v>
          </cell>
        </row>
        <row r="5618">
          <cell r="F5618" t="str">
            <v>HGC-Lib-26088291</v>
          </cell>
          <cell r="G5618" t="str">
            <v>B074-A21-WGBS-lib</v>
          </cell>
          <cell r="H5618">
            <v>30</v>
          </cell>
          <cell r="I5618">
            <v>0</v>
          </cell>
          <cell r="J5618" t="str">
            <v>WGBS</v>
          </cell>
          <cell r="K5618" t="str">
            <v>王煜杰</v>
          </cell>
          <cell r="L5618">
            <v>17.2</v>
          </cell>
          <cell r="M5618">
            <v>385</v>
          </cell>
          <cell r="N5618" t="str">
            <v>叶海婷</v>
          </cell>
        </row>
        <row r="5618">
          <cell r="P5618">
            <v>68.7312687312687</v>
          </cell>
        </row>
        <row r="5618">
          <cell r="R5618">
            <v>0</v>
          </cell>
        </row>
        <row r="5619">
          <cell r="F5619" t="str">
            <v>HGC-Lib-26088292</v>
          </cell>
          <cell r="G5619" t="str">
            <v>B074-A23-WGBS-lib</v>
          </cell>
          <cell r="H5619">
            <v>30</v>
          </cell>
          <cell r="I5619">
            <v>0</v>
          </cell>
          <cell r="J5619" t="str">
            <v>WGBS</v>
          </cell>
          <cell r="K5619" t="str">
            <v>王煜杰</v>
          </cell>
          <cell r="L5619">
            <v>19.7</v>
          </cell>
          <cell r="M5619">
            <v>389</v>
          </cell>
          <cell r="N5619" t="str">
            <v>叶海婷</v>
          </cell>
        </row>
        <row r="5619">
          <cell r="P5619">
            <v>77.9118054182321</v>
          </cell>
        </row>
        <row r="5619">
          <cell r="R5619">
            <v>0</v>
          </cell>
        </row>
        <row r="5620">
          <cell r="F5620" t="str">
            <v>HGC-Lib-26088293</v>
          </cell>
          <cell r="G5620" t="str">
            <v>B074-A25-WGBS-lib</v>
          </cell>
          <cell r="H5620">
            <v>30</v>
          </cell>
          <cell r="I5620">
            <v>0</v>
          </cell>
          <cell r="J5620" t="str">
            <v>WGBS</v>
          </cell>
          <cell r="K5620" t="str">
            <v>王煜杰</v>
          </cell>
          <cell r="L5620">
            <v>18.5</v>
          </cell>
          <cell r="M5620">
            <v>386</v>
          </cell>
          <cell r="N5620" t="str">
            <v>叶海婷</v>
          </cell>
        </row>
        <row r="5620">
          <cell r="P5620">
            <v>73.7345555998406</v>
          </cell>
        </row>
        <row r="5620">
          <cell r="R5620">
            <v>0</v>
          </cell>
        </row>
        <row r="5621">
          <cell r="F5621" t="str">
            <v>HGC-Lib-26088294</v>
          </cell>
          <cell r="G5621" t="str">
            <v>B074-A27-WGBS-lib</v>
          </cell>
          <cell r="H5621">
            <v>30</v>
          </cell>
          <cell r="I5621">
            <v>0</v>
          </cell>
          <cell r="J5621" t="str">
            <v>WGBS</v>
          </cell>
          <cell r="K5621" t="str">
            <v>王煜杰</v>
          </cell>
          <cell r="L5621">
            <v>17.8</v>
          </cell>
          <cell r="M5621">
            <v>405</v>
          </cell>
          <cell r="N5621" t="str">
            <v>叶海婷</v>
          </cell>
        </row>
        <row r="5621">
          <cell r="P5621">
            <v>67.616334283001</v>
          </cell>
        </row>
        <row r="5621">
          <cell r="R5621">
            <v>0</v>
          </cell>
        </row>
        <row r="5622">
          <cell r="F5622" t="str">
            <v>HGC-Lib-26088295</v>
          </cell>
          <cell r="G5622" t="str">
            <v>B074-A29-WGBS-lib</v>
          </cell>
          <cell r="H5622">
            <v>30</v>
          </cell>
          <cell r="I5622">
            <v>0</v>
          </cell>
          <cell r="J5622" t="str">
            <v>WGBS</v>
          </cell>
          <cell r="K5622" t="str">
            <v>王煜杰</v>
          </cell>
          <cell r="L5622">
            <v>16.4</v>
          </cell>
          <cell r="M5622">
            <v>397</v>
          </cell>
          <cell r="N5622" t="str">
            <v>叶海婷</v>
          </cell>
        </row>
        <row r="5622">
          <cell r="P5622">
            <v>63.5535748885875</v>
          </cell>
        </row>
        <row r="5622">
          <cell r="R5622">
            <v>0</v>
          </cell>
        </row>
        <row r="5623">
          <cell r="F5623" t="str">
            <v>HGC-Lib-26088313</v>
          </cell>
          <cell r="G5623" t="str">
            <v>CYJ20260617_5</v>
          </cell>
          <cell r="H5623">
            <v>100</v>
          </cell>
          <cell r="I5623">
            <v>0</v>
          </cell>
          <cell r="J5623" t="str">
            <v>10x5′单细胞免疫组库</v>
          </cell>
          <cell r="K5623" t="str">
            <v>王煜杰</v>
          </cell>
          <cell r="L5623">
            <v>17.7</v>
          </cell>
          <cell r="M5623">
            <v>489</v>
          </cell>
          <cell r="N5623" t="str">
            <v>叶海婷</v>
          </cell>
        </row>
        <row r="5623">
          <cell r="P5623">
            <v>55.6866446436999</v>
          </cell>
        </row>
        <row r="5623">
          <cell r="R5623">
            <v>0</v>
          </cell>
        </row>
        <row r="5624">
          <cell r="F5624" t="str">
            <v>HGC-Lib-26088314</v>
          </cell>
          <cell r="G5624" t="str">
            <v>CYJ20260617_TCR</v>
          </cell>
          <cell r="H5624">
            <v>10</v>
          </cell>
          <cell r="I5624">
            <v>0</v>
          </cell>
          <cell r="J5624" t="str">
            <v>10x5′单细胞免疫组库</v>
          </cell>
          <cell r="K5624" t="str">
            <v>王煜杰</v>
          </cell>
          <cell r="L5624">
            <v>36.2</v>
          </cell>
          <cell r="M5624">
            <v>562</v>
          </cell>
          <cell r="N5624" t="str">
            <v>叶海婷</v>
          </cell>
        </row>
        <row r="5624">
          <cell r="P5624">
            <v>99.0966329044621</v>
          </cell>
        </row>
        <row r="5624">
          <cell r="R5624">
            <v>0</v>
          </cell>
        </row>
        <row r="5625">
          <cell r="F5625" t="str">
            <v>HGC-Lib-26088315</v>
          </cell>
          <cell r="G5625" t="str">
            <v>CYJ20260617_BCR</v>
          </cell>
          <cell r="H5625">
            <v>10</v>
          </cell>
          <cell r="I5625">
            <v>0</v>
          </cell>
          <cell r="J5625" t="str">
            <v>10x5′单细胞免疫组库</v>
          </cell>
          <cell r="K5625" t="str">
            <v>王煜杰</v>
          </cell>
          <cell r="L5625">
            <v>30</v>
          </cell>
          <cell r="M5625">
            <v>608</v>
          </cell>
          <cell r="N5625" t="str">
            <v>叶海婷</v>
          </cell>
        </row>
        <row r="5625">
          <cell r="P5625">
            <v>75.9109311740891</v>
          </cell>
        </row>
        <row r="5625">
          <cell r="R5625">
            <v>0</v>
          </cell>
        </row>
        <row r="5626">
          <cell r="F5626" t="str">
            <v>HGC-Lib-26088316</v>
          </cell>
          <cell r="G5626" t="str">
            <v>ZHW_oligo</v>
          </cell>
          <cell r="H5626">
            <v>0</v>
          </cell>
          <cell r="I5626">
            <v>50</v>
          </cell>
          <cell r="J5626" t="str">
            <v>华大C4-oligo</v>
          </cell>
          <cell r="K5626" t="str">
            <v>王煜杰</v>
          </cell>
          <cell r="L5626">
            <v>38.2</v>
          </cell>
          <cell r="M5626">
            <v>190</v>
          </cell>
          <cell r="N5626" t="str">
            <v>叶海婷</v>
          </cell>
        </row>
        <row r="5626">
          <cell r="P5626">
            <v>309.311740890688</v>
          </cell>
          <cell r="Q5626">
            <v>17</v>
          </cell>
          <cell r="R5626">
            <v>649.4</v>
          </cell>
        </row>
        <row r="5626">
          <cell r="U5626" t="str">
            <v>PE100</v>
          </cell>
          <cell r="V5626" t="str">
            <v>华大单barcode文库</v>
          </cell>
        </row>
        <row r="5627">
          <cell r="F5627" t="str">
            <v>HGC-Lib-26088317</v>
          </cell>
          <cell r="G5627" t="str">
            <v>ZHW_cDNA</v>
          </cell>
          <cell r="H5627">
            <v>0</v>
          </cell>
          <cell r="I5627">
            <v>450</v>
          </cell>
          <cell r="J5627" t="str">
            <v>华大C4-cDNA</v>
          </cell>
          <cell r="K5627" t="str">
            <v>王煜杰</v>
          </cell>
          <cell r="L5627">
            <v>49.4</v>
          </cell>
          <cell r="M5627">
            <v>374</v>
          </cell>
          <cell r="N5627" t="str">
            <v>叶海婷</v>
          </cell>
        </row>
        <row r="5627">
          <cell r="P5627">
            <v>203.208556149733</v>
          </cell>
          <cell r="Q5627">
            <v>17</v>
          </cell>
          <cell r="R5627">
            <v>839.8</v>
          </cell>
        </row>
        <row r="5627">
          <cell r="V5627" t="str">
            <v>华大单barcode文库</v>
          </cell>
        </row>
        <row r="5628">
          <cell r="F5628" t="str">
            <v>HGC-lib-26088328</v>
          </cell>
          <cell r="G5628" t="str">
            <v>H666 C1</v>
          </cell>
          <cell r="H5628">
            <v>12</v>
          </cell>
          <cell r="I5628">
            <v>0</v>
          </cell>
          <cell r="J5628" t="str">
            <v>lncRNA</v>
          </cell>
          <cell r="K5628" t="str">
            <v>胡钟糠</v>
          </cell>
          <cell r="L5628">
            <v>68.88</v>
          </cell>
        </row>
        <row r="5628">
          <cell r="P5628" t="e">
            <v>#DIV/0!</v>
          </cell>
        </row>
        <row r="5628">
          <cell r="R5628">
            <v>0</v>
          </cell>
        </row>
        <row r="5629">
          <cell r="F5629" t="str">
            <v>HGC-lib-26088329</v>
          </cell>
          <cell r="G5629" t="str">
            <v>H680 C2</v>
          </cell>
          <cell r="H5629">
            <v>12</v>
          </cell>
          <cell r="I5629">
            <v>0</v>
          </cell>
          <cell r="J5629" t="str">
            <v>lncRNA</v>
          </cell>
          <cell r="K5629" t="str">
            <v>胡钟糠</v>
          </cell>
          <cell r="L5629">
            <v>7.25</v>
          </cell>
        </row>
        <row r="5629">
          <cell r="P5629" t="e">
            <v>#DIV/0!</v>
          </cell>
        </row>
        <row r="5629">
          <cell r="R5629">
            <v>0</v>
          </cell>
        </row>
        <row r="5630">
          <cell r="F5630" t="str">
            <v>HGC-lib-26088330</v>
          </cell>
          <cell r="G5630" t="str">
            <v>H685 C3</v>
          </cell>
          <cell r="H5630">
            <v>12</v>
          </cell>
          <cell r="I5630">
            <v>0</v>
          </cell>
          <cell r="J5630" t="str">
            <v>lncRNA</v>
          </cell>
          <cell r="K5630" t="str">
            <v>胡钟糠</v>
          </cell>
          <cell r="L5630">
            <v>73.94</v>
          </cell>
        </row>
        <row r="5630">
          <cell r="P5630" t="e">
            <v>#DIV/0!</v>
          </cell>
        </row>
        <row r="5630">
          <cell r="R5630">
            <v>0</v>
          </cell>
        </row>
        <row r="5631">
          <cell r="F5631" t="str">
            <v>HGC-lib-26088331</v>
          </cell>
          <cell r="G5631" t="str">
            <v>H686 C4</v>
          </cell>
          <cell r="H5631">
            <v>12</v>
          </cell>
          <cell r="I5631">
            <v>0</v>
          </cell>
          <cell r="J5631" t="str">
            <v>lncRNA</v>
          </cell>
          <cell r="K5631" t="str">
            <v>胡钟糠</v>
          </cell>
          <cell r="L5631">
            <v>66.88</v>
          </cell>
        </row>
        <row r="5631">
          <cell r="P5631" t="e">
            <v>#DIV/0!</v>
          </cell>
        </row>
        <row r="5631">
          <cell r="R5631">
            <v>0</v>
          </cell>
        </row>
        <row r="5632">
          <cell r="F5632" t="str">
            <v>HGC-lib-26088332</v>
          </cell>
          <cell r="G5632" t="str">
            <v>H666 FC1</v>
          </cell>
          <cell r="H5632">
            <v>12</v>
          </cell>
          <cell r="I5632">
            <v>0</v>
          </cell>
          <cell r="J5632" t="str">
            <v>lncRNA</v>
          </cell>
          <cell r="K5632" t="str">
            <v>胡钟糠</v>
          </cell>
          <cell r="L5632">
            <v>20.35</v>
          </cell>
        </row>
        <row r="5632">
          <cell r="P5632" t="e">
            <v>#DIV/0!</v>
          </cell>
        </row>
        <row r="5632">
          <cell r="R5632">
            <v>0</v>
          </cell>
        </row>
        <row r="5633">
          <cell r="F5633" t="str">
            <v>HGC-lib-26088333</v>
          </cell>
          <cell r="G5633" t="str">
            <v>H680 FC2</v>
          </cell>
          <cell r="H5633">
            <v>12</v>
          </cell>
          <cell r="I5633">
            <v>0</v>
          </cell>
          <cell r="J5633" t="str">
            <v>lncRNA</v>
          </cell>
          <cell r="K5633" t="str">
            <v>胡钟糠</v>
          </cell>
          <cell r="L5633">
            <v>3.6</v>
          </cell>
        </row>
        <row r="5633">
          <cell r="P5633" t="e">
            <v>#DIV/0!</v>
          </cell>
        </row>
        <row r="5633">
          <cell r="R5633">
            <v>0</v>
          </cell>
        </row>
        <row r="5634">
          <cell r="F5634" t="str">
            <v>HGC-lib-26088334</v>
          </cell>
          <cell r="G5634" t="str">
            <v>H685 FC3</v>
          </cell>
          <cell r="H5634">
            <v>12</v>
          </cell>
          <cell r="I5634">
            <v>0</v>
          </cell>
          <cell r="J5634" t="str">
            <v>lncRNA</v>
          </cell>
          <cell r="K5634" t="str">
            <v>胡钟糠</v>
          </cell>
          <cell r="L5634">
            <v>29.2</v>
          </cell>
        </row>
        <row r="5634">
          <cell r="P5634" t="e">
            <v>#DIV/0!</v>
          </cell>
        </row>
        <row r="5634">
          <cell r="R5634">
            <v>0</v>
          </cell>
        </row>
        <row r="5635">
          <cell r="F5635" t="str">
            <v>HGC-lib-26088335</v>
          </cell>
          <cell r="G5635" t="str">
            <v>H686 FC4</v>
          </cell>
          <cell r="H5635">
            <v>12</v>
          </cell>
          <cell r="I5635">
            <v>0</v>
          </cell>
          <cell r="J5635" t="str">
            <v>lncRNA</v>
          </cell>
          <cell r="K5635" t="str">
            <v>胡钟糠</v>
          </cell>
          <cell r="L5635">
            <v>33.57</v>
          </cell>
        </row>
        <row r="5635">
          <cell r="P5635" t="e">
            <v>#DIV/0!</v>
          </cell>
        </row>
        <row r="5635">
          <cell r="R5635">
            <v>0</v>
          </cell>
        </row>
        <row r="5636">
          <cell r="F5636" t="str">
            <v>HGC-lib-26088336</v>
          </cell>
          <cell r="G5636" t="str">
            <v>H666 PD1</v>
          </cell>
          <cell r="H5636">
            <v>12</v>
          </cell>
          <cell r="I5636">
            <v>0</v>
          </cell>
          <cell r="J5636" t="str">
            <v>lncRNA</v>
          </cell>
          <cell r="K5636" t="str">
            <v>胡钟糠</v>
          </cell>
          <cell r="L5636">
            <v>26.98</v>
          </cell>
        </row>
        <row r="5636">
          <cell r="P5636" t="e">
            <v>#DIV/0!</v>
          </cell>
        </row>
        <row r="5636">
          <cell r="R5636">
            <v>0</v>
          </cell>
        </row>
        <row r="5637">
          <cell r="F5637" t="str">
            <v>HGC-lib-26088337</v>
          </cell>
          <cell r="G5637" t="str">
            <v>H680 PD2</v>
          </cell>
          <cell r="H5637">
            <v>12</v>
          </cell>
          <cell r="I5637">
            <v>0</v>
          </cell>
          <cell r="J5637" t="str">
            <v>lncRNA</v>
          </cell>
          <cell r="K5637" t="str">
            <v>胡钟糠</v>
          </cell>
          <cell r="L5637">
            <v>13.11</v>
          </cell>
        </row>
        <row r="5637">
          <cell r="P5637" t="e">
            <v>#DIV/0!</v>
          </cell>
        </row>
        <row r="5637">
          <cell r="R5637">
            <v>0</v>
          </cell>
        </row>
        <row r="5638">
          <cell r="F5638" t="str">
            <v>HGC-lib-26088338</v>
          </cell>
          <cell r="G5638" t="str">
            <v>H685 PD3</v>
          </cell>
          <cell r="H5638">
            <v>12</v>
          </cell>
          <cell r="I5638">
            <v>0</v>
          </cell>
          <cell r="J5638" t="str">
            <v>lncRNA</v>
          </cell>
          <cell r="K5638" t="str">
            <v>胡钟糠</v>
          </cell>
          <cell r="L5638">
            <v>10.33</v>
          </cell>
        </row>
        <row r="5638">
          <cell r="P5638" t="e">
            <v>#DIV/0!</v>
          </cell>
        </row>
        <row r="5638">
          <cell r="R5638">
            <v>0</v>
          </cell>
        </row>
        <row r="5639">
          <cell r="F5639" t="str">
            <v>HGC-lib-26088339</v>
          </cell>
          <cell r="G5639" t="str">
            <v>H686 PD4</v>
          </cell>
          <cell r="H5639">
            <v>12</v>
          </cell>
          <cell r="I5639">
            <v>0</v>
          </cell>
          <cell r="J5639" t="str">
            <v>lncRNA</v>
          </cell>
          <cell r="K5639" t="str">
            <v>胡钟糠</v>
          </cell>
          <cell r="L5639">
            <v>19.34</v>
          </cell>
        </row>
        <row r="5639">
          <cell r="P5639" t="e">
            <v>#DIV/0!</v>
          </cell>
        </row>
        <row r="5639">
          <cell r="R5639">
            <v>0</v>
          </cell>
        </row>
        <row r="5640">
          <cell r="F5640" t="str">
            <v>HGC-lib-26088340</v>
          </cell>
          <cell r="G5640" t="str">
            <v>H666 PDON1</v>
          </cell>
          <cell r="H5640">
            <v>12</v>
          </cell>
          <cell r="I5640">
            <v>0</v>
          </cell>
          <cell r="J5640" t="str">
            <v>lncRNA</v>
          </cell>
          <cell r="K5640" t="str">
            <v>胡钟糠</v>
          </cell>
          <cell r="L5640">
            <v>1.1</v>
          </cell>
        </row>
        <row r="5640">
          <cell r="P5640" t="e">
            <v>#DIV/0!</v>
          </cell>
        </row>
        <row r="5640">
          <cell r="R5640">
            <v>0</v>
          </cell>
        </row>
        <row r="5641">
          <cell r="F5641" t="str">
            <v>HGC-lib-26088341</v>
          </cell>
          <cell r="G5641" t="str">
            <v>H680 PDON2</v>
          </cell>
          <cell r="H5641">
            <v>12</v>
          </cell>
          <cell r="I5641">
            <v>0</v>
          </cell>
          <cell r="J5641" t="str">
            <v>lncRNA</v>
          </cell>
          <cell r="K5641" t="str">
            <v>胡钟糠</v>
          </cell>
          <cell r="L5641">
            <v>0.69</v>
          </cell>
        </row>
        <row r="5641">
          <cell r="O5641" t="str">
            <v>已复测</v>
          </cell>
          <cell r="P5641" t="e">
            <v>#DIV/0!</v>
          </cell>
        </row>
        <row r="5641">
          <cell r="R5641">
            <v>0</v>
          </cell>
        </row>
        <row r="5642">
          <cell r="F5642" t="str">
            <v>HGC-lib-26088342</v>
          </cell>
          <cell r="G5642" t="str">
            <v>H685 PDON3</v>
          </cell>
          <cell r="H5642">
            <v>12</v>
          </cell>
          <cell r="I5642">
            <v>0</v>
          </cell>
          <cell r="J5642" t="str">
            <v>lncRNA</v>
          </cell>
          <cell r="K5642" t="str">
            <v>胡钟糠</v>
          </cell>
          <cell r="L5642">
            <v>19.42</v>
          </cell>
        </row>
        <row r="5642">
          <cell r="P5642" t="e">
            <v>#DIV/0!</v>
          </cell>
        </row>
        <row r="5642">
          <cell r="R5642">
            <v>0</v>
          </cell>
        </row>
        <row r="5643">
          <cell r="F5643" t="str">
            <v>HGC-lib-26088343</v>
          </cell>
          <cell r="G5643" t="str">
            <v>H686 PDON4</v>
          </cell>
          <cell r="H5643">
            <v>12</v>
          </cell>
          <cell r="I5643">
            <v>0</v>
          </cell>
          <cell r="J5643" t="str">
            <v>lncRNA</v>
          </cell>
          <cell r="K5643" t="str">
            <v>胡钟糠</v>
          </cell>
          <cell r="L5643">
            <v>27.8</v>
          </cell>
        </row>
        <row r="5643">
          <cell r="P5643" t="e">
            <v>#DIV/0!</v>
          </cell>
        </row>
        <row r="5643">
          <cell r="R5643">
            <v>0</v>
          </cell>
        </row>
        <row r="5644">
          <cell r="F5644" t="str">
            <v>HGC-lib-26088344</v>
          </cell>
          <cell r="G5644" t="str">
            <v>H666 PDB1</v>
          </cell>
          <cell r="H5644">
            <v>12</v>
          </cell>
          <cell r="I5644">
            <v>0</v>
          </cell>
          <cell r="J5644" t="str">
            <v>lncRNA</v>
          </cell>
          <cell r="K5644" t="str">
            <v>胡钟糠</v>
          </cell>
          <cell r="L5644">
            <v>1.98</v>
          </cell>
        </row>
        <row r="5644">
          <cell r="P5644" t="e">
            <v>#DIV/0!</v>
          </cell>
        </row>
        <row r="5644">
          <cell r="R5644">
            <v>0</v>
          </cell>
        </row>
        <row r="5645">
          <cell r="F5645" t="str">
            <v>HGC-lib-26088345</v>
          </cell>
          <cell r="G5645" t="str">
            <v>H680 PDB2</v>
          </cell>
          <cell r="H5645">
            <v>12</v>
          </cell>
          <cell r="I5645">
            <v>0</v>
          </cell>
          <cell r="J5645" t="str">
            <v>lncRNA</v>
          </cell>
          <cell r="K5645" t="str">
            <v>胡钟糠</v>
          </cell>
          <cell r="L5645">
            <v>2.31</v>
          </cell>
        </row>
        <row r="5645">
          <cell r="P5645" t="e">
            <v>#DIV/0!</v>
          </cell>
        </row>
        <row r="5645">
          <cell r="R5645">
            <v>0</v>
          </cell>
        </row>
        <row r="5646">
          <cell r="F5646" t="str">
            <v>HGC-lib-26088346</v>
          </cell>
          <cell r="G5646" t="str">
            <v>H685 PDB3</v>
          </cell>
          <cell r="H5646">
            <v>12</v>
          </cell>
          <cell r="I5646">
            <v>0</v>
          </cell>
          <cell r="J5646" t="str">
            <v>lncRNA</v>
          </cell>
          <cell r="K5646" t="str">
            <v>胡钟糠</v>
          </cell>
          <cell r="L5646">
            <v>2.59</v>
          </cell>
        </row>
        <row r="5646">
          <cell r="P5646" t="e">
            <v>#DIV/0!</v>
          </cell>
        </row>
        <row r="5646">
          <cell r="R5646">
            <v>0</v>
          </cell>
        </row>
        <row r="5647">
          <cell r="F5647" t="str">
            <v>HGC-lib-26088347</v>
          </cell>
          <cell r="G5647" t="str">
            <v>H686 PDB4</v>
          </cell>
          <cell r="H5647">
            <v>12</v>
          </cell>
          <cell r="I5647">
            <v>0</v>
          </cell>
          <cell r="J5647" t="str">
            <v>lncRNA</v>
          </cell>
          <cell r="K5647" t="str">
            <v>胡钟糠</v>
          </cell>
          <cell r="L5647">
            <v>6.35</v>
          </cell>
        </row>
        <row r="5647">
          <cell r="P5647" t="e">
            <v>#DIV/0!</v>
          </cell>
        </row>
        <row r="5647">
          <cell r="R5647">
            <v>0</v>
          </cell>
        </row>
        <row r="5648">
          <cell r="F5648" t="str">
            <v>HGC-Lib-26088348</v>
          </cell>
          <cell r="G5648" t="str">
            <v>N_B_N6618-G5-Poly-ADMSO13_N_B</v>
          </cell>
          <cell r="H5648">
            <v>6</v>
          </cell>
          <cell r="I5648">
            <v>0</v>
          </cell>
          <cell r="J5648" t="str">
            <v>mRNA</v>
          </cell>
          <cell r="K5648" t="str">
            <v>胡钟糠</v>
          </cell>
          <cell r="L5648">
            <v>53.71</v>
          </cell>
        </row>
        <row r="5648">
          <cell r="P5648" t="e">
            <v>#DIV/0!</v>
          </cell>
          <cell r="Q5648">
            <v>20</v>
          </cell>
          <cell r="R5648">
            <v>1074.2</v>
          </cell>
        </row>
        <row r="5648">
          <cell r="U5648" t="str">
            <v>PE150</v>
          </cell>
        </row>
        <row r="5648">
          <cell r="W5648" t="str">
            <v>未磷酸化</v>
          </cell>
          <cell r="X5648" t="str">
            <v>未环化</v>
          </cell>
        </row>
        <row r="5649">
          <cell r="F5649" t="str">
            <v>HGC-Lib-26088349</v>
          </cell>
          <cell r="G5649" t="str">
            <v>N_B_N6618-G6-Poly-AdelgL1_N_B</v>
          </cell>
          <cell r="H5649">
            <v>6</v>
          </cell>
          <cell r="I5649">
            <v>0</v>
          </cell>
          <cell r="J5649" t="str">
            <v>mRNA</v>
          </cell>
          <cell r="K5649" t="str">
            <v>胡钟糠</v>
          </cell>
          <cell r="L5649">
            <v>52.12</v>
          </cell>
        </row>
        <row r="5649">
          <cell r="P5649" t="e">
            <v>#DIV/0!</v>
          </cell>
          <cell r="Q5649">
            <v>20</v>
          </cell>
          <cell r="R5649">
            <v>1042.4</v>
          </cell>
        </row>
        <row r="5649">
          <cell r="W5649" t="str">
            <v>未磷酸化</v>
          </cell>
          <cell r="X5649" t="str">
            <v>未环化</v>
          </cell>
        </row>
        <row r="5650">
          <cell r="F5650" t="str">
            <v>HGC-Lib-26088350</v>
          </cell>
          <cell r="G5650" t="str">
            <v>N_B_N6618-G7-Poly-AdelgH1_N_B</v>
          </cell>
          <cell r="H5650">
            <v>6</v>
          </cell>
          <cell r="I5650">
            <v>0</v>
          </cell>
          <cell r="J5650" t="str">
            <v>mRNA</v>
          </cell>
          <cell r="K5650" t="str">
            <v>胡钟糠</v>
          </cell>
          <cell r="L5650">
            <v>38</v>
          </cell>
        </row>
        <row r="5650">
          <cell r="P5650" t="e">
            <v>#DIV/0!</v>
          </cell>
          <cell r="Q5650">
            <v>20</v>
          </cell>
          <cell r="R5650">
            <v>760</v>
          </cell>
        </row>
        <row r="5650">
          <cell r="W5650" t="str">
            <v>未磷酸化</v>
          </cell>
          <cell r="X5650" t="str">
            <v>未环化</v>
          </cell>
        </row>
        <row r="5651">
          <cell r="F5651" t="str">
            <v>HGC-Lib-26088351</v>
          </cell>
          <cell r="G5651" t="str">
            <v>N_B_N6618-G8-Poly-AresmL1_N_B</v>
          </cell>
          <cell r="H5651">
            <v>6</v>
          </cell>
          <cell r="I5651">
            <v>0</v>
          </cell>
          <cell r="J5651" t="str">
            <v>mRNA</v>
          </cell>
          <cell r="K5651" t="str">
            <v>胡钟糠</v>
          </cell>
          <cell r="L5651">
            <v>31.91</v>
          </cell>
        </row>
        <row r="5651">
          <cell r="P5651" t="e">
            <v>#DIV/0!</v>
          </cell>
          <cell r="Q5651">
            <v>20</v>
          </cell>
          <cell r="R5651">
            <v>638.2</v>
          </cell>
        </row>
        <row r="5651">
          <cell r="W5651" t="str">
            <v>未磷酸化</v>
          </cell>
          <cell r="X5651" t="str">
            <v>未环化</v>
          </cell>
        </row>
        <row r="5652">
          <cell r="F5652" t="str">
            <v>HGC-Lib-26088352</v>
          </cell>
          <cell r="G5652" t="str">
            <v>N_B_N6618-G9-Poly-AresmH1_N_B</v>
          </cell>
          <cell r="H5652">
            <v>6</v>
          </cell>
          <cell r="I5652">
            <v>0</v>
          </cell>
          <cell r="J5652" t="str">
            <v>mRNA</v>
          </cell>
          <cell r="K5652" t="str">
            <v>胡钟糠</v>
          </cell>
          <cell r="L5652">
            <v>37.97</v>
          </cell>
        </row>
        <row r="5652">
          <cell r="P5652" t="e">
            <v>#DIV/0!</v>
          </cell>
          <cell r="Q5652">
            <v>20</v>
          </cell>
          <cell r="R5652">
            <v>759.4</v>
          </cell>
        </row>
        <row r="5652">
          <cell r="W5652" t="str">
            <v>未磷酸化</v>
          </cell>
          <cell r="X5652" t="str">
            <v>未环化</v>
          </cell>
        </row>
        <row r="5653">
          <cell r="F5653" t="str">
            <v>HGC-Lib-26088353</v>
          </cell>
          <cell r="G5653" t="str">
            <v>N_B_N6618-GA-Poly-AquizL1_N_B</v>
          </cell>
          <cell r="H5653">
            <v>6</v>
          </cell>
          <cell r="I5653">
            <v>0</v>
          </cell>
          <cell r="J5653" t="str">
            <v>mRNA</v>
          </cell>
          <cell r="K5653" t="str">
            <v>胡钟糠</v>
          </cell>
          <cell r="L5653">
            <v>31.35</v>
          </cell>
        </row>
        <row r="5653">
          <cell r="P5653" t="e">
            <v>#DIV/0!</v>
          </cell>
          <cell r="Q5653">
            <v>20</v>
          </cell>
          <cell r="R5653">
            <v>627</v>
          </cell>
        </row>
        <row r="5653">
          <cell r="W5653" t="str">
            <v>未磷酸化</v>
          </cell>
          <cell r="X5653" t="str">
            <v>未环化</v>
          </cell>
        </row>
        <row r="5654">
          <cell r="F5654" t="str">
            <v>HGC-Lib-26088354</v>
          </cell>
          <cell r="G5654" t="str">
            <v>N_B_N6618-GB-Poly-AquizH1_N_B</v>
          </cell>
          <cell r="H5654">
            <v>6</v>
          </cell>
          <cell r="I5654">
            <v>0</v>
          </cell>
          <cell r="J5654" t="str">
            <v>mRNA</v>
          </cell>
          <cell r="K5654" t="str">
            <v>胡钟糠</v>
          </cell>
          <cell r="L5654">
            <v>30.86</v>
          </cell>
        </row>
        <row r="5654">
          <cell r="P5654" t="e">
            <v>#DIV/0!</v>
          </cell>
          <cell r="Q5654">
            <v>20</v>
          </cell>
          <cell r="R5654">
            <v>617.2</v>
          </cell>
        </row>
        <row r="5654">
          <cell r="W5654" t="str">
            <v>未磷酸化</v>
          </cell>
          <cell r="X5654" t="str">
            <v>未环化</v>
          </cell>
        </row>
        <row r="5655">
          <cell r="F5655" t="str">
            <v>HGC-Lib-26088355</v>
          </cell>
          <cell r="G5655" t="str">
            <v>N_B_N6618-GC-Poly-AsotoL1_N_B</v>
          </cell>
          <cell r="H5655">
            <v>6</v>
          </cell>
          <cell r="I5655">
            <v>0</v>
          </cell>
          <cell r="J5655" t="str">
            <v>mRNA</v>
          </cell>
          <cell r="K5655" t="str">
            <v>胡钟糠</v>
          </cell>
          <cell r="L5655">
            <v>35.66</v>
          </cell>
        </row>
        <row r="5655">
          <cell r="P5655" t="e">
            <v>#DIV/0!</v>
          </cell>
          <cell r="Q5655">
            <v>20</v>
          </cell>
          <cell r="R5655">
            <v>713.2</v>
          </cell>
        </row>
        <row r="5655">
          <cell r="W5655" t="str">
            <v>未磷酸化</v>
          </cell>
          <cell r="X5655" t="str">
            <v>未环化</v>
          </cell>
        </row>
        <row r="5656">
          <cell r="F5656" t="str">
            <v>HGC-Lib-26088356</v>
          </cell>
          <cell r="G5656" t="str">
            <v>N_B_N6618-GD-Poly-AsotoH1_N_B</v>
          </cell>
          <cell r="H5656">
            <v>6</v>
          </cell>
          <cell r="I5656">
            <v>0</v>
          </cell>
          <cell r="J5656" t="str">
            <v>mRNA</v>
          </cell>
          <cell r="K5656" t="str">
            <v>胡钟糠</v>
          </cell>
          <cell r="L5656">
            <v>42.43</v>
          </cell>
        </row>
        <row r="5656">
          <cell r="P5656" t="e">
            <v>#DIV/0!</v>
          </cell>
          <cell r="Q5656">
            <v>20</v>
          </cell>
          <cell r="R5656">
            <v>848.6</v>
          </cell>
        </row>
        <row r="5656">
          <cell r="W5656" t="str">
            <v>未磷酸化</v>
          </cell>
          <cell r="X5656" t="str">
            <v>未环化</v>
          </cell>
        </row>
        <row r="5657">
          <cell r="F5657" t="str">
            <v>HGC-Lib-26088357</v>
          </cell>
          <cell r="G5657" t="str">
            <v>N_B_N6618-GE-Poly-AomavL1_N_B</v>
          </cell>
          <cell r="H5657">
            <v>6</v>
          </cell>
          <cell r="I5657">
            <v>0</v>
          </cell>
          <cell r="J5657" t="str">
            <v>mRNA</v>
          </cell>
          <cell r="K5657" t="str">
            <v>胡钟糠</v>
          </cell>
          <cell r="L5657">
            <v>43.74</v>
          </cell>
        </row>
        <row r="5657">
          <cell r="P5657" t="e">
            <v>#DIV/0!</v>
          </cell>
          <cell r="Q5657">
            <v>20</v>
          </cell>
          <cell r="R5657">
            <v>874.8</v>
          </cell>
        </row>
        <row r="5657">
          <cell r="W5657" t="str">
            <v>未磷酸化</v>
          </cell>
          <cell r="X5657" t="str">
            <v>未环化</v>
          </cell>
        </row>
        <row r="5658">
          <cell r="F5658" t="str">
            <v>HGC-Lib-26088358</v>
          </cell>
          <cell r="G5658" t="str">
            <v>N_B_N6618-GF-Poly-AomavH1_N_B</v>
          </cell>
          <cell r="H5658">
            <v>6</v>
          </cell>
          <cell r="I5658">
            <v>0</v>
          </cell>
          <cell r="J5658" t="str">
            <v>mRNA</v>
          </cell>
          <cell r="K5658" t="str">
            <v>胡钟糠</v>
          </cell>
          <cell r="L5658">
            <v>17.74</v>
          </cell>
        </row>
        <row r="5658">
          <cell r="P5658" t="e">
            <v>#DIV/0!</v>
          </cell>
          <cell r="Q5658">
            <v>20</v>
          </cell>
          <cell r="R5658">
            <v>354.8</v>
          </cell>
        </row>
        <row r="5658">
          <cell r="W5658" t="str">
            <v>未磷酸化</v>
          </cell>
          <cell r="X5658" t="str">
            <v>未环化</v>
          </cell>
        </row>
        <row r="5659">
          <cell r="F5659" t="str">
            <v>HGC-Lib-26088359</v>
          </cell>
          <cell r="G5659" t="str">
            <v>N_B_N6618-GG-Poly-AmirdL1_N_B</v>
          </cell>
          <cell r="H5659">
            <v>6</v>
          </cell>
          <cell r="I5659">
            <v>0</v>
          </cell>
          <cell r="J5659" t="str">
            <v>mRNA</v>
          </cell>
          <cell r="K5659" t="str">
            <v>胡钟糠</v>
          </cell>
          <cell r="L5659">
            <v>30.84</v>
          </cell>
        </row>
        <row r="5659">
          <cell r="P5659" t="e">
            <v>#DIV/0!</v>
          </cell>
          <cell r="Q5659">
            <v>20</v>
          </cell>
          <cell r="R5659">
            <v>616.8</v>
          </cell>
        </row>
        <row r="5659">
          <cell r="W5659" t="str">
            <v>未磷酸化</v>
          </cell>
          <cell r="X5659" t="str">
            <v>未环化</v>
          </cell>
        </row>
        <row r="5660">
          <cell r="F5660" t="str">
            <v>HGC-Lib-26088360</v>
          </cell>
          <cell r="G5660" t="str">
            <v>N_B_N6618-GH-Poly-AmirdH1_N_B</v>
          </cell>
          <cell r="H5660">
            <v>6</v>
          </cell>
          <cell r="I5660">
            <v>0</v>
          </cell>
          <cell r="J5660" t="str">
            <v>mRNA</v>
          </cell>
          <cell r="K5660" t="str">
            <v>胡钟糠</v>
          </cell>
          <cell r="L5660">
            <v>44.82</v>
          </cell>
        </row>
        <row r="5660">
          <cell r="P5660" t="e">
            <v>#DIV/0!</v>
          </cell>
          <cell r="Q5660">
            <v>20</v>
          </cell>
          <cell r="R5660">
            <v>896.4</v>
          </cell>
        </row>
        <row r="5660">
          <cell r="W5660" t="str">
            <v>未磷酸化</v>
          </cell>
          <cell r="X5660" t="str">
            <v>未环化</v>
          </cell>
        </row>
        <row r="5661">
          <cell r="F5661" t="str">
            <v>HGC-Lib-26088361</v>
          </cell>
          <cell r="G5661" t="str">
            <v>N_B_N6618-GJ-Poly-AatraL1_N_B</v>
          </cell>
          <cell r="H5661">
            <v>6</v>
          </cell>
          <cell r="I5661">
            <v>0</v>
          </cell>
          <cell r="J5661" t="str">
            <v>mRNA</v>
          </cell>
          <cell r="K5661" t="str">
            <v>胡钟糠</v>
          </cell>
          <cell r="L5661">
            <v>35.25</v>
          </cell>
        </row>
        <row r="5661">
          <cell r="P5661" t="e">
            <v>#DIV/0!</v>
          </cell>
          <cell r="Q5661">
            <v>20</v>
          </cell>
          <cell r="R5661">
            <v>705</v>
          </cell>
        </row>
        <row r="5661">
          <cell r="W5661" t="str">
            <v>未磷酸化</v>
          </cell>
          <cell r="X5661" t="str">
            <v>未环化</v>
          </cell>
        </row>
        <row r="5662">
          <cell r="F5662" t="str">
            <v>HGC-Lib-26088362</v>
          </cell>
          <cell r="G5662" t="str">
            <v>N_B_N6618-GK-Poly-AatraH1_N_B</v>
          </cell>
          <cell r="H5662">
            <v>6</v>
          </cell>
          <cell r="I5662">
            <v>0</v>
          </cell>
          <cell r="J5662" t="str">
            <v>mRNA</v>
          </cell>
          <cell r="K5662" t="str">
            <v>胡钟糠</v>
          </cell>
          <cell r="L5662">
            <v>36.14</v>
          </cell>
        </row>
        <row r="5662">
          <cell r="P5662" t="e">
            <v>#DIV/0!</v>
          </cell>
          <cell r="Q5662">
            <v>20</v>
          </cell>
          <cell r="R5662">
            <v>722.8</v>
          </cell>
        </row>
        <row r="5662">
          <cell r="W5662" t="str">
            <v>未磷酸化</v>
          </cell>
          <cell r="X5662" t="str">
            <v>未环化</v>
          </cell>
        </row>
        <row r="5663">
          <cell r="F5663" t="str">
            <v>HGC-Lib-26088363</v>
          </cell>
          <cell r="G5663" t="str">
            <v>N_B_N6618-GM-Poly-AbexaL1_N_B</v>
          </cell>
          <cell r="H5663">
            <v>6</v>
          </cell>
          <cell r="I5663">
            <v>0</v>
          </cell>
          <cell r="J5663" t="str">
            <v>mRNA</v>
          </cell>
          <cell r="K5663" t="str">
            <v>胡钟糠</v>
          </cell>
          <cell r="L5663">
            <v>38.29</v>
          </cell>
        </row>
        <row r="5663">
          <cell r="P5663" t="e">
            <v>#DIV/0!</v>
          </cell>
          <cell r="Q5663">
            <v>20</v>
          </cell>
          <cell r="R5663">
            <v>765.8</v>
          </cell>
        </row>
        <row r="5663">
          <cell r="W5663" t="str">
            <v>未磷酸化</v>
          </cell>
          <cell r="X5663" t="str">
            <v>未环化</v>
          </cell>
        </row>
        <row r="5664">
          <cell r="F5664" t="str">
            <v>HGC-Lib-26088364</v>
          </cell>
          <cell r="G5664" t="str">
            <v>N_B_N6618-GN-Poly-AbexaH1_N_B</v>
          </cell>
          <cell r="H5664">
            <v>6</v>
          </cell>
          <cell r="I5664">
            <v>0</v>
          </cell>
          <cell r="J5664" t="str">
            <v>mRNA</v>
          </cell>
          <cell r="K5664" t="str">
            <v>胡钟糠</v>
          </cell>
          <cell r="L5664">
            <v>41.05</v>
          </cell>
        </row>
        <row r="5664">
          <cell r="P5664" t="e">
            <v>#DIV/0!</v>
          </cell>
          <cell r="Q5664">
            <v>20</v>
          </cell>
          <cell r="R5664">
            <v>821</v>
          </cell>
        </row>
        <row r="5664">
          <cell r="W5664" t="str">
            <v>未磷酸化</v>
          </cell>
          <cell r="X5664" t="str">
            <v>未环化</v>
          </cell>
        </row>
        <row r="5665">
          <cell r="F5665" t="str">
            <v>HGC-Lib-26088365</v>
          </cell>
          <cell r="G5665" t="str">
            <v>N_B_N6618-GP-Poly-AzaveL1_N_B</v>
          </cell>
          <cell r="H5665">
            <v>6</v>
          </cell>
          <cell r="I5665">
            <v>0</v>
          </cell>
          <cell r="J5665" t="str">
            <v>mRNA</v>
          </cell>
          <cell r="K5665" t="str">
            <v>胡钟糠</v>
          </cell>
          <cell r="L5665">
            <v>35.73</v>
          </cell>
        </row>
        <row r="5665">
          <cell r="P5665" t="e">
            <v>#DIV/0!</v>
          </cell>
          <cell r="Q5665">
            <v>20</v>
          </cell>
          <cell r="R5665">
            <v>714.6</v>
          </cell>
        </row>
        <row r="5665">
          <cell r="W5665" t="str">
            <v>未磷酸化</v>
          </cell>
          <cell r="X5665" t="str">
            <v>未环化</v>
          </cell>
        </row>
        <row r="5666">
          <cell r="F5666" t="str">
            <v>HGC-Lib-26088366</v>
          </cell>
          <cell r="G5666" t="str">
            <v>N_B_N6618-GQ-Poly-AzaveH1_N_B</v>
          </cell>
          <cell r="H5666">
            <v>6</v>
          </cell>
          <cell r="I5666">
            <v>0</v>
          </cell>
          <cell r="J5666" t="str">
            <v>mRNA</v>
          </cell>
          <cell r="K5666" t="str">
            <v>胡钟糠</v>
          </cell>
          <cell r="L5666">
            <v>39.16</v>
          </cell>
        </row>
        <row r="5666">
          <cell r="P5666" t="e">
            <v>#DIV/0!</v>
          </cell>
          <cell r="Q5666">
            <v>20</v>
          </cell>
          <cell r="R5666">
            <v>783.2</v>
          </cell>
        </row>
        <row r="5666">
          <cell r="W5666" t="str">
            <v>未磷酸化</v>
          </cell>
          <cell r="X5666" t="str">
            <v>未环化</v>
          </cell>
        </row>
        <row r="5667">
          <cell r="F5667" t="str">
            <v>HGC-Lib-26088367</v>
          </cell>
          <cell r="G5667" t="str">
            <v>N_B_N6618-GR-Poly-AgiviL1_N_B</v>
          </cell>
          <cell r="H5667">
            <v>6</v>
          </cell>
          <cell r="I5667">
            <v>0</v>
          </cell>
          <cell r="J5667" t="str">
            <v>mRNA</v>
          </cell>
          <cell r="K5667" t="str">
            <v>胡钟糠</v>
          </cell>
          <cell r="L5667">
            <v>33.02</v>
          </cell>
        </row>
        <row r="5667">
          <cell r="P5667" t="e">
            <v>#DIV/0!</v>
          </cell>
          <cell r="Q5667">
            <v>20</v>
          </cell>
          <cell r="R5667">
            <v>660.4</v>
          </cell>
        </row>
        <row r="5667">
          <cell r="W5667" t="str">
            <v>未磷酸化</v>
          </cell>
          <cell r="X5667" t="str">
            <v>未环化</v>
          </cell>
        </row>
        <row r="5668">
          <cell r="F5668" t="str">
            <v>HGC-Lib-26088368</v>
          </cell>
          <cell r="G5668" t="str">
            <v>N_B_N6618-GS-Poly-AgiviH1_N_B</v>
          </cell>
          <cell r="H5668">
            <v>6</v>
          </cell>
          <cell r="I5668">
            <v>0</v>
          </cell>
          <cell r="J5668" t="str">
            <v>mRNA</v>
          </cell>
          <cell r="K5668" t="str">
            <v>胡钟糠</v>
          </cell>
          <cell r="L5668">
            <v>43.71</v>
          </cell>
        </row>
        <row r="5668">
          <cell r="P5668" t="e">
            <v>#DIV/0!</v>
          </cell>
          <cell r="Q5668">
            <v>20</v>
          </cell>
          <cell r="R5668">
            <v>874.2</v>
          </cell>
        </row>
        <row r="5668">
          <cell r="W5668" t="str">
            <v>未磷酸化</v>
          </cell>
          <cell r="X5668" t="str">
            <v>未环化</v>
          </cell>
        </row>
        <row r="5669">
          <cell r="F5669" t="str">
            <v>HGC-Lib-26088369</v>
          </cell>
          <cell r="G5669" t="str">
            <v>N_B_N6618-GT-Poly-AtresL1_N_B</v>
          </cell>
          <cell r="H5669">
            <v>6</v>
          </cell>
          <cell r="I5669">
            <v>0</v>
          </cell>
          <cell r="J5669" t="str">
            <v>mRNA</v>
          </cell>
          <cell r="K5669" t="str">
            <v>胡钟糠</v>
          </cell>
          <cell r="L5669">
            <v>42.24</v>
          </cell>
        </row>
        <row r="5669">
          <cell r="P5669" t="e">
            <v>#DIV/0!</v>
          </cell>
          <cell r="Q5669">
            <v>20</v>
          </cell>
          <cell r="R5669">
            <v>844.8</v>
          </cell>
        </row>
        <row r="5669">
          <cell r="W5669" t="str">
            <v>未磷酸化</v>
          </cell>
          <cell r="X5669" t="str">
            <v>未环化</v>
          </cell>
        </row>
        <row r="5670">
          <cell r="F5670" t="str">
            <v>HGC-Lib-26088370</v>
          </cell>
          <cell r="G5670" t="str">
            <v>N_B_N6618-GU-Poly-AtresH1_N_B</v>
          </cell>
          <cell r="H5670">
            <v>6</v>
          </cell>
          <cell r="I5670">
            <v>0</v>
          </cell>
          <cell r="J5670" t="str">
            <v>mRNA</v>
          </cell>
          <cell r="K5670" t="str">
            <v>胡钟糠</v>
          </cell>
          <cell r="L5670">
            <v>34.47</v>
          </cell>
        </row>
        <row r="5670">
          <cell r="P5670" t="e">
            <v>#DIV/0!</v>
          </cell>
          <cell r="Q5670">
            <v>20</v>
          </cell>
          <cell r="R5670">
            <v>689.4</v>
          </cell>
        </row>
        <row r="5670">
          <cell r="W5670" t="str">
            <v>未磷酸化</v>
          </cell>
          <cell r="X5670" t="str">
            <v>未环化</v>
          </cell>
        </row>
        <row r="5671">
          <cell r="F5671" t="str">
            <v>HGC-Lib-26088371</v>
          </cell>
          <cell r="G5671" t="str">
            <v>N_B_N6618-GV-Poly-AtovoL1_N_B</v>
          </cell>
          <cell r="H5671">
            <v>6</v>
          </cell>
          <cell r="I5671">
            <v>0</v>
          </cell>
          <cell r="J5671" t="str">
            <v>mRNA</v>
          </cell>
          <cell r="K5671" t="str">
            <v>胡钟糠</v>
          </cell>
          <cell r="L5671">
            <v>31.45</v>
          </cell>
        </row>
        <row r="5671">
          <cell r="P5671" t="e">
            <v>#DIV/0!</v>
          </cell>
          <cell r="Q5671">
            <v>20</v>
          </cell>
          <cell r="R5671">
            <v>629</v>
          </cell>
        </row>
        <row r="5671">
          <cell r="W5671" t="str">
            <v>未磷酸化</v>
          </cell>
          <cell r="X5671" t="str">
            <v>未环化</v>
          </cell>
        </row>
        <row r="5672">
          <cell r="F5672" t="str">
            <v>HGC-Lib-26088372</v>
          </cell>
          <cell r="G5672" t="str">
            <v>N_B_N6618-GW-Poly-AtovoH1_N_B</v>
          </cell>
          <cell r="H5672">
            <v>6</v>
          </cell>
          <cell r="I5672">
            <v>0</v>
          </cell>
          <cell r="J5672" t="str">
            <v>mRNA</v>
          </cell>
          <cell r="K5672" t="str">
            <v>胡钟糠</v>
          </cell>
          <cell r="L5672">
            <v>30.29</v>
          </cell>
        </row>
        <row r="5672">
          <cell r="P5672" t="e">
            <v>#DIV/0!</v>
          </cell>
          <cell r="Q5672">
            <v>20</v>
          </cell>
          <cell r="R5672">
            <v>605.8</v>
          </cell>
        </row>
        <row r="5672">
          <cell r="W5672" t="str">
            <v>未磷酸化</v>
          </cell>
          <cell r="X5672" t="str">
            <v>未环化</v>
          </cell>
        </row>
        <row r="5673">
          <cell r="F5673" t="str">
            <v>HGC-Lib-26088373</v>
          </cell>
          <cell r="G5673" t="str">
            <v>N_B_N6618-GX-Poly-AdeurL1_N_B</v>
          </cell>
          <cell r="H5673">
            <v>6</v>
          </cell>
          <cell r="I5673">
            <v>0</v>
          </cell>
          <cell r="J5673" t="str">
            <v>mRNA</v>
          </cell>
          <cell r="K5673" t="str">
            <v>胡钟糠</v>
          </cell>
          <cell r="L5673">
            <v>33.67</v>
          </cell>
        </row>
        <row r="5673">
          <cell r="P5673" t="e">
            <v>#DIV/0!</v>
          </cell>
          <cell r="Q5673">
            <v>20</v>
          </cell>
          <cell r="R5673">
            <v>673.4</v>
          </cell>
        </row>
        <row r="5673">
          <cell r="W5673" t="str">
            <v>未磷酸化</v>
          </cell>
          <cell r="X5673" t="str">
            <v>未环化</v>
          </cell>
        </row>
        <row r="5674">
          <cell r="F5674" t="str">
            <v>HGC-Lib-26088374</v>
          </cell>
          <cell r="G5674" t="str">
            <v>N_B_N6618-GY-Poly-AdeurH1_N_B</v>
          </cell>
          <cell r="H5674">
            <v>6</v>
          </cell>
          <cell r="I5674">
            <v>0</v>
          </cell>
          <cell r="J5674" t="str">
            <v>mRNA</v>
          </cell>
          <cell r="K5674" t="str">
            <v>胡钟糠</v>
          </cell>
          <cell r="L5674">
            <v>42.1</v>
          </cell>
        </row>
        <row r="5674">
          <cell r="P5674" t="e">
            <v>#DIV/0!</v>
          </cell>
          <cell r="Q5674">
            <v>20</v>
          </cell>
          <cell r="R5674">
            <v>842</v>
          </cell>
        </row>
        <row r="5674">
          <cell r="W5674" t="str">
            <v>未磷酸化</v>
          </cell>
          <cell r="X5674" t="str">
            <v>未环化</v>
          </cell>
        </row>
        <row r="5675">
          <cell r="F5675" t="str">
            <v>HGC-Lib-26088375</v>
          </cell>
          <cell r="G5675" t="str">
            <v>N_B_N6618-GZ-Poly-ArelaL1_N_B</v>
          </cell>
          <cell r="H5675">
            <v>6</v>
          </cell>
          <cell r="I5675">
            <v>0</v>
          </cell>
          <cell r="J5675" t="str">
            <v>mRNA</v>
          </cell>
          <cell r="K5675" t="str">
            <v>胡钟糠</v>
          </cell>
          <cell r="L5675">
            <v>43.9</v>
          </cell>
        </row>
        <row r="5675">
          <cell r="P5675" t="e">
            <v>#DIV/0!</v>
          </cell>
          <cell r="Q5675">
            <v>20</v>
          </cell>
          <cell r="R5675">
            <v>878</v>
          </cell>
        </row>
        <row r="5675">
          <cell r="W5675" t="str">
            <v>未磷酸化</v>
          </cell>
          <cell r="X5675" t="str">
            <v>未环化</v>
          </cell>
        </row>
        <row r="5676">
          <cell r="F5676" t="str">
            <v>HGC-Lib-26088376</v>
          </cell>
          <cell r="G5676" t="str">
            <v>N_B_N6618-H0-Poly-ArelaH1_N_B</v>
          </cell>
          <cell r="H5676">
            <v>6</v>
          </cell>
          <cell r="I5676">
            <v>0</v>
          </cell>
          <cell r="J5676" t="str">
            <v>mRNA</v>
          </cell>
          <cell r="K5676" t="str">
            <v>王煜杰</v>
          </cell>
          <cell r="L5676">
            <v>43.96</v>
          </cell>
        </row>
        <row r="5676">
          <cell r="P5676" t="e">
            <v>#DIV/0!</v>
          </cell>
          <cell r="Q5676">
            <v>20</v>
          </cell>
          <cell r="R5676">
            <v>879.2</v>
          </cell>
        </row>
        <row r="5676">
          <cell r="W5676" t="str">
            <v>未磷酸化</v>
          </cell>
          <cell r="X5676" t="str">
            <v>未环化</v>
          </cell>
        </row>
        <row r="5677">
          <cell r="F5677" t="str">
            <v>HGC-Lib-26088377</v>
          </cell>
          <cell r="G5677" t="str">
            <v>N_B_N6618-H1-Poly-ASEL1_N_B</v>
          </cell>
          <cell r="H5677">
            <v>6</v>
          </cell>
          <cell r="I5677">
            <v>0</v>
          </cell>
          <cell r="J5677" t="str">
            <v>mRNA</v>
          </cell>
          <cell r="K5677" t="str">
            <v>王煜杰</v>
          </cell>
          <cell r="L5677">
            <v>40.28</v>
          </cell>
        </row>
        <row r="5677">
          <cell r="P5677" t="e">
            <v>#DIV/0!</v>
          </cell>
          <cell r="Q5677">
            <v>20</v>
          </cell>
          <cell r="R5677">
            <v>805.6</v>
          </cell>
        </row>
        <row r="5677">
          <cell r="W5677" t="str">
            <v>未磷酸化</v>
          </cell>
          <cell r="X5677" t="str">
            <v>未环化</v>
          </cell>
        </row>
        <row r="5678">
          <cell r="F5678" t="str">
            <v>HGC-Lib-26088378</v>
          </cell>
          <cell r="G5678" t="str">
            <v>N_B_N6618-H2-Poly-ASEH1_N_B</v>
          </cell>
          <cell r="H5678">
            <v>6</v>
          </cell>
          <cell r="I5678">
            <v>0</v>
          </cell>
          <cell r="J5678" t="str">
            <v>mRNA</v>
          </cell>
          <cell r="K5678" t="str">
            <v>王煜杰</v>
          </cell>
          <cell r="L5678">
            <v>43.69</v>
          </cell>
        </row>
        <row r="5678">
          <cell r="P5678" t="e">
            <v>#DIV/0!</v>
          </cell>
          <cell r="Q5678">
            <v>20</v>
          </cell>
          <cell r="R5678">
            <v>873.8</v>
          </cell>
        </row>
        <row r="5678">
          <cell r="W5678" t="str">
            <v>未磷酸化</v>
          </cell>
          <cell r="X5678" t="str">
            <v>未环化</v>
          </cell>
        </row>
        <row r="5679">
          <cell r="F5679" t="str">
            <v>HGC-Lib-26088379</v>
          </cell>
          <cell r="G5679" t="str">
            <v>N_B_N6618-H3-Poly-ACEL1_N_B</v>
          </cell>
          <cell r="H5679">
            <v>6</v>
          </cell>
          <cell r="I5679">
            <v>0</v>
          </cell>
          <cell r="J5679" t="str">
            <v>mRNA</v>
          </cell>
          <cell r="K5679" t="str">
            <v>王煜杰</v>
          </cell>
          <cell r="L5679">
            <v>31.98</v>
          </cell>
        </row>
        <row r="5679">
          <cell r="P5679" t="e">
            <v>#DIV/0!</v>
          </cell>
          <cell r="Q5679">
            <v>20</v>
          </cell>
          <cell r="R5679">
            <v>639.6</v>
          </cell>
        </row>
        <row r="5679">
          <cell r="W5679" t="str">
            <v>未磷酸化</v>
          </cell>
          <cell r="X5679" t="str">
            <v>未环化</v>
          </cell>
        </row>
        <row r="5680">
          <cell r="F5680" t="str">
            <v>HGC-Lib-26088380</v>
          </cell>
          <cell r="G5680" t="str">
            <v>N_B_N6618-H4-Poly-ACEH1_N_B</v>
          </cell>
          <cell r="H5680">
            <v>6</v>
          </cell>
          <cell r="I5680">
            <v>0</v>
          </cell>
          <cell r="J5680" t="str">
            <v>mRNA</v>
          </cell>
          <cell r="K5680" t="str">
            <v>王煜杰</v>
          </cell>
          <cell r="L5680">
            <v>42.53</v>
          </cell>
        </row>
        <row r="5680">
          <cell r="P5680" t="e">
            <v>#DIV/0!</v>
          </cell>
          <cell r="Q5680">
            <v>20</v>
          </cell>
          <cell r="R5680">
            <v>850.6</v>
          </cell>
        </row>
        <row r="5680">
          <cell r="W5680" t="str">
            <v>未磷酸化</v>
          </cell>
          <cell r="X5680" t="str">
            <v>未环化</v>
          </cell>
        </row>
        <row r="5681">
          <cell r="F5681" t="str">
            <v>HGC-Lib-26088381</v>
          </cell>
          <cell r="G5681" t="str">
            <v>N_B_N6618-H5-Poly-A3DM1_N_B</v>
          </cell>
          <cell r="H5681">
            <v>6</v>
          </cell>
          <cell r="I5681">
            <v>0</v>
          </cell>
          <cell r="J5681" t="str">
            <v>mRNA</v>
          </cell>
          <cell r="K5681" t="str">
            <v>王煜杰</v>
          </cell>
          <cell r="L5681">
            <v>37.95</v>
          </cell>
        </row>
        <row r="5681">
          <cell r="P5681" t="e">
            <v>#DIV/0!</v>
          </cell>
          <cell r="Q5681">
            <v>20</v>
          </cell>
          <cell r="R5681">
            <v>759</v>
          </cell>
        </row>
        <row r="5681">
          <cell r="W5681" t="str">
            <v>未磷酸化</v>
          </cell>
          <cell r="X5681" t="str">
            <v>未环化</v>
          </cell>
        </row>
        <row r="5682">
          <cell r="F5682" t="str">
            <v>HGC-Lib-26088382</v>
          </cell>
          <cell r="G5682" t="str">
            <v>N_B_N6618-H6-Poly-Aeth1_N_B</v>
          </cell>
          <cell r="H5682">
            <v>6</v>
          </cell>
          <cell r="I5682">
            <v>0</v>
          </cell>
          <cell r="J5682" t="str">
            <v>mRNA</v>
          </cell>
          <cell r="K5682" t="str">
            <v>王煜杰</v>
          </cell>
          <cell r="L5682">
            <v>38.3</v>
          </cell>
        </row>
        <row r="5682">
          <cell r="P5682" t="e">
            <v>#DIV/0!</v>
          </cell>
          <cell r="Q5682">
            <v>20</v>
          </cell>
          <cell r="R5682">
            <v>766</v>
          </cell>
        </row>
        <row r="5682">
          <cell r="W5682" t="str">
            <v>未磷酸化</v>
          </cell>
          <cell r="X5682" t="str">
            <v>未环化</v>
          </cell>
        </row>
        <row r="5683">
          <cell r="F5683" t="str">
            <v>HGC-Lib-26088383</v>
          </cell>
          <cell r="G5683" t="str">
            <v>N_B_N6618-H7-Poly-AsepiL1_N_B</v>
          </cell>
          <cell r="H5683">
            <v>6</v>
          </cell>
          <cell r="I5683">
            <v>0</v>
          </cell>
          <cell r="J5683" t="str">
            <v>mRNA</v>
          </cell>
          <cell r="K5683" t="str">
            <v>王煜杰</v>
          </cell>
          <cell r="L5683">
            <v>48.79</v>
          </cell>
        </row>
        <row r="5683">
          <cell r="P5683" t="e">
            <v>#DIV/0!</v>
          </cell>
          <cell r="Q5683">
            <v>20</v>
          </cell>
          <cell r="R5683">
            <v>975.8</v>
          </cell>
        </row>
        <row r="5683">
          <cell r="W5683" t="str">
            <v>未磷酸化</v>
          </cell>
          <cell r="X5683" t="str">
            <v>未环化</v>
          </cell>
        </row>
        <row r="5684">
          <cell r="F5684" t="str">
            <v>HGC-Lib-26088384</v>
          </cell>
          <cell r="G5684" t="str">
            <v>N_B_N6618-H8-Poly-AsepiH1_N_B</v>
          </cell>
          <cell r="H5684">
            <v>6</v>
          </cell>
          <cell r="I5684">
            <v>0</v>
          </cell>
          <cell r="J5684" t="str">
            <v>mRNA</v>
          </cell>
          <cell r="K5684" t="str">
            <v>王煜杰</v>
          </cell>
          <cell r="L5684">
            <v>35.05</v>
          </cell>
        </row>
        <row r="5684">
          <cell r="P5684" t="e">
            <v>#DIV/0!</v>
          </cell>
          <cell r="Q5684">
            <v>20</v>
          </cell>
          <cell r="R5684">
            <v>701</v>
          </cell>
        </row>
        <row r="5684">
          <cell r="W5684" t="str">
            <v>未磷酸化</v>
          </cell>
          <cell r="X5684" t="str">
            <v>未环化</v>
          </cell>
        </row>
        <row r="5685">
          <cell r="F5685" t="str">
            <v>HGC-Lib-26088385</v>
          </cell>
          <cell r="G5685" t="str">
            <v>N_B_N6618-H9-Poly-AetriL1_N_B</v>
          </cell>
          <cell r="H5685">
            <v>6</v>
          </cell>
          <cell r="I5685">
            <v>0</v>
          </cell>
          <cell r="J5685" t="str">
            <v>mRNA</v>
          </cell>
          <cell r="K5685" t="str">
            <v>王煜杰</v>
          </cell>
          <cell r="L5685">
            <v>39.52</v>
          </cell>
        </row>
        <row r="5685">
          <cell r="P5685" t="e">
            <v>#DIV/0!</v>
          </cell>
          <cell r="Q5685">
            <v>20</v>
          </cell>
          <cell r="R5685">
            <v>790.4</v>
          </cell>
        </row>
        <row r="5685">
          <cell r="W5685" t="str">
            <v>未磷酸化</v>
          </cell>
          <cell r="X5685" t="str">
            <v>未环化</v>
          </cell>
        </row>
        <row r="5686">
          <cell r="F5686" t="str">
            <v>HGC-Lib-26088386</v>
          </cell>
          <cell r="G5686" t="str">
            <v>N_B_N6618-HA-Poly-AetriH1_N_B</v>
          </cell>
          <cell r="H5686">
            <v>6</v>
          </cell>
          <cell r="I5686">
            <v>0</v>
          </cell>
          <cell r="J5686" t="str">
            <v>mRNA</v>
          </cell>
          <cell r="K5686" t="str">
            <v>王煜杰</v>
          </cell>
          <cell r="L5686">
            <v>29.86</v>
          </cell>
        </row>
        <row r="5686">
          <cell r="P5686" t="e">
            <v>#DIV/0!</v>
          </cell>
          <cell r="Q5686">
            <v>20</v>
          </cell>
          <cell r="R5686">
            <v>597.2</v>
          </cell>
        </row>
        <row r="5686">
          <cell r="W5686" t="str">
            <v>未磷酸化</v>
          </cell>
          <cell r="X5686" t="str">
            <v>未环化</v>
          </cell>
        </row>
        <row r="5687">
          <cell r="F5687" t="str">
            <v>HGC-Lib-26088387</v>
          </cell>
          <cell r="G5687" t="str">
            <v>N_B_N6618-HB-Poly-ADMSO15_N_B</v>
          </cell>
          <cell r="H5687">
            <v>6</v>
          </cell>
          <cell r="I5687">
            <v>0</v>
          </cell>
          <cell r="J5687" t="str">
            <v>mRNA</v>
          </cell>
          <cell r="K5687" t="str">
            <v>王煜杰</v>
          </cell>
          <cell r="L5687">
            <v>35.61</v>
          </cell>
        </row>
        <row r="5687">
          <cell r="P5687" t="e">
            <v>#DIV/0!</v>
          </cell>
          <cell r="Q5687">
            <v>20</v>
          </cell>
          <cell r="R5687">
            <v>712.2</v>
          </cell>
        </row>
        <row r="5687">
          <cell r="W5687" t="str">
            <v>未磷酸化</v>
          </cell>
          <cell r="X5687" t="str">
            <v>未环化</v>
          </cell>
        </row>
        <row r="5688">
          <cell r="F5688" t="str">
            <v>HGC-Lib-26088388</v>
          </cell>
          <cell r="G5688" t="str">
            <v>N_B_N6618-HC-Poly-AdelgL2_N_B</v>
          </cell>
          <cell r="H5688">
            <v>6</v>
          </cell>
          <cell r="I5688">
            <v>0</v>
          </cell>
          <cell r="J5688" t="str">
            <v>mRNA</v>
          </cell>
          <cell r="K5688" t="str">
            <v>王煜杰</v>
          </cell>
          <cell r="L5688">
            <v>40.39</v>
          </cell>
        </row>
        <row r="5688">
          <cell r="P5688" t="e">
            <v>#DIV/0!</v>
          </cell>
          <cell r="Q5688">
            <v>20</v>
          </cell>
          <cell r="R5688">
            <v>807.8</v>
          </cell>
        </row>
        <row r="5688">
          <cell r="W5688" t="str">
            <v>未磷酸化</v>
          </cell>
          <cell r="X5688" t="str">
            <v>未环化</v>
          </cell>
        </row>
        <row r="5689">
          <cell r="F5689" t="str">
            <v>HGC-Lib-26088389</v>
          </cell>
          <cell r="G5689" t="str">
            <v>N_B_N6618-HD-Poly-AdelgH2_N_B</v>
          </cell>
          <cell r="H5689">
            <v>6</v>
          </cell>
          <cell r="I5689">
            <v>0</v>
          </cell>
          <cell r="J5689" t="str">
            <v>mRNA</v>
          </cell>
          <cell r="K5689" t="str">
            <v>王煜杰</v>
          </cell>
          <cell r="L5689">
            <v>39.52</v>
          </cell>
        </row>
        <row r="5689">
          <cell r="P5689" t="e">
            <v>#DIV/0!</v>
          </cell>
          <cell r="Q5689">
            <v>20</v>
          </cell>
          <cell r="R5689">
            <v>790.4</v>
          </cell>
        </row>
        <row r="5689">
          <cell r="W5689" t="str">
            <v>未磷酸化</v>
          </cell>
          <cell r="X5689" t="str">
            <v>未环化</v>
          </cell>
        </row>
        <row r="5690">
          <cell r="F5690" t="str">
            <v>HGC-Lib-26088390</v>
          </cell>
          <cell r="G5690" t="str">
            <v>N_B_N6618-HE-Poly-AresmL2_N_B</v>
          </cell>
          <cell r="H5690">
            <v>6</v>
          </cell>
          <cell r="I5690">
            <v>0</v>
          </cell>
          <cell r="J5690" t="str">
            <v>mRNA</v>
          </cell>
          <cell r="K5690" t="str">
            <v>王煜杰</v>
          </cell>
          <cell r="L5690">
            <v>36.8</v>
          </cell>
        </row>
        <row r="5690">
          <cell r="P5690" t="e">
            <v>#DIV/0!</v>
          </cell>
          <cell r="Q5690">
            <v>20</v>
          </cell>
          <cell r="R5690">
            <v>736</v>
          </cell>
        </row>
        <row r="5690">
          <cell r="W5690" t="str">
            <v>未磷酸化</v>
          </cell>
          <cell r="X5690" t="str">
            <v>未环化</v>
          </cell>
        </row>
        <row r="5691">
          <cell r="F5691" t="str">
            <v>HGC-Lib-26088391</v>
          </cell>
          <cell r="G5691" t="str">
            <v>N_B_N6618-HF-Poly-AresmH2_N_B</v>
          </cell>
          <cell r="H5691">
            <v>6</v>
          </cell>
          <cell r="I5691">
            <v>0</v>
          </cell>
          <cell r="J5691" t="str">
            <v>mRNA</v>
          </cell>
          <cell r="K5691" t="str">
            <v>王煜杰</v>
          </cell>
          <cell r="L5691">
            <v>30.28</v>
          </cell>
        </row>
        <row r="5691">
          <cell r="P5691" t="e">
            <v>#DIV/0!</v>
          </cell>
          <cell r="Q5691">
            <v>20</v>
          </cell>
          <cell r="R5691">
            <v>605.6</v>
          </cell>
        </row>
        <row r="5691">
          <cell r="W5691" t="str">
            <v>未磷酸化</v>
          </cell>
          <cell r="X5691" t="str">
            <v>未环化</v>
          </cell>
        </row>
        <row r="5692">
          <cell r="F5692" t="str">
            <v>HGC-Lib-26088392</v>
          </cell>
          <cell r="G5692" t="str">
            <v>N_B_N6618-HG-Poly-AquizL2_N_B</v>
          </cell>
          <cell r="H5692">
            <v>6</v>
          </cell>
          <cell r="I5692">
            <v>0</v>
          </cell>
          <cell r="J5692" t="str">
            <v>mRNA</v>
          </cell>
          <cell r="K5692" t="str">
            <v>王煜杰</v>
          </cell>
          <cell r="L5692">
            <v>41.19</v>
          </cell>
        </row>
        <row r="5692">
          <cell r="P5692" t="e">
            <v>#DIV/0!</v>
          </cell>
          <cell r="Q5692">
            <v>20</v>
          </cell>
          <cell r="R5692">
            <v>823.8</v>
          </cell>
        </row>
        <row r="5692">
          <cell r="W5692" t="str">
            <v>未磷酸化</v>
          </cell>
          <cell r="X5692" t="str">
            <v>未环化</v>
          </cell>
        </row>
        <row r="5693">
          <cell r="F5693" t="str">
            <v>HGC-Lib-26088393</v>
          </cell>
          <cell r="G5693" t="str">
            <v>N_B_N6618-HH-Poly-AquizH2_N_B</v>
          </cell>
          <cell r="H5693">
            <v>6</v>
          </cell>
          <cell r="I5693">
            <v>0</v>
          </cell>
          <cell r="J5693" t="str">
            <v>mRNA</v>
          </cell>
          <cell r="K5693" t="str">
            <v>王煜杰</v>
          </cell>
          <cell r="L5693">
            <v>39.25</v>
          </cell>
        </row>
        <row r="5693">
          <cell r="P5693" t="e">
            <v>#DIV/0!</v>
          </cell>
          <cell r="Q5693">
            <v>20</v>
          </cell>
          <cell r="R5693">
            <v>785</v>
          </cell>
        </row>
        <row r="5693">
          <cell r="W5693" t="str">
            <v>未磷酸化</v>
          </cell>
          <cell r="X5693" t="str">
            <v>未环化</v>
          </cell>
        </row>
        <row r="5694">
          <cell r="F5694" t="str">
            <v>HGC-Lib-26088394</v>
          </cell>
          <cell r="G5694" t="str">
            <v>N_B_N6618-HJ-Poly-AsotoL2_N_B</v>
          </cell>
          <cell r="H5694">
            <v>6</v>
          </cell>
          <cell r="I5694">
            <v>0</v>
          </cell>
          <cell r="J5694" t="str">
            <v>mRNA</v>
          </cell>
          <cell r="K5694" t="str">
            <v>王煜杰</v>
          </cell>
          <cell r="L5694">
            <v>51.75</v>
          </cell>
        </row>
        <row r="5694">
          <cell r="P5694" t="e">
            <v>#DIV/0!</v>
          </cell>
          <cell r="Q5694">
            <v>20</v>
          </cell>
          <cell r="R5694">
            <v>1035</v>
          </cell>
        </row>
        <row r="5694">
          <cell r="W5694" t="str">
            <v>未磷酸化</v>
          </cell>
          <cell r="X5694" t="str">
            <v>未环化</v>
          </cell>
        </row>
        <row r="5695">
          <cell r="F5695" t="str">
            <v>HGC-Lib-26088395</v>
          </cell>
          <cell r="G5695" t="str">
            <v>N_B_N6618-HK-Poly-AsotoH2_N_B</v>
          </cell>
          <cell r="H5695">
            <v>6</v>
          </cell>
          <cell r="I5695">
            <v>0</v>
          </cell>
          <cell r="J5695" t="str">
            <v>mRNA</v>
          </cell>
          <cell r="K5695" t="str">
            <v>王煜杰</v>
          </cell>
          <cell r="L5695">
            <v>38.83</v>
          </cell>
        </row>
        <row r="5695">
          <cell r="P5695" t="e">
            <v>#DIV/0!</v>
          </cell>
          <cell r="Q5695">
            <v>20</v>
          </cell>
          <cell r="R5695">
            <v>776.6</v>
          </cell>
        </row>
        <row r="5695">
          <cell r="W5695" t="str">
            <v>未磷酸化</v>
          </cell>
          <cell r="X5695" t="str">
            <v>未环化</v>
          </cell>
        </row>
        <row r="5696">
          <cell r="F5696" t="str">
            <v>HGC-Lib-26088396</v>
          </cell>
          <cell r="G5696" t="str">
            <v>N_B_N6618-HM-Poly-AomavL2_N_B</v>
          </cell>
          <cell r="H5696">
            <v>6</v>
          </cell>
          <cell r="I5696">
            <v>0</v>
          </cell>
          <cell r="J5696" t="str">
            <v>mRNA</v>
          </cell>
          <cell r="K5696" t="str">
            <v>王煜杰</v>
          </cell>
          <cell r="L5696">
            <v>86.38</v>
          </cell>
        </row>
        <row r="5696">
          <cell r="P5696" t="e">
            <v>#DIV/0!</v>
          </cell>
          <cell r="Q5696">
            <v>20</v>
          </cell>
          <cell r="R5696">
            <v>1727.6</v>
          </cell>
        </row>
        <row r="5696">
          <cell r="W5696" t="str">
            <v>未磷酸化</v>
          </cell>
          <cell r="X5696" t="str">
            <v>未环化</v>
          </cell>
        </row>
        <row r="5697">
          <cell r="F5697" t="str">
            <v>HGC-Lib-26088397</v>
          </cell>
          <cell r="G5697" t="str">
            <v>N_B_N6618-HN-Poly-AomavH2_N_B</v>
          </cell>
          <cell r="H5697">
            <v>6</v>
          </cell>
          <cell r="I5697">
            <v>0</v>
          </cell>
          <cell r="J5697" t="str">
            <v>mRNA</v>
          </cell>
          <cell r="K5697" t="str">
            <v>王煜杰</v>
          </cell>
          <cell r="L5697">
            <v>15.75</v>
          </cell>
        </row>
        <row r="5697">
          <cell r="P5697" t="e">
            <v>#DIV/0!</v>
          </cell>
          <cell r="Q5697">
            <v>20</v>
          </cell>
          <cell r="R5697">
            <v>315</v>
          </cell>
        </row>
        <row r="5697">
          <cell r="W5697" t="str">
            <v>未磷酸化</v>
          </cell>
          <cell r="X5697" t="str">
            <v>未环化</v>
          </cell>
        </row>
        <row r="5698">
          <cell r="F5698" t="str">
            <v>HGC-Lib-26088398</v>
          </cell>
          <cell r="G5698" t="str">
            <v>N_B_N6618-HP-Poly-AmirdL2_N_B</v>
          </cell>
          <cell r="H5698">
            <v>6</v>
          </cell>
          <cell r="I5698">
            <v>0</v>
          </cell>
          <cell r="J5698" t="str">
            <v>mRNA</v>
          </cell>
          <cell r="K5698" t="str">
            <v>王煜杰</v>
          </cell>
          <cell r="L5698">
            <v>42.09</v>
          </cell>
        </row>
        <row r="5698">
          <cell r="P5698" t="e">
            <v>#DIV/0!</v>
          </cell>
          <cell r="Q5698">
            <v>20</v>
          </cell>
          <cell r="R5698">
            <v>841.8</v>
          </cell>
        </row>
        <row r="5698">
          <cell r="W5698" t="str">
            <v>未磷酸化</v>
          </cell>
          <cell r="X5698" t="str">
            <v>未环化</v>
          </cell>
        </row>
        <row r="5699">
          <cell r="F5699" t="str">
            <v>HGC-Lib-26088399</v>
          </cell>
          <cell r="G5699" t="str">
            <v>N_B_N6618-HQ-Poly-AmirdH2_N_B</v>
          </cell>
          <cell r="H5699">
            <v>6</v>
          </cell>
          <cell r="I5699">
            <v>0</v>
          </cell>
          <cell r="J5699" t="str">
            <v>mRNA</v>
          </cell>
          <cell r="K5699" t="str">
            <v>王煜杰</v>
          </cell>
          <cell r="L5699">
            <v>45.39</v>
          </cell>
        </row>
        <row r="5699">
          <cell r="P5699" t="e">
            <v>#DIV/0!</v>
          </cell>
          <cell r="Q5699">
            <v>20</v>
          </cell>
          <cell r="R5699">
            <v>907.8</v>
          </cell>
        </row>
        <row r="5699">
          <cell r="W5699" t="str">
            <v>未磷酸化</v>
          </cell>
          <cell r="X5699" t="str">
            <v>未环化</v>
          </cell>
        </row>
        <row r="5700">
          <cell r="F5700" t="str">
            <v>HGC-Lib-26088400</v>
          </cell>
          <cell r="G5700" t="str">
            <v>N_B_N6618-HR-Poly-AatraL2_N_B</v>
          </cell>
          <cell r="H5700">
            <v>6</v>
          </cell>
          <cell r="I5700">
            <v>0</v>
          </cell>
          <cell r="J5700" t="str">
            <v>mRNA</v>
          </cell>
          <cell r="K5700" t="str">
            <v>王煜杰</v>
          </cell>
          <cell r="L5700">
            <v>49.27</v>
          </cell>
        </row>
        <row r="5700">
          <cell r="P5700" t="e">
            <v>#DIV/0!</v>
          </cell>
          <cell r="Q5700">
            <v>20</v>
          </cell>
          <cell r="R5700">
            <v>985.4</v>
          </cell>
        </row>
        <row r="5700">
          <cell r="W5700" t="str">
            <v>未磷酸化</v>
          </cell>
          <cell r="X5700" t="str">
            <v>未环化</v>
          </cell>
        </row>
        <row r="5701">
          <cell r="F5701" t="str">
            <v>HGC-Lib-26088401</v>
          </cell>
          <cell r="G5701" t="str">
            <v>N_B_N6618-HS-Poly-AatraH2_N_B</v>
          </cell>
          <cell r="H5701">
            <v>6</v>
          </cell>
          <cell r="I5701">
            <v>0</v>
          </cell>
          <cell r="J5701" t="str">
            <v>mRNA</v>
          </cell>
          <cell r="K5701" t="str">
            <v>王煜杰</v>
          </cell>
          <cell r="L5701">
            <v>46.04</v>
          </cell>
        </row>
        <row r="5701">
          <cell r="P5701" t="e">
            <v>#DIV/0!</v>
          </cell>
          <cell r="Q5701">
            <v>20</v>
          </cell>
          <cell r="R5701">
            <v>920.8</v>
          </cell>
        </row>
        <row r="5701">
          <cell r="W5701" t="str">
            <v>未磷酸化</v>
          </cell>
          <cell r="X5701" t="str">
            <v>未环化</v>
          </cell>
        </row>
        <row r="5702">
          <cell r="F5702" t="str">
            <v>HGC-Lib-26088402</v>
          </cell>
          <cell r="G5702" t="str">
            <v>N_B_N6618-HT-Poly-AbexaL2_N_B</v>
          </cell>
          <cell r="H5702">
            <v>6</v>
          </cell>
          <cell r="I5702">
            <v>0</v>
          </cell>
          <cell r="J5702" t="str">
            <v>mRNA</v>
          </cell>
          <cell r="K5702" t="str">
            <v>王煜杰</v>
          </cell>
          <cell r="L5702">
            <v>45.7</v>
          </cell>
        </row>
        <row r="5702">
          <cell r="P5702" t="e">
            <v>#DIV/0!</v>
          </cell>
          <cell r="Q5702">
            <v>20</v>
          </cell>
          <cell r="R5702">
            <v>914</v>
          </cell>
        </row>
        <row r="5702">
          <cell r="W5702" t="str">
            <v>未磷酸化</v>
          </cell>
          <cell r="X5702" t="str">
            <v>未环化</v>
          </cell>
        </row>
        <row r="5703">
          <cell r="F5703" t="str">
            <v>HGC-Lib-26088403</v>
          </cell>
          <cell r="G5703" t="str">
            <v>N_B_N6618-HU-Poly-AbexaH2_N_B</v>
          </cell>
          <cell r="H5703">
            <v>6</v>
          </cell>
          <cell r="I5703">
            <v>0</v>
          </cell>
          <cell r="J5703" t="str">
            <v>mRNA</v>
          </cell>
          <cell r="K5703" t="str">
            <v>王煜杰</v>
          </cell>
          <cell r="L5703">
            <v>50.38</v>
          </cell>
        </row>
        <row r="5703">
          <cell r="P5703" t="e">
            <v>#DIV/0!</v>
          </cell>
          <cell r="Q5703">
            <v>20</v>
          </cell>
          <cell r="R5703">
            <v>1007.6</v>
          </cell>
        </row>
        <row r="5703">
          <cell r="W5703" t="str">
            <v>未磷酸化</v>
          </cell>
          <cell r="X5703" t="str">
            <v>未环化</v>
          </cell>
        </row>
        <row r="5704">
          <cell r="F5704" t="str">
            <v>HGC-Lib-26088404</v>
          </cell>
          <cell r="G5704" t="str">
            <v>N_B_N6618-HV-Poly-AzaveL2_N_B</v>
          </cell>
          <cell r="H5704">
            <v>6</v>
          </cell>
          <cell r="I5704">
            <v>0</v>
          </cell>
          <cell r="J5704" t="str">
            <v>mRNA</v>
          </cell>
          <cell r="K5704" t="str">
            <v>王煜杰</v>
          </cell>
          <cell r="L5704">
            <v>60.49</v>
          </cell>
        </row>
        <row r="5704">
          <cell r="P5704" t="e">
            <v>#DIV/0!</v>
          </cell>
          <cell r="Q5704">
            <v>20</v>
          </cell>
          <cell r="R5704">
            <v>1209.8</v>
          </cell>
        </row>
        <row r="5704">
          <cell r="W5704" t="str">
            <v>未磷酸化</v>
          </cell>
          <cell r="X5704" t="str">
            <v>未环化</v>
          </cell>
        </row>
        <row r="5705">
          <cell r="F5705" t="str">
            <v>HGC-Lib-26088405</v>
          </cell>
          <cell r="G5705" t="str">
            <v>N_B_N6618-HW-Poly-AzaveH2_N_B</v>
          </cell>
          <cell r="H5705">
            <v>6</v>
          </cell>
          <cell r="I5705">
            <v>0</v>
          </cell>
          <cell r="J5705" t="str">
            <v>mRNA</v>
          </cell>
          <cell r="K5705" t="str">
            <v>王煜杰</v>
          </cell>
          <cell r="L5705">
            <v>52.95</v>
          </cell>
        </row>
        <row r="5705">
          <cell r="P5705" t="e">
            <v>#DIV/0!</v>
          </cell>
          <cell r="Q5705">
            <v>20</v>
          </cell>
          <cell r="R5705">
            <v>1059</v>
          </cell>
        </row>
        <row r="5705">
          <cell r="W5705" t="str">
            <v>未磷酸化</v>
          </cell>
          <cell r="X5705" t="str">
            <v>未环化</v>
          </cell>
        </row>
        <row r="5706">
          <cell r="F5706" t="str">
            <v>HGC-Lib-26088406</v>
          </cell>
          <cell r="G5706" t="str">
            <v>N_B_N6618-HX-Poly-AgiviL2_N_B</v>
          </cell>
          <cell r="H5706">
            <v>6</v>
          </cell>
          <cell r="I5706">
            <v>0</v>
          </cell>
          <cell r="J5706" t="str">
            <v>mRNA</v>
          </cell>
          <cell r="K5706" t="str">
            <v>王煜杰</v>
          </cell>
          <cell r="L5706">
            <v>49.95</v>
          </cell>
        </row>
        <row r="5706">
          <cell r="P5706" t="e">
            <v>#DIV/0!</v>
          </cell>
          <cell r="Q5706">
            <v>20</v>
          </cell>
          <cell r="R5706">
            <v>999</v>
          </cell>
        </row>
        <row r="5706">
          <cell r="W5706" t="str">
            <v>未磷酸化</v>
          </cell>
          <cell r="X5706" t="str">
            <v>未环化</v>
          </cell>
        </row>
        <row r="5707">
          <cell r="F5707" t="str">
            <v>HGC-Lib-26088407</v>
          </cell>
          <cell r="G5707" t="str">
            <v>N_B_N6618-HY-Poly-AgiviH2_N_B</v>
          </cell>
          <cell r="H5707">
            <v>6</v>
          </cell>
          <cell r="I5707">
            <v>0</v>
          </cell>
          <cell r="J5707" t="str">
            <v>mRNA</v>
          </cell>
          <cell r="K5707" t="str">
            <v>王煜杰</v>
          </cell>
          <cell r="L5707">
            <v>40.12</v>
          </cell>
        </row>
        <row r="5707">
          <cell r="P5707" t="e">
            <v>#DIV/0!</v>
          </cell>
          <cell r="Q5707">
            <v>20</v>
          </cell>
          <cell r="R5707">
            <v>802.4</v>
          </cell>
        </row>
        <row r="5707">
          <cell r="W5707" t="str">
            <v>未磷酸化</v>
          </cell>
          <cell r="X5707" t="str">
            <v>未环化</v>
          </cell>
        </row>
        <row r="5708">
          <cell r="F5708" t="str">
            <v>HGC-Lib-26088408</v>
          </cell>
          <cell r="G5708" t="str">
            <v>N_B_N6618-HZ-Poly-AtresL2_N_B</v>
          </cell>
          <cell r="H5708">
            <v>6</v>
          </cell>
          <cell r="I5708">
            <v>0</v>
          </cell>
          <cell r="J5708" t="str">
            <v>mRNA</v>
          </cell>
          <cell r="K5708" t="str">
            <v>王煜杰</v>
          </cell>
          <cell r="L5708">
            <v>49.01</v>
          </cell>
        </row>
        <row r="5708">
          <cell r="P5708" t="e">
            <v>#DIV/0!</v>
          </cell>
          <cell r="Q5708">
            <v>20</v>
          </cell>
          <cell r="R5708">
            <v>980.2</v>
          </cell>
        </row>
        <row r="5708">
          <cell r="W5708" t="str">
            <v>未磷酸化</v>
          </cell>
          <cell r="X5708" t="str">
            <v>未环化</v>
          </cell>
        </row>
        <row r="5709">
          <cell r="F5709" t="str">
            <v>HGC-Lib-26088409</v>
          </cell>
          <cell r="G5709" t="str">
            <v>N_B_N6618-J0-Poly-AtresH2_N_B</v>
          </cell>
          <cell r="H5709">
            <v>6</v>
          </cell>
          <cell r="I5709">
            <v>0</v>
          </cell>
          <cell r="J5709" t="str">
            <v>mRNA</v>
          </cell>
          <cell r="K5709" t="str">
            <v>王煜杰</v>
          </cell>
          <cell r="L5709">
            <v>43.64</v>
          </cell>
        </row>
        <row r="5709">
          <cell r="P5709" t="e">
            <v>#DIV/0!</v>
          </cell>
          <cell r="Q5709">
            <v>20</v>
          </cell>
          <cell r="R5709">
            <v>872.8</v>
          </cell>
        </row>
        <row r="5709">
          <cell r="W5709" t="str">
            <v>未磷酸化</v>
          </cell>
          <cell r="X5709" t="str">
            <v>未环化</v>
          </cell>
        </row>
        <row r="5710">
          <cell r="F5710" t="str">
            <v>HGC-Lib-26088410</v>
          </cell>
          <cell r="G5710" t="str">
            <v>N_B_N6618-J1-Poly-AtovoL2_N_B</v>
          </cell>
          <cell r="H5710">
            <v>6</v>
          </cell>
          <cell r="I5710">
            <v>0</v>
          </cell>
          <cell r="J5710" t="str">
            <v>mRNA</v>
          </cell>
          <cell r="K5710" t="str">
            <v>王煜杰</v>
          </cell>
          <cell r="L5710">
            <v>47.68</v>
          </cell>
        </row>
        <row r="5710">
          <cell r="P5710" t="e">
            <v>#DIV/0!</v>
          </cell>
          <cell r="Q5710">
            <v>20</v>
          </cell>
          <cell r="R5710">
            <v>953.6</v>
          </cell>
        </row>
        <row r="5710">
          <cell r="W5710" t="str">
            <v>未磷酸化</v>
          </cell>
          <cell r="X5710" t="str">
            <v>未环化</v>
          </cell>
        </row>
        <row r="5711">
          <cell r="F5711" t="str">
            <v>HGC-Lib-26088411</v>
          </cell>
          <cell r="G5711" t="str">
            <v>N_B_N6618-J2-Poly-AtovoH2_N_B</v>
          </cell>
          <cell r="H5711">
            <v>6</v>
          </cell>
          <cell r="I5711">
            <v>0</v>
          </cell>
          <cell r="J5711" t="str">
            <v>mRNA</v>
          </cell>
          <cell r="K5711" t="str">
            <v>王煜杰</v>
          </cell>
          <cell r="L5711">
            <v>49.68</v>
          </cell>
        </row>
        <row r="5711">
          <cell r="P5711" t="e">
            <v>#DIV/0!</v>
          </cell>
          <cell r="Q5711">
            <v>20</v>
          </cell>
          <cell r="R5711">
            <v>993.6</v>
          </cell>
        </row>
        <row r="5711">
          <cell r="W5711" t="str">
            <v>未磷酸化</v>
          </cell>
          <cell r="X5711" t="str">
            <v>未环化</v>
          </cell>
        </row>
        <row r="5712">
          <cell r="F5712" t="str">
            <v>HGC-Lib-26088412</v>
          </cell>
          <cell r="G5712" t="str">
            <v>N_B_N6618-J3-Poly-AdeurL2_N_B</v>
          </cell>
          <cell r="H5712">
            <v>6</v>
          </cell>
          <cell r="I5712">
            <v>0</v>
          </cell>
          <cell r="J5712" t="str">
            <v>mRNA</v>
          </cell>
          <cell r="K5712" t="str">
            <v>王煜杰</v>
          </cell>
          <cell r="L5712">
            <v>54.14</v>
          </cell>
        </row>
        <row r="5712">
          <cell r="P5712" t="e">
            <v>#DIV/0!</v>
          </cell>
          <cell r="Q5712">
            <v>20</v>
          </cell>
          <cell r="R5712">
            <v>1082.8</v>
          </cell>
        </row>
        <row r="5712">
          <cell r="W5712" t="str">
            <v>未磷酸化</v>
          </cell>
          <cell r="X5712" t="str">
            <v>未环化</v>
          </cell>
        </row>
        <row r="5713">
          <cell r="F5713" t="str">
            <v>HGC-Lib-26088413</v>
          </cell>
          <cell r="G5713" t="str">
            <v>N_B_N6618-J4-Poly-AdeurH2_N_B</v>
          </cell>
          <cell r="H5713">
            <v>6</v>
          </cell>
          <cell r="I5713">
            <v>0</v>
          </cell>
          <cell r="J5713" t="str">
            <v>mRNA</v>
          </cell>
          <cell r="K5713" t="str">
            <v>王煜杰</v>
          </cell>
          <cell r="L5713">
            <v>48.12</v>
          </cell>
        </row>
        <row r="5713">
          <cell r="P5713" t="e">
            <v>#DIV/0!</v>
          </cell>
          <cell r="Q5713">
            <v>20</v>
          </cell>
          <cell r="R5713">
            <v>962.4</v>
          </cell>
        </row>
        <row r="5713">
          <cell r="W5713" t="str">
            <v>未磷酸化</v>
          </cell>
          <cell r="X5713" t="str">
            <v>未环化</v>
          </cell>
        </row>
        <row r="5714">
          <cell r="F5714" t="str">
            <v>HGC-Lib-26088414</v>
          </cell>
          <cell r="G5714" t="str">
            <v>N_B_N6618-J5-Poly-ArelaL2_N_B</v>
          </cell>
          <cell r="H5714">
            <v>6</v>
          </cell>
          <cell r="I5714">
            <v>0</v>
          </cell>
          <cell r="J5714" t="str">
            <v>mRNA</v>
          </cell>
          <cell r="K5714" t="str">
            <v>王煜杰</v>
          </cell>
          <cell r="L5714">
            <v>44.38</v>
          </cell>
        </row>
        <row r="5714">
          <cell r="P5714" t="e">
            <v>#DIV/0!</v>
          </cell>
          <cell r="Q5714">
            <v>20</v>
          </cell>
          <cell r="R5714">
            <v>887.6</v>
          </cell>
        </row>
        <row r="5714">
          <cell r="W5714" t="str">
            <v>未磷酸化</v>
          </cell>
          <cell r="X5714" t="str">
            <v>未环化</v>
          </cell>
        </row>
        <row r="5715">
          <cell r="F5715" t="str">
            <v>HGC-Lib-26088415</v>
          </cell>
          <cell r="G5715" t="str">
            <v>N_B_N6618-J6-Poly-ArelaH2_N_B</v>
          </cell>
          <cell r="H5715">
            <v>6</v>
          </cell>
          <cell r="I5715">
            <v>0</v>
          </cell>
          <cell r="J5715" t="str">
            <v>mRNA</v>
          </cell>
          <cell r="K5715" t="str">
            <v>王煜杰</v>
          </cell>
          <cell r="L5715">
            <v>45.92</v>
          </cell>
        </row>
        <row r="5715">
          <cell r="P5715" t="e">
            <v>#DIV/0!</v>
          </cell>
          <cell r="Q5715">
            <v>20</v>
          </cell>
          <cell r="R5715">
            <v>918.4</v>
          </cell>
        </row>
        <row r="5715">
          <cell r="W5715" t="str">
            <v>未磷酸化</v>
          </cell>
          <cell r="X5715" t="str">
            <v>未环化</v>
          </cell>
        </row>
        <row r="5716">
          <cell r="F5716" t="str">
            <v>HGC-Lib-26088416</v>
          </cell>
          <cell r="G5716" t="str">
            <v>N_B_N6618-J7-Poly-ASEL2_N_B</v>
          </cell>
          <cell r="H5716">
            <v>6</v>
          </cell>
          <cell r="I5716">
            <v>0</v>
          </cell>
          <cell r="J5716" t="str">
            <v>mRNA</v>
          </cell>
          <cell r="K5716" t="str">
            <v>王煜杰</v>
          </cell>
          <cell r="L5716">
            <v>46.56</v>
          </cell>
        </row>
        <row r="5716">
          <cell r="P5716" t="e">
            <v>#DIV/0!</v>
          </cell>
          <cell r="Q5716">
            <v>20</v>
          </cell>
          <cell r="R5716">
            <v>931.2</v>
          </cell>
        </row>
        <row r="5716">
          <cell r="W5716" t="str">
            <v>未磷酸化</v>
          </cell>
          <cell r="X5716" t="str">
            <v>未环化</v>
          </cell>
        </row>
        <row r="5717">
          <cell r="F5717" t="str">
            <v>HGC-Lib-26088417</v>
          </cell>
          <cell r="G5717" t="str">
            <v>N_B_N6618-J8-Poly-ASEH2_N_B</v>
          </cell>
          <cell r="H5717">
            <v>6</v>
          </cell>
          <cell r="I5717">
            <v>0</v>
          </cell>
          <cell r="J5717" t="str">
            <v>mRNA</v>
          </cell>
          <cell r="K5717" t="str">
            <v>王煜杰</v>
          </cell>
          <cell r="L5717">
            <v>39.58</v>
          </cell>
        </row>
        <row r="5717">
          <cell r="P5717" t="e">
            <v>#DIV/0!</v>
          </cell>
          <cell r="Q5717">
            <v>20</v>
          </cell>
          <cell r="R5717">
            <v>791.6</v>
          </cell>
        </row>
        <row r="5717">
          <cell r="W5717" t="str">
            <v>未磷酸化</v>
          </cell>
          <cell r="X5717" t="str">
            <v>未环化</v>
          </cell>
        </row>
        <row r="5718">
          <cell r="F5718" t="str">
            <v>HGC-Lib-26088418</v>
          </cell>
          <cell r="G5718" t="str">
            <v>N_B_N6618-J9-Poly-ACEL2_N_B</v>
          </cell>
          <cell r="H5718">
            <v>6</v>
          </cell>
          <cell r="I5718">
            <v>0</v>
          </cell>
          <cell r="J5718" t="str">
            <v>mRNA</v>
          </cell>
          <cell r="K5718" t="str">
            <v>王煜杰</v>
          </cell>
          <cell r="L5718">
            <v>40.34</v>
          </cell>
        </row>
        <row r="5718">
          <cell r="P5718" t="e">
            <v>#DIV/0!</v>
          </cell>
          <cell r="Q5718">
            <v>20</v>
          </cell>
          <cell r="R5718">
            <v>806.8</v>
          </cell>
        </row>
        <row r="5718">
          <cell r="W5718" t="str">
            <v>未磷酸化</v>
          </cell>
          <cell r="X5718" t="str">
            <v>未环化</v>
          </cell>
        </row>
        <row r="5719">
          <cell r="F5719" t="str">
            <v>HGC-Lib-26088419</v>
          </cell>
          <cell r="G5719" t="str">
            <v>N_B_N6618-JA-Poly-ACEH2_N_B</v>
          </cell>
          <cell r="H5719">
            <v>6</v>
          </cell>
          <cell r="I5719">
            <v>0</v>
          </cell>
          <cell r="J5719" t="str">
            <v>mRNA</v>
          </cell>
          <cell r="K5719" t="str">
            <v>王煜杰</v>
          </cell>
          <cell r="L5719">
            <v>44.55</v>
          </cell>
        </row>
        <row r="5719">
          <cell r="P5719" t="e">
            <v>#DIV/0!</v>
          </cell>
          <cell r="Q5719">
            <v>20</v>
          </cell>
          <cell r="R5719">
            <v>891</v>
          </cell>
        </row>
        <row r="5719">
          <cell r="W5719" t="str">
            <v>未磷酸化</v>
          </cell>
          <cell r="X5719" t="str">
            <v>未环化</v>
          </cell>
        </row>
        <row r="5720">
          <cell r="F5720" t="str">
            <v>HGC-Lib-26088420</v>
          </cell>
          <cell r="G5720" t="str">
            <v>N_B_N6618-JB-Poly-A3DM2_N_B</v>
          </cell>
          <cell r="H5720">
            <v>6</v>
          </cell>
          <cell r="I5720">
            <v>0</v>
          </cell>
          <cell r="J5720" t="str">
            <v>mRNA</v>
          </cell>
          <cell r="K5720" t="str">
            <v>王煜杰</v>
          </cell>
          <cell r="L5720">
            <v>43.92</v>
          </cell>
        </row>
        <row r="5720">
          <cell r="P5720" t="e">
            <v>#DIV/0!</v>
          </cell>
          <cell r="Q5720">
            <v>20</v>
          </cell>
          <cell r="R5720">
            <v>878.4</v>
          </cell>
        </row>
        <row r="5720">
          <cell r="W5720" t="str">
            <v>未磷酸化</v>
          </cell>
          <cell r="X5720" t="str">
            <v>未环化</v>
          </cell>
        </row>
        <row r="5721">
          <cell r="F5721" t="str">
            <v>HGC-Lib-26088421</v>
          </cell>
          <cell r="G5721" t="str">
            <v>N_B_N6618-JC-Poly-Aeth2_N_B</v>
          </cell>
          <cell r="H5721">
            <v>6</v>
          </cell>
          <cell r="I5721">
            <v>0</v>
          </cell>
          <cell r="J5721" t="str">
            <v>mRNA</v>
          </cell>
          <cell r="K5721" t="str">
            <v>王煜杰</v>
          </cell>
          <cell r="L5721">
            <v>43.41</v>
          </cell>
        </row>
        <row r="5721">
          <cell r="P5721" t="e">
            <v>#DIV/0!</v>
          </cell>
          <cell r="Q5721">
            <v>20</v>
          </cell>
          <cell r="R5721">
            <v>868.2</v>
          </cell>
        </row>
        <row r="5721">
          <cell r="W5721" t="str">
            <v>未磷酸化</v>
          </cell>
          <cell r="X5721" t="str">
            <v>未环化</v>
          </cell>
        </row>
        <row r="5722">
          <cell r="F5722" t="str">
            <v>HGC-Lib-26088422</v>
          </cell>
          <cell r="G5722" t="str">
            <v>N_B_N6618-JD-Poly-AsepiL2_N_B</v>
          </cell>
          <cell r="H5722">
            <v>6</v>
          </cell>
          <cell r="I5722">
            <v>0</v>
          </cell>
          <cell r="J5722" t="str">
            <v>mRNA</v>
          </cell>
          <cell r="K5722" t="str">
            <v>王煜杰</v>
          </cell>
          <cell r="L5722">
            <v>37.04</v>
          </cell>
        </row>
        <row r="5722">
          <cell r="P5722" t="e">
            <v>#DIV/0!</v>
          </cell>
          <cell r="Q5722">
            <v>20</v>
          </cell>
          <cell r="R5722">
            <v>740.8</v>
          </cell>
        </row>
        <row r="5722">
          <cell r="W5722" t="str">
            <v>未磷酸化</v>
          </cell>
          <cell r="X5722" t="str">
            <v>未环化</v>
          </cell>
        </row>
        <row r="5723">
          <cell r="F5723" t="str">
            <v>HGC-Lib-26088423</v>
          </cell>
          <cell r="G5723" t="str">
            <v>N_B_N6618-JE-Poly-AsepiH2_N_B</v>
          </cell>
          <cell r="H5723">
            <v>6</v>
          </cell>
          <cell r="I5723">
            <v>0</v>
          </cell>
          <cell r="J5723" t="str">
            <v>mRNA</v>
          </cell>
          <cell r="K5723" t="str">
            <v>王煜杰</v>
          </cell>
          <cell r="L5723">
            <v>25</v>
          </cell>
        </row>
        <row r="5723">
          <cell r="P5723" t="e">
            <v>#DIV/0!</v>
          </cell>
          <cell r="Q5723">
            <v>20</v>
          </cell>
          <cell r="R5723">
            <v>500</v>
          </cell>
        </row>
        <row r="5723">
          <cell r="W5723" t="str">
            <v>未磷酸化</v>
          </cell>
          <cell r="X5723" t="str">
            <v>未环化</v>
          </cell>
        </row>
        <row r="5724">
          <cell r="F5724" t="str">
            <v>HGC-Lib-26088424</v>
          </cell>
          <cell r="G5724" t="str">
            <v>N_B_N6618-JF-Poly-AetriL2_N_B</v>
          </cell>
          <cell r="H5724">
            <v>6</v>
          </cell>
          <cell r="I5724">
            <v>0</v>
          </cell>
          <cell r="J5724" t="str">
            <v>mRNA</v>
          </cell>
          <cell r="K5724" t="str">
            <v>王煜杰</v>
          </cell>
          <cell r="L5724">
            <v>56.19</v>
          </cell>
        </row>
        <row r="5724">
          <cell r="P5724" t="e">
            <v>#DIV/0!</v>
          </cell>
          <cell r="Q5724">
            <v>20</v>
          </cell>
          <cell r="R5724">
            <v>1123.8</v>
          </cell>
        </row>
        <row r="5724">
          <cell r="W5724" t="str">
            <v>未磷酸化</v>
          </cell>
          <cell r="X5724" t="str">
            <v>未环化</v>
          </cell>
        </row>
        <row r="5725">
          <cell r="F5725" t="str">
            <v>HGC-Lib-26088425</v>
          </cell>
          <cell r="G5725" t="str">
            <v>N_B_N6618-JG-Poly-AetriH2_N_B</v>
          </cell>
          <cell r="H5725">
            <v>6</v>
          </cell>
          <cell r="I5725">
            <v>0</v>
          </cell>
          <cell r="J5725" t="str">
            <v>mRNA</v>
          </cell>
          <cell r="K5725" t="str">
            <v>王煜杰</v>
          </cell>
          <cell r="L5725">
            <v>49.16</v>
          </cell>
        </row>
        <row r="5725">
          <cell r="P5725" t="e">
            <v>#DIV/0!</v>
          </cell>
          <cell r="Q5725">
            <v>20</v>
          </cell>
          <cell r="R5725">
            <v>983.2</v>
          </cell>
        </row>
        <row r="5725">
          <cell r="W5725" t="str">
            <v>未磷酸化</v>
          </cell>
          <cell r="X5725" t="str">
            <v>未环化</v>
          </cell>
        </row>
        <row r="5726">
          <cell r="F5726" t="str">
            <v>HGC-Lib-26088426</v>
          </cell>
          <cell r="G5726" t="str">
            <v>N_B_N6618-JH-Poly-ADMSO17_N_B</v>
          </cell>
          <cell r="H5726">
            <v>6</v>
          </cell>
          <cell r="I5726">
            <v>0</v>
          </cell>
          <cell r="J5726" t="str">
            <v>mRNA</v>
          </cell>
          <cell r="K5726" t="str">
            <v>王煜杰</v>
          </cell>
          <cell r="L5726">
            <v>54.73</v>
          </cell>
        </row>
        <row r="5726">
          <cell r="P5726" t="e">
            <v>#DIV/0!</v>
          </cell>
          <cell r="Q5726">
            <v>20</v>
          </cell>
          <cell r="R5726">
            <v>1094.6</v>
          </cell>
        </row>
        <row r="5726">
          <cell r="W5726" t="str">
            <v>未磷酸化</v>
          </cell>
          <cell r="X5726" t="str">
            <v>未环化</v>
          </cell>
        </row>
        <row r="5727">
          <cell r="F5727" t="str">
            <v>HGC-Lib-26088427</v>
          </cell>
          <cell r="G5727" t="str">
            <v>N_B_N6618-JJ-Poly-AdelgL3_N_B</v>
          </cell>
          <cell r="H5727">
            <v>6</v>
          </cell>
          <cell r="I5727">
            <v>0</v>
          </cell>
          <cell r="J5727" t="str">
            <v>mRNA</v>
          </cell>
          <cell r="K5727" t="str">
            <v>王煜杰</v>
          </cell>
          <cell r="L5727">
            <v>57.86</v>
          </cell>
        </row>
        <row r="5727">
          <cell r="P5727" t="e">
            <v>#DIV/0!</v>
          </cell>
          <cell r="Q5727">
            <v>20</v>
          </cell>
          <cell r="R5727">
            <v>1157.2</v>
          </cell>
        </row>
        <row r="5727">
          <cell r="W5727" t="str">
            <v>未磷酸化</v>
          </cell>
          <cell r="X5727" t="str">
            <v>未环化</v>
          </cell>
        </row>
        <row r="5728">
          <cell r="F5728" t="str">
            <v>HGC-Lib-26088428</v>
          </cell>
          <cell r="G5728" t="str">
            <v>N_B_N6618-JK-Poly-AdelgH3_N_B</v>
          </cell>
          <cell r="H5728">
            <v>6</v>
          </cell>
          <cell r="I5728">
            <v>0</v>
          </cell>
          <cell r="J5728" t="str">
            <v>mRNA</v>
          </cell>
          <cell r="K5728" t="str">
            <v>王煜杰</v>
          </cell>
          <cell r="L5728">
            <v>56.82</v>
          </cell>
        </row>
        <row r="5728">
          <cell r="P5728" t="e">
            <v>#DIV/0!</v>
          </cell>
          <cell r="Q5728">
            <v>20</v>
          </cell>
          <cell r="R5728">
            <v>1136.4</v>
          </cell>
        </row>
        <row r="5728">
          <cell r="W5728" t="str">
            <v>未磷酸化</v>
          </cell>
          <cell r="X5728" t="str">
            <v>未环化</v>
          </cell>
        </row>
        <row r="5729">
          <cell r="F5729" t="str">
            <v>HGC-Lib-26088429</v>
          </cell>
          <cell r="G5729" t="str">
            <v>N_B_N6618-JM-Poly-AresmL3_N_B</v>
          </cell>
          <cell r="H5729">
            <v>6</v>
          </cell>
          <cell r="I5729">
            <v>0</v>
          </cell>
          <cell r="J5729" t="str">
            <v>mRNA</v>
          </cell>
          <cell r="K5729" t="str">
            <v>王煜杰</v>
          </cell>
          <cell r="L5729">
            <v>48.89</v>
          </cell>
        </row>
        <row r="5729">
          <cell r="P5729" t="e">
            <v>#DIV/0!</v>
          </cell>
          <cell r="Q5729">
            <v>20</v>
          </cell>
          <cell r="R5729">
            <v>977.8</v>
          </cell>
        </row>
        <row r="5729">
          <cell r="W5729" t="str">
            <v>未磷酸化</v>
          </cell>
          <cell r="X5729" t="str">
            <v>未环化</v>
          </cell>
        </row>
        <row r="5730">
          <cell r="F5730" t="str">
            <v>HGC-Lib-26088430</v>
          </cell>
          <cell r="G5730" t="str">
            <v>N_B_N6618-JN-Poly-AresmH3_N_B</v>
          </cell>
          <cell r="H5730">
            <v>6</v>
          </cell>
          <cell r="I5730">
            <v>0</v>
          </cell>
          <cell r="J5730" t="str">
            <v>mRNA</v>
          </cell>
          <cell r="K5730" t="str">
            <v>王煜杰</v>
          </cell>
          <cell r="L5730">
            <v>68.53</v>
          </cell>
        </row>
        <row r="5730">
          <cell r="P5730" t="e">
            <v>#DIV/0!</v>
          </cell>
          <cell r="Q5730">
            <v>20</v>
          </cell>
          <cell r="R5730">
            <v>1370.6</v>
          </cell>
        </row>
        <row r="5730">
          <cell r="W5730" t="str">
            <v>未磷酸化</v>
          </cell>
          <cell r="X5730" t="str">
            <v>未环化</v>
          </cell>
        </row>
        <row r="5731">
          <cell r="F5731" t="str">
            <v>HGC-Lib-26088431</v>
          </cell>
          <cell r="G5731" t="str">
            <v>N_B_N6618-JP-Poly-AquizL3_N_B</v>
          </cell>
          <cell r="H5731">
            <v>6</v>
          </cell>
          <cell r="I5731">
            <v>0</v>
          </cell>
          <cell r="J5731" t="str">
            <v>mRNA</v>
          </cell>
          <cell r="K5731" t="str">
            <v>王煜杰</v>
          </cell>
          <cell r="L5731">
            <v>48.53</v>
          </cell>
        </row>
        <row r="5731">
          <cell r="P5731" t="e">
            <v>#DIV/0!</v>
          </cell>
          <cell r="Q5731">
            <v>20</v>
          </cell>
          <cell r="R5731">
            <v>970.6</v>
          </cell>
        </row>
        <row r="5731">
          <cell r="W5731" t="str">
            <v>未磷酸化</v>
          </cell>
          <cell r="X5731" t="str">
            <v>未环化</v>
          </cell>
        </row>
        <row r="5732">
          <cell r="F5732" t="str">
            <v>HGC-Lib-26088432</v>
          </cell>
          <cell r="G5732" t="str">
            <v>N_B_N6618-JQ-Poly-AquizH3_N_B</v>
          </cell>
          <cell r="H5732">
            <v>6</v>
          </cell>
          <cell r="I5732">
            <v>0</v>
          </cell>
          <cell r="J5732" t="str">
            <v>mRNA</v>
          </cell>
          <cell r="K5732" t="str">
            <v>王煜杰</v>
          </cell>
          <cell r="L5732">
            <v>47.53</v>
          </cell>
        </row>
        <row r="5732">
          <cell r="P5732" t="e">
            <v>#DIV/0!</v>
          </cell>
          <cell r="Q5732">
            <v>20</v>
          </cell>
          <cell r="R5732">
            <v>950.6</v>
          </cell>
        </row>
        <row r="5732">
          <cell r="W5732" t="str">
            <v>未磷酸化</v>
          </cell>
          <cell r="X5732" t="str">
            <v>未环化</v>
          </cell>
        </row>
        <row r="5733">
          <cell r="F5733" t="str">
            <v>HGC-Lib-26088433</v>
          </cell>
          <cell r="G5733" t="str">
            <v>N_B_N6618-JR-Poly-AsotoL3_N_B</v>
          </cell>
          <cell r="H5733">
            <v>6</v>
          </cell>
          <cell r="I5733">
            <v>0</v>
          </cell>
          <cell r="J5733" t="str">
            <v>mRNA</v>
          </cell>
          <cell r="K5733" t="str">
            <v>王煜杰</v>
          </cell>
          <cell r="L5733">
            <v>54.82</v>
          </cell>
        </row>
        <row r="5733">
          <cell r="P5733" t="e">
            <v>#DIV/0!</v>
          </cell>
          <cell r="Q5733">
            <v>20</v>
          </cell>
          <cell r="R5733">
            <v>1096.4</v>
          </cell>
        </row>
        <row r="5733">
          <cell r="W5733" t="str">
            <v>未磷酸化</v>
          </cell>
          <cell r="X5733" t="str">
            <v>未环化</v>
          </cell>
        </row>
        <row r="5734">
          <cell r="F5734" t="str">
            <v>HGC-Lib-26088434</v>
          </cell>
          <cell r="G5734" t="str">
            <v>N_B_N6618-JS-Poly-AsotoH3_N_B</v>
          </cell>
          <cell r="H5734">
            <v>6</v>
          </cell>
          <cell r="I5734">
            <v>0</v>
          </cell>
          <cell r="J5734" t="str">
            <v>mRNA</v>
          </cell>
          <cell r="K5734" t="str">
            <v>王煜杰</v>
          </cell>
          <cell r="L5734">
            <v>48.03</v>
          </cell>
        </row>
        <row r="5734">
          <cell r="P5734" t="e">
            <v>#DIV/0!</v>
          </cell>
          <cell r="Q5734">
            <v>20</v>
          </cell>
          <cell r="R5734">
            <v>960.6</v>
          </cell>
        </row>
        <row r="5734">
          <cell r="W5734" t="str">
            <v>未磷酸化</v>
          </cell>
          <cell r="X5734" t="str">
            <v>未环化</v>
          </cell>
        </row>
        <row r="5735">
          <cell r="F5735" t="str">
            <v>HGC-Lib-26088435</v>
          </cell>
          <cell r="G5735" t="str">
            <v>N_B_N6618-JT-Poly-AomavL3_N_B</v>
          </cell>
          <cell r="H5735">
            <v>6</v>
          </cell>
          <cell r="I5735">
            <v>0</v>
          </cell>
          <cell r="J5735" t="str">
            <v>mRNA</v>
          </cell>
          <cell r="K5735" t="str">
            <v>王煜杰</v>
          </cell>
          <cell r="L5735">
            <v>54.22</v>
          </cell>
        </row>
        <row r="5735">
          <cell r="P5735" t="e">
            <v>#DIV/0!</v>
          </cell>
          <cell r="Q5735">
            <v>20</v>
          </cell>
          <cell r="R5735">
            <v>1084.4</v>
          </cell>
        </row>
        <row r="5735">
          <cell r="W5735" t="str">
            <v>未磷酸化</v>
          </cell>
          <cell r="X5735" t="str">
            <v>未环化</v>
          </cell>
        </row>
        <row r="5736">
          <cell r="F5736" t="str">
            <v>HGC-Lib-26088436</v>
          </cell>
          <cell r="G5736" t="str">
            <v>N_B_N6618-JU-Poly-AomavH3_N_B</v>
          </cell>
          <cell r="H5736">
            <v>6</v>
          </cell>
          <cell r="I5736">
            <v>0</v>
          </cell>
          <cell r="J5736" t="str">
            <v>mRNA</v>
          </cell>
          <cell r="K5736" t="str">
            <v>王煜杰</v>
          </cell>
          <cell r="L5736">
            <v>24.43</v>
          </cell>
        </row>
        <row r="5736">
          <cell r="P5736" t="e">
            <v>#DIV/0!</v>
          </cell>
          <cell r="Q5736">
            <v>20</v>
          </cell>
          <cell r="R5736">
            <v>488.6</v>
          </cell>
        </row>
        <row r="5736">
          <cell r="W5736" t="str">
            <v>未磷酸化</v>
          </cell>
          <cell r="X5736" t="str">
            <v>未环化</v>
          </cell>
        </row>
        <row r="5737">
          <cell r="F5737" t="str">
            <v>HGC-Lib-26088437</v>
          </cell>
          <cell r="G5737" t="str">
            <v>N_B_N6618-JV-Poly-AmirdL3_N_B</v>
          </cell>
          <cell r="H5737">
            <v>6</v>
          </cell>
          <cell r="I5737">
            <v>0</v>
          </cell>
          <cell r="J5737" t="str">
            <v>mRNA</v>
          </cell>
          <cell r="K5737" t="str">
            <v>王煜杰</v>
          </cell>
          <cell r="L5737">
            <v>58.84</v>
          </cell>
        </row>
        <row r="5737">
          <cell r="P5737" t="e">
            <v>#DIV/0!</v>
          </cell>
          <cell r="Q5737">
            <v>20</v>
          </cell>
          <cell r="R5737">
            <v>1176.8</v>
          </cell>
        </row>
        <row r="5737">
          <cell r="W5737" t="str">
            <v>未磷酸化</v>
          </cell>
          <cell r="X5737" t="str">
            <v>未环化</v>
          </cell>
        </row>
        <row r="5738">
          <cell r="F5738" t="str">
            <v>HGC-Lib-26088438</v>
          </cell>
          <cell r="G5738" t="str">
            <v>N_B_N6618-JW-Poly-AmirdH3_N_B</v>
          </cell>
          <cell r="H5738">
            <v>6</v>
          </cell>
          <cell r="I5738">
            <v>0</v>
          </cell>
          <cell r="J5738" t="str">
            <v>mRNA</v>
          </cell>
          <cell r="K5738" t="str">
            <v>王煜杰</v>
          </cell>
          <cell r="L5738">
            <v>42.1</v>
          </cell>
        </row>
        <row r="5738">
          <cell r="P5738" t="e">
            <v>#DIV/0!</v>
          </cell>
          <cell r="Q5738">
            <v>20</v>
          </cell>
          <cell r="R5738">
            <v>842</v>
          </cell>
        </row>
        <row r="5738">
          <cell r="W5738" t="str">
            <v>未磷酸化</v>
          </cell>
          <cell r="X5738" t="str">
            <v>未环化</v>
          </cell>
        </row>
        <row r="5739">
          <cell r="F5739" t="str">
            <v>HGC-Lib-26088439</v>
          </cell>
          <cell r="G5739" t="str">
            <v>N_B_N6618-JX-Poly-AatraL3_N_B</v>
          </cell>
          <cell r="H5739">
            <v>6</v>
          </cell>
          <cell r="I5739">
            <v>0</v>
          </cell>
          <cell r="J5739" t="str">
            <v>mRNA</v>
          </cell>
          <cell r="K5739" t="str">
            <v>王煜杰</v>
          </cell>
          <cell r="L5739">
            <v>43.23</v>
          </cell>
        </row>
        <row r="5739">
          <cell r="P5739" t="e">
            <v>#DIV/0!</v>
          </cell>
          <cell r="Q5739">
            <v>20</v>
          </cell>
          <cell r="R5739">
            <v>864.6</v>
          </cell>
        </row>
        <row r="5739">
          <cell r="W5739" t="str">
            <v>未磷酸化</v>
          </cell>
          <cell r="X5739" t="str">
            <v>未环化</v>
          </cell>
        </row>
        <row r="5740">
          <cell r="F5740" t="str">
            <v>HGC-Lib-26088440</v>
          </cell>
          <cell r="G5740" t="str">
            <v>N_B_N6618-JY-Poly-AatraH3_N_B</v>
          </cell>
          <cell r="H5740">
            <v>6</v>
          </cell>
          <cell r="I5740">
            <v>0</v>
          </cell>
          <cell r="J5740" t="str">
            <v>mRNA</v>
          </cell>
          <cell r="K5740" t="str">
            <v>王煜杰</v>
          </cell>
          <cell r="L5740">
            <v>60.72</v>
          </cell>
        </row>
        <row r="5740">
          <cell r="P5740" t="e">
            <v>#DIV/0!</v>
          </cell>
          <cell r="Q5740">
            <v>20</v>
          </cell>
          <cell r="R5740">
            <v>1214.4</v>
          </cell>
        </row>
        <row r="5740">
          <cell r="W5740" t="str">
            <v>未磷酸化</v>
          </cell>
          <cell r="X5740" t="str">
            <v>未环化</v>
          </cell>
        </row>
        <row r="5741">
          <cell r="F5741" t="str">
            <v>HGC-Lib-26088441</v>
          </cell>
          <cell r="G5741" t="str">
            <v>N_B_N6618-JZ-Poly-AbexaL3_N_B</v>
          </cell>
          <cell r="H5741">
            <v>6</v>
          </cell>
          <cell r="I5741">
            <v>0</v>
          </cell>
          <cell r="J5741" t="str">
            <v>mRNA</v>
          </cell>
          <cell r="K5741" t="str">
            <v>王煜杰</v>
          </cell>
          <cell r="L5741">
            <v>50.89</v>
          </cell>
        </row>
        <row r="5741">
          <cell r="P5741" t="e">
            <v>#DIV/0!</v>
          </cell>
          <cell r="Q5741">
            <v>20</v>
          </cell>
          <cell r="R5741">
            <v>1017.8</v>
          </cell>
        </row>
        <row r="5741">
          <cell r="W5741" t="str">
            <v>未磷酸化</v>
          </cell>
          <cell r="X5741" t="str">
            <v>未环化</v>
          </cell>
        </row>
        <row r="5742">
          <cell r="F5742" t="str">
            <v>HGC-Lib-26088442</v>
          </cell>
          <cell r="G5742" t="str">
            <v>N_B_N6618-K0-Poly-AbexaH3_N_B</v>
          </cell>
          <cell r="H5742">
            <v>6</v>
          </cell>
          <cell r="I5742">
            <v>0</v>
          </cell>
          <cell r="J5742" t="str">
            <v>mRNA</v>
          </cell>
          <cell r="K5742" t="str">
            <v>王煜杰</v>
          </cell>
          <cell r="L5742">
            <v>43.78</v>
          </cell>
        </row>
        <row r="5742">
          <cell r="P5742" t="e">
            <v>#DIV/0!</v>
          </cell>
          <cell r="Q5742">
            <v>20</v>
          </cell>
          <cell r="R5742">
            <v>875.6</v>
          </cell>
        </row>
        <row r="5742">
          <cell r="W5742" t="str">
            <v>未磷酸化</v>
          </cell>
          <cell r="X5742" t="str">
            <v>未环化</v>
          </cell>
        </row>
        <row r="5743">
          <cell r="F5743" t="str">
            <v>HGC-Lib-26088443</v>
          </cell>
          <cell r="G5743" t="str">
            <v>N_B_N6618-K1-Poly-AzaveL3_N_B</v>
          </cell>
          <cell r="H5743">
            <v>6</v>
          </cell>
          <cell r="I5743">
            <v>0</v>
          </cell>
          <cell r="J5743" t="str">
            <v>mRNA</v>
          </cell>
          <cell r="K5743" t="str">
            <v>王煜杰</v>
          </cell>
          <cell r="L5743">
            <v>44.87</v>
          </cell>
        </row>
        <row r="5743">
          <cell r="P5743" t="e">
            <v>#DIV/0!</v>
          </cell>
          <cell r="Q5743">
            <v>20</v>
          </cell>
          <cell r="R5743">
            <v>897.4</v>
          </cell>
        </row>
        <row r="5743">
          <cell r="W5743" t="str">
            <v>未磷酸化</v>
          </cell>
          <cell r="X5743" t="str">
            <v>未环化</v>
          </cell>
        </row>
        <row r="5744">
          <cell r="F5744" t="str">
            <v>HGC-Lib-26088444</v>
          </cell>
          <cell r="G5744" t="str">
            <v>N_B_N6618-K2-Poly-AzaveH3_N_B</v>
          </cell>
          <cell r="H5744">
            <v>6</v>
          </cell>
          <cell r="I5744">
            <v>0</v>
          </cell>
          <cell r="J5744" t="str">
            <v>mRNA</v>
          </cell>
          <cell r="K5744" t="str">
            <v>王煜杰</v>
          </cell>
          <cell r="L5744">
            <v>47.97</v>
          </cell>
        </row>
        <row r="5744">
          <cell r="P5744" t="e">
            <v>#DIV/0!</v>
          </cell>
          <cell r="Q5744">
            <v>20</v>
          </cell>
          <cell r="R5744">
            <v>959.4</v>
          </cell>
        </row>
        <row r="5744">
          <cell r="W5744" t="str">
            <v>未磷酸化</v>
          </cell>
          <cell r="X5744" t="str">
            <v>未环化</v>
          </cell>
        </row>
        <row r="5745">
          <cell r="F5745" t="str">
            <v>HGC-Lib-26088445</v>
          </cell>
          <cell r="G5745" t="str">
            <v>N_B_N6618-K3-Poly-AgiviL3_N_B</v>
          </cell>
          <cell r="H5745">
            <v>6</v>
          </cell>
          <cell r="I5745">
            <v>0</v>
          </cell>
          <cell r="J5745" t="str">
            <v>mRNA</v>
          </cell>
          <cell r="K5745" t="str">
            <v>王煜杰</v>
          </cell>
          <cell r="L5745">
            <v>41.98</v>
          </cell>
        </row>
        <row r="5745">
          <cell r="P5745" t="e">
            <v>#DIV/0!</v>
          </cell>
          <cell r="Q5745">
            <v>20</v>
          </cell>
          <cell r="R5745">
            <v>839.6</v>
          </cell>
        </row>
        <row r="5745">
          <cell r="W5745" t="str">
            <v>未磷酸化</v>
          </cell>
          <cell r="X5745" t="str">
            <v>未环化</v>
          </cell>
        </row>
        <row r="5746">
          <cell r="F5746" t="str">
            <v>HGC-Lib-26088446</v>
          </cell>
          <cell r="G5746" t="str">
            <v>N_B_N6618-K4-Poly-AgiviH3_N_B</v>
          </cell>
          <cell r="H5746">
            <v>6</v>
          </cell>
          <cell r="I5746">
            <v>0</v>
          </cell>
          <cell r="J5746" t="str">
            <v>mRNA</v>
          </cell>
          <cell r="K5746" t="str">
            <v>王煜杰</v>
          </cell>
          <cell r="L5746">
            <v>77.62</v>
          </cell>
        </row>
        <row r="5746">
          <cell r="P5746" t="e">
            <v>#DIV/0!</v>
          </cell>
          <cell r="Q5746">
            <v>20</v>
          </cell>
          <cell r="R5746">
            <v>1552.4</v>
          </cell>
        </row>
        <row r="5746">
          <cell r="W5746" t="str">
            <v>未磷酸化</v>
          </cell>
          <cell r="X5746" t="str">
            <v>未环化</v>
          </cell>
        </row>
        <row r="5747">
          <cell r="F5747" t="str">
            <v>HGC-Lib-26088447</v>
          </cell>
          <cell r="G5747" t="str">
            <v>N_B_N6618-K5-Poly-AtresL3_N_B</v>
          </cell>
          <cell r="H5747">
            <v>6</v>
          </cell>
          <cell r="I5747">
            <v>0</v>
          </cell>
          <cell r="J5747" t="str">
            <v>mRNA</v>
          </cell>
          <cell r="K5747" t="str">
            <v>王煜杰</v>
          </cell>
          <cell r="L5747">
            <v>39.43</v>
          </cell>
        </row>
        <row r="5747">
          <cell r="P5747" t="e">
            <v>#DIV/0!</v>
          </cell>
          <cell r="Q5747">
            <v>20</v>
          </cell>
          <cell r="R5747">
            <v>788.6</v>
          </cell>
        </row>
        <row r="5747">
          <cell r="W5747" t="str">
            <v>未磷酸化</v>
          </cell>
          <cell r="X5747" t="str">
            <v>未环化</v>
          </cell>
        </row>
        <row r="5748">
          <cell r="F5748" t="str">
            <v>HGC-Lib-26088448</v>
          </cell>
          <cell r="G5748" t="str">
            <v>N_B_N6618-K6-Poly-AtresH3_N_B</v>
          </cell>
          <cell r="H5748">
            <v>6</v>
          </cell>
          <cell r="I5748">
            <v>0</v>
          </cell>
          <cell r="J5748" t="str">
            <v>mRNA</v>
          </cell>
          <cell r="K5748" t="str">
            <v>王煜杰</v>
          </cell>
          <cell r="L5748">
            <v>42.05</v>
          </cell>
        </row>
        <row r="5748">
          <cell r="P5748" t="e">
            <v>#DIV/0!</v>
          </cell>
          <cell r="Q5748">
            <v>20</v>
          </cell>
          <cell r="R5748">
            <v>841</v>
          </cell>
        </row>
        <row r="5748">
          <cell r="W5748" t="str">
            <v>未磷酸化</v>
          </cell>
          <cell r="X5748" t="str">
            <v>未环化</v>
          </cell>
        </row>
        <row r="5749">
          <cell r="F5749" t="str">
            <v>HGC-Lib-26088449</v>
          </cell>
          <cell r="G5749" t="str">
            <v>N_B_N6618-K7-Poly-AtovoL3_N_B</v>
          </cell>
          <cell r="H5749">
            <v>6</v>
          </cell>
          <cell r="I5749">
            <v>0</v>
          </cell>
          <cell r="J5749" t="str">
            <v>mRNA</v>
          </cell>
          <cell r="K5749" t="str">
            <v>王煜杰</v>
          </cell>
          <cell r="L5749">
            <v>49.34</v>
          </cell>
        </row>
        <row r="5749">
          <cell r="P5749" t="e">
            <v>#DIV/0!</v>
          </cell>
          <cell r="Q5749">
            <v>20</v>
          </cell>
          <cell r="R5749">
            <v>986.8</v>
          </cell>
        </row>
        <row r="5749">
          <cell r="W5749" t="str">
            <v>未磷酸化</v>
          </cell>
          <cell r="X5749" t="str">
            <v>未环化</v>
          </cell>
        </row>
        <row r="5750">
          <cell r="F5750" t="str">
            <v>HGC-Lib-26088450</v>
          </cell>
          <cell r="G5750" t="str">
            <v>N_B_N6618-K8-Poly-AtovoH3_N_B</v>
          </cell>
          <cell r="H5750">
            <v>6</v>
          </cell>
          <cell r="I5750">
            <v>0</v>
          </cell>
          <cell r="J5750" t="str">
            <v>mRNA</v>
          </cell>
          <cell r="K5750" t="str">
            <v>王煜杰</v>
          </cell>
          <cell r="L5750">
            <v>34.39</v>
          </cell>
        </row>
        <row r="5750">
          <cell r="P5750" t="e">
            <v>#DIV/0!</v>
          </cell>
          <cell r="Q5750">
            <v>20</v>
          </cell>
          <cell r="R5750">
            <v>687.8</v>
          </cell>
        </row>
        <row r="5750">
          <cell r="W5750" t="str">
            <v>未磷酸化</v>
          </cell>
          <cell r="X5750" t="str">
            <v>未环化</v>
          </cell>
        </row>
        <row r="5751">
          <cell r="F5751" t="str">
            <v>HGC-Lib-26088451</v>
          </cell>
          <cell r="G5751" t="str">
            <v>N_B_N6618-K9-Poly-AdeurL3_N_B</v>
          </cell>
          <cell r="H5751">
            <v>6</v>
          </cell>
          <cell r="I5751">
            <v>0</v>
          </cell>
          <cell r="J5751" t="str">
            <v>mRNA</v>
          </cell>
          <cell r="K5751" t="str">
            <v>王煜杰</v>
          </cell>
          <cell r="L5751">
            <v>36.24</v>
          </cell>
        </row>
        <row r="5751">
          <cell r="P5751" t="e">
            <v>#DIV/0!</v>
          </cell>
          <cell r="Q5751">
            <v>20</v>
          </cell>
          <cell r="R5751">
            <v>724.8</v>
          </cell>
        </row>
        <row r="5751">
          <cell r="W5751" t="str">
            <v>未磷酸化</v>
          </cell>
          <cell r="X5751" t="str">
            <v>未环化</v>
          </cell>
        </row>
        <row r="5752">
          <cell r="F5752" t="str">
            <v>HGC-Lib-26088452</v>
          </cell>
          <cell r="G5752" t="str">
            <v>N_B_N6618-KA-Poly-AdeurH3_N_B</v>
          </cell>
          <cell r="H5752">
            <v>6</v>
          </cell>
          <cell r="I5752">
            <v>0</v>
          </cell>
          <cell r="J5752" t="str">
            <v>mRNA</v>
          </cell>
          <cell r="K5752" t="str">
            <v>王煜杰</v>
          </cell>
          <cell r="L5752">
            <v>55.2</v>
          </cell>
        </row>
        <row r="5752">
          <cell r="P5752" t="e">
            <v>#DIV/0!</v>
          </cell>
          <cell r="Q5752">
            <v>20</v>
          </cell>
          <cell r="R5752">
            <v>1104</v>
          </cell>
        </row>
        <row r="5752">
          <cell r="W5752" t="str">
            <v>未磷酸化</v>
          </cell>
          <cell r="X5752" t="str">
            <v>未环化</v>
          </cell>
        </row>
        <row r="5753">
          <cell r="F5753" t="str">
            <v>HGC-Lib-26088453</v>
          </cell>
          <cell r="G5753" t="str">
            <v>N_B_N6618-KB-Poly-ArelaL3_N_B</v>
          </cell>
          <cell r="H5753">
            <v>6</v>
          </cell>
          <cell r="I5753">
            <v>0</v>
          </cell>
          <cell r="J5753" t="str">
            <v>mRNA</v>
          </cell>
          <cell r="K5753" t="str">
            <v>王煜杰</v>
          </cell>
          <cell r="L5753">
            <v>33.5</v>
          </cell>
        </row>
        <row r="5753">
          <cell r="P5753" t="e">
            <v>#DIV/0!</v>
          </cell>
          <cell r="Q5753">
            <v>20</v>
          </cell>
          <cell r="R5753">
            <v>670</v>
          </cell>
        </row>
        <row r="5753">
          <cell r="W5753" t="str">
            <v>未磷酸化</v>
          </cell>
          <cell r="X5753" t="str">
            <v>未环化</v>
          </cell>
        </row>
        <row r="5754">
          <cell r="F5754" t="str">
            <v>HGC-Lib-26088454</v>
          </cell>
          <cell r="G5754" t="str">
            <v>N_B_N6618-KC-Poly-ArelaH3_N_B</v>
          </cell>
          <cell r="H5754">
            <v>6</v>
          </cell>
          <cell r="I5754">
            <v>0</v>
          </cell>
          <cell r="J5754" t="str">
            <v>mRNA</v>
          </cell>
          <cell r="K5754" t="str">
            <v>王煜杰</v>
          </cell>
          <cell r="L5754">
            <v>47.04</v>
          </cell>
        </row>
        <row r="5754">
          <cell r="P5754" t="e">
            <v>#DIV/0!</v>
          </cell>
          <cell r="Q5754">
            <v>20</v>
          </cell>
          <cell r="R5754">
            <v>940.8</v>
          </cell>
        </row>
        <row r="5754">
          <cell r="W5754" t="str">
            <v>未磷酸化</v>
          </cell>
          <cell r="X5754" t="str">
            <v>未环化</v>
          </cell>
        </row>
        <row r="5755">
          <cell r="F5755" t="str">
            <v>HGC-Lib-26088455</v>
          </cell>
          <cell r="G5755" t="str">
            <v>N_B_N6618-KD-Poly-ASEL3_N_B</v>
          </cell>
          <cell r="H5755">
            <v>6</v>
          </cell>
          <cell r="I5755">
            <v>0</v>
          </cell>
          <cell r="J5755" t="str">
            <v>mRNA</v>
          </cell>
          <cell r="K5755" t="str">
            <v>王煜杰</v>
          </cell>
          <cell r="L5755">
            <v>37.01</v>
          </cell>
        </row>
        <row r="5755">
          <cell r="P5755" t="e">
            <v>#DIV/0!</v>
          </cell>
          <cell r="Q5755">
            <v>20</v>
          </cell>
          <cell r="R5755">
            <v>740.2</v>
          </cell>
        </row>
        <row r="5755">
          <cell r="W5755" t="str">
            <v>未磷酸化</v>
          </cell>
          <cell r="X5755" t="str">
            <v>未环化</v>
          </cell>
        </row>
        <row r="5756">
          <cell r="F5756" t="str">
            <v>HGC-Lib-26088456</v>
          </cell>
          <cell r="G5756" t="str">
            <v>N_B_N6618-KE-Poly-ASEH3_N_B</v>
          </cell>
          <cell r="H5756">
            <v>6</v>
          </cell>
          <cell r="I5756">
            <v>0</v>
          </cell>
          <cell r="J5756" t="str">
            <v>mRNA</v>
          </cell>
          <cell r="K5756" t="str">
            <v>王煜杰</v>
          </cell>
          <cell r="L5756">
            <v>47.29</v>
          </cell>
        </row>
        <row r="5756">
          <cell r="P5756" t="e">
            <v>#DIV/0!</v>
          </cell>
          <cell r="Q5756">
            <v>20</v>
          </cell>
          <cell r="R5756">
            <v>945.8</v>
          </cell>
        </row>
        <row r="5756">
          <cell r="W5756" t="str">
            <v>未磷酸化</v>
          </cell>
          <cell r="X5756" t="str">
            <v>未环化</v>
          </cell>
        </row>
        <row r="5757">
          <cell r="F5757" t="str">
            <v>HGC-Lib-26088457</v>
          </cell>
          <cell r="G5757" t="str">
            <v>N_B_N6618-KF-Poly-ACEL3_N_B</v>
          </cell>
          <cell r="H5757">
            <v>6</v>
          </cell>
          <cell r="I5757">
            <v>0</v>
          </cell>
          <cell r="J5757" t="str">
            <v>mRNA</v>
          </cell>
          <cell r="K5757" t="str">
            <v>王煜杰</v>
          </cell>
          <cell r="L5757">
            <v>46.01</v>
          </cell>
        </row>
        <row r="5757">
          <cell r="P5757" t="e">
            <v>#DIV/0!</v>
          </cell>
          <cell r="Q5757">
            <v>20</v>
          </cell>
          <cell r="R5757">
            <v>920.2</v>
          </cell>
        </row>
        <row r="5757">
          <cell r="W5757" t="str">
            <v>未磷酸化</v>
          </cell>
          <cell r="X5757" t="str">
            <v>未环化</v>
          </cell>
        </row>
        <row r="5758">
          <cell r="F5758" t="str">
            <v>HGC-Lib-26088458</v>
          </cell>
          <cell r="G5758" t="str">
            <v>N_B_N6618-KG-Poly-ACEH3_N_B</v>
          </cell>
          <cell r="H5758">
            <v>6</v>
          </cell>
          <cell r="I5758">
            <v>0</v>
          </cell>
          <cell r="J5758" t="str">
            <v>mRNA</v>
          </cell>
          <cell r="K5758" t="str">
            <v>王煜杰</v>
          </cell>
          <cell r="L5758">
            <v>45.47</v>
          </cell>
        </row>
        <row r="5758">
          <cell r="P5758" t="e">
            <v>#DIV/0!</v>
          </cell>
          <cell r="Q5758">
            <v>20</v>
          </cell>
          <cell r="R5758">
            <v>909.4</v>
          </cell>
        </row>
        <row r="5758">
          <cell r="W5758" t="str">
            <v>未磷酸化</v>
          </cell>
          <cell r="X5758" t="str">
            <v>未环化</v>
          </cell>
        </row>
        <row r="5759">
          <cell r="F5759" t="str">
            <v>HGC-Lib-26088459</v>
          </cell>
          <cell r="G5759" t="str">
            <v>N_B_N6618-KH-Poly-A3DM3_N_B</v>
          </cell>
          <cell r="H5759">
            <v>6</v>
          </cell>
          <cell r="I5759">
            <v>0</v>
          </cell>
          <cell r="J5759" t="str">
            <v>mRNA</v>
          </cell>
          <cell r="K5759" t="str">
            <v>王煜杰</v>
          </cell>
          <cell r="L5759">
            <v>36.2</v>
          </cell>
        </row>
        <row r="5759">
          <cell r="P5759" t="e">
            <v>#DIV/0!</v>
          </cell>
          <cell r="Q5759">
            <v>20</v>
          </cell>
          <cell r="R5759">
            <v>724</v>
          </cell>
        </row>
        <row r="5759">
          <cell r="W5759" t="str">
            <v>未磷酸化</v>
          </cell>
          <cell r="X5759" t="str">
            <v>未环化</v>
          </cell>
        </row>
        <row r="5760">
          <cell r="F5760" t="str">
            <v>HGC-Lib-26088460</v>
          </cell>
          <cell r="G5760" t="str">
            <v>N_B_N6618-KJ-Poly-Aeth3_N_B</v>
          </cell>
          <cell r="H5760">
            <v>6</v>
          </cell>
          <cell r="I5760">
            <v>0</v>
          </cell>
          <cell r="J5760" t="str">
            <v>mRNA</v>
          </cell>
          <cell r="K5760" t="str">
            <v>王煜杰</v>
          </cell>
          <cell r="L5760">
            <v>42.03</v>
          </cell>
        </row>
        <row r="5760">
          <cell r="P5760" t="e">
            <v>#DIV/0!</v>
          </cell>
          <cell r="Q5760">
            <v>20</v>
          </cell>
          <cell r="R5760">
            <v>840.6</v>
          </cell>
        </row>
        <row r="5760">
          <cell r="W5760" t="str">
            <v>未磷酸化</v>
          </cell>
          <cell r="X5760" t="str">
            <v>未环化</v>
          </cell>
        </row>
        <row r="5761">
          <cell r="F5761" t="str">
            <v>HGC-Lib-26088461</v>
          </cell>
          <cell r="G5761" t="str">
            <v>N_B_N6618-KK-Poly-AsepiL3_N_B</v>
          </cell>
          <cell r="H5761">
            <v>6</v>
          </cell>
          <cell r="I5761">
            <v>0</v>
          </cell>
          <cell r="J5761" t="str">
            <v>mRNA</v>
          </cell>
          <cell r="K5761" t="str">
            <v>王煜杰</v>
          </cell>
          <cell r="L5761">
            <v>38.06</v>
          </cell>
        </row>
        <row r="5761">
          <cell r="P5761" t="e">
            <v>#DIV/0!</v>
          </cell>
          <cell r="Q5761">
            <v>20</v>
          </cell>
          <cell r="R5761">
            <v>761.2</v>
          </cell>
        </row>
        <row r="5761">
          <cell r="W5761" t="str">
            <v>未磷酸化</v>
          </cell>
          <cell r="X5761" t="str">
            <v>未环化</v>
          </cell>
        </row>
        <row r="5762">
          <cell r="F5762" t="str">
            <v>HGC-Lib-26088462</v>
          </cell>
          <cell r="G5762" t="str">
            <v>N_B_N6618-KM-Poly-AsepiH3_N_B</v>
          </cell>
          <cell r="H5762">
            <v>6</v>
          </cell>
          <cell r="I5762">
            <v>0</v>
          </cell>
          <cell r="J5762" t="str">
            <v>mRNA</v>
          </cell>
          <cell r="K5762" t="str">
            <v>王煜杰</v>
          </cell>
          <cell r="L5762">
            <v>49.87</v>
          </cell>
        </row>
        <row r="5762">
          <cell r="P5762" t="e">
            <v>#DIV/0!</v>
          </cell>
          <cell r="Q5762">
            <v>20</v>
          </cell>
          <cell r="R5762">
            <v>997.4</v>
          </cell>
        </row>
        <row r="5762">
          <cell r="W5762" t="str">
            <v>未磷酸化</v>
          </cell>
          <cell r="X5762" t="str">
            <v>未环化</v>
          </cell>
        </row>
        <row r="5763">
          <cell r="F5763" t="str">
            <v>HGC-Lib-26088463</v>
          </cell>
          <cell r="G5763" t="str">
            <v>N_B_N6618-KN-Poly-AetriL3_N_B</v>
          </cell>
          <cell r="H5763">
            <v>6</v>
          </cell>
          <cell r="I5763">
            <v>0</v>
          </cell>
          <cell r="J5763" t="str">
            <v>mRNA</v>
          </cell>
          <cell r="K5763" t="str">
            <v>王煜杰</v>
          </cell>
          <cell r="L5763">
            <v>47.6</v>
          </cell>
        </row>
        <row r="5763">
          <cell r="P5763" t="e">
            <v>#DIV/0!</v>
          </cell>
          <cell r="Q5763">
            <v>20</v>
          </cell>
          <cell r="R5763">
            <v>952</v>
          </cell>
        </row>
        <row r="5763">
          <cell r="W5763" t="str">
            <v>未磷酸化</v>
          </cell>
          <cell r="X5763" t="str">
            <v>未环化</v>
          </cell>
        </row>
        <row r="5764">
          <cell r="F5764" t="str">
            <v>HGC-Lib-26088464</v>
          </cell>
          <cell r="G5764" t="str">
            <v>N_B_N6618-KP-Poly-AetriH3_N_B</v>
          </cell>
          <cell r="H5764">
            <v>6</v>
          </cell>
          <cell r="I5764">
            <v>0</v>
          </cell>
          <cell r="J5764" t="str">
            <v>mRNA</v>
          </cell>
          <cell r="K5764" t="str">
            <v>王煜杰</v>
          </cell>
          <cell r="L5764">
            <v>42.3</v>
          </cell>
        </row>
        <row r="5764">
          <cell r="P5764" t="e">
            <v>#DIV/0!</v>
          </cell>
          <cell r="Q5764">
            <v>20</v>
          </cell>
          <cell r="R5764">
            <v>846</v>
          </cell>
        </row>
        <row r="5764">
          <cell r="W5764" t="str">
            <v>未磷酸化</v>
          </cell>
          <cell r="X5764" t="str">
            <v>未环化</v>
          </cell>
        </row>
        <row r="5765">
          <cell r="F5765" t="str">
            <v>HGC-Lib-26088465</v>
          </cell>
          <cell r="G5765" t="str">
            <v>N_B_N6618-BW-Poly-ADMSO7_N_B</v>
          </cell>
          <cell r="H5765">
            <v>6</v>
          </cell>
          <cell r="I5765">
            <v>0</v>
          </cell>
          <cell r="J5765" t="str">
            <v>mRNA</v>
          </cell>
          <cell r="K5765" t="str">
            <v>王煜杰</v>
          </cell>
          <cell r="L5765">
            <v>62.18</v>
          </cell>
        </row>
        <row r="5765">
          <cell r="P5765" t="e">
            <v>#DIV/0!</v>
          </cell>
          <cell r="Q5765">
            <v>20</v>
          </cell>
          <cell r="R5765">
            <v>1243.6</v>
          </cell>
        </row>
        <row r="5765">
          <cell r="W5765" t="str">
            <v>未磷酸化</v>
          </cell>
          <cell r="X5765" t="str">
            <v>未环化</v>
          </cell>
        </row>
        <row r="5766">
          <cell r="F5766" t="str">
            <v>HGC-Lib-26088466</v>
          </cell>
          <cell r="G5766" t="str">
            <v>N_B_N6618-BX-Poly-ApaloL1_N_B</v>
          </cell>
          <cell r="H5766">
            <v>6</v>
          </cell>
          <cell r="I5766">
            <v>0</v>
          </cell>
          <cell r="J5766" t="str">
            <v>mRNA</v>
          </cell>
          <cell r="K5766" t="str">
            <v>王煜杰</v>
          </cell>
          <cell r="L5766">
            <v>61.1</v>
          </cell>
        </row>
        <row r="5766">
          <cell r="P5766" t="e">
            <v>#DIV/0!</v>
          </cell>
          <cell r="Q5766">
            <v>20</v>
          </cell>
          <cell r="R5766">
            <v>1222</v>
          </cell>
        </row>
        <row r="5766">
          <cell r="W5766" t="str">
            <v>未磷酸化</v>
          </cell>
          <cell r="X5766" t="str">
            <v>未环化</v>
          </cell>
        </row>
        <row r="5767">
          <cell r="F5767" t="str">
            <v>HGC-Lib-26088467</v>
          </cell>
          <cell r="G5767" t="str">
            <v>N_B_N6618-BY-Poly-ApaloH1_N_B</v>
          </cell>
          <cell r="H5767">
            <v>6</v>
          </cell>
          <cell r="I5767">
            <v>0</v>
          </cell>
          <cell r="J5767" t="str">
            <v>mRNA</v>
          </cell>
          <cell r="K5767" t="str">
            <v>王煜杰</v>
          </cell>
          <cell r="L5767">
            <v>67.81</v>
          </cell>
        </row>
        <row r="5767">
          <cell r="P5767" t="e">
            <v>#DIV/0!</v>
          </cell>
          <cell r="Q5767">
            <v>20</v>
          </cell>
          <cell r="R5767">
            <v>1356.2</v>
          </cell>
        </row>
        <row r="5767">
          <cell r="W5767" t="str">
            <v>未磷酸化</v>
          </cell>
          <cell r="X5767" t="str">
            <v>未环化</v>
          </cell>
        </row>
        <row r="5768">
          <cell r="F5768" t="str">
            <v>HGC-Lib-26088468</v>
          </cell>
          <cell r="G5768" t="str">
            <v>N_B_N6618-BZ-Poly-AetraL1_N_B</v>
          </cell>
          <cell r="H5768">
            <v>6</v>
          </cell>
          <cell r="I5768">
            <v>0</v>
          </cell>
          <cell r="J5768" t="str">
            <v>mRNA</v>
          </cell>
          <cell r="K5768" t="str">
            <v>王煜杰</v>
          </cell>
          <cell r="L5768">
            <v>55.42</v>
          </cell>
        </row>
        <row r="5768">
          <cell r="P5768" t="e">
            <v>#DIV/0!</v>
          </cell>
          <cell r="Q5768">
            <v>20</v>
          </cell>
          <cell r="R5768">
            <v>1108.4</v>
          </cell>
        </row>
        <row r="5768">
          <cell r="W5768" t="str">
            <v>未磷酸化</v>
          </cell>
          <cell r="X5768" t="str">
            <v>未环化</v>
          </cell>
        </row>
        <row r="5769">
          <cell r="F5769" t="str">
            <v>HGC-Lib-26088469</v>
          </cell>
          <cell r="G5769" t="str">
            <v>N_B_N6618-C0-Poly-AetraH1_N_B</v>
          </cell>
          <cell r="H5769">
            <v>6</v>
          </cell>
          <cell r="I5769">
            <v>0</v>
          </cell>
          <cell r="J5769" t="str">
            <v>mRNA</v>
          </cell>
          <cell r="K5769" t="str">
            <v>王煜杰</v>
          </cell>
          <cell r="L5769">
            <v>52.29</v>
          </cell>
        </row>
        <row r="5769">
          <cell r="P5769" t="e">
            <v>#DIV/0!</v>
          </cell>
          <cell r="Q5769">
            <v>20</v>
          </cell>
          <cell r="R5769">
            <v>1045.8</v>
          </cell>
        </row>
        <row r="5769">
          <cell r="W5769" t="str">
            <v>未磷酸化</v>
          </cell>
          <cell r="X5769" t="str">
            <v>未环化</v>
          </cell>
        </row>
        <row r="5770">
          <cell r="F5770" t="str">
            <v>HGC-Lib-26088470</v>
          </cell>
          <cell r="G5770" t="str">
            <v>N_B_N6618-C1-Poly-AelafL1_N_B</v>
          </cell>
          <cell r="H5770">
            <v>6</v>
          </cell>
          <cell r="I5770">
            <v>0</v>
          </cell>
          <cell r="J5770" t="str">
            <v>mRNA</v>
          </cell>
          <cell r="K5770" t="str">
            <v>王煜杰</v>
          </cell>
          <cell r="L5770">
            <v>54.26</v>
          </cell>
        </row>
        <row r="5770">
          <cell r="P5770" t="e">
            <v>#DIV/0!</v>
          </cell>
          <cell r="Q5770">
            <v>20</v>
          </cell>
          <cell r="R5770">
            <v>1085.2</v>
          </cell>
        </row>
        <row r="5770">
          <cell r="W5770" t="str">
            <v>未磷酸化</v>
          </cell>
          <cell r="X5770" t="str">
            <v>未环化</v>
          </cell>
        </row>
        <row r="5771">
          <cell r="F5771" t="str">
            <v>HGC-Lib-26088471</v>
          </cell>
          <cell r="G5771" t="str">
            <v>N_B_N6618-C2-Poly-AelafH1_N_B</v>
          </cell>
          <cell r="H5771">
            <v>6</v>
          </cell>
          <cell r="I5771">
            <v>0</v>
          </cell>
          <cell r="J5771" t="str">
            <v>mRNA</v>
          </cell>
          <cell r="K5771" t="str">
            <v>王煜杰</v>
          </cell>
          <cell r="L5771">
            <v>61.27</v>
          </cell>
        </row>
        <row r="5771">
          <cell r="P5771" t="e">
            <v>#DIV/0!</v>
          </cell>
          <cell r="Q5771">
            <v>20</v>
          </cell>
          <cell r="R5771">
            <v>1225.4</v>
          </cell>
        </row>
        <row r="5771">
          <cell r="W5771" t="str">
            <v>未磷酸化</v>
          </cell>
          <cell r="X5771" t="str">
            <v>未环化</v>
          </cell>
        </row>
        <row r="5772">
          <cell r="F5772" t="str">
            <v>HGC-Lib-26088472</v>
          </cell>
          <cell r="G5772" t="str">
            <v>N_B_N6618-C3-Poly-AvimsL1_N_B</v>
          </cell>
          <cell r="H5772">
            <v>6</v>
          </cell>
          <cell r="I5772">
            <v>0</v>
          </cell>
          <cell r="J5772" t="str">
            <v>mRNA</v>
          </cell>
          <cell r="K5772" t="str">
            <v>叶海婷</v>
          </cell>
          <cell r="L5772">
            <v>47.052</v>
          </cell>
        </row>
        <row r="5772">
          <cell r="P5772" t="e">
            <v>#DIV/0!</v>
          </cell>
          <cell r="Q5772">
            <v>20</v>
          </cell>
          <cell r="R5772">
            <v>941.04</v>
          </cell>
        </row>
        <row r="5772">
          <cell r="W5772" t="str">
            <v>未磷酸化</v>
          </cell>
          <cell r="X5772" t="str">
            <v>未环化</v>
          </cell>
        </row>
        <row r="5773">
          <cell r="F5773" t="str">
            <v>HGC-Lib-26088473</v>
          </cell>
          <cell r="G5773" t="str">
            <v>N_B_N6618-C4-Poly-AvimsH1_N_B</v>
          </cell>
          <cell r="H5773">
            <v>6</v>
          </cell>
          <cell r="I5773">
            <v>0</v>
          </cell>
          <cell r="J5773" t="str">
            <v>mRNA</v>
          </cell>
          <cell r="K5773" t="str">
            <v>叶海婷</v>
          </cell>
          <cell r="L5773">
            <v>40.365</v>
          </cell>
        </row>
        <row r="5773">
          <cell r="P5773" t="e">
            <v>#DIV/0!</v>
          </cell>
          <cell r="Q5773">
            <v>20</v>
          </cell>
          <cell r="R5773">
            <v>807.3</v>
          </cell>
        </row>
        <row r="5773">
          <cell r="W5773" t="str">
            <v>未磷酸化</v>
          </cell>
          <cell r="X5773" t="str">
            <v>未环化</v>
          </cell>
        </row>
        <row r="5774">
          <cell r="F5774" t="str">
            <v>HGC-Lib-26088474</v>
          </cell>
          <cell r="G5774" t="str">
            <v>N_B_N6618-C5-Poly-ArilzL1_N_B</v>
          </cell>
          <cell r="H5774">
            <v>6</v>
          </cell>
          <cell r="I5774">
            <v>0</v>
          </cell>
          <cell r="J5774" t="str">
            <v>mRNA</v>
          </cell>
          <cell r="K5774" t="str">
            <v>叶海婷</v>
          </cell>
          <cell r="L5774">
            <v>56.322</v>
          </cell>
        </row>
        <row r="5774">
          <cell r="P5774" t="e">
            <v>#DIV/0!</v>
          </cell>
          <cell r="Q5774">
            <v>20</v>
          </cell>
          <cell r="R5774">
            <v>1126.44</v>
          </cell>
        </row>
        <row r="5774">
          <cell r="W5774" t="str">
            <v>未磷酸化</v>
          </cell>
          <cell r="X5774" t="str">
            <v>未环化</v>
          </cell>
        </row>
        <row r="5775">
          <cell r="F5775" t="str">
            <v>HGC-Lib-26088475</v>
          </cell>
          <cell r="G5775" t="str">
            <v>N_B_N6618-C6-Poly-ArilzH1_N_B</v>
          </cell>
          <cell r="H5775">
            <v>6</v>
          </cell>
          <cell r="I5775">
            <v>0</v>
          </cell>
          <cell r="J5775" t="str">
            <v>mRNA</v>
          </cell>
          <cell r="K5775" t="str">
            <v>叶海婷</v>
          </cell>
          <cell r="L5775">
            <v>58.806</v>
          </cell>
        </row>
        <row r="5775">
          <cell r="P5775" t="e">
            <v>#DIV/0!</v>
          </cell>
          <cell r="Q5775">
            <v>20</v>
          </cell>
          <cell r="R5775">
            <v>1176.12</v>
          </cell>
        </row>
        <row r="5775">
          <cell r="W5775" t="str">
            <v>未磷酸化</v>
          </cell>
          <cell r="X5775" t="str">
            <v>未环化</v>
          </cell>
        </row>
        <row r="5776">
          <cell r="F5776" t="str">
            <v>HGC-Lib-26088476</v>
          </cell>
          <cell r="G5776" t="str">
            <v>N_B_N6618-C7-Poly-AlazeL1_N_B</v>
          </cell>
          <cell r="H5776">
            <v>6</v>
          </cell>
          <cell r="I5776">
            <v>0</v>
          </cell>
          <cell r="J5776" t="str">
            <v>mRNA</v>
          </cell>
          <cell r="K5776" t="str">
            <v>叶海婷</v>
          </cell>
          <cell r="L5776">
            <v>55.503</v>
          </cell>
        </row>
        <row r="5776">
          <cell r="P5776" t="e">
            <v>#DIV/0!</v>
          </cell>
          <cell r="Q5776">
            <v>20</v>
          </cell>
          <cell r="R5776">
            <v>1110.06</v>
          </cell>
        </row>
        <row r="5776">
          <cell r="W5776" t="str">
            <v>未磷酸化</v>
          </cell>
          <cell r="X5776" t="str">
            <v>未环化</v>
          </cell>
        </row>
        <row r="5777">
          <cell r="F5777" t="str">
            <v>HGC-Lib-26088477</v>
          </cell>
          <cell r="G5777" t="str">
            <v>N_B_N6618-C8-Poly-AlazeH1_N_B</v>
          </cell>
          <cell r="H5777">
            <v>6</v>
          </cell>
          <cell r="I5777">
            <v>0</v>
          </cell>
          <cell r="J5777" t="str">
            <v>mRNA</v>
          </cell>
          <cell r="K5777" t="str">
            <v>叶海婷</v>
          </cell>
          <cell r="L5777">
            <v>53.766</v>
          </cell>
        </row>
        <row r="5777">
          <cell r="P5777" t="e">
            <v>#DIV/0!</v>
          </cell>
          <cell r="Q5777">
            <v>20</v>
          </cell>
          <cell r="R5777">
            <v>1075.32</v>
          </cell>
        </row>
        <row r="5777">
          <cell r="W5777" t="str">
            <v>未磷酸化</v>
          </cell>
          <cell r="X5777" t="str">
            <v>未环化</v>
          </cell>
        </row>
        <row r="5778">
          <cell r="F5778" t="str">
            <v>HGC-Lib-26088478</v>
          </cell>
          <cell r="G5778" t="str">
            <v>N_B_N6618-C9-Poly-ArepoL1_N_B</v>
          </cell>
          <cell r="H5778">
            <v>6</v>
          </cell>
          <cell r="I5778">
            <v>0</v>
          </cell>
          <cell r="J5778" t="str">
            <v>mRNA</v>
          </cell>
          <cell r="K5778" t="str">
            <v>叶海婷</v>
          </cell>
          <cell r="L5778">
            <v>49.284</v>
          </cell>
        </row>
        <row r="5778">
          <cell r="P5778" t="e">
            <v>#DIV/0!</v>
          </cell>
          <cell r="Q5778">
            <v>20</v>
          </cell>
          <cell r="R5778">
            <v>985.68</v>
          </cell>
        </row>
        <row r="5778">
          <cell r="W5778" t="str">
            <v>未磷酸化</v>
          </cell>
          <cell r="X5778" t="str">
            <v>未环化</v>
          </cell>
        </row>
        <row r="5779">
          <cell r="F5779" t="str">
            <v>HGC-Lib-26088479</v>
          </cell>
          <cell r="G5779" t="str">
            <v>N_B_N6618-CA-Poly-ArepoH1_N_B</v>
          </cell>
          <cell r="H5779">
            <v>6</v>
          </cell>
          <cell r="I5779">
            <v>0</v>
          </cell>
          <cell r="J5779" t="str">
            <v>mRNA</v>
          </cell>
          <cell r="K5779" t="str">
            <v>叶海婷</v>
          </cell>
          <cell r="L5779">
            <v>36.477</v>
          </cell>
        </row>
        <row r="5779">
          <cell r="P5779" t="e">
            <v>#DIV/0!</v>
          </cell>
          <cell r="Q5779">
            <v>20</v>
          </cell>
          <cell r="R5779">
            <v>729.54</v>
          </cell>
        </row>
        <row r="5779">
          <cell r="W5779" t="str">
            <v>未磷酸化</v>
          </cell>
          <cell r="X5779" t="str">
            <v>未环化</v>
          </cell>
        </row>
        <row r="5780">
          <cell r="F5780" t="str">
            <v>HGC-Lib-26088480</v>
          </cell>
          <cell r="G5780" t="str">
            <v>N_B_N6618-CB-Poly-AcapiL1_N_B</v>
          </cell>
          <cell r="H5780">
            <v>6</v>
          </cell>
          <cell r="I5780">
            <v>0</v>
          </cell>
          <cell r="J5780" t="str">
            <v>mRNA</v>
          </cell>
          <cell r="K5780" t="str">
            <v>叶海婷</v>
          </cell>
          <cell r="L5780">
            <v>47.133</v>
          </cell>
        </row>
        <row r="5780">
          <cell r="P5780" t="e">
            <v>#DIV/0!</v>
          </cell>
          <cell r="Q5780">
            <v>20</v>
          </cell>
          <cell r="R5780">
            <v>942.66</v>
          </cell>
        </row>
        <row r="5780">
          <cell r="W5780" t="str">
            <v>未磷酸化</v>
          </cell>
          <cell r="X5780" t="str">
            <v>未环化</v>
          </cell>
        </row>
        <row r="5781">
          <cell r="F5781" t="str">
            <v>HGC-Lib-26088481</v>
          </cell>
          <cell r="G5781" t="str">
            <v>N_B_N6618-CC-Poly-AcapiH1_N_B</v>
          </cell>
          <cell r="H5781">
            <v>6</v>
          </cell>
          <cell r="I5781">
            <v>0</v>
          </cell>
          <cell r="J5781" t="str">
            <v>mRNA</v>
          </cell>
          <cell r="K5781" t="str">
            <v>叶海婷</v>
          </cell>
          <cell r="L5781">
            <v>46.368</v>
          </cell>
        </row>
        <row r="5781">
          <cell r="P5781" t="e">
            <v>#DIV/0!</v>
          </cell>
          <cell r="Q5781">
            <v>20</v>
          </cell>
          <cell r="R5781">
            <v>927.36</v>
          </cell>
        </row>
        <row r="5781">
          <cell r="W5781" t="str">
            <v>未磷酸化</v>
          </cell>
          <cell r="X5781" t="str">
            <v>未环化</v>
          </cell>
        </row>
        <row r="5782">
          <cell r="F5782" t="str">
            <v>HGC-Lib-26088482</v>
          </cell>
          <cell r="G5782" t="str">
            <v>N_B_N6618-CD-Poly-AselaL1_N_B</v>
          </cell>
          <cell r="H5782">
            <v>6</v>
          </cell>
          <cell r="I5782">
            <v>0</v>
          </cell>
          <cell r="J5782" t="str">
            <v>mRNA</v>
          </cell>
          <cell r="K5782" t="str">
            <v>叶海婷</v>
          </cell>
          <cell r="L5782">
            <v>58.329</v>
          </cell>
        </row>
        <row r="5782">
          <cell r="P5782" t="e">
            <v>#DIV/0!</v>
          </cell>
          <cell r="Q5782">
            <v>20</v>
          </cell>
          <cell r="R5782">
            <v>1166.58</v>
          </cell>
        </row>
        <row r="5782">
          <cell r="W5782" t="str">
            <v>未磷酸化</v>
          </cell>
          <cell r="X5782" t="str">
            <v>未环化</v>
          </cell>
        </row>
        <row r="5783">
          <cell r="F5783" t="str">
            <v>HGC-Lib-26088483</v>
          </cell>
          <cell r="G5783" t="str">
            <v>N_B_N6618-CE-Poly-AselaH1_N_B</v>
          </cell>
          <cell r="H5783">
            <v>6</v>
          </cell>
          <cell r="I5783">
            <v>0</v>
          </cell>
          <cell r="J5783" t="str">
            <v>mRNA</v>
          </cell>
          <cell r="K5783" t="str">
            <v>叶海婷</v>
          </cell>
          <cell r="L5783">
            <v>58.788</v>
          </cell>
        </row>
        <row r="5783">
          <cell r="P5783" t="e">
            <v>#DIV/0!</v>
          </cell>
          <cell r="Q5783">
            <v>20</v>
          </cell>
          <cell r="R5783">
            <v>1175.76</v>
          </cell>
        </row>
        <row r="5783">
          <cell r="W5783" t="str">
            <v>未磷酸化</v>
          </cell>
          <cell r="X5783" t="str">
            <v>未环化</v>
          </cell>
        </row>
        <row r="5784">
          <cell r="F5784" t="str">
            <v>HGC-Lib-26088484</v>
          </cell>
          <cell r="G5784" t="str">
            <v>N_B_N6618-CF-Poly-AvamoL1_N_B</v>
          </cell>
          <cell r="H5784">
            <v>6</v>
          </cell>
          <cell r="I5784">
            <v>0</v>
          </cell>
          <cell r="J5784" t="str">
            <v>mRNA</v>
          </cell>
          <cell r="K5784" t="str">
            <v>叶海婷</v>
          </cell>
          <cell r="L5784">
            <v>54.135</v>
          </cell>
        </row>
        <row r="5784">
          <cell r="P5784" t="e">
            <v>#DIV/0!</v>
          </cell>
          <cell r="Q5784">
            <v>20</v>
          </cell>
          <cell r="R5784">
            <v>1082.7</v>
          </cell>
        </row>
        <row r="5784">
          <cell r="W5784" t="str">
            <v>未磷酸化</v>
          </cell>
          <cell r="X5784" t="str">
            <v>未环化</v>
          </cell>
        </row>
        <row r="5785">
          <cell r="F5785" t="str">
            <v>HGC-Lib-26088485</v>
          </cell>
          <cell r="G5785" t="str">
            <v>N_B_N6618-CG-Poly-AvamoH1_N_B</v>
          </cell>
          <cell r="H5785">
            <v>6</v>
          </cell>
          <cell r="I5785">
            <v>0</v>
          </cell>
          <cell r="J5785" t="str">
            <v>mRNA</v>
          </cell>
          <cell r="K5785" t="str">
            <v>叶海婷</v>
          </cell>
          <cell r="L5785">
            <v>48.843</v>
          </cell>
        </row>
        <row r="5785">
          <cell r="P5785" t="e">
            <v>#DIV/0!</v>
          </cell>
          <cell r="Q5785">
            <v>20</v>
          </cell>
          <cell r="R5785">
            <v>976.86</v>
          </cell>
        </row>
        <row r="5785">
          <cell r="W5785" t="str">
            <v>未磷酸化</v>
          </cell>
          <cell r="X5785" t="str">
            <v>未环化</v>
          </cell>
        </row>
        <row r="5786">
          <cell r="F5786" t="str">
            <v>HGC-Lib-26088486</v>
          </cell>
          <cell r="G5786" t="str">
            <v>N_B_N6618-CH-Poly-AmavoL1_N_B</v>
          </cell>
          <cell r="H5786">
            <v>6</v>
          </cell>
          <cell r="I5786">
            <v>0</v>
          </cell>
          <cell r="J5786" t="str">
            <v>mRNA</v>
          </cell>
          <cell r="K5786" t="str">
            <v>叶海婷</v>
          </cell>
          <cell r="L5786">
            <v>50.094</v>
          </cell>
        </row>
        <row r="5786">
          <cell r="P5786" t="e">
            <v>#DIV/0!</v>
          </cell>
          <cell r="Q5786">
            <v>20</v>
          </cell>
          <cell r="R5786">
            <v>1001.88</v>
          </cell>
        </row>
        <row r="5786">
          <cell r="W5786" t="str">
            <v>未磷酸化</v>
          </cell>
          <cell r="X5786" t="str">
            <v>未环化</v>
          </cell>
        </row>
        <row r="5787">
          <cell r="F5787" t="str">
            <v>HGC-Lib-26088487</v>
          </cell>
          <cell r="G5787" t="str">
            <v>N_B_N6618-CJ-Poly-AmavoH1_N_B</v>
          </cell>
          <cell r="H5787">
            <v>6</v>
          </cell>
          <cell r="I5787">
            <v>0</v>
          </cell>
          <cell r="J5787" t="str">
            <v>mRNA</v>
          </cell>
          <cell r="K5787" t="str">
            <v>叶海婷</v>
          </cell>
          <cell r="L5787">
            <v>47.646</v>
          </cell>
        </row>
        <row r="5787">
          <cell r="P5787" t="e">
            <v>#DIV/0!</v>
          </cell>
          <cell r="Q5787">
            <v>20</v>
          </cell>
          <cell r="R5787">
            <v>952.92</v>
          </cell>
        </row>
        <row r="5787">
          <cell r="W5787" t="str">
            <v>未磷酸化</v>
          </cell>
          <cell r="X5787" t="str">
            <v>未环化</v>
          </cell>
        </row>
        <row r="5788">
          <cell r="F5788" t="str">
            <v>HGC-Lib-26088488</v>
          </cell>
          <cell r="G5788" t="str">
            <v>N_B_N6618-CK-Poly-AharlL1_N_B</v>
          </cell>
          <cell r="H5788">
            <v>6</v>
          </cell>
          <cell r="I5788">
            <v>0</v>
          </cell>
          <cell r="J5788" t="str">
            <v>mRNA</v>
          </cell>
          <cell r="K5788" t="str">
            <v>叶海婷</v>
          </cell>
          <cell r="L5788">
            <v>44.424</v>
          </cell>
        </row>
        <row r="5788">
          <cell r="P5788" t="e">
            <v>#DIV/0!</v>
          </cell>
          <cell r="Q5788">
            <v>20</v>
          </cell>
          <cell r="R5788">
            <v>888.48</v>
          </cell>
        </row>
        <row r="5788">
          <cell r="W5788" t="str">
            <v>未磷酸化</v>
          </cell>
          <cell r="X5788" t="str">
            <v>未环化</v>
          </cell>
        </row>
        <row r="5789">
          <cell r="F5789" t="str">
            <v>HGC-Lib-26088489</v>
          </cell>
          <cell r="G5789" t="str">
            <v>N_B_N6618-CM-Poly-AharlH1_N_B</v>
          </cell>
          <cell r="H5789">
            <v>6</v>
          </cell>
          <cell r="I5789">
            <v>0</v>
          </cell>
          <cell r="J5789" t="str">
            <v>mRNA</v>
          </cell>
          <cell r="K5789" t="str">
            <v>叶海婷</v>
          </cell>
          <cell r="L5789">
            <v>51.075</v>
          </cell>
        </row>
        <row r="5789">
          <cell r="P5789" t="e">
            <v>#DIV/0!</v>
          </cell>
          <cell r="Q5789">
            <v>20</v>
          </cell>
          <cell r="R5789">
            <v>1021.5</v>
          </cell>
        </row>
        <row r="5789">
          <cell r="W5789" t="str">
            <v>未磷酸化</v>
          </cell>
          <cell r="X5789" t="str">
            <v>未环化</v>
          </cell>
        </row>
        <row r="5790">
          <cell r="F5790" t="str">
            <v>HGC-Lib-26088490</v>
          </cell>
          <cell r="G5790" t="str">
            <v>N_B_N6618-CN-Poly-AgepoL1_N_B</v>
          </cell>
          <cell r="H5790">
            <v>6</v>
          </cell>
          <cell r="I5790">
            <v>0</v>
          </cell>
          <cell r="J5790" t="str">
            <v>mRNA</v>
          </cell>
          <cell r="K5790" t="str">
            <v>叶海婷</v>
          </cell>
          <cell r="L5790">
            <v>44.154</v>
          </cell>
        </row>
        <row r="5790">
          <cell r="P5790" t="e">
            <v>#DIV/0!</v>
          </cell>
          <cell r="Q5790">
            <v>20</v>
          </cell>
          <cell r="R5790">
            <v>883.08</v>
          </cell>
        </row>
        <row r="5790">
          <cell r="W5790" t="str">
            <v>未磷酸化</v>
          </cell>
          <cell r="X5790" t="str">
            <v>未环化</v>
          </cell>
        </row>
        <row r="5791">
          <cell r="F5791" t="str">
            <v>HGC-Lib-26088491</v>
          </cell>
          <cell r="G5791" t="str">
            <v>N_B_N6618-CP-Poly-AgepoH1_N_B</v>
          </cell>
          <cell r="H5791">
            <v>6</v>
          </cell>
          <cell r="I5791">
            <v>0</v>
          </cell>
          <cell r="J5791" t="str">
            <v>mRNA</v>
          </cell>
          <cell r="K5791" t="str">
            <v>叶海婷</v>
          </cell>
          <cell r="L5791">
            <v>59.04</v>
          </cell>
        </row>
        <row r="5791">
          <cell r="P5791" t="e">
            <v>#DIV/0!</v>
          </cell>
          <cell r="Q5791">
            <v>20</v>
          </cell>
          <cell r="R5791">
            <v>1180.8</v>
          </cell>
        </row>
        <row r="5791">
          <cell r="W5791" t="str">
            <v>未磷酸化</v>
          </cell>
          <cell r="X5791" t="str">
            <v>未环化</v>
          </cell>
        </row>
        <row r="5792">
          <cell r="F5792" t="str">
            <v>HGC-Lib-26088492</v>
          </cell>
          <cell r="G5792" t="str">
            <v>N_B_N6618-CQ-Poly-AneraL1_N_B</v>
          </cell>
          <cell r="H5792">
            <v>6</v>
          </cell>
          <cell r="I5792">
            <v>0</v>
          </cell>
          <cell r="J5792" t="str">
            <v>mRNA</v>
          </cell>
          <cell r="K5792" t="str">
            <v>叶海婷</v>
          </cell>
          <cell r="L5792">
            <v>48.969</v>
          </cell>
        </row>
        <row r="5792">
          <cell r="P5792" t="e">
            <v>#DIV/0!</v>
          </cell>
          <cell r="Q5792">
            <v>20</v>
          </cell>
          <cell r="R5792">
            <v>979.38</v>
          </cell>
        </row>
        <row r="5792">
          <cell r="W5792" t="str">
            <v>未磷酸化</v>
          </cell>
          <cell r="X5792" t="str">
            <v>未环化</v>
          </cell>
        </row>
        <row r="5793">
          <cell r="F5793" t="str">
            <v>HGC-Lib-26088493</v>
          </cell>
          <cell r="G5793" t="str">
            <v>N_B_N6618-CR-Poly-AneraH1_N_B</v>
          </cell>
          <cell r="H5793">
            <v>6</v>
          </cell>
          <cell r="I5793">
            <v>0</v>
          </cell>
          <cell r="J5793" t="str">
            <v>mRNA</v>
          </cell>
          <cell r="K5793" t="str">
            <v>叶海婷</v>
          </cell>
          <cell r="L5793">
            <v>51.003</v>
          </cell>
        </row>
        <row r="5793">
          <cell r="P5793" t="e">
            <v>#DIV/0!</v>
          </cell>
          <cell r="Q5793">
            <v>20</v>
          </cell>
          <cell r="R5793">
            <v>1020.06</v>
          </cell>
        </row>
        <row r="5793">
          <cell r="W5793" t="str">
            <v>未磷酸化</v>
          </cell>
          <cell r="X5793" t="str">
            <v>未环化</v>
          </cell>
        </row>
        <row r="5794">
          <cell r="F5794" t="str">
            <v>HGC-Lib-26088494</v>
          </cell>
          <cell r="G5794" t="str">
            <v>N_B_N6618-CS-Poly-AsunvL1_N_B</v>
          </cell>
          <cell r="H5794">
            <v>6</v>
          </cell>
          <cell r="I5794">
            <v>0</v>
          </cell>
          <cell r="J5794" t="str">
            <v>mRNA</v>
          </cell>
          <cell r="K5794" t="str">
            <v>叶海婷</v>
          </cell>
          <cell r="L5794">
            <v>45.729</v>
          </cell>
        </row>
        <row r="5794">
          <cell r="P5794" t="e">
            <v>#DIV/0!</v>
          </cell>
          <cell r="Q5794">
            <v>20</v>
          </cell>
          <cell r="R5794">
            <v>914.58</v>
          </cell>
        </row>
        <row r="5794">
          <cell r="W5794" t="str">
            <v>未磷酸化</v>
          </cell>
          <cell r="X5794" t="str">
            <v>未环化</v>
          </cell>
        </row>
        <row r="5795">
          <cell r="F5795" t="str">
            <v>HGC-Lib-26088495</v>
          </cell>
          <cell r="G5795" t="str">
            <v>N_B_N6618-CT-Poly-AsunvH1_N_B</v>
          </cell>
          <cell r="H5795">
            <v>6</v>
          </cell>
          <cell r="I5795">
            <v>0</v>
          </cell>
          <cell r="J5795" t="str">
            <v>mRNA</v>
          </cell>
          <cell r="K5795" t="str">
            <v>叶海婷</v>
          </cell>
          <cell r="L5795">
            <v>45.918</v>
          </cell>
        </row>
        <row r="5795">
          <cell r="P5795" t="e">
            <v>#DIV/0!</v>
          </cell>
          <cell r="Q5795">
            <v>20</v>
          </cell>
          <cell r="R5795">
            <v>918.36</v>
          </cell>
        </row>
        <row r="5795">
          <cell r="W5795" t="str">
            <v>未磷酸化</v>
          </cell>
          <cell r="X5795" t="str">
            <v>未环化</v>
          </cell>
        </row>
        <row r="5796">
          <cell r="F5796" t="str">
            <v>HGC-Lib-26088496</v>
          </cell>
          <cell r="G5796" t="str">
            <v>N_B_N6618-CU-Poly-AsuzeL1_N_B</v>
          </cell>
          <cell r="H5796">
            <v>6</v>
          </cell>
          <cell r="I5796">
            <v>0</v>
          </cell>
          <cell r="J5796" t="str">
            <v>mRNA</v>
          </cell>
          <cell r="K5796" t="str">
            <v>叶海婷</v>
          </cell>
          <cell r="L5796">
            <v>44.469</v>
          </cell>
        </row>
        <row r="5796">
          <cell r="P5796" t="e">
            <v>#DIV/0!</v>
          </cell>
          <cell r="Q5796">
            <v>20</v>
          </cell>
          <cell r="R5796">
            <v>889.38</v>
          </cell>
        </row>
        <row r="5796">
          <cell r="W5796" t="str">
            <v>未磷酸化</v>
          </cell>
          <cell r="X5796" t="str">
            <v>未环化</v>
          </cell>
        </row>
        <row r="5797">
          <cell r="F5797" t="str">
            <v>HGC-Lib-26088497</v>
          </cell>
          <cell r="G5797" t="str">
            <v>N_B_N6618-CV-Poly-AsuzeH1_N_B</v>
          </cell>
          <cell r="H5797">
            <v>6</v>
          </cell>
          <cell r="I5797">
            <v>0</v>
          </cell>
          <cell r="J5797" t="str">
            <v>mRNA</v>
          </cell>
          <cell r="K5797" t="str">
            <v>叶海婷</v>
          </cell>
          <cell r="L5797">
            <v>40.05</v>
          </cell>
        </row>
        <row r="5797">
          <cell r="P5797" t="e">
            <v>#DIV/0!</v>
          </cell>
          <cell r="Q5797">
            <v>20</v>
          </cell>
          <cell r="R5797">
            <v>801</v>
          </cell>
        </row>
        <row r="5797">
          <cell r="W5797" t="str">
            <v>未磷酸化</v>
          </cell>
          <cell r="X5797" t="str">
            <v>未环化</v>
          </cell>
        </row>
        <row r="5798">
          <cell r="F5798" t="str">
            <v>HGC-Lib-26088498</v>
          </cell>
          <cell r="G5798" t="str">
            <v>N_B_N6618-CW-Poly-AritlL1_N_B</v>
          </cell>
          <cell r="H5798">
            <v>6</v>
          </cell>
          <cell r="I5798">
            <v>0</v>
          </cell>
          <cell r="J5798" t="str">
            <v>mRNA</v>
          </cell>
          <cell r="K5798" t="str">
            <v>叶海婷</v>
          </cell>
          <cell r="L5798">
            <v>50.175</v>
          </cell>
        </row>
        <row r="5798">
          <cell r="P5798" t="e">
            <v>#DIV/0!</v>
          </cell>
          <cell r="Q5798">
            <v>20</v>
          </cell>
          <cell r="R5798">
            <v>1003.5</v>
          </cell>
        </row>
        <row r="5798">
          <cell r="W5798" t="str">
            <v>未磷酸化</v>
          </cell>
          <cell r="X5798" t="str">
            <v>未环化</v>
          </cell>
        </row>
        <row r="5799">
          <cell r="F5799" t="str">
            <v>HGC-Lib-26088499</v>
          </cell>
          <cell r="G5799" t="str">
            <v>N_B_N6618-CX-Poly-AritlH1_N_B</v>
          </cell>
          <cell r="H5799">
            <v>6</v>
          </cell>
          <cell r="I5799">
            <v>0</v>
          </cell>
          <cell r="J5799" t="str">
            <v>mRNA</v>
          </cell>
          <cell r="K5799" t="str">
            <v>叶海婷</v>
          </cell>
          <cell r="L5799">
            <v>63.36</v>
          </cell>
        </row>
        <row r="5799">
          <cell r="P5799" t="e">
            <v>#DIV/0!</v>
          </cell>
          <cell r="Q5799">
            <v>20</v>
          </cell>
          <cell r="R5799">
            <v>1267.2</v>
          </cell>
        </row>
        <row r="5799">
          <cell r="W5799" t="str">
            <v>未磷酸化</v>
          </cell>
          <cell r="X5799" t="str">
            <v>未环化</v>
          </cell>
        </row>
        <row r="5800">
          <cell r="F5800" t="str">
            <v>HGC-Lib-26088500</v>
          </cell>
          <cell r="G5800" t="str">
            <v>N_B_N6618-CY-Poly-AsotaL1_N_B</v>
          </cell>
          <cell r="H5800">
            <v>6</v>
          </cell>
          <cell r="I5800">
            <v>0</v>
          </cell>
          <cell r="J5800" t="str">
            <v>mRNA</v>
          </cell>
          <cell r="K5800" t="str">
            <v>叶海婷</v>
          </cell>
          <cell r="L5800">
            <v>57.447</v>
          </cell>
        </row>
        <row r="5800">
          <cell r="P5800" t="e">
            <v>#DIV/0!</v>
          </cell>
          <cell r="Q5800">
            <v>20</v>
          </cell>
          <cell r="R5800">
            <v>1148.94</v>
          </cell>
        </row>
        <row r="5800">
          <cell r="W5800" t="str">
            <v>未磷酸化</v>
          </cell>
          <cell r="X5800" t="str">
            <v>未环化</v>
          </cell>
        </row>
        <row r="5801">
          <cell r="F5801" t="str">
            <v>HGC-Lib-26088501</v>
          </cell>
          <cell r="G5801" t="str">
            <v>N_B_N6618-CZ-Poly-AsotaH1_N_B</v>
          </cell>
          <cell r="H5801">
            <v>6</v>
          </cell>
          <cell r="I5801">
            <v>0</v>
          </cell>
          <cell r="J5801" t="str">
            <v>mRNA</v>
          </cell>
          <cell r="K5801" t="str">
            <v>叶海婷</v>
          </cell>
          <cell r="L5801">
            <v>46.458</v>
          </cell>
        </row>
        <row r="5801">
          <cell r="P5801" t="e">
            <v>#DIV/0!</v>
          </cell>
          <cell r="Q5801">
            <v>20</v>
          </cell>
          <cell r="R5801">
            <v>929.16</v>
          </cell>
        </row>
        <row r="5801">
          <cell r="W5801" t="str">
            <v>未磷酸化</v>
          </cell>
          <cell r="X5801" t="str">
            <v>未环化</v>
          </cell>
        </row>
        <row r="5802">
          <cell r="F5802" t="str">
            <v>HGC-Lib-26088502</v>
          </cell>
          <cell r="G5802" t="str">
            <v>N_B_N6618-D0-Poly-AlevaL1_N_B</v>
          </cell>
          <cell r="H5802">
            <v>6</v>
          </cell>
          <cell r="I5802">
            <v>0</v>
          </cell>
          <cell r="J5802" t="str">
            <v>mRNA</v>
          </cell>
          <cell r="K5802" t="str">
            <v>叶海婷</v>
          </cell>
          <cell r="L5802">
            <v>49.896</v>
          </cell>
        </row>
        <row r="5802">
          <cell r="P5802" t="e">
            <v>#DIV/0!</v>
          </cell>
          <cell r="Q5802">
            <v>20</v>
          </cell>
          <cell r="R5802">
            <v>997.92</v>
          </cell>
        </row>
        <row r="5802">
          <cell r="W5802" t="str">
            <v>未磷酸化</v>
          </cell>
          <cell r="X5802" t="str">
            <v>未环化</v>
          </cell>
        </row>
        <row r="5803">
          <cell r="F5803" t="str">
            <v>HGC-Lib-26088503</v>
          </cell>
          <cell r="G5803" t="str">
            <v>N_B_N6618-D1-Poly-AlevaH1_N_B</v>
          </cell>
          <cell r="H5803">
            <v>6</v>
          </cell>
          <cell r="I5803">
            <v>0</v>
          </cell>
          <cell r="J5803" t="str">
            <v>mRNA</v>
          </cell>
          <cell r="K5803" t="str">
            <v>叶海婷</v>
          </cell>
          <cell r="L5803">
            <v>57.114</v>
          </cell>
        </row>
        <row r="5803">
          <cell r="P5803" t="e">
            <v>#DIV/0!</v>
          </cell>
          <cell r="Q5803">
            <v>20</v>
          </cell>
          <cell r="R5803">
            <v>1142.28</v>
          </cell>
        </row>
        <row r="5803">
          <cell r="W5803" t="str">
            <v>未磷酸化</v>
          </cell>
          <cell r="X5803" t="str">
            <v>未环化</v>
          </cell>
        </row>
        <row r="5804">
          <cell r="F5804" t="str">
            <v>HGC-Lib-26088504</v>
          </cell>
          <cell r="G5804" t="str">
            <v>N_B_N6618-D2-Poly-ApirtL1_N_B</v>
          </cell>
          <cell r="H5804">
            <v>6</v>
          </cell>
          <cell r="I5804">
            <v>0</v>
          </cell>
          <cell r="J5804" t="str">
            <v>mRNA</v>
          </cell>
          <cell r="K5804" t="str">
            <v>叶海婷</v>
          </cell>
          <cell r="L5804">
            <v>49.833</v>
          </cell>
        </row>
        <row r="5804">
          <cell r="P5804" t="e">
            <v>#DIV/0!</v>
          </cell>
          <cell r="Q5804">
            <v>20</v>
          </cell>
          <cell r="R5804">
            <v>996.66</v>
          </cell>
        </row>
        <row r="5804">
          <cell r="W5804" t="str">
            <v>未磷酸化</v>
          </cell>
          <cell r="X5804" t="str">
            <v>未环化</v>
          </cell>
        </row>
        <row r="5805">
          <cell r="F5805" t="str">
            <v>HGC-Lib-26088505</v>
          </cell>
          <cell r="G5805" t="str">
            <v>N_B_N6618-D3-Poly-ApirtH1_N_B</v>
          </cell>
          <cell r="H5805">
            <v>6</v>
          </cell>
          <cell r="I5805">
            <v>0</v>
          </cell>
          <cell r="J5805" t="str">
            <v>mRNA</v>
          </cell>
          <cell r="K5805" t="str">
            <v>叶海婷</v>
          </cell>
          <cell r="L5805">
            <v>36.36</v>
          </cell>
        </row>
        <row r="5805">
          <cell r="P5805" t="e">
            <v>#DIV/0!</v>
          </cell>
          <cell r="Q5805">
            <v>20</v>
          </cell>
          <cell r="R5805">
            <v>727.2</v>
          </cell>
        </row>
        <row r="5805">
          <cell r="W5805" t="str">
            <v>未磷酸化</v>
          </cell>
          <cell r="X5805" t="str">
            <v>未环化</v>
          </cell>
        </row>
        <row r="5806">
          <cell r="F5806" t="str">
            <v>HGC-Lib-26088506</v>
          </cell>
          <cell r="G5806" t="str">
            <v>N_B_N6618-D4-Poly-AgepiL1_N_B</v>
          </cell>
          <cell r="H5806">
            <v>6</v>
          </cell>
          <cell r="I5806">
            <v>0</v>
          </cell>
          <cell r="J5806" t="str">
            <v>mRNA</v>
          </cell>
          <cell r="K5806" t="str">
            <v>叶海婷</v>
          </cell>
          <cell r="L5806">
            <v>66.906</v>
          </cell>
        </row>
        <row r="5806">
          <cell r="P5806" t="e">
            <v>#DIV/0!</v>
          </cell>
          <cell r="Q5806">
            <v>20</v>
          </cell>
          <cell r="R5806">
            <v>1338.12</v>
          </cell>
        </row>
        <row r="5806">
          <cell r="W5806" t="str">
            <v>未磷酸化</v>
          </cell>
          <cell r="X5806" t="str">
            <v>未环化</v>
          </cell>
        </row>
        <row r="5807">
          <cell r="F5807" t="str">
            <v>HGC-Lib-26088507</v>
          </cell>
          <cell r="G5807" t="str">
            <v>N_B_N6618-D5-Poly-AgepiH1_N_B</v>
          </cell>
          <cell r="H5807">
            <v>6</v>
          </cell>
          <cell r="I5807">
            <v>0</v>
          </cell>
          <cell r="J5807" t="str">
            <v>mRNA</v>
          </cell>
          <cell r="K5807" t="str">
            <v>叶海婷</v>
          </cell>
          <cell r="L5807">
            <v>55.512</v>
          </cell>
        </row>
        <row r="5807">
          <cell r="P5807" t="e">
            <v>#DIV/0!</v>
          </cell>
          <cell r="Q5807">
            <v>20</v>
          </cell>
          <cell r="R5807">
            <v>1110.24</v>
          </cell>
        </row>
        <row r="5807">
          <cell r="W5807" t="str">
            <v>未磷酸化</v>
          </cell>
          <cell r="X5807" t="str">
            <v>未环化</v>
          </cell>
        </row>
        <row r="5808">
          <cell r="F5808" t="str">
            <v>HGC-Lib-26088508</v>
          </cell>
          <cell r="G5808" t="str">
            <v>N_B_N6618-D6-Poly-AfruqL1_N_B</v>
          </cell>
          <cell r="H5808">
            <v>6</v>
          </cell>
          <cell r="I5808">
            <v>0</v>
          </cell>
          <cell r="J5808" t="str">
            <v>mRNA</v>
          </cell>
          <cell r="K5808" t="str">
            <v>叶海婷</v>
          </cell>
          <cell r="L5808">
            <v>60.471</v>
          </cell>
        </row>
        <row r="5808">
          <cell r="P5808" t="e">
            <v>#DIV/0!</v>
          </cell>
          <cell r="Q5808">
            <v>20</v>
          </cell>
          <cell r="R5808">
            <v>1209.42</v>
          </cell>
        </row>
        <row r="5808">
          <cell r="W5808" t="str">
            <v>未磷酸化</v>
          </cell>
          <cell r="X5808" t="str">
            <v>未环化</v>
          </cell>
        </row>
        <row r="5809">
          <cell r="F5809" t="str">
            <v>HGC-Lib-26088509</v>
          </cell>
          <cell r="G5809" t="str">
            <v>N_B_N6618-D7-Poly-AfruqH1_N_B</v>
          </cell>
          <cell r="H5809">
            <v>6</v>
          </cell>
          <cell r="I5809">
            <v>0</v>
          </cell>
          <cell r="J5809" t="str">
            <v>mRNA</v>
          </cell>
          <cell r="K5809" t="str">
            <v>叶海婷</v>
          </cell>
          <cell r="L5809">
            <v>58.446</v>
          </cell>
        </row>
        <row r="5809">
          <cell r="P5809" t="e">
            <v>#DIV/0!</v>
          </cell>
          <cell r="Q5809">
            <v>20</v>
          </cell>
          <cell r="R5809">
            <v>1168.92</v>
          </cell>
        </row>
        <row r="5809">
          <cell r="W5809" t="str">
            <v>未磷酸化</v>
          </cell>
          <cell r="X5809" t="str">
            <v>未环化</v>
          </cell>
        </row>
        <row r="5810">
          <cell r="F5810" t="str">
            <v>HGC-Lib-26088510</v>
          </cell>
          <cell r="G5810" t="str">
            <v>N_B_N6618-D8-Poly-AmomeL1_N_B</v>
          </cell>
          <cell r="H5810">
            <v>6</v>
          </cell>
          <cell r="I5810">
            <v>0</v>
          </cell>
          <cell r="J5810" t="str">
            <v>mRNA</v>
          </cell>
          <cell r="K5810" t="str">
            <v>叶海婷</v>
          </cell>
          <cell r="L5810">
            <v>56.052</v>
          </cell>
        </row>
        <row r="5810">
          <cell r="P5810" t="e">
            <v>#DIV/0!</v>
          </cell>
          <cell r="Q5810">
            <v>20</v>
          </cell>
          <cell r="R5810">
            <v>1121.04</v>
          </cell>
        </row>
        <row r="5810">
          <cell r="W5810" t="str">
            <v>未磷酸化</v>
          </cell>
          <cell r="X5810" t="str">
            <v>未环化</v>
          </cell>
        </row>
        <row r="5811">
          <cell r="F5811" t="str">
            <v>HGC-Lib-26088511</v>
          </cell>
          <cell r="G5811" t="str">
            <v>N_B_N6618-D9-Poly-AmomeH1_N_B</v>
          </cell>
          <cell r="H5811">
            <v>6</v>
          </cell>
          <cell r="I5811">
            <v>0</v>
          </cell>
          <cell r="J5811" t="str">
            <v>mRNA</v>
          </cell>
          <cell r="K5811" t="str">
            <v>叶海婷</v>
          </cell>
          <cell r="L5811">
            <v>57.627</v>
          </cell>
        </row>
        <row r="5811">
          <cell r="P5811" t="e">
            <v>#DIV/0!</v>
          </cell>
          <cell r="Q5811">
            <v>20</v>
          </cell>
          <cell r="R5811">
            <v>1152.54</v>
          </cell>
        </row>
        <row r="5811">
          <cell r="W5811" t="str">
            <v>未磷酸化</v>
          </cell>
          <cell r="X5811" t="str">
            <v>未环化</v>
          </cell>
        </row>
        <row r="5812">
          <cell r="F5812" t="str">
            <v>HGC-Lib-26088512</v>
          </cell>
          <cell r="G5812" t="str">
            <v>N_B_N6618-DA-Poly-ADMSO9_N_B</v>
          </cell>
          <cell r="H5812">
            <v>6</v>
          </cell>
          <cell r="I5812">
            <v>0</v>
          </cell>
          <cell r="J5812" t="str">
            <v>mRNA</v>
          </cell>
          <cell r="K5812" t="str">
            <v>叶海婷</v>
          </cell>
          <cell r="L5812">
            <v>34.713</v>
          </cell>
        </row>
        <row r="5812">
          <cell r="P5812" t="e">
            <v>#DIV/0!</v>
          </cell>
          <cell r="Q5812">
            <v>20</v>
          </cell>
          <cell r="R5812">
            <v>694.26</v>
          </cell>
        </row>
        <row r="5812">
          <cell r="W5812" t="str">
            <v>未磷酸化</v>
          </cell>
          <cell r="X5812" t="str">
            <v>未环化</v>
          </cell>
        </row>
        <row r="5813">
          <cell r="F5813" t="str">
            <v>HGC-Lib-26088513</v>
          </cell>
          <cell r="G5813" t="str">
            <v>N_B_N6618-DB-Poly-ApaloL2_N_B</v>
          </cell>
          <cell r="H5813">
            <v>6</v>
          </cell>
          <cell r="I5813">
            <v>0</v>
          </cell>
          <cell r="J5813" t="str">
            <v>mRNA</v>
          </cell>
          <cell r="K5813" t="str">
            <v>叶海婷</v>
          </cell>
          <cell r="L5813">
            <v>62.829</v>
          </cell>
        </row>
        <row r="5813">
          <cell r="P5813" t="e">
            <v>#DIV/0!</v>
          </cell>
          <cell r="Q5813">
            <v>20</v>
          </cell>
          <cell r="R5813">
            <v>1256.58</v>
          </cell>
        </row>
        <row r="5813">
          <cell r="W5813" t="str">
            <v>未磷酸化</v>
          </cell>
          <cell r="X5813" t="str">
            <v>未环化</v>
          </cell>
        </row>
        <row r="5814">
          <cell r="F5814" t="str">
            <v>HGC-Lib-26088514</v>
          </cell>
          <cell r="G5814" t="str">
            <v>N_B_N6618-DC-Poly-ApaloH2_N_B</v>
          </cell>
          <cell r="H5814">
            <v>6</v>
          </cell>
          <cell r="I5814">
            <v>0</v>
          </cell>
          <cell r="J5814" t="str">
            <v>mRNA</v>
          </cell>
          <cell r="K5814" t="str">
            <v>叶海婷</v>
          </cell>
          <cell r="L5814">
            <v>51.201</v>
          </cell>
        </row>
        <row r="5814">
          <cell r="P5814" t="e">
            <v>#DIV/0!</v>
          </cell>
          <cell r="Q5814">
            <v>20</v>
          </cell>
          <cell r="R5814">
            <v>1024.02</v>
          </cell>
        </row>
        <row r="5814">
          <cell r="W5814" t="str">
            <v>未磷酸化</v>
          </cell>
          <cell r="X5814" t="str">
            <v>未环化</v>
          </cell>
        </row>
        <row r="5815">
          <cell r="F5815" t="str">
            <v>HGC-Lib-26088515</v>
          </cell>
          <cell r="G5815" t="str">
            <v>N_B_N6618-DD-Poly-AetraL2_N_B</v>
          </cell>
          <cell r="H5815">
            <v>6</v>
          </cell>
          <cell r="I5815">
            <v>0</v>
          </cell>
          <cell r="J5815" t="str">
            <v>mRNA</v>
          </cell>
          <cell r="K5815" t="str">
            <v>叶海婷</v>
          </cell>
          <cell r="L5815">
            <v>59.049</v>
          </cell>
        </row>
        <row r="5815">
          <cell r="P5815" t="e">
            <v>#DIV/0!</v>
          </cell>
          <cell r="Q5815">
            <v>20</v>
          </cell>
          <cell r="R5815">
            <v>1180.98</v>
          </cell>
        </row>
        <row r="5815">
          <cell r="W5815" t="str">
            <v>未磷酸化</v>
          </cell>
          <cell r="X5815" t="str">
            <v>未环化</v>
          </cell>
        </row>
        <row r="5816">
          <cell r="F5816" t="str">
            <v>HGC-Lib-26088516</v>
          </cell>
          <cell r="G5816" t="str">
            <v>N_B_N6618-DE-Poly-AetraH2_N_B</v>
          </cell>
          <cell r="H5816">
            <v>6</v>
          </cell>
          <cell r="I5816">
            <v>0</v>
          </cell>
          <cell r="J5816" t="str">
            <v>mRNA</v>
          </cell>
          <cell r="K5816" t="str">
            <v>叶海婷</v>
          </cell>
          <cell r="L5816">
            <v>59.607</v>
          </cell>
        </row>
        <row r="5816">
          <cell r="P5816" t="e">
            <v>#DIV/0!</v>
          </cell>
          <cell r="Q5816">
            <v>20</v>
          </cell>
          <cell r="R5816">
            <v>1192.14</v>
          </cell>
        </row>
        <row r="5816">
          <cell r="W5816" t="str">
            <v>未磷酸化</v>
          </cell>
          <cell r="X5816" t="str">
            <v>未环化</v>
          </cell>
        </row>
        <row r="5817">
          <cell r="F5817" t="str">
            <v>HGC-Lib-26088517</v>
          </cell>
          <cell r="G5817" t="str">
            <v>N_B_N6618-DF-Poly-AelafL2_N_B</v>
          </cell>
          <cell r="H5817">
            <v>6</v>
          </cell>
          <cell r="I5817">
            <v>0</v>
          </cell>
          <cell r="J5817" t="str">
            <v>mRNA</v>
          </cell>
          <cell r="K5817" t="str">
            <v>叶海婷</v>
          </cell>
          <cell r="L5817">
            <v>46.512</v>
          </cell>
        </row>
        <row r="5817">
          <cell r="P5817" t="e">
            <v>#DIV/0!</v>
          </cell>
          <cell r="Q5817">
            <v>20</v>
          </cell>
          <cell r="R5817">
            <v>930.24</v>
          </cell>
        </row>
        <row r="5817">
          <cell r="W5817" t="str">
            <v>未磷酸化</v>
          </cell>
          <cell r="X5817" t="str">
            <v>未环化</v>
          </cell>
        </row>
        <row r="5818">
          <cell r="F5818" t="str">
            <v>HGC-Lib-26088518</v>
          </cell>
          <cell r="G5818" t="str">
            <v>N_B_N6618-DG-Poly-AelafH2_N_B</v>
          </cell>
          <cell r="H5818">
            <v>6</v>
          </cell>
          <cell r="I5818">
            <v>0</v>
          </cell>
          <cell r="J5818" t="str">
            <v>mRNA</v>
          </cell>
          <cell r="K5818" t="str">
            <v>叶海婷</v>
          </cell>
          <cell r="L5818">
            <v>56.052</v>
          </cell>
        </row>
        <row r="5818">
          <cell r="P5818" t="e">
            <v>#DIV/0!</v>
          </cell>
          <cell r="Q5818">
            <v>20</v>
          </cell>
          <cell r="R5818">
            <v>1121.04</v>
          </cell>
        </row>
        <row r="5818">
          <cell r="W5818" t="str">
            <v>未磷酸化</v>
          </cell>
          <cell r="X5818" t="str">
            <v>未环化</v>
          </cell>
        </row>
        <row r="5819">
          <cell r="F5819" t="str">
            <v>HGC-Lib-26088519</v>
          </cell>
          <cell r="G5819" t="str">
            <v>N_B_N6618-DH-Poly-AvimsL2_N_B</v>
          </cell>
          <cell r="H5819">
            <v>6</v>
          </cell>
          <cell r="I5819">
            <v>0</v>
          </cell>
          <cell r="J5819" t="str">
            <v>mRNA</v>
          </cell>
          <cell r="K5819" t="str">
            <v>叶海婷</v>
          </cell>
          <cell r="L5819">
            <v>36.198</v>
          </cell>
        </row>
        <row r="5819">
          <cell r="P5819" t="e">
            <v>#DIV/0!</v>
          </cell>
          <cell r="Q5819">
            <v>20</v>
          </cell>
          <cell r="R5819">
            <v>723.96</v>
          </cell>
        </row>
        <row r="5819">
          <cell r="W5819" t="str">
            <v>未磷酸化</v>
          </cell>
          <cell r="X5819" t="str">
            <v>未环化</v>
          </cell>
        </row>
        <row r="5820">
          <cell r="F5820" t="str">
            <v>HGC-Lib-26088520</v>
          </cell>
          <cell r="G5820" t="str">
            <v>N_B_N6618-DJ-Poly-AvimsH2_N_B</v>
          </cell>
          <cell r="H5820">
            <v>6</v>
          </cell>
          <cell r="I5820">
            <v>0</v>
          </cell>
          <cell r="J5820" t="str">
            <v>mRNA</v>
          </cell>
          <cell r="K5820" t="str">
            <v>叶海婷</v>
          </cell>
          <cell r="L5820">
            <v>49.572</v>
          </cell>
        </row>
        <row r="5820">
          <cell r="P5820" t="e">
            <v>#DIV/0!</v>
          </cell>
          <cell r="Q5820">
            <v>20</v>
          </cell>
          <cell r="R5820">
            <v>991.44</v>
          </cell>
        </row>
        <row r="5820">
          <cell r="W5820" t="str">
            <v>未磷酸化</v>
          </cell>
          <cell r="X5820" t="str">
            <v>未环化</v>
          </cell>
        </row>
        <row r="5821">
          <cell r="F5821" t="str">
            <v>HGC-Lib-26088521</v>
          </cell>
          <cell r="G5821" t="str">
            <v>N_B_N6618-DK-Poly-ArilzL2_N_B</v>
          </cell>
          <cell r="H5821">
            <v>6</v>
          </cell>
          <cell r="I5821">
            <v>0</v>
          </cell>
          <cell r="J5821" t="str">
            <v>mRNA</v>
          </cell>
          <cell r="K5821" t="str">
            <v>叶海婷</v>
          </cell>
          <cell r="L5821">
            <v>40.644</v>
          </cell>
        </row>
        <row r="5821">
          <cell r="P5821" t="e">
            <v>#DIV/0!</v>
          </cell>
          <cell r="Q5821">
            <v>20</v>
          </cell>
          <cell r="R5821">
            <v>812.88</v>
          </cell>
        </row>
        <row r="5821">
          <cell r="W5821" t="str">
            <v>未磷酸化</v>
          </cell>
          <cell r="X5821" t="str">
            <v>未环化</v>
          </cell>
        </row>
        <row r="5822">
          <cell r="F5822" t="str">
            <v>HGC-Lib-26088522</v>
          </cell>
          <cell r="G5822" t="str">
            <v>N_B_N6618-DM-Poly-ArilzH2_N_B</v>
          </cell>
          <cell r="H5822">
            <v>6</v>
          </cell>
          <cell r="I5822">
            <v>0</v>
          </cell>
          <cell r="J5822" t="str">
            <v>mRNA</v>
          </cell>
          <cell r="K5822" t="str">
            <v>叶海婷</v>
          </cell>
          <cell r="L5822">
            <v>59.634</v>
          </cell>
        </row>
        <row r="5822">
          <cell r="P5822" t="e">
            <v>#DIV/0!</v>
          </cell>
          <cell r="Q5822">
            <v>20</v>
          </cell>
          <cell r="R5822">
            <v>1192.68</v>
          </cell>
        </row>
        <row r="5822">
          <cell r="W5822" t="str">
            <v>未磷酸化</v>
          </cell>
          <cell r="X5822" t="str">
            <v>未环化</v>
          </cell>
        </row>
        <row r="5823">
          <cell r="F5823" t="str">
            <v>HGC-Lib-26088523</v>
          </cell>
          <cell r="G5823" t="str">
            <v>N_B_N6618-DN-Poly-AlazeL2_N_B</v>
          </cell>
          <cell r="H5823">
            <v>6</v>
          </cell>
          <cell r="I5823">
            <v>0</v>
          </cell>
          <cell r="J5823" t="str">
            <v>mRNA</v>
          </cell>
          <cell r="K5823" t="str">
            <v>叶海婷</v>
          </cell>
          <cell r="L5823">
            <v>57.852</v>
          </cell>
        </row>
        <row r="5823">
          <cell r="P5823" t="e">
            <v>#DIV/0!</v>
          </cell>
          <cell r="Q5823">
            <v>20</v>
          </cell>
          <cell r="R5823">
            <v>1157.04</v>
          </cell>
        </row>
        <row r="5823">
          <cell r="W5823" t="str">
            <v>未磷酸化</v>
          </cell>
          <cell r="X5823" t="str">
            <v>未环化</v>
          </cell>
        </row>
        <row r="5824">
          <cell r="F5824" t="str">
            <v>HGC-Lib-26088524</v>
          </cell>
          <cell r="G5824" t="str">
            <v>N_B_N6618-DP-Poly-AlazeH2_N_B</v>
          </cell>
          <cell r="H5824">
            <v>6</v>
          </cell>
          <cell r="I5824">
            <v>0</v>
          </cell>
          <cell r="J5824" t="str">
            <v>mRNA</v>
          </cell>
          <cell r="K5824" t="str">
            <v>叶海婷</v>
          </cell>
          <cell r="L5824">
            <v>57.573</v>
          </cell>
        </row>
        <row r="5824">
          <cell r="P5824" t="e">
            <v>#DIV/0!</v>
          </cell>
          <cell r="Q5824">
            <v>20</v>
          </cell>
          <cell r="R5824">
            <v>1151.46</v>
          </cell>
        </row>
        <row r="5824">
          <cell r="W5824" t="str">
            <v>未磷酸化</v>
          </cell>
          <cell r="X5824" t="str">
            <v>未环化</v>
          </cell>
        </row>
        <row r="5825">
          <cell r="F5825" t="str">
            <v>HGC-Lib-26088525</v>
          </cell>
          <cell r="G5825" t="str">
            <v>N_B_N6618-DQ-Poly-ArepoL2_N_B</v>
          </cell>
          <cell r="H5825">
            <v>6</v>
          </cell>
          <cell r="I5825">
            <v>0</v>
          </cell>
          <cell r="J5825" t="str">
            <v>mRNA</v>
          </cell>
          <cell r="K5825" t="str">
            <v>叶海婷</v>
          </cell>
          <cell r="L5825">
            <v>51.84</v>
          </cell>
        </row>
        <row r="5825">
          <cell r="P5825" t="e">
            <v>#DIV/0!</v>
          </cell>
          <cell r="Q5825">
            <v>20</v>
          </cell>
          <cell r="R5825">
            <v>1036.8</v>
          </cell>
        </row>
        <row r="5825">
          <cell r="W5825" t="str">
            <v>未磷酸化</v>
          </cell>
          <cell r="X5825" t="str">
            <v>未环化</v>
          </cell>
        </row>
        <row r="5826">
          <cell r="F5826" t="str">
            <v>HGC-Lib-26088526</v>
          </cell>
          <cell r="G5826" t="str">
            <v>N_B_N6618-DR-Poly-ArepoH2_N_B</v>
          </cell>
          <cell r="H5826">
            <v>6</v>
          </cell>
          <cell r="I5826">
            <v>0</v>
          </cell>
          <cell r="J5826" t="str">
            <v>mRNA</v>
          </cell>
          <cell r="K5826" t="str">
            <v>叶海婷</v>
          </cell>
          <cell r="L5826">
            <v>52.578</v>
          </cell>
        </row>
        <row r="5826">
          <cell r="P5826" t="e">
            <v>#DIV/0!</v>
          </cell>
          <cell r="Q5826">
            <v>20</v>
          </cell>
          <cell r="R5826">
            <v>1051.56</v>
          </cell>
        </row>
        <row r="5826">
          <cell r="W5826" t="str">
            <v>未磷酸化</v>
          </cell>
          <cell r="X5826" t="str">
            <v>未环化</v>
          </cell>
        </row>
        <row r="5827">
          <cell r="F5827" t="str">
            <v>HGC-Lib-26088527</v>
          </cell>
          <cell r="G5827" t="str">
            <v>N_B_N6618-DS-Poly-AcapiL2_N_B</v>
          </cell>
          <cell r="H5827">
            <v>6</v>
          </cell>
          <cell r="I5827">
            <v>0</v>
          </cell>
          <cell r="J5827" t="str">
            <v>mRNA</v>
          </cell>
          <cell r="K5827" t="str">
            <v>叶海婷</v>
          </cell>
          <cell r="L5827">
            <v>53.667</v>
          </cell>
        </row>
        <row r="5827">
          <cell r="P5827" t="e">
            <v>#DIV/0!</v>
          </cell>
          <cell r="Q5827">
            <v>20</v>
          </cell>
          <cell r="R5827">
            <v>1073.34</v>
          </cell>
        </row>
        <row r="5827">
          <cell r="W5827" t="str">
            <v>未磷酸化</v>
          </cell>
          <cell r="X5827" t="str">
            <v>未环化</v>
          </cell>
        </row>
        <row r="5828">
          <cell r="F5828" t="str">
            <v>HGC-Lib-26088528</v>
          </cell>
          <cell r="G5828" t="str">
            <v>N_B_N6618-DT-Poly-AcapiH2_N_B</v>
          </cell>
          <cell r="H5828">
            <v>6</v>
          </cell>
          <cell r="I5828">
            <v>0</v>
          </cell>
          <cell r="J5828" t="str">
            <v>mRNA</v>
          </cell>
          <cell r="K5828" t="str">
            <v>叶海婷</v>
          </cell>
          <cell r="L5828">
            <v>52.335</v>
          </cell>
        </row>
        <row r="5828">
          <cell r="P5828" t="e">
            <v>#DIV/0!</v>
          </cell>
          <cell r="Q5828">
            <v>20</v>
          </cell>
          <cell r="R5828">
            <v>1046.7</v>
          </cell>
        </row>
        <row r="5828">
          <cell r="W5828" t="str">
            <v>未磷酸化</v>
          </cell>
          <cell r="X5828" t="str">
            <v>未环化</v>
          </cell>
        </row>
        <row r="5829">
          <cell r="F5829" t="str">
            <v>HGC-Lib-26088529</v>
          </cell>
          <cell r="G5829" t="str">
            <v>N_B_N6618-DU-Poly-AselaL2_N_B</v>
          </cell>
          <cell r="H5829">
            <v>6</v>
          </cell>
          <cell r="I5829">
            <v>0</v>
          </cell>
          <cell r="J5829" t="str">
            <v>mRNA</v>
          </cell>
          <cell r="K5829" t="str">
            <v>叶海婷</v>
          </cell>
          <cell r="L5829">
            <v>47.889</v>
          </cell>
        </row>
        <row r="5829">
          <cell r="P5829" t="e">
            <v>#DIV/0!</v>
          </cell>
          <cell r="Q5829">
            <v>20</v>
          </cell>
          <cell r="R5829">
            <v>957.78</v>
          </cell>
        </row>
        <row r="5829">
          <cell r="W5829" t="str">
            <v>未磷酸化</v>
          </cell>
          <cell r="X5829" t="str">
            <v>未环化</v>
          </cell>
        </row>
        <row r="5830">
          <cell r="F5830" t="str">
            <v>HGC-Lib-26088530</v>
          </cell>
          <cell r="G5830" t="str">
            <v>N_B_N6618-DV-Poly-AselaH2_N_B</v>
          </cell>
          <cell r="H5830">
            <v>6</v>
          </cell>
          <cell r="I5830">
            <v>0</v>
          </cell>
          <cell r="J5830" t="str">
            <v>mRNA</v>
          </cell>
          <cell r="K5830" t="str">
            <v>叶海婷</v>
          </cell>
          <cell r="L5830">
            <v>57.645</v>
          </cell>
        </row>
        <row r="5830">
          <cell r="P5830" t="e">
            <v>#DIV/0!</v>
          </cell>
          <cell r="Q5830">
            <v>20</v>
          </cell>
          <cell r="R5830">
            <v>1152.9</v>
          </cell>
        </row>
        <row r="5830">
          <cell r="W5830" t="str">
            <v>未磷酸化</v>
          </cell>
          <cell r="X5830" t="str">
            <v>未环化</v>
          </cell>
        </row>
        <row r="5831">
          <cell r="F5831" t="str">
            <v>HGC-Lib-26088531</v>
          </cell>
          <cell r="G5831" t="str">
            <v>N_B_N6618-DW-Poly-AvamoL2_N_B</v>
          </cell>
          <cell r="H5831">
            <v>6</v>
          </cell>
          <cell r="I5831">
            <v>0</v>
          </cell>
          <cell r="J5831" t="str">
            <v>mRNA</v>
          </cell>
          <cell r="K5831" t="str">
            <v>叶海婷</v>
          </cell>
          <cell r="L5831">
            <v>49.005</v>
          </cell>
        </row>
        <row r="5831">
          <cell r="P5831" t="e">
            <v>#DIV/0!</v>
          </cell>
          <cell r="Q5831">
            <v>20</v>
          </cell>
          <cell r="R5831">
            <v>980.1</v>
          </cell>
        </row>
        <row r="5831">
          <cell r="W5831" t="str">
            <v>未磷酸化</v>
          </cell>
          <cell r="X5831" t="str">
            <v>未环化</v>
          </cell>
        </row>
        <row r="5832">
          <cell r="F5832" t="str">
            <v>HGC-Lib-26088532</v>
          </cell>
          <cell r="G5832" t="str">
            <v>N_B_N6618-DX-Poly-AvamoH2_N_B</v>
          </cell>
          <cell r="H5832">
            <v>6</v>
          </cell>
          <cell r="I5832">
            <v>0</v>
          </cell>
          <cell r="J5832" t="str">
            <v>mRNA</v>
          </cell>
          <cell r="K5832" t="str">
            <v>叶海婷</v>
          </cell>
          <cell r="L5832">
            <v>61.29</v>
          </cell>
        </row>
        <row r="5832">
          <cell r="P5832" t="e">
            <v>#DIV/0!</v>
          </cell>
          <cell r="Q5832">
            <v>20</v>
          </cell>
          <cell r="R5832">
            <v>1225.8</v>
          </cell>
        </row>
        <row r="5832">
          <cell r="W5832" t="str">
            <v>未磷酸化</v>
          </cell>
          <cell r="X5832" t="str">
            <v>未环化</v>
          </cell>
        </row>
        <row r="5833">
          <cell r="F5833" t="str">
            <v>HGC-Lib-26088533</v>
          </cell>
          <cell r="G5833" t="str">
            <v>N_B_N6618-DY-Poly-AmavoL2_N_B</v>
          </cell>
          <cell r="H5833">
            <v>6</v>
          </cell>
          <cell r="I5833">
            <v>0</v>
          </cell>
          <cell r="J5833" t="str">
            <v>mRNA</v>
          </cell>
          <cell r="K5833" t="str">
            <v>叶海婷</v>
          </cell>
          <cell r="L5833">
            <v>50.805</v>
          </cell>
        </row>
        <row r="5833">
          <cell r="P5833" t="e">
            <v>#DIV/0!</v>
          </cell>
          <cell r="Q5833">
            <v>20</v>
          </cell>
          <cell r="R5833">
            <v>1016.1</v>
          </cell>
        </row>
        <row r="5833">
          <cell r="W5833" t="str">
            <v>未磷酸化</v>
          </cell>
          <cell r="X5833" t="str">
            <v>未环化</v>
          </cell>
        </row>
        <row r="5834">
          <cell r="F5834" t="str">
            <v>HGC-Lib-26088534</v>
          </cell>
          <cell r="G5834" t="str">
            <v>N_B_N6618-DZ-Poly-AmavoH2_N_B</v>
          </cell>
          <cell r="H5834">
            <v>6</v>
          </cell>
          <cell r="I5834">
            <v>0</v>
          </cell>
          <cell r="J5834" t="str">
            <v>mRNA</v>
          </cell>
          <cell r="K5834" t="str">
            <v>叶海婷</v>
          </cell>
          <cell r="L5834">
            <v>48.933</v>
          </cell>
        </row>
        <row r="5834">
          <cell r="P5834" t="e">
            <v>#DIV/0!</v>
          </cell>
          <cell r="Q5834">
            <v>20</v>
          </cell>
          <cell r="R5834">
            <v>978.66</v>
          </cell>
        </row>
        <row r="5834">
          <cell r="W5834" t="str">
            <v>未磷酸化</v>
          </cell>
          <cell r="X5834" t="str">
            <v>未环化</v>
          </cell>
        </row>
        <row r="5835">
          <cell r="F5835" t="str">
            <v>HGC-Lib-26088535</v>
          </cell>
          <cell r="G5835" t="str">
            <v>N_B_N6618-E0-Poly-AharlL2_N_B</v>
          </cell>
          <cell r="H5835">
            <v>6</v>
          </cell>
          <cell r="I5835">
            <v>0</v>
          </cell>
          <cell r="J5835" t="str">
            <v>mRNA</v>
          </cell>
          <cell r="K5835" t="str">
            <v>叶海婷</v>
          </cell>
          <cell r="L5835">
            <v>44.865</v>
          </cell>
        </row>
        <row r="5835">
          <cell r="P5835" t="e">
            <v>#DIV/0!</v>
          </cell>
          <cell r="Q5835">
            <v>20</v>
          </cell>
          <cell r="R5835">
            <v>897.3</v>
          </cell>
        </row>
        <row r="5835">
          <cell r="W5835" t="str">
            <v>未磷酸化</v>
          </cell>
          <cell r="X5835" t="str">
            <v>未环化</v>
          </cell>
        </row>
        <row r="5836">
          <cell r="F5836" t="str">
            <v>HGC-Lib-26088536</v>
          </cell>
          <cell r="G5836" t="str">
            <v>N_B_N6618-E1-Poly-AharlH2_N_B</v>
          </cell>
          <cell r="H5836">
            <v>6</v>
          </cell>
          <cell r="I5836">
            <v>0</v>
          </cell>
          <cell r="J5836" t="str">
            <v>mRNA</v>
          </cell>
          <cell r="K5836" t="str">
            <v>叶海婷</v>
          </cell>
          <cell r="L5836">
            <v>26.514</v>
          </cell>
        </row>
        <row r="5836">
          <cell r="P5836" t="e">
            <v>#DIV/0!</v>
          </cell>
          <cell r="Q5836">
            <v>20</v>
          </cell>
          <cell r="R5836">
            <v>530.28</v>
          </cell>
        </row>
        <row r="5836">
          <cell r="W5836" t="str">
            <v>未磷酸化</v>
          </cell>
          <cell r="X5836" t="str">
            <v>未环化</v>
          </cell>
        </row>
        <row r="5837">
          <cell r="F5837" t="str">
            <v>HGC-Lib-26088537</v>
          </cell>
          <cell r="G5837" t="str">
            <v>N_B_N6618-E2-Poly-AgepoL2_N_B</v>
          </cell>
          <cell r="H5837">
            <v>6</v>
          </cell>
          <cell r="I5837">
            <v>0</v>
          </cell>
          <cell r="J5837" t="str">
            <v>mRNA</v>
          </cell>
          <cell r="K5837" t="str">
            <v>叶海婷</v>
          </cell>
          <cell r="L5837">
            <v>45.189</v>
          </cell>
        </row>
        <row r="5837">
          <cell r="P5837" t="e">
            <v>#DIV/0!</v>
          </cell>
          <cell r="Q5837">
            <v>20</v>
          </cell>
          <cell r="R5837">
            <v>903.78</v>
          </cell>
        </row>
        <row r="5837">
          <cell r="W5837" t="str">
            <v>未磷酸化</v>
          </cell>
          <cell r="X5837" t="str">
            <v>未环化</v>
          </cell>
        </row>
        <row r="5838">
          <cell r="F5838" t="str">
            <v>HGC-Lib-26088538</v>
          </cell>
          <cell r="G5838" t="str">
            <v>N_B_N6618-E3-Poly-AgepoH2_N_B</v>
          </cell>
          <cell r="H5838">
            <v>6</v>
          </cell>
          <cell r="I5838">
            <v>0</v>
          </cell>
          <cell r="J5838" t="str">
            <v>mRNA</v>
          </cell>
          <cell r="K5838" t="str">
            <v>叶海婷</v>
          </cell>
          <cell r="L5838">
            <v>52.101</v>
          </cell>
        </row>
        <row r="5838">
          <cell r="P5838" t="e">
            <v>#DIV/0!</v>
          </cell>
          <cell r="Q5838">
            <v>20</v>
          </cell>
          <cell r="R5838">
            <v>1042.02</v>
          </cell>
        </row>
        <row r="5838">
          <cell r="W5838" t="str">
            <v>未磷酸化</v>
          </cell>
          <cell r="X5838" t="str">
            <v>未环化</v>
          </cell>
        </row>
        <row r="5839">
          <cell r="F5839" t="str">
            <v>HGC-Lib-26088539</v>
          </cell>
          <cell r="G5839" t="str">
            <v>N_B_N6618-E4-Poly-AneraL2_N_B</v>
          </cell>
          <cell r="H5839">
            <v>6</v>
          </cell>
          <cell r="I5839">
            <v>0</v>
          </cell>
          <cell r="J5839" t="str">
            <v>mRNA</v>
          </cell>
          <cell r="K5839" t="str">
            <v>叶海婷</v>
          </cell>
          <cell r="L5839">
            <v>57.726</v>
          </cell>
        </row>
        <row r="5839">
          <cell r="P5839" t="e">
            <v>#DIV/0!</v>
          </cell>
          <cell r="Q5839">
            <v>20</v>
          </cell>
          <cell r="R5839">
            <v>1154.52</v>
          </cell>
        </row>
        <row r="5839">
          <cell r="W5839" t="str">
            <v>未磷酸化</v>
          </cell>
          <cell r="X5839" t="str">
            <v>未环化</v>
          </cell>
        </row>
        <row r="5840">
          <cell r="F5840" t="str">
            <v>HGC-Lib-26088540</v>
          </cell>
          <cell r="G5840" t="str">
            <v>N_B_N6618-E5-Poly-AneraH2_N_B</v>
          </cell>
          <cell r="H5840">
            <v>6</v>
          </cell>
          <cell r="I5840">
            <v>0</v>
          </cell>
          <cell r="J5840" t="str">
            <v>mRNA</v>
          </cell>
          <cell r="K5840" t="str">
            <v>叶海婷</v>
          </cell>
          <cell r="L5840">
            <v>60.372</v>
          </cell>
        </row>
        <row r="5840">
          <cell r="P5840" t="e">
            <v>#DIV/0!</v>
          </cell>
          <cell r="Q5840">
            <v>20</v>
          </cell>
          <cell r="R5840">
            <v>1207.44</v>
          </cell>
        </row>
        <row r="5840">
          <cell r="W5840" t="str">
            <v>未磷酸化</v>
          </cell>
          <cell r="X5840" t="str">
            <v>未环化</v>
          </cell>
        </row>
        <row r="5841">
          <cell r="F5841" t="str">
            <v>HGC-Lib-26088541</v>
          </cell>
          <cell r="G5841" t="str">
            <v>N_B_N6618-E6-Poly-AsunvL2_N_B</v>
          </cell>
          <cell r="H5841">
            <v>6</v>
          </cell>
          <cell r="I5841">
            <v>0</v>
          </cell>
          <cell r="J5841" t="str">
            <v>mRNA</v>
          </cell>
          <cell r="K5841" t="str">
            <v>叶海婷</v>
          </cell>
          <cell r="L5841">
            <v>45.558</v>
          </cell>
        </row>
        <row r="5841">
          <cell r="P5841" t="e">
            <v>#DIV/0!</v>
          </cell>
          <cell r="Q5841">
            <v>20</v>
          </cell>
          <cell r="R5841">
            <v>911.16</v>
          </cell>
        </row>
        <row r="5841">
          <cell r="W5841" t="str">
            <v>未磷酸化</v>
          </cell>
          <cell r="X5841" t="str">
            <v>未环化</v>
          </cell>
        </row>
        <row r="5842">
          <cell r="F5842" t="str">
            <v>HGC-Lib-26088542</v>
          </cell>
          <cell r="G5842" t="str">
            <v>N_B_N6618-E7-Poly-AsunvH2_N_B</v>
          </cell>
          <cell r="H5842">
            <v>6</v>
          </cell>
          <cell r="I5842">
            <v>0</v>
          </cell>
          <cell r="J5842" t="str">
            <v>mRNA</v>
          </cell>
          <cell r="K5842" t="str">
            <v>叶海婷</v>
          </cell>
          <cell r="L5842">
            <v>35.55</v>
          </cell>
        </row>
        <row r="5842">
          <cell r="P5842" t="e">
            <v>#DIV/0!</v>
          </cell>
          <cell r="Q5842">
            <v>20</v>
          </cell>
          <cell r="R5842">
            <v>711</v>
          </cell>
        </row>
        <row r="5842">
          <cell r="W5842" t="str">
            <v>未磷酸化</v>
          </cell>
          <cell r="X5842" t="str">
            <v>未环化</v>
          </cell>
        </row>
        <row r="5843">
          <cell r="F5843" t="str">
            <v>HGC-Lib-26088543</v>
          </cell>
          <cell r="G5843" t="str">
            <v>N_B_N6618-E8-Poly-AsuzeL2_N_B</v>
          </cell>
          <cell r="H5843">
            <v>6</v>
          </cell>
          <cell r="I5843">
            <v>0</v>
          </cell>
          <cell r="J5843" t="str">
            <v>mRNA</v>
          </cell>
          <cell r="K5843" t="str">
            <v>叶海婷</v>
          </cell>
          <cell r="L5843">
            <v>43.047</v>
          </cell>
        </row>
        <row r="5843">
          <cell r="P5843" t="e">
            <v>#DIV/0!</v>
          </cell>
          <cell r="Q5843">
            <v>20</v>
          </cell>
          <cell r="R5843">
            <v>860.94</v>
          </cell>
        </row>
        <row r="5843">
          <cell r="W5843" t="str">
            <v>未磷酸化</v>
          </cell>
          <cell r="X5843" t="str">
            <v>未环化</v>
          </cell>
        </row>
        <row r="5844">
          <cell r="F5844" t="str">
            <v>HGC-Lib-26088544</v>
          </cell>
          <cell r="G5844" t="str">
            <v>N_B_N6618-E9-Poly-AsuzeH2_N_B</v>
          </cell>
          <cell r="H5844">
            <v>6</v>
          </cell>
          <cell r="I5844">
            <v>0</v>
          </cell>
          <cell r="J5844" t="str">
            <v>mRNA</v>
          </cell>
          <cell r="K5844" t="str">
            <v>叶海婷</v>
          </cell>
          <cell r="L5844">
            <v>31.86</v>
          </cell>
        </row>
        <row r="5844">
          <cell r="P5844" t="e">
            <v>#DIV/0!</v>
          </cell>
          <cell r="Q5844">
            <v>20</v>
          </cell>
          <cell r="R5844">
            <v>637.2</v>
          </cell>
        </row>
        <row r="5844">
          <cell r="W5844" t="str">
            <v>未磷酸化</v>
          </cell>
          <cell r="X5844" t="str">
            <v>未环化</v>
          </cell>
        </row>
        <row r="5845">
          <cell r="F5845" t="str">
            <v>HGC-Lib-26088545</v>
          </cell>
          <cell r="G5845" t="str">
            <v>N_B_N6618-EA-Poly-AritlL2_N_B</v>
          </cell>
          <cell r="H5845">
            <v>6</v>
          </cell>
          <cell r="I5845">
            <v>0</v>
          </cell>
          <cell r="J5845" t="str">
            <v>mRNA</v>
          </cell>
          <cell r="K5845" t="str">
            <v>叶海婷</v>
          </cell>
          <cell r="L5845">
            <v>50.193</v>
          </cell>
        </row>
        <row r="5845">
          <cell r="P5845" t="e">
            <v>#DIV/0!</v>
          </cell>
          <cell r="Q5845">
            <v>20</v>
          </cell>
          <cell r="R5845">
            <v>1003.86</v>
          </cell>
        </row>
        <row r="5845">
          <cell r="W5845" t="str">
            <v>未磷酸化</v>
          </cell>
          <cell r="X5845" t="str">
            <v>未环化</v>
          </cell>
        </row>
        <row r="5846">
          <cell r="F5846" t="str">
            <v>HGC-Lib-26088546</v>
          </cell>
          <cell r="G5846" t="str">
            <v>N_B_N6618-EB-Poly-AritlH2_N_B</v>
          </cell>
          <cell r="H5846">
            <v>6</v>
          </cell>
          <cell r="I5846">
            <v>0</v>
          </cell>
          <cell r="J5846" t="str">
            <v>mRNA</v>
          </cell>
          <cell r="K5846" t="str">
            <v>叶海婷</v>
          </cell>
          <cell r="L5846">
            <v>57.735</v>
          </cell>
        </row>
        <row r="5846">
          <cell r="P5846" t="e">
            <v>#DIV/0!</v>
          </cell>
          <cell r="Q5846">
            <v>20</v>
          </cell>
          <cell r="R5846">
            <v>1154.7</v>
          </cell>
        </row>
        <row r="5846">
          <cell r="W5846" t="str">
            <v>未磷酸化</v>
          </cell>
          <cell r="X5846" t="str">
            <v>未环化</v>
          </cell>
        </row>
        <row r="5847">
          <cell r="F5847" t="str">
            <v>HGC-Lib-26088547</v>
          </cell>
          <cell r="G5847" t="str">
            <v>N_B_N6618-EC-Poly-AsotaL2_N_B</v>
          </cell>
          <cell r="H5847">
            <v>6</v>
          </cell>
          <cell r="I5847">
            <v>0</v>
          </cell>
          <cell r="J5847" t="str">
            <v>mRNA</v>
          </cell>
          <cell r="K5847" t="str">
            <v>叶海婷</v>
          </cell>
          <cell r="L5847">
            <v>55.449</v>
          </cell>
        </row>
        <row r="5847">
          <cell r="P5847" t="e">
            <v>#DIV/0!</v>
          </cell>
          <cell r="Q5847">
            <v>20</v>
          </cell>
          <cell r="R5847">
            <v>1108.98</v>
          </cell>
        </row>
        <row r="5847">
          <cell r="W5847" t="str">
            <v>未磷酸化</v>
          </cell>
          <cell r="X5847" t="str">
            <v>未环化</v>
          </cell>
        </row>
        <row r="5848">
          <cell r="F5848" t="str">
            <v>HGC-Lib-26088548</v>
          </cell>
          <cell r="G5848" t="str">
            <v>N_B_N6618-ED-Poly-AsotaH2_N_B</v>
          </cell>
          <cell r="H5848">
            <v>6</v>
          </cell>
          <cell r="I5848">
            <v>0</v>
          </cell>
          <cell r="J5848" t="str">
            <v>mRNA</v>
          </cell>
          <cell r="K5848" t="str">
            <v>叶海婷</v>
          </cell>
          <cell r="L5848">
            <v>48.888</v>
          </cell>
        </row>
        <row r="5848">
          <cell r="P5848" t="e">
            <v>#DIV/0!</v>
          </cell>
          <cell r="Q5848">
            <v>20</v>
          </cell>
          <cell r="R5848">
            <v>977.76</v>
          </cell>
        </row>
        <row r="5848">
          <cell r="W5848" t="str">
            <v>未磷酸化</v>
          </cell>
          <cell r="X5848" t="str">
            <v>未环化</v>
          </cell>
        </row>
        <row r="5849">
          <cell r="F5849" t="str">
            <v>HGC-Lib-26088549</v>
          </cell>
          <cell r="G5849" t="str">
            <v>N_B_N6618-EE-Poly-AlevaL2_N_B</v>
          </cell>
          <cell r="H5849">
            <v>6</v>
          </cell>
          <cell r="I5849">
            <v>0</v>
          </cell>
          <cell r="J5849" t="str">
            <v>mRNA</v>
          </cell>
          <cell r="K5849" t="str">
            <v>叶海婷</v>
          </cell>
          <cell r="L5849">
            <v>49.446</v>
          </cell>
        </row>
        <row r="5849">
          <cell r="P5849" t="e">
            <v>#DIV/0!</v>
          </cell>
          <cell r="Q5849">
            <v>20</v>
          </cell>
          <cell r="R5849">
            <v>988.92</v>
          </cell>
        </row>
        <row r="5849">
          <cell r="W5849" t="str">
            <v>未磷酸化</v>
          </cell>
          <cell r="X5849" t="str">
            <v>未环化</v>
          </cell>
        </row>
        <row r="5850">
          <cell r="F5850" t="str">
            <v>HGC-Lib-26088550</v>
          </cell>
          <cell r="G5850" t="str">
            <v>N_B_N6618-EF-Poly-AlevaH2_N_B</v>
          </cell>
          <cell r="H5850">
            <v>6</v>
          </cell>
          <cell r="I5850">
            <v>0</v>
          </cell>
          <cell r="J5850" t="str">
            <v>mRNA</v>
          </cell>
          <cell r="K5850" t="str">
            <v>叶海婷</v>
          </cell>
          <cell r="L5850">
            <v>42.57</v>
          </cell>
        </row>
        <row r="5850">
          <cell r="P5850" t="e">
            <v>#DIV/0!</v>
          </cell>
          <cell r="Q5850">
            <v>20</v>
          </cell>
          <cell r="R5850">
            <v>851.4</v>
          </cell>
        </row>
        <row r="5850">
          <cell r="W5850" t="str">
            <v>未磷酸化</v>
          </cell>
          <cell r="X5850" t="str">
            <v>未环化</v>
          </cell>
        </row>
        <row r="5851">
          <cell r="F5851" t="str">
            <v>HGC-Lib-26088551</v>
          </cell>
          <cell r="G5851" t="str">
            <v>N_B_N6618-EG-Poly-ApirtL2_N_B</v>
          </cell>
          <cell r="H5851">
            <v>6</v>
          </cell>
          <cell r="I5851">
            <v>0</v>
          </cell>
          <cell r="J5851" t="str">
            <v>mRNA</v>
          </cell>
          <cell r="K5851" t="str">
            <v>叶海婷</v>
          </cell>
          <cell r="L5851">
            <v>28.107</v>
          </cell>
        </row>
        <row r="5851">
          <cell r="P5851" t="e">
            <v>#DIV/0!</v>
          </cell>
          <cell r="Q5851">
            <v>20</v>
          </cell>
          <cell r="R5851">
            <v>562.14</v>
          </cell>
        </row>
        <row r="5851">
          <cell r="W5851" t="str">
            <v>未磷酸化</v>
          </cell>
          <cell r="X5851" t="str">
            <v>未环化</v>
          </cell>
        </row>
        <row r="5852">
          <cell r="F5852" t="str">
            <v>HGC-Lib-26088552</v>
          </cell>
          <cell r="G5852" t="str">
            <v>N_B_N6618-EH-Poly-ApirtH2_N_B</v>
          </cell>
          <cell r="H5852">
            <v>6</v>
          </cell>
          <cell r="I5852">
            <v>0</v>
          </cell>
          <cell r="J5852" t="str">
            <v>mRNA</v>
          </cell>
          <cell r="K5852" t="str">
            <v>叶海婷</v>
          </cell>
          <cell r="L5852">
            <v>29.574</v>
          </cell>
        </row>
        <row r="5852">
          <cell r="P5852" t="e">
            <v>#DIV/0!</v>
          </cell>
          <cell r="Q5852">
            <v>20</v>
          </cell>
          <cell r="R5852">
            <v>591.48</v>
          </cell>
        </row>
        <row r="5852">
          <cell r="W5852" t="str">
            <v>未磷酸化</v>
          </cell>
          <cell r="X5852" t="str">
            <v>未环化</v>
          </cell>
        </row>
        <row r="5853">
          <cell r="F5853" t="str">
            <v>HGC-Lib-26088553</v>
          </cell>
          <cell r="G5853" t="str">
            <v>N_B_N6618-EJ-Poly-AgepiL2_N_B</v>
          </cell>
          <cell r="H5853">
            <v>6</v>
          </cell>
          <cell r="I5853">
            <v>0</v>
          </cell>
          <cell r="J5853" t="str">
            <v>mRNA</v>
          </cell>
          <cell r="K5853" t="str">
            <v>叶海婷</v>
          </cell>
          <cell r="L5853">
            <v>36.891</v>
          </cell>
        </row>
        <row r="5853">
          <cell r="P5853" t="e">
            <v>#DIV/0!</v>
          </cell>
          <cell r="Q5853">
            <v>20</v>
          </cell>
          <cell r="R5853">
            <v>737.82</v>
          </cell>
        </row>
        <row r="5853">
          <cell r="W5853" t="str">
            <v>未磷酸化</v>
          </cell>
          <cell r="X5853" t="str">
            <v>未环化</v>
          </cell>
        </row>
        <row r="5854">
          <cell r="F5854" t="str">
            <v>HGC-Lib-26088554</v>
          </cell>
          <cell r="G5854" t="str">
            <v>N_B_N6618-EK-Poly-AgepiH2_N_B</v>
          </cell>
          <cell r="H5854">
            <v>6</v>
          </cell>
          <cell r="I5854">
            <v>0</v>
          </cell>
          <cell r="J5854" t="str">
            <v>mRNA</v>
          </cell>
          <cell r="K5854" t="str">
            <v>叶海婷</v>
          </cell>
          <cell r="L5854">
            <v>52.686</v>
          </cell>
        </row>
        <row r="5854">
          <cell r="P5854" t="e">
            <v>#DIV/0!</v>
          </cell>
          <cell r="Q5854">
            <v>20</v>
          </cell>
          <cell r="R5854">
            <v>1053.72</v>
          </cell>
        </row>
        <row r="5854">
          <cell r="W5854" t="str">
            <v>未磷酸化</v>
          </cell>
          <cell r="X5854" t="str">
            <v>未环化</v>
          </cell>
        </row>
        <row r="5855">
          <cell r="F5855" t="str">
            <v>HGC-Lib-26088555</v>
          </cell>
          <cell r="G5855" t="str">
            <v>N_B_N6618-EM-Poly-AfruqL2_N_B</v>
          </cell>
          <cell r="H5855">
            <v>6</v>
          </cell>
          <cell r="I5855">
            <v>0</v>
          </cell>
          <cell r="J5855" t="str">
            <v>mRNA</v>
          </cell>
          <cell r="K5855" t="str">
            <v>叶海婷</v>
          </cell>
          <cell r="L5855">
            <v>50.481</v>
          </cell>
        </row>
        <row r="5855">
          <cell r="P5855" t="e">
            <v>#DIV/0!</v>
          </cell>
          <cell r="Q5855">
            <v>20</v>
          </cell>
          <cell r="R5855">
            <v>1009.62</v>
          </cell>
        </row>
        <row r="5855">
          <cell r="W5855" t="str">
            <v>未磷酸化</v>
          </cell>
          <cell r="X5855" t="str">
            <v>未环化</v>
          </cell>
        </row>
        <row r="5856">
          <cell r="F5856" t="str">
            <v>HGC-Lib-26088556</v>
          </cell>
          <cell r="G5856" t="str">
            <v>N_B_N6618-EN-Poly-AfruqH2_N_B</v>
          </cell>
          <cell r="H5856">
            <v>6</v>
          </cell>
          <cell r="I5856">
            <v>0</v>
          </cell>
          <cell r="J5856" t="str">
            <v>mRNA</v>
          </cell>
          <cell r="K5856" t="str">
            <v>叶海婷</v>
          </cell>
          <cell r="L5856">
            <v>48.114</v>
          </cell>
        </row>
        <row r="5856">
          <cell r="P5856" t="e">
            <v>#DIV/0!</v>
          </cell>
          <cell r="Q5856">
            <v>20</v>
          </cell>
          <cell r="R5856">
            <v>962.28</v>
          </cell>
        </row>
        <row r="5856">
          <cell r="W5856" t="str">
            <v>未磷酸化</v>
          </cell>
          <cell r="X5856" t="str">
            <v>未环化</v>
          </cell>
        </row>
        <row r="5857">
          <cell r="F5857" t="str">
            <v>HGC-Lib-26088557</v>
          </cell>
          <cell r="G5857" t="str">
            <v>N_B_N6618-EP-Poly-AmomeL2_N_B</v>
          </cell>
          <cell r="H5857">
            <v>6</v>
          </cell>
          <cell r="I5857">
            <v>0</v>
          </cell>
          <cell r="J5857" t="str">
            <v>mRNA</v>
          </cell>
          <cell r="K5857" t="str">
            <v>叶海婷</v>
          </cell>
          <cell r="L5857">
            <v>49.698</v>
          </cell>
        </row>
        <row r="5857">
          <cell r="P5857" t="e">
            <v>#DIV/0!</v>
          </cell>
          <cell r="Q5857">
            <v>20</v>
          </cell>
          <cell r="R5857">
            <v>993.96</v>
          </cell>
        </row>
        <row r="5857">
          <cell r="W5857" t="str">
            <v>未磷酸化</v>
          </cell>
          <cell r="X5857" t="str">
            <v>未环化</v>
          </cell>
        </row>
        <row r="5858">
          <cell r="F5858" t="str">
            <v>HGC-Lib-26088558</v>
          </cell>
          <cell r="G5858" t="str">
            <v>N_B_N6618-EQ-Poly-AmomeH2_N_B</v>
          </cell>
          <cell r="H5858">
            <v>6</v>
          </cell>
          <cell r="I5858">
            <v>0</v>
          </cell>
          <cell r="J5858" t="str">
            <v>mRNA</v>
          </cell>
          <cell r="K5858" t="str">
            <v>叶海婷</v>
          </cell>
          <cell r="L5858">
            <v>32.292</v>
          </cell>
        </row>
        <row r="5858">
          <cell r="P5858" t="e">
            <v>#DIV/0!</v>
          </cell>
          <cell r="Q5858">
            <v>20</v>
          </cell>
          <cell r="R5858">
            <v>645.84</v>
          </cell>
        </row>
        <row r="5858">
          <cell r="W5858" t="str">
            <v>未磷酸化</v>
          </cell>
          <cell r="X5858" t="str">
            <v>未环化</v>
          </cell>
        </row>
        <row r="5859">
          <cell r="F5859" t="str">
            <v>HGC-Lib-26088559</v>
          </cell>
          <cell r="G5859" t="str">
            <v>N_B_N6618-ER-Poly-ADMSO11_N_B</v>
          </cell>
          <cell r="H5859">
            <v>6</v>
          </cell>
          <cell r="I5859">
            <v>0</v>
          </cell>
          <cell r="J5859" t="str">
            <v>mRNA</v>
          </cell>
          <cell r="K5859" t="str">
            <v>叶海婷</v>
          </cell>
          <cell r="L5859">
            <v>41.067</v>
          </cell>
        </row>
        <row r="5859">
          <cell r="P5859" t="e">
            <v>#DIV/0!</v>
          </cell>
          <cell r="Q5859">
            <v>20</v>
          </cell>
          <cell r="R5859">
            <v>821.34</v>
          </cell>
        </row>
        <row r="5859">
          <cell r="W5859" t="str">
            <v>未磷酸化</v>
          </cell>
          <cell r="X5859" t="str">
            <v>未环化</v>
          </cell>
        </row>
        <row r="5860">
          <cell r="F5860" t="str">
            <v>HGC-Lib-26088560</v>
          </cell>
          <cell r="G5860" t="str">
            <v>N_B_N6618-ES-Poly-ApaloL3_N_B</v>
          </cell>
          <cell r="H5860">
            <v>6</v>
          </cell>
          <cell r="I5860">
            <v>0</v>
          </cell>
          <cell r="J5860" t="str">
            <v>mRNA</v>
          </cell>
          <cell r="K5860" t="str">
            <v>叶海婷</v>
          </cell>
          <cell r="L5860">
            <v>47.52</v>
          </cell>
        </row>
        <row r="5860">
          <cell r="P5860" t="e">
            <v>#DIV/0!</v>
          </cell>
          <cell r="Q5860">
            <v>20</v>
          </cell>
          <cell r="R5860">
            <v>950.4</v>
          </cell>
        </row>
        <row r="5860">
          <cell r="W5860" t="str">
            <v>未磷酸化</v>
          </cell>
          <cell r="X5860" t="str">
            <v>未环化</v>
          </cell>
        </row>
        <row r="5861">
          <cell r="F5861" t="str">
            <v>HGC-Lib-26088561</v>
          </cell>
          <cell r="G5861" t="str">
            <v>N_B_N6618-ET-Poly-ApaloH3_N_B</v>
          </cell>
          <cell r="H5861">
            <v>6</v>
          </cell>
          <cell r="I5861">
            <v>0</v>
          </cell>
          <cell r="J5861" t="str">
            <v>mRNA</v>
          </cell>
          <cell r="K5861" t="str">
            <v>叶海婷</v>
          </cell>
          <cell r="L5861">
            <v>43.209</v>
          </cell>
        </row>
        <row r="5861">
          <cell r="P5861" t="e">
            <v>#DIV/0!</v>
          </cell>
          <cell r="Q5861">
            <v>20</v>
          </cell>
          <cell r="R5861">
            <v>864.18</v>
          </cell>
        </row>
        <row r="5861">
          <cell r="W5861" t="str">
            <v>未磷酸化</v>
          </cell>
          <cell r="X5861" t="str">
            <v>未环化</v>
          </cell>
        </row>
        <row r="5862">
          <cell r="F5862" t="str">
            <v>HGC-Lib-26088562</v>
          </cell>
          <cell r="G5862" t="str">
            <v>N_B_N6618-EU-Poly-AetraL3_N_B</v>
          </cell>
          <cell r="H5862">
            <v>6</v>
          </cell>
          <cell r="I5862">
            <v>0</v>
          </cell>
          <cell r="J5862" t="str">
            <v>mRNA</v>
          </cell>
          <cell r="K5862" t="str">
            <v>叶海婷</v>
          </cell>
          <cell r="L5862">
            <v>50.436</v>
          </cell>
        </row>
        <row r="5862">
          <cell r="P5862" t="e">
            <v>#DIV/0!</v>
          </cell>
          <cell r="Q5862">
            <v>20</v>
          </cell>
          <cell r="R5862">
            <v>1008.72</v>
          </cell>
        </row>
        <row r="5862">
          <cell r="W5862" t="str">
            <v>未磷酸化</v>
          </cell>
          <cell r="X5862" t="str">
            <v>未环化</v>
          </cell>
        </row>
        <row r="5863">
          <cell r="F5863" t="str">
            <v>HGC-Lib-26088563</v>
          </cell>
          <cell r="G5863" t="str">
            <v>N_B_N6618-EV-Poly-AetraH3_N_B</v>
          </cell>
          <cell r="H5863">
            <v>6</v>
          </cell>
          <cell r="I5863">
            <v>0</v>
          </cell>
          <cell r="J5863" t="str">
            <v>mRNA</v>
          </cell>
          <cell r="K5863" t="str">
            <v>叶海婷</v>
          </cell>
          <cell r="L5863">
            <v>44.469</v>
          </cell>
        </row>
        <row r="5863">
          <cell r="P5863" t="e">
            <v>#DIV/0!</v>
          </cell>
          <cell r="Q5863">
            <v>20</v>
          </cell>
          <cell r="R5863">
            <v>889.38</v>
          </cell>
        </row>
        <row r="5863">
          <cell r="W5863" t="str">
            <v>未磷酸化</v>
          </cell>
          <cell r="X5863" t="str">
            <v>未环化</v>
          </cell>
        </row>
        <row r="5864">
          <cell r="F5864" t="str">
            <v>HGC-Lib-26088564</v>
          </cell>
          <cell r="G5864" t="str">
            <v>N_B_N6618-EW-Poly-AelafL3_N_B</v>
          </cell>
          <cell r="H5864">
            <v>6</v>
          </cell>
          <cell r="I5864">
            <v>0</v>
          </cell>
          <cell r="J5864" t="str">
            <v>mRNA</v>
          </cell>
          <cell r="K5864" t="str">
            <v>叶海婷</v>
          </cell>
          <cell r="L5864">
            <v>53.901</v>
          </cell>
        </row>
        <row r="5864">
          <cell r="P5864" t="e">
            <v>#DIV/0!</v>
          </cell>
          <cell r="Q5864">
            <v>20</v>
          </cell>
          <cell r="R5864">
            <v>1078.02</v>
          </cell>
        </row>
        <row r="5864">
          <cell r="W5864" t="str">
            <v>未磷酸化</v>
          </cell>
          <cell r="X5864" t="str">
            <v>未环化</v>
          </cell>
        </row>
        <row r="5865">
          <cell r="F5865" t="str">
            <v>HGC-Lib-26088565</v>
          </cell>
          <cell r="G5865" t="str">
            <v>N_B_N6618-EX-Poly-AelafH3_N_B</v>
          </cell>
          <cell r="H5865">
            <v>6</v>
          </cell>
          <cell r="I5865">
            <v>0</v>
          </cell>
          <cell r="J5865" t="str">
            <v>mRNA</v>
          </cell>
          <cell r="K5865" t="str">
            <v>叶海婷</v>
          </cell>
          <cell r="L5865">
            <v>52.092</v>
          </cell>
        </row>
        <row r="5865">
          <cell r="P5865" t="e">
            <v>#DIV/0!</v>
          </cell>
          <cell r="Q5865">
            <v>20</v>
          </cell>
          <cell r="R5865">
            <v>1041.84</v>
          </cell>
        </row>
        <row r="5865">
          <cell r="W5865" t="str">
            <v>未磷酸化</v>
          </cell>
          <cell r="X5865" t="str">
            <v>未环化</v>
          </cell>
        </row>
        <row r="5866">
          <cell r="F5866" t="str">
            <v>HGC-Lib-26088566</v>
          </cell>
          <cell r="G5866" t="str">
            <v>N_B_N6618-EY-Poly-AvimsL3_N_B</v>
          </cell>
          <cell r="H5866">
            <v>6</v>
          </cell>
          <cell r="I5866">
            <v>0</v>
          </cell>
          <cell r="J5866" t="str">
            <v>mRNA</v>
          </cell>
          <cell r="K5866" t="str">
            <v>叶海婷</v>
          </cell>
          <cell r="L5866">
            <v>49.275</v>
          </cell>
        </row>
        <row r="5866">
          <cell r="P5866" t="e">
            <v>#DIV/0!</v>
          </cell>
          <cell r="Q5866">
            <v>20</v>
          </cell>
          <cell r="R5866">
            <v>985.5</v>
          </cell>
        </row>
        <row r="5866">
          <cell r="W5866" t="str">
            <v>未磷酸化</v>
          </cell>
          <cell r="X5866" t="str">
            <v>未环化</v>
          </cell>
        </row>
        <row r="5867">
          <cell r="F5867" t="str">
            <v>HGC-Lib-26088567</v>
          </cell>
          <cell r="G5867" t="str">
            <v>N_B_N6618-EZ-Poly-AvimsH3_N_B</v>
          </cell>
          <cell r="H5867">
            <v>6</v>
          </cell>
          <cell r="I5867">
            <v>0</v>
          </cell>
          <cell r="J5867" t="str">
            <v>mRNA</v>
          </cell>
          <cell r="K5867" t="str">
            <v>叶海婷</v>
          </cell>
          <cell r="L5867">
            <v>40.572</v>
          </cell>
        </row>
        <row r="5867">
          <cell r="P5867" t="e">
            <v>#DIV/0!</v>
          </cell>
          <cell r="Q5867">
            <v>20</v>
          </cell>
          <cell r="R5867">
            <v>811.44</v>
          </cell>
        </row>
        <row r="5867">
          <cell r="W5867" t="str">
            <v>未磷酸化</v>
          </cell>
          <cell r="X5867" t="str">
            <v>未环化</v>
          </cell>
        </row>
        <row r="5868">
          <cell r="F5868" t="str">
            <v>HGC-Lib-26088568</v>
          </cell>
          <cell r="G5868" t="str">
            <v>N_B_N6618-F0-Poly-ArilzL3_N_B</v>
          </cell>
          <cell r="H5868">
            <v>6</v>
          </cell>
          <cell r="I5868">
            <v>0</v>
          </cell>
          <cell r="J5868" t="str">
            <v>mRNA</v>
          </cell>
          <cell r="K5868" t="str">
            <v>刘学成</v>
          </cell>
          <cell r="L5868">
            <v>39.27</v>
          </cell>
        </row>
        <row r="5868">
          <cell r="P5868" t="e">
            <v>#DIV/0!</v>
          </cell>
          <cell r="Q5868">
            <v>20</v>
          </cell>
          <cell r="R5868">
            <v>785.4</v>
          </cell>
        </row>
        <row r="5868">
          <cell r="W5868" t="str">
            <v>未磷酸化</v>
          </cell>
          <cell r="X5868" t="str">
            <v>未环化</v>
          </cell>
        </row>
        <row r="5869">
          <cell r="F5869" t="str">
            <v>HGC-Lib-26088569</v>
          </cell>
          <cell r="G5869" t="str">
            <v>N_B_N6618-F1-Poly-ArilzH3_N_B</v>
          </cell>
          <cell r="H5869">
            <v>6</v>
          </cell>
          <cell r="I5869">
            <v>0</v>
          </cell>
          <cell r="J5869" t="str">
            <v>mRNA</v>
          </cell>
          <cell r="K5869" t="str">
            <v>刘学成</v>
          </cell>
          <cell r="L5869">
            <v>43.14</v>
          </cell>
        </row>
        <row r="5869">
          <cell r="P5869" t="e">
            <v>#DIV/0!</v>
          </cell>
          <cell r="Q5869">
            <v>20</v>
          </cell>
          <cell r="R5869">
            <v>862.8</v>
          </cell>
        </row>
        <row r="5869">
          <cell r="W5869" t="str">
            <v>未磷酸化</v>
          </cell>
          <cell r="X5869" t="str">
            <v>未环化</v>
          </cell>
        </row>
        <row r="5870">
          <cell r="F5870" t="str">
            <v>HGC-Lib-26088570</v>
          </cell>
          <cell r="G5870" t="str">
            <v>N_B_N6618-F2-Poly-AlazeL3_N_B</v>
          </cell>
          <cell r="H5870">
            <v>6</v>
          </cell>
          <cell r="I5870">
            <v>0</v>
          </cell>
          <cell r="J5870" t="str">
            <v>mRNA</v>
          </cell>
          <cell r="K5870" t="str">
            <v>刘学成</v>
          </cell>
          <cell r="L5870">
            <v>47.36</v>
          </cell>
        </row>
        <row r="5870">
          <cell r="P5870" t="e">
            <v>#DIV/0!</v>
          </cell>
          <cell r="Q5870">
            <v>20</v>
          </cell>
          <cell r="R5870">
            <v>947.2</v>
          </cell>
        </row>
        <row r="5870">
          <cell r="W5870" t="str">
            <v>未磷酸化</v>
          </cell>
          <cell r="X5870" t="str">
            <v>未环化</v>
          </cell>
        </row>
        <row r="5871">
          <cell r="F5871" t="str">
            <v>HGC-Lib-26088571</v>
          </cell>
          <cell r="G5871" t="str">
            <v>N_B_N6618-F3-Poly-AlazeH3_N_B</v>
          </cell>
          <cell r="H5871">
            <v>6</v>
          </cell>
          <cell r="I5871">
            <v>0</v>
          </cell>
          <cell r="J5871" t="str">
            <v>mRNA</v>
          </cell>
          <cell r="K5871" t="str">
            <v>刘学成</v>
          </cell>
          <cell r="L5871">
            <v>37.98</v>
          </cell>
        </row>
        <row r="5871">
          <cell r="P5871" t="e">
            <v>#DIV/0!</v>
          </cell>
          <cell r="Q5871">
            <v>20</v>
          </cell>
          <cell r="R5871">
            <v>759.6</v>
          </cell>
        </row>
        <row r="5871">
          <cell r="W5871" t="str">
            <v>未磷酸化</v>
          </cell>
          <cell r="X5871" t="str">
            <v>未环化</v>
          </cell>
        </row>
        <row r="5872">
          <cell r="F5872" t="str">
            <v>HGC-Lib-26088572</v>
          </cell>
          <cell r="G5872" t="str">
            <v>N_B_N6618-F4-Poly-ArepoL3_N_B</v>
          </cell>
          <cell r="H5872">
            <v>6</v>
          </cell>
          <cell r="I5872">
            <v>0</v>
          </cell>
          <cell r="J5872" t="str">
            <v>mRNA</v>
          </cell>
          <cell r="K5872" t="str">
            <v>刘学成</v>
          </cell>
          <cell r="L5872">
            <v>47.28</v>
          </cell>
        </row>
        <row r="5872">
          <cell r="P5872" t="e">
            <v>#DIV/0!</v>
          </cell>
          <cell r="Q5872">
            <v>20</v>
          </cell>
          <cell r="R5872">
            <v>945.6</v>
          </cell>
        </row>
        <row r="5872">
          <cell r="W5872" t="str">
            <v>未磷酸化</v>
          </cell>
          <cell r="X5872" t="str">
            <v>未环化</v>
          </cell>
        </row>
        <row r="5873">
          <cell r="F5873" t="str">
            <v>HGC-Lib-26088573</v>
          </cell>
          <cell r="G5873" t="str">
            <v>N_B_N6618-F5-Poly-ArepoH3_N_B</v>
          </cell>
          <cell r="H5873">
            <v>6</v>
          </cell>
          <cell r="I5873">
            <v>0</v>
          </cell>
          <cell r="J5873" t="str">
            <v>mRNA</v>
          </cell>
          <cell r="K5873" t="str">
            <v>刘学成</v>
          </cell>
          <cell r="L5873">
            <v>46.77</v>
          </cell>
        </row>
        <row r="5873">
          <cell r="P5873" t="e">
            <v>#DIV/0!</v>
          </cell>
          <cell r="Q5873">
            <v>20</v>
          </cell>
          <cell r="R5873">
            <v>935.4</v>
          </cell>
        </row>
        <row r="5873">
          <cell r="W5873" t="str">
            <v>未磷酸化</v>
          </cell>
          <cell r="X5873" t="str">
            <v>未环化</v>
          </cell>
        </row>
        <row r="5874">
          <cell r="F5874" t="str">
            <v>HGC-Lib-26088574</v>
          </cell>
          <cell r="G5874" t="str">
            <v>N_B_N6618-F6-Poly-AcapiL3_N_B</v>
          </cell>
          <cell r="H5874">
            <v>6</v>
          </cell>
          <cell r="I5874">
            <v>0</v>
          </cell>
          <cell r="J5874" t="str">
            <v>mRNA</v>
          </cell>
          <cell r="K5874" t="str">
            <v>刘学成</v>
          </cell>
          <cell r="L5874">
            <v>57.94</v>
          </cell>
        </row>
        <row r="5874">
          <cell r="P5874" t="e">
            <v>#DIV/0!</v>
          </cell>
          <cell r="Q5874">
            <v>20</v>
          </cell>
          <cell r="R5874">
            <v>1158.8</v>
          </cell>
        </row>
        <row r="5874">
          <cell r="W5874" t="str">
            <v>未磷酸化</v>
          </cell>
          <cell r="X5874" t="str">
            <v>未环化</v>
          </cell>
        </row>
        <row r="5875">
          <cell r="F5875" t="str">
            <v>HGC-Lib-26088575</v>
          </cell>
          <cell r="G5875" t="str">
            <v>N_B_N6618-F7-Poly-AcapiH3_N_B</v>
          </cell>
          <cell r="H5875">
            <v>6</v>
          </cell>
          <cell r="I5875">
            <v>0</v>
          </cell>
          <cell r="J5875" t="str">
            <v>mRNA</v>
          </cell>
          <cell r="K5875" t="str">
            <v>刘学成</v>
          </cell>
          <cell r="L5875">
            <v>43.04</v>
          </cell>
        </row>
        <row r="5875">
          <cell r="P5875" t="e">
            <v>#DIV/0!</v>
          </cell>
          <cell r="Q5875">
            <v>20</v>
          </cell>
          <cell r="R5875">
            <v>860.8</v>
          </cell>
        </row>
        <row r="5875">
          <cell r="W5875" t="str">
            <v>未磷酸化</v>
          </cell>
          <cell r="X5875" t="str">
            <v>未环化</v>
          </cell>
        </row>
        <row r="5876">
          <cell r="F5876" t="str">
            <v>HGC-Lib-26088576</v>
          </cell>
          <cell r="G5876" t="str">
            <v>N_B_N6618-F8-Poly-AselaL3_N_B</v>
          </cell>
          <cell r="H5876">
            <v>6</v>
          </cell>
          <cell r="I5876">
            <v>0</v>
          </cell>
          <cell r="J5876" t="str">
            <v>mRNA</v>
          </cell>
          <cell r="K5876" t="str">
            <v>刘学成</v>
          </cell>
          <cell r="L5876">
            <v>43.57</v>
          </cell>
        </row>
        <row r="5876">
          <cell r="P5876" t="e">
            <v>#DIV/0!</v>
          </cell>
          <cell r="Q5876">
            <v>20</v>
          </cell>
          <cell r="R5876">
            <v>871.4</v>
          </cell>
        </row>
        <row r="5876">
          <cell r="W5876" t="str">
            <v>未磷酸化</v>
          </cell>
          <cell r="X5876" t="str">
            <v>未环化</v>
          </cell>
        </row>
        <row r="5877">
          <cell r="F5877" t="str">
            <v>HGC-Lib-26088577</v>
          </cell>
          <cell r="G5877" t="str">
            <v>N_B_N6618-F9-Poly-AselaH3_N_B</v>
          </cell>
          <cell r="H5877">
            <v>6</v>
          </cell>
          <cell r="I5877">
            <v>0</v>
          </cell>
          <cell r="J5877" t="str">
            <v>mRNA</v>
          </cell>
          <cell r="K5877" t="str">
            <v>刘学成</v>
          </cell>
          <cell r="L5877">
            <v>35.21</v>
          </cell>
        </row>
        <row r="5877">
          <cell r="P5877" t="e">
            <v>#DIV/0!</v>
          </cell>
          <cell r="Q5877">
            <v>20</v>
          </cell>
          <cell r="R5877">
            <v>704.2</v>
          </cell>
        </row>
        <row r="5877">
          <cell r="W5877" t="str">
            <v>未磷酸化</v>
          </cell>
          <cell r="X5877" t="str">
            <v>未环化</v>
          </cell>
        </row>
        <row r="5878">
          <cell r="F5878" t="str">
            <v>HGC-Lib-26088578</v>
          </cell>
          <cell r="G5878" t="str">
            <v>N_B_N6618-FA-Poly-AvamoL3_N_B</v>
          </cell>
          <cell r="H5878">
            <v>6</v>
          </cell>
          <cell r="I5878">
            <v>0</v>
          </cell>
          <cell r="J5878" t="str">
            <v>mRNA</v>
          </cell>
          <cell r="K5878" t="str">
            <v>刘学成</v>
          </cell>
          <cell r="L5878">
            <v>42.08</v>
          </cell>
        </row>
        <row r="5878">
          <cell r="P5878" t="e">
            <v>#DIV/0!</v>
          </cell>
          <cell r="Q5878">
            <v>20</v>
          </cell>
          <cell r="R5878">
            <v>841.6</v>
          </cell>
        </row>
        <row r="5878">
          <cell r="W5878" t="str">
            <v>未磷酸化</v>
          </cell>
          <cell r="X5878" t="str">
            <v>未环化</v>
          </cell>
        </row>
        <row r="5879">
          <cell r="F5879" t="str">
            <v>HGC-Lib-26088579</v>
          </cell>
          <cell r="G5879" t="str">
            <v>N_B_N6618-FB-Poly-AvamoH3_N_B</v>
          </cell>
          <cell r="H5879">
            <v>6</v>
          </cell>
          <cell r="I5879">
            <v>0</v>
          </cell>
          <cell r="J5879" t="str">
            <v>mRNA</v>
          </cell>
          <cell r="K5879" t="str">
            <v>刘学成</v>
          </cell>
          <cell r="L5879">
            <v>59.82</v>
          </cell>
        </row>
        <row r="5879">
          <cell r="P5879" t="e">
            <v>#DIV/0!</v>
          </cell>
          <cell r="Q5879">
            <v>20</v>
          </cell>
          <cell r="R5879">
            <v>1196.4</v>
          </cell>
        </row>
        <row r="5879">
          <cell r="W5879" t="str">
            <v>未磷酸化</v>
          </cell>
          <cell r="X5879" t="str">
            <v>未环化</v>
          </cell>
        </row>
        <row r="5880">
          <cell r="F5880" t="str">
            <v>HGC-Lib-26088580</v>
          </cell>
          <cell r="G5880" t="str">
            <v>N_B_N6618-FC-Poly-AmavoL3_N_B</v>
          </cell>
          <cell r="H5880">
            <v>6</v>
          </cell>
          <cell r="I5880">
            <v>0</v>
          </cell>
          <cell r="J5880" t="str">
            <v>mRNA</v>
          </cell>
          <cell r="K5880" t="str">
            <v>刘学成</v>
          </cell>
          <cell r="L5880">
            <v>50.72</v>
          </cell>
        </row>
        <row r="5880">
          <cell r="P5880" t="e">
            <v>#DIV/0!</v>
          </cell>
          <cell r="Q5880">
            <v>20</v>
          </cell>
          <cell r="R5880">
            <v>1014.4</v>
          </cell>
        </row>
        <row r="5880">
          <cell r="W5880" t="str">
            <v>未磷酸化</v>
          </cell>
          <cell r="X5880" t="str">
            <v>未环化</v>
          </cell>
        </row>
        <row r="5881">
          <cell r="F5881" t="str">
            <v>HGC-Lib-26088581</v>
          </cell>
          <cell r="G5881" t="str">
            <v>N_B_N6618-FD-Poly-AmavoH3_N_B</v>
          </cell>
          <cell r="H5881">
            <v>6</v>
          </cell>
          <cell r="I5881">
            <v>0</v>
          </cell>
          <cell r="J5881" t="str">
            <v>mRNA</v>
          </cell>
          <cell r="K5881" t="str">
            <v>刘学成</v>
          </cell>
          <cell r="L5881">
            <v>56.78</v>
          </cell>
        </row>
        <row r="5881">
          <cell r="P5881" t="e">
            <v>#DIV/0!</v>
          </cell>
          <cell r="Q5881">
            <v>20</v>
          </cell>
          <cell r="R5881">
            <v>1135.6</v>
          </cell>
        </row>
        <row r="5881">
          <cell r="W5881" t="str">
            <v>未磷酸化</v>
          </cell>
          <cell r="X5881" t="str">
            <v>未环化</v>
          </cell>
        </row>
        <row r="5882">
          <cell r="F5882" t="str">
            <v>HGC-Lib-26088582</v>
          </cell>
          <cell r="G5882" t="str">
            <v>N_B_N6618-FE-Poly-AharlL3_N_B</v>
          </cell>
          <cell r="H5882">
            <v>6</v>
          </cell>
          <cell r="I5882">
            <v>0</v>
          </cell>
          <cell r="J5882" t="str">
            <v>mRNA</v>
          </cell>
          <cell r="K5882" t="str">
            <v>刘学成</v>
          </cell>
          <cell r="L5882">
            <v>52.08</v>
          </cell>
        </row>
        <row r="5882">
          <cell r="P5882" t="e">
            <v>#DIV/0!</v>
          </cell>
          <cell r="Q5882">
            <v>20</v>
          </cell>
          <cell r="R5882">
            <v>1041.6</v>
          </cell>
        </row>
        <row r="5882">
          <cell r="W5882" t="str">
            <v>未磷酸化</v>
          </cell>
          <cell r="X5882" t="str">
            <v>未环化</v>
          </cell>
        </row>
        <row r="5883">
          <cell r="F5883" t="str">
            <v>HGC-Lib-26088583</v>
          </cell>
          <cell r="G5883" t="str">
            <v>N_B_N6618-FF-Poly-AharlH3_N_B</v>
          </cell>
          <cell r="H5883">
            <v>6</v>
          </cell>
          <cell r="I5883">
            <v>0</v>
          </cell>
          <cell r="J5883" t="str">
            <v>mRNA</v>
          </cell>
          <cell r="K5883" t="str">
            <v>刘学成</v>
          </cell>
          <cell r="L5883">
            <v>55.13</v>
          </cell>
        </row>
        <row r="5883">
          <cell r="P5883" t="e">
            <v>#DIV/0!</v>
          </cell>
          <cell r="Q5883">
            <v>20</v>
          </cell>
          <cell r="R5883">
            <v>1102.6</v>
          </cell>
        </row>
        <row r="5883">
          <cell r="W5883" t="str">
            <v>未磷酸化</v>
          </cell>
          <cell r="X5883" t="str">
            <v>未环化</v>
          </cell>
        </row>
        <row r="5884">
          <cell r="F5884" t="str">
            <v>HGC-Lib-26088584</v>
          </cell>
          <cell r="G5884" t="str">
            <v>N_B_N6618-FG-Poly-AgepoL3_N_B</v>
          </cell>
          <cell r="H5884">
            <v>6</v>
          </cell>
          <cell r="I5884">
            <v>0</v>
          </cell>
          <cell r="J5884" t="str">
            <v>mRNA</v>
          </cell>
          <cell r="K5884" t="str">
            <v>刘学成</v>
          </cell>
          <cell r="L5884">
            <v>40.56</v>
          </cell>
        </row>
        <row r="5884">
          <cell r="P5884" t="e">
            <v>#DIV/0!</v>
          </cell>
          <cell r="Q5884">
            <v>20</v>
          </cell>
          <cell r="R5884">
            <v>811.2</v>
          </cell>
        </row>
        <row r="5884">
          <cell r="W5884" t="str">
            <v>未磷酸化</v>
          </cell>
          <cell r="X5884" t="str">
            <v>未环化</v>
          </cell>
        </row>
        <row r="5885">
          <cell r="F5885" t="str">
            <v>HGC-Lib-26088585</v>
          </cell>
          <cell r="G5885" t="str">
            <v>N_B_N6618-FH-Poly-AgepoH3_N_B</v>
          </cell>
          <cell r="H5885">
            <v>6</v>
          </cell>
          <cell r="I5885">
            <v>0</v>
          </cell>
          <cell r="J5885" t="str">
            <v>mRNA</v>
          </cell>
          <cell r="K5885" t="str">
            <v>刘学成</v>
          </cell>
          <cell r="L5885">
            <v>34.79</v>
          </cell>
        </row>
        <row r="5885">
          <cell r="P5885" t="e">
            <v>#DIV/0!</v>
          </cell>
          <cell r="Q5885">
            <v>20</v>
          </cell>
          <cell r="R5885">
            <v>695.8</v>
          </cell>
        </row>
        <row r="5885">
          <cell r="W5885" t="str">
            <v>未磷酸化</v>
          </cell>
          <cell r="X5885" t="str">
            <v>未环化</v>
          </cell>
        </row>
        <row r="5886">
          <cell r="F5886" t="str">
            <v>HGC-Lib-26088586</v>
          </cell>
          <cell r="G5886" t="str">
            <v>N_B_N6618-FJ-Poly-AneraL3_N_B</v>
          </cell>
          <cell r="H5886">
            <v>6</v>
          </cell>
          <cell r="I5886">
            <v>0</v>
          </cell>
          <cell r="J5886" t="str">
            <v>mRNA</v>
          </cell>
          <cell r="K5886" t="str">
            <v>刘学成</v>
          </cell>
          <cell r="L5886">
            <v>49.46</v>
          </cell>
        </row>
        <row r="5886">
          <cell r="P5886" t="e">
            <v>#DIV/0!</v>
          </cell>
          <cell r="Q5886">
            <v>20</v>
          </cell>
          <cell r="R5886">
            <v>989.2</v>
          </cell>
        </row>
        <row r="5886">
          <cell r="W5886" t="str">
            <v>未磷酸化</v>
          </cell>
          <cell r="X5886" t="str">
            <v>未环化</v>
          </cell>
        </row>
        <row r="5887">
          <cell r="F5887" t="str">
            <v>HGC-Lib-26088587</v>
          </cell>
          <cell r="G5887" t="str">
            <v>N_B_N6618-FK-Poly-AneraH3_N_B</v>
          </cell>
          <cell r="H5887">
            <v>6</v>
          </cell>
          <cell r="I5887">
            <v>0</v>
          </cell>
          <cell r="J5887" t="str">
            <v>mRNA</v>
          </cell>
          <cell r="K5887" t="str">
            <v>刘学成</v>
          </cell>
          <cell r="L5887">
            <v>49.75</v>
          </cell>
        </row>
        <row r="5887">
          <cell r="P5887" t="e">
            <v>#DIV/0!</v>
          </cell>
          <cell r="Q5887">
            <v>20</v>
          </cell>
          <cell r="R5887">
            <v>995</v>
          </cell>
        </row>
        <row r="5887">
          <cell r="W5887" t="str">
            <v>未磷酸化</v>
          </cell>
          <cell r="X5887" t="str">
            <v>未环化</v>
          </cell>
        </row>
        <row r="5888">
          <cell r="F5888" t="str">
            <v>HGC-Lib-26088588</v>
          </cell>
          <cell r="G5888" t="str">
            <v>N_B_N6618-FM-Poly-AsunvL3_N_B</v>
          </cell>
          <cell r="H5888">
            <v>6</v>
          </cell>
          <cell r="I5888">
            <v>0</v>
          </cell>
          <cell r="J5888" t="str">
            <v>mRNA</v>
          </cell>
          <cell r="K5888" t="str">
            <v>刘学成</v>
          </cell>
          <cell r="L5888">
            <v>55.91</v>
          </cell>
        </row>
        <row r="5888">
          <cell r="P5888" t="e">
            <v>#DIV/0!</v>
          </cell>
          <cell r="Q5888">
            <v>20</v>
          </cell>
          <cell r="R5888">
            <v>1118.2</v>
          </cell>
        </row>
        <row r="5888">
          <cell r="W5888" t="str">
            <v>未磷酸化</v>
          </cell>
          <cell r="X5888" t="str">
            <v>未环化</v>
          </cell>
        </row>
        <row r="5889">
          <cell r="F5889" t="str">
            <v>HGC-Lib-26088589</v>
          </cell>
          <cell r="G5889" t="str">
            <v>N_B_N6618-FN-Poly-AsunvH3_N_B</v>
          </cell>
          <cell r="H5889">
            <v>6</v>
          </cell>
          <cell r="I5889">
            <v>0</v>
          </cell>
          <cell r="J5889" t="str">
            <v>mRNA</v>
          </cell>
          <cell r="K5889" t="str">
            <v>刘学成</v>
          </cell>
          <cell r="L5889">
            <v>35.37</v>
          </cell>
        </row>
        <row r="5889">
          <cell r="P5889" t="e">
            <v>#DIV/0!</v>
          </cell>
          <cell r="Q5889">
            <v>20</v>
          </cell>
          <cell r="R5889">
            <v>707.4</v>
          </cell>
        </row>
        <row r="5889">
          <cell r="W5889" t="str">
            <v>未磷酸化</v>
          </cell>
          <cell r="X5889" t="str">
            <v>未环化</v>
          </cell>
        </row>
        <row r="5890">
          <cell r="F5890" t="str">
            <v>HGC-Lib-26088590</v>
          </cell>
          <cell r="G5890" t="str">
            <v>N_B_N6618-FP-Poly-AsuzeL3_N_B</v>
          </cell>
          <cell r="H5890">
            <v>6</v>
          </cell>
          <cell r="I5890">
            <v>0</v>
          </cell>
          <cell r="J5890" t="str">
            <v>mRNA</v>
          </cell>
          <cell r="K5890" t="str">
            <v>刘学成</v>
          </cell>
          <cell r="L5890">
            <v>50.29</v>
          </cell>
        </row>
        <row r="5890">
          <cell r="P5890" t="e">
            <v>#DIV/0!</v>
          </cell>
          <cell r="Q5890">
            <v>20</v>
          </cell>
          <cell r="R5890">
            <v>1005.8</v>
          </cell>
        </row>
        <row r="5890">
          <cell r="W5890" t="str">
            <v>未磷酸化</v>
          </cell>
          <cell r="X5890" t="str">
            <v>未环化</v>
          </cell>
        </row>
        <row r="5891">
          <cell r="F5891" t="str">
            <v>HGC-Lib-26088591</v>
          </cell>
          <cell r="G5891" t="str">
            <v>N_B_N6618-FQ-Poly-AsuzeH3_N_B</v>
          </cell>
          <cell r="H5891">
            <v>6</v>
          </cell>
          <cell r="I5891">
            <v>0</v>
          </cell>
          <cell r="J5891" t="str">
            <v>mRNA</v>
          </cell>
          <cell r="K5891" t="str">
            <v>刘学成</v>
          </cell>
          <cell r="L5891">
            <v>46.83</v>
          </cell>
        </row>
        <row r="5891">
          <cell r="P5891" t="e">
            <v>#DIV/0!</v>
          </cell>
          <cell r="Q5891">
            <v>20</v>
          </cell>
          <cell r="R5891">
            <v>936.6</v>
          </cell>
        </row>
        <row r="5891">
          <cell r="W5891" t="str">
            <v>未磷酸化</v>
          </cell>
          <cell r="X5891" t="str">
            <v>未环化</v>
          </cell>
        </row>
        <row r="5892">
          <cell r="F5892" t="str">
            <v>HGC-Lib-26088592</v>
          </cell>
          <cell r="G5892" t="str">
            <v>N_B_N6618-FR-Poly-AritlL3_N_B</v>
          </cell>
          <cell r="H5892">
            <v>6</v>
          </cell>
          <cell r="I5892">
            <v>0</v>
          </cell>
          <cell r="J5892" t="str">
            <v>mRNA</v>
          </cell>
          <cell r="K5892" t="str">
            <v>刘学成</v>
          </cell>
          <cell r="L5892">
            <v>55.4</v>
          </cell>
        </row>
        <row r="5892">
          <cell r="P5892" t="e">
            <v>#DIV/0!</v>
          </cell>
          <cell r="Q5892">
            <v>20</v>
          </cell>
          <cell r="R5892">
            <v>1108</v>
          </cell>
        </row>
        <row r="5892">
          <cell r="W5892" t="str">
            <v>未磷酸化</v>
          </cell>
          <cell r="X5892" t="str">
            <v>未环化</v>
          </cell>
        </row>
        <row r="5893">
          <cell r="F5893" t="str">
            <v>HGC-Lib-26088593</v>
          </cell>
          <cell r="G5893" t="str">
            <v>N_B_N6618-FS-Poly-AritlH3_N_B</v>
          </cell>
          <cell r="H5893">
            <v>6</v>
          </cell>
          <cell r="I5893">
            <v>0</v>
          </cell>
          <cell r="J5893" t="str">
            <v>mRNA</v>
          </cell>
          <cell r="K5893" t="str">
            <v>刘学成</v>
          </cell>
          <cell r="L5893">
            <v>48.48</v>
          </cell>
        </row>
        <row r="5893">
          <cell r="P5893" t="e">
            <v>#DIV/0!</v>
          </cell>
          <cell r="Q5893">
            <v>20</v>
          </cell>
          <cell r="R5893">
            <v>969.6</v>
          </cell>
        </row>
        <row r="5893">
          <cell r="W5893" t="str">
            <v>未磷酸化</v>
          </cell>
          <cell r="X5893" t="str">
            <v>未环化</v>
          </cell>
        </row>
        <row r="5894">
          <cell r="F5894" t="str">
            <v>HGC-Lib-26088594</v>
          </cell>
          <cell r="G5894" t="str">
            <v>N_B_N6618-FT-Poly-AsotaL3_N_B</v>
          </cell>
          <cell r="H5894">
            <v>6</v>
          </cell>
          <cell r="I5894">
            <v>0</v>
          </cell>
          <cell r="J5894" t="str">
            <v>mRNA</v>
          </cell>
          <cell r="K5894" t="str">
            <v>刘学成</v>
          </cell>
          <cell r="L5894">
            <v>42.98</v>
          </cell>
        </row>
        <row r="5894">
          <cell r="P5894" t="e">
            <v>#DIV/0!</v>
          </cell>
          <cell r="Q5894">
            <v>20</v>
          </cell>
          <cell r="R5894">
            <v>859.6</v>
          </cell>
        </row>
        <row r="5894">
          <cell r="W5894" t="str">
            <v>未磷酸化</v>
          </cell>
          <cell r="X5894" t="str">
            <v>未环化</v>
          </cell>
        </row>
        <row r="5895">
          <cell r="F5895" t="str">
            <v>HGC-Lib-26088595</v>
          </cell>
          <cell r="G5895" t="str">
            <v>N_B_N6618-FU-Poly-AsotaH3_N_B</v>
          </cell>
          <cell r="H5895">
            <v>6</v>
          </cell>
          <cell r="I5895">
            <v>0</v>
          </cell>
          <cell r="J5895" t="str">
            <v>mRNA</v>
          </cell>
          <cell r="K5895" t="str">
            <v>刘学成</v>
          </cell>
          <cell r="L5895">
            <v>45.85</v>
          </cell>
        </row>
        <row r="5895">
          <cell r="P5895" t="e">
            <v>#DIV/0!</v>
          </cell>
          <cell r="Q5895">
            <v>20</v>
          </cell>
          <cell r="R5895">
            <v>917</v>
          </cell>
        </row>
        <row r="5895">
          <cell r="W5895" t="str">
            <v>未磷酸化</v>
          </cell>
          <cell r="X5895" t="str">
            <v>未环化</v>
          </cell>
        </row>
        <row r="5896">
          <cell r="F5896" t="str">
            <v>HGC-Lib-26088596</v>
          </cell>
          <cell r="G5896" t="str">
            <v>N_B_N6618-FV-Poly-AlevaL3_N_B</v>
          </cell>
          <cell r="H5896">
            <v>6</v>
          </cell>
          <cell r="I5896">
            <v>0</v>
          </cell>
          <cell r="J5896" t="str">
            <v>mRNA</v>
          </cell>
          <cell r="K5896" t="str">
            <v>刘学成</v>
          </cell>
          <cell r="L5896">
            <v>46</v>
          </cell>
        </row>
        <row r="5896">
          <cell r="P5896" t="e">
            <v>#DIV/0!</v>
          </cell>
          <cell r="Q5896">
            <v>20</v>
          </cell>
          <cell r="R5896">
            <v>920</v>
          </cell>
        </row>
        <row r="5896">
          <cell r="W5896" t="str">
            <v>未磷酸化</v>
          </cell>
          <cell r="X5896" t="str">
            <v>未环化</v>
          </cell>
        </row>
        <row r="5897">
          <cell r="F5897" t="str">
            <v>HGC-Lib-26088597</v>
          </cell>
          <cell r="G5897" t="str">
            <v>N_B_N6618-FW-Poly-AlevaH3_N_B</v>
          </cell>
          <cell r="H5897">
            <v>6</v>
          </cell>
          <cell r="I5897">
            <v>0</v>
          </cell>
          <cell r="J5897" t="str">
            <v>mRNA</v>
          </cell>
          <cell r="K5897" t="str">
            <v>刘学成</v>
          </cell>
          <cell r="L5897">
            <v>43.9</v>
          </cell>
        </row>
        <row r="5897">
          <cell r="P5897" t="e">
            <v>#DIV/0!</v>
          </cell>
          <cell r="Q5897">
            <v>20</v>
          </cell>
          <cell r="R5897">
            <v>878</v>
          </cell>
        </row>
        <row r="5897">
          <cell r="W5897" t="str">
            <v>未磷酸化</v>
          </cell>
          <cell r="X5897" t="str">
            <v>未环化</v>
          </cell>
        </row>
        <row r="5898">
          <cell r="F5898" t="str">
            <v>HGC-Lib-26088598</v>
          </cell>
          <cell r="G5898" t="str">
            <v>N_B_N6618-FX-Poly-ApirtL3_N_B</v>
          </cell>
          <cell r="H5898">
            <v>6</v>
          </cell>
          <cell r="I5898">
            <v>0</v>
          </cell>
          <cell r="J5898" t="str">
            <v>mRNA</v>
          </cell>
          <cell r="K5898" t="str">
            <v>刘学成</v>
          </cell>
          <cell r="L5898">
            <v>46.96</v>
          </cell>
        </row>
        <row r="5898">
          <cell r="P5898" t="e">
            <v>#DIV/0!</v>
          </cell>
          <cell r="Q5898">
            <v>20</v>
          </cell>
          <cell r="R5898">
            <v>939.2</v>
          </cell>
        </row>
        <row r="5898">
          <cell r="W5898" t="str">
            <v>未磷酸化</v>
          </cell>
          <cell r="X5898" t="str">
            <v>未环化</v>
          </cell>
        </row>
        <row r="5899">
          <cell r="F5899" t="str">
            <v>HGC-Lib-26088599</v>
          </cell>
          <cell r="G5899" t="str">
            <v>N_B_N6618-FY-Poly-ApirtH3_N_B</v>
          </cell>
          <cell r="H5899">
            <v>6</v>
          </cell>
          <cell r="I5899">
            <v>0</v>
          </cell>
          <cell r="J5899" t="str">
            <v>mRNA</v>
          </cell>
          <cell r="K5899" t="str">
            <v>刘学成</v>
          </cell>
          <cell r="L5899">
            <v>39.81</v>
          </cell>
        </row>
        <row r="5899">
          <cell r="P5899" t="e">
            <v>#DIV/0!</v>
          </cell>
          <cell r="Q5899">
            <v>20</v>
          </cell>
          <cell r="R5899">
            <v>796.2</v>
          </cell>
        </row>
        <row r="5899">
          <cell r="W5899" t="str">
            <v>未磷酸化</v>
          </cell>
          <cell r="X5899" t="str">
            <v>未环化</v>
          </cell>
        </row>
        <row r="5900">
          <cell r="F5900" t="str">
            <v>HGC-Lib-26088600</v>
          </cell>
          <cell r="G5900" t="str">
            <v>N_B_N6618-FZ-Poly-AgepiL3_N_B</v>
          </cell>
          <cell r="H5900">
            <v>6</v>
          </cell>
          <cell r="I5900">
            <v>0</v>
          </cell>
          <cell r="J5900" t="str">
            <v>mRNA</v>
          </cell>
          <cell r="K5900" t="str">
            <v>刘学成</v>
          </cell>
          <cell r="L5900">
            <v>32.92</v>
          </cell>
        </row>
        <row r="5900">
          <cell r="P5900" t="e">
            <v>#DIV/0!</v>
          </cell>
          <cell r="Q5900">
            <v>20</v>
          </cell>
          <cell r="R5900">
            <v>658.4</v>
          </cell>
        </row>
        <row r="5900">
          <cell r="W5900" t="str">
            <v>未磷酸化</v>
          </cell>
          <cell r="X5900" t="str">
            <v>未环化</v>
          </cell>
        </row>
        <row r="5901">
          <cell r="F5901" t="str">
            <v>HGC-Lib-26088601</v>
          </cell>
          <cell r="G5901" t="str">
            <v>N_B_N6618-G0-Poly-AgepiH3_N_B</v>
          </cell>
          <cell r="H5901">
            <v>6</v>
          </cell>
          <cell r="I5901">
            <v>0</v>
          </cell>
          <cell r="J5901" t="str">
            <v>mRNA</v>
          </cell>
          <cell r="K5901" t="str">
            <v>刘学成</v>
          </cell>
          <cell r="L5901">
            <v>40.96</v>
          </cell>
        </row>
        <row r="5901">
          <cell r="P5901" t="e">
            <v>#DIV/0!</v>
          </cell>
          <cell r="Q5901">
            <v>20</v>
          </cell>
          <cell r="R5901">
            <v>819.2</v>
          </cell>
        </row>
        <row r="5901">
          <cell r="W5901" t="str">
            <v>未磷酸化</v>
          </cell>
          <cell r="X5901" t="str">
            <v>未环化</v>
          </cell>
        </row>
        <row r="5902">
          <cell r="F5902" t="str">
            <v>HGC-Lib-26088602</v>
          </cell>
          <cell r="G5902" t="str">
            <v>N_B_N6618-G1-Poly-AfruqL3_N_B</v>
          </cell>
          <cell r="H5902">
            <v>6</v>
          </cell>
          <cell r="I5902">
            <v>0</v>
          </cell>
          <cell r="J5902" t="str">
            <v>mRNA</v>
          </cell>
          <cell r="K5902" t="str">
            <v>刘学成</v>
          </cell>
          <cell r="L5902">
            <v>37.15</v>
          </cell>
        </row>
        <row r="5902">
          <cell r="P5902" t="e">
            <v>#DIV/0!</v>
          </cell>
          <cell r="Q5902">
            <v>20</v>
          </cell>
          <cell r="R5902">
            <v>743</v>
          </cell>
        </row>
        <row r="5902">
          <cell r="W5902" t="str">
            <v>未磷酸化</v>
          </cell>
          <cell r="X5902" t="str">
            <v>未环化</v>
          </cell>
        </row>
        <row r="5903">
          <cell r="F5903" t="str">
            <v>HGC-Lib-26088603</v>
          </cell>
          <cell r="G5903" t="str">
            <v>N_B_N6618-G2-Poly-AfruqH3_N_B</v>
          </cell>
          <cell r="H5903">
            <v>6</v>
          </cell>
          <cell r="I5903">
            <v>0</v>
          </cell>
          <cell r="J5903" t="str">
            <v>mRNA</v>
          </cell>
          <cell r="K5903" t="str">
            <v>刘学成</v>
          </cell>
          <cell r="L5903">
            <v>40.13</v>
          </cell>
        </row>
        <row r="5903">
          <cell r="P5903" t="e">
            <v>#DIV/0!</v>
          </cell>
          <cell r="Q5903">
            <v>20</v>
          </cell>
          <cell r="R5903">
            <v>802.6</v>
          </cell>
        </row>
        <row r="5903">
          <cell r="W5903" t="str">
            <v>未磷酸化</v>
          </cell>
          <cell r="X5903" t="str">
            <v>未环化</v>
          </cell>
        </row>
        <row r="5904">
          <cell r="F5904" t="str">
            <v>HGC-Lib-26088604</v>
          </cell>
          <cell r="G5904" t="str">
            <v>N_B_N6618-G3-Poly-AmomeL3_N_B</v>
          </cell>
          <cell r="H5904">
            <v>6</v>
          </cell>
          <cell r="I5904">
            <v>0</v>
          </cell>
          <cell r="J5904" t="str">
            <v>mRNA</v>
          </cell>
          <cell r="K5904" t="str">
            <v>刘学成</v>
          </cell>
          <cell r="L5904">
            <v>36.79</v>
          </cell>
        </row>
        <row r="5904">
          <cell r="P5904" t="e">
            <v>#DIV/0!</v>
          </cell>
          <cell r="Q5904">
            <v>20</v>
          </cell>
          <cell r="R5904">
            <v>735.8</v>
          </cell>
        </row>
        <row r="5904">
          <cell r="W5904" t="str">
            <v>未磷酸化</v>
          </cell>
          <cell r="X5904" t="str">
            <v>未环化</v>
          </cell>
        </row>
        <row r="5905">
          <cell r="F5905" t="str">
            <v>HGC-Lib-26088605</v>
          </cell>
          <cell r="G5905" t="str">
            <v>N_B_N6618-G4-Poly-AmomeH3_N_B</v>
          </cell>
          <cell r="H5905">
            <v>6</v>
          </cell>
          <cell r="I5905">
            <v>0</v>
          </cell>
          <cell r="J5905" t="str">
            <v>mRNA</v>
          </cell>
          <cell r="K5905" t="str">
            <v>刘学成</v>
          </cell>
          <cell r="L5905">
            <v>28.8</v>
          </cell>
        </row>
        <row r="5905">
          <cell r="P5905" t="e">
            <v>#DIV/0!</v>
          </cell>
          <cell r="Q5905">
            <v>20</v>
          </cell>
          <cell r="R5905">
            <v>576</v>
          </cell>
        </row>
        <row r="5905">
          <cell r="W5905" t="str">
            <v>未磷酸化</v>
          </cell>
          <cell r="X5905" t="str">
            <v>未环化</v>
          </cell>
        </row>
        <row r="5906">
          <cell r="F5906" t="str">
            <v>HGC-Lib-26088606</v>
          </cell>
          <cell r="G5906" t="str">
            <v>S_1</v>
          </cell>
          <cell r="H5906">
            <v>12</v>
          </cell>
          <cell r="I5906">
            <v>0</v>
          </cell>
          <cell r="J5906" t="str">
            <v>mRNA</v>
          </cell>
          <cell r="K5906" t="str">
            <v>刘学成</v>
          </cell>
          <cell r="L5906">
            <v>74.43</v>
          </cell>
          <cell r="M5906">
            <v>276</v>
          </cell>
          <cell r="N5906" t="str">
            <v>胡钟糠</v>
          </cell>
        </row>
        <row r="5906">
          <cell r="P5906">
            <v>414.882943143813</v>
          </cell>
        </row>
        <row r="5906">
          <cell r="R5906">
            <v>0</v>
          </cell>
        </row>
        <row r="5907">
          <cell r="F5907" t="str">
            <v>HGC-Lib-26088607</v>
          </cell>
          <cell r="G5907" t="str">
            <v>S_2</v>
          </cell>
          <cell r="H5907">
            <v>12</v>
          </cell>
          <cell r="I5907">
            <v>0</v>
          </cell>
          <cell r="J5907" t="str">
            <v>mRNA</v>
          </cell>
          <cell r="K5907" t="str">
            <v>刘学成</v>
          </cell>
          <cell r="L5907">
            <v>41.27</v>
          </cell>
          <cell r="M5907">
            <v>255</v>
          </cell>
          <cell r="N5907" t="str">
            <v>胡钟糠</v>
          </cell>
        </row>
        <row r="5907">
          <cell r="P5907">
            <v>248.989441930618</v>
          </cell>
        </row>
        <row r="5907">
          <cell r="R5907">
            <v>0</v>
          </cell>
        </row>
        <row r="5908">
          <cell r="F5908" t="str">
            <v>HGC-Lib-26088608</v>
          </cell>
          <cell r="G5908" t="str">
            <v>S_3</v>
          </cell>
          <cell r="H5908">
            <v>12</v>
          </cell>
          <cell r="I5908">
            <v>0</v>
          </cell>
          <cell r="J5908" t="str">
            <v>mRNA</v>
          </cell>
          <cell r="K5908" t="str">
            <v>刘学成</v>
          </cell>
          <cell r="L5908">
            <v>36.78</v>
          </cell>
          <cell r="M5908">
            <v>259</v>
          </cell>
          <cell r="N5908" t="str">
            <v>胡钟糠</v>
          </cell>
        </row>
        <row r="5908">
          <cell r="P5908">
            <v>218.473418473418</v>
          </cell>
        </row>
        <row r="5908">
          <cell r="R5908">
            <v>0</v>
          </cell>
        </row>
        <row r="5909">
          <cell r="F5909" t="str">
            <v>HGC-Lib-26088609</v>
          </cell>
          <cell r="G5909" t="str">
            <v>S_4</v>
          </cell>
          <cell r="H5909">
            <v>12</v>
          </cell>
          <cell r="I5909">
            <v>0</v>
          </cell>
          <cell r="J5909" t="str">
            <v>mRNA</v>
          </cell>
          <cell r="K5909" t="str">
            <v>刘学成</v>
          </cell>
          <cell r="L5909">
            <v>6.98</v>
          </cell>
          <cell r="M5909">
            <v>311</v>
          </cell>
          <cell r="N5909" t="str">
            <v>刘学成</v>
          </cell>
        </row>
        <row r="5909">
          <cell r="P5909">
            <v>34.5288152362107</v>
          </cell>
        </row>
        <row r="5909">
          <cell r="R5909">
            <v>0</v>
          </cell>
        </row>
        <row r="5910">
          <cell r="F5910" t="str">
            <v>HGC-Lib-26088610</v>
          </cell>
          <cell r="G5910" t="str">
            <v>S_5</v>
          </cell>
          <cell r="H5910">
            <v>12</v>
          </cell>
          <cell r="I5910">
            <v>0</v>
          </cell>
          <cell r="J5910" t="str">
            <v>mRNA</v>
          </cell>
          <cell r="K5910" t="str">
            <v>刘学成</v>
          </cell>
          <cell r="L5910">
            <v>45.54</v>
          </cell>
          <cell r="M5910">
            <v>278</v>
          </cell>
          <cell r="N5910" t="str">
            <v>胡钟糠</v>
          </cell>
        </row>
        <row r="5910">
          <cell r="P5910">
            <v>252.01992252352</v>
          </cell>
        </row>
        <row r="5910">
          <cell r="R5910">
            <v>0</v>
          </cell>
        </row>
        <row r="5911">
          <cell r="F5911" t="str">
            <v>HGC-Lib-26088611</v>
          </cell>
          <cell r="G5911" t="str">
            <v>S_6</v>
          </cell>
          <cell r="H5911">
            <v>12</v>
          </cell>
          <cell r="I5911">
            <v>0</v>
          </cell>
          <cell r="J5911" t="str">
            <v>mRNA</v>
          </cell>
          <cell r="K5911" t="str">
            <v>刘学成</v>
          </cell>
          <cell r="L5911">
            <v>55.78</v>
          </cell>
          <cell r="M5911">
            <v>254</v>
          </cell>
          <cell r="N5911" t="str">
            <v>胡钟糠</v>
          </cell>
        </row>
        <row r="5911">
          <cell r="P5911">
            <v>337.855844942459</v>
          </cell>
        </row>
        <row r="5911">
          <cell r="R5911">
            <v>0</v>
          </cell>
        </row>
        <row r="5912">
          <cell r="F5912" t="str">
            <v>HGC-Lib-26088612</v>
          </cell>
          <cell r="G5912" t="str">
            <v>S_7</v>
          </cell>
          <cell r="H5912">
            <v>12</v>
          </cell>
          <cell r="I5912">
            <v>0</v>
          </cell>
          <cell r="J5912" t="str">
            <v>mRNA</v>
          </cell>
          <cell r="K5912" t="str">
            <v>刘学成</v>
          </cell>
          <cell r="L5912">
            <v>58.99</v>
          </cell>
          <cell r="M5912">
            <v>249</v>
          </cell>
          <cell r="N5912" t="str">
            <v>胡钟糠</v>
          </cell>
        </row>
        <row r="5912">
          <cell r="P5912">
            <v>364.47327772629</v>
          </cell>
        </row>
        <row r="5912">
          <cell r="R5912">
            <v>0</v>
          </cell>
        </row>
        <row r="5913">
          <cell r="F5913" t="str">
            <v>HGC-Lib-26088613</v>
          </cell>
          <cell r="G5913" t="str">
            <v>S_8</v>
          </cell>
          <cell r="H5913">
            <v>12</v>
          </cell>
          <cell r="I5913">
            <v>0</v>
          </cell>
          <cell r="J5913" t="str">
            <v>mRNA</v>
          </cell>
          <cell r="K5913" t="str">
            <v>刘学成</v>
          </cell>
          <cell r="L5913">
            <v>52.43</v>
          </cell>
          <cell r="M5913">
            <v>246</v>
          </cell>
          <cell r="N5913" t="str">
            <v>胡钟糠</v>
          </cell>
        </row>
        <row r="5913">
          <cell r="P5913">
            <v>327.892432770482</v>
          </cell>
        </row>
        <row r="5913">
          <cell r="R5913">
            <v>0</v>
          </cell>
        </row>
        <row r="5914">
          <cell r="F5914" t="str">
            <v>HGC-Lib-26088614</v>
          </cell>
          <cell r="G5914" t="str">
            <v>S_9</v>
          </cell>
          <cell r="H5914">
            <v>12</v>
          </cell>
          <cell r="I5914">
            <v>0</v>
          </cell>
          <cell r="J5914" t="str">
            <v>mRNA</v>
          </cell>
          <cell r="K5914" t="str">
            <v>刘学成</v>
          </cell>
          <cell r="L5914">
            <v>28.68</v>
          </cell>
          <cell r="M5914">
            <v>258</v>
          </cell>
          <cell r="N5914" t="str">
            <v>胡钟糠</v>
          </cell>
        </row>
        <row r="5914">
          <cell r="P5914">
            <v>171.019677996422</v>
          </cell>
        </row>
        <row r="5914">
          <cell r="R5914">
            <v>0</v>
          </cell>
        </row>
        <row r="5915">
          <cell r="F5915" t="str">
            <v>HGC-Lib-26088615</v>
          </cell>
          <cell r="G5915" t="str">
            <v>S_10</v>
          </cell>
          <cell r="H5915">
            <v>12</v>
          </cell>
          <cell r="I5915">
            <v>0</v>
          </cell>
          <cell r="J5915" t="str">
            <v>mRNA</v>
          </cell>
          <cell r="K5915" t="str">
            <v>刘学成</v>
          </cell>
          <cell r="L5915">
            <v>53.77</v>
          </cell>
          <cell r="M5915">
            <v>259</v>
          </cell>
          <cell r="N5915" t="str">
            <v>胡钟糠</v>
          </cell>
        </row>
        <row r="5915">
          <cell r="P5915">
            <v>319.394119394119</v>
          </cell>
        </row>
        <row r="5915">
          <cell r="R5915">
            <v>0</v>
          </cell>
        </row>
        <row r="5916">
          <cell r="F5916" t="str">
            <v>HGC-Lib-26088616</v>
          </cell>
          <cell r="G5916" t="str">
            <v>S_11</v>
          </cell>
          <cell r="H5916">
            <v>12</v>
          </cell>
          <cell r="I5916">
            <v>0</v>
          </cell>
          <cell r="J5916" t="str">
            <v>mRNA</v>
          </cell>
          <cell r="K5916" t="str">
            <v>叶海婷</v>
          </cell>
          <cell r="L5916">
            <v>2.9</v>
          </cell>
          <cell r="M5916">
            <v>274</v>
          </cell>
          <cell r="N5916" t="str">
            <v>刘学成</v>
          </cell>
        </row>
        <row r="5916">
          <cell r="P5916">
            <v>16.2829870859068</v>
          </cell>
        </row>
        <row r="5916">
          <cell r="R5916">
            <v>0</v>
          </cell>
        </row>
        <row r="5917">
          <cell r="F5917" t="str">
            <v>HGC-Lib-26088617</v>
          </cell>
          <cell r="G5917" t="str">
            <v>S_12</v>
          </cell>
          <cell r="H5917">
            <v>12</v>
          </cell>
          <cell r="I5917">
            <v>0</v>
          </cell>
          <cell r="J5917" t="str">
            <v>mRNA</v>
          </cell>
          <cell r="K5917" t="str">
            <v>叶海婷</v>
          </cell>
          <cell r="L5917">
            <v>40.62</v>
          </cell>
          <cell r="M5917">
            <v>256</v>
          </cell>
          <cell r="N5917" t="str">
            <v>胡钟糠</v>
          </cell>
        </row>
        <row r="5917">
          <cell r="P5917">
            <v>244.110576923077</v>
          </cell>
        </row>
        <row r="5917">
          <cell r="R5917">
            <v>0</v>
          </cell>
        </row>
        <row r="5918">
          <cell r="F5918" t="str">
            <v>HGC-Lib-26088618</v>
          </cell>
          <cell r="G5918" t="str">
            <v>S_13</v>
          </cell>
          <cell r="H5918">
            <v>12</v>
          </cell>
          <cell r="I5918">
            <v>0</v>
          </cell>
          <cell r="J5918" t="str">
            <v>mRNA</v>
          </cell>
          <cell r="K5918" t="str">
            <v>叶海婷</v>
          </cell>
          <cell r="L5918">
            <v>53.74</v>
          </cell>
          <cell r="M5918">
            <v>261</v>
          </cell>
          <cell r="N5918" t="str">
            <v>胡钟糠</v>
          </cell>
        </row>
        <row r="5918">
          <cell r="P5918">
            <v>316.769820218096</v>
          </cell>
        </row>
        <row r="5918">
          <cell r="R5918">
            <v>0</v>
          </cell>
        </row>
        <row r="5919">
          <cell r="F5919" t="str">
            <v>HGC-Lib-26088619</v>
          </cell>
          <cell r="G5919" t="str">
            <v>S_14</v>
          </cell>
          <cell r="H5919">
            <v>12</v>
          </cell>
          <cell r="I5919">
            <v>0</v>
          </cell>
          <cell r="J5919" t="str">
            <v>mRNA</v>
          </cell>
          <cell r="K5919" t="str">
            <v>叶海婷</v>
          </cell>
          <cell r="L5919">
            <v>18.88</v>
          </cell>
          <cell r="M5919">
            <v>262</v>
          </cell>
          <cell r="N5919" t="str">
            <v>胡钟糠</v>
          </cell>
        </row>
        <row r="5919">
          <cell r="P5919">
            <v>110.863182618908</v>
          </cell>
        </row>
        <row r="5919">
          <cell r="R5919">
            <v>0</v>
          </cell>
        </row>
        <row r="5920">
          <cell r="F5920" t="str">
            <v>HGC-Lib-26088620</v>
          </cell>
          <cell r="G5920" t="str">
            <v>S_15</v>
          </cell>
          <cell r="H5920">
            <v>12</v>
          </cell>
          <cell r="I5920">
            <v>0</v>
          </cell>
          <cell r="J5920" t="str">
            <v>mRNA</v>
          </cell>
          <cell r="K5920" t="str">
            <v>叶海婷</v>
          </cell>
          <cell r="L5920">
            <v>21.91</v>
          </cell>
          <cell r="M5920">
            <v>249</v>
          </cell>
          <cell r="N5920" t="str">
            <v>胡钟糠</v>
          </cell>
        </row>
        <row r="5920">
          <cell r="P5920">
            <v>135.372258263825</v>
          </cell>
        </row>
        <row r="5920">
          <cell r="R5920">
            <v>0</v>
          </cell>
        </row>
        <row r="5921">
          <cell r="F5921" t="str">
            <v>HGC-Lib-26088621</v>
          </cell>
          <cell r="G5921" t="str">
            <v>S_16</v>
          </cell>
          <cell r="H5921">
            <v>12</v>
          </cell>
          <cell r="I5921">
            <v>0</v>
          </cell>
          <cell r="J5921" t="str">
            <v>mRNA</v>
          </cell>
          <cell r="K5921" t="str">
            <v>叶海婷</v>
          </cell>
          <cell r="L5921">
            <v>10</v>
          </cell>
          <cell r="M5921">
            <v>249</v>
          </cell>
          <cell r="N5921" t="str">
            <v>胡钟糠</v>
          </cell>
        </row>
        <row r="5921">
          <cell r="P5921">
            <v>61.7856039542787</v>
          </cell>
        </row>
        <row r="5921">
          <cell r="R5921">
            <v>0</v>
          </cell>
        </row>
        <row r="5922">
          <cell r="F5922" t="str">
            <v>HGC-Lib-26088622</v>
          </cell>
          <cell r="G5922" t="str">
            <v>S_17</v>
          </cell>
          <cell r="H5922">
            <v>12</v>
          </cell>
          <cell r="I5922">
            <v>0</v>
          </cell>
          <cell r="J5922" t="str">
            <v>mRNA</v>
          </cell>
          <cell r="K5922" t="str">
            <v>叶海婷</v>
          </cell>
          <cell r="L5922">
            <v>77.86</v>
          </cell>
          <cell r="M5922">
            <v>274</v>
          </cell>
          <cell r="N5922" t="str">
            <v>胡钟糠</v>
          </cell>
        </row>
        <row r="5922">
          <cell r="P5922">
            <v>437.170129140932</v>
          </cell>
        </row>
        <row r="5922">
          <cell r="R5922">
            <v>0</v>
          </cell>
        </row>
        <row r="5923">
          <cell r="F5923" t="str">
            <v>HGC-Lib-26088623</v>
          </cell>
          <cell r="G5923" t="str">
            <v>S_18</v>
          </cell>
          <cell r="H5923">
            <v>12</v>
          </cell>
          <cell r="I5923">
            <v>0</v>
          </cell>
          <cell r="J5923" t="str">
            <v>mRNA</v>
          </cell>
          <cell r="K5923" t="str">
            <v>叶海婷</v>
          </cell>
          <cell r="L5923">
            <v>13.2</v>
          </cell>
          <cell r="M5923">
            <v>266</v>
          </cell>
          <cell r="N5923" t="str">
            <v>胡钟糠</v>
          </cell>
        </row>
        <row r="5923">
          <cell r="P5923">
            <v>76.3447079236553</v>
          </cell>
        </row>
        <row r="5923">
          <cell r="R5923">
            <v>0</v>
          </cell>
        </row>
        <row r="5924">
          <cell r="F5924" t="str">
            <v>HGC-Lib-26088624</v>
          </cell>
          <cell r="G5924" t="str">
            <v>S_19</v>
          </cell>
          <cell r="H5924">
            <v>12</v>
          </cell>
          <cell r="I5924">
            <v>0</v>
          </cell>
          <cell r="J5924" t="str">
            <v>mRNA</v>
          </cell>
          <cell r="K5924" t="str">
            <v>叶海婷</v>
          </cell>
          <cell r="L5924">
            <v>11.9</v>
          </cell>
          <cell r="M5924">
            <v>256</v>
          </cell>
          <cell r="N5924" t="str">
            <v>胡钟糠</v>
          </cell>
        </row>
        <row r="5924">
          <cell r="P5924">
            <v>71.5144230769231</v>
          </cell>
        </row>
        <row r="5924">
          <cell r="R5924">
            <v>0</v>
          </cell>
        </row>
        <row r="5925">
          <cell r="F5925" t="str">
            <v>HGC-Lib-26088625</v>
          </cell>
          <cell r="G5925" t="str">
            <v>S_20</v>
          </cell>
          <cell r="H5925">
            <v>12</v>
          </cell>
          <cell r="I5925">
            <v>0</v>
          </cell>
          <cell r="J5925" t="str">
            <v>mRNA</v>
          </cell>
          <cell r="K5925" t="str">
            <v>叶海婷</v>
          </cell>
          <cell r="L5925">
            <v>17.09</v>
          </cell>
          <cell r="M5925">
            <v>269</v>
          </cell>
          <cell r="N5925" t="str">
            <v>胡钟糠</v>
          </cell>
        </row>
        <row r="5925">
          <cell r="P5925">
            <v>97.7409207892479</v>
          </cell>
        </row>
        <row r="5925">
          <cell r="R5925">
            <v>0</v>
          </cell>
        </row>
        <row r="5926">
          <cell r="F5926" t="str">
            <v>HGC-Lib-26088626</v>
          </cell>
          <cell r="G5926" t="str">
            <v>S_21</v>
          </cell>
          <cell r="H5926">
            <v>12</v>
          </cell>
          <cell r="I5926">
            <v>0</v>
          </cell>
          <cell r="J5926" t="str">
            <v>mRNA</v>
          </cell>
          <cell r="K5926" t="str">
            <v>叶海婷</v>
          </cell>
          <cell r="L5926">
            <v>62.37</v>
          </cell>
          <cell r="M5926">
            <v>280</v>
          </cell>
          <cell r="N5926" t="str">
            <v>胡钟糠</v>
          </cell>
        </row>
        <row r="5926">
          <cell r="P5926">
            <v>342.692307692308</v>
          </cell>
        </row>
        <row r="5926">
          <cell r="R5926">
            <v>0</v>
          </cell>
        </row>
        <row r="5927">
          <cell r="F5927" t="str">
            <v>HGC-Lib-26088627</v>
          </cell>
          <cell r="G5927" t="str">
            <v>S_22</v>
          </cell>
          <cell r="H5927">
            <v>12</v>
          </cell>
          <cell r="I5927">
            <v>0</v>
          </cell>
          <cell r="J5927" t="str">
            <v>mRNA</v>
          </cell>
          <cell r="K5927" t="str">
            <v>叶海婷</v>
          </cell>
          <cell r="L5927">
            <v>62.89</v>
          </cell>
          <cell r="M5927">
            <v>261</v>
          </cell>
          <cell r="N5927" t="str">
            <v>胡钟糠</v>
          </cell>
        </row>
        <row r="5927">
          <cell r="P5927">
            <v>370.704391394047</v>
          </cell>
        </row>
        <row r="5927">
          <cell r="R5927">
            <v>0</v>
          </cell>
        </row>
        <row r="5928">
          <cell r="F5928" t="str">
            <v>HGC-Lib-26088628</v>
          </cell>
          <cell r="G5928" t="str">
            <v>S_23</v>
          </cell>
          <cell r="H5928">
            <v>12</v>
          </cell>
          <cell r="I5928">
            <v>0</v>
          </cell>
          <cell r="J5928" t="str">
            <v>mRNA</v>
          </cell>
          <cell r="K5928" t="str">
            <v>叶海婷</v>
          </cell>
          <cell r="L5928">
            <v>10.1</v>
          </cell>
          <cell r="M5928">
            <v>267</v>
          </cell>
          <cell r="N5928" t="str">
            <v>胡钟糠</v>
          </cell>
        </row>
        <row r="5928">
          <cell r="P5928">
            <v>58.1964851627773</v>
          </cell>
        </row>
        <row r="5928">
          <cell r="R5928">
            <v>0</v>
          </cell>
        </row>
        <row r="5929">
          <cell r="F5929" t="str">
            <v>HGC-Lib-26088629</v>
          </cell>
          <cell r="G5929" t="str">
            <v>S_24</v>
          </cell>
          <cell r="H5929">
            <v>12</v>
          </cell>
          <cell r="I5929">
            <v>0</v>
          </cell>
          <cell r="J5929" t="str">
            <v>mRNA</v>
          </cell>
          <cell r="K5929" t="str">
            <v>叶海婷</v>
          </cell>
          <cell r="L5929">
            <v>20.85</v>
          </cell>
          <cell r="M5929">
            <v>255</v>
          </cell>
          <cell r="N5929" t="str">
            <v>胡钟糠</v>
          </cell>
        </row>
        <row r="5929">
          <cell r="P5929">
            <v>125.79185520362</v>
          </cell>
        </row>
        <row r="5929">
          <cell r="R5929">
            <v>0</v>
          </cell>
        </row>
        <row r="5930">
          <cell r="F5930" t="str">
            <v>HGC-Lib-26088630</v>
          </cell>
          <cell r="G5930" t="str">
            <v>S_25</v>
          </cell>
          <cell r="H5930">
            <v>12</v>
          </cell>
          <cell r="I5930">
            <v>0</v>
          </cell>
          <cell r="J5930" t="str">
            <v>mRNA</v>
          </cell>
          <cell r="K5930" t="str">
            <v>叶海婷</v>
          </cell>
          <cell r="L5930">
            <v>2.02</v>
          </cell>
          <cell r="M5930">
            <v>256</v>
          </cell>
          <cell r="N5930" t="str">
            <v>刘学成</v>
          </cell>
        </row>
        <row r="5930">
          <cell r="P5930">
            <v>12.1394230769231</v>
          </cell>
        </row>
        <row r="5930">
          <cell r="R5930">
            <v>0</v>
          </cell>
        </row>
        <row r="5931">
          <cell r="F5931" t="str">
            <v>HGC-Lib-26088631</v>
          </cell>
          <cell r="G5931" t="str">
            <v>S_26</v>
          </cell>
          <cell r="H5931">
            <v>12</v>
          </cell>
          <cell r="I5931">
            <v>0</v>
          </cell>
          <cell r="J5931" t="str">
            <v>mRNA</v>
          </cell>
          <cell r="K5931" t="str">
            <v>叶海婷</v>
          </cell>
          <cell r="L5931">
            <v>1.21</v>
          </cell>
          <cell r="M5931">
            <v>209</v>
          </cell>
          <cell r="N5931" t="str">
            <v>刘学成</v>
          </cell>
        </row>
        <row r="5931">
          <cell r="P5931">
            <v>8.90688259109312</v>
          </cell>
        </row>
        <row r="5931">
          <cell r="R5931">
            <v>0</v>
          </cell>
        </row>
        <row r="5932">
          <cell r="F5932" t="str">
            <v>HGC-Lib-26088632</v>
          </cell>
          <cell r="G5932" t="str">
            <v>S_27</v>
          </cell>
          <cell r="H5932">
            <v>12</v>
          </cell>
          <cell r="I5932">
            <v>0</v>
          </cell>
          <cell r="J5932" t="str">
            <v>mRNA</v>
          </cell>
          <cell r="K5932" t="str">
            <v>叶海婷</v>
          </cell>
          <cell r="L5932">
            <v>2.84</v>
          </cell>
          <cell r="M5932">
            <v>251</v>
          </cell>
          <cell r="N5932" t="str">
            <v>刘学成</v>
          </cell>
        </row>
        <row r="5932">
          <cell r="P5932">
            <v>17.4072939013178</v>
          </cell>
        </row>
        <row r="5932">
          <cell r="R5932">
            <v>0</v>
          </cell>
        </row>
        <row r="5933">
          <cell r="F5933" t="str">
            <v>HGC-Lib-26088633</v>
          </cell>
          <cell r="G5933" t="str">
            <v>S_28</v>
          </cell>
          <cell r="H5933">
            <v>12</v>
          </cell>
          <cell r="I5933">
            <v>0</v>
          </cell>
          <cell r="J5933" t="str">
            <v>mRNA</v>
          </cell>
          <cell r="K5933" t="str">
            <v>叶海婷</v>
          </cell>
          <cell r="L5933">
            <v>1.23</v>
          </cell>
          <cell r="M5933">
            <v>222</v>
          </cell>
          <cell r="N5933" t="str">
            <v>刘学成</v>
          </cell>
        </row>
        <row r="5933">
          <cell r="P5933">
            <v>8.52390852390852</v>
          </cell>
        </row>
        <row r="5933">
          <cell r="R5933">
            <v>0</v>
          </cell>
        </row>
        <row r="5934">
          <cell r="F5934" t="str">
            <v>HGC-Lib-26088634</v>
          </cell>
          <cell r="G5934" t="str">
            <v>S_29</v>
          </cell>
          <cell r="H5934">
            <v>12</v>
          </cell>
          <cell r="I5934">
            <v>0</v>
          </cell>
          <cell r="J5934" t="str">
            <v>mRNA</v>
          </cell>
          <cell r="K5934" t="str">
            <v>叶海婷</v>
          </cell>
          <cell r="L5934">
            <v>1.09</v>
          </cell>
          <cell r="M5934">
            <v>227</v>
          </cell>
          <cell r="N5934" t="str">
            <v>刘学成</v>
          </cell>
        </row>
        <row r="5934">
          <cell r="P5934">
            <v>7.38732633005761</v>
          </cell>
        </row>
        <row r="5934">
          <cell r="R5934">
            <v>0</v>
          </cell>
        </row>
        <row r="5935">
          <cell r="F5935" t="str">
            <v>HGC-Lib-26088635</v>
          </cell>
          <cell r="G5935" t="str">
            <v>S_30</v>
          </cell>
          <cell r="H5935">
            <v>12</v>
          </cell>
          <cell r="I5935">
            <v>0</v>
          </cell>
          <cell r="J5935" t="str">
            <v>mRNA</v>
          </cell>
          <cell r="K5935" t="str">
            <v>叶海婷</v>
          </cell>
          <cell r="L5935">
            <v>2.69</v>
          </cell>
          <cell r="M5935">
            <v>238</v>
          </cell>
          <cell r="N5935" t="str">
            <v>刘学成</v>
          </cell>
        </row>
        <row r="5935">
          <cell r="P5935">
            <v>17.3884938590821</v>
          </cell>
        </row>
        <row r="5935">
          <cell r="R5935">
            <v>0</v>
          </cell>
        </row>
        <row r="5936">
          <cell r="F5936" t="str">
            <v>HGC-Lib-26088636</v>
          </cell>
          <cell r="G5936" t="str">
            <v>S_31</v>
          </cell>
          <cell r="H5936">
            <v>12</v>
          </cell>
          <cell r="I5936">
            <v>0</v>
          </cell>
          <cell r="J5936" t="str">
            <v>mRNA</v>
          </cell>
          <cell r="K5936" t="str">
            <v>叶海婷</v>
          </cell>
          <cell r="L5936">
            <v>1.62</v>
          </cell>
          <cell r="M5936">
            <v>266</v>
          </cell>
          <cell r="N5936" t="str">
            <v>刘学成</v>
          </cell>
        </row>
        <row r="5936">
          <cell r="P5936">
            <v>9.36957779063042</v>
          </cell>
        </row>
        <row r="5936">
          <cell r="R5936">
            <v>0</v>
          </cell>
        </row>
        <row r="5937">
          <cell r="F5937" t="str">
            <v>HGC-Lib-26088637</v>
          </cell>
          <cell r="G5937" t="str">
            <v>S_32</v>
          </cell>
          <cell r="H5937">
            <v>12</v>
          </cell>
          <cell r="I5937">
            <v>0</v>
          </cell>
          <cell r="J5937" t="str">
            <v>mRNA</v>
          </cell>
          <cell r="K5937" t="str">
            <v>叶海婷</v>
          </cell>
          <cell r="L5937">
            <v>2.27</v>
          </cell>
          <cell r="M5937">
            <v>254</v>
          </cell>
          <cell r="N5937" t="str">
            <v>刘学成</v>
          </cell>
        </row>
        <row r="5937">
          <cell r="P5937">
            <v>13.7492428831012</v>
          </cell>
        </row>
        <row r="5937">
          <cell r="R5937">
            <v>0</v>
          </cell>
        </row>
        <row r="5938">
          <cell r="F5938" t="str">
            <v>HGC-Lib-26088638</v>
          </cell>
          <cell r="G5938" t="str">
            <v>S_33</v>
          </cell>
          <cell r="H5938">
            <v>12</v>
          </cell>
          <cell r="I5938">
            <v>0</v>
          </cell>
          <cell r="J5938" t="str">
            <v>mRNA</v>
          </cell>
          <cell r="K5938" t="str">
            <v>叶海婷</v>
          </cell>
          <cell r="L5938">
            <v>1.52</v>
          </cell>
          <cell r="M5938">
            <v>243</v>
          </cell>
          <cell r="N5938" t="str">
            <v>刘学成</v>
          </cell>
        </row>
        <row r="5938">
          <cell r="P5938">
            <v>9.6232985121874</v>
          </cell>
        </row>
        <row r="5938">
          <cell r="R5938">
            <v>0</v>
          </cell>
        </row>
        <row r="5939">
          <cell r="F5939" t="str">
            <v>HGC-Lib-26088639</v>
          </cell>
          <cell r="G5939" t="str">
            <v>S_34</v>
          </cell>
          <cell r="H5939">
            <v>12</v>
          </cell>
          <cell r="I5939">
            <v>0</v>
          </cell>
          <cell r="J5939" t="str">
            <v>mRNA</v>
          </cell>
          <cell r="K5939" t="str">
            <v>叶海婷</v>
          </cell>
          <cell r="L5939">
            <v>6.86</v>
          </cell>
          <cell r="M5939">
            <v>291</v>
          </cell>
          <cell r="N5939" t="str">
            <v>刘学成</v>
          </cell>
        </row>
        <row r="5939">
          <cell r="P5939">
            <v>36.2675125561724</v>
          </cell>
        </row>
        <row r="5939">
          <cell r="R5939">
            <v>0</v>
          </cell>
        </row>
        <row r="5940">
          <cell r="F5940" t="str">
            <v>HGC-Lib-26088640</v>
          </cell>
          <cell r="G5940" t="str">
            <v>S_35</v>
          </cell>
          <cell r="H5940">
            <v>12</v>
          </cell>
          <cell r="I5940">
            <v>0</v>
          </cell>
          <cell r="J5940" t="str">
            <v>mRNA</v>
          </cell>
          <cell r="K5940" t="str">
            <v>叶海婷</v>
          </cell>
          <cell r="L5940">
            <v>1.45</v>
          </cell>
          <cell r="M5940">
            <v>248</v>
          </cell>
          <cell r="N5940" t="str">
            <v>刘学成</v>
          </cell>
        </row>
        <row r="5940">
          <cell r="P5940">
            <v>8.99503722084367</v>
          </cell>
        </row>
        <row r="5940">
          <cell r="R5940">
            <v>0</v>
          </cell>
        </row>
        <row r="5941">
          <cell r="F5941" t="str">
            <v>HGC-Lib-26088641</v>
          </cell>
          <cell r="G5941" t="str">
            <v>S_36</v>
          </cell>
          <cell r="H5941">
            <v>12</v>
          </cell>
          <cell r="I5941">
            <v>0</v>
          </cell>
          <cell r="J5941" t="str">
            <v>mRNA</v>
          </cell>
          <cell r="K5941" t="str">
            <v>叶海婷</v>
          </cell>
          <cell r="L5941">
            <v>1.94</v>
          </cell>
          <cell r="M5941">
            <v>256</v>
          </cell>
          <cell r="N5941" t="str">
            <v>刘学成</v>
          </cell>
        </row>
        <row r="5941">
          <cell r="P5941">
            <v>11.6586538461538</v>
          </cell>
        </row>
        <row r="5941">
          <cell r="R5941">
            <v>0</v>
          </cell>
        </row>
        <row r="5942">
          <cell r="F5942" t="str">
            <v>HGC-Lib-26088642</v>
          </cell>
          <cell r="G5942" t="str">
            <v>S_37</v>
          </cell>
          <cell r="H5942">
            <v>12</v>
          </cell>
          <cell r="I5942">
            <v>0</v>
          </cell>
          <cell r="J5942" t="str">
            <v>mRNA</v>
          </cell>
          <cell r="K5942" t="str">
            <v>叶海婷</v>
          </cell>
          <cell r="L5942">
            <v>1.67</v>
          </cell>
          <cell r="M5942">
            <v>268</v>
          </cell>
          <cell r="N5942" t="str">
            <v>刘学成</v>
          </cell>
        </row>
        <row r="5942">
          <cell r="P5942">
            <v>9.58668197474168</v>
          </cell>
        </row>
        <row r="5942">
          <cell r="R5942">
            <v>0</v>
          </cell>
        </row>
        <row r="5943">
          <cell r="F5943" t="str">
            <v>HGC-Lib-26088643</v>
          </cell>
          <cell r="G5943" t="str">
            <v>S_38</v>
          </cell>
          <cell r="H5943">
            <v>12</v>
          </cell>
          <cell r="I5943">
            <v>0</v>
          </cell>
          <cell r="J5943" t="str">
            <v>mRNA</v>
          </cell>
          <cell r="K5943" t="str">
            <v>叶海婷</v>
          </cell>
          <cell r="L5943">
            <v>1.12</v>
          </cell>
          <cell r="M5943">
            <v>231</v>
          </cell>
          <cell r="N5943" t="str">
            <v>刘学成</v>
          </cell>
        </row>
        <row r="5943">
          <cell r="P5943">
            <v>7.45920745920746</v>
          </cell>
        </row>
        <row r="5943">
          <cell r="R5943">
            <v>0</v>
          </cell>
        </row>
        <row r="5944">
          <cell r="F5944" t="str">
            <v>HGC-Lib-26088644</v>
          </cell>
          <cell r="G5944" t="str">
            <v>S_39</v>
          </cell>
          <cell r="H5944">
            <v>12</v>
          </cell>
          <cell r="I5944">
            <v>0</v>
          </cell>
          <cell r="J5944" t="str">
            <v>mRNA</v>
          </cell>
          <cell r="K5944" t="str">
            <v>叶海婷</v>
          </cell>
          <cell r="L5944">
            <v>4.92</v>
          </cell>
          <cell r="M5944">
            <v>265</v>
          </cell>
          <cell r="N5944" t="str">
            <v>刘学成</v>
          </cell>
        </row>
        <row r="5944">
          <cell r="P5944">
            <v>28.5631349782293</v>
          </cell>
        </row>
        <row r="5944">
          <cell r="R5944">
            <v>0</v>
          </cell>
        </row>
        <row r="5945">
          <cell r="F5945" t="str">
            <v>HGC-Lib-26088645</v>
          </cell>
          <cell r="G5945" t="str">
            <v>S_40</v>
          </cell>
          <cell r="H5945">
            <v>12</v>
          </cell>
          <cell r="I5945">
            <v>0</v>
          </cell>
          <cell r="J5945" t="str">
            <v>mRNA</v>
          </cell>
          <cell r="K5945" t="str">
            <v>叶海婷</v>
          </cell>
          <cell r="L5945">
            <v>1.25</v>
          </cell>
          <cell r="M5945">
            <v>245</v>
          </cell>
          <cell r="N5945" t="str">
            <v>刘学成</v>
          </cell>
        </row>
        <row r="5945">
          <cell r="P5945">
            <v>7.84929356357928</v>
          </cell>
        </row>
        <row r="5945">
          <cell r="R5945">
            <v>0</v>
          </cell>
        </row>
        <row r="5946">
          <cell r="F5946" t="str">
            <v>HGC-Lib-26088646</v>
          </cell>
          <cell r="G5946" t="str">
            <v>S_41</v>
          </cell>
          <cell r="H5946">
            <v>12</v>
          </cell>
          <cell r="I5946">
            <v>0</v>
          </cell>
          <cell r="J5946" t="str">
            <v>mRNA</v>
          </cell>
          <cell r="K5946" t="str">
            <v>叶海婷</v>
          </cell>
          <cell r="L5946">
            <v>3.28</v>
          </cell>
          <cell r="M5946">
            <v>240</v>
          </cell>
          <cell r="N5946" t="str">
            <v>刘学成</v>
          </cell>
        </row>
        <row r="5946">
          <cell r="P5946">
            <v>21.025641025641</v>
          </cell>
        </row>
        <row r="5946">
          <cell r="R5946">
            <v>0</v>
          </cell>
        </row>
        <row r="5947">
          <cell r="F5947" t="str">
            <v>HGC-Lib-26088647</v>
          </cell>
          <cell r="G5947" t="str">
            <v>S_42</v>
          </cell>
          <cell r="H5947">
            <v>12</v>
          </cell>
          <cell r="I5947">
            <v>0</v>
          </cell>
          <cell r="J5947" t="str">
            <v>mRNA</v>
          </cell>
          <cell r="K5947" t="str">
            <v>叶海婷</v>
          </cell>
          <cell r="L5947">
            <v>51.03</v>
          </cell>
          <cell r="M5947">
            <v>285</v>
          </cell>
          <cell r="N5947" t="str">
            <v>胡钟糠</v>
          </cell>
        </row>
        <row r="5947">
          <cell r="P5947">
            <v>275.465587044534</v>
          </cell>
        </row>
        <row r="5947">
          <cell r="R5947">
            <v>0</v>
          </cell>
        </row>
        <row r="5948">
          <cell r="F5948" t="str">
            <v>HGC-Lib-26088648</v>
          </cell>
          <cell r="G5948" t="str">
            <v>S_43</v>
          </cell>
          <cell r="H5948">
            <v>12</v>
          </cell>
          <cell r="I5948">
            <v>0</v>
          </cell>
          <cell r="J5948" t="str">
            <v>mRNA</v>
          </cell>
          <cell r="K5948" t="str">
            <v>叶海婷</v>
          </cell>
          <cell r="L5948">
            <v>31.25</v>
          </cell>
          <cell r="M5948">
            <v>277</v>
          </cell>
          <cell r="N5948" t="str">
            <v>胡钟糠</v>
          </cell>
        </row>
        <row r="5948">
          <cell r="P5948">
            <v>173.562899194668</v>
          </cell>
        </row>
        <row r="5948">
          <cell r="R5948">
            <v>0</v>
          </cell>
        </row>
        <row r="5949">
          <cell r="F5949" t="str">
            <v>HGC-Lib-26088649</v>
          </cell>
          <cell r="G5949" t="str">
            <v>S_44</v>
          </cell>
          <cell r="H5949">
            <v>12</v>
          </cell>
          <cell r="I5949">
            <v>0</v>
          </cell>
          <cell r="J5949" t="str">
            <v>mRNA</v>
          </cell>
          <cell r="K5949" t="str">
            <v>叶海婷</v>
          </cell>
          <cell r="L5949">
            <v>4.42</v>
          </cell>
          <cell r="M5949">
            <v>276</v>
          </cell>
          <cell r="N5949" t="str">
            <v>刘学成</v>
          </cell>
        </row>
        <row r="5949">
          <cell r="P5949">
            <v>24.6376811594203</v>
          </cell>
        </row>
        <row r="5949">
          <cell r="R5949">
            <v>0</v>
          </cell>
        </row>
        <row r="5950">
          <cell r="F5950" t="str">
            <v>HGC-Lib-26088650</v>
          </cell>
          <cell r="G5950" t="str">
            <v>S_45</v>
          </cell>
          <cell r="H5950">
            <v>12</v>
          </cell>
          <cell r="I5950">
            <v>0</v>
          </cell>
          <cell r="J5950" t="str">
            <v>mRNA</v>
          </cell>
          <cell r="K5950" t="str">
            <v>叶海婷</v>
          </cell>
          <cell r="L5950">
            <v>1.15</v>
          </cell>
          <cell r="M5950">
            <v>221</v>
          </cell>
          <cell r="N5950" t="str">
            <v>刘学成</v>
          </cell>
        </row>
        <row r="5950">
          <cell r="P5950">
            <v>8.00556909154194</v>
          </cell>
        </row>
        <row r="5950">
          <cell r="R5950">
            <v>0</v>
          </cell>
        </row>
        <row r="5951">
          <cell r="F5951" t="str">
            <v>HGC-Lib-26088651</v>
          </cell>
          <cell r="G5951" t="str">
            <v>L02263-TM0001-cDNA</v>
          </cell>
          <cell r="H5951">
            <v>0</v>
          </cell>
          <cell r="I5951">
            <v>450</v>
          </cell>
          <cell r="J5951" t="str">
            <v>华大C4-cDNA</v>
          </cell>
          <cell r="K5951" t="str">
            <v>叶海婷</v>
          </cell>
          <cell r="L5951">
            <v>31.7</v>
          </cell>
          <cell r="M5951">
            <v>418</v>
          </cell>
          <cell r="N5951" t="str">
            <v>胡钟糠</v>
          </cell>
        </row>
        <row r="5951">
          <cell r="P5951">
            <v>116.672800883327</v>
          </cell>
          <cell r="Q5951">
            <v>20</v>
          </cell>
          <cell r="R5951">
            <v>634</v>
          </cell>
        </row>
        <row r="5951">
          <cell r="U5951" t="str">
            <v>PE100</v>
          </cell>
          <cell r="V5951" t="str">
            <v>华大单barcode文库</v>
          </cell>
          <cell r="W5951" t="str">
            <v>已磷酸化</v>
          </cell>
          <cell r="X5951" t="str">
            <v>未环化</v>
          </cell>
        </row>
        <row r="5952">
          <cell r="F5952" t="str">
            <v>HGC-Lib-26088652</v>
          </cell>
          <cell r="G5952" t="str">
            <v>L02263-TM0002-cDNA</v>
          </cell>
          <cell r="H5952">
            <v>0</v>
          </cell>
          <cell r="I5952">
            <v>450</v>
          </cell>
          <cell r="J5952" t="str">
            <v>华大C4-cDNA</v>
          </cell>
          <cell r="K5952" t="str">
            <v>叶海婷</v>
          </cell>
          <cell r="L5952">
            <v>18.79</v>
          </cell>
          <cell r="M5952">
            <v>415</v>
          </cell>
          <cell r="N5952" t="str">
            <v>胡钟糠</v>
          </cell>
        </row>
        <row r="5952">
          <cell r="P5952">
            <v>69.6570898980538</v>
          </cell>
          <cell r="Q5952">
            <v>24</v>
          </cell>
          <cell r="R5952">
            <v>450.96</v>
          </cell>
        </row>
        <row r="5952">
          <cell r="V5952" t="str">
            <v>华大单barcode文库</v>
          </cell>
          <cell r="W5952" t="str">
            <v>已磷酸化</v>
          </cell>
          <cell r="X5952" t="str">
            <v>未环化</v>
          </cell>
        </row>
        <row r="5953">
          <cell r="F5953" t="str">
            <v>HGC-Lib-26088653</v>
          </cell>
          <cell r="G5953" t="str">
            <v>L02263-TM0003-cDNA</v>
          </cell>
          <cell r="H5953">
            <v>0</v>
          </cell>
          <cell r="I5953">
            <v>450</v>
          </cell>
          <cell r="J5953" t="str">
            <v>华大C4-cDNA</v>
          </cell>
          <cell r="K5953" t="str">
            <v>叶海婷</v>
          </cell>
          <cell r="L5953">
            <v>30.46</v>
          </cell>
          <cell r="M5953">
            <v>426</v>
          </cell>
          <cell r="N5953" t="str">
            <v>胡钟糠</v>
          </cell>
        </row>
        <row r="5953">
          <cell r="P5953">
            <v>110.003611412062</v>
          </cell>
          <cell r="Q5953">
            <v>20</v>
          </cell>
          <cell r="R5953">
            <v>609.2</v>
          </cell>
        </row>
        <row r="5953">
          <cell r="V5953" t="str">
            <v>华大单barcode文库</v>
          </cell>
          <cell r="W5953" t="str">
            <v>已磷酸化</v>
          </cell>
          <cell r="X5953" t="str">
            <v>未环化</v>
          </cell>
        </row>
        <row r="5954">
          <cell r="F5954" t="str">
            <v>HGC-Lib-26088654</v>
          </cell>
          <cell r="G5954" t="str">
            <v>L02263-TM0004-cDNA</v>
          </cell>
          <cell r="H5954">
            <v>0</v>
          </cell>
          <cell r="I5954">
            <v>450</v>
          </cell>
          <cell r="J5954" t="str">
            <v>华大C4-cDNA</v>
          </cell>
          <cell r="K5954" t="str">
            <v>叶海婷</v>
          </cell>
          <cell r="L5954">
            <v>37.96</v>
          </cell>
          <cell r="M5954">
            <v>423</v>
          </cell>
          <cell r="N5954" t="str">
            <v>胡钟糠</v>
          </cell>
        </row>
        <row r="5954">
          <cell r="P5954">
            <v>138.06146572104</v>
          </cell>
          <cell r="Q5954">
            <v>20</v>
          </cell>
          <cell r="R5954">
            <v>759.2</v>
          </cell>
        </row>
        <row r="5954">
          <cell r="V5954" t="str">
            <v>华大单barcode文库</v>
          </cell>
          <cell r="W5954" t="str">
            <v>已磷酸化</v>
          </cell>
          <cell r="X5954" t="str">
            <v>未环化</v>
          </cell>
        </row>
        <row r="5955">
          <cell r="F5955" t="str">
            <v>HGC-Lib-26088655</v>
          </cell>
          <cell r="G5955" t="str">
            <v>L02263-TM0005-cDNA</v>
          </cell>
          <cell r="H5955">
            <v>0</v>
          </cell>
          <cell r="I5955">
            <v>450</v>
          </cell>
          <cell r="J5955" t="str">
            <v>华大C4-cDNA</v>
          </cell>
          <cell r="K5955" t="str">
            <v>叶海婷</v>
          </cell>
          <cell r="L5955">
            <v>49.02</v>
          </cell>
          <cell r="M5955">
            <v>433</v>
          </cell>
          <cell r="N5955" t="str">
            <v>胡钟糠</v>
          </cell>
        </row>
        <row r="5955">
          <cell r="P5955">
            <v>174.169479481258</v>
          </cell>
          <cell r="Q5955">
            <v>20</v>
          </cell>
          <cell r="R5955">
            <v>980.4</v>
          </cell>
        </row>
        <row r="5955">
          <cell r="V5955" t="str">
            <v>华大单barcode文库</v>
          </cell>
          <cell r="W5955" t="str">
            <v>已磷酸化</v>
          </cell>
          <cell r="X5955" t="str">
            <v>未环化</v>
          </cell>
        </row>
        <row r="5956">
          <cell r="F5956" t="str">
            <v>HGC-Lib-26088656</v>
          </cell>
          <cell r="G5956" t="str">
            <v>L02263-TM0006-cDNA</v>
          </cell>
          <cell r="H5956">
            <v>0</v>
          </cell>
          <cell r="I5956">
            <v>450</v>
          </cell>
          <cell r="J5956" t="str">
            <v>华大C4-cDNA</v>
          </cell>
          <cell r="K5956" t="str">
            <v>叶海婷</v>
          </cell>
          <cell r="L5956">
            <v>29.18</v>
          </cell>
          <cell r="M5956">
            <v>419</v>
          </cell>
          <cell r="N5956" t="str">
            <v>胡钟糠</v>
          </cell>
        </row>
        <row r="5956">
          <cell r="P5956">
            <v>107.14154580503</v>
          </cell>
          <cell r="Q5956">
            <v>20</v>
          </cell>
          <cell r="R5956">
            <v>583.6</v>
          </cell>
        </row>
        <row r="5956">
          <cell r="V5956" t="str">
            <v>华大单barcode文库</v>
          </cell>
          <cell r="W5956" t="str">
            <v>已磷酸化</v>
          </cell>
          <cell r="X5956" t="str">
            <v>未环化</v>
          </cell>
        </row>
        <row r="5957">
          <cell r="F5957" t="str">
            <v>HGC-Lib-26088657</v>
          </cell>
          <cell r="G5957" t="str">
            <v>L02263-TM0007-cDNA</v>
          </cell>
          <cell r="H5957">
            <v>0</v>
          </cell>
          <cell r="I5957">
            <v>450</v>
          </cell>
          <cell r="J5957" t="str">
            <v>华大C4-cDNA</v>
          </cell>
          <cell r="K5957" t="str">
            <v>叶海婷</v>
          </cell>
          <cell r="L5957">
            <v>25.12</v>
          </cell>
          <cell r="M5957">
            <v>407</v>
          </cell>
          <cell r="N5957" t="str">
            <v>胡钟糠</v>
          </cell>
        </row>
        <row r="5957">
          <cell r="P5957">
            <v>94.953694953695</v>
          </cell>
          <cell r="Q5957">
            <v>20</v>
          </cell>
          <cell r="R5957">
            <v>502.4</v>
          </cell>
        </row>
        <row r="5957">
          <cell r="V5957" t="str">
            <v>华大单barcode文库</v>
          </cell>
          <cell r="W5957" t="str">
            <v>已磷酸化</v>
          </cell>
          <cell r="X5957" t="str">
            <v>未环化</v>
          </cell>
        </row>
        <row r="5958">
          <cell r="F5958" t="str">
            <v>HGC-Lib-26088658</v>
          </cell>
          <cell r="G5958" t="str">
            <v>L02263-TM0008-cDNA</v>
          </cell>
          <cell r="H5958">
            <v>0</v>
          </cell>
          <cell r="I5958">
            <v>450</v>
          </cell>
          <cell r="J5958" t="str">
            <v>华大C4-cDNA</v>
          </cell>
          <cell r="K5958" t="str">
            <v>叶海婷</v>
          </cell>
          <cell r="L5958">
            <v>30.38</v>
          </cell>
          <cell r="M5958">
            <v>402</v>
          </cell>
          <cell r="N5958" t="str">
            <v>胡钟糠</v>
          </cell>
        </row>
        <row r="5958">
          <cell r="P5958">
            <v>116.264829697666</v>
          </cell>
          <cell r="Q5958">
            <v>20</v>
          </cell>
          <cell r="R5958">
            <v>607.6</v>
          </cell>
        </row>
        <row r="5958">
          <cell r="V5958" t="str">
            <v>华大单barcode文库</v>
          </cell>
          <cell r="W5958" t="str">
            <v>已磷酸化</v>
          </cell>
          <cell r="X5958" t="str">
            <v>未环化</v>
          </cell>
        </row>
        <row r="5959">
          <cell r="F5959" t="str">
            <v>HGC-Lib-26088659</v>
          </cell>
          <cell r="G5959" t="str">
            <v>L02263-TM0009-cDNA</v>
          </cell>
          <cell r="H5959">
            <v>0</v>
          </cell>
          <cell r="I5959">
            <v>450</v>
          </cell>
          <cell r="J5959" t="str">
            <v>华大C4-cDNA</v>
          </cell>
          <cell r="K5959" t="str">
            <v>叶海婷</v>
          </cell>
          <cell r="L5959">
            <v>50.95</v>
          </cell>
          <cell r="M5959">
            <v>404</v>
          </cell>
          <cell r="N5959" t="str">
            <v>胡钟糠</v>
          </cell>
        </row>
        <row r="5959">
          <cell r="P5959">
            <v>194.021325209444</v>
          </cell>
          <cell r="Q5959">
            <v>20</v>
          </cell>
          <cell r="R5959">
            <v>1019</v>
          </cell>
        </row>
        <row r="5959">
          <cell r="V5959" t="str">
            <v>华大单barcode文库</v>
          </cell>
          <cell r="W5959" t="str">
            <v>已磷酸化</v>
          </cell>
          <cell r="X5959" t="str">
            <v>未环化</v>
          </cell>
        </row>
        <row r="5960">
          <cell r="F5960" t="str">
            <v>HGC-Lib-26088660</v>
          </cell>
          <cell r="G5960" t="str">
            <v>L02263-TM0001-oligo</v>
          </cell>
          <cell r="H5960">
            <v>0</v>
          </cell>
          <cell r="I5960">
            <v>50</v>
          </cell>
          <cell r="J5960" t="str">
            <v>华大C4-oligo</v>
          </cell>
          <cell r="K5960" t="str">
            <v>叶海婷</v>
          </cell>
          <cell r="L5960">
            <v>34.58</v>
          </cell>
          <cell r="M5960">
            <v>202</v>
          </cell>
          <cell r="N5960" t="str">
            <v>胡钟糠</v>
          </cell>
        </row>
        <row r="5960">
          <cell r="P5960">
            <v>263.366336633663</v>
          </cell>
          <cell r="Q5960">
            <v>20</v>
          </cell>
          <cell r="R5960">
            <v>691.6</v>
          </cell>
        </row>
        <row r="5960">
          <cell r="V5960" t="str">
            <v>华大单barcode文库</v>
          </cell>
          <cell r="W5960" t="str">
            <v>已磷酸化</v>
          </cell>
          <cell r="X5960" t="str">
            <v>未环化</v>
          </cell>
        </row>
        <row r="5961">
          <cell r="F5961" t="str">
            <v>HGC-Lib-26088661</v>
          </cell>
          <cell r="G5961" t="str">
            <v>L02263-TM0002-oligo</v>
          </cell>
          <cell r="H5961">
            <v>0</v>
          </cell>
          <cell r="I5961">
            <v>50</v>
          </cell>
          <cell r="J5961" t="str">
            <v>华大C4-oligo</v>
          </cell>
          <cell r="K5961" t="str">
            <v>叶海婷</v>
          </cell>
          <cell r="L5961">
            <v>48.49</v>
          </cell>
          <cell r="M5961">
            <v>199</v>
          </cell>
          <cell r="N5961" t="str">
            <v>胡钟糠</v>
          </cell>
        </row>
        <row r="5961">
          <cell r="P5961">
            <v>374.874371859297</v>
          </cell>
          <cell r="Q5961">
            <v>20</v>
          </cell>
          <cell r="R5961">
            <v>969.8</v>
          </cell>
        </row>
        <row r="5961">
          <cell r="V5961" t="str">
            <v>华大单barcode文库</v>
          </cell>
          <cell r="W5961" t="str">
            <v>已磷酸化</v>
          </cell>
          <cell r="X5961" t="str">
            <v>未环化</v>
          </cell>
        </row>
        <row r="5962">
          <cell r="F5962" t="str">
            <v>HGC-Lib-26088662</v>
          </cell>
          <cell r="G5962" t="str">
            <v>L02263-TM0003-oligo</v>
          </cell>
          <cell r="H5962">
            <v>0</v>
          </cell>
          <cell r="I5962">
            <v>50</v>
          </cell>
          <cell r="J5962" t="str">
            <v>华大C4-oligo</v>
          </cell>
          <cell r="K5962" t="str">
            <v>叶海婷</v>
          </cell>
          <cell r="L5962">
            <v>41.32</v>
          </cell>
          <cell r="M5962">
            <v>203</v>
          </cell>
          <cell r="N5962" t="str">
            <v>胡钟糠</v>
          </cell>
        </row>
        <row r="5962">
          <cell r="P5962">
            <v>313.148920045472</v>
          </cell>
          <cell r="Q5962">
            <v>20</v>
          </cell>
          <cell r="R5962">
            <v>826.4</v>
          </cell>
        </row>
        <row r="5962">
          <cell r="V5962" t="str">
            <v>华大单barcode文库</v>
          </cell>
          <cell r="W5962" t="str">
            <v>已磷酸化</v>
          </cell>
          <cell r="X5962" t="str">
            <v>未环化</v>
          </cell>
        </row>
        <row r="5963">
          <cell r="F5963" t="str">
            <v>HGC-Lib-26088663</v>
          </cell>
          <cell r="G5963" t="str">
            <v>L02263-TM0004-oligo</v>
          </cell>
          <cell r="H5963">
            <v>0</v>
          </cell>
          <cell r="I5963">
            <v>50</v>
          </cell>
          <cell r="J5963" t="str">
            <v>华大C4-oligo</v>
          </cell>
          <cell r="K5963" t="str">
            <v>叶海婷</v>
          </cell>
          <cell r="L5963">
            <v>40.27</v>
          </cell>
          <cell r="M5963">
            <v>195</v>
          </cell>
          <cell r="N5963" t="str">
            <v>胡钟糠</v>
          </cell>
        </row>
        <row r="5963">
          <cell r="P5963">
            <v>317.712031558185</v>
          </cell>
          <cell r="Q5963">
            <v>20</v>
          </cell>
          <cell r="R5963">
            <v>805.4</v>
          </cell>
        </row>
        <row r="5963">
          <cell r="V5963" t="str">
            <v>华大单barcode文库</v>
          </cell>
          <cell r="W5963" t="str">
            <v>已磷酸化</v>
          </cell>
          <cell r="X5963" t="str">
            <v>未环化</v>
          </cell>
        </row>
        <row r="5964">
          <cell r="F5964" t="str">
            <v>HGC-Lib-26088664</v>
          </cell>
          <cell r="G5964" t="str">
            <v>L02263-TM0005-oligo</v>
          </cell>
          <cell r="H5964">
            <v>0</v>
          </cell>
          <cell r="I5964">
            <v>50</v>
          </cell>
          <cell r="J5964" t="str">
            <v>华大C4-oligo</v>
          </cell>
          <cell r="K5964" t="str">
            <v>叶海婷</v>
          </cell>
          <cell r="L5964">
            <v>42.19</v>
          </cell>
          <cell r="M5964">
            <v>198</v>
          </cell>
          <cell r="N5964" t="str">
            <v>胡钟糠</v>
          </cell>
        </row>
        <row r="5964">
          <cell r="P5964">
            <v>327.816627816628</v>
          </cell>
          <cell r="Q5964">
            <v>20</v>
          </cell>
          <cell r="R5964">
            <v>843.8</v>
          </cell>
        </row>
        <row r="5964">
          <cell r="V5964" t="str">
            <v>华大单barcode文库</v>
          </cell>
          <cell r="W5964" t="str">
            <v>已磷酸化</v>
          </cell>
          <cell r="X5964" t="str">
            <v>未环化</v>
          </cell>
        </row>
        <row r="5965">
          <cell r="F5965" t="str">
            <v>HGC-Lib-26088665</v>
          </cell>
          <cell r="G5965" t="str">
            <v>L02263-TM0006-oligo</v>
          </cell>
          <cell r="H5965">
            <v>0</v>
          </cell>
          <cell r="I5965">
            <v>50</v>
          </cell>
          <cell r="J5965" t="str">
            <v>华大C4-oligo</v>
          </cell>
          <cell r="K5965" t="str">
            <v>叶海婷</v>
          </cell>
          <cell r="L5965">
            <v>30.1</v>
          </cell>
          <cell r="M5965">
            <v>196</v>
          </cell>
          <cell r="N5965" t="str">
            <v>胡钟糠</v>
          </cell>
        </row>
        <row r="5965">
          <cell r="P5965">
            <v>236.263736263736</v>
          </cell>
          <cell r="Q5965">
            <v>20</v>
          </cell>
          <cell r="R5965">
            <v>602</v>
          </cell>
        </row>
        <row r="5965">
          <cell r="V5965" t="str">
            <v>华大单barcode文库</v>
          </cell>
          <cell r="W5965" t="str">
            <v>已磷酸化</v>
          </cell>
          <cell r="X5965" t="str">
            <v>未环化</v>
          </cell>
        </row>
        <row r="5966">
          <cell r="F5966" t="str">
            <v>HGC-Lib-26088666</v>
          </cell>
          <cell r="G5966" t="str">
            <v>L02263-TM0007-oligo</v>
          </cell>
          <cell r="H5966">
            <v>0</v>
          </cell>
          <cell r="I5966">
            <v>50</v>
          </cell>
          <cell r="J5966" t="str">
            <v>华大C4-oligo</v>
          </cell>
          <cell r="K5966" t="str">
            <v>叶海婷</v>
          </cell>
          <cell r="L5966">
            <v>48.74</v>
          </cell>
          <cell r="M5966">
            <v>194</v>
          </cell>
          <cell r="N5966" t="str">
            <v>胡钟糠</v>
          </cell>
        </row>
        <row r="5966">
          <cell r="P5966">
            <v>386.518636003172</v>
          </cell>
          <cell r="Q5966">
            <v>20</v>
          </cell>
          <cell r="R5966">
            <v>974.8</v>
          </cell>
        </row>
        <row r="5966">
          <cell r="V5966" t="str">
            <v>华大单barcode文库</v>
          </cell>
          <cell r="W5966" t="str">
            <v>已磷酸化</v>
          </cell>
          <cell r="X5966" t="str">
            <v>未环化</v>
          </cell>
        </row>
        <row r="5967">
          <cell r="F5967" t="str">
            <v>HGC-Lib-26088667</v>
          </cell>
          <cell r="G5967" t="str">
            <v>L02263-TM0008-oligo</v>
          </cell>
          <cell r="H5967">
            <v>0</v>
          </cell>
          <cell r="I5967">
            <v>50</v>
          </cell>
          <cell r="J5967" t="str">
            <v>华大C4-oligo</v>
          </cell>
          <cell r="K5967" t="str">
            <v>叶海婷</v>
          </cell>
          <cell r="L5967">
            <v>48.29</v>
          </cell>
          <cell r="M5967">
            <v>199</v>
          </cell>
          <cell r="N5967" t="str">
            <v>胡钟糠</v>
          </cell>
        </row>
        <row r="5967">
          <cell r="P5967">
            <v>373.32817935833</v>
          </cell>
          <cell r="Q5967">
            <v>20</v>
          </cell>
          <cell r="R5967">
            <v>965.8</v>
          </cell>
        </row>
        <row r="5967">
          <cell r="V5967" t="str">
            <v>华大单barcode文库</v>
          </cell>
          <cell r="W5967" t="str">
            <v>已磷酸化</v>
          </cell>
          <cell r="X5967" t="str">
            <v>未环化</v>
          </cell>
        </row>
        <row r="5968">
          <cell r="F5968" t="str">
            <v>HGC-Lib-26088668</v>
          </cell>
          <cell r="G5968" t="str">
            <v>L02263-TM0009-oligo</v>
          </cell>
          <cell r="H5968">
            <v>0</v>
          </cell>
          <cell r="I5968">
            <v>50</v>
          </cell>
          <cell r="J5968" t="str">
            <v>华大C4-oligo</v>
          </cell>
          <cell r="K5968" t="str">
            <v>叶海婷</v>
          </cell>
          <cell r="L5968">
            <v>32.71</v>
          </cell>
          <cell r="M5968">
            <v>212</v>
          </cell>
          <cell r="N5968" t="str">
            <v>胡钟糠</v>
          </cell>
        </row>
        <row r="5968">
          <cell r="P5968">
            <v>237.373004354136</v>
          </cell>
          <cell r="Q5968">
            <v>20</v>
          </cell>
          <cell r="R5968">
            <v>654.2</v>
          </cell>
        </row>
        <row r="5968">
          <cell r="V5968" t="str">
            <v>华大单barcode文库</v>
          </cell>
          <cell r="W5968" t="str">
            <v>已磷酸化</v>
          </cell>
          <cell r="X5968" t="str">
            <v>未环化</v>
          </cell>
        </row>
        <row r="5969">
          <cell r="F5969" t="str">
            <v>HGC-POOL-26088674</v>
          </cell>
          <cell r="G5969" t="str">
            <v>KSD-260715-ctDNA</v>
          </cell>
          <cell r="H5969">
            <v>233</v>
          </cell>
          <cell r="I5969">
            <v>0</v>
          </cell>
          <cell r="J5969" t="str">
            <v>panel</v>
          </cell>
          <cell r="K5969" t="str">
            <v>叶海婷</v>
          </cell>
          <cell r="L5969">
            <v>4.18</v>
          </cell>
          <cell r="M5969">
            <v>377</v>
          </cell>
          <cell r="N5969" t="str">
            <v>刘学成</v>
          </cell>
        </row>
        <row r="5969">
          <cell r="P5969">
            <v>17.0577433176903</v>
          </cell>
        </row>
        <row r="5969">
          <cell r="R5969">
            <v>0</v>
          </cell>
        </row>
        <row r="5970">
          <cell r="F5970" t="str">
            <v>HGC-POOL-26088675</v>
          </cell>
          <cell r="G5970" t="str">
            <v>mRNA-260715</v>
          </cell>
          <cell r="H5970">
            <v>260</v>
          </cell>
          <cell r="I5970">
            <v>0</v>
          </cell>
          <cell r="J5970" t="str">
            <v>panel</v>
          </cell>
          <cell r="K5970" t="str">
            <v>叶海婷</v>
          </cell>
          <cell r="L5970">
            <v>15.57</v>
          </cell>
          <cell r="M5970">
            <v>472</v>
          </cell>
          <cell r="N5970" t="str">
            <v>胡钟糠</v>
          </cell>
        </row>
        <row r="5970">
          <cell r="P5970">
            <v>50.7496740547588</v>
          </cell>
        </row>
        <row r="5970">
          <cell r="R5970">
            <v>0</v>
          </cell>
        </row>
        <row r="5971">
          <cell r="F5971" t="str">
            <v>HGC-Lib-26088676</v>
          </cell>
          <cell r="G5971" t="str">
            <v>T33-cDNA</v>
          </cell>
          <cell r="H5971">
            <v>0</v>
          </cell>
          <cell r="I5971">
            <v>450</v>
          </cell>
          <cell r="J5971" t="str">
            <v>华大C4-cDNA</v>
          </cell>
          <cell r="K5971" t="str">
            <v>叶海婷</v>
          </cell>
          <cell r="L5971">
            <v>34.05</v>
          </cell>
          <cell r="M5971">
            <v>392</v>
          </cell>
          <cell r="N5971" t="str">
            <v>胡钟糠</v>
          </cell>
        </row>
        <row r="5971">
          <cell r="P5971">
            <v>133.634222919937</v>
          </cell>
          <cell r="Q5971">
            <v>24</v>
          </cell>
          <cell r="R5971">
            <v>817.2</v>
          </cell>
        </row>
        <row r="5971">
          <cell r="U5971" t="str">
            <v> PE100</v>
          </cell>
          <cell r="V5971" t="str">
            <v>华大单barcode文库</v>
          </cell>
          <cell r="W5971" t="str">
            <v>已磷酸化</v>
          </cell>
          <cell r="X5971" t="str">
            <v>未环化</v>
          </cell>
        </row>
        <row r="5972">
          <cell r="F5972" t="str">
            <v>HGC-Lib-26088677</v>
          </cell>
          <cell r="G5972" t="str">
            <v>T33-oligo</v>
          </cell>
          <cell r="H5972">
            <v>0</v>
          </cell>
          <cell r="I5972">
            <v>50</v>
          </cell>
          <cell r="J5972" t="str">
            <v>华大C4-oligo</v>
          </cell>
          <cell r="K5972" t="str">
            <v>叶海婷</v>
          </cell>
          <cell r="L5972">
            <v>33.68</v>
          </cell>
          <cell r="M5972">
            <v>194</v>
          </cell>
          <cell r="N5972" t="str">
            <v>胡钟糠</v>
          </cell>
        </row>
        <row r="5972">
          <cell r="P5972">
            <v>267.089611419508</v>
          </cell>
          <cell r="Q5972">
            <v>24</v>
          </cell>
          <cell r="R5972">
            <v>808.32</v>
          </cell>
        </row>
        <row r="5972">
          <cell r="V5972" t="str">
            <v>华大单barcode文库</v>
          </cell>
          <cell r="W5972" t="str">
            <v>已磷酸化</v>
          </cell>
          <cell r="X5972" t="str">
            <v>未环化</v>
          </cell>
        </row>
        <row r="5973">
          <cell r="F5973" t="str">
            <v>HGC-Lib-26088678</v>
          </cell>
          <cell r="G5973" t="str">
            <v>T34-cDNA</v>
          </cell>
          <cell r="H5973">
            <v>0</v>
          </cell>
          <cell r="I5973">
            <v>450</v>
          </cell>
          <cell r="J5973" t="str">
            <v>华大C4-cDNA</v>
          </cell>
          <cell r="K5973" t="str">
            <v>叶海婷</v>
          </cell>
          <cell r="L5973">
            <v>13.67</v>
          </cell>
          <cell r="M5973">
            <v>417</v>
          </cell>
          <cell r="N5973" t="str">
            <v>胡钟糠</v>
          </cell>
        </row>
        <row r="5973">
          <cell r="P5973">
            <v>50.4334993543627</v>
          </cell>
          <cell r="Q5973">
            <v>24</v>
          </cell>
          <cell r="R5973">
            <v>328.08</v>
          </cell>
        </row>
        <row r="5973">
          <cell r="V5973" t="str">
            <v>华大单barcode文库</v>
          </cell>
          <cell r="W5973" t="str">
            <v>已磷酸化</v>
          </cell>
          <cell r="X5973" t="str">
            <v>未环化</v>
          </cell>
        </row>
        <row r="5974">
          <cell r="F5974" t="str">
            <v>HGC-Lib-26088679</v>
          </cell>
          <cell r="G5974" t="str">
            <v>T34-oligo</v>
          </cell>
          <cell r="H5974">
            <v>0</v>
          </cell>
          <cell r="I5974">
            <v>50</v>
          </cell>
          <cell r="J5974" t="str">
            <v>华大C4-oligo</v>
          </cell>
          <cell r="K5974" t="str">
            <v>叶海婷</v>
          </cell>
          <cell r="L5974">
            <v>39.81</v>
          </cell>
          <cell r="M5974">
            <v>194</v>
          </cell>
          <cell r="N5974" t="str">
            <v>胡钟糠</v>
          </cell>
        </row>
        <row r="5974">
          <cell r="P5974">
            <v>315.701823949247</v>
          </cell>
          <cell r="Q5974">
            <v>24</v>
          </cell>
          <cell r="R5974">
            <v>955.44</v>
          </cell>
        </row>
        <row r="5974">
          <cell r="V5974" t="str">
            <v>华大单barcode文库</v>
          </cell>
          <cell r="W5974" t="str">
            <v>已磷酸化</v>
          </cell>
          <cell r="X5974" t="str">
            <v>未环化</v>
          </cell>
        </row>
        <row r="5975">
          <cell r="F5975" t="str">
            <v>HGC-Lib-26088680</v>
          </cell>
          <cell r="G5975" t="str">
            <v>WK118</v>
          </cell>
          <cell r="H5975">
            <v>90</v>
          </cell>
          <cell r="I5975">
            <v>0</v>
          </cell>
          <cell r="J5975" t="str">
            <v>其他文库类型</v>
          </cell>
          <cell r="K5975" t="str">
            <v>叶海婷</v>
          </cell>
          <cell r="L5975">
            <v>19</v>
          </cell>
          <cell r="M5975">
            <v>279</v>
          </cell>
          <cell r="N5975" t="str">
            <v>胡钟糠</v>
          </cell>
        </row>
        <row r="5975">
          <cell r="P5975">
            <v>104.769782189137</v>
          </cell>
        </row>
        <row r="5975">
          <cell r="R5975">
            <v>0</v>
          </cell>
        </row>
        <row r="5976">
          <cell r="F5976" t="str">
            <v>HGC-Lib-26088681</v>
          </cell>
          <cell r="G5976" t="str">
            <v>WK119</v>
          </cell>
          <cell r="H5976">
            <v>90</v>
          </cell>
          <cell r="I5976">
            <v>0</v>
          </cell>
          <cell r="J5976" t="str">
            <v>其他文库类型</v>
          </cell>
          <cell r="K5976" t="str">
            <v>叶海婷</v>
          </cell>
          <cell r="L5976">
            <v>15.1</v>
          </cell>
          <cell r="M5976">
            <v>289</v>
          </cell>
          <cell r="N5976" t="str">
            <v>胡钟糠</v>
          </cell>
        </row>
        <row r="5976">
          <cell r="P5976">
            <v>80.3832845355337</v>
          </cell>
        </row>
        <row r="5976">
          <cell r="R5976">
            <v>0</v>
          </cell>
        </row>
        <row r="5977">
          <cell r="F5977" t="str">
            <v>HGC-Lib-26088682</v>
          </cell>
          <cell r="G5977" t="str">
            <v>WK120</v>
          </cell>
          <cell r="H5977">
            <v>90</v>
          </cell>
          <cell r="I5977">
            <v>0</v>
          </cell>
          <cell r="J5977" t="str">
            <v>其他文库类型</v>
          </cell>
          <cell r="K5977" t="str">
            <v>叶海婷</v>
          </cell>
          <cell r="L5977">
            <v>11.3</v>
          </cell>
          <cell r="M5977">
            <v>291</v>
          </cell>
          <cell r="N5977" t="str">
            <v>胡钟糠</v>
          </cell>
        </row>
        <row r="5977">
          <cell r="P5977">
            <v>59.7409463388845</v>
          </cell>
        </row>
        <row r="5977">
          <cell r="R5977">
            <v>0</v>
          </cell>
        </row>
        <row r="5978">
          <cell r="F5978" t="str">
            <v>HGC-Lib-26088683</v>
          </cell>
          <cell r="G5978" t="str">
            <v>WK121</v>
          </cell>
          <cell r="H5978">
            <v>90</v>
          </cell>
          <cell r="I5978">
            <v>0</v>
          </cell>
          <cell r="J5978" t="str">
            <v>其他文库类型</v>
          </cell>
          <cell r="K5978" t="str">
            <v>叶海婷</v>
          </cell>
          <cell r="L5978">
            <v>23.12</v>
          </cell>
          <cell r="M5978">
            <v>305</v>
          </cell>
          <cell r="N5978" t="str">
            <v>胡钟糠</v>
          </cell>
        </row>
        <row r="5978">
          <cell r="P5978">
            <v>116.620428751576</v>
          </cell>
        </row>
        <row r="5978">
          <cell r="R5978">
            <v>0</v>
          </cell>
        </row>
        <row r="5979">
          <cell r="F5979" t="str">
            <v>HGC-Lib-26088684</v>
          </cell>
          <cell r="G5979" t="str">
            <v>WK122</v>
          </cell>
          <cell r="H5979">
            <v>90</v>
          </cell>
          <cell r="I5979">
            <v>0</v>
          </cell>
          <cell r="J5979" t="str">
            <v>其他文库类型</v>
          </cell>
          <cell r="K5979" t="str">
            <v>叶海婷</v>
          </cell>
          <cell r="L5979">
            <v>23.28</v>
          </cell>
          <cell r="M5979">
            <v>301</v>
          </cell>
          <cell r="N5979" t="str">
            <v>胡钟糠</v>
          </cell>
        </row>
        <row r="5979">
          <cell r="P5979">
            <v>118.987988755431</v>
          </cell>
        </row>
        <row r="5979">
          <cell r="R5979">
            <v>0</v>
          </cell>
        </row>
        <row r="5980">
          <cell r="F5980" t="str">
            <v>HGC-Lib-26088685</v>
          </cell>
          <cell r="G5980" t="str">
            <v>WK123</v>
          </cell>
          <cell r="H5980">
            <v>90</v>
          </cell>
          <cell r="I5980">
            <v>0</v>
          </cell>
          <cell r="J5980" t="str">
            <v>其他文库类型</v>
          </cell>
          <cell r="K5980" t="str">
            <v>叶海婷</v>
          </cell>
          <cell r="L5980">
            <v>23.2</v>
          </cell>
          <cell r="M5980">
            <v>302</v>
          </cell>
          <cell r="N5980" t="str">
            <v>胡钟糠</v>
          </cell>
        </row>
        <row r="5980">
          <cell r="P5980">
            <v>118.186449312277</v>
          </cell>
        </row>
        <row r="5980">
          <cell r="R5980">
            <v>0</v>
          </cell>
        </row>
        <row r="5981">
          <cell r="F5981" t="str">
            <v>HGC-Lib-26088686</v>
          </cell>
          <cell r="G5981" t="str">
            <v>N_B_N6608-5S-NC-2ZEVT063-07_N_B</v>
          </cell>
          <cell r="H5981">
            <v>120</v>
          </cell>
          <cell r="I5981">
            <v>0</v>
          </cell>
          <cell r="J5981" t="str">
            <v>BD-单细胞</v>
          </cell>
          <cell r="K5981" t="str">
            <v>叶海婷</v>
          </cell>
          <cell r="L5981">
            <v>51.55</v>
          </cell>
        </row>
        <row r="5981">
          <cell r="P5981" t="e">
            <v>#DIV/0!</v>
          </cell>
          <cell r="Q5981">
            <v>12</v>
          </cell>
          <cell r="R5981">
            <v>618.6</v>
          </cell>
        </row>
        <row r="5981">
          <cell r="U5981" t="str">
            <v>PE150</v>
          </cell>
          <cell r="V5981" t="str">
            <v>Illumina Truseq文库</v>
          </cell>
          <cell r="W5981" t="str">
            <v>未磷酸化</v>
          </cell>
          <cell r="X5981" t="str">
            <v>未环化</v>
          </cell>
        </row>
        <row r="5982">
          <cell r="F5982" t="str">
            <v>HGC-Lib-26088687</v>
          </cell>
          <cell r="G5982" t="str">
            <v>N_B_N6608-5U-NC-2ZEVT065-07_N_B</v>
          </cell>
          <cell r="H5982">
            <v>120</v>
          </cell>
          <cell r="I5982">
            <v>0</v>
          </cell>
          <cell r="J5982" t="str">
            <v>BD-单细胞</v>
          </cell>
          <cell r="K5982" t="str">
            <v>叶海婷</v>
          </cell>
          <cell r="L5982">
            <v>54.93</v>
          </cell>
        </row>
        <row r="5982">
          <cell r="P5982" t="e">
            <v>#DIV/0!</v>
          </cell>
          <cell r="Q5982">
            <v>12</v>
          </cell>
          <cell r="R5982">
            <v>659.16</v>
          </cell>
        </row>
        <row r="5982">
          <cell r="V5982" t="str">
            <v>Illumina Truseq文库</v>
          </cell>
          <cell r="W5982" t="str">
            <v>未磷酸化</v>
          </cell>
          <cell r="X5982" t="str">
            <v>未环化</v>
          </cell>
        </row>
        <row r="5983">
          <cell r="F5983" t="str">
            <v>HGC-Lib-26088688</v>
          </cell>
          <cell r="G5983" t="str">
            <v>N_B_N6608-5V-NC-2ZEVT072-00_N_B</v>
          </cell>
          <cell r="H5983">
            <v>120</v>
          </cell>
          <cell r="I5983">
            <v>0</v>
          </cell>
          <cell r="J5983" t="str">
            <v>BD-单细胞</v>
          </cell>
          <cell r="K5983" t="str">
            <v>叶海婷</v>
          </cell>
          <cell r="L5983">
            <v>54.12</v>
          </cell>
        </row>
        <row r="5983">
          <cell r="P5983" t="e">
            <v>#DIV/0!</v>
          </cell>
          <cell r="Q5983">
            <v>12</v>
          </cell>
          <cell r="R5983">
            <v>649.44</v>
          </cell>
        </row>
        <row r="5983">
          <cell r="V5983" t="str">
            <v>Illumina Truseq文库</v>
          </cell>
          <cell r="W5983" t="str">
            <v>未磷酸化</v>
          </cell>
          <cell r="X5983" t="str">
            <v>未环化</v>
          </cell>
        </row>
        <row r="5984">
          <cell r="F5984" t="str">
            <v>HGC-Lib-26088689</v>
          </cell>
          <cell r="G5984" t="str">
            <v>N_B_N6608-78-NC-2ZEVT067-07_N_B</v>
          </cell>
          <cell r="H5984">
            <v>120</v>
          </cell>
          <cell r="I5984">
            <v>0</v>
          </cell>
          <cell r="J5984" t="str">
            <v>BD-单细胞</v>
          </cell>
          <cell r="K5984" t="str">
            <v>叶海婷</v>
          </cell>
          <cell r="L5984">
            <v>54.33</v>
          </cell>
        </row>
        <row r="5984">
          <cell r="P5984" t="e">
            <v>#DIV/0!</v>
          </cell>
          <cell r="Q5984">
            <v>12</v>
          </cell>
          <cell r="R5984">
            <v>651.96</v>
          </cell>
        </row>
        <row r="5984">
          <cell r="V5984" t="str">
            <v>Illumina Truseq文库</v>
          </cell>
          <cell r="W5984" t="str">
            <v>未磷酸化</v>
          </cell>
          <cell r="X5984" t="str">
            <v>未环化</v>
          </cell>
        </row>
        <row r="5985">
          <cell r="F5985" t="str">
            <v>HGC-Lib-26088690</v>
          </cell>
          <cell r="G5985" t="str">
            <v>N_B_N6610-60-NC-2ZEVT075-01_N_B</v>
          </cell>
          <cell r="H5985">
            <v>120</v>
          </cell>
          <cell r="I5985">
            <v>0</v>
          </cell>
          <cell r="J5985" t="str">
            <v>BD-单细胞</v>
          </cell>
          <cell r="K5985" t="str">
            <v>叶海婷</v>
          </cell>
          <cell r="L5985">
            <v>54.1</v>
          </cell>
        </row>
        <row r="5985">
          <cell r="P5985" t="e">
            <v>#DIV/0!</v>
          </cell>
          <cell r="Q5985">
            <v>12</v>
          </cell>
          <cell r="R5985">
            <v>649.2</v>
          </cell>
        </row>
        <row r="5985">
          <cell r="V5985" t="str">
            <v>Illumina Truseq文库</v>
          </cell>
          <cell r="W5985" t="str">
            <v>未磷酸化</v>
          </cell>
          <cell r="X5985" t="str">
            <v>未环化</v>
          </cell>
        </row>
        <row r="5986">
          <cell r="F5986" t="str">
            <v>HGC-Lib-26088691</v>
          </cell>
          <cell r="G5986" t="str">
            <v>N_B_N6601-2K-NC-2ZEVT055-07_N_B</v>
          </cell>
          <cell r="H5986">
            <v>120</v>
          </cell>
          <cell r="I5986">
            <v>0</v>
          </cell>
          <cell r="J5986" t="str">
            <v>BD-单细胞</v>
          </cell>
          <cell r="K5986" t="str">
            <v>叶海婷</v>
          </cell>
          <cell r="L5986">
            <v>58.31</v>
          </cell>
        </row>
        <row r="5986">
          <cell r="P5986" t="e">
            <v>#DIV/0!</v>
          </cell>
          <cell r="Q5986">
            <v>12</v>
          </cell>
          <cell r="R5986">
            <v>699.72</v>
          </cell>
        </row>
        <row r="5986">
          <cell r="V5986" t="str">
            <v>Illumina Truseq文库</v>
          </cell>
          <cell r="W5986" t="str">
            <v>未磷酸化</v>
          </cell>
          <cell r="X5986" t="str">
            <v>未环化</v>
          </cell>
        </row>
        <row r="5987">
          <cell r="F5987" t="str">
            <v>HGC-Lib-26088692</v>
          </cell>
          <cell r="G5987" t="str">
            <v>N_B_N6525-9J-NC-2ZEVT047-07_N_B</v>
          </cell>
          <cell r="H5987">
            <v>120</v>
          </cell>
          <cell r="I5987">
            <v>0</v>
          </cell>
          <cell r="J5987" t="str">
            <v>BD-单细胞</v>
          </cell>
          <cell r="K5987" t="str">
            <v>叶海婷</v>
          </cell>
          <cell r="L5987">
            <v>43.69</v>
          </cell>
        </row>
        <row r="5987">
          <cell r="P5987" t="e">
            <v>#DIV/0!</v>
          </cell>
          <cell r="Q5987">
            <v>12</v>
          </cell>
          <cell r="R5987">
            <v>524.28</v>
          </cell>
        </row>
        <row r="5987">
          <cell r="V5987" t="str">
            <v>Illumina Truseq文库</v>
          </cell>
          <cell r="W5987" t="str">
            <v>未磷酸化</v>
          </cell>
          <cell r="X5987" t="str">
            <v>未环化</v>
          </cell>
        </row>
        <row r="5988">
          <cell r="F5988" t="str">
            <v>HGC-Lib-26088693</v>
          </cell>
          <cell r="G5988" t="str">
            <v>N_B_N6609-0U-NC-3CIA-4_N_B</v>
          </cell>
          <cell r="H5988">
            <v>120</v>
          </cell>
          <cell r="I5988">
            <v>0</v>
          </cell>
          <cell r="J5988" t="str">
            <v>BD-单细胞</v>
          </cell>
          <cell r="K5988" t="str">
            <v>叶海婷</v>
          </cell>
          <cell r="L5988">
            <v>55.25</v>
          </cell>
        </row>
        <row r="5988">
          <cell r="P5988" t="e">
            <v>#DIV/0!</v>
          </cell>
          <cell r="Q5988">
            <v>12</v>
          </cell>
          <cell r="R5988">
            <v>663</v>
          </cell>
        </row>
        <row r="5988">
          <cell r="V5988" t="str">
            <v>Illumina Truseq文库</v>
          </cell>
          <cell r="W5988" t="str">
            <v>未磷酸化</v>
          </cell>
          <cell r="X5988" t="str">
            <v>未环化</v>
          </cell>
        </row>
        <row r="5989">
          <cell r="F5989" t="str">
            <v>HGC-Lib-26088694</v>
          </cell>
          <cell r="G5989" t="str">
            <v>N_B_N6623-0S-NC-2ZEVT091-00_N_B</v>
          </cell>
          <cell r="H5989">
            <v>120</v>
          </cell>
          <cell r="I5989">
            <v>0</v>
          </cell>
          <cell r="J5989" t="str">
            <v>BD-单细胞</v>
          </cell>
          <cell r="K5989" t="str">
            <v>叶海婷</v>
          </cell>
          <cell r="L5989">
            <v>42.54</v>
          </cell>
        </row>
        <row r="5989">
          <cell r="P5989" t="e">
            <v>#DIV/0!</v>
          </cell>
          <cell r="Q5989">
            <v>12</v>
          </cell>
          <cell r="R5989">
            <v>510.48</v>
          </cell>
        </row>
        <row r="5989">
          <cell r="V5989" t="str">
            <v>Illumina Truseq文库</v>
          </cell>
          <cell r="W5989" t="str">
            <v>未磷酸化</v>
          </cell>
          <cell r="X5989" t="str">
            <v>未环化</v>
          </cell>
        </row>
        <row r="5990">
          <cell r="F5990" t="str">
            <v>HGC-Lib-26088695</v>
          </cell>
          <cell r="G5990" t="str">
            <v>N_B_N6623-0T-NC-2ZIVT017-00_N_B</v>
          </cell>
          <cell r="H5990">
            <v>120</v>
          </cell>
          <cell r="I5990">
            <v>0</v>
          </cell>
          <cell r="J5990" t="str">
            <v>BD-单细胞</v>
          </cell>
          <cell r="K5990" t="str">
            <v>叶海婷</v>
          </cell>
          <cell r="L5990">
            <v>29.6</v>
          </cell>
        </row>
        <row r="5990">
          <cell r="P5990" t="e">
            <v>#DIV/0!</v>
          </cell>
          <cell r="Q5990">
            <v>12</v>
          </cell>
          <cell r="R5990">
            <v>355.2</v>
          </cell>
        </row>
        <row r="5990">
          <cell r="V5990" t="str">
            <v>Illumina Truseq文库</v>
          </cell>
          <cell r="W5990" t="str">
            <v>未磷酸化</v>
          </cell>
          <cell r="X5990" t="str">
            <v>未环化</v>
          </cell>
        </row>
        <row r="5991">
          <cell r="F5991" t="str">
            <v>HGC-Lib-26088696</v>
          </cell>
          <cell r="G5991" t="str">
            <v>N_B_N6623-0U-NC-2ZAIS070-00_N_B</v>
          </cell>
          <cell r="H5991">
            <v>120</v>
          </cell>
          <cell r="I5991">
            <v>0</v>
          </cell>
          <cell r="J5991" t="str">
            <v>BD-单细胞</v>
          </cell>
          <cell r="K5991" t="str">
            <v>叶海婷</v>
          </cell>
          <cell r="L5991">
            <v>38</v>
          </cell>
        </row>
        <row r="5991">
          <cell r="P5991" t="e">
            <v>#DIV/0!</v>
          </cell>
          <cell r="Q5991">
            <v>12</v>
          </cell>
          <cell r="R5991">
            <v>456</v>
          </cell>
        </row>
        <row r="5991">
          <cell r="V5991" t="str">
            <v>Illumina Truseq文库</v>
          </cell>
          <cell r="W5991" t="str">
            <v>未磷酸化</v>
          </cell>
          <cell r="X5991" t="str">
            <v>未环化</v>
          </cell>
        </row>
        <row r="5992">
          <cell r="F5992" t="str">
            <v>HGC-Lib-26088697</v>
          </cell>
          <cell r="G5992" t="str">
            <v>N_B_N6623-0V-NC-2ZEVT091-10_N_B</v>
          </cell>
          <cell r="H5992">
            <v>120</v>
          </cell>
          <cell r="I5992">
            <v>0</v>
          </cell>
          <cell r="J5992" t="str">
            <v>BD-单细胞</v>
          </cell>
          <cell r="K5992" t="str">
            <v>叶海婷</v>
          </cell>
          <cell r="L5992">
            <v>37.08</v>
          </cell>
        </row>
        <row r="5992">
          <cell r="P5992" t="e">
            <v>#DIV/0!</v>
          </cell>
          <cell r="Q5992">
            <v>12</v>
          </cell>
          <cell r="R5992">
            <v>444.96</v>
          </cell>
        </row>
        <row r="5992">
          <cell r="V5992" t="str">
            <v>Illumina Truseq文库</v>
          </cell>
          <cell r="W5992" t="str">
            <v>未磷酸化</v>
          </cell>
          <cell r="X5992" t="str">
            <v>未环化</v>
          </cell>
        </row>
        <row r="5993">
          <cell r="F5993" t="str">
            <v>HGC-Lib-26088698</v>
          </cell>
          <cell r="G5993" t="str">
            <v>N_B_N6614-0N-NC-2ZAIS052-00_N_B</v>
          </cell>
          <cell r="H5993">
            <v>120</v>
          </cell>
          <cell r="I5993">
            <v>0</v>
          </cell>
          <cell r="J5993" t="str">
            <v>BD-单细胞</v>
          </cell>
          <cell r="K5993" t="str">
            <v>叶海婷</v>
          </cell>
          <cell r="L5993">
            <v>51.72</v>
          </cell>
        </row>
        <row r="5993">
          <cell r="P5993" t="e">
            <v>#DIV/0!</v>
          </cell>
          <cell r="Q5993">
            <v>12</v>
          </cell>
          <cell r="R5993">
            <v>620.64</v>
          </cell>
        </row>
        <row r="5993">
          <cell r="V5993" t="str">
            <v>Illumina Truseq文库</v>
          </cell>
          <cell r="W5993" t="str">
            <v>未磷酸化</v>
          </cell>
          <cell r="X5993" t="str">
            <v>未环化</v>
          </cell>
        </row>
        <row r="5994">
          <cell r="F5994" t="str">
            <v>HGC-Lib-26088699</v>
          </cell>
          <cell r="G5994" t="str">
            <v>N_B_N6614-0W-NC-2ZAIS054-00_N_B</v>
          </cell>
          <cell r="H5994">
            <v>120</v>
          </cell>
          <cell r="I5994">
            <v>0</v>
          </cell>
          <cell r="J5994" t="str">
            <v>BD-单细胞</v>
          </cell>
          <cell r="K5994" t="str">
            <v>叶海婷</v>
          </cell>
          <cell r="L5994">
            <v>58.49</v>
          </cell>
        </row>
        <row r="5994">
          <cell r="P5994" t="e">
            <v>#DIV/0!</v>
          </cell>
          <cell r="Q5994">
            <v>12</v>
          </cell>
          <cell r="R5994">
            <v>701.88</v>
          </cell>
        </row>
        <row r="5994">
          <cell r="V5994" t="str">
            <v>Illumina Truseq文库</v>
          </cell>
          <cell r="W5994" t="str">
            <v>未磷酸化</v>
          </cell>
          <cell r="X5994" t="str">
            <v>未环化</v>
          </cell>
        </row>
        <row r="5995">
          <cell r="F5995" t="str">
            <v>HGC-Lib-26088700</v>
          </cell>
          <cell r="G5995" t="str">
            <v>N_B_N6525-9H-NC-4ZAIS022-00_N_B</v>
          </cell>
          <cell r="H5995">
            <v>120</v>
          </cell>
          <cell r="I5995">
            <v>0</v>
          </cell>
          <cell r="J5995" t="str">
            <v>BD-单细胞</v>
          </cell>
          <cell r="K5995" t="str">
            <v>叶海婷</v>
          </cell>
          <cell r="L5995">
            <v>49.75</v>
          </cell>
        </row>
        <row r="5995">
          <cell r="P5995" t="e">
            <v>#DIV/0!</v>
          </cell>
          <cell r="Q5995">
            <v>12</v>
          </cell>
          <cell r="R5995">
            <v>597</v>
          </cell>
        </row>
        <row r="5995">
          <cell r="V5995" t="str">
            <v>Illumina Truseq文库</v>
          </cell>
          <cell r="W5995" t="str">
            <v>未磷酸化</v>
          </cell>
          <cell r="X5995" t="str">
            <v>未环化</v>
          </cell>
        </row>
        <row r="5996">
          <cell r="F5996" t="str">
            <v>HGC-Lib-26088701</v>
          </cell>
          <cell r="G5996" t="str">
            <v>N_B_N6522-0U-NC-3ZSAH001-00_N_B</v>
          </cell>
          <cell r="H5996">
            <v>120</v>
          </cell>
          <cell r="I5996">
            <v>0</v>
          </cell>
          <cell r="J5996" t="str">
            <v>BD-单细胞</v>
          </cell>
          <cell r="K5996" t="str">
            <v>叶海婷</v>
          </cell>
          <cell r="L5996">
            <v>59.72</v>
          </cell>
        </row>
        <row r="5996">
          <cell r="P5996" t="e">
            <v>#DIV/0!</v>
          </cell>
          <cell r="Q5996">
            <v>12</v>
          </cell>
          <cell r="R5996">
            <v>716.64</v>
          </cell>
        </row>
        <row r="5996">
          <cell r="V5996" t="str">
            <v>Illumina Truseq文库</v>
          </cell>
          <cell r="W5996" t="str">
            <v>未磷酸化</v>
          </cell>
          <cell r="X5996" t="str">
            <v>未环化</v>
          </cell>
        </row>
        <row r="5997">
          <cell r="F5997" t="str">
            <v>HGC-Lib-26088702</v>
          </cell>
          <cell r="G5997" t="str">
            <v>N_B_N6616-DQ-NCZAIS046-07_N_B</v>
          </cell>
          <cell r="H5997">
            <v>120</v>
          </cell>
          <cell r="I5997">
            <v>0</v>
          </cell>
          <cell r="J5997" t="str">
            <v>BD-单细胞</v>
          </cell>
          <cell r="K5997" t="str">
            <v>叶海婷</v>
          </cell>
          <cell r="L5997">
            <v>60.73</v>
          </cell>
        </row>
        <row r="5997">
          <cell r="P5997" t="e">
            <v>#DIV/0!</v>
          </cell>
          <cell r="Q5997">
            <v>12</v>
          </cell>
          <cell r="R5997">
            <v>728.76</v>
          </cell>
        </row>
        <row r="5997">
          <cell r="V5997" t="str">
            <v>Illumina Truseq文库</v>
          </cell>
          <cell r="W5997" t="str">
            <v>未磷酸化</v>
          </cell>
          <cell r="X5997" t="str">
            <v>未环化</v>
          </cell>
        </row>
        <row r="5998">
          <cell r="F5998" t="str">
            <v>HGC-Lib-26088703</v>
          </cell>
          <cell r="G5998" t="str">
            <v>N_B_N6616-DR-NCZAIS050-05_N_B</v>
          </cell>
          <cell r="H5998">
            <v>120</v>
          </cell>
          <cell r="I5998">
            <v>0</v>
          </cell>
          <cell r="J5998" t="str">
            <v>BD-单细胞</v>
          </cell>
          <cell r="K5998" t="str">
            <v>叶海婷</v>
          </cell>
          <cell r="L5998">
            <v>77.88</v>
          </cell>
        </row>
        <row r="5998">
          <cell r="P5998" t="e">
            <v>#DIV/0!</v>
          </cell>
          <cell r="Q5998">
            <v>12</v>
          </cell>
          <cell r="R5998">
            <v>934.56</v>
          </cell>
        </row>
        <row r="5998">
          <cell r="V5998" t="str">
            <v>Illumina Truseq文库</v>
          </cell>
          <cell r="W5998" t="str">
            <v>未磷酸化</v>
          </cell>
          <cell r="X5998" t="str">
            <v>未环化</v>
          </cell>
        </row>
        <row r="5999">
          <cell r="F5999" t="str">
            <v>HGC-Lib-26088704</v>
          </cell>
          <cell r="G5999" t="str">
            <v>N_B_N6616-DS-NCZAIS051-05_N_B</v>
          </cell>
          <cell r="H5999">
            <v>120</v>
          </cell>
          <cell r="I5999">
            <v>0</v>
          </cell>
          <cell r="J5999" t="str">
            <v>BD-单细胞</v>
          </cell>
          <cell r="K5999" t="str">
            <v>叶海婷</v>
          </cell>
          <cell r="L5999">
            <v>83.15</v>
          </cell>
        </row>
        <row r="5999">
          <cell r="P5999" t="e">
            <v>#DIV/0!</v>
          </cell>
          <cell r="Q5999">
            <v>12</v>
          </cell>
          <cell r="R5999">
            <v>997.8</v>
          </cell>
        </row>
        <row r="5999">
          <cell r="V5999" t="str">
            <v>Illumina Truseq文库</v>
          </cell>
          <cell r="W5999" t="str">
            <v>未磷酸化</v>
          </cell>
          <cell r="X5999" t="str">
            <v>未环化</v>
          </cell>
        </row>
        <row r="6000">
          <cell r="F6000" t="str">
            <v>HGC-Lib-26088705</v>
          </cell>
          <cell r="G6000" t="str">
            <v>N_B_N6616-DT-NCZAIS060-01_N_B</v>
          </cell>
          <cell r="H6000">
            <v>120</v>
          </cell>
          <cell r="I6000">
            <v>0</v>
          </cell>
          <cell r="J6000" t="str">
            <v>BD-单细胞</v>
          </cell>
          <cell r="K6000" t="str">
            <v>叶海婷</v>
          </cell>
          <cell r="L6000">
            <v>56.87</v>
          </cell>
        </row>
        <row r="6000">
          <cell r="P6000" t="e">
            <v>#DIV/0!</v>
          </cell>
          <cell r="Q6000">
            <v>12</v>
          </cell>
          <cell r="R6000">
            <v>682.44</v>
          </cell>
        </row>
        <row r="6000">
          <cell r="V6000" t="str">
            <v>Illumina Truseq文库</v>
          </cell>
          <cell r="W6000" t="str">
            <v>未磷酸化</v>
          </cell>
          <cell r="X6000" t="str">
            <v>未环化</v>
          </cell>
        </row>
        <row r="6001">
          <cell r="F6001" t="str">
            <v>HGC-Lib-26088706</v>
          </cell>
          <cell r="G6001" t="str">
            <v>N_B_N6616-DU-NCZAIS061-00_N_B</v>
          </cell>
          <cell r="H6001">
            <v>120</v>
          </cell>
          <cell r="I6001">
            <v>0</v>
          </cell>
          <cell r="J6001" t="str">
            <v>BD-单细胞</v>
          </cell>
          <cell r="K6001" t="str">
            <v>叶海婷</v>
          </cell>
          <cell r="L6001">
            <v>70.59</v>
          </cell>
        </row>
        <row r="6001">
          <cell r="P6001" t="e">
            <v>#DIV/0!</v>
          </cell>
          <cell r="Q6001">
            <v>12</v>
          </cell>
          <cell r="R6001">
            <v>847.08</v>
          </cell>
        </row>
        <row r="6001">
          <cell r="V6001" t="str">
            <v>Illumina Truseq文库</v>
          </cell>
          <cell r="W6001" t="str">
            <v>未磷酸化</v>
          </cell>
          <cell r="X6001" t="str">
            <v>未环化</v>
          </cell>
        </row>
        <row r="6002">
          <cell r="F6002" t="str">
            <v>HGC-Lib-26088707</v>
          </cell>
          <cell r="G6002" t="str">
            <v>N_B_N6616-DV-NCZEVT077-07_N_B</v>
          </cell>
          <cell r="H6002">
            <v>120</v>
          </cell>
          <cell r="I6002">
            <v>0</v>
          </cell>
          <cell r="J6002" t="str">
            <v>BD-单细胞</v>
          </cell>
          <cell r="K6002" t="str">
            <v>叶海婷</v>
          </cell>
          <cell r="L6002">
            <v>51.04</v>
          </cell>
        </row>
        <row r="6002">
          <cell r="P6002" t="e">
            <v>#DIV/0!</v>
          </cell>
          <cell r="Q6002">
            <v>12</v>
          </cell>
          <cell r="R6002">
            <v>612.48</v>
          </cell>
        </row>
        <row r="6002">
          <cell r="V6002" t="str">
            <v>Illumina Truseq文库</v>
          </cell>
          <cell r="W6002" t="str">
            <v>未磷酸化</v>
          </cell>
          <cell r="X6002" t="str">
            <v>未环化</v>
          </cell>
        </row>
        <row r="6003">
          <cell r="F6003" t="str">
            <v>HGC-Lib-26088708</v>
          </cell>
          <cell r="G6003" t="str">
            <v>N_B_N6616-DW-NCZEVT078-07_N_B</v>
          </cell>
          <cell r="H6003">
            <v>120</v>
          </cell>
          <cell r="I6003">
            <v>0</v>
          </cell>
          <cell r="J6003" t="str">
            <v>BD-单细胞</v>
          </cell>
          <cell r="K6003" t="str">
            <v>叶海婷</v>
          </cell>
          <cell r="L6003">
            <v>71.64</v>
          </cell>
        </row>
        <row r="6003">
          <cell r="P6003" t="e">
            <v>#DIV/0!</v>
          </cell>
          <cell r="Q6003">
            <v>12</v>
          </cell>
          <cell r="R6003">
            <v>859.68</v>
          </cell>
        </row>
        <row r="6003">
          <cell r="V6003" t="str">
            <v>Illumina Truseq文库</v>
          </cell>
          <cell r="W6003" t="str">
            <v>未磷酸化</v>
          </cell>
          <cell r="X6003" t="str">
            <v>未环化</v>
          </cell>
        </row>
        <row r="6004">
          <cell r="F6004" t="str">
            <v>HGC-Lib-26088709</v>
          </cell>
          <cell r="G6004" t="str">
            <v>N_B_N6616-1B-NCZAIS049-05_N_B</v>
          </cell>
          <cell r="H6004">
            <v>120</v>
          </cell>
          <cell r="I6004">
            <v>0</v>
          </cell>
          <cell r="J6004" t="str">
            <v>BD-单细胞</v>
          </cell>
          <cell r="K6004" t="str">
            <v>叶海婷</v>
          </cell>
          <cell r="L6004">
            <v>41.96</v>
          </cell>
        </row>
        <row r="6004">
          <cell r="P6004" t="e">
            <v>#DIV/0!</v>
          </cell>
          <cell r="Q6004">
            <v>12</v>
          </cell>
          <cell r="R6004">
            <v>503.52</v>
          </cell>
        </row>
        <row r="6004">
          <cell r="V6004" t="str">
            <v>Illumina Truseq文库</v>
          </cell>
          <cell r="W6004" t="str">
            <v>未磷酸化</v>
          </cell>
          <cell r="X6004" t="str">
            <v>未环化</v>
          </cell>
        </row>
        <row r="6005">
          <cell r="F6005" t="str">
            <v>HGC-Lib-26088710</v>
          </cell>
          <cell r="G6005" t="str">
            <v>N_B_N6616-1C-NCZAIS055-01_N_B</v>
          </cell>
          <cell r="H6005">
            <v>120</v>
          </cell>
          <cell r="I6005">
            <v>0</v>
          </cell>
          <cell r="J6005" t="str">
            <v>BD-单细胞</v>
          </cell>
          <cell r="K6005" t="str">
            <v>叶海婷</v>
          </cell>
          <cell r="L6005">
            <v>53.38</v>
          </cell>
        </row>
        <row r="6005">
          <cell r="P6005" t="e">
            <v>#DIV/0!</v>
          </cell>
          <cell r="Q6005">
            <v>12</v>
          </cell>
          <cell r="R6005">
            <v>640.56</v>
          </cell>
        </row>
        <row r="6005">
          <cell r="V6005" t="str">
            <v>Illumina Truseq文库</v>
          </cell>
          <cell r="W6005" t="str">
            <v>未磷酸化</v>
          </cell>
          <cell r="X6005" t="str">
            <v>未环化</v>
          </cell>
        </row>
        <row r="6006">
          <cell r="F6006" t="str">
            <v>HGC-Lib-26088711</v>
          </cell>
          <cell r="G6006" t="str">
            <v>N_B_N6616-1D-NCZAIS056-01_N_B</v>
          </cell>
          <cell r="H6006">
            <v>120</v>
          </cell>
          <cell r="I6006">
            <v>0</v>
          </cell>
          <cell r="J6006" t="str">
            <v>BD-单细胞</v>
          </cell>
          <cell r="K6006" t="str">
            <v>叶海婷</v>
          </cell>
          <cell r="L6006">
            <v>59.98</v>
          </cell>
        </row>
        <row r="6006">
          <cell r="P6006" t="e">
            <v>#DIV/0!</v>
          </cell>
          <cell r="Q6006">
            <v>12</v>
          </cell>
          <cell r="R6006">
            <v>719.76</v>
          </cell>
        </row>
        <row r="6006">
          <cell r="V6006" t="str">
            <v>Illumina Truseq文库</v>
          </cell>
          <cell r="W6006" t="str">
            <v>未磷酸化</v>
          </cell>
          <cell r="X6006" t="str">
            <v>未环化</v>
          </cell>
        </row>
        <row r="6007">
          <cell r="F6007" t="str">
            <v>HGC-Lib-26088712</v>
          </cell>
          <cell r="G6007" t="str">
            <v>N_B_N6616-1E-NCZAIS057-01_N_B</v>
          </cell>
          <cell r="H6007">
            <v>120</v>
          </cell>
          <cell r="I6007">
            <v>0</v>
          </cell>
          <cell r="J6007" t="str">
            <v>BD-单细胞</v>
          </cell>
          <cell r="K6007" t="str">
            <v>叶海婷</v>
          </cell>
          <cell r="L6007">
            <v>53.66</v>
          </cell>
        </row>
        <row r="6007">
          <cell r="P6007" t="e">
            <v>#DIV/0!</v>
          </cell>
          <cell r="Q6007">
            <v>12</v>
          </cell>
          <cell r="R6007">
            <v>643.92</v>
          </cell>
        </row>
        <row r="6007">
          <cell r="V6007" t="str">
            <v>Illumina Truseq文库</v>
          </cell>
          <cell r="W6007" t="str">
            <v>未磷酸化</v>
          </cell>
          <cell r="X6007" t="str">
            <v>未环化</v>
          </cell>
        </row>
        <row r="6008">
          <cell r="F6008" t="str">
            <v>HGC-Lib-26088713</v>
          </cell>
          <cell r="G6008" t="str">
            <v>N_B_N6616-1F-NCZAIS058-01_N_B</v>
          </cell>
          <cell r="H6008">
            <v>120</v>
          </cell>
          <cell r="I6008">
            <v>0</v>
          </cell>
          <cell r="J6008" t="str">
            <v>BD-单细胞</v>
          </cell>
          <cell r="K6008" t="str">
            <v>叶海婷</v>
          </cell>
          <cell r="L6008">
            <v>31.25</v>
          </cell>
        </row>
        <row r="6008">
          <cell r="P6008" t="e">
            <v>#DIV/0!</v>
          </cell>
          <cell r="Q6008">
            <v>12</v>
          </cell>
          <cell r="R6008">
            <v>375</v>
          </cell>
        </row>
        <row r="6008">
          <cell r="V6008" t="str">
            <v>Illumina Truseq文库</v>
          </cell>
          <cell r="W6008" t="str">
            <v>未磷酸化</v>
          </cell>
          <cell r="X6008" t="str">
            <v>未环化</v>
          </cell>
        </row>
        <row r="6009">
          <cell r="F6009" t="str">
            <v>HGC-Lib-26088714</v>
          </cell>
          <cell r="G6009" t="str">
            <v>N_B_N6616-1G-NCZAIS059-01_N_B</v>
          </cell>
          <cell r="H6009">
            <v>120</v>
          </cell>
          <cell r="I6009">
            <v>0</v>
          </cell>
          <cell r="J6009" t="str">
            <v>BD-单细胞</v>
          </cell>
          <cell r="K6009" t="str">
            <v>叶海婷</v>
          </cell>
          <cell r="L6009">
            <v>34.62</v>
          </cell>
        </row>
        <row r="6009">
          <cell r="P6009" t="e">
            <v>#DIV/0!</v>
          </cell>
          <cell r="Q6009">
            <v>12</v>
          </cell>
          <cell r="R6009">
            <v>415.44</v>
          </cell>
        </row>
        <row r="6009">
          <cell r="V6009" t="str">
            <v>Illumina Truseq文库</v>
          </cell>
          <cell r="W6009" t="str">
            <v>未磷酸化</v>
          </cell>
          <cell r="X6009" t="str">
            <v>未环化</v>
          </cell>
        </row>
        <row r="6010">
          <cell r="F6010" t="str">
            <v>HGC-Lib-26088715</v>
          </cell>
          <cell r="G6010" t="str">
            <v>N_B_N6616-1H-NCZEVT076-07_N_B</v>
          </cell>
          <cell r="H6010">
            <v>120</v>
          </cell>
          <cell r="I6010">
            <v>0</v>
          </cell>
          <cell r="J6010" t="str">
            <v>BD-单细胞</v>
          </cell>
          <cell r="K6010" t="str">
            <v>叶海婷</v>
          </cell>
          <cell r="L6010">
            <v>54.25</v>
          </cell>
        </row>
        <row r="6010">
          <cell r="P6010" t="e">
            <v>#DIV/0!</v>
          </cell>
          <cell r="Q6010">
            <v>12</v>
          </cell>
          <cell r="R6010">
            <v>651</v>
          </cell>
        </row>
        <row r="6010">
          <cell r="V6010" t="str">
            <v>Illumina Truseq文库</v>
          </cell>
          <cell r="W6010" t="str">
            <v>未磷酸化</v>
          </cell>
          <cell r="X6010" t="str">
            <v>未环化</v>
          </cell>
        </row>
        <row r="6011">
          <cell r="F6011" t="str">
            <v>HGC-Lib-26088716</v>
          </cell>
          <cell r="G6011" t="str">
            <v>MGI3-HT260715A</v>
          </cell>
          <cell r="H6011">
            <v>0</v>
          </cell>
          <cell r="I6011">
            <v>40</v>
          </cell>
          <cell r="J6011" t="str">
            <v>华大C4-oligo</v>
          </cell>
          <cell r="K6011" t="str">
            <v>叶海婷</v>
          </cell>
          <cell r="L6011">
            <v>27.8</v>
          </cell>
          <cell r="M6011">
            <v>214</v>
          </cell>
          <cell r="N6011" t="str">
            <v>胡钟糠</v>
          </cell>
        </row>
        <row r="6011">
          <cell r="P6011">
            <v>199.856218547807</v>
          </cell>
          <cell r="Q6011">
            <v>17</v>
          </cell>
          <cell r="R6011">
            <v>472.6</v>
          </cell>
        </row>
        <row r="6011">
          <cell r="U6011" t="str">
            <v>PE100</v>
          </cell>
          <cell r="V6011" t="str">
            <v>华大单barcode文库</v>
          </cell>
          <cell r="W6011" t="str">
            <v>已磷酸化</v>
          </cell>
          <cell r="X6011" t="str">
            <v>未环化</v>
          </cell>
        </row>
        <row r="6012">
          <cell r="F6012" t="str">
            <v>HGC-Lib-26088717</v>
          </cell>
          <cell r="G6012" t="str">
            <v>MGI3-HT260715B</v>
          </cell>
          <cell r="H6012">
            <v>0</v>
          </cell>
          <cell r="I6012">
            <v>40</v>
          </cell>
          <cell r="J6012" t="str">
            <v>华大C4-oligo</v>
          </cell>
          <cell r="K6012" t="str">
            <v>胡钟糠</v>
          </cell>
          <cell r="L6012">
            <v>30.29</v>
          </cell>
          <cell r="M6012">
            <v>203</v>
          </cell>
          <cell r="N6012" t="str">
            <v>胡钟糠</v>
          </cell>
        </row>
        <row r="6012">
          <cell r="P6012">
            <v>229.556650246305</v>
          </cell>
          <cell r="Q6012">
            <v>17</v>
          </cell>
          <cell r="R6012">
            <v>514.93</v>
          </cell>
        </row>
        <row r="6012">
          <cell r="V6012" t="str">
            <v>华大单barcode文库</v>
          </cell>
          <cell r="W6012" t="str">
            <v>已磷酸化</v>
          </cell>
          <cell r="X6012" t="str">
            <v>未环化</v>
          </cell>
        </row>
        <row r="6013">
          <cell r="F6013" t="str">
            <v>HGC-Lib-26088718</v>
          </cell>
          <cell r="G6013" t="str">
            <v>MGI3-HT260715C</v>
          </cell>
          <cell r="H6013">
            <v>0</v>
          </cell>
          <cell r="I6013">
            <v>40</v>
          </cell>
          <cell r="J6013" t="str">
            <v>华大C4-oligo</v>
          </cell>
          <cell r="K6013" t="str">
            <v>胡钟糠</v>
          </cell>
          <cell r="L6013">
            <v>27.9</v>
          </cell>
          <cell r="M6013">
            <v>196</v>
          </cell>
          <cell r="N6013" t="str">
            <v>胡钟糠</v>
          </cell>
        </row>
        <row r="6013">
          <cell r="P6013">
            <v>218.995290423862</v>
          </cell>
          <cell r="Q6013">
            <v>17</v>
          </cell>
          <cell r="R6013">
            <v>474.3</v>
          </cell>
        </row>
        <row r="6013">
          <cell r="V6013" t="str">
            <v>华大单barcode文库</v>
          </cell>
          <cell r="W6013" t="str">
            <v>已磷酸化</v>
          </cell>
          <cell r="X6013" t="str">
            <v>未环化</v>
          </cell>
        </row>
        <row r="6014">
          <cell r="F6014" t="str">
            <v>HGC-Lib-26088719</v>
          </cell>
          <cell r="G6014" t="str">
            <v>MGI3-HT260715D</v>
          </cell>
          <cell r="H6014">
            <v>0</v>
          </cell>
          <cell r="I6014">
            <v>100</v>
          </cell>
          <cell r="J6014" t="str">
            <v>华大C4-cDNA</v>
          </cell>
          <cell r="K6014" t="str">
            <v>胡钟糠</v>
          </cell>
          <cell r="L6014">
            <v>21.43</v>
          </cell>
          <cell r="M6014">
            <v>445</v>
          </cell>
          <cell r="N6014" t="str">
            <v>胡钟糠</v>
          </cell>
        </row>
        <row r="6014">
          <cell r="P6014">
            <v>74.0881590319793</v>
          </cell>
          <cell r="Q6014">
            <v>17</v>
          </cell>
          <cell r="R6014">
            <v>364.31</v>
          </cell>
        </row>
        <row r="6014">
          <cell r="V6014" t="str">
            <v>华大单barcode文库</v>
          </cell>
          <cell r="W6014" t="str">
            <v>已磷酸化</v>
          </cell>
          <cell r="X6014" t="str">
            <v>未环化</v>
          </cell>
        </row>
        <row r="6015">
          <cell r="F6015" t="str">
            <v>HGC-Lib-26088720</v>
          </cell>
          <cell r="G6015" t="str">
            <v>MGI3-HT260715E</v>
          </cell>
          <cell r="H6015">
            <v>0</v>
          </cell>
          <cell r="I6015">
            <v>100</v>
          </cell>
          <cell r="J6015" t="str">
            <v>华大C4-cDNA</v>
          </cell>
          <cell r="K6015" t="str">
            <v>胡钟糠</v>
          </cell>
          <cell r="L6015">
            <v>23.77</v>
          </cell>
          <cell r="M6015">
            <v>423</v>
          </cell>
          <cell r="N6015" t="str">
            <v>胡钟糠</v>
          </cell>
        </row>
        <row r="6015">
          <cell r="P6015">
            <v>86.452082196763</v>
          </cell>
          <cell r="Q6015">
            <v>25</v>
          </cell>
          <cell r="R6015">
            <v>594.25</v>
          </cell>
        </row>
        <row r="6015">
          <cell r="V6015" t="str">
            <v>华大单barcode文库</v>
          </cell>
          <cell r="W6015" t="str">
            <v>已磷酸化</v>
          </cell>
          <cell r="X6015" t="str">
            <v>未环化</v>
          </cell>
        </row>
        <row r="6016">
          <cell r="F6016" t="str">
            <v>HGC-Lib-26088721</v>
          </cell>
          <cell r="G6016" t="str">
            <v>MGI3-HT260715F</v>
          </cell>
          <cell r="H6016">
            <v>0</v>
          </cell>
          <cell r="I6016">
            <v>100</v>
          </cell>
          <cell r="J6016" t="str">
            <v>华大C4-cDNA</v>
          </cell>
          <cell r="K6016" t="str">
            <v>胡钟糠</v>
          </cell>
          <cell r="L6016">
            <v>21.97</v>
          </cell>
          <cell r="M6016">
            <v>426</v>
          </cell>
          <cell r="N6016" t="str">
            <v>胡钟糠</v>
          </cell>
        </row>
        <row r="6016">
          <cell r="P6016">
            <v>79.3427230046948</v>
          </cell>
          <cell r="Q6016">
            <v>25</v>
          </cell>
          <cell r="R6016">
            <v>549.25</v>
          </cell>
        </row>
        <row r="6016">
          <cell r="V6016" t="str">
            <v>华大单barcode文库</v>
          </cell>
          <cell r="W6016" t="str">
            <v>已磷酸化</v>
          </cell>
          <cell r="X6016" t="str">
            <v>未环化</v>
          </cell>
        </row>
        <row r="6017">
          <cell r="F6017" t="str">
            <v>HGC-Lib-26088722</v>
          </cell>
          <cell r="G6017" t="str">
            <v>S13</v>
          </cell>
          <cell r="H6017">
            <v>30</v>
          </cell>
          <cell r="I6017">
            <v>0</v>
          </cell>
          <cell r="J6017" t="str">
            <v>链特异性文库</v>
          </cell>
          <cell r="K6017" t="str">
            <v>胡钟糠</v>
          </cell>
          <cell r="L6017">
            <v>66.89</v>
          </cell>
          <cell r="M6017">
            <v>332</v>
          </cell>
          <cell r="N6017" t="str">
            <v>胡钟糠</v>
          </cell>
        </row>
        <row r="6017">
          <cell r="P6017">
            <v>309.962928637627</v>
          </cell>
          <cell r="Q6017">
            <v>15</v>
          </cell>
          <cell r="R6017">
            <v>1003.35</v>
          </cell>
        </row>
        <row r="6017">
          <cell r="U6017" t="str">
            <v>PE150</v>
          </cell>
          <cell r="V6017" t="str">
            <v>华大双barcode文库</v>
          </cell>
          <cell r="W6017" t="str">
            <v>已磷酸化</v>
          </cell>
          <cell r="X6017" t="str">
            <v>未环化</v>
          </cell>
        </row>
        <row r="6018">
          <cell r="F6018" t="str">
            <v>HGC-Lib-26088723</v>
          </cell>
          <cell r="G6018" t="str">
            <v>S0908</v>
          </cell>
          <cell r="H6018">
            <v>30</v>
          </cell>
          <cell r="I6018">
            <v>0</v>
          </cell>
          <cell r="J6018" t="str">
            <v>链特异性文库</v>
          </cell>
          <cell r="K6018" t="str">
            <v>胡钟糠</v>
          </cell>
          <cell r="L6018">
            <v>38.72</v>
          </cell>
          <cell r="M6018">
            <v>317</v>
          </cell>
          <cell r="N6018" t="str">
            <v>胡钟糠</v>
          </cell>
        </row>
        <row r="6018">
          <cell r="P6018">
            <v>187.915554477069</v>
          </cell>
          <cell r="Q6018">
            <v>15</v>
          </cell>
          <cell r="R6018">
            <v>580.8</v>
          </cell>
        </row>
        <row r="6018">
          <cell r="V6018" t="str">
            <v>华大双barcode文库</v>
          </cell>
          <cell r="W6018" t="str">
            <v>已磷酸化</v>
          </cell>
          <cell r="X6018" t="str">
            <v>未环化</v>
          </cell>
        </row>
        <row r="6019">
          <cell r="F6019" t="str">
            <v>HGC-Lib-26088724</v>
          </cell>
          <cell r="G6019" t="str">
            <v>S1211</v>
          </cell>
          <cell r="H6019">
            <v>30</v>
          </cell>
          <cell r="I6019">
            <v>0</v>
          </cell>
          <cell r="J6019" t="str">
            <v>链特异性文库</v>
          </cell>
          <cell r="K6019" t="str">
            <v>胡钟糠</v>
          </cell>
          <cell r="L6019">
            <v>57.63</v>
          </cell>
          <cell r="M6019">
            <v>304</v>
          </cell>
          <cell r="N6019" t="str">
            <v>胡钟糠</v>
          </cell>
        </row>
        <row r="6019">
          <cell r="P6019">
            <v>291.64979757085</v>
          </cell>
          <cell r="Q6019">
            <v>15</v>
          </cell>
          <cell r="R6019">
            <v>864.45</v>
          </cell>
        </row>
        <row r="6019">
          <cell r="V6019" t="str">
            <v>华大双barcode文库</v>
          </cell>
          <cell r="W6019" t="str">
            <v>已磷酸化</v>
          </cell>
          <cell r="X6019" t="str">
            <v>未环化</v>
          </cell>
        </row>
        <row r="6020">
          <cell r="F6020" t="str">
            <v>HGC-Lib-26088725</v>
          </cell>
          <cell r="G6020" t="str">
            <v>S1212</v>
          </cell>
          <cell r="H6020">
            <v>30</v>
          </cell>
          <cell r="I6020">
            <v>0</v>
          </cell>
          <cell r="J6020" t="str">
            <v>链特异性文库</v>
          </cell>
          <cell r="K6020" t="str">
            <v>胡钟糠</v>
          </cell>
          <cell r="L6020">
            <v>50.96</v>
          </cell>
          <cell r="M6020">
            <v>402</v>
          </cell>
          <cell r="N6020" t="str">
            <v>胡钟糠</v>
          </cell>
        </row>
        <row r="6020">
          <cell r="P6020">
            <v>195.024875621891</v>
          </cell>
          <cell r="Q6020">
            <v>15</v>
          </cell>
          <cell r="R6020">
            <v>764.4</v>
          </cell>
        </row>
        <row r="6020">
          <cell r="V6020" t="str">
            <v>华大双barcode文库</v>
          </cell>
          <cell r="W6020" t="str">
            <v>已磷酸化</v>
          </cell>
          <cell r="X6020" t="str">
            <v>未环化</v>
          </cell>
        </row>
        <row r="6021">
          <cell r="F6021" t="str">
            <v>HGC-Lib-26088726</v>
          </cell>
          <cell r="G6021" t="str">
            <v>S1028</v>
          </cell>
          <cell r="H6021">
            <v>30</v>
          </cell>
          <cell r="I6021">
            <v>0</v>
          </cell>
          <cell r="J6021" t="str">
            <v>链特异性文库</v>
          </cell>
          <cell r="K6021" t="str">
            <v>胡钟糠</v>
          </cell>
          <cell r="L6021">
            <v>63.16</v>
          </cell>
          <cell r="M6021">
            <v>357</v>
          </cell>
          <cell r="N6021" t="str">
            <v>胡钟糠</v>
          </cell>
        </row>
        <row r="6021">
          <cell r="P6021">
            <v>272.182719241543</v>
          </cell>
          <cell r="Q6021">
            <v>15</v>
          </cell>
          <cell r="R6021">
            <v>947.4</v>
          </cell>
        </row>
        <row r="6021">
          <cell r="V6021" t="str">
            <v>华大双barcode文库</v>
          </cell>
          <cell r="W6021" t="str">
            <v>已磷酸化</v>
          </cell>
          <cell r="X6021" t="str">
            <v>未环化</v>
          </cell>
        </row>
        <row r="6022">
          <cell r="F6022" t="str">
            <v>HGC-Lib-26088727</v>
          </cell>
          <cell r="G6022" t="str">
            <v>S1124</v>
          </cell>
          <cell r="H6022">
            <v>30</v>
          </cell>
          <cell r="I6022">
            <v>0</v>
          </cell>
          <cell r="J6022" t="str">
            <v>链特异性文库</v>
          </cell>
          <cell r="K6022" t="str">
            <v>胡钟糠</v>
          </cell>
          <cell r="L6022">
            <v>53.26</v>
          </cell>
          <cell r="M6022">
            <v>365</v>
          </cell>
          <cell r="N6022" t="str">
            <v>胡钟糠</v>
          </cell>
        </row>
        <row r="6022">
          <cell r="P6022">
            <v>224.488935721812</v>
          </cell>
          <cell r="Q6022">
            <v>15</v>
          </cell>
          <cell r="R6022">
            <v>798.9</v>
          </cell>
        </row>
        <row r="6022">
          <cell r="V6022" t="str">
            <v>华大双barcode文库</v>
          </cell>
          <cell r="W6022" t="str">
            <v>已磷酸化</v>
          </cell>
          <cell r="X6022" t="str">
            <v>未环化</v>
          </cell>
        </row>
        <row r="6023">
          <cell r="F6023" t="str">
            <v>HGC-Lib-26088728</v>
          </cell>
          <cell r="G6023" t="str">
            <v>LZ_G31</v>
          </cell>
          <cell r="H6023">
            <v>30</v>
          </cell>
          <cell r="I6023">
            <v>0</v>
          </cell>
          <cell r="J6023" t="str">
            <v>链特异性文库</v>
          </cell>
          <cell r="K6023" t="str">
            <v>胡钟糠</v>
          </cell>
          <cell r="L6023">
            <v>61.28</v>
          </cell>
          <cell r="M6023">
            <v>401</v>
          </cell>
          <cell r="N6023" t="str">
            <v>胡钟糠</v>
          </cell>
        </row>
        <row r="6023">
          <cell r="P6023">
            <v>235.104546326491</v>
          </cell>
          <cell r="Q6023">
            <v>15</v>
          </cell>
          <cell r="R6023">
            <v>919.2</v>
          </cell>
        </row>
        <row r="6023">
          <cell r="V6023" t="str">
            <v>华大双barcode文库</v>
          </cell>
          <cell r="W6023" t="str">
            <v>已磷酸化</v>
          </cell>
          <cell r="X6023" t="str">
            <v>未环化</v>
          </cell>
        </row>
        <row r="6024">
          <cell r="F6024" t="str">
            <v>HGC-Lib-26088729</v>
          </cell>
          <cell r="G6024" t="str">
            <v>LZ_G36</v>
          </cell>
          <cell r="H6024">
            <v>30</v>
          </cell>
          <cell r="I6024">
            <v>0</v>
          </cell>
          <cell r="J6024" t="str">
            <v>链特异性文库</v>
          </cell>
          <cell r="K6024" t="str">
            <v>胡钟糠</v>
          </cell>
          <cell r="L6024">
            <v>62.37</v>
          </cell>
          <cell r="M6024">
            <v>399</v>
          </cell>
          <cell r="N6024" t="str">
            <v>胡钟糠</v>
          </cell>
        </row>
        <row r="6024">
          <cell r="P6024">
            <v>240.485829959514</v>
          </cell>
          <cell r="Q6024">
            <v>15</v>
          </cell>
          <cell r="R6024">
            <v>935.55</v>
          </cell>
        </row>
        <row r="6024">
          <cell r="V6024" t="str">
            <v>华大双barcode文库</v>
          </cell>
          <cell r="W6024" t="str">
            <v>已磷酸化</v>
          </cell>
          <cell r="X6024" t="str">
            <v>未环化</v>
          </cell>
        </row>
        <row r="6025">
          <cell r="F6025" t="str">
            <v>HGC-Lib-26088730</v>
          </cell>
          <cell r="G6025" t="str">
            <v>LZ_G40</v>
          </cell>
          <cell r="H6025">
            <v>30</v>
          </cell>
          <cell r="I6025">
            <v>0</v>
          </cell>
          <cell r="J6025" t="str">
            <v>链特异性文库</v>
          </cell>
          <cell r="K6025" t="str">
            <v>胡钟糠</v>
          </cell>
          <cell r="L6025">
            <v>61.76</v>
          </cell>
          <cell r="M6025">
            <v>490</v>
          </cell>
          <cell r="N6025" t="str">
            <v>胡钟糠</v>
          </cell>
        </row>
        <row r="6025">
          <cell r="P6025">
            <v>193.908948194662</v>
          </cell>
          <cell r="Q6025">
            <v>15</v>
          </cell>
          <cell r="R6025">
            <v>926.4</v>
          </cell>
        </row>
        <row r="6025">
          <cell r="V6025" t="str">
            <v>华大双barcode文库</v>
          </cell>
          <cell r="W6025" t="str">
            <v>已磷酸化</v>
          </cell>
          <cell r="X6025" t="str">
            <v>未环化</v>
          </cell>
        </row>
        <row r="6026">
          <cell r="F6026" t="str">
            <v>HGC-Lib-26088731</v>
          </cell>
          <cell r="G6026" t="str">
            <v>LG_G_5</v>
          </cell>
          <cell r="H6026">
            <v>30</v>
          </cell>
          <cell r="I6026">
            <v>0</v>
          </cell>
          <cell r="J6026" t="str">
            <v>链特异性文库</v>
          </cell>
          <cell r="K6026" t="str">
            <v>胡钟糠</v>
          </cell>
          <cell r="L6026">
            <v>62.99</v>
          </cell>
          <cell r="M6026">
            <v>366</v>
          </cell>
          <cell r="N6026" t="str">
            <v>胡钟糠</v>
          </cell>
        </row>
        <row r="6026">
          <cell r="P6026">
            <v>264.775115594788</v>
          </cell>
          <cell r="Q6026">
            <v>15</v>
          </cell>
          <cell r="R6026">
            <v>944.85</v>
          </cell>
        </row>
        <row r="6026">
          <cell r="V6026" t="str">
            <v>华大双barcode文库</v>
          </cell>
          <cell r="W6026" t="str">
            <v>已磷酸化</v>
          </cell>
          <cell r="X6026" t="str">
            <v>未环化</v>
          </cell>
        </row>
        <row r="6027">
          <cell r="F6027" t="str">
            <v>HGC-Lib-26088732</v>
          </cell>
          <cell r="G6027" t="str">
            <v>LG_G_9</v>
          </cell>
          <cell r="H6027">
            <v>30</v>
          </cell>
          <cell r="I6027">
            <v>0</v>
          </cell>
          <cell r="J6027" t="str">
            <v>链特异性文库</v>
          </cell>
          <cell r="K6027" t="str">
            <v>胡钟糠</v>
          </cell>
          <cell r="L6027">
            <v>62.11</v>
          </cell>
          <cell r="M6027">
            <v>324</v>
          </cell>
          <cell r="N6027" t="str">
            <v>胡钟糠</v>
          </cell>
        </row>
        <row r="6027">
          <cell r="P6027">
            <v>294.919278252612</v>
          </cell>
          <cell r="Q6027">
            <v>15</v>
          </cell>
          <cell r="R6027">
            <v>931.65</v>
          </cell>
        </row>
        <row r="6027">
          <cell r="V6027" t="str">
            <v>华大双barcode文库</v>
          </cell>
          <cell r="W6027" t="str">
            <v>已磷酸化</v>
          </cell>
          <cell r="X6027" t="str">
            <v>未环化</v>
          </cell>
        </row>
        <row r="6028">
          <cell r="F6028" t="str">
            <v>HGC-Lib-26088733</v>
          </cell>
          <cell r="G6028" t="str">
            <v>LG_G_19</v>
          </cell>
          <cell r="H6028">
            <v>30</v>
          </cell>
          <cell r="I6028">
            <v>0</v>
          </cell>
          <cell r="J6028" t="str">
            <v>链特异性文库</v>
          </cell>
          <cell r="K6028" t="str">
            <v>胡钟糠</v>
          </cell>
          <cell r="L6028">
            <v>59.11</v>
          </cell>
          <cell r="M6028">
            <v>310</v>
          </cell>
          <cell r="N6028" t="str">
            <v>胡钟糠</v>
          </cell>
        </row>
        <row r="6028">
          <cell r="P6028">
            <v>293.349875930521</v>
          </cell>
          <cell r="Q6028">
            <v>15</v>
          </cell>
          <cell r="R6028">
            <v>886.65</v>
          </cell>
        </row>
        <row r="6028">
          <cell r="V6028" t="str">
            <v>华大双barcode文库</v>
          </cell>
          <cell r="W6028" t="str">
            <v>已磷酸化</v>
          </cell>
          <cell r="X6028" t="str">
            <v>未环化</v>
          </cell>
        </row>
        <row r="6029">
          <cell r="F6029" t="str">
            <v>HGC-Lib-26088734</v>
          </cell>
          <cell r="G6029" t="str">
            <v>DJX-oligo</v>
          </cell>
          <cell r="H6029">
            <v>0</v>
          </cell>
          <cell r="I6029">
            <v>50</v>
          </cell>
          <cell r="J6029" t="str">
            <v>华大-Oligo文库</v>
          </cell>
          <cell r="K6029" t="str">
            <v>胡钟糠</v>
          </cell>
          <cell r="L6029">
            <v>63.25</v>
          </cell>
          <cell r="M6029">
            <v>204</v>
          </cell>
          <cell r="N6029" t="str">
            <v>胡钟糠</v>
          </cell>
        </row>
        <row r="6029">
          <cell r="P6029">
            <v>476.998491704374</v>
          </cell>
          <cell r="Q6029">
            <v>10</v>
          </cell>
          <cell r="R6029">
            <v>632.5</v>
          </cell>
        </row>
        <row r="6029">
          <cell r="U6029" t="str">
            <v>PE100</v>
          </cell>
          <cell r="V6029" t="str">
            <v>华大单barcode文库</v>
          </cell>
          <cell r="W6029" t="str">
            <v>已磷酸化</v>
          </cell>
          <cell r="X6029" t="str">
            <v>未环化</v>
          </cell>
        </row>
        <row r="6030">
          <cell r="F6030" t="str">
            <v>HGC-Lib-26088735</v>
          </cell>
          <cell r="G6030" t="str">
            <v>JTL-oligo</v>
          </cell>
          <cell r="H6030">
            <v>0</v>
          </cell>
          <cell r="I6030">
            <v>50</v>
          </cell>
          <cell r="J6030" t="str">
            <v>华大-Oligo文库</v>
          </cell>
          <cell r="K6030" t="str">
            <v>胡钟糠</v>
          </cell>
          <cell r="L6030">
            <v>59.81</v>
          </cell>
          <cell r="M6030">
            <v>198</v>
          </cell>
          <cell r="N6030" t="str">
            <v>胡钟糠</v>
          </cell>
        </row>
        <row r="6030">
          <cell r="P6030">
            <v>464.724164724165</v>
          </cell>
          <cell r="Q6030">
            <v>10</v>
          </cell>
          <cell r="R6030">
            <v>598.1</v>
          </cell>
        </row>
        <row r="6030">
          <cell r="V6030" t="str">
            <v>华大单barcode文库</v>
          </cell>
          <cell r="W6030" t="str">
            <v>已磷酸化</v>
          </cell>
          <cell r="X6030" t="str">
            <v>未环化</v>
          </cell>
        </row>
        <row r="6031">
          <cell r="F6031" t="str">
            <v>HGC-Lib-26088736</v>
          </cell>
          <cell r="G6031" t="str">
            <v>ZWH-oligo</v>
          </cell>
          <cell r="H6031">
            <v>0</v>
          </cell>
          <cell r="I6031">
            <v>50</v>
          </cell>
          <cell r="J6031" t="str">
            <v>华大-Oligo文库</v>
          </cell>
          <cell r="K6031" t="str">
            <v>胡钟糠</v>
          </cell>
          <cell r="L6031">
            <v>53.74</v>
          </cell>
          <cell r="M6031">
            <v>207</v>
          </cell>
          <cell r="N6031" t="str">
            <v>胡钟糠</v>
          </cell>
        </row>
        <row r="6031">
          <cell r="P6031">
            <v>399.405425492382</v>
          </cell>
          <cell r="Q6031">
            <v>10</v>
          </cell>
          <cell r="R6031">
            <v>537.4</v>
          </cell>
        </row>
        <row r="6031">
          <cell r="V6031" t="str">
            <v>华大单barcode文库</v>
          </cell>
          <cell r="W6031" t="str">
            <v>已磷酸化</v>
          </cell>
          <cell r="X6031" t="str">
            <v>未环化</v>
          </cell>
        </row>
        <row r="6032">
          <cell r="F6032" t="str">
            <v>HGC-Lib-26088737</v>
          </cell>
          <cell r="G6032" t="str">
            <v>DJX-cDNA</v>
          </cell>
          <cell r="H6032">
            <v>0</v>
          </cell>
          <cell r="I6032">
            <v>450</v>
          </cell>
          <cell r="J6032" t="str">
            <v>华大-cDNA文库</v>
          </cell>
          <cell r="K6032" t="str">
            <v>胡钟糠</v>
          </cell>
          <cell r="L6032">
            <v>28.6</v>
          </cell>
          <cell r="M6032">
            <v>386</v>
          </cell>
          <cell r="N6032" t="str">
            <v>胡钟糠</v>
          </cell>
        </row>
        <row r="6032">
          <cell r="P6032">
            <v>113.989637305699</v>
          </cell>
          <cell r="Q6032">
            <v>10</v>
          </cell>
          <cell r="R6032">
            <v>286</v>
          </cell>
        </row>
        <row r="6032">
          <cell r="V6032" t="str">
            <v>华大单barcode文库</v>
          </cell>
          <cell r="W6032" t="str">
            <v>已磷酸化</v>
          </cell>
          <cell r="X6032" t="str">
            <v>未环化</v>
          </cell>
        </row>
        <row r="6033">
          <cell r="F6033" t="str">
            <v>HGC-Lib-26088738</v>
          </cell>
          <cell r="G6033" t="str">
            <v>JTL-cDNA</v>
          </cell>
          <cell r="H6033">
            <v>0</v>
          </cell>
          <cell r="I6033">
            <v>450</v>
          </cell>
          <cell r="J6033" t="str">
            <v>华大-cDNA文库</v>
          </cell>
          <cell r="K6033" t="str">
            <v>胡钟糠</v>
          </cell>
          <cell r="L6033">
            <v>47.25</v>
          </cell>
          <cell r="M6033">
            <v>385</v>
          </cell>
          <cell r="N6033" t="str">
            <v>胡钟糠</v>
          </cell>
        </row>
        <row r="6033">
          <cell r="P6033">
            <v>188.811188811189</v>
          </cell>
          <cell r="Q6033">
            <v>10</v>
          </cell>
          <cell r="R6033">
            <v>472.5</v>
          </cell>
        </row>
        <row r="6033">
          <cell r="V6033" t="str">
            <v>华大单barcode文库</v>
          </cell>
          <cell r="W6033" t="str">
            <v>已磷酸化</v>
          </cell>
          <cell r="X6033" t="str">
            <v>未环化</v>
          </cell>
        </row>
        <row r="6034">
          <cell r="F6034" t="str">
            <v>HGC-Lib-26088739</v>
          </cell>
          <cell r="G6034" t="str">
            <v>ZWH-cDNA</v>
          </cell>
          <cell r="H6034">
            <v>0</v>
          </cell>
          <cell r="I6034">
            <v>450</v>
          </cell>
          <cell r="J6034" t="str">
            <v>华大-cDNA文库</v>
          </cell>
          <cell r="K6034" t="str">
            <v>胡钟糠</v>
          </cell>
          <cell r="L6034">
            <v>50.65</v>
          </cell>
          <cell r="M6034">
            <v>383</v>
          </cell>
          <cell r="N6034" t="str">
            <v>胡钟糠</v>
          </cell>
        </row>
        <row r="6034">
          <cell r="P6034">
            <v>203.454508937538</v>
          </cell>
          <cell r="Q6034">
            <v>10</v>
          </cell>
          <cell r="R6034">
            <v>506.5</v>
          </cell>
        </row>
        <row r="6034">
          <cell r="V6034" t="str">
            <v>华大单barcode文库</v>
          </cell>
          <cell r="W6034" t="str">
            <v>已磷酸化</v>
          </cell>
          <cell r="X6034" t="str">
            <v>未环化</v>
          </cell>
        </row>
        <row r="6035">
          <cell r="F6035" t="str">
            <v>HGC-POOL-26088740</v>
          </cell>
          <cell r="G6035" t="str">
            <v>26TT-KY104</v>
          </cell>
          <cell r="H6035">
            <v>48</v>
          </cell>
          <cell r="I6035">
            <v>0</v>
          </cell>
          <cell r="J6035" t="str">
            <v>mRNA</v>
          </cell>
          <cell r="K6035" t="str">
            <v>胡钟糠</v>
          </cell>
          <cell r="L6035">
            <v>20.81</v>
          </cell>
          <cell r="M6035">
            <v>503</v>
          </cell>
          <cell r="N6035" t="str">
            <v>胡钟糠</v>
          </cell>
        </row>
        <row r="6035">
          <cell r="P6035">
            <v>63.6488759749197</v>
          </cell>
        </row>
        <row r="6035">
          <cell r="R6035">
            <v>0</v>
          </cell>
        </row>
        <row r="6036">
          <cell r="F6036" t="str">
            <v>HGC-Lib-26088741</v>
          </cell>
          <cell r="G6036" t="str">
            <v>0707V1+CQT2026011303-F036+赵汗青</v>
          </cell>
          <cell r="H6036">
            <v>100</v>
          </cell>
          <cell r="I6036">
            <v>0</v>
          </cell>
          <cell r="J6036" t="str">
            <v>10x5′单细胞免疫组库</v>
          </cell>
          <cell r="K6036" t="str">
            <v>胡钟糠</v>
          </cell>
          <cell r="L6036">
            <v>66.99</v>
          </cell>
        </row>
        <row r="6036">
          <cell r="P6036" t="e">
            <v>#DIV/0!</v>
          </cell>
        </row>
        <row r="6036">
          <cell r="R6036">
            <v>0</v>
          </cell>
        </row>
        <row r="6037">
          <cell r="F6037" t="str">
            <v>HGC-Lib-26088742</v>
          </cell>
          <cell r="G6037" t="str">
            <v>0707V1_TCR+CQT2026011303-F036+赵汗青</v>
          </cell>
          <cell r="H6037">
            <v>10</v>
          </cell>
          <cell r="I6037">
            <v>0</v>
          </cell>
          <cell r="J6037" t="str">
            <v>10x5′单细胞免疫组库</v>
          </cell>
          <cell r="K6037" t="str">
            <v>胡钟糠</v>
          </cell>
          <cell r="L6037">
            <v>78.88</v>
          </cell>
        </row>
        <row r="6037">
          <cell r="P6037" t="e">
            <v>#DIV/0!</v>
          </cell>
        </row>
        <row r="6037">
          <cell r="R6037">
            <v>0</v>
          </cell>
        </row>
        <row r="6038">
          <cell r="F6038" t="str">
            <v>HGC-Lib-26088743</v>
          </cell>
          <cell r="G6038" t="str">
            <v>0708HS1+CQT2026062506-F002+赵汗青</v>
          </cell>
          <cell r="H6038">
            <v>100</v>
          </cell>
          <cell r="I6038">
            <v>0</v>
          </cell>
          <cell r="J6038" t="str">
            <v>10x3′单细胞转录组</v>
          </cell>
          <cell r="K6038" t="str">
            <v>胡钟糠</v>
          </cell>
          <cell r="L6038">
            <v>72.29</v>
          </cell>
        </row>
        <row r="6038">
          <cell r="P6038" t="e">
            <v>#DIV/0!</v>
          </cell>
        </row>
        <row r="6038">
          <cell r="R6038">
            <v>0</v>
          </cell>
        </row>
        <row r="6039">
          <cell r="F6039" t="str">
            <v>HGC-Lib-26088744</v>
          </cell>
          <cell r="G6039" t="str">
            <v>0708HS2+CQT2026062506-F002+赵汗青</v>
          </cell>
          <cell r="H6039">
            <v>100</v>
          </cell>
          <cell r="I6039">
            <v>0</v>
          </cell>
          <cell r="J6039" t="str">
            <v>10x3′单细胞转录组</v>
          </cell>
          <cell r="K6039" t="str">
            <v>胡钟糠</v>
          </cell>
          <cell r="L6039">
            <v>59.65</v>
          </cell>
        </row>
        <row r="6039">
          <cell r="P6039" t="e">
            <v>#DIV/0!</v>
          </cell>
        </row>
        <row r="6039">
          <cell r="R6039">
            <v>0</v>
          </cell>
        </row>
        <row r="6040">
          <cell r="F6040" t="str">
            <v>HGC-Lib-26088745</v>
          </cell>
          <cell r="G6040" t="str">
            <v>0708HS3+CQT2026062506-F002+赵汗青</v>
          </cell>
          <cell r="H6040">
            <v>100</v>
          </cell>
          <cell r="I6040">
            <v>0</v>
          </cell>
          <cell r="J6040" t="str">
            <v>10x3′单细胞转录组</v>
          </cell>
          <cell r="K6040" t="str">
            <v>胡钟糠</v>
          </cell>
          <cell r="L6040">
            <v>50.5</v>
          </cell>
        </row>
        <row r="6040">
          <cell r="P6040" t="e">
            <v>#DIV/0!</v>
          </cell>
        </row>
        <row r="6040">
          <cell r="R6040">
            <v>0</v>
          </cell>
        </row>
        <row r="6041">
          <cell r="F6041" t="str">
            <v>HGC-Lib-26088746</v>
          </cell>
          <cell r="G6041" t="str">
            <v>0708HS4+CQT2026062506-F002+赵汗青</v>
          </cell>
          <cell r="H6041">
            <v>100</v>
          </cell>
          <cell r="I6041">
            <v>0</v>
          </cell>
          <cell r="J6041" t="str">
            <v>10x3′单细胞转录组</v>
          </cell>
          <cell r="K6041" t="str">
            <v>胡钟糠</v>
          </cell>
          <cell r="L6041">
            <v>59.09</v>
          </cell>
        </row>
        <row r="6041">
          <cell r="P6041" t="e">
            <v>#DIV/0!</v>
          </cell>
        </row>
        <row r="6041">
          <cell r="R6041">
            <v>0</v>
          </cell>
        </row>
        <row r="6042">
          <cell r="F6042" t="str">
            <v>HGC-Lib-26088747</v>
          </cell>
          <cell r="G6042" t="str">
            <v>0708HS5+CQT2026062506-F002+赵汗青</v>
          </cell>
          <cell r="H6042">
            <v>100</v>
          </cell>
          <cell r="I6042">
            <v>0</v>
          </cell>
          <cell r="J6042" t="str">
            <v>10x3′单细胞转录组</v>
          </cell>
          <cell r="K6042" t="str">
            <v>胡钟糠</v>
          </cell>
          <cell r="L6042">
            <v>65.44</v>
          </cell>
        </row>
        <row r="6042">
          <cell r="P6042" t="e">
            <v>#DIV/0!</v>
          </cell>
        </row>
        <row r="6042">
          <cell r="R6042">
            <v>0</v>
          </cell>
        </row>
        <row r="6043">
          <cell r="F6043" t="str">
            <v>HGC-Lib-26088748</v>
          </cell>
          <cell r="G6043" t="str">
            <v>0708HS6+CQT2026062506-F002+赵汗青</v>
          </cell>
          <cell r="H6043">
            <v>100</v>
          </cell>
          <cell r="I6043">
            <v>0</v>
          </cell>
          <cell r="J6043" t="str">
            <v>10x3′单细胞转录组</v>
          </cell>
          <cell r="K6043" t="str">
            <v>胡钟糠</v>
          </cell>
          <cell r="L6043">
            <v>58.88</v>
          </cell>
        </row>
        <row r="6043">
          <cell r="P6043" t="e">
            <v>#DIV/0!</v>
          </cell>
        </row>
        <row r="6043">
          <cell r="R6043">
            <v>0</v>
          </cell>
        </row>
        <row r="6044">
          <cell r="F6044" t="str">
            <v>HGC-Lib-26088749</v>
          </cell>
          <cell r="G6044" t="str">
            <v>NC_S1_5+CQT2026012814-F002+张典</v>
          </cell>
          <cell r="H6044">
            <v>100</v>
          </cell>
          <cell r="I6044">
            <v>0</v>
          </cell>
          <cell r="J6044" t="str">
            <v>MobiNova 单细胞5端文库</v>
          </cell>
          <cell r="K6044" t="str">
            <v>胡钟糠</v>
          </cell>
          <cell r="L6044">
            <v>16.23</v>
          </cell>
        </row>
        <row r="6044">
          <cell r="P6044" t="e">
            <v>#DIV/0!</v>
          </cell>
          <cell r="Q6044">
            <v>15</v>
          </cell>
          <cell r="R6044">
            <v>243.45</v>
          </cell>
        </row>
        <row r="6044">
          <cell r="U6044" t="str">
            <v>PE150</v>
          </cell>
          <cell r="V6044" t="str">
            <v>Illumina Truseq文库</v>
          </cell>
          <cell r="W6044" t="str">
            <v>未磷酸化</v>
          </cell>
          <cell r="X6044" t="str">
            <v>未环化</v>
          </cell>
        </row>
        <row r="6045">
          <cell r="F6045" t="str">
            <v>HGC-Lib-26088750</v>
          </cell>
          <cell r="G6045" t="str">
            <v>PK_S1_5+CQT2026012814-F002+张典</v>
          </cell>
          <cell r="H6045">
            <v>100</v>
          </cell>
          <cell r="I6045">
            <v>0</v>
          </cell>
          <cell r="J6045" t="str">
            <v>MobiNova 单细胞5端文库</v>
          </cell>
          <cell r="K6045" t="str">
            <v>胡钟糠</v>
          </cell>
          <cell r="L6045">
            <v>23.47</v>
          </cell>
        </row>
        <row r="6045">
          <cell r="P6045" t="e">
            <v>#DIV/0!</v>
          </cell>
          <cell r="Q6045">
            <v>15</v>
          </cell>
          <cell r="R6045">
            <v>352.05</v>
          </cell>
        </row>
        <row r="6045">
          <cell r="V6045" t="str">
            <v>Illumina Truseq文库</v>
          </cell>
          <cell r="W6045" t="str">
            <v>未磷酸化</v>
          </cell>
          <cell r="X6045" t="str">
            <v>未环化</v>
          </cell>
        </row>
        <row r="6046">
          <cell r="F6046" t="str">
            <v>HGC-Lib-26088751</v>
          </cell>
          <cell r="G6046" t="str">
            <v>NC_T1_5+CQT2026012814-F002+张典</v>
          </cell>
          <cell r="H6046">
            <v>100</v>
          </cell>
          <cell r="I6046">
            <v>0</v>
          </cell>
          <cell r="J6046" t="str">
            <v>MobiNova 单细胞5端文库</v>
          </cell>
          <cell r="K6046" t="str">
            <v>胡钟糠</v>
          </cell>
          <cell r="L6046">
            <v>22.53</v>
          </cell>
        </row>
        <row r="6046">
          <cell r="P6046" t="e">
            <v>#DIV/0!</v>
          </cell>
          <cell r="Q6046">
            <v>15</v>
          </cell>
          <cell r="R6046">
            <v>337.95</v>
          </cell>
        </row>
        <row r="6046">
          <cell r="V6046" t="str">
            <v>Illumina Truseq文库</v>
          </cell>
          <cell r="W6046" t="str">
            <v>未磷酸化</v>
          </cell>
          <cell r="X6046" t="str">
            <v>未环化</v>
          </cell>
        </row>
        <row r="6047">
          <cell r="F6047" t="str">
            <v>HGC-Lib-26088752</v>
          </cell>
          <cell r="G6047" t="str">
            <v>PK_T1_5+CQT2026012814-F002+张典</v>
          </cell>
          <cell r="H6047">
            <v>100</v>
          </cell>
          <cell r="I6047">
            <v>0</v>
          </cell>
          <cell r="J6047" t="str">
            <v>MobiNova 单细胞5端文库</v>
          </cell>
          <cell r="K6047" t="str">
            <v>胡钟糠</v>
          </cell>
          <cell r="L6047">
            <v>24.12</v>
          </cell>
        </row>
        <row r="6047">
          <cell r="P6047" t="e">
            <v>#DIV/0!</v>
          </cell>
          <cell r="Q6047">
            <v>15</v>
          </cell>
          <cell r="R6047">
            <v>361.8</v>
          </cell>
        </row>
        <row r="6047">
          <cell r="V6047" t="str">
            <v>Illumina Truseq文库</v>
          </cell>
          <cell r="W6047" t="str">
            <v>未磷酸化</v>
          </cell>
          <cell r="X6047" t="str">
            <v>未环化</v>
          </cell>
        </row>
        <row r="6048">
          <cell r="F6048" t="str">
            <v>HGC-Lib-26088753</v>
          </cell>
          <cell r="G6048" t="str">
            <v>PK_S2_5+CQT2026012814-F002+张典</v>
          </cell>
          <cell r="H6048">
            <v>100</v>
          </cell>
          <cell r="I6048">
            <v>0</v>
          </cell>
          <cell r="J6048" t="str">
            <v>MobiNova 单细胞5端文库</v>
          </cell>
          <cell r="K6048" t="str">
            <v>胡钟糠</v>
          </cell>
          <cell r="L6048">
            <v>27.07</v>
          </cell>
        </row>
        <row r="6048">
          <cell r="P6048" t="e">
            <v>#DIV/0!</v>
          </cell>
          <cell r="Q6048">
            <v>15</v>
          </cell>
          <cell r="R6048">
            <v>406.05</v>
          </cell>
        </row>
        <row r="6048">
          <cell r="V6048" t="str">
            <v>Illumina Truseq文库</v>
          </cell>
          <cell r="W6048" t="str">
            <v>未磷酸化</v>
          </cell>
          <cell r="X6048" t="str">
            <v>未环化</v>
          </cell>
        </row>
        <row r="6049">
          <cell r="F6049" t="str">
            <v>HGC-Lib-26088754</v>
          </cell>
          <cell r="G6049" t="str">
            <v>PK_S3_5+CQT2026012814-F002+张典</v>
          </cell>
          <cell r="H6049">
            <v>100</v>
          </cell>
          <cell r="I6049">
            <v>0</v>
          </cell>
          <cell r="J6049" t="str">
            <v>MobiNova 单细胞5端文库</v>
          </cell>
          <cell r="K6049" t="str">
            <v>胡钟糠</v>
          </cell>
          <cell r="L6049">
            <v>16.67</v>
          </cell>
        </row>
        <row r="6049">
          <cell r="P6049" t="e">
            <v>#DIV/0!</v>
          </cell>
          <cell r="Q6049">
            <v>15</v>
          </cell>
          <cell r="R6049">
            <v>250.05</v>
          </cell>
        </row>
        <row r="6049">
          <cell r="V6049" t="str">
            <v>Illumina Truseq文库</v>
          </cell>
          <cell r="W6049" t="str">
            <v>未磷酸化</v>
          </cell>
          <cell r="X6049" t="str">
            <v>未环化</v>
          </cell>
        </row>
        <row r="6050">
          <cell r="F6050" t="str">
            <v>HGC-Lib-26088755</v>
          </cell>
          <cell r="G6050" t="str">
            <v>PK_T2_5+CQT2026012814-F002+张典</v>
          </cell>
          <cell r="H6050">
            <v>100</v>
          </cell>
          <cell r="I6050">
            <v>0</v>
          </cell>
          <cell r="J6050" t="str">
            <v>MobiNova 单细胞5端文库</v>
          </cell>
          <cell r="K6050" t="str">
            <v>胡钟糠</v>
          </cell>
          <cell r="L6050">
            <v>28.5</v>
          </cell>
        </row>
        <row r="6050">
          <cell r="P6050" t="e">
            <v>#DIV/0!</v>
          </cell>
          <cell r="Q6050">
            <v>15</v>
          </cell>
          <cell r="R6050">
            <v>427.5</v>
          </cell>
        </row>
        <row r="6050">
          <cell r="V6050" t="str">
            <v>Illumina Truseq文库</v>
          </cell>
          <cell r="W6050" t="str">
            <v>未磷酸化</v>
          </cell>
          <cell r="X6050" t="str">
            <v>未环化</v>
          </cell>
        </row>
        <row r="6051">
          <cell r="F6051" t="str">
            <v>HGC-Lib-26088756</v>
          </cell>
          <cell r="G6051" t="str">
            <v>PK_T3_5+CQT2026012814-F002+张典</v>
          </cell>
          <cell r="H6051">
            <v>100</v>
          </cell>
          <cell r="I6051">
            <v>0</v>
          </cell>
          <cell r="J6051" t="str">
            <v>MobiNova 单细胞5端文库</v>
          </cell>
          <cell r="K6051" t="str">
            <v>胡钟糠</v>
          </cell>
          <cell r="L6051">
            <v>26.62</v>
          </cell>
        </row>
        <row r="6051">
          <cell r="P6051" t="e">
            <v>#DIV/0!</v>
          </cell>
          <cell r="Q6051">
            <v>15</v>
          </cell>
          <cell r="R6051">
            <v>399.3</v>
          </cell>
        </row>
        <row r="6051">
          <cell r="V6051" t="str">
            <v>Illumina Truseq文库</v>
          </cell>
          <cell r="W6051" t="str">
            <v>未磷酸化</v>
          </cell>
          <cell r="X6051" t="str">
            <v>未环化</v>
          </cell>
        </row>
        <row r="6052">
          <cell r="F6052" t="str">
            <v>HGC-Lib-26088757</v>
          </cell>
          <cell r="G6052" t="str">
            <v>NC_T4_5+CQT2026012814-F002+张典</v>
          </cell>
          <cell r="H6052">
            <v>100</v>
          </cell>
          <cell r="I6052">
            <v>0</v>
          </cell>
          <cell r="J6052" t="str">
            <v>MobiNova 单细胞5端文库</v>
          </cell>
          <cell r="K6052" t="str">
            <v>胡钟糠</v>
          </cell>
          <cell r="L6052">
            <v>9.8</v>
          </cell>
        </row>
        <row r="6052">
          <cell r="P6052" t="e">
            <v>#DIV/0!</v>
          </cell>
          <cell r="Q6052">
            <v>15</v>
          </cell>
          <cell r="R6052">
            <v>147</v>
          </cell>
        </row>
        <row r="6052">
          <cell r="V6052" t="str">
            <v>Illumina Truseq文库</v>
          </cell>
          <cell r="W6052" t="str">
            <v>未磷酸化</v>
          </cell>
          <cell r="X6052" t="str">
            <v>未环化</v>
          </cell>
        </row>
        <row r="6053">
          <cell r="F6053" t="str">
            <v>HGC-Lib-26088758</v>
          </cell>
          <cell r="G6053" t="str">
            <v>NC_T5_5+CQT2026012814-F002+张典</v>
          </cell>
          <cell r="H6053">
            <v>100</v>
          </cell>
          <cell r="I6053">
            <v>0</v>
          </cell>
          <cell r="J6053" t="str">
            <v>MobiNova 单细胞5端文库</v>
          </cell>
          <cell r="K6053" t="str">
            <v>胡钟糠</v>
          </cell>
          <cell r="L6053">
            <v>25.65</v>
          </cell>
        </row>
        <row r="6053">
          <cell r="P6053" t="e">
            <v>#DIV/0!</v>
          </cell>
          <cell r="Q6053">
            <v>15</v>
          </cell>
          <cell r="R6053">
            <v>384.75</v>
          </cell>
        </row>
        <row r="6053">
          <cell r="V6053" t="str">
            <v>Illumina Truseq文库</v>
          </cell>
          <cell r="W6053" t="str">
            <v>未磷酸化</v>
          </cell>
          <cell r="X6053" t="str">
            <v>未环化</v>
          </cell>
        </row>
        <row r="6054">
          <cell r="F6054" t="str">
            <v>HGC-Lib-26088759</v>
          </cell>
          <cell r="G6054" t="str">
            <v>NC_S4_5+CQT2026012814-F002+张典</v>
          </cell>
          <cell r="H6054">
            <v>100</v>
          </cell>
          <cell r="I6054">
            <v>0</v>
          </cell>
          <cell r="J6054" t="str">
            <v>MobiNova 单细胞5端文库</v>
          </cell>
          <cell r="K6054" t="str">
            <v>胡钟糠</v>
          </cell>
          <cell r="L6054">
            <v>25.91</v>
          </cell>
        </row>
        <row r="6054">
          <cell r="P6054" t="e">
            <v>#DIV/0!</v>
          </cell>
          <cell r="Q6054">
            <v>15</v>
          </cell>
          <cell r="R6054">
            <v>388.65</v>
          </cell>
        </row>
        <row r="6054">
          <cell r="V6054" t="str">
            <v>Illumina Truseq文库</v>
          </cell>
          <cell r="W6054" t="str">
            <v>未磷酸化</v>
          </cell>
          <cell r="X6054" t="str">
            <v>未环化</v>
          </cell>
        </row>
        <row r="6055">
          <cell r="F6055" t="str">
            <v>HGC-Lib-26088760</v>
          </cell>
          <cell r="G6055" t="str">
            <v>NC_S5_5+CQT2026012814-F002+张典</v>
          </cell>
          <cell r="H6055">
            <v>100</v>
          </cell>
          <cell r="I6055">
            <v>0</v>
          </cell>
          <cell r="J6055" t="str">
            <v>MobiNova 单细胞5端文库</v>
          </cell>
          <cell r="K6055" t="str">
            <v>胡钟糠</v>
          </cell>
          <cell r="L6055">
            <v>27.94</v>
          </cell>
        </row>
        <row r="6055">
          <cell r="P6055" t="e">
            <v>#DIV/0!</v>
          </cell>
          <cell r="Q6055">
            <v>15</v>
          </cell>
          <cell r="R6055">
            <v>419.1</v>
          </cell>
        </row>
        <row r="6055">
          <cell r="V6055" t="str">
            <v>Illumina Truseq文库</v>
          </cell>
          <cell r="W6055" t="str">
            <v>未磷酸化</v>
          </cell>
          <cell r="X6055" t="str">
            <v>未环化</v>
          </cell>
        </row>
        <row r="6056">
          <cell r="F6056" t="str">
            <v>HGC-Lib-26088761</v>
          </cell>
          <cell r="G6056" t="str">
            <v>NC_S1_BCR+CQT2026012814-F002+张典</v>
          </cell>
          <cell r="H6056">
            <v>10</v>
          </cell>
          <cell r="I6056">
            <v>0</v>
          </cell>
          <cell r="J6056" t="str">
            <v>MobiNova 单细胞BCR文库</v>
          </cell>
          <cell r="K6056" t="str">
            <v>胡钟糠</v>
          </cell>
          <cell r="L6056">
            <v>22.24</v>
          </cell>
        </row>
        <row r="6056">
          <cell r="P6056" t="e">
            <v>#DIV/0!</v>
          </cell>
          <cell r="Q6056">
            <v>15</v>
          </cell>
          <cell r="R6056">
            <v>333.6</v>
          </cell>
        </row>
        <row r="6056">
          <cell r="V6056" t="str">
            <v>Illumina Truseq文库</v>
          </cell>
          <cell r="W6056" t="str">
            <v>未磷酸化</v>
          </cell>
          <cell r="X6056" t="str">
            <v>未环化</v>
          </cell>
        </row>
        <row r="6057">
          <cell r="F6057" t="str">
            <v>HGC-Lib-26088762</v>
          </cell>
          <cell r="G6057" t="str">
            <v>PK_S1_BCR+CQT2026012814-F002+张典</v>
          </cell>
          <cell r="H6057">
            <v>10</v>
          </cell>
          <cell r="I6057">
            <v>0</v>
          </cell>
          <cell r="J6057" t="str">
            <v>MobiNova 单细胞BCR文库</v>
          </cell>
          <cell r="K6057" t="str">
            <v>胡钟糠</v>
          </cell>
          <cell r="L6057">
            <v>38.25</v>
          </cell>
        </row>
        <row r="6057">
          <cell r="P6057" t="e">
            <v>#DIV/0!</v>
          </cell>
          <cell r="Q6057">
            <v>15</v>
          </cell>
          <cell r="R6057">
            <v>573.75</v>
          </cell>
        </row>
        <row r="6057">
          <cell r="V6057" t="str">
            <v>Illumina Truseq文库</v>
          </cell>
          <cell r="W6057" t="str">
            <v>未磷酸化</v>
          </cell>
          <cell r="X6057" t="str">
            <v>未环化</v>
          </cell>
        </row>
        <row r="6058">
          <cell r="F6058" t="str">
            <v>HGC-Lib-26088763</v>
          </cell>
          <cell r="G6058" t="str">
            <v>NC_T1_BCR+CQT2026012814-F002+张典</v>
          </cell>
          <cell r="H6058">
            <v>10</v>
          </cell>
          <cell r="I6058">
            <v>0</v>
          </cell>
          <cell r="J6058" t="str">
            <v>MobiNova 单细胞BCR文库</v>
          </cell>
          <cell r="K6058" t="str">
            <v>胡钟糠</v>
          </cell>
          <cell r="L6058">
            <v>32.15</v>
          </cell>
        </row>
        <row r="6058">
          <cell r="P6058" t="e">
            <v>#DIV/0!</v>
          </cell>
          <cell r="Q6058">
            <v>15</v>
          </cell>
          <cell r="R6058">
            <v>482.25</v>
          </cell>
        </row>
        <row r="6058">
          <cell r="V6058" t="str">
            <v>Illumina Truseq文库</v>
          </cell>
          <cell r="W6058" t="str">
            <v>未磷酸化</v>
          </cell>
          <cell r="X6058" t="str">
            <v>未环化</v>
          </cell>
        </row>
        <row r="6059">
          <cell r="F6059" t="str">
            <v>HGC-Lib-26088764</v>
          </cell>
          <cell r="G6059" t="str">
            <v>PK_T1_BCR+CQT2026012814-F002+张典</v>
          </cell>
          <cell r="H6059">
            <v>10</v>
          </cell>
          <cell r="I6059">
            <v>0</v>
          </cell>
          <cell r="J6059" t="str">
            <v>MobiNova 单细胞BCR文库</v>
          </cell>
          <cell r="K6059" t="str">
            <v>胡钟糠</v>
          </cell>
          <cell r="L6059">
            <v>31.87</v>
          </cell>
        </row>
        <row r="6059">
          <cell r="P6059" t="e">
            <v>#DIV/0!</v>
          </cell>
          <cell r="Q6059">
            <v>15</v>
          </cell>
          <cell r="R6059">
            <v>478.05</v>
          </cell>
        </row>
        <row r="6059">
          <cell r="V6059" t="str">
            <v>Illumina Truseq文库</v>
          </cell>
          <cell r="W6059" t="str">
            <v>未磷酸化</v>
          </cell>
          <cell r="X6059" t="str">
            <v>未环化</v>
          </cell>
        </row>
        <row r="6060">
          <cell r="F6060" t="str">
            <v>HGC-Lib-26088765</v>
          </cell>
          <cell r="G6060" t="str">
            <v>PK_S2_BCR+CQT2026012814-F002+张典</v>
          </cell>
          <cell r="H6060">
            <v>10</v>
          </cell>
          <cell r="I6060">
            <v>0</v>
          </cell>
          <cell r="J6060" t="str">
            <v>MobiNova 单细胞BCR文库</v>
          </cell>
          <cell r="K6060" t="str">
            <v>胡钟糠</v>
          </cell>
          <cell r="L6060">
            <v>37.97</v>
          </cell>
        </row>
        <row r="6060">
          <cell r="P6060" t="e">
            <v>#DIV/0!</v>
          </cell>
          <cell r="Q6060">
            <v>15</v>
          </cell>
          <cell r="R6060">
            <v>569.55</v>
          </cell>
        </row>
        <row r="6060">
          <cell r="V6060" t="str">
            <v>Illumina Truseq文库</v>
          </cell>
          <cell r="W6060" t="str">
            <v>未磷酸化</v>
          </cell>
          <cell r="X6060" t="str">
            <v>未环化</v>
          </cell>
        </row>
        <row r="6061">
          <cell r="F6061" t="str">
            <v>HGC-Lib-26088766</v>
          </cell>
          <cell r="G6061" t="str">
            <v>PK_S3_BCR+CQT2026012814-F002+张典</v>
          </cell>
          <cell r="H6061">
            <v>10</v>
          </cell>
          <cell r="I6061">
            <v>0</v>
          </cell>
          <cell r="J6061" t="str">
            <v>MobiNova 单细胞BCR文库</v>
          </cell>
          <cell r="K6061" t="str">
            <v>胡钟糠</v>
          </cell>
          <cell r="L6061">
            <v>40.24</v>
          </cell>
        </row>
        <row r="6061">
          <cell r="P6061" t="e">
            <v>#DIV/0!</v>
          </cell>
          <cell r="Q6061">
            <v>15</v>
          </cell>
          <cell r="R6061">
            <v>603.6</v>
          </cell>
        </row>
        <row r="6061">
          <cell r="V6061" t="str">
            <v>Illumina Truseq文库</v>
          </cell>
          <cell r="W6061" t="str">
            <v>未磷酸化</v>
          </cell>
          <cell r="X6061" t="str">
            <v>未环化</v>
          </cell>
        </row>
        <row r="6062">
          <cell r="F6062" t="str">
            <v>HGC-Lib-26088767</v>
          </cell>
          <cell r="G6062" t="str">
            <v>PK_T2_BCR+CQT2026012814-F002+张典</v>
          </cell>
          <cell r="H6062">
            <v>10</v>
          </cell>
          <cell r="I6062">
            <v>0</v>
          </cell>
          <cell r="J6062" t="str">
            <v>MobiNova 单细胞BCR文库</v>
          </cell>
          <cell r="K6062" t="str">
            <v>胡钟糠</v>
          </cell>
          <cell r="L6062">
            <v>31.75</v>
          </cell>
        </row>
        <row r="6062">
          <cell r="P6062" t="e">
            <v>#DIV/0!</v>
          </cell>
          <cell r="Q6062">
            <v>15</v>
          </cell>
          <cell r="R6062">
            <v>476.25</v>
          </cell>
        </row>
        <row r="6062">
          <cell r="V6062" t="str">
            <v>Illumina Truseq文库</v>
          </cell>
          <cell r="W6062" t="str">
            <v>未磷酸化</v>
          </cell>
          <cell r="X6062" t="str">
            <v>未环化</v>
          </cell>
        </row>
        <row r="6063">
          <cell r="F6063" t="str">
            <v>HGC-Lib-26088768</v>
          </cell>
          <cell r="G6063" t="str">
            <v>PK_T3_BCR+CQT2026012814-F002+张典</v>
          </cell>
          <cell r="H6063">
            <v>10</v>
          </cell>
          <cell r="I6063">
            <v>0</v>
          </cell>
          <cell r="J6063" t="str">
            <v>MobiNova 单细胞BCR文库</v>
          </cell>
          <cell r="K6063" t="str">
            <v>胡钟糠</v>
          </cell>
          <cell r="L6063">
            <v>19.74</v>
          </cell>
        </row>
        <row r="6063">
          <cell r="P6063" t="e">
            <v>#DIV/0!</v>
          </cell>
          <cell r="Q6063">
            <v>15</v>
          </cell>
          <cell r="R6063">
            <v>296.1</v>
          </cell>
        </row>
        <row r="6063">
          <cell r="V6063" t="str">
            <v>Illumina Truseq文库</v>
          </cell>
          <cell r="W6063" t="str">
            <v>未磷酸化</v>
          </cell>
          <cell r="X6063" t="str">
            <v>未环化</v>
          </cell>
        </row>
        <row r="6064">
          <cell r="F6064" t="str">
            <v>HGC-Lib-26088769</v>
          </cell>
          <cell r="G6064" t="str">
            <v>NC_T4_BCR+CQT2026012814-F002+张典</v>
          </cell>
          <cell r="H6064">
            <v>10</v>
          </cell>
          <cell r="I6064">
            <v>0</v>
          </cell>
          <cell r="J6064" t="str">
            <v>MobiNova 单细胞BCR文库</v>
          </cell>
          <cell r="K6064" t="str">
            <v>胡钟糠</v>
          </cell>
          <cell r="L6064">
            <v>19.22</v>
          </cell>
        </row>
        <row r="6064">
          <cell r="P6064" t="e">
            <v>#DIV/0!</v>
          </cell>
          <cell r="Q6064">
            <v>15</v>
          </cell>
          <cell r="R6064">
            <v>288.3</v>
          </cell>
        </row>
        <row r="6064">
          <cell r="V6064" t="str">
            <v>Illumina Truseq文库</v>
          </cell>
          <cell r="W6064" t="str">
            <v>未磷酸化</v>
          </cell>
          <cell r="X6064" t="str">
            <v>未环化</v>
          </cell>
        </row>
        <row r="6065">
          <cell r="F6065" t="str">
            <v>HGC-Lib-26088770</v>
          </cell>
          <cell r="G6065" t="str">
            <v>NC_T5_BCR+CQT2026012814-F002+张典</v>
          </cell>
          <cell r="H6065">
            <v>10</v>
          </cell>
          <cell r="I6065">
            <v>0</v>
          </cell>
          <cell r="J6065" t="str">
            <v>MobiNova 单细胞BCR文库</v>
          </cell>
          <cell r="K6065" t="str">
            <v>胡钟糠</v>
          </cell>
          <cell r="L6065">
            <v>17.68</v>
          </cell>
        </row>
        <row r="6065">
          <cell r="P6065" t="e">
            <v>#DIV/0!</v>
          </cell>
          <cell r="Q6065">
            <v>15</v>
          </cell>
          <cell r="R6065">
            <v>265.2</v>
          </cell>
        </row>
        <row r="6065">
          <cell r="V6065" t="str">
            <v>Illumina Truseq文库</v>
          </cell>
          <cell r="W6065" t="str">
            <v>未磷酸化</v>
          </cell>
          <cell r="X6065" t="str">
            <v>未环化</v>
          </cell>
        </row>
        <row r="6066">
          <cell r="F6066" t="str">
            <v>HGC-Lib-26088771</v>
          </cell>
          <cell r="G6066" t="str">
            <v>NC_S4_BCR+CQT2026012814-F002+张典</v>
          </cell>
          <cell r="H6066">
            <v>10</v>
          </cell>
          <cell r="I6066">
            <v>0</v>
          </cell>
          <cell r="J6066" t="str">
            <v>MobiNova 单细胞BCR文库</v>
          </cell>
          <cell r="K6066" t="str">
            <v>胡钟糠</v>
          </cell>
          <cell r="L6066">
            <v>20.18</v>
          </cell>
        </row>
        <row r="6066">
          <cell r="P6066" t="e">
            <v>#DIV/0!</v>
          </cell>
          <cell r="Q6066">
            <v>15</v>
          </cell>
          <cell r="R6066">
            <v>302.7</v>
          </cell>
        </row>
        <row r="6066">
          <cell r="V6066" t="str">
            <v>Illumina Truseq文库</v>
          </cell>
          <cell r="W6066" t="str">
            <v>未磷酸化</v>
          </cell>
          <cell r="X6066" t="str">
            <v>未环化</v>
          </cell>
        </row>
        <row r="6067">
          <cell r="F6067" t="str">
            <v>HGC-Lib-26088772</v>
          </cell>
          <cell r="G6067" t="str">
            <v>NC_S5_BCR+CQT2026012814-F002+张典</v>
          </cell>
          <cell r="H6067">
            <v>10</v>
          </cell>
          <cell r="I6067">
            <v>0</v>
          </cell>
          <cell r="J6067" t="str">
            <v>MobiNova 单细胞BCR文库</v>
          </cell>
          <cell r="K6067" t="str">
            <v>胡钟糠</v>
          </cell>
          <cell r="L6067">
            <v>21.77</v>
          </cell>
        </row>
        <row r="6067">
          <cell r="P6067" t="e">
            <v>#DIV/0!</v>
          </cell>
          <cell r="Q6067">
            <v>15</v>
          </cell>
          <cell r="R6067">
            <v>326.55</v>
          </cell>
        </row>
        <row r="6067">
          <cell r="V6067" t="str">
            <v>Illumina Truseq文库</v>
          </cell>
          <cell r="W6067" t="str">
            <v>未磷酸化</v>
          </cell>
          <cell r="X6067" t="str">
            <v>未环化</v>
          </cell>
        </row>
        <row r="6068">
          <cell r="F6068" t="str">
            <v>HGC-Lib-26088773</v>
          </cell>
          <cell r="G6068" t="str">
            <v>Ctrl0001_oligo+CQT2026070210-F001+熊慧</v>
          </cell>
          <cell r="H6068">
            <v>0</v>
          </cell>
          <cell r="I6068">
            <v>50</v>
          </cell>
          <cell r="J6068" t="str">
            <v>华大c4单细胞oligo文库</v>
          </cell>
          <cell r="K6068" t="str">
            <v>胡钟糠</v>
          </cell>
          <cell r="L6068">
            <v>57.9</v>
          </cell>
        </row>
        <row r="6068">
          <cell r="P6068" t="e">
            <v>#DIV/0!</v>
          </cell>
          <cell r="Q6068">
            <v>20</v>
          </cell>
          <cell r="R6068">
            <v>1158</v>
          </cell>
        </row>
        <row r="6068">
          <cell r="U6068" t="str">
            <v>PE100</v>
          </cell>
          <cell r="V6068" t="str">
            <v>华大单barcode文库</v>
          </cell>
          <cell r="W6068" t="str">
            <v>已磷酸化</v>
          </cell>
          <cell r="X6068" t="str">
            <v>未环化</v>
          </cell>
        </row>
        <row r="6069">
          <cell r="F6069" t="str">
            <v>HGC-Lib-26088774</v>
          </cell>
          <cell r="G6069" t="str">
            <v>Manic0002_oligo+CQT2026070210-F001+熊慧</v>
          </cell>
          <cell r="H6069">
            <v>0</v>
          </cell>
          <cell r="I6069">
            <v>50</v>
          </cell>
          <cell r="J6069" t="str">
            <v>华大c4单细胞oligo文库</v>
          </cell>
          <cell r="K6069" t="str">
            <v>胡钟糠</v>
          </cell>
          <cell r="L6069">
            <v>47.56</v>
          </cell>
        </row>
        <row r="6069">
          <cell r="P6069" t="e">
            <v>#DIV/0!</v>
          </cell>
          <cell r="Q6069">
            <v>20</v>
          </cell>
          <cell r="R6069">
            <v>951.2</v>
          </cell>
        </row>
        <row r="6069">
          <cell r="V6069" t="str">
            <v>华大单barcode文库</v>
          </cell>
          <cell r="W6069" t="str">
            <v>已磷酸化</v>
          </cell>
          <cell r="X6069" t="str">
            <v>未环化</v>
          </cell>
        </row>
        <row r="6070">
          <cell r="F6070" t="str">
            <v>HGC-Lib-26088775</v>
          </cell>
          <cell r="G6070" t="str">
            <v>Depress0003_oligo+CQT2026070210-F001+熊慧</v>
          </cell>
          <cell r="H6070">
            <v>0</v>
          </cell>
          <cell r="I6070">
            <v>50</v>
          </cell>
          <cell r="J6070" t="str">
            <v>华大c4单细胞oligo文库</v>
          </cell>
          <cell r="K6070" t="str">
            <v>胡钟糠</v>
          </cell>
          <cell r="L6070">
            <v>49</v>
          </cell>
        </row>
        <row r="6070">
          <cell r="P6070" t="e">
            <v>#DIV/0!</v>
          </cell>
          <cell r="Q6070">
            <v>20</v>
          </cell>
          <cell r="R6070">
            <v>980</v>
          </cell>
        </row>
        <row r="6070">
          <cell r="V6070" t="str">
            <v>华大单barcode文库</v>
          </cell>
          <cell r="W6070" t="str">
            <v>已磷酸化</v>
          </cell>
          <cell r="X6070" t="str">
            <v>未环化</v>
          </cell>
        </row>
        <row r="6071">
          <cell r="F6071" t="str">
            <v>HGC-Lib-26088776</v>
          </cell>
          <cell r="G6071" t="str">
            <v>ZFMpreCA_oligo+CQT2026031011-F001+赵汗青</v>
          </cell>
          <cell r="H6071">
            <v>0</v>
          </cell>
          <cell r="I6071">
            <v>50</v>
          </cell>
          <cell r="J6071" t="str">
            <v>华大c4单细胞oligo文库</v>
          </cell>
          <cell r="K6071" t="str">
            <v>胡钟糠</v>
          </cell>
          <cell r="L6071">
            <v>56.53</v>
          </cell>
        </row>
        <row r="6071">
          <cell r="P6071" t="e">
            <v>#DIV/0!</v>
          </cell>
          <cell r="Q6071">
            <v>20</v>
          </cell>
          <cell r="R6071">
            <v>1130.6</v>
          </cell>
        </row>
        <row r="6071">
          <cell r="V6071" t="str">
            <v>华大单barcode文库</v>
          </cell>
          <cell r="W6071" t="str">
            <v>已磷酸化</v>
          </cell>
          <cell r="X6071" t="str">
            <v>未环化</v>
          </cell>
        </row>
        <row r="6072">
          <cell r="F6072" t="str">
            <v>HGC-Lib-26088777</v>
          </cell>
          <cell r="G6072" t="str">
            <v>HQQpostPB_oligo+CQT2026031011-F001+赵汗青</v>
          </cell>
          <cell r="H6072">
            <v>0</v>
          </cell>
          <cell r="I6072">
            <v>50</v>
          </cell>
          <cell r="J6072" t="str">
            <v>华大c4单细胞oligo文库</v>
          </cell>
          <cell r="K6072" t="str">
            <v>胡钟糠</v>
          </cell>
          <cell r="L6072">
            <v>64.87</v>
          </cell>
        </row>
        <row r="6072">
          <cell r="P6072" t="e">
            <v>#DIV/0!</v>
          </cell>
          <cell r="Q6072">
            <v>20</v>
          </cell>
          <cell r="R6072">
            <v>1297.4</v>
          </cell>
        </row>
        <row r="6072">
          <cell r="V6072" t="str">
            <v>华大单barcode文库</v>
          </cell>
          <cell r="W6072" t="str">
            <v>已磷酸化</v>
          </cell>
          <cell r="X6072" t="str">
            <v>未环化</v>
          </cell>
        </row>
        <row r="6073">
          <cell r="F6073" t="str">
            <v>HGC-Lib-26088778</v>
          </cell>
          <cell r="G6073" t="str">
            <v>ZGPpostPB_oligo+CQT2026031011-F001+赵汗青</v>
          </cell>
          <cell r="H6073">
            <v>0</v>
          </cell>
          <cell r="I6073">
            <v>50</v>
          </cell>
          <cell r="J6073" t="str">
            <v>华大c4单细胞oligo文库</v>
          </cell>
          <cell r="K6073" t="str">
            <v>胡钟糠</v>
          </cell>
          <cell r="L6073">
            <v>64.42</v>
          </cell>
        </row>
        <row r="6073">
          <cell r="P6073" t="e">
            <v>#DIV/0!</v>
          </cell>
          <cell r="Q6073">
            <v>20</v>
          </cell>
          <cell r="R6073">
            <v>1288.4</v>
          </cell>
        </row>
        <row r="6073">
          <cell r="V6073" t="str">
            <v>华大单barcode文库</v>
          </cell>
          <cell r="W6073" t="str">
            <v>已磷酸化</v>
          </cell>
          <cell r="X6073" t="str">
            <v>未环化</v>
          </cell>
        </row>
        <row r="6074">
          <cell r="F6074" t="str">
            <v>HGC-Lib-26088779</v>
          </cell>
          <cell r="G6074" t="str">
            <v>ctrl_zt8_AP54_1_oligo+CQT2026070806-F001+赵汗青</v>
          </cell>
          <cell r="H6074">
            <v>0</v>
          </cell>
          <cell r="I6074">
            <v>50</v>
          </cell>
          <cell r="J6074" t="str">
            <v>华大c4单细胞oligo文库</v>
          </cell>
          <cell r="K6074" t="str">
            <v>胡钟糠</v>
          </cell>
          <cell r="L6074">
            <v>53.39</v>
          </cell>
        </row>
        <row r="6074">
          <cell r="P6074" t="e">
            <v>#DIV/0!</v>
          </cell>
          <cell r="Q6074">
            <v>20</v>
          </cell>
          <cell r="R6074">
            <v>1067.8</v>
          </cell>
        </row>
        <row r="6074">
          <cell r="V6074" t="str">
            <v>华大单barcode文库</v>
          </cell>
          <cell r="W6074" t="str">
            <v>已磷酸化</v>
          </cell>
          <cell r="X6074" t="str">
            <v>未环化</v>
          </cell>
        </row>
        <row r="6075">
          <cell r="F6075" t="str">
            <v>HGC-Lib-26088780</v>
          </cell>
          <cell r="G6075" t="str">
            <v>ctrl_zt8_AP54_2_oligo+CQT2026070806-F001+赵汗青</v>
          </cell>
          <cell r="H6075">
            <v>0</v>
          </cell>
          <cell r="I6075">
            <v>50</v>
          </cell>
          <cell r="J6075" t="str">
            <v>华大c4单细胞oligo文库</v>
          </cell>
          <cell r="K6075" t="str">
            <v>胡钟糠</v>
          </cell>
          <cell r="L6075">
            <v>54.15</v>
          </cell>
        </row>
        <row r="6075">
          <cell r="P6075" t="e">
            <v>#DIV/0!</v>
          </cell>
          <cell r="Q6075">
            <v>20</v>
          </cell>
          <cell r="R6075">
            <v>1083</v>
          </cell>
        </row>
        <row r="6075">
          <cell r="V6075" t="str">
            <v>华大单barcode文库</v>
          </cell>
          <cell r="W6075" t="str">
            <v>已磷酸化</v>
          </cell>
          <cell r="X6075" t="str">
            <v>未环化</v>
          </cell>
        </row>
        <row r="6076">
          <cell r="F6076" t="str">
            <v>HGC-Lib-26088781</v>
          </cell>
          <cell r="G6076" t="str">
            <v>ctrl_zt8_AP73_1_oligo+CQT2026070806-F001+赵汗青</v>
          </cell>
          <cell r="H6076">
            <v>0</v>
          </cell>
          <cell r="I6076">
            <v>50</v>
          </cell>
          <cell r="J6076" t="str">
            <v>华大c4单细胞oligo文库</v>
          </cell>
          <cell r="K6076" t="str">
            <v>胡钟糠</v>
          </cell>
          <cell r="L6076">
            <v>17.41</v>
          </cell>
        </row>
        <row r="6076">
          <cell r="P6076" t="e">
            <v>#DIV/0!</v>
          </cell>
          <cell r="Q6076">
            <v>20</v>
          </cell>
          <cell r="R6076">
            <v>348.2</v>
          </cell>
        </row>
        <row r="6076">
          <cell r="V6076" t="str">
            <v>华大单barcode文库</v>
          </cell>
          <cell r="W6076" t="str">
            <v>已磷酸化</v>
          </cell>
          <cell r="X6076" t="str">
            <v>未环化</v>
          </cell>
        </row>
        <row r="6077">
          <cell r="F6077" t="str">
            <v>HGC-Lib-26088782</v>
          </cell>
          <cell r="G6077" t="str">
            <v>ctrl_zt8_AP73_2_oligo+CQT2026070806-F001+赵汗青</v>
          </cell>
          <cell r="H6077">
            <v>0</v>
          </cell>
          <cell r="I6077">
            <v>50</v>
          </cell>
          <cell r="J6077" t="str">
            <v>华大c4单细胞oligo文库</v>
          </cell>
          <cell r="K6077" t="str">
            <v>胡钟糠</v>
          </cell>
          <cell r="L6077">
            <v>57.57</v>
          </cell>
        </row>
        <row r="6077">
          <cell r="P6077" t="e">
            <v>#DIV/0!</v>
          </cell>
          <cell r="Q6077">
            <v>20</v>
          </cell>
          <cell r="R6077">
            <v>1151.4</v>
          </cell>
        </row>
        <row r="6077">
          <cell r="V6077" t="str">
            <v>华大单barcode文库</v>
          </cell>
          <cell r="W6077" t="str">
            <v>已磷酸化</v>
          </cell>
          <cell r="X6077" t="str">
            <v>未环化</v>
          </cell>
        </row>
        <row r="6078">
          <cell r="F6078" t="str">
            <v>HGC-Lib-26088783</v>
          </cell>
          <cell r="G6078" t="str">
            <v>ctrl_zt8_AP88_1_oligo+CQT2026070806-F001+赵汗青</v>
          </cell>
          <cell r="H6078">
            <v>0</v>
          </cell>
          <cell r="I6078">
            <v>50</v>
          </cell>
          <cell r="J6078" t="str">
            <v>华大c4单细胞oligo文库</v>
          </cell>
          <cell r="K6078" t="str">
            <v>胡钟糠</v>
          </cell>
          <cell r="L6078">
            <v>63.95</v>
          </cell>
        </row>
        <row r="6078">
          <cell r="P6078" t="e">
            <v>#DIV/0!</v>
          </cell>
          <cell r="Q6078">
            <v>20</v>
          </cell>
          <cell r="R6078">
            <v>1279</v>
          </cell>
        </row>
        <row r="6078">
          <cell r="V6078" t="str">
            <v>华大单barcode文库</v>
          </cell>
          <cell r="W6078" t="str">
            <v>已磷酸化</v>
          </cell>
          <cell r="X6078" t="str">
            <v>未环化</v>
          </cell>
        </row>
        <row r="6079">
          <cell r="F6079" t="str">
            <v>HGC-Lib-26088784</v>
          </cell>
          <cell r="G6079" t="str">
            <v>ctrl_zt8_AP88_2_oligo+CQT2026070806-F001+赵汗青</v>
          </cell>
          <cell r="H6079">
            <v>0</v>
          </cell>
          <cell r="I6079">
            <v>50</v>
          </cell>
          <cell r="J6079" t="str">
            <v>华大c4单细胞oligo文库</v>
          </cell>
          <cell r="K6079" t="str">
            <v>胡钟糠</v>
          </cell>
          <cell r="L6079">
            <v>48.33</v>
          </cell>
        </row>
        <row r="6079">
          <cell r="P6079" t="e">
            <v>#DIV/0!</v>
          </cell>
          <cell r="Q6079">
            <v>20</v>
          </cell>
          <cell r="R6079">
            <v>966.6</v>
          </cell>
        </row>
        <row r="6079">
          <cell r="V6079" t="str">
            <v>华大单barcode文库</v>
          </cell>
          <cell r="W6079" t="str">
            <v>已磷酸化</v>
          </cell>
          <cell r="X6079" t="str">
            <v>未环化</v>
          </cell>
        </row>
        <row r="6080">
          <cell r="F6080" t="str">
            <v>HGC-Lib-26088785</v>
          </cell>
          <cell r="G6080" t="str">
            <v>ctrl_zt8_AP108_1_oligo+CQT2026070806-F001+赵汗青</v>
          </cell>
          <cell r="H6080">
            <v>0</v>
          </cell>
          <cell r="I6080">
            <v>50</v>
          </cell>
          <cell r="J6080" t="str">
            <v>华大c4单细胞oligo文库</v>
          </cell>
          <cell r="K6080" t="str">
            <v>胡钟糠</v>
          </cell>
          <cell r="L6080">
            <v>63.25</v>
          </cell>
        </row>
        <row r="6080">
          <cell r="P6080" t="e">
            <v>#DIV/0!</v>
          </cell>
          <cell r="Q6080">
            <v>20</v>
          </cell>
          <cell r="R6080">
            <v>1265</v>
          </cell>
        </row>
        <row r="6080">
          <cell r="V6080" t="str">
            <v>华大单barcode文库</v>
          </cell>
          <cell r="W6080" t="str">
            <v>已磷酸化</v>
          </cell>
          <cell r="X6080" t="str">
            <v>未环化</v>
          </cell>
        </row>
        <row r="6081">
          <cell r="F6081" t="str">
            <v>HGC-Lib-26088786</v>
          </cell>
          <cell r="G6081" t="str">
            <v>ctrl_zt8_AP108_2_oligo+CQT2026070806-F001+赵汗青</v>
          </cell>
          <cell r="H6081">
            <v>0</v>
          </cell>
          <cell r="I6081">
            <v>50</v>
          </cell>
          <cell r="J6081" t="str">
            <v>华大c4单细胞oligo文库</v>
          </cell>
          <cell r="K6081" t="str">
            <v>胡钟糠</v>
          </cell>
          <cell r="L6081">
            <v>60.22</v>
          </cell>
        </row>
        <row r="6081">
          <cell r="P6081" t="e">
            <v>#DIV/0!</v>
          </cell>
          <cell r="Q6081">
            <v>20</v>
          </cell>
          <cell r="R6081">
            <v>1204.4</v>
          </cell>
        </row>
        <row r="6081">
          <cell r="V6081" t="str">
            <v>华大单barcode文库</v>
          </cell>
          <cell r="W6081" t="str">
            <v>已磷酸化</v>
          </cell>
          <cell r="X6081" t="str">
            <v>未环化</v>
          </cell>
        </row>
        <row r="6082">
          <cell r="F6082" t="str">
            <v>HGC-Lib-26088787</v>
          </cell>
          <cell r="G6082" t="str">
            <v>NC3d-1_oligo+CQT2026062614-F003+赵汗青</v>
          </cell>
          <cell r="H6082">
            <v>0</v>
          </cell>
          <cell r="I6082">
            <v>50</v>
          </cell>
          <cell r="J6082" t="str">
            <v>华大c4单细胞oligo文库</v>
          </cell>
          <cell r="K6082" t="str">
            <v>胡钟糠</v>
          </cell>
          <cell r="L6082">
            <v>64.68</v>
          </cell>
        </row>
        <row r="6082">
          <cell r="P6082" t="e">
            <v>#DIV/0!</v>
          </cell>
          <cell r="Q6082">
            <v>20</v>
          </cell>
          <cell r="R6082">
            <v>1293.6</v>
          </cell>
        </row>
        <row r="6082">
          <cell r="V6082" t="str">
            <v>华大单barcode文库</v>
          </cell>
          <cell r="W6082" t="str">
            <v>已磷酸化</v>
          </cell>
          <cell r="X6082" t="str">
            <v>未环化</v>
          </cell>
        </row>
        <row r="6083">
          <cell r="F6083" t="str">
            <v>HGC-Lib-26088788</v>
          </cell>
          <cell r="G6083" t="str">
            <v>DM3d-1_oligo+CQT2026062614-F003+赵汗青</v>
          </cell>
          <cell r="H6083">
            <v>0</v>
          </cell>
          <cell r="I6083">
            <v>50</v>
          </cell>
          <cell r="J6083" t="str">
            <v>华大c4单细胞oligo文库</v>
          </cell>
          <cell r="K6083" t="str">
            <v>胡钟糠</v>
          </cell>
          <cell r="L6083">
            <v>63.45</v>
          </cell>
        </row>
        <row r="6083">
          <cell r="P6083" t="e">
            <v>#DIV/0!</v>
          </cell>
          <cell r="Q6083">
            <v>20</v>
          </cell>
          <cell r="R6083">
            <v>1269</v>
          </cell>
        </row>
        <row r="6083">
          <cell r="V6083" t="str">
            <v>华大单barcode文库</v>
          </cell>
          <cell r="W6083" t="str">
            <v>已磷酸化</v>
          </cell>
          <cell r="X6083" t="str">
            <v>未环化</v>
          </cell>
        </row>
        <row r="6084">
          <cell r="F6084" t="str">
            <v>HGC-Lib-26088789</v>
          </cell>
          <cell r="G6084" t="str">
            <v>Ctrl0001_cDNA+CQT2026070210-F001+熊慧</v>
          </cell>
          <cell r="H6084">
            <v>0</v>
          </cell>
          <cell r="I6084">
            <v>450</v>
          </cell>
          <cell r="J6084" t="str">
            <v>华大c4单细胞cDNA文库</v>
          </cell>
          <cell r="K6084" t="str">
            <v>胡钟糠</v>
          </cell>
          <cell r="L6084">
            <v>53.55</v>
          </cell>
        </row>
        <row r="6084">
          <cell r="P6084" t="e">
            <v>#DIV/0!</v>
          </cell>
          <cell r="Q6084">
            <v>20</v>
          </cell>
          <cell r="R6084">
            <v>1071</v>
          </cell>
        </row>
        <row r="6084">
          <cell r="V6084" t="str">
            <v>华大单barcode文库</v>
          </cell>
          <cell r="W6084" t="str">
            <v>已磷酸化</v>
          </cell>
          <cell r="X6084" t="str">
            <v>未环化</v>
          </cell>
        </row>
        <row r="6085">
          <cell r="F6085" t="str">
            <v>HGC-Lib-26088790</v>
          </cell>
          <cell r="G6085" t="str">
            <v>Manic0002_cDNA+CQT2026070210-F001+熊慧</v>
          </cell>
          <cell r="H6085">
            <v>0</v>
          </cell>
          <cell r="I6085">
            <v>450</v>
          </cell>
          <cell r="J6085" t="str">
            <v>华大c4单细胞cDNA文库</v>
          </cell>
          <cell r="K6085" t="str">
            <v>胡钟糠</v>
          </cell>
          <cell r="L6085">
            <v>43.21</v>
          </cell>
        </row>
        <row r="6085">
          <cell r="P6085" t="e">
            <v>#DIV/0!</v>
          </cell>
          <cell r="Q6085">
            <v>20</v>
          </cell>
          <cell r="R6085">
            <v>864.2</v>
          </cell>
        </row>
        <row r="6085">
          <cell r="V6085" t="str">
            <v>华大单barcode文库</v>
          </cell>
          <cell r="W6085" t="str">
            <v>已磷酸化</v>
          </cell>
          <cell r="X6085" t="str">
            <v>未环化</v>
          </cell>
        </row>
        <row r="6086">
          <cell r="F6086" t="str">
            <v>HGC-Lib-26088791</v>
          </cell>
          <cell r="G6086" t="str">
            <v>Depress0003_cDNA+CQT2026070210-F001+熊慧</v>
          </cell>
          <cell r="H6086">
            <v>0</v>
          </cell>
          <cell r="I6086">
            <v>450</v>
          </cell>
          <cell r="J6086" t="str">
            <v>华大c4单细胞cDNA文库</v>
          </cell>
          <cell r="K6086" t="str">
            <v>胡钟糠</v>
          </cell>
          <cell r="L6086">
            <v>54.17</v>
          </cell>
        </row>
        <row r="6086">
          <cell r="P6086" t="e">
            <v>#DIV/0!</v>
          </cell>
          <cell r="Q6086">
            <v>20</v>
          </cell>
          <cell r="R6086">
            <v>1083.4</v>
          </cell>
        </row>
        <row r="6086">
          <cell r="V6086" t="str">
            <v>华大单barcode文库</v>
          </cell>
          <cell r="W6086" t="str">
            <v>已磷酸化</v>
          </cell>
          <cell r="X6086" t="str">
            <v>未环化</v>
          </cell>
        </row>
        <row r="6087">
          <cell r="F6087" t="str">
            <v>HGC-Lib-26088792</v>
          </cell>
          <cell r="G6087" t="str">
            <v>ZFMpreCA_cDNA+CQT2026031011-F001+赵汗青</v>
          </cell>
          <cell r="H6087">
            <v>0</v>
          </cell>
          <cell r="I6087">
            <v>500</v>
          </cell>
          <cell r="J6087" t="str">
            <v>华大c4单细胞cDNA文库</v>
          </cell>
          <cell r="K6087" t="str">
            <v>胡钟糠</v>
          </cell>
          <cell r="L6087">
            <v>57.51</v>
          </cell>
        </row>
        <row r="6087">
          <cell r="P6087" t="e">
            <v>#DIV/0!</v>
          </cell>
          <cell r="Q6087">
            <v>20</v>
          </cell>
          <cell r="R6087">
            <v>1150.2</v>
          </cell>
        </row>
        <row r="6087">
          <cell r="V6087" t="str">
            <v>华大单barcode文库</v>
          </cell>
          <cell r="W6087" t="str">
            <v>已磷酸化</v>
          </cell>
          <cell r="X6087" t="str">
            <v>未环化</v>
          </cell>
        </row>
        <row r="6088">
          <cell r="F6088" t="str">
            <v>HGC-Lib-26088793</v>
          </cell>
          <cell r="G6088" t="str">
            <v>HQQpostPB_cDNA+CQT2026031011-F001+赵汗青</v>
          </cell>
          <cell r="H6088">
            <v>0</v>
          </cell>
          <cell r="I6088">
            <v>500</v>
          </cell>
          <cell r="J6088" t="str">
            <v>华大c4单细胞cDNA文库</v>
          </cell>
          <cell r="K6088" t="str">
            <v>胡钟糠</v>
          </cell>
          <cell r="L6088">
            <v>62.3</v>
          </cell>
        </row>
        <row r="6088">
          <cell r="P6088" t="e">
            <v>#DIV/0!</v>
          </cell>
          <cell r="Q6088">
            <v>20</v>
          </cell>
          <cell r="R6088">
            <v>1246</v>
          </cell>
        </row>
        <row r="6088">
          <cell r="V6088" t="str">
            <v>华大单barcode文库</v>
          </cell>
          <cell r="W6088" t="str">
            <v>已磷酸化</v>
          </cell>
          <cell r="X6088" t="str">
            <v>未环化</v>
          </cell>
        </row>
        <row r="6089">
          <cell r="F6089" t="str">
            <v>HGC-Lib-26088794</v>
          </cell>
          <cell r="G6089" t="str">
            <v>ZGPpostPB_cDNA+CQT2026031011-F001+赵汗青</v>
          </cell>
          <cell r="H6089">
            <v>0</v>
          </cell>
          <cell r="I6089">
            <v>500</v>
          </cell>
          <cell r="J6089" t="str">
            <v>华大c4单细胞cDNA文库</v>
          </cell>
          <cell r="K6089" t="str">
            <v>胡钟糠</v>
          </cell>
          <cell r="L6089">
            <v>63.51</v>
          </cell>
        </row>
        <row r="6089">
          <cell r="P6089" t="e">
            <v>#DIV/0!</v>
          </cell>
          <cell r="Q6089">
            <v>20</v>
          </cell>
          <cell r="R6089">
            <v>1270.2</v>
          </cell>
        </row>
        <row r="6089">
          <cell r="V6089" t="str">
            <v>华大单barcode文库</v>
          </cell>
          <cell r="W6089" t="str">
            <v>已磷酸化</v>
          </cell>
          <cell r="X6089" t="str">
            <v>未环化</v>
          </cell>
        </row>
        <row r="6090">
          <cell r="F6090" t="str">
            <v>HGC-Lib-26088795</v>
          </cell>
          <cell r="G6090" t="str">
            <v>ctrl_zt8_AP54_1_cDNA+CQT2026070806-F001+赵汗青</v>
          </cell>
          <cell r="H6090">
            <v>0</v>
          </cell>
          <cell r="I6090">
            <v>450</v>
          </cell>
          <cell r="J6090" t="str">
            <v>华大c4单细胞cDNA文库</v>
          </cell>
          <cell r="K6090" t="str">
            <v>胡钟糠</v>
          </cell>
          <cell r="L6090">
            <v>54.56</v>
          </cell>
        </row>
        <row r="6090">
          <cell r="P6090" t="e">
            <v>#DIV/0!</v>
          </cell>
          <cell r="Q6090">
            <v>20</v>
          </cell>
          <cell r="R6090">
            <v>1091.2</v>
          </cell>
        </row>
        <row r="6090">
          <cell r="V6090" t="str">
            <v>华大单barcode文库</v>
          </cell>
          <cell r="W6090" t="str">
            <v>已磷酸化</v>
          </cell>
          <cell r="X6090" t="str">
            <v>未环化</v>
          </cell>
        </row>
        <row r="6091">
          <cell r="F6091" t="str">
            <v>HGC-Lib-26088796</v>
          </cell>
          <cell r="G6091" t="str">
            <v>ctrl_zt8_AP54_2_cDNA+CQT2026070806-F001+赵汗青</v>
          </cell>
          <cell r="H6091">
            <v>0</v>
          </cell>
          <cell r="I6091">
            <v>450</v>
          </cell>
          <cell r="J6091" t="str">
            <v>华大c4单细胞cDNA文库</v>
          </cell>
          <cell r="K6091" t="str">
            <v>胡钟糠</v>
          </cell>
          <cell r="L6091">
            <v>55.4</v>
          </cell>
        </row>
        <row r="6091">
          <cell r="P6091" t="e">
            <v>#DIV/0!</v>
          </cell>
          <cell r="Q6091">
            <v>20</v>
          </cell>
          <cell r="R6091">
            <v>1108</v>
          </cell>
        </row>
        <row r="6091">
          <cell r="V6091" t="str">
            <v>华大单barcode文库</v>
          </cell>
          <cell r="W6091" t="str">
            <v>已磷酸化</v>
          </cell>
          <cell r="X6091" t="str">
            <v>未环化</v>
          </cell>
        </row>
        <row r="6092">
          <cell r="F6092" t="str">
            <v>HGC-Lib-26088797</v>
          </cell>
          <cell r="G6092" t="str">
            <v>ctrl_zt8_AP73_1_cDNA+CQT2026070806-F001+赵汗青</v>
          </cell>
          <cell r="H6092">
            <v>0</v>
          </cell>
          <cell r="I6092">
            <v>450</v>
          </cell>
          <cell r="J6092" t="str">
            <v>华大c4单细胞cDNA文库</v>
          </cell>
          <cell r="K6092" t="str">
            <v>胡钟糠</v>
          </cell>
          <cell r="L6092">
            <v>55.82</v>
          </cell>
        </row>
        <row r="6092">
          <cell r="P6092" t="e">
            <v>#DIV/0!</v>
          </cell>
          <cell r="Q6092">
            <v>20</v>
          </cell>
          <cell r="R6092">
            <v>1116.4</v>
          </cell>
        </row>
        <row r="6092">
          <cell r="V6092" t="str">
            <v>华大单barcode文库</v>
          </cell>
          <cell r="W6092" t="str">
            <v>已磷酸化</v>
          </cell>
          <cell r="X6092" t="str">
            <v>未环化</v>
          </cell>
        </row>
        <row r="6093">
          <cell r="F6093" t="str">
            <v>HGC-Lib-26088798</v>
          </cell>
          <cell r="G6093" t="str">
            <v>ctrl_zt8_AP73_2_cDNA+CQT2026070806-F001+赵汗青</v>
          </cell>
          <cell r="H6093">
            <v>0</v>
          </cell>
          <cell r="I6093">
            <v>450</v>
          </cell>
          <cell r="J6093" t="str">
            <v>华大c4单细胞cDNA文库</v>
          </cell>
          <cell r="K6093" t="str">
            <v>胡钟糠</v>
          </cell>
          <cell r="L6093">
            <v>45.24</v>
          </cell>
        </row>
        <row r="6093">
          <cell r="P6093" t="e">
            <v>#DIV/0!</v>
          </cell>
          <cell r="Q6093">
            <v>20</v>
          </cell>
          <cell r="R6093">
            <v>904.8</v>
          </cell>
        </row>
        <row r="6093">
          <cell r="V6093" t="str">
            <v>华大单barcode文库</v>
          </cell>
          <cell r="W6093" t="str">
            <v>已磷酸化</v>
          </cell>
          <cell r="X6093" t="str">
            <v>未环化</v>
          </cell>
        </row>
        <row r="6094">
          <cell r="F6094" t="str">
            <v>HGC-Lib-26088799</v>
          </cell>
          <cell r="G6094" t="str">
            <v>ctrl_zt8_AP88_1_cDNA+CQT2026070806-F001+赵汗青</v>
          </cell>
          <cell r="H6094">
            <v>0</v>
          </cell>
          <cell r="I6094">
            <v>450</v>
          </cell>
          <cell r="J6094" t="str">
            <v>华大c4单细胞cDNA文库</v>
          </cell>
          <cell r="K6094" t="str">
            <v>胡钟糠</v>
          </cell>
          <cell r="L6094">
            <v>55.54</v>
          </cell>
        </row>
        <row r="6094">
          <cell r="P6094" t="e">
            <v>#DIV/0!</v>
          </cell>
          <cell r="Q6094">
            <v>20</v>
          </cell>
          <cell r="R6094">
            <v>1110.8</v>
          </cell>
        </row>
        <row r="6094">
          <cell r="V6094" t="str">
            <v>华大单barcode文库</v>
          </cell>
          <cell r="W6094" t="str">
            <v>已磷酸化</v>
          </cell>
          <cell r="X6094" t="str">
            <v>未环化</v>
          </cell>
        </row>
        <row r="6095">
          <cell r="F6095" t="str">
            <v>HGC-Lib-26088800</v>
          </cell>
          <cell r="G6095" t="str">
            <v>ctrl_zt8_AP88_2_cDNA+CQT2026070806-F001+赵汗青</v>
          </cell>
          <cell r="H6095">
            <v>0</v>
          </cell>
          <cell r="I6095">
            <v>450</v>
          </cell>
          <cell r="J6095" t="str">
            <v>华大c4单细胞cDNA文库</v>
          </cell>
          <cell r="K6095" t="str">
            <v>胡钟糠</v>
          </cell>
          <cell r="L6095">
            <v>57.16</v>
          </cell>
        </row>
        <row r="6095">
          <cell r="P6095" t="e">
            <v>#DIV/0!</v>
          </cell>
          <cell r="Q6095">
            <v>20</v>
          </cell>
          <cell r="R6095">
            <v>1143.2</v>
          </cell>
        </row>
        <row r="6095">
          <cell r="V6095" t="str">
            <v>华大单barcode文库</v>
          </cell>
          <cell r="W6095" t="str">
            <v>已磷酸化</v>
          </cell>
          <cell r="X6095" t="str">
            <v>未环化</v>
          </cell>
        </row>
        <row r="6096">
          <cell r="F6096" t="str">
            <v>HGC-Lib-26088801</v>
          </cell>
          <cell r="G6096" t="str">
            <v>ctrl_zt8_AP108_1_cDNA+CQT2026070806-F001+赵汗青</v>
          </cell>
          <cell r="H6096">
            <v>0</v>
          </cell>
          <cell r="I6096">
            <v>450</v>
          </cell>
          <cell r="J6096" t="str">
            <v>华大c4单细胞cDNA文库</v>
          </cell>
          <cell r="K6096" t="str">
            <v>胡钟糠</v>
          </cell>
          <cell r="L6096">
            <v>57.34</v>
          </cell>
        </row>
        <row r="6096">
          <cell r="P6096" t="e">
            <v>#DIV/0!</v>
          </cell>
          <cell r="Q6096">
            <v>20</v>
          </cell>
          <cell r="R6096">
            <v>1146.8</v>
          </cell>
        </row>
        <row r="6096">
          <cell r="V6096" t="str">
            <v>华大单barcode文库</v>
          </cell>
          <cell r="W6096" t="str">
            <v>已磷酸化</v>
          </cell>
          <cell r="X6096" t="str">
            <v>未环化</v>
          </cell>
        </row>
        <row r="6097">
          <cell r="F6097" t="str">
            <v>HGC-Lib-26088802</v>
          </cell>
          <cell r="G6097" t="str">
            <v>ctrl_zt8_AP108_2_cDNA+CQT2026070806-F001+赵汗青</v>
          </cell>
          <cell r="H6097">
            <v>0</v>
          </cell>
          <cell r="I6097">
            <v>450</v>
          </cell>
          <cell r="J6097" t="str">
            <v>华大c4单细胞cDNA文库</v>
          </cell>
          <cell r="K6097" t="str">
            <v>胡钟糠</v>
          </cell>
          <cell r="L6097">
            <v>52.83</v>
          </cell>
        </row>
        <row r="6097">
          <cell r="P6097" t="e">
            <v>#DIV/0!</v>
          </cell>
          <cell r="Q6097">
            <v>20</v>
          </cell>
          <cell r="R6097">
            <v>1056.6</v>
          </cell>
        </row>
        <row r="6097">
          <cell r="V6097" t="str">
            <v>华大单barcode文库</v>
          </cell>
          <cell r="W6097" t="str">
            <v>已磷酸化</v>
          </cell>
          <cell r="X6097" t="str">
            <v>未环化</v>
          </cell>
        </row>
        <row r="6098">
          <cell r="F6098" t="str">
            <v>HGC-Lib-26088803</v>
          </cell>
          <cell r="G6098" t="str">
            <v>NC3d-1_cDNA+CQT2026062614-F003+赵汗青</v>
          </cell>
          <cell r="H6098">
            <v>0</v>
          </cell>
          <cell r="I6098">
            <v>450</v>
          </cell>
          <cell r="J6098" t="str">
            <v>华大c4单细胞cDNA文库</v>
          </cell>
          <cell r="K6098" t="str">
            <v>胡钟糠</v>
          </cell>
          <cell r="L6098">
            <v>42.19</v>
          </cell>
        </row>
        <row r="6098">
          <cell r="P6098" t="e">
            <v>#DIV/0!</v>
          </cell>
          <cell r="Q6098">
            <v>20</v>
          </cell>
          <cell r="R6098">
            <v>843.8</v>
          </cell>
        </row>
        <row r="6098">
          <cell r="V6098" t="str">
            <v>华大单barcode文库</v>
          </cell>
          <cell r="W6098" t="str">
            <v>已磷酸化</v>
          </cell>
          <cell r="X6098" t="str">
            <v>未环化</v>
          </cell>
        </row>
        <row r="6099">
          <cell r="F6099" t="str">
            <v>HGC-Lib-26088804</v>
          </cell>
          <cell r="G6099" t="str">
            <v>DM3d-1_cDNA+CQT2026062614-F003+赵汗青</v>
          </cell>
          <cell r="H6099">
            <v>0</v>
          </cell>
          <cell r="I6099">
            <v>450</v>
          </cell>
          <cell r="J6099" t="str">
            <v>华大c4单细胞cDNA文库</v>
          </cell>
          <cell r="K6099" t="str">
            <v>胡钟糠</v>
          </cell>
          <cell r="L6099">
            <v>53.2</v>
          </cell>
        </row>
        <row r="6099">
          <cell r="P6099" t="e">
            <v>#DIV/0!</v>
          </cell>
          <cell r="Q6099">
            <v>20</v>
          </cell>
          <cell r="R6099">
            <v>1064</v>
          </cell>
        </row>
        <row r="6099">
          <cell r="V6099" t="str">
            <v>华大单barcode文库</v>
          </cell>
          <cell r="W6099" t="str">
            <v>已磷酸化</v>
          </cell>
          <cell r="X6099" t="str">
            <v>未环化</v>
          </cell>
        </row>
        <row r="6100">
          <cell r="F6100" t="str">
            <v>HGC-Lib-26088805</v>
          </cell>
          <cell r="G6100" t="str">
            <v>LD2260612-A0264</v>
          </cell>
          <cell r="H6100">
            <v>2</v>
          </cell>
          <cell r="I6100">
            <v>0</v>
          </cell>
          <cell r="J6100" t="str">
            <v>宏基因组文库</v>
          </cell>
          <cell r="K6100" t="str">
            <v>胡钟糠</v>
          </cell>
          <cell r="L6100">
            <v>27.89</v>
          </cell>
          <cell r="M6100">
            <v>408</v>
          </cell>
          <cell r="N6100" t="str">
            <v>胡钟糠</v>
          </cell>
        </row>
        <row r="6100">
          <cell r="P6100">
            <v>105.165912518854</v>
          </cell>
        </row>
        <row r="6100">
          <cell r="R6100">
            <v>0</v>
          </cell>
        </row>
        <row r="6101">
          <cell r="F6101" t="str">
            <v>HGC-Lib-26088806</v>
          </cell>
          <cell r="G6101" t="str">
            <v>LD2260612-A0265</v>
          </cell>
          <cell r="H6101">
            <v>2</v>
          </cell>
          <cell r="I6101">
            <v>0</v>
          </cell>
          <cell r="J6101" t="str">
            <v>宏基因组文库</v>
          </cell>
          <cell r="K6101" t="str">
            <v>胡钟糠</v>
          </cell>
          <cell r="L6101">
            <v>24.02</v>
          </cell>
          <cell r="M6101">
            <v>413</v>
          </cell>
          <cell r="N6101" t="str">
            <v>胡钟糠</v>
          </cell>
        </row>
        <row r="6101">
          <cell r="P6101">
            <v>89.4766250698454</v>
          </cell>
        </row>
        <row r="6101">
          <cell r="R6101">
            <v>0</v>
          </cell>
        </row>
        <row r="6102">
          <cell r="F6102" t="str">
            <v>HGC-Lib-26088807</v>
          </cell>
          <cell r="G6102" t="str">
            <v>LR260613-A0211</v>
          </cell>
          <cell r="H6102">
            <v>2</v>
          </cell>
          <cell r="I6102">
            <v>0</v>
          </cell>
          <cell r="J6102" t="str">
            <v>原核链特异性转录组文库</v>
          </cell>
          <cell r="K6102" t="str">
            <v>胡钟糠</v>
          </cell>
          <cell r="L6102">
            <v>0.59</v>
          </cell>
          <cell r="M6102">
            <v>451</v>
          </cell>
          <cell r="N6102" t="str">
            <v>胡钟糠</v>
          </cell>
          <cell r="O6102" t="str">
            <v>已复测</v>
          </cell>
          <cell r="P6102">
            <v>2.01262152481665</v>
          </cell>
        </row>
        <row r="6102">
          <cell r="R6102">
            <v>0</v>
          </cell>
        </row>
        <row r="6103">
          <cell r="F6103" t="str">
            <v>HGC-Lib-26088808</v>
          </cell>
          <cell r="G6103" t="str">
            <v>LR260613-A0212</v>
          </cell>
          <cell r="H6103">
            <v>2</v>
          </cell>
          <cell r="I6103">
            <v>0</v>
          </cell>
          <cell r="J6103" t="str">
            <v>原核链特异性转录组文库</v>
          </cell>
          <cell r="K6103" t="str">
            <v>胡钟糠</v>
          </cell>
          <cell r="L6103">
            <v>0.98</v>
          </cell>
          <cell r="M6103">
            <v>416</v>
          </cell>
          <cell r="N6103" t="str">
            <v>胡钟糠</v>
          </cell>
        </row>
        <row r="6103">
          <cell r="P6103">
            <v>3.62426035502959</v>
          </cell>
        </row>
        <row r="6103">
          <cell r="R6103">
            <v>0</v>
          </cell>
        </row>
        <row r="6104">
          <cell r="F6104" t="str">
            <v>HGC-Lib-26088809</v>
          </cell>
          <cell r="G6104" t="str">
            <v>LR260613-A0241</v>
          </cell>
          <cell r="H6104">
            <v>2</v>
          </cell>
          <cell r="I6104">
            <v>0</v>
          </cell>
          <cell r="J6104" t="str">
            <v>原核链特异性转录组文库</v>
          </cell>
          <cell r="K6104" t="str">
            <v>胡钟糠</v>
          </cell>
          <cell r="L6104">
            <v>16.72</v>
          </cell>
          <cell r="M6104">
            <v>423</v>
          </cell>
          <cell r="N6104" t="str">
            <v>胡钟糠</v>
          </cell>
        </row>
        <row r="6104">
          <cell r="P6104">
            <v>60.8110565557374</v>
          </cell>
        </row>
        <row r="6104">
          <cell r="R6104">
            <v>0</v>
          </cell>
        </row>
        <row r="6105">
          <cell r="F6105" t="str">
            <v>HGC-Lib-26088810</v>
          </cell>
          <cell r="G6105" t="str">
            <v>LR260613-A0242</v>
          </cell>
          <cell r="H6105">
            <v>2</v>
          </cell>
          <cell r="I6105">
            <v>0</v>
          </cell>
          <cell r="J6105" t="str">
            <v>原核链特异性转录组文库</v>
          </cell>
          <cell r="K6105" t="str">
            <v>胡钟糠</v>
          </cell>
          <cell r="L6105">
            <v>11.99</v>
          </cell>
          <cell r="M6105">
            <v>382</v>
          </cell>
          <cell r="N6105" t="str">
            <v>胡钟糠</v>
          </cell>
        </row>
        <row r="6105">
          <cell r="P6105">
            <v>48.2883608538059</v>
          </cell>
        </row>
        <row r="6105">
          <cell r="R6105">
            <v>0</v>
          </cell>
        </row>
        <row r="6106">
          <cell r="F6106" t="str">
            <v>HGC-Lib-26088811</v>
          </cell>
          <cell r="G6106" t="str">
            <v>LR260613-A0243</v>
          </cell>
          <cell r="H6106">
            <v>2</v>
          </cell>
          <cell r="I6106">
            <v>0</v>
          </cell>
          <cell r="J6106" t="str">
            <v>原核链特异性转录组文库</v>
          </cell>
          <cell r="K6106" t="str">
            <v>胡钟糠</v>
          </cell>
          <cell r="L6106">
            <v>14.21</v>
          </cell>
          <cell r="M6106">
            <v>433</v>
          </cell>
          <cell r="N6106" t="str">
            <v>胡钟糠</v>
          </cell>
        </row>
        <row r="6106">
          <cell r="P6106">
            <v>50.4885414816131</v>
          </cell>
        </row>
        <row r="6106">
          <cell r="R6106">
            <v>0</v>
          </cell>
        </row>
        <row r="6107">
          <cell r="F6107" t="str">
            <v>HGC-Lib-26088812</v>
          </cell>
          <cell r="G6107" t="str">
            <v>LR260613-A0270</v>
          </cell>
          <cell r="H6107">
            <v>2</v>
          </cell>
          <cell r="I6107">
            <v>0</v>
          </cell>
          <cell r="J6107" t="str">
            <v>原核链特异性转录组文库</v>
          </cell>
          <cell r="K6107" t="str">
            <v>胡钟糠</v>
          </cell>
          <cell r="L6107">
            <v>0.66</v>
          </cell>
          <cell r="M6107">
            <v>583</v>
          </cell>
          <cell r="N6107" t="str">
            <v>胡钟糠</v>
          </cell>
          <cell r="O6107" t="str">
            <v>已复测</v>
          </cell>
          <cell r="P6107">
            <v>1.74165457184325</v>
          </cell>
        </row>
        <row r="6107">
          <cell r="R6107">
            <v>0</v>
          </cell>
        </row>
        <row r="6108">
          <cell r="F6108" t="str">
            <v>HGC-Lib-26088813</v>
          </cell>
          <cell r="G6108" t="str">
            <v>LR260613-A0271</v>
          </cell>
          <cell r="H6108">
            <v>2</v>
          </cell>
          <cell r="I6108">
            <v>0</v>
          </cell>
          <cell r="J6108" t="str">
            <v>原核链特异性转录组文库</v>
          </cell>
          <cell r="K6108" t="str">
            <v>刘学成</v>
          </cell>
          <cell r="L6108">
            <v>0.12</v>
          </cell>
          <cell r="M6108">
            <v>678</v>
          </cell>
          <cell r="N6108" t="str">
            <v>胡钟糠</v>
          </cell>
          <cell r="O6108" t="str">
            <v>已复测</v>
          </cell>
          <cell r="P6108">
            <v>0.272294077603812</v>
          </cell>
        </row>
        <row r="6108">
          <cell r="R6108">
            <v>0</v>
          </cell>
        </row>
        <row r="6109">
          <cell r="F6109" t="str">
            <v>HGC-Lib-26088814</v>
          </cell>
          <cell r="G6109" t="str">
            <v>LR260613-A0273</v>
          </cell>
          <cell r="H6109">
            <v>2</v>
          </cell>
          <cell r="I6109">
            <v>0</v>
          </cell>
          <cell r="J6109" t="str">
            <v>原核链特异性转录组文库</v>
          </cell>
          <cell r="K6109" t="str">
            <v>刘学成</v>
          </cell>
          <cell r="L6109">
            <v>6.99</v>
          </cell>
          <cell r="M6109">
            <v>318</v>
          </cell>
          <cell r="N6109" t="str">
            <v>胡钟糠</v>
          </cell>
        </row>
        <row r="6109">
          <cell r="P6109">
            <v>33.8171262699565</v>
          </cell>
        </row>
        <row r="6109">
          <cell r="R6109">
            <v>0</v>
          </cell>
        </row>
        <row r="6110">
          <cell r="F6110" t="str">
            <v>HGC-Lib-26088815</v>
          </cell>
          <cell r="G6110" t="str">
            <v>LR260613-A0274</v>
          </cell>
          <cell r="H6110">
            <v>2</v>
          </cell>
          <cell r="I6110">
            <v>0</v>
          </cell>
          <cell r="J6110" t="str">
            <v>原核链特异性转录组文库</v>
          </cell>
          <cell r="K6110" t="str">
            <v>刘学成</v>
          </cell>
          <cell r="L6110">
            <v>4.83</v>
          </cell>
          <cell r="M6110">
            <v>391</v>
          </cell>
          <cell r="N6110" t="str">
            <v>胡钟糠</v>
          </cell>
        </row>
        <row r="6110">
          <cell r="P6110">
            <v>19.0045248868778</v>
          </cell>
        </row>
        <row r="6110">
          <cell r="R6110">
            <v>0</v>
          </cell>
        </row>
        <row r="6111">
          <cell r="F6111" t="str">
            <v>HGC-Lib-26088816</v>
          </cell>
          <cell r="G6111" t="str">
            <v>N_B_N6624-5E-10X5TCRE1301004-V8D10-PB_N_B</v>
          </cell>
          <cell r="H6111">
            <v>20</v>
          </cell>
          <cell r="I6111">
            <v>0</v>
          </cell>
          <cell r="J6111" t="str">
            <v>TCR文库</v>
          </cell>
          <cell r="K6111" t="str">
            <v>刘学成</v>
          </cell>
          <cell r="L6111">
            <v>76.8</v>
          </cell>
        </row>
        <row r="6111">
          <cell r="P6111" t="e">
            <v>#DIV/0!</v>
          </cell>
          <cell r="Q6111">
            <v>20</v>
          </cell>
          <cell r="R6111">
            <v>1536</v>
          </cell>
        </row>
        <row r="6111">
          <cell r="U6111" t="str">
            <v>PE150</v>
          </cell>
        </row>
        <row r="6111">
          <cell r="W6111" t="str">
            <v>未磷酸化</v>
          </cell>
          <cell r="X6111" t="str">
            <v>未环化</v>
          </cell>
        </row>
        <row r="6112">
          <cell r="F6112" t="str">
            <v>HGC-Lib-26088817</v>
          </cell>
          <cell r="G6112" t="str">
            <v>N_B_N6624-5F-10X5TCRE1301004-V8D10-BM_N_B</v>
          </cell>
          <cell r="H6112">
            <v>20</v>
          </cell>
          <cell r="I6112">
            <v>0</v>
          </cell>
          <cell r="J6112" t="str">
            <v>TCR文库</v>
          </cell>
          <cell r="K6112" t="str">
            <v>刘学成</v>
          </cell>
          <cell r="L6112">
            <v>93.2</v>
          </cell>
        </row>
        <row r="6112">
          <cell r="P6112" t="e">
            <v>#DIV/0!</v>
          </cell>
          <cell r="Q6112">
            <v>20</v>
          </cell>
          <cell r="R6112">
            <v>1864</v>
          </cell>
        </row>
        <row r="6112">
          <cell r="W6112" t="str">
            <v>未磷酸化</v>
          </cell>
          <cell r="X6112" t="str">
            <v>未环化</v>
          </cell>
        </row>
        <row r="6113">
          <cell r="F6113" t="str">
            <v>HGC-Lib-26088818</v>
          </cell>
          <cell r="G6113" t="str">
            <v>N_B_N6624-5G-10X5TCRE1301004-V8D10-CSF_N_B</v>
          </cell>
          <cell r="H6113">
            <v>20</v>
          </cell>
          <cell r="I6113">
            <v>0</v>
          </cell>
          <cell r="J6113" t="str">
            <v>TCR文库</v>
          </cell>
          <cell r="K6113" t="str">
            <v>刘学成</v>
          </cell>
          <cell r="L6113">
            <v>95</v>
          </cell>
        </row>
        <row r="6113">
          <cell r="P6113" t="e">
            <v>#DIV/0!</v>
          </cell>
          <cell r="Q6113">
            <v>20</v>
          </cell>
          <cell r="R6113">
            <v>1900</v>
          </cell>
        </row>
        <row r="6113">
          <cell r="W6113" t="str">
            <v>未磷酸化</v>
          </cell>
          <cell r="X6113" t="str">
            <v>未环化</v>
          </cell>
        </row>
        <row r="6114">
          <cell r="F6114" t="str">
            <v>HGC-Lib-26088819</v>
          </cell>
          <cell r="G6114" t="str">
            <v>N_B_N6625-3B-10X5TCRC-AZMS004-D10_N_B</v>
          </cell>
          <cell r="H6114">
            <v>20</v>
          </cell>
          <cell r="I6114">
            <v>0</v>
          </cell>
          <cell r="J6114" t="str">
            <v>TCR文库</v>
          </cell>
          <cell r="K6114" t="str">
            <v>刘学成</v>
          </cell>
          <cell r="L6114">
            <v>91</v>
          </cell>
        </row>
        <row r="6114">
          <cell r="P6114" t="e">
            <v>#DIV/0!</v>
          </cell>
          <cell r="Q6114">
            <v>20</v>
          </cell>
          <cell r="R6114">
            <v>1820</v>
          </cell>
        </row>
        <row r="6114">
          <cell r="W6114" t="str">
            <v>未磷酸化</v>
          </cell>
          <cell r="X6114" t="str">
            <v>未环化</v>
          </cell>
        </row>
        <row r="6115">
          <cell r="F6115" t="str">
            <v>HGC-Lib-26088820</v>
          </cell>
          <cell r="G6115" t="str">
            <v>N_B_N6626-1U-10X5TCRC-HX005-BL_N_B</v>
          </cell>
          <cell r="H6115">
            <v>20</v>
          </cell>
          <cell r="I6115">
            <v>0</v>
          </cell>
          <cell r="J6115" t="str">
            <v>TCR文库</v>
          </cell>
          <cell r="K6115" t="str">
            <v>刘学成</v>
          </cell>
          <cell r="L6115">
            <v>71.6</v>
          </cell>
        </row>
        <row r="6115">
          <cell r="P6115" t="e">
            <v>#DIV/0!</v>
          </cell>
          <cell r="Q6115">
            <v>20</v>
          </cell>
          <cell r="R6115">
            <v>1432</v>
          </cell>
        </row>
        <row r="6115">
          <cell r="W6115" t="str">
            <v>未磷酸化</v>
          </cell>
          <cell r="X6115" t="str">
            <v>未环化</v>
          </cell>
        </row>
        <row r="6116">
          <cell r="F6116" t="str">
            <v>HGC-Lib-26088821</v>
          </cell>
          <cell r="G6116" t="str">
            <v>N_B_N6629-37-10X5TCRE1301006-V8D10-PB_N_B</v>
          </cell>
          <cell r="H6116">
            <v>20</v>
          </cell>
          <cell r="I6116">
            <v>0</v>
          </cell>
          <cell r="J6116" t="str">
            <v>TCR文库</v>
          </cell>
          <cell r="K6116" t="str">
            <v>刘学成</v>
          </cell>
          <cell r="L6116">
            <v>96.8</v>
          </cell>
        </row>
        <row r="6116">
          <cell r="P6116" t="e">
            <v>#DIV/0!</v>
          </cell>
          <cell r="Q6116">
            <v>20</v>
          </cell>
          <cell r="R6116">
            <v>1936</v>
          </cell>
        </row>
        <row r="6116">
          <cell r="W6116" t="str">
            <v>未磷酸化</v>
          </cell>
          <cell r="X6116" t="str">
            <v>未环化</v>
          </cell>
        </row>
        <row r="6117">
          <cell r="F6117" t="str">
            <v>HGC-Lib-26088822</v>
          </cell>
          <cell r="G6117" t="str">
            <v>N_B_N6629-68-10X5TCRE1301005-V10D28-PB_N_B</v>
          </cell>
          <cell r="H6117">
            <v>20</v>
          </cell>
          <cell r="I6117">
            <v>0</v>
          </cell>
          <cell r="J6117" t="str">
            <v>TCR文库</v>
          </cell>
          <cell r="K6117" t="str">
            <v>刘学成</v>
          </cell>
          <cell r="L6117">
            <v>77.8</v>
          </cell>
        </row>
        <row r="6117">
          <cell r="P6117" t="e">
            <v>#DIV/0!</v>
          </cell>
          <cell r="Q6117">
            <v>20</v>
          </cell>
          <cell r="R6117">
            <v>1556</v>
          </cell>
        </row>
        <row r="6117">
          <cell r="W6117" t="str">
            <v>未磷酸化</v>
          </cell>
          <cell r="X6117" t="str">
            <v>未环化</v>
          </cell>
        </row>
        <row r="6118">
          <cell r="F6118" t="str">
            <v>HGC-Lib-26088823</v>
          </cell>
          <cell r="G6118" t="str">
            <v>N_B_N6629-69-10X5TCRE1301005-V10D28-BM_N_B</v>
          </cell>
          <cell r="H6118">
            <v>20</v>
          </cell>
          <cell r="I6118">
            <v>0</v>
          </cell>
          <cell r="J6118" t="str">
            <v>TCR文库</v>
          </cell>
          <cell r="K6118" t="str">
            <v>刘学成</v>
          </cell>
          <cell r="L6118">
            <v>50.8</v>
          </cell>
        </row>
        <row r="6118">
          <cell r="P6118" t="e">
            <v>#DIV/0!</v>
          </cell>
          <cell r="Q6118">
            <v>20</v>
          </cell>
          <cell r="R6118">
            <v>1016</v>
          </cell>
        </row>
        <row r="6118">
          <cell r="W6118" t="str">
            <v>未磷酸化</v>
          </cell>
          <cell r="X6118" t="str">
            <v>未环化</v>
          </cell>
        </row>
        <row r="6119">
          <cell r="F6119" t="str">
            <v>HGC-Lib-26088824</v>
          </cell>
          <cell r="G6119" t="str">
            <v>N_B_N6629-5Y-10X5TCRG6_N_B</v>
          </cell>
          <cell r="H6119">
            <v>20</v>
          </cell>
          <cell r="I6119">
            <v>0</v>
          </cell>
          <cell r="J6119" t="str">
            <v>TCR文库</v>
          </cell>
          <cell r="K6119" t="str">
            <v>刘学成</v>
          </cell>
          <cell r="L6119">
            <v>93</v>
          </cell>
        </row>
        <row r="6119">
          <cell r="P6119" t="e">
            <v>#DIV/0!</v>
          </cell>
          <cell r="Q6119">
            <v>20</v>
          </cell>
          <cell r="R6119">
            <v>1860</v>
          </cell>
        </row>
        <row r="6119">
          <cell r="W6119" t="str">
            <v>未磷酸化</v>
          </cell>
          <cell r="X6119" t="str">
            <v>未环化</v>
          </cell>
        </row>
        <row r="6120">
          <cell r="F6120" t="str">
            <v>HGC-Lib-26088825</v>
          </cell>
          <cell r="G6120" t="str">
            <v>N_B_N6622-43-10X5TCRE1301001-V13D168-PB_N_B</v>
          </cell>
          <cell r="H6120">
            <v>20</v>
          </cell>
          <cell r="I6120">
            <v>0</v>
          </cell>
          <cell r="J6120" t="str">
            <v>TCR文库</v>
          </cell>
          <cell r="K6120" t="str">
            <v>刘学成</v>
          </cell>
          <cell r="L6120">
            <v>47.4</v>
          </cell>
        </row>
        <row r="6120">
          <cell r="P6120" t="e">
            <v>#DIV/0!</v>
          </cell>
          <cell r="Q6120">
            <v>20</v>
          </cell>
          <cell r="R6120">
            <v>948</v>
          </cell>
        </row>
        <row r="6120">
          <cell r="W6120" t="str">
            <v>未磷酸化</v>
          </cell>
          <cell r="X6120" t="str">
            <v>未环化</v>
          </cell>
        </row>
        <row r="6121">
          <cell r="F6121" t="str">
            <v>HGC-Lib-26088826</v>
          </cell>
          <cell r="G6121" t="str">
            <v>N_B_N6622-44-10X5TCRE1301001-V13D168-BM_N_B</v>
          </cell>
          <cell r="H6121">
            <v>20</v>
          </cell>
          <cell r="I6121">
            <v>0</v>
          </cell>
          <cell r="J6121" t="str">
            <v>TCR文库</v>
          </cell>
          <cell r="K6121" t="str">
            <v>刘学成</v>
          </cell>
          <cell r="L6121">
            <v>51</v>
          </cell>
        </row>
        <row r="6121">
          <cell r="P6121" t="e">
            <v>#DIV/0!</v>
          </cell>
          <cell r="Q6121">
            <v>20</v>
          </cell>
          <cell r="R6121">
            <v>1020</v>
          </cell>
        </row>
        <row r="6121">
          <cell r="W6121" t="str">
            <v>未磷酸化</v>
          </cell>
          <cell r="X6121" t="str">
            <v>未环化</v>
          </cell>
        </row>
        <row r="6122">
          <cell r="F6122" t="str">
            <v>HGC-Lib-26088827</v>
          </cell>
          <cell r="G6122" t="str">
            <v>N_B_N6622-45-10X5TCR001010-Baseline-BM_N_B</v>
          </cell>
          <cell r="H6122">
            <v>20</v>
          </cell>
          <cell r="I6122">
            <v>0</v>
          </cell>
          <cell r="J6122" t="str">
            <v>TCR文库</v>
          </cell>
          <cell r="K6122" t="str">
            <v>刘学成</v>
          </cell>
          <cell r="L6122">
            <v>49</v>
          </cell>
        </row>
        <row r="6122">
          <cell r="P6122" t="e">
            <v>#DIV/0!</v>
          </cell>
          <cell r="Q6122">
            <v>20</v>
          </cell>
          <cell r="R6122">
            <v>980</v>
          </cell>
        </row>
        <row r="6122">
          <cell r="W6122" t="str">
            <v>未磷酸化</v>
          </cell>
          <cell r="X6122" t="str">
            <v>未环化</v>
          </cell>
        </row>
        <row r="6123">
          <cell r="F6123" t="str">
            <v>HGC-Lib-26088828</v>
          </cell>
          <cell r="G6123" t="str">
            <v>N_B_N6622-46-10X5TCR001010-Baseline-PB_N_B</v>
          </cell>
          <cell r="H6123">
            <v>20</v>
          </cell>
          <cell r="I6123">
            <v>0</v>
          </cell>
          <cell r="J6123" t="str">
            <v>TCR文库</v>
          </cell>
          <cell r="K6123" t="str">
            <v>刘学成</v>
          </cell>
          <cell r="L6123">
            <v>58.8</v>
          </cell>
        </row>
        <row r="6123">
          <cell r="P6123" t="e">
            <v>#DIV/0!</v>
          </cell>
          <cell r="Q6123">
            <v>20</v>
          </cell>
          <cell r="R6123">
            <v>1176</v>
          </cell>
        </row>
        <row r="6123">
          <cell r="W6123" t="str">
            <v>未磷酸化</v>
          </cell>
          <cell r="X6123" t="str">
            <v>未环化</v>
          </cell>
        </row>
        <row r="6124">
          <cell r="F6124" t="str">
            <v>HGC-Lib-26088829</v>
          </cell>
          <cell r="G6124" t="str">
            <v>N_B_N6623-7Y-10X5TCRE1302002-LXHO-M3-PBquanxue_N_B</v>
          </cell>
          <cell r="H6124">
            <v>20</v>
          </cell>
          <cell r="I6124">
            <v>0</v>
          </cell>
          <cell r="J6124" t="str">
            <v>TCR文库</v>
          </cell>
          <cell r="K6124" t="str">
            <v>刘学成</v>
          </cell>
          <cell r="L6124">
            <v>65</v>
          </cell>
        </row>
        <row r="6124">
          <cell r="P6124" t="e">
            <v>#DIV/0!</v>
          </cell>
          <cell r="Q6124">
            <v>20</v>
          </cell>
          <cell r="R6124">
            <v>1300</v>
          </cell>
        </row>
        <row r="6124">
          <cell r="W6124" t="str">
            <v>未磷酸化</v>
          </cell>
          <cell r="X6124" t="str">
            <v>未环化</v>
          </cell>
        </row>
        <row r="6125">
          <cell r="F6125" t="str">
            <v>HGC-Lib-26088830</v>
          </cell>
          <cell r="G6125" t="str">
            <v>N_B_N6625-3P-10X5TCRYM01_N_B</v>
          </cell>
          <cell r="H6125">
            <v>20</v>
          </cell>
          <cell r="I6125">
            <v>0</v>
          </cell>
          <cell r="J6125" t="str">
            <v>TCR文库</v>
          </cell>
          <cell r="K6125" t="str">
            <v>刘学成</v>
          </cell>
          <cell r="L6125">
            <v>68.2</v>
          </cell>
        </row>
        <row r="6125">
          <cell r="P6125" t="e">
            <v>#DIV/0!</v>
          </cell>
          <cell r="Q6125">
            <v>20</v>
          </cell>
          <cell r="R6125">
            <v>1364</v>
          </cell>
        </row>
        <row r="6125">
          <cell r="W6125" t="str">
            <v>未磷酸化</v>
          </cell>
          <cell r="X6125" t="str">
            <v>未环化</v>
          </cell>
        </row>
        <row r="6126">
          <cell r="F6126" t="str">
            <v>HGC-Lib-26088831</v>
          </cell>
          <cell r="G6126" t="str">
            <v>N_B_N6624-5E-10X5BCRE1301004-V8D10-PB_N_B</v>
          </cell>
          <cell r="H6126">
            <v>20</v>
          </cell>
          <cell r="I6126">
            <v>0</v>
          </cell>
          <cell r="J6126" t="str">
            <v>BCR文库</v>
          </cell>
          <cell r="K6126" t="str">
            <v>刘学成</v>
          </cell>
          <cell r="L6126">
            <v>75.98</v>
          </cell>
        </row>
        <row r="6126">
          <cell r="P6126" t="e">
            <v>#DIV/0!</v>
          </cell>
          <cell r="Q6126">
            <v>20</v>
          </cell>
          <cell r="R6126">
            <v>1519.6</v>
          </cell>
        </row>
        <row r="6126">
          <cell r="W6126" t="str">
            <v>未磷酸化</v>
          </cell>
          <cell r="X6126" t="str">
            <v>未环化</v>
          </cell>
        </row>
        <row r="6127">
          <cell r="F6127" t="str">
            <v>HGC-Lib-26088832</v>
          </cell>
          <cell r="G6127" t="str">
            <v>N_B_N6624-5F-10X5BCRE1301004-V8D10-BM_N_B</v>
          </cell>
          <cell r="H6127">
            <v>20</v>
          </cell>
          <cell r="I6127">
            <v>0</v>
          </cell>
          <cell r="J6127" t="str">
            <v>BCR文库</v>
          </cell>
          <cell r="K6127" t="str">
            <v>刘学成</v>
          </cell>
          <cell r="L6127">
            <v>94.77</v>
          </cell>
        </row>
        <row r="6127">
          <cell r="P6127" t="e">
            <v>#DIV/0!</v>
          </cell>
          <cell r="Q6127">
            <v>20</v>
          </cell>
          <cell r="R6127">
            <v>1895.4</v>
          </cell>
        </row>
        <row r="6127">
          <cell r="W6127" t="str">
            <v>未磷酸化</v>
          </cell>
          <cell r="X6127" t="str">
            <v>未环化</v>
          </cell>
        </row>
        <row r="6128">
          <cell r="F6128" t="str">
            <v>HGC-Lib-26088833</v>
          </cell>
          <cell r="G6128" t="str">
            <v>N_B_N6624-5G-10X5BCRE1301004-V8D10-CSF_N_B</v>
          </cell>
          <cell r="H6128">
            <v>20</v>
          </cell>
          <cell r="I6128">
            <v>0</v>
          </cell>
          <cell r="J6128" t="str">
            <v>BCR文库</v>
          </cell>
          <cell r="K6128" t="str">
            <v>刘学成</v>
          </cell>
          <cell r="L6128">
            <v>95.9</v>
          </cell>
        </row>
        <row r="6128">
          <cell r="P6128" t="e">
            <v>#DIV/0!</v>
          </cell>
          <cell r="Q6128">
            <v>20</v>
          </cell>
          <cell r="R6128">
            <v>1918</v>
          </cell>
        </row>
        <row r="6128">
          <cell r="W6128" t="str">
            <v>未磷酸化</v>
          </cell>
          <cell r="X6128" t="str">
            <v>未环化</v>
          </cell>
        </row>
        <row r="6129">
          <cell r="F6129" t="str">
            <v>HGC-Lib-26088834</v>
          </cell>
          <cell r="G6129" t="str">
            <v>N_B_N6625-3B-10X5BCRC-AZMS004-D10_N_B</v>
          </cell>
          <cell r="H6129">
            <v>20</v>
          </cell>
          <cell r="I6129">
            <v>0</v>
          </cell>
          <cell r="J6129" t="str">
            <v>BCR文库</v>
          </cell>
          <cell r="K6129" t="str">
            <v>刘学成</v>
          </cell>
          <cell r="L6129">
            <v>94.53</v>
          </cell>
        </row>
        <row r="6129">
          <cell r="P6129" t="e">
            <v>#DIV/0!</v>
          </cell>
          <cell r="Q6129">
            <v>20</v>
          </cell>
          <cell r="R6129">
            <v>1890.6</v>
          </cell>
        </row>
        <row r="6129">
          <cell r="W6129" t="str">
            <v>未磷酸化</v>
          </cell>
          <cell r="X6129" t="str">
            <v>未环化</v>
          </cell>
        </row>
        <row r="6130">
          <cell r="F6130" t="str">
            <v>HGC-Lib-26088835</v>
          </cell>
          <cell r="G6130" t="str">
            <v>N_B_N6626-1U-10X5BCRC-HX005-BL_N_B</v>
          </cell>
          <cell r="H6130">
            <v>20</v>
          </cell>
          <cell r="I6130">
            <v>0</v>
          </cell>
          <cell r="J6130" t="str">
            <v>BCR文库</v>
          </cell>
          <cell r="K6130" t="str">
            <v>刘学成</v>
          </cell>
          <cell r="L6130">
            <v>42.5</v>
          </cell>
        </row>
        <row r="6130">
          <cell r="P6130" t="e">
            <v>#DIV/0!</v>
          </cell>
          <cell r="Q6130">
            <v>20</v>
          </cell>
          <cell r="R6130">
            <v>850</v>
          </cell>
        </row>
        <row r="6130">
          <cell r="W6130" t="str">
            <v>未磷酸化</v>
          </cell>
          <cell r="X6130" t="str">
            <v>未环化</v>
          </cell>
        </row>
        <row r="6131">
          <cell r="F6131" t="str">
            <v>HGC-Lib-26088836</v>
          </cell>
          <cell r="G6131" t="str">
            <v>N_B_N6629-37-10X5BCRE1301006-V8D10-PB_N_B</v>
          </cell>
          <cell r="H6131">
            <v>20</v>
          </cell>
          <cell r="I6131">
            <v>0</v>
          </cell>
          <cell r="J6131" t="str">
            <v>BCR文库</v>
          </cell>
          <cell r="K6131" t="str">
            <v>刘学成</v>
          </cell>
          <cell r="L6131">
            <v>31.16</v>
          </cell>
        </row>
        <row r="6131">
          <cell r="P6131" t="e">
            <v>#DIV/0!</v>
          </cell>
          <cell r="Q6131">
            <v>20</v>
          </cell>
          <cell r="R6131">
            <v>623.2</v>
          </cell>
        </row>
        <row r="6131">
          <cell r="W6131" t="str">
            <v>未磷酸化</v>
          </cell>
          <cell r="X6131" t="str">
            <v>未环化</v>
          </cell>
        </row>
        <row r="6132">
          <cell r="F6132" t="str">
            <v>HGC-Lib-26088837</v>
          </cell>
          <cell r="G6132" t="str">
            <v>N_B_N6629-68-10X5BCRE1301005-V10D28-PB_N_B</v>
          </cell>
          <cell r="H6132">
            <v>20</v>
          </cell>
          <cell r="I6132">
            <v>0</v>
          </cell>
          <cell r="J6132" t="str">
            <v>BCR文库</v>
          </cell>
          <cell r="K6132" t="str">
            <v>刘学成</v>
          </cell>
          <cell r="L6132">
            <v>35.02</v>
          </cell>
        </row>
        <row r="6132">
          <cell r="P6132" t="e">
            <v>#DIV/0!</v>
          </cell>
          <cell r="Q6132">
            <v>20</v>
          </cell>
          <cell r="R6132">
            <v>700.4</v>
          </cell>
        </row>
        <row r="6132">
          <cell r="W6132" t="str">
            <v>未磷酸化</v>
          </cell>
          <cell r="X6132" t="str">
            <v>未环化</v>
          </cell>
        </row>
        <row r="6133">
          <cell r="F6133" t="str">
            <v>HGC-Lib-26088838</v>
          </cell>
          <cell r="G6133" t="str">
            <v>N_B_N6629-69-10X5BCRE1301005-V10D28-BM_N_B</v>
          </cell>
          <cell r="H6133">
            <v>20</v>
          </cell>
          <cell r="I6133">
            <v>0</v>
          </cell>
          <cell r="J6133" t="str">
            <v>BCR文库</v>
          </cell>
          <cell r="K6133" t="str">
            <v>刘学成</v>
          </cell>
          <cell r="L6133">
            <v>9.29</v>
          </cell>
        </row>
        <row r="6133">
          <cell r="P6133" t="e">
            <v>#DIV/0!</v>
          </cell>
          <cell r="Q6133">
            <v>20</v>
          </cell>
          <cell r="R6133">
            <v>185.8</v>
          </cell>
        </row>
        <row r="6133">
          <cell r="W6133" t="str">
            <v>未磷酸化</v>
          </cell>
          <cell r="X6133" t="str">
            <v>未环化</v>
          </cell>
        </row>
        <row r="6134">
          <cell r="F6134" t="str">
            <v>HGC-Lib-26088839</v>
          </cell>
          <cell r="G6134" t="str">
            <v>N_B_N6629-5Y-10X5BCRG6_N_B</v>
          </cell>
          <cell r="H6134">
            <v>20</v>
          </cell>
          <cell r="I6134">
            <v>0</v>
          </cell>
          <cell r="J6134" t="str">
            <v>BCR文库</v>
          </cell>
          <cell r="K6134" t="str">
            <v>刘学成</v>
          </cell>
          <cell r="L6134">
            <v>51.8</v>
          </cell>
        </row>
        <row r="6134">
          <cell r="P6134" t="e">
            <v>#DIV/0!</v>
          </cell>
          <cell r="Q6134">
            <v>20</v>
          </cell>
          <cell r="R6134">
            <v>1036</v>
          </cell>
        </row>
        <row r="6134">
          <cell r="W6134" t="str">
            <v>未磷酸化</v>
          </cell>
          <cell r="X6134" t="str">
            <v>未环化</v>
          </cell>
        </row>
        <row r="6135">
          <cell r="F6135" t="str">
            <v>HGC-Lib-26088840</v>
          </cell>
          <cell r="G6135" t="str">
            <v>N_B_N6629-6B-10X5BCR001009-Baseline-BM_N_B</v>
          </cell>
          <cell r="H6135">
            <v>20</v>
          </cell>
          <cell r="I6135">
            <v>0</v>
          </cell>
          <cell r="J6135" t="str">
            <v>BCR文库</v>
          </cell>
          <cell r="K6135" t="str">
            <v>刘学成</v>
          </cell>
          <cell r="L6135">
            <v>82</v>
          </cell>
        </row>
        <row r="6135">
          <cell r="P6135" t="e">
            <v>#DIV/0!</v>
          </cell>
          <cell r="Q6135">
            <v>20</v>
          </cell>
          <cell r="R6135">
            <v>1640</v>
          </cell>
        </row>
        <row r="6135">
          <cell r="W6135" t="str">
            <v>未磷酸化</v>
          </cell>
          <cell r="X6135" t="str">
            <v>未环化</v>
          </cell>
        </row>
        <row r="6136">
          <cell r="F6136" t="str">
            <v>HGC-Lib-26088841</v>
          </cell>
          <cell r="G6136" t="str">
            <v>N_B_N6629-6C-10X5BCR001009-Baseline-PB_N_B</v>
          </cell>
          <cell r="H6136">
            <v>20</v>
          </cell>
          <cell r="I6136">
            <v>0</v>
          </cell>
          <cell r="J6136" t="str">
            <v>BCR文库</v>
          </cell>
          <cell r="K6136" t="str">
            <v>刘学成</v>
          </cell>
          <cell r="L6136">
            <v>69.51</v>
          </cell>
        </row>
        <row r="6136">
          <cell r="P6136" t="e">
            <v>#DIV/0!</v>
          </cell>
          <cell r="Q6136">
            <v>20</v>
          </cell>
          <cell r="R6136">
            <v>1390.2</v>
          </cell>
        </row>
        <row r="6136">
          <cell r="W6136" t="str">
            <v>未磷酸化</v>
          </cell>
          <cell r="X6136" t="str">
            <v>未环化</v>
          </cell>
        </row>
        <row r="6137">
          <cell r="F6137" t="str">
            <v>HGC-Lib-26088842</v>
          </cell>
          <cell r="G6137" t="str">
            <v>N_B_N6630-2G-10X5BCRC-4_N_B</v>
          </cell>
          <cell r="H6137">
            <v>20</v>
          </cell>
          <cell r="I6137">
            <v>0</v>
          </cell>
          <cell r="J6137" t="str">
            <v>BCR文库</v>
          </cell>
          <cell r="K6137" t="str">
            <v>刘学成</v>
          </cell>
          <cell r="L6137">
            <v>56.44</v>
          </cell>
        </row>
        <row r="6137">
          <cell r="P6137" t="e">
            <v>#DIV/0!</v>
          </cell>
          <cell r="Q6137">
            <v>20</v>
          </cell>
          <cell r="R6137">
            <v>1128.8</v>
          </cell>
        </row>
        <row r="6137">
          <cell r="W6137" t="str">
            <v>未磷酸化</v>
          </cell>
          <cell r="X6137" t="str">
            <v>未环化</v>
          </cell>
        </row>
        <row r="6138">
          <cell r="F6138" t="str">
            <v>HGC-Lib-26088843</v>
          </cell>
          <cell r="G6138" t="str">
            <v>N_B_N6630-3B-10X5BCRC-5_N_B</v>
          </cell>
          <cell r="H6138">
            <v>20</v>
          </cell>
          <cell r="I6138">
            <v>0</v>
          </cell>
          <cell r="J6138" t="str">
            <v>BCR文库</v>
          </cell>
          <cell r="K6138" t="str">
            <v>刘学成</v>
          </cell>
          <cell r="L6138">
            <v>96.8</v>
          </cell>
        </row>
        <row r="6138">
          <cell r="P6138" t="e">
            <v>#DIV/0!</v>
          </cell>
          <cell r="Q6138">
            <v>20</v>
          </cell>
          <cell r="R6138">
            <v>1936</v>
          </cell>
        </row>
        <row r="6138">
          <cell r="W6138" t="str">
            <v>未磷酸化</v>
          </cell>
          <cell r="X6138" t="str">
            <v>未环化</v>
          </cell>
        </row>
        <row r="6139">
          <cell r="F6139" t="str">
            <v>HGC-Lib-26088844</v>
          </cell>
          <cell r="G6139" t="str">
            <v>N_B_N6701-3A-10X5BCRHCSPB00-0701_N_B</v>
          </cell>
          <cell r="H6139">
            <v>20</v>
          </cell>
          <cell r="I6139">
            <v>0</v>
          </cell>
          <cell r="J6139" t="str">
            <v>BCR文库</v>
          </cell>
          <cell r="K6139" t="str">
            <v>刘学成</v>
          </cell>
          <cell r="L6139">
            <v>23.51</v>
          </cell>
        </row>
        <row r="6139">
          <cell r="P6139" t="e">
            <v>#DIV/0!</v>
          </cell>
          <cell r="Q6139">
            <v>20</v>
          </cell>
          <cell r="R6139">
            <v>470.2</v>
          </cell>
        </row>
        <row r="6139">
          <cell r="W6139" t="str">
            <v>未磷酸化</v>
          </cell>
          <cell r="X6139" t="str">
            <v>未环化</v>
          </cell>
        </row>
        <row r="6140">
          <cell r="F6140" t="str">
            <v>HGC-Lib-26088845</v>
          </cell>
          <cell r="G6140" t="str">
            <v>N_B_N6702-1U-10X5BCRE1301004-V10D28-PB_N_B</v>
          </cell>
          <cell r="H6140">
            <v>20</v>
          </cell>
          <cell r="I6140">
            <v>0</v>
          </cell>
          <cell r="J6140" t="str">
            <v>BCR文库</v>
          </cell>
          <cell r="K6140" t="str">
            <v>刘学成</v>
          </cell>
          <cell r="L6140">
            <v>29.84</v>
          </cell>
        </row>
        <row r="6140">
          <cell r="P6140" t="e">
            <v>#DIV/0!</v>
          </cell>
          <cell r="Q6140">
            <v>20</v>
          </cell>
          <cell r="R6140">
            <v>596.8</v>
          </cell>
        </row>
        <row r="6140">
          <cell r="W6140" t="str">
            <v>未磷酸化</v>
          </cell>
          <cell r="X6140" t="str">
            <v>未环化</v>
          </cell>
        </row>
        <row r="6141">
          <cell r="F6141" t="str">
            <v>HGC-Lib-26088846</v>
          </cell>
          <cell r="G6141" t="str">
            <v>N_B_N6702-1V-10X5BCRE1301004-V10D28-BM_N_B</v>
          </cell>
          <cell r="H6141">
            <v>20</v>
          </cell>
          <cell r="I6141">
            <v>0</v>
          </cell>
          <cell r="J6141" t="str">
            <v>BCR文库</v>
          </cell>
          <cell r="K6141" t="str">
            <v>刘学成</v>
          </cell>
          <cell r="L6141">
            <v>25.67</v>
          </cell>
        </row>
        <row r="6141">
          <cell r="P6141" t="e">
            <v>#DIV/0!</v>
          </cell>
          <cell r="Q6141">
            <v>20</v>
          </cell>
          <cell r="R6141">
            <v>513.4</v>
          </cell>
        </row>
        <row r="6141">
          <cell r="W6141" t="str">
            <v>未磷酸化</v>
          </cell>
          <cell r="X6141" t="str">
            <v>未环化</v>
          </cell>
        </row>
        <row r="6142">
          <cell r="F6142" t="str">
            <v>HGC-Lib-26088847</v>
          </cell>
          <cell r="G6142" t="str">
            <v>N_B_N6703-1E-10X5BCR001010-V8D10-PB_N_B</v>
          </cell>
          <cell r="H6142">
            <v>20</v>
          </cell>
          <cell r="I6142">
            <v>0</v>
          </cell>
          <cell r="J6142" t="str">
            <v>BCR文库</v>
          </cell>
          <cell r="K6142" t="str">
            <v>刘学成</v>
          </cell>
          <cell r="L6142">
            <v>74.96</v>
          </cell>
        </row>
        <row r="6142">
          <cell r="P6142" t="e">
            <v>#DIV/0!</v>
          </cell>
          <cell r="Q6142">
            <v>20</v>
          </cell>
          <cell r="R6142">
            <v>1499.2</v>
          </cell>
        </row>
        <row r="6142">
          <cell r="W6142" t="str">
            <v>未磷酸化</v>
          </cell>
          <cell r="X6142" t="str">
            <v>未环化</v>
          </cell>
        </row>
        <row r="6143">
          <cell r="F6143" t="str">
            <v>HGC-Lib-26088848</v>
          </cell>
          <cell r="G6143" t="str">
            <v>N_B_N6707-DT-10X5BCRHP-3-T_N_B</v>
          </cell>
          <cell r="H6143">
            <v>20</v>
          </cell>
          <cell r="I6143">
            <v>0</v>
          </cell>
          <cell r="J6143" t="str">
            <v>BCR文库</v>
          </cell>
          <cell r="K6143" t="str">
            <v>刘学成</v>
          </cell>
          <cell r="L6143">
            <v>59.73</v>
          </cell>
        </row>
        <row r="6143">
          <cell r="P6143" t="e">
            <v>#DIV/0!</v>
          </cell>
          <cell r="Q6143">
            <v>20</v>
          </cell>
          <cell r="R6143">
            <v>1194.6</v>
          </cell>
        </row>
        <row r="6143">
          <cell r="W6143" t="str">
            <v>未磷酸化</v>
          </cell>
          <cell r="X6143" t="str">
            <v>未环化</v>
          </cell>
        </row>
        <row r="6144">
          <cell r="F6144" t="str">
            <v>HGC-Lib-26088849</v>
          </cell>
          <cell r="G6144" t="str">
            <v>N_B_N6707-DU-10X5BCRHP-3-PB_N_B</v>
          </cell>
          <cell r="H6144">
            <v>20</v>
          </cell>
          <cell r="I6144">
            <v>0</v>
          </cell>
          <cell r="J6144" t="str">
            <v>BCR文库</v>
          </cell>
          <cell r="K6144" t="str">
            <v>刘学成</v>
          </cell>
          <cell r="L6144">
            <v>63.09</v>
          </cell>
        </row>
        <row r="6144">
          <cell r="P6144" t="e">
            <v>#DIV/0!</v>
          </cell>
          <cell r="Q6144">
            <v>20</v>
          </cell>
          <cell r="R6144">
            <v>1261.8</v>
          </cell>
        </row>
        <row r="6144">
          <cell r="W6144" t="str">
            <v>未磷酸化</v>
          </cell>
          <cell r="X6144" t="str">
            <v>未环化</v>
          </cell>
        </row>
        <row r="6145">
          <cell r="F6145" t="str">
            <v>HGC-Lib-26088850</v>
          </cell>
          <cell r="G6145" t="str">
            <v>N_B_N6707-DV-10X5BCRHP-3-dLN_N_B</v>
          </cell>
          <cell r="H6145">
            <v>20</v>
          </cell>
          <cell r="I6145">
            <v>0</v>
          </cell>
          <cell r="J6145" t="str">
            <v>BCR文库</v>
          </cell>
          <cell r="K6145" t="str">
            <v>刘学成</v>
          </cell>
          <cell r="L6145">
            <v>42</v>
          </cell>
        </row>
        <row r="6145">
          <cell r="P6145" t="e">
            <v>#DIV/0!</v>
          </cell>
          <cell r="Q6145">
            <v>20</v>
          </cell>
          <cell r="R6145">
            <v>840</v>
          </cell>
        </row>
        <row r="6145">
          <cell r="W6145" t="str">
            <v>未磷酸化</v>
          </cell>
          <cell r="X6145" t="str">
            <v>未环化</v>
          </cell>
        </row>
        <row r="6146">
          <cell r="F6146" t="str">
            <v>HGC-Lib-26088851</v>
          </cell>
          <cell r="G6146" t="str">
            <v>N_B_N6707-DM-10X5BCRHP-1-T_N_B</v>
          </cell>
          <cell r="H6146">
            <v>20</v>
          </cell>
          <cell r="I6146">
            <v>0</v>
          </cell>
          <cell r="J6146" t="str">
            <v>BCR文库</v>
          </cell>
          <cell r="K6146" t="str">
            <v>刘学成</v>
          </cell>
          <cell r="L6146">
            <v>53.96</v>
          </cell>
        </row>
        <row r="6146">
          <cell r="P6146" t="e">
            <v>#DIV/0!</v>
          </cell>
          <cell r="Q6146">
            <v>20</v>
          </cell>
          <cell r="R6146">
            <v>1079.2</v>
          </cell>
        </row>
        <row r="6146">
          <cell r="W6146" t="str">
            <v>未磷酸化</v>
          </cell>
          <cell r="X6146" t="str">
            <v>未环化</v>
          </cell>
        </row>
        <row r="6147">
          <cell r="F6147" t="str">
            <v>HGC-Lib-26088852</v>
          </cell>
          <cell r="G6147" t="str">
            <v>N_B_N6707-DN-10X5BCRHP-1-PB_N_B</v>
          </cell>
          <cell r="H6147">
            <v>20</v>
          </cell>
          <cell r="I6147">
            <v>0</v>
          </cell>
          <cell r="J6147" t="str">
            <v>BCR文库</v>
          </cell>
          <cell r="K6147" t="str">
            <v>刘学成</v>
          </cell>
          <cell r="L6147">
            <v>25</v>
          </cell>
        </row>
        <row r="6147">
          <cell r="P6147" t="e">
            <v>#DIV/0!</v>
          </cell>
          <cell r="Q6147">
            <v>20</v>
          </cell>
          <cell r="R6147">
            <v>500</v>
          </cell>
        </row>
        <row r="6147">
          <cell r="W6147" t="str">
            <v>未磷酸化</v>
          </cell>
          <cell r="X6147" t="str">
            <v>未环化</v>
          </cell>
        </row>
        <row r="6148">
          <cell r="F6148" t="str">
            <v>HGC-Lib-26088853</v>
          </cell>
          <cell r="G6148" t="str">
            <v>N_B_N6707-DP-10X5BCRHP-1-dLN_N_B</v>
          </cell>
          <cell r="H6148">
            <v>20</v>
          </cell>
          <cell r="I6148">
            <v>0</v>
          </cell>
          <cell r="J6148" t="str">
            <v>BCR文库</v>
          </cell>
          <cell r="K6148" t="str">
            <v>刘学成</v>
          </cell>
          <cell r="L6148">
            <v>49.8</v>
          </cell>
        </row>
        <row r="6148">
          <cell r="P6148" t="e">
            <v>#DIV/0!</v>
          </cell>
          <cell r="Q6148">
            <v>20</v>
          </cell>
          <cell r="R6148">
            <v>996</v>
          </cell>
        </row>
        <row r="6148">
          <cell r="W6148" t="str">
            <v>未磷酸化</v>
          </cell>
          <cell r="X6148" t="str">
            <v>未环化</v>
          </cell>
        </row>
        <row r="6149">
          <cell r="F6149" t="str">
            <v>HGC-Lib-26088854</v>
          </cell>
          <cell r="G6149" t="str">
            <v>N_B_N6707-DQ-10X5BCRHP-2-T_N_B</v>
          </cell>
          <cell r="H6149">
            <v>20</v>
          </cell>
          <cell r="I6149">
            <v>0</v>
          </cell>
          <cell r="J6149" t="str">
            <v>BCR文库</v>
          </cell>
          <cell r="K6149" t="str">
            <v>刘学成</v>
          </cell>
          <cell r="L6149">
            <v>34</v>
          </cell>
        </row>
        <row r="6149">
          <cell r="P6149" t="e">
            <v>#DIV/0!</v>
          </cell>
          <cell r="Q6149">
            <v>20</v>
          </cell>
          <cell r="R6149">
            <v>680</v>
          </cell>
        </row>
        <row r="6149">
          <cell r="W6149" t="str">
            <v>未磷酸化</v>
          </cell>
          <cell r="X6149" t="str">
            <v>未环化</v>
          </cell>
        </row>
        <row r="6150">
          <cell r="F6150" t="str">
            <v>HGC-Lib-26088855</v>
          </cell>
          <cell r="G6150" t="str">
            <v>N_B_N6707-DR-10X5BCRHP-2-PB_N_B</v>
          </cell>
          <cell r="H6150">
            <v>20</v>
          </cell>
          <cell r="I6150">
            <v>0</v>
          </cell>
          <cell r="J6150" t="str">
            <v>BCR文库</v>
          </cell>
          <cell r="K6150" t="str">
            <v>刘学成</v>
          </cell>
          <cell r="L6150">
            <v>68.3</v>
          </cell>
        </row>
        <row r="6150">
          <cell r="P6150" t="e">
            <v>#DIV/0!</v>
          </cell>
          <cell r="Q6150">
            <v>20</v>
          </cell>
          <cell r="R6150">
            <v>1366</v>
          </cell>
        </row>
        <row r="6150">
          <cell r="W6150" t="str">
            <v>未磷酸化</v>
          </cell>
          <cell r="X6150" t="str">
            <v>未环化</v>
          </cell>
        </row>
        <row r="6151">
          <cell r="F6151" t="str">
            <v>HGC-Lib-26088856</v>
          </cell>
          <cell r="G6151" t="str">
            <v>N_B_N6707-DS-10X5BCRHP-2-dLN_N_B</v>
          </cell>
          <cell r="H6151">
            <v>20</v>
          </cell>
          <cell r="I6151">
            <v>0</v>
          </cell>
          <cell r="J6151" t="str">
            <v>BCR文库</v>
          </cell>
          <cell r="K6151" t="str">
            <v>刘学成</v>
          </cell>
          <cell r="L6151">
            <v>42</v>
          </cell>
        </row>
        <row r="6151">
          <cell r="P6151" t="e">
            <v>#DIV/0!</v>
          </cell>
          <cell r="Q6151">
            <v>20</v>
          </cell>
          <cell r="R6151">
            <v>840</v>
          </cell>
        </row>
        <row r="6151">
          <cell r="W6151" t="str">
            <v>未磷酸化</v>
          </cell>
          <cell r="X6151" t="str">
            <v>未环化</v>
          </cell>
        </row>
        <row r="6152">
          <cell r="F6152" t="str">
            <v>HGC-Lib-26088857</v>
          </cell>
          <cell r="G6152" t="str">
            <v>N_B_N6707-2Z-10X5BCRP-1-T_N_B</v>
          </cell>
          <cell r="H6152">
            <v>20</v>
          </cell>
          <cell r="I6152">
            <v>0</v>
          </cell>
          <cell r="J6152" t="str">
            <v>BCR文库</v>
          </cell>
          <cell r="K6152" t="str">
            <v>刘学成</v>
          </cell>
          <cell r="L6152">
            <v>31.9</v>
          </cell>
        </row>
        <row r="6152">
          <cell r="P6152" t="e">
            <v>#DIV/0!</v>
          </cell>
          <cell r="Q6152">
            <v>20</v>
          </cell>
          <cell r="R6152">
            <v>638</v>
          </cell>
        </row>
        <row r="6152">
          <cell r="W6152" t="str">
            <v>未磷酸化</v>
          </cell>
          <cell r="X6152" t="str">
            <v>未环化</v>
          </cell>
        </row>
        <row r="6153">
          <cell r="F6153" t="str">
            <v>HGC-Lib-26088858</v>
          </cell>
          <cell r="G6153" t="str">
            <v>N_B_N6707-30-10X5BCRP-1-PB_N_B</v>
          </cell>
          <cell r="H6153">
            <v>20</v>
          </cell>
          <cell r="I6153">
            <v>0</v>
          </cell>
          <cell r="J6153" t="str">
            <v>BCR文库</v>
          </cell>
          <cell r="K6153" t="str">
            <v>刘学成</v>
          </cell>
          <cell r="L6153">
            <v>76.85</v>
          </cell>
        </row>
        <row r="6153">
          <cell r="P6153" t="e">
            <v>#DIV/0!</v>
          </cell>
          <cell r="Q6153">
            <v>20</v>
          </cell>
          <cell r="R6153">
            <v>1537</v>
          </cell>
        </row>
        <row r="6153">
          <cell r="W6153" t="str">
            <v>未磷酸化</v>
          </cell>
          <cell r="X6153" t="str">
            <v>未环化</v>
          </cell>
        </row>
        <row r="6154">
          <cell r="F6154" t="str">
            <v>HGC-Lib-26088859</v>
          </cell>
          <cell r="G6154" t="str">
            <v>N_B_N6707-31-10X5BCRP-1-dLN_N_B</v>
          </cell>
          <cell r="H6154">
            <v>20</v>
          </cell>
          <cell r="I6154">
            <v>0</v>
          </cell>
          <cell r="J6154" t="str">
            <v>BCR文库</v>
          </cell>
          <cell r="K6154" t="str">
            <v>刘学成</v>
          </cell>
          <cell r="L6154">
            <v>86.7</v>
          </cell>
        </row>
        <row r="6154">
          <cell r="P6154" t="e">
            <v>#DIV/0!</v>
          </cell>
          <cell r="Q6154">
            <v>20</v>
          </cell>
          <cell r="R6154">
            <v>1734</v>
          </cell>
        </row>
        <row r="6154">
          <cell r="W6154" t="str">
            <v>未磷酸化</v>
          </cell>
          <cell r="X6154" t="str">
            <v>未环化</v>
          </cell>
        </row>
        <row r="6155">
          <cell r="F6155" t="str">
            <v>HGC-Lib-26088860</v>
          </cell>
          <cell r="G6155" t="str">
            <v>N_B_N6707-32-10X5BCRP-2-T_N_B</v>
          </cell>
          <cell r="H6155">
            <v>20</v>
          </cell>
          <cell r="I6155">
            <v>0</v>
          </cell>
          <cell r="J6155" t="str">
            <v>BCR文库</v>
          </cell>
          <cell r="K6155" t="str">
            <v>刘学成</v>
          </cell>
          <cell r="L6155">
            <v>60.12</v>
          </cell>
        </row>
        <row r="6155">
          <cell r="P6155" t="e">
            <v>#DIV/0!</v>
          </cell>
          <cell r="Q6155">
            <v>20</v>
          </cell>
          <cell r="R6155">
            <v>1202.4</v>
          </cell>
        </row>
        <row r="6155">
          <cell r="W6155" t="str">
            <v>未磷酸化</v>
          </cell>
          <cell r="X6155" t="str">
            <v>未环化</v>
          </cell>
        </row>
        <row r="6156">
          <cell r="F6156" t="str">
            <v>HGC-Lib-26088861</v>
          </cell>
          <cell r="G6156" t="str">
            <v>N_B_N6707-33-10X5BCRP-2-PB_N_B</v>
          </cell>
          <cell r="H6156">
            <v>20</v>
          </cell>
          <cell r="I6156">
            <v>0</v>
          </cell>
          <cell r="J6156" t="str">
            <v>BCR文库</v>
          </cell>
          <cell r="K6156" t="str">
            <v>王煜杰</v>
          </cell>
          <cell r="L6156">
            <v>46.4</v>
          </cell>
        </row>
        <row r="6156">
          <cell r="P6156" t="e">
            <v>#DIV/0!</v>
          </cell>
          <cell r="Q6156">
            <v>20</v>
          </cell>
          <cell r="R6156">
            <v>928</v>
          </cell>
        </row>
        <row r="6156">
          <cell r="W6156" t="str">
            <v>未磷酸化</v>
          </cell>
          <cell r="X6156" t="str">
            <v>未环化</v>
          </cell>
        </row>
        <row r="6157">
          <cell r="F6157" t="str">
            <v>HGC-Lib-26088862</v>
          </cell>
          <cell r="G6157" t="str">
            <v>N_B_N6707-34-10X5BCRP-2-dLN_N_B</v>
          </cell>
          <cell r="H6157">
            <v>20</v>
          </cell>
          <cell r="I6157">
            <v>0</v>
          </cell>
          <cell r="J6157" t="str">
            <v>BCR文库</v>
          </cell>
          <cell r="K6157" t="str">
            <v>王煜杰</v>
          </cell>
          <cell r="L6157">
            <v>17.8</v>
          </cell>
        </row>
        <row r="6157">
          <cell r="P6157" t="e">
            <v>#DIV/0!</v>
          </cell>
          <cell r="Q6157">
            <v>20</v>
          </cell>
          <cell r="R6157">
            <v>356</v>
          </cell>
        </row>
        <row r="6157">
          <cell r="W6157" t="str">
            <v>未磷酸化</v>
          </cell>
          <cell r="X6157" t="str">
            <v>未环化</v>
          </cell>
        </row>
        <row r="6158">
          <cell r="F6158" t="str">
            <v>HGC-Lib-26088863</v>
          </cell>
          <cell r="G6158" t="str">
            <v>N_B_N6707-35-10X5BCRP-3-T_N_B</v>
          </cell>
          <cell r="H6158">
            <v>20</v>
          </cell>
          <cell r="I6158">
            <v>0</v>
          </cell>
          <cell r="J6158" t="str">
            <v>BCR文库</v>
          </cell>
          <cell r="K6158" t="str">
            <v>王煜杰</v>
          </cell>
          <cell r="L6158">
            <v>48.2</v>
          </cell>
        </row>
        <row r="6158">
          <cell r="P6158" t="e">
            <v>#DIV/0!</v>
          </cell>
          <cell r="Q6158">
            <v>20</v>
          </cell>
          <cell r="R6158">
            <v>964</v>
          </cell>
        </row>
        <row r="6158">
          <cell r="W6158" t="str">
            <v>未磷酸化</v>
          </cell>
          <cell r="X6158" t="str">
            <v>未环化</v>
          </cell>
        </row>
        <row r="6159">
          <cell r="F6159" t="str">
            <v>HGC-Lib-26088864</v>
          </cell>
          <cell r="G6159" t="str">
            <v>N_B_N6707-36-10X5BCRP-3-PB_N_B</v>
          </cell>
          <cell r="H6159">
            <v>20</v>
          </cell>
          <cell r="I6159">
            <v>0</v>
          </cell>
          <cell r="J6159" t="str">
            <v>BCR文库</v>
          </cell>
          <cell r="K6159" t="str">
            <v>王煜杰</v>
          </cell>
          <cell r="L6159">
            <v>46.4</v>
          </cell>
        </row>
        <row r="6159">
          <cell r="P6159" t="e">
            <v>#DIV/0!</v>
          </cell>
          <cell r="Q6159">
            <v>20</v>
          </cell>
          <cell r="R6159">
            <v>928</v>
          </cell>
        </row>
        <row r="6159">
          <cell r="W6159" t="str">
            <v>未磷酸化</v>
          </cell>
          <cell r="X6159" t="str">
            <v>未环化</v>
          </cell>
        </row>
        <row r="6160">
          <cell r="F6160" t="str">
            <v>HGC-Lib-26088865</v>
          </cell>
          <cell r="G6160" t="str">
            <v>N_B_N6707-37-10X5BCRP-3-dLN_N_B</v>
          </cell>
          <cell r="H6160">
            <v>20</v>
          </cell>
          <cell r="I6160">
            <v>0</v>
          </cell>
          <cell r="J6160" t="str">
            <v>BCR文库</v>
          </cell>
          <cell r="K6160" t="str">
            <v>王煜杰</v>
          </cell>
          <cell r="L6160">
            <v>41.6</v>
          </cell>
        </row>
        <row r="6160">
          <cell r="P6160" t="e">
            <v>#DIV/0!</v>
          </cell>
          <cell r="Q6160">
            <v>20</v>
          </cell>
          <cell r="R6160">
            <v>832</v>
          </cell>
        </row>
        <row r="6160">
          <cell r="W6160" t="str">
            <v>未磷酸化</v>
          </cell>
          <cell r="X6160" t="str">
            <v>未环化</v>
          </cell>
        </row>
        <row r="6161">
          <cell r="F6161" t="str">
            <v>HGC-Lib-26088866</v>
          </cell>
          <cell r="G6161" t="str">
            <v>N_B_N6618-1S-10X5TCRC-033-M18_N_B</v>
          </cell>
          <cell r="H6161">
            <v>20</v>
          </cell>
          <cell r="I6161">
            <v>0</v>
          </cell>
          <cell r="J6161" t="str">
            <v>TCR文库</v>
          </cell>
          <cell r="K6161" t="str">
            <v>王煜杰</v>
          </cell>
          <cell r="L6161">
            <v>59</v>
          </cell>
        </row>
        <row r="6161">
          <cell r="P6161" t="e">
            <v>#DIV/0!</v>
          </cell>
        </row>
        <row r="6161">
          <cell r="R6161">
            <v>0</v>
          </cell>
        </row>
        <row r="6162">
          <cell r="F6162" t="str">
            <v>HGC-Lib-26088867</v>
          </cell>
          <cell r="G6162" t="str">
            <v>N_B_N6618-1T-10X5TCRB-033-M18_N_B</v>
          </cell>
          <cell r="H6162">
            <v>20</v>
          </cell>
          <cell r="I6162">
            <v>0</v>
          </cell>
          <cell r="J6162" t="str">
            <v>TCR文库</v>
          </cell>
          <cell r="K6162" t="str">
            <v>王煜杰</v>
          </cell>
          <cell r="L6162">
            <v>78.4</v>
          </cell>
        </row>
        <row r="6162">
          <cell r="P6162" t="e">
            <v>#DIV/0!</v>
          </cell>
        </row>
        <row r="6162">
          <cell r="R6162">
            <v>0</v>
          </cell>
        </row>
        <row r="6163">
          <cell r="F6163" t="str">
            <v>HGC-Lib-26088868</v>
          </cell>
          <cell r="G6163" t="str">
            <v>N_B_N6618-1U-10X5TCRBM-033-M18_N_B</v>
          </cell>
          <cell r="H6163">
            <v>20</v>
          </cell>
          <cell r="I6163">
            <v>0</v>
          </cell>
          <cell r="J6163" t="str">
            <v>TCR文库</v>
          </cell>
          <cell r="K6163" t="str">
            <v>王煜杰</v>
          </cell>
          <cell r="L6163">
            <v>73.8</v>
          </cell>
        </row>
        <row r="6163">
          <cell r="P6163" t="e">
            <v>#DIV/0!</v>
          </cell>
        </row>
        <row r="6163">
          <cell r="R6163">
            <v>0</v>
          </cell>
        </row>
        <row r="6164">
          <cell r="F6164" t="str">
            <v>HGC-Lib-26088869</v>
          </cell>
          <cell r="G6164" t="str">
            <v>N_B_N6625-39-10X5TCRIP-025-cite_N_B</v>
          </cell>
          <cell r="H6164">
            <v>20</v>
          </cell>
          <cell r="I6164">
            <v>0</v>
          </cell>
          <cell r="J6164" t="str">
            <v>TCR文库</v>
          </cell>
          <cell r="K6164" t="str">
            <v>王煜杰</v>
          </cell>
          <cell r="L6164">
            <v>63.2</v>
          </cell>
        </row>
        <row r="6164">
          <cell r="P6164" t="e">
            <v>#DIV/0!</v>
          </cell>
        </row>
        <row r="6164">
          <cell r="R6164">
            <v>0</v>
          </cell>
        </row>
        <row r="6165">
          <cell r="F6165" t="str">
            <v>HGC-Lib-26088870</v>
          </cell>
          <cell r="G6165" t="str">
            <v>N_B_N6625-3A-10X5TCRIP-029-cite_N_B</v>
          </cell>
          <cell r="H6165">
            <v>20</v>
          </cell>
          <cell r="I6165">
            <v>0</v>
          </cell>
          <cell r="J6165" t="str">
            <v>TCR文库</v>
          </cell>
          <cell r="K6165" t="str">
            <v>王煜杰</v>
          </cell>
          <cell r="L6165">
            <v>52.6</v>
          </cell>
        </row>
        <row r="6165">
          <cell r="P6165" t="e">
            <v>#DIV/0!</v>
          </cell>
        </row>
        <row r="6165">
          <cell r="R6165">
            <v>0</v>
          </cell>
        </row>
        <row r="6166">
          <cell r="F6166" t="str">
            <v>HGC-Lib-26088871</v>
          </cell>
          <cell r="G6166" t="str">
            <v>N_B_N6630-21-10X5TCRPTN-zsq-20260630_N_B</v>
          </cell>
          <cell r="H6166">
            <v>20</v>
          </cell>
          <cell r="I6166">
            <v>0</v>
          </cell>
          <cell r="J6166" t="str">
            <v>TCR文库</v>
          </cell>
          <cell r="K6166" t="str">
            <v>王煜杰</v>
          </cell>
          <cell r="L6166">
            <v>87.2</v>
          </cell>
        </row>
        <row r="6166">
          <cell r="P6166" t="e">
            <v>#DIV/0!</v>
          </cell>
        </row>
        <row r="6166">
          <cell r="R6166">
            <v>0</v>
          </cell>
        </row>
        <row r="6167">
          <cell r="F6167" t="str">
            <v>HGC-Lib-26088872</v>
          </cell>
          <cell r="G6167" t="str">
            <v>N_B_N6630-3C-10X5TCRPTRT-zzl-20260630_N_B</v>
          </cell>
          <cell r="H6167">
            <v>20</v>
          </cell>
          <cell r="I6167">
            <v>0</v>
          </cell>
          <cell r="J6167" t="str">
            <v>TCR文库</v>
          </cell>
          <cell r="K6167" t="str">
            <v>王煜杰</v>
          </cell>
          <cell r="L6167">
            <v>73.2</v>
          </cell>
        </row>
        <row r="6167">
          <cell r="P6167" t="e">
            <v>#DIV/0!</v>
          </cell>
        </row>
        <row r="6167">
          <cell r="R6167">
            <v>0</v>
          </cell>
        </row>
        <row r="6168">
          <cell r="F6168" t="str">
            <v>HGC-Lib-26088873</v>
          </cell>
          <cell r="G6168" t="str">
            <v>N_B_N6630-3D-10X5TCRPTN-zzl-20260630_N_B</v>
          </cell>
          <cell r="H6168">
            <v>20</v>
          </cell>
          <cell r="I6168">
            <v>0</v>
          </cell>
          <cell r="J6168" t="str">
            <v>TCR文库</v>
          </cell>
          <cell r="K6168" t="str">
            <v>王煜杰</v>
          </cell>
          <cell r="L6168">
            <v>66.6</v>
          </cell>
        </row>
        <row r="6168">
          <cell r="P6168" t="e">
            <v>#DIV/0!</v>
          </cell>
        </row>
        <row r="6168">
          <cell r="R6168">
            <v>0</v>
          </cell>
        </row>
        <row r="6169">
          <cell r="F6169" t="str">
            <v>HGC-Lib-26088874</v>
          </cell>
          <cell r="G6169" t="str">
            <v>N_B_N6625-3C-10X5TCRB-NKT007-M1_N_B</v>
          </cell>
          <cell r="H6169">
            <v>20</v>
          </cell>
          <cell r="I6169">
            <v>0</v>
          </cell>
          <cell r="J6169" t="str">
            <v>TCR文库</v>
          </cell>
          <cell r="K6169" t="str">
            <v>王煜杰</v>
          </cell>
          <cell r="L6169">
            <v>61.2</v>
          </cell>
        </row>
        <row r="6169">
          <cell r="P6169" t="e">
            <v>#DIV/0!</v>
          </cell>
        </row>
        <row r="6169">
          <cell r="R6169">
            <v>0</v>
          </cell>
        </row>
        <row r="6170">
          <cell r="F6170" t="str">
            <v>HGC-Lib-26088875</v>
          </cell>
          <cell r="G6170" t="str">
            <v>N_B_N6625-3D-10X5TCRBM-NKT007-M1_N_B</v>
          </cell>
          <cell r="H6170">
            <v>20</v>
          </cell>
          <cell r="I6170">
            <v>0</v>
          </cell>
          <cell r="J6170" t="str">
            <v>TCR文库</v>
          </cell>
          <cell r="K6170" t="str">
            <v>王煜杰</v>
          </cell>
          <cell r="L6170">
            <v>31.6</v>
          </cell>
        </row>
        <row r="6170">
          <cell r="P6170" t="e">
            <v>#DIV/0!</v>
          </cell>
        </row>
        <row r="6170">
          <cell r="R6170">
            <v>0</v>
          </cell>
        </row>
        <row r="6171">
          <cell r="F6171" t="str">
            <v>HGC-Lib-26088876</v>
          </cell>
          <cell r="G6171" t="str">
            <v>N_B_N6626-1A-10X5TCRC-031-M18_N_B</v>
          </cell>
          <cell r="H6171">
            <v>20</v>
          </cell>
          <cell r="I6171">
            <v>0</v>
          </cell>
          <cell r="J6171" t="str">
            <v>TCR文库</v>
          </cell>
          <cell r="K6171" t="str">
            <v>王煜杰</v>
          </cell>
          <cell r="L6171">
            <v>54.6</v>
          </cell>
        </row>
        <row r="6171">
          <cell r="P6171" t="e">
            <v>#DIV/0!</v>
          </cell>
        </row>
        <row r="6171">
          <cell r="R6171">
            <v>0</v>
          </cell>
        </row>
        <row r="6172">
          <cell r="F6172" t="str">
            <v>HGC-Lib-26088877</v>
          </cell>
          <cell r="G6172" t="str">
            <v>N_B_N6626-1B-10X5TCRB-031-M18_N_B</v>
          </cell>
          <cell r="H6172">
            <v>20</v>
          </cell>
          <cell r="I6172">
            <v>0</v>
          </cell>
          <cell r="J6172" t="str">
            <v>TCR文库</v>
          </cell>
          <cell r="K6172" t="str">
            <v>王煜杰</v>
          </cell>
          <cell r="L6172">
            <v>72.8</v>
          </cell>
        </row>
        <row r="6172">
          <cell r="P6172" t="e">
            <v>#DIV/0!</v>
          </cell>
        </row>
        <row r="6172">
          <cell r="R6172">
            <v>0</v>
          </cell>
        </row>
        <row r="6173">
          <cell r="F6173" t="str">
            <v>HGC-Lib-26088878</v>
          </cell>
          <cell r="G6173" t="str">
            <v>N_B_N6626-1C-10X5TCRBM-031-M18_N_B</v>
          </cell>
          <cell r="H6173">
            <v>20</v>
          </cell>
          <cell r="I6173">
            <v>0</v>
          </cell>
          <cell r="J6173" t="str">
            <v>TCR文库</v>
          </cell>
          <cell r="K6173" t="str">
            <v>王煜杰</v>
          </cell>
          <cell r="L6173">
            <v>34</v>
          </cell>
        </row>
        <row r="6173">
          <cell r="P6173" t="e">
            <v>#DIV/0!</v>
          </cell>
        </row>
        <row r="6173">
          <cell r="R6173">
            <v>0</v>
          </cell>
        </row>
        <row r="6174">
          <cell r="F6174" t="str">
            <v>HGC-Lib-26088879</v>
          </cell>
          <cell r="G6174" t="str">
            <v>N_B_N6630-4H-10X5TCRILC14-T-pre_N_B</v>
          </cell>
          <cell r="H6174">
            <v>20</v>
          </cell>
          <cell r="I6174">
            <v>0</v>
          </cell>
          <cell r="J6174" t="str">
            <v>TCR文库</v>
          </cell>
          <cell r="K6174" t="str">
            <v>王煜杰</v>
          </cell>
          <cell r="L6174">
            <v>63</v>
          </cell>
        </row>
        <row r="6174">
          <cell r="P6174" t="e">
            <v>#DIV/0!</v>
          </cell>
        </row>
        <row r="6174">
          <cell r="R6174">
            <v>0</v>
          </cell>
        </row>
        <row r="6175">
          <cell r="F6175" t="str">
            <v>HGC-Lib-26088880</v>
          </cell>
          <cell r="G6175" t="str">
            <v>N_B_N6702-4A-10X5TCRRH_65_3_P_N_B</v>
          </cell>
          <cell r="H6175">
            <v>20</v>
          </cell>
          <cell r="I6175">
            <v>0</v>
          </cell>
          <cell r="J6175" t="str">
            <v>TCR文库</v>
          </cell>
          <cell r="K6175" t="str">
            <v>王煜杰</v>
          </cell>
          <cell r="L6175">
            <v>76.8</v>
          </cell>
        </row>
        <row r="6175">
          <cell r="P6175" t="e">
            <v>#DIV/0!</v>
          </cell>
        </row>
        <row r="6175">
          <cell r="R6175">
            <v>0</v>
          </cell>
        </row>
        <row r="6176">
          <cell r="F6176" t="str">
            <v>HGC-Lib-26088881</v>
          </cell>
          <cell r="G6176" t="str">
            <v>N_B_N6702-4B-10X5TCRRH_65_3_T2_N_B</v>
          </cell>
          <cell r="H6176">
            <v>20</v>
          </cell>
          <cell r="I6176">
            <v>0</v>
          </cell>
          <cell r="J6176" t="str">
            <v>TCR文库</v>
          </cell>
          <cell r="K6176" t="str">
            <v>王煜杰</v>
          </cell>
          <cell r="L6176">
            <v>77.8</v>
          </cell>
        </row>
        <row r="6176">
          <cell r="P6176" t="e">
            <v>#DIV/0!</v>
          </cell>
        </row>
        <row r="6176">
          <cell r="R6176">
            <v>0</v>
          </cell>
        </row>
        <row r="6177">
          <cell r="F6177" t="str">
            <v>HGC-Lib-26088882</v>
          </cell>
          <cell r="G6177" t="str">
            <v>N_B_N6702-4C-10X5TCRRH_65_3_PBMC_N_B</v>
          </cell>
          <cell r="H6177">
            <v>20</v>
          </cell>
          <cell r="I6177">
            <v>0</v>
          </cell>
          <cell r="J6177" t="str">
            <v>TCR文库</v>
          </cell>
          <cell r="K6177" t="str">
            <v>王煜杰</v>
          </cell>
          <cell r="L6177">
            <v>20.8</v>
          </cell>
        </row>
        <row r="6177">
          <cell r="P6177" t="e">
            <v>#DIV/0!</v>
          </cell>
        </row>
        <row r="6177">
          <cell r="R6177">
            <v>0</v>
          </cell>
        </row>
        <row r="6178">
          <cell r="F6178" t="str">
            <v>HGC-Lib-26088883</v>
          </cell>
          <cell r="G6178" t="str">
            <v>N_B_N6702-1W-10X5TCRRN-27T-A1_N_B</v>
          </cell>
          <cell r="H6178">
            <v>20</v>
          </cell>
          <cell r="I6178">
            <v>0</v>
          </cell>
          <cell r="J6178" t="str">
            <v>TCR文库</v>
          </cell>
          <cell r="K6178" t="str">
            <v>王煜杰</v>
          </cell>
          <cell r="L6178">
            <v>69</v>
          </cell>
        </row>
        <row r="6178">
          <cell r="P6178" t="e">
            <v>#DIV/0!</v>
          </cell>
        </row>
        <row r="6178">
          <cell r="R6178">
            <v>0</v>
          </cell>
        </row>
        <row r="6179">
          <cell r="F6179" t="str">
            <v>HGC-Lib-26088884</v>
          </cell>
          <cell r="G6179" t="str">
            <v>N_B_N6702-1X-10X5TCRRN-27T-B1_N_B</v>
          </cell>
          <cell r="H6179">
            <v>20</v>
          </cell>
          <cell r="I6179">
            <v>0</v>
          </cell>
          <cell r="J6179" t="str">
            <v>TCR文库</v>
          </cell>
          <cell r="K6179" t="str">
            <v>王煜杰</v>
          </cell>
          <cell r="L6179">
            <v>79</v>
          </cell>
        </row>
        <row r="6179">
          <cell r="P6179" t="e">
            <v>#DIV/0!</v>
          </cell>
        </row>
        <row r="6179">
          <cell r="R6179">
            <v>0</v>
          </cell>
        </row>
        <row r="6180">
          <cell r="F6180" t="str">
            <v>HGC-Lib-26088885</v>
          </cell>
          <cell r="G6180" t="str">
            <v>N_B_N6702-1Y-10X5TCRRN-27T-C1_N_B</v>
          </cell>
          <cell r="H6180">
            <v>20</v>
          </cell>
          <cell r="I6180">
            <v>0</v>
          </cell>
          <cell r="J6180" t="str">
            <v>TCR文库</v>
          </cell>
          <cell r="K6180" t="str">
            <v>王煜杰</v>
          </cell>
          <cell r="L6180">
            <v>77</v>
          </cell>
        </row>
        <row r="6180">
          <cell r="P6180" t="e">
            <v>#DIV/0!</v>
          </cell>
        </row>
        <row r="6180">
          <cell r="R6180">
            <v>0</v>
          </cell>
        </row>
        <row r="6181">
          <cell r="F6181" t="str">
            <v>HGC-Lib-26088886</v>
          </cell>
          <cell r="G6181" t="str">
            <v>N_B_N6702-1Z-10X5TCRRN-27N-D1_N_B</v>
          </cell>
          <cell r="H6181">
            <v>20</v>
          </cell>
          <cell r="I6181">
            <v>0</v>
          </cell>
          <cell r="J6181" t="str">
            <v>TCR文库</v>
          </cell>
          <cell r="K6181" t="str">
            <v>王煜杰</v>
          </cell>
          <cell r="L6181">
            <v>79.8</v>
          </cell>
        </row>
        <row r="6181">
          <cell r="P6181" t="e">
            <v>#DIV/0!</v>
          </cell>
        </row>
        <row r="6181">
          <cell r="R6181">
            <v>0</v>
          </cell>
        </row>
        <row r="6182">
          <cell r="F6182" t="str">
            <v>HGC-Lib-26088887</v>
          </cell>
          <cell r="G6182" t="str">
            <v>N_B_N6702-20-10X5TCRRN-27J-F1_N_B</v>
          </cell>
          <cell r="H6182">
            <v>20</v>
          </cell>
          <cell r="I6182">
            <v>0</v>
          </cell>
          <cell r="J6182" t="str">
            <v>TCR文库</v>
          </cell>
          <cell r="K6182" t="str">
            <v>王煜杰</v>
          </cell>
          <cell r="L6182">
            <v>78.6</v>
          </cell>
        </row>
        <row r="6182">
          <cell r="P6182" t="e">
            <v>#DIV/0!</v>
          </cell>
        </row>
        <row r="6182">
          <cell r="R6182">
            <v>0</v>
          </cell>
        </row>
        <row r="6183">
          <cell r="F6183" t="str">
            <v>HGC-Lib-26088888</v>
          </cell>
          <cell r="G6183" t="str">
            <v>N_B_N6625-0H-10X5TCRPTN-hyl-20260625_N_B</v>
          </cell>
          <cell r="H6183">
            <v>20</v>
          </cell>
          <cell r="I6183">
            <v>0</v>
          </cell>
          <cell r="J6183" t="str">
            <v>TCR文库</v>
          </cell>
          <cell r="K6183" t="str">
            <v>王煜杰</v>
          </cell>
          <cell r="L6183">
            <v>74</v>
          </cell>
        </row>
        <row r="6183">
          <cell r="P6183" t="e">
            <v>#DIV/0!</v>
          </cell>
        </row>
        <row r="6183">
          <cell r="R6183">
            <v>0</v>
          </cell>
        </row>
        <row r="6184">
          <cell r="F6184" t="str">
            <v>HGC-Lib-26088889</v>
          </cell>
          <cell r="G6184" t="str">
            <v>N_B_N6625-0J-10X5TCRPTRT-hyl-20260625_N_B</v>
          </cell>
          <cell r="H6184">
            <v>20</v>
          </cell>
          <cell r="I6184">
            <v>0</v>
          </cell>
          <cell r="J6184" t="str">
            <v>TCR文库</v>
          </cell>
          <cell r="K6184" t="str">
            <v>王煜杰</v>
          </cell>
          <cell r="L6184">
            <v>64.2</v>
          </cell>
        </row>
        <row r="6184">
          <cell r="P6184" t="e">
            <v>#DIV/0!</v>
          </cell>
        </row>
        <row r="6184">
          <cell r="R6184">
            <v>0</v>
          </cell>
        </row>
        <row r="6185">
          <cell r="F6185" t="str">
            <v>HGC-Lib-26088890</v>
          </cell>
          <cell r="G6185" t="str">
            <v>N_B_N6702-4A-10X5BCRRH_65_3_P_N_B</v>
          </cell>
          <cell r="H6185">
            <v>20</v>
          </cell>
          <cell r="I6185">
            <v>0</v>
          </cell>
          <cell r="J6185" t="str">
            <v>BCR文库</v>
          </cell>
          <cell r="K6185" t="str">
            <v>王煜杰</v>
          </cell>
          <cell r="L6185">
            <v>61.6</v>
          </cell>
        </row>
        <row r="6185">
          <cell r="P6185" t="e">
            <v>#DIV/0!</v>
          </cell>
        </row>
        <row r="6185">
          <cell r="R6185">
            <v>0</v>
          </cell>
        </row>
        <row r="6186">
          <cell r="F6186" t="str">
            <v>HGC-Lib-26088891</v>
          </cell>
          <cell r="G6186" t="str">
            <v>N_B_N6702-4B-10X5BCRRH_65_3_T2_N_B</v>
          </cell>
          <cell r="H6186">
            <v>20</v>
          </cell>
          <cell r="I6186">
            <v>0</v>
          </cell>
          <cell r="J6186" t="str">
            <v>BCR文库</v>
          </cell>
          <cell r="K6186" t="str">
            <v>王煜杰</v>
          </cell>
          <cell r="L6186">
            <v>79.4</v>
          </cell>
        </row>
        <row r="6186">
          <cell r="P6186" t="e">
            <v>#DIV/0!</v>
          </cell>
        </row>
        <row r="6186">
          <cell r="R6186">
            <v>0</v>
          </cell>
        </row>
        <row r="6187">
          <cell r="F6187" t="str">
            <v>HGC-Lib-26088892</v>
          </cell>
          <cell r="G6187" t="str">
            <v>N_B_N6702-4C-10X5BCRRH_65_3_PBMC_N_B</v>
          </cell>
          <cell r="H6187">
            <v>20</v>
          </cell>
          <cell r="I6187">
            <v>0</v>
          </cell>
          <cell r="J6187" t="str">
            <v>BCR文库</v>
          </cell>
          <cell r="K6187" t="str">
            <v>王煜杰</v>
          </cell>
          <cell r="L6187">
            <v>58.4</v>
          </cell>
        </row>
        <row r="6187">
          <cell r="P6187" t="e">
            <v>#DIV/0!</v>
          </cell>
        </row>
        <row r="6187">
          <cell r="R6187">
            <v>0</v>
          </cell>
        </row>
        <row r="6188">
          <cell r="F6188" t="str">
            <v>HGC-Lib-26088893</v>
          </cell>
          <cell r="G6188" t="str">
            <v>N_B_N6702-1W-10X5BCRRN-27T-A1_N_B</v>
          </cell>
          <cell r="H6188">
            <v>20</v>
          </cell>
          <cell r="I6188">
            <v>0</v>
          </cell>
          <cell r="J6188" t="str">
            <v>BCR文库</v>
          </cell>
          <cell r="K6188" t="str">
            <v>王煜杰</v>
          </cell>
          <cell r="L6188">
            <v>71</v>
          </cell>
        </row>
        <row r="6188">
          <cell r="P6188" t="e">
            <v>#DIV/0!</v>
          </cell>
        </row>
        <row r="6188">
          <cell r="R6188">
            <v>0</v>
          </cell>
        </row>
        <row r="6189">
          <cell r="F6189" t="str">
            <v>HGC-Lib-26088894</v>
          </cell>
          <cell r="G6189" t="str">
            <v>N_B_N6702-1X-10X5BCRRN-27T-B1_N_B</v>
          </cell>
          <cell r="H6189">
            <v>20</v>
          </cell>
          <cell r="I6189">
            <v>0</v>
          </cell>
          <cell r="J6189" t="str">
            <v>BCR文库</v>
          </cell>
          <cell r="K6189" t="str">
            <v>王煜杰</v>
          </cell>
          <cell r="L6189">
            <v>51.4</v>
          </cell>
        </row>
        <row r="6189">
          <cell r="P6189" t="e">
            <v>#DIV/0!</v>
          </cell>
        </row>
        <row r="6189">
          <cell r="R6189">
            <v>0</v>
          </cell>
        </row>
        <row r="6190">
          <cell r="F6190" t="str">
            <v>HGC-Lib-26088895</v>
          </cell>
          <cell r="G6190" t="str">
            <v>N_B_N6702-1Y-10X5BCRRN-27T-C1_N_B</v>
          </cell>
          <cell r="H6190">
            <v>20</v>
          </cell>
          <cell r="I6190">
            <v>0</v>
          </cell>
          <cell r="J6190" t="str">
            <v>BCR文库</v>
          </cell>
          <cell r="K6190" t="str">
            <v>王煜杰</v>
          </cell>
          <cell r="L6190">
            <v>32.2</v>
          </cell>
        </row>
        <row r="6190">
          <cell r="P6190" t="e">
            <v>#DIV/0!</v>
          </cell>
        </row>
        <row r="6190">
          <cell r="R6190">
            <v>0</v>
          </cell>
        </row>
        <row r="6191">
          <cell r="F6191" t="str">
            <v>HGC-Lib-26088896</v>
          </cell>
          <cell r="G6191" t="str">
            <v>N_B_N6702-1Z-10X5BCRRN-27N-D1_N_B</v>
          </cell>
          <cell r="H6191">
            <v>20</v>
          </cell>
          <cell r="I6191">
            <v>0</v>
          </cell>
          <cell r="J6191" t="str">
            <v>BCR文库</v>
          </cell>
          <cell r="K6191" t="str">
            <v>王煜杰</v>
          </cell>
          <cell r="L6191">
            <v>22.8</v>
          </cell>
        </row>
        <row r="6191">
          <cell r="P6191" t="e">
            <v>#DIV/0!</v>
          </cell>
        </row>
        <row r="6191">
          <cell r="R6191">
            <v>0</v>
          </cell>
        </row>
        <row r="6192">
          <cell r="F6192" t="str">
            <v>HGC-Lib-26088897</v>
          </cell>
          <cell r="G6192" t="str">
            <v>N_B_N6702-20-10X5BCRRN-27J-F1_N_B</v>
          </cell>
          <cell r="H6192">
            <v>20</v>
          </cell>
          <cell r="I6192">
            <v>0</v>
          </cell>
          <cell r="J6192" t="str">
            <v>BCR文库</v>
          </cell>
          <cell r="K6192" t="str">
            <v>王煜杰</v>
          </cell>
          <cell r="L6192">
            <v>52.4</v>
          </cell>
        </row>
        <row r="6192">
          <cell r="P6192" t="e">
            <v>#DIV/0!</v>
          </cell>
        </row>
        <row r="6192">
          <cell r="R6192">
            <v>0</v>
          </cell>
        </row>
        <row r="6193">
          <cell r="F6193" t="str">
            <v>HGC-Lib-26086228</v>
          </cell>
          <cell r="G6193" t="str">
            <v>LR260703-A0711</v>
          </cell>
        </row>
        <row r="6193">
          <cell r="K6193" t="str">
            <v>胡钟糠</v>
          </cell>
          <cell r="L6193">
            <v>0.93</v>
          </cell>
        </row>
        <row r="6193">
          <cell r="O6193" t="str">
            <v>单管</v>
          </cell>
          <cell r="P6193" t="e">
            <v>#DIV/0!</v>
          </cell>
        </row>
        <row r="6193">
          <cell r="R6193">
            <v>0</v>
          </cell>
          <cell r="S6193" t="str">
            <v>加测</v>
          </cell>
        </row>
        <row r="6194">
          <cell r="F6194" t="str">
            <v>HGC-Lib-26086227</v>
          </cell>
          <cell r="G6194" t="str">
            <v>LR260703-A0710</v>
          </cell>
        </row>
        <row r="6194">
          <cell r="K6194" t="str">
            <v>胡钟糠</v>
          </cell>
          <cell r="L6194">
            <v>1.6</v>
          </cell>
        </row>
        <row r="6194">
          <cell r="O6194" t="str">
            <v>单管</v>
          </cell>
          <cell r="P6194" t="e">
            <v>#DIV/0!</v>
          </cell>
        </row>
        <row r="6194">
          <cell r="R6194">
            <v>0</v>
          </cell>
        </row>
        <row r="6195">
          <cell r="F6195" t="str">
            <v>HGC-Lib-26086226</v>
          </cell>
          <cell r="G6195" t="str">
            <v>LR260703-A0709</v>
          </cell>
        </row>
        <row r="6195">
          <cell r="K6195" t="str">
            <v>胡钟糠</v>
          </cell>
          <cell r="L6195">
            <v>2.07</v>
          </cell>
        </row>
        <row r="6195">
          <cell r="O6195" t="str">
            <v>单管</v>
          </cell>
          <cell r="P6195" t="e">
            <v>#DIV/0!</v>
          </cell>
        </row>
        <row r="6195">
          <cell r="R6195">
            <v>0</v>
          </cell>
        </row>
        <row r="6196">
          <cell r="F6196" t="str">
            <v>HGC-Lib-26086225</v>
          </cell>
          <cell r="G6196" t="str">
            <v>LR260703-A0708</v>
          </cell>
        </row>
        <row r="6196">
          <cell r="K6196" t="str">
            <v>胡钟糠</v>
          </cell>
          <cell r="L6196">
            <v>1.81</v>
          </cell>
        </row>
        <row r="6196">
          <cell r="O6196" t="str">
            <v>单管</v>
          </cell>
          <cell r="P6196" t="e">
            <v>#DIV/0!</v>
          </cell>
        </row>
        <row r="6196">
          <cell r="R6196">
            <v>0</v>
          </cell>
        </row>
        <row r="6197">
          <cell r="F6197" t="str">
            <v>HGC-Lib-26086224</v>
          </cell>
          <cell r="G6197" t="str">
            <v>LR260703-A0707</v>
          </cell>
        </row>
        <row r="6197">
          <cell r="K6197" t="str">
            <v>胡钟糠</v>
          </cell>
          <cell r="L6197">
            <v>1.74</v>
          </cell>
        </row>
        <row r="6197">
          <cell r="O6197" t="str">
            <v>单管</v>
          </cell>
          <cell r="P6197" t="e">
            <v>#DIV/0!</v>
          </cell>
        </row>
        <row r="6197">
          <cell r="R6197">
            <v>0</v>
          </cell>
        </row>
        <row r="6198">
          <cell r="F6198" t="str">
            <v>HGC-Lib-26086223</v>
          </cell>
          <cell r="G6198" t="str">
            <v>LR260703-A0706</v>
          </cell>
        </row>
        <row r="6198">
          <cell r="K6198" t="str">
            <v>胡钟糠</v>
          </cell>
          <cell r="L6198">
            <v>1.6</v>
          </cell>
        </row>
        <row r="6198">
          <cell r="O6198" t="str">
            <v>单管</v>
          </cell>
          <cell r="P6198" t="e">
            <v>#DIV/0!</v>
          </cell>
        </row>
        <row r="6198">
          <cell r="R6198">
            <v>0</v>
          </cell>
        </row>
        <row r="6199">
          <cell r="F6199" t="str">
            <v>HGC-Lib-26086221</v>
          </cell>
          <cell r="G6199" t="str">
            <v>LR260703-A0704</v>
          </cell>
        </row>
        <row r="6199">
          <cell r="K6199" t="str">
            <v>胡钟糠</v>
          </cell>
          <cell r="L6199">
            <v>19.3</v>
          </cell>
        </row>
        <row r="6199">
          <cell r="O6199" t="str">
            <v>单管</v>
          </cell>
          <cell r="P6199" t="e">
            <v>#DIV/0!</v>
          </cell>
        </row>
        <row r="6199">
          <cell r="R6199">
            <v>0</v>
          </cell>
        </row>
        <row r="6200">
          <cell r="F6200" t="str">
            <v>HGC-Lib-26086220</v>
          </cell>
          <cell r="G6200" t="str">
            <v>LR260703-A0703</v>
          </cell>
        </row>
        <row r="6200">
          <cell r="K6200" t="str">
            <v>胡钟糠</v>
          </cell>
          <cell r="L6200">
            <v>20.21</v>
          </cell>
        </row>
        <row r="6200">
          <cell r="O6200" t="str">
            <v>单管</v>
          </cell>
          <cell r="P6200" t="e">
            <v>#DIV/0!</v>
          </cell>
        </row>
        <row r="6200">
          <cell r="R6200">
            <v>0</v>
          </cell>
        </row>
        <row r="6201">
          <cell r="F6201" t="str">
            <v>HGC-Lib-26086207</v>
          </cell>
          <cell r="G6201" t="str">
            <v>LR260703-A0690</v>
          </cell>
        </row>
        <row r="6201">
          <cell r="K6201" t="str">
            <v>胡钟糠</v>
          </cell>
          <cell r="L6201">
            <v>22.75</v>
          </cell>
        </row>
        <row r="6201">
          <cell r="O6201" t="str">
            <v>单管</v>
          </cell>
          <cell r="P6201" t="e">
            <v>#DIV/0!</v>
          </cell>
        </row>
        <row r="6201">
          <cell r="R6201">
            <v>0</v>
          </cell>
        </row>
        <row r="6202">
          <cell r="F6202" t="str">
            <v>HGC-Lib-26086203</v>
          </cell>
          <cell r="G6202" t="str">
            <v>LR260703-A0686</v>
          </cell>
        </row>
        <row r="6202">
          <cell r="K6202" t="str">
            <v>胡钟糠</v>
          </cell>
          <cell r="L6202">
            <v>16.65</v>
          </cell>
        </row>
        <row r="6202">
          <cell r="O6202" t="str">
            <v>单管</v>
          </cell>
          <cell r="P6202" t="e">
            <v>#DIV/0!</v>
          </cell>
        </row>
        <row r="6202">
          <cell r="R6202">
            <v>0</v>
          </cell>
        </row>
        <row r="6203">
          <cell r="F6203" t="str">
            <v>HGC-Lib-26086202</v>
          </cell>
          <cell r="G6203" t="str">
            <v>LR260703-A0685</v>
          </cell>
        </row>
        <row r="6203">
          <cell r="K6203" t="str">
            <v>胡钟糠</v>
          </cell>
          <cell r="L6203">
            <v>14.73</v>
          </cell>
        </row>
        <row r="6203">
          <cell r="O6203" t="str">
            <v>单管</v>
          </cell>
          <cell r="P6203" t="e">
            <v>#DIV/0!</v>
          </cell>
        </row>
        <row r="6203">
          <cell r="R6203">
            <v>0</v>
          </cell>
        </row>
        <row r="6204">
          <cell r="F6204" t="str">
            <v>HGC-Lib-26086198</v>
          </cell>
          <cell r="G6204" t="str">
            <v>LR260703-A0681</v>
          </cell>
        </row>
        <row r="6204">
          <cell r="K6204" t="str">
            <v>胡钟糠</v>
          </cell>
          <cell r="L6204">
            <v>19.59</v>
          </cell>
        </row>
        <row r="6204">
          <cell r="O6204" t="str">
            <v>单管</v>
          </cell>
          <cell r="P6204" t="e">
            <v>#DIV/0!</v>
          </cell>
        </row>
        <row r="6204">
          <cell r="R6204">
            <v>0</v>
          </cell>
        </row>
        <row r="6205">
          <cell r="F6205" t="str">
            <v>HGC-Lib-26086197</v>
          </cell>
          <cell r="G6205" t="str">
            <v>LR260703-A0680</v>
          </cell>
        </row>
        <row r="6205">
          <cell r="K6205" t="str">
            <v>胡钟糠</v>
          </cell>
          <cell r="L6205">
            <v>16.2</v>
          </cell>
        </row>
        <row r="6205">
          <cell r="O6205" t="str">
            <v>单管</v>
          </cell>
          <cell r="P6205" t="e">
            <v>#DIV/0!</v>
          </cell>
        </row>
        <row r="6205">
          <cell r="R6205">
            <v>0</v>
          </cell>
        </row>
        <row r="6206">
          <cell r="F6206" t="str">
            <v>HGC-Lib-26086196</v>
          </cell>
          <cell r="G6206" t="str">
            <v>LR260703-A0679</v>
          </cell>
        </row>
        <row r="6206">
          <cell r="K6206" t="str">
            <v>胡钟糠</v>
          </cell>
          <cell r="L6206">
            <v>17.48</v>
          </cell>
        </row>
        <row r="6206">
          <cell r="O6206" t="str">
            <v>单管</v>
          </cell>
          <cell r="P6206" t="e">
            <v>#DIV/0!</v>
          </cell>
        </row>
        <row r="6206">
          <cell r="R6206">
            <v>0</v>
          </cell>
        </row>
        <row r="6207">
          <cell r="F6207" t="str">
            <v>HGC-Lib-26086194</v>
          </cell>
          <cell r="G6207" t="str">
            <v>LR260703-A0677</v>
          </cell>
        </row>
        <row r="6207">
          <cell r="K6207" t="str">
            <v>胡钟糠</v>
          </cell>
          <cell r="L6207">
            <v>13.66</v>
          </cell>
        </row>
        <row r="6207">
          <cell r="O6207" t="str">
            <v>单管</v>
          </cell>
          <cell r="P6207" t="e">
            <v>#DIV/0!</v>
          </cell>
        </row>
        <row r="6207">
          <cell r="R6207">
            <v>0</v>
          </cell>
        </row>
        <row r="6208">
          <cell r="F6208" t="str">
            <v>HGC-Lib-26086185</v>
          </cell>
          <cell r="G6208" t="str">
            <v>LR260703-A0668</v>
          </cell>
        </row>
        <row r="6208">
          <cell r="K6208" t="str">
            <v>胡钟糠</v>
          </cell>
          <cell r="L6208">
            <v>14.15</v>
          </cell>
        </row>
        <row r="6208">
          <cell r="O6208" t="str">
            <v>单管</v>
          </cell>
          <cell r="P6208" t="e">
            <v>#DIV/0!</v>
          </cell>
        </row>
        <row r="6208">
          <cell r="R6208">
            <v>0</v>
          </cell>
        </row>
        <row r="6209">
          <cell r="F6209" t="str">
            <v>HGC-Lib-26086184</v>
          </cell>
          <cell r="G6209" t="str">
            <v>LR260703-A0667</v>
          </cell>
        </row>
        <row r="6209">
          <cell r="K6209" t="str">
            <v>胡钟糠</v>
          </cell>
          <cell r="L6209">
            <v>20.33</v>
          </cell>
        </row>
        <row r="6209">
          <cell r="O6209" t="str">
            <v>单管</v>
          </cell>
          <cell r="P6209" t="e">
            <v>#DIV/0!</v>
          </cell>
        </row>
        <row r="6209">
          <cell r="R6209">
            <v>0</v>
          </cell>
        </row>
        <row r="6210">
          <cell r="F6210" t="str">
            <v>HGC-Lib-26086180</v>
          </cell>
          <cell r="G6210" t="str">
            <v>LR260703-A0663</v>
          </cell>
        </row>
        <row r="6210">
          <cell r="K6210" t="str">
            <v>胡钟糠</v>
          </cell>
          <cell r="L6210">
            <v>13.12</v>
          </cell>
        </row>
        <row r="6210">
          <cell r="O6210" t="str">
            <v>单管</v>
          </cell>
          <cell r="P6210" t="e">
            <v>#DIV/0!</v>
          </cell>
        </row>
        <row r="6210">
          <cell r="R6210">
            <v>0</v>
          </cell>
        </row>
        <row r="6211">
          <cell r="F6211" t="str">
            <v>HGC-Lib-26086174</v>
          </cell>
          <cell r="G6211" t="str">
            <v>LR260704-A0085</v>
          </cell>
        </row>
        <row r="6211">
          <cell r="K6211" t="str">
            <v>胡钟糠</v>
          </cell>
          <cell r="L6211">
            <v>2.58</v>
          </cell>
        </row>
        <row r="6211">
          <cell r="O6211" t="str">
            <v>单管</v>
          </cell>
          <cell r="P6211" t="e">
            <v>#DIV/0!</v>
          </cell>
        </row>
        <row r="6211">
          <cell r="R6211">
            <v>0</v>
          </cell>
        </row>
        <row r="6212">
          <cell r="F6212" t="str">
            <v>HGC-Lib-26086173</v>
          </cell>
          <cell r="G6212" t="str">
            <v>LR260704-A0084</v>
          </cell>
        </row>
        <row r="6212">
          <cell r="K6212" t="str">
            <v>胡钟糠</v>
          </cell>
          <cell r="L6212">
            <v>1.25</v>
          </cell>
        </row>
        <row r="6212">
          <cell r="O6212" t="str">
            <v>单管</v>
          </cell>
          <cell r="P6212" t="e">
            <v>#DIV/0!</v>
          </cell>
        </row>
        <row r="6212">
          <cell r="R6212">
            <v>0</v>
          </cell>
        </row>
        <row r="6213">
          <cell r="F6213" t="str">
            <v>HGC-Lib-26086172</v>
          </cell>
          <cell r="G6213" t="str">
            <v>LR260704-A0081</v>
          </cell>
        </row>
        <row r="6213">
          <cell r="K6213" t="str">
            <v>胡钟糠</v>
          </cell>
          <cell r="L6213">
            <v>0.98</v>
          </cell>
        </row>
        <row r="6213">
          <cell r="O6213" t="str">
            <v>单管</v>
          </cell>
          <cell r="P6213" t="e">
            <v>#DIV/0!</v>
          </cell>
        </row>
        <row r="6213">
          <cell r="R6213">
            <v>0</v>
          </cell>
        </row>
        <row r="6214">
          <cell r="F6214" t="str">
            <v>HGC-Lib-26086171</v>
          </cell>
          <cell r="G6214" t="str">
            <v>LR260704-A0080</v>
          </cell>
        </row>
        <row r="6214">
          <cell r="K6214" t="str">
            <v>胡钟糠</v>
          </cell>
          <cell r="L6214">
            <v>1</v>
          </cell>
        </row>
        <row r="6214">
          <cell r="O6214" t="str">
            <v>单管</v>
          </cell>
          <cell r="P6214" t="e">
            <v>#DIV/0!</v>
          </cell>
        </row>
        <row r="6214">
          <cell r="R6214">
            <v>0</v>
          </cell>
        </row>
        <row r="6215">
          <cell r="F6215" t="str">
            <v>HGC-Lib-26086170</v>
          </cell>
          <cell r="G6215" t="str">
            <v>LR260704-A0079</v>
          </cell>
        </row>
        <row r="6215">
          <cell r="K6215" t="str">
            <v>胡钟糠</v>
          </cell>
          <cell r="L6215">
            <v>2.22</v>
          </cell>
        </row>
        <row r="6215">
          <cell r="O6215" t="str">
            <v>单管</v>
          </cell>
          <cell r="P6215" t="e">
            <v>#DIV/0!</v>
          </cell>
        </row>
        <row r="6215">
          <cell r="R6215">
            <v>0</v>
          </cell>
        </row>
        <row r="6216">
          <cell r="F6216" t="str">
            <v>HGC-Lib-26086169</v>
          </cell>
          <cell r="G6216" t="str">
            <v>LR260704-A0078</v>
          </cell>
        </row>
        <row r="6216">
          <cell r="K6216" t="str">
            <v>胡钟糠</v>
          </cell>
          <cell r="L6216">
            <v>0.61</v>
          </cell>
        </row>
        <row r="6216">
          <cell r="O6216" t="str">
            <v>单管</v>
          </cell>
          <cell r="P6216" t="e">
            <v>#DIV/0!</v>
          </cell>
        </row>
        <row r="6216">
          <cell r="R6216">
            <v>0</v>
          </cell>
        </row>
        <row r="6217">
          <cell r="F6217" t="str">
            <v>HGC-Lib-26086168</v>
          </cell>
          <cell r="G6217" t="str">
            <v>LR260704-A0077</v>
          </cell>
        </row>
        <row r="6217">
          <cell r="K6217" t="str">
            <v>胡钟糠</v>
          </cell>
          <cell r="L6217">
            <v>1.17</v>
          </cell>
        </row>
        <row r="6217">
          <cell r="O6217" t="str">
            <v>单管</v>
          </cell>
          <cell r="P6217" t="e">
            <v>#DIV/0!</v>
          </cell>
        </row>
        <row r="6217">
          <cell r="R6217">
            <v>0</v>
          </cell>
        </row>
        <row r="6218">
          <cell r="F6218" t="str">
            <v>HGC-Lib-26086167</v>
          </cell>
          <cell r="G6218" t="str">
            <v>LR260704-A0072</v>
          </cell>
        </row>
        <row r="6218">
          <cell r="K6218" t="str">
            <v>胡钟糠</v>
          </cell>
          <cell r="L6218">
            <v>0.09</v>
          </cell>
        </row>
        <row r="6218">
          <cell r="O6218" t="str">
            <v>单管</v>
          </cell>
          <cell r="P6218" t="e">
            <v>#DIV/0!</v>
          </cell>
        </row>
        <row r="6218">
          <cell r="R6218">
            <v>0</v>
          </cell>
        </row>
        <row r="6219">
          <cell r="F6219" t="str">
            <v>HGC-Lib-26086166</v>
          </cell>
          <cell r="G6219" t="str">
            <v>LR260704-A0066</v>
          </cell>
        </row>
        <row r="6219">
          <cell r="K6219" t="str">
            <v>胡钟糠</v>
          </cell>
          <cell r="L6219">
            <v>0.61</v>
          </cell>
        </row>
        <row r="6219">
          <cell r="O6219" t="str">
            <v>单管</v>
          </cell>
          <cell r="P6219" t="e">
            <v>#DIV/0!</v>
          </cell>
        </row>
        <row r="6219">
          <cell r="R6219">
            <v>0</v>
          </cell>
        </row>
        <row r="6220">
          <cell r="F6220" t="str">
            <v>HGC-Lib-26086165</v>
          </cell>
          <cell r="G6220" t="str">
            <v>LR260704-A0065</v>
          </cell>
        </row>
        <row r="6220">
          <cell r="K6220" t="str">
            <v>胡钟糠</v>
          </cell>
          <cell r="L6220">
            <v>0.19</v>
          </cell>
        </row>
        <row r="6220">
          <cell r="O6220" t="str">
            <v>单管</v>
          </cell>
          <cell r="P6220" t="e">
            <v>#DIV/0!</v>
          </cell>
        </row>
        <row r="6220">
          <cell r="R6220">
            <v>0</v>
          </cell>
        </row>
        <row r="6221">
          <cell r="F6221" t="str">
            <v>HGC-Lib-26086164</v>
          </cell>
          <cell r="G6221" t="str">
            <v>LR260704-A0064</v>
          </cell>
        </row>
        <row r="6221">
          <cell r="K6221" t="str">
            <v>胡钟糠</v>
          </cell>
          <cell r="L6221">
            <v>0.44</v>
          </cell>
        </row>
        <row r="6221">
          <cell r="O6221" t="str">
            <v>单管</v>
          </cell>
          <cell r="P6221" t="e">
            <v>#DIV/0!</v>
          </cell>
        </row>
        <row r="6221">
          <cell r="R6221">
            <v>0</v>
          </cell>
        </row>
        <row r="6222">
          <cell r="F6222" t="str">
            <v>HGC-Lib-26086163</v>
          </cell>
          <cell r="G6222" t="str">
            <v>LR260704-A0063</v>
          </cell>
        </row>
        <row r="6222">
          <cell r="K6222" t="str">
            <v>胡钟糠</v>
          </cell>
          <cell r="L6222">
            <v>0.3</v>
          </cell>
        </row>
        <row r="6222">
          <cell r="O6222" t="str">
            <v>单管</v>
          </cell>
          <cell r="P6222" t="e">
            <v>#DIV/0!</v>
          </cell>
        </row>
        <row r="6222">
          <cell r="R6222">
            <v>0</v>
          </cell>
        </row>
        <row r="6223">
          <cell r="F6223" t="str">
            <v>HGC-Lib-26086162</v>
          </cell>
          <cell r="G6223" t="str">
            <v>LR260704-A0062</v>
          </cell>
        </row>
        <row r="6223">
          <cell r="K6223" t="str">
            <v>胡钟糠</v>
          </cell>
          <cell r="L6223">
            <v>0.42</v>
          </cell>
        </row>
        <row r="6223">
          <cell r="O6223" t="str">
            <v>单管</v>
          </cell>
          <cell r="P6223" t="e">
            <v>#DIV/0!</v>
          </cell>
        </row>
        <row r="6223">
          <cell r="R6223">
            <v>0</v>
          </cell>
        </row>
        <row r="6224">
          <cell r="F6224" t="str">
            <v>HGC-Lib-26086161</v>
          </cell>
          <cell r="G6224" t="str">
            <v>LR260706-A0542</v>
          </cell>
        </row>
        <row r="6224">
          <cell r="K6224" t="str">
            <v>胡钟糠</v>
          </cell>
          <cell r="L6224">
            <v>0.32</v>
          </cell>
        </row>
        <row r="6224">
          <cell r="O6224" t="str">
            <v>单管</v>
          </cell>
          <cell r="P6224" t="e">
            <v>#DIV/0!</v>
          </cell>
        </row>
        <row r="6224">
          <cell r="R6224">
            <v>0</v>
          </cell>
        </row>
        <row r="6225">
          <cell r="F6225" t="str">
            <v>HGC-Lib-26086160</v>
          </cell>
          <cell r="G6225" t="str">
            <v>LR260706-A0540</v>
          </cell>
        </row>
        <row r="6225">
          <cell r="K6225" t="str">
            <v>胡钟糠</v>
          </cell>
          <cell r="L6225">
            <v>0.34</v>
          </cell>
        </row>
        <row r="6225">
          <cell r="O6225" t="str">
            <v>单管</v>
          </cell>
          <cell r="P6225" t="e">
            <v>#DIV/0!</v>
          </cell>
        </row>
        <row r="6225">
          <cell r="R6225">
            <v>0</v>
          </cell>
        </row>
        <row r="6226">
          <cell r="F6226" t="str">
            <v>HGC-Lib-26086159</v>
          </cell>
          <cell r="G6226" t="str">
            <v>LR260706-A0539</v>
          </cell>
        </row>
        <row r="6226">
          <cell r="K6226" t="str">
            <v>胡钟糠</v>
          </cell>
          <cell r="L6226">
            <v>0.37</v>
          </cell>
        </row>
        <row r="6226">
          <cell r="O6226" t="str">
            <v>单管</v>
          </cell>
          <cell r="P6226" t="e">
            <v>#DIV/0!</v>
          </cell>
        </row>
        <row r="6226">
          <cell r="R6226">
            <v>0</v>
          </cell>
        </row>
        <row r="6227">
          <cell r="F6227" t="str">
            <v>HGC-Lib-26086158</v>
          </cell>
          <cell r="G6227" t="str">
            <v>LR260706-A0536</v>
          </cell>
        </row>
        <row r="6227">
          <cell r="K6227" t="str">
            <v>胡钟糠</v>
          </cell>
          <cell r="L6227">
            <v>0.35</v>
          </cell>
        </row>
        <row r="6227">
          <cell r="O6227" t="str">
            <v>单管</v>
          </cell>
          <cell r="P6227" t="e">
            <v>#DIV/0!</v>
          </cell>
        </row>
        <row r="6227">
          <cell r="R6227">
            <v>0</v>
          </cell>
        </row>
        <row r="6228">
          <cell r="F6228" t="str">
            <v>HGC-Lib-26086157</v>
          </cell>
          <cell r="G6228" t="str">
            <v>LR260706-A0534</v>
          </cell>
        </row>
        <row r="6228">
          <cell r="K6228" t="str">
            <v>胡钟糠</v>
          </cell>
          <cell r="L6228">
            <v>0.64</v>
          </cell>
        </row>
        <row r="6228">
          <cell r="O6228" t="str">
            <v>单管</v>
          </cell>
          <cell r="P6228" t="e">
            <v>#DIV/0!</v>
          </cell>
        </row>
        <row r="6228">
          <cell r="R6228">
            <v>0</v>
          </cell>
        </row>
        <row r="6229">
          <cell r="F6229" t="str">
            <v>HGC-Lib-26086156</v>
          </cell>
          <cell r="G6229" t="str">
            <v>LR260706-A0533</v>
          </cell>
        </row>
        <row r="6229">
          <cell r="K6229" t="str">
            <v>胡钟糠</v>
          </cell>
          <cell r="L6229">
            <v>0.34</v>
          </cell>
        </row>
        <row r="6229">
          <cell r="O6229" t="str">
            <v>单管</v>
          </cell>
          <cell r="P6229" t="e">
            <v>#DIV/0!</v>
          </cell>
        </row>
        <row r="6229">
          <cell r="R6229">
            <v>0</v>
          </cell>
        </row>
        <row r="6230">
          <cell r="F6230" t="str">
            <v>HGC-Lib-26086155</v>
          </cell>
          <cell r="G6230" t="str">
            <v>LR260706-A0532</v>
          </cell>
        </row>
        <row r="6230">
          <cell r="K6230" t="str">
            <v>胡钟糠</v>
          </cell>
          <cell r="L6230">
            <v>0.14</v>
          </cell>
        </row>
        <row r="6230">
          <cell r="O6230" t="str">
            <v>单管</v>
          </cell>
          <cell r="P6230" t="e">
            <v>#DIV/0!</v>
          </cell>
        </row>
        <row r="6230">
          <cell r="R6230">
            <v>0</v>
          </cell>
        </row>
        <row r="6231">
          <cell r="F6231" t="str">
            <v>HGC-Lib-26086154</v>
          </cell>
          <cell r="G6231" t="str">
            <v>LR260706-A0531</v>
          </cell>
        </row>
        <row r="6231">
          <cell r="K6231" t="str">
            <v>胡钟糠</v>
          </cell>
          <cell r="L6231">
            <v>0.4</v>
          </cell>
        </row>
        <row r="6231">
          <cell r="O6231" t="str">
            <v>单管</v>
          </cell>
          <cell r="P6231" t="e">
            <v>#DIV/0!</v>
          </cell>
        </row>
        <row r="6231">
          <cell r="R6231">
            <v>0</v>
          </cell>
        </row>
        <row r="6232">
          <cell r="F6232" t="str">
            <v>HGC-Lib-26086153</v>
          </cell>
          <cell r="G6232" t="str">
            <v>LR260706-A0529</v>
          </cell>
        </row>
        <row r="6232">
          <cell r="K6232" t="str">
            <v>胡钟糠</v>
          </cell>
          <cell r="L6232">
            <v>0.41</v>
          </cell>
        </row>
        <row r="6232">
          <cell r="O6232" t="str">
            <v>单管</v>
          </cell>
          <cell r="P6232" t="e">
            <v>#DIV/0!</v>
          </cell>
        </row>
        <row r="6232">
          <cell r="R6232">
            <v>0</v>
          </cell>
        </row>
        <row r="6233">
          <cell r="F6233" t="str">
            <v>HGC-Lib-26086151</v>
          </cell>
          <cell r="G6233" t="str">
            <v>LR260706-A0521</v>
          </cell>
        </row>
        <row r="6233">
          <cell r="K6233" t="str">
            <v>胡钟糠</v>
          </cell>
          <cell r="L6233">
            <v>0</v>
          </cell>
        </row>
        <row r="6233">
          <cell r="O6233" t="str">
            <v>单管</v>
          </cell>
          <cell r="P6233" t="e">
            <v>#DIV/0!</v>
          </cell>
        </row>
        <row r="6233">
          <cell r="R6233">
            <v>0</v>
          </cell>
        </row>
        <row r="6234">
          <cell r="F6234" t="str">
            <v>HGC-Lib-26086150</v>
          </cell>
          <cell r="G6234" t="str">
            <v>LR260706-A0520</v>
          </cell>
        </row>
        <row r="6234">
          <cell r="K6234" t="str">
            <v>胡钟糠</v>
          </cell>
          <cell r="L6234">
            <v>0</v>
          </cell>
        </row>
        <row r="6234">
          <cell r="O6234" t="str">
            <v>单管</v>
          </cell>
          <cell r="P6234" t="e">
            <v>#DIV/0!</v>
          </cell>
        </row>
        <row r="6234">
          <cell r="R6234">
            <v>0</v>
          </cell>
        </row>
        <row r="6235">
          <cell r="F6235" t="str">
            <v>HGC-Lib-26085838</v>
          </cell>
          <cell r="G6235" t="str">
            <v>LD2260706-A0294</v>
          </cell>
        </row>
        <row r="6235">
          <cell r="K6235" t="str">
            <v>曲孟欣</v>
          </cell>
          <cell r="L6235">
            <v>20.62</v>
          </cell>
        </row>
        <row r="6235">
          <cell r="O6235" t="str">
            <v>LN7-260711-P1-板1-A1</v>
          </cell>
          <cell r="P6235" t="e">
            <v>#DIV/0!</v>
          </cell>
        </row>
        <row r="6235">
          <cell r="R6235">
            <v>0</v>
          </cell>
        </row>
        <row r="6236">
          <cell r="F6236" t="str">
            <v>HGC-Lib-26085839</v>
          </cell>
          <cell r="G6236" t="str">
            <v>LD2260706-A0295</v>
          </cell>
        </row>
        <row r="6236">
          <cell r="K6236" t="str">
            <v>曲孟欣</v>
          </cell>
          <cell r="L6236">
            <v>22.82</v>
          </cell>
        </row>
        <row r="6236">
          <cell r="O6236" t="str">
            <v>LN7-260711-P1-板1-A2</v>
          </cell>
          <cell r="P6236" t="e">
            <v>#DIV/0!</v>
          </cell>
        </row>
        <row r="6236">
          <cell r="R6236">
            <v>0</v>
          </cell>
        </row>
        <row r="6237">
          <cell r="F6237" t="str">
            <v>HGC-Lib-26085840</v>
          </cell>
          <cell r="G6237" t="str">
            <v>LD2260706-A0296</v>
          </cell>
        </row>
        <row r="6237">
          <cell r="K6237" t="str">
            <v>曲孟欣</v>
          </cell>
          <cell r="L6237">
            <v>4.17</v>
          </cell>
        </row>
        <row r="6237">
          <cell r="O6237" t="str">
            <v>LN7-260711-P1-板1-A3</v>
          </cell>
          <cell r="P6237" t="e">
            <v>#DIV/0!</v>
          </cell>
        </row>
        <row r="6237">
          <cell r="R6237">
            <v>0</v>
          </cell>
        </row>
        <row r="6238">
          <cell r="F6238" t="str">
            <v>HGC-Lib-26085841</v>
          </cell>
          <cell r="G6238" t="str">
            <v>LD2260706-A0297</v>
          </cell>
        </row>
        <row r="6238">
          <cell r="K6238" t="str">
            <v>曲孟欣</v>
          </cell>
          <cell r="L6238">
            <v>14.01</v>
          </cell>
        </row>
        <row r="6238">
          <cell r="O6238" t="str">
            <v>LN7-260711-P1-板1-A4</v>
          </cell>
          <cell r="P6238" t="e">
            <v>#DIV/0!</v>
          </cell>
        </row>
        <row r="6238">
          <cell r="R6238">
            <v>0</v>
          </cell>
        </row>
        <row r="6239">
          <cell r="F6239" t="str">
            <v>HGC-Lib-26085842</v>
          </cell>
          <cell r="G6239" t="str">
            <v>LD2260706-A0298</v>
          </cell>
        </row>
        <row r="6239">
          <cell r="K6239" t="str">
            <v>曲孟欣</v>
          </cell>
          <cell r="L6239">
            <v>16.16</v>
          </cell>
        </row>
        <row r="6239">
          <cell r="O6239" t="str">
            <v>LN7-260711-P1-板1-A5</v>
          </cell>
          <cell r="P6239" t="e">
            <v>#DIV/0!</v>
          </cell>
        </row>
        <row r="6239">
          <cell r="R6239">
            <v>0</v>
          </cell>
        </row>
        <row r="6240">
          <cell r="F6240" t="str">
            <v>HGC-Lib-26085843</v>
          </cell>
          <cell r="G6240" t="str">
            <v>LD2260706-A0299</v>
          </cell>
        </row>
        <row r="6240">
          <cell r="K6240" t="str">
            <v>曲孟欣</v>
          </cell>
          <cell r="L6240">
            <v>16.28</v>
          </cell>
        </row>
        <row r="6240">
          <cell r="O6240" t="str">
            <v>LN7-260711-P1-板1-A6</v>
          </cell>
          <cell r="P6240" t="e">
            <v>#DIV/0!</v>
          </cell>
        </row>
        <row r="6240">
          <cell r="R6240">
            <v>0</v>
          </cell>
        </row>
        <row r="6241">
          <cell r="F6241" t="str">
            <v>HGC-Lib-26085844</v>
          </cell>
          <cell r="G6241" t="str">
            <v>LD2260706-A0300</v>
          </cell>
        </row>
        <row r="6241">
          <cell r="K6241" t="str">
            <v>曲孟欣</v>
          </cell>
          <cell r="L6241">
            <v>15.31</v>
          </cell>
        </row>
        <row r="6241">
          <cell r="O6241" t="str">
            <v>LN7-260711-P1-板1-A7</v>
          </cell>
          <cell r="P6241" t="e">
            <v>#DIV/0!</v>
          </cell>
        </row>
        <row r="6241">
          <cell r="R6241">
            <v>0</v>
          </cell>
        </row>
        <row r="6242">
          <cell r="F6242" t="str">
            <v>HGC-Lib-26085845</v>
          </cell>
          <cell r="G6242" t="str">
            <v>LD2260706-A0301</v>
          </cell>
        </row>
        <row r="6242">
          <cell r="K6242" t="str">
            <v>曲孟欣</v>
          </cell>
          <cell r="L6242">
            <v>19.42</v>
          </cell>
        </row>
        <row r="6242">
          <cell r="O6242" t="str">
            <v>LN7-260711-P1-板1-A8</v>
          </cell>
          <cell r="P6242" t="e">
            <v>#DIV/0!</v>
          </cell>
        </row>
        <row r="6242">
          <cell r="R6242">
            <v>0</v>
          </cell>
        </row>
        <row r="6243">
          <cell r="F6243" t="str">
            <v>HGC-Lib-26085846</v>
          </cell>
          <cell r="G6243" t="str">
            <v>LD2260706-A0302</v>
          </cell>
        </row>
        <row r="6243">
          <cell r="K6243" t="str">
            <v>曲孟欣</v>
          </cell>
          <cell r="L6243">
            <v>18.59</v>
          </cell>
        </row>
        <row r="6243">
          <cell r="O6243" t="str">
            <v>LN7-260711-P1-板1-A9</v>
          </cell>
          <cell r="P6243" t="e">
            <v>#DIV/0!</v>
          </cell>
        </row>
        <row r="6243">
          <cell r="R6243">
            <v>0</v>
          </cell>
        </row>
        <row r="6244">
          <cell r="F6244" t="str">
            <v>HGC-Lib-26085847</v>
          </cell>
          <cell r="G6244" t="str">
            <v>LD2260706-A0303</v>
          </cell>
        </row>
        <row r="6244">
          <cell r="K6244" t="str">
            <v>曲孟欣</v>
          </cell>
          <cell r="L6244">
            <v>14.82</v>
          </cell>
        </row>
        <row r="6244">
          <cell r="O6244" t="str">
            <v>LN7-260711-P1-板1-A10</v>
          </cell>
          <cell r="P6244" t="e">
            <v>#DIV/0!</v>
          </cell>
        </row>
        <row r="6244">
          <cell r="R6244">
            <v>0</v>
          </cell>
        </row>
        <row r="6245">
          <cell r="F6245" t="str">
            <v>HGC-Lib-26085848</v>
          </cell>
          <cell r="G6245" t="str">
            <v>LD2260706-A0304</v>
          </cell>
        </row>
        <row r="6245">
          <cell r="K6245" t="str">
            <v>曲孟欣</v>
          </cell>
          <cell r="L6245">
            <v>18.32</v>
          </cell>
        </row>
        <row r="6245">
          <cell r="O6245" t="str">
            <v>LN7-260711-P1-板1-A11</v>
          </cell>
          <cell r="P6245" t="e">
            <v>#DIV/0!</v>
          </cell>
        </row>
        <row r="6245">
          <cell r="R6245">
            <v>0</v>
          </cell>
        </row>
        <row r="6246">
          <cell r="F6246" t="str">
            <v>HGC-Lib-26085849</v>
          </cell>
          <cell r="G6246" t="str">
            <v>LD2260706-A0305</v>
          </cell>
        </row>
        <row r="6246">
          <cell r="K6246" t="str">
            <v>曲孟欣</v>
          </cell>
          <cell r="L6246">
            <v>16.64</v>
          </cell>
        </row>
        <row r="6246">
          <cell r="O6246" t="str">
            <v>LN7-260711-P1-板1-A12</v>
          </cell>
          <cell r="P6246" t="e">
            <v>#DIV/0!</v>
          </cell>
        </row>
        <row r="6246">
          <cell r="R6246">
            <v>0</v>
          </cell>
        </row>
        <row r="6247">
          <cell r="F6247" t="str">
            <v>HGC-Lib-26085850</v>
          </cell>
          <cell r="G6247" t="str">
            <v>LD2260706-A0306</v>
          </cell>
        </row>
        <row r="6247">
          <cell r="K6247" t="str">
            <v>曲孟欣</v>
          </cell>
          <cell r="L6247">
            <v>22.75</v>
          </cell>
        </row>
        <row r="6247">
          <cell r="O6247" t="str">
            <v>LN7-260711-P1-板1-B1</v>
          </cell>
          <cell r="P6247" t="e">
            <v>#DIV/0!</v>
          </cell>
        </row>
        <row r="6247">
          <cell r="R6247">
            <v>0</v>
          </cell>
        </row>
        <row r="6248">
          <cell r="F6248" t="str">
            <v>HGC-Lib-26085851</v>
          </cell>
          <cell r="G6248" t="str">
            <v>LD2260706-A0307</v>
          </cell>
        </row>
        <row r="6248">
          <cell r="K6248" t="str">
            <v>曲孟欣</v>
          </cell>
          <cell r="L6248">
            <v>5.89</v>
          </cell>
        </row>
        <row r="6248">
          <cell r="O6248" t="str">
            <v>LN7-260711-P1-板1-B2</v>
          </cell>
          <cell r="P6248" t="e">
            <v>#DIV/0!</v>
          </cell>
        </row>
        <row r="6248">
          <cell r="R6248">
            <v>0</v>
          </cell>
        </row>
        <row r="6249">
          <cell r="F6249" t="str">
            <v>HGC-Lib-26085852</v>
          </cell>
          <cell r="G6249" t="str">
            <v>LD2260706-A0308</v>
          </cell>
        </row>
        <row r="6249">
          <cell r="K6249" t="str">
            <v>曲孟欣</v>
          </cell>
          <cell r="L6249">
            <v>16.44</v>
          </cell>
        </row>
        <row r="6249">
          <cell r="O6249" t="str">
            <v>LN7-260711-P1-板1-B3</v>
          </cell>
          <cell r="P6249" t="e">
            <v>#DIV/0!</v>
          </cell>
        </row>
        <row r="6249">
          <cell r="R6249">
            <v>0</v>
          </cell>
        </row>
        <row r="6250">
          <cell r="F6250" t="str">
            <v>HGC-Lib-26085853</v>
          </cell>
          <cell r="G6250" t="str">
            <v>LD2260706-A0309</v>
          </cell>
        </row>
        <row r="6250">
          <cell r="K6250" t="str">
            <v>曲孟欣</v>
          </cell>
          <cell r="L6250">
            <v>10.61</v>
          </cell>
        </row>
        <row r="6250">
          <cell r="O6250" t="str">
            <v>LN7-260711-P1-板1-B4</v>
          </cell>
          <cell r="P6250" t="e">
            <v>#DIV/0!</v>
          </cell>
        </row>
        <row r="6250">
          <cell r="R6250">
            <v>0</v>
          </cell>
        </row>
        <row r="6251">
          <cell r="F6251" t="str">
            <v>HGC-Lib-26085854</v>
          </cell>
          <cell r="G6251" t="str">
            <v>LD2260706-A0310</v>
          </cell>
        </row>
        <row r="6251">
          <cell r="K6251" t="str">
            <v>曲孟欣</v>
          </cell>
          <cell r="L6251">
            <v>15.08</v>
          </cell>
        </row>
        <row r="6251">
          <cell r="O6251" t="str">
            <v>LN7-260711-P1-板1-B5</v>
          </cell>
          <cell r="P6251" t="e">
            <v>#DIV/0!</v>
          </cell>
        </row>
        <row r="6251">
          <cell r="R6251">
            <v>0</v>
          </cell>
        </row>
        <row r="6252">
          <cell r="F6252" t="str">
            <v>HGC-Lib-26085855</v>
          </cell>
          <cell r="G6252" t="str">
            <v>LD2260706-A0311</v>
          </cell>
        </row>
        <row r="6252">
          <cell r="K6252" t="str">
            <v>曲孟欣</v>
          </cell>
          <cell r="L6252">
            <v>15.4</v>
          </cell>
        </row>
        <row r="6252">
          <cell r="O6252" t="str">
            <v>LN7-260711-P1-板1-B6</v>
          </cell>
          <cell r="P6252" t="e">
            <v>#DIV/0!</v>
          </cell>
        </row>
        <row r="6252">
          <cell r="R6252">
            <v>0</v>
          </cell>
        </row>
        <row r="6253">
          <cell r="F6253" t="str">
            <v>HGC-Lib-26085856</v>
          </cell>
          <cell r="G6253" t="str">
            <v>LD2260706-A0312</v>
          </cell>
        </row>
        <row r="6253">
          <cell r="K6253" t="str">
            <v>曲孟欣</v>
          </cell>
          <cell r="L6253">
            <v>21.1</v>
          </cell>
        </row>
        <row r="6253">
          <cell r="O6253" t="str">
            <v>LN7-260711-P1-板1-B7</v>
          </cell>
          <cell r="P6253" t="e">
            <v>#DIV/0!</v>
          </cell>
        </row>
        <row r="6253">
          <cell r="R6253">
            <v>0</v>
          </cell>
        </row>
        <row r="6254">
          <cell r="F6254" t="str">
            <v>HGC-Lib-26085857</v>
          </cell>
          <cell r="G6254" t="str">
            <v>LD2260706-A0313</v>
          </cell>
        </row>
        <row r="6254">
          <cell r="K6254" t="str">
            <v>曲孟欣</v>
          </cell>
          <cell r="L6254">
            <v>17.7</v>
          </cell>
        </row>
        <row r="6254">
          <cell r="O6254" t="str">
            <v>LN7-260711-P1-板1-B8</v>
          </cell>
          <cell r="P6254" t="e">
            <v>#DIV/0!</v>
          </cell>
        </row>
        <row r="6254">
          <cell r="R6254">
            <v>0</v>
          </cell>
        </row>
        <row r="6255">
          <cell r="F6255" t="str">
            <v>HGC-Lib-26085858</v>
          </cell>
          <cell r="G6255" t="str">
            <v>LD2260706-A0314</v>
          </cell>
        </row>
        <row r="6255">
          <cell r="K6255" t="str">
            <v>曲孟欣</v>
          </cell>
          <cell r="L6255">
            <v>20.46</v>
          </cell>
        </row>
        <row r="6255">
          <cell r="O6255" t="str">
            <v>LN7-260711-P1-板1-B9</v>
          </cell>
          <cell r="P6255" t="e">
            <v>#DIV/0!</v>
          </cell>
        </row>
        <row r="6255">
          <cell r="R6255">
            <v>0</v>
          </cell>
        </row>
        <row r="6256">
          <cell r="F6256" t="str">
            <v>HGC-Lib-26085859</v>
          </cell>
          <cell r="G6256" t="str">
            <v>LD2260707-A0012</v>
          </cell>
        </row>
        <row r="6256">
          <cell r="K6256" t="str">
            <v>曲孟欣</v>
          </cell>
          <cell r="L6256">
            <v>34.48</v>
          </cell>
        </row>
        <row r="6256">
          <cell r="O6256" t="str">
            <v>LN7-260711-P1-板1-B10</v>
          </cell>
          <cell r="P6256" t="e">
            <v>#DIV/0!</v>
          </cell>
        </row>
        <row r="6256">
          <cell r="R6256">
            <v>0</v>
          </cell>
        </row>
        <row r="6257">
          <cell r="F6257" t="str">
            <v>HGC-Lib-26085860</v>
          </cell>
          <cell r="G6257" t="str">
            <v>LD2260707-A0013</v>
          </cell>
        </row>
        <row r="6257">
          <cell r="K6257" t="str">
            <v>曲孟欣</v>
          </cell>
          <cell r="L6257">
            <v>28.01</v>
          </cell>
        </row>
        <row r="6257">
          <cell r="O6257" t="str">
            <v>LN7-260711-P1-板1-B11</v>
          </cell>
          <cell r="P6257" t="e">
            <v>#DIV/0!</v>
          </cell>
        </row>
        <row r="6257">
          <cell r="R6257">
            <v>0</v>
          </cell>
        </row>
        <row r="6258">
          <cell r="F6258" t="str">
            <v>HGC-Lib-26085861</v>
          </cell>
          <cell r="G6258" t="str">
            <v>LD2260707-A0014</v>
          </cell>
        </row>
        <row r="6258">
          <cell r="K6258" t="str">
            <v>曲孟欣</v>
          </cell>
          <cell r="L6258">
            <v>11.36</v>
          </cell>
        </row>
        <row r="6258">
          <cell r="O6258" t="str">
            <v>LN7-260711-P1-板1-B12</v>
          </cell>
          <cell r="P6258" t="e">
            <v>#DIV/0!</v>
          </cell>
        </row>
        <row r="6258">
          <cell r="R6258">
            <v>0</v>
          </cell>
        </row>
        <row r="6259">
          <cell r="F6259" t="str">
            <v>HGC-Lib-26085862</v>
          </cell>
          <cell r="G6259" t="str">
            <v>LD2260707-A0015</v>
          </cell>
        </row>
        <row r="6259">
          <cell r="K6259" t="str">
            <v>曲孟欣</v>
          </cell>
          <cell r="L6259">
            <v>20.16</v>
          </cell>
        </row>
        <row r="6259">
          <cell r="O6259" t="str">
            <v>LN7-260711-P1-板1-C1</v>
          </cell>
          <cell r="P6259" t="e">
            <v>#DIV/0!</v>
          </cell>
        </row>
        <row r="6259">
          <cell r="R6259">
            <v>0</v>
          </cell>
        </row>
        <row r="6260">
          <cell r="F6260" t="str">
            <v>HGC-Lib-26085863</v>
          </cell>
          <cell r="G6260" t="str">
            <v>LD2260707-A0016</v>
          </cell>
        </row>
        <row r="6260">
          <cell r="K6260" t="str">
            <v>曲孟欣</v>
          </cell>
          <cell r="L6260">
            <v>16.08</v>
          </cell>
        </row>
        <row r="6260">
          <cell r="O6260" t="str">
            <v>LN7-260711-P1-板1-C2</v>
          </cell>
          <cell r="P6260" t="e">
            <v>#DIV/0!</v>
          </cell>
        </row>
        <row r="6260">
          <cell r="R6260">
            <v>0</v>
          </cell>
        </row>
        <row r="6261">
          <cell r="F6261" t="str">
            <v>HGC-Lib-26085864</v>
          </cell>
          <cell r="G6261" t="str">
            <v>LD2260707-A0017</v>
          </cell>
        </row>
        <row r="6261">
          <cell r="K6261" t="str">
            <v>曲孟欣</v>
          </cell>
          <cell r="L6261">
            <v>14.77</v>
          </cell>
        </row>
        <row r="6261">
          <cell r="O6261" t="str">
            <v>LN7-260711-P1-板1-C3</v>
          </cell>
          <cell r="P6261" t="e">
            <v>#DIV/0!</v>
          </cell>
        </row>
        <row r="6261">
          <cell r="R6261">
            <v>0</v>
          </cell>
        </row>
        <row r="6262">
          <cell r="F6262" t="str">
            <v>HGC-Lib-26085865</v>
          </cell>
          <cell r="G6262" t="str">
            <v>LD2260707-A0018</v>
          </cell>
        </row>
        <row r="6262">
          <cell r="K6262" t="str">
            <v>曲孟欣</v>
          </cell>
          <cell r="L6262">
            <v>12.96</v>
          </cell>
        </row>
        <row r="6262">
          <cell r="O6262" t="str">
            <v>LN7-260711-P1-板1-C4</v>
          </cell>
          <cell r="P6262" t="e">
            <v>#DIV/0!</v>
          </cell>
        </row>
        <row r="6262">
          <cell r="R6262">
            <v>0</v>
          </cell>
        </row>
        <row r="6263">
          <cell r="F6263" t="str">
            <v>HGC-Lib-26085866</v>
          </cell>
          <cell r="G6263" t="str">
            <v>LD2260707-A0019</v>
          </cell>
        </row>
        <row r="6263">
          <cell r="K6263" t="str">
            <v>曲孟欣</v>
          </cell>
          <cell r="L6263">
            <v>14.18</v>
          </cell>
        </row>
        <row r="6263">
          <cell r="O6263" t="str">
            <v>LN7-260711-P1-板1-C5</v>
          </cell>
          <cell r="P6263" t="e">
            <v>#DIV/0!</v>
          </cell>
        </row>
        <row r="6263">
          <cell r="R6263">
            <v>0</v>
          </cell>
        </row>
        <row r="6264">
          <cell r="F6264" t="str">
            <v>HGC-Lib-26085867</v>
          </cell>
          <cell r="G6264" t="str">
            <v>LD2260707-A0020</v>
          </cell>
        </row>
        <row r="6264">
          <cell r="K6264" t="str">
            <v>曲孟欣</v>
          </cell>
          <cell r="L6264">
            <v>37.86</v>
          </cell>
        </row>
        <row r="6264">
          <cell r="O6264" t="str">
            <v>LN7-260711-P1-板1-C6</v>
          </cell>
          <cell r="P6264" t="e">
            <v>#DIV/0!</v>
          </cell>
        </row>
        <row r="6264">
          <cell r="R6264">
            <v>0</v>
          </cell>
        </row>
        <row r="6265">
          <cell r="F6265" t="str">
            <v>HGC-Lib-26085868</v>
          </cell>
          <cell r="G6265" t="str">
            <v>LD2260707-A0021</v>
          </cell>
        </row>
        <row r="6265">
          <cell r="K6265" t="str">
            <v>曲孟欣</v>
          </cell>
          <cell r="L6265">
            <v>39.67</v>
          </cell>
        </row>
        <row r="6265">
          <cell r="O6265" t="str">
            <v>LN7-260711-P1-板1-C7</v>
          </cell>
          <cell r="P6265" t="e">
            <v>#DIV/0!</v>
          </cell>
        </row>
        <row r="6265">
          <cell r="R6265">
            <v>0</v>
          </cell>
        </row>
        <row r="6266">
          <cell r="F6266" t="str">
            <v>HGC-Lib-26085869</v>
          </cell>
          <cell r="G6266" t="str">
            <v>LD2260707-A0022</v>
          </cell>
        </row>
        <row r="6266">
          <cell r="K6266" t="str">
            <v>曲孟欣</v>
          </cell>
          <cell r="L6266">
            <v>52.28</v>
          </cell>
        </row>
        <row r="6266">
          <cell r="O6266" t="str">
            <v>LN7-260711-P1-板1-C8</v>
          </cell>
          <cell r="P6266" t="e">
            <v>#DIV/0!</v>
          </cell>
        </row>
        <row r="6266">
          <cell r="R6266">
            <v>0</v>
          </cell>
        </row>
        <row r="6267">
          <cell r="F6267" t="str">
            <v>HGC-Lib-26085870</v>
          </cell>
          <cell r="G6267" t="str">
            <v>LD2260707-A0023</v>
          </cell>
        </row>
        <row r="6267">
          <cell r="K6267" t="str">
            <v>曲孟欣</v>
          </cell>
          <cell r="L6267">
            <v>25.71</v>
          </cell>
        </row>
        <row r="6267">
          <cell r="O6267" t="str">
            <v>LN7-260711-P1-板1-C9</v>
          </cell>
          <cell r="P6267" t="e">
            <v>#DIV/0!</v>
          </cell>
        </row>
        <row r="6267">
          <cell r="R6267">
            <v>0</v>
          </cell>
        </row>
        <row r="6268">
          <cell r="F6268" t="str">
            <v>HGC-Lib-26085871</v>
          </cell>
          <cell r="G6268" t="str">
            <v>LD2260707-A0024</v>
          </cell>
        </row>
        <row r="6268">
          <cell r="K6268" t="str">
            <v>曲孟欣</v>
          </cell>
          <cell r="L6268">
            <v>27.58</v>
          </cell>
        </row>
        <row r="6268">
          <cell r="O6268" t="str">
            <v>LN7-260711-P1-板1-C10</v>
          </cell>
          <cell r="P6268" t="e">
            <v>#DIV/0!</v>
          </cell>
        </row>
        <row r="6268">
          <cell r="R6268">
            <v>0</v>
          </cell>
        </row>
        <row r="6269">
          <cell r="F6269" t="str">
            <v>HGC-Lib-26085872</v>
          </cell>
          <cell r="G6269" t="str">
            <v>LD2260707-A0025</v>
          </cell>
        </row>
        <row r="6269">
          <cell r="K6269" t="str">
            <v>曲孟欣</v>
          </cell>
          <cell r="L6269">
            <v>14.17</v>
          </cell>
        </row>
        <row r="6269">
          <cell r="O6269" t="str">
            <v>LN7-260711-P1-板1-C11</v>
          </cell>
          <cell r="P6269" t="e">
            <v>#DIV/0!</v>
          </cell>
        </row>
        <row r="6269">
          <cell r="R6269">
            <v>0</v>
          </cell>
        </row>
        <row r="6270">
          <cell r="F6270" t="str">
            <v>HGC-Lib-26085873</v>
          </cell>
          <cell r="G6270" t="str">
            <v>LD2260707-A0026</v>
          </cell>
        </row>
        <row r="6270">
          <cell r="K6270" t="str">
            <v>曲孟欣</v>
          </cell>
          <cell r="L6270">
            <v>31</v>
          </cell>
        </row>
        <row r="6270">
          <cell r="O6270" t="str">
            <v>LN7-260711-P1-板1-C12</v>
          </cell>
          <cell r="P6270" t="e">
            <v>#DIV/0!</v>
          </cell>
        </row>
        <row r="6270">
          <cell r="R6270">
            <v>0</v>
          </cell>
        </row>
        <row r="6271">
          <cell r="F6271" t="str">
            <v>HGC-Lib-26085874</v>
          </cell>
          <cell r="G6271" t="str">
            <v>LD2260707-A0027</v>
          </cell>
        </row>
        <row r="6271">
          <cell r="K6271" t="str">
            <v>曲孟欣</v>
          </cell>
          <cell r="L6271">
            <v>22.12</v>
          </cell>
        </row>
        <row r="6271">
          <cell r="O6271" t="str">
            <v>LN7-260711-P1-板1-D1</v>
          </cell>
          <cell r="P6271" t="e">
            <v>#DIV/0!</v>
          </cell>
        </row>
        <row r="6271">
          <cell r="R6271">
            <v>0</v>
          </cell>
        </row>
        <row r="6272">
          <cell r="F6272" t="str">
            <v>HGC-Lib-26085875</v>
          </cell>
          <cell r="G6272" t="str">
            <v>LD2260707-A0028</v>
          </cell>
        </row>
        <row r="6272">
          <cell r="K6272" t="str">
            <v>曲孟欣</v>
          </cell>
          <cell r="L6272">
            <v>29.94</v>
          </cell>
        </row>
        <row r="6272">
          <cell r="O6272" t="str">
            <v>LN7-260711-P1-板1-D2</v>
          </cell>
          <cell r="P6272" t="e">
            <v>#DIV/0!</v>
          </cell>
        </row>
        <row r="6272">
          <cell r="R6272">
            <v>0</v>
          </cell>
        </row>
        <row r="6273">
          <cell r="F6273" t="str">
            <v>HGC-Lib-26085876</v>
          </cell>
          <cell r="G6273" t="str">
            <v>LD2260707-A0029</v>
          </cell>
        </row>
        <row r="6273">
          <cell r="K6273" t="str">
            <v>曲孟欣</v>
          </cell>
          <cell r="L6273">
            <v>10.33</v>
          </cell>
        </row>
        <row r="6273">
          <cell r="O6273" t="str">
            <v>LN7-260711-P1-板1-D3</v>
          </cell>
          <cell r="P6273" t="e">
            <v>#DIV/0!</v>
          </cell>
        </row>
        <row r="6273">
          <cell r="R6273">
            <v>0</v>
          </cell>
        </row>
        <row r="6274">
          <cell r="F6274" t="str">
            <v>HGC-Lib-26085877</v>
          </cell>
          <cell r="G6274" t="str">
            <v>LD2260707-A0030</v>
          </cell>
        </row>
        <row r="6274">
          <cell r="K6274" t="str">
            <v>曲孟欣</v>
          </cell>
          <cell r="L6274">
            <v>21.04</v>
          </cell>
        </row>
        <row r="6274">
          <cell r="O6274" t="str">
            <v>LN7-260711-P1-板1-D4</v>
          </cell>
          <cell r="P6274" t="e">
            <v>#DIV/0!</v>
          </cell>
        </row>
        <row r="6274">
          <cell r="R6274">
            <v>0</v>
          </cell>
        </row>
        <row r="6275">
          <cell r="F6275" t="str">
            <v>HGC-Lib-26085878</v>
          </cell>
          <cell r="G6275" t="str">
            <v>LD2260707-A0031</v>
          </cell>
        </row>
        <row r="6275">
          <cell r="K6275" t="str">
            <v>曲孟欣</v>
          </cell>
          <cell r="L6275">
            <v>22.12</v>
          </cell>
        </row>
        <row r="6275">
          <cell r="O6275" t="str">
            <v>LN7-260711-P1-板1-D5</v>
          </cell>
          <cell r="P6275" t="e">
            <v>#DIV/0!</v>
          </cell>
        </row>
        <row r="6275">
          <cell r="R6275">
            <v>0</v>
          </cell>
        </row>
        <row r="6276">
          <cell r="F6276" t="str">
            <v>HGC-Lib-26085879</v>
          </cell>
          <cell r="G6276" t="str">
            <v>LD2260707-A0032</v>
          </cell>
        </row>
        <row r="6276">
          <cell r="K6276" t="str">
            <v>曲孟欣</v>
          </cell>
          <cell r="L6276">
            <v>20.12</v>
          </cell>
        </row>
        <row r="6276">
          <cell r="O6276" t="str">
            <v>LN7-260711-P1-板1-D6</v>
          </cell>
          <cell r="P6276" t="e">
            <v>#DIV/0!</v>
          </cell>
        </row>
        <row r="6276">
          <cell r="R6276">
            <v>0</v>
          </cell>
        </row>
        <row r="6277">
          <cell r="F6277" t="str">
            <v>HGC-Lib-26085880</v>
          </cell>
          <cell r="G6277" t="str">
            <v>LD2260707-A0033</v>
          </cell>
        </row>
        <row r="6277">
          <cell r="K6277" t="str">
            <v>曲孟欣</v>
          </cell>
          <cell r="L6277">
            <v>25.72</v>
          </cell>
        </row>
        <row r="6277">
          <cell r="O6277" t="str">
            <v>LN7-260711-P1-板1-D7</v>
          </cell>
          <cell r="P6277" t="e">
            <v>#DIV/0!</v>
          </cell>
        </row>
        <row r="6277">
          <cell r="R6277">
            <v>0</v>
          </cell>
        </row>
        <row r="6278">
          <cell r="F6278" t="str">
            <v>HGC-Lib-26085881</v>
          </cell>
          <cell r="G6278" t="str">
            <v>LD2260707-A0034</v>
          </cell>
        </row>
        <row r="6278">
          <cell r="K6278" t="str">
            <v>曲孟欣</v>
          </cell>
          <cell r="L6278">
            <v>24.2</v>
          </cell>
        </row>
        <row r="6278">
          <cell r="O6278" t="str">
            <v>LN7-260711-P1-板1-D8</v>
          </cell>
          <cell r="P6278" t="e">
            <v>#DIV/0!</v>
          </cell>
        </row>
        <row r="6278">
          <cell r="R6278">
            <v>0</v>
          </cell>
        </row>
        <row r="6279">
          <cell r="F6279" t="str">
            <v>HGC-Lib-26085882</v>
          </cell>
          <cell r="G6279" t="str">
            <v>LD2260707-A0035</v>
          </cell>
        </row>
        <row r="6279">
          <cell r="K6279" t="str">
            <v>曲孟欣</v>
          </cell>
          <cell r="L6279">
            <v>23.4</v>
          </cell>
        </row>
        <row r="6279">
          <cell r="O6279" t="str">
            <v>LN7-260711-P1-板1-D9</v>
          </cell>
          <cell r="P6279" t="e">
            <v>#DIV/0!</v>
          </cell>
        </row>
        <row r="6279">
          <cell r="R6279">
            <v>0</v>
          </cell>
        </row>
        <row r="6280">
          <cell r="F6280" t="str">
            <v>HGC-Lib-26085883</v>
          </cell>
          <cell r="G6280" t="str">
            <v>LD2260707-A0036</v>
          </cell>
        </row>
        <row r="6280">
          <cell r="K6280" t="str">
            <v>曲孟欣</v>
          </cell>
          <cell r="L6280">
            <v>28.28</v>
          </cell>
        </row>
        <row r="6280">
          <cell r="O6280" t="str">
            <v>LN7-260711-P1-板1-D10</v>
          </cell>
          <cell r="P6280" t="e">
            <v>#DIV/0!</v>
          </cell>
        </row>
        <row r="6280">
          <cell r="R6280">
            <v>0</v>
          </cell>
        </row>
        <row r="6281">
          <cell r="F6281" t="str">
            <v>HGC-Lib-26085884</v>
          </cell>
          <cell r="G6281" t="str">
            <v>LD2260707-A0037</v>
          </cell>
        </row>
        <row r="6281">
          <cell r="K6281" t="str">
            <v>曲孟欣</v>
          </cell>
          <cell r="L6281">
            <v>27.1</v>
          </cell>
        </row>
        <row r="6281">
          <cell r="O6281" t="str">
            <v>LN7-260711-P1-板1-D11</v>
          </cell>
          <cell r="P6281" t="e">
            <v>#DIV/0!</v>
          </cell>
        </row>
        <row r="6281">
          <cell r="R6281">
            <v>0</v>
          </cell>
        </row>
        <row r="6282">
          <cell r="F6282" t="str">
            <v>HGC-Lib-26085885</v>
          </cell>
          <cell r="G6282" t="str">
            <v>LD2260707-A0038</v>
          </cell>
        </row>
        <row r="6282">
          <cell r="K6282" t="str">
            <v>曲孟欣</v>
          </cell>
          <cell r="L6282">
            <v>33.07</v>
          </cell>
        </row>
        <row r="6282">
          <cell r="O6282" t="str">
            <v>LN7-260711-P1-板1-D12</v>
          </cell>
          <cell r="P6282" t="e">
            <v>#DIV/0!</v>
          </cell>
        </row>
        <row r="6282">
          <cell r="R6282">
            <v>0</v>
          </cell>
        </row>
        <row r="6283">
          <cell r="F6283" t="str">
            <v>HGC-Lib-26085886</v>
          </cell>
          <cell r="G6283" t="str">
            <v>LD2260707-A0039</v>
          </cell>
        </row>
        <row r="6283">
          <cell r="K6283" t="str">
            <v>曲孟欣</v>
          </cell>
          <cell r="L6283">
            <v>14.81</v>
          </cell>
        </row>
        <row r="6283">
          <cell r="O6283" t="str">
            <v>LN7-260711-P1-板1-E1</v>
          </cell>
          <cell r="P6283" t="e">
            <v>#DIV/0!</v>
          </cell>
        </row>
        <row r="6283">
          <cell r="R6283">
            <v>0</v>
          </cell>
        </row>
        <row r="6284">
          <cell r="F6284" t="str">
            <v>HGC-Lib-26085887</v>
          </cell>
          <cell r="G6284" t="str">
            <v>LD2260707-A0040</v>
          </cell>
        </row>
        <row r="6284">
          <cell r="K6284" t="str">
            <v>曲孟欣</v>
          </cell>
          <cell r="L6284">
            <v>45.42</v>
          </cell>
        </row>
        <row r="6284">
          <cell r="O6284" t="str">
            <v>LN7-260711-P1-板1-E2</v>
          </cell>
          <cell r="P6284" t="e">
            <v>#DIV/0!</v>
          </cell>
        </row>
        <row r="6284">
          <cell r="R6284">
            <v>0</v>
          </cell>
        </row>
        <row r="6285">
          <cell r="F6285" t="str">
            <v>HGC-Lib-26085888</v>
          </cell>
          <cell r="G6285" t="str">
            <v>LD2260707-A0041</v>
          </cell>
        </row>
        <row r="6285">
          <cell r="K6285" t="str">
            <v>曲孟欣</v>
          </cell>
          <cell r="L6285">
            <v>12.17</v>
          </cell>
        </row>
        <row r="6285">
          <cell r="O6285" t="str">
            <v>LN7-260711-P1-板1-E3</v>
          </cell>
          <cell r="P6285" t="e">
            <v>#DIV/0!</v>
          </cell>
        </row>
        <row r="6285">
          <cell r="R6285">
            <v>0</v>
          </cell>
        </row>
        <row r="6286">
          <cell r="F6286" t="str">
            <v>HGC-Lib-26085889</v>
          </cell>
          <cell r="G6286" t="str">
            <v>LD2260707-A0042</v>
          </cell>
        </row>
        <row r="6286">
          <cell r="K6286" t="str">
            <v>曲孟欣</v>
          </cell>
          <cell r="L6286">
            <v>3.6</v>
          </cell>
        </row>
        <row r="6286">
          <cell r="O6286" t="str">
            <v>LN7-260711-P1-板1-E4</v>
          </cell>
          <cell r="P6286" t="e">
            <v>#DIV/0!</v>
          </cell>
        </row>
        <row r="6286">
          <cell r="R6286">
            <v>0</v>
          </cell>
        </row>
        <row r="6287">
          <cell r="F6287" t="str">
            <v>HGC-Lib-26085890</v>
          </cell>
          <cell r="G6287" t="str">
            <v>LD2260707-A0043</v>
          </cell>
        </row>
        <row r="6287">
          <cell r="K6287" t="str">
            <v>曲孟欣</v>
          </cell>
          <cell r="L6287">
            <v>14.23</v>
          </cell>
        </row>
        <row r="6287">
          <cell r="O6287" t="str">
            <v>LN7-260711-P1-板1-E5</v>
          </cell>
          <cell r="P6287" t="e">
            <v>#DIV/0!</v>
          </cell>
        </row>
        <row r="6287">
          <cell r="R6287">
            <v>0</v>
          </cell>
        </row>
        <row r="6288">
          <cell r="F6288" t="str">
            <v>HGC-Lib-26085891</v>
          </cell>
          <cell r="G6288" t="str">
            <v>LD2260707-A0044</v>
          </cell>
        </row>
        <row r="6288">
          <cell r="K6288" t="str">
            <v>曲孟欣</v>
          </cell>
          <cell r="L6288">
            <v>23.69</v>
          </cell>
        </row>
        <row r="6288">
          <cell r="O6288" t="str">
            <v>LN7-260711-P1-板1-E6</v>
          </cell>
          <cell r="P6288" t="e">
            <v>#DIV/0!</v>
          </cell>
        </row>
        <row r="6288">
          <cell r="R6288">
            <v>0</v>
          </cell>
        </row>
        <row r="6289">
          <cell r="F6289" t="str">
            <v>HGC-Lib-26085892</v>
          </cell>
          <cell r="G6289" t="str">
            <v>LD2260707-A0045</v>
          </cell>
        </row>
        <row r="6289">
          <cell r="K6289" t="str">
            <v>曲孟欣</v>
          </cell>
          <cell r="L6289">
            <v>25.09</v>
          </cell>
        </row>
        <row r="6289">
          <cell r="O6289" t="str">
            <v>LN7-260711-P1-板1-E7</v>
          </cell>
          <cell r="P6289" t="e">
            <v>#DIV/0!</v>
          </cell>
        </row>
        <row r="6289">
          <cell r="R6289">
            <v>0</v>
          </cell>
        </row>
        <row r="6290">
          <cell r="F6290" t="str">
            <v>HGC-Lib-26085893</v>
          </cell>
          <cell r="G6290" t="str">
            <v>LD2260707-A0046</v>
          </cell>
        </row>
        <row r="6290">
          <cell r="K6290" t="str">
            <v>曲孟欣</v>
          </cell>
          <cell r="L6290">
            <v>29.25</v>
          </cell>
        </row>
        <row r="6290">
          <cell r="O6290" t="str">
            <v>LN7-260711-P1-板1-E8</v>
          </cell>
          <cell r="P6290" t="e">
            <v>#DIV/0!</v>
          </cell>
        </row>
        <row r="6290">
          <cell r="R6290">
            <v>0</v>
          </cell>
        </row>
        <row r="6291">
          <cell r="F6291" t="str">
            <v>HGC-Lib-26085894</v>
          </cell>
          <cell r="G6291" t="str">
            <v>LD2260707-A0047</v>
          </cell>
        </row>
        <row r="6291">
          <cell r="K6291" t="str">
            <v>曲孟欣</v>
          </cell>
          <cell r="L6291">
            <v>17.03</v>
          </cell>
        </row>
        <row r="6291">
          <cell r="O6291" t="str">
            <v>LN7-260711-P1-板1-E9</v>
          </cell>
          <cell r="P6291" t="e">
            <v>#DIV/0!</v>
          </cell>
        </row>
        <row r="6291">
          <cell r="R6291">
            <v>0</v>
          </cell>
        </row>
        <row r="6292">
          <cell r="F6292" t="str">
            <v>HGC-Lib-26085895</v>
          </cell>
          <cell r="G6292" t="str">
            <v>LD2260707-A0048</v>
          </cell>
        </row>
        <row r="6292">
          <cell r="K6292" t="str">
            <v>曲孟欣</v>
          </cell>
          <cell r="L6292">
            <v>29.85</v>
          </cell>
        </row>
        <row r="6292">
          <cell r="O6292" t="str">
            <v>LN7-260711-P1-板1-E10</v>
          </cell>
          <cell r="P6292" t="e">
            <v>#DIV/0!</v>
          </cell>
        </row>
        <row r="6292">
          <cell r="R6292">
            <v>0</v>
          </cell>
        </row>
        <row r="6293">
          <cell r="F6293" t="str">
            <v>HGC-Lib-26085896</v>
          </cell>
          <cell r="G6293" t="str">
            <v>LD2260707-A0049</v>
          </cell>
        </row>
        <row r="6293">
          <cell r="K6293" t="str">
            <v>曲孟欣</v>
          </cell>
          <cell r="L6293">
            <v>12.34</v>
          </cell>
        </row>
        <row r="6293">
          <cell r="O6293" t="str">
            <v>LN7-260711-P1-板1-E11</v>
          </cell>
          <cell r="P6293" t="e">
            <v>#DIV/0!</v>
          </cell>
        </row>
        <row r="6293">
          <cell r="R6293">
            <v>0</v>
          </cell>
        </row>
        <row r="6294">
          <cell r="F6294" t="str">
            <v>HGC-Lib-26085897</v>
          </cell>
          <cell r="G6294" t="str">
            <v>LD2260707-A0050</v>
          </cell>
        </row>
        <row r="6294">
          <cell r="K6294" t="str">
            <v>曲孟欣</v>
          </cell>
          <cell r="L6294">
            <v>4.5</v>
          </cell>
        </row>
        <row r="6294">
          <cell r="O6294" t="str">
            <v>LN7-260711-P1-板1-E12</v>
          </cell>
          <cell r="P6294" t="e">
            <v>#DIV/0!</v>
          </cell>
        </row>
        <row r="6294">
          <cell r="R6294">
            <v>0</v>
          </cell>
        </row>
        <row r="6295">
          <cell r="F6295" t="str">
            <v>HGC-Lib-26085898</v>
          </cell>
          <cell r="G6295" t="str">
            <v>LD2260707-A0051</v>
          </cell>
        </row>
        <row r="6295">
          <cell r="K6295" t="str">
            <v>曲孟欣</v>
          </cell>
          <cell r="L6295">
            <v>30.78</v>
          </cell>
        </row>
        <row r="6295">
          <cell r="O6295" t="str">
            <v>LN7-260711-P1-板1-F1</v>
          </cell>
          <cell r="P6295" t="e">
            <v>#DIV/0!</v>
          </cell>
        </row>
        <row r="6295">
          <cell r="R6295">
            <v>0</v>
          </cell>
        </row>
        <row r="6296">
          <cell r="F6296" t="str">
            <v>HGC-Lib-26085899</v>
          </cell>
          <cell r="G6296" t="str">
            <v>LD2260707-A0052</v>
          </cell>
        </row>
        <row r="6296">
          <cell r="K6296" t="str">
            <v>曲孟欣</v>
          </cell>
          <cell r="L6296">
            <v>8.03</v>
          </cell>
        </row>
        <row r="6296">
          <cell r="O6296" t="str">
            <v>LN7-260711-P1-板1-F2</v>
          </cell>
          <cell r="P6296" t="e">
            <v>#DIV/0!</v>
          </cell>
        </row>
        <row r="6296">
          <cell r="R6296">
            <v>0</v>
          </cell>
        </row>
        <row r="6297">
          <cell r="F6297" t="str">
            <v>HGC-Lib-26085900</v>
          </cell>
          <cell r="G6297" t="str">
            <v>LD2260707-A0053</v>
          </cell>
        </row>
        <row r="6297">
          <cell r="K6297" t="str">
            <v>曲孟欣</v>
          </cell>
          <cell r="L6297">
            <v>20.3</v>
          </cell>
        </row>
        <row r="6297">
          <cell r="O6297" t="str">
            <v>LN7-260711-P1-板1-F3</v>
          </cell>
          <cell r="P6297" t="e">
            <v>#DIV/0!</v>
          </cell>
        </row>
        <row r="6297">
          <cell r="R6297">
            <v>0</v>
          </cell>
        </row>
        <row r="6298">
          <cell r="F6298" t="str">
            <v>HGC-Lib-26085901</v>
          </cell>
          <cell r="G6298" t="str">
            <v>LD2260707-A0054</v>
          </cell>
        </row>
        <row r="6298">
          <cell r="K6298" t="str">
            <v>曲孟欣</v>
          </cell>
          <cell r="L6298">
            <v>12.69</v>
          </cell>
        </row>
        <row r="6298">
          <cell r="O6298" t="str">
            <v>LN7-260711-P1-板1-F4</v>
          </cell>
          <cell r="P6298" t="e">
            <v>#DIV/0!</v>
          </cell>
        </row>
        <row r="6298">
          <cell r="R6298">
            <v>0</v>
          </cell>
        </row>
        <row r="6299">
          <cell r="F6299" t="str">
            <v>HGC-Lib-26085902</v>
          </cell>
          <cell r="G6299" t="str">
            <v>LD2260707-A0055</v>
          </cell>
        </row>
        <row r="6299">
          <cell r="K6299" t="str">
            <v>曲孟欣</v>
          </cell>
          <cell r="L6299">
            <v>8.21</v>
          </cell>
        </row>
        <row r="6299">
          <cell r="O6299" t="str">
            <v>LN7-260711-P1-板1-F5</v>
          </cell>
          <cell r="P6299" t="e">
            <v>#DIV/0!</v>
          </cell>
        </row>
        <row r="6299">
          <cell r="R6299">
            <v>0</v>
          </cell>
        </row>
        <row r="6300">
          <cell r="F6300" t="str">
            <v>HGC-Lib-26085903</v>
          </cell>
          <cell r="G6300" t="str">
            <v>LD2260707-A0056</v>
          </cell>
        </row>
        <row r="6300">
          <cell r="K6300" t="str">
            <v>曲孟欣</v>
          </cell>
          <cell r="L6300">
            <v>29.44</v>
          </cell>
        </row>
        <row r="6300">
          <cell r="O6300" t="str">
            <v>LN7-260711-P1-板1-F6</v>
          </cell>
          <cell r="P6300" t="e">
            <v>#DIV/0!</v>
          </cell>
        </row>
        <row r="6300">
          <cell r="R6300">
            <v>0</v>
          </cell>
        </row>
        <row r="6301">
          <cell r="F6301" t="str">
            <v>HGC-Lib-26085904</v>
          </cell>
          <cell r="G6301" t="str">
            <v>LD2260707-A0057</v>
          </cell>
        </row>
        <row r="6301">
          <cell r="K6301" t="str">
            <v>曲孟欣</v>
          </cell>
          <cell r="L6301">
            <v>11.7</v>
          </cell>
        </row>
        <row r="6301">
          <cell r="O6301" t="str">
            <v>LN7-260711-P1-板1-F7</v>
          </cell>
          <cell r="P6301" t="e">
            <v>#DIV/0!</v>
          </cell>
        </row>
        <row r="6301">
          <cell r="R6301">
            <v>0</v>
          </cell>
        </row>
        <row r="6302">
          <cell r="F6302" t="str">
            <v>HGC-Lib-26085905</v>
          </cell>
          <cell r="G6302" t="str">
            <v>LD2260707-A0058</v>
          </cell>
        </row>
        <row r="6302">
          <cell r="K6302" t="str">
            <v>曲孟欣</v>
          </cell>
          <cell r="L6302">
            <v>1.87</v>
          </cell>
        </row>
        <row r="6302">
          <cell r="O6302" t="str">
            <v>LN7-260711-P1-板1-F8</v>
          </cell>
          <cell r="P6302" t="e">
            <v>#DIV/0!</v>
          </cell>
        </row>
        <row r="6302">
          <cell r="R6302">
            <v>0</v>
          </cell>
        </row>
        <row r="6303">
          <cell r="F6303" t="str">
            <v>HGC-Lib-26085906</v>
          </cell>
          <cell r="G6303" t="str">
            <v>LD2260707-A0059</v>
          </cell>
        </row>
        <row r="6303">
          <cell r="K6303" t="str">
            <v>曲孟欣</v>
          </cell>
          <cell r="L6303">
            <v>6.72</v>
          </cell>
        </row>
        <row r="6303">
          <cell r="O6303" t="str">
            <v>LN7-260711-P1-板1-F9</v>
          </cell>
          <cell r="P6303" t="e">
            <v>#DIV/0!</v>
          </cell>
        </row>
        <row r="6303">
          <cell r="R6303">
            <v>0</v>
          </cell>
        </row>
        <row r="6304">
          <cell r="F6304" t="str">
            <v>HGC-Lib-26085907</v>
          </cell>
          <cell r="G6304" t="str">
            <v>LD2260707-A0060</v>
          </cell>
        </row>
        <row r="6304">
          <cell r="K6304" t="str">
            <v>曲孟欣</v>
          </cell>
          <cell r="L6304">
            <v>21.05</v>
          </cell>
        </row>
        <row r="6304">
          <cell r="O6304" t="str">
            <v>LN7-260711-P1-板1-F10</v>
          </cell>
          <cell r="P6304" t="e">
            <v>#DIV/0!</v>
          </cell>
        </row>
        <row r="6304">
          <cell r="R6304">
            <v>0</v>
          </cell>
        </row>
        <row r="6305">
          <cell r="F6305" t="str">
            <v>HGC-Lib-26085908</v>
          </cell>
          <cell r="G6305" t="str">
            <v>LD2260707-A0061</v>
          </cell>
        </row>
        <row r="6305">
          <cell r="K6305" t="str">
            <v>曲孟欣</v>
          </cell>
          <cell r="L6305">
            <v>24.41</v>
          </cell>
        </row>
        <row r="6305">
          <cell r="O6305" t="str">
            <v>LN7-260711-P1-板1-F11</v>
          </cell>
          <cell r="P6305" t="e">
            <v>#DIV/0!</v>
          </cell>
        </row>
        <row r="6305">
          <cell r="R6305">
            <v>0</v>
          </cell>
        </row>
        <row r="6306">
          <cell r="F6306" t="str">
            <v>HGC-Lib-26085909</v>
          </cell>
          <cell r="G6306" t="str">
            <v>LD2260707-A0062</v>
          </cell>
        </row>
        <row r="6306">
          <cell r="K6306" t="str">
            <v>曲孟欣</v>
          </cell>
          <cell r="L6306">
            <v>3.63</v>
          </cell>
        </row>
        <row r="6306">
          <cell r="O6306" t="str">
            <v>LN7-260711-P1-板1-F12</v>
          </cell>
          <cell r="P6306" t="e">
            <v>#DIV/0!</v>
          </cell>
        </row>
        <row r="6306">
          <cell r="R6306">
            <v>0</v>
          </cell>
        </row>
        <row r="6307">
          <cell r="F6307" t="str">
            <v>HGC-Lib-26085910</v>
          </cell>
          <cell r="G6307" t="str">
            <v>LD2260707-A0063</v>
          </cell>
        </row>
        <row r="6307">
          <cell r="K6307" t="str">
            <v>曲孟欣</v>
          </cell>
          <cell r="L6307">
            <v>3.69</v>
          </cell>
        </row>
        <row r="6307">
          <cell r="O6307" t="str">
            <v>LN7-260711-P1-板1-G1</v>
          </cell>
          <cell r="P6307" t="e">
            <v>#DIV/0!</v>
          </cell>
        </row>
        <row r="6307">
          <cell r="R6307">
            <v>0</v>
          </cell>
        </row>
        <row r="6308">
          <cell r="F6308" t="str">
            <v>HGC-Lib-26085911</v>
          </cell>
          <cell r="G6308" t="str">
            <v>LD2260707-A0064</v>
          </cell>
        </row>
        <row r="6308">
          <cell r="K6308" t="str">
            <v>曲孟欣</v>
          </cell>
          <cell r="L6308">
            <v>3.82</v>
          </cell>
        </row>
        <row r="6308">
          <cell r="O6308" t="str">
            <v>LN7-260711-P1-板1-G2</v>
          </cell>
          <cell r="P6308" t="e">
            <v>#DIV/0!</v>
          </cell>
        </row>
        <row r="6308">
          <cell r="R6308">
            <v>0</v>
          </cell>
        </row>
        <row r="6309">
          <cell r="F6309" t="str">
            <v>HGC-Lib-26085912</v>
          </cell>
          <cell r="G6309" t="str">
            <v>LD2260707-A0065</v>
          </cell>
        </row>
        <row r="6309">
          <cell r="K6309" t="str">
            <v>曲孟欣</v>
          </cell>
          <cell r="L6309">
            <v>7.94</v>
          </cell>
        </row>
        <row r="6309">
          <cell r="O6309" t="str">
            <v>LN7-260711-P1-板1-G3</v>
          </cell>
          <cell r="P6309" t="e">
            <v>#DIV/0!</v>
          </cell>
        </row>
        <row r="6309">
          <cell r="R6309">
            <v>0</v>
          </cell>
        </row>
        <row r="6310">
          <cell r="F6310" t="str">
            <v>HGC-Lib-26085913</v>
          </cell>
          <cell r="G6310" t="str">
            <v>LD2260707-A0066</v>
          </cell>
        </row>
        <row r="6310">
          <cell r="K6310" t="str">
            <v>曲孟欣</v>
          </cell>
          <cell r="L6310">
            <v>17.54</v>
          </cell>
        </row>
        <row r="6310">
          <cell r="O6310" t="str">
            <v>LN7-260711-P1-板1-G4</v>
          </cell>
          <cell r="P6310" t="e">
            <v>#DIV/0!</v>
          </cell>
        </row>
        <row r="6310">
          <cell r="R6310">
            <v>0</v>
          </cell>
        </row>
        <row r="6311">
          <cell r="F6311" t="str">
            <v>HGC-Lib-26085914</v>
          </cell>
          <cell r="G6311" t="str">
            <v>LD2260707-A0067</v>
          </cell>
        </row>
        <row r="6311">
          <cell r="K6311" t="str">
            <v>曲孟欣</v>
          </cell>
          <cell r="L6311">
            <v>10.39</v>
          </cell>
        </row>
        <row r="6311">
          <cell r="O6311" t="str">
            <v>LN7-260711-P1-板1-G5</v>
          </cell>
          <cell r="P6311" t="e">
            <v>#DIV/0!</v>
          </cell>
        </row>
        <row r="6311">
          <cell r="R6311">
            <v>0</v>
          </cell>
        </row>
        <row r="6312">
          <cell r="F6312" t="str">
            <v>HGC-Lib-26085915</v>
          </cell>
          <cell r="G6312" t="str">
            <v>LD2260707-A0068</v>
          </cell>
        </row>
        <row r="6312">
          <cell r="K6312" t="str">
            <v>曲孟欣</v>
          </cell>
          <cell r="L6312">
            <v>5.67</v>
          </cell>
        </row>
        <row r="6312">
          <cell r="O6312" t="str">
            <v>LN7-260711-P1-板1-G6</v>
          </cell>
          <cell r="P6312" t="e">
            <v>#DIV/0!</v>
          </cell>
        </row>
        <row r="6312">
          <cell r="R6312">
            <v>0</v>
          </cell>
        </row>
        <row r="6313">
          <cell r="F6313" t="str">
            <v>HGC-Lib-26085916</v>
          </cell>
          <cell r="G6313" t="str">
            <v>LD2260707-A0069</v>
          </cell>
        </row>
        <row r="6313">
          <cell r="K6313" t="str">
            <v>曲孟欣</v>
          </cell>
          <cell r="L6313">
            <v>17.23</v>
          </cell>
        </row>
        <row r="6313">
          <cell r="O6313" t="str">
            <v>LN7-260711-P1-板1-G7</v>
          </cell>
          <cell r="P6313" t="e">
            <v>#DIV/0!</v>
          </cell>
        </row>
        <row r="6313">
          <cell r="R6313">
            <v>0</v>
          </cell>
        </row>
        <row r="6314">
          <cell r="F6314" t="str">
            <v>HGC-Lib-26085917</v>
          </cell>
          <cell r="G6314" t="str">
            <v>LD2260707-A0070</v>
          </cell>
        </row>
        <row r="6314">
          <cell r="K6314" t="str">
            <v>曲孟欣</v>
          </cell>
          <cell r="L6314">
            <v>14.86</v>
          </cell>
        </row>
        <row r="6314">
          <cell r="O6314" t="str">
            <v>LN7-260711-P1-板1-G8</v>
          </cell>
          <cell r="P6314" t="e">
            <v>#DIV/0!</v>
          </cell>
        </row>
        <row r="6314">
          <cell r="R6314">
            <v>0</v>
          </cell>
        </row>
        <row r="6315">
          <cell r="F6315" t="str">
            <v>HGC-Lib-26085918</v>
          </cell>
          <cell r="G6315" t="str">
            <v>LD2260707-A0071</v>
          </cell>
        </row>
        <row r="6315">
          <cell r="K6315" t="str">
            <v>曲孟欣</v>
          </cell>
          <cell r="L6315">
            <v>6.51</v>
          </cell>
        </row>
        <row r="6315">
          <cell r="O6315" t="str">
            <v>LN7-260711-P1-板1-G9</v>
          </cell>
          <cell r="P6315" t="e">
            <v>#DIV/0!</v>
          </cell>
        </row>
        <row r="6315">
          <cell r="R6315">
            <v>0</v>
          </cell>
        </row>
        <row r="6316">
          <cell r="F6316" t="str">
            <v>HGC-Lib-26085919</v>
          </cell>
          <cell r="G6316" t="str">
            <v>LD2260707-A0072</v>
          </cell>
        </row>
        <row r="6316">
          <cell r="K6316" t="str">
            <v>曲孟欣</v>
          </cell>
          <cell r="L6316">
            <v>10.53</v>
          </cell>
        </row>
        <row r="6316">
          <cell r="O6316" t="str">
            <v>LN7-260711-P1-板1-G10</v>
          </cell>
          <cell r="P6316" t="e">
            <v>#DIV/0!</v>
          </cell>
        </row>
        <row r="6316">
          <cell r="R6316">
            <v>0</v>
          </cell>
        </row>
        <row r="6317">
          <cell r="F6317" t="str">
            <v>HGC-Lib-26085920</v>
          </cell>
          <cell r="G6317" t="str">
            <v>LD2260707-A0073</v>
          </cell>
        </row>
        <row r="6317">
          <cell r="K6317" t="str">
            <v>曲孟欣</v>
          </cell>
          <cell r="L6317">
            <v>15.72</v>
          </cell>
        </row>
        <row r="6317">
          <cell r="O6317" t="str">
            <v>LN7-260711-P1-板1-G11</v>
          </cell>
          <cell r="P6317" t="e">
            <v>#DIV/0!</v>
          </cell>
        </row>
        <row r="6317">
          <cell r="R6317">
            <v>0</v>
          </cell>
        </row>
        <row r="6318">
          <cell r="F6318" t="str">
            <v>HGC-Lib-26085921</v>
          </cell>
          <cell r="G6318" t="str">
            <v>LD2260707-A0074</v>
          </cell>
        </row>
        <row r="6318">
          <cell r="K6318" t="str">
            <v>曲孟欣</v>
          </cell>
          <cell r="L6318">
            <v>15.93</v>
          </cell>
        </row>
        <row r="6318">
          <cell r="O6318" t="str">
            <v>LN7-260711-P1-板1-G12</v>
          </cell>
          <cell r="P6318" t="e">
            <v>#DIV/0!</v>
          </cell>
        </row>
        <row r="6318">
          <cell r="R6318">
            <v>0</v>
          </cell>
        </row>
        <row r="6319">
          <cell r="F6319" t="str">
            <v>HGC-Lib-26085922</v>
          </cell>
          <cell r="G6319" t="str">
            <v>LD2260707-A0075</v>
          </cell>
        </row>
        <row r="6319">
          <cell r="K6319" t="str">
            <v>曲孟欣</v>
          </cell>
          <cell r="L6319">
            <v>3.45</v>
          </cell>
        </row>
        <row r="6319">
          <cell r="O6319" t="str">
            <v>LN7-260711-P1-板1-H1</v>
          </cell>
          <cell r="P6319" t="e">
            <v>#DIV/0!</v>
          </cell>
        </row>
        <row r="6319">
          <cell r="R6319">
            <v>0</v>
          </cell>
        </row>
        <row r="6320">
          <cell r="F6320" t="str">
            <v>HGC-Lib-26085923</v>
          </cell>
          <cell r="G6320" t="str">
            <v>LD2260707-A0076</v>
          </cell>
        </row>
        <row r="6320">
          <cell r="K6320" t="str">
            <v>曲孟欣</v>
          </cell>
          <cell r="L6320">
            <v>11.88</v>
          </cell>
        </row>
        <row r="6320">
          <cell r="O6320" t="str">
            <v>LN7-260711-P1-板1-H2</v>
          </cell>
          <cell r="P6320" t="e">
            <v>#DIV/0!</v>
          </cell>
        </row>
        <row r="6320">
          <cell r="R6320">
            <v>0</v>
          </cell>
        </row>
        <row r="6321">
          <cell r="F6321" t="str">
            <v>HGC-Lib-26085924</v>
          </cell>
          <cell r="G6321" t="str">
            <v>LD2260707-A0077</v>
          </cell>
        </row>
        <row r="6321">
          <cell r="K6321" t="str">
            <v>曲孟欣</v>
          </cell>
          <cell r="L6321">
            <v>19.08</v>
          </cell>
        </row>
        <row r="6321">
          <cell r="O6321" t="str">
            <v>LN7-260711-P1-板1-H3</v>
          </cell>
          <cell r="P6321" t="e">
            <v>#DIV/0!</v>
          </cell>
        </row>
        <row r="6321">
          <cell r="R6321">
            <v>0</v>
          </cell>
        </row>
        <row r="6322">
          <cell r="F6322" t="str">
            <v>HGC-Lib-26085925</v>
          </cell>
          <cell r="G6322" t="str">
            <v>LD2260707-A0078</v>
          </cell>
        </row>
        <row r="6322">
          <cell r="K6322" t="str">
            <v>曲孟欣</v>
          </cell>
          <cell r="L6322">
            <v>20.46</v>
          </cell>
        </row>
        <row r="6322">
          <cell r="O6322" t="str">
            <v>LN7-260711-P1-板1-H4</v>
          </cell>
          <cell r="P6322" t="e">
            <v>#DIV/0!</v>
          </cell>
        </row>
        <row r="6322">
          <cell r="R6322">
            <v>0</v>
          </cell>
        </row>
        <row r="6323">
          <cell r="F6323" t="str">
            <v>HGC-Lib-26085926</v>
          </cell>
          <cell r="G6323" t="str">
            <v>LD2260707-A0079</v>
          </cell>
        </row>
        <row r="6323">
          <cell r="K6323" t="str">
            <v>曲孟欣</v>
          </cell>
          <cell r="L6323">
            <v>15.46</v>
          </cell>
        </row>
        <row r="6323">
          <cell r="O6323" t="str">
            <v>LN7-260711-P1-板1-H5</v>
          </cell>
          <cell r="P6323" t="e">
            <v>#DIV/0!</v>
          </cell>
        </row>
        <row r="6323">
          <cell r="R6323">
            <v>0</v>
          </cell>
        </row>
        <row r="6324">
          <cell r="F6324" t="str">
            <v>HGC-Lib-26085927</v>
          </cell>
          <cell r="G6324" t="str">
            <v>LD2260707-A0080</v>
          </cell>
        </row>
        <row r="6324">
          <cell r="K6324" t="str">
            <v>曲孟欣</v>
          </cell>
          <cell r="L6324">
            <v>2.8</v>
          </cell>
        </row>
        <row r="6324">
          <cell r="O6324" t="str">
            <v>LN7-260711-P1-板1-H6</v>
          </cell>
          <cell r="P6324" t="e">
            <v>#DIV/0!</v>
          </cell>
        </row>
        <row r="6324">
          <cell r="R6324">
            <v>0</v>
          </cell>
        </row>
        <row r="6325">
          <cell r="F6325" t="str">
            <v>HGC-Lib-26085928</v>
          </cell>
          <cell r="G6325" t="str">
            <v>LD2260707-A0081</v>
          </cell>
        </row>
        <row r="6325">
          <cell r="K6325" t="str">
            <v>曲孟欣</v>
          </cell>
          <cell r="L6325">
            <v>12.75</v>
          </cell>
        </row>
        <row r="6325">
          <cell r="O6325" t="str">
            <v>LN7-260711-P1-板1-H7</v>
          </cell>
          <cell r="P6325" t="e">
            <v>#DIV/0!</v>
          </cell>
        </row>
        <row r="6325">
          <cell r="R6325">
            <v>0</v>
          </cell>
        </row>
        <row r="6326">
          <cell r="F6326" t="str">
            <v>HGC-Lib-26085929</v>
          </cell>
          <cell r="G6326" t="str">
            <v>LD2260707-A0082</v>
          </cell>
        </row>
        <row r="6326">
          <cell r="K6326" t="str">
            <v>曲孟欣</v>
          </cell>
          <cell r="L6326">
            <v>5.42</v>
          </cell>
        </row>
        <row r="6326">
          <cell r="O6326" t="str">
            <v>LN7-260711-P1-板1-H8</v>
          </cell>
          <cell r="P6326" t="e">
            <v>#DIV/0!</v>
          </cell>
        </row>
        <row r="6326">
          <cell r="R6326">
            <v>0</v>
          </cell>
        </row>
        <row r="6327">
          <cell r="F6327" t="str">
            <v>HGC-Lib-26085930</v>
          </cell>
          <cell r="G6327" t="str">
            <v>LD2260707-A0083</v>
          </cell>
        </row>
        <row r="6327">
          <cell r="K6327" t="str">
            <v>曲孟欣</v>
          </cell>
          <cell r="L6327">
            <v>21.32</v>
          </cell>
        </row>
        <row r="6327">
          <cell r="O6327" t="str">
            <v>LN7-260711-P1-板1-H9</v>
          </cell>
          <cell r="P6327" t="e">
            <v>#DIV/0!</v>
          </cell>
        </row>
        <row r="6327">
          <cell r="R6327">
            <v>0</v>
          </cell>
        </row>
        <row r="6328">
          <cell r="F6328" t="str">
            <v>HGC-Lib-26085931</v>
          </cell>
          <cell r="G6328" t="str">
            <v>LD2260707-A0084</v>
          </cell>
        </row>
        <row r="6328">
          <cell r="K6328" t="str">
            <v>曲孟欣</v>
          </cell>
          <cell r="L6328">
            <v>26.96</v>
          </cell>
        </row>
        <row r="6328">
          <cell r="O6328" t="str">
            <v>LN7-260711-P1-板1-H10</v>
          </cell>
          <cell r="P6328" t="e">
            <v>#DIV/0!</v>
          </cell>
        </row>
        <row r="6328">
          <cell r="R6328">
            <v>0</v>
          </cell>
        </row>
        <row r="6329">
          <cell r="F6329" t="str">
            <v>HGC-Lib-26085932</v>
          </cell>
          <cell r="G6329" t="str">
            <v>LD2260707-A0085</v>
          </cell>
        </row>
        <row r="6329">
          <cell r="K6329" t="str">
            <v>曲孟欣</v>
          </cell>
          <cell r="L6329">
            <v>14.11</v>
          </cell>
        </row>
        <row r="6329">
          <cell r="O6329" t="str">
            <v>LN7-260711-P1-板1-H11</v>
          </cell>
          <cell r="P6329" t="e">
            <v>#DIV/0!</v>
          </cell>
        </row>
        <row r="6329">
          <cell r="R6329">
            <v>0</v>
          </cell>
        </row>
        <row r="6330">
          <cell r="F6330" t="str">
            <v>HGC-Lib-26085933</v>
          </cell>
          <cell r="G6330" t="str">
            <v>LD2260707-A0086</v>
          </cell>
        </row>
        <row r="6330">
          <cell r="K6330" t="str">
            <v>曲孟欣</v>
          </cell>
          <cell r="L6330">
            <v>1.9</v>
          </cell>
        </row>
        <row r="6330">
          <cell r="O6330" t="str">
            <v>LN7-260711-P1-板1-H12</v>
          </cell>
          <cell r="P6330" t="e">
            <v>#DIV/0!</v>
          </cell>
        </row>
        <row r="6330">
          <cell r="R6330">
            <v>0</v>
          </cell>
        </row>
        <row r="6331">
          <cell r="F6331" t="str">
            <v>HGC-Lib-26085934</v>
          </cell>
          <cell r="G6331" t="str">
            <v>LD2260707-A0087</v>
          </cell>
        </row>
        <row r="6331">
          <cell r="K6331" t="str">
            <v>曲孟欣</v>
          </cell>
          <cell r="L6331">
            <v>7.6</v>
          </cell>
        </row>
        <row r="6331">
          <cell r="O6331" t="str">
            <v>LN7-260711-P1-板2-A1</v>
          </cell>
          <cell r="P6331" t="e">
            <v>#DIV/0!</v>
          </cell>
        </row>
        <row r="6331">
          <cell r="R6331">
            <v>0</v>
          </cell>
        </row>
        <row r="6332">
          <cell r="F6332" t="str">
            <v>HGC-Lib-26085935</v>
          </cell>
          <cell r="G6332" t="str">
            <v>LD2260707-A0088</v>
          </cell>
        </row>
        <row r="6332">
          <cell r="K6332" t="str">
            <v>曲孟欣</v>
          </cell>
          <cell r="L6332">
            <v>4.22</v>
          </cell>
        </row>
        <row r="6332">
          <cell r="O6332" t="str">
            <v>LN7-260711-P1-板2-A2</v>
          </cell>
          <cell r="P6332" t="e">
            <v>#DIV/0!</v>
          </cell>
        </row>
        <row r="6332">
          <cell r="R6332">
            <v>0</v>
          </cell>
        </row>
        <row r="6333">
          <cell r="F6333" t="str">
            <v>HGC-Lib-26085936</v>
          </cell>
          <cell r="G6333" t="str">
            <v>LD2260707-A0089</v>
          </cell>
        </row>
        <row r="6333">
          <cell r="K6333" t="str">
            <v>曲孟欣</v>
          </cell>
          <cell r="L6333">
            <v>36.94</v>
          </cell>
        </row>
        <row r="6333">
          <cell r="O6333" t="str">
            <v>LN7-260711-P1-板2-A3</v>
          </cell>
          <cell r="P6333" t="e">
            <v>#DIV/0!</v>
          </cell>
        </row>
        <row r="6333">
          <cell r="R6333">
            <v>0</v>
          </cell>
        </row>
        <row r="6334">
          <cell r="F6334" t="str">
            <v>HGC-Lib-26085937</v>
          </cell>
          <cell r="G6334" t="str">
            <v>LD2260707-A0090</v>
          </cell>
        </row>
        <row r="6334">
          <cell r="K6334" t="str">
            <v>曲孟欣</v>
          </cell>
          <cell r="L6334">
            <v>14.96</v>
          </cell>
        </row>
        <row r="6334">
          <cell r="O6334" t="str">
            <v>LN7-260711-P1-板2-A4</v>
          </cell>
          <cell r="P6334" t="e">
            <v>#DIV/0!</v>
          </cell>
        </row>
        <row r="6334">
          <cell r="R6334">
            <v>0</v>
          </cell>
        </row>
        <row r="6335">
          <cell r="F6335" t="str">
            <v>HGC-Lib-26085938</v>
          </cell>
          <cell r="G6335" t="str">
            <v>LD2260707-A0091</v>
          </cell>
        </row>
        <row r="6335">
          <cell r="K6335" t="str">
            <v>曲孟欣</v>
          </cell>
          <cell r="L6335">
            <v>2.06</v>
          </cell>
        </row>
        <row r="6335">
          <cell r="O6335" t="str">
            <v>LN7-260711-P1-板2-A5</v>
          </cell>
          <cell r="P6335" t="e">
            <v>#DIV/0!</v>
          </cell>
        </row>
        <row r="6335">
          <cell r="R6335">
            <v>0</v>
          </cell>
        </row>
        <row r="6336">
          <cell r="F6336" t="str">
            <v>HGC-Lib-26085939</v>
          </cell>
          <cell r="G6336" t="str">
            <v>LD2260707-A0092</v>
          </cell>
        </row>
        <row r="6336">
          <cell r="K6336" t="str">
            <v>曲孟欣</v>
          </cell>
          <cell r="L6336">
            <v>18.82</v>
          </cell>
        </row>
        <row r="6336">
          <cell r="O6336" t="str">
            <v>LN7-260711-P1-板2-A6</v>
          </cell>
          <cell r="P6336" t="e">
            <v>#DIV/0!</v>
          </cell>
        </row>
        <row r="6336">
          <cell r="R6336">
            <v>0</v>
          </cell>
        </row>
        <row r="6337">
          <cell r="F6337" t="str">
            <v>HGC-Lib-26085940</v>
          </cell>
          <cell r="G6337" t="str">
            <v>LD2260707-A0093</v>
          </cell>
        </row>
        <row r="6337">
          <cell r="K6337" t="str">
            <v>曲孟欣</v>
          </cell>
          <cell r="L6337">
            <v>5.28</v>
          </cell>
        </row>
        <row r="6337">
          <cell r="O6337" t="str">
            <v>LN7-260711-P1-板2-A7</v>
          </cell>
          <cell r="P6337" t="e">
            <v>#DIV/0!</v>
          </cell>
        </row>
        <row r="6337">
          <cell r="R6337">
            <v>0</v>
          </cell>
        </row>
        <row r="6338">
          <cell r="F6338" t="str">
            <v>HGC-Lib-26085941</v>
          </cell>
          <cell r="G6338" t="str">
            <v>LD2260707-A0094</v>
          </cell>
        </row>
        <row r="6338">
          <cell r="K6338" t="str">
            <v>曲孟欣</v>
          </cell>
          <cell r="L6338">
            <v>21.8</v>
          </cell>
        </row>
        <row r="6338">
          <cell r="O6338" t="str">
            <v>LN7-260711-P1-板2-A8</v>
          </cell>
          <cell r="P6338" t="e">
            <v>#DIV/0!</v>
          </cell>
        </row>
        <row r="6338">
          <cell r="R6338">
            <v>0</v>
          </cell>
        </row>
        <row r="6339">
          <cell r="F6339" t="str">
            <v>HGC-Lib-26085942</v>
          </cell>
          <cell r="G6339" t="str">
            <v>LD2260707-A0095</v>
          </cell>
        </row>
        <row r="6339">
          <cell r="K6339" t="str">
            <v>曲孟欣</v>
          </cell>
          <cell r="L6339">
            <v>2.51</v>
          </cell>
        </row>
        <row r="6339">
          <cell r="O6339" t="str">
            <v>LN7-260711-P1-板2-A9</v>
          </cell>
          <cell r="P6339" t="e">
            <v>#DIV/0!</v>
          </cell>
        </row>
        <row r="6339">
          <cell r="R6339">
            <v>0</v>
          </cell>
        </row>
        <row r="6340">
          <cell r="F6340" t="str">
            <v>HGC-Lib-26085943</v>
          </cell>
          <cell r="G6340" t="str">
            <v>LD2260707-A0096</v>
          </cell>
        </row>
        <row r="6340">
          <cell r="K6340" t="str">
            <v>曲孟欣</v>
          </cell>
          <cell r="L6340">
            <v>3.79</v>
          </cell>
        </row>
        <row r="6340">
          <cell r="O6340" t="str">
            <v>LN7-260711-P1-板2-A10</v>
          </cell>
          <cell r="P6340" t="e">
            <v>#DIV/0!</v>
          </cell>
        </row>
        <row r="6340">
          <cell r="R6340">
            <v>0</v>
          </cell>
        </row>
        <row r="6341">
          <cell r="F6341" t="str">
            <v>HGC-Lib-26085944</v>
          </cell>
          <cell r="G6341" t="str">
            <v>LD2260707-A0097</v>
          </cell>
        </row>
        <row r="6341">
          <cell r="K6341" t="str">
            <v>曲孟欣</v>
          </cell>
          <cell r="L6341">
            <v>14.46</v>
          </cell>
        </row>
        <row r="6341">
          <cell r="O6341" t="str">
            <v>LN7-260711-P1-板2-A11</v>
          </cell>
          <cell r="P6341" t="e">
            <v>#DIV/0!</v>
          </cell>
        </row>
        <row r="6341">
          <cell r="R6341">
            <v>0</v>
          </cell>
        </row>
        <row r="6342">
          <cell r="F6342" t="str">
            <v>HGC-Lib-26085945</v>
          </cell>
          <cell r="G6342" t="str">
            <v>LD2260707-A0098</v>
          </cell>
        </row>
        <row r="6342">
          <cell r="K6342" t="str">
            <v>曲孟欣</v>
          </cell>
          <cell r="L6342">
            <v>23.42</v>
          </cell>
        </row>
        <row r="6342">
          <cell r="O6342" t="str">
            <v>LN7-260711-P1-板2-A12</v>
          </cell>
          <cell r="P6342" t="e">
            <v>#DIV/0!</v>
          </cell>
        </row>
        <row r="6342">
          <cell r="R6342">
            <v>0</v>
          </cell>
        </row>
        <row r="6343">
          <cell r="F6343" t="str">
            <v>HGC-Lib-26085946</v>
          </cell>
          <cell r="G6343" t="str">
            <v>LD2260707-A0099</v>
          </cell>
        </row>
        <row r="6343">
          <cell r="K6343" t="str">
            <v>曲孟欣</v>
          </cell>
          <cell r="L6343">
            <v>41.48</v>
          </cell>
        </row>
        <row r="6343">
          <cell r="O6343" t="str">
            <v>LN7-260711-P1-板2-B1</v>
          </cell>
          <cell r="P6343" t="e">
            <v>#DIV/0!</v>
          </cell>
        </row>
        <row r="6343">
          <cell r="R6343">
            <v>0</v>
          </cell>
        </row>
        <row r="6344">
          <cell r="F6344" t="str">
            <v>HGC-Lib-26085947</v>
          </cell>
          <cell r="G6344" t="str">
            <v>LD2260707-A0100</v>
          </cell>
        </row>
        <row r="6344">
          <cell r="K6344" t="str">
            <v>曲孟欣</v>
          </cell>
          <cell r="L6344">
            <v>11.15</v>
          </cell>
        </row>
        <row r="6344">
          <cell r="O6344" t="str">
            <v>LN7-260711-P1-板2-B2</v>
          </cell>
          <cell r="P6344" t="e">
            <v>#DIV/0!</v>
          </cell>
        </row>
        <row r="6344">
          <cell r="R6344">
            <v>0</v>
          </cell>
        </row>
        <row r="6345">
          <cell r="F6345" t="str">
            <v>HGC-Lib-26085948</v>
          </cell>
          <cell r="G6345" t="str">
            <v>LD2260707-A0101</v>
          </cell>
        </row>
        <row r="6345">
          <cell r="K6345" t="str">
            <v>曲孟欣</v>
          </cell>
          <cell r="L6345">
            <v>13.51</v>
          </cell>
        </row>
        <row r="6345">
          <cell r="O6345" t="str">
            <v>LN7-260711-P1-板2-B3</v>
          </cell>
          <cell r="P6345" t="e">
            <v>#DIV/0!</v>
          </cell>
        </row>
        <row r="6345">
          <cell r="R6345">
            <v>0</v>
          </cell>
        </row>
        <row r="6346">
          <cell r="F6346" t="str">
            <v>HGC-Lib-26085949</v>
          </cell>
          <cell r="G6346" t="str">
            <v>LD2260707-A0103</v>
          </cell>
        </row>
        <row r="6346">
          <cell r="K6346" t="str">
            <v>曲孟欣</v>
          </cell>
          <cell r="L6346">
            <v>3.37</v>
          </cell>
        </row>
        <row r="6346">
          <cell r="O6346" t="str">
            <v>LN7-260711-P1-板2-B4</v>
          </cell>
          <cell r="P6346" t="e">
            <v>#DIV/0!</v>
          </cell>
        </row>
        <row r="6346">
          <cell r="R6346">
            <v>0</v>
          </cell>
        </row>
        <row r="6347">
          <cell r="F6347" t="str">
            <v>HGC-Lib-26085950</v>
          </cell>
          <cell r="G6347" t="str">
            <v>LD2260707-A0104</v>
          </cell>
        </row>
        <row r="6347">
          <cell r="K6347" t="str">
            <v>曲孟欣</v>
          </cell>
          <cell r="L6347">
            <v>14.53</v>
          </cell>
        </row>
        <row r="6347">
          <cell r="O6347" t="str">
            <v>LN7-260711-P1-板2-B5</v>
          </cell>
          <cell r="P6347" t="e">
            <v>#DIV/0!</v>
          </cell>
        </row>
        <row r="6347">
          <cell r="R6347">
            <v>0</v>
          </cell>
        </row>
        <row r="6348">
          <cell r="F6348" t="str">
            <v>HGC-Lib-26085951</v>
          </cell>
          <cell r="G6348" t="str">
            <v>LD2260707-A0105</v>
          </cell>
        </row>
        <row r="6348">
          <cell r="K6348" t="str">
            <v>曲孟欣</v>
          </cell>
          <cell r="L6348">
            <v>10.57</v>
          </cell>
        </row>
        <row r="6348">
          <cell r="O6348" t="str">
            <v>LN7-260711-P1-板2-B6</v>
          </cell>
          <cell r="P6348" t="e">
            <v>#DIV/0!</v>
          </cell>
        </row>
        <row r="6348">
          <cell r="R6348">
            <v>0</v>
          </cell>
        </row>
        <row r="6349">
          <cell r="F6349" t="str">
            <v>HGC-Lib-26085952</v>
          </cell>
          <cell r="G6349" t="str">
            <v>LD2260707-A0106</v>
          </cell>
        </row>
        <row r="6349">
          <cell r="K6349" t="str">
            <v>曲孟欣</v>
          </cell>
          <cell r="L6349">
            <v>13.52</v>
          </cell>
        </row>
        <row r="6349">
          <cell r="O6349" t="str">
            <v>LN7-260711-P1-板2-B7</v>
          </cell>
          <cell r="P6349" t="e">
            <v>#DIV/0!</v>
          </cell>
        </row>
        <row r="6349">
          <cell r="R6349">
            <v>0</v>
          </cell>
        </row>
        <row r="6350">
          <cell r="F6350" t="str">
            <v>HGC-Lib-26085953</v>
          </cell>
          <cell r="G6350" t="str">
            <v>LD2260707-A0202</v>
          </cell>
        </row>
        <row r="6350">
          <cell r="K6350" t="str">
            <v>曲孟欣</v>
          </cell>
          <cell r="L6350">
            <v>7.2</v>
          </cell>
        </row>
        <row r="6350">
          <cell r="O6350" t="str">
            <v>LN7-260711-P1-板2-B8</v>
          </cell>
          <cell r="P6350" t="e">
            <v>#DIV/0!</v>
          </cell>
        </row>
        <row r="6350">
          <cell r="R6350">
            <v>0</v>
          </cell>
        </row>
        <row r="6351">
          <cell r="F6351" t="str">
            <v>HGC-Lib-26085954</v>
          </cell>
          <cell r="G6351" t="str">
            <v>LD2260707-A0203</v>
          </cell>
        </row>
        <row r="6351">
          <cell r="K6351" t="str">
            <v>曲孟欣</v>
          </cell>
          <cell r="L6351">
            <v>14.69</v>
          </cell>
        </row>
        <row r="6351">
          <cell r="O6351" t="str">
            <v>LN7-260711-P1-板2-B9</v>
          </cell>
          <cell r="P6351" t="e">
            <v>#DIV/0!</v>
          </cell>
        </row>
        <row r="6351">
          <cell r="R6351">
            <v>0</v>
          </cell>
        </row>
        <row r="6352">
          <cell r="F6352" t="str">
            <v>HGC-Lib-26085955</v>
          </cell>
          <cell r="G6352" t="str">
            <v>LD2260707-A0204</v>
          </cell>
        </row>
        <row r="6352">
          <cell r="K6352" t="str">
            <v>曲孟欣</v>
          </cell>
          <cell r="L6352">
            <v>16.01</v>
          </cell>
        </row>
        <row r="6352">
          <cell r="O6352" t="str">
            <v>LN7-260711-P1-板2-B10</v>
          </cell>
          <cell r="P6352" t="e">
            <v>#DIV/0!</v>
          </cell>
        </row>
        <row r="6352">
          <cell r="R6352">
            <v>0</v>
          </cell>
        </row>
        <row r="6353">
          <cell r="F6353" t="str">
            <v>HGC-Lib-26085956</v>
          </cell>
          <cell r="G6353" t="str">
            <v>LD2260707-A0205</v>
          </cell>
        </row>
        <row r="6353">
          <cell r="K6353" t="str">
            <v>曲孟欣</v>
          </cell>
          <cell r="L6353">
            <v>7.36</v>
          </cell>
        </row>
        <row r="6353">
          <cell r="O6353" t="str">
            <v>LN7-260711-P1-板2-B11</v>
          </cell>
          <cell r="P6353" t="e">
            <v>#DIV/0!</v>
          </cell>
        </row>
        <row r="6353">
          <cell r="R6353">
            <v>0</v>
          </cell>
        </row>
        <row r="6354">
          <cell r="F6354" t="str">
            <v>HGC-Lib-26085957</v>
          </cell>
          <cell r="G6354" t="str">
            <v>LD2260707-A0206</v>
          </cell>
        </row>
        <row r="6354">
          <cell r="K6354" t="str">
            <v>曲孟欣</v>
          </cell>
          <cell r="L6354">
            <v>10.95</v>
          </cell>
        </row>
        <row r="6354">
          <cell r="O6354" t="str">
            <v>LN7-260711-P1-板2-B12</v>
          </cell>
          <cell r="P6354" t="e">
            <v>#DIV/0!</v>
          </cell>
        </row>
        <row r="6354">
          <cell r="R6354">
            <v>0</v>
          </cell>
        </row>
        <row r="6355">
          <cell r="F6355" t="str">
            <v>HGC-Lib-26085958</v>
          </cell>
          <cell r="G6355" t="str">
            <v>LD2260707-A0207</v>
          </cell>
        </row>
        <row r="6355">
          <cell r="K6355" t="str">
            <v>曲孟欣</v>
          </cell>
          <cell r="L6355">
            <v>9.86</v>
          </cell>
        </row>
        <row r="6355">
          <cell r="O6355" t="str">
            <v>LN7-260711-P1-板2-C1</v>
          </cell>
          <cell r="P6355" t="e">
            <v>#DIV/0!</v>
          </cell>
        </row>
        <row r="6355">
          <cell r="R6355">
            <v>0</v>
          </cell>
        </row>
        <row r="6356">
          <cell r="F6356" t="str">
            <v>HGC-Lib-26085959</v>
          </cell>
          <cell r="G6356" t="str">
            <v>LD2260707-A0208</v>
          </cell>
        </row>
        <row r="6356">
          <cell r="K6356" t="str">
            <v>曲孟欣</v>
          </cell>
          <cell r="L6356">
            <v>6.68</v>
          </cell>
        </row>
        <row r="6356">
          <cell r="O6356" t="str">
            <v>LN7-260711-P1-板2-C2</v>
          </cell>
          <cell r="P6356" t="e">
            <v>#DIV/0!</v>
          </cell>
        </row>
        <row r="6356">
          <cell r="R6356">
            <v>0</v>
          </cell>
        </row>
        <row r="6357">
          <cell r="F6357" t="str">
            <v>HGC-Lib-26085960</v>
          </cell>
          <cell r="G6357" t="str">
            <v>LD2260707-A0209</v>
          </cell>
        </row>
        <row r="6357">
          <cell r="K6357" t="str">
            <v>曲孟欣</v>
          </cell>
          <cell r="L6357">
            <v>7.93</v>
          </cell>
        </row>
        <row r="6357">
          <cell r="O6357" t="str">
            <v>LN7-260711-P1-板2-C3</v>
          </cell>
          <cell r="P6357" t="e">
            <v>#DIV/0!</v>
          </cell>
        </row>
        <row r="6357">
          <cell r="R6357">
            <v>0</v>
          </cell>
        </row>
        <row r="6358">
          <cell r="F6358" t="str">
            <v>HGC-Lib-26085961</v>
          </cell>
          <cell r="G6358" t="str">
            <v>LD2260707-A0210</v>
          </cell>
        </row>
        <row r="6358">
          <cell r="K6358" t="str">
            <v>曲孟欣</v>
          </cell>
          <cell r="L6358">
            <v>13.02</v>
          </cell>
        </row>
        <row r="6358">
          <cell r="O6358" t="str">
            <v>LN7-260711-P1-板2-C4</v>
          </cell>
          <cell r="P6358" t="e">
            <v>#DIV/0!</v>
          </cell>
        </row>
        <row r="6358">
          <cell r="R6358">
            <v>0</v>
          </cell>
        </row>
        <row r="6359">
          <cell r="F6359" t="str">
            <v>HGC-Lib-26085962</v>
          </cell>
          <cell r="G6359" t="str">
            <v>LD2260707-A0211</v>
          </cell>
        </row>
        <row r="6359">
          <cell r="K6359" t="str">
            <v>曲孟欣</v>
          </cell>
          <cell r="L6359">
            <v>7.91</v>
          </cell>
        </row>
        <row r="6359">
          <cell r="O6359" t="str">
            <v>LN7-260711-P1-板2-C5</v>
          </cell>
          <cell r="P6359" t="e">
            <v>#DIV/0!</v>
          </cell>
        </row>
        <row r="6359">
          <cell r="R6359">
            <v>0</v>
          </cell>
        </row>
        <row r="6360">
          <cell r="F6360" t="str">
            <v>HGC-Lib-26085963</v>
          </cell>
          <cell r="G6360" t="str">
            <v>LD2260707-A0212</v>
          </cell>
        </row>
        <row r="6360">
          <cell r="K6360" t="str">
            <v>曲孟欣</v>
          </cell>
          <cell r="L6360">
            <v>5.61</v>
          </cell>
        </row>
        <row r="6360">
          <cell r="O6360" t="str">
            <v>LN7-260711-P1-板2-C6</v>
          </cell>
          <cell r="P6360" t="e">
            <v>#DIV/0!</v>
          </cell>
        </row>
        <row r="6360">
          <cell r="R6360">
            <v>0</v>
          </cell>
        </row>
        <row r="6361">
          <cell r="F6361" t="str">
            <v>HGC-Lib-26085964</v>
          </cell>
          <cell r="G6361" t="str">
            <v>LD2260707-A0213</v>
          </cell>
        </row>
        <row r="6361">
          <cell r="K6361" t="str">
            <v>曲孟欣</v>
          </cell>
          <cell r="L6361">
            <v>15.48</v>
          </cell>
        </row>
        <row r="6361">
          <cell r="O6361" t="str">
            <v>LN7-260711-P1-板2-C7</v>
          </cell>
          <cell r="P6361" t="e">
            <v>#DIV/0!</v>
          </cell>
        </row>
        <row r="6361">
          <cell r="R6361">
            <v>0</v>
          </cell>
        </row>
        <row r="6362">
          <cell r="F6362" t="str">
            <v>HGC-Lib-26085965</v>
          </cell>
          <cell r="G6362" t="str">
            <v>LD2260707-A0214</v>
          </cell>
        </row>
        <row r="6362">
          <cell r="K6362" t="str">
            <v>曲孟欣</v>
          </cell>
          <cell r="L6362">
            <v>15.66</v>
          </cell>
        </row>
        <row r="6362">
          <cell r="O6362" t="str">
            <v>LN7-260711-P1-板2-C8</v>
          </cell>
          <cell r="P6362" t="e">
            <v>#DIV/0!</v>
          </cell>
        </row>
        <row r="6362">
          <cell r="R6362">
            <v>0</v>
          </cell>
        </row>
        <row r="6363">
          <cell r="F6363" t="str">
            <v>HGC-Lib-26085966</v>
          </cell>
          <cell r="G6363" t="str">
            <v>LD2260707-A0216</v>
          </cell>
        </row>
        <row r="6363">
          <cell r="K6363" t="str">
            <v>曲孟欣</v>
          </cell>
          <cell r="L6363">
            <v>16.03</v>
          </cell>
        </row>
        <row r="6363">
          <cell r="O6363" t="str">
            <v>LN7-260711-P1-板2-C9</v>
          </cell>
          <cell r="P6363" t="e">
            <v>#DIV/0!</v>
          </cell>
        </row>
        <row r="6363">
          <cell r="R6363">
            <v>0</v>
          </cell>
        </row>
        <row r="6364">
          <cell r="F6364" t="str">
            <v>HGC-Lib-26085967</v>
          </cell>
          <cell r="G6364" t="str">
            <v>LD2260707-A0217</v>
          </cell>
        </row>
        <row r="6364">
          <cell r="K6364" t="str">
            <v>曲孟欣</v>
          </cell>
          <cell r="L6364">
            <v>8.43</v>
          </cell>
        </row>
        <row r="6364">
          <cell r="O6364" t="str">
            <v>LN7-260711-P1-板2-C10</v>
          </cell>
          <cell r="P6364" t="e">
            <v>#DIV/0!</v>
          </cell>
        </row>
        <row r="6364">
          <cell r="R6364">
            <v>0</v>
          </cell>
        </row>
        <row r="6365">
          <cell r="F6365" t="str">
            <v>HGC-Lib-26085968</v>
          </cell>
          <cell r="G6365" t="str">
            <v>LD2260707-A0218</v>
          </cell>
        </row>
        <row r="6365">
          <cell r="K6365" t="str">
            <v>曲孟欣</v>
          </cell>
          <cell r="L6365">
            <v>11.18</v>
          </cell>
        </row>
        <row r="6365">
          <cell r="O6365" t="str">
            <v>LN7-260711-P1-板2-C11</v>
          </cell>
          <cell r="P6365" t="e">
            <v>#DIV/0!</v>
          </cell>
        </row>
        <row r="6365">
          <cell r="R6365">
            <v>0</v>
          </cell>
        </row>
        <row r="6366">
          <cell r="F6366" t="str">
            <v>HGC-Lib-26085969</v>
          </cell>
          <cell r="G6366" t="str">
            <v>LD2260707-A0219</v>
          </cell>
        </row>
        <row r="6366">
          <cell r="K6366" t="str">
            <v>曲孟欣</v>
          </cell>
          <cell r="L6366">
            <v>8.71</v>
          </cell>
        </row>
        <row r="6366">
          <cell r="O6366" t="str">
            <v>LN7-260711-P1-板2-C12</v>
          </cell>
          <cell r="P6366" t="e">
            <v>#DIV/0!</v>
          </cell>
        </row>
        <row r="6366">
          <cell r="R6366">
            <v>0</v>
          </cell>
        </row>
        <row r="6367">
          <cell r="F6367" t="str">
            <v>HGC-Lib-26085970</v>
          </cell>
          <cell r="G6367" t="str">
            <v>LD2260707-A0220</v>
          </cell>
        </row>
        <row r="6367">
          <cell r="K6367" t="str">
            <v>曲孟欣</v>
          </cell>
          <cell r="L6367">
            <v>8.98</v>
          </cell>
        </row>
        <row r="6367">
          <cell r="O6367" t="str">
            <v>LN7-260711-P1-板2-D1</v>
          </cell>
          <cell r="P6367" t="e">
            <v>#DIV/0!</v>
          </cell>
        </row>
        <row r="6367">
          <cell r="R6367">
            <v>0</v>
          </cell>
        </row>
        <row r="6368">
          <cell r="F6368" t="str">
            <v>HGC-Lib-26085971</v>
          </cell>
          <cell r="G6368" t="str">
            <v>LD2260707-A0221</v>
          </cell>
        </row>
        <row r="6368">
          <cell r="K6368" t="str">
            <v>曲孟欣</v>
          </cell>
          <cell r="L6368">
            <v>8.65</v>
          </cell>
        </row>
        <row r="6368">
          <cell r="O6368" t="str">
            <v>LN7-260711-P1-板2-D2</v>
          </cell>
          <cell r="P6368" t="e">
            <v>#DIV/0!</v>
          </cell>
        </row>
        <row r="6368">
          <cell r="R6368">
            <v>0</v>
          </cell>
        </row>
        <row r="6369">
          <cell r="F6369" t="str">
            <v>HGC-Lib-26085972</v>
          </cell>
          <cell r="G6369" t="str">
            <v>LD2260707-A0222</v>
          </cell>
        </row>
        <row r="6369">
          <cell r="K6369" t="str">
            <v>曲孟欣</v>
          </cell>
          <cell r="L6369">
            <v>6.68</v>
          </cell>
        </row>
        <row r="6369">
          <cell r="O6369" t="str">
            <v>LN7-260711-P1-板2-D3</v>
          </cell>
          <cell r="P6369" t="e">
            <v>#DIV/0!</v>
          </cell>
        </row>
        <row r="6369">
          <cell r="R6369">
            <v>0</v>
          </cell>
        </row>
        <row r="6370">
          <cell r="F6370" t="str">
            <v>HGC-Lib-26085973</v>
          </cell>
          <cell r="G6370" t="str">
            <v>LD2260707-A0223</v>
          </cell>
        </row>
        <row r="6370">
          <cell r="K6370" t="str">
            <v>曲孟欣</v>
          </cell>
          <cell r="L6370">
            <v>26.78</v>
          </cell>
        </row>
        <row r="6370">
          <cell r="O6370" t="str">
            <v>LN7-260711-P1-板2-D4</v>
          </cell>
          <cell r="P6370" t="e">
            <v>#DIV/0!</v>
          </cell>
        </row>
        <row r="6370">
          <cell r="R6370">
            <v>0</v>
          </cell>
        </row>
        <row r="6371">
          <cell r="F6371" t="str">
            <v>HGC-Lib-26085974</v>
          </cell>
          <cell r="G6371" t="str">
            <v>LD2260707-A0224</v>
          </cell>
        </row>
        <row r="6371">
          <cell r="K6371" t="str">
            <v>曲孟欣</v>
          </cell>
          <cell r="L6371">
            <v>4.93</v>
          </cell>
        </row>
        <row r="6371">
          <cell r="O6371" t="str">
            <v>LN7-260711-P1-板2-D5</v>
          </cell>
          <cell r="P6371" t="e">
            <v>#DIV/0!</v>
          </cell>
        </row>
        <row r="6371">
          <cell r="R6371">
            <v>0</v>
          </cell>
        </row>
        <row r="6372">
          <cell r="F6372" t="str">
            <v>HGC-Lib-26085975</v>
          </cell>
          <cell r="G6372" t="str">
            <v>LD2260707-A0225</v>
          </cell>
        </row>
        <row r="6372">
          <cell r="K6372" t="str">
            <v>曲孟欣</v>
          </cell>
          <cell r="L6372">
            <v>9.19</v>
          </cell>
        </row>
        <row r="6372">
          <cell r="O6372" t="str">
            <v>LN7-260711-P1-板2-D6</v>
          </cell>
          <cell r="P6372" t="e">
            <v>#DIV/0!</v>
          </cell>
        </row>
        <row r="6372">
          <cell r="R6372">
            <v>0</v>
          </cell>
        </row>
        <row r="6373">
          <cell r="F6373" t="str">
            <v>HGC-Lib-26085976</v>
          </cell>
          <cell r="G6373" t="str">
            <v>LD2260707-A0226</v>
          </cell>
        </row>
        <row r="6373">
          <cell r="K6373" t="str">
            <v>曲孟欣</v>
          </cell>
          <cell r="L6373">
            <v>10.32</v>
          </cell>
        </row>
        <row r="6373">
          <cell r="O6373" t="str">
            <v>LN7-260711-P1-板2-D7</v>
          </cell>
          <cell r="P6373" t="e">
            <v>#DIV/0!</v>
          </cell>
        </row>
        <row r="6373">
          <cell r="R6373">
            <v>0</v>
          </cell>
        </row>
        <row r="6374">
          <cell r="F6374" t="str">
            <v>HGC-Lib-26085977</v>
          </cell>
          <cell r="G6374" t="str">
            <v>LD2260707-A0227</v>
          </cell>
        </row>
        <row r="6374">
          <cell r="K6374" t="str">
            <v>曲孟欣</v>
          </cell>
          <cell r="L6374">
            <v>11.95</v>
          </cell>
        </row>
        <row r="6374">
          <cell r="O6374" t="str">
            <v>LN7-260711-P1-板2-D8</v>
          </cell>
          <cell r="P6374" t="e">
            <v>#DIV/0!</v>
          </cell>
        </row>
        <row r="6374">
          <cell r="R6374">
            <v>0</v>
          </cell>
        </row>
        <row r="6375">
          <cell r="F6375" t="str">
            <v>HGC-Lib-26085978</v>
          </cell>
          <cell r="G6375" t="str">
            <v>LD2260707-A0228</v>
          </cell>
        </row>
        <row r="6375">
          <cell r="K6375" t="str">
            <v>曲孟欣</v>
          </cell>
          <cell r="L6375">
            <v>12.09</v>
          </cell>
        </row>
        <row r="6375">
          <cell r="O6375" t="str">
            <v>LN7-260711-P1-板2-D9</v>
          </cell>
          <cell r="P6375" t="e">
            <v>#DIV/0!</v>
          </cell>
        </row>
        <row r="6375">
          <cell r="R6375">
            <v>0</v>
          </cell>
        </row>
        <row r="6376">
          <cell r="F6376" t="str">
            <v>HGC-Lib-26085979</v>
          </cell>
          <cell r="G6376" t="str">
            <v>LD2260707-A0229</v>
          </cell>
        </row>
        <row r="6376">
          <cell r="K6376" t="str">
            <v>曲孟欣</v>
          </cell>
          <cell r="L6376">
            <v>21.66</v>
          </cell>
        </row>
        <row r="6376">
          <cell r="O6376" t="str">
            <v>LN7-260711-P1-板2-D10</v>
          </cell>
          <cell r="P6376" t="e">
            <v>#DIV/0!</v>
          </cell>
        </row>
        <row r="6376">
          <cell r="R6376">
            <v>0</v>
          </cell>
        </row>
        <row r="6377">
          <cell r="F6377" t="str">
            <v>HGC-Lib-26085980</v>
          </cell>
          <cell r="G6377" t="str">
            <v>LD2260707-A0230</v>
          </cell>
        </row>
        <row r="6377">
          <cell r="K6377" t="str">
            <v>曲孟欣</v>
          </cell>
          <cell r="L6377">
            <v>18.35</v>
          </cell>
        </row>
        <row r="6377">
          <cell r="O6377" t="str">
            <v>LN7-260711-P1-板2-D11</v>
          </cell>
          <cell r="P6377" t="e">
            <v>#DIV/0!</v>
          </cell>
        </row>
        <row r="6377">
          <cell r="R6377">
            <v>0</v>
          </cell>
        </row>
        <row r="6378">
          <cell r="F6378" t="str">
            <v>HGC-Lib-26085981</v>
          </cell>
          <cell r="G6378" t="str">
            <v>LD2260707-A0231</v>
          </cell>
        </row>
        <row r="6378">
          <cell r="K6378" t="str">
            <v>曲孟欣</v>
          </cell>
          <cell r="L6378">
            <v>8.93</v>
          </cell>
        </row>
        <row r="6378">
          <cell r="O6378" t="str">
            <v>LN7-260711-P1-板2-D12</v>
          </cell>
          <cell r="P6378" t="e">
            <v>#DIV/0!</v>
          </cell>
        </row>
        <row r="6378">
          <cell r="R6378">
            <v>0</v>
          </cell>
        </row>
        <row r="6379">
          <cell r="F6379" t="str">
            <v>HGC-Lib-26085982</v>
          </cell>
          <cell r="G6379" t="str">
            <v>LD2260707-A0232</v>
          </cell>
        </row>
        <row r="6379">
          <cell r="K6379" t="str">
            <v>曲孟欣</v>
          </cell>
          <cell r="L6379">
            <v>8.01</v>
          </cell>
        </row>
        <row r="6379">
          <cell r="O6379" t="str">
            <v>LN7-260711-P1-板2-E1</v>
          </cell>
          <cell r="P6379" t="e">
            <v>#DIV/0!</v>
          </cell>
        </row>
        <row r="6379">
          <cell r="R6379">
            <v>0</v>
          </cell>
        </row>
        <row r="6380">
          <cell r="F6380" t="str">
            <v>HGC-Lib-26085983</v>
          </cell>
          <cell r="G6380" t="str">
            <v>LD2260707-A0233</v>
          </cell>
        </row>
        <row r="6380">
          <cell r="K6380" t="str">
            <v>曲孟欣</v>
          </cell>
          <cell r="L6380">
            <v>5.18</v>
          </cell>
        </row>
        <row r="6380">
          <cell r="O6380" t="str">
            <v>LN7-260711-P1-板2-E2</v>
          </cell>
          <cell r="P6380" t="e">
            <v>#DIV/0!</v>
          </cell>
        </row>
        <row r="6380">
          <cell r="R6380">
            <v>0</v>
          </cell>
        </row>
        <row r="6381">
          <cell r="F6381" t="str">
            <v>HGC-Lib-26085984</v>
          </cell>
          <cell r="G6381" t="str">
            <v>LD2260707-A0234</v>
          </cell>
        </row>
        <row r="6381">
          <cell r="K6381" t="str">
            <v>曲孟欣</v>
          </cell>
          <cell r="L6381">
            <v>5.99</v>
          </cell>
        </row>
        <row r="6381">
          <cell r="O6381" t="str">
            <v>LN7-260711-P1-板2-E3</v>
          </cell>
          <cell r="P6381" t="e">
            <v>#DIV/0!</v>
          </cell>
        </row>
        <row r="6381">
          <cell r="R6381">
            <v>0</v>
          </cell>
        </row>
        <row r="6382">
          <cell r="F6382" t="str">
            <v>HGC-Lib-26085985</v>
          </cell>
          <cell r="G6382" t="str">
            <v>LD2260707-A0235</v>
          </cell>
        </row>
        <row r="6382">
          <cell r="K6382" t="str">
            <v>曲孟欣</v>
          </cell>
          <cell r="L6382">
            <v>6.18</v>
          </cell>
        </row>
        <row r="6382">
          <cell r="O6382" t="str">
            <v>LN7-260711-P1-板2-E4</v>
          </cell>
          <cell r="P6382" t="e">
            <v>#DIV/0!</v>
          </cell>
        </row>
        <row r="6382">
          <cell r="R6382">
            <v>0</v>
          </cell>
        </row>
        <row r="6383">
          <cell r="F6383" t="str">
            <v>HGC-Lib-26085986</v>
          </cell>
          <cell r="G6383" t="str">
            <v>LD2260707-A0236</v>
          </cell>
        </row>
        <row r="6383">
          <cell r="K6383" t="str">
            <v>曲孟欣</v>
          </cell>
          <cell r="L6383">
            <v>7.41</v>
          </cell>
        </row>
        <row r="6383">
          <cell r="O6383" t="str">
            <v>LN7-260711-P1-板2-E5</v>
          </cell>
          <cell r="P6383" t="e">
            <v>#DIV/0!</v>
          </cell>
        </row>
        <row r="6383">
          <cell r="R6383">
            <v>0</v>
          </cell>
        </row>
        <row r="6384">
          <cell r="F6384" t="str">
            <v>HGC-Lib-26085987</v>
          </cell>
          <cell r="G6384" t="str">
            <v>LD2260707-A0237</v>
          </cell>
        </row>
        <row r="6384">
          <cell r="K6384" t="str">
            <v>曲孟欣</v>
          </cell>
          <cell r="L6384">
            <v>5.74</v>
          </cell>
        </row>
        <row r="6384">
          <cell r="O6384" t="str">
            <v>LN7-260711-P1-板2-E6</v>
          </cell>
          <cell r="P6384" t="e">
            <v>#DIV/0!</v>
          </cell>
        </row>
        <row r="6384">
          <cell r="R6384">
            <v>0</v>
          </cell>
        </row>
        <row r="6385">
          <cell r="F6385" t="str">
            <v>HGC-Lib-26085988</v>
          </cell>
          <cell r="G6385" t="str">
            <v>LD2260707-A0238</v>
          </cell>
        </row>
        <row r="6385">
          <cell r="K6385" t="str">
            <v>曲孟欣</v>
          </cell>
          <cell r="L6385">
            <v>10.82</v>
          </cell>
        </row>
        <row r="6385">
          <cell r="O6385" t="str">
            <v>LN7-260711-P1-板2-E7</v>
          </cell>
          <cell r="P6385" t="e">
            <v>#DIV/0!</v>
          </cell>
        </row>
        <row r="6385">
          <cell r="R6385">
            <v>0</v>
          </cell>
        </row>
        <row r="6386">
          <cell r="F6386" t="str">
            <v>HGC-Lib-26085989</v>
          </cell>
          <cell r="G6386" t="str">
            <v>LD2260707-A0239</v>
          </cell>
        </row>
        <row r="6386">
          <cell r="K6386" t="str">
            <v>曲孟欣</v>
          </cell>
          <cell r="L6386">
            <v>6.3</v>
          </cell>
        </row>
        <row r="6386">
          <cell r="O6386" t="str">
            <v>LN7-260711-P1-板2-E8</v>
          </cell>
          <cell r="P6386" t="e">
            <v>#DIV/0!</v>
          </cell>
        </row>
        <row r="6386">
          <cell r="R6386">
            <v>0</v>
          </cell>
        </row>
        <row r="6387">
          <cell r="F6387" t="str">
            <v>HGC-Lib-26085990</v>
          </cell>
          <cell r="G6387" t="str">
            <v>LD2260707-A0240</v>
          </cell>
        </row>
        <row r="6387">
          <cell r="K6387" t="str">
            <v>曲孟欣</v>
          </cell>
          <cell r="L6387">
            <v>7.61</v>
          </cell>
        </row>
        <row r="6387">
          <cell r="O6387" t="str">
            <v>LN7-260711-P1-板2-E9</v>
          </cell>
          <cell r="P6387" t="e">
            <v>#DIV/0!</v>
          </cell>
        </row>
        <row r="6387">
          <cell r="R6387">
            <v>0</v>
          </cell>
        </row>
        <row r="6388">
          <cell r="F6388" t="str">
            <v>HGC-Lib-26085991</v>
          </cell>
          <cell r="G6388" t="str">
            <v>LD2260707-A0241</v>
          </cell>
        </row>
        <row r="6388">
          <cell r="K6388" t="str">
            <v>曲孟欣</v>
          </cell>
          <cell r="L6388">
            <v>6.21</v>
          </cell>
        </row>
        <row r="6388">
          <cell r="O6388" t="str">
            <v>LN7-260711-P1-板2-E10</v>
          </cell>
          <cell r="P6388" t="e">
            <v>#DIV/0!</v>
          </cell>
        </row>
        <row r="6388">
          <cell r="R6388">
            <v>0</v>
          </cell>
        </row>
        <row r="6389">
          <cell r="F6389" t="str">
            <v>HGC-Lib-26085992</v>
          </cell>
          <cell r="G6389" t="str">
            <v>LD2260707-A0242</v>
          </cell>
        </row>
        <row r="6389">
          <cell r="K6389" t="str">
            <v>曲孟欣</v>
          </cell>
          <cell r="L6389">
            <v>15.11</v>
          </cell>
        </row>
        <row r="6389">
          <cell r="O6389" t="str">
            <v>LN7-260711-P1-板2-E11</v>
          </cell>
          <cell r="P6389" t="e">
            <v>#DIV/0!</v>
          </cell>
        </row>
        <row r="6389">
          <cell r="R6389">
            <v>0</v>
          </cell>
        </row>
        <row r="6390">
          <cell r="F6390" t="str">
            <v>HGC-Lib-26085993</v>
          </cell>
          <cell r="G6390" t="str">
            <v>LD2260707-A0243</v>
          </cell>
        </row>
        <row r="6390">
          <cell r="K6390" t="str">
            <v>曲孟欣</v>
          </cell>
          <cell r="L6390">
            <v>7.3</v>
          </cell>
        </row>
        <row r="6390">
          <cell r="O6390" t="str">
            <v>LN7-260711-P1-板2-E12</v>
          </cell>
          <cell r="P6390" t="e">
            <v>#DIV/0!</v>
          </cell>
        </row>
        <row r="6390">
          <cell r="R6390">
            <v>0</v>
          </cell>
        </row>
        <row r="6391">
          <cell r="F6391" t="str">
            <v>HGC-Lib-26085994</v>
          </cell>
          <cell r="G6391" t="str">
            <v>LD2260707-A0244</v>
          </cell>
        </row>
        <row r="6391">
          <cell r="K6391" t="str">
            <v>曲孟欣</v>
          </cell>
          <cell r="L6391">
            <v>10.6</v>
          </cell>
        </row>
        <row r="6391">
          <cell r="O6391" t="str">
            <v>LN7-260711-P1-板2-F1</v>
          </cell>
          <cell r="P6391" t="e">
            <v>#DIV/0!</v>
          </cell>
        </row>
        <row r="6391">
          <cell r="R6391">
            <v>0</v>
          </cell>
        </row>
        <row r="6392">
          <cell r="F6392" t="str">
            <v>HGC-Lib-26085995</v>
          </cell>
          <cell r="G6392" t="str">
            <v>LD2260707-A0245</v>
          </cell>
        </row>
        <row r="6392">
          <cell r="K6392" t="str">
            <v>曲孟欣</v>
          </cell>
          <cell r="L6392">
            <v>6.2</v>
          </cell>
        </row>
        <row r="6392">
          <cell r="O6392" t="str">
            <v>LN7-260711-P1-板2-F2</v>
          </cell>
          <cell r="P6392" t="e">
            <v>#DIV/0!</v>
          </cell>
        </row>
        <row r="6392">
          <cell r="R6392">
            <v>0</v>
          </cell>
        </row>
        <row r="6393">
          <cell r="F6393" t="str">
            <v>HGC-Lib-26085996</v>
          </cell>
          <cell r="G6393" t="str">
            <v>LD2260707-A0246</v>
          </cell>
        </row>
        <row r="6393">
          <cell r="K6393" t="str">
            <v>曲孟欣</v>
          </cell>
          <cell r="L6393">
            <v>6.74</v>
          </cell>
        </row>
        <row r="6393">
          <cell r="O6393" t="str">
            <v>LN7-260711-P1-板2-F3</v>
          </cell>
          <cell r="P6393" t="e">
            <v>#DIV/0!</v>
          </cell>
        </row>
        <row r="6393">
          <cell r="R6393">
            <v>0</v>
          </cell>
        </row>
        <row r="6394">
          <cell r="F6394" t="str">
            <v>HGC-Lib-26085997</v>
          </cell>
          <cell r="G6394" t="str">
            <v>LD2260707-A0247</v>
          </cell>
        </row>
        <row r="6394">
          <cell r="K6394" t="str">
            <v>曲孟欣</v>
          </cell>
          <cell r="L6394">
            <v>5.34</v>
          </cell>
        </row>
        <row r="6394">
          <cell r="O6394" t="str">
            <v>LN7-260711-P1-板2-F4</v>
          </cell>
          <cell r="P6394" t="e">
            <v>#DIV/0!</v>
          </cell>
        </row>
        <row r="6394">
          <cell r="R6394">
            <v>0</v>
          </cell>
        </row>
        <row r="6395">
          <cell r="F6395" t="str">
            <v>HGC-Lib-26085998</v>
          </cell>
          <cell r="G6395" t="str">
            <v>LD2260707-A0248</v>
          </cell>
        </row>
        <row r="6395">
          <cell r="K6395" t="str">
            <v>曲孟欣</v>
          </cell>
          <cell r="L6395">
            <v>6.7</v>
          </cell>
        </row>
        <row r="6395">
          <cell r="O6395" t="str">
            <v>LN7-260711-P1-板2-F5</v>
          </cell>
          <cell r="P6395" t="e">
            <v>#DIV/0!</v>
          </cell>
        </row>
        <row r="6395">
          <cell r="R6395">
            <v>0</v>
          </cell>
        </row>
        <row r="6396">
          <cell r="F6396" t="str">
            <v>HGC-Lib-26085999</v>
          </cell>
          <cell r="G6396" t="str">
            <v>LD2260707-A0249</v>
          </cell>
        </row>
        <row r="6396">
          <cell r="K6396" t="str">
            <v>曲孟欣</v>
          </cell>
          <cell r="L6396">
            <v>10.08</v>
          </cell>
        </row>
        <row r="6396">
          <cell r="O6396" t="str">
            <v>LN7-260711-P1-板2-F6</v>
          </cell>
          <cell r="P6396" t="e">
            <v>#DIV/0!</v>
          </cell>
        </row>
        <row r="6396">
          <cell r="R6396">
            <v>0</v>
          </cell>
        </row>
        <row r="6397">
          <cell r="F6397" t="str">
            <v>HGC-Lib-26086000</v>
          </cell>
          <cell r="G6397" t="str">
            <v>LD2260707-A0250</v>
          </cell>
        </row>
        <row r="6397">
          <cell r="K6397" t="str">
            <v>曲孟欣</v>
          </cell>
          <cell r="L6397">
            <v>9.98</v>
          </cell>
        </row>
        <row r="6397">
          <cell r="O6397" t="str">
            <v>LN7-260711-P1-板2-F7</v>
          </cell>
          <cell r="P6397" t="e">
            <v>#DIV/0!</v>
          </cell>
        </row>
        <row r="6397">
          <cell r="R6397">
            <v>0</v>
          </cell>
        </row>
        <row r="6398">
          <cell r="F6398" t="str">
            <v>HGC-Lib-26086001</v>
          </cell>
          <cell r="G6398" t="str">
            <v>LD2260707-A0251</v>
          </cell>
        </row>
        <row r="6398">
          <cell r="K6398" t="str">
            <v>曲孟欣</v>
          </cell>
          <cell r="L6398">
            <v>9.61</v>
          </cell>
        </row>
        <row r="6398">
          <cell r="O6398" t="str">
            <v>LN7-260711-P1-板2-F8</v>
          </cell>
          <cell r="P6398" t="e">
            <v>#DIV/0!</v>
          </cell>
        </row>
        <row r="6398">
          <cell r="R6398">
            <v>0</v>
          </cell>
        </row>
        <row r="6399">
          <cell r="F6399" t="str">
            <v>HGC-Lib-26086002</v>
          </cell>
          <cell r="G6399" t="str">
            <v>LD2260707-A0252</v>
          </cell>
        </row>
        <row r="6399">
          <cell r="K6399" t="str">
            <v>曲孟欣</v>
          </cell>
          <cell r="L6399">
            <v>6.27</v>
          </cell>
        </row>
        <row r="6399">
          <cell r="O6399" t="str">
            <v>LN7-260711-P1-板2-F9</v>
          </cell>
          <cell r="P6399" t="e">
            <v>#DIV/0!</v>
          </cell>
        </row>
        <row r="6399">
          <cell r="R6399">
            <v>0</v>
          </cell>
        </row>
        <row r="6400">
          <cell r="F6400" t="str">
            <v>HGC-Lib-26086003</v>
          </cell>
          <cell r="G6400" t="str">
            <v>LD2260707-A0253</v>
          </cell>
        </row>
        <row r="6400">
          <cell r="K6400" t="str">
            <v>曲孟欣</v>
          </cell>
          <cell r="L6400">
            <v>0.17</v>
          </cell>
        </row>
        <row r="6400">
          <cell r="O6400" t="str">
            <v>LN7-260711-P1-板2-F10</v>
          </cell>
          <cell r="P6400" t="e">
            <v>#DIV/0!</v>
          </cell>
        </row>
        <row r="6400">
          <cell r="R6400">
            <v>0</v>
          </cell>
        </row>
        <row r="6401">
          <cell r="F6401" t="str">
            <v>HGC-Lib-26086004</v>
          </cell>
          <cell r="G6401" t="str">
            <v>LD2260707-A0254</v>
          </cell>
        </row>
        <row r="6401">
          <cell r="K6401" t="str">
            <v>曲孟欣</v>
          </cell>
          <cell r="L6401">
            <v>6.31</v>
          </cell>
        </row>
        <row r="6401">
          <cell r="O6401" t="str">
            <v>LN7-260711-P1-板2-F11</v>
          </cell>
          <cell r="P6401" t="e">
            <v>#DIV/0!</v>
          </cell>
        </row>
        <row r="6401">
          <cell r="R6401">
            <v>0</v>
          </cell>
        </row>
        <row r="6402">
          <cell r="F6402" t="str">
            <v>HGC-Lib-26086005</v>
          </cell>
          <cell r="G6402" t="str">
            <v>LD2260707-A0255</v>
          </cell>
        </row>
        <row r="6402">
          <cell r="K6402" t="str">
            <v>曲孟欣</v>
          </cell>
          <cell r="L6402">
            <v>9.26</v>
          </cell>
        </row>
        <row r="6402">
          <cell r="O6402" t="str">
            <v>LN7-260711-P1-板2-F12</v>
          </cell>
          <cell r="P6402" t="e">
            <v>#DIV/0!</v>
          </cell>
        </row>
        <row r="6402">
          <cell r="R6402">
            <v>0</v>
          </cell>
        </row>
        <row r="6403">
          <cell r="F6403" t="str">
            <v>HGC-Lib-26086006</v>
          </cell>
          <cell r="G6403" t="str">
            <v>LD2260707-A0256</v>
          </cell>
        </row>
        <row r="6403">
          <cell r="K6403" t="str">
            <v>曲孟欣</v>
          </cell>
          <cell r="L6403">
            <v>6.21</v>
          </cell>
        </row>
        <row r="6403">
          <cell r="O6403" t="str">
            <v>LN7-260711-P1-板2-G1</v>
          </cell>
          <cell r="P6403" t="e">
            <v>#DIV/0!</v>
          </cell>
        </row>
        <row r="6403">
          <cell r="R6403">
            <v>0</v>
          </cell>
        </row>
        <row r="6404">
          <cell r="F6404" t="str">
            <v>HGC-Lib-26086007</v>
          </cell>
          <cell r="G6404" t="str">
            <v>LD2260707-A0257</v>
          </cell>
        </row>
        <row r="6404">
          <cell r="K6404" t="str">
            <v>曲孟欣</v>
          </cell>
          <cell r="L6404">
            <v>9.69</v>
          </cell>
        </row>
        <row r="6404">
          <cell r="O6404" t="str">
            <v>LN7-260711-P1-板2-G2</v>
          </cell>
          <cell r="P6404" t="e">
            <v>#DIV/0!</v>
          </cell>
        </row>
        <row r="6404">
          <cell r="R6404">
            <v>0</v>
          </cell>
        </row>
        <row r="6405">
          <cell r="F6405" t="str">
            <v>HGC-Lib-26086008</v>
          </cell>
          <cell r="G6405" t="str">
            <v>LD2260707-A0258</v>
          </cell>
        </row>
        <row r="6405">
          <cell r="K6405" t="str">
            <v>曲孟欣</v>
          </cell>
          <cell r="L6405">
            <v>5.94</v>
          </cell>
        </row>
        <row r="6405">
          <cell r="O6405" t="str">
            <v>LN7-260711-P1-板2-G3</v>
          </cell>
          <cell r="P6405" t="e">
            <v>#DIV/0!</v>
          </cell>
        </row>
        <row r="6405">
          <cell r="R6405">
            <v>0</v>
          </cell>
        </row>
        <row r="6406">
          <cell r="F6406" t="str">
            <v>HGC-Lib-26086009</v>
          </cell>
          <cell r="G6406" t="str">
            <v>LD2260707-A0259</v>
          </cell>
        </row>
        <row r="6406">
          <cell r="K6406" t="str">
            <v>曲孟欣</v>
          </cell>
          <cell r="L6406">
            <v>7.71</v>
          </cell>
        </row>
        <row r="6406">
          <cell r="O6406" t="str">
            <v>LN7-260711-P1-板2-G4</v>
          </cell>
          <cell r="P6406" t="e">
            <v>#DIV/0!</v>
          </cell>
        </row>
        <row r="6406">
          <cell r="R6406">
            <v>0</v>
          </cell>
        </row>
        <row r="6407">
          <cell r="F6407" t="str">
            <v>HGC-Lib-26086010</v>
          </cell>
          <cell r="G6407" t="str">
            <v>LD2260707-A0260</v>
          </cell>
        </row>
        <row r="6407">
          <cell r="K6407" t="str">
            <v>曲孟欣</v>
          </cell>
          <cell r="L6407">
            <v>6.9</v>
          </cell>
        </row>
        <row r="6407">
          <cell r="O6407" t="str">
            <v>LN7-260711-P1-板2-G5</v>
          </cell>
          <cell r="P6407" t="e">
            <v>#DIV/0!</v>
          </cell>
        </row>
        <row r="6407">
          <cell r="R6407">
            <v>0</v>
          </cell>
        </row>
        <row r="6408">
          <cell r="F6408" t="str">
            <v>HGC-Lib-26086011</v>
          </cell>
          <cell r="G6408" t="str">
            <v>LD2260707-A0261</v>
          </cell>
        </row>
        <row r="6408">
          <cell r="K6408" t="str">
            <v>曲孟欣</v>
          </cell>
          <cell r="L6408">
            <v>6.33</v>
          </cell>
        </row>
        <row r="6408">
          <cell r="O6408" t="str">
            <v>LN7-260711-P1-板2-G6</v>
          </cell>
          <cell r="P6408" t="e">
            <v>#DIV/0!</v>
          </cell>
        </row>
        <row r="6408">
          <cell r="R6408">
            <v>0</v>
          </cell>
        </row>
        <row r="6409">
          <cell r="F6409" t="str">
            <v>HGC-Lib-26086012</v>
          </cell>
          <cell r="G6409" t="str">
            <v>LD2260707-A0262</v>
          </cell>
        </row>
        <row r="6409">
          <cell r="K6409" t="str">
            <v>曲孟欣</v>
          </cell>
          <cell r="L6409">
            <v>5.6</v>
          </cell>
        </row>
        <row r="6409">
          <cell r="O6409" t="str">
            <v>LN7-260711-P1-板2-G7</v>
          </cell>
          <cell r="P6409" t="e">
            <v>#DIV/0!</v>
          </cell>
        </row>
        <row r="6409">
          <cell r="R6409">
            <v>0</v>
          </cell>
        </row>
        <row r="6410">
          <cell r="F6410" t="str">
            <v>HGC-Lib-26086013</v>
          </cell>
          <cell r="G6410" t="str">
            <v>LD2260707-A0263</v>
          </cell>
        </row>
        <row r="6410">
          <cell r="K6410" t="str">
            <v>曲孟欣</v>
          </cell>
          <cell r="L6410">
            <v>19.8</v>
          </cell>
        </row>
        <row r="6410">
          <cell r="O6410" t="str">
            <v>LN7-260711-P1-板2-G8</v>
          </cell>
          <cell r="P6410" t="e">
            <v>#DIV/0!</v>
          </cell>
        </row>
        <row r="6410">
          <cell r="R6410">
            <v>0</v>
          </cell>
        </row>
        <row r="6411">
          <cell r="F6411" t="str">
            <v>HGC-Lib-26086014</v>
          </cell>
          <cell r="G6411" t="str">
            <v>LD2260707-A0264</v>
          </cell>
        </row>
        <row r="6411">
          <cell r="K6411" t="str">
            <v>曲孟欣</v>
          </cell>
          <cell r="L6411">
            <v>9.86</v>
          </cell>
        </row>
        <row r="6411">
          <cell r="O6411" t="str">
            <v>LN7-260711-P1-板2-G9</v>
          </cell>
          <cell r="P6411" t="e">
            <v>#DIV/0!</v>
          </cell>
        </row>
        <row r="6411">
          <cell r="R6411">
            <v>0</v>
          </cell>
        </row>
        <row r="6412">
          <cell r="F6412" t="str">
            <v>HGC-Lib-26086015</v>
          </cell>
          <cell r="G6412" t="str">
            <v>LD2260707-A0265</v>
          </cell>
        </row>
        <row r="6412">
          <cell r="K6412" t="str">
            <v>曲孟欣</v>
          </cell>
          <cell r="L6412">
            <v>9.55</v>
          </cell>
        </row>
        <row r="6412">
          <cell r="O6412" t="str">
            <v>LN7-260711-P1-板2-G10</v>
          </cell>
          <cell r="P6412" t="e">
            <v>#DIV/0!</v>
          </cell>
        </row>
        <row r="6412">
          <cell r="R6412">
            <v>0</v>
          </cell>
        </row>
        <row r="6413">
          <cell r="F6413" t="str">
            <v>HGC-Lib-26086016</v>
          </cell>
          <cell r="G6413" t="str">
            <v>LD2260707-A0266</v>
          </cell>
        </row>
        <row r="6413">
          <cell r="K6413" t="str">
            <v>曲孟欣</v>
          </cell>
          <cell r="L6413">
            <v>8</v>
          </cell>
        </row>
        <row r="6413">
          <cell r="O6413" t="str">
            <v>LN7-260711-P1-板2-G11</v>
          </cell>
          <cell r="P6413" t="e">
            <v>#DIV/0!</v>
          </cell>
        </row>
        <row r="6413">
          <cell r="R6413">
            <v>0</v>
          </cell>
        </row>
        <row r="6414">
          <cell r="F6414" t="str">
            <v>HGC-Lib-26086017</v>
          </cell>
          <cell r="G6414" t="str">
            <v>LD2260707-A0267</v>
          </cell>
        </row>
        <row r="6414">
          <cell r="K6414" t="str">
            <v>曲孟欣</v>
          </cell>
          <cell r="L6414">
            <v>8.66</v>
          </cell>
        </row>
        <row r="6414">
          <cell r="O6414" t="str">
            <v>LN7-260711-P1-板2-G12</v>
          </cell>
          <cell r="P6414" t="e">
            <v>#DIV/0!</v>
          </cell>
        </row>
        <row r="6414">
          <cell r="R6414">
            <v>0</v>
          </cell>
        </row>
        <row r="6415">
          <cell r="F6415" t="str">
            <v>HGC-Lib-26086018</v>
          </cell>
          <cell r="G6415" t="str">
            <v>LD2260707-A0268</v>
          </cell>
        </row>
        <row r="6415">
          <cell r="K6415" t="str">
            <v>曲孟欣</v>
          </cell>
          <cell r="L6415">
            <v>6.14</v>
          </cell>
        </row>
        <row r="6415">
          <cell r="O6415" t="str">
            <v>LN7-260711-P1-板2-H1</v>
          </cell>
          <cell r="P6415" t="e">
            <v>#DIV/0!</v>
          </cell>
        </row>
        <row r="6415">
          <cell r="R6415">
            <v>0</v>
          </cell>
        </row>
        <row r="6416">
          <cell r="F6416" t="str">
            <v>HGC-Lib-26086019</v>
          </cell>
          <cell r="G6416" t="str">
            <v>LD2260707-A0269</v>
          </cell>
        </row>
        <row r="6416">
          <cell r="K6416" t="str">
            <v>曲孟欣</v>
          </cell>
          <cell r="L6416">
            <v>12.58</v>
          </cell>
        </row>
        <row r="6416">
          <cell r="O6416" t="str">
            <v>LN7-260711-P1-板2-H2</v>
          </cell>
          <cell r="P6416" t="e">
            <v>#DIV/0!</v>
          </cell>
        </row>
        <row r="6416">
          <cell r="R6416">
            <v>0</v>
          </cell>
        </row>
        <row r="6417">
          <cell r="F6417" t="str">
            <v>HGC-Lib-26086020</v>
          </cell>
          <cell r="G6417" t="str">
            <v>LD2260707-A0270</v>
          </cell>
        </row>
        <row r="6417">
          <cell r="K6417" t="str">
            <v>曲孟欣</v>
          </cell>
          <cell r="L6417">
            <v>5.62</v>
          </cell>
        </row>
        <row r="6417">
          <cell r="O6417" t="str">
            <v>LN7-260711-P1-板2-H3</v>
          </cell>
          <cell r="P6417" t="e">
            <v>#DIV/0!</v>
          </cell>
        </row>
        <row r="6417">
          <cell r="R6417">
            <v>0</v>
          </cell>
        </row>
        <row r="6418">
          <cell r="F6418" t="str">
            <v>HGC-Lib-26086021</v>
          </cell>
          <cell r="G6418" t="str">
            <v>LD2260707-A0271</v>
          </cell>
        </row>
        <row r="6418">
          <cell r="K6418" t="str">
            <v>曲孟欣</v>
          </cell>
          <cell r="L6418">
            <v>6.19</v>
          </cell>
        </row>
        <row r="6418">
          <cell r="O6418" t="str">
            <v>LN7-260711-P1-板2-H4</v>
          </cell>
          <cell r="P6418" t="e">
            <v>#DIV/0!</v>
          </cell>
        </row>
        <row r="6418">
          <cell r="R6418">
            <v>0</v>
          </cell>
        </row>
        <row r="6419">
          <cell r="F6419" t="str">
            <v>HGC-Lib-26086022</v>
          </cell>
          <cell r="G6419" t="str">
            <v>LD2260707-A0272</v>
          </cell>
        </row>
        <row r="6419">
          <cell r="K6419" t="str">
            <v>曲孟欣</v>
          </cell>
          <cell r="L6419">
            <v>8.69</v>
          </cell>
        </row>
        <row r="6419">
          <cell r="O6419" t="str">
            <v>LN7-260711-P1-板2-H5</v>
          </cell>
          <cell r="P6419" t="e">
            <v>#DIV/0!</v>
          </cell>
        </row>
        <row r="6419">
          <cell r="R6419">
            <v>0</v>
          </cell>
        </row>
        <row r="6420">
          <cell r="F6420" t="str">
            <v>HGC-Lib-26086023</v>
          </cell>
          <cell r="G6420" t="str">
            <v>LD2260707-A0273</v>
          </cell>
        </row>
        <row r="6420">
          <cell r="K6420" t="str">
            <v>曲孟欣</v>
          </cell>
          <cell r="L6420">
            <v>5.76</v>
          </cell>
        </row>
        <row r="6420">
          <cell r="O6420" t="str">
            <v>LN7-260711-P1-板2-H6</v>
          </cell>
          <cell r="P6420" t="e">
            <v>#DIV/0!</v>
          </cell>
        </row>
        <row r="6420">
          <cell r="R6420">
            <v>0</v>
          </cell>
        </row>
        <row r="6421">
          <cell r="F6421" t="str">
            <v>HGC-Lib-26086024</v>
          </cell>
          <cell r="G6421" t="str">
            <v>LD2260707-A0274</v>
          </cell>
        </row>
        <row r="6421">
          <cell r="K6421" t="str">
            <v>曲孟欣</v>
          </cell>
          <cell r="L6421">
            <v>6.02</v>
          </cell>
        </row>
        <row r="6421">
          <cell r="O6421" t="str">
            <v>LN7-260711-P1-板2-H7</v>
          </cell>
          <cell r="P6421" t="e">
            <v>#DIV/0!</v>
          </cell>
        </row>
        <row r="6421">
          <cell r="R6421">
            <v>0</v>
          </cell>
        </row>
        <row r="6422">
          <cell r="F6422" t="str">
            <v>HGC-Lib-26086025</v>
          </cell>
          <cell r="G6422" t="str">
            <v>LD2260707-A0275</v>
          </cell>
        </row>
        <row r="6422">
          <cell r="K6422" t="str">
            <v>曲孟欣</v>
          </cell>
          <cell r="L6422">
            <v>8.88</v>
          </cell>
        </row>
        <row r="6422">
          <cell r="O6422" t="str">
            <v>LN7-260711-P1-板2-H8</v>
          </cell>
          <cell r="P6422" t="e">
            <v>#DIV/0!</v>
          </cell>
        </row>
        <row r="6422">
          <cell r="R6422">
            <v>0</v>
          </cell>
        </row>
        <row r="6423">
          <cell r="F6423" t="str">
            <v>HGC-Lib-26086026</v>
          </cell>
          <cell r="G6423" t="str">
            <v>LD2260707-A0276</v>
          </cell>
        </row>
        <row r="6423">
          <cell r="K6423" t="str">
            <v>曲孟欣</v>
          </cell>
          <cell r="L6423">
            <v>6.2</v>
          </cell>
        </row>
        <row r="6423">
          <cell r="O6423" t="str">
            <v>LN7-260711-P1-板2-H9</v>
          </cell>
          <cell r="P6423" t="e">
            <v>#DIV/0!</v>
          </cell>
        </row>
        <row r="6423">
          <cell r="R6423">
            <v>0</v>
          </cell>
        </row>
        <row r="6424">
          <cell r="F6424" t="str">
            <v>HGC-Lib-26086027</v>
          </cell>
          <cell r="G6424" t="str">
            <v>LD2260707-A0277</v>
          </cell>
        </row>
        <row r="6424">
          <cell r="K6424" t="str">
            <v>曲孟欣</v>
          </cell>
          <cell r="L6424">
            <v>9.85</v>
          </cell>
        </row>
        <row r="6424">
          <cell r="O6424" t="str">
            <v>LN7-260711-P1-板2-H10</v>
          </cell>
          <cell r="P6424" t="e">
            <v>#DIV/0!</v>
          </cell>
        </row>
        <row r="6424">
          <cell r="R6424">
            <v>0</v>
          </cell>
        </row>
        <row r="6425">
          <cell r="F6425" t="str">
            <v>HGC-Lib-26086028</v>
          </cell>
          <cell r="G6425" t="str">
            <v>LD2260707-A0278</v>
          </cell>
        </row>
        <row r="6425">
          <cell r="K6425" t="str">
            <v>曲孟欣</v>
          </cell>
          <cell r="L6425">
            <v>12.9</v>
          </cell>
        </row>
        <row r="6425">
          <cell r="O6425" t="str">
            <v>LN7-260711-P1-板2-H11</v>
          </cell>
          <cell r="P6425" t="e">
            <v>#DIV/0!</v>
          </cell>
        </row>
        <row r="6425">
          <cell r="R6425">
            <v>0</v>
          </cell>
        </row>
        <row r="6426">
          <cell r="F6426" t="str">
            <v>HGC-Lib-26086029</v>
          </cell>
          <cell r="G6426" t="str">
            <v>LD2260707-A0279</v>
          </cell>
        </row>
        <row r="6426">
          <cell r="K6426" t="str">
            <v>曲孟欣</v>
          </cell>
          <cell r="L6426">
            <v>8.36</v>
          </cell>
        </row>
        <row r="6426">
          <cell r="O6426" t="str">
            <v>LN7-260711-P1-板2-H12</v>
          </cell>
          <cell r="P6426" t="e">
            <v>#DIV/0!</v>
          </cell>
        </row>
        <row r="6426">
          <cell r="R6426">
            <v>0</v>
          </cell>
        </row>
        <row r="6427">
          <cell r="F6427" t="str">
            <v>HGC-Lib-26086030</v>
          </cell>
          <cell r="G6427" t="str">
            <v>LD2260707-A0280</v>
          </cell>
        </row>
        <row r="6427">
          <cell r="K6427" t="str">
            <v>曲孟欣</v>
          </cell>
          <cell r="L6427">
            <v>4.57</v>
          </cell>
        </row>
        <row r="6427">
          <cell r="O6427" t="str">
            <v>LN7-260711-P1-板3-A1</v>
          </cell>
          <cell r="P6427" t="e">
            <v>#DIV/0!</v>
          </cell>
        </row>
        <row r="6427">
          <cell r="R6427">
            <v>0</v>
          </cell>
        </row>
        <row r="6428">
          <cell r="F6428" t="str">
            <v>HGC-Lib-26086031</v>
          </cell>
          <cell r="G6428" t="str">
            <v>LD2260707-A0281</v>
          </cell>
        </row>
        <row r="6428">
          <cell r="K6428" t="str">
            <v>曲孟欣</v>
          </cell>
          <cell r="L6428">
            <v>6.34</v>
          </cell>
        </row>
        <row r="6428">
          <cell r="O6428" t="str">
            <v>LN7-260711-P1-板3-A2</v>
          </cell>
          <cell r="P6428" t="e">
            <v>#DIV/0!</v>
          </cell>
        </row>
        <row r="6428">
          <cell r="R6428">
            <v>0</v>
          </cell>
        </row>
        <row r="6429">
          <cell r="F6429" t="str">
            <v>HGC-Lib-26086032</v>
          </cell>
          <cell r="G6429" t="str">
            <v>LD2260707-A0282</v>
          </cell>
        </row>
        <row r="6429">
          <cell r="K6429" t="str">
            <v>曲孟欣</v>
          </cell>
          <cell r="L6429">
            <v>5.03</v>
          </cell>
        </row>
        <row r="6429">
          <cell r="O6429" t="str">
            <v>LN7-260711-P1-板3-A3</v>
          </cell>
          <cell r="P6429" t="e">
            <v>#DIV/0!</v>
          </cell>
        </row>
        <row r="6429">
          <cell r="R6429">
            <v>0</v>
          </cell>
        </row>
        <row r="6430">
          <cell r="F6430" t="str">
            <v>HGC-Lib-26086033</v>
          </cell>
          <cell r="G6430" t="str">
            <v>LD2260707-A0283</v>
          </cell>
        </row>
        <row r="6430">
          <cell r="K6430" t="str">
            <v>曲孟欣</v>
          </cell>
          <cell r="L6430">
            <v>6.64</v>
          </cell>
        </row>
        <row r="6430">
          <cell r="O6430" t="str">
            <v>LN7-260711-P1-板3-A4</v>
          </cell>
          <cell r="P6430" t="e">
            <v>#DIV/0!</v>
          </cell>
        </row>
        <row r="6430">
          <cell r="R6430">
            <v>0</v>
          </cell>
        </row>
        <row r="6431">
          <cell r="F6431" t="str">
            <v>HGC-Lib-26086034</v>
          </cell>
          <cell r="G6431" t="str">
            <v>LD2260707-A0284</v>
          </cell>
        </row>
        <row r="6431">
          <cell r="K6431" t="str">
            <v>曲孟欣</v>
          </cell>
          <cell r="L6431">
            <v>6.11</v>
          </cell>
        </row>
        <row r="6431">
          <cell r="O6431" t="str">
            <v>LN7-260711-P1-板3-A5</v>
          </cell>
          <cell r="P6431" t="e">
            <v>#DIV/0!</v>
          </cell>
        </row>
        <row r="6431">
          <cell r="R6431">
            <v>0</v>
          </cell>
        </row>
        <row r="6432">
          <cell r="F6432" t="str">
            <v>HGC-Lib-26086035</v>
          </cell>
          <cell r="G6432" t="str">
            <v>LD2260707-A0285</v>
          </cell>
        </row>
        <row r="6432">
          <cell r="K6432" t="str">
            <v>曲孟欣</v>
          </cell>
          <cell r="L6432">
            <v>13.5</v>
          </cell>
        </row>
        <row r="6432">
          <cell r="O6432" t="str">
            <v>LN7-260711-P1-板3-A6</v>
          </cell>
          <cell r="P6432" t="e">
            <v>#DIV/0!</v>
          </cell>
        </row>
        <row r="6432">
          <cell r="R6432">
            <v>0</v>
          </cell>
        </row>
        <row r="6433">
          <cell r="F6433" t="str">
            <v>HGC-Lib-26086036</v>
          </cell>
          <cell r="G6433" t="str">
            <v>LD2260707-A0286</v>
          </cell>
        </row>
        <row r="6433">
          <cell r="K6433" t="str">
            <v>曲孟欣</v>
          </cell>
          <cell r="L6433">
            <v>9.91</v>
          </cell>
        </row>
        <row r="6433">
          <cell r="O6433" t="str">
            <v>LN7-260711-P1-板3-A7</v>
          </cell>
          <cell r="P6433" t="e">
            <v>#DIV/0!</v>
          </cell>
        </row>
        <row r="6433">
          <cell r="R6433">
            <v>0</v>
          </cell>
        </row>
        <row r="6434">
          <cell r="F6434" t="str">
            <v>HGC-Lib-26086037</v>
          </cell>
          <cell r="G6434" t="str">
            <v>LD2260707-A0287</v>
          </cell>
        </row>
        <row r="6434">
          <cell r="K6434" t="str">
            <v>曲孟欣</v>
          </cell>
          <cell r="L6434">
            <v>7.38</v>
          </cell>
        </row>
        <row r="6434">
          <cell r="O6434" t="str">
            <v>LN7-260711-P1-板3-A8</v>
          </cell>
          <cell r="P6434" t="e">
            <v>#DIV/0!</v>
          </cell>
        </row>
        <row r="6434">
          <cell r="R6434">
            <v>0</v>
          </cell>
        </row>
        <row r="6435">
          <cell r="F6435" t="str">
            <v>HGC-Lib-26086038</v>
          </cell>
          <cell r="G6435" t="str">
            <v>LD2260707-A0288</v>
          </cell>
        </row>
        <row r="6435">
          <cell r="K6435" t="str">
            <v>曲孟欣</v>
          </cell>
          <cell r="L6435">
            <v>5.84</v>
          </cell>
        </row>
        <row r="6435">
          <cell r="O6435" t="str">
            <v>LN7-260711-P1-板3-A9</v>
          </cell>
          <cell r="P6435" t="e">
            <v>#DIV/0!</v>
          </cell>
        </row>
        <row r="6435">
          <cell r="R6435">
            <v>0</v>
          </cell>
        </row>
        <row r="6436">
          <cell r="F6436" t="str">
            <v>HGC-Lib-26086039</v>
          </cell>
          <cell r="G6436" t="str">
            <v>LD2260707-A0289</v>
          </cell>
        </row>
        <row r="6436">
          <cell r="K6436" t="str">
            <v>曲孟欣</v>
          </cell>
          <cell r="L6436">
            <v>5.56</v>
          </cell>
        </row>
        <row r="6436">
          <cell r="O6436" t="str">
            <v>LN7-260711-P1-板3-A10</v>
          </cell>
          <cell r="P6436" t="e">
            <v>#DIV/0!</v>
          </cell>
        </row>
        <row r="6436">
          <cell r="R6436">
            <v>0</v>
          </cell>
        </row>
        <row r="6437">
          <cell r="F6437" t="str">
            <v>HGC-Lib-26086040</v>
          </cell>
          <cell r="G6437" t="str">
            <v>LD2260707-A0290</v>
          </cell>
        </row>
        <row r="6437">
          <cell r="K6437" t="str">
            <v>曲孟欣</v>
          </cell>
          <cell r="L6437">
            <v>6.58</v>
          </cell>
        </row>
        <row r="6437">
          <cell r="O6437" t="str">
            <v>LN7-260711-P1-板3-A11</v>
          </cell>
          <cell r="P6437" t="e">
            <v>#DIV/0!</v>
          </cell>
        </row>
        <row r="6437">
          <cell r="R6437">
            <v>0</v>
          </cell>
        </row>
        <row r="6438">
          <cell r="F6438" t="str">
            <v>HGC-Lib-26086041</v>
          </cell>
          <cell r="G6438" t="str">
            <v>LD2260707-A0291</v>
          </cell>
        </row>
        <row r="6438">
          <cell r="K6438" t="str">
            <v>曲孟欣</v>
          </cell>
          <cell r="L6438">
            <v>7.09</v>
          </cell>
        </row>
        <row r="6438">
          <cell r="O6438" t="str">
            <v>LN7-260711-P1-板3-A12</v>
          </cell>
          <cell r="P6438" t="e">
            <v>#DIV/0!</v>
          </cell>
        </row>
        <row r="6438">
          <cell r="R6438">
            <v>0</v>
          </cell>
        </row>
        <row r="6439">
          <cell r="F6439" t="str">
            <v>HGC-Lib-26086042</v>
          </cell>
          <cell r="G6439" t="str">
            <v>LD2260707-A0292</v>
          </cell>
        </row>
        <row r="6439">
          <cell r="K6439" t="str">
            <v>曲孟欣</v>
          </cell>
          <cell r="L6439">
            <v>11.5</v>
          </cell>
        </row>
        <row r="6439">
          <cell r="O6439" t="str">
            <v>LN7-260711-P1-板3-B1</v>
          </cell>
          <cell r="P6439" t="e">
            <v>#DIV/0!</v>
          </cell>
        </row>
        <row r="6439">
          <cell r="R6439">
            <v>0</v>
          </cell>
        </row>
        <row r="6440">
          <cell r="F6440" t="str">
            <v>HGC-Lib-26086043</v>
          </cell>
          <cell r="G6440" t="str">
            <v>LD2260707-A0293</v>
          </cell>
        </row>
        <row r="6440">
          <cell r="K6440" t="str">
            <v>曲孟欣</v>
          </cell>
          <cell r="L6440">
            <v>6.16</v>
          </cell>
        </row>
        <row r="6440">
          <cell r="O6440" t="str">
            <v>LN7-260711-P1-板3-B2</v>
          </cell>
          <cell r="P6440" t="e">
            <v>#DIV/0!</v>
          </cell>
        </row>
        <row r="6440">
          <cell r="R6440">
            <v>0</v>
          </cell>
        </row>
        <row r="6441">
          <cell r="F6441" t="str">
            <v>HGC-Lib-26086044</v>
          </cell>
          <cell r="G6441" t="str">
            <v>LD2260707-A0294</v>
          </cell>
        </row>
        <row r="6441">
          <cell r="K6441" t="str">
            <v>曲孟欣</v>
          </cell>
          <cell r="L6441">
            <v>7.78</v>
          </cell>
        </row>
        <row r="6441">
          <cell r="O6441" t="str">
            <v>LN7-260711-P1-板3-B3</v>
          </cell>
          <cell r="P6441" t="e">
            <v>#DIV/0!</v>
          </cell>
        </row>
        <row r="6441">
          <cell r="R6441">
            <v>0</v>
          </cell>
        </row>
        <row r="6442">
          <cell r="F6442" t="str">
            <v>HGC-Lib-26086045</v>
          </cell>
          <cell r="G6442" t="str">
            <v>LD2260707-A0295</v>
          </cell>
        </row>
        <row r="6442">
          <cell r="K6442" t="str">
            <v>曲孟欣</v>
          </cell>
          <cell r="L6442">
            <v>5.21</v>
          </cell>
        </row>
        <row r="6442">
          <cell r="O6442" t="str">
            <v>LN7-260711-P1-板3-B4</v>
          </cell>
          <cell r="P6442" t="e">
            <v>#DIV/0!</v>
          </cell>
        </row>
        <row r="6442">
          <cell r="R6442">
            <v>0</v>
          </cell>
        </row>
        <row r="6443">
          <cell r="F6443" t="str">
            <v>HGC-Lib-26086046</v>
          </cell>
          <cell r="G6443" t="str">
            <v>LD2260707-A0296</v>
          </cell>
        </row>
        <row r="6443">
          <cell r="K6443" t="str">
            <v>曲孟欣</v>
          </cell>
          <cell r="L6443">
            <v>5.08</v>
          </cell>
        </row>
        <row r="6443">
          <cell r="O6443" t="str">
            <v>LN7-260711-P1-板3-B5</v>
          </cell>
          <cell r="P6443" t="e">
            <v>#DIV/0!</v>
          </cell>
        </row>
        <row r="6443">
          <cell r="R6443">
            <v>0</v>
          </cell>
        </row>
        <row r="6444">
          <cell r="F6444" t="str">
            <v>HGC-Lib-26086047</v>
          </cell>
          <cell r="G6444" t="str">
            <v>LD2260708-A0873</v>
          </cell>
        </row>
        <row r="6444">
          <cell r="K6444" t="str">
            <v>曲孟欣</v>
          </cell>
          <cell r="L6444">
            <v>13.89</v>
          </cell>
        </row>
        <row r="6444">
          <cell r="O6444" t="str">
            <v>LN7-260711-P1-板3-B6</v>
          </cell>
          <cell r="P6444" t="e">
            <v>#DIV/0!</v>
          </cell>
        </row>
        <row r="6444">
          <cell r="R6444">
            <v>0</v>
          </cell>
        </row>
        <row r="6445">
          <cell r="F6445" t="str">
            <v>HGC-Lib-26086048</v>
          </cell>
          <cell r="G6445" t="str">
            <v>LD2260708-A0874</v>
          </cell>
        </row>
        <row r="6445">
          <cell r="K6445" t="str">
            <v>曲孟欣</v>
          </cell>
          <cell r="L6445">
            <v>12.29</v>
          </cell>
        </row>
        <row r="6445">
          <cell r="O6445" t="str">
            <v>LN7-260711-P1-板3-B7</v>
          </cell>
          <cell r="P6445" t="e">
            <v>#DIV/0!</v>
          </cell>
        </row>
        <row r="6445">
          <cell r="R6445">
            <v>0</v>
          </cell>
        </row>
        <row r="6446">
          <cell r="F6446" t="str">
            <v>HGC-Lib-26086049</v>
          </cell>
          <cell r="G6446" t="str">
            <v>LD2260708-A0875</v>
          </cell>
        </row>
        <row r="6446">
          <cell r="K6446" t="str">
            <v>曲孟欣</v>
          </cell>
          <cell r="L6446">
            <v>2.77</v>
          </cell>
        </row>
        <row r="6446">
          <cell r="O6446" t="str">
            <v>LN7-260711-P1-板3-B8</v>
          </cell>
          <cell r="P6446" t="e">
            <v>#DIV/0!</v>
          </cell>
        </row>
        <row r="6446">
          <cell r="R6446">
            <v>0</v>
          </cell>
        </row>
        <row r="6447">
          <cell r="F6447" t="str">
            <v>HGC-Lib-26086050</v>
          </cell>
          <cell r="G6447" t="str">
            <v>LD2260708-A0876</v>
          </cell>
        </row>
        <row r="6447">
          <cell r="K6447" t="str">
            <v>曲孟欣</v>
          </cell>
          <cell r="L6447">
            <v>0.8</v>
          </cell>
        </row>
        <row r="6447">
          <cell r="O6447" t="str">
            <v>LN7-260711-P1-板3-B9</v>
          </cell>
          <cell r="P6447" t="e">
            <v>#DIV/0!</v>
          </cell>
        </row>
        <row r="6447">
          <cell r="R6447">
            <v>0</v>
          </cell>
        </row>
        <row r="6448">
          <cell r="F6448" t="str">
            <v>HGC-Lib-26086051</v>
          </cell>
          <cell r="G6448" t="str">
            <v>LD2260708-A0877</v>
          </cell>
        </row>
        <row r="6448">
          <cell r="K6448" t="str">
            <v>曲孟欣</v>
          </cell>
          <cell r="L6448">
            <v>12.62</v>
          </cell>
        </row>
        <row r="6448">
          <cell r="O6448" t="str">
            <v>LN7-260711-P1-板3-B10</v>
          </cell>
          <cell r="P6448" t="e">
            <v>#DIV/0!</v>
          </cell>
        </row>
        <row r="6448">
          <cell r="R6448">
            <v>0</v>
          </cell>
        </row>
        <row r="6449">
          <cell r="F6449" t="str">
            <v>HGC-Lib-26086052</v>
          </cell>
          <cell r="G6449" t="str">
            <v>LD2260708-A0878</v>
          </cell>
        </row>
        <row r="6449">
          <cell r="K6449" t="str">
            <v>曲孟欣</v>
          </cell>
          <cell r="L6449">
            <v>14.02</v>
          </cell>
        </row>
        <row r="6449">
          <cell r="O6449" t="str">
            <v>LN7-260711-P1-板3-B11</v>
          </cell>
          <cell r="P6449" t="e">
            <v>#DIV/0!</v>
          </cell>
        </row>
        <row r="6449">
          <cell r="R6449">
            <v>0</v>
          </cell>
        </row>
        <row r="6450">
          <cell r="F6450" t="str">
            <v>HGC-Lib-26086053</v>
          </cell>
          <cell r="G6450" t="str">
            <v>LD2260708-A0879</v>
          </cell>
        </row>
        <row r="6450">
          <cell r="K6450" t="str">
            <v>曲孟欣</v>
          </cell>
          <cell r="L6450">
            <v>0.89</v>
          </cell>
        </row>
        <row r="6450">
          <cell r="O6450" t="str">
            <v>LN7-260711-P1-板3-B12</v>
          </cell>
          <cell r="P6450" t="e">
            <v>#DIV/0!</v>
          </cell>
        </row>
        <row r="6450">
          <cell r="R6450">
            <v>0</v>
          </cell>
        </row>
        <row r="6451">
          <cell r="F6451" t="str">
            <v>HGC-Lib-26086054</v>
          </cell>
          <cell r="G6451" t="str">
            <v>LD2260708-A0880</v>
          </cell>
        </row>
        <row r="6451">
          <cell r="K6451" t="str">
            <v>曲孟欣</v>
          </cell>
          <cell r="L6451">
            <v>9.45</v>
          </cell>
        </row>
        <row r="6451">
          <cell r="O6451" t="str">
            <v>LN7-260711-P1-板3-C1</v>
          </cell>
          <cell r="P6451" t="e">
            <v>#DIV/0!</v>
          </cell>
        </row>
        <row r="6451">
          <cell r="R6451">
            <v>0</v>
          </cell>
        </row>
        <row r="6452">
          <cell r="F6452" t="str">
            <v>HGC-Lib-26086055</v>
          </cell>
          <cell r="G6452" t="str">
            <v>LD2260708-A0881</v>
          </cell>
        </row>
        <row r="6452">
          <cell r="K6452" t="str">
            <v>曲孟欣</v>
          </cell>
          <cell r="L6452">
            <v>21.99</v>
          </cell>
        </row>
        <row r="6452">
          <cell r="O6452" t="str">
            <v>LN7-260711-P1-板3-C2</v>
          </cell>
          <cell r="P6452" t="e">
            <v>#DIV/0!</v>
          </cell>
        </row>
        <row r="6452">
          <cell r="R6452">
            <v>0</v>
          </cell>
        </row>
        <row r="6453">
          <cell r="F6453" t="str">
            <v>HGC-Lib-26086056</v>
          </cell>
          <cell r="G6453" t="str">
            <v>LD2260708-A0882</v>
          </cell>
        </row>
        <row r="6453">
          <cell r="K6453" t="str">
            <v>曲孟欣</v>
          </cell>
          <cell r="L6453">
            <v>13.01</v>
          </cell>
        </row>
        <row r="6453">
          <cell r="O6453" t="str">
            <v>LN7-260711-P1-板3-C3</v>
          </cell>
          <cell r="P6453" t="e">
            <v>#DIV/0!</v>
          </cell>
        </row>
        <row r="6453">
          <cell r="R6453">
            <v>0</v>
          </cell>
        </row>
        <row r="6454">
          <cell r="F6454" t="str">
            <v>HGC-Lib-26086057</v>
          </cell>
          <cell r="G6454" t="str">
            <v>LD2260708-A0883</v>
          </cell>
        </row>
        <row r="6454">
          <cell r="K6454" t="str">
            <v>曲孟欣</v>
          </cell>
          <cell r="L6454">
            <v>12.26</v>
          </cell>
        </row>
        <row r="6454">
          <cell r="O6454" t="str">
            <v>LN7-260711-P1-板3-C4</v>
          </cell>
          <cell r="P6454" t="e">
            <v>#DIV/0!</v>
          </cell>
        </row>
        <row r="6454">
          <cell r="R6454">
            <v>0</v>
          </cell>
        </row>
        <row r="6455">
          <cell r="F6455" t="str">
            <v>HGC-Lib-26086058</v>
          </cell>
          <cell r="G6455" t="str">
            <v>LD2260708-A0884</v>
          </cell>
        </row>
        <row r="6455">
          <cell r="K6455" t="str">
            <v>曲孟欣</v>
          </cell>
          <cell r="L6455">
            <v>5.92</v>
          </cell>
        </row>
        <row r="6455">
          <cell r="O6455" t="str">
            <v>LN7-260711-P1-板3-C5</v>
          </cell>
          <cell r="P6455" t="e">
            <v>#DIV/0!</v>
          </cell>
        </row>
        <row r="6455">
          <cell r="R6455">
            <v>0</v>
          </cell>
        </row>
        <row r="6456">
          <cell r="F6456" t="str">
            <v>HGC-Lib-26086059</v>
          </cell>
          <cell r="G6456" t="str">
            <v>LD2260708-A0885</v>
          </cell>
        </row>
        <row r="6456">
          <cell r="K6456" t="str">
            <v>曲孟欣</v>
          </cell>
          <cell r="L6456">
            <v>16.69</v>
          </cell>
        </row>
        <row r="6456">
          <cell r="O6456" t="str">
            <v>LN7-260711-P1-板3-C6</v>
          </cell>
          <cell r="P6456" t="e">
            <v>#DIV/0!</v>
          </cell>
        </row>
        <row r="6456">
          <cell r="R6456">
            <v>0</v>
          </cell>
        </row>
        <row r="6457">
          <cell r="F6457" t="str">
            <v>HGC-Lib-26086060</v>
          </cell>
          <cell r="G6457" t="str">
            <v>LD2260708-A0887</v>
          </cell>
        </row>
        <row r="6457">
          <cell r="K6457" t="str">
            <v>曲孟欣</v>
          </cell>
          <cell r="L6457">
            <v>13.84</v>
          </cell>
        </row>
        <row r="6457">
          <cell r="O6457" t="str">
            <v>LN7-260711-P1-板3-C7</v>
          </cell>
          <cell r="P6457" t="e">
            <v>#DIV/0!</v>
          </cell>
        </row>
        <row r="6457">
          <cell r="R6457">
            <v>0</v>
          </cell>
        </row>
        <row r="6458">
          <cell r="F6458" t="str">
            <v>HGC-Lib-26086061</v>
          </cell>
          <cell r="G6458" t="str">
            <v>LD2260708-A0888</v>
          </cell>
        </row>
        <row r="6458">
          <cell r="K6458" t="str">
            <v>曲孟欣</v>
          </cell>
          <cell r="L6458">
            <v>13</v>
          </cell>
        </row>
        <row r="6458">
          <cell r="O6458" t="str">
            <v>LN7-260711-P1-板3-C8</v>
          </cell>
          <cell r="P6458" t="e">
            <v>#DIV/0!</v>
          </cell>
        </row>
        <row r="6458">
          <cell r="R6458">
            <v>0</v>
          </cell>
        </row>
        <row r="6459">
          <cell r="F6459" t="str">
            <v>HGC-Lib-26086062</v>
          </cell>
          <cell r="G6459" t="str">
            <v>LD2260708-A0889</v>
          </cell>
        </row>
        <row r="6459">
          <cell r="K6459" t="str">
            <v>曲孟欣</v>
          </cell>
          <cell r="L6459">
            <v>1.53</v>
          </cell>
        </row>
        <row r="6459">
          <cell r="O6459" t="str">
            <v>LN7-260711-P1-板3-C9</v>
          </cell>
          <cell r="P6459" t="e">
            <v>#DIV/0!</v>
          </cell>
        </row>
        <row r="6459">
          <cell r="R6459">
            <v>0</v>
          </cell>
        </row>
        <row r="6460">
          <cell r="F6460" t="str">
            <v>HGC-Lib-26086063</v>
          </cell>
          <cell r="G6460" t="str">
            <v>LD2260708-A0890</v>
          </cell>
        </row>
        <row r="6460">
          <cell r="K6460" t="str">
            <v>曲孟欣</v>
          </cell>
          <cell r="L6460">
            <v>8.03</v>
          </cell>
        </row>
        <row r="6460">
          <cell r="O6460" t="str">
            <v>LN7-260711-P1-板3-C10</v>
          </cell>
          <cell r="P6460" t="e">
            <v>#DIV/0!</v>
          </cell>
        </row>
        <row r="6460">
          <cell r="R6460">
            <v>0</v>
          </cell>
        </row>
        <row r="6461">
          <cell r="F6461" t="str">
            <v>HGC-Lib-26086064</v>
          </cell>
          <cell r="G6461" t="str">
            <v>LD2260708-A0891</v>
          </cell>
        </row>
        <row r="6461">
          <cell r="K6461" t="str">
            <v>曲孟欣</v>
          </cell>
          <cell r="L6461">
            <v>1.47</v>
          </cell>
        </row>
        <row r="6461">
          <cell r="O6461" t="str">
            <v>LN7-260711-P1-板3-C11</v>
          </cell>
          <cell r="P6461" t="e">
            <v>#DIV/0!</v>
          </cell>
        </row>
        <row r="6461">
          <cell r="R6461">
            <v>0</v>
          </cell>
        </row>
        <row r="6462">
          <cell r="F6462" t="str">
            <v>HGC-Lib-26086065</v>
          </cell>
          <cell r="G6462" t="str">
            <v>LD2260708-A0892</v>
          </cell>
        </row>
        <row r="6462">
          <cell r="K6462" t="str">
            <v>曲孟欣</v>
          </cell>
          <cell r="L6462">
            <v>12.92</v>
          </cell>
        </row>
        <row r="6462">
          <cell r="O6462" t="str">
            <v>LN7-260711-P1-板3-C12</v>
          </cell>
          <cell r="P6462" t="e">
            <v>#DIV/0!</v>
          </cell>
        </row>
        <row r="6462">
          <cell r="R6462">
            <v>0</v>
          </cell>
        </row>
        <row r="6463">
          <cell r="F6463" t="str">
            <v>HGC-Lib-26086066</v>
          </cell>
          <cell r="G6463" t="str">
            <v>LD2260708-A0893</v>
          </cell>
        </row>
        <row r="6463">
          <cell r="K6463" t="str">
            <v>曲孟欣</v>
          </cell>
          <cell r="L6463">
            <v>1.01</v>
          </cell>
        </row>
        <row r="6463">
          <cell r="O6463" t="str">
            <v>LN7-260711-P1-板3-D1</v>
          </cell>
          <cell r="P6463" t="e">
            <v>#DIV/0!</v>
          </cell>
        </row>
        <row r="6463">
          <cell r="R6463">
            <v>0</v>
          </cell>
        </row>
        <row r="6464">
          <cell r="F6464" t="str">
            <v>HGC-Lib-26086067</v>
          </cell>
          <cell r="G6464" t="str">
            <v>LD2260708-A0894</v>
          </cell>
        </row>
        <row r="6464">
          <cell r="K6464" t="str">
            <v>曲孟欣</v>
          </cell>
          <cell r="L6464">
            <v>20.77</v>
          </cell>
        </row>
        <row r="6464">
          <cell r="O6464" t="str">
            <v>LN7-260711-P1-板3-D2</v>
          </cell>
          <cell r="P6464" t="e">
            <v>#DIV/0!</v>
          </cell>
        </row>
        <row r="6464">
          <cell r="R6464">
            <v>0</v>
          </cell>
        </row>
        <row r="6465">
          <cell r="F6465" t="str">
            <v>HGC-Lib-26086068</v>
          </cell>
          <cell r="G6465" t="str">
            <v>LD2260708-A0895</v>
          </cell>
        </row>
        <row r="6465">
          <cell r="K6465" t="str">
            <v>曲孟欣</v>
          </cell>
          <cell r="L6465">
            <v>3.07</v>
          </cell>
        </row>
        <row r="6465">
          <cell r="O6465" t="str">
            <v>LN7-260711-P1-板3-D3</v>
          </cell>
          <cell r="P6465" t="e">
            <v>#DIV/0!</v>
          </cell>
        </row>
        <row r="6465">
          <cell r="R6465">
            <v>0</v>
          </cell>
        </row>
        <row r="6466">
          <cell r="F6466" t="str">
            <v>HGC-Lib-26086069</v>
          </cell>
          <cell r="G6466" t="str">
            <v>LD2260708-A0896</v>
          </cell>
        </row>
        <row r="6466">
          <cell r="K6466" t="str">
            <v>曲孟欣</v>
          </cell>
          <cell r="L6466">
            <v>1.5</v>
          </cell>
        </row>
        <row r="6466">
          <cell r="O6466" t="str">
            <v>LN7-260711-P1-板3-D4</v>
          </cell>
          <cell r="P6466" t="e">
            <v>#DIV/0!</v>
          </cell>
        </row>
        <row r="6466">
          <cell r="R6466">
            <v>0</v>
          </cell>
        </row>
        <row r="6467">
          <cell r="F6467" t="str">
            <v>HGC-Lib-26086070</v>
          </cell>
          <cell r="G6467" t="str">
            <v>LD2260708-A0897</v>
          </cell>
        </row>
        <row r="6467">
          <cell r="K6467" t="str">
            <v>曲孟欣</v>
          </cell>
          <cell r="L6467">
            <v>15.85</v>
          </cell>
        </row>
        <row r="6467">
          <cell r="O6467" t="str">
            <v>LN7-260711-P1-板3-D5</v>
          </cell>
          <cell r="P6467" t="e">
            <v>#DIV/0!</v>
          </cell>
        </row>
        <row r="6467">
          <cell r="R6467">
            <v>0</v>
          </cell>
        </row>
        <row r="6468">
          <cell r="F6468" t="str">
            <v>HGC-Lib-26086071</v>
          </cell>
          <cell r="G6468" t="str">
            <v>LD2260708-A0898</v>
          </cell>
        </row>
        <row r="6468">
          <cell r="K6468" t="str">
            <v>曲孟欣</v>
          </cell>
          <cell r="L6468">
            <v>11.46</v>
          </cell>
        </row>
        <row r="6468">
          <cell r="O6468" t="str">
            <v>LN7-260711-P1-板3-D6</v>
          </cell>
          <cell r="P6468" t="e">
            <v>#DIV/0!</v>
          </cell>
        </row>
        <row r="6468">
          <cell r="R6468">
            <v>0</v>
          </cell>
        </row>
        <row r="6469">
          <cell r="F6469" t="str">
            <v>HGC-Lib-26086072</v>
          </cell>
          <cell r="G6469" t="str">
            <v>LD2260708-A0899</v>
          </cell>
        </row>
        <row r="6469">
          <cell r="K6469" t="str">
            <v>曲孟欣</v>
          </cell>
          <cell r="L6469">
            <v>1.1</v>
          </cell>
        </row>
        <row r="6469">
          <cell r="O6469" t="str">
            <v>LN7-260711-P1-板3-D7</v>
          </cell>
          <cell r="P6469" t="e">
            <v>#DIV/0!</v>
          </cell>
        </row>
        <row r="6469">
          <cell r="R6469">
            <v>0</v>
          </cell>
        </row>
        <row r="6470">
          <cell r="F6470" t="str">
            <v>HGC-Lib-26086073</v>
          </cell>
          <cell r="G6470" t="str">
            <v>LD2260708-A0900</v>
          </cell>
        </row>
        <row r="6470">
          <cell r="K6470" t="str">
            <v>曲孟欣</v>
          </cell>
          <cell r="L6470">
            <v>12.38</v>
          </cell>
        </row>
        <row r="6470">
          <cell r="O6470" t="str">
            <v>LN7-260711-P1-板3-D8</v>
          </cell>
          <cell r="P6470" t="e">
            <v>#DIV/0!</v>
          </cell>
        </row>
        <row r="6470">
          <cell r="R6470">
            <v>0</v>
          </cell>
        </row>
        <row r="6471">
          <cell r="F6471" t="str">
            <v>HGC-Lib-26086074</v>
          </cell>
          <cell r="G6471" t="str">
            <v>LD2260708-A0901</v>
          </cell>
        </row>
        <row r="6471">
          <cell r="K6471" t="str">
            <v>曲孟欣</v>
          </cell>
          <cell r="L6471">
            <v>2</v>
          </cell>
        </row>
        <row r="6471">
          <cell r="O6471" t="str">
            <v>LN7-260711-P1-板3-D9</v>
          </cell>
          <cell r="P6471" t="e">
            <v>#DIV/0!</v>
          </cell>
        </row>
        <row r="6471">
          <cell r="R6471">
            <v>0</v>
          </cell>
        </row>
        <row r="6472">
          <cell r="F6472" t="str">
            <v>HGC-Lib-26086075</v>
          </cell>
          <cell r="G6472" t="str">
            <v>LD2260708-A0902</v>
          </cell>
        </row>
        <row r="6472">
          <cell r="K6472" t="str">
            <v>曲孟欣</v>
          </cell>
          <cell r="L6472">
            <v>0.84</v>
          </cell>
        </row>
        <row r="6472">
          <cell r="O6472" t="str">
            <v>LN7-260711-P1-板3-D10</v>
          </cell>
          <cell r="P6472" t="e">
            <v>#DIV/0!</v>
          </cell>
        </row>
        <row r="6472">
          <cell r="R6472">
            <v>0</v>
          </cell>
        </row>
        <row r="6473">
          <cell r="F6473" t="str">
            <v>HGC-Lib-26086076</v>
          </cell>
          <cell r="G6473" t="str">
            <v>LD2260708-A0903</v>
          </cell>
        </row>
        <row r="6473">
          <cell r="K6473" t="str">
            <v>曲孟欣</v>
          </cell>
          <cell r="L6473">
            <v>13.08</v>
          </cell>
        </row>
        <row r="6473">
          <cell r="O6473" t="str">
            <v>LN7-260711-P1-板3-D11</v>
          </cell>
          <cell r="P6473" t="e">
            <v>#DIV/0!</v>
          </cell>
        </row>
        <row r="6473">
          <cell r="R6473">
            <v>0</v>
          </cell>
        </row>
        <row r="6474">
          <cell r="F6474" t="str">
            <v>HGC-Lib-26086077</v>
          </cell>
          <cell r="G6474" t="str">
            <v>LD2260708-A0904</v>
          </cell>
        </row>
        <row r="6474">
          <cell r="K6474" t="str">
            <v>曲孟欣</v>
          </cell>
          <cell r="L6474">
            <v>1.35</v>
          </cell>
        </row>
        <row r="6474">
          <cell r="O6474" t="str">
            <v>LN7-260711-P1-板3-D12</v>
          </cell>
          <cell r="P6474" t="e">
            <v>#DIV/0!</v>
          </cell>
        </row>
        <row r="6474">
          <cell r="R6474">
            <v>0</v>
          </cell>
        </row>
        <row r="6475">
          <cell r="F6475" t="str">
            <v>HGC-Lib-26086078</v>
          </cell>
          <cell r="G6475" t="str">
            <v>LD2260708-A0905</v>
          </cell>
        </row>
        <row r="6475">
          <cell r="K6475" t="str">
            <v>曲孟欣</v>
          </cell>
          <cell r="L6475">
            <v>3.93</v>
          </cell>
        </row>
        <row r="6475">
          <cell r="O6475" t="str">
            <v>LN7-260711-P1-板3-E1</v>
          </cell>
          <cell r="P6475" t="e">
            <v>#DIV/0!</v>
          </cell>
        </row>
        <row r="6475">
          <cell r="R6475">
            <v>0</v>
          </cell>
        </row>
        <row r="6476">
          <cell r="F6476" t="str">
            <v>HGC-Lib-26086079</v>
          </cell>
          <cell r="G6476" t="str">
            <v>LD2260708-A0906</v>
          </cell>
        </row>
        <row r="6476">
          <cell r="K6476" t="str">
            <v>曲孟欣</v>
          </cell>
          <cell r="L6476">
            <v>3.91</v>
          </cell>
        </row>
        <row r="6476">
          <cell r="O6476" t="str">
            <v>LN7-260711-P1-板3-E2</v>
          </cell>
          <cell r="P6476" t="e">
            <v>#DIV/0!</v>
          </cell>
        </row>
        <row r="6476">
          <cell r="R6476">
            <v>0</v>
          </cell>
        </row>
        <row r="6477">
          <cell r="F6477" t="str">
            <v>HGC-Lib-26086080</v>
          </cell>
          <cell r="G6477" t="str">
            <v>LD2260708-A0907</v>
          </cell>
        </row>
        <row r="6477">
          <cell r="K6477" t="str">
            <v>曲孟欣</v>
          </cell>
          <cell r="L6477">
            <v>12.44</v>
          </cell>
        </row>
        <row r="6477">
          <cell r="O6477" t="str">
            <v>LN7-260711-P1-板3-E3</v>
          </cell>
          <cell r="P6477" t="e">
            <v>#DIV/0!</v>
          </cell>
        </row>
        <row r="6477">
          <cell r="R6477">
            <v>0</v>
          </cell>
        </row>
        <row r="6478">
          <cell r="F6478" t="str">
            <v>HGC-Lib-26086081</v>
          </cell>
          <cell r="G6478" t="str">
            <v>LD2260708-A0908</v>
          </cell>
        </row>
        <row r="6478">
          <cell r="K6478" t="str">
            <v>曲孟欣</v>
          </cell>
          <cell r="L6478">
            <v>9.85</v>
          </cell>
        </row>
        <row r="6478">
          <cell r="O6478" t="str">
            <v>LN7-260711-P1-板3-E4</v>
          </cell>
          <cell r="P6478" t="e">
            <v>#DIV/0!</v>
          </cell>
        </row>
        <row r="6478">
          <cell r="R6478">
            <v>0</v>
          </cell>
        </row>
        <row r="6479">
          <cell r="F6479" t="str">
            <v>HGC-Lib-26086082</v>
          </cell>
          <cell r="G6479" t="str">
            <v>LD2260708-A0909</v>
          </cell>
        </row>
        <row r="6479">
          <cell r="K6479" t="str">
            <v>曲孟欣</v>
          </cell>
          <cell r="L6479">
            <v>14.12</v>
          </cell>
        </row>
        <row r="6479">
          <cell r="O6479" t="str">
            <v>LN7-260711-P1-板3-E5</v>
          </cell>
          <cell r="P6479" t="e">
            <v>#DIV/0!</v>
          </cell>
        </row>
        <row r="6479">
          <cell r="R6479">
            <v>0</v>
          </cell>
        </row>
        <row r="6480">
          <cell r="F6480" t="str">
            <v>HGC-Lib-26086083</v>
          </cell>
          <cell r="G6480" t="str">
            <v>LD2260708-A0910</v>
          </cell>
        </row>
        <row r="6480">
          <cell r="K6480" t="str">
            <v>曲孟欣</v>
          </cell>
          <cell r="L6480">
            <v>12.94</v>
          </cell>
        </row>
        <row r="6480">
          <cell r="O6480" t="str">
            <v>LN7-260711-P1-板3-E6</v>
          </cell>
          <cell r="P6480" t="e">
            <v>#DIV/0!</v>
          </cell>
        </row>
        <row r="6480">
          <cell r="R6480">
            <v>0</v>
          </cell>
        </row>
        <row r="6481">
          <cell r="F6481" t="str">
            <v>HGC-Lib-26086084</v>
          </cell>
          <cell r="G6481" t="str">
            <v>LD2260708-A0911</v>
          </cell>
        </row>
        <row r="6481">
          <cell r="K6481" t="str">
            <v>曲孟欣</v>
          </cell>
          <cell r="L6481">
            <v>13.22</v>
          </cell>
        </row>
        <row r="6481">
          <cell r="O6481" t="str">
            <v>LN7-260711-P1-板3-E7</v>
          </cell>
          <cell r="P6481" t="e">
            <v>#DIV/0!</v>
          </cell>
        </row>
        <row r="6481">
          <cell r="R6481">
            <v>0</v>
          </cell>
        </row>
        <row r="6482">
          <cell r="F6482" t="str">
            <v>HGC-Lib-26086085</v>
          </cell>
          <cell r="G6482" t="str">
            <v>LD2260708-A0912</v>
          </cell>
        </row>
        <row r="6482">
          <cell r="K6482" t="str">
            <v>曲孟欣</v>
          </cell>
          <cell r="L6482">
            <v>1.39</v>
          </cell>
        </row>
        <row r="6482">
          <cell r="O6482" t="str">
            <v>LN7-260711-P1-板3-E8</v>
          </cell>
          <cell r="P6482" t="e">
            <v>#DIV/0!</v>
          </cell>
        </row>
        <row r="6482">
          <cell r="R6482">
            <v>0</v>
          </cell>
        </row>
        <row r="6483">
          <cell r="F6483" t="str">
            <v>HGC-Lib-26086086</v>
          </cell>
          <cell r="G6483" t="str">
            <v>LD2260708-A0913</v>
          </cell>
        </row>
        <row r="6483">
          <cell r="K6483" t="str">
            <v>曲孟欣</v>
          </cell>
          <cell r="L6483">
            <v>0.85</v>
          </cell>
        </row>
        <row r="6483">
          <cell r="O6483" t="str">
            <v>LN7-260711-P1-板3-E9</v>
          </cell>
          <cell r="P6483" t="e">
            <v>#DIV/0!</v>
          </cell>
        </row>
        <row r="6483">
          <cell r="R6483">
            <v>0</v>
          </cell>
        </row>
        <row r="6484">
          <cell r="F6484" t="str">
            <v>HGC-Lib-26086087</v>
          </cell>
          <cell r="G6484" t="str">
            <v>LD2260708-A0914</v>
          </cell>
        </row>
        <row r="6484">
          <cell r="K6484" t="str">
            <v>曲孟欣</v>
          </cell>
          <cell r="L6484">
            <v>25.83</v>
          </cell>
        </row>
        <row r="6484">
          <cell r="O6484" t="str">
            <v>LN7-260711-P1-板3-E10</v>
          </cell>
          <cell r="P6484" t="e">
            <v>#DIV/0!</v>
          </cell>
        </row>
        <row r="6484">
          <cell r="R6484">
            <v>0</v>
          </cell>
        </row>
        <row r="6485">
          <cell r="F6485" t="str">
            <v>HGC-Lib-26086088</v>
          </cell>
          <cell r="G6485" t="str">
            <v>LD2260708-A0915</v>
          </cell>
        </row>
        <row r="6485">
          <cell r="K6485" t="str">
            <v>曲孟欣</v>
          </cell>
          <cell r="L6485">
            <v>1.73</v>
          </cell>
        </row>
        <row r="6485">
          <cell r="O6485" t="str">
            <v>LN7-260711-P1-板3-E11</v>
          </cell>
          <cell r="P6485" t="e">
            <v>#DIV/0!</v>
          </cell>
        </row>
        <row r="6485">
          <cell r="R6485">
            <v>0</v>
          </cell>
        </row>
        <row r="6486">
          <cell r="F6486" t="str">
            <v>HGC-Lib-26086089</v>
          </cell>
          <cell r="G6486" t="str">
            <v>LD2260708-A0916</v>
          </cell>
        </row>
        <row r="6486">
          <cell r="K6486" t="str">
            <v>曲孟欣</v>
          </cell>
          <cell r="L6486">
            <v>13.16</v>
          </cell>
        </row>
        <row r="6486">
          <cell r="O6486" t="str">
            <v>LN7-260711-P1-板3-E12</v>
          </cell>
          <cell r="P6486" t="e">
            <v>#DIV/0!</v>
          </cell>
        </row>
        <row r="6486">
          <cell r="R6486">
            <v>0</v>
          </cell>
        </row>
        <row r="6487">
          <cell r="F6487" t="str">
            <v>HGC-Lib-26086090</v>
          </cell>
          <cell r="G6487" t="str">
            <v>LD2260708-A0917</v>
          </cell>
        </row>
        <row r="6487">
          <cell r="K6487" t="str">
            <v>曲孟欣</v>
          </cell>
          <cell r="L6487">
            <v>5.71</v>
          </cell>
        </row>
        <row r="6487">
          <cell r="O6487" t="str">
            <v>LN7-260711-P1-板3-F1</v>
          </cell>
          <cell r="P6487" t="e">
            <v>#DIV/0!</v>
          </cell>
        </row>
        <row r="6487">
          <cell r="R6487">
            <v>0</v>
          </cell>
        </row>
        <row r="6488">
          <cell r="F6488" t="str">
            <v>HGC-Lib-26086091</v>
          </cell>
          <cell r="G6488" t="str">
            <v>LD2260708-A0918</v>
          </cell>
        </row>
        <row r="6488">
          <cell r="K6488" t="str">
            <v>曲孟欣</v>
          </cell>
          <cell r="L6488">
            <v>16.02</v>
          </cell>
        </row>
        <row r="6488">
          <cell r="O6488" t="str">
            <v>LN7-260711-P1-板3-F2</v>
          </cell>
          <cell r="P6488" t="e">
            <v>#DIV/0!</v>
          </cell>
        </row>
        <row r="6488">
          <cell r="R6488">
            <v>0</v>
          </cell>
        </row>
        <row r="6489">
          <cell r="F6489" t="str">
            <v>HGC-Lib-26086092</v>
          </cell>
          <cell r="G6489" t="str">
            <v>LD2260708-A0919</v>
          </cell>
        </row>
        <row r="6489">
          <cell r="K6489" t="str">
            <v>曲孟欣</v>
          </cell>
          <cell r="L6489">
            <v>3.34</v>
          </cell>
        </row>
        <row r="6489">
          <cell r="O6489" t="str">
            <v>LN7-260711-P1-板3-F3</v>
          </cell>
          <cell r="P6489" t="e">
            <v>#DIV/0!</v>
          </cell>
        </row>
        <row r="6489">
          <cell r="R6489">
            <v>0</v>
          </cell>
        </row>
        <row r="6490">
          <cell r="F6490" t="str">
            <v>HGC-Lib-26086093</v>
          </cell>
          <cell r="G6490" t="str">
            <v>LD2260708-A0920</v>
          </cell>
        </row>
        <row r="6490">
          <cell r="K6490" t="str">
            <v>曲孟欣</v>
          </cell>
          <cell r="L6490">
            <v>8.41</v>
          </cell>
        </row>
        <row r="6490">
          <cell r="O6490" t="str">
            <v>LN7-260711-P1-板3-F4</v>
          </cell>
          <cell r="P6490" t="e">
            <v>#DIV/0!</v>
          </cell>
        </row>
        <row r="6490">
          <cell r="R6490">
            <v>0</v>
          </cell>
        </row>
        <row r="6491">
          <cell r="F6491" t="str">
            <v>HGC-Lib-26086094</v>
          </cell>
          <cell r="G6491" t="str">
            <v>LD2260708-A0921</v>
          </cell>
        </row>
        <row r="6491">
          <cell r="K6491" t="str">
            <v>曲孟欣</v>
          </cell>
          <cell r="L6491">
            <v>17.84</v>
          </cell>
        </row>
        <row r="6491">
          <cell r="O6491" t="str">
            <v>LN7-260711-P1-板3-F5</v>
          </cell>
          <cell r="P6491" t="e">
            <v>#DIV/0!</v>
          </cell>
        </row>
        <row r="6491">
          <cell r="R6491">
            <v>0</v>
          </cell>
        </row>
        <row r="6492">
          <cell r="F6492" t="str">
            <v>HGC-Lib-26086095</v>
          </cell>
          <cell r="G6492" t="str">
            <v>LD2260708-A0922</v>
          </cell>
        </row>
        <row r="6492">
          <cell r="K6492" t="str">
            <v>曲孟欣</v>
          </cell>
          <cell r="L6492">
            <v>15.45</v>
          </cell>
        </row>
        <row r="6492">
          <cell r="O6492" t="str">
            <v>LN7-260711-P1-板3-F6</v>
          </cell>
          <cell r="P6492" t="e">
            <v>#DIV/0!</v>
          </cell>
        </row>
        <row r="6492">
          <cell r="R6492">
            <v>0</v>
          </cell>
        </row>
        <row r="6493">
          <cell r="F6493" t="str">
            <v>HGC-Lib-26086096</v>
          </cell>
          <cell r="G6493" t="str">
            <v>LD2260708-A0923</v>
          </cell>
        </row>
        <row r="6493">
          <cell r="K6493" t="str">
            <v>曲孟欣</v>
          </cell>
          <cell r="L6493">
            <v>10.43</v>
          </cell>
        </row>
        <row r="6493">
          <cell r="O6493" t="str">
            <v>LN7-260711-P1-板3-F7</v>
          </cell>
          <cell r="P6493" t="e">
            <v>#DIV/0!</v>
          </cell>
        </row>
        <row r="6493">
          <cell r="R6493">
            <v>0</v>
          </cell>
        </row>
        <row r="6494">
          <cell r="F6494" t="str">
            <v>HGC-Lib-26086097</v>
          </cell>
          <cell r="G6494" t="str">
            <v>LD2260708-A0924</v>
          </cell>
        </row>
        <row r="6494">
          <cell r="K6494" t="str">
            <v>曲孟欣</v>
          </cell>
          <cell r="L6494">
            <v>33.5</v>
          </cell>
        </row>
        <row r="6494">
          <cell r="O6494" t="str">
            <v>LN7-260711-P1-板3-F8</v>
          </cell>
          <cell r="P6494" t="e">
            <v>#DIV/0!</v>
          </cell>
        </row>
        <row r="6494">
          <cell r="R6494">
            <v>0</v>
          </cell>
        </row>
        <row r="6495">
          <cell r="F6495" t="str">
            <v>HGC-Lib-26086098</v>
          </cell>
          <cell r="G6495" t="str">
            <v>LD2260708-A0925</v>
          </cell>
        </row>
        <row r="6495">
          <cell r="K6495" t="str">
            <v>曲孟欣</v>
          </cell>
          <cell r="L6495">
            <v>10.61</v>
          </cell>
        </row>
        <row r="6495">
          <cell r="O6495" t="str">
            <v>LN7-260711-P1-板3-F9</v>
          </cell>
          <cell r="P6495" t="e">
            <v>#DIV/0!</v>
          </cell>
        </row>
        <row r="6495">
          <cell r="R6495">
            <v>0</v>
          </cell>
        </row>
        <row r="6496">
          <cell r="F6496" t="str">
            <v>HGC-Lib-26086099</v>
          </cell>
          <cell r="G6496" t="str">
            <v>LD2260708-A0926</v>
          </cell>
        </row>
        <row r="6496">
          <cell r="K6496" t="str">
            <v>曲孟欣</v>
          </cell>
          <cell r="L6496">
            <v>11.03</v>
          </cell>
        </row>
        <row r="6496">
          <cell r="O6496" t="str">
            <v>LN7-260711-P1-板3-F10</v>
          </cell>
          <cell r="P6496" t="e">
            <v>#DIV/0!</v>
          </cell>
        </row>
        <row r="6496">
          <cell r="R6496">
            <v>0</v>
          </cell>
        </row>
        <row r="6497">
          <cell r="F6497" t="str">
            <v>HGC-Lib-26086100</v>
          </cell>
          <cell r="G6497" t="str">
            <v>LD2260708-A0927</v>
          </cell>
        </row>
        <row r="6497">
          <cell r="K6497" t="str">
            <v>曲孟欣</v>
          </cell>
          <cell r="L6497">
            <v>0.83</v>
          </cell>
        </row>
        <row r="6497">
          <cell r="O6497" t="str">
            <v>LN7-260711-P1-板3-F11</v>
          </cell>
          <cell r="P6497" t="e">
            <v>#DIV/0!</v>
          </cell>
        </row>
        <row r="6497">
          <cell r="R6497">
            <v>0</v>
          </cell>
        </row>
        <row r="6498">
          <cell r="F6498" t="str">
            <v>HGC-Lib-26086101</v>
          </cell>
          <cell r="G6498" t="str">
            <v>LD2260708-A0928</v>
          </cell>
        </row>
        <row r="6498">
          <cell r="K6498" t="str">
            <v>曲孟欣</v>
          </cell>
          <cell r="L6498">
            <v>10.56</v>
          </cell>
        </row>
        <row r="6498">
          <cell r="O6498" t="str">
            <v>LN7-260711-P1-板3-F12</v>
          </cell>
          <cell r="P6498" t="e">
            <v>#DIV/0!</v>
          </cell>
        </row>
        <row r="6498">
          <cell r="R6498">
            <v>0</v>
          </cell>
        </row>
        <row r="6499">
          <cell r="F6499" t="str">
            <v>HGC-Lib-26086102</v>
          </cell>
          <cell r="G6499" t="str">
            <v>LD2260708-A0929</v>
          </cell>
        </row>
        <row r="6499">
          <cell r="K6499" t="str">
            <v>曲孟欣</v>
          </cell>
          <cell r="L6499">
            <v>1.61</v>
          </cell>
        </row>
        <row r="6499">
          <cell r="O6499" t="str">
            <v>LN7-260711-P1-板3-G1</v>
          </cell>
          <cell r="P6499" t="e">
            <v>#DIV/0!</v>
          </cell>
        </row>
        <row r="6499">
          <cell r="R6499">
            <v>0</v>
          </cell>
        </row>
        <row r="6500">
          <cell r="F6500" t="str">
            <v>HGC-Lib-26086103</v>
          </cell>
          <cell r="G6500" t="str">
            <v>LD2260708-A0930</v>
          </cell>
        </row>
        <row r="6500">
          <cell r="K6500" t="str">
            <v>曲孟欣</v>
          </cell>
          <cell r="L6500">
            <v>0.55</v>
          </cell>
        </row>
        <row r="6500">
          <cell r="O6500" t="str">
            <v>LN7-260711-P1-板3-G2</v>
          </cell>
          <cell r="P6500" t="e">
            <v>#DIV/0!</v>
          </cell>
        </row>
        <row r="6500">
          <cell r="R6500">
            <v>0</v>
          </cell>
        </row>
        <row r="6501">
          <cell r="F6501" t="str">
            <v>HGC-Lib-26086104</v>
          </cell>
          <cell r="G6501" t="str">
            <v>LD2260708-A0931</v>
          </cell>
        </row>
        <row r="6501">
          <cell r="K6501" t="str">
            <v>曲孟欣</v>
          </cell>
          <cell r="L6501">
            <v>1.37</v>
          </cell>
        </row>
        <row r="6501">
          <cell r="O6501" t="str">
            <v>LN7-260711-P1-板3-G3</v>
          </cell>
          <cell r="P6501" t="e">
            <v>#DIV/0!</v>
          </cell>
        </row>
        <row r="6501">
          <cell r="R6501">
            <v>0</v>
          </cell>
        </row>
        <row r="6502">
          <cell r="F6502" t="str">
            <v>HGC-Lib-26086105</v>
          </cell>
          <cell r="G6502" t="str">
            <v>LD2260708-A0932</v>
          </cell>
        </row>
        <row r="6502">
          <cell r="K6502" t="str">
            <v>曲孟欣</v>
          </cell>
          <cell r="L6502">
            <v>1.03</v>
          </cell>
        </row>
        <row r="6502">
          <cell r="O6502" t="str">
            <v>LN7-260711-P1-板3-G4</v>
          </cell>
          <cell r="P6502" t="e">
            <v>#DIV/0!</v>
          </cell>
        </row>
        <row r="6502">
          <cell r="R6502">
            <v>0</v>
          </cell>
        </row>
        <row r="6503">
          <cell r="F6503" t="str">
            <v>HGC-Lib-26086106</v>
          </cell>
          <cell r="G6503" t="str">
            <v>LD2260708-A0933</v>
          </cell>
        </row>
        <row r="6503">
          <cell r="K6503" t="str">
            <v>曲孟欣</v>
          </cell>
          <cell r="L6503">
            <v>14.61</v>
          </cell>
        </row>
        <row r="6503">
          <cell r="O6503" t="str">
            <v>LN7-260711-P1-板3-G5</v>
          </cell>
          <cell r="P6503" t="e">
            <v>#DIV/0!</v>
          </cell>
        </row>
        <row r="6503">
          <cell r="R6503">
            <v>0</v>
          </cell>
        </row>
        <row r="6504">
          <cell r="F6504" t="str">
            <v>HGC-Lib-26086107</v>
          </cell>
          <cell r="G6504" t="str">
            <v>LD2260708-A0934</v>
          </cell>
        </row>
        <row r="6504">
          <cell r="K6504" t="str">
            <v>曲孟欣</v>
          </cell>
          <cell r="L6504">
            <v>8.62</v>
          </cell>
        </row>
        <row r="6504">
          <cell r="O6504" t="str">
            <v>LN7-260711-P1-板3-G6</v>
          </cell>
          <cell r="P6504" t="e">
            <v>#DIV/0!</v>
          </cell>
        </row>
        <row r="6504">
          <cell r="R6504">
            <v>0</v>
          </cell>
        </row>
        <row r="6505">
          <cell r="F6505" t="str">
            <v>HGC-Lib-26086108</v>
          </cell>
          <cell r="G6505" t="str">
            <v>LD2260708-A0935</v>
          </cell>
        </row>
        <row r="6505">
          <cell r="K6505" t="str">
            <v>曲孟欣</v>
          </cell>
          <cell r="L6505">
            <v>0.67</v>
          </cell>
        </row>
        <row r="6505">
          <cell r="O6505" t="str">
            <v>LN7-260711-P1-板3-G7</v>
          </cell>
          <cell r="P6505" t="e">
            <v>#DIV/0!</v>
          </cell>
        </row>
        <row r="6505">
          <cell r="R6505">
            <v>0</v>
          </cell>
        </row>
        <row r="6506">
          <cell r="F6506" t="str">
            <v>HGC-Lib-26086109</v>
          </cell>
          <cell r="G6506" t="str">
            <v>LD2260708-A0936</v>
          </cell>
        </row>
        <row r="6506">
          <cell r="K6506" t="str">
            <v>曲孟欣</v>
          </cell>
          <cell r="L6506">
            <v>4.47</v>
          </cell>
        </row>
        <row r="6506">
          <cell r="O6506" t="str">
            <v>LN7-260711-P1-板3-G8</v>
          </cell>
          <cell r="P6506" t="e">
            <v>#DIV/0!</v>
          </cell>
        </row>
        <row r="6506">
          <cell r="R6506">
            <v>0</v>
          </cell>
        </row>
        <row r="6507">
          <cell r="F6507" t="str">
            <v>HGC-Lib-26086110</v>
          </cell>
          <cell r="G6507" t="str">
            <v>LD2260708-A0937</v>
          </cell>
        </row>
        <row r="6507">
          <cell r="K6507" t="str">
            <v>曲孟欣</v>
          </cell>
          <cell r="L6507">
            <v>11.29</v>
          </cell>
        </row>
        <row r="6507">
          <cell r="O6507" t="str">
            <v>LN7-260711-P1-板3-G9</v>
          </cell>
          <cell r="P6507" t="e">
            <v>#DIV/0!</v>
          </cell>
        </row>
        <row r="6507">
          <cell r="R6507">
            <v>0</v>
          </cell>
        </row>
        <row r="6508">
          <cell r="F6508" t="str">
            <v>HGC-Lib-26086111</v>
          </cell>
          <cell r="G6508" t="str">
            <v>LD2260708-A0938</v>
          </cell>
        </row>
        <row r="6508">
          <cell r="K6508" t="str">
            <v>曲孟欣</v>
          </cell>
          <cell r="L6508">
            <v>3.35</v>
          </cell>
        </row>
        <row r="6508">
          <cell r="O6508" t="str">
            <v>LN7-260711-P1-板3-G10</v>
          </cell>
          <cell r="P6508" t="e">
            <v>#DIV/0!</v>
          </cell>
        </row>
        <row r="6508">
          <cell r="R6508">
            <v>0</v>
          </cell>
        </row>
        <row r="6509">
          <cell r="F6509" t="str">
            <v>HGC-Lib-26086112</v>
          </cell>
          <cell r="G6509" t="str">
            <v>LD2260708-A0939</v>
          </cell>
        </row>
        <row r="6509">
          <cell r="K6509" t="str">
            <v>曲孟欣</v>
          </cell>
          <cell r="L6509">
            <v>1.54</v>
          </cell>
        </row>
        <row r="6509">
          <cell r="O6509" t="str">
            <v>LN7-260711-P1-板3-G11</v>
          </cell>
          <cell r="P6509" t="e">
            <v>#DIV/0!</v>
          </cell>
        </row>
        <row r="6509">
          <cell r="R6509">
            <v>0</v>
          </cell>
        </row>
        <row r="6510">
          <cell r="F6510" t="str">
            <v>HGC-Lib-26086113</v>
          </cell>
          <cell r="G6510" t="str">
            <v>LD2260708-A0940</v>
          </cell>
        </row>
        <row r="6510">
          <cell r="K6510" t="str">
            <v>曲孟欣</v>
          </cell>
          <cell r="L6510">
            <v>11.13</v>
          </cell>
        </row>
        <row r="6510">
          <cell r="O6510" t="str">
            <v>LN7-260711-P1-板3-G12</v>
          </cell>
          <cell r="P6510" t="e">
            <v>#DIV/0!</v>
          </cell>
        </row>
        <row r="6510">
          <cell r="R6510">
            <v>0</v>
          </cell>
        </row>
        <row r="6511">
          <cell r="F6511" t="str">
            <v>HGC-Lib-26086114</v>
          </cell>
          <cell r="G6511" t="str">
            <v>LD2260708-A0941</v>
          </cell>
        </row>
        <row r="6511">
          <cell r="K6511" t="str">
            <v>曲孟欣</v>
          </cell>
          <cell r="L6511">
            <v>7.48</v>
          </cell>
        </row>
        <row r="6511">
          <cell r="O6511" t="str">
            <v>LN7-260711-P1-板3-H1</v>
          </cell>
          <cell r="P6511" t="e">
            <v>#DIV/0!</v>
          </cell>
        </row>
        <row r="6511">
          <cell r="R6511">
            <v>0</v>
          </cell>
        </row>
        <row r="6512">
          <cell r="F6512" t="str">
            <v>HGC-Lib-26086115</v>
          </cell>
          <cell r="G6512" t="str">
            <v>LD2260708-A0942</v>
          </cell>
        </row>
        <row r="6512">
          <cell r="K6512" t="str">
            <v>曲孟欣</v>
          </cell>
          <cell r="L6512">
            <v>0.94</v>
          </cell>
        </row>
        <row r="6512">
          <cell r="O6512" t="str">
            <v>LN7-260711-P1-板3-H2</v>
          </cell>
          <cell r="P6512" t="e">
            <v>#DIV/0!</v>
          </cell>
        </row>
        <row r="6512">
          <cell r="R6512">
            <v>0</v>
          </cell>
        </row>
        <row r="6513">
          <cell r="F6513" t="str">
            <v>HGC-Lib-26086116</v>
          </cell>
          <cell r="G6513" t="str">
            <v>LD2260708-A0943</v>
          </cell>
        </row>
        <row r="6513">
          <cell r="K6513" t="str">
            <v>曲孟欣</v>
          </cell>
          <cell r="L6513">
            <v>1.21</v>
          </cell>
        </row>
        <row r="6513">
          <cell r="O6513" t="str">
            <v>LN7-260711-P1-板3-H3</v>
          </cell>
          <cell r="P6513" t="e">
            <v>#DIV/0!</v>
          </cell>
        </row>
        <row r="6513">
          <cell r="R6513">
            <v>0</v>
          </cell>
        </row>
        <row r="6514">
          <cell r="F6514" t="str">
            <v>HGC-Lib-26086117</v>
          </cell>
          <cell r="G6514" t="str">
            <v>LD2260708-A0944</v>
          </cell>
        </row>
        <row r="6514">
          <cell r="K6514" t="str">
            <v>曲孟欣</v>
          </cell>
          <cell r="L6514">
            <v>11.41</v>
          </cell>
        </row>
        <row r="6514">
          <cell r="O6514" t="str">
            <v>LN7-260711-P1-板3-H4</v>
          </cell>
          <cell r="P6514" t="e">
            <v>#DIV/0!</v>
          </cell>
        </row>
        <row r="6514">
          <cell r="R6514">
            <v>0</v>
          </cell>
        </row>
        <row r="6515">
          <cell r="F6515" t="str">
            <v>HGC-Lib-26086118</v>
          </cell>
          <cell r="G6515" t="str">
            <v>LD2260708-A0945</v>
          </cell>
        </row>
        <row r="6515">
          <cell r="K6515" t="str">
            <v>曲孟欣</v>
          </cell>
          <cell r="L6515">
            <v>8.25</v>
          </cell>
        </row>
        <row r="6515">
          <cell r="O6515" t="str">
            <v>LN7-260711-P1-板3-H5</v>
          </cell>
          <cell r="P6515" t="e">
            <v>#DIV/0!</v>
          </cell>
        </row>
        <row r="6515">
          <cell r="R6515">
            <v>0</v>
          </cell>
        </row>
        <row r="6516">
          <cell r="F6516" t="str">
            <v>HGC-Lib-26086119</v>
          </cell>
          <cell r="G6516" t="str">
            <v>LD2260708-A0946</v>
          </cell>
        </row>
        <row r="6516">
          <cell r="K6516" t="str">
            <v>曲孟欣</v>
          </cell>
          <cell r="L6516">
            <v>12.11</v>
          </cell>
        </row>
        <row r="6516">
          <cell r="O6516" t="str">
            <v>LN7-260711-P1-板3-H6</v>
          </cell>
          <cell r="P6516" t="e">
            <v>#DIV/0!</v>
          </cell>
        </row>
        <row r="6516">
          <cell r="R6516">
            <v>0</v>
          </cell>
        </row>
        <row r="6517">
          <cell r="F6517" t="str">
            <v>HGC-Lib-26086120</v>
          </cell>
          <cell r="G6517" t="str">
            <v>LD2260708-A0947</v>
          </cell>
        </row>
        <row r="6517">
          <cell r="K6517" t="str">
            <v>曲孟欣</v>
          </cell>
          <cell r="L6517">
            <v>11.31</v>
          </cell>
        </row>
        <row r="6517">
          <cell r="O6517" t="str">
            <v>LN7-260711-P1-板3-H7</v>
          </cell>
          <cell r="P6517" t="e">
            <v>#DIV/0!</v>
          </cell>
        </row>
        <row r="6517">
          <cell r="R6517">
            <v>0</v>
          </cell>
        </row>
        <row r="6518">
          <cell r="F6518" t="str">
            <v>HGC-Lib-26086121</v>
          </cell>
          <cell r="G6518" t="str">
            <v>LD2260708-A0948</v>
          </cell>
        </row>
        <row r="6518">
          <cell r="K6518" t="str">
            <v>曲孟欣</v>
          </cell>
          <cell r="L6518">
            <v>30.82</v>
          </cell>
        </row>
        <row r="6518">
          <cell r="O6518" t="str">
            <v>LN7-260711-P1-板3-H8</v>
          </cell>
          <cell r="P6518" t="e">
            <v>#DIV/0!</v>
          </cell>
        </row>
        <row r="6518">
          <cell r="R6518">
            <v>0</v>
          </cell>
        </row>
        <row r="6519">
          <cell r="F6519" t="str">
            <v>HGC-Lib-26086122</v>
          </cell>
          <cell r="G6519" t="str">
            <v>LD2260708-A0949</v>
          </cell>
        </row>
        <row r="6519">
          <cell r="K6519" t="str">
            <v>曲孟欣</v>
          </cell>
          <cell r="L6519">
            <v>3.4</v>
          </cell>
        </row>
        <row r="6519">
          <cell r="O6519" t="str">
            <v>LN7-260711-P1-板3-H9</v>
          </cell>
          <cell r="P6519" t="e">
            <v>#DIV/0!</v>
          </cell>
        </row>
        <row r="6519">
          <cell r="R6519">
            <v>0</v>
          </cell>
        </row>
        <row r="6520">
          <cell r="F6520" t="str">
            <v>HGC-Lib-26086123</v>
          </cell>
          <cell r="G6520" t="str">
            <v>LD2260708-A0950</v>
          </cell>
        </row>
        <row r="6520">
          <cell r="K6520" t="str">
            <v>曲孟欣</v>
          </cell>
          <cell r="L6520">
            <v>0.85</v>
          </cell>
        </row>
        <row r="6520">
          <cell r="O6520" t="str">
            <v>LN7-260711-P1-板3-H10</v>
          </cell>
          <cell r="P6520" t="e">
            <v>#DIV/0!</v>
          </cell>
        </row>
        <row r="6520">
          <cell r="R6520">
            <v>0</v>
          </cell>
        </row>
        <row r="6521">
          <cell r="F6521" t="str">
            <v>HGC-Lib-26086124</v>
          </cell>
          <cell r="G6521" t="str">
            <v>LD2260708-A0951</v>
          </cell>
        </row>
        <row r="6521">
          <cell r="K6521" t="str">
            <v>曲孟欣</v>
          </cell>
          <cell r="L6521">
            <v>1.12</v>
          </cell>
        </row>
        <row r="6521">
          <cell r="O6521" t="str">
            <v>LN7-260711-P1-板3-H11</v>
          </cell>
          <cell r="P6521" t="e">
            <v>#DIV/0!</v>
          </cell>
        </row>
        <row r="6521">
          <cell r="R6521">
            <v>0</v>
          </cell>
        </row>
        <row r="6522">
          <cell r="F6522" t="str">
            <v>HGC-Lib-26086125</v>
          </cell>
          <cell r="G6522" t="str">
            <v>LD2260708-A0952</v>
          </cell>
        </row>
        <row r="6522">
          <cell r="K6522" t="str">
            <v>曲孟欣</v>
          </cell>
          <cell r="L6522">
            <v>33.59</v>
          </cell>
        </row>
        <row r="6522">
          <cell r="O6522" t="str">
            <v>LN7-260711-P1-板3-H12</v>
          </cell>
          <cell r="P6522" t="e">
            <v>#DIV/0!</v>
          </cell>
        </row>
        <row r="6522">
          <cell r="R6522">
            <v>0</v>
          </cell>
        </row>
        <row r="6523">
          <cell r="F6523" t="str">
            <v>HGC-Lib-26086140</v>
          </cell>
          <cell r="G6523" t="str">
            <v>LD2260708-A0967</v>
          </cell>
        </row>
        <row r="6523">
          <cell r="K6523" t="str">
            <v>曲孟欣</v>
          </cell>
          <cell r="L6523">
            <v>5.74</v>
          </cell>
        </row>
        <row r="6523">
          <cell r="O6523" t="str">
            <v>LN7-260711-P1-板4-B3</v>
          </cell>
          <cell r="P6523" t="e">
            <v>#DIV/0!</v>
          </cell>
        </row>
        <row r="6523">
          <cell r="R6523">
            <v>0</v>
          </cell>
        </row>
        <row r="6524">
          <cell r="F6524" t="str">
            <v>HGC-Lib-26086136</v>
          </cell>
          <cell r="G6524" t="str">
            <v>LD2260708-A0963</v>
          </cell>
        </row>
        <row r="6524">
          <cell r="K6524" t="str">
            <v>曲孟欣</v>
          </cell>
          <cell r="L6524">
            <v>8.38</v>
          </cell>
        </row>
        <row r="6524">
          <cell r="O6524" t="str">
            <v>LN7-260711-P1-板4-A11</v>
          </cell>
          <cell r="P6524" t="e">
            <v>#DIV/0!</v>
          </cell>
        </row>
        <row r="6524">
          <cell r="R6524">
            <v>0</v>
          </cell>
        </row>
        <row r="6525">
          <cell r="F6525" t="str">
            <v>HGC-Lib-26088925</v>
          </cell>
          <cell r="G6525" t="str">
            <v>N_B_N6707-1D-Poly-ADP-P9-1mxiaqiunao_N_B</v>
          </cell>
          <cell r="H6525">
            <v>6</v>
          </cell>
          <cell r="I6525">
            <v>0</v>
          </cell>
          <cell r="J6525" t="str">
            <v>mRNA</v>
          </cell>
          <cell r="K6525" t="str">
            <v>叶海婷</v>
          </cell>
          <cell r="L6525">
            <v>33</v>
          </cell>
        </row>
        <row r="6525">
          <cell r="P6525" t="e">
            <v>#DIV/0!</v>
          </cell>
        </row>
        <row r="6525">
          <cell r="R6525">
            <v>0</v>
          </cell>
        </row>
        <row r="6526">
          <cell r="F6526" t="str">
            <v>HGC-Lib-26088926</v>
          </cell>
          <cell r="G6526" t="str">
            <v>N_B_N6707-1E-Poly-ADP-P9-1mshenshangxian_N_B</v>
          </cell>
          <cell r="H6526">
            <v>6</v>
          </cell>
          <cell r="I6526">
            <v>0</v>
          </cell>
          <cell r="J6526" t="str">
            <v>mRNA</v>
          </cell>
          <cell r="K6526" t="str">
            <v>叶海婷</v>
          </cell>
          <cell r="L6526">
            <v>37</v>
          </cell>
        </row>
        <row r="6526">
          <cell r="P6526" t="e">
            <v>#DIV/0!</v>
          </cell>
        </row>
        <row r="6526">
          <cell r="R6526">
            <v>0</v>
          </cell>
        </row>
        <row r="6527">
          <cell r="F6527" t="str">
            <v>HGC-Lib-26088927</v>
          </cell>
          <cell r="G6527" t="str">
            <v>N_B_N6707-1F-Poly-ADP-P9-2mxiaqiunao_N_B</v>
          </cell>
          <cell r="H6527">
            <v>6</v>
          </cell>
          <cell r="I6527">
            <v>0</v>
          </cell>
          <cell r="J6527" t="str">
            <v>mRNA</v>
          </cell>
          <cell r="K6527" t="str">
            <v>叶海婷</v>
          </cell>
          <cell r="L6527">
            <v>32.4</v>
          </cell>
        </row>
        <row r="6527">
          <cell r="P6527" t="e">
            <v>#DIV/0!</v>
          </cell>
        </row>
        <row r="6527">
          <cell r="R6527">
            <v>0</v>
          </cell>
        </row>
        <row r="6528">
          <cell r="F6528" t="str">
            <v>HGC-Lib-26088928</v>
          </cell>
          <cell r="G6528" t="str">
            <v>N_B_N6707-1G-Poly-ADP-P9-2mshenshangxian_N_B</v>
          </cell>
          <cell r="H6528">
            <v>6</v>
          </cell>
          <cell r="I6528">
            <v>0</v>
          </cell>
          <cell r="J6528" t="str">
            <v>mRNA</v>
          </cell>
          <cell r="K6528" t="str">
            <v>叶海婷</v>
          </cell>
          <cell r="L6528">
            <v>35</v>
          </cell>
        </row>
        <row r="6528">
          <cell r="P6528" t="e">
            <v>#DIV/0!</v>
          </cell>
        </row>
        <row r="6528">
          <cell r="R6528">
            <v>0</v>
          </cell>
        </row>
        <row r="6529">
          <cell r="F6529" t="str">
            <v>HGC-Lib-26088929</v>
          </cell>
          <cell r="G6529" t="str">
            <v>N_B_N6707-1H-Poly-ADP-P9-3mxiaqiunao_N_B</v>
          </cell>
          <cell r="H6529">
            <v>6</v>
          </cell>
          <cell r="I6529">
            <v>0</v>
          </cell>
          <cell r="J6529" t="str">
            <v>mRNA</v>
          </cell>
          <cell r="K6529" t="str">
            <v>叶海婷</v>
          </cell>
          <cell r="L6529">
            <v>35.4</v>
          </cell>
        </row>
        <row r="6529">
          <cell r="P6529" t="e">
            <v>#DIV/0!</v>
          </cell>
        </row>
        <row r="6529">
          <cell r="R6529">
            <v>0</v>
          </cell>
        </row>
        <row r="6530">
          <cell r="F6530" t="str">
            <v>HGC-Lib-26088930</v>
          </cell>
          <cell r="G6530" t="str">
            <v>N_B_N6707-1J-Poly-ADP-P9-3mshenshangxian_N_B</v>
          </cell>
          <cell r="H6530">
            <v>6</v>
          </cell>
          <cell r="I6530">
            <v>0</v>
          </cell>
          <cell r="J6530" t="str">
            <v>mRNA</v>
          </cell>
          <cell r="K6530" t="str">
            <v>叶海婷</v>
          </cell>
          <cell r="L6530">
            <v>20.6</v>
          </cell>
        </row>
        <row r="6530">
          <cell r="P6530" t="e">
            <v>#DIV/0!</v>
          </cell>
        </row>
        <row r="6530">
          <cell r="R6530">
            <v>0</v>
          </cell>
        </row>
        <row r="6531">
          <cell r="F6531" t="str">
            <v>HGC-Lib-26088931</v>
          </cell>
          <cell r="G6531" t="str">
            <v>N_B_N6701-1K-Poly-AControl1_N_B</v>
          </cell>
          <cell r="H6531">
            <v>6</v>
          </cell>
          <cell r="I6531">
            <v>0</v>
          </cell>
          <cell r="J6531" t="str">
            <v>mRNA</v>
          </cell>
          <cell r="K6531" t="str">
            <v>王煜杰</v>
          </cell>
          <cell r="L6531">
            <v>67.39</v>
          </cell>
        </row>
        <row r="6531">
          <cell r="P6531" t="e">
            <v>#DIV/0!</v>
          </cell>
          <cell r="Q6531">
            <v>20</v>
          </cell>
          <cell r="R6531">
            <v>1347.8</v>
          </cell>
        </row>
        <row r="6531">
          <cell r="U6531" t="str">
            <v>PE150</v>
          </cell>
        </row>
        <row r="6531">
          <cell r="W6531" t="str">
            <v>未磷酸化</v>
          </cell>
          <cell r="X6531" t="str">
            <v>未环化</v>
          </cell>
        </row>
        <row r="6532">
          <cell r="F6532" t="str">
            <v>HGC-Lib-26088932</v>
          </cell>
          <cell r="G6532" t="str">
            <v>N_B_N6701-1M-Poly-Aqueyang2612_N_B</v>
          </cell>
          <cell r="H6532">
            <v>6</v>
          </cell>
          <cell r="I6532">
            <v>0</v>
          </cell>
          <cell r="J6532" t="str">
            <v>mRNA</v>
          </cell>
          <cell r="K6532" t="str">
            <v>王煜杰</v>
          </cell>
          <cell r="L6532">
            <v>88</v>
          </cell>
        </row>
        <row r="6532">
          <cell r="P6532" t="e">
            <v>#DIV/0!</v>
          </cell>
          <cell r="Q6532">
            <v>20</v>
          </cell>
          <cell r="R6532">
            <v>1760</v>
          </cell>
        </row>
        <row r="6532">
          <cell r="W6532" t="str">
            <v>未磷酸化</v>
          </cell>
          <cell r="X6532" t="str">
            <v>未环化</v>
          </cell>
        </row>
        <row r="6533">
          <cell r="F6533" t="str">
            <v>HGC-Lib-26088933</v>
          </cell>
          <cell r="G6533" t="str">
            <v>N_B_N6701-1N-Poly-Asi-2612_N_B</v>
          </cell>
          <cell r="H6533">
            <v>6</v>
          </cell>
          <cell r="I6533">
            <v>0</v>
          </cell>
          <cell r="J6533" t="str">
            <v>mRNA</v>
          </cell>
          <cell r="K6533" t="str">
            <v>王煜杰</v>
          </cell>
          <cell r="L6533">
            <v>76</v>
          </cell>
        </row>
        <row r="6533">
          <cell r="P6533" t="e">
            <v>#DIV/0!</v>
          </cell>
          <cell r="Q6533">
            <v>20</v>
          </cell>
          <cell r="R6533">
            <v>1520</v>
          </cell>
        </row>
        <row r="6533">
          <cell r="W6533" t="str">
            <v>未磷酸化</v>
          </cell>
          <cell r="X6533" t="str">
            <v>未环化</v>
          </cell>
        </row>
        <row r="6534">
          <cell r="F6534" t="str">
            <v>HGC-Lib-26088934</v>
          </cell>
          <cell r="G6534" t="str">
            <v>N_B_N6701-1P-Poly-Acontrol5614_N_B</v>
          </cell>
          <cell r="H6534">
            <v>6</v>
          </cell>
          <cell r="I6534">
            <v>0</v>
          </cell>
          <cell r="J6534" t="str">
            <v>mRNA</v>
          </cell>
          <cell r="K6534" t="str">
            <v>王煜杰</v>
          </cell>
          <cell r="L6534">
            <v>69.13</v>
          </cell>
        </row>
        <row r="6534">
          <cell r="P6534" t="e">
            <v>#DIV/0!</v>
          </cell>
          <cell r="Q6534">
            <v>20</v>
          </cell>
          <cell r="R6534">
            <v>1382.6</v>
          </cell>
        </row>
        <row r="6534">
          <cell r="W6534" t="str">
            <v>未磷酸化</v>
          </cell>
          <cell r="X6534" t="str">
            <v>未环化</v>
          </cell>
        </row>
        <row r="6535">
          <cell r="F6535" t="str">
            <v>HGC-Lib-26088935</v>
          </cell>
          <cell r="G6535" t="str">
            <v>N_B_N6701-1Q-Poly-Aqueyang614_N_B</v>
          </cell>
          <cell r="H6535">
            <v>6</v>
          </cell>
          <cell r="I6535">
            <v>0</v>
          </cell>
          <cell r="J6535" t="str">
            <v>mRNA</v>
          </cell>
          <cell r="K6535" t="str">
            <v>王煜杰</v>
          </cell>
          <cell r="L6535">
            <v>78.39</v>
          </cell>
        </row>
        <row r="6535">
          <cell r="P6535" t="e">
            <v>#DIV/0!</v>
          </cell>
          <cell r="Q6535">
            <v>20</v>
          </cell>
          <cell r="R6535">
            <v>1567.8</v>
          </cell>
        </row>
        <row r="6535">
          <cell r="W6535" t="str">
            <v>未磷酸化</v>
          </cell>
          <cell r="X6535" t="str">
            <v>未环化</v>
          </cell>
        </row>
        <row r="6536">
          <cell r="F6536" t="str">
            <v>HGC-Lib-26088936</v>
          </cell>
          <cell r="G6536" t="str">
            <v>N_B_N6701-1R-Poly-Asi-2614_N_B</v>
          </cell>
          <cell r="H6536">
            <v>6</v>
          </cell>
          <cell r="I6536">
            <v>0</v>
          </cell>
          <cell r="J6536" t="str">
            <v>mRNA</v>
          </cell>
          <cell r="K6536" t="str">
            <v>王煜杰</v>
          </cell>
          <cell r="L6536">
            <v>68.42</v>
          </cell>
        </row>
        <row r="6536">
          <cell r="P6536" t="e">
            <v>#DIV/0!</v>
          </cell>
          <cell r="Q6536">
            <v>20</v>
          </cell>
          <cell r="R6536">
            <v>1368.4</v>
          </cell>
        </row>
        <row r="6536">
          <cell r="W6536" t="str">
            <v>未磷酸化</v>
          </cell>
          <cell r="X6536" t="str">
            <v>未环化</v>
          </cell>
        </row>
        <row r="6537">
          <cell r="F6537" t="str">
            <v>HGC-Lib-26088937</v>
          </cell>
          <cell r="G6537" t="str">
            <v>N_B_N6701-1S-Poly-AControl3_N_B</v>
          </cell>
          <cell r="H6537">
            <v>6</v>
          </cell>
          <cell r="I6537">
            <v>0</v>
          </cell>
          <cell r="J6537" t="str">
            <v>mRNA</v>
          </cell>
          <cell r="K6537" t="str">
            <v>王煜杰</v>
          </cell>
          <cell r="L6537">
            <v>81.71</v>
          </cell>
        </row>
        <row r="6537">
          <cell r="P6537" t="e">
            <v>#DIV/0!</v>
          </cell>
          <cell r="Q6537">
            <v>20</v>
          </cell>
          <cell r="R6537">
            <v>1634.2</v>
          </cell>
        </row>
        <row r="6537">
          <cell r="W6537" t="str">
            <v>未磷酸化</v>
          </cell>
          <cell r="X6537" t="str">
            <v>未环化</v>
          </cell>
        </row>
        <row r="6538">
          <cell r="F6538" t="str">
            <v>HGC-Lib-26088938</v>
          </cell>
          <cell r="G6538" t="str">
            <v>N_B_N6701-1T-Poly-Aqueyang1613_N_B</v>
          </cell>
          <cell r="H6538">
            <v>6</v>
          </cell>
          <cell r="I6538">
            <v>0</v>
          </cell>
          <cell r="J6538" t="str">
            <v>mRNA</v>
          </cell>
          <cell r="K6538" t="str">
            <v>王煜杰</v>
          </cell>
          <cell r="L6538">
            <v>54.54</v>
          </cell>
        </row>
        <row r="6538">
          <cell r="P6538" t="e">
            <v>#DIV/0!</v>
          </cell>
          <cell r="Q6538">
            <v>20</v>
          </cell>
          <cell r="R6538">
            <v>1090.8</v>
          </cell>
        </row>
        <row r="6538">
          <cell r="W6538" t="str">
            <v>未磷酸化</v>
          </cell>
          <cell r="X6538" t="str">
            <v>未环化</v>
          </cell>
        </row>
        <row r="6539">
          <cell r="F6539" t="str">
            <v>HGC-Lib-26088939</v>
          </cell>
          <cell r="G6539" t="str">
            <v>N_B_N6701-1U-Poly-Asi-2_N_B</v>
          </cell>
          <cell r="H6539">
            <v>6</v>
          </cell>
          <cell r="I6539">
            <v>0</v>
          </cell>
          <cell r="J6539" t="str">
            <v>mRNA</v>
          </cell>
          <cell r="K6539" t="str">
            <v>王煜杰</v>
          </cell>
          <cell r="L6539">
            <v>65.14</v>
          </cell>
        </row>
        <row r="6539">
          <cell r="P6539" t="e">
            <v>#DIV/0!</v>
          </cell>
          <cell r="Q6539">
            <v>20</v>
          </cell>
          <cell r="R6539">
            <v>1302.8</v>
          </cell>
        </row>
        <row r="6539">
          <cell r="W6539" t="str">
            <v>未磷酸化</v>
          </cell>
          <cell r="X6539" t="str">
            <v>未环化</v>
          </cell>
        </row>
        <row r="6540">
          <cell r="F6540" t="str">
            <v>HGC-Lib-26088940</v>
          </cell>
          <cell r="G6540" t="str">
            <v>N_B_N6701-1V-Poly-AControl616_N_B</v>
          </cell>
          <cell r="H6540">
            <v>6</v>
          </cell>
          <cell r="I6540">
            <v>0</v>
          </cell>
          <cell r="J6540" t="str">
            <v>mRNA</v>
          </cell>
          <cell r="K6540" t="str">
            <v>王煜杰</v>
          </cell>
          <cell r="L6540">
            <v>58.86</v>
          </cell>
        </row>
        <row r="6540">
          <cell r="P6540" t="e">
            <v>#DIV/0!</v>
          </cell>
          <cell r="Q6540">
            <v>20</v>
          </cell>
          <cell r="R6540">
            <v>1177.2</v>
          </cell>
        </row>
        <row r="6540">
          <cell r="W6540" t="str">
            <v>未磷酸化</v>
          </cell>
          <cell r="X6540" t="str">
            <v>未环化</v>
          </cell>
        </row>
        <row r="6541">
          <cell r="F6541" t="str">
            <v>HGC-Lib-26088941</v>
          </cell>
          <cell r="G6541" t="str">
            <v>N_B_N6701-1W-Poly-Aqueyang616_N_B</v>
          </cell>
          <cell r="H6541">
            <v>6</v>
          </cell>
          <cell r="I6541">
            <v>0</v>
          </cell>
          <cell r="J6541" t="str">
            <v>mRNA</v>
          </cell>
          <cell r="K6541" t="str">
            <v>王煜杰</v>
          </cell>
          <cell r="L6541">
            <v>54.22</v>
          </cell>
        </row>
        <row r="6541">
          <cell r="P6541" t="e">
            <v>#DIV/0!</v>
          </cell>
          <cell r="Q6541">
            <v>20</v>
          </cell>
          <cell r="R6541">
            <v>1084.4</v>
          </cell>
        </row>
        <row r="6541">
          <cell r="W6541" t="str">
            <v>未磷酸化</v>
          </cell>
          <cell r="X6541" t="str">
            <v>未环化</v>
          </cell>
        </row>
        <row r="6542">
          <cell r="F6542" t="str">
            <v>HGC-Lib-26088942</v>
          </cell>
          <cell r="G6542" t="str">
            <v>N_B_N6701-1X-Poly-Asi-2616_N_B</v>
          </cell>
          <cell r="H6542">
            <v>6</v>
          </cell>
          <cell r="I6542">
            <v>0</v>
          </cell>
          <cell r="J6542" t="str">
            <v>mRNA</v>
          </cell>
          <cell r="K6542" t="str">
            <v>王煜杰</v>
          </cell>
          <cell r="L6542">
            <v>52.38</v>
          </cell>
        </row>
        <row r="6542">
          <cell r="P6542" t="e">
            <v>#DIV/0!</v>
          </cell>
          <cell r="Q6542">
            <v>20</v>
          </cell>
          <cell r="R6542">
            <v>1047.6</v>
          </cell>
        </row>
        <row r="6542">
          <cell r="W6542" t="str">
            <v>未磷酸化</v>
          </cell>
          <cell r="X6542" t="str">
            <v>未环化</v>
          </cell>
        </row>
        <row r="6543">
          <cell r="F6543" t="str">
            <v>HGC-Lib-26088943</v>
          </cell>
          <cell r="G6543" t="str">
            <v>N_B_N6701-1Y-Poly-Acontrol4_N_B</v>
          </cell>
          <cell r="H6543">
            <v>6</v>
          </cell>
          <cell r="I6543">
            <v>0</v>
          </cell>
          <cell r="J6543" t="str">
            <v>mRNA</v>
          </cell>
          <cell r="K6543" t="str">
            <v>王煜杰</v>
          </cell>
          <cell r="L6543">
            <v>63.61</v>
          </cell>
        </row>
        <row r="6543">
          <cell r="P6543" t="e">
            <v>#DIV/0!</v>
          </cell>
          <cell r="Q6543">
            <v>20</v>
          </cell>
          <cell r="R6543">
            <v>1272.2</v>
          </cell>
        </row>
        <row r="6543">
          <cell r="W6543" t="str">
            <v>未磷酸化</v>
          </cell>
          <cell r="X6543" t="str">
            <v>未环化</v>
          </cell>
        </row>
        <row r="6544">
          <cell r="F6544" t="str">
            <v>HGC-Lib-26088944</v>
          </cell>
          <cell r="G6544" t="str">
            <v>N_B_N6701-1Z-Poly-AqueyangQ_N_B</v>
          </cell>
          <cell r="H6544">
            <v>6</v>
          </cell>
          <cell r="I6544">
            <v>0</v>
          </cell>
          <cell r="J6544" t="str">
            <v>mRNA</v>
          </cell>
          <cell r="K6544" t="str">
            <v>王煜杰</v>
          </cell>
          <cell r="L6544">
            <v>59.66</v>
          </cell>
        </row>
        <row r="6544">
          <cell r="P6544" t="e">
            <v>#DIV/0!</v>
          </cell>
          <cell r="Q6544">
            <v>20</v>
          </cell>
          <cell r="R6544">
            <v>1193.2</v>
          </cell>
        </row>
        <row r="6544">
          <cell r="W6544" t="str">
            <v>未磷酸化</v>
          </cell>
          <cell r="X6544" t="str">
            <v>未环化</v>
          </cell>
        </row>
        <row r="6545">
          <cell r="F6545" t="str">
            <v>HGC-Lib-26088945</v>
          </cell>
          <cell r="G6545" t="str">
            <v>N_B_N6701-20-Poly-Asi-2616_N_B</v>
          </cell>
          <cell r="H6545">
            <v>6</v>
          </cell>
          <cell r="I6545">
            <v>0</v>
          </cell>
          <cell r="J6545" t="str">
            <v>mRNA</v>
          </cell>
          <cell r="K6545" t="str">
            <v>王煜杰</v>
          </cell>
          <cell r="L6545">
            <v>67.07</v>
          </cell>
        </row>
        <row r="6545">
          <cell r="P6545" t="e">
            <v>#DIV/0!</v>
          </cell>
          <cell r="Q6545">
            <v>20</v>
          </cell>
          <cell r="R6545">
            <v>1341.4</v>
          </cell>
        </row>
        <row r="6545">
          <cell r="W6545" t="str">
            <v>未磷酸化</v>
          </cell>
          <cell r="X6545" t="str">
            <v>未环化</v>
          </cell>
        </row>
        <row r="6546">
          <cell r="F6546" t="str">
            <v>HGC-Lib-26088946</v>
          </cell>
          <cell r="G6546" t="str">
            <v>N_B_N6706-4D-Poly-ATC-1-1_N_B</v>
          </cell>
          <cell r="H6546">
            <v>6</v>
          </cell>
          <cell r="I6546">
            <v>0</v>
          </cell>
          <cell r="J6546" t="str">
            <v>mRNA</v>
          </cell>
          <cell r="K6546" t="str">
            <v>王煜杰</v>
          </cell>
          <cell r="L6546">
            <v>47.2</v>
          </cell>
        </row>
        <row r="6546">
          <cell r="P6546" t="e">
            <v>#DIV/0!</v>
          </cell>
          <cell r="Q6546">
            <v>20</v>
          </cell>
          <cell r="R6546">
            <v>944</v>
          </cell>
        </row>
        <row r="6546">
          <cell r="W6546" t="str">
            <v>未磷酸化</v>
          </cell>
          <cell r="X6546" t="str">
            <v>未环化</v>
          </cell>
        </row>
        <row r="6547">
          <cell r="F6547" t="str">
            <v>HGC-Lib-26088947</v>
          </cell>
          <cell r="G6547" t="str">
            <v>N_B_N6706-4E-Poly-ATC-1-2_N_B</v>
          </cell>
          <cell r="H6547">
            <v>6</v>
          </cell>
          <cell r="I6547">
            <v>0</v>
          </cell>
          <cell r="J6547" t="str">
            <v>mRNA</v>
          </cell>
          <cell r="K6547" t="str">
            <v>王煜杰</v>
          </cell>
          <cell r="L6547">
            <v>64.75</v>
          </cell>
        </row>
        <row r="6547">
          <cell r="P6547" t="e">
            <v>#DIV/0!</v>
          </cell>
          <cell r="Q6547">
            <v>20</v>
          </cell>
          <cell r="R6547">
            <v>1295</v>
          </cell>
        </row>
        <row r="6547">
          <cell r="W6547" t="str">
            <v>未磷酸化</v>
          </cell>
          <cell r="X6547" t="str">
            <v>未环化</v>
          </cell>
        </row>
        <row r="6548">
          <cell r="F6548" t="str">
            <v>HGC-Lib-26088948</v>
          </cell>
          <cell r="G6548" t="str">
            <v>N_B_N6706-4F-Poly-ATC-1-3_N_B</v>
          </cell>
          <cell r="H6548">
            <v>6</v>
          </cell>
          <cell r="I6548">
            <v>0</v>
          </cell>
          <cell r="J6548" t="str">
            <v>mRNA</v>
          </cell>
          <cell r="K6548" t="str">
            <v>王煜杰</v>
          </cell>
          <cell r="L6548">
            <v>72.99</v>
          </cell>
        </row>
        <row r="6548">
          <cell r="P6548" t="e">
            <v>#DIV/0!</v>
          </cell>
          <cell r="Q6548">
            <v>20</v>
          </cell>
          <cell r="R6548">
            <v>1459.8</v>
          </cell>
        </row>
        <row r="6548">
          <cell r="W6548" t="str">
            <v>未磷酸化</v>
          </cell>
          <cell r="X6548" t="str">
            <v>未环化</v>
          </cell>
        </row>
        <row r="6549">
          <cell r="F6549" t="str">
            <v>HGC-Lib-26088949</v>
          </cell>
          <cell r="G6549" t="str">
            <v>N_B_N6706-4G-Poly-ATC-1-oe-1_N_B</v>
          </cell>
          <cell r="H6549">
            <v>6</v>
          </cell>
          <cell r="I6549">
            <v>0</v>
          </cell>
          <cell r="J6549" t="str">
            <v>mRNA</v>
          </cell>
          <cell r="K6549" t="str">
            <v>王煜杰</v>
          </cell>
          <cell r="L6549">
            <v>71.85</v>
          </cell>
        </row>
        <row r="6549">
          <cell r="P6549" t="e">
            <v>#DIV/0!</v>
          </cell>
          <cell r="Q6549">
            <v>20</v>
          </cell>
          <cell r="R6549">
            <v>1437</v>
          </cell>
        </row>
        <row r="6549">
          <cell r="W6549" t="str">
            <v>未磷酸化</v>
          </cell>
          <cell r="X6549" t="str">
            <v>未环化</v>
          </cell>
        </row>
        <row r="6550">
          <cell r="F6550" t="str">
            <v>HGC-Lib-26088950</v>
          </cell>
          <cell r="G6550" t="str">
            <v>N_B_N6706-4H-Poly-ATC-1-oe-2_N_B</v>
          </cell>
          <cell r="H6550">
            <v>6</v>
          </cell>
          <cell r="I6550">
            <v>0</v>
          </cell>
          <cell r="J6550" t="str">
            <v>mRNA</v>
          </cell>
          <cell r="K6550" t="str">
            <v>王煜杰</v>
          </cell>
          <cell r="L6550">
            <v>74.01</v>
          </cell>
        </row>
        <row r="6550">
          <cell r="P6550" t="e">
            <v>#DIV/0!</v>
          </cell>
          <cell r="Q6550">
            <v>20</v>
          </cell>
          <cell r="R6550">
            <v>1480.2</v>
          </cell>
        </row>
        <row r="6550">
          <cell r="W6550" t="str">
            <v>未磷酸化</v>
          </cell>
          <cell r="X6550" t="str">
            <v>未环化</v>
          </cell>
        </row>
        <row r="6551">
          <cell r="F6551" t="str">
            <v>HGC-Lib-26088951</v>
          </cell>
          <cell r="G6551" t="str">
            <v>N_B_N6706-4J-Poly-ATC-1-oe-3_N_B</v>
          </cell>
          <cell r="H6551">
            <v>6</v>
          </cell>
          <cell r="I6551">
            <v>0</v>
          </cell>
          <cell r="J6551" t="str">
            <v>mRNA</v>
          </cell>
          <cell r="K6551" t="str">
            <v>王煜杰</v>
          </cell>
          <cell r="L6551">
            <v>82.79</v>
          </cell>
        </row>
        <row r="6551">
          <cell r="P6551" t="e">
            <v>#DIV/0!</v>
          </cell>
          <cell r="Q6551">
            <v>20</v>
          </cell>
          <cell r="R6551">
            <v>1655.8</v>
          </cell>
        </row>
        <row r="6551">
          <cell r="W6551" t="str">
            <v>未磷酸化</v>
          </cell>
          <cell r="X6551" t="str">
            <v>未环化</v>
          </cell>
        </row>
        <row r="6552">
          <cell r="F6552" t="str">
            <v>HGC-Lib-26088952</v>
          </cell>
          <cell r="G6552" t="str">
            <v>N_B_N6701-51-Poly-A0623-gland-maggie_N_B</v>
          </cell>
          <cell r="H6552">
            <v>6</v>
          </cell>
          <cell r="I6552">
            <v>0</v>
          </cell>
          <cell r="J6552" t="str">
            <v>mRNA</v>
          </cell>
          <cell r="K6552" t="str">
            <v>王煜杰</v>
          </cell>
          <cell r="L6552">
            <v>56.03</v>
          </cell>
        </row>
        <row r="6552">
          <cell r="P6552" t="e">
            <v>#DIV/0!</v>
          </cell>
          <cell r="Q6552">
            <v>20</v>
          </cell>
          <cell r="R6552">
            <v>1120.6</v>
          </cell>
        </row>
        <row r="6552">
          <cell r="W6552" t="str">
            <v>未磷酸化</v>
          </cell>
          <cell r="X6552" t="str">
            <v>未环化</v>
          </cell>
        </row>
        <row r="6553">
          <cell r="F6553" t="str">
            <v>HGC-Lib-26088953</v>
          </cell>
          <cell r="G6553" t="str">
            <v>N_B_N6701-52-Poly-A457_N_B</v>
          </cell>
          <cell r="H6553">
            <v>6</v>
          </cell>
          <cell r="I6553">
            <v>0</v>
          </cell>
          <cell r="J6553" t="str">
            <v>mRNA</v>
          </cell>
          <cell r="K6553" t="str">
            <v>王煜杰</v>
          </cell>
          <cell r="L6553">
            <v>16.81</v>
          </cell>
        </row>
        <row r="6553">
          <cell r="P6553" t="e">
            <v>#DIV/0!</v>
          </cell>
          <cell r="Q6553">
            <v>20</v>
          </cell>
          <cell r="R6553">
            <v>336.2</v>
          </cell>
        </row>
        <row r="6553">
          <cell r="W6553" t="str">
            <v>未磷酸化</v>
          </cell>
          <cell r="X6553" t="str">
            <v>未环化</v>
          </cell>
        </row>
        <row r="6554">
          <cell r="F6554" t="str">
            <v>HGC-Lib-26088954</v>
          </cell>
          <cell r="G6554" t="str">
            <v>N_B_N6701-53-Poly-A459_N_B</v>
          </cell>
          <cell r="H6554">
            <v>6</v>
          </cell>
          <cell r="I6554">
            <v>0</v>
          </cell>
          <cell r="J6554" t="str">
            <v>mRNA</v>
          </cell>
          <cell r="K6554" t="str">
            <v>王煜杰</v>
          </cell>
          <cell r="L6554">
            <v>47.33</v>
          </cell>
        </row>
        <row r="6554">
          <cell r="P6554" t="e">
            <v>#DIV/0!</v>
          </cell>
          <cell r="Q6554">
            <v>20</v>
          </cell>
          <cell r="R6554">
            <v>946.6</v>
          </cell>
        </row>
        <row r="6554">
          <cell r="W6554" t="str">
            <v>未磷酸化</v>
          </cell>
          <cell r="X6554" t="str">
            <v>未环化</v>
          </cell>
        </row>
        <row r="6555">
          <cell r="F6555" t="str">
            <v>HGC-Lib-26088955</v>
          </cell>
          <cell r="G6555" t="str">
            <v>N_B_N6701-54-Poly-A467_N_B</v>
          </cell>
          <cell r="H6555">
            <v>6</v>
          </cell>
          <cell r="I6555">
            <v>0</v>
          </cell>
          <cell r="J6555" t="str">
            <v>mRNA</v>
          </cell>
          <cell r="K6555" t="str">
            <v>王煜杰</v>
          </cell>
          <cell r="L6555">
            <v>61.84</v>
          </cell>
        </row>
        <row r="6555">
          <cell r="P6555" t="e">
            <v>#DIV/0!</v>
          </cell>
          <cell r="Q6555">
            <v>20</v>
          </cell>
          <cell r="R6555">
            <v>1236.8</v>
          </cell>
        </row>
        <row r="6555">
          <cell r="W6555" t="str">
            <v>未磷酸化</v>
          </cell>
          <cell r="X6555" t="str">
            <v>未环化</v>
          </cell>
        </row>
        <row r="6556">
          <cell r="F6556" t="str">
            <v>HGC-Lib-26088956</v>
          </cell>
          <cell r="G6556" t="str">
            <v>N_B_N6701-55-Poly-AWJ-MSC-1_N_B</v>
          </cell>
          <cell r="H6556">
            <v>6</v>
          </cell>
          <cell r="I6556">
            <v>0</v>
          </cell>
          <cell r="J6556" t="str">
            <v>mRNA</v>
          </cell>
          <cell r="K6556" t="str">
            <v>王煜杰</v>
          </cell>
          <cell r="L6556">
            <v>80.61</v>
          </cell>
        </row>
        <row r="6556">
          <cell r="P6556" t="e">
            <v>#DIV/0!</v>
          </cell>
          <cell r="Q6556">
            <v>20</v>
          </cell>
          <cell r="R6556">
            <v>1612.2</v>
          </cell>
        </row>
        <row r="6556">
          <cell r="W6556" t="str">
            <v>未磷酸化</v>
          </cell>
          <cell r="X6556" t="str">
            <v>未环化</v>
          </cell>
        </row>
        <row r="6557">
          <cell r="F6557" t="str">
            <v>HGC-Lib-26088957</v>
          </cell>
          <cell r="G6557" t="str">
            <v>N_B_N6701-56-Poly-AWJ-MSC-2_N_B</v>
          </cell>
          <cell r="H6557">
            <v>6</v>
          </cell>
          <cell r="I6557">
            <v>0</v>
          </cell>
          <cell r="J6557" t="str">
            <v>mRNA</v>
          </cell>
          <cell r="K6557" t="str">
            <v>王煜杰</v>
          </cell>
          <cell r="L6557">
            <v>88.12</v>
          </cell>
        </row>
        <row r="6557">
          <cell r="P6557" t="e">
            <v>#DIV/0!</v>
          </cell>
          <cell r="Q6557">
            <v>20</v>
          </cell>
          <cell r="R6557">
            <v>1762.4</v>
          </cell>
        </row>
        <row r="6557">
          <cell r="W6557" t="str">
            <v>未磷酸化</v>
          </cell>
          <cell r="X6557" t="str">
            <v>未环化</v>
          </cell>
        </row>
        <row r="6558">
          <cell r="F6558" t="str">
            <v>HGC-Lib-26088958</v>
          </cell>
          <cell r="G6558" t="str">
            <v>N_B_N6701-57-Poly-AWJ-MSC-3_N_B</v>
          </cell>
          <cell r="H6558">
            <v>6</v>
          </cell>
          <cell r="I6558">
            <v>0</v>
          </cell>
          <cell r="J6558" t="str">
            <v>mRNA</v>
          </cell>
          <cell r="K6558" t="str">
            <v>王煜杰</v>
          </cell>
          <cell r="L6558">
            <v>75.19</v>
          </cell>
        </row>
        <row r="6558">
          <cell r="P6558" t="e">
            <v>#DIV/0!</v>
          </cell>
          <cell r="Q6558">
            <v>20</v>
          </cell>
          <cell r="R6558">
            <v>1503.8</v>
          </cell>
        </row>
        <row r="6558">
          <cell r="W6558" t="str">
            <v>未磷酸化</v>
          </cell>
          <cell r="X6558" t="str">
            <v>未环化</v>
          </cell>
        </row>
        <row r="6559">
          <cell r="F6559" t="str">
            <v>HGC-Lib-26088959</v>
          </cell>
          <cell r="G6559" t="str">
            <v>N_B_N6701-58-Poly-AWJ-MSC-4_N_B</v>
          </cell>
          <cell r="H6559">
            <v>6</v>
          </cell>
          <cell r="I6559">
            <v>0</v>
          </cell>
          <cell r="J6559" t="str">
            <v>mRNA</v>
          </cell>
          <cell r="K6559" t="str">
            <v>王煜杰</v>
          </cell>
          <cell r="L6559">
            <v>74.47</v>
          </cell>
        </row>
        <row r="6559">
          <cell r="P6559" t="e">
            <v>#DIV/0!</v>
          </cell>
          <cell r="Q6559">
            <v>20</v>
          </cell>
          <cell r="R6559">
            <v>1489.4</v>
          </cell>
        </row>
        <row r="6559">
          <cell r="W6559" t="str">
            <v>未磷酸化</v>
          </cell>
          <cell r="X6559" t="str">
            <v>未环化</v>
          </cell>
        </row>
        <row r="6560">
          <cell r="F6560" t="str">
            <v>HGC-Lib-26088960</v>
          </cell>
          <cell r="G6560" t="str">
            <v>N_B_N6701-59-Poly-AWJ-MSC-5_N_B</v>
          </cell>
          <cell r="H6560">
            <v>6</v>
          </cell>
          <cell r="I6560">
            <v>0</v>
          </cell>
          <cell r="J6560" t="str">
            <v>mRNA</v>
          </cell>
          <cell r="K6560" t="str">
            <v>王煜杰</v>
          </cell>
          <cell r="L6560">
            <v>93.62</v>
          </cell>
        </row>
        <row r="6560">
          <cell r="P6560" t="e">
            <v>#DIV/0!</v>
          </cell>
          <cell r="Q6560">
            <v>20</v>
          </cell>
          <cell r="R6560">
            <v>1872.4</v>
          </cell>
        </row>
        <row r="6560">
          <cell r="W6560" t="str">
            <v>未磷酸化</v>
          </cell>
          <cell r="X6560" t="str">
            <v>未环化</v>
          </cell>
        </row>
        <row r="6561">
          <cell r="F6561" t="str">
            <v>HGC-Lib-26088961</v>
          </cell>
          <cell r="G6561" t="str">
            <v>N_B_N6701-5A-Poly-AWJ-MSC-6_N_B</v>
          </cell>
          <cell r="H6561">
            <v>6</v>
          </cell>
          <cell r="I6561">
            <v>0</v>
          </cell>
          <cell r="J6561" t="str">
            <v>mRNA</v>
          </cell>
          <cell r="K6561" t="str">
            <v>王煜杰</v>
          </cell>
          <cell r="L6561">
            <v>67.87</v>
          </cell>
        </row>
        <row r="6561">
          <cell r="P6561" t="e">
            <v>#DIV/0!</v>
          </cell>
          <cell r="Q6561">
            <v>20</v>
          </cell>
          <cell r="R6561">
            <v>1357.4</v>
          </cell>
        </row>
        <row r="6561">
          <cell r="W6561" t="str">
            <v>未磷酸化</v>
          </cell>
          <cell r="X6561" t="str">
            <v>未环化</v>
          </cell>
        </row>
        <row r="6562">
          <cell r="F6562" t="str">
            <v>HGC-Lib-26088962</v>
          </cell>
          <cell r="G6562" t="str">
            <v>N_B_N6701-5B-Poly-AeMSC-CM-1_N_B</v>
          </cell>
          <cell r="H6562">
            <v>6</v>
          </cell>
          <cell r="I6562">
            <v>0</v>
          </cell>
          <cell r="J6562" t="str">
            <v>mRNA</v>
          </cell>
          <cell r="K6562" t="str">
            <v>王煜杰</v>
          </cell>
          <cell r="L6562">
            <v>76.36</v>
          </cell>
        </row>
        <row r="6562">
          <cell r="P6562" t="e">
            <v>#DIV/0!</v>
          </cell>
          <cell r="Q6562">
            <v>20</v>
          </cell>
          <cell r="R6562">
            <v>1527.2</v>
          </cell>
        </row>
        <row r="6562">
          <cell r="W6562" t="str">
            <v>未磷酸化</v>
          </cell>
          <cell r="X6562" t="str">
            <v>未环化</v>
          </cell>
        </row>
        <row r="6563">
          <cell r="F6563" t="str">
            <v>HGC-Lib-26088963</v>
          </cell>
          <cell r="G6563" t="str">
            <v>N_B_N6701-5C-Poly-AeMSC-CM-2_N_B</v>
          </cell>
          <cell r="H6563">
            <v>6</v>
          </cell>
          <cell r="I6563">
            <v>0</v>
          </cell>
          <cell r="J6563" t="str">
            <v>mRNA</v>
          </cell>
          <cell r="K6563" t="str">
            <v>王煜杰</v>
          </cell>
          <cell r="L6563">
            <v>74.7</v>
          </cell>
        </row>
        <row r="6563">
          <cell r="P6563" t="e">
            <v>#DIV/0!</v>
          </cell>
          <cell r="Q6563">
            <v>20</v>
          </cell>
          <cell r="R6563">
            <v>1494</v>
          </cell>
        </row>
        <row r="6563">
          <cell r="W6563" t="str">
            <v>未磷酸化</v>
          </cell>
          <cell r="X6563" t="str">
            <v>未环化</v>
          </cell>
        </row>
        <row r="6564">
          <cell r="F6564" t="str">
            <v>HGC-Lib-26088964</v>
          </cell>
          <cell r="G6564" t="str">
            <v>N_B_N6701-5D-Poly-AeMSC-CM-3_N_B</v>
          </cell>
          <cell r="H6564">
            <v>6</v>
          </cell>
          <cell r="I6564">
            <v>0</v>
          </cell>
          <cell r="J6564" t="str">
            <v>mRNA</v>
          </cell>
          <cell r="K6564" t="str">
            <v>王煜杰</v>
          </cell>
          <cell r="L6564">
            <v>91.45</v>
          </cell>
        </row>
        <row r="6564">
          <cell r="P6564" t="e">
            <v>#DIV/0!</v>
          </cell>
          <cell r="Q6564">
            <v>20</v>
          </cell>
          <cell r="R6564">
            <v>1829</v>
          </cell>
        </row>
        <row r="6564">
          <cell r="W6564" t="str">
            <v>未磷酸化</v>
          </cell>
          <cell r="X6564" t="str">
            <v>未环化</v>
          </cell>
        </row>
        <row r="6565">
          <cell r="F6565" t="str">
            <v>HGC-Lib-26088965</v>
          </cell>
          <cell r="G6565" t="str">
            <v>N_B_N6701-5E-Poly-AeMSC-CM-4_N_B</v>
          </cell>
          <cell r="H6565">
            <v>6</v>
          </cell>
          <cell r="I6565">
            <v>0</v>
          </cell>
          <cell r="J6565" t="str">
            <v>mRNA</v>
          </cell>
          <cell r="K6565" t="str">
            <v>王煜杰</v>
          </cell>
          <cell r="L6565">
            <v>93.82</v>
          </cell>
        </row>
        <row r="6565">
          <cell r="P6565" t="e">
            <v>#DIV/0!</v>
          </cell>
          <cell r="Q6565">
            <v>20</v>
          </cell>
          <cell r="R6565">
            <v>1876.4</v>
          </cell>
        </row>
        <row r="6565">
          <cell r="W6565" t="str">
            <v>未磷酸化</v>
          </cell>
          <cell r="X6565" t="str">
            <v>未环化</v>
          </cell>
        </row>
        <row r="6566">
          <cell r="F6566" t="str">
            <v>HGC-Lib-26088966</v>
          </cell>
          <cell r="G6566" t="str">
            <v>N_B_N6701-5F-Poly-AeMSC-CM-5_N_B</v>
          </cell>
          <cell r="H6566">
            <v>6</v>
          </cell>
          <cell r="I6566">
            <v>0</v>
          </cell>
          <cell r="J6566" t="str">
            <v>mRNA</v>
          </cell>
          <cell r="K6566" t="str">
            <v>王煜杰</v>
          </cell>
          <cell r="L6566">
            <v>91.17</v>
          </cell>
        </row>
        <row r="6566">
          <cell r="P6566" t="e">
            <v>#DIV/0!</v>
          </cell>
          <cell r="Q6566">
            <v>20</v>
          </cell>
          <cell r="R6566">
            <v>1823.4</v>
          </cell>
        </row>
        <row r="6566">
          <cell r="W6566" t="str">
            <v>未磷酸化</v>
          </cell>
          <cell r="X6566" t="str">
            <v>未环化</v>
          </cell>
        </row>
        <row r="6567">
          <cell r="F6567" t="str">
            <v>HGC-Lib-26088967</v>
          </cell>
          <cell r="G6567" t="str">
            <v>N_B_N6701-5G-Poly-AeMSC-CM-6_N_B</v>
          </cell>
          <cell r="H6567">
            <v>6</v>
          </cell>
          <cell r="I6567">
            <v>0</v>
          </cell>
          <cell r="J6567" t="str">
            <v>mRNA</v>
          </cell>
          <cell r="K6567" t="str">
            <v>王煜杰</v>
          </cell>
          <cell r="L6567">
            <v>66</v>
          </cell>
        </row>
        <row r="6567">
          <cell r="P6567" t="e">
            <v>#DIV/0!</v>
          </cell>
          <cell r="Q6567">
            <v>20</v>
          </cell>
          <cell r="R6567">
            <v>1320</v>
          </cell>
        </row>
        <row r="6567">
          <cell r="W6567" t="str">
            <v>未磷酸化</v>
          </cell>
          <cell r="X6567" t="str">
            <v>未环化</v>
          </cell>
        </row>
        <row r="6568">
          <cell r="F6568" t="str">
            <v>HGC-Lib-26088968</v>
          </cell>
          <cell r="G6568" t="str">
            <v>N_B_N6701-5H-Poly-ABM-1_N_B</v>
          </cell>
          <cell r="H6568">
            <v>6</v>
          </cell>
          <cell r="I6568">
            <v>0</v>
          </cell>
          <cell r="J6568" t="str">
            <v>mRNA</v>
          </cell>
          <cell r="K6568" t="str">
            <v>王煜杰</v>
          </cell>
          <cell r="L6568">
            <v>88.58</v>
          </cell>
        </row>
        <row r="6568">
          <cell r="P6568" t="e">
            <v>#DIV/0!</v>
          </cell>
          <cell r="Q6568">
            <v>20</v>
          </cell>
          <cell r="R6568">
            <v>1771.6</v>
          </cell>
        </row>
        <row r="6568">
          <cell r="W6568" t="str">
            <v>未磷酸化</v>
          </cell>
          <cell r="X6568" t="str">
            <v>未环化</v>
          </cell>
        </row>
        <row r="6569">
          <cell r="F6569" t="str">
            <v>HGC-Lib-26088969</v>
          </cell>
          <cell r="G6569" t="str">
            <v>N_B_N6701-5J-Poly-ABM-2_N_B</v>
          </cell>
          <cell r="H6569">
            <v>6</v>
          </cell>
          <cell r="I6569">
            <v>0</v>
          </cell>
          <cell r="J6569" t="str">
            <v>mRNA</v>
          </cell>
          <cell r="K6569" t="str">
            <v>王煜杰</v>
          </cell>
          <cell r="L6569">
            <v>93.76</v>
          </cell>
        </row>
        <row r="6569">
          <cell r="P6569" t="e">
            <v>#DIV/0!</v>
          </cell>
          <cell r="Q6569">
            <v>20</v>
          </cell>
          <cell r="R6569">
            <v>1875.2</v>
          </cell>
        </row>
        <row r="6569">
          <cell r="W6569" t="str">
            <v>未磷酸化</v>
          </cell>
          <cell r="X6569" t="str">
            <v>未环化</v>
          </cell>
        </row>
        <row r="6570">
          <cell r="F6570" t="str">
            <v>HGC-Lib-26088970</v>
          </cell>
          <cell r="G6570" t="str">
            <v>N_B_N6701-5K-Poly-ABM-3_N_B</v>
          </cell>
          <cell r="H6570">
            <v>6</v>
          </cell>
          <cell r="I6570">
            <v>0</v>
          </cell>
          <cell r="J6570" t="str">
            <v>mRNA</v>
          </cell>
          <cell r="K6570" t="str">
            <v>王煜杰</v>
          </cell>
          <cell r="L6570">
            <v>85.94</v>
          </cell>
        </row>
        <row r="6570">
          <cell r="P6570" t="e">
            <v>#DIV/0!</v>
          </cell>
          <cell r="Q6570">
            <v>20</v>
          </cell>
          <cell r="R6570">
            <v>1718.8</v>
          </cell>
        </row>
        <row r="6570">
          <cell r="W6570" t="str">
            <v>未磷酸化</v>
          </cell>
          <cell r="X6570" t="str">
            <v>未环化</v>
          </cell>
        </row>
        <row r="6571">
          <cell r="F6571" t="str">
            <v>HGC-Lib-26088971</v>
          </cell>
          <cell r="G6571" t="str">
            <v>N_B_N6701-5M-Poly-ABM-4_N_B</v>
          </cell>
          <cell r="H6571">
            <v>6</v>
          </cell>
          <cell r="I6571">
            <v>0</v>
          </cell>
          <cell r="J6571" t="str">
            <v>mRNA</v>
          </cell>
          <cell r="K6571" t="str">
            <v>王煜杰</v>
          </cell>
          <cell r="L6571">
            <v>83.38</v>
          </cell>
        </row>
        <row r="6571">
          <cell r="P6571" t="e">
            <v>#DIV/0!</v>
          </cell>
          <cell r="Q6571">
            <v>20</v>
          </cell>
          <cell r="R6571">
            <v>1667.6</v>
          </cell>
        </row>
        <row r="6571">
          <cell r="W6571" t="str">
            <v>未磷酸化</v>
          </cell>
          <cell r="X6571" t="str">
            <v>未环化</v>
          </cell>
        </row>
        <row r="6572">
          <cell r="F6572" t="str">
            <v>HGC-Lib-26088972</v>
          </cell>
          <cell r="G6572" t="str">
            <v>N_B_N6701-5N-Poly-ABM-5_N_B</v>
          </cell>
          <cell r="H6572">
            <v>6</v>
          </cell>
          <cell r="I6572">
            <v>0</v>
          </cell>
          <cell r="J6572" t="str">
            <v>mRNA</v>
          </cell>
          <cell r="K6572" t="str">
            <v>王煜杰</v>
          </cell>
          <cell r="L6572">
            <v>103.47</v>
          </cell>
        </row>
        <row r="6572">
          <cell r="P6572" t="e">
            <v>#DIV/0!</v>
          </cell>
          <cell r="Q6572">
            <v>20</v>
          </cell>
          <cell r="R6572">
            <v>2069.4</v>
          </cell>
        </row>
        <row r="6572">
          <cell r="W6572" t="str">
            <v>未磷酸化</v>
          </cell>
          <cell r="X6572" t="str">
            <v>未环化</v>
          </cell>
        </row>
        <row r="6573">
          <cell r="F6573" t="str">
            <v>HGC-Lib-26088973</v>
          </cell>
          <cell r="G6573" t="str">
            <v>N_B_N6701-5P-Poly-ACM-1_N_B</v>
          </cell>
          <cell r="H6573">
            <v>6</v>
          </cell>
          <cell r="I6573">
            <v>0</v>
          </cell>
          <cell r="J6573" t="str">
            <v>mRNA</v>
          </cell>
          <cell r="K6573" t="str">
            <v>王煜杰</v>
          </cell>
          <cell r="L6573">
            <v>89.48</v>
          </cell>
        </row>
        <row r="6573">
          <cell r="P6573" t="e">
            <v>#DIV/0!</v>
          </cell>
          <cell r="Q6573">
            <v>20</v>
          </cell>
          <cell r="R6573">
            <v>1789.6</v>
          </cell>
        </row>
        <row r="6573">
          <cell r="W6573" t="str">
            <v>未磷酸化</v>
          </cell>
          <cell r="X6573" t="str">
            <v>未环化</v>
          </cell>
        </row>
        <row r="6574">
          <cell r="F6574" t="str">
            <v>HGC-Lib-26088974</v>
          </cell>
          <cell r="G6574" t="str">
            <v>N_B_N6701-5Q-Poly-ACM-2_N_B</v>
          </cell>
          <cell r="H6574">
            <v>6</v>
          </cell>
          <cell r="I6574">
            <v>0</v>
          </cell>
          <cell r="J6574" t="str">
            <v>mRNA</v>
          </cell>
          <cell r="K6574" t="str">
            <v>王煜杰</v>
          </cell>
          <cell r="L6574">
            <v>86.39</v>
          </cell>
        </row>
        <row r="6574">
          <cell r="P6574" t="e">
            <v>#DIV/0!</v>
          </cell>
          <cell r="Q6574">
            <v>20</v>
          </cell>
          <cell r="R6574">
            <v>1727.8</v>
          </cell>
        </row>
        <row r="6574">
          <cell r="W6574" t="str">
            <v>未磷酸化</v>
          </cell>
          <cell r="X6574" t="str">
            <v>未环化</v>
          </cell>
        </row>
        <row r="6575">
          <cell r="F6575" t="str">
            <v>HGC-Lib-26088975</v>
          </cell>
          <cell r="G6575" t="str">
            <v>N_B_N6701-5R-Poly-ACM-3_N_B</v>
          </cell>
          <cell r="H6575">
            <v>6</v>
          </cell>
          <cell r="I6575">
            <v>0</v>
          </cell>
          <cell r="J6575" t="str">
            <v>mRNA</v>
          </cell>
          <cell r="K6575" t="str">
            <v>王煜杰</v>
          </cell>
          <cell r="L6575">
            <v>55.52</v>
          </cell>
        </row>
        <row r="6575">
          <cell r="P6575" t="e">
            <v>#DIV/0!</v>
          </cell>
          <cell r="Q6575">
            <v>20</v>
          </cell>
          <cell r="R6575">
            <v>1110.4</v>
          </cell>
        </row>
        <row r="6575">
          <cell r="W6575" t="str">
            <v>未磷酸化</v>
          </cell>
          <cell r="X6575" t="str">
            <v>未环化</v>
          </cell>
        </row>
        <row r="6576">
          <cell r="F6576" t="str">
            <v>HGC-Lib-26088976</v>
          </cell>
          <cell r="G6576" t="str">
            <v>N_B_N6706-31-Poly-ANCT_N_B</v>
          </cell>
          <cell r="H6576">
            <v>6</v>
          </cell>
          <cell r="I6576">
            <v>0</v>
          </cell>
          <cell r="J6576" t="str">
            <v>mRNA</v>
          </cell>
          <cell r="K6576" t="str">
            <v>王煜杰</v>
          </cell>
          <cell r="L6576">
            <v>66.46</v>
          </cell>
        </row>
        <row r="6576">
          <cell r="P6576" t="e">
            <v>#DIV/0!</v>
          </cell>
          <cell r="Q6576">
            <v>20</v>
          </cell>
          <cell r="R6576">
            <v>1329.2</v>
          </cell>
        </row>
        <row r="6576">
          <cell r="W6576" t="str">
            <v>未磷酸化</v>
          </cell>
          <cell r="X6576" t="str">
            <v>未环化</v>
          </cell>
        </row>
        <row r="6577">
          <cell r="F6577" t="str">
            <v>HGC-Lib-26088977</v>
          </cell>
          <cell r="G6577" t="str">
            <v>N_B_N6706-32-Poly-ANCT_N_B</v>
          </cell>
          <cell r="H6577">
            <v>6</v>
          </cell>
          <cell r="I6577">
            <v>0</v>
          </cell>
          <cell r="J6577" t="str">
            <v>mRNA</v>
          </cell>
          <cell r="K6577" t="str">
            <v>王煜杰</v>
          </cell>
          <cell r="L6577">
            <v>81.21</v>
          </cell>
        </row>
        <row r="6577">
          <cell r="P6577" t="e">
            <v>#DIV/0!</v>
          </cell>
          <cell r="Q6577">
            <v>20</v>
          </cell>
          <cell r="R6577">
            <v>1624.2</v>
          </cell>
        </row>
        <row r="6577">
          <cell r="W6577" t="str">
            <v>未磷酸化</v>
          </cell>
          <cell r="X6577" t="str">
            <v>未环化</v>
          </cell>
        </row>
        <row r="6578">
          <cell r="F6578" t="str">
            <v>HGC-Lib-26088978</v>
          </cell>
          <cell r="G6578" t="str">
            <v>N_B_N6706-33-Poly-ANCT_N_B</v>
          </cell>
          <cell r="H6578">
            <v>6</v>
          </cell>
          <cell r="I6578">
            <v>0</v>
          </cell>
          <cell r="J6578" t="str">
            <v>mRNA</v>
          </cell>
          <cell r="K6578" t="str">
            <v>王煜杰</v>
          </cell>
          <cell r="L6578">
            <v>55.12</v>
          </cell>
        </row>
        <row r="6578">
          <cell r="P6578" t="e">
            <v>#DIV/0!</v>
          </cell>
          <cell r="Q6578">
            <v>20</v>
          </cell>
          <cell r="R6578">
            <v>1102.4</v>
          </cell>
        </row>
        <row r="6578">
          <cell r="W6578" t="str">
            <v>未磷酸化</v>
          </cell>
          <cell r="X6578" t="str">
            <v>未环化</v>
          </cell>
        </row>
        <row r="6579">
          <cell r="F6579" t="str">
            <v>HGC-Lib-26088979</v>
          </cell>
          <cell r="G6579" t="str">
            <v>N_B_N6706-34-Poly-A143b-NC_N_B</v>
          </cell>
          <cell r="H6579">
            <v>6</v>
          </cell>
          <cell r="I6579">
            <v>0</v>
          </cell>
          <cell r="J6579" t="str">
            <v>mRNA</v>
          </cell>
          <cell r="K6579" t="str">
            <v>王煜杰</v>
          </cell>
          <cell r="L6579">
            <v>81.75</v>
          </cell>
        </row>
        <row r="6579">
          <cell r="P6579" t="e">
            <v>#DIV/0!</v>
          </cell>
          <cell r="Q6579">
            <v>20</v>
          </cell>
          <cell r="R6579">
            <v>1635</v>
          </cell>
        </row>
        <row r="6579">
          <cell r="W6579" t="str">
            <v>未磷酸化</v>
          </cell>
          <cell r="X6579" t="str">
            <v>未环化</v>
          </cell>
        </row>
        <row r="6580">
          <cell r="F6580" t="str">
            <v>HGC-Lib-26088980</v>
          </cell>
          <cell r="G6580" t="str">
            <v>N_B_N6706-35-Poly-A143b_N_B</v>
          </cell>
          <cell r="H6580">
            <v>6</v>
          </cell>
          <cell r="I6580">
            <v>0</v>
          </cell>
          <cell r="J6580" t="str">
            <v>mRNA</v>
          </cell>
          <cell r="K6580" t="str">
            <v>王煜杰</v>
          </cell>
          <cell r="L6580">
            <v>29.12</v>
          </cell>
        </row>
        <row r="6580">
          <cell r="P6580" t="e">
            <v>#DIV/0!</v>
          </cell>
          <cell r="Q6580">
            <v>20</v>
          </cell>
          <cell r="R6580">
            <v>582.4</v>
          </cell>
        </row>
        <row r="6580">
          <cell r="W6580" t="str">
            <v>未磷酸化</v>
          </cell>
          <cell r="X6580" t="str">
            <v>未环化</v>
          </cell>
        </row>
        <row r="6581">
          <cell r="F6581" t="str">
            <v>HGC-Lib-26088981</v>
          </cell>
          <cell r="G6581" t="str">
            <v>N_B_N6706-36-Poly-A143b_N_B</v>
          </cell>
          <cell r="H6581">
            <v>6</v>
          </cell>
          <cell r="I6581">
            <v>0</v>
          </cell>
          <cell r="J6581" t="str">
            <v>mRNA</v>
          </cell>
          <cell r="K6581" t="str">
            <v>王煜杰</v>
          </cell>
          <cell r="L6581">
            <v>48.42</v>
          </cell>
        </row>
        <row r="6581">
          <cell r="P6581" t="e">
            <v>#DIV/0!</v>
          </cell>
          <cell r="Q6581">
            <v>20</v>
          </cell>
          <cell r="R6581">
            <v>968.4</v>
          </cell>
        </row>
        <row r="6581">
          <cell r="W6581" t="str">
            <v>未磷酸化</v>
          </cell>
          <cell r="X6581" t="str">
            <v>未环化</v>
          </cell>
        </row>
        <row r="6582">
          <cell r="F6582" t="str">
            <v>HGC-Lib-26088982</v>
          </cell>
          <cell r="G6582" t="str">
            <v>N_B_N6702-5P-Poly-Ask28BSD-blank1_N_B</v>
          </cell>
          <cell r="H6582">
            <v>6</v>
          </cell>
          <cell r="I6582">
            <v>0</v>
          </cell>
          <cell r="J6582" t="str">
            <v>mRNA</v>
          </cell>
          <cell r="K6582" t="str">
            <v>王煜杰</v>
          </cell>
          <cell r="L6582">
            <v>62.31</v>
          </cell>
        </row>
        <row r="6582">
          <cell r="P6582" t="e">
            <v>#DIV/0!</v>
          </cell>
          <cell r="Q6582">
            <v>20</v>
          </cell>
          <cell r="R6582">
            <v>1246.2</v>
          </cell>
        </row>
        <row r="6582">
          <cell r="W6582" t="str">
            <v>未磷酸化</v>
          </cell>
          <cell r="X6582" t="str">
            <v>未环化</v>
          </cell>
        </row>
        <row r="6583">
          <cell r="F6583" t="str">
            <v>HGC-Lib-26088983</v>
          </cell>
          <cell r="G6583" t="str">
            <v>N_B_N6702-5Q-Poly-Ask28BSD-blank2_N_B</v>
          </cell>
          <cell r="H6583">
            <v>6</v>
          </cell>
          <cell r="I6583">
            <v>0</v>
          </cell>
          <cell r="J6583" t="str">
            <v>mRNA</v>
          </cell>
          <cell r="K6583" t="str">
            <v>王煜杰</v>
          </cell>
          <cell r="L6583">
            <v>75.11</v>
          </cell>
        </row>
        <row r="6583">
          <cell r="P6583" t="e">
            <v>#DIV/0!</v>
          </cell>
          <cell r="Q6583">
            <v>20</v>
          </cell>
          <cell r="R6583">
            <v>1502.2</v>
          </cell>
        </row>
        <row r="6583">
          <cell r="W6583" t="str">
            <v>未磷酸化</v>
          </cell>
          <cell r="X6583" t="str">
            <v>未环化</v>
          </cell>
        </row>
        <row r="6584">
          <cell r="F6584" t="str">
            <v>HGC-Lib-26088984</v>
          </cell>
          <cell r="G6584" t="str">
            <v>N_B_N6702-5R-Poly-Ask28BSD-blank3_N_B</v>
          </cell>
          <cell r="H6584">
            <v>6</v>
          </cell>
          <cell r="I6584">
            <v>0</v>
          </cell>
          <cell r="J6584" t="str">
            <v>mRNA</v>
          </cell>
          <cell r="K6584" t="str">
            <v>王煜杰</v>
          </cell>
          <cell r="L6584">
            <v>73.78</v>
          </cell>
        </row>
        <row r="6584">
          <cell r="P6584" t="e">
            <v>#DIV/0!</v>
          </cell>
          <cell r="Q6584">
            <v>20</v>
          </cell>
          <cell r="R6584">
            <v>1475.6</v>
          </cell>
        </row>
        <row r="6584">
          <cell r="W6584" t="str">
            <v>未磷酸化</v>
          </cell>
          <cell r="X6584" t="str">
            <v>未环化</v>
          </cell>
        </row>
        <row r="6585">
          <cell r="F6585" t="str">
            <v>HGC-Lib-26088985</v>
          </cell>
          <cell r="G6585" t="str">
            <v>N_B_N6702-5S-Poly-Ask28PD-L1GFP1_N_B</v>
          </cell>
          <cell r="H6585">
            <v>6</v>
          </cell>
          <cell r="I6585">
            <v>0</v>
          </cell>
          <cell r="J6585" t="str">
            <v>mRNA</v>
          </cell>
          <cell r="K6585" t="str">
            <v>王煜杰</v>
          </cell>
          <cell r="L6585">
            <v>82.78</v>
          </cell>
        </row>
        <row r="6585">
          <cell r="P6585" t="e">
            <v>#DIV/0!</v>
          </cell>
          <cell r="Q6585">
            <v>20</v>
          </cell>
          <cell r="R6585">
            <v>1655.6</v>
          </cell>
        </row>
        <row r="6585">
          <cell r="W6585" t="str">
            <v>未磷酸化</v>
          </cell>
          <cell r="X6585" t="str">
            <v>未环化</v>
          </cell>
        </row>
        <row r="6586">
          <cell r="F6586" t="str">
            <v>HGC-Lib-26088986</v>
          </cell>
          <cell r="G6586" t="str">
            <v>N_B_N6702-5T-Poly-Ask28PD-L1GFP2_N_B</v>
          </cell>
          <cell r="H6586">
            <v>6</v>
          </cell>
          <cell r="I6586">
            <v>0</v>
          </cell>
          <cell r="J6586" t="str">
            <v>mRNA</v>
          </cell>
          <cell r="K6586" t="str">
            <v>王煜杰</v>
          </cell>
          <cell r="L6586">
            <v>84.85</v>
          </cell>
        </row>
        <row r="6586">
          <cell r="P6586" t="e">
            <v>#DIV/0!</v>
          </cell>
          <cell r="Q6586">
            <v>20</v>
          </cell>
          <cell r="R6586">
            <v>1697</v>
          </cell>
        </row>
        <row r="6586">
          <cell r="W6586" t="str">
            <v>未磷酸化</v>
          </cell>
          <cell r="X6586" t="str">
            <v>未环化</v>
          </cell>
        </row>
        <row r="6587">
          <cell r="F6587" t="str">
            <v>HGC-Lib-26088987</v>
          </cell>
          <cell r="G6587" t="str">
            <v>N_B_N6702-5U-Poly-Ask28PD-L1GFP3_N_B</v>
          </cell>
          <cell r="H6587">
            <v>6</v>
          </cell>
          <cell r="I6587">
            <v>0</v>
          </cell>
          <cell r="J6587" t="str">
            <v>mRNA</v>
          </cell>
          <cell r="K6587" t="str">
            <v>王煜杰</v>
          </cell>
          <cell r="L6587">
            <v>98.3</v>
          </cell>
        </row>
        <row r="6587">
          <cell r="P6587" t="e">
            <v>#DIV/0!</v>
          </cell>
          <cell r="Q6587">
            <v>20</v>
          </cell>
          <cell r="R6587">
            <v>1966</v>
          </cell>
        </row>
        <row r="6587">
          <cell r="W6587" t="str">
            <v>未磷酸化</v>
          </cell>
          <cell r="X6587" t="str">
            <v>未环化</v>
          </cell>
        </row>
        <row r="6588">
          <cell r="F6588" t="str">
            <v>HGC-Lib-26088988</v>
          </cell>
          <cell r="G6588" t="str">
            <v>N_B_N6702-5V-Poly-Ask28PD-L1sgnc1_N_B</v>
          </cell>
          <cell r="H6588">
            <v>6</v>
          </cell>
          <cell r="I6588">
            <v>0</v>
          </cell>
          <cell r="J6588" t="str">
            <v>mRNA</v>
          </cell>
          <cell r="K6588" t="str">
            <v>王煜杰</v>
          </cell>
          <cell r="L6588">
            <v>44.6</v>
          </cell>
        </row>
        <row r="6588">
          <cell r="P6588" t="e">
            <v>#DIV/0!</v>
          </cell>
          <cell r="Q6588">
            <v>20</v>
          </cell>
          <cell r="R6588">
            <v>892</v>
          </cell>
        </row>
        <row r="6588">
          <cell r="W6588" t="str">
            <v>未磷酸化</v>
          </cell>
          <cell r="X6588" t="str">
            <v>未环化</v>
          </cell>
        </row>
        <row r="6589">
          <cell r="F6589" t="str">
            <v>HGC-Lib-26088989</v>
          </cell>
          <cell r="G6589" t="str">
            <v>N_B_N6702-5W-Poly-Ask28PD-L1sgnc2_N_B</v>
          </cell>
          <cell r="H6589">
            <v>6</v>
          </cell>
          <cell r="I6589">
            <v>0</v>
          </cell>
          <cell r="J6589" t="str">
            <v>mRNA</v>
          </cell>
          <cell r="K6589" t="str">
            <v>王煜杰</v>
          </cell>
          <cell r="L6589">
            <v>41</v>
          </cell>
        </row>
        <row r="6589">
          <cell r="P6589" t="e">
            <v>#DIV/0!</v>
          </cell>
          <cell r="Q6589">
            <v>20</v>
          </cell>
          <cell r="R6589">
            <v>820</v>
          </cell>
        </row>
        <row r="6589">
          <cell r="W6589" t="str">
            <v>未磷酸化</v>
          </cell>
          <cell r="X6589" t="str">
            <v>未环化</v>
          </cell>
        </row>
        <row r="6590">
          <cell r="F6590" t="str">
            <v>HGC-Lib-26088990</v>
          </cell>
          <cell r="G6590" t="str">
            <v>N_B_N6702-5X-Poly-Ask28PD-L1sgnc3_N_B</v>
          </cell>
          <cell r="H6590">
            <v>6</v>
          </cell>
          <cell r="I6590">
            <v>0</v>
          </cell>
          <cell r="J6590" t="str">
            <v>mRNA</v>
          </cell>
          <cell r="K6590" t="str">
            <v>王煜杰</v>
          </cell>
          <cell r="L6590">
            <v>92.85</v>
          </cell>
        </row>
        <row r="6590">
          <cell r="P6590" t="e">
            <v>#DIV/0!</v>
          </cell>
          <cell r="Q6590">
            <v>20</v>
          </cell>
          <cell r="R6590">
            <v>1857</v>
          </cell>
        </row>
        <row r="6590">
          <cell r="W6590" t="str">
            <v>未磷酸化</v>
          </cell>
          <cell r="X6590" t="str">
            <v>未环化</v>
          </cell>
        </row>
        <row r="6591">
          <cell r="F6591" t="str">
            <v>HGC-Lib-26088991</v>
          </cell>
          <cell r="G6591" t="str">
            <v>N_B_N6702-5Y-Poly-Ask28PD-L1sg21_N_B</v>
          </cell>
          <cell r="H6591">
            <v>6</v>
          </cell>
          <cell r="I6591">
            <v>0</v>
          </cell>
          <cell r="J6591" t="str">
            <v>mRNA</v>
          </cell>
          <cell r="K6591" t="str">
            <v>王煜杰</v>
          </cell>
          <cell r="L6591">
            <v>90.25</v>
          </cell>
        </row>
        <row r="6591">
          <cell r="P6591" t="e">
            <v>#DIV/0!</v>
          </cell>
          <cell r="Q6591">
            <v>20</v>
          </cell>
          <cell r="R6591">
            <v>1805</v>
          </cell>
        </row>
        <row r="6591">
          <cell r="W6591" t="str">
            <v>未磷酸化</v>
          </cell>
          <cell r="X6591" t="str">
            <v>未环化</v>
          </cell>
        </row>
        <row r="6592">
          <cell r="F6592" t="str">
            <v>HGC-Lib-26088992</v>
          </cell>
          <cell r="G6592" t="str">
            <v>N_B_N6702-5Z-Poly-Ask28PD-L1sg22_N_B</v>
          </cell>
          <cell r="H6592">
            <v>6</v>
          </cell>
          <cell r="I6592">
            <v>0</v>
          </cell>
          <cell r="J6592" t="str">
            <v>mRNA</v>
          </cell>
          <cell r="K6592" t="str">
            <v>王煜杰</v>
          </cell>
          <cell r="L6592">
            <v>87.19</v>
          </cell>
        </row>
        <row r="6592">
          <cell r="P6592" t="e">
            <v>#DIV/0!</v>
          </cell>
          <cell r="Q6592">
            <v>20</v>
          </cell>
          <cell r="R6592">
            <v>1743.8</v>
          </cell>
        </row>
        <row r="6592">
          <cell r="W6592" t="str">
            <v>未磷酸化</v>
          </cell>
          <cell r="X6592" t="str">
            <v>未环化</v>
          </cell>
        </row>
        <row r="6593">
          <cell r="F6593" t="str">
            <v>HGC-Lib-26088993</v>
          </cell>
          <cell r="G6593" t="str">
            <v>N_B_N6702-60-Poly-Ask28PD-L1sg23_N_B</v>
          </cell>
          <cell r="H6593">
            <v>6</v>
          </cell>
          <cell r="I6593">
            <v>0</v>
          </cell>
          <cell r="J6593" t="str">
            <v>mRNA</v>
          </cell>
          <cell r="K6593" t="str">
            <v>王煜杰</v>
          </cell>
          <cell r="L6593">
            <v>92.38</v>
          </cell>
        </row>
        <row r="6593">
          <cell r="P6593" t="e">
            <v>#DIV/0!</v>
          </cell>
          <cell r="Q6593">
            <v>20</v>
          </cell>
          <cell r="R6593">
            <v>1847.6</v>
          </cell>
        </row>
        <row r="6593">
          <cell r="W6593" t="str">
            <v>未磷酸化</v>
          </cell>
          <cell r="X6593" t="str">
            <v>未环化</v>
          </cell>
        </row>
        <row r="6594">
          <cell r="F6594" t="str">
            <v>HGC-Lib-26088994</v>
          </cell>
          <cell r="G6594" t="str">
            <v>N_B_N6702-61-Poly-Ask28PD-L1sg41_N_B</v>
          </cell>
          <cell r="H6594">
            <v>6</v>
          </cell>
          <cell r="I6594">
            <v>0</v>
          </cell>
          <cell r="J6594" t="str">
            <v>mRNA</v>
          </cell>
          <cell r="K6594" t="str">
            <v>王煜杰</v>
          </cell>
          <cell r="L6594">
            <v>78.98</v>
          </cell>
        </row>
        <row r="6594">
          <cell r="P6594" t="e">
            <v>#DIV/0!</v>
          </cell>
          <cell r="Q6594">
            <v>20</v>
          </cell>
          <cell r="R6594">
            <v>1579.6</v>
          </cell>
        </row>
        <row r="6594">
          <cell r="W6594" t="str">
            <v>未磷酸化</v>
          </cell>
          <cell r="X6594" t="str">
            <v>未环化</v>
          </cell>
        </row>
        <row r="6595">
          <cell r="F6595" t="str">
            <v>HGC-Lib-26088995</v>
          </cell>
          <cell r="G6595" t="str">
            <v>N_B_N6702-62-Poly-Ask28PD-L1sg42_N_B</v>
          </cell>
          <cell r="H6595">
            <v>6</v>
          </cell>
          <cell r="I6595">
            <v>0</v>
          </cell>
          <cell r="J6595" t="str">
            <v>mRNA</v>
          </cell>
          <cell r="K6595" t="str">
            <v>王煜杰</v>
          </cell>
          <cell r="L6595">
            <v>83.63</v>
          </cell>
        </row>
        <row r="6595">
          <cell r="P6595" t="e">
            <v>#DIV/0!</v>
          </cell>
          <cell r="Q6595">
            <v>20</v>
          </cell>
          <cell r="R6595">
            <v>1672.6</v>
          </cell>
        </row>
        <row r="6595">
          <cell r="W6595" t="str">
            <v>未磷酸化</v>
          </cell>
          <cell r="X6595" t="str">
            <v>未环化</v>
          </cell>
        </row>
        <row r="6596">
          <cell r="F6596" t="str">
            <v>HGC-Lib-26088996</v>
          </cell>
          <cell r="G6596" t="str">
            <v>N_B_N6702-63-Poly-Ask28PD-L1sg43_N_B</v>
          </cell>
          <cell r="H6596">
            <v>6</v>
          </cell>
          <cell r="I6596">
            <v>0</v>
          </cell>
          <cell r="J6596" t="str">
            <v>mRNA</v>
          </cell>
          <cell r="K6596" t="str">
            <v>王煜杰</v>
          </cell>
          <cell r="L6596">
            <v>89.05</v>
          </cell>
        </row>
        <row r="6596">
          <cell r="P6596" t="e">
            <v>#DIV/0!</v>
          </cell>
          <cell r="Q6596">
            <v>20</v>
          </cell>
          <cell r="R6596">
            <v>1781</v>
          </cell>
        </row>
        <row r="6596">
          <cell r="W6596" t="str">
            <v>未磷酸化</v>
          </cell>
          <cell r="X6596" t="str">
            <v>未环化</v>
          </cell>
        </row>
        <row r="6597">
          <cell r="F6597" t="str">
            <v>HGC-Lib-26088997</v>
          </cell>
          <cell r="G6597" t="str">
            <v>N_B_N6629-0H-Poly-APPILi-2_N_B</v>
          </cell>
          <cell r="H6597">
            <v>6</v>
          </cell>
          <cell r="I6597">
            <v>0</v>
          </cell>
          <cell r="J6597" t="str">
            <v>mRNA</v>
          </cell>
          <cell r="K6597" t="str">
            <v>王煜杰</v>
          </cell>
          <cell r="L6597">
            <v>72.51</v>
          </cell>
        </row>
        <row r="6597">
          <cell r="P6597" t="e">
            <v>#DIV/0!</v>
          </cell>
          <cell r="Q6597">
            <v>20</v>
          </cell>
          <cell r="R6597">
            <v>1450.2</v>
          </cell>
        </row>
        <row r="6597">
          <cell r="W6597" t="str">
            <v>未磷酸化</v>
          </cell>
          <cell r="X6597" t="str">
            <v>未环化</v>
          </cell>
        </row>
        <row r="6598">
          <cell r="F6598" t="str">
            <v>HGC-Lib-26088998</v>
          </cell>
          <cell r="G6598" t="str">
            <v>N_B_N6629-0J-Poly-APPILi-3_N_B</v>
          </cell>
          <cell r="H6598">
            <v>6</v>
          </cell>
          <cell r="I6598">
            <v>0</v>
          </cell>
          <cell r="J6598" t="str">
            <v>mRNA</v>
          </cell>
          <cell r="K6598" t="str">
            <v>王煜杰</v>
          </cell>
          <cell r="L6598">
            <v>49.56</v>
          </cell>
        </row>
        <row r="6598">
          <cell r="P6598" t="e">
            <v>#DIV/0!</v>
          </cell>
          <cell r="Q6598">
            <v>20</v>
          </cell>
          <cell r="R6598">
            <v>991.2</v>
          </cell>
        </row>
        <row r="6598">
          <cell r="W6598" t="str">
            <v>未磷酸化</v>
          </cell>
          <cell r="X6598" t="str">
            <v>未环化</v>
          </cell>
        </row>
        <row r="6599">
          <cell r="F6599" t="str">
            <v>HGC-Lib-26088999</v>
          </cell>
          <cell r="G6599" t="str">
            <v>N_B_N6629-0K-Poly-APPILi-5_N_B</v>
          </cell>
          <cell r="H6599">
            <v>6</v>
          </cell>
          <cell r="I6599">
            <v>0</v>
          </cell>
          <cell r="J6599" t="str">
            <v>mRNA</v>
          </cell>
          <cell r="K6599" t="str">
            <v>王煜杰</v>
          </cell>
          <cell r="L6599">
            <v>81.61</v>
          </cell>
        </row>
        <row r="6599">
          <cell r="P6599" t="e">
            <v>#DIV/0!</v>
          </cell>
          <cell r="Q6599">
            <v>20</v>
          </cell>
          <cell r="R6599">
            <v>1632.2</v>
          </cell>
        </row>
        <row r="6599">
          <cell r="W6599" t="str">
            <v>未磷酸化</v>
          </cell>
          <cell r="X6599" t="str">
            <v>未环化</v>
          </cell>
        </row>
        <row r="6600">
          <cell r="F6600" t="str">
            <v>HGC-Lib-26089000</v>
          </cell>
          <cell r="G6600" t="str">
            <v>N_B_N6629-0N-Poly-ADMSO-3_N_B</v>
          </cell>
          <cell r="H6600">
            <v>6</v>
          </cell>
          <cell r="I6600">
            <v>0</v>
          </cell>
          <cell r="J6600" t="str">
            <v>mRNA</v>
          </cell>
          <cell r="K6600" t="str">
            <v>王煜杰</v>
          </cell>
          <cell r="L6600">
            <v>67.94</v>
          </cell>
        </row>
        <row r="6600">
          <cell r="P6600" t="e">
            <v>#DIV/0!</v>
          </cell>
          <cell r="Q6600">
            <v>20</v>
          </cell>
          <cell r="R6600">
            <v>1358.8</v>
          </cell>
        </row>
        <row r="6600">
          <cell r="W6600" t="str">
            <v>未磷酸化</v>
          </cell>
          <cell r="X6600" t="str">
            <v>未环化</v>
          </cell>
        </row>
        <row r="6601">
          <cell r="F6601" t="str">
            <v>HGC-Lib-26089001</v>
          </cell>
          <cell r="G6601" t="str">
            <v>N_B_N6629-0P-Poly-ADMSO-4_N_B</v>
          </cell>
          <cell r="H6601">
            <v>6</v>
          </cell>
          <cell r="I6601">
            <v>0</v>
          </cell>
          <cell r="J6601" t="str">
            <v>mRNA</v>
          </cell>
          <cell r="K6601" t="str">
            <v>王煜杰</v>
          </cell>
          <cell r="L6601">
            <v>51.85</v>
          </cell>
        </row>
        <row r="6601">
          <cell r="P6601" t="e">
            <v>#DIV/0!</v>
          </cell>
          <cell r="Q6601">
            <v>20</v>
          </cell>
          <cell r="R6601">
            <v>1037</v>
          </cell>
        </row>
        <row r="6601">
          <cell r="W6601" t="str">
            <v>未磷酸化</v>
          </cell>
          <cell r="X6601" t="str">
            <v>未环化</v>
          </cell>
        </row>
        <row r="6602">
          <cell r="F6602" t="str">
            <v>HGC-Lib-26089002</v>
          </cell>
          <cell r="G6602" t="str">
            <v>N_B_N6629-0Q-Poly-ADMSO-6_N_B</v>
          </cell>
          <cell r="H6602">
            <v>6</v>
          </cell>
          <cell r="I6602">
            <v>0</v>
          </cell>
          <cell r="J6602" t="str">
            <v>mRNA</v>
          </cell>
          <cell r="K6602" t="str">
            <v>王煜杰</v>
          </cell>
          <cell r="L6602">
            <v>58.38</v>
          </cell>
        </row>
        <row r="6602">
          <cell r="P6602" t="e">
            <v>#DIV/0!</v>
          </cell>
          <cell r="Q6602">
            <v>20</v>
          </cell>
          <cell r="R6602">
            <v>1167.6</v>
          </cell>
        </row>
        <row r="6602">
          <cell r="W6602" t="str">
            <v>未磷酸化</v>
          </cell>
          <cell r="X6602" t="str">
            <v>未环化</v>
          </cell>
        </row>
        <row r="6603">
          <cell r="F6603" t="str">
            <v>HGC-Lib-26089003</v>
          </cell>
          <cell r="G6603" t="str">
            <v>N_B_N6629-0R-Poly-APPI5M-1_N_B</v>
          </cell>
          <cell r="H6603">
            <v>6</v>
          </cell>
          <cell r="I6603">
            <v>0</v>
          </cell>
          <cell r="J6603" t="str">
            <v>mRNA</v>
          </cell>
          <cell r="K6603" t="str">
            <v>王煜杰</v>
          </cell>
          <cell r="L6603">
            <v>80.39</v>
          </cell>
        </row>
        <row r="6603">
          <cell r="P6603" t="e">
            <v>#DIV/0!</v>
          </cell>
          <cell r="Q6603">
            <v>20</v>
          </cell>
          <cell r="R6603">
            <v>1607.8</v>
          </cell>
        </row>
        <row r="6603">
          <cell r="W6603" t="str">
            <v>未磷酸化</v>
          </cell>
          <cell r="X6603" t="str">
            <v>未环化</v>
          </cell>
        </row>
        <row r="6604">
          <cell r="F6604" t="str">
            <v>HGC-Lib-26089004</v>
          </cell>
          <cell r="G6604" t="str">
            <v>N_B_N6629-0S-Poly-APPI5M-2_N_B</v>
          </cell>
          <cell r="H6604">
            <v>6</v>
          </cell>
          <cell r="I6604">
            <v>0</v>
          </cell>
          <cell r="J6604" t="str">
            <v>mRNA</v>
          </cell>
          <cell r="K6604" t="str">
            <v>王煜杰</v>
          </cell>
          <cell r="L6604">
            <v>60.28</v>
          </cell>
        </row>
        <row r="6604">
          <cell r="P6604" t="e">
            <v>#DIV/0!</v>
          </cell>
          <cell r="Q6604">
            <v>20</v>
          </cell>
          <cell r="R6604">
            <v>1205.6</v>
          </cell>
        </row>
        <row r="6604">
          <cell r="W6604" t="str">
            <v>未磷酸化</v>
          </cell>
          <cell r="X6604" t="str">
            <v>未环化</v>
          </cell>
        </row>
        <row r="6605">
          <cell r="F6605" t="str">
            <v>HGC-Lib-26089005</v>
          </cell>
          <cell r="G6605" t="str">
            <v>N_B_N6629-0T-Poly-APPI5M-3_N_B</v>
          </cell>
          <cell r="H6605">
            <v>6</v>
          </cell>
          <cell r="I6605">
            <v>0</v>
          </cell>
          <cell r="J6605" t="str">
            <v>mRNA</v>
          </cell>
          <cell r="K6605" t="str">
            <v>王煜杰</v>
          </cell>
          <cell r="L6605">
            <v>59.6</v>
          </cell>
        </row>
        <row r="6605">
          <cell r="P6605" t="e">
            <v>#DIV/0!</v>
          </cell>
          <cell r="Q6605">
            <v>20</v>
          </cell>
          <cell r="R6605">
            <v>1192</v>
          </cell>
        </row>
        <row r="6605">
          <cell r="W6605" t="str">
            <v>未磷酸化</v>
          </cell>
          <cell r="X6605" t="str">
            <v>未环化</v>
          </cell>
        </row>
        <row r="6606">
          <cell r="F6606" t="str">
            <v>HGC-Lib-26089006</v>
          </cell>
          <cell r="G6606" t="str">
            <v>N_B_N6629-10-Poly-AML162-4_N_B</v>
          </cell>
          <cell r="H6606">
            <v>6</v>
          </cell>
          <cell r="I6606">
            <v>0</v>
          </cell>
          <cell r="J6606" t="str">
            <v>mRNA</v>
          </cell>
          <cell r="K6606" t="str">
            <v>王煜杰</v>
          </cell>
          <cell r="L6606">
            <v>45.95</v>
          </cell>
        </row>
        <row r="6606">
          <cell r="P6606" t="e">
            <v>#DIV/0!</v>
          </cell>
          <cell r="Q6606">
            <v>20</v>
          </cell>
          <cell r="R6606">
            <v>919</v>
          </cell>
        </row>
        <row r="6606">
          <cell r="W6606" t="str">
            <v>未磷酸化</v>
          </cell>
          <cell r="X6606" t="str">
            <v>未环化</v>
          </cell>
        </row>
        <row r="6607">
          <cell r="F6607" t="str">
            <v>HGC-Lib-26089007</v>
          </cell>
          <cell r="G6607" t="str">
            <v>N_B_N6629-11-Poly-AML162-5_N_B</v>
          </cell>
          <cell r="H6607">
            <v>6</v>
          </cell>
          <cell r="I6607">
            <v>0</v>
          </cell>
          <cell r="J6607" t="str">
            <v>mRNA</v>
          </cell>
          <cell r="K6607" t="str">
            <v>王煜杰</v>
          </cell>
          <cell r="L6607">
            <v>64.06</v>
          </cell>
        </row>
        <row r="6607">
          <cell r="P6607" t="e">
            <v>#DIV/0!</v>
          </cell>
          <cell r="Q6607">
            <v>20</v>
          </cell>
          <cell r="R6607">
            <v>1281.2</v>
          </cell>
        </row>
        <row r="6607">
          <cell r="W6607" t="str">
            <v>未磷酸化</v>
          </cell>
          <cell r="X6607" t="str">
            <v>未环化</v>
          </cell>
        </row>
        <row r="6608">
          <cell r="F6608" t="str">
            <v>HGC-Lib-26089008</v>
          </cell>
          <cell r="G6608" t="str">
            <v>N_B_N6629-12-Poly-AML162-6_N_B</v>
          </cell>
          <cell r="H6608">
            <v>6</v>
          </cell>
          <cell r="I6608">
            <v>0</v>
          </cell>
          <cell r="J6608" t="str">
            <v>mRNA</v>
          </cell>
          <cell r="K6608" t="str">
            <v>王煜杰</v>
          </cell>
          <cell r="L6608">
            <v>48.44</v>
          </cell>
        </row>
        <row r="6608">
          <cell r="P6608" t="e">
            <v>#DIV/0!</v>
          </cell>
          <cell r="Q6608">
            <v>20</v>
          </cell>
          <cell r="R6608">
            <v>968.8</v>
          </cell>
        </row>
        <row r="6608">
          <cell r="W6608" t="str">
            <v>未磷酸化</v>
          </cell>
          <cell r="X6608" t="str">
            <v>未环化</v>
          </cell>
        </row>
        <row r="6609">
          <cell r="F6609" t="str">
            <v>HGC-Lib-26089009</v>
          </cell>
          <cell r="G6609" t="str">
            <v>N_B_N6703-0V-Poly-AWT3_N_B</v>
          </cell>
          <cell r="H6609">
            <v>6</v>
          </cell>
          <cell r="I6609">
            <v>0</v>
          </cell>
          <cell r="J6609" t="str">
            <v>mRNA</v>
          </cell>
          <cell r="K6609" t="str">
            <v>王煜杰</v>
          </cell>
          <cell r="L6609">
            <v>53.79</v>
          </cell>
        </row>
        <row r="6609">
          <cell r="P6609" t="e">
            <v>#DIV/0!</v>
          </cell>
          <cell r="Q6609">
            <v>20</v>
          </cell>
          <cell r="R6609">
            <v>1075.8</v>
          </cell>
        </row>
        <row r="6609">
          <cell r="W6609" t="str">
            <v>未磷酸化</v>
          </cell>
          <cell r="X6609" t="str">
            <v>未环化</v>
          </cell>
        </row>
        <row r="6610">
          <cell r="F6610" t="str">
            <v>HGC-Lib-26089010</v>
          </cell>
          <cell r="G6610" t="str">
            <v>N_B_N6703-0W-Poly-AWT4_N_B</v>
          </cell>
          <cell r="H6610">
            <v>6</v>
          </cell>
          <cell r="I6610">
            <v>0</v>
          </cell>
          <cell r="J6610" t="str">
            <v>mRNA</v>
          </cell>
          <cell r="K6610" t="str">
            <v>王煜杰</v>
          </cell>
          <cell r="L6610">
            <v>31.67</v>
          </cell>
        </row>
        <row r="6610">
          <cell r="P6610" t="e">
            <v>#DIV/0!</v>
          </cell>
          <cell r="Q6610">
            <v>20</v>
          </cell>
          <cell r="R6610">
            <v>633.4</v>
          </cell>
        </row>
        <row r="6610">
          <cell r="W6610" t="str">
            <v>未磷酸化</v>
          </cell>
          <cell r="X6610" t="str">
            <v>未环化</v>
          </cell>
        </row>
        <row r="6611">
          <cell r="F6611" t="str">
            <v>HGC-Lib-26089011</v>
          </cell>
          <cell r="G6611" t="str">
            <v>N_B_N6703-0X-Poly-APC11_N_B</v>
          </cell>
          <cell r="H6611">
            <v>6</v>
          </cell>
          <cell r="I6611">
            <v>0</v>
          </cell>
          <cell r="J6611" t="str">
            <v>mRNA</v>
          </cell>
          <cell r="K6611" t="str">
            <v>王煜杰</v>
          </cell>
          <cell r="L6611">
            <v>18.19</v>
          </cell>
        </row>
        <row r="6611">
          <cell r="P6611" t="e">
            <v>#DIV/0!</v>
          </cell>
          <cell r="Q6611">
            <v>20</v>
          </cell>
          <cell r="R6611">
            <v>363.8</v>
          </cell>
        </row>
        <row r="6611">
          <cell r="W6611" t="str">
            <v>未磷酸化</v>
          </cell>
          <cell r="X6611" t="str">
            <v>未环化</v>
          </cell>
        </row>
        <row r="6612">
          <cell r="F6612" t="str">
            <v>HGC-Lib-26089012</v>
          </cell>
          <cell r="G6612" t="str">
            <v>N_B_N6703-0Y-Poly-APC14_N_B</v>
          </cell>
          <cell r="H6612">
            <v>6</v>
          </cell>
          <cell r="I6612">
            <v>0</v>
          </cell>
          <cell r="J6612" t="str">
            <v>mRNA</v>
          </cell>
          <cell r="K6612" t="str">
            <v>王煜杰</v>
          </cell>
          <cell r="L6612">
            <v>60.95</v>
          </cell>
        </row>
        <row r="6612">
          <cell r="P6612" t="e">
            <v>#DIV/0!</v>
          </cell>
          <cell r="Q6612">
            <v>20</v>
          </cell>
          <cell r="R6612">
            <v>1219</v>
          </cell>
        </row>
        <row r="6612">
          <cell r="W6612" t="str">
            <v>未磷酸化</v>
          </cell>
          <cell r="X6612" t="str">
            <v>未环化</v>
          </cell>
        </row>
        <row r="6613">
          <cell r="F6613" t="str">
            <v>HGC-Lib-26089013</v>
          </cell>
          <cell r="G6613" t="str">
            <v>N_B_N6703-0Z-Poly-APC18_N_B</v>
          </cell>
          <cell r="H6613">
            <v>6</v>
          </cell>
          <cell r="I6613">
            <v>0</v>
          </cell>
          <cell r="J6613" t="str">
            <v>mRNA</v>
          </cell>
          <cell r="K6613" t="str">
            <v>王煜杰</v>
          </cell>
          <cell r="L6613">
            <v>43.19</v>
          </cell>
        </row>
        <row r="6613">
          <cell r="P6613" t="e">
            <v>#DIV/0!</v>
          </cell>
          <cell r="Q6613">
            <v>20</v>
          </cell>
          <cell r="R6613">
            <v>863.8</v>
          </cell>
        </row>
        <row r="6613">
          <cell r="W6613" t="str">
            <v>未磷酸化</v>
          </cell>
          <cell r="X6613" t="str">
            <v>未环化</v>
          </cell>
        </row>
        <row r="6614">
          <cell r="F6614" t="str">
            <v>HGC-Lib-26089014</v>
          </cell>
          <cell r="G6614" t="str">
            <v>N_B_N6703-10-Poly-APC21_N_B</v>
          </cell>
          <cell r="H6614">
            <v>6</v>
          </cell>
          <cell r="I6614">
            <v>0</v>
          </cell>
          <cell r="J6614" t="str">
            <v>mRNA</v>
          </cell>
          <cell r="K6614" t="str">
            <v>王煜杰</v>
          </cell>
          <cell r="L6614">
            <v>49.06</v>
          </cell>
        </row>
        <row r="6614">
          <cell r="P6614" t="e">
            <v>#DIV/0!</v>
          </cell>
          <cell r="Q6614">
            <v>20</v>
          </cell>
          <cell r="R6614">
            <v>981.2</v>
          </cell>
        </row>
        <row r="6614">
          <cell r="W6614" t="str">
            <v>未磷酸化</v>
          </cell>
          <cell r="X6614" t="str">
            <v>未环化</v>
          </cell>
        </row>
        <row r="6615">
          <cell r="F6615" t="str">
            <v>HGC-Lib-26089015</v>
          </cell>
          <cell r="G6615" t="str">
            <v>N_B_N6703-11-Poly-APC6_N_B</v>
          </cell>
          <cell r="H6615">
            <v>6</v>
          </cell>
          <cell r="I6615">
            <v>0</v>
          </cell>
          <cell r="J6615" t="str">
            <v>mRNA</v>
          </cell>
          <cell r="K6615" t="str">
            <v>王煜杰</v>
          </cell>
          <cell r="L6615">
            <v>45.65</v>
          </cell>
        </row>
        <row r="6615">
          <cell r="P6615" t="e">
            <v>#DIV/0!</v>
          </cell>
          <cell r="Q6615">
            <v>20</v>
          </cell>
          <cell r="R6615">
            <v>913</v>
          </cell>
        </row>
        <row r="6615">
          <cell r="W6615" t="str">
            <v>未磷酸化</v>
          </cell>
          <cell r="X6615" t="str">
            <v>未环化</v>
          </cell>
        </row>
        <row r="6616">
          <cell r="F6616" t="str">
            <v>HGC-Lib-26089016</v>
          </cell>
          <cell r="G6616" t="str">
            <v>N_B_N6703-12-Poly-APC15_N_B</v>
          </cell>
          <cell r="H6616">
            <v>6</v>
          </cell>
          <cell r="I6616">
            <v>0</v>
          </cell>
          <cell r="J6616" t="str">
            <v>mRNA</v>
          </cell>
          <cell r="K6616" t="str">
            <v>王煜杰</v>
          </cell>
          <cell r="L6616">
            <v>62.13</v>
          </cell>
        </row>
        <row r="6616">
          <cell r="P6616" t="e">
            <v>#DIV/0!</v>
          </cell>
          <cell r="Q6616">
            <v>20</v>
          </cell>
          <cell r="R6616">
            <v>1242.6</v>
          </cell>
        </row>
        <row r="6616">
          <cell r="W6616" t="str">
            <v>未磷酸化</v>
          </cell>
          <cell r="X6616" t="str">
            <v>未环化</v>
          </cell>
        </row>
        <row r="6617">
          <cell r="F6617" t="str">
            <v>HGC-Lib-26089017</v>
          </cell>
          <cell r="G6617" t="str">
            <v>N_B_N6706-4K-Poly-Ahela1_N_B</v>
          </cell>
          <cell r="H6617">
            <v>6</v>
          </cell>
          <cell r="I6617">
            <v>0</v>
          </cell>
          <cell r="J6617" t="str">
            <v>mRNA</v>
          </cell>
          <cell r="K6617" t="str">
            <v>王煜杰</v>
          </cell>
          <cell r="L6617">
            <v>81.74</v>
          </cell>
        </row>
        <row r="6617">
          <cell r="P6617" t="e">
            <v>#DIV/0!</v>
          </cell>
          <cell r="Q6617">
            <v>20</v>
          </cell>
          <cell r="R6617">
            <v>1634.8</v>
          </cell>
        </row>
        <row r="6617">
          <cell r="W6617" t="str">
            <v>未磷酸化</v>
          </cell>
          <cell r="X6617" t="str">
            <v>未环化</v>
          </cell>
        </row>
        <row r="6618">
          <cell r="F6618" t="str">
            <v>HGC-Lib-26089018</v>
          </cell>
          <cell r="G6618" t="str">
            <v>N_B_N6706-4M-Poly-Ahela2_N_B</v>
          </cell>
          <cell r="H6618">
            <v>6</v>
          </cell>
          <cell r="I6618">
            <v>0</v>
          </cell>
          <cell r="J6618" t="str">
            <v>mRNA</v>
          </cell>
          <cell r="K6618" t="str">
            <v>王煜杰</v>
          </cell>
          <cell r="L6618">
            <v>69.05</v>
          </cell>
        </row>
        <row r="6618">
          <cell r="P6618" t="e">
            <v>#DIV/0!</v>
          </cell>
          <cell r="Q6618">
            <v>20</v>
          </cell>
          <cell r="R6618">
            <v>1381</v>
          </cell>
        </row>
        <row r="6618">
          <cell r="W6618" t="str">
            <v>未磷酸化</v>
          </cell>
          <cell r="X6618" t="str">
            <v>未环化</v>
          </cell>
        </row>
        <row r="6619">
          <cell r="F6619" t="str">
            <v>HGC-Lib-26089019</v>
          </cell>
          <cell r="G6619" t="str">
            <v>N_B_N6706-4N-Poly-Ahela3_N_B</v>
          </cell>
          <cell r="H6619">
            <v>6</v>
          </cell>
          <cell r="I6619">
            <v>0</v>
          </cell>
          <cell r="J6619" t="str">
            <v>mRNA</v>
          </cell>
          <cell r="K6619" t="str">
            <v>王煜杰</v>
          </cell>
          <cell r="L6619">
            <v>74.42</v>
          </cell>
        </row>
        <row r="6619">
          <cell r="P6619" t="e">
            <v>#DIV/0!</v>
          </cell>
          <cell r="Q6619">
            <v>20</v>
          </cell>
          <cell r="R6619">
            <v>1488.4</v>
          </cell>
        </row>
        <row r="6619">
          <cell r="W6619" t="str">
            <v>未磷酸化</v>
          </cell>
          <cell r="X6619" t="str">
            <v>未环化</v>
          </cell>
        </row>
        <row r="6620">
          <cell r="F6620" t="str">
            <v>HGC-Lib-26089020</v>
          </cell>
          <cell r="G6620" t="str">
            <v>N_B_N6706-4P-Poly-Ahela-oe1_N_B</v>
          </cell>
          <cell r="H6620">
            <v>6</v>
          </cell>
          <cell r="I6620">
            <v>0</v>
          </cell>
          <cell r="J6620" t="str">
            <v>mRNA</v>
          </cell>
          <cell r="K6620" t="str">
            <v>王煜杰</v>
          </cell>
          <cell r="L6620">
            <v>39.71</v>
          </cell>
        </row>
        <row r="6620">
          <cell r="P6620" t="e">
            <v>#DIV/0!</v>
          </cell>
          <cell r="Q6620">
            <v>20</v>
          </cell>
          <cell r="R6620">
            <v>794.2</v>
          </cell>
        </row>
        <row r="6620">
          <cell r="W6620" t="str">
            <v>未磷酸化</v>
          </cell>
          <cell r="X6620" t="str">
            <v>未环化</v>
          </cell>
        </row>
        <row r="6621">
          <cell r="F6621" t="str">
            <v>HGC-Lib-26089021</v>
          </cell>
          <cell r="G6621" t="str">
            <v>N_B_N6706-4Q-Poly-Ahela-oe2_N_B</v>
          </cell>
          <cell r="H6621">
            <v>6</v>
          </cell>
          <cell r="I6621">
            <v>0</v>
          </cell>
          <cell r="J6621" t="str">
            <v>mRNA</v>
          </cell>
          <cell r="K6621" t="str">
            <v>王煜杰</v>
          </cell>
          <cell r="L6621">
            <v>65.82</v>
          </cell>
        </row>
        <row r="6621">
          <cell r="P6621" t="e">
            <v>#DIV/0!</v>
          </cell>
          <cell r="Q6621">
            <v>20</v>
          </cell>
          <cell r="R6621">
            <v>1316.4</v>
          </cell>
        </row>
        <row r="6621">
          <cell r="W6621" t="str">
            <v>未磷酸化</v>
          </cell>
          <cell r="X6621" t="str">
            <v>未环化</v>
          </cell>
        </row>
        <row r="6622">
          <cell r="F6622" t="str">
            <v>HGC-Lib-26089022</v>
          </cell>
          <cell r="G6622" t="str">
            <v>N_B_N6706-4R-Poly-Ahela-oe3_N_B</v>
          </cell>
          <cell r="H6622">
            <v>6</v>
          </cell>
          <cell r="I6622">
            <v>0</v>
          </cell>
          <cell r="J6622" t="str">
            <v>mRNA</v>
          </cell>
          <cell r="K6622" t="str">
            <v>王煜杰</v>
          </cell>
          <cell r="L6622">
            <v>50.2</v>
          </cell>
        </row>
        <row r="6622">
          <cell r="P6622" t="e">
            <v>#DIV/0!</v>
          </cell>
          <cell r="Q6622">
            <v>20</v>
          </cell>
          <cell r="R6622">
            <v>1004</v>
          </cell>
        </row>
        <row r="6622">
          <cell r="W6622" t="str">
            <v>未磷酸化</v>
          </cell>
          <cell r="X6622" t="str">
            <v>未环化</v>
          </cell>
        </row>
        <row r="6623">
          <cell r="F6623" t="str">
            <v>HGC-Lib-26089023</v>
          </cell>
          <cell r="G6623" t="str">
            <v>N_B_N6706-4S-Poly-Asiha1_N_B</v>
          </cell>
          <cell r="H6623">
            <v>6</v>
          </cell>
          <cell r="I6623">
            <v>0</v>
          </cell>
          <cell r="J6623" t="str">
            <v>mRNA</v>
          </cell>
          <cell r="K6623" t="str">
            <v>王煜杰</v>
          </cell>
          <cell r="L6623">
            <v>63.77</v>
          </cell>
        </row>
        <row r="6623">
          <cell r="P6623" t="e">
            <v>#DIV/0!</v>
          </cell>
          <cell r="Q6623">
            <v>20</v>
          </cell>
          <cell r="R6623">
            <v>1275.4</v>
          </cell>
        </row>
        <row r="6623">
          <cell r="W6623" t="str">
            <v>未磷酸化</v>
          </cell>
          <cell r="X6623" t="str">
            <v>未环化</v>
          </cell>
        </row>
        <row r="6624">
          <cell r="F6624" t="str">
            <v>HGC-Lib-26089024</v>
          </cell>
          <cell r="G6624" t="str">
            <v>N_B_N6706-4T-Poly-Asiha2_N_B</v>
          </cell>
          <cell r="H6624">
            <v>6</v>
          </cell>
          <cell r="I6624">
            <v>0</v>
          </cell>
          <cell r="J6624" t="str">
            <v>mRNA</v>
          </cell>
          <cell r="K6624" t="str">
            <v>王煜杰</v>
          </cell>
          <cell r="L6624">
            <v>60.17</v>
          </cell>
        </row>
        <row r="6624">
          <cell r="P6624" t="e">
            <v>#DIV/0!</v>
          </cell>
          <cell r="Q6624">
            <v>20</v>
          </cell>
          <cell r="R6624">
            <v>1203.4</v>
          </cell>
        </row>
        <row r="6624">
          <cell r="W6624" t="str">
            <v>未磷酸化</v>
          </cell>
          <cell r="X6624" t="str">
            <v>未环化</v>
          </cell>
        </row>
        <row r="6625">
          <cell r="F6625" t="str">
            <v>HGC-Lib-26089025</v>
          </cell>
          <cell r="G6625" t="str">
            <v>N_B_N6706-4U-Poly-Asiha3_N_B</v>
          </cell>
          <cell r="H6625">
            <v>6</v>
          </cell>
          <cell r="I6625">
            <v>0</v>
          </cell>
          <cell r="J6625" t="str">
            <v>mRNA</v>
          </cell>
          <cell r="K6625" t="str">
            <v>王煜杰</v>
          </cell>
          <cell r="L6625">
            <v>50.42</v>
          </cell>
        </row>
        <row r="6625">
          <cell r="P6625" t="e">
            <v>#DIV/0!</v>
          </cell>
          <cell r="Q6625">
            <v>20</v>
          </cell>
          <cell r="R6625">
            <v>1008.4</v>
          </cell>
        </row>
        <row r="6625">
          <cell r="W6625" t="str">
            <v>未磷酸化</v>
          </cell>
          <cell r="X6625" t="str">
            <v>未环化</v>
          </cell>
        </row>
        <row r="6626">
          <cell r="F6626" t="str">
            <v>HGC-Lib-26089026</v>
          </cell>
          <cell r="G6626" t="str">
            <v>N_B_N6706-4V-Poly-Asiha-oe1_N_B</v>
          </cell>
          <cell r="H6626">
            <v>6</v>
          </cell>
          <cell r="I6626">
            <v>0</v>
          </cell>
          <cell r="J6626" t="str">
            <v>mRNA</v>
          </cell>
          <cell r="K6626" t="str">
            <v>王煜杰</v>
          </cell>
          <cell r="L6626">
            <v>58.98</v>
          </cell>
        </row>
        <row r="6626">
          <cell r="P6626" t="e">
            <v>#DIV/0!</v>
          </cell>
          <cell r="Q6626">
            <v>20</v>
          </cell>
          <cell r="R6626">
            <v>1179.6</v>
          </cell>
        </row>
        <row r="6626">
          <cell r="W6626" t="str">
            <v>未磷酸化</v>
          </cell>
          <cell r="X6626" t="str">
            <v>未环化</v>
          </cell>
        </row>
        <row r="6627">
          <cell r="F6627" t="str">
            <v>HGC-Lib-26089027</v>
          </cell>
          <cell r="G6627" t="str">
            <v>N_B_N6706-4W-Poly-Asiha-oe2_N_B</v>
          </cell>
          <cell r="H6627">
            <v>6</v>
          </cell>
          <cell r="I6627">
            <v>0</v>
          </cell>
          <cell r="J6627" t="str">
            <v>mRNA</v>
          </cell>
          <cell r="K6627" t="str">
            <v>王煜杰</v>
          </cell>
          <cell r="L6627">
            <v>36.56</v>
          </cell>
        </row>
        <row r="6627">
          <cell r="P6627" t="e">
            <v>#DIV/0!</v>
          </cell>
          <cell r="Q6627">
            <v>20</v>
          </cell>
          <cell r="R6627">
            <v>731.2</v>
          </cell>
        </row>
        <row r="6627">
          <cell r="W6627" t="str">
            <v>未磷酸化</v>
          </cell>
          <cell r="X6627" t="str">
            <v>未环化</v>
          </cell>
        </row>
        <row r="6628">
          <cell r="F6628" t="str">
            <v>HGC-Lib-26089028</v>
          </cell>
          <cell r="G6628" t="str">
            <v>N_B_N6706-4X-Poly-Asiha-oe3_N_B</v>
          </cell>
          <cell r="H6628">
            <v>6</v>
          </cell>
          <cell r="I6628">
            <v>0</v>
          </cell>
          <cell r="J6628" t="str">
            <v>mRNA</v>
          </cell>
          <cell r="K6628" t="str">
            <v>王煜杰</v>
          </cell>
          <cell r="L6628">
            <v>55.14</v>
          </cell>
        </row>
        <row r="6628">
          <cell r="P6628" t="e">
            <v>#DIV/0!</v>
          </cell>
          <cell r="Q6628">
            <v>20</v>
          </cell>
          <cell r="R6628">
            <v>1102.8</v>
          </cell>
        </row>
        <row r="6628">
          <cell r="W6628" t="str">
            <v>未磷酸化</v>
          </cell>
          <cell r="X6628" t="str">
            <v>未环化</v>
          </cell>
        </row>
        <row r="6629">
          <cell r="F6629" t="str">
            <v>HGC-Lib-26089029</v>
          </cell>
          <cell r="G6629" t="str">
            <v>N_B_N6707-10-Poly-ANG-1_N_B</v>
          </cell>
          <cell r="H6629">
            <v>6</v>
          </cell>
          <cell r="I6629">
            <v>0</v>
          </cell>
          <cell r="J6629" t="str">
            <v>mRNA</v>
          </cell>
          <cell r="K6629" t="str">
            <v>王煜杰</v>
          </cell>
          <cell r="L6629">
            <v>45.31</v>
          </cell>
        </row>
        <row r="6629">
          <cell r="P6629" t="e">
            <v>#DIV/0!</v>
          </cell>
          <cell r="Q6629">
            <v>20</v>
          </cell>
          <cell r="R6629">
            <v>906.2</v>
          </cell>
        </row>
        <row r="6629">
          <cell r="W6629" t="str">
            <v>未磷酸化</v>
          </cell>
          <cell r="X6629" t="str">
            <v>未环化</v>
          </cell>
        </row>
        <row r="6630">
          <cell r="F6630" t="str">
            <v>HGC-Lib-26089030</v>
          </cell>
          <cell r="G6630" t="str">
            <v>N_B_N6707-11-Poly-ANG-2_N_B</v>
          </cell>
          <cell r="H6630">
            <v>6</v>
          </cell>
          <cell r="I6630">
            <v>0</v>
          </cell>
          <cell r="J6630" t="str">
            <v>mRNA</v>
          </cell>
          <cell r="K6630" t="str">
            <v>王煜杰</v>
          </cell>
          <cell r="L6630">
            <v>42.33</v>
          </cell>
        </row>
        <row r="6630">
          <cell r="P6630" t="e">
            <v>#DIV/0!</v>
          </cell>
          <cell r="Q6630">
            <v>20</v>
          </cell>
          <cell r="R6630">
            <v>846.6</v>
          </cell>
        </row>
        <row r="6630">
          <cell r="W6630" t="str">
            <v>未磷酸化</v>
          </cell>
          <cell r="X6630" t="str">
            <v>未环化</v>
          </cell>
        </row>
        <row r="6631">
          <cell r="F6631" t="str">
            <v>HGC-Lib-26089031</v>
          </cell>
          <cell r="G6631" t="str">
            <v>N_B_N6707-12-Poly-ANG-3_N_B</v>
          </cell>
          <cell r="H6631">
            <v>6</v>
          </cell>
          <cell r="I6631">
            <v>0</v>
          </cell>
          <cell r="J6631" t="str">
            <v>mRNA</v>
          </cell>
          <cell r="K6631" t="str">
            <v>王煜杰</v>
          </cell>
          <cell r="L6631">
            <v>37.31</v>
          </cell>
        </row>
        <row r="6631">
          <cell r="P6631" t="e">
            <v>#DIV/0!</v>
          </cell>
          <cell r="Q6631">
            <v>20</v>
          </cell>
          <cell r="R6631">
            <v>746.2</v>
          </cell>
        </row>
        <row r="6631">
          <cell r="W6631" t="str">
            <v>未磷酸化</v>
          </cell>
          <cell r="X6631" t="str">
            <v>未环化</v>
          </cell>
        </row>
        <row r="6632">
          <cell r="F6632" t="str">
            <v>HGC-Lib-26089032</v>
          </cell>
          <cell r="G6632" t="str">
            <v>N_B_N6707-13-Poly-ASMG-1_N_B</v>
          </cell>
          <cell r="H6632">
            <v>6</v>
          </cell>
          <cell r="I6632">
            <v>0</v>
          </cell>
          <cell r="J6632" t="str">
            <v>mRNA</v>
          </cell>
          <cell r="K6632" t="str">
            <v>王煜杰</v>
          </cell>
          <cell r="L6632">
            <v>59.59</v>
          </cell>
        </row>
        <row r="6632">
          <cell r="P6632" t="e">
            <v>#DIV/0!</v>
          </cell>
          <cell r="Q6632">
            <v>20</v>
          </cell>
          <cell r="R6632">
            <v>1191.8</v>
          </cell>
        </row>
        <row r="6632">
          <cell r="W6632" t="str">
            <v>未磷酸化</v>
          </cell>
          <cell r="X6632" t="str">
            <v>未环化</v>
          </cell>
        </row>
        <row r="6633">
          <cell r="F6633" t="str">
            <v>HGC-Lib-26089033</v>
          </cell>
          <cell r="G6633" t="str">
            <v>N_B_N6707-14-Poly-ASMG-2_N_B</v>
          </cell>
          <cell r="H6633">
            <v>6</v>
          </cell>
          <cell r="I6633">
            <v>0</v>
          </cell>
          <cell r="J6633" t="str">
            <v>mRNA</v>
          </cell>
          <cell r="K6633" t="str">
            <v>王煜杰</v>
          </cell>
          <cell r="L6633">
            <v>66.47</v>
          </cell>
        </row>
        <row r="6633">
          <cell r="P6633" t="e">
            <v>#DIV/0!</v>
          </cell>
          <cell r="Q6633">
            <v>20</v>
          </cell>
          <cell r="R6633">
            <v>1329.4</v>
          </cell>
        </row>
        <row r="6633">
          <cell r="W6633" t="str">
            <v>未磷酸化</v>
          </cell>
          <cell r="X6633" t="str">
            <v>未环化</v>
          </cell>
        </row>
        <row r="6634">
          <cell r="F6634" t="str">
            <v>HGC-Lib-26089034</v>
          </cell>
          <cell r="G6634" t="str">
            <v>N_B_N6707-15-Poly-ASMG-3_N_B</v>
          </cell>
          <cell r="H6634">
            <v>6</v>
          </cell>
          <cell r="I6634">
            <v>0</v>
          </cell>
          <cell r="J6634" t="str">
            <v>mRNA</v>
          </cell>
          <cell r="K6634" t="str">
            <v>王煜杰</v>
          </cell>
          <cell r="L6634">
            <v>49.72</v>
          </cell>
        </row>
        <row r="6634">
          <cell r="P6634" t="e">
            <v>#DIV/0!</v>
          </cell>
          <cell r="Q6634">
            <v>20</v>
          </cell>
          <cell r="R6634">
            <v>994.4</v>
          </cell>
        </row>
        <row r="6634">
          <cell r="W6634" t="str">
            <v>未磷酸化</v>
          </cell>
          <cell r="X6634" t="str">
            <v>未环化</v>
          </cell>
        </row>
        <row r="6635">
          <cell r="F6635" t="str">
            <v>HGC-Lib-26089035</v>
          </cell>
          <cell r="G6635" t="str">
            <v>N_B_N6707-3E-Poly-ADMSO2d_N_B</v>
          </cell>
          <cell r="H6635">
            <v>6</v>
          </cell>
          <cell r="I6635">
            <v>0</v>
          </cell>
          <cell r="J6635" t="str">
            <v>mRNA</v>
          </cell>
          <cell r="K6635" t="str">
            <v>王煜杰</v>
          </cell>
          <cell r="L6635">
            <v>83.72</v>
          </cell>
        </row>
        <row r="6635">
          <cell r="P6635" t="e">
            <v>#DIV/0!</v>
          </cell>
          <cell r="Q6635">
            <v>20</v>
          </cell>
          <cell r="R6635">
            <v>1674.4</v>
          </cell>
        </row>
        <row r="6635">
          <cell r="W6635" t="str">
            <v>未磷酸化</v>
          </cell>
          <cell r="X6635" t="str">
            <v>未环化</v>
          </cell>
        </row>
        <row r="6636">
          <cell r="F6636" t="str">
            <v>HGC-Lib-26089036</v>
          </cell>
          <cell r="G6636" t="str">
            <v>N_B_N6707-3F-Poly-AFORM2d_N_B</v>
          </cell>
          <cell r="H6636">
            <v>6</v>
          </cell>
          <cell r="I6636">
            <v>0</v>
          </cell>
          <cell r="J6636" t="str">
            <v>mRNA</v>
          </cell>
          <cell r="K6636" t="str">
            <v>王煜杰</v>
          </cell>
          <cell r="L6636">
            <v>98.92</v>
          </cell>
        </row>
        <row r="6636">
          <cell r="P6636" t="e">
            <v>#DIV/0!</v>
          </cell>
          <cell r="Q6636">
            <v>20</v>
          </cell>
          <cell r="R6636">
            <v>1978.4</v>
          </cell>
        </row>
        <row r="6636">
          <cell r="W6636" t="str">
            <v>未磷酸化</v>
          </cell>
          <cell r="X6636" t="str">
            <v>未环化</v>
          </cell>
        </row>
        <row r="6637">
          <cell r="F6637" t="str">
            <v>HGC-Lib-26089037</v>
          </cell>
          <cell r="G6637" t="str">
            <v>N_B_N6707-09-Poly-A293CaADRB2-KO_N_B</v>
          </cell>
          <cell r="H6637">
            <v>6</v>
          </cell>
          <cell r="I6637">
            <v>0</v>
          </cell>
          <cell r="J6637" t="str">
            <v>mRNA</v>
          </cell>
          <cell r="K6637" t="str">
            <v>王煜杰</v>
          </cell>
          <cell r="L6637">
            <v>53.52</v>
          </cell>
        </row>
        <row r="6637">
          <cell r="P6637" t="e">
            <v>#DIV/0!</v>
          </cell>
          <cell r="Q6637">
            <v>20</v>
          </cell>
          <cell r="R6637">
            <v>1070.4</v>
          </cell>
        </row>
        <row r="6637">
          <cell r="W6637" t="str">
            <v>未磷酸化</v>
          </cell>
          <cell r="X6637" t="str">
            <v>未环化</v>
          </cell>
        </row>
        <row r="6638">
          <cell r="F6638" t="str">
            <v>HGC-Lib-26089064</v>
          </cell>
          <cell r="G6638" t="str">
            <v>N_B_N6618-KQ-Poly-AH2O1_N_B</v>
          </cell>
          <cell r="H6638">
            <v>6</v>
          </cell>
          <cell r="I6638">
            <v>0</v>
          </cell>
          <cell r="J6638" t="str">
            <v>mRNA</v>
          </cell>
          <cell r="K6638" t="str">
            <v>王煜杰</v>
          </cell>
          <cell r="L6638">
            <v>36.73</v>
          </cell>
        </row>
        <row r="6638">
          <cell r="P6638" t="e">
            <v>#DIV/0!</v>
          </cell>
          <cell r="Q6638">
            <v>30</v>
          </cell>
          <cell r="R6638">
            <v>1101.9</v>
          </cell>
        </row>
        <row r="6638">
          <cell r="U6638" t="str">
            <v>PE150</v>
          </cell>
        </row>
        <row r="6638">
          <cell r="W6638" t="str">
            <v>未磷酸化</v>
          </cell>
          <cell r="X6638" t="str">
            <v>未环化</v>
          </cell>
        </row>
        <row r="6639">
          <cell r="F6639" t="str">
            <v>HGC-Lib-26089065</v>
          </cell>
          <cell r="G6639" t="str">
            <v>N_B_N6618-KR-Poly-AH2O2_N_B</v>
          </cell>
          <cell r="H6639">
            <v>6</v>
          </cell>
          <cell r="I6639">
            <v>0</v>
          </cell>
          <cell r="J6639" t="str">
            <v>mRNA</v>
          </cell>
          <cell r="K6639" t="str">
            <v>王煜杰</v>
          </cell>
          <cell r="L6639">
            <v>33.03</v>
          </cell>
        </row>
        <row r="6639">
          <cell r="P6639" t="e">
            <v>#DIV/0!</v>
          </cell>
          <cell r="Q6639">
            <v>30</v>
          </cell>
          <cell r="R6639">
            <v>990.9</v>
          </cell>
        </row>
        <row r="6639">
          <cell r="W6639" t="str">
            <v>未磷酸化</v>
          </cell>
          <cell r="X6639" t="str">
            <v>未环化</v>
          </cell>
        </row>
        <row r="6640">
          <cell r="F6640" t="str">
            <v>HGC-Lib-26089066</v>
          </cell>
          <cell r="G6640" t="str">
            <v>N_B_N6618-KS-Poly-AH2O3_N_B</v>
          </cell>
          <cell r="H6640">
            <v>6</v>
          </cell>
          <cell r="I6640">
            <v>0</v>
          </cell>
          <cell r="J6640" t="str">
            <v>mRNA</v>
          </cell>
          <cell r="K6640" t="str">
            <v>王煜杰</v>
          </cell>
          <cell r="L6640">
            <v>34.92</v>
          </cell>
        </row>
        <row r="6640">
          <cell r="P6640" t="e">
            <v>#DIV/0!</v>
          </cell>
          <cell r="Q6640">
            <v>30</v>
          </cell>
          <cell r="R6640">
            <v>1047.6</v>
          </cell>
        </row>
        <row r="6640">
          <cell r="W6640" t="str">
            <v>未磷酸化</v>
          </cell>
          <cell r="X6640" t="str">
            <v>未环化</v>
          </cell>
        </row>
        <row r="6641">
          <cell r="F6641" t="str">
            <v>HGC-Lib-26089067</v>
          </cell>
          <cell r="G6641" t="str">
            <v>N_B_N6618-KT-Poly-ASWL1_N_B</v>
          </cell>
          <cell r="H6641">
            <v>6</v>
          </cell>
          <cell r="I6641">
            <v>0</v>
          </cell>
          <cell r="J6641" t="str">
            <v>mRNA</v>
          </cell>
          <cell r="K6641" t="str">
            <v>王煜杰</v>
          </cell>
          <cell r="L6641">
            <v>40.15</v>
          </cell>
        </row>
        <row r="6641">
          <cell r="P6641" t="e">
            <v>#DIV/0!</v>
          </cell>
          <cell r="Q6641">
            <v>30</v>
          </cell>
          <cell r="R6641">
            <v>1204.5</v>
          </cell>
        </row>
        <row r="6641">
          <cell r="W6641" t="str">
            <v>未磷酸化</v>
          </cell>
          <cell r="X6641" t="str">
            <v>未环化</v>
          </cell>
        </row>
        <row r="6642">
          <cell r="F6642" t="str">
            <v>HGC-Lib-26089068</v>
          </cell>
          <cell r="G6642" t="str">
            <v>N_B_N6618-KU-Poly-ASWL2_N_B</v>
          </cell>
          <cell r="H6642">
            <v>6</v>
          </cell>
          <cell r="I6642">
            <v>0</v>
          </cell>
          <cell r="J6642" t="str">
            <v>mRNA</v>
          </cell>
          <cell r="K6642" t="str">
            <v>王煜杰</v>
          </cell>
          <cell r="L6642">
            <v>39.63</v>
          </cell>
        </row>
        <row r="6642">
          <cell r="P6642" t="e">
            <v>#DIV/0!</v>
          </cell>
          <cell r="Q6642">
            <v>30</v>
          </cell>
          <cell r="R6642">
            <v>1188.9</v>
          </cell>
        </row>
        <row r="6642">
          <cell r="W6642" t="str">
            <v>未磷酸化</v>
          </cell>
          <cell r="X6642" t="str">
            <v>未环化</v>
          </cell>
        </row>
        <row r="6643">
          <cell r="F6643" t="str">
            <v>HGC-Lib-26089069</v>
          </cell>
          <cell r="G6643" t="str">
            <v>N_B_N6618-KV-Poly-ASWL3_N_B</v>
          </cell>
          <cell r="H6643">
            <v>6</v>
          </cell>
          <cell r="I6643">
            <v>0</v>
          </cell>
          <cell r="J6643" t="str">
            <v>mRNA</v>
          </cell>
          <cell r="K6643" t="str">
            <v>王煜杰</v>
          </cell>
          <cell r="L6643">
            <v>38.06</v>
          </cell>
        </row>
        <row r="6643">
          <cell r="P6643" t="e">
            <v>#DIV/0!</v>
          </cell>
          <cell r="Q6643">
            <v>30</v>
          </cell>
          <cell r="R6643">
            <v>1141.8</v>
          </cell>
        </row>
        <row r="6643">
          <cell r="W6643" t="str">
            <v>未磷酸化</v>
          </cell>
          <cell r="X6643" t="str">
            <v>未环化</v>
          </cell>
        </row>
        <row r="6644">
          <cell r="F6644" t="str">
            <v>HGC-Lib-26089070</v>
          </cell>
          <cell r="G6644" t="str">
            <v>N_B_N6618-KW-Poly-ASWH1_N_B</v>
          </cell>
          <cell r="H6644">
            <v>6</v>
          </cell>
          <cell r="I6644">
            <v>0</v>
          </cell>
          <cell r="J6644" t="str">
            <v>mRNA</v>
          </cell>
          <cell r="K6644" t="str">
            <v>王煜杰</v>
          </cell>
          <cell r="L6644">
            <v>18.43</v>
          </cell>
        </row>
        <row r="6644">
          <cell r="P6644" t="e">
            <v>#DIV/0!</v>
          </cell>
          <cell r="Q6644">
            <v>30</v>
          </cell>
          <cell r="R6644">
            <v>552.9</v>
          </cell>
        </row>
        <row r="6644">
          <cell r="W6644" t="str">
            <v>未磷酸化</v>
          </cell>
          <cell r="X6644" t="str">
            <v>未环化</v>
          </cell>
        </row>
        <row r="6645">
          <cell r="F6645" t="str">
            <v>HGC-Lib-26089071</v>
          </cell>
          <cell r="G6645" t="str">
            <v>N_B_N6618-KX-Poly-ASWH2_N_B</v>
          </cell>
          <cell r="H6645">
            <v>6</v>
          </cell>
          <cell r="I6645">
            <v>0</v>
          </cell>
          <cell r="J6645" t="str">
            <v>mRNA</v>
          </cell>
          <cell r="K6645" t="str">
            <v>王煜杰</v>
          </cell>
          <cell r="L6645">
            <v>41.81</v>
          </cell>
        </row>
        <row r="6645">
          <cell r="P6645" t="e">
            <v>#DIV/0!</v>
          </cell>
          <cell r="Q6645">
            <v>30</v>
          </cell>
          <cell r="R6645">
            <v>1254.3</v>
          </cell>
        </row>
        <row r="6645">
          <cell r="W6645" t="str">
            <v>未磷酸化</v>
          </cell>
          <cell r="X6645" t="str">
            <v>未环化</v>
          </cell>
        </row>
        <row r="6646">
          <cell r="F6646" t="str">
            <v>HGC-Lib-26089072</v>
          </cell>
          <cell r="G6646" t="str">
            <v>N_B_N6618-KY-Poly-ASWH3_N_B</v>
          </cell>
          <cell r="H6646">
            <v>6</v>
          </cell>
          <cell r="I6646">
            <v>0</v>
          </cell>
          <cell r="J6646" t="str">
            <v>mRNA</v>
          </cell>
          <cell r="K6646" t="str">
            <v>王煜杰</v>
          </cell>
          <cell r="L6646">
            <v>37.08</v>
          </cell>
        </row>
        <row r="6646">
          <cell r="P6646" t="e">
            <v>#DIV/0!</v>
          </cell>
          <cell r="Q6646">
            <v>30</v>
          </cell>
          <cell r="R6646">
            <v>1112.4</v>
          </cell>
        </row>
        <row r="6646">
          <cell r="W6646" t="str">
            <v>未磷酸化</v>
          </cell>
          <cell r="X6646" t="str">
            <v>未环化</v>
          </cell>
        </row>
        <row r="6647">
          <cell r="F6647" t="str">
            <v>HGC-Lib-26089073</v>
          </cell>
          <cell r="G6647" t="str">
            <v>N_B_N6618-KZ-Poly-ACWL1_N_B</v>
          </cell>
          <cell r="H6647">
            <v>6</v>
          </cell>
          <cell r="I6647">
            <v>0</v>
          </cell>
          <cell r="J6647" t="str">
            <v>mRNA</v>
          </cell>
          <cell r="K6647" t="str">
            <v>王煜杰</v>
          </cell>
          <cell r="L6647">
            <v>44.49</v>
          </cell>
        </row>
        <row r="6647">
          <cell r="P6647" t="e">
            <v>#DIV/0!</v>
          </cell>
          <cell r="Q6647">
            <v>30</v>
          </cell>
          <cell r="R6647">
            <v>1334.7</v>
          </cell>
        </row>
        <row r="6647">
          <cell r="W6647" t="str">
            <v>未磷酸化</v>
          </cell>
          <cell r="X6647" t="str">
            <v>未环化</v>
          </cell>
        </row>
        <row r="6648">
          <cell r="F6648" t="str">
            <v>HGC-Lib-26089074</v>
          </cell>
          <cell r="G6648" t="str">
            <v>N_B_N6618-M0-Poly-ACWL2_N_B</v>
          </cell>
          <cell r="H6648">
            <v>6</v>
          </cell>
          <cell r="I6648">
            <v>0</v>
          </cell>
          <cell r="J6648" t="str">
            <v>mRNA</v>
          </cell>
          <cell r="K6648" t="str">
            <v>王煜杰</v>
          </cell>
          <cell r="L6648">
            <v>34.3</v>
          </cell>
        </row>
        <row r="6648">
          <cell r="P6648" t="e">
            <v>#DIV/0!</v>
          </cell>
          <cell r="Q6648">
            <v>30</v>
          </cell>
          <cell r="R6648">
            <v>1029</v>
          </cell>
        </row>
        <row r="6648">
          <cell r="W6648" t="str">
            <v>未磷酸化</v>
          </cell>
          <cell r="X6648" t="str">
            <v>未环化</v>
          </cell>
        </row>
        <row r="6649">
          <cell r="F6649" t="str">
            <v>HGC-Lib-26089075</v>
          </cell>
          <cell r="G6649" t="str">
            <v>N_B_N6618-M1-Poly-ACWL3_N_B</v>
          </cell>
          <cell r="H6649">
            <v>6</v>
          </cell>
          <cell r="I6649">
            <v>0</v>
          </cell>
          <cell r="J6649" t="str">
            <v>mRNA</v>
          </cell>
          <cell r="K6649" t="str">
            <v>王煜杰</v>
          </cell>
          <cell r="L6649">
            <v>37.11</v>
          </cell>
        </row>
        <row r="6649">
          <cell r="P6649" t="e">
            <v>#DIV/0!</v>
          </cell>
          <cell r="Q6649">
            <v>30</v>
          </cell>
          <cell r="R6649">
            <v>1113.3</v>
          </cell>
        </row>
        <row r="6649">
          <cell r="W6649" t="str">
            <v>未磷酸化</v>
          </cell>
          <cell r="X6649" t="str">
            <v>未环化</v>
          </cell>
        </row>
        <row r="6650">
          <cell r="F6650" t="str">
            <v>HGC-Lib-26089076</v>
          </cell>
          <cell r="G6650" t="str">
            <v>N_B_N6618-M2-Poly-ACWH1_N_B</v>
          </cell>
          <cell r="H6650">
            <v>6</v>
          </cell>
          <cell r="I6650">
            <v>0</v>
          </cell>
          <cell r="J6650" t="str">
            <v>mRNA</v>
          </cell>
          <cell r="K6650" t="str">
            <v>王煜杰</v>
          </cell>
          <cell r="L6650">
            <v>33.25</v>
          </cell>
        </row>
        <row r="6650">
          <cell r="P6650" t="e">
            <v>#DIV/0!</v>
          </cell>
          <cell r="Q6650">
            <v>30</v>
          </cell>
          <cell r="R6650">
            <v>997.5</v>
          </cell>
        </row>
        <row r="6650">
          <cell r="W6650" t="str">
            <v>未磷酸化</v>
          </cell>
          <cell r="X6650" t="str">
            <v>未环化</v>
          </cell>
        </row>
        <row r="6651">
          <cell r="F6651" t="str">
            <v>HGC-Lib-26089077</v>
          </cell>
          <cell r="G6651" t="str">
            <v>N_B_N6618-M3-Poly-ACWH2_N_B</v>
          </cell>
          <cell r="H6651">
            <v>6</v>
          </cell>
          <cell r="I6651">
            <v>0</v>
          </cell>
          <cell r="J6651" t="str">
            <v>mRNA</v>
          </cell>
          <cell r="K6651" t="str">
            <v>王煜杰</v>
          </cell>
          <cell r="L6651">
            <v>57.48</v>
          </cell>
        </row>
        <row r="6651">
          <cell r="P6651" t="e">
            <v>#DIV/0!</v>
          </cell>
          <cell r="Q6651">
            <v>30</v>
          </cell>
          <cell r="R6651">
            <v>1724.4</v>
          </cell>
        </row>
        <row r="6651">
          <cell r="W6651" t="str">
            <v>未磷酸化</v>
          </cell>
          <cell r="X6651" t="str">
            <v>未环化</v>
          </cell>
        </row>
        <row r="6652">
          <cell r="F6652" t="str">
            <v>HGC-Lib-26089078</v>
          </cell>
          <cell r="G6652" t="str">
            <v>N_B_N6618-M4-Poly-ACWH3_N_B</v>
          </cell>
          <cell r="H6652">
            <v>6</v>
          </cell>
          <cell r="I6652">
            <v>0</v>
          </cell>
          <cell r="J6652" t="str">
            <v>mRNA</v>
          </cell>
          <cell r="K6652" t="str">
            <v>王煜杰</v>
          </cell>
          <cell r="L6652">
            <v>48.69</v>
          </cell>
        </row>
        <row r="6652">
          <cell r="P6652" t="e">
            <v>#DIV/0!</v>
          </cell>
          <cell r="Q6652">
            <v>30</v>
          </cell>
          <cell r="R6652">
            <v>1460.7</v>
          </cell>
        </row>
        <row r="6652">
          <cell r="W6652" t="str">
            <v>未磷酸化</v>
          </cell>
          <cell r="X6652" t="str">
            <v>未环化</v>
          </cell>
        </row>
        <row r="6653">
          <cell r="F6653" t="str">
            <v>HGC-Lib-26089079</v>
          </cell>
          <cell r="G6653" t="str">
            <v>N_B_N6618-M5-Poly-AAL1_N_B</v>
          </cell>
          <cell r="H6653">
            <v>6</v>
          </cell>
          <cell r="I6653">
            <v>0</v>
          </cell>
          <cell r="J6653" t="str">
            <v>mRNA</v>
          </cell>
          <cell r="K6653" t="str">
            <v>王煜杰</v>
          </cell>
          <cell r="L6653">
            <v>34.64</v>
          </cell>
        </row>
        <row r="6653">
          <cell r="P6653" t="e">
            <v>#DIV/0!</v>
          </cell>
          <cell r="Q6653">
            <v>30</v>
          </cell>
          <cell r="R6653">
            <v>1039.2</v>
          </cell>
        </row>
        <row r="6653">
          <cell r="W6653" t="str">
            <v>未磷酸化</v>
          </cell>
          <cell r="X6653" t="str">
            <v>未环化</v>
          </cell>
        </row>
        <row r="6654">
          <cell r="F6654" t="str">
            <v>HGC-Lib-26089080</v>
          </cell>
          <cell r="G6654" t="str">
            <v>N_B_N6618-M6-Poly-AAL2_N_B</v>
          </cell>
          <cell r="H6654">
            <v>6</v>
          </cell>
          <cell r="I6654">
            <v>0</v>
          </cell>
          <cell r="J6654" t="str">
            <v>mRNA</v>
          </cell>
          <cell r="K6654" t="str">
            <v>王煜杰</v>
          </cell>
          <cell r="L6654">
            <v>34.7</v>
          </cell>
        </row>
        <row r="6654">
          <cell r="P6654" t="e">
            <v>#DIV/0!</v>
          </cell>
          <cell r="Q6654">
            <v>30</v>
          </cell>
          <cell r="R6654">
            <v>1041</v>
          </cell>
        </row>
        <row r="6654">
          <cell r="W6654" t="str">
            <v>未磷酸化</v>
          </cell>
          <cell r="X6654" t="str">
            <v>未环化</v>
          </cell>
        </row>
        <row r="6655">
          <cell r="F6655" t="str">
            <v>HGC-Lib-26089081</v>
          </cell>
          <cell r="G6655" t="str">
            <v>N_B_N6618-M7-Poly-AAL3_N_B</v>
          </cell>
          <cell r="H6655">
            <v>6</v>
          </cell>
          <cell r="I6655">
            <v>0</v>
          </cell>
          <cell r="J6655" t="str">
            <v>mRNA</v>
          </cell>
          <cell r="K6655" t="str">
            <v>王煜杰</v>
          </cell>
          <cell r="L6655">
            <v>36.15</v>
          </cell>
        </row>
        <row r="6655">
          <cell r="P6655" t="e">
            <v>#DIV/0!</v>
          </cell>
          <cell r="Q6655">
            <v>30</v>
          </cell>
          <cell r="R6655">
            <v>1084.5</v>
          </cell>
        </row>
        <row r="6655">
          <cell r="W6655" t="str">
            <v>未磷酸化</v>
          </cell>
          <cell r="X6655" t="str">
            <v>未环化</v>
          </cell>
        </row>
        <row r="6656">
          <cell r="F6656" t="str">
            <v>HGC-Lib-26089082</v>
          </cell>
          <cell r="G6656" t="str">
            <v>N_B_N6618-M8-Poly-AAH1_N_B</v>
          </cell>
          <cell r="H6656">
            <v>6</v>
          </cell>
          <cell r="I6656">
            <v>0</v>
          </cell>
          <cell r="J6656" t="str">
            <v>mRNA</v>
          </cell>
          <cell r="K6656" t="str">
            <v>王煜杰</v>
          </cell>
          <cell r="L6656">
            <v>32.54</v>
          </cell>
        </row>
        <row r="6656">
          <cell r="P6656" t="e">
            <v>#DIV/0!</v>
          </cell>
          <cell r="Q6656">
            <v>30</v>
          </cell>
          <cell r="R6656">
            <v>976.2</v>
          </cell>
        </row>
        <row r="6656">
          <cell r="W6656" t="str">
            <v>未磷酸化</v>
          </cell>
          <cell r="X6656" t="str">
            <v>未环化</v>
          </cell>
        </row>
        <row r="6657">
          <cell r="F6657" t="str">
            <v>HGC-Lib-26089083</v>
          </cell>
          <cell r="G6657" t="str">
            <v>N_B_N6618-M9-Poly-AAH2_N_B</v>
          </cell>
          <cell r="H6657">
            <v>6</v>
          </cell>
          <cell r="I6657">
            <v>0</v>
          </cell>
          <cell r="J6657" t="str">
            <v>mRNA</v>
          </cell>
          <cell r="K6657" t="str">
            <v>王煜杰</v>
          </cell>
          <cell r="L6657">
            <v>38.2</v>
          </cell>
        </row>
        <row r="6657">
          <cell r="P6657" t="e">
            <v>#DIV/0!</v>
          </cell>
          <cell r="Q6657">
            <v>30</v>
          </cell>
          <cell r="R6657">
            <v>1146</v>
          </cell>
        </row>
        <row r="6657">
          <cell r="W6657" t="str">
            <v>未磷酸化</v>
          </cell>
          <cell r="X6657" t="str">
            <v>未环化</v>
          </cell>
        </row>
        <row r="6658">
          <cell r="F6658" t="str">
            <v>HGC-Lib-26089084</v>
          </cell>
          <cell r="G6658" t="str">
            <v>N_B_N6618-MA-Poly-AAH3_N_B</v>
          </cell>
          <cell r="H6658">
            <v>6</v>
          </cell>
          <cell r="I6658">
            <v>0</v>
          </cell>
          <cell r="J6658" t="str">
            <v>mRNA</v>
          </cell>
          <cell r="K6658" t="str">
            <v>王煜杰</v>
          </cell>
          <cell r="L6658">
            <v>46.22</v>
          </cell>
        </row>
        <row r="6658">
          <cell r="P6658" t="e">
            <v>#DIV/0!</v>
          </cell>
          <cell r="Q6658">
            <v>30</v>
          </cell>
          <cell r="R6658">
            <v>1386.6</v>
          </cell>
        </row>
        <row r="6658">
          <cell r="W6658" t="str">
            <v>未磷酸化</v>
          </cell>
          <cell r="X6658" t="str">
            <v>未环化</v>
          </cell>
        </row>
        <row r="6659">
          <cell r="F6659" t="str">
            <v>HGC-Lib-26089085</v>
          </cell>
          <cell r="G6659" t="str">
            <v>N_B_N6618-MB-Poly-ABL1_N_B</v>
          </cell>
          <cell r="H6659">
            <v>6</v>
          </cell>
          <cell r="I6659">
            <v>0</v>
          </cell>
          <cell r="J6659" t="str">
            <v>mRNA</v>
          </cell>
          <cell r="K6659" t="str">
            <v>王煜杰</v>
          </cell>
          <cell r="L6659">
            <v>73.62</v>
          </cell>
        </row>
        <row r="6659">
          <cell r="P6659" t="e">
            <v>#DIV/0!</v>
          </cell>
          <cell r="Q6659">
            <v>30</v>
          </cell>
          <cell r="R6659">
            <v>2208.6</v>
          </cell>
        </row>
        <row r="6659">
          <cell r="W6659" t="str">
            <v>未磷酸化</v>
          </cell>
          <cell r="X6659" t="str">
            <v>未环化</v>
          </cell>
        </row>
        <row r="6660">
          <cell r="F6660" t="str">
            <v>HGC-Lib-26089086</v>
          </cell>
          <cell r="G6660" t="str">
            <v>N_B_N6618-MC-Poly-ABL2_N_B</v>
          </cell>
          <cell r="H6660">
            <v>6</v>
          </cell>
          <cell r="I6660">
            <v>0</v>
          </cell>
          <cell r="J6660" t="str">
            <v>mRNA</v>
          </cell>
          <cell r="K6660" t="str">
            <v>王煜杰</v>
          </cell>
          <cell r="L6660">
            <v>60.26</v>
          </cell>
        </row>
        <row r="6660">
          <cell r="P6660" t="e">
            <v>#DIV/0!</v>
          </cell>
          <cell r="Q6660">
            <v>30</v>
          </cell>
          <cell r="R6660">
            <v>1807.8</v>
          </cell>
        </row>
        <row r="6660">
          <cell r="W6660" t="str">
            <v>未磷酸化</v>
          </cell>
          <cell r="X6660" t="str">
            <v>未环化</v>
          </cell>
        </row>
        <row r="6661">
          <cell r="F6661" t="str">
            <v>HGC-Lib-26089087</v>
          </cell>
          <cell r="G6661" t="str">
            <v>N_B_N6618-MD-Poly-ABL3_N_B</v>
          </cell>
          <cell r="H6661">
            <v>6</v>
          </cell>
          <cell r="I6661">
            <v>0</v>
          </cell>
          <cell r="J6661" t="str">
            <v>mRNA</v>
          </cell>
          <cell r="K6661" t="str">
            <v>王煜杰</v>
          </cell>
          <cell r="L6661">
            <v>53.51</v>
          </cell>
        </row>
        <row r="6661">
          <cell r="P6661" t="e">
            <v>#DIV/0!</v>
          </cell>
          <cell r="Q6661">
            <v>30</v>
          </cell>
          <cell r="R6661">
            <v>1605.3</v>
          </cell>
        </row>
        <row r="6661">
          <cell r="W6661" t="str">
            <v>未磷酸化</v>
          </cell>
          <cell r="X6661" t="str">
            <v>未环化</v>
          </cell>
        </row>
        <row r="6662">
          <cell r="F6662" t="str">
            <v>HGC-Lib-26089088</v>
          </cell>
          <cell r="G6662" t="str">
            <v>N_B_N6618-ME-Poly-ABH1_N_B</v>
          </cell>
          <cell r="H6662">
            <v>6</v>
          </cell>
          <cell r="I6662">
            <v>0</v>
          </cell>
          <cell r="J6662" t="str">
            <v>mRNA</v>
          </cell>
          <cell r="K6662" t="str">
            <v>王煜杰</v>
          </cell>
          <cell r="L6662">
            <v>65.42</v>
          </cell>
        </row>
        <row r="6662">
          <cell r="P6662" t="e">
            <v>#DIV/0!</v>
          </cell>
          <cell r="Q6662">
            <v>30</v>
          </cell>
          <cell r="R6662">
            <v>1962.6</v>
          </cell>
        </row>
        <row r="6662">
          <cell r="W6662" t="str">
            <v>未磷酸化</v>
          </cell>
          <cell r="X6662" t="str">
            <v>未环化</v>
          </cell>
        </row>
        <row r="6663">
          <cell r="F6663" t="str">
            <v>HGC-Lib-26089089</v>
          </cell>
          <cell r="G6663" t="str">
            <v>N_B_N6618-MF-Poly-ABH2_N_B</v>
          </cell>
          <cell r="H6663">
            <v>6</v>
          </cell>
          <cell r="I6663">
            <v>0</v>
          </cell>
          <cell r="J6663" t="str">
            <v>mRNA</v>
          </cell>
          <cell r="K6663" t="str">
            <v>王煜杰</v>
          </cell>
          <cell r="L6663">
            <v>57.24</v>
          </cell>
        </row>
        <row r="6663">
          <cell r="P6663" t="e">
            <v>#DIV/0!</v>
          </cell>
          <cell r="Q6663">
            <v>30</v>
          </cell>
          <cell r="R6663">
            <v>1717.2</v>
          </cell>
        </row>
        <row r="6663">
          <cell r="W6663" t="str">
            <v>未磷酸化</v>
          </cell>
          <cell r="X6663" t="str">
            <v>未环化</v>
          </cell>
        </row>
        <row r="6664">
          <cell r="F6664" t="str">
            <v>HGC-Lib-26089090</v>
          </cell>
          <cell r="G6664" t="str">
            <v>N_B_N6618-MG-Poly-ABH3_N_B</v>
          </cell>
          <cell r="H6664">
            <v>6</v>
          </cell>
          <cell r="I6664">
            <v>0</v>
          </cell>
          <cell r="J6664" t="str">
            <v>mRNA</v>
          </cell>
          <cell r="K6664" t="str">
            <v>王煜杰</v>
          </cell>
          <cell r="L6664">
            <v>40.24</v>
          </cell>
        </row>
        <row r="6664">
          <cell r="P6664" t="e">
            <v>#DIV/0!</v>
          </cell>
          <cell r="Q6664">
            <v>30</v>
          </cell>
          <cell r="R6664">
            <v>1207.2</v>
          </cell>
        </row>
        <row r="6664">
          <cell r="W6664" t="str">
            <v>未磷酸化</v>
          </cell>
          <cell r="X6664" t="str">
            <v>未环化</v>
          </cell>
        </row>
        <row r="6665">
          <cell r="F6665" t="str">
            <v>HGC-Lib-26089091</v>
          </cell>
          <cell r="G6665" t="str">
            <v>N_B_N6618-MH-Poly-ACL1_N_B</v>
          </cell>
          <cell r="H6665">
            <v>6</v>
          </cell>
          <cell r="I6665">
            <v>0</v>
          </cell>
          <cell r="J6665" t="str">
            <v>mRNA</v>
          </cell>
          <cell r="K6665" t="str">
            <v>王煜杰</v>
          </cell>
          <cell r="L6665">
            <v>64.09</v>
          </cell>
        </row>
        <row r="6665">
          <cell r="P6665" t="e">
            <v>#DIV/0!</v>
          </cell>
          <cell r="Q6665">
            <v>30</v>
          </cell>
          <cell r="R6665">
            <v>1922.7</v>
          </cell>
        </row>
        <row r="6665">
          <cell r="W6665" t="str">
            <v>未磷酸化</v>
          </cell>
          <cell r="X6665" t="str">
            <v>未环化</v>
          </cell>
        </row>
        <row r="6666">
          <cell r="F6666" t="str">
            <v>HGC-Lib-26089092</v>
          </cell>
          <cell r="G6666" t="str">
            <v>N_B_N6618-MJ-Poly-ACL2_N_B</v>
          </cell>
          <cell r="H6666">
            <v>6</v>
          </cell>
          <cell r="I6666">
            <v>0</v>
          </cell>
          <cell r="J6666" t="str">
            <v>mRNA</v>
          </cell>
          <cell r="K6666" t="str">
            <v>王煜杰</v>
          </cell>
          <cell r="L6666">
            <v>32.58</v>
          </cell>
        </row>
        <row r="6666">
          <cell r="P6666" t="e">
            <v>#DIV/0!</v>
          </cell>
          <cell r="Q6666">
            <v>30</v>
          </cell>
          <cell r="R6666">
            <v>977.4</v>
          </cell>
        </row>
        <row r="6666">
          <cell r="W6666" t="str">
            <v>未磷酸化</v>
          </cell>
          <cell r="X6666" t="str">
            <v>未环化</v>
          </cell>
        </row>
        <row r="6667">
          <cell r="F6667" t="str">
            <v>HGC-Lib-26089093</v>
          </cell>
          <cell r="G6667" t="str">
            <v>N_B_N6618-MK-Poly-ACL3_N_B</v>
          </cell>
          <cell r="H6667">
            <v>6</v>
          </cell>
          <cell r="I6667">
            <v>0</v>
          </cell>
          <cell r="J6667" t="str">
            <v>mRNA</v>
          </cell>
          <cell r="K6667" t="str">
            <v>王煜杰</v>
          </cell>
          <cell r="L6667">
            <v>64.97</v>
          </cell>
        </row>
        <row r="6667">
          <cell r="P6667" t="e">
            <v>#DIV/0!</v>
          </cell>
          <cell r="Q6667">
            <v>30</v>
          </cell>
          <cell r="R6667">
            <v>1949.1</v>
          </cell>
        </row>
        <row r="6667">
          <cell r="W6667" t="str">
            <v>未磷酸化</v>
          </cell>
          <cell r="X6667" t="str">
            <v>未环化</v>
          </cell>
        </row>
        <row r="6668">
          <cell r="F6668" t="str">
            <v>HGC-Lib-26089094</v>
          </cell>
          <cell r="G6668" t="str">
            <v>N_B_N6618-MM-Poly-ACH1_N_B</v>
          </cell>
          <cell r="H6668">
            <v>6</v>
          </cell>
          <cell r="I6668">
            <v>0</v>
          </cell>
          <cell r="J6668" t="str">
            <v>mRNA</v>
          </cell>
          <cell r="K6668" t="str">
            <v>王煜杰</v>
          </cell>
          <cell r="L6668">
            <v>60.82</v>
          </cell>
        </row>
        <row r="6668">
          <cell r="P6668" t="e">
            <v>#DIV/0!</v>
          </cell>
          <cell r="Q6668">
            <v>30</v>
          </cell>
          <cell r="R6668">
            <v>1824.6</v>
          </cell>
        </row>
        <row r="6668">
          <cell r="W6668" t="str">
            <v>未磷酸化</v>
          </cell>
          <cell r="X6668" t="str">
            <v>未环化</v>
          </cell>
        </row>
        <row r="6669">
          <cell r="F6669" t="str">
            <v>HGC-Lib-26089095</v>
          </cell>
          <cell r="G6669" t="str">
            <v>N_B_N6618-MN-Poly-ACH2_N_B</v>
          </cell>
          <cell r="H6669">
            <v>6</v>
          </cell>
          <cell r="I6669">
            <v>0</v>
          </cell>
          <cell r="J6669" t="str">
            <v>mRNA</v>
          </cell>
          <cell r="K6669" t="str">
            <v>王煜杰</v>
          </cell>
          <cell r="L6669">
            <v>66.7</v>
          </cell>
        </row>
        <row r="6669">
          <cell r="P6669" t="e">
            <v>#DIV/0!</v>
          </cell>
          <cell r="Q6669">
            <v>30</v>
          </cell>
          <cell r="R6669">
            <v>2001</v>
          </cell>
        </row>
        <row r="6669">
          <cell r="W6669" t="str">
            <v>未磷酸化</v>
          </cell>
          <cell r="X6669" t="str">
            <v>未环化</v>
          </cell>
        </row>
        <row r="6670">
          <cell r="F6670" t="str">
            <v>HGC-Lib-26089096</v>
          </cell>
          <cell r="G6670" t="str">
            <v>N_B_N6618-MP-Poly-ACH3_N_B</v>
          </cell>
          <cell r="H6670">
            <v>6</v>
          </cell>
          <cell r="I6670">
            <v>0</v>
          </cell>
          <cell r="J6670" t="str">
            <v>mRNA</v>
          </cell>
          <cell r="K6670" t="str">
            <v>王煜杰</v>
          </cell>
          <cell r="L6670">
            <v>57.56</v>
          </cell>
        </row>
        <row r="6670">
          <cell r="P6670" t="e">
            <v>#DIV/0!</v>
          </cell>
          <cell r="Q6670">
            <v>30</v>
          </cell>
          <cell r="R6670">
            <v>1726.8</v>
          </cell>
        </row>
        <row r="6670">
          <cell r="W6670" t="str">
            <v>未磷酸化</v>
          </cell>
          <cell r="X6670" t="str">
            <v>未环化</v>
          </cell>
        </row>
        <row r="6671">
          <cell r="F6671" t="str">
            <v>HGC-Lib-26089097</v>
          </cell>
          <cell r="G6671" t="str">
            <v>N_B_N6618-MQ-Poly-ADL1_N_B</v>
          </cell>
          <cell r="H6671">
            <v>6</v>
          </cell>
          <cell r="I6671">
            <v>0</v>
          </cell>
          <cell r="J6671" t="str">
            <v>mRNA</v>
          </cell>
          <cell r="K6671" t="str">
            <v>刘学成</v>
          </cell>
          <cell r="L6671">
            <v>54.13</v>
          </cell>
        </row>
        <row r="6671">
          <cell r="P6671" t="e">
            <v>#DIV/0!</v>
          </cell>
          <cell r="Q6671">
            <v>30</v>
          </cell>
          <cell r="R6671">
            <v>1623.9</v>
          </cell>
        </row>
        <row r="6671">
          <cell r="W6671" t="str">
            <v>未磷酸化</v>
          </cell>
          <cell r="X6671" t="str">
            <v>未环化</v>
          </cell>
        </row>
        <row r="6672">
          <cell r="F6672" t="str">
            <v>HGC-Lib-26089098</v>
          </cell>
          <cell r="G6672" t="str">
            <v>N_B_N6618-MR-Poly-ADL2_N_B</v>
          </cell>
          <cell r="H6672">
            <v>6</v>
          </cell>
          <cell r="I6672">
            <v>0</v>
          </cell>
          <cell r="J6672" t="str">
            <v>mRNA</v>
          </cell>
          <cell r="K6672" t="str">
            <v>刘学成</v>
          </cell>
          <cell r="L6672">
            <v>50.5</v>
          </cell>
        </row>
        <row r="6672">
          <cell r="P6672" t="e">
            <v>#DIV/0!</v>
          </cell>
          <cell r="Q6672">
            <v>30</v>
          </cell>
          <cell r="R6672">
            <v>1515</v>
          </cell>
        </row>
        <row r="6672">
          <cell r="W6672" t="str">
            <v>未磷酸化</v>
          </cell>
          <cell r="X6672" t="str">
            <v>未环化</v>
          </cell>
        </row>
        <row r="6673">
          <cell r="F6673" t="str">
            <v>HGC-Lib-26089099</v>
          </cell>
          <cell r="G6673" t="str">
            <v>N_B_N6618-MS-Poly-ADL3_N_B</v>
          </cell>
          <cell r="H6673">
            <v>6</v>
          </cell>
          <cell r="I6673">
            <v>0</v>
          </cell>
          <cell r="J6673" t="str">
            <v>mRNA</v>
          </cell>
          <cell r="K6673" t="str">
            <v>刘学成</v>
          </cell>
          <cell r="L6673">
            <v>53.16</v>
          </cell>
        </row>
        <row r="6673">
          <cell r="P6673" t="e">
            <v>#DIV/0!</v>
          </cell>
          <cell r="Q6673">
            <v>30</v>
          </cell>
          <cell r="R6673">
            <v>1594.8</v>
          </cell>
        </row>
        <row r="6673">
          <cell r="W6673" t="str">
            <v>未磷酸化</v>
          </cell>
          <cell r="X6673" t="str">
            <v>未环化</v>
          </cell>
        </row>
        <row r="6674">
          <cell r="F6674" t="str">
            <v>HGC-Lib-26089100</v>
          </cell>
          <cell r="G6674" t="str">
            <v>N_B_N6618-MT-Poly-ADH1_N_B</v>
          </cell>
          <cell r="H6674">
            <v>6</v>
          </cell>
          <cell r="I6674">
            <v>0</v>
          </cell>
          <cell r="J6674" t="str">
            <v>mRNA</v>
          </cell>
          <cell r="K6674" t="str">
            <v>刘学成</v>
          </cell>
          <cell r="L6674">
            <v>59.43</v>
          </cell>
        </row>
        <row r="6674">
          <cell r="P6674" t="e">
            <v>#DIV/0!</v>
          </cell>
          <cell r="Q6674">
            <v>30</v>
          </cell>
          <cell r="R6674">
            <v>1782.9</v>
          </cell>
        </row>
        <row r="6674">
          <cell r="W6674" t="str">
            <v>未磷酸化</v>
          </cell>
          <cell r="X6674" t="str">
            <v>未环化</v>
          </cell>
        </row>
        <row r="6675">
          <cell r="F6675" t="str">
            <v>HGC-Lib-26089101</v>
          </cell>
          <cell r="G6675" t="str">
            <v>N_B_N6618-MU-Poly-ADH2_N_B</v>
          </cell>
          <cell r="H6675">
            <v>6</v>
          </cell>
          <cell r="I6675">
            <v>0</v>
          </cell>
          <cell r="J6675" t="str">
            <v>mRNA</v>
          </cell>
          <cell r="K6675" t="str">
            <v>刘学成</v>
          </cell>
          <cell r="L6675">
            <v>59.53</v>
          </cell>
        </row>
        <row r="6675">
          <cell r="P6675" t="e">
            <v>#DIV/0!</v>
          </cell>
          <cell r="Q6675">
            <v>30</v>
          </cell>
          <cell r="R6675">
            <v>1785.9</v>
          </cell>
        </row>
        <row r="6675">
          <cell r="W6675" t="str">
            <v>未磷酸化</v>
          </cell>
          <cell r="X6675" t="str">
            <v>未环化</v>
          </cell>
        </row>
        <row r="6676">
          <cell r="F6676" t="str">
            <v>HGC-Lib-26089102</v>
          </cell>
          <cell r="G6676" t="str">
            <v>N_B_N6618-MV-Poly-ADH3_N_B</v>
          </cell>
          <cell r="H6676">
            <v>6</v>
          </cell>
          <cell r="I6676">
            <v>0</v>
          </cell>
          <cell r="J6676" t="str">
            <v>mRNA</v>
          </cell>
          <cell r="K6676" t="str">
            <v>刘学成</v>
          </cell>
          <cell r="L6676">
            <v>64.09</v>
          </cell>
        </row>
        <row r="6676">
          <cell r="P6676" t="e">
            <v>#DIV/0!</v>
          </cell>
          <cell r="Q6676">
            <v>30</v>
          </cell>
          <cell r="R6676">
            <v>1922.7</v>
          </cell>
        </row>
        <row r="6676">
          <cell r="W6676" t="str">
            <v>未磷酸化</v>
          </cell>
          <cell r="X6676" t="str">
            <v>未环化</v>
          </cell>
        </row>
        <row r="6677">
          <cell r="F6677" t="str">
            <v>HGC-Lib-26089103</v>
          </cell>
          <cell r="G6677" t="str">
            <v>N_B_N6618-MW-Poly-AacecL1_N_B</v>
          </cell>
          <cell r="H6677">
            <v>6</v>
          </cell>
          <cell r="I6677">
            <v>0</v>
          </cell>
          <cell r="J6677" t="str">
            <v>mRNA</v>
          </cell>
          <cell r="K6677" t="str">
            <v>刘学成</v>
          </cell>
          <cell r="L6677">
            <v>61.28</v>
          </cell>
        </row>
        <row r="6677">
          <cell r="P6677" t="e">
            <v>#DIV/0!</v>
          </cell>
          <cell r="Q6677">
            <v>30</v>
          </cell>
          <cell r="R6677">
            <v>1838.4</v>
          </cell>
        </row>
        <row r="6677">
          <cell r="W6677" t="str">
            <v>未磷酸化</v>
          </cell>
          <cell r="X6677" t="str">
            <v>未环化</v>
          </cell>
        </row>
        <row r="6678">
          <cell r="F6678" t="str">
            <v>HGC-Lib-26089104</v>
          </cell>
          <cell r="G6678" t="str">
            <v>N_B_N6618-MX-Poly-AacecL2_N_B</v>
          </cell>
          <cell r="H6678">
            <v>6</v>
          </cell>
          <cell r="I6678">
            <v>0</v>
          </cell>
          <cell r="J6678" t="str">
            <v>mRNA</v>
          </cell>
          <cell r="K6678" t="str">
            <v>刘学成</v>
          </cell>
          <cell r="L6678">
            <v>54.13</v>
          </cell>
        </row>
        <row r="6678">
          <cell r="P6678" t="e">
            <v>#DIV/0!</v>
          </cell>
          <cell r="Q6678">
            <v>30</v>
          </cell>
          <cell r="R6678">
            <v>1623.9</v>
          </cell>
        </row>
        <row r="6678">
          <cell r="W6678" t="str">
            <v>未磷酸化</v>
          </cell>
          <cell r="X6678" t="str">
            <v>未环化</v>
          </cell>
        </row>
        <row r="6679">
          <cell r="F6679" t="str">
            <v>HGC-Lib-26089105</v>
          </cell>
          <cell r="G6679" t="str">
            <v>N_B_N6618-MY-Poly-AacecL3_N_B</v>
          </cell>
          <cell r="H6679">
            <v>6</v>
          </cell>
          <cell r="I6679">
            <v>0</v>
          </cell>
          <cell r="J6679" t="str">
            <v>mRNA</v>
          </cell>
          <cell r="K6679" t="str">
            <v>刘学成</v>
          </cell>
          <cell r="L6679">
            <v>62.86</v>
          </cell>
        </row>
        <row r="6679">
          <cell r="P6679" t="e">
            <v>#DIV/0!</v>
          </cell>
          <cell r="Q6679">
            <v>30</v>
          </cell>
          <cell r="R6679">
            <v>1885.8</v>
          </cell>
        </row>
        <row r="6679">
          <cell r="W6679" t="str">
            <v>未磷酸化</v>
          </cell>
          <cell r="X6679" t="str">
            <v>未环化</v>
          </cell>
        </row>
        <row r="6680">
          <cell r="F6680" t="str">
            <v>HGC-Lib-26089106</v>
          </cell>
          <cell r="G6680" t="str">
            <v>N_B_N6618-MZ-Poly-AacecH1_N_B</v>
          </cell>
          <cell r="H6680">
            <v>6</v>
          </cell>
          <cell r="I6680">
            <v>0</v>
          </cell>
          <cell r="J6680" t="str">
            <v>mRNA</v>
          </cell>
          <cell r="K6680" t="str">
            <v>刘学成</v>
          </cell>
          <cell r="L6680">
            <v>54.08</v>
          </cell>
        </row>
        <row r="6680">
          <cell r="P6680" t="e">
            <v>#DIV/0!</v>
          </cell>
          <cell r="Q6680">
            <v>30</v>
          </cell>
          <cell r="R6680">
            <v>1622.4</v>
          </cell>
        </row>
        <row r="6680">
          <cell r="W6680" t="str">
            <v>未磷酸化</v>
          </cell>
          <cell r="X6680" t="str">
            <v>未环化</v>
          </cell>
        </row>
        <row r="6681">
          <cell r="F6681" t="str">
            <v>HGC-Lib-26089107</v>
          </cell>
          <cell r="G6681" t="str">
            <v>N_B_N6618-N0-Poly-AacecH2_N_B</v>
          </cell>
          <cell r="H6681">
            <v>6</v>
          </cell>
          <cell r="I6681">
            <v>0</v>
          </cell>
          <cell r="J6681" t="str">
            <v>mRNA</v>
          </cell>
          <cell r="K6681" t="str">
            <v>刘学成</v>
          </cell>
          <cell r="L6681">
            <v>47.14</v>
          </cell>
        </row>
        <row r="6681">
          <cell r="P6681" t="e">
            <v>#DIV/0!</v>
          </cell>
          <cell r="Q6681">
            <v>30</v>
          </cell>
          <cell r="R6681">
            <v>1414.2</v>
          </cell>
        </row>
        <row r="6681">
          <cell r="W6681" t="str">
            <v>未磷酸化</v>
          </cell>
          <cell r="X6681" t="str">
            <v>未环化</v>
          </cell>
        </row>
        <row r="6682">
          <cell r="F6682" t="str">
            <v>HGC-Lib-26089108</v>
          </cell>
          <cell r="G6682" t="str">
            <v>N_B_N6618-N1-Poly-AacecH3_N_B</v>
          </cell>
          <cell r="H6682">
            <v>6</v>
          </cell>
          <cell r="I6682">
            <v>0</v>
          </cell>
          <cell r="J6682" t="str">
            <v>mRNA</v>
          </cell>
          <cell r="K6682" t="str">
            <v>刘学成</v>
          </cell>
          <cell r="L6682">
            <v>63.57</v>
          </cell>
        </row>
        <row r="6682">
          <cell r="P6682" t="e">
            <v>#DIV/0!</v>
          </cell>
          <cell r="Q6682">
            <v>30</v>
          </cell>
          <cell r="R6682">
            <v>1907.1</v>
          </cell>
        </row>
        <row r="6682">
          <cell r="W6682" t="str">
            <v>未磷酸化</v>
          </cell>
          <cell r="X6682" t="str">
            <v>未环化</v>
          </cell>
        </row>
        <row r="6683">
          <cell r="F6683" t="str">
            <v>HGC-Lib-26089109</v>
          </cell>
          <cell r="G6683" t="str">
            <v>N_B_N6702-24-Poly-AOA-WXM-F-56Y_N_B</v>
          </cell>
          <cell r="H6683">
            <v>6</v>
          </cell>
          <cell r="I6683">
            <v>0</v>
          </cell>
          <cell r="J6683" t="str">
            <v>mRNA</v>
          </cell>
          <cell r="K6683" t="str">
            <v>刘学成</v>
          </cell>
          <cell r="L6683">
            <v>53.85</v>
          </cell>
        </row>
        <row r="6683">
          <cell r="P6683" t="e">
            <v>#DIV/0!</v>
          </cell>
          <cell r="Q6683">
            <v>30</v>
          </cell>
          <cell r="R6683">
            <v>1615.5</v>
          </cell>
        </row>
        <row r="6683">
          <cell r="W6683" t="str">
            <v>未磷酸化</v>
          </cell>
          <cell r="X6683" t="str">
            <v>未环化</v>
          </cell>
        </row>
        <row r="6684">
          <cell r="F6684" t="str">
            <v>HGC-Lib-26089110</v>
          </cell>
          <cell r="G6684" t="str">
            <v>N_B_N6702-25-Poly-AST-GLZ-M-69Y_N_B</v>
          </cell>
          <cell r="H6684">
            <v>6</v>
          </cell>
          <cell r="I6684">
            <v>0</v>
          </cell>
          <cell r="J6684" t="str">
            <v>mRNA</v>
          </cell>
          <cell r="K6684" t="str">
            <v>刘学成</v>
          </cell>
          <cell r="L6684">
            <v>76.26</v>
          </cell>
        </row>
        <row r="6684">
          <cell r="P6684" t="e">
            <v>#DIV/0!</v>
          </cell>
          <cell r="Q6684">
            <v>30</v>
          </cell>
          <cell r="R6684">
            <v>2287.8</v>
          </cell>
        </row>
        <row r="6684">
          <cell r="W6684" t="str">
            <v>未磷酸化</v>
          </cell>
          <cell r="X6684" t="str">
            <v>未环化</v>
          </cell>
        </row>
        <row r="6685">
          <cell r="F6685" t="str">
            <v>HGC-Lib-26089111</v>
          </cell>
          <cell r="G6685" t="str">
            <v>N_B_N6702-26-Poly-ACKD-YQP-M-39Y_N_B</v>
          </cell>
          <cell r="H6685">
            <v>6</v>
          </cell>
          <cell r="I6685">
            <v>0</v>
          </cell>
          <cell r="J6685" t="str">
            <v>mRNA</v>
          </cell>
          <cell r="K6685" t="str">
            <v>刘学成</v>
          </cell>
          <cell r="L6685">
            <v>83.04</v>
          </cell>
        </row>
        <row r="6685">
          <cell r="P6685" t="e">
            <v>#DIV/0!</v>
          </cell>
          <cell r="Q6685">
            <v>30</v>
          </cell>
          <cell r="R6685">
            <v>2491.2</v>
          </cell>
        </row>
        <row r="6685">
          <cell r="W6685" t="str">
            <v>未磷酸化</v>
          </cell>
          <cell r="X6685" t="str">
            <v>未环化</v>
          </cell>
        </row>
        <row r="6686">
          <cell r="F6686" t="str">
            <v>HGC-Lib-26089112</v>
          </cell>
          <cell r="G6686" t="str">
            <v>N_B_N6702-27-Poly-AHF-THR-M-66Y_N_B</v>
          </cell>
          <cell r="H6686">
            <v>6</v>
          </cell>
          <cell r="I6686">
            <v>0</v>
          </cell>
          <cell r="J6686" t="str">
            <v>mRNA</v>
          </cell>
          <cell r="K6686" t="str">
            <v>刘学成</v>
          </cell>
          <cell r="L6686">
            <v>71.04</v>
          </cell>
        </row>
        <row r="6686">
          <cell r="P6686" t="e">
            <v>#DIV/0!</v>
          </cell>
          <cell r="Q6686">
            <v>30</v>
          </cell>
          <cell r="R6686">
            <v>2131.2</v>
          </cell>
        </row>
        <row r="6686">
          <cell r="W6686" t="str">
            <v>未磷酸化</v>
          </cell>
          <cell r="X6686" t="str">
            <v>未环化</v>
          </cell>
        </row>
        <row r="6687">
          <cell r="F6687" t="str">
            <v>HGC-Lib-26089113</v>
          </cell>
          <cell r="G6687" t="str">
            <v>N_B_N6702-28-Poly-AAD-LJG-M-72Y_N_B</v>
          </cell>
          <cell r="H6687">
            <v>6</v>
          </cell>
          <cell r="I6687">
            <v>0</v>
          </cell>
          <cell r="J6687" t="str">
            <v>mRNA</v>
          </cell>
          <cell r="K6687" t="str">
            <v>刘学成</v>
          </cell>
          <cell r="L6687">
            <v>50.13</v>
          </cell>
        </row>
        <row r="6687">
          <cell r="P6687" t="e">
            <v>#DIV/0!</v>
          </cell>
          <cell r="Q6687">
            <v>30</v>
          </cell>
          <cell r="R6687">
            <v>1503.9</v>
          </cell>
        </row>
        <row r="6687">
          <cell r="W6687" t="str">
            <v>未磷酸化</v>
          </cell>
          <cell r="X6687" t="str">
            <v>未环化</v>
          </cell>
        </row>
        <row r="6688">
          <cell r="F6688" t="str">
            <v>HGC-Lib-26089114</v>
          </cell>
          <cell r="G6688" t="str">
            <v>N_B_N6702-2A-Poly-AAD-PJH-F-70Y_N_B</v>
          </cell>
          <cell r="H6688">
            <v>6</v>
          </cell>
          <cell r="I6688">
            <v>0</v>
          </cell>
          <cell r="J6688" t="str">
            <v>mRNA</v>
          </cell>
          <cell r="K6688" t="str">
            <v>刘学成</v>
          </cell>
          <cell r="L6688">
            <v>67.32</v>
          </cell>
        </row>
        <row r="6688">
          <cell r="P6688" t="e">
            <v>#DIV/0!</v>
          </cell>
          <cell r="Q6688">
            <v>30</v>
          </cell>
          <cell r="R6688">
            <v>2019.6</v>
          </cell>
        </row>
        <row r="6688">
          <cell r="W6688" t="str">
            <v>未磷酸化</v>
          </cell>
          <cell r="X6688" t="str">
            <v>未环化</v>
          </cell>
        </row>
        <row r="6689">
          <cell r="F6689" t="str">
            <v>HGC-Lib-26089115</v>
          </cell>
          <cell r="G6689" t="str">
            <v>N_B_N6702-2B-Poly-ACKD-JSL-M-47Y_N_B</v>
          </cell>
          <cell r="H6689">
            <v>6</v>
          </cell>
          <cell r="I6689">
            <v>0</v>
          </cell>
          <cell r="J6689" t="str">
            <v>mRNA</v>
          </cell>
          <cell r="K6689" t="str">
            <v>刘学成</v>
          </cell>
          <cell r="L6689">
            <v>61.36</v>
          </cell>
        </row>
        <row r="6689">
          <cell r="P6689" t="e">
            <v>#DIV/0!</v>
          </cell>
          <cell r="Q6689">
            <v>30</v>
          </cell>
          <cell r="R6689">
            <v>1840.8</v>
          </cell>
        </row>
        <row r="6689">
          <cell r="W6689" t="str">
            <v>未磷酸化</v>
          </cell>
          <cell r="X6689" t="str">
            <v>未环化</v>
          </cell>
        </row>
        <row r="6690">
          <cell r="F6690" t="str">
            <v>HGC-Lib-26089116</v>
          </cell>
          <cell r="G6690" t="str">
            <v>N_B_N6702-2F-Poly-ACKD-ZJX-F-67Y_N_B</v>
          </cell>
          <cell r="H6690">
            <v>6</v>
          </cell>
          <cell r="I6690">
            <v>0</v>
          </cell>
          <cell r="J6690" t="str">
            <v>mRNA</v>
          </cell>
          <cell r="K6690" t="str">
            <v>刘学成</v>
          </cell>
          <cell r="L6690">
            <v>67.87</v>
          </cell>
        </row>
        <row r="6690">
          <cell r="P6690" t="e">
            <v>#DIV/0!</v>
          </cell>
          <cell r="Q6690">
            <v>30</v>
          </cell>
          <cell r="R6690">
            <v>2036.1</v>
          </cell>
        </row>
        <row r="6690">
          <cell r="W6690" t="str">
            <v>未磷酸化</v>
          </cell>
          <cell r="X6690" t="str">
            <v>未环化</v>
          </cell>
        </row>
        <row r="6691">
          <cell r="F6691" t="str">
            <v>HGC-Lib-26089117</v>
          </cell>
          <cell r="G6691" t="str">
            <v>N_B_N6702-2G-Poly-AHF-CMF-M-47Y_N_B</v>
          </cell>
          <cell r="H6691">
            <v>6</v>
          </cell>
          <cell r="I6691">
            <v>0</v>
          </cell>
          <cell r="J6691" t="str">
            <v>mRNA</v>
          </cell>
          <cell r="K6691" t="str">
            <v>刘学成</v>
          </cell>
          <cell r="L6691">
            <v>61.85</v>
          </cell>
        </row>
        <row r="6691">
          <cell r="P6691" t="e">
            <v>#DIV/0!</v>
          </cell>
          <cell r="Q6691">
            <v>30</v>
          </cell>
          <cell r="R6691">
            <v>1855.5</v>
          </cell>
        </row>
        <row r="6691">
          <cell r="W6691" t="str">
            <v>未磷酸化</v>
          </cell>
          <cell r="X6691" t="str">
            <v>未环化</v>
          </cell>
        </row>
        <row r="6692">
          <cell r="F6692" t="str">
            <v>HGC-Lib-26089118</v>
          </cell>
          <cell r="G6692" t="str">
            <v>N_B_N6702-2H-Poly-AHF-SZX-M-44Y_N_B</v>
          </cell>
          <cell r="H6692">
            <v>6</v>
          </cell>
          <cell r="I6692">
            <v>0</v>
          </cell>
          <cell r="J6692" t="str">
            <v>mRNA</v>
          </cell>
          <cell r="K6692" t="str">
            <v>刘学成</v>
          </cell>
          <cell r="L6692">
            <v>65.11</v>
          </cell>
        </row>
        <row r="6692">
          <cell r="P6692" t="e">
            <v>#DIV/0!</v>
          </cell>
          <cell r="Q6692">
            <v>30</v>
          </cell>
          <cell r="R6692">
            <v>1953.3</v>
          </cell>
        </row>
        <row r="6692">
          <cell r="W6692" t="str">
            <v>未磷酸化</v>
          </cell>
          <cell r="X6692" t="str">
            <v>未环化</v>
          </cell>
        </row>
        <row r="6693">
          <cell r="F6693" t="str">
            <v>HGC-Lib-26089119</v>
          </cell>
          <cell r="G6693" t="str">
            <v>N_B_N6702-2J-Poly-ACKD-ZHJ-F-69Y_N_B</v>
          </cell>
          <cell r="H6693">
            <v>6</v>
          </cell>
          <cell r="I6693">
            <v>0</v>
          </cell>
          <cell r="J6693" t="str">
            <v>mRNA</v>
          </cell>
          <cell r="K6693" t="str">
            <v>刘学成</v>
          </cell>
          <cell r="L6693">
            <v>47.2</v>
          </cell>
        </row>
        <row r="6693">
          <cell r="P6693" t="e">
            <v>#DIV/0!</v>
          </cell>
          <cell r="Q6693">
            <v>30</v>
          </cell>
          <cell r="R6693">
            <v>1416</v>
          </cell>
        </row>
        <row r="6693">
          <cell r="W6693" t="str">
            <v>未磷酸化</v>
          </cell>
          <cell r="X6693" t="str">
            <v>未环化</v>
          </cell>
        </row>
        <row r="6694">
          <cell r="F6694" t="str">
            <v>HGC-Lib-26089120</v>
          </cell>
          <cell r="G6694" t="str">
            <v>N_B_N6702-2K-Poly-ACKD-ZJJ-M-47Y_N_B</v>
          </cell>
          <cell r="H6694">
            <v>6</v>
          </cell>
          <cell r="I6694">
            <v>0</v>
          </cell>
          <cell r="J6694" t="str">
            <v>mRNA</v>
          </cell>
          <cell r="K6694" t="str">
            <v>刘学成</v>
          </cell>
          <cell r="L6694">
            <v>55.09</v>
          </cell>
        </row>
        <row r="6694">
          <cell r="P6694" t="e">
            <v>#DIV/0!</v>
          </cell>
          <cell r="Q6694">
            <v>30</v>
          </cell>
          <cell r="R6694">
            <v>1652.7</v>
          </cell>
        </row>
        <row r="6694">
          <cell r="W6694" t="str">
            <v>未磷酸化</v>
          </cell>
          <cell r="X6694" t="str">
            <v>未环化</v>
          </cell>
        </row>
        <row r="6695">
          <cell r="F6695" t="str">
            <v>HGC-Lib-26089121</v>
          </cell>
          <cell r="G6695" t="str">
            <v>N_B_N6702-2N-Poly-ACA-CDQ-M-56Y_N_B</v>
          </cell>
          <cell r="H6695">
            <v>6</v>
          </cell>
          <cell r="I6695">
            <v>0</v>
          </cell>
          <cell r="J6695" t="str">
            <v>mRNA</v>
          </cell>
          <cell r="K6695" t="str">
            <v>刘学成</v>
          </cell>
          <cell r="L6695">
            <v>70.34</v>
          </cell>
        </row>
        <row r="6695">
          <cell r="P6695" t="e">
            <v>#DIV/0!</v>
          </cell>
          <cell r="Q6695">
            <v>30</v>
          </cell>
          <cell r="R6695">
            <v>2110.2</v>
          </cell>
        </row>
        <row r="6695">
          <cell r="W6695" t="str">
            <v>未磷酸化</v>
          </cell>
          <cell r="X6695" t="str">
            <v>未环化</v>
          </cell>
        </row>
        <row r="6696">
          <cell r="F6696" t="str">
            <v>HGC-Lib-26089122</v>
          </cell>
          <cell r="G6696" t="str">
            <v>N_B_N6702-2P-Poly-ACA-LBQ-M-66Y_N_B</v>
          </cell>
          <cell r="H6696">
            <v>6</v>
          </cell>
          <cell r="I6696">
            <v>0</v>
          </cell>
          <cell r="J6696" t="str">
            <v>mRNA</v>
          </cell>
          <cell r="K6696" t="str">
            <v>刘学成</v>
          </cell>
          <cell r="L6696">
            <v>35.86</v>
          </cell>
        </row>
        <row r="6696">
          <cell r="P6696" t="e">
            <v>#DIV/0!</v>
          </cell>
          <cell r="Q6696">
            <v>30</v>
          </cell>
          <cell r="R6696">
            <v>1075.8</v>
          </cell>
        </row>
        <row r="6696">
          <cell r="W6696" t="str">
            <v>未磷酸化</v>
          </cell>
          <cell r="X6696" t="str">
            <v>未环化</v>
          </cell>
        </row>
        <row r="6697">
          <cell r="F6697" t="str">
            <v>HGC-Lib-26089123</v>
          </cell>
          <cell r="G6697" t="str">
            <v>N_B_N6702-2Q-Poly-ASLE-DXH-F-42Y_N_B</v>
          </cell>
          <cell r="H6697">
            <v>6</v>
          </cell>
          <cell r="I6697">
            <v>0</v>
          </cell>
          <cell r="J6697" t="str">
            <v>mRNA</v>
          </cell>
          <cell r="K6697" t="str">
            <v>刘学成</v>
          </cell>
          <cell r="L6697">
            <v>32.28</v>
          </cell>
        </row>
        <row r="6697">
          <cell r="P6697" t="e">
            <v>#DIV/0!</v>
          </cell>
          <cell r="Q6697">
            <v>30</v>
          </cell>
          <cell r="R6697">
            <v>968.4</v>
          </cell>
        </row>
        <row r="6697">
          <cell r="W6697" t="str">
            <v>未磷酸化</v>
          </cell>
          <cell r="X6697" t="str">
            <v>未环化</v>
          </cell>
        </row>
        <row r="6698">
          <cell r="F6698" t="str">
            <v>HGC-Lib-26089124</v>
          </cell>
          <cell r="G6698" t="str">
            <v>N_B_N6702-2R-Poly-AST-DZH-M-68Y_N_B</v>
          </cell>
          <cell r="H6698">
            <v>6</v>
          </cell>
          <cell r="I6698">
            <v>0</v>
          </cell>
          <cell r="J6698" t="str">
            <v>mRNA</v>
          </cell>
          <cell r="K6698" t="str">
            <v>刘学成</v>
          </cell>
          <cell r="L6698">
            <v>87.3</v>
          </cell>
        </row>
        <row r="6698">
          <cell r="P6698" t="e">
            <v>#DIV/0!</v>
          </cell>
          <cell r="Q6698">
            <v>30</v>
          </cell>
          <cell r="R6698">
            <v>2619</v>
          </cell>
        </row>
        <row r="6698">
          <cell r="W6698" t="str">
            <v>未磷酸化</v>
          </cell>
          <cell r="X6698" t="str">
            <v>未环化</v>
          </cell>
        </row>
        <row r="6699">
          <cell r="F6699" t="str">
            <v>HGC-Lib-26089125</v>
          </cell>
          <cell r="G6699" t="str">
            <v>N_B_N6702-2S-Poly-AST-CCD-M-64Y_N_B</v>
          </cell>
          <cell r="H6699">
            <v>6</v>
          </cell>
          <cell r="I6699">
            <v>0</v>
          </cell>
          <cell r="J6699" t="str">
            <v>mRNA</v>
          </cell>
          <cell r="K6699" t="str">
            <v>刘学成</v>
          </cell>
          <cell r="L6699">
            <v>94.11</v>
          </cell>
        </row>
        <row r="6699">
          <cell r="P6699" t="e">
            <v>#DIV/0!</v>
          </cell>
          <cell r="Q6699">
            <v>30</v>
          </cell>
          <cell r="R6699">
            <v>2823.3</v>
          </cell>
        </row>
        <row r="6699">
          <cell r="W6699" t="str">
            <v>未磷酸化</v>
          </cell>
          <cell r="X6699" t="str">
            <v>未环化</v>
          </cell>
        </row>
        <row r="6700">
          <cell r="F6700" t="str">
            <v>HGC-Lib-26089126</v>
          </cell>
          <cell r="G6700" t="str">
            <v>N_B_N6702-2T-Poly-AST-DJC-M-41Y_N_B</v>
          </cell>
          <cell r="H6700">
            <v>6</v>
          </cell>
          <cell r="I6700">
            <v>0</v>
          </cell>
          <cell r="J6700" t="str">
            <v>mRNA</v>
          </cell>
          <cell r="K6700" t="str">
            <v>刘学成</v>
          </cell>
          <cell r="L6700">
            <v>64.57</v>
          </cell>
        </row>
        <row r="6700">
          <cell r="P6700" t="e">
            <v>#DIV/0!</v>
          </cell>
          <cell r="Q6700">
            <v>30</v>
          </cell>
          <cell r="R6700">
            <v>1937.1</v>
          </cell>
        </row>
        <row r="6700">
          <cell r="W6700" t="str">
            <v>未磷酸化</v>
          </cell>
          <cell r="X6700" t="str">
            <v>未环化</v>
          </cell>
        </row>
        <row r="6701">
          <cell r="F6701" t="str">
            <v>HGC-Lib-26089127</v>
          </cell>
          <cell r="G6701" t="str">
            <v>N_B_N6702-2U-Poly-AST-TWX-M-60Y_N_B</v>
          </cell>
          <cell r="H6701">
            <v>6</v>
          </cell>
          <cell r="I6701">
            <v>0</v>
          </cell>
          <cell r="J6701" t="str">
            <v>mRNA</v>
          </cell>
          <cell r="K6701" t="str">
            <v>刘学成</v>
          </cell>
          <cell r="L6701">
            <v>52.26</v>
          </cell>
        </row>
        <row r="6701">
          <cell r="P6701" t="e">
            <v>#DIV/0!</v>
          </cell>
          <cell r="Q6701">
            <v>30</v>
          </cell>
          <cell r="R6701">
            <v>1567.8</v>
          </cell>
        </row>
        <row r="6701">
          <cell r="W6701" t="str">
            <v>未磷酸化</v>
          </cell>
          <cell r="X6701" t="str">
            <v>未环化</v>
          </cell>
        </row>
        <row r="6702">
          <cell r="F6702" t="str">
            <v>HGC-Lib-26089128</v>
          </cell>
          <cell r="G6702" t="str">
            <v>N_B_N6702-2V-Poly-AST-KDQ-M-68Y_N_B</v>
          </cell>
          <cell r="H6702">
            <v>6</v>
          </cell>
          <cell r="I6702">
            <v>0</v>
          </cell>
          <cell r="J6702" t="str">
            <v>mRNA</v>
          </cell>
          <cell r="K6702" t="str">
            <v>刘学成</v>
          </cell>
          <cell r="L6702">
            <v>53.94</v>
          </cell>
        </row>
        <row r="6702">
          <cell r="P6702" t="e">
            <v>#DIV/0!</v>
          </cell>
          <cell r="Q6702">
            <v>30</v>
          </cell>
          <cell r="R6702">
            <v>1618.2</v>
          </cell>
        </row>
        <row r="6702">
          <cell r="W6702" t="str">
            <v>未磷酸化</v>
          </cell>
          <cell r="X6702" t="str">
            <v>未环化</v>
          </cell>
        </row>
        <row r="6703">
          <cell r="F6703" t="str">
            <v>HGC-Lib-26089129</v>
          </cell>
          <cell r="G6703" t="str">
            <v>N_B_N6702-2W-Poly-AST-DWX-F-63Y_N_B</v>
          </cell>
          <cell r="H6703">
            <v>6</v>
          </cell>
          <cell r="I6703">
            <v>0</v>
          </cell>
          <cell r="J6703" t="str">
            <v>mRNA</v>
          </cell>
          <cell r="K6703" t="str">
            <v>刘学成</v>
          </cell>
          <cell r="L6703">
            <v>59.27</v>
          </cell>
        </row>
        <row r="6703">
          <cell r="P6703" t="e">
            <v>#DIV/0!</v>
          </cell>
          <cell r="Q6703">
            <v>30</v>
          </cell>
          <cell r="R6703">
            <v>1778.1</v>
          </cell>
        </row>
        <row r="6703">
          <cell r="W6703" t="str">
            <v>未磷酸化</v>
          </cell>
          <cell r="X6703" t="str">
            <v>未环化</v>
          </cell>
        </row>
        <row r="6704">
          <cell r="F6704" t="str">
            <v>HGC-Lib-26089130</v>
          </cell>
          <cell r="G6704" t="str">
            <v>N_B_N6702-2X-Poly-AST-HJH-M-59Y_N_B</v>
          </cell>
          <cell r="H6704">
            <v>6</v>
          </cell>
          <cell r="I6704">
            <v>0</v>
          </cell>
          <cell r="J6704" t="str">
            <v>mRNA</v>
          </cell>
          <cell r="K6704" t="str">
            <v>刘学成</v>
          </cell>
          <cell r="L6704">
            <v>51.19</v>
          </cell>
        </row>
        <row r="6704">
          <cell r="P6704" t="e">
            <v>#DIV/0!</v>
          </cell>
          <cell r="Q6704">
            <v>30</v>
          </cell>
          <cell r="R6704">
            <v>1535.7</v>
          </cell>
        </row>
        <row r="6704">
          <cell r="W6704" t="str">
            <v>未磷酸化</v>
          </cell>
          <cell r="X6704" t="str">
            <v>未环化</v>
          </cell>
        </row>
        <row r="6705">
          <cell r="F6705" t="str">
            <v>HGC-Lib-26089131</v>
          </cell>
          <cell r="G6705" t="str">
            <v>N_B_N6702-2Y-Poly-ACKD-LLC-M-57Y_N_B</v>
          </cell>
          <cell r="H6705">
            <v>6</v>
          </cell>
          <cell r="I6705">
            <v>0</v>
          </cell>
          <cell r="J6705" t="str">
            <v>mRNA</v>
          </cell>
          <cell r="K6705" t="str">
            <v>刘学成</v>
          </cell>
          <cell r="L6705">
            <v>54.92</v>
          </cell>
        </row>
        <row r="6705">
          <cell r="P6705" t="e">
            <v>#DIV/0!</v>
          </cell>
          <cell r="Q6705">
            <v>30</v>
          </cell>
          <cell r="R6705">
            <v>1647.6</v>
          </cell>
        </row>
        <row r="6705">
          <cell r="W6705" t="str">
            <v>未磷酸化</v>
          </cell>
          <cell r="X6705" t="str">
            <v>未环化</v>
          </cell>
        </row>
        <row r="6706">
          <cell r="F6706" t="str">
            <v>HGC-Lib-26089132</v>
          </cell>
          <cell r="G6706" t="str">
            <v>N_B_N6702-2Z-Poly-ACKD-WY-F-55Y_N_B</v>
          </cell>
          <cell r="H6706">
            <v>6</v>
          </cell>
          <cell r="I6706">
            <v>0</v>
          </cell>
          <cell r="J6706" t="str">
            <v>mRNA</v>
          </cell>
          <cell r="K6706" t="str">
            <v>刘学成</v>
          </cell>
          <cell r="L6706">
            <v>64.92</v>
          </cell>
        </row>
        <row r="6706">
          <cell r="P6706" t="e">
            <v>#DIV/0!</v>
          </cell>
          <cell r="Q6706">
            <v>30</v>
          </cell>
          <cell r="R6706">
            <v>1947.6</v>
          </cell>
        </row>
        <row r="6706">
          <cell r="W6706" t="str">
            <v>未磷酸化</v>
          </cell>
          <cell r="X6706" t="str">
            <v>未环化</v>
          </cell>
        </row>
        <row r="6707">
          <cell r="F6707" t="str">
            <v>HGC-Lib-26089133</v>
          </cell>
          <cell r="G6707" t="str">
            <v>N_B_N6702-30-Poly-ACKD-JGL-M-67Y_N_B</v>
          </cell>
          <cell r="H6707">
            <v>6</v>
          </cell>
          <cell r="I6707">
            <v>0</v>
          </cell>
          <cell r="J6707" t="str">
            <v>mRNA</v>
          </cell>
          <cell r="K6707" t="str">
            <v>刘学成</v>
          </cell>
          <cell r="L6707">
            <v>50.44</v>
          </cell>
        </row>
        <row r="6707">
          <cell r="P6707" t="e">
            <v>#DIV/0!</v>
          </cell>
          <cell r="Q6707">
            <v>30</v>
          </cell>
          <cell r="R6707">
            <v>1513.2</v>
          </cell>
        </row>
        <row r="6707">
          <cell r="W6707" t="str">
            <v>未磷酸化</v>
          </cell>
          <cell r="X6707" t="str">
            <v>未环化</v>
          </cell>
        </row>
        <row r="6708">
          <cell r="F6708" t="str">
            <v>HGC-Lib-26089134</v>
          </cell>
          <cell r="G6708" t="str">
            <v>N_B_N6702-31-Poly-ACAD-MXZ-M-41Y_N_B</v>
          </cell>
          <cell r="H6708">
            <v>6</v>
          </cell>
          <cell r="I6708">
            <v>0</v>
          </cell>
          <cell r="J6708" t="str">
            <v>mRNA</v>
          </cell>
          <cell r="K6708" t="str">
            <v>刘学成</v>
          </cell>
          <cell r="L6708">
            <v>39.74</v>
          </cell>
        </row>
        <row r="6708">
          <cell r="P6708" t="e">
            <v>#DIV/0!</v>
          </cell>
          <cell r="Q6708">
            <v>30</v>
          </cell>
          <cell r="R6708">
            <v>1192.2</v>
          </cell>
        </row>
        <row r="6708">
          <cell r="W6708" t="str">
            <v>未磷酸化</v>
          </cell>
          <cell r="X6708" t="str">
            <v>未环化</v>
          </cell>
        </row>
        <row r="6709">
          <cell r="F6709" t="str">
            <v>HGC-Lib-26089135</v>
          </cell>
          <cell r="G6709" t="str">
            <v>N_B_N6702-32-Poly-AST-DYN-F-42Y_N_B</v>
          </cell>
          <cell r="H6709">
            <v>6</v>
          </cell>
          <cell r="I6709">
            <v>0</v>
          </cell>
          <cell r="J6709" t="str">
            <v>mRNA</v>
          </cell>
          <cell r="K6709" t="str">
            <v>刘学成</v>
          </cell>
          <cell r="L6709">
            <v>61.88</v>
          </cell>
        </row>
        <row r="6709">
          <cell r="P6709" t="e">
            <v>#DIV/0!</v>
          </cell>
          <cell r="Q6709">
            <v>30</v>
          </cell>
          <cell r="R6709">
            <v>1856.4</v>
          </cell>
        </row>
        <row r="6709">
          <cell r="W6709" t="str">
            <v>未磷酸化</v>
          </cell>
          <cell r="X6709" t="str">
            <v>未环化</v>
          </cell>
        </row>
        <row r="6710">
          <cell r="F6710" t="str">
            <v>HGC-Lib-26089136</v>
          </cell>
          <cell r="G6710" t="str">
            <v>N_B_N6702-33-Poly-ASLE-XQF-F-60Y_N_B</v>
          </cell>
          <cell r="H6710">
            <v>6</v>
          </cell>
          <cell r="I6710">
            <v>0</v>
          </cell>
          <cell r="J6710" t="str">
            <v>mRNA</v>
          </cell>
          <cell r="K6710" t="str">
            <v>刘学成</v>
          </cell>
          <cell r="L6710">
            <v>54.68</v>
          </cell>
        </row>
        <row r="6710">
          <cell r="P6710" t="e">
            <v>#DIV/0!</v>
          </cell>
          <cell r="Q6710">
            <v>30</v>
          </cell>
          <cell r="R6710">
            <v>1640.4</v>
          </cell>
        </row>
        <row r="6710">
          <cell r="W6710" t="str">
            <v>未磷酸化</v>
          </cell>
          <cell r="X6710" t="str">
            <v>未环化</v>
          </cell>
        </row>
        <row r="6711">
          <cell r="F6711" t="str">
            <v>HGC-Lib-26089137</v>
          </cell>
          <cell r="G6711" t="str">
            <v>N_B_N6702-34-Poly-ASLE-HYT-F-21Y_N_B</v>
          </cell>
          <cell r="H6711">
            <v>6</v>
          </cell>
          <cell r="I6711">
            <v>0</v>
          </cell>
          <cell r="J6711" t="str">
            <v>mRNA</v>
          </cell>
          <cell r="K6711" t="str">
            <v>刘学成</v>
          </cell>
          <cell r="L6711">
            <v>49.22</v>
          </cell>
        </row>
        <row r="6711">
          <cell r="P6711" t="e">
            <v>#DIV/0!</v>
          </cell>
          <cell r="Q6711">
            <v>30</v>
          </cell>
          <cell r="R6711">
            <v>1476.6</v>
          </cell>
        </row>
        <row r="6711">
          <cell r="W6711" t="str">
            <v>未磷酸化</v>
          </cell>
          <cell r="X6711" t="str">
            <v>未环化</v>
          </cell>
        </row>
        <row r="6712">
          <cell r="F6712" t="str">
            <v>HGC-Lib-26089138</v>
          </cell>
          <cell r="G6712" t="str">
            <v>N_B_N6702-35-Poly-ASLE-WWJ-F-23Y_N_B</v>
          </cell>
          <cell r="H6712">
            <v>6</v>
          </cell>
          <cell r="I6712">
            <v>0</v>
          </cell>
          <cell r="J6712" t="str">
            <v>mRNA</v>
          </cell>
          <cell r="K6712" t="str">
            <v>刘学成</v>
          </cell>
          <cell r="L6712">
            <v>55.22</v>
          </cell>
        </row>
        <row r="6712">
          <cell r="P6712" t="e">
            <v>#DIV/0!</v>
          </cell>
          <cell r="Q6712">
            <v>30</v>
          </cell>
          <cell r="R6712">
            <v>1656.6</v>
          </cell>
        </row>
        <row r="6712">
          <cell r="W6712" t="str">
            <v>未磷酸化</v>
          </cell>
          <cell r="X6712" t="str">
            <v>未环化</v>
          </cell>
        </row>
        <row r="6713">
          <cell r="F6713" t="str">
            <v>HGC-Lib-26089139</v>
          </cell>
          <cell r="G6713" t="str">
            <v>N_B_N6702-36-Poly-ACKD-ZYZ-F-58Y_N_B</v>
          </cell>
          <cell r="H6713">
            <v>6</v>
          </cell>
          <cell r="I6713">
            <v>0</v>
          </cell>
          <cell r="J6713" t="str">
            <v>mRNA</v>
          </cell>
          <cell r="K6713" t="str">
            <v>刘学成</v>
          </cell>
          <cell r="L6713">
            <v>47.73</v>
          </cell>
        </row>
        <row r="6713">
          <cell r="P6713" t="e">
            <v>#DIV/0!</v>
          </cell>
          <cell r="Q6713">
            <v>30</v>
          </cell>
          <cell r="R6713">
            <v>1431.9</v>
          </cell>
        </row>
        <row r="6713">
          <cell r="W6713" t="str">
            <v>未磷酸化</v>
          </cell>
          <cell r="X6713" t="str">
            <v>未环化</v>
          </cell>
        </row>
        <row r="6714">
          <cell r="F6714" t="str">
            <v>HGC-Lib-26089140</v>
          </cell>
          <cell r="G6714" t="str">
            <v>N_B_N6702-37-Poly-AUA-PHQ-F-47Y_N_B</v>
          </cell>
          <cell r="H6714">
            <v>6</v>
          </cell>
          <cell r="I6714">
            <v>0</v>
          </cell>
          <cell r="J6714" t="str">
            <v>mRNA</v>
          </cell>
          <cell r="K6714" t="str">
            <v>刘学成</v>
          </cell>
          <cell r="L6714">
            <v>49.32</v>
          </cell>
        </row>
        <row r="6714">
          <cell r="P6714" t="e">
            <v>#DIV/0!</v>
          </cell>
          <cell r="Q6714">
            <v>30</v>
          </cell>
          <cell r="R6714">
            <v>1479.6</v>
          </cell>
        </row>
        <row r="6714">
          <cell r="W6714" t="str">
            <v>未磷酸化</v>
          </cell>
          <cell r="X6714" t="str">
            <v>未环化</v>
          </cell>
        </row>
        <row r="6715">
          <cell r="F6715" t="str">
            <v>HGC-Lib-26089141</v>
          </cell>
          <cell r="G6715" t="str">
            <v>N_B_N6702-38-Poly-AHF-ZCQ-F-57Y_N_B</v>
          </cell>
          <cell r="H6715">
            <v>6</v>
          </cell>
          <cell r="I6715">
            <v>0</v>
          </cell>
          <cell r="J6715" t="str">
            <v>mRNA</v>
          </cell>
          <cell r="K6715" t="str">
            <v>刘学成</v>
          </cell>
          <cell r="L6715">
            <v>74.7</v>
          </cell>
        </row>
        <row r="6715">
          <cell r="P6715" t="e">
            <v>#DIV/0!</v>
          </cell>
          <cell r="Q6715">
            <v>30</v>
          </cell>
          <cell r="R6715">
            <v>2241</v>
          </cell>
        </row>
        <row r="6715">
          <cell r="W6715" t="str">
            <v>未磷酸化</v>
          </cell>
          <cell r="X6715" t="str">
            <v>未环化</v>
          </cell>
        </row>
        <row r="6716">
          <cell r="F6716" t="str">
            <v>HGC-Lib-26089142</v>
          </cell>
          <cell r="G6716" t="str">
            <v>N_B_N6702-3A-Poly-ACAD-LK-M-48Y_N_B</v>
          </cell>
          <cell r="H6716">
            <v>6</v>
          </cell>
          <cell r="I6716">
            <v>0</v>
          </cell>
          <cell r="J6716" t="str">
            <v>mRNA</v>
          </cell>
          <cell r="K6716" t="str">
            <v>刘学成</v>
          </cell>
          <cell r="L6716">
            <v>76.9</v>
          </cell>
        </row>
        <row r="6716">
          <cell r="P6716" t="e">
            <v>#DIV/0!</v>
          </cell>
          <cell r="Q6716">
            <v>30</v>
          </cell>
          <cell r="R6716">
            <v>2307</v>
          </cell>
        </row>
        <row r="6716">
          <cell r="W6716" t="str">
            <v>未磷酸化</v>
          </cell>
          <cell r="X6716" t="str">
            <v>未环化</v>
          </cell>
        </row>
        <row r="6717">
          <cell r="F6717" t="str">
            <v>HGC-Lib-26089143</v>
          </cell>
          <cell r="G6717" t="str">
            <v>N_B_N6702-3B-Poly-ACAD-XHSGRL-F-56Y_N_B</v>
          </cell>
          <cell r="H6717">
            <v>6</v>
          </cell>
          <cell r="I6717">
            <v>0</v>
          </cell>
          <cell r="J6717" t="str">
            <v>mRNA</v>
          </cell>
          <cell r="K6717" t="str">
            <v>刘学成</v>
          </cell>
          <cell r="L6717">
            <v>63.85</v>
          </cell>
        </row>
        <row r="6717">
          <cell r="P6717" t="e">
            <v>#DIV/0!</v>
          </cell>
          <cell r="Q6717">
            <v>30</v>
          </cell>
          <cell r="R6717">
            <v>1915.5</v>
          </cell>
        </row>
        <row r="6717">
          <cell r="W6717" t="str">
            <v>未磷酸化</v>
          </cell>
          <cell r="X6717" t="str">
            <v>未环化</v>
          </cell>
        </row>
        <row r="6718">
          <cell r="F6718" t="str">
            <v>HGC-Lib-26089144</v>
          </cell>
          <cell r="G6718" t="str">
            <v>N_B_N6702-3D-Poly-AUA-LCP-F-49Y_N_B</v>
          </cell>
          <cell r="H6718">
            <v>6</v>
          </cell>
          <cell r="I6718">
            <v>0</v>
          </cell>
          <cell r="J6718" t="str">
            <v>mRNA</v>
          </cell>
          <cell r="K6718" t="str">
            <v>刘学成</v>
          </cell>
          <cell r="L6718">
            <v>58.39</v>
          </cell>
        </row>
        <row r="6718">
          <cell r="P6718" t="e">
            <v>#DIV/0!</v>
          </cell>
          <cell r="Q6718">
            <v>30</v>
          </cell>
          <cell r="R6718">
            <v>1751.7</v>
          </cell>
        </row>
        <row r="6718">
          <cell r="W6718" t="str">
            <v>未磷酸化</v>
          </cell>
          <cell r="X6718" t="str">
            <v>未环化</v>
          </cell>
        </row>
        <row r="6719">
          <cell r="F6719" t="str">
            <v>HGC-Lib-26089145</v>
          </cell>
          <cell r="G6719" t="str">
            <v>N_B_N6702-3F-Poly-AHF-NWY-M-36Y_N_B</v>
          </cell>
          <cell r="H6719">
            <v>6</v>
          </cell>
          <cell r="I6719">
            <v>0</v>
          </cell>
          <cell r="J6719" t="str">
            <v>mRNA</v>
          </cell>
          <cell r="K6719" t="str">
            <v>刘学成</v>
          </cell>
          <cell r="L6719">
            <v>42.75</v>
          </cell>
        </row>
        <row r="6719">
          <cell r="P6719" t="e">
            <v>#DIV/0!</v>
          </cell>
          <cell r="Q6719">
            <v>30</v>
          </cell>
          <cell r="R6719">
            <v>1282.5</v>
          </cell>
        </row>
        <row r="6719">
          <cell r="W6719" t="str">
            <v>未磷酸化</v>
          </cell>
          <cell r="X6719" t="str">
            <v>未环化</v>
          </cell>
        </row>
        <row r="6720">
          <cell r="F6720" t="str">
            <v>HGC-Lib-26089146</v>
          </cell>
          <cell r="G6720" t="str">
            <v>N_B_N6702-3G-Poly-ACAD-GYQ-F-56Y_N_B</v>
          </cell>
          <cell r="H6720">
            <v>6</v>
          </cell>
          <cell r="I6720">
            <v>0</v>
          </cell>
          <cell r="J6720" t="str">
            <v>mRNA</v>
          </cell>
          <cell r="K6720" t="str">
            <v>刘学成</v>
          </cell>
          <cell r="L6720">
            <v>37.97</v>
          </cell>
        </row>
        <row r="6720">
          <cell r="P6720" t="e">
            <v>#DIV/0!</v>
          </cell>
          <cell r="Q6720">
            <v>30</v>
          </cell>
          <cell r="R6720">
            <v>1139.1</v>
          </cell>
        </row>
        <row r="6720">
          <cell r="W6720" t="str">
            <v>未磷酸化</v>
          </cell>
          <cell r="X6720" t="str">
            <v>未环化</v>
          </cell>
        </row>
        <row r="6721">
          <cell r="F6721" t="str">
            <v>HGC-Lib-26089147</v>
          </cell>
          <cell r="G6721" t="str">
            <v>N_B_N6702-3H-Poly-ACKD-XSZ-M-55Y_N_B</v>
          </cell>
          <cell r="H6721">
            <v>6</v>
          </cell>
          <cell r="I6721">
            <v>0</v>
          </cell>
          <cell r="J6721" t="str">
            <v>mRNA</v>
          </cell>
          <cell r="K6721" t="str">
            <v>刘学成</v>
          </cell>
          <cell r="L6721">
            <v>59.25</v>
          </cell>
        </row>
        <row r="6721">
          <cell r="P6721" t="e">
            <v>#DIV/0!</v>
          </cell>
          <cell r="Q6721">
            <v>30</v>
          </cell>
          <cell r="R6721">
            <v>1777.5</v>
          </cell>
        </row>
        <row r="6721">
          <cell r="W6721" t="str">
            <v>未磷酸化</v>
          </cell>
          <cell r="X6721" t="str">
            <v>未环化</v>
          </cell>
        </row>
        <row r="6722">
          <cell r="F6722" t="str">
            <v>HGC-Lib-26089148</v>
          </cell>
          <cell r="G6722" t="str">
            <v>N_B_N6702-3J-Poly-ACAD-XF-M-43Y_N_B</v>
          </cell>
          <cell r="H6722">
            <v>6</v>
          </cell>
          <cell r="I6722">
            <v>0</v>
          </cell>
          <cell r="J6722" t="str">
            <v>mRNA</v>
          </cell>
          <cell r="K6722" t="str">
            <v>刘学成</v>
          </cell>
          <cell r="L6722">
            <v>59.87</v>
          </cell>
        </row>
        <row r="6722">
          <cell r="P6722" t="e">
            <v>#DIV/0!</v>
          </cell>
          <cell r="Q6722">
            <v>30</v>
          </cell>
          <cell r="R6722">
            <v>1796.1</v>
          </cell>
        </row>
        <row r="6722">
          <cell r="W6722" t="str">
            <v>未磷酸化</v>
          </cell>
          <cell r="X6722" t="str">
            <v>未环化</v>
          </cell>
        </row>
        <row r="6723">
          <cell r="F6723" t="str">
            <v>HGC-Lib-26089149</v>
          </cell>
          <cell r="G6723" t="str">
            <v>N_B_N6702-3K-Poly-AST-ZGM-F-61Y_N_B</v>
          </cell>
          <cell r="H6723">
            <v>6</v>
          </cell>
          <cell r="I6723">
            <v>0</v>
          </cell>
          <cell r="J6723" t="str">
            <v>mRNA</v>
          </cell>
          <cell r="K6723" t="str">
            <v>刘学成</v>
          </cell>
          <cell r="L6723">
            <v>74.01</v>
          </cell>
        </row>
        <row r="6723">
          <cell r="P6723" t="e">
            <v>#DIV/0!</v>
          </cell>
          <cell r="Q6723">
            <v>30</v>
          </cell>
          <cell r="R6723">
            <v>2220.3</v>
          </cell>
        </row>
        <row r="6723">
          <cell r="W6723" t="str">
            <v>未磷酸化</v>
          </cell>
          <cell r="X6723" t="str">
            <v>未环化</v>
          </cell>
        </row>
        <row r="6724">
          <cell r="F6724" t="str">
            <v>HGC-Lib-26089150</v>
          </cell>
          <cell r="G6724" t="str">
            <v>N_B_N6702-3M-Poly-ACA-LLF-M-69Y_N_B</v>
          </cell>
          <cell r="H6724">
            <v>6</v>
          </cell>
          <cell r="I6724">
            <v>0</v>
          </cell>
          <cell r="J6724" t="str">
            <v>mRNA</v>
          </cell>
          <cell r="K6724" t="str">
            <v>刘学成</v>
          </cell>
          <cell r="L6724">
            <v>72.41</v>
          </cell>
        </row>
        <row r="6724">
          <cell r="P6724" t="e">
            <v>#DIV/0!</v>
          </cell>
          <cell r="Q6724">
            <v>30</v>
          </cell>
          <cell r="R6724">
            <v>2172.3</v>
          </cell>
        </row>
        <row r="6724">
          <cell r="W6724" t="str">
            <v>未磷酸化</v>
          </cell>
          <cell r="X6724" t="str">
            <v>未环化</v>
          </cell>
        </row>
        <row r="6725">
          <cell r="F6725" t="str">
            <v>HGC-Lib-26089151</v>
          </cell>
          <cell r="G6725" t="str">
            <v>N_B_N6702-3N-Poly-AHF-HWQ-M-49Y_N_B</v>
          </cell>
          <cell r="H6725">
            <v>6</v>
          </cell>
          <cell r="I6725">
            <v>0</v>
          </cell>
          <cell r="J6725" t="str">
            <v>mRNA</v>
          </cell>
          <cell r="K6725" t="str">
            <v>刘学成</v>
          </cell>
          <cell r="L6725">
            <v>43.45</v>
          </cell>
        </row>
        <row r="6725">
          <cell r="P6725" t="e">
            <v>#DIV/0!</v>
          </cell>
          <cell r="Q6725">
            <v>30</v>
          </cell>
          <cell r="R6725">
            <v>1303.5</v>
          </cell>
        </row>
        <row r="6725">
          <cell r="W6725" t="str">
            <v>未磷酸化</v>
          </cell>
          <cell r="X6725" t="str">
            <v>未环化</v>
          </cell>
        </row>
        <row r="6726">
          <cell r="F6726" t="str">
            <v>HGC-Lib-26089152</v>
          </cell>
          <cell r="G6726" t="str">
            <v>N_B_N6702-3P-Poly-ACA-YDG-M-67Y_N_B</v>
          </cell>
          <cell r="H6726">
            <v>6</v>
          </cell>
          <cell r="I6726">
            <v>0</v>
          </cell>
          <cell r="J6726" t="str">
            <v>mRNA</v>
          </cell>
          <cell r="K6726" t="str">
            <v>刘学成</v>
          </cell>
          <cell r="L6726">
            <v>57.97</v>
          </cell>
        </row>
        <row r="6726">
          <cell r="P6726" t="e">
            <v>#DIV/0!</v>
          </cell>
          <cell r="Q6726">
            <v>30</v>
          </cell>
          <cell r="R6726">
            <v>1739.1</v>
          </cell>
        </row>
        <row r="6726">
          <cell r="W6726" t="str">
            <v>未磷酸化</v>
          </cell>
          <cell r="X6726" t="str">
            <v>未环化</v>
          </cell>
        </row>
        <row r="6727">
          <cell r="F6727" t="str">
            <v>HGC-Lib-26089153</v>
          </cell>
          <cell r="G6727" t="str">
            <v>N_B_N6702-3Q-Poly-AAD-base04058-F-68Y_N_B</v>
          </cell>
          <cell r="H6727">
            <v>6</v>
          </cell>
          <cell r="I6727">
            <v>0</v>
          </cell>
          <cell r="J6727" t="str">
            <v>mRNA</v>
          </cell>
          <cell r="K6727" t="str">
            <v>刘学成</v>
          </cell>
          <cell r="L6727">
            <v>46.35</v>
          </cell>
        </row>
        <row r="6727">
          <cell r="P6727" t="e">
            <v>#DIV/0!</v>
          </cell>
          <cell r="Q6727">
            <v>30</v>
          </cell>
          <cell r="R6727">
            <v>1390.5</v>
          </cell>
        </row>
        <row r="6727">
          <cell r="W6727" t="str">
            <v>未磷酸化</v>
          </cell>
          <cell r="X6727" t="str">
            <v>未环化</v>
          </cell>
        </row>
        <row r="6728">
          <cell r="F6728" t="str">
            <v>HGC-Lib-26089154</v>
          </cell>
          <cell r="G6728" t="str">
            <v>N_B_N6702-3R-Poly-ACAD-DK-M-44Y_N_B</v>
          </cell>
          <cell r="H6728">
            <v>6</v>
          </cell>
          <cell r="I6728">
            <v>0</v>
          </cell>
          <cell r="J6728" t="str">
            <v>mRNA</v>
          </cell>
          <cell r="K6728" t="str">
            <v>刘学成</v>
          </cell>
          <cell r="L6728">
            <v>46.32</v>
          </cell>
        </row>
        <row r="6728">
          <cell r="P6728" t="e">
            <v>#DIV/0!</v>
          </cell>
          <cell r="Q6728">
            <v>30</v>
          </cell>
          <cell r="R6728">
            <v>1389.6</v>
          </cell>
        </row>
        <row r="6728">
          <cell r="W6728" t="str">
            <v>未磷酸化</v>
          </cell>
          <cell r="X6728" t="str">
            <v>未环化</v>
          </cell>
        </row>
        <row r="6729">
          <cell r="F6729" t="str">
            <v>HGC-Lib-26089155</v>
          </cell>
          <cell r="G6729" t="str">
            <v>N_B_N6702-3S-Poly-AST-JL-M-61Y_N_B</v>
          </cell>
          <cell r="H6729">
            <v>6</v>
          </cell>
          <cell r="I6729">
            <v>0</v>
          </cell>
          <cell r="J6729" t="str">
            <v>mRNA</v>
          </cell>
          <cell r="K6729" t="str">
            <v>刘学成</v>
          </cell>
          <cell r="L6729">
            <v>63.43</v>
          </cell>
        </row>
        <row r="6729">
          <cell r="P6729" t="e">
            <v>#DIV/0!</v>
          </cell>
          <cell r="Q6729">
            <v>30</v>
          </cell>
          <cell r="R6729">
            <v>1902.9</v>
          </cell>
        </row>
        <row r="6729">
          <cell r="W6729" t="str">
            <v>未磷酸化</v>
          </cell>
          <cell r="X6729" t="str">
            <v>未环化</v>
          </cell>
        </row>
        <row r="6730">
          <cell r="F6730" t="str">
            <v>HGC-Lib-26089156</v>
          </cell>
          <cell r="G6730" t="str">
            <v>N_B_N6702-3T-Poly-ASLE-SRY-F-18Y_N_B</v>
          </cell>
          <cell r="H6730">
            <v>6</v>
          </cell>
          <cell r="I6730">
            <v>0</v>
          </cell>
          <cell r="J6730" t="str">
            <v>mRNA</v>
          </cell>
          <cell r="K6730" t="str">
            <v>刘学成</v>
          </cell>
          <cell r="L6730">
            <v>60.46</v>
          </cell>
        </row>
        <row r="6730">
          <cell r="P6730" t="e">
            <v>#DIV/0!</v>
          </cell>
          <cell r="Q6730">
            <v>30</v>
          </cell>
          <cell r="R6730">
            <v>1813.8</v>
          </cell>
        </row>
        <row r="6730">
          <cell r="W6730" t="str">
            <v>未磷酸化</v>
          </cell>
          <cell r="X6730" t="str">
            <v>未环化</v>
          </cell>
        </row>
        <row r="6731">
          <cell r="F6731" t="str">
            <v>HGC-Lib-26089157</v>
          </cell>
          <cell r="G6731" t="str">
            <v>N_B_N6702-3U-Poly-ASLE-HL-F-32Y_N_B</v>
          </cell>
          <cell r="H6731">
            <v>6</v>
          </cell>
          <cell r="I6731">
            <v>0</v>
          </cell>
          <cell r="J6731" t="str">
            <v>mRNA</v>
          </cell>
          <cell r="K6731" t="str">
            <v>刘学成</v>
          </cell>
          <cell r="L6731">
            <v>59.14</v>
          </cell>
        </row>
        <row r="6731">
          <cell r="P6731" t="e">
            <v>#DIV/0!</v>
          </cell>
          <cell r="Q6731">
            <v>30</v>
          </cell>
          <cell r="R6731">
            <v>1774.2</v>
          </cell>
        </row>
        <row r="6731">
          <cell r="W6731" t="str">
            <v>未磷酸化</v>
          </cell>
          <cell r="X6731" t="str">
            <v>未环化</v>
          </cell>
        </row>
        <row r="6732">
          <cell r="F6732" t="str">
            <v>HGC-Lib-26089158</v>
          </cell>
          <cell r="G6732" t="str">
            <v>N_B_N6702-3V-Poly-ASLE-PLP-F-47Y_N_B</v>
          </cell>
          <cell r="H6732">
            <v>6</v>
          </cell>
          <cell r="I6732">
            <v>0</v>
          </cell>
          <cell r="J6732" t="str">
            <v>mRNA</v>
          </cell>
          <cell r="K6732" t="str">
            <v>刘学成</v>
          </cell>
          <cell r="L6732">
            <v>73.84</v>
          </cell>
        </row>
        <row r="6732">
          <cell r="P6732" t="e">
            <v>#DIV/0!</v>
          </cell>
          <cell r="Q6732">
            <v>30</v>
          </cell>
          <cell r="R6732">
            <v>2215.2</v>
          </cell>
        </row>
        <row r="6732">
          <cell r="W6732" t="str">
            <v>未磷酸化</v>
          </cell>
          <cell r="X6732" t="str">
            <v>未环化</v>
          </cell>
        </row>
        <row r="6733">
          <cell r="F6733" t="str">
            <v>HGC-Lib-26089159</v>
          </cell>
          <cell r="G6733" t="str">
            <v>N_B_N6702-3W-Poly-AST-ZDH-M-47Y_N_B</v>
          </cell>
          <cell r="H6733">
            <v>6</v>
          </cell>
          <cell r="I6733">
            <v>0</v>
          </cell>
          <cell r="J6733" t="str">
            <v>mRNA</v>
          </cell>
          <cell r="K6733" t="str">
            <v>刘学成</v>
          </cell>
          <cell r="L6733">
            <v>55.46</v>
          </cell>
        </row>
        <row r="6733">
          <cell r="P6733" t="e">
            <v>#DIV/0!</v>
          </cell>
          <cell r="Q6733">
            <v>30</v>
          </cell>
          <cell r="R6733">
            <v>1663.8</v>
          </cell>
        </row>
        <row r="6733">
          <cell r="W6733" t="str">
            <v>未磷酸化</v>
          </cell>
          <cell r="X6733" t="str">
            <v>未环化</v>
          </cell>
        </row>
        <row r="6734">
          <cell r="F6734" t="str">
            <v>HGC-Lib-26089160</v>
          </cell>
          <cell r="G6734" t="str">
            <v>N_B_N6702-3X-Poly-AST-XGL-M-65Y_N_B</v>
          </cell>
          <cell r="H6734">
            <v>6</v>
          </cell>
          <cell r="I6734">
            <v>0</v>
          </cell>
          <cell r="J6734" t="str">
            <v>mRNA</v>
          </cell>
          <cell r="K6734" t="str">
            <v>刘学成</v>
          </cell>
          <cell r="L6734">
            <v>60.13</v>
          </cell>
        </row>
        <row r="6734">
          <cell r="P6734" t="e">
            <v>#DIV/0!</v>
          </cell>
          <cell r="Q6734">
            <v>30</v>
          </cell>
          <cell r="R6734">
            <v>1803.9</v>
          </cell>
        </row>
        <row r="6734">
          <cell r="W6734" t="str">
            <v>未磷酸化</v>
          </cell>
          <cell r="X6734" t="str">
            <v>未环化</v>
          </cell>
        </row>
        <row r="6735">
          <cell r="F6735" t="str">
            <v>HGC-Lib-26089161</v>
          </cell>
          <cell r="G6735" t="str">
            <v>N_B_N6702-3Y-Poly-AST-TC-M-35Y_N_B</v>
          </cell>
          <cell r="H6735">
            <v>6</v>
          </cell>
          <cell r="I6735">
            <v>0</v>
          </cell>
          <cell r="J6735" t="str">
            <v>mRNA</v>
          </cell>
          <cell r="K6735" t="str">
            <v>刘学成</v>
          </cell>
          <cell r="L6735">
            <v>65.7</v>
          </cell>
        </row>
        <row r="6735">
          <cell r="P6735" t="e">
            <v>#DIV/0!</v>
          </cell>
          <cell r="Q6735">
            <v>30</v>
          </cell>
          <cell r="R6735">
            <v>1971</v>
          </cell>
        </row>
        <row r="6735">
          <cell r="W6735" t="str">
            <v>未磷酸化</v>
          </cell>
          <cell r="X6735" t="str">
            <v>未环化</v>
          </cell>
        </row>
        <row r="6736">
          <cell r="F6736" t="str">
            <v>HGC-Lib-26089162</v>
          </cell>
          <cell r="G6736" t="str">
            <v>N_B_N6702-3Z-Poly-AST-YWH-M-59Y_N_B</v>
          </cell>
          <cell r="H6736">
            <v>6</v>
          </cell>
          <cell r="I6736">
            <v>0</v>
          </cell>
          <cell r="J6736" t="str">
            <v>mRNA</v>
          </cell>
          <cell r="K6736" t="str">
            <v>刘学成</v>
          </cell>
          <cell r="L6736">
            <v>55.82</v>
          </cell>
        </row>
        <row r="6736">
          <cell r="P6736" t="e">
            <v>#DIV/0!</v>
          </cell>
          <cell r="Q6736">
            <v>30</v>
          </cell>
          <cell r="R6736">
            <v>1674.6</v>
          </cell>
        </row>
        <row r="6736">
          <cell r="W6736" t="str">
            <v>未磷酸化</v>
          </cell>
          <cell r="X6736" t="str">
            <v>未环化</v>
          </cell>
        </row>
        <row r="6737">
          <cell r="F6737" t="str">
            <v>HGC-Lib-26089163</v>
          </cell>
          <cell r="G6737" t="str">
            <v>N_B_N6702-40-Poly-ACKD-ZL-F-47Y_N_B</v>
          </cell>
          <cell r="H6737">
            <v>6</v>
          </cell>
          <cell r="I6737">
            <v>0</v>
          </cell>
          <cell r="J6737" t="str">
            <v>mRNA</v>
          </cell>
          <cell r="K6737" t="str">
            <v>刘学成</v>
          </cell>
          <cell r="L6737">
            <v>53.61</v>
          </cell>
        </row>
        <row r="6737">
          <cell r="P6737" t="e">
            <v>#DIV/0!</v>
          </cell>
          <cell r="Q6737">
            <v>30</v>
          </cell>
          <cell r="R6737">
            <v>1608.3</v>
          </cell>
        </row>
        <row r="6737">
          <cell r="W6737" t="str">
            <v>未磷酸化</v>
          </cell>
          <cell r="X6737" t="str">
            <v>未环化</v>
          </cell>
        </row>
        <row r="6738">
          <cell r="F6738" t="str">
            <v>HGC-Lib-26089164</v>
          </cell>
          <cell r="G6738" t="str">
            <v>N_B_N6702-41-Poly-AST-LY-M-36Y_N_B</v>
          </cell>
          <cell r="H6738">
            <v>6</v>
          </cell>
          <cell r="I6738">
            <v>0</v>
          </cell>
          <cell r="J6738" t="str">
            <v>mRNA</v>
          </cell>
          <cell r="K6738" t="str">
            <v>刘学成</v>
          </cell>
          <cell r="L6738">
            <v>60.21</v>
          </cell>
        </row>
        <row r="6738">
          <cell r="P6738" t="e">
            <v>#DIV/0!</v>
          </cell>
          <cell r="Q6738">
            <v>30</v>
          </cell>
          <cell r="R6738">
            <v>1806.3</v>
          </cell>
        </row>
        <row r="6738">
          <cell r="W6738" t="str">
            <v>未磷酸化</v>
          </cell>
          <cell r="X6738" t="str">
            <v>未环化</v>
          </cell>
        </row>
        <row r="6739">
          <cell r="F6739" t="str">
            <v>HGC-Lib-26089165</v>
          </cell>
          <cell r="G6739" t="str">
            <v>N_B_N6702-42-Poly-AST-XAG-M-69Y_N_B</v>
          </cell>
          <cell r="H6739">
            <v>6</v>
          </cell>
          <cell r="I6739">
            <v>0</v>
          </cell>
          <cell r="J6739" t="str">
            <v>mRNA</v>
          </cell>
          <cell r="K6739" t="str">
            <v>刘学成</v>
          </cell>
          <cell r="L6739">
            <v>69.1</v>
          </cell>
        </row>
        <row r="6739">
          <cell r="P6739" t="e">
            <v>#DIV/0!</v>
          </cell>
          <cell r="Q6739">
            <v>30</v>
          </cell>
          <cell r="R6739">
            <v>2073</v>
          </cell>
        </row>
        <row r="6739">
          <cell r="W6739" t="str">
            <v>未磷酸化</v>
          </cell>
          <cell r="X6739" t="str">
            <v>未环化</v>
          </cell>
        </row>
        <row r="6740">
          <cell r="F6740" t="str">
            <v>HGC-Lib-26089166</v>
          </cell>
          <cell r="G6740" t="str">
            <v>N_B_N6702-43-Poly-AUA-YQP-M-38Y_N_B</v>
          </cell>
          <cell r="H6740">
            <v>6</v>
          </cell>
          <cell r="I6740">
            <v>0</v>
          </cell>
          <cell r="J6740" t="str">
            <v>mRNA</v>
          </cell>
          <cell r="K6740" t="str">
            <v>刘学成</v>
          </cell>
          <cell r="L6740">
            <v>61.91</v>
          </cell>
        </row>
        <row r="6740">
          <cell r="P6740" t="e">
            <v>#DIV/0!</v>
          </cell>
          <cell r="Q6740">
            <v>30</v>
          </cell>
          <cell r="R6740">
            <v>1857.3</v>
          </cell>
        </row>
        <row r="6740">
          <cell r="W6740" t="str">
            <v>未磷酸化</v>
          </cell>
          <cell r="X6740" t="str">
            <v>未环化</v>
          </cell>
        </row>
        <row r="6741">
          <cell r="F6741" t="str">
            <v>HGC-Lib-26089167</v>
          </cell>
          <cell r="G6741" t="str">
            <v>N_B_N6702-45-Poly-ASLE-DY-F-45Y_N_B</v>
          </cell>
          <cell r="H6741">
            <v>6</v>
          </cell>
          <cell r="I6741">
            <v>0</v>
          </cell>
          <cell r="J6741" t="str">
            <v>mRNA</v>
          </cell>
          <cell r="K6741" t="str">
            <v>刘学成</v>
          </cell>
          <cell r="L6741">
            <v>60.69</v>
          </cell>
        </row>
        <row r="6741">
          <cell r="P6741" t="e">
            <v>#DIV/0!</v>
          </cell>
          <cell r="Q6741">
            <v>30</v>
          </cell>
          <cell r="R6741">
            <v>1820.7</v>
          </cell>
        </row>
        <row r="6741">
          <cell r="W6741" t="str">
            <v>未磷酸化</v>
          </cell>
          <cell r="X6741" t="str">
            <v>未环化</v>
          </cell>
        </row>
        <row r="6742">
          <cell r="F6742" t="str">
            <v>HGC-Lib-26089168</v>
          </cell>
          <cell r="G6742" t="str">
            <v>N_B_N6702-46-Poly-AWBC-CZX-M-87Y_N_B</v>
          </cell>
          <cell r="H6742">
            <v>6</v>
          </cell>
          <cell r="I6742">
            <v>0</v>
          </cell>
          <cell r="J6742" t="str">
            <v>mRNA</v>
          </cell>
          <cell r="K6742" t="str">
            <v>刘学成</v>
          </cell>
          <cell r="L6742">
            <v>89.65</v>
          </cell>
        </row>
        <row r="6742">
          <cell r="P6742" t="e">
            <v>#DIV/0!</v>
          </cell>
          <cell r="Q6742">
            <v>30</v>
          </cell>
          <cell r="R6742">
            <v>2689.5</v>
          </cell>
        </row>
        <row r="6742">
          <cell r="W6742" t="str">
            <v>未磷酸化</v>
          </cell>
          <cell r="X6742" t="str">
            <v>未环化</v>
          </cell>
        </row>
        <row r="6743">
          <cell r="F6743" t="str">
            <v>HGC-Lib-26089169</v>
          </cell>
          <cell r="G6743" t="str">
            <v>N_B_N6702-47-Poly-AST-XJM-M-57Y_N_B</v>
          </cell>
          <cell r="H6743">
            <v>6</v>
          </cell>
          <cell r="I6743">
            <v>0</v>
          </cell>
          <cell r="J6743" t="str">
            <v>mRNA</v>
          </cell>
          <cell r="K6743" t="str">
            <v>刘学成</v>
          </cell>
          <cell r="L6743">
            <v>49.92</v>
          </cell>
        </row>
        <row r="6743">
          <cell r="P6743" t="e">
            <v>#DIV/0!</v>
          </cell>
          <cell r="Q6743">
            <v>30</v>
          </cell>
          <cell r="R6743">
            <v>1497.6</v>
          </cell>
        </row>
        <row r="6743">
          <cell r="W6743" t="str">
            <v>未磷酸化</v>
          </cell>
          <cell r="X6743" t="str">
            <v>未环化</v>
          </cell>
        </row>
        <row r="6744">
          <cell r="F6744" t="str">
            <v>HGC-Lib-26089170</v>
          </cell>
          <cell r="G6744" t="str">
            <v>N_B_N6702-48-Poly-AST-ZYF-M-67Y_N_B</v>
          </cell>
          <cell r="H6744">
            <v>6</v>
          </cell>
          <cell r="I6744">
            <v>0</v>
          </cell>
          <cell r="J6744" t="str">
            <v>mRNA</v>
          </cell>
          <cell r="K6744" t="str">
            <v>刘学成</v>
          </cell>
          <cell r="L6744">
            <v>58.61</v>
          </cell>
        </row>
        <row r="6744">
          <cell r="P6744" t="e">
            <v>#DIV/0!</v>
          </cell>
          <cell r="Q6744">
            <v>30</v>
          </cell>
          <cell r="R6744">
            <v>1758.3</v>
          </cell>
        </row>
        <row r="6744">
          <cell r="W6744" t="str">
            <v>未磷酸化</v>
          </cell>
          <cell r="X6744" t="str">
            <v>未环化</v>
          </cell>
        </row>
        <row r="6745">
          <cell r="F6745" t="str">
            <v>HGC-Lib-26089268</v>
          </cell>
          <cell r="G6745" t="str">
            <v>JZP260716039</v>
          </cell>
          <cell r="H6745">
            <v>1000</v>
          </cell>
          <cell r="I6745">
            <v>0</v>
          </cell>
          <cell r="J6745" t="str">
            <v>其他文库类型</v>
          </cell>
          <cell r="K6745" t="str">
            <v>胡钟糠</v>
          </cell>
          <cell r="L6745">
            <v>0.502</v>
          </cell>
          <cell r="M6745">
            <v>409</v>
          </cell>
          <cell r="N6745" t="str">
            <v>刘学成</v>
          </cell>
        </row>
        <row r="6745">
          <cell r="P6745">
            <v>1.88828286627798</v>
          </cell>
        </row>
        <row r="6745">
          <cell r="R6745">
            <v>0</v>
          </cell>
        </row>
        <row r="6746">
          <cell r="F6746" t="str">
            <v>HGC-Lib-26089269</v>
          </cell>
          <cell r="G6746" t="str">
            <v>JZP260716053</v>
          </cell>
          <cell r="H6746">
            <v>1000</v>
          </cell>
          <cell r="I6746">
            <v>0</v>
          </cell>
          <cell r="J6746" t="str">
            <v>其他文库类型</v>
          </cell>
          <cell r="K6746" t="str">
            <v>胡钟糠</v>
          </cell>
          <cell r="L6746">
            <v>0.64</v>
          </cell>
          <cell r="M6746">
            <v>452</v>
          </cell>
          <cell r="N6746" t="str">
            <v>刘学成</v>
          </cell>
        </row>
        <row r="6746">
          <cell r="P6746">
            <v>2.1783526208305</v>
          </cell>
        </row>
        <row r="6746">
          <cell r="R6746">
            <v>0</v>
          </cell>
        </row>
        <row r="6747">
          <cell r="F6747" t="str">
            <v>HGC-Lib-26089270</v>
          </cell>
          <cell r="G6747" t="str">
            <v>JZP260716054</v>
          </cell>
          <cell r="H6747">
            <v>1000</v>
          </cell>
          <cell r="I6747">
            <v>0</v>
          </cell>
          <cell r="J6747" t="str">
            <v>其他文库类型</v>
          </cell>
          <cell r="K6747" t="str">
            <v>胡钟糠</v>
          </cell>
          <cell r="L6747">
            <v>0.4</v>
          </cell>
          <cell r="M6747">
            <v>403</v>
          </cell>
          <cell r="N6747" t="str">
            <v>刘学成</v>
          </cell>
        </row>
        <row r="6747">
          <cell r="P6747">
            <v>1.52700897117771</v>
          </cell>
        </row>
        <row r="6747">
          <cell r="R6747">
            <v>0</v>
          </cell>
        </row>
        <row r="6748">
          <cell r="F6748" t="str">
            <v>HGC-Lib-26089271</v>
          </cell>
          <cell r="G6748" t="str">
            <v>JZP260716055</v>
          </cell>
          <cell r="H6748">
            <v>1000</v>
          </cell>
          <cell r="I6748">
            <v>0</v>
          </cell>
          <cell r="J6748" t="str">
            <v>其他文库类型</v>
          </cell>
          <cell r="K6748" t="str">
            <v>胡钟糠</v>
          </cell>
          <cell r="L6748">
            <v>1.19</v>
          </cell>
          <cell r="M6748">
            <v>377</v>
          </cell>
          <cell r="N6748" t="str">
            <v>刘学成</v>
          </cell>
        </row>
        <row r="6748">
          <cell r="P6748">
            <v>4.85615180575393</v>
          </cell>
        </row>
        <row r="6748">
          <cell r="R6748">
            <v>0</v>
          </cell>
        </row>
        <row r="6749">
          <cell r="F6749" t="str">
            <v>HGC-Lib-26089272</v>
          </cell>
          <cell r="G6749" t="str">
            <v>JZP260716056</v>
          </cell>
          <cell r="H6749">
            <v>1000</v>
          </cell>
          <cell r="I6749">
            <v>0</v>
          </cell>
          <cell r="J6749" t="str">
            <v>其他文库类型</v>
          </cell>
          <cell r="K6749" t="str">
            <v>胡钟糠</v>
          </cell>
          <cell r="L6749">
            <v>0.618</v>
          </cell>
          <cell r="M6749">
            <v>375</v>
          </cell>
          <cell r="N6749" t="str">
            <v>刘学成</v>
          </cell>
        </row>
        <row r="6749">
          <cell r="P6749">
            <v>2.53538461538462</v>
          </cell>
        </row>
        <row r="6749">
          <cell r="R6749">
            <v>0</v>
          </cell>
        </row>
        <row r="6750">
          <cell r="F6750" t="str">
            <v>HGC-Lib-26089273</v>
          </cell>
          <cell r="G6750" t="str">
            <v>JZP260716057</v>
          </cell>
          <cell r="H6750">
            <v>1000</v>
          </cell>
          <cell r="I6750">
            <v>0</v>
          </cell>
          <cell r="J6750" t="str">
            <v>其他文库类型</v>
          </cell>
          <cell r="K6750" t="str">
            <v>胡钟糠</v>
          </cell>
          <cell r="L6750">
            <v>0.346</v>
          </cell>
          <cell r="M6750">
            <v>361</v>
          </cell>
          <cell r="N6750" t="str">
            <v>刘学成</v>
          </cell>
        </row>
        <row r="6750">
          <cell r="P6750">
            <v>1.47453654378862</v>
          </cell>
        </row>
        <row r="6750">
          <cell r="R6750">
            <v>0</v>
          </cell>
        </row>
        <row r="6751">
          <cell r="F6751" t="str">
            <v>HGC-POOL-26088900</v>
          </cell>
          <cell r="G6751" t="str">
            <v>RX20260715-1</v>
          </cell>
          <cell r="H6751">
            <v>20</v>
          </cell>
          <cell r="I6751">
            <v>0</v>
          </cell>
          <cell r="J6751" t="str">
            <v>其他</v>
          </cell>
          <cell r="K6751" t="str">
            <v>王煜杰</v>
          </cell>
          <cell r="L6751">
            <v>31.62</v>
          </cell>
          <cell r="M6751">
            <v>428</v>
          </cell>
          <cell r="N6751" t="str">
            <v>刘学成</v>
          </cell>
        </row>
        <row r="6751">
          <cell r="P6751">
            <v>113.659237958303</v>
          </cell>
          <cell r="Q6751">
            <v>20</v>
          </cell>
          <cell r="R6751">
            <v>632.4</v>
          </cell>
        </row>
        <row r="6751">
          <cell r="U6751" t="str">
            <v>PE150</v>
          </cell>
          <cell r="V6751" t="str">
            <v>华大双barcode文库</v>
          </cell>
          <cell r="W6751" t="str">
            <v>已磷酸化</v>
          </cell>
          <cell r="X6751" t="str">
            <v>未环化</v>
          </cell>
        </row>
        <row r="6752">
          <cell r="F6752" t="str">
            <v>HGC-POOL-26088901</v>
          </cell>
          <cell r="G6752" t="str">
            <v>RX20260715-2</v>
          </cell>
          <cell r="H6752">
            <v>21</v>
          </cell>
          <cell r="I6752">
            <v>0</v>
          </cell>
          <cell r="J6752" t="str">
            <v>其他</v>
          </cell>
          <cell r="K6752" t="str">
            <v>王煜杰</v>
          </cell>
          <cell r="L6752">
            <v>26.77</v>
          </cell>
          <cell r="M6752">
            <v>434</v>
          </cell>
          <cell r="N6752" t="str">
            <v>刘学成</v>
          </cell>
          <cell r="O6752" t="str">
            <v/>
          </cell>
          <cell r="P6752">
            <v>94.8954271534917</v>
          </cell>
          <cell r="Q6752">
            <v>20</v>
          </cell>
          <cell r="R6752">
            <v>535.4</v>
          </cell>
        </row>
        <row r="6752">
          <cell r="V6752" t="str">
            <v>华大双barcode文库</v>
          </cell>
          <cell r="W6752" t="str">
            <v>已磷酸化</v>
          </cell>
          <cell r="X6752" t="str">
            <v>未环化</v>
          </cell>
        </row>
        <row r="6753">
          <cell r="F6753" t="str">
            <v>HGC-POOL-26088902</v>
          </cell>
          <cell r="G6753" t="str">
            <v>RX20260715-3</v>
          </cell>
          <cell r="H6753">
            <v>18</v>
          </cell>
          <cell r="I6753">
            <v>0</v>
          </cell>
          <cell r="J6753" t="str">
            <v>其他</v>
          </cell>
          <cell r="K6753" t="str">
            <v>王煜杰</v>
          </cell>
          <cell r="L6753">
            <v>25.34</v>
          </cell>
          <cell r="M6753">
            <v>433</v>
          </cell>
          <cell r="N6753" t="str">
            <v>刘学成</v>
          </cell>
          <cell r="O6753" t="str">
            <v/>
          </cell>
          <cell r="P6753">
            <v>90.0337537750933</v>
          </cell>
          <cell r="Q6753">
            <v>20</v>
          </cell>
          <cell r="R6753">
            <v>506.8</v>
          </cell>
        </row>
        <row r="6753">
          <cell r="V6753" t="str">
            <v>华大双barcode文库</v>
          </cell>
          <cell r="W6753" t="str">
            <v>已磷酸化</v>
          </cell>
          <cell r="X6753" t="str">
            <v>未环化</v>
          </cell>
        </row>
        <row r="6754">
          <cell r="F6754" t="str">
            <v>HGC-POOL-26088903</v>
          </cell>
          <cell r="G6754" t="str">
            <v>RX20260715-4</v>
          </cell>
          <cell r="H6754">
            <v>18</v>
          </cell>
          <cell r="I6754">
            <v>0</v>
          </cell>
          <cell r="J6754" t="str">
            <v>其他</v>
          </cell>
          <cell r="K6754" t="str">
            <v>王煜杰</v>
          </cell>
          <cell r="L6754">
            <v>21.95</v>
          </cell>
          <cell r="M6754">
            <v>421</v>
          </cell>
          <cell r="N6754" t="str">
            <v>刘学成</v>
          </cell>
        </row>
        <row r="6754">
          <cell r="P6754">
            <v>80.2119495706194</v>
          </cell>
          <cell r="Q6754">
            <v>20</v>
          </cell>
          <cell r="R6754">
            <v>439</v>
          </cell>
        </row>
        <row r="6754">
          <cell r="V6754" t="str">
            <v>华大双barcode文库</v>
          </cell>
          <cell r="W6754" t="str">
            <v>已磷酸化</v>
          </cell>
          <cell r="X6754" t="str">
            <v>未环化</v>
          </cell>
        </row>
        <row r="6755">
          <cell r="F6755" t="str">
            <v>HGC-POOL-26088904</v>
          </cell>
          <cell r="G6755" t="str">
            <v>RX20260715-5</v>
          </cell>
          <cell r="H6755">
            <v>62</v>
          </cell>
          <cell r="I6755">
            <v>0</v>
          </cell>
          <cell r="J6755" t="str">
            <v>华大C4-oligo</v>
          </cell>
          <cell r="K6755" t="str">
            <v>王煜杰</v>
          </cell>
          <cell r="L6755">
            <v>25.77</v>
          </cell>
          <cell r="M6755">
            <v>202</v>
          </cell>
          <cell r="N6755" t="str">
            <v>刘学成</v>
          </cell>
        </row>
        <row r="6755">
          <cell r="P6755">
            <v>196.268088347296</v>
          </cell>
          <cell r="Q6755">
            <v>20</v>
          </cell>
          <cell r="R6755">
            <v>515.4</v>
          </cell>
        </row>
        <row r="6755">
          <cell r="V6755" t="str">
            <v>华大单barcode文库</v>
          </cell>
          <cell r="W6755" t="str">
            <v>已磷酸化</v>
          </cell>
          <cell r="X6755" t="str">
            <v>未环化</v>
          </cell>
        </row>
        <row r="6756">
          <cell r="F6756" t="str">
            <v>HGC-Lib-26088905</v>
          </cell>
          <cell r="G6756" t="str">
            <v>RX20260715-6</v>
          </cell>
          <cell r="H6756">
            <v>20</v>
          </cell>
          <cell r="I6756">
            <v>0</v>
          </cell>
          <cell r="J6756" t="str">
            <v>其他</v>
          </cell>
          <cell r="K6756" t="str">
            <v>王煜杰</v>
          </cell>
          <cell r="L6756">
            <v>60.99</v>
          </cell>
          <cell r="M6756">
            <v>414</v>
          </cell>
          <cell r="N6756" t="str">
            <v>刘学成</v>
          </cell>
        </row>
        <row r="6756">
          <cell r="P6756">
            <v>226.644370122631</v>
          </cell>
          <cell r="Q6756">
            <v>20</v>
          </cell>
          <cell r="R6756">
            <v>1219.8</v>
          </cell>
        </row>
        <row r="6756">
          <cell r="V6756" t="str">
            <v>华大双barcode文库</v>
          </cell>
          <cell r="W6756" t="str">
            <v>已磷酸化</v>
          </cell>
          <cell r="X6756" t="str">
            <v>未环化</v>
          </cell>
        </row>
        <row r="6757">
          <cell r="F6757" t="str">
            <v>HGC-Lib-26088906</v>
          </cell>
          <cell r="G6757" t="str">
            <v>RX20260715-7</v>
          </cell>
          <cell r="H6757">
            <v>30</v>
          </cell>
          <cell r="I6757">
            <v>0</v>
          </cell>
          <cell r="J6757" t="str">
            <v>BD</v>
          </cell>
          <cell r="K6757" t="str">
            <v>王煜杰</v>
          </cell>
          <cell r="L6757">
            <v>20.44</v>
          </cell>
          <cell r="M6757">
            <v>267</v>
          </cell>
          <cell r="N6757" t="str">
            <v>刘学成</v>
          </cell>
        </row>
        <row r="6757">
          <cell r="P6757">
            <v>117.7758571017</v>
          </cell>
          <cell r="Q6757">
            <v>20</v>
          </cell>
          <cell r="R6757">
            <v>408.8</v>
          </cell>
        </row>
        <row r="6757">
          <cell r="V6757" t="str">
            <v>华大双barcode文库</v>
          </cell>
          <cell r="W6757" t="str">
            <v>已磷酸化</v>
          </cell>
          <cell r="X6757" t="str">
            <v>未环化</v>
          </cell>
        </row>
        <row r="6758">
          <cell r="F6758" t="str">
            <v>HGC-Lib-26088907</v>
          </cell>
          <cell r="G6758" t="str">
            <v>RX20260715-8</v>
          </cell>
          <cell r="H6758">
            <v>100</v>
          </cell>
          <cell r="I6758">
            <v>0</v>
          </cell>
          <cell r="J6758" t="str">
            <v>华大C4-cDNA</v>
          </cell>
          <cell r="K6758" t="str">
            <v>王煜杰</v>
          </cell>
          <cell r="L6758">
            <v>42.17</v>
          </cell>
          <cell r="M6758">
            <v>423</v>
          </cell>
          <cell r="N6758" t="str">
            <v>刘学成</v>
          </cell>
        </row>
        <row r="6758">
          <cell r="P6758">
            <v>153.373340607383</v>
          </cell>
          <cell r="Q6758">
            <v>20</v>
          </cell>
          <cell r="R6758">
            <v>843.4</v>
          </cell>
        </row>
        <row r="6758">
          <cell r="V6758" t="str">
            <v>华大单barcode文库</v>
          </cell>
          <cell r="W6758" t="str">
            <v>已磷酸化</v>
          </cell>
          <cell r="X6758" t="str">
            <v>未环化</v>
          </cell>
        </row>
        <row r="6759">
          <cell r="F6759" t="str">
            <v>HGC-Lib-26088908</v>
          </cell>
          <cell r="G6759" t="str">
            <v>RX20260715-9</v>
          </cell>
          <cell r="H6759">
            <v>100</v>
          </cell>
          <cell r="I6759">
            <v>0</v>
          </cell>
          <cell r="J6759" t="str">
            <v>华大C4-cDNA</v>
          </cell>
          <cell r="K6759" t="str">
            <v>王煜杰</v>
          </cell>
          <cell r="L6759">
            <v>28.43</v>
          </cell>
          <cell r="M6759">
            <v>417</v>
          </cell>
          <cell r="N6759" t="str">
            <v>刘学成</v>
          </cell>
        </row>
        <row r="6759">
          <cell r="P6759">
            <v>104.888396974728</v>
          </cell>
          <cell r="Q6759">
            <v>20</v>
          </cell>
          <cell r="R6759">
            <v>568.6</v>
          </cell>
        </row>
        <row r="6759">
          <cell r="V6759" t="str">
            <v>华大单barcode文库</v>
          </cell>
          <cell r="W6759" t="str">
            <v>已磷酸化</v>
          </cell>
          <cell r="X6759" t="str">
            <v>未环化</v>
          </cell>
        </row>
        <row r="6760">
          <cell r="F6760" t="str">
            <v>HGC-Lib-26088909</v>
          </cell>
          <cell r="G6760" t="str">
            <v>RX20260715-10</v>
          </cell>
          <cell r="H6760">
            <v>100</v>
          </cell>
          <cell r="I6760">
            <v>0</v>
          </cell>
          <cell r="J6760" t="str">
            <v>华大C4-cDNA</v>
          </cell>
          <cell r="K6760" t="str">
            <v>王煜杰</v>
          </cell>
          <cell r="L6760">
            <v>25.81</v>
          </cell>
          <cell r="M6760">
            <v>402</v>
          </cell>
          <cell r="N6760" t="str">
            <v>刘学成</v>
          </cell>
        </row>
        <row r="6760">
          <cell r="P6760">
            <v>98.7753539992346</v>
          </cell>
          <cell r="Q6760">
            <v>20</v>
          </cell>
          <cell r="R6760">
            <v>516.2</v>
          </cell>
        </row>
        <row r="6760">
          <cell r="V6760" t="str">
            <v>华大单barcode文库</v>
          </cell>
          <cell r="W6760" t="str">
            <v>已磷酸化</v>
          </cell>
          <cell r="X6760" t="str">
            <v>未环化</v>
          </cell>
        </row>
        <row r="6761">
          <cell r="F6761" t="str">
            <v>HGC-Lib-26088910</v>
          </cell>
          <cell r="G6761" t="str">
            <v>RX20260715-11</v>
          </cell>
          <cell r="H6761">
            <v>100</v>
          </cell>
          <cell r="I6761">
            <v>0</v>
          </cell>
          <cell r="J6761" t="str">
            <v>BD</v>
          </cell>
          <cell r="K6761" t="str">
            <v>王煜杰</v>
          </cell>
          <cell r="L6761">
            <v>21.52</v>
          </cell>
          <cell r="M6761">
            <v>358</v>
          </cell>
          <cell r="N6761" t="str">
            <v>刘学成</v>
          </cell>
        </row>
        <row r="6761">
          <cell r="P6761">
            <v>92.4795874516545</v>
          </cell>
          <cell r="Q6761">
            <v>20</v>
          </cell>
          <cell r="R6761">
            <v>430.4</v>
          </cell>
        </row>
        <row r="6761">
          <cell r="V6761" t="str">
            <v>华大双barcode文库</v>
          </cell>
          <cell r="W6761" t="str">
            <v>已磷酸化</v>
          </cell>
          <cell r="X6761" t="str">
            <v>未环化</v>
          </cell>
        </row>
        <row r="6762">
          <cell r="F6762" t="str">
            <v>HGC-Lib-26088911</v>
          </cell>
          <cell r="G6762" t="str">
            <v>RX20260715-12</v>
          </cell>
          <cell r="H6762">
            <v>100</v>
          </cell>
          <cell r="I6762">
            <v>0</v>
          </cell>
          <cell r="J6762" t="str">
            <v>BD</v>
          </cell>
          <cell r="K6762" t="str">
            <v>王煜杰</v>
          </cell>
          <cell r="L6762">
            <v>36.73</v>
          </cell>
          <cell r="M6762">
            <v>385</v>
          </cell>
          <cell r="N6762" t="str">
            <v>刘学成</v>
          </cell>
        </row>
        <row r="6762">
          <cell r="P6762">
            <v>146.773226773227</v>
          </cell>
          <cell r="Q6762">
            <v>20</v>
          </cell>
          <cell r="R6762">
            <v>734.6</v>
          </cell>
        </row>
        <row r="6762">
          <cell r="V6762" t="str">
            <v>华大双barcode文库</v>
          </cell>
          <cell r="W6762" t="str">
            <v>已磷酸化</v>
          </cell>
          <cell r="X6762" t="str">
            <v>未环化</v>
          </cell>
        </row>
        <row r="6763">
          <cell r="F6763" t="str">
            <v>HGC-Lib-26088912</v>
          </cell>
          <cell r="G6763" t="str">
            <v>RX20260715-13</v>
          </cell>
          <cell r="H6763">
            <v>100</v>
          </cell>
          <cell r="I6763">
            <v>0</v>
          </cell>
          <cell r="J6763" t="str">
            <v>其他</v>
          </cell>
          <cell r="K6763" t="str">
            <v>王煜杰</v>
          </cell>
          <cell r="L6763">
            <v>56.73</v>
          </cell>
          <cell r="M6763">
            <v>420</v>
          </cell>
          <cell r="N6763" t="str">
            <v>刘学成</v>
          </cell>
        </row>
        <row r="6763">
          <cell r="P6763">
            <v>207.802197802198</v>
          </cell>
          <cell r="Q6763">
            <v>20</v>
          </cell>
          <cell r="R6763">
            <v>1134.6</v>
          </cell>
        </row>
        <row r="6763">
          <cell r="V6763" t="str">
            <v>华大双barcode文库</v>
          </cell>
          <cell r="W6763" t="str">
            <v>已磷酸化</v>
          </cell>
          <cell r="X6763" t="str">
            <v>未环化</v>
          </cell>
        </row>
        <row r="6764">
          <cell r="F6764" t="str">
            <v>HGC-Lib-26088913</v>
          </cell>
          <cell r="G6764" t="str">
            <v>RX20260715-14</v>
          </cell>
          <cell r="H6764">
            <v>100</v>
          </cell>
          <cell r="I6764">
            <v>0</v>
          </cell>
          <cell r="J6764" t="str">
            <v>其他</v>
          </cell>
          <cell r="K6764" t="str">
            <v>王煜杰</v>
          </cell>
          <cell r="L6764">
            <v>23.67</v>
          </cell>
          <cell r="M6764">
            <v>417</v>
          </cell>
          <cell r="N6764" t="str">
            <v>刘学成</v>
          </cell>
        </row>
        <row r="6764">
          <cell r="P6764">
            <v>87.3270614277809</v>
          </cell>
          <cell r="Q6764">
            <v>20</v>
          </cell>
          <cell r="R6764">
            <v>473.4</v>
          </cell>
        </row>
        <row r="6764">
          <cell r="V6764" t="str">
            <v>华大双barcode文库</v>
          </cell>
          <cell r="W6764" t="str">
            <v>已磷酸化</v>
          </cell>
          <cell r="X6764" t="str">
            <v>未环化</v>
          </cell>
        </row>
        <row r="6765">
          <cell r="F6765" t="str">
            <v>HGC-POOL-26088914</v>
          </cell>
          <cell r="G6765" t="str">
            <v>RX20260715-16</v>
          </cell>
          <cell r="H6765">
            <v>0</v>
          </cell>
          <cell r="I6765">
            <v>200</v>
          </cell>
          <cell r="J6765" t="str">
            <v>华大C4-oligo</v>
          </cell>
          <cell r="K6765" t="str">
            <v>王煜杰</v>
          </cell>
          <cell r="L6765">
            <v>47.96</v>
          </cell>
          <cell r="M6765">
            <v>193</v>
          </cell>
          <cell r="N6765" t="str">
            <v>刘学成</v>
          </cell>
        </row>
        <row r="6765">
          <cell r="P6765">
            <v>382.303706656038</v>
          </cell>
          <cell r="Q6765">
            <v>18</v>
          </cell>
          <cell r="R6765">
            <v>863.28</v>
          </cell>
        </row>
        <row r="6765">
          <cell r="U6765" t="str">
            <v>PE100</v>
          </cell>
          <cell r="V6765" t="str">
            <v>华大单barcode文库</v>
          </cell>
          <cell r="W6765" t="str">
            <v>已磷酸化</v>
          </cell>
          <cell r="X6765" t="str">
            <v>未环化</v>
          </cell>
        </row>
        <row r="6766">
          <cell r="F6766" t="str">
            <v>HGC-POOL-26088915</v>
          </cell>
          <cell r="G6766" t="str">
            <v>RX20260715-17</v>
          </cell>
          <cell r="H6766">
            <v>0</v>
          </cell>
          <cell r="I6766">
            <v>150</v>
          </cell>
          <cell r="J6766" t="str">
            <v>华大C4-oligo</v>
          </cell>
          <cell r="K6766" t="str">
            <v>王煜杰</v>
          </cell>
          <cell r="L6766">
            <v>98.43</v>
          </cell>
          <cell r="M6766">
            <v>195</v>
          </cell>
          <cell r="N6766" t="str">
            <v>刘学成</v>
          </cell>
        </row>
        <row r="6766">
          <cell r="P6766">
            <v>776.568047337278</v>
          </cell>
          <cell r="Q6766">
            <v>18</v>
          </cell>
          <cell r="R6766">
            <v>1771.74</v>
          </cell>
        </row>
        <row r="6766">
          <cell r="V6766" t="str">
            <v>华大单barcode文库</v>
          </cell>
          <cell r="W6766" t="str">
            <v>已磷酸化</v>
          </cell>
          <cell r="X6766" t="str">
            <v>未环化</v>
          </cell>
        </row>
        <row r="6767">
          <cell r="F6767" t="str">
            <v>HGC-Lib-26088916</v>
          </cell>
          <cell r="G6767" t="str">
            <v>RX20260715-18</v>
          </cell>
          <cell r="H6767">
            <v>0</v>
          </cell>
          <cell r="I6767">
            <v>400</v>
          </cell>
          <cell r="J6767" t="str">
            <v>华大C4-cDNA</v>
          </cell>
          <cell r="K6767" t="str">
            <v>王煜杰</v>
          </cell>
          <cell r="L6767">
            <v>15.75</v>
          </cell>
          <cell r="M6767">
            <v>691</v>
          </cell>
          <cell r="N6767" t="str">
            <v>刘学成</v>
          </cell>
        </row>
        <row r="6767">
          <cell r="P6767">
            <v>35.0662362239786</v>
          </cell>
          <cell r="Q6767">
            <v>18</v>
          </cell>
          <cell r="R6767">
            <v>283.5</v>
          </cell>
        </row>
        <row r="6767">
          <cell r="V6767" t="str">
            <v>华大单barcode文库</v>
          </cell>
          <cell r="W6767" t="str">
            <v>已磷酸化</v>
          </cell>
          <cell r="X6767" t="str">
            <v>未环化</v>
          </cell>
        </row>
        <row r="6768">
          <cell r="F6768" t="str">
            <v>HGC-Lib-26088917</v>
          </cell>
          <cell r="G6768" t="str">
            <v>RX20260715-19</v>
          </cell>
          <cell r="H6768">
            <v>0</v>
          </cell>
          <cell r="I6768">
            <v>400</v>
          </cell>
          <cell r="J6768" t="str">
            <v>华大C4-cDNA</v>
          </cell>
          <cell r="K6768" t="str">
            <v>王煜杰</v>
          </cell>
          <cell r="L6768">
            <v>15.75</v>
          </cell>
          <cell r="M6768">
            <v>467</v>
          </cell>
          <cell r="N6768" t="str">
            <v>刘学成</v>
          </cell>
        </row>
        <row r="6768">
          <cell r="P6768">
            <v>51.8860154834459</v>
          </cell>
          <cell r="Q6768">
            <v>18</v>
          </cell>
          <cell r="R6768">
            <v>283.5</v>
          </cell>
        </row>
        <row r="6768">
          <cell r="V6768" t="str">
            <v>华大单barcode文库</v>
          </cell>
          <cell r="W6768" t="str">
            <v>已磷酸化</v>
          </cell>
          <cell r="X6768" t="str">
            <v>未环化</v>
          </cell>
        </row>
        <row r="6769">
          <cell r="F6769" t="str">
            <v>HGC-Lib-26088918</v>
          </cell>
          <cell r="G6769" t="str">
            <v>RX20260715-20</v>
          </cell>
          <cell r="H6769">
            <v>0</v>
          </cell>
          <cell r="I6769">
            <v>400</v>
          </cell>
          <cell r="J6769" t="str">
            <v>华大C4-cDNA</v>
          </cell>
          <cell r="K6769" t="str">
            <v>王煜杰</v>
          </cell>
          <cell r="L6769">
            <v>12.03</v>
          </cell>
          <cell r="M6769">
            <v>460</v>
          </cell>
          <cell r="N6769" t="str">
            <v>刘学成</v>
          </cell>
        </row>
        <row r="6769">
          <cell r="P6769">
            <v>40.2341137123746</v>
          </cell>
          <cell r="Q6769">
            <v>18</v>
          </cell>
          <cell r="R6769">
            <v>216.54</v>
          </cell>
        </row>
        <row r="6769">
          <cell r="V6769" t="str">
            <v>华大单barcode文库</v>
          </cell>
          <cell r="W6769" t="str">
            <v>已磷酸化</v>
          </cell>
          <cell r="X6769" t="str">
            <v>未环化</v>
          </cell>
        </row>
        <row r="6770">
          <cell r="F6770" t="str">
            <v>HGC-Lib-26088919</v>
          </cell>
          <cell r="G6770" t="str">
            <v>RX20260715-21</v>
          </cell>
          <cell r="H6770">
            <v>0</v>
          </cell>
          <cell r="I6770">
            <v>400</v>
          </cell>
          <cell r="J6770" t="str">
            <v>华大C4-cDNA</v>
          </cell>
          <cell r="K6770" t="str">
            <v>王煜杰</v>
          </cell>
          <cell r="L6770">
            <v>16.79</v>
          </cell>
          <cell r="M6770">
            <v>542</v>
          </cell>
          <cell r="N6770" t="str">
            <v>刘学成</v>
          </cell>
        </row>
        <row r="6770">
          <cell r="P6770">
            <v>47.6582458132274</v>
          </cell>
          <cell r="Q6770">
            <v>18</v>
          </cell>
          <cell r="R6770">
            <v>302.22</v>
          </cell>
        </row>
        <row r="6770">
          <cell r="V6770" t="str">
            <v>华大单barcode文库</v>
          </cell>
          <cell r="W6770" t="str">
            <v>已磷酸化</v>
          </cell>
          <cell r="X6770" t="str">
            <v>未环化</v>
          </cell>
        </row>
        <row r="6771">
          <cell r="F6771" t="str">
            <v>HGC-Lib-26088920</v>
          </cell>
          <cell r="G6771" t="str">
            <v>RX20260715-22</v>
          </cell>
          <cell r="H6771">
            <v>0</v>
          </cell>
          <cell r="I6771">
            <v>400</v>
          </cell>
          <cell r="J6771" t="str">
            <v>华大C4-cDNA</v>
          </cell>
          <cell r="K6771" t="str">
            <v>王煜杰</v>
          </cell>
          <cell r="L6771">
            <v>19.76</v>
          </cell>
          <cell r="M6771">
            <v>472</v>
          </cell>
          <cell r="N6771" t="str">
            <v>刘学成</v>
          </cell>
        </row>
        <row r="6771">
          <cell r="P6771">
            <v>64.406779661017</v>
          </cell>
          <cell r="Q6771">
            <v>18</v>
          </cell>
          <cell r="R6771">
            <v>355.68</v>
          </cell>
        </row>
        <row r="6771">
          <cell r="V6771" t="str">
            <v>华大单barcode文库</v>
          </cell>
          <cell r="W6771" t="str">
            <v>已磷酸化</v>
          </cell>
          <cell r="X6771" t="str">
            <v>未环化</v>
          </cell>
        </row>
        <row r="6772">
          <cell r="F6772" t="str">
            <v>HGC-Lib-26088921</v>
          </cell>
          <cell r="G6772" t="str">
            <v>RX20260715-23</v>
          </cell>
          <cell r="H6772">
            <v>0</v>
          </cell>
          <cell r="I6772">
            <v>400</v>
          </cell>
          <cell r="J6772" t="str">
            <v>华大C4-cDNA</v>
          </cell>
          <cell r="K6772" t="str">
            <v>王煜杰</v>
          </cell>
          <cell r="L6772">
            <v>15.22</v>
          </cell>
          <cell r="M6772">
            <v>494</v>
          </cell>
          <cell r="N6772" t="str">
            <v>刘学成</v>
          </cell>
        </row>
        <row r="6772">
          <cell r="P6772">
            <v>47.3995639987543</v>
          </cell>
          <cell r="Q6772">
            <v>18</v>
          </cell>
          <cell r="R6772">
            <v>273.96</v>
          </cell>
        </row>
        <row r="6772">
          <cell r="V6772" t="str">
            <v>华大单barcode文库</v>
          </cell>
          <cell r="W6772" t="str">
            <v>已磷酸化</v>
          </cell>
          <cell r="X6772" t="str">
            <v>未环化</v>
          </cell>
        </row>
        <row r="6773">
          <cell r="F6773" t="str">
            <v>HGC-Lib-26088922</v>
          </cell>
          <cell r="G6773" t="str">
            <v>RX20260715-24</v>
          </cell>
          <cell r="H6773">
            <v>0</v>
          </cell>
          <cell r="I6773">
            <v>400</v>
          </cell>
          <cell r="J6773" t="str">
            <v>华大C4-cDNA</v>
          </cell>
          <cell r="K6773" t="str">
            <v>王煜杰</v>
          </cell>
          <cell r="L6773">
            <v>19.65</v>
          </cell>
          <cell r="M6773">
            <v>465</v>
          </cell>
          <cell r="N6773" t="str">
            <v>刘学成</v>
          </cell>
        </row>
        <row r="6773">
          <cell r="P6773">
            <v>65.0124069478908</v>
          </cell>
          <cell r="Q6773">
            <v>18</v>
          </cell>
          <cell r="R6773">
            <v>353.7</v>
          </cell>
        </row>
        <row r="6773">
          <cell r="V6773" t="str">
            <v>华大单barcode文库</v>
          </cell>
          <cell r="W6773" t="str">
            <v>已磷酸化</v>
          </cell>
          <cell r="X6773" t="str">
            <v>未环化</v>
          </cell>
        </row>
        <row r="6774">
          <cell r="F6774" t="str">
            <v>HGC-POOL-26088923</v>
          </cell>
          <cell r="G6774" t="str">
            <v>UDA-RNA-1</v>
          </cell>
          <cell r="H6774">
            <v>250</v>
          </cell>
          <cell r="I6774">
            <v>0</v>
          </cell>
          <cell r="J6774" t="str">
            <v>10X3</v>
          </cell>
          <cell r="K6774" t="str">
            <v>王煜杰</v>
          </cell>
          <cell r="L6774">
            <v>22.71</v>
          </cell>
          <cell r="M6774">
            <v>435</v>
          </cell>
          <cell r="N6774" t="str">
            <v>刘学成</v>
          </cell>
        </row>
        <row r="6774">
          <cell r="P6774">
            <v>80.3183023872679</v>
          </cell>
          <cell r="Q6774">
            <v>18</v>
          </cell>
          <cell r="R6774">
            <v>408.78</v>
          </cell>
        </row>
        <row r="6774">
          <cell r="U6774" t="str">
            <v>PE150</v>
          </cell>
          <cell r="V6774" t="str">
            <v>Illumina Nextera文库</v>
          </cell>
          <cell r="W6774" t="str">
            <v>未磷酸化</v>
          </cell>
          <cell r="X6774" t="str">
            <v>未环化</v>
          </cell>
        </row>
        <row r="6775">
          <cell r="F6775" t="str">
            <v>HGC-POOL-26088924</v>
          </cell>
          <cell r="G6775" t="str">
            <v>UDA-RNA-2</v>
          </cell>
          <cell r="H6775">
            <v>250</v>
          </cell>
          <cell r="I6775">
            <v>0</v>
          </cell>
          <cell r="J6775" t="str">
            <v>10X3</v>
          </cell>
          <cell r="K6775" t="str">
            <v>王煜杰</v>
          </cell>
          <cell r="L6775">
            <v>31.89</v>
          </cell>
          <cell r="M6775">
            <v>476</v>
          </cell>
          <cell r="N6775" t="str">
            <v>刘学成</v>
          </cell>
        </row>
        <row r="6775">
          <cell r="P6775">
            <v>103.070458952812</v>
          </cell>
          <cell r="Q6775">
            <v>18</v>
          </cell>
          <cell r="R6775">
            <v>574.02</v>
          </cell>
        </row>
        <row r="6775">
          <cell r="V6775" t="str">
            <v>Illumina Nextera文库</v>
          </cell>
          <cell r="W6775" t="str">
            <v>未磷酸化</v>
          </cell>
          <cell r="X6775" t="str">
            <v>未环化</v>
          </cell>
        </row>
        <row r="6776">
          <cell r="F6776" t="str">
            <v>HGC-Lib-26089038</v>
          </cell>
          <cell r="G6776" t="str">
            <v>425-B1B</v>
          </cell>
          <cell r="H6776">
            <v>5</v>
          </cell>
          <cell r="I6776">
            <v>0</v>
          </cell>
          <cell r="J6776" t="str">
            <v>其他</v>
          </cell>
          <cell r="K6776" t="str">
            <v>王煜杰</v>
          </cell>
          <cell r="L6776">
            <v>7.26</v>
          </cell>
          <cell r="M6776">
            <v>523</v>
          </cell>
          <cell r="N6776" t="str">
            <v>刘学成</v>
          </cell>
        </row>
        <row r="6776">
          <cell r="P6776">
            <v>21.3560817767319</v>
          </cell>
          <cell r="Q6776">
            <v>12</v>
          </cell>
          <cell r="R6776">
            <v>87.12</v>
          </cell>
        </row>
        <row r="6776">
          <cell r="U6776" t="str">
            <v>PE150</v>
          </cell>
          <cell r="V6776" t="str">
            <v>Illumina Truseq文库</v>
          </cell>
          <cell r="W6776" t="str">
            <v>未磷酸化</v>
          </cell>
          <cell r="X6776" t="str">
            <v>未环化</v>
          </cell>
        </row>
        <row r="6777">
          <cell r="F6777" t="str">
            <v>HGC-Lib-26089039</v>
          </cell>
          <cell r="G6777" t="str">
            <v>425-B2B</v>
          </cell>
          <cell r="H6777">
            <v>5</v>
          </cell>
          <cell r="I6777">
            <v>0</v>
          </cell>
          <cell r="J6777" t="str">
            <v>其他</v>
          </cell>
          <cell r="K6777" t="str">
            <v>王煜杰</v>
          </cell>
          <cell r="L6777">
            <v>8.6</v>
          </cell>
          <cell r="M6777">
            <v>535</v>
          </cell>
          <cell r="N6777" t="str">
            <v>刘学成</v>
          </cell>
        </row>
        <row r="6777">
          <cell r="P6777">
            <v>24.7304097771387</v>
          </cell>
          <cell r="Q6777">
            <v>12</v>
          </cell>
          <cell r="R6777">
            <v>103.2</v>
          </cell>
        </row>
        <row r="6777">
          <cell r="V6777" t="str">
            <v>Illumina Truseq文库</v>
          </cell>
          <cell r="W6777" t="str">
            <v>未磷酸化</v>
          </cell>
          <cell r="X6777" t="str">
            <v>未环化</v>
          </cell>
        </row>
        <row r="6778">
          <cell r="F6778" t="str">
            <v>HGC-Lib-26089040</v>
          </cell>
          <cell r="G6778" t="str">
            <v>432-B1B</v>
          </cell>
          <cell r="H6778">
            <v>5</v>
          </cell>
          <cell r="I6778">
            <v>0</v>
          </cell>
          <cell r="J6778" t="str">
            <v>其他</v>
          </cell>
          <cell r="K6778" t="str">
            <v>王煜杰</v>
          </cell>
          <cell r="L6778">
            <v>9.94</v>
          </cell>
          <cell r="M6778">
            <v>500</v>
          </cell>
          <cell r="N6778" t="str">
            <v>刘学成</v>
          </cell>
        </row>
        <row r="6778">
          <cell r="P6778">
            <v>30.5846153846154</v>
          </cell>
          <cell r="Q6778">
            <v>12</v>
          </cell>
          <cell r="R6778">
            <v>119.28</v>
          </cell>
        </row>
        <row r="6778">
          <cell r="V6778" t="str">
            <v>Illumina Truseq文库</v>
          </cell>
          <cell r="W6778" t="str">
            <v>未磷酸化</v>
          </cell>
          <cell r="X6778" t="str">
            <v>未环化</v>
          </cell>
        </row>
        <row r="6779">
          <cell r="F6779" t="str">
            <v>HGC-Lib-26089041</v>
          </cell>
          <cell r="G6779" t="str">
            <v>432-B2B</v>
          </cell>
          <cell r="H6779">
            <v>5</v>
          </cell>
          <cell r="I6779">
            <v>0</v>
          </cell>
          <cell r="J6779" t="str">
            <v>其他</v>
          </cell>
          <cell r="K6779" t="str">
            <v>王煜杰</v>
          </cell>
          <cell r="L6779">
            <v>12.2</v>
          </cell>
          <cell r="M6779">
            <v>496</v>
          </cell>
          <cell r="N6779" t="str">
            <v>刘学成</v>
          </cell>
        </row>
        <row r="6779">
          <cell r="P6779">
            <v>37.8411910669975</v>
          </cell>
          <cell r="Q6779">
            <v>12</v>
          </cell>
          <cell r="R6779">
            <v>146.4</v>
          </cell>
        </row>
        <row r="6779">
          <cell r="V6779" t="str">
            <v>Illumina Truseq文库</v>
          </cell>
          <cell r="W6779" t="str">
            <v>未磷酸化</v>
          </cell>
          <cell r="X6779" t="str">
            <v>未环化</v>
          </cell>
        </row>
        <row r="6780">
          <cell r="F6780" t="str">
            <v>HGC-Lib-26089042</v>
          </cell>
          <cell r="G6780" t="str">
            <v>0513-mouseB3-4B</v>
          </cell>
          <cell r="H6780">
            <v>5</v>
          </cell>
          <cell r="I6780">
            <v>0</v>
          </cell>
          <cell r="J6780" t="str">
            <v>其他</v>
          </cell>
          <cell r="K6780" t="str">
            <v>王煜杰</v>
          </cell>
          <cell r="L6780">
            <v>5.33</v>
          </cell>
          <cell r="M6780">
            <v>467</v>
          </cell>
          <cell r="N6780" t="str">
            <v>刘学成</v>
          </cell>
        </row>
        <row r="6780">
          <cell r="P6780">
            <v>17.558886509636</v>
          </cell>
          <cell r="Q6780">
            <v>12</v>
          </cell>
          <cell r="R6780">
            <v>63.96</v>
          </cell>
        </row>
        <row r="6780">
          <cell r="V6780" t="str">
            <v>Illumina Truseq文库</v>
          </cell>
          <cell r="W6780" t="str">
            <v>未磷酸化</v>
          </cell>
          <cell r="X6780" t="str">
            <v>未环化</v>
          </cell>
        </row>
        <row r="6781">
          <cell r="F6781" t="str">
            <v>HGC-Lib-26089043</v>
          </cell>
          <cell r="G6781" t="str">
            <v>0513-mouseB3-6B</v>
          </cell>
          <cell r="H6781">
            <v>5</v>
          </cell>
          <cell r="I6781">
            <v>0</v>
          </cell>
          <cell r="J6781" t="str">
            <v>其他</v>
          </cell>
          <cell r="K6781" t="str">
            <v>王煜杰</v>
          </cell>
          <cell r="L6781">
            <v>7.26</v>
          </cell>
          <cell r="M6781">
            <v>421</v>
          </cell>
          <cell r="N6781" t="str">
            <v>刘学成</v>
          </cell>
        </row>
        <row r="6781">
          <cell r="P6781">
            <v>26.5302393568427</v>
          </cell>
          <cell r="Q6781">
            <v>12</v>
          </cell>
          <cell r="R6781">
            <v>87.12</v>
          </cell>
        </row>
        <row r="6781">
          <cell r="V6781" t="str">
            <v>Illumina Truseq文库</v>
          </cell>
          <cell r="W6781" t="str">
            <v>未磷酸化</v>
          </cell>
          <cell r="X6781" t="str">
            <v>未环化</v>
          </cell>
        </row>
        <row r="6782">
          <cell r="F6782" t="str">
            <v>HGC-Lib-26089044</v>
          </cell>
          <cell r="G6782" t="str">
            <v>DP-SCI300-R4B</v>
          </cell>
          <cell r="H6782">
            <v>5</v>
          </cell>
          <cell r="I6782">
            <v>0</v>
          </cell>
          <cell r="J6782" t="str">
            <v>其他</v>
          </cell>
          <cell r="K6782" t="str">
            <v>王煜杰</v>
          </cell>
          <cell r="L6782">
            <v>8.31</v>
          </cell>
          <cell r="M6782">
            <v>449</v>
          </cell>
          <cell r="N6782" t="str">
            <v>刘学成</v>
          </cell>
        </row>
        <row r="6782">
          <cell r="P6782">
            <v>28.4735309234196</v>
          </cell>
          <cell r="Q6782">
            <v>12</v>
          </cell>
          <cell r="R6782">
            <v>99.72</v>
          </cell>
        </row>
        <row r="6782">
          <cell r="V6782" t="str">
            <v>Illumina Truseq文库</v>
          </cell>
          <cell r="W6782" t="str">
            <v>未磷酸化</v>
          </cell>
          <cell r="X6782" t="str">
            <v>未环化</v>
          </cell>
        </row>
        <row r="6783">
          <cell r="F6783" t="str">
            <v>HGC-Lib-26089045</v>
          </cell>
          <cell r="G6783" t="str">
            <v>DP-SCI300-R6B</v>
          </cell>
          <cell r="H6783">
            <v>5</v>
          </cell>
          <cell r="I6783">
            <v>0</v>
          </cell>
          <cell r="J6783" t="str">
            <v>其他</v>
          </cell>
          <cell r="K6783" t="str">
            <v>王煜杰</v>
          </cell>
          <cell r="L6783">
            <v>7.99</v>
          </cell>
          <cell r="M6783">
            <v>419</v>
          </cell>
          <cell r="N6783" t="str">
            <v>刘学成</v>
          </cell>
        </row>
        <row r="6783">
          <cell r="P6783">
            <v>29.3372498623095</v>
          </cell>
          <cell r="Q6783">
            <v>12</v>
          </cell>
          <cell r="R6783">
            <v>95.88</v>
          </cell>
        </row>
        <row r="6783">
          <cell r="V6783" t="str">
            <v>Illumina Truseq文库</v>
          </cell>
          <cell r="W6783" t="str">
            <v>未磷酸化</v>
          </cell>
          <cell r="X6783" t="str">
            <v>未环化</v>
          </cell>
        </row>
        <row r="6784">
          <cell r="F6784" t="str">
            <v>HGC-Lib-26089046</v>
          </cell>
          <cell r="G6784" t="str">
            <v>PFKV0-1</v>
          </cell>
          <cell r="H6784">
            <v>8</v>
          </cell>
          <cell r="I6784">
            <v>0</v>
          </cell>
          <cell r="J6784" t="str">
            <v>ATAC文库</v>
          </cell>
          <cell r="K6784" t="str">
            <v>王煜杰</v>
          </cell>
          <cell r="L6784">
            <v>0.6</v>
          </cell>
          <cell r="M6784" t="str">
            <v>/</v>
          </cell>
          <cell r="N6784" t="str">
            <v>刘学成</v>
          </cell>
        </row>
        <row r="6784">
          <cell r="P6784" t="e">
            <v>#VALUE!</v>
          </cell>
        </row>
        <row r="6784">
          <cell r="R6784">
            <v>0</v>
          </cell>
        </row>
        <row r="6785">
          <cell r="F6785" t="str">
            <v>HGC-Lib-26089047</v>
          </cell>
          <cell r="G6785" t="str">
            <v>PFKV0-2</v>
          </cell>
          <cell r="H6785">
            <v>8</v>
          </cell>
          <cell r="I6785">
            <v>0</v>
          </cell>
          <cell r="J6785" t="str">
            <v>ATAC文库</v>
          </cell>
          <cell r="K6785" t="str">
            <v>王煜杰</v>
          </cell>
          <cell r="L6785" t="str">
            <v>/</v>
          </cell>
          <cell r="M6785" t="str">
            <v>/</v>
          </cell>
          <cell r="N6785" t="str">
            <v>刘学成</v>
          </cell>
        </row>
        <row r="6785">
          <cell r="P6785" t="e">
            <v>#VALUE!</v>
          </cell>
        </row>
        <row r="6785">
          <cell r="R6785" t="e">
            <v>#VALUE!</v>
          </cell>
        </row>
        <row r="6786">
          <cell r="F6786" t="str">
            <v>HGC-Lib-26089048</v>
          </cell>
          <cell r="G6786" t="str">
            <v>PFKV2-1</v>
          </cell>
          <cell r="H6786">
            <v>8</v>
          </cell>
          <cell r="I6786">
            <v>0</v>
          </cell>
          <cell r="J6786" t="str">
            <v>ATAC文库</v>
          </cell>
          <cell r="K6786" t="str">
            <v>王煜杰</v>
          </cell>
          <cell r="L6786">
            <v>0.21</v>
          </cell>
          <cell r="M6786" t="str">
            <v>/</v>
          </cell>
          <cell r="N6786" t="str">
            <v>刘学成</v>
          </cell>
        </row>
        <row r="6786">
          <cell r="P6786" t="e">
            <v>#VALUE!</v>
          </cell>
        </row>
        <row r="6786">
          <cell r="R6786">
            <v>0</v>
          </cell>
        </row>
        <row r="6787">
          <cell r="F6787" t="str">
            <v>HGC-Lib-26089049</v>
          </cell>
          <cell r="G6787" t="str">
            <v>PFKV2-2</v>
          </cell>
          <cell r="H6787">
            <v>8</v>
          </cell>
          <cell r="I6787">
            <v>0</v>
          </cell>
          <cell r="J6787" t="str">
            <v>ATAC文库</v>
          </cell>
          <cell r="K6787" t="str">
            <v>王煜杰</v>
          </cell>
          <cell r="L6787">
            <v>0.13</v>
          </cell>
          <cell r="M6787" t="str">
            <v>/</v>
          </cell>
          <cell r="N6787" t="str">
            <v>刘学成</v>
          </cell>
        </row>
        <row r="6787">
          <cell r="P6787" t="e">
            <v>#VALUE!</v>
          </cell>
        </row>
        <row r="6787">
          <cell r="R6787">
            <v>0</v>
          </cell>
        </row>
        <row r="6788">
          <cell r="F6788" t="str">
            <v>HGC-Lib-26089050</v>
          </cell>
          <cell r="G6788" t="str">
            <v>PFKV4-1</v>
          </cell>
          <cell r="H6788">
            <v>8</v>
          </cell>
          <cell r="I6788">
            <v>0</v>
          </cell>
          <cell r="J6788" t="str">
            <v>ATAC文库</v>
          </cell>
          <cell r="K6788" t="str">
            <v>王煜杰</v>
          </cell>
          <cell r="L6788">
            <v>0.24</v>
          </cell>
          <cell r="M6788" t="str">
            <v>/</v>
          </cell>
          <cell r="N6788" t="str">
            <v>刘学成</v>
          </cell>
        </row>
        <row r="6788">
          <cell r="P6788" t="e">
            <v>#VALUE!</v>
          </cell>
        </row>
        <row r="6788">
          <cell r="R6788">
            <v>0</v>
          </cell>
        </row>
        <row r="6789">
          <cell r="F6789" t="str">
            <v>HGC-Lib-26089051</v>
          </cell>
          <cell r="G6789" t="str">
            <v>PFKV4-2</v>
          </cell>
          <cell r="H6789">
            <v>8</v>
          </cell>
          <cell r="I6789">
            <v>0</v>
          </cell>
          <cell r="J6789" t="str">
            <v>ATAC文库</v>
          </cell>
          <cell r="K6789" t="str">
            <v>王煜杰</v>
          </cell>
          <cell r="L6789">
            <v>0.51</v>
          </cell>
          <cell r="M6789" t="str">
            <v>/</v>
          </cell>
          <cell r="N6789" t="str">
            <v>刘学成</v>
          </cell>
        </row>
        <row r="6789">
          <cell r="P6789" t="e">
            <v>#VALUE!</v>
          </cell>
        </row>
        <row r="6789">
          <cell r="R6789">
            <v>0</v>
          </cell>
        </row>
        <row r="6790">
          <cell r="F6790" t="str">
            <v>HGC-Lib-26089052</v>
          </cell>
          <cell r="G6790" t="str">
            <v>N87 WT-1</v>
          </cell>
          <cell r="H6790">
            <v>5</v>
          </cell>
          <cell r="I6790">
            <v>0</v>
          </cell>
          <cell r="J6790" t="str">
            <v>其他文库类型</v>
          </cell>
          <cell r="K6790" t="str">
            <v>王煜杰</v>
          </cell>
          <cell r="L6790">
            <v>8.14</v>
          </cell>
          <cell r="M6790">
            <v>202</v>
          </cell>
          <cell r="N6790" t="str">
            <v>刘学成</v>
          </cell>
        </row>
        <row r="6790">
          <cell r="P6790">
            <v>61.995430312262</v>
          </cell>
        </row>
        <row r="6790">
          <cell r="R6790">
            <v>0</v>
          </cell>
        </row>
        <row r="6791">
          <cell r="F6791" t="str">
            <v>HGC-Lib-26089053</v>
          </cell>
          <cell r="G6791" t="str">
            <v>N87 OE-1</v>
          </cell>
          <cell r="H6791">
            <v>5</v>
          </cell>
          <cell r="I6791">
            <v>0</v>
          </cell>
          <cell r="J6791" t="str">
            <v>其他文库类型</v>
          </cell>
          <cell r="K6791" t="str">
            <v>王煜杰</v>
          </cell>
          <cell r="L6791">
            <v>4.79</v>
          </cell>
          <cell r="M6791">
            <v>210</v>
          </cell>
          <cell r="N6791" t="str">
            <v>刘学成</v>
          </cell>
        </row>
        <row r="6791">
          <cell r="P6791">
            <v>35.0915750915751</v>
          </cell>
        </row>
        <row r="6791">
          <cell r="R6791">
            <v>0</v>
          </cell>
        </row>
        <row r="6792">
          <cell r="F6792" t="str">
            <v>HGC-Lib-26089054</v>
          </cell>
          <cell r="G6792" t="str">
            <v>N87 R1-2-1</v>
          </cell>
          <cell r="H6792">
            <v>5</v>
          </cell>
          <cell r="I6792">
            <v>0</v>
          </cell>
          <cell r="J6792" t="str">
            <v>其他文库类型</v>
          </cell>
          <cell r="K6792" t="str">
            <v>王煜杰</v>
          </cell>
          <cell r="L6792">
            <v>11.33</v>
          </cell>
          <cell r="M6792">
            <v>274</v>
          </cell>
          <cell r="N6792" t="str">
            <v>刘学成</v>
          </cell>
        </row>
        <row r="6792">
          <cell r="P6792">
            <v>63.6159460976979</v>
          </cell>
        </row>
        <row r="6792">
          <cell r="R6792">
            <v>0</v>
          </cell>
        </row>
        <row r="6793">
          <cell r="F6793" t="str">
            <v>HGC-Lib-26089055</v>
          </cell>
          <cell r="G6793" t="str">
            <v>L260714bj01c1A</v>
          </cell>
          <cell r="H6793">
            <v>100</v>
          </cell>
          <cell r="I6793">
            <v>0</v>
          </cell>
          <cell r="J6793" t="str">
            <v>10x3′单细胞转录组</v>
          </cell>
          <cell r="K6793" t="str">
            <v>王煜杰</v>
          </cell>
          <cell r="L6793">
            <v>6.81</v>
          </cell>
          <cell r="M6793">
            <v>501</v>
          </cell>
          <cell r="N6793" t="str">
            <v>刘学成</v>
          </cell>
        </row>
        <row r="6793">
          <cell r="P6793">
            <v>20.9120221096269</v>
          </cell>
        </row>
        <row r="6793">
          <cell r="R6793">
            <v>0</v>
          </cell>
        </row>
        <row r="6794">
          <cell r="F6794" t="str">
            <v>HGC-Lib-26089056</v>
          </cell>
          <cell r="G6794" t="str">
            <v>L260714bj02c1A</v>
          </cell>
          <cell r="H6794">
            <v>100</v>
          </cell>
          <cell r="I6794">
            <v>0</v>
          </cell>
          <cell r="J6794" t="str">
            <v>10x3′单细胞转录组</v>
          </cell>
          <cell r="K6794" t="str">
            <v>王煜杰</v>
          </cell>
          <cell r="L6794">
            <v>39</v>
          </cell>
          <cell r="M6794">
            <v>463</v>
          </cell>
          <cell r="N6794" t="str">
            <v>刘学成</v>
          </cell>
        </row>
        <row r="6794">
          <cell r="P6794">
            <v>129.589632829374</v>
          </cell>
        </row>
        <row r="6794">
          <cell r="R6794">
            <v>0</v>
          </cell>
        </row>
        <row r="6795">
          <cell r="F6795" t="str">
            <v>HGC-Lib-26089057</v>
          </cell>
          <cell r="G6795" t="str">
            <v>L260714bj03c1A</v>
          </cell>
          <cell r="H6795">
            <v>100</v>
          </cell>
          <cell r="I6795">
            <v>0</v>
          </cell>
          <cell r="J6795" t="str">
            <v>10x3′单细胞转录组</v>
          </cell>
          <cell r="K6795" t="str">
            <v>王煜杰</v>
          </cell>
          <cell r="L6795">
            <v>67.8</v>
          </cell>
          <cell r="M6795">
            <v>454</v>
          </cell>
          <cell r="N6795" t="str">
            <v>刘学成</v>
          </cell>
        </row>
        <row r="6795">
          <cell r="P6795">
            <v>229.752626228397</v>
          </cell>
        </row>
        <row r="6795">
          <cell r="R6795">
            <v>0</v>
          </cell>
        </row>
        <row r="6796">
          <cell r="F6796" t="str">
            <v>HGC-Lib-26089058</v>
          </cell>
          <cell r="G6796" t="str">
            <v>L260714bj04c1A</v>
          </cell>
          <cell r="H6796">
            <v>100</v>
          </cell>
          <cell r="I6796">
            <v>0</v>
          </cell>
          <cell r="J6796" t="str">
            <v>10x3′单细胞转录组</v>
          </cell>
          <cell r="K6796" t="str">
            <v>王煜杰</v>
          </cell>
          <cell r="L6796">
            <v>21.65</v>
          </cell>
          <cell r="M6796">
            <v>474</v>
          </cell>
          <cell r="N6796" t="str">
            <v>刘学成</v>
          </cell>
        </row>
        <row r="6796">
          <cell r="P6796">
            <v>70.2693930542032</v>
          </cell>
        </row>
        <row r="6796">
          <cell r="R6796">
            <v>0</v>
          </cell>
        </row>
        <row r="6797">
          <cell r="F6797" t="str">
            <v>HGC-POOL-26089171</v>
          </cell>
          <cell r="G6797" t="str">
            <v>RX20260715-26</v>
          </cell>
          <cell r="H6797">
            <v>53</v>
          </cell>
          <cell r="I6797">
            <v>0</v>
          </cell>
          <cell r="J6797" t="str">
            <v>其他文库类型</v>
          </cell>
          <cell r="K6797" t="str">
            <v>刘学成</v>
          </cell>
          <cell r="L6797">
            <v>2.33</v>
          </cell>
          <cell r="M6797">
            <v>389</v>
          </cell>
          <cell r="N6797" t="str">
            <v>刘学成</v>
          </cell>
        </row>
        <row r="6797">
          <cell r="P6797">
            <v>9.21494957484675</v>
          </cell>
        </row>
        <row r="6797">
          <cell r="R6797">
            <v>0</v>
          </cell>
        </row>
        <row r="6798">
          <cell r="F6798" t="str">
            <v>HGC-POOL-26089172</v>
          </cell>
          <cell r="G6798" t="str">
            <v>RX20260715-27</v>
          </cell>
          <cell r="H6798">
            <v>53</v>
          </cell>
          <cell r="I6798">
            <v>0</v>
          </cell>
          <cell r="J6798" t="str">
            <v>其他文库类型</v>
          </cell>
          <cell r="K6798" t="str">
            <v>刘学成</v>
          </cell>
          <cell r="L6798">
            <v>5.81</v>
          </cell>
          <cell r="M6798">
            <v>474</v>
          </cell>
          <cell r="N6798" t="str">
            <v>刘学成</v>
          </cell>
        </row>
        <row r="6798">
          <cell r="P6798">
            <v>18.8575137942227</v>
          </cell>
        </row>
        <row r="6798">
          <cell r="R6798">
            <v>0</v>
          </cell>
        </row>
        <row r="6799">
          <cell r="F6799" t="str">
            <v>HGC-POOL-26089173</v>
          </cell>
          <cell r="G6799" t="str">
            <v>RX20260715-28</v>
          </cell>
          <cell r="H6799">
            <v>53</v>
          </cell>
          <cell r="I6799">
            <v>0</v>
          </cell>
          <cell r="J6799" t="str">
            <v>其他文库类型</v>
          </cell>
          <cell r="K6799" t="str">
            <v>刘学成</v>
          </cell>
          <cell r="L6799">
            <v>4.57</v>
          </cell>
          <cell r="M6799">
            <v>415</v>
          </cell>
          <cell r="N6799" t="str">
            <v>刘学成</v>
          </cell>
        </row>
        <row r="6799">
          <cell r="P6799">
            <v>16.9416126042632</v>
          </cell>
        </row>
        <row r="6799">
          <cell r="R6799">
            <v>0</v>
          </cell>
        </row>
        <row r="6800">
          <cell r="F6800" t="str">
            <v>HGC-POOL-26089174</v>
          </cell>
          <cell r="G6800" t="str">
            <v>RX20260715-29</v>
          </cell>
          <cell r="H6800">
            <v>53</v>
          </cell>
          <cell r="I6800">
            <v>0</v>
          </cell>
          <cell r="J6800" t="str">
            <v>其他文库类型</v>
          </cell>
          <cell r="K6800" t="str">
            <v>刘学成</v>
          </cell>
          <cell r="L6800">
            <v>4.23</v>
          </cell>
          <cell r="M6800">
            <v>470</v>
          </cell>
          <cell r="N6800" t="str">
            <v>刘学成</v>
          </cell>
        </row>
        <row r="6800">
          <cell r="P6800">
            <v>13.8461538461538</v>
          </cell>
        </row>
        <row r="6800">
          <cell r="R6800">
            <v>0</v>
          </cell>
        </row>
        <row r="6801">
          <cell r="F6801" t="str">
            <v>HGC-POOL-26089175</v>
          </cell>
          <cell r="G6801" t="str">
            <v>RX20260715-30</v>
          </cell>
          <cell r="H6801">
            <v>53</v>
          </cell>
          <cell r="I6801">
            <v>0</v>
          </cell>
          <cell r="J6801" t="str">
            <v>其他文库类型</v>
          </cell>
          <cell r="K6801" t="str">
            <v>刘学成</v>
          </cell>
          <cell r="L6801">
            <v>4.89</v>
          </cell>
          <cell r="M6801">
            <v>381</v>
          </cell>
          <cell r="N6801" t="str">
            <v>刘学成</v>
          </cell>
        </row>
        <row r="6801">
          <cell r="P6801">
            <v>19.7456087219867</v>
          </cell>
        </row>
        <row r="6801">
          <cell r="R6801">
            <v>0</v>
          </cell>
        </row>
        <row r="6802">
          <cell r="F6802" t="str">
            <v>HGC-POOL-26089176</v>
          </cell>
          <cell r="G6802" t="str">
            <v>RX20260715-31</v>
          </cell>
          <cell r="H6802">
            <v>53</v>
          </cell>
          <cell r="I6802">
            <v>0</v>
          </cell>
          <cell r="J6802" t="str">
            <v>其他文库类型</v>
          </cell>
          <cell r="K6802" t="str">
            <v>刘学成</v>
          </cell>
          <cell r="L6802">
            <v>6.13</v>
          </cell>
          <cell r="M6802">
            <v>368</v>
          </cell>
          <cell r="N6802" t="str">
            <v>刘学成</v>
          </cell>
        </row>
        <row r="6802">
          <cell r="P6802">
            <v>25.6270903010033</v>
          </cell>
        </row>
        <row r="6802">
          <cell r="R6802">
            <v>0</v>
          </cell>
        </row>
        <row r="6803">
          <cell r="F6803" t="str">
            <v>HGC-POOL-26089177</v>
          </cell>
          <cell r="G6803" t="str">
            <v>RX20260715-32</v>
          </cell>
          <cell r="H6803">
            <v>53</v>
          </cell>
          <cell r="I6803">
            <v>0</v>
          </cell>
          <cell r="J6803" t="str">
            <v>其他文库类型</v>
          </cell>
          <cell r="K6803" t="str">
            <v>刘学成</v>
          </cell>
          <cell r="L6803">
            <v>8.55</v>
          </cell>
          <cell r="M6803">
            <v>434</v>
          </cell>
          <cell r="N6803" t="str">
            <v>刘学成</v>
          </cell>
        </row>
        <row r="6803">
          <cell r="P6803">
            <v>30.3084012761432</v>
          </cell>
        </row>
        <row r="6803">
          <cell r="R6803">
            <v>0</v>
          </cell>
        </row>
        <row r="6804">
          <cell r="F6804" t="str">
            <v>HGC-POOL-26089178</v>
          </cell>
          <cell r="G6804" t="str">
            <v>RX20260715-33</v>
          </cell>
          <cell r="H6804">
            <v>53</v>
          </cell>
          <cell r="I6804">
            <v>0</v>
          </cell>
          <cell r="J6804" t="str">
            <v>其他文库类型</v>
          </cell>
          <cell r="K6804" t="str">
            <v>刘学成</v>
          </cell>
          <cell r="L6804">
            <v>4.06</v>
          </cell>
          <cell r="M6804">
            <v>428</v>
          </cell>
          <cell r="N6804" t="str">
            <v>刘学成</v>
          </cell>
        </row>
        <row r="6804">
          <cell r="P6804">
            <v>14.5938173975557</v>
          </cell>
        </row>
        <row r="6804">
          <cell r="R6804">
            <v>0</v>
          </cell>
        </row>
        <row r="6805">
          <cell r="F6805" t="str">
            <v>HGC-POOL-26089179</v>
          </cell>
          <cell r="G6805" t="str">
            <v>RX20260715-34</v>
          </cell>
          <cell r="H6805">
            <v>62</v>
          </cell>
          <cell r="I6805">
            <v>0</v>
          </cell>
          <cell r="J6805" t="str">
            <v>BD</v>
          </cell>
          <cell r="K6805" t="str">
            <v>刘学成</v>
          </cell>
          <cell r="L6805">
            <v>23.32</v>
          </cell>
          <cell r="M6805" t="str">
            <v>/</v>
          </cell>
          <cell r="N6805" t="str">
            <v>刘学成</v>
          </cell>
          <cell r="O6805" t="str">
            <v>已重跑</v>
          </cell>
          <cell r="P6805" t="e">
            <v>#VALUE!</v>
          </cell>
        </row>
        <row r="6805">
          <cell r="R6805">
            <v>0</v>
          </cell>
        </row>
        <row r="6806">
          <cell r="F6806" t="str">
            <v>HGC-Lib-26089180</v>
          </cell>
          <cell r="G6806" t="str">
            <v>RX20260715-35</v>
          </cell>
          <cell r="H6806">
            <v>100</v>
          </cell>
          <cell r="I6806">
            <v>0</v>
          </cell>
          <cell r="J6806" t="str">
            <v>其他文库类型</v>
          </cell>
          <cell r="K6806" t="str">
            <v>刘学成</v>
          </cell>
          <cell r="L6806">
            <v>12.93</v>
          </cell>
          <cell r="M6806">
            <v>434</v>
          </cell>
          <cell r="N6806" t="str">
            <v>刘学成</v>
          </cell>
        </row>
        <row r="6806">
          <cell r="P6806">
            <v>45.8348103509394</v>
          </cell>
        </row>
        <row r="6806">
          <cell r="R6806">
            <v>0</v>
          </cell>
        </row>
        <row r="6807">
          <cell r="F6807" t="str">
            <v>HGC-Lib-26089181</v>
          </cell>
          <cell r="G6807" t="str">
            <v>RX20260715-36</v>
          </cell>
          <cell r="H6807">
            <v>100</v>
          </cell>
          <cell r="I6807">
            <v>0</v>
          </cell>
          <cell r="J6807" t="str">
            <v>其他文库类型</v>
          </cell>
          <cell r="K6807" t="str">
            <v>刘学成</v>
          </cell>
          <cell r="L6807">
            <v>48.07</v>
          </cell>
          <cell r="M6807">
            <v>414</v>
          </cell>
          <cell r="N6807" t="str">
            <v>刘学成</v>
          </cell>
        </row>
        <row r="6807">
          <cell r="P6807">
            <v>178.632478632479</v>
          </cell>
        </row>
        <row r="6807">
          <cell r="R6807">
            <v>0</v>
          </cell>
        </row>
        <row r="6808">
          <cell r="F6808" t="str">
            <v>HGC-Lib-26089182</v>
          </cell>
          <cell r="G6808" t="str">
            <v>RX20260715-37</v>
          </cell>
          <cell r="H6808">
            <v>100</v>
          </cell>
          <cell r="I6808">
            <v>0</v>
          </cell>
          <cell r="J6808" t="str">
            <v>其他文库类型</v>
          </cell>
          <cell r="K6808" t="str">
            <v>刘学成</v>
          </cell>
          <cell r="L6808">
            <v>17.16</v>
          </cell>
          <cell r="M6808">
            <v>421</v>
          </cell>
          <cell r="N6808" t="str">
            <v>刘学成</v>
          </cell>
        </row>
        <row r="6808">
          <cell r="P6808">
            <v>62.70783847981</v>
          </cell>
        </row>
        <row r="6808">
          <cell r="R6808">
            <v>0</v>
          </cell>
        </row>
        <row r="6809">
          <cell r="F6809" t="str">
            <v>HGC-Lib-26089183</v>
          </cell>
          <cell r="G6809" t="str">
            <v>RX20260715-38</v>
          </cell>
          <cell r="H6809">
            <v>100</v>
          </cell>
          <cell r="I6809">
            <v>0</v>
          </cell>
          <cell r="J6809" t="str">
            <v>其他文库类型</v>
          </cell>
          <cell r="K6809" t="str">
            <v>刘学成</v>
          </cell>
          <cell r="L6809">
            <v>39</v>
          </cell>
          <cell r="M6809">
            <v>420</v>
          </cell>
          <cell r="N6809" t="str">
            <v>刘学成</v>
          </cell>
        </row>
        <row r="6809">
          <cell r="P6809">
            <v>142.857142857143</v>
          </cell>
        </row>
        <row r="6809">
          <cell r="R6809">
            <v>0</v>
          </cell>
        </row>
        <row r="6810">
          <cell r="F6810" t="str">
            <v>HGC-Lib-26089184</v>
          </cell>
          <cell r="G6810" t="str">
            <v>RNA 22-53</v>
          </cell>
          <cell r="H6810">
            <v>320</v>
          </cell>
          <cell r="I6810">
            <v>0</v>
          </cell>
          <cell r="J6810" t="str">
            <v>mRNA</v>
          </cell>
          <cell r="K6810" t="str">
            <v>童怡</v>
          </cell>
          <cell r="L6810">
            <v>13.86</v>
          </cell>
          <cell r="M6810">
            <v>595</v>
          </cell>
          <cell r="N6810" t="str">
            <v>刘学成</v>
          </cell>
        </row>
        <row r="6810">
          <cell r="P6810">
            <v>35.8371040723982</v>
          </cell>
        </row>
        <row r="6810">
          <cell r="R6810">
            <v>0</v>
          </cell>
        </row>
        <row r="6811">
          <cell r="F6811" t="str">
            <v>HGC-POOL-26089185</v>
          </cell>
          <cell r="G6811" t="str">
            <v>ATAC 22-53</v>
          </cell>
          <cell r="H6811">
            <v>640</v>
          </cell>
          <cell r="I6811">
            <v>0</v>
          </cell>
          <cell r="J6811" t="str">
            <v>ATAC</v>
          </cell>
          <cell r="K6811" t="str">
            <v>童怡</v>
          </cell>
          <cell r="L6811">
            <v>36.71</v>
          </cell>
          <cell r="M6811">
            <v>266</v>
          </cell>
          <cell r="N6811" t="str">
            <v>刘学成</v>
          </cell>
        </row>
        <row r="6811">
          <cell r="P6811">
            <v>212.319259687681</v>
          </cell>
        </row>
        <row r="6811">
          <cell r="R6811">
            <v>0</v>
          </cell>
        </row>
        <row r="6812">
          <cell r="F6812" t="str">
            <v>HGC-Lib-26089186</v>
          </cell>
          <cell r="G6812" t="str">
            <v>L19</v>
          </cell>
          <cell r="H6812">
            <v>9</v>
          </cell>
          <cell r="I6812">
            <v>0</v>
          </cell>
          <cell r="J6812" t="str">
            <v>mRNA</v>
          </cell>
          <cell r="K6812" t="str">
            <v>童怡</v>
          </cell>
          <cell r="L6812">
            <v>10.6</v>
          </cell>
        </row>
        <row r="6812">
          <cell r="P6812" t="e">
            <v>#DIV/0!</v>
          </cell>
        </row>
        <row r="6812">
          <cell r="R6812">
            <v>0</v>
          </cell>
        </row>
        <row r="6813">
          <cell r="F6813" t="str">
            <v>HGC-Lib-26089187</v>
          </cell>
          <cell r="G6813" t="str">
            <v>L21</v>
          </cell>
          <cell r="H6813">
            <v>9</v>
          </cell>
          <cell r="I6813">
            <v>0</v>
          </cell>
          <cell r="J6813" t="str">
            <v>mRNA</v>
          </cell>
          <cell r="K6813" t="str">
            <v>童怡</v>
          </cell>
          <cell r="L6813">
            <v>34.8</v>
          </cell>
        </row>
        <row r="6813">
          <cell r="P6813" t="e">
            <v>#DIV/0!</v>
          </cell>
        </row>
        <row r="6813">
          <cell r="R6813">
            <v>0</v>
          </cell>
        </row>
        <row r="6814">
          <cell r="F6814" t="str">
            <v>HGC-Lib-26089188</v>
          </cell>
          <cell r="G6814" t="str">
            <v>L22</v>
          </cell>
          <cell r="H6814">
            <v>9</v>
          </cell>
          <cell r="I6814">
            <v>0</v>
          </cell>
          <cell r="J6814" t="str">
            <v>mRNA</v>
          </cell>
          <cell r="K6814" t="str">
            <v>童怡</v>
          </cell>
          <cell r="L6814">
            <v>25.4</v>
          </cell>
        </row>
        <row r="6814">
          <cell r="P6814" t="e">
            <v>#DIV/0!</v>
          </cell>
        </row>
        <row r="6814">
          <cell r="R6814">
            <v>0</v>
          </cell>
        </row>
        <row r="6815">
          <cell r="F6815" t="str">
            <v>HGC-Lib-26089189</v>
          </cell>
          <cell r="G6815" t="str">
            <v>L24</v>
          </cell>
          <cell r="H6815">
            <v>9</v>
          </cell>
          <cell r="I6815">
            <v>0</v>
          </cell>
          <cell r="J6815" t="str">
            <v>mRNA</v>
          </cell>
          <cell r="K6815" t="str">
            <v>童怡</v>
          </cell>
          <cell r="L6815">
            <v>41.4</v>
          </cell>
        </row>
        <row r="6815">
          <cell r="P6815" t="e">
            <v>#DIV/0!</v>
          </cell>
        </row>
        <row r="6815">
          <cell r="R6815">
            <v>0</v>
          </cell>
        </row>
        <row r="6816">
          <cell r="F6816" t="str">
            <v>HGC-Lib-26089190</v>
          </cell>
          <cell r="G6816" t="str">
            <v>L25</v>
          </cell>
          <cell r="H6816">
            <v>9</v>
          </cell>
          <cell r="I6816">
            <v>0</v>
          </cell>
          <cell r="J6816" t="str">
            <v>mRNA</v>
          </cell>
          <cell r="K6816" t="str">
            <v>童怡</v>
          </cell>
          <cell r="L6816">
            <v>9.32</v>
          </cell>
        </row>
        <row r="6816">
          <cell r="P6816" t="e">
            <v>#DIV/0!</v>
          </cell>
        </row>
        <row r="6816">
          <cell r="R6816">
            <v>0</v>
          </cell>
        </row>
        <row r="6817">
          <cell r="F6817" t="str">
            <v>HGC-Lib-26089191</v>
          </cell>
          <cell r="G6817" t="str">
            <v>L26</v>
          </cell>
          <cell r="H6817">
            <v>9</v>
          </cell>
          <cell r="I6817">
            <v>0</v>
          </cell>
          <cell r="J6817" t="str">
            <v>mRNA</v>
          </cell>
          <cell r="K6817" t="str">
            <v>童怡</v>
          </cell>
          <cell r="L6817">
            <v>3.16</v>
          </cell>
        </row>
        <row r="6817">
          <cell r="P6817" t="e">
            <v>#DIV/0!</v>
          </cell>
        </row>
        <row r="6817">
          <cell r="R6817">
            <v>0</v>
          </cell>
        </row>
        <row r="6818">
          <cell r="F6818" t="str">
            <v>HGC-Lib-26089192</v>
          </cell>
          <cell r="G6818" t="str">
            <v>L28</v>
          </cell>
          <cell r="H6818">
            <v>9</v>
          </cell>
          <cell r="I6818">
            <v>0</v>
          </cell>
          <cell r="J6818" t="str">
            <v>mRNA</v>
          </cell>
          <cell r="K6818" t="str">
            <v>童怡</v>
          </cell>
          <cell r="L6818">
            <v>51.4</v>
          </cell>
        </row>
        <row r="6818">
          <cell r="P6818" t="e">
            <v>#DIV/0!</v>
          </cell>
        </row>
        <row r="6818">
          <cell r="R6818">
            <v>0</v>
          </cell>
        </row>
        <row r="6819">
          <cell r="F6819" t="str">
            <v>HGC-Lib-26089193</v>
          </cell>
          <cell r="G6819" t="str">
            <v>L29</v>
          </cell>
          <cell r="H6819">
            <v>9</v>
          </cell>
          <cell r="I6819">
            <v>0</v>
          </cell>
          <cell r="J6819" t="str">
            <v>mRNA</v>
          </cell>
          <cell r="K6819" t="str">
            <v>童怡</v>
          </cell>
          <cell r="L6819">
            <v>36</v>
          </cell>
        </row>
        <row r="6819">
          <cell r="P6819" t="e">
            <v>#DIV/0!</v>
          </cell>
        </row>
        <row r="6819">
          <cell r="R6819">
            <v>0</v>
          </cell>
        </row>
        <row r="6820">
          <cell r="F6820" t="str">
            <v>HGC-Lib-26089194</v>
          </cell>
          <cell r="G6820" t="str">
            <v>L30</v>
          </cell>
          <cell r="H6820">
            <v>9</v>
          </cell>
          <cell r="I6820">
            <v>0</v>
          </cell>
          <cell r="J6820" t="str">
            <v>mRNA</v>
          </cell>
          <cell r="K6820" t="str">
            <v>童怡</v>
          </cell>
          <cell r="L6820">
            <v>37.8</v>
          </cell>
        </row>
        <row r="6820">
          <cell r="P6820" t="e">
            <v>#DIV/0!</v>
          </cell>
        </row>
        <row r="6820">
          <cell r="R6820">
            <v>0</v>
          </cell>
        </row>
        <row r="6821">
          <cell r="F6821" t="str">
            <v>HGC-Lib-26089195</v>
          </cell>
          <cell r="G6821" t="str">
            <v>L31</v>
          </cell>
          <cell r="H6821">
            <v>9</v>
          </cell>
          <cell r="I6821">
            <v>0</v>
          </cell>
          <cell r="J6821" t="str">
            <v>mRNA</v>
          </cell>
          <cell r="K6821" t="str">
            <v>童怡</v>
          </cell>
          <cell r="L6821">
            <v>46.4</v>
          </cell>
        </row>
        <row r="6821">
          <cell r="P6821" t="e">
            <v>#DIV/0!</v>
          </cell>
        </row>
        <row r="6821">
          <cell r="R6821">
            <v>0</v>
          </cell>
        </row>
        <row r="6822">
          <cell r="F6822" t="str">
            <v>HGC-Lib-26089196</v>
          </cell>
          <cell r="G6822" t="str">
            <v>L32</v>
          </cell>
          <cell r="H6822">
            <v>9</v>
          </cell>
          <cell r="I6822">
            <v>0</v>
          </cell>
          <cell r="J6822" t="str">
            <v>mRNA</v>
          </cell>
          <cell r="K6822" t="str">
            <v>童怡</v>
          </cell>
          <cell r="L6822">
            <v>39.2</v>
          </cell>
        </row>
        <row r="6822">
          <cell r="P6822" t="e">
            <v>#DIV/0!</v>
          </cell>
        </row>
        <row r="6822">
          <cell r="R6822">
            <v>0</v>
          </cell>
        </row>
        <row r="6823">
          <cell r="F6823" t="str">
            <v>HGC-Lib-26089197</v>
          </cell>
          <cell r="G6823" t="str">
            <v>L33</v>
          </cell>
          <cell r="H6823">
            <v>9</v>
          </cell>
          <cell r="I6823">
            <v>0</v>
          </cell>
          <cell r="J6823" t="str">
            <v>mRNA</v>
          </cell>
          <cell r="K6823" t="str">
            <v>童怡</v>
          </cell>
          <cell r="L6823">
            <v>30.4</v>
          </cell>
        </row>
        <row r="6823">
          <cell r="P6823" t="e">
            <v>#DIV/0!</v>
          </cell>
        </row>
        <row r="6823">
          <cell r="R6823">
            <v>0</v>
          </cell>
        </row>
        <row r="6824">
          <cell r="F6824" t="str">
            <v>HGC-Lib-26089198</v>
          </cell>
          <cell r="G6824" t="str">
            <v>L35</v>
          </cell>
          <cell r="H6824">
            <v>9</v>
          </cell>
          <cell r="I6824">
            <v>0</v>
          </cell>
          <cell r="J6824" t="str">
            <v>mRNA</v>
          </cell>
          <cell r="K6824" t="str">
            <v>童怡</v>
          </cell>
          <cell r="L6824">
            <v>56.2</v>
          </cell>
        </row>
        <row r="6824">
          <cell r="P6824" t="e">
            <v>#DIV/0!</v>
          </cell>
        </row>
        <row r="6824">
          <cell r="R6824">
            <v>0</v>
          </cell>
        </row>
        <row r="6825">
          <cell r="F6825" t="str">
            <v>HGC-Lib-26089199</v>
          </cell>
          <cell r="G6825" t="str">
            <v>L36</v>
          </cell>
          <cell r="H6825">
            <v>9</v>
          </cell>
          <cell r="I6825">
            <v>0</v>
          </cell>
          <cell r="J6825" t="str">
            <v>mRNA</v>
          </cell>
          <cell r="K6825" t="str">
            <v>童怡</v>
          </cell>
          <cell r="L6825">
            <v>38</v>
          </cell>
        </row>
        <row r="6825">
          <cell r="P6825" t="e">
            <v>#DIV/0!</v>
          </cell>
        </row>
        <row r="6825">
          <cell r="R6825">
            <v>0</v>
          </cell>
        </row>
        <row r="6826">
          <cell r="F6826" t="str">
            <v>HGC-Lib-26089200</v>
          </cell>
          <cell r="G6826" t="str">
            <v>L37</v>
          </cell>
          <cell r="H6826">
            <v>9</v>
          </cell>
          <cell r="I6826">
            <v>0</v>
          </cell>
          <cell r="J6826" t="str">
            <v>mRNA</v>
          </cell>
          <cell r="K6826" t="str">
            <v>童怡</v>
          </cell>
          <cell r="L6826">
            <v>33.8</v>
          </cell>
        </row>
        <row r="6826">
          <cell r="P6826" t="e">
            <v>#DIV/0!</v>
          </cell>
        </row>
        <row r="6826">
          <cell r="R6826">
            <v>0</v>
          </cell>
        </row>
        <row r="6827">
          <cell r="F6827" t="str">
            <v>HGC-Lib-26089201</v>
          </cell>
          <cell r="G6827" t="str">
            <v>L38</v>
          </cell>
          <cell r="H6827">
            <v>9</v>
          </cell>
          <cell r="I6827">
            <v>0</v>
          </cell>
          <cell r="J6827" t="str">
            <v>mRNA</v>
          </cell>
          <cell r="K6827" t="str">
            <v>童怡</v>
          </cell>
          <cell r="L6827">
            <v>75.6</v>
          </cell>
        </row>
        <row r="6827">
          <cell r="P6827" t="e">
            <v>#DIV/0!</v>
          </cell>
        </row>
        <row r="6827">
          <cell r="R6827">
            <v>0</v>
          </cell>
        </row>
        <row r="6828">
          <cell r="F6828" t="str">
            <v>HGC-Lib-26089202</v>
          </cell>
          <cell r="G6828" t="str">
            <v>L40</v>
          </cell>
          <cell r="H6828">
            <v>9</v>
          </cell>
          <cell r="I6828">
            <v>0</v>
          </cell>
          <cell r="J6828" t="str">
            <v>mRNA</v>
          </cell>
          <cell r="K6828" t="str">
            <v>童怡</v>
          </cell>
          <cell r="L6828">
            <v>12.9</v>
          </cell>
        </row>
        <row r="6828">
          <cell r="P6828" t="e">
            <v>#DIV/0!</v>
          </cell>
        </row>
        <row r="6828">
          <cell r="R6828">
            <v>0</v>
          </cell>
        </row>
        <row r="6829">
          <cell r="F6829" t="str">
            <v>HGC-Lib-26089203</v>
          </cell>
          <cell r="G6829" t="str">
            <v>L42</v>
          </cell>
          <cell r="H6829">
            <v>9</v>
          </cell>
          <cell r="I6829">
            <v>0</v>
          </cell>
          <cell r="J6829" t="str">
            <v>mRNA</v>
          </cell>
          <cell r="K6829" t="str">
            <v>童怡</v>
          </cell>
          <cell r="L6829">
            <v>35.2</v>
          </cell>
        </row>
        <row r="6829">
          <cell r="P6829" t="e">
            <v>#DIV/0!</v>
          </cell>
        </row>
        <row r="6829">
          <cell r="R6829">
            <v>0</v>
          </cell>
        </row>
        <row r="6830">
          <cell r="F6830" t="str">
            <v>HGC-Lib-26089204</v>
          </cell>
          <cell r="G6830" t="str">
            <v>L44</v>
          </cell>
          <cell r="H6830">
            <v>9</v>
          </cell>
          <cell r="I6830">
            <v>0</v>
          </cell>
          <cell r="J6830" t="str">
            <v>mRNA</v>
          </cell>
          <cell r="K6830" t="str">
            <v>童怡</v>
          </cell>
          <cell r="L6830">
            <v>28.6</v>
          </cell>
        </row>
        <row r="6830">
          <cell r="P6830" t="e">
            <v>#DIV/0!</v>
          </cell>
        </row>
        <row r="6830">
          <cell r="R6830">
            <v>0</v>
          </cell>
        </row>
        <row r="6831">
          <cell r="F6831" t="str">
            <v>HGC-Lib-26089205</v>
          </cell>
          <cell r="G6831" t="str">
            <v>L46</v>
          </cell>
          <cell r="H6831">
            <v>9</v>
          </cell>
          <cell r="I6831">
            <v>0</v>
          </cell>
          <cell r="J6831" t="str">
            <v>mRNA</v>
          </cell>
          <cell r="K6831" t="str">
            <v>童怡</v>
          </cell>
          <cell r="L6831">
            <v>46</v>
          </cell>
        </row>
        <row r="6831">
          <cell r="P6831" t="e">
            <v>#DIV/0!</v>
          </cell>
        </row>
        <row r="6831">
          <cell r="R6831">
            <v>0</v>
          </cell>
        </row>
        <row r="6832">
          <cell r="F6832" t="str">
            <v>HGC-Lib-26089206</v>
          </cell>
          <cell r="G6832" t="str">
            <v>L47</v>
          </cell>
          <cell r="H6832">
            <v>9</v>
          </cell>
          <cell r="I6832">
            <v>0</v>
          </cell>
          <cell r="J6832" t="str">
            <v>mRNA</v>
          </cell>
          <cell r="K6832" t="str">
            <v>童怡</v>
          </cell>
          <cell r="L6832">
            <v>32.4</v>
          </cell>
        </row>
        <row r="6832">
          <cell r="P6832" t="e">
            <v>#DIV/0!</v>
          </cell>
        </row>
        <row r="6832">
          <cell r="R6832">
            <v>0</v>
          </cell>
        </row>
        <row r="6833">
          <cell r="F6833" t="str">
            <v>HGC-Lib-26089207</v>
          </cell>
          <cell r="G6833" t="str">
            <v>L48</v>
          </cell>
          <cell r="H6833">
            <v>9</v>
          </cell>
          <cell r="I6833">
            <v>0</v>
          </cell>
          <cell r="J6833" t="str">
            <v>mRNA</v>
          </cell>
          <cell r="K6833" t="str">
            <v>童怡</v>
          </cell>
          <cell r="L6833">
            <v>64</v>
          </cell>
        </row>
        <row r="6833">
          <cell r="P6833" t="e">
            <v>#DIV/0!</v>
          </cell>
        </row>
        <row r="6833">
          <cell r="R6833">
            <v>0</v>
          </cell>
        </row>
        <row r="6834">
          <cell r="F6834" t="str">
            <v>HGC-Lib-26089208</v>
          </cell>
          <cell r="G6834" t="str">
            <v>L49</v>
          </cell>
          <cell r="H6834">
            <v>9</v>
          </cell>
          <cell r="I6834">
            <v>0</v>
          </cell>
          <cell r="J6834" t="str">
            <v>mRNA</v>
          </cell>
          <cell r="K6834" t="str">
            <v>童怡</v>
          </cell>
          <cell r="L6834">
            <v>28.8</v>
          </cell>
        </row>
        <row r="6834">
          <cell r="P6834" t="e">
            <v>#DIV/0!</v>
          </cell>
        </row>
        <row r="6834">
          <cell r="R6834">
            <v>0</v>
          </cell>
        </row>
        <row r="6835">
          <cell r="F6835" t="str">
            <v>HGC-Lib-26089209</v>
          </cell>
          <cell r="G6835" t="str">
            <v>RD1</v>
          </cell>
          <cell r="H6835">
            <v>9</v>
          </cell>
          <cell r="I6835">
            <v>0</v>
          </cell>
          <cell r="J6835" t="str">
            <v>mRNA</v>
          </cell>
          <cell r="K6835" t="str">
            <v>童怡</v>
          </cell>
          <cell r="L6835">
            <v>30.8</v>
          </cell>
        </row>
        <row r="6835">
          <cell r="P6835" t="e">
            <v>#DIV/0!</v>
          </cell>
        </row>
        <row r="6835">
          <cell r="R6835">
            <v>0</v>
          </cell>
        </row>
        <row r="6836">
          <cell r="F6836" t="str">
            <v>HGC-Lib-26089210</v>
          </cell>
          <cell r="G6836" t="str">
            <v>RD2</v>
          </cell>
          <cell r="H6836">
            <v>9</v>
          </cell>
          <cell r="I6836">
            <v>0</v>
          </cell>
          <cell r="J6836" t="str">
            <v>mRNA</v>
          </cell>
          <cell r="K6836" t="str">
            <v>童怡</v>
          </cell>
          <cell r="L6836">
            <v>74.55</v>
          </cell>
        </row>
        <row r="6836">
          <cell r="P6836" t="e">
            <v>#DIV/0!</v>
          </cell>
        </row>
        <row r="6836">
          <cell r="R6836">
            <v>0</v>
          </cell>
        </row>
        <row r="6837">
          <cell r="F6837" t="str">
            <v>HGC-Lib-26089211</v>
          </cell>
          <cell r="G6837" t="str">
            <v>RD3</v>
          </cell>
          <cell r="H6837">
            <v>9</v>
          </cell>
          <cell r="I6837">
            <v>0</v>
          </cell>
          <cell r="J6837" t="str">
            <v>mRNA</v>
          </cell>
          <cell r="K6837" t="str">
            <v>童怡</v>
          </cell>
          <cell r="L6837">
            <v>25.2</v>
          </cell>
        </row>
        <row r="6837">
          <cell r="P6837" t="e">
            <v>#DIV/0!</v>
          </cell>
        </row>
        <row r="6837">
          <cell r="R6837">
            <v>0</v>
          </cell>
        </row>
        <row r="6838">
          <cell r="F6838" t="str">
            <v>HGC-Lib-26089212</v>
          </cell>
          <cell r="G6838" t="str">
            <v>RD4</v>
          </cell>
          <cell r="H6838">
            <v>9</v>
          </cell>
          <cell r="I6838">
            <v>0</v>
          </cell>
          <cell r="J6838" t="str">
            <v>mRNA</v>
          </cell>
          <cell r="K6838" t="str">
            <v>童怡</v>
          </cell>
          <cell r="L6838">
            <v>14.43</v>
          </cell>
        </row>
        <row r="6838">
          <cell r="P6838" t="e">
            <v>#DIV/0!</v>
          </cell>
        </row>
        <row r="6838">
          <cell r="R6838">
            <v>0</v>
          </cell>
        </row>
        <row r="6839">
          <cell r="F6839" t="str">
            <v>HGC-Lib-26089213</v>
          </cell>
          <cell r="G6839" t="str">
            <v>RD5</v>
          </cell>
          <cell r="H6839">
            <v>9</v>
          </cell>
          <cell r="I6839">
            <v>0</v>
          </cell>
          <cell r="J6839" t="str">
            <v>mRNA</v>
          </cell>
          <cell r="K6839" t="str">
            <v>童怡</v>
          </cell>
          <cell r="L6839">
            <v>13</v>
          </cell>
        </row>
        <row r="6839">
          <cell r="P6839" t="e">
            <v>#DIV/0!</v>
          </cell>
        </row>
        <row r="6839">
          <cell r="R6839">
            <v>0</v>
          </cell>
        </row>
        <row r="6840">
          <cell r="F6840" t="str">
            <v>HGC-Lib-26089214</v>
          </cell>
          <cell r="G6840" t="str">
            <v>RD6</v>
          </cell>
          <cell r="H6840">
            <v>9</v>
          </cell>
          <cell r="I6840">
            <v>0</v>
          </cell>
          <cell r="J6840" t="str">
            <v>mRNA</v>
          </cell>
          <cell r="K6840" t="str">
            <v>童怡</v>
          </cell>
          <cell r="L6840">
            <v>24.14</v>
          </cell>
        </row>
        <row r="6840">
          <cell r="P6840" t="e">
            <v>#DIV/0!</v>
          </cell>
        </row>
        <row r="6840">
          <cell r="R6840">
            <v>0</v>
          </cell>
        </row>
        <row r="6841">
          <cell r="F6841" t="str">
            <v>HGC-Lib-26089215</v>
          </cell>
          <cell r="G6841" t="str">
            <v>RD7</v>
          </cell>
          <cell r="H6841">
            <v>9</v>
          </cell>
          <cell r="I6841">
            <v>0</v>
          </cell>
          <cell r="J6841" t="str">
            <v>mRNA</v>
          </cell>
          <cell r="K6841" t="str">
            <v>童怡</v>
          </cell>
          <cell r="L6841">
            <v>64.98</v>
          </cell>
        </row>
        <row r="6841">
          <cell r="P6841" t="e">
            <v>#DIV/0!</v>
          </cell>
        </row>
        <row r="6841">
          <cell r="R6841">
            <v>0</v>
          </cell>
        </row>
        <row r="6842">
          <cell r="F6842" t="str">
            <v>HGC-Lib-26089216</v>
          </cell>
          <cell r="G6842" t="str">
            <v>RD9</v>
          </cell>
          <cell r="H6842">
            <v>9</v>
          </cell>
          <cell r="I6842">
            <v>0</v>
          </cell>
          <cell r="J6842" t="str">
            <v>mRNA</v>
          </cell>
          <cell r="K6842" t="str">
            <v>童怡</v>
          </cell>
          <cell r="L6842">
            <v>77.95</v>
          </cell>
        </row>
        <row r="6842">
          <cell r="P6842" t="e">
            <v>#DIV/0!</v>
          </cell>
        </row>
        <row r="6842">
          <cell r="R6842">
            <v>0</v>
          </cell>
        </row>
        <row r="6843">
          <cell r="F6843" t="str">
            <v>HGC-Lib-26089217</v>
          </cell>
          <cell r="G6843" t="str">
            <v>C1</v>
          </cell>
          <cell r="H6843">
            <v>9</v>
          </cell>
          <cell r="I6843">
            <v>0</v>
          </cell>
          <cell r="J6843" t="str">
            <v>mRNA</v>
          </cell>
          <cell r="K6843" t="str">
            <v>童怡</v>
          </cell>
          <cell r="L6843">
            <v>17.63</v>
          </cell>
        </row>
        <row r="6843">
          <cell r="P6843" t="e">
            <v>#DIV/0!</v>
          </cell>
        </row>
        <row r="6843">
          <cell r="R6843">
            <v>0</v>
          </cell>
        </row>
        <row r="6844">
          <cell r="F6844" t="str">
            <v>HGC-Lib-26089218</v>
          </cell>
          <cell r="G6844" t="str">
            <v>C2</v>
          </cell>
          <cell r="H6844">
            <v>9</v>
          </cell>
          <cell r="I6844">
            <v>0</v>
          </cell>
          <cell r="J6844" t="str">
            <v>mRNA</v>
          </cell>
          <cell r="K6844" t="str">
            <v>童怡</v>
          </cell>
          <cell r="L6844">
            <v>17.15</v>
          </cell>
        </row>
        <row r="6844">
          <cell r="P6844" t="e">
            <v>#DIV/0!</v>
          </cell>
        </row>
        <row r="6844">
          <cell r="R6844">
            <v>0</v>
          </cell>
        </row>
        <row r="6845">
          <cell r="F6845" t="str">
            <v>HGC-Lib-26089219</v>
          </cell>
          <cell r="G6845" t="str">
            <v>C3</v>
          </cell>
          <cell r="H6845">
            <v>9</v>
          </cell>
          <cell r="I6845">
            <v>0</v>
          </cell>
          <cell r="J6845" t="str">
            <v>mRNA</v>
          </cell>
          <cell r="K6845" t="str">
            <v>童怡</v>
          </cell>
          <cell r="L6845">
            <v>64.93</v>
          </cell>
        </row>
        <row r="6845">
          <cell r="P6845" t="e">
            <v>#DIV/0!</v>
          </cell>
        </row>
        <row r="6845">
          <cell r="R6845">
            <v>0</v>
          </cell>
        </row>
        <row r="6846">
          <cell r="F6846" t="str">
            <v>HGC-Lib-26089220</v>
          </cell>
          <cell r="G6846" t="str">
            <v>C4</v>
          </cell>
          <cell r="H6846">
            <v>9</v>
          </cell>
          <cell r="I6846">
            <v>0</v>
          </cell>
          <cell r="J6846" t="str">
            <v>mRNA</v>
          </cell>
          <cell r="K6846" t="str">
            <v>童怡</v>
          </cell>
          <cell r="L6846">
            <v>56.16</v>
          </cell>
        </row>
        <row r="6846">
          <cell r="P6846" t="e">
            <v>#DIV/0!</v>
          </cell>
        </row>
        <row r="6846">
          <cell r="R6846">
            <v>0</v>
          </cell>
        </row>
        <row r="6847">
          <cell r="F6847" t="str">
            <v>HGC-Lib-26089221</v>
          </cell>
          <cell r="G6847" t="str">
            <v>AC1</v>
          </cell>
          <cell r="H6847">
            <v>9</v>
          </cell>
          <cell r="I6847">
            <v>0</v>
          </cell>
          <cell r="J6847" t="str">
            <v>mRNA</v>
          </cell>
          <cell r="K6847" t="str">
            <v>童怡</v>
          </cell>
          <cell r="L6847">
            <v>51.36</v>
          </cell>
        </row>
        <row r="6847">
          <cell r="P6847" t="e">
            <v>#DIV/0!</v>
          </cell>
        </row>
        <row r="6847">
          <cell r="R6847">
            <v>0</v>
          </cell>
        </row>
        <row r="6848">
          <cell r="F6848" t="str">
            <v>HGC-Lib-26089222</v>
          </cell>
          <cell r="G6848" t="str">
            <v>AC2</v>
          </cell>
          <cell r="H6848">
            <v>9</v>
          </cell>
          <cell r="I6848">
            <v>0</v>
          </cell>
          <cell r="J6848" t="str">
            <v>mRNA</v>
          </cell>
          <cell r="K6848" t="str">
            <v>童怡</v>
          </cell>
          <cell r="L6848">
            <v>33.23</v>
          </cell>
        </row>
        <row r="6848">
          <cell r="P6848" t="e">
            <v>#DIV/0!</v>
          </cell>
        </row>
        <row r="6848">
          <cell r="R6848">
            <v>0</v>
          </cell>
        </row>
        <row r="6849">
          <cell r="F6849" t="str">
            <v>HGC-Lib-26089223</v>
          </cell>
          <cell r="G6849" t="str">
            <v>AC3</v>
          </cell>
          <cell r="H6849">
            <v>9</v>
          </cell>
          <cell r="I6849">
            <v>0</v>
          </cell>
          <cell r="J6849" t="str">
            <v>mRNA</v>
          </cell>
          <cell r="K6849" t="str">
            <v>童怡</v>
          </cell>
          <cell r="L6849">
            <v>79.95</v>
          </cell>
        </row>
        <row r="6849">
          <cell r="P6849" t="e">
            <v>#DIV/0!</v>
          </cell>
        </row>
        <row r="6849">
          <cell r="R6849">
            <v>0</v>
          </cell>
        </row>
        <row r="6850">
          <cell r="F6850" t="str">
            <v>HGC-Lib-26089224</v>
          </cell>
          <cell r="G6850" t="str">
            <v>AC4</v>
          </cell>
          <cell r="H6850">
            <v>9</v>
          </cell>
          <cell r="I6850">
            <v>0</v>
          </cell>
          <cell r="J6850" t="str">
            <v>mRNA</v>
          </cell>
          <cell r="K6850" t="str">
            <v>童怡</v>
          </cell>
          <cell r="L6850">
            <v>45.07</v>
          </cell>
        </row>
        <row r="6850">
          <cell r="P6850" t="e">
            <v>#DIV/0!</v>
          </cell>
        </row>
        <row r="6850">
          <cell r="R6850">
            <v>0</v>
          </cell>
        </row>
        <row r="6851">
          <cell r="F6851" t="str">
            <v>HGC-Lib-26089225</v>
          </cell>
          <cell r="G6851" t="str">
            <v>AC5</v>
          </cell>
          <cell r="H6851">
            <v>9</v>
          </cell>
          <cell r="I6851">
            <v>0</v>
          </cell>
          <cell r="J6851" t="str">
            <v>mRNA</v>
          </cell>
          <cell r="K6851" t="str">
            <v>童怡</v>
          </cell>
          <cell r="L6851">
            <v>52.46</v>
          </cell>
        </row>
        <row r="6851">
          <cell r="P6851" t="e">
            <v>#DIV/0!</v>
          </cell>
        </row>
        <row r="6851">
          <cell r="R6851">
            <v>0</v>
          </cell>
        </row>
        <row r="6852">
          <cell r="F6852" t="str">
            <v>HGC-Lib-26089226</v>
          </cell>
          <cell r="G6852" t="str">
            <v>AC6</v>
          </cell>
          <cell r="H6852">
            <v>9</v>
          </cell>
          <cell r="I6852">
            <v>0</v>
          </cell>
          <cell r="J6852" t="str">
            <v>mRNA</v>
          </cell>
          <cell r="K6852" t="str">
            <v>童怡</v>
          </cell>
          <cell r="L6852">
            <v>28.7</v>
          </cell>
        </row>
        <row r="6852">
          <cell r="P6852" t="e">
            <v>#DIV/0!</v>
          </cell>
        </row>
        <row r="6852">
          <cell r="R6852">
            <v>0</v>
          </cell>
        </row>
        <row r="6853">
          <cell r="F6853" t="str">
            <v>HGC-Lib-26089227</v>
          </cell>
          <cell r="G6853" t="str">
            <v>AC7</v>
          </cell>
          <cell r="H6853">
            <v>9</v>
          </cell>
          <cell r="I6853">
            <v>0</v>
          </cell>
          <cell r="J6853" t="str">
            <v>mRNA</v>
          </cell>
          <cell r="K6853" t="str">
            <v>童怡</v>
          </cell>
          <cell r="L6853">
            <v>43.94</v>
          </cell>
        </row>
        <row r="6853">
          <cell r="P6853" t="e">
            <v>#DIV/0!</v>
          </cell>
        </row>
        <row r="6853">
          <cell r="R6853">
            <v>0</v>
          </cell>
        </row>
        <row r="6854">
          <cell r="F6854" t="str">
            <v>HGC-Lib-26089228</v>
          </cell>
          <cell r="G6854" t="str">
            <v>AC8</v>
          </cell>
          <cell r="H6854">
            <v>9</v>
          </cell>
          <cell r="I6854">
            <v>0</v>
          </cell>
          <cell r="J6854" t="str">
            <v>mRNA</v>
          </cell>
          <cell r="K6854" t="str">
            <v>童怡</v>
          </cell>
          <cell r="L6854">
            <v>43.1</v>
          </cell>
        </row>
        <row r="6854">
          <cell r="P6854" t="e">
            <v>#DIV/0!</v>
          </cell>
        </row>
        <row r="6854">
          <cell r="R6854">
            <v>0</v>
          </cell>
        </row>
        <row r="6855">
          <cell r="F6855" t="str">
            <v>HGC-Lib-26089229</v>
          </cell>
          <cell r="G6855" t="str">
            <v>A20</v>
          </cell>
          <cell r="H6855">
            <v>9</v>
          </cell>
          <cell r="I6855">
            <v>0</v>
          </cell>
          <cell r="J6855" t="str">
            <v>mRNA</v>
          </cell>
          <cell r="K6855" t="str">
            <v>童怡</v>
          </cell>
          <cell r="L6855">
            <v>44.64</v>
          </cell>
        </row>
        <row r="6855">
          <cell r="P6855" t="e">
            <v>#DIV/0!</v>
          </cell>
        </row>
        <row r="6855">
          <cell r="R6855">
            <v>0</v>
          </cell>
        </row>
        <row r="6856">
          <cell r="F6856" t="str">
            <v>HGC-Lib-26089230</v>
          </cell>
          <cell r="G6856" t="str">
            <v>A22</v>
          </cell>
          <cell r="H6856">
            <v>9</v>
          </cell>
          <cell r="I6856">
            <v>0</v>
          </cell>
          <cell r="J6856" t="str">
            <v>mRNA</v>
          </cell>
          <cell r="K6856" t="str">
            <v>童怡</v>
          </cell>
          <cell r="L6856">
            <v>24.57</v>
          </cell>
        </row>
        <row r="6856">
          <cell r="P6856" t="e">
            <v>#DIV/0!</v>
          </cell>
        </row>
        <row r="6856">
          <cell r="R6856">
            <v>0</v>
          </cell>
        </row>
        <row r="6857">
          <cell r="F6857" t="str">
            <v>HGC-Lib-26089231</v>
          </cell>
          <cell r="G6857" t="str">
            <v>A23</v>
          </cell>
          <cell r="H6857">
            <v>9</v>
          </cell>
          <cell r="I6857">
            <v>0</v>
          </cell>
          <cell r="J6857" t="str">
            <v>mRNA</v>
          </cell>
          <cell r="K6857" t="str">
            <v>童怡</v>
          </cell>
          <cell r="L6857">
            <v>39.08</v>
          </cell>
        </row>
        <row r="6857">
          <cell r="P6857" t="e">
            <v>#DIV/0!</v>
          </cell>
        </row>
        <row r="6857">
          <cell r="R6857">
            <v>0</v>
          </cell>
        </row>
        <row r="6858">
          <cell r="F6858" t="str">
            <v>HGC-Lib-26089232</v>
          </cell>
          <cell r="G6858" t="str">
            <v>A24</v>
          </cell>
          <cell r="H6858">
            <v>9</v>
          </cell>
          <cell r="I6858">
            <v>0</v>
          </cell>
          <cell r="J6858" t="str">
            <v>mRNA</v>
          </cell>
          <cell r="K6858" t="str">
            <v>童怡</v>
          </cell>
          <cell r="L6858">
            <v>23.96</v>
          </cell>
        </row>
        <row r="6858">
          <cell r="P6858" t="e">
            <v>#DIV/0!</v>
          </cell>
        </row>
        <row r="6858">
          <cell r="R6858">
            <v>0</v>
          </cell>
        </row>
        <row r="6859">
          <cell r="F6859" t="str">
            <v>HGC-Lib-26089233</v>
          </cell>
          <cell r="G6859" t="str">
            <v>A26</v>
          </cell>
          <cell r="H6859">
            <v>9</v>
          </cell>
          <cell r="I6859">
            <v>0</v>
          </cell>
          <cell r="J6859" t="str">
            <v>mRNA</v>
          </cell>
          <cell r="K6859" t="str">
            <v>童怡</v>
          </cell>
          <cell r="L6859">
            <v>21.09</v>
          </cell>
        </row>
        <row r="6859">
          <cell r="P6859" t="e">
            <v>#DIV/0!</v>
          </cell>
        </row>
        <row r="6859">
          <cell r="R6859">
            <v>0</v>
          </cell>
        </row>
        <row r="6860">
          <cell r="F6860" t="str">
            <v>HGC-Lib-26089234</v>
          </cell>
          <cell r="G6860" t="str">
            <v>A27</v>
          </cell>
          <cell r="H6860">
            <v>9</v>
          </cell>
          <cell r="I6860">
            <v>0</v>
          </cell>
          <cell r="J6860" t="str">
            <v>mRNA</v>
          </cell>
          <cell r="K6860" t="str">
            <v>童怡</v>
          </cell>
          <cell r="L6860">
            <v>50.45</v>
          </cell>
        </row>
        <row r="6860">
          <cell r="P6860" t="e">
            <v>#DIV/0!</v>
          </cell>
        </row>
        <row r="6860">
          <cell r="R6860">
            <v>0</v>
          </cell>
        </row>
        <row r="6861">
          <cell r="F6861" t="str">
            <v>HGC-Lib-26089235</v>
          </cell>
          <cell r="G6861" t="str">
            <v>A28</v>
          </cell>
          <cell r="H6861">
            <v>9</v>
          </cell>
          <cell r="I6861">
            <v>0</v>
          </cell>
          <cell r="J6861" t="str">
            <v>mRNA</v>
          </cell>
          <cell r="K6861" t="str">
            <v>童怡</v>
          </cell>
          <cell r="L6861">
            <v>31.29</v>
          </cell>
        </row>
        <row r="6861">
          <cell r="P6861" t="e">
            <v>#DIV/0!</v>
          </cell>
        </row>
        <row r="6861">
          <cell r="R6861">
            <v>0</v>
          </cell>
        </row>
        <row r="6862">
          <cell r="F6862" t="str">
            <v>HGC-Lib-26089236</v>
          </cell>
          <cell r="G6862" t="str">
            <v>A31</v>
          </cell>
          <cell r="H6862">
            <v>9</v>
          </cell>
          <cell r="I6862">
            <v>0</v>
          </cell>
          <cell r="J6862" t="str">
            <v>mRNA</v>
          </cell>
          <cell r="K6862" t="str">
            <v>童怡</v>
          </cell>
          <cell r="L6862">
            <v>22.51</v>
          </cell>
        </row>
        <row r="6862">
          <cell r="P6862" t="e">
            <v>#DIV/0!</v>
          </cell>
        </row>
        <row r="6862">
          <cell r="R6862">
            <v>0</v>
          </cell>
        </row>
        <row r="6863">
          <cell r="F6863" t="str">
            <v>HGC-Lib-26089237</v>
          </cell>
          <cell r="G6863" t="str">
            <v>A32</v>
          </cell>
          <cell r="H6863">
            <v>9</v>
          </cell>
          <cell r="I6863">
            <v>0</v>
          </cell>
          <cell r="J6863" t="str">
            <v>mRNA</v>
          </cell>
          <cell r="K6863" t="str">
            <v>童怡</v>
          </cell>
          <cell r="L6863">
            <v>45.77</v>
          </cell>
        </row>
        <row r="6863">
          <cell r="P6863" t="e">
            <v>#DIV/0!</v>
          </cell>
        </row>
        <row r="6863">
          <cell r="R6863">
            <v>0</v>
          </cell>
        </row>
        <row r="6864">
          <cell r="F6864" t="str">
            <v>HGC-Lib-26089238</v>
          </cell>
          <cell r="G6864" t="str">
            <v>A33</v>
          </cell>
          <cell r="H6864">
            <v>9</v>
          </cell>
          <cell r="I6864">
            <v>0</v>
          </cell>
          <cell r="J6864" t="str">
            <v>mRNA</v>
          </cell>
          <cell r="K6864" t="str">
            <v>童怡</v>
          </cell>
          <cell r="L6864">
            <v>73.28</v>
          </cell>
        </row>
        <row r="6864">
          <cell r="P6864" t="e">
            <v>#DIV/0!</v>
          </cell>
        </row>
        <row r="6864">
          <cell r="R6864">
            <v>0</v>
          </cell>
        </row>
        <row r="6865">
          <cell r="F6865" t="str">
            <v>HGC-Lib-26089239</v>
          </cell>
          <cell r="G6865" t="str">
            <v>A34</v>
          </cell>
          <cell r="H6865">
            <v>9</v>
          </cell>
          <cell r="I6865">
            <v>0</v>
          </cell>
          <cell r="J6865" t="str">
            <v>mRNA</v>
          </cell>
          <cell r="K6865" t="str">
            <v>童怡</v>
          </cell>
          <cell r="L6865">
            <v>31.59</v>
          </cell>
        </row>
        <row r="6865">
          <cell r="P6865" t="e">
            <v>#DIV/0!</v>
          </cell>
        </row>
        <row r="6865">
          <cell r="R6865">
            <v>0</v>
          </cell>
        </row>
        <row r="6866">
          <cell r="F6866" t="str">
            <v>HGC-Lib-26089240</v>
          </cell>
          <cell r="G6866" t="str">
            <v>A35</v>
          </cell>
          <cell r="H6866">
            <v>9</v>
          </cell>
          <cell r="I6866">
            <v>0</v>
          </cell>
          <cell r="J6866" t="str">
            <v>mRNA</v>
          </cell>
          <cell r="K6866" t="str">
            <v>童怡</v>
          </cell>
          <cell r="L6866">
            <v>57.37</v>
          </cell>
        </row>
        <row r="6866">
          <cell r="P6866" t="e">
            <v>#DIV/0!</v>
          </cell>
        </row>
        <row r="6866">
          <cell r="R6866">
            <v>0</v>
          </cell>
        </row>
        <row r="6867">
          <cell r="F6867" t="str">
            <v>HGC-Lib-26089241</v>
          </cell>
          <cell r="G6867" t="str">
            <v>A36</v>
          </cell>
          <cell r="H6867">
            <v>9</v>
          </cell>
          <cell r="I6867">
            <v>0</v>
          </cell>
          <cell r="J6867" t="str">
            <v>mRNA</v>
          </cell>
          <cell r="K6867" t="str">
            <v>童怡</v>
          </cell>
          <cell r="L6867">
            <v>37.91</v>
          </cell>
        </row>
        <row r="6867">
          <cell r="P6867" t="e">
            <v>#DIV/0!</v>
          </cell>
        </row>
        <row r="6867">
          <cell r="R6867">
            <v>0</v>
          </cell>
        </row>
        <row r="6868">
          <cell r="F6868" t="str">
            <v>HGC-Lib-26089242</v>
          </cell>
          <cell r="G6868" t="str">
            <v>A37</v>
          </cell>
          <cell r="H6868">
            <v>9</v>
          </cell>
          <cell r="I6868">
            <v>0</v>
          </cell>
          <cell r="J6868" t="str">
            <v>mRNA</v>
          </cell>
          <cell r="K6868" t="str">
            <v>童怡</v>
          </cell>
          <cell r="L6868">
            <v>18.93</v>
          </cell>
        </row>
        <row r="6868">
          <cell r="P6868" t="e">
            <v>#DIV/0!</v>
          </cell>
        </row>
        <row r="6868">
          <cell r="R6868">
            <v>0</v>
          </cell>
        </row>
        <row r="6869">
          <cell r="F6869" t="str">
            <v>HGC-Lib-26089243</v>
          </cell>
          <cell r="G6869" t="str">
            <v>A39</v>
          </cell>
          <cell r="H6869">
            <v>9</v>
          </cell>
          <cell r="I6869">
            <v>0</v>
          </cell>
          <cell r="J6869" t="str">
            <v>mRNA</v>
          </cell>
          <cell r="K6869" t="str">
            <v>童怡</v>
          </cell>
          <cell r="L6869">
            <v>32.1</v>
          </cell>
        </row>
        <row r="6869">
          <cell r="P6869" t="e">
            <v>#DIV/0!</v>
          </cell>
        </row>
        <row r="6869">
          <cell r="R6869">
            <v>0</v>
          </cell>
        </row>
        <row r="6870">
          <cell r="F6870" t="str">
            <v>HGC-Lib-26089244</v>
          </cell>
          <cell r="G6870" t="str">
            <v>A41</v>
          </cell>
          <cell r="H6870">
            <v>9</v>
          </cell>
          <cell r="I6870">
            <v>0</v>
          </cell>
          <cell r="J6870" t="str">
            <v>mRNA</v>
          </cell>
          <cell r="K6870" t="str">
            <v>童怡</v>
          </cell>
          <cell r="L6870">
            <v>27.11</v>
          </cell>
        </row>
        <row r="6870">
          <cell r="P6870" t="e">
            <v>#DIV/0!</v>
          </cell>
        </row>
        <row r="6870">
          <cell r="R6870">
            <v>0</v>
          </cell>
        </row>
        <row r="6871">
          <cell r="F6871" t="str">
            <v>HGC-Lib-26089245</v>
          </cell>
          <cell r="G6871" t="str">
            <v>A43</v>
          </cell>
          <cell r="H6871">
            <v>9</v>
          </cell>
          <cell r="I6871">
            <v>0</v>
          </cell>
          <cell r="J6871" t="str">
            <v>mRNA</v>
          </cell>
          <cell r="K6871" t="str">
            <v>童怡</v>
          </cell>
          <cell r="L6871">
            <v>39.61</v>
          </cell>
        </row>
        <row r="6871">
          <cell r="P6871" t="e">
            <v>#DIV/0!</v>
          </cell>
        </row>
        <row r="6871">
          <cell r="R6871">
            <v>0</v>
          </cell>
        </row>
        <row r="6872">
          <cell r="F6872" t="str">
            <v>HGC-Lib-26089247</v>
          </cell>
          <cell r="G6872" t="str">
            <v>HG2026_657</v>
          </cell>
          <cell r="H6872">
            <v>150</v>
          </cell>
          <cell r="I6872">
            <v>0</v>
          </cell>
          <cell r="J6872" t="str">
            <v>WGS</v>
          </cell>
          <cell r="K6872" t="str">
            <v>童怡</v>
          </cell>
          <cell r="L6872">
            <v>53.08</v>
          </cell>
        </row>
        <row r="6872">
          <cell r="P6872" t="e">
            <v>#DIV/0!</v>
          </cell>
        </row>
        <row r="6872">
          <cell r="R6872">
            <v>0</v>
          </cell>
        </row>
        <row r="6873">
          <cell r="F6873" t="str">
            <v>HGC-Lib-26089248</v>
          </cell>
          <cell r="G6873" t="str">
            <v>HG2026_658</v>
          </cell>
          <cell r="H6873">
            <v>150</v>
          </cell>
          <cell r="I6873">
            <v>0</v>
          </cell>
          <cell r="J6873" t="str">
            <v>WGS</v>
          </cell>
          <cell r="K6873" t="str">
            <v>童怡</v>
          </cell>
          <cell r="L6873">
            <v>31.41</v>
          </cell>
        </row>
        <row r="6873">
          <cell r="P6873" t="e">
            <v>#DIV/0!</v>
          </cell>
        </row>
        <row r="6873">
          <cell r="R6873">
            <v>0</v>
          </cell>
        </row>
        <row r="6874">
          <cell r="F6874" t="str">
            <v>HGC-Lib-26089249</v>
          </cell>
          <cell r="G6874" t="str">
            <v>HG2026_659</v>
          </cell>
          <cell r="H6874">
            <v>150</v>
          </cell>
          <cell r="I6874">
            <v>0</v>
          </cell>
          <cell r="J6874" t="str">
            <v>WGS</v>
          </cell>
          <cell r="K6874" t="str">
            <v>童怡</v>
          </cell>
          <cell r="L6874">
            <v>15.72</v>
          </cell>
        </row>
        <row r="6874">
          <cell r="P6874" t="e">
            <v>#DIV/0!</v>
          </cell>
        </row>
        <row r="6874">
          <cell r="R6874">
            <v>0</v>
          </cell>
        </row>
        <row r="6875">
          <cell r="F6875" t="str">
            <v>HGC-Lib-26089250</v>
          </cell>
          <cell r="G6875">
            <v>1</v>
          </cell>
          <cell r="H6875">
            <v>10</v>
          </cell>
          <cell r="I6875">
            <v>0</v>
          </cell>
          <cell r="J6875" t="str">
            <v>WGS</v>
          </cell>
          <cell r="K6875" t="str">
            <v>童怡</v>
          </cell>
          <cell r="L6875">
            <v>24.2</v>
          </cell>
        </row>
        <row r="6875">
          <cell r="P6875" t="e">
            <v>#DIV/0!</v>
          </cell>
        </row>
        <row r="6875">
          <cell r="R6875">
            <v>0</v>
          </cell>
        </row>
        <row r="6876">
          <cell r="F6876" t="str">
            <v>HGC-Lib-26089251</v>
          </cell>
          <cell r="G6876">
            <v>2</v>
          </cell>
          <cell r="H6876">
            <v>10</v>
          </cell>
          <cell r="I6876">
            <v>0</v>
          </cell>
          <cell r="J6876" t="str">
            <v>WGS</v>
          </cell>
          <cell r="K6876" t="str">
            <v>童怡</v>
          </cell>
          <cell r="L6876">
            <v>4.24</v>
          </cell>
        </row>
        <row r="6876">
          <cell r="P6876" t="e">
            <v>#DIV/0!</v>
          </cell>
        </row>
        <row r="6876">
          <cell r="R6876">
            <v>0</v>
          </cell>
        </row>
        <row r="6877">
          <cell r="F6877" t="str">
            <v>HGC-Lib-26089252</v>
          </cell>
          <cell r="G6877">
            <v>3</v>
          </cell>
          <cell r="H6877">
            <v>10</v>
          </cell>
          <cell r="I6877">
            <v>0</v>
          </cell>
          <cell r="J6877" t="str">
            <v>WGS</v>
          </cell>
          <cell r="K6877" t="str">
            <v>童怡</v>
          </cell>
          <cell r="L6877">
            <v>8.32</v>
          </cell>
        </row>
        <row r="6877">
          <cell r="P6877" t="e">
            <v>#DIV/0!</v>
          </cell>
        </row>
        <row r="6877">
          <cell r="R6877">
            <v>0</v>
          </cell>
        </row>
        <row r="6878">
          <cell r="F6878" t="str">
            <v>HGC-Lib-26089253</v>
          </cell>
          <cell r="G6878">
            <v>4</v>
          </cell>
          <cell r="H6878">
            <v>10</v>
          </cell>
          <cell r="I6878">
            <v>0</v>
          </cell>
          <cell r="J6878" t="str">
            <v>WGS</v>
          </cell>
          <cell r="K6878" t="str">
            <v>童怡</v>
          </cell>
          <cell r="L6878">
            <v>14.2</v>
          </cell>
        </row>
        <row r="6878">
          <cell r="P6878" t="e">
            <v>#DIV/0!</v>
          </cell>
        </row>
        <row r="6878">
          <cell r="R6878">
            <v>0</v>
          </cell>
        </row>
        <row r="6879">
          <cell r="F6879" t="str">
            <v>HGC-Lib-26089254</v>
          </cell>
          <cell r="G6879">
            <v>5</v>
          </cell>
          <cell r="H6879">
            <v>10</v>
          </cell>
          <cell r="I6879">
            <v>0</v>
          </cell>
          <cell r="J6879" t="str">
            <v>WGS</v>
          </cell>
          <cell r="K6879" t="str">
            <v>童怡</v>
          </cell>
          <cell r="L6879">
            <v>6.37</v>
          </cell>
        </row>
        <row r="6879">
          <cell r="P6879" t="e">
            <v>#DIV/0!</v>
          </cell>
        </row>
        <row r="6879">
          <cell r="R6879">
            <v>0</v>
          </cell>
        </row>
        <row r="6880">
          <cell r="F6880" t="str">
            <v>HGC-Lib-26089255</v>
          </cell>
          <cell r="G6880">
            <v>6</v>
          </cell>
          <cell r="H6880">
            <v>10</v>
          </cell>
          <cell r="I6880">
            <v>0</v>
          </cell>
          <cell r="J6880" t="str">
            <v>WGS</v>
          </cell>
          <cell r="K6880" t="str">
            <v>童怡</v>
          </cell>
          <cell r="L6880">
            <v>22.6</v>
          </cell>
        </row>
        <row r="6880">
          <cell r="P6880" t="e">
            <v>#DIV/0!</v>
          </cell>
        </row>
        <row r="6880">
          <cell r="R6880">
            <v>0</v>
          </cell>
        </row>
        <row r="6881">
          <cell r="F6881" t="str">
            <v>HGC-Lib-26089258</v>
          </cell>
          <cell r="G6881" t="str">
            <v>S1</v>
          </cell>
          <cell r="H6881">
            <v>3</v>
          </cell>
          <cell r="I6881">
            <v>0</v>
          </cell>
          <cell r="J6881" t="str">
            <v>基因组文库</v>
          </cell>
          <cell r="K6881" t="str">
            <v>童怡</v>
          </cell>
          <cell r="L6881">
            <v>79.55</v>
          </cell>
          <cell r="M6881">
            <v>355</v>
          </cell>
          <cell r="N6881" t="str">
            <v>刘学成</v>
          </cell>
        </row>
        <row r="6881">
          <cell r="P6881">
            <v>344.745395449621</v>
          </cell>
          <cell r="Q6881">
            <v>15</v>
          </cell>
          <cell r="R6881">
            <v>1193.25</v>
          </cell>
        </row>
        <row r="6881">
          <cell r="U6881" t="str">
            <v>PE150</v>
          </cell>
          <cell r="V6881" t="str">
            <v>华大双barcode文库</v>
          </cell>
          <cell r="W6881" t="str">
            <v>已磷酸化</v>
          </cell>
          <cell r="X6881" t="str">
            <v>未环化</v>
          </cell>
        </row>
        <row r="6882">
          <cell r="F6882" t="str">
            <v>HGC-Lib-26089259</v>
          </cell>
          <cell r="G6882" t="str">
            <v>S1-BY4491</v>
          </cell>
          <cell r="H6882">
            <v>3</v>
          </cell>
          <cell r="I6882">
            <v>0</v>
          </cell>
          <cell r="J6882" t="str">
            <v>基因组文库</v>
          </cell>
          <cell r="K6882" t="str">
            <v>童怡</v>
          </cell>
          <cell r="L6882">
            <v>49.62</v>
          </cell>
          <cell r="M6882">
            <v>345</v>
          </cell>
          <cell r="N6882" t="str">
            <v>刘学成</v>
          </cell>
        </row>
        <row r="6882">
          <cell r="P6882">
            <v>221.270903010033</v>
          </cell>
          <cell r="Q6882">
            <v>15</v>
          </cell>
          <cell r="R6882">
            <v>744.3</v>
          </cell>
        </row>
        <row r="6882">
          <cell r="V6882" t="str">
            <v>华大双barcode文库</v>
          </cell>
          <cell r="W6882" t="str">
            <v>已磷酸化</v>
          </cell>
          <cell r="X6882" t="str">
            <v>未环化</v>
          </cell>
        </row>
        <row r="6883">
          <cell r="F6883" t="str">
            <v>HGC-Lib-26089260</v>
          </cell>
          <cell r="G6883" t="str">
            <v>A2584</v>
          </cell>
          <cell r="H6883">
            <v>1</v>
          </cell>
          <cell r="I6883">
            <v>0</v>
          </cell>
          <cell r="J6883" t="str">
            <v>基因组文库</v>
          </cell>
          <cell r="K6883" t="str">
            <v>童怡</v>
          </cell>
          <cell r="L6883">
            <v>51.4</v>
          </cell>
          <cell r="M6883">
            <v>340</v>
          </cell>
          <cell r="N6883" t="str">
            <v>刘学成</v>
          </cell>
        </row>
        <row r="6883">
          <cell r="P6883">
            <v>232.579185520362</v>
          </cell>
          <cell r="Q6883">
            <v>15</v>
          </cell>
          <cell r="R6883">
            <v>771</v>
          </cell>
        </row>
        <row r="6883">
          <cell r="V6883" t="str">
            <v>华大双barcode文库</v>
          </cell>
          <cell r="W6883" t="str">
            <v>已磷酸化</v>
          </cell>
          <cell r="X6883" t="str">
            <v>未环化</v>
          </cell>
        </row>
        <row r="6884">
          <cell r="F6884" t="str">
            <v>HGC-Lib-26089261</v>
          </cell>
          <cell r="G6884" t="str">
            <v>A2580</v>
          </cell>
          <cell r="H6884">
            <v>1</v>
          </cell>
          <cell r="I6884">
            <v>0</v>
          </cell>
          <cell r="J6884" t="str">
            <v>基因组文库</v>
          </cell>
          <cell r="K6884" t="str">
            <v>童怡</v>
          </cell>
          <cell r="L6884">
            <v>86.01</v>
          </cell>
          <cell r="M6884">
            <v>323</v>
          </cell>
          <cell r="N6884" t="str">
            <v>刘学成</v>
          </cell>
        </row>
        <row r="6884">
          <cell r="P6884">
            <v>409.668968802096</v>
          </cell>
          <cell r="Q6884">
            <v>15</v>
          </cell>
          <cell r="R6884">
            <v>1290.15</v>
          </cell>
        </row>
        <row r="6884">
          <cell r="V6884" t="str">
            <v>华大双barcode文库</v>
          </cell>
          <cell r="W6884" t="str">
            <v>已磷酸化</v>
          </cell>
          <cell r="X6884" t="str">
            <v>未环化</v>
          </cell>
        </row>
        <row r="6885">
          <cell r="F6885" t="str">
            <v>HGC-Lib-26089262</v>
          </cell>
          <cell r="G6885" t="str">
            <v>A2339</v>
          </cell>
          <cell r="H6885">
            <v>1</v>
          </cell>
          <cell r="I6885">
            <v>0</v>
          </cell>
          <cell r="J6885" t="str">
            <v>基因组文库</v>
          </cell>
          <cell r="K6885" t="str">
            <v>童怡</v>
          </cell>
          <cell r="L6885">
            <v>86.64</v>
          </cell>
          <cell r="M6885">
            <v>332</v>
          </cell>
          <cell r="N6885" t="str">
            <v>刘学成</v>
          </cell>
        </row>
        <row r="6885">
          <cell r="P6885">
            <v>401.482854494903</v>
          </cell>
          <cell r="Q6885">
            <v>15</v>
          </cell>
          <cell r="R6885">
            <v>1299.6</v>
          </cell>
        </row>
        <row r="6885">
          <cell r="V6885" t="str">
            <v>华大双barcode文库</v>
          </cell>
          <cell r="W6885" t="str">
            <v>已磷酸化</v>
          </cell>
          <cell r="X6885" t="str">
            <v>未环化</v>
          </cell>
        </row>
        <row r="6886">
          <cell r="F6886" t="str">
            <v>HGC-Lib-26089263</v>
          </cell>
          <cell r="G6886" t="str">
            <v>A2452</v>
          </cell>
          <cell r="H6886">
            <v>1</v>
          </cell>
          <cell r="I6886">
            <v>0</v>
          </cell>
          <cell r="J6886" t="str">
            <v>基因组文库</v>
          </cell>
          <cell r="K6886" t="str">
            <v>童怡</v>
          </cell>
          <cell r="L6886">
            <v>59.51</v>
          </cell>
          <cell r="M6886">
            <v>334</v>
          </cell>
          <cell r="N6886" t="str">
            <v>刘学成</v>
          </cell>
        </row>
        <row r="6886">
          <cell r="P6886">
            <v>274.113311837863</v>
          </cell>
          <cell r="Q6886">
            <v>15</v>
          </cell>
          <cell r="R6886">
            <v>892.65</v>
          </cell>
        </row>
        <row r="6886">
          <cell r="V6886" t="str">
            <v>华大双barcode文库</v>
          </cell>
          <cell r="W6886" t="str">
            <v>已磷酸化</v>
          </cell>
          <cell r="X6886" t="str">
            <v>未环化</v>
          </cell>
        </row>
        <row r="6887">
          <cell r="F6887" t="str">
            <v>HGC-Lib-26089264</v>
          </cell>
          <cell r="G6887" t="str">
            <v>A5834_1</v>
          </cell>
          <cell r="H6887">
            <v>1</v>
          </cell>
          <cell r="I6887">
            <v>0</v>
          </cell>
          <cell r="J6887" t="str">
            <v>基因组文库</v>
          </cell>
          <cell r="K6887" t="str">
            <v>童怡</v>
          </cell>
          <cell r="L6887">
            <v>57.8</v>
          </cell>
          <cell r="M6887">
            <v>399</v>
          </cell>
          <cell r="N6887" t="str">
            <v>刘学成</v>
          </cell>
        </row>
        <row r="6887">
          <cell r="P6887">
            <v>222.864854443802</v>
          </cell>
          <cell r="Q6887">
            <v>15</v>
          </cell>
          <cell r="R6887">
            <v>867</v>
          </cell>
        </row>
        <row r="6887">
          <cell r="V6887" t="str">
            <v>华大双barcode文库</v>
          </cell>
          <cell r="W6887" t="str">
            <v>已磷酸化</v>
          </cell>
          <cell r="X6887" t="str">
            <v>未环化</v>
          </cell>
        </row>
        <row r="6888">
          <cell r="F6888" t="str">
            <v>HGC-Lib-26089265</v>
          </cell>
          <cell r="G6888" t="str">
            <v>A55</v>
          </cell>
          <cell r="H6888">
            <v>1</v>
          </cell>
          <cell r="I6888">
            <v>0</v>
          </cell>
          <cell r="J6888" t="str">
            <v>基因组文库</v>
          </cell>
          <cell r="K6888" t="str">
            <v>童怡</v>
          </cell>
          <cell r="L6888">
            <v>57.36</v>
          </cell>
          <cell r="M6888">
            <v>335</v>
          </cell>
          <cell r="N6888" t="str">
            <v>刘学成</v>
          </cell>
          <cell r="O6888" t="str">
            <v> </v>
          </cell>
          <cell r="P6888">
            <v>263.421354764638</v>
          </cell>
          <cell r="Q6888">
            <v>15</v>
          </cell>
          <cell r="R6888">
            <v>860.4</v>
          </cell>
        </row>
        <row r="6888">
          <cell r="V6888" t="str">
            <v>华大双barcode文库</v>
          </cell>
          <cell r="W6888" t="str">
            <v>已磷酸化</v>
          </cell>
          <cell r="X6888" t="str">
            <v>未环化</v>
          </cell>
        </row>
        <row r="6889">
          <cell r="F6889" t="str">
            <v>HGC-Lib-26089266</v>
          </cell>
          <cell r="G6889" t="str">
            <v>Bt</v>
          </cell>
          <cell r="H6889">
            <v>1</v>
          </cell>
          <cell r="I6889">
            <v>0</v>
          </cell>
          <cell r="J6889" t="str">
            <v>基因组文库</v>
          </cell>
          <cell r="K6889" t="str">
            <v>童怡</v>
          </cell>
          <cell r="L6889">
            <v>47.66</v>
          </cell>
          <cell r="M6889">
            <v>328</v>
          </cell>
          <cell r="N6889" t="str">
            <v>刘学成</v>
          </cell>
        </row>
        <row r="6889">
          <cell r="P6889">
            <v>223.545966228893</v>
          </cell>
          <cell r="Q6889">
            <v>15</v>
          </cell>
          <cell r="R6889">
            <v>714.9</v>
          </cell>
        </row>
        <row r="6889">
          <cell r="V6889" t="str">
            <v>华大双barcode文库</v>
          </cell>
          <cell r="W6889" t="str">
            <v>已磷酸化</v>
          </cell>
          <cell r="X6889" t="str">
            <v>未环化</v>
          </cell>
        </row>
        <row r="6890">
          <cell r="F6890" t="str">
            <v>HGC-Lib-26089267</v>
          </cell>
          <cell r="G6890" t="str">
            <v>Bo</v>
          </cell>
          <cell r="H6890">
            <v>1</v>
          </cell>
          <cell r="I6890">
            <v>0</v>
          </cell>
          <cell r="J6890" t="str">
            <v>基因组文库</v>
          </cell>
          <cell r="K6890" t="str">
            <v>童怡</v>
          </cell>
          <cell r="L6890">
            <v>32.29</v>
          </cell>
          <cell r="M6890">
            <v>334</v>
          </cell>
          <cell r="N6890" t="str">
            <v>刘学成</v>
          </cell>
        </row>
        <row r="6890">
          <cell r="P6890">
            <v>148.733302625518</v>
          </cell>
          <cell r="Q6890">
            <v>15</v>
          </cell>
          <cell r="R6890">
            <v>484.35</v>
          </cell>
        </row>
        <row r="6890">
          <cell r="V6890" t="str">
            <v>华大双barcode文库</v>
          </cell>
          <cell r="W6890" t="str">
            <v>已磷酸化</v>
          </cell>
          <cell r="X6890" t="str">
            <v>未环化</v>
          </cell>
        </row>
        <row r="6891">
          <cell r="F6891" t="str">
            <v>HGC-Lib-26089274</v>
          </cell>
          <cell r="G6891" t="str">
            <v>R26072654</v>
          </cell>
          <cell r="H6891">
            <v>5</v>
          </cell>
          <cell r="I6891">
            <v>0</v>
          </cell>
          <cell r="J6891" t="str">
            <v>有参转录组（RNA-seq）</v>
          </cell>
          <cell r="K6891" t="str">
            <v>胡钟糠</v>
          </cell>
          <cell r="L6891">
            <v>41</v>
          </cell>
        </row>
        <row r="6891">
          <cell r="O6891" t="str">
            <v>A1_奥智_基迪奥AOzhi_Jidiao DNBSEQ-T7</v>
          </cell>
          <cell r="P6891" t="e">
            <v>#DIV/0!</v>
          </cell>
          <cell r="Q6891">
            <v>15</v>
          </cell>
          <cell r="R6891">
            <v>615</v>
          </cell>
        </row>
        <row r="6891">
          <cell r="U6891" t="str">
            <v>PE150</v>
          </cell>
          <cell r="V6891" t="str">
            <v>Illumina Truseq文库</v>
          </cell>
          <cell r="W6891" t="str">
            <v>未磷酸化</v>
          </cell>
          <cell r="X6891" t="str">
            <v>未环化</v>
          </cell>
        </row>
        <row r="6892">
          <cell r="F6892" t="str">
            <v>HGC-Lib-26089275</v>
          </cell>
          <cell r="G6892" t="str">
            <v>R26072655</v>
          </cell>
          <cell r="H6892">
            <v>5</v>
          </cell>
          <cell r="I6892">
            <v>0</v>
          </cell>
          <cell r="J6892" t="str">
            <v>有参转录组（RNA-seq）</v>
          </cell>
          <cell r="K6892" t="str">
            <v>胡钟糠</v>
          </cell>
          <cell r="L6892">
            <v>8.46</v>
          </cell>
        </row>
        <row r="6892">
          <cell r="O6892" t="str">
            <v>A2_奥智_基迪奥AOzhi_Jidiao DNBSEQ-T7</v>
          </cell>
          <cell r="P6892" t="e">
            <v>#DIV/0!</v>
          </cell>
          <cell r="Q6892">
            <v>15</v>
          </cell>
          <cell r="R6892">
            <v>126.9</v>
          </cell>
        </row>
        <row r="6892">
          <cell r="V6892" t="str">
            <v>Illumina Truseq文库</v>
          </cell>
          <cell r="W6892" t="str">
            <v>未磷酸化</v>
          </cell>
          <cell r="X6892" t="str">
            <v>未环化</v>
          </cell>
        </row>
        <row r="6893">
          <cell r="F6893" t="str">
            <v>HGC-Lib-26089276</v>
          </cell>
          <cell r="G6893" t="str">
            <v>R26072656</v>
          </cell>
          <cell r="H6893">
            <v>5</v>
          </cell>
          <cell r="I6893">
            <v>0</v>
          </cell>
          <cell r="J6893" t="str">
            <v>有参转录组（RNA-seq）</v>
          </cell>
          <cell r="K6893" t="str">
            <v>胡钟糠</v>
          </cell>
          <cell r="L6893">
            <v>31.8</v>
          </cell>
        </row>
        <row r="6893">
          <cell r="O6893" t="str">
            <v>A3_奥智_基迪奥AOzhi_Jidiao DNBSEQ-T7</v>
          </cell>
          <cell r="P6893" t="e">
            <v>#DIV/0!</v>
          </cell>
          <cell r="Q6893">
            <v>15</v>
          </cell>
          <cell r="R6893">
            <v>477</v>
          </cell>
        </row>
        <row r="6893">
          <cell r="V6893" t="str">
            <v>Illumina Truseq文库</v>
          </cell>
          <cell r="W6893" t="str">
            <v>未磷酸化</v>
          </cell>
          <cell r="X6893" t="str">
            <v>未环化</v>
          </cell>
        </row>
        <row r="6894">
          <cell r="F6894" t="str">
            <v>HGC-Lib-26089277</v>
          </cell>
          <cell r="G6894" t="str">
            <v>R26072657</v>
          </cell>
          <cell r="H6894">
            <v>5</v>
          </cell>
          <cell r="I6894">
            <v>0</v>
          </cell>
          <cell r="J6894" t="str">
            <v>有参转录组（RNA-seq）</v>
          </cell>
          <cell r="K6894" t="str">
            <v>胡钟糠</v>
          </cell>
          <cell r="L6894">
            <v>17</v>
          </cell>
        </row>
        <row r="6894">
          <cell r="O6894" t="str">
            <v>A4_奥智_基迪奥AOzhi_Jidiao DNBSEQ-T7</v>
          </cell>
          <cell r="P6894" t="e">
            <v>#DIV/0!</v>
          </cell>
          <cell r="Q6894">
            <v>15</v>
          </cell>
          <cell r="R6894">
            <v>255</v>
          </cell>
        </row>
        <row r="6894">
          <cell r="V6894" t="str">
            <v>Illumina Truseq文库</v>
          </cell>
          <cell r="W6894" t="str">
            <v>未磷酸化</v>
          </cell>
          <cell r="X6894" t="str">
            <v>未环化</v>
          </cell>
        </row>
        <row r="6895">
          <cell r="F6895" t="str">
            <v>HGC-Lib-26089278</v>
          </cell>
          <cell r="G6895" t="str">
            <v>R26072658</v>
          </cell>
          <cell r="H6895">
            <v>5</v>
          </cell>
          <cell r="I6895">
            <v>0</v>
          </cell>
          <cell r="J6895" t="str">
            <v>有参转录组（RNA-seq）</v>
          </cell>
          <cell r="K6895" t="str">
            <v>胡钟糠</v>
          </cell>
          <cell r="L6895">
            <v>17.6</v>
          </cell>
        </row>
        <row r="6895">
          <cell r="O6895" t="str">
            <v>A5_奥智_基迪奥AOzhi_Jidiao DNBSEQ-T7</v>
          </cell>
          <cell r="P6895" t="e">
            <v>#DIV/0!</v>
          </cell>
          <cell r="Q6895">
            <v>15</v>
          </cell>
          <cell r="R6895">
            <v>264</v>
          </cell>
        </row>
        <row r="6895">
          <cell r="V6895" t="str">
            <v>Illumina Truseq文库</v>
          </cell>
          <cell r="W6895" t="str">
            <v>未磷酸化</v>
          </cell>
          <cell r="X6895" t="str">
            <v>未环化</v>
          </cell>
        </row>
        <row r="6896">
          <cell r="F6896" t="str">
            <v>HGC-Lib-26089279</v>
          </cell>
          <cell r="G6896" t="str">
            <v>R26072659</v>
          </cell>
          <cell r="H6896">
            <v>5</v>
          </cell>
          <cell r="I6896">
            <v>0</v>
          </cell>
          <cell r="J6896" t="str">
            <v>有参转录组（RNA-seq）</v>
          </cell>
          <cell r="K6896" t="str">
            <v>胡钟糠</v>
          </cell>
          <cell r="L6896">
            <v>17.5</v>
          </cell>
        </row>
        <row r="6896">
          <cell r="O6896" t="str">
            <v>A6_奥智_基迪奥AOzhi_Jidiao DNBSEQ-T7</v>
          </cell>
          <cell r="P6896" t="e">
            <v>#DIV/0!</v>
          </cell>
          <cell r="Q6896">
            <v>15</v>
          </cell>
          <cell r="R6896">
            <v>262.5</v>
          </cell>
        </row>
        <row r="6896">
          <cell r="V6896" t="str">
            <v>Illumina Truseq文库</v>
          </cell>
          <cell r="W6896" t="str">
            <v>未磷酸化</v>
          </cell>
          <cell r="X6896" t="str">
            <v>未环化</v>
          </cell>
        </row>
        <row r="6897">
          <cell r="F6897" t="str">
            <v>HGC-Lib-26089280</v>
          </cell>
          <cell r="G6897" t="str">
            <v>R26072660</v>
          </cell>
          <cell r="H6897">
            <v>5</v>
          </cell>
          <cell r="I6897">
            <v>0</v>
          </cell>
          <cell r="J6897" t="str">
            <v>有参转录组（RNA-seq）</v>
          </cell>
          <cell r="K6897" t="str">
            <v>胡钟糠</v>
          </cell>
          <cell r="L6897">
            <v>22</v>
          </cell>
        </row>
        <row r="6897">
          <cell r="O6897" t="str">
            <v>A7_奥智_基迪奥AOzhi_Jidiao DNBSEQ-T7</v>
          </cell>
          <cell r="P6897" t="e">
            <v>#DIV/0!</v>
          </cell>
          <cell r="Q6897">
            <v>15</v>
          </cell>
          <cell r="R6897">
            <v>330</v>
          </cell>
        </row>
        <row r="6897">
          <cell r="V6897" t="str">
            <v>Illumina Truseq文库</v>
          </cell>
          <cell r="W6897" t="str">
            <v>未磷酸化</v>
          </cell>
          <cell r="X6897" t="str">
            <v>未环化</v>
          </cell>
        </row>
        <row r="6898">
          <cell r="F6898" t="str">
            <v>HGC-Lib-26089281</v>
          </cell>
          <cell r="G6898" t="str">
            <v>R26072661</v>
          </cell>
          <cell r="H6898">
            <v>5</v>
          </cell>
          <cell r="I6898">
            <v>0</v>
          </cell>
          <cell r="J6898" t="str">
            <v>有参转录组（RNA-seq）</v>
          </cell>
          <cell r="K6898" t="str">
            <v>胡钟糠</v>
          </cell>
          <cell r="L6898">
            <v>21</v>
          </cell>
        </row>
        <row r="6898">
          <cell r="O6898" t="str">
            <v>A8_奥智_基迪奥AOzhi_Jidiao DNBSEQ-T7</v>
          </cell>
          <cell r="P6898" t="e">
            <v>#DIV/0!</v>
          </cell>
          <cell r="Q6898">
            <v>15</v>
          </cell>
          <cell r="R6898">
            <v>315</v>
          </cell>
        </row>
        <row r="6898">
          <cell r="V6898" t="str">
            <v>Illumina Truseq文库</v>
          </cell>
          <cell r="W6898" t="str">
            <v>未磷酸化</v>
          </cell>
          <cell r="X6898" t="str">
            <v>未环化</v>
          </cell>
        </row>
        <row r="6899">
          <cell r="F6899" t="str">
            <v>HGC-Lib-26089282</v>
          </cell>
          <cell r="G6899" t="str">
            <v>R26072662</v>
          </cell>
          <cell r="H6899">
            <v>5</v>
          </cell>
          <cell r="I6899">
            <v>0</v>
          </cell>
          <cell r="J6899" t="str">
            <v>有参转录组（RNA-seq）</v>
          </cell>
          <cell r="K6899" t="str">
            <v>胡钟糠</v>
          </cell>
          <cell r="L6899">
            <v>7.98</v>
          </cell>
        </row>
        <row r="6899">
          <cell r="O6899" t="str">
            <v>A9_奥智_基迪奥AOzhi_Jidiao DNBSEQ-T7</v>
          </cell>
          <cell r="P6899" t="e">
            <v>#DIV/0!</v>
          </cell>
          <cell r="Q6899">
            <v>15</v>
          </cell>
          <cell r="R6899">
            <v>119.7</v>
          </cell>
        </row>
        <row r="6899">
          <cell r="V6899" t="str">
            <v>Illumina Truseq文库</v>
          </cell>
          <cell r="W6899" t="str">
            <v>未磷酸化</v>
          </cell>
          <cell r="X6899" t="str">
            <v>未环化</v>
          </cell>
        </row>
        <row r="6900">
          <cell r="F6900" t="str">
            <v>HGC-Lib-26089283</v>
          </cell>
          <cell r="G6900" t="str">
            <v>R26072663</v>
          </cell>
          <cell r="H6900">
            <v>5</v>
          </cell>
          <cell r="I6900">
            <v>0</v>
          </cell>
          <cell r="J6900" t="str">
            <v>有参转录组（RNA-seq）</v>
          </cell>
          <cell r="K6900" t="str">
            <v>胡钟糠</v>
          </cell>
          <cell r="L6900">
            <v>7.26</v>
          </cell>
        </row>
        <row r="6900">
          <cell r="O6900" t="str">
            <v>A10_奥智_基迪奥AOzhi_Jidiao DNBSEQ-T7</v>
          </cell>
          <cell r="P6900" t="e">
            <v>#DIV/0!</v>
          </cell>
          <cell r="Q6900">
            <v>15</v>
          </cell>
          <cell r="R6900">
            <v>108.9</v>
          </cell>
        </row>
        <row r="6900">
          <cell r="V6900" t="str">
            <v>Illumina Truseq文库</v>
          </cell>
          <cell r="W6900" t="str">
            <v>未磷酸化</v>
          </cell>
          <cell r="X6900" t="str">
            <v>未环化</v>
          </cell>
        </row>
        <row r="6901">
          <cell r="F6901" t="str">
            <v>HGC-Lib-26089284</v>
          </cell>
          <cell r="G6901" t="str">
            <v>R26072664</v>
          </cell>
          <cell r="H6901">
            <v>5</v>
          </cell>
          <cell r="I6901">
            <v>0</v>
          </cell>
          <cell r="J6901" t="str">
            <v>有参转录组（RNA-seq）</v>
          </cell>
          <cell r="K6901" t="str">
            <v>胡钟糠</v>
          </cell>
          <cell r="L6901">
            <v>13.6</v>
          </cell>
        </row>
        <row r="6901">
          <cell r="O6901" t="str">
            <v>A11_奥智_基迪奥AOzhi_Jidiao DNBSEQ-T7</v>
          </cell>
          <cell r="P6901" t="e">
            <v>#DIV/0!</v>
          </cell>
          <cell r="Q6901">
            <v>15</v>
          </cell>
          <cell r="R6901">
            <v>204</v>
          </cell>
        </row>
        <row r="6901">
          <cell r="V6901" t="str">
            <v>Illumina Truseq文库</v>
          </cell>
          <cell r="W6901" t="str">
            <v>未磷酸化</v>
          </cell>
          <cell r="X6901" t="str">
            <v>未环化</v>
          </cell>
        </row>
        <row r="6902">
          <cell r="F6902" t="str">
            <v>HGC-Lib-26089285</v>
          </cell>
          <cell r="G6902" t="str">
            <v>R26072665</v>
          </cell>
          <cell r="H6902">
            <v>5</v>
          </cell>
          <cell r="I6902">
            <v>0</v>
          </cell>
          <cell r="J6902" t="str">
            <v>有参转录组（RNA-seq）</v>
          </cell>
          <cell r="K6902" t="str">
            <v>胡钟糠</v>
          </cell>
          <cell r="L6902">
            <v>17.8</v>
          </cell>
        </row>
        <row r="6902">
          <cell r="O6902" t="str">
            <v>A12_奥智_基迪奥AOzhi_Jidiao DNBSEQ-T7</v>
          </cell>
          <cell r="P6902" t="e">
            <v>#DIV/0!</v>
          </cell>
          <cell r="Q6902">
            <v>15</v>
          </cell>
          <cell r="R6902">
            <v>267</v>
          </cell>
        </row>
        <row r="6902">
          <cell r="V6902" t="str">
            <v>Illumina Truseq文库</v>
          </cell>
          <cell r="W6902" t="str">
            <v>未磷酸化</v>
          </cell>
          <cell r="X6902" t="str">
            <v>未环化</v>
          </cell>
        </row>
        <row r="6903">
          <cell r="F6903" t="str">
            <v>HGC-Lib-26089286</v>
          </cell>
          <cell r="G6903" t="str">
            <v>R26072666</v>
          </cell>
          <cell r="H6903">
            <v>5</v>
          </cell>
          <cell r="I6903">
            <v>0</v>
          </cell>
          <cell r="J6903" t="str">
            <v>有参转录组（RNA-seq）</v>
          </cell>
          <cell r="K6903" t="str">
            <v>胡钟糠</v>
          </cell>
          <cell r="L6903">
            <v>20.6</v>
          </cell>
        </row>
        <row r="6903">
          <cell r="O6903" t="str">
            <v>B1_奥智_基迪奥AOzhi_Jidiao DNBSEQ-T7</v>
          </cell>
          <cell r="P6903" t="e">
            <v>#DIV/0!</v>
          </cell>
          <cell r="Q6903">
            <v>15</v>
          </cell>
          <cell r="R6903">
            <v>309</v>
          </cell>
        </row>
        <row r="6903">
          <cell r="V6903" t="str">
            <v>Illumina Truseq文库</v>
          </cell>
          <cell r="W6903" t="str">
            <v>未磷酸化</v>
          </cell>
          <cell r="X6903" t="str">
            <v>未环化</v>
          </cell>
        </row>
        <row r="6904">
          <cell r="F6904" t="str">
            <v>HGC-Lib-26089287</v>
          </cell>
          <cell r="G6904" t="str">
            <v>R26072667</v>
          </cell>
          <cell r="H6904">
            <v>5</v>
          </cell>
          <cell r="I6904">
            <v>0</v>
          </cell>
          <cell r="J6904" t="str">
            <v>有参转录组（RNA-seq）</v>
          </cell>
          <cell r="K6904" t="str">
            <v>胡钟糠</v>
          </cell>
          <cell r="L6904">
            <v>24.4</v>
          </cell>
        </row>
        <row r="6904">
          <cell r="O6904" t="str">
            <v>B2_奥智_基迪奥AOzhi_Jidiao DNBSEQ-T7</v>
          </cell>
          <cell r="P6904" t="e">
            <v>#DIV/0!</v>
          </cell>
          <cell r="Q6904">
            <v>15</v>
          </cell>
          <cell r="R6904">
            <v>366</v>
          </cell>
        </row>
        <row r="6904">
          <cell r="V6904" t="str">
            <v>Illumina Truseq文库</v>
          </cell>
          <cell r="W6904" t="str">
            <v>未磷酸化</v>
          </cell>
          <cell r="X6904" t="str">
            <v>未环化</v>
          </cell>
        </row>
        <row r="6905">
          <cell r="F6905" t="str">
            <v>HGC-Lib-26089288</v>
          </cell>
          <cell r="G6905" t="str">
            <v>R26072668</v>
          </cell>
          <cell r="H6905">
            <v>5</v>
          </cell>
          <cell r="I6905">
            <v>0</v>
          </cell>
          <cell r="J6905" t="str">
            <v>有参转录组（RNA-seq）</v>
          </cell>
          <cell r="K6905" t="str">
            <v>胡钟糠</v>
          </cell>
          <cell r="L6905">
            <v>20.2</v>
          </cell>
        </row>
        <row r="6905">
          <cell r="O6905" t="str">
            <v>B3_奥智_基迪奥AOzhi_Jidiao DNBSEQ-T7</v>
          </cell>
          <cell r="P6905" t="e">
            <v>#DIV/0!</v>
          </cell>
          <cell r="Q6905">
            <v>15</v>
          </cell>
          <cell r="R6905">
            <v>303</v>
          </cell>
        </row>
        <row r="6905">
          <cell r="V6905" t="str">
            <v>Illumina Truseq文库</v>
          </cell>
          <cell r="W6905" t="str">
            <v>未磷酸化</v>
          </cell>
          <cell r="X6905" t="str">
            <v>未环化</v>
          </cell>
        </row>
        <row r="6906">
          <cell r="F6906" t="str">
            <v>HGC-Lib-26089289</v>
          </cell>
          <cell r="G6906" t="str">
            <v>R26072669</v>
          </cell>
          <cell r="H6906">
            <v>5</v>
          </cell>
          <cell r="I6906">
            <v>0</v>
          </cell>
          <cell r="J6906" t="str">
            <v>有参转录组（RNA-seq）</v>
          </cell>
          <cell r="K6906" t="str">
            <v>胡钟糠</v>
          </cell>
          <cell r="L6906">
            <v>17.1</v>
          </cell>
        </row>
        <row r="6906">
          <cell r="O6906" t="str">
            <v>B4_奥智_基迪奥AOzhi_Jidiao DNBSEQ-T7</v>
          </cell>
          <cell r="P6906" t="e">
            <v>#DIV/0!</v>
          </cell>
          <cell r="Q6906">
            <v>15</v>
          </cell>
          <cell r="R6906">
            <v>256.5</v>
          </cell>
        </row>
        <row r="6906">
          <cell r="V6906" t="str">
            <v>Illumina Truseq文库</v>
          </cell>
          <cell r="W6906" t="str">
            <v>未磷酸化</v>
          </cell>
          <cell r="X6906" t="str">
            <v>未环化</v>
          </cell>
        </row>
        <row r="6907">
          <cell r="F6907" t="str">
            <v>HGC-Lib-26089290</v>
          </cell>
          <cell r="G6907" t="str">
            <v>R26072670</v>
          </cell>
          <cell r="H6907">
            <v>5</v>
          </cell>
          <cell r="I6907">
            <v>0</v>
          </cell>
          <cell r="J6907" t="str">
            <v>有参转录组（RNA-seq）</v>
          </cell>
          <cell r="K6907" t="str">
            <v>胡钟糠</v>
          </cell>
          <cell r="L6907">
            <v>15.3</v>
          </cell>
        </row>
        <row r="6907">
          <cell r="O6907" t="str">
            <v>B5_奥智_基迪奥AOzhi_Jidiao DNBSEQ-T7</v>
          </cell>
          <cell r="P6907" t="e">
            <v>#DIV/0!</v>
          </cell>
          <cell r="Q6907">
            <v>15</v>
          </cell>
          <cell r="R6907">
            <v>229.5</v>
          </cell>
        </row>
        <row r="6907">
          <cell r="V6907" t="str">
            <v>Illumina Truseq文库</v>
          </cell>
          <cell r="W6907" t="str">
            <v>未磷酸化</v>
          </cell>
          <cell r="X6907" t="str">
            <v>未环化</v>
          </cell>
        </row>
        <row r="6908">
          <cell r="F6908" t="str">
            <v>HGC-Lib-26089291</v>
          </cell>
          <cell r="G6908" t="str">
            <v>R26072671</v>
          </cell>
          <cell r="H6908">
            <v>5</v>
          </cell>
          <cell r="I6908">
            <v>0</v>
          </cell>
          <cell r="J6908" t="str">
            <v>有参转录组（RNA-seq）</v>
          </cell>
          <cell r="K6908" t="str">
            <v>胡钟糠</v>
          </cell>
          <cell r="L6908">
            <v>14.2</v>
          </cell>
        </row>
        <row r="6908">
          <cell r="O6908" t="str">
            <v>B6_奥智_基迪奥AOzhi_Jidiao DNBSEQ-T7</v>
          </cell>
          <cell r="P6908" t="e">
            <v>#DIV/0!</v>
          </cell>
          <cell r="Q6908">
            <v>15</v>
          </cell>
          <cell r="R6908">
            <v>213</v>
          </cell>
        </row>
        <row r="6908">
          <cell r="V6908" t="str">
            <v>Illumina Truseq文库</v>
          </cell>
          <cell r="W6908" t="str">
            <v>未磷酸化</v>
          </cell>
          <cell r="X6908" t="str">
            <v>未环化</v>
          </cell>
        </row>
        <row r="6909">
          <cell r="F6909" t="str">
            <v>HGC-Lib-26089292</v>
          </cell>
          <cell r="G6909" t="str">
            <v>R26072654-mix-2</v>
          </cell>
          <cell r="H6909">
            <v>5</v>
          </cell>
          <cell r="I6909">
            <v>0</v>
          </cell>
          <cell r="J6909" t="str">
            <v>有参转录组（RNA-seq）</v>
          </cell>
          <cell r="K6909" t="str">
            <v>胡钟糠</v>
          </cell>
          <cell r="L6909">
            <v>11.4</v>
          </cell>
        </row>
        <row r="6909">
          <cell r="O6909" t="str">
            <v>B7_奥智_基迪奥AOzhi_Jidiao DNBSEQ-T7</v>
          </cell>
          <cell r="P6909" t="e">
            <v>#DIV/0!</v>
          </cell>
          <cell r="Q6909">
            <v>15</v>
          </cell>
          <cell r="R6909">
            <v>171</v>
          </cell>
        </row>
        <row r="6909">
          <cell r="V6909" t="str">
            <v>Illumina Truseq文库</v>
          </cell>
          <cell r="W6909" t="str">
            <v>未磷酸化</v>
          </cell>
          <cell r="X6909" t="str">
            <v>未环化</v>
          </cell>
        </row>
        <row r="6910">
          <cell r="F6910" t="str">
            <v>HGC-Lib-26089293</v>
          </cell>
          <cell r="G6910" t="str">
            <v>R26072656-mix-2</v>
          </cell>
          <cell r="H6910">
            <v>5</v>
          </cell>
          <cell r="I6910">
            <v>0</v>
          </cell>
          <cell r="J6910" t="str">
            <v>有参转录组（RNA-seq）</v>
          </cell>
          <cell r="K6910" t="str">
            <v>胡钟糠</v>
          </cell>
          <cell r="L6910">
            <v>13.6</v>
          </cell>
        </row>
        <row r="6910">
          <cell r="O6910" t="str">
            <v>B8_奥智_基迪奥AOzhi_Jidiao DNBSEQ-T7</v>
          </cell>
          <cell r="P6910" t="e">
            <v>#DIV/0!</v>
          </cell>
          <cell r="Q6910">
            <v>15</v>
          </cell>
          <cell r="R6910">
            <v>204</v>
          </cell>
        </row>
        <row r="6910">
          <cell r="V6910" t="str">
            <v>Illumina Truseq文库</v>
          </cell>
          <cell r="W6910" t="str">
            <v>未磷酸化</v>
          </cell>
          <cell r="X6910" t="str">
            <v>未环化</v>
          </cell>
        </row>
        <row r="6911">
          <cell r="F6911" t="str">
            <v>HGC-Lib-26089294</v>
          </cell>
          <cell r="G6911" t="str">
            <v>O_D_rep1</v>
          </cell>
          <cell r="H6911">
            <v>6</v>
          </cell>
          <cell r="I6911">
            <v>0</v>
          </cell>
          <cell r="J6911" t="str">
            <v>PCR产物</v>
          </cell>
          <cell r="K6911" t="str">
            <v>胡钟糠</v>
          </cell>
          <cell r="L6911">
            <v>12.2</v>
          </cell>
          <cell r="M6911">
            <v>357</v>
          </cell>
          <cell r="N6911" t="str">
            <v>胡钟糠</v>
          </cell>
        </row>
        <row r="6911">
          <cell r="P6911">
            <v>52.5748761042879</v>
          </cell>
        </row>
        <row r="6911">
          <cell r="R6911">
            <v>0</v>
          </cell>
        </row>
        <row r="6912">
          <cell r="F6912" t="str">
            <v>HGC-Lib-26089295</v>
          </cell>
          <cell r="G6912" t="str">
            <v>O_D_rep2</v>
          </cell>
          <cell r="H6912">
            <v>6</v>
          </cell>
          <cell r="I6912">
            <v>0</v>
          </cell>
          <cell r="J6912" t="str">
            <v>PCR产物</v>
          </cell>
          <cell r="K6912" t="str">
            <v>胡钟糠</v>
          </cell>
          <cell r="L6912">
            <v>5.74</v>
          </cell>
          <cell r="M6912">
            <v>370</v>
          </cell>
          <cell r="N6912" t="str">
            <v>胡钟糠</v>
          </cell>
        </row>
        <row r="6912">
          <cell r="P6912">
            <v>23.8669438669439</v>
          </cell>
        </row>
        <row r="6912">
          <cell r="R6912">
            <v>0</v>
          </cell>
        </row>
        <row r="6913">
          <cell r="F6913" t="str">
            <v>HGC-Lib-26089296</v>
          </cell>
          <cell r="G6913" t="str">
            <v>O_D_rep3</v>
          </cell>
          <cell r="H6913">
            <v>6</v>
          </cell>
          <cell r="I6913">
            <v>0</v>
          </cell>
          <cell r="J6913" t="str">
            <v>PCR产物</v>
          </cell>
          <cell r="K6913" t="str">
            <v>胡钟糠</v>
          </cell>
          <cell r="L6913">
            <v>7.48</v>
          </cell>
          <cell r="M6913">
            <v>390</v>
          </cell>
          <cell r="N6913" t="str">
            <v>胡钟糠</v>
          </cell>
        </row>
        <row r="6913">
          <cell r="P6913">
            <v>29.5069033530572</v>
          </cell>
        </row>
        <row r="6913">
          <cell r="R6913">
            <v>0</v>
          </cell>
        </row>
        <row r="6914">
          <cell r="F6914" t="str">
            <v>HGC-Lib-26089297</v>
          </cell>
          <cell r="G6914" t="str">
            <v>O_I_rep1</v>
          </cell>
          <cell r="H6914">
            <v>6</v>
          </cell>
          <cell r="I6914">
            <v>0</v>
          </cell>
          <cell r="J6914" t="str">
            <v>PCR产物</v>
          </cell>
          <cell r="K6914" t="str">
            <v>胡钟糠</v>
          </cell>
          <cell r="L6914">
            <v>5.88</v>
          </cell>
          <cell r="M6914">
            <v>395</v>
          </cell>
          <cell r="N6914" t="str">
            <v>胡钟糠</v>
          </cell>
        </row>
        <row r="6914">
          <cell r="P6914">
            <v>22.9016553067186</v>
          </cell>
        </row>
        <row r="6914">
          <cell r="R6914">
            <v>0</v>
          </cell>
        </row>
        <row r="6915">
          <cell r="F6915" t="str">
            <v>HGC-Lib-26089298</v>
          </cell>
          <cell r="G6915" t="str">
            <v>O_I_rep2</v>
          </cell>
          <cell r="H6915">
            <v>6</v>
          </cell>
          <cell r="I6915">
            <v>0</v>
          </cell>
          <cell r="J6915" t="str">
            <v>PCR产物</v>
          </cell>
          <cell r="K6915" t="str">
            <v>胡钟糠</v>
          </cell>
          <cell r="L6915">
            <v>7.66</v>
          </cell>
          <cell r="M6915">
            <v>362</v>
          </cell>
          <cell r="N6915" t="str">
            <v>胡钟糠</v>
          </cell>
        </row>
        <row r="6915">
          <cell r="P6915">
            <v>32.5541861453464</v>
          </cell>
        </row>
        <row r="6915">
          <cell r="R6915">
            <v>0</v>
          </cell>
        </row>
        <row r="6916">
          <cell r="F6916" t="str">
            <v>HGC-Lib-26089299</v>
          </cell>
          <cell r="G6916" t="str">
            <v>O_I_rep3</v>
          </cell>
          <cell r="H6916">
            <v>6</v>
          </cell>
          <cell r="I6916">
            <v>0</v>
          </cell>
          <cell r="J6916" t="str">
            <v>PCR产物</v>
          </cell>
          <cell r="K6916" t="str">
            <v>胡钟糠</v>
          </cell>
          <cell r="L6916">
            <v>5.64</v>
          </cell>
          <cell r="M6916">
            <v>364</v>
          </cell>
          <cell r="N6916" t="str">
            <v>胡钟糠</v>
          </cell>
        </row>
        <row r="6916">
          <cell r="P6916">
            <v>23.8377007607777</v>
          </cell>
        </row>
        <row r="6916">
          <cell r="R6916">
            <v>0</v>
          </cell>
        </row>
        <row r="6917">
          <cell r="F6917" t="str">
            <v>HGC-Lib-26089300</v>
          </cell>
          <cell r="G6917" t="str">
            <v>LFPC260702045X1</v>
          </cell>
          <cell r="H6917">
            <v>100</v>
          </cell>
          <cell r="I6917">
            <v>0</v>
          </cell>
          <cell r="J6917" t="str">
            <v>singleron-FFPE转录组</v>
          </cell>
          <cell r="K6917" t="str">
            <v>胡钟糠</v>
          </cell>
          <cell r="L6917">
            <v>27.4</v>
          </cell>
        </row>
        <row r="6917">
          <cell r="P6917" t="e">
            <v>#DIV/0!</v>
          </cell>
          <cell r="Q6917">
            <v>20</v>
          </cell>
          <cell r="R6917">
            <v>548</v>
          </cell>
        </row>
        <row r="6917">
          <cell r="U6917" t="str">
            <v>PE150</v>
          </cell>
        </row>
        <row r="6917">
          <cell r="W6917" t="str">
            <v>未磷酸化</v>
          </cell>
          <cell r="X6917" t="str">
            <v>未环化</v>
          </cell>
        </row>
        <row r="6918">
          <cell r="F6918" t="str">
            <v>HGC-Lib-26089301</v>
          </cell>
          <cell r="G6918" t="str">
            <v>LFPC260702047X2</v>
          </cell>
          <cell r="H6918">
            <v>100</v>
          </cell>
          <cell r="I6918">
            <v>0</v>
          </cell>
          <cell r="J6918" t="str">
            <v>singleron-FFPE转录组</v>
          </cell>
          <cell r="K6918" t="str">
            <v>胡钟糠</v>
          </cell>
          <cell r="L6918">
            <v>26.4</v>
          </cell>
        </row>
        <row r="6918">
          <cell r="P6918" t="e">
            <v>#DIV/0!</v>
          </cell>
          <cell r="Q6918">
            <v>20</v>
          </cell>
          <cell r="R6918">
            <v>528</v>
          </cell>
        </row>
        <row r="6918">
          <cell r="W6918" t="str">
            <v>未磷酸化</v>
          </cell>
          <cell r="X6918" t="str">
            <v>未环化</v>
          </cell>
        </row>
        <row r="6919">
          <cell r="F6919" t="str">
            <v>HGC-POOL-26089302</v>
          </cell>
          <cell r="G6919" t="str">
            <v>20260716-1</v>
          </cell>
          <cell r="H6919">
            <v>78</v>
          </cell>
          <cell r="I6919">
            <v>0</v>
          </cell>
          <cell r="J6919" t="str">
            <v>宏基因组</v>
          </cell>
          <cell r="K6919" t="str">
            <v>胡钟糠</v>
          </cell>
          <cell r="L6919">
            <v>7.38</v>
          </cell>
          <cell r="M6919">
            <v>390</v>
          </cell>
          <cell r="N6919" t="str">
            <v>胡钟糠</v>
          </cell>
        </row>
        <row r="6919">
          <cell r="P6919">
            <v>29.112426035503</v>
          </cell>
        </row>
        <row r="6919">
          <cell r="R6919">
            <v>0</v>
          </cell>
        </row>
        <row r="6920">
          <cell r="F6920" t="str">
            <v>HGC-POOL-26089303</v>
          </cell>
          <cell r="G6920" t="str">
            <v>20260716-2</v>
          </cell>
          <cell r="H6920">
            <v>78</v>
          </cell>
          <cell r="I6920">
            <v>0</v>
          </cell>
          <cell r="J6920" t="str">
            <v>宏基因组</v>
          </cell>
          <cell r="K6920" t="str">
            <v>胡钟糠</v>
          </cell>
          <cell r="L6920">
            <v>4.84</v>
          </cell>
          <cell r="M6920">
            <v>436</v>
          </cell>
          <cell r="N6920" t="str">
            <v>胡钟糠</v>
          </cell>
        </row>
        <row r="6920">
          <cell r="P6920">
            <v>17.0783345095272</v>
          </cell>
        </row>
        <row r="6920">
          <cell r="R6920">
            <v>0</v>
          </cell>
        </row>
        <row r="6921">
          <cell r="F6921" t="str">
            <v>HGC-POOL-26089304</v>
          </cell>
          <cell r="G6921" t="str">
            <v>20260716-3</v>
          </cell>
          <cell r="H6921">
            <v>120</v>
          </cell>
          <cell r="I6921">
            <v>0</v>
          </cell>
          <cell r="J6921" t="str">
            <v>宏基因组</v>
          </cell>
          <cell r="K6921" t="str">
            <v>胡钟糠</v>
          </cell>
          <cell r="L6921">
            <v>26.4</v>
          </cell>
          <cell r="M6921">
            <v>386</v>
          </cell>
          <cell r="N6921" t="str">
            <v>胡钟糠</v>
          </cell>
        </row>
        <row r="6921">
          <cell r="P6921">
            <v>105.2212036668</v>
          </cell>
        </row>
        <row r="6921">
          <cell r="R6921">
            <v>0</v>
          </cell>
        </row>
        <row r="6922">
          <cell r="F6922" t="str">
            <v>HGC-POOL-26089305</v>
          </cell>
          <cell r="G6922" t="str">
            <v>20260716-4</v>
          </cell>
          <cell r="H6922">
            <v>120</v>
          </cell>
          <cell r="I6922">
            <v>0</v>
          </cell>
          <cell r="J6922" t="str">
            <v>宏基因组</v>
          </cell>
          <cell r="K6922" t="str">
            <v>胡钟糠</v>
          </cell>
          <cell r="L6922">
            <v>32.4</v>
          </cell>
          <cell r="M6922">
            <v>369</v>
          </cell>
          <cell r="N6922" t="str">
            <v>胡钟糠</v>
          </cell>
        </row>
        <row r="6922">
          <cell r="P6922">
            <v>135.084427767355</v>
          </cell>
        </row>
        <row r="6922">
          <cell r="R6922">
            <v>0</v>
          </cell>
        </row>
        <row r="6923">
          <cell r="F6923" t="str">
            <v>HGC-POOL-26089306</v>
          </cell>
          <cell r="G6923" t="str">
            <v>20260716-5</v>
          </cell>
          <cell r="H6923">
            <v>120</v>
          </cell>
          <cell r="I6923">
            <v>0</v>
          </cell>
          <cell r="J6923" t="str">
            <v>宏基因组</v>
          </cell>
          <cell r="K6923" t="str">
            <v>胡钟糠</v>
          </cell>
          <cell r="L6923">
            <v>26.4</v>
          </cell>
          <cell r="M6923">
            <v>400</v>
          </cell>
          <cell r="N6923" t="str">
            <v>胡钟糠</v>
          </cell>
        </row>
        <row r="6923">
          <cell r="P6923">
            <v>101.538461538462</v>
          </cell>
        </row>
        <row r="6923">
          <cell r="R6923">
            <v>0</v>
          </cell>
        </row>
        <row r="6924">
          <cell r="F6924" t="str">
            <v>HGC-POOL-26089307</v>
          </cell>
          <cell r="G6924" t="str">
            <v>20260716-6</v>
          </cell>
          <cell r="H6924">
            <v>120</v>
          </cell>
          <cell r="I6924">
            <v>0</v>
          </cell>
          <cell r="J6924" t="str">
            <v>宏基因组</v>
          </cell>
          <cell r="K6924" t="str">
            <v>胡钟糠</v>
          </cell>
          <cell r="L6924">
            <v>17.9</v>
          </cell>
          <cell r="M6924">
            <v>425</v>
          </cell>
          <cell r="N6924" t="str">
            <v>胡钟糠</v>
          </cell>
        </row>
        <row r="6924">
          <cell r="P6924">
            <v>64.7963800904977</v>
          </cell>
        </row>
        <row r="6924">
          <cell r="R6924">
            <v>0</v>
          </cell>
        </row>
        <row r="6925">
          <cell r="F6925" t="str">
            <v>HGC-POOL-26089308</v>
          </cell>
          <cell r="G6925" t="str">
            <v>20260716-7</v>
          </cell>
          <cell r="H6925">
            <v>150</v>
          </cell>
          <cell r="I6925">
            <v>0</v>
          </cell>
          <cell r="J6925" t="str">
            <v>宏基因组</v>
          </cell>
          <cell r="K6925" t="str">
            <v>胡钟糠</v>
          </cell>
          <cell r="L6925">
            <v>31.6</v>
          </cell>
          <cell r="M6925">
            <v>386</v>
          </cell>
          <cell r="N6925" t="str">
            <v>胡钟糠</v>
          </cell>
        </row>
        <row r="6925">
          <cell r="P6925">
            <v>125.946592267836</v>
          </cell>
        </row>
        <row r="6925">
          <cell r="R6925">
            <v>0</v>
          </cell>
        </row>
        <row r="6926">
          <cell r="F6926" t="str">
            <v>HGC-POOL-26089309</v>
          </cell>
          <cell r="G6926" t="str">
            <v>20260716-8</v>
          </cell>
          <cell r="H6926">
            <v>144</v>
          </cell>
          <cell r="I6926">
            <v>0</v>
          </cell>
          <cell r="J6926" t="str">
            <v>宏基因组</v>
          </cell>
          <cell r="K6926" t="str">
            <v>胡钟糠</v>
          </cell>
          <cell r="L6926">
            <v>9.66</v>
          </cell>
          <cell r="M6926">
            <v>433</v>
          </cell>
          <cell r="N6926" t="str">
            <v>胡钟糠</v>
          </cell>
        </row>
        <row r="6926">
          <cell r="P6926">
            <v>34.3222597264168</v>
          </cell>
        </row>
        <row r="6926">
          <cell r="R6926">
            <v>0</v>
          </cell>
        </row>
        <row r="6927">
          <cell r="F6927" t="str">
            <v>HGC-POOL-26089310</v>
          </cell>
          <cell r="G6927" t="str">
            <v>20260716-9</v>
          </cell>
          <cell r="H6927">
            <v>144</v>
          </cell>
          <cell r="I6927">
            <v>0</v>
          </cell>
          <cell r="J6927" t="str">
            <v>宏基因组</v>
          </cell>
          <cell r="K6927" t="str">
            <v>胡钟糠</v>
          </cell>
          <cell r="L6927">
            <v>11.3</v>
          </cell>
          <cell r="M6927">
            <v>455</v>
          </cell>
          <cell r="N6927" t="str">
            <v>胡钟糠</v>
          </cell>
        </row>
        <row r="6927">
          <cell r="P6927">
            <v>38.2079459002536</v>
          </cell>
        </row>
        <row r="6927">
          <cell r="R6927">
            <v>0</v>
          </cell>
        </row>
        <row r="6928">
          <cell r="F6928" t="str">
            <v>HGC-POOL-26089311</v>
          </cell>
          <cell r="G6928" t="str">
            <v>20260716-10</v>
          </cell>
          <cell r="H6928">
            <v>126</v>
          </cell>
          <cell r="I6928">
            <v>0</v>
          </cell>
          <cell r="J6928" t="str">
            <v>宏基因组</v>
          </cell>
          <cell r="K6928" t="str">
            <v>胡钟糠</v>
          </cell>
          <cell r="L6928">
            <v>45.2</v>
          </cell>
          <cell r="M6928">
            <v>440</v>
          </cell>
          <cell r="N6928" t="str">
            <v>胡钟糠</v>
          </cell>
        </row>
        <row r="6928">
          <cell r="P6928">
            <v>158.041958041958</v>
          </cell>
        </row>
        <row r="6928">
          <cell r="R6928">
            <v>0</v>
          </cell>
        </row>
        <row r="6929">
          <cell r="F6929" t="str">
            <v>HGC-POOL-26089312</v>
          </cell>
          <cell r="G6929" t="str">
            <v>20260716-11</v>
          </cell>
          <cell r="H6929">
            <v>120</v>
          </cell>
          <cell r="I6929">
            <v>0</v>
          </cell>
          <cell r="J6929" t="str">
            <v>宏基因组</v>
          </cell>
          <cell r="K6929" t="str">
            <v>胡钟糠</v>
          </cell>
          <cell r="L6929">
            <v>46.2</v>
          </cell>
          <cell r="M6929">
            <v>450</v>
          </cell>
          <cell r="N6929" t="str">
            <v>胡钟糠</v>
          </cell>
        </row>
        <row r="6929">
          <cell r="P6929">
            <v>157.948717948718</v>
          </cell>
        </row>
        <row r="6929">
          <cell r="R6929">
            <v>0</v>
          </cell>
        </row>
        <row r="6930">
          <cell r="F6930" t="str">
            <v>HGC-POOL-26089313</v>
          </cell>
          <cell r="G6930" t="str">
            <v>20260716-12</v>
          </cell>
          <cell r="H6930">
            <v>114</v>
          </cell>
          <cell r="I6930">
            <v>0</v>
          </cell>
          <cell r="J6930" t="str">
            <v>宏基因组</v>
          </cell>
          <cell r="K6930" t="str">
            <v>胡钟糠</v>
          </cell>
          <cell r="L6930">
            <v>42.6</v>
          </cell>
          <cell r="M6930">
            <v>444</v>
          </cell>
          <cell r="N6930" t="str">
            <v>胡钟糠</v>
          </cell>
        </row>
        <row r="6930">
          <cell r="P6930">
            <v>147.609147609148</v>
          </cell>
        </row>
        <row r="6930">
          <cell r="R6930">
            <v>0</v>
          </cell>
        </row>
        <row r="6931">
          <cell r="F6931" t="str">
            <v>HGC-POOL-26089314</v>
          </cell>
          <cell r="G6931" t="str">
            <v>20260716-13</v>
          </cell>
          <cell r="H6931">
            <v>138</v>
          </cell>
          <cell r="I6931">
            <v>0</v>
          </cell>
          <cell r="J6931" t="str">
            <v>宏基因组</v>
          </cell>
          <cell r="K6931" t="str">
            <v>胡钟糠</v>
          </cell>
          <cell r="L6931">
            <v>36</v>
          </cell>
          <cell r="M6931">
            <v>430</v>
          </cell>
          <cell r="N6931" t="str">
            <v>胡钟糠</v>
          </cell>
        </row>
        <row r="6931">
          <cell r="P6931">
            <v>128.801431127013</v>
          </cell>
        </row>
        <row r="6931">
          <cell r="R6931">
            <v>0</v>
          </cell>
        </row>
        <row r="6932">
          <cell r="F6932" t="str">
            <v>HGC-Lib-26089315</v>
          </cell>
          <cell r="G6932" t="str">
            <v>N_B_N6706-58-10X3G3-F_N_B</v>
          </cell>
          <cell r="H6932">
            <v>100</v>
          </cell>
          <cell r="I6932">
            <v>0</v>
          </cell>
          <cell r="J6932" t="str">
            <v>10x3′单细胞转录组</v>
          </cell>
          <cell r="K6932" t="str">
            <v>胡钟糠</v>
          </cell>
          <cell r="L6932">
            <v>25.6</v>
          </cell>
        </row>
        <row r="6932">
          <cell r="P6932" t="e">
            <v>#DIV/0!</v>
          </cell>
        </row>
        <row r="6932">
          <cell r="R6932">
            <v>0</v>
          </cell>
        </row>
        <row r="6933">
          <cell r="F6933" t="str">
            <v>HGC-Lib-26089316</v>
          </cell>
          <cell r="G6933" t="str">
            <v>N_B_N6706-59-10X3G3-M_N_B</v>
          </cell>
          <cell r="H6933">
            <v>100</v>
          </cell>
          <cell r="I6933">
            <v>0</v>
          </cell>
          <cell r="J6933" t="str">
            <v>10x3′单细胞转录组</v>
          </cell>
          <cell r="K6933" t="str">
            <v>胡钟糠</v>
          </cell>
          <cell r="L6933">
            <v>23.6</v>
          </cell>
        </row>
        <row r="6933">
          <cell r="P6933" t="e">
            <v>#DIV/0!</v>
          </cell>
        </row>
        <row r="6933">
          <cell r="R6933">
            <v>0</v>
          </cell>
        </row>
        <row r="6934">
          <cell r="F6934" t="str">
            <v>HGC-Lib-26089317</v>
          </cell>
          <cell r="G6934" t="str">
            <v>N_B_N6706-5A-10X3G2-F_N_B</v>
          </cell>
          <cell r="H6934">
            <v>100</v>
          </cell>
          <cell r="I6934">
            <v>0</v>
          </cell>
          <cell r="J6934" t="str">
            <v>10x3′单细胞转录组</v>
          </cell>
          <cell r="K6934" t="str">
            <v>胡钟糠</v>
          </cell>
          <cell r="L6934">
            <v>37.2</v>
          </cell>
        </row>
        <row r="6934">
          <cell r="P6934" t="e">
            <v>#DIV/0!</v>
          </cell>
        </row>
        <row r="6934">
          <cell r="R6934">
            <v>0</v>
          </cell>
        </row>
        <row r="6935">
          <cell r="F6935" t="str">
            <v>HGC-Lib-26089318</v>
          </cell>
          <cell r="G6935" t="str">
            <v>N_B_N6706-5B-10X3G2-M_N_B</v>
          </cell>
          <cell r="H6935">
            <v>100</v>
          </cell>
          <cell r="I6935">
            <v>0</v>
          </cell>
          <cell r="J6935" t="str">
            <v>10x3′单细胞转录组</v>
          </cell>
          <cell r="K6935" t="str">
            <v>胡钟糠</v>
          </cell>
          <cell r="L6935">
            <v>20.4</v>
          </cell>
        </row>
        <row r="6935">
          <cell r="P6935" t="e">
            <v>#DIV/0!</v>
          </cell>
        </row>
        <row r="6935">
          <cell r="R6935">
            <v>0</v>
          </cell>
        </row>
        <row r="6936">
          <cell r="F6936" t="str">
            <v>HGC-Lib-26089319</v>
          </cell>
          <cell r="G6936" t="str">
            <v>N_B_N6704-01-10X3G1-F-fusu_N_B</v>
          </cell>
          <cell r="H6936">
            <v>100</v>
          </cell>
          <cell r="I6936">
            <v>0</v>
          </cell>
          <cell r="J6936" t="str">
            <v>10x3′单细胞转录组</v>
          </cell>
          <cell r="K6936" t="str">
            <v>胡钟糠</v>
          </cell>
          <cell r="L6936">
            <v>19.8</v>
          </cell>
        </row>
        <row r="6936">
          <cell r="P6936" t="e">
            <v>#DIV/0!</v>
          </cell>
        </row>
        <row r="6936">
          <cell r="R6936">
            <v>0</v>
          </cell>
        </row>
        <row r="6937">
          <cell r="F6937" t="str">
            <v>HGC-Lib-26089320</v>
          </cell>
          <cell r="G6937" t="str">
            <v>N_B_N6704-02-10X3G1-M-fusu_N_B</v>
          </cell>
          <cell r="H6937">
            <v>100</v>
          </cell>
          <cell r="I6937">
            <v>0</v>
          </cell>
          <cell r="J6937" t="str">
            <v>10x3′单细胞转录组</v>
          </cell>
          <cell r="K6937" t="str">
            <v>胡钟糠</v>
          </cell>
          <cell r="L6937">
            <v>13.1</v>
          </cell>
        </row>
        <row r="6937">
          <cell r="P6937" t="e">
            <v>#DIV/0!</v>
          </cell>
        </row>
        <row r="6937">
          <cell r="R6937">
            <v>0</v>
          </cell>
        </row>
        <row r="6938">
          <cell r="F6938" t="str">
            <v>HGC-Lib-26089321</v>
          </cell>
          <cell r="G6938" t="str">
            <v>N_B_N5B12-3H-10X5TCR1114-FMD-Zn_N_B</v>
          </cell>
          <cell r="H6938">
            <v>20</v>
          </cell>
          <cell r="I6938">
            <v>0</v>
          </cell>
          <cell r="J6938" t="str">
            <v>TCR文库</v>
          </cell>
          <cell r="K6938" t="str">
            <v>胡钟糠</v>
          </cell>
          <cell r="L6938">
            <v>43.8</v>
          </cell>
        </row>
        <row r="6938">
          <cell r="P6938" t="e">
            <v>#DIV/0!</v>
          </cell>
        </row>
        <row r="6938">
          <cell r="R6938">
            <v>0</v>
          </cell>
        </row>
        <row r="6939">
          <cell r="F6939" t="str">
            <v>HGC-Lib-26089322</v>
          </cell>
          <cell r="G6939" t="str">
            <v>N_B_N5B12-3J-10X5TCR1114-FMD-Mg_N_B</v>
          </cell>
          <cell r="H6939">
            <v>20</v>
          </cell>
          <cell r="I6939">
            <v>0</v>
          </cell>
          <cell r="J6939" t="str">
            <v>TCR文库</v>
          </cell>
          <cell r="K6939" t="str">
            <v>王煜杰</v>
          </cell>
          <cell r="L6939">
            <v>42.8</v>
          </cell>
        </row>
        <row r="6939">
          <cell r="P6939" t="e">
            <v>#DIV/0!</v>
          </cell>
        </row>
        <row r="6939">
          <cell r="R6939">
            <v>0</v>
          </cell>
        </row>
        <row r="6940">
          <cell r="F6940" t="str">
            <v>HGC-Lib-26089323</v>
          </cell>
          <cell r="G6940" t="str">
            <v>N_B_N6708-2R-10X3v4BC-1_N_B</v>
          </cell>
          <cell r="H6940">
            <v>100</v>
          </cell>
          <cell r="I6940">
            <v>0</v>
          </cell>
          <cell r="J6940" t="str">
            <v>10x3′单细胞转录组</v>
          </cell>
          <cell r="K6940" t="str">
            <v>王煜杰</v>
          </cell>
          <cell r="L6940">
            <v>10.6</v>
          </cell>
        </row>
        <row r="6940">
          <cell r="P6940" t="e">
            <v>#DIV/0!</v>
          </cell>
          <cell r="Q6940">
            <v>25</v>
          </cell>
          <cell r="R6940">
            <v>265</v>
          </cell>
        </row>
        <row r="6940">
          <cell r="U6940" t="str">
            <v>PE150</v>
          </cell>
        </row>
        <row r="6940">
          <cell r="W6940" t="str">
            <v>未磷酸化</v>
          </cell>
          <cell r="X6940" t="str">
            <v>未环化</v>
          </cell>
        </row>
        <row r="6941">
          <cell r="F6941" t="str">
            <v>HGC-Lib-26089324</v>
          </cell>
          <cell r="G6941" t="str">
            <v>N_B_N6707-DM-10X5v3HP-1-T_N_B</v>
          </cell>
          <cell r="H6941">
            <v>100</v>
          </cell>
          <cell r="I6941">
            <v>0</v>
          </cell>
          <cell r="J6941" t="str">
            <v>10x 5'单细胞</v>
          </cell>
          <cell r="K6941" t="str">
            <v>王煜杰</v>
          </cell>
          <cell r="L6941">
            <v>32.4</v>
          </cell>
        </row>
        <row r="6941">
          <cell r="P6941" t="e">
            <v>#DIV/0!</v>
          </cell>
          <cell r="Q6941">
            <v>25</v>
          </cell>
          <cell r="R6941">
            <v>810</v>
          </cell>
        </row>
        <row r="6941">
          <cell r="W6941" t="str">
            <v>未磷酸化</v>
          </cell>
          <cell r="X6941" t="str">
            <v>未环化</v>
          </cell>
        </row>
        <row r="6942">
          <cell r="F6942" t="str">
            <v>HGC-Lib-26089325</v>
          </cell>
          <cell r="G6942" t="str">
            <v>N_B_N6707-DN-10X5v3HP-1-PB_N_B</v>
          </cell>
          <cell r="H6942">
            <v>100</v>
          </cell>
          <cell r="I6942">
            <v>0</v>
          </cell>
          <cell r="J6942" t="str">
            <v>10x 5'单细胞</v>
          </cell>
          <cell r="K6942" t="str">
            <v>王煜杰</v>
          </cell>
          <cell r="L6942">
            <v>27.4</v>
          </cell>
        </row>
        <row r="6942">
          <cell r="P6942" t="e">
            <v>#DIV/0!</v>
          </cell>
          <cell r="Q6942">
            <v>25</v>
          </cell>
          <cell r="R6942">
            <v>685</v>
          </cell>
        </row>
        <row r="6942">
          <cell r="W6942" t="str">
            <v>未磷酸化</v>
          </cell>
          <cell r="X6942" t="str">
            <v>未环化</v>
          </cell>
        </row>
        <row r="6943">
          <cell r="F6943" t="str">
            <v>HGC-Lib-26089326</v>
          </cell>
          <cell r="G6943" t="str">
            <v>N_B_N6707-DP-10X5v3HP-1-dLN_N_B</v>
          </cell>
          <cell r="H6943">
            <v>100</v>
          </cell>
          <cell r="I6943">
            <v>0</v>
          </cell>
          <cell r="J6943" t="str">
            <v>10x 5'单细胞</v>
          </cell>
          <cell r="K6943" t="str">
            <v>王煜杰</v>
          </cell>
          <cell r="L6943">
            <v>17.2</v>
          </cell>
        </row>
        <row r="6943">
          <cell r="P6943" t="e">
            <v>#DIV/0!</v>
          </cell>
          <cell r="Q6943">
            <v>25</v>
          </cell>
          <cell r="R6943">
            <v>430</v>
          </cell>
        </row>
        <row r="6943">
          <cell r="W6943" t="str">
            <v>未磷酸化</v>
          </cell>
          <cell r="X6943" t="str">
            <v>未环化</v>
          </cell>
        </row>
        <row r="6944">
          <cell r="F6944" t="str">
            <v>HGC-Lib-26089327</v>
          </cell>
          <cell r="G6944" t="str">
            <v>N_B_N6707-DQ-10X5v3HP-2-T_N_B</v>
          </cell>
          <cell r="H6944">
            <v>100</v>
          </cell>
          <cell r="I6944">
            <v>0</v>
          </cell>
          <cell r="J6944" t="str">
            <v>10x 5'单细胞</v>
          </cell>
          <cell r="K6944" t="str">
            <v>王煜杰</v>
          </cell>
          <cell r="L6944">
            <v>26.4</v>
          </cell>
        </row>
        <row r="6944">
          <cell r="P6944" t="e">
            <v>#DIV/0!</v>
          </cell>
          <cell r="Q6944">
            <v>25</v>
          </cell>
          <cell r="R6944">
            <v>660</v>
          </cell>
        </row>
        <row r="6944">
          <cell r="W6944" t="str">
            <v>未磷酸化</v>
          </cell>
          <cell r="X6944" t="str">
            <v>未环化</v>
          </cell>
        </row>
        <row r="6945">
          <cell r="F6945" t="str">
            <v>HGC-Lib-26089328</v>
          </cell>
          <cell r="G6945" t="str">
            <v>N_B_N6707-DR-10X5v3HP-2-PB_N_B</v>
          </cell>
          <cell r="H6945">
            <v>100</v>
          </cell>
          <cell r="I6945">
            <v>0</v>
          </cell>
          <cell r="J6945" t="str">
            <v>10x 5'单细胞</v>
          </cell>
          <cell r="K6945" t="str">
            <v>王煜杰</v>
          </cell>
          <cell r="L6945">
            <v>18.8</v>
          </cell>
        </row>
        <row r="6945">
          <cell r="P6945" t="e">
            <v>#DIV/0!</v>
          </cell>
          <cell r="Q6945">
            <v>25</v>
          </cell>
          <cell r="R6945">
            <v>470</v>
          </cell>
        </row>
        <row r="6945">
          <cell r="W6945" t="str">
            <v>未磷酸化</v>
          </cell>
          <cell r="X6945" t="str">
            <v>未环化</v>
          </cell>
        </row>
        <row r="6946">
          <cell r="F6946" t="str">
            <v>HGC-Lib-26089329</v>
          </cell>
          <cell r="G6946" t="str">
            <v>N_B_N6707-DS-10X5v3HP-2-dLN_N_B</v>
          </cell>
          <cell r="H6946">
            <v>100</v>
          </cell>
          <cell r="I6946">
            <v>0</v>
          </cell>
          <cell r="J6946" t="str">
            <v>10x 5'单细胞</v>
          </cell>
          <cell r="K6946" t="str">
            <v>王煜杰</v>
          </cell>
          <cell r="L6946">
            <v>59</v>
          </cell>
        </row>
        <row r="6946">
          <cell r="P6946" t="e">
            <v>#DIV/0!</v>
          </cell>
          <cell r="Q6946">
            <v>25</v>
          </cell>
          <cell r="R6946">
            <v>1475</v>
          </cell>
        </row>
        <row r="6946">
          <cell r="W6946" t="str">
            <v>未磷酸化</v>
          </cell>
          <cell r="X6946" t="str">
            <v>未环化</v>
          </cell>
        </row>
        <row r="6947">
          <cell r="F6947" t="str">
            <v>HGC-Lib-26089330</v>
          </cell>
          <cell r="G6947" t="str">
            <v>N_B_N6707-35-10X5v3P-3-T_N_B</v>
          </cell>
          <cell r="H6947">
            <v>100</v>
          </cell>
          <cell r="I6947">
            <v>0</v>
          </cell>
          <cell r="J6947" t="str">
            <v>10x 5'单细胞</v>
          </cell>
          <cell r="K6947" t="str">
            <v>王煜杰</v>
          </cell>
          <cell r="L6947">
            <v>14.6</v>
          </cell>
        </row>
        <row r="6947">
          <cell r="P6947" t="e">
            <v>#DIV/0!</v>
          </cell>
          <cell r="Q6947">
            <v>25</v>
          </cell>
          <cell r="R6947">
            <v>365</v>
          </cell>
        </row>
        <row r="6947">
          <cell r="W6947" t="str">
            <v>未磷酸化</v>
          </cell>
          <cell r="X6947" t="str">
            <v>未环化</v>
          </cell>
        </row>
        <row r="6948">
          <cell r="F6948" t="str">
            <v>HGC-Lib-26089331</v>
          </cell>
          <cell r="G6948" t="str">
            <v>N_B_N6707-36-10X5v3P-3-PB_N_B</v>
          </cell>
          <cell r="H6948">
            <v>100</v>
          </cell>
          <cell r="I6948">
            <v>0</v>
          </cell>
          <cell r="J6948" t="str">
            <v>10x 5'单细胞</v>
          </cell>
          <cell r="K6948" t="str">
            <v>王煜杰</v>
          </cell>
          <cell r="L6948">
            <v>22</v>
          </cell>
        </row>
        <row r="6948">
          <cell r="P6948" t="e">
            <v>#DIV/0!</v>
          </cell>
          <cell r="Q6948">
            <v>25</v>
          </cell>
          <cell r="R6948">
            <v>550</v>
          </cell>
        </row>
        <row r="6948">
          <cell r="W6948" t="str">
            <v>未磷酸化</v>
          </cell>
          <cell r="X6948" t="str">
            <v>未环化</v>
          </cell>
        </row>
        <row r="6949">
          <cell r="F6949" t="str">
            <v>HGC-Lib-26089332</v>
          </cell>
          <cell r="G6949" t="str">
            <v>N_B_N6707-37-10X5v3P-3-dLN_N_B</v>
          </cell>
          <cell r="H6949">
            <v>100</v>
          </cell>
          <cell r="I6949">
            <v>0</v>
          </cell>
          <cell r="J6949" t="str">
            <v>10x 5'单细胞</v>
          </cell>
          <cell r="K6949" t="str">
            <v>王煜杰</v>
          </cell>
          <cell r="L6949">
            <v>30.2</v>
          </cell>
        </row>
        <row r="6949">
          <cell r="P6949" t="e">
            <v>#DIV/0!</v>
          </cell>
          <cell r="Q6949">
            <v>25</v>
          </cell>
          <cell r="R6949">
            <v>755</v>
          </cell>
        </row>
        <row r="6949">
          <cell r="W6949" t="str">
            <v>未磷酸化</v>
          </cell>
          <cell r="X6949" t="str">
            <v>未环化</v>
          </cell>
        </row>
        <row r="6950">
          <cell r="F6950" t="str">
            <v>HGC-Lib-26089333</v>
          </cell>
          <cell r="G6950" t="str">
            <v>N_B_N6707-2Z-10X5v3P-1-T_N_B</v>
          </cell>
          <cell r="H6950">
            <v>100</v>
          </cell>
          <cell r="I6950">
            <v>0</v>
          </cell>
          <cell r="J6950" t="str">
            <v>10x 5'单细胞</v>
          </cell>
          <cell r="K6950" t="str">
            <v>王煜杰</v>
          </cell>
          <cell r="L6950">
            <v>29</v>
          </cell>
        </row>
        <row r="6950">
          <cell r="P6950" t="e">
            <v>#DIV/0!</v>
          </cell>
          <cell r="Q6950">
            <v>25</v>
          </cell>
          <cell r="R6950">
            <v>725</v>
          </cell>
        </row>
        <row r="6950">
          <cell r="W6950" t="str">
            <v>未磷酸化</v>
          </cell>
          <cell r="X6950" t="str">
            <v>未环化</v>
          </cell>
        </row>
        <row r="6951">
          <cell r="F6951" t="str">
            <v>HGC-Lib-26089334</v>
          </cell>
          <cell r="G6951" t="str">
            <v>N_B_N6707-30-10X5v3P-1-PB_N_B</v>
          </cell>
          <cell r="H6951">
            <v>100</v>
          </cell>
          <cell r="I6951">
            <v>0</v>
          </cell>
          <cell r="J6951" t="str">
            <v>10x 5'单细胞</v>
          </cell>
          <cell r="K6951" t="str">
            <v>王煜杰</v>
          </cell>
          <cell r="L6951">
            <v>16.8</v>
          </cell>
        </row>
        <row r="6951">
          <cell r="P6951" t="e">
            <v>#DIV/0!</v>
          </cell>
          <cell r="Q6951">
            <v>25</v>
          </cell>
          <cell r="R6951">
            <v>420</v>
          </cell>
        </row>
        <row r="6951">
          <cell r="W6951" t="str">
            <v>未磷酸化</v>
          </cell>
          <cell r="X6951" t="str">
            <v>未环化</v>
          </cell>
        </row>
        <row r="6952">
          <cell r="F6952" t="str">
            <v>HGC-Lib-26089335</v>
          </cell>
          <cell r="G6952" t="str">
            <v>N_B_N6707-31-10X5v3P-1-dLN_N_B</v>
          </cell>
          <cell r="H6952">
            <v>100</v>
          </cell>
          <cell r="I6952">
            <v>0</v>
          </cell>
          <cell r="J6952" t="str">
            <v>10x 5'单细胞</v>
          </cell>
          <cell r="K6952" t="str">
            <v>王煜杰</v>
          </cell>
          <cell r="L6952">
            <v>21.4</v>
          </cell>
        </row>
        <row r="6952">
          <cell r="P6952" t="e">
            <v>#DIV/0!</v>
          </cell>
          <cell r="Q6952">
            <v>25</v>
          </cell>
          <cell r="R6952">
            <v>535</v>
          </cell>
        </row>
        <row r="6952">
          <cell r="W6952" t="str">
            <v>未磷酸化</v>
          </cell>
          <cell r="X6952" t="str">
            <v>未环化</v>
          </cell>
        </row>
        <row r="6953">
          <cell r="F6953" t="str">
            <v>HGC-Lib-26089336</v>
          </cell>
          <cell r="G6953" t="str">
            <v>N_B_N6707-32-10X5v3P-2-T_N_B</v>
          </cell>
          <cell r="H6953">
            <v>100</v>
          </cell>
          <cell r="I6953">
            <v>0</v>
          </cell>
          <cell r="J6953" t="str">
            <v>10x 5'单细胞</v>
          </cell>
          <cell r="K6953" t="str">
            <v>王煜杰</v>
          </cell>
          <cell r="L6953">
            <v>25.2</v>
          </cell>
        </row>
        <row r="6953">
          <cell r="P6953" t="e">
            <v>#DIV/0!</v>
          </cell>
          <cell r="Q6953">
            <v>25</v>
          </cell>
          <cell r="R6953">
            <v>630</v>
          </cell>
        </row>
        <row r="6953">
          <cell r="W6953" t="str">
            <v>未磷酸化</v>
          </cell>
          <cell r="X6953" t="str">
            <v>未环化</v>
          </cell>
        </row>
        <row r="6954">
          <cell r="F6954" t="str">
            <v>HGC-Lib-26089337</v>
          </cell>
          <cell r="G6954" t="str">
            <v>N_B_N6707-33-10X5v3P-2-PB_N_B</v>
          </cell>
          <cell r="H6954">
            <v>100</v>
          </cell>
          <cell r="I6954">
            <v>0</v>
          </cell>
          <cell r="J6954" t="str">
            <v>10x 5'单细胞</v>
          </cell>
          <cell r="K6954" t="str">
            <v>王煜杰</v>
          </cell>
          <cell r="L6954">
            <v>14</v>
          </cell>
        </row>
        <row r="6954">
          <cell r="P6954" t="e">
            <v>#DIV/0!</v>
          </cell>
          <cell r="Q6954">
            <v>25</v>
          </cell>
          <cell r="R6954">
            <v>350</v>
          </cell>
        </row>
        <row r="6954">
          <cell r="W6954" t="str">
            <v>未磷酸化</v>
          </cell>
          <cell r="X6954" t="str">
            <v>未环化</v>
          </cell>
        </row>
        <row r="6955">
          <cell r="F6955" t="str">
            <v>HGC-Lib-26089338</v>
          </cell>
          <cell r="G6955" t="str">
            <v>N_B_N6707-34-10X5v3P-2-dLN_N_B</v>
          </cell>
          <cell r="H6955">
            <v>100</v>
          </cell>
          <cell r="I6955">
            <v>0</v>
          </cell>
          <cell r="J6955" t="str">
            <v>10x 5'单细胞</v>
          </cell>
          <cell r="K6955" t="str">
            <v>王煜杰</v>
          </cell>
          <cell r="L6955">
            <v>21.4</v>
          </cell>
        </row>
        <row r="6955">
          <cell r="P6955" t="e">
            <v>#DIV/0!</v>
          </cell>
          <cell r="Q6955">
            <v>25</v>
          </cell>
          <cell r="R6955">
            <v>535</v>
          </cell>
        </row>
        <row r="6955">
          <cell r="W6955" t="str">
            <v>未磷酸化</v>
          </cell>
          <cell r="X6955" t="str">
            <v>未环化</v>
          </cell>
        </row>
        <row r="6956">
          <cell r="F6956" t="str">
            <v>HGC-Lib-26089339</v>
          </cell>
          <cell r="G6956" t="str">
            <v>N_B_N6707-DM-10X5TCRHP-1-T_N_B</v>
          </cell>
          <cell r="H6956">
            <v>20</v>
          </cell>
          <cell r="I6956">
            <v>0</v>
          </cell>
          <cell r="J6956" t="str">
            <v>TCR文库</v>
          </cell>
          <cell r="K6956" t="str">
            <v>王煜杰</v>
          </cell>
          <cell r="L6956">
            <v>50.6</v>
          </cell>
        </row>
        <row r="6956">
          <cell r="P6956" t="e">
            <v>#DIV/0!</v>
          </cell>
          <cell r="Q6956">
            <v>75</v>
          </cell>
          <cell r="R6956">
            <v>3795</v>
          </cell>
        </row>
        <row r="6956">
          <cell r="W6956" t="str">
            <v>未磷酸化</v>
          </cell>
          <cell r="X6956" t="str">
            <v>未环化</v>
          </cell>
        </row>
        <row r="6957">
          <cell r="F6957" t="str">
            <v>HGC-Lib-26089340</v>
          </cell>
          <cell r="G6957" t="str">
            <v>N_B_N6707-DN-10X5TCRHP-1-PB_N_B</v>
          </cell>
          <cell r="H6957">
            <v>20</v>
          </cell>
          <cell r="I6957">
            <v>0</v>
          </cell>
          <cell r="J6957" t="str">
            <v>TCR文库</v>
          </cell>
          <cell r="K6957" t="str">
            <v>王煜杰</v>
          </cell>
          <cell r="L6957">
            <v>65.4</v>
          </cell>
        </row>
        <row r="6957">
          <cell r="P6957" t="e">
            <v>#DIV/0!</v>
          </cell>
          <cell r="Q6957">
            <v>75</v>
          </cell>
          <cell r="R6957">
            <v>4905</v>
          </cell>
        </row>
        <row r="6957">
          <cell r="W6957" t="str">
            <v>未磷酸化</v>
          </cell>
          <cell r="X6957" t="str">
            <v>未环化</v>
          </cell>
        </row>
        <row r="6958">
          <cell r="F6958" t="str">
            <v>HGC-Lib-26089341</v>
          </cell>
          <cell r="G6958" t="str">
            <v>N_B_N6707-DP-10X5TCRHP-1-dLN_N_B</v>
          </cell>
          <cell r="H6958">
            <v>20</v>
          </cell>
          <cell r="I6958">
            <v>0</v>
          </cell>
          <cell r="J6958" t="str">
            <v>TCR文库</v>
          </cell>
          <cell r="K6958" t="str">
            <v>王煜杰</v>
          </cell>
          <cell r="L6958">
            <v>55.4</v>
          </cell>
        </row>
        <row r="6958">
          <cell r="P6958" t="e">
            <v>#DIV/0!</v>
          </cell>
          <cell r="Q6958">
            <v>75</v>
          </cell>
          <cell r="R6958">
            <v>4155</v>
          </cell>
        </row>
        <row r="6958">
          <cell r="W6958" t="str">
            <v>未磷酸化</v>
          </cell>
          <cell r="X6958" t="str">
            <v>未环化</v>
          </cell>
        </row>
        <row r="6959">
          <cell r="F6959" t="str">
            <v>HGC-Lib-26089342</v>
          </cell>
          <cell r="G6959" t="str">
            <v>N_B_N6707-DQ-10X5TCRHP-2-T_N_B</v>
          </cell>
          <cell r="H6959">
            <v>20</v>
          </cell>
          <cell r="I6959">
            <v>0</v>
          </cell>
          <cell r="J6959" t="str">
            <v>TCR文库</v>
          </cell>
          <cell r="K6959" t="str">
            <v>王煜杰</v>
          </cell>
          <cell r="L6959">
            <v>67</v>
          </cell>
        </row>
        <row r="6959">
          <cell r="P6959" t="e">
            <v>#DIV/0!</v>
          </cell>
          <cell r="Q6959">
            <v>75</v>
          </cell>
          <cell r="R6959">
            <v>5025</v>
          </cell>
        </row>
        <row r="6959">
          <cell r="W6959" t="str">
            <v>未磷酸化</v>
          </cell>
          <cell r="X6959" t="str">
            <v>未环化</v>
          </cell>
        </row>
        <row r="6960">
          <cell r="F6960" t="str">
            <v>HGC-Lib-26089343</v>
          </cell>
          <cell r="G6960" t="str">
            <v>N_B_N6707-DR-10X5TCRHP-2-PB_N_B</v>
          </cell>
          <cell r="H6960">
            <v>20</v>
          </cell>
          <cell r="I6960">
            <v>0</v>
          </cell>
          <cell r="J6960" t="str">
            <v>TCR文库</v>
          </cell>
          <cell r="K6960" t="str">
            <v>王煜杰</v>
          </cell>
          <cell r="L6960">
            <v>54.6</v>
          </cell>
        </row>
        <row r="6960">
          <cell r="P6960" t="e">
            <v>#DIV/0!</v>
          </cell>
          <cell r="Q6960">
            <v>75</v>
          </cell>
          <cell r="R6960">
            <v>4095</v>
          </cell>
        </row>
        <row r="6960">
          <cell r="W6960" t="str">
            <v>未磷酸化</v>
          </cell>
          <cell r="X6960" t="str">
            <v>未环化</v>
          </cell>
        </row>
        <row r="6961">
          <cell r="F6961" t="str">
            <v>HGC-Lib-26089344</v>
          </cell>
          <cell r="G6961" t="str">
            <v>N_B_N6707-DS-10X5TCRHP-2-dLN_N_B</v>
          </cell>
          <cell r="H6961">
            <v>20</v>
          </cell>
          <cell r="I6961">
            <v>0</v>
          </cell>
          <cell r="J6961" t="str">
            <v>TCR文库</v>
          </cell>
          <cell r="K6961" t="str">
            <v>王煜杰</v>
          </cell>
          <cell r="L6961">
            <v>70</v>
          </cell>
        </row>
        <row r="6961">
          <cell r="P6961" t="e">
            <v>#DIV/0!</v>
          </cell>
          <cell r="Q6961">
            <v>75</v>
          </cell>
          <cell r="R6961">
            <v>5250</v>
          </cell>
        </row>
        <row r="6961">
          <cell r="W6961" t="str">
            <v>未磷酸化</v>
          </cell>
          <cell r="X6961" t="str">
            <v>未环化</v>
          </cell>
        </row>
        <row r="6962">
          <cell r="F6962" t="str">
            <v>HGC-Lib-26089345</v>
          </cell>
          <cell r="G6962" t="str">
            <v>N_B_N6707-DT-10X5TCRHP-3-T_N_B</v>
          </cell>
          <cell r="H6962">
            <v>20</v>
          </cell>
          <cell r="I6962">
            <v>0</v>
          </cell>
          <cell r="J6962" t="str">
            <v>TCR文库</v>
          </cell>
          <cell r="K6962" t="str">
            <v>王煜杰</v>
          </cell>
          <cell r="L6962">
            <v>42.6</v>
          </cell>
        </row>
        <row r="6962">
          <cell r="P6962" t="e">
            <v>#DIV/0!</v>
          </cell>
          <cell r="Q6962">
            <v>75</v>
          </cell>
          <cell r="R6962">
            <v>3195</v>
          </cell>
        </row>
        <row r="6962">
          <cell r="W6962" t="str">
            <v>未磷酸化</v>
          </cell>
          <cell r="X6962" t="str">
            <v>未环化</v>
          </cell>
        </row>
        <row r="6963">
          <cell r="F6963" t="str">
            <v>HGC-Lib-26089346</v>
          </cell>
          <cell r="G6963" t="str">
            <v>N_B_N6707-DU-10X5TCRHP-3-PB_N_B</v>
          </cell>
          <cell r="H6963">
            <v>20</v>
          </cell>
          <cell r="I6963">
            <v>0</v>
          </cell>
          <cell r="J6963" t="str">
            <v>TCR文库</v>
          </cell>
          <cell r="K6963" t="str">
            <v>王煜杰</v>
          </cell>
          <cell r="L6963">
            <v>60.8</v>
          </cell>
        </row>
        <row r="6963">
          <cell r="P6963" t="e">
            <v>#DIV/0!</v>
          </cell>
          <cell r="Q6963">
            <v>75</v>
          </cell>
          <cell r="R6963">
            <v>4560</v>
          </cell>
        </row>
        <row r="6963">
          <cell r="W6963" t="str">
            <v>未磷酸化</v>
          </cell>
          <cell r="X6963" t="str">
            <v>未环化</v>
          </cell>
        </row>
        <row r="6964">
          <cell r="F6964" t="str">
            <v>HGC-Lib-26089347</v>
          </cell>
          <cell r="G6964" t="str">
            <v>N_B_N6707-DV-10X5TCRHP-3-dLN_N_B</v>
          </cell>
          <cell r="H6964">
            <v>20</v>
          </cell>
          <cell r="I6964">
            <v>0</v>
          </cell>
          <cell r="J6964" t="str">
            <v>TCR文库</v>
          </cell>
          <cell r="K6964" t="str">
            <v>王煜杰</v>
          </cell>
          <cell r="L6964">
            <v>58.4</v>
          </cell>
        </row>
        <row r="6964">
          <cell r="P6964" t="e">
            <v>#DIV/0!</v>
          </cell>
          <cell r="Q6964">
            <v>75</v>
          </cell>
          <cell r="R6964">
            <v>4380</v>
          </cell>
        </row>
        <row r="6964">
          <cell r="W6964" t="str">
            <v>未磷酸化</v>
          </cell>
          <cell r="X6964" t="str">
            <v>未环化</v>
          </cell>
        </row>
        <row r="6965">
          <cell r="F6965" t="str">
            <v>HGC-Lib-26089348</v>
          </cell>
          <cell r="G6965" t="str">
            <v>N_B_N6204-45-10X5BCRA2flKAP-fusu_N_B</v>
          </cell>
          <cell r="H6965">
            <v>20</v>
          </cell>
          <cell r="I6965">
            <v>0</v>
          </cell>
          <cell r="J6965" t="str">
            <v>BCR文库</v>
          </cell>
          <cell r="K6965" t="str">
            <v>王煜杰</v>
          </cell>
          <cell r="L6965">
            <v>4.18</v>
          </cell>
        </row>
        <row r="6965">
          <cell r="P6965" t="e">
            <v>#DIV/0!</v>
          </cell>
          <cell r="Q6965">
            <v>25</v>
          </cell>
          <cell r="R6965">
            <v>104.5</v>
          </cell>
        </row>
        <row r="6965">
          <cell r="W6965" t="str">
            <v>未磷酸化</v>
          </cell>
          <cell r="X6965" t="str">
            <v>未环化</v>
          </cell>
        </row>
        <row r="6966">
          <cell r="F6966" t="str">
            <v>HGC-Lib-26089349</v>
          </cell>
          <cell r="G6966" t="str">
            <v>N_B_N6204-46-10X5BCRMb1creA2flKAP-fusu_N_B</v>
          </cell>
          <cell r="H6966">
            <v>20</v>
          </cell>
          <cell r="I6966">
            <v>0</v>
          </cell>
          <cell r="J6966" t="str">
            <v>BCR文库</v>
          </cell>
          <cell r="K6966" t="str">
            <v>王煜杰</v>
          </cell>
          <cell r="L6966">
            <v>5.78</v>
          </cell>
        </row>
        <row r="6966">
          <cell r="P6966" t="e">
            <v>#DIV/0!</v>
          </cell>
          <cell r="Q6966">
            <v>25</v>
          </cell>
          <cell r="R6966">
            <v>144.5</v>
          </cell>
        </row>
        <row r="6966">
          <cell r="W6966" t="str">
            <v>未磷酸化</v>
          </cell>
          <cell r="X6966" t="str">
            <v>未环化</v>
          </cell>
        </row>
        <row r="6967">
          <cell r="F6967" t="str">
            <v>HGC-Lib-26089350</v>
          </cell>
          <cell r="G6967" t="str">
            <v>N_B_N6204-47-10X5BCRA2flKAPLN_N_B</v>
          </cell>
          <cell r="H6967">
            <v>20</v>
          </cell>
          <cell r="I6967">
            <v>0</v>
          </cell>
          <cell r="J6967" t="str">
            <v>BCR文库</v>
          </cell>
          <cell r="K6967" t="str">
            <v>王煜杰</v>
          </cell>
          <cell r="L6967">
            <v>42.6</v>
          </cell>
        </row>
        <row r="6967">
          <cell r="P6967" t="e">
            <v>#DIV/0!</v>
          </cell>
          <cell r="Q6967">
            <v>75</v>
          </cell>
          <cell r="R6967">
            <v>3195</v>
          </cell>
        </row>
        <row r="6967">
          <cell r="W6967" t="str">
            <v>未磷酸化</v>
          </cell>
          <cell r="X6967" t="str">
            <v>未环化</v>
          </cell>
        </row>
        <row r="6968">
          <cell r="F6968" t="str">
            <v>HGC-Lib-26089351</v>
          </cell>
          <cell r="G6968" t="str">
            <v>N_B_N6204-48-10X5BCRMb1creA2flKAPLN_N_B</v>
          </cell>
          <cell r="H6968">
            <v>20</v>
          </cell>
          <cell r="I6968">
            <v>0</v>
          </cell>
          <cell r="J6968" t="str">
            <v>BCR文库</v>
          </cell>
          <cell r="K6968" t="str">
            <v>王煜杰</v>
          </cell>
          <cell r="L6968">
            <v>45.2</v>
          </cell>
        </row>
        <row r="6968">
          <cell r="P6968" t="e">
            <v>#DIV/0!</v>
          </cell>
          <cell r="Q6968">
            <v>75</v>
          </cell>
          <cell r="R6968">
            <v>3390</v>
          </cell>
        </row>
        <row r="6968">
          <cell r="W6968" t="str">
            <v>未磷酸化</v>
          </cell>
          <cell r="X6968" t="str">
            <v>未环化</v>
          </cell>
        </row>
        <row r="6969">
          <cell r="F6969" t="str">
            <v>HGC-Lib-26087159</v>
          </cell>
          <cell r="G6969" t="str">
            <v>LD2260708-A0789</v>
          </cell>
        </row>
        <row r="6969">
          <cell r="K6969" t="str">
            <v>吴姜</v>
          </cell>
          <cell r="L6969">
            <v>8.24</v>
          </cell>
        </row>
        <row r="6969">
          <cell r="O6969" t="str">
            <v>LN7-260713-P1-板1-A11</v>
          </cell>
          <cell r="P6969" t="e">
            <v>#DIV/0!</v>
          </cell>
        </row>
        <row r="6969">
          <cell r="R6969">
            <v>0</v>
          </cell>
        </row>
        <row r="6969">
          <cell r="U6969" t="str">
            <v>美格加测</v>
          </cell>
        </row>
        <row r="6970">
          <cell r="F6970" t="str">
            <v>HGC-Lib-26087151</v>
          </cell>
          <cell r="G6970" t="str">
            <v>LD2260708-A0780</v>
          </cell>
        </row>
        <row r="6970">
          <cell r="K6970" t="str">
            <v>吴姜</v>
          </cell>
          <cell r="L6970">
            <v>7.92</v>
          </cell>
        </row>
        <row r="6970">
          <cell r="O6970" t="str">
            <v>LN7-260713-P1-板1-A3</v>
          </cell>
          <cell r="P6970" t="e">
            <v>#DIV/0!</v>
          </cell>
        </row>
        <row r="6970">
          <cell r="R6970">
            <v>0</v>
          </cell>
        </row>
        <row r="6971">
          <cell r="F6971" t="str">
            <v>HGC-Lib-26087153</v>
          </cell>
          <cell r="G6971" t="str">
            <v>LD2260708-A0782</v>
          </cell>
        </row>
        <row r="6971">
          <cell r="K6971" t="str">
            <v>吴姜</v>
          </cell>
          <cell r="L6971">
            <v>8.68</v>
          </cell>
        </row>
        <row r="6971">
          <cell r="O6971" t="str">
            <v>LN7-260713-P1-板1-A5</v>
          </cell>
          <cell r="P6971" t="e">
            <v>#DIV/0!</v>
          </cell>
        </row>
        <row r="6971">
          <cell r="R6971">
            <v>0</v>
          </cell>
        </row>
        <row r="6972">
          <cell r="F6972" t="str">
            <v>HGC-Lib-26087162</v>
          </cell>
          <cell r="G6972" t="str">
            <v>LD2260708-A0792</v>
          </cell>
        </row>
        <row r="6972">
          <cell r="K6972" t="str">
            <v>吴姜</v>
          </cell>
          <cell r="L6972">
            <v>7.8</v>
          </cell>
        </row>
        <row r="6972">
          <cell r="O6972" t="str">
            <v>LN7-260713-P1-板1-B2</v>
          </cell>
          <cell r="P6972" t="e">
            <v>#DIV/0!</v>
          </cell>
        </row>
        <row r="6972">
          <cell r="R6972">
            <v>0</v>
          </cell>
        </row>
        <row r="6973">
          <cell r="F6973" t="str">
            <v>HGC-Lib-26087166</v>
          </cell>
          <cell r="G6973" t="str">
            <v>LD2260708-A0796</v>
          </cell>
        </row>
        <row r="6973">
          <cell r="K6973" t="str">
            <v>吴姜</v>
          </cell>
          <cell r="L6973">
            <v>7.86</v>
          </cell>
        </row>
        <row r="6973">
          <cell r="O6973" t="str">
            <v>LN7-260713-P1-板1-B6</v>
          </cell>
          <cell r="P6973" t="e">
            <v>#DIV/0!</v>
          </cell>
        </row>
        <row r="6973">
          <cell r="R6973">
            <v>0</v>
          </cell>
        </row>
        <row r="6974">
          <cell r="F6974" t="str">
            <v>HGC-Lib-26087197</v>
          </cell>
          <cell r="G6974" t="str">
            <v>LD2260708-A0830</v>
          </cell>
        </row>
        <row r="6974">
          <cell r="K6974" t="str">
            <v>吴姜</v>
          </cell>
          <cell r="L6974">
            <v>6.94</v>
          </cell>
        </row>
        <row r="6974">
          <cell r="O6974" t="str">
            <v>LN7-260713-P1-板1-E1</v>
          </cell>
          <cell r="P6974" t="e">
            <v>#DIV/0!</v>
          </cell>
        </row>
        <row r="6974">
          <cell r="R6974">
            <v>0</v>
          </cell>
        </row>
        <row r="6975">
          <cell r="F6975" t="str">
            <v>HGC-Lib-26087205</v>
          </cell>
          <cell r="G6975" t="str">
            <v>LD2260708-A0839</v>
          </cell>
        </row>
        <row r="6975">
          <cell r="K6975" t="str">
            <v>吴姜</v>
          </cell>
          <cell r="L6975">
            <v>12.4</v>
          </cell>
        </row>
        <row r="6975">
          <cell r="O6975" t="str">
            <v>LN7-260713-P1-板1-E9</v>
          </cell>
          <cell r="P6975" t="e">
            <v>#DIV/0!</v>
          </cell>
        </row>
        <row r="6975">
          <cell r="R6975">
            <v>0</v>
          </cell>
        </row>
        <row r="6976">
          <cell r="F6976" t="str">
            <v>HGC-Lib-26087247</v>
          </cell>
          <cell r="G6976" t="str">
            <v>LD2260708-A0988</v>
          </cell>
        </row>
        <row r="6976">
          <cell r="K6976" t="str">
            <v>吴姜</v>
          </cell>
          <cell r="L6976">
            <v>4.62</v>
          </cell>
        </row>
        <row r="6976">
          <cell r="O6976" t="str">
            <v>LN7-260713-P1-板2-A3</v>
          </cell>
          <cell r="P6976" t="e">
            <v>#DIV/0!</v>
          </cell>
        </row>
        <row r="6976">
          <cell r="R6976">
            <v>0</v>
          </cell>
        </row>
        <row r="6977">
          <cell r="F6977" t="str">
            <v>HGC-Lib-26087251</v>
          </cell>
          <cell r="G6977" t="str">
            <v>LD2260708-A0992</v>
          </cell>
        </row>
        <row r="6977">
          <cell r="K6977" t="str">
            <v>吴姜</v>
          </cell>
          <cell r="L6977">
            <v>6.24</v>
          </cell>
        </row>
        <row r="6977">
          <cell r="O6977" t="str">
            <v>LN7-260713-P1-板2-A7</v>
          </cell>
          <cell r="P6977" t="e">
            <v>#DIV/0!</v>
          </cell>
        </row>
        <row r="6977">
          <cell r="R6977">
            <v>0</v>
          </cell>
        </row>
        <row r="6978">
          <cell r="F6978" t="str">
            <v>HGC-Lib-26087259</v>
          </cell>
          <cell r="G6978" t="str">
            <v>LD2260708-A1000</v>
          </cell>
        </row>
        <row r="6978">
          <cell r="K6978" t="str">
            <v>吴姜</v>
          </cell>
          <cell r="L6978">
            <v>9.68</v>
          </cell>
        </row>
        <row r="6978">
          <cell r="O6978" t="str">
            <v>LN7-260713-P1-板2-B3</v>
          </cell>
          <cell r="P6978" t="e">
            <v>#DIV/0!</v>
          </cell>
        </row>
        <row r="6978">
          <cell r="R6978">
            <v>0</v>
          </cell>
        </row>
        <row r="6979">
          <cell r="F6979" t="str">
            <v>HGC-Lib-26087278</v>
          </cell>
          <cell r="G6979" t="str">
            <v>LD2260708-A1019</v>
          </cell>
        </row>
        <row r="6979">
          <cell r="K6979" t="str">
            <v>吴姜</v>
          </cell>
          <cell r="L6979">
            <v>3.72</v>
          </cell>
        </row>
        <row r="6979">
          <cell r="O6979" t="str">
            <v>LN7-260713-P1-板2-C10</v>
          </cell>
          <cell r="P6979" t="e">
            <v>#DIV/0!</v>
          </cell>
        </row>
        <row r="6979">
          <cell r="R6979">
            <v>0</v>
          </cell>
        </row>
        <row r="6980">
          <cell r="F6980" t="str">
            <v>HGC-Lib-26087273</v>
          </cell>
          <cell r="G6980" t="str">
            <v>LD2260708-A1014</v>
          </cell>
        </row>
        <row r="6980">
          <cell r="K6980" t="str">
            <v>吴姜</v>
          </cell>
          <cell r="L6980">
            <v>1.48</v>
          </cell>
        </row>
        <row r="6980">
          <cell r="O6980" t="str">
            <v>LN7-260713-P1-板2-C5</v>
          </cell>
          <cell r="P6980" t="e">
            <v>#DIV/0!</v>
          </cell>
        </row>
        <row r="6980">
          <cell r="R6980">
            <v>0</v>
          </cell>
        </row>
        <row r="6981">
          <cell r="F6981" t="str">
            <v>HGC-Lib-26087291</v>
          </cell>
          <cell r="G6981" t="str">
            <v>LD2260708-A1033</v>
          </cell>
        </row>
        <row r="6981">
          <cell r="K6981" t="str">
            <v>吴姜</v>
          </cell>
          <cell r="L6981">
            <v>1.75</v>
          </cell>
        </row>
        <row r="6981">
          <cell r="O6981" t="str">
            <v>LN7-260713-P1-板2-D11</v>
          </cell>
          <cell r="P6981" t="e">
            <v>#DIV/0!</v>
          </cell>
        </row>
        <row r="6981">
          <cell r="R6981">
            <v>0</v>
          </cell>
        </row>
        <row r="6982">
          <cell r="F6982" t="str">
            <v>HGC-Lib-26087292</v>
          </cell>
          <cell r="G6982" t="str">
            <v>LD2260708-A1034</v>
          </cell>
        </row>
        <row r="6982">
          <cell r="K6982" t="str">
            <v>吴姜</v>
          </cell>
          <cell r="L6982">
            <v>8.7</v>
          </cell>
        </row>
        <row r="6982">
          <cell r="O6982" t="str">
            <v>LN7-260713-P1-板2-D12</v>
          </cell>
          <cell r="P6982" t="e">
            <v>#DIV/0!</v>
          </cell>
        </row>
        <row r="6982">
          <cell r="R6982">
            <v>0</v>
          </cell>
        </row>
        <row r="6983">
          <cell r="F6983" t="str">
            <v>HGC-Lib-26087283</v>
          </cell>
          <cell r="G6983" t="str">
            <v>LD2260708-A1024</v>
          </cell>
        </row>
        <row r="6983">
          <cell r="K6983" t="str">
            <v>吴姜</v>
          </cell>
          <cell r="L6983">
            <v>6.16</v>
          </cell>
        </row>
        <row r="6983">
          <cell r="O6983" t="str">
            <v>LN7-260713-P1-板2-D3</v>
          </cell>
          <cell r="P6983" t="e">
            <v>#DIV/0!</v>
          </cell>
        </row>
        <row r="6983">
          <cell r="R6983">
            <v>0</v>
          </cell>
        </row>
        <row r="6984">
          <cell r="F6984" t="str">
            <v>HGC-Lib-26087285</v>
          </cell>
          <cell r="G6984" t="str">
            <v>LD2260708-A1026</v>
          </cell>
        </row>
        <row r="6984">
          <cell r="K6984" t="str">
            <v>吴姜</v>
          </cell>
          <cell r="L6984">
            <v>1.1</v>
          </cell>
        </row>
        <row r="6984">
          <cell r="O6984" t="str">
            <v>LN7-260713-P1-板2-D5</v>
          </cell>
          <cell r="P6984" t="e">
            <v>#DIV/0!</v>
          </cell>
        </row>
        <row r="6984">
          <cell r="R6984">
            <v>0</v>
          </cell>
        </row>
        <row r="6985">
          <cell r="F6985" t="str">
            <v>HGC-Lib-26087286</v>
          </cell>
          <cell r="G6985" t="str">
            <v>LD2260708-A1028</v>
          </cell>
        </row>
        <row r="6985">
          <cell r="K6985" t="str">
            <v>吴姜</v>
          </cell>
          <cell r="L6985">
            <v>5.34</v>
          </cell>
        </row>
        <row r="6985">
          <cell r="O6985" t="str">
            <v>LN7-260713-P1-板2-D6</v>
          </cell>
          <cell r="P6985" t="e">
            <v>#DIV/0!</v>
          </cell>
        </row>
        <row r="6985">
          <cell r="R6985">
            <v>0</v>
          </cell>
        </row>
        <row r="6986">
          <cell r="F6986" t="str">
            <v>HGC-Lib-26087287</v>
          </cell>
          <cell r="G6986" t="str">
            <v>LD2260708-A1029</v>
          </cell>
        </row>
        <row r="6986">
          <cell r="K6986" t="str">
            <v>吴姜</v>
          </cell>
          <cell r="L6986">
            <v>3.68</v>
          </cell>
        </row>
        <row r="6986">
          <cell r="O6986" t="str">
            <v>LN7-260713-P1-板2-D7</v>
          </cell>
          <cell r="P6986" t="e">
            <v>#DIV/0!</v>
          </cell>
        </row>
        <row r="6986">
          <cell r="R6986">
            <v>0</v>
          </cell>
        </row>
        <row r="6987">
          <cell r="F6987" t="str">
            <v>HGC-Lib-26087302</v>
          </cell>
          <cell r="G6987" t="str">
            <v>LD2260708-A1044</v>
          </cell>
        </row>
        <row r="6987">
          <cell r="K6987" t="str">
            <v>吴姜</v>
          </cell>
          <cell r="L6987">
            <v>1.41</v>
          </cell>
        </row>
        <row r="6987">
          <cell r="O6987" t="str">
            <v>LN7-260713-P1-板2-E10</v>
          </cell>
          <cell r="P6987" t="e">
            <v>#DIV/0!</v>
          </cell>
        </row>
        <row r="6987">
          <cell r="R6987">
            <v>0</v>
          </cell>
        </row>
        <row r="6988">
          <cell r="F6988" t="str">
            <v>HGC-Lib-26087305</v>
          </cell>
          <cell r="G6988" t="str">
            <v>LD2260708-A1047</v>
          </cell>
        </row>
        <row r="6988">
          <cell r="K6988" t="str">
            <v>吴姜</v>
          </cell>
          <cell r="L6988">
            <v>10.8</v>
          </cell>
        </row>
        <row r="6988">
          <cell r="O6988" t="str">
            <v>LN7-260713-P1-板2-F1</v>
          </cell>
          <cell r="P6988" t="e">
            <v>#DIV/0!</v>
          </cell>
        </row>
        <row r="6988">
          <cell r="R6988">
            <v>0</v>
          </cell>
        </row>
        <row r="6989">
          <cell r="F6989" t="str">
            <v>HGC-Lib-26087314</v>
          </cell>
          <cell r="G6989" t="str">
            <v>LD2260708-A1058</v>
          </cell>
        </row>
        <row r="6989">
          <cell r="K6989" t="str">
            <v>吴姜</v>
          </cell>
          <cell r="L6989">
            <v>2.42</v>
          </cell>
        </row>
        <row r="6989">
          <cell r="O6989" t="str">
            <v>LN7-260713-P1-板2-F10</v>
          </cell>
          <cell r="P6989" t="e">
            <v>#DIV/0!</v>
          </cell>
        </row>
        <row r="6989">
          <cell r="R6989">
            <v>0</v>
          </cell>
        </row>
        <row r="6990">
          <cell r="F6990" t="str">
            <v>HGC-Lib-26087364</v>
          </cell>
          <cell r="G6990" t="str">
            <v>LD2260708-A1108</v>
          </cell>
        </row>
        <row r="6990">
          <cell r="K6990" t="str">
            <v>吴姜</v>
          </cell>
          <cell r="L6990">
            <v>11.1</v>
          </cell>
        </row>
        <row r="6990">
          <cell r="O6990" t="str">
            <v>LN7-260713-P1-板3-B12</v>
          </cell>
          <cell r="P6990" t="e">
            <v>#DIV/0!</v>
          </cell>
        </row>
        <row r="6990">
          <cell r="R6990">
            <v>0</v>
          </cell>
        </row>
        <row r="6991">
          <cell r="F6991" t="str">
            <v>HGC-Lib-26087355</v>
          </cell>
          <cell r="G6991" t="str">
            <v>LD2260708-A1099</v>
          </cell>
        </row>
        <row r="6991">
          <cell r="K6991" t="str">
            <v>吴姜</v>
          </cell>
          <cell r="L6991">
            <v>7.42</v>
          </cell>
        </row>
        <row r="6991">
          <cell r="O6991" t="str">
            <v>LN7-260713-P1-板3-B3</v>
          </cell>
          <cell r="P6991" t="e">
            <v>#DIV/0!</v>
          </cell>
        </row>
        <row r="6991">
          <cell r="R6991">
            <v>0</v>
          </cell>
        </row>
        <row r="6992">
          <cell r="F6992" t="str">
            <v>HGC-Lib-26087365</v>
          </cell>
          <cell r="G6992" t="str">
            <v>LD2260708-A1109</v>
          </cell>
        </row>
        <row r="6992">
          <cell r="K6992" t="str">
            <v>吴姜</v>
          </cell>
          <cell r="L6992">
            <v>6.8</v>
          </cell>
        </row>
        <row r="6992">
          <cell r="O6992" t="str">
            <v>LN7-260713-P1-板3-C1</v>
          </cell>
          <cell r="P6992" t="e">
            <v>#DIV/0!</v>
          </cell>
        </row>
        <row r="6992">
          <cell r="R6992">
            <v>0</v>
          </cell>
        </row>
        <row r="6993">
          <cell r="F6993" t="str">
            <v>HGC-Lib-26087395</v>
          </cell>
          <cell r="G6993" t="str">
            <v>LD2260708-A1139</v>
          </cell>
        </row>
        <row r="6993">
          <cell r="K6993" t="str">
            <v>吴姜</v>
          </cell>
          <cell r="L6993">
            <v>12.3</v>
          </cell>
        </row>
        <row r="6993">
          <cell r="O6993" t="str">
            <v>LN7-260713-P1-板3-E7</v>
          </cell>
          <cell r="P6993" t="e">
            <v>#DIV/0!</v>
          </cell>
        </row>
        <row r="6993">
          <cell r="R6993">
            <v>0</v>
          </cell>
        </row>
        <row r="6994">
          <cell r="F6994" t="str">
            <v>HGC-Lib-26087410</v>
          </cell>
          <cell r="G6994" t="str">
            <v>LD2260708-A1156</v>
          </cell>
        </row>
        <row r="6994">
          <cell r="K6994" t="str">
            <v>吴姜</v>
          </cell>
          <cell r="L6994">
            <v>7.72</v>
          </cell>
        </row>
        <row r="6994">
          <cell r="O6994" t="str">
            <v>LN7-260713-P1-板3-F10</v>
          </cell>
          <cell r="P6994" t="e">
            <v>#DIV/0!</v>
          </cell>
        </row>
        <row r="6994">
          <cell r="R6994">
            <v>0</v>
          </cell>
        </row>
        <row r="6995">
          <cell r="F6995" t="str">
            <v>HGC-Lib-26087409</v>
          </cell>
          <cell r="G6995" t="str">
            <v>LD2260708-A1153</v>
          </cell>
        </row>
        <row r="6995">
          <cell r="K6995" t="str">
            <v>吴姜</v>
          </cell>
          <cell r="L6995">
            <v>7.18</v>
          </cell>
        </row>
        <row r="6995">
          <cell r="O6995" t="str">
            <v>LN7-260713-P1-板3-F9</v>
          </cell>
          <cell r="P6995" t="e">
            <v>#DIV/0!</v>
          </cell>
        </row>
        <row r="6995">
          <cell r="R6995">
            <v>0</v>
          </cell>
        </row>
        <row r="6996">
          <cell r="F6996" t="str">
            <v>HGC-Lib-26087417</v>
          </cell>
          <cell r="G6996" t="str">
            <v>LD2260708-A1165</v>
          </cell>
        </row>
        <row r="6996">
          <cell r="K6996" t="str">
            <v>吴姜</v>
          </cell>
          <cell r="L6996">
            <v>9.58</v>
          </cell>
        </row>
        <row r="6996">
          <cell r="O6996" t="str">
            <v>LN7-260713-P1-板3-G5</v>
          </cell>
          <cell r="P6996" t="e">
            <v>#DIV/0!</v>
          </cell>
        </row>
        <row r="6996">
          <cell r="R6996">
            <v>0</v>
          </cell>
        </row>
        <row r="6997">
          <cell r="F6997" t="str">
            <v>HGC-Lib-26087435</v>
          </cell>
          <cell r="G6997" t="str">
            <v>LD2260708-A1185</v>
          </cell>
        </row>
        <row r="6997">
          <cell r="K6997" t="str">
            <v>吴姜</v>
          </cell>
          <cell r="L6997">
            <v>9.5</v>
          </cell>
        </row>
        <row r="6997">
          <cell r="O6997" t="str">
            <v>LN7-260713-P1-板3-H11</v>
          </cell>
          <cell r="P6997" t="e">
            <v>#DIV/0!</v>
          </cell>
        </row>
        <row r="6997">
          <cell r="R6997">
            <v>0</v>
          </cell>
        </row>
        <row r="6998">
          <cell r="F6998" t="str">
            <v>HGC-Lib-26087431</v>
          </cell>
          <cell r="G6998" t="str">
            <v>LD2260708-A1181</v>
          </cell>
        </row>
        <row r="6998">
          <cell r="K6998" t="str">
            <v>吴姜</v>
          </cell>
          <cell r="L6998">
            <v>10.8</v>
          </cell>
        </row>
        <row r="6998">
          <cell r="O6998" t="str">
            <v>LN7-260713-P1-板3-H7</v>
          </cell>
          <cell r="P6998" t="e">
            <v>#DIV/0!</v>
          </cell>
        </row>
        <row r="6998">
          <cell r="R6998">
            <v>0</v>
          </cell>
        </row>
        <row r="6999">
          <cell r="F6999" t="str">
            <v>HGC-Lib-26087433</v>
          </cell>
          <cell r="G6999" t="str">
            <v>LD2260708-A1183</v>
          </cell>
        </row>
        <row r="6999">
          <cell r="K6999" t="str">
            <v>吴姜</v>
          </cell>
          <cell r="L6999">
            <v>10.4</v>
          </cell>
        </row>
        <row r="6999">
          <cell r="O6999" t="str">
            <v>LN7-260713-P1-板3-H9</v>
          </cell>
          <cell r="P6999" t="e">
            <v>#DIV/0!</v>
          </cell>
        </row>
        <row r="6999">
          <cell r="R6999">
            <v>0</v>
          </cell>
        </row>
        <row r="7000">
          <cell r="F7000" t="str">
            <v>HGC-Lib-26087447</v>
          </cell>
          <cell r="G7000" t="str">
            <v>LD2260708-A1197</v>
          </cell>
        </row>
        <row r="7000">
          <cell r="K7000" t="str">
            <v>吴姜</v>
          </cell>
          <cell r="L7000">
            <v>11.5</v>
          </cell>
        </row>
        <row r="7000">
          <cell r="O7000" t="str">
            <v>LN7-260713-P1-板4-A11</v>
          </cell>
          <cell r="P7000" t="e">
            <v>#DIV/0!</v>
          </cell>
        </row>
        <row r="7000">
          <cell r="R7000">
            <v>0</v>
          </cell>
        </row>
        <row r="7001">
          <cell r="F7001" t="str">
            <v>HGC-Lib-26087444</v>
          </cell>
          <cell r="G7001" t="str">
            <v>LD2260708-A1194</v>
          </cell>
        </row>
        <row r="7001">
          <cell r="K7001" t="str">
            <v>吴姜</v>
          </cell>
          <cell r="L7001">
            <v>10.6</v>
          </cell>
        </row>
        <row r="7001">
          <cell r="O7001" t="str">
            <v>LN7-260713-P1-板4-A8</v>
          </cell>
          <cell r="P7001" t="e">
            <v>#DIV/0!</v>
          </cell>
        </row>
        <row r="7001">
          <cell r="R7001">
            <v>0</v>
          </cell>
        </row>
        <row r="7002">
          <cell r="F7002" t="str">
            <v>HGC-Lib-26087459</v>
          </cell>
          <cell r="G7002" t="str">
            <v>LD2260708-A1209</v>
          </cell>
        </row>
        <row r="7002">
          <cell r="K7002" t="str">
            <v>吴姜</v>
          </cell>
          <cell r="L7002">
            <v>6.94</v>
          </cell>
        </row>
        <row r="7002">
          <cell r="O7002" t="str">
            <v>LN7-260713-P1-板4-B11</v>
          </cell>
          <cell r="P7002" t="e">
            <v>#DIV/0!</v>
          </cell>
        </row>
        <row r="7002">
          <cell r="R7002">
            <v>0</v>
          </cell>
        </row>
        <row r="7003">
          <cell r="F7003" t="str">
            <v>HGC-Lib-26087460</v>
          </cell>
          <cell r="G7003" t="str">
            <v>LD2260708-A1210</v>
          </cell>
        </row>
        <row r="7003">
          <cell r="K7003" t="str">
            <v>吴姜</v>
          </cell>
          <cell r="L7003">
            <v>10.8</v>
          </cell>
        </row>
        <row r="7003">
          <cell r="O7003" t="str">
            <v>LN7-260713-P1-板4-B12</v>
          </cell>
          <cell r="P7003" t="e">
            <v>#DIV/0!</v>
          </cell>
        </row>
        <row r="7003">
          <cell r="R7003">
            <v>0</v>
          </cell>
        </row>
        <row r="7004">
          <cell r="F7004" t="str">
            <v>HGC-Lib-26087470</v>
          </cell>
          <cell r="G7004" t="str">
            <v>LD2260708-A1220</v>
          </cell>
        </row>
        <row r="7004">
          <cell r="K7004" t="str">
            <v>吴姜</v>
          </cell>
          <cell r="L7004">
            <v>9.66</v>
          </cell>
        </row>
        <row r="7004">
          <cell r="O7004" t="str">
            <v>LN7-260713-P1-板4-C10</v>
          </cell>
          <cell r="P7004" t="e">
            <v>#DIV/0!</v>
          </cell>
        </row>
        <row r="7004">
          <cell r="R7004">
            <v>0</v>
          </cell>
        </row>
        <row r="7005">
          <cell r="F7005" t="str">
            <v>HGC-Lib-26087471</v>
          </cell>
          <cell r="G7005" t="str">
            <v>LD2260708-A1221</v>
          </cell>
        </row>
        <row r="7005">
          <cell r="K7005" t="str">
            <v>吴姜</v>
          </cell>
          <cell r="L7005">
            <v>9.26</v>
          </cell>
        </row>
        <row r="7005">
          <cell r="O7005" t="str">
            <v>LN7-260713-P1-板4-C11</v>
          </cell>
          <cell r="P7005" t="e">
            <v>#DIV/0!</v>
          </cell>
        </row>
        <row r="7005">
          <cell r="R7005">
            <v>0</v>
          </cell>
        </row>
        <row r="7006">
          <cell r="F7006" t="str">
            <v>HGC-Lib-26087463</v>
          </cell>
          <cell r="G7006" t="str">
            <v>LD2260708-A1213</v>
          </cell>
        </row>
        <row r="7006">
          <cell r="K7006" t="str">
            <v>吴姜</v>
          </cell>
          <cell r="L7006">
            <v>8.08</v>
          </cell>
        </row>
        <row r="7006">
          <cell r="O7006" t="str">
            <v>LN7-260713-P1-板4-C3</v>
          </cell>
          <cell r="P7006" t="e">
            <v>#DIV/0!</v>
          </cell>
        </row>
        <row r="7006">
          <cell r="R7006">
            <v>0</v>
          </cell>
        </row>
        <row r="7007">
          <cell r="F7007" t="str">
            <v>HGC-Lib-26087466</v>
          </cell>
          <cell r="G7007" t="str">
            <v>LD2260708-A1216</v>
          </cell>
        </row>
        <row r="7007">
          <cell r="K7007" t="str">
            <v>吴姜</v>
          </cell>
          <cell r="L7007">
            <v>10.4</v>
          </cell>
        </row>
        <row r="7007">
          <cell r="O7007" t="str">
            <v>LN7-260713-P1-板4-C6</v>
          </cell>
          <cell r="P7007" t="e">
            <v>#DIV/0!</v>
          </cell>
        </row>
        <row r="7007">
          <cell r="R7007">
            <v>0</v>
          </cell>
        </row>
        <row r="7008">
          <cell r="F7008" t="str">
            <v>HGC-Lib-26087469</v>
          </cell>
          <cell r="G7008" t="str">
            <v>LD2260708-A1219</v>
          </cell>
        </row>
        <row r="7008">
          <cell r="K7008" t="str">
            <v>吴姜</v>
          </cell>
          <cell r="L7008">
            <v>15.5</v>
          </cell>
        </row>
        <row r="7008">
          <cell r="O7008" t="str">
            <v>LN7-260713-P1-板4-C9</v>
          </cell>
          <cell r="P7008" t="e">
            <v>#DIV/0!</v>
          </cell>
        </row>
        <row r="7008">
          <cell r="R7008">
            <v>0</v>
          </cell>
        </row>
        <row r="7009">
          <cell r="F7009" t="str">
            <v>HGC-Lib-26087473</v>
          </cell>
          <cell r="G7009" t="str">
            <v>LD2260708-A1223</v>
          </cell>
        </row>
        <row r="7009">
          <cell r="K7009" t="str">
            <v>吴姜</v>
          </cell>
          <cell r="L7009">
            <v>9.56</v>
          </cell>
        </row>
        <row r="7009">
          <cell r="O7009" t="str">
            <v>LN7-260713-P1-板4-D1</v>
          </cell>
          <cell r="P7009" t="e">
            <v>#DIV/0!</v>
          </cell>
        </row>
        <row r="7009">
          <cell r="R7009">
            <v>0</v>
          </cell>
        </row>
        <row r="7010">
          <cell r="F7010" t="str">
            <v>HGC-Lib-26087482</v>
          </cell>
          <cell r="G7010" t="str">
            <v>LD2260708-A1232</v>
          </cell>
        </row>
        <row r="7010">
          <cell r="K7010" t="str">
            <v>吴姜</v>
          </cell>
          <cell r="L7010">
            <v>17</v>
          </cell>
        </row>
        <row r="7010">
          <cell r="O7010" t="str">
            <v>LN7-260713-P1-板4-D10</v>
          </cell>
          <cell r="P7010" t="e">
            <v>#DIV/0!</v>
          </cell>
        </row>
        <row r="7010">
          <cell r="R7010">
            <v>0</v>
          </cell>
        </row>
        <row r="7011">
          <cell r="F7011" t="str">
            <v>HGC-Lib-26087483</v>
          </cell>
          <cell r="G7011" t="str">
            <v>LD2260708-A1233</v>
          </cell>
        </row>
        <row r="7011">
          <cell r="K7011" t="str">
            <v>吴姜</v>
          </cell>
          <cell r="L7011">
            <v>11.2</v>
          </cell>
        </row>
        <row r="7011">
          <cell r="O7011" t="str">
            <v>LN7-260713-P1-板4-D11</v>
          </cell>
          <cell r="P7011" t="e">
            <v>#DIV/0!</v>
          </cell>
        </row>
        <row r="7011">
          <cell r="R7011">
            <v>0</v>
          </cell>
        </row>
        <row r="7012">
          <cell r="F7012" t="str">
            <v>HGC-Lib-26087484</v>
          </cell>
          <cell r="G7012" t="str">
            <v>LD2260708-A1234</v>
          </cell>
        </row>
        <row r="7012">
          <cell r="K7012" t="str">
            <v>吴姜</v>
          </cell>
          <cell r="L7012">
            <v>12.2</v>
          </cell>
        </row>
        <row r="7012">
          <cell r="O7012" t="str">
            <v>LN7-260713-P1-板4-D12</v>
          </cell>
          <cell r="P7012" t="e">
            <v>#DIV/0!</v>
          </cell>
        </row>
        <row r="7012">
          <cell r="R7012">
            <v>0</v>
          </cell>
        </row>
        <row r="7013">
          <cell r="F7013" t="str">
            <v>HGC-Lib-26087475</v>
          </cell>
          <cell r="G7013" t="str">
            <v>LD2260708-A1225</v>
          </cell>
        </row>
        <row r="7013">
          <cell r="K7013" t="str">
            <v>吴姜</v>
          </cell>
          <cell r="L7013">
            <v>9.72</v>
          </cell>
        </row>
        <row r="7013">
          <cell r="O7013" t="str">
            <v>LN7-260713-P1-板4-D3</v>
          </cell>
          <cell r="P7013" t="e">
            <v>#DIV/0!</v>
          </cell>
        </row>
        <row r="7013">
          <cell r="R7013">
            <v>0</v>
          </cell>
        </row>
        <row r="7014">
          <cell r="F7014" t="str">
            <v>HGC-Lib-26087476</v>
          </cell>
          <cell r="G7014" t="str">
            <v>LD2260708-A1226</v>
          </cell>
        </row>
        <row r="7014">
          <cell r="K7014" t="str">
            <v>吴姜</v>
          </cell>
          <cell r="L7014">
            <v>10</v>
          </cell>
        </row>
        <row r="7014">
          <cell r="O7014" t="str">
            <v>LN7-260713-P1-板4-D4</v>
          </cell>
          <cell r="P7014" t="e">
            <v>#DIV/0!</v>
          </cell>
        </row>
        <row r="7014">
          <cell r="R7014">
            <v>0</v>
          </cell>
        </row>
        <row r="7015">
          <cell r="F7015" t="str">
            <v>HGC-Lib-26087480</v>
          </cell>
          <cell r="G7015" t="str">
            <v>LD2260708-A1230</v>
          </cell>
        </row>
        <row r="7015">
          <cell r="K7015" t="str">
            <v>吴姜</v>
          </cell>
          <cell r="L7015">
            <v>9.14</v>
          </cell>
        </row>
        <row r="7015">
          <cell r="O7015" t="str">
            <v>LN7-260713-P1-板4-D8</v>
          </cell>
          <cell r="P7015" t="e">
            <v>#DIV/0!</v>
          </cell>
        </row>
        <row r="7015">
          <cell r="R7015">
            <v>0</v>
          </cell>
        </row>
        <row r="7016">
          <cell r="F7016" t="str">
            <v>HGC-Lib-26087481</v>
          </cell>
          <cell r="G7016" t="str">
            <v>LD2260708-A1231</v>
          </cell>
        </row>
        <row r="7016">
          <cell r="K7016" t="str">
            <v>吴姜</v>
          </cell>
          <cell r="L7016">
            <v>12.4</v>
          </cell>
        </row>
        <row r="7016">
          <cell r="O7016" t="str">
            <v>LN7-260713-P1-板4-D9</v>
          </cell>
          <cell r="P7016" t="e">
            <v>#DIV/0!</v>
          </cell>
        </row>
        <row r="7016">
          <cell r="R7016">
            <v>0</v>
          </cell>
        </row>
        <row r="7017">
          <cell r="F7017" t="str">
            <v>HGC-Lib-26087495</v>
          </cell>
          <cell r="G7017" t="str">
            <v>LD2260708-A1245</v>
          </cell>
        </row>
        <row r="7017">
          <cell r="K7017" t="str">
            <v>吴姜</v>
          </cell>
          <cell r="L7017">
            <v>6.38</v>
          </cell>
        </row>
        <row r="7017">
          <cell r="O7017" t="str">
            <v>LN7-260713-P1-板4-E11</v>
          </cell>
          <cell r="P7017" t="e">
            <v>#DIV/0!</v>
          </cell>
        </row>
        <row r="7017">
          <cell r="R7017">
            <v>0</v>
          </cell>
        </row>
        <row r="7018">
          <cell r="F7018" t="str">
            <v>HGC-Lib-26087486</v>
          </cell>
          <cell r="G7018" t="str">
            <v>LD2260708-A1236</v>
          </cell>
        </row>
        <row r="7018">
          <cell r="K7018" t="str">
            <v>吴姜</v>
          </cell>
          <cell r="L7018">
            <v>6.92</v>
          </cell>
        </row>
        <row r="7018">
          <cell r="O7018" t="str">
            <v>LN7-260713-P1-板4-E2</v>
          </cell>
          <cell r="P7018" t="e">
            <v>#DIV/0!</v>
          </cell>
        </row>
        <row r="7018">
          <cell r="R7018">
            <v>0</v>
          </cell>
        </row>
        <row r="7019">
          <cell r="F7019" t="str">
            <v>HGC-Lib-26087492</v>
          </cell>
          <cell r="G7019" t="str">
            <v>LD2260708-A1242</v>
          </cell>
        </row>
        <row r="7019">
          <cell r="K7019" t="str">
            <v>吴姜</v>
          </cell>
          <cell r="L7019">
            <v>4.84</v>
          </cell>
        </row>
        <row r="7019">
          <cell r="O7019" t="str">
            <v>LN7-260713-P1-板4-E8</v>
          </cell>
          <cell r="P7019" t="e">
            <v>#DIV/0!</v>
          </cell>
        </row>
        <row r="7019">
          <cell r="R7019">
            <v>0</v>
          </cell>
        </row>
        <row r="7020">
          <cell r="F7020" t="str">
            <v>HGC-Lib-26087506</v>
          </cell>
          <cell r="G7020" t="str">
            <v>LD2260708-A1258</v>
          </cell>
        </row>
        <row r="7020">
          <cell r="K7020" t="str">
            <v>吴姜</v>
          </cell>
          <cell r="L7020">
            <v>11.5</v>
          </cell>
        </row>
        <row r="7020">
          <cell r="O7020" t="str">
            <v>LN7-260713-P1-板4-F10</v>
          </cell>
          <cell r="P7020" t="e">
            <v>#DIV/0!</v>
          </cell>
        </row>
        <row r="7020">
          <cell r="R7020">
            <v>0</v>
          </cell>
        </row>
        <row r="7021">
          <cell r="F7021" t="str">
            <v>HGC-Lib-26087504</v>
          </cell>
          <cell r="G7021" t="str">
            <v>LD2260708-A1256</v>
          </cell>
        </row>
        <row r="7021">
          <cell r="K7021" t="str">
            <v>吴姜</v>
          </cell>
          <cell r="L7021">
            <v>13.3</v>
          </cell>
        </row>
        <row r="7021">
          <cell r="O7021" t="str">
            <v>LN7-260713-P1-板4-F8</v>
          </cell>
          <cell r="P7021" t="e">
            <v>#DIV/0!</v>
          </cell>
        </row>
        <row r="7021">
          <cell r="R7021">
            <v>0</v>
          </cell>
        </row>
        <row r="7022">
          <cell r="F7022" t="str">
            <v>HGC-Lib-26087524</v>
          </cell>
          <cell r="G7022" t="str">
            <v>LD2260708-A1276</v>
          </cell>
        </row>
        <row r="7022">
          <cell r="K7022" t="str">
            <v>吴姜</v>
          </cell>
          <cell r="L7022">
            <v>11.7</v>
          </cell>
        </row>
        <row r="7022">
          <cell r="O7022" t="str">
            <v>LN7-260713-P1-板4-H4</v>
          </cell>
          <cell r="P7022" t="e">
            <v>#DIV/0!</v>
          </cell>
        </row>
        <row r="7022">
          <cell r="R7022">
            <v>0</v>
          </cell>
        </row>
        <row r="7023">
          <cell r="F7023" t="str">
            <v>HGC-Lib-26089352</v>
          </cell>
          <cell r="G7023" t="str">
            <v>N_B_N6709-07-BD1_N_B</v>
          </cell>
          <cell r="H7023">
            <v>100</v>
          </cell>
          <cell r="I7023">
            <v>0</v>
          </cell>
          <cell r="J7023" t="str">
            <v>BD-单细胞</v>
          </cell>
          <cell r="K7023" t="str">
            <v>王煜杰</v>
          </cell>
          <cell r="L7023">
            <v>29.8</v>
          </cell>
        </row>
        <row r="7023">
          <cell r="P7023" t="e">
            <v>#DIV/0!</v>
          </cell>
          <cell r="Q7023">
            <v>16</v>
          </cell>
          <cell r="R7023">
            <v>476.8</v>
          </cell>
        </row>
        <row r="7023">
          <cell r="U7023" t="str">
            <v>PE150</v>
          </cell>
        </row>
        <row r="7023">
          <cell r="W7023" t="str">
            <v>未磷酸化</v>
          </cell>
          <cell r="X7023" t="str">
            <v>未环化</v>
          </cell>
        </row>
        <row r="7024">
          <cell r="F7024" t="str">
            <v>HGC-Lib-26089353</v>
          </cell>
          <cell r="G7024" t="str">
            <v>N_B_N6707-DX-BDC05_N_B</v>
          </cell>
          <cell r="H7024">
            <v>100</v>
          </cell>
          <cell r="I7024">
            <v>0</v>
          </cell>
          <cell r="J7024" t="str">
            <v>BD-单细胞</v>
          </cell>
          <cell r="K7024" t="str">
            <v>王煜杰</v>
          </cell>
          <cell r="L7024">
            <v>31.2</v>
          </cell>
        </row>
        <row r="7024">
          <cell r="P7024" t="e">
            <v>#DIV/0!</v>
          </cell>
          <cell r="Q7024">
            <v>16</v>
          </cell>
          <cell r="R7024">
            <v>499.2</v>
          </cell>
        </row>
        <row r="7024">
          <cell r="W7024" t="str">
            <v>未磷酸化</v>
          </cell>
          <cell r="X7024" t="str">
            <v>未环化</v>
          </cell>
        </row>
        <row r="7025">
          <cell r="F7025" t="str">
            <v>HGC-Lib-26089354</v>
          </cell>
          <cell r="G7025" t="str">
            <v>N_B_N6709-0C-BDHN024_N_B</v>
          </cell>
          <cell r="H7025">
            <v>150</v>
          </cell>
          <cell r="I7025">
            <v>0</v>
          </cell>
          <cell r="J7025" t="str">
            <v>BD-单细胞</v>
          </cell>
          <cell r="K7025" t="str">
            <v>王煜杰</v>
          </cell>
          <cell r="L7025">
            <v>32.2</v>
          </cell>
        </row>
        <row r="7025">
          <cell r="P7025" t="e">
            <v>#DIV/0!</v>
          </cell>
          <cell r="Q7025">
            <v>16</v>
          </cell>
          <cell r="R7025">
            <v>515.2</v>
          </cell>
        </row>
        <row r="7025">
          <cell r="W7025" t="str">
            <v>未磷酸化</v>
          </cell>
          <cell r="X7025" t="str">
            <v>未环化</v>
          </cell>
        </row>
        <row r="7026">
          <cell r="F7026" t="str">
            <v>HGC-Lib-26089355</v>
          </cell>
          <cell r="G7026" t="str">
            <v>N_B_N6706-1U-BDDT_N_B</v>
          </cell>
          <cell r="H7026">
            <v>100</v>
          </cell>
          <cell r="I7026">
            <v>0</v>
          </cell>
          <cell r="J7026" t="str">
            <v>BD-单细胞</v>
          </cell>
          <cell r="K7026" t="str">
            <v>王煜杰</v>
          </cell>
          <cell r="L7026">
            <v>36.4</v>
          </cell>
        </row>
        <row r="7026">
          <cell r="P7026" t="e">
            <v>#DIV/0!</v>
          </cell>
          <cell r="Q7026">
            <v>16</v>
          </cell>
          <cell r="R7026">
            <v>582.4</v>
          </cell>
        </row>
        <row r="7026">
          <cell r="W7026" t="str">
            <v>未磷酸化</v>
          </cell>
          <cell r="X7026" t="str">
            <v>未环化</v>
          </cell>
        </row>
        <row r="7027">
          <cell r="F7027" t="str">
            <v>HGC-Lib-26089356</v>
          </cell>
          <cell r="G7027" t="str">
            <v>N_B_N6710-5N-BDcase_N_B</v>
          </cell>
          <cell r="H7027">
            <v>100</v>
          </cell>
          <cell r="I7027">
            <v>0</v>
          </cell>
          <cell r="J7027" t="str">
            <v>BD-单细胞</v>
          </cell>
          <cell r="K7027" t="str">
            <v>王煜杰</v>
          </cell>
          <cell r="L7027">
            <v>35.4</v>
          </cell>
        </row>
        <row r="7027">
          <cell r="P7027" t="e">
            <v>#DIV/0!</v>
          </cell>
          <cell r="Q7027">
            <v>16</v>
          </cell>
          <cell r="R7027">
            <v>566.4</v>
          </cell>
        </row>
        <row r="7027">
          <cell r="W7027" t="str">
            <v>未磷酸化</v>
          </cell>
          <cell r="X7027" t="str">
            <v>未环化</v>
          </cell>
        </row>
        <row r="7028">
          <cell r="F7028" t="str">
            <v>HGC-Lib-26089357</v>
          </cell>
          <cell r="G7028" t="str">
            <v>N_B_N6710-41-BDmingguanghong_N_B</v>
          </cell>
          <cell r="H7028">
            <v>100</v>
          </cell>
          <cell r="I7028">
            <v>0</v>
          </cell>
          <cell r="J7028" t="str">
            <v>BD-单细胞</v>
          </cell>
          <cell r="K7028" t="str">
            <v>王煜杰</v>
          </cell>
          <cell r="L7028">
            <v>32.4</v>
          </cell>
        </row>
        <row r="7028">
          <cell r="P7028" t="e">
            <v>#DIV/0!</v>
          </cell>
          <cell r="Q7028">
            <v>16</v>
          </cell>
          <cell r="R7028">
            <v>518.4</v>
          </cell>
        </row>
        <row r="7028">
          <cell r="W7028" t="str">
            <v>未磷酸化</v>
          </cell>
          <cell r="X7028" t="str">
            <v>未环化</v>
          </cell>
        </row>
        <row r="7029">
          <cell r="F7029" t="str">
            <v>HGC-Lib-26089358</v>
          </cell>
          <cell r="G7029" t="str">
            <v>N_B_N6708-6T-BDD_N_B</v>
          </cell>
          <cell r="H7029">
            <v>100</v>
          </cell>
          <cell r="I7029">
            <v>0</v>
          </cell>
          <cell r="J7029" t="str">
            <v>BD-单细胞</v>
          </cell>
          <cell r="K7029" t="str">
            <v>王煜杰</v>
          </cell>
          <cell r="L7029">
            <v>35.4</v>
          </cell>
        </row>
        <row r="7029">
          <cell r="P7029" t="e">
            <v>#DIV/0!</v>
          </cell>
          <cell r="Q7029">
            <v>16</v>
          </cell>
          <cell r="R7029">
            <v>566.4</v>
          </cell>
        </row>
        <row r="7029">
          <cell r="W7029" t="str">
            <v>未磷酸化</v>
          </cell>
          <cell r="X7029" t="str">
            <v>未环化</v>
          </cell>
        </row>
        <row r="7030">
          <cell r="F7030" t="str">
            <v>HGC-Lib-26089359</v>
          </cell>
          <cell r="G7030" t="str">
            <v>N_B_N6708-6U-BDA_N_B</v>
          </cell>
          <cell r="H7030">
            <v>100</v>
          </cell>
          <cell r="I7030">
            <v>0</v>
          </cell>
          <cell r="J7030" t="str">
            <v>BD-单细胞</v>
          </cell>
          <cell r="K7030" t="str">
            <v>王煜杰</v>
          </cell>
          <cell r="L7030">
            <v>40.6</v>
          </cell>
        </row>
        <row r="7030">
          <cell r="P7030" t="e">
            <v>#DIV/0!</v>
          </cell>
          <cell r="Q7030">
            <v>16</v>
          </cell>
          <cell r="R7030">
            <v>649.6</v>
          </cell>
        </row>
        <row r="7030">
          <cell r="W7030" t="str">
            <v>未磷酸化</v>
          </cell>
          <cell r="X7030" t="str">
            <v>未环化</v>
          </cell>
        </row>
        <row r="7031">
          <cell r="F7031" t="str">
            <v>HGC-Lib-26089360</v>
          </cell>
          <cell r="G7031" t="str">
            <v>N_B_N6709-71-BDAD-LJJ-F-69Y_N_B</v>
          </cell>
          <cell r="H7031">
            <v>100</v>
          </cell>
          <cell r="I7031">
            <v>0</v>
          </cell>
          <cell r="J7031" t="str">
            <v>BD-单细胞</v>
          </cell>
          <cell r="K7031" t="str">
            <v>王煜杰</v>
          </cell>
          <cell r="L7031">
            <v>23.4</v>
          </cell>
        </row>
        <row r="7031">
          <cell r="P7031" t="e">
            <v>#DIV/0!</v>
          </cell>
          <cell r="Q7031">
            <v>16</v>
          </cell>
          <cell r="R7031">
            <v>374.4</v>
          </cell>
        </row>
        <row r="7031">
          <cell r="W7031" t="str">
            <v>未磷酸化</v>
          </cell>
          <cell r="X7031" t="str">
            <v>未环化</v>
          </cell>
        </row>
        <row r="7032">
          <cell r="F7032" t="str">
            <v>HGC-Lib-26089361</v>
          </cell>
          <cell r="G7032" t="str">
            <v>N_B_N6709-72-BDAD-HWC-M-65Y_N_B</v>
          </cell>
          <cell r="H7032">
            <v>100</v>
          </cell>
          <cell r="I7032">
            <v>0</v>
          </cell>
          <cell r="J7032" t="str">
            <v>BD-单细胞</v>
          </cell>
          <cell r="K7032" t="str">
            <v>王煜杰</v>
          </cell>
          <cell r="L7032">
            <v>21.4</v>
          </cell>
        </row>
        <row r="7032">
          <cell r="P7032" t="e">
            <v>#DIV/0!</v>
          </cell>
          <cell r="Q7032">
            <v>16</v>
          </cell>
          <cell r="R7032">
            <v>342.4</v>
          </cell>
        </row>
        <row r="7032">
          <cell r="W7032" t="str">
            <v>未磷酸化</v>
          </cell>
          <cell r="X7032" t="str">
            <v>未环化</v>
          </cell>
        </row>
        <row r="7033">
          <cell r="F7033" t="str">
            <v>HGC-Lib-26089362</v>
          </cell>
          <cell r="G7033" t="str">
            <v>N_B_N6709-73-BDAD-ZQM-F-78Y_N_B</v>
          </cell>
          <cell r="H7033">
            <v>100</v>
          </cell>
          <cell r="I7033">
            <v>0</v>
          </cell>
          <cell r="J7033" t="str">
            <v>BD-单细胞</v>
          </cell>
          <cell r="K7033" t="str">
            <v>王煜杰</v>
          </cell>
          <cell r="L7033">
            <v>34.8</v>
          </cell>
        </row>
        <row r="7033">
          <cell r="P7033" t="e">
            <v>#DIV/0!</v>
          </cell>
          <cell r="Q7033">
            <v>16</v>
          </cell>
          <cell r="R7033">
            <v>556.8</v>
          </cell>
        </row>
        <row r="7033">
          <cell r="W7033" t="str">
            <v>未磷酸化</v>
          </cell>
          <cell r="X7033" t="str">
            <v>未环化</v>
          </cell>
        </row>
        <row r="7034">
          <cell r="F7034" t="str">
            <v>HGC-Lib-26089363</v>
          </cell>
          <cell r="G7034" t="str">
            <v>N_B_N6709-74-BDAD-WJL-F-76Y_N_B</v>
          </cell>
          <cell r="H7034">
            <v>100</v>
          </cell>
          <cell r="I7034">
            <v>0</v>
          </cell>
          <cell r="J7034" t="str">
            <v>BD-单细胞</v>
          </cell>
          <cell r="K7034" t="str">
            <v>王煜杰</v>
          </cell>
          <cell r="L7034">
            <v>27</v>
          </cell>
        </row>
        <row r="7034">
          <cell r="P7034" t="e">
            <v>#DIV/0!</v>
          </cell>
          <cell r="Q7034">
            <v>16</v>
          </cell>
          <cell r="R7034">
            <v>432</v>
          </cell>
        </row>
        <row r="7034">
          <cell r="W7034" t="str">
            <v>未磷酸化</v>
          </cell>
          <cell r="X7034" t="str">
            <v>未环化</v>
          </cell>
        </row>
        <row r="7035">
          <cell r="F7035" t="str">
            <v>HGC-Lib-26089364</v>
          </cell>
          <cell r="G7035" t="str">
            <v>N_B_N6709-75-BDAD-XML-F-68Y_N_B</v>
          </cell>
          <cell r="H7035">
            <v>100</v>
          </cell>
          <cell r="I7035">
            <v>0</v>
          </cell>
          <cell r="J7035" t="str">
            <v>BD-单细胞</v>
          </cell>
          <cell r="K7035" t="str">
            <v>王煜杰</v>
          </cell>
          <cell r="L7035">
            <v>25.6</v>
          </cell>
        </row>
        <row r="7035">
          <cell r="P7035" t="e">
            <v>#DIV/0!</v>
          </cell>
          <cell r="Q7035">
            <v>16</v>
          </cell>
          <cell r="R7035">
            <v>409.6</v>
          </cell>
        </row>
        <row r="7035">
          <cell r="W7035" t="str">
            <v>未磷酸化</v>
          </cell>
          <cell r="X7035" t="str">
            <v>未环化</v>
          </cell>
        </row>
        <row r="7036">
          <cell r="F7036" t="str">
            <v>HGC-Lib-26089365</v>
          </cell>
          <cell r="G7036" t="str">
            <v>N_B_N6709-3W-BDcase_N_B</v>
          </cell>
          <cell r="H7036">
            <v>100</v>
          </cell>
          <cell r="I7036">
            <v>0</v>
          </cell>
          <cell r="J7036" t="str">
            <v>BD-单细胞</v>
          </cell>
          <cell r="K7036" t="str">
            <v>王煜杰</v>
          </cell>
          <cell r="L7036">
            <v>42.2</v>
          </cell>
        </row>
        <row r="7036">
          <cell r="P7036" t="e">
            <v>#DIV/0!</v>
          </cell>
          <cell r="Q7036">
            <v>16</v>
          </cell>
          <cell r="R7036">
            <v>675.2</v>
          </cell>
        </row>
        <row r="7036">
          <cell r="W7036" t="str">
            <v>未磷酸化</v>
          </cell>
          <cell r="X7036" t="str">
            <v>未环化</v>
          </cell>
        </row>
        <row r="7037">
          <cell r="F7037" t="str">
            <v>HGC-POOL-26089366</v>
          </cell>
          <cell r="G7037" t="str">
            <v>PLN342</v>
          </cell>
          <cell r="H7037">
            <v>10</v>
          </cell>
          <cell r="I7037">
            <v>0</v>
          </cell>
          <cell r="J7037" t="str">
            <v>DAP-seq</v>
          </cell>
          <cell r="K7037" t="str">
            <v>刘学成</v>
          </cell>
          <cell r="L7037">
            <v>5.44</v>
          </cell>
          <cell r="M7037">
            <v>408</v>
          </cell>
          <cell r="N7037" t="str">
            <v>刘学成</v>
          </cell>
        </row>
        <row r="7037">
          <cell r="P7037">
            <v>20.5128205128205</v>
          </cell>
        </row>
        <row r="7037">
          <cell r="R7037">
            <v>0</v>
          </cell>
        </row>
        <row r="7038">
          <cell r="F7038" t="str">
            <v>HGC-Lib-26089367</v>
          </cell>
          <cell r="G7038" t="str">
            <v>CMGI883</v>
          </cell>
          <cell r="H7038">
            <v>0</v>
          </cell>
          <cell r="I7038">
            <v>450</v>
          </cell>
          <cell r="J7038" t="str">
            <v>华大C4-cDNA</v>
          </cell>
          <cell r="K7038" t="str">
            <v>刘学成</v>
          </cell>
          <cell r="L7038">
            <v>22.6</v>
          </cell>
        </row>
        <row r="7038">
          <cell r="P7038" t="e">
            <v>#DIV/0!</v>
          </cell>
          <cell r="Q7038">
            <v>18</v>
          </cell>
          <cell r="R7038">
            <v>406.8</v>
          </cell>
        </row>
        <row r="7038">
          <cell r="U7038" t="str">
            <v>PE100</v>
          </cell>
          <cell r="V7038" t="str">
            <v>华大单barcode文库</v>
          </cell>
          <cell r="W7038" t="str">
            <v>已磷酸化</v>
          </cell>
          <cell r="X7038" t="str">
            <v>未环化</v>
          </cell>
        </row>
        <row r="7039">
          <cell r="F7039" t="str">
            <v>HGC-Lib-26089368</v>
          </cell>
          <cell r="G7039" t="str">
            <v>CMGI884</v>
          </cell>
          <cell r="H7039">
            <v>0</v>
          </cell>
          <cell r="I7039">
            <v>450</v>
          </cell>
          <cell r="J7039" t="str">
            <v>华大C4-cDNA</v>
          </cell>
          <cell r="K7039" t="str">
            <v>刘学成</v>
          </cell>
          <cell r="L7039">
            <v>14.7</v>
          </cell>
        </row>
        <row r="7039">
          <cell r="P7039" t="e">
            <v>#DIV/0!</v>
          </cell>
          <cell r="Q7039">
            <v>18</v>
          </cell>
          <cell r="R7039">
            <v>264.6</v>
          </cell>
        </row>
        <row r="7039">
          <cell r="V7039" t="str">
            <v>华大单barcode文库</v>
          </cell>
          <cell r="W7039" t="str">
            <v>已磷酸化</v>
          </cell>
          <cell r="X7039" t="str">
            <v>未环化</v>
          </cell>
        </row>
        <row r="7040">
          <cell r="F7040" t="str">
            <v>HGC-Lib-26089369</v>
          </cell>
          <cell r="G7040" t="str">
            <v>CMGI885</v>
          </cell>
          <cell r="H7040">
            <v>0</v>
          </cell>
          <cell r="I7040">
            <v>450</v>
          </cell>
          <cell r="J7040" t="str">
            <v>华大C4-cDNA</v>
          </cell>
          <cell r="K7040" t="str">
            <v>刘学成</v>
          </cell>
          <cell r="L7040">
            <v>15</v>
          </cell>
        </row>
        <row r="7040">
          <cell r="P7040" t="e">
            <v>#DIV/0!</v>
          </cell>
          <cell r="Q7040">
            <v>18</v>
          </cell>
          <cell r="R7040">
            <v>270</v>
          </cell>
        </row>
        <row r="7040">
          <cell r="V7040" t="str">
            <v>华大单barcode文库</v>
          </cell>
          <cell r="W7040" t="str">
            <v>已磷酸化</v>
          </cell>
          <cell r="X7040" t="str">
            <v>未环化</v>
          </cell>
        </row>
        <row r="7041">
          <cell r="F7041" t="str">
            <v>HGC-Lib-26089370</v>
          </cell>
          <cell r="G7041" t="str">
            <v>CMGI886</v>
          </cell>
          <cell r="H7041">
            <v>0</v>
          </cell>
          <cell r="I7041">
            <v>450</v>
          </cell>
          <cell r="J7041" t="str">
            <v>华大C4-cDNA</v>
          </cell>
          <cell r="K7041" t="str">
            <v>刘学成</v>
          </cell>
          <cell r="L7041">
            <v>20</v>
          </cell>
        </row>
        <row r="7041">
          <cell r="P7041" t="e">
            <v>#DIV/0!</v>
          </cell>
          <cell r="Q7041">
            <v>18</v>
          </cell>
          <cell r="R7041">
            <v>360</v>
          </cell>
        </row>
        <row r="7041">
          <cell r="V7041" t="str">
            <v>华大单barcode文库</v>
          </cell>
          <cell r="W7041" t="str">
            <v>已磷酸化</v>
          </cell>
          <cell r="X7041" t="str">
            <v>未环化</v>
          </cell>
        </row>
        <row r="7042">
          <cell r="F7042" t="str">
            <v>HGC-Lib-26089371</v>
          </cell>
          <cell r="G7042" t="str">
            <v>CMGI888</v>
          </cell>
          <cell r="H7042">
            <v>0</v>
          </cell>
          <cell r="I7042">
            <v>450</v>
          </cell>
          <cell r="J7042" t="str">
            <v>华大C4-cDNA</v>
          </cell>
          <cell r="K7042" t="str">
            <v>刘学成</v>
          </cell>
          <cell r="L7042">
            <v>14.4</v>
          </cell>
        </row>
        <row r="7042">
          <cell r="P7042" t="e">
            <v>#DIV/0!</v>
          </cell>
          <cell r="Q7042">
            <v>18</v>
          </cell>
          <cell r="R7042">
            <v>259.2</v>
          </cell>
        </row>
        <row r="7042">
          <cell r="V7042" t="str">
            <v>华大单barcode文库</v>
          </cell>
          <cell r="W7042" t="str">
            <v>已磷酸化</v>
          </cell>
          <cell r="X7042" t="str">
            <v>未环化</v>
          </cell>
        </row>
        <row r="7043">
          <cell r="F7043" t="str">
            <v>HGC-Lib-26089372</v>
          </cell>
          <cell r="G7043" t="str">
            <v>CMGI889</v>
          </cell>
          <cell r="H7043">
            <v>0</v>
          </cell>
          <cell r="I7043">
            <v>450</v>
          </cell>
          <cell r="J7043" t="str">
            <v>华大C4-cDNA</v>
          </cell>
          <cell r="K7043" t="str">
            <v>刘学成</v>
          </cell>
          <cell r="L7043">
            <v>18.4</v>
          </cell>
        </row>
        <row r="7043">
          <cell r="P7043" t="e">
            <v>#DIV/0!</v>
          </cell>
          <cell r="Q7043">
            <v>18</v>
          </cell>
          <cell r="R7043">
            <v>331.2</v>
          </cell>
        </row>
        <row r="7043">
          <cell r="V7043" t="str">
            <v>华大单barcode文库</v>
          </cell>
          <cell r="W7043" t="str">
            <v>已磷酸化</v>
          </cell>
          <cell r="X7043" t="str">
            <v>未环化</v>
          </cell>
        </row>
        <row r="7044">
          <cell r="F7044" t="str">
            <v>HGC-Lib-26089373</v>
          </cell>
          <cell r="G7044" t="str">
            <v>CMGI890</v>
          </cell>
          <cell r="H7044">
            <v>0</v>
          </cell>
          <cell r="I7044">
            <v>450</v>
          </cell>
          <cell r="J7044" t="str">
            <v>华大C4-cDNA</v>
          </cell>
          <cell r="K7044" t="str">
            <v>刘学成</v>
          </cell>
          <cell r="L7044">
            <v>8.06</v>
          </cell>
        </row>
        <row r="7044">
          <cell r="P7044" t="e">
            <v>#DIV/0!</v>
          </cell>
          <cell r="Q7044">
            <v>18</v>
          </cell>
          <cell r="R7044">
            <v>145.08</v>
          </cell>
        </row>
        <row r="7044">
          <cell r="V7044" t="str">
            <v>华大单barcode文库</v>
          </cell>
          <cell r="W7044" t="str">
            <v>已磷酸化</v>
          </cell>
          <cell r="X7044" t="str">
            <v>未环化</v>
          </cell>
        </row>
        <row r="7045">
          <cell r="F7045" t="str">
            <v>HGC-Lib-26089374</v>
          </cell>
          <cell r="G7045" t="str">
            <v>CMGI891</v>
          </cell>
          <cell r="H7045">
            <v>0</v>
          </cell>
          <cell r="I7045">
            <v>450</v>
          </cell>
          <cell r="J7045" t="str">
            <v>华大C4-cDNA</v>
          </cell>
          <cell r="K7045" t="str">
            <v>刘学成</v>
          </cell>
          <cell r="L7045">
            <v>8.7</v>
          </cell>
        </row>
        <row r="7045">
          <cell r="P7045" t="e">
            <v>#DIV/0!</v>
          </cell>
          <cell r="Q7045">
            <v>18</v>
          </cell>
          <cell r="R7045">
            <v>156.6</v>
          </cell>
        </row>
        <row r="7045">
          <cell r="V7045" t="str">
            <v>华大单barcode文库</v>
          </cell>
          <cell r="W7045" t="str">
            <v>已磷酸化</v>
          </cell>
          <cell r="X7045" t="str">
            <v>未环化</v>
          </cell>
        </row>
        <row r="7046">
          <cell r="F7046" t="str">
            <v>HGC-Lib-26089375</v>
          </cell>
          <cell r="G7046" t="str">
            <v>CMGI892</v>
          </cell>
          <cell r="H7046">
            <v>0</v>
          </cell>
          <cell r="I7046">
            <v>450</v>
          </cell>
          <cell r="J7046" t="str">
            <v>华大C4-cDNA</v>
          </cell>
          <cell r="K7046" t="str">
            <v>刘学成</v>
          </cell>
          <cell r="L7046">
            <v>22</v>
          </cell>
        </row>
        <row r="7046">
          <cell r="P7046" t="e">
            <v>#DIV/0!</v>
          </cell>
          <cell r="Q7046">
            <v>18</v>
          </cell>
          <cell r="R7046">
            <v>396</v>
          </cell>
        </row>
        <row r="7046">
          <cell r="V7046" t="str">
            <v>华大单barcode文库</v>
          </cell>
          <cell r="W7046" t="str">
            <v>已磷酸化</v>
          </cell>
          <cell r="X7046" t="str">
            <v>未环化</v>
          </cell>
        </row>
        <row r="7047">
          <cell r="F7047" t="str">
            <v>HGC-Lib-26089376</v>
          </cell>
          <cell r="G7047" t="str">
            <v>CMGI893</v>
          </cell>
          <cell r="H7047">
            <v>0</v>
          </cell>
          <cell r="I7047">
            <v>450</v>
          </cell>
          <cell r="J7047" t="str">
            <v>华大C4-cDNA</v>
          </cell>
          <cell r="K7047" t="str">
            <v>刘学成</v>
          </cell>
          <cell r="L7047">
            <v>10.9</v>
          </cell>
        </row>
        <row r="7047">
          <cell r="P7047" t="e">
            <v>#DIV/0!</v>
          </cell>
          <cell r="Q7047">
            <v>18</v>
          </cell>
          <cell r="R7047">
            <v>196.2</v>
          </cell>
        </row>
        <row r="7047">
          <cell r="V7047" t="str">
            <v>华大单barcode文库</v>
          </cell>
          <cell r="W7047" t="str">
            <v>已磷酸化</v>
          </cell>
          <cell r="X7047" t="str">
            <v>未环化</v>
          </cell>
        </row>
        <row r="7048">
          <cell r="F7048" t="str">
            <v>HGC-Lib-26089377</v>
          </cell>
          <cell r="G7048" t="str">
            <v>CMGI894</v>
          </cell>
          <cell r="H7048">
            <v>0</v>
          </cell>
          <cell r="I7048">
            <v>540</v>
          </cell>
          <cell r="J7048" t="str">
            <v>华大C4-cDNA</v>
          </cell>
          <cell r="K7048" t="str">
            <v>刘学成</v>
          </cell>
          <cell r="L7048">
            <v>25</v>
          </cell>
        </row>
        <row r="7048">
          <cell r="P7048" t="e">
            <v>#DIV/0!</v>
          </cell>
          <cell r="Q7048">
            <v>18</v>
          </cell>
          <cell r="R7048">
            <v>450</v>
          </cell>
        </row>
        <row r="7048">
          <cell r="V7048" t="str">
            <v>华大单barcode文库</v>
          </cell>
          <cell r="W7048" t="str">
            <v>已磷酸化</v>
          </cell>
          <cell r="X7048" t="str">
            <v>未环化</v>
          </cell>
        </row>
        <row r="7049">
          <cell r="F7049" t="str">
            <v>HGC-Lib-26089378</v>
          </cell>
          <cell r="G7049" t="str">
            <v>OMGI883</v>
          </cell>
          <cell r="H7049">
            <v>0</v>
          </cell>
          <cell r="I7049">
            <v>50</v>
          </cell>
          <cell r="J7049" t="str">
            <v>华大C4-oligo</v>
          </cell>
          <cell r="K7049" t="str">
            <v>刘学成</v>
          </cell>
          <cell r="L7049">
            <v>45.8</v>
          </cell>
        </row>
        <row r="7049">
          <cell r="P7049" t="e">
            <v>#DIV/0!</v>
          </cell>
          <cell r="Q7049">
            <v>18</v>
          </cell>
          <cell r="R7049">
            <v>824.4</v>
          </cell>
        </row>
        <row r="7049">
          <cell r="V7049" t="str">
            <v>华大单barcode文库</v>
          </cell>
          <cell r="W7049" t="str">
            <v>已磷酸化</v>
          </cell>
          <cell r="X7049" t="str">
            <v>未环化</v>
          </cell>
        </row>
        <row r="7050">
          <cell r="F7050" t="str">
            <v>HGC-Lib-26089379</v>
          </cell>
          <cell r="G7050" t="str">
            <v>OMGI884</v>
          </cell>
          <cell r="H7050">
            <v>0</v>
          </cell>
          <cell r="I7050">
            <v>50</v>
          </cell>
          <cell r="J7050" t="str">
            <v>华大C4-oligo</v>
          </cell>
          <cell r="K7050" t="str">
            <v>刘学成</v>
          </cell>
          <cell r="L7050">
            <v>49</v>
          </cell>
        </row>
        <row r="7050">
          <cell r="P7050" t="e">
            <v>#DIV/0!</v>
          </cell>
          <cell r="Q7050">
            <v>18</v>
          </cell>
          <cell r="R7050">
            <v>882</v>
          </cell>
        </row>
        <row r="7050">
          <cell r="V7050" t="str">
            <v>华大单barcode文库</v>
          </cell>
          <cell r="W7050" t="str">
            <v>已磷酸化</v>
          </cell>
          <cell r="X7050" t="str">
            <v>未环化</v>
          </cell>
        </row>
        <row r="7051">
          <cell r="F7051" t="str">
            <v>HGC-Lib-26089380</v>
          </cell>
          <cell r="G7051" t="str">
            <v>OMGI885</v>
          </cell>
          <cell r="H7051">
            <v>0</v>
          </cell>
          <cell r="I7051">
            <v>50</v>
          </cell>
          <cell r="J7051" t="str">
            <v>华大C4-oligo</v>
          </cell>
          <cell r="K7051" t="str">
            <v>刘学成</v>
          </cell>
          <cell r="L7051">
            <v>14.4</v>
          </cell>
        </row>
        <row r="7051">
          <cell r="P7051" t="e">
            <v>#DIV/0!</v>
          </cell>
          <cell r="Q7051">
            <v>18</v>
          </cell>
          <cell r="R7051">
            <v>259.2</v>
          </cell>
        </row>
        <row r="7051">
          <cell r="V7051" t="str">
            <v>华大单barcode文库</v>
          </cell>
          <cell r="W7051" t="str">
            <v>已磷酸化</v>
          </cell>
          <cell r="X7051" t="str">
            <v>未环化</v>
          </cell>
        </row>
        <row r="7052">
          <cell r="F7052" t="str">
            <v>HGC-Lib-26089381</v>
          </cell>
          <cell r="G7052" t="str">
            <v>OMGI886</v>
          </cell>
          <cell r="H7052">
            <v>0</v>
          </cell>
          <cell r="I7052">
            <v>50</v>
          </cell>
          <cell r="J7052" t="str">
            <v>华大C4-oligo</v>
          </cell>
          <cell r="K7052" t="str">
            <v>刘学成</v>
          </cell>
          <cell r="L7052">
            <v>50.8</v>
          </cell>
        </row>
        <row r="7052">
          <cell r="P7052" t="e">
            <v>#DIV/0!</v>
          </cell>
          <cell r="Q7052">
            <v>18</v>
          </cell>
          <cell r="R7052">
            <v>914.4</v>
          </cell>
        </row>
        <row r="7052">
          <cell r="V7052" t="str">
            <v>华大单barcode文库</v>
          </cell>
          <cell r="W7052" t="str">
            <v>已磷酸化</v>
          </cell>
          <cell r="X7052" t="str">
            <v>未环化</v>
          </cell>
        </row>
        <row r="7053">
          <cell r="F7053" t="str">
            <v>HGC-Lib-26089382</v>
          </cell>
          <cell r="G7053" t="str">
            <v>OMGI888</v>
          </cell>
          <cell r="H7053">
            <v>0</v>
          </cell>
          <cell r="I7053">
            <v>50</v>
          </cell>
          <cell r="J7053" t="str">
            <v>华大C4-oligo</v>
          </cell>
          <cell r="K7053" t="str">
            <v>刘学成</v>
          </cell>
          <cell r="L7053">
            <v>21.8</v>
          </cell>
        </row>
        <row r="7053">
          <cell r="P7053" t="e">
            <v>#DIV/0!</v>
          </cell>
          <cell r="Q7053">
            <v>18</v>
          </cell>
          <cell r="R7053">
            <v>392.4</v>
          </cell>
        </row>
        <row r="7053">
          <cell r="V7053" t="str">
            <v>华大单barcode文库</v>
          </cell>
          <cell r="W7053" t="str">
            <v>已磷酸化</v>
          </cell>
          <cell r="X7053" t="str">
            <v>未环化</v>
          </cell>
        </row>
        <row r="7054">
          <cell r="F7054" t="str">
            <v>HGC-Lib-26089383</v>
          </cell>
          <cell r="G7054" t="str">
            <v>OMGI889</v>
          </cell>
          <cell r="H7054">
            <v>0</v>
          </cell>
          <cell r="I7054">
            <v>50</v>
          </cell>
          <cell r="J7054" t="str">
            <v>华大C4-oligo</v>
          </cell>
          <cell r="K7054" t="str">
            <v>刘学成</v>
          </cell>
          <cell r="L7054">
            <v>36</v>
          </cell>
        </row>
        <row r="7054">
          <cell r="P7054" t="e">
            <v>#DIV/0!</v>
          </cell>
          <cell r="Q7054">
            <v>18</v>
          </cell>
          <cell r="R7054">
            <v>648</v>
          </cell>
        </row>
        <row r="7054">
          <cell r="V7054" t="str">
            <v>华大单barcode文库</v>
          </cell>
          <cell r="W7054" t="str">
            <v>已磷酸化</v>
          </cell>
          <cell r="X7054" t="str">
            <v>未环化</v>
          </cell>
        </row>
        <row r="7055">
          <cell r="F7055" t="str">
            <v>HGC-Lib-26089384</v>
          </cell>
          <cell r="G7055" t="str">
            <v>OMGI890</v>
          </cell>
          <cell r="H7055">
            <v>0</v>
          </cell>
          <cell r="I7055">
            <v>50</v>
          </cell>
          <cell r="J7055" t="str">
            <v>华大C4-oligo</v>
          </cell>
          <cell r="K7055" t="str">
            <v>刘学成</v>
          </cell>
          <cell r="L7055">
            <v>47.8</v>
          </cell>
        </row>
        <row r="7055">
          <cell r="P7055" t="e">
            <v>#DIV/0!</v>
          </cell>
          <cell r="Q7055">
            <v>18</v>
          </cell>
          <cell r="R7055">
            <v>860.4</v>
          </cell>
        </row>
        <row r="7055">
          <cell r="V7055" t="str">
            <v>华大单barcode文库</v>
          </cell>
          <cell r="W7055" t="str">
            <v>已磷酸化</v>
          </cell>
          <cell r="X7055" t="str">
            <v>未环化</v>
          </cell>
        </row>
        <row r="7056">
          <cell r="F7056" t="str">
            <v>HGC-Lib-26089385</v>
          </cell>
          <cell r="G7056" t="str">
            <v>OMGI891</v>
          </cell>
          <cell r="H7056">
            <v>0</v>
          </cell>
          <cell r="I7056">
            <v>50</v>
          </cell>
          <cell r="J7056" t="str">
            <v>华大C4-oligo</v>
          </cell>
          <cell r="K7056" t="str">
            <v>刘学成</v>
          </cell>
          <cell r="L7056">
            <v>45.2</v>
          </cell>
        </row>
        <row r="7056">
          <cell r="P7056" t="e">
            <v>#DIV/0!</v>
          </cell>
          <cell r="Q7056">
            <v>18</v>
          </cell>
          <cell r="R7056">
            <v>813.6</v>
          </cell>
        </row>
        <row r="7056">
          <cell r="V7056" t="str">
            <v>华大单barcode文库</v>
          </cell>
          <cell r="W7056" t="str">
            <v>已磷酸化</v>
          </cell>
          <cell r="X7056" t="str">
            <v>未环化</v>
          </cell>
        </row>
        <row r="7057">
          <cell r="F7057" t="str">
            <v>HGC-Lib-26089386</v>
          </cell>
          <cell r="G7057" t="str">
            <v>OMGI892</v>
          </cell>
          <cell r="H7057">
            <v>0</v>
          </cell>
          <cell r="I7057">
            <v>50</v>
          </cell>
          <cell r="J7057" t="str">
            <v>华大C4-oligo</v>
          </cell>
          <cell r="K7057" t="str">
            <v>刘学成</v>
          </cell>
          <cell r="L7057">
            <v>15.2</v>
          </cell>
        </row>
        <row r="7057">
          <cell r="P7057" t="e">
            <v>#DIV/0!</v>
          </cell>
          <cell r="Q7057">
            <v>18</v>
          </cell>
          <cell r="R7057">
            <v>273.6</v>
          </cell>
        </row>
        <row r="7057">
          <cell r="V7057" t="str">
            <v>华大单barcode文库</v>
          </cell>
          <cell r="W7057" t="str">
            <v>已磷酸化</v>
          </cell>
          <cell r="X7057" t="str">
            <v>未环化</v>
          </cell>
        </row>
        <row r="7058">
          <cell r="F7058" t="str">
            <v>HGC-Lib-26089387</v>
          </cell>
          <cell r="G7058" t="str">
            <v>OMGI893</v>
          </cell>
          <cell r="H7058">
            <v>0</v>
          </cell>
          <cell r="I7058">
            <v>50</v>
          </cell>
          <cell r="J7058" t="str">
            <v>华大C4-oligo</v>
          </cell>
          <cell r="K7058" t="str">
            <v>刘学成</v>
          </cell>
          <cell r="L7058">
            <v>19.9</v>
          </cell>
        </row>
        <row r="7058">
          <cell r="P7058" t="e">
            <v>#DIV/0!</v>
          </cell>
          <cell r="Q7058">
            <v>18</v>
          </cell>
          <cell r="R7058">
            <v>358.2</v>
          </cell>
        </row>
        <row r="7058">
          <cell r="V7058" t="str">
            <v>华大单barcode文库</v>
          </cell>
          <cell r="W7058" t="str">
            <v>已磷酸化</v>
          </cell>
          <cell r="X7058" t="str">
            <v>未环化</v>
          </cell>
        </row>
        <row r="7059">
          <cell r="F7059" t="str">
            <v>HGC-Lib-26089388</v>
          </cell>
          <cell r="G7059" t="str">
            <v>OMGI894</v>
          </cell>
          <cell r="H7059">
            <v>0</v>
          </cell>
          <cell r="I7059">
            <v>60</v>
          </cell>
          <cell r="J7059" t="str">
            <v>华大C4-oligo</v>
          </cell>
          <cell r="K7059" t="str">
            <v>刘学成</v>
          </cell>
          <cell r="L7059">
            <v>51</v>
          </cell>
        </row>
        <row r="7059">
          <cell r="P7059" t="e">
            <v>#DIV/0!</v>
          </cell>
          <cell r="Q7059">
            <v>18</v>
          </cell>
          <cell r="R7059">
            <v>918</v>
          </cell>
        </row>
        <row r="7059">
          <cell r="V7059" t="str">
            <v>华大单barcode文库</v>
          </cell>
          <cell r="W7059" t="str">
            <v>已磷酸化</v>
          </cell>
          <cell r="X7059" t="str">
            <v>未环化</v>
          </cell>
        </row>
        <row r="7060">
          <cell r="F7060" t="str">
            <v>HGC-Lib-26089389</v>
          </cell>
          <cell r="G7060" t="str">
            <v>Sem89</v>
          </cell>
          <cell r="H7060">
            <v>37.7</v>
          </cell>
          <cell r="I7060">
            <v>0</v>
          </cell>
          <cell r="J7060" t="str">
            <v>WGS</v>
          </cell>
          <cell r="K7060" t="str">
            <v>陈逸飞</v>
          </cell>
          <cell r="L7060">
            <v>18.9</v>
          </cell>
        </row>
        <row r="7060">
          <cell r="P7060" t="e">
            <v>#DIV/0!</v>
          </cell>
        </row>
        <row r="7060">
          <cell r="R7060">
            <v>0</v>
          </cell>
        </row>
        <row r="7061">
          <cell r="F7061" t="str">
            <v>HGC-Lib-26089390</v>
          </cell>
          <cell r="G7061" t="str">
            <v>Col0-1</v>
          </cell>
          <cell r="H7061">
            <v>24</v>
          </cell>
          <cell r="I7061">
            <v>0</v>
          </cell>
          <cell r="J7061" t="str">
            <v>ATAC-seq library</v>
          </cell>
          <cell r="K7061" t="str">
            <v>刘学成</v>
          </cell>
          <cell r="L7061">
            <v>2.2</v>
          </cell>
        </row>
        <row r="7061">
          <cell r="P7061" t="e">
            <v>#DIV/0!</v>
          </cell>
        </row>
        <row r="7061">
          <cell r="R7061">
            <v>0</v>
          </cell>
        </row>
        <row r="7062">
          <cell r="F7062" t="str">
            <v>HGC-Lib-26089391</v>
          </cell>
          <cell r="G7062" t="str">
            <v>Col0-2</v>
          </cell>
          <cell r="H7062">
            <v>24</v>
          </cell>
          <cell r="I7062">
            <v>0</v>
          </cell>
          <cell r="J7062" t="str">
            <v>ATAC-seq library</v>
          </cell>
          <cell r="K7062" t="str">
            <v>刘学成</v>
          </cell>
          <cell r="L7062">
            <v>2.92</v>
          </cell>
        </row>
        <row r="7062">
          <cell r="P7062" t="e">
            <v>#DIV/0!</v>
          </cell>
        </row>
        <row r="7062">
          <cell r="R7062">
            <v>0</v>
          </cell>
        </row>
        <row r="7063">
          <cell r="F7063" t="str">
            <v>HGC-Lib-26089392</v>
          </cell>
          <cell r="G7063" t="str">
            <v>Col0-3</v>
          </cell>
          <cell r="H7063">
            <v>24</v>
          </cell>
          <cell r="I7063">
            <v>0</v>
          </cell>
          <cell r="J7063" t="str">
            <v>ATAC-seq library</v>
          </cell>
          <cell r="K7063" t="str">
            <v>刘学成</v>
          </cell>
          <cell r="L7063">
            <v>1.38</v>
          </cell>
        </row>
        <row r="7063">
          <cell r="P7063" t="e">
            <v>#DIV/0!</v>
          </cell>
        </row>
        <row r="7063">
          <cell r="R7063">
            <v>0</v>
          </cell>
        </row>
        <row r="7064">
          <cell r="F7064" t="str">
            <v>HGC-Lib-26089393</v>
          </cell>
          <cell r="G7064" t="str">
            <v>tem-1</v>
          </cell>
          <cell r="H7064">
            <v>24</v>
          </cell>
          <cell r="I7064">
            <v>0</v>
          </cell>
          <cell r="J7064" t="str">
            <v>ATAC-seq library</v>
          </cell>
          <cell r="K7064" t="str">
            <v>刘学成</v>
          </cell>
          <cell r="L7064">
            <v>3.34</v>
          </cell>
        </row>
        <row r="7064">
          <cell r="P7064" t="e">
            <v>#DIV/0!</v>
          </cell>
        </row>
        <row r="7064">
          <cell r="R7064">
            <v>0</v>
          </cell>
        </row>
        <row r="7065">
          <cell r="F7065" t="str">
            <v>HGC-Lib-26089394</v>
          </cell>
          <cell r="G7065" t="str">
            <v>tem-2</v>
          </cell>
          <cell r="H7065">
            <v>24</v>
          </cell>
          <cell r="I7065">
            <v>0</v>
          </cell>
          <cell r="J7065" t="str">
            <v>ATAC-seq library</v>
          </cell>
          <cell r="K7065" t="str">
            <v>刘学成</v>
          </cell>
          <cell r="L7065">
            <v>2.94</v>
          </cell>
        </row>
        <row r="7065">
          <cell r="P7065" t="e">
            <v>#DIV/0!</v>
          </cell>
        </row>
        <row r="7065">
          <cell r="R7065">
            <v>0</v>
          </cell>
        </row>
        <row r="7066">
          <cell r="F7066" t="str">
            <v>HGC-Lib-26089395</v>
          </cell>
          <cell r="G7066" t="str">
            <v>tem-3</v>
          </cell>
          <cell r="H7066">
            <v>24</v>
          </cell>
          <cell r="I7066">
            <v>0</v>
          </cell>
          <cell r="J7066" t="str">
            <v>ATAC-seq library</v>
          </cell>
          <cell r="K7066" t="str">
            <v>刘学成</v>
          </cell>
          <cell r="L7066">
            <v>5.06</v>
          </cell>
        </row>
        <row r="7066">
          <cell r="P7066" t="e">
            <v>#DIV/0!</v>
          </cell>
        </row>
        <row r="7066">
          <cell r="R7066">
            <v>0</v>
          </cell>
        </row>
        <row r="7067">
          <cell r="F7067" t="str">
            <v>HGC-POOL-26089396</v>
          </cell>
          <cell r="G7067" t="str">
            <v>LN7-260716-P1-1</v>
          </cell>
          <cell r="H7067">
            <v>630</v>
          </cell>
          <cell r="I7067">
            <v>0</v>
          </cell>
          <cell r="J7067" t="str">
            <v>内标混入</v>
          </cell>
          <cell r="K7067" t="str">
            <v>王煜杰</v>
          </cell>
          <cell r="L7067">
            <v>10</v>
          </cell>
          <cell r="M7067">
            <v>378</v>
          </cell>
          <cell r="N7067" t="str">
            <v>王煜杰</v>
          </cell>
        </row>
        <row r="7067">
          <cell r="P7067">
            <v>40.7000407000407</v>
          </cell>
          <cell r="Q7067">
            <v>100</v>
          </cell>
          <cell r="R7067">
            <v>1000</v>
          </cell>
        </row>
        <row r="7067">
          <cell r="U7067" t="str">
            <v>PE150</v>
          </cell>
        </row>
        <row r="7068">
          <cell r="F7068" t="str">
            <v>HGC-POOL-26089397</v>
          </cell>
          <cell r="G7068" t="str">
            <v>LN7-260716-P1-2</v>
          </cell>
          <cell r="H7068">
            <v>640</v>
          </cell>
          <cell r="I7068">
            <v>0</v>
          </cell>
          <cell r="J7068" t="str">
            <v>宏基因组文库</v>
          </cell>
          <cell r="K7068" t="str">
            <v>王煜杰</v>
          </cell>
          <cell r="L7068">
            <v>7.44</v>
          </cell>
          <cell r="M7068">
            <v>386</v>
          </cell>
          <cell r="N7068" t="str">
            <v>王煜杰</v>
          </cell>
        </row>
        <row r="7068">
          <cell r="P7068">
            <v>29.653248306098</v>
          </cell>
          <cell r="Q7068">
            <v>100</v>
          </cell>
          <cell r="R7068">
            <v>744</v>
          </cell>
        </row>
        <row r="7069">
          <cell r="F7069" t="str">
            <v>HGC-POOL-26089398</v>
          </cell>
          <cell r="G7069" t="str">
            <v>LN7-260716-P1-3</v>
          </cell>
          <cell r="H7069">
            <v>630</v>
          </cell>
          <cell r="I7069">
            <v>0</v>
          </cell>
          <cell r="J7069" t="str">
            <v>宏基因组文库</v>
          </cell>
          <cell r="K7069" t="str">
            <v>王煜杰</v>
          </cell>
          <cell r="L7069">
            <v>5.58</v>
          </cell>
          <cell r="M7069">
            <v>373</v>
          </cell>
          <cell r="N7069" t="str">
            <v>王煜杰</v>
          </cell>
        </row>
        <row r="7069">
          <cell r="P7069">
            <v>23.0150546504434</v>
          </cell>
          <cell r="Q7069">
            <v>100</v>
          </cell>
          <cell r="R7069">
            <v>558</v>
          </cell>
        </row>
        <row r="7070">
          <cell r="F7070" t="str">
            <v>HGC-POOL-26089399</v>
          </cell>
          <cell r="G7070" t="str">
            <v>LN7-260716-P1-4</v>
          </cell>
          <cell r="H7070">
            <v>630</v>
          </cell>
          <cell r="I7070">
            <v>0</v>
          </cell>
          <cell r="J7070" t="str">
            <v>宏基因组文库</v>
          </cell>
          <cell r="K7070" t="str">
            <v>王煜杰</v>
          </cell>
          <cell r="L7070">
            <v>7.88</v>
          </cell>
          <cell r="M7070">
            <v>369</v>
          </cell>
          <cell r="N7070" t="str">
            <v>王煜杰</v>
          </cell>
        </row>
        <row r="7070">
          <cell r="P7070">
            <v>32.8538670002085</v>
          </cell>
          <cell r="Q7070">
            <v>100</v>
          </cell>
          <cell r="R7070">
            <v>788</v>
          </cell>
        </row>
        <row r="7071">
          <cell r="F7071" t="str">
            <v>HGC-POOL-26089400</v>
          </cell>
          <cell r="G7071" t="str">
            <v>LN7-260716-P1-5</v>
          </cell>
          <cell r="H7071">
            <v>650</v>
          </cell>
          <cell r="I7071">
            <v>0</v>
          </cell>
          <cell r="J7071" t="str">
            <v>宏基因组文库</v>
          </cell>
          <cell r="K7071" t="str">
            <v>王煜杰</v>
          </cell>
          <cell r="L7071">
            <v>7.82</v>
          </cell>
          <cell r="M7071">
            <v>361</v>
          </cell>
          <cell r="N7071" t="str">
            <v>王煜杰</v>
          </cell>
        </row>
        <row r="7071">
          <cell r="P7071">
            <v>33.3262305561475</v>
          </cell>
          <cell r="Q7071">
            <v>100</v>
          </cell>
          <cell r="R7071">
            <v>782</v>
          </cell>
        </row>
        <row r="7072">
          <cell r="F7072" t="str">
            <v>HGC-POOL-26089401</v>
          </cell>
          <cell r="G7072" t="str">
            <v>LN7-260716-P1-6</v>
          </cell>
          <cell r="H7072">
            <v>640</v>
          </cell>
          <cell r="I7072">
            <v>0</v>
          </cell>
          <cell r="J7072" t="str">
            <v>宏基因组文库</v>
          </cell>
          <cell r="K7072" t="str">
            <v>王煜杰</v>
          </cell>
          <cell r="L7072">
            <v>6.9</v>
          </cell>
          <cell r="M7072">
            <v>360</v>
          </cell>
          <cell r="N7072" t="str">
            <v>王煜杰</v>
          </cell>
        </row>
        <row r="7072">
          <cell r="P7072">
            <v>29.4871794871795</v>
          </cell>
          <cell r="Q7072">
            <v>100</v>
          </cell>
          <cell r="R7072">
            <v>690</v>
          </cell>
        </row>
        <row r="7073">
          <cell r="F7073" t="str">
            <v>HGC-POOL-26089835</v>
          </cell>
          <cell r="G7073" t="str">
            <v>0717X1</v>
          </cell>
          <cell r="H7073">
            <v>1000</v>
          </cell>
          <cell r="I7073">
            <v>0</v>
          </cell>
          <cell r="J7073" t="str">
            <v>其他文库类型</v>
          </cell>
          <cell r="K7073" t="str">
            <v>胡钟糠</v>
          </cell>
          <cell r="L7073">
            <v>17.7</v>
          </cell>
          <cell r="M7073">
            <v>475</v>
          </cell>
          <cell r="N7073" t="str">
            <v>胡钟糠</v>
          </cell>
        </row>
        <row r="7073">
          <cell r="P7073">
            <v>57.3279352226721</v>
          </cell>
        </row>
        <row r="7073">
          <cell r="R7073">
            <v>0</v>
          </cell>
        </row>
        <row r="7074">
          <cell r="F7074" t="str">
            <v>HGC-POOL-26089836</v>
          </cell>
          <cell r="G7074" t="str">
            <v>0717X2</v>
          </cell>
          <cell r="H7074">
            <v>1000</v>
          </cell>
          <cell r="I7074">
            <v>0</v>
          </cell>
          <cell r="J7074" t="str">
            <v>其他文库类型</v>
          </cell>
          <cell r="K7074" t="str">
            <v>胡钟糠</v>
          </cell>
          <cell r="L7074">
            <v>3.98</v>
          </cell>
          <cell r="M7074">
            <v>424</v>
          </cell>
          <cell r="N7074" t="str">
            <v>胡钟糠</v>
          </cell>
        </row>
        <row r="7074">
          <cell r="P7074">
            <v>14.4412191582003</v>
          </cell>
        </row>
        <row r="7074">
          <cell r="R7074">
            <v>0</v>
          </cell>
        </row>
        <row r="7075">
          <cell r="F7075" t="str">
            <v>HGC-POOL-26089784</v>
          </cell>
          <cell r="G7075" t="str">
            <v>RX20260717-1</v>
          </cell>
          <cell r="H7075">
            <v>33</v>
          </cell>
          <cell r="I7075">
            <v>0</v>
          </cell>
          <cell r="J7075" t="str">
            <v>mRNA</v>
          </cell>
          <cell r="K7075" t="str">
            <v>陈逸飞</v>
          </cell>
          <cell r="L7075">
            <v>11.2</v>
          </cell>
          <cell r="M7075">
            <v>428</v>
          </cell>
          <cell r="N7075" t="str">
            <v>陈逸飞</v>
          </cell>
        </row>
        <row r="7075">
          <cell r="P7075">
            <v>40.2588066139468</v>
          </cell>
          <cell r="Q7075">
            <v>22</v>
          </cell>
          <cell r="R7075">
            <v>246.4</v>
          </cell>
        </row>
        <row r="7075">
          <cell r="U7075" t="str">
            <v>PE150</v>
          </cell>
          <cell r="V7075" t="str">
            <v>华大双barcode文库</v>
          </cell>
          <cell r="W7075" t="str">
            <v>已磷酸化</v>
          </cell>
          <cell r="X7075" t="str">
            <v>未环化</v>
          </cell>
        </row>
        <row r="7076">
          <cell r="F7076" t="str">
            <v>HGC-POOL-26089785</v>
          </cell>
          <cell r="G7076" t="str">
            <v>RX20260717-2</v>
          </cell>
          <cell r="H7076">
            <v>33</v>
          </cell>
          <cell r="I7076">
            <v>0</v>
          </cell>
          <cell r="J7076" t="str">
            <v>mRNA</v>
          </cell>
          <cell r="K7076" t="str">
            <v>陈逸飞</v>
          </cell>
          <cell r="L7076">
            <v>19.5</v>
          </cell>
          <cell r="M7076">
            <v>418</v>
          </cell>
          <cell r="N7076" t="str">
            <v>陈逸飞</v>
          </cell>
        </row>
        <row r="7076">
          <cell r="P7076">
            <v>71.7703349282297</v>
          </cell>
          <cell r="Q7076">
            <v>22</v>
          </cell>
          <cell r="R7076">
            <v>429</v>
          </cell>
        </row>
        <row r="7076">
          <cell r="V7076" t="str">
            <v>华大双barcode文库</v>
          </cell>
          <cell r="W7076" t="str">
            <v>已磷酸化</v>
          </cell>
          <cell r="X7076" t="str">
            <v>未环化</v>
          </cell>
        </row>
        <row r="7077">
          <cell r="F7077" t="str">
            <v>HGC-POOL-26089786</v>
          </cell>
          <cell r="G7077" t="str">
            <v>RX20260717-3</v>
          </cell>
          <cell r="H7077">
            <v>33</v>
          </cell>
          <cell r="I7077">
            <v>0</v>
          </cell>
          <cell r="J7077" t="str">
            <v>mRNA</v>
          </cell>
          <cell r="K7077" t="str">
            <v>陈逸飞</v>
          </cell>
          <cell r="L7077">
            <v>9.08</v>
          </cell>
          <cell r="M7077">
            <v>437</v>
          </cell>
          <cell r="N7077" t="str">
            <v>邵芷轩</v>
          </cell>
        </row>
        <row r="7077">
          <cell r="P7077">
            <v>31.9662031332512</v>
          </cell>
          <cell r="Q7077">
            <v>22</v>
          </cell>
          <cell r="R7077">
            <v>199.76</v>
          </cell>
        </row>
        <row r="7077">
          <cell r="V7077" t="str">
            <v>华大双barcode文库</v>
          </cell>
          <cell r="W7077" t="str">
            <v>已磷酸化</v>
          </cell>
          <cell r="X7077" t="str">
            <v>未环化</v>
          </cell>
        </row>
        <row r="7078">
          <cell r="F7078" t="str">
            <v>HGC-POOL-26089787</v>
          </cell>
          <cell r="G7078" t="str">
            <v>RX20260717-4</v>
          </cell>
          <cell r="H7078">
            <v>28</v>
          </cell>
          <cell r="I7078">
            <v>0</v>
          </cell>
          <cell r="J7078" t="str">
            <v>mRNA</v>
          </cell>
          <cell r="K7078" t="str">
            <v>陈逸飞</v>
          </cell>
          <cell r="L7078">
            <v>7.2</v>
          </cell>
          <cell r="M7078">
            <v>371</v>
          </cell>
          <cell r="N7078" t="str">
            <v>邵芷轩</v>
          </cell>
        </row>
        <row r="7078">
          <cell r="P7078">
            <v>29.8569355173129</v>
          </cell>
        </row>
        <row r="7078">
          <cell r="R7078">
            <v>0</v>
          </cell>
        </row>
        <row r="7079">
          <cell r="F7079" t="str">
            <v>HGC-POOL-26089788</v>
          </cell>
          <cell r="G7079" t="str">
            <v>RX20260717-5</v>
          </cell>
          <cell r="H7079">
            <v>26</v>
          </cell>
          <cell r="I7079">
            <v>0</v>
          </cell>
          <cell r="J7079" t="str">
            <v>mRNA</v>
          </cell>
          <cell r="K7079" t="str">
            <v>陈逸飞</v>
          </cell>
          <cell r="L7079">
            <v>5.52</v>
          </cell>
          <cell r="M7079">
            <v>361</v>
          </cell>
          <cell r="N7079" t="str">
            <v>邵芷轩</v>
          </cell>
        </row>
        <row r="7079">
          <cell r="P7079">
            <v>23.5243980396335</v>
          </cell>
        </row>
        <row r="7079">
          <cell r="R7079">
            <v>0</v>
          </cell>
        </row>
        <row r="7080">
          <cell r="F7080" t="str">
            <v>HGC-POOL-26089789</v>
          </cell>
          <cell r="G7080" t="str">
            <v>RX20260717-6</v>
          </cell>
          <cell r="H7080">
            <v>93</v>
          </cell>
          <cell r="I7080">
            <v>0</v>
          </cell>
          <cell r="J7080" t="str">
            <v>PAS-seq文库</v>
          </cell>
          <cell r="K7080" t="str">
            <v>陈逸飞</v>
          </cell>
          <cell r="L7080">
            <v>7.6</v>
          </cell>
          <cell r="M7080">
            <v>419</v>
          </cell>
          <cell r="N7080" t="str">
            <v>邵芷轩</v>
          </cell>
        </row>
        <row r="7080">
          <cell r="P7080">
            <v>27.9052689553883</v>
          </cell>
        </row>
        <row r="7080">
          <cell r="R7080">
            <v>0</v>
          </cell>
        </row>
        <row r="7081">
          <cell r="F7081" t="str">
            <v>HGC-Lib-26089790</v>
          </cell>
          <cell r="G7081" t="str">
            <v>N1</v>
          </cell>
          <cell r="H7081">
            <v>3</v>
          </cell>
          <cell r="I7081">
            <v>0</v>
          </cell>
          <cell r="J7081" t="str">
            <v>WGBS文库</v>
          </cell>
          <cell r="K7081" t="str">
            <v>邵芷轩</v>
          </cell>
          <cell r="L7081">
            <v>24</v>
          </cell>
          <cell r="M7081">
            <v>416</v>
          </cell>
          <cell r="N7081" t="str">
            <v>邵芷轩</v>
          </cell>
        </row>
        <row r="7081">
          <cell r="P7081">
            <v>31.4349112426035</v>
          </cell>
        </row>
        <row r="7081">
          <cell r="R7081">
            <v>0</v>
          </cell>
        </row>
        <row r="7082">
          <cell r="F7082" t="str">
            <v>HGC-Lib-26089791</v>
          </cell>
          <cell r="G7082" t="str">
            <v>N2</v>
          </cell>
          <cell r="H7082">
            <v>3</v>
          </cell>
          <cell r="I7082">
            <v>0</v>
          </cell>
          <cell r="J7082" t="str">
            <v>WGBS文库</v>
          </cell>
          <cell r="K7082" t="str">
            <v>邵芷轩</v>
          </cell>
          <cell r="L7082">
            <v>26</v>
          </cell>
          <cell r="M7082">
            <v>409</v>
          </cell>
          <cell r="N7082" t="str">
            <v>邵芷轩</v>
          </cell>
        </row>
        <row r="7082">
          <cell r="P7082">
            <v>135.414707541847</v>
          </cell>
        </row>
        <row r="7082">
          <cell r="R7082">
            <v>0</v>
          </cell>
        </row>
        <row r="7083">
          <cell r="F7083" t="str">
            <v>HGC-Lib-26089792</v>
          </cell>
          <cell r="G7083" t="str">
            <v>N3</v>
          </cell>
          <cell r="H7083">
            <v>3</v>
          </cell>
          <cell r="I7083">
            <v>0</v>
          </cell>
          <cell r="J7083" t="str">
            <v>WGBS文库</v>
          </cell>
          <cell r="K7083" t="str">
            <v>邵芷轩</v>
          </cell>
          <cell r="L7083">
            <v>34.6</v>
          </cell>
          <cell r="M7083">
            <v>407</v>
          </cell>
          <cell r="N7083" t="str">
            <v>邵芷轩</v>
          </cell>
        </row>
        <row r="7083">
          <cell r="P7083">
            <v>130.788130788131</v>
          </cell>
        </row>
        <row r="7083">
          <cell r="R7083">
            <v>0</v>
          </cell>
        </row>
        <row r="7084">
          <cell r="F7084" t="str">
            <v>HGC-Lib-26089793</v>
          </cell>
          <cell r="G7084" t="str">
            <v>N4</v>
          </cell>
          <cell r="H7084">
            <v>3</v>
          </cell>
          <cell r="I7084">
            <v>0</v>
          </cell>
          <cell r="J7084" t="str">
            <v>WGBS文库</v>
          </cell>
          <cell r="K7084" t="str">
            <v>邵芷轩</v>
          </cell>
          <cell r="L7084">
            <v>27.8</v>
          </cell>
          <cell r="M7084">
            <v>403</v>
          </cell>
          <cell r="N7084" t="str">
            <v>邵芷轩</v>
          </cell>
        </row>
        <row r="7084">
          <cell r="P7084">
            <v>148.119870204237</v>
          </cell>
        </row>
        <row r="7084">
          <cell r="R7084">
            <v>0</v>
          </cell>
        </row>
        <row r="7085">
          <cell r="F7085" t="str">
            <v>HGC-Lib-26089794</v>
          </cell>
          <cell r="G7085" t="str">
            <v>A1</v>
          </cell>
          <cell r="H7085">
            <v>3</v>
          </cell>
          <cell r="I7085">
            <v>0</v>
          </cell>
          <cell r="J7085" t="str">
            <v>WGBS文库</v>
          </cell>
          <cell r="K7085" t="str">
            <v>邵芷轩</v>
          </cell>
          <cell r="L7085">
            <v>25.8</v>
          </cell>
          <cell r="M7085">
            <v>423</v>
          </cell>
          <cell r="N7085" t="str">
            <v>邵芷轩</v>
          </cell>
        </row>
        <row r="7085">
          <cell r="P7085">
            <v>111.292962356792</v>
          </cell>
        </row>
        <row r="7085">
          <cell r="R7085">
            <v>0</v>
          </cell>
        </row>
        <row r="7086">
          <cell r="F7086" t="str">
            <v>HGC-Lib-26089795</v>
          </cell>
          <cell r="G7086" t="str">
            <v>A2</v>
          </cell>
          <cell r="H7086">
            <v>3</v>
          </cell>
          <cell r="I7086">
            <v>0</v>
          </cell>
          <cell r="J7086" t="str">
            <v>WGBS文库</v>
          </cell>
          <cell r="K7086" t="str">
            <v>邵芷轩</v>
          </cell>
          <cell r="L7086">
            <v>30.8</v>
          </cell>
          <cell r="M7086">
            <v>421</v>
          </cell>
          <cell r="N7086" t="str">
            <v>邵芷轩</v>
          </cell>
        </row>
        <row r="7086">
          <cell r="P7086">
            <v>108.898227663073</v>
          </cell>
        </row>
        <row r="7086">
          <cell r="R7086">
            <v>0</v>
          </cell>
        </row>
        <row r="7087">
          <cell r="F7087" t="str">
            <v>HGC-Lib-26089796</v>
          </cell>
          <cell r="G7087" t="str">
            <v>A3</v>
          </cell>
          <cell r="H7087">
            <v>3</v>
          </cell>
          <cell r="I7087">
            <v>0</v>
          </cell>
          <cell r="J7087" t="str">
            <v>WGBS文库</v>
          </cell>
          <cell r="K7087" t="str">
            <v>邵芷轩</v>
          </cell>
          <cell r="L7087">
            <v>32</v>
          </cell>
          <cell r="M7087">
            <v>419</v>
          </cell>
          <cell r="N7087" t="str">
            <v>邵芷轩</v>
          </cell>
        </row>
        <row r="7087">
          <cell r="P7087">
            <v>75.637965852763</v>
          </cell>
        </row>
        <row r="7087">
          <cell r="R7087">
            <v>0</v>
          </cell>
        </row>
        <row r="7088">
          <cell r="F7088" t="str">
            <v>HGC-Lib-26089797</v>
          </cell>
          <cell r="G7088" t="str">
            <v>A4</v>
          </cell>
          <cell r="H7088">
            <v>3</v>
          </cell>
          <cell r="I7088">
            <v>0</v>
          </cell>
          <cell r="J7088" t="str">
            <v>WGBS文库</v>
          </cell>
          <cell r="K7088" t="str">
            <v>邵芷轩</v>
          </cell>
          <cell r="L7088">
            <v>31.6</v>
          </cell>
          <cell r="M7088">
            <v>417</v>
          </cell>
          <cell r="N7088" t="str">
            <v>邵芷轩</v>
          </cell>
        </row>
        <row r="7088">
          <cell r="P7088">
            <v>55.7092787308615</v>
          </cell>
        </row>
        <row r="7088">
          <cell r="R7088">
            <v>0</v>
          </cell>
        </row>
        <row r="7089">
          <cell r="F7089" t="str">
            <v>HGC-Lib-26089798</v>
          </cell>
          <cell r="G7089" t="str">
            <v>U1</v>
          </cell>
          <cell r="H7089">
            <v>3</v>
          </cell>
          <cell r="I7089">
            <v>0</v>
          </cell>
          <cell r="J7089" t="str">
            <v>WGBS文库</v>
          </cell>
          <cell r="K7089" t="str">
            <v>邵芷轩</v>
          </cell>
          <cell r="L7089">
            <v>27.8</v>
          </cell>
          <cell r="M7089">
            <v>401</v>
          </cell>
          <cell r="N7089" t="str">
            <v>邵芷轩</v>
          </cell>
        </row>
        <row r="7089">
          <cell r="P7089">
            <v>75.1966238250528</v>
          </cell>
        </row>
        <row r="7089">
          <cell r="R7089">
            <v>0</v>
          </cell>
        </row>
        <row r="7090">
          <cell r="F7090" t="str">
            <v>HGC-Lib-26089799</v>
          </cell>
          <cell r="G7090" t="str">
            <v>U2</v>
          </cell>
          <cell r="H7090">
            <v>3</v>
          </cell>
          <cell r="I7090">
            <v>0</v>
          </cell>
          <cell r="J7090" t="str">
            <v>WGBS文库</v>
          </cell>
          <cell r="K7090" t="str">
            <v>邵芷轩</v>
          </cell>
          <cell r="L7090">
            <v>32.2</v>
          </cell>
          <cell r="M7090">
            <v>399</v>
          </cell>
          <cell r="N7090" t="str">
            <v>邵芷轩</v>
          </cell>
        </row>
        <row r="7090">
          <cell r="P7090">
            <v>84.8274532485059</v>
          </cell>
        </row>
        <row r="7090">
          <cell r="R7090">
            <v>0</v>
          </cell>
        </row>
        <row r="7091">
          <cell r="F7091" t="str">
            <v>HGC-Lib-26089800</v>
          </cell>
          <cell r="G7091" t="str">
            <v>U3</v>
          </cell>
          <cell r="H7091">
            <v>3</v>
          </cell>
          <cell r="I7091">
            <v>0</v>
          </cell>
          <cell r="J7091" t="str">
            <v>WGBS文库</v>
          </cell>
          <cell r="K7091" t="str">
            <v>邵芷轩</v>
          </cell>
          <cell r="L7091">
            <v>30.8</v>
          </cell>
          <cell r="M7091">
            <v>396</v>
          </cell>
          <cell r="N7091" t="str">
            <v>邵芷轩</v>
          </cell>
        </row>
        <row r="7091">
          <cell r="P7091">
            <v>70.3185703185703</v>
          </cell>
        </row>
        <row r="7091">
          <cell r="R7091">
            <v>0</v>
          </cell>
        </row>
        <row r="7092">
          <cell r="F7092" t="str">
            <v>HGC-Lib-26089801</v>
          </cell>
          <cell r="G7092" t="str">
            <v>U4</v>
          </cell>
          <cell r="H7092">
            <v>3</v>
          </cell>
          <cell r="I7092">
            <v>0</v>
          </cell>
          <cell r="J7092" t="str">
            <v>WGBS文库</v>
          </cell>
          <cell r="K7092" t="str">
            <v>邵芷轩</v>
          </cell>
          <cell r="L7092">
            <v>33.2</v>
          </cell>
          <cell r="M7092">
            <v>392</v>
          </cell>
          <cell r="N7092" t="str">
            <v>邵芷轩</v>
          </cell>
        </row>
        <row r="7092">
          <cell r="P7092">
            <v>58.8697017268446</v>
          </cell>
        </row>
        <row r="7092">
          <cell r="R7092">
            <v>0</v>
          </cell>
        </row>
        <row r="7093">
          <cell r="F7093" t="str">
            <v>HGC-Lib-26089802</v>
          </cell>
          <cell r="G7093" t="str">
            <v>PH1CK</v>
          </cell>
          <cell r="H7093">
            <v>6</v>
          </cell>
          <cell r="I7093">
            <v>0</v>
          </cell>
          <cell r="J7093" t="str">
            <v>链特异性文库</v>
          </cell>
          <cell r="K7093" t="str">
            <v>邵芷轩</v>
          </cell>
          <cell r="L7093">
            <v>59.2</v>
          </cell>
          <cell r="M7093">
            <v>419</v>
          </cell>
          <cell r="N7093" t="str">
            <v>邵芷轩</v>
          </cell>
        </row>
        <row r="7093">
          <cell r="P7093">
            <v>138.057646410868</v>
          </cell>
        </row>
        <row r="7093">
          <cell r="R7093">
            <v>0</v>
          </cell>
        </row>
        <row r="7094">
          <cell r="F7094" t="str">
            <v>HGC-Lib-26089803</v>
          </cell>
          <cell r="G7094" t="str">
            <v>PH1JIA</v>
          </cell>
          <cell r="H7094">
            <v>6</v>
          </cell>
          <cell r="I7094">
            <v>0</v>
          </cell>
          <cell r="J7094" t="str">
            <v>链特异性文库</v>
          </cell>
          <cell r="K7094" t="str">
            <v>邵芷轩</v>
          </cell>
          <cell r="L7094">
            <v>38.4</v>
          </cell>
          <cell r="M7094">
            <v>404</v>
          </cell>
          <cell r="N7094" t="str">
            <v>邵芷轩</v>
          </cell>
        </row>
        <row r="7094">
          <cell r="P7094">
            <v>154.607768469155</v>
          </cell>
        </row>
        <row r="7094">
          <cell r="R7094">
            <v>0</v>
          </cell>
        </row>
        <row r="7095">
          <cell r="F7095" t="str">
            <v>HGC-Lib-26089804</v>
          </cell>
          <cell r="G7095" t="str">
            <v>R32CK</v>
          </cell>
          <cell r="H7095">
            <v>6</v>
          </cell>
          <cell r="I7095">
            <v>0</v>
          </cell>
          <cell r="J7095" t="str">
            <v>链特异性文库</v>
          </cell>
          <cell r="K7095" t="str">
            <v>邵芷轩</v>
          </cell>
          <cell r="L7095">
            <v>42.4</v>
          </cell>
          <cell r="M7095">
            <v>407</v>
          </cell>
          <cell r="N7095" t="str">
            <v>邵芷轩</v>
          </cell>
        </row>
        <row r="7095">
          <cell r="P7095">
            <v>218.484218484218</v>
          </cell>
        </row>
        <row r="7095">
          <cell r="R7095">
            <v>0</v>
          </cell>
        </row>
        <row r="7096">
          <cell r="F7096" t="str">
            <v>HGC-Lib-26089805</v>
          </cell>
          <cell r="G7096" t="str">
            <v>R32JIA</v>
          </cell>
          <cell r="H7096">
            <v>6</v>
          </cell>
          <cell r="I7096">
            <v>0</v>
          </cell>
          <cell r="J7096" t="str">
            <v>链特异性文库</v>
          </cell>
          <cell r="K7096" t="str">
            <v>邵芷轩</v>
          </cell>
          <cell r="L7096">
            <v>30.4</v>
          </cell>
          <cell r="M7096">
            <v>426</v>
          </cell>
          <cell r="N7096" t="str">
            <v>邵芷轩</v>
          </cell>
        </row>
        <row r="7096">
          <cell r="P7096">
            <v>188.51570964247</v>
          </cell>
        </row>
        <row r="7096">
          <cell r="R7096">
            <v>0</v>
          </cell>
        </row>
        <row r="7097">
          <cell r="F7097" t="str">
            <v>HGC-Lib-26089806</v>
          </cell>
          <cell r="G7097" t="str">
            <v>R34CK</v>
          </cell>
          <cell r="H7097">
            <v>6</v>
          </cell>
          <cell r="I7097">
            <v>0</v>
          </cell>
          <cell r="J7097" t="str">
            <v>链特异性文库</v>
          </cell>
          <cell r="K7097" t="str">
            <v>邵芷轩</v>
          </cell>
          <cell r="L7097">
            <v>45.2</v>
          </cell>
          <cell r="M7097">
            <v>428</v>
          </cell>
          <cell r="N7097" t="str">
            <v>邵芷轩</v>
          </cell>
        </row>
        <row r="7097">
          <cell r="P7097">
            <v>154.565061107117</v>
          </cell>
        </row>
        <row r="7097">
          <cell r="R7097">
            <v>0</v>
          </cell>
        </row>
        <row r="7098">
          <cell r="F7098" t="str">
            <v>HGC-Lib-26089807</v>
          </cell>
          <cell r="G7098" t="str">
            <v>R34JIA</v>
          </cell>
          <cell r="H7098">
            <v>6</v>
          </cell>
          <cell r="I7098">
            <v>0</v>
          </cell>
          <cell r="J7098" t="str">
            <v>链特异性文库</v>
          </cell>
          <cell r="K7098" t="str">
            <v>邵芷轩</v>
          </cell>
          <cell r="L7098">
            <v>23.8</v>
          </cell>
          <cell r="M7098">
            <v>399</v>
          </cell>
          <cell r="N7098" t="str">
            <v>邵芷轩</v>
          </cell>
        </row>
        <row r="7098">
          <cell r="P7098">
            <v>159.62984384037</v>
          </cell>
        </row>
        <row r="7098">
          <cell r="R7098">
            <v>0</v>
          </cell>
        </row>
        <row r="7099">
          <cell r="F7099" t="str">
            <v>HGC-Lib-26089808</v>
          </cell>
          <cell r="G7099" t="str">
            <v>KSD-260717-ctDNA</v>
          </cell>
          <cell r="H7099">
            <v>2</v>
          </cell>
          <cell r="I7099">
            <v>0</v>
          </cell>
          <cell r="J7099" t="str">
            <v>panel</v>
          </cell>
          <cell r="K7099" t="str">
            <v>邵芷轩</v>
          </cell>
          <cell r="L7099">
            <v>8.5</v>
          </cell>
          <cell r="M7099">
            <v>329</v>
          </cell>
          <cell r="N7099" t="str">
            <v>邵芷轩</v>
          </cell>
        </row>
        <row r="7099">
          <cell r="P7099">
            <v>171.148000935235</v>
          </cell>
        </row>
        <row r="7099">
          <cell r="R7099">
            <v>0</v>
          </cell>
        </row>
        <row r="7100">
          <cell r="F7100" t="str">
            <v>HGC-Lib-26089809</v>
          </cell>
          <cell r="G7100" t="str">
            <v>T4-260711-1 WK</v>
          </cell>
          <cell r="H7100">
            <v>100</v>
          </cell>
          <cell r="I7100">
            <v>0</v>
          </cell>
          <cell r="J7100" t="str">
            <v>10X3</v>
          </cell>
          <cell r="K7100" t="str">
            <v>陈逸飞</v>
          </cell>
          <cell r="L7100">
            <v>36</v>
          </cell>
          <cell r="M7100">
            <v>513</v>
          </cell>
          <cell r="N7100" t="str">
            <v>陈逸飞</v>
          </cell>
        </row>
        <row r="7100">
          <cell r="P7100">
            <v>98.9653621232569</v>
          </cell>
        </row>
        <row r="7100">
          <cell r="R7100">
            <v>0</v>
          </cell>
        </row>
        <row r="7101">
          <cell r="F7101" t="str">
            <v>HGC-Lib-26089810</v>
          </cell>
          <cell r="G7101" t="str">
            <v>C3-260707-1WK</v>
          </cell>
          <cell r="H7101">
            <v>0</v>
          </cell>
          <cell r="I7101">
            <v>500</v>
          </cell>
          <cell r="J7101" t="str">
            <v>华大C4-cDNA</v>
          </cell>
          <cell r="K7101" t="str">
            <v>陈逸飞</v>
          </cell>
          <cell r="L7101">
            <v>34.6</v>
          </cell>
          <cell r="M7101">
            <v>442</v>
          </cell>
          <cell r="N7101" t="str">
            <v>陈逸飞</v>
          </cell>
        </row>
        <row r="7101">
          <cell r="P7101">
            <v>193.525931082492</v>
          </cell>
          <cell r="Q7101">
            <v>17</v>
          </cell>
          <cell r="R7101">
            <v>588.2</v>
          </cell>
        </row>
        <row r="7101">
          <cell r="U7101" t="str">
            <v>PE100</v>
          </cell>
          <cell r="V7101" t="str">
            <v>华大单barcode文库</v>
          </cell>
          <cell r="W7101" t="str">
            <v>已磷酸化</v>
          </cell>
          <cell r="X7101" t="str">
            <v>未环化</v>
          </cell>
        </row>
        <row r="7102">
          <cell r="F7102" t="str">
            <v>HGC-Lib-26089811</v>
          </cell>
          <cell r="G7102" t="str">
            <v>C3-260707-2WK</v>
          </cell>
          <cell r="H7102">
            <v>0</v>
          </cell>
          <cell r="I7102">
            <v>500</v>
          </cell>
          <cell r="J7102" t="str">
            <v>华大C4-cDNA</v>
          </cell>
          <cell r="K7102" t="str">
            <v>陈逸飞</v>
          </cell>
          <cell r="L7102">
            <v>38.8</v>
          </cell>
          <cell r="M7102">
            <v>435</v>
          </cell>
          <cell r="N7102" t="str">
            <v>陈逸飞</v>
          </cell>
        </row>
        <row r="7102">
          <cell r="P7102">
            <v>169.761273209549</v>
          </cell>
          <cell r="Q7102">
            <v>17</v>
          </cell>
          <cell r="R7102">
            <v>659.6</v>
          </cell>
        </row>
        <row r="7102">
          <cell r="V7102" t="str">
            <v>华大单barcode文库</v>
          </cell>
          <cell r="W7102" t="str">
            <v>已磷酸化</v>
          </cell>
          <cell r="X7102" t="str">
            <v>未环化</v>
          </cell>
        </row>
        <row r="7103">
          <cell r="F7103" t="str">
            <v>HGC-Lib-26089812</v>
          </cell>
          <cell r="G7103" t="str">
            <v>C3-260707-1OWK</v>
          </cell>
          <cell r="H7103">
            <v>0</v>
          </cell>
          <cell r="I7103">
            <v>50</v>
          </cell>
          <cell r="J7103" t="str">
            <v>华大C4-oligo</v>
          </cell>
          <cell r="K7103" t="str">
            <v>陈逸飞</v>
          </cell>
          <cell r="L7103">
            <v>30.6</v>
          </cell>
          <cell r="M7103">
            <v>202</v>
          </cell>
          <cell r="N7103" t="str">
            <v>陈逸飞</v>
          </cell>
        </row>
        <row r="7103">
          <cell r="P7103">
            <v>261.995430312262</v>
          </cell>
          <cell r="Q7103">
            <v>17</v>
          </cell>
          <cell r="R7103">
            <v>520.2</v>
          </cell>
        </row>
        <row r="7103">
          <cell r="V7103" t="str">
            <v>华大单barcode文库</v>
          </cell>
          <cell r="W7103" t="str">
            <v>已磷酸化</v>
          </cell>
          <cell r="X7103" t="str">
            <v>未环化</v>
          </cell>
        </row>
        <row r="7104">
          <cell r="F7104" t="str">
            <v>HGC-Lib-26089813</v>
          </cell>
          <cell r="G7104" t="str">
            <v>C3-260707-2OWK</v>
          </cell>
          <cell r="H7104">
            <v>0</v>
          </cell>
          <cell r="I7104">
            <v>50</v>
          </cell>
          <cell r="J7104" t="str">
            <v>华大C4-oligo</v>
          </cell>
          <cell r="K7104" t="str">
            <v>陈逸飞</v>
          </cell>
          <cell r="L7104">
            <v>29.8</v>
          </cell>
          <cell r="M7104">
            <v>197</v>
          </cell>
          <cell r="N7104" t="str">
            <v>陈逸飞</v>
          </cell>
        </row>
        <row r="7104">
          <cell r="P7104">
            <v>34.2053885201093</v>
          </cell>
          <cell r="Q7104">
            <v>17</v>
          </cell>
          <cell r="R7104">
            <v>506.6</v>
          </cell>
        </row>
        <row r="7104">
          <cell r="V7104" t="str">
            <v>华大单barcode文库</v>
          </cell>
          <cell r="W7104" t="str">
            <v>已磷酸化</v>
          </cell>
          <cell r="X7104" t="str">
            <v>未环化</v>
          </cell>
        </row>
        <row r="7105">
          <cell r="F7105" t="str">
            <v>HGC-Lib-26089814</v>
          </cell>
          <cell r="G7105" t="str">
            <v>M3-260617-7WK</v>
          </cell>
          <cell r="H7105">
            <v>100</v>
          </cell>
          <cell r="I7105">
            <v>0</v>
          </cell>
          <cell r="J7105" t="str">
            <v>其他文库类型</v>
          </cell>
          <cell r="K7105" t="str">
            <v>陈逸飞</v>
          </cell>
          <cell r="L7105">
            <v>20.6</v>
          </cell>
          <cell r="M7105">
            <v>419</v>
          </cell>
          <cell r="N7105" t="str">
            <v>陈逸飞</v>
          </cell>
        </row>
        <row r="7105">
          <cell r="P7105">
            <v>0</v>
          </cell>
          <cell r="Q7105">
            <v>17</v>
          </cell>
          <cell r="R7105">
            <v>350.2</v>
          </cell>
        </row>
        <row r="7105">
          <cell r="U7105" t="str">
            <v>PE150</v>
          </cell>
          <cell r="V7105" t="str">
            <v>Illumina Truseq文库</v>
          </cell>
          <cell r="W7105" t="str">
            <v>未磷酸化</v>
          </cell>
          <cell r="X7105" t="str">
            <v>未环化</v>
          </cell>
        </row>
        <row r="7106">
          <cell r="F7106" t="str">
            <v>HGC-Lib-26089815</v>
          </cell>
          <cell r="G7106" t="str">
            <v>N_B_N6626-03-ND3C57_N_B</v>
          </cell>
          <cell r="H7106">
            <v>100</v>
          </cell>
          <cell r="I7106">
            <v>0</v>
          </cell>
          <cell r="J7106" t="str">
            <v>10× 3'单细胞</v>
          </cell>
          <cell r="K7106" t="str">
            <v>陈逸飞</v>
          </cell>
          <cell r="L7106">
            <v>15.1</v>
          </cell>
        </row>
        <row r="7106">
          <cell r="P7106" t="e">
            <v>#DIV/0!</v>
          </cell>
          <cell r="Q7106">
            <v>13</v>
          </cell>
          <cell r="R7106">
            <v>196.3</v>
          </cell>
        </row>
        <row r="7106">
          <cell r="V7106" t="str">
            <v>Illumina Truseq文库</v>
          </cell>
          <cell r="W7106" t="str">
            <v>未磷酸化</v>
          </cell>
          <cell r="X7106" t="str">
            <v>未环化</v>
          </cell>
        </row>
        <row r="7107">
          <cell r="F7107" t="str">
            <v>HGC-Lib-26089816</v>
          </cell>
          <cell r="G7107" t="str">
            <v>N_B_N6626-04-ND3AD1-1_N_B</v>
          </cell>
          <cell r="H7107">
            <v>100</v>
          </cell>
          <cell r="I7107">
            <v>0</v>
          </cell>
          <cell r="J7107" t="str">
            <v>10× 3'单细胞</v>
          </cell>
          <cell r="K7107" t="str">
            <v>陈逸飞</v>
          </cell>
          <cell r="L7107">
            <v>19.6</v>
          </cell>
        </row>
        <row r="7107">
          <cell r="P7107" t="e">
            <v>#DIV/0!</v>
          </cell>
          <cell r="Q7107">
            <v>10</v>
          </cell>
          <cell r="R7107">
            <v>196</v>
          </cell>
        </row>
        <row r="7107">
          <cell r="V7107" t="str">
            <v>Illumina Truseq文库</v>
          </cell>
          <cell r="W7107" t="str">
            <v>未磷酸化</v>
          </cell>
          <cell r="X7107" t="str">
            <v>未环化</v>
          </cell>
        </row>
        <row r="7108">
          <cell r="F7108" t="str">
            <v>HGC-Lib-26089817</v>
          </cell>
          <cell r="G7108" t="str">
            <v>N_B_N6626-05-ND3AD2-1_N_B</v>
          </cell>
          <cell r="H7108">
            <v>100</v>
          </cell>
          <cell r="I7108">
            <v>0</v>
          </cell>
          <cell r="J7108" t="str">
            <v>10× 3'单细胞</v>
          </cell>
          <cell r="K7108" t="str">
            <v>陈逸飞</v>
          </cell>
          <cell r="L7108">
            <v>22</v>
          </cell>
        </row>
        <row r="7108">
          <cell r="P7108" t="e">
            <v>#DIV/0!</v>
          </cell>
          <cell r="Q7108">
            <v>12</v>
          </cell>
          <cell r="R7108">
            <v>264</v>
          </cell>
        </row>
        <row r="7108">
          <cell r="V7108" t="str">
            <v>Illumina Truseq文库</v>
          </cell>
          <cell r="W7108" t="str">
            <v>未磷酸化</v>
          </cell>
          <cell r="X7108" t="str">
            <v>未环化</v>
          </cell>
        </row>
        <row r="7109">
          <cell r="F7109" t="str">
            <v>HGC-Lib-26089818</v>
          </cell>
          <cell r="G7109" t="str">
            <v>N_B_N6626-06-ND3PD1-1_N_B</v>
          </cell>
          <cell r="H7109">
            <v>100</v>
          </cell>
          <cell r="I7109">
            <v>0</v>
          </cell>
          <cell r="J7109" t="str">
            <v>10× 3'单细胞</v>
          </cell>
          <cell r="K7109" t="str">
            <v>陈逸飞</v>
          </cell>
          <cell r="L7109">
            <v>18.1</v>
          </cell>
        </row>
        <row r="7109">
          <cell r="P7109" t="e">
            <v>#DIV/0!</v>
          </cell>
          <cell r="Q7109">
            <v>12</v>
          </cell>
          <cell r="R7109">
            <v>217.2</v>
          </cell>
        </row>
        <row r="7109">
          <cell r="V7109" t="str">
            <v>Illumina Truseq文库</v>
          </cell>
          <cell r="W7109" t="str">
            <v>未磷酸化</v>
          </cell>
          <cell r="X7109" t="str">
            <v>未环化</v>
          </cell>
        </row>
        <row r="7110">
          <cell r="F7110" t="str">
            <v>HGC-Lib-26089819</v>
          </cell>
          <cell r="G7110" t="str">
            <v>N_B_N6626-07-ND3PD1-2_N_B</v>
          </cell>
          <cell r="H7110">
            <v>100</v>
          </cell>
          <cell r="I7110">
            <v>0</v>
          </cell>
          <cell r="J7110" t="str">
            <v>10× 3'单细胞</v>
          </cell>
          <cell r="K7110" t="str">
            <v>陈逸飞</v>
          </cell>
          <cell r="L7110">
            <v>15</v>
          </cell>
        </row>
        <row r="7110">
          <cell r="P7110" t="e">
            <v>#DIV/0!</v>
          </cell>
          <cell r="Q7110">
            <v>12</v>
          </cell>
          <cell r="R7110">
            <v>180</v>
          </cell>
        </row>
        <row r="7110">
          <cell r="V7110" t="str">
            <v>Illumina Truseq文库</v>
          </cell>
          <cell r="W7110" t="str">
            <v>未磷酸化</v>
          </cell>
          <cell r="X7110" t="str">
            <v>未环化</v>
          </cell>
        </row>
        <row r="7111">
          <cell r="F7111" t="str">
            <v>HGC-Lib-26089820</v>
          </cell>
          <cell r="G7111" t="str">
            <v>N_B_N6618-0Y-NCZAIS053-05_N_B</v>
          </cell>
          <cell r="H7111">
            <v>120</v>
          </cell>
          <cell r="I7111">
            <v>0</v>
          </cell>
          <cell r="J7111" t="str">
            <v>BD-单细胞</v>
          </cell>
          <cell r="K7111" t="str">
            <v>陈逸飞</v>
          </cell>
          <cell r="L7111">
            <v>37.6</v>
          </cell>
        </row>
        <row r="7111">
          <cell r="P7111" t="e">
            <v>#DIV/0!</v>
          </cell>
          <cell r="Q7111">
            <v>12</v>
          </cell>
          <cell r="R7111">
            <v>451.2</v>
          </cell>
        </row>
        <row r="7111">
          <cell r="V7111" t="str">
            <v>Illumina Truseq文库</v>
          </cell>
          <cell r="W7111" t="str">
            <v>未磷酸化</v>
          </cell>
          <cell r="X7111" t="str">
            <v>未环化</v>
          </cell>
        </row>
        <row r="7112">
          <cell r="F7112" t="str">
            <v>HGC-Lib-26089821</v>
          </cell>
          <cell r="G7112" t="str">
            <v>N_B_N6618-0Z-NCZAIS061-01_N_B</v>
          </cell>
          <cell r="H7112">
            <v>120</v>
          </cell>
          <cell r="I7112">
            <v>0</v>
          </cell>
          <cell r="J7112" t="str">
            <v>BD-单细胞</v>
          </cell>
          <cell r="K7112" t="str">
            <v>陈逸飞</v>
          </cell>
          <cell r="L7112">
            <v>40.6</v>
          </cell>
        </row>
        <row r="7112">
          <cell r="P7112" t="e">
            <v>#DIV/0!</v>
          </cell>
          <cell r="Q7112">
            <v>12</v>
          </cell>
          <cell r="R7112">
            <v>487.2</v>
          </cell>
        </row>
        <row r="7112">
          <cell r="V7112" t="str">
            <v>Illumina Truseq文库</v>
          </cell>
          <cell r="W7112" t="str">
            <v>未磷酸化</v>
          </cell>
          <cell r="X7112" t="str">
            <v>未环化</v>
          </cell>
        </row>
        <row r="7113">
          <cell r="F7113" t="str">
            <v>HGC-Lib-26089822</v>
          </cell>
          <cell r="G7113" t="str">
            <v>N_B_N6618-10-NCZAIS062-01_N_B</v>
          </cell>
          <cell r="H7113">
            <v>120</v>
          </cell>
          <cell r="I7113">
            <v>0</v>
          </cell>
          <cell r="J7113" t="str">
            <v>BD-单细胞</v>
          </cell>
          <cell r="K7113" t="str">
            <v>陈逸飞</v>
          </cell>
          <cell r="L7113">
            <v>57.8</v>
          </cell>
        </row>
        <row r="7113">
          <cell r="P7113" t="e">
            <v>#DIV/0!</v>
          </cell>
          <cell r="Q7113">
            <v>12</v>
          </cell>
          <cell r="R7113">
            <v>693.6</v>
          </cell>
        </row>
        <row r="7113">
          <cell r="V7113" t="str">
            <v>Illumina Truseq文库</v>
          </cell>
          <cell r="W7113" t="str">
            <v>未磷酸化</v>
          </cell>
          <cell r="X7113" t="str">
            <v>未环化</v>
          </cell>
        </row>
        <row r="7114">
          <cell r="F7114" t="str">
            <v>HGC-Lib-26089823</v>
          </cell>
          <cell r="G7114" t="str">
            <v>N_B_N6618-11-NCZAIS063-00_N_B</v>
          </cell>
          <cell r="H7114">
            <v>120</v>
          </cell>
          <cell r="I7114">
            <v>0</v>
          </cell>
          <cell r="J7114" t="str">
            <v>BD-单细胞</v>
          </cell>
          <cell r="K7114" t="str">
            <v>陈逸飞</v>
          </cell>
          <cell r="L7114">
            <v>52.2</v>
          </cell>
        </row>
        <row r="7114">
          <cell r="P7114" t="e">
            <v>#DIV/0!</v>
          </cell>
          <cell r="Q7114">
            <v>12</v>
          </cell>
          <cell r="R7114">
            <v>626.4</v>
          </cell>
        </row>
        <row r="7114">
          <cell r="V7114" t="str">
            <v>Illumina Truseq文库</v>
          </cell>
          <cell r="W7114" t="str">
            <v>未磷酸化</v>
          </cell>
          <cell r="X7114" t="str">
            <v>未环化</v>
          </cell>
        </row>
        <row r="7115">
          <cell r="F7115" t="str">
            <v>HGC-Lib-26089824</v>
          </cell>
          <cell r="G7115" t="str">
            <v>N_B_N6618-12-NCZAIS064-00_N_B</v>
          </cell>
          <cell r="H7115">
            <v>120</v>
          </cell>
          <cell r="I7115">
            <v>0</v>
          </cell>
          <cell r="J7115" t="str">
            <v>BD-单细胞</v>
          </cell>
          <cell r="K7115" t="str">
            <v>陈逸飞</v>
          </cell>
          <cell r="L7115">
            <v>43</v>
          </cell>
        </row>
        <row r="7115">
          <cell r="P7115" t="e">
            <v>#DIV/0!</v>
          </cell>
          <cell r="Q7115">
            <v>12</v>
          </cell>
          <cell r="R7115">
            <v>516</v>
          </cell>
        </row>
        <row r="7115">
          <cell r="V7115" t="str">
            <v>Illumina Truseq文库</v>
          </cell>
          <cell r="W7115" t="str">
            <v>未磷酸化</v>
          </cell>
          <cell r="X7115" t="str">
            <v>未环化</v>
          </cell>
        </row>
        <row r="7116">
          <cell r="F7116" t="str">
            <v>HGC-Lib-26089825</v>
          </cell>
          <cell r="G7116" t="str">
            <v>N_B_N6618-14-NCZEVT085-01_N_B</v>
          </cell>
          <cell r="H7116">
            <v>120</v>
          </cell>
          <cell r="I7116">
            <v>0</v>
          </cell>
          <cell r="J7116" t="str">
            <v>BD-单细胞</v>
          </cell>
          <cell r="K7116" t="str">
            <v>陈逸飞</v>
          </cell>
          <cell r="L7116">
            <v>41.4</v>
          </cell>
        </row>
        <row r="7116">
          <cell r="P7116" t="e">
            <v>#DIV/0!</v>
          </cell>
          <cell r="Q7116">
            <v>12</v>
          </cell>
          <cell r="R7116">
            <v>496.8</v>
          </cell>
        </row>
        <row r="7116">
          <cell r="V7116" t="str">
            <v>Illumina Truseq文库</v>
          </cell>
          <cell r="W7116" t="str">
            <v>未磷酸化</v>
          </cell>
          <cell r="X7116" t="str">
            <v>未环化</v>
          </cell>
        </row>
        <row r="7117">
          <cell r="F7117" t="str">
            <v>HGC-Lib-26089826</v>
          </cell>
          <cell r="G7117" t="str">
            <v>N_B_N6622-2A-NCZAIS037-17_N_B</v>
          </cell>
          <cell r="H7117">
            <v>120</v>
          </cell>
          <cell r="I7117">
            <v>0</v>
          </cell>
          <cell r="J7117" t="str">
            <v>BD-单细胞</v>
          </cell>
          <cell r="K7117" t="str">
            <v>陈逸飞</v>
          </cell>
          <cell r="L7117">
            <v>36.6</v>
          </cell>
        </row>
        <row r="7117">
          <cell r="P7117" t="e">
            <v>#DIV/0!</v>
          </cell>
          <cell r="Q7117">
            <v>12</v>
          </cell>
          <cell r="R7117">
            <v>439.2</v>
          </cell>
        </row>
        <row r="7117">
          <cell r="V7117" t="str">
            <v>Illumina Truseq文库</v>
          </cell>
          <cell r="W7117" t="str">
            <v>未磷酸化</v>
          </cell>
          <cell r="X7117" t="str">
            <v>未环化</v>
          </cell>
        </row>
        <row r="7118">
          <cell r="F7118" t="str">
            <v>HGC-Lib-26089827</v>
          </cell>
          <cell r="G7118" t="str">
            <v>N_B_N6622-2B-NCZAIS068-01_N_B</v>
          </cell>
          <cell r="H7118">
            <v>120</v>
          </cell>
          <cell r="I7118">
            <v>0</v>
          </cell>
          <cell r="J7118" t="str">
            <v>BD-单细胞</v>
          </cell>
          <cell r="K7118" t="str">
            <v>陈逸飞</v>
          </cell>
          <cell r="L7118">
            <v>33</v>
          </cell>
        </row>
        <row r="7118">
          <cell r="P7118" t="e">
            <v>#DIV/0!</v>
          </cell>
          <cell r="Q7118">
            <v>12</v>
          </cell>
          <cell r="R7118">
            <v>396</v>
          </cell>
        </row>
        <row r="7118">
          <cell r="V7118" t="str">
            <v>Illumina Truseq文库</v>
          </cell>
          <cell r="W7118" t="str">
            <v>未磷酸化</v>
          </cell>
          <cell r="X7118" t="str">
            <v>未环化</v>
          </cell>
        </row>
        <row r="7119">
          <cell r="F7119" t="str">
            <v>HGC-Lib-26089828</v>
          </cell>
          <cell r="G7119" t="str">
            <v>N_B_N6622-2C-NCZEVT088-01_N_B</v>
          </cell>
          <cell r="H7119">
            <v>120</v>
          </cell>
          <cell r="I7119">
            <v>0</v>
          </cell>
          <cell r="J7119" t="str">
            <v>BD-单细胞</v>
          </cell>
          <cell r="K7119" t="str">
            <v>陈逸飞</v>
          </cell>
          <cell r="L7119">
            <v>55.6</v>
          </cell>
        </row>
        <row r="7119">
          <cell r="P7119" t="e">
            <v>#DIV/0!</v>
          </cell>
          <cell r="Q7119">
            <v>12</v>
          </cell>
          <cell r="R7119">
            <v>667.2</v>
          </cell>
        </row>
        <row r="7119">
          <cell r="V7119" t="str">
            <v>Illumina Truseq文库</v>
          </cell>
          <cell r="W7119" t="str">
            <v>未磷酸化</v>
          </cell>
          <cell r="X7119" t="str">
            <v>未环化</v>
          </cell>
        </row>
        <row r="7120">
          <cell r="F7120" t="str">
            <v>HGC-Lib-26089829</v>
          </cell>
          <cell r="G7120" t="str">
            <v>N_B_N6622-2D-NCZEVT089-01_N_B</v>
          </cell>
          <cell r="H7120">
            <v>120</v>
          </cell>
          <cell r="I7120">
            <v>0</v>
          </cell>
          <cell r="J7120" t="str">
            <v>BD-单细胞</v>
          </cell>
          <cell r="K7120" t="str">
            <v>陈逸飞</v>
          </cell>
          <cell r="L7120">
            <v>48</v>
          </cell>
        </row>
        <row r="7120">
          <cell r="P7120" t="e">
            <v>#DIV/0!</v>
          </cell>
          <cell r="Q7120">
            <v>12</v>
          </cell>
          <cell r="R7120">
            <v>576</v>
          </cell>
        </row>
        <row r="7120">
          <cell r="V7120" t="str">
            <v>Illumina Truseq文库</v>
          </cell>
          <cell r="W7120" t="str">
            <v>未磷酸化</v>
          </cell>
          <cell r="X7120" t="str">
            <v>未环化</v>
          </cell>
        </row>
        <row r="7121">
          <cell r="F7121" t="str">
            <v>HGC-Lib-26089830</v>
          </cell>
          <cell r="G7121" t="str">
            <v>N_B_N6622-2E-NCZEVT090-01_N_B</v>
          </cell>
          <cell r="H7121">
            <v>120</v>
          </cell>
          <cell r="I7121">
            <v>0</v>
          </cell>
          <cell r="J7121" t="str">
            <v>BD-单细胞</v>
          </cell>
          <cell r="K7121" t="str">
            <v>陈逸飞</v>
          </cell>
          <cell r="L7121">
            <v>34.4</v>
          </cell>
        </row>
        <row r="7121">
          <cell r="P7121" t="e">
            <v>#DIV/0!</v>
          </cell>
          <cell r="Q7121">
            <v>12</v>
          </cell>
          <cell r="R7121">
            <v>412.8</v>
          </cell>
        </row>
        <row r="7121">
          <cell r="V7121" t="str">
            <v>Illumina Truseq文库</v>
          </cell>
          <cell r="W7121" t="str">
            <v>未磷酸化</v>
          </cell>
          <cell r="X7121" t="str">
            <v>未环化</v>
          </cell>
        </row>
        <row r="7122">
          <cell r="F7122" t="str">
            <v>HGC-Lib-26089831</v>
          </cell>
          <cell r="G7122" t="str">
            <v>JZP260717021</v>
          </cell>
          <cell r="H7122">
            <v>1000</v>
          </cell>
          <cell r="I7122">
            <v>0</v>
          </cell>
          <cell r="J7122" t="str">
            <v>其他文库类型</v>
          </cell>
        </row>
        <row r="7122">
          <cell r="P7122" t="e">
            <v>#DIV/0!</v>
          </cell>
        </row>
        <row r="7122">
          <cell r="R7122">
            <v>0</v>
          </cell>
        </row>
        <row r="7123">
          <cell r="F7123" t="str">
            <v>HGC-Lib-26089832</v>
          </cell>
          <cell r="G7123" t="str">
            <v>JZP260717033</v>
          </cell>
          <cell r="H7123">
            <v>1000</v>
          </cell>
          <cell r="I7123">
            <v>0</v>
          </cell>
          <cell r="J7123" t="str">
            <v>其他文库类型</v>
          </cell>
        </row>
        <row r="7123">
          <cell r="P7123" t="e">
            <v>#DIV/0!</v>
          </cell>
        </row>
        <row r="7123">
          <cell r="R7123">
            <v>0</v>
          </cell>
        </row>
        <row r="7124">
          <cell r="F7124" t="str">
            <v>HGC-Lib-26089833</v>
          </cell>
          <cell r="G7124" t="str">
            <v>JZP260717034</v>
          </cell>
          <cell r="H7124">
            <v>1000</v>
          </cell>
          <cell r="I7124">
            <v>0</v>
          </cell>
          <cell r="J7124" t="str">
            <v>其他文库类型</v>
          </cell>
        </row>
        <row r="7124">
          <cell r="P7124" t="e">
            <v>#DIV/0!</v>
          </cell>
        </row>
        <row r="7124">
          <cell r="R7124">
            <v>0</v>
          </cell>
        </row>
        <row r="7125">
          <cell r="F7125" t="str">
            <v>HGC-Lib-26089834</v>
          </cell>
          <cell r="G7125" t="str">
            <v>JZP260717036</v>
          </cell>
          <cell r="H7125">
            <v>1000</v>
          </cell>
          <cell r="I7125">
            <v>0</v>
          </cell>
          <cell r="J7125" t="str">
            <v>其他文库类型</v>
          </cell>
        </row>
        <row r="7125">
          <cell r="P7125" t="e">
            <v>#DIV/0!</v>
          </cell>
        </row>
        <row r="7125">
          <cell r="R7125">
            <v>0</v>
          </cell>
        </row>
        <row r="7126">
          <cell r="F7126" t="str">
            <v>HGC-Lib-26089837</v>
          </cell>
          <cell r="G7126" t="str">
            <v>RM260625-3</v>
          </cell>
          <cell r="H7126">
            <v>250</v>
          </cell>
          <cell r="I7126">
            <v>0</v>
          </cell>
          <cell r="J7126" t="str">
            <v>其他</v>
          </cell>
          <cell r="K7126" t="str">
            <v>陈逸飞</v>
          </cell>
          <cell r="L7126">
            <v>4.38</v>
          </cell>
          <cell r="M7126" t="str">
            <v>/</v>
          </cell>
          <cell r="N7126" t="str">
            <v>邵芷轩</v>
          </cell>
        </row>
        <row r="7126">
          <cell r="P7126" t="e">
            <v>#VALUE!</v>
          </cell>
          <cell r="Q7126">
            <v>6</v>
          </cell>
          <cell r="R7126">
            <v>26.28</v>
          </cell>
          <cell r="S7126" t="str">
            <v>已重跑</v>
          </cell>
        </row>
        <row r="7126">
          <cell r="U7126" t="str">
            <v>PE150</v>
          </cell>
          <cell r="V7126" t="str">
            <v>Illumina Truseq文库</v>
          </cell>
          <cell r="W7126" t="str">
            <v>未磷酸化</v>
          </cell>
          <cell r="X7126" t="str">
            <v>未环化</v>
          </cell>
        </row>
        <row r="7127">
          <cell r="F7127" t="str">
            <v>HGC-Lib-26089838</v>
          </cell>
          <cell r="G7127" t="str">
            <v>RM260625-1</v>
          </cell>
          <cell r="H7127">
            <v>150</v>
          </cell>
          <cell r="I7127">
            <v>0</v>
          </cell>
          <cell r="J7127" t="str">
            <v>其他</v>
          </cell>
          <cell r="K7127" t="str">
            <v>陈逸飞</v>
          </cell>
          <cell r="L7127">
            <v>2.94</v>
          </cell>
          <cell r="M7127" t="str">
            <v>/</v>
          </cell>
          <cell r="N7127" t="str">
            <v>邵芷轩</v>
          </cell>
        </row>
        <row r="7127">
          <cell r="P7127" t="e">
            <v>#VALUE!</v>
          </cell>
          <cell r="Q7127">
            <v>16</v>
          </cell>
          <cell r="R7127">
            <v>47.04</v>
          </cell>
        </row>
        <row r="7127">
          <cell r="V7127" t="str">
            <v>Illumina Truseq文库</v>
          </cell>
          <cell r="W7127" t="str">
            <v>未磷酸化</v>
          </cell>
          <cell r="X7127" t="str">
            <v>未环化</v>
          </cell>
        </row>
        <row r="7128">
          <cell r="F7128" t="str">
            <v>HGC-Lib-26089839</v>
          </cell>
          <cell r="G7128" t="str">
            <v>RM260625-2</v>
          </cell>
          <cell r="H7128">
            <v>150</v>
          </cell>
          <cell r="I7128">
            <v>0</v>
          </cell>
          <cell r="J7128" t="str">
            <v>其他</v>
          </cell>
          <cell r="K7128" t="str">
            <v>陈逸飞</v>
          </cell>
          <cell r="L7128">
            <v>16.2</v>
          </cell>
          <cell r="M7128">
            <v>405</v>
          </cell>
          <cell r="N7128" t="str">
            <v>陈逸飞</v>
          </cell>
        </row>
        <row r="7128">
          <cell r="P7128">
            <v>61.5384615384615</v>
          </cell>
          <cell r="Q7128">
            <v>16</v>
          </cell>
          <cell r="R7128">
            <v>259.2</v>
          </cell>
        </row>
        <row r="7128">
          <cell r="V7128" t="str">
            <v>Illumina Truseq文库</v>
          </cell>
          <cell r="W7128" t="str">
            <v>未磷酸化</v>
          </cell>
          <cell r="X7128" t="str">
            <v>未环化</v>
          </cell>
        </row>
        <row r="7129">
          <cell r="F7129" t="str">
            <v>HGC-Lib-26089840</v>
          </cell>
          <cell r="G7129" t="str">
            <v>RM260625-4</v>
          </cell>
          <cell r="H7129">
            <v>150</v>
          </cell>
          <cell r="I7129">
            <v>0</v>
          </cell>
          <cell r="J7129" t="str">
            <v>其他</v>
          </cell>
          <cell r="K7129" t="str">
            <v>陈逸飞</v>
          </cell>
          <cell r="L7129">
            <v>20.4</v>
          </cell>
          <cell r="M7129">
            <v>403</v>
          </cell>
          <cell r="N7129" t="str">
            <v>陈逸飞</v>
          </cell>
        </row>
        <row r="7129">
          <cell r="P7129">
            <v>47.7190303493033</v>
          </cell>
          <cell r="Q7129">
            <v>16</v>
          </cell>
          <cell r="R7129">
            <v>326.4</v>
          </cell>
        </row>
        <row r="7129">
          <cell r="V7129" t="str">
            <v>Illumina Truseq文库</v>
          </cell>
          <cell r="W7129" t="str">
            <v>未磷酸化</v>
          </cell>
          <cell r="X7129" t="str">
            <v>未环化</v>
          </cell>
        </row>
        <row r="7130">
          <cell r="F7130" t="str">
            <v>HGC-Lib-26089841</v>
          </cell>
          <cell r="G7130" t="str">
            <v>RM260625-5</v>
          </cell>
          <cell r="H7130">
            <v>150</v>
          </cell>
          <cell r="I7130">
            <v>0</v>
          </cell>
          <cell r="J7130" t="str">
            <v>其他</v>
          </cell>
          <cell r="K7130" t="str">
            <v>陈逸飞</v>
          </cell>
          <cell r="L7130">
            <v>12.2</v>
          </cell>
          <cell r="M7130">
            <v>415</v>
          </cell>
          <cell r="N7130" t="str">
            <v>陈逸飞</v>
          </cell>
        </row>
        <row r="7130">
          <cell r="P7130">
            <v>81.5569972196478</v>
          </cell>
          <cell r="Q7130">
            <v>16</v>
          </cell>
          <cell r="R7130">
            <v>195.2</v>
          </cell>
        </row>
        <row r="7130">
          <cell r="V7130" t="str">
            <v>Illumina Truseq文库</v>
          </cell>
          <cell r="W7130" t="str">
            <v>未磷酸化</v>
          </cell>
          <cell r="X7130" t="str">
            <v>未环化</v>
          </cell>
        </row>
        <row r="7131">
          <cell r="F7131" t="str">
            <v>HGC-Lib-26089842</v>
          </cell>
          <cell r="G7131" t="str">
            <v>RM260626-1</v>
          </cell>
          <cell r="H7131">
            <v>150</v>
          </cell>
          <cell r="I7131">
            <v>0</v>
          </cell>
          <cell r="J7131" t="str">
            <v>其他</v>
          </cell>
          <cell r="K7131" t="str">
            <v>陈逸飞</v>
          </cell>
          <cell r="L7131">
            <v>7.68</v>
          </cell>
          <cell r="M7131">
            <v>419</v>
          </cell>
          <cell r="N7131" t="str">
            <v>邵芷轩</v>
          </cell>
        </row>
        <row r="7131">
          <cell r="P7131">
            <v>152.010280888563</v>
          </cell>
          <cell r="Q7131">
            <v>10</v>
          </cell>
          <cell r="R7131">
            <v>76.8</v>
          </cell>
        </row>
        <row r="7131">
          <cell r="V7131" t="str">
            <v>Illumina Truseq文库</v>
          </cell>
          <cell r="W7131" t="str">
            <v>未磷酸化</v>
          </cell>
          <cell r="X7131" t="str">
            <v>未环化</v>
          </cell>
        </row>
        <row r="7132">
          <cell r="F7132" t="str">
            <v>HGC-Lib-26089843</v>
          </cell>
          <cell r="G7132" t="str">
            <v>RM260626-2</v>
          </cell>
          <cell r="H7132">
            <v>150</v>
          </cell>
          <cell r="I7132">
            <v>0</v>
          </cell>
          <cell r="J7132" t="str">
            <v>其他</v>
          </cell>
          <cell r="K7132" t="str">
            <v>陈逸飞</v>
          </cell>
          <cell r="L7132">
            <v>6.68</v>
          </cell>
          <cell r="M7132">
            <v>428</v>
          </cell>
          <cell r="N7132" t="str">
            <v>邵芷轩</v>
          </cell>
        </row>
        <row r="7132">
          <cell r="P7132">
            <v>71.5312724658519</v>
          </cell>
          <cell r="Q7132">
            <v>10</v>
          </cell>
          <cell r="R7132">
            <v>66.8</v>
          </cell>
        </row>
        <row r="7132">
          <cell r="V7132" t="str">
            <v>Illumina Truseq文库</v>
          </cell>
          <cell r="W7132" t="str">
            <v>未磷酸化</v>
          </cell>
          <cell r="X7132" t="str">
            <v>未环化</v>
          </cell>
        </row>
        <row r="7133">
          <cell r="F7133" t="str">
            <v>HGC-Lib-26089844</v>
          </cell>
          <cell r="G7133" t="str">
            <v>RM260629-1</v>
          </cell>
          <cell r="H7133">
            <v>150</v>
          </cell>
          <cell r="I7133">
            <v>0</v>
          </cell>
          <cell r="J7133" t="str">
            <v>其他</v>
          </cell>
          <cell r="K7133" t="str">
            <v>陈逸飞</v>
          </cell>
          <cell r="L7133">
            <v>6.04</v>
          </cell>
          <cell r="M7133">
            <v>410</v>
          </cell>
          <cell r="N7133" t="str">
            <v>邵芷轩</v>
          </cell>
        </row>
        <row r="7133">
          <cell r="P7133">
            <v>32.3452157598499</v>
          </cell>
          <cell r="Q7133">
            <v>10</v>
          </cell>
          <cell r="R7133">
            <v>60.4</v>
          </cell>
        </row>
        <row r="7133">
          <cell r="V7133" t="str">
            <v>Illumina Truseq文库</v>
          </cell>
          <cell r="W7133" t="str">
            <v>未磷酸化</v>
          </cell>
          <cell r="X7133" t="str">
            <v>未环化</v>
          </cell>
        </row>
        <row r="7134">
          <cell r="F7134" t="str">
            <v>HGC-Lib-26089845</v>
          </cell>
          <cell r="G7134" t="str">
            <v>RM260629-2</v>
          </cell>
          <cell r="H7134">
            <v>150</v>
          </cell>
          <cell r="I7134">
            <v>0</v>
          </cell>
          <cell r="J7134" t="str">
            <v>其他</v>
          </cell>
          <cell r="K7134" t="str">
            <v>陈逸飞</v>
          </cell>
          <cell r="L7134">
            <v>14.1</v>
          </cell>
          <cell r="M7134">
            <v>409</v>
          </cell>
          <cell r="N7134" t="str">
            <v>陈逸飞</v>
          </cell>
        </row>
        <row r="7134">
          <cell r="P7134">
            <v>72.2211773556517</v>
          </cell>
          <cell r="Q7134">
            <v>16</v>
          </cell>
          <cell r="R7134">
            <v>225.6</v>
          </cell>
        </row>
        <row r="7134">
          <cell r="V7134" t="str">
            <v>Illumina Truseq文库</v>
          </cell>
          <cell r="W7134" t="str">
            <v>未磷酸化</v>
          </cell>
          <cell r="X7134" t="str">
            <v>未环化</v>
          </cell>
        </row>
        <row r="7135">
          <cell r="F7135" t="str">
            <v>HGC-Lib-26089846</v>
          </cell>
          <cell r="G7135" t="str">
            <v>RM260629-4</v>
          </cell>
          <cell r="H7135">
            <v>150</v>
          </cell>
          <cell r="I7135">
            <v>0</v>
          </cell>
          <cell r="J7135" t="str">
            <v>其他</v>
          </cell>
          <cell r="K7135" t="str">
            <v>陈逸飞</v>
          </cell>
          <cell r="L7135">
            <v>14.8</v>
          </cell>
          <cell r="M7135">
            <v>412</v>
          </cell>
          <cell r="N7135" t="str">
            <v>陈逸飞</v>
          </cell>
        </row>
        <row r="7135">
          <cell r="P7135">
            <v>76.1762509335325</v>
          </cell>
          <cell r="Q7135">
            <v>16</v>
          </cell>
          <cell r="R7135">
            <v>236.8</v>
          </cell>
        </row>
        <row r="7135">
          <cell r="V7135" t="str">
            <v>Illumina Truseq文库</v>
          </cell>
          <cell r="W7135" t="str">
            <v>未磷酸化</v>
          </cell>
          <cell r="X7135" t="str">
            <v>未环化</v>
          </cell>
        </row>
        <row r="7136">
          <cell r="F7136" t="str">
            <v>HGC-Lib-26089847</v>
          </cell>
          <cell r="G7136" t="str">
            <v>RM260629-5</v>
          </cell>
          <cell r="H7136">
            <v>150</v>
          </cell>
          <cell r="I7136">
            <v>0</v>
          </cell>
          <cell r="J7136" t="str">
            <v>其他</v>
          </cell>
          <cell r="K7136" t="str">
            <v>陈逸飞</v>
          </cell>
          <cell r="L7136">
            <v>11.5</v>
          </cell>
          <cell r="M7136">
            <v>415</v>
          </cell>
          <cell r="N7136" t="str">
            <v>陈逸飞</v>
          </cell>
        </row>
        <row r="7136">
          <cell r="P7136">
            <v>83.0398517145505</v>
          </cell>
          <cell r="Q7136">
            <v>16</v>
          </cell>
          <cell r="R7136">
            <v>184</v>
          </cell>
        </row>
        <row r="7136">
          <cell r="V7136" t="str">
            <v>Illumina Truseq文库</v>
          </cell>
          <cell r="W7136" t="str">
            <v>未磷酸化</v>
          </cell>
          <cell r="X7136" t="str">
            <v>未环化</v>
          </cell>
        </row>
        <row r="7137">
          <cell r="F7137" t="str">
            <v>HGC-Lib-26089848</v>
          </cell>
          <cell r="G7137" t="str">
            <v>RM260629-7</v>
          </cell>
          <cell r="H7137">
            <v>150</v>
          </cell>
          <cell r="I7137">
            <v>0</v>
          </cell>
          <cell r="J7137" t="str">
            <v>其他</v>
          </cell>
          <cell r="K7137" t="str">
            <v>陈逸飞</v>
          </cell>
          <cell r="L7137">
            <v>12.3</v>
          </cell>
          <cell r="M7137">
            <v>410</v>
          </cell>
          <cell r="N7137" t="str">
            <v>陈逸飞</v>
          </cell>
        </row>
        <row r="7137">
          <cell r="P7137">
            <v>101.313320825516</v>
          </cell>
          <cell r="Q7137">
            <v>16</v>
          </cell>
          <cell r="R7137">
            <v>196.8</v>
          </cell>
        </row>
        <row r="7137">
          <cell r="V7137" t="str">
            <v>Illumina Truseq文库</v>
          </cell>
          <cell r="W7137" t="str">
            <v>未磷酸化</v>
          </cell>
          <cell r="X7137" t="str">
            <v>未环化</v>
          </cell>
        </row>
        <row r="7138">
          <cell r="F7138" t="str">
            <v>HGC-Lib-26089849</v>
          </cell>
          <cell r="G7138" t="str">
            <v>RM260629-8</v>
          </cell>
          <cell r="H7138">
            <v>150</v>
          </cell>
          <cell r="I7138">
            <v>0</v>
          </cell>
          <cell r="J7138" t="str">
            <v>其他</v>
          </cell>
          <cell r="K7138" t="str">
            <v>陈逸飞</v>
          </cell>
          <cell r="L7138">
            <v>11.9</v>
          </cell>
          <cell r="M7138">
            <v>410</v>
          </cell>
          <cell r="N7138" t="str">
            <v>陈逸飞</v>
          </cell>
        </row>
        <row r="7138">
          <cell r="P7138">
            <v>81.0506566604128</v>
          </cell>
          <cell r="Q7138">
            <v>16</v>
          </cell>
          <cell r="R7138">
            <v>190.4</v>
          </cell>
        </row>
        <row r="7138">
          <cell r="V7138" t="str">
            <v>Illumina Truseq文库</v>
          </cell>
          <cell r="W7138" t="str">
            <v>未磷酸化</v>
          </cell>
          <cell r="X7138" t="str">
            <v>未环化</v>
          </cell>
        </row>
        <row r="7139">
          <cell r="F7139" t="str">
            <v>HGC-Lib-26089850</v>
          </cell>
          <cell r="G7139" t="str">
            <v>RM260630-1</v>
          </cell>
          <cell r="H7139">
            <v>150</v>
          </cell>
          <cell r="I7139">
            <v>0</v>
          </cell>
          <cell r="J7139" t="str">
            <v>其他</v>
          </cell>
          <cell r="K7139" t="str">
            <v>陈逸飞</v>
          </cell>
          <cell r="L7139">
            <v>15.4</v>
          </cell>
          <cell r="M7139">
            <v>407</v>
          </cell>
          <cell r="N7139" t="str">
            <v>陈逸飞</v>
          </cell>
        </row>
        <row r="7139">
          <cell r="P7139">
            <v>77.1120771120771</v>
          </cell>
          <cell r="Q7139">
            <v>16</v>
          </cell>
          <cell r="R7139">
            <v>246.4</v>
          </cell>
        </row>
        <row r="7139">
          <cell r="V7139" t="str">
            <v>Illumina Truseq文库</v>
          </cell>
          <cell r="W7139" t="str">
            <v>未磷酸化</v>
          </cell>
          <cell r="X7139" t="str">
            <v>未环化</v>
          </cell>
        </row>
        <row r="7140">
          <cell r="F7140" t="str">
            <v>HGC-Lib-26089851</v>
          </cell>
          <cell r="G7140" t="str">
            <v>RM260630-2</v>
          </cell>
          <cell r="H7140">
            <v>150</v>
          </cell>
          <cell r="I7140">
            <v>0</v>
          </cell>
          <cell r="J7140" t="str">
            <v>其他</v>
          </cell>
          <cell r="K7140" t="str">
            <v>陈逸飞</v>
          </cell>
          <cell r="L7140">
            <v>10.7</v>
          </cell>
          <cell r="M7140">
            <v>409</v>
          </cell>
          <cell r="N7140" t="str">
            <v>陈逸飞</v>
          </cell>
        </row>
        <row r="7140">
          <cell r="P7140">
            <v>69.5881135978936</v>
          </cell>
          <cell r="Q7140">
            <v>10</v>
          </cell>
          <cell r="R7140">
            <v>107</v>
          </cell>
        </row>
        <row r="7140">
          <cell r="V7140" t="str">
            <v>Illumina Truseq文库</v>
          </cell>
          <cell r="W7140" t="str">
            <v>未磷酸化</v>
          </cell>
          <cell r="X7140" t="str">
            <v>未环化</v>
          </cell>
        </row>
        <row r="7141">
          <cell r="F7141" t="str">
            <v>HGC-Lib-26089852</v>
          </cell>
          <cell r="G7141" t="str">
            <v>RM260702-1</v>
          </cell>
          <cell r="H7141">
            <v>150</v>
          </cell>
          <cell r="I7141">
            <v>0</v>
          </cell>
          <cell r="J7141" t="str">
            <v>其他</v>
          </cell>
          <cell r="K7141" t="str">
            <v>陈逸飞</v>
          </cell>
          <cell r="L7141">
            <v>11.5</v>
          </cell>
          <cell r="M7141">
            <v>396</v>
          </cell>
          <cell r="N7141" t="str">
            <v>陈逸飞</v>
          </cell>
        </row>
        <row r="7141">
          <cell r="P7141">
            <v>85.4700854700855</v>
          </cell>
          <cell r="Q7141">
            <v>16</v>
          </cell>
          <cell r="R7141">
            <v>184</v>
          </cell>
        </row>
        <row r="7141">
          <cell r="V7141" t="str">
            <v>Illumina Truseq文库</v>
          </cell>
          <cell r="W7141" t="str">
            <v>未磷酸化</v>
          </cell>
          <cell r="X7141" t="str">
            <v>未环化</v>
          </cell>
        </row>
        <row r="7142">
          <cell r="F7142" t="str">
            <v>HGC-Lib-26089853</v>
          </cell>
          <cell r="G7142" t="str">
            <v>RM260702-2</v>
          </cell>
          <cell r="H7142">
            <v>150</v>
          </cell>
          <cell r="I7142">
            <v>0</v>
          </cell>
          <cell r="J7142" t="str">
            <v>其他</v>
          </cell>
          <cell r="K7142" t="str">
            <v>陈逸飞</v>
          </cell>
          <cell r="L7142">
            <v>12.8</v>
          </cell>
          <cell r="M7142">
            <v>403</v>
          </cell>
          <cell r="N7142" t="str">
            <v>陈逸飞</v>
          </cell>
        </row>
        <row r="7142">
          <cell r="P7142">
            <v>66.4248902462302</v>
          </cell>
          <cell r="Q7142">
            <v>16</v>
          </cell>
          <cell r="R7142">
            <v>204.8</v>
          </cell>
        </row>
        <row r="7142">
          <cell r="V7142" t="str">
            <v>Illumina Truseq文库</v>
          </cell>
          <cell r="W7142" t="str">
            <v>未磷酸化</v>
          </cell>
          <cell r="X7142" t="str">
            <v>未环化</v>
          </cell>
        </row>
        <row r="7143">
          <cell r="F7143" t="str">
            <v>HGC-POOL-26089854</v>
          </cell>
          <cell r="G7143" t="str">
            <v>PCRD-260716-002</v>
          </cell>
          <cell r="H7143">
            <v>80</v>
          </cell>
          <cell r="I7143">
            <v>0</v>
          </cell>
          <cell r="J7143" t="str">
            <v>singleron-3'转录组文库</v>
          </cell>
          <cell r="K7143" t="str">
            <v>陈逸飞</v>
          </cell>
          <cell r="L7143">
            <v>7.54</v>
          </cell>
        </row>
        <row r="7143">
          <cell r="P7143" t="e">
            <v>#DIV/0!</v>
          </cell>
        </row>
        <row r="7143">
          <cell r="R7143">
            <v>0</v>
          </cell>
        </row>
        <row r="7144">
          <cell r="F7144" t="str">
            <v>HGC-POOL-26089855</v>
          </cell>
          <cell r="G7144" t="str">
            <v>PCRD-260716-003</v>
          </cell>
          <cell r="H7144">
            <v>80</v>
          </cell>
          <cell r="I7144">
            <v>0</v>
          </cell>
          <cell r="J7144" t="str">
            <v>singleron-3'转录组文库</v>
          </cell>
          <cell r="K7144" t="str">
            <v>陈逸飞</v>
          </cell>
          <cell r="L7144">
            <v>7.78</v>
          </cell>
        </row>
        <row r="7144">
          <cell r="P7144" t="e">
            <v>#DIV/0!</v>
          </cell>
        </row>
        <row r="7144">
          <cell r="R7144">
            <v>0</v>
          </cell>
        </row>
        <row r="7145">
          <cell r="F7145" t="str">
            <v>HGC-POOL-26089856</v>
          </cell>
          <cell r="G7145" t="str">
            <v>PCRD-260716-004</v>
          </cell>
          <cell r="H7145">
            <v>80</v>
          </cell>
          <cell r="I7145">
            <v>0</v>
          </cell>
          <cell r="J7145" t="str">
            <v>singleron-3'转录组文库</v>
          </cell>
          <cell r="K7145" t="str">
            <v>邵芷轩</v>
          </cell>
          <cell r="L7145">
            <v>6.28</v>
          </cell>
        </row>
        <row r="7145">
          <cell r="P7145" t="e">
            <v>#DIV/0!</v>
          </cell>
        </row>
        <row r="7145">
          <cell r="R7145">
            <v>0</v>
          </cell>
        </row>
        <row r="7146">
          <cell r="F7146" t="str">
            <v>HGC-Lib-26089857</v>
          </cell>
          <cell r="G7146" t="str">
            <v>R260717007</v>
          </cell>
          <cell r="H7146">
            <v>8</v>
          </cell>
          <cell r="I7146">
            <v>0</v>
          </cell>
          <cell r="J7146" t="str">
            <v>singleron-3'转录组文库</v>
          </cell>
          <cell r="K7146" t="str">
            <v>邵芷轩</v>
          </cell>
          <cell r="L7146">
            <v>8.94</v>
          </cell>
        </row>
        <row r="7146">
          <cell r="P7146" t="e">
            <v>#DIV/0!</v>
          </cell>
          <cell r="Q7146">
            <v>10</v>
          </cell>
          <cell r="R7146">
            <v>89.4</v>
          </cell>
        </row>
        <row r="7146">
          <cell r="U7146" t="str">
            <v>PE150</v>
          </cell>
        </row>
        <row r="7146">
          <cell r="W7146" t="str">
            <v>未磷酸化</v>
          </cell>
          <cell r="X7146" t="str">
            <v>未环化</v>
          </cell>
        </row>
        <row r="7147">
          <cell r="F7147" t="str">
            <v>HGC-Lib-26089858</v>
          </cell>
          <cell r="G7147" t="str">
            <v>R260717008</v>
          </cell>
          <cell r="H7147">
            <v>8</v>
          </cell>
          <cell r="I7147">
            <v>0</v>
          </cell>
          <cell r="J7147" t="str">
            <v>singleron-3'转录组文库</v>
          </cell>
          <cell r="K7147" t="str">
            <v>邵芷轩</v>
          </cell>
          <cell r="L7147">
            <v>12.5</v>
          </cell>
        </row>
        <row r="7147">
          <cell r="P7147" t="e">
            <v>#DIV/0!</v>
          </cell>
          <cell r="Q7147">
            <v>12</v>
          </cell>
          <cell r="R7147">
            <v>150</v>
          </cell>
        </row>
        <row r="7147">
          <cell r="W7147" t="str">
            <v>未磷酸化</v>
          </cell>
          <cell r="X7147" t="str">
            <v>未环化</v>
          </cell>
        </row>
        <row r="7148">
          <cell r="F7148" t="str">
            <v>HGC-Lib-26089859</v>
          </cell>
          <cell r="G7148" t="str">
            <v>R260717009</v>
          </cell>
          <cell r="H7148">
            <v>8</v>
          </cell>
          <cell r="I7148">
            <v>0</v>
          </cell>
          <cell r="J7148" t="str">
            <v>singleron-3'转录组文库</v>
          </cell>
          <cell r="K7148" t="str">
            <v>邵芷轩</v>
          </cell>
          <cell r="L7148">
            <v>9.2</v>
          </cell>
        </row>
        <row r="7148">
          <cell r="P7148" t="e">
            <v>#DIV/0!</v>
          </cell>
          <cell r="Q7148">
            <v>12</v>
          </cell>
          <cell r="R7148">
            <v>110.4</v>
          </cell>
        </row>
        <row r="7148">
          <cell r="W7148" t="str">
            <v>未磷酸化</v>
          </cell>
          <cell r="X7148" t="str">
            <v>未环化</v>
          </cell>
        </row>
        <row r="7149">
          <cell r="F7149" t="str">
            <v>HGC-POOL-26089860</v>
          </cell>
          <cell r="G7149" t="str">
            <v>PCRD-260717-002</v>
          </cell>
          <cell r="H7149">
            <v>40</v>
          </cell>
          <cell r="I7149">
            <v>0</v>
          </cell>
          <cell r="J7149" t="str">
            <v>singleron-FFPE单核文库</v>
          </cell>
          <cell r="K7149" t="str">
            <v>邵芷轩</v>
          </cell>
          <cell r="L7149">
            <v>41.4</v>
          </cell>
        </row>
        <row r="7149">
          <cell r="P7149" t="e">
            <v>#DIV/0!</v>
          </cell>
          <cell r="Q7149">
            <v>12</v>
          </cell>
          <cell r="R7149">
            <v>496.8</v>
          </cell>
        </row>
        <row r="7149">
          <cell r="W7149" t="str">
            <v>未磷酸化</v>
          </cell>
          <cell r="X7149" t="str">
            <v>未环化</v>
          </cell>
        </row>
        <row r="7150">
          <cell r="F7150" t="str">
            <v>HGC-POOL-26089861</v>
          </cell>
          <cell r="G7150" t="str">
            <v>PCRD-260717-003</v>
          </cell>
          <cell r="H7150">
            <v>120</v>
          </cell>
          <cell r="I7150">
            <v>0</v>
          </cell>
          <cell r="J7150" t="str">
            <v>singleron-3'转录组文库</v>
          </cell>
          <cell r="K7150" t="str">
            <v>邵芷轩</v>
          </cell>
          <cell r="L7150">
            <v>16.2</v>
          </cell>
        </row>
        <row r="7150">
          <cell r="P7150" t="e">
            <v>#DIV/0!</v>
          </cell>
          <cell r="Q7150">
            <v>12</v>
          </cell>
          <cell r="R7150">
            <v>194.4</v>
          </cell>
        </row>
        <row r="7150">
          <cell r="W7150" t="str">
            <v>未磷酸化</v>
          </cell>
          <cell r="X7150" t="str">
            <v>未环化</v>
          </cell>
        </row>
        <row r="7151">
          <cell r="F7151" t="str">
            <v>HGC-Lib-26089862</v>
          </cell>
          <cell r="G7151" t="str">
            <v>LGTBC260713022</v>
          </cell>
          <cell r="H7151">
            <v>110</v>
          </cell>
          <cell r="I7151">
            <v>0</v>
          </cell>
          <cell r="J7151" t="str">
            <v>singleron-3'全长转录组文库</v>
          </cell>
          <cell r="K7151" t="str">
            <v>邵芷轩</v>
          </cell>
          <cell r="L7151">
            <v>8.62</v>
          </cell>
        </row>
        <row r="7151">
          <cell r="P7151" t="e">
            <v>#DIV/0!</v>
          </cell>
          <cell r="Q7151">
            <v>15</v>
          </cell>
          <cell r="R7151">
            <v>129.3</v>
          </cell>
        </row>
        <row r="7151">
          <cell r="W7151" t="str">
            <v>未磷酸化</v>
          </cell>
          <cell r="X7151" t="str">
            <v>未环化</v>
          </cell>
        </row>
        <row r="7152">
          <cell r="F7152" t="str">
            <v>HGC-Lib-26089863</v>
          </cell>
          <cell r="G7152" t="str">
            <v>LA260713006X2</v>
          </cell>
          <cell r="H7152">
            <v>100</v>
          </cell>
          <cell r="I7152">
            <v>0</v>
          </cell>
          <cell r="J7152" t="str">
            <v>singleron-3'转录组文库</v>
          </cell>
          <cell r="K7152" t="str">
            <v>邵芷轩</v>
          </cell>
          <cell r="L7152">
            <v>22</v>
          </cell>
        </row>
        <row r="7152">
          <cell r="P7152" t="e">
            <v>#DIV/0!</v>
          </cell>
          <cell r="Q7152">
            <v>15</v>
          </cell>
          <cell r="R7152">
            <v>330</v>
          </cell>
        </row>
        <row r="7152">
          <cell r="W7152" t="str">
            <v>未磷酸化</v>
          </cell>
          <cell r="X7152" t="str">
            <v>未环化</v>
          </cell>
        </row>
        <row r="7153">
          <cell r="F7153" t="str">
            <v>HGC-Lib-26089864</v>
          </cell>
          <cell r="G7153" t="str">
            <v>LC260713046</v>
          </cell>
          <cell r="H7153">
            <v>100</v>
          </cell>
          <cell r="I7153">
            <v>0</v>
          </cell>
          <cell r="J7153" t="str">
            <v>singleron-3'转录组文库</v>
          </cell>
          <cell r="K7153" t="str">
            <v>邵芷轩</v>
          </cell>
          <cell r="L7153">
            <v>20.4</v>
          </cell>
        </row>
        <row r="7153">
          <cell r="P7153" t="e">
            <v>#DIV/0!</v>
          </cell>
          <cell r="Q7153">
            <v>15</v>
          </cell>
          <cell r="R7153">
            <v>306</v>
          </cell>
        </row>
        <row r="7153">
          <cell r="W7153" t="str">
            <v>未磷酸化</v>
          </cell>
          <cell r="X7153" t="str">
            <v>未环化</v>
          </cell>
        </row>
        <row r="7154">
          <cell r="F7154" t="str">
            <v>HGC-Lib-26089865</v>
          </cell>
          <cell r="G7154" t="str">
            <v>LC260713047</v>
          </cell>
          <cell r="H7154">
            <v>100</v>
          </cell>
          <cell r="I7154">
            <v>0</v>
          </cell>
          <cell r="J7154" t="str">
            <v>singleron-3'转录组文库</v>
          </cell>
          <cell r="K7154" t="str">
            <v>邵芷轩</v>
          </cell>
          <cell r="L7154">
            <v>19.9</v>
          </cell>
        </row>
        <row r="7154">
          <cell r="P7154" t="e">
            <v>#DIV/0!</v>
          </cell>
          <cell r="Q7154">
            <v>15</v>
          </cell>
          <cell r="R7154">
            <v>298.5</v>
          </cell>
        </row>
        <row r="7154">
          <cell r="W7154" t="str">
            <v>未磷酸化</v>
          </cell>
          <cell r="X7154" t="str">
            <v>未环化</v>
          </cell>
        </row>
        <row r="7155">
          <cell r="F7155" t="str">
            <v>HGC-Lib-26089866</v>
          </cell>
          <cell r="G7155" t="str">
            <v>LPMC260714031</v>
          </cell>
          <cell r="H7155">
            <v>90</v>
          </cell>
          <cell r="I7155">
            <v>0</v>
          </cell>
          <cell r="J7155" t="str">
            <v>singleron-3'转录组文库</v>
          </cell>
          <cell r="K7155" t="str">
            <v>邵芷轩</v>
          </cell>
          <cell r="L7155">
            <v>27</v>
          </cell>
        </row>
        <row r="7155">
          <cell r="P7155" t="e">
            <v>#DIV/0!</v>
          </cell>
          <cell r="Q7155">
            <v>15</v>
          </cell>
          <cell r="R7155">
            <v>405</v>
          </cell>
        </row>
        <row r="7155">
          <cell r="W7155" t="str">
            <v>未磷酸化</v>
          </cell>
          <cell r="X7155" t="str">
            <v>未环化</v>
          </cell>
        </row>
        <row r="7156">
          <cell r="F7156" t="str">
            <v>HGC-Lib-26089867</v>
          </cell>
          <cell r="G7156" t="str">
            <v>LGTBC260714034</v>
          </cell>
          <cell r="H7156">
            <v>100</v>
          </cell>
          <cell r="I7156">
            <v>0</v>
          </cell>
          <cell r="J7156" t="str">
            <v>singleron-3'全长转录组文库</v>
          </cell>
          <cell r="K7156" t="str">
            <v>邵芷轩</v>
          </cell>
          <cell r="L7156">
            <v>19.2</v>
          </cell>
        </row>
        <row r="7156">
          <cell r="P7156" t="e">
            <v>#DIV/0!</v>
          </cell>
          <cell r="Q7156">
            <v>15</v>
          </cell>
          <cell r="R7156">
            <v>288</v>
          </cell>
        </row>
        <row r="7156">
          <cell r="W7156" t="str">
            <v>未磷酸化</v>
          </cell>
          <cell r="X7156" t="str">
            <v>未环化</v>
          </cell>
        </row>
        <row r="7157">
          <cell r="F7157" t="str">
            <v>HGC-Lib-26089868</v>
          </cell>
          <cell r="G7157" t="str">
            <v>LC260714044</v>
          </cell>
          <cell r="H7157">
            <v>100</v>
          </cell>
          <cell r="I7157">
            <v>0</v>
          </cell>
          <cell r="J7157" t="str">
            <v>singleron-3'转录组文库</v>
          </cell>
          <cell r="K7157" t="str">
            <v>邵芷轩</v>
          </cell>
          <cell r="L7157">
            <v>20.4</v>
          </cell>
        </row>
        <row r="7157">
          <cell r="P7157" t="e">
            <v>#DIV/0!</v>
          </cell>
          <cell r="Q7157">
            <v>15</v>
          </cell>
          <cell r="R7157">
            <v>306</v>
          </cell>
        </row>
        <row r="7157">
          <cell r="W7157" t="str">
            <v>未磷酸化</v>
          </cell>
          <cell r="X7157" t="str">
            <v>未环化</v>
          </cell>
        </row>
        <row r="7158">
          <cell r="F7158" t="str">
            <v>HGC-Lib-26089869</v>
          </cell>
          <cell r="G7158" t="str">
            <v>LC260714048</v>
          </cell>
          <cell r="H7158">
            <v>100</v>
          </cell>
          <cell r="I7158">
            <v>0</v>
          </cell>
          <cell r="J7158" t="str">
            <v>singleron-3'转录组文库</v>
          </cell>
          <cell r="K7158" t="str">
            <v>邵芷轩</v>
          </cell>
          <cell r="L7158">
            <v>22.4</v>
          </cell>
        </row>
        <row r="7158">
          <cell r="P7158" t="e">
            <v>#DIV/0!</v>
          </cell>
          <cell r="Q7158">
            <v>15</v>
          </cell>
          <cell r="R7158">
            <v>336</v>
          </cell>
        </row>
        <row r="7158">
          <cell r="W7158" t="str">
            <v>未磷酸化</v>
          </cell>
          <cell r="X7158" t="str">
            <v>未环化</v>
          </cell>
        </row>
        <row r="7159">
          <cell r="F7159" t="str">
            <v>HGC-Lib-26089870</v>
          </cell>
          <cell r="G7159" t="str">
            <v>LC260715001</v>
          </cell>
          <cell r="H7159">
            <v>100</v>
          </cell>
          <cell r="I7159">
            <v>0</v>
          </cell>
          <cell r="J7159" t="str">
            <v>singleron-3'转录组文库</v>
          </cell>
          <cell r="K7159" t="str">
            <v>邵芷轩</v>
          </cell>
          <cell r="L7159">
            <v>22</v>
          </cell>
        </row>
        <row r="7159">
          <cell r="P7159" t="e">
            <v>#DIV/0!</v>
          </cell>
          <cell r="Q7159">
            <v>15</v>
          </cell>
          <cell r="R7159">
            <v>330</v>
          </cell>
        </row>
        <row r="7159">
          <cell r="W7159" t="str">
            <v>未磷酸化</v>
          </cell>
          <cell r="X7159" t="str">
            <v>未环化</v>
          </cell>
        </row>
        <row r="7160">
          <cell r="F7160" t="str">
            <v>HGC-Lib-26089871</v>
          </cell>
          <cell r="G7160" t="str">
            <v>LC260715002</v>
          </cell>
          <cell r="H7160">
            <v>100</v>
          </cell>
          <cell r="I7160">
            <v>0</v>
          </cell>
          <cell r="J7160" t="str">
            <v>singleron-3'转录组文库</v>
          </cell>
          <cell r="K7160" t="str">
            <v>邵芷轩</v>
          </cell>
          <cell r="L7160">
            <v>21.6</v>
          </cell>
        </row>
        <row r="7160">
          <cell r="P7160" t="e">
            <v>#DIV/0!</v>
          </cell>
          <cell r="Q7160">
            <v>15</v>
          </cell>
          <cell r="R7160">
            <v>324</v>
          </cell>
        </row>
        <row r="7160">
          <cell r="W7160" t="str">
            <v>未磷酸化</v>
          </cell>
          <cell r="X7160" t="str">
            <v>未环化</v>
          </cell>
        </row>
        <row r="7161">
          <cell r="F7161" t="str">
            <v>HGC-Lib-26089872</v>
          </cell>
          <cell r="G7161" t="str">
            <v>TCRLGTBC260713022</v>
          </cell>
          <cell r="H7161">
            <v>12</v>
          </cell>
          <cell r="I7161">
            <v>0</v>
          </cell>
          <cell r="J7161" t="str">
            <v>singleron-单细胞TCR文库</v>
          </cell>
          <cell r="K7161" t="str">
            <v>邵芷轩</v>
          </cell>
          <cell r="L7161">
            <v>19.5</v>
          </cell>
        </row>
        <row r="7161">
          <cell r="P7161" t="e">
            <v>#DIV/0!</v>
          </cell>
          <cell r="Q7161">
            <v>15</v>
          </cell>
          <cell r="R7161">
            <v>292.5</v>
          </cell>
        </row>
        <row r="7161">
          <cell r="W7161" t="str">
            <v>未磷酸化</v>
          </cell>
          <cell r="X7161" t="str">
            <v>未环化</v>
          </cell>
        </row>
        <row r="7162">
          <cell r="F7162" t="str">
            <v>HGC-Lib-26089873</v>
          </cell>
          <cell r="G7162" t="str">
            <v>BCRLGTBC260713022</v>
          </cell>
          <cell r="H7162">
            <v>12</v>
          </cell>
          <cell r="I7162">
            <v>0</v>
          </cell>
          <cell r="J7162" t="str">
            <v>singleron-单细胞BCR文库</v>
          </cell>
          <cell r="K7162" t="str">
            <v>邵芷轩</v>
          </cell>
          <cell r="L7162">
            <v>18.5</v>
          </cell>
        </row>
        <row r="7162">
          <cell r="P7162" t="e">
            <v>#DIV/0!</v>
          </cell>
          <cell r="Q7162">
            <v>15</v>
          </cell>
          <cell r="R7162">
            <v>277.5</v>
          </cell>
        </row>
        <row r="7162">
          <cell r="W7162" t="str">
            <v>未磷酸化</v>
          </cell>
          <cell r="X7162" t="str">
            <v>未环化</v>
          </cell>
        </row>
        <row r="7163">
          <cell r="F7163" t="str">
            <v>HGC-Lib-26089874</v>
          </cell>
          <cell r="G7163" t="str">
            <v>PMLPMC260714031</v>
          </cell>
          <cell r="H7163">
            <v>12</v>
          </cell>
          <cell r="I7163">
            <v>0</v>
          </cell>
          <cell r="J7163" t="str">
            <v>其他碱基不平衡</v>
          </cell>
          <cell r="K7163" t="str">
            <v>邵芷轩</v>
          </cell>
          <cell r="L7163">
            <v>20</v>
          </cell>
        </row>
        <row r="7163">
          <cell r="P7163" t="e">
            <v>#DIV/0!</v>
          </cell>
          <cell r="Q7163">
            <v>15</v>
          </cell>
          <cell r="R7163">
            <v>300</v>
          </cell>
        </row>
        <row r="7163">
          <cell r="W7163" t="str">
            <v>未磷酸化</v>
          </cell>
          <cell r="X7163" t="str">
            <v>未环化</v>
          </cell>
        </row>
        <row r="7164">
          <cell r="F7164" t="str">
            <v>HGC-Lib-26089875</v>
          </cell>
          <cell r="G7164" t="str">
            <v>LC260702029fs</v>
          </cell>
          <cell r="H7164">
            <v>110</v>
          </cell>
          <cell r="I7164">
            <v>0</v>
          </cell>
          <cell r="J7164" t="str">
            <v>singleron-3'转录组文库</v>
          </cell>
          <cell r="K7164" t="str">
            <v>邵芷轩</v>
          </cell>
          <cell r="L7164">
            <v>17.4</v>
          </cell>
        </row>
        <row r="7164">
          <cell r="P7164" t="e">
            <v>#DIV/0!</v>
          </cell>
          <cell r="Q7164">
            <v>15</v>
          </cell>
          <cell r="R7164">
            <v>261</v>
          </cell>
        </row>
        <row r="7164">
          <cell r="W7164" t="str">
            <v>未磷酸化</v>
          </cell>
          <cell r="X7164" t="str">
            <v>未环化</v>
          </cell>
        </row>
        <row r="7165">
          <cell r="F7165" t="str">
            <v>HGC-POOL-26089876</v>
          </cell>
          <cell r="G7165" t="str">
            <v>PCRD-260717-100</v>
          </cell>
          <cell r="H7165">
            <v>60</v>
          </cell>
          <cell r="I7165">
            <v>0</v>
          </cell>
          <cell r="J7165" t="str">
            <v>singleron-3'转录组文库</v>
          </cell>
          <cell r="K7165" t="str">
            <v>邵芷轩</v>
          </cell>
          <cell r="L7165">
            <v>16.1</v>
          </cell>
        </row>
        <row r="7165">
          <cell r="P7165" t="e">
            <v>#DIV/0!</v>
          </cell>
          <cell r="Q7165">
            <v>15</v>
          </cell>
          <cell r="R7165">
            <v>241.5</v>
          </cell>
        </row>
        <row r="7165">
          <cell r="W7165" t="str">
            <v>未磷酸化</v>
          </cell>
          <cell r="X7165" t="str">
            <v>未环化</v>
          </cell>
        </row>
        <row r="7166">
          <cell r="F7166" t="str">
            <v>HGC-Lib-26089877</v>
          </cell>
          <cell r="G7166" t="str">
            <v>LGTBC260713048</v>
          </cell>
          <cell r="H7166">
            <v>90</v>
          </cell>
          <cell r="I7166">
            <v>0</v>
          </cell>
          <cell r="J7166" t="str">
            <v>singleron-3'全长转录组文库</v>
          </cell>
          <cell r="K7166" t="str">
            <v>邵芷轩</v>
          </cell>
          <cell r="L7166">
            <v>22.4</v>
          </cell>
        </row>
        <row r="7166">
          <cell r="P7166" t="e">
            <v>#DIV/0!</v>
          </cell>
        </row>
        <row r="7166">
          <cell r="R7166">
            <v>0</v>
          </cell>
        </row>
        <row r="7167">
          <cell r="F7167" t="str">
            <v>HGC-Lib-26089878</v>
          </cell>
          <cell r="G7167" t="str">
            <v>LGTBC260713049</v>
          </cell>
          <cell r="H7167">
            <v>90</v>
          </cell>
          <cell r="I7167">
            <v>0</v>
          </cell>
          <cell r="J7167" t="str">
            <v>singleron-3'全长转录组文库</v>
          </cell>
          <cell r="K7167" t="str">
            <v>邵芷轩</v>
          </cell>
          <cell r="L7167">
            <v>14.1</v>
          </cell>
        </row>
        <row r="7167">
          <cell r="P7167" t="e">
            <v>#DIV/0!</v>
          </cell>
        </row>
        <row r="7167">
          <cell r="R7167">
            <v>0</v>
          </cell>
        </row>
        <row r="7168">
          <cell r="F7168" t="str">
            <v>HGC-Lib-26089879</v>
          </cell>
          <cell r="G7168" t="str">
            <v>L260611115</v>
          </cell>
          <cell r="H7168">
            <v>100</v>
          </cell>
          <cell r="I7168">
            <v>0</v>
          </cell>
          <cell r="J7168" t="str">
            <v>singleron-空转文库</v>
          </cell>
          <cell r="K7168" t="str">
            <v>邵芷轩</v>
          </cell>
          <cell r="L7168">
            <v>77.6</v>
          </cell>
        </row>
        <row r="7168">
          <cell r="P7168" t="e">
            <v>#DIV/0!</v>
          </cell>
        </row>
        <row r="7168">
          <cell r="R7168">
            <v>0</v>
          </cell>
        </row>
        <row r="7169">
          <cell r="F7169" t="str">
            <v>HGC-Lib-26089880</v>
          </cell>
          <cell r="G7169" t="str">
            <v>LC260713010CTX2</v>
          </cell>
          <cell r="H7169">
            <v>10</v>
          </cell>
          <cell r="I7169">
            <v>0</v>
          </cell>
          <cell r="J7169" t="str">
            <v>singleron-3'转录组文库</v>
          </cell>
          <cell r="K7169" t="str">
            <v>邵芷轩</v>
          </cell>
          <cell r="L7169">
            <v>15.5</v>
          </cell>
        </row>
        <row r="7169">
          <cell r="P7169" t="e">
            <v>#DIV/0!</v>
          </cell>
        </row>
        <row r="7169">
          <cell r="R7169">
            <v>0</v>
          </cell>
        </row>
        <row r="7170">
          <cell r="F7170" t="str">
            <v>HGC-Lib-26089881</v>
          </cell>
          <cell r="G7170" t="str">
            <v>LC260714007X2</v>
          </cell>
          <cell r="H7170">
            <v>100</v>
          </cell>
          <cell r="I7170">
            <v>0</v>
          </cell>
          <cell r="J7170" t="str">
            <v>singleron-3'转录组文库</v>
          </cell>
          <cell r="K7170" t="str">
            <v>邵芷轩</v>
          </cell>
          <cell r="L7170">
            <v>23.6</v>
          </cell>
        </row>
        <row r="7170">
          <cell r="P7170" t="e">
            <v>#DIV/0!</v>
          </cell>
        </row>
        <row r="7170">
          <cell r="R7170">
            <v>0</v>
          </cell>
        </row>
        <row r="7171">
          <cell r="F7171" t="str">
            <v>HGC-Lib-26089882</v>
          </cell>
          <cell r="G7171" t="str">
            <v>LC260714008</v>
          </cell>
          <cell r="H7171">
            <v>100</v>
          </cell>
          <cell r="I7171">
            <v>0</v>
          </cell>
          <cell r="J7171" t="str">
            <v>singleron-3'转录组文库</v>
          </cell>
          <cell r="K7171" t="str">
            <v>邵芷轩</v>
          </cell>
          <cell r="L7171">
            <v>24.2</v>
          </cell>
        </row>
        <row r="7171">
          <cell r="P7171" t="e">
            <v>#DIV/0!</v>
          </cell>
        </row>
        <row r="7171">
          <cell r="R7171">
            <v>0</v>
          </cell>
        </row>
        <row r="7172">
          <cell r="F7172" t="str">
            <v>HGC-Lib-26089883</v>
          </cell>
          <cell r="G7172" t="str">
            <v>LC260714009X1</v>
          </cell>
          <cell r="H7172">
            <v>100</v>
          </cell>
          <cell r="I7172">
            <v>0</v>
          </cell>
          <cell r="J7172" t="str">
            <v>singleron-3'转录组文库</v>
          </cell>
          <cell r="K7172" t="str">
            <v>邵芷轩</v>
          </cell>
          <cell r="L7172">
            <v>24.8</v>
          </cell>
        </row>
        <row r="7172">
          <cell r="P7172" t="e">
            <v>#DIV/0!</v>
          </cell>
        </row>
        <row r="7172">
          <cell r="R7172">
            <v>0</v>
          </cell>
        </row>
        <row r="7173">
          <cell r="F7173" t="str">
            <v>HGC-Lib-26089884</v>
          </cell>
          <cell r="G7173" t="str">
            <v>LC260714012</v>
          </cell>
          <cell r="H7173">
            <v>100</v>
          </cell>
          <cell r="I7173">
            <v>0</v>
          </cell>
          <cell r="J7173" t="str">
            <v>singleron-3'转录组文库</v>
          </cell>
          <cell r="K7173" t="str">
            <v>邵芷轩</v>
          </cell>
          <cell r="L7173">
            <v>26.2</v>
          </cell>
        </row>
        <row r="7173">
          <cell r="P7173" t="e">
            <v>#DIV/0!</v>
          </cell>
        </row>
        <row r="7173">
          <cell r="R7173">
            <v>0</v>
          </cell>
        </row>
        <row r="7174">
          <cell r="F7174" t="str">
            <v>HGC-Lib-26089885</v>
          </cell>
          <cell r="G7174" t="str">
            <v>LC260714013</v>
          </cell>
          <cell r="H7174">
            <v>100</v>
          </cell>
          <cell r="I7174">
            <v>0</v>
          </cell>
          <cell r="J7174" t="str">
            <v>singleron-3'转录组文库</v>
          </cell>
          <cell r="K7174" t="str">
            <v>邵芷轩</v>
          </cell>
          <cell r="L7174">
            <v>19.4</v>
          </cell>
        </row>
        <row r="7174">
          <cell r="P7174" t="e">
            <v>#DIV/0!</v>
          </cell>
        </row>
        <row r="7174">
          <cell r="R7174">
            <v>0</v>
          </cell>
        </row>
        <row r="7175">
          <cell r="F7175" t="str">
            <v>HGC-Lib-26089886</v>
          </cell>
          <cell r="G7175" t="str">
            <v>LC260714014</v>
          </cell>
          <cell r="H7175">
            <v>100</v>
          </cell>
          <cell r="I7175">
            <v>0</v>
          </cell>
          <cell r="J7175" t="str">
            <v>singleron-3'转录组文库</v>
          </cell>
          <cell r="K7175" t="str">
            <v>邵芷轩</v>
          </cell>
          <cell r="L7175">
            <v>26.2</v>
          </cell>
        </row>
        <row r="7175">
          <cell r="P7175" t="e">
            <v>#DIV/0!</v>
          </cell>
        </row>
        <row r="7175">
          <cell r="R7175">
            <v>0</v>
          </cell>
        </row>
        <row r="7176">
          <cell r="F7176" t="str">
            <v>HGC-Lib-26089887</v>
          </cell>
          <cell r="G7176" t="str">
            <v>LC260714016</v>
          </cell>
          <cell r="H7176">
            <v>100</v>
          </cell>
          <cell r="I7176">
            <v>0</v>
          </cell>
          <cell r="J7176" t="str">
            <v>singleron-3'转录组文库</v>
          </cell>
          <cell r="K7176" t="str">
            <v>邵芷轩</v>
          </cell>
          <cell r="L7176">
            <v>27.8</v>
          </cell>
        </row>
        <row r="7176">
          <cell r="P7176" t="e">
            <v>#DIV/0!</v>
          </cell>
        </row>
        <row r="7176">
          <cell r="R7176">
            <v>0</v>
          </cell>
        </row>
        <row r="7177">
          <cell r="F7177" t="str">
            <v>HGC-Lib-26089888</v>
          </cell>
          <cell r="G7177" t="str">
            <v>LC260714017</v>
          </cell>
          <cell r="H7177">
            <v>100</v>
          </cell>
          <cell r="I7177">
            <v>0</v>
          </cell>
          <cell r="J7177" t="str">
            <v>singleron-3'转录组文库</v>
          </cell>
          <cell r="K7177" t="str">
            <v>邵芷轩</v>
          </cell>
          <cell r="L7177">
            <v>23.6</v>
          </cell>
        </row>
        <row r="7177">
          <cell r="P7177" t="e">
            <v>#DIV/0!</v>
          </cell>
        </row>
        <row r="7177">
          <cell r="R7177">
            <v>0</v>
          </cell>
        </row>
        <row r="7178">
          <cell r="F7178" t="str">
            <v>HGC-Lib-26089889</v>
          </cell>
          <cell r="G7178" t="str">
            <v>LC260714018</v>
          </cell>
          <cell r="H7178">
            <v>100</v>
          </cell>
          <cell r="I7178">
            <v>0</v>
          </cell>
          <cell r="J7178" t="str">
            <v>singleron-3'转录组文库</v>
          </cell>
          <cell r="K7178" t="str">
            <v>邵芷轩</v>
          </cell>
          <cell r="L7178">
            <v>22.6</v>
          </cell>
        </row>
        <row r="7178">
          <cell r="P7178" t="e">
            <v>#DIV/0!</v>
          </cell>
        </row>
        <row r="7178">
          <cell r="R7178">
            <v>0</v>
          </cell>
        </row>
        <row r="7179">
          <cell r="F7179" t="str">
            <v>HGC-Lib-26089890</v>
          </cell>
          <cell r="G7179" t="str">
            <v>LC260714020</v>
          </cell>
          <cell r="H7179">
            <v>100</v>
          </cell>
          <cell r="I7179">
            <v>0</v>
          </cell>
          <cell r="J7179" t="str">
            <v>singleron-3'转录组文库</v>
          </cell>
          <cell r="K7179" t="str">
            <v>邵芷轩</v>
          </cell>
          <cell r="L7179">
            <v>17.7</v>
          </cell>
        </row>
        <row r="7179">
          <cell r="P7179" t="e">
            <v>#DIV/0!</v>
          </cell>
        </row>
        <row r="7179">
          <cell r="R7179">
            <v>0</v>
          </cell>
        </row>
        <row r="7180">
          <cell r="F7180" t="str">
            <v>HGC-Lib-26089891</v>
          </cell>
          <cell r="G7180" t="str">
            <v>LC260714021</v>
          </cell>
          <cell r="H7180">
            <v>100</v>
          </cell>
          <cell r="I7180">
            <v>0</v>
          </cell>
          <cell r="J7180" t="str">
            <v>singleron-3'转录组文库</v>
          </cell>
          <cell r="K7180" t="str">
            <v>邵芷轩</v>
          </cell>
          <cell r="L7180">
            <v>21.4</v>
          </cell>
        </row>
        <row r="7180">
          <cell r="P7180" t="e">
            <v>#DIV/0!</v>
          </cell>
        </row>
        <row r="7180">
          <cell r="R7180">
            <v>0</v>
          </cell>
        </row>
        <row r="7181">
          <cell r="F7181" t="str">
            <v>HGC-Lib-26089892</v>
          </cell>
          <cell r="G7181" t="str">
            <v>LC260714026</v>
          </cell>
          <cell r="H7181">
            <v>100</v>
          </cell>
          <cell r="I7181">
            <v>0</v>
          </cell>
          <cell r="J7181" t="str">
            <v>singleron-3'转录组文库</v>
          </cell>
          <cell r="K7181" t="str">
            <v>邵芷轩</v>
          </cell>
          <cell r="L7181">
            <v>25.4</v>
          </cell>
        </row>
        <row r="7181">
          <cell r="P7181" t="e">
            <v>#DIV/0!</v>
          </cell>
        </row>
        <row r="7181">
          <cell r="R7181">
            <v>0</v>
          </cell>
        </row>
        <row r="7182">
          <cell r="F7182" t="str">
            <v>HGC-Lib-26089893</v>
          </cell>
          <cell r="G7182" t="str">
            <v>LC260714027</v>
          </cell>
          <cell r="H7182">
            <v>100</v>
          </cell>
          <cell r="I7182">
            <v>0</v>
          </cell>
          <cell r="J7182" t="str">
            <v>singleron-3'转录组文库</v>
          </cell>
          <cell r="K7182" t="str">
            <v>邵芷轩</v>
          </cell>
          <cell r="L7182">
            <v>19.3</v>
          </cell>
        </row>
        <row r="7182">
          <cell r="P7182" t="e">
            <v>#DIV/0!</v>
          </cell>
        </row>
        <row r="7182">
          <cell r="R7182">
            <v>0</v>
          </cell>
        </row>
        <row r="7183">
          <cell r="F7183" t="str">
            <v>HGC-Lib-26089894</v>
          </cell>
          <cell r="G7183" t="str">
            <v>LC260714032</v>
          </cell>
          <cell r="H7183">
            <v>100</v>
          </cell>
          <cell r="I7183">
            <v>0</v>
          </cell>
          <cell r="J7183" t="str">
            <v>singleron-3'转录组文库</v>
          </cell>
          <cell r="K7183" t="str">
            <v>邵芷轩</v>
          </cell>
          <cell r="L7183">
            <v>21.8</v>
          </cell>
        </row>
        <row r="7183">
          <cell r="P7183" t="e">
            <v>#DIV/0!</v>
          </cell>
        </row>
        <row r="7183">
          <cell r="R7183">
            <v>0</v>
          </cell>
        </row>
        <row r="7184">
          <cell r="F7184" t="str">
            <v>HGC-Lib-26089895</v>
          </cell>
          <cell r="G7184" t="str">
            <v>LGTC260714033</v>
          </cell>
          <cell r="H7184">
            <v>100</v>
          </cell>
          <cell r="I7184">
            <v>0</v>
          </cell>
          <cell r="J7184" t="str">
            <v>singleron-3'全长转录组文库</v>
          </cell>
          <cell r="K7184" t="str">
            <v>邵芷轩</v>
          </cell>
          <cell r="L7184">
            <v>16.2</v>
          </cell>
        </row>
        <row r="7184">
          <cell r="P7184" t="e">
            <v>#DIV/0!</v>
          </cell>
        </row>
        <row r="7184">
          <cell r="R7184">
            <v>0</v>
          </cell>
        </row>
        <row r="7185">
          <cell r="F7185" t="str">
            <v>HGC-Lib-26089896</v>
          </cell>
          <cell r="G7185" t="str">
            <v>LC260714036</v>
          </cell>
          <cell r="H7185">
            <v>100</v>
          </cell>
          <cell r="I7185">
            <v>0</v>
          </cell>
          <cell r="J7185" t="str">
            <v>singleron-3'转录组文库</v>
          </cell>
          <cell r="K7185" t="str">
            <v>邵芷轩</v>
          </cell>
          <cell r="L7185">
            <v>27.6</v>
          </cell>
        </row>
        <row r="7185">
          <cell r="P7185" t="e">
            <v>#DIV/0!</v>
          </cell>
        </row>
        <row r="7185">
          <cell r="R7185">
            <v>0</v>
          </cell>
        </row>
        <row r="7186">
          <cell r="F7186" t="str">
            <v>HGC-Lib-26089897</v>
          </cell>
          <cell r="G7186" t="str">
            <v>LC260714037</v>
          </cell>
          <cell r="H7186">
            <v>100</v>
          </cell>
          <cell r="I7186">
            <v>0</v>
          </cell>
          <cell r="J7186" t="str">
            <v>singleron-3'转录组文库</v>
          </cell>
          <cell r="K7186" t="str">
            <v>邵芷轩</v>
          </cell>
          <cell r="L7186">
            <v>27.2</v>
          </cell>
        </row>
        <row r="7186">
          <cell r="P7186" t="e">
            <v>#DIV/0!</v>
          </cell>
        </row>
        <row r="7186">
          <cell r="R7186">
            <v>0</v>
          </cell>
        </row>
        <row r="7187">
          <cell r="F7187" t="str">
            <v>HGC-Lib-26089898</v>
          </cell>
          <cell r="G7187" t="str">
            <v>LC260714041</v>
          </cell>
          <cell r="H7187">
            <v>10</v>
          </cell>
          <cell r="I7187">
            <v>0</v>
          </cell>
          <cell r="J7187" t="str">
            <v>singleron-3'转录组文库</v>
          </cell>
          <cell r="K7187" t="str">
            <v>邵芷轩</v>
          </cell>
          <cell r="L7187">
            <v>21.2</v>
          </cell>
        </row>
        <row r="7187">
          <cell r="P7187" t="e">
            <v>#DIV/0!</v>
          </cell>
        </row>
        <row r="7187">
          <cell r="R7187">
            <v>0</v>
          </cell>
        </row>
        <row r="7188">
          <cell r="F7188" t="str">
            <v>HGC-Lib-26089899</v>
          </cell>
          <cell r="G7188" t="str">
            <v>LC260714042</v>
          </cell>
          <cell r="H7188">
            <v>10</v>
          </cell>
          <cell r="I7188">
            <v>0</v>
          </cell>
          <cell r="J7188" t="str">
            <v>singleron-3'转录组文库</v>
          </cell>
          <cell r="K7188" t="str">
            <v>邵芷轩</v>
          </cell>
          <cell r="L7188">
            <v>15.8</v>
          </cell>
        </row>
        <row r="7188">
          <cell r="P7188" t="e">
            <v>#DIV/0!</v>
          </cell>
        </row>
        <row r="7188">
          <cell r="R7188">
            <v>0</v>
          </cell>
        </row>
        <row r="7189">
          <cell r="F7189" t="str">
            <v>HGC-Lib-26089900</v>
          </cell>
          <cell r="G7189" t="str">
            <v>LC260714043</v>
          </cell>
          <cell r="H7189">
            <v>10</v>
          </cell>
          <cell r="I7189">
            <v>0</v>
          </cell>
          <cell r="J7189" t="str">
            <v>singleron-3'转录组文库</v>
          </cell>
          <cell r="K7189" t="str">
            <v>邵芷轩</v>
          </cell>
          <cell r="L7189">
            <v>22</v>
          </cell>
        </row>
        <row r="7189">
          <cell r="P7189" t="e">
            <v>#DIV/0!</v>
          </cell>
        </row>
        <row r="7189">
          <cell r="R7189">
            <v>0</v>
          </cell>
        </row>
        <row r="7190">
          <cell r="F7190" t="str">
            <v>HGC-Lib-26089901</v>
          </cell>
          <cell r="G7190" t="str">
            <v>LC260714046X1</v>
          </cell>
          <cell r="H7190">
            <v>100</v>
          </cell>
          <cell r="I7190">
            <v>0</v>
          </cell>
          <cell r="J7190" t="str">
            <v>singleron-3'转录组文库</v>
          </cell>
          <cell r="K7190" t="str">
            <v>邵芷轩</v>
          </cell>
          <cell r="L7190">
            <v>13.2</v>
          </cell>
        </row>
        <row r="7190">
          <cell r="P7190" t="e">
            <v>#DIV/0!</v>
          </cell>
        </row>
        <row r="7190">
          <cell r="R7190">
            <v>0</v>
          </cell>
        </row>
        <row r="7191">
          <cell r="F7191" t="str">
            <v>HGC-Lib-26089902</v>
          </cell>
          <cell r="G7191" t="str">
            <v>LC260714047</v>
          </cell>
          <cell r="H7191">
            <v>100</v>
          </cell>
          <cell r="I7191">
            <v>0</v>
          </cell>
          <cell r="J7191" t="str">
            <v>singleron-3'转录组文库</v>
          </cell>
          <cell r="K7191" t="str">
            <v>邵芷轩</v>
          </cell>
          <cell r="L7191">
            <v>17.2</v>
          </cell>
        </row>
        <row r="7191">
          <cell r="P7191" t="e">
            <v>#DIV/0!</v>
          </cell>
        </row>
        <row r="7191">
          <cell r="R7191">
            <v>0</v>
          </cell>
        </row>
        <row r="7192">
          <cell r="F7192" t="str">
            <v>HGC-Lib-26089903</v>
          </cell>
          <cell r="G7192" t="str">
            <v>LGTBC260714050</v>
          </cell>
          <cell r="H7192">
            <v>100</v>
          </cell>
          <cell r="I7192">
            <v>0</v>
          </cell>
          <cell r="J7192" t="str">
            <v>singleron-3'全长转录组文库</v>
          </cell>
          <cell r="K7192" t="str">
            <v>邵芷轩</v>
          </cell>
          <cell r="L7192">
            <v>16.9</v>
          </cell>
        </row>
        <row r="7192">
          <cell r="P7192" t="e">
            <v>#DIV/0!</v>
          </cell>
        </row>
        <row r="7192">
          <cell r="R7192">
            <v>0</v>
          </cell>
        </row>
        <row r="7193">
          <cell r="F7193" t="str">
            <v>HGC-Lib-26089904</v>
          </cell>
          <cell r="G7193" t="str">
            <v>LGTBC260714051</v>
          </cell>
          <cell r="H7193">
            <v>100</v>
          </cell>
          <cell r="I7193">
            <v>0</v>
          </cell>
          <cell r="J7193" t="str">
            <v>singleron-3'全长转录组文库</v>
          </cell>
          <cell r="K7193" t="str">
            <v>邵芷轩</v>
          </cell>
          <cell r="L7193">
            <v>14.7</v>
          </cell>
        </row>
        <row r="7193">
          <cell r="P7193" t="e">
            <v>#DIV/0!</v>
          </cell>
        </row>
        <row r="7193">
          <cell r="R7193">
            <v>0</v>
          </cell>
        </row>
        <row r="7194">
          <cell r="F7194" t="str">
            <v>HGC-Lib-26089905</v>
          </cell>
          <cell r="G7194" t="str">
            <v>LGTBC260714052</v>
          </cell>
          <cell r="H7194">
            <v>100</v>
          </cell>
          <cell r="I7194">
            <v>0</v>
          </cell>
          <cell r="J7194" t="str">
            <v>singleron-3'全长转录组文库</v>
          </cell>
          <cell r="K7194" t="str">
            <v>邵芷轩</v>
          </cell>
          <cell r="L7194">
            <v>12.6</v>
          </cell>
        </row>
        <row r="7194">
          <cell r="P7194" t="e">
            <v>#DIV/0!</v>
          </cell>
        </row>
        <row r="7194">
          <cell r="R7194">
            <v>0</v>
          </cell>
        </row>
        <row r="7195">
          <cell r="F7195" t="str">
            <v>HGC-Lib-26089906</v>
          </cell>
          <cell r="G7195" t="str">
            <v>TCRLGTBC260713048</v>
          </cell>
          <cell r="H7195">
            <v>12</v>
          </cell>
          <cell r="I7195">
            <v>0</v>
          </cell>
          <cell r="J7195" t="str">
            <v>singleron-单细胞TCR文库</v>
          </cell>
          <cell r="K7195" t="str">
            <v>邵芷轩</v>
          </cell>
          <cell r="L7195">
            <v>20.2</v>
          </cell>
        </row>
        <row r="7195">
          <cell r="P7195" t="e">
            <v>#DIV/0!</v>
          </cell>
        </row>
        <row r="7195">
          <cell r="R7195">
            <v>0</v>
          </cell>
        </row>
        <row r="7196">
          <cell r="F7196" t="str">
            <v>HGC-Lib-26089907</v>
          </cell>
          <cell r="G7196" t="str">
            <v>TCRLGTBC260713049</v>
          </cell>
          <cell r="H7196">
            <v>12</v>
          </cell>
          <cell r="I7196">
            <v>0</v>
          </cell>
          <cell r="J7196" t="str">
            <v>singleron-单细胞TCR文库</v>
          </cell>
          <cell r="K7196" t="str">
            <v>邵芷轩</v>
          </cell>
          <cell r="L7196">
            <v>21.8</v>
          </cell>
        </row>
        <row r="7196">
          <cell r="P7196" t="e">
            <v>#DIV/0!</v>
          </cell>
        </row>
        <row r="7196">
          <cell r="R7196">
            <v>0</v>
          </cell>
        </row>
        <row r="7197">
          <cell r="F7197" t="str">
            <v>HGC-Lib-26089908</v>
          </cell>
          <cell r="G7197" t="str">
            <v>BCRLGTBC260713048</v>
          </cell>
          <cell r="H7197">
            <v>12</v>
          </cell>
          <cell r="I7197">
            <v>0</v>
          </cell>
          <cell r="J7197" t="str">
            <v>singleron-单细胞BCR文库</v>
          </cell>
          <cell r="K7197" t="str">
            <v>邵芷轩</v>
          </cell>
          <cell r="L7197">
            <v>15.5</v>
          </cell>
        </row>
        <row r="7197">
          <cell r="P7197" t="e">
            <v>#DIV/0!</v>
          </cell>
        </row>
        <row r="7197">
          <cell r="R7197">
            <v>0</v>
          </cell>
        </row>
        <row r="7198">
          <cell r="F7198" t="str">
            <v>HGC-Lib-26089909</v>
          </cell>
          <cell r="G7198" t="str">
            <v>BCRLGTBC260713049</v>
          </cell>
          <cell r="H7198">
            <v>12</v>
          </cell>
          <cell r="I7198">
            <v>0</v>
          </cell>
          <cell r="J7198" t="str">
            <v>singleron-单细胞BCR文库</v>
          </cell>
          <cell r="K7198" t="str">
            <v>邵芷轩</v>
          </cell>
          <cell r="L7198">
            <v>21.8</v>
          </cell>
        </row>
        <row r="7198">
          <cell r="P7198" t="e">
            <v>#DIV/0!</v>
          </cell>
        </row>
        <row r="7198">
          <cell r="R7198">
            <v>0</v>
          </cell>
        </row>
        <row r="7199">
          <cell r="F7199" t="str">
            <v>HGC-Lib-26089910</v>
          </cell>
          <cell r="G7199" t="str">
            <v>IBLC260714046X1</v>
          </cell>
          <cell r="H7199">
            <v>4</v>
          </cell>
          <cell r="I7199">
            <v>0</v>
          </cell>
          <cell r="J7199" t="str">
            <v>其他碱基不平衡</v>
          </cell>
          <cell r="K7199" t="str">
            <v>邵芷轩</v>
          </cell>
          <cell r="L7199">
            <v>32.6</v>
          </cell>
        </row>
        <row r="7199">
          <cell r="P7199" t="e">
            <v>#DIV/0!</v>
          </cell>
        </row>
        <row r="7199">
          <cell r="R7199">
            <v>0</v>
          </cell>
        </row>
        <row r="7200">
          <cell r="F7200" t="str">
            <v>HGC-Lib-26089911</v>
          </cell>
          <cell r="G7200" t="str">
            <v>L260430155</v>
          </cell>
          <cell r="H7200">
            <v>100</v>
          </cell>
          <cell r="I7200">
            <v>0</v>
          </cell>
          <cell r="J7200" t="str">
            <v>singleron-空转文库</v>
          </cell>
          <cell r="K7200" t="str">
            <v>邵芷轩</v>
          </cell>
          <cell r="L7200">
            <v>64.4</v>
          </cell>
        </row>
        <row r="7200">
          <cell r="P7200" t="e">
            <v>#DIV/0!</v>
          </cell>
        </row>
        <row r="7200">
          <cell r="R7200">
            <v>0</v>
          </cell>
        </row>
        <row r="7201">
          <cell r="F7201" t="str">
            <v>HGC-Lib-26089912</v>
          </cell>
          <cell r="G7201" t="str">
            <v>L260430156</v>
          </cell>
          <cell r="H7201">
            <v>100</v>
          </cell>
          <cell r="I7201">
            <v>0</v>
          </cell>
          <cell r="J7201" t="str">
            <v>singleron-空转文库</v>
          </cell>
          <cell r="K7201" t="str">
            <v>邵芷轩</v>
          </cell>
          <cell r="L7201">
            <v>61</v>
          </cell>
        </row>
        <row r="7201">
          <cell r="P7201" t="e">
            <v>#DIV/0!</v>
          </cell>
        </row>
        <row r="7201">
          <cell r="R7201">
            <v>0</v>
          </cell>
        </row>
        <row r="7202">
          <cell r="F7202" t="str">
            <v>HGC-Lib-26089913</v>
          </cell>
          <cell r="G7202" t="str">
            <v>L260430157</v>
          </cell>
          <cell r="H7202">
            <v>100</v>
          </cell>
          <cell r="I7202">
            <v>0</v>
          </cell>
          <cell r="J7202" t="str">
            <v>singleron-空转文库</v>
          </cell>
          <cell r="K7202" t="str">
            <v>邵芷轩</v>
          </cell>
          <cell r="L7202">
            <v>69.8</v>
          </cell>
        </row>
        <row r="7202">
          <cell r="P7202" t="e">
            <v>#DIV/0!</v>
          </cell>
        </row>
        <row r="7202">
          <cell r="R7202">
            <v>0</v>
          </cell>
        </row>
        <row r="7203">
          <cell r="F7203" t="str">
            <v>HGC-Lib-26087825</v>
          </cell>
          <cell r="G7203" t="str">
            <v>LD2260708-A1285</v>
          </cell>
          <cell r="H7203">
            <v>2</v>
          </cell>
          <cell r="I7203">
            <v>2</v>
          </cell>
          <cell r="J7203" t="str">
            <v>宏基因组文库</v>
          </cell>
          <cell r="K7203" t="str">
            <v>吕荣瑞</v>
          </cell>
          <cell r="L7203">
            <v>11.35</v>
          </cell>
        </row>
        <row r="7203">
          <cell r="O7203" t="str">
            <v>LN7-260713-P2-板1-A3</v>
          </cell>
          <cell r="P7203" t="e">
            <v>#DIV/0!</v>
          </cell>
          <cell r="Q7203">
            <v>35</v>
          </cell>
          <cell r="R7203">
            <v>397.25</v>
          </cell>
          <cell r="S7203" t="str">
            <v>美格加测</v>
          </cell>
          <cell r="T7203" t="str">
            <v>t7+150</v>
          </cell>
        </row>
        <row r="7204">
          <cell r="F7204" t="str">
            <v>HGC-Lib-26087836</v>
          </cell>
          <cell r="G7204" t="str">
            <v>LD2260708-A1297</v>
          </cell>
          <cell r="H7204">
            <v>2</v>
          </cell>
          <cell r="I7204">
            <v>2</v>
          </cell>
          <cell r="J7204" t="str">
            <v>宏基因组文库</v>
          </cell>
          <cell r="K7204" t="str">
            <v>吕荣瑞</v>
          </cell>
          <cell r="L7204">
            <v>18.59</v>
          </cell>
        </row>
        <row r="7204">
          <cell r="O7204" t="str">
            <v>LN7-260713-P2-板1-B2</v>
          </cell>
          <cell r="P7204" t="e">
            <v>#DIV/0!</v>
          </cell>
          <cell r="Q7204">
            <v>35</v>
          </cell>
          <cell r="R7204">
            <v>650.65</v>
          </cell>
        </row>
        <row r="7205">
          <cell r="F7205" t="str">
            <v>HGC-Lib-26087840</v>
          </cell>
          <cell r="G7205" t="str">
            <v>LD2260708-A1302</v>
          </cell>
          <cell r="H7205">
            <v>1</v>
          </cell>
          <cell r="I7205">
            <v>1</v>
          </cell>
          <cell r="J7205" t="str">
            <v>宏基因组文库</v>
          </cell>
          <cell r="K7205" t="str">
            <v>吕荣瑞</v>
          </cell>
          <cell r="L7205">
            <v>8.48</v>
          </cell>
        </row>
        <row r="7205">
          <cell r="O7205" t="str">
            <v>LN7-260713-P2-板1-B6</v>
          </cell>
          <cell r="P7205" t="e">
            <v>#DIV/0!</v>
          </cell>
          <cell r="Q7205">
            <v>35</v>
          </cell>
          <cell r="R7205">
            <v>296.8</v>
          </cell>
        </row>
        <row r="7206">
          <cell r="F7206" t="str">
            <v>HGC-Lib-26087848</v>
          </cell>
          <cell r="G7206" t="str">
            <v>LD2260708-A1311</v>
          </cell>
          <cell r="H7206">
            <v>2</v>
          </cell>
          <cell r="I7206">
            <v>2</v>
          </cell>
          <cell r="J7206" t="str">
            <v>宏基因组文库</v>
          </cell>
          <cell r="K7206" t="str">
            <v>吕荣瑞</v>
          </cell>
          <cell r="L7206">
            <v>32.34</v>
          </cell>
        </row>
        <row r="7206">
          <cell r="O7206" t="str">
            <v>LN7-260713-P2-板1-C2</v>
          </cell>
          <cell r="P7206" t="e">
            <v>#DIV/0!</v>
          </cell>
          <cell r="Q7206">
            <v>35</v>
          </cell>
          <cell r="R7206">
            <v>1131.9</v>
          </cell>
        </row>
        <row r="7207">
          <cell r="F7207" t="str">
            <v>HGC-Lib-26087856</v>
          </cell>
          <cell r="G7207" t="str">
            <v>LD2260708-A1320</v>
          </cell>
          <cell r="H7207">
            <v>1</v>
          </cell>
          <cell r="I7207">
            <v>1</v>
          </cell>
          <cell r="J7207" t="str">
            <v>宏基因组文库</v>
          </cell>
          <cell r="K7207" t="str">
            <v>吕荣瑞</v>
          </cell>
          <cell r="L7207">
            <v>7.1</v>
          </cell>
        </row>
        <row r="7207">
          <cell r="O7207" t="str">
            <v>LN7-260713-P2-板1-C10</v>
          </cell>
          <cell r="P7207" t="e">
            <v>#DIV/0!</v>
          </cell>
          <cell r="Q7207">
            <v>35</v>
          </cell>
          <cell r="R7207">
            <v>248.5</v>
          </cell>
        </row>
        <row r="7208">
          <cell r="F7208" t="str">
            <v>HGC-Lib-26087859</v>
          </cell>
          <cell r="G7208" t="str">
            <v>LD2260708-A1323</v>
          </cell>
          <cell r="H7208">
            <v>1</v>
          </cell>
          <cell r="I7208">
            <v>1</v>
          </cell>
          <cell r="J7208" t="str">
            <v>宏基因组文库</v>
          </cell>
          <cell r="K7208" t="str">
            <v>吕荣瑞</v>
          </cell>
          <cell r="L7208">
            <v>21.77</v>
          </cell>
        </row>
        <row r="7208">
          <cell r="O7208" t="str">
            <v>LN7-260713-P2-板1-D1</v>
          </cell>
          <cell r="P7208" t="e">
            <v>#DIV/0!</v>
          </cell>
          <cell r="Q7208">
            <v>35</v>
          </cell>
          <cell r="R7208">
            <v>761.95</v>
          </cell>
        </row>
        <row r="7209">
          <cell r="F7209" t="str">
            <v>HGC-Lib-26087876</v>
          </cell>
          <cell r="G7209" t="str">
            <v>LD2260708-A1340</v>
          </cell>
          <cell r="H7209">
            <v>1</v>
          </cell>
          <cell r="I7209">
            <v>1</v>
          </cell>
          <cell r="J7209" t="str">
            <v>宏基因组文库</v>
          </cell>
          <cell r="K7209" t="str">
            <v>吕荣瑞</v>
          </cell>
          <cell r="L7209">
            <v>31.36</v>
          </cell>
        </row>
        <row r="7209">
          <cell r="O7209" t="str">
            <v>LN7-260713-P2-板1-E6</v>
          </cell>
          <cell r="P7209" t="e">
            <v>#DIV/0!</v>
          </cell>
          <cell r="Q7209">
            <v>35</v>
          </cell>
          <cell r="R7209">
            <v>1097.6</v>
          </cell>
        </row>
        <row r="7210">
          <cell r="F7210" t="str">
            <v>HGC-Lib-26087895</v>
          </cell>
          <cell r="G7210" t="str">
            <v>LD2260708-A1359</v>
          </cell>
          <cell r="H7210">
            <v>2</v>
          </cell>
          <cell r="I7210">
            <v>2</v>
          </cell>
          <cell r="J7210" t="str">
            <v>宏基因组文库</v>
          </cell>
          <cell r="K7210" t="str">
            <v>吕荣瑞</v>
          </cell>
          <cell r="L7210">
            <v>9.58</v>
          </cell>
        </row>
        <row r="7210">
          <cell r="O7210" t="str">
            <v>LN7-260713-P2-板1-G1</v>
          </cell>
          <cell r="P7210" t="e">
            <v>#DIV/0!</v>
          </cell>
          <cell r="Q7210">
            <v>35</v>
          </cell>
          <cell r="R7210">
            <v>335.3</v>
          </cell>
        </row>
        <row r="7211">
          <cell r="F7211" t="str">
            <v>HGC-Lib-26087902</v>
          </cell>
          <cell r="G7211" t="str">
            <v>LD2260708-A1366</v>
          </cell>
          <cell r="H7211">
            <v>3</v>
          </cell>
          <cell r="I7211">
            <v>3</v>
          </cell>
          <cell r="J7211" t="str">
            <v>宏基因组文库</v>
          </cell>
          <cell r="K7211" t="str">
            <v>吕荣瑞</v>
          </cell>
          <cell r="L7211">
            <v>5.52</v>
          </cell>
        </row>
        <row r="7211">
          <cell r="O7211" t="str">
            <v>LN7-260713-P2-板1-G8</v>
          </cell>
          <cell r="P7211" t="e">
            <v>#DIV/0!</v>
          </cell>
          <cell r="Q7211">
            <v>35</v>
          </cell>
          <cell r="R7211">
            <v>193.2</v>
          </cell>
        </row>
        <row r="7212">
          <cell r="F7212" t="str">
            <v>HGC-Lib-26087905</v>
          </cell>
          <cell r="G7212" t="str">
            <v>LD2260708-A1370</v>
          </cell>
          <cell r="H7212">
            <v>1</v>
          </cell>
          <cell r="I7212">
            <v>1</v>
          </cell>
          <cell r="J7212" t="str">
            <v>宏基因组文库</v>
          </cell>
          <cell r="K7212" t="str">
            <v>吕荣瑞</v>
          </cell>
          <cell r="L7212">
            <v>13.04</v>
          </cell>
        </row>
        <row r="7212">
          <cell r="O7212" t="str">
            <v>LN7-260713-P2-板1-G11</v>
          </cell>
          <cell r="P7212" t="e">
            <v>#DIV/0!</v>
          </cell>
          <cell r="Q7212">
            <v>35</v>
          </cell>
          <cell r="R7212">
            <v>456.4</v>
          </cell>
        </row>
        <row r="7213">
          <cell r="F7213" t="str">
            <v>HGC-Lib-26087909</v>
          </cell>
          <cell r="G7213" t="str">
            <v>LD2260708-A1374</v>
          </cell>
          <cell r="H7213">
            <v>2</v>
          </cell>
          <cell r="I7213">
            <v>2</v>
          </cell>
          <cell r="J7213" t="str">
            <v>宏基因组文库</v>
          </cell>
          <cell r="K7213" t="str">
            <v>吕荣瑞</v>
          </cell>
          <cell r="L7213">
            <v>20.93</v>
          </cell>
        </row>
        <row r="7213">
          <cell r="O7213" t="str">
            <v>LN7-260713-P2-板1-H3</v>
          </cell>
          <cell r="P7213" t="e">
            <v>#DIV/0!</v>
          </cell>
          <cell r="Q7213">
            <v>35</v>
          </cell>
          <cell r="R7213">
            <v>732.55</v>
          </cell>
        </row>
        <row r="7214">
          <cell r="F7214" t="str">
            <v>HGC-Lib-26087918</v>
          </cell>
          <cell r="G7214" t="str">
            <v>LD2260708-A1384</v>
          </cell>
          <cell r="H7214">
            <v>1</v>
          </cell>
          <cell r="I7214">
            <v>1</v>
          </cell>
          <cell r="J7214" t="str">
            <v>宏基因组文库</v>
          </cell>
          <cell r="K7214" t="str">
            <v>吕荣瑞</v>
          </cell>
          <cell r="L7214">
            <v>16.35</v>
          </cell>
        </row>
        <row r="7214">
          <cell r="O7214" t="str">
            <v>LN7-260713-P2-板1-H12</v>
          </cell>
          <cell r="P7214" t="e">
            <v>#DIV/0!</v>
          </cell>
          <cell r="Q7214">
            <v>35</v>
          </cell>
          <cell r="R7214">
            <v>572.25</v>
          </cell>
        </row>
        <row r="7215">
          <cell r="F7215" t="str">
            <v>HGC-Lib-26087921</v>
          </cell>
          <cell r="G7215" t="str">
            <v>LD2260708-A1388</v>
          </cell>
          <cell r="H7215">
            <v>1</v>
          </cell>
          <cell r="I7215">
            <v>1</v>
          </cell>
          <cell r="J7215" t="str">
            <v>宏基因组文库</v>
          </cell>
          <cell r="K7215" t="str">
            <v>吕荣瑞</v>
          </cell>
          <cell r="L7215">
            <v>12.17</v>
          </cell>
        </row>
        <row r="7215">
          <cell r="O7215" t="str">
            <v>LN7-260713-P2-板2-A3</v>
          </cell>
          <cell r="P7215" t="e">
            <v>#DIV/0!</v>
          </cell>
          <cell r="Q7215">
            <v>35</v>
          </cell>
          <cell r="R7215">
            <v>425.95</v>
          </cell>
        </row>
        <row r="7216">
          <cell r="F7216" t="str">
            <v>HGC-Lib-26087928</v>
          </cell>
          <cell r="G7216" t="str">
            <v>LD2260708-A1395</v>
          </cell>
          <cell r="H7216">
            <v>1</v>
          </cell>
          <cell r="I7216">
            <v>1</v>
          </cell>
          <cell r="J7216" t="str">
            <v>宏基因组文库</v>
          </cell>
          <cell r="K7216" t="str">
            <v>吕荣瑞</v>
          </cell>
          <cell r="L7216">
            <v>10.37</v>
          </cell>
        </row>
        <row r="7216">
          <cell r="O7216" t="str">
            <v>LN7-260713-P2-板2-A10</v>
          </cell>
          <cell r="P7216" t="e">
            <v>#DIV/0!</v>
          </cell>
          <cell r="Q7216">
            <v>35</v>
          </cell>
          <cell r="R7216">
            <v>362.95</v>
          </cell>
        </row>
        <row r="7217">
          <cell r="F7217" t="str">
            <v>HGC-Lib-26087930</v>
          </cell>
          <cell r="G7217" t="str">
            <v>LD2260708-A1397</v>
          </cell>
          <cell r="H7217">
            <v>3</v>
          </cell>
          <cell r="I7217">
            <v>3</v>
          </cell>
          <cell r="J7217" t="str">
            <v>宏基因组文库</v>
          </cell>
          <cell r="K7217" t="str">
            <v>吕荣瑞</v>
          </cell>
          <cell r="L7217">
            <v>14.35</v>
          </cell>
        </row>
        <row r="7217">
          <cell r="O7217" t="str">
            <v>LN7-260713-P2-板2-A12</v>
          </cell>
          <cell r="P7217" t="e">
            <v>#DIV/0!</v>
          </cell>
          <cell r="Q7217">
            <v>35</v>
          </cell>
          <cell r="R7217">
            <v>502.25</v>
          </cell>
        </row>
        <row r="7218">
          <cell r="F7218" t="str">
            <v>HGC-Lib-26087949</v>
          </cell>
          <cell r="G7218" t="str">
            <v>LD2260708-A1418</v>
          </cell>
          <cell r="H7218">
            <v>2</v>
          </cell>
          <cell r="I7218">
            <v>2</v>
          </cell>
          <cell r="J7218" t="str">
            <v>宏基因组文库</v>
          </cell>
          <cell r="K7218" t="str">
            <v>吕荣瑞</v>
          </cell>
          <cell r="L7218">
            <v>9</v>
          </cell>
        </row>
        <row r="7218">
          <cell r="O7218" t="str">
            <v>LN7-260713-P2-板2-C7</v>
          </cell>
          <cell r="P7218" t="e">
            <v>#DIV/0!</v>
          </cell>
          <cell r="Q7218">
            <v>35</v>
          </cell>
          <cell r="R7218">
            <v>315</v>
          </cell>
        </row>
        <row r="7219">
          <cell r="F7219" t="str">
            <v>HGC-Lib-26087960</v>
          </cell>
          <cell r="G7219" t="str">
            <v>LD2260708-A1429</v>
          </cell>
          <cell r="H7219">
            <v>1</v>
          </cell>
          <cell r="I7219">
            <v>1</v>
          </cell>
          <cell r="J7219" t="str">
            <v>宏基因组文库</v>
          </cell>
          <cell r="K7219" t="str">
            <v>吕荣瑞</v>
          </cell>
          <cell r="L7219">
            <v>11.98</v>
          </cell>
        </row>
        <row r="7219">
          <cell r="O7219" t="str">
            <v>LN7-260713-P2-板2-D6</v>
          </cell>
          <cell r="P7219" t="e">
            <v>#DIV/0!</v>
          </cell>
          <cell r="Q7219">
            <v>35</v>
          </cell>
          <cell r="R7219">
            <v>419.3</v>
          </cell>
        </row>
        <row r="7220">
          <cell r="F7220" t="str">
            <v>HGC-Lib-26087972</v>
          </cell>
          <cell r="G7220" t="str">
            <v>LD2260708-A1442</v>
          </cell>
          <cell r="H7220">
            <v>1</v>
          </cell>
          <cell r="I7220">
            <v>1</v>
          </cell>
          <cell r="J7220" t="str">
            <v>宏基因组文库</v>
          </cell>
          <cell r="K7220" t="str">
            <v>吕荣瑞</v>
          </cell>
          <cell r="L7220">
            <v>10.02</v>
          </cell>
        </row>
        <row r="7220">
          <cell r="O7220" t="str">
            <v>LN7-260713-P2-板2-E6</v>
          </cell>
          <cell r="P7220" t="e">
            <v>#DIV/0!</v>
          </cell>
          <cell r="Q7220">
            <v>35</v>
          </cell>
          <cell r="R7220">
            <v>350.7</v>
          </cell>
        </row>
        <row r="7221">
          <cell r="F7221" t="str">
            <v>HGC-Lib-26087974</v>
          </cell>
          <cell r="G7221" t="str">
            <v>LD2260708-A1444</v>
          </cell>
          <cell r="H7221">
            <v>1</v>
          </cell>
          <cell r="I7221">
            <v>1</v>
          </cell>
          <cell r="J7221" t="str">
            <v>宏基因组文库</v>
          </cell>
          <cell r="K7221" t="str">
            <v>吕荣瑞</v>
          </cell>
          <cell r="L7221">
            <v>8.21</v>
          </cell>
        </row>
        <row r="7221">
          <cell r="O7221" t="str">
            <v>LN7-260713-P2-板2-E8</v>
          </cell>
          <cell r="P7221" t="e">
            <v>#DIV/0!</v>
          </cell>
          <cell r="Q7221">
            <v>35</v>
          </cell>
          <cell r="R7221">
            <v>287.35</v>
          </cell>
        </row>
        <row r="7222">
          <cell r="F7222" t="str">
            <v>HGC-Lib-26087989</v>
          </cell>
          <cell r="G7222" t="str">
            <v>LD2260708-A1460</v>
          </cell>
          <cell r="H7222">
            <v>1</v>
          </cell>
          <cell r="I7222">
            <v>1</v>
          </cell>
          <cell r="J7222" t="str">
            <v>宏基因组文库</v>
          </cell>
          <cell r="K7222" t="str">
            <v>吕荣瑞</v>
          </cell>
          <cell r="L7222">
            <v>12.66</v>
          </cell>
        </row>
        <row r="7222">
          <cell r="O7222" t="str">
            <v>LN7-260713-P2-板2-F11</v>
          </cell>
          <cell r="P7222" t="e">
            <v>#DIV/0!</v>
          </cell>
          <cell r="Q7222">
            <v>35</v>
          </cell>
          <cell r="R7222">
            <v>443.1</v>
          </cell>
        </row>
        <row r="7223">
          <cell r="F7223" t="str">
            <v>HGC-Lib-26087998</v>
          </cell>
          <cell r="G7223" t="str">
            <v>LD2260708-A1469</v>
          </cell>
          <cell r="H7223">
            <v>7</v>
          </cell>
          <cell r="I7223">
            <v>7</v>
          </cell>
          <cell r="J7223" t="str">
            <v>宏基因组文库</v>
          </cell>
          <cell r="K7223" t="str">
            <v>吕荣瑞</v>
          </cell>
          <cell r="L7223">
            <v>2.82</v>
          </cell>
        </row>
        <row r="7223">
          <cell r="O7223" t="str">
            <v>LN7-260713-P2-板2-G8</v>
          </cell>
          <cell r="P7223" t="e">
            <v>#DIV/0!</v>
          </cell>
          <cell r="Q7223">
            <v>35</v>
          </cell>
          <cell r="R7223">
            <v>98.7</v>
          </cell>
        </row>
        <row r="7224">
          <cell r="F7224" t="str">
            <v>HGC-Lib-26088001</v>
          </cell>
          <cell r="G7224" t="str">
            <v>LD2260708-A1473</v>
          </cell>
          <cell r="H7224">
            <v>1</v>
          </cell>
          <cell r="I7224">
            <v>1</v>
          </cell>
          <cell r="J7224" t="str">
            <v>宏基因组文库</v>
          </cell>
          <cell r="K7224" t="str">
            <v>吕荣瑞</v>
          </cell>
          <cell r="L7224">
            <v>11.35</v>
          </cell>
        </row>
        <row r="7224">
          <cell r="O7224" t="str">
            <v>LN7-260713-P2-板2-G11</v>
          </cell>
          <cell r="P7224" t="e">
            <v>#DIV/0!</v>
          </cell>
          <cell r="Q7224">
            <v>35</v>
          </cell>
          <cell r="R7224">
            <v>397.25</v>
          </cell>
        </row>
        <row r="7225">
          <cell r="F7225" t="str">
            <v>HGC-Lib-26088011</v>
          </cell>
          <cell r="G7225" t="str">
            <v>LD2260708-A1483</v>
          </cell>
          <cell r="H7225">
            <v>1</v>
          </cell>
          <cell r="I7225">
            <v>1</v>
          </cell>
          <cell r="J7225" t="str">
            <v>宏基因组文库</v>
          </cell>
          <cell r="K7225" t="str">
            <v>吕荣瑞</v>
          </cell>
          <cell r="L7225">
            <v>12.73</v>
          </cell>
        </row>
        <row r="7225">
          <cell r="O7225" t="str">
            <v>LN7-260713-P2-板2-H9</v>
          </cell>
          <cell r="P7225" t="e">
            <v>#DIV/0!</v>
          </cell>
          <cell r="Q7225">
            <v>35</v>
          </cell>
          <cell r="R7225">
            <v>445.55</v>
          </cell>
        </row>
        <row r="7226">
          <cell r="F7226" t="str">
            <v>HGC-Lib-26088023</v>
          </cell>
          <cell r="G7226" t="str">
            <v>LD2260708-A1495</v>
          </cell>
          <cell r="H7226">
            <v>1</v>
          </cell>
          <cell r="I7226">
            <v>1</v>
          </cell>
          <cell r="J7226" t="str">
            <v>宏基因组文库</v>
          </cell>
          <cell r="K7226" t="str">
            <v>吕荣瑞</v>
          </cell>
          <cell r="L7226">
            <v>5.26</v>
          </cell>
        </row>
        <row r="7226">
          <cell r="O7226" t="str">
            <v>LN7-260713-P2-板3-A9</v>
          </cell>
          <cell r="P7226" t="e">
            <v>#DIV/0!</v>
          </cell>
          <cell r="Q7226">
            <v>35</v>
          </cell>
          <cell r="R7226">
            <v>184.1</v>
          </cell>
        </row>
        <row r="7227">
          <cell r="F7227" t="str">
            <v>HGC-Lib-26088025</v>
          </cell>
          <cell r="G7227" t="str">
            <v>LD2260708-A1497</v>
          </cell>
          <cell r="H7227">
            <v>1</v>
          </cell>
          <cell r="I7227">
            <v>1</v>
          </cell>
          <cell r="J7227" t="str">
            <v>宏基因组文库</v>
          </cell>
          <cell r="K7227" t="str">
            <v>吕荣瑞</v>
          </cell>
          <cell r="L7227">
            <v>10.62</v>
          </cell>
        </row>
        <row r="7227">
          <cell r="O7227" t="str">
            <v>LN7-260713-P2-板3-A11</v>
          </cell>
          <cell r="P7227" t="e">
            <v>#DIV/0!</v>
          </cell>
          <cell r="Q7227">
            <v>35</v>
          </cell>
          <cell r="R7227">
            <v>371.7</v>
          </cell>
        </row>
        <row r="7228">
          <cell r="F7228" t="str">
            <v>HGC-Lib-26088036</v>
          </cell>
          <cell r="G7228" t="str">
            <v>LD2260708-A1508</v>
          </cell>
          <cell r="H7228">
            <v>2</v>
          </cell>
          <cell r="I7228">
            <v>2</v>
          </cell>
          <cell r="J7228" t="str">
            <v>宏基因组文库</v>
          </cell>
          <cell r="K7228" t="str">
            <v>吕荣瑞</v>
          </cell>
          <cell r="L7228">
            <v>14.21</v>
          </cell>
        </row>
        <row r="7228">
          <cell r="O7228" t="str">
            <v>LN7-260713-P2-板3-B10</v>
          </cell>
          <cell r="P7228" t="e">
            <v>#DIV/0!</v>
          </cell>
          <cell r="Q7228">
            <v>35</v>
          </cell>
          <cell r="R7228">
            <v>497.35</v>
          </cell>
        </row>
        <row r="7229">
          <cell r="F7229" t="str">
            <v>HGC-Lib-26088046</v>
          </cell>
          <cell r="G7229" t="str">
            <v>LD2260708-A1519</v>
          </cell>
          <cell r="H7229">
            <v>1</v>
          </cell>
          <cell r="I7229">
            <v>1</v>
          </cell>
          <cell r="J7229" t="str">
            <v>宏基因组文库</v>
          </cell>
          <cell r="K7229" t="str">
            <v>吕荣瑞</v>
          </cell>
          <cell r="L7229">
            <v>13.23</v>
          </cell>
        </row>
        <row r="7229">
          <cell r="O7229" t="str">
            <v>LN7-260713-P2-板3-C8</v>
          </cell>
          <cell r="P7229" t="e">
            <v>#DIV/0!</v>
          </cell>
          <cell r="Q7229">
            <v>35</v>
          </cell>
          <cell r="R7229">
            <v>463.05</v>
          </cell>
        </row>
        <row r="7230">
          <cell r="F7230" t="str">
            <v>HGC-Lib-26088049</v>
          </cell>
          <cell r="G7230" t="str">
            <v>LD2260708-A1522</v>
          </cell>
          <cell r="H7230">
            <v>1</v>
          </cell>
          <cell r="I7230">
            <v>1</v>
          </cell>
          <cell r="J7230" t="str">
            <v>宏基因组文库</v>
          </cell>
          <cell r="K7230" t="str">
            <v>吕荣瑞</v>
          </cell>
          <cell r="L7230">
            <v>12.04</v>
          </cell>
        </row>
        <row r="7230">
          <cell r="O7230" t="str">
            <v>LN7-260713-P2-板3-C11</v>
          </cell>
          <cell r="P7230" t="e">
            <v>#DIV/0!</v>
          </cell>
          <cell r="Q7230">
            <v>35</v>
          </cell>
          <cell r="R7230">
            <v>421.4</v>
          </cell>
        </row>
        <row r="7231">
          <cell r="F7231" t="str">
            <v>HGC-Lib-26088063</v>
          </cell>
          <cell r="G7231" t="str">
            <v>LD2260708-A1641</v>
          </cell>
          <cell r="H7231">
            <v>1</v>
          </cell>
          <cell r="I7231">
            <v>1</v>
          </cell>
          <cell r="J7231" t="str">
            <v>宏基因组文库</v>
          </cell>
          <cell r="K7231" t="str">
            <v>吕荣瑞</v>
          </cell>
          <cell r="L7231">
            <v>11.13</v>
          </cell>
        </row>
        <row r="7231">
          <cell r="O7231" t="str">
            <v>LN7-260713-P2-板3-E1</v>
          </cell>
          <cell r="P7231" t="e">
            <v>#DIV/0!</v>
          </cell>
          <cell r="Q7231">
            <v>35</v>
          </cell>
          <cell r="R7231">
            <v>389.55</v>
          </cell>
        </row>
        <row r="7232">
          <cell r="F7232" t="str">
            <v>HGC-Lib-26088075</v>
          </cell>
          <cell r="G7232" t="str">
            <v>LD2260708-A1653</v>
          </cell>
          <cell r="H7232">
            <v>3</v>
          </cell>
          <cell r="I7232">
            <v>3</v>
          </cell>
          <cell r="J7232" t="str">
            <v>宏基因组文库</v>
          </cell>
          <cell r="K7232" t="str">
            <v>吕荣瑞</v>
          </cell>
          <cell r="L7232">
            <v>8.92</v>
          </cell>
        </row>
        <row r="7232">
          <cell r="O7232" t="str">
            <v>LN7-260713-P2-板3-F1</v>
          </cell>
          <cell r="P7232" t="e">
            <v>#DIV/0!</v>
          </cell>
          <cell r="Q7232">
            <v>35</v>
          </cell>
          <cell r="R7232">
            <v>312.2</v>
          </cell>
        </row>
        <row r="7233">
          <cell r="F7233" t="str">
            <v>HGC-Lib-26088076</v>
          </cell>
          <cell r="G7233" t="str">
            <v>LD2260708-A1654</v>
          </cell>
          <cell r="H7233">
            <v>2</v>
          </cell>
          <cell r="I7233">
            <v>2</v>
          </cell>
          <cell r="J7233" t="str">
            <v>宏基因组文库</v>
          </cell>
          <cell r="K7233" t="str">
            <v>吕荣瑞</v>
          </cell>
          <cell r="L7233">
            <v>11.32</v>
          </cell>
        </row>
        <row r="7233">
          <cell r="O7233" t="str">
            <v>LN7-260713-P2-板3-F2</v>
          </cell>
          <cell r="P7233" t="e">
            <v>#DIV/0!</v>
          </cell>
          <cell r="Q7233">
            <v>35</v>
          </cell>
          <cell r="R7233">
            <v>396.2</v>
          </cell>
        </row>
        <row r="7234">
          <cell r="F7234" t="str">
            <v>HGC-Lib-26088078</v>
          </cell>
          <cell r="G7234" t="str">
            <v>LD2260708-A1656</v>
          </cell>
          <cell r="H7234">
            <v>2</v>
          </cell>
          <cell r="I7234">
            <v>2</v>
          </cell>
          <cell r="J7234" t="str">
            <v>宏基因组文库</v>
          </cell>
          <cell r="K7234" t="str">
            <v>吕荣瑞</v>
          </cell>
          <cell r="L7234">
            <v>10.01</v>
          </cell>
        </row>
        <row r="7234">
          <cell r="O7234" t="str">
            <v>LN7-260713-P2-板3-F4</v>
          </cell>
          <cell r="P7234" t="e">
            <v>#DIV/0!</v>
          </cell>
          <cell r="Q7234">
            <v>35</v>
          </cell>
          <cell r="R7234">
            <v>350.35</v>
          </cell>
        </row>
        <row r="7235">
          <cell r="F7235" t="str">
            <v>HGC-Lib-26088079</v>
          </cell>
          <cell r="G7235" t="str">
            <v>LD2260708-A1657</v>
          </cell>
          <cell r="H7235">
            <v>2</v>
          </cell>
          <cell r="I7235">
            <v>2</v>
          </cell>
          <cell r="J7235" t="str">
            <v>宏基因组文库</v>
          </cell>
          <cell r="K7235" t="str">
            <v>吕荣瑞</v>
          </cell>
          <cell r="L7235">
            <v>7.98</v>
          </cell>
        </row>
        <row r="7235">
          <cell r="O7235" t="str">
            <v>LN7-260713-P2-板3-F5</v>
          </cell>
          <cell r="P7235" t="e">
            <v>#DIV/0!</v>
          </cell>
          <cell r="Q7235">
            <v>35</v>
          </cell>
          <cell r="R7235">
            <v>279.3</v>
          </cell>
        </row>
        <row r="7236">
          <cell r="F7236" t="str">
            <v>HGC-Lib-26088081</v>
          </cell>
          <cell r="G7236" t="str">
            <v>LD2260708-A1659</v>
          </cell>
          <cell r="H7236">
            <v>1</v>
          </cell>
          <cell r="I7236">
            <v>1</v>
          </cell>
          <cell r="J7236" t="str">
            <v>宏基因组文库</v>
          </cell>
          <cell r="K7236" t="str">
            <v>吕荣瑞</v>
          </cell>
          <cell r="L7236">
            <v>9.52</v>
          </cell>
        </row>
        <row r="7236">
          <cell r="O7236" t="str">
            <v>LN7-260713-P2-板3-F7</v>
          </cell>
          <cell r="P7236" t="e">
            <v>#DIV/0!</v>
          </cell>
          <cell r="Q7236">
            <v>35</v>
          </cell>
          <cell r="R7236">
            <v>333.2</v>
          </cell>
        </row>
        <row r="7237">
          <cell r="F7237" t="str">
            <v>HGC-Lib-26088082</v>
          </cell>
          <cell r="G7237" t="str">
            <v>LD2260708-A1660</v>
          </cell>
          <cell r="H7237">
            <v>3</v>
          </cell>
          <cell r="I7237">
            <v>3</v>
          </cell>
          <cell r="J7237" t="str">
            <v>宏基因组文库</v>
          </cell>
          <cell r="K7237" t="str">
            <v>吕荣瑞</v>
          </cell>
          <cell r="L7237">
            <v>12.85</v>
          </cell>
        </row>
        <row r="7237">
          <cell r="O7237" t="str">
            <v>LN7-260713-P2-板3-F8</v>
          </cell>
          <cell r="P7237" t="e">
            <v>#DIV/0!</v>
          </cell>
          <cell r="Q7237">
            <v>35</v>
          </cell>
          <cell r="R7237">
            <v>449.75</v>
          </cell>
        </row>
        <row r="7238">
          <cell r="F7238" t="str">
            <v>HGC-Lib-26088084</v>
          </cell>
          <cell r="G7238" t="str">
            <v>LD2260708-A1662</v>
          </cell>
          <cell r="H7238">
            <v>2</v>
          </cell>
          <cell r="I7238">
            <v>2</v>
          </cell>
          <cell r="J7238" t="str">
            <v>宏基因组文库</v>
          </cell>
          <cell r="K7238" t="str">
            <v>吕荣瑞</v>
          </cell>
          <cell r="L7238">
            <v>10.94</v>
          </cell>
        </row>
        <row r="7238">
          <cell r="O7238" t="str">
            <v>LN7-260713-P2-板3-F10</v>
          </cell>
          <cell r="P7238" t="e">
            <v>#DIV/0!</v>
          </cell>
          <cell r="Q7238">
            <v>35</v>
          </cell>
          <cell r="R7238">
            <v>382.9</v>
          </cell>
        </row>
        <row r="7239">
          <cell r="F7239" t="str">
            <v>HGC-Lib-26088085</v>
          </cell>
          <cell r="G7239" t="str">
            <v>LD2260708-A1663</v>
          </cell>
          <cell r="H7239">
            <v>2</v>
          </cell>
          <cell r="I7239">
            <v>2</v>
          </cell>
          <cell r="J7239" t="str">
            <v>宏基因组文库</v>
          </cell>
          <cell r="K7239" t="str">
            <v>吕荣瑞</v>
          </cell>
          <cell r="L7239">
            <v>8.82</v>
          </cell>
        </row>
        <row r="7239">
          <cell r="O7239" t="str">
            <v>LN7-260713-P2-板3-F11</v>
          </cell>
          <cell r="P7239" t="e">
            <v>#DIV/0!</v>
          </cell>
          <cell r="Q7239">
            <v>35</v>
          </cell>
          <cell r="R7239">
            <v>308.7</v>
          </cell>
        </row>
        <row r="7240">
          <cell r="F7240" t="str">
            <v>HGC-Lib-26088087</v>
          </cell>
          <cell r="G7240" t="str">
            <v>LD2260708-A1665</v>
          </cell>
          <cell r="H7240">
            <v>2</v>
          </cell>
          <cell r="I7240">
            <v>2</v>
          </cell>
          <cell r="J7240" t="str">
            <v>宏基因组文库</v>
          </cell>
          <cell r="K7240" t="str">
            <v>吕荣瑞</v>
          </cell>
          <cell r="L7240">
            <v>6.08</v>
          </cell>
        </row>
        <row r="7240">
          <cell r="O7240" t="str">
            <v>LN7-260713-P2-板3-G1</v>
          </cell>
          <cell r="P7240" t="e">
            <v>#DIV/0!</v>
          </cell>
          <cell r="Q7240">
            <v>35</v>
          </cell>
          <cell r="R7240">
            <v>212.8</v>
          </cell>
        </row>
        <row r="7241">
          <cell r="F7241" t="str">
            <v>HGC-Lib-26088089</v>
          </cell>
          <cell r="G7241" t="str">
            <v>LD2260708-A1667</v>
          </cell>
          <cell r="H7241">
            <v>2</v>
          </cell>
          <cell r="I7241">
            <v>2</v>
          </cell>
          <cell r="J7241" t="str">
            <v>宏基因组文库</v>
          </cell>
          <cell r="K7241" t="str">
            <v>吕荣瑞</v>
          </cell>
          <cell r="L7241">
            <v>10.92</v>
          </cell>
        </row>
        <row r="7241">
          <cell r="O7241" t="str">
            <v>LN7-260713-P2-板3-G3</v>
          </cell>
          <cell r="P7241" t="e">
            <v>#DIV/0!</v>
          </cell>
          <cell r="Q7241">
            <v>35</v>
          </cell>
          <cell r="R7241">
            <v>382.2</v>
          </cell>
        </row>
        <row r="7242">
          <cell r="F7242" t="str">
            <v>HGC-Lib-26088090</v>
          </cell>
          <cell r="G7242" t="str">
            <v>LD2260708-A1668</v>
          </cell>
          <cell r="H7242">
            <v>2</v>
          </cell>
          <cell r="I7242">
            <v>2</v>
          </cell>
          <cell r="J7242" t="str">
            <v>宏基因组文库</v>
          </cell>
          <cell r="K7242" t="str">
            <v>吕荣瑞</v>
          </cell>
          <cell r="L7242">
            <v>11.08</v>
          </cell>
        </row>
        <row r="7242">
          <cell r="O7242" t="str">
            <v>LN7-260713-P2-板3-G4</v>
          </cell>
          <cell r="P7242" t="e">
            <v>#DIV/0!</v>
          </cell>
          <cell r="Q7242">
            <v>35</v>
          </cell>
          <cell r="R7242">
            <v>387.8</v>
          </cell>
        </row>
        <row r="7243">
          <cell r="F7243" t="str">
            <v>HGC-Lib-26088091</v>
          </cell>
          <cell r="G7243" t="str">
            <v>LD2260708-A1669</v>
          </cell>
          <cell r="H7243">
            <v>1</v>
          </cell>
          <cell r="I7243">
            <v>1</v>
          </cell>
          <cell r="J7243" t="str">
            <v>宏基因组文库</v>
          </cell>
          <cell r="K7243" t="str">
            <v>吕荣瑞</v>
          </cell>
          <cell r="L7243">
            <v>8.9</v>
          </cell>
        </row>
        <row r="7243">
          <cell r="O7243" t="str">
            <v>LN7-260713-P2-板3-G5</v>
          </cell>
          <cell r="P7243" t="e">
            <v>#DIV/0!</v>
          </cell>
          <cell r="Q7243">
            <v>35</v>
          </cell>
          <cell r="R7243">
            <v>311.5</v>
          </cell>
        </row>
        <row r="7244">
          <cell r="F7244" t="str">
            <v>HGC-Lib-26088093</v>
          </cell>
          <cell r="G7244" t="str">
            <v>LD2260708-A1671</v>
          </cell>
          <cell r="H7244">
            <v>1</v>
          </cell>
          <cell r="I7244">
            <v>1</v>
          </cell>
          <cell r="J7244" t="str">
            <v>宏基因组文库</v>
          </cell>
          <cell r="K7244" t="str">
            <v>吕荣瑞</v>
          </cell>
          <cell r="L7244">
            <v>10.71</v>
          </cell>
        </row>
        <row r="7244">
          <cell r="O7244" t="str">
            <v>LN7-260713-P2-板3-G7</v>
          </cell>
          <cell r="P7244" t="e">
            <v>#DIV/0!</v>
          </cell>
          <cell r="Q7244">
            <v>35</v>
          </cell>
          <cell r="R7244">
            <v>374.85</v>
          </cell>
        </row>
        <row r="7245">
          <cell r="F7245" t="str">
            <v>HGC-Lib-26088096</v>
          </cell>
          <cell r="G7245" t="str">
            <v>LD2260708-A1674</v>
          </cell>
          <cell r="H7245">
            <v>1</v>
          </cell>
          <cell r="I7245">
            <v>1</v>
          </cell>
          <cell r="J7245" t="str">
            <v>宏基因组文库</v>
          </cell>
          <cell r="K7245" t="str">
            <v>吕荣瑞</v>
          </cell>
          <cell r="L7245">
            <v>10.68</v>
          </cell>
        </row>
        <row r="7245">
          <cell r="O7245" t="str">
            <v>LN7-260713-P2-板3-G10</v>
          </cell>
          <cell r="P7245" t="e">
            <v>#DIV/0!</v>
          </cell>
          <cell r="Q7245">
            <v>35</v>
          </cell>
          <cell r="R7245">
            <v>373.8</v>
          </cell>
        </row>
        <row r="7246">
          <cell r="F7246" t="str">
            <v>HGC-Lib-26088097</v>
          </cell>
          <cell r="G7246" t="str">
            <v>LD2260708-A1675</v>
          </cell>
          <cell r="H7246">
            <v>2</v>
          </cell>
          <cell r="I7246">
            <v>2</v>
          </cell>
          <cell r="J7246" t="str">
            <v>宏基因组文库</v>
          </cell>
          <cell r="K7246" t="str">
            <v>吕荣瑞</v>
          </cell>
          <cell r="L7246">
            <v>11.18</v>
          </cell>
        </row>
        <row r="7246">
          <cell r="O7246" t="str">
            <v>LN7-260713-P2-板3-G11</v>
          </cell>
          <cell r="P7246" t="e">
            <v>#DIV/0!</v>
          </cell>
          <cell r="Q7246">
            <v>35</v>
          </cell>
          <cell r="R7246">
            <v>391.3</v>
          </cell>
        </row>
        <row r="7247">
          <cell r="F7247" t="str">
            <v>HGC-Lib-26088099</v>
          </cell>
          <cell r="G7247" t="str">
            <v>LD2260708-A1677</v>
          </cell>
          <cell r="H7247">
            <v>2</v>
          </cell>
          <cell r="I7247">
            <v>2</v>
          </cell>
          <cell r="J7247" t="str">
            <v>宏基因组文库</v>
          </cell>
          <cell r="K7247" t="str">
            <v>吕荣瑞</v>
          </cell>
          <cell r="L7247">
            <v>11.68</v>
          </cell>
        </row>
        <row r="7247">
          <cell r="O7247" t="str">
            <v>LN7-260713-P2-板3-H1</v>
          </cell>
          <cell r="P7247" t="e">
            <v>#DIV/0!</v>
          </cell>
          <cell r="Q7247">
            <v>35</v>
          </cell>
          <cell r="R7247">
            <v>408.8</v>
          </cell>
        </row>
        <row r="7248">
          <cell r="F7248" t="str">
            <v>HGC-Lib-26088100</v>
          </cell>
          <cell r="G7248" t="str">
            <v>LD2260708-A1678</v>
          </cell>
          <cell r="H7248">
            <v>2</v>
          </cell>
          <cell r="I7248">
            <v>2</v>
          </cell>
          <cell r="J7248" t="str">
            <v>宏基因组文库</v>
          </cell>
          <cell r="K7248" t="str">
            <v>吕荣瑞</v>
          </cell>
          <cell r="L7248">
            <v>11.64</v>
          </cell>
        </row>
        <row r="7248">
          <cell r="O7248" t="str">
            <v>LN7-260713-P2-板3-H2</v>
          </cell>
          <cell r="P7248" t="e">
            <v>#DIV/0!</v>
          </cell>
          <cell r="Q7248">
            <v>35</v>
          </cell>
          <cell r="R7248">
            <v>407.4</v>
          </cell>
        </row>
        <row r="7249">
          <cell r="F7249" t="str">
            <v>HGC-Lib-26088101</v>
          </cell>
          <cell r="G7249" t="str">
            <v>LD2260708-A1679</v>
          </cell>
          <cell r="H7249">
            <v>1</v>
          </cell>
          <cell r="I7249">
            <v>1</v>
          </cell>
          <cell r="J7249" t="str">
            <v>宏基因组文库</v>
          </cell>
          <cell r="K7249" t="str">
            <v>吕荣瑞</v>
          </cell>
          <cell r="L7249">
            <v>11.53</v>
          </cell>
        </row>
        <row r="7249">
          <cell r="O7249" t="str">
            <v>LN7-260713-P2-板3-H3</v>
          </cell>
          <cell r="P7249" t="e">
            <v>#DIV/0!</v>
          </cell>
          <cell r="Q7249">
            <v>35</v>
          </cell>
          <cell r="R7249">
            <v>403.55</v>
          </cell>
        </row>
        <row r="7250">
          <cell r="F7250" t="str">
            <v>HGC-Lib-26088104</v>
          </cell>
          <cell r="G7250" t="str">
            <v>LD2260708-A1682</v>
          </cell>
          <cell r="H7250">
            <v>1</v>
          </cell>
          <cell r="I7250">
            <v>1</v>
          </cell>
          <cell r="J7250" t="str">
            <v>宏基因组文库</v>
          </cell>
          <cell r="K7250" t="str">
            <v>吕荣瑞</v>
          </cell>
          <cell r="L7250">
            <v>11.73</v>
          </cell>
        </row>
        <row r="7250">
          <cell r="O7250" t="str">
            <v>LN7-260713-P2-板3-H6</v>
          </cell>
          <cell r="P7250" t="e">
            <v>#DIV/0!</v>
          </cell>
          <cell r="Q7250">
            <v>35</v>
          </cell>
          <cell r="R7250">
            <v>410.55</v>
          </cell>
        </row>
        <row r="7251">
          <cell r="F7251" t="str">
            <v>HGC-Lib-26088107</v>
          </cell>
          <cell r="G7251" t="str">
            <v>LD2260708-A1685</v>
          </cell>
          <cell r="H7251">
            <v>3</v>
          </cell>
          <cell r="I7251">
            <v>3</v>
          </cell>
          <cell r="J7251" t="str">
            <v>宏基因组文库</v>
          </cell>
          <cell r="K7251" t="str">
            <v>吕荣瑞</v>
          </cell>
          <cell r="L7251">
            <v>7.69</v>
          </cell>
        </row>
        <row r="7251">
          <cell r="O7251" t="str">
            <v>LN7-260713-P2-板3-H9</v>
          </cell>
          <cell r="P7251" t="e">
            <v>#DIV/0!</v>
          </cell>
          <cell r="Q7251">
            <v>35</v>
          </cell>
          <cell r="R7251">
            <v>269.15</v>
          </cell>
        </row>
        <row r="7252">
          <cell r="F7252" t="str">
            <v>HGC-Lib-26088112</v>
          </cell>
          <cell r="G7252" t="str">
            <v>LD2260708-A1690</v>
          </cell>
          <cell r="H7252">
            <v>1</v>
          </cell>
          <cell r="I7252">
            <v>1</v>
          </cell>
          <cell r="J7252" t="str">
            <v>宏基因组文库</v>
          </cell>
          <cell r="K7252" t="str">
            <v>吕荣瑞</v>
          </cell>
          <cell r="L7252">
            <v>9.65</v>
          </cell>
        </row>
        <row r="7252">
          <cell r="O7252" t="str">
            <v>LN7-260713-P2-板4-A2</v>
          </cell>
          <cell r="P7252" t="e">
            <v>#DIV/0!</v>
          </cell>
          <cell r="Q7252">
            <v>35</v>
          </cell>
          <cell r="R7252">
            <v>337.75</v>
          </cell>
        </row>
        <row r="7253">
          <cell r="F7253" t="str">
            <v>HGC-Lib-26088113</v>
          </cell>
          <cell r="G7253" t="str">
            <v>LD2260708-A1692</v>
          </cell>
          <cell r="H7253">
            <v>2</v>
          </cell>
          <cell r="I7253">
            <v>2</v>
          </cell>
          <cell r="J7253" t="str">
            <v>宏基因组文库</v>
          </cell>
          <cell r="K7253" t="str">
            <v>吕荣瑞</v>
          </cell>
          <cell r="L7253">
            <v>6.01</v>
          </cell>
        </row>
        <row r="7253">
          <cell r="O7253" t="str">
            <v>LN7-260713-P2-板4-A3</v>
          </cell>
          <cell r="P7253" t="e">
            <v>#DIV/0!</v>
          </cell>
          <cell r="Q7253">
            <v>35</v>
          </cell>
          <cell r="R7253">
            <v>210.35</v>
          </cell>
        </row>
        <row r="7254">
          <cell r="F7254" t="str">
            <v>HGC-Lib-26088115</v>
          </cell>
          <cell r="G7254" t="str">
            <v>LD2260708-A1694</v>
          </cell>
          <cell r="H7254">
            <v>2</v>
          </cell>
          <cell r="I7254">
            <v>2</v>
          </cell>
          <cell r="J7254" t="str">
            <v>宏基因组文库</v>
          </cell>
          <cell r="K7254" t="str">
            <v>吕荣瑞</v>
          </cell>
          <cell r="L7254">
            <v>10</v>
          </cell>
        </row>
        <row r="7254">
          <cell r="O7254" t="str">
            <v>LN7-260713-P2-板4-A5</v>
          </cell>
          <cell r="P7254" t="e">
            <v>#DIV/0!</v>
          </cell>
          <cell r="Q7254">
            <v>35</v>
          </cell>
          <cell r="R7254">
            <v>350</v>
          </cell>
        </row>
        <row r="7255">
          <cell r="F7255" t="str">
            <v>HGC-Lib-26088116</v>
          </cell>
          <cell r="G7255" t="str">
            <v>LD2260708-A1695</v>
          </cell>
          <cell r="H7255">
            <v>3</v>
          </cell>
          <cell r="I7255">
            <v>3</v>
          </cell>
          <cell r="J7255" t="str">
            <v>宏基因组文库</v>
          </cell>
          <cell r="K7255" t="str">
            <v>吕荣瑞</v>
          </cell>
          <cell r="L7255">
            <v>10.77</v>
          </cell>
        </row>
        <row r="7255">
          <cell r="O7255" t="str">
            <v>LN7-260713-P2-板4-A6</v>
          </cell>
          <cell r="P7255" t="e">
            <v>#DIV/0!</v>
          </cell>
          <cell r="Q7255">
            <v>35</v>
          </cell>
          <cell r="R7255">
            <v>376.95</v>
          </cell>
        </row>
        <row r="7256">
          <cell r="F7256" t="str">
            <v>HGC-Lib-26088125</v>
          </cell>
          <cell r="G7256" t="str">
            <v>LD2260708-A1705</v>
          </cell>
          <cell r="H7256">
            <v>1</v>
          </cell>
          <cell r="I7256">
            <v>1</v>
          </cell>
          <cell r="J7256" t="str">
            <v>宏基因组文库</v>
          </cell>
          <cell r="K7256" t="str">
            <v>吕荣瑞</v>
          </cell>
          <cell r="L7256">
            <v>10</v>
          </cell>
        </row>
        <row r="7256">
          <cell r="O7256" t="str">
            <v>LN7-260713-P2-板4-B3</v>
          </cell>
          <cell r="P7256" t="e">
            <v>#DIV/0!</v>
          </cell>
          <cell r="Q7256">
            <v>35</v>
          </cell>
          <cell r="R7256">
            <v>350</v>
          </cell>
        </row>
        <row r="7257">
          <cell r="F7257" t="str">
            <v>HGC-Lib-26088128</v>
          </cell>
          <cell r="G7257" t="str">
            <v>LD2260708-A1708</v>
          </cell>
          <cell r="H7257">
            <v>2</v>
          </cell>
          <cell r="I7257">
            <v>2</v>
          </cell>
          <cell r="J7257" t="str">
            <v>宏基因组文库</v>
          </cell>
          <cell r="K7257" t="str">
            <v>吕荣瑞</v>
          </cell>
          <cell r="L7257">
            <v>10.86</v>
          </cell>
        </row>
        <row r="7257">
          <cell r="O7257" t="str">
            <v>LN7-260713-P2-板4-B6</v>
          </cell>
          <cell r="P7257" t="e">
            <v>#DIV/0!</v>
          </cell>
          <cell r="Q7257">
            <v>35</v>
          </cell>
          <cell r="R7257">
            <v>380.1</v>
          </cell>
        </row>
        <row r="7258">
          <cell r="F7258" t="str">
            <v>HGC-Lib-26088132</v>
          </cell>
          <cell r="G7258" t="str">
            <v>LD2260708-A1712</v>
          </cell>
          <cell r="H7258">
            <v>1</v>
          </cell>
          <cell r="I7258">
            <v>1</v>
          </cell>
          <cell r="J7258" t="str">
            <v>宏基因组文库</v>
          </cell>
          <cell r="K7258" t="str">
            <v>吕荣瑞</v>
          </cell>
          <cell r="L7258">
            <v>10.79</v>
          </cell>
        </row>
        <row r="7258">
          <cell r="O7258" t="str">
            <v>LN7-260713-P2-板4-B10</v>
          </cell>
          <cell r="P7258" t="e">
            <v>#DIV/0!</v>
          </cell>
          <cell r="Q7258">
            <v>35</v>
          </cell>
          <cell r="R7258">
            <v>377.65</v>
          </cell>
        </row>
        <row r="7259">
          <cell r="F7259" t="str">
            <v>HGC-Lib-26088140</v>
          </cell>
          <cell r="G7259" t="str">
            <v>LD2260708-A1721</v>
          </cell>
          <cell r="H7259">
            <v>3</v>
          </cell>
          <cell r="I7259">
            <v>3</v>
          </cell>
          <cell r="J7259" t="str">
            <v>宏基因组文库</v>
          </cell>
          <cell r="K7259" t="str">
            <v>吕荣瑞</v>
          </cell>
          <cell r="L7259">
            <v>9.76</v>
          </cell>
        </row>
        <row r="7259">
          <cell r="O7259" t="str">
            <v>LN7-260713-P2-板4-C6</v>
          </cell>
          <cell r="P7259" t="e">
            <v>#DIV/0!</v>
          </cell>
          <cell r="Q7259">
            <v>35</v>
          </cell>
          <cell r="R7259">
            <v>341.6</v>
          </cell>
        </row>
        <row r="7260">
          <cell r="F7260" t="str">
            <v>HGC-Lib-26088144</v>
          </cell>
          <cell r="G7260" t="str">
            <v>LD2260708-A1725</v>
          </cell>
          <cell r="H7260">
            <v>2</v>
          </cell>
          <cell r="I7260">
            <v>2</v>
          </cell>
          <cell r="J7260" t="str">
            <v>宏基因组文库</v>
          </cell>
          <cell r="K7260" t="str">
            <v>吕荣瑞</v>
          </cell>
          <cell r="L7260">
            <v>15.8</v>
          </cell>
        </row>
        <row r="7260">
          <cell r="O7260" t="str">
            <v>LN7-260713-P2-板4-C10</v>
          </cell>
          <cell r="P7260" t="e">
            <v>#DIV/0!</v>
          </cell>
          <cell r="Q7260">
            <v>35</v>
          </cell>
          <cell r="R7260">
            <v>553</v>
          </cell>
        </row>
        <row r="7261">
          <cell r="F7261" t="str">
            <v>HGC-Lib-26088147</v>
          </cell>
          <cell r="G7261" t="str">
            <v>LD2260708-A1728</v>
          </cell>
          <cell r="H7261">
            <v>2</v>
          </cell>
          <cell r="I7261">
            <v>2</v>
          </cell>
          <cell r="J7261" t="str">
            <v>宏基因组文库</v>
          </cell>
          <cell r="K7261" t="str">
            <v>吕荣瑞</v>
          </cell>
          <cell r="L7261">
            <v>9.44</v>
          </cell>
        </row>
        <row r="7261">
          <cell r="O7261" t="str">
            <v>LN7-260713-P2-板4-D1</v>
          </cell>
          <cell r="P7261" t="e">
            <v>#DIV/0!</v>
          </cell>
          <cell r="Q7261">
            <v>35</v>
          </cell>
          <cell r="R7261">
            <v>330.4</v>
          </cell>
        </row>
        <row r="7262">
          <cell r="F7262" t="str">
            <v>HGC-Lib-26088148</v>
          </cell>
          <cell r="G7262" t="str">
            <v>LD2260708-A1729</v>
          </cell>
          <cell r="H7262">
            <v>2</v>
          </cell>
          <cell r="I7262">
            <v>2</v>
          </cell>
          <cell r="J7262" t="str">
            <v>宏基因组文库</v>
          </cell>
          <cell r="K7262" t="str">
            <v>吕荣瑞</v>
          </cell>
          <cell r="L7262">
            <v>9.48</v>
          </cell>
        </row>
        <row r="7262">
          <cell r="O7262" t="str">
            <v>LN7-260713-P2-板4-D2</v>
          </cell>
          <cell r="P7262" t="e">
            <v>#DIV/0!</v>
          </cell>
          <cell r="Q7262">
            <v>35</v>
          </cell>
          <cell r="R7262">
            <v>331.8</v>
          </cell>
        </row>
        <row r="7263">
          <cell r="F7263" t="str">
            <v>HGC-Lib-26088150</v>
          </cell>
          <cell r="G7263" t="str">
            <v>LD2260708-A1731</v>
          </cell>
          <cell r="H7263">
            <v>1</v>
          </cell>
          <cell r="I7263">
            <v>1</v>
          </cell>
          <cell r="J7263" t="str">
            <v>宏基因组文库</v>
          </cell>
          <cell r="K7263" t="str">
            <v>吕荣瑞</v>
          </cell>
          <cell r="L7263">
            <v>5.03</v>
          </cell>
        </row>
        <row r="7263">
          <cell r="O7263" t="str">
            <v>LN7-260713-P2-板4-D4</v>
          </cell>
          <cell r="P7263" t="e">
            <v>#DIV/0!</v>
          </cell>
          <cell r="Q7263">
            <v>35</v>
          </cell>
          <cell r="R7263">
            <v>176.05</v>
          </cell>
        </row>
        <row r="7264">
          <cell r="F7264" t="str">
            <v>HGC-Lib-26088153</v>
          </cell>
          <cell r="G7264" t="str">
            <v>LD2260708-A1734</v>
          </cell>
          <cell r="H7264">
            <v>1</v>
          </cell>
          <cell r="I7264">
            <v>1</v>
          </cell>
          <cell r="J7264" t="str">
            <v>宏基因组文库</v>
          </cell>
          <cell r="K7264" t="str">
            <v>吕荣瑞</v>
          </cell>
          <cell r="L7264">
            <v>9.51</v>
          </cell>
        </row>
        <row r="7264">
          <cell r="O7264" t="str">
            <v>LN7-260713-P2-板4-D7</v>
          </cell>
          <cell r="P7264" t="e">
            <v>#DIV/0!</v>
          </cell>
          <cell r="Q7264">
            <v>35</v>
          </cell>
          <cell r="R7264">
            <v>332.85</v>
          </cell>
        </row>
        <row r="7265">
          <cell r="F7265" t="str">
            <v>HGC-Lib-26088157</v>
          </cell>
          <cell r="G7265" t="str">
            <v>LD2260708-A1738</v>
          </cell>
          <cell r="H7265">
            <v>2</v>
          </cell>
          <cell r="I7265">
            <v>2</v>
          </cell>
          <cell r="J7265" t="str">
            <v>宏基因组文库</v>
          </cell>
          <cell r="K7265" t="str">
            <v>吕荣瑞</v>
          </cell>
          <cell r="L7265">
            <v>10.6</v>
          </cell>
        </row>
        <row r="7265">
          <cell r="O7265" t="str">
            <v>LN7-260713-P2-板4-D11</v>
          </cell>
          <cell r="P7265" t="e">
            <v>#DIV/0!</v>
          </cell>
          <cell r="Q7265">
            <v>35</v>
          </cell>
          <cell r="R7265">
            <v>371</v>
          </cell>
        </row>
        <row r="7266">
          <cell r="F7266" t="str">
            <v>HGC-Lib-26088158</v>
          </cell>
          <cell r="G7266" t="str">
            <v>LD2260708-A1739</v>
          </cell>
          <cell r="H7266">
            <v>1</v>
          </cell>
          <cell r="I7266">
            <v>1</v>
          </cell>
          <cell r="J7266" t="str">
            <v>宏基因组文库</v>
          </cell>
          <cell r="K7266" t="str">
            <v>吕荣瑞</v>
          </cell>
          <cell r="L7266">
            <v>6.06</v>
          </cell>
        </row>
        <row r="7266">
          <cell r="O7266" t="str">
            <v>LN7-260713-P2-板4-D12</v>
          </cell>
          <cell r="P7266" t="e">
            <v>#DIV/0!</v>
          </cell>
          <cell r="Q7266">
            <v>35</v>
          </cell>
          <cell r="R7266">
            <v>212.1</v>
          </cell>
        </row>
        <row r="7267">
          <cell r="F7267" t="str">
            <v>HGC-Lib-26088164</v>
          </cell>
          <cell r="G7267" t="str">
            <v>LD2260708-A1745</v>
          </cell>
          <cell r="H7267">
            <v>2</v>
          </cell>
          <cell r="I7267">
            <v>2</v>
          </cell>
          <cell r="J7267" t="str">
            <v>宏基因组文库</v>
          </cell>
          <cell r="K7267" t="str">
            <v>吕荣瑞</v>
          </cell>
          <cell r="L7267">
            <v>9.66</v>
          </cell>
        </row>
        <row r="7267">
          <cell r="O7267" t="str">
            <v>LN7-260713-P2-板4-E6</v>
          </cell>
          <cell r="P7267" t="e">
            <v>#DIV/0!</v>
          </cell>
          <cell r="Q7267">
            <v>35</v>
          </cell>
          <cell r="R7267">
            <v>338.1</v>
          </cell>
        </row>
        <row r="7268">
          <cell r="F7268" t="str">
            <v>HGC-Lib-26088170</v>
          </cell>
          <cell r="G7268" t="str">
            <v>LD2260708-A1751</v>
          </cell>
          <cell r="H7268">
            <v>2</v>
          </cell>
          <cell r="I7268">
            <v>2</v>
          </cell>
          <cell r="J7268" t="str">
            <v>宏基因组文库</v>
          </cell>
          <cell r="K7268" t="str">
            <v>吕荣瑞</v>
          </cell>
          <cell r="L7268">
            <v>10.4</v>
          </cell>
        </row>
        <row r="7268">
          <cell r="O7268" t="str">
            <v>LN7-260713-P2-板4-E12</v>
          </cell>
          <cell r="P7268" t="e">
            <v>#DIV/0!</v>
          </cell>
          <cell r="Q7268">
            <v>35</v>
          </cell>
          <cell r="R7268">
            <v>364</v>
          </cell>
        </row>
        <row r="7269">
          <cell r="F7269" t="str">
            <v>HGC-Lib-26088173</v>
          </cell>
          <cell r="G7269" t="str">
            <v>LD2260708-A1754</v>
          </cell>
          <cell r="H7269">
            <v>2</v>
          </cell>
          <cell r="I7269">
            <v>2</v>
          </cell>
          <cell r="J7269" t="str">
            <v>宏基因组文库</v>
          </cell>
          <cell r="K7269" t="str">
            <v>吕荣瑞</v>
          </cell>
          <cell r="L7269">
            <v>9.57</v>
          </cell>
        </row>
        <row r="7269">
          <cell r="O7269" t="str">
            <v>LN7-260713-P2-板4-F3</v>
          </cell>
          <cell r="P7269" t="e">
            <v>#DIV/0!</v>
          </cell>
          <cell r="Q7269">
            <v>35</v>
          </cell>
          <cell r="R7269">
            <v>334.95</v>
          </cell>
        </row>
        <row r="7270">
          <cell r="F7270" t="str">
            <v>HGC-Lib-26088174</v>
          </cell>
          <cell r="G7270" t="str">
            <v>LD2260708-A1755</v>
          </cell>
          <cell r="H7270">
            <v>2</v>
          </cell>
          <cell r="I7270">
            <v>2</v>
          </cell>
          <cell r="J7270" t="str">
            <v>宏基因组文库</v>
          </cell>
          <cell r="K7270" t="str">
            <v>吕荣瑞</v>
          </cell>
          <cell r="L7270">
            <v>9.73</v>
          </cell>
        </row>
        <row r="7270">
          <cell r="O7270" t="str">
            <v>LN7-260713-P2-板4-F4</v>
          </cell>
          <cell r="P7270" t="e">
            <v>#DIV/0!</v>
          </cell>
          <cell r="Q7270">
            <v>35</v>
          </cell>
          <cell r="R7270">
            <v>340.55</v>
          </cell>
        </row>
        <row r="7271">
          <cell r="F7271" t="str">
            <v>HGC-Lib-26088183</v>
          </cell>
          <cell r="G7271" t="str">
            <v>LD2260708-A1764</v>
          </cell>
          <cell r="H7271">
            <v>1</v>
          </cell>
          <cell r="I7271">
            <v>1</v>
          </cell>
          <cell r="J7271" t="str">
            <v>宏基因组文库</v>
          </cell>
          <cell r="K7271" t="str">
            <v>吕荣瑞</v>
          </cell>
          <cell r="L7271">
            <v>9.33</v>
          </cell>
        </row>
        <row r="7271">
          <cell r="O7271" t="str">
            <v>LN7-260713-P2-板4-G1</v>
          </cell>
          <cell r="P7271" t="e">
            <v>#DIV/0!</v>
          </cell>
          <cell r="Q7271">
            <v>35</v>
          </cell>
          <cell r="R7271">
            <v>326.55</v>
          </cell>
        </row>
        <row r="7272">
          <cell r="F7272" t="str">
            <v>HGC-Lib-26088186</v>
          </cell>
          <cell r="G7272" t="str">
            <v>LD2260708-A1767</v>
          </cell>
          <cell r="H7272">
            <v>2</v>
          </cell>
          <cell r="I7272">
            <v>2</v>
          </cell>
          <cell r="J7272" t="str">
            <v>宏基因组文库</v>
          </cell>
          <cell r="K7272" t="str">
            <v>吕荣瑞</v>
          </cell>
          <cell r="L7272">
            <v>11.03</v>
          </cell>
        </row>
        <row r="7272">
          <cell r="O7272" t="str">
            <v>LN7-260713-P2-板4-G4</v>
          </cell>
          <cell r="P7272" t="e">
            <v>#DIV/0!</v>
          </cell>
          <cell r="Q7272">
            <v>35</v>
          </cell>
          <cell r="R7272">
            <v>386.05</v>
          </cell>
        </row>
        <row r="7273">
          <cell r="F7273" t="str">
            <v>HGC-Lib-26088189</v>
          </cell>
          <cell r="G7273" t="str">
            <v>LD2260708-A1770</v>
          </cell>
          <cell r="H7273">
            <v>2</v>
          </cell>
          <cell r="I7273">
            <v>2</v>
          </cell>
          <cell r="J7273" t="str">
            <v>宏基因组文库</v>
          </cell>
          <cell r="K7273" t="str">
            <v>吕荣瑞</v>
          </cell>
          <cell r="L7273">
            <v>15.14</v>
          </cell>
        </row>
        <row r="7273">
          <cell r="O7273" t="str">
            <v>LN7-260713-P2-板4-G7</v>
          </cell>
          <cell r="P7273" t="e">
            <v>#DIV/0!</v>
          </cell>
          <cell r="Q7273">
            <v>35</v>
          </cell>
          <cell r="R7273">
            <v>529.9</v>
          </cell>
        </row>
        <row r="7274">
          <cell r="F7274" t="str">
            <v>HGC-Lib-26088190</v>
          </cell>
          <cell r="G7274" t="str">
            <v>LD2260708-A1771</v>
          </cell>
          <cell r="H7274">
            <v>2</v>
          </cell>
          <cell r="I7274">
            <v>2</v>
          </cell>
          <cell r="J7274" t="str">
            <v>宏基因组文库</v>
          </cell>
          <cell r="K7274" t="str">
            <v>吕荣瑞</v>
          </cell>
          <cell r="L7274">
            <v>11.96</v>
          </cell>
        </row>
        <row r="7274">
          <cell r="O7274" t="str">
            <v>LN7-260713-P2-板4-G8</v>
          </cell>
          <cell r="P7274" t="e">
            <v>#DIV/0!</v>
          </cell>
          <cell r="Q7274">
            <v>35</v>
          </cell>
          <cell r="R7274">
            <v>418.6</v>
          </cell>
        </row>
        <row r="7275">
          <cell r="F7275" t="str">
            <v>HGC-Lib-26088192</v>
          </cell>
          <cell r="G7275" t="str">
            <v>LD2260708-A1773</v>
          </cell>
          <cell r="H7275">
            <v>2</v>
          </cell>
          <cell r="I7275">
            <v>2</v>
          </cell>
          <cell r="J7275" t="str">
            <v>宏基因组文库</v>
          </cell>
          <cell r="K7275" t="str">
            <v>吕荣瑞</v>
          </cell>
          <cell r="L7275">
            <v>10.45</v>
          </cell>
        </row>
        <row r="7275">
          <cell r="O7275" t="str">
            <v>LN7-260713-P2-板4-G10</v>
          </cell>
          <cell r="P7275" t="e">
            <v>#DIV/0!</v>
          </cell>
          <cell r="Q7275">
            <v>35</v>
          </cell>
          <cell r="R7275">
            <v>365.75</v>
          </cell>
        </row>
        <row r="7276">
          <cell r="F7276" t="str">
            <v>HGC-Lib-26088194</v>
          </cell>
          <cell r="G7276" t="str">
            <v>LD2260708-A1775</v>
          </cell>
          <cell r="H7276">
            <v>3</v>
          </cell>
          <cell r="I7276">
            <v>3</v>
          </cell>
          <cell r="J7276" t="str">
            <v>宏基因组文库</v>
          </cell>
          <cell r="K7276" t="str">
            <v>吕荣瑞</v>
          </cell>
          <cell r="L7276">
            <v>7.06</v>
          </cell>
        </row>
        <row r="7276">
          <cell r="O7276" t="str">
            <v>LN7-260713-P2-板4-G12</v>
          </cell>
          <cell r="P7276" t="e">
            <v>#DIV/0!</v>
          </cell>
          <cell r="Q7276">
            <v>35</v>
          </cell>
          <cell r="R7276">
            <v>247.1</v>
          </cell>
        </row>
        <row r="7277">
          <cell r="F7277" t="str">
            <v>HGC-Lib-26088196</v>
          </cell>
          <cell r="G7277" t="str">
            <v>LD2260708-A1777</v>
          </cell>
          <cell r="H7277">
            <v>2</v>
          </cell>
          <cell r="I7277">
            <v>2</v>
          </cell>
          <cell r="J7277" t="str">
            <v>宏基因组文库</v>
          </cell>
          <cell r="K7277" t="str">
            <v>吕荣瑞</v>
          </cell>
          <cell r="L7277">
            <v>14.71</v>
          </cell>
        </row>
        <row r="7277">
          <cell r="O7277" t="str">
            <v>LN7-260713-P2-板4-H2</v>
          </cell>
          <cell r="P7277" t="e">
            <v>#DIV/0!</v>
          </cell>
          <cell r="Q7277">
            <v>35</v>
          </cell>
          <cell r="R7277">
            <v>514.85</v>
          </cell>
        </row>
        <row r="7278">
          <cell r="F7278" t="str">
            <v>HGC-Lib-26088202</v>
          </cell>
          <cell r="G7278" t="str">
            <v>LD2260708-A1783</v>
          </cell>
          <cell r="H7278">
            <v>2</v>
          </cell>
          <cell r="I7278">
            <v>2</v>
          </cell>
          <cell r="J7278" t="str">
            <v>宏基因组文库</v>
          </cell>
          <cell r="K7278" t="str">
            <v>吕荣瑞</v>
          </cell>
          <cell r="L7278">
            <v>13.06</v>
          </cell>
        </row>
        <row r="7278">
          <cell r="O7278" t="str">
            <v>LN7-260713-P2-板4-H8</v>
          </cell>
          <cell r="P7278" t="e">
            <v>#DIV/0!</v>
          </cell>
          <cell r="Q7278">
            <v>35</v>
          </cell>
          <cell r="R7278">
            <v>457.1</v>
          </cell>
        </row>
        <row r="7279">
          <cell r="F7279" t="str">
            <v>HGC-Lib-26090636</v>
          </cell>
          <cell r="G7279" t="str">
            <v>WES 1034-3 (Anton Dimitrov Cholakov)</v>
          </cell>
          <cell r="H7279">
            <v>170</v>
          </cell>
          <cell r="I7279">
            <v>0</v>
          </cell>
          <cell r="J7279" t="str">
            <v>WGS</v>
          </cell>
          <cell r="K7279" t="str">
            <v>邵芷轩</v>
          </cell>
          <cell r="L7279">
            <v>54.4</v>
          </cell>
        </row>
        <row r="7279">
          <cell r="P7279" t="e">
            <v>#DIV/0!</v>
          </cell>
        </row>
        <row r="7279">
          <cell r="R7279">
            <v>0</v>
          </cell>
        </row>
        <row r="7280">
          <cell r="F7280" t="str">
            <v>HGC-Lib-26090637</v>
          </cell>
          <cell r="G7280" t="str">
            <v>L260704sh001c1A</v>
          </cell>
          <cell r="H7280">
            <v>0</v>
          </cell>
          <cell r="I7280">
            <v>500</v>
          </cell>
          <cell r="J7280" t="str">
            <v>华大c4单细胞cDNA文库</v>
          </cell>
          <cell r="K7280" t="str">
            <v>邵芷轩</v>
          </cell>
          <cell r="L7280">
            <v>82.4</v>
          </cell>
          <cell r="M7280">
            <v>437</v>
          </cell>
          <cell r="N7280" t="str">
            <v>刘学成</v>
          </cell>
        </row>
        <row r="7280">
          <cell r="P7280">
            <v>45.766590389016</v>
          </cell>
          <cell r="Q7280">
            <v>22</v>
          </cell>
          <cell r="R7280">
            <v>1812.8</v>
          </cell>
        </row>
        <row r="7280">
          <cell r="U7280" t="str">
            <v>PE100</v>
          </cell>
          <cell r="V7280" t="str">
            <v>华大单barcode文库</v>
          </cell>
          <cell r="W7280" t="str">
            <v>已磷酸化</v>
          </cell>
          <cell r="X7280" t="str">
            <v>未环化</v>
          </cell>
        </row>
        <row r="7281">
          <cell r="F7281" t="str">
            <v>HGC-Lib-26090638</v>
          </cell>
          <cell r="G7281" t="str">
            <v>L260704sh002c1A</v>
          </cell>
          <cell r="H7281">
            <v>0</v>
          </cell>
          <cell r="I7281">
            <v>500</v>
          </cell>
          <cell r="J7281" t="str">
            <v>华大c4单细胞cDNA文库</v>
          </cell>
          <cell r="K7281" t="str">
            <v>邵芷轩</v>
          </cell>
          <cell r="L7281">
            <v>58</v>
          </cell>
          <cell r="M7281">
            <v>459</v>
          </cell>
          <cell r="N7281" t="str">
            <v>刘学成</v>
          </cell>
        </row>
        <row r="7281">
          <cell r="P7281">
            <v>99.2123345064522</v>
          </cell>
          <cell r="Q7281">
            <v>22</v>
          </cell>
          <cell r="R7281">
            <v>1276</v>
          </cell>
        </row>
        <row r="7281">
          <cell r="V7281" t="str">
            <v>华大单barcode文库</v>
          </cell>
          <cell r="W7281" t="str">
            <v>已磷酸化</v>
          </cell>
          <cell r="X7281" t="str">
            <v>未环化</v>
          </cell>
        </row>
        <row r="7282">
          <cell r="F7282" t="str">
            <v>HGC-Lib-26090639</v>
          </cell>
          <cell r="G7282" t="str">
            <v>L260704sh003c1A</v>
          </cell>
          <cell r="H7282">
            <v>0</v>
          </cell>
          <cell r="I7282">
            <v>500</v>
          </cell>
          <cell r="J7282" t="str">
            <v>华大c4单细胞cDNA文库</v>
          </cell>
          <cell r="K7282" t="str">
            <v>邵芷轩</v>
          </cell>
          <cell r="L7282">
            <v>77</v>
          </cell>
          <cell r="M7282">
            <v>425</v>
          </cell>
          <cell r="N7282" t="str">
            <v>刘学成</v>
          </cell>
        </row>
        <row r="7282">
          <cell r="P7282">
            <v>59.0045248868778</v>
          </cell>
          <cell r="Q7282">
            <v>22</v>
          </cell>
          <cell r="R7282">
            <v>1694</v>
          </cell>
        </row>
        <row r="7282">
          <cell r="V7282" t="str">
            <v>华大单barcode文库</v>
          </cell>
          <cell r="W7282" t="str">
            <v>已磷酸化</v>
          </cell>
          <cell r="X7282" t="str">
            <v>未环化</v>
          </cell>
        </row>
        <row r="7283">
          <cell r="F7283" t="str">
            <v>HGC-Lib-26090640</v>
          </cell>
          <cell r="G7283" t="str">
            <v>L260704sh004c1A</v>
          </cell>
          <cell r="H7283">
            <v>0</v>
          </cell>
          <cell r="I7283">
            <v>500</v>
          </cell>
          <cell r="J7283" t="str">
            <v>华大c4单细胞cDNA文库</v>
          </cell>
          <cell r="K7283" t="str">
            <v>邵芷轩</v>
          </cell>
          <cell r="L7283">
            <v>66.2</v>
          </cell>
          <cell r="M7283">
            <v>433</v>
          </cell>
          <cell r="N7283" t="str">
            <v>刘学成</v>
          </cell>
        </row>
        <row r="7283">
          <cell r="P7283">
            <v>99.484810801208</v>
          </cell>
          <cell r="Q7283">
            <v>22</v>
          </cell>
          <cell r="R7283">
            <v>1456.4</v>
          </cell>
        </row>
        <row r="7283">
          <cell r="V7283" t="str">
            <v>华大单barcode文库</v>
          </cell>
          <cell r="W7283" t="str">
            <v>已磷酸化</v>
          </cell>
          <cell r="X7283" t="str">
            <v>未环化</v>
          </cell>
        </row>
        <row r="7284">
          <cell r="F7284" t="str">
            <v>HGC-Lib-26090641</v>
          </cell>
          <cell r="G7284" t="str">
            <v>L260704sh005c1A</v>
          </cell>
          <cell r="H7284">
            <v>0</v>
          </cell>
          <cell r="I7284">
            <v>500</v>
          </cell>
          <cell r="J7284" t="str">
            <v>华大c4单细胞cDNA文库</v>
          </cell>
          <cell r="K7284" t="str">
            <v>邵芷轩</v>
          </cell>
          <cell r="L7284">
            <v>68.4</v>
          </cell>
          <cell r="M7284">
            <v>446</v>
          </cell>
          <cell r="N7284" t="str">
            <v>刘学成</v>
          </cell>
        </row>
        <row r="7284">
          <cell r="P7284">
            <v>44.8430493273543</v>
          </cell>
          <cell r="Q7284">
            <v>22</v>
          </cell>
          <cell r="R7284">
            <v>1504.8</v>
          </cell>
        </row>
        <row r="7284">
          <cell r="V7284" t="str">
            <v>华大单barcode文库</v>
          </cell>
          <cell r="W7284" t="str">
            <v>已磷酸化</v>
          </cell>
          <cell r="X7284" t="str">
            <v>未环化</v>
          </cell>
        </row>
        <row r="7285">
          <cell r="F7285" t="str">
            <v>HGC-Lib-26090642</v>
          </cell>
          <cell r="G7285" t="str">
            <v>L260704sh006c1A</v>
          </cell>
          <cell r="H7285">
            <v>0</v>
          </cell>
          <cell r="I7285">
            <v>500</v>
          </cell>
          <cell r="J7285" t="str">
            <v>华大c4单细胞cDNA文库</v>
          </cell>
          <cell r="K7285" t="str">
            <v>邵芷轩</v>
          </cell>
          <cell r="L7285">
            <v>51.6</v>
          </cell>
          <cell r="M7285">
            <v>412</v>
          </cell>
          <cell r="N7285" t="str">
            <v>刘学成</v>
          </cell>
        </row>
        <row r="7285">
          <cell r="P7285">
            <v>112.023898431665</v>
          </cell>
          <cell r="Q7285">
            <v>22</v>
          </cell>
          <cell r="R7285">
            <v>1135.2</v>
          </cell>
        </row>
        <row r="7285">
          <cell r="V7285" t="str">
            <v>华大单barcode文库</v>
          </cell>
          <cell r="W7285" t="str">
            <v>已磷酸化</v>
          </cell>
          <cell r="X7285" t="str">
            <v>未环化</v>
          </cell>
        </row>
        <row r="7286">
          <cell r="F7286" t="str">
            <v>HGC-Lib-26090643</v>
          </cell>
          <cell r="G7286" t="str">
            <v>L260704sh001g1A</v>
          </cell>
          <cell r="H7286">
            <v>0</v>
          </cell>
          <cell r="I7286">
            <v>50</v>
          </cell>
          <cell r="J7286" t="str">
            <v>华大c4单细胞Oligo文库</v>
          </cell>
          <cell r="K7286" t="str">
            <v>邵芷轩</v>
          </cell>
          <cell r="L7286">
            <v>72.8</v>
          </cell>
          <cell r="M7286">
            <v>196</v>
          </cell>
          <cell r="N7286" t="str">
            <v>刘学成</v>
          </cell>
        </row>
        <row r="7286">
          <cell r="P7286">
            <v>96.5463108320251</v>
          </cell>
          <cell r="Q7286">
            <v>22</v>
          </cell>
          <cell r="R7286">
            <v>1601.6</v>
          </cell>
        </row>
        <row r="7286">
          <cell r="V7286" t="str">
            <v>华大单barcode文库</v>
          </cell>
          <cell r="W7286" t="str">
            <v>已磷酸化</v>
          </cell>
          <cell r="X7286" t="str">
            <v>未环化</v>
          </cell>
        </row>
        <row r="7287">
          <cell r="F7287" t="str">
            <v>HGC-Lib-26090644</v>
          </cell>
          <cell r="G7287" t="str">
            <v>L260704sh002g1A</v>
          </cell>
          <cell r="H7287">
            <v>0</v>
          </cell>
          <cell r="I7287">
            <v>50</v>
          </cell>
          <cell r="J7287" t="str">
            <v>华大c4单细胞Oligo文库</v>
          </cell>
          <cell r="K7287" t="str">
            <v>邵芷轩</v>
          </cell>
          <cell r="L7287">
            <v>68.2</v>
          </cell>
          <cell r="M7287">
            <v>215</v>
          </cell>
          <cell r="N7287" t="str">
            <v>刘学成</v>
          </cell>
        </row>
        <row r="7287">
          <cell r="P7287">
            <v>200.357781753131</v>
          </cell>
          <cell r="Q7287">
            <v>22</v>
          </cell>
          <cell r="R7287">
            <v>1500.4</v>
          </cell>
        </row>
        <row r="7287">
          <cell r="V7287" t="str">
            <v>华大单barcode文库</v>
          </cell>
          <cell r="W7287" t="str">
            <v>已磷酸化</v>
          </cell>
          <cell r="X7287" t="str">
            <v>未环化</v>
          </cell>
        </row>
        <row r="7288">
          <cell r="F7288" t="str">
            <v>HGC-Lib-26090645</v>
          </cell>
          <cell r="G7288" t="str">
            <v>L260704sh003g1A</v>
          </cell>
          <cell r="H7288">
            <v>0</v>
          </cell>
          <cell r="I7288">
            <v>50</v>
          </cell>
          <cell r="J7288" t="str">
            <v>华大c4单细胞Oligo文库</v>
          </cell>
          <cell r="K7288" t="str">
            <v>邵芷轩</v>
          </cell>
          <cell r="L7288">
            <v>60.6</v>
          </cell>
          <cell r="M7288">
            <v>233</v>
          </cell>
          <cell r="N7288" t="str">
            <v>刘学成</v>
          </cell>
        </row>
        <row r="7288">
          <cell r="P7288">
            <v>72.6312314295147</v>
          </cell>
          <cell r="Q7288">
            <v>22</v>
          </cell>
          <cell r="R7288">
            <v>1333.2</v>
          </cell>
        </row>
        <row r="7288">
          <cell r="V7288" t="str">
            <v>华大单barcode文库</v>
          </cell>
          <cell r="W7288" t="str">
            <v>已磷酸化</v>
          </cell>
          <cell r="X7288" t="str">
            <v>未环化</v>
          </cell>
        </row>
        <row r="7289">
          <cell r="F7289" t="str">
            <v>HGC-Lib-26090646</v>
          </cell>
          <cell r="G7289" t="str">
            <v>L260704sh004g1A</v>
          </cell>
          <cell r="H7289">
            <v>0</v>
          </cell>
          <cell r="I7289">
            <v>50</v>
          </cell>
          <cell r="J7289" t="str">
            <v>华大c4单细胞Oligo文库</v>
          </cell>
          <cell r="K7289" t="str">
            <v>邵芷轩</v>
          </cell>
          <cell r="L7289">
            <v>63.2</v>
          </cell>
          <cell r="M7289">
            <v>213</v>
          </cell>
          <cell r="N7289" t="str">
            <v>刘学成</v>
          </cell>
        </row>
        <row r="7289">
          <cell r="P7289">
            <v>143.734200072228</v>
          </cell>
          <cell r="Q7289">
            <v>22</v>
          </cell>
          <cell r="R7289">
            <v>1390.4</v>
          </cell>
        </row>
        <row r="7289">
          <cell r="V7289" t="str">
            <v>华大单barcode文库</v>
          </cell>
          <cell r="W7289" t="str">
            <v>已磷酸化</v>
          </cell>
          <cell r="X7289" t="str">
            <v>未环化</v>
          </cell>
        </row>
        <row r="7290">
          <cell r="F7290" t="str">
            <v>HGC-Lib-26090647</v>
          </cell>
          <cell r="G7290" t="str">
            <v>L260704sh005g1A</v>
          </cell>
          <cell r="H7290">
            <v>0</v>
          </cell>
          <cell r="I7290">
            <v>50</v>
          </cell>
          <cell r="J7290" t="str">
            <v>华大c4单细胞Oligo文库</v>
          </cell>
          <cell r="K7290" t="str">
            <v>邵芷轩</v>
          </cell>
          <cell r="L7290">
            <v>75.4</v>
          </cell>
          <cell r="M7290">
            <v>211</v>
          </cell>
          <cell r="N7290" t="str">
            <v>刘学成</v>
          </cell>
        </row>
        <row r="7290">
          <cell r="P7290">
            <v>89.6828290193219</v>
          </cell>
          <cell r="Q7290">
            <v>22</v>
          </cell>
          <cell r="R7290">
            <v>1658.8</v>
          </cell>
        </row>
        <row r="7290">
          <cell r="V7290" t="str">
            <v>华大单barcode文库</v>
          </cell>
          <cell r="W7290" t="str">
            <v>已磷酸化</v>
          </cell>
          <cell r="X7290" t="str">
            <v>未环化</v>
          </cell>
        </row>
        <row r="7291">
          <cell r="F7291" t="str">
            <v>HGC-Lib-26090648</v>
          </cell>
          <cell r="G7291" t="str">
            <v>L260704sh006g1A</v>
          </cell>
          <cell r="H7291">
            <v>0</v>
          </cell>
          <cell r="I7291">
            <v>50</v>
          </cell>
          <cell r="J7291" t="str">
            <v>华大c4单细胞Oligo文库</v>
          </cell>
          <cell r="K7291" t="str">
            <v>邵芷轩</v>
          </cell>
          <cell r="L7291">
            <v>62.4</v>
          </cell>
          <cell r="M7291">
            <v>211</v>
          </cell>
          <cell r="N7291" t="str">
            <v>刘学成</v>
          </cell>
        </row>
        <row r="7291">
          <cell r="P7291">
            <v>189.57345971564</v>
          </cell>
          <cell r="Q7291">
            <v>22</v>
          </cell>
          <cell r="R7291">
            <v>1372.8</v>
          </cell>
        </row>
        <row r="7291">
          <cell r="V7291" t="str">
            <v>华大单barcode文库</v>
          </cell>
          <cell r="W7291" t="str">
            <v>已磷酸化</v>
          </cell>
          <cell r="X7291" t="str">
            <v>未环化</v>
          </cell>
        </row>
        <row r="7292">
          <cell r="F7292" t="str">
            <v>HGC-Lib-26090649</v>
          </cell>
          <cell r="G7292" t="str">
            <v>L260709001c1A</v>
          </cell>
          <cell r="H7292">
            <v>0</v>
          </cell>
          <cell r="I7292">
            <v>500</v>
          </cell>
          <cell r="J7292" t="str">
            <v>华大c4单细胞Oligo文库</v>
          </cell>
          <cell r="K7292" t="str">
            <v>邵芷轩</v>
          </cell>
          <cell r="L7292">
            <v>22.6</v>
          </cell>
          <cell r="M7292">
            <v>396</v>
          </cell>
          <cell r="N7292" t="str">
            <v>刘学成</v>
          </cell>
        </row>
        <row r="7292">
          <cell r="P7292">
            <v>47.008547008547</v>
          </cell>
          <cell r="Q7292">
            <v>22</v>
          </cell>
          <cell r="R7292">
            <v>497.2</v>
          </cell>
        </row>
        <row r="7292">
          <cell r="V7292" t="str">
            <v>华大单barcode文库</v>
          </cell>
          <cell r="W7292" t="str">
            <v>已磷酸化</v>
          </cell>
          <cell r="X7292" t="str">
            <v>未环化</v>
          </cell>
        </row>
        <row r="7293">
          <cell r="F7293" t="str">
            <v>HGC-Lib-26090650</v>
          </cell>
          <cell r="G7293" t="str">
            <v>L260709001g1A</v>
          </cell>
          <cell r="H7293">
            <v>0</v>
          </cell>
          <cell r="I7293">
            <v>50</v>
          </cell>
          <cell r="J7293" t="str">
            <v>华大c4单细胞Oligo文库</v>
          </cell>
          <cell r="K7293" t="str">
            <v>邵芷轩</v>
          </cell>
          <cell r="L7293">
            <v>49.4</v>
          </cell>
          <cell r="M7293">
            <v>226</v>
          </cell>
          <cell r="N7293" t="str">
            <v>刘学成</v>
          </cell>
        </row>
        <row r="7293">
          <cell r="P7293">
            <v>135.466303607897</v>
          </cell>
          <cell r="Q7293">
            <v>22</v>
          </cell>
          <cell r="R7293">
            <v>1086.8</v>
          </cell>
        </row>
        <row r="7293">
          <cell r="V7293" t="str">
            <v>华大单barcode文库</v>
          </cell>
          <cell r="W7293" t="str">
            <v>已磷酸化</v>
          </cell>
          <cell r="X7293" t="str">
            <v>未环化</v>
          </cell>
        </row>
        <row r="7294">
          <cell r="F7294" t="str">
            <v>HGC-Lib-26090651</v>
          </cell>
          <cell r="G7294" t="str">
            <v>L260710A01-1c1A</v>
          </cell>
          <cell r="H7294">
            <v>0</v>
          </cell>
          <cell r="I7294">
            <v>500</v>
          </cell>
          <cell r="J7294" t="str">
            <v>华大c4单细胞cDNA文库</v>
          </cell>
          <cell r="K7294" t="str">
            <v>邵芷轩</v>
          </cell>
          <cell r="L7294">
            <v>9.6</v>
          </cell>
          <cell r="M7294">
            <v>466</v>
          </cell>
          <cell r="N7294" t="str">
            <v>邵芷轩</v>
          </cell>
        </row>
        <row r="7294">
          <cell r="P7294">
            <v>114.229118520964</v>
          </cell>
          <cell r="Q7294">
            <v>22</v>
          </cell>
          <cell r="R7294">
            <v>211.2</v>
          </cell>
        </row>
        <row r="7294">
          <cell r="V7294" t="str">
            <v>华大单barcode文库</v>
          </cell>
          <cell r="W7294" t="str">
            <v>已磷酸化</v>
          </cell>
          <cell r="X7294" t="str">
            <v>未环化</v>
          </cell>
        </row>
        <row r="7295">
          <cell r="F7295" t="str">
            <v>HGC-Lib-26090652</v>
          </cell>
          <cell r="G7295" t="str">
            <v>L260710A01-2c1A</v>
          </cell>
          <cell r="H7295">
            <v>0</v>
          </cell>
          <cell r="I7295">
            <v>500</v>
          </cell>
          <cell r="J7295" t="str">
            <v>华大c4单细胞cDNA文库</v>
          </cell>
          <cell r="K7295" t="str">
            <v>邵芷轩</v>
          </cell>
          <cell r="L7295">
            <v>8.76</v>
          </cell>
          <cell r="M7295">
            <v>448</v>
          </cell>
          <cell r="N7295" t="str">
            <v>邵芷轩</v>
          </cell>
        </row>
        <row r="7295">
          <cell r="P7295">
            <v>131.181318681319</v>
          </cell>
          <cell r="Q7295">
            <v>22</v>
          </cell>
          <cell r="R7295">
            <v>192.72</v>
          </cell>
        </row>
        <row r="7295">
          <cell r="V7295" t="str">
            <v>华大单barcode文库</v>
          </cell>
          <cell r="W7295" t="str">
            <v>已磷酸化</v>
          </cell>
          <cell r="X7295" t="str">
            <v>未环化</v>
          </cell>
        </row>
        <row r="7296">
          <cell r="F7296" t="str">
            <v>HGC-Lib-26090653</v>
          </cell>
          <cell r="G7296" t="str">
            <v>L260710A01-3c1A</v>
          </cell>
          <cell r="H7296">
            <v>0</v>
          </cell>
          <cell r="I7296">
            <v>500</v>
          </cell>
          <cell r="J7296" t="str">
            <v>华大c4单细胞cDNA文库</v>
          </cell>
          <cell r="K7296" t="str">
            <v>邵芷轩</v>
          </cell>
          <cell r="L7296">
            <v>8.96</v>
          </cell>
          <cell r="M7296">
            <v>429</v>
          </cell>
          <cell r="N7296" t="str">
            <v>邵芷轩</v>
          </cell>
        </row>
        <row r="7296">
          <cell r="P7296">
            <v>43.3925049309665</v>
          </cell>
          <cell r="Q7296">
            <v>22</v>
          </cell>
          <cell r="R7296">
            <v>197.12</v>
          </cell>
        </row>
        <row r="7296">
          <cell r="V7296" t="str">
            <v>华大单barcode文库</v>
          </cell>
          <cell r="W7296" t="str">
            <v>已磷酸化</v>
          </cell>
          <cell r="X7296" t="str">
            <v>未环化</v>
          </cell>
        </row>
        <row r="7297">
          <cell r="F7297" t="str">
            <v>HGC-Lib-26090654</v>
          </cell>
          <cell r="G7297" t="str">
            <v>L260710A02-1c1A</v>
          </cell>
          <cell r="H7297">
            <v>0</v>
          </cell>
          <cell r="I7297">
            <v>500</v>
          </cell>
          <cell r="J7297" t="str">
            <v>华大c4单细胞cDNA文库</v>
          </cell>
          <cell r="K7297" t="str">
            <v>邵芷轩</v>
          </cell>
          <cell r="L7297">
            <v>23.8</v>
          </cell>
          <cell r="M7297">
            <v>425</v>
          </cell>
          <cell r="N7297" t="str">
            <v>刘学成</v>
          </cell>
        </row>
        <row r="7297">
          <cell r="P7297">
            <v>120.180995475113</v>
          </cell>
          <cell r="Q7297">
            <v>22</v>
          </cell>
          <cell r="R7297">
            <v>523.6</v>
          </cell>
        </row>
        <row r="7297">
          <cell r="V7297" t="str">
            <v>华大单barcode文库</v>
          </cell>
          <cell r="W7297" t="str">
            <v>已磷酸化</v>
          </cell>
          <cell r="X7297" t="str">
            <v>未环化</v>
          </cell>
        </row>
        <row r="7298">
          <cell r="F7298" t="str">
            <v>HGC-Lib-26090655</v>
          </cell>
          <cell r="G7298" t="str">
            <v>L260710A02-2c1A</v>
          </cell>
          <cell r="H7298">
            <v>0</v>
          </cell>
          <cell r="I7298">
            <v>500</v>
          </cell>
          <cell r="J7298" t="str">
            <v>华大c4单细胞cDNA文库</v>
          </cell>
          <cell r="K7298" t="str">
            <v>邵芷轩</v>
          </cell>
          <cell r="L7298">
            <v>23</v>
          </cell>
          <cell r="M7298">
            <v>427</v>
          </cell>
          <cell r="N7298" t="str">
            <v>刘学成</v>
          </cell>
        </row>
        <row r="7298">
          <cell r="P7298">
            <v>87.9120879120879</v>
          </cell>
          <cell r="Q7298">
            <v>22</v>
          </cell>
          <cell r="R7298">
            <v>506</v>
          </cell>
        </row>
        <row r="7298">
          <cell r="V7298" t="str">
            <v>华大单barcode文库</v>
          </cell>
          <cell r="W7298" t="str">
            <v>已磷酸化</v>
          </cell>
          <cell r="X7298" t="str">
            <v>未环化</v>
          </cell>
        </row>
        <row r="7299">
          <cell r="F7299" t="str">
            <v>HGC-Lib-26090656</v>
          </cell>
          <cell r="G7299" t="str">
            <v>L260710A02-3c1A</v>
          </cell>
          <cell r="H7299">
            <v>0</v>
          </cell>
          <cell r="I7299">
            <v>500</v>
          </cell>
          <cell r="J7299" t="str">
            <v>华大c4单细胞cDNA文库</v>
          </cell>
          <cell r="K7299" t="str">
            <v>邵芷轩</v>
          </cell>
          <cell r="L7299">
            <v>29.6</v>
          </cell>
          <cell r="M7299">
            <v>432</v>
          </cell>
          <cell r="N7299" t="str">
            <v>刘学成</v>
          </cell>
        </row>
        <row r="7299">
          <cell r="P7299">
            <v>136.039886039886</v>
          </cell>
          <cell r="Q7299">
            <v>22</v>
          </cell>
          <cell r="R7299">
            <v>651.2</v>
          </cell>
        </row>
        <row r="7299">
          <cell r="V7299" t="str">
            <v>华大单barcode文库</v>
          </cell>
          <cell r="W7299" t="str">
            <v>已磷酸化</v>
          </cell>
          <cell r="X7299" t="str">
            <v>未环化</v>
          </cell>
        </row>
        <row r="7300">
          <cell r="F7300" t="str">
            <v>HGC-Lib-26090657</v>
          </cell>
          <cell r="G7300" t="str">
            <v>L260710A01-1g1A</v>
          </cell>
          <cell r="H7300">
            <v>0</v>
          </cell>
          <cell r="I7300">
            <v>50</v>
          </cell>
          <cell r="J7300" t="str">
            <v>华大c4单细胞Oligo文库</v>
          </cell>
          <cell r="K7300" t="str">
            <v>邵芷轩</v>
          </cell>
          <cell r="L7300">
            <v>16.3</v>
          </cell>
          <cell r="M7300">
            <v>206</v>
          </cell>
          <cell r="N7300" t="str">
            <v>刘学成</v>
          </cell>
        </row>
        <row r="7300">
          <cell r="P7300">
            <v>132.93502613891</v>
          </cell>
          <cell r="Q7300">
            <v>22</v>
          </cell>
          <cell r="R7300">
            <v>358.6</v>
          </cell>
        </row>
        <row r="7300">
          <cell r="V7300" t="str">
            <v>华大单barcode文库</v>
          </cell>
          <cell r="W7300" t="str">
            <v>已磷酸化</v>
          </cell>
          <cell r="X7300" t="str">
            <v>未环化</v>
          </cell>
        </row>
        <row r="7301">
          <cell r="F7301" t="str">
            <v>HGC-Lib-26090658</v>
          </cell>
          <cell r="G7301" t="str">
            <v>L260710A01-2g1A</v>
          </cell>
          <cell r="H7301">
            <v>0</v>
          </cell>
          <cell r="I7301">
            <v>50</v>
          </cell>
          <cell r="J7301" t="str">
            <v>华大c4单细胞Oligo文库</v>
          </cell>
          <cell r="K7301" t="str">
            <v>邵芷轩</v>
          </cell>
          <cell r="L7301">
            <v>20.2</v>
          </cell>
          <cell r="M7301">
            <v>200</v>
          </cell>
          <cell r="N7301" t="str">
            <v>刘学成</v>
          </cell>
        </row>
        <row r="7301">
          <cell r="P7301" t="e">
            <v>#REF!</v>
          </cell>
          <cell r="Q7301">
            <v>22</v>
          </cell>
          <cell r="R7301">
            <v>444.4</v>
          </cell>
        </row>
        <row r="7301">
          <cell r="V7301" t="str">
            <v>华大单barcode文库</v>
          </cell>
          <cell r="W7301" t="str">
            <v>已磷酸化</v>
          </cell>
          <cell r="X7301" t="str">
            <v>未环化</v>
          </cell>
        </row>
        <row r="7302">
          <cell r="F7302" t="str">
            <v>HGC-Lib-26090659</v>
          </cell>
          <cell r="G7302" t="str">
            <v>L260710A01-3g1A</v>
          </cell>
          <cell r="H7302">
            <v>0</v>
          </cell>
          <cell r="I7302">
            <v>50</v>
          </cell>
          <cell r="J7302" t="str">
            <v>华大c4单细胞Oligo文库</v>
          </cell>
          <cell r="K7302" t="str">
            <v>邵芷轩</v>
          </cell>
          <cell r="L7302">
            <v>13</v>
          </cell>
          <cell r="M7302">
            <v>201</v>
          </cell>
          <cell r="N7302" t="str">
            <v>刘学成</v>
          </cell>
        </row>
        <row r="7302">
          <cell r="P7302">
            <v>186.758515116724</v>
          </cell>
          <cell r="Q7302">
            <v>22</v>
          </cell>
          <cell r="R7302">
            <v>286</v>
          </cell>
        </row>
        <row r="7302">
          <cell r="V7302" t="str">
            <v>华大单barcode文库</v>
          </cell>
          <cell r="W7302" t="str">
            <v>已磷酸化</v>
          </cell>
          <cell r="X7302" t="str">
            <v>未环化</v>
          </cell>
        </row>
        <row r="7303">
          <cell r="F7303" t="str">
            <v>HGC-Lib-26090660</v>
          </cell>
          <cell r="G7303" t="str">
            <v>L260710A02-1g1A</v>
          </cell>
          <cell r="H7303">
            <v>0</v>
          </cell>
          <cell r="I7303">
            <v>50</v>
          </cell>
          <cell r="J7303" t="str">
            <v>华大c4单细胞Oligo文库</v>
          </cell>
          <cell r="K7303" t="str">
            <v>邵芷轩</v>
          </cell>
          <cell r="L7303">
            <v>30</v>
          </cell>
          <cell r="M7303">
            <v>210</v>
          </cell>
          <cell r="N7303" t="str">
            <v>刘学成</v>
          </cell>
        </row>
        <row r="7303">
          <cell r="P7303">
            <v>94.5054945054945</v>
          </cell>
          <cell r="Q7303">
            <v>22</v>
          </cell>
          <cell r="R7303">
            <v>660</v>
          </cell>
        </row>
        <row r="7303">
          <cell r="V7303" t="str">
            <v>华大单barcode文库</v>
          </cell>
          <cell r="W7303" t="str">
            <v>已磷酸化</v>
          </cell>
          <cell r="X7303" t="str">
            <v>未环化</v>
          </cell>
        </row>
        <row r="7304">
          <cell r="F7304" t="str">
            <v>HGC-Lib-26090661</v>
          </cell>
          <cell r="G7304" t="str">
            <v>L260710A02-2g1A</v>
          </cell>
          <cell r="H7304">
            <v>0</v>
          </cell>
          <cell r="I7304">
            <v>50</v>
          </cell>
          <cell r="J7304" t="str">
            <v>华大c4单细胞Oligo文库</v>
          </cell>
          <cell r="K7304" t="str">
            <v>邵芷轩</v>
          </cell>
          <cell r="L7304">
            <v>26.4</v>
          </cell>
          <cell r="M7304">
            <v>207</v>
          </cell>
          <cell r="N7304" t="str">
            <v>刘学成</v>
          </cell>
        </row>
        <row r="7304">
          <cell r="P7304">
            <v>237.829803047194</v>
          </cell>
          <cell r="Q7304">
            <v>22</v>
          </cell>
          <cell r="R7304">
            <v>580.8</v>
          </cell>
        </row>
        <row r="7304">
          <cell r="V7304" t="str">
            <v>华大单barcode文库</v>
          </cell>
          <cell r="W7304" t="str">
            <v>已磷酸化</v>
          </cell>
          <cell r="X7304" t="str">
            <v>未环化</v>
          </cell>
        </row>
        <row r="7305">
          <cell r="F7305" t="str">
            <v>HGC-Lib-26090662</v>
          </cell>
          <cell r="G7305" t="str">
            <v>L260710A02-3g1A</v>
          </cell>
          <cell r="H7305">
            <v>0</v>
          </cell>
          <cell r="I7305">
            <v>50</v>
          </cell>
          <cell r="J7305" t="str">
            <v>华大c4单细胞Oligo文库</v>
          </cell>
          <cell r="K7305" t="str">
            <v>邵芷轩</v>
          </cell>
          <cell r="L7305">
            <v>28</v>
          </cell>
          <cell r="M7305">
            <v>205</v>
          </cell>
          <cell r="N7305" t="str">
            <v>刘学成</v>
          </cell>
        </row>
        <row r="7305">
          <cell r="P7305" t="e">
            <v>#REF!</v>
          </cell>
          <cell r="Q7305">
            <v>22</v>
          </cell>
          <cell r="R7305">
            <v>616</v>
          </cell>
        </row>
        <row r="7305">
          <cell r="V7305" t="str">
            <v>华大单barcode文库</v>
          </cell>
          <cell r="W7305" t="str">
            <v>已磷酸化</v>
          </cell>
          <cell r="X7305" t="str">
            <v>未环化</v>
          </cell>
        </row>
        <row r="7306">
          <cell r="F7306" t="str">
            <v>HGC-Lib-26090663</v>
          </cell>
          <cell r="G7306" t="str">
            <v>L260713A01-1c1A</v>
          </cell>
          <cell r="H7306">
            <v>0</v>
          </cell>
          <cell r="I7306">
            <v>500</v>
          </cell>
          <cell r="J7306" t="str">
            <v>华大c4单细胞cDNA文库</v>
          </cell>
          <cell r="K7306" t="str">
            <v>邵芷轩</v>
          </cell>
          <cell r="L7306">
            <v>11</v>
          </cell>
          <cell r="M7306">
            <v>382</v>
          </cell>
          <cell r="N7306" t="str">
            <v>刘学成</v>
          </cell>
        </row>
        <row r="7306">
          <cell r="P7306">
            <v>66.0491341119613</v>
          </cell>
          <cell r="Q7306">
            <v>22</v>
          </cell>
          <cell r="R7306">
            <v>242</v>
          </cell>
        </row>
        <row r="7306">
          <cell r="V7306" t="str">
            <v>华大单barcode文库</v>
          </cell>
          <cell r="W7306" t="str">
            <v>已磷酸化</v>
          </cell>
          <cell r="X7306" t="str">
            <v>未环化</v>
          </cell>
        </row>
        <row r="7307">
          <cell r="F7307" t="str">
            <v>HGC-Lib-26090664</v>
          </cell>
          <cell r="G7307" t="str">
            <v>L260713A01-2c1A</v>
          </cell>
          <cell r="H7307">
            <v>0</v>
          </cell>
          <cell r="I7307">
            <v>500</v>
          </cell>
          <cell r="J7307" t="str">
            <v>华大c4单细胞cDNA文库</v>
          </cell>
          <cell r="K7307" t="str">
            <v>邵芷轩</v>
          </cell>
          <cell r="L7307">
            <v>14.2</v>
          </cell>
          <cell r="M7307">
            <v>412</v>
          </cell>
          <cell r="N7307" t="str">
            <v>刘学成</v>
          </cell>
        </row>
        <row r="7307">
          <cell r="P7307">
            <v>108.289768483943</v>
          </cell>
          <cell r="Q7307">
            <v>22</v>
          </cell>
          <cell r="R7307">
            <v>312.4</v>
          </cell>
        </row>
        <row r="7307">
          <cell r="V7307" t="str">
            <v>华大单barcode文库</v>
          </cell>
          <cell r="W7307" t="str">
            <v>已磷酸化</v>
          </cell>
          <cell r="X7307" t="str">
            <v>未环化</v>
          </cell>
        </row>
        <row r="7308">
          <cell r="F7308" t="str">
            <v>HGC-Lib-26090665</v>
          </cell>
          <cell r="G7308" t="str">
            <v>L260713A01-3c1A</v>
          </cell>
          <cell r="H7308">
            <v>0</v>
          </cell>
          <cell r="I7308">
            <v>500</v>
          </cell>
          <cell r="J7308" t="str">
            <v>华大c4单细胞cDNA文库</v>
          </cell>
          <cell r="K7308" t="str">
            <v>邵芷轩</v>
          </cell>
          <cell r="L7308">
            <v>12.3</v>
          </cell>
          <cell r="M7308">
            <v>409</v>
          </cell>
          <cell r="N7308" t="str">
            <v>刘学成</v>
          </cell>
        </row>
        <row r="7308">
          <cell r="P7308">
            <v>120.368628926086</v>
          </cell>
          <cell r="Q7308">
            <v>22</v>
          </cell>
          <cell r="R7308">
            <v>270.6</v>
          </cell>
        </row>
        <row r="7308">
          <cell r="V7308" t="str">
            <v>华大单barcode文库</v>
          </cell>
          <cell r="W7308" t="str">
            <v>已磷酸化</v>
          </cell>
          <cell r="X7308" t="str">
            <v>未环化</v>
          </cell>
        </row>
        <row r="7309">
          <cell r="F7309" t="str">
            <v>HGC-Lib-26090666</v>
          </cell>
          <cell r="G7309" t="str">
            <v>L260713A01-1g1A</v>
          </cell>
          <cell r="H7309">
            <v>0</v>
          </cell>
          <cell r="I7309">
            <v>50</v>
          </cell>
          <cell r="J7309" t="str">
            <v>华大c4单细胞Oligo文库</v>
          </cell>
          <cell r="K7309" t="str">
            <v>邵芷轩</v>
          </cell>
          <cell r="L7309">
            <v>26</v>
          </cell>
          <cell r="M7309">
            <v>197</v>
          </cell>
          <cell r="N7309" t="str">
            <v>刘学成</v>
          </cell>
        </row>
        <row r="7309">
          <cell r="P7309">
            <v>287.387739164389</v>
          </cell>
          <cell r="Q7309">
            <v>22</v>
          </cell>
          <cell r="R7309">
            <v>572</v>
          </cell>
        </row>
        <row r="7309">
          <cell r="V7309" t="str">
            <v>华大单barcode文库</v>
          </cell>
          <cell r="W7309" t="str">
            <v>已磷酸化</v>
          </cell>
          <cell r="X7309" t="str">
            <v>未环化</v>
          </cell>
        </row>
        <row r="7310">
          <cell r="F7310" t="str">
            <v>HGC-Lib-26090667</v>
          </cell>
          <cell r="G7310" t="str">
            <v>L260713A01-2g1A</v>
          </cell>
          <cell r="H7310">
            <v>0</v>
          </cell>
          <cell r="I7310">
            <v>50</v>
          </cell>
          <cell r="J7310" t="str">
            <v>华大c4单细胞Oligo文库</v>
          </cell>
          <cell r="K7310" t="str">
            <v>邵芷轩</v>
          </cell>
          <cell r="L7310">
            <v>24.8</v>
          </cell>
          <cell r="M7310">
            <v>195</v>
          </cell>
          <cell r="N7310" t="str">
            <v>刘学成</v>
          </cell>
        </row>
        <row r="7310">
          <cell r="P7310">
            <v>266.666666666667</v>
          </cell>
          <cell r="Q7310">
            <v>22</v>
          </cell>
          <cell r="R7310">
            <v>545.6</v>
          </cell>
        </row>
        <row r="7310">
          <cell r="V7310" t="str">
            <v>华大单barcode文库</v>
          </cell>
          <cell r="W7310" t="str">
            <v>已磷酸化</v>
          </cell>
          <cell r="X7310" t="str">
            <v>未环化</v>
          </cell>
        </row>
        <row r="7311">
          <cell r="F7311" t="str">
            <v>HGC-Lib-26090668</v>
          </cell>
          <cell r="G7311" t="str">
            <v>L260713A01-3g1A</v>
          </cell>
          <cell r="H7311">
            <v>0</v>
          </cell>
          <cell r="I7311">
            <v>50</v>
          </cell>
          <cell r="J7311" t="str">
            <v>华大c4单细胞Oligo文库</v>
          </cell>
          <cell r="K7311" t="str">
            <v>邵芷轩</v>
          </cell>
          <cell r="L7311">
            <v>19.9</v>
          </cell>
          <cell r="M7311">
            <v>197</v>
          </cell>
          <cell r="N7311" t="str">
            <v>刘学成</v>
          </cell>
        </row>
        <row r="7311">
          <cell r="P7311">
            <v>226.474033580633</v>
          </cell>
          <cell r="Q7311">
            <v>22</v>
          </cell>
          <cell r="R7311">
            <v>437.8</v>
          </cell>
        </row>
        <row r="7311">
          <cell r="V7311" t="str">
            <v>华大单barcode文库</v>
          </cell>
          <cell r="W7311" t="str">
            <v>已磷酸化</v>
          </cell>
          <cell r="X7311" t="str">
            <v>未环化</v>
          </cell>
        </row>
        <row r="7312">
          <cell r="F7312" t="str">
            <v>HGC-Lib-26090669</v>
          </cell>
          <cell r="G7312" t="str">
            <v>L260714001c1A</v>
          </cell>
          <cell r="H7312">
            <v>0</v>
          </cell>
          <cell r="I7312">
            <v>500</v>
          </cell>
          <cell r="J7312" t="str">
            <v>华大c4单细胞cDNA文库</v>
          </cell>
          <cell r="K7312" t="str">
            <v>邵芷轩</v>
          </cell>
          <cell r="L7312">
            <v>34.6</v>
          </cell>
          <cell r="M7312">
            <v>402</v>
          </cell>
          <cell r="N7312" t="str">
            <v>刘学成</v>
          </cell>
        </row>
        <row r="7312">
          <cell r="P7312">
            <v>20.1301186375813</v>
          </cell>
          <cell r="Q7312">
            <v>22</v>
          </cell>
          <cell r="R7312">
            <v>761.2</v>
          </cell>
        </row>
        <row r="7312">
          <cell r="V7312" t="str">
            <v>华大单barcode文库</v>
          </cell>
          <cell r="W7312" t="str">
            <v>已磷酸化</v>
          </cell>
          <cell r="X7312" t="str">
            <v>未环化</v>
          </cell>
        </row>
        <row r="7313">
          <cell r="F7313" t="str">
            <v>HGC-Lib-26090670</v>
          </cell>
          <cell r="G7313" t="str">
            <v>L260714002c1A</v>
          </cell>
          <cell r="H7313">
            <v>0</v>
          </cell>
          <cell r="I7313">
            <v>500</v>
          </cell>
          <cell r="J7313" t="str">
            <v>华大c4单细胞cDNA文库</v>
          </cell>
          <cell r="K7313" t="str">
            <v>邵芷轩</v>
          </cell>
          <cell r="L7313">
            <v>12.5</v>
          </cell>
          <cell r="M7313">
            <v>419</v>
          </cell>
          <cell r="N7313" t="str">
            <v>刘学成</v>
          </cell>
        </row>
        <row r="7313">
          <cell r="P7313">
            <v>92.5279970626033</v>
          </cell>
          <cell r="Q7313">
            <v>22</v>
          </cell>
          <cell r="R7313">
            <v>275</v>
          </cell>
        </row>
        <row r="7313">
          <cell r="V7313" t="str">
            <v>华大单barcode文库</v>
          </cell>
          <cell r="W7313" t="str">
            <v>已磷酸化</v>
          </cell>
          <cell r="X7313" t="str">
            <v>未环化</v>
          </cell>
        </row>
        <row r="7314">
          <cell r="F7314" t="str">
            <v>HGC-Lib-26090671</v>
          </cell>
          <cell r="G7314" t="str">
            <v>L260714003c1A</v>
          </cell>
          <cell r="H7314">
            <v>0</v>
          </cell>
          <cell r="I7314">
            <v>500</v>
          </cell>
          <cell r="J7314" t="str">
            <v>华大c4单细胞cDNA文库</v>
          </cell>
          <cell r="K7314" t="str">
            <v>邵芷轩</v>
          </cell>
          <cell r="L7314">
            <v>12.1</v>
          </cell>
          <cell r="M7314">
            <v>417</v>
          </cell>
          <cell r="N7314" t="str">
            <v>刘学成</v>
          </cell>
        </row>
        <row r="7314">
          <cell r="P7314">
            <v>124.700239808153</v>
          </cell>
          <cell r="Q7314">
            <v>22</v>
          </cell>
          <cell r="R7314">
            <v>266.2</v>
          </cell>
        </row>
        <row r="7314">
          <cell r="V7314" t="str">
            <v>华大单barcode文库</v>
          </cell>
          <cell r="W7314" t="str">
            <v>已磷酸化</v>
          </cell>
          <cell r="X7314" t="str">
            <v>未环化</v>
          </cell>
        </row>
        <row r="7315">
          <cell r="F7315" t="str">
            <v>HGC-Lib-26090672</v>
          </cell>
          <cell r="G7315" t="str">
            <v>L260714001g1A</v>
          </cell>
          <cell r="H7315">
            <v>0</v>
          </cell>
          <cell r="I7315">
            <v>50</v>
          </cell>
          <cell r="J7315" t="str">
            <v>华大c4单细胞Oligo文库</v>
          </cell>
          <cell r="K7315" t="str">
            <v>邵芷轩</v>
          </cell>
          <cell r="L7315">
            <v>33.2</v>
          </cell>
          <cell r="M7315">
            <v>276</v>
          </cell>
          <cell r="N7315" t="str">
            <v>刘学成</v>
          </cell>
        </row>
        <row r="7315">
          <cell r="P7315">
            <v>171.683389074693</v>
          </cell>
          <cell r="Q7315">
            <v>22</v>
          </cell>
          <cell r="R7315">
            <v>730.4</v>
          </cell>
        </row>
        <row r="7315">
          <cell r="V7315" t="str">
            <v>华大单barcode文库</v>
          </cell>
          <cell r="W7315" t="str">
            <v>已磷酸化</v>
          </cell>
          <cell r="X7315" t="str">
            <v>未环化</v>
          </cell>
        </row>
        <row r="7316">
          <cell r="F7316" t="str">
            <v>HGC-Lib-26090673</v>
          </cell>
          <cell r="G7316" t="str">
            <v>L260714002g1A</v>
          </cell>
          <cell r="H7316">
            <v>0</v>
          </cell>
          <cell r="I7316">
            <v>50</v>
          </cell>
          <cell r="J7316" t="str">
            <v>华大c4单细胞Oligo文库</v>
          </cell>
          <cell r="K7316" t="str">
            <v>邵芷轩</v>
          </cell>
          <cell r="L7316">
            <v>40.8</v>
          </cell>
          <cell r="M7316">
            <v>225</v>
          </cell>
          <cell r="N7316" t="str">
            <v>刘学成</v>
          </cell>
        </row>
        <row r="7316">
          <cell r="P7316">
            <v>23.2478632478632</v>
          </cell>
          <cell r="Q7316">
            <v>22</v>
          </cell>
          <cell r="R7316">
            <v>897.6</v>
          </cell>
        </row>
        <row r="7316">
          <cell r="V7316" t="str">
            <v>华大单barcode文库</v>
          </cell>
          <cell r="W7316" t="str">
            <v>已磷酸化</v>
          </cell>
          <cell r="X7316" t="str">
            <v>未环化</v>
          </cell>
        </row>
        <row r="7317">
          <cell r="F7317" t="str">
            <v>HGC-Lib-26090674</v>
          </cell>
          <cell r="G7317" t="str">
            <v>L260714003g1A</v>
          </cell>
          <cell r="H7317">
            <v>0</v>
          </cell>
          <cell r="I7317">
            <v>50</v>
          </cell>
          <cell r="J7317" t="str">
            <v>华大c4单细胞Oligo文库</v>
          </cell>
          <cell r="K7317" t="str">
            <v>邵芷轩</v>
          </cell>
          <cell r="L7317">
            <v>38.2</v>
          </cell>
          <cell r="M7317">
            <v>254</v>
          </cell>
          <cell r="N7317" t="str">
            <v>刘学成</v>
          </cell>
        </row>
        <row r="7317">
          <cell r="P7317">
            <v>152.634766807995</v>
          </cell>
          <cell r="Q7317">
            <v>22</v>
          </cell>
          <cell r="R7317">
            <v>840.4</v>
          </cell>
        </row>
        <row r="7317">
          <cell r="V7317" t="str">
            <v>华大单barcode文库</v>
          </cell>
          <cell r="W7317" t="str">
            <v>已磷酸化</v>
          </cell>
          <cell r="X7317" t="str">
            <v>未环化</v>
          </cell>
        </row>
        <row r="7318">
          <cell r="F7318" t="str">
            <v>HGC-Lib-26090675</v>
          </cell>
          <cell r="G7318" t="str">
            <v>L260715CS01c1A</v>
          </cell>
          <cell r="H7318">
            <v>0</v>
          </cell>
          <cell r="I7318">
            <v>500</v>
          </cell>
          <cell r="J7318" t="str">
            <v>华大c4单细胞cDNA文库</v>
          </cell>
          <cell r="K7318" t="str">
            <v>邵芷轩</v>
          </cell>
          <cell r="L7318">
            <v>17.8</v>
          </cell>
          <cell r="M7318">
            <v>414</v>
          </cell>
          <cell r="N7318" t="str">
            <v>刘学成</v>
          </cell>
        </row>
        <row r="7318">
          <cell r="P7318">
            <v>26.4585655890004</v>
          </cell>
          <cell r="Q7318">
            <v>22</v>
          </cell>
          <cell r="R7318">
            <v>391.6</v>
          </cell>
        </row>
        <row r="7318">
          <cell r="V7318" t="str">
            <v>华大单barcode文库</v>
          </cell>
          <cell r="W7318" t="str">
            <v>已磷酸化</v>
          </cell>
          <cell r="X7318" t="str">
            <v>未环化</v>
          </cell>
        </row>
        <row r="7319">
          <cell r="F7319" t="str">
            <v>HGC-Lib-26090676</v>
          </cell>
          <cell r="G7319" t="str">
            <v>L260715CS02c1A</v>
          </cell>
          <cell r="H7319">
            <v>0</v>
          </cell>
          <cell r="I7319">
            <v>500</v>
          </cell>
          <cell r="J7319" t="str">
            <v>华大c4单细胞cDNA文库</v>
          </cell>
          <cell r="K7319" t="str">
            <v>邵芷轩</v>
          </cell>
          <cell r="L7319">
            <v>23.8</v>
          </cell>
          <cell r="M7319">
            <v>391</v>
          </cell>
          <cell r="N7319" t="str">
            <v>刘学成</v>
          </cell>
        </row>
        <row r="7319">
          <cell r="P7319">
            <v>64.9222899862286</v>
          </cell>
          <cell r="Q7319">
            <v>22</v>
          </cell>
          <cell r="R7319">
            <v>523.6</v>
          </cell>
        </row>
        <row r="7319">
          <cell r="V7319" t="str">
            <v>华大单barcode文库</v>
          </cell>
          <cell r="W7319" t="str">
            <v>已磷酸化</v>
          </cell>
          <cell r="X7319" t="str">
            <v>未环化</v>
          </cell>
        </row>
        <row r="7320">
          <cell r="F7320" t="str">
            <v>HGC-Lib-26090677</v>
          </cell>
          <cell r="G7320" t="str">
            <v>L260715CS03c1A</v>
          </cell>
          <cell r="H7320">
            <v>0</v>
          </cell>
          <cell r="I7320">
            <v>500</v>
          </cell>
          <cell r="J7320" t="str">
            <v>华大c4单细胞cDNA文库</v>
          </cell>
          <cell r="K7320" t="str">
            <v>邵芷轩</v>
          </cell>
          <cell r="L7320">
            <v>24.4</v>
          </cell>
          <cell r="M7320">
            <v>407</v>
          </cell>
          <cell r="N7320" t="str">
            <v>刘学成</v>
          </cell>
        </row>
        <row r="7320">
          <cell r="P7320">
            <v>12.8520128520129</v>
          </cell>
          <cell r="Q7320">
            <v>22</v>
          </cell>
          <cell r="R7320">
            <v>536.8</v>
          </cell>
        </row>
        <row r="7320">
          <cell r="V7320" t="str">
            <v>华大单barcode文库</v>
          </cell>
          <cell r="W7320" t="str">
            <v>已磷酸化</v>
          </cell>
          <cell r="X7320" t="str">
            <v>未环化</v>
          </cell>
        </row>
        <row r="7321">
          <cell r="F7321" t="str">
            <v>HGC-Lib-26090678</v>
          </cell>
          <cell r="G7321" t="str">
            <v>L260715001c1A</v>
          </cell>
          <cell r="H7321">
            <v>0</v>
          </cell>
          <cell r="I7321">
            <v>500</v>
          </cell>
          <cell r="J7321" t="str">
            <v>华大c4单细胞cDNA文库</v>
          </cell>
          <cell r="K7321" t="str">
            <v>邵芷轩</v>
          </cell>
          <cell r="L7321">
            <v>12.9</v>
          </cell>
          <cell r="M7321">
            <v>439</v>
          </cell>
          <cell r="N7321" t="str">
            <v>刘学成</v>
          </cell>
        </row>
        <row r="7321">
          <cell r="P7321">
            <v>58.1741720693885</v>
          </cell>
          <cell r="Q7321">
            <v>22</v>
          </cell>
          <cell r="R7321">
            <v>283.8</v>
          </cell>
        </row>
        <row r="7321">
          <cell r="V7321" t="str">
            <v>华大单barcode文库</v>
          </cell>
          <cell r="W7321" t="str">
            <v>已磷酸化</v>
          </cell>
          <cell r="X7321" t="str">
            <v>未环化</v>
          </cell>
        </row>
        <row r="7322">
          <cell r="F7322" t="str">
            <v>HGC-Lib-26090681</v>
          </cell>
          <cell r="G7322" t="str">
            <v>L260715001g1A</v>
          </cell>
          <cell r="H7322">
            <v>0</v>
          </cell>
          <cell r="I7322">
            <v>50</v>
          </cell>
          <cell r="J7322" t="str">
            <v>华大c4单细胞Oligo文库</v>
          </cell>
          <cell r="K7322" t="str">
            <v>邵芷轩</v>
          </cell>
          <cell r="L7322">
            <v>16.4</v>
          </cell>
          <cell r="M7322">
            <v>191</v>
          </cell>
          <cell r="N7322" t="str">
            <v>刘学成</v>
          </cell>
        </row>
        <row r="7322">
          <cell r="P7322" t="e">
            <v>#REF!</v>
          </cell>
          <cell r="Q7322">
            <v>22</v>
          </cell>
          <cell r="R7322">
            <v>360.8</v>
          </cell>
        </row>
        <row r="7322">
          <cell r="V7322" t="str">
            <v>华大单barcode文库</v>
          </cell>
          <cell r="W7322" t="str">
            <v>已磷酸化</v>
          </cell>
          <cell r="X7322" t="str">
            <v>未环化</v>
          </cell>
        </row>
        <row r="7323">
          <cell r="F7323" t="str">
            <v>HGC-Lib-26090682</v>
          </cell>
          <cell r="G7323" t="str">
            <v>L260715002g1A</v>
          </cell>
          <cell r="H7323">
            <v>0</v>
          </cell>
          <cell r="I7323">
            <v>50</v>
          </cell>
          <cell r="J7323" t="str">
            <v>华大c4单细胞Oligo文库</v>
          </cell>
          <cell r="K7323" t="str">
            <v>邵芷轩</v>
          </cell>
          <cell r="L7323">
            <v>26.8</v>
          </cell>
          <cell r="M7323">
            <v>200</v>
          </cell>
          <cell r="N7323" t="str">
            <v>刘学成</v>
          </cell>
        </row>
        <row r="7323">
          <cell r="P7323" t="e">
            <v>#VALUE!</v>
          </cell>
          <cell r="Q7323">
            <v>22</v>
          </cell>
          <cell r="R7323">
            <v>589.6</v>
          </cell>
        </row>
        <row r="7323">
          <cell r="V7323" t="str">
            <v>华大单barcode文库</v>
          </cell>
          <cell r="W7323" t="str">
            <v>已磷酸化</v>
          </cell>
          <cell r="X7323" t="str">
            <v>未环化</v>
          </cell>
        </row>
        <row r="7324">
          <cell r="F7324" t="str">
            <v>HGC-Lib-26090683</v>
          </cell>
          <cell r="G7324" t="str">
            <v>L260715003g1A</v>
          </cell>
          <cell r="H7324">
            <v>0</v>
          </cell>
          <cell r="I7324">
            <v>50</v>
          </cell>
          <cell r="J7324" t="str">
            <v>华大c4单细胞Oligo文库</v>
          </cell>
          <cell r="K7324" t="str">
            <v>邵芷轩</v>
          </cell>
          <cell r="L7324">
            <v>32</v>
          </cell>
          <cell r="M7324">
            <v>203</v>
          </cell>
          <cell r="N7324" t="str">
            <v>刘学成</v>
          </cell>
        </row>
        <row r="7324">
          <cell r="P7324" t="e">
            <v>#REF!</v>
          </cell>
          <cell r="Q7324">
            <v>22</v>
          </cell>
          <cell r="R7324">
            <v>704</v>
          </cell>
        </row>
        <row r="7324">
          <cell r="V7324" t="str">
            <v>华大单barcode文库</v>
          </cell>
          <cell r="W7324" t="str">
            <v>已磷酸化</v>
          </cell>
          <cell r="X7324" t="str">
            <v>未环化</v>
          </cell>
        </row>
        <row r="7325">
          <cell r="F7325" t="str">
            <v>HGC-Lib-26090684</v>
          </cell>
          <cell r="G7325" t="str">
            <v>L260715CS01g1A</v>
          </cell>
          <cell r="H7325">
            <v>0</v>
          </cell>
          <cell r="I7325">
            <v>50</v>
          </cell>
          <cell r="J7325" t="str">
            <v>华大c4单细胞Oligo文库</v>
          </cell>
          <cell r="K7325" t="str">
            <v>邵芷轩</v>
          </cell>
          <cell r="L7325">
            <v>36.8</v>
          </cell>
          <cell r="M7325">
            <v>203</v>
          </cell>
          <cell r="N7325" t="str">
            <v>刘学成</v>
          </cell>
        </row>
        <row r="7325">
          <cell r="P7325">
            <v>90.9435392194013</v>
          </cell>
          <cell r="Q7325">
            <v>22</v>
          </cell>
          <cell r="R7325">
            <v>809.6</v>
          </cell>
        </row>
        <row r="7325">
          <cell r="V7325" t="str">
            <v>华大单barcode文库</v>
          </cell>
          <cell r="W7325" t="str">
            <v>已磷酸化</v>
          </cell>
          <cell r="X7325" t="str">
            <v>未环化</v>
          </cell>
        </row>
        <row r="7326">
          <cell r="F7326" t="str">
            <v>HGC-Lib-26090685</v>
          </cell>
          <cell r="G7326" t="str">
            <v>L260715CS02g1A</v>
          </cell>
          <cell r="H7326">
            <v>0</v>
          </cell>
          <cell r="I7326">
            <v>50</v>
          </cell>
          <cell r="J7326" t="str">
            <v>华大c4单细胞Oligo文库</v>
          </cell>
          <cell r="K7326" t="str">
            <v>邵芷轩</v>
          </cell>
          <cell r="L7326">
            <v>30.8</v>
          </cell>
          <cell r="M7326">
            <v>196</v>
          </cell>
          <cell r="N7326" t="str">
            <v>刘学成</v>
          </cell>
        </row>
        <row r="7326">
          <cell r="P7326">
            <v>193.09262166405</v>
          </cell>
          <cell r="Q7326">
            <v>22</v>
          </cell>
          <cell r="R7326">
            <v>677.6</v>
          </cell>
        </row>
        <row r="7326">
          <cell r="V7326" t="str">
            <v>华大单barcode文库</v>
          </cell>
          <cell r="W7326" t="str">
            <v>已磷酸化</v>
          </cell>
          <cell r="X7326" t="str">
            <v>未环化</v>
          </cell>
        </row>
        <row r="7327">
          <cell r="F7327" t="str">
            <v>HGC-Lib-26090686</v>
          </cell>
          <cell r="G7327" t="str">
            <v>L260715CS03g1A</v>
          </cell>
          <cell r="H7327">
            <v>0</v>
          </cell>
          <cell r="I7327">
            <v>50</v>
          </cell>
          <cell r="J7327" t="str">
            <v>华大c4单细胞Oligo文库</v>
          </cell>
          <cell r="K7327" t="str">
            <v>刘学成</v>
          </cell>
          <cell r="L7327">
            <v>29</v>
          </cell>
          <cell r="M7327">
            <v>194</v>
          </cell>
          <cell r="N7327" t="str">
            <v>刘学成</v>
          </cell>
        </row>
        <row r="7327">
          <cell r="P7327" t="e">
            <v>#VALUE!</v>
          </cell>
          <cell r="Q7327">
            <v>22</v>
          </cell>
          <cell r="R7327">
            <v>638</v>
          </cell>
        </row>
        <row r="7327">
          <cell r="V7327" t="str">
            <v>华大单barcode文库</v>
          </cell>
          <cell r="W7327" t="str">
            <v>已磷酸化</v>
          </cell>
          <cell r="X7327" t="str">
            <v>未环化</v>
          </cell>
        </row>
        <row r="7328">
          <cell r="F7328" t="str">
            <v>HGC-Lib-26090687</v>
          </cell>
          <cell r="G7328" t="str">
            <v>L260716A02c1A</v>
          </cell>
          <cell r="H7328">
            <v>0</v>
          </cell>
          <cell r="I7328">
            <v>500</v>
          </cell>
          <cell r="J7328" t="str">
            <v>华大c4单细胞cDNA文库</v>
          </cell>
          <cell r="K7328" t="str">
            <v>刘学成</v>
          </cell>
          <cell r="L7328">
            <v>5.26</v>
          </cell>
          <cell r="M7328">
            <v>436</v>
          </cell>
          <cell r="N7328" t="str">
            <v>邵芷轩</v>
          </cell>
        </row>
        <row r="7328">
          <cell r="P7328">
            <v>96.6831333803811</v>
          </cell>
          <cell r="Q7328">
            <v>22</v>
          </cell>
          <cell r="R7328">
            <v>115.72</v>
          </cell>
        </row>
        <row r="7328">
          <cell r="V7328" t="str">
            <v>华大单barcode文库</v>
          </cell>
          <cell r="W7328" t="str">
            <v>已磷酸化</v>
          </cell>
          <cell r="X7328" t="str">
            <v>未环化</v>
          </cell>
        </row>
        <row r="7329">
          <cell r="F7329" t="str">
            <v>HGC-Lib-26090688</v>
          </cell>
          <cell r="G7329" t="str">
            <v>L260716A02g1A</v>
          </cell>
          <cell r="H7329">
            <v>0</v>
          </cell>
          <cell r="I7329">
            <v>50</v>
          </cell>
          <cell r="J7329" t="str">
            <v>华大c4单细胞Oligo文库</v>
          </cell>
          <cell r="K7329" t="str">
            <v>刘学成</v>
          </cell>
          <cell r="L7329">
            <v>42.2</v>
          </cell>
          <cell r="M7329">
            <v>218</v>
          </cell>
          <cell r="N7329" t="str">
            <v>刘学成</v>
          </cell>
        </row>
        <row r="7329">
          <cell r="P7329">
            <v>191.954834156669</v>
          </cell>
          <cell r="Q7329">
            <v>22</v>
          </cell>
          <cell r="R7329">
            <v>928.4</v>
          </cell>
        </row>
        <row r="7329">
          <cell r="V7329" t="str">
            <v>华大单barcode文库</v>
          </cell>
          <cell r="W7329" t="str">
            <v>已磷酸化</v>
          </cell>
          <cell r="X7329" t="str">
            <v>未环化</v>
          </cell>
        </row>
        <row r="7330">
          <cell r="F7330" t="str">
            <v>HGC-Lib-26090689</v>
          </cell>
          <cell r="G7330" t="str">
            <v>HT001 S5-1-D60-cDNA</v>
          </cell>
          <cell r="H7330">
            <v>180</v>
          </cell>
          <cell r="I7330">
            <v>0</v>
          </cell>
          <cell r="J7330" t="str">
            <v>华大C4-cDNA</v>
          </cell>
          <cell r="K7330" t="str">
            <v>刘学成</v>
          </cell>
          <cell r="L7330">
            <v>33.8</v>
          </cell>
          <cell r="M7330">
            <v>440</v>
          </cell>
          <cell r="N7330" t="str">
            <v>刘学成</v>
          </cell>
        </row>
        <row r="7330">
          <cell r="P7330">
            <v>86.013986013986</v>
          </cell>
          <cell r="Q7330">
            <v>20</v>
          </cell>
          <cell r="R7330">
            <v>676</v>
          </cell>
        </row>
        <row r="7330">
          <cell r="U7330" t="str">
            <v>PE150</v>
          </cell>
          <cell r="V7330" t="str">
            <v>华大单barcode文库</v>
          </cell>
          <cell r="W7330" t="str">
            <v>未磷酸化</v>
          </cell>
          <cell r="X7330" t="str">
            <v>未环化</v>
          </cell>
        </row>
        <row r="7331">
          <cell r="F7331" t="str">
            <v>HGC-Lib-26090690</v>
          </cell>
          <cell r="G7331" t="str">
            <v>HT001 S5-2-D60-cDNA</v>
          </cell>
          <cell r="H7331">
            <v>180</v>
          </cell>
          <cell r="I7331">
            <v>0</v>
          </cell>
          <cell r="J7331" t="str">
            <v>华大C4-cDNA</v>
          </cell>
          <cell r="K7331" t="str">
            <v>刘学成</v>
          </cell>
          <cell r="L7331">
            <v>30.8</v>
          </cell>
          <cell r="M7331">
            <v>426</v>
          </cell>
          <cell r="N7331" t="str">
            <v>刘学成</v>
          </cell>
        </row>
        <row r="7331">
          <cell r="P7331">
            <v>78.0065005417118</v>
          </cell>
          <cell r="Q7331">
            <v>20</v>
          </cell>
          <cell r="R7331">
            <v>616</v>
          </cell>
        </row>
        <row r="7331">
          <cell r="V7331" t="str">
            <v>华大单barcode文库</v>
          </cell>
          <cell r="W7331" t="str">
            <v>未磷酸化</v>
          </cell>
          <cell r="X7331" t="str">
            <v>未环化</v>
          </cell>
        </row>
        <row r="7332">
          <cell r="F7332" t="str">
            <v>HGC-Lib-26090691</v>
          </cell>
          <cell r="G7332" t="str">
            <v>HT001 S5-1-D60-oligo</v>
          </cell>
          <cell r="H7332">
            <v>20</v>
          </cell>
          <cell r="I7332">
            <v>0</v>
          </cell>
          <cell r="J7332" t="str">
            <v>华大C4-oligo</v>
          </cell>
          <cell r="K7332" t="str">
            <v>刘学成</v>
          </cell>
          <cell r="L7332">
            <v>26.8</v>
          </cell>
          <cell r="M7332">
            <v>206</v>
          </cell>
          <cell r="N7332" t="str">
            <v>刘学成</v>
          </cell>
        </row>
        <row r="7332">
          <cell r="P7332">
            <v>331.59073935773</v>
          </cell>
          <cell r="Q7332">
            <v>20</v>
          </cell>
          <cell r="R7332">
            <v>536</v>
          </cell>
        </row>
        <row r="7332">
          <cell r="V7332" t="str">
            <v>华大单barcode文库</v>
          </cell>
          <cell r="W7332" t="str">
            <v>未磷酸化</v>
          </cell>
          <cell r="X7332" t="str">
            <v>未环化</v>
          </cell>
        </row>
        <row r="7333">
          <cell r="F7333" t="str">
            <v>HGC-Lib-26090692</v>
          </cell>
          <cell r="G7333" t="str">
            <v>HT001 S5-2-D60-oligo</v>
          </cell>
          <cell r="H7333">
            <v>20</v>
          </cell>
          <cell r="I7333">
            <v>0</v>
          </cell>
          <cell r="J7333" t="str">
            <v>华大C4-oligo</v>
          </cell>
          <cell r="K7333" t="str">
            <v>刘学成</v>
          </cell>
          <cell r="L7333">
            <v>25.2</v>
          </cell>
          <cell r="M7333">
            <v>193</v>
          </cell>
          <cell r="N7333" t="str">
            <v>刘学成</v>
          </cell>
        </row>
        <row r="7333">
          <cell r="P7333">
            <v>216.819449980072</v>
          </cell>
          <cell r="Q7333">
            <v>20</v>
          </cell>
          <cell r="R7333">
            <v>504</v>
          </cell>
        </row>
        <row r="7333">
          <cell r="V7333" t="str">
            <v>华大单barcode文库</v>
          </cell>
          <cell r="W7333" t="str">
            <v>未磷酸化</v>
          </cell>
          <cell r="X7333" t="str">
            <v>未环化</v>
          </cell>
        </row>
        <row r="7334">
          <cell r="F7334" t="str">
            <v>HGC-Lib-26090693</v>
          </cell>
          <cell r="G7334" t="str">
            <v>CHH02F-2</v>
          </cell>
          <cell r="H7334">
            <v>20</v>
          </cell>
          <cell r="I7334">
            <v>0</v>
          </cell>
          <cell r="J7334" t="str">
            <v>其他</v>
          </cell>
          <cell r="K7334" t="str">
            <v>刘学成</v>
          </cell>
          <cell r="L7334">
            <v>7.12</v>
          </cell>
          <cell r="M7334">
            <v>416</v>
          </cell>
          <cell r="N7334" t="str">
            <v>邵芷轩</v>
          </cell>
        </row>
        <row r="7334">
          <cell r="P7334">
            <v>173.816568047337</v>
          </cell>
          <cell r="Q7334">
            <v>15</v>
          </cell>
          <cell r="R7334">
            <v>106.8</v>
          </cell>
        </row>
        <row r="7334">
          <cell r="W7334" t="str">
            <v>未磷酸化</v>
          </cell>
          <cell r="X7334" t="str">
            <v>未环化</v>
          </cell>
        </row>
        <row r="7335">
          <cell r="F7335" t="str">
            <v>HGC-Lib-26090694</v>
          </cell>
          <cell r="G7335" t="str">
            <v>CHP02M-2</v>
          </cell>
          <cell r="H7335">
            <v>20</v>
          </cell>
          <cell r="I7335">
            <v>0</v>
          </cell>
          <cell r="J7335" t="str">
            <v>其他</v>
          </cell>
          <cell r="K7335" t="str">
            <v>刘学成</v>
          </cell>
          <cell r="L7335">
            <v>11.3</v>
          </cell>
          <cell r="M7335">
            <v>417</v>
          </cell>
          <cell r="N7335" t="str">
            <v>刘学成</v>
          </cell>
        </row>
        <row r="7335">
          <cell r="P7335">
            <v>31.138166389965</v>
          </cell>
          <cell r="Q7335">
            <v>15</v>
          </cell>
          <cell r="R7335">
            <v>169.5</v>
          </cell>
        </row>
        <row r="7335">
          <cell r="W7335" t="str">
            <v>未磷酸化</v>
          </cell>
          <cell r="X7335" t="str">
            <v>未环化</v>
          </cell>
        </row>
        <row r="7336">
          <cell r="F7336" t="str">
            <v>HGC-Lib-26090695</v>
          </cell>
          <cell r="G7336" t="str">
            <v>CHV02M-2</v>
          </cell>
          <cell r="H7336">
            <v>20</v>
          </cell>
          <cell r="I7336">
            <v>0</v>
          </cell>
          <cell r="J7336" t="str">
            <v>其他</v>
          </cell>
          <cell r="K7336" t="str">
            <v>刘学成</v>
          </cell>
          <cell r="L7336">
            <v>3.4</v>
          </cell>
          <cell r="M7336">
            <v>495</v>
          </cell>
          <cell r="N7336" t="str">
            <v>邵芷轩</v>
          </cell>
        </row>
        <row r="7336">
          <cell r="P7336">
            <v>137.995337995338</v>
          </cell>
          <cell r="Q7336">
            <v>15</v>
          </cell>
          <cell r="R7336">
            <v>51</v>
          </cell>
        </row>
        <row r="7336">
          <cell r="W7336" t="str">
            <v>未磷酸化</v>
          </cell>
          <cell r="X7336" t="str">
            <v>未环化</v>
          </cell>
        </row>
        <row r="7337">
          <cell r="F7337" t="str">
            <v>HGC-Lib-26090696</v>
          </cell>
          <cell r="G7337" t="str">
            <v>3965-MET</v>
          </cell>
          <cell r="H7337">
            <v>90</v>
          </cell>
          <cell r="I7337">
            <v>0</v>
          </cell>
          <cell r="J7337" t="str">
            <v>WGBS</v>
          </cell>
          <cell r="K7337" t="str">
            <v>刘学成</v>
          </cell>
          <cell r="L7337">
            <v>16.6</v>
          </cell>
          <cell r="M7337">
            <v>336</v>
          </cell>
          <cell r="N7337" t="str">
            <v>刘学成</v>
          </cell>
        </row>
        <row r="7337">
          <cell r="P7337">
            <v>84.7069597069597</v>
          </cell>
        </row>
        <row r="7337">
          <cell r="R7337">
            <v>0</v>
          </cell>
        </row>
        <row r="7338">
          <cell r="F7338" t="str">
            <v>HGC-Lib-26090697</v>
          </cell>
          <cell r="G7338" t="str">
            <v>3967-MET</v>
          </cell>
          <cell r="H7338">
            <v>90</v>
          </cell>
          <cell r="I7338">
            <v>0</v>
          </cell>
          <cell r="J7338" t="str">
            <v>WGBS</v>
          </cell>
          <cell r="K7338" t="str">
            <v>刘学成</v>
          </cell>
          <cell r="L7338">
            <v>6.92</v>
          </cell>
          <cell r="M7338">
            <v>375</v>
          </cell>
          <cell r="N7338" t="str">
            <v>邵芷轩</v>
          </cell>
        </row>
        <row r="7338">
          <cell r="P7338">
            <v>27.4871794871795</v>
          </cell>
        </row>
        <row r="7338">
          <cell r="R7338">
            <v>0</v>
          </cell>
        </row>
        <row r="7339">
          <cell r="F7339" t="str">
            <v>HGC-Lib-26090698</v>
          </cell>
          <cell r="G7339" t="str">
            <v>4314-MET</v>
          </cell>
          <cell r="H7339">
            <v>90</v>
          </cell>
          <cell r="I7339">
            <v>0</v>
          </cell>
          <cell r="J7339" t="str">
            <v>WGBS</v>
          </cell>
          <cell r="K7339" t="str">
            <v>刘学成</v>
          </cell>
          <cell r="L7339">
            <v>16.5</v>
          </cell>
          <cell r="M7339">
            <v>324</v>
          </cell>
          <cell r="N7339" t="str">
            <v>刘学成</v>
          </cell>
        </row>
        <row r="7339">
          <cell r="P7339">
            <v>40.0759734093067</v>
          </cell>
        </row>
        <row r="7339">
          <cell r="R7339">
            <v>0</v>
          </cell>
        </row>
        <row r="7340">
          <cell r="F7340" t="str">
            <v>HGC-POOL-26090702</v>
          </cell>
          <cell r="G7340" t="str">
            <v>L260715002c1A</v>
          </cell>
          <cell r="H7340">
            <v>0</v>
          </cell>
          <cell r="I7340">
            <v>500</v>
          </cell>
          <cell r="J7340" t="str">
            <v>华大c4单细胞cDNA文库</v>
          </cell>
          <cell r="K7340" t="str">
            <v>陈逸飞</v>
          </cell>
          <cell r="L7340">
            <v>12</v>
          </cell>
          <cell r="M7340">
            <v>481</v>
          </cell>
          <cell r="N7340" t="str">
            <v>叶海婷</v>
          </cell>
        </row>
        <row r="7340">
          <cell r="P7340">
            <v>26.419318727011</v>
          </cell>
          <cell r="Q7340">
            <v>60</v>
          </cell>
          <cell r="R7340">
            <v>720</v>
          </cell>
        </row>
        <row r="7340">
          <cell r="U7340" t="str">
            <v>PE100</v>
          </cell>
          <cell r="V7340" t="str">
            <v>华大单barcode文库</v>
          </cell>
          <cell r="W7340" t="str">
            <v>已磷酸化</v>
          </cell>
          <cell r="X7340" t="str">
            <v>未环化</v>
          </cell>
        </row>
        <row r="7341">
          <cell r="F7341" t="str">
            <v>HGC-Lib-26090703</v>
          </cell>
          <cell r="G7341" t="str">
            <v>S9 Ribo-seq1</v>
          </cell>
          <cell r="H7341">
            <v>12</v>
          </cell>
          <cell r="I7341">
            <v>0</v>
          </cell>
          <cell r="J7341" t="str">
            <v>其他文库类型</v>
          </cell>
          <cell r="K7341" t="str">
            <v>陈逸飞</v>
          </cell>
          <cell r="L7341" t="str">
            <v>/</v>
          </cell>
          <cell r="M7341">
            <v>227</v>
          </cell>
          <cell r="N7341" t="str">
            <v>陈逸飞</v>
          </cell>
        </row>
        <row r="7341">
          <cell r="P7341">
            <v>52.863436123348</v>
          </cell>
        </row>
        <row r="7341">
          <cell r="R7341" t="e">
            <v>#VALUE!</v>
          </cell>
        </row>
        <row r="7342">
          <cell r="F7342" t="str">
            <v>HGC-Lib-26090704</v>
          </cell>
          <cell r="G7342" t="str">
            <v>S9 Ribo-seq2</v>
          </cell>
          <cell r="H7342">
            <v>12</v>
          </cell>
          <cell r="I7342">
            <v>0</v>
          </cell>
          <cell r="J7342" t="str">
            <v>其他文库类型</v>
          </cell>
          <cell r="K7342" t="str">
            <v>陈逸飞</v>
          </cell>
          <cell r="L7342" t="str">
            <v>/</v>
          </cell>
          <cell r="M7342">
            <v>231</v>
          </cell>
          <cell r="N7342" t="str">
            <v>陈逸飞</v>
          </cell>
        </row>
        <row r="7342">
          <cell r="P7342">
            <v>44.6220446220446</v>
          </cell>
        </row>
        <row r="7342">
          <cell r="R7342" t="e">
            <v>#VALUE!</v>
          </cell>
        </row>
        <row r="7343">
          <cell r="F7343" t="str">
            <v>HGC-Lib-26090705</v>
          </cell>
          <cell r="G7343" t="str">
            <v>LC260715093</v>
          </cell>
          <cell r="H7343">
            <v>100</v>
          </cell>
          <cell r="I7343">
            <v>0</v>
          </cell>
          <cell r="J7343" t="str">
            <v>singleron-3'转录组文库</v>
          </cell>
          <cell r="K7343" t="str">
            <v>陈逸飞</v>
          </cell>
          <cell r="L7343">
            <v>27.4</v>
          </cell>
        </row>
        <row r="7343">
          <cell r="P7343" t="e">
            <v>#DIV/0!</v>
          </cell>
          <cell r="Q7343">
            <v>15</v>
          </cell>
          <cell r="R7343">
            <v>411</v>
          </cell>
        </row>
        <row r="7343">
          <cell r="U7343" t="str">
            <v>PE150</v>
          </cell>
        </row>
        <row r="7343">
          <cell r="W7343" t="str">
            <v>未磷酸化</v>
          </cell>
          <cell r="X7343" t="str">
            <v>未环化</v>
          </cell>
        </row>
        <row r="7344">
          <cell r="F7344" t="str">
            <v>HGC-Lib-26090706</v>
          </cell>
          <cell r="G7344" t="str">
            <v>LC260715094</v>
          </cell>
          <cell r="H7344">
            <v>100</v>
          </cell>
          <cell r="I7344">
            <v>0</v>
          </cell>
          <cell r="J7344" t="str">
            <v>singleron-3'转录组文库</v>
          </cell>
          <cell r="K7344" t="str">
            <v>陈逸飞</v>
          </cell>
          <cell r="L7344">
            <v>22</v>
          </cell>
        </row>
        <row r="7344">
          <cell r="P7344" t="e">
            <v>#DIV/0!</v>
          </cell>
          <cell r="Q7344">
            <v>15</v>
          </cell>
          <cell r="R7344">
            <v>330</v>
          </cell>
        </row>
        <row r="7344">
          <cell r="W7344" t="str">
            <v>未磷酸化</v>
          </cell>
          <cell r="X7344" t="str">
            <v>未环化</v>
          </cell>
        </row>
        <row r="7345">
          <cell r="F7345" t="str">
            <v>HGC-Lib-26090707</v>
          </cell>
          <cell r="G7345" t="str">
            <v>LC260715095</v>
          </cell>
          <cell r="H7345">
            <v>100</v>
          </cell>
          <cell r="I7345">
            <v>0</v>
          </cell>
          <cell r="J7345" t="str">
            <v>singleron-3'转录组文库</v>
          </cell>
          <cell r="K7345" t="str">
            <v>陈逸飞</v>
          </cell>
          <cell r="L7345">
            <v>24.6</v>
          </cell>
        </row>
        <row r="7345">
          <cell r="P7345" t="e">
            <v>#DIV/0!</v>
          </cell>
          <cell r="Q7345">
            <v>15</v>
          </cell>
          <cell r="R7345">
            <v>369</v>
          </cell>
        </row>
        <row r="7345">
          <cell r="W7345" t="str">
            <v>未磷酸化</v>
          </cell>
          <cell r="X7345" t="str">
            <v>未环化</v>
          </cell>
        </row>
        <row r="7346">
          <cell r="F7346" t="str">
            <v>HGC-Lib-26090708</v>
          </cell>
          <cell r="G7346" t="str">
            <v>LC260715096</v>
          </cell>
          <cell r="H7346">
            <v>100</v>
          </cell>
          <cell r="I7346">
            <v>0</v>
          </cell>
          <cell r="J7346" t="str">
            <v>singleron-3'转录组文库</v>
          </cell>
          <cell r="K7346" t="str">
            <v>陈逸飞</v>
          </cell>
          <cell r="L7346">
            <v>21.6</v>
          </cell>
        </row>
        <row r="7346">
          <cell r="P7346" t="e">
            <v>#DIV/0!</v>
          </cell>
          <cell r="Q7346">
            <v>15</v>
          </cell>
          <cell r="R7346">
            <v>324</v>
          </cell>
        </row>
        <row r="7346">
          <cell r="W7346" t="str">
            <v>未磷酸化</v>
          </cell>
          <cell r="X7346" t="str">
            <v>未环化</v>
          </cell>
        </row>
        <row r="7347">
          <cell r="F7347" t="str">
            <v>HGC-Lib-26090709</v>
          </cell>
          <cell r="G7347" t="str">
            <v>TCRLGTBC260714034</v>
          </cell>
          <cell r="H7347">
            <v>12</v>
          </cell>
          <cell r="I7347">
            <v>0</v>
          </cell>
          <cell r="J7347" t="str">
            <v>singleron-单细胞TCR文库</v>
          </cell>
          <cell r="K7347" t="str">
            <v>陈逸飞</v>
          </cell>
          <cell r="L7347">
            <v>21.4</v>
          </cell>
        </row>
        <row r="7347">
          <cell r="P7347" t="e">
            <v>#DIV/0!</v>
          </cell>
          <cell r="Q7347">
            <v>15</v>
          </cell>
          <cell r="R7347">
            <v>321</v>
          </cell>
        </row>
        <row r="7347">
          <cell r="W7347" t="str">
            <v>未磷酸化</v>
          </cell>
          <cell r="X7347" t="str">
            <v>未环化</v>
          </cell>
        </row>
        <row r="7348">
          <cell r="F7348" t="str">
            <v>HGC-Lib-26090710</v>
          </cell>
          <cell r="G7348" t="str">
            <v>BCRLGTBC260714034</v>
          </cell>
          <cell r="H7348">
            <v>12</v>
          </cell>
          <cell r="I7348">
            <v>0</v>
          </cell>
          <cell r="J7348" t="str">
            <v>singleron-单细胞BCR文库</v>
          </cell>
          <cell r="K7348" t="str">
            <v>陈逸飞</v>
          </cell>
          <cell r="L7348">
            <v>27.2</v>
          </cell>
        </row>
        <row r="7348">
          <cell r="P7348" t="e">
            <v>#DIV/0!</v>
          </cell>
          <cell r="Q7348">
            <v>15</v>
          </cell>
          <cell r="R7348">
            <v>408</v>
          </cell>
        </row>
        <row r="7348">
          <cell r="W7348" t="str">
            <v>未磷酸化</v>
          </cell>
          <cell r="X7348" t="str">
            <v>未环化</v>
          </cell>
        </row>
        <row r="7349">
          <cell r="F7349" t="str">
            <v>HGC-Lib-26090711</v>
          </cell>
          <cell r="G7349" t="str">
            <v>R260717042</v>
          </cell>
          <cell r="H7349">
            <v>20</v>
          </cell>
          <cell r="I7349">
            <v>0</v>
          </cell>
          <cell r="J7349" t="str">
            <v>singleron-空转文库</v>
          </cell>
          <cell r="K7349" t="str">
            <v>陈逸飞</v>
          </cell>
          <cell r="L7349">
            <v>47</v>
          </cell>
        </row>
        <row r="7349">
          <cell r="P7349" t="e">
            <v>#DIV/0!</v>
          </cell>
        </row>
        <row r="7349">
          <cell r="R7349">
            <v>0</v>
          </cell>
        </row>
        <row r="7350">
          <cell r="F7350" t="str">
            <v>HGC-Lib-26090712</v>
          </cell>
          <cell r="G7350" t="str">
            <v>R260717043</v>
          </cell>
          <cell r="H7350">
            <v>20</v>
          </cell>
          <cell r="I7350">
            <v>0</v>
          </cell>
          <cell r="J7350" t="str">
            <v>singleron-空转文库</v>
          </cell>
          <cell r="K7350" t="str">
            <v>陈逸飞</v>
          </cell>
          <cell r="L7350">
            <v>48.6</v>
          </cell>
        </row>
        <row r="7350">
          <cell r="P7350" t="e">
            <v>#DIV/0!</v>
          </cell>
        </row>
        <row r="7350">
          <cell r="R7350">
            <v>0</v>
          </cell>
        </row>
        <row r="7351">
          <cell r="F7351" t="str">
            <v>HGC-Lib-26090713</v>
          </cell>
          <cell r="G7351" t="str">
            <v>R260717044</v>
          </cell>
          <cell r="H7351">
            <v>20</v>
          </cell>
          <cell r="I7351">
            <v>0</v>
          </cell>
          <cell r="J7351" t="str">
            <v>singleron-空转文库</v>
          </cell>
          <cell r="K7351" t="str">
            <v>陈逸飞</v>
          </cell>
          <cell r="L7351">
            <v>44.4</v>
          </cell>
        </row>
        <row r="7351">
          <cell r="P7351" t="e">
            <v>#DIV/0!</v>
          </cell>
        </row>
        <row r="7351">
          <cell r="R7351">
            <v>0</v>
          </cell>
        </row>
        <row r="7352">
          <cell r="F7352" t="str">
            <v>HGC-POOL-26090714</v>
          </cell>
          <cell r="G7352" t="str">
            <v>PLN343</v>
          </cell>
          <cell r="H7352">
            <v>35</v>
          </cell>
          <cell r="I7352">
            <v>0</v>
          </cell>
          <cell r="J7352" t="str">
            <v>ATAC-seq</v>
          </cell>
          <cell r="K7352" t="str">
            <v>陈逸飞</v>
          </cell>
          <cell r="L7352">
            <v>18.5</v>
          </cell>
          <cell r="M7352">
            <v>692</v>
          </cell>
          <cell r="N7352" t="str">
            <v>叶海婷</v>
          </cell>
        </row>
        <row r="7352">
          <cell r="P7352">
            <v>0</v>
          </cell>
        </row>
        <row r="7352">
          <cell r="R7352">
            <v>0</v>
          </cell>
        </row>
        <row r="7353">
          <cell r="F7353" t="str">
            <v>HGC-POOL-26090724</v>
          </cell>
          <cell r="G7353" t="str">
            <v>LN7-260717-P1-1</v>
          </cell>
          <cell r="H7353">
            <v>570</v>
          </cell>
          <cell r="I7353">
            <v>0</v>
          </cell>
          <cell r="J7353" t="str">
            <v>宏基因组文库</v>
          </cell>
          <cell r="K7353" t="str">
            <v>刘学成</v>
          </cell>
          <cell r="L7353">
            <v>7.16</v>
          </cell>
          <cell r="M7353">
            <v>378</v>
          </cell>
          <cell r="N7353" t="str">
            <v>刘学成</v>
          </cell>
        </row>
        <row r="7353">
          <cell r="P7353">
            <v>0</v>
          </cell>
          <cell r="Q7353">
            <v>100</v>
          </cell>
          <cell r="R7353">
            <v>716</v>
          </cell>
        </row>
        <row r="7353">
          <cell r="U7353" t="str">
            <v>PE150</v>
          </cell>
          <cell r="V7353" t="str">
            <v>Illumina Truseq文库</v>
          </cell>
          <cell r="W7353" t="str">
            <v>未磷酸化</v>
          </cell>
          <cell r="X7353" t="str">
            <v>未环化</v>
          </cell>
        </row>
        <row r="7354">
          <cell r="F7354" t="str">
            <v>HGC-POOL-26090725</v>
          </cell>
          <cell r="G7354" t="str">
            <v>LN7-260717-P1-2</v>
          </cell>
          <cell r="H7354">
            <v>560</v>
          </cell>
          <cell r="I7354">
            <v>0</v>
          </cell>
          <cell r="J7354" t="str">
            <v>宏基因组文库</v>
          </cell>
          <cell r="K7354" t="str">
            <v>刘学成</v>
          </cell>
          <cell r="L7354">
            <v>8.44</v>
          </cell>
          <cell r="M7354">
            <v>371</v>
          </cell>
          <cell r="N7354" t="str">
            <v>刘学成</v>
          </cell>
        </row>
        <row r="7354">
          <cell r="P7354">
            <v>0</v>
          </cell>
          <cell r="Q7354">
            <v>100</v>
          </cell>
          <cell r="R7354">
            <v>844</v>
          </cell>
        </row>
        <row r="7354">
          <cell r="V7354" t="str">
            <v>Illumina Truseq文库</v>
          </cell>
          <cell r="W7354" t="str">
            <v>未磷酸化</v>
          </cell>
          <cell r="X7354" t="str">
            <v>未环化</v>
          </cell>
        </row>
        <row r="7355">
          <cell r="F7355" t="str">
            <v>HGC-POOL-26090726</v>
          </cell>
          <cell r="G7355" t="str">
            <v>LN7-260717-P1-3</v>
          </cell>
          <cell r="H7355">
            <v>570</v>
          </cell>
          <cell r="I7355">
            <v>0</v>
          </cell>
          <cell r="J7355" t="str">
            <v>宏基因组文库</v>
          </cell>
          <cell r="K7355" t="str">
            <v>刘学成</v>
          </cell>
          <cell r="L7355">
            <v>8.26</v>
          </cell>
          <cell r="M7355">
            <v>418</v>
          </cell>
          <cell r="N7355" t="str">
            <v>刘学成</v>
          </cell>
        </row>
        <row r="7355">
          <cell r="P7355">
            <v>0</v>
          </cell>
          <cell r="Q7355">
            <v>100</v>
          </cell>
          <cell r="R7355">
            <v>826</v>
          </cell>
        </row>
        <row r="7355">
          <cell r="V7355" t="str">
            <v>Illumina Truseq文库</v>
          </cell>
          <cell r="W7355" t="str">
            <v>未磷酸化</v>
          </cell>
          <cell r="X7355" t="str">
            <v>未环化</v>
          </cell>
        </row>
        <row r="7356">
          <cell r="F7356" t="str">
            <v>HGC-POOL-26090727</v>
          </cell>
          <cell r="G7356" t="str">
            <v>LN7-260717-P1-4</v>
          </cell>
          <cell r="H7356">
            <v>570</v>
          </cell>
          <cell r="I7356">
            <v>0</v>
          </cell>
          <cell r="J7356" t="str">
            <v>宏基因组文库</v>
          </cell>
          <cell r="K7356" t="str">
            <v>刘学成</v>
          </cell>
          <cell r="L7356">
            <v>7.8</v>
          </cell>
          <cell r="M7356">
            <v>414</v>
          </cell>
          <cell r="N7356" t="str">
            <v>刘学成</v>
          </cell>
        </row>
        <row r="7356">
          <cell r="P7356">
            <v>0</v>
          </cell>
          <cell r="Q7356">
            <v>100</v>
          </cell>
          <cell r="R7356">
            <v>780</v>
          </cell>
        </row>
        <row r="7356">
          <cell r="V7356" t="str">
            <v>Illumina Truseq文库</v>
          </cell>
          <cell r="W7356" t="str">
            <v>未磷酸化</v>
          </cell>
          <cell r="X7356" t="str">
            <v>未环化</v>
          </cell>
        </row>
        <row r="7357">
          <cell r="F7357" t="str">
            <v>HGC-POOL-26090728</v>
          </cell>
          <cell r="G7357" t="str">
            <v>LN7-260717-P1-5</v>
          </cell>
          <cell r="H7357">
            <v>570</v>
          </cell>
          <cell r="I7357">
            <v>0</v>
          </cell>
          <cell r="J7357" t="str">
            <v>宏基因组文库</v>
          </cell>
          <cell r="K7357" t="str">
            <v>刘学成</v>
          </cell>
          <cell r="L7357">
            <v>6.7</v>
          </cell>
          <cell r="M7357">
            <v>384</v>
          </cell>
          <cell r="N7357" t="str">
            <v>刘学成</v>
          </cell>
        </row>
        <row r="7357">
          <cell r="P7357">
            <v>0</v>
          </cell>
          <cell r="Q7357">
            <v>100</v>
          </cell>
          <cell r="R7357">
            <v>670</v>
          </cell>
        </row>
        <row r="7357">
          <cell r="V7357" t="str">
            <v>Illumina Truseq文库</v>
          </cell>
          <cell r="W7357" t="str">
            <v>未磷酸化</v>
          </cell>
          <cell r="X7357" t="str">
            <v>未环化</v>
          </cell>
        </row>
        <row r="7358">
          <cell r="F7358" t="str">
            <v>HGC-POOL-26090729</v>
          </cell>
          <cell r="G7358" t="str">
            <v>LN7-260717-P1-6</v>
          </cell>
          <cell r="H7358">
            <v>573</v>
          </cell>
          <cell r="I7358">
            <v>0</v>
          </cell>
          <cell r="J7358" t="str">
            <v>宏基因组文库</v>
          </cell>
          <cell r="K7358" t="str">
            <v>刘学成</v>
          </cell>
          <cell r="L7358">
            <v>6</v>
          </cell>
          <cell r="M7358">
            <v>408</v>
          </cell>
          <cell r="N7358" t="str">
            <v>刘学成</v>
          </cell>
        </row>
        <row r="7358">
          <cell r="P7358">
            <v>0</v>
          </cell>
          <cell r="Q7358">
            <v>100</v>
          </cell>
          <cell r="R7358">
            <v>600</v>
          </cell>
        </row>
        <row r="7358">
          <cell r="V7358" t="str">
            <v>Illumina Truseq文库</v>
          </cell>
          <cell r="W7358" t="str">
            <v>未磷酸化</v>
          </cell>
          <cell r="X7358" t="str">
            <v>未环化</v>
          </cell>
        </row>
        <row r="7359">
          <cell r="F7359" t="str">
            <v>HGC-POOL-26090730</v>
          </cell>
          <cell r="G7359" t="str">
            <v>LN7-260717-P1-7</v>
          </cell>
          <cell r="H7359">
            <v>350</v>
          </cell>
          <cell r="I7359">
            <v>0</v>
          </cell>
          <cell r="J7359" t="str">
            <v>RNA宏病毒组文库（去原核+真核核糖体）</v>
          </cell>
          <cell r="K7359" t="str">
            <v>刘学成</v>
          </cell>
          <cell r="L7359">
            <v>5.94</v>
          </cell>
          <cell r="M7359">
            <v>416</v>
          </cell>
          <cell r="N7359" t="str">
            <v>刘学成</v>
          </cell>
        </row>
        <row r="7359">
          <cell r="P7359">
            <v>0</v>
          </cell>
          <cell r="Q7359">
            <v>30</v>
          </cell>
          <cell r="R7359">
            <v>178.2</v>
          </cell>
        </row>
        <row r="7359">
          <cell r="V7359" t="str">
            <v>Illumina Truseq文库</v>
          </cell>
          <cell r="W7359" t="str">
            <v>未磷酸化</v>
          </cell>
          <cell r="X7359" t="str">
            <v>未环化</v>
          </cell>
        </row>
        <row r="7360">
          <cell r="F7360" t="str">
            <v>HGC-POOL-26091102</v>
          </cell>
          <cell r="G7360" t="str">
            <v>WT2622-mix</v>
          </cell>
          <cell r="H7360">
            <v>48</v>
          </cell>
          <cell r="I7360">
            <v>0</v>
          </cell>
          <cell r="J7360" t="str">
            <v>ATAC</v>
          </cell>
        </row>
        <row r="7360">
          <cell r="P7360" t="e">
            <v>#DIV/0!</v>
          </cell>
        </row>
        <row r="7360">
          <cell r="R7360">
            <v>0</v>
          </cell>
        </row>
        <row r="7361">
          <cell r="F7361" t="str">
            <v>HGC-Lib-26091103</v>
          </cell>
          <cell r="G7361" t="str">
            <v>LB0615-oligo</v>
          </cell>
          <cell r="H7361">
            <v>0</v>
          </cell>
          <cell r="I7361">
            <v>50</v>
          </cell>
          <cell r="J7361" t="str">
            <v>华大-Oligo文库</v>
          </cell>
        </row>
        <row r="7361">
          <cell r="P7361" t="e">
            <v>#DIV/0!</v>
          </cell>
        </row>
        <row r="7361">
          <cell r="R7361">
            <v>0</v>
          </cell>
        </row>
        <row r="7361">
          <cell r="U7361" t="str">
            <v>PE100</v>
          </cell>
          <cell r="V7361" t="str">
            <v>华大单barcode文库</v>
          </cell>
          <cell r="W7361" t="str">
            <v>已磷酸化</v>
          </cell>
          <cell r="X7361" t="str">
            <v>未环化</v>
          </cell>
        </row>
        <row r="7362">
          <cell r="F7362" t="str">
            <v>HGC-Lib-26091104</v>
          </cell>
          <cell r="G7362" t="str">
            <v>LHX-oligo</v>
          </cell>
          <cell r="H7362">
            <v>0</v>
          </cell>
          <cell r="I7362">
            <v>50</v>
          </cell>
          <cell r="J7362" t="str">
            <v>华大-Oligo文库</v>
          </cell>
        </row>
        <row r="7362">
          <cell r="P7362" t="e">
            <v>#DIV/0!</v>
          </cell>
        </row>
        <row r="7362">
          <cell r="R7362">
            <v>0</v>
          </cell>
        </row>
        <row r="7362">
          <cell r="V7362" t="str">
            <v>华大单barcode文库</v>
          </cell>
          <cell r="W7362" t="str">
            <v>已磷酸化</v>
          </cell>
          <cell r="X7362" t="str">
            <v>未环化</v>
          </cell>
        </row>
        <row r="7363">
          <cell r="F7363" t="str">
            <v>HGC-Lib-26091105</v>
          </cell>
          <cell r="G7363" t="str">
            <v>GW-oligo</v>
          </cell>
          <cell r="H7363">
            <v>0</v>
          </cell>
          <cell r="I7363">
            <v>50</v>
          </cell>
          <cell r="J7363" t="str">
            <v>华大-Oligo文库</v>
          </cell>
        </row>
        <row r="7363">
          <cell r="P7363" t="e">
            <v>#DIV/0!</v>
          </cell>
        </row>
        <row r="7363">
          <cell r="R7363">
            <v>0</v>
          </cell>
        </row>
        <row r="7363">
          <cell r="V7363" t="str">
            <v>华大单barcode文库</v>
          </cell>
          <cell r="W7363" t="str">
            <v>已磷酸化</v>
          </cell>
          <cell r="X7363" t="str">
            <v>未环化</v>
          </cell>
        </row>
        <row r="7364">
          <cell r="F7364" t="str">
            <v>HGC-Lib-26091106</v>
          </cell>
          <cell r="G7364" t="str">
            <v>LB0625-oligo</v>
          </cell>
          <cell r="H7364">
            <v>0</v>
          </cell>
          <cell r="I7364">
            <v>50</v>
          </cell>
          <cell r="J7364" t="str">
            <v>华大-Oligo文库</v>
          </cell>
        </row>
        <row r="7364">
          <cell r="P7364" t="e">
            <v>#DIV/0!</v>
          </cell>
        </row>
        <row r="7364">
          <cell r="R7364">
            <v>0</v>
          </cell>
        </row>
        <row r="7364">
          <cell r="V7364" t="str">
            <v>华大单barcode文库</v>
          </cell>
          <cell r="W7364" t="str">
            <v>已磷酸化</v>
          </cell>
          <cell r="X7364" t="str">
            <v>未环化</v>
          </cell>
        </row>
        <row r="7365">
          <cell r="F7365" t="str">
            <v>HGC-Lib-26091107</v>
          </cell>
          <cell r="G7365" t="str">
            <v>SD0625-oligo</v>
          </cell>
          <cell r="H7365">
            <v>0</v>
          </cell>
          <cell r="I7365">
            <v>50</v>
          </cell>
          <cell r="J7365" t="str">
            <v>华大-Oligo文库</v>
          </cell>
        </row>
        <row r="7365">
          <cell r="P7365" t="e">
            <v>#DIV/0!</v>
          </cell>
        </row>
        <row r="7365">
          <cell r="R7365">
            <v>0</v>
          </cell>
        </row>
        <row r="7365">
          <cell r="V7365" t="str">
            <v>华大单barcode文库</v>
          </cell>
          <cell r="W7365" t="str">
            <v>已磷酸化</v>
          </cell>
          <cell r="X7365" t="str">
            <v>未环化</v>
          </cell>
        </row>
        <row r="7366">
          <cell r="F7366" t="str">
            <v>HGC-Lib-26091108</v>
          </cell>
          <cell r="G7366" t="str">
            <v>FYP-oligo</v>
          </cell>
          <cell r="H7366">
            <v>0</v>
          </cell>
          <cell r="I7366">
            <v>50</v>
          </cell>
          <cell r="J7366" t="str">
            <v>华大-Oligo文库</v>
          </cell>
        </row>
        <row r="7366">
          <cell r="P7366" t="e">
            <v>#DIV/0!</v>
          </cell>
        </row>
        <row r="7366">
          <cell r="R7366">
            <v>0</v>
          </cell>
        </row>
        <row r="7366">
          <cell r="V7366" t="str">
            <v>华大单barcode文库</v>
          </cell>
          <cell r="W7366" t="str">
            <v>已磷酸化</v>
          </cell>
          <cell r="X7366" t="str">
            <v>未环化</v>
          </cell>
        </row>
        <row r="7367">
          <cell r="F7367" t="str">
            <v>HGC-Lib-26091109</v>
          </cell>
          <cell r="G7367" t="str">
            <v>CJY-oligo</v>
          </cell>
          <cell r="H7367">
            <v>0</v>
          </cell>
          <cell r="I7367">
            <v>50</v>
          </cell>
          <cell r="J7367" t="str">
            <v>华大-Oligo文库</v>
          </cell>
        </row>
        <row r="7367">
          <cell r="P7367" t="e">
            <v>#DIV/0!</v>
          </cell>
        </row>
        <row r="7367">
          <cell r="R7367">
            <v>0</v>
          </cell>
        </row>
        <row r="7367">
          <cell r="V7367" t="str">
            <v>华大单barcode文库</v>
          </cell>
          <cell r="W7367" t="str">
            <v>已磷酸化</v>
          </cell>
          <cell r="X7367" t="str">
            <v>未环化</v>
          </cell>
        </row>
        <row r="7368">
          <cell r="F7368" t="str">
            <v>HGC-Lib-26091110</v>
          </cell>
          <cell r="G7368" t="str">
            <v>TXH-oligo</v>
          </cell>
          <cell r="H7368">
            <v>0</v>
          </cell>
          <cell r="I7368">
            <v>50</v>
          </cell>
          <cell r="J7368" t="str">
            <v>华大-Oligo文库</v>
          </cell>
        </row>
        <row r="7368">
          <cell r="P7368" t="e">
            <v>#DIV/0!</v>
          </cell>
        </row>
        <row r="7368">
          <cell r="R7368">
            <v>0</v>
          </cell>
        </row>
        <row r="7368">
          <cell r="V7368" t="str">
            <v>华大单barcode文库</v>
          </cell>
          <cell r="W7368" t="str">
            <v>已磷酸化</v>
          </cell>
          <cell r="X7368" t="str">
            <v>未环化</v>
          </cell>
        </row>
        <row r="7369">
          <cell r="F7369" t="str">
            <v>HGC-Lib-26091111</v>
          </cell>
          <cell r="G7369" t="str">
            <v>HXH-oligo</v>
          </cell>
          <cell r="H7369">
            <v>0</v>
          </cell>
          <cell r="I7369">
            <v>50</v>
          </cell>
          <cell r="J7369" t="str">
            <v>华大-Oligo文库</v>
          </cell>
        </row>
        <row r="7369">
          <cell r="P7369" t="e">
            <v>#DIV/0!</v>
          </cell>
        </row>
        <row r="7369">
          <cell r="R7369">
            <v>0</v>
          </cell>
        </row>
        <row r="7369">
          <cell r="V7369" t="str">
            <v>华大单barcode文库</v>
          </cell>
          <cell r="W7369" t="str">
            <v>已磷酸化</v>
          </cell>
          <cell r="X7369" t="str">
            <v>未环化</v>
          </cell>
        </row>
        <row r="7370">
          <cell r="F7370" t="str">
            <v>HGC-Lib-26091112</v>
          </cell>
          <cell r="G7370" t="str">
            <v>YKJ-oligo</v>
          </cell>
          <cell r="H7370">
            <v>0</v>
          </cell>
          <cell r="I7370">
            <v>50</v>
          </cell>
          <cell r="J7370" t="str">
            <v>华大-Oligo文库</v>
          </cell>
        </row>
        <row r="7370">
          <cell r="P7370" t="e">
            <v>#DIV/0!</v>
          </cell>
        </row>
        <row r="7370">
          <cell r="R7370">
            <v>0</v>
          </cell>
        </row>
        <row r="7370">
          <cell r="V7370" t="str">
            <v>华大单barcode文库</v>
          </cell>
          <cell r="W7370" t="str">
            <v>已磷酸化</v>
          </cell>
          <cell r="X7370" t="str">
            <v>未环化</v>
          </cell>
        </row>
        <row r="7371">
          <cell r="F7371" t="str">
            <v>HGC-Lib-26091113</v>
          </cell>
          <cell r="G7371" t="str">
            <v>HLJ-oligo</v>
          </cell>
          <cell r="H7371">
            <v>0</v>
          </cell>
          <cell r="I7371">
            <v>50</v>
          </cell>
          <cell r="J7371" t="str">
            <v>华大-Oligo文库</v>
          </cell>
        </row>
        <row r="7371">
          <cell r="P7371" t="e">
            <v>#DIV/0!</v>
          </cell>
        </row>
        <row r="7371">
          <cell r="R7371">
            <v>0</v>
          </cell>
        </row>
        <row r="7371">
          <cell r="V7371" t="str">
            <v>华大单barcode文库</v>
          </cell>
          <cell r="W7371" t="str">
            <v>已磷酸化</v>
          </cell>
          <cell r="X7371" t="str">
            <v>未环化</v>
          </cell>
        </row>
        <row r="7372">
          <cell r="F7372" t="str">
            <v>HGC-Lib-26091114</v>
          </cell>
          <cell r="G7372" t="str">
            <v>ZZZ-oligo</v>
          </cell>
          <cell r="H7372">
            <v>0</v>
          </cell>
          <cell r="I7372">
            <v>50</v>
          </cell>
          <cell r="J7372" t="str">
            <v>华大-Oligo文库</v>
          </cell>
        </row>
        <row r="7372">
          <cell r="P7372" t="e">
            <v>#DIV/0!</v>
          </cell>
        </row>
        <row r="7372">
          <cell r="R7372">
            <v>0</v>
          </cell>
        </row>
        <row r="7372">
          <cell r="V7372" t="str">
            <v>华大单barcode文库</v>
          </cell>
          <cell r="W7372" t="str">
            <v>已磷酸化</v>
          </cell>
          <cell r="X7372" t="str">
            <v>未环化</v>
          </cell>
        </row>
        <row r="7373">
          <cell r="F7373" t="str">
            <v>HGC-Lib-26091115</v>
          </cell>
          <cell r="G7373" t="str">
            <v>LB0615-cDNA</v>
          </cell>
          <cell r="H7373">
            <v>0</v>
          </cell>
          <cell r="I7373">
            <v>450</v>
          </cell>
          <cell r="J7373" t="str">
            <v>华大-cDNA文库</v>
          </cell>
        </row>
        <row r="7373">
          <cell r="P7373" t="e">
            <v>#DIV/0!</v>
          </cell>
        </row>
        <row r="7373">
          <cell r="R7373">
            <v>0</v>
          </cell>
        </row>
        <row r="7373">
          <cell r="V7373" t="str">
            <v>华大单barcode文库</v>
          </cell>
          <cell r="W7373" t="str">
            <v>已磷酸化</v>
          </cell>
          <cell r="X7373" t="str">
            <v>未环化</v>
          </cell>
        </row>
        <row r="7374">
          <cell r="F7374" t="str">
            <v>HGC-Lib-26091116</v>
          </cell>
          <cell r="G7374" t="str">
            <v>LHX-cDNA</v>
          </cell>
          <cell r="H7374">
            <v>0</v>
          </cell>
          <cell r="I7374">
            <v>450</v>
          </cell>
          <cell r="J7374" t="str">
            <v>华大-cDNA文库</v>
          </cell>
        </row>
        <row r="7374">
          <cell r="P7374" t="e">
            <v>#DIV/0!</v>
          </cell>
        </row>
        <row r="7374">
          <cell r="R7374">
            <v>0</v>
          </cell>
        </row>
        <row r="7374">
          <cell r="V7374" t="str">
            <v>华大单barcode文库</v>
          </cell>
          <cell r="W7374" t="str">
            <v>已磷酸化</v>
          </cell>
          <cell r="X7374" t="str">
            <v>未环化</v>
          </cell>
        </row>
        <row r="7375">
          <cell r="F7375" t="str">
            <v>HGC-Lib-26091117</v>
          </cell>
          <cell r="G7375" t="str">
            <v>GW-cDNA</v>
          </cell>
          <cell r="H7375">
            <v>0</v>
          </cell>
          <cell r="I7375">
            <v>450</v>
          </cell>
          <cell r="J7375" t="str">
            <v>华大-cDNA文库</v>
          </cell>
        </row>
        <row r="7375">
          <cell r="P7375" t="e">
            <v>#DIV/0!</v>
          </cell>
        </row>
        <row r="7375">
          <cell r="R7375">
            <v>0</v>
          </cell>
        </row>
        <row r="7375">
          <cell r="V7375" t="str">
            <v>华大单barcode文库</v>
          </cell>
          <cell r="W7375" t="str">
            <v>已磷酸化</v>
          </cell>
          <cell r="X7375" t="str">
            <v>未环化</v>
          </cell>
        </row>
        <row r="7376">
          <cell r="F7376" t="str">
            <v>HGC-Lib-26091118</v>
          </cell>
          <cell r="G7376" t="str">
            <v>LB0625-cDNA</v>
          </cell>
          <cell r="H7376">
            <v>0</v>
          </cell>
          <cell r="I7376">
            <v>450</v>
          </cell>
          <cell r="J7376" t="str">
            <v>华大-cDNA文库</v>
          </cell>
        </row>
        <row r="7376">
          <cell r="P7376" t="e">
            <v>#DIV/0!</v>
          </cell>
        </row>
        <row r="7376">
          <cell r="R7376">
            <v>0</v>
          </cell>
        </row>
        <row r="7376">
          <cell r="V7376" t="str">
            <v>华大单barcode文库</v>
          </cell>
          <cell r="W7376" t="str">
            <v>已磷酸化</v>
          </cell>
          <cell r="X7376" t="str">
            <v>未环化</v>
          </cell>
        </row>
        <row r="7377">
          <cell r="F7377" t="str">
            <v>HGC-Lib-26091119</v>
          </cell>
          <cell r="G7377" t="str">
            <v>SD0625-cDNA</v>
          </cell>
          <cell r="H7377">
            <v>0</v>
          </cell>
          <cell r="I7377">
            <v>450</v>
          </cell>
          <cell r="J7377" t="str">
            <v>华大-cDNA文库</v>
          </cell>
        </row>
        <row r="7377">
          <cell r="P7377" t="e">
            <v>#DIV/0!</v>
          </cell>
        </row>
        <row r="7377">
          <cell r="R7377">
            <v>0</v>
          </cell>
        </row>
        <row r="7377">
          <cell r="V7377" t="str">
            <v>华大单barcode文库</v>
          </cell>
          <cell r="W7377" t="str">
            <v>已磷酸化</v>
          </cell>
          <cell r="X7377" t="str">
            <v>未环化</v>
          </cell>
        </row>
        <row r="7378">
          <cell r="F7378" t="str">
            <v>HGC-Lib-26091120</v>
          </cell>
          <cell r="G7378" t="str">
            <v>FYP-cDNA</v>
          </cell>
          <cell r="H7378">
            <v>0</v>
          </cell>
          <cell r="I7378">
            <v>450</v>
          </cell>
          <cell r="J7378" t="str">
            <v>华大-cDNA文库</v>
          </cell>
        </row>
        <row r="7378">
          <cell r="P7378" t="e">
            <v>#DIV/0!</v>
          </cell>
        </row>
        <row r="7378">
          <cell r="R7378">
            <v>0</v>
          </cell>
        </row>
        <row r="7378">
          <cell r="V7378" t="str">
            <v>华大单barcode文库</v>
          </cell>
          <cell r="W7378" t="str">
            <v>已磷酸化</v>
          </cell>
          <cell r="X7378" t="str">
            <v>未环化</v>
          </cell>
        </row>
        <row r="7379">
          <cell r="F7379" t="str">
            <v>HGC-Lib-26091121</v>
          </cell>
          <cell r="G7379" t="str">
            <v>CJY-cDNA</v>
          </cell>
          <cell r="H7379">
            <v>0</v>
          </cell>
          <cell r="I7379">
            <v>450</v>
          </cell>
          <cell r="J7379" t="str">
            <v>华大-cDNA文库</v>
          </cell>
        </row>
        <row r="7379">
          <cell r="P7379" t="e">
            <v>#DIV/0!</v>
          </cell>
        </row>
        <row r="7379">
          <cell r="R7379">
            <v>0</v>
          </cell>
        </row>
        <row r="7379">
          <cell r="V7379" t="str">
            <v>华大单barcode文库</v>
          </cell>
          <cell r="W7379" t="str">
            <v>已磷酸化</v>
          </cell>
          <cell r="X7379" t="str">
            <v>未环化</v>
          </cell>
        </row>
        <row r="7380">
          <cell r="F7380" t="str">
            <v>HGC-Lib-26091122</v>
          </cell>
          <cell r="G7380" t="str">
            <v>TXH-cDNA</v>
          </cell>
          <cell r="H7380">
            <v>0</v>
          </cell>
          <cell r="I7380">
            <v>450</v>
          </cell>
          <cell r="J7380" t="str">
            <v>华大-cDNA文库</v>
          </cell>
        </row>
        <row r="7380">
          <cell r="P7380" t="e">
            <v>#DIV/0!</v>
          </cell>
        </row>
        <row r="7380">
          <cell r="R7380">
            <v>0</v>
          </cell>
        </row>
        <row r="7380">
          <cell r="V7380" t="str">
            <v>华大单barcode文库</v>
          </cell>
          <cell r="W7380" t="str">
            <v>已磷酸化</v>
          </cell>
          <cell r="X7380" t="str">
            <v>未环化</v>
          </cell>
        </row>
        <row r="7381">
          <cell r="F7381" t="str">
            <v>HGC-Lib-26091123</v>
          </cell>
          <cell r="G7381" t="str">
            <v>HXH-cDNA</v>
          </cell>
          <cell r="H7381">
            <v>0</v>
          </cell>
          <cell r="I7381">
            <v>450</v>
          </cell>
          <cell r="J7381" t="str">
            <v>华大-cDNA文库</v>
          </cell>
        </row>
        <row r="7381">
          <cell r="P7381" t="e">
            <v>#DIV/0!</v>
          </cell>
        </row>
        <row r="7381">
          <cell r="R7381">
            <v>0</v>
          </cell>
        </row>
        <row r="7381">
          <cell r="V7381" t="str">
            <v>华大单barcode文库</v>
          </cell>
          <cell r="W7381" t="str">
            <v>已磷酸化</v>
          </cell>
          <cell r="X7381" t="str">
            <v>未环化</v>
          </cell>
        </row>
        <row r="7382">
          <cell r="F7382" t="str">
            <v>HGC-Lib-26091124</v>
          </cell>
          <cell r="G7382" t="str">
            <v>YKJ-cDNA</v>
          </cell>
          <cell r="H7382">
            <v>0</v>
          </cell>
          <cell r="I7382">
            <v>450</v>
          </cell>
          <cell r="J7382" t="str">
            <v>华大-cDNA文库</v>
          </cell>
        </row>
        <row r="7382">
          <cell r="P7382" t="e">
            <v>#DIV/0!</v>
          </cell>
        </row>
        <row r="7382">
          <cell r="R7382">
            <v>0</v>
          </cell>
        </row>
        <row r="7382">
          <cell r="V7382" t="str">
            <v>华大单barcode文库</v>
          </cell>
          <cell r="W7382" t="str">
            <v>已磷酸化</v>
          </cell>
          <cell r="X7382" t="str">
            <v>未环化</v>
          </cell>
        </row>
        <row r="7383">
          <cell r="F7383" t="str">
            <v>HGC-Lib-26091125</v>
          </cell>
          <cell r="G7383" t="str">
            <v>HLJ-cDNA</v>
          </cell>
          <cell r="H7383">
            <v>0</v>
          </cell>
          <cell r="I7383">
            <v>450</v>
          </cell>
          <cell r="J7383" t="str">
            <v>华大-cDNA文库</v>
          </cell>
        </row>
        <row r="7383">
          <cell r="P7383" t="e">
            <v>#DIV/0!</v>
          </cell>
        </row>
        <row r="7383">
          <cell r="R7383">
            <v>0</v>
          </cell>
        </row>
        <row r="7383">
          <cell r="V7383" t="str">
            <v>华大单barcode文库</v>
          </cell>
          <cell r="W7383" t="str">
            <v>已磷酸化</v>
          </cell>
          <cell r="X7383" t="str">
            <v>未环化</v>
          </cell>
        </row>
        <row r="7384">
          <cell r="F7384" t="str">
            <v>HGC-Lib-26091126</v>
          </cell>
          <cell r="G7384" t="str">
            <v>ZZZ-cDNA</v>
          </cell>
          <cell r="H7384">
            <v>0</v>
          </cell>
          <cell r="I7384">
            <v>450</v>
          </cell>
          <cell r="J7384" t="str">
            <v>华大-cDNA文库</v>
          </cell>
        </row>
        <row r="7384">
          <cell r="P7384" t="e">
            <v>#DIV/0!</v>
          </cell>
        </row>
        <row r="7384">
          <cell r="R7384">
            <v>0</v>
          </cell>
        </row>
        <row r="7384">
          <cell r="V7384" t="str">
            <v>华大单barcode文库</v>
          </cell>
          <cell r="W7384" t="str">
            <v>已磷酸化</v>
          </cell>
          <cell r="X7384" t="str">
            <v>未环化</v>
          </cell>
        </row>
        <row r="7385">
          <cell r="F7385" t="str">
            <v>HGC-Lib-26091158</v>
          </cell>
          <cell r="G7385" t="str">
            <v>R26070434</v>
          </cell>
          <cell r="H7385">
            <v>10</v>
          </cell>
          <cell r="I7385">
            <v>0</v>
          </cell>
          <cell r="J7385" t="str">
            <v>有参转录组（RNA-seq）</v>
          </cell>
        </row>
        <row r="7385">
          <cell r="O7385" t="str">
            <v>26.7.15-BGI_A10</v>
          </cell>
          <cell r="P7385" t="e">
            <v>#DIV/0!</v>
          </cell>
        </row>
        <row r="7385">
          <cell r="R7385">
            <v>0</v>
          </cell>
        </row>
        <row r="7385">
          <cell r="U7385" t="str">
            <v>PE150</v>
          </cell>
          <cell r="V7385" t="str">
            <v>Illumina Truseq文库</v>
          </cell>
          <cell r="W7385" t="str">
            <v>未磷酸化</v>
          </cell>
          <cell r="X7385" t="str">
            <v>未环化</v>
          </cell>
        </row>
        <row r="7386">
          <cell r="F7386" t="str">
            <v>HGC-Lib-26091159</v>
          </cell>
          <cell r="G7386" t="str">
            <v>R26070435</v>
          </cell>
          <cell r="H7386">
            <v>10</v>
          </cell>
          <cell r="I7386">
            <v>0</v>
          </cell>
          <cell r="J7386" t="str">
            <v>有参转录组（RNA-seq）</v>
          </cell>
        </row>
        <row r="7386">
          <cell r="O7386" t="str">
            <v>26.7.15-BGI_A11</v>
          </cell>
          <cell r="P7386" t="e">
            <v>#DIV/0!</v>
          </cell>
        </row>
        <row r="7386">
          <cell r="R7386">
            <v>0</v>
          </cell>
        </row>
        <row r="7386">
          <cell r="V7386" t="str">
            <v>Illumina Truseq文库</v>
          </cell>
          <cell r="W7386" t="str">
            <v>未磷酸化</v>
          </cell>
          <cell r="X7386" t="str">
            <v>未环化</v>
          </cell>
        </row>
        <row r="7387">
          <cell r="F7387" t="str">
            <v>HGC-Lib-26091160</v>
          </cell>
          <cell r="G7387" t="str">
            <v>R26070436</v>
          </cell>
          <cell r="H7387">
            <v>10</v>
          </cell>
          <cell r="I7387">
            <v>0</v>
          </cell>
          <cell r="J7387" t="str">
            <v>有参转录组（RNA-seq）</v>
          </cell>
        </row>
        <row r="7387">
          <cell r="O7387" t="str">
            <v>26.7.15-BGI_A12</v>
          </cell>
          <cell r="P7387" t="e">
            <v>#DIV/0!</v>
          </cell>
        </row>
        <row r="7387">
          <cell r="R7387">
            <v>0</v>
          </cell>
        </row>
        <row r="7387">
          <cell r="V7387" t="str">
            <v>Illumina Truseq文库</v>
          </cell>
          <cell r="W7387" t="str">
            <v>未磷酸化</v>
          </cell>
          <cell r="X7387" t="str">
            <v>未环化</v>
          </cell>
        </row>
        <row r="7388">
          <cell r="F7388" t="str">
            <v>HGC-Lib-26091161</v>
          </cell>
          <cell r="G7388" t="str">
            <v>R26070437</v>
          </cell>
          <cell r="H7388">
            <v>10</v>
          </cell>
          <cell r="I7388">
            <v>0</v>
          </cell>
          <cell r="J7388" t="str">
            <v>有参转录组（RNA-seq）</v>
          </cell>
        </row>
        <row r="7388">
          <cell r="O7388" t="str">
            <v>26.7.15-BGI_B1</v>
          </cell>
          <cell r="P7388" t="e">
            <v>#DIV/0!</v>
          </cell>
        </row>
        <row r="7388">
          <cell r="R7388">
            <v>0</v>
          </cell>
        </row>
        <row r="7388">
          <cell r="V7388" t="str">
            <v>Illumina Truseq文库</v>
          </cell>
          <cell r="W7388" t="str">
            <v>未磷酸化</v>
          </cell>
          <cell r="X7388" t="str">
            <v>未环化</v>
          </cell>
        </row>
        <row r="7389">
          <cell r="F7389" t="str">
            <v>HGC-Lib-26091162</v>
          </cell>
          <cell r="G7389" t="str">
            <v>R26070438</v>
          </cell>
          <cell r="H7389">
            <v>10</v>
          </cell>
          <cell r="I7389">
            <v>0</v>
          </cell>
          <cell r="J7389" t="str">
            <v>有参转录组（RNA-seq）</v>
          </cell>
        </row>
        <row r="7389">
          <cell r="O7389" t="str">
            <v>26.7.15-BGI_B2</v>
          </cell>
          <cell r="P7389" t="e">
            <v>#DIV/0!</v>
          </cell>
        </row>
        <row r="7389">
          <cell r="R7389">
            <v>0</v>
          </cell>
        </row>
        <row r="7389">
          <cell r="V7389" t="str">
            <v>Illumina Truseq文库</v>
          </cell>
          <cell r="W7389" t="str">
            <v>未磷酸化</v>
          </cell>
          <cell r="X7389" t="str">
            <v>未环化</v>
          </cell>
        </row>
        <row r="7390">
          <cell r="F7390" t="str">
            <v>HGC-Lib-26091163</v>
          </cell>
          <cell r="G7390" t="str">
            <v>R26070440</v>
          </cell>
          <cell r="H7390">
            <v>10</v>
          </cell>
          <cell r="I7390">
            <v>0</v>
          </cell>
          <cell r="J7390" t="str">
            <v>有参转录组（RNA-seq）</v>
          </cell>
        </row>
        <row r="7390">
          <cell r="O7390" t="str">
            <v>26.7.15-BGI_B3</v>
          </cell>
          <cell r="P7390" t="e">
            <v>#DIV/0!</v>
          </cell>
        </row>
        <row r="7390">
          <cell r="R7390">
            <v>0</v>
          </cell>
        </row>
        <row r="7390">
          <cell r="V7390" t="str">
            <v>Illumina Truseq文库</v>
          </cell>
          <cell r="W7390" t="str">
            <v>未磷酸化</v>
          </cell>
          <cell r="X7390" t="str">
            <v>未环化</v>
          </cell>
        </row>
        <row r="7391">
          <cell r="F7391" t="str">
            <v>HGC-Lib-26091164</v>
          </cell>
          <cell r="G7391" t="str">
            <v>R26070441</v>
          </cell>
          <cell r="H7391">
            <v>10</v>
          </cell>
          <cell r="I7391">
            <v>0</v>
          </cell>
          <cell r="J7391" t="str">
            <v>有参转录组（RNA-seq）</v>
          </cell>
        </row>
        <row r="7391">
          <cell r="O7391" t="str">
            <v>26.7.15-BGI_B4</v>
          </cell>
          <cell r="P7391" t="e">
            <v>#DIV/0!</v>
          </cell>
        </row>
        <row r="7391">
          <cell r="R7391">
            <v>0</v>
          </cell>
        </row>
        <row r="7391">
          <cell r="V7391" t="str">
            <v>Illumina Truseq文库</v>
          </cell>
          <cell r="W7391" t="str">
            <v>未磷酸化</v>
          </cell>
          <cell r="X7391" t="str">
            <v>未环化</v>
          </cell>
        </row>
        <row r="7392">
          <cell r="F7392" t="str">
            <v>HGC-Lib-26091165</v>
          </cell>
          <cell r="G7392" t="str">
            <v>R26070442</v>
          </cell>
          <cell r="H7392">
            <v>10</v>
          </cell>
          <cell r="I7392">
            <v>0</v>
          </cell>
          <cell r="J7392" t="str">
            <v>有参转录组（RNA-seq）</v>
          </cell>
        </row>
        <row r="7392">
          <cell r="O7392" t="str">
            <v>26.7.15-BGI_B5</v>
          </cell>
          <cell r="P7392" t="e">
            <v>#DIV/0!</v>
          </cell>
        </row>
        <row r="7392">
          <cell r="R7392">
            <v>0</v>
          </cell>
        </row>
        <row r="7392">
          <cell r="V7392" t="str">
            <v>Illumina Truseq文库</v>
          </cell>
          <cell r="W7392" t="str">
            <v>未磷酸化</v>
          </cell>
          <cell r="X7392" t="str">
            <v>未环化</v>
          </cell>
        </row>
        <row r="7393">
          <cell r="F7393" t="str">
            <v>HGC-Lib-26091166</v>
          </cell>
          <cell r="G7393" t="str">
            <v>R26070443</v>
          </cell>
          <cell r="H7393">
            <v>10</v>
          </cell>
          <cell r="I7393">
            <v>0</v>
          </cell>
          <cell r="J7393" t="str">
            <v>有参转录组（RNA-seq）</v>
          </cell>
        </row>
        <row r="7393">
          <cell r="O7393" t="str">
            <v>26.7.15-BGI_B6</v>
          </cell>
          <cell r="P7393" t="e">
            <v>#DIV/0!</v>
          </cell>
        </row>
        <row r="7393">
          <cell r="R7393">
            <v>0</v>
          </cell>
        </row>
        <row r="7393">
          <cell r="V7393" t="str">
            <v>Illumina Truseq文库</v>
          </cell>
          <cell r="W7393" t="str">
            <v>未磷酸化</v>
          </cell>
          <cell r="X7393" t="str">
            <v>未环化</v>
          </cell>
        </row>
        <row r="7394">
          <cell r="F7394" t="str">
            <v>HGC-Lib-26091167</v>
          </cell>
          <cell r="G7394" t="str">
            <v>R26070445</v>
          </cell>
          <cell r="H7394">
            <v>10</v>
          </cell>
          <cell r="I7394">
            <v>0</v>
          </cell>
          <cell r="J7394" t="str">
            <v>有参转录组（RNA-seq）</v>
          </cell>
        </row>
        <row r="7394">
          <cell r="O7394" t="str">
            <v>26.7.15-BGI_B7</v>
          </cell>
          <cell r="P7394" t="e">
            <v>#DIV/0!</v>
          </cell>
        </row>
        <row r="7394">
          <cell r="R7394">
            <v>0</v>
          </cell>
        </row>
        <row r="7394">
          <cell r="V7394" t="str">
            <v>Illumina Truseq文库</v>
          </cell>
          <cell r="W7394" t="str">
            <v>未磷酸化</v>
          </cell>
          <cell r="X7394" t="str">
            <v>未环化</v>
          </cell>
        </row>
        <row r="7395">
          <cell r="F7395" t="str">
            <v>HGC-Lib-26091168</v>
          </cell>
          <cell r="G7395" t="str">
            <v>R26070446</v>
          </cell>
          <cell r="H7395">
            <v>10</v>
          </cell>
          <cell r="I7395">
            <v>0</v>
          </cell>
          <cell r="J7395" t="str">
            <v>有参转录组（RNA-seq）</v>
          </cell>
        </row>
        <row r="7395">
          <cell r="O7395" t="str">
            <v>26.7.15-BGI_B8</v>
          </cell>
          <cell r="P7395" t="e">
            <v>#DIV/0!</v>
          </cell>
        </row>
        <row r="7395">
          <cell r="R7395">
            <v>0</v>
          </cell>
        </row>
        <row r="7395">
          <cell r="V7395" t="str">
            <v>Illumina Truseq文库</v>
          </cell>
          <cell r="W7395" t="str">
            <v>未磷酸化</v>
          </cell>
          <cell r="X7395" t="str">
            <v>未环化</v>
          </cell>
        </row>
        <row r="7396">
          <cell r="F7396" t="str">
            <v>HGC-Lib-26091169</v>
          </cell>
          <cell r="G7396" t="str">
            <v>R26070447</v>
          </cell>
          <cell r="H7396">
            <v>10</v>
          </cell>
          <cell r="I7396">
            <v>0</v>
          </cell>
          <cell r="J7396" t="str">
            <v>有参转录组（RNA-seq）</v>
          </cell>
        </row>
        <row r="7396">
          <cell r="O7396" t="str">
            <v>26.7.15-BGI_B9</v>
          </cell>
          <cell r="P7396" t="e">
            <v>#DIV/0!</v>
          </cell>
        </row>
        <row r="7396">
          <cell r="R7396">
            <v>0</v>
          </cell>
        </row>
        <row r="7396">
          <cell r="V7396" t="str">
            <v>Illumina Truseq文库</v>
          </cell>
          <cell r="W7396" t="str">
            <v>未磷酸化</v>
          </cell>
          <cell r="X7396" t="str">
            <v>未环化</v>
          </cell>
        </row>
        <row r="7397">
          <cell r="F7397" t="str">
            <v>HGC-Lib-26091170</v>
          </cell>
          <cell r="G7397" t="str">
            <v>R26070448</v>
          </cell>
          <cell r="H7397">
            <v>10</v>
          </cell>
          <cell r="I7397">
            <v>0</v>
          </cell>
          <cell r="J7397" t="str">
            <v>有参转录组（RNA-seq）</v>
          </cell>
        </row>
        <row r="7397">
          <cell r="O7397" t="str">
            <v>26.7.15-BGI_B10</v>
          </cell>
          <cell r="P7397" t="e">
            <v>#DIV/0!</v>
          </cell>
        </row>
        <row r="7397">
          <cell r="R7397">
            <v>0</v>
          </cell>
        </row>
        <row r="7397">
          <cell r="V7397" t="str">
            <v>Illumina Truseq文库</v>
          </cell>
          <cell r="W7397" t="str">
            <v>未磷酸化</v>
          </cell>
          <cell r="X7397" t="str">
            <v>未环化</v>
          </cell>
        </row>
        <row r="7398">
          <cell r="F7398" t="str">
            <v>HGC-Lib-26091171</v>
          </cell>
          <cell r="G7398" t="str">
            <v>R26070449</v>
          </cell>
          <cell r="H7398">
            <v>10</v>
          </cell>
          <cell r="I7398">
            <v>0</v>
          </cell>
          <cell r="J7398" t="str">
            <v>有参转录组（RNA-seq）</v>
          </cell>
        </row>
        <row r="7398">
          <cell r="O7398" t="str">
            <v>26.7.15-BGI_B11</v>
          </cell>
          <cell r="P7398" t="e">
            <v>#DIV/0!</v>
          </cell>
        </row>
        <row r="7398">
          <cell r="R7398">
            <v>0</v>
          </cell>
        </row>
        <row r="7398">
          <cell r="V7398" t="str">
            <v>Illumina Truseq文库</v>
          </cell>
          <cell r="W7398" t="str">
            <v>未磷酸化</v>
          </cell>
          <cell r="X7398" t="str">
            <v>未环化</v>
          </cell>
        </row>
        <row r="7399">
          <cell r="F7399" t="str">
            <v>HGC-Lib-26091172</v>
          </cell>
          <cell r="G7399" t="str">
            <v>R26070450</v>
          </cell>
          <cell r="H7399">
            <v>10</v>
          </cell>
          <cell r="I7399">
            <v>0</v>
          </cell>
          <cell r="J7399" t="str">
            <v>有参转录组（RNA-seq）</v>
          </cell>
        </row>
        <row r="7399">
          <cell r="O7399" t="str">
            <v>26.7.15-BGI_B12</v>
          </cell>
          <cell r="P7399" t="e">
            <v>#DIV/0!</v>
          </cell>
        </row>
        <row r="7399">
          <cell r="R7399">
            <v>0</v>
          </cell>
        </row>
        <row r="7399">
          <cell r="V7399" t="str">
            <v>Illumina Truseq文库</v>
          </cell>
          <cell r="W7399" t="str">
            <v>未磷酸化</v>
          </cell>
          <cell r="X7399" t="str">
            <v>未环化</v>
          </cell>
        </row>
        <row r="7400">
          <cell r="F7400" t="str">
            <v>HGC-Lib-26091173</v>
          </cell>
          <cell r="G7400" t="str">
            <v>R26070452</v>
          </cell>
          <cell r="H7400">
            <v>10</v>
          </cell>
          <cell r="I7400">
            <v>0</v>
          </cell>
          <cell r="J7400" t="str">
            <v>有参转录组（RNA-seq）</v>
          </cell>
        </row>
        <row r="7400">
          <cell r="O7400" t="str">
            <v>26.7.15-BGI_C1</v>
          </cell>
          <cell r="P7400" t="e">
            <v>#DIV/0!</v>
          </cell>
        </row>
        <row r="7400">
          <cell r="R7400">
            <v>0</v>
          </cell>
        </row>
        <row r="7400">
          <cell r="V7400" t="str">
            <v>Illumina Truseq文库</v>
          </cell>
          <cell r="W7400" t="str">
            <v>未磷酸化</v>
          </cell>
          <cell r="X7400" t="str">
            <v>未环化</v>
          </cell>
        </row>
        <row r="7401">
          <cell r="F7401" t="str">
            <v>HGC-Lib-26091174</v>
          </cell>
          <cell r="G7401" t="str">
            <v>R26070453</v>
          </cell>
          <cell r="H7401">
            <v>10</v>
          </cell>
          <cell r="I7401">
            <v>0</v>
          </cell>
          <cell r="J7401" t="str">
            <v>有参转录组（RNA-seq）</v>
          </cell>
        </row>
        <row r="7401">
          <cell r="O7401" t="str">
            <v>26.7.15-BGI_C2</v>
          </cell>
          <cell r="P7401" t="e">
            <v>#DIV/0!</v>
          </cell>
        </row>
        <row r="7401">
          <cell r="R7401">
            <v>0</v>
          </cell>
        </row>
        <row r="7401">
          <cell r="V7401" t="str">
            <v>Illumina Truseq文库</v>
          </cell>
          <cell r="W7401" t="str">
            <v>未磷酸化</v>
          </cell>
          <cell r="X7401" t="str">
            <v>未环化</v>
          </cell>
        </row>
        <row r="7402">
          <cell r="F7402" t="str">
            <v>HGC-Lib-26091175</v>
          </cell>
          <cell r="G7402" t="str">
            <v>R26070454</v>
          </cell>
          <cell r="H7402">
            <v>10</v>
          </cell>
          <cell r="I7402">
            <v>0</v>
          </cell>
          <cell r="J7402" t="str">
            <v>有参转录组（RNA-seq）</v>
          </cell>
        </row>
        <row r="7402">
          <cell r="O7402" t="str">
            <v>26.7.15-BGI_C3</v>
          </cell>
          <cell r="P7402" t="e">
            <v>#DIV/0!</v>
          </cell>
        </row>
        <row r="7402">
          <cell r="R7402">
            <v>0</v>
          </cell>
        </row>
        <row r="7402">
          <cell r="V7402" t="str">
            <v>Illumina Truseq文库</v>
          </cell>
          <cell r="W7402" t="str">
            <v>未磷酸化</v>
          </cell>
          <cell r="X7402" t="str">
            <v>未环化</v>
          </cell>
        </row>
        <row r="7403">
          <cell r="F7403" t="str">
            <v>HGC-Lib-26091176</v>
          </cell>
          <cell r="G7403" t="str">
            <v>R26070456</v>
          </cell>
          <cell r="H7403">
            <v>10</v>
          </cell>
          <cell r="I7403">
            <v>0</v>
          </cell>
          <cell r="J7403" t="str">
            <v>有参转录组（RNA-seq）</v>
          </cell>
        </row>
        <row r="7403">
          <cell r="O7403" t="str">
            <v>26.7.15-BGI_C4</v>
          </cell>
          <cell r="P7403" t="e">
            <v>#DIV/0!</v>
          </cell>
        </row>
        <row r="7403">
          <cell r="R7403">
            <v>0</v>
          </cell>
        </row>
        <row r="7403">
          <cell r="V7403" t="str">
            <v>Illumina Truseq文库</v>
          </cell>
          <cell r="W7403" t="str">
            <v>未磷酸化</v>
          </cell>
          <cell r="X7403" t="str">
            <v>未环化</v>
          </cell>
        </row>
        <row r="7404">
          <cell r="F7404" t="str">
            <v>HGC-Lib-26091177</v>
          </cell>
          <cell r="G7404" t="str">
            <v>R26070458</v>
          </cell>
          <cell r="H7404">
            <v>10</v>
          </cell>
          <cell r="I7404">
            <v>0</v>
          </cell>
          <cell r="J7404" t="str">
            <v>有参转录组（RNA-seq）</v>
          </cell>
        </row>
        <row r="7404">
          <cell r="O7404" t="str">
            <v>26.7.15-BGI_C5</v>
          </cell>
          <cell r="P7404" t="e">
            <v>#DIV/0!</v>
          </cell>
        </row>
        <row r="7404">
          <cell r="R7404">
            <v>0</v>
          </cell>
        </row>
        <row r="7404">
          <cell r="V7404" t="str">
            <v>Illumina Truseq文库</v>
          </cell>
          <cell r="W7404" t="str">
            <v>未磷酸化</v>
          </cell>
          <cell r="X7404" t="str">
            <v>未环化</v>
          </cell>
        </row>
        <row r="7405">
          <cell r="F7405" t="str">
            <v>HGC-Lib-26091142</v>
          </cell>
          <cell r="G7405" t="str">
            <v>R26070460</v>
          </cell>
          <cell r="H7405">
            <v>10</v>
          </cell>
          <cell r="I7405">
            <v>0</v>
          </cell>
          <cell r="J7405" t="str">
            <v>有参转录组（RNA-seq）</v>
          </cell>
        </row>
        <row r="7405">
          <cell r="O7405" t="str">
            <v>26.7.15-BGI_C6</v>
          </cell>
          <cell r="P7405" t="e">
            <v>#DIV/0!</v>
          </cell>
        </row>
        <row r="7405">
          <cell r="R7405">
            <v>0</v>
          </cell>
        </row>
        <row r="7405">
          <cell r="V7405" t="str">
            <v>Illumina Truseq文库</v>
          </cell>
          <cell r="W7405" t="str">
            <v>未磷酸化</v>
          </cell>
          <cell r="X7405" t="str">
            <v>未环化</v>
          </cell>
        </row>
        <row r="7406">
          <cell r="F7406" t="str">
            <v>HGC-Lib-26091143</v>
          </cell>
          <cell r="G7406" t="str">
            <v>R26070461</v>
          </cell>
          <cell r="H7406">
            <v>10</v>
          </cell>
          <cell r="I7406">
            <v>0</v>
          </cell>
          <cell r="J7406" t="str">
            <v>有参转录组（RNA-seq）</v>
          </cell>
        </row>
        <row r="7406">
          <cell r="O7406" t="str">
            <v>26.7.15-BGI_C7</v>
          </cell>
          <cell r="P7406" t="e">
            <v>#DIV/0!</v>
          </cell>
        </row>
        <row r="7406">
          <cell r="R7406">
            <v>0</v>
          </cell>
        </row>
        <row r="7406">
          <cell r="V7406" t="str">
            <v>Illumina Truseq文库</v>
          </cell>
          <cell r="W7406" t="str">
            <v>未磷酸化</v>
          </cell>
          <cell r="X7406" t="str">
            <v>未环化</v>
          </cell>
        </row>
        <row r="7407">
          <cell r="F7407" t="str">
            <v>HGC-Lib-26091144</v>
          </cell>
          <cell r="G7407" t="str">
            <v>R26070463</v>
          </cell>
          <cell r="H7407">
            <v>10</v>
          </cell>
          <cell r="I7407">
            <v>0</v>
          </cell>
          <cell r="J7407" t="str">
            <v>有参转录组（RNA-seq）</v>
          </cell>
        </row>
        <row r="7407">
          <cell r="O7407" t="str">
            <v>26.7.15-BGI_C8</v>
          </cell>
          <cell r="P7407" t="e">
            <v>#DIV/0!</v>
          </cell>
        </row>
        <row r="7407">
          <cell r="R7407">
            <v>0</v>
          </cell>
        </row>
        <row r="7407">
          <cell r="V7407" t="str">
            <v>Illumina Truseq文库</v>
          </cell>
          <cell r="W7407" t="str">
            <v>未磷酸化</v>
          </cell>
          <cell r="X7407" t="str">
            <v>未环化</v>
          </cell>
        </row>
        <row r="7408">
          <cell r="F7408" t="str">
            <v>HGC-Lib-26091145</v>
          </cell>
          <cell r="G7408" t="str">
            <v>R26070465</v>
          </cell>
          <cell r="H7408">
            <v>10</v>
          </cell>
          <cell r="I7408">
            <v>0</v>
          </cell>
          <cell r="J7408" t="str">
            <v>有参转录组（RNA-seq）</v>
          </cell>
        </row>
        <row r="7408">
          <cell r="O7408" t="str">
            <v>26.7.15-BGI_C9</v>
          </cell>
          <cell r="P7408" t="e">
            <v>#DIV/0!</v>
          </cell>
        </row>
        <row r="7408">
          <cell r="R7408">
            <v>0</v>
          </cell>
        </row>
        <row r="7408">
          <cell r="V7408" t="str">
            <v>Illumina Truseq文库</v>
          </cell>
          <cell r="W7408" t="str">
            <v>未磷酸化</v>
          </cell>
          <cell r="X7408" t="str">
            <v>未环化</v>
          </cell>
        </row>
        <row r="7409">
          <cell r="F7409" t="str">
            <v>HGC-Lib-26091146</v>
          </cell>
          <cell r="G7409" t="str">
            <v>R26070467</v>
          </cell>
          <cell r="H7409">
            <v>10</v>
          </cell>
          <cell r="I7409">
            <v>0</v>
          </cell>
          <cell r="J7409" t="str">
            <v>有参转录组（RNA-seq）</v>
          </cell>
        </row>
        <row r="7409">
          <cell r="O7409" t="str">
            <v>26.7.15-BGI_C10</v>
          </cell>
          <cell r="P7409" t="e">
            <v>#DIV/0!</v>
          </cell>
        </row>
        <row r="7409">
          <cell r="R7409">
            <v>0</v>
          </cell>
        </row>
        <row r="7409">
          <cell r="V7409" t="str">
            <v>Illumina Truseq文库</v>
          </cell>
          <cell r="W7409" t="str">
            <v>未磷酸化</v>
          </cell>
          <cell r="X7409" t="str">
            <v>未环化</v>
          </cell>
        </row>
        <row r="7410">
          <cell r="F7410" t="str">
            <v>HGC-Lib-26091147</v>
          </cell>
          <cell r="G7410" t="str">
            <v>R26070468</v>
          </cell>
          <cell r="H7410">
            <v>10</v>
          </cell>
          <cell r="I7410">
            <v>0</v>
          </cell>
          <cell r="J7410" t="str">
            <v>有参转录组（RNA-seq）</v>
          </cell>
        </row>
        <row r="7410">
          <cell r="O7410" t="str">
            <v>26.7.15-BGI_C11</v>
          </cell>
          <cell r="P7410" t="e">
            <v>#DIV/0!</v>
          </cell>
        </row>
        <row r="7410">
          <cell r="R7410">
            <v>0</v>
          </cell>
        </row>
        <row r="7410">
          <cell r="V7410" t="str">
            <v>Illumina Truseq文库</v>
          </cell>
          <cell r="W7410" t="str">
            <v>未磷酸化</v>
          </cell>
          <cell r="X7410" t="str">
            <v>未环化</v>
          </cell>
        </row>
        <row r="7411">
          <cell r="F7411" t="str">
            <v>HGC-Lib-26091148</v>
          </cell>
          <cell r="G7411" t="str">
            <v>R26070469</v>
          </cell>
          <cell r="H7411">
            <v>10</v>
          </cell>
          <cell r="I7411">
            <v>0</v>
          </cell>
          <cell r="J7411" t="str">
            <v>有参转录组（RNA-seq）</v>
          </cell>
        </row>
        <row r="7411">
          <cell r="O7411" t="str">
            <v>26.7.15-BGI_C12</v>
          </cell>
          <cell r="P7411" t="e">
            <v>#DIV/0!</v>
          </cell>
        </row>
        <row r="7411">
          <cell r="R7411">
            <v>0</v>
          </cell>
        </row>
        <row r="7411">
          <cell r="V7411" t="str">
            <v>Illumina Truseq文库</v>
          </cell>
          <cell r="W7411" t="str">
            <v>未磷酸化</v>
          </cell>
          <cell r="X7411" t="str">
            <v>未环化</v>
          </cell>
        </row>
        <row r="7412">
          <cell r="F7412" t="str">
            <v>HGC-Lib-26091149</v>
          </cell>
          <cell r="G7412" t="str">
            <v>R26070437-mix-2</v>
          </cell>
          <cell r="H7412">
            <v>10</v>
          </cell>
          <cell r="I7412">
            <v>0</v>
          </cell>
          <cell r="J7412" t="str">
            <v>有参转录组（RNA-seq）</v>
          </cell>
        </row>
        <row r="7412">
          <cell r="O7412" t="str">
            <v>26.7.15-BGI_D1</v>
          </cell>
          <cell r="P7412" t="e">
            <v>#DIV/0!</v>
          </cell>
        </row>
        <row r="7412">
          <cell r="R7412">
            <v>0</v>
          </cell>
        </row>
        <row r="7412">
          <cell r="V7412" t="str">
            <v>Illumina Truseq文库</v>
          </cell>
          <cell r="W7412" t="str">
            <v>未磷酸化</v>
          </cell>
          <cell r="X7412" t="str">
            <v>未环化</v>
          </cell>
        </row>
        <row r="7413">
          <cell r="F7413" t="str">
            <v>HGC-Lib-26091150</v>
          </cell>
          <cell r="G7413" t="str">
            <v>R26070443-mix-2</v>
          </cell>
          <cell r="H7413">
            <v>10</v>
          </cell>
          <cell r="I7413">
            <v>0</v>
          </cell>
          <cell r="J7413" t="str">
            <v>有参转录组（RNA-seq）</v>
          </cell>
        </row>
        <row r="7413">
          <cell r="O7413" t="str">
            <v>26.7.15-BGI_D2</v>
          </cell>
          <cell r="P7413" t="e">
            <v>#DIV/0!</v>
          </cell>
        </row>
        <row r="7413">
          <cell r="R7413">
            <v>0</v>
          </cell>
        </row>
        <row r="7413">
          <cell r="V7413" t="str">
            <v>Illumina Truseq文库</v>
          </cell>
          <cell r="W7413" t="str">
            <v>未磷酸化</v>
          </cell>
          <cell r="X7413" t="str">
            <v>未环化</v>
          </cell>
        </row>
        <row r="7414">
          <cell r="F7414" t="str">
            <v>HGC-Lib-26091151</v>
          </cell>
          <cell r="G7414" t="str">
            <v>R26070449-mix-2</v>
          </cell>
          <cell r="H7414">
            <v>10</v>
          </cell>
          <cell r="I7414">
            <v>0</v>
          </cell>
          <cell r="J7414" t="str">
            <v>有参转录组（RNA-seq）</v>
          </cell>
        </row>
        <row r="7414">
          <cell r="O7414" t="str">
            <v>26.7.15-BGI_D3</v>
          </cell>
          <cell r="P7414" t="e">
            <v>#DIV/0!</v>
          </cell>
        </row>
        <row r="7414">
          <cell r="R7414">
            <v>0</v>
          </cell>
        </row>
        <row r="7414">
          <cell r="V7414" t="str">
            <v>Illumina Truseq文库</v>
          </cell>
          <cell r="W7414" t="str">
            <v>未磷酸化</v>
          </cell>
          <cell r="X7414" t="str">
            <v>未环化</v>
          </cell>
        </row>
        <row r="7415">
          <cell r="F7415" t="str">
            <v>HGC-Lib-26091152</v>
          </cell>
          <cell r="G7415" t="str">
            <v>R26070456-2</v>
          </cell>
          <cell r="H7415">
            <v>10</v>
          </cell>
          <cell r="I7415">
            <v>0</v>
          </cell>
          <cell r="J7415" t="str">
            <v>有参转录组（RNA-seq）</v>
          </cell>
        </row>
        <row r="7415">
          <cell r="O7415" t="str">
            <v>26.7.15-BGI_D4</v>
          </cell>
          <cell r="P7415" t="e">
            <v>#DIV/0!</v>
          </cell>
        </row>
        <row r="7415">
          <cell r="R7415">
            <v>0</v>
          </cell>
        </row>
        <row r="7415">
          <cell r="V7415" t="str">
            <v>Illumina Truseq文库</v>
          </cell>
          <cell r="W7415" t="str">
            <v>未磷酸化</v>
          </cell>
          <cell r="X7415" t="str">
            <v>未环化</v>
          </cell>
        </row>
        <row r="7416">
          <cell r="F7416" t="str">
            <v>HGC-Lib-26091153</v>
          </cell>
          <cell r="G7416" t="str">
            <v>R26070458-mix-2</v>
          </cell>
          <cell r="H7416">
            <v>10</v>
          </cell>
          <cell r="I7416">
            <v>0</v>
          </cell>
          <cell r="J7416" t="str">
            <v>有参转录组（RNA-seq）</v>
          </cell>
        </row>
        <row r="7416">
          <cell r="O7416" t="str">
            <v>26.7.15-BGI_D5</v>
          </cell>
          <cell r="P7416" t="e">
            <v>#DIV/0!</v>
          </cell>
        </row>
        <row r="7416">
          <cell r="R7416">
            <v>0</v>
          </cell>
        </row>
        <row r="7416">
          <cell r="V7416" t="str">
            <v>Illumina Truseq文库</v>
          </cell>
          <cell r="W7416" t="str">
            <v>未磷酸化</v>
          </cell>
          <cell r="X7416" t="str">
            <v>未环化</v>
          </cell>
        </row>
        <row r="7417">
          <cell r="F7417" t="str">
            <v>HGC-Lib-26091154</v>
          </cell>
          <cell r="G7417" t="str">
            <v>R26070461-mix-2</v>
          </cell>
          <cell r="H7417">
            <v>10</v>
          </cell>
          <cell r="I7417">
            <v>0</v>
          </cell>
          <cell r="J7417" t="str">
            <v>有参转录组（RNA-seq）</v>
          </cell>
        </row>
        <row r="7417">
          <cell r="O7417" t="str">
            <v>26.7.15-BGI_D6</v>
          </cell>
          <cell r="P7417" t="e">
            <v>#DIV/0!</v>
          </cell>
        </row>
        <row r="7417">
          <cell r="R7417">
            <v>0</v>
          </cell>
        </row>
        <row r="7417">
          <cell r="V7417" t="str">
            <v>Illumina Truseq文库</v>
          </cell>
          <cell r="W7417" t="str">
            <v>未磷酸化</v>
          </cell>
          <cell r="X7417" t="str">
            <v>未环化</v>
          </cell>
        </row>
        <row r="7418">
          <cell r="F7418" t="str">
            <v>HGC-Lib-26091155</v>
          </cell>
          <cell r="G7418" t="str">
            <v>R26070465-2</v>
          </cell>
          <cell r="H7418">
            <v>10</v>
          </cell>
          <cell r="I7418">
            <v>0</v>
          </cell>
          <cell r="J7418" t="str">
            <v>有参转录组（RNA-seq）</v>
          </cell>
        </row>
        <row r="7418">
          <cell r="O7418" t="str">
            <v>26.7.15-BGI_D7</v>
          </cell>
          <cell r="P7418" t="e">
            <v>#DIV/0!</v>
          </cell>
        </row>
        <row r="7418">
          <cell r="R7418">
            <v>0</v>
          </cell>
        </row>
        <row r="7418">
          <cell r="V7418" t="str">
            <v>Illumina Truseq文库</v>
          </cell>
          <cell r="W7418" t="str">
            <v>未磷酸化</v>
          </cell>
          <cell r="X7418" t="str">
            <v>未环化</v>
          </cell>
        </row>
        <row r="7419">
          <cell r="F7419" t="str">
            <v>HGC-Lib-26091156</v>
          </cell>
          <cell r="G7419" t="str">
            <v>R26070456-3</v>
          </cell>
          <cell r="H7419">
            <v>10</v>
          </cell>
          <cell r="I7419">
            <v>0</v>
          </cell>
          <cell r="J7419" t="str">
            <v>有参转录组（RNA-seq）</v>
          </cell>
        </row>
        <row r="7419">
          <cell r="O7419" t="str">
            <v>26.7.15-BGI_D8</v>
          </cell>
          <cell r="P7419" t="e">
            <v>#DIV/0!</v>
          </cell>
        </row>
        <row r="7419">
          <cell r="R7419">
            <v>0</v>
          </cell>
        </row>
        <row r="7419">
          <cell r="V7419" t="str">
            <v>Illumina Truseq文库</v>
          </cell>
          <cell r="W7419" t="str">
            <v>未磷酸化</v>
          </cell>
          <cell r="X7419" t="str">
            <v>未环化</v>
          </cell>
        </row>
        <row r="7420">
          <cell r="F7420" t="str">
            <v>HGC-Lib-26091157</v>
          </cell>
          <cell r="G7420" t="str">
            <v>R26070465-3</v>
          </cell>
          <cell r="H7420">
            <v>10</v>
          </cell>
          <cell r="I7420">
            <v>0</v>
          </cell>
          <cell r="J7420" t="str">
            <v>有参转录组（RNA-seq）</v>
          </cell>
        </row>
        <row r="7420">
          <cell r="O7420" t="str">
            <v>26.7.15-BGI_D9</v>
          </cell>
          <cell r="P7420" t="e">
            <v>#DIV/0!</v>
          </cell>
        </row>
        <row r="7420">
          <cell r="R7420">
            <v>0</v>
          </cell>
        </row>
        <row r="7420">
          <cell r="V7420" t="str">
            <v>Illumina Truseq文库</v>
          </cell>
          <cell r="W7420" t="str">
            <v>未磷酸化</v>
          </cell>
          <cell r="X7420" t="str">
            <v>未环化</v>
          </cell>
        </row>
        <row r="7421">
          <cell r="F7421" t="str">
            <v>HGC-Lib-26091178</v>
          </cell>
          <cell r="G7421" t="str">
            <v>R26074247</v>
          </cell>
          <cell r="H7421">
            <v>5</v>
          </cell>
          <cell r="I7421">
            <v>0</v>
          </cell>
          <cell r="J7421" t="str">
            <v>有参转录组（RNA-seq）</v>
          </cell>
        </row>
        <row r="7421">
          <cell r="O7421" t="str">
            <v>26.7.17-BGI_A1</v>
          </cell>
          <cell r="P7421" t="e">
            <v>#DIV/0!</v>
          </cell>
        </row>
        <row r="7421">
          <cell r="R7421">
            <v>0</v>
          </cell>
        </row>
        <row r="7421">
          <cell r="V7421" t="str">
            <v>Illumina Truseq文库</v>
          </cell>
          <cell r="W7421" t="str">
            <v>未磷酸化</v>
          </cell>
          <cell r="X7421" t="str">
            <v>未环化</v>
          </cell>
        </row>
        <row r="7422">
          <cell r="F7422" t="str">
            <v>HGC-Lib-26091179</v>
          </cell>
          <cell r="G7422" t="str">
            <v>R26074248</v>
          </cell>
          <cell r="H7422">
            <v>5</v>
          </cell>
          <cell r="I7422">
            <v>0</v>
          </cell>
          <cell r="J7422" t="str">
            <v>有参转录组（RNA-seq）</v>
          </cell>
        </row>
        <row r="7422">
          <cell r="O7422" t="str">
            <v>26.7.17-BGI_A2</v>
          </cell>
          <cell r="P7422" t="e">
            <v>#DIV/0!</v>
          </cell>
        </row>
        <row r="7422">
          <cell r="R7422">
            <v>0</v>
          </cell>
        </row>
        <row r="7422">
          <cell r="V7422" t="str">
            <v>Illumina Truseq文库</v>
          </cell>
          <cell r="W7422" t="str">
            <v>未磷酸化</v>
          </cell>
          <cell r="X7422" t="str">
            <v>未环化</v>
          </cell>
        </row>
        <row r="7423">
          <cell r="F7423" t="str">
            <v>HGC-Lib-26091180</v>
          </cell>
          <cell r="G7423" t="str">
            <v>R26074249</v>
          </cell>
          <cell r="H7423">
            <v>5</v>
          </cell>
          <cell r="I7423">
            <v>0</v>
          </cell>
          <cell r="J7423" t="str">
            <v>有参转录组（RNA-seq）</v>
          </cell>
        </row>
        <row r="7423">
          <cell r="O7423" t="str">
            <v>26.7.17-BGI_A3</v>
          </cell>
          <cell r="P7423" t="e">
            <v>#DIV/0!</v>
          </cell>
        </row>
        <row r="7423">
          <cell r="R7423">
            <v>0</v>
          </cell>
        </row>
        <row r="7423">
          <cell r="V7423" t="str">
            <v>Illumina Truseq文库</v>
          </cell>
          <cell r="W7423" t="str">
            <v>未磷酸化</v>
          </cell>
          <cell r="X7423" t="str">
            <v>未环化</v>
          </cell>
        </row>
        <row r="7424">
          <cell r="F7424" t="str">
            <v>HGC-Lib-26091181</v>
          </cell>
          <cell r="G7424" t="str">
            <v>R26074250</v>
          </cell>
          <cell r="H7424">
            <v>5</v>
          </cell>
          <cell r="I7424">
            <v>0</v>
          </cell>
          <cell r="J7424" t="str">
            <v>有参转录组（RNA-seq）</v>
          </cell>
        </row>
        <row r="7424">
          <cell r="O7424" t="str">
            <v>26.7.17-BGI_A4</v>
          </cell>
          <cell r="P7424" t="e">
            <v>#DIV/0!</v>
          </cell>
        </row>
        <row r="7424">
          <cell r="R7424">
            <v>0</v>
          </cell>
        </row>
        <row r="7424">
          <cell r="V7424" t="str">
            <v>Illumina Truseq文库</v>
          </cell>
          <cell r="W7424" t="str">
            <v>未磷酸化</v>
          </cell>
          <cell r="X7424" t="str">
            <v>未环化</v>
          </cell>
        </row>
        <row r="7425">
          <cell r="F7425" t="str">
            <v>HGC-Lib-26091182</v>
          </cell>
          <cell r="G7425" t="str">
            <v>R26074251</v>
          </cell>
          <cell r="H7425">
            <v>5</v>
          </cell>
          <cell r="I7425">
            <v>0</v>
          </cell>
          <cell r="J7425" t="str">
            <v>有参转录组（RNA-seq）</v>
          </cell>
        </row>
        <row r="7425">
          <cell r="O7425" t="str">
            <v>26.7.17-BGI_A5</v>
          </cell>
          <cell r="P7425" t="e">
            <v>#DIV/0!</v>
          </cell>
        </row>
        <row r="7425">
          <cell r="R7425">
            <v>0</v>
          </cell>
        </row>
        <row r="7425">
          <cell r="V7425" t="str">
            <v>Illumina Truseq文库</v>
          </cell>
          <cell r="W7425" t="str">
            <v>未磷酸化</v>
          </cell>
          <cell r="X7425" t="str">
            <v>未环化</v>
          </cell>
        </row>
        <row r="7426">
          <cell r="F7426" t="str">
            <v>HGC-Lib-26091183</v>
          </cell>
          <cell r="G7426" t="str">
            <v>R26074252</v>
          </cell>
          <cell r="H7426">
            <v>5</v>
          </cell>
          <cell r="I7426">
            <v>0</v>
          </cell>
          <cell r="J7426" t="str">
            <v>有参转录组（RNA-seq）</v>
          </cell>
        </row>
        <row r="7426">
          <cell r="O7426" t="str">
            <v>26.7.17-BGI_A6</v>
          </cell>
          <cell r="P7426" t="e">
            <v>#DIV/0!</v>
          </cell>
        </row>
        <row r="7426">
          <cell r="R7426">
            <v>0</v>
          </cell>
        </row>
        <row r="7426">
          <cell r="V7426" t="str">
            <v>Illumina Truseq文库</v>
          </cell>
          <cell r="W7426" t="str">
            <v>未磷酸化</v>
          </cell>
          <cell r="X7426" t="str">
            <v>未环化</v>
          </cell>
        </row>
        <row r="7427">
          <cell r="F7427" t="str">
            <v>HGC-Lib-26091184</v>
          </cell>
          <cell r="G7427" t="str">
            <v>R26073069</v>
          </cell>
          <cell r="H7427">
            <v>5</v>
          </cell>
          <cell r="I7427">
            <v>0</v>
          </cell>
          <cell r="J7427" t="str">
            <v>有参转录组（RNA-seq）</v>
          </cell>
        </row>
        <row r="7427">
          <cell r="O7427" t="str">
            <v>26.7.17-BGI_A7</v>
          </cell>
          <cell r="P7427" t="e">
            <v>#DIV/0!</v>
          </cell>
        </row>
        <row r="7427">
          <cell r="R7427">
            <v>0</v>
          </cell>
        </row>
        <row r="7427">
          <cell r="V7427" t="str">
            <v>Illumina Truseq文库</v>
          </cell>
          <cell r="W7427" t="str">
            <v>未磷酸化</v>
          </cell>
          <cell r="X7427" t="str">
            <v>未环化</v>
          </cell>
        </row>
        <row r="7428">
          <cell r="F7428" t="str">
            <v>HGC-Lib-26091185</v>
          </cell>
          <cell r="G7428" t="str">
            <v>R26073070</v>
          </cell>
          <cell r="H7428">
            <v>5</v>
          </cell>
          <cell r="I7428">
            <v>0</v>
          </cell>
          <cell r="J7428" t="str">
            <v>有参转录组（RNA-seq）</v>
          </cell>
        </row>
        <row r="7428">
          <cell r="O7428" t="str">
            <v>26.7.17-BGI_A8</v>
          </cell>
          <cell r="P7428" t="e">
            <v>#DIV/0!</v>
          </cell>
        </row>
        <row r="7428">
          <cell r="R7428">
            <v>0</v>
          </cell>
        </row>
        <row r="7428">
          <cell r="V7428" t="str">
            <v>Illumina Truseq文库</v>
          </cell>
          <cell r="W7428" t="str">
            <v>未磷酸化</v>
          </cell>
          <cell r="X7428" t="str">
            <v>未环化</v>
          </cell>
        </row>
        <row r="7429">
          <cell r="F7429" t="str">
            <v>HGC-Lib-26091186</v>
          </cell>
          <cell r="G7429" t="str">
            <v>R26073071</v>
          </cell>
          <cell r="H7429">
            <v>5</v>
          </cell>
          <cell r="I7429">
            <v>0</v>
          </cell>
          <cell r="J7429" t="str">
            <v>有参转录组（RNA-seq）</v>
          </cell>
        </row>
        <row r="7429">
          <cell r="O7429" t="str">
            <v>26.7.17-BGI_A9</v>
          </cell>
          <cell r="P7429" t="e">
            <v>#DIV/0!</v>
          </cell>
        </row>
        <row r="7429">
          <cell r="R7429">
            <v>0</v>
          </cell>
        </row>
        <row r="7429">
          <cell r="V7429" t="str">
            <v>Illumina Truseq文库</v>
          </cell>
          <cell r="W7429" t="str">
            <v>未磷酸化</v>
          </cell>
          <cell r="X7429" t="str">
            <v>未环化</v>
          </cell>
        </row>
        <row r="7430">
          <cell r="F7430" t="str">
            <v>HGC-Lib-26091187</v>
          </cell>
          <cell r="G7430" t="str">
            <v>R26072642</v>
          </cell>
          <cell r="H7430">
            <v>5</v>
          </cell>
          <cell r="I7430">
            <v>0</v>
          </cell>
          <cell r="J7430" t="str">
            <v>有参转录组（RNA-seq）</v>
          </cell>
        </row>
        <row r="7430">
          <cell r="O7430" t="str">
            <v>26.7.17-BGI_A10</v>
          </cell>
          <cell r="P7430" t="e">
            <v>#DIV/0!</v>
          </cell>
        </row>
        <row r="7430">
          <cell r="R7430">
            <v>0</v>
          </cell>
        </row>
        <row r="7430">
          <cell r="V7430" t="str">
            <v>Illumina Truseq文库</v>
          </cell>
          <cell r="W7430" t="str">
            <v>未磷酸化</v>
          </cell>
          <cell r="X7430" t="str">
            <v>未环化</v>
          </cell>
        </row>
        <row r="7431">
          <cell r="F7431" t="str">
            <v>HGC-Lib-26091188</v>
          </cell>
          <cell r="G7431" t="str">
            <v>R26072643</v>
          </cell>
          <cell r="H7431">
            <v>5</v>
          </cell>
          <cell r="I7431">
            <v>0</v>
          </cell>
          <cell r="J7431" t="str">
            <v>有参转录组（RNA-seq）</v>
          </cell>
        </row>
        <row r="7431">
          <cell r="O7431" t="str">
            <v>26.7.17-BGI_A11</v>
          </cell>
          <cell r="P7431" t="e">
            <v>#DIV/0!</v>
          </cell>
        </row>
        <row r="7431">
          <cell r="R7431">
            <v>0</v>
          </cell>
        </row>
        <row r="7431">
          <cell r="V7431" t="str">
            <v>Illumina Truseq文库</v>
          </cell>
          <cell r="W7431" t="str">
            <v>未磷酸化</v>
          </cell>
          <cell r="X7431" t="str">
            <v>未环化</v>
          </cell>
        </row>
        <row r="7432">
          <cell r="F7432" t="str">
            <v>HGC-Lib-26091189</v>
          </cell>
          <cell r="G7432" t="str">
            <v>R26072644</v>
          </cell>
          <cell r="H7432">
            <v>5</v>
          </cell>
          <cell r="I7432">
            <v>0</v>
          </cell>
          <cell r="J7432" t="str">
            <v>有参转录组（RNA-seq）</v>
          </cell>
        </row>
        <row r="7432">
          <cell r="O7432" t="str">
            <v>26.7.17-BGI_A12</v>
          </cell>
          <cell r="P7432" t="e">
            <v>#DIV/0!</v>
          </cell>
        </row>
        <row r="7432">
          <cell r="R7432">
            <v>0</v>
          </cell>
        </row>
        <row r="7432">
          <cell r="V7432" t="str">
            <v>Illumina Truseq文库</v>
          </cell>
          <cell r="W7432" t="str">
            <v>未磷酸化</v>
          </cell>
          <cell r="X7432" t="str">
            <v>未环化</v>
          </cell>
        </row>
        <row r="7433">
          <cell r="F7433" t="str">
            <v>HGC-Lib-26091190</v>
          </cell>
          <cell r="G7433" t="str">
            <v>R26072645</v>
          </cell>
          <cell r="H7433">
            <v>5</v>
          </cell>
          <cell r="I7433">
            <v>0</v>
          </cell>
          <cell r="J7433" t="str">
            <v>有参转录组（RNA-seq）</v>
          </cell>
        </row>
        <row r="7433">
          <cell r="O7433" t="str">
            <v>26.7.17-BGI_B1</v>
          </cell>
          <cell r="P7433" t="e">
            <v>#DIV/0!</v>
          </cell>
        </row>
        <row r="7433">
          <cell r="R7433">
            <v>0</v>
          </cell>
        </row>
        <row r="7433">
          <cell r="V7433" t="str">
            <v>Illumina Truseq文库</v>
          </cell>
          <cell r="W7433" t="str">
            <v>未磷酸化</v>
          </cell>
          <cell r="X7433" t="str">
            <v>未环化</v>
          </cell>
        </row>
        <row r="7434">
          <cell r="F7434" t="str">
            <v>HGC-Lib-26091191</v>
          </cell>
          <cell r="G7434" t="str">
            <v>R26072646</v>
          </cell>
          <cell r="H7434">
            <v>5</v>
          </cell>
          <cell r="I7434">
            <v>0</v>
          </cell>
          <cell r="J7434" t="str">
            <v>有参转录组（RNA-seq）</v>
          </cell>
        </row>
        <row r="7434">
          <cell r="O7434" t="str">
            <v>26.7.17-BGI_B2</v>
          </cell>
          <cell r="P7434" t="e">
            <v>#DIV/0!</v>
          </cell>
        </row>
        <row r="7434">
          <cell r="R7434">
            <v>0</v>
          </cell>
        </row>
        <row r="7434">
          <cell r="V7434" t="str">
            <v>Illumina Truseq文库</v>
          </cell>
          <cell r="W7434" t="str">
            <v>未磷酸化</v>
          </cell>
          <cell r="X7434" t="str">
            <v>未环化</v>
          </cell>
        </row>
        <row r="7435">
          <cell r="F7435" t="str">
            <v>HGC-Lib-26091192</v>
          </cell>
          <cell r="G7435" t="str">
            <v>R26072647</v>
          </cell>
          <cell r="H7435">
            <v>5</v>
          </cell>
          <cell r="I7435">
            <v>0</v>
          </cell>
          <cell r="J7435" t="str">
            <v>有参转录组（RNA-seq）</v>
          </cell>
        </row>
        <row r="7435">
          <cell r="O7435" t="str">
            <v>26.7.17-BGI_B3</v>
          </cell>
          <cell r="P7435" t="e">
            <v>#DIV/0!</v>
          </cell>
        </row>
        <row r="7435">
          <cell r="R7435">
            <v>0</v>
          </cell>
        </row>
        <row r="7435">
          <cell r="V7435" t="str">
            <v>Illumina Truseq文库</v>
          </cell>
          <cell r="W7435" t="str">
            <v>未磷酸化</v>
          </cell>
          <cell r="X7435" t="str">
            <v>未环化</v>
          </cell>
        </row>
        <row r="7436">
          <cell r="F7436" t="str">
            <v>HGC-Lib-26091193</v>
          </cell>
          <cell r="G7436" t="str">
            <v>R26072648</v>
          </cell>
          <cell r="H7436">
            <v>5</v>
          </cell>
          <cell r="I7436">
            <v>0</v>
          </cell>
          <cell r="J7436" t="str">
            <v>有参转录组（RNA-seq）</v>
          </cell>
        </row>
        <row r="7436">
          <cell r="O7436" t="str">
            <v>26.7.17-BGI_B4</v>
          </cell>
          <cell r="P7436" t="e">
            <v>#DIV/0!</v>
          </cell>
        </row>
        <row r="7436">
          <cell r="R7436">
            <v>0</v>
          </cell>
        </row>
        <row r="7436">
          <cell r="V7436" t="str">
            <v>Illumina Truseq文库</v>
          </cell>
          <cell r="W7436" t="str">
            <v>未磷酸化</v>
          </cell>
          <cell r="X7436" t="str">
            <v>未环化</v>
          </cell>
        </row>
        <row r="7437">
          <cell r="F7437" t="str">
            <v>HGC-Lib-26091194</v>
          </cell>
          <cell r="G7437" t="str">
            <v>R26072649</v>
          </cell>
          <cell r="H7437">
            <v>5</v>
          </cell>
          <cell r="I7437">
            <v>0</v>
          </cell>
          <cell r="J7437" t="str">
            <v>有参转录组（RNA-seq）</v>
          </cell>
        </row>
        <row r="7437">
          <cell r="O7437" t="str">
            <v>26.7.17-BGI_B5</v>
          </cell>
          <cell r="P7437" t="e">
            <v>#DIV/0!</v>
          </cell>
        </row>
        <row r="7437">
          <cell r="R7437">
            <v>0</v>
          </cell>
        </row>
        <row r="7437">
          <cell r="V7437" t="str">
            <v>Illumina Truseq文库</v>
          </cell>
          <cell r="W7437" t="str">
            <v>未磷酸化</v>
          </cell>
          <cell r="X7437" t="str">
            <v>未环化</v>
          </cell>
        </row>
        <row r="7438">
          <cell r="F7438" t="str">
            <v>HGC-Lib-26091195</v>
          </cell>
          <cell r="G7438" t="str">
            <v>R26072650</v>
          </cell>
          <cell r="H7438">
            <v>5</v>
          </cell>
          <cell r="I7438">
            <v>0</v>
          </cell>
          <cell r="J7438" t="str">
            <v>有参转录组（RNA-seq）</v>
          </cell>
        </row>
        <row r="7438">
          <cell r="O7438" t="str">
            <v>26.7.17-BGI_B6</v>
          </cell>
          <cell r="P7438" t="e">
            <v>#DIV/0!</v>
          </cell>
        </row>
        <row r="7438">
          <cell r="R7438">
            <v>0</v>
          </cell>
        </row>
        <row r="7438">
          <cell r="V7438" t="str">
            <v>Illumina Truseq文库</v>
          </cell>
          <cell r="W7438" t="str">
            <v>未磷酸化</v>
          </cell>
          <cell r="X7438" t="str">
            <v>未环化</v>
          </cell>
        </row>
        <row r="7439">
          <cell r="F7439" t="str">
            <v>HGC-Lib-26091196</v>
          </cell>
          <cell r="G7439" t="str">
            <v>R26072651</v>
          </cell>
          <cell r="H7439">
            <v>5</v>
          </cell>
          <cell r="I7439">
            <v>0</v>
          </cell>
          <cell r="J7439" t="str">
            <v>有参转录组（RNA-seq）</v>
          </cell>
        </row>
        <row r="7439">
          <cell r="O7439" t="str">
            <v>26.7.17-BGI_B7</v>
          </cell>
          <cell r="P7439" t="e">
            <v>#DIV/0!</v>
          </cell>
        </row>
        <row r="7439">
          <cell r="R7439">
            <v>0</v>
          </cell>
        </row>
        <row r="7439">
          <cell r="V7439" t="str">
            <v>Illumina Truseq文库</v>
          </cell>
          <cell r="W7439" t="str">
            <v>未磷酸化</v>
          </cell>
          <cell r="X7439" t="str">
            <v>未环化</v>
          </cell>
        </row>
        <row r="7440">
          <cell r="F7440" t="str">
            <v>HGC-Lib-26091197</v>
          </cell>
          <cell r="G7440" t="str">
            <v>R26072652</v>
          </cell>
          <cell r="H7440">
            <v>5</v>
          </cell>
          <cell r="I7440">
            <v>0</v>
          </cell>
          <cell r="J7440" t="str">
            <v>有参转录组（RNA-seq）</v>
          </cell>
        </row>
        <row r="7440">
          <cell r="O7440" t="str">
            <v>26.7.17-BGI_B8</v>
          </cell>
          <cell r="P7440" t="e">
            <v>#DIV/0!</v>
          </cell>
        </row>
        <row r="7440">
          <cell r="R7440">
            <v>0</v>
          </cell>
        </row>
        <row r="7440">
          <cell r="V7440" t="str">
            <v>Illumina Truseq文库</v>
          </cell>
          <cell r="W7440" t="str">
            <v>未磷酸化</v>
          </cell>
          <cell r="X7440" t="str">
            <v>未环化</v>
          </cell>
        </row>
        <row r="7441">
          <cell r="F7441" t="str">
            <v>HGC-Lib-26091198</v>
          </cell>
          <cell r="G7441" t="str">
            <v>R26072653</v>
          </cell>
          <cell r="H7441">
            <v>5</v>
          </cell>
          <cell r="I7441">
            <v>0</v>
          </cell>
          <cell r="J7441" t="str">
            <v>有参转录组（RNA-seq）</v>
          </cell>
        </row>
        <row r="7441">
          <cell r="O7441" t="str">
            <v>26.7.17-BGI_B9</v>
          </cell>
          <cell r="P7441" t="e">
            <v>#DIV/0!</v>
          </cell>
        </row>
        <row r="7441">
          <cell r="R7441">
            <v>0</v>
          </cell>
        </row>
        <row r="7441">
          <cell r="V7441" t="str">
            <v>Illumina Truseq文库</v>
          </cell>
          <cell r="W7441" t="str">
            <v>未磷酸化</v>
          </cell>
          <cell r="X7441" t="str">
            <v>未环化</v>
          </cell>
        </row>
        <row r="7442">
          <cell r="F7442" t="str">
            <v>HGC-Lib-26091127</v>
          </cell>
          <cell r="G7442" t="str">
            <v>R26072235</v>
          </cell>
          <cell r="H7442">
            <v>5</v>
          </cell>
          <cell r="I7442">
            <v>0</v>
          </cell>
          <cell r="J7442" t="str">
            <v>有参转录组（RNA-seq）</v>
          </cell>
        </row>
        <row r="7442">
          <cell r="O7442" t="str">
            <v>26.7.17-BGI_G10</v>
          </cell>
          <cell r="P7442" t="e">
            <v>#DIV/0!</v>
          </cell>
        </row>
        <row r="7442">
          <cell r="R7442">
            <v>0</v>
          </cell>
        </row>
        <row r="7442">
          <cell r="V7442" t="str">
            <v>Illumina Truseq文库</v>
          </cell>
          <cell r="W7442" t="str">
            <v>未磷酸化</v>
          </cell>
          <cell r="X7442" t="str">
            <v>未环化</v>
          </cell>
        </row>
        <row r="7443">
          <cell r="F7443" t="str">
            <v>HGC-Lib-26091128</v>
          </cell>
          <cell r="G7443" t="str">
            <v>R26072236</v>
          </cell>
          <cell r="H7443">
            <v>5</v>
          </cell>
          <cell r="I7443">
            <v>0</v>
          </cell>
          <cell r="J7443" t="str">
            <v>有参转录组（RNA-seq）</v>
          </cell>
        </row>
        <row r="7443">
          <cell r="O7443" t="str">
            <v>26.7.17-BGI_G11</v>
          </cell>
          <cell r="P7443" t="e">
            <v>#DIV/0!</v>
          </cell>
        </row>
        <row r="7443">
          <cell r="R7443">
            <v>0</v>
          </cell>
        </row>
        <row r="7443">
          <cell r="V7443" t="str">
            <v>Illumina Truseq文库</v>
          </cell>
          <cell r="W7443" t="str">
            <v>未磷酸化</v>
          </cell>
          <cell r="X7443" t="str">
            <v>未环化</v>
          </cell>
        </row>
        <row r="7444">
          <cell r="F7444" t="str">
            <v>HGC-Lib-26091129</v>
          </cell>
          <cell r="G7444" t="str">
            <v>R26072237</v>
          </cell>
          <cell r="H7444">
            <v>5</v>
          </cell>
          <cell r="I7444">
            <v>0</v>
          </cell>
          <cell r="J7444" t="str">
            <v>有参转录组（RNA-seq）</v>
          </cell>
        </row>
        <row r="7444">
          <cell r="O7444" t="str">
            <v>26.7.17-BGI_G12</v>
          </cell>
          <cell r="P7444" t="e">
            <v>#DIV/0!</v>
          </cell>
        </row>
        <row r="7444">
          <cell r="R7444">
            <v>0</v>
          </cell>
        </row>
        <row r="7444">
          <cell r="V7444" t="str">
            <v>Illumina Truseq文库</v>
          </cell>
          <cell r="W7444" t="str">
            <v>未磷酸化</v>
          </cell>
          <cell r="X7444" t="str">
            <v>未环化</v>
          </cell>
        </row>
        <row r="7445">
          <cell r="F7445" t="str">
            <v>HGC-Lib-26091130</v>
          </cell>
          <cell r="G7445" t="str">
            <v>R26072238</v>
          </cell>
          <cell r="H7445">
            <v>5</v>
          </cell>
          <cell r="I7445">
            <v>0</v>
          </cell>
          <cell r="J7445" t="str">
            <v>有参转录组（RNA-seq）</v>
          </cell>
        </row>
        <row r="7445">
          <cell r="O7445" t="str">
            <v>26.7.17-BGI_H1</v>
          </cell>
          <cell r="P7445" t="e">
            <v>#DIV/0!</v>
          </cell>
        </row>
        <row r="7445">
          <cell r="R7445">
            <v>0</v>
          </cell>
        </row>
        <row r="7445">
          <cell r="V7445" t="str">
            <v>Illumina Truseq文库</v>
          </cell>
          <cell r="W7445" t="str">
            <v>未磷酸化</v>
          </cell>
          <cell r="X7445" t="str">
            <v>未环化</v>
          </cell>
        </row>
        <row r="7446">
          <cell r="F7446" t="str">
            <v>HGC-Lib-26091131</v>
          </cell>
          <cell r="G7446" t="str">
            <v>R26072239</v>
          </cell>
          <cell r="H7446">
            <v>5</v>
          </cell>
          <cell r="I7446">
            <v>0</v>
          </cell>
          <cell r="J7446" t="str">
            <v>有参转录组（RNA-seq）</v>
          </cell>
        </row>
        <row r="7446">
          <cell r="O7446" t="str">
            <v>26.7.17-BGI_H2</v>
          </cell>
          <cell r="P7446" t="e">
            <v>#DIV/0!</v>
          </cell>
        </row>
        <row r="7446">
          <cell r="R7446">
            <v>0</v>
          </cell>
        </row>
        <row r="7446">
          <cell r="V7446" t="str">
            <v>Illumina Truseq文库</v>
          </cell>
          <cell r="W7446" t="str">
            <v>未磷酸化</v>
          </cell>
          <cell r="X7446" t="str">
            <v>未环化</v>
          </cell>
        </row>
        <row r="7447">
          <cell r="F7447" t="str">
            <v>HGC-Lib-26091132</v>
          </cell>
          <cell r="G7447" t="str">
            <v>R26072240</v>
          </cell>
          <cell r="H7447">
            <v>5</v>
          </cell>
          <cell r="I7447">
            <v>0</v>
          </cell>
          <cell r="J7447" t="str">
            <v>有参转录组（RNA-seq）</v>
          </cell>
        </row>
        <row r="7447">
          <cell r="O7447" t="str">
            <v>26.7.17-BGI_H3</v>
          </cell>
          <cell r="P7447" t="e">
            <v>#DIV/0!</v>
          </cell>
        </row>
        <row r="7447">
          <cell r="R7447">
            <v>0</v>
          </cell>
        </row>
        <row r="7447">
          <cell r="V7447" t="str">
            <v>Illumina Truseq文库</v>
          </cell>
          <cell r="W7447" t="str">
            <v>未磷酸化</v>
          </cell>
          <cell r="X7447" t="str">
            <v>未环化</v>
          </cell>
        </row>
        <row r="7448">
          <cell r="F7448" t="str">
            <v>HGC-Lib-26091133</v>
          </cell>
          <cell r="G7448" t="str">
            <v>R26072241</v>
          </cell>
          <cell r="H7448">
            <v>5</v>
          </cell>
          <cell r="I7448">
            <v>0</v>
          </cell>
          <cell r="J7448" t="str">
            <v>有参转录组（RNA-seq）</v>
          </cell>
        </row>
        <row r="7448">
          <cell r="O7448" t="str">
            <v>26.7.17-BGI_H4</v>
          </cell>
          <cell r="P7448" t="e">
            <v>#DIV/0!</v>
          </cell>
        </row>
        <row r="7448">
          <cell r="R7448">
            <v>0</v>
          </cell>
        </row>
        <row r="7448">
          <cell r="V7448" t="str">
            <v>Illumina Truseq文库</v>
          </cell>
          <cell r="W7448" t="str">
            <v>未磷酸化</v>
          </cell>
          <cell r="X7448" t="str">
            <v>未环化</v>
          </cell>
        </row>
        <row r="7449">
          <cell r="F7449" t="str">
            <v>HGC-Lib-26091134</v>
          </cell>
          <cell r="G7449" t="str">
            <v>R26072242</v>
          </cell>
          <cell r="H7449">
            <v>5</v>
          </cell>
          <cell r="I7449">
            <v>0</v>
          </cell>
          <cell r="J7449" t="str">
            <v>有参转录组（RNA-seq）</v>
          </cell>
        </row>
        <row r="7449">
          <cell r="O7449" t="str">
            <v>26.7.17-BGI_H5</v>
          </cell>
          <cell r="P7449" t="e">
            <v>#DIV/0!</v>
          </cell>
        </row>
        <row r="7449">
          <cell r="R7449">
            <v>0</v>
          </cell>
        </row>
        <row r="7449">
          <cell r="V7449" t="str">
            <v>Illumina Truseq文库</v>
          </cell>
          <cell r="W7449" t="str">
            <v>未磷酸化</v>
          </cell>
          <cell r="X7449" t="str">
            <v>未环化</v>
          </cell>
        </row>
        <row r="7450">
          <cell r="F7450" t="str">
            <v>HGC-Lib-26091135</v>
          </cell>
          <cell r="G7450" t="str">
            <v>R26072243</v>
          </cell>
          <cell r="H7450">
            <v>5</v>
          </cell>
          <cell r="I7450">
            <v>0</v>
          </cell>
          <cell r="J7450" t="str">
            <v>有参转录组（RNA-seq）</v>
          </cell>
        </row>
        <row r="7450">
          <cell r="O7450" t="str">
            <v>26.7.17-BGI_H6</v>
          </cell>
          <cell r="P7450" t="e">
            <v>#DIV/0!</v>
          </cell>
        </row>
        <row r="7450">
          <cell r="R7450">
            <v>0</v>
          </cell>
        </row>
        <row r="7450">
          <cell r="V7450" t="str">
            <v>Illumina Truseq文库</v>
          </cell>
          <cell r="W7450" t="str">
            <v>未磷酸化</v>
          </cell>
          <cell r="X7450" t="str">
            <v>未环化</v>
          </cell>
        </row>
        <row r="7451">
          <cell r="F7451" t="str">
            <v>HGC-Lib-26091136</v>
          </cell>
          <cell r="G7451" t="str">
            <v>R26072244</v>
          </cell>
          <cell r="H7451">
            <v>5</v>
          </cell>
          <cell r="I7451">
            <v>0</v>
          </cell>
          <cell r="J7451" t="str">
            <v>有参转录组（RNA-seq）</v>
          </cell>
        </row>
        <row r="7451">
          <cell r="O7451" t="str">
            <v>26.7.17-BGI_H7</v>
          </cell>
          <cell r="P7451" t="e">
            <v>#DIV/0!</v>
          </cell>
        </row>
        <row r="7451">
          <cell r="R7451">
            <v>0</v>
          </cell>
        </row>
        <row r="7451">
          <cell r="V7451" t="str">
            <v>Illumina Truseq文库</v>
          </cell>
          <cell r="W7451" t="str">
            <v>未磷酸化</v>
          </cell>
          <cell r="X7451" t="str">
            <v>未环化</v>
          </cell>
        </row>
        <row r="7452">
          <cell r="F7452" t="str">
            <v>HGC-Lib-26091137</v>
          </cell>
          <cell r="G7452" t="str">
            <v>R26072245</v>
          </cell>
          <cell r="H7452">
            <v>5</v>
          </cell>
          <cell r="I7452">
            <v>0</v>
          </cell>
          <cell r="J7452" t="str">
            <v>有参转录组（RNA-seq）</v>
          </cell>
        </row>
        <row r="7452">
          <cell r="O7452" t="str">
            <v>26.7.17-BGI_H8</v>
          </cell>
          <cell r="P7452" t="e">
            <v>#DIV/0!</v>
          </cell>
        </row>
        <row r="7452">
          <cell r="R7452">
            <v>0</v>
          </cell>
        </row>
        <row r="7452">
          <cell r="V7452" t="str">
            <v>Illumina Truseq文库</v>
          </cell>
          <cell r="W7452" t="str">
            <v>未磷酸化</v>
          </cell>
          <cell r="X7452" t="str">
            <v>未环化</v>
          </cell>
        </row>
        <row r="7453">
          <cell r="F7453" t="str">
            <v>HGC-Lib-26091138</v>
          </cell>
          <cell r="G7453" t="str">
            <v>R26072246</v>
          </cell>
          <cell r="H7453">
            <v>5</v>
          </cell>
          <cell r="I7453">
            <v>0</v>
          </cell>
          <cell r="J7453" t="str">
            <v>有参转录组（RNA-seq）</v>
          </cell>
        </row>
        <row r="7453">
          <cell r="O7453" t="str">
            <v>26.7.17-BGI_H9</v>
          </cell>
          <cell r="P7453" t="e">
            <v>#DIV/0!</v>
          </cell>
        </row>
        <row r="7453">
          <cell r="R7453">
            <v>0</v>
          </cell>
        </row>
        <row r="7453">
          <cell r="V7453" t="str">
            <v>Illumina Truseq文库</v>
          </cell>
          <cell r="W7453" t="str">
            <v>未磷酸化</v>
          </cell>
          <cell r="X7453" t="str">
            <v>未环化</v>
          </cell>
        </row>
        <row r="7454">
          <cell r="F7454" t="str">
            <v>HGC-Lib-26091139</v>
          </cell>
          <cell r="G7454" t="str">
            <v>R26072247</v>
          </cell>
          <cell r="H7454">
            <v>5</v>
          </cell>
          <cell r="I7454">
            <v>0</v>
          </cell>
          <cell r="J7454" t="str">
            <v>有参转录组（RNA-seq）</v>
          </cell>
        </row>
        <row r="7454">
          <cell r="O7454" t="str">
            <v>26.7.17-BGI_H10</v>
          </cell>
          <cell r="P7454" t="e">
            <v>#DIV/0!</v>
          </cell>
        </row>
        <row r="7454">
          <cell r="R7454">
            <v>0</v>
          </cell>
        </row>
        <row r="7454">
          <cell r="V7454" t="str">
            <v>Illumina Truseq文库</v>
          </cell>
          <cell r="W7454" t="str">
            <v>未磷酸化</v>
          </cell>
          <cell r="X7454" t="str">
            <v>未环化</v>
          </cell>
        </row>
        <row r="7455">
          <cell r="F7455" t="str">
            <v>HGC-Lib-26091140</v>
          </cell>
          <cell r="G7455" t="str">
            <v>R26072248</v>
          </cell>
          <cell r="H7455">
            <v>5</v>
          </cell>
          <cell r="I7455">
            <v>0</v>
          </cell>
          <cell r="J7455" t="str">
            <v>有参转录组（RNA-seq）</v>
          </cell>
        </row>
        <row r="7455">
          <cell r="O7455" t="str">
            <v>26.7.17-BGI_H11</v>
          </cell>
          <cell r="P7455" t="e">
            <v>#DIV/0!</v>
          </cell>
        </row>
        <row r="7455">
          <cell r="R7455">
            <v>0</v>
          </cell>
        </row>
        <row r="7455">
          <cell r="V7455" t="str">
            <v>Illumina Truseq文库</v>
          </cell>
          <cell r="W7455" t="str">
            <v>未磷酸化</v>
          </cell>
          <cell r="X7455" t="str">
            <v>未环化</v>
          </cell>
        </row>
        <row r="7456">
          <cell r="F7456" t="str">
            <v>HGC-Lib-26091141</v>
          </cell>
          <cell r="G7456" t="str">
            <v>R26072249</v>
          </cell>
          <cell r="H7456">
            <v>5</v>
          </cell>
          <cell r="I7456">
            <v>0</v>
          </cell>
          <cell r="J7456" t="str">
            <v>有参转录组（RNA-seq）</v>
          </cell>
        </row>
        <row r="7456">
          <cell r="O7456" t="str">
            <v>26.7.17-BGI_H12</v>
          </cell>
          <cell r="P7456" t="e">
            <v>#DIV/0!</v>
          </cell>
        </row>
        <row r="7456">
          <cell r="R7456">
            <v>0</v>
          </cell>
        </row>
        <row r="7456">
          <cell r="V7456" t="str">
            <v>Illumina Truseq文库</v>
          </cell>
          <cell r="W7456" t="str">
            <v>未磷酸化</v>
          </cell>
          <cell r="X7456" t="str">
            <v>未环化</v>
          </cell>
        </row>
        <row r="7457">
          <cell r="F7457" t="str">
            <v>HGC-Lib-26091199</v>
          </cell>
          <cell r="G7457" t="str">
            <v>0712_1_2_3+CQT2026060520-F005+郭雪</v>
          </cell>
          <cell r="H7457">
            <v>250</v>
          </cell>
          <cell r="I7457">
            <v>0</v>
          </cell>
          <cell r="J7457" t="str">
            <v>10x HD文库</v>
          </cell>
        </row>
        <row r="7457">
          <cell r="P7457" t="e">
            <v>#DIV/0!</v>
          </cell>
        </row>
        <row r="7457">
          <cell r="R7457">
            <v>0</v>
          </cell>
        </row>
        <row r="7458">
          <cell r="F7458" t="str">
            <v>HGC-Lib-26091200</v>
          </cell>
          <cell r="G7458" t="str">
            <v>0712_1_2_4+CQT2026060520-F005+郭雪</v>
          </cell>
          <cell r="H7458">
            <v>250</v>
          </cell>
          <cell r="I7458">
            <v>0</v>
          </cell>
          <cell r="J7458" t="str">
            <v>10x HD文库</v>
          </cell>
        </row>
        <row r="7458">
          <cell r="P7458" t="e">
            <v>#DIV/0!</v>
          </cell>
        </row>
        <row r="7458">
          <cell r="R7458">
            <v>0</v>
          </cell>
        </row>
        <row r="7459">
          <cell r="F7459" t="str">
            <v>HGC-Lib-26091201</v>
          </cell>
          <cell r="G7459" t="str">
            <v>0712_1_2_5+CQT2026060520-F005+郭雪</v>
          </cell>
          <cell r="H7459">
            <v>250</v>
          </cell>
          <cell r="I7459">
            <v>0</v>
          </cell>
          <cell r="J7459" t="str">
            <v>10x HD文库</v>
          </cell>
        </row>
        <row r="7459">
          <cell r="P7459" t="e">
            <v>#DIV/0!</v>
          </cell>
        </row>
        <row r="7459">
          <cell r="R7459">
            <v>0</v>
          </cell>
        </row>
        <row r="7460">
          <cell r="F7460" t="str">
            <v>HGC-Lib-26091202</v>
          </cell>
          <cell r="G7460" t="str">
            <v>LQR+CQT2026062307-F010+赵汗青</v>
          </cell>
          <cell r="H7460">
            <v>100</v>
          </cell>
          <cell r="I7460">
            <v>0</v>
          </cell>
          <cell r="J7460" t="str">
            <v>10x3′单细胞转录组</v>
          </cell>
        </row>
        <row r="7460">
          <cell r="P7460" t="e">
            <v>#DIV/0!</v>
          </cell>
        </row>
        <row r="7460">
          <cell r="R7460">
            <v>0</v>
          </cell>
        </row>
        <row r="7461">
          <cell r="F7461" t="str">
            <v>HGC-Lib-26091203</v>
          </cell>
          <cell r="G7461" t="str">
            <v>106WHY+CQT2026062307-F011+赵汗青</v>
          </cell>
          <cell r="H7461">
            <v>100</v>
          </cell>
          <cell r="I7461">
            <v>0</v>
          </cell>
          <cell r="J7461" t="str">
            <v>10x3′单细胞转录组</v>
          </cell>
        </row>
        <row r="7461">
          <cell r="P7461" t="e">
            <v>#DIV/0!</v>
          </cell>
        </row>
        <row r="7461">
          <cell r="R7461">
            <v>0</v>
          </cell>
        </row>
        <row r="7462">
          <cell r="F7462" t="str">
            <v>HGC-Lib-26091204</v>
          </cell>
          <cell r="G7462" t="str">
            <v>111XJ+CQT2026062307-F011+赵汗青</v>
          </cell>
          <cell r="H7462">
            <v>100</v>
          </cell>
          <cell r="I7462">
            <v>0</v>
          </cell>
          <cell r="J7462" t="str">
            <v>10x3′单细胞转录组</v>
          </cell>
        </row>
        <row r="7462">
          <cell r="P7462" t="e">
            <v>#DIV/0!</v>
          </cell>
        </row>
        <row r="7462">
          <cell r="R7462">
            <v>0</v>
          </cell>
        </row>
        <row r="7463">
          <cell r="F7463" t="str">
            <v>HGC-Lib-26091205</v>
          </cell>
          <cell r="G7463" t="str">
            <v>DC1_5+CQT2026070804-F001+张典</v>
          </cell>
          <cell r="H7463">
            <v>150</v>
          </cell>
          <cell r="I7463">
            <v>0</v>
          </cell>
          <cell r="J7463" t="str">
            <v>10x5′单细胞免疫组库</v>
          </cell>
        </row>
        <row r="7463">
          <cell r="P7463" t="e">
            <v>#DIV/0!</v>
          </cell>
        </row>
        <row r="7463">
          <cell r="R7463">
            <v>0</v>
          </cell>
        </row>
        <row r="7464">
          <cell r="F7464" t="str">
            <v>HGC-Lib-26091206</v>
          </cell>
          <cell r="G7464" t="str">
            <v>DC1_TCR+CQT2026070804-F001+张典</v>
          </cell>
          <cell r="H7464">
            <v>15</v>
          </cell>
          <cell r="I7464">
            <v>0</v>
          </cell>
          <cell r="J7464" t="str">
            <v>10x5′单细胞免疫组库</v>
          </cell>
        </row>
        <row r="7464">
          <cell r="P7464" t="e">
            <v>#DIV/0!</v>
          </cell>
        </row>
        <row r="7464">
          <cell r="R7464">
            <v>0</v>
          </cell>
        </row>
        <row r="7465">
          <cell r="F7465" t="str">
            <v>HGC-Lib-26091207</v>
          </cell>
          <cell r="G7465" t="str">
            <v>HJR-HC0707-PBMC_5+CQT2026011303-F037+赵汗青</v>
          </cell>
          <cell r="H7465">
            <v>100</v>
          </cell>
          <cell r="I7465">
            <v>0</v>
          </cell>
          <cell r="J7465" t="str">
            <v>10x5′单细胞免疫组库</v>
          </cell>
        </row>
        <row r="7465">
          <cell r="P7465" t="e">
            <v>#DIV/0!</v>
          </cell>
        </row>
        <row r="7465">
          <cell r="R7465">
            <v>0</v>
          </cell>
        </row>
        <row r="7466">
          <cell r="F7466" t="str">
            <v>HGC-Lib-26091208</v>
          </cell>
          <cell r="G7466" t="str">
            <v>HJR-HC0707-PBMC_TCR+CQT2026011303-F037+赵汗青</v>
          </cell>
          <cell r="H7466">
            <v>10</v>
          </cell>
          <cell r="I7466">
            <v>0</v>
          </cell>
          <cell r="J7466" t="str">
            <v>10x5′单细胞免疫组库</v>
          </cell>
        </row>
        <row r="7466">
          <cell r="P7466" t="e">
            <v>#DIV/0!</v>
          </cell>
        </row>
        <row r="7466">
          <cell r="R7466">
            <v>0</v>
          </cell>
        </row>
        <row r="7467">
          <cell r="F7467" t="str">
            <v>HGC-Lib-26091209</v>
          </cell>
          <cell r="G7467" t="str">
            <v>HJR-HC0707-PBMC_BCR+CQT2026011303-F037+赵汗青</v>
          </cell>
          <cell r="H7467">
            <v>10</v>
          </cell>
          <cell r="I7467">
            <v>0</v>
          </cell>
          <cell r="J7467" t="str">
            <v>10x5′单细胞免疫组库</v>
          </cell>
        </row>
        <row r="7467">
          <cell r="P7467" t="e">
            <v>#DIV/0!</v>
          </cell>
        </row>
        <row r="7467">
          <cell r="R7467">
            <v>0</v>
          </cell>
        </row>
        <row r="7468">
          <cell r="F7468" t="str">
            <v>HGC-Lib-26091210</v>
          </cell>
          <cell r="G7468" t="str">
            <v>ZHY_0708_BALF_5+CQT2026011303-F038+赵汗青</v>
          </cell>
          <cell r="H7468">
            <v>100</v>
          </cell>
          <cell r="I7468">
            <v>0</v>
          </cell>
          <cell r="J7468" t="str">
            <v>10x5′单细胞免疫组库</v>
          </cell>
        </row>
        <row r="7468">
          <cell r="P7468" t="e">
            <v>#DIV/0!</v>
          </cell>
        </row>
        <row r="7468">
          <cell r="R7468">
            <v>0</v>
          </cell>
        </row>
        <row r="7469">
          <cell r="F7469" t="str">
            <v>HGC-Lib-26091211</v>
          </cell>
          <cell r="G7469" t="str">
            <v>ZHY_0708_BALF_TCR+CQT2026011303-F038+赵汗青</v>
          </cell>
          <cell r="H7469">
            <v>10</v>
          </cell>
          <cell r="I7469">
            <v>0</v>
          </cell>
          <cell r="J7469" t="str">
            <v>10x5′单细胞免疫组库</v>
          </cell>
        </row>
        <row r="7469">
          <cell r="P7469" t="e">
            <v>#DIV/0!</v>
          </cell>
        </row>
        <row r="7469">
          <cell r="R7469">
            <v>0</v>
          </cell>
        </row>
        <row r="7470">
          <cell r="F7470" t="str">
            <v>HGC-Lib-26091212</v>
          </cell>
          <cell r="G7470" t="str">
            <v>ZL_01_5+CQT2026051409-F003+赵汗青</v>
          </cell>
          <cell r="H7470">
            <v>100</v>
          </cell>
          <cell r="I7470">
            <v>0</v>
          </cell>
          <cell r="J7470" t="str">
            <v>10x5′单细胞免疫组库</v>
          </cell>
        </row>
        <row r="7470">
          <cell r="P7470" t="e">
            <v>#DIV/0!</v>
          </cell>
        </row>
        <row r="7470">
          <cell r="R7470">
            <v>0</v>
          </cell>
        </row>
        <row r="7471">
          <cell r="F7471" t="str">
            <v>HGC-Lib-26091213</v>
          </cell>
          <cell r="G7471" t="str">
            <v>ZL_01_TCR+CQT2026051409-F003+赵汗青</v>
          </cell>
          <cell r="H7471">
            <v>10</v>
          </cell>
          <cell r="I7471">
            <v>0</v>
          </cell>
          <cell r="J7471" t="str">
            <v>10x5′单细胞免疫组库</v>
          </cell>
        </row>
        <row r="7471">
          <cell r="P7471" t="e">
            <v>#DIV/0!</v>
          </cell>
        </row>
        <row r="7471">
          <cell r="R7471">
            <v>0</v>
          </cell>
        </row>
        <row r="7472">
          <cell r="F7472" t="str">
            <v>HGC-Lib-26091214</v>
          </cell>
          <cell r="G7472" t="str">
            <v>ZL_01_BCR+CQT2026051409-F003+赵汗青</v>
          </cell>
          <cell r="H7472">
            <v>10</v>
          </cell>
          <cell r="I7472">
            <v>0</v>
          </cell>
          <cell r="J7472" t="str">
            <v>10x5′单细胞免疫组库</v>
          </cell>
        </row>
        <row r="7472">
          <cell r="P7472" t="e">
            <v>#DIV/0!</v>
          </cell>
        </row>
        <row r="7472">
          <cell r="R7472">
            <v>0</v>
          </cell>
        </row>
        <row r="7473">
          <cell r="F7473" t="str">
            <v>HGC-Lib-26091215</v>
          </cell>
          <cell r="G7473" t="str">
            <v>zhaidw02_oligo+CQT2025121506-F044+赵汗青</v>
          </cell>
          <cell r="H7473">
            <v>0</v>
          </cell>
          <cell r="I7473">
            <v>50</v>
          </cell>
          <cell r="J7473" t="str">
            <v>华大c4单细胞oligo文库</v>
          </cell>
        </row>
        <row r="7473">
          <cell r="P7473" t="e">
            <v>#DIV/0!</v>
          </cell>
        </row>
        <row r="7473">
          <cell r="R7473">
            <v>0</v>
          </cell>
        </row>
        <row r="7473">
          <cell r="U7473" t="str">
            <v>PE100</v>
          </cell>
          <cell r="V7473" t="str">
            <v>华大单barcode文库</v>
          </cell>
          <cell r="W7473" t="str">
            <v>已磷酸化</v>
          </cell>
          <cell r="X7473" t="str">
            <v>未环化</v>
          </cell>
        </row>
        <row r="7474">
          <cell r="F7474" t="str">
            <v>HGC-Lib-26091216</v>
          </cell>
          <cell r="G7474" t="str">
            <v>L-20060807_oligo+CQT2025030602-F021+赵汗青</v>
          </cell>
          <cell r="H7474">
            <v>0</v>
          </cell>
          <cell r="I7474">
            <v>50</v>
          </cell>
          <cell r="J7474" t="str">
            <v>华大c4单细胞oligo文库</v>
          </cell>
        </row>
        <row r="7474">
          <cell r="P7474" t="e">
            <v>#DIV/0!</v>
          </cell>
        </row>
        <row r="7474">
          <cell r="R7474">
            <v>0</v>
          </cell>
        </row>
        <row r="7474">
          <cell r="V7474" t="str">
            <v>华大单barcode文库</v>
          </cell>
          <cell r="W7474" t="str">
            <v>已磷酸化</v>
          </cell>
          <cell r="X7474" t="str">
            <v>未环化</v>
          </cell>
        </row>
        <row r="7475">
          <cell r="F7475" t="str">
            <v>HGC-Lib-26091217</v>
          </cell>
          <cell r="G7475" t="str">
            <v>L-18120807_oligo+CQT2025030602-F021+赵汗青</v>
          </cell>
          <cell r="H7475">
            <v>0</v>
          </cell>
          <cell r="I7475">
            <v>50</v>
          </cell>
          <cell r="J7475" t="str">
            <v>华大c4单细胞oligo文库</v>
          </cell>
        </row>
        <row r="7475">
          <cell r="P7475" t="e">
            <v>#DIV/0!</v>
          </cell>
        </row>
        <row r="7475">
          <cell r="R7475">
            <v>0</v>
          </cell>
        </row>
        <row r="7475">
          <cell r="V7475" t="str">
            <v>华大单barcode文库</v>
          </cell>
          <cell r="W7475" t="str">
            <v>已磷酸化</v>
          </cell>
          <cell r="X7475" t="str">
            <v>未环化</v>
          </cell>
        </row>
        <row r="7476">
          <cell r="F7476" t="str">
            <v>HGC-Lib-26091218</v>
          </cell>
          <cell r="G7476" t="str">
            <v>G1_P_oligo+CQT2026012302-F005+赵汗青</v>
          </cell>
          <cell r="H7476">
            <v>0</v>
          </cell>
          <cell r="I7476">
            <v>50</v>
          </cell>
          <cell r="J7476" t="str">
            <v>华大c4单细胞oligo文库</v>
          </cell>
        </row>
        <row r="7476">
          <cell r="P7476" t="e">
            <v>#DIV/0!</v>
          </cell>
        </row>
        <row r="7476">
          <cell r="R7476">
            <v>0</v>
          </cell>
        </row>
        <row r="7476">
          <cell r="V7476" t="str">
            <v>华大单barcode文库</v>
          </cell>
          <cell r="W7476" t="str">
            <v>已磷酸化</v>
          </cell>
          <cell r="X7476" t="str">
            <v>未环化</v>
          </cell>
        </row>
        <row r="7477">
          <cell r="F7477" t="str">
            <v>HGC-Lib-26091219</v>
          </cell>
          <cell r="G7477" t="str">
            <v>G1_T_oligo+CQT2026012302-F005+赵汗青</v>
          </cell>
          <cell r="H7477">
            <v>0</v>
          </cell>
          <cell r="I7477">
            <v>50</v>
          </cell>
          <cell r="J7477" t="str">
            <v>华大c4单细胞oligo文库</v>
          </cell>
        </row>
        <row r="7477">
          <cell r="P7477" t="e">
            <v>#DIV/0!</v>
          </cell>
        </row>
        <row r="7477">
          <cell r="R7477">
            <v>0</v>
          </cell>
        </row>
        <row r="7477">
          <cell r="V7477" t="str">
            <v>华大单barcode文库</v>
          </cell>
          <cell r="W7477" t="str">
            <v>已磷酸化</v>
          </cell>
          <cell r="X7477" t="str">
            <v>未环化</v>
          </cell>
        </row>
        <row r="7478">
          <cell r="F7478" t="str">
            <v>HGC-Lib-26091220</v>
          </cell>
          <cell r="G7478" t="str">
            <v>zhaidw02_cDNA+CQT2025121506-F044+赵汗青</v>
          </cell>
          <cell r="H7478">
            <v>0</v>
          </cell>
          <cell r="I7478">
            <v>450</v>
          </cell>
          <cell r="J7478" t="str">
            <v>华大c4单细胞cDNA文库</v>
          </cell>
        </row>
        <row r="7478">
          <cell r="P7478" t="e">
            <v>#DIV/0!</v>
          </cell>
        </row>
        <row r="7478">
          <cell r="R7478">
            <v>0</v>
          </cell>
        </row>
        <row r="7478">
          <cell r="V7478" t="str">
            <v>华大单barcode文库</v>
          </cell>
          <cell r="W7478" t="str">
            <v>已磷酸化</v>
          </cell>
          <cell r="X7478" t="str">
            <v>未环化</v>
          </cell>
        </row>
        <row r="7479">
          <cell r="F7479" t="str">
            <v>HGC-Lib-26091221</v>
          </cell>
          <cell r="G7479" t="str">
            <v>L-20060807_cDNA+CQT2025030602-F021+赵汗青</v>
          </cell>
          <cell r="H7479">
            <v>0</v>
          </cell>
          <cell r="I7479">
            <v>450</v>
          </cell>
          <cell r="J7479" t="str">
            <v>华大c4单细胞cDNA文库</v>
          </cell>
        </row>
        <row r="7479">
          <cell r="P7479" t="e">
            <v>#DIV/0!</v>
          </cell>
        </row>
        <row r="7479">
          <cell r="R7479">
            <v>0</v>
          </cell>
        </row>
        <row r="7479">
          <cell r="V7479" t="str">
            <v>华大单barcode文库</v>
          </cell>
          <cell r="W7479" t="str">
            <v>已磷酸化</v>
          </cell>
          <cell r="X7479" t="str">
            <v>未环化</v>
          </cell>
        </row>
        <row r="7480">
          <cell r="F7480" t="str">
            <v>HGC-Lib-26091222</v>
          </cell>
          <cell r="G7480" t="str">
            <v>L-18120807_cDNA+CQT2025030602-F021+赵汗青</v>
          </cell>
          <cell r="H7480">
            <v>0</v>
          </cell>
          <cell r="I7480">
            <v>450</v>
          </cell>
          <cell r="J7480" t="str">
            <v>华大c4单细胞cDNA文库</v>
          </cell>
        </row>
        <row r="7480">
          <cell r="P7480" t="e">
            <v>#DIV/0!</v>
          </cell>
        </row>
        <row r="7480">
          <cell r="R7480">
            <v>0</v>
          </cell>
        </row>
        <row r="7480">
          <cell r="V7480" t="str">
            <v>华大单barcode文库</v>
          </cell>
          <cell r="W7480" t="str">
            <v>已磷酸化</v>
          </cell>
          <cell r="X7480" t="str">
            <v>未环化</v>
          </cell>
        </row>
        <row r="7481">
          <cell r="F7481" t="str">
            <v>HGC-Lib-26091223</v>
          </cell>
          <cell r="G7481" t="str">
            <v>G1_P_cDNA+CQT2026012302-F005+赵汗青</v>
          </cell>
          <cell r="H7481">
            <v>0</v>
          </cell>
          <cell r="I7481">
            <v>450</v>
          </cell>
          <cell r="J7481" t="str">
            <v>华大c4单细胞cDNA文库</v>
          </cell>
        </row>
        <row r="7481">
          <cell r="P7481" t="e">
            <v>#DIV/0!</v>
          </cell>
        </row>
        <row r="7481">
          <cell r="R7481">
            <v>0</v>
          </cell>
        </row>
        <row r="7481">
          <cell r="V7481" t="str">
            <v>华大单barcode文库</v>
          </cell>
          <cell r="W7481" t="str">
            <v>已磷酸化</v>
          </cell>
          <cell r="X7481" t="str">
            <v>未环化</v>
          </cell>
        </row>
        <row r="7482">
          <cell r="F7482" t="str">
            <v>HGC-Lib-26091224</v>
          </cell>
          <cell r="G7482" t="str">
            <v>G1_T_cDNA+CQT2026012302-F005+赵汗青</v>
          </cell>
          <cell r="H7482">
            <v>0</v>
          </cell>
          <cell r="I7482">
            <v>450</v>
          </cell>
          <cell r="J7482" t="str">
            <v>华大c4单细胞cDNA文库</v>
          </cell>
        </row>
        <row r="7482">
          <cell r="P7482" t="e">
            <v>#DIV/0!</v>
          </cell>
        </row>
        <row r="7482">
          <cell r="R7482">
            <v>0</v>
          </cell>
        </row>
        <row r="7482">
          <cell r="V7482" t="str">
            <v>华大单barcode文库</v>
          </cell>
          <cell r="W7482" t="str">
            <v>已磷酸化</v>
          </cell>
          <cell r="X7482" t="str">
            <v>未环化</v>
          </cell>
        </row>
        <row r="7483">
          <cell r="F7483" t="str">
            <v>HGC-POOL-26091234</v>
          </cell>
          <cell r="G7483" t="str">
            <v>V6.5_CMD5_Cutag_Nkx2.5</v>
          </cell>
          <cell r="H7483">
            <v>30</v>
          </cell>
          <cell r="I7483">
            <v>0</v>
          </cell>
          <cell r="J7483" t="str">
            <v>cut&amp;tag</v>
          </cell>
        </row>
        <row r="7483">
          <cell r="O7483" t="str">
            <v>10.335ng/ul  只测浓度不检测峰形</v>
          </cell>
          <cell r="P7483" t="e">
            <v>#DIV/0!</v>
          </cell>
        </row>
        <row r="7483">
          <cell r="R7483">
            <v>0</v>
          </cell>
        </row>
        <row r="7484">
          <cell r="F7484" t="str">
            <v>HGC-POOL-26091235</v>
          </cell>
          <cell r="G7484" t="str">
            <v>V6.5_CMD5_Cutag_Nkx2.5_T4</v>
          </cell>
          <cell r="H7484">
            <v>30</v>
          </cell>
          <cell r="I7484">
            <v>0</v>
          </cell>
          <cell r="J7484" t="str">
            <v>cut&amp;tag</v>
          </cell>
        </row>
        <row r="7484">
          <cell r="O7484" t="str">
            <v>6.39ng/ul   只测浓度不检测峰形</v>
          </cell>
          <cell r="P7484" t="e">
            <v>#DIV/0!</v>
          </cell>
        </row>
        <row r="7484">
          <cell r="R7484">
            <v>0</v>
          </cell>
        </row>
        <row r="7485">
          <cell r="F7485" t="str">
            <v>HGC-POOL-26091236</v>
          </cell>
          <cell r="G7485" t="str">
            <v>V6.5_CMD5_Cutag_Tbx5</v>
          </cell>
          <cell r="H7485">
            <v>30</v>
          </cell>
          <cell r="I7485">
            <v>0</v>
          </cell>
          <cell r="J7485" t="str">
            <v>cut&amp;tag</v>
          </cell>
        </row>
        <row r="7485">
          <cell r="O7485" t="str">
            <v>5.925ng/ul   只测浓度不检测峰形</v>
          </cell>
          <cell r="P7485" t="e">
            <v>#DIV/0!</v>
          </cell>
        </row>
        <row r="7485">
          <cell r="R7485">
            <v>0</v>
          </cell>
        </row>
        <row r="7486">
          <cell r="F7486" t="str">
            <v>HGC-POOL-26091237</v>
          </cell>
          <cell r="G7486" t="str">
            <v>V6.5_CMD5_Cutag_Tbx5_T4</v>
          </cell>
          <cell r="H7486">
            <v>30</v>
          </cell>
          <cell r="I7486">
            <v>0</v>
          </cell>
          <cell r="J7486" t="str">
            <v>cut&amp;tag</v>
          </cell>
        </row>
        <row r="7486">
          <cell r="O7486" t="str">
            <v>2.085ng/ul  只测浓度不检测峰形</v>
          </cell>
          <cell r="P7486" t="e">
            <v>#DIV/0!</v>
          </cell>
        </row>
        <row r="7486">
          <cell r="R7486">
            <v>0</v>
          </cell>
        </row>
        <row r="7487">
          <cell r="F7487" t="str">
            <v>HGC-POOL-26091238</v>
          </cell>
          <cell r="G7487" t="str">
            <v>V6.5_CMD5_Cutag_Gata4</v>
          </cell>
          <cell r="H7487">
            <v>30</v>
          </cell>
          <cell r="I7487">
            <v>0</v>
          </cell>
          <cell r="J7487" t="str">
            <v>cut&amp;tag</v>
          </cell>
        </row>
        <row r="7487">
          <cell r="O7487" t="str">
            <v>6.105ng/ul 只测浓度不检测峰形</v>
          </cell>
          <cell r="P7487" t="e">
            <v>#DIV/0!</v>
          </cell>
        </row>
        <row r="7487">
          <cell r="R7487">
            <v>0</v>
          </cell>
        </row>
        <row r="7488">
          <cell r="F7488" t="str">
            <v>HGC-POOL-26091239</v>
          </cell>
          <cell r="G7488" t="str">
            <v>V6.5_CMD5_Cutag_Gata4_T4</v>
          </cell>
          <cell r="H7488">
            <v>30</v>
          </cell>
          <cell r="I7488">
            <v>0</v>
          </cell>
          <cell r="J7488" t="str">
            <v>cut&amp;tag</v>
          </cell>
        </row>
        <row r="7488">
          <cell r="O7488" t="str">
            <v>8.94ng/ul 只测浓度不检测峰形</v>
          </cell>
          <cell r="P7488" t="e">
            <v>#DIV/0!</v>
          </cell>
        </row>
        <row r="7488">
          <cell r="R7488">
            <v>0</v>
          </cell>
        </row>
        <row r="7489">
          <cell r="F7489" t="str">
            <v>HGC-POOL-26091240</v>
          </cell>
          <cell r="G7489" t="str">
            <v>V6.5_CMD5_Cutag_Gata6</v>
          </cell>
          <cell r="H7489">
            <v>30</v>
          </cell>
          <cell r="I7489">
            <v>0</v>
          </cell>
          <cell r="J7489" t="str">
            <v>cut&amp;tag</v>
          </cell>
        </row>
        <row r="7489">
          <cell r="O7489" t="str">
            <v>2.295ng/ul 只测浓度不检测峰形</v>
          </cell>
          <cell r="P7489" t="e">
            <v>#DIV/0!</v>
          </cell>
        </row>
        <row r="7489">
          <cell r="R7489">
            <v>0</v>
          </cell>
        </row>
        <row r="7490">
          <cell r="F7490" t="str">
            <v>HGC-POOL-26091241</v>
          </cell>
          <cell r="G7490" t="str">
            <v>V6.5_CMD5_Cutag_Gata6_T4</v>
          </cell>
          <cell r="H7490">
            <v>30</v>
          </cell>
          <cell r="I7490">
            <v>0</v>
          </cell>
          <cell r="J7490" t="str">
            <v>cut&amp;tag</v>
          </cell>
        </row>
        <row r="7490">
          <cell r="O7490" t="str">
            <v>8.91ng/ul 只测浓度不检测峰形</v>
          </cell>
          <cell r="P7490" t="e">
            <v>#DIV/0!</v>
          </cell>
        </row>
        <row r="7490">
          <cell r="R7490">
            <v>0</v>
          </cell>
        </row>
        <row r="7491">
          <cell r="F7491" t="str">
            <v>HGC-POOL-26091242</v>
          </cell>
          <cell r="G7491" t="str">
            <v>V6.5_CMD5_Cutag_Hand2</v>
          </cell>
          <cell r="H7491">
            <v>30</v>
          </cell>
          <cell r="I7491">
            <v>0</v>
          </cell>
          <cell r="J7491" t="str">
            <v>cut&amp;tag</v>
          </cell>
        </row>
        <row r="7491">
          <cell r="O7491" t="str">
            <v>9ng/ul 只测浓度不检测峰形</v>
          </cell>
          <cell r="P7491" t="e">
            <v>#DIV/0!</v>
          </cell>
        </row>
        <row r="7491">
          <cell r="R7491">
            <v>0</v>
          </cell>
        </row>
        <row r="7492">
          <cell r="F7492" t="str">
            <v>HGC-POOL-26091243</v>
          </cell>
          <cell r="G7492" t="str">
            <v>V6.5_CMD5_Cutag_Hand2_T4</v>
          </cell>
          <cell r="H7492">
            <v>30</v>
          </cell>
          <cell r="I7492">
            <v>0</v>
          </cell>
          <cell r="J7492" t="str">
            <v>cut&amp;tag</v>
          </cell>
        </row>
        <row r="7492">
          <cell r="O7492" t="str">
            <v>6.465ng/ul 只测浓度不检测峰形</v>
          </cell>
          <cell r="P7492" t="e">
            <v>#DIV/0!</v>
          </cell>
        </row>
        <row r="7492">
          <cell r="R7492">
            <v>0</v>
          </cell>
        </row>
        <row r="7493">
          <cell r="F7493" t="str">
            <v>HGC-POOL-26091244</v>
          </cell>
          <cell r="G7493" t="str">
            <v>V6.5_CMD5_Cutag_CTCF</v>
          </cell>
          <cell r="H7493">
            <v>30</v>
          </cell>
          <cell r="I7493">
            <v>0</v>
          </cell>
          <cell r="J7493" t="str">
            <v>cut&amp;tag</v>
          </cell>
        </row>
        <row r="7493">
          <cell r="O7493" t="str">
            <v>5.925ng/ul 只测浓度不检测峰形</v>
          </cell>
          <cell r="P7493" t="e">
            <v>#DIV/0!</v>
          </cell>
        </row>
        <row r="7493">
          <cell r="R7493">
            <v>0</v>
          </cell>
        </row>
        <row r="7494">
          <cell r="F7494" t="str">
            <v>HGC-POOL-26091245</v>
          </cell>
          <cell r="G7494" t="str">
            <v>V6.5_CMD5_Cutag_CTCF_T4</v>
          </cell>
          <cell r="H7494">
            <v>30</v>
          </cell>
          <cell r="I7494">
            <v>0</v>
          </cell>
          <cell r="J7494" t="str">
            <v>cut&amp;tag</v>
          </cell>
        </row>
        <row r="7494">
          <cell r="O7494" t="str">
            <v>10.14ng/ul 只测浓度不检测峰形</v>
          </cell>
          <cell r="P7494" t="e">
            <v>#DIV/0!</v>
          </cell>
        </row>
        <row r="7494">
          <cell r="R7494">
            <v>0</v>
          </cell>
        </row>
        <row r="7495">
          <cell r="F7495" t="str">
            <v>HGC-POOL-26091246</v>
          </cell>
          <cell r="G7495" t="str">
            <v>ATAC_CPC_WT</v>
          </cell>
          <cell r="H7495">
            <v>60</v>
          </cell>
          <cell r="I7495">
            <v>0</v>
          </cell>
          <cell r="J7495" t="str">
            <v>其他文库类型</v>
          </cell>
        </row>
        <row r="7495">
          <cell r="P7495" t="e">
            <v>#DIV/0!</v>
          </cell>
        </row>
        <row r="7495">
          <cell r="R7495">
            <v>0</v>
          </cell>
        </row>
        <row r="7496">
          <cell r="F7496" t="str">
            <v>HGC-POOL-26091247</v>
          </cell>
          <cell r="G7496" t="str">
            <v>ATAC_CPC_T4</v>
          </cell>
          <cell r="H7496">
            <v>45</v>
          </cell>
          <cell r="I7496">
            <v>0</v>
          </cell>
          <cell r="J7496" t="str">
            <v>其他文库类型</v>
          </cell>
        </row>
        <row r="7496">
          <cell r="P7496" t="e">
            <v>#DIV/0!</v>
          </cell>
        </row>
        <row r="7496">
          <cell r="R7496">
            <v>0</v>
          </cell>
        </row>
        <row r="7497">
          <cell r="F7497" t="str">
            <v>HGC-Lib-26091251</v>
          </cell>
          <cell r="G7497" t="str">
            <v>1215mix-oligo1</v>
          </cell>
          <cell r="H7497">
            <v>2</v>
          </cell>
          <cell r="I7497">
            <v>0</v>
          </cell>
          <cell r="J7497" t="str">
            <v>PCR产物文库</v>
          </cell>
        </row>
        <row r="7497">
          <cell r="P7497" t="e">
            <v>#DIV/0!</v>
          </cell>
        </row>
        <row r="7497">
          <cell r="R7497">
            <v>0</v>
          </cell>
        </row>
        <row r="7498">
          <cell r="F7498" t="str">
            <v>HGC-Lib-26091252</v>
          </cell>
          <cell r="G7498" t="str">
            <v>1215mix-oligo1</v>
          </cell>
          <cell r="H7498">
            <v>2</v>
          </cell>
          <cell r="I7498">
            <v>0</v>
          </cell>
          <cell r="J7498" t="str">
            <v>PCR产物文库</v>
          </cell>
        </row>
        <row r="7498">
          <cell r="P7498" t="e">
            <v>#DIV/0!</v>
          </cell>
        </row>
        <row r="7498">
          <cell r="R7498">
            <v>0</v>
          </cell>
        </row>
        <row r="7499">
          <cell r="P7499" t="e">
            <v>#DIV/0!</v>
          </cell>
        </row>
        <row r="7499">
          <cell r="R7499">
            <v>0</v>
          </cell>
        </row>
        <row r="7500">
          <cell r="P7500" t="e">
            <v>#DIV/0!</v>
          </cell>
        </row>
        <row r="7500">
          <cell r="R7500">
            <v>0</v>
          </cell>
        </row>
        <row r="7501">
          <cell r="P7501" t="e">
            <v>#DIV/0!</v>
          </cell>
        </row>
        <row r="7501">
          <cell r="R7501">
            <v>0</v>
          </cell>
        </row>
        <row r="7502">
          <cell r="P7502" t="e">
            <v>#DIV/0!</v>
          </cell>
        </row>
        <row r="7502">
          <cell r="R7502">
            <v>0</v>
          </cell>
        </row>
        <row r="7503">
          <cell r="P7503" t="e">
            <v>#DIV/0!</v>
          </cell>
        </row>
        <row r="7503">
          <cell r="R7503">
            <v>0</v>
          </cell>
        </row>
        <row r="7504">
          <cell r="P7504" t="e">
            <v>#DIV/0!</v>
          </cell>
        </row>
        <row r="7504">
          <cell r="R7504">
            <v>0</v>
          </cell>
        </row>
        <row r="7505">
          <cell r="P7505" t="e">
            <v>#DIV/0!</v>
          </cell>
        </row>
        <row r="7505">
          <cell r="R7505">
            <v>0</v>
          </cell>
        </row>
        <row r="7506">
          <cell r="P7506" t="e">
            <v>#DIV/0!</v>
          </cell>
        </row>
        <row r="7506">
          <cell r="R7506">
            <v>0</v>
          </cell>
        </row>
        <row r="7507">
          <cell r="P7507" t="e">
            <v>#DIV/0!</v>
          </cell>
        </row>
        <row r="7507">
          <cell r="R7507">
            <v>0</v>
          </cell>
        </row>
        <row r="7508">
          <cell r="P7508" t="e">
            <v>#DIV/0!</v>
          </cell>
        </row>
        <row r="7508">
          <cell r="R7508">
            <v>0</v>
          </cell>
        </row>
        <row r="7509">
          <cell r="P7509" t="e">
            <v>#DIV/0!</v>
          </cell>
        </row>
        <row r="7509">
          <cell r="R7509">
            <v>0</v>
          </cell>
        </row>
        <row r="7510">
          <cell r="P7510" t="e">
            <v>#DIV/0!</v>
          </cell>
        </row>
        <row r="7510">
          <cell r="R7510">
            <v>0</v>
          </cell>
        </row>
        <row r="7511">
          <cell r="P7511" t="e">
            <v>#DIV/0!</v>
          </cell>
        </row>
        <row r="7511">
          <cell r="R7511">
            <v>0</v>
          </cell>
        </row>
        <row r="7512">
          <cell r="P7512" t="e">
            <v>#DIV/0!</v>
          </cell>
        </row>
        <row r="7512">
          <cell r="R7512">
            <v>0</v>
          </cell>
        </row>
        <row r="7513">
          <cell r="P7513" t="e">
            <v>#DIV/0!</v>
          </cell>
        </row>
        <row r="7513">
          <cell r="R7513">
            <v>0</v>
          </cell>
        </row>
        <row r="7514">
          <cell r="P7514" t="e">
            <v>#DIV/0!</v>
          </cell>
        </row>
        <row r="7514">
          <cell r="R7514">
            <v>0</v>
          </cell>
        </row>
        <row r="7515">
          <cell r="P7515" t="e">
            <v>#DIV/0!</v>
          </cell>
        </row>
        <row r="7515">
          <cell r="R7515">
            <v>0</v>
          </cell>
        </row>
        <row r="7516">
          <cell r="P7516" t="e">
            <v>#DIV/0!</v>
          </cell>
        </row>
        <row r="7516">
          <cell r="R7516">
            <v>0</v>
          </cell>
        </row>
        <row r="7517">
          <cell r="P7517" t="e">
            <v>#DIV/0!</v>
          </cell>
        </row>
        <row r="7517">
          <cell r="R7517">
            <v>0</v>
          </cell>
        </row>
        <row r="7518">
          <cell r="P7518" t="e">
            <v>#DIV/0!</v>
          </cell>
        </row>
        <row r="7518">
          <cell r="R7518">
            <v>0</v>
          </cell>
        </row>
        <row r="7519">
          <cell r="P7519" t="e">
            <v>#DIV/0!</v>
          </cell>
        </row>
        <row r="7519">
          <cell r="R7519">
            <v>0</v>
          </cell>
        </row>
        <row r="7520">
          <cell r="P7520" t="e">
            <v>#DIV/0!</v>
          </cell>
        </row>
        <row r="7520">
          <cell r="R7520">
            <v>0</v>
          </cell>
        </row>
        <row r="7521">
          <cell r="P7521" t="e">
            <v>#DIV/0!</v>
          </cell>
        </row>
        <row r="7521">
          <cell r="R7521">
            <v>0</v>
          </cell>
        </row>
      </sheetData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自建库出库报告总表"/>
      <sheetName val="Sheet1"/>
      <sheetName val="Sheet2"/>
    </sheetNames>
    <sheetDataSet>
      <sheetData sheetId="0">
        <row r="1">
          <cell r="D1" t="str">
            <v>样本编号</v>
          </cell>
          <cell r="E1" t="str">
            <v>样本名称</v>
          </cell>
          <cell r="F1" t="str">
            <v>合同编号</v>
          </cell>
          <cell r="G1" t="str">
            <v>客户单位</v>
          </cell>
          <cell r="H1" t="str">
            <v>index编号</v>
          </cell>
          <cell r="I1" t="str">
            <v>数据量</v>
          </cell>
          <cell r="J1" t="str">
            <v>建库类型</v>
          </cell>
          <cell r="K1" t="str">
            <v>Qubit浓度(ng/ul)</v>
          </cell>
          <cell r="L1" t="str">
            <v>体积（ul）</v>
          </cell>
          <cell r="M1" t="str">
            <v>总量（ng）</v>
          </cell>
          <cell r="N1" t="str">
            <v>平均片段(bp)</v>
          </cell>
        </row>
        <row r="2">
          <cell r="D2" t="str">
            <v>JX20251224010WHB-2</v>
          </cell>
          <cell r="E2">
            <v>60732289</v>
          </cell>
          <cell r="F2" t="str">
            <v>小海码</v>
          </cell>
          <cell r="G2" t="str">
            <v>小海码</v>
          </cell>
          <cell r="H2" t="str">
            <v>IDT289</v>
          </cell>
          <cell r="I2">
            <v>1.6</v>
          </cell>
          <cell r="J2" t="str">
            <v>小海码</v>
          </cell>
          <cell r="K2">
            <v>36.67</v>
          </cell>
          <cell r="L2">
            <v>20</v>
          </cell>
          <cell r="M2">
            <v>733.4</v>
          </cell>
          <cell r="N2">
            <v>420</v>
          </cell>
        </row>
        <row r="3">
          <cell r="D3" t="str">
            <v>JX20251226003WHB-2</v>
          </cell>
          <cell r="E3" t="str">
            <v>63029886HD</v>
          </cell>
          <cell r="F3" t="str">
            <v>小海码</v>
          </cell>
          <cell r="G3" t="str">
            <v>小海码</v>
          </cell>
          <cell r="H3" t="str">
            <v>IDT290</v>
          </cell>
          <cell r="I3">
            <v>1.6</v>
          </cell>
          <cell r="J3" t="str">
            <v>小海码</v>
          </cell>
        </row>
        <row r="4">
          <cell r="D4" t="str">
            <v>JX20251226004WHB-f</v>
          </cell>
          <cell r="E4" t="str">
            <v>63009081NG</v>
          </cell>
          <cell r="F4" t="str">
            <v>小海码</v>
          </cell>
          <cell r="G4" t="str">
            <v>小海码</v>
          </cell>
          <cell r="H4" t="str">
            <v>IDT291</v>
          </cell>
          <cell r="I4">
            <v>1.6</v>
          </cell>
          <cell r="J4" t="str">
            <v>小海码</v>
          </cell>
        </row>
        <row r="5">
          <cell r="D5" t="str">
            <v>JX20251226005WHB-b</v>
          </cell>
          <cell r="E5" t="str">
            <v>62936972BU</v>
          </cell>
          <cell r="F5" t="str">
            <v>小海码</v>
          </cell>
          <cell r="G5" t="str">
            <v>小海码</v>
          </cell>
          <cell r="H5" t="str">
            <v>IDT292</v>
          </cell>
          <cell r="I5">
            <v>1.6</v>
          </cell>
          <cell r="J5" t="str">
            <v>小海码</v>
          </cell>
        </row>
        <row r="6">
          <cell r="D6" t="str">
            <v>JX20251226006WHB-f</v>
          </cell>
          <cell r="E6" t="str">
            <v>63023667HA</v>
          </cell>
          <cell r="F6" t="str">
            <v>小海码</v>
          </cell>
          <cell r="G6" t="str">
            <v>小海码</v>
          </cell>
          <cell r="H6" t="str">
            <v>IDT293</v>
          </cell>
          <cell r="I6">
            <v>1.6</v>
          </cell>
          <cell r="J6" t="str">
            <v>小海码</v>
          </cell>
        </row>
        <row r="7">
          <cell r="D7" t="str">
            <v>JX20251226007WHB-2</v>
          </cell>
          <cell r="E7" t="str">
            <v>63035812WK</v>
          </cell>
          <cell r="F7" t="str">
            <v>小海码</v>
          </cell>
          <cell r="G7" t="str">
            <v>小海码</v>
          </cell>
          <cell r="H7" t="str">
            <v>IDT294</v>
          </cell>
          <cell r="I7">
            <v>1.6</v>
          </cell>
          <cell r="J7" t="str">
            <v>小海码</v>
          </cell>
        </row>
        <row r="8">
          <cell r="D8" t="str">
            <v>JX20251226008WHB-6</v>
          </cell>
          <cell r="E8" t="str">
            <v>62938316YA</v>
          </cell>
          <cell r="F8" t="str">
            <v>小海码</v>
          </cell>
          <cell r="G8" t="str">
            <v>小海码</v>
          </cell>
          <cell r="H8" t="str">
            <v>IDT295</v>
          </cell>
          <cell r="I8">
            <v>1.6</v>
          </cell>
          <cell r="J8" t="str">
            <v>小海码</v>
          </cell>
        </row>
        <row r="9">
          <cell r="D9" t="str">
            <v>JX20251226009WHB-a</v>
          </cell>
          <cell r="E9" t="str">
            <v>63009309UY</v>
          </cell>
          <cell r="F9" t="str">
            <v>小海码</v>
          </cell>
          <cell r="G9" t="str">
            <v>小海码</v>
          </cell>
          <cell r="H9" t="str">
            <v>IDT296</v>
          </cell>
          <cell r="I9">
            <v>1.6</v>
          </cell>
          <cell r="J9" t="str">
            <v>小海码</v>
          </cell>
        </row>
        <row r="10">
          <cell r="D10" t="str">
            <v>JX20251226010WHB-0</v>
          </cell>
          <cell r="E10" t="str">
            <v>63012398CT</v>
          </cell>
          <cell r="F10" t="str">
            <v>小海码</v>
          </cell>
          <cell r="G10" t="str">
            <v>小海码</v>
          </cell>
          <cell r="H10" t="str">
            <v>IDT297</v>
          </cell>
          <cell r="I10">
            <v>1.6</v>
          </cell>
          <cell r="J10" t="str">
            <v>小海码</v>
          </cell>
        </row>
        <row r="11">
          <cell r="D11" t="str">
            <v>JX20251226011WHB-9</v>
          </cell>
          <cell r="E11" t="str">
            <v>62929791SC</v>
          </cell>
          <cell r="F11" t="str">
            <v>小海码</v>
          </cell>
          <cell r="G11" t="str">
            <v>小海码</v>
          </cell>
          <cell r="H11" t="str">
            <v>IDT298</v>
          </cell>
          <cell r="I11">
            <v>1.6</v>
          </cell>
          <cell r="J11" t="str">
            <v>小海码</v>
          </cell>
          <cell r="K11">
            <v>33.57</v>
          </cell>
          <cell r="L11">
            <v>20</v>
          </cell>
          <cell r="M11">
            <v>671.4</v>
          </cell>
          <cell r="N11">
            <v>420</v>
          </cell>
        </row>
        <row r="12">
          <cell r="D12" t="str">
            <v>JX20251226012WHB-f</v>
          </cell>
          <cell r="E12" t="str">
            <v>63010980DX</v>
          </cell>
          <cell r="F12" t="str">
            <v>小海码</v>
          </cell>
          <cell r="G12" t="str">
            <v>小海码</v>
          </cell>
          <cell r="H12" t="str">
            <v>IDT299</v>
          </cell>
          <cell r="I12">
            <v>1.6</v>
          </cell>
          <cell r="J12" t="str">
            <v>小海码</v>
          </cell>
        </row>
        <row r="13">
          <cell r="D13" t="str">
            <v>JX20251226013WHB-2</v>
          </cell>
          <cell r="E13" t="str">
            <v>63021906QJ</v>
          </cell>
          <cell r="F13" t="str">
            <v>小海码</v>
          </cell>
          <cell r="G13" t="str">
            <v>小海码</v>
          </cell>
          <cell r="H13" t="str">
            <v>IDT300</v>
          </cell>
          <cell r="I13">
            <v>1.6</v>
          </cell>
          <cell r="J13" t="str">
            <v>小海码</v>
          </cell>
        </row>
        <row r="14">
          <cell r="D14" t="str">
            <v>JX20251226014WHB-0</v>
          </cell>
          <cell r="E14" t="str">
            <v>63008871CK</v>
          </cell>
          <cell r="F14" t="str">
            <v>小海码</v>
          </cell>
          <cell r="G14" t="str">
            <v>小海码</v>
          </cell>
          <cell r="H14" t="str">
            <v>IDT301</v>
          </cell>
          <cell r="I14">
            <v>1.6</v>
          </cell>
          <cell r="J14" t="str">
            <v>小海码</v>
          </cell>
        </row>
        <row r="15">
          <cell r="D15" t="str">
            <v>JX20251226015WHB-1</v>
          </cell>
          <cell r="E15" t="str">
            <v>63012215MX</v>
          </cell>
          <cell r="F15" t="str">
            <v>小海码</v>
          </cell>
          <cell r="G15" t="str">
            <v>小海码</v>
          </cell>
          <cell r="H15" t="str">
            <v>IDT302</v>
          </cell>
          <cell r="I15">
            <v>1.6</v>
          </cell>
          <cell r="J15" t="str">
            <v>小海码</v>
          </cell>
        </row>
        <row r="16">
          <cell r="D16" t="str">
            <v>JX20251226016WHB-0</v>
          </cell>
          <cell r="E16" t="str">
            <v>63011061PE</v>
          </cell>
          <cell r="F16" t="str">
            <v>小海码</v>
          </cell>
          <cell r="G16" t="str">
            <v>小海码</v>
          </cell>
          <cell r="H16" t="str">
            <v>IDT303</v>
          </cell>
          <cell r="I16">
            <v>1.6</v>
          </cell>
          <cell r="J16" t="str">
            <v>小海码</v>
          </cell>
        </row>
        <row r="17">
          <cell r="D17" t="str">
            <v>JX20251226017WHB-d</v>
          </cell>
          <cell r="E17" t="str">
            <v>63023317GM</v>
          </cell>
          <cell r="F17" t="str">
            <v>小海码</v>
          </cell>
          <cell r="G17" t="str">
            <v>小海码</v>
          </cell>
          <cell r="H17" t="str">
            <v>IDT304</v>
          </cell>
          <cell r="I17">
            <v>1.6</v>
          </cell>
          <cell r="J17" t="str">
            <v>小海码</v>
          </cell>
        </row>
        <row r="18">
          <cell r="D18" t="str">
            <v>JX20251224002ORS-2</v>
          </cell>
          <cell r="E18" t="str">
            <v>39048467WC</v>
          </cell>
          <cell r="F18" t="str">
            <v>小海码</v>
          </cell>
          <cell r="G18" t="str">
            <v>小海码</v>
          </cell>
          <cell r="H18" t="str">
            <v>IDT309</v>
          </cell>
          <cell r="I18">
            <v>1.6</v>
          </cell>
          <cell r="J18" t="str">
            <v>小海码</v>
          </cell>
        </row>
        <row r="19">
          <cell r="D19" t="str">
            <v>JX20251223010ORS-8</v>
          </cell>
          <cell r="E19" t="str">
            <v>31837354RZ</v>
          </cell>
          <cell r="F19" t="str">
            <v>小海码</v>
          </cell>
          <cell r="G19" t="str">
            <v>小海码</v>
          </cell>
          <cell r="H19" t="str">
            <v>IDT307</v>
          </cell>
          <cell r="I19">
            <v>10</v>
          </cell>
          <cell r="J19" t="str">
            <v>小海码</v>
          </cell>
          <cell r="K19">
            <v>23.92</v>
          </cell>
          <cell r="L19">
            <v>20</v>
          </cell>
          <cell r="M19">
            <v>478.4</v>
          </cell>
          <cell r="N19">
            <v>420</v>
          </cell>
        </row>
        <row r="20">
          <cell r="D20" t="str">
            <v>JX20251223011ORS-1</v>
          </cell>
          <cell r="E20" t="str">
            <v>39807499WD</v>
          </cell>
          <cell r="F20" t="str">
            <v>小海码</v>
          </cell>
          <cell r="G20" t="str">
            <v>小海码</v>
          </cell>
          <cell r="H20" t="str">
            <v>IDT308</v>
          </cell>
          <cell r="I20">
            <v>10</v>
          </cell>
          <cell r="J20" t="str">
            <v>小海码</v>
          </cell>
        </row>
        <row r="21">
          <cell r="D21" t="str">
            <v>JX20251226018ORS-2</v>
          </cell>
          <cell r="E21" t="str">
            <v>32676315SG</v>
          </cell>
          <cell r="F21" t="str">
            <v>小海码</v>
          </cell>
          <cell r="G21" t="str">
            <v>小海码</v>
          </cell>
          <cell r="H21" t="str">
            <v>IDT324</v>
          </cell>
          <cell r="I21">
            <v>10</v>
          </cell>
          <cell r="J21" t="str">
            <v>小海码</v>
          </cell>
        </row>
        <row r="22">
          <cell r="D22" t="str">
            <v>JX20251223005ORS-f</v>
          </cell>
          <cell r="E22" t="str">
            <v>33122672LE</v>
          </cell>
          <cell r="F22" t="str">
            <v>小海码</v>
          </cell>
          <cell r="G22" t="str">
            <v>小海码</v>
          </cell>
          <cell r="H22" t="str">
            <v>IDT305</v>
          </cell>
          <cell r="I22">
            <v>8</v>
          </cell>
          <cell r="J22" t="str">
            <v>小海码</v>
          </cell>
          <cell r="K22">
            <v>37.67</v>
          </cell>
          <cell r="L22">
            <v>20</v>
          </cell>
          <cell r="M22">
            <v>753.4</v>
          </cell>
          <cell r="N22">
            <v>420</v>
          </cell>
        </row>
        <row r="23">
          <cell r="D23" t="str">
            <v>JX20251223006ORS-1</v>
          </cell>
          <cell r="E23" t="str">
            <v>31890769AV</v>
          </cell>
          <cell r="F23" t="str">
            <v>小海码</v>
          </cell>
          <cell r="G23" t="str">
            <v>小海码</v>
          </cell>
          <cell r="H23" t="str">
            <v>IDT306</v>
          </cell>
          <cell r="I23">
            <v>8</v>
          </cell>
          <cell r="J23" t="str">
            <v>小海码</v>
          </cell>
        </row>
        <row r="24">
          <cell r="D24" t="str">
            <v>JX20251224005ORS-2</v>
          </cell>
          <cell r="E24" t="str">
            <v>31297875YK</v>
          </cell>
          <cell r="F24" t="str">
            <v>小海码</v>
          </cell>
          <cell r="G24" t="str">
            <v>小海码</v>
          </cell>
          <cell r="H24" t="str">
            <v>IDT310</v>
          </cell>
          <cell r="I24">
            <v>8</v>
          </cell>
          <cell r="J24" t="str">
            <v>小海码</v>
          </cell>
        </row>
        <row r="25">
          <cell r="D25" t="str">
            <v>JX20251224006ORS-4</v>
          </cell>
          <cell r="E25" t="str">
            <v>33108589NG</v>
          </cell>
          <cell r="F25" t="str">
            <v>小海码</v>
          </cell>
          <cell r="G25" t="str">
            <v>小海码</v>
          </cell>
          <cell r="H25" t="str">
            <v>IDT311</v>
          </cell>
          <cell r="I25">
            <v>8</v>
          </cell>
          <cell r="J25" t="str">
            <v>小海码</v>
          </cell>
        </row>
        <row r="26">
          <cell r="D26" t="str">
            <v>JX20251224009ORS-b</v>
          </cell>
          <cell r="E26" t="str">
            <v>31733021KN</v>
          </cell>
          <cell r="F26" t="str">
            <v>小海码</v>
          </cell>
          <cell r="G26" t="str">
            <v>小海码</v>
          </cell>
          <cell r="H26" t="str">
            <v>IDT312</v>
          </cell>
          <cell r="I26">
            <v>8</v>
          </cell>
          <cell r="J26" t="str">
            <v>小海码</v>
          </cell>
        </row>
        <row r="27">
          <cell r="D27" t="str">
            <v>JX20251224012ORS-3</v>
          </cell>
          <cell r="E27" t="str">
            <v>32662808KX</v>
          </cell>
          <cell r="F27" t="str">
            <v>小海码</v>
          </cell>
          <cell r="G27" t="str">
            <v>小海码</v>
          </cell>
          <cell r="H27" t="str">
            <v>IDT313</v>
          </cell>
          <cell r="I27">
            <v>8</v>
          </cell>
          <cell r="J27" t="str">
            <v>小海码</v>
          </cell>
        </row>
        <row r="28">
          <cell r="D28" t="str">
            <v>JX20251224013ORS-d</v>
          </cell>
          <cell r="E28" t="str">
            <v>32890743JF</v>
          </cell>
          <cell r="F28" t="str">
            <v>小海码</v>
          </cell>
          <cell r="G28" t="str">
            <v>小海码</v>
          </cell>
          <cell r="H28" t="str">
            <v>IDT314</v>
          </cell>
          <cell r="I28">
            <v>8</v>
          </cell>
          <cell r="J28" t="str">
            <v>小海码</v>
          </cell>
        </row>
        <row r="29">
          <cell r="D29" t="str">
            <v>JX20251224014ORS-f</v>
          </cell>
          <cell r="E29" t="str">
            <v>30261919NQ</v>
          </cell>
          <cell r="F29" t="str">
            <v>小海码</v>
          </cell>
          <cell r="G29" t="str">
            <v>小海码</v>
          </cell>
          <cell r="H29" t="str">
            <v>IDT315</v>
          </cell>
          <cell r="I29">
            <v>8</v>
          </cell>
          <cell r="J29" t="str">
            <v>小海码</v>
          </cell>
        </row>
        <row r="30">
          <cell r="D30" t="str">
            <v>JX20251224015ORS-b</v>
          </cell>
          <cell r="E30" t="str">
            <v>32504295PJ</v>
          </cell>
          <cell r="F30" t="str">
            <v>小海码</v>
          </cell>
          <cell r="G30" t="str">
            <v>小海码</v>
          </cell>
          <cell r="H30" t="str">
            <v>IDT316</v>
          </cell>
          <cell r="I30">
            <v>8</v>
          </cell>
          <cell r="J30" t="str">
            <v>小海码</v>
          </cell>
        </row>
        <row r="31">
          <cell r="D31" t="str">
            <v>JX20251224016ORS-0</v>
          </cell>
          <cell r="E31" t="str">
            <v>33163162DB</v>
          </cell>
          <cell r="F31" t="str">
            <v>小海码</v>
          </cell>
          <cell r="G31" t="str">
            <v>小海码</v>
          </cell>
          <cell r="H31" t="str">
            <v>IDT317</v>
          </cell>
          <cell r="I31">
            <v>8</v>
          </cell>
          <cell r="J31" t="str">
            <v>小海码</v>
          </cell>
          <cell r="K31">
            <v>39.3</v>
          </cell>
          <cell r="L31">
            <v>20</v>
          </cell>
          <cell r="M31">
            <v>786</v>
          </cell>
          <cell r="N31">
            <v>420</v>
          </cell>
        </row>
        <row r="32">
          <cell r="D32" t="str">
            <v>JX20251224017ORS-1</v>
          </cell>
          <cell r="E32" t="str">
            <v>32474573VR</v>
          </cell>
          <cell r="F32" t="str">
            <v>小海码</v>
          </cell>
          <cell r="G32" t="str">
            <v>小海码</v>
          </cell>
          <cell r="H32" t="str">
            <v>IDT318</v>
          </cell>
          <cell r="I32">
            <v>8</v>
          </cell>
          <cell r="J32" t="str">
            <v>小海码</v>
          </cell>
        </row>
        <row r="33">
          <cell r="D33" t="str">
            <v>JX20251225003ORS-8</v>
          </cell>
          <cell r="E33" t="str">
            <v>63026559LN</v>
          </cell>
          <cell r="F33" t="str">
            <v>小海码</v>
          </cell>
          <cell r="G33" t="str">
            <v>小海码</v>
          </cell>
          <cell r="H33" t="str">
            <v>IDT319</v>
          </cell>
          <cell r="I33">
            <v>8</v>
          </cell>
          <cell r="J33" t="str">
            <v>小海码</v>
          </cell>
        </row>
        <row r="34">
          <cell r="D34" t="str">
            <v>JX20251225006ORS-b</v>
          </cell>
          <cell r="E34" t="str">
            <v>38621245VY</v>
          </cell>
          <cell r="F34" t="str">
            <v>小海码</v>
          </cell>
          <cell r="G34" t="str">
            <v>小海码</v>
          </cell>
          <cell r="H34" t="str">
            <v>IDT320</v>
          </cell>
          <cell r="I34">
            <v>8</v>
          </cell>
          <cell r="J34" t="str">
            <v>小海码</v>
          </cell>
        </row>
        <row r="35">
          <cell r="D35" t="str">
            <v>JX20251225007ORS-3</v>
          </cell>
          <cell r="E35" t="str">
            <v>38604514GF</v>
          </cell>
          <cell r="F35" t="str">
            <v>小海码</v>
          </cell>
          <cell r="G35" t="str">
            <v>小海码</v>
          </cell>
          <cell r="H35" t="str">
            <v>IDT321</v>
          </cell>
          <cell r="I35">
            <v>8</v>
          </cell>
          <cell r="J35" t="str">
            <v>小海码</v>
          </cell>
        </row>
        <row r="36">
          <cell r="D36" t="str">
            <v>JX20251226001ORS-e</v>
          </cell>
          <cell r="E36" t="str">
            <v>30429696KA</v>
          </cell>
          <cell r="F36" t="str">
            <v>小海码</v>
          </cell>
          <cell r="G36" t="str">
            <v>小海码</v>
          </cell>
          <cell r="H36" t="str">
            <v>IDT322</v>
          </cell>
          <cell r="I36">
            <v>8</v>
          </cell>
          <cell r="J36" t="str">
            <v>小海码</v>
          </cell>
        </row>
        <row r="37">
          <cell r="D37" t="str">
            <v>JX20251226002ORS-e</v>
          </cell>
          <cell r="E37" t="str">
            <v>30123815LU</v>
          </cell>
          <cell r="F37" t="str">
            <v>小海码</v>
          </cell>
          <cell r="G37" t="str">
            <v>小海码</v>
          </cell>
          <cell r="H37" t="str">
            <v>IDT323</v>
          </cell>
          <cell r="I37">
            <v>8</v>
          </cell>
          <cell r="J37" t="str">
            <v>小海码</v>
          </cell>
        </row>
        <row r="38">
          <cell r="D38" t="str">
            <v>JX20251227004ORS-6</v>
          </cell>
          <cell r="E38" t="str">
            <v>32691524LA</v>
          </cell>
          <cell r="F38" t="str">
            <v>小海码</v>
          </cell>
          <cell r="G38" t="str">
            <v>小海码</v>
          </cell>
          <cell r="H38" t="str">
            <v>IDT325</v>
          </cell>
          <cell r="I38">
            <v>8</v>
          </cell>
          <cell r="J38" t="str">
            <v>小海码</v>
          </cell>
        </row>
        <row r="39">
          <cell r="D39" t="str">
            <v>JX20251227005ORS-9</v>
          </cell>
          <cell r="E39" t="str">
            <v>39909894UB</v>
          </cell>
          <cell r="F39" t="str">
            <v>小海码</v>
          </cell>
          <cell r="G39" t="str">
            <v>小海码</v>
          </cell>
          <cell r="H39" t="str">
            <v>IDT326</v>
          </cell>
          <cell r="I39">
            <v>8</v>
          </cell>
          <cell r="J39" t="str">
            <v>小海码</v>
          </cell>
        </row>
        <row r="40">
          <cell r="D40" t="str">
            <v>JX20251228001ORS-6</v>
          </cell>
          <cell r="E40" t="str">
            <v>31712789GU</v>
          </cell>
          <cell r="F40" t="str">
            <v>小海码</v>
          </cell>
          <cell r="G40" t="str">
            <v>小海码</v>
          </cell>
          <cell r="H40" t="str">
            <v>IDT327</v>
          </cell>
          <cell r="I40">
            <v>8</v>
          </cell>
          <cell r="J40" t="str">
            <v>小海码</v>
          </cell>
        </row>
        <row r="41">
          <cell r="D41" t="str">
            <v>HGC-25164246</v>
          </cell>
          <cell r="E41" t="str">
            <v>Chromoseq 721-1_Sofiya Nikolaeva Varimezova</v>
          </cell>
          <cell r="F41" t="str">
            <v>HGC20250306005-0495</v>
          </cell>
          <cell r="G41" t="str">
            <v>Haplox GeneTech (Hong Kong) Limited</v>
          </cell>
          <cell r="H41" t="str">
            <v>IDT328</v>
          </cell>
          <cell r="I41">
            <v>12</v>
          </cell>
          <cell r="J41" t="str">
            <v>WES-IDT</v>
          </cell>
          <cell r="K41">
            <v>27.84</v>
          </cell>
          <cell r="L41">
            <v>20</v>
          </cell>
          <cell r="M41">
            <v>556.8</v>
          </cell>
          <cell r="N41">
            <v>420</v>
          </cell>
        </row>
        <row r="42">
          <cell r="D42" t="str">
            <v>HGC-25164247</v>
          </cell>
          <cell r="E42" t="str">
            <v>Chromoseq 721-2_Aleksandar Ivanov Varimezov</v>
          </cell>
          <cell r="F42" t="str">
            <v>HGC20250306005-0495</v>
          </cell>
          <cell r="G42" t="str">
            <v>Haplox GeneTech (Hong Kong) Limited</v>
          </cell>
          <cell r="H42" t="str">
            <v>IDT329</v>
          </cell>
          <cell r="I42">
            <v>12</v>
          </cell>
          <cell r="J42" t="str">
            <v>WES-IDT</v>
          </cell>
        </row>
        <row r="43">
          <cell r="D43" t="str">
            <v>HGC-25164248</v>
          </cell>
          <cell r="E43" t="str">
            <v>Chromoseq 721</v>
          </cell>
          <cell r="F43" t="str">
            <v>HGC20250306005-0495</v>
          </cell>
          <cell r="G43" t="str">
            <v>Haplox GeneTech (Hong Kong) Limited</v>
          </cell>
          <cell r="H43" t="str">
            <v>IDT330</v>
          </cell>
          <cell r="I43">
            <v>12</v>
          </cell>
          <cell r="J43" t="str">
            <v>WES-IDT</v>
          </cell>
        </row>
        <row r="44">
          <cell r="D44" t="str">
            <v>HGC-25164249</v>
          </cell>
          <cell r="E44" t="str">
            <v>WES 831-1</v>
          </cell>
          <cell r="F44" t="str">
            <v>HGC20250306005-0495</v>
          </cell>
          <cell r="G44" t="str">
            <v>Haplox GeneTech (Hong Kong) Limited</v>
          </cell>
          <cell r="H44" t="str">
            <v>IDT331</v>
          </cell>
          <cell r="I44">
            <v>12</v>
          </cell>
          <cell r="J44" t="str">
            <v>WES-IDT</v>
          </cell>
        </row>
        <row r="45">
          <cell r="D45" t="str">
            <v>HGC-25164250</v>
          </cell>
          <cell r="E45" t="str">
            <v>WES 831-2</v>
          </cell>
          <cell r="F45" t="str">
            <v>HGC20250306005-0495</v>
          </cell>
          <cell r="G45" t="str">
            <v>Haplox GeneTech (Hong Kong) Limited</v>
          </cell>
          <cell r="H45" t="str">
            <v>IDT332</v>
          </cell>
          <cell r="I45">
            <v>12</v>
          </cell>
          <cell r="J45" t="str">
            <v>WES-IDT</v>
          </cell>
        </row>
        <row r="46">
          <cell r="D46" t="str">
            <v>HGC-25164251</v>
          </cell>
          <cell r="E46" t="str">
            <v>WES 831-3_Davit Agop Karadzhiyan</v>
          </cell>
          <cell r="F46" t="str">
            <v>HGC20250306005-0495</v>
          </cell>
          <cell r="G46" t="str">
            <v>Haplox GeneTech (Hong Kong) Limited</v>
          </cell>
          <cell r="H46" t="str">
            <v>IDT333</v>
          </cell>
          <cell r="I46">
            <v>12</v>
          </cell>
          <cell r="J46" t="str">
            <v>WES-IDT</v>
          </cell>
        </row>
        <row r="47">
          <cell r="D47" t="str">
            <v>HGC-25164252</v>
          </cell>
          <cell r="E47" t="str">
            <v>WES 832-1_Zornitsa Slavova Bachvarova</v>
          </cell>
          <cell r="F47" t="str">
            <v>HGC20250306005-0495</v>
          </cell>
          <cell r="G47" t="str">
            <v>Haplox GeneTech (Hong Kong) Limited</v>
          </cell>
          <cell r="H47" t="str">
            <v>IDT334</v>
          </cell>
          <cell r="I47">
            <v>12</v>
          </cell>
          <cell r="J47" t="str">
            <v>WES-IDT</v>
          </cell>
        </row>
        <row r="48">
          <cell r="D48" t="str">
            <v>HGC-25164253</v>
          </cell>
          <cell r="E48" t="str">
            <v>WES 832-2_Violin Hristov Bachvarov</v>
          </cell>
          <cell r="F48" t="str">
            <v>HGC20250306005-0495</v>
          </cell>
          <cell r="G48" t="str">
            <v>Haplox GeneTech (Hong Kong) Limited</v>
          </cell>
          <cell r="H48" t="str">
            <v>IDT335</v>
          </cell>
          <cell r="I48">
            <v>12</v>
          </cell>
          <cell r="J48" t="str">
            <v>WES-IDT</v>
          </cell>
        </row>
        <row r="49">
          <cell r="D49" t="str">
            <v>HGC-25164254</v>
          </cell>
          <cell r="E49" t="str">
            <v>WES 832-3</v>
          </cell>
          <cell r="F49" t="str">
            <v>HGC20250306005-0495</v>
          </cell>
          <cell r="G49" t="str">
            <v>Haplox GeneTech (Hong Kong) Limited</v>
          </cell>
          <cell r="H49" t="str">
            <v>IDT336</v>
          </cell>
          <cell r="I49">
            <v>12</v>
          </cell>
          <cell r="J49" t="str">
            <v>WES-IDT</v>
          </cell>
        </row>
        <row r="50">
          <cell r="D50" t="str">
            <v>HGC-25164255</v>
          </cell>
          <cell r="E50" t="str">
            <v>WES 833-3</v>
          </cell>
          <cell r="F50" t="str">
            <v>HGC20250306005-0495</v>
          </cell>
          <cell r="G50" t="str">
            <v>Haplox GeneTech (Hong Kong) Limited</v>
          </cell>
          <cell r="H50" t="str">
            <v>IDT337</v>
          </cell>
          <cell r="I50">
            <v>12</v>
          </cell>
          <cell r="J50" t="str">
            <v>WES-IDT</v>
          </cell>
        </row>
        <row r="51">
          <cell r="D51" t="str">
            <v>HGC-25164256</v>
          </cell>
          <cell r="E51" t="str">
            <v>WES 834-3_Raya Zankova Slavova</v>
          </cell>
          <cell r="F51" t="str">
            <v>HGC20250306005-0495</v>
          </cell>
          <cell r="G51" t="str">
            <v>Haplox GeneTech (Hong Kong) Limited</v>
          </cell>
          <cell r="H51" t="str">
            <v>IDT338</v>
          </cell>
          <cell r="I51">
            <v>12</v>
          </cell>
          <cell r="J51" t="str">
            <v>WES-IDT</v>
          </cell>
        </row>
        <row r="52">
          <cell r="D52" t="str">
            <v>HGC-25164257</v>
          </cell>
          <cell r="E52" t="str">
            <v>WES 835-3_Kaliopi Goumaki</v>
          </cell>
          <cell r="F52" t="str">
            <v>HGC20250306005-0495</v>
          </cell>
          <cell r="G52" t="str">
            <v>Haplox GeneTech (Hong Kong) Limited</v>
          </cell>
          <cell r="H52" t="str">
            <v>IDT339</v>
          </cell>
          <cell r="I52">
            <v>12</v>
          </cell>
          <cell r="J52" t="str">
            <v>WES-IDT</v>
          </cell>
        </row>
        <row r="53">
          <cell r="D53" t="str">
            <v>HGC-25162497</v>
          </cell>
          <cell r="E53" t="str">
            <v>WES 823-3_Arvinte Rares</v>
          </cell>
          <cell r="F53" t="str">
            <v>HGC20250306005-0491</v>
          </cell>
          <cell r="G53" t="str">
            <v>Haplox GeneTech (Hong Kong) Limited</v>
          </cell>
          <cell r="H53" t="str">
            <v>IDT340</v>
          </cell>
          <cell r="I53">
            <v>12</v>
          </cell>
          <cell r="J53" t="str">
            <v>WES-IDT</v>
          </cell>
          <cell r="K53">
            <v>21.45</v>
          </cell>
          <cell r="L53">
            <v>20</v>
          </cell>
          <cell r="M53">
            <v>429</v>
          </cell>
          <cell r="N53">
            <v>420</v>
          </cell>
        </row>
        <row r="54">
          <cell r="D54" t="str">
            <v>HGC-25162498</v>
          </cell>
          <cell r="E54" t="str">
            <v>WES 824-3_Rapeanu Ana Maria</v>
          </cell>
          <cell r="F54" t="str">
            <v>HGC20250306005-0491</v>
          </cell>
          <cell r="G54" t="str">
            <v>Haplox GeneTech (Hong Kong) Limited</v>
          </cell>
          <cell r="H54" t="str">
            <v>IDT341</v>
          </cell>
          <cell r="I54">
            <v>12</v>
          </cell>
          <cell r="J54" t="str">
            <v>WES-IDT</v>
          </cell>
        </row>
        <row r="55">
          <cell r="D55" t="str">
            <v>HGC-25162500</v>
          </cell>
          <cell r="E55" t="str">
            <v>WES 826-3_Coada Ioana</v>
          </cell>
          <cell r="F55" t="str">
            <v>HGC20250306005-0491</v>
          </cell>
          <cell r="G55" t="str">
            <v>Haplox GeneTech (Hong Kong) Limited</v>
          </cell>
          <cell r="H55" t="str">
            <v>IDT342</v>
          </cell>
          <cell r="I55">
            <v>12</v>
          </cell>
          <cell r="J55" t="str">
            <v>WES-IDT</v>
          </cell>
        </row>
        <row r="56">
          <cell r="D56" t="str">
            <v>HGC-25162501</v>
          </cell>
          <cell r="E56" t="str">
            <v>WES 827-3_Mihailescu Emil Raul</v>
          </cell>
          <cell r="F56" t="str">
            <v>HGC20250306005-0491</v>
          </cell>
          <cell r="G56" t="str">
            <v>Haplox GeneTech (Hong Kong) Limited</v>
          </cell>
          <cell r="H56" t="str">
            <v>IDT343</v>
          </cell>
          <cell r="I56">
            <v>12</v>
          </cell>
          <cell r="J56" t="str">
            <v>WES-IDT</v>
          </cell>
        </row>
        <row r="57">
          <cell r="D57" t="str">
            <v>HGC-25162502</v>
          </cell>
          <cell r="E57" t="str">
            <v>WES 828-3_Mihailescu Gabriel Traian</v>
          </cell>
          <cell r="F57" t="str">
            <v>HGC20250306005-0491</v>
          </cell>
          <cell r="G57" t="str">
            <v>Haplox GeneTech (Hong Kong) Limited</v>
          </cell>
          <cell r="H57" t="str">
            <v>IDT344</v>
          </cell>
          <cell r="I57">
            <v>12</v>
          </cell>
          <cell r="J57" t="str">
            <v>WES-IDT</v>
          </cell>
        </row>
        <row r="58">
          <cell r="D58" t="str">
            <v>HGC-25162503</v>
          </cell>
          <cell r="E58" t="str">
            <v>WES 829-1_Penka Genova Vateva</v>
          </cell>
          <cell r="F58" t="str">
            <v>HGC20250306005-0491</v>
          </cell>
          <cell r="G58" t="str">
            <v>Haplox GeneTech (Hong Kong) Limited</v>
          </cell>
          <cell r="H58" t="str">
            <v>IDT345</v>
          </cell>
          <cell r="I58">
            <v>12</v>
          </cell>
          <cell r="J58" t="str">
            <v>WES-IDT</v>
          </cell>
        </row>
        <row r="59">
          <cell r="D59" t="str">
            <v>HGC-25162504</v>
          </cell>
          <cell r="E59" t="str">
            <v>WES 829-2_Veselin Todorov Vasilev</v>
          </cell>
          <cell r="F59" t="str">
            <v>HGC20250306005-0491</v>
          </cell>
          <cell r="G59" t="str">
            <v>Haplox GeneTech (Hong Kong) Limited</v>
          </cell>
          <cell r="H59" t="str">
            <v>IDT346</v>
          </cell>
          <cell r="I59">
            <v>12</v>
          </cell>
          <cell r="J59" t="str">
            <v>WES-IDT</v>
          </cell>
        </row>
        <row r="60">
          <cell r="D60" t="str">
            <v>HGC-25162505</v>
          </cell>
          <cell r="E60" t="str">
            <v>WES 829-3_Geno Veselin Vasilev</v>
          </cell>
          <cell r="F60" t="str">
            <v>HGC20250306005-0491</v>
          </cell>
          <cell r="G60" t="str">
            <v>Haplox GeneTech (Hong Kong) Limited</v>
          </cell>
          <cell r="H60" t="str">
            <v>IDT347</v>
          </cell>
          <cell r="I60">
            <v>12</v>
          </cell>
          <cell r="J60" t="str">
            <v>WES-IDT</v>
          </cell>
        </row>
        <row r="61">
          <cell r="D61" t="str">
            <v>HGC-25162506</v>
          </cell>
          <cell r="E61" t="str">
            <v>WES 830-3_Izabell Hanriet Bonstra</v>
          </cell>
          <cell r="F61" t="str">
            <v>HGC20250306005-0491</v>
          </cell>
          <cell r="G61" t="str">
            <v>Haplox GeneTech (Hong Kong) Limited</v>
          </cell>
          <cell r="H61" t="str">
            <v>IDT348</v>
          </cell>
          <cell r="I61">
            <v>12</v>
          </cell>
          <cell r="J61" t="str">
            <v>WES-IDT</v>
          </cell>
        </row>
        <row r="62">
          <cell r="D62" t="str">
            <v>HGC-25152745</v>
          </cell>
          <cell r="E62" t="str">
            <v>Post_01</v>
          </cell>
          <cell r="F62" t="str">
            <v>PSM-ZM202512020007-0002</v>
          </cell>
          <cell r="G62" t="str">
            <v>广州凯恩生物技术有限公司</v>
          </cell>
          <cell r="H62" t="str">
            <v>IDT109</v>
          </cell>
          <cell r="I62">
            <v>45</v>
          </cell>
          <cell r="J62" t="str">
            <v>WESPLUS</v>
          </cell>
          <cell r="K62">
            <v>27.85</v>
          </cell>
          <cell r="L62">
            <v>20</v>
          </cell>
          <cell r="M62">
            <v>557</v>
          </cell>
          <cell r="N62">
            <v>300</v>
          </cell>
        </row>
        <row r="63">
          <cell r="D63" t="str">
            <v>HGC-25152754</v>
          </cell>
          <cell r="E63" t="str">
            <v>Pre_06</v>
          </cell>
          <cell r="F63" t="str">
            <v>PSM-ZM202512020007-0002</v>
          </cell>
          <cell r="G63" t="str">
            <v>广州凯恩生物技术有限公司</v>
          </cell>
          <cell r="H63" t="str">
            <v>IDT110</v>
          </cell>
          <cell r="I63">
            <v>45</v>
          </cell>
          <cell r="J63" t="str">
            <v>WESPLUS</v>
          </cell>
        </row>
        <row r="64">
          <cell r="D64" t="str">
            <v>HGC-25152751</v>
          </cell>
          <cell r="E64" t="str">
            <v>Post_04</v>
          </cell>
          <cell r="F64" t="str">
            <v>PSM-ZM202512020007-0002</v>
          </cell>
          <cell r="G64" t="str">
            <v>广州凯恩生物技术有限公司</v>
          </cell>
          <cell r="H64" t="str">
            <v>IDT111</v>
          </cell>
          <cell r="I64">
            <v>45</v>
          </cell>
          <cell r="J64" t="str">
            <v>WESPLUS</v>
          </cell>
        </row>
        <row r="65">
          <cell r="D65" t="str">
            <v>HGC-25152753</v>
          </cell>
          <cell r="E65" t="str">
            <v>Post_05</v>
          </cell>
          <cell r="F65" t="str">
            <v>PSM-ZM202512020007-0002</v>
          </cell>
          <cell r="G65" t="str">
            <v>广州凯恩生物技术有限公司</v>
          </cell>
          <cell r="H65" t="str">
            <v>IDT112</v>
          </cell>
          <cell r="I65">
            <v>45</v>
          </cell>
          <cell r="J65" t="str">
            <v>WESPLUS</v>
          </cell>
        </row>
        <row r="66">
          <cell r="D66" t="str">
            <v>HGC-25152746</v>
          </cell>
          <cell r="E66" t="str">
            <v>Pre_02</v>
          </cell>
          <cell r="F66" t="str">
            <v>PSM-ZM202512020007-0002</v>
          </cell>
          <cell r="G66" t="str">
            <v>广州凯恩生物技术有限公司</v>
          </cell>
          <cell r="H66" t="str">
            <v>IDT113</v>
          </cell>
          <cell r="I66">
            <v>45</v>
          </cell>
          <cell r="J66" t="str">
            <v>WESPLUS</v>
          </cell>
        </row>
        <row r="67">
          <cell r="D67" t="str">
            <v>HGC-25152749</v>
          </cell>
          <cell r="E67" t="str">
            <v>Post_03</v>
          </cell>
          <cell r="F67" t="str">
            <v>PSM-ZM202512020007-0002</v>
          </cell>
          <cell r="G67" t="str">
            <v>广州凯恩生物技术有限公司</v>
          </cell>
          <cell r="H67" t="str">
            <v>IDT114</v>
          </cell>
          <cell r="I67">
            <v>45</v>
          </cell>
          <cell r="J67" t="str">
            <v>WESPLUS</v>
          </cell>
        </row>
        <row r="68">
          <cell r="D68" t="str">
            <v>HGC-25152755</v>
          </cell>
          <cell r="E68" t="str">
            <v>Post_06</v>
          </cell>
          <cell r="F68" t="str">
            <v>PSM-ZM202512020007-0002</v>
          </cell>
          <cell r="G68" t="str">
            <v>广州凯恩生物技术有限公司</v>
          </cell>
          <cell r="H68" t="str">
            <v>IDT115</v>
          </cell>
          <cell r="I68">
            <v>45</v>
          </cell>
          <cell r="J68" t="str">
            <v>WESPLUS</v>
          </cell>
          <cell r="K68">
            <v>29.04</v>
          </cell>
          <cell r="L68">
            <v>20</v>
          </cell>
          <cell r="M68">
            <v>580.8</v>
          </cell>
          <cell r="N68">
            <v>300</v>
          </cell>
        </row>
        <row r="69">
          <cell r="D69" t="str">
            <v>HGC-25152744</v>
          </cell>
          <cell r="E69" t="str">
            <v>Pre_01</v>
          </cell>
          <cell r="F69" t="str">
            <v>PSM-ZM202512020007-0002</v>
          </cell>
          <cell r="G69" t="str">
            <v>广州凯恩生物技术有限公司</v>
          </cell>
          <cell r="H69" t="str">
            <v>IDT116</v>
          </cell>
          <cell r="I69">
            <v>45</v>
          </cell>
          <cell r="J69" t="str">
            <v>WESPLUS</v>
          </cell>
        </row>
        <row r="70">
          <cell r="D70" t="str">
            <v>HGC-25152752</v>
          </cell>
          <cell r="E70" t="str">
            <v>Pre_05</v>
          </cell>
          <cell r="F70" t="str">
            <v>PSM-ZM202512020007-0002</v>
          </cell>
          <cell r="G70" t="str">
            <v>广州凯恩生物技术有限公司</v>
          </cell>
          <cell r="H70" t="str">
            <v>IDT117</v>
          </cell>
          <cell r="I70">
            <v>45</v>
          </cell>
          <cell r="J70" t="str">
            <v>WESPLUS</v>
          </cell>
        </row>
        <row r="71">
          <cell r="D71" t="str">
            <v>HGC-25152750</v>
          </cell>
          <cell r="E71" t="str">
            <v>Pre_04</v>
          </cell>
          <cell r="F71" t="str">
            <v>PSM-ZM202512020007-0002</v>
          </cell>
          <cell r="G71" t="str">
            <v>广州凯恩生物技术有限公司</v>
          </cell>
          <cell r="H71" t="str">
            <v>IDT118</v>
          </cell>
          <cell r="I71">
            <v>45</v>
          </cell>
          <cell r="J71" t="str">
            <v>WESPLUS</v>
          </cell>
        </row>
        <row r="72">
          <cell r="D72" t="str">
            <v>HGC-25152748</v>
          </cell>
          <cell r="E72" t="str">
            <v>Pre_03</v>
          </cell>
          <cell r="F72" t="str">
            <v>PSM-ZM202512020007-0002</v>
          </cell>
          <cell r="G72" t="str">
            <v>广州凯恩生物技术有限公司</v>
          </cell>
          <cell r="H72" t="str">
            <v>IDT119</v>
          </cell>
          <cell r="I72">
            <v>45</v>
          </cell>
          <cell r="J72" t="str">
            <v>WESPLUS</v>
          </cell>
        </row>
        <row r="73">
          <cell r="D73" t="str">
            <v>HGC-25152747</v>
          </cell>
          <cell r="E73" t="str">
            <v>Post_02</v>
          </cell>
          <cell r="F73" t="str">
            <v>PSM-ZM202512020007-0002</v>
          </cell>
          <cell r="G73" t="str">
            <v>广州凯恩生物技术有限公司</v>
          </cell>
          <cell r="H73" t="str">
            <v>IDT120</v>
          </cell>
          <cell r="I73">
            <v>45</v>
          </cell>
          <cell r="J73" t="str">
            <v>WESPLUS</v>
          </cell>
        </row>
        <row r="74">
          <cell r="D74" t="str">
            <v>HGC-25147909</v>
          </cell>
          <cell r="E74" t="str">
            <v>GX-cfdna</v>
          </cell>
          <cell r="F74" t="str">
            <v>PSM-ZM202511140005-0002</v>
          </cell>
          <cell r="G74" t="str">
            <v>广州医科大学附属肿瘤医院（广州市癌症防治中心）</v>
          </cell>
          <cell r="H74" t="str">
            <v>UPM13</v>
          </cell>
          <cell r="I74">
            <v>8</v>
          </cell>
          <cell r="J74" t="str">
            <v>MRD</v>
          </cell>
          <cell r="K74">
            <v>3.55</v>
          </cell>
          <cell r="L74">
            <v>20</v>
          </cell>
          <cell r="M74">
            <v>71</v>
          </cell>
          <cell r="N74">
            <v>400</v>
          </cell>
        </row>
        <row r="75">
          <cell r="D75" t="str">
            <v>HGC-25147908</v>
          </cell>
          <cell r="E75" t="str">
            <v>GX-gdna</v>
          </cell>
          <cell r="F75" t="str">
            <v>PSM-ZM202511140005-0002</v>
          </cell>
          <cell r="G75" t="str">
            <v>广州医科大学附属肿瘤医院（广州市癌症防治中心）</v>
          </cell>
          <cell r="H75" t="str">
            <v>UPM14</v>
          </cell>
          <cell r="I75">
            <v>8</v>
          </cell>
          <cell r="J75" t="str">
            <v>MRD</v>
          </cell>
        </row>
        <row r="76">
          <cell r="D76" t="str">
            <v>HGC-25164487</v>
          </cell>
          <cell r="E76" t="str">
            <v>PDXM-344Es</v>
          </cell>
          <cell r="F76" t="str">
            <v>PSM-ZM202508280006-0005</v>
          </cell>
          <cell r="G76" t="str">
            <v>上海医沐生物科技有限公司</v>
          </cell>
          <cell r="H76" t="str">
            <v>IDT349</v>
          </cell>
          <cell r="I76">
            <v>30</v>
          </cell>
          <cell r="J76" t="str">
            <v>WES-T7</v>
          </cell>
          <cell r="K76">
            <v>8.04</v>
          </cell>
          <cell r="L76">
            <v>20</v>
          </cell>
          <cell r="M76">
            <v>160.8</v>
          </cell>
          <cell r="N76">
            <v>420</v>
          </cell>
        </row>
        <row r="77">
          <cell r="D77" t="str">
            <v>HGC-25164490</v>
          </cell>
          <cell r="E77" t="str">
            <v>PDXM-1131Br</v>
          </cell>
          <cell r="F77" t="str">
            <v>PSM-ZM202508280006-0005</v>
          </cell>
          <cell r="G77" t="str">
            <v>上海医沐生物科技有限公司</v>
          </cell>
          <cell r="H77" t="str">
            <v>IDT352</v>
          </cell>
          <cell r="I77">
            <v>30</v>
          </cell>
          <cell r="J77" t="str">
            <v>WES-T7</v>
          </cell>
        </row>
        <row r="78">
          <cell r="D78" t="str">
            <v>HGC-25164491</v>
          </cell>
          <cell r="E78" t="str">
            <v>PDXM-1151Lu</v>
          </cell>
          <cell r="F78" t="str">
            <v>PSM-ZM202508280006-0005</v>
          </cell>
          <cell r="G78" t="str">
            <v>上海医沐生物科技有限公司</v>
          </cell>
          <cell r="H78" t="str">
            <v>IDT353</v>
          </cell>
          <cell r="I78">
            <v>30</v>
          </cell>
          <cell r="J78" t="str">
            <v>WES-T7</v>
          </cell>
        </row>
        <row r="79">
          <cell r="D79" t="str">
            <v>HGC-25164488</v>
          </cell>
          <cell r="E79" t="str">
            <v>PDXM-1003</v>
          </cell>
          <cell r="F79" t="str">
            <v>PSM-ZM202508280006-0005</v>
          </cell>
          <cell r="G79" t="str">
            <v>上海医沐生物科技有限公司</v>
          </cell>
          <cell r="H79" t="str">
            <v>IDT350</v>
          </cell>
          <cell r="I79">
            <v>30</v>
          </cell>
          <cell r="J79" t="str">
            <v>WES-T7</v>
          </cell>
          <cell r="K79">
            <v>11.34</v>
          </cell>
          <cell r="L79">
            <v>20</v>
          </cell>
          <cell r="M79">
            <v>226.8</v>
          </cell>
          <cell r="N79">
            <v>420</v>
          </cell>
        </row>
        <row r="80">
          <cell r="D80" t="str">
            <v>HGC-25164489</v>
          </cell>
          <cell r="E80" t="str">
            <v>PDXM-205B</v>
          </cell>
          <cell r="F80" t="str">
            <v>PSM-ZM202508280006-0005</v>
          </cell>
          <cell r="G80" t="str">
            <v>上海医沐生物科技有限公司</v>
          </cell>
          <cell r="H80" t="str">
            <v>IDT351</v>
          </cell>
          <cell r="I80">
            <v>30</v>
          </cell>
          <cell r="J80" t="str">
            <v>WES-T7</v>
          </cell>
        </row>
        <row r="81">
          <cell r="D81" t="str">
            <v>HGC-25164492</v>
          </cell>
          <cell r="E81" t="str">
            <v>PDXM-1161Pr</v>
          </cell>
          <cell r="F81" t="str">
            <v>PSM-ZM202508280006-0005</v>
          </cell>
          <cell r="G81" t="str">
            <v>上海医沐生物科技有限公司</v>
          </cell>
          <cell r="H81" t="str">
            <v>IDT354</v>
          </cell>
          <cell r="I81">
            <v>30</v>
          </cell>
          <cell r="J81" t="str">
            <v>WES-T7</v>
          </cell>
        </row>
        <row r="82">
          <cell r="D82" t="str">
            <v>HGC-25160824</v>
          </cell>
          <cell r="E82" t="str">
            <v>SYS6-01</v>
          </cell>
          <cell r="F82" t="str">
            <v>PSM-ZM202512220011-0001</v>
          </cell>
          <cell r="G82" t="str">
            <v>广州全峰生物科技有限公司</v>
          </cell>
          <cell r="H82" t="str">
            <v>IDT361</v>
          </cell>
          <cell r="I82">
            <v>20</v>
          </cell>
          <cell r="J82" t="str">
            <v>WES-T7</v>
          </cell>
          <cell r="K82">
            <v>9.86</v>
          </cell>
          <cell r="L82">
            <v>20</v>
          </cell>
          <cell r="M82">
            <v>197.2</v>
          </cell>
          <cell r="N82">
            <v>420</v>
          </cell>
        </row>
        <row r="83">
          <cell r="D83" t="str">
            <v>HGC-25160825</v>
          </cell>
          <cell r="E83" t="str">
            <v>SYS6-02</v>
          </cell>
          <cell r="F83" t="str">
            <v>PSM-ZM202512220011-0001</v>
          </cell>
          <cell r="G83" t="str">
            <v>广州全峰生物科技有限公司</v>
          </cell>
          <cell r="H83" t="str">
            <v>IDT362</v>
          </cell>
          <cell r="I83">
            <v>20</v>
          </cell>
          <cell r="J83" t="str">
            <v>WES-T7</v>
          </cell>
        </row>
        <row r="84">
          <cell r="D84" t="str">
            <v>20260103R-P1-234-T7</v>
          </cell>
          <cell r="E84" t="str">
            <v>20260103R-P1-234-T7</v>
          </cell>
        </row>
        <row r="84">
          <cell r="I84">
            <v>234</v>
          </cell>
          <cell r="J84" t="str">
            <v>mRNA-T7</v>
          </cell>
          <cell r="K84">
            <v>31.93</v>
          </cell>
          <cell r="L84">
            <v>65</v>
          </cell>
          <cell r="M84">
            <v>2075.45</v>
          </cell>
          <cell r="N84">
            <v>471</v>
          </cell>
        </row>
        <row r="85">
          <cell r="D85" t="str">
            <v>20260103R-P2-174-T7</v>
          </cell>
          <cell r="E85" t="str">
            <v>20260103R-P2-174-T7</v>
          </cell>
        </row>
        <row r="85">
          <cell r="I85">
            <v>174</v>
          </cell>
          <cell r="J85" t="str">
            <v>mRNA-T7</v>
          </cell>
          <cell r="K85">
            <v>60.96</v>
          </cell>
          <cell r="L85">
            <v>46</v>
          </cell>
          <cell r="M85">
            <v>2804.16</v>
          </cell>
          <cell r="N85">
            <v>473</v>
          </cell>
        </row>
        <row r="86">
          <cell r="D86" t="str">
            <v>20260103R-P3-162</v>
          </cell>
          <cell r="E86" t="str">
            <v>20260103R-P3-162</v>
          </cell>
        </row>
        <row r="86">
          <cell r="I86">
            <v>162</v>
          </cell>
          <cell r="J86" t="str">
            <v>mRNA</v>
          </cell>
          <cell r="K86">
            <v>41.4</v>
          </cell>
          <cell r="L86">
            <v>61</v>
          </cell>
          <cell r="M86">
            <v>2525.4</v>
          </cell>
          <cell r="N86">
            <v>475</v>
          </cell>
        </row>
        <row r="87">
          <cell r="D87" t="str">
            <v>HGC-25140850</v>
          </cell>
          <cell r="E87" t="str">
            <v>N3</v>
          </cell>
          <cell r="F87" t="str">
            <v>PSM-ZM202511210009-0001</v>
          </cell>
          <cell r="G87" t="str">
            <v>云南跃禾生物科技有限公司</v>
          </cell>
          <cell r="H87" t="str">
            <v>IDT289</v>
          </cell>
          <cell r="I87">
            <v>6</v>
          </cell>
          <cell r="J87" t="str">
            <v>mRNA-T7</v>
          </cell>
          <cell r="K87">
            <v>28.17</v>
          </cell>
          <cell r="L87">
            <v>35</v>
          </cell>
          <cell r="M87">
            <v>985.95</v>
          </cell>
          <cell r="N87">
            <v>475</v>
          </cell>
        </row>
        <row r="88">
          <cell r="D88" t="str">
            <v>HGC-25140855</v>
          </cell>
          <cell r="E88" t="str">
            <v>CP+HNG2</v>
          </cell>
          <cell r="F88" t="str">
            <v>PSM-ZM202511210009-0001</v>
          </cell>
          <cell r="G88" t="str">
            <v>云南跃禾生物科技有限公司</v>
          </cell>
          <cell r="H88" t="str">
            <v>IDT290</v>
          </cell>
          <cell r="I88">
            <v>6</v>
          </cell>
          <cell r="J88" t="str">
            <v>mRNA-T7</v>
          </cell>
          <cell r="K88">
            <v>43.8</v>
          </cell>
          <cell r="L88">
            <v>35</v>
          </cell>
          <cell r="M88">
            <v>1533</v>
          </cell>
          <cell r="N88">
            <v>475</v>
          </cell>
        </row>
        <row r="89">
          <cell r="D89" t="str">
            <v>HGC-25140856</v>
          </cell>
          <cell r="E89" t="str">
            <v>CP+HNG3</v>
          </cell>
          <cell r="F89" t="str">
            <v>PSM-ZM202511210009-0001</v>
          </cell>
          <cell r="G89" t="str">
            <v>云南跃禾生物科技有限公司</v>
          </cell>
          <cell r="H89" t="str">
            <v>IDT291</v>
          </cell>
          <cell r="I89">
            <v>6</v>
          </cell>
          <cell r="J89" t="str">
            <v>mRNA-T7</v>
          </cell>
          <cell r="K89">
            <v>22.92</v>
          </cell>
          <cell r="L89">
            <v>35</v>
          </cell>
          <cell r="M89">
            <v>802.2</v>
          </cell>
          <cell r="N89">
            <v>475</v>
          </cell>
        </row>
        <row r="90">
          <cell r="D90" t="str">
            <v>HGC-25159902</v>
          </cell>
          <cell r="E90" t="str">
            <v>DMSO-1-liver</v>
          </cell>
          <cell r="F90" t="str">
            <v>PSM-ZM202512190006-0001</v>
          </cell>
          <cell r="G90" t="str">
            <v>香港中文大学</v>
          </cell>
          <cell r="H90" t="str">
            <v>IDT293</v>
          </cell>
          <cell r="I90">
            <v>6</v>
          </cell>
          <cell r="J90" t="str">
            <v>mRNA-T7</v>
          </cell>
          <cell r="K90">
            <v>47.85</v>
          </cell>
          <cell r="L90">
            <v>35</v>
          </cell>
          <cell r="M90">
            <v>1674.75</v>
          </cell>
          <cell r="N90">
            <v>475</v>
          </cell>
        </row>
        <row r="91">
          <cell r="D91" t="str">
            <v>HGC-25159903</v>
          </cell>
          <cell r="E91" t="str">
            <v>DMSO-1-spleen</v>
          </cell>
          <cell r="F91" t="str">
            <v>PSM-ZM202512190006-0001</v>
          </cell>
          <cell r="G91" t="str">
            <v>香港中文大学</v>
          </cell>
          <cell r="H91" t="str">
            <v>IDT294</v>
          </cell>
          <cell r="I91">
            <v>6</v>
          </cell>
          <cell r="J91" t="str">
            <v>mRNA-T7</v>
          </cell>
          <cell r="K91">
            <v>22.68</v>
          </cell>
          <cell r="L91">
            <v>35</v>
          </cell>
          <cell r="M91">
            <v>793.8</v>
          </cell>
          <cell r="N91">
            <v>475</v>
          </cell>
        </row>
        <row r="92">
          <cell r="D92" t="str">
            <v>HGC-25159904</v>
          </cell>
          <cell r="E92" t="str">
            <v>DMSO-1-lung</v>
          </cell>
          <cell r="F92" t="str">
            <v>PSM-ZM202512190006-0001</v>
          </cell>
          <cell r="G92" t="str">
            <v>香港中文大学</v>
          </cell>
          <cell r="H92" t="str">
            <v>IDT295</v>
          </cell>
          <cell r="I92">
            <v>6</v>
          </cell>
          <cell r="J92" t="str">
            <v>mRNA-T7</v>
          </cell>
          <cell r="K92">
            <v>47.9</v>
          </cell>
          <cell r="L92">
            <v>35</v>
          </cell>
          <cell r="M92">
            <v>1676.5</v>
          </cell>
          <cell r="N92">
            <v>475</v>
          </cell>
        </row>
        <row r="93">
          <cell r="D93" t="str">
            <v>HGC-25159905</v>
          </cell>
          <cell r="E93" t="str">
            <v>DMSO-1-kidney</v>
          </cell>
          <cell r="F93" t="str">
            <v>PSM-ZM202512190006-0001</v>
          </cell>
          <cell r="G93" t="str">
            <v>香港中文大学</v>
          </cell>
          <cell r="H93" t="str">
            <v>IDT296</v>
          </cell>
          <cell r="I93">
            <v>6</v>
          </cell>
          <cell r="J93" t="str">
            <v>mRNA-T7</v>
          </cell>
          <cell r="K93">
            <v>36.88</v>
          </cell>
          <cell r="L93">
            <v>35</v>
          </cell>
          <cell r="M93">
            <v>1290.8</v>
          </cell>
          <cell r="N93">
            <v>475</v>
          </cell>
        </row>
        <row r="94">
          <cell r="D94" t="str">
            <v>HGC-25159906</v>
          </cell>
          <cell r="E94" t="str">
            <v>DMSO-1-tongue</v>
          </cell>
          <cell r="F94" t="str">
            <v>PSM-ZM202512190006-0001</v>
          </cell>
          <cell r="G94" t="str">
            <v>香港中文大学</v>
          </cell>
          <cell r="H94" t="str">
            <v>IDT297</v>
          </cell>
          <cell r="I94">
            <v>6</v>
          </cell>
          <cell r="J94" t="str">
            <v>mRNA-T7</v>
          </cell>
          <cell r="K94">
            <v>32.18</v>
          </cell>
          <cell r="L94">
            <v>35</v>
          </cell>
          <cell r="M94">
            <v>1126.3</v>
          </cell>
          <cell r="N94">
            <v>475</v>
          </cell>
        </row>
        <row r="95">
          <cell r="D95" t="str">
            <v>HGC-25159907</v>
          </cell>
          <cell r="E95" t="str">
            <v>DMSO-1-intestine</v>
          </cell>
          <cell r="F95" t="str">
            <v>PSM-ZM202512190006-0001</v>
          </cell>
          <cell r="G95" t="str">
            <v>香港中文大学</v>
          </cell>
          <cell r="H95" t="str">
            <v>IDT298</v>
          </cell>
          <cell r="I95">
            <v>6</v>
          </cell>
          <cell r="J95" t="str">
            <v>mRNA-T7</v>
          </cell>
          <cell r="K95">
            <v>33.01</v>
          </cell>
          <cell r="L95">
            <v>35</v>
          </cell>
          <cell r="M95">
            <v>1155.35</v>
          </cell>
          <cell r="N95">
            <v>475</v>
          </cell>
        </row>
        <row r="96">
          <cell r="D96" t="str">
            <v>HGC-25159913</v>
          </cell>
          <cell r="E96" t="str">
            <v>DMSO-1-thymus</v>
          </cell>
          <cell r="F96" t="str">
            <v>PSM-ZM202512190006-0001</v>
          </cell>
          <cell r="G96" t="str">
            <v>香港中文大学</v>
          </cell>
          <cell r="H96" t="str">
            <v>IDT301</v>
          </cell>
          <cell r="I96">
            <v>6</v>
          </cell>
          <cell r="J96" t="str">
            <v>mRNA-T7</v>
          </cell>
          <cell r="K96">
            <v>49.74</v>
          </cell>
          <cell r="L96">
            <v>35</v>
          </cell>
          <cell r="M96">
            <v>1740.9</v>
          </cell>
          <cell r="N96">
            <v>475</v>
          </cell>
        </row>
        <row r="97">
          <cell r="D97" t="str">
            <v>HGC-25159916</v>
          </cell>
          <cell r="E97" t="str">
            <v>DMSO-1-blood</v>
          </cell>
          <cell r="F97" t="str">
            <v>PSM-ZM202512190006-0001</v>
          </cell>
          <cell r="G97" t="str">
            <v>香港中文大学</v>
          </cell>
          <cell r="H97" t="str">
            <v>IDT304</v>
          </cell>
          <cell r="I97">
            <v>6</v>
          </cell>
          <cell r="J97" t="str">
            <v>mRNA-T7</v>
          </cell>
          <cell r="K97">
            <v>25.23</v>
          </cell>
          <cell r="L97">
            <v>35</v>
          </cell>
          <cell r="M97">
            <v>883.05</v>
          </cell>
          <cell r="N97">
            <v>475</v>
          </cell>
        </row>
        <row r="98">
          <cell r="D98" t="str">
            <v>HGC-25159919</v>
          </cell>
          <cell r="E98" t="str">
            <v>DMSO-3-liver</v>
          </cell>
          <cell r="F98" t="str">
            <v>PSM-ZM202512190006-0001</v>
          </cell>
          <cell r="G98" t="str">
            <v>香港中文大学</v>
          </cell>
          <cell r="H98" t="str">
            <v>IDT306</v>
          </cell>
          <cell r="I98">
            <v>6</v>
          </cell>
          <cell r="J98" t="str">
            <v>mRNA-T7</v>
          </cell>
          <cell r="K98">
            <v>43.71</v>
          </cell>
          <cell r="L98">
            <v>35</v>
          </cell>
          <cell r="M98">
            <v>1529.85</v>
          </cell>
          <cell r="N98">
            <v>475</v>
          </cell>
        </row>
        <row r="99">
          <cell r="D99" t="str">
            <v>HGC-25159920</v>
          </cell>
          <cell r="E99" t="str">
            <v>DMSO-3-spleen</v>
          </cell>
          <cell r="F99" t="str">
            <v>PSM-ZM202512190006-0001</v>
          </cell>
          <cell r="G99" t="str">
            <v>香港中文大学</v>
          </cell>
          <cell r="H99" t="str">
            <v>IDT308</v>
          </cell>
          <cell r="I99">
            <v>6</v>
          </cell>
          <cell r="J99" t="str">
            <v>mRNA-T7</v>
          </cell>
          <cell r="K99">
            <v>30.28</v>
          </cell>
          <cell r="L99">
            <v>35</v>
          </cell>
          <cell r="M99">
            <v>1059.8</v>
          </cell>
          <cell r="N99">
            <v>475</v>
          </cell>
        </row>
        <row r="100">
          <cell r="D100" t="str">
            <v>HGC-25159921</v>
          </cell>
          <cell r="E100" t="str">
            <v>DMSO-3-lung</v>
          </cell>
          <cell r="F100" t="str">
            <v>PSM-ZM202512190006-0001</v>
          </cell>
          <cell r="G100" t="str">
            <v>香港中文大学</v>
          </cell>
          <cell r="H100" t="str">
            <v>IDT309</v>
          </cell>
          <cell r="I100">
            <v>6</v>
          </cell>
          <cell r="J100" t="str">
            <v>mRNA-T7</v>
          </cell>
          <cell r="K100">
            <v>38.84</v>
          </cell>
          <cell r="L100">
            <v>35</v>
          </cell>
          <cell r="M100">
            <v>1359.4</v>
          </cell>
          <cell r="N100">
            <v>475</v>
          </cell>
        </row>
        <row r="101">
          <cell r="D101" t="str">
            <v>HGC-25159923</v>
          </cell>
          <cell r="E101" t="str">
            <v>DMSO-3-tongue</v>
          </cell>
          <cell r="F101" t="str">
            <v>PSM-ZM202512190006-0001</v>
          </cell>
          <cell r="G101" t="str">
            <v>香港中文大学</v>
          </cell>
          <cell r="H101" t="str">
            <v>IDT311</v>
          </cell>
          <cell r="I101">
            <v>6</v>
          </cell>
          <cell r="J101" t="str">
            <v>mRNA-T7</v>
          </cell>
          <cell r="K101">
            <v>39.92</v>
          </cell>
          <cell r="L101">
            <v>35</v>
          </cell>
          <cell r="M101">
            <v>1397.2</v>
          </cell>
          <cell r="N101">
            <v>475</v>
          </cell>
        </row>
        <row r="102">
          <cell r="D102" t="str">
            <v>HGC-25159924</v>
          </cell>
          <cell r="E102" t="str">
            <v>DMSO-3-intestine</v>
          </cell>
          <cell r="F102" t="str">
            <v>PSM-ZM202512190006-0001</v>
          </cell>
          <cell r="G102" t="str">
            <v>香港中文大学</v>
          </cell>
          <cell r="H102" t="str">
            <v>IDT312</v>
          </cell>
          <cell r="I102">
            <v>6</v>
          </cell>
          <cell r="J102" t="str">
            <v>mRNA-T7</v>
          </cell>
          <cell r="K102">
            <v>41.27</v>
          </cell>
          <cell r="L102">
            <v>35</v>
          </cell>
          <cell r="M102">
            <v>1444.45</v>
          </cell>
          <cell r="N102">
            <v>475</v>
          </cell>
        </row>
        <row r="103">
          <cell r="D103" t="str">
            <v>HGC-25159926</v>
          </cell>
          <cell r="E103" t="str">
            <v>DMSO-3-ovary</v>
          </cell>
          <cell r="F103" t="str">
            <v>PSM-ZM202512190006-0001</v>
          </cell>
          <cell r="G103" t="str">
            <v>香港中文大学</v>
          </cell>
          <cell r="H103" t="str">
            <v>IDT313</v>
          </cell>
          <cell r="I103">
            <v>6</v>
          </cell>
          <cell r="J103" t="str">
            <v>mRNA-T7</v>
          </cell>
          <cell r="K103">
            <v>46.34</v>
          </cell>
          <cell r="L103">
            <v>35</v>
          </cell>
          <cell r="M103">
            <v>1621.9</v>
          </cell>
          <cell r="N103">
            <v>475</v>
          </cell>
        </row>
        <row r="104">
          <cell r="D104" t="str">
            <v>HGC-25159928</v>
          </cell>
          <cell r="E104" t="str">
            <v>DMSO-3-trachea</v>
          </cell>
          <cell r="F104" t="str">
            <v>PSM-ZM202512190006-0001</v>
          </cell>
          <cell r="G104" t="str">
            <v>香港中文大学</v>
          </cell>
          <cell r="H104" t="str">
            <v>IDT314</v>
          </cell>
          <cell r="I104">
            <v>6</v>
          </cell>
          <cell r="J104" t="str">
            <v>mRNA-T7</v>
          </cell>
          <cell r="K104">
            <v>48.75</v>
          </cell>
          <cell r="L104">
            <v>35</v>
          </cell>
          <cell r="M104">
            <v>1706.25</v>
          </cell>
          <cell r="N104">
            <v>475</v>
          </cell>
        </row>
        <row r="105">
          <cell r="D105" t="str">
            <v>HGC-25159930</v>
          </cell>
          <cell r="E105" t="str">
            <v>DMSO-3-thymus</v>
          </cell>
          <cell r="F105" t="str">
            <v>PSM-ZM202512190006-0001</v>
          </cell>
          <cell r="G105" t="str">
            <v>香港中文大学</v>
          </cell>
          <cell r="H105" t="str">
            <v>IDT315</v>
          </cell>
          <cell r="I105">
            <v>6</v>
          </cell>
          <cell r="J105" t="str">
            <v>mRNA-T7</v>
          </cell>
          <cell r="K105">
            <v>45.78</v>
          </cell>
          <cell r="L105">
            <v>35</v>
          </cell>
          <cell r="M105">
            <v>1602.3</v>
          </cell>
          <cell r="N105">
            <v>475</v>
          </cell>
        </row>
        <row r="106">
          <cell r="D106" t="str">
            <v>HGC-25159933</v>
          </cell>
          <cell r="E106" t="str">
            <v>DMSO-3-blood</v>
          </cell>
          <cell r="F106" t="str">
            <v>PSM-ZM202512190006-0001</v>
          </cell>
          <cell r="G106" t="str">
            <v>香港中文大学</v>
          </cell>
          <cell r="H106" t="str">
            <v>IDT318</v>
          </cell>
          <cell r="I106">
            <v>6</v>
          </cell>
          <cell r="J106" t="str">
            <v>mRNA-T7</v>
          </cell>
          <cell r="K106">
            <v>30.47</v>
          </cell>
          <cell r="L106">
            <v>35</v>
          </cell>
          <cell r="M106">
            <v>1066.45</v>
          </cell>
          <cell r="N106">
            <v>475</v>
          </cell>
        </row>
        <row r="107">
          <cell r="D107" t="str">
            <v>HGC-25159937</v>
          </cell>
          <cell r="E107" t="str">
            <v>MVC-1-spleen</v>
          </cell>
          <cell r="F107" t="str">
            <v>PSM-ZM202512190006-0001</v>
          </cell>
          <cell r="G107" t="str">
            <v>香港中文大学</v>
          </cell>
          <cell r="H107" t="str">
            <v>IDT322</v>
          </cell>
          <cell r="I107">
            <v>6</v>
          </cell>
          <cell r="J107" t="str">
            <v>mRNA-T7</v>
          </cell>
          <cell r="K107">
            <v>38.9</v>
          </cell>
          <cell r="L107">
            <v>35</v>
          </cell>
          <cell r="M107">
            <v>1361.5</v>
          </cell>
          <cell r="N107">
            <v>475</v>
          </cell>
        </row>
        <row r="108">
          <cell r="D108" t="str">
            <v>HGC-25159938</v>
          </cell>
          <cell r="E108" t="str">
            <v>MVC-1-lung</v>
          </cell>
          <cell r="F108" t="str">
            <v>PSM-ZM202512190006-0001</v>
          </cell>
          <cell r="G108" t="str">
            <v>香港中文大学</v>
          </cell>
          <cell r="H108" t="str">
            <v>IDT323</v>
          </cell>
          <cell r="I108">
            <v>6</v>
          </cell>
          <cell r="J108" t="str">
            <v>mRNA-T7</v>
          </cell>
          <cell r="K108">
            <v>28.99</v>
          </cell>
          <cell r="L108">
            <v>35</v>
          </cell>
          <cell r="M108">
            <v>1014.65</v>
          </cell>
          <cell r="N108">
            <v>475</v>
          </cell>
        </row>
        <row r="109">
          <cell r="D109" t="str">
            <v>HGC-25159940</v>
          </cell>
          <cell r="E109" t="str">
            <v>MVC-1-tongue</v>
          </cell>
          <cell r="F109" t="str">
            <v>PSM-ZM202512190006-0001</v>
          </cell>
          <cell r="G109" t="str">
            <v>香港中文大学</v>
          </cell>
          <cell r="H109" t="str">
            <v>IDT325</v>
          </cell>
          <cell r="I109">
            <v>6</v>
          </cell>
          <cell r="J109" t="str">
            <v>mRNA-T7</v>
          </cell>
          <cell r="K109">
            <v>31.07</v>
          </cell>
          <cell r="L109">
            <v>35</v>
          </cell>
          <cell r="M109">
            <v>1087.45</v>
          </cell>
          <cell r="N109">
            <v>475</v>
          </cell>
        </row>
        <row r="110">
          <cell r="D110" t="str">
            <v>HGC-25159941</v>
          </cell>
          <cell r="E110" t="str">
            <v>MVC-1-SI</v>
          </cell>
          <cell r="F110" t="str">
            <v>PSM-ZM202512190006-0001</v>
          </cell>
          <cell r="G110" t="str">
            <v>香港中文大学</v>
          </cell>
          <cell r="H110" t="str">
            <v>IDT326</v>
          </cell>
          <cell r="I110">
            <v>6</v>
          </cell>
          <cell r="J110" t="str">
            <v>mRNA-T7</v>
          </cell>
          <cell r="K110">
            <v>43.45</v>
          </cell>
          <cell r="L110">
            <v>35</v>
          </cell>
          <cell r="M110">
            <v>1520.75</v>
          </cell>
          <cell r="N110">
            <v>475</v>
          </cell>
        </row>
        <row r="111">
          <cell r="D111" t="str">
            <v>HGC-25159953</v>
          </cell>
          <cell r="E111" t="str">
            <v>MVC-3-liver</v>
          </cell>
          <cell r="F111" t="str">
            <v>PSM-ZM202512190006-0001</v>
          </cell>
          <cell r="G111" t="str">
            <v>香港中文大学</v>
          </cell>
          <cell r="H111" t="str">
            <v>IDT334</v>
          </cell>
          <cell r="I111">
            <v>6</v>
          </cell>
          <cell r="J111" t="str">
            <v>mRNA-T7</v>
          </cell>
          <cell r="K111">
            <v>36.91</v>
          </cell>
          <cell r="L111">
            <v>35</v>
          </cell>
          <cell r="M111">
            <v>1291.85</v>
          </cell>
          <cell r="N111">
            <v>475</v>
          </cell>
        </row>
        <row r="112">
          <cell r="D112" t="str">
            <v>HGC-25159954</v>
          </cell>
          <cell r="E112" t="str">
            <v>MVC-3-spleen</v>
          </cell>
          <cell r="F112" t="str">
            <v>PSM-ZM202512190006-0001</v>
          </cell>
          <cell r="G112" t="str">
            <v>香港中文大学</v>
          </cell>
          <cell r="H112" t="str">
            <v>IDT335</v>
          </cell>
          <cell r="I112">
            <v>6</v>
          </cell>
          <cell r="J112" t="str">
            <v>mRNA-T7</v>
          </cell>
          <cell r="K112">
            <v>13.75</v>
          </cell>
          <cell r="L112">
            <v>35</v>
          </cell>
          <cell r="M112">
            <v>481.25</v>
          </cell>
          <cell r="N112">
            <v>475</v>
          </cell>
        </row>
        <row r="113">
          <cell r="D113" t="str">
            <v>HGC-25159955</v>
          </cell>
          <cell r="E113" t="str">
            <v>MVC-3-lung</v>
          </cell>
          <cell r="F113" t="str">
            <v>PSM-ZM202512190006-0001</v>
          </cell>
          <cell r="G113" t="str">
            <v>香港中文大学</v>
          </cell>
          <cell r="H113" t="str">
            <v>IDT336</v>
          </cell>
          <cell r="I113">
            <v>6</v>
          </cell>
          <cell r="J113" t="str">
            <v>mRNA-T7</v>
          </cell>
          <cell r="K113">
            <v>20.3</v>
          </cell>
          <cell r="L113">
            <v>35</v>
          </cell>
          <cell r="M113">
            <v>710.5</v>
          </cell>
          <cell r="N113">
            <v>475</v>
          </cell>
        </row>
        <row r="114">
          <cell r="D114" t="str">
            <v>HGC-25159957</v>
          </cell>
          <cell r="E114" t="str">
            <v>MVC-3-tongue</v>
          </cell>
          <cell r="F114" t="str">
            <v>PSM-ZM202512190006-0001</v>
          </cell>
          <cell r="G114" t="str">
            <v>香港中文大学</v>
          </cell>
          <cell r="H114" t="str">
            <v>IDT338</v>
          </cell>
          <cell r="I114">
            <v>6</v>
          </cell>
          <cell r="J114" t="str">
            <v>mRNA-T7</v>
          </cell>
          <cell r="K114">
            <v>26.09</v>
          </cell>
          <cell r="L114">
            <v>35</v>
          </cell>
          <cell r="M114">
            <v>913.15</v>
          </cell>
          <cell r="N114">
            <v>475</v>
          </cell>
        </row>
        <row r="115">
          <cell r="D115" t="str">
            <v>HGC-25159958</v>
          </cell>
          <cell r="E115" t="str">
            <v>MVC-3-SI</v>
          </cell>
          <cell r="F115" t="str">
            <v>PSM-ZM202512190006-0001</v>
          </cell>
          <cell r="G115" t="str">
            <v>香港中文大学</v>
          </cell>
          <cell r="H115" t="str">
            <v>IDT339</v>
          </cell>
          <cell r="I115">
            <v>6</v>
          </cell>
          <cell r="J115" t="str">
            <v>mRNA-T7</v>
          </cell>
          <cell r="K115">
            <v>9.02</v>
          </cell>
          <cell r="L115">
            <v>35</v>
          </cell>
          <cell r="M115">
            <v>315.7</v>
          </cell>
          <cell r="N115">
            <v>475</v>
          </cell>
        </row>
        <row r="116">
          <cell r="D116" t="str">
            <v>HGC-25159964</v>
          </cell>
          <cell r="E116" t="str">
            <v>MVC-3-thymus</v>
          </cell>
          <cell r="F116" t="str">
            <v>PSM-ZM202512190006-0001</v>
          </cell>
          <cell r="G116" t="str">
            <v>香港中文大学</v>
          </cell>
          <cell r="H116" t="str">
            <v>IDT342</v>
          </cell>
          <cell r="I116">
            <v>6</v>
          </cell>
          <cell r="J116" t="str">
            <v>mRNA-T7</v>
          </cell>
          <cell r="K116">
            <v>40.06</v>
          </cell>
          <cell r="L116">
            <v>35</v>
          </cell>
          <cell r="M116">
            <v>1402.1</v>
          </cell>
          <cell r="N116">
            <v>475</v>
          </cell>
        </row>
        <row r="117">
          <cell r="D117" t="str">
            <v>HGC-25159965</v>
          </cell>
          <cell r="E117" t="str">
            <v>MVC-3-eye</v>
          </cell>
          <cell r="F117" t="str">
            <v>PSM-ZM202512190006-0001</v>
          </cell>
          <cell r="G117" t="str">
            <v>香港中文大学</v>
          </cell>
          <cell r="H117" t="str">
            <v>IDT343</v>
          </cell>
          <cell r="I117">
            <v>6</v>
          </cell>
          <cell r="J117" t="str">
            <v>mRNA-T7</v>
          </cell>
          <cell r="K117">
            <v>37.49</v>
          </cell>
          <cell r="L117">
            <v>35</v>
          </cell>
          <cell r="M117">
            <v>1312.15</v>
          </cell>
          <cell r="N117">
            <v>475</v>
          </cell>
        </row>
        <row r="118">
          <cell r="D118" t="str">
            <v>HGC-25159967</v>
          </cell>
          <cell r="E118" t="str">
            <v>MVC-3-blood</v>
          </cell>
          <cell r="F118" t="str">
            <v>PSM-ZM202512190006-0001</v>
          </cell>
          <cell r="G118" t="str">
            <v>香港中文大学</v>
          </cell>
          <cell r="H118" t="str">
            <v>IDT345</v>
          </cell>
          <cell r="I118">
            <v>6</v>
          </cell>
          <cell r="J118" t="str">
            <v>mRNA-T7</v>
          </cell>
          <cell r="K118">
            <v>37.85</v>
          </cell>
          <cell r="L118">
            <v>35</v>
          </cell>
          <cell r="M118">
            <v>1324.75</v>
          </cell>
          <cell r="N118">
            <v>475</v>
          </cell>
        </row>
        <row r="119">
          <cell r="D119" t="str">
            <v>HGC-25159971</v>
          </cell>
          <cell r="E119" t="str">
            <v>LY-DMSO-2-spleen</v>
          </cell>
          <cell r="F119" t="str">
            <v>PSM-ZM202512190006-0002</v>
          </cell>
          <cell r="G119" t="str">
            <v>香港中文大学</v>
          </cell>
          <cell r="H119" t="str">
            <v>IDT349</v>
          </cell>
          <cell r="I119">
            <v>6</v>
          </cell>
          <cell r="J119" t="str">
            <v>mRNA-T7</v>
          </cell>
          <cell r="K119">
            <v>26</v>
          </cell>
          <cell r="L119">
            <v>35</v>
          </cell>
          <cell r="M119">
            <v>910</v>
          </cell>
          <cell r="N119">
            <v>475</v>
          </cell>
        </row>
        <row r="120">
          <cell r="D120" t="str">
            <v>HGC-25159972</v>
          </cell>
          <cell r="E120" t="str">
            <v>LY-DMSO-2-lung</v>
          </cell>
          <cell r="F120" t="str">
            <v>PSM-ZM202512190006-0002</v>
          </cell>
          <cell r="G120" t="str">
            <v>香港中文大学</v>
          </cell>
          <cell r="H120" t="str">
            <v>IDT350</v>
          </cell>
          <cell r="I120">
            <v>6</v>
          </cell>
          <cell r="J120" t="str">
            <v>mRNA-T7</v>
          </cell>
          <cell r="K120">
            <v>28.24</v>
          </cell>
          <cell r="L120">
            <v>35</v>
          </cell>
          <cell r="M120">
            <v>988.4</v>
          </cell>
          <cell r="N120">
            <v>475</v>
          </cell>
        </row>
        <row r="121">
          <cell r="D121" t="str">
            <v>HGC-25159973</v>
          </cell>
          <cell r="E121" t="str">
            <v>LY-DMSO-2-kiLY-Dney</v>
          </cell>
          <cell r="F121" t="str">
            <v>PSM-ZM202512190006-0002</v>
          </cell>
          <cell r="G121" t="str">
            <v>香港中文大学</v>
          </cell>
          <cell r="H121" t="str">
            <v>IDT351</v>
          </cell>
          <cell r="I121">
            <v>6</v>
          </cell>
          <cell r="J121" t="str">
            <v>mRNA-T7</v>
          </cell>
          <cell r="K121">
            <v>41.4</v>
          </cell>
          <cell r="L121">
            <v>35</v>
          </cell>
          <cell r="M121">
            <v>1449</v>
          </cell>
          <cell r="N121">
            <v>475</v>
          </cell>
        </row>
        <row r="122">
          <cell r="D122" t="str">
            <v>HGC-25159974</v>
          </cell>
          <cell r="E122" t="str">
            <v>LY-DMSO-2-tongue</v>
          </cell>
          <cell r="F122" t="str">
            <v>PSM-ZM202512190006-0002</v>
          </cell>
          <cell r="G122" t="str">
            <v>香港中文大学</v>
          </cell>
          <cell r="H122" t="str">
            <v>IDT352</v>
          </cell>
          <cell r="I122">
            <v>6</v>
          </cell>
          <cell r="J122" t="str">
            <v>mRNA-T7</v>
          </cell>
          <cell r="K122">
            <v>17.75</v>
          </cell>
          <cell r="L122">
            <v>35</v>
          </cell>
          <cell r="M122">
            <v>621.25</v>
          </cell>
          <cell r="N122">
            <v>475</v>
          </cell>
        </row>
        <row r="123">
          <cell r="D123" t="str">
            <v>HGC-25159976</v>
          </cell>
          <cell r="E123" t="str">
            <v>LY-DMSO-2-BM</v>
          </cell>
          <cell r="F123" t="str">
            <v>PSM-ZM202512190006-0002</v>
          </cell>
          <cell r="G123" t="str">
            <v>香港中文大学</v>
          </cell>
          <cell r="H123" t="str">
            <v>IDT353</v>
          </cell>
          <cell r="I123">
            <v>6</v>
          </cell>
          <cell r="J123" t="str">
            <v>mRNA-T7</v>
          </cell>
          <cell r="K123">
            <v>17.86</v>
          </cell>
          <cell r="L123">
            <v>35</v>
          </cell>
          <cell r="M123">
            <v>625.1</v>
          </cell>
          <cell r="N123">
            <v>475</v>
          </cell>
        </row>
        <row r="124">
          <cell r="D124" t="str">
            <v>HGC-25159982</v>
          </cell>
          <cell r="E124" t="str">
            <v>LY-DMSO-2-eye</v>
          </cell>
          <cell r="F124" t="str">
            <v>PSM-ZM202512190006-0002</v>
          </cell>
          <cell r="G124" t="str">
            <v>香港中文大学</v>
          </cell>
          <cell r="H124" t="str">
            <v>IDT355</v>
          </cell>
          <cell r="I124">
            <v>6</v>
          </cell>
          <cell r="J124" t="str">
            <v>mRNA-T7</v>
          </cell>
          <cell r="K124">
            <v>49.84</v>
          </cell>
          <cell r="L124">
            <v>35</v>
          </cell>
          <cell r="M124">
            <v>1744.4</v>
          </cell>
          <cell r="N124">
            <v>475</v>
          </cell>
        </row>
        <row r="125">
          <cell r="D125" t="str">
            <v>HGC-25159983</v>
          </cell>
          <cell r="E125" t="str">
            <v>LY-DMSO-2-TA</v>
          </cell>
          <cell r="F125" t="str">
            <v>PSM-ZM202512190006-0002</v>
          </cell>
          <cell r="G125" t="str">
            <v>香港中文大学</v>
          </cell>
          <cell r="H125" t="str">
            <v>IDT356</v>
          </cell>
          <cell r="I125">
            <v>6</v>
          </cell>
          <cell r="J125" t="str">
            <v>mRNA-T7</v>
          </cell>
          <cell r="K125">
            <v>43.45</v>
          </cell>
          <cell r="L125">
            <v>35</v>
          </cell>
          <cell r="M125">
            <v>1520.75</v>
          </cell>
          <cell r="N125">
            <v>475</v>
          </cell>
        </row>
        <row r="126">
          <cell r="D126" t="str">
            <v>HGC-25159901</v>
          </cell>
          <cell r="E126" t="str">
            <v>DMSO-1-heart</v>
          </cell>
          <cell r="F126" t="str">
            <v>PSM-ZM202512190006-0001</v>
          </cell>
          <cell r="G126" t="str">
            <v>香港中文大学</v>
          </cell>
          <cell r="H126" t="str">
            <v>IDT292</v>
          </cell>
          <cell r="I126">
            <v>6</v>
          </cell>
          <cell r="J126" t="str">
            <v>mRNA-T7</v>
          </cell>
          <cell r="K126">
            <v>71.31</v>
          </cell>
          <cell r="L126">
            <v>35</v>
          </cell>
          <cell r="M126">
            <v>2495.85</v>
          </cell>
          <cell r="N126">
            <v>475</v>
          </cell>
        </row>
        <row r="127">
          <cell r="D127" t="str">
            <v>HGC-25159911</v>
          </cell>
          <cell r="E127" t="str">
            <v>DMSO-1-trachea</v>
          </cell>
          <cell r="F127" t="str">
            <v>PSM-ZM202512190006-0001</v>
          </cell>
          <cell r="G127" t="str">
            <v>香港中文大学</v>
          </cell>
          <cell r="H127" t="str">
            <v>IDT300</v>
          </cell>
          <cell r="I127">
            <v>6</v>
          </cell>
          <cell r="J127" t="str">
            <v>mRNA-T7</v>
          </cell>
          <cell r="K127">
            <v>50.67</v>
          </cell>
          <cell r="L127">
            <v>35</v>
          </cell>
          <cell r="M127">
            <v>1773.45</v>
          </cell>
          <cell r="N127">
            <v>475</v>
          </cell>
        </row>
        <row r="128">
          <cell r="D128" t="str">
            <v>HGC-25159914</v>
          </cell>
          <cell r="E128" t="str">
            <v>DMSO-1-eye</v>
          </cell>
          <cell r="F128" t="str">
            <v>PSM-ZM202512190006-0001</v>
          </cell>
          <cell r="G128" t="str">
            <v>香港中文大学</v>
          </cell>
          <cell r="H128" t="str">
            <v>IDT302</v>
          </cell>
          <cell r="I128">
            <v>6</v>
          </cell>
          <cell r="J128" t="str">
            <v>mRNA-T7</v>
          </cell>
          <cell r="K128">
            <v>60.87</v>
          </cell>
          <cell r="L128">
            <v>35</v>
          </cell>
          <cell r="M128">
            <v>2130.45</v>
          </cell>
          <cell r="N128">
            <v>475</v>
          </cell>
        </row>
        <row r="129">
          <cell r="D129" t="str">
            <v>HGC-25159915</v>
          </cell>
          <cell r="E129" t="str">
            <v>DMSO-1-TA</v>
          </cell>
          <cell r="F129" t="str">
            <v>PSM-ZM202512190006-0001</v>
          </cell>
          <cell r="G129" t="str">
            <v>香港中文大学</v>
          </cell>
          <cell r="H129" t="str">
            <v>IDT303</v>
          </cell>
          <cell r="I129">
            <v>6</v>
          </cell>
          <cell r="J129" t="str">
            <v>mRNA-T7</v>
          </cell>
          <cell r="K129">
            <v>52.64</v>
          </cell>
          <cell r="L129">
            <v>35</v>
          </cell>
          <cell r="M129">
            <v>1842.4</v>
          </cell>
          <cell r="N129">
            <v>475</v>
          </cell>
        </row>
        <row r="130">
          <cell r="D130" t="str">
            <v>HGC-25159917</v>
          </cell>
          <cell r="E130" t="str">
            <v>DMSO-1-brain</v>
          </cell>
          <cell r="F130" t="str">
            <v>PSM-ZM202512190006-0001</v>
          </cell>
          <cell r="G130" t="str">
            <v>香港中文大学</v>
          </cell>
          <cell r="H130" t="str">
            <v>IDT305</v>
          </cell>
          <cell r="I130">
            <v>6</v>
          </cell>
          <cell r="J130" t="str">
            <v>mRNA-T7</v>
          </cell>
          <cell r="K130">
            <v>67.01</v>
          </cell>
          <cell r="L130">
            <v>35</v>
          </cell>
          <cell r="M130">
            <v>2345.35</v>
          </cell>
          <cell r="N130">
            <v>475</v>
          </cell>
        </row>
        <row r="131">
          <cell r="D131" t="str">
            <v>HGC-25159918</v>
          </cell>
          <cell r="E131" t="str">
            <v>DMSO-3-heart</v>
          </cell>
          <cell r="F131" t="str">
            <v>PSM-ZM202512190006-0001</v>
          </cell>
          <cell r="G131" t="str">
            <v>香港中文大学</v>
          </cell>
          <cell r="H131" t="str">
            <v>IDT307</v>
          </cell>
          <cell r="I131">
            <v>6</v>
          </cell>
          <cell r="J131" t="str">
            <v>mRNA-T7</v>
          </cell>
          <cell r="K131">
            <v>55.61</v>
          </cell>
          <cell r="L131">
            <v>35</v>
          </cell>
          <cell r="M131">
            <v>1946.35</v>
          </cell>
          <cell r="N131">
            <v>475</v>
          </cell>
        </row>
        <row r="132">
          <cell r="D132" t="str">
            <v>HGC-25159922</v>
          </cell>
          <cell r="E132" t="str">
            <v>DMSO-3-kidney</v>
          </cell>
          <cell r="F132" t="str">
            <v>PSM-ZM202512190006-0001</v>
          </cell>
          <cell r="G132" t="str">
            <v>香港中文大学</v>
          </cell>
          <cell r="H132" t="str">
            <v>IDT310</v>
          </cell>
          <cell r="I132">
            <v>6</v>
          </cell>
          <cell r="J132" t="str">
            <v>mRNA-T7</v>
          </cell>
          <cell r="K132">
            <v>54.16</v>
          </cell>
          <cell r="L132">
            <v>35</v>
          </cell>
          <cell r="M132">
            <v>1895.6</v>
          </cell>
          <cell r="N132">
            <v>475</v>
          </cell>
        </row>
        <row r="133">
          <cell r="D133" t="str">
            <v>HGC-25159931</v>
          </cell>
          <cell r="E133" t="str">
            <v>DMSO-3-eye</v>
          </cell>
          <cell r="F133" t="str">
            <v>PSM-ZM202512190006-0001</v>
          </cell>
          <cell r="G133" t="str">
            <v>香港中文大学</v>
          </cell>
          <cell r="H133" t="str">
            <v>IDT316</v>
          </cell>
          <cell r="I133">
            <v>6</v>
          </cell>
          <cell r="J133" t="str">
            <v>mRNA-T7</v>
          </cell>
          <cell r="K133">
            <v>71.86</v>
          </cell>
          <cell r="L133">
            <v>35</v>
          </cell>
          <cell r="M133">
            <v>2515.1</v>
          </cell>
          <cell r="N133">
            <v>475</v>
          </cell>
        </row>
        <row r="134">
          <cell r="D134" t="str">
            <v>HGC-25159932</v>
          </cell>
          <cell r="E134" t="str">
            <v>DMSO-3-TA</v>
          </cell>
          <cell r="F134" t="str">
            <v>PSM-ZM202512190006-0001</v>
          </cell>
          <cell r="G134" t="str">
            <v>香港中文大学</v>
          </cell>
          <cell r="H134" t="str">
            <v>IDT317</v>
          </cell>
          <cell r="I134">
            <v>6</v>
          </cell>
          <cell r="J134" t="str">
            <v>mRNA-T7</v>
          </cell>
          <cell r="K134">
            <v>71.77</v>
          </cell>
          <cell r="L134">
            <v>35</v>
          </cell>
          <cell r="M134">
            <v>2511.95</v>
          </cell>
          <cell r="N134">
            <v>475</v>
          </cell>
        </row>
        <row r="135">
          <cell r="D135" t="str">
            <v>HGC-25159934</v>
          </cell>
          <cell r="E135" t="str">
            <v>DMSO-3-brain</v>
          </cell>
          <cell r="F135" t="str">
            <v>PSM-ZM202512190006-0001</v>
          </cell>
          <cell r="G135" t="str">
            <v>香港中文大学</v>
          </cell>
          <cell r="H135" t="str">
            <v>IDT319</v>
          </cell>
          <cell r="I135">
            <v>6</v>
          </cell>
          <cell r="J135" t="str">
            <v>mRNA-T7</v>
          </cell>
          <cell r="K135">
            <v>68.02</v>
          </cell>
          <cell r="L135">
            <v>35</v>
          </cell>
          <cell r="M135">
            <v>2380.7</v>
          </cell>
          <cell r="N135">
            <v>475</v>
          </cell>
        </row>
        <row r="136">
          <cell r="D136" t="str">
            <v>HGC-25159935</v>
          </cell>
          <cell r="E136" t="str">
            <v>MVC-1-heart</v>
          </cell>
          <cell r="F136" t="str">
            <v>PSM-ZM202512190006-0001</v>
          </cell>
          <cell r="G136" t="str">
            <v>香港中文大学</v>
          </cell>
          <cell r="H136" t="str">
            <v>IDT320</v>
          </cell>
          <cell r="I136">
            <v>6</v>
          </cell>
          <cell r="J136" t="str">
            <v>mRNA-T7</v>
          </cell>
          <cell r="K136">
            <v>58.98</v>
          </cell>
          <cell r="L136">
            <v>35</v>
          </cell>
          <cell r="M136">
            <v>2064.3</v>
          </cell>
          <cell r="N136">
            <v>475</v>
          </cell>
        </row>
        <row r="137">
          <cell r="D137" t="str">
            <v>HGC-25159936</v>
          </cell>
          <cell r="E137" t="str">
            <v>MVC-1-liver</v>
          </cell>
          <cell r="F137" t="str">
            <v>PSM-ZM202512190006-0001</v>
          </cell>
          <cell r="G137" t="str">
            <v>香港中文大学</v>
          </cell>
          <cell r="H137" t="str">
            <v>IDT321</v>
          </cell>
          <cell r="I137">
            <v>6</v>
          </cell>
          <cell r="J137" t="str">
            <v>mRNA-T7</v>
          </cell>
          <cell r="K137">
            <v>51</v>
          </cell>
          <cell r="L137">
            <v>35</v>
          </cell>
          <cell r="M137">
            <v>1785</v>
          </cell>
          <cell r="N137">
            <v>475</v>
          </cell>
        </row>
        <row r="138">
          <cell r="D138" t="str">
            <v>HGC-25159939</v>
          </cell>
          <cell r="E138" t="str">
            <v>MVC-1-kidney</v>
          </cell>
          <cell r="F138" t="str">
            <v>PSM-ZM202512190006-0001</v>
          </cell>
          <cell r="G138" t="str">
            <v>香港中文大学</v>
          </cell>
          <cell r="H138" t="str">
            <v>IDT324</v>
          </cell>
          <cell r="I138">
            <v>6</v>
          </cell>
          <cell r="J138" t="str">
            <v>mRNA-T7</v>
          </cell>
          <cell r="K138">
            <v>52</v>
          </cell>
          <cell r="L138">
            <v>35</v>
          </cell>
          <cell r="M138">
            <v>1820</v>
          </cell>
          <cell r="N138">
            <v>475</v>
          </cell>
        </row>
        <row r="139">
          <cell r="D139" t="str">
            <v>HGC-25159943</v>
          </cell>
          <cell r="E139" t="str">
            <v>MVC-1-ovary</v>
          </cell>
          <cell r="F139" t="str">
            <v>PSM-ZM202512190006-0001</v>
          </cell>
          <cell r="G139" t="str">
            <v>香港中文大学</v>
          </cell>
          <cell r="H139" t="str">
            <v>IDT327</v>
          </cell>
          <cell r="I139">
            <v>6</v>
          </cell>
          <cell r="J139" t="str">
            <v>mRNA-T7</v>
          </cell>
          <cell r="K139">
            <v>61.21</v>
          </cell>
          <cell r="L139">
            <v>35</v>
          </cell>
          <cell r="M139">
            <v>2142.35</v>
          </cell>
          <cell r="N139">
            <v>475</v>
          </cell>
        </row>
        <row r="140">
          <cell r="D140" t="str">
            <v>HGC-25159945</v>
          </cell>
          <cell r="E140" t="str">
            <v>MVC-1-trachea</v>
          </cell>
          <cell r="F140" t="str">
            <v>PSM-ZM202512190006-0001</v>
          </cell>
          <cell r="G140" t="str">
            <v>香港中文大学</v>
          </cell>
          <cell r="H140" t="str">
            <v>IDT328</v>
          </cell>
          <cell r="I140">
            <v>6</v>
          </cell>
          <cell r="J140" t="str">
            <v>mRNA-T7</v>
          </cell>
          <cell r="K140">
            <v>56.71</v>
          </cell>
          <cell r="L140">
            <v>35</v>
          </cell>
          <cell r="M140">
            <v>1984.85</v>
          </cell>
          <cell r="N140">
            <v>475</v>
          </cell>
        </row>
        <row r="141">
          <cell r="D141" t="str">
            <v>HGC-25159947</v>
          </cell>
          <cell r="E141" t="str">
            <v>MVC-1-thymus</v>
          </cell>
          <cell r="F141" t="str">
            <v>PSM-ZM202512190006-0001</v>
          </cell>
          <cell r="G141" t="str">
            <v>香港中文大学</v>
          </cell>
          <cell r="H141" t="str">
            <v>IDT329</v>
          </cell>
          <cell r="I141">
            <v>6</v>
          </cell>
          <cell r="J141" t="str">
            <v>mRNA-T7</v>
          </cell>
          <cell r="K141">
            <v>63.5</v>
          </cell>
          <cell r="L141">
            <v>35</v>
          </cell>
          <cell r="M141">
            <v>2222.5</v>
          </cell>
          <cell r="N141">
            <v>475</v>
          </cell>
        </row>
        <row r="142">
          <cell r="D142" t="str">
            <v>HGC-25159949</v>
          </cell>
          <cell r="E142" t="str">
            <v>MVC-1-TA</v>
          </cell>
          <cell r="F142" t="str">
            <v>PSM-ZM202512190006-0001</v>
          </cell>
          <cell r="G142" t="str">
            <v>香港中文大学</v>
          </cell>
          <cell r="H142" t="str">
            <v>IDT330</v>
          </cell>
          <cell r="I142">
            <v>6</v>
          </cell>
          <cell r="J142" t="str">
            <v>mRNA-T7</v>
          </cell>
          <cell r="K142">
            <v>53.86</v>
          </cell>
          <cell r="L142">
            <v>35</v>
          </cell>
          <cell r="M142">
            <v>1885.1</v>
          </cell>
          <cell r="N142">
            <v>475</v>
          </cell>
        </row>
        <row r="143">
          <cell r="D143" t="str">
            <v>HGC-25159951</v>
          </cell>
          <cell r="E143" t="str">
            <v>MVC-1-brain</v>
          </cell>
          <cell r="F143" t="str">
            <v>PSM-ZM202512190006-0001</v>
          </cell>
          <cell r="G143" t="str">
            <v>香港中文大学</v>
          </cell>
          <cell r="H143" t="str">
            <v>IDT332</v>
          </cell>
          <cell r="I143">
            <v>6</v>
          </cell>
          <cell r="J143" t="str">
            <v>mRNA-T7</v>
          </cell>
          <cell r="K143">
            <v>61.75</v>
          </cell>
          <cell r="L143">
            <v>35</v>
          </cell>
          <cell r="M143">
            <v>2161.25</v>
          </cell>
          <cell r="N143">
            <v>475</v>
          </cell>
        </row>
        <row r="144">
          <cell r="D144" t="str">
            <v>HGC-25159952</v>
          </cell>
          <cell r="E144" t="str">
            <v>MVC-3-heart</v>
          </cell>
          <cell r="F144" t="str">
            <v>PSM-ZM202512190006-0001</v>
          </cell>
          <cell r="G144" t="str">
            <v>香港中文大学</v>
          </cell>
          <cell r="H144" t="str">
            <v>IDT333</v>
          </cell>
          <cell r="I144">
            <v>6</v>
          </cell>
          <cell r="J144" t="str">
            <v>mRNA-T7</v>
          </cell>
          <cell r="K144">
            <v>52.13</v>
          </cell>
          <cell r="L144">
            <v>35</v>
          </cell>
          <cell r="M144">
            <v>1824.55</v>
          </cell>
          <cell r="N144">
            <v>475</v>
          </cell>
        </row>
        <row r="145">
          <cell r="D145" t="str">
            <v>HGC-25159956</v>
          </cell>
          <cell r="E145" t="str">
            <v>MVC-3-kidney</v>
          </cell>
          <cell r="F145" t="str">
            <v>PSM-ZM202512190006-0001</v>
          </cell>
          <cell r="G145" t="str">
            <v>香港中文大学</v>
          </cell>
          <cell r="H145" t="str">
            <v>IDT337</v>
          </cell>
          <cell r="I145">
            <v>6</v>
          </cell>
          <cell r="J145" t="str">
            <v>mRNA-T7</v>
          </cell>
          <cell r="K145">
            <v>57.44</v>
          </cell>
          <cell r="L145">
            <v>35</v>
          </cell>
          <cell r="M145">
            <v>2010.4</v>
          </cell>
          <cell r="N145">
            <v>475</v>
          </cell>
        </row>
        <row r="146">
          <cell r="D146" t="str">
            <v>HGC-25159960</v>
          </cell>
          <cell r="E146" t="str">
            <v>MVC-3-ovary</v>
          </cell>
          <cell r="F146" t="str">
            <v>PSM-ZM202512190006-0001</v>
          </cell>
          <cell r="G146" t="str">
            <v>香港中文大学</v>
          </cell>
          <cell r="H146" t="str">
            <v>IDT340</v>
          </cell>
          <cell r="I146">
            <v>6</v>
          </cell>
          <cell r="J146" t="str">
            <v>mRNA-T7</v>
          </cell>
          <cell r="K146">
            <v>51.38</v>
          </cell>
          <cell r="L146">
            <v>35</v>
          </cell>
          <cell r="M146">
            <v>1798.3</v>
          </cell>
          <cell r="N146">
            <v>475</v>
          </cell>
        </row>
        <row r="147">
          <cell r="D147" t="str">
            <v>HGC-25159962</v>
          </cell>
          <cell r="E147" t="str">
            <v>MVC-3-trachea</v>
          </cell>
          <cell r="F147" t="str">
            <v>PSM-ZM202512190006-0001</v>
          </cell>
          <cell r="G147" t="str">
            <v>香港中文大学</v>
          </cell>
          <cell r="H147" t="str">
            <v>IDT341</v>
          </cell>
          <cell r="I147">
            <v>6</v>
          </cell>
          <cell r="J147" t="str">
            <v>mRNA-T7</v>
          </cell>
          <cell r="K147">
            <v>58.03</v>
          </cell>
          <cell r="L147">
            <v>35</v>
          </cell>
          <cell r="M147">
            <v>2031.05</v>
          </cell>
          <cell r="N147">
            <v>475</v>
          </cell>
        </row>
        <row r="148">
          <cell r="D148" t="str">
            <v>HGC-25159966</v>
          </cell>
          <cell r="E148" t="str">
            <v>MVC-3-TA</v>
          </cell>
          <cell r="F148" t="str">
            <v>PSM-ZM202512190006-0001</v>
          </cell>
          <cell r="G148" t="str">
            <v>香港中文大学</v>
          </cell>
          <cell r="H148" t="str">
            <v>IDT344</v>
          </cell>
          <cell r="I148">
            <v>6</v>
          </cell>
          <cell r="J148" t="str">
            <v>mRNA-T7</v>
          </cell>
          <cell r="K148">
            <v>60.24</v>
          </cell>
          <cell r="L148">
            <v>35</v>
          </cell>
          <cell r="M148">
            <v>2108.4</v>
          </cell>
          <cell r="N148">
            <v>475</v>
          </cell>
        </row>
        <row r="149">
          <cell r="D149" t="str">
            <v>HGC-25159968</v>
          </cell>
          <cell r="E149" t="str">
            <v>MVC-3-brain</v>
          </cell>
          <cell r="F149" t="str">
            <v>PSM-ZM202512190006-0001</v>
          </cell>
          <cell r="G149" t="str">
            <v>香港中文大学</v>
          </cell>
          <cell r="H149" t="str">
            <v>IDT346</v>
          </cell>
          <cell r="I149">
            <v>6</v>
          </cell>
          <cell r="J149" t="str">
            <v>mRNA-T7</v>
          </cell>
          <cell r="K149">
            <v>81.37</v>
          </cell>
          <cell r="L149">
            <v>35</v>
          </cell>
          <cell r="M149">
            <v>2847.95</v>
          </cell>
          <cell r="N149">
            <v>475</v>
          </cell>
        </row>
        <row r="150">
          <cell r="D150" t="str">
            <v>HGC-25159969</v>
          </cell>
          <cell r="E150" t="str">
            <v>LY-DMSO-2-heart</v>
          </cell>
          <cell r="F150" t="str">
            <v>PSM-ZM202512190006-0002</v>
          </cell>
          <cell r="G150" t="str">
            <v>香港中文大学</v>
          </cell>
          <cell r="H150" t="str">
            <v>IDT347</v>
          </cell>
          <cell r="I150">
            <v>6</v>
          </cell>
          <cell r="J150" t="str">
            <v>mRNA-T7</v>
          </cell>
          <cell r="K150">
            <v>68.89</v>
          </cell>
          <cell r="L150">
            <v>35</v>
          </cell>
          <cell r="M150">
            <v>2411.15</v>
          </cell>
          <cell r="N150">
            <v>475</v>
          </cell>
        </row>
        <row r="151">
          <cell r="D151" t="str">
            <v>HGC-25159970</v>
          </cell>
          <cell r="E151" t="str">
            <v>LY-DMSO-2-liver</v>
          </cell>
          <cell r="F151" t="str">
            <v>PSM-ZM202512190006-0002</v>
          </cell>
          <cell r="G151" t="str">
            <v>香港中文大学</v>
          </cell>
          <cell r="H151" t="str">
            <v>IDT348</v>
          </cell>
          <cell r="I151">
            <v>6</v>
          </cell>
          <cell r="J151" t="str">
            <v>mRNA-T7</v>
          </cell>
          <cell r="K151">
            <v>59.55</v>
          </cell>
          <cell r="L151">
            <v>35</v>
          </cell>
          <cell r="M151">
            <v>2084.25</v>
          </cell>
          <cell r="N151">
            <v>475</v>
          </cell>
        </row>
        <row r="152">
          <cell r="D152" t="str">
            <v>HGC-25159979</v>
          </cell>
          <cell r="E152" t="str">
            <v>LY-DMSO-2-trachea</v>
          </cell>
          <cell r="F152" t="str">
            <v>PSM-ZM202512190006-0002</v>
          </cell>
          <cell r="G152" t="str">
            <v>香港中文大学</v>
          </cell>
          <cell r="H152" t="str">
            <v>IDT354</v>
          </cell>
          <cell r="I152">
            <v>6</v>
          </cell>
          <cell r="J152" t="str">
            <v>mRNA-T7</v>
          </cell>
          <cell r="K152">
            <v>65.46</v>
          </cell>
          <cell r="L152">
            <v>35</v>
          </cell>
          <cell r="M152">
            <v>2291.1</v>
          </cell>
          <cell r="N152">
            <v>475</v>
          </cell>
        </row>
        <row r="153">
          <cell r="D153" t="str">
            <v>HGC-25159985</v>
          </cell>
          <cell r="E153" t="str">
            <v>LY-DMSO-2-brain</v>
          </cell>
          <cell r="F153" t="str">
            <v>PSM-ZM202512190006-0002</v>
          </cell>
          <cell r="G153" t="str">
            <v>香港中文大学</v>
          </cell>
          <cell r="H153" t="str">
            <v>IDT357</v>
          </cell>
          <cell r="I153">
            <v>6</v>
          </cell>
          <cell r="J153" t="str">
            <v>mRNA-T7</v>
          </cell>
          <cell r="K153">
            <v>66.44</v>
          </cell>
          <cell r="L153">
            <v>35</v>
          </cell>
          <cell r="M153">
            <v>2325.4</v>
          </cell>
          <cell r="N153">
            <v>475</v>
          </cell>
        </row>
        <row r="154">
          <cell r="D154" t="str">
            <v>HGC-25158033</v>
          </cell>
          <cell r="E154" t="str">
            <v>HRMC1</v>
          </cell>
          <cell r="F154" t="str">
            <v>PSM-ZM202511060007-0002</v>
          </cell>
          <cell r="G154" t="str">
            <v>中山大学附属第一医院</v>
          </cell>
          <cell r="H154" t="str">
            <v>IDT358</v>
          </cell>
          <cell r="I154">
            <v>6</v>
          </cell>
          <cell r="J154" t="str">
            <v>mRNA</v>
          </cell>
          <cell r="K154">
            <v>66.32</v>
          </cell>
          <cell r="L154">
            <v>35</v>
          </cell>
          <cell r="M154">
            <v>2321.2</v>
          </cell>
          <cell r="N154">
            <v>475</v>
          </cell>
        </row>
        <row r="155">
          <cell r="D155" t="str">
            <v>HGC-25158034</v>
          </cell>
          <cell r="E155" t="str">
            <v>HRMC2</v>
          </cell>
          <cell r="F155" t="str">
            <v>PSM-ZM202511060007-0002</v>
          </cell>
          <cell r="G155" t="str">
            <v>中山大学附属第一医院</v>
          </cell>
          <cell r="H155" t="str">
            <v>IDT359</v>
          </cell>
          <cell r="I155">
            <v>6</v>
          </cell>
          <cell r="J155" t="str">
            <v>mRNA</v>
          </cell>
          <cell r="K155">
            <v>85.02</v>
          </cell>
          <cell r="L155">
            <v>35</v>
          </cell>
          <cell r="M155">
            <v>2975.7</v>
          </cell>
          <cell r="N155">
            <v>475</v>
          </cell>
        </row>
        <row r="156">
          <cell r="D156" t="str">
            <v>HGC-25158035</v>
          </cell>
          <cell r="E156" t="str">
            <v>HRMC3</v>
          </cell>
          <cell r="F156" t="str">
            <v>PSM-ZM202511060007-0002</v>
          </cell>
          <cell r="G156" t="str">
            <v>中山大学附属第一医院</v>
          </cell>
          <cell r="H156" t="str">
            <v>IDT360</v>
          </cell>
          <cell r="I156">
            <v>6</v>
          </cell>
          <cell r="J156" t="str">
            <v>mRNA</v>
          </cell>
          <cell r="K156">
            <v>76.95</v>
          </cell>
          <cell r="L156">
            <v>35</v>
          </cell>
          <cell r="M156">
            <v>2693.25</v>
          </cell>
          <cell r="N156">
            <v>475</v>
          </cell>
        </row>
        <row r="157">
          <cell r="D157" t="str">
            <v>HGC-25158036</v>
          </cell>
          <cell r="E157" t="str">
            <v>HRMC4</v>
          </cell>
          <cell r="F157" t="str">
            <v>PSM-ZM202511060007-0002</v>
          </cell>
          <cell r="G157" t="str">
            <v>中山大学附属第一医院</v>
          </cell>
          <cell r="H157" t="str">
            <v>IDT361</v>
          </cell>
          <cell r="I157">
            <v>6</v>
          </cell>
          <cell r="J157" t="str">
            <v>mRNA</v>
          </cell>
          <cell r="K157">
            <v>83.21</v>
          </cell>
          <cell r="L157">
            <v>35</v>
          </cell>
          <cell r="M157">
            <v>2912.35</v>
          </cell>
          <cell r="N157">
            <v>475</v>
          </cell>
        </row>
        <row r="158">
          <cell r="D158" t="str">
            <v>HGC-25158037</v>
          </cell>
          <cell r="E158" t="str">
            <v>HRMC5</v>
          </cell>
          <cell r="F158" t="str">
            <v>PSM-ZM202511060007-0002</v>
          </cell>
          <cell r="G158" t="str">
            <v>中山大学附属第一医院</v>
          </cell>
          <cell r="H158" t="str">
            <v>IDT362</v>
          </cell>
          <cell r="I158">
            <v>6</v>
          </cell>
          <cell r="J158" t="str">
            <v>mRNA</v>
          </cell>
          <cell r="K158">
            <v>68.59</v>
          </cell>
          <cell r="L158">
            <v>35</v>
          </cell>
          <cell r="M158">
            <v>2400.65</v>
          </cell>
          <cell r="N158">
            <v>475</v>
          </cell>
        </row>
        <row r="159">
          <cell r="D159" t="str">
            <v>HGC-25158038</v>
          </cell>
          <cell r="E159" t="str">
            <v>HRMC6</v>
          </cell>
          <cell r="F159" t="str">
            <v>PSM-ZM202511060007-0002</v>
          </cell>
          <cell r="G159" t="str">
            <v>中山大学附属第一医院</v>
          </cell>
          <cell r="H159" t="str">
            <v>IDT363</v>
          </cell>
          <cell r="I159">
            <v>6</v>
          </cell>
          <cell r="J159" t="str">
            <v>mRNA</v>
          </cell>
          <cell r="K159">
            <v>66.34</v>
          </cell>
          <cell r="L159">
            <v>35</v>
          </cell>
          <cell r="M159">
            <v>2321.9</v>
          </cell>
          <cell r="N159">
            <v>475</v>
          </cell>
        </row>
        <row r="160">
          <cell r="D160" t="str">
            <v>HGC-25157904</v>
          </cell>
          <cell r="E160" t="str">
            <v>WT-1</v>
          </cell>
          <cell r="F160" t="str">
            <v>PSM-ZM202511270009-0003</v>
          </cell>
          <cell r="G160" t="str">
            <v>中国人民解放军陆军特色医学中心</v>
          </cell>
          <cell r="H160" t="str">
            <v>IDT364</v>
          </cell>
          <cell r="I160">
            <v>6</v>
          </cell>
          <cell r="J160" t="str">
            <v>mRNA</v>
          </cell>
          <cell r="K160">
            <v>48.7</v>
          </cell>
          <cell r="L160">
            <v>35</v>
          </cell>
          <cell r="M160">
            <v>1704.5</v>
          </cell>
          <cell r="N160">
            <v>475</v>
          </cell>
        </row>
        <row r="161">
          <cell r="D161" t="str">
            <v>HGC-25157905</v>
          </cell>
          <cell r="E161" t="str">
            <v>WT-2</v>
          </cell>
          <cell r="F161" t="str">
            <v>PSM-ZM202511270009-0003</v>
          </cell>
          <cell r="G161" t="str">
            <v>中国人民解放军陆军特色医学中心</v>
          </cell>
          <cell r="H161" t="str">
            <v>IDT365</v>
          </cell>
          <cell r="I161">
            <v>6</v>
          </cell>
          <cell r="J161" t="str">
            <v>mRNA</v>
          </cell>
          <cell r="K161">
            <v>56.03</v>
          </cell>
          <cell r="L161">
            <v>35</v>
          </cell>
          <cell r="M161">
            <v>1961.05</v>
          </cell>
          <cell r="N161">
            <v>475</v>
          </cell>
        </row>
        <row r="162">
          <cell r="D162" t="str">
            <v>HGC-25157906</v>
          </cell>
          <cell r="E162" t="str">
            <v>WT-3</v>
          </cell>
          <cell r="F162" t="str">
            <v>PSM-ZM202511270009-0003</v>
          </cell>
          <cell r="G162" t="str">
            <v>中国人民解放军陆军特色医学中心</v>
          </cell>
          <cell r="H162" t="str">
            <v>IDT366</v>
          </cell>
          <cell r="I162">
            <v>6</v>
          </cell>
          <cell r="J162" t="str">
            <v>mRNA</v>
          </cell>
          <cell r="K162">
            <v>56.12</v>
          </cell>
          <cell r="L162">
            <v>35</v>
          </cell>
          <cell r="M162">
            <v>1964.2</v>
          </cell>
          <cell r="N162">
            <v>475</v>
          </cell>
        </row>
        <row r="163">
          <cell r="D163" t="str">
            <v>HGC-25157907</v>
          </cell>
          <cell r="E163" t="str">
            <v>KO-1</v>
          </cell>
          <cell r="F163" t="str">
            <v>PSM-ZM202511270009-0003</v>
          </cell>
          <cell r="G163" t="str">
            <v>中国人民解放军陆军特色医学中心</v>
          </cell>
          <cell r="H163" t="str">
            <v>IDT367</v>
          </cell>
          <cell r="I163">
            <v>6</v>
          </cell>
          <cell r="J163" t="str">
            <v>mRNA</v>
          </cell>
          <cell r="K163">
            <v>68.98</v>
          </cell>
          <cell r="L163">
            <v>35</v>
          </cell>
          <cell r="M163">
            <v>2414.3</v>
          </cell>
          <cell r="N163">
            <v>475</v>
          </cell>
        </row>
        <row r="164">
          <cell r="D164" t="str">
            <v>HGC-25157908</v>
          </cell>
          <cell r="E164" t="str">
            <v>KO-2</v>
          </cell>
          <cell r="F164" t="str">
            <v>PSM-ZM202511270009-0003</v>
          </cell>
          <cell r="G164" t="str">
            <v>中国人民解放军陆军特色医学中心</v>
          </cell>
          <cell r="H164" t="str">
            <v>IDT368</v>
          </cell>
          <cell r="I164">
            <v>6</v>
          </cell>
          <cell r="J164" t="str">
            <v>mRNA</v>
          </cell>
          <cell r="K164">
            <v>65.78</v>
          </cell>
          <cell r="L164">
            <v>35</v>
          </cell>
          <cell r="M164">
            <v>2302.3</v>
          </cell>
          <cell r="N164">
            <v>475</v>
          </cell>
        </row>
        <row r="165">
          <cell r="D165" t="str">
            <v>HGC-25157909</v>
          </cell>
          <cell r="E165" t="str">
            <v>KO-3</v>
          </cell>
          <cell r="F165" t="str">
            <v>PSM-ZM202511270009-0003</v>
          </cell>
          <cell r="G165" t="str">
            <v>中国人民解放军陆军特色医学中心</v>
          </cell>
          <cell r="H165" t="str">
            <v>IDT369</v>
          </cell>
          <cell r="I165">
            <v>6</v>
          </cell>
          <cell r="J165" t="str">
            <v>mRNA</v>
          </cell>
          <cell r="K165">
            <v>72.21</v>
          </cell>
          <cell r="L165">
            <v>35</v>
          </cell>
          <cell r="M165">
            <v>2527.35</v>
          </cell>
          <cell r="N165">
            <v>475</v>
          </cell>
        </row>
        <row r="166">
          <cell r="D166" t="str">
            <v>HGC-25157910</v>
          </cell>
          <cell r="E166" t="str">
            <v>Sh-1</v>
          </cell>
          <cell r="F166" t="str">
            <v>PSM-ZM202511270009-0003</v>
          </cell>
          <cell r="G166" t="str">
            <v>中国人民解放军陆军特色医学中心</v>
          </cell>
          <cell r="H166" t="str">
            <v>IDT370</v>
          </cell>
          <cell r="I166">
            <v>6</v>
          </cell>
          <cell r="J166" t="str">
            <v>mRNA</v>
          </cell>
          <cell r="K166">
            <v>60.02</v>
          </cell>
          <cell r="L166">
            <v>35</v>
          </cell>
          <cell r="M166">
            <v>2100.7</v>
          </cell>
          <cell r="N166">
            <v>475</v>
          </cell>
        </row>
        <row r="167">
          <cell r="D167" t="str">
            <v>HGC-25157911</v>
          </cell>
          <cell r="E167" t="str">
            <v>Sh-2</v>
          </cell>
          <cell r="F167" t="str">
            <v>PSM-ZM202511270009-0003</v>
          </cell>
          <cell r="G167" t="str">
            <v>中国人民解放军陆军特色医学中心</v>
          </cell>
          <cell r="H167" t="str">
            <v>IDT371</v>
          </cell>
          <cell r="I167">
            <v>6</v>
          </cell>
          <cell r="J167" t="str">
            <v>mRNA</v>
          </cell>
          <cell r="K167">
            <v>15.9</v>
          </cell>
          <cell r="L167">
            <v>35</v>
          </cell>
          <cell r="M167">
            <v>556.5</v>
          </cell>
          <cell r="N167">
            <v>475</v>
          </cell>
        </row>
        <row r="168">
          <cell r="D168" t="str">
            <v>HGC-25157912</v>
          </cell>
          <cell r="E168" t="str">
            <v>Sh-3</v>
          </cell>
          <cell r="F168" t="str">
            <v>PSM-ZM202511270009-0003</v>
          </cell>
          <cell r="G168" t="str">
            <v>中国人民解放军陆军特色医学中心</v>
          </cell>
          <cell r="H168" t="str">
            <v>IDT372</v>
          </cell>
          <cell r="I168">
            <v>6</v>
          </cell>
          <cell r="J168" t="str">
            <v>mRNA</v>
          </cell>
          <cell r="K168">
            <v>32.09</v>
          </cell>
          <cell r="L168">
            <v>35</v>
          </cell>
          <cell r="M168">
            <v>1123.15</v>
          </cell>
          <cell r="N168">
            <v>475</v>
          </cell>
        </row>
        <row r="169">
          <cell r="D169" t="str">
            <v>HGC-25157913</v>
          </cell>
          <cell r="E169" t="str">
            <v>OE-1</v>
          </cell>
          <cell r="F169" t="str">
            <v>PSM-ZM202511270009-0003</v>
          </cell>
          <cell r="G169" t="str">
            <v>中国人民解放军陆军特色医学中心</v>
          </cell>
          <cell r="H169" t="str">
            <v>IDT373</v>
          </cell>
          <cell r="I169">
            <v>6</v>
          </cell>
          <cell r="J169" t="str">
            <v>mRNA</v>
          </cell>
          <cell r="K169">
            <v>28.3</v>
          </cell>
          <cell r="L169">
            <v>35</v>
          </cell>
          <cell r="M169">
            <v>990.5</v>
          </cell>
          <cell r="N169">
            <v>475</v>
          </cell>
        </row>
        <row r="170">
          <cell r="D170" t="str">
            <v>HGC-25157914</v>
          </cell>
          <cell r="E170" t="str">
            <v>OE-2</v>
          </cell>
          <cell r="F170" t="str">
            <v>PSM-ZM202511270009-0003</v>
          </cell>
          <cell r="G170" t="str">
            <v>中国人民解放军陆军特色医学中心</v>
          </cell>
          <cell r="H170" t="str">
            <v>IDT374</v>
          </cell>
          <cell r="I170">
            <v>6</v>
          </cell>
          <cell r="J170" t="str">
            <v>mRNA</v>
          </cell>
          <cell r="K170">
            <v>39.84</v>
          </cell>
          <cell r="L170">
            <v>35</v>
          </cell>
          <cell r="M170">
            <v>1394.4</v>
          </cell>
          <cell r="N170">
            <v>475</v>
          </cell>
        </row>
        <row r="171">
          <cell r="D171" t="str">
            <v>HGC-25157915</v>
          </cell>
          <cell r="E171" t="str">
            <v>OE-3</v>
          </cell>
          <cell r="F171" t="str">
            <v>PSM-ZM202511270009-0003</v>
          </cell>
          <cell r="G171" t="str">
            <v>中国人民解放军陆军特色医学中心</v>
          </cell>
          <cell r="H171" t="str">
            <v>IDT375</v>
          </cell>
          <cell r="I171">
            <v>6</v>
          </cell>
          <cell r="J171" t="str">
            <v>mRNA</v>
          </cell>
          <cell r="K171">
            <v>42.84</v>
          </cell>
          <cell r="L171">
            <v>35</v>
          </cell>
          <cell r="M171">
            <v>1499.4</v>
          </cell>
          <cell r="N171">
            <v>475</v>
          </cell>
        </row>
        <row r="172">
          <cell r="D172" t="str">
            <v>HGC-25124516</v>
          </cell>
          <cell r="E172" t="str">
            <v>PO-1</v>
          </cell>
          <cell r="F172" t="str">
            <v>HGC20250228004-0089</v>
          </cell>
          <cell r="G172" t="str">
            <v>厦门华诺海普生物科技有限公司</v>
          </cell>
          <cell r="H172" t="str">
            <v>IDT376</v>
          </cell>
          <cell r="I172">
            <v>6</v>
          </cell>
          <cell r="J172" t="str">
            <v>mRNA</v>
          </cell>
          <cell r="K172">
            <v>35.9</v>
          </cell>
          <cell r="L172">
            <v>35</v>
          </cell>
          <cell r="M172">
            <v>1256.5</v>
          </cell>
          <cell r="N172">
            <v>475</v>
          </cell>
        </row>
        <row r="173">
          <cell r="D173" t="str">
            <v>HGC-25124517</v>
          </cell>
          <cell r="E173" t="str">
            <v>PO-2</v>
          </cell>
          <cell r="F173" t="str">
            <v>HGC20250228004-0089</v>
          </cell>
          <cell r="G173" t="str">
            <v>厦门华诺海普生物科技有限公司</v>
          </cell>
          <cell r="H173" t="str">
            <v>IDT377</v>
          </cell>
          <cell r="I173">
            <v>6</v>
          </cell>
          <cell r="J173" t="str">
            <v>mRNA</v>
          </cell>
          <cell r="K173">
            <v>26.68</v>
          </cell>
          <cell r="L173">
            <v>35</v>
          </cell>
          <cell r="M173">
            <v>933.8</v>
          </cell>
          <cell r="N173">
            <v>475</v>
          </cell>
        </row>
        <row r="174">
          <cell r="D174" t="str">
            <v>HGC-25124518</v>
          </cell>
          <cell r="E174" t="str">
            <v>PO-3</v>
          </cell>
          <cell r="F174" t="str">
            <v>HGC20250228004-0089</v>
          </cell>
          <cell r="G174" t="str">
            <v>厦门华诺海普生物科技有限公司</v>
          </cell>
          <cell r="H174" t="str">
            <v>IDT378</v>
          </cell>
          <cell r="I174">
            <v>6</v>
          </cell>
          <cell r="J174" t="str">
            <v>mRNA</v>
          </cell>
          <cell r="K174">
            <v>46.68</v>
          </cell>
          <cell r="L174">
            <v>35</v>
          </cell>
          <cell r="M174">
            <v>1633.8</v>
          </cell>
          <cell r="N174">
            <v>475</v>
          </cell>
        </row>
        <row r="175">
          <cell r="D175" t="str">
            <v>HGC-25138299-1</v>
          </cell>
          <cell r="E175" t="str">
            <v>I+G-1</v>
          </cell>
          <cell r="F175" t="str">
            <v>HGC20250228004-0089</v>
          </cell>
          <cell r="G175" t="str">
            <v>厦门华诺海普生物科技有限公司</v>
          </cell>
          <cell r="H175" t="str">
            <v>IDT379</v>
          </cell>
          <cell r="I175">
            <v>6</v>
          </cell>
          <cell r="J175" t="str">
            <v>mRNA</v>
          </cell>
          <cell r="K175">
            <v>29.96</v>
          </cell>
          <cell r="L175">
            <v>35</v>
          </cell>
          <cell r="M175">
            <v>1048.6</v>
          </cell>
          <cell r="N175">
            <v>475</v>
          </cell>
        </row>
        <row r="176">
          <cell r="D176" t="str">
            <v>HGC-25138300-1</v>
          </cell>
          <cell r="E176" t="str">
            <v>I+G-2</v>
          </cell>
          <cell r="F176" t="str">
            <v>HGC20250228004-0089</v>
          </cell>
          <cell r="G176" t="str">
            <v>厦门华诺海普生物科技有限公司</v>
          </cell>
          <cell r="H176" t="str">
            <v>IDT380</v>
          </cell>
          <cell r="I176">
            <v>6</v>
          </cell>
          <cell r="J176" t="str">
            <v>mRNA</v>
          </cell>
          <cell r="K176">
            <v>46.42</v>
          </cell>
          <cell r="L176">
            <v>35</v>
          </cell>
          <cell r="M176">
            <v>1624.7</v>
          </cell>
          <cell r="N176">
            <v>475</v>
          </cell>
        </row>
        <row r="177">
          <cell r="D177" t="str">
            <v>HGC-25138301-1</v>
          </cell>
          <cell r="E177" t="str">
            <v>I+G-3</v>
          </cell>
          <cell r="F177" t="str">
            <v>HGC20250228004-0089</v>
          </cell>
          <cell r="G177" t="str">
            <v>厦门华诺海普生物科技有限公司</v>
          </cell>
          <cell r="H177" t="str">
            <v>IDT381</v>
          </cell>
          <cell r="I177">
            <v>6</v>
          </cell>
          <cell r="J177" t="str">
            <v>mRNA</v>
          </cell>
          <cell r="K177">
            <v>39.68</v>
          </cell>
          <cell r="L177">
            <v>35</v>
          </cell>
          <cell r="M177">
            <v>1388.8</v>
          </cell>
          <cell r="N177">
            <v>475</v>
          </cell>
        </row>
        <row r="178">
          <cell r="D178" t="str">
            <v>HGC-25157431-1</v>
          </cell>
          <cell r="E178" t="str">
            <v>I-1</v>
          </cell>
          <cell r="F178" t="str">
            <v>HGC20250228004-0089</v>
          </cell>
          <cell r="G178" t="str">
            <v>厦门华诺海普生物科技有限公司</v>
          </cell>
          <cell r="H178" t="str">
            <v>IDT382</v>
          </cell>
          <cell r="I178">
            <v>6</v>
          </cell>
          <cell r="J178" t="str">
            <v>mRNA</v>
          </cell>
          <cell r="K178">
            <v>40.39</v>
          </cell>
          <cell r="L178">
            <v>35</v>
          </cell>
          <cell r="M178">
            <v>1413.65</v>
          </cell>
          <cell r="N178">
            <v>475</v>
          </cell>
        </row>
        <row r="179">
          <cell r="D179" t="str">
            <v>HGC-25157432-1</v>
          </cell>
          <cell r="E179" t="str">
            <v>I-2</v>
          </cell>
          <cell r="F179" t="str">
            <v>HGC20250228004-0089</v>
          </cell>
          <cell r="G179" t="str">
            <v>厦门华诺海普生物科技有限公司</v>
          </cell>
          <cell r="H179" t="str">
            <v>IDT383</v>
          </cell>
          <cell r="I179">
            <v>6</v>
          </cell>
          <cell r="J179" t="str">
            <v>mRNA</v>
          </cell>
          <cell r="K179">
            <v>40.31</v>
          </cell>
          <cell r="L179">
            <v>35</v>
          </cell>
          <cell r="M179">
            <v>1410.85</v>
          </cell>
          <cell r="N179">
            <v>475</v>
          </cell>
        </row>
        <row r="180">
          <cell r="D180" t="str">
            <v>HGC-25157433-1</v>
          </cell>
          <cell r="E180" t="str">
            <v>I-3</v>
          </cell>
          <cell r="F180" t="str">
            <v>HGC20250228004-0089</v>
          </cell>
          <cell r="G180" t="str">
            <v>厦门华诺海普生物科技有限公司</v>
          </cell>
          <cell r="H180" t="str">
            <v>IDT384</v>
          </cell>
          <cell r="I180">
            <v>6</v>
          </cell>
          <cell r="J180" t="str">
            <v>mRNA</v>
          </cell>
          <cell r="K180">
            <v>48.75</v>
          </cell>
          <cell r="L180">
            <v>35</v>
          </cell>
          <cell r="M180">
            <v>1706.25</v>
          </cell>
          <cell r="N180">
            <v>475</v>
          </cell>
        </row>
        <row r="181">
          <cell r="D181" t="str">
            <v>HGC-25159908</v>
          </cell>
          <cell r="E181" t="str">
            <v>DMSO-1-BM</v>
          </cell>
          <cell r="F181" t="str">
            <v>PSM-ZM202512190006-0001</v>
          </cell>
          <cell r="G181" t="str">
            <v>香港中文大学</v>
          </cell>
          <cell r="H181" t="str">
            <v>IDT299</v>
          </cell>
          <cell r="I181">
            <v>6</v>
          </cell>
          <cell r="J181" t="str">
            <v>mRNA-T7</v>
          </cell>
          <cell r="K181">
            <v>3.75</v>
          </cell>
          <cell r="L181">
            <v>35</v>
          </cell>
          <cell r="M181">
            <v>131.25</v>
          </cell>
          <cell r="N181">
            <v>475</v>
          </cell>
        </row>
        <row r="182">
          <cell r="D182" t="str">
            <v>HGC-25151365</v>
          </cell>
          <cell r="E182" t="str">
            <v>M39</v>
          </cell>
          <cell r="F182" t="str">
            <v>PSM-ZM202512090009-0001</v>
          </cell>
          <cell r="G182" t="str">
            <v>香港中文大学</v>
          </cell>
          <cell r="H182" t="str">
            <v>IDT132</v>
          </cell>
          <cell r="I182">
            <v>90</v>
          </cell>
          <cell r="J182" t="str">
            <v>WGS-T7</v>
          </cell>
          <cell r="K182">
            <v>46.89</v>
          </cell>
          <cell r="L182">
            <v>20</v>
          </cell>
          <cell r="M182">
            <v>937.8</v>
          </cell>
          <cell r="N182">
            <v>490</v>
          </cell>
        </row>
        <row r="183">
          <cell r="D183" t="str">
            <v>HGC-25151366</v>
          </cell>
          <cell r="E183" t="str">
            <v>F30</v>
          </cell>
          <cell r="F183" t="str">
            <v>PSM-ZM202512090009-0001</v>
          </cell>
          <cell r="G183" t="str">
            <v>香港中文大学</v>
          </cell>
          <cell r="H183" t="str">
            <v>IDT133</v>
          </cell>
          <cell r="I183">
            <v>90</v>
          </cell>
          <cell r="J183" t="str">
            <v>WGS-T7</v>
          </cell>
          <cell r="K183">
            <v>17.94</v>
          </cell>
          <cell r="L183">
            <v>20</v>
          </cell>
          <cell r="M183">
            <v>358.8</v>
          </cell>
          <cell r="N183">
            <v>490</v>
          </cell>
        </row>
        <row r="184">
          <cell r="D184" t="str">
            <v>HGC-25151369</v>
          </cell>
          <cell r="E184" t="str">
            <v>F24</v>
          </cell>
          <cell r="F184" t="str">
            <v>PSM-ZM202512090009-0001</v>
          </cell>
          <cell r="G184" t="str">
            <v>香港中文大学</v>
          </cell>
          <cell r="H184" t="str">
            <v>IDT134</v>
          </cell>
          <cell r="I184">
            <v>90</v>
          </cell>
          <cell r="J184" t="str">
            <v>WGS-T7</v>
          </cell>
          <cell r="K184">
            <v>16.55</v>
          </cell>
          <cell r="L184">
            <v>20</v>
          </cell>
          <cell r="M184">
            <v>331</v>
          </cell>
          <cell r="N184">
            <v>490</v>
          </cell>
        </row>
        <row r="185">
          <cell r="D185" t="str">
            <v>HGC-25151367</v>
          </cell>
          <cell r="E185" t="str">
            <v>M18</v>
          </cell>
          <cell r="F185" t="str">
            <v>PSM-ZM202512090009-0001</v>
          </cell>
          <cell r="G185" t="str">
            <v>香港中文大学</v>
          </cell>
          <cell r="H185" t="str">
            <v>IDT135</v>
          </cell>
          <cell r="I185">
            <v>90</v>
          </cell>
          <cell r="J185" t="str">
            <v>WGS-T7</v>
          </cell>
          <cell r="K185">
            <v>40.5</v>
          </cell>
          <cell r="L185">
            <v>20</v>
          </cell>
          <cell r="M185">
            <v>810</v>
          </cell>
          <cell r="N185">
            <v>490</v>
          </cell>
        </row>
        <row r="186">
          <cell r="D186" t="str">
            <v>HGC-25151368</v>
          </cell>
          <cell r="E186" t="str">
            <v>M30</v>
          </cell>
          <cell r="F186" t="str">
            <v>PSM-ZM202512090009-0001</v>
          </cell>
          <cell r="G186" t="str">
            <v>香港中文大学</v>
          </cell>
          <cell r="H186" t="str">
            <v>IDT136</v>
          </cell>
          <cell r="I186">
            <v>90</v>
          </cell>
          <cell r="J186" t="str">
            <v>WGS-T7</v>
          </cell>
          <cell r="K186">
            <v>32.7</v>
          </cell>
          <cell r="L186">
            <v>20</v>
          </cell>
          <cell r="M186">
            <v>654</v>
          </cell>
          <cell r="N186">
            <v>490</v>
          </cell>
        </row>
        <row r="187">
          <cell r="D187" t="str">
            <v>HGC-25151370</v>
          </cell>
          <cell r="E187" t="str">
            <v>M68</v>
          </cell>
          <cell r="F187" t="str">
            <v>PSM-ZM202512090009-0001</v>
          </cell>
          <cell r="G187" t="str">
            <v>香港中文大学</v>
          </cell>
          <cell r="H187" t="str">
            <v>IDT137</v>
          </cell>
          <cell r="I187">
            <v>90</v>
          </cell>
          <cell r="J187" t="str">
            <v>WGS-T7</v>
          </cell>
          <cell r="K187">
            <v>36.56</v>
          </cell>
          <cell r="L187">
            <v>20</v>
          </cell>
          <cell r="M187">
            <v>731.2</v>
          </cell>
          <cell r="N187">
            <v>490</v>
          </cell>
        </row>
        <row r="188">
          <cell r="D188" t="str">
            <v>HGC-25151371</v>
          </cell>
          <cell r="E188" t="str">
            <v>M47</v>
          </cell>
          <cell r="F188" t="str">
            <v>PSM-ZM202512090009-0001</v>
          </cell>
          <cell r="G188" t="str">
            <v>香港中文大学</v>
          </cell>
          <cell r="H188" t="str">
            <v>IDT138</v>
          </cell>
          <cell r="I188">
            <v>90</v>
          </cell>
          <cell r="J188" t="str">
            <v>WGS-T7</v>
          </cell>
          <cell r="K188">
            <v>93.23</v>
          </cell>
          <cell r="L188">
            <v>20</v>
          </cell>
          <cell r="M188">
            <v>1864.6</v>
          </cell>
          <cell r="N188">
            <v>490</v>
          </cell>
        </row>
        <row r="189">
          <cell r="D189" t="str">
            <v>HGC-25162938</v>
          </cell>
          <cell r="E189" t="str">
            <v>1</v>
          </cell>
          <cell r="F189" t="str">
            <v>PSM-ZM202512240001-0002</v>
          </cell>
          <cell r="G189" t="str">
            <v>武汉大学</v>
          </cell>
          <cell r="H189" t="str">
            <v>IDT139</v>
          </cell>
          <cell r="I189">
            <v>90</v>
          </cell>
          <cell r="J189" t="str">
            <v>WGS-T7</v>
          </cell>
          <cell r="K189">
            <v>65.97</v>
          </cell>
          <cell r="L189">
            <v>20</v>
          </cell>
          <cell r="M189">
            <v>1319.4</v>
          </cell>
          <cell r="N189">
            <v>475</v>
          </cell>
        </row>
        <row r="190">
          <cell r="D190" t="str">
            <v>HGC-25162789</v>
          </cell>
          <cell r="E190" t="str">
            <v>input0-1</v>
          </cell>
          <cell r="F190" t="str">
            <v>PSM-ZM202512250005-0001</v>
          </cell>
          <cell r="G190" t="str">
            <v>复旦大学附属儿科医院</v>
          </cell>
          <cell r="H190" t="str">
            <v>IDT177</v>
          </cell>
          <cell r="I190">
            <v>5</v>
          </cell>
          <cell r="J190" t="str">
            <v>pcr产物建库测序</v>
          </cell>
          <cell r="K190">
            <v>12.02</v>
          </cell>
          <cell r="L190">
            <v>20</v>
          </cell>
          <cell r="M190">
            <v>240.4</v>
          </cell>
          <cell r="N190">
            <v>400</v>
          </cell>
        </row>
        <row r="191">
          <cell r="D191" t="str">
            <v>HGC-25162790</v>
          </cell>
          <cell r="E191" t="str">
            <v>input0-2</v>
          </cell>
          <cell r="F191" t="str">
            <v>PSM-ZM202512250005-0001</v>
          </cell>
          <cell r="G191" t="str">
            <v>复旦大学附属儿科医院</v>
          </cell>
          <cell r="H191" t="str">
            <v>IDT178</v>
          </cell>
          <cell r="I191">
            <v>5</v>
          </cell>
          <cell r="J191" t="str">
            <v>pcr产物建库测序</v>
          </cell>
          <cell r="K191">
            <v>14.12</v>
          </cell>
          <cell r="L191">
            <v>20</v>
          </cell>
          <cell r="M191">
            <v>282.4</v>
          </cell>
          <cell r="N191">
            <v>400</v>
          </cell>
        </row>
        <row r="192">
          <cell r="D192" t="str">
            <v>HGC-25162791</v>
          </cell>
          <cell r="E192" t="str">
            <v>input1-1</v>
          </cell>
          <cell r="F192" t="str">
            <v>PSM-ZM202512250005-0001</v>
          </cell>
          <cell r="G192" t="str">
            <v>复旦大学附属儿科医院</v>
          </cell>
          <cell r="H192" t="str">
            <v>IDT179</v>
          </cell>
          <cell r="I192">
            <v>5</v>
          </cell>
          <cell r="J192" t="str">
            <v>pcr产物建库测序</v>
          </cell>
          <cell r="K192">
            <v>13.06</v>
          </cell>
          <cell r="L192">
            <v>20</v>
          </cell>
          <cell r="M192">
            <v>261.2</v>
          </cell>
          <cell r="N192">
            <v>400</v>
          </cell>
        </row>
        <row r="193">
          <cell r="D193" t="str">
            <v>HGC-25162792</v>
          </cell>
          <cell r="E193" t="str">
            <v>input1-2</v>
          </cell>
          <cell r="F193" t="str">
            <v>PSM-ZM202512250005-0001</v>
          </cell>
          <cell r="G193" t="str">
            <v>复旦大学附属儿科医院</v>
          </cell>
          <cell r="H193" t="str">
            <v>IDT180</v>
          </cell>
          <cell r="I193">
            <v>5</v>
          </cell>
          <cell r="J193" t="str">
            <v>pcr产物建库测序</v>
          </cell>
          <cell r="K193">
            <v>11.25</v>
          </cell>
          <cell r="L193">
            <v>20</v>
          </cell>
          <cell r="M193">
            <v>225</v>
          </cell>
          <cell r="N193">
            <v>400</v>
          </cell>
        </row>
        <row r="194">
          <cell r="D194" t="str">
            <v>HGC-25162811</v>
          </cell>
          <cell r="E194" t="str">
            <v>G3-WT-1-D18</v>
          </cell>
          <cell r="F194" t="str">
            <v>PSM-ZM202512250005-0001</v>
          </cell>
          <cell r="G194" t="str">
            <v>复旦大学附属儿科医院</v>
          </cell>
          <cell r="H194" t="str">
            <v>IDT181</v>
          </cell>
          <cell r="I194">
            <v>5</v>
          </cell>
          <cell r="J194" t="str">
            <v>pcr产物建库测序</v>
          </cell>
          <cell r="K194">
            <v>5.64</v>
          </cell>
          <cell r="L194">
            <v>20</v>
          </cell>
          <cell r="M194">
            <v>112.8</v>
          </cell>
          <cell r="N194">
            <v>400</v>
          </cell>
        </row>
        <row r="195">
          <cell r="D195" t="str">
            <v>HGC-25162816</v>
          </cell>
          <cell r="E195" t="str">
            <v>G3-KO-3-D18</v>
          </cell>
          <cell r="F195" t="str">
            <v>PSM-ZM202512250005-0001</v>
          </cell>
          <cell r="G195" t="str">
            <v>复旦大学附属儿科医院</v>
          </cell>
          <cell r="H195" t="str">
            <v>IDT182</v>
          </cell>
          <cell r="I195">
            <v>5</v>
          </cell>
          <cell r="J195" t="str">
            <v>pcr产物建库测序</v>
          </cell>
          <cell r="K195">
            <v>1.7</v>
          </cell>
          <cell r="L195">
            <v>20</v>
          </cell>
          <cell r="M195">
            <v>34</v>
          </cell>
          <cell r="N195">
            <v>400</v>
          </cell>
        </row>
        <row r="196">
          <cell r="D196" t="str">
            <v>HGC-25162817</v>
          </cell>
          <cell r="E196" t="str">
            <v>input2-1</v>
          </cell>
          <cell r="F196" t="str">
            <v>PSM-ZM202512250005-0001</v>
          </cell>
          <cell r="G196" t="str">
            <v>复旦大学附属儿科医院</v>
          </cell>
          <cell r="H196" t="str">
            <v>IDT183</v>
          </cell>
          <cell r="I196">
            <v>5</v>
          </cell>
          <cell r="J196" t="str">
            <v>pcr产物建库测序</v>
          </cell>
          <cell r="K196">
            <v>11.78</v>
          </cell>
          <cell r="L196">
            <v>20</v>
          </cell>
          <cell r="M196">
            <v>235.6</v>
          </cell>
          <cell r="N196">
            <v>400</v>
          </cell>
        </row>
        <row r="197">
          <cell r="D197" t="str">
            <v>HGC-25162818</v>
          </cell>
          <cell r="E197" t="str">
            <v>innput2-2</v>
          </cell>
          <cell r="F197" t="str">
            <v>PSM-ZM202512250005-0001</v>
          </cell>
          <cell r="G197" t="str">
            <v>复旦大学附属儿科医院</v>
          </cell>
          <cell r="H197" t="str">
            <v>IDT184</v>
          </cell>
          <cell r="I197">
            <v>5</v>
          </cell>
          <cell r="J197" t="str">
            <v>pcr产物建库测序</v>
          </cell>
          <cell r="K197">
            <v>16.23</v>
          </cell>
          <cell r="L197">
            <v>20</v>
          </cell>
          <cell r="M197">
            <v>324.6</v>
          </cell>
          <cell r="N197">
            <v>400</v>
          </cell>
        </row>
        <row r="198">
          <cell r="D198" t="str">
            <v>HGC-25162939</v>
          </cell>
          <cell r="E198" t="str">
            <v>3</v>
          </cell>
          <cell r="F198" t="str">
            <v>PSM-ZM202512240001-0002</v>
          </cell>
          <cell r="G198" t="str">
            <v>武汉大学</v>
          </cell>
          <cell r="H198" t="str">
            <v>IDT185</v>
          </cell>
          <cell r="I198">
            <v>90</v>
          </cell>
          <cell r="J198" t="str">
            <v>WGS-T7</v>
          </cell>
          <cell r="K198">
            <v>2.27</v>
          </cell>
          <cell r="L198">
            <v>20</v>
          </cell>
          <cell r="M198">
            <v>45.4</v>
          </cell>
          <cell r="N198">
            <v>350</v>
          </cell>
        </row>
        <row r="199">
          <cell r="D199" t="str">
            <v>HGC-25162940</v>
          </cell>
          <cell r="E199" t="str">
            <v>4</v>
          </cell>
          <cell r="F199" t="str">
            <v>PSM-ZM202512240001-0002</v>
          </cell>
          <cell r="G199" t="str">
            <v>武汉大学</v>
          </cell>
          <cell r="H199" t="str">
            <v>IDT186</v>
          </cell>
          <cell r="I199">
            <v>90</v>
          </cell>
          <cell r="J199" t="str">
            <v>WGS-T7</v>
          </cell>
          <cell r="K199">
            <v>5.25</v>
          </cell>
          <cell r="L199">
            <v>20</v>
          </cell>
          <cell r="M199">
            <v>105</v>
          </cell>
          <cell r="N199">
            <v>350</v>
          </cell>
        </row>
        <row r="200">
          <cell r="D200" t="str">
            <v>20260106R-P1-72</v>
          </cell>
          <cell r="E200" t="str">
            <v>20260106R-P1-72</v>
          </cell>
        </row>
        <row r="200">
          <cell r="I200">
            <v>72</v>
          </cell>
          <cell r="J200" t="str">
            <v>mRNA-T7</v>
          </cell>
          <cell r="K200">
            <v>1.17</v>
          </cell>
          <cell r="L200">
            <v>46</v>
          </cell>
          <cell r="M200">
            <v>53.82</v>
          </cell>
          <cell r="N200">
            <v>569</v>
          </cell>
        </row>
        <row r="201">
          <cell r="D201" t="str">
            <v>20260106R-P2-108</v>
          </cell>
          <cell r="E201" t="str">
            <v>20260106R-P2-108</v>
          </cell>
        </row>
        <row r="201">
          <cell r="I201">
            <v>108</v>
          </cell>
          <cell r="J201" t="str">
            <v>mRNA-T7</v>
          </cell>
          <cell r="K201">
            <v>12.98</v>
          </cell>
          <cell r="L201">
            <v>46</v>
          </cell>
          <cell r="M201">
            <v>597.08</v>
          </cell>
          <cell r="N201">
            <v>500</v>
          </cell>
        </row>
        <row r="202">
          <cell r="D202" t="str">
            <v>20260106R-P3-234</v>
          </cell>
          <cell r="E202" t="str">
            <v>20260106R-P3-234</v>
          </cell>
        </row>
        <row r="202">
          <cell r="I202">
            <v>234</v>
          </cell>
          <cell r="J202" t="str">
            <v>mRNA-T7</v>
          </cell>
          <cell r="K202">
            <v>68.58</v>
          </cell>
          <cell r="L202">
            <v>70</v>
          </cell>
          <cell r="M202">
            <v>4800.6</v>
          </cell>
          <cell r="N202">
            <v>464</v>
          </cell>
        </row>
        <row r="203">
          <cell r="D203" t="str">
            <v>20260106R-P4-36</v>
          </cell>
          <cell r="E203" t="str">
            <v>20260106R-P4-36</v>
          </cell>
        </row>
        <row r="203">
          <cell r="I203">
            <v>36</v>
          </cell>
          <cell r="J203" t="str">
            <v>mRNA</v>
          </cell>
          <cell r="K203">
            <v>75.92</v>
          </cell>
          <cell r="L203">
            <v>10</v>
          </cell>
          <cell r="M203">
            <v>759.2</v>
          </cell>
          <cell r="N203">
            <v>468</v>
          </cell>
        </row>
        <row r="204">
          <cell r="D204" t="str">
            <v>20260106R-P5-127</v>
          </cell>
          <cell r="E204" t="str">
            <v>20260106R-P5-127</v>
          </cell>
        </row>
        <row r="204">
          <cell r="I204">
            <v>127</v>
          </cell>
          <cell r="J204" t="str">
            <v>mRNA-T7</v>
          </cell>
          <cell r="K204">
            <v>41.08</v>
          </cell>
          <cell r="L204">
            <v>60</v>
          </cell>
          <cell r="M204">
            <v>2464.8</v>
          </cell>
          <cell r="N204">
            <v>467</v>
          </cell>
        </row>
        <row r="205">
          <cell r="D205" t="str">
            <v>HGC-25159912</v>
          </cell>
          <cell r="E205" t="str">
            <v>DMSO-1-pancreas</v>
          </cell>
          <cell r="F205" t="str">
            <v>PSM-ZM202512190006-0001</v>
          </cell>
          <cell r="G205" t="str">
            <v>香港中文大学</v>
          </cell>
          <cell r="H205" t="str">
            <v>IDT291</v>
          </cell>
          <cell r="I205">
            <v>6</v>
          </cell>
          <cell r="J205" t="str">
            <v>mRNA-T7</v>
          </cell>
          <cell r="K205">
            <v>1.22</v>
          </cell>
          <cell r="L205">
            <v>20</v>
          </cell>
          <cell r="M205">
            <v>24.4</v>
          </cell>
          <cell r="N205">
            <v>569</v>
          </cell>
        </row>
        <row r="206">
          <cell r="D206" t="str">
            <v>HGC-25159929</v>
          </cell>
          <cell r="E206" t="str">
            <v>DMSO-3-pancreas</v>
          </cell>
          <cell r="F206" t="str">
            <v>PSM-ZM202512190006-0001</v>
          </cell>
          <cell r="G206" t="str">
            <v>香港中文大学</v>
          </cell>
          <cell r="H206" t="str">
            <v>IDT293</v>
          </cell>
          <cell r="I206">
            <v>6</v>
          </cell>
          <cell r="J206" t="str">
            <v>mRNA-T7</v>
          </cell>
          <cell r="K206">
            <v>3.01</v>
          </cell>
          <cell r="L206">
            <v>20</v>
          </cell>
          <cell r="M206">
            <v>60.2</v>
          </cell>
          <cell r="N206">
            <v>569</v>
          </cell>
        </row>
        <row r="207">
          <cell r="D207" t="str">
            <v>HGC-25159946</v>
          </cell>
          <cell r="E207" t="str">
            <v>MVC-1-pancreas</v>
          </cell>
          <cell r="F207" t="str">
            <v>PSM-ZM202512190006-0001</v>
          </cell>
          <cell r="G207" t="str">
            <v>香港中文大学</v>
          </cell>
          <cell r="H207" t="str">
            <v>IDT296</v>
          </cell>
          <cell r="I207">
            <v>6</v>
          </cell>
          <cell r="J207" t="str">
            <v>mRNA-T7</v>
          </cell>
          <cell r="K207">
            <v>0.708</v>
          </cell>
          <cell r="L207">
            <v>20</v>
          </cell>
          <cell r="M207">
            <v>14.16</v>
          </cell>
          <cell r="N207">
            <v>569</v>
          </cell>
        </row>
        <row r="208">
          <cell r="D208" t="str">
            <v>HGC-25159959</v>
          </cell>
          <cell r="E208" t="str">
            <v>MVC-3-BM</v>
          </cell>
          <cell r="F208" t="str">
            <v>PSM-ZM202512190006-0001</v>
          </cell>
          <cell r="G208" t="str">
            <v>香港中文大学</v>
          </cell>
          <cell r="H208" t="str">
            <v>IDT298</v>
          </cell>
          <cell r="I208">
            <v>6</v>
          </cell>
          <cell r="J208" t="str">
            <v>mRNA-T7</v>
          </cell>
          <cell r="K208">
            <v>3.56</v>
          </cell>
          <cell r="L208">
            <v>20</v>
          </cell>
          <cell r="M208">
            <v>71.2</v>
          </cell>
          <cell r="N208">
            <v>569</v>
          </cell>
        </row>
        <row r="209">
          <cell r="D209" t="str">
            <v>HGC-25159963</v>
          </cell>
          <cell r="E209" t="str">
            <v>MVC-3-pancreas</v>
          </cell>
          <cell r="F209" t="str">
            <v>PSM-ZM202512190006-0001</v>
          </cell>
          <cell r="G209" t="str">
            <v>香港中文大学</v>
          </cell>
          <cell r="H209" t="str">
            <v>IDT300</v>
          </cell>
          <cell r="I209">
            <v>6</v>
          </cell>
          <cell r="J209" t="str">
            <v>mRNA-T7</v>
          </cell>
          <cell r="K209">
            <v>0.782</v>
          </cell>
          <cell r="L209">
            <v>20</v>
          </cell>
          <cell r="M209">
            <v>15.64</v>
          </cell>
          <cell r="N209">
            <v>569</v>
          </cell>
        </row>
        <row r="210">
          <cell r="D210" t="str">
            <v>HGC-25159975</v>
          </cell>
          <cell r="E210" t="str">
            <v>LY-DMSO-2-intestine</v>
          </cell>
          <cell r="F210" t="str">
            <v>PSM-ZM202512190006-0002</v>
          </cell>
          <cell r="G210" t="str">
            <v>香港中文大学</v>
          </cell>
          <cell r="H210" t="str">
            <v>IDT301</v>
          </cell>
          <cell r="I210">
            <v>6</v>
          </cell>
          <cell r="J210" t="str">
            <v>mRNA-T7</v>
          </cell>
          <cell r="K210">
            <v>1.16</v>
          </cell>
          <cell r="L210">
            <v>20</v>
          </cell>
          <cell r="M210">
            <v>23.2</v>
          </cell>
          <cell r="N210">
            <v>569</v>
          </cell>
        </row>
        <row r="211">
          <cell r="D211" t="str">
            <v>HGC-25159977</v>
          </cell>
          <cell r="E211" t="str">
            <v>LY-DMSO-2-ovary</v>
          </cell>
          <cell r="F211" t="str">
            <v>PSM-ZM202512190006-0002</v>
          </cell>
          <cell r="G211" t="str">
            <v>香港中文大学</v>
          </cell>
          <cell r="H211" t="str">
            <v>IDT302</v>
          </cell>
          <cell r="I211">
            <v>6</v>
          </cell>
          <cell r="J211" t="str">
            <v>mRNA-T7</v>
          </cell>
          <cell r="K211">
            <v>1.23</v>
          </cell>
          <cell r="L211">
            <v>20</v>
          </cell>
          <cell r="M211">
            <v>24.6</v>
          </cell>
          <cell r="N211">
            <v>569</v>
          </cell>
        </row>
        <row r="212">
          <cell r="D212" t="str">
            <v>HGC-25159978</v>
          </cell>
          <cell r="E212" t="str">
            <v>LY-DMSO-2-skin</v>
          </cell>
          <cell r="F212" t="str">
            <v>PSM-ZM202512190006-0002</v>
          </cell>
          <cell r="G212" t="str">
            <v>香港中文大学</v>
          </cell>
          <cell r="H212" t="str">
            <v>IDT303</v>
          </cell>
          <cell r="I212">
            <v>6</v>
          </cell>
          <cell r="J212" t="str">
            <v>mRNA-T7</v>
          </cell>
          <cell r="K212">
            <v>2.59</v>
          </cell>
          <cell r="L212">
            <v>20</v>
          </cell>
          <cell r="M212">
            <v>51.8</v>
          </cell>
          <cell r="N212">
            <v>569</v>
          </cell>
        </row>
        <row r="213">
          <cell r="D213" t="str">
            <v>HGC-25159980</v>
          </cell>
          <cell r="E213" t="str">
            <v>LY-DMSO-2-pancreas</v>
          </cell>
          <cell r="F213" t="str">
            <v>PSM-ZM202512190006-0002</v>
          </cell>
          <cell r="G213" t="str">
            <v>香港中文大学</v>
          </cell>
          <cell r="H213" t="str">
            <v>IDT304</v>
          </cell>
          <cell r="I213">
            <v>6</v>
          </cell>
          <cell r="J213" t="str">
            <v>mRNA-T7</v>
          </cell>
          <cell r="K213">
            <v>0.366</v>
          </cell>
          <cell r="L213">
            <v>20</v>
          </cell>
          <cell r="M213">
            <v>7.32</v>
          </cell>
          <cell r="N213">
            <v>569</v>
          </cell>
        </row>
        <row r="214">
          <cell r="D214" t="str">
            <v>HGC-25159981</v>
          </cell>
          <cell r="E214" t="str">
            <v>LY-DMSO-2-thymus</v>
          </cell>
          <cell r="F214" t="str">
            <v>PSM-ZM202512190006-0002</v>
          </cell>
          <cell r="G214" t="str">
            <v>香港中文大学</v>
          </cell>
          <cell r="H214" t="str">
            <v>IDT305</v>
          </cell>
          <cell r="I214">
            <v>6</v>
          </cell>
          <cell r="J214" t="str">
            <v>mRNA-T7</v>
          </cell>
          <cell r="K214">
            <v>1.53</v>
          </cell>
          <cell r="L214">
            <v>20</v>
          </cell>
          <cell r="M214">
            <v>30.6</v>
          </cell>
          <cell r="N214">
            <v>569</v>
          </cell>
        </row>
        <row r="215">
          <cell r="D215" t="str">
            <v>HGC-25159984</v>
          </cell>
          <cell r="E215" t="str">
            <v>LY-DMSO-2-blooLY-D</v>
          </cell>
          <cell r="F215" t="str">
            <v>PSM-ZM202512190006-0002</v>
          </cell>
          <cell r="G215" t="str">
            <v>香港中文大学</v>
          </cell>
          <cell r="H215" t="str">
            <v>IDT306</v>
          </cell>
          <cell r="I215">
            <v>6</v>
          </cell>
          <cell r="J215" t="str">
            <v>mRNA-T7</v>
          </cell>
          <cell r="K215">
            <v>0.871</v>
          </cell>
          <cell r="L215">
            <v>20</v>
          </cell>
          <cell r="M215">
            <v>17.42</v>
          </cell>
          <cell r="N215">
            <v>569</v>
          </cell>
        </row>
        <row r="216">
          <cell r="D216" t="str">
            <v>HGC-25159997</v>
          </cell>
          <cell r="E216" t="str">
            <v>LY-DMSO-3-pancreas</v>
          </cell>
          <cell r="F216" t="str">
            <v>PSM-ZM202512190006-0002</v>
          </cell>
          <cell r="G216" t="str">
            <v>香港中文大学</v>
          </cell>
          <cell r="H216" t="str">
            <v>IDT307</v>
          </cell>
          <cell r="I216">
            <v>6</v>
          </cell>
          <cell r="J216" t="str">
            <v>mRNA-T7</v>
          </cell>
          <cell r="K216">
            <v>1.16</v>
          </cell>
          <cell r="L216">
            <v>20</v>
          </cell>
          <cell r="M216">
            <v>23.2</v>
          </cell>
          <cell r="N216">
            <v>569</v>
          </cell>
        </row>
        <row r="217">
          <cell r="D217" t="str">
            <v>HGC-25159909</v>
          </cell>
          <cell r="E217" t="str">
            <v>DMSO-1-ovary</v>
          </cell>
          <cell r="F217" t="str">
            <v>PSM-ZM202512190006-0001</v>
          </cell>
          <cell r="G217" t="str">
            <v>香港中文大学</v>
          </cell>
          <cell r="H217" t="str">
            <v>IDT289</v>
          </cell>
          <cell r="I217">
            <v>6</v>
          </cell>
          <cell r="J217" t="str">
            <v>mRNA-T7</v>
          </cell>
          <cell r="K217">
            <v>21.36</v>
          </cell>
          <cell r="L217">
            <v>20</v>
          </cell>
          <cell r="M217">
            <v>427.2</v>
          </cell>
          <cell r="N217">
            <v>500</v>
          </cell>
        </row>
        <row r="218">
          <cell r="D218" t="str">
            <v>HGC-25159910</v>
          </cell>
          <cell r="E218" t="str">
            <v>DMSO-1-skin</v>
          </cell>
          <cell r="F218" t="str">
            <v>PSM-ZM202512190006-0001</v>
          </cell>
          <cell r="G218" t="str">
            <v>香港中文大学</v>
          </cell>
          <cell r="H218" t="str">
            <v>IDT290</v>
          </cell>
          <cell r="I218">
            <v>6</v>
          </cell>
          <cell r="J218" t="str">
            <v>mRNA-T7</v>
          </cell>
          <cell r="K218">
            <v>9.79</v>
          </cell>
          <cell r="L218">
            <v>20</v>
          </cell>
          <cell r="M218">
            <v>195.8</v>
          </cell>
          <cell r="N218">
            <v>500</v>
          </cell>
        </row>
        <row r="219">
          <cell r="D219" t="str">
            <v>HGC-25159927</v>
          </cell>
          <cell r="E219" t="str">
            <v>DMSO-3-skin</v>
          </cell>
          <cell r="F219" t="str">
            <v>PSM-ZM202512190006-0001</v>
          </cell>
          <cell r="G219" t="str">
            <v>香港中文大学</v>
          </cell>
          <cell r="H219" t="str">
            <v>IDT292</v>
          </cell>
          <cell r="I219">
            <v>6</v>
          </cell>
          <cell r="J219" t="str">
            <v>mRNA-T7</v>
          </cell>
          <cell r="K219">
            <v>10.1</v>
          </cell>
          <cell r="L219">
            <v>20</v>
          </cell>
          <cell r="M219">
            <v>202</v>
          </cell>
          <cell r="N219">
            <v>500</v>
          </cell>
        </row>
        <row r="220">
          <cell r="D220" t="str">
            <v>HGC-25159942</v>
          </cell>
          <cell r="E220" t="str">
            <v>MVC-1-BM</v>
          </cell>
          <cell r="F220" t="str">
            <v>PSM-ZM202512190006-0001</v>
          </cell>
          <cell r="G220" t="str">
            <v>香港中文大学</v>
          </cell>
          <cell r="H220" t="str">
            <v>IDT294</v>
          </cell>
          <cell r="I220">
            <v>6</v>
          </cell>
          <cell r="J220" t="str">
            <v>mRNA-T7</v>
          </cell>
          <cell r="K220">
            <v>5.52</v>
          </cell>
          <cell r="L220">
            <v>20</v>
          </cell>
          <cell r="M220">
            <v>110.4</v>
          </cell>
          <cell r="N220">
            <v>500</v>
          </cell>
        </row>
        <row r="221">
          <cell r="D221" t="str">
            <v>HGC-25159944</v>
          </cell>
          <cell r="E221" t="str">
            <v>MVC-1-skin</v>
          </cell>
          <cell r="F221" t="str">
            <v>PSM-ZM202512190006-0001</v>
          </cell>
          <cell r="G221" t="str">
            <v>香港中文大学</v>
          </cell>
          <cell r="H221" t="str">
            <v>IDT295</v>
          </cell>
          <cell r="I221">
            <v>6</v>
          </cell>
          <cell r="J221" t="str">
            <v>mRNA-T7</v>
          </cell>
          <cell r="K221">
            <v>21.48</v>
          </cell>
          <cell r="L221">
            <v>20</v>
          </cell>
          <cell r="M221">
            <v>429.6</v>
          </cell>
          <cell r="N221">
            <v>500</v>
          </cell>
        </row>
        <row r="222">
          <cell r="D222" t="str">
            <v>HGC-25159950</v>
          </cell>
          <cell r="E222" t="str">
            <v>MVC-1-blood</v>
          </cell>
          <cell r="F222" t="str">
            <v>PSM-ZM202512190006-0001</v>
          </cell>
          <cell r="G222" t="str">
            <v>香港中文大学</v>
          </cell>
          <cell r="H222" t="str">
            <v>IDT297</v>
          </cell>
          <cell r="I222">
            <v>6</v>
          </cell>
          <cell r="J222" t="str">
            <v>mRNA-T7</v>
          </cell>
          <cell r="K222">
            <v>19.04</v>
          </cell>
          <cell r="L222">
            <v>20</v>
          </cell>
          <cell r="M222">
            <v>380.8</v>
          </cell>
          <cell r="N222">
            <v>500</v>
          </cell>
        </row>
        <row r="223">
          <cell r="D223" t="str">
            <v>HGC-25159961</v>
          </cell>
          <cell r="E223" t="str">
            <v>MVC-3-skin</v>
          </cell>
          <cell r="F223" t="str">
            <v>PSM-ZM202512190006-0001</v>
          </cell>
          <cell r="G223" t="str">
            <v>香港中文大学</v>
          </cell>
          <cell r="H223" t="str">
            <v>IDT299</v>
          </cell>
          <cell r="I223">
            <v>6</v>
          </cell>
          <cell r="J223" t="str">
            <v>mRNA-T7</v>
          </cell>
          <cell r="K223">
            <v>9.07</v>
          </cell>
          <cell r="L223">
            <v>20</v>
          </cell>
          <cell r="M223">
            <v>181.4</v>
          </cell>
          <cell r="N223">
            <v>500</v>
          </cell>
        </row>
        <row r="224">
          <cell r="D224" t="str">
            <v>HGC-25160012</v>
          </cell>
          <cell r="E224" t="str">
            <v>T5224-2-skin</v>
          </cell>
          <cell r="F224" t="str">
            <v>PSM-ZM202512190006-0002</v>
          </cell>
          <cell r="G224" t="str">
            <v>香港中文大学</v>
          </cell>
          <cell r="H224" t="str">
            <v>IDT308</v>
          </cell>
          <cell r="I224">
            <v>6</v>
          </cell>
          <cell r="J224" t="str">
            <v>mRNA-T7</v>
          </cell>
          <cell r="K224">
            <v>10.22</v>
          </cell>
          <cell r="L224">
            <v>20</v>
          </cell>
          <cell r="M224">
            <v>204.4</v>
          </cell>
          <cell r="N224">
            <v>500</v>
          </cell>
        </row>
        <row r="225">
          <cell r="D225" t="str">
            <v>HGC-25160018</v>
          </cell>
          <cell r="E225" t="str">
            <v>T5224-2-blood</v>
          </cell>
          <cell r="F225" t="str">
            <v>PSM-ZM202512190006-0002</v>
          </cell>
          <cell r="G225" t="str">
            <v>香港中文大学</v>
          </cell>
          <cell r="H225" t="str">
            <v>IDT309</v>
          </cell>
          <cell r="I225">
            <v>6</v>
          </cell>
          <cell r="J225" t="str">
            <v>mRNA-T7</v>
          </cell>
          <cell r="K225">
            <v>7.46</v>
          </cell>
          <cell r="L225">
            <v>20</v>
          </cell>
          <cell r="M225">
            <v>149.2</v>
          </cell>
          <cell r="N225">
            <v>500</v>
          </cell>
        </row>
        <row r="226">
          <cell r="D226" t="str">
            <v>HGC-25160031</v>
          </cell>
          <cell r="E226" t="str">
            <v>T5224-3-pancreas</v>
          </cell>
          <cell r="F226" t="str">
            <v>PSM-ZM202512190006-0002</v>
          </cell>
          <cell r="G226" t="str">
            <v>香港中文大学</v>
          </cell>
          <cell r="H226" t="str">
            <v>IDT310</v>
          </cell>
          <cell r="I226">
            <v>6</v>
          </cell>
          <cell r="J226" t="str">
            <v>mRNA-T7</v>
          </cell>
          <cell r="K226">
            <v>4.19</v>
          </cell>
          <cell r="L226">
            <v>20</v>
          </cell>
          <cell r="M226">
            <v>83.8</v>
          </cell>
          <cell r="N226">
            <v>500</v>
          </cell>
        </row>
        <row r="227">
          <cell r="D227" t="str">
            <v>HGC-25159992</v>
          </cell>
          <cell r="E227" t="str">
            <v>LY-DMSO-3-intestine</v>
          </cell>
          <cell r="F227" t="str">
            <v>PSM-ZM202512190006-0002</v>
          </cell>
          <cell r="G227" t="str">
            <v>香港中文大学</v>
          </cell>
          <cell r="H227" t="str">
            <v>IDT317</v>
          </cell>
          <cell r="I227">
            <v>6</v>
          </cell>
          <cell r="J227" t="str">
            <v>mRNA-T7</v>
          </cell>
          <cell r="K227">
            <v>21.64</v>
          </cell>
          <cell r="L227">
            <v>35</v>
          </cell>
          <cell r="M227">
            <v>757.4</v>
          </cell>
          <cell r="N227">
            <v>500</v>
          </cell>
        </row>
        <row r="228">
          <cell r="D228" t="str">
            <v>HGC-25159993</v>
          </cell>
          <cell r="E228" t="str">
            <v>LY-DMSO-3-BM</v>
          </cell>
          <cell r="F228" t="str">
            <v>PSM-ZM202512190006-0002</v>
          </cell>
          <cell r="G228" t="str">
            <v>香港中文大学</v>
          </cell>
          <cell r="H228" t="str">
            <v>IDT318</v>
          </cell>
          <cell r="I228">
            <v>6</v>
          </cell>
          <cell r="J228" t="str">
            <v>mRNA-T7</v>
          </cell>
          <cell r="K228">
            <v>15.93</v>
          </cell>
          <cell r="L228">
            <v>35</v>
          </cell>
          <cell r="M228">
            <v>557.55</v>
          </cell>
          <cell r="N228">
            <v>500</v>
          </cell>
        </row>
        <row r="229">
          <cell r="D229" t="str">
            <v>HGC-25159995</v>
          </cell>
          <cell r="E229" t="str">
            <v>LY-DMSO-3-skin</v>
          </cell>
          <cell r="F229" t="str">
            <v>PSM-ZM202512190006-0002</v>
          </cell>
          <cell r="G229" t="str">
            <v>香港中文大学</v>
          </cell>
          <cell r="H229" t="str">
            <v>IDT320</v>
          </cell>
          <cell r="I229">
            <v>6</v>
          </cell>
          <cell r="J229" t="str">
            <v>mRNA-T7</v>
          </cell>
          <cell r="K229">
            <v>22.83</v>
          </cell>
          <cell r="L229">
            <v>35</v>
          </cell>
          <cell r="M229">
            <v>799.05</v>
          </cell>
          <cell r="N229">
            <v>500</v>
          </cell>
        </row>
        <row r="230">
          <cell r="D230" t="str">
            <v>HGC-25160001</v>
          </cell>
          <cell r="E230" t="str">
            <v>LY-DMSO-3-blooLY-D</v>
          </cell>
          <cell r="F230" t="str">
            <v>PSM-ZM202512190006-0002</v>
          </cell>
          <cell r="G230" t="str">
            <v>香港中文大学</v>
          </cell>
          <cell r="H230" t="str">
            <v>IDT325</v>
          </cell>
          <cell r="I230">
            <v>6</v>
          </cell>
          <cell r="J230" t="str">
            <v>mRNA-T7</v>
          </cell>
          <cell r="K230">
            <v>23.84</v>
          </cell>
          <cell r="L230">
            <v>35</v>
          </cell>
          <cell r="M230">
            <v>834.4</v>
          </cell>
          <cell r="N230">
            <v>500</v>
          </cell>
        </row>
        <row r="231">
          <cell r="D231" t="str">
            <v>HGC-25160009</v>
          </cell>
          <cell r="E231" t="str">
            <v>T5224-2-SI</v>
          </cell>
          <cell r="F231" t="str">
            <v>PSM-ZM202512190006-0002</v>
          </cell>
          <cell r="G231" t="str">
            <v>香港中文大学</v>
          </cell>
          <cell r="H231" t="str">
            <v>IDT333</v>
          </cell>
          <cell r="I231">
            <v>6</v>
          </cell>
          <cell r="J231" t="str">
            <v>mRNA-T7</v>
          </cell>
          <cell r="K231">
            <v>19.98</v>
          </cell>
          <cell r="L231">
            <v>35</v>
          </cell>
          <cell r="M231">
            <v>699.3</v>
          </cell>
          <cell r="N231">
            <v>500</v>
          </cell>
        </row>
        <row r="232">
          <cell r="D232" t="str">
            <v>HGC-25160010</v>
          </cell>
          <cell r="E232" t="str">
            <v>T5224-2-BM</v>
          </cell>
          <cell r="F232" t="str">
            <v>PSM-ZM202512190006-0002</v>
          </cell>
          <cell r="G232" t="str">
            <v>香港中文大学</v>
          </cell>
          <cell r="H232" t="str">
            <v>IDT334</v>
          </cell>
          <cell r="I232">
            <v>6</v>
          </cell>
          <cell r="J232" t="str">
            <v>mRNA-T7</v>
          </cell>
          <cell r="K232">
            <v>8.66</v>
          </cell>
          <cell r="L232">
            <v>35</v>
          </cell>
          <cell r="M232">
            <v>303.1</v>
          </cell>
          <cell r="N232">
            <v>500</v>
          </cell>
        </row>
        <row r="233">
          <cell r="D233" t="str">
            <v>HGC-25160026</v>
          </cell>
          <cell r="E233" t="str">
            <v>T5224-3-SI</v>
          </cell>
          <cell r="F233" t="str">
            <v>PSM-ZM202512190006-0002</v>
          </cell>
          <cell r="G233" t="str">
            <v>香港中文大学</v>
          </cell>
          <cell r="H233" t="str">
            <v>IDT348</v>
          </cell>
          <cell r="I233">
            <v>6</v>
          </cell>
          <cell r="J233" t="str">
            <v>mRNA-T7</v>
          </cell>
          <cell r="K233">
            <v>24.61</v>
          </cell>
          <cell r="L233">
            <v>35</v>
          </cell>
          <cell r="M233">
            <v>861.35</v>
          </cell>
          <cell r="N233">
            <v>500</v>
          </cell>
        </row>
        <row r="234">
          <cell r="D234" t="str">
            <v>HGC-25160027</v>
          </cell>
          <cell r="E234" t="str">
            <v>T5224-3-BM</v>
          </cell>
          <cell r="F234" t="str">
            <v>PSM-ZM202512190006-0002</v>
          </cell>
          <cell r="G234" t="str">
            <v>香港中文大学</v>
          </cell>
          <cell r="H234" t="str">
            <v>IDT349</v>
          </cell>
          <cell r="I234">
            <v>6</v>
          </cell>
          <cell r="J234" t="str">
            <v>mRNA-T7</v>
          </cell>
          <cell r="K234">
            <v>27.55</v>
          </cell>
          <cell r="L234">
            <v>35</v>
          </cell>
          <cell r="M234">
            <v>964.25</v>
          </cell>
          <cell r="N234">
            <v>500</v>
          </cell>
        </row>
        <row r="235">
          <cell r="D235" t="str">
            <v>HGC-25159986</v>
          </cell>
          <cell r="E235" t="str">
            <v>LY-DMSO-3-heart</v>
          </cell>
          <cell r="F235" t="str">
            <v>PSM-ZM202512190006-0002</v>
          </cell>
          <cell r="G235" t="str">
            <v>香港中文大学</v>
          </cell>
          <cell r="H235" t="str">
            <v>IDT311</v>
          </cell>
          <cell r="I235">
            <v>6</v>
          </cell>
          <cell r="J235" t="str">
            <v>mRNA-T7</v>
          </cell>
          <cell r="K235">
            <v>85.41</v>
          </cell>
          <cell r="L235">
            <v>35</v>
          </cell>
          <cell r="M235">
            <v>2989.35</v>
          </cell>
          <cell r="N235">
            <v>464</v>
          </cell>
        </row>
        <row r="236">
          <cell r="D236" t="str">
            <v>HGC-25159987</v>
          </cell>
          <cell r="E236" t="str">
            <v>LY-DMSO-3-liver</v>
          </cell>
          <cell r="F236" t="str">
            <v>PSM-ZM202512190006-0002</v>
          </cell>
          <cell r="G236" t="str">
            <v>香港中文大学</v>
          </cell>
          <cell r="H236" t="str">
            <v>IDT312</v>
          </cell>
          <cell r="I236">
            <v>6</v>
          </cell>
          <cell r="J236" t="str">
            <v>mRNA-T7</v>
          </cell>
          <cell r="K236">
            <v>62.39</v>
          </cell>
          <cell r="L236">
            <v>35</v>
          </cell>
          <cell r="M236">
            <v>2183.65</v>
          </cell>
          <cell r="N236">
            <v>464</v>
          </cell>
        </row>
        <row r="237">
          <cell r="D237" t="str">
            <v>HGC-25159988</v>
          </cell>
          <cell r="E237" t="str">
            <v>LY-DMSO-3-spleen</v>
          </cell>
          <cell r="F237" t="str">
            <v>PSM-ZM202512190006-0002</v>
          </cell>
          <cell r="G237" t="str">
            <v>香港中文大学</v>
          </cell>
          <cell r="H237" t="str">
            <v>IDT313</v>
          </cell>
          <cell r="I237">
            <v>6</v>
          </cell>
          <cell r="J237" t="str">
            <v>mRNA-T7</v>
          </cell>
          <cell r="K237">
            <v>72.57</v>
          </cell>
          <cell r="L237">
            <v>35</v>
          </cell>
          <cell r="M237">
            <v>2539.95</v>
          </cell>
          <cell r="N237">
            <v>464</v>
          </cell>
        </row>
        <row r="238">
          <cell r="D238" t="str">
            <v>HGC-25159989</v>
          </cell>
          <cell r="E238" t="str">
            <v>LY-DMSO-3-lung</v>
          </cell>
          <cell r="F238" t="str">
            <v>PSM-ZM202512190006-0002</v>
          </cell>
          <cell r="G238" t="str">
            <v>香港中文大学</v>
          </cell>
          <cell r="H238" t="str">
            <v>IDT314</v>
          </cell>
          <cell r="I238">
            <v>6</v>
          </cell>
          <cell r="J238" t="str">
            <v>mRNA-T7</v>
          </cell>
          <cell r="K238">
            <v>58.08</v>
          </cell>
          <cell r="L238">
            <v>35</v>
          </cell>
          <cell r="M238">
            <v>2032.8</v>
          </cell>
          <cell r="N238">
            <v>464</v>
          </cell>
        </row>
        <row r="239">
          <cell r="D239" t="str">
            <v>HGC-25159990</v>
          </cell>
          <cell r="E239" t="str">
            <v>LY-DMSO-3-kiLY-Dney</v>
          </cell>
          <cell r="F239" t="str">
            <v>PSM-ZM202512190006-0002</v>
          </cell>
          <cell r="G239" t="str">
            <v>香港中文大学</v>
          </cell>
          <cell r="H239" t="str">
            <v>IDT315</v>
          </cell>
          <cell r="I239">
            <v>6</v>
          </cell>
          <cell r="J239" t="str">
            <v>mRNA-T7</v>
          </cell>
          <cell r="K239">
            <v>36.69</v>
          </cell>
          <cell r="L239">
            <v>35</v>
          </cell>
          <cell r="M239">
            <v>1284.15</v>
          </cell>
          <cell r="N239">
            <v>464</v>
          </cell>
        </row>
        <row r="240">
          <cell r="D240" t="str">
            <v>HGC-25159991</v>
          </cell>
          <cell r="E240" t="str">
            <v>LY-DMSO-3-tongue</v>
          </cell>
          <cell r="F240" t="str">
            <v>PSM-ZM202512190006-0002</v>
          </cell>
          <cell r="G240" t="str">
            <v>香港中文大学</v>
          </cell>
          <cell r="H240" t="str">
            <v>IDT316</v>
          </cell>
          <cell r="I240">
            <v>6</v>
          </cell>
          <cell r="J240" t="str">
            <v>mRNA-T7</v>
          </cell>
          <cell r="K240">
            <v>56.59</v>
          </cell>
          <cell r="L240">
            <v>35</v>
          </cell>
          <cell r="M240">
            <v>1980.65</v>
          </cell>
          <cell r="N240">
            <v>464</v>
          </cell>
        </row>
        <row r="241">
          <cell r="D241" t="str">
            <v>HGC-25159994</v>
          </cell>
          <cell r="E241" t="str">
            <v>LY-DMSO-3-ovary</v>
          </cell>
          <cell r="F241" t="str">
            <v>PSM-ZM202512190006-0002</v>
          </cell>
          <cell r="G241" t="str">
            <v>香港中文大学</v>
          </cell>
          <cell r="H241" t="str">
            <v>IDT319</v>
          </cell>
          <cell r="I241">
            <v>6</v>
          </cell>
          <cell r="J241" t="str">
            <v>mRNA-T7</v>
          </cell>
          <cell r="K241">
            <v>64.24</v>
          </cell>
          <cell r="L241">
            <v>35</v>
          </cell>
          <cell r="M241">
            <v>2248.4</v>
          </cell>
          <cell r="N241">
            <v>464</v>
          </cell>
        </row>
        <row r="242">
          <cell r="D242" t="str">
            <v>HGC-25159996</v>
          </cell>
          <cell r="E242" t="str">
            <v>LY-DMSO-3-trachea</v>
          </cell>
          <cell r="F242" t="str">
            <v>PSM-ZM202512190006-0002</v>
          </cell>
          <cell r="G242" t="str">
            <v>香港中文大学</v>
          </cell>
          <cell r="H242" t="str">
            <v>IDT321</v>
          </cell>
          <cell r="I242">
            <v>6</v>
          </cell>
          <cell r="J242" t="str">
            <v>mRNA-T7</v>
          </cell>
          <cell r="K242">
            <v>100.6</v>
          </cell>
          <cell r="L242">
            <v>35</v>
          </cell>
          <cell r="M242">
            <v>3521</v>
          </cell>
          <cell r="N242">
            <v>464</v>
          </cell>
        </row>
        <row r="243">
          <cell r="D243" t="str">
            <v>HGC-25159998</v>
          </cell>
          <cell r="E243" t="str">
            <v>LY-DMSO-3-thymus</v>
          </cell>
          <cell r="F243" t="str">
            <v>PSM-ZM202512190006-0002</v>
          </cell>
          <cell r="G243" t="str">
            <v>香港中文大学</v>
          </cell>
          <cell r="H243" t="str">
            <v>IDT322</v>
          </cell>
          <cell r="I243">
            <v>6</v>
          </cell>
          <cell r="J243" t="str">
            <v>mRNA-T7</v>
          </cell>
          <cell r="K243">
            <v>46.87</v>
          </cell>
          <cell r="L243">
            <v>35</v>
          </cell>
          <cell r="M243">
            <v>1640.45</v>
          </cell>
          <cell r="N243">
            <v>464</v>
          </cell>
        </row>
        <row r="244">
          <cell r="D244" t="str">
            <v>HGC-25159999</v>
          </cell>
          <cell r="E244" t="str">
            <v>LY-DMSO-3-eye</v>
          </cell>
          <cell r="F244" t="str">
            <v>PSM-ZM202512190006-0002</v>
          </cell>
          <cell r="G244" t="str">
            <v>香港中文大学</v>
          </cell>
          <cell r="H244" t="str">
            <v>IDT323</v>
          </cell>
          <cell r="I244">
            <v>6</v>
          </cell>
          <cell r="J244" t="str">
            <v>mRNA-T7</v>
          </cell>
          <cell r="K244">
            <v>101.54</v>
          </cell>
          <cell r="L244">
            <v>35</v>
          </cell>
          <cell r="M244">
            <v>3553.9</v>
          </cell>
          <cell r="N244">
            <v>464</v>
          </cell>
        </row>
        <row r="245">
          <cell r="D245" t="str">
            <v>HGC-25160000</v>
          </cell>
          <cell r="E245" t="str">
            <v>LY-DMSO-3-TA</v>
          </cell>
          <cell r="F245" t="str">
            <v>PSM-ZM202512190006-0002</v>
          </cell>
          <cell r="G245" t="str">
            <v>香港中文大学</v>
          </cell>
          <cell r="H245" t="str">
            <v>IDT324</v>
          </cell>
          <cell r="I245">
            <v>6</v>
          </cell>
          <cell r="J245" t="str">
            <v>mRNA-T7</v>
          </cell>
          <cell r="K245">
            <v>69.44</v>
          </cell>
          <cell r="L245">
            <v>35</v>
          </cell>
          <cell r="M245">
            <v>2430.4</v>
          </cell>
          <cell r="N245">
            <v>464</v>
          </cell>
        </row>
        <row r="246">
          <cell r="D246" t="str">
            <v>HGC-25160002</v>
          </cell>
          <cell r="E246" t="str">
            <v>LY-DMSO-3-brain</v>
          </cell>
          <cell r="F246" t="str">
            <v>PSM-ZM202512190006-0002</v>
          </cell>
          <cell r="G246" t="str">
            <v>香港中文大学</v>
          </cell>
          <cell r="H246" t="str">
            <v>IDT326</v>
          </cell>
          <cell r="I246">
            <v>6</v>
          </cell>
          <cell r="J246" t="str">
            <v>mRNA-T7</v>
          </cell>
          <cell r="K246">
            <v>87.64</v>
          </cell>
          <cell r="L246">
            <v>35</v>
          </cell>
          <cell r="M246">
            <v>3067.4</v>
          </cell>
          <cell r="N246">
            <v>464</v>
          </cell>
        </row>
        <row r="247">
          <cell r="D247" t="str">
            <v>HGC-25160003</v>
          </cell>
          <cell r="E247" t="str">
            <v>T5224-2-heart</v>
          </cell>
          <cell r="F247" t="str">
            <v>PSM-ZM202512190006-0002</v>
          </cell>
          <cell r="G247" t="str">
            <v>香港中文大学</v>
          </cell>
          <cell r="H247" t="str">
            <v>IDT327</v>
          </cell>
          <cell r="I247">
            <v>6</v>
          </cell>
          <cell r="J247" t="str">
            <v>mRNA-T7</v>
          </cell>
          <cell r="K247">
            <v>111.6</v>
          </cell>
          <cell r="L247">
            <v>35</v>
          </cell>
          <cell r="M247">
            <v>3906</v>
          </cell>
          <cell r="N247">
            <v>464</v>
          </cell>
        </row>
        <row r="248">
          <cell r="D248" t="str">
            <v>HGC-25160004</v>
          </cell>
          <cell r="E248" t="str">
            <v>T5224-2-liver</v>
          </cell>
          <cell r="F248" t="str">
            <v>PSM-ZM202512190006-0002</v>
          </cell>
          <cell r="G248" t="str">
            <v>香港中文大学</v>
          </cell>
          <cell r="H248" t="str">
            <v>IDT328</v>
          </cell>
          <cell r="I248">
            <v>6</v>
          </cell>
          <cell r="J248" t="str">
            <v>mRNA-T7</v>
          </cell>
          <cell r="K248">
            <v>66.39</v>
          </cell>
          <cell r="L248">
            <v>35</v>
          </cell>
          <cell r="M248">
            <v>2323.65</v>
          </cell>
          <cell r="N248">
            <v>464</v>
          </cell>
        </row>
        <row r="249">
          <cell r="D249" t="str">
            <v>HGC-25160005</v>
          </cell>
          <cell r="E249" t="str">
            <v>T5224-2-spleen</v>
          </cell>
          <cell r="F249" t="str">
            <v>PSM-ZM202512190006-0002</v>
          </cell>
          <cell r="G249" t="str">
            <v>香港中文大学</v>
          </cell>
          <cell r="H249" t="str">
            <v>IDT329</v>
          </cell>
          <cell r="I249">
            <v>6</v>
          </cell>
          <cell r="J249" t="str">
            <v>mRNA-T7</v>
          </cell>
          <cell r="K249">
            <v>62.99</v>
          </cell>
          <cell r="L249">
            <v>35</v>
          </cell>
          <cell r="M249">
            <v>2204.65</v>
          </cell>
          <cell r="N249">
            <v>464</v>
          </cell>
        </row>
        <row r="250">
          <cell r="D250" t="str">
            <v>HGC-25160006</v>
          </cell>
          <cell r="E250" t="str">
            <v>T5224-2-lung</v>
          </cell>
          <cell r="F250" t="str">
            <v>PSM-ZM202512190006-0002</v>
          </cell>
          <cell r="G250" t="str">
            <v>香港中文大学</v>
          </cell>
          <cell r="H250" t="str">
            <v>IDT330</v>
          </cell>
          <cell r="I250">
            <v>6</v>
          </cell>
          <cell r="J250" t="str">
            <v>mRNA-T7</v>
          </cell>
          <cell r="K250">
            <v>51.07</v>
          </cell>
          <cell r="L250">
            <v>35</v>
          </cell>
          <cell r="M250">
            <v>1787.45</v>
          </cell>
          <cell r="N250">
            <v>464</v>
          </cell>
        </row>
        <row r="251">
          <cell r="D251" t="str">
            <v>HGC-25160007</v>
          </cell>
          <cell r="E251" t="str">
            <v>T5224-2-kidney</v>
          </cell>
          <cell r="F251" t="str">
            <v>PSM-ZM202512190006-0002</v>
          </cell>
          <cell r="G251" t="str">
            <v>香港中文大学</v>
          </cell>
          <cell r="H251" t="str">
            <v>IDT331</v>
          </cell>
          <cell r="I251">
            <v>6</v>
          </cell>
          <cell r="J251" t="str">
            <v>mRNA-T7</v>
          </cell>
          <cell r="K251">
            <v>46.45</v>
          </cell>
          <cell r="L251">
            <v>35</v>
          </cell>
          <cell r="M251">
            <v>1625.75</v>
          </cell>
          <cell r="N251">
            <v>464</v>
          </cell>
        </row>
        <row r="252">
          <cell r="D252" t="str">
            <v>HGC-25160008</v>
          </cell>
          <cell r="E252" t="str">
            <v>T5224-2-tongue</v>
          </cell>
          <cell r="F252" t="str">
            <v>PSM-ZM202512190006-0002</v>
          </cell>
          <cell r="G252" t="str">
            <v>香港中文大学</v>
          </cell>
          <cell r="H252" t="str">
            <v>IDT332</v>
          </cell>
          <cell r="I252">
            <v>6</v>
          </cell>
          <cell r="J252" t="str">
            <v>mRNA-T7</v>
          </cell>
          <cell r="K252">
            <v>36.36</v>
          </cell>
          <cell r="L252">
            <v>35</v>
          </cell>
          <cell r="M252">
            <v>1272.6</v>
          </cell>
          <cell r="N252">
            <v>464</v>
          </cell>
        </row>
        <row r="253">
          <cell r="D253" t="str">
            <v>HGC-25160011</v>
          </cell>
          <cell r="E253" t="str">
            <v>T5224-2-ovary</v>
          </cell>
          <cell r="F253" t="str">
            <v>PSM-ZM202512190006-0002</v>
          </cell>
          <cell r="G253" t="str">
            <v>香港中文大学</v>
          </cell>
          <cell r="H253" t="str">
            <v>IDT335</v>
          </cell>
          <cell r="I253">
            <v>6</v>
          </cell>
          <cell r="J253" t="str">
            <v>mRNA-T7</v>
          </cell>
          <cell r="K253">
            <v>46.92</v>
          </cell>
          <cell r="L253">
            <v>35</v>
          </cell>
          <cell r="M253">
            <v>1642.2</v>
          </cell>
          <cell r="N253">
            <v>464</v>
          </cell>
        </row>
        <row r="254">
          <cell r="D254" t="str">
            <v>HGC-25160013</v>
          </cell>
          <cell r="E254" t="str">
            <v>T5224-2-trachea</v>
          </cell>
          <cell r="F254" t="str">
            <v>PSM-ZM202512190006-0002</v>
          </cell>
          <cell r="G254" t="str">
            <v>香港中文大学</v>
          </cell>
          <cell r="H254" t="str">
            <v>IDT336</v>
          </cell>
          <cell r="I254">
            <v>6</v>
          </cell>
          <cell r="J254" t="str">
            <v>mRNA-T7</v>
          </cell>
          <cell r="K254">
            <v>48.97</v>
          </cell>
          <cell r="L254">
            <v>35</v>
          </cell>
          <cell r="M254">
            <v>1713.95</v>
          </cell>
          <cell r="N254">
            <v>464</v>
          </cell>
        </row>
        <row r="255">
          <cell r="D255" t="str">
            <v>HGC-25160014</v>
          </cell>
          <cell r="E255" t="str">
            <v>T5224-2-pancreas</v>
          </cell>
          <cell r="F255" t="str">
            <v>PSM-ZM202512190006-0002</v>
          </cell>
          <cell r="G255" t="str">
            <v>香港中文大学</v>
          </cell>
          <cell r="H255" t="str">
            <v>IDT337</v>
          </cell>
          <cell r="I255">
            <v>6</v>
          </cell>
          <cell r="J255" t="str">
            <v>mRNA-T7</v>
          </cell>
          <cell r="K255">
            <v>56.26</v>
          </cell>
          <cell r="L255">
            <v>35</v>
          </cell>
          <cell r="M255">
            <v>1969.1</v>
          </cell>
          <cell r="N255">
            <v>464</v>
          </cell>
        </row>
        <row r="256">
          <cell r="D256" t="str">
            <v>HGC-25160015</v>
          </cell>
          <cell r="E256" t="str">
            <v>T5224-2-thymus</v>
          </cell>
          <cell r="F256" t="str">
            <v>PSM-ZM202512190006-0002</v>
          </cell>
          <cell r="G256" t="str">
            <v>香港中文大学</v>
          </cell>
          <cell r="H256" t="str">
            <v>IDT338</v>
          </cell>
          <cell r="I256">
            <v>6</v>
          </cell>
          <cell r="J256" t="str">
            <v>mRNA-T7</v>
          </cell>
          <cell r="K256">
            <v>83.54</v>
          </cell>
          <cell r="L256">
            <v>35</v>
          </cell>
          <cell r="M256">
            <v>2923.9</v>
          </cell>
          <cell r="N256">
            <v>464</v>
          </cell>
        </row>
        <row r="257">
          <cell r="D257" t="str">
            <v>HGC-25160016</v>
          </cell>
          <cell r="E257" t="str">
            <v>T5224-2-eye</v>
          </cell>
          <cell r="F257" t="str">
            <v>PSM-ZM202512190006-0002</v>
          </cell>
          <cell r="G257" t="str">
            <v>香港中文大学</v>
          </cell>
          <cell r="H257" t="str">
            <v>IDT339</v>
          </cell>
          <cell r="I257">
            <v>6</v>
          </cell>
          <cell r="J257" t="str">
            <v>mRNA-T7</v>
          </cell>
          <cell r="K257">
            <v>76.21</v>
          </cell>
          <cell r="L257">
            <v>35</v>
          </cell>
          <cell r="M257">
            <v>2667.35</v>
          </cell>
          <cell r="N257">
            <v>464</v>
          </cell>
        </row>
        <row r="258">
          <cell r="D258" t="str">
            <v>HGC-25160017</v>
          </cell>
          <cell r="E258" t="str">
            <v>T5224-2-TA</v>
          </cell>
          <cell r="F258" t="str">
            <v>PSM-ZM202512190006-0002</v>
          </cell>
          <cell r="G258" t="str">
            <v>香港中文大学</v>
          </cell>
          <cell r="H258" t="str">
            <v>IDT340</v>
          </cell>
          <cell r="I258">
            <v>6</v>
          </cell>
          <cell r="J258" t="str">
            <v>mRNA-T7</v>
          </cell>
          <cell r="K258">
            <v>70.97</v>
          </cell>
          <cell r="L258">
            <v>35</v>
          </cell>
          <cell r="M258">
            <v>2483.95</v>
          </cell>
          <cell r="N258">
            <v>464</v>
          </cell>
        </row>
        <row r="259">
          <cell r="D259" t="str">
            <v>HGC-25160019</v>
          </cell>
          <cell r="E259" t="str">
            <v>T5224-2-brain</v>
          </cell>
          <cell r="F259" t="str">
            <v>PSM-ZM202512190006-0002</v>
          </cell>
          <cell r="G259" t="str">
            <v>香港中文大学</v>
          </cell>
          <cell r="H259" t="str">
            <v>IDT341</v>
          </cell>
          <cell r="I259">
            <v>6</v>
          </cell>
          <cell r="J259" t="str">
            <v>mRNA-T7</v>
          </cell>
          <cell r="K259">
            <v>81.97</v>
          </cell>
          <cell r="L259">
            <v>35</v>
          </cell>
          <cell r="M259">
            <v>2868.95</v>
          </cell>
          <cell r="N259">
            <v>464</v>
          </cell>
        </row>
        <row r="260">
          <cell r="D260" t="str">
            <v>HGC-25160020</v>
          </cell>
          <cell r="E260" t="str">
            <v>T5224-3-heart</v>
          </cell>
          <cell r="F260" t="str">
            <v>PSM-ZM202512190006-0002</v>
          </cell>
          <cell r="G260" t="str">
            <v>香港中文大学</v>
          </cell>
          <cell r="H260" t="str">
            <v>IDT342</v>
          </cell>
          <cell r="I260">
            <v>6</v>
          </cell>
          <cell r="J260" t="str">
            <v>mRNA-T7</v>
          </cell>
          <cell r="K260">
            <v>79.58</v>
          </cell>
          <cell r="L260">
            <v>35</v>
          </cell>
          <cell r="M260">
            <v>2785.3</v>
          </cell>
          <cell r="N260">
            <v>464</v>
          </cell>
        </row>
        <row r="261">
          <cell r="D261" t="str">
            <v>HGC-25160021</v>
          </cell>
          <cell r="E261" t="str">
            <v>T5224-3-liver</v>
          </cell>
          <cell r="F261" t="str">
            <v>PSM-ZM202512190006-0002</v>
          </cell>
          <cell r="G261" t="str">
            <v>香港中文大学</v>
          </cell>
          <cell r="H261" t="str">
            <v>IDT343</v>
          </cell>
          <cell r="I261">
            <v>6</v>
          </cell>
          <cell r="J261" t="str">
            <v>mRNA-T7</v>
          </cell>
          <cell r="K261">
            <v>65.6</v>
          </cell>
          <cell r="L261">
            <v>35</v>
          </cell>
          <cell r="M261">
            <v>2296</v>
          </cell>
          <cell r="N261">
            <v>464</v>
          </cell>
        </row>
        <row r="262">
          <cell r="D262" t="str">
            <v>HGC-25160022</v>
          </cell>
          <cell r="E262" t="str">
            <v>T5224-3-spleen</v>
          </cell>
          <cell r="F262" t="str">
            <v>PSM-ZM202512190006-0002</v>
          </cell>
          <cell r="G262" t="str">
            <v>香港中文大学</v>
          </cell>
          <cell r="H262" t="str">
            <v>IDT344</v>
          </cell>
          <cell r="I262">
            <v>6</v>
          </cell>
          <cell r="J262" t="str">
            <v>mRNA-T7</v>
          </cell>
          <cell r="K262">
            <v>78.79</v>
          </cell>
          <cell r="L262">
            <v>35</v>
          </cell>
          <cell r="M262">
            <v>2757.65</v>
          </cell>
          <cell r="N262">
            <v>464</v>
          </cell>
        </row>
        <row r="263">
          <cell r="D263" t="str">
            <v>HGC-25160023</v>
          </cell>
          <cell r="E263" t="str">
            <v>T5224-3-lung</v>
          </cell>
          <cell r="F263" t="str">
            <v>PSM-ZM202512190006-0002</v>
          </cell>
          <cell r="G263" t="str">
            <v>香港中文大学</v>
          </cell>
          <cell r="H263" t="str">
            <v>IDT345</v>
          </cell>
          <cell r="I263">
            <v>6</v>
          </cell>
          <cell r="J263" t="str">
            <v>mRNA-T7</v>
          </cell>
          <cell r="K263">
            <v>73.74</v>
          </cell>
          <cell r="L263">
            <v>35</v>
          </cell>
          <cell r="M263">
            <v>2580.9</v>
          </cell>
          <cell r="N263">
            <v>464</v>
          </cell>
        </row>
        <row r="264">
          <cell r="D264" t="str">
            <v>HGC-25160024</v>
          </cell>
          <cell r="E264" t="str">
            <v>T5224-3-kidney</v>
          </cell>
          <cell r="F264" t="str">
            <v>PSM-ZM202512190006-0002</v>
          </cell>
          <cell r="G264" t="str">
            <v>香港中文大学</v>
          </cell>
          <cell r="H264" t="str">
            <v>IDT346</v>
          </cell>
          <cell r="I264">
            <v>6</v>
          </cell>
          <cell r="J264" t="str">
            <v>mRNA-T7</v>
          </cell>
          <cell r="K264">
            <v>59.24</v>
          </cell>
          <cell r="L264">
            <v>35</v>
          </cell>
          <cell r="M264">
            <v>2073.4</v>
          </cell>
          <cell r="N264">
            <v>464</v>
          </cell>
        </row>
        <row r="265">
          <cell r="D265" t="str">
            <v>HGC-25160025</v>
          </cell>
          <cell r="E265" t="str">
            <v>T5224-3-tongue</v>
          </cell>
          <cell r="F265" t="str">
            <v>PSM-ZM202512190006-0002</v>
          </cell>
          <cell r="G265" t="str">
            <v>香港中文大学</v>
          </cell>
          <cell r="H265" t="str">
            <v>IDT347</v>
          </cell>
          <cell r="I265">
            <v>6</v>
          </cell>
          <cell r="J265" t="str">
            <v>mRNA-T7</v>
          </cell>
          <cell r="K265">
            <v>46.7</v>
          </cell>
          <cell r="L265">
            <v>35</v>
          </cell>
          <cell r="M265">
            <v>1634.5</v>
          </cell>
          <cell r="N265">
            <v>464</v>
          </cell>
        </row>
        <row r="266">
          <cell r="D266" t="str">
            <v>HGC-25160028</v>
          </cell>
          <cell r="E266" t="str">
            <v>T5224-3-ovary</v>
          </cell>
          <cell r="F266" t="str">
            <v>PSM-ZM202512190006-0002</v>
          </cell>
          <cell r="G266" t="str">
            <v>香港中文大学</v>
          </cell>
          <cell r="H266" t="str">
            <v>IDT350</v>
          </cell>
          <cell r="I266">
            <v>6</v>
          </cell>
          <cell r="J266" t="str">
            <v>mRNA-T7</v>
          </cell>
          <cell r="K266">
            <v>69.48</v>
          </cell>
          <cell r="L266">
            <v>35</v>
          </cell>
          <cell r="M266">
            <v>2431.8</v>
          </cell>
          <cell r="N266">
            <v>464</v>
          </cell>
        </row>
        <row r="267">
          <cell r="D267" t="str">
            <v>HGC-25160029</v>
          </cell>
          <cell r="E267" t="str">
            <v>T5224-3-skin</v>
          </cell>
          <cell r="F267" t="str">
            <v>PSM-ZM202512190006-0002</v>
          </cell>
          <cell r="G267" t="str">
            <v>香港中文大学</v>
          </cell>
          <cell r="H267" t="str">
            <v>IDT351</v>
          </cell>
          <cell r="I267">
            <v>6</v>
          </cell>
          <cell r="J267" t="str">
            <v>mRNA-T7</v>
          </cell>
          <cell r="K267">
            <v>30.71</v>
          </cell>
          <cell r="L267">
            <v>35</v>
          </cell>
          <cell r="M267">
            <v>1074.85</v>
          </cell>
          <cell r="N267">
            <v>464</v>
          </cell>
        </row>
        <row r="268">
          <cell r="D268" t="str">
            <v>HGC-25160030</v>
          </cell>
          <cell r="E268" t="str">
            <v>T5224-3-trachea</v>
          </cell>
          <cell r="F268" t="str">
            <v>PSM-ZM202512190006-0002</v>
          </cell>
          <cell r="G268" t="str">
            <v>香港中文大学</v>
          </cell>
          <cell r="H268" t="str">
            <v>IDT352</v>
          </cell>
          <cell r="I268">
            <v>6</v>
          </cell>
          <cell r="J268" t="str">
            <v>mRNA-T7</v>
          </cell>
          <cell r="K268">
            <v>70.27</v>
          </cell>
          <cell r="L268">
            <v>35</v>
          </cell>
          <cell r="M268">
            <v>2459.45</v>
          </cell>
          <cell r="N268">
            <v>464</v>
          </cell>
        </row>
        <row r="269">
          <cell r="D269" t="str">
            <v>HGC-25160032</v>
          </cell>
          <cell r="E269" t="str">
            <v>T5224-3-thymus</v>
          </cell>
          <cell r="F269" t="str">
            <v>PSM-ZM202512190006-0002</v>
          </cell>
          <cell r="G269" t="str">
            <v>香港中文大学</v>
          </cell>
          <cell r="H269" t="str">
            <v>IDT353</v>
          </cell>
          <cell r="I269">
            <v>6</v>
          </cell>
          <cell r="J269" t="str">
            <v>mRNA-T7</v>
          </cell>
          <cell r="K269">
            <v>73.88</v>
          </cell>
          <cell r="L269">
            <v>35</v>
          </cell>
          <cell r="M269">
            <v>2585.8</v>
          </cell>
          <cell r="N269">
            <v>464</v>
          </cell>
        </row>
        <row r="270">
          <cell r="D270" t="str">
            <v>HGC-25160033</v>
          </cell>
          <cell r="E270" t="str">
            <v>T5224-3-eye</v>
          </cell>
          <cell r="F270" t="str">
            <v>PSM-ZM202512190006-0002</v>
          </cell>
          <cell r="G270" t="str">
            <v>香港中文大学</v>
          </cell>
          <cell r="H270" t="str">
            <v>IDT354</v>
          </cell>
          <cell r="I270">
            <v>6</v>
          </cell>
          <cell r="J270" t="str">
            <v>mRNA-T7</v>
          </cell>
          <cell r="K270">
            <v>41.8</v>
          </cell>
          <cell r="L270">
            <v>35</v>
          </cell>
          <cell r="M270">
            <v>1463</v>
          </cell>
          <cell r="N270">
            <v>464</v>
          </cell>
        </row>
        <row r="271">
          <cell r="D271" t="str">
            <v>HGC-25160034</v>
          </cell>
          <cell r="E271" t="str">
            <v>T5224-3-TA</v>
          </cell>
          <cell r="F271" t="str">
            <v>PSM-ZM202512190006-0002</v>
          </cell>
          <cell r="G271" t="str">
            <v>香港中文大学</v>
          </cell>
          <cell r="H271" t="str">
            <v>IDT355</v>
          </cell>
          <cell r="I271">
            <v>6</v>
          </cell>
          <cell r="J271" t="str">
            <v>mRNA-T7</v>
          </cell>
          <cell r="K271">
            <v>72.27</v>
          </cell>
          <cell r="L271">
            <v>35</v>
          </cell>
          <cell r="M271">
            <v>2529.45</v>
          </cell>
          <cell r="N271">
            <v>464</v>
          </cell>
        </row>
        <row r="272">
          <cell r="D272" t="str">
            <v>HGC-25160035</v>
          </cell>
          <cell r="E272" t="str">
            <v>T5224-3-blood</v>
          </cell>
          <cell r="F272" t="str">
            <v>PSM-ZM202512190006-0002</v>
          </cell>
          <cell r="G272" t="str">
            <v>香港中文大学</v>
          </cell>
          <cell r="H272" t="str">
            <v>IDT356</v>
          </cell>
          <cell r="I272">
            <v>6</v>
          </cell>
          <cell r="J272" t="str">
            <v>mRNA-T7</v>
          </cell>
          <cell r="K272">
            <v>52.67</v>
          </cell>
          <cell r="L272">
            <v>35</v>
          </cell>
          <cell r="M272">
            <v>1843.45</v>
          </cell>
          <cell r="N272">
            <v>464</v>
          </cell>
        </row>
        <row r="273">
          <cell r="D273" t="str">
            <v>HGC-25160036</v>
          </cell>
          <cell r="E273" t="str">
            <v>T5224-3-brain</v>
          </cell>
          <cell r="F273" t="str">
            <v>PSM-ZM202512190006-0002</v>
          </cell>
          <cell r="G273" t="str">
            <v>香港中文大学</v>
          </cell>
          <cell r="H273" t="str">
            <v>IDT357</v>
          </cell>
          <cell r="I273">
            <v>6</v>
          </cell>
          <cell r="J273" t="str">
            <v>mRNA-T7</v>
          </cell>
          <cell r="K273">
            <v>63.44</v>
          </cell>
          <cell r="L273">
            <v>35</v>
          </cell>
          <cell r="M273">
            <v>2220.4</v>
          </cell>
          <cell r="N273">
            <v>464</v>
          </cell>
        </row>
        <row r="274">
          <cell r="D274" t="str">
            <v>HGC-25166110</v>
          </cell>
          <cell r="E274" t="str">
            <v>nc1</v>
          </cell>
          <cell r="F274" t="str">
            <v>PSM-ZM202512190005-0002</v>
          </cell>
          <cell r="G274" t="str">
            <v>江西凯群生物科技有限公司</v>
          </cell>
          <cell r="H274" t="str">
            <v>IDT358</v>
          </cell>
          <cell r="I274">
            <v>6</v>
          </cell>
          <cell r="J274" t="str">
            <v>mRNA</v>
          </cell>
          <cell r="K274">
            <v>84.6</v>
          </cell>
          <cell r="L274">
            <v>35</v>
          </cell>
          <cell r="M274">
            <v>2961</v>
          </cell>
          <cell r="N274">
            <v>468</v>
          </cell>
        </row>
        <row r="275">
          <cell r="D275" t="str">
            <v>HGC-25166111</v>
          </cell>
          <cell r="E275" t="str">
            <v>nc2</v>
          </cell>
          <cell r="F275" t="str">
            <v>PSM-ZM202512190005-0002</v>
          </cell>
          <cell r="G275" t="str">
            <v>江西凯群生物科技有限公司</v>
          </cell>
          <cell r="H275" t="str">
            <v>IDT359</v>
          </cell>
          <cell r="I275">
            <v>6</v>
          </cell>
          <cell r="J275" t="str">
            <v>mRNA</v>
          </cell>
          <cell r="K275">
            <v>98.68</v>
          </cell>
          <cell r="L275">
            <v>35</v>
          </cell>
          <cell r="M275">
            <v>3453.8</v>
          </cell>
          <cell r="N275">
            <v>468</v>
          </cell>
        </row>
        <row r="276">
          <cell r="D276" t="str">
            <v>HGC-25166112</v>
          </cell>
          <cell r="E276" t="str">
            <v>nc3</v>
          </cell>
          <cell r="F276" t="str">
            <v>PSM-ZM202512190005-0002</v>
          </cell>
          <cell r="G276" t="str">
            <v>江西凯群生物科技有限公司</v>
          </cell>
          <cell r="H276" t="str">
            <v>IDT360</v>
          </cell>
          <cell r="I276">
            <v>6</v>
          </cell>
          <cell r="J276" t="str">
            <v>mRNA</v>
          </cell>
          <cell r="K276">
            <v>86.07</v>
          </cell>
          <cell r="L276">
            <v>35</v>
          </cell>
          <cell r="M276">
            <v>3012.45</v>
          </cell>
          <cell r="N276">
            <v>468</v>
          </cell>
        </row>
        <row r="277">
          <cell r="D277" t="str">
            <v>HGC-25166113</v>
          </cell>
          <cell r="E277" t="str">
            <v>sh1</v>
          </cell>
          <cell r="F277" t="str">
            <v>PSM-ZM202512190005-0002</v>
          </cell>
          <cell r="G277" t="str">
            <v>江西凯群生物科技有限公司</v>
          </cell>
          <cell r="H277" t="str">
            <v>IDT361</v>
          </cell>
          <cell r="I277">
            <v>6</v>
          </cell>
          <cell r="J277" t="str">
            <v>mRNA</v>
          </cell>
          <cell r="K277">
            <v>81.63</v>
          </cell>
          <cell r="L277">
            <v>35</v>
          </cell>
          <cell r="M277">
            <v>2857.05</v>
          </cell>
          <cell r="N277">
            <v>468</v>
          </cell>
        </row>
        <row r="278">
          <cell r="D278" t="str">
            <v>HGC-25166114</v>
          </cell>
          <cell r="E278" t="str">
            <v>sh2</v>
          </cell>
          <cell r="F278" t="str">
            <v>PSM-ZM202512190005-0002</v>
          </cell>
          <cell r="G278" t="str">
            <v>江西凯群生物科技有限公司</v>
          </cell>
          <cell r="H278" t="str">
            <v>IDT362</v>
          </cell>
          <cell r="I278">
            <v>6</v>
          </cell>
          <cell r="J278" t="str">
            <v>mRNA</v>
          </cell>
          <cell r="K278">
            <v>66.1</v>
          </cell>
          <cell r="L278">
            <v>35</v>
          </cell>
          <cell r="M278">
            <v>2313.5</v>
          </cell>
          <cell r="N278">
            <v>468</v>
          </cell>
        </row>
        <row r="279">
          <cell r="D279" t="str">
            <v>HGC-25166115</v>
          </cell>
          <cell r="E279" t="str">
            <v>sh3</v>
          </cell>
          <cell r="F279" t="str">
            <v>PSM-ZM202512190005-0002</v>
          </cell>
          <cell r="G279" t="str">
            <v>江西凯群生物科技有限公司</v>
          </cell>
          <cell r="H279" t="str">
            <v>IDT363</v>
          </cell>
          <cell r="I279">
            <v>6</v>
          </cell>
          <cell r="J279" t="str">
            <v>mRNA</v>
          </cell>
          <cell r="K279">
            <v>84.65</v>
          </cell>
          <cell r="L279">
            <v>35</v>
          </cell>
          <cell r="M279">
            <v>2962.75</v>
          </cell>
          <cell r="N279">
            <v>468</v>
          </cell>
        </row>
        <row r="280">
          <cell r="D280" t="str">
            <v>HGC-25166745</v>
          </cell>
          <cell r="E280" t="str">
            <v>SP-B-4</v>
          </cell>
          <cell r="F280" t="str">
            <v>PSM-ZM202512300009-0002</v>
          </cell>
          <cell r="G280" t="str">
            <v>中南大学湘雅二医院</v>
          </cell>
          <cell r="H280" t="str">
            <v>IDT365</v>
          </cell>
          <cell r="I280">
            <v>8</v>
          </cell>
          <cell r="J280" t="str">
            <v>mRNA-T7</v>
          </cell>
          <cell r="K280">
            <v>61.72</v>
          </cell>
          <cell r="L280">
            <v>20</v>
          </cell>
          <cell r="M280">
            <v>1234.4</v>
          </cell>
          <cell r="N280">
            <v>467</v>
          </cell>
        </row>
        <row r="281">
          <cell r="D281" t="str">
            <v>HGC-25166746</v>
          </cell>
          <cell r="E281" t="str">
            <v>SP-B-8</v>
          </cell>
          <cell r="F281" t="str">
            <v>PSM-ZM202512300009-0002</v>
          </cell>
          <cell r="G281" t="str">
            <v>中南大学湘雅二医院</v>
          </cell>
          <cell r="H281" t="str">
            <v>IDT366</v>
          </cell>
          <cell r="I281">
            <v>8</v>
          </cell>
          <cell r="J281" t="str">
            <v>mRNA-T7</v>
          </cell>
          <cell r="K281">
            <v>91.58</v>
          </cell>
          <cell r="L281">
            <v>20</v>
          </cell>
          <cell r="M281">
            <v>1831.6</v>
          </cell>
          <cell r="N281">
            <v>467</v>
          </cell>
        </row>
        <row r="282">
          <cell r="D282" t="str">
            <v>HGC-25166747</v>
          </cell>
          <cell r="E282" t="str">
            <v>SP-B-11</v>
          </cell>
          <cell r="F282" t="str">
            <v>PSM-ZM202512300009-0002</v>
          </cell>
          <cell r="G282" t="str">
            <v>中南大学湘雅二医院</v>
          </cell>
          <cell r="H282" t="str">
            <v>IDT367</v>
          </cell>
          <cell r="I282">
            <v>8</v>
          </cell>
          <cell r="J282" t="str">
            <v>mRNA-T7</v>
          </cell>
          <cell r="K282">
            <v>29.16</v>
          </cell>
          <cell r="L282">
            <v>20</v>
          </cell>
          <cell r="M282">
            <v>583.2</v>
          </cell>
          <cell r="N282">
            <v>467</v>
          </cell>
        </row>
        <row r="283">
          <cell r="D283" t="str">
            <v>HGC-25166748</v>
          </cell>
          <cell r="E283" t="str">
            <v>SP-B-17</v>
          </cell>
          <cell r="F283" t="str">
            <v>PSM-ZM202512300009-0002</v>
          </cell>
          <cell r="G283" t="str">
            <v>中南大学湘雅二医院</v>
          </cell>
          <cell r="H283" t="str">
            <v>IDT368</v>
          </cell>
          <cell r="I283">
            <v>8</v>
          </cell>
          <cell r="J283" t="str">
            <v>mRNA-T7</v>
          </cell>
          <cell r="K283">
            <v>49.64</v>
          </cell>
          <cell r="L283">
            <v>20</v>
          </cell>
          <cell r="M283">
            <v>992.8</v>
          </cell>
          <cell r="N283">
            <v>467</v>
          </cell>
        </row>
        <row r="284">
          <cell r="D284" t="str">
            <v>HGC-25166749</v>
          </cell>
          <cell r="E284" t="str">
            <v>SP-B-19</v>
          </cell>
          <cell r="F284" t="str">
            <v>PSM-ZM202512300009-0002</v>
          </cell>
          <cell r="G284" t="str">
            <v>中南大学湘雅二医院</v>
          </cell>
          <cell r="H284" t="str">
            <v>IDT369</v>
          </cell>
          <cell r="I284">
            <v>8</v>
          </cell>
          <cell r="J284" t="str">
            <v>mRNA-T7</v>
          </cell>
          <cell r="K284">
            <v>49.75</v>
          </cell>
          <cell r="L284">
            <v>20</v>
          </cell>
          <cell r="M284">
            <v>995</v>
          </cell>
          <cell r="N284">
            <v>467</v>
          </cell>
        </row>
        <row r="285">
          <cell r="D285" t="str">
            <v>HGC-25166750</v>
          </cell>
          <cell r="E285" t="str">
            <v>SP-B-24</v>
          </cell>
          <cell r="F285" t="str">
            <v>PSM-ZM202512300009-0002</v>
          </cell>
          <cell r="G285" t="str">
            <v>中南大学湘雅二医院</v>
          </cell>
          <cell r="H285" t="str">
            <v>IDT370</v>
          </cell>
          <cell r="I285">
            <v>8</v>
          </cell>
          <cell r="J285" t="str">
            <v>mRNA-T7</v>
          </cell>
          <cell r="K285">
            <v>70.02</v>
          </cell>
          <cell r="L285">
            <v>20</v>
          </cell>
          <cell r="M285">
            <v>1400.4</v>
          </cell>
          <cell r="N285">
            <v>467</v>
          </cell>
        </row>
        <row r="286">
          <cell r="D286" t="str">
            <v>HGC-25166751</v>
          </cell>
          <cell r="E286" t="str">
            <v>SP-B-27</v>
          </cell>
          <cell r="F286" t="str">
            <v>PSM-ZM202512300009-0002</v>
          </cell>
          <cell r="G286" t="str">
            <v>中南大学湘雅二医院</v>
          </cell>
          <cell r="H286" t="str">
            <v>IDT371</v>
          </cell>
          <cell r="I286">
            <v>8</v>
          </cell>
          <cell r="J286" t="str">
            <v>mRNA-T7</v>
          </cell>
          <cell r="K286">
            <v>62.74</v>
          </cell>
          <cell r="L286">
            <v>20</v>
          </cell>
          <cell r="M286">
            <v>1254.8</v>
          </cell>
          <cell r="N286">
            <v>467</v>
          </cell>
        </row>
        <row r="287">
          <cell r="D287" t="str">
            <v>HGC-25166752</v>
          </cell>
          <cell r="E287" t="str">
            <v>SP-B-30</v>
          </cell>
          <cell r="F287" t="str">
            <v>PSM-ZM202512300009-0002</v>
          </cell>
          <cell r="G287" t="str">
            <v>中南大学湘雅二医院</v>
          </cell>
          <cell r="H287" t="str">
            <v>IDT372</v>
          </cell>
          <cell r="I287">
            <v>8</v>
          </cell>
          <cell r="J287" t="str">
            <v>mRNA-T7</v>
          </cell>
          <cell r="K287">
            <v>84.47</v>
          </cell>
          <cell r="L287">
            <v>20</v>
          </cell>
          <cell r="M287">
            <v>1689.4</v>
          </cell>
          <cell r="N287">
            <v>467</v>
          </cell>
        </row>
        <row r="288">
          <cell r="D288" t="str">
            <v>HGC-25134217</v>
          </cell>
          <cell r="E288" t="str">
            <v>RE2400075</v>
          </cell>
          <cell r="F288" t="str">
            <v>PSM-ZM202510160009-0002</v>
          </cell>
          <cell r="G288" t="str">
            <v>南方医科大学珠江医院</v>
          </cell>
          <cell r="H288" t="str">
            <v>IDT373</v>
          </cell>
          <cell r="I288">
            <v>6</v>
          </cell>
          <cell r="J288" t="str">
            <v>mRNA-T7</v>
          </cell>
          <cell r="K288">
            <v>71.04</v>
          </cell>
          <cell r="L288">
            <v>20</v>
          </cell>
          <cell r="M288">
            <v>1420.8</v>
          </cell>
          <cell r="N288">
            <v>467</v>
          </cell>
        </row>
        <row r="289">
          <cell r="D289" t="str">
            <v>HGC-25134237</v>
          </cell>
          <cell r="E289" t="str">
            <v>RE2400015</v>
          </cell>
          <cell r="F289" t="str">
            <v>PSM-ZM202510160009-0002</v>
          </cell>
          <cell r="G289" t="str">
            <v>南方医科大学珠江医院</v>
          </cell>
          <cell r="H289" t="str">
            <v>IDT374</v>
          </cell>
          <cell r="I289">
            <v>6</v>
          </cell>
          <cell r="J289" t="str">
            <v>mRNA-T7</v>
          </cell>
          <cell r="K289">
            <v>22.92</v>
          </cell>
          <cell r="L289">
            <v>20</v>
          </cell>
          <cell r="M289">
            <v>458.4</v>
          </cell>
          <cell r="N289">
            <v>467</v>
          </cell>
        </row>
        <row r="290">
          <cell r="D290" t="str">
            <v>HGC-25134238</v>
          </cell>
          <cell r="E290" t="str">
            <v>CO2400020</v>
          </cell>
          <cell r="F290" t="str">
            <v>PSM-ZM202510160009-0002</v>
          </cell>
          <cell r="G290" t="str">
            <v>南方医科大学珠江医院</v>
          </cell>
          <cell r="H290" t="str">
            <v>IDT375</v>
          </cell>
          <cell r="I290">
            <v>6</v>
          </cell>
          <cell r="J290" t="str">
            <v>mRNA-T7</v>
          </cell>
          <cell r="K290">
            <v>37.65</v>
          </cell>
          <cell r="L290">
            <v>20</v>
          </cell>
          <cell r="M290">
            <v>753</v>
          </cell>
          <cell r="N290">
            <v>467</v>
          </cell>
        </row>
        <row r="291">
          <cell r="D291" t="str">
            <v>HGC-25134245</v>
          </cell>
          <cell r="E291" t="str">
            <v>CO2400030</v>
          </cell>
          <cell r="F291" t="str">
            <v>PSM-ZM202510160009-0002</v>
          </cell>
          <cell r="G291" t="str">
            <v>南方医科大学珠江医院</v>
          </cell>
          <cell r="H291" t="str">
            <v>IDT376</v>
          </cell>
          <cell r="I291">
            <v>6</v>
          </cell>
          <cell r="J291" t="str">
            <v>mRNA-T7</v>
          </cell>
          <cell r="K291">
            <v>15.88</v>
          </cell>
          <cell r="L291">
            <v>20</v>
          </cell>
          <cell r="M291">
            <v>317.6</v>
          </cell>
          <cell r="N291">
            <v>467</v>
          </cell>
        </row>
        <row r="292">
          <cell r="D292" t="str">
            <v>HGC-25134249</v>
          </cell>
          <cell r="E292" t="str">
            <v>CO2400040</v>
          </cell>
          <cell r="F292" t="str">
            <v>PSM-ZM202510160009-0002</v>
          </cell>
          <cell r="G292" t="str">
            <v>南方医科大学珠江医院</v>
          </cell>
          <cell r="H292" t="str">
            <v>IDT377</v>
          </cell>
          <cell r="I292">
            <v>6</v>
          </cell>
          <cell r="J292" t="str">
            <v>mRNA-T7</v>
          </cell>
          <cell r="K292">
            <v>23.54</v>
          </cell>
          <cell r="L292">
            <v>20</v>
          </cell>
          <cell r="M292">
            <v>470.8</v>
          </cell>
          <cell r="N292">
            <v>467</v>
          </cell>
        </row>
        <row r="293">
          <cell r="D293" t="str">
            <v>HGC-25134255</v>
          </cell>
          <cell r="E293" t="str">
            <v>RE2400027</v>
          </cell>
          <cell r="F293" t="str">
            <v>PSM-ZM202510160009-0002</v>
          </cell>
          <cell r="G293" t="str">
            <v>南方医科大学珠江医院</v>
          </cell>
          <cell r="H293" t="str">
            <v>IDT378</v>
          </cell>
          <cell r="I293">
            <v>6</v>
          </cell>
          <cell r="J293" t="str">
            <v>mRNA-T7</v>
          </cell>
          <cell r="K293">
            <v>12.75</v>
          </cell>
          <cell r="L293">
            <v>20</v>
          </cell>
          <cell r="M293">
            <v>255</v>
          </cell>
          <cell r="N293">
            <v>467</v>
          </cell>
        </row>
        <row r="294">
          <cell r="D294" t="str">
            <v>HGC-25134262</v>
          </cell>
          <cell r="E294" t="str">
            <v>CO2400051</v>
          </cell>
          <cell r="F294" t="str">
            <v>PSM-ZM202510160009-0002</v>
          </cell>
          <cell r="G294" t="str">
            <v>南方医科大学珠江医院</v>
          </cell>
          <cell r="H294" t="str">
            <v>IDT379</v>
          </cell>
          <cell r="I294">
            <v>6</v>
          </cell>
          <cell r="J294" t="str">
            <v>mRNA-T7</v>
          </cell>
          <cell r="K294">
            <v>26.27</v>
          </cell>
          <cell r="L294">
            <v>20</v>
          </cell>
          <cell r="M294">
            <v>525.4</v>
          </cell>
          <cell r="N294">
            <v>467</v>
          </cell>
        </row>
        <row r="295">
          <cell r="D295" t="str">
            <v>HGC-25134268</v>
          </cell>
          <cell r="E295" t="str">
            <v>CO2400055</v>
          </cell>
          <cell r="F295" t="str">
            <v>PSM-ZM202510160009-0002</v>
          </cell>
          <cell r="G295" t="str">
            <v>南方医科大学珠江医院</v>
          </cell>
          <cell r="H295" t="str">
            <v>IDT380</v>
          </cell>
          <cell r="I295">
            <v>6</v>
          </cell>
          <cell r="J295" t="str">
            <v>mRNA-T7</v>
          </cell>
          <cell r="K295">
            <v>24.69</v>
          </cell>
          <cell r="L295">
            <v>20</v>
          </cell>
          <cell r="M295">
            <v>493.8</v>
          </cell>
          <cell r="N295">
            <v>467</v>
          </cell>
        </row>
        <row r="296">
          <cell r="D296" t="str">
            <v>HGC-25134269</v>
          </cell>
          <cell r="E296" t="str">
            <v>RE2400035</v>
          </cell>
          <cell r="F296" t="str">
            <v>PSM-ZM202510160009-0002</v>
          </cell>
          <cell r="G296" t="str">
            <v>南方医科大学珠江医院</v>
          </cell>
          <cell r="H296" t="str">
            <v>IDT381</v>
          </cell>
          <cell r="I296">
            <v>6</v>
          </cell>
          <cell r="J296" t="str">
            <v>mRNA-T7</v>
          </cell>
          <cell r="K296">
            <v>23.92</v>
          </cell>
          <cell r="L296">
            <v>20</v>
          </cell>
          <cell r="M296">
            <v>478.4</v>
          </cell>
          <cell r="N296">
            <v>467</v>
          </cell>
        </row>
        <row r="297">
          <cell r="D297" t="str">
            <v>HGC-25134270</v>
          </cell>
          <cell r="E297" t="str">
            <v>CO2400056</v>
          </cell>
          <cell r="F297" t="str">
            <v>PSM-ZM202510160009-0002</v>
          </cell>
          <cell r="G297" t="str">
            <v>南方医科大学珠江医院</v>
          </cell>
          <cell r="H297" t="str">
            <v>IDT382</v>
          </cell>
          <cell r="I297">
            <v>6</v>
          </cell>
          <cell r="J297" t="str">
            <v>mRNA-T7</v>
          </cell>
          <cell r="K297">
            <v>39.49</v>
          </cell>
          <cell r="L297">
            <v>20</v>
          </cell>
          <cell r="M297">
            <v>789.8</v>
          </cell>
          <cell r="N297">
            <v>467</v>
          </cell>
        </row>
        <row r="298">
          <cell r="D298" t="str">
            <v>HGC-25134503</v>
          </cell>
          <cell r="E298" t="str">
            <v>CO2400122</v>
          </cell>
          <cell r="F298" t="str">
            <v>PSM-ZM202511110002-0001</v>
          </cell>
          <cell r="G298" t="str">
            <v>南方医科大学珠江医院</v>
          </cell>
          <cell r="H298" t="str">
            <v>IDT383</v>
          </cell>
          <cell r="I298">
            <v>3</v>
          </cell>
          <cell r="J298" t="str">
            <v>mRNA-T7</v>
          </cell>
          <cell r="K298">
            <v>22.74</v>
          </cell>
          <cell r="L298">
            <v>20</v>
          </cell>
          <cell r="M298">
            <v>454.8</v>
          </cell>
          <cell r="N298">
            <v>467</v>
          </cell>
        </row>
        <row r="299">
          <cell r="D299" t="str">
            <v>JX20251230002WHB-0</v>
          </cell>
          <cell r="E299" t="str">
            <v>63078281GJ</v>
          </cell>
          <cell r="F299" t="str">
            <v>小海码</v>
          </cell>
          <cell r="G299" t="str">
            <v>小海码</v>
          </cell>
          <cell r="H299" t="str">
            <v>IDT290</v>
          </cell>
          <cell r="I299">
            <v>1.6</v>
          </cell>
          <cell r="J299" t="str">
            <v>小海码</v>
          </cell>
          <cell r="K299">
            <v>30.68</v>
          </cell>
          <cell r="L299">
            <v>20</v>
          </cell>
          <cell r="M299">
            <v>613.6</v>
          </cell>
          <cell r="N299">
            <v>420</v>
          </cell>
        </row>
        <row r="300">
          <cell r="D300" t="str">
            <v>JX20251230005WHB-b</v>
          </cell>
          <cell r="E300" t="str">
            <v>62983692JU</v>
          </cell>
          <cell r="F300" t="str">
            <v>小海码</v>
          </cell>
          <cell r="G300" t="str">
            <v>小海码</v>
          </cell>
          <cell r="H300" t="str">
            <v>IDT291</v>
          </cell>
          <cell r="I300">
            <v>1.6</v>
          </cell>
          <cell r="J300" t="str">
            <v>小海码</v>
          </cell>
        </row>
        <row r="301">
          <cell r="D301" t="str">
            <v>JX20251230006WHB-1</v>
          </cell>
          <cell r="E301" t="str">
            <v>62977160KK</v>
          </cell>
          <cell r="F301" t="str">
            <v>小海码</v>
          </cell>
          <cell r="G301" t="str">
            <v>小海码</v>
          </cell>
          <cell r="H301" t="str">
            <v>IDT292</v>
          </cell>
          <cell r="I301">
            <v>1.6</v>
          </cell>
          <cell r="J301" t="str">
            <v>小海码</v>
          </cell>
        </row>
        <row r="302">
          <cell r="D302" t="str">
            <v>JX20251230007WHB-4</v>
          </cell>
          <cell r="E302" t="str">
            <v>62976833WS</v>
          </cell>
          <cell r="F302" t="str">
            <v>小海码</v>
          </cell>
          <cell r="G302" t="str">
            <v>小海码</v>
          </cell>
          <cell r="H302" t="str">
            <v>IDT293</v>
          </cell>
          <cell r="I302">
            <v>1.6</v>
          </cell>
          <cell r="J302" t="str">
            <v>小海码</v>
          </cell>
        </row>
        <row r="303">
          <cell r="D303" t="str">
            <v>JX20251230008WHB-0</v>
          </cell>
          <cell r="E303" t="str">
            <v>62978169CK</v>
          </cell>
          <cell r="F303" t="str">
            <v>小海码</v>
          </cell>
          <cell r="G303" t="str">
            <v>小海码</v>
          </cell>
          <cell r="H303" t="str">
            <v>IDT294</v>
          </cell>
          <cell r="I303">
            <v>1.6</v>
          </cell>
          <cell r="J303" t="str">
            <v>小海码</v>
          </cell>
        </row>
        <row r="304">
          <cell r="D304" t="str">
            <v>JX20251230009WHB-5</v>
          </cell>
          <cell r="E304" t="str">
            <v>63019261YB</v>
          </cell>
          <cell r="F304" t="str">
            <v>小海码</v>
          </cell>
          <cell r="G304" t="str">
            <v>小海码</v>
          </cell>
          <cell r="H304" t="str">
            <v>IDT295</v>
          </cell>
          <cell r="I304">
            <v>1.6</v>
          </cell>
          <cell r="J304" t="str">
            <v>小海码</v>
          </cell>
        </row>
        <row r="305">
          <cell r="D305" t="str">
            <v>JX20251230010WHB-c</v>
          </cell>
          <cell r="E305" t="str">
            <v>63016782HR</v>
          </cell>
          <cell r="F305" t="str">
            <v>小海码</v>
          </cell>
          <cell r="G305" t="str">
            <v>小海码</v>
          </cell>
          <cell r="H305" t="str">
            <v>IDT296</v>
          </cell>
          <cell r="I305">
            <v>1.6</v>
          </cell>
          <cell r="J305" t="str">
            <v>小海码</v>
          </cell>
        </row>
        <row r="306">
          <cell r="D306" t="str">
            <v>JX20251230011WHB-6</v>
          </cell>
          <cell r="E306" t="str">
            <v>63008958LQ</v>
          </cell>
          <cell r="F306" t="str">
            <v>小海码</v>
          </cell>
          <cell r="G306" t="str">
            <v>小海码</v>
          </cell>
          <cell r="H306" t="str">
            <v>IDT297</v>
          </cell>
          <cell r="I306">
            <v>1.6</v>
          </cell>
          <cell r="J306" t="str">
            <v>小海码</v>
          </cell>
        </row>
        <row r="307">
          <cell r="D307" t="str">
            <v>JX20251230012WHB-5</v>
          </cell>
          <cell r="E307" t="str">
            <v>63033003TW</v>
          </cell>
          <cell r="F307" t="str">
            <v>小海码</v>
          </cell>
          <cell r="G307" t="str">
            <v>小海码</v>
          </cell>
          <cell r="H307" t="str">
            <v>IDT298</v>
          </cell>
          <cell r="I307">
            <v>1.6</v>
          </cell>
          <cell r="J307" t="str">
            <v>小海码</v>
          </cell>
        </row>
        <row r="308">
          <cell r="D308" t="str">
            <v>JX20251230013WHB-7</v>
          </cell>
          <cell r="E308" t="str">
            <v>63010509TH</v>
          </cell>
          <cell r="F308" t="str">
            <v>小海码</v>
          </cell>
          <cell r="G308" t="str">
            <v>小海码</v>
          </cell>
          <cell r="H308" t="str">
            <v>IDT299</v>
          </cell>
          <cell r="I308">
            <v>1.6</v>
          </cell>
          <cell r="J308" t="str">
            <v>小海码</v>
          </cell>
        </row>
        <row r="309">
          <cell r="D309" t="str">
            <v>JX20251230014WHB-8</v>
          </cell>
          <cell r="E309" t="str">
            <v>62980027KL</v>
          </cell>
          <cell r="F309" t="str">
            <v>小海码</v>
          </cell>
          <cell r="G309" t="str">
            <v>小海码</v>
          </cell>
          <cell r="H309" t="str">
            <v>IDT300</v>
          </cell>
          <cell r="I309">
            <v>1.6</v>
          </cell>
          <cell r="J309" t="str">
            <v>小海码</v>
          </cell>
        </row>
        <row r="310">
          <cell r="D310" t="str">
            <v>JX20251230015WHB-d</v>
          </cell>
          <cell r="E310" t="str">
            <v>63031089EZ</v>
          </cell>
          <cell r="F310" t="str">
            <v>小海码</v>
          </cell>
          <cell r="G310" t="str">
            <v>小海码</v>
          </cell>
          <cell r="H310" t="str">
            <v>IDT301</v>
          </cell>
          <cell r="I310">
            <v>1.6</v>
          </cell>
          <cell r="J310" t="str">
            <v>小海码</v>
          </cell>
        </row>
        <row r="311">
          <cell r="D311" t="str">
            <v>JX20251230024WHB-c</v>
          </cell>
          <cell r="E311" t="str">
            <v>63022269WN</v>
          </cell>
          <cell r="F311" t="str">
            <v>小海码</v>
          </cell>
          <cell r="G311" t="str">
            <v>小海码</v>
          </cell>
          <cell r="H311" t="str">
            <v>IDT302</v>
          </cell>
          <cell r="I311">
            <v>1.6</v>
          </cell>
          <cell r="J311" t="str">
            <v>小海码</v>
          </cell>
          <cell r="K311">
            <v>32.27</v>
          </cell>
          <cell r="L311">
            <v>20</v>
          </cell>
          <cell r="M311">
            <v>645.4</v>
          </cell>
          <cell r="N311">
            <v>421</v>
          </cell>
        </row>
        <row r="312">
          <cell r="D312" t="str">
            <v>JX20251230025WHB-1</v>
          </cell>
          <cell r="E312" t="str">
            <v>63105258TW</v>
          </cell>
          <cell r="F312" t="str">
            <v>小海码</v>
          </cell>
          <cell r="G312" t="str">
            <v>小海码</v>
          </cell>
          <cell r="H312" t="str">
            <v>IDT303</v>
          </cell>
          <cell r="I312">
            <v>1.6</v>
          </cell>
          <cell r="J312" t="str">
            <v>小海码</v>
          </cell>
        </row>
        <row r="313">
          <cell r="D313" t="str">
            <v>JX20251230026WHB-3</v>
          </cell>
          <cell r="E313" t="str">
            <v>63131038GM</v>
          </cell>
          <cell r="F313" t="str">
            <v>小海码</v>
          </cell>
          <cell r="G313" t="str">
            <v>小海码</v>
          </cell>
          <cell r="H313" t="str">
            <v>IDT304</v>
          </cell>
          <cell r="I313">
            <v>1.6</v>
          </cell>
          <cell r="J313" t="str">
            <v>小海码</v>
          </cell>
        </row>
        <row r="314">
          <cell r="D314" t="str">
            <v>JX20251230027WHB-2</v>
          </cell>
          <cell r="E314" t="str">
            <v>63137681KT</v>
          </cell>
          <cell r="F314" t="str">
            <v>小海码</v>
          </cell>
          <cell r="G314" t="str">
            <v>小海码</v>
          </cell>
          <cell r="H314" t="str">
            <v>IDT305</v>
          </cell>
          <cell r="I314">
            <v>1.6</v>
          </cell>
          <cell r="J314" t="str">
            <v>小海码</v>
          </cell>
        </row>
        <row r="315">
          <cell r="D315" t="str">
            <v>JX20251230028WHB-2</v>
          </cell>
          <cell r="E315" t="str">
            <v>63102336VV</v>
          </cell>
          <cell r="F315" t="str">
            <v>小海码</v>
          </cell>
          <cell r="G315" t="str">
            <v>小海码</v>
          </cell>
          <cell r="H315" t="str">
            <v>IDT306</v>
          </cell>
          <cell r="I315">
            <v>1.6</v>
          </cell>
          <cell r="J315" t="str">
            <v>小海码</v>
          </cell>
        </row>
        <row r="316">
          <cell r="D316" t="str">
            <v>JX20251230029WHB-2</v>
          </cell>
          <cell r="E316" t="str">
            <v>63111337DL</v>
          </cell>
          <cell r="F316" t="str">
            <v>小海码</v>
          </cell>
          <cell r="G316" t="str">
            <v>小海码</v>
          </cell>
          <cell r="H316" t="str">
            <v>IDT307</v>
          </cell>
          <cell r="I316">
            <v>1.6</v>
          </cell>
          <cell r="J316" t="str">
            <v>小海码</v>
          </cell>
        </row>
        <row r="317">
          <cell r="D317" t="str">
            <v>JX20251230031WHB-6</v>
          </cell>
          <cell r="E317" t="str">
            <v>62923079BK</v>
          </cell>
          <cell r="F317" t="str">
            <v>小海码</v>
          </cell>
          <cell r="G317" t="str">
            <v>小海码</v>
          </cell>
          <cell r="H317" t="str">
            <v>IDT308</v>
          </cell>
          <cell r="I317">
            <v>1.6</v>
          </cell>
          <cell r="J317" t="str">
            <v>小海码</v>
          </cell>
        </row>
        <row r="318">
          <cell r="D318" t="str">
            <v>JX20251230033WHB-f</v>
          </cell>
          <cell r="E318" t="str">
            <v>39175009GV</v>
          </cell>
          <cell r="F318" t="str">
            <v>小海码</v>
          </cell>
          <cell r="G318" t="str">
            <v>小海码</v>
          </cell>
          <cell r="H318" t="str">
            <v>IDT310</v>
          </cell>
          <cell r="I318">
            <v>1.6</v>
          </cell>
          <cell r="J318" t="str">
            <v>小海码</v>
          </cell>
        </row>
        <row r="319">
          <cell r="D319" t="str">
            <v>JX20251230034WHB-8</v>
          </cell>
          <cell r="E319" t="str">
            <v>63077522AA</v>
          </cell>
          <cell r="F319" t="str">
            <v>小海码</v>
          </cell>
          <cell r="G319" t="str">
            <v>小海码</v>
          </cell>
          <cell r="H319" t="str">
            <v>IDT311</v>
          </cell>
          <cell r="I319">
            <v>1.6</v>
          </cell>
          <cell r="J319" t="str">
            <v>小海码</v>
          </cell>
        </row>
        <row r="320">
          <cell r="D320" t="str">
            <v>JX20251230035WHB-7</v>
          </cell>
          <cell r="E320" t="str">
            <v>63071176QX</v>
          </cell>
          <cell r="F320" t="str">
            <v>小海码</v>
          </cell>
          <cell r="G320" t="str">
            <v>小海码</v>
          </cell>
          <cell r="H320" t="str">
            <v>IDT312</v>
          </cell>
          <cell r="I320">
            <v>1.6</v>
          </cell>
          <cell r="J320" t="str">
            <v>小海码</v>
          </cell>
        </row>
        <row r="321">
          <cell r="D321" t="str">
            <v>JX20251230036WHB-a</v>
          </cell>
          <cell r="E321" t="str">
            <v>63050510CW</v>
          </cell>
          <cell r="F321" t="str">
            <v>小海码</v>
          </cell>
          <cell r="G321" t="str">
            <v>小海码</v>
          </cell>
          <cell r="H321" t="str">
            <v>IDT313</v>
          </cell>
          <cell r="I321">
            <v>1.6</v>
          </cell>
          <cell r="J321" t="str">
            <v>小海码</v>
          </cell>
        </row>
        <row r="322">
          <cell r="D322" t="str">
            <v>JX20251230037WHB-e</v>
          </cell>
          <cell r="E322" t="str">
            <v>63062753QM</v>
          </cell>
          <cell r="F322" t="str">
            <v>小海码</v>
          </cell>
          <cell r="G322" t="str">
            <v>小海码</v>
          </cell>
          <cell r="H322" t="str">
            <v>IDT314</v>
          </cell>
          <cell r="I322">
            <v>1.6</v>
          </cell>
          <cell r="J322" t="str">
            <v>小海码</v>
          </cell>
        </row>
        <row r="323">
          <cell r="D323" t="str">
            <v>JX20251230038WHB-4</v>
          </cell>
          <cell r="E323" t="str">
            <v>63058186UT</v>
          </cell>
          <cell r="F323" t="str">
            <v>小海码</v>
          </cell>
          <cell r="G323" t="str">
            <v>小海码</v>
          </cell>
          <cell r="H323" t="str">
            <v>IDT315</v>
          </cell>
          <cell r="I323">
            <v>1.6</v>
          </cell>
          <cell r="J323" t="str">
            <v>小海码</v>
          </cell>
          <cell r="K323">
            <v>29.57</v>
          </cell>
          <cell r="L323">
            <v>20</v>
          </cell>
          <cell r="M323">
            <v>591.4</v>
          </cell>
          <cell r="N323">
            <v>422</v>
          </cell>
        </row>
        <row r="324">
          <cell r="D324" t="str">
            <v>JX20251230039WHB-2</v>
          </cell>
          <cell r="E324" t="str">
            <v>63051320ZX</v>
          </cell>
          <cell r="F324" t="str">
            <v>小海码</v>
          </cell>
          <cell r="G324" t="str">
            <v>小海码</v>
          </cell>
          <cell r="H324" t="str">
            <v>IDT316</v>
          </cell>
          <cell r="I324">
            <v>1.6</v>
          </cell>
          <cell r="J324" t="str">
            <v>小海码</v>
          </cell>
        </row>
        <row r="325">
          <cell r="D325" t="str">
            <v>JX20251230040WHB-5</v>
          </cell>
          <cell r="E325" t="str">
            <v>63038800GN</v>
          </cell>
          <cell r="F325" t="str">
            <v>小海码</v>
          </cell>
          <cell r="G325" t="str">
            <v>小海码</v>
          </cell>
          <cell r="H325" t="str">
            <v>IDT317</v>
          </cell>
          <cell r="I325">
            <v>1.6</v>
          </cell>
          <cell r="J325" t="str">
            <v>小海码</v>
          </cell>
        </row>
        <row r="326">
          <cell r="D326" t="str">
            <v>JX20251230041WHB-3</v>
          </cell>
          <cell r="E326" t="str">
            <v>63066150GK</v>
          </cell>
          <cell r="F326" t="str">
            <v>小海码</v>
          </cell>
          <cell r="G326" t="str">
            <v>小海码</v>
          </cell>
          <cell r="H326" t="str">
            <v>IDT318</v>
          </cell>
          <cell r="I326">
            <v>1.6</v>
          </cell>
          <cell r="J326" t="str">
            <v>小海码</v>
          </cell>
        </row>
        <row r="327">
          <cell r="D327" t="str">
            <v>JX20251230042WHB-4</v>
          </cell>
          <cell r="E327" t="str">
            <v>63081757RY</v>
          </cell>
          <cell r="F327" t="str">
            <v>小海码</v>
          </cell>
          <cell r="G327" t="str">
            <v>小海码</v>
          </cell>
          <cell r="H327" t="str">
            <v>IDT319</v>
          </cell>
          <cell r="I327">
            <v>1.6</v>
          </cell>
          <cell r="J327" t="str">
            <v>小海码</v>
          </cell>
        </row>
        <row r="328">
          <cell r="D328" t="str">
            <v>JX20251230043WHB-1</v>
          </cell>
          <cell r="E328" t="str">
            <v>63070518GF</v>
          </cell>
          <cell r="F328" t="str">
            <v>小海码</v>
          </cell>
          <cell r="G328" t="str">
            <v>小海码</v>
          </cell>
          <cell r="H328" t="str">
            <v>IDT320</v>
          </cell>
          <cell r="I328">
            <v>1.6</v>
          </cell>
          <cell r="J328" t="str">
            <v>小海码</v>
          </cell>
        </row>
        <row r="329">
          <cell r="D329" t="str">
            <v>JX20251230044WHB-5</v>
          </cell>
          <cell r="E329" t="str">
            <v>63057035VM</v>
          </cell>
          <cell r="F329" t="str">
            <v>小海码</v>
          </cell>
          <cell r="G329" t="str">
            <v>小海码</v>
          </cell>
          <cell r="H329" t="str">
            <v>IDT321</v>
          </cell>
          <cell r="I329">
            <v>1.6</v>
          </cell>
          <cell r="J329" t="str">
            <v>小海码</v>
          </cell>
        </row>
        <row r="330">
          <cell r="D330" t="str">
            <v>JX20251230045WHB-f</v>
          </cell>
          <cell r="E330" t="str">
            <v>63081021XL</v>
          </cell>
          <cell r="F330" t="str">
            <v>小海码</v>
          </cell>
          <cell r="G330" t="str">
            <v>小海码</v>
          </cell>
          <cell r="H330" t="str">
            <v>IDT322</v>
          </cell>
          <cell r="I330">
            <v>1.6</v>
          </cell>
          <cell r="J330" t="str">
            <v>小海码</v>
          </cell>
        </row>
        <row r="331">
          <cell r="D331" t="str">
            <v>JX20251230046WHB-c</v>
          </cell>
          <cell r="E331" t="str">
            <v>63073818HU</v>
          </cell>
          <cell r="F331" t="str">
            <v>小海码</v>
          </cell>
          <cell r="G331" t="str">
            <v>小海码</v>
          </cell>
          <cell r="H331" t="str">
            <v>IDT323</v>
          </cell>
          <cell r="I331">
            <v>1.6</v>
          </cell>
          <cell r="J331" t="str">
            <v>小海码</v>
          </cell>
        </row>
        <row r="332">
          <cell r="D332" t="str">
            <v>JX20251230047WHB-0</v>
          </cell>
          <cell r="E332" t="str">
            <v>63053079AY</v>
          </cell>
          <cell r="F332" t="str">
            <v>小海码</v>
          </cell>
          <cell r="G332" t="str">
            <v>小海码</v>
          </cell>
          <cell r="H332" t="str">
            <v>IDT324</v>
          </cell>
          <cell r="I332">
            <v>1.6</v>
          </cell>
          <cell r="J332" t="str">
            <v>小海码</v>
          </cell>
        </row>
        <row r="333">
          <cell r="D333" t="str">
            <v>JX20251230048WHB-f</v>
          </cell>
          <cell r="E333" t="str">
            <v>63087110PD</v>
          </cell>
          <cell r="F333" t="str">
            <v>小海码</v>
          </cell>
          <cell r="G333" t="str">
            <v>小海码</v>
          </cell>
          <cell r="H333" t="str">
            <v>IDT325</v>
          </cell>
          <cell r="I333">
            <v>1.6</v>
          </cell>
          <cell r="J333" t="str">
            <v>小海码</v>
          </cell>
        </row>
        <row r="334">
          <cell r="D334" t="str">
            <v>JX20251230049WHB-e</v>
          </cell>
          <cell r="E334" t="str">
            <v>63067687ZR</v>
          </cell>
          <cell r="F334" t="str">
            <v>小海码</v>
          </cell>
          <cell r="G334" t="str">
            <v>小海码</v>
          </cell>
          <cell r="H334" t="str">
            <v>IDT326</v>
          </cell>
          <cell r="I334">
            <v>1.6</v>
          </cell>
          <cell r="J334" t="str">
            <v>小海码</v>
          </cell>
        </row>
        <row r="335">
          <cell r="D335" t="str">
            <v>JX20251230050WHB-2</v>
          </cell>
          <cell r="E335" t="str">
            <v>63055857BD</v>
          </cell>
          <cell r="F335" t="str">
            <v>小海码</v>
          </cell>
          <cell r="G335" t="str">
            <v>小海码</v>
          </cell>
          <cell r="H335" t="str">
            <v>IDT327</v>
          </cell>
          <cell r="I335">
            <v>1.6</v>
          </cell>
          <cell r="J335" t="str">
            <v>小海码</v>
          </cell>
          <cell r="K335">
            <v>28.24</v>
          </cell>
          <cell r="L335">
            <v>20</v>
          </cell>
          <cell r="M335">
            <v>564.8</v>
          </cell>
          <cell r="N335">
            <v>420</v>
          </cell>
        </row>
        <row r="336">
          <cell r="D336" t="str">
            <v>JX20251230051WHB-2</v>
          </cell>
          <cell r="E336" t="str">
            <v>63039127VF</v>
          </cell>
          <cell r="F336" t="str">
            <v>小海码</v>
          </cell>
          <cell r="G336" t="str">
            <v>小海码</v>
          </cell>
          <cell r="H336" t="str">
            <v>IDT328</v>
          </cell>
          <cell r="I336">
            <v>1.6</v>
          </cell>
          <cell r="J336" t="str">
            <v>小海码</v>
          </cell>
        </row>
        <row r="337">
          <cell r="D337" t="str">
            <v>JX20251230052WHB-a</v>
          </cell>
          <cell r="E337" t="str">
            <v>63083036JA</v>
          </cell>
          <cell r="F337" t="str">
            <v>小海码</v>
          </cell>
          <cell r="G337" t="str">
            <v>小海码</v>
          </cell>
          <cell r="H337" t="str">
            <v>IDT329</v>
          </cell>
          <cell r="I337">
            <v>1.6</v>
          </cell>
          <cell r="J337" t="str">
            <v>小海码</v>
          </cell>
        </row>
        <row r="338">
          <cell r="D338" t="str">
            <v>JX20251230053WHB-3</v>
          </cell>
          <cell r="E338" t="str">
            <v>63055363CT</v>
          </cell>
          <cell r="F338" t="str">
            <v>小海码</v>
          </cell>
          <cell r="G338" t="str">
            <v>小海码</v>
          </cell>
          <cell r="H338" t="str">
            <v>IDT330</v>
          </cell>
          <cell r="I338">
            <v>1.6</v>
          </cell>
          <cell r="J338" t="str">
            <v>小海码</v>
          </cell>
        </row>
        <row r="339">
          <cell r="D339" t="str">
            <v>JX20251230054WHB-9</v>
          </cell>
          <cell r="E339" t="str">
            <v>63080659ZB</v>
          </cell>
          <cell r="F339" t="str">
            <v>小海码</v>
          </cell>
          <cell r="G339" t="str">
            <v>小海码</v>
          </cell>
          <cell r="H339" t="str">
            <v>IDT331</v>
          </cell>
          <cell r="I339">
            <v>1.6</v>
          </cell>
          <cell r="J339" t="str">
            <v>小海码</v>
          </cell>
        </row>
        <row r="340">
          <cell r="D340" t="str">
            <v>JX20251230055WHB-9</v>
          </cell>
          <cell r="E340" t="str">
            <v>63081095AA</v>
          </cell>
          <cell r="F340" t="str">
            <v>小海码</v>
          </cell>
          <cell r="G340" t="str">
            <v>小海码</v>
          </cell>
          <cell r="H340" t="str">
            <v>IDT332</v>
          </cell>
          <cell r="I340">
            <v>1.6</v>
          </cell>
          <cell r="J340" t="str">
            <v>小海码</v>
          </cell>
        </row>
        <row r="341">
          <cell r="D341" t="str">
            <v>JX20251230056WHB-8</v>
          </cell>
          <cell r="E341" t="str">
            <v>63076785XR</v>
          </cell>
          <cell r="F341" t="str">
            <v>小海码</v>
          </cell>
          <cell r="G341" t="str">
            <v>小海码</v>
          </cell>
          <cell r="H341" t="str">
            <v>IDT333</v>
          </cell>
          <cell r="I341">
            <v>1.6</v>
          </cell>
          <cell r="J341" t="str">
            <v>小海码</v>
          </cell>
        </row>
        <row r="342">
          <cell r="D342" t="str">
            <v>JX20251230057WHB-e</v>
          </cell>
          <cell r="E342" t="str">
            <v>63070665DQ</v>
          </cell>
          <cell r="F342" t="str">
            <v>小海码</v>
          </cell>
          <cell r="G342" t="str">
            <v>小海码</v>
          </cell>
          <cell r="H342" t="str">
            <v>IDT334</v>
          </cell>
          <cell r="I342">
            <v>1.6</v>
          </cell>
          <cell r="J342" t="str">
            <v>小海码</v>
          </cell>
        </row>
        <row r="343">
          <cell r="D343" t="str">
            <v>JX20251230058WHB-0</v>
          </cell>
          <cell r="E343" t="str">
            <v>63051859QE</v>
          </cell>
          <cell r="F343" t="str">
            <v>小海码</v>
          </cell>
          <cell r="G343" t="str">
            <v>小海码</v>
          </cell>
          <cell r="H343" t="str">
            <v>IDT335</v>
          </cell>
          <cell r="I343">
            <v>1.6</v>
          </cell>
          <cell r="J343" t="str">
            <v>小海码</v>
          </cell>
        </row>
        <row r="344">
          <cell r="D344" t="str">
            <v>JX20251230059WHB-e</v>
          </cell>
          <cell r="E344" t="str">
            <v>63052035YF</v>
          </cell>
          <cell r="F344" t="str">
            <v>小海码</v>
          </cell>
          <cell r="G344" t="str">
            <v>小海码</v>
          </cell>
          <cell r="H344" t="str">
            <v>IDT336</v>
          </cell>
          <cell r="I344">
            <v>1.6</v>
          </cell>
          <cell r="J344" t="str">
            <v>小海码</v>
          </cell>
        </row>
        <row r="345">
          <cell r="D345" t="str">
            <v>JX20251230060WHB-a</v>
          </cell>
          <cell r="E345" t="str">
            <v>63050869BT</v>
          </cell>
          <cell r="F345" t="str">
            <v>小海码</v>
          </cell>
          <cell r="G345" t="str">
            <v>小海码</v>
          </cell>
          <cell r="H345" t="str">
            <v>IDT337</v>
          </cell>
          <cell r="I345">
            <v>1.6</v>
          </cell>
          <cell r="J345" t="str">
            <v>小海码</v>
          </cell>
        </row>
        <row r="346">
          <cell r="D346" t="str">
            <v>JX20251230061WHB-7</v>
          </cell>
          <cell r="E346" t="str">
            <v>63051925CF</v>
          </cell>
          <cell r="F346" t="str">
            <v>小海码</v>
          </cell>
          <cell r="G346" t="str">
            <v>小海码</v>
          </cell>
          <cell r="H346" t="str">
            <v>IDT338</v>
          </cell>
          <cell r="I346">
            <v>1.6</v>
          </cell>
          <cell r="J346" t="str">
            <v>小海码</v>
          </cell>
        </row>
        <row r="347">
          <cell r="D347" t="str">
            <v>JX20251230062WHB-5</v>
          </cell>
          <cell r="E347" t="str">
            <v>63055108AZ</v>
          </cell>
          <cell r="F347" t="str">
            <v>小海码</v>
          </cell>
          <cell r="G347" t="str">
            <v>小海码</v>
          </cell>
          <cell r="H347" t="str">
            <v>IDT339</v>
          </cell>
          <cell r="I347">
            <v>1.6</v>
          </cell>
          <cell r="J347" t="str">
            <v>小海码</v>
          </cell>
          <cell r="K347">
            <v>32.46</v>
          </cell>
          <cell r="L347">
            <v>20</v>
          </cell>
          <cell r="M347">
            <v>649.2</v>
          </cell>
          <cell r="N347">
            <v>420</v>
          </cell>
        </row>
        <row r="348">
          <cell r="D348" t="str">
            <v>JX20251230063WHB-b</v>
          </cell>
          <cell r="E348" t="str">
            <v>63050025CV</v>
          </cell>
          <cell r="F348" t="str">
            <v>小海码</v>
          </cell>
          <cell r="G348" t="str">
            <v>小海码</v>
          </cell>
          <cell r="H348" t="str">
            <v>IDT340</v>
          </cell>
          <cell r="I348">
            <v>1.6</v>
          </cell>
          <cell r="J348" t="str">
            <v>小海码</v>
          </cell>
        </row>
        <row r="349">
          <cell r="D349" t="str">
            <v>JX20251231001WHB-7</v>
          </cell>
          <cell r="E349" t="str">
            <v>62801629MF</v>
          </cell>
          <cell r="F349" t="str">
            <v>小海码</v>
          </cell>
          <cell r="G349" t="str">
            <v>小海码</v>
          </cell>
          <cell r="H349" t="str">
            <v>IDT341</v>
          </cell>
          <cell r="I349">
            <v>1.6</v>
          </cell>
          <cell r="J349" t="str">
            <v>小海码</v>
          </cell>
        </row>
        <row r="350">
          <cell r="D350" t="str">
            <v>JX20251231002WHB-5</v>
          </cell>
          <cell r="E350" t="str">
            <v>62818635RB</v>
          </cell>
          <cell r="F350" t="str">
            <v>小海码</v>
          </cell>
          <cell r="G350" t="str">
            <v>小海码</v>
          </cell>
          <cell r="H350" t="str">
            <v>IDT342</v>
          </cell>
          <cell r="I350">
            <v>1.6</v>
          </cell>
          <cell r="J350" t="str">
            <v>小海码</v>
          </cell>
        </row>
        <row r="351">
          <cell r="D351" t="str">
            <v>JX20251231003WHB-b</v>
          </cell>
          <cell r="E351" t="str">
            <v>62853581FJ</v>
          </cell>
          <cell r="F351" t="str">
            <v>小海码</v>
          </cell>
          <cell r="G351" t="str">
            <v>小海码</v>
          </cell>
          <cell r="H351" t="str">
            <v>IDT343</v>
          </cell>
          <cell r="I351">
            <v>1.6</v>
          </cell>
          <cell r="J351" t="str">
            <v>小海码</v>
          </cell>
        </row>
        <row r="352">
          <cell r="D352" t="str">
            <v>JX20251231004WHB-9</v>
          </cell>
          <cell r="E352" t="str">
            <v>62836935JF</v>
          </cell>
          <cell r="F352" t="str">
            <v>小海码</v>
          </cell>
          <cell r="G352" t="str">
            <v>小海码</v>
          </cell>
          <cell r="H352" t="str">
            <v>IDT344</v>
          </cell>
          <cell r="I352">
            <v>1.6</v>
          </cell>
          <cell r="J352" t="str">
            <v>小海码</v>
          </cell>
        </row>
        <row r="353">
          <cell r="D353" t="str">
            <v>JX20251231005WHB-2</v>
          </cell>
          <cell r="E353" t="str">
            <v>62809078EG</v>
          </cell>
          <cell r="F353" t="str">
            <v>小海码</v>
          </cell>
          <cell r="G353" t="str">
            <v>小海码</v>
          </cell>
          <cell r="H353" t="str">
            <v>IDT345</v>
          </cell>
          <cell r="I353">
            <v>1.6</v>
          </cell>
          <cell r="J353" t="str">
            <v>小海码</v>
          </cell>
        </row>
        <row r="354">
          <cell r="D354" t="str">
            <v>JX20251231007WHB-0</v>
          </cell>
          <cell r="E354" t="str">
            <v>63117629YH</v>
          </cell>
          <cell r="F354" t="str">
            <v>小海码</v>
          </cell>
          <cell r="G354" t="str">
            <v>小海码</v>
          </cell>
          <cell r="H354" t="str">
            <v>IDT346</v>
          </cell>
          <cell r="I354">
            <v>1.6</v>
          </cell>
          <cell r="J354" t="str">
            <v>小海码</v>
          </cell>
        </row>
        <row r="355">
          <cell r="D355" t="str">
            <v>JX20251231008WHB-4</v>
          </cell>
          <cell r="E355" t="str">
            <v>63137099VG</v>
          </cell>
          <cell r="F355" t="str">
            <v>小海码</v>
          </cell>
          <cell r="G355" t="str">
            <v>小海码</v>
          </cell>
          <cell r="H355" t="str">
            <v>IDT347</v>
          </cell>
          <cell r="I355">
            <v>1.6</v>
          </cell>
          <cell r="J355" t="str">
            <v>小海码</v>
          </cell>
        </row>
        <row r="356">
          <cell r="D356" t="str">
            <v>JX20251231009WHB-4</v>
          </cell>
          <cell r="E356" t="str">
            <v>63127062ZP</v>
          </cell>
          <cell r="F356" t="str">
            <v>小海码</v>
          </cell>
          <cell r="G356" t="str">
            <v>小海码</v>
          </cell>
          <cell r="H356" t="str">
            <v>IDT348</v>
          </cell>
          <cell r="I356">
            <v>1.6</v>
          </cell>
          <cell r="J356" t="str">
            <v>小海码</v>
          </cell>
        </row>
        <row r="357">
          <cell r="D357" t="str">
            <v>JX20251231010WHB-6</v>
          </cell>
          <cell r="E357" t="str">
            <v>63137537MW</v>
          </cell>
          <cell r="F357" t="str">
            <v>小海码</v>
          </cell>
          <cell r="G357" t="str">
            <v>小海码</v>
          </cell>
          <cell r="H357" t="str">
            <v>IDT349</v>
          </cell>
          <cell r="I357">
            <v>1.6</v>
          </cell>
          <cell r="J357" t="str">
            <v>小海码</v>
          </cell>
        </row>
        <row r="358">
          <cell r="D358" t="str">
            <v>JX20251231011WHB-a</v>
          </cell>
          <cell r="E358" t="str">
            <v>63103313CR</v>
          </cell>
          <cell r="F358" t="str">
            <v>小海码</v>
          </cell>
          <cell r="G358" t="str">
            <v>小海码</v>
          </cell>
          <cell r="H358" t="str">
            <v>IDT350</v>
          </cell>
          <cell r="I358">
            <v>1.6</v>
          </cell>
          <cell r="J358" t="str">
            <v>小海码</v>
          </cell>
        </row>
        <row r="359">
          <cell r="D359" t="str">
            <v>JX20251229009ORS-6</v>
          </cell>
          <cell r="E359" t="str">
            <v>38807723AV</v>
          </cell>
          <cell r="F359" t="str">
            <v>小海码</v>
          </cell>
          <cell r="G359" t="str">
            <v>小海码</v>
          </cell>
          <cell r="H359" t="str">
            <v>IDT357</v>
          </cell>
          <cell r="I359">
            <v>1.6</v>
          </cell>
          <cell r="J359" t="str">
            <v>小海码</v>
          </cell>
        </row>
        <row r="360">
          <cell r="D360" t="str">
            <v>JX20251230030ORS-7</v>
          </cell>
          <cell r="E360" t="str">
            <v>33976600JD</v>
          </cell>
          <cell r="F360" t="str">
            <v>小海码</v>
          </cell>
          <cell r="G360" t="str">
            <v>小海码</v>
          </cell>
          <cell r="H360" t="str">
            <v>IDT371</v>
          </cell>
          <cell r="I360">
            <v>1.6</v>
          </cell>
          <cell r="J360" t="str">
            <v>小海码</v>
          </cell>
        </row>
        <row r="361">
          <cell r="D361" t="str">
            <v>JX20251231013WHB-e</v>
          </cell>
          <cell r="E361" t="str">
            <v>39327526UT</v>
          </cell>
          <cell r="F361" t="str">
            <v>小海码</v>
          </cell>
          <cell r="G361" t="str">
            <v>小海码</v>
          </cell>
          <cell r="H361" t="str">
            <v>IDT351</v>
          </cell>
          <cell r="I361">
            <v>8</v>
          </cell>
          <cell r="J361" t="str">
            <v>小海码</v>
          </cell>
          <cell r="K361">
            <v>19.44</v>
          </cell>
          <cell r="L361">
            <v>20</v>
          </cell>
          <cell r="M361">
            <v>388.8</v>
          </cell>
          <cell r="N361">
            <v>420</v>
          </cell>
        </row>
        <row r="362">
          <cell r="D362" t="str">
            <v>JX20251231014WHB-2</v>
          </cell>
          <cell r="E362" t="str">
            <v>39316210GZ</v>
          </cell>
          <cell r="F362" t="str">
            <v>小海码</v>
          </cell>
          <cell r="G362" t="str">
            <v>小海码</v>
          </cell>
          <cell r="H362" t="str">
            <v>IDT352</v>
          </cell>
          <cell r="I362">
            <v>8</v>
          </cell>
          <cell r="J362" t="str">
            <v>小海码</v>
          </cell>
        </row>
        <row r="363">
          <cell r="D363" t="str">
            <v>JX20251230003ORS-9</v>
          </cell>
          <cell r="E363" t="str">
            <v>30209412ZC</v>
          </cell>
          <cell r="F363" t="str">
            <v>小海码</v>
          </cell>
          <cell r="G363" t="str">
            <v>小海码</v>
          </cell>
          <cell r="H363" t="str">
            <v>IDT353</v>
          </cell>
          <cell r="I363">
            <v>8</v>
          </cell>
          <cell r="J363" t="str">
            <v>小海码</v>
          </cell>
        </row>
        <row r="364">
          <cell r="D364" t="str">
            <v>JX20251229006ORS-1</v>
          </cell>
          <cell r="E364" t="str">
            <v>39849857CF</v>
          </cell>
          <cell r="F364" t="str">
            <v>小海码</v>
          </cell>
          <cell r="G364" t="str">
            <v>小海码</v>
          </cell>
          <cell r="H364" t="str">
            <v>IDT355</v>
          </cell>
          <cell r="I364">
            <v>8</v>
          </cell>
          <cell r="J364" t="str">
            <v>小海码</v>
          </cell>
        </row>
        <row r="365">
          <cell r="D365" t="str">
            <v>JX20251230016ORS-d</v>
          </cell>
          <cell r="E365" t="str">
            <v>32292853RX</v>
          </cell>
          <cell r="F365" t="str">
            <v>小海码</v>
          </cell>
          <cell r="G365" t="str">
            <v>小海码</v>
          </cell>
          <cell r="H365" t="str">
            <v>IDT358</v>
          </cell>
          <cell r="I365">
            <v>8</v>
          </cell>
          <cell r="J365" t="str">
            <v>小海码</v>
          </cell>
        </row>
        <row r="366">
          <cell r="D366" t="str">
            <v>JX20251230017ORS-9</v>
          </cell>
          <cell r="E366" t="str">
            <v>32323104TS</v>
          </cell>
          <cell r="F366" t="str">
            <v>小海码</v>
          </cell>
          <cell r="G366" t="str">
            <v>小海码</v>
          </cell>
          <cell r="H366" t="str">
            <v>IDT359</v>
          </cell>
          <cell r="I366">
            <v>8</v>
          </cell>
          <cell r="J366" t="str">
            <v>小海码</v>
          </cell>
        </row>
        <row r="367">
          <cell r="D367" t="str">
            <v>JX20251230021ORS-8</v>
          </cell>
          <cell r="E367" t="str">
            <v>33183576NV</v>
          </cell>
          <cell r="F367" t="str">
            <v>小海码</v>
          </cell>
          <cell r="G367" t="str">
            <v>小海码</v>
          </cell>
          <cell r="H367" t="str">
            <v>IDT361</v>
          </cell>
          <cell r="I367">
            <v>8</v>
          </cell>
          <cell r="J367" t="str">
            <v>小海码</v>
          </cell>
        </row>
        <row r="368">
          <cell r="D368" t="str">
            <v>JX20251230064ORS-e</v>
          </cell>
          <cell r="E368" t="str">
            <v>32753097MH</v>
          </cell>
          <cell r="F368" t="str">
            <v>小海码</v>
          </cell>
          <cell r="G368" t="str">
            <v>小海码</v>
          </cell>
          <cell r="H368" t="str">
            <v>IDT362</v>
          </cell>
          <cell r="I368">
            <v>8</v>
          </cell>
          <cell r="J368" t="str">
            <v>小海码</v>
          </cell>
        </row>
        <row r="369">
          <cell r="D369" t="str">
            <v>JX20251230065ORS-4</v>
          </cell>
          <cell r="E369" t="str">
            <v>35305896CR</v>
          </cell>
          <cell r="F369" t="str">
            <v>小海码</v>
          </cell>
          <cell r="G369" t="str">
            <v>小海码</v>
          </cell>
          <cell r="H369" t="str">
            <v>IDT363</v>
          </cell>
          <cell r="I369">
            <v>8</v>
          </cell>
          <cell r="J369" t="str">
            <v>小海码</v>
          </cell>
          <cell r="K369">
            <v>18.46</v>
          </cell>
          <cell r="L369">
            <v>20</v>
          </cell>
          <cell r="M369">
            <v>369.2</v>
          </cell>
          <cell r="N369">
            <v>420</v>
          </cell>
        </row>
        <row r="370">
          <cell r="D370" t="str">
            <v>JX20251231012ORS-f</v>
          </cell>
          <cell r="E370" t="str">
            <v>30034333GZ</v>
          </cell>
          <cell r="F370" t="str">
            <v>小海码</v>
          </cell>
          <cell r="G370" t="str">
            <v>小海码</v>
          </cell>
          <cell r="H370" t="str">
            <v>IDT364</v>
          </cell>
          <cell r="I370">
            <v>8</v>
          </cell>
          <cell r="J370" t="str">
            <v>小海码</v>
          </cell>
        </row>
        <row r="371">
          <cell r="D371" t="str">
            <v>JX20260102002ORS-b</v>
          </cell>
          <cell r="E371" t="str">
            <v>39840511KE</v>
          </cell>
          <cell r="F371" t="str">
            <v>小海码</v>
          </cell>
          <cell r="G371" t="str">
            <v>小海码</v>
          </cell>
          <cell r="H371" t="str">
            <v>IDT365</v>
          </cell>
          <cell r="I371">
            <v>8</v>
          </cell>
          <cell r="J371" t="str">
            <v>小海码</v>
          </cell>
        </row>
        <row r="372">
          <cell r="D372" t="str">
            <v>JX20260103001ORS-b</v>
          </cell>
          <cell r="E372" t="str">
            <v>38753443WW</v>
          </cell>
          <cell r="F372" t="str">
            <v>小海码</v>
          </cell>
          <cell r="G372" t="str">
            <v>小海码</v>
          </cell>
          <cell r="H372" t="str">
            <v>IDT366</v>
          </cell>
          <cell r="I372">
            <v>8</v>
          </cell>
          <cell r="J372" t="str">
            <v>小海码</v>
          </cell>
        </row>
        <row r="373">
          <cell r="D373" t="str">
            <v>JX20260104002ORS-6</v>
          </cell>
          <cell r="E373" t="str">
            <v>32765085XE</v>
          </cell>
          <cell r="F373" t="str">
            <v>小海码</v>
          </cell>
          <cell r="G373" t="str">
            <v>小海码</v>
          </cell>
          <cell r="H373" t="str">
            <v>IDT367</v>
          </cell>
          <cell r="I373">
            <v>8</v>
          </cell>
          <cell r="J373" t="str">
            <v>小海码</v>
          </cell>
        </row>
        <row r="374">
          <cell r="D374" t="str">
            <v>JX20260104003ORS-7</v>
          </cell>
          <cell r="E374" t="str">
            <v>33062208RU</v>
          </cell>
          <cell r="F374" t="str">
            <v>小海码</v>
          </cell>
          <cell r="G374" t="str">
            <v>小海码</v>
          </cell>
          <cell r="H374" t="str">
            <v>IDT368</v>
          </cell>
          <cell r="I374">
            <v>8</v>
          </cell>
          <cell r="J374" t="str">
            <v>小海码</v>
          </cell>
        </row>
        <row r="375">
          <cell r="D375" t="str">
            <v>JX20260104009ORS-5</v>
          </cell>
          <cell r="E375" t="str">
            <v>32838178XF</v>
          </cell>
          <cell r="F375" t="str">
            <v>小海码</v>
          </cell>
          <cell r="G375" t="str">
            <v>小海码</v>
          </cell>
          <cell r="H375" t="str">
            <v>IDT369</v>
          </cell>
          <cell r="I375">
            <v>8</v>
          </cell>
          <cell r="J375" t="str">
            <v>小海码</v>
          </cell>
        </row>
        <row r="376">
          <cell r="D376" t="str">
            <v>JX20260104010ORS-e</v>
          </cell>
          <cell r="E376" t="str">
            <v>33064389EG</v>
          </cell>
          <cell r="F376" t="str">
            <v>小海码</v>
          </cell>
          <cell r="G376" t="str">
            <v>小海码</v>
          </cell>
          <cell r="H376" t="str">
            <v>IDT370</v>
          </cell>
          <cell r="I376">
            <v>8</v>
          </cell>
          <cell r="J376" t="str">
            <v>小海码</v>
          </cell>
        </row>
        <row r="377">
          <cell r="D377" t="str">
            <v>JX20251230023WHB-6</v>
          </cell>
          <cell r="E377">
            <v>61682863</v>
          </cell>
          <cell r="F377" t="str">
            <v>小海码</v>
          </cell>
          <cell r="G377" t="str">
            <v>小海码</v>
          </cell>
          <cell r="H377" t="str">
            <v>IDT289</v>
          </cell>
          <cell r="I377">
            <v>10</v>
          </cell>
          <cell r="J377" t="str">
            <v>小海码</v>
          </cell>
          <cell r="K377">
            <v>27.37</v>
          </cell>
          <cell r="L377">
            <v>20</v>
          </cell>
          <cell r="M377">
            <v>547.4</v>
          </cell>
          <cell r="N377">
            <v>420</v>
          </cell>
        </row>
        <row r="378">
          <cell r="D378" t="str">
            <v>JX20251230032WHB-8</v>
          </cell>
          <cell r="E378" t="str">
            <v>38407713BN</v>
          </cell>
          <cell r="F378" t="str">
            <v>小海码</v>
          </cell>
          <cell r="G378" t="str">
            <v>小海码</v>
          </cell>
          <cell r="H378" t="str">
            <v>IDT309</v>
          </cell>
          <cell r="I378">
            <v>10</v>
          </cell>
          <cell r="J378" t="str">
            <v>小海码</v>
          </cell>
        </row>
        <row r="379">
          <cell r="D379" t="str">
            <v>JX20251229004ORS-e</v>
          </cell>
          <cell r="E379" t="str">
            <v>32775239VS</v>
          </cell>
          <cell r="F379" t="str">
            <v>小海码</v>
          </cell>
          <cell r="G379" t="str">
            <v>小海码</v>
          </cell>
          <cell r="H379" t="str">
            <v>IDT354</v>
          </cell>
          <cell r="I379">
            <v>10</v>
          </cell>
          <cell r="J379" t="str">
            <v>小海码</v>
          </cell>
        </row>
        <row r="380">
          <cell r="D380" t="str">
            <v>JX20251229008ORS-3</v>
          </cell>
          <cell r="E380" t="str">
            <v>32799512KQ</v>
          </cell>
          <cell r="F380" t="str">
            <v>小海码</v>
          </cell>
          <cell r="G380" t="str">
            <v>小海码</v>
          </cell>
          <cell r="H380" t="str">
            <v>IDT356</v>
          </cell>
          <cell r="I380">
            <v>10</v>
          </cell>
          <cell r="J380" t="str">
            <v>小海码</v>
          </cell>
        </row>
        <row r="381">
          <cell r="D381" t="str">
            <v>JX20251230018ORS-b</v>
          </cell>
          <cell r="E381" t="str">
            <v>33056142MX</v>
          </cell>
          <cell r="F381" t="str">
            <v>小海码</v>
          </cell>
          <cell r="G381" t="str">
            <v>小海码</v>
          </cell>
          <cell r="H381" t="str">
            <v>IDT360</v>
          </cell>
          <cell r="I381">
            <v>10</v>
          </cell>
          <cell r="J381" t="str">
            <v>小海码</v>
          </cell>
        </row>
        <row r="382">
          <cell r="D382" t="str">
            <v>HGC-25166046</v>
          </cell>
          <cell r="E382" t="str">
            <v>CR-B3-2nd</v>
          </cell>
          <cell r="F382" t="str">
            <v>HGC20241225002-0021</v>
          </cell>
          <cell r="G382" t="str">
            <v>中国科学院深圳先进技术研究院</v>
          </cell>
          <cell r="H382" t="str">
            <v>IDT073</v>
          </cell>
          <cell r="I382">
            <v>5</v>
          </cell>
          <cell r="J382" t="str">
            <v>PCR产物建库测序</v>
          </cell>
          <cell r="K382">
            <v>25.62</v>
          </cell>
          <cell r="L382">
            <v>25</v>
          </cell>
          <cell r="M382">
            <v>640.5</v>
          </cell>
          <cell r="N382">
            <v>300</v>
          </cell>
        </row>
        <row r="383">
          <cell r="D383" t="str">
            <v>HGC-25166047</v>
          </cell>
          <cell r="E383" t="str">
            <v>CR-B4-2nd</v>
          </cell>
          <cell r="F383" t="str">
            <v>HGC20241225002-0021</v>
          </cell>
          <cell r="G383" t="str">
            <v>中国科学院深圳先进技术研究院</v>
          </cell>
          <cell r="H383" t="str">
            <v>IDT074</v>
          </cell>
          <cell r="I383">
            <v>5</v>
          </cell>
          <cell r="J383" t="str">
            <v>PCR产物建库测序</v>
          </cell>
          <cell r="K383">
            <v>20.9</v>
          </cell>
          <cell r="L383">
            <v>25</v>
          </cell>
          <cell r="M383">
            <v>522.5</v>
          </cell>
          <cell r="N383">
            <v>300</v>
          </cell>
        </row>
        <row r="384">
          <cell r="D384" t="str">
            <v>HGC-25166048</v>
          </cell>
          <cell r="E384" t="str">
            <v>CR-S1-2nd</v>
          </cell>
          <cell r="F384" t="str">
            <v>HGC20241225002-0021</v>
          </cell>
          <cell r="G384" t="str">
            <v>中国科学院深圳先进技术研究院</v>
          </cell>
          <cell r="H384" t="str">
            <v>IDT075</v>
          </cell>
          <cell r="I384">
            <v>5</v>
          </cell>
          <cell r="J384" t="str">
            <v>PCR产物建库测序</v>
          </cell>
          <cell r="K384">
            <v>22.26</v>
          </cell>
          <cell r="L384">
            <v>25</v>
          </cell>
          <cell r="M384">
            <v>556.5</v>
          </cell>
          <cell r="N384">
            <v>300</v>
          </cell>
        </row>
        <row r="385">
          <cell r="D385" t="str">
            <v>HGC-25166050</v>
          </cell>
          <cell r="E385" t="str">
            <v>CR-S3-2nd</v>
          </cell>
          <cell r="F385" t="str">
            <v>HGC20241225002-0021</v>
          </cell>
          <cell r="G385" t="str">
            <v>中国科学院深圳先进技术研究院</v>
          </cell>
          <cell r="H385" t="str">
            <v>IDT076</v>
          </cell>
          <cell r="I385">
            <v>5</v>
          </cell>
          <cell r="J385" t="str">
            <v>PCR产物建库测序</v>
          </cell>
          <cell r="K385">
            <v>24.98</v>
          </cell>
          <cell r="L385">
            <v>25</v>
          </cell>
          <cell r="M385">
            <v>624.5</v>
          </cell>
          <cell r="N385">
            <v>300</v>
          </cell>
        </row>
        <row r="386">
          <cell r="D386" t="str">
            <v>HGC-25166053</v>
          </cell>
          <cell r="E386" t="str">
            <v>COS-B3-2nd</v>
          </cell>
          <cell r="F386" t="str">
            <v>HGC20241225002-0021</v>
          </cell>
          <cell r="G386" t="str">
            <v>中国科学院深圳先进技术研究院</v>
          </cell>
          <cell r="H386" t="str">
            <v>IDT077</v>
          </cell>
          <cell r="I386">
            <v>5</v>
          </cell>
          <cell r="J386" t="str">
            <v>PCR产物建库测序</v>
          </cell>
          <cell r="K386">
            <v>38.95</v>
          </cell>
          <cell r="L386">
            <v>25</v>
          </cell>
          <cell r="M386">
            <v>973.75</v>
          </cell>
          <cell r="N386">
            <v>300</v>
          </cell>
        </row>
        <row r="387">
          <cell r="D387" t="str">
            <v>HGC-25166057</v>
          </cell>
          <cell r="E387" t="str">
            <v>COS-0T-3th</v>
          </cell>
          <cell r="F387" t="str">
            <v>HGC20241225002-0021</v>
          </cell>
          <cell r="G387" t="str">
            <v>中国科学院深圳先进技术研究院</v>
          </cell>
          <cell r="H387" t="str">
            <v>IDT078</v>
          </cell>
          <cell r="I387">
            <v>5</v>
          </cell>
          <cell r="J387" t="str">
            <v>PCR产物建库测序</v>
          </cell>
          <cell r="K387">
            <v>33.15</v>
          </cell>
          <cell r="L387">
            <v>25</v>
          </cell>
          <cell r="M387">
            <v>828.75</v>
          </cell>
          <cell r="N387">
            <v>350</v>
          </cell>
        </row>
        <row r="388">
          <cell r="D388" t="str">
            <v>HGC-25166058</v>
          </cell>
          <cell r="E388" t="str">
            <v>HYQ S1</v>
          </cell>
          <cell r="F388" t="str">
            <v>HGC20241225002-0021</v>
          </cell>
          <cell r="G388" t="str">
            <v>中国科学院深圳先进技术研究院</v>
          </cell>
          <cell r="H388" t="str">
            <v>IDT079</v>
          </cell>
          <cell r="I388">
            <v>5</v>
          </cell>
          <cell r="J388" t="str">
            <v>PCR产物建库测序</v>
          </cell>
          <cell r="K388">
            <v>15.82</v>
          </cell>
          <cell r="L388">
            <v>25</v>
          </cell>
          <cell r="M388">
            <v>395.5</v>
          </cell>
          <cell r="N388">
            <v>300</v>
          </cell>
        </row>
        <row r="389">
          <cell r="D389" t="str">
            <v>HGC-25166059</v>
          </cell>
          <cell r="E389" t="str">
            <v>HYQ S2</v>
          </cell>
          <cell r="F389" t="str">
            <v>HGC20241225002-0021</v>
          </cell>
          <cell r="G389" t="str">
            <v>中国科学院深圳先进技术研究院</v>
          </cell>
          <cell r="H389" t="str">
            <v>IDT080</v>
          </cell>
          <cell r="I389">
            <v>5</v>
          </cell>
          <cell r="J389" t="str">
            <v>PCR产物建库测序</v>
          </cell>
          <cell r="K389">
            <v>20.73</v>
          </cell>
          <cell r="L389">
            <v>25</v>
          </cell>
          <cell r="M389">
            <v>518.25</v>
          </cell>
          <cell r="N389">
            <v>300</v>
          </cell>
        </row>
        <row r="390">
          <cell r="D390" t="str">
            <v>HGC-25166060</v>
          </cell>
          <cell r="E390" t="str">
            <v>HYQ S3</v>
          </cell>
          <cell r="F390" t="str">
            <v>HGC20241225002-0021</v>
          </cell>
          <cell r="G390" t="str">
            <v>中国科学院深圳先进技术研究院</v>
          </cell>
          <cell r="H390" t="str">
            <v>IDT081</v>
          </cell>
          <cell r="I390">
            <v>5</v>
          </cell>
          <cell r="J390" t="str">
            <v>PCR产物建库测序</v>
          </cell>
          <cell r="K390">
            <v>12.27</v>
          </cell>
          <cell r="L390">
            <v>25</v>
          </cell>
          <cell r="M390">
            <v>306.75</v>
          </cell>
          <cell r="N390">
            <v>300</v>
          </cell>
        </row>
        <row r="391">
          <cell r="D391" t="str">
            <v>HGC-25166061</v>
          </cell>
          <cell r="E391" t="str">
            <v>HYQ B1</v>
          </cell>
          <cell r="F391" t="str">
            <v>HGC20241225002-0021</v>
          </cell>
          <cell r="G391" t="str">
            <v>中国科学院深圳先进技术研究院</v>
          </cell>
          <cell r="H391" t="str">
            <v>IDT082</v>
          </cell>
          <cell r="I391">
            <v>5</v>
          </cell>
          <cell r="J391" t="str">
            <v>PCR产物建库测序</v>
          </cell>
          <cell r="K391">
            <v>12.59</v>
          </cell>
          <cell r="L391">
            <v>25</v>
          </cell>
          <cell r="M391">
            <v>314.75</v>
          </cell>
          <cell r="N391">
            <v>300</v>
          </cell>
        </row>
        <row r="392">
          <cell r="D392" t="str">
            <v>HGC-25166062</v>
          </cell>
          <cell r="E392" t="str">
            <v>HYQ B2</v>
          </cell>
          <cell r="F392" t="str">
            <v>HGC20241225002-0021</v>
          </cell>
          <cell r="G392" t="str">
            <v>中国科学院深圳先进技术研究院</v>
          </cell>
          <cell r="H392" t="str">
            <v>IDT083</v>
          </cell>
          <cell r="I392">
            <v>5</v>
          </cell>
          <cell r="J392" t="str">
            <v>PCR产物建库测序</v>
          </cell>
          <cell r="K392">
            <v>11.52</v>
          </cell>
          <cell r="L392">
            <v>25</v>
          </cell>
          <cell r="M392">
            <v>288</v>
          </cell>
          <cell r="N392">
            <v>300</v>
          </cell>
        </row>
        <row r="393">
          <cell r="D393" t="str">
            <v>HGC-25166063</v>
          </cell>
          <cell r="E393" t="str">
            <v>HYQ B3</v>
          </cell>
          <cell r="F393" t="str">
            <v>HGC20241225002-0021</v>
          </cell>
          <cell r="G393" t="str">
            <v>中国科学院深圳先进技术研究院</v>
          </cell>
          <cell r="H393" t="str">
            <v>IDT084</v>
          </cell>
          <cell r="I393">
            <v>5</v>
          </cell>
          <cell r="J393" t="str">
            <v>PCR产物建库测序</v>
          </cell>
          <cell r="K393">
            <v>11.91</v>
          </cell>
          <cell r="L393">
            <v>25</v>
          </cell>
          <cell r="M393">
            <v>297.75</v>
          </cell>
          <cell r="N393">
            <v>300</v>
          </cell>
        </row>
        <row r="394">
          <cell r="D394" t="str">
            <v>HGC-25166278</v>
          </cell>
          <cell r="E394" t="str">
            <v>CM-S2-input</v>
          </cell>
          <cell r="F394" t="str">
            <v>PSM-ZM202507070001-0017</v>
          </cell>
          <cell r="G394" t="str">
            <v>中山大学肿瘤防治中心</v>
          </cell>
          <cell r="H394" t="str">
            <v>IDT085</v>
          </cell>
          <cell r="I394">
            <v>6</v>
          </cell>
          <cell r="J394" t="str">
            <v>chip-seq</v>
          </cell>
          <cell r="K394">
            <v>41.87</v>
          </cell>
          <cell r="L394">
            <v>20</v>
          </cell>
          <cell r="M394">
            <v>837.4</v>
          </cell>
          <cell r="N394">
            <v>420</v>
          </cell>
        </row>
        <row r="395">
          <cell r="D395" t="str">
            <v>HGC-25147864</v>
          </cell>
          <cell r="E395" t="str">
            <v>inpu_2</v>
          </cell>
          <cell r="F395" t="str">
            <v>HGC20231207002-0020</v>
          </cell>
          <cell r="G395" t="str">
            <v>广州诺科云生物科技有限公司</v>
          </cell>
          <cell r="H395" t="str">
            <v>IDT086</v>
          </cell>
          <cell r="I395">
            <v>6</v>
          </cell>
          <cell r="J395" t="str">
            <v>chip-seq</v>
          </cell>
          <cell r="K395">
            <v>30.83</v>
          </cell>
          <cell r="L395">
            <v>20</v>
          </cell>
          <cell r="M395">
            <v>616.6</v>
          </cell>
          <cell r="N395">
            <v>400</v>
          </cell>
        </row>
        <row r="396">
          <cell r="D396" t="str">
            <v>HGC-25166268</v>
          </cell>
          <cell r="E396" t="str">
            <v>CM-S2-H3K27</v>
          </cell>
          <cell r="F396" t="str">
            <v>PSM-ZM202507070001-0017</v>
          </cell>
          <cell r="G396" t="str">
            <v>中山大学肿瘤防治中心</v>
          </cell>
          <cell r="H396" t="str">
            <v>IDT087</v>
          </cell>
          <cell r="I396">
            <v>6</v>
          </cell>
          <cell r="J396" t="str">
            <v>chip-seq</v>
          </cell>
          <cell r="K396">
            <v>24.25</v>
          </cell>
          <cell r="L396">
            <v>20</v>
          </cell>
          <cell r="M396">
            <v>485</v>
          </cell>
          <cell r="N396">
            <v>420</v>
          </cell>
        </row>
        <row r="397">
          <cell r="D397" t="str">
            <v>HGC-25166281</v>
          </cell>
          <cell r="E397" t="str">
            <v>CM-S5-input</v>
          </cell>
          <cell r="F397" t="str">
            <v>PSM-ZM202507070001-0017</v>
          </cell>
          <cell r="G397" t="str">
            <v>中山大学肿瘤防治中心</v>
          </cell>
          <cell r="H397" t="str">
            <v>IDT088</v>
          </cell>
          <cell r="I397">
            <v>6</v>
          </cell>
          <cell r="J397" t="str">
            <v>chip-seq</v>
          </cell>
          <cell r="K397">
            <v>18.59</v>
          </cell>
          <cell r="L397">
            <v>20</v>
          </cell>
          <cell r="M397">
            <v>371.8</v>
          </cell>
          <cell r="N397">
            <v>420</v>
          </cell>
        </row>
        <row r="398">
          <cell r="D398" t="str">
            <v>HGC-25166271</v>
          </cell>
          <cell r="E398" t="str">
            <v>CM-S5-H3K27</v>
          </cell>
          <cell r="F398" t="str">
            <v>PSM-ZM202507070001-0017</v>
          </cell>
          <cell r="G398" t="str">
            <v>中山大学肿瘤防治中心</v>
          </cell>
          <cell r="H398" t="str">
            <v>IDT089</v>
          </cell>
          <cell r="I398">
            <v>6</v>
          </cell>
          <cell r="J398" t="str">
            <v>chip-seq</v>
          </cell>
          <cell r="K398">
            <v>51.38</v>
          </cell>
          <cell r="L398">
            <v>20</v>
          </cell>
          <cell r="M398">
            <v>1027.6</v>
          </cell>
          <cell r="N398">
            <v>420</v>
          </cell>
        </row>
        <row r="399">
          <cell r="D399" t="str">
            <v>HGC-25147865</v>
          </cell>
          <cell r="E399" t="str">
            <v>anti-NCOA6_CS</v>
          </cell>
          <cell r="F399" t="str">
            <v>HGC20231207002-0020</v>
          </cell>
          <cell r="G399" t="str">
            <v>广州诺科云生物科技有限公司</v>
          </cell>
          <cell r="H399" t="str">
            <v>IDT090</v>
          </cell>
          <cell r="I399">
            <v>6</v>
          </cell>
          <cell r="J399" t="str">
            <v>chip-seq</v>
          </cell>
          <cell r="K399">
            <v>14.52</v>
          </cell>
          <cell r="L399">
            <v>20</v>
          </cell>
          <cell r="M399">
            <v>290.4</v>
          </cell>
          <cell r="N399">
            <v>400</v>
          </cell>
        </row>
        <row r="400">
          <cell r="D400" t="str">
            <v>HGC-25147866</v>
          </cell>
          <cell r="E400" t="str">
            <v>IgG_CS</v>
          </cell>
          <cell r="F400" t="str">
            <v>HGC20231207002-0020</v>
          </cell>
          <cell r="G400" t="str">
            <v>广州诺科云生物科技有限公司</v>
          </cell>
          <cell r="H400" t="str">
            <v>IDT091</v>
          </cell>
          <cell r="I400">
            <v>6</v>
          </cell>
          <cell r="J400" t="str">
            <v>chip-seq</v>
          </cell>
          <cell r="K400">
            <v>3.96</v>
          </cell>
          <cell r="L400">
            <v>18</v>
          </cell>
          <cell r="M400">
            <v>71.28</v>
          </cell>
          <cell r="N400">
            <v>400</v>
          </cell>
        </row>
        <row r="401">
          <cell r="D401" t="str">
            <v>HGC-25147867</v>
          </cell>
          <cell r="E401" t="str">
            <v>anti-NCOA6_PR</v>
          </cell>
          <cell r="F401" t="str">
            <v>HGC20231207002-0020</v>
          </cell>
          <cell r="G401" t="str">
            <v>广州诺科云生物科技有限公司</v>
          </cell>
          <cell r="H401" t="str">
            <v>IDT092</v>
          </cell>
          <cell r="I401">
            <v>6</v>
          </cell>
          <cell r="J401" t="str">
            <v>chip-seq</v>
          </cell>
          <cell r="K401">
            <v>15.17</v>
          </cell>
          <cell r="L401">
            <v>20</v>
          </cell>
          <cell r="M401">
            <v>303.4</v>
          </cell>
          <cell r="N401">
            <v>400</v>
          </cell>
        </row>
        <row r="402">
          <cell r="D402" t="str">
            <v>HGC-25147868</v>
          </cell>
          <cell r="E402" t="str">
            <v>IgG_PR</v>
          </cell>
          <cell r="F402" t="str">
            <v>HGC20231207002-0020</v>
          </cell>
          <cell r="G402" t="str">
            <v>广州诺科云生物科技有限公司</v>
          </cell>
          <cell r="H402" t="str">
            <v>IDT093</v>
          </cell>
          <cell r="I402">
            <v>6</v>
          </cell>
          <cell r="J402" t="str">
            <v>chip-seq</v>
          </cell>
          <cell r="K402">
            <v>7.13</v>
          </cell>
          <cell r="L402">
            <v>20</v>
          </cell>
          <cell r="M402">
            <v>142.6</v>
          </cell>
          <cell r="N402">
            <v>400</v>
          </cell>
        </row>
        <row r="403">
          <cell r="D403" t="str">
            <v>20260108R-P1-42</v>
          </cell>
          <cell r="E403" t="str">
            <v>20260108R-P1-42</v>
          </cell>
        </row>
        <row r="403">
          <cell r="I403">
            <v>42</v>
          </cell>
          <cell r="J403" t="str">
            <v>mRNA</v>
          </cell>
          <cell r="K403">
            <v>3.01</v>
          </cell>
          <cell r="L403">
            <v>30</v>
          </cell>
          <cell r="M403">
            <v>90.3</v>
          </cell>
          <cell r="N403">
            <v>545</v>
          </cell>
        </row>
        <row r="404">
          <cell r="D404" t="str">
            <v>20260108R-P2-186</v>
          </cell>
          <cell r="E404" t="str">
            <v>20260108R-P2-186</v>
          </cell>
        </row>
        <row r="404">
          <cell r="I404">
            <v>186</v>
          </cell>
          <cell r="J404" t="str">
            <v>mRNA</v>
          </cell>
          <cell r="K404">
            <v>41.98</v>
          </cell>
          <cell r="L404">
            <v>65</v>
          </cell>
          <cell r="M404">
            <v>2728.7</v>
          </cell>
          <cell r="N404">
            <v>495</v>
          </cell>
        </row>
        <row r="405">
          <cell r="D405" t="str">
            <v>20260108R-P3-114</v>
          </cell>
          <cell r="E405" t="str">
            <v>20260108R-P3-114</v>
          </cell>
        </row>
        <row r="405">
          <cell r="I405">
            <v>114</v>
          </cell>
          <cell r="J405" t="str">
            <v>mRNA</v>
          </cell>
          <cell r="K405">
            <v>42.58</v>
          </cell>
          <cell r="L405">
            <v>65</v>
          </cell>
          <cell r="M405">
            <v>2767.7</v>
          </cell>
          <cell r="N405">
            <v>519</v>
          </cell>
        </row>
        <row r="406">
          <cell r="D406" t="str">
            <v>20260108R-P4-114</v>
          </cell>
          <cell r="E406" t="str">
            <v>20260108R-P4-114</v>
          </cell>
        </row>
        <row r="406">
          <cell r="I406">
            <v>114</v>
          </cell>
          <cell r="J406" t="str">
            <v>mRNA-T7</v>
          </cell>
          <cell r="K406">
            <v>89.85</v>
          </cell>
          <cell r="L406">
            <v>35</v>
          </cell>
          <cell r="M406">
            <v>3144.75</v>
          </cell>
          <cell r="N406">
            <v>474</v>
          </cell>
        </row>
        <row r="407">
          <cell r="D407" t="str">
            <v>20260108R-P5-104</v>
          </cell>
          <cell r="E407" t="str">
            <v>20260108R-P5-104</v>
          </cell>
        </row>
        <row r="407">
          <cell r="I407">
            <v>104</v>
          </cell>
          <cell r="J407" t="str">
            <v>mRNA-T7</v>
          </cell>
          <cell r="K407">
            <v>32.68</v>
          </cell>
          <cell r="L407">
            <v>35</v>
          </cell>
          <cell r="M407">
            <v>1143.8</v>
          </cell>
          <cell r="N407">
            <v>495</v>
          </cell>
        </row>
        <row r="408">
          <cell r="D408" t="str">
            <v>HGC-25157990</v>
          </cell>
          <cell r="E408" t="str">
            <v>scc2</v>
          </cell>
          <cell r="F408" t="str">
            <v>PSM-ZM202512180009-0001</v>
          </cell>
          <cell r="G408" t="str">
            <v>上海市第六人民医院</v>
          </cell>
          <cell r="H408" t="str">
            <v>IDT307</v>
          </cell>
          <cell r="I408">
            <v>6</v>
          </cell>
          <cell r="J408" t="str">
            <v>mRNA</v>
          </cell>
          <cell r="K408">
            <v>6.75</v>
          </cell>
          <cell r="L408">
            <v>30</v>
          </cell>
          <cell r="M408">
            <v>202.5</v>
          </cell>
          <cell r="N408">
            <v>545</v>
          </cell>
        </row>
        <row r="409">
          <cell r="D409" t="str">
            <v>HGC-25157998</v>
          </cell>
          <cell r="E409" t="str">
            <v>s2</v>
          </cell>
          <cell r="F409" t="str">
            <v>PSM-ZM202512180009-0001</v>
          </cell>
          <cell r="G409" t="str">
            <v>上海市第六人民医院</v>
          </cell>
          <cell r="H409" t="str">
            <v>IDT315</v>
          </cell>
          <cell r="I409">
            <v>6</v>
          </cell>
          <cell r="J409" t="str">
            <v>mRNA</v>
          </cell>
          <cell r="K409">
            <v>12.06</v>
          </cell>
          <cell r="L409">
            <v>30</v>
          </cell>
          <cell r="M409">
            <v>361.8</v>
          </cell>
          <cell r="N409">
            <v>545</v>
          </cell>
        </row>
        <row r="410">
          <cell r="D410" t="str">
            <v>HGC-25158000</v>
          </cell>
          <cell r="E410" t="str">
            <v>s4</v>
          </cell>
          <cell r="F410" t="str">
            <v>PSM-ZM202512180009-0001</v>
          </cell>
          <cell r="G410" t="str">
            <v>上海市第六人民医院</v>
          </cell>
          <cell r="H410" t="str">
            <v>IDT317</v>
          </cell>
          <cell r="I410">
            <v>6</v>
          </cell>
          <cell r="J410" t="str">
            <v>mRNA</v>
          </cell>
          <cell r="K410">
            <v>3.3</v>
          </cell>
          <cell r="L410">
            <v>30</v>
          </cell>
          <cell r="M410">
            <v>99</v>
          </cell>
          <cell r="N410">
            <v>545</v>
          </cell>
        </row>
        <row r="411">
          <cell r="D411" t="str">
            <v>HGC-25164404</v>
          </cell>
          <cell r="E411" t="str">
            <v>CC-3</v>
          </cell>
          <cell r="F411" t="str">
            <v>PSM-ZM202512230018-0001</v>
          </cell>
          <cell r="G411" t="str">
            <v>中山大学</v>
          </cell>
          <cell r="H411" t="str">
            <v>IDT333</v>
          </cell>
          <cell r="I411">
            <v>6</v>
          </cell>
          <cell r="J411" t="str">
            <v>mRNA</v>
          </cell>
          <cell r="K411">
            <v>4.45</v>
          </cell>
          <cell r="L411">
            <v>30</v>
          </cell>
          <cell r="M411">
            <v>133.5</v>
          </cell>
          <cell r="N411">
            <v>545</v>
          </cell>
        </row>
        <row r="412">
          <cell r="D412" t="str">
            <v>HGC-25164411</v>
          </cell>
          <cell r="E412" t="str">
            <v>MTL-1</v>
          </cell>
          <cell r="F412" t="str">
            <v>PSM-ZM202512230018-0001</v>
          </cell>
          <cell r="G412" t="str">
            <v>中山大学</v>
          </cell>
          <cell r="H412" t="str">
            <v>IDT340</v>
          </cell>
          <cell r="I412">
            <v>6</v>
          </cell>
          <cell r="J412" t="str">
            <v>mRNA</v>
          </cell>
          <cell r="K412">
            <v>1.23</v>
          </cell>
          <cell r="L412">
            <v>30</v>
          </cell>
          <cell r="M412">
            <v>36.9</v>
          </cell>
          <cell r="N412">
            <v>545</v>
          </cell>
        </row>
        <row r="413">
          <cell r="D413" t="str">
            <v>HGC-25164412</v>
          </cell>
          <cell r="E413" t="str">
            <v>MTL-2</v>
          </cell>
          <cell r="F413" t="str">
            <v>PSM-ZM202512230018-0001</v>
          </cell>
          <cell r="G413" t="str">
            <v>中山大学</v>
          </cell>
          <cell r="H413" t="str">
            <v>IDT341</v>
          </cell>
          <cell r="I413">
            <v>6</v>
          </cell>
          <cell r="J413" t="str">
            <v>mRNA</v>
          </cell>
          <cell r="K413">
            <v>2.03</v>
          </cell>
          <cell r="L413">
            <v>30</v>
          </cell>
          <cell r="M413">
            <v>60.9</v>
          </cell>
          <cell r="N413">
            <v>545</v>
          </cell>
        </row>
        <row r="414">
          <cell r="D414" t="str">
            <v>HGC-25164413</v>
          </cell>
          <cell r="E414" t="str">
            <v>MTL-3</v>
          </cell>
          <cell r="F414" t="str">
            <v>PSM-ZM202512230018-0001</v>
          </cell>
          <cell r="G414" t="str">
            <v>中山大学</v>
          </cell>
          <cell r="H414" t="str">
            <v>IDT342</v>
          </cell>
          <cell r="I414">
            <v>6</v>
          </cell>
          <cell r="J414" t="str">
            <v>mRNA</v>
          </cell>
          <cell r="K414">
            <v>1.77</v>
          </cell>
          <cell r="L414">
            <v>30</v>
          </cell>
          <cell r="M414">
            <v>53.1</v>
          </cell>
          <cell r="N414">
            <v>545</v>
          </cell>
        </row>
        <row r="415">
          <cell r="D415" t="str">
            <v>HGC-25162523</v>
          </cell>
          <cell r="E415" t="str">
            <v>C-1</v>
          </cell>
          <cell r="F415" t="str">
            <v>HGC20250228004-0103</v>
          </cell>
          <cell r="G415" t="str">
            <v>厦门华诺海普生物科技有限公司</v>
          </cell>
          <cell r="H415" t="str">
            <v>IDT289</v>
          </cell>
          <cell r="I415">
            <v>6</v>
          </cell>
          <cell r="J415" t="str">
            <v>mRNA</v>
          </cell>
          <cell r="K415">
            <v>72.03</v>
          </cell>
          <cell r="L415">
            <v>30</v>
          </cell>
          <cell r="M415">
            <v>2160.9</v>
          </cell>
          <cell r="N415">
            <v>495</v>
          </cell>
        </row>
        <row r="416">
          <cell r="D416" t="str">
            <v>HGC-25162528</v>
          </cell>
          <cell r="E416" t="str">
            <v>Z-3</v>
          </cell>
          <cell r="F416" t="str">
            <v>HGC20250228004-0103</v>
          </cell>
          <cell r="G416" t="str">
            <v>厦门华诺海普生物科技有限公司</v>
          </cell>
          <cell r="H416" t="str">
            <v>IDT294</v>
          </cell>
          <cell r="I416">
            <v>6</v>
          </cell>
          <cell r="J416" t="str">
            <v>mRNA</v>
          </cell>
          <cell r="K416">
            <v>63.49</v>
          </cell>
          <cell r="L416">
            <v>30</v>
          </cell>
          <cell r="M416">
            <v>1904.7</v>
          </cell>
          <cell r="N416">
            <v>495</v>
          </cell>
        </row>
        <row r="417">
          <cell r="D417" t="str">
            <v>HGC-25163496</v>
          </cell>
          <cell r="E417" t="str">
            <v>WT-2</v>
          </cell>
          <cell r="F417" t="str">
            <v>HGC20250519003-0004</v>
          </cell>
          <cell r="G417" t="str">
            <v>西湖大学</v>
          </cell>
          <cell r="H417" t="str">
            <v>IDT296</v>
          </cell>
          <cell r="I417">
            <v>6</v>
          </cell>
          <cell r="J417" t="str">
            <v>mRNA</v>
          </cell>
          <cell r="K417">
            <v>56</v>
          </cell>
          <cell r="L417">
            <v>30</v>
          </cell>
          <cell r="M417">
            <v>1680</v>
          </cell>
          <cell r="N417">
            <v>495</v>
          </cell>
        </row>
        <row r="418">
          <cell r="D418" t="str">
            <v>HGC-25163497</v>
          </cell>
          <cell r="E418" t="str">
            <v>WT-3</v>
          </cell>
          <cell r="F418" t="str">
            <v>HGC20250519003-0004</v>
          </cell>
          <cell r="G418" t="str">
            <v>西湖大学</v>
          </cell>
          <cell r="H418" t="str">
            <v>IDT297</v>
          </cell>
          <cell r="I418">
            <v>6</v>
          </cell>
          <cell r="J418" t="str">
            <v>mRNA</v>
          </cell>
          <cell r="K418">
            <v>48.07</v>
          </cell>
          <cell r="L418">
            <v>30</v>
          </cell>
          <cell r="M418">
            <v>1442.1</v>
          </cell>
          <cell r="N418">
            <v>495</v>
          </cell>
        </row>
        <row r="419">
          <cell r="D419" t="str">
            <v>HGC-25163500</v>
          </cell>
          <cell r="E419" t="str">
            <v>HE-3</v>
          </cell>
          <cell r="F419" t="str">
            <v>HGC20250519003-0004</v>
          </cell>
          <cell r="G419" t="str">
            <v>西湖大学</v>
          </cell>
          <cell r="H419" t="str">
            <v>IDT300</v>
          </cell>
          <cell r="I419">
            <v>6</v>
          </cell>
          <cell r="J419" t="str">
            <v>mRNA</v>
          </cell>
          <cell r="K419">
            <v>60.35</v>
          </cell>
          <cell r="L419">
            <v>30</v>
          </cell>
          <cell r="M419">
            <v>1810.5</v>
          </cell>
          <cell r="N419">
            <v>495</v>
          </cell>
        </row>
        <row r="420">
          <cell r="D420" t="str">
            <v>HGC-25163502</v>
          </cell>
          <cell r="E420" t="str">
            <v>HO-2</v>
          </cell>
          <cell r="F420" t="str">
            <v>HGC20250519003-0004</v>
          </cell>
          <cell r="G420" t="str">
            <v>西湖大学</v>
          </cell>
          <cell r="H420" t="str">
            <v>IDT302</v>
          </cell>
          <cell r="I420">
            <v>6</v>
          </cell>
          <cell r="J420" t="str">
            <v>mRNA</v>
          </cell>
          <cell r="K420">
            <v>71.57</v>
          </cell>
          <cell r="L420">
            <v>30</v>
          </cell>
          <cell r="M420">
            <v>2147.1</v>
          </cell>
          <cell r="N420">
            <v>495</v>
          </cell>
        </row>
        <row r="421">
          <cell r="D421" t="str">
            <v>HGC-25163503</v>
          </cell>
          <cell r="E421" t="str">
            <v>HO-3</v>
          </cell>
          <cell r="F421" t="str">
            <v>HGC20250519003-0004</v>
          </cell>
          <cell r="G421" t="str">
            <v>西湖大学</v>
          </cell>
          <cell r="H421" t="str">
            <v>IDT303</v>
          </cell>
          <cell r="I421">
            <v>6</v>
          </cell>
          <cell r="J421" t="str">
            <v>mRNA</v>
          </cell>
          <cell r="K421">
            <v>72.17</v>
          </cell>
          <cell r="L421">
            <v>30</v>
          </cell>
          <cell r="M421">
            <v>2165.1</v>
          </cell>
          <cell r="N421">
            <v>495</v>
          </cell>
        </row>
        <row r="422">
          <cell r="D422" t="str">
            <v>HGC-25157987</v>
          </cell>
          <cell r="E422" t="str">
            <v>z3</v>
          </cell>
          <cell r="F422" t="str">
            <v>PSM-ZM202512180009-0001</v>
          </cell>
          <cell r="G422" t="str">
            <v>上海市第六人民医院</v>
          </cell>
          <cell r="H422" t="str">
            <v>IDT304</v>
          </cell>
          <cell r="I422">
            <v>6</v>
          </cell>
          <cell r="J422" t="str">
            <v>mRNA</v>
          </cell>
          <cell r="K422">
            <v>15.39</v>
          </cell>
          <cell r="L422">
            <v>30</v>
          </cell>
          <cell r="M422">
            <v>461.7</v>
          </cell>
          <cell r="N422">
            <v>495</v>
          </cell>
        </row>
        <row r="423">
          <cell r="D423" t="str">
            <v>HGC-25157988</v>
          </cell>
          <cell r="E423" t="str">
            <v>z4</v>
          </cell>
          <cell r="F423" t="str">
            <v>PSM-ZM202512180009-0001</v>
          </cell>
          <cell r="G423" t="str">
            <v>上海市第六人民医院</v>
          </cell>
          <cell r="H423" t="str">
            <v>IDT305</v>
          </cell>
          <cell r="I423">
            <v>6</v>
          </cell>
          <cell r="J423" t="str">
            <v>mRNA</v>
          </cell>
          <cell r="K423">
            <v>24.2</v>
          </cell>
          <cell r="L423">
            <v>30</v>
          </cell>
          <cell r="M423">
            <v>726</v>
          </cell>
          <cell r="N423">
            <v>495</v>
          </cell>
        </row>
        <row r="424">
          <cell r="D424" t="str">
            <v>HGC-25157989</v>
          </cell>
          <cell r="E424" t="str">
            <v>scc1</v>
          </cell>
          <cell r="F424" t="str">
            <v>PSM-ZM202512180009-0001</v>
          </cell>
          <cell r="G424" t="str">
            <v>上海市第六人民医院</v>
          </cell>
          <cell r="H424" t="str">
            <v>IDT306</v>
          </cell>
          <cell r="I424">
            <v>6</v>
          </cell>
          <cell r="J424" t="str">
            <v>mRNA</v>
          </cell>
          <cell r="K424">
            <v>21.26</v>
          </cell>
          <cell r="L424">
            <v>30</v>
          </cell>
          <cell r="M424">
            <v>637.8</v>
          </cell>
          <cell r="N424">
            <v>495</v>
          </cell>
        </row>
        <row r="425">
          <cell r="D425" t="str">
            <v>HGC-25157991</v>
          </cell>
          <cell r="E425" t="str">
            <v>scc3</v>
          </cell>
          <cell r="F425" t="str">
            <v>PSM-ZM202512180009-0001</v>
          </cell>
          <cell r="G425" t="str">
            <v>上海市第六人民医院</v>
          </cell>
          <cell r="H425" t="str">
            <v>IDT308</v>
          </cell>
          <cell r="I425">
            <v>6</v>
          </cell>
          <cell r="J425" t="str">
            <v>mRNA</v>
          </cell>
          <cell r="K425">
            <v>27.63</v>
          </cell>
          <cell r="L425">
            <v>30</v>
          </cell>
          <cell r="M425">
            <v>828.9</v>
          </cell>
          <cell r="N425">
            <v>495</v>
          </cell>
        </row>
        <row r="426">
          <cell r="D426" t="str">
            <v>HGC-25157992</v>
          </cell>
          <cell r="E426" t="str">
            <v>scc4</v>
          </cell>
          <cell r="F426" t="str">
            <v>PSM-ZM202512180009-0001</v>
          </cell>
          <cell r="G426" t="str">
            <v>上海市第六人民医院</v>
          </cell>
          <cell r="H426" t="str">
            <v>IDT309</v>
          </cell>
          <cell r="I426">
            <v>6</v>
          </cell>
          <cell r="J426" t="str">
            <v>mRNA</v>
          </cell>
          <cell r="K426">
            <v>61.91</v>
          </cell>
          <cell r="L426">
            <v>30</v>
          </cell>
          <cell r="M426">
            <v>1857.3</v>
          </cell>
          <cell r="N426">
            <v>495</v>
          </cell>
        </row>
        <row r="427">
          <cell r="D427" t="str">
            <v>HGC-25157993</v>
          </cell>
          <cell r="E427" t="str">
            <v>sc1</v>
          </cell>
          <cell r="F427" t="str">
            <v>PSM-ZM202512180009-0001</v>
          </cell>
          <cell r="G427" t="str">
            <v>上海市第六人民医院</v>
          </cell>
          <cell r="H427" t="str">
            <v>IDT310</v>
          </cell>
          <cell r="I427">
            <v>6</v>
          </cell>
          <cell r="J427" t="str">
            <v>mRNA</v>
          </cell>
          <cell r="K427">
            <v>24.56</v>
          </cell>
          <cell r="L427">
            <v>30</v>
          </cell>
          <cell r="M427">
            <v>736.8</v>
          </cell>
          <cell r="N427">
            <v>495</v>
          </cell>
        </row>
        <row r="428">
          <cell r="D428" t="str">
            <v>HGC-25157995</v>
          </cell>
          <cell r="E428" t="str">
            <v>sc3</v>
          </cell>
          <cell r="F428" t="str">
            <v>PSM-ZM202512180009-0001</v>
          </cell>
          <cell r="G428" t="str">
            <v>上海市第六人民医院</v>
          </cell>
          <cell r="H428" t="str">
            <v>IDT312</v>
          </cell>
          <cell r="I428">
            <v>6</v>
          </cell>
          <cell r="J428" t="str">
            <v>mRNA</v>
          </cell>
          <cell r="K428">
            <v>28.83</v>
          </cell>
          <cell r="L428">
            <v>30</v>
          </cell>
          <cell r="M428">
            <v>864.9</v>
          </cell>
          <cell r="N428">
            <v>495</v>
          </cell>
        </row>
        <row r="429">
          <cell r="D429" t="str">
            <v>HGC-25157997</v>
          </cell>
          <cell r="E429" t="str">
            <v>s1</v>
          </cell>
          <cell r="F429" t="str">
            <v>PSM-ZM202512180009-0001</v>
          </cell>
          <cell r="G429" t="str">
            <v>上海市第六人民医院</v>
          </cell>
          <cell r="H429" t="str">
            <v>IDT314</v>
          </cell>
          <cell r="I429">
            <v>6</v>
          </cell>
          <cell r="J429" t="str">
            <v>mRNA</v>
          </cell>
          <cell r="K429">
            <v>31.08</v>
          </cell>
          <cell r="L429">
            <v>30</v>
          </cell>
          <cell r="M429">
            <v>932.4</v>
          </cell>
          <cell r="N429">
            <v>495</v>
          </cell>
        </row>
        <row r="430">
          <cell r="D430" t="str">
            <v>HGC-25158002</v>
          </cell>
          <cell r="E430" t="str">
            <v>c2</v>
          </cell>
          <cell r="F430" t="str">
            <v>PSM-ZM202512180009-0001</v>
          </cell>
          <cell r="G430" t="str">
            <v>上海市第六人民医院</v>
          </cell>
          <cell r="H430" t="str">
            <v>IDT319</v>
          </cell>
          <cell r="I430">
            <v>6</v>
          </cell>
          <cell r="J430" t="str">
            <v>mRNA</v>
          </cell>
          <cell r="K430">
            <v>30.55</v>
          </cell>
          <cell r="L430">
            <v>30</v>
          </cell>
          <cell r="M430">
            <v>916.5</v>
          </cell>
          <cell r="N430">
            <v>495</v>
          </cell>
        </row>
        <row r="431">
          <cell r="D431" t="str">
            <v>HGC-25158003</v>
          </cell>
          <cell r="E431" t="str">
            <v>c3</v>
          </cell>
          <cell r="F431" t="str">
            <v>PSM-ZM202512180009-0001</v>
          </cell>
          <cell r="G431" t="str">
            <v>上海市第六人民医院</v>
          </cell>
          <cell r="H431" t="str">
            <v>IDT320</v>
          </cell>
          <cell r="I431">
            <v>6</v>
          </cell>
          <cell r="J431" t="str">
            <v>mRNA</v>
          </cell>
          <cell r="K431">
            <v>19.74</v>
          </cell>
          <cell r="L431">
            <v>30</v>
          </cell>
          <cell r="M431">
            <v>592.2</v>
          </cell>
          <cell r="N431">
            <v>495</v>
          </cell>
        </row>
        <row r="432">
          <cell r="D432" t="str">
            <v>HGC-25158004</v>
          </cell>
          <cell r="E432" t="str">
            <v>c4</v>
          </cell>
          <cell r="F432" t="str">
            <v>PSM-ZM202512180009-0001</v>
          </cell>
          <cell r="G432" t="str">
            <v>上海市第六人民医院</v>
          </cell>
          <cell r="H432" t="str">
            <v>IDT321</v>
          </cell>
          <cell r="I432">
            <v>6</v>
          </cell>
          <cell r="J432" t="str">
            <v>mRNA</v>
          </cell>
          <cell r="K432">
            <v>20.49</v>
          </cell>
          <cell r="L432">
            <v>30</v>
          </cell>
          <cell r="M432">
            <v>614.7</v>
          </cell>
          <cell r="N432">
            <v>495</v>
          </cell>
        </row>
        <row r="433">
          <cell r="D433" t="str">
            <v>HGC-25164393</v>
          </cell>
          <cell r="E433" t="str">
            <v>DMSO-1</v>
          </cell>
          <cell r="F433" t="str">
            <v>PSM-ZM202512230018-0001</v>
          </cell>
          <cell r="G433" t="str">
            <v>中山大学</v>
          </cell>
          <cell r="H433" t="str">
            <v>IDT322</v>
          </cell>
          <cell r="I433">
            <v>6</v>
          </cell>
          <cell r="J433" t="str">
            <v>mRNA</v>
          </cell>
          <cell r="K433">
            <v>55.6</v>
          </cell>
          <cell r="L433">
            <v>30</v>
          </cell>
          <cell r="M433">
            <v>1668</v>
          </cell>
          <cell r="N433">
            <v>495</v>
          </cell>
        </row>
        <row r="434">
          <cell r="D434" t="str">
            <v>HGC-25164395</v>
          </cell>
          <cell r="E434" t="str">
            <v>DMSO-3</v>
          </cell>
          <cell r="F434" t="str">
            <v>PSM-ZM202512230018-0001</v>
          </cell>
          <cell r="G434" t="str">
            <v>中山大学</v>
          </cell>
          <cell r="H434" t="str">
            <v>IDT324</v>
          </cell>
          <cell r="I434">
            <v>6</v>
          </cell>
          <cell r="J434" t="str">
            <v>mRNA</v>
          </cell>
          <cell r="K434">
            <v>55.68</v>
          </cell>
          <cell r="L434">
            <v>30</v>
          </cell>
          <cell r="M434">
            <v>1670.4</v>
          </cell>
          <cell r="N434">
            <v>495</v>
          </cell>
        </row>
        <row r="435">
          <cell r="D435" t="str">
            <v>HGC-25164396</v>
          </cell>
          <cell r="E435" t="str">
            <v>Vc-1</v>
          </cell>
          <cell r="F435" t="str">
            <v>PSM-ZM202512230018-0001</v>
          </cell>
          <cell r="G435" t="str">
            <v>中山大学</v>
          </cell>
          <cell r="H435" t="str">
            <v>IDT325</v>
          </cell>
          <cell r="I435">
            <v>6</v>
          </cell>
          <cell r="J435" t="str">
            <v>mRNA</v>
          </cell>
          <cell r="K435">
            <v>68.82</v>
          </cell>
          <cell r="L435">
            <v>30</v>
          </cell>
          <cell r="M435">
            <v>2064.6</v>
          </cell>
          <cell r="N435">
            <v>495</v>
          </cell>
        </row>
        <row r="436">
          <cell r="D436" t="str">
            <v>HGC-25164398</v>
          </cell>
          <cell r="E436" t="str">
            <v>Vc-3</v>
          </cell>
          <cell r="F436" t="str">
            <v>PSM-ZM202512230018-0001</v>
          </cell>
          <cell r="G436" t="str">
            <v>中山大学</v>
          </cell>
          <cell r="H436" t="str">
            <v>IDT327</v>
          </cell>
          <cell r="I436">
            <v>6</v>
          </cell>
          <cell r="J436" t="str">
            <v>mRNA</v>
          </cell>
          <cell r="K436">
            <v>66.47</v>
          </cell>
          <cell r="L436">
            <v>30</v>
          </cell>
          <cell r="M436">
            <v>1994.1</v>
          </cell>
          <cell r="N436">
            <v>495</v>
          </cell>
        </row>
        <row r="437">
          <cell r="D437" t="str">
            <v>HGC-25164400</v>
          </cell>
          <cell r="E437" t="str">
            <v>HeME-2</v>
          </cell>
          <cell r="F437" t="str">
            <v>PSM-ZM202512230018-0001</v>
          </cell>
          <cell r="G437" t="str">
            <v>中山大学</v>
          </cell>
          <cell r="H437" t="str">
            <v>IDT329</v>
          </cell>
          <cell r="I437">
            <v>6</v>
          </cell>
          <cell r="J437" t="str">
            <v>mRNA</v>
          </cell>
          <cell r="K437">
            <v>53.39</v>
          </cell>
          <cell r="L437">
            <v>30</v>
          </cell>
          <cell r="M437">
            <v>1601.7</v>
          </cell>
          <cell r="N437">
            <v>495</v>
          </cell>
        </row>
        <row r="438">
          <cell r="D438" t="str">
            <v>HGC-25164401</v>
          </cell>
          <cell r="E438" t="str">
            <v>HeME-3</v>
          </cell>
          <cell r="F438" t="str">
            <v>PSM-ZM202512230018-0001</v>
          </cell>
          <cell r="G438" t="str">
            <v>中山大学</v>
          </cell>
          <cell r="H438" t="str">
            <v>IDT330</v>
          </cell>
          <cell r="I438">
            <v>6</v>
          </cell>
          <cell r="J438" t="str">
            <v>mRNA</v>
          </cell>
          <cell r="K438">
            <v>30.11</v>
          </cell>
          <cell r="L438">
            <v>30</v>
          </cell>
          <cell r="M438">
            <v>903.3</v>
          </cell>
          <cell r="N438">
            <v>495</v>
          </cell>
        </row>
        <row r="439">
          <cell r="D439" t="str">
            <v>HGC-25164402</v>
          </cell>
          <cell r="E439" t="str">
            <v>CC-1</v>
          </cell>
          <cell r="F439" t="str">
            <v>PSM-ZM202512230018-0001</v>
          </cell>
          <cell r="G439" t="str">
            <v>中山大学</v>
          </cell>
          <cell r="H439" t="str">
            <v>IDT331</v>
          </cell>
          <cell r="I439">
            <v>6</v>
          </cell>
          <cell r="J439" t="str">
            <v>mRNA</v>
          </cell>
          <cell r="K439">
            <v>50.17</v>
          </cell>
          <cell r="L439">
            <v>30</v>
          </cell>
          <cell r="M439">
            <v>1505.1</v>
          </cell>
          <cell r="N439">
            <v>495</v>
          </cell>
        </row>
        <row r="440">
          <cell r="D440" t="str">
            <v>HGC-25164403</v>
          </cell>
          <cell r="E440" t="str">
            <v>CC-2</v>
          </cell>
          <cell r="F440" t="str">
            <v>PSM-ZM202512230018-0001</v>
          </cell>
          <cell r="G440" t="str">
            <v>中山大学</v>
          </cell>
          <cell r="H440" t="str">
            <v>IDT332</v>
          </cell>
          <cell r="I440">
            <v>6</v>
          </cell>
          <cell r="J440" t="str">
            <v>mRNA</v>
          </cell>
          <cell r="K440">
            <v>36.78</v>
          </cell>
          <cell r="L440">
            <v>30</v>
          </cell>
          <cell r="M440">
            <v>1103.4</v>
          </cell>
          <cell r="N440">
            <v>495</v>
          </cell>
        </row>
        <row r="441">
          <cell r="D441" t="str">
            <v>HGC-25164405</v>
          </cell>
          <cell r="E441" t="str">
            <v>CHP-1</v>
          </cell>
          <cell r="F441" t="str">
            <v>PSM-ZM202512230018-0001</v>
          </cell>
          <cell r="G441" t="str">
            <v>中山大学</v>
          </cell>
          <cell r="H441" t="str">
            <v>IDT334</v>
          </cell>
          <cell r="I441">
            <v>6</v>
          </cell>
          <cell r="J441" t="str">
            <v>mRNA</v>
          </cell>
          <cell r="K441">
            <v>46.69</v>
          </cell>
          <cell r="L441">
            <v>30</v>
          </cell>
          <cell r="M441">
            <v>1400.7</v>
          </cell>
          <cell r="N441">
            <v>495</v>
          </cell>
        </row>
        <row r="442">
          <cell r="D442" t="str">
            <v>HGC-25164406</v>
          </cell>
          <cell r="E442" t="str">
            <v>CHP-2</v>
          </cell>
          <cell r="F442" t="str">
            <v>PSM-ZM202512230018-0001</v>
          </cell>
          <cell r="G442" t="str">
            <v>中山大学</v>
          </cell>
          <cell r="H442" t="str">
            <v>IDT335</v>
          </cell>
          <cell r="I442">
            <v>6</v>
          </cell>
          <cell r="J442" t="str">
            <v>mRNA</v>
          </cell>
          <cell r="K442">
            <v>43.1</v>
          </cell>
          <cell r="L442">
            <v>30</v>
          </cell>
          <cell r="M442">
            <v>1293</v>
          </cell>
          <cell r="N442">
            <v>495</v>
          </cell>
        </row>
        <row r="443">
          <cell r="D443" t="str">
            <v>HGC-25164407</v>
          </cell>
          <cell r="E443" t="str">
            <v>CHP-3</v>
          </cell>
          <cell r="F443" t="str">
            <v>PSM-ZM202512230018-0001</v>
          </cell>
          <cell r="G443" t="str">
            <v>中山大学</v>
          </cell>
          <cell r="H443" t="str">
            <v>IDT336</v>
          </cell>
          <cell r="I443">
            <v>6</v>
          </cell>
          <cell r="J443" t="str">
            <v>mRNA</v>
          </cell>
          <cell r="K443">
            <v>39.3</v>
          </cell>
          <cell r="L443">
            <v>30</v>
          </cell>
          <cell r="M443">
            <v>1179</v>
          </cell>
          <cell r="N443">
            <v>495</v>
          </cell>
        </row>
        <row r="444">
          <cell r="D444" t="str">
            <v>HGC-25164409</v>
          </cell>
          <cell r="E444" t="str">
            <v>MT-2</v>
          </cell>
          <cell r="F444" t="str">
            <v>PSM-ZM202512230018-0001</v>
          </cell>
          <cell r="G444" t="str">
            <v>中山大学</v>
          </cell>
          <cell r="H444" t="str">
            <v>IDT338</v>
          </cell>
          <cell r="I444">
            <v>6</v>
          </cell>
          <cell r="J444" t="str">
            <v>mRNA</v>
          </cell>
          <cell r="K444">
            <v>70.06</v>
          </cell>
          <cell r="L444">
            <v>30</v>
          </cell>
          <cell r="M444">
            <v>2101.8</v>
          </cell>
          <cell r="N444">
            <v>495</v>
          </cell>
        </row>
        <row r="445">
          <cell r="D445" t="str">
            <v>HGC-25164410</v>
          </cell>
          <cell r="E445" t="str">
            <v>MT-3</v>
          </cell>
          <cell r="F445" t="str">
            <v>PSM-ZM202512230018-0001</v>
          </cell>
          <cell r="G445" t="str">
            <v>中山大学</v>
          </cell>
          <cell r="H445" t="str">
            <v>IDT339</v>
          </cell>
          <cell r="I445">
            <v>6</v>
          </cell>
          <cell r="J445" t="str">
            <v>mRNA</v>
          </cell>
          <cell r="K445">
            <v>67.05</v>
          </cell>
          <cell r="L445">
            <v>30</v>
          </cell>
          <cell r="M445">
            <v>2011.5</v>
          </cell>
          <cell r="N445">
            <v>495</v>
          </cell>
        </row>
        <row r="446">
          <cell r="D446" t="str">
            <v>HGC-25163498</v>
          </cell>
          <cell r="E446" t="str">
            <v>HE-1</v>
          </cell>
          <cell r="F446" t="str">
            <v>HGC20250519003-0004</v>
          </cell>
          <cell r="G446" t="str">
            <v>西湖大学</v>
          </cell>
          <cell r="H446" t="str">
            <v>IDT298</v>
          </cell>
          <cell r="I446">
            <v>6</v>
          </cell>
          <cell r="J446" t="str">
            <v>mRNA</v>
          </cell>
          <cell r="K446">
            <v>79.16</v>
          </cell>
          <cell r="L446">
            <v>30</v>
          </cell>
          <cell r="M446">
            <v>2374.8</v>
          </cell>
          <cell r="N446">
            <v>519</v>
          </cell>
        </row>
        <row r="447">
          <cell r="D447" t="str">
            <v>HGC-25162524</v>
          </cell>
          <cell r="E447" t="str">
            <v>C-2</v>
          </cell>
          <cell r="F447" t="str">
            <v>HGC20250228004-0103</v>
          </cell>
          <cell r="G447" t="str">
            <v>厦门华诺海普生物科技有限公司</v>
          </cell>
          <cell r="H447" t="str">
            <v>IDT290</v>
          </cell>
          <cell r="I447">
            <v>6</v>
          </cell>
          <cell r="J447" t="str">
            <v>mRNA</v>
          </cell>
          <cell r="K447">
            <v>79.46</v>
          </cell>
          <cell r="L447">
            <v>30</v>
          </cell>
          <cell r="M447">
            <v>2383.8</v>
          </cell>
          <cell r="N447">
            <v>519</v>
          </cell>
        </row>
        <row r="448">
          <cell r="D448" t="str">
            <v>HGC-25164394</v>
          </cell>
          <cell r="E448" t="str">
            <v>DMSO-2</v>
          </cell>
          <cell r="F448" t="str">
            <v>PSM-ZM202512230018-0001</v>
          </cell>
          <cell r="G448" t="str">
            <v>中山大学</v>
          </cell>
          <cell r="H448" t="str">
            <v>IDT323</v>
          </cell>
          <cell r="I448">
            <v>6</v>
          </cell>
          <cell r="J448" t="str">
            <v>mRNA</v>
          </cell>
          <cell r="K448">
            <v>79.55</v>
          </cell>
          <cell r="L448">
            <v>30</v>
          </cell>
          <cell r="M448">
            <v>2386.5</v>
          </cell>
          <cell r="N448">
            <v>519</v>
          </cell>
        </row>
        <row r="449">
          <cell r="D449" t="str">
            <v>HGC-25163499</v>
          </cell>
          <cell r="E449" t="str">
            <v>HE-2</v>
          </cell>
          <cell r="F449" t="str">
            <v>HGC20250519003-0004</v>
          </cell>
          <cell r="G449" t="str">
            <v>西湖大学</v>
          </cell>
          <cell r="H449" t="str">
            <v>IDT299</v>
          </cell>
          <cell r="I449">
            <v>6</v>
          </cell>
          <cell r="J449" t="str">
            <v>mRNA</v>
          </cell>
          <cell r="K449">
            <v>81.61</v>
          </cell>
          <cell r="L449">
            <v>30</v>
          </cell>
          <cell r="M449">
            <v>2448.3</v>
          </cell>
          <cell r="N449">
            <v>519</v>
          </cell>
        </row>
        <row r="450">
          <cell r="D450" t="str">
            <v>HGC-25164408</v>
          </cell>
          <cell r="E450" t="str">
            <v>MT-1</v>
          </cell>
          <cell r="F450" t="str">
            <v>PSM-ZM202512230018-0001</v>
          </cell>
          <cell r="G450" t="str">
            <v>中山大学</v>
          </cell>
          <cell r="H450" t="str">
            <v>IDT337</v>
          </cell>
          <cell r="I450">
            <v>6</v>
          </cell>
          <cell r="J450" t="str">
            <v>mRNA</v>
          </cell>
          <cell r="K450">
            <v>82.58</v>
          </cell>
          <cell r="L450">
            <v>30</v>
          </cell>
          <cell r="M450">
            <v>2477.4</v>
          </cell>
          <cell r="N450">
            <v>519</v>
          </cell>
        </row>
        <row r="451">
          <cell r="D451" t="str">
            <v>HGC-25162526</v>
          </cell>
          <cell r="E451" t="str">
            <v>Z-1</v>
          </cell>
          <cell r="F451" t="str">
            <v>HGC20250228004-0103</v>
          </cell>
          <cell r="G451" t="str">
            <v>厦门华诺海普生物科技有限公司</v>
          </cell>
          <cell r="H451" t="str">
            <v>IDT292</v>
          </cell>
          <cell r="I451">
            <v>6</v>
          </cell>
          <cell r="J451" t="str">
            <v>mRNA</v>
          </cell>
          <cell r="K451">
            <v>84.14</v>
          </cell>
          <cell r="L451">
            <v>30</v>
          </cell>
          <cell r="M451">
            <v>2524.2</v>
          </cell>
          <cell r="N451">
            <v>519</v>
          </cell>
        </row>
        <row r="452">
          <cell r="D452" t="str">
            <v>HGC-25163501</v>
          </cell>
          <cell r="E452" t="str">
            <v>HO-1</v>
          </cell>
          <cell r="F452" t="str">
            <v>HGC20250519003-0004</v>
          </cell>
          <cell r="G452" t="str">
            <v>西湖大学</v>
          </cell>
          <cell r="H452" t="str">
            <v>IDT301</v>
          </cell>
          <cell r="I452">
            <v>6</v>
          </cell>
          <cell r="J452" t="str">
            <v>mRNA</v>
          </cell>
          <cell r="K452">
            <v>86.29</v>
          </cell>
          <cell r="L452">
            <v>30</v>
          </cell>
          <cell r="M452">
            <v>2588.7</v>
          </cell>
          <cell r="N452">
            <v>519</v>
          </cell>
        </row>
        <row r="453">
          <cell r="D453" t="str">
            <v>HGC-25162527</v>
          </cell>
          <cell r="E453" t="str">
            <v>Z-2</v>
          </cell>
          <cell r="F453" t="str">
            <v>HGC20250228004-0103</v>
          </cell>
          <cell r="G453" t="str">
            <v>厦门华诺海普生物科技有限公司</v>
          </cell>
          <cell r="H453" t="str">
            <v>IDT293</v>
          </cell>
          <cell r="I453">
            <v>6</v>
          </cell>
          <cell r="J453" t="str">
            <v>mRNA</v>
          </cell>
          <cell r="K453">
            <v>88.33</v>
          </cell>
          <cell r="L453">
            <v>30</v>
          </cell>
          <cell r="M453">
            <v>2649.9</v>
          </cell>
          <cell r="N453">
            <v>519</v>
          </cell>
        </row>
        <row r="454">
          <cell r="D454" t="str">
            <v>HGC-25164399</v>
          </cell>
          <cell r="E454" t="str">
            <v>HeME-1</v>
          </cell>
          <cell r="F454" t="str">
            <v>PSM-ZM202512230018-0001</v>
          </cell>
          <cell r="G454" t="str">
            <v>中山大学</v>
          </cell>
          <cell r="H454" t="str">
            <v>IDT328</v>
          </cell>
          <cell r="I454">
            <v>6</v>
          </cell>
          <cell r="J454" t="str">
            <v>mRNA</v>
          </cell>
          <cell r="K454">
            <v>92.61</v>
          </cell>
          <cell r="L454">
            <v>30</v>
          </cell>
          <cell r="M454">
            <v>2778.3</v>
          </cell>
          <cell r="N454">
            <v>519</v>
          </cell>
        </row>
        <row r="455">
          <cell r="D455" t="str">
            <v>HGC-25162525</v>
          </cell>
          <cell r="E455" t="str">
            <v>C-3</v>
          </cell>
          <cell r="F455" t="str">
            <v>HGC20250228004-0103</v>
          </cell>
          <cell r="G455" t="str">
            <v>厦门华诺海普生物科技有限公司</v>
          </cell>
          <cell r="H455" t="str">
            <v>IDT291</v>
          </cell>
          <cell r="I455">
            <v>6</v>
          </cell>
          <cell r="J455" t="str">
            <v>mRNA</v>
          </cell>
          <cell r="K455">
            <v>93.11</v>
          </cell>
          <cell r="L455">
            <v>30</v>
          </cell>
          <cell r="M455">
            <v>2793.3</v>
          </cell>
          <cell r="N455">
            <v>519</v>
          </cell>
        </row>
        <row r="456">
          <cell r="D456" t="str">
            <v>HGC-25164539-1</v>
          </cell>
          <cell r="E456" t="str">
            <v>DPSC+Met_1</v>
          </cell>
          <cell r="F456" t="str">
            <v>PSM-ZM202512150021-0001</v>
          </cell>
          <cell r="G456" t="str">
            <v>南昌大学第二附属医院</v>
          </cell>
          <cell r="H456" t="str">
            <v>IDT364</v>
          </cell>
          <cell r="I456">
            <v>6</v>
          </cell>
          <cell r="J456" t="str">
            <v>mRNA</v>
          </cell>
          <cell r="K456">
            <v>63.97</v>
          </cell>
          <cell r="L456">
            <v>30</v>
          </cell>
          <cell r="M456">
            <v>1919.1</v>
          </cell>
          <cell r="N456">
            <v>519</v>
          </cell>
        </row>
        <row r="457">
          <cell r="D457" t="str">
            <v>HGC-25164540-1</v>
          </cell>
          <cell r="E457" t="str">
            <v>DPSC+Met_2</v>
          </cell>
          <cell r="F457" t="str">
            <v>PSM-ZM202512150021-0001</v>
          </cell>
          <cell r="G457" t="str">
            <v>南昌大学第二附属医院</v>
          </cell>
          <cell r="H457" t="str">
            <v>IDT365</v>
          </cell>
          <cell r="I457">
            <v>6</v>
          </cell>
          <cell r="J457" t="str">
            <v>mRNA</v>
          </cell>
          <cell r="K457">
            <v>4.38</v>
          </cell>
          <cell r="L457">
            <v>30</v>
          </cell>
          <cell r="M457">
            <v>131.4</v>
          </cell>
          <cell r="N457">
            <v>519</v>
          </cell>
        </row>
        <row r="458">
          <cell r="D458" t="str">
            <v>HGC-25164541-1</v>
          </cell>
          <cell r="E458" t="str">
            <v>DPSC+Met_3</v>
          </cell>
          <cell r="F458" t="str">
            <v>PSM-ZM202512150021-0001</v>
          </cell>
          <cell r="G458" t="str">
            <v>南昌大学第二附属医院</v>
          </cell>
          <cell r="H458" t="str">
            <v>IDT366</v>
          </cell>
          <cell r="I458">
            <v>6</v>
          </cell>
          <cell r="J458" t="str">
            <v>mRNA</v>
          </cell>
          <cell r="K458">
            <v>77.25</v>
          </cell>
          <cell r="L458">
            <v>30</v>
          </cell>
          <cell r="M458">
            <v>2317.5</v>
          </cell>
          <cell r="N458">
            <v>519</v>
          </cell>
        </row>
        <row r="459">
          <cell r="D459" t="str">
            <v>HGC-25156748-1</v>
          </cell>
          <cell r="E459" t="str">
            <v>NC_1</v>
          </cell>
          <cell r="F459" t="str">
            <v>PSM-ZM202512150021-0001</v>
          </cell>
          <cell r="G459" t="str">
            <v>南昌大学第二附属医院</v>
          </cell>
          <cell r="H459" t="str">
            <v>IDT367</v>
          </cell>
          <cell r="I459">
            <v>6</v>
          </cell>
          <cell r="J459" t="str">
            <v>mRNA</v>
          </cell>
          <cell r="K459">
            <v>69.06</v>
          </cell>
          <cell r="L459">
            <v>30</v>
          </cell>
          <cell r="M459">
            <v>2071.8</v>
          </cell>
          <cell r="N459">
            <v>519</v>
          </cell>
        </row>
        <row r="460">
          <cell r="D460" t="str">
            <v>HGC-25156749-1</v>
          </cell>
          <cell r="E460" t="str">
            <v>NC_2</v>
          </cell>
          <cell r="F460" t="str">
            <v>PSM-ZM202512150021-0001</v>
          </cell>
          <cell r="G460" t="str">
            <v>南昌大学第二附属医院</v>
          </cell>
          <cell r="H460" t="str">
            <v>IDT368</v>
          </cell>
          <cell r="I460">
            <v>6</v>
          </cell>
          <cell r="J460" t="str">
            <v>mRNA</v>
          </cell>
          <cell r="K460">
            <v>78.99</v>
          </cell>
          <cell r="L460">
            <v>30</v>
          </cell>
          <cell r="M460">
            <v>2369.7</v>
          </cell>
          <cell r="N460">
            <v>519</v>
          </cell>
        </row>
        <row r="461">
          <cell r="D461" t="str">
            <v>HGC-25156750-1</v>
          </cell>
          <cell r="E461" t="str">
            <v>NC_3</v>
          </cell>
          <cell r="F461" t="str">
            <v>PSM-ZM202512150021-0001</v>
          </cell>
          <cell r="G461" t="str">
            <v>南昌大学第二附属医院</v>
          </cell>
          <cell r="H461" t="str">
            <v>IDT369</v>
          </cell>
          <cell r="I461">
            <v>6</v>
          </cell>
          <cell r="J461" t="str">
            <v>mRNA</v>
          </cell>
          <cell r="K461">
            <v>80.79</v>
          </cell>
          <cell r="L461">
            <v>30</v>
          </cell>
          <cell r="M461">
            <v>2423.7</v>
          </cell>
          <cell r="N461">
            <v>519</v>
          </cell>
        </row>
        <row r="462">
          <cell r="D462" t="str">
            <v>HGC-25156751-1</v>
          </cell>
          <cell r="E462" t="str">
            <v>DPSC_1</v>
          </cell>
          <cell r="F462" t="str">
            <v>PSM-ZM202512150021-0001</v>
          </cell>
          <cell r="G462" t="str">
            <v>南昌大学第二附属医院</v>
          </cell>
          <cell r="H462" t="str">
            <v>IDT370</v>
          </cell>
          <cell r="I462">
            <v>6</v>
          </cell>
          <cell r="J462" t="str">
            <v>mRNA</v>
          </cell>
          <cell r="K462">
            <v>68.71</v>
          </cell>
          <cell r="L462">
            <v>30</v>
          </cell>
          <cell r="M462">
            <v>2061.3</v>
          </cell>
          <cell r="N462">
            <v>519</v>
          </cell>
        </row>
        <row r="463">
          <cell r="D463" t="str">
            <v>HGC-25156752-1</v>
          </cell>
          <cell r="E463" t="str">
            <v>DPSC_2</v>
          </cell>
          <cell r="F463" t="str">
            <v>PSM-ZM202512150021-0001</v>
          </cell>
          <cell r="G463" t="str">
            <v>南昌大学第二附属医院</v>
          </cell>
          <cell r="H463" t="str">
            <v>IDT371</v>
          </cell>
          <cell r="I463">
            <v>6</v>
          </cell>
          <cell r="J463" t="str">
            <v>mRNA</v>
          </cell>
          <cell r="K463">
            <v>80.01</v>
          </cell>
          <cell r="L463">
            <v>30</v>
          </cell>
          <cell r="M463">
            <v>2400.3</v>
          </cell>
          <cell r="N463">
            <v>519</v>
          </cell>
        </row>
        <row r="464">
          <cell r="D464" t="str">
            <v>HGC-25156753-1</v>
          </cell>
          <cell r="E464" t="str">
            <v>DPSC_3</v>
          </cell>
          <cell r="F464" t="str">
            <v>PSM-ZM202512150021-0001</v>
          </cell>
          <cell r="G464" t="str">
            <v>南昌大学第二附属医院</v>
          </cell>
          <cell r="H464" t="str">
            <v>IDT372</v>
          </cell>
          <cell r="I464">
            <v>6</v>
          </cell>
          <cell r="J464" t="str">
            <v>mRNA</v>
          </cell>
          <cell r="K464">
            <v>67.47</v>
          </cell>
          <cell r="L464">
            <v>30</v>
          </cell>
          <cell r="M464">
            <v>2024.1</v>
          </cell>
          <cell r="N464">
            <v>519</v>
          </cell>
        </row>
        <row r="465">
          <cell r="D465" t="str">
            <v>HGC-25160792</v>
          </cell>
          <cell r="E465" t="str">
            <v>Control-1</v>
          </cell>
          <cell r="F465" t="str">
            <v>PSM-ZM202512220012-0001</v>
          </cell>
          <cell r="G465" t="str">
            <v>新乡医学院</v>
          </cell>
          <cell r="H465" t="str">
            <v>IDT344</v>
          </cell>
          <cell r="I465">
            <v>6</v>
          </cell>
          <cell r="J465" t="str">
            <v>mRNA-T7</v>
          </cell>
          <cell r="K465">
            <v>126.86</v>
          </cell>
          <cell r="L465">
            <v>20</v>
          </cell>
          <cell r="M465">
            <v>2537.2</v>
          </cell>
          <cell r="N465">
            <v>474</v>
          </cell>
        </row>
        <row r="466">
          <cell r="D466" t="str">
            <v>HGC-25160793</v>
          </cell>
          <cell r="E466" t="str">
            <v>Control-2</v>
          </cell>
          <cell r="F466" t="str">
            <v>PSM-ZM202512220012-0001</v>
          </cell>
          <cell r="G466" t="str">
            <v>新乡医学院</v>
          </cell>
          <cell r="H466" t="str">
            <v>IDT345</v>
          </cell>
          <cell r="I466">
            <v>6</v>
          </cell>
          <cell r="J466" t="str">
            <v>mRNA-T7</v>
          </cell>
          <cell r="K466">
            <v>141.27</v>
          </cell>
          <cell r="L466">
            <v>20</v>
          </cell>
          <cell r="M466">
            <v>2825.4</v>
          </cell>
          <cell r="N466">
            <v>474</v>
          </cell>
        </row>
        <row r="467">
          <cell r="D467" t="str">
            <v>HGC-25160794</v>
          </cell>
          <cell r="E467" t="str">
            <v>Control-3</v>
          </cell>
          <cell r="F467" t="str">
            <v>PSM-ZM202512220012-0001</v>
          </cell>
          <cell r="G467" t="str">
            <v>新乡医学院</v>
          </cell>
          <cell r="H467" t="str">
            <v>IDT346</v>
          </cell>
          <cell r="I467">
            <v>6</v>
          </cell>
          <cell r="J467" t="str">
            <v>mRNA-T7</v>
          </cell>
          <cell r="K467">
            <v>104.95</v>
          </cell>
          <cell r="L467">
            <v>20</v>
          </cell>
          <cell r="M467">
            <v>2099</v>
          </cell>
          <cell r="N467">
            <v>474</v>
          </cell>
        </row>
        <row r="468">
          <cell r="D468" t="str">
            <v>HGC-25160795</v>
          </cell>
          <cell r="E468" t="str">
            <v>Control-4</v>
          </cell>
          <cell r="F468" t="str">
            <v>PSM-ZM202512220012-0001</v>
          </cell>
          <cell r="G468" t="str">
            <v>新乡医学院</v>
          </cell>
          <cell r="H468" t="str">
            <v>IDT347</v>
          </cell>
          <cell r="I468">
            <v>6</v>
          </cell>
          <cell r="J468" t="str">
            <v>mRNA-T7</v>
          </cell>
          <cell r="K468">
            <v>92.01</v>
          </cell>
          <cell r="L468">
            <v>20</v>
          </cell>
          <cell r="M468">
            <v>1840.2</v>
          </cell>
          <cell r="N468">
            <v>474</v>
          </cell>
        </row>
        <row r="469">
          <cell r="D469" t="str">
            <v>HGC-25160796</v>
          </cell>
          <cell r="E469" t="str">
            <v>Hydrogel-1</v>
          </cell>
          <cell r="F469" t="str">
            <v>PSM-ZM202512220012-0001</v>
          </cell>
          <cell r="G469" t="str">
            <v>新乡医学院</v>
          </cell>
          <cell r="H469" t="str">
            <v>IDT348</v>
          </cell>
          <cell r="I469">
            <v>6</v>
          </cell>
          <cell r="J469" t="str">
            <v>mRNA-T7</v>
          </cell>
          <cell r="K469">
            <v>95.12</v>
          </cell>
          <cell r="L469">
            <v>20</v>
          </cell>
          <cell r="M469">
            <v>1902.4</v>
          </cell>
          <cell r="N469">
            <v>474</v>
          </cell>
        </row>
        <row r="470">
          <cell r="D470" t="str">
            <v>HGC-25160797</v>
          </cell>
          <cell r="E470" t="str">
            <v>Hydrogel-2</v>
          </cell>
          <cell r="F470" t="str">
            <v>PSM-ZM202512220012-0001</v>
          </cell>
          <cell r="G470" t="str">
            <v>新乡医学院</v>
          </cell>
          <cell r="H470" t="str">
            <v>IDT349</v>
          </cell>
          <cell r="I470">
            <v>6</v>
          </cell>
          <cell r="J470" t="str">
            <v>mRNA-T7</v>
          </cell>
          <cell r="K470">
            <v>76.44</v>
          </cell>
          <cell r="L470">
            <v>20</v>
          </cell>
          <cell r="M470">
            <v>1528.8</v>
          </cell>
          <cell r="N470">
            <v>474</v>
          </cell>
        </row>
        <row r="471">
          <cell r="D471" t="str">
            <v>HGC-25160798</v>
          </cell>
          <cell r="E471" t="str">
            <v>Hydrogel-3</v>
          </cell>
          <cell r="F471" t="str">
            <v>PSM-ZM202512220012-0001</v>
          </cell>
          <cell r="G471" t="str">
            <v>新乡医学院</v>
          </cell>
          <cell r="H471" t="str">
            <v>IDT350</v>
          </cell>
          <cell r="I471">
            <v>6</v>
          </cell>
          <cell r="J471" t="str">
            <v>mRNA-T7</v>
          </cell>
          <cell r="K471">
            <v>93.5</v>
          </cell>
          <cell r="L471">
            <v>20</v>
          </cell>
          <cell r="M471">
            <v>1870</v>
          </cell>
          <cell r="N471">
            <v>474</v>
          </cell>
        </row>
        <row r="472">
          <cell r="D472" t="str">
            <v>HGC-25160799</v>
          </cell>
          <cell r="E472" t="str">
            <v>Hydrogel-4</v>
          </cell>
          <cell r="F472" t="str">
            <v>PSM-ZM202512220012-0001</v>
          </cell>
          <cell r="G472" t="str">
            <v>新乡医学院</v>
          </cell>
          <cell r="H472" t="str">
            <v>IDT351</v>
          </cell>
          <cell r="I472">
            <v>6</v>
          </cell>
          <cell r="J472" t="str">
            <v>mRNA-T7</v>
          </cell>
          <cell r="K472">
            <v>79.17</v>
          </cell>
          <cell r="L472">
            <v>20</v>
          </cell>
          <cell r="M472">
            <v>1583.4</v>
          </cell>
          <cell r="N472">
            <v>474</v>
          </cell>
        </row>
        <row r="473">
          <cell r="D473" t="str">
            <v>HGC-25160800</v>
          </cell>
          <cell r="E473" t="str">
            <v>Hydrogel+exo-1</v>
          </cell>
          <cell r="F473" t="str">
            <v>PSM-ZM202512220012-0001</v>
          </cell>
          <cell r="G473" t="str">
            <v>新乡医学院</v>
          </cell>
          <cell r="H473" t="str">
            <v>IDT352</v>
          </cell>
          <cell r="I473">
            <v>6</v>
          </cell>
          <cell r="J473" t="str">
            <v>mRNA-T7</v>
          </cell>
          <cell r="K473">
            <v>84.97</v>
          </cell>
          <cell r="L473">
            <v>20</v>
          </cell>
          <cell r="M473">
            <v>1699.4</v>
          </cell>
          <cell r="N473">
            <v>474</v>
          </cell>
        </row>
        <row r="474">
          <cell r="D474" t="str">
            <v>HGC-25160801</v>
          </cell>
          <cell r="E474" t="str">
            <v>Hydrogel+exo-2</v>
          </cell>
          <cell r="F474" t="str">
            <v>PSM-ZM202512220012-0001</v>
          </cell>
          <cell r="G474" t="str">
            <v>新乡医学院</v>
          </cell>
          <cell r="H474" t="str">
            <v>IDT353</v>
          </cell>
          <cell r="I474">
            <v>6</v>
          </cell>
          <cell r="J474" t="str">
            <v>mRNA-T7</v>
          </cell>
          <cell r="K474">
            <v>101.33</v>
          </cell>
          <cell r="L474">
            <v>20</v>
          </cell>
          <cell r="M474">
            <v>2026.6</v>
          </cell>
          <cell r="N474">
            <v>474</v>
          </cell>
        </row>
        <row r="475">
          <cell r="D475" t="str">
            <v>HGC-25160802</v>
          </cell>
          <cell r="E475" t="str">
            <v>Hydrogel+exo-3</v>
          </cell>
          <cell r="F475" t="str">
            <v>PSM-ZM202512220012-0001</v>
          </cell>
          <cell r="G475" t="str">
            <v>新乡医学院</v>
          </cell>
          <cell r="H475" t="str">
            <v>IDT354</v>
          </cell>
          <cell r="I475">
            <v>6</v>
          </cell>
          <cell r="J475" t="str">
            <v>mRNA-T7</v>
          </cell>
          <cell r="K475">
            <v>113.6</v>
          </cell>
          <cell r="L475">
            <v>20</v>
          </cell>
          <cell r="M475">
            <v>2272</v>
          </cell>
          <cell r="N475">
            <v>474</v>
          </cell>
        </row>
        <row r="476">
          <cell r="D476" t="str">
            <v>HGC-25160803</v>
          </cell>
          <cell r="E476" t="str">
            <v>Hydrogel+exo-4</v>
          </cell>
          <cell r="F476" t="str">
            <v>PSM-ZM202512220012-0001</v>
          </cell>
          <cell r="G476" t="str">
            <v>新乡医学院</v>
          </cell>
          <cell r="H476" t="str">
            <v>IDT355</v>
          </cell>
          <cell r="I476">
            <v>6</v>
          </cell>
          <cell r="J476" t="str">
            <v>mRNA-T7</v>
          </cell>
          <cell r="K476">
            <v>35.55</v>
          </cell>
          <cell r="L476">
            <v>20</v>
          </cell>
          <cell r="M476">
            <v>711</v>
          </cell>
          <cell r="N476">
            <v>474</v>
          </cell>
        </row>
        <row r="477">
          <cell r="D477" t="str">
            <v>HGC-25160804</v>
          </cell>
          <cell r="E477" t="str">
            <v>Hydrogel+M+exo-1</v>
          </cell>
          <cell r="F477" t="str">
            <v>PSM-ZM202512220012-0001</v>
          </cell>
          <cell r="G477" t="str">
            <v>新乡医学院</v>
          </cell>
          <cell r="H477" t="str">
            <v>IDT356</v>
          </cell>
          <cell r="I477">
            <v>6</v>
          </cell>
          <cell r="J477" t="str">
            <v>mRNA-T7</v>
          </cell>
          <cell r="K477">
            <v>30.53</v>
          </cell>
          <cell r="L477">
            <v>20</v>
          </cell>
          <cell r="M477">
            <v>610.6</v>
          </cell>
          <cell r="N477">
            <v>474</v>
          </cell>
        </row>
        <row r="478">
          <cell r="D478" t="str">
            <v>HGC-25160805</v>
          </cell>
          <cell r="E478" t="str">
            <v>Hydrogel+M+exo-2</v>
          </cell>
          <cell r="F478" t="str">
            <v>PSM-ZM202512220012-0001</v>
          </cell>
          <cell r="G478" t="str">
            <v>新乡医学院</v>
          </cell>
          <cell r="H478" t="str">
            <v>IDT357</v>
          </cell>
          <cell r="I478">
            <v>6</v>
          </cell>
          <cell r="J478" t="str">
            <v>mRNA-T7</v>
          </cell>
          <cell r="K478">
            <v>97.93</v>
          </cell>
          <cell r="L478">
            <v>20</v>
          </cell>
          <cell r="M478">
            <v>1958.6</v>
          </cell>
          <cell r="N478">
            <v>474</v>
          </cell>
        </row>
        <row r="479">
          <cell r="D479" t="str">
            <v>HGC-25160807</v>
          </cell>
          <cell r="E479" t="str">
            <v>Hydrogel+M+exo-4</v>
          </cell>
          <cell r="F479" t="str">
            <v>PSM-ZM202512220012-0001</v>
          </cell>
          <cell r="G479" t="str">
            <v>新乡医学院</v>
          </cell>
          <cell r="H479" t="str">
            <v>IDT359</v>
          </cell>
          <cell r="I479">
            <v>6</v>
          </cell>
          <cell r="J479" t="str">
            <v>mRNA-T7</v>
          </cell>
          <cell r="K479">
            <v>61.76</v>
          </cell>
          <cell r="L479">
            <v>20</v>
          </cell>
          <cell r="M479">
            <v>1235.2</v>
          </cell>
          <cell r="N479">
            <v>474</v>
          </cell>
        </row>
        <row r="480">
          <cell r="D480" t="str">
            <v>HGC-25160808</v>
          </cell>
          <cell r="E480" t="str">
            <v>Hydrogel+M+exo+NIR-1</v>
          </cell>
          <cell r="F480" t="str">
            <v>PSM-ZM202512220012-0001</v>
          </cell>
          <cell r="G480" t="str">
            <v>新乡医学院</v>
          </cell>
          <cell r="H480" t="str">
            <v>IDT360</v>
          </cell>
          <cell r="I480">
            <v>6</v>
          </cell>
          <cell r="J480" t="str">
            <v>mRNA-T7</v>
          </cell>
          <cell r="K480">
            <v>84.13</v>
          </cell>
          <cell r="L480">
            <v>20</v>
          </cell>
          <cell r="M480">
            <v>1682.6</v>
          </cell>
          <cell r="N480">
            <v>474</v>
          </cell>
        </row>
        <row r="481">
          <cell r="D481" t="str">
            <v>HGC-25160809</v>
          </cell>
          <cell r="E481" t="str">
            <v>Hydrogel+M+exo+NIR-2</v>
          </cell>
          <cell r="F481" t="str">
            <v>PSM-ZM202512220012-0001</v>
          </cell>
          <cell r="G481" t="str">
            <v>新乡医学院</v>
          </cell>
          <cell r="H481" t="str">
            <v>IDT361</v>
          </cell>
          <cell r="I481">
            <v>6</v>
          </cell>
          <cell r="J481" t="str">
            <v>mRNA-T7</v>
          </cell>
          <cell r="K481">
            <v>85.6</v>
          </cell>
          <cell r="L481">
            <v>20</v>
          </cell>
          <cell r="M481">
            <v>1712</v>
          </cell>
          <cell r="N481">
            <v>474</v>
          </cell>
        </row>
        <row r="482">
          <cell r="D482" t="str">
            <v>HGC-25160810</v>
          </cell>
          <cell r="E482" t="str">
            <v>Hydrogel+M+exo+NIR-3</v>
          </cell>
          <cell r="F482" t="str">
            <v>PSM-ZM202512220012-0001</v>
          </cell>
          <cell r="G482" t="str">
            <v>新乡医学院</v>
          </cell>
          <cell r="H482" t="str">
            <v>IDT362</v>
          </cell>
          <cell r="I482">
            <v>6</v>
          </cell>
          <cell r="J482" t="str">
            <v>mRNA-T7</v>
          </cell>
          <cell r="K482">
            <v>122.74</v>
          </cell>
          <cell r="L482">
            <v>20</v>
          </cell>
          <cell r="M482">
            <v>2454.8</v>
          </cell>
          <cell r="N482">
            <v>474</v>
          </cell>
        </row>
        <row r="483">
          <cell r="D483" t="str">
            <v>HGC-25160811</v>
          </cell>
          <cell r="E483" t="str">
            <v>Hydrogel+M+exo+NIR-4</v>
          </cell>
          <cell r="F483" t="str">
            <v>PSM-ZM202512220012-0001</v>
          </cell>
          <cell r="G483" t="str">
            <v>新乡医学院</v>
          </cell>
          <cell r="H483" t="str">
            <v>IDT363</v>
          </cell>
          <cell r="I483">
            <v>6</v>
          </cell>
          <cell r="J483" t="str">
            <v>mRNA-T7</v>
          </cell>
          <cell r="K483">
            <v>106.9</v>
          </cell>
          <cell r="L483">
            <v>20</v>
          </cell>
          <cell r="M483">
            <v>2138</v>
          </cell>
          <cell r="N483">
            <v>474</v>
          </cell>
        </row>
        <row r="484">
          <cell r="D484" t="str">
            <v>HGC-25166744</v>
          </cell>
          <cell r="E484" t="str">
            <v>SP-B-1</v>
          </cell>
          <cell r="F484" t="str">
            <v>PSM-ZM202512300009-0002</v>
          </cell>
          <cell r="G484" t="str">
            <v>中南大学湘雅二医院</v>
          </cell>
          <cell r="H484" t="str">
            <v>IDT343</v>
          </cell>
          <cell r="I484">
            <v>8</v>
          </cell>
          <cell r="J484" t="str">
            <v>mRNA-T7</v>
          </cell>
          <cell r="K484">
            <v>48.23</v>
          </cell>
          <cell r="L484">
            <v>20</v>
          </cell>
          <cell r="M484">
            <v>964.6</v>
          </cell>
          <cell r="N484">
            <v>495</v>
          </cell>
        </row>
        <row r="485">
          <cell r="D485" t="str">
            <v>HGC-25166732</v>
          </cell>
          <cell r="E485" t="str">
            <v>T-R1</v>
          </cell>
          <cell r="F485" t="str">
            <v>PSM-ZM202512300009-0001</v>
          </cell>
          <cell r="G485" t="str">
            <v>中南大学湘雅二医院</v>
          </cell>
          <cell r="H485" t="str">
            <v>IDT373</v>
          </cell>
          <cell r="I485">
            <v>8</v>
          </cell>
          <cell r="J485" t="str">
            <v>mRNA-T7</v>
          </cell>
          <cell r="K485">
            <v>18.46</v>
          </cell>
          <cell r="L485">
            <v>30</v>
          </cell>
          <cell r="M485">
            <v>553.8</v>
          </cell>
          <cell r="N485">
            <v>495</v>
          </cell>
        </row>
        <row r="486">
          <cell r="D486" t="str">
            <v>HGC-25166733</v>
          </cell>
          <cell r="E486" t="str">
            <v>T-R2</v>
          </cell>
          <cell r="F486" t="str">
            <v>PSM-ZM202512300009-0001</v>
          </cell>
          <cell r="G486" t="str">
            <v>中南大学湘雅二医院</v>
          </cell>
          <cell r="H486" t="str">
            <v>IDT374</v>
          </cell>
          <cell r="I486">
            <v>8</v>
          </cell>
          <cell r="J486" t="str">
            <v>mRNA-T7</v>
          </cell>
          <cell r="K486">
            <v>8.82</v>
          </cell>
          <cell r="L486">
            <v>30</v>
          </cell>
          <cell r="M486">
            <v>264.6</v>
          </cell>
          <cell r="N486">
            <v>495</v>
          </cell>
        </row>
        <row r="487">
          <cell r="D487" t="str">
            <v>HGC-25166734</v>
          </cell>
          <cell r="E487" t="str">
            <v>T-R3</v>
          </cell>
          <cell r="F487" t="str">
            <v>PSM-ZM202512300009-0001</v>
          </cell>
          <cell r="G487" t="str">
            <v>中南大学湘雅二医院</v>
          </cell>
          <cell r="H487" t="str">
            <v>IDT375</v>
          </cell>
          <cell r="I487">
            <v>8</v>
          </cell>
          <cell r="J487" t="str">
            <v>mRNA-T7</v>
          </cell>
          <cell r="K487">
            <v>68.02</v>
          </cell>
          <cell r="L487">
            <v>30</v>
          </cell>
          <cell r="M487">
            <v>2040.6</v>
          </cell>
          <cell r="N487">
            <v>495</v>
          </cell>
        </row>
        <row r="488">
          <cell r="D488" t="str">
            <v>HGC-25166735</v>
          </cell>
          <cell r="E488" t="str">
            <v>T-C1</v>
          </cell>
          <cell r="F488" t="str">
            <v>PSM-ZM202512300009-0001</v>
          </cell>
          <cell r="G488" t="str">
            <v>中南大学湘雅二医院</v>
          </cell>
          <cell r="H488" t="str">
            <v>IDT376</v>
          </cell>
          <cell r="I488">
            <v>8</v>
          </cell>
          <cell r="J488" t="str">
            <v>mRNA-T7</v>
          </cell>
          <cell r="K488">
            <v>73.99</v>
          </cell>
          <cell r="L488">
            <v>30</v>
          </cell>
          <cell r="M488">
            <v>2219.7</v>
          </cell>
          <cell r="N488">
            <v>495</v>
          </cell>
        </row>
        <row r="489">
          <cell r="D489" t="str">
            <v>HGC-25166736</v>
          </cell>
          <cell r="E489" t="str">
            <v>T-C2</v>
          </cell>
          <cell r="F489" t="str">
            <v>PSM-ZM202512300009-0001</v>
          </cell>
          <cell r="G489" t="str">
            <v>中南大学湘雅二医院</v>
          </cell>
          <cell r="H489" t="str">
            <v>IDT377</v>
          </cell>
          <cell r="I489">
            <v>8</v>
          </cell>
          <cell r="J489" t="str">
            <v>mRNA-T7</v>
          </cell>
          <cell r="K489">
            <v>13.24</v>
          </cell>
          <cell r="L489">
            <v>30</v>
          </cell>
          <cell r="M489">
            <v>397.2</v>
          </cell>
          <cell r="N489">
            <v>495</v>
          </cell>
        </row>
        <row r="490">
          <cell r="D490" t="str">
            <v>HGC-25166737</v>
          </cell>
          <cell r="E490" t="str">
            <v>T-C3</v>
          </cell>
          <cell r="F490" t="str">
            <v>PSM-ZM202512300009-0001</v>
          </cell>
          <cell r="G490" t="str">
            <v>中南大学湘雅二医院</v>
          </cell>
          <cell r="H490" t="str">
            <v>IDT378</v>
          </cell>
          <cell r="I490">
            <v>8</v>
          </cell>
          <cell r="J490" t="str">
            <v>mRNA-T7</v>
          </cell>
          <cell r="K490">
            <v>28.62</v>
          </cell>
          <cell r="L490">
            <v>30</v>
          </cell>
          <cell r="M490">
            <v>858.6</v>
          </cell>
          <cell r="N490">
            <v>495</v>
          </cell>
        </row>
        <row r="491">
          <cell r="D491" t="str">
            <v>HGC-25166738</v>
          </cell>
          <cell r="E491" t="str">
            <v>B-R1</v>
          </cell>
          <cell r="F491" t="str">
            <v>PSM-ZM202512300009-0001</v>
          </cell>
          <cell r="G491" t="str">
            <v>中南大学湘雅二医院</v>
          </cell>
          <cell r="H491" t="str">
            <v>IDT379</v>
          </cell>
          <cell r="I491">
            <v>8</v>
          </cell>
          <cell r="J491" t="str">
            <v>mRNA-T7</v>
          </cell>
          <cell r="K491">
            <v>41.57</v>
          </cell>
          <cell r="L491">
            <v>30</v>
          </cell>
          <cell r="M491">
            <v>1247.1</v>
          </cell>
          <cell r="N491">
            <v>495</v>
          </cell>
        </row>
        <row r="492">
          <cell r="D492" t="str">
            <v>HGC-25166739</v>
          </cell>
          <cell r="E492" t="str">
            <v>B-R2</v>
          </cell>
          <cell r="F492" t="str">
            <v>PSM-ZM202512300009-0001</v>
          </cell>
          <cell r="G492" t="str">
            <v>中南大学湘雅二医院</v>
          </cell>
          <cell r="H492" t="str">
            <v>IDT380</v>
          </cell>
          <cell r="I492">
            <v>8</v>
          </cell>
          <cell r="J492" t="str">
            <v>mRNA-T7</v>
          </cell>
          <cell r="K492">
            <v>29.42</v>
          </cell>
          <cell r="L492">
            <v>30</v>
          </cell>
          <cell r="M492">
            <v>882.6</v>
          </cell>
          <cell r="N492">
            <v>495</v>
          </cell>
        </row>
        <row r="493">
          <cell r="D493" t="str">
            <v>HGC-25166740</v>
          </cell>
          <cell r="E493" t="str">
            <v>B-R3</v>
          </cell>
          <cell r="F493" t="str">
            <v>PSM-ZM202512300009-0001</v>
          </cell>
          <cell r="G493" t="str">
            <v>中南大学湘雅二医院</v>
          </cell>
          <cell r="H493" t="str">
            <v>IDT381</v>
          </cell>
          <cell r="I493">
            <v>8</v>
          </cell>
          <cell r="J493" t="str">
            <v>mRNA-T7</v>
          </cell>
          <cell r="K493">
            <v>78.89</v>
          </cell>
          <cell r="L493">
            <v>30</v>
          </cell>
          <cell r="M493">
            <v>2366.7</v>
          </cell>
          <cell r="N493">
            <v>495</v>
          </cell>
        </row>
        <row r="494">
          <cell r="D494" t="str">
            <v>HGC-25166741</v>
          </cell>
          <cell r="E494" t="str">
            <v>B-C1</v>
          </cell>
          <cell r="F494" t="str">
            <v>PSM-ZM202512300009-0001</v>
          </cell>
          <cell r="G494" t="str">
            <v>中南大学湘雅二医院</v>
          </cell>
          <cell r="H494" t="str">
            <v>IDT382</v>
          </cell>
          <cell r="I494">
            <v>8</v>
          </cell>
          <cell r="J494" t="str">
            <v>mRNA-T7</v>
          </cell>
          <cell r="K494">
            <v>70.85</v>
          </cell>
          <cell r="L494">
            <v>30</v>
          </cell>
          <cell r="M494">
            <v>2125.5</v>
          </cell>
          <cell r="N494">
            <v>495</v>
          </cell>
        </row>
        <row r="495">
          <cell r="D495" t="str">
            <v>HGC-25166742</v>
          </cell>
          <cell r="E495" t="str">
            <v>B-C2</v>
          </cell>
          <cell r="F495" t="str">
            <v>PSM-ZM202512300009-0001</v>
          </cell>
          <cell r="G495" t="str">
            <v>中南大学湘雅二医院</v>
          </cell>
          <cell r="H495" t="str">
            <v>IDT383</v>
          </cell>
          <cell r="I495">
            <v>8</v>
          </cell>
          <cell r="J495" t="str">
            <v>mRNA-T7</v>
          </cell>
          <cell r="K495">
            <v>27.05</v>
          </cell>
          <cell r="L495">
            <v>30</v>
          </cell>
          <cell r="M495">
            <v>811.5</v>
          </cell>
          <cell r="N495">
            <v>495</v>
          </cell>
        </row>
        <row r="496">
          <cell r="D496" t="str">
            <v>HGC-25166743</v>
          </cell>
          <cell r="E496" t="str">
            <v>B-C3</v>
          </cell>
          <cell r="F496" t="str">
            <v>PSM-ZM202512300009-0001</v>
          </cell>
          <cell r="G496" t="str">
            <v>中南大学湘雅二医院</v>
          </cell>
          <cell r="H496" t="str">
            <v>IDT384</v>
          </cell>
          <cell r="I496">
            <v>8</v>
          </cell>
          <cell r="J496" t="str">
            <v>mRNA-T7</v>
          </cell>
          <cell r="K496">
            <v>45.61</v>
          </cell>
          <cell r="L496">
            <v>30</v>
          </cell>
          <cell r="M496">
            <v>1368.3</v>
          </cell>
          <cell r="N496">
            <v>495</v>
          </cell>
        </row>
        <row r="497">
          <cell r="D497" t="str">
            <v>HGC-25160806</v>
          </cell>
          <cell r="E497" t="str">
            <v>Hydrogel+M+exo-3</v>
          </cell>
          <cell r="F497" t="str">
            <v>PSM-ZM202512220012-0001</v>
          </cell>
          <cell r="G497" t="str">
            <v>新乡医学院</v>
          </cell>
          <cell r="H497" t="str">
            <v>IDT358</v>
          </cell>
          <cell r="I497">
            <v>6</v>
          </cell>
          <cell r="J497" t="str">
            <v>mRNA-T7</v>
          </cell>
          <cell r="K497">
            <v>1.88</v>
          </cell>
          <cell r="L497">
            <v>20</v>
          </cell>
          <cell r="M497">
            <v>37.6</v>
          </cell>
          <cell r="N497">
            <v>524</v>
          </cell>
        </row>
        <row r="498">
          <cell r="D498" t="str">
            <v>HGC-25166023</v>
          </cell>
          <cell r="E498" t="str">
            <v>SNK6</v>
          </cell>
          <cell r="F498" t="str">
            <v>PSM-ZM202512290013-0001</v>
          </cell>
          <cell r="G498" t="str">
            <v>北京大学深圳医院</v>
          </cell>
          <cell r="H498" t="str">
            <v>IDT289</v>
          </cell>
          <cell r="I498">
            <v>10</v>
          </cell>
          <cell r="J498" t="str">
            <v>WGS-T7</v>
          </cell>
          <cell r="K498">
            <v>79.51</v>
          </cell>
          <cell r="L498">
            <v>18</v>
          </cell>
          <cell r="M498">
            <v>1431.18</v>
          </cell>
          <cell r="N498">
            <v>530</v>
          </cell>
        </row>
        <row r="499">
          <cell r="D499" t="str">
            <v>HGC-25166024</v>
          </cell>
          <cell r="E499" t="str">
            <v>NKYS</v>
          </cell>
          <cell r="F499" t="str">
            <v>PSM-ZM202512290013-0001</v>
          </cell>
          <cell r="G499" t="str">
            <v>北京大学深圳医院</v>
          </cell>
          <cell r="H499" t="str">
            <v>IDT290</v>
          </cell>
          <cell r="I499">
            <v>10</v>
          </cell>
          <cell r="J499" t="str">
            <v>WGS-T7</v>
          </cell>
          <cell r="K499">
            <v>90.57</v>
          </cell>
          <cell r="L499">
            <v>18</v>
          </cell>
          <cell r="M499">
            <v>1630.26</v>
          </cell>
          <cell r="N499">
            <v>530</v>
          </cell>
        </row>
        <row r="500">
          <cell r="D500" t="str">
            <v>HGC-25166025</v>
          </cell>
          <cell r="E500" t="str">
            <v>YT</v>
          </cell>
          <cell r="F500" t="str">
            <v>PSM-ZM202512290013-0001</v>
          </cell>
          <cell r="G500" t="str">
            <v>北京大学深圳医院</v>
          </cell>
          <cell r="H500" t="str">
            <v>IDT291</v>
          </cell>
          <cell r="I500">
            <v>10</v>
          </cell>
          <cell r="J500" t="str">
            <v>WGS-T7</v>
          </cell>
          <cell r="K500">
            <v>66.79</v>
          </cell>
          <cell r="L500">
            <v>18</v>
          </cell>
          <cell r="M500">
            <v>1202.22</v>
          </cell>
          <cell r="N500">
            <v>530</v>
          </cell>
        </row>
        <row r="501">
          <cell r="D501" t="str">
            <v>HGC-25166122</v>
          </cell>
          <cell r="E501" t="str">
            <v>B</v>
          </cell>
          <cell r="F501" t="str">
            <v>PSM-ZM202512220018-0002</v>
          </cell>
          <cell r="G501" t="str">
            <v>浙江大学医学院附属第一医院（浙江省第一医院）</v>
          </cell>
          <cell r="H501" t="str">
            <v>IDT292</v>
          </cell>
          <cell r="I501">
            <v>2</v>
          </cell>
          <cell r="J501" t="str">
            <v>WGS</v>
          </cell>
          <cell r="K501">
            <v>2.38</v>
          </cell>
          <cell r="L501">
            <v>18</v>
          </cell>
          <cell r="M501">
            <v>42.84</v>
          </cell>
          <cell r="N501">
            <v>350</v>
          </cell>
        </row>
        <row r="502">
          <cell r="D502" t="str">
            <v>HGC-25166123</v>
          </cell>
          <cell r="E502" t="str">
            <v>D</v>
          </cell>
          <cell r="F502" t="str">
            <v>PSM-ZM202512220018-0002</v>
          </cell>
          <cell r="G502" t="str">
            <v>浙江大学医学院附属第一医院（浙江省第一医院）</v>
          </cell>
          <cell r="H502" t="str">
            <v>IDT293</v>
          </cell>
          <cell r="I502">
            <v>2</v>
          </cell>
          <cell r="J502" t="str">
            <v>WGS</v>
          </cell>
          <cell r="K502">
            <v>4.68</v>
          </cell>
          <cell r="L502">
            <v>18</v>
          </cell>
          <cell r="M502">
            <v>84.24</v>
          </cell>
          <cell r="N502">
            <v>350</v>
          </cell>
        </row>
        <row r="503">
          <cell r="D503" t="str">
            <v>HGC-25166124</v>
          </cell>
          <cell r="E503" t="str">
            <v>P</v>
          </cell>
          <cell r="F503" t="str">
            <v>PSM-ZM202512220018-0002</v>
          </cell>
          <cell r="G503" t="str">
            <v>浙江大学医学院附属第一医院（浙江省第一医院）</v>
          </cell>
          <cell r="H503" t="str">
            <v>IDT294</v>
          </cell>
          <cell r="I503">
            <v>2</v>
          </cell>
          <cell r="J503" t="str">
            <v>WGS</v>
          </cell>
          <cell r="K503">
            <v>2.25</v>
          </cell>
          <cell r="L503">
            <v>18</v>
          </cell>
          <cell r="M503">
            <v>40.5</v>
          </cell>
          <cell r="N503">
            <v>350</v>
          </cell>
        </row>
        <row r="504">
          <cell r="D504" t="str">
            <v>HGC-25166685</v>
          </cell>
          <cell r="E504" t="str">
            <v>human-wb01</v>
          </cell>
          <cell r="F504" t="str">
            <v>PSM-ZM202512310008-0001</v>
          </cell>
          <cell r="G504" t="str">
            <v>武汉赛维尔生物科技有限公司</v>
          </cell>
          <cell r="H504" t="str">
            <v>IDT295</v>
          </cell>
          <cell r="I504">
            <v>90</v>
          </cell>
          <cell r="J504" t="str">
            <v>WGS</v>
          </cell>
          <cell r="K504">
            <v>40.42</v>
          </cell>
          <cell r="L504">
            <v>18</v>
          </cell>
          <cell r="M504">
            <v>727.56</v>
          </cell>
          <cell r="N504">
            <v>530</v>
          </cell>
        </row>
        <row r="505">
          <cell r="D505" t="str">
            <v>HGC-26001814</v>
          </cell>
          <cell r="E505" t="str">
            <v>2025A-Nm19</v>
          </cell>
          <cell r="F505" t="str">
            <v>HGC20250109002-0050</v>
          </cell>
          <cell r="G505" t="str">
            <v>广州怡然生物科技有限公司</v>
          </cell>
          <cell r="H505" t="str">
            <v>IDT296</v>
          </cell>
          <cell r="I505">
            <v>2</v>
          </cell>
          <cell r="J505" t="str">
            <v>WGS</v>
          </cell>
          <cell r="K505">
            <v>37.05</v>
          </cell>
          <cell r="L505">
            <v>18</v>
          </cell>
          <cell r="M505">
            <v>666.9</v>
          </cell>
          <cell r="N505">
            <v>530</v>
          </cell>
        </row>
        <row r="506">
          <cell r="D506" t="str">
            <v>HGC-26001815</v>
          </cell>
          <cell r="E506" t="str">
            <v>2025A-Nm21</v>
          </cell>
          <cell r="F506" t="str">
            <v>HGC20250109002-0050</v>
          </cell>
          <cell r="G506" t="str">
            <v>广州怡然生物科技有限公司</v>
          </cell>
          <cell r="H506" t="str">
            <v>IDT297</v>
          </cell>
          <cell r="I506">
            <v>2</v>
          </cell>
          <cell r="J506" t="str">
            <v>WGS</v>
          </cell>
          <cell r="K506">
            <v>27.59</v>
          </cell>
          <cell r="L506">
            <v>18</v>
          </cell>
          <cell r="M506">
            <v>496.62</v>
          </cell>
          <cell r="N506">
            <v>530</v>
          </cell>
        </row>
        <row r="507">
          <cell r="D507" t="str">
            <v>HGC-26001816</v>
          </cell>
          <cell r="E507" t="str">
            <v>2025A-Nm22</v>
          </cell>
          <cell r="F507" t="str">
            <v>HGC20250109002-0050</v>
          </cell>
          <cell r="G507" t="str">
            <v>广州怡然生物科技有限公司</v>
          </cell>
          <cell r="H507" t="str">
            <v>IDT298</v>
          </cell>
          <cell r="I507">
            <v>2</v>
          </cell>
          <cell r="J507" t="str">
            <v>WGS</v>
          </cell>
          <cell r="K507">
            <v>29.8</v>
          </cell>
          <cell r="L507">
            <v>18</v>
          </cell>
          <cell r="M507">
            <v>536.4</v>
          </cell>
          <cell r="N507">
            <v>530</v>
          </cell>
        </row>
        <row r="508">
          <cell r="D508" t="str">
            <v>HGC-26000205</v>
          </cell>
          <cell r="E508" t="str">
            <v>hudehe-TD</v>
          </cell>
          <cell r="F508" t="str">
            <v>PSM-ZM202509090013-0005</v>
          </cell>
          <cell r="G508" t="str">
            <v>中南大学</v>
          </cell>
          <cell r="H508" t="str">
            <v>IDT299</v>
          </cell>
          <cell r="I508">
            <v>90</v>
          </cell>
          <cell r="J508" t="str">
            <v>WGS-T7</v>
          </cell>
          <cell r="K508">
            <v>35.56</v>
          </cell>
          <cell r="L508">
            <v>18</v>
          </cell>
          <cell r="M508">
            <v>640.08</v>
          </cell>
          <cell r="N508">
            <v>530</v>
          </cell>
        </row>
        <row r="509">
          <cell r="D509" t="str">
            <v>HGC-26000206</v>
          </cell>
          <cell r="E509" t="str">
            <v>jianglanying-TD</v>
          </cell>
          <cell r="F509" t="str">
            <v>PSM-ZM202509090013-0005</v>
          </cell>
          <cell r="G509" t="str">
            <v>中南大学</v>
          </cell>
          <cell r="H509" t="str">
            <v>IDT300</v>
          </cell>
          <cell r="I509">
            <v>90</v>
          </cell>
          <cell r="J509" t="str">
            <v>WGS-T7</v>
          </cell>
          <cell r="K509">
            <v>49.87</v>
          </cell>
          <cell r="L509">
            <v>18</v>
          </cell>
          <cell r="M509">
            <v>897.66</v>
          </cell>
          <cell r="N509">
            <v>530</v>
          </cell>
        </row>
        <row r="510">
          <cell r="D510" t="str">
            <v>HGC-26000207</v>
          </cell>
          <cell r="E510" t="str">
            <v>hanguisheng-TD</v>
          </cell>
          <cell r="F510" t="str">
            <v>PSM-ZM202509090013-0005</v>
          </cell>
          <cell r="G510" t="str">
            <v>中南大学</v>
          </cell>
          <cell r="H510" t="str">
            <v>IDT301</v>
          </cell>
          <cell r="I510">
            <v>90</v>
          </cell>
          <cell r="J510" t="str">
            <v>WGS-T7</v>
          </cell>
          <cell r="K510">
            <v>29.78</v>
          </cell>
          <cell r="L510">
            <v>18</v>
          </cell>
          <cell r="M510">
            <v>536.04</v>
          </cell>
          <cell r="N510">
            <v>530</v>
          </cell>
        </row>
        <row r="511">
          <cell r="D511" t="str">
            <v>HGC-26000208</v>
          </cell>
          <cell r="E511" t="str">
            <v>dengjuxiang-TD</v>
          </cell>
          <cell r="F511" t="str">
            <v>PSM-ZM202509090013-0005</v>
          </cell>
          <cell r="G511" t="str">
            <v>中南大学</v>
          </cell>
          <cell r="H511" t="str">
            <v>IDT302</v>
          </cell>
          <cell r="I511">
            <v>90</v>
          </cell>
          <cell r="J511" t="str">
            <v>WGS-T7</v>
          </cell>
          <cell r="K511">
            <v>37.88</v>
          </cell>
          <cell r="L511">
            <v>18</v>
          </cell>
          <cell r="M511">
            <v>681.84</v>
          </cell>
          <cell r="N511">
            <v>530</v>
          </cell>
        </row>
        <row r="512">
          <cell r="D512" t="str">
            <v>HGC-26000209</v>
          </cell>
          <cell r="E512" t="str">
            <v>wuguang-TD</v>
          </cell>
          <cell r="F512" t="str">
            <v>PSM-ZM202509090013-0005</v>
          </cell>
          <cell r="G512" t="str">
            <v>中南大学</v>
          </cell>
          <cell r="H512" t="str">
            <v>IDT303</v>
          </cell>
          <cell r="I512">
            <v>90</v>
          </cell>
          <cell r="J512" t="str">
            <v>WGS-T7</v>
          </cell>
          <cell r="K512">
            <v>33.82</v>
          </cell>
          <cell r="L512">
            <v>18</v>
          </cell>
          <cell r="M512">
            <v>608.76</v>
          </cell>
          <cell r="N512">
            <v>530</v>
          </cell>
        </row>
        <row r="513">
          <cell r="D513" t="str">
            <v>HGC-26000210</v>
          </cell>
          <cell r="E513" t="str">
            <v>yangqiuying-TD</v>
          </cell>
          <cell r="F513" t="str">
            <v>PSM-ZM202509090013-0005</v>
          </cell>
          <cell r="G513" t="str">
            <v>中南大学</v>
          </cell>
          <cell r="H513" t="str">
            <v>IDT304</v>
          </cell>
          <cell r="I513">
            <v>90</v>
          </cell>
          <cell r="J513" t="str">
            <v>WGS-T7</v>
          </cell>
          <cell r="K513">
            <v>37.11</v>
          </cell>
          <cell r="L513">
            <v>18</v>
          </cell>
          <cell r="M513">
            <v>667.98</v>
          </cell>
          <cell r="N513">
            <v>530</v>
          </cell>
        </row>
        <row r="514">
          <cell r="D514" t="str">
            <v>HGC-26000211</v>
          </cell>
          <cell r="E514" t="str">
            <v>zengliqing-TD</v>
          </cell>
          <cell r="F514" t="str">
            <v>PSM-ZM202509090013-0005</v>
          </cell>
          <cell r="G514" t="str">
            <v>中南大学</v>
          </cell>
          <cell r="H514" t="str">
            <v>IDT305</v>
          </cell>
          <cell r="I514">
            <v>90</v>
          </cell>
          <cell r="J514" t="str">
            <v>WGS-T7</v>
          </cell>
          <cell r="K514">
            <v>53.55</v>
          </cell>
          <cell r="L514">
            <v>18</v>
          </cell>
          <cell r="M514">
            <v>963.9</v>
          </cell>
          <cell r="N514">
            <v>530</v>
          </cell>
        </row>
        <row r="515">
          <cell r="D515" t="str">
            <v>HGC-26000212</v>
          </cell>
          <cell r="E515" t="str">
            <v>xiedongzhi-TD</v>
          </cell>
          <cell r="F515" t="str">
            <v>PSM-ZM202509090013-0005</v>
          </cell>
          <cell r="G515" t="str">
            <v>中南大学</v>
          </cell>
          <cell r="H515" t="str">
            <v>IDT306</v>
          </cell>
          <cell r="I515">
            <v>90</v>
          </cell>
          <cell r="J515" t="str">
            <v>WGS-T7</v>
          </cell>
          <cell r="K515">
            <v>41.21</v>
          </cell>
          <cell r="L515">
            <v>18</v>
          </cell>
          <cell r="M515">
            <v>741.78</v>
          </cell>
          <cell r="N515">
            <v>530</v>
          </cell>
        </row>
        <row r="516">
          <cell r="D516" t="str">
            <v>HGC-26000001</v>
          </cell>
          <cell r="E516" t="str">
            <v>01_F3</v>
          </cell>
          <cell r="F516" t="str">
            <v>PSM-ZM202512310015-0001</v>
          </cell>
          <cell r="G516" t="str">
            <v>中南大学</v>
          </cell>
          <cell r="H516" t="str">
            <v>IDT307</v>
          </cell>
          <cell r="I516">
            <v>10</v>
          </cell>
          <cell r="J516" t="str">
            <v>WGS-T7</v>
          </cell>
          <cell r="K516">
            <v>30.19</v>
          </cell>
          <cell r="L516">
            <v>18</v>
          </cell>
          <cell r="M516">
            <v>543.42</v>
          </cell>
          <cell r="N516">
            <v>550</v>
          </cell>
        </row>
        <row r="517">
          <cell r="D517" t="str">
            <v>HGC-26000008</v>
          </cell>
          <cell r="E517" t="str">
            <v>18_F4</v>
          </cell>
          <cell r="F517" t="str">
            <v>PSM-ZM202512310015-0001</v>
          </cell>
          <cell r="G517" t="str">
            <v>中南大学</v>
          </cell>
          <cell r="H517" t="str">
            <v>IDT308</v>
          </cell>
          <cell r="I517">
            <v>10</v>
          </cell>
          <cell r="J517" t="str">
            <v>WGS-T7</v>
          </cell>
          <cell r="K517">
            <v>30.81</v>
          </cell>
          <cell r="L517">
            <v>18</v>
          </cell>
          <cell r="M517">
            <v>554.58</v>
          </cell>
          <cell r="N517">
            <v>550</v>
          </cell>
        </row>
        <row r="518">
          <cell r="D518" t="str">
            <v>HGC-26000012</v>
          </cell>
          <cell r="E518" t="str">
            <v>29_F4</v>
          </cell>
          <cell r="F518" t="str">
            <v>PSM-ZM202512310015-0001</v>
          </cell>
          <cell r="G518" t="str">
            <v>中南大学</v>
          </cell>
          <cell r="H518" t="str">
            <v>IDT309</v>
          </cell>
          <cell r="I518">
            <v>10</v>
          </cell>
          <cell r="J518" t="str">
            <v>WGS-T7</v>
          </cell>
          <cell r="K518">
            <v>8.96</v>
          </cell>
          <cell r="L518">
            <v>18</v>
          </cell>
          <cell r="M518">
            <v>161.28</v>
          </cell>
          <cell r="N518">
            <v>550</v>
          </cell>
        </row>
        <row r="519">
          <cell r="D519" t="str">
            <v>HGC-26000014</v>
          </cell>
          <cell r="E519" t="str">
            <v>AD11</v>
          </cell>
          <cell r="F519" t="str">
            <v>PSM-ZM202512310015-0001</v>
          </cell>
          <cell r="G519" t="str">
            <v>中南大学</v>
          </cell>
          <cell r="H519" t="str">
            <v>IDT310</v>
          </cell>
          <cell r="I519">
            <v>10</v>
          </cell>
          <cell r="J519" t="str">
            <v>WGS-T7</v>
          </cell>
          <cell r="K519">
            <v>34.7</v>
          </cell>
          <cell r="L519">
            <v>18</v>
          </cell>
          <cell r="M519">
            <v>624.6</v>
          </cell>
          <cell r="N519">
            <v>550</v>
          </cell>
        </row>
        <row r="520">
          <cell r="D520" t="str">
            <v>HGC-26000015</v>
          </cell>
          <cell r="E520" t="str">
            <v>AD12</v>
          </cell>
          <cell r="F520" t="str">
            <v>PSM-ZM202512310015-0001</v>
          </cell>
          <cell r="G520" t="str">
            <v>中南大学</v>
          </cell>
          <cell r="H520" t="str">
            <v>IDT311</v>
          </cell>
          <cell r="I520">
            <v>10</v>
          </cell>
          <cell r="J520" t="str">
            <v>WGS-T7</v>
          </cell>
          <cell r="K520">
            <v>28.3</v>
          </cell>
          <cell r="L520">
            <v>18</v>
          </cell>
          <cell r="M520">
            <v>509.4</v>
          </cell>
          <cell r="N520">
            <v>550</v>
          </cell>
        </row>
        <row r="521">
          <cell r="D521" t="str">
            <v>HGC-26000016</v>
          </cell>
          <cell r="E521" t="str">
            <v>AD13</v>
          </cell>
          <cell r="F521" t="str">
            <v>PSM-ZM202512310015-0001</v>
          </cell>
          <cell r="G521" t="str">
            <v>中南大学</v>
          </cell>
          <cell r="H521" t="str">
            <v>IDT312</v>
          </cell>
          <cell r="I521">
            <v>10</v>
          </cell>
          <cell r="J521" t="str">
            <v>WGS-T7</v>
          </cell>
          <cell r="K521">
            <v>32.25</v>
          </cell>
          <cell r="L521">
            <v>18</v>
          </cell>
          <cell r="M521">
            <v>580.5</v>
          </cell>
          <cell r="N521">
            <v>550</v>
          </cell>
        </row>
        <row r="522">
          <cell r="D522" t="str">
            <v>HGC-26000017</v>
          </cell>
          <cell r="E522" t="str">
            <v>AD14</v>
          </cell>
          <cell r="F522" t="str">
            <v>PSM-ZM202512310015-0001</v>
          </cell>
          <cell r="G522" t="str">
            <v>中南大学</v>
          </cell>
          <cell r="H522" t="str">
            <v>IDT313</v>
          </cell>
          <cell r="I522">
            <v>10</v>
          </cell>
          <cell r="J522" t="str">
            <v>WGS-T7</v>
          </cell>
          <cell r="K522">
            <v>32.56</v>
          </cell>
          <cell r="L522">
            <v>18</v>
          </cell>
          <cell r="M522">
            <v>586.08</v>
          </cell>
          <cell r="N522">
            <v>550</v>
          </cell>
        </row>
        <row r="523">
          <cell r="D523" t="str">
            <v>HGC-26000018</v>
          </cell>
          <cell r="E523" t="str">
            <v>AD15</v>
          </cell>
          <cell r="F523" t="str">
            <v>PSM-ZM202512310015-0001</v>
          </cell>
          <cell r="G523" t="str">
            <v>中南大学</v>
          </cell>
          <cell r="H523" t="str">
            <v>IDT314</v>
          </cell>
          <cell r="I523">
            <v>10</v>
          </cell>
          <cell r="J523" t="str">
            <v>WGS-T7</v>
          </cell>
          <cell r="K523">
            <v>28.4</v>
          </cell>
          <cell r="L523">
            <v>18</v>
          </cell>
          <cell r="M523">
            <v>511.2</v>
          </cell>
          <cell r="N523">
            <v>550</v>
          </cell>
        </row>
        <row r="524">
          <cell r="D524" t="str">
            <v>HGC-26000019</v>
          </cell>
          <cell r="E524" t="str">
            <v>AD16</v>
          </cell>
          <cell r="F524" t="str">
            <v>PSM-ZM202512310015-0001</v>
          </cell>
          <cell r="G524" t="str">
            <v>中南大学</v>
          </cell>
          <cell r="H524" t="str">
            <v>IDT315</v>
          </cell>
          <cell r="I524">
            <v>10</v>
          </cell>
          <cell r="J524" t="str">
            <v>WGS-T7</v>
          </cell>
          <cell r="K524">
            <v>29.43</v>
          </cell>
          <cell r="L524">
            <v>18</v>
          </cell>
          <cell r="M524">
            <v>529.74</v>
          </cell>
          <cell r="N524">
            <v>550</v>
          </cell>
        </row>
        <row r="525">
          <cell r="D525" t="str">
            <v>HGC-26000021</v>
          </cell>
          <cell r="E525" t="str">
            <v>AD2</v>
          </cell>
          <cell r="F525" t="str">
            <v>PSM-ZM202512310015-0001</v>
          </cell>
          <cell r="G525" t="str">
            <v>中南大学</v>
          </cell>
          <cell r="H525" t="str">
            <v>IDT316</v>
          </cell>
          <cell r="I525">
            <v>10</v>
          </cell>
          <cell r="J525" t="str">
            <v>WGS-T7</v>
          </cell>
          <cell r="K525">
            <v>33.94</v>
          </cell>
          <cell r="L525">
            <v>18</v>
          </cell>
          <cell r="M525">
            <v>610.92</v>
          </cell>
          <cell r="N525">
            <v>550</v>
          </cell>
        </row>
        <row r="526">
          <cell r="D526" t="str">
            <v>HGC-26000022</v>
          </cell>
          <cell r="E526" t="str">
            <v>AD3</v>
          </cell>
          <cell r="F526" t="str">
            <v>PSM-ZM202512310015-0001</v>
          </cell>
          <cell r="G526" t="str">
            <v>中南大学</v>
          </cell>
          <cell r="H526" t="str">
            <v>IDT317</v>
          </cell>
          <cell r="I526">
            <v>10</v>
          </cell>
          <cell r="J526" t="str">
            <v>WGS-T7</v>
          </cell>
          <cell r="K526">
            <v>30.94</v>
          </cell>
          <cell r="L526">
            <v>18</v>
          </cell>
          <cell r="M526">
            <v>556.92</v>
          </cell>
          <cell r="N526">
            <v>550</v>
          </cell>
        </row>
        <row r="527">
          <cell r="D527" t="str">
            <v>HGC-26000023</v>
          </cell>
          <cell r="E527" t="str">
            <v>AD4</v>
          </cell>
          <cell r="F527" t="str">
            <v>PSM-ZM202512310015-0001</v>
          </cell>
          <cell r="G527" t="str">
            <v>中南大学</v>
          </cell>
          <cell r="H527" t="str">
            <v>IDT318</v>
          </cell>
          <cell r="I527">
            <v>10</v>
          </cell>
          <cell r="J527" t="str">
            <v>WGS-T7</v>
          </cell>
          <cell r="K527">
            <v>33.31</v>
          </cell>
          <cell r="L527">
            <v>18</v>
          </cell>
          <cell r="M527">
            <v>599.58</v>
          </cell>
          <cell r="N527">
            <v>550</v>
          </cell>
        </row>
        <row r="528">
          <cell r="D528" t="str">
            <v>HGC-26000024</v>
          </cell>
          <cell r="E528" t="str">
            <v>AD5</v>
          </cell>
          <cell r="F528" t="str">
            <v>PSM-ZM202512310015-0001</v>
          </cell>
          <cell r="G528" t="str">
            <v>中南大学</v>
          </cell>
          <cell r="H528" t="str">
            <v>IDT319</v>
          </cell>
          <cell r="I528">
            <v>10</v>
          </cell>
          <cell r="J528" t="str">
            <v>WGS-T7</v>
          </cell>
          <cell r="K528">
            <v>19.96</v>
          </cell>
          <cell r="L528">
            <v>18</v>
          </cell>
          <cell r="M528">
            <v>359.28</v>
          </cell>
          <cell r="N528">
            <v>550</v>
          </cell>
        </row>
        <row r="529">
          <cell r="D529" t="str">
            <v>HGC-26000025</v>
          </cell>
          <cell r="E529" t="str">
            <v>AD6</v>
          </cell>
          <cell r="F529" t="str">
            <v>PSM-ZM202512310015-0001</v>
          </cell>
          <cell r="G529" t="str">
            <v>中南大学</v>
          </cell>
          <cell r="H529" t="str">
            <v>IDT320</v>
          </cell>
          <cell r="I529">
            <v>10</v>
          </cell>
          <cell r="J529" t="str">
            <v>WGS-T7</v>
          </cell>
          <cell r="K529">
            <v>34.53</v>
          </cell>
          <cell r="L529">
            <v>18</v>
          </cell>
          <cell r="M529">
            <v>621.54</v>
          </cell>
          <cell r="N529">
            <v>550</v>
          </cell>
        </row>
        <row r="530">
          <cell r="D530" t="str">
            <v>HGC-26000029</v>
          </cell>
          <cell r="E530" t="str">
            <v>CK22</v>
          </cell>
          <cell r="F530" t="str">
            <v>PSM-ZM202512310015-0001</v>
          </cell>
          <cell r="G530" t="str">
            <v>中南大学</v>
          </cell>
          <cell r="H530" t="str">
            <v>IDT321</v>
          </cell>
          <cell r="I530">
            <v>10</v>
          </cell>
          <cell r="J530" t="str">
            <v>WGS-T7</v>
          </cell>
          <cell r="K530">
            <v>30.55</v>
          </cell>
          <cell r="L530">
            <v>18</v>
          </cell>
          <cell r="M530">
            <v>549.9</v>
          </cell>
          <cell r="N530">
            <v>550</v>
          </cell>
        </row>
        <row r="531">
          <cell r="D531" t="str">
            <v>HGC-26000030</v>
          </cell>
          <cell r="E531" t="str">
            <v>CK29</v>
          </cell>
          <cell r="F531" t="str">
            <v>PSM-ZM202512310015-0001</v>
          </cell>
          <cell r="G531" t="str">
            <v>中南大学</v>
          </cell>
          <cell r="H531" t="str">
            <v>IDT322</v>
          </cell>
          <cell r="I531">
            <v>10</v>
          </cell>
          <cell r="J531" t="str">
            <v>WGS-T7</v>
          </cell>
          <cell r="K531">
            <v>22.89</v>
          </cell>
          <cell r="L531">
            <v>18</v>
          </cell>
          <cell r="M531">
            <v>412.02</v>
          </cell>
          <cell r="N531">
            <v>550</v>
          </cell>
        </row>
        <row r="532">
          <cell r="D532" t="str">
            <v>HGC-26000032</v>
          </cell>
          <cell r="E532" t="str">
            <v>CK30</v>
          </cell>
          <cell r="F532" t="str">
            <v>PSM-ZM202512310015-0001</v>
          </cell>
          <cell r="G532" t="str">
            <v>中南大学</v>
          </cell>
          <cell r="H532" t="str">
            <v>IDT323</v>
          </cell>
          <cell r="I532">
            <v>10</v>
          </cell>
          <cell r="J532" t="str">
            <v>WGS-T7</v>
          </cell>
          <cell r="K532">
            <v>37.07</v>
          </cell>
          <cell r="L532">
            <v>18</v>
          </cell>
          <cell r="M532">
            <v>667.26</v>
          </cell>
          <cell r="N532">
            <v>550</v>
          </cell>
        </row>
        <row r="533">
          <cell r="D533" t="str">
            <v>HGC-26000033</v>
          </cell>
          <cell r="E533" t="str">
            <v>CK4</v>
          </cell>
          <cell r="F533" t="str">
            <v>PSM-ZM202512310015-0001</v>
          </cell>
          <cell r="G533" t="str">
            <v>中南大学</v>
          </cell>
          <cell r="H533" t="str">
            <v>IDT324</v>
          </cell>
          <cell r="I533">
            <v>10</v>
          </cell>
          <cell r="J533" t="str">
            <v>WGS-T7</v>
          </cell>
          <cell r="K533">
            <v>30.03</v>
          </cell>
          <cell r="L533">
            <v>18</v>
          </cell>
          <cell r="M533">
            <v>540.54</v>
          </cell>
          <cell r="N533">
            <v>550</v>
          </cell>
        </row>
        <row r="534">
          <cell r="D534" t="str">
            <v>HGC-26000035</v>
          </cell>
          <cell r="E534" t="str">
            <v>CK41</v>
          </cell>
          <cell r="F534" t="str">
            <v>PSM-ZM202512310015-0001</v>
          </cell>
          <cell r="G534" t="str">
            <v>中南大学</v>
          </cell>
          <cell r="H534" t="str">
            <v>IDT325</v>
          </cell>
          <cell r="I534">
            <v>10</v>
          </cell>
          <cell r="J534" t="str">
            <v>WGS-T7</v>
          </cell>
          <cell r="K534">
            <v>26.81</v>
          </cell>
          <cell r="L534">
            <v>18</v>
          </cell>
          <cell r="M534">
            <v>482.58</v>
          </cell>
          <cell r="N534">
            <v>550</v>
          </cell>
        </row>
        <row r="535">
          <cell r="D535" t="str">
            <v>HGC-26000038</v>
          </cell>
          <cell r="E535" t="str">
            <v>CK44</v>
          </cell>
          <cell r="F535" t="str">
            <v>PSM-ZM202512310015-0001</v>
          </cell>
          <cell r="G535" t="str">
            <v>中南大学</v>
          </cell>
          <cell r="H535" t="str">
            <v>IDT326</v>
          </cell>
          <cell r="I535">
            <v>10</v>
          </cell>
          <cell r="J535" t="str">
            <v>WGS-T7</v>
          </cell>
          <cell r="K535">
            <v>30.89</v>
          </cell>
          <cell r="L535">
            <v>18</v>
          </cell>
          <cell r="M535">
            <v>556.02</v>
          </cell>
          <cell r="N535">
            <v>550</v>
          </cell>
        </row>
        <row r="536">
          <cell r="D536" t="str">
            <v>HGC-26000039</v>
          </cell>
          <cell r="E536" t="str">
            <v>CK45</v>
          </cell>
          <cell r="F536" t="str">
            <v>PSM-ZM202512310015-0001</v>
          </cell>
          <cell r="G536" t="str">
            <v>中南大学</v>
          </cell>
          <cell r="H536" t="str">
            <v>IDT327</v>
          </cell>
          <cell r="I536">
            <v>10</v>
          </cell>
          <cell r="J536" t="str">
            <v>WGS-T7</v>
          </cell>
          <cell r="K536">
            <v>32.59</v>
          </cell>
          <cell r="L536">
            <v>18</v>
          </cell>
          <cell r="M536">
            <v>586.62</v>
          </cell>
          <cell r="N536">
            <v>550</v>
          </cell>
        </row>
        <row r="537">
          <cell r="D537" t="str">
            <v>HGC-26000040</v>
          </cell>
          <cell r="E537" t="str">
            <v>CK46</v>
          </cell>
          <cell r="F537" t="str">
            <v>PSM-ZM202512310015-0001</v>
          </cell>
          <cell r="G537" t="str">
            <v>中南大学</v>
          </cell>
          <cell r="H537" t="str">
            <v>IDT328</v>
          </cell>
          <cell r="I537">
            <v>10</v>
          </cell>
          <cell r="J537" t="str">
            <v>WGS-T7</v>
          </cell>
          <cell r="K537">
            <v>32.36</v>
          </cell>
          <cell r="L537">
            <v>18</v>
          </cell>
          <cell r="M537">
            <v>582.48</v>
          </cell>
          <cell r="N537">
            <v>550</v>
          </cell>
        </row>
        <row r="538">
          <cell r="D538" t="str">
            <v>HGC-26000041</v>
          </cell>
          <cell r="E538" t="str">
            <v>CK47</v>
          </cell>
          <cell r="F538" t="str">
            <v>PSM-ZM202512310015-0001</v>
          </cell>
          <cell r="G538" t="str">
            <v>中南大学</v>
          </cell>
          <cell r="H538" t="str">
            <v>IDT329</v>
          </cell>
          <cell r="I538">
            <v>10</v>
          </cell>
          <cell r="J538" t="str">
            <v>WGS-T7</v>
          </cell>
          <cell r="K538">
            <v>31.79</v>
          </cell>
          <cell r="L538">
            <v>18</v>
          </cell>
          <cell r="M538">
            <v>572.22</v>
          </cell>
          <cell r="N538">
            <v>550</v>
          </cell>
        </row>
        <row r="539">
          <cell r="D539" t="str">
            <v>HGC-26000042</v>
          </cell>
          <cell r="E539" t="str">
            <v>CK48</v>
          </cell>
          <cell r="F539" t="str">
            <v>PSM-ZM202512310015-0001</v>
          </cell>
          <cell r="G539" t="str">
            <v>中南大学</v>
          </cell>
          <cell r="H539" t="str">
            <v>IDT330</v>
          </cell>
          <cell r="I539">
            <v>10</v>
          </cell>
          <cell r="J539" t="str">
            <v>WGS-T7</v>
          </cell>
          <cell r="K539">
            <v>28.48</v>
          </cell>
          <cell r="L539">
            <v>18</v>
          </cell>
          <cell r="M539">
            <v>512.64</v>
          </cell>
          <cell r="N539">
            <v>550</v>
          </cell>
        </row>
        <row r="540">
          <cell r="D540" t="str">
            <v>HGC-26000043</v>
          </cell>
          <cell r="E540" t="str">
            <v>CK50</v>
          </cell>
          <cell r="F540" t="str">
            <v>PSM-ZM202512310015-0001</v>
          </cell>
          <cell r="G540" t="str">
            <v>中南大学</v>
          </cell>
          <cell r="H540" t="str">
            <v>IDT331</v>
          </cell>
          <cell r="I540">
            <v>10</v>
          </cell>
          <cell r="J540" t="str">
            <v>WGS-T7</v>
          </cell>
          <cell r="K540">
            <v>29.51</v>
          </cell>
          <cell r="L540">
            <v>18</v>
          </cell>
          <cell r="M540">
            <v>531.18</v>
          </cell>
          <cell r="N540">
            <v>550</v>
          </cell>
        </row>
        <row r="541">
          <cell r="D541" t="str">
            <v>HGC-26000044</v>
          </cell>
          <cell r="E541" t="str">
            <v>CK51</v>
          </cell>
          <cell r="F541" t="str">
            <v>PSM-ZM202512310015-0001</v>
          </cell>
          <cell r="G541" t="str">
            <v>中南大学</v>
          </cell>
          <cell r="H541" t="str">
            <v>IDT332</v>
          </cell>
          <cell r="I541">
            <v>10</v>
          </cell>
          <cell r="J541" t="str">
            <v>WGS-T7</v>
          </cell>
          <cell r="K541">
            <v>32.62</v>
          </cell>
          <cell r="L541">
            <v>18</v>
          </cell>
          <cell r="M541">
            <v>587.16</v>
          </cell>
          <cell r="N541">
            <v>550</v>
          </cell>
        </row>
        <row r="542">
          <cell r="D542" t="str">
            <v>HGC-26000045</v>
          </cell>
          <cell r="E542" t="str">
            <v>CK52</v>
          </cell>
          <cell r="F542" t="str">
            <v>PSM-ZM202512310015-0001</v>
          </cell>
          <cell r="G542" t="str">
            <v>中南大学</v>
          </cell>
          <cell r="H542" t="str">
            <v>IDT333</v>
          </cell>
          <cell r="I542">
            <v>10</v>
          </cell>
          <cell r="J542" t="str">
            <v>WGS-T7</v>
          </cell>
          <cell r="K542">
            <v>31.96</v>
          </cell>
          <cell r="L542">
            <v>18</v>
          </cell>
          <cell r="M542">
            <v>575.28</v>
          </cell>
          <cell r="N542">
            <v>550</v>
          </cell>
        </row>
        <row r="543">
          <cell r="D543" t="str">
            <v>HGC-26000046</v>
          </cell>
          <cell r="E543" t="str">
            <v>CK53</v>
          </cell>
          <cell r="F543" t="str">
            <v>PSM-ZM202512310015-0001</v>
          </cell>
          <cell r="G543" t="str">
            <v>中南大学</v>
          </cell>
          <cell r="H543" t="str">
            <v>IDT334</v>
          </cell>
          <cell r="I543">
            <v>10</v>
          </cell>
          <cell r="J543" t="str">
            <v>WGS-T7</v>
          </cell>
          <cell r="K543">
            <v>30.12</v>
          </cell>
          <cell r="L543">
            <v>18</v>
          </cell>
          <cell r="M543">
            <v>542.16</v>
          </cell>
          <cell r="N543">
            <v>550</v>
          </cell>
        </row>
        <row r="544">
          <cell r="D544" t="str">
            <v>HGC-26000047</v>
          </cell>
          <cell r="E544" t="str">
            <v>CK54</v>
          </cell>
          <cell r="F544" t="str">
            <v>PSM-ZM202512310015-0001</v>
          </cell>
          <cell r="G544" t="str">
            <v>中南大学</v>
          </cell>
          <cell r="H544" t="str">
            <v>IDT335</v>
          </cell>
          <cell r="I544">
            <v>10</v>
          </cell>
          <cell r="J544" t="str">
            <v>WGS-T7</v>
          </cell>
          <cell r="K544">
            <v>31.32</v>
          </cell>
          <cell r="L544">
            <v>18</v>
          </cell>
          <cell r="M544">
            <v>563.76</v>
          </cell>
          <cell r="N544">
            <v>550</v>
          </cell>
        </row>
        <row r="545">
          <cell r="D545" t="str">
            <v>HGC-26000048</v>
          </cell>
          <cell r="E545" t="str">
            <v>CK55</v>
          </cell>
          <cell r="F545" t="str">
            <v>PSM-ZM202512310015-0001</v>
          </cell>
          <cell r="G545" t="str">
            <v>中南大学</v>
          </cell>
          <cell r="H545" t="str">
            <v>IDT336</v>
          </cell>
          <cell r="I545">
            <v>10</v>
          </cell>
          <cell r="J545" t="str">
            <v>WGS-T7</v>
          </cell>
          <cell r="K545">
            <v>31.34</v>
          </cell>
          <cell r="L545">
            <v>18</v>
          </cell>
          <cell r="M545">
            <v>564.12</v>
          </cell>
          <cell r="N545">
            <v>550</v>
          </cell>
        </row>
        <row r="546">
          <cell r="D546" t="str">
            <v>HGC-26000004</v>
          </cell>
          <cell r="E546" t="str">
            <v>12_F4</v>
          </cell>
          <cell r="F546" t="str">
            <v>PSM-ZM202512310015-0001</v>
          </cell>
          <cell r="G546" t="str">
            <v>中南大学</v>
          </cell>
          <cell r="H546" t="str">
            <v>IDT337</v>
          </cell>
          <cell r="I546">
            <v>10</v>
          </cell>
          <cell r="J546" t="str">
            <v>WGS-T7</v>
          </cell>
          <cell r="K546">
            <v>71.59</v>
          </cell>
          <cell r="L546">
            <v>18</v>
          </cell>
          <cell r="M546">
            <v>1288.62</v>
          </cell>
          <cell r="N546">
            <v>550</v>
          </cell>
        </row>
        <row r="547">
          <cell r="D547" t="str">
            <v>HGC-26000006</v>
          </cell>
          <cell r="E547" t="str">
            <v>17_F2</v>
          </cell>
          <cell r="F547" t="str">
            <v>PSM-ZM202512310015-0001</v>
          </cell>
          <cell r="G547" t="str">
            <v>中南大学</v>
          </cell>
          <cell r="H547" t="str">
            <v>IDT338</v>
          </cell>
          <cell r="I547">
            <v>10</v>
          </cell>
          <cell r="J547" t="str">
            <v>WGS-T7</v>
          </cell>
          <cell r="K547">
            <v>69.96</v>
          </cell>
          <cell r="L547">
            <v>18</v>
          </cell>
          <cell r="M547">
            <v>1259.28</v>
          </cell>
          <cell r="N547">
            <v>550</v>
          </cell>
        </row>
        <row r="548">
          <cell r="D548" t="str">
            <v>HGC-26000009</v>
          </cell>
          <cell r="E548" t="str">
            <v>17_F4</v>
          </cell>
          <cell r="F548" t="str">
            <v>PSM-ZM202512310015-0001</v>
          </cell>
          <cell r="G548" t="str">
            <v>中南大学</v>
          </cell>
          <cell r="H548" t="str">
            <v>IDT339</v>
          </cell>
          <cell r="I548">
            <v>10</v>
          </cell>
          <cell r="J548" t="str">
            <v>WGS-T7</v>
          </cell>
          <cell r="K548">
            <v>59.27</v>
          </cell>
          <cell r="L548">
            <v>18</v>
          </cell>
          <cell r="M548">
            <v>1066.86</v>
          </cell>
          <cell r="N548">
            <v>550</v>
          </cell>
        </row>
        <row r="549">
          <cell r="D549" t="str">
            <v>HGC-26000011</v>
          </cell>
          <cell r="E549" t="str">
            <v>28_F4</v>
          </cell>
          <cell r="F549" t="str">
            <v>PSM-ZM202512310015-0001</v>
          </cell>
          <cell r="G549" t="str">
            <v>中南大学</v>
          </cell>
          <cell r="H549" t="str">
            <v>IDT340</v>
          </cell>
          <cell r="I549">
            <v>10</v>
          </cell>
          <cell r="J549" t="str">
            <v>WGS-T7</v>
          </cell>
          <cell r="K549">
            <v>79.16</v>
          </cell>
          <cell r="L549">
            <v>18</v>
          </cell>
          <cell r="M549">
            <v>1424.88</v>
          </cell>
          <cell r="N549">
            <v>550</v>
          </cell>
        </row>
        <row r="550">
          <cell r="D550" t="str">
            <v>HGC-26000013</v>
          </cell>
          <cell r="E550" t="str">
            <v>AD1</v>
          </cell>
          <cell r="F550" t="str">
            <v>PSM-ZM202512310015-0001</v>
          </cell>
          <cell r="G550" t="str">
            <v>中南大学</v>
          </cell>
          <cell r="H550" t="str">
            <v>IDT341</v>
          </cell>
          <cell r="I550">
            <v>10</v>
          </cell>
          <cell r="J550" t="str">
            <v>WGS-T7</v>
          </cell>
          <cell r="K550">
            <v>77</v>
          </cell>
          <cell r="L550">
            <v>18</v>
          </cell>
          <cell r="M550">
            <v>1386</v>
          </cell>
          <cell r="N550">
            <v>550</v>
          </cell>
        </row>
        <row r="551">
          <cell r="D551" t="str">
            <v>HGC-26000020</v>
          </cell>
          <cell r="E551" t="str">
            <v>AD17</v>
          </cell>
          <cell r="F551" t="str">
            <v>PSM-ZM202512310015-0001</v>
          </cell>
          <cell r="G551" t="str">
            <v>中南大学</v>
          </cell>
          <cell r="H551" t="str">
            <v>IDT342</v>
          </cell>
          <cell r="I551">
            <v>10</v>
          </cell>
          <cell r="J551" t="str">
            <v>WGS-T7</v>
          </cell>
          <cell r="K551">
            <v>86.51</v>
          </cell>
          <cell r="L551">
            <v>18</v>
          </cell>
          <cell r="M551">
            <v>1557.18</v>
          </cell>
          <cell r="N551">
            <v>550</v>
          </cell>
        </row>
        <row r="552">
          <cell r="D552" t="str">
            <v>HGC-26000026</v>
          </cell>
          <cell r="E552" t="str">
            <v>AD7</v>
          </cell>
          <cell r="F552" t="str">
            <v>PSM-ZM202512310015-0001</v>
          </cell>
          <cell r="G552" t="str">
            <v>中南大学</v>
          </cell>
          <cell r="H552" t="str">
            <v>IDT343</v>
          </cell>
          <cell r="I552">
            <v>10</v>
          </cell>
          <cell r="J552" t="str">
            <v>WGS-T7</v>
          </cell>
          <cell r="K552">
            <v>65.76</v>
          </cell>
          <cell r="L552">
            <v>18</v>
          </cell>
          <cell r="M552">
            <v>1183.68</v>
          </cell>
          <cell r="N552">
            <v>550</v>
          </cell>
        </row>
        <row r="553">
          <cell r="D553" t="str">
            <v>HGC-26000028</v>
          </cell>
          <cell r="E553" t="str">
            <v>AD9</v>
          </cell>
          <cell r="F553" t="str">
            <v>PSM-ZM202512310015-0001</v>
          </cell>
          <cell r="G553" t="str">
            <v>中南大学</v>
          </cell>
          <cell r="H553" t="str">
            <v>IDT344</v>
          </cell>
          <cell r="I553">
            <v>10</v>
          </cell>
          <cell r="J553" t="str">
            <v>WGS-T7</v>
          </cell>
          <cell r="K553">
            <v>79.41</v>
          </cell>
          <cell r="L553">
            <v>18</v>
          </cell>
          <cell r="M553">
            <v>1429.38</v>
          </cell>
          <cell r="N553">
            <v>550</v>
          </cell>
        </row>
        <row r="554">
          <cell r="D554" t="str">
            <v>HGC-26000031</v>
          </cell>
          <cell r="E554" t="str">
            <v>CK3</v>
          </cell>
          <cell r="F554" t="str">
            <v>PSM-ZM202512310015-0001</v>
          </cell>
          <cell r="G554" t="str">
            <v>中南大学</v>
          </cell>
          <cell r="H554" t="str">
            <v>IDT345</v>
          </cell>
          <cell r="I554">
            <v>10</v>
          </cell>
          <cell r="J554" t="str">
            <v>WGS-T7</v>
          </cell>
          <cell r="K554">
            <v>40.87</v>
          </cell>
          <cell r="L554">
            <v>18</v>
          </cell>
          <cell r="M554">
            <v>735.66</v>
          </cell>
          <cell r="N554">
            <v>550</v>
          </cell>
        </row>
        <row r="555">
          <cell r="D555" t="str">
            <v>HGC-26000034</v>
          </cell>
          <cell r="E555" t="str">
            <v>CK40</v>
          </cell>
          <cell r="F555" t="str">
            <v>PSM-ZM202512310015-0001</v>
          </cell>
          <cell r="G555" t="str">
            <v>中南大学</v>
          </cell>
          <cell r="H555" t="str">
            <v>IDT346</v>
          </cell>
          <cell r="I555">
            <v>10</v>
          </cell>
          <cell r="J555" t="str">
            <v>WGS-T7</v>
          </cell>
          <cell r="K555">
            <v>80.51</v>
          </cell>
          <cell r="L555">
            <v>18</v>
          </cell>
          <cell r="M555">
            <v>1449.18</v>
          </cell>
          <cell r="N555">
            <v>550</v>
          </cell>
        </row>
        <row r="556">
          <cell r="D556" t="str">
            <v>HGC-26000037</v>
          </cell>
          <cell r="E556" t="str">
            <v>CK43</v>
          </cell>
          <cell r="F556" t="str">
            <v>PSM-ZM202512310015-0001</v>
          </cell>
          <cell r="G556" t="str">
            <v>中南大学</v>
          </cell>
          <cell r="H556" t="str">
            <v>IDT347</v>
          </cell>
          <cell r="I556">
            <v>10</v>
          </cell>
          <cell r="J556" t="str">
            <v>WGS-T7</v>
          </cell>
          <cell r="K556">
            <v>97.17</v>
          </cell>
          <cell r="L556">
            <v>18</v>
          </cell>
          <cell r="M556">
            <v>1749.06</v>
          </cell>
          <cell r="N556">
            <v>550</v>
          </cell>
        </row>
        <row r="557">
          <cell r="D557" t="str">
            <v>HGC-26000010</v>
          </cell>
          <cell r="E557" t="str">
            <v>22_F2</v>
          </cell>
          <cell r="F557" t="str">
            <v>PSM-ZM202512310015-0001</v>
          </cell>
          <cell r="G557" t="str">
            <v>中南大学</v>
          </cell>
          <cell r="H557" t="str">
            <v>IDT348</v>
          </cell>
          <cell r="I557">
            <v>10</v>
          </cell>
          <cell r="J557" t="str">
            <v>WGS-T7</v>
          </cell>
          <cell r="K557">
            <v>39.51</v>
          </cell>
          <cell r="L557">
            <v>18</v>
          </cell>
          <cell r="M557">
            <v>711.18</v>
          </cell>
          <cell r="N557">
            <v>550</v>
          </cell>
        </row>
        <row r="558">
          <cell r="D558" t="str">
            <v>HGC-26000002</v>
          </cell>
          <cell r="E558" t="str">
            <v>06_F2</v>
          </cell>
          <cell r="F558" t="str">
            <v>PSM-ZM202512310015-0001</v>
          </cell>
          <cell r="G558" t="str">
            <v>中南大学</v>
          </cell>
          <cell r="H558" t="str">
            <v>IDT349</v>
          </cell>
          <cell r="I558">
            <v>10</v>
          </cell>
          <cell r="J558" t="str">
            <v>WGS-T7</v>
          </cell>
          <cell r="K558">
            <v>12.24</v>
          </cell>
          <cell r="L558">
            <v>18</v>
          </cell>
          <cell r="M558">
            <v>220.32</v>
          </cell>
          <cell r="N558">
            <v>550</v>
          </cell>
        </row>
        <row r="559">
          <cell r="D559" t="str">
            <v>HGC-26000003</v>
          </cell>
          <cell r="E559" t="str">
            <v>06_F4</v>
          </cell>
          <cell r="F559" t="str">
            <v>PSM-ZM202512310015-0001</v>
          </cell>
          <cell r="G559" t="str">
            <v>中南大学</v>
          </cell>
          <cell r="H559" t="str">
            <v>IDT350</v>
          </cell>
          <cell r="I559">
            <v>10</v>
          </cell>
          <cell r="J559" t="str">
            <v>WGS-T7</v>
          </cell>
          <cell r="K559">
            <v>33.07</v>
          </cell>
          <cell r="L559">
            <v>18</v>
          </cell>
          <cell r="M559">
            <v>595.26</v>
          </cell>
          <cell r="N559">
            <v>550</v>
          </cell>
        </row>
        <row r="560">
          <cell r="D560" t="str">
            <v>HGC-26000005</v>
          </cell>
          <cell r="E560" t="str">
            <v>15_F2</v>
          </cell>
          <cell r="F560" t="str">
            <v>PSM-ZM202512310015-0001</v>
          </cell>
          <cell r="G560" t="str">
            <v>中南大学</v>
          </cell>
          <cell r="H560" t="str">
            <v>IDT351</v>
          </cell>
          <cell r="I560">
            <v>10</v>
          </cell>
          <cell r="J560" t="str">
            <v>WGS-T7</v>
          </cell>
          <cell r="K560">
            <v>20.57</v>
          </cell>
          <cell r="L560">
            <v>18</v>
          </cell>
          <cell r="M560">
            <v>370.26</v>
          </cell>
          <cell r="N560">
            <v>550</v>
          </cell>
        </row>
        <row r="561">
          <cell r="D561" t="str">
            <v>HGC-26000027</v>
          </cell>
          <cell r="E561" t="str">
            <v>AD8</v>
          </cell>
          <cell r="F561" t="str">
            <v>PSM-ZM202512310015-0001</v>
          </cell>
          <cell r="G561" t="str">
            <v>中南大学</v>
          </cell>
          <cell r="H561" t="str">
            <v>IDT352</v>
          </cell>
          <cell r="I561">
            <v>10</v>
          </cell>
          <cell r="J561" t="str">
            <v>WGS-T7</v>
          </cell>
          <cell r="K561">
            <v>27.12</v>
          </cell>
          <cell r="L561">
            <v>18</v>
          </cell>
          <cell r="M561">
            <v>488.16</v>
          </cell>
          <cell r="N561">
            <v>550</v>
          </cell>
        </row>
        <row r="562">
          <cell r="D562" t="str">
            <v>HGC-26000036</v>
          </cell>
          <cell r="E562" t="str">
            <v>CK42</v>
          </cell>
          <cell r="F562" t="str">
            <v>PSM-ZM202512310015-0001</v>
          </cell>
          <cell r="G562" t="str">
            <v>中南大学</v>
          </cell>
          <cell r="H562" t="str">
            <v>IDT353</v>
          </cell>
          <cell r="I562">
            <v>10</v>
          </cell>
          <cell r="J562" t="str">
            <v>WGS-T7</v>
          </cell>
          <cell r="K562">
            <v>17.23</v>
          </cell>
          <cell r="L562">
            <v>18</v>
          </cell>
          <cell r="M562">
            <v>310.14</v>
          </cell>
          <cell r="N562">
            <v>550</v>
          </cell>
        </row>
        <row r="563">
          <cell r="D563" t="str">
            <v>HGC-26000007</v>
          </cell>
          <cell r="E563" t="str">
            <v>18_F2</v>
          </cell>
          <cell r="F563" t="str">
            <v>PSM-ZM202512310015-0001</v>
          </cell>
          <cell r="G563" t="str">
            <v>中南大学</v>
          </cell>
          <cell r="H563" t="str">
            <v>IDT354</v>
          </cell>
          <cell r="I563">
            <v>10</v>
          </cell>
          <cell r="J563" t="str">
            <v>WGS-T7</v>
          </cell>
          <cell r="K563">
            <v>5.82</v>
          </cell>
          <cell r="L563">
            <v>18</v>
          </cell>
          <cell r="M563">
            <v>104.76</v>
          </cell>
          <cell r="N563">
            <v>550</v>
          </cell>
        </row>
        <row r="564">
          <cell r="D564" t="str">
            <v>HGC-25053163</v>
          </cell>
          <cell r="E564" t="str">
            <v>CF1-1-input</v>
          </cell>
          <cell r="F564" t="str">
            <v>HGC20231207002-0016</v>
          </cell>
          <cell r="G564" t="str">
            <v>广州诺科云生物科技有限公司</v>
          </cell>
          <cell r="H564" t="str">
            <v>IDT041</v>
          </cell>
          <cell r="I564">
            <v>6</v>
          </cell>
          <cell r="J564" t="str">
            <v>chip-seq</v>
          </cell>
          <cell r="K564">
            <v>13.55</v>
          </cell>
          <cell r="L564">
            <v>18</v>
          </cell>
          <cell r="M564">
            <v>243.9</v>
          </cell>
          <cell r="N564">
            <v>350</v>
          </cell>
        </row>
        <row r="565">
          <cell r="D565" t="str">
            <v>HGC-25053164</v>
          </cell>
          <cell r="E565" t="str">
            <v>CF1-2-input</v>
          </cell>
          <cell r="F565" t="str">
            <v>HGC20231207002-0016</v>
          </cell>
          <cell r="G565" t="str">
            <v>广州诺科云生物科技有限公司</v>
          </cell>
          <cell r="H565" t="str">
            <v>IDT042</v>
          </cell>
          <cell r="I565">
            <v>6</v>
          </cell>
          <cell r="J565" t="str">
            <v>chip-seq</v>
          </cell>
          <cell r="K565">
            <v>19.24</v>
          </cell>
          <cell r="L565">
            <v>18</v>
          </cell>
          <cell r="M565">
            <v>346.32</v>
          </cell>
          <cell r="N565">
            <v>350</v>
          </cell>
        </row>
        <row r="566">
          <cell r="D566" t="str">
            <v>HGC-25053165</v>
          </cell>
          <cell r="E566" t="str">
            <v>CF1-3-input</v>
          </cell>
          <cell r="F566" t="str">
            <v>HGC20231207002-0016</v>
          </cell>
          <cell r="G566" t="str">
            <v>广州诺科云生物科技有限公司</v>
          </cell>
          <cell r="H566" t="str">
            <v>IDT043</v>
          </cell>
          <cell r="I566">
            <v>6</v>
          </cell>
          <cell r="J566" t="str">
            <v>chip-seq</v>
          </cell>
          <cell r="K566">
            <v>11.01</v>
          </cell>
          <cell r="L566">
            <v>18</v>
          </cell>
          <cell r="M566">
            <v>198.18</v>
          </cell>
          <cell r="N566">
            <v>350</v>
          </cell>
        </row>
        <row r="567">
          <cell r="D567" t="str">
            <v>HGC-25053166</v>
          </cell>
          <cell r="E567" t="str">
            <v>CF1-4-input</v>
          </cell>
          <cell r="F567" t="str">
            <v>HGC20231207002-0016</v>
          </cell>
          <cell r="G567" t="str">
            <v>广州诺科云生物科技有限公司</v>
          </cell>
          <cell r="H567" t="str">
            <v>IDT044</v>
          </cell>
          <cell r="I567">
            <v>6</v>
          </cell>
          <cell r="J567" t="str">
            <v>chip-seq</v>
          </cell>
          <cell r="K567">
            <v>19.13</v>
          </cell>
          <cell r="L567">
            <v>18</v>
          </cell>
          <cell r="M567">
            <v>344.34</v>
          </cell>
          <cell r="N567">
            <v>350</v>
          </cell>
        </row>
        <row r="568">
          <cell r="D568" t="str">
            <v>HGC-25053167</v>
          </cell>
          <cell r="E568" t="str">
            <v>CF1-5-input</v>
          </cell>
          <cell r="F568" t="str">
            <v>HGC20231207002-0016</v>
          </cell>
          <cell r="G568" t="str">
            <v>广州诺科云生物科技有限公司</v>
          </cell>
          <cell r="H568" t="str">
            <v>IDT045</v>
          </cell>
          <cell r="I568">
            <v>6</v>
          </cell>
          <cell r="J568" t="str">
            <v>chip-seq</v>
          </cell>
          <cell r="K568">
            <v>18.99</v>
          </cell>
          <cell r="L568">
            <v>18</v>
          </cell>
          <cell r="M568">
            <v>341.82</v>
          </cell>
          <cell r="N568">
            <v>350</v>
          </cell>
        </row>
        <row r="569">
          <cell r="D569" t="str">
            <v>HGC-25053168</v>
          </cell>
          <cell r="E569" t="str">
            <v>CM1-1-input</v>
          </cell>
          <cell r="F569" t="str">
            <v>HGC20231207002-0016</v>
          </cell>
          <cell r="G569" t="str">
            <v>广州诺科云生物科技有限公司</v>
          </cell>
          <cell r="H569" t="str">
            <v>IDT046</v>
          </cell>
          <cell r="I569">
            <v>6</v>
          </cell>
          <cell r="J569" t="str">
            <v>chip-seq</v>
          </cell>
          <cell r="K569">
            <v>18.2</v>
          </cell>
          <cell r="L569">
            <v>18</v>
          </cell>
          <cell r="M569">
            <v>327.6</v>
          </cell>
          <cell r="N569">
            <v>350</v>
          </cell>
        </row>
        <row r="570">
          <cell r="D570" t="str">
            <v>HGC-25053169</v>
          </cell>
          <cell r="E570" t="str">
            <v>CM1-2-input</v>
          </cell>
          <cell r="F570" t="str">
            <v>HGC20231207002-0016</v>
          </cell>
          <cell r="G570" t="str">
            <v>广州诺科云生物科技有限公司</v>
          </cell>
          <cell r="H570" t="str">
            <v>IDT047</v>
          </cell>
          <cell r="I570">
            <v>6</v>
          </cell>
          <cell r="J570" t="str">
            <v>chip-seq</v>
          </cell>
          <cell r="K570">
            <v>17.12</v>
          </cell>
          <cell r="L570">
            <v>18</v>
          </cell>
          <cell r="M570">
            <v>308.16</v>
          </cell>
          <cell r="N570">
            <v>350</v>
          </cell>
        </row>
        <row r="571">
          <cell r="D571" t="str">
            <v>HGC-25053170</v>
          </cell>
          <cell r="E571" t="str">
            <v>CM1-3-input</v>
          </cell>
          <cell r="F571" t="str">
            <v>HGC20231207002-0016</v>
          </cell>
          <cell r="G571" t="str">
            <v>广州诺科云生物科技有限公司</v>
          </cell>
          <cell r="H571" t="str">
            <v>IDT048</v>
          </cell>
          <cell r="I571">
            <v>6</v>
          </cell>
          <cell r="J571" t="str">
            <v>chip-seq</v>
          </cell>
          <cell r="K571">
            <v>21.54</v>
          </cell>
          <cell r="L571">
            <v>18</v>
          </cell>
          <cell r="M571">
            <v>387.72</v>
          </cell>
          <cell r="N571">
            <v>350</v>
          </cell>
        </row>
        <row r="572">
          <cell r="D572" t="str">
            <v>HGC-25053171</v>
          </cell>
          <cell r="E572" t="str">
            <v>CM1-4-input</v>
          </cell>
          <cell r="F572" t="str">
            <v>HGC20231207002-0016</v>
          </cell>
          <cell r="G572" t="str">
            <v>广州诺科云生物科技有限公司</v>
          </cell>
          <cell r="H572" t="str">
            <v>IDT049</v>
          </cell>
          <cell r="I572">
            <v>6</v>
          </cell>
          <cell r="J572" t="str">
            <v>chip-seq</v>
          </cell>
          <cell r="K572">
            <v>16.95</v>
          </cell>
          <cell r="L572">
            <v>18</v>
          </cell>
          <cell r="M572">
            <v>305.1</v>
          </cell>
          <cell r="N572">
            <v>350</v>
          </cell>
        </row>
        <row r="573">
          <cell r="D573" t="str">
            <v>HGC-25053172</v>
          </cell>
          <cell r="E573" t="str">
            <v>CM1-5-input</v>
          </cell>
          <cell r="F573" t="str">
            <v>HGC20231207002-0016</v>
          </cell>
          <cell r="G573" t="str">
            <v>广州诺科云生物科技有限公司</v>
          </cell>
          <cell r="H573" t="str">
            <v>IDT050</v>
          </cell>
          <cell r="I573">
            <v>6</v>
          </cell>
          <cell r="J573" t="str">
            <v>chip-seq</v>
          </cell>
          <cell r="K573">
            <v>15.66</v>
          </cell>
          <cell r="L573">
            <v>18</v>
          </cell>
          <cell r="M573">
            <v>281.88</v>
          </cell>
          <cell r="N573">
            <v>350</v>
          </cell>
        </row>
        <row r="574">
          <cell r="D574" t="str">
            <v>HGC-25053182</v>
          </cell>
          <cell r="E574" t="str">
            <v>CF3-1-input</v>
          </cell>
          <cell r="F574" t="str">
            <v>HGC20231207002-0017</v>
          </cell>
          <cell r="G574" t="str">
            <v>广州诺科云生物科技有限公司</v>
          </cell>
          <cell r="H574" t="str">
            <v>IDT051</v>
          </cell>
          <cell r="I574">
            <v>6</v>
          </cell>
          <cell r="J574" t="str">
            <v>chip-seq</v>
          </cell>
          <cell r="K574">
            <v>22.3</v>
          </cell>
          <cell r="L574">
            <v>18</v>
          </cell>
          <cell r="M574">
            <v>401.4</v>
          </cell>
          <cell r="N574">
            <v>350</v>
          </cell>
        </row>
        <row r="575">
          <cell r="D575" t="str">
            <v>HGC-25053183</v>
          </cell>
          <cell r="E575" t="str">
            <v>CF3-2-input</v>
          </cell>
          <cell r="F575" t="str">
            <v>HGC20231207002-0017</v>
          </cell>
          <cell r="G575" t="str">
            <v>广州诺科云生物科技有限公司</v>
          </cell>
          <cell r="H575" t="str">
            <v>IDT052</v>
          </cell>
          <cell r="I575">
            <v>6</v>
          </cell>
          <cell r="J575" t="str">
            <v>chip-seq</v>
          </cell>
          <cell r="K575">
            <v>12.57</v>
          </cell>
          <cell r="L575">
            <v>18</v>
          </cell>
          <cell r="M575">
            <v>226.26</v>
          </cell>
          <cell r="N575">
            <v>330</v>
          </cell>
        </row>
        <row r="576">
          <cell r="D576" t="str">
            <v>HGC-25053184</v>
          </cell>
          <cell r="E576" t="str">
            <v>CF3-3-input</v>
          </cell>
          <cell r="F576" t="str">
            <v>HGC20231207002-0017</v>
          </cell>
          <cell r="G576" t="str">
            <v>广州诺科云生物科技有限公司</v>
          </cell>
          <cell r="H576" t="str">
            <v>IDT053</v>
          </cell>
          <cell r="I576">
            <v>6</v>
          </cell>
          <cell r="J576" t="str">
            <v>chip-seq</v>
          </cell>
          <cell r="K576">
            <v>24.49</v>
          </cell>
          <cell r="L576">
            <v>18</v>
          </cell>
          <cell r="M576">
            <v>440.82</v>
          </cell>
          <cell r="N576">
            <v>350</v>
          </cell>
        </row>
        <row r="577">
          <cell r="D577" t="str">
            <v>HGC-25053185</v>
          </cell>
          <cell r="E577" t="str">
            <v>CF3-4-input</v>
          </cell>
          <cell r="F577" t="str">
            <v>HGC20231207002-0017</v>
          </cell>
          <cell r="G577" t="str">
            <v>广州诺科云生物科技有限公司</v>
          </cell>
          <cell r="H577" t="str">
            <v>IDT054</v>
          </cell>
          <cell r="I577">
            <v>6</v>
          </cell>
          <cell r="J577" t="str">
            <v>chip-seq</v>
          </cell>
          <cell r="K577">
            <v>19.29</v>
          </cell>
          <cell r="L577">
            <v>18</v>
          </cell>
          <cell r="M577">
            <v>347.22</v>
          </cell>
          <cell r="N577">
            <v>350</v>
          </cell>
        </row>
        <row r="578">
          <cell r="D578" t="str">
            <v>HGC-25053186</v>
          </cell>
          <cell r="E578" t="str">
            <v>CF3-5-input</v>
          </cell>
          <cell r="F578" t="str">
            <v>HGC20231207002-0017</v>
          </cell>
          <cell r="G578" t="str">
            <v>广州诺科云生物科技有限公司</v>
          </cell>
          <cell r="H578" t="str">
            <v>IDT055</v>
          </cell>
          <cell r="I578">
            <v>6</v>
          </cell>
          <cell r="J578" t="str">
            <v>chip-seq</v>
          </cell>
          <cell r="K578">
            <v>21.3</v>
          </cell>
          <cell r="L578">
            <v>18</v>
          </cell>
          <cell r="M578">
            <v>383.4</v>
          </cell>
          <cell r="N578">
            <v>350</v>
          </cell>
        </row>
        <row r="579">
          <cell r="D579" t="str">
            <v>HGC-25053187</v>
          </cell>
          <cell r="E579" t="str">
            <v>CM3-1-input</v>
          </cell>
          <cell r="F579" t="str">
            <v>HGC20231207002-0017</v>
          </cell>
          <cell r="G579" t="str">
            <v>广州诺科云生物科技有限公司</v>
          </cell>
          <cell r="H579" t="str">
            <v>IDT056</v>
          </cell>
          <cell r="I579">
            <v>6</v>
          </cell>
          <cell r="J579" t="str">
            <v>chip-seq</v>
          </cell>
          <cell r="K579">
            <v>21.24</v>
          </cell>
          <cell r="L579">
            <v>18</v>
          </cell>
          <cell r="M579">
            <v>382.32</v>
          </cell>
          <cell r="N579">
            <v>350</v>
          </cell>
        </row>
        <row r="580">
          <cell r="D580" t="str">
            <v>HGC-25053188</v>
          </cell>
          <cell r="E580" t="str">
            <v>CM3-2-input</v>
          </cell>
          <cell r="F580" t="str">
            <v>HGC20231207002-0017</v>
          </cell>
          <cell r="G580" t="str">
            <v>广州诺科云生物科技有限公司</v>
          </cell>
          <cell r="H580" t="str">
            <v>IDT057</v>
          </cell>
          <cell r="I580">
            <v>6</v>
          </cell>
          <cell r="J580" t="str">
            <v>chip-seq</v>
          </cell>
          <cell r="K580">
            <v>14.93</v>
          </cell>
          <cell r="L580">
            <v>18</v>
          </cell>
          <cell r="M580">
            <v>268.74</v>
          </cell>
          <cell r="N580">
            <v>320</v>
          </cell>
        </row>
        <row r="581">
          <cell r="D581" t="str">
            <v>HGC-25053189</v>
          </cell>
          <cell r="E581" t="str">
            <v>CM3-3-input</v>
          </cell>
          <cell r="F581" t="str">
            <v>HGC20231207002-0017</v>
          </cell>
          <cell r="G581" t="str">
            <v>广州诺科云生物科技有限公司</v>
          </cell>
          <cell r="H581" t="str">
            <v>IDT058</v>
          </cell>
          <cell r="I581">
            <v>6</v>
          </cell>
          <cell r="J581" t="str">
            <v>chip-seq</v>
          </cell>
          <cell r="K581">
            <v>21.84</v>
          </cell>
          <cell r="L581">
            <v>18</v>
          </cell>
          <cell r="M581">
            <v>393.12</v>
          </cell>
          <cell r="N581">
            <v>350</v>
          </cell>
        </row>
        <row r="582">
          <cell r="D582" t="str">
            <v>HGC-25053190</v>
          </cell>
          <cell r="E582" t="str">
            <v>CM3-4-input</v>
          </cell>
          <cell r="F582" t="str">
            <v>HGC20231207002-0017</v>
          </cell>
          <cell r="G582" t="str">
            <v>广州诺科云生物科技有限公司</v>
          </cell>
          <cell r="H582" t="str">
            <v>IDT059</v>
          </cell>
          <cell r="I582">
            <v>6</v>
          </cell>
          <cell r="J582" t="str">
            <v>chip-seq</v>
          </cell>
          <cell r="K582">
            <v>21.05</v>
          </cell>
          <cell r="L582">
            <v>18</v>
          </cell>
          <cell r="M582">
            <v>378.9</v>
          </cell>
          <cell r="N582">
            <v>350</v>
          </cell>
        </row>
        <row r="583">
          <cell r="D583" t="str">
            <v>HGC-25053157</v>
          </cell>
          <cell r="E583" t="str">
            <v>CF1-5-H3K27</v>
          </cell>
          <cell r="F583" t="str">
            <v>HGC20231207002-0016</v>
          </cell>
          <cell r="G583" t="str">
            <v>广州诺科云生物科技有限公司</v>
          </cell>
          <cell r="H583" t="str">
            <v>IDT060</v>
          </cell>
          <cell r="I583">
            <v>6</v>
          </cell>
          <cell r="J583" t="str">
            <v>chip-seq</v>
          </cell>
          <cell r="K583">
            <v>10.62</v>
          </cell>
          <cell r="L583">
            <v>18</v>
          </cell>
          <cell r="M583">
            <v>191.16</v>
          </cell>
          <cell r="N583">
            <v>420</v>
          </cell>
        </row>
        <row r="584">
          <cell r="D584" t="str">
            <v>HGC-25053173</v>
          </cell>
          <cell r="E584" t="str">
            <v>CF3-1-H3K27</v>
          </cell>
          <cell r="F584" t="str">
            <v>HGC20231207002-0017</v>
          </cell>
          <cell r="G584" t="str">
            <v>广州诺科云生物科技有限公司</v>
          </cell>
          <cell r="H584" t="str">
            <v>IDT061</v>
          </cell>
          <cell r="I584">
            <v>6</v>
          </cell>
          <cell r="J584" t="str">
            <v>chip-seq</v>
          </cell>
          <cell r="K584">
            <v>9.36</v>
          </cell>
          <cell r="L584">
            <v>18</v>
          </cell>
          <cell r="M584">
            <v>168.48</v>
          </cell>
          <cell r="N584">
            <v>420</v>
          </cell>
        </row>
        <row r="585">
          <cell r="D585" t="str">
            <v>HGC-25053178</v>
          </cell>
          <cell r="E585" t="str">
            <v>CM3-1-H3K27</v>
          </cell>
          <cell r="F585" t="str">
            <v>HGC20231207002-0017</v>
          </cell>
          <cell r="G585" t="str">
            <v>广州诺科云生物科技有限公司</v>
          </cell>
          <cell r="H585" t="str">
            <v>IDT062</v>
          </cell>
          <cell r="I585">
            <v>6</v>
          </cell>
          <cell r="J585" t="str">
            <v>chip-seq</v>
          </cell>
          <cell r="K585">
            <v>11.9</v>
          </cell>
          <cell r="L585">
            <v>18</v>
          </cell>
          <cell r="M585">
            <v>214.2</v>
          </cell>
          <cell r="N585">
            <v>420</v>
          </cell>
        </row>
        <row r="586">
          <cell r="D586" t="str">
            <v>HGC-25053181</v>
          </cell>
          <cell r="E586" t="str">
            <v>CM3-4-H3K27</v>
          </cell>
          <cell r="F586" t="str">
            <v>HGC20231207002-0017</v>
          </cell>
          <cell r="G586" t="str">
            <v>广州诺科云生物科技有限公司</v>
          </cell>
          <cell r="H586" t="str">
            <v>IDT063</v>
          </cell>
          <cell r="I586">
            <v>6</v>
          </cell>
          <cell r="J586" t="str">
            <v>chip-seq</v>
          </cell>
          <cell r="K586">
            <v>12.41</v>
          </cell>
          <cell r="L586">
            <v>18</v>
          </cell>
          <cell r="M586">
            <v>223.38</v>
          </cell>
          <cell r="N586">
            <v>420</v>
          </cell>
        </row>
        <row r="587">
          <cell r="D587" t="str">
            <v>HGC-25053153</v>
          </cell>
          <cell r="E587" t="str">
            <v>CF1-1-H3K27</v>
          </cell>
          <cell r="F587" t="str">
            <v>HGC20231207002-0016</v>
          </cell>
          <cell r="G587" t="str">
            <v>广州诺科云生物科技有限公司</v>
          </cell>
          <cell r="H587" t="str">
            <v>IDT064</v>
          </cell>
          <cell r="I587">
            <v>6</v>
          </cell>
          <cell r="J587" t="str">
            <v>chip-seq</v>
          </cell>
          <cell r="K587">
            <v>12.49</v>
          </cell>
          <cell r="L587">
            <v>18</v>
          </cell>
          <cell r="M587">
            <v>224.82</v>
          </cell>
          <cell r="N587">
            <v>350</v>
          </cell>
        </row>
        <row r="588">
          <cell r="D588" t="str">
            <v>HGC-25053154</v>
          </cell>
          <cell r="E588" t="str">
            <v>CF1-2-H3K27</v>
          </cell>
          <cell r="F588" t="str">
            <v>HGC20231207002-0016</v>
          </cell>
          <cell r="G588" t="str">
            <v>广州诺科云生物科技有限公司</v>
          </cell>
          <cell r="H588" t="str">
            <v>IDT065</v>
          </cell>
          <cell r="I588">
            <v>6</v>
          </cell>
          <cell r="J588" t="str">
            <v>chip-seq</v>
          </cell>
          <cell r="K588">
            <v>8.84</v>
          </cell>
          <cell r="L588">
            <v>18</v>
          </cell>
          <cell r="M588">
            <v>159.12</v>
          </cell>
          <cell r="N588">
            <v>400</v>
          </cell>
        </row>
        <row r="589">
          <cell r="D589" t="str">
            <v>HGC-25053156</v>
          </cell>
          <cell r="E589" t="str">
            <v>CF1-4-H3K27</v>
          </cell>
          <cell r="F589" t="str">
            <v>HGC20231207002-0016</v>
          </cell>
          <cell r="G589" t="str">
            <v>广州诺科云生物科技有限公司</v>
          </cell>
          <cell r="H589" t="str">
            <v>IDT066</v>
          </cell>
          <cell r="I589">
            <v>6</v>
          </cell>
          <cell r="J589" t="str">
            <v>chip-seq</v>
          </cell>
          <cell r="K589">
            <v>9.6</v>
          </cell>
          <cell r="L589">
            <v>18</v>
          </cell>
          <cell r="M589">
            <v>172.8</v>
          </cell>
          <cell r="N589">
            <v>400</v>
          </cell>
        </row>
        <row r="590">
          <cell r="D590" t="str">
            <v>HGC-25053158</v>
          </cell>
          <cell r="E590" t="str">
            <v>CM1-1-H3K27</v>
          </cell>
          <cell r="F590" t="str">
            <v>HGC20231207002-0016</v>
          </cell>
          <cell r="G590" t="str">
            <v>广州诺科云生物科技有限公司</v>
          </cell>
          <cell r="H590" t="str">
            <v>IDT067</v>
          </cell>
          <cell r="I590">
            <v>6</v>
          </cell>
          <cell r="J590" t="str">
            <v>chip-seq</v>
          </cell>
          <cell r="K590">
            <v>13.42</v>
          </cell>
          <cell r="L590">
            <v>18</v>
          </cell>
          <cell r="M590">
            <v>241.56</v>
          </cell>
          <cell r="N590">
            <v>400</v>
          </cell>
        </row>
        <row r="591">
          <cell r="D591" t="str">
            <v>HGC-25053160</v>
          </cell>
          <cell r="E591" t="str">
            <v>CM1-3-H3K27</v>
          </cell>
          <cell r="F591" t="str">
            <v>HGC20231207002-0016</v>
          </cell>
          <cell r="G591" t="str">
            <v>广州诺科云生物科技有限公司</v>
          </cell>
          <cell r="H591" t="str">
            <v>IDT068</v>
          </cell>
          <cell r="I591">
            <v>6</v>
          </cell>
          <cell r="J591" t="str">
            <v>chip-seq</v>
          </cell>
          <cell r="K591">
            <v>32.7</v>
          </cell>
          <cell r="L591">
            <v>18</v>
          </cell>
          <cell r="M591">
            <v>588.6</v>
          </cell>
          <cell r="N591">
            <v>420</v>
          </cell>
        </row>
        <row r="592">
          <cell r="D592" t="str">
            <v>HGC-25053161</v>
          </cell>
          <cell r="E592" t="str">
            <v>CM1-4-H3K27</v>
          </cell>
          <cell r="F592" t="str">
            <v>HGC20231207002-0016</v>
          </cell>
          <cell r="G592" t="str">
            <v>广州诺科云生物科技有限公司</v>
          </cell>
          <cell r="H592" t="str">
            <v>IDT069</v>
          </cell>
          <cell r="I592">
            <v>6</v>
          </cell>
          <cell r="J592" t="str">
            <v>chip-seq</v>
          </cell>
          <cell r="K592">
            <v>7.51</v>
          </cell>
          <cell r="L592">
            <v>18</v>
          </cell>
          <cell r="M592">
            <v>135.18</v>
          </cell>
          <cell r="N592">
            <v>420</v>
          </cell>
        </row>
        <row r="593">
          <cell r="D593" t="str">
            <v>HGC-25053162</v>
          </cell>
          <cell r="E593" t="str">
            <v>CM1-5-H3K27</v>
          </cell>
          <cell r="F593" t="str">
            <v>HGC20231207002-0016</v>
          </cell>
          <cell r="G593" t="str">
            <v>广州诺科云生物科技有限公司</v>
          </cell>
          <cell r="H593" t="str">
            <v>IDT070</v>
          </cell>
          <cell r="I593">
            <v>6</v>
          </cell>
          <cell r="J593" t="str">
            <v>chip-seq</v>
          </cell>
          <cell r="K593">
            <v>10.19</v>
          </cell>
          <cell r="L593">
            <v>18</v>
          </cell>
          <cell r="M593">
            <v>183.42</v>
          </cell>
          <cell r="N593">
            <v>350</v>
          </cell>
        </row>
        <row r="594">
          <cell r="D594" t="str">
            <v>HGC-25053174</v>
          </cell>
          <cell r="E594" t="str">
            <v>CF3-2-H3K27</v>
          </cell>
          <cell r="F594" t="str">
            <v>HGC20231207002-0017</v>
          </cell>
          <cell r="G594" t="str">
            <v>广州诺科云生物科技有限公司</v>
          </cell>
          <cell r="H594" t="str">
            <v>IDT071</v>
          </cell>
          <cell r="I594">
            <v>6</v>
          </cell>
          <cell r="J594" t="str">
            <v>chip-seq</v>
          </cell>
          <cell r="K594">
            <v>20.26</v>
          </cell>
          <cell r="L594">
            <v>18</v>
          </cell>
          <cell r="M594">
            <v>364.68</v>
          </cell>
          <cell r="N594">
            <v>350</v>
          </cell>
        </row>
        <row r="595">
          <cell r="D595" t="str">
            <v>HGC-25053175</v>
          </cell>
          <cell r="E595" t="str">
            <v>CF3-3-H3K27</v>
          </cell>
          <cell r="F595" t="str">
            <v>HGC20231207002-0017</v>
          </cell>
          <cell r="G595" t="str">
            <v>广州诺科云生物科技有限公司</v>
          </cell>
          <cell r="H595" t="str">
            <v>IDT072</v>
          </cell>
          <cell r="I595">
            <v>6</v>
          </cell>
          <cell r="J595" t="str">
            <v>chip-seq</v>
          </cell>
          <cell r="K595">
            <v>36.27</v>
          </cell>
          <cell r="L595">
            <v>18</v>
          </cell>
          <cell r="M595">
            <v>652.86</v>
          </cell>
          <cell r="N595">
            <v>420</v>
          </cell>
        </row>
        <row r="596">
          <cell r="D596" t="str">
            <v>HGC-25053176</v>
          </cell>
          <cell r="E596" t="str">
            <v>CF3-4-H3K27</v>
          </cell>
          <cell r="F596" t="str">
            <v>HGC20231207002-0017</v>
          </cell>
          <cell r="G596" t="str">
            <v>广州诺科云生物科技有限公司</v>
          </cell>
          <cell r="H596" t="str">
            <v>IDT073</v>
          </cell>
          <cell r="I596">
            <v>6</v>
          </cell>
          <cell r="J596" t="str">
            <v>chip-seq</v>
          </cell>
          <cell r="K596">
            <v>27.87</v>
          </cell>
          <cell r="L596">
            <v>18</v>
          </cell>
          <cell r="M596">
            <v>501.66</v>
          </cell>
          <cell r="N596">
            <v>420</v>
          </cell>
        </row>
        <row r="597">
          <cell r="D597" t="str">
            <v>HGC-25053177</v>
          </cell>
          <cell r="E597" t="str">
            <v>CF3-5-H3K27</v>
          </cell>
          <cell r="F597" t="str">
            <v>HGC20231207002-0017</v>
          </cell>
          <cell r="G597" t="str">
            <v>广州诺科云生物科技有限公司</v>
          </cell>
          <cell r="H597" t="str">
            <v>IDT074</v>
          </cell>
          <cell r="I597">
            <v>6</v>
          </cell>
          <cell r="J597" t="str">
            <v>chip-seq</v>
          </cell>
          <cell r="K597">
            <v>40.93</v>
          </cell>
          <cell r="L597">
            <v>18</v>
          </cell>
          <cell r="M597">
            <v>736.74</v>
          </cell>
          <cell r="N597">
            <v>450</v>
          </cell>
        </row>
        <row r="598">
          <cell r="D598" t="str">
            <v>HGC-25053179</v>
          </cell>
          <cell r="E598" t="str">
            <v>CM3-2-H3K27</v>
          </cell>
          <cell r="F598" t="str">
            <v>HGC20231207002-0017</v>
          </cell>
          <cell r="G598" t="str">
            <v>广州诺科云生物科技有限公司</v>
          </cell>
          <cell r="H598" t="str">
            <v>IDT075</v>
          </cell>
          <cell r="I598">
            <v>6</v>
          </cell>
          <cell r="J598" t="str">
            <v>chip-seq</v>
          </cell>
          <cell r="K598">
            <v>10.81</v>
          </cell>
          <cell r="L598">
            <v>18</v>
          </cell>
          <cell r="M598">
            <v>194.58</v>
          </cell>
          <cell r="N598">
            <v>350</v>
          </cell>
        </row>
        <row r="599">
          <cell r="D599" t="str">
            <v>HGC-25053180</v>
          </cell>
          <cell r="E599" t="str">
            <v>CM3-3-H3K27</v>
          </cell>
          <cell r="F599" t="str">
            <v>HGC20231207002-0017</v>
          </cell>
          <cell r="G599" t="str">
            <v>广州诺科云生物科技有限公司</v>
          </cell>
          <cell r="H599" t="str">
            <v>IDT076</v>
          </cell>
          <cell r="I599">
            <v>6</v>
          </cell>
          <cell r="J599" t="str">
            <v>chip-seq</v>
          </cell>
          <cell r="K599">
            <v>17.48</v>
          </cell>
          <cell r="L599">
            <v>18</v>
          </cell>
          <cell r="M599">
            <v>314.64</v>
          </cell>
          <cell r="N599">
            <v>420</v>
          </cell>
        </row>
        <row r="600">
          <cell r="D600" t="str">
            <v>HGC-25053155</v>
          </cell>
          <cell r="E600" t="str">
            <v>CF1-3-H3K27</v>
          </cell>
          <cell r="F600" t="str">
            <v>HGC20231207002-0016</v>
          </cell>
          <cell r="G600" t="str">
            <v>广州诺科云生物科技有限公司</v>
          </cell>
          <cell r="H600" t="str">
            <v>IDT077</v>
          </cell>
          <cell r="I600">
            <v>6</v>
          </cell>
          <cell r="J600" t="str">
            <v>chip-seq</v>
          </cell>
          <cell r="K600">
            <v>12.52</v>
          </cell>
          <cell r="L600">
            <v>18</v>
          </cell>
          <cell r="M600">
            <v>225.36</v>
          </cell>
          <cell r="N600">
            <v>350</v>
          </cell>
        </row>
        <row r="601">
          <cell r="D601" t="str">
            <v>HGC-25053159</v>
          </cell>
          <cell r="E601" t="str">
            <v>CM1-2-H3K27</v>
          </cell>
          <cell r="F601" t="str">
            <v>HGC20231207002-0016</v>
          </cell>
          <cell r="G601" t="str">
            <v>广州诺科云生物科技有限公司</v>
          </cell>
          <cell r="H601" t="str">
            <v>IDT078</v>
          </cell>
          <cell r="I601">
            <v>6</v>
          </cell>
          <cell r="J601" t="str">
            <v>chip-seq</v>
          </cell>
          <cell r="K601">
            <v>8.55</v>
          </cell>
          <cell r="L601">
            <v>18</v>
          </cell>
          <cell r="M601">
            <v>153.9</v>
          </cell>
          <cell r="N601">
            <v>400</v>
          </cell>
        </row>
        <row r="602">
          <cell r="D602" t="str">
            <v>HGC-25166467</v>
          </cell>
          <cell r="E602" t="str">
            <v>CT96</v>
          </cell>
          <cell r="F602" t="str">
            <v>PSM-ZM202506110004-0046</v>
          </cell>
          <cell r="G602" t="str">
            <v>海军军医大学第一附属医院</v>
          </cell>
          <cell r="H602" t="str">
            <v>MGI33</v>
          </cell>
          <cell r="I602" t="str">
            <v>450M</v>
          </cell>
          <cell r="J602" t="str">
            <v>cDNA文库</v>
          </cell>
          <cell r="K602">
            <v>15</v>
          </cell>
          <cell r="L602">
            <v>30</v>
          </cell>
          <cell r="M602">
            <v>450</v>
          </cell>
          <cell r="N602">
            <v>382</v>
          </cell>
        </row>
        <row r="603">
          <cell r="D603" t="str">
            <v>HGC-25166468</v>
          </cell>
          <cell r="E603" t="str">
            <v>CT97</v>
          </cell>
          <cell r="F603" t="str">
            <v>PSM-ZM202506110004-0046</v>
          </cell>
          <cell r="G603" t="str">
            <v>海军军医大学第一附属医院</v>
          </cell>
          <cell r="H603" t="str">
            <v>MGI34</v>
          </cell>
          <cell r="I603" t="str">
            <v>450M</v>
          </cell>
          <cell r="J603" t="str">
            <v>cDNA文库</v>
          </cell>
          <cell r="K603">
            <v>15.9</v>
          </cell>
          <cell r="L603">
            <v>30</v>
          </cell>
          <cell r="M603">
            <v>477</v>
          </cell>
          <cell r="N603">
            <v>392</v>
          </cell>
        </row>
        <row r="604">
          <cell r="D604" t="str">
            <v>HGC-25166470</v>
          </cell>
          <cell r="E604" t="str">
            <v>CT99</v>
          </cell>
          <cell r="F604" t="str">
            <v>PSM-ZM202506110004-0046</v>
          </cell>
          <cell r="G604" t="str">
            <v>海军军医大学第一附属医院</v>
          </cell>
          <cell r="H604" t="str">
            <v>MGI35</v>
          </cell>
          <cell r="I604" t="str">
            <v>450M</v>
          </cell>
          <cell r="J604" t="str">
            <v>cDNA文库</v>
          </cell>
          <cell r="K604">
            <v>18.4</v>
          </cell>
          <cell r="L604">
            <v>30</v>
          </cell>
          <cell r="M604">
            <v>552</v>
          </cell>
          <cell r="N604">
            <v>378</v>
          </cell>
        </row>
        <row r="605">
          <cell r="D605" t="str">
            <v>HGC-25166798</v>
          </cell>
          <cell r="E605" t="str">
            <v>LYT</v>
          </cell>
          <cell r="F605" t="str">
            <v>PSM-ZM202510150012-0023</v>
          </cell>
          <cell r="G605" t="str">
            <v>青岛大学附属医院</v>
          </cell>
          <cell r="H605" t="str">
            <v>MGI36</v>
          </cell>
          <cell r="I605" t="str">
            <v>450M</v>
          </cell>
          <cell r="J605" t="str">
            <v>cDNA文库</v>
          </cell>
          <cell r="K605">
            <v>30.6</v>
          </cell>
          <cell r="L605">
            <v>30</v>
          </cell>
          <cell r="M605">
            <v>918</v>
          </cell>
          <cell r="N605">
            <v>363</v>
          </cell>
        </row>
        <row r="606">
          <cell r="D606" t="str">
            <v>HGC-25166799</v>
          </cell>
          <cell r="E606" t="str">
            <v>DRZ</v>
          </cell>
          <cell r="F606" t="str">
            <v>PSM-ZM202510150012-0023</v>
          </cell>
          <cell r="G606" t="str">
            <v>青岛大学附属医院</v>
          </cell>
          <cell r="H606" t="str">
            <v>MGI37</v>
          </cell>
          <cell r="I606" t="str">
            <v>450M</v>
          </cell>
          <cell r="J606" t="str">
            <v>cDNA文库</v>
          </cell>
          <cell r="K606">
            <v>23.6</v>
          </cell>
          <cell r="L606">
            <v>30</v>
          </cell>
          <cell r="M606">
            <v>708</v>
          </cell>
          <cell r="N606">
            <v>380</v>
          </cell>
        </row>
        <row r="607">
          <cell r="D607" t="str">
            <v>HGC-26000223</v>
          </cell>
          <cell r="E607" t="str">
            <v>CT100</v>
          </cell>
          <cell r="F607" t="str">
            <v>PSM-ZM202506110004-0047</v>
          </cell>
          <cell r="G607" t="str">
            <v>海军军医大学第一附属医院</v>
          </cell>
          <cell r="H607" t="str">
            <v>MGI38</v>
          </cell>
          <cell r="I607" t="str">
            <v>450M</v>
          </cell>
          <cell r="J607" t="str">
            <v>cDNA文库</v>
          </cell>
          <cell r="K607">
            <v>17.8</v>
          </cell>
          <cell r="L607">
            <v>30</v>
          </cell>
          <cell r="M607">
            <v>534</v>
          </cell>
          <cell r="N607">
            <v>355</v>
          </cell>
        </row>
        <row r="608">
          <cell r="D608" t="str">
            <v>HGC-26003322</v>
          </cell>
          <cell r="E608" t="str">
            <v>01323772lexingmei</v>
          </cell>
          <cell r="F608" t="str">
            <v>PSM-ZM202511060008-0015</v>
          </cell>
          <cell r="G608" t="str">
            <v>杭州市第一人民医院</v>
          </cell>
          <cell r="H608" t="str">
            <v>MGI39</v>
          </cell>
          <cell r="I608" t="str">
            <v>450M</v>
          </cell>
          <cell r="J608" t="str">
            <v>cDNA文库</v>
          </cell>
          <cell r="K608">
            <v>31.8</v>
          </cell>
          <cell r="L608">
            <v>30</v>
          </cell>
          <cell r="M608">
            <v>954</v>
          </cell>
          <cell r="N608">
            <v>344</v>
          </cell>
        </row>
        <row r="609">
          <cell r="D609" t="str">
            <v>HGC-26003531</v>
          </cell>
          <cell r="E609" t="str">
            <v>zhangxiaoqing-SC</v>
          </cell>
          <cell r="F609" t="str">
            <v>PSM-ZM202509020002-0005</v>
          </cell>
          <cell r="G609" t="str">
            <v>中南大学</v>
          </cell>
          <cell r="H609" t="str">
            <v>MGI40</v>
          </cell>
          <cell r="I609" t="str">
            <v>450M</v>
          </cell>
          <cell r="J609" t="str">
            <v>cDNA文库</v>
          </cell>
          <cell r="K609">
            <v>19.4</v>
          </cell>
          <cell r="L609">
            <v>30</v>
          </cell>
          <cell r="M609">
            <v>582</v>
          </cell>
          <cell r="N609">
            <v>342</v>
          </cell>
        </row>
        <row r="610">
          <cell r="D610" t="str">
            <v>HGC-25166467-oligo</v>
          </cell>
          <cell r="E610" t="str">
            <v>CT96-oligo</v>
          </cell>
          <cell r="F610" t="str">
            <v>PSM-ZM202506110004-0046</v>
          </cell>
          <cell r="G610" t="str">
            <v>海军军医大学第一附属医院</v>
          </cell>
          <cell r="H610" t="str">
            <v>MGI33</v>
          </cell>
          <cell r="I610" t="str">
            <v>50M</v>
          </cell>
          <cell r="J610" t="str">
            <v>oligo文库</v>
          </cell>
          <cell r="K610">
            <v>46.4</v>
          </cell>
          <cell r="L610">
            <v>30</v>
          </cell>
          <cell r="M610">
            <v>1392</v>
          </cell>
          <cell r="N610">
            <v>179</v>
          </cell>
        </row>
        <row r="611">
          <cell r="D611" t="str">
            <v>HGC-25166468-oligo</v>
          </cell>
          <cell r="E611" t="str">
            <v>CT97-oligo</v>
          </cell>
          <cell r="F611" t="str">
            <v>PSM-ZM202506110004-0046</v>
          </cell>
          <cell r="G611" t="str">
            <v>海军军医大学第一附属医院</v>
          </cell>
          <cell r="H611" t="str">
            <v>MGI34</v>
          </cell>
          <cell r="I611" t="str">
            <v>50M</v>
          </cell>
          <cell r="J611" t="str">
            <v>oligo文库</v>
          </cell>
          <cell r="K611">
            <v>39.8</v>
          </cell>
          <cell r="L611">
            <v>30</v>
          </cell>
          <cell r="M611">
            <v>1194</v>
          </cell>
          <cell r="N611">
            <v>180</v>
          </cell>
        </row>
        <row r="612">
          <cell r="D612" t="str">
            <v>HGC-25166470-oligo</v>
          </cell>
          <cell r="E612" t="str">
            <v>CT99-oligo</v>
          </cell>
          <cell r="F612" t="str">
            <v>PSM-ZM202506110004-0046</v>
          </cell>
          <cell r="G612" t="str">
            <v>海军军医大学第一附属医院</v>
          </cell>
          <cell r="H612" t="str">
            <v>MGI35</v>
          </cell>
          <cell r="I612" t="str">
            <v>50M</v>
          </cell>
          <cell r="J612" t="str">
            <v>oligo文库</v>
          </cell>
          <cell r="K612">
            <v>30.4</v>
          </cell>
          <cell r="L612">
            <v>30</v>
          </cell>
          <cell r="M612">
            <v>912</v>
          </cell>
          <cell r="N612">
            <v>179</v>
          </cell>
        </row>
        <row r="613">
          <cell r="D613" t="str">
            <v>HGC-25166798-oligo</v>
          </cell>
          <cell r="E613" t="str">
            <v>LYT-oligo</v>
          </cell>
          <cell r="F613" t="str">
            <v>PSM-ZM202510150012-0023</v>
          </cell>
          <cell r="G613" t="str">
            <v>青岛大学附属医院</v>
          </cell>
          <cell r="H613" t="str">
            <v>MGI36</v>
          </cell>
          <cell r="I613" t="str">
            <v>50M</v>
          </cell>
          <cell r="J613" t="str">
            <v>oligo文库</v>
          </cell>
          <cell r="K613">
            <v>44.4</v>
          </cell>
          <cell r="L613">
            <v>30</v>
          </cell>
          <cell r="M613">
            <v>1332</v>
          </cell>
          <cell r="N613">
            <v>189</v>
          </cell>
        </row>
        <row r="614">
          <cell r="D614" t="str">
            <v>HGC-25166799-oligo</v>
          </cell>
          <cell r="E614" t="str">
            <v>DRZ-oligo</v>
          </cell>
          <cell r="F614" t="str">
            <v>PSM-ZM202510150012-0023</v>
          </cell>
          <cell r="G614" t="str">
            <v>青岛大学附属医院</v>
          </cell>
          <cell r="H614" t="str">
            <v>MGI37</v>
          </cell>
          <cell r="I614" t="str">
            <v>50M</v>
          </cell>
          <cell r="J614" t="str">
            <v>oligo文库</v>
          </cell>
          <cell r="K614">
            <v>37.4</v>
          </cell>
          <cell r="L614">
            <v>30</v>
          </cell>
          <cell r="M614">
            <v>1122</v>
          </cell>
          <cell r="N614">
            <v>179</v>
          </cell>
        </row>
        <row r="615">
          <cell r="D615" t="str">
            <v>HGC-26000223-oligo</v>
          </cell>
          <cell r="E615" t="str">
            <v>CT100-oligo</v>
          </cell>
          <cell r="F615" t="str">
            <v>PSM-ZM202506110004-0047</v>
          </cell>
          <cell r="G615" t="str">
            <v>海军军医大学第一附属医院</v>
          </cell>
          <cell r="H615" t="str">
            <v>MGI38</v>
          </cell>
          <cell r="I615" t="str">
            <v>50M</v>
          </cell>
          <cell r="J615" t="str">
            <v>oligo文库</v>
          </cell>
          <cell r="K615">
            <v>45.2</v>
          </cell>
          <cell r="L615">
            <v>30</v>
          </cell>
          <cell r="M615">
            <v>1356</v>
          </cell>
          <cell r="N615">
            <v>179</v>
          </cell>
        </row>
        <row r="616">
          <cell r="D616" t="str">
            <v>HGC-26003322-oligo</v>
          </cell>
          <cell r="E616" t="str">
            <v>01323772lexingmei-oligo</v>
          </cell>
          <cell r="F616" t="str">
            <v>PSM-ZM202511060008-0015</v>
          </cell>
          <cell r="G616" t="str">
            <v>杭州市第一人民医院</v>
          </cell>
          <cell r="H616" t="str">
            <v>MGI39</v>
          </cell>
          <cell r="I616" t="str">
            <v>50M</v>
          </cell>
          <cell r="J616" t="str">
            <v>oligo文库</v>
          </cell>
          <cell r="K616">
            <v>27.8</v>
          </cell>
          <cell r="L616">
            <v>30</v>
          </cell>
          <cell r="M616">
            <v>834</v>
          </cell>
          <cell r="N616">
            <v>177</v>
          </cell>
        </row>
        <row r="617">
          <cell r="D617" t="str">
            <v>HGC-26003531-oligo</v>
          </cell>
          <cell r="E617" t="str">
            <v>zhangxiaoqing-SC-oligo</v>
          </cell>
          <cell r="F617" t="str">
            <v>PSM-ZM202509020002-0005</v>
          </cell>
          <cell r="G617" t="str">
            <v>中南大学</v>
          </cell>
          <cell r="H617" t="str">
            <v>MGI40</v>
          </cell>
          <cell r="I617" t="str">
            <v>50M</v>
          </cell>
          <cell r="J617" t="str">
            <v>oligo文库</v>
          </cell>
          <cell r="K617">
            <v>36.4</v>
          </cell>
          <cell r="L617">
            <v>30</v>
          </cell>
          <cell r="M617">
            <v>1092</v>
          </cell>
          <cell r="N617">
            <v>177</v>
          </cell>
        </row>
        <row r="618">
          <cell r="D618" t="str">
            <v>20260113R-P1-282</v>
          </cell>
          <cell r="E618" t="str">
            <v>20260113R-P1-282</v>
          </cell>
        </row>
        <row r="618">
          <cell r="I618">
            <v>282</v>
          </cell>
          <cell r="J618" t="str">
            <v>mRNA</v>
          </cell>
          <cell r="K618">
            <v>62.82</v>
          </cell>
          <cell r="L618">
            <v>89</v>
          </cell>
          <cell r="M618">
            <v>5590.98</v>
          </cell>
          <cell r="N618">
            <v>450</v>
          </cell>
        </row>
        <row r="619">
          <cell r="D619" t="str">
            <v>20260113R-P2-114</v>
          </cell>
          <cell r="E619" t="str">
            <v>20260113R-P2-114</v>
          </cell>
        </row>
        <row r="619">
          <cell r="I619">
            <v>114</v>
          </cell>
          <cell r="J619" t="str">
            <v>mRNA-T7</v>
          </cell>
          <cell r="K619">
            <v>15.21</v>
          </cell>
          <cell r="L619">
            <v>50</v>
          </cell>
          <cell r="M619">
            <v>760.5</v>
          </cell>
          <cell r="N619">
            <v>469</v>
          </cell>
        </row>
        <row r="620">
          <cell r="D620" t="str">
            <v>20260113R-P3-130</v>
          </cell>
          <cell r="E620" t="str">
            <v>20260113R-P3-130</v>
          </cell>
        </row>
        <row r="620">
          <cell r="I620">
            <v>124</v>
          </cell>
          <cell r="J620" t="str">
            <v>mRNA-T7</v>
          </cell>
          <cell r="K620">
            <v>59.18</v>
          </cell>
          <cell r="L620">
            <v>35</v>
          </cell>
          <cell r="M620">
            <v>2071.3</v>
          </cell>
          <cell r="N620">
            <v>439</v>
          </cell>
        </row>
        <row r="621">
          <cell r="D621" t="str">
            <v>HGC-25157986</v>
          </cell>
          <cell r="E621" t="str">
            <v>z2</v>
          </cell>
          <cell r="F621" t="str">
            <v>PSM-ZM202512180009-0001</v>
          </cell>
          <cell r="G621" t="str">
            <v>上海市第六人民医院</v>
          </cell>
          <cell r="H621" t="str">
            <v>IDT289</v>
          </cell>
          <cell r="I621">
            <v>6</v>
          </cell>
          <cell r="J621" t="str">
            <v>mRNA</v>
          </cell>
          <cell r="K621">
            <v>0.066</v>
          </cell>
          <cell r="L621">
            <v>20</v>
          </cell>
          <cell r="M621">
            <v>1.32</v>
          </cell>
          <cell r="N621" t="str">
            <v>/</v>
          </cell>
        </row>
        <row r="622">
          <cell r="D622" t="str">
            <v>HGC-25157996</v>
          </cell>
          <cell r="E622" t="str">
            <v>sc4</v>
          </cell>
          <cell r="F622" t="str">
            <v>PSM-ZM202512180009-0001</v>
          </cell>
          <cell r="G622" t="str">
            <v>上海市第六人民医院</v>
          </cell>
          <cell r="H622" t="str">
            <v>IDT290</v>
          </cell>
          <cell r="I622">
            <v>6</v>
          </cell>
          <cell r="J622" t="str">
            <v>mRNA</v>
          </cell>
          <cell r="K622">
            <v>5.29</v>
          </cell>
          <cell r="L622">
            <v>20</v>
          </cell>
          <cell r="M622">
            <v>105.8</v>
          </cell>
          <cell r="N622">
            <v>537</v>
          </cell>
        </row>
        <row r="623">
          <cell r="D623" t="str">
            <v>HGC-25158001</v>
          </cell>
          <cell r="E623" t="str">
            <v>c1</v>
          </cell>
          <cell r="F623" t="str">
            <v>PSM-ZM202512180009-0001</v>
          </cell>
          <cell r="G623" t="str">
            <v>上海市第六人民医院</v>
          </cell>
          <cell r="H623" t="str">
            <v>IDT291</v>
          </cell>
          <cell r="I623">
            <v>6</v>
          </cell>
          <cell r="J623" t="str">
            <v>mRNA</v>
          </cell>
          <cell r="K623">
            <v>0.094</v>
          </cell>
          <cell r="L623">
            <v>20</v>
          </cell>
          <cell r="M623">
            <v>1.88</v>
          </cell>
          <cell r="N623" t="str">
            <v>/</v>
          </cell>
        </row>
        <row r="624">
          <cell r="D624" t="str">
            <v>HGC-25152828</v>
          </cell>
          <cell r="E624" t="str">
            <v>AM2</v>
          </cell>
          <cell r="F624" t="str">
            <v>PSM-ZM202512120011-0001</v>
          </cell>
          <cell r="G624" t="str">
            <v>上海交通大学医学院附属第九人民医院</v>
          </cell>
          <cell r="H624" t="str">
            <v>IDT292</v>
          </cell>
          <cell r="I624">
            <v>12</v>
          </cell>
          <cell r="J624" t="str">
            <v>mRNA</v>
          </cell>
          <cell r="K624">
            <v>0.057</v>
          </cell>
          <cell r="L624">
            <v>20</v>
          </cell>
          <cell r="M624">
            <v>1.14</v>
          </cell>
          <cell r="N624" t="str">
            <v>/</v>
          </cell>
        </row>
        <row r="625">
          <cell r="D625" t="str">
            <v>HGC-25152830</v>
          </cell>
          <cell r="E625" t="str">
            <v>AM3</v>
          </cell>
          <cell r="F625" t="str">
            <v>PSM-ZM202512120011-0001</v>
          </cell>
          <cell r="G625" t="str">
            <v>上海交通大学医学院附属第九人民医院</v>
          </cell>
          <cell r="H625" t="str">
            <v>IDT293</v>
          </cell>
          <cell r="I625">
            <v>12</v>
          </cell>
          <cell r="J625" t="str">
            <v>mRNA</v>
          </cell>
          <cell r="K625">
            <v>-0.06</v>
          </cell>
          <cell r="L625">
            <v>20</v>
          </cell>
          <cell r="M625">
            <v>-1.2</v>
          </cell>
          <cell r="N625" t="str">
            <v>/</v>
          </cell>
        </row>
        <row r="626">
          <cell r="D626" t="str">
            <v>HGC-25152831</v>
          </cell>
          <cell r="E626" t="str">
            <v>AM3M</v>
          </cell>
          <cell r="F626" t="str">
            <v>PSM-ZM202512120011-0001</v>
          </cell>
          <cell r="G626" t="str">
            <v>上海交通大学医学院附属第九人民医院</v>
          </cell>
          <cell r="H626" t="str">
            <v>IDT294</v>
          </cell>
          <cell r="I626">
            <v>12</v>
          </cell>
          <cell r="J626" t="str">
            <v>mRNA</v>
          </cell>
          <cell r="K626">
            <v>0.068</v>
          </cell>
          <cell r="L626">
            <v>20</v>
          </cell>
          <cell r="M626">
            <v>1.36</v>
          </cell>
          <cell r="N626" t="str">
            <v>/</v>
          </cell>
        </row>
        <row r="627">
          <cell r="D627" t="str">
            <v>HGC-25152832</v>
          </cell>
          <cell r="E627" t="str">
            <v>AM4</v>
          </cell>
          <cell r="F627" t="str">
            <v>PSM-ZM202512120011-0001</v>
          </cell>
          <cell r="G627" t="str">
            <v>上海交通大学医学院附属第九人民医院</v>
          </cell>
          <cell r="H627" t="str">
            <v>IDT295</v>
          </cell>
          <cell r="I627">
            <v>12</v>
          </cell>
          <cell r="J627" t="str">
            <v>mRNA</v>
          </cell>
          <cell r="K627">
            <v>0.1</v>
          </cell>
          <cell r="L627">
            <v>20</v>
          </cell>
          <cell r="M627">
            <v>2</v>
          </cell>
          <cell r="N627" t="str">
            <v>/</v>
          </cell>
        </row>
        <row r="628">
          <cell r="D628" t="str">
            <v>HGC-25152833</v>
          </cell>
          <cell r="E628" t="str">
            <v>AM4M</v>
          </cell>
          <cell r="F628" t="str">
            <v>PSM-ZM202512120011-0001</v>
          </cell>
          <cell r="G628" t="str">
            <v>上海交通大学医学院附属第九人民医院</v>
          </cell>
          <cell r="H628" t="str">
            <v>IDT296</v>
          </cell>
          <cell r="I628">
            <v>12</v>
          </cell>
          <cell r="J628" t="str">
            <v>mRNA</v>
          </cell>
          <cell r="K628">
            <v>0.127</v>
          </cell>
          <cell r="L628">
            <v>20</v>
          </cell>
          <cell r="M628">
            <v>2.54</v>
          </cell>
          <cell r="N628" t="str">
            <v>/</v>
          </cell>
        </row>
        <row r="629">
          <cell r="D629" t="str">
            <v>HGC-25152829</v>
          </cell>
          <cell r="E629" t="str">
            <v>AM2M</v>
          </cell>
          <cell r="F629" t="str">
            <v>PSM-ZM202512120011-0001</v>
          </cell>
          <cell r="G629" t="str">
            <v>上海交通大学医学院附属第九人民医院</v>
          </cell>
          <cell r="H629" t="str">
            <v>IDT297</v>
          </cell>
          <cell r="I629">
            <v>12</v>
          </cell>
          <cell r="J629" t="str">
            <v>mRNA</v>
          </cell>
          <cell r="K629">
            <v>0.096</v>
          </cell>
          <cell r="L629">
            <v>20</v>
          </cell>
          <cell r="M629">
            <v>1.92</v>
          </cell>
          <cell r="N629" t="str">
            <v>/</v>
          </cell>
        </row>
        <row r="630">
          <cell r="D630" t="str">
            <v>HGC-25166034</v>
          </cell>
          <cell r="E630" t="str">
            <v>C1</v>
          </cell>
          <cell r="F630" t="str">
            <v>PSM-ZM202512100002-0001</v>
          </cell>
          <cell r="G630" t="str">
            <v>南方医科大学南方医院</v>
          </cell>
          <cell r="H630" t="str">
            <v>IDT298</v>
          </cell>
          <cell r="I630">
            <v>6</v>
          </cell>
          <cell r="J630" t="str">
            <v>mRNA</v>
          </cell>
          <cell r="K630">
            <v>69.21</v>
          </cell>
          <cell r="L630">
            <v>40</v>
          </cell>
          <cell r="M630">
            <v>2768.4</v>
          </cell>
          <cell r="N630">
            <v>450</v>
          </cell>
        </row>
        <row r="631">
          <cell r="D631" t="str">
            <v>HGC-25166035</v>
          </cell>
          <cell r="E631" t="str">
            <v>C2</v>
          </cell>
          <cell r="F631" t="str">
            <v>PSM-ZM202512100002-0001</v>
          </cell>
          <cell r="G631" t="str">
            <v>南方医科大学南方医院</v>
          </cell>
          <cell r="H631" t="str">
            <v>IDT299</v>
          </cell>
          <cell r="I631">
            <v>6</v>
          </cell>
          <cell r="J631" t="str">
            <v>mRNA</v>
          </cell>
          <cell r="K631">
            <v>68.05</v>
          </cell>
          <cell r="L631">
            <v>40</v>
          </cell>
          <cell r="M631">
            <v>2722</v>
          </cell>
          <cell r="N631">
            <v>450</v>
          </cell>
        </row>
        <row r="632">
          <cell r="D632" t="str">
            <v>HGC-25166036</v>
          </cell>
          <cell r="E632" t="str">
            <v>C3</v>
          </cell>
          <cell r="F632" t="str">
            <v>PSM-ZM202512100002-0001</v>
          </cell>
          <cell r="G632" t="str">
            <v>南方医科大学南方医院</v>
          </cell>
          <cell r="H632" t="str">
            <v>IDT300</v>
          </cell>
          <cell r="I632">
            <v>6</v>
          </cell>
          <cell r="J632" t="str">
            <v>mRNA</v>
          </cell>
          <cell r="K632">
            <v>66.2</v>
          </cell>
          <cell r="L632">
            <v>40</v>
          </cell>
          <cell r="M632">
            <v>2648</v>
          </cell>
          <cell r="N632">
            <v>450</v>
          </cell>
        </row>
        <row r="633">
          <cell r="D633" t="str">
            <v>HGC-25166037</v>
          </cell>
          <cell r="E633" t="str">
            <v>C4</v>
          </cell>
          <cell r="F633" t="str">
            <v>PSM-ZM202512100002-0001</v>
          </cell>
          <cell r="G633" t="str">
            <v>南方医科大学南方医院</v>
          </cell>
          <cell r="H633" t="str">
            <v>IDT301</v>
          </cell>
          <cell r="I633">
            <v>6</v>
          </cell>
          <cell r="J633" t="str">
            <v>mRNA</v>
          </cell>
          <cell r="K633">
            <v>59.62</v>
          </cell>
          <cell r="L633">
            <v>40</v>
          </cell>
          <cell r="M633">
            <v>2384.8</v>
          </cell>
          <cell r="N633">
            <v>450</v>
          </cell>
        </row>
        <row r="634">
          <cell r="D634" t="str">
            <v>HGC-25166038</v>
          </cell>
          <cell r="E634" t="str">
            <v>C5</v>
          </cell>
          <cell r="F634" t="str">
            <v>PSM-ZM202512100002-0001</v>
          </cell>
          <cell r="G634" t="str">
            <v>南方医科大学南方医院</v>
          </cell>
          <cell r="H634" t="str">
            <v>IDT302</v>
          </cell>
          <cell r="I634">
            <v>6</v>
          </cell>
          <cell r="J634" t="str">
            <v>mRNA</v>
          </cell>
          <cell r="K634">
            <v>57.55</v>
          </cell>
          <cell r="L634">
            <v>40</v>
          </cell>
          <cell r="M634">
            <v>2302</v>
          </cell>
          <cell r="N634">
            <v>450</v>
          </cell>
        </row>
        <row r="635">
          <cell r="D635" t="str">
            <v>HGC-25166039</v>
          </cell>
          <cell r="E635" t="str">
            <v>E1</v>
          </cell>
          <cell r="F635" t="str">
            <v>PSM-ZM202512100002-0001</v>
          </cell>
          <cell r="G635" t="str">
            <v>南方医科大学南方医院</v>
          </cell>
          <cell r="H635" t="str">
            <v>IDT303</v>
          </cell>
          <cell r="I635">
            <v>6</v>
          </cell>
          <cell r="J635" t="str">
            <v>mRNA</v>
          </cell>
          <cell r="K635">
            <v>62.87</v>
          </cell>
          <cell r="L635">
            <v>40</v>
          </cell>
          <cell r="M635">
            <v>2514.8</v>
          </cell>
          <cell r="N635">
            <v>450</v>
          </cell>
        </row>
        <row r="636">
          <cell r="D636" t="str">
            <v>HGC-25166040</v>
          </cell>
          <cell r="E636" t="str">
            <v>E2</v>
          </cell>
          <cell r="F636" t="str">
            <v>PSM-ZM202512100002-0001</v>
          </cell>
          <cell r="G636" t="str">
            <v>南方医科大学南方医院</v>
          </cell>
          <cell r="H636" t="str">
            <v>IDT304</v>
          </cell>
          <cell r="I636">
            <v>6</v>
          </cell>
          <cell r="J636" t="str">
            <v>mRNA</v>
          </cell>
          <cell r="K636">
            <v>64.98</v>
          </cell>
          <cell r="L636">
            <v>40</v>
          </cell>
          <cell r="M636">
            <v>2599.2</v>
          </cell>
          <cell r="N636">
            <v>450</v>
          </cell>
        </row>
        <row r="637">
          <cell r="D637" t="str">
            <v>HGC-25166041</v>
          </cell>
          <cell r="E637" t="str">
            <v>E3</v>
          </cell>
          <cell r="F637" t="str">
            <v>PSM-ZM202512100002-0001</v>
          </cell>
          <cell r="G637" t="str">
            <v>南方医科大学南方医院</v>
          </cell>
          <cell r="H637" t="str">
            <v>IDT305</v>
          </cell>
          <cell r="I637">
            <v>6</v>
          </cell>
          <cell r="J637" t="str">
            <v>mRNA</v>
          </cell>
          <cell r="K637">
            <v>69.15</v>
          </cell>
          <cell r="L637">
            <v>40</v>
          </cell>
          <cell r="M637">
            <v>2766</v>
          </cell>
          <cell r="N637">
            <v>450</v>
          </cell>
        </row>
        <row r="638">
          <cell r="D638" t="str">
            <v>HGC-25166042</v>
          </cell>
          <cell r="E638" t="str">
            <v>E4</v>
          </cell>
          <cell r="F638" t="str">
            <v>PSM-ZM202512100002-0001</v>
          </cell>
          <cell r="G638" t="str">
            <v>南方医科大学南方医院</v>
          </cell>
          <cell r="H638" t="str">
            <v>IDT306</v>
          </cell>
          <cell r="I638">
            <v>6</v>
          </cell>
          <cell r="J638" t="str">
            <v>mRNA</v>
          </cell>
          <cell r="K638">
            <v>65.59</v>
          </cell>
          <cell r="L638">
            <v>40</v>
          </cell>
          <cell r="M638">
            <v>2623.6</v>
          </cell>
          <cell r="N638">
            <v>450</v>
          </cell>
        </row>
        <row r="639">
          <cell r="D639" t="str">
            <v>HGC-25166043</v>
          </cell>
          <cell r="E639" t="str">
            <v>E5</v>
          </cell>
          <cell r="F639" t="str">
            <v>PSM-ZM202512100002-0001</v>
          </cell>
          <cell r="G639" t="str">
            <v>南方医科大学南方医院</v>
          </cell>
          <cell r="H639" t="str">
            <v>IDT307</v>
          </cell>
          <cell r="I639">
            <v>6</v>
          </cell>
          <cell r="J639" t="str">
            <v>mRNA</v>
          </cell>
          <cell r="K639">
            <v>62.5</v>
          </cell>
          <cell r="L639">
            <v>40</v>
          </cell>
          <cell r="M639">
            <v>2500</v>
          </cell>
          <cell r="N639">
            <v>450</v>
          </cell>
        </row>
        <row r="640">
          <cell r="D640" t="str">
            <v>HGC-25166116</v>
          </cell>
          <cell r="E640" t="str">
            <v>A549-NC-1</v>
          </cell>
          <cell r="F640" t="str">
            <v>PSM-ZM202508040002-0011</v>
          </cell>
          <cell r="G640" t="str">
            <v>南京鼓楼医院</v>
          </cell>
          <cell r="H640" t="str">
            <v>IDT308</v>
          </cell>
          <cell r="I640">
            <v>6</v>
          </cell>
          <cell r="J640" t="str">
            <v>mRNA</v>
          </cell>
          <cell r="K640">
            <v>52.31</v>
          </cell>
          <cell r="L640">
            <v>20</v>
          </cell>
          <cell r="M640">
            <v>1046.2</v>
          </cell>
          <cell r="N640">
            <v>450</v>
          </cell>
        </row>
        <row r="641">
          <cell r="D641" t="str">
            <v>HGC-25166117</v>
          </cell>
          <cell r="E641" t="str">
            <v>A549-NC-2</v>
          </cell>
          <cell r="F641" t="str">
            <v>PSM-ZM202508040002-0011</v>
          </cell>
          <cell r="G641" t="str">
            <v>南京鼓楼医院</v>
          </cell>
          <cell r="H641" t="str">
            <v>IDT309</v>
          </cell>
          <cell r="I641">
            <v>6</v>
          </cell>
          <cell r="J641" t="str">
            <v>mRNA</v>
          </cell>
          <cell r="K641">
            <v>61.41</v>
          </cell>
          <cell r="L641">
            <v>20</v>
          </cell>
          <cell r="M641">
            <v>1228.2</v>
          </cell>
          <cell r="N641">
            <v>450</v>
          </cell>
        </row>
        <row r="642">
          <cell r="D642" t="str">
            <v>HGC-25166118</v>
          </cell>
          <cell r="E642" t="str">
            <v>A549-NC-3</v>
          </cell>
          <cell r="F642" t="str">
            <v>PSM-ZM202508040002-0011</v>
          </cell>
          <cell r="G642" t="str">
            <v>南京鼓楼医院</v>
          </cell>
          <cell r="H642" t="str">
            <v>IDT310</v>
          </cell>
          <cell r="I642">
            <v>6</v>
          </cell>
          <cell r="J642" t="str">
            <v>mRNA</v>
          </cell>
          <cell r="K642">
            <v>69.93</v>
          </cell>
          <cell r="L642">
            <v>20</v>
          </cell>
          <cell r="M642">
            <v>1398.6</v>
          </cell>
          <cell r="N642">
            <v>450</v>
          </cell>
        </row>
        <row r="643">
          <cell r="D643" t="str">
            <v>HGC-25166119</v>
          </cell>
          <cell r="E643" t="str">
            <v>A549-SH-1</v>
          </cell>
          <cell r="F643" t="str">
            <v>PSM-ZM202508040002-0011</v>
          </cell>
          <cell r="G643" t="str">
            <v>南京鼓楼医院</v>
          </cell>
          <cell r="H643" t="str">
            <v>IDT311</v>
          </cell>
          <cell r="I643">
            <v>6</v>
          </cell>
          <cell r="J643" t="str">
            <v>mRNA</v>
          </cell>
          <cell r="K643">
            <v>92.13</v>
          </cell>
          <cell r="L643">
            <v>20</v>
          </cell>
          <cell r="M643">
            <v>1842.6</v>
          </cell>
          <cell r="N643">
            <v>450</v>
          </cell>
        </row>
        <row r="644">
          <cell r="D644" t="str">
            <v>HGC-25166120</v>
          </cell>
          <cell r="E644" t="str">
            <v>A549-SH-2</v>
          </cell>
          <cell r="F644" t="str">
            <v>PSM-ZM202508040002-0011</v>
          </cell>
          <cell r="G644" t="str">
            <v>南京鼓楼医院</v>
          </cell>
          <cell r="H644" t="str">
            <v>IDT312</v>
          </cell>
          <cell r="I644">
            <v>6</v>
          </cell>
          <cell r="J644" t="str">
            <v>mRNA</v>
          </cell>
          <cell r="K644">
            <v>89.94</v>
          </cell>
          <cell r="L644">
            <v>20</v>
          </cell>
          <cell r="M644">
            <v>1798.8</v>
          </cell>
          <cell r="N644">
            <v>450</v>
          </cell>
        </row>
        <row r="645">
          <cell r="D645" t="str">
            <v>HGC-25166121</v>
          </cell>
          <cell r="E645" t="str">
            <v>A549-SH-3</v>
          </cell>
          <cell r="F645" t="str">
            <v>PSM-ZM202508040002-0011</v>
          </cell>
          <cell r="G645" t="str">
            <v>南京鼓楼医院</v>
          </cell>
          <cell r="H645" t="str">
            <v>IDT313</v>
          </cell>
          <cell r="I645">
            <v>6</v>
          </cell>
          <cell r="J645" t="str">
            <v>mRNA</v>
          </cell>
          <cell r="K645">
            <v>79.54</v>
          </cell>
          <cell r="L645">
            <v>20</v>
          </cell>
          <cell r="M645">
            <v>1590.8</v>
          </cell>
          <cell r="N645">
            <v>450</v>
          </cell>
        </row>
        <row r="646">
          <cell r="D646" t="str">
            <v>HGC-25164419</v>
          </cell>
          <cell r="E646" t="str">
            <v>C-1</v>
          </cell>
          <cell r="F646" t="str">
            <v>PSM-ZM202512220023-0001</v>
          </cell>
          <cell r="G646" t="str">
            <v>四川大学</v>
          </cell>
          <cell r="H646" t="str">
            <v>IDT314</v>
          </cell>
          <cell r="I646">
            <v>6</v>
          </cell>
          <cell r="J646" t="str">
            <v>mRNA</v>
          </cell>
          <cell r="K646">
            <v>40.09</v>
          </cell>
          <cell r="L646">
            <v>20</v>
          </cell>
          <cell r="M646">
            <v>801.8</v>
          </cell>
          <cell r="N646">
            <v>450</v>
          </cell>
        </row>
        <row r="647">
          <cell r="D647" t="str">
            <v>HGC-25164420</v>
          </cell>
          <cell r="E647" t="str">
            <v>C-2</v>
          </cell>
          <cell r="F647" t="str">
            <v>PSM-ZM202512220023-0001</v>
          </cell>
          <cell r="G647" t="str">
            <v>四川大学</v>
          </cell>
          <cell r="H647" t="str">
            <v>IDT315</v>
          </cell>
          <cell r="I647">
            <v>6</v>
          </cell>
          <cell r="J647" t="str">
            <v>mRNA</v>
          </cell>
          <cell r="K647">
            <v>31.42</v>
          </cell>
          <cell r="L647">
            <v>20</v>
          </cell>
          <cell r="M647">
            <v>628.4</v>
          </cell>
          <cell r="N647">
            <v>450</v>
          </cell>
        </row>
        <row r="648">
          <cell r="D648" t="str">
            <v>HGC-25164421</v>
          </cell>
          <cell r="E648" t="str">
            <v>C-3</v>
          </cell>
          <cell r="F648" t="str">
            <v>PSM-ZM202512220023-0001</v>
          </cell>
          <cell r="G648" t="str">
            <v>四川大学</v>
          </cell>
          <cell r="H648" t="str">
            <v>IDT316</v>
          </cell>
          <cell r="I648">
            <v>6</v>
          </cell>
          <cell r="J648" t="str">
            <v>mRNA</v>
          </cell>
          <cell r="K648">
            <v>53.53</v>
          </cell>
          <cell r="L648">
            <v>20</v>
          </cell>
          <cell r="M648">
            <v>1070.6</v>
          </cell>
          <cell r="N648">
            <v>450</v>
          </cell>
        </row>
        <row r="649">
          <cell r="D649" t="str">
            <v>HGC-25164422</v>
          </cell>
          <cell r="E649" t="str">
            <v>C-4</v>
          </cell>
          <cell r="F649" t="str">
            <v>PSM-ZM202512220023-0001</v>
          </cell>
          <cell r="G649" t="str">
            <v>四川大学</v>
          </cell>
          <cell r="H649" t="str">
            <v>IDT317</v>
          </cell>
          <cell r="I649">
            <v>6</v>
          </cell>
          <cell r="J649" t="str">
            <v>mRNA</v>
          </cell>
          <cell r="K649">
            <v>20.42</v>
          </cell>
          <cell r="L649">
            <v>20</v>
          </cell>
          <cell r="M649">
            <v>408.4</v>
          </cell>
          <cell r="N649">
            <v>450</v>
          </cell>
        </row>
        <row r="650">
          <cell r="D650" t="str">
            <v>HGC-25164423</v>
          </cell>
          <cell r="E650" t="str">
            <v>A-1</v>
          </cell>
          <cell r="F650" t="str">
            <v>PSM-ZM202512220023-0001</v>
          </cell>
          <cell r="G650" t="str">
            <v>四川大学</v>
          </cell>
          <cell r="H650" t="str">
            <v>IDT318</v>
          </cell>
          <cell r="I650">
            <v>6</v>
          </cell>
          <cell r="J650" t="str">
            <v>mRNA</v>
          </cell>
          <cell r="K650">
            <v>55.93</v>
          </cell>
          <cell r="L650">
            <v>20</v>
          </cell>
          <cell r="M650">
            <v>1118.6</v>
          </cell>
          <cell r="N650">
            <v>450</v>
          </cell>
        </row>
        <row r="651">
          <cell r="D651" t="str">
            <v>HGC-25164424</v>
          </cell>
          <cell r="E651" t="str">
            <v>A-2</v>
          </cell>
          <cell r="F651" t="str">
            <v>PSM-ZM202512220023-0001</v>
          </cell>
          <cell r="G651" t="str">
            <v>四川大学</v>
          </cell>
          <cell r="H651" t="str">
            <v>IDT319</v>
          </cell>
          <cell r="I651">
            <v>6</v>
          </cell>
          <cell r="J651" t="str">
            <v>mRNA</v>
          </cell>
          <cell r="K651">
            <v>78.74</v>
          </cell>
          <cell r="L651">
            <v>20</v>
          </cell>
          <cell r="M651">
            <v>1574.8</v>
          </cell>
          <cell r="N651">
            <v>450</v>
          </cell>
        </row>
        <row r="652">
          <cell r="D652" t="str">
            <v>HGC-25164425</v>
          </cell>
          <cell r="E652" t="str">
            <v>A-3</v>
          </cell>
          <cell r="F652" t="str">
            <v>PSM-ZM202512220023-0001</v>
          </cell>
          <cell r="G652" t="str">
            <v>四川大学</v>
          </cell>
          <cell r="H652" t="str">
            <v>IDT320</v>
          </cell>
          <cell r="I652">
            <v>6</v>
          </cell>
          <cell r="J652" t="str">
            <v>mRNA</v>
          </cell>
          <cell r="K652">
            <v>92.29</v>
          </cell>
          <cell r="L652">
            <v>20</v>
          </cell>
          <cell r="M652">
            <v>1845.8</v>
          </cell>
          <cell r="N652">
            <v>450</v>
          </cell>
        </row>
        <row r="653">
          <cell r="D653" t="str">
            <v>HGC-25164426</v>
          </cell>
          <cell r="E653" t="str">
            <v>A-4</v>
          </cell>
          <cell r="F653" t="str">
            <v>PSM-ZM202512220023-0001</v>
          </cell>
          <cell r="G653" t="str">
            <v>四川大学</v>
          </cell>
          <cell r="H653" t="str">
            <v>IDT321</v>
          </cell>
          <cell r="I653">
            <v>6</v>
          </cell>
          <cell r="J653" t="str">
            <v>mRNA</v>
          </cell>
          <cell r="K653">
            <v>82.08</v>
          </cell>
          <cell r="L653">
            <v>20</v>
          </cell>
          <cell r="M653">
            <v>1641.6</v>
          </cell>
          <cell r="N653">
            <v>450</v>
          </cell>
        </row>
        <row r="654">
          <cell r="D654" t="str">
            <v>HGC-25164427</v>
          </cell>
          <cell r="E654" t="str">
            <v>A+9-1</v>
          </cell>
          <cell r="F654" t="str">
            <v>PSM-ZM202512220023-0001</v>
          </cell>
          <cell r="G654" t="str">
            <v>四川大学</v>
          </cell>
          <cell r="H654" t="str">
            <v>IDT322</v>
          </cell>
          <cell r="I654">
            <v>6</v>
          </cell>
          <cell r="J654" t="str">
            <v>mRNA</v>
          </cell>
          <cell r="K654">
            <v>87.67</v>
          </cell>
          <cell r="L654">
            <v>20</v>
          </cell>
          <cell r="M654">
            <v>1753.4</v>
          </cell>
          <cell r="N654">
            <v>450</v>
          </cell>
        </row>
        <row r="655">
          <cell r="D655" t="str">
            <v>HGC-25164428</v>
          </cell>
          <cell r="E655" t="str">
            <v>A+9-2</v>
          </cell>
          <cell r="F655" t="str">
            <v>PSM-ZM202512220023-0001</v>
          </cell>
          <cell r="G655" t="str">
            <v>四川大学</v>
          </cell>
          <cell r="H655" t="str">
            <v>IDT323</v>
          </cell>
          <cell r="I655">
            <v>6</v>
          </cell>
          <cell r="J655" t="str">
            <v>mRNA</v>
          </cell>
          <cell r="K655">
            <v>15.29</v>
          </cell>
          <cell r="L655">
            <v>20</v>
          </cell>
          <cell r="M655">
            <v>305.8</v>
          </cell>
          <cell r="N655">
            <v>450</v>
          </cell>
        </row>
        <row r="656">
          <cell r="D656" t="str">
            <v>HGC-25164429</v>
          </cell>
          <cell r="E656" t="str">
            <v>A+9-3</v>
          </cell>
          <cell r="F656" t="str">
            <v>PSM-ZM202512220023-0001</v>
          </cell>
          <cell r="G656" t="str">
            <v>四川大学</v>
          </cell>
          <cell r="H656" t="str">
            <v>IDT324</v>
          </cell>
          <cell r="I656">
            <v>6</v>
          </cell>
          <cell r="J656" t="str">
            <v>mRNA</v>
          </cell>
          <cell r="K656">
            <v>45.08</v>
          </cell>
          <cell r="L656">
            <v>20</v>
          </cell>
          <cell r="M656">
            <v>901.6</v>
          </cell>
          <cell r="N656">
            <v>450</v>
          </cell>
        </row>
        <row r="657">
          <cell r="D657" t="str">
            <v>HGC-25164427-2</v>
          </cell>
          <cell r="E657" t="str">
            <v>A+9-1</v>
          </cell>
          <cell r="F657" t="str">
            <v>PSM-ZM202512220023-0001</v>
          </cell>
          <cell r="G657" t="str">
            <v>四川大学</v>
          </cell>
          <cell r="H657" t="str">
            <v>IDT325</v>
          </cell>
          <cell r="I657">
            <v>6</v>
          </cell>
          <cell r="J657" t="str">
            <v>mRNA</v>
          </cell>
          <cell r="K657">
            <v>75.99</v>
          </cell>
          <cell r="L657">
            <v>20</v>
          </cell>
          <cell r="M657">
            <v>1519.8</v>
          </cell>
          <cell r="N657">
            <v>450</v>
          </cell>
        </row>
        <row r="658">
          <cell r="D658" t="str">
            <v>HGC-25164890</v>
          </cell>
          <cell r="E658" t="str">
            <v>008-N</v>
          </cell>
          <cell r="F658" t="str">
            <v>HGC20250219002-0010</v>
          </cell>
          <cell r="G658" t="str">
            <v>四川欣莱科生物科技有限公司</v>
          </cell>
          <cell r="H658" t="str">
            <v>IDT326</v>
          </cell>
          <cell r="I658">
            <v>6</v>
          </cell>
          <cell r="J658" t="str">
            <v>mRNA</v>
          </cell>
          <cell r="K658">
            <v>63.9</v>
          </cell>
          <cell r="L658">
            <v>20</v>
          </cell>
          <cell r="M658">
            <v>1278</v>
          </cell>
          <cell r="N658">
            <v>450</v>
          </cell>
        </row>
        <row r="659">
          <cell r="D659" t="str">
            <v>HGC-25165217</v>
          </cell>
          <cell r="E659" t="str">
            <v>A1</v>
          </cell>
          <cell r="F659" t="str">
            <v>PSM-ZM202512230011-0001</v>
          </cell>
          <cell r="G659" t="str">
            <v>广州易欣生物科技有限公司</v>
          </cell>
          <cell r="H659" t="str">
            <v>IDT327</v>
          </cell>
          <cell r="I659">
            <v>6</v>
          </cell>
          <cell r="J659" t="str">
            <v>mRNA</v>
          </cell>
          <cell r="K659">
            <v>49.73</v>
          </cell>
          <cell r="L659">
            <v>40</v>
          </cell>
          <cell r="M659">
            <v>1989.2</v>
          </cell>
          <cell r="N659">
            <v>450</v>
          </cell>
        </row>
        <row r="660">
          <cell r="D660" t="str">
            <v>HGC-25165218</v>
          </cell>
          <cell r="E660" t="str">
            <v>A2</v>
          </cell>
          <cell r="F660" t="str">
            <v>PSM-ZM202512230011-0001</v>
          </cell>
          <cell r="G660" t="str">
            <v>广州易欣生物科技有限公司</v>
          </cell>
          <cell r="H660" t="str">
            <v>IDT328</v>
          </cell>
          <cell r="I660">
            <v>6</v>
          </cell>
          <cell r="J660" t="str">
            <v>mRNA</v>
          </cell>
          <cell r="K660">
            <v>55.77</v>
          </cell>
          <cell r="L660">
            <v>40</v>
          </cell>
          <cell r="M660">
            <v>2230.8</v>
          </cell>
          <cell r="N660">
            <v>450</v>
          </cell>
        </row>
        <row r="661">
          <cell r="D661" t="str">
            <v>HGC-25165219</v>
          </cell>
          <cell r="E661" t="str">
            <v>A3</v>
          </cell>
          <cell r="F661" t="str">
            <v>PSM-ZM202512230011-0001</v>
          </cell>
          <cell r="G661" t="str">
            <v>广州易欣生物科技有限公司</v>
          </cell>
          <cell r="H661" t="str">
            <v>IDT329</v>
          </cell>
          <cell r="I661">
            <v>6</v>
          </cell>
          <cell r="J661" t="str">
            <v>mRNA</v>
          </cell>
          <cell r="K661">
            <v>39.52</v>
          </cell>
          <cell r="L661">
            <v>40</v>
          </cell>
          <cell r="M661">
            <v>1580.8</v>
          </cell>
          <cell r="N661">
            <v>450</v>
          </cell>
        </row>
        <row r="662">
          <cell r="D662" t="str">
            <v>HGC-25165220</v>
          </cell>
          <cell r="E662" t="str">
            <v>B1</v>
          </cell>
          <cell r="F662" t="str">
            <v>PSM-ZM202512230011-0001</v>
          </cell>
          <cell r="G662" t="str">
            <v>广州易欣生物科技有限公司</v>
          </cell>
          <cell r="H662" t="str">
            <v>IDT330</v>
          </cell>
          <cell r="I662">
            <v>6</v>
          </cell>
          <cell r="J662" t="str">
            <v>mRNA</v>
          </cell>
          <cell r="K662">
            <v>34.56</v>
          </cell>
          <cell r="L662">
            <v>40</v>
          </cell>
          <cell r="M662">
            <v>1382.4</v>
          </cell>
          <cell r="N662">
            <v>450</v>
          </cell>
        </row>
        <row r="663">
          <cell r="D663" t="str">
            <v>HGC-25165221</v>
          </cell>
          <cell r="E663" t="str">
            <v>B2</v>
          </cell>
          <cell r="F663" t="str">
            <v>PSM-ZM202512230011-0001</v>
          </cell>
          <cell r="G663" t="str">
            <v>广州易欣生物科技有限公司</v>
          </cell>
          <cell r="H663" t="str">
            <v>IDT331</v>
          </cell>
          <cell r="I663">
            <v>6</v>
          </cell>
          <cell r="J663" t="str">
            <v>mRNA</v>
          </cell>
          <cell r="K663">
            <v>34.57</v>
          </cell>
          <cell r="L663">
            <v>40</v>
          </cell>
          <cell r="M663">
            <v>1382.8</v>
          </cell>
          <cell r="N663">
            <v>450</v>
          </cell>
        </row>
        <row r="664">
          <cell r="D664" t="str">
            <v>HGC-25165222</v>
          </cell>
          <cell r="E664" t="str">
            <v>B3</v>
          </cell>
          <cell r="F664" t="str">
            <v>PSM-ZM202512230011-0001</v>
          </cell>
          <cell r="G664" t="str">
            <v>广州易欣生物科技有限公司</v>
          </cell>
          <cell r="H664" t="str">
            <v>IDT332</v>
          </cell>
          <cell r="I664">
            <v>6</v>
          </cell>
          <cell r="J664" t="str">
            <v>mRNA</v>
          </cell>
          <cell r="K664">
            <v>35.81</v>
          </cell>
          <cell r="L664">
            <v>40</v>
          </cell>
          <cell r="M664">
            <v>1432.4</v>
          </cell>
          <cell r="N664">
            <v>450</v>
          </cell>
        </row>
        <row r="665">
          <cell r="D665" t="str">
            <v>HGC-25164878</v>
          </cell>
          <cell r="E665" t="str">
            <v>a9sgScr-1</v>
          </cell>
          <cell r="F665" t="str">
            <v>PSM-ZM202512230014-0001</v>
          </cell>
          <cell r="G665" t="str">
            <v>四川省肿瘤医院（四川省第二人民医院四川省癌症防治中心）</v>
          </cell>
          <cell r="H665" t="str">
            <v>IDT339</v>
          </cell>
          <cell r="I665">
            <v>6</v>
          </cell>
          <cell r="J665" t="str">
            <v>mRNA</v>
          </cell>
          <cell r="K665">
            <v>52.21</v>
          </cell>
          <cell r="L665">
            <v>40</v>
          </cell>
          <cell r="M665">
            <v>2088.4</v>
          </cell>
          <cell r="N665">
            <v>450</v>
          </cell>
        </row>
        <row r="666">
          <cell r="D666" t="str">
            <v>HGC-25164879</v>
          </cell>
          <cell r="E666" t="str">
            <v>a9sgScr-2</v>
          </cell>
          <cell r="F666" t="str">
            <v>PSM-ZM202512230014-0001</v>
          </cell>
          <cell r="G666" t="str">
            <v>四川省肿瘤医院（四川省第二人民医院四川省癌症防治中心）</v>
          </cell>
          <cell r="H666" t="str">
            <v>IDT340</v>
          </cell>
          <cell r="I666">
            <v>6</v>
          </cell>
          <cell r="J666" t="str">
            <v>mRNA</v>
          </cell>
          <cell r="K666">
            <v>40.65</v>
          </cell>
          <cell r="L666">
            <v>40</v>
          </cell>
          <cell r="M666">
            <v>1626</v>
          </cell>
          <cell r="N666">
            <v>450</v>
          </cell>
        </row>
        <row r="667">
          <cell r="D667" t="str">
            <v>HGC-25164880</v>
          </cell>
          <cell r="E667" t="str">
            <v>a9sgScr-3</v>
          </cell>
          <cell r="F667" t="str">
            <v>PSM-ZM202512230014-0001</v>
          </cell>
          <cell r="G667" t="str">
            <v>四川省肿瘤医院（四川省第二人民医院四川省癌症防治中心）</v>
          </cell>
          <cell r="H667" t="str">
            <v>IDT341</v>
          </cell>
          <cell r="I667">
            <v>6</v>
          </cell>
          <cell r="J667" t="str">
            <v>mRNA</v>
          </cell>
          <cell r="K667">
            <v>41.34</v>
          </cell>
          <cell r="L667">
            <v>40</v>
          </cell>
          <cell r="M667">
            <v>1653.6</v>
          </cell>
          <cell r="N667">
            <v>450</v>
          </cell>
        </row>
        <row r="668">
          <cell r="D668" t="str">
            <v>HGC-25164881</v>
          </cell>
          <cell r="E668" t="str">
            <v>a9sgSostdc1-1</v>
          </cell>
          <cell r="F668" t="str">
            <v>PSM-ZM202512230014-0001</v>
          </cell>
          <cell r="G668" t="str">
            <v>四川省肿瘤医院（四川省第二人民医院四川省癌症防治中心）</v>
          </cell>
          <cell r="H668" t="str">
            <v>IDT342</v>
          </cell>
          <cell r="I668">
            <v>6</v>
          </cell>
          <cell r="J668" t="str">
            <v>mRNA</v>
          </cell>
          <cell r="K668">
            <v>46.25</v>
          </cell>
          <cell r="L668">
            <v>40</v>
          </cell>
          <cell r="M668">
            <v>1850</v>
          </cell>
          <cell r="N668">
            <v>450</v>
          </cell>
        </row>
        <row r="669">
          <cell r="D669" t="str">
            <v>HGC-25164882</v>
          </cell>
          <cell r="E669" t="str">
            <v>a9sgSostdc1-2</v>
          </cell>
          <cell r="F669" t="str">
            <v>PSM-ZM202512230014-0001</v>
          </cell>
          <cell r="G669" t="str">
            <v>四川省肿瘤医院（四川省第二人民医院四川省癌症防治中心）</v>
          </cell>
          <cell r="H669" t="str">
            <v>IDT343</v>
          </cell>
          <cell r="I669">
            <v>6</v>
          </cell>
          <cell r="J669" t="str">
            <v>mRNA</v>
          </cell>
          <cell r="K669">
            <v>40.51</v>
          </cell>
          <cell r="L669">
            <v>40</v>
          </cell>
          <cell r="M669">
            <v>1620.4</v>
          </cell>
          <cell r="N669">
            <v>450</v>
          </cell>
        </row>
        <row r="670">
          <cell r="D670" t="str">
            <v>HGC-25164883</v>
          </cell>
          <cell r="E670" t="str">
            <v>a9sgSostdc1-3</v>
          </cell>
          <cell r="F670" t="str">
            <v>PSM-ZM202512230014-0001</v>
          </cell>
          <cell r="G670" t="str">
            <v>四川省肿瘤医院（四川省第二人民医院四川省癌症防治中心）</v>
          </cell>
          <cell r="H670" t="str">
            <v>IDT344</v>
          </cell>
          <cell r="I670">
            <v>6</v>
          </cell>
          <cell r="J670" t="str">
            <v>mRNA</v>
          </cell>
          <cell r="K670">
            <v>60.62</v>
          </cell>
          <cell r="L670">
            <v>40</v>
          </cell>
          <cell r="M670">
            <v>2424.8</v>
          </cell>
          <cell r="N670">
            <v>450</v>
          </cell>
        </row>
        <row r="671">
          <cell r="D671" t="str">
            <v>HGC-25164884</v>
          </cell>
          <cell r="E671" t="str">
            <v>a9sgFabp7-1</v>
          </cell>
          <cell r="F671" t="str">
            <v>PSM-ZM202512230014-0001</v>
          </cell>
          <cell r="G671" t="str">
            <v>四川省肿瘤医院（四川省第二人民医院四川省癌症防治中心）</v>
          </cell>
          <cell r="H671" t="str">
            <v>IDT345</v>
          </cell>
          <cell r="I671">
            <v>6</v>
          </cell>
          <cell r="J671" t="str">
            <v>mRNA</v>
          </cell>
          <cell r="K671">
            <v>48.94</v>
          </cell>
          <cell r="L671">
            <v>40</v>
          </cell>
          <cell r="M671">
            <v>1957.6</v>
          </cell>
          <cell r="N671">
            <v>450</v>
          </cell>
        </row>
        <row r="672">
          <cell r="D672" t="str">
            <v>HGC-25164885</v>
          </cell>
          <cell r="E672" t="str">
            <v>a9sgFabp7-2</v>
          </cell>
          <cell r="F672" t="str">
            <v>PSM-ZM202512230014-0001</v>
          </cell>
          <cell r="G672" t="str">
            <v>四川省肿瘤医院（四川省第二人民医院四川省癌症防治中心）</v>
          </cell>
          <cell r="H672" t="str">
            <v>IDT346</v>
          </cell>
          <cell r="I672">
            <v>6</v>
          </cell>
          <cell r="J672" t="str">
            <v>mRNA</v>
          </cell>
          <cell r="K672">
            <v>49.79</v>
          </cell>
          <cell r="L672">
            <v>40</v>
          </cell>
          <cell r="M672">
            <v>1991.6</v>
          </cell>
          <cell r="N672">
            <v>450</v>
          </cell>
        </row>
        <row r="673">
          <cell r="D673" t="str">
            <v>HGC-25164886</v>
          </cell>
          <cell r="E673" t="str">
            <v>a9sgFabp7-3</v>
          </cell>
          <cell r="F673" t="str">
            <v>PSM-ZM202512230014-0001</v>
          </cell>
          <cell r="G673" t="str">
            <v>四川省肿瘤医院（四川省第二人民医院四川省癌症防治中心）</v>
          </cell>
          <cell r="H673" t="str">
            <v>IDT347</v>
          </cell>
          <cell r="I673">
            <v>6</v>
          </cell>
          <cell r="J673" t="str">
            <v>mRNA</v>
          </cell>
          <cell r="K673">
            <v>46.74</v>
          </cell>
          <cell r="L673">
            <v>40</v>
          </cell>
          <cell r="M673">
            <v>1869.6</v>
          </cell>
          <cell r="N673">
            <v>450</v>
          </cell>
        </row>
        <row r="674">
          <cell r="D674" t="str">
            <v>HGC-25164887</v>
          </cell>
          <cell r="E674" t="str">
            <v>a9sgHand2-1</v>
          </cell>
          <cell r="F674" t="str">
            <v>PSM-ZM202512230014-0001</v>
          </cell>
          <cell r="G674" t="str">
            <v>四川省肿瘤医院（四川省第二人民医院四川省癌症防治中心）</v>
          </cell>
          <cell r="H674" t="str">
            <v>IDT348</v>
          </cell>
          <cell r="I674">
            <v>6</v>
          </cell>
          <cell r="J674" t="str">
            <v>mRNA</v>
          </cell>
          <cell r="K674">
            <v>52.56</v>
          </cell>
          <cell r="L674">
            <v>40</v>
          </cell>
          <cell r="M674">
            <v>2102.4</v>
          </cell>
          <cell r="N674">
            <v>450</v>
          </cell>
        </row>
        <row r="675">
          <cell r="D675" t="str">
            <v>HGC-25164888</v>
          </cell>
          <cell r="E675" t="str">
            <v>a9sgHand2-2</v>
          </cell>
          <cell r="F675" t="str">
            <v>PSM-ZM202512230014-0001</v>
          </cell>
          <cell r="G675" t="str">
            <v>四川省肿瘤医院（四川省第二人民医院四川省癌症防治中心）</v>
          </cell>
          <cell r="H675" t="str">
            <v>IDT349</v>
          </cell>
          <cell r="I675">
            <v>6</v>
          </cell>
          <cell r="J675" t="str">
            <v>mRNA</v>
          </cell>
          <cell r="K675">
            <v>56.35</v>
          </cell>
          <cell r="L675">
            <v>40</v>
          </cell>
          <cell r="M675">
            <v>2254</v>
          </cell>
          <cell r="N675">
            <v>450</v>
          </cell>
        </row>
        <row r="676">
          <cell r="D676" t="str">
            <v>HGC-25164889</v>
          </cell>
          <cell r="E676" t="str">
            <v>a9sgHand2-3</v>
          </cell>
          <cell r="F676" t="str">
            <v>PSM-ZM202512230014-0001</v>
          </cell>
          <cell r="G676" t="str">
            <v>四川省肿瘤医院（四川省第二人民医院四川省癌症防治中心）</v>
          </cell>
          <cell r="H676" t="str">
            <v>IDT350</v>
          </cell>
          <cell r="I676">
            <v>6</v>
          </cell>
          <cell r="J676" t="str">
            <v>mRNA</v>
          </cell>
          <cell r="K676">
            <v>50.97</v>
          </cell>
          <cell r="L676">
            <v>40</v>
          </cell>
          <cell r="M676">
            <v>2038.8</v>
          </cell>
          <cell r="N676">
            <v>450</v>
          </cell>
        </row>
        <row r="677">
          <cell r="D677" t="str">
            <v>HGC-25165063</v>
          </cell>
          <cell r="E677" t="str">
            <v>blank1</v>
          </cell>
          <cell r="F677" t="str">
            <v>PSM-ZM202512260005-0001</v>
          </cell>
          <cell r="G677" t="str">
            <v>武汉大学人民医院</v>
          </cell>
          <cell r="H677" t="str">
            <v>IDT333</v>
          </cell>
          <cell r="I677">
            <v>6</v>
          </cell>
          <cell r="J677" t="str">
            <v>mRNA-T7</v>
          </cell>
          <cell r="K677">
            <v>16.18</v>
          </cell>
          <cell r="L677">
            <v>40</v>
          </cell>
          <cell r="M677">
            <v>647.2</v>
          </cell>
          <cell r="N677">
            <v>469</v>
          </cell>
        </row>
        <row r="678">
          <cell r="D678" t="str">
            <v>HGC-25165064</v>
          </cell>
          <cell r="E678" t="str">
            <v>blank2</v>
          </cell>
          <cell r="F678" t="str">
            <v>PSM-ZM202512260005-0001</v>
          </cell>
          <cell r="G678" t="str">
            <v>武汉大学人民医院</v>
          </cell>
          <cell r="H678" t="str">
            <v>IDT334</v>
          </cell>
          <cell r="I678">
            <v>6</v>
          </cell>
          <cell r="J678" t="str">
            <v>mRNA-T7</v>
          </cell>
          <cell r="K678">
            <v>19.83</v>
          </cell>
          <cell r="L678">
            <v>40</v>
          </cell>
          <cell r="M678">
            <v>793.2</v>
          </cell>
          <cell r="N678">
            <v>469</v>
          </cell>
        </row>
        <row r="679">
          <cell r="D679" t="str">
            <v>HGC-25165065</v>
          </cell>
          <cell r="E679" t="str">
            <v>blank3</v>
          </cell>
          <cell r="F679" t="str">
            <v>PSM-ZM202512260005-0001</v>
          </cell>
          <cell r="G679" t="str">
            <v>武汉大学人民医院</v>
          </cell>
          <cell r="H679" t="str">
            <v>IDT335</v>
          </cell>
          <cell r="I679">
            <v>6</v>
          </cell>
          <cell r="J679" t="str">
            <v>mRNA-T7</v>
          </cell>
          <cell r="K679">
            <v>11.75</v>
          </cell>
          <cell r="L679">
            <v>40</v>
          </cell>
          <cell r="M679">
            <v>470</v>
          </cell>
          <cell r="N679">
            <v>469</v>
          </cell>
        </row>
        <row r="680">
          <cell r="D680" t="str">
            <v>HGC-25165066</v>
          </cell>
          <cell r="E680" t="str">
            <v>TGFβ1</v>
          </cell>
          <cell r="F680" t="str">
            <v>PSM-ZM202512260005-0001</v>
          </cell>
          <cell r="G680" t="str">
            <v>武汉大学人民医院</v>
          </cell>
          <cell r="H680" t="str">
            <v>IDT336</v>
          </cell>
          <cell r="I680">
            <v>6</v>
          </cell>
          <cell r="J680" t="str">
            <v>mRNA-T7</v>
          </cell>
          <cell r="K680">
            <v>27.07</v>
          </cell>
          <cell r="L680">
            <v>40</v>
          </cell>
          <cell r="M680">
            <v>1082.8</v>
          </cell>
          <cell r="N680">
            <v>469</v>
          </cell>
        </row>
        <row r="681">
          <cell r="D681" t="str">
            <v>HGC-25165067</v>
          </cell>
          <cell r="E681" t="str">
            <v>TGFβ2</v>
          </cell>
          <cell r="F681" t="str">
            <v>PSM-ZM202512260005-0001</v>
          </cell>
          <cell r="G681" t="str">
            <v>武汉大学人民医院</v>
          </cell>
          <cell r="H681" t="str">
            <v>IDT337</v>
          </cell>
          <cell r="I681">
            <v>6</v>
          </cell>
          <cell r="J681" t="str">
            <v>mRNA-T7</v>
          </cell>
          <cell r="K681">
            <v>32.86</v>
          </cell>
          <cell r="L681">
            <v>40</v>
          </cell>
          <cell r="M681">
            <v>1314.4</v>
          </cell>
          <cell r="N681">
            <v>469</v>
          </cell>
        </row>
        <row r="682">
          <cell r="D682" t="str">
            <v>HGC-25151359</v>
          </cell>
          <cell r="E682" t="str">
            <v>UIA1</v>
          </cell>
          <cell r="F682" t="str">
            <v>PSM-ZM202512100005-0001</v>
          </cell>
          <cell r="G682" t="str">
            <v>南方医科大学珠江医院</v>
          </cell>
          <cell r="H682" t="str">
            <v>IDT351</v>
          </cell>
          <cell r="I682">
            <v>6</v>
          </cell>
          <cell r="J682" t="str">
            <v>mRNA-T7</v>
          </cell>
          <cell r="K682">
            <v>9.94</v>
          </cell>
          <cell r="L682">
            <v>20</v>
          </cell>
          <cell r="M682">
            <v>198.8</v>
          </cell>
          <cell r="N682">
            <v>469</v>
          </cell>
        </row>
        <row r="683">
          <cell r="D683" t="str">
            <v>HGC-25151360</v>
          </cell>
          <cell r="E683" t="str">
            <v>UIA2</v>
          </cell>
          <cell r="F683" t="str">
            <v>PSM-ZM202512100005-0001</v>
          </cell>
          <cell r="G683" t="str">
            <v>南方医科大学珠江医院</v>
          </cell>
          <cell r="H683" t="str">
            <v>IDT352</v>
          </cell>
          <cell r="I683">
            <v>6</v>
          </cell>
          <cell r="J683" t="str">
            <v>mRNA-T7</v>
          </cell>
          <cell r="K683">
            <v>12.01</v>
          </cell>
          <cell r="L683">
            <v>20</v>
          </cell>
          <cell r="M683">
            <v>240.2</v>
          </cell>
          <cell r="N683">
            <v>469</v>
          </cell>
        </row>
        <row r="684">
          <cell r="D684" t="str">
            <v>HGC-25151361</v>
          </cell>
          <cell r="E684" t="str">
            <v>UIA3</v>
          </cell>
          <cell r="F684" t="str">
            <v>PSM-ZM202512100005-0001</v>
          </cell>
          <cell r="G684" t="str">
            <v>南方医科大学珠江医院</v>
          </cell>
          <cell r="H684" t="str">
            <v>IDT353</v>
          </cell>
          <cell r="I684">
            <v>6</v>
          </cell>
          <cell r="J684" t="str">
            <v>mRNA-T7</v>
          </cell>
          <cell r="K684">
            <v>12.28</v>
          </cell>
          <cell r="L684">
            <v>20</v>
          </cell>
          <cell r="M684">
            <v>245.6</v>
          </cell>
          <cell r="N684">
            <v>469</v>
          </cell>
        </row>
        <row r="685">
          <cell r="D685" t="str">
            <v>HGC-25151363</v>
          </cell>
          <cell r="E685" t="str">
            <v>HC2</v>
          </cell>
          <cell r="F685" t="str">
            <v>PSM-ZM202512100005-0001</v>
          </cell>
          <cell r="G685" t="str">
            <v>南方医科大学珠江医院</v>
          </cell>
          <cell r="H685" t="str">
            <v>IDT355</v>
          </cell>
          <cell r="I685">
            <v>6</v>
          </cell>
          <cell r="J685" t="str">
            <v>mRNA-T7</v>
          </cell>
          <cell r="K685">
            <v>5.75</v>
          </cell>
          <cell r="L685">
            <v>20</v>
          </cell>
          <cell r="M685">
            <v>115</v>
          </cell>
          <cell r="N685">
            <v>469</v>
          </cell>
        </row>
        <row r="686">
          <cell r="D686" t="str">
            <v>HGC-25151364</v>
          </cell>
          <cell r="E686" t="str">
            <v>HC3</v>
          </cell>
          <cell r="F686" t="str">
            <v>PSM-ZM202512100005-0001</v>
          </cell>
          <cell r="G686" t="str">
            <v>南方医科大学珠江医院</v>
          </cell>
          <cell r="H686" t="str">
            <v>IDT356</v>
          </cell>
          <cell r="I686">
            <v>6</v>
          </cell>
          <cell r="J686" t="str">
            <v>mRNA-T7</v>
          </cell>
          <cell r="K686">
            <v>5.33</v>
          </cell>
          <cell r="L686">
            <v>20</v>
          </cell>
          <cell r="M686">
            <v>106.6</v>
          </cell>
          <cell r="N686">
            <v>469</v>
          </cell>
        </row>
        <row r="687">
          <cell r="D687" t="str">
            <v>HGC-25134274</v>
          </cell>
          <cell r="E687" t="str">
            <v>CO2400059</v>
          </cell>
          <cell r="F687" t="str">
            <v>PSM-ZM202510160009-0002</v>
          </cell>
          <cell r="G687" t="str">
            <v>南方医科大学珠江医院</v>
          </cell>
          <cell r="H687" t="str">
            <v>IDT358</v>
          </cell>
          <cell r="I687">
            <v>6</v>
          </cell>
          <cell r="J687" t="str">
            <v>mRNA-T7</v>
          </cell>
          <cell r="K687">
            <v>31.82</v>
          </cell>
          <cell r="L687">
            <v>20</v>
          </cell>
          <cell r="M687">
            <v>636.4</v>
          </cell>
          <cell r="N687">
            <v>469</v>
          </cell>
        </row>
        <row r="688">
          <cell r="D688" t="str">
            <v>HGC-25121390</v>
          </cell>
          <cell r="E688" t="str">
            <v>RE2100054</v>
          </cell>
          <cell r="F688" t="str">
            <v>PSM-ZM202510160009-0001</v>
          </cell>
          <cell r="G688" t="str">
            <v>南方医科大学珠江医院</v>
          </cell>
          <cell r="H688" t="str">
            <v>IDT365</v>
          </cell>
          <cell r="I688">
            <v>6</v>
          </cell>
          <cell r="J688" t="str">
            <v>mRNA-T7</v>
          </cell>
          <cell r="K688">
            <v>35.49</v>
          </cell>
          <cell r="L688">
            <v>20</v>
          </cell>
          <cell r="M688">
            <v>709.8</v>
          </cell>
          <cell r="N688">
            <v>469</v>
          </cell>
        </row>
        <row r="689">
          <cell r="D689" t="str">
            <v>HGC-25121392</v>
          </cell>
          <cell r="E689" t="str">
            <v>RE2100057</v>
          </cell>
          <cell r="F689" t="str">
            <v>PSM-ZM202510160009-0001</v>
          </cell>
          <cell r="G689" t="str">
            <v>南方医科大学珠江医院</v>
          </cell>
          <cell r="H689" t="str">
            <v>IDT367</v>
          </cell>
          <cell r="I689">
            <v>6</v>
          </cell>
          <cell r="J689" t="str">
            <v>mRNA-T7</v>
          </cell>
          <cell r="K689">
            <v>33.6</v>
          </cell>
          <cell r="L689">
            <v>20</v>
          </cell>
          <cell r="M689">
            <v>672</v>
          </cell>
          <cell r="N689">
            <v>469</v>
          </cell>
        </row>
        <row r="690">
          <cell r="D690" t="str">
            <v>HGC-25121405</v>
          </cell>
          <cell r="E690" t="str">
            <v>CO2100028</v>
          </cell>
          <cell r="F690" t="str">
            <v>PSM-ZM202510160009-0001</v>
          </cell>
          <cell r="G690" t="str">
            <v>南方医科大学珠江医院</v>
          </cell>
          <cell r="H690" t="str">
            <v>IDT376</v>
          </cell>
          <cell r="I690">
            <v>6</v>
          </cell>
          <cell r="J690" t="str">
            <v>mRNA-T7</v>
          </cell>
          <cell r="K690">
            <v>36.5</v>
          </cell>
          <cell r="L690">
            <v>20</v>
          </cell>
          <cell r="M690">
            <v>730</v>
          </cell>
          <cell r="N690">
            <v>469</v>
          </cell>
        </row>
        <row r="691">
          <cell r="D691" t="str">
            <v>HGC-25121410</v>
          </cell>
          <cell r="E691" t="str">
            <v>CO2100031</v>
          </cell>
          <cell r="F691" t="str">
            <v>PSM-ZM202510160009-0001</v>
          </cell>
          <cell r="G691" t="str">
            <v>南方医科大学珠江医院</v>
          </cell>
          <cell r="H691" t="str">
            <v>IDT378</v>
          </cell>
          <cell r="I691">
            <v>6</v>
          </cell>
          <cell r="J691" t="str">
            <v>mRNA-T7</v>
          </cell>
          <cell r="K691">
            <v>20.36</v>
          </cell>
          <cell r="L691">
            <v>20</v>
          </cell>
          <cell r="M691">
            <v>407.2</v>
          </cell>
          <cell r="N691">
            <v>469</v>
          </cell>
        </row>
        <row r="692">
          <cell r="D692" t="str">
            <v>HGC-25121415</v>
          </cell>
          <cell r="E692" t="str">
            <v>RE2100075</v>
          </cell>
          <cell r="F692" t="str">
            <v>PSM-ZM202510160009-0001</v>
          </cell>
          <cell r="G692" t="str">
            <v>南方医科大学珠江医院</v>
          </cell>
          <cell r="H692" t="str">
            <v>IDT379</v>
          </cell>
          <cell r="I692">
            <v>6</v>
          </cell>
          <cell r="J692" t="str">
            <v>mRNA-T7</v>
          </cell>
          <cell r="K692">
            <v>21.41</v>
          </cell>
          <cell r="L692">
            <v>20</v>
          </cell>
          <cell r="M692">
            <v>428.2</v>
          </cell>
          <cell r="N692">
            <v>469</v>
          </cell>
        </row>
        <row r="693">
          <cell r="D693" t="str">
            <v>HGC-25121417</v>
          </cell>
          <cell r="E693" t="str">
            <v>RE2100089</v>
          </cell>
          <cell r="F693" t="str">
            <v>PSM-ZM202510160009-0001</v>
          </cell>
          <cell r="G693" t="str">
            <v>南方医科大学珠江医院</v>
          </cell>
          <cell r="H693" t="str">
            <v>IDT380</v>
          </cell>
          <cell r="I693">
            <v>6</v>
          </cell>
          <cell r="J693" t="str">
            <v>mRNA-T7</v>
          </cell>
          <cell r="K693">
            <v>19.24</v>
          </cell>
          <cell r="L693">
            <v>20</v>
          </cell>
          <cell r="M693">
            <v>384.8</v>
          </cell>
          <cell r="N693">
            <v>469</v>
          </cell>
        </row>
        <row r="694">
          <cell r="D694" t="str">
            <v>HGC-25121421</v>
          </cell>
          <cell r="E694" t="str">
            <v>CO2100053</v>
          </cell>
          <cell r="F694" t="str">
            <v>PSM-ZM202510160009-0001</v>
          </cell>
          <cell r="G694" t="str">
            <v>南方医科大学珠江医院</v>
          </cell>
          <cell r="H694" t="str">
            <v>IDT382</v>
          </cell>
          <cell r="I694">
            <v>6</v>
          </cell>
          <cell r="J694" t="str">
            <v>mRNA-T7</v>
          </cell>
          <cell r="K694">
            <v>13.22</v>
          </cell>
          <cell r="L694">
            <v>20</v>
          </cell>
          <cell r="M694">
            <v>264.4</v>
          </cell>
          <cell r="N694">
            <v>469</v>
          </cell>
        </row>
        <row r="695">
          <cell r="D695" t="str">
            <v>HGC-25121422</v>
          </cell>
          <cell r="E695" t="str">
            <v>RE2100094</v>
          </cell>
          <cell r="F695" t="str">
            <v>PSM-ZM202510160009-0001</v>
          </cell>
          <cell r="G695" t="str">
            <v>南方医科大学珠江医院</v>
          </cell>
          <cell r="H695" t="str">
            <v>IDT383</v>
          </cell>
          <cell r="I695">
            <v>6</v>
          </cell>
          <cell r="J695" t="str">
            <v>mRNA-T7</v>
          </cell>
          <cell r="K695">
            <v>13.35</v>
          </cell>
          <cell r="L695">
            <v>20</v>
          </cell>
          <cell r="M695">
            <v>267</v>
          </cell>
          <cell r="N695">
            <v>469</v>
          </cell>
        </row>
        <row r="696">
          <cell r="D696" t="str">
            <v>HGC-25165068</v>
          </cell>
          <cell r="E696" t="str">
            <v>TGFβ3</v>
          </cell>
          <cell r="F696" t="str">
            <v>PSM-ZM202512260005-0001</v>
          </cell>
          <cell r="G696" t="str">
            <v>武汉大学人民医院</v>
          </cell>
          <cell r="H696" t="str">
            <v>IDT338</v>
          </cell>
          <cell r="I696">
            <v>6</v>
          </cell>
          <cell r="J696" t="str">
            <v>mRNA-T7</v>
          </cell>
          <cell r="K696">
            <v>43.35</v>
          </cell>
          <cell r="L696">
            <v>40</v>
          </cell>
          <cell r="M696">
            <v>1734</v>
          </cell>
          <cell r="N696">
            <v>439</v>
          </cell>
        </row>
        <row r="697">
          <cell r="D697" t="str">
            <v>HGC-25157962</v>
          </cell>
          <cell r="E697" t="str">
            <v>PDXM-1003</v>
          </cell>
          <cell r="F697" t="str">
            <v>PSM-ZM202508280006-0003</v>
          </cell>
          <cell r="G697" t="str">
            <v>上海医沐生物科技有限公司</v>
          </cell>
          <cell r="H697" t="str">
            <v>IDT357</v>
          </cell>
          <cell r="I697">
            <v>10</v>
          </cell>
          <cell r="J697" t="str">
            <v>mRNA-T7</v>
          </cell>
          <cell r="K697">
            <v>79.35</v>
          </cell>
          <cell r="L697">
            <v>20</v>
          </cell>
          <cell r="M697">
            <v>1587</v>
          </cell>
          <cell r="N697">
            <v>439</v>
          </cell>
        </row>
        <row r="698">
          <cell r="D698" t="str">
            <v>HGC-25121371</v>
          </cell>
          <cell r="E698" t="str">
            <v>CO2100002</v>
          </cell>
          <cell r="F698" t="str">
            <v>PSM-ZM202510160009-0001</v>
          </cell>
          <cell r="G698" t="str">
            <v>南方医科大学珠江医院</v>
          </cell>
          <cell r="H698" t="str">
            <v>IDT359</v>
          </cell>
          <cell r="I698">
            <v>6</v>
          </cell>
          <cell r="J698" t="str">
            <v>mRNA-T7</v>
          </cell>
          <cell r="K698">
            <v>36.99</v>
          </cell>
          <cell r="L698">
            <v>20</v>
          </cell>
          <cell r="M698">
            <v>739.8</v>
          </cell>
          <cell r="N698">
            <v>439</v>
          </cell>
        </row>
        <row r="699">
          <cell r="D699" t="str">
            <v>HGC-25121377</v>
          </cell>
          <cell r="E699" t="str">
            <v>RE2100012</v>
          </cell>
          <cell r="F699" t="str">
            <v>PSM-ZM202510160009-0001</v>
          </cell>
          <cell r="G699" t="str">
            <v>南方医科大学珠江医院</v>
          </cell>
          <cell r="H699" t="str">
            <v>IDT360</v>
          </cell>
          <cell r="I699">
            <v>6</v>
          </cell>
          <cell r="J699" t="str">
            <v>mRNA-T7</v>
          </cell>
          <cell r="K699">
            <v>78.16</v>
          </cell>
          <cell r="L699">
            <v>20</v>
          </cell>
          <cell r="M699">
            <v>1563.2</v>
          </cell>
          <cell r="N699">
            <v>439</v>
          </cell>
        </row>
        <row r="700">
          <cell r="D700" t="str">
            <v>HGC-25121378</v>
          </cell>
          <cell r="E700" t="str">
            <v>RE2100015</v>
          </cell>
          <cell r="F700" t="str">
            <v>PSM-ZM202510160009-0001</v>
          </cell>
          <cell r="G700" t="str">
            <v>南方医科大学珠江医院</v>
          </cell>
          <cell r="H700" t="str">
            <v>IDT361</v>
          </cell>
          <cell r="I700">
            <v>6</v>
          </cell>
          <cell r="J700" t="str">
            <v>mRNA-T7</v>
          </cell>
          <cell r="K700">
            <v>62.96</v>
          </cell>
          <cell r="L700">
            <v>20</v>
          </cell>
          <cell r="M700">
            <v>1259.2</v>
          </cell>
          <cell r="N700">
            <v>439</v>
          </cell>
        </row>
        <row r="701">
          <cell r="D701" t="str">
            <v>HGC-25121386</v>
          </cell>
          <cell r="E701" t="str">
            <v>CO2100012</v>
          </cell>
          <cell r="F701" t="str">
            <v>PSM-ZM202510160009-0001</v>
          </cell>
          <cell r="G701" t="str">
            <v>南方医科大学珠江医院</v>
          </cell>
          <cell r="H701" t="str">
            <v>IDT362</v>
          </cell>
          <cell r="I701">
            <v>6</v>
          </cell>
          <cell r="J701" t="str">
            <v>mRNA-T7</v>
          </cell>
          <cell r="K701">
            <v>45.3</v>
          </cell>
          <cell r="L701">
            <v>20</v>
          </cell>
          <cell r="M701">
            <v>906</v>
          </cell>
          <cell r="N701">
            <v>439</v>
          </cell>
        </row>
        <row r="702">
          <cell r="D702" t="str">
            <v>HGC-25121388</v>
          </cell>
          <cell r="E702" t="str">
            <v>CO2100034</v>
          </cell>
          <cell r="F702" t="str">
            <v>PSM-ZM202510160009-0001</v>
          </cell>
          <cell r="G702" t="str">
            <v>南方医科大学珠江医院</v>
          </cell>
          <cell r="H702" t="str">
            <v>IDT363</v>
          </cell>
          <cell r="I702">
            <v>6</v>
          </cell>
          <cell r="J702" t="str">
            <v>mRNA-T7</v>
          </cell>
          <cell r="K702">
            <v>50.5</v>
          </cell>
          <cell r="L702">
            <v>20</v>
          </cell>
          <cell r="M702">
            <v>1010</v>
          </cell>
          <cell r="N702">
            <v>439</v>
          </cell>
        </row>
        <row r="703">
          <cell r="D703" t="str">
            <v>HGC-25121389</v>
          </cell>
          <cell r="E703" t="str">
            <v>RE2100053</v>
          </cell>
          <cell r="F703" t="str">
            <v>PSM-ZM202510160009-0001</v>
          </cell>
          <cell r="G703" t="str">
            <v>南方医科大学珠江医院</v>
          </cell>
          <cell r="H703" t="str">
            <v>IDT364</v>
          </cell>
          <cell r="I703">
            <v>6</v>
          </cell>
          <cell r="J703" t="str">
            <v>mRNA-T7</v>
          </cell>
          <cell r="K703">
            <v>56.37</v>
          </cell>
          <cell r="L703">
            <v>20</v>
          </cell>
          <cell r="M703">
            <v>1127.4</v>
          </cell>
          <cell r="N703">
            <v>439</v>
          </cell>
        </row>
        <row r="704">
          <cell r="D704" t="str">
            <v>HGC-25121391</v>
          </cell>
          <cell r="E704" t="str">
            <v>RE2100055</v>
          </cell>
          <cell r="F704" t="str">
            <v>PSM-ZM202510160009-0001</v>
          </cell>
          <cell r="G704" t="str">
            <v>南方医科大学珠江医院</v>
          </cell>
          <cell r="H704" t="str">
            <v>IDT366</v>
          </cell>
          <cell r="I704">
            <v>6</v>
          </cell>
          <cell r="J704" t="str">
            <v>mRNA-T7</v>
          </cell>
          <cell r="K704">
            <v>46.83</v>
          </cell>
          <cell r="L704">
            <v>20</v>
          </cell>
          <cell r="M704">
            <v>936.6</v>
          </cell>
          <cell r="N704">
            <v>439</v>
          </cell>
        </row>
        <row r="705">
          <cell r="D705" t="str">
            <v>HGC-25121394</v>
          </cell>
          <cell r="E705" t="str">
            <v>RE2100059</v>
          </cell>
          <cell r="F705" t="str">
            <v>PSM-ZM202510160009-0001</v>
          </cell>
          <cell r="G705" t="str">
            <v>南方医科大学珠江医院</v>
          </cell>
          <cell r="H705" t="str">
            <v>IDT368</v>
          </cell>
          <cell r="I705">
            <v>6</v>
          </cell>
          <cell r="J705" t="str">
            <v>mRNA-T7</v>
          </cell>
          <cell r="K705">
            <v>58.32</v>
          </cell>
          <cell r="L705">
            <v>20</v>
          </cell>
          <cell r="M705">
            <v>1166.4</v>
          </cell>
          <cell r="N705">
            <v>439</v>
          </cell>
        </row>
        <row r="706">
          <cell r="D706" t="str">
            <v>HGC-25121397</v>
          </cell>
          <cell r="E706" t="str">
            <v>CO2100020</v>
          </cell>
          <cell r="F706" t="str">
            <v>PSM-ZM202510160009-0001</v>
          </cell>
          <cell r="G706" t="str">
            <v>南方医科大学珠江医院</v>
          </cell>
          <cell r="H706" t="str">
            <v>IDT369</v>
          </cell>
          <cell r="I706">
            <v>6</v>
          </cell>
          <cell r="J706" t="str">
            <v>mRNA-T7</v>
          </cell>
          <cell r="K706">
            <v>62.8</v>
          </cell>
          <cell r="L706">
            <v>20</v>
          </cell>
          <cell r="M706">
            <v>1256</v>
          </cell>
          <cell r="N706">
            <v>439</v>
          </cell>
        </row>
        <row r="707">
          <cell r="D707" t="str">
            <v>HGC-25121398</v>
          </cell>
          <cell r="E707" t="str">
            <v>RE2100039</v>
          </cell>
          <cell r="F707" t="str">
            <v>PSM-ZM202510160009-0001</v>
          </cell>
          <cell r="G707" t="str">
            <v>南方医科大学珠江医院</v>
          </cell>
          <cell r="H707" t="str">
            <v>IDT370</v>
          </cell>
          <cell r="I707">
            <v>6</v>
          </cell>
          <cell r="J707" t="str">
            <v>mRNA-T7</v>
          </cell>
          <cell r="K707">
            <v>64.19</v>
          </cell>
          <cell r="L707">
            <v>20</v>
          </cell>
          <cell r="M707">
            <v>1283.8</v>
          </cell>
          <cell r="N707">
            <v>439</v>
          </cell>
        </row>
        <row r="708">
          <cell r="D708" t="str">
            <v>HGC-25121400</v>
          </cell>
          <cell r="E708" t="str">
            <v>CO2100022</v>
          </cell>
          <cell r="F708" t="str">
            <v>PSM-ZM202510160009-0001</v>
          </cell>
          <cell r="G708" t="str">
            <v>南方医科大学珠江医院</v>
          </cell>
          <cell r="H708" t="str">
            <v>IDT371</v>
          </cell>
          <cell r="I708">
            <v>6</v>
          </cell>
          <cell r="J708" t="str">
            <v>mRNA-T7</v>
          </cell>
          <cell r="K708">
            <v>47.22</v>
          </cell>
          <cell r="L708">
            <v>20</v>
          </cell>
          <cell r="M708">
            <v>944.4</v>
          </cell>
          <cell r="N708">
            <v>439</v>
          </cell>
        </row>
        <row r="709">
          <cell r="D709" t="str">
            <v>HGC-25121401</v>
          </cell>
          <cell r="E709" t="str">
            <v>RE2100042</v>
          </cell>
          <cell r="F709" t="str">
            <v>PSM-ZM202510160009-0001</v>
          </cell>
          <cell r="G709" t="str">
            <v>南方医科大学珠江医院</v>
          </cell>
          <cell r="H709" t="str">
            <v>IDT372</v>
          </cell>
          <cell r="I709">
            <v>6</v>
          </cell>
          <cell r="J709" t="str">
            <v>mRNA-T7</v>
          </cell>
          <cell r="K709">
            <v>47.83</v>
          </cell>
          <cell r="L709">
            <v>20</v>
          </cell>
          <cell r="M709">
            <v>956.6</v>
          </cell>
          <cell r="N709">
            <v>439</v>
          </cell>
        </row>
        <row r="710">
          <cell r="D710" t="str">
            <v>HGC-25121402</v>
          </cell>
          <cell r="E710" t="str">
            <v>CO2100024</v>
          </cell>
          <cell r="F710" t="str">
            <v>PSM-ZM202510160009-0001</v>
          </cell>
          <cell r="G710" t="str">
            <v>南方医科大学珠江医院</v>
          </cell>
          <cell r="H710" t="str">
            <v>IDT373</v>
          </cell>
          <cell r="I710">
            <v>6</v>
          </cell>
          <cell r="J710" t="str">
            <v>mRNA-T7</v>
          </cell>
          <cell r="K710">
            <v>85.05</v>
          </cell>
          <cell r="L710">
            <v>20</v>
          </cell>
          <cell r="M710">
            <v>1701</v>
          </cell>
          <cell r="N710">
            <v>439</v>
          </cell>
        </row>
        <row r="711">
          <cell r="D711" t="str">
            <v>HGC-25121403</v>
          </cell>
          <cell r="E711" t="str">
            <v>RE2100043</v>
          </cell>
          <cell r="F711" t="str">
            <v>PSM-ZM202510160009-0001</v>
          </cell>
          <cell r="G711" t="str">
            <v>南方医科大学珠江医院</v>
          </cell>
          <cell r="H711" t="str">
            <v>IDT374</v>
          </cell>
          <cell r="I711">
            <v>6</v>
          </cell>
          <cell r="J711" t="str">
            <v>mRNA-T7</v>
          </cell>
          <cell r="K711">
            <v>87.06</v>
          </cell>
          <cell r="L711">
            <v>20</v>
          </cell>
          <cell r="M711">
            <v>1741.2</v>
          </cell>
          <cell r="N711">
            <v>439</v>
          </cell>
        </row>
        <row r="712">
          <cell r="D712" t="str">
            <v>HGC-25121404</v>
          </cell>
          <cell r="E712" t="str">
            <v>RE2100044</v>
          </cell>
          <cell r="F712" t="str">
            <v>PSM-ZM202510160009-0001</v>
          </cell>
          <cell r="G712" t="str">
            <v>南方医科大学珠江医院</v>
          </cell>
          <cell r="H712" t="str">
            <v>IDT375</v>
          </cell>
          <cell r="I712">
            <v>6</v>
          </cell>
          <cell r="J712" t="str">
            <v>mRNA-T7</v>
          </cell>
          <cell r="K712">
            <v>54.12</v>
          </cell>
          <cell r="L712">
            <v>20</v>
          </cell>
          <cell r="M712">
            <v>1082.4</v>
          </cell>
          <cell r="N712">
            <v>439</v>
          </cell>
        </row>
        <row r="713">
          <cell r="D713" t="str">
            <v>HGC-25121406</v>
          </cell>
          <cell r="E713" t="str">
            <v>RE2100047</v>
          </cell>
          <cell r="F713" t="str">
            <v>PSM-ZM202510160009-0001</v>
          </cell>
          <cell r="G713" t="str">
            <v>南方医科大学珠江医院</v>
          </cell>
          <cell r="H713" t="str">
            <v>IDT377</v>
          </cell>
          <cell r="I713">
            <v>6</v>
          </cell>
          <cell r="J713" t="str">
            <v>mRNA-T7</v>
          </cell>
          <cell r="K713">
            <v>53.79</v>
          </cell>
          <cell r="L713">
            <v>20</v>
          </cell>
          <cell r="M713">
            <v>1075.8</v>
          </cell>
          <cell r="N713">
            <v>439</v>
          </cell>
        </row>
        <row r="714">
          <cell r="D714" t="str">
            <v>HGC-25121418</v>
          </cell>
          <cell r="E714" t="str">
            <v>CO2100051</v>
          </cell>
          <cell r="F714" t="str">
            <v>PSM-ZM202510160009-0001</v>
          </cell>
          <cell r="G714" t="str">
            <v>南方医科大学珠江医院</v>
          </cell>
          <cell r="H714" t="str">
            <v>IDT381</v>
          </cell>
          <cell r="I714">
            <v>6</v>
          </cell>
          <cell r="J714" t="str">
            <v>mRNA-T7</v>
          </cell>
          <cell r="K714">
            <v>50.43</v>
          </cell>
          <cell r="L714">
            <v>20</v>
          </cell>
          <cell r="M714">
            <v>1008.6</v>
          </cell>
          <cell r="N714">
            <v>439</v>
          </cell>
        </row>
        <row r="715">
          <cell r="D715" t="str">
            <v>HGC-25121427</v>
          </cell>
          <cell r="E715" t="str">
            <v>RE2100069</v>
          </cell>
          <cell r="F715" t="str">
            <v>PSM-ZM202510160009-0001</v>
          </cell>
          <cell r="G715" t="str">
            <v>南方医科大学珠江医院</v>
          </cell>
          <cell r="H715" t="str">
            <v>IDT384</v>
          </cell>
          <cell r="I715">
            <v>6</v>
          </cell>
          <cell r="J715" t="str">
            <v>mRNA-T7</v>
          </cell>
          <cell r="K715">
            <v>37.58</v>
          </cell>
          <cell r="L715">
            <v>20</v>
          </cell>
          <cell r="M715">
            <v>751.6</v>
          </cell>
          <cell r="N715">
            <v>439</v>
          </cell>
        </row>
        <row r="716">
          <cell r="D716" t="str">
            <v>HGC-25151362</v>
          </cell>
          <cell r="E716" t="str">
            <v>HC1</v>
          </cell>
          <cell r="F716" t="str">
            <v>PSM-ZM202512100005-0001</v>
          </cell>
          <cell r="G716" t="str">
            <v>南方医科大学珠江医院</v>
          </cell>
          <cell r="H716" t="str">
            <v>IDT354</v>
          </cell>
          <cell r="I716">
            <v>6</v>
          </cell>
          <cell r="J716" t="str">
            <v>mRNA-T7</v>
          </cell>
          <cell r="K716">
            <v>1.31</v>
          </cell>
          <cell r="L716">
            <v>20</v>
          </cell>
          <cell r="M716">
            <v>26.2</v>
          </cell>
          <cell r="N716">
            <v>457</v>
          </cell>
        </row>
        <row r="717">
          <cell r="D717" t="str">
            <v>20260110R-P1-264</v>
          </cell>
          <cell r="E717" t="str">
            <v>20260110R-P1-264</v>
          </cell>
        </row>
        <row r="717">
          <cell r="I717">
            <v>264</v>
          </cell>
          <cell r="J717" t="str">
            <v>mRNA</v>
          </cell>
          <cell r="K717">
            <v>37.27</v>
          </cell>
          <cell r="L717">
            <v>91</v>
          </cell>
          <cell r="M717">
            <v>3391.57</v>
          </cell>
          <cell r="N717">
            <v>487</v>
          </cell>
        </row>
        <row r="718">
          <cell r="D718" t="str">
            <v>20260110R-P2-80</v>
          </cell>
          <cell r="E718" t="str">
            <v>20260110R-P2-80</v>
          </cell>
        </row>
        <row r="718">
          <cell r="I718">
            <v>80</v>
          </cell>
          <cell r="J718" t="str">
            <v>mRNA-T7</v>
          </cell>
          <cell r="K718">
            <v>2.77</v>
          </cell>
          <cell r="L718">
            <v>33</v>
          </cell>
          <cell r="M718">
            <v>91.41</v>
          </cell>
          <cell r="N718">
            <v>483</v>
          </cell>
        </row>
        <row r="719">
          <cell r="D719" t="str">
            <v>20260110R-P3-230</v>
          </cell>
          <cell r="E719" t="str">
            <v>20260110R-P3-230</v>
          </cell>
        </row>
        <row r="719">
          <cell r="I719">
            <v>230</v>
          </cell>
          <cell r="J719" t="str">
            <v>mRNA-T7</v>
          </cell>
          <cell r="K719">
            <v>18.57</v>
          </cell>
          <cell r="L719">
            <v>116</v>
          </cell>
          <cell r="M719">
            <v>2154.12</v>
          </cell>
          <cell r="N719">
            <v>513</v>
          </cell>
        </row>
        <row r="720">
          <cell r="D720" t="str">
            <v>HGC-25163495</v>
          </cell>
          <cell r="E720" t="str">
            <v>WT-1</v>
          </cell>
          <cell r="F720" t="str">
            <v>HGC20250519003-0004</v>
          </cell>
          <cell r="G720" t="str">
            <v>西湖大学</v>
          </cell>
          <cell r="H720" t="str">
            <v>IDT289</v>
          </cell>
          <cell r="I720">
            <v>6</v>
          </cell>
          <cell r="J720" t="str">
            <v>mRNA</v>
          </cell>
          <cell r="K720">
            <v>54.12</v>
          </cell>
          <cell r="L720">
            <v>30</v>
          </cell>
          <cell r="M720">
            <v>1623.6</v>
          </cell>
          <cell r="N720">
            <v>487</v>
          </cell>
        </row>
        <row r="721">
          <cell r="D721" t="str">
            <v>HGC-25157994</v>
          </cell>
          <cell r="E721" t="str">
            <v>sc2</v>
          </cell>
          <cell r="F721" t="str">
            <v>PSM-ZM202512180009-0001</v>
          </cell>
          <cell r="G721" t="str">
            <v>上海市第六人民医院</v>
          </cell>
          <cell r="H721" t="str">
            <v>IDT292</v>
          </cell>
          <cell r="I721">
            <v>6</v>
          </cell>
          <cell r="J721" t="str">
            <v>mRNA</v>
          </cell>
          <cell r="K721">
            <v>10.48</v>
          </cell>
          <cell r="L721">
            <v>30</v>
          </cell>
          <cell r="M721">
            <v>314.4</v>
          </cell>
          <cell r="N721">
            <v>487</v>
          </cell>
        </row>
        <row r="722">
          <cell r="D722" t="str">
            <v>HGC-25157999</v>
          </cell>
          <cell r="E722" t="str">
            <v>s3</v>
          </cell>
          <cell r="F722" t="str">
            <v>PSM-ZM202512180009-0001</v>
          </cell>
          <cell r="G722" t="str">
            <v>上海市第六人民医院</v>
          </cell>
          <cell r="H722" t="str">
            <v>IDT294</v>
          </cell>
          <cell r="I722">
            <v>6</v>
          </cell>
          <cell r="J722" t="str">
            <v>mRNA</v>
          </cell>
          <cell r="K722">
            <v>5.62</v>
          </cell>
          <cell r="L722">
            <v>30</v>
          </cell>
          <cell r="M722">
            <v>168.6</v>
          </cell>
          <cell r="N722">
            <v>487</v>
          </cell>
        </row>
        <row r="723">
          <cell r="D723" t="str">
            <v>HGC-25164038</v>
          </cell>
          <cell r="E723" t="str">
            <v>WT1</v>
          </cell>
          <cell r="F723" t="str">
            <v>PSM-ZM202509110007-0011</v>
          </cell>
          <cell r="G723" t="str">
            <v>华中科技大学同济医学院附属同济医院</v>
          </cell>
          <cell r="H723" t="str">
            <v>IDT296</v>
          </cell>
          <cell r="I723">
            <v>6</v>
          </cell>
          <cell r="J723" t="str">
            <v>mRNA</v>
          </cell>
          <cell r="K723">
            <v>57.77</v>
          </cell>
          <cell r="L723">
            <v>30</v>
          </cell>
          <cell r="M723">
            <v>1733.1</v>
          </cell>
          <cell r="N723">
            <v>487</v>
          </cell>
        </row>
        <row r="724">
          <cell r="D724" t="str">
            <v>HGC-25164039</v>
          </cell>
          <cell r="E724" t="str">
            <v>WT2</v>
          </cell>
          <cell r="F724" t="str">
            <v>PSM-ZM202509110007-0011</v>
          </cell>
          <cell r="G724" t="str">
            <v>华中科技大学同济医学院附属同济医院</v>
          </cell>
          <cell r="H724" t="str">
            <v>IDT297</v>
          </cell>
          <cell r="I724">
            <v>6</v>
          </cell>
          <cell r="J724" t="str">
            <v>mRNA</v>
          </cell>
          <cell r="K724">
            <v>61.71</v>
          </cell>
          <cell r="L724">
            <v>30</v>
          </cell>
          <cell r="M724">
            <v>1851.3</v>
          </cell>
          <cell r="N724">
            <v>487</v>
          </cell>
        </row>
        <row r="725">
          <cell r="D725" t="str">
            <v>HGC-25164040</v>
          </cell>
          <cell r="E725" t="str">
            <v>WT3</v>
          </cell>
          <cell r="F725" t="str">
            <v>PSM-ZM202509110007-0011</v>
          </cell>
          <cell r="G725" t="str">
            <v>华中科技大学同济医学院附属同济医院</v>
          </cell>
          <cell r="H725" t="str">
            <v>IDT298</v>
          </cell>
          <cell r="I725">
            <v>6</v>
          </cell>
          <cell r="J725" t="str">
            <v>mRNA</v>
          </cell>
          <cell r="K725">
            <v>67.86</v>
          </cell>
          <cell r="L725">
            <v>30</v>
          </cell>
          <cell r="M725">
            <v>2035.8</v>
          </cell>
          <cell r="N725">
            <v>487</v>
          </cell>
        </row>
        <row r="726">
          <cell r="D726" t="str">
            <v>HGC-25164041</v>
          </cell>
          <cell r="E726" t="str">
            <v>WT4</v>
          </cell>
          <cell r="F726" t="str">
            <v>PSM-ZM202509110007-0011</v>
          </cell>
          <cell r="G726" t="str">
            <v>华中科技大学同济医学院附属同济医院</v>
          </cell>
          <cell r="H726" t="str">
            <v>IDT299</v>
          </cell>
          <cell r="I726">
            <v>6</v>
          </cell>
          <cell r="J726" t="str">
            <v>mRNA</v>
          </cell>
          <cell r="K726">
            <v>54.52</v>
          </cell>
          <cell r="L726">
            <v>30</v>
          </cell>
          <cell r="M726">
            <v>1635.6</v>
          </cell>
          <cell r="N726">
            <v>487</v>
          </cell>
        </row>
        <row r="727">
          <cell r="D727" t="str">
            <v>HGC-25164042</v>
          </cell>
          <cell r="E727" t="str">
            <v>KO1</v>
          </cell>
          <cell r="F727" t="str">
            <v>PSM-ZM202509110007-0011</v>
          </cell>
          <cell r="G727" t="str">
            <v>华中科技大学同济医学院附属同济医院</v>
          </cell>
          <cell r="H727" t="str">
            <v>IDT300</v>
          </cell>
          <cell r="I727">
            <v>6</v>
          </cell>
          <cell r="J727" t="str">
            <v>mRNA</v>
          </cell>
          <cell r="K727">
            <v>75.18</v>
          </cell>
          <cell r="L727">
            <v>30</v>
          </cell>
          <cell r="M727">
            <v>2255.4</v>
          </cell>
          <cell r="N727">
            <v>487</v>
          </cell>
        </row>
        <row r="728">
          <cell r="D728" t="str">
            <v>HGC-25164043</v>
          </cell>
          <cell r="E728" t="str">
            <v>KO2</v>
          </cell>
          <cell r="F728" t="str">
            <v>PSM-ZM202509110007-0011</v>
          </cell>
          <cell r="G728" t="str">
            <v>华中科技大学同济医学院附属同济医院</v>
          </cell>
          <cell r="H728" t="str">
            <v>IDT301</v>
          </cell>
          <cell r="I728">
            <v>6</v>
          </cell>
          <cell r="J728" t="str">
            <v>mRNA</v>
          </cell>
          <cell r="K728">
            <v>58.88</v>
          </cell>
          <cell r="L728">
            <v>30</v>
          </cell>
          <cell r="M728">
            <v>1766.4</v>
          </cell>
          <cell r="N728">
            <v>487</v>
          </cell>
        </row>
        <row r="729">
          <cell r="D729" t="str">
            <v>HGC-25164044</v>
          </cell>
          <cell r="E729" t="str">
            <v>KO3</v>
          </cell>
          <cell r="F729" t="str">
            <v>PSM-ZM202509110007-0011</v>
          </cell>
          <cell r="G729" t="str">
            <v>华中科技大学同济医学院附属同济医院</v>
          </cell>
          <cell r="H729" t="str">
            <v>IDT302</v>
          </cell>
          <cell r="I729">
            <v>6</v>
          </cell>
          <cell r="J729" t="str">
            <v>mRNA</v>
          </cell>
          <cell r="K729">
            <v>55.21</v>
          </cell>
          <cell r="L729">
            <v>30</v>
          </cell>
          <cell r="M729">
            <v>1656.3</v>
          </cell>
          <cell r="N729">
            <v>487</v>
          </cell>
        </row>
        <row r="730">
          <cell r="D730" t="str">
            <v>HGC-25164045</v>
          </cell>
          <cell r="E730" t="str">
            <v>KO4</v>
          </cell>
          <cell r="F730" t="str">
            <v>PSM-ZM202509110007-0011</v>
          </cell>
          <cell r="G730" t="str">
            <v>华中科技大学同济医学院附属同济医院</v>
          </cell>
          <cell r="H730" t="str">
            <v>IDT303</v>
          </cell>
          <cell r="I730">
            <v>6</v>
          </cell>
          <cell r="J730" t="str">
            <v>mRNA</v>
          </cell>
          <cell r="K730">
            <v>62.05</v>
          </cell>
          <cell r="L730">
            <v>30</v>
          </cell>
          <cell r="M730">
            <v>1861.5</v>
          </cell>
          <cell r="N730">
            <v>487</v>
          </cell>
        </row>
        <row r="731">
          <cell r="D731" t="str">
            <v>HGC-25164397</v>
          </cell>
          <cell r="E731" t="str">
            <v>Vc-2</v>
          </cell>
          <cell r="F731" t="str">
            <v>PSM-ZM202512230018-0001</v>
          </cell>
          <cell r="G731" t="str">
            <v>中山大学</v>
          </cell>
          <cell r="H731" t="str">
            <v>IDT304</v>
          </cell>
          <cell r="I731">
            <v>6</v>
          </cell>
          <cell r="J731" t="str">
            <v>mRNA</v>
          </cell>
          <cell r="K731">
            <v>56.55</v>
          </cell>
          <cell r="L731">
            <v>30</v>
          </cell>
          <cell r="M731">
            <v>1696.5</v>
          </cell>
          <cell r="N731">
            <v>487</v>
          </cell>
        </row>
        <row r="732">
          <cell r="D732" t="str">
            <v>HGC-25164305</v>
          </cell>
          <cell r="E732" t="str">
            <v>Cdo1_1</v>
          </cell>
          <cell r="F732" t="str">
            <v>PSM-ZM202509050009-0003</v>
          </cell>
          <cell r="G732" t="str">
            <v>上海交通大学医学院附属瑞金医院</v>
          </cell>
          <cell r="H732" t="str">
            <v>IDT305</v>
          </cell>
          <cell r="I732">
            <v>6</v>
          </cell>
          <cell r="J732" t="str">
            <v>mRNA</v>
          </cell>
          <cell r="K732">
            <v>73.19</v>
          </cell>
          <cell r="L732">
            <v>30</v>
          </cell>
          <cell r="M732">
            <v>2195.7</v>
          </cell>
          <cell r="N732">
            <v>487</v>
          </cell>
        </row>
        <row r="733">
          <cell r="D733" t="str">
            <v>HGC-25164306</v>
          </cell>
          <cell r="E733" t="str">
            <v>Cdo1_2</v>
          </cell>
          <cell r="F733" t="str">
            <v>PSM-ZM202509050009-0003</v>
          </cell>
          <cell r="G733" t="str">
            <v>上海交通大学医学院附属瑞金医院</v>
          </cell>
          <cell r="H733" t="str">
            <v>IDT306</v>
          </cell>
          <cell r="I733">
            <v>6</v>
          </cell>
          <cell r="J733" t="str">
            <v>mRNA</v>
          </cell>
          <cell r="K733">
            <v>69.37</v>
          </cell>
          <cell r="L733">
            <v>30</v>
          </cell>
          <cell r="M733">
            <v>2081.1</v>
          </cell>
          <cell r="N733">
            <v>487</v>
          </cell>
        </row>
        <row r="734">
          <cell r="D734" t="str">
            <v>HGC-25164307</v>
          </cell>
          <cell r="E734" t="str">
            <v>Cdo1_3</v>
          </cell>
          <cell r="F734" t="str">
            <v>PSM-ZM202509050009-0003</v>
          </cell>
          <cell r="G734" t="str">
            <v>上海交通大学医学院附属瑞金医院</v>
          </cell>
          <cell r="H734" t="str">
            <v>IDT307</v>
          </cell>
          <cell r="I734">
            <v>6</v>
          </cell>
          <cell r="J734" t="str">
            <v>mRNA</v>
          </cell>
          <cell r="K734">
            <v>55.87</v>
          </cell>
          <cell r="L734">
            <v>30</v>
          </cell>
          <cell r="M734">
            <v>1676.1</v>
          </cell>
          <cell r="N734">
            <v>487</v>
          </cell>
        </row>
        <row r="735">
          <cell r="D735" t="str">
            <v>HGC-25164308</v>
          </cell>
          <cell r="E735" t="str">
            <v>SCG2_1B</v>
          </cell>
          <cell r="F735" t="str">
            <v>PSM-ZM202509050009-0003</v>
          </cell>
          <cell r="G735" t="str">
            <v>上海交通大学医学院附属瑞金医院</v>
          </cell>
          <cell r="H735" t="str">
            <v>IDT308</v>
          </cell>
          <cell r="I735">
            <v>6</v>
          </cell>
          <cell r="J735" t="str">
            <v>mRNA</v>
          </cell>
          <cell r="K735">
            <v>76.94</v>
          </cell>
          <cell r="L735">
            <v>30</v>
          </cell>
          <cell r="M735">
            <v>2308.2</v>
          </cell>
          <cell r="N735">
            <v>487</v>
          </cell>
        </row>
        <row r="736">
          <cell r="D736" t="str">
            <v>HGC-25164309</v>
          </cell>
          <cell r="E736" t="str">
            <v>SCG2_2B</v>
          </cell>
          <cell r="F736" t="str">
            <v>PSM-ZM202509050009-0003</v>
          </cell>
          <cell r="G736" t="str">
            <v>上海交通大学医学院附属瑞金医院</v>
          </cell>
          <cell r="H736" t="str">
            <v>IDT309</v>
          </cell>
          <cell r="I736">
            <v>6</v>
          </cell>
          <cell r="J736" t="str">
            <v>mRNA</v>
          </cell>
          <cell r="K736">
            <v>90.02</v>
          </cell>
          <cell r="L736">
            <v>30</v>
          </cell>
          <cell r="M736">
            <v>2700.6</v>
          </cell>
          <cell r="N736">
            <v>487</v>
          </cell>
        </row>
        <row r="737">
          <cell r="D737" t="str">
            <v>HGC-25164310</v>
          </cell>
          <cell r="E737" t="str">
            <v>SCG2_3B</v>
          </cell>
          <cell r="F737" t="str">
            <v>PSM-ZM202509050009-0003</v>
          </cell>
          <cell r="G737" t="str">
            <v>上海交通大学医学院附属瑞金医院</v>
          </cell>
          <cell r="H737" t="str">
            <v>IDT310</v>
          </cell>
          <cell r="I737">
            <v>6</v>
          </cell>
          <cell r="J737" t="str">
            <v>mRNA</v>
          </cell>
          <cell r="K737">
            <v>62.72</v>
          </cell>
          <cell r="L737">
            <v>30</v>
          </cell>
          <cell r="M737">
            <v>1881.6</v>
          </cell>
          <cell r="N737">
            <v>487</v>
          </cell>
        </row>
        <row r="738">
          <cell r="D738" t="str">
            <v>HGC-25164311</v>
          </cell>
          <cell r="E738" t="str">
            <v>Ctrl_1</v>
          </cell>
          <cell r="F738" t="str">
            <v>PSM-ZM202509050009-0003</v>
          </cell>
          <cell r="G738" t="str">
            <v>上海交通大学医学院附属瑞金医院</v>
          </cell>
          <cell r="H738" t="str">
            <v>IDT311</v>
          </cell>
          <cell r="I738">
            <v>6</v>
          </cell>
          <cell r="J738" t="str">
            <v>mRNA</v>
          </cell>
          <cell r="K738">
            <v>67.93</v>
          </cell>
          <cell r="L738">
            <v>30</v>
          </cell>
          <cell r="M738">
            <v>2037.9</v>
          </cell>
          <cell r="N738">
            <v>487</v>
          </cell>
        </row>
        <row r="739">
          <cell r="D739" t="str">
            <v>HGC-25164312</v>
          </cell>
          <cell r="E739" t="str">
            <v>Ctrl_2</v>
          </cell>
          <cell r="F739" t="str">
            <v>PSM-ZM202509050009-0003</v>
          </cell>
          <cell r="G739" t="str">
            <v>上海交通大学医学院附属瑞金医院</v>
          </cell>
          <cell r="H739" t="str">
            <v>IDT312</v>
          </cell>
          <cell r="I739">
            <v>6</v>
          </cell>
          <cell r="J739" t="str">
            <v>mRNA</v>
          </cell>
          <cell r="K739">
            <v>70.2</v>
          </cell>
          <cell r="L739">
            <v>30</v>
          </cell>
          <cell r="M739">
            <v>2106</v>
          </cell>
          <cell r="N739">
            <v>487</v>
          </cell>
        </row>
        <row r="740">
          <cell r="D740" t="str">
            <v>HGC-25164313</v>
          </cell>
          <cell r="E740" t="str">
            <v>Ctrl_3</v>
          </cell>
          <cell r="F740" t="str">
            <v>PSM-ZM202509050009-0003</v>
          </cell>
          <cell r="G740" t="str">
            <v>上海交通大学医学院附属瑞金医院</v>
          </cell>
          <cell r="H740" t="str">
            <v>IDT313</v>
          </cell>
          <cell r="I740">
            <v>6</v>
          </cell>
          <cell r="J740" t="str">
            <v>mRNA</v>
          </cell>
          <cell r="K740">
            <v>73.06</v>
          </cell>
          <cell r="L740">
            <v>30</v>
          </cell>
          <cell r="M740">
            <v>2191.8</v>
          </cell>
          <cell r="N740">
            <v>487</v>
          </cell>
        </row>
        <row r="741">
          <cell r="D741" t="str">
            <v>HGC-25164294</v>
          </cell>
          <cell r="E741" t="str">
            <v>control1</v>
          </cell>
          <cell r="F741" t="str">
            <v>PSM-ZM202511170007-0004</v>
          </cell>
          <cell r="G741" t="str">
            <v>东南大学</v>
          </cell>
          <cell r="H741" t="str">
            <v>IDT314</v>
          </cell>
          <cell r="I741">
            <v>6</v>
          </cell>
          <cell r="J741" t="str">
            <v>mRNA</v>
          </cell>
          <cell r="K741">
            <v>52.1</v>
          </cell>
          <cell r="L741">
            <v>30</v>
          </cell>
          <cell r="M741">
            <v>1563</v>
          </cell>
          <cell r="N741">
            <v>487</v>
          </cell>
        </row>
        <row r="742">
          <cell r="D742" t="str">
            <v>HGC-25164295</v>
          </cell>
          <cell r="E742" t="str">
            <v>control2</v>
          </cell>
          <cell r="F742" t="str">
            <v>PSM-ZM202511170007-0004</v>
          </cell>
          <cell r="G742" t="str">
            <v>东南大学</v>
          </cell>
          <cell r="H742" t="str">
            <v>IDT315</v>
          </cell>
          <cell r="I742">
            <v>6</v>
          </cell>
          <cell r="J742" t="str">
            <v>mRNA</v>
          </cell>
          <cell r="K742">
            <v>46.64</v>
          </cell>
          <cell r="L742">
            <v>30</v>
          </cell>
          <cell r="M742">
            <v>1399.2</v>
          </cell>
          <cell r="N742">
            <v>487</v>
          </cell>
        </row>
        <row r="743">
          <cell r="D743" t="str">
            <v>HGC-25164296</v>
          </cell>
          <cell r="E743" t="str">
            <v>control3</v>
          </cell>
          <cell r="F743" t="str">
            <v>PSM-ZM202511170007-0004</v>
          </cell>
          <cell r="G743" t="str">
            <v>东南大学</v>
          </cell>
          <cell r="H743" t="str">
            <v>IDT316</v>
          </cell>
          <cell r="I743">
            <v>6</v>
          </cell>
          <cell r="J743" t="str">
            <v>mRNA</v>
          </cell>
          <cell r="K743">
            <v>59.93</v>
          </cell>
          <cell r="L743">
            <v>30</v>
          </cell>
          <cell r="M743">
            <v>1797.9</v>
          </cell>
          <cell r="N743">
            <v>487</v>
          </cell>
        </row>
        <row r="744">
          <cell r="D744" t="str">
            <v>HGC-25164297</v>
          </cell>
          <cell r="E744" t="str">
            <v>jauns1</v>
          </cell>
          <cell r="F744" t="str">
            <v>PSM-ZM202511170007-0004</v>
          </cell>
          <cell r="G744" t="str">
            <v>东南大学</v>
          </cell>
          <cell r="H744" t="str">
            <v>IDT317</v>
          </cell>
          <cell r="I744">
            <v>6</v>
          </cell>
          <cell r="J744" t="str">
            <v>mRNA</v>
          </cell>
          <cell r="K744">
            <v>61.04</v>
          </cell>
          <cell r="L744">
            <v>30</v>
          </cell>
          <cell r="M744">
            <v>1831.2</v>
          </cell>
          <cell r="N744">
            <v>487</v>
          </cell>
        </row>
        <row r="745">
          <cell r="D745" t="str">
            <v>HGC-25164298</v>
          </cell>
          <cell r="E745" t="str">
            <v>jauns2</v>
          </cell>
          <cell r="F745" t="str">
            <v>PSM-ZM202511170007-0004</v>
          </cell>
          <cell r="G745" t="str">
            <v>东南大学</v>
          </cell>
          <cell r="H745" t="str">
            <v>IDT318</v>
          </cell>
          <cell r="I745">
            <v>6</v>
          </cell>
          <cell r="J745" t="str">
            <v>mRNA</v>
          </cell>
          <cell r="K745">
            <v>57.07</v>
          </cell>
          <cell r="L745">
            <v>30</v>
          </cell>
          <cell r="M745">
            <v>1712.1</v>
          </cell>
          <cell r="N745">
            <v>487</v>
          </cell>
        </row>
        <row r="746">
          <cell r="D746" t="str">
            <v>HGC-25164299</v>
          </cell>
          <cell r="E746" t="str">
            <v>jauns3</v>
          </cell>
          <cell r="F746" t="str">
            <v>PSM-ZM202511170007-0004</v>
          </cell>
          <cell r="G746" t="str">
            <v>东南大学</v>
          </cell>
          <cell r="H746" t="str">
            <v>IDT319</v>
          </cell>
          <cell r="I746">
            <v>6</v>
          </cell>
          <cell r="J746" t="str">
            <v>mRNA</v>
          </cell>
          <cell r="K746">
            <v>54.06</v>
          </cell>
          <cell r="L746">
            <v>30</v>
          </cell>
          <cell r="M746">
            <v>1621.8</v>
          </cell>
          <cell r="N746">
            <v>487</v>
          </cell>
        </row>
        <row r="747">
          <cell r="D747" t="str">
            <v>HGC-25163795</v>
          </cell>
          <cell r="E747" t="str">
            <v>Sham-1</v>
          </cell>
          <cell r="F747" t="str">
            <v>PSM-ZM202512250003-0001</v>
          </cell>
          <cell r="G747" t="str">
            <v>重庆医科大学</v>
          </cell>
          <cell r="H747" t="str">
            <v>IDT320</v>
          </cell>
          <cell r="I747">
            <v>6</v>
          </cell>
          <cell r="J747" t="str">
            <v>mRNA</v>
          </cell>
          <cell r="K747">
            <v>40.75</v>
          </cell>
          <cell r="L747">
            <v>30</v>
          </cell>
          <cell r="M747">
            <v>1222.5</v>
          </cell>
          <cell r="N747">
            <v>487</v>
          </cell>
        </row>
        <row r="748">
          <cell r="D748" t="str">
            <v>HGC-25163796</v>
          </cell>
          <cell r="E748" t="str">
            <v>Sham-2</v>
          </cell>
          <cell r="F748" t="str">
            <v>PSM-ZM202512250003-0001</v>
          </cell>
          <cell r="G748" t="str">
            <v>重庆医科大学</v>
          </cell>
          <cell r="H748" t="str">
            <v>IDT321</v>
          </cell>
          <cell r="I748">
            <v>6</v>
          </cell>
          <cell r="J748" t="str">
            <v>mRNA</v>
          </cell>
          <cell r="K748">
            <v>59.47</v>
          </cell>
          <cell r="L748">
            <v>30</v>
          </cell>
          <cell r="M748">
            <v>1784.1</v>
          </cell>
          <cell r="N748">
            <v>487</v>
          </cell>
        </row>
        <row r="749">
          <cell r="D749" t="str">
            <v>HGC-25163797</v>
          </cell>
          <cell r="E749" t="str">
            <v>Sham-3</v>
          </cell>
          <cell r="F749" t="str">
            <v>PSM-ZM202512250003-0001</v>
          </cell>
          <cell r="G749" t="str">
            <v>重庆医科大学</v>
          </cell>
          <cell r="H749" t="str">
            <v>IDT322</v>
          </cell>
          <cell r="I749">
            <v>6</v>
          </cell>
          <cell r="J749" t="str">
            <v>mRNA</v>
          </cell>
          <cell r="K749">
            <v>50</v>
          </cell>
          <cell r="L749">
            <v>30</v>
          </cell>
          <cell r="M749">
            <v>1500</v>
          </cell>
          <cell r="N749">
            <v>487</v>
          </cell>
        </row>
        <row r="750">
          <cell r="D750" t="str">
            <v>HGC-25163798</v>
          </cell>
          <cell r="E750" t="str">
            <v>PBS-1</v>
          </cell>
          <cell r="F750" t="str">
            <v>PSM-ZM202512250003-0001</v>
          </cell>
          <cell r="G750" t="str">
            <v>重庆医科大学</v>
          </cell>
          <cell r="H750" t="str">
            <v>IDT323</v>
          </cell>
          <cell r="I750">
            <v>6</v>
          </cell>
          <cell r="J750" t="str">
            <v>mRNA</v>
          </cell>
          <cell r="K750">
            <v>41.46</v>
          </cell>
          <cell r="L750">
            <v>30</v>
          </cell>
          <cell r="M750">
            <v>1243.8</v>
          </cell>
          <cell r="N750">
            <v>487</v>
          </cell>
        </row>
        <row r="751">
          <cell r="D751" t="str">
            <v>HGC-25163799</v>
          </cell>
          <cell r="E751" t="str">
            <v>PBS-2</v>
          </cell>
          <cell r="F751" t="str">
            <v>PSM-ZM202512250003-0001</v>
          </cell>
          <cell r="G751" t="str">
            <v>重庆医科大学</v>
          </cell>
          <cell r="H751" t="str">
            <v>IDT324</v>
          </cell>
          <cell r="I751">
            <v>6</v>
          </cell>
          <cell r="J751" t="str">
            <v>mRNA</v>
          </cell>
          <cell r="K751">
            <v>45.58</v>
          </cell>
          <cell r="L751">
            <v>30</v>
          </cell>
          <cell r="M751">
            <v>1367.4</v>
          </cell>
          <cell r="N751">
            <v>487</v>
          </cell>
        </row>
        <row r="752">
          <cell r="D752" t="str">
            <v>HGC-25163800</v>
          </cell>
          <cell r="E752" t="str">
            <v>PBS-3</v>
          </cell>
          <cell r="F752" t="str">
            <v>PSM-ZM202512250003-0001</v>
          </cell>
          <cell r="G752" t="str">
            <v>重庆医科大学</v>
          </cell>
          <cell r="H752" t="str">
            <v>IDT325</v>
          </cell>
          <cell r="I752">
            <v>6</v>
          </cell>
          <cell r="J752" t="str">
            <v>mRNA</v>
          </cell>
          <cell r="K752">
            <v>55.32</v>
          </cell>
          <cell r="L752">
            <v>30</v>
          </cell>
          <cell r="M752">
            <v>1659.6</v>
          </cell>
          <cell r="N752">
            <v>487</v>
          </cell>
        </row>
        <row r="753">
          <cell r="D753" t="str">
            <v>HGC-25163801</v>
          </cell>
          <cell r="E753" t="str">
            <v>MnPd-BM-1</v>
          </cell>
          <cell r="F753" t="str">
            <v>PSM-ZM202512250003-0001</v>
          </cell>
          <cell r="G753" t="str">
            <v>重庆医科大学</v>
          </cell>
          <cell r="H753" t="str">
            <v>IDT326</v>
          </cell>
          <cell r="I753">
            <v>6</v>
          </cell>
          <cell r="J753" t="str">
            <v>mRNA</v>
          </cell>
          <cell r="K753">
            <v>63.62</v>
          </cell>
          <cell r="L753">
            <v>30</v>
          </cell>
          <cell r="M753">
            <v>1908.6</v>
          </cell>
          <cell r="N753">
            <v>487</v>
          </cell>
        </row>
        <row r="754">
          <cell r="D754" t="str">
            <v>HGC-25163802</v>
          </cell>
          <cell r="E754" t="str">
            <v>MnPd-BM-2</v>
          </cell>
          <cell r="F754" t="str">
            <v>PSM-ZM202512250003-0001</v>
          </cell>
          <cell r="G754" t="str">
            <v>重庆医科大学</v>
          </cell>
          <cell r="H754" t="str">
            <v>IDT327</v>
          </cell>
          <cell r="I754">
            <v>6</v>
          </cell>
          <cell r="J754" t="str">
            <v>mRNA</v>
          </cell>
          <cell r="K754">
            <v>54.24</v>
          </cell>
          <cell r="L754">
            <v>30</v>
          </cell>
          <cell r="M754">
            <v>1627.2</v>
          </cell>
          <cell r="N754">
            <v>487</v>
          </cell>
        </row>
        <row r="755">
          <cell r="D755" t="str">
            <v>HGC-25163803</v>
          </cell>
          <cell r="E755" t="str">
            <v>MnPd-BM-3</v>
          </cell>
          <cell r="F755" t="str">
            <v>PSM-ZM202512250003-0001</v>
          </cell>
          <cell r="G755" t="str">
            <v>重庆医科大学</v>
          </cell>
          <cell r="H755" t="str">
            <v>IDT328</v>
          </cell>
          <cell r="I755">
            <v>6</v>
          </cell>
          <cell r="J755" t="str">
            <v>mRNA</v>
          </cell>
          <cell r="K755">
            <v>86.05</v>
          </cell>
          <cell r="L755">
            <v>30</v>
          </cell>
          <cell r="M755">
            <v>2581.5</v>
          </cell>
          <cell r="N755">
            <v>487</v>
          </cell>
        </row>
        <row r="756">
          <cell r="D756" t="str">
            <v>HGC-25156234</v>
          </cell>
          <cell r="E756" t="str">
            <v>P3-tumor</v>
          </cell>
          <cell r="F756" t="str">
            <v>PSM-ZM202512150017-0001</v>
          </cell>
          <cell r="G756" t="str">
            <v>中山大学附属第六医院</v>
          </cell>
          <cell r="H756" t="str">
            <v>IDT329</v>
          </cell>
          <cell r="I756">
            <v>6</v>
          </cell>
          <cell r="J756" t="str">
            <v>mRNA</v>
          </cell>
          <cell r="K756">
            <v>34.17</v>
          </cell>
          <cell r="L756">
            <v>30</v>
          </cell>
          <cell r="M756">
            <v>1025.1</v>
          </cell>
          <cell r="N756">
            <v>487</v>
          </cell>
        </row>
        <row r="757">
          <cell r="D757" t="str">
            <v>HGC-25156235</v>
          </cell>
          <cell r="E757" t="str">
            <v>P4-normal</v>
          </cell>
          <cell r="F757" t="str">
            <v>PSM-ZM202512150017-0001</v>
          </cell>
          <cell r="G757" t="str">
            <v>中山大学附属第六医院</v>
          </cell>
          <cell r="H757" t="str">
            <v>IDT330</v>
          </cell>
          <cell r="I757">
            <v>6</v>
          </cell>
          <cell r="J757" t="str">
            <v>mRNA</v>
          </cell>
          <cell r="K757">
            <v>16.3</v>
          </cell>
          <cell r="L757">
            <v>30</v>
          </cell>
          <cell r="M757">
            <v>489</v>
          </cell>
          <cell r="N757">
            <v>487</v>
          </cell>
        </row>
        <row r="758">
          <cell r="D758" t="str">
            <v>HGC-25156236</v>
          </cell>
          <cell r="E758" t="str">
            <v>P4-tumor</v>
          </cell>
          <cell r="F758" t="str">
            <v>PSM-ZM202512150017-0001</v>
          </cell>
          <cell r="G758" t="str">
            <v>中山大学附属第六医院</v>
          </cell>
          <cell r="H758" t="str">
            <v>IDT331</v>
          </cell>
          <cell r="I758">
            <v>6</v>
          </cell>
          <cell r="J758" t="str">
            <v>mRNA</v>
          </cell>
          <cell r="K758">
            <v>11.45</v>
          </cell>
          <cell r="L758">
            <v>30</v>
          </cell>
          <cell r="M758">
            <v>343.5</v>
          </cell>
          <cell r="N758">
            <v>487</v>
          </cell>
        </row>
        <row r="759">
          <cell r="D759" t="str">
            <v>HGC-25156237</v>
          </cell>
          <cell r="E759" t="str">
            <v>P6-normal</v>
          </cell>
          <cell r="F759" t="str">
            <v>PSM-ZM202512150017-0001</v>
          </cell>
          <cell r="G759" t="str">
            <v>中山大学附属第六医院</v>
          </cell>
          <cell r="H759" t="str">
            <v>IDT332</v>
          </cell>
          <cell r="I759">
            <v>6</v>
          </cell>
          <cell r="J759" t="str">
            <v>mRNA</v>
          </cell>
          <cell r="K759">
            <v>24.17</v>
          </cell>
          <cell r="L759">
            <v>30</v>
          </cell>
          <cell r="M759">
            <v>725.1</v>
          </cell>
          <cell r="N759">
            <v>487</v>
          </cell>
        </row>
        <row r="760">
          <cell r="D760" t="str">
            <v>HGC-25156238</v>
          </cell>
          <cell r="E760" t="str">
            <v>P6-tumor</v>
          </cell>
          <cell r="F760" t="str">
            <v>PSM-ZM202512150017-0001</v>
          </cell>
          <cell r="G760" t="str">
            <v>中山大学附属第六医院</v>
          </cell>
          <cell r="H760" t="str">
            <v>IDT333</v>
          </cell>
          <cell r="I760">
            <v>6</v>
          </cell>
          <cell r="J760" t="str">
            <v>mRNA</v>
          </cell>
          <cell r="K760">
            <v>29.33</v>
          </cell>
          <cell r="L760">
            <v>30</v>
          </cell>
          <cell r="M760">
            <v>879.9</v>
          </cell>
          <cell r="N760">
            <v>487</v>
          </cell>
        </row>
        <row r="761">
          <cell r="D761" t="str">
            <v>HGC-25156239</v>
          </cell>
          <cell r="E761" t="str">
            <v>P7-normal</v>
          </cell>
          <cell r="F761" t="str">
            <v>PSM-ZM202512150017-0001</v>
          </cell>
          <cell r="G761" t="str">
            <v>中山大学附属第六医院</v>
          </cell>
          <cell r="H761" t="str">
            <v>IDT334</v>
          </cell>
          <cell r="I761">
            <v>6</v>
          </cell>
          <cell r="J761" t="str">
            <v>mRNA</v>
          </cell>
          <cell r="K761">
            <v>22.56</v>
          </cell>
          <cell r="L761">
            <v>30</v>
          </cell>
          <cell r="M761">
            <v>676.8</v>
          </cell>
          <cell r="N761">
            <v>487</v>
          </cell>
        </row>
        <row r="762">
          <cell r="D762" t="str">
            <v>HGC-25156240</v>
          </cell>
          <cell r="E762" t="str">
            <v>P7-tumor</v>
          </cell>
          <cell r="F762" t="str">
            <v>PSM-ZM202512150017-0001</v>
          </cell>
          <cell r="G762" t="str">
            <v>中山大学附属第六医院</v>
          </cell>
          <cell r="H762" t="str">
            <v>IDT335</v>
          </cell>
          <cell r="I762">
            <v>6</v>
          </cell>
          <cell r="J762" t="str">
            <v>mRNA</v>
          </cell>
          <cell r="K762">
            <v>10.65</v>
          </cell>
          <cell r="L762">
            <v>30</v>
          </cell>
          <cell r="M762">
            <v>319.5</v>
          </cell>
          <cell r="N762">
            <v>487</v>
          </cell>
        </row>
        <row r="763">
          <cell r="D763" t="str">
            <v>HGC-25156233-1</v>
          </cell>
          <cell r="E763" t="str">
            <v>P3-normal</v>
          </cell>
          <cell r="F763" t="str">
            <v>PSM-ZM202512150017-0001</v>
          </cell>
          <cell r="G763" t="str">
            <v>中山大学附属第六医院</v>
          </cell>
          <cell r="H763" t="str">
            <v>IDT336</v>
          </cell>
          <cell r="I763">
            <v>6</v>
          </cell>
          <cell r="J763" t="str">
            <v>mRNA</v>
          </cell>
          <cell r="K763">
            <v>16.55</v>
          </cell>
          <cell r="L763">
            <v>30</v>
          </cell>
          <cell r="M763">
            <v>496.5</v>
          </cell>
          <cell r="N763">
            <v>487</v>
          </cell>
        </row>
        <row r="764">
          <cell r="D764" t="str">
            <v>HGC-26000051</v>
          </cell>
          <cell r="E764" t="str">
            <v>C3</v>
          </cell>
          <cell r="F764" t="str">
            <v>PSM-ZM202512310016-0001</v>
          </cell>
          <cell r="G764" t="str">
            <v>中南大学</v>
          </cell>
          <cell r="H764" t="str">
            <v>IDT339</v>
          </cell>
          <cell r="I764">
            <v>10</v>
          </cell>
          <cell r="J764" t="str">
            <v>mRNA-T7</v>
          </cell>
          <cell r="K764">
            <v>1.48</v>
          </cell>
          <cell r="L764">
            <v>30</v>
          </cell>
          <cell r="M764">
            <v>44.4</v>
          </cell>
          <cell r="N764">
            <v>487</v>
          </cell>
        </row>
        <row r="765">
          <cell r="D765" t="str">
            <v>HGC-26000052</v>
          </cell>
          <cell r="E765" t="str">
            <v>C4</v>
          </cell>
          <cell r="F765" t="str">
            <v>PSM-ZM202512310016-0001</v>
          </cell>
          <cell r="G765" t="str">
            <v>中南大学</v>
          </cell>
          <cell r="H765" t="str">
            <v>IDT340</v>
          </cell>
          <cell r="I765">
            <v>10</v>
          </cell>
          <cell r="J765" t="str">
            <v>mRNA-T7</v>
          </cell>
          <cell r="K765">
            <v>1.16</v>
          </cell>
          <cell r="L765">
            <v>30</v>
          </cell>
          <cell r="M765">
            <v>34.8</v>
          </cell>
          <cell r="N765">
            <v>487</v>
          </cell>
        </row>
        <row r="766">
          <cell r="D766" t="str">
            <v>HGC-26000053</v>
          </cell>
          <cell r="E766" t="str">
            <v>C5</v>
          </cell>
          <cell r="F766" t="str">
            <v>PSM-ZM202512310016-0001</v>
          </cell>
          <cell r="G766" t="str">
            <v>中南大学</v>
          </cell>
          <cell r="H766" t="str">
            <v>IDT341</v>
          </cell>
          <cell r="I766">
            <v>10</v>
          </cell>
          <cell r="J766" t="str">
            <v>mRNA-T7</v>
          </cell>
          <cell r="K766">
            <v>1.76</v>
          </cell>
          <cell r="L766">
            <v>30</v>
          </cell>
          <cell r="M766">
            <v>52.8</v>
          </cell>
          <cell r="N766">
            <v>487</v>
          </cell>
        </row>
        <row r="767">
          <cell r="D767" t="str">
            <v>HGC-26000054</v>
          </cell>
          <cell r="E767" t="str">
            <v>H1</v>
          </cell>
          <cell r="F767" t="str">
            <v>PSM-ZM202512310016-0001</v>
          </cell>
          <cell r="G767" t="str">
            <v>中南大学</v>
          </cell>
          <cell r="H767" t="str">
            <v>IDT342</v>
          </cell>
          <cell r="I767">
            <v>10</v>
          </cell>
          <cell r="J767" t="str">
            <v>mRNA-T7</v>
          </cell>
          <cell r="K767">
            <v>4.68</v>
          </cell>
          <cell r="L767">
            <v>30</v>
          </cell>
          <cell r="M767">
            <v>140.4</v>
          </cell>
          <cell r="N767">
            <v>487</v>
          </cell>
        </row>
        <row r="768">
          <cell r="D768" t="str">
            <v>HGC-26000055</v>
          </cell>
          <cell r="E768" t="str">
            <v>H2</v>
          </cell>
          <cell r="F768" t="str">
            <v>PSM-ZM202512310016-0001</v>
          </cell>
          <cell r="G768" t="str">
            <v>中南大学</v>
          </cell>
          <cell r="H768" t="str">
            <v>IDT343</v>
          </cell>
          <cell r="I768">
            <v>10</v>
          </cell>
          <cell r="J768" t="str">
            <v>mRNA-T7</v>
          </cell>
          <cell r="K768">
            <v>4.09</v>
          </cell>
          <cell r="L768">
            <v>30</v>
          </cell>
          <cell r="M768">
            <v>122.7</v>
          </cell>
          <cell r="N768">
            <v>487</v>
          </cell>
        </row>
        <row r="769">
          <cell r="D769" t="str">
            <v>HGC-26000056</v>
          </cell>
          <cell r="E769" t="str">
            <v>H3</v>
          </cell>
          <cell r="F769" t="str">
            <v>PSM-ZM202512310016-0001</v>
          </cell>
          <cell r="G769" t="str">
            <v>中南大学</v>
          </cell>
          <cell r="H769" t="str">
            <v>IDT344</v>
          </cell>
          <cell r="I769">
            <v>10</v>
          </cell>
          <cell r="J769" t="str">
            <v>mRNA-T7</v>
          </cell>
          <cell r="K769">
            <v>3.39</v>
          </cell>
          <cell r="L769">
            <v>30</v>
          </cell>
          <cell r="M769">
            <v>101.7</v>
          </cell>
          <cell r="N769">
            <v>487</v>
          </cell>
        </row>
        <row r="770">
          <cell r="D770" t="str">
            <v>HGC-26000057</v>
          </cell>
          <cell r="E770" t="str">
            <v>H4</v>
          </cell>
          <cell r="F770" t="str">
            <v>PSM-ZM202512310016-0001</v>
          </cell>
          <cell r="G770" t="str">
            <v>中南大学</v>
          </cell>
          <cell r="H770" t="str">
            <v>IDT345</v>
          </cell>
          <cell r="I770">
            <v>10</v>
          </cell>
          <cell r="J770" t="str">
            <v>mRNA-T7</v>
          </cell>
          <cell r="K770">
            <v>7.25</v>
          </cell>
          <cell r="L770">
            <v>30</v>
          </cell>
          <cell r="M770">
            <v>217.5</v>
          </cell>
          <cell r="N770">
            <v>487</v>
          </cell>
        </row>
        <row r="771">
          <cell r="D771" t="str">
            <v>HGC-26000058</v>
          </cell>
          <cell r="E771" t="str">
            <v>H5</v>
          </cell>
          <cell r="F771" t="str">
            <v>PSM-ZM202512310016-0001</v>
          </cell>
          <cell r="G771" t="str">
            <v>中南大学</v>
          </cell>
          <cell r="H771" t="str">
            <v>IDT346</v>
          </cell>
          <cell r="I771">
            <v>10</v>
          </cell>
          <cell r="J771" t="str">
            <v>mRNA-T7</v>
          </cell>
          <cell r="K771">
            <v>3.08</v>
          </cell>
          <cell r="L771">
            <v>30</v>
          </cell>
          <cell r="M771">
            <v>92.4</v>
          </cell>
          <cell r="N771">
            <v>487</v>
          </cell>
        </row>
        <row r="772">
          <cell r="D772" t="str">
            <v>HGC-25157961</v>
          </cell>
          <cell r="E772" t="str">
            <v>PDXM-344Es</v>
          </cell>
          <cell r="F772" t="str">
            <v>PSM-ZM202508280006-0003</v>
          </cell>
          <cell r="G772" t="str">
            <v>上海医沐生物科技有限公司</v>
          </cell>
          <cell r="H772" t="str">
            <v>IDT347</v>
          </cell>
          <cell r="I772">
            <v>10</v>
          </cell>
          <cell r="J772" t="str">
            <v>mRNA-T7</v>
          </cell>
          <cell r="K772">
            <v>36.08</v>
          </cell>
          <cell r="L772">
            <v>30</v>
          </cell>
          <cell r="M772">
            <v>1082.4</v>
          </cell>
          <cell r="N772">
            <v>513</v>
          </cell>
        </row>
        <row r="773">
          <cell r="D773" t="str">
            <v>HGC-25157963</v>
          </cell>
          <cell r="E773" t="str">
            <v>PDXM-205B</v>
          </cell>
          <cell r="F773" t="str">
            <v>PSM-ZM202508280006-0003</v>
          </cell>
          <cell r="G773" t="str">
            <v>上海医沐生物科技有限公司</v>
          </cell>
          <cell r="H773" t="str">
            <v>IDT349</v>
          </cell>
          <cell r="I773">
            <v>10</v>
          </cell>
          <cell r="J773" t="str">
            <v>mRNA-T7</v>
          </cell>
          <cell r="K773">
            <v>38.62</v>
          </cell>
          <cell r="L773">
            <v>30</v>
          </cell>
          <cell r="M773">
            <v>1158.6</v>
          </cell>
          <cell r="N773">
            <v>513</v>
          </cell>
        </row>
        <row r="774">
          <cell r="D774" t="str">
            <v>HGC-25157964</v>
          </cell>
          <cell r="E774" t="str">
            <v>PDXM-1131Br</v>
          </cell>
          <cell r="F774" t="str">
            <v>PSM-ZM202508280006-0003</v>
          </cell>
          <cell r="G774" t="str">
            <v>上海医沐生物科技有限公司</v>
          </cell>
          <cell r="H774" t="str">
            <v>IDT350</v>
          </cell>
          <cell r="I774">
            <v>10</v>
          </cell>
          <cell r="J774" t="str">
            <v>mRNA-T7</v>
          </cell>
          <cell r="K774">
            <v>50.71</v>
          </cell>
          <cell r="L774">
            <v>30</v>
          </cell>
          <cell r="M774">
            <v>1521.3</v>
          </cell>
          <cell r="N774">
            <v>513</v>
          </cell>
        </row>
        <row r="775">
          <cell r="D775" t="str">
            <v>HGC-25157965</v>
          </cell>
          <cell r="E775" t="str">
            <v>PDXM-1151Lu</v>
          </cell>
          <cell r="F775" t="str">
            <v>PSM-ZM202508280006-0003</v>
          </cell>
          <cell r="G775" t="str">
            <v>上海医沐生物科技有限公司</v>
          </cell>
          <cell r="H775" t="str">
            <v>IDT351</v>
          </cell>
          <cell r="I775">
            <v>10</v>
          </cell>
          <cell r="J775" t="str">
            <v>mRNA-T7</v>
          </cell>
          <cell r="K775">
            <v>44.26</v>
          </cell>
          <cell r="L775">
            <v>30</v>
          </cell>
          <cell r="M775">
            <v>1327.8</v>
          </cell>
          <cell r="N775">
            <v>513</v>
          </cell>
        </row>
        <row r="776">
          <cell r="D776" t="str">
            <v>HGC-25157966</v>
          </cell>
          <cell r="E776" t="str">
            <v>PDXM-1161Pr</v>
          </cell>
          <cell r="F776" t="str">
            <v>PSM-ZM202508280006-0003</v>
          </cell>
          <cell r="G776" t="str">
            <v>上海医沐生物科技有限公司</v>
          </cell>
          <cell r="H776" t="str">
            <v>IDT352</v>
          </cell>
          <cell r="I776">
            <v>10</v>
          </cell>
          <cell r="J776" t="str">
            <v>mRNA-T7</v>
          </cell>
          <cell r="K776">
            <v>32.13</v>
          </cell>
          <cell r="L776">
            <v>30</v>
          </cell>
          <cell r="M776">
            <v>963.9</v>
          </cell>
          <cell r="N776">
            <v>513</v>
          </cell>
        </row>
        <row r="777">
          <cell r="D777" t="str">
            <v>HGC-25134271</v>
          </cell>
          <cell r="E777" t="str">
            <v>RE2400037</v>
          </cell>
          <cell r="F777" t="str">
            <v>PSM-ZM202510160009-0002</v>
          </cell>
          <cell r="G777" t="str">
            <v>南方医科大学珠江医院</v>
          </cell>
          <cell r="H777" t="str">
            <v>IDT353</v>
          </cell>
          <cell r="I777">
            <v>6</v>
          </cell>
          <cell r="J777" t="str">
            <v>mRNA-T7</v>
          </cell>
          <cell r="K777">
            <v>25.86</v>
          </cell>
          <cell r="L777">
            <v>20</v>
          </cell>
          <cell r="M777">
            <v>517.2</v>
          </cell>
          <cell r="N777">
            <v>513</v>
          </cell>
        </row>
        <row r="778">
          <cell r="D778" t="str">
            <v>HGC-25134273</v>
          </cell>
          <cell r="E778" t="str">
            <v>CO2400058</v>
          </cell>
          <cell r="F778" t="str">
            <v>PSM-ZM202510160009-0002</v>
          </cell>
          <cell r="G778" t="str">
            <v>南方医科大学珠江医院</v>
          </cell>
          <cell r="H778" t="str">
            <v>IDT354</v>
          </cell>
          <cell r="I778">
            <v>6</v>
          </cell>
          <cell r="J778" t="str">
            <v>mRNA-T7</v>
          </cell>
          <cell r="K778">
            <v>7.99</v>
          </cell>
          <cell r="L778">
            <v>20</v>
          </cell>
          <cell r="M778">
            <v>159.8</v>
          </cell>
          <cell r="N778">
            <v>513</v>
          </cell>
        </row>
        <row r="779">
          <cell r="D779" t="str">
            <v>HGC-25134275</v>
          </cell>
          <cell r="E779" t="str">
            <v>RE2400038</v>
          </cell>
          <cell r="F779" t="str">
            <v>PSM-ZM202510160009-0002</v>
          </cell>
          <cell r="G779" t="str">
            <v>南方医科大学珠江医院</v>
          </cell>
          <cell r="H779" t="str">
            <v>IDT356</v>
          </cell>
          <cell r="I779">
            <v>6</v>
          </cell>
          <cell r="J779" t="str">
            <v>mRNA-T7</v>
          </cell>
          <cell r="K779">
            <v>21</v>
          </cell>
          <cell r="L779">
            <v>20</v>
          </cell>
          <cell r="M779">
            <v>420</v>
          </cell>
          <cell r="N779">
            <v>513</v>
          </cell>
        </row>
        <row r="780">
          <cell r="D780" t="str">
            <v>HGC-25134276</v>
          </cell>
          <cell r="E780" t="str">
            <v>CO2400061</v>
          </cell>
          <cell r="F780" t="str">
            <v>PSM-ZM202510160009-0002</v>
          </cell>
          <cell r="G780" t="str">
            <v>南方医科大学珠江医院</v>
          </cell>
          <cell r="H780" t="str">
            <v>IDT357</v>
          </cell>
          <cell r="I780">
            <v>6</v>
          </cell>
          <cell r="J780" t="str">
            <v>mRNA-T7</v>
          </cell>
          <cell r="K780">
            <v>26.44</v>
          </cell>
          <cell r="L780">
            <v>20</v>
          </cell>
          <cell r="M780">
            <v>528.8</v>
          </cell>
          <cell r="N780">
            <v>513</v>
          </cell>
        </row>
        <row r="781">
          <cell r="D781" t="str">
            <v>HGC-25134277</v>
          </cell>
          <cell r="E781" t="str">
            <v>RE2400039</v>
          </cell>
          <cell r="F781" t="str">
            <v>PSM-ZM202510160009-0002</v>
          </cell>
          <cell r="G781" t="str">
            <v>南方医科大学珠江医院</v>
          </cell>
          <cell r="H781" t="str">
            <v>IDT358</v>
          </cell>
          <cell r="I781">
            <v>6</v>
          </cell>
          <cell r="J781" t="str">
            <v>mRNA-T7</v>
          </cell>
          <cell r="K781">
            <v>8.2</v>
          </cell>
          <cell r="L781">
            <v>20</v>
          </cell>
          <cell r="M781">
            <v>164</v>
          </cell>
          <cell r="N781">
            <v>513</v>
          </cell>
        </row>
        <row r="782">
          <cell r="D782" t="str">
            <v>HGC-25134278</v>
          </cell>
          <cell r="E782" t="str">
            <v>CO2400062</v>
          </cell>
          <cell r="F782" t="str">
            <v>PSM-ZM202510160009-0002</v>
          </cell>
          <cell r="G782" t="str">
            <v>南方医科大学珠江医院</v>
          </cell>
          <cell r="H782" t="str">
            <v>IDT359</v>
          </cell>
          <cell r="I782">
            <v>6</v>
          </cell>
          <cell r="J782" t="str">
            <v>mRNA-T7</v>
          </cell>
          <cell r="K782">
            <v>37.07</v>
          </cell>
          <cell r="L782">
            <v>20</v>
          </cell>
          <cell r="M782">
            <v>741.4</v>
          </cell>
          <cell r="N782">
            <v>513</v>
          </cell>
        </row>
        <row r="783">
          <cell r="D783" t="str">
            <v>HGC-25134279</v>
          </cell>
          <cell r="E783" t="str">
            <v>RE2400040</v>
          </cell>
          <cell r="F783" t="str">
            <v>PSM-ZM202510160009-0002</v>
          </cell>
          <cell r="G783" t="str">
            <v>南方医科大学珠江医院</v>
          </cell>
          <cell r="H783" t="str">
            <v>IDT360</v>
          </cell>
          <cell r="I783">
            <v>6</v>
          </cell>
          <cell r="J783" t="str">
            <v>mRNA-T7</v>
          </cell>
          <cell r="K783">
            <v>19.87</v>
          </cell>
          <cell r="L783">
            <v>20</v>
          </cell>
          <cell r="M783">
            <v>397.4</v>
          </cell>
          <cell r="N783">
            <v>513</v>
          </cell>
        </row>
        <row r="784">
          <cell r="D784" t="str">
            <v>HGC-25134280</v>
          </cell>
          <cell r="E784" t="str">
            <v>RE2400043</v>
          </cell>
          <cell r="F784" t="str">
            <v>PSM-ZM202510160009-0002</v>
          </cell>
          <cell r="G784" t="str">
            <v>南方医科大学珠江医院</v>
          </cell>
          <cell r="H784" t="str">
            <v>IDT361</v>
          </cell>
          <cell r="I784">
            <v>6</v>
          </cell>
          <cell r="J784" t="str">
            <v>mRNA-T7</v>
          </cell>
          <cell r="K784">
            <v>16.41</v>
          </cell>
          <cell r="L784">
            <v>20</v>
          </cell>
          <cell r="M784">
            <v>328.2</v>
          </cell>
          <cell r="N784">
            <v>513</v>
          </cell>
        </row>
        <row r="785">
          <cell r="D785" t="str">
            <v>HGC-25134281</v>
          </cell>
          <cell r="E785" t="str">
            <v>CO2400063</v>
          </cell>
          <cell r="F785" t="str">
            <v>PSM-ZM202510160009-0002</v>
          </cell>
          <cell r="G785" t="str">
            <v>南方医科大学珠江医院</v>
          </cell>
          <cell r="H785" t="str">
            <v>IDT362</v>
          </cell>
          <cell r="I785">
            <v>6</v>
          </cell>
          <cell r="J785" t="str">
            <v>mRNA-T7</v>
          </cell>
          <cell r="K785">
            <v>11.36</v>
          </cell>
          <cell r="L785">
            <v>20</v>
          </cell>
          <cell r="M785">
            <v>227.2</v>
          </cell>
          <cell r="N785">
            <v>513</v>
          </cell>
        </row>
        <row r="786">
          <cell r="D786" t="str">
            <v>HGC-25134282</v>
          </cell>
          <cell r="E786" t="str">
            <v>RE2400046</v>
          </cell>
          <cell r="F786" t="str">
            <v>PSM-ZM202510160009-0002</v>
          </cell>
          <cell r="G786" t="str">
            <v>南方医科大学珠江医院</v>
          </cell>
          <cell r="H786" t="str">
            <v>IDT363</v>
          </cell>
          <cell r="I786">
            <v>6</v>
          </cell>
          <cell r="J786" t="str">
            <v>mRNA-T7</v>
          </cell>
          <cell r="K786">
            <v>14.04</v>
          </cell>
          <cell r="L786">
            <v>20</v>
          </cell>
          <cell r="M786">
            <v>280.8</v>
          </cell>
          <cell r="N786">
            <v>513</v>
          </cell>
        </row>
        <row r="787">
          <cell r="D787" t="str">
            <v>HGC-25134284</v>
          </cell>
          <cell r="E787" t="str">
            <v>RE2400047</v>
          </cell>
          <cell r="F787" t="str">
            <v>PSM-ZM202510160009-0002</v>
          </cell>
          <cell r="G787" t="str">
            <v>南方医科大学珠江医院</v>
          </cell>
          <cell r="H787" t="str">
            <v>IDT364</v>
          </cell>
          <cell r="I787">
            <v>6</v>
          </cell>
          <cell r="J787" t="str">
            <v>mRNA-T7</v>
          </cell>
          <cell r="K787">
            <v>21.92</v>
          </cell>
          <cell r="L787">
            <v>20</v>
          </cell>
          <cell r="M787">
            <v>438.4</v>
          </cell>
          <cell r="N787">
            <v>513</v>
          </cell>
        </row>
        <row r="788">
          <cell r="D788" t="str">
            <v>HGC-25134285</v>
          </cell>
          <cell r="E788" t="str">
            <v>RE2400048</v>
          </cell>
          <cell r="F788" t="str">
            <v>PSM-ZM202510160009-0002</v>
          </cell>
          <cell r="G788" t="str">
            <v>南方医科大学珠江医院</v>
          </cell>
          <cell r="H788" t="str">
            <v>IDT365</v>
          </cell>
          <cell r="I788">
            <v>6</v>
          </cell>
          <cell r="J788" t="str">
            <v>mRNA-T7</v>
          </cell>
          <cell r="K788">
            <v>12.92</v>
          </cell>
          <cell r="L788">
            <v>20</v>
          </cell>
          <cell r="M788">
            <v>258.4</v>
          </cell>
          <cell r="N788">
            <v>513</v>
          </cell>
        </row>
        <row r="789">
          <cell r="D789" t="str">
            <v>HGC-25134286</v>
          </cell>
          <cell r="E789" t="str">
            <v>RE2400049</v>
          </cell>
          <cell r="F789" t="str">
            <v>PSM-ZM202510160009-0002</v>
          </cell>
          <cell r="G789" t="str">
            <v>南方医科大学珠江医院</v>
          </cell>
          <cell r="H789" t="str">
            <v>IDT366</v>
          </cell>
          <cell r="I789">
            <v>6</v>
          </cell>
          <cell r="J789" t="str">
            <v>mRNA-T7</v>
          </cell>
          <cell r="K789">
            <v>14.34</v>
          </cell>
          <cell r="L789">
            <v>20</v>
          </cell>
          <cell r="M789">
            <v>286.8</v>
          </cell>
          <cell r="N789">
            <v>513</v>
          </cell>
        </row>
        <row r="790">
          <cell r="D790" t="str">
            <v>HGC-25134287</v>
          </cell>
          <cell r="E790" t="str">
            <v>RE2400050</v>
          </cell>
          <cell r="F790" t="str">
            <v>PSM-ZM202510160009-0002</v>
          </cell>
          <cell r="G790" t="str">
            <v>南方医科大学珠江医院</v>
          </cell>
          <cell r="H790" t="str">
            <v>IDT367</v>
          </cell>
          <cell r="I790">
            <v>6</v>
          </cell>
          <cell r="J790" t="str">
            <v>mRNA-T7</v>
          </cell>
          <cell r="K790">
            <v>8.57</v>
          </cell>
          <cell r="L790">
            <v>20</v>
          </cell>
          <cell r="M790">
            <v>171.4</v>
          </cell>
          <cell r="N790">
            <v>513</v>
          </cell>
        </row>
        <row r="791">
          <cell r="D791" t="str">
            <v>HGC-25134292</v>
          </cell>
          <cell r="E791" t="str">
            <v>CO2400066</v>
          </cell>
          <cell r="F791" t="str">
            <v>PSM-ZM202510160009-0002</v>
          </cell>
          <cell r="G791" t="str">
            <v>南方医科大学珠江医院</v>
          </cell>
          <cell r="H791" t="str">
            <v>IDT368</v>
          </cell>
          <cell r="I791">
            <v>6</v>
          </cell>
          <cell r="J791" t="str">
            <v>mRNA-T7</v>
          </cell>
          <cell r="K791">
            <v>13.29</v>
          </cell>
          <cell r="L791">
            <v>20</v>
          </cell>
          <cell r="M791">
            <v>265.8</v>
          </cell>
          <cell r="N791">
            <v>513</v>
          </cell>
        </row>
        <row r="792">
          <cell r="D792" t="str">
            <v>HGC-25134293</v>
          </cell>
          <cell r="E792" t="str">
            <v>CO2400068</v>
          </cell>
          <cell r="F792" t="str">
            <v>PSM-ZM202510160009-0002</v>
          </cell>
          <cell r="G792" t="str">
            <v>南方医科大学珠江医院</v>
          </cell>
          <cell r="H792" t="str">
            <v>IDT369</v>
          </cell>
          <cell r="I792">
            <v>6</v>
          </cell>
          <cell r="J792" t="str">
            <v>mRNA-T7</v>
          </cell>
          <cell r="K792">
            <v>35.83</v>
          </cell>
          <cell r="L792">
            <v>20</v>
          </cell>
          <cell r="M792">
            <v>716.6</v>
          </cell>
          <cell r="N792">
            <v>513</v>
          </cell>
        </row>
        <row r="793">
          <cell r="D793" t="str">
            <v>HGC-25121360</v>
          </cell>
          <cell r="E793" t="str">
            <v>RE2100003</v>
          </cell>
          <cell r="F793" t="str">
            <v>PSM-ZM202510160009-0001</v>
          </cell>
          <cell r="G793" t="str">
            <v>南方医科大学珠江医院</v>
          </cell>
          <cell r="H793" t="str">
            <v>IDT370</v>
          </cell>
          <cell r="I793">
            <v>6</v>
          </cell>
          <cell r="J793" t="str">
            <v>mRNA-T7</v>
          </cell>
          <cell r="K793">
            <v>17.01</v>
          </cell>
          <cell r="L793">
            <v>20</v>
          </cell>
          <cell r="M793">
            <v>340.2</v>
          </cell>
          <cell r="N793">
            <v>513</v>
          </cell>
        </row>
        <row r="794">
          <cell r="D794" t="str">
            <v>HGC-25121361</v>
          </cell>
          <cell r="E794" t="str">
            <v>RE2100004</v>
          </cell>
          <cell r="F794" t="str">
            <v>PSM-ZM202510160009-0001</v>
          </cell>
          <cell r="G794" t="str">
            <v>南方医科大学珠江医院</v>
          </cell>
          <cell r="H794" t="str">
            <v>IDT371</v>
          </cell>
          <cell r="I794">
            <v>6</v>
          </cell>
          <cell r="J794" t="str">
            <v>mRNA-T7</v>
          </cell>
          <cell r="K794">
            <v>15.76</v>
          </cell>
          <cell r="L794">
            <v>20</v>
          </cell>
          <cell r="M794">
            <v>315.2</v>
          </cell>
          <cell r="N794">
            <v>513</v>
          </cell>
        </row>
        <row r="795">
          <cell r="D795" t="str">
            <v>HGC-25121362</v>
          </cell>
          <cell r="E795" t="str">
            <v>CO2100013</v>
          </cell>
          <cell r="F795" t="str">
            <v>PSM-ZM202510160009-0001</v>
          </cell>
          <cell r="G795" t="str">
            <v>南方医科大学珠江医院</v>
          </cell>
          <cell r="H795" t="str">
            <v>IDT372</v>
          </cell>
          <cell r="I795">
            <v>6</v>
          </cell>
          <cell r="J795" t="str">
            <v>mRNA-T7</v>
          </cell>
          <cell r="K795">
            <v>9.03</v>
          </cell>
          <cell r="L795">
            <v>20</v>
          </cell>
          <cell r="M795">
            <v>180.6</v>
          </cell>
          <cell r="N795">
            <v>513</v>
          </cell>
        </row>
        <row r="796">
          <cell r="D796" t="str">
            <v>HGC-25121363</v>
          </cell>
          <cell r="E796" t="str">
            <v>CO2100014</v>
          </cell>
          <cell r="F796" t="str">
            <v>PSM-ZM202510160009-0001</v>
          </cell>
          <cell r="G796" t="str">
            <v>南方医科大学珠江医院</v>
          </cell>
          <cell r="H796" t="str">
            <v>IDT373</v>
          </cell>
          <cell r="I796">
            <v>6</v>
          </cell>
          <cell r="J796" t="str">
            <v>mRNA-T7</v>
          </cell>
          <cell r="K796">
            <v>31.48</v>
          </cell>
          <cell r="L796">
            <v>20</v>
          </cell>
          <cell r="M796">
            <v>629.6</v>
          </cell>
          <cell r="N796">
            <v>513</v>
          </cell>
        </row>
        <row r="797">
          <cell r="D797" t="str">
            <v>HGC-25121364</v>
          </cell>
          <cell r="E797" t="str">
            <v>RE2100030</v>
          </cell>
          <cell r="F797" t="str">
            <v>PSM-ZM202510160009-0001</v>
          </cell>
          <cell r="G797" t="str">
            <v>南方医科大学珠江医院</v>
          </cell>
          <cell r="H797" t="str">
            <v>IDT374</v>
          </cell>
          <cell r="I797">
            <v>6</v>
          </cell>
          <cell r="J797" t="str">
            <v>mRNA-T7</v>
          </cell>
          <cell r="K797">
            <v>30.79</v>
          </cell>
          <cell r="L797">
            <v>20</v>
          </cell>
          <cell r="M797">
            <v>615.8</v>
          </cell>
          <cell r="N797">
            <v>513</v>
          </cell>
        </row>
        <row r="798">
          <cell r="D798" t="str">
            <v>HGC-25121365</v>
          </cell>
          <cell r="E798" t="str">
            <v>CO2100016</v>
          </cell>
          <cell r="F798" t="str">
            <v>PSM-ZM202510160009-0001</v>
          </cell>
          <cell r="G798" t="str">
            <v>南方医科大学珠江医院</v>
          </cell>
          <cell r="H798" t="str">
            <v>IDT375</v>
          </cell>
          <cell r="I798">
            <v>6</v>
          </cell>
          <cell r="J798" t="str">
            <v>mRNA-T7</v>
          </cell>
          <cell r="K798">
            <v>48.08</v>
          </cell>
          <cell r="L798">
            <v>20</v>
          </cell>
          <cell r="M798">
            <v>961.6</v>
          </cell>
          <cell r="N798">
            <v>513</v>
          </cell>
        </row>
        <row r="799">
          <cell r="D799" t="str">
            <v>HGC-25121366</v>
          </cell>
          <cell r="E799" t="str">
            <v>RE2100031</v>
          </cell>
          <cell r="F799" t="str">
            <v>PSM-ZM202510160009-0001</v>
          </cell>
          <cell r="G799" t="str">
            <v>南方医科大学珠江医院</v>
          </cell>
          <cell r="H799" t="str">
            <v>IDT376</v>
          </cell>
          <cell r="I799">
            <v>6</v>
          </cell>
          <cell r="J799" t="str">
            <v>mRNA-T7</v>
          </cell>
          <cell r="K799">
            <v>34.86</v>
          </cell>
          <cell r="L799">
            <v>20</v>
          </cell>
          <cell r="M799">
            <v>697.2</v>
          </cell>
          <cell r="N799">
            <v>513</v>
          </cell>
        </row>
        <row r="800">
          <cell r="D800" t="str">
            <v>HGC-25121367</v>
          </cell>
          <cell r="E800" t="str">
            <v>CO2100017</v>
          </cell>
          <cell r="F800" t="str">
            <v>PSM-ZM202510160009-0001</v>
          </cell>
          <cell r="G800" t="str">
            <v>南方医科大学珠江医院</v>
          </cell>
          <cell r="H800" t="str">
            <v>IDT377</v>
          </cell>
          <cell r="I800">
            <v>6</v>
          </cell>
          <cell r="J800" t="str">
            <v>mRNA-T7</v>
          </cell>
          <cell r="K800">
            <v>12.86</v>
          </cell>
          <cell r="L800">
            <v>20</v>
          </cell>
          <cell r="M800">
            <v>257.2</v>
          </cell>
          <cell r="N800">
            <v>513</v>
          </cell>
        </row>
        <row r="801">
          <cell r="D801" t="str">
            <v>HGC-25121368</v>
          </cell>
          <cell r="E801" t="str">
            <v>RE2100034</v>
          </cell>
          <cell r="F801" t="str">
            <v>PSM-ZM202510160009-0001</v>
          </cell>
          <cell r="G801" t="str">
            <v>南方医科大学珠江医院</v>
          </cell>
          <cell r="H801" t="str">
            <v>IDT378</v>
          </cell>
          <cell r="I801">
            <v>6</v>
          </cell>
          <cell r="J801" t="str">
            <v>mRNA-T7</v>
          </cell>
          <cell r="K801">
            <v>29.42</v>
          </cell>
          <cell r="L801">
            <v>20</v>
          </cell>
          <cell r="M801">
            <v>588.4</v>
          </cell>
          <cell r="N801">
            <v>513</v>
          </cell>
        </row>
        <row r="802">
          <cell r="D802" t="str">
            <v>HGC-25121369</v>
          </cell>
          <cell r="E802" t="str">
            <v>RE2100035</v>
          </cell>
          <cell r="F802" t="str">
            <v>PSM-ZM202510160009-0001</v>
          </cell>
          <cell r="G802" t="str">
            <v>南方医科大学珠江医院</v>
          </cell>
          <cell r="H802" t="str">
            <v>IDT379</v>
          </cell>
          <cell r="I802">
            <v>6</v>
          </cell>
          <cell r="J802" t="str">
            <v>mRNA-T7</v>
          </cell>
          <cell r="K802">
            <v>7.47</v>
          </cell>
          <cell r="L802">
            <v>20</v>
          </cell>
          <cell r="M802">
            <v>149.4</v>
          </cell>
          <cell r="N802">
            <v>513</v>
          </cell>
        </row>
        <row r="803">
          <cell r="D803" t="str">
            <v>HGC-25121370</v>
          </cell>
          <cell r="E803" t="str">
            <v>RE2100005</v>
          </cell>
          <cell r="F803" t="str">
            <v>PSM-ZM202510160009-0001</v>
          </cell>
          <cell r="G803" t="str">
            <v>南方医科大学珠江医院</v>
          </cell>
          <cell r="H803" t="str">
            <v>IDT380</v>
          </cell>
          <cell r="I803">
            <v>6</v>
          </cell>
          <cell r="J803" t="str">
            <v>mRNA-T7</v>
          </cell>
          <cell r="K803">
            <v>10.51</v>
          </cell>
          <cell r="L803">
            <v>20</v>
          </cell>
          <cell r="M803">
            <v>210.2</v>
          </cell>
          <cell r="N803">
            <v>513</v>
          </cell>
        </row>
        <row r="804">
          <cell r="D804" t="str">
            <v>HGC-25121372</v>
          </cell>
          <cell r="E804" t="str">
            <v>RE2100007</v>
          </cell>
          <cell r="F804" t="str">
            <v>PSM-ZM202510160009-0001</v>
          </cell>
          <cell r="G804" t="str">
            <v>南方医科大学珠江医院</v>
          </cell>
          <cell r="H804" t="str">
            <v>IDT382</v>
          </cell>
          <cell r="I804">
            <v>6</v>
          </cell>
          <cell r="J804" t="str">
            <v>mRNA-T7</v>
          </cell>
          <cell r="K804">
            <v>13.55</v>
          </cell>
          <cell r="L804">
            <v>20</v>
          </cell>
          <cell r="M804">
            <v>271</v>
          </cell>
          <cell r="N804">
            <v>513</v>
          </cell>
        </row>
        <row r="805">
          <cell r="D805" t="str">
            <v>HGC-25121373</v>
          </cell>
          <cell r="E805" t="str">
            <v>RE2100008</v>
          </cell>
          <cell r="F805" t="str">
            <v>PSM-ZM202510160009-0001</v>
          </cell>
          <cell r="G805" t="str">
            <v>南方医科大学珠江医院</v>
          </cell>
          <cell r="H805" t="str">
            <v>IDT383</v>
          </cell>
          <cell r="I805">
            <v>6</v>
          </cell>
          <cell r="J805" t="str">
            <v>mRNA-T7</v>
          </cell>
          <cell r="K805">
            <v>25.71</v>
          </cell>
          <cell r="L805">
            <v>20</v>
          </cell>
          <cell r="M805">
            <v>514.2</v>
          </cell>
          <cell r="N805">
            <v>513</v>
          </cell>
        </row>
        <row r="806">
          <cell r="D806" t="str">
            <v>HGC-25121374</v>
          </cell>
          <cell r="E806" t="str">
            <v>CO2100005</v>
          </cell>
          <cell r="F806" t="str">
            <v>PSM-ZM202510160009-0001</v>
          </cell>
          <cell r="G806" t="str">
            <v>南方医科大学珠江医院</v>
          </cell>
          <cell r="H806" t="str">
            <v>IDT384</v>
          </cell>
          <cell r="I806">
            <v>6</v>
          </cell>
          <cell r="J806" t="str">
            <v>mRNA-T7</v>
          </cell>
          <cell r="K806">
            <v>15.43</v>
          </cell>
          <cell r="L806">
            <v>20</v>
          </cell>
          <cell r="M806">
            <v>308.6</v>
          </cell>
          <cell r="N806">
            <v>513</v>
          </cell>
        </row>
        <row r="807">
          <cell r="D807" t="str">
            <v>HGC-25157985</v>
          </cell>
          <cell r="E807" t="str">
            <v>z1</v>
          </cell>
          <cell r="F807" t="str">
            <v>PSM-ZM202512180009-0001</v>
          </cell>
          <cell r="G807" t="str">
            <v>上海市第六人民医院</v>
          </cell>
          <cell r="H807" t="str">
            <v>IDT290</v>
          </cell>
          <cell r="I807">
            <v>6</v>
          </cell>
          <cell r="J807" t="str">
            <v>mRNA</v>
          </cell>
          <cell r="K807">
            <v>1.33</v>
          </cell>
          <cell r="L807">
            <v>30</v>
          </cell>
          <cell r="M807">
            <v>39.9</v>
          </cell>
          <cell r="N807">
            <v>550</v>
          </cell>
        </row>
        <row r="808">
          <cell r="D808" t="str">
            <v>HGC-26000049</v>
          </cell>
          <cell r="E808" t="str">
            <v>C1</v>
          </cell>
          <cell r="F808" t="str">
            <v>PSM-ZM202512310016-0001</v>
          </cell>
          <cell r="G808" t="str">
            <v>中南大学</v>
          </cell>
          <cell r="H808" t="str">
            <v>IDT337</v>
          </cell>
          <cell r="I808">
            <v>10</v>
          </cell>
          <cell r="J808" t="str">
            <v>mRNA-T7</v>
          </cell>
          <cell r="K808">
            <v>0.57</v>
          </cell>
          <cell r="L808">
            <v>30</v>
          </cell>
          <cell r="M808">
            <v>17.1</v>
          </cell>
          <cell r="N808">
            <v>483</v>
          </cell>
        </row>
        <row r="809">
          <cell r="D809" t="str">
            <v>HGC-26000050</v>
          </cell>
          <cell r="E809" t="str">
            <v>C2</v>
          </cell>
          <cell r="F809" t="str">
            <v>PSM-ZM202512310016-0001</v>
          </cell>
          <cell r="G809" t="str">
            <v>中南大学</v>
          </cell>
          <cell r="H809" t="str">
            <v>IDT338</v>
          </cell>
          <cell r="I809">
            <v>10</v>
          </cell>
          <cell r="J809" t="str">
            <v>mRNA-T7</v>
          </cell>
          <cell r="K809">
            <v>0.403</v>
          </cell>
          <cell r="L809">
            <v>30</v>
          </cell>
          <cell r="M809">
            <v>12.09</v>
          </cell>
          <cell r="N809">
            <v>510</v>
          </cell>
        </row>
        <row r="810">
          <cell r="D810" t="str">
            <v>HGC-25002700-D-1</v>
          </cell>
          <cell r="E810" t="str">
            <v>1072606t</v>
          </cell>
          <cell r="F810" t="str">
            <v>HGC20250106003-0002</v>
          </cell>
          <cell r="G810" t="str">
            <v>浙江大学</v>
          </cell>
          <cell r="H810" t="str">
            <v>IDT337</v>
          </cell>
          <cell r="I810">
            <v>11</v>
          </cell>
          <cell r="J810" t="str">
            <v>WES</v>
          </cell>
          <cell r="K810">
            <v>15.62</v>
          </cell>
          <cell r="L810">
            <v>18</v>
          </cell>
          <cell r="M810">
            <v>281.16</v>
          </cell>
          <cell r="N810">
            <v>430</v>
          </cell>
        </row>
        <row r="811">
          <cell r="D811" t="str">
            <v>HGC-25002708-D-1</v>
          </cell>
          <cell r="E811" t="str">
            <v>3964241t</v>
          </cell>
          <cell r="F811" t="str">
            <v>HGC20250106003-0002</v>
          </cell>
          <cell r="G811" t="str">
            <v>浙江大学</v>
          </cell>
          <cell r="H811" t="str">
            <v>IDT339</v>
          </cell>
          <cell r="I811">
            <v>9</v>
          </cell>
          <cell r="J811" t="str">
            <v>WES</v>
          </cell>
        </row>
        <row r="812">
          <cell r="D812" t="str">
            <v>HGC-25002716-D-1</v>
          </cell>
          <cell r="E812" t="str">
            <v>2164720t</v>
          </cell>
          <cell r="F812" t="str">
            <v>HGC20250106003-0002</v>
          </cell>
          <cell r="G812" t="str">
            <v>浙江大学</v>
          </cell>
          <cell r="H812" t="str">
            <v>IDT340</v>
          </cell>
          <cell r="I812">
            <v>7</v>
          </cell>
          <cell r="J812" t="str">
            <v>WES</v>
          </cell>
        </row>
        <row r="813">
          <cell r="D813" t="str">
            <v>HGC-25002624-D-1</v>
          </cell>
          <cell r="E813" t="str">
            <v>03402005t</v>
          </cell>
          <cell r="F813" t="str">
            <v>HGC20250106003-0002</v>
          </cell>
          <cell r="G813" t="str">
            <v>浙江大学</v>
          </cell>
          <cell r="H813" t="str">
            <v>IDT343</v>
          </cell>
          <cell r="I813">
            <v>9</v>
          </cell>
          <cell r="J813" t="str">
            <v>WES</v>
          </cell>
        </row>
        <row r="814">
          <cell r="D814" t="str">
            <v>HGC-25002721-D-1</v>
          </cell>
          <cell r="E814" t="str">
            <v>3944937t</v>
          </cell>
          <cell r="F814" t="str">
            <v>HGC20250106003-0002</v>
          </cell>
          <cell r="G814" t="str">
            <v>浙江大学</v>
          </cell>
          <cell r="H814" t="str">
            <v>IDT341</v>
          </cell>
          <cell r="I814">
            <v>5</v>
          </cell>
          <cell r="J814" t="str">
            <v>WES</v>
          </cell>
          <cell r="K814">
            <v>11.75</v>
          </cell>
          <cell r="L814">
            <v>18</v>
          </cell>
          <cell r="M814">
            <v>211.5</v>
          </cell>
          <cell r="N814">
            <v>430</v>
          </cell>
        </row>
        <row r="815">
          <cell r="D815" t="str">
            <v>HGC-25003923-D-1</v>
          </cell>
          <cell r="E815" t="str">
            <v>03205765t</v>
          </cell>
          <cell r="F815" t="str">
            <v>HGC20250106003-0002</v>
          </cell>
          <cell r="G815" t="str">
            <v>浙江大学</v>
          </cell>
          <cell r="H815" t="str">
            <v>IDT342</v>
          </cell>
          <cell r="I815">
            <v>6</v>
          </cell>
          <cell r="J815" t="str">
            <v>WES</v>
          </cell>
        </row>
        <row r="816">
          <cell r="D816" t="str">
            <v>HGC-25002641-D-1</v>
          </cell>
          <cell r="E816" t="str">
            <v>03251212t</v>
          </cell>
          <cell r="F816" t="str">
            <v>HGC20250106003-0002</v>
          </cell>
          <cell r="G816" t="str">
            <v>浙江大学</v>
          </cell>
          <cell r="H816" t="str">
            <v>IDT344</v>
          </cell>
          <cell r="I816">
            <v>5</v>
          </cell>
          <cell r="J816" t="str">
            <v>WES</v>
          </cell>
        </row>
        <row r="817">
          <cell r="D817" t="str">
            <v>HGC-25002634-D-1</v>
          </cell>
          <cell r="E817" t="str">
            <v>3533140n</v>
          </cell>
          <cell r="F817" t="str">
            <v>HGC20250106003-0002</v>
          </cell>
          <cell r="G817" t="str">
            <v>浙江大学</v>
          </cell>
          <cell r="H817" t="str">
            <v>IDT346</v>
          </cell>
          <cell r="I817">
            <v>4</v>
          </cell>
          <cell r="J817" t="str">
            <v>WES</v>
          </cell>
        </row>
        <row r="818">
          <cell r="D818" t="str">
            <v>HGC-26001773</v>
          </cell>
          <cell r="E818" t="str">
            <v>KXM-BloodDNA</v>
          </cell>
          <cell r="F818" t="str">
            <v>PSM-ZM202512310017-0001</v>
          </cell>
          <cell r="G818" t="str">
            <v>中南大学</v>
          </cell>
          <cell r="H818" t="str">
            <v>IDT341</v>
          </cell>
          <cell r="I818">
            <v>50</v>
          </cell>
          <cell r="J818" t="str">
            <v>WES</v>
          </cell>
          <cell r="K818">
            <v>7.91</v>
          </cell>
          <cell r="L818">
            <v>18</v>
          </cell>
          <cell r="M818">
            <v>142.38</v>
          </cell>
          <cell r="N818">
            <v>400</v>
          </cell>
        </row>
        <row r="819">
          <cell r="D819" t="str">
            <v>HGC-26001865</v>
          </cell>
          <cell r="E819" t="str">
            <v>Tissue</v>
          </cell>
          <cell r="F819" t="str">
            <v>PSM-ZM202601050001-0001</v>
          </cell>
          <cell r="G819" t="str">
            <v>金华市中心医院</v>
          </cell>
          <cell r="H819" t="str">
            <v>IDT342</v>
          </cell>
          <cell r="I819">
            <v>10</v>
          </cell>
          <cell r="J819" t="str">
            <v>WES</v>
          </cell>
          <cell r="K819">
            <v>9.63</v>
          </cell>
          <cell r="L819">
            <v>18</v>
          </cell>
          <cell r="M819">
            <v>173.34</v>
          </cell>
          <cell r="N819">
            <v>400</v>
          </cell>
        </row>
        <row r="820">
          <cell r="D820" t="str">
            <v>HGC-26001866</v>
          </cell>
          <cell r="E820" t="str">
            <v>GC-23T</v>
          </cell>
          <cell r="F820" t="str">
            <v>PSM-ZM202601050001-0001</v>
          </cell>
          <cell r="G820" t="str">
            <v>金华市中心医院</v>
          </cell>
          <cell r="H820" t="str">
            <v>IDT343</v>
          </cell>
          <cell r="I820">
            <v>10</v>
          </cell>
          <cell r="J820" t="str">
            <v>WES</v>
          </cell>
        </row>
        <row r="821">
          <cell r="D821" t="str">
            <v>HGC-25166075</v>
          </cell>
          <cell r="E821" t="str">
            <v>ZXS</v>
          </cell>
          <cell r="F821" t="str">
            <v>PSM-ZM202512230001-0001</v>
          </cell>
          <cell r="G821" t="str">
            <v>深圳华元生物科技有限公司</v>
          </cell>
          <cell r="H821" t="str">
            <v>IDT345</v>
          </cell>
          <cell r="I821">
            <v>10</v>
          </cell>
          <cell r="J821" t="str">
            <v>WES-T7</v>
          </cell>
          <cell r="K821">
            <v>16.33</v>
          </cell>
          <cell r="L821">
            <v>18</v>
          </cell>
          <cell r="M821">
            <v>293.94</v>
          </cell>
          <cell r="N821">
            <v>480</v>
          </cell>
        </row>
        <row r="822">
          <cell r="D822" t="str">
            <v>HGC-25166076</v>
          </cell>
          <cell r="E822" t="str">
            <v>JDS</v>
          </cell>
          <cell r="F822" t="str">
            <v>PSM-ZM202512230001-0001</v>
          </cell>
          <cell r="G822" t="str">
            <v>深圳华元生物科技有限公司</v>
          </cell>
          <cell r="H822" t="str">
            <v>IDT346</v>
          </cell>
          <cell r="I822">
            <v>10</v>
          </cell>
          <cell r="J822" t="str">
            <v>WES-T7</v>
          </cell>
        </row>
        <row r="823">
          <cell r="D823" t="str">
            <v>HGC-25166077</v>
          </cell>
          <cell r="E823" t="str">
            <v>LL</v>
          </cell>
          <cell r="F823" t="str">
            <v>PSM-ZM202512230001-0001</v>
          </cell>
          <cell r="G823" t="str">
            <v>深圳华元生物科技有限公司</v>
          </cell>
          <cell r="H823" t="str">
            <v>IDT347</v>
          </cell>
          <cell r="I823">
            <v>10</v>
          </cell>
          <cell r="J823" t="str">
            <v>WES-T7</v>
          </cell>
        </row>
        <row r="824">
          <cell r="D824" t="str">
            <v>HGC-25166078</v>
          </cell>
          <cell r="E824" t="str">
            <v>ZPX</v>
          </cell>
          <cell r="F824" t="str">
            <v>PSM-ZM202512230001-0001</v>
          </cell>
          <cell r="G824" t="str">
            <v>深圳华元生物科技有限公司</v>
          </cell>
          <cell r="H824" t="str">
            <v>IDT348</v>
          </cell>
          <cell r="I824">
            <v>10</v>
          </cell>
          <cell r="J824" t="str">
            <v>WES-T7</v>
          </cell>
        </row>
        <row r="825">
          <cell r="D825" t="str">
            <v>HGC-26001771</v>
          </cell>
          <cell r="E825" t="str">
            <v>1370757-2</v>
          </cell>
          <cell r="F825" t="str">
            <v>PSM-ZM202512310017-0001</v>
          </cell>
          <cell r="G825" t="str">
            <v>中南大学</v>
          </cell>
          <cell r="H825" t="str">
            <v>IDT345</v>
          </cell>
          <cell r="I825">
            <v>50</v>
          </cell>
          <cell r="J825" t="str">
            <v>WES</v>
          </cell>
          <cell r="K825">
            <v>1.57</v>
          </cell>
          <cell r="L825">
            <v>18</v>
          </cell>
          <cell r="M825">
            <v>28.26</v>
          </cell>
          <cell r="N825">
            <v>300</v>
          </cell>
        </row>
        <row r="826">
          <cell r="D826" t="str">
            <v>HGC-26001772</v>
          </cell>
          <cell r="E826" t="str">
            <v>1370757-5</v>
          </cell>
          <cell r="F826" t="str">
            <v>PSM-ZM202512310017-0001</v>
          </cell>
          <cell r="G826" t="str">
            <v>中南大学</v>
          </cell>
          <cell r="H826" t="str">
            <v>IDT346</v>
          </cell>
          <cell r="I826">
            <v>50</v>
          </cell>
          <cell r="J826" t="str">
            <v>WES</v>
          </cell>
          <cell r="K826">
            <v>3.55</v>
          </cell>
          <cell r="L826">
            <v>18</v>
          </cell>
          <cell r="M826">
            <v>63.9</v>
          </cell>
          <cell r="N826">
            <v>300</v>
          </cell>
        </row>
        <row r="827">
          <cell r="D827" t="str">
            <v>HGC-26002097</v>
          </cell>
          <cell r="E827" t="str">
            <v>1082995-Second-N</v>
          </cell>
          <cell r="F827" t="str">
            <v>PSM-ZM202512310017-0002</v>
          </cell>
          <cell r="G827" t="str">
            <v>中南大学</v>
          </cell>
          <cell r="H827" t="str">
            <v>IDT347</v>
          </cell>
          <cell r="I827">
            <v>10</v>
          </cell>
          <cell r="J827" t="str">
            <v>WES</v>
          </cell>
          <cell r="K827">
            <v>7.1</v>
          </cell>
          <cell r="L827">
            <v>18</v>
          </cell>
          <cell r="M827">
            <v>127.8</v>
          </cell>
          <cell r="N827">
            <v>320</v>
          </cell>
        </row>
        <row r="828">
          <cell r="D828" t="str">
            <v>HGC-26002093</v>
          </cell>
          <cell r="E828" t="str">
            <v>1572790-Second-N</v>
          </cell>
          <cell r="F828" t="str">
            <v>PSM-ZM202512310017-0002</v>
          </cell>
          <cell r="G828" t="str">
            <v>中南大学</v>
          </cell>
          <cell r="H828" t="str">
            <v>IDT348</v>
          </cell>
          <cell r="I828">
            <v>10</v>
          </cell>
          <cell r="J828" t="str">
            <v>WES</v>
          </cell>
          <cell r="K828">
            <v>7.98</v>
          </cell>
          <cell r="L828">
            <v>15</v>
          </cell>
          <cell r="M828">
            <v>119.7</v>
          </cell>
          <cell r="N828">
            <v>320</v>
          </cell>
        </row>
        <row r="829">
          <cell r="D829" t="str">
            <v>HGC-26002094</v>
          </cell>
          <cell r="E829" t="str">
            <v>1628408-Second-N</v>
          </cell>
          <cell r="F829" t="str">
            <v>PSM-ZM202512310017-0002</v>
          </cell>
          <cell r="G829" t="str">
            <v>中南大学</v>
          </cell>
          <cell r="H829" t="str">
            <v>IDT349</v>
          </cell>
          <cell r="I829">
            <v>10</v>
          </cell>
          <cell r="J829" t="str">
            <v>WES</v>
          </cell>
          <cell r="K829">
            <v>8.64</v>
          </cell>
          <cell r="L829">
            <v>15</v>
          </cell>
          <cell r="M829">
            <v>129.6</v>
          </cell>
          <cell r="N829">
            <v>320</v>
          </cell>
        </row>
        <row r="830">
          <cell r="D830" t="str">
            <v>HGC-26002096</v>
          </cell>
          <cell r="E830" t="str">
            <v>1202748-Second-N</v>
          </cell>
          <cell r="F830" t="str">
            <v>PSM-ZM202512310017-0002</v>
          </cell>
          <cell r="G830" t="str">
            <v>中南大学</v>
          </cell>
          <cell r="H830" t="str">
            <v>IDT350</v>
          </cell>
          <cell r="I830">
            <v>10</v>
          </cell>
          <cell r="J830" t="str">
            <v>WES</v>
          </cell>
          <cell r="K830">
            <v>8</v>
          </cell>
          <cell r="L830">
            <v>15</v>
          </cell>
          <cell r="M830">
            <v>120</v>
          </cell>
          <cell r="N830">
            <v>320</v>
          </cell>
        </row>
        <row r="831">
          <cell r="D831" t="str">
            <v>HGC-26002090</v>
          </cell>
          <cell r="E831" t="str">
            <v>1196865-Second-N</v>
          </cell>
          <cell r="F831" t="str">
            <v>PSM-ZM202512310017-0002</v>
          </cell>
          <cell r="G831" t="str">
            <v>中南大学</v>
          </cell>
          <cell r="H831" t="str">
            <v>IDT351</v>
          </cell>
          <cell r="I831">
            <v>10</v>
          </cell>
          <cell r="J831" t="str">
            <v>WES</v>
          </cell>
          <cell r="K831">
            <v>3.77</v>
          </cell>
          <cell r="L831">
            <v>15</v>
          </cell>
          <cell r="M831">
            <v>56.55</v>
          </cell>
          <cell r="N831">
            <v>430</v>
          </cell>
        </row>
        <row r="832">
          <cell r="D832" t="str">
            <v>HGC-26002098</v>
          </cell>
          <cell r="E832" t="str">
            <v>1567255-Second-N</v>
          </cell>
          <cell r="F832" t="str">
            <v>PSM-ZM202512310017-0002</v>
          </cell>
          <cell r="G832" t="str">
            <v>中南大学</v>
          </cell>
          <cell r="H832" t="str">
            <v>IDT352</v>
          </cell>
          <cell r="I832">
            <v>10</v>
          </cell>
          <cell r="J832" t="str">
            <v>WES</v>
          </cell>
          <cell r="K832">
            <v>9.88</v>
          </cell>
          <cell r="L832">
            <v>15</v>
          </cell>
          <cell r="M832">
            <v>148.2</v>
          </cell>
          <cell r="N832">
            <v>430</v>
          </cell>
        </row>
        <row r="833">
          <cell r="D833" t="str">
            <v>HGC-26002091</v>
          </cell>
          <cell r="E833" t="str">
            <v>1000766-Second-N</v>
          </cell>
          <cell r="F833" t="str">
            <v>PSM-ZM202512310017-0002</v>
          </cell>
          <cell r="G833" t="str">
            <v>中南大学</v>
          </cell>
          <cell r="H833" t="str">
            <v>IDT381</v>
          </cell>
          <cell r="I833">
            <v>10</v>
          </cell>
          <cell r="J833" t="str">
            <v>WES</v>
          </cell>
          <cell r="K833">
            <v>3.02</v>
          </cell>
          <cell r="L833">
            <v>15</v>
          </cell>
          <cell r="M833">
            <v>45.3</v>
          </cell>
          <cell r="N833">
            <v>430</v>
          </cell>
        </row>
        <row r="834">
          <cell r="D834" t="str">
            <v>HGC-26002089</v>
          </cell>
          <cell r="E834" t="str">
            <v>1327659-Second-N</v>
          </cell>
          <cell r="F834" t="str">
            <v>PSM-ZM202512310017-0002</v>
          </cell>
          <cell r="G834" t="str">
            <v>中南大学</v>
          </cell>
          <cell r="H834" t="str">
            <v>IDT382</v>
          </cell>
          <cell r="I834">
            <v>10</v>
          </cell>
          <cell r="J834" t="str">
            <v>WES</v>
          </cell>
          <cell r="K834">
            <v>1.07</v>
          </cell>
          <cell r="L834">
            <v>15</v>
          </cell>
          <cell r="M834">
            <v>16.05</v>
          </cell>
          <cell r="N834">
            <v>430</v>
          </cell>
        </row>
        <row r="835">
          <cell r="D835" t="str">
            <v>HGC-25151286</v>
          </cell>
          <cell r="E835" t="str">
            <v>E_1</v>
          </cell>
          <cell r="F835" t="str">
            <v>PSM-ZM202512100003-0001</v>
          </cell>
          <cell r="G835" t="str">
            <v>新疆医科大学第一附属医院</v>
          </cell>
          <cell r="H835" t="str">
            <v>MGI41</v>
          </cell>
          <cell r="I835" t="str">
            <v>450M</v>
          </cell>
          <cell r="J835" t="str">
            <v>cDNA文库</v>
          </cell>
          <cell r="K835">
            <v>29.96</v>
          </cell>
          <cell r="L835">
            <v>30</v>
          </cell>
          <cell r="M835">
            <v>898.8</v>
          </cell>
          <cell r="N835">
            <v>364</v>
          </cell>
        </row>
        <row r="836">
          <cell r="D836" t="str">
            <v>HGC-25151287</v>
          </cell>
          <cell r="E836" t="str">
            <v>E_2</v>
          </cell>
          <cell r="F836" t="str">
            <v>PSM-ZM202512100003-0001</v>
          </cell>
          <cell r="G836" t="str">
            <v>新疆医科大学第一附属医院</v>
          </cell>
          <cell r="H836" t="str">
            <v>MGI42</v>
          </cell>
          <cell r="I836" t="str">
            <v>450M</v>
          </cell>
          <cell r="J836" t="str">
            <v>cDNA文库</v>
          </cell>
          <cell r="K836">
            <v>41.81</v>
          </cell>
          <cell r="L836">
            <v>30</v>
          </cell>
          <cell r="M836">
            <v>1254.3</v>
          </cell>
          <cell r="N836">
            <v>359</v>
          </cell>
        </row>
        <row r="837">
          <cell r="D837" t="str">
            <v>HGC-25151288</v>
          </cell>
          <cell r="E837" t="str">
            <v>E_3</v>
          </cell>
          <cell r="F837" t="str">
            <v>PSM-ZM202512100003-0001</v>
          </cell>
          <cell r="G837" t="str">
            <v>新疆医科大学第一附属医院</v>
          </cell>
          <cell r="H837" t="str">
            <v>MGI43</v>
          </cell>
          <cell r="I837" t="str">
            <v>450M</v>
          </cell>
          <cell r="J837" t="str">
            <v>cDNA文库</v>
          </cell>
          <cell r="K837">
            <v>31.27</v>
          </cell>
          <cell r="L837">
            <v>30</v>
          </cell>
          <cell r="M837">
            <v>938.1</v>
          </cell>
          <cell r="N837">
            <v>354</v>
          </cell>
        </row>
        <row r="838">
          <cell r="D838" t="str">
            <v>HGC-25164899</v>
          </cell>
          <cell r="E838" t="str">
            <v>T_1</v>
          </cell>
          <cell r="F838" t="str">
            <v>PSM-ZM202512100003-0002</v>
          </cell>
          <cell r="G838" t="str">
            <v>新疆医科大学第一附属医院</v>
          </cell>
          <cell r="H838" t="str">
            <v>MGI44</v>
          </cell>
          <cell r="I838" t="str">
            <v>450M</v>
          </cell>
          <cell r="J838" t="str">
            <v>cDNA文库</v>
          </cell>
          <cell r="K838">
            <v>39.87</v>
          </cell>
          <cell r="L838">
            <v>30</v>
          </cell>
          <cell r="M838">
            <v>1196.1</v>
          </cell>
          <cell r="N838">
            <v>356</v>
          </cell>
        </row>
        <row r="839">
          <cell r="D839" t="str">
            <v>HGC-25151290</v>
          </cell>
          <cell r="E839" t="str">
            <v>T_2</v>
          </cell>
          <cell r="F839" t="str">
            <v>PSM-ZM202512100003-0001</v>
          </cell>
          <cell r="G839" t="str">
            <v>新疆医科大学第一附属医院</v>
          </cell>
          <cell r="H839" t="str">
            <v>MGI45</v>
          </cell>
          <cell r="I839" t="str">
            <v>450M</v>
          </cell>
          <cell r="J839" t="str">
            <v>cDNA文库</v>
          </cell>
          <cell r="K839">
            <v>27.64</v>
          </cell>
          <cell r="L839">
            <v>30</v>
          </cell>
          <cell r="M839">
            <v>829.2</v>
          </cell>
          <cell r="N839">
            <v>356</v>
          </cell>
        </row>
        <row r="840">
          <cell r="D840" t="str">
            <v>HGC-25151291</v>
          </cell>
          <cell r="E840" t="str">
            <v>T_3</v>
          </cell>
          <cell r="F840" t="str">
            <v>PSM-ZM202512100003-0001</v>
          </cell>
          <cell r="G840" t="str">
            <v>新疆医科大学第一附属医院</v>
          </cell>
          <cell r="H840" t="str">
            <v>MGI46</v>
          </cell>
          <cell r="I840" t="str">
            <v>450M</v>
          </cell>
          <cell r="J840" t="str">
            <v>cDNA文库</v>
          </cell>
          <cell r="K840">
            <v>22.35</v>
          </cell>
          <cell r="L840">
            <v>30</v>
          </cell>
          <cell r="M840">
            <v>670.5</v>
          </cell>
          <cell r="N840">
            <v>356</v>
          </cell>
        </row>
        <row r="841">
          <cell r="D841" t="str">
            <v>HGC-26004262</v>
          </cell>
          <cell r="E841" t="str">
            <v>A54</v>
          </cell>
          <cell r="F841" t="str">
            <v>PSM-ZM202509240001-0012</v>
          </cell>
          <cell r="G841" t="str">
            <v>东南大学</v>
          </cell>
          <cell r="H841" t="str">
            <v>MGI47</v>
          </cell>
          <cell r="I841" t="str">
            <v>450M</v>
          </cell>
          <cell r="J841" t="str">
            <v>cDNA文库</v>
          </cell>
          <cell r="K841">
            <v>30.21</v>
          </cell>
          <cell r="L841">
            <v>30</v>
          </cell>
          <cell r="M841">
            <v>906.3</v>
          </cell>
          <cell r="N841">
            <v>333</v>
          </cell>
        </row>
        <row r="842">
          <cell r="D842" t="str">
            <v>HGC-26004263</v>
          </cell>
          <cell r="E842" t="str">
            <v>P54</v>
          </cell>
          <cell r="F842" t="str">
            <v>PSM-ZM202509240001-0012</v>
          </cell>
          <cell r="G842" t="str">
            <v>东南大学</v>
          </cell>
          <cell r="H842" t="str">
            <v>MGI48</v>
          </cell>
          <cell r="I842" t="str">
            <v>450M</v>
          </cell>
          <cell r="J842" t="str">
            <v>cDNA文库</v>
          </cell>
          <cell r="K842">
            <v>38.87</v>
          </cell>
          <cell r="L842">
            <v>30</v>
          </cell>
          <cell r="M842">
            <v>1166.1</v>
          </cell>
          <cell r="N842">
            <v>351</v>
          </cell>
        </row>
        <row r="844">
          <cell r="D844" t="str">
            <v>HGC-25151286-oligo</v>
          </cell>
          <cell r="E844" t="str">
            <v>E_1-oligo</v>
          </cell>
          <cell r="F844" t="str">
            <v>PSM-ZM202512100003-0001</v>
          </cell>
          <cell r="G844" t="str">
            <v>新疆医科大学第一附属医院</v>
          </cell>
          <cell r="H844" t="str">
            <v>MGI41</v>
          </cell>
          <cell r="I844" t="str">
            <v>50M</v>
          </cell>
          <cell r="J844" t="str">
            <v>oligo文库</v>
          </cell>
          <cell r="K844">
            <v>22.64</v>
          </cell>
          <cell r="L844">
            <v>30</v>
          </cell>
          <cell r="M844">
            <v>679.2</v>
          </cell>
          <cell r="N844">
            <v>185</v>
          </cell>
        </row>
        <row r="845">
          <cell r="D845" t="str">
            <v>HGC-25151287-oligo</v>
          </cell>
          <cell r="E845" t="str">
            <v>E_2-oligo</v>
          </cell>
          <cell r="F845" t="str">
            <v>PSM-ZM202512100003-0001</v>
          </cell>
          <cell r="G845" t="str">
            <v>新疆医科大学第一附属医院</v>
          </cell>
          <cell r="H845" t="str">
            <v>MGI42</v>
          </cell>
          <cell r="I845" t="str">
            <v>50M</v>
          </cell>
          <cell r="J845" t="str">
            <v>oligo文库</v>
          </cell>
          <cell r="K845">
            <v>24.58</v>
          </cell>
          <cell r="L845">
            <v>30</v>
          </cell>
          <cell r="M845">
            <v>737.4</v>
          </cell>
          <cell r="N845">
            <v>184</v>
          </cell>
        </row>
        <row r="846">
          <cell r="D846" t="str">
            <v>HGC-25151288-oligo</v>
          </cell>
          <cell r="E846" t="str">
            <v>E_3-oligo</v>
          </cell>
          <cell r="F846" t="str">
            <v>PSM-ZM202512100003-0001</v>
          </cell>
          <cell r="G846" t="str">
            <v>新疆医科大学第一附属医院</v>
          </cell>
          <cell r="H846" t="str">
            <v>MGI43</v>
          </cell>
          <cell r="I846" t="str">
            <v>50M</v>
          </cell>
          <cell r="J846" t="str">
            <v>oligo文库</v>
          </cell>
          <cell r="K846">
            <v>17.47</v>
          </cell>
          <cell r="L846">
            <v>30</v>
          </cell>
          <cell r="M846">
            <v>524.1</v>
          </cell>
          <cell r="N846">
            <v>183</v>
          </cell>
        </row>
        <row r="847">
          <cell r="D847" t="str">
            <v>HGC-25164899-oligo</v>
          </cell>
          <cell r="E847" t="str">
            <v>T_1-oligo</v>
          </cell>
          <cell r="F847" t="str">
            <v>PSM-ZM202512100003-0002</v>
          </cell>
          <cell r="G847" t="str">
            <v>新疆医科大学第一附属医院</v>
          </cell>
          <cell r="H847" t="str">
            <v>MGI44</v>
          </cell>
          <cell r="I847" t="str">
            <v>50M</v>
          </cell>
          <cell r="J847" t="str">
            <v>oligo文库</v>
          </cell>
          <cell r="K847">
            <v>6.81</v>
          </cell>
          <cell r="L847">
            <v>30</v>
          </cell>
          <cell r="M847">
            <v>204.3</v>
          </cell>
          <cell r="N847">
            <v>183</v>
          </cell>
        </row>
        <row r="848">
          <cell r="D848" t="str">
            <v>HGC-25151290-oligo</v>
          </cell>
          <cell r="E848" t="str">
            <v>T_2-oligo</v>
          </cell>
          <cell r="F848" t="str">
            <v>PSM-ZM202512100003-0001</v>
          </cell>
          <cell r="G848" t="str">
            <v>新疆医科大学第一附属医院</v>
          </cell>
          <cell r="H848" t="str">
            <v>MGI45</v>
          </cell>
          <cell r="I848" t="str">
            <v>50M</v>
          </cell>
          <cell r="J848" t="str">
            <v>oligo文库</v>
          </cell>
          <cell r="K848">
            <v>14.13</v>
          </cell>
          <cell r="L848">
            <v>30</v>
          </cell>
          <cell r="M848">
            <v>423.9</v>
          </cell>
          <cell r="N848">
            <v>182</v>
          </cell>
        </row>
        <row r="849">
          <cell r="D849" t="str">
            <v>HGC-25151291-oligo</v>
          </cell>
          <cell r="E849" t="str">
            <v>T_3-oligo</v>
          </cell>
          <cell r="F849" t="str">
            <v>PSM-ZM202512100003-0001</v>
          </cell>
          <cell r="G849" t="str">
            <v>新疆医科大学第一附属医院</v>
          </cell>
          <cell r="H849" t="str">
            <v>MGI46</v>
          </cell>
          <cell r="I849" t="str">
            <v>50M</v>
          </cell>
          <cell r="J849" t="str">
            <v>oligo文库</v>
          </cell>
          <cell r="K849">
            <v>7.47</v>
          </cell>
          <cell r="L849">
            <v>30</v>
          </cell>
          <cell r="M849">
            <v>224.1</v>
          </cell>
          <cell r="N849">
            <v>182</v>
          </cell>
        </row>
        <row r="850">
          <cell r="D850" t="str">
            <v>HGC-26004262-oligo</v>
          </cell>
          <cell r="E850" t="str">
            <v>A54-oligo</v>
          </cell>
          <cell r="F850" t="str">
            <v>PSM-ZM202509240001-0012</v>
          </cell>
          <cell r="G850" t="str">
            <v>东南大学</v>
          </cell>
          <cell r="H850" t="str">
            <v>MGI47</v>
          </cell>
          <cell r="I850" t="str">
            <v>50M</v>
          </cell>
          <cell r="J850" t="str">
            <v>oligo文库</v>
          </cell>
          <cell r="K850">
            <v>5.15</v>
          </cell>
          <cell r="L850">
            <v>30</v>
          </cell>
          <cell r="M850">
            <v>154.5</v>
          </cell>
          <cell r="N850">
            <v>182</v>
          </cell>
        </row>
        <row r="851">
          <cell r="D851" t="str">
            <v>HGC-26004263-oligo</v>
          </cell>
          <cell r="E851" t="str">
            <v>P54-oligo</v>
          </cell>
          <cell r="F851" t="str">
            <v>PSM-ZM202509240001-0012</v>
          </cell>
          <cell r="G851" t="str">
            <v>东南大学</v>
          </cell>
          <cell r="H851" t="str">
            <v>MGI48</v>
          </cell>
          <cell r="I851" t="str">
            <v>50M</v>
          </cell>
          <cell r="J851" t="str">
            <v>oligo文库</v>
          </cell>
          <cell r="K851">
            <v>21.11</v>
          </cell>
          <cell r="L851">
            <v>30</v>
          </cell>
          <cell r="M851">
            <v>633.3</v>
          </cell>
          <cell r="N851">
            <v>184</v>
          </cell>
        </row>
        <row r="852">
          <cell r="D852" t="str">
            <v>20260114R-P1-72-T7</v>
          </cell>
          <cell r="E852" t="str">
            <v>20260114R-P1-72-T7</v>
          </cell>
        </row>
        <row r="852">
          <cell r="I852">
            <v>72</v>
          </cell>
          <cell r="J852" t="str">
            <v>mRNA-T7</v>
          </cell>
          <cell r="K852">
            <v>73.39</v>
          </cell>
          <cell r="L852">
            <v>50</v>
          </cell>
          <cell r="M852">
            <v>3669.5</v>
          </cell>
          <cell r="N852">
            <v>470</v>
          </cell>
        </row>
        <row r="853">
          <cell r="D853" t="str">
            <v>20260114R-P2-72</v>
          </cell>
          <cell r="E853" t="str">
            <v>20260114R-P2-72</v>
          </cell>
        </row>
        <row r="853">
          <cell r="I853">
            <v>72</v>
          </cell>
          <cell r="J853" t="str">
            <v>mRNA</v>
          </cell>
          <cell r="K853">
            <v>18.79</v>
          </cell>
          <cell r="L853">
            <v>50</v>
          </cell>
          <cell r="M853">
            <v>939.5</v>
          </cell>
          <cell r="N853">
            <v>470</v>
          </cell>
        </row>
        <row r="854">
          <cell r="D854" t="str">
            <v>20260114R-P3-66</v>
          </cell>
          <cell r="E854" t="str">
            <v>20260114R-P3-66</v>
          </cell>
        </row>
        <row r="854">
          <cell r="I854">
            <v>66</v>
          </cell>
          <cell r="J854" t="str">
            <v>mRNA</v>
          </cell>
          <cell r="K854">
            <v>64.29</v>
          </cell>
          <cell r="L854">
            <v>50</v>
          </cell>
          <cell r="M854">
            <v>3214.5</v>
          </cell>
          <cell r="N854">
            <v>470</v>
          </cell>
        </row>
        <row r="855">
          <cell r="D855" t="str">
            <v>20260114R-P4-72</v>
          </cell>
          <cell r="E855" t="str">
            <v>20260114R-P4-72</v>
          </cell>
        </row>
        <row r="855">
          <cell r="I855">
            <v>72</v>
          </cell>
          <cell r="J855" t="str">
            <v>mRNA</v>
          </cell>
          <cell r="K855">
            <v>64.17</v>
          </cell>
          <cell r="L855">
            <v>50</v>
          </cell>
          <cell r="M855">
            <v>3208.5</v>
          </cell>
          <cell r="N855">
            <v>470</v>
          </cell>
        </row>
        <row r="856">
          <cell r="D856" t="str">
            <v>20260114R-P5-54-T7</v>
          </cell>
          <cell r="E856" t="str">
            <v>20260114R-P5-54-T7</v>
          </cell>
        </row>
        <row r="856">
          <cell r="I856">
            <v>54</v>
          </cell>
          <cell r="J856" t="str">
            <v>mRNA-T7</v>
          </cell>
          <cell r="K856">
            <v>53.18</v>
          </cell>
          <cell r="L856">
            <v>50</v>
          </cell>
          <cell r="M856">
            <v>2659</v>
          </cell>
          <cell r="N856">
            <v>470</v>
          </cell>
        </row>
        <row r="857">
          <cell r="D857" t="str">
            <v>HGC-26001657</v>
          </cell>
          <cell r="E857" t="str">
            <v>A-1</v>
          </cell>
          <cell r="F857" t="str">
            <v>PSM-ZM202601040003-0002</v>
          </cell>
          <cell r="G857" t="str">
            <v>上海市东方医院（同济大学附属东方医院）</v>
          </cell>
          <cell r="H857" t="str">
            <v>IDT289</v>
          </cell>
          <cell r="I857">
            <v>6</v>
          </cell>
          <cell r="J857" t="str">
            <v>mRNA-T7</v>
          </cell>
          <cell r="K857">
            <v>187.25</v>
          </cell>
          <cell r="L857">
            <v>20</v>
          </cell>
          <cell r="M857">
            <v>3745</v>
          </cell>
          <cell r="N857">
            <v>470</v>
          </cell>
        </row>
        <row r="858">
          <cell r="D858" t="str">
            <v>HGC-26001658</v>
          </cell>
          <cell r="E858" t="str">
            <v>A-2</v>
          </cell>
          <cell r="F858" t="str">
            <v>PSM-ZM202601040003-0002</v>
          </cell>
          <cell r="G858" t="str">
            <v>上海市东方医院（同济大学附属东方医院）</v>
          </cell>
          <cell r="H858" t="str">
            <v>IDT290</v>
          </cell>
          <cell r="I858">
            <v>6</v>
          </cell>
          <cell r="J858" t="str">
            <v>mRNA-T7</v>
          </cell>
          <cell r="K858">
            <v>182.84</v>
          </cell>
          <cell r="L858">
            <v>20</v>
          </cell>
          <cell r="M858">
            <v>3656.8</v>
          </cell>
          <cell r="N858">
            <v>470</v>
          </cell>
        </row>
        <row r="859">
          <cell r="D859" t="str">
            <v>HGC-26001659</v>
          </cell>
          <cell r="E859" t="str">
            <v>A-3</v>
          </cell>
          <cell r="F859" t="str">
            <v>PSM-ZM202601040003-0002</v>
          </cell>
          <cell r="G859" t="str">
            <v>上海市东方医院（同济大学附属东方医院）</v>
          </cell>
          <cell r="H859" t="str">
            <v>IDT291</v>
          </cell>
          <cell r="I859">
            <v>6</v>
          </cell>
          <cell r="J859" t="str">
            <v>mRNA-T7</v>
          </cell>
          <cell r="K859">
            <v>202.74</v>
          </cell>
          <cell r="L859">
            <v>20</v>
          </cell>
          <cell r="M859">
            <v>4054.8</v>
          </cell>
          <cell r="N859">
            <v>470</v>
          </cell>
        </row>
        <row r="860">
          <cell r="D860" t="str">
            <v>HGC-26001660</v>
          </cell>
          <cell r="E860" t="str">
            <v>AS-1</v>
          </cell>
          <cell r="F860" t="str">
            <v>PSM-ZM202601040003-0002</v>
          </cell>
          <cell r="G860" t="str">
            <v>上海市东方医院（同济大学附属东方医院）</v>
          </cell>
          <cell r="H860" t="str">
            <v>IDT292</v>
          </cell>
          <cell r="I860">
            <v>6</v>
          </cell>
          <cell r="J860" t="str">
            <v>mRNA-T7</v>
          </cell>
          <cell r="K860">
            <v>178.18</v>
          </cell>
          <cell r="L860">
            <v>20</v>
          </cell>
          <cell r="M860">
            <v>3563.6</v>
          </cell>
          <cell r="N860">
            <v>470</v>
          </cell>
        </row>
        <row r="861">
          <cell r="D861" t="str">
            <v>HGC-26001661</v>
          </cell>
          <cell r="E861" t="str">
            <v>AS-2</v>
          </cell>
          <cell r="F861" t="str">
            <v>PSM-ZM202601040003-0002</v>
          </cell>
          <cell r="G861" t="str">
            <v>上海市东方医院（同济大学附属东方医院）</v>
          </cell>
          <cell r="H861" t="str">
            <v>IDT293</v>
          </cell>
          <cell r="I861">
            <v>6</v>
          </cell>
          <cell r="J861" t="str">
            <v>mRNA-T7</v>
          </cell>
          <cell r="K861">
            <v>178.87</v>
          </cell>
          <cell r="L861">
            <v>20</v>
          </cell>
          <cell r="M861">
            <v>3577.4</v>
          </cell>
          <cell r="N861">
            <v>470</v>
          </cell>
        </row>
        <row r="862">
          <cell r="D862" t="str">
            <v>HGC-26001662</v>
          </cell>
          <cell r="E862" t="str">
            <v>AS-3</v>
          </cell>
          <cell r="F862" t="str">
            <v>PSM-ZM202601040003-0002</v>
          </cell>
          <cell r="G862" t="str">
            <v>上海市东方医院（同济大学附属东方医院）</v>
          </cell>
          <cell r="H862" t="str">
            <v>IDT294</v>
          </cell>
          <cell r="I862">
            <v>6</v>
          </cell>
          <cell r="J862" t="str">
            <v>mRNA-T7</v>
          </cell>
          <cell r="K862">
            <v>177.47</v>
          </cell>
          <cell r="L862">
            <v>20</v>
          </cell>
          <cell r="M862">
            <v>3549.4</v>
          </cell>
          <cell r="N862">
            <v>470</v>
          </cell>
        </row>
        <row r="863">
          <cell r="D863" t="str">
            <v>HGC-26001663</v>
          </cell>
          <cell r="E863" t="str">
            <v>AR-1</v>
          </cell>
          <cell r="F863" t="str">
            <v>PSM-ZM202601040003-0002</v>
          </cell>
          <cell r="G863" t="str">
            <v>上海市东方医院（同济大学附属东方医院）</v>
          </cell>
          <cell r="H863" t="str">
            <v>IDT295</v>
          </cell>
          <cell r="I863">
            <v>6</v>
          </cell>
          <cell r="J863" t="str">
            <v>mRNA-T7</v>
          </cell>
          <cell r="K863">
            <v>183.4</v>
          </cell>
          <cell r="L863">
            <v>20</v>
          </cell>
          <cell r="M863">
            <v>3668</v>
          </cell>
          <cell r="N863">
            <v>470</v>
          </cell>
        </row>
        <row r="864">
          <cell r="D864" t="str">
            <v>HGC-26001664</v>
          </cell>
          <cell r="E864" t="str">
            <v>AR-2</v>
          </cell>
          <cell r="F864" t="str">
            <v>PSM-ZM202601040003-0002</v>
          </cell>
          <cell r="G864" t="str">
            <v>上海市东方医院（同济大学附属东方医院）</v>
          </cell>
          <cell r="H864" t="str">
            <v>IDT296</v>
          </cell>
          <cell r="I864">
            <v>6</v>
          </cell>
          <cell r="J864" t="str">
            <v>mRNA-T7</v>
          </cell>
          <cell r="K864">
            <v>175.61</v>
          </cell>
          <cell r="L864">
            <v>20</v>
          </cell>
          <cell r="M864">
            <v>3512.2</v>
          </cell>
          <cell r="N864">
            <v>470</v>
          </cell>
        </row>
        <row r="865">
          <cell r="D865" t="str">
            <v>HGC-26001665</v>
          </cell>
          <cell r="E865" t="str">
            <v>AR-3</v>
          </cell>
          <cell r="F865" t="str">
            <v>PSM-ZM202601040003-0002</v>
          </cell>
          <cell r="G865" t="str">
            <v>上海市东方医院（同济大学附属东方医院）</v>
          </cell>
          <cell r="H865" t="str">
            <v>IDT297</v>
          </cell>
          <cell r="I865">
            <v>6</v>
          </cell>
          <cell r="J865" t="str">
            <v>mRNA-T7</v>
          </cell>
          <cell r="K865">
            <v>171.1</v>
          </cell>
          <cell r="L865">
            <v>20</v>
          </cell>
          <cell r="M865">
            <v>3422</v>
          </cell>
          <cell r="N865">
            <v>470</v>
          </cell>
        </row>
        <row r="866">
          <cell r="D866" t="str">
            <v>HGC-26001666</v>
          </cell>
          <cell r="E866" t="str">
            <v>ASR-1</v>
          </cell>
          <cell r="F866" t="str">
            <v>PSM-ZM202601040003-0002</v>
          </cell>
          <cell r="G866" t="str">
            <v>上海市东方医院（同济大学附属东方医院）</v>
          </cell>
          <cell r="H866" t="str">
            <v>IDT298</v>
          </cell>
          <cell r="I866">
            <v>6</v>
          </cell>
          <cell r="J866" t="str">
            <v>mRNA-T7</v>
          </cell>
          <cell r="K866">
            <v>194.1</v>
          </cell>
          <cell r="L866">
            <v>40</v>
          </cell>
          <cell r="M866">
            <v>7764</v>
          </cell>
          <cell r="N866">
            <v>470</v>
          </cell>
        </row>
        <row r="867">
          <cell r="D867" t="str">
            <v>HGC-26001667</v>
          </cell>
          <cell r="E867" t="str">
            <v>ASR-2</v>
          </cell>
          <cell r="F867" t="str">
            <v>PSM-ZM202601040003-0002</v>
          </cell>
          <cell r="G867" t="str">
            <v>上海市东方医院（同济大学附属东方医院）</v>
          </cell>
          <cell r="H867" t="str">
            <v>IDT299</v>
          </cell>
          <cell r="I867">
            <v>6</v>
          </cell>
          <cell r="J867" t="str">
            <v>mRNA-T7</v>
          </cell>
          <cell r="K867">
            <v>176.16</v>
          </cell>
          <cell r="L867">
            <v>40</v>
          </cell>
          <cell r="M867">
            <v>7046.4</v>
          </cell>
          <cell r="N867">
            <v>470</v>
          </cell>
        </row>
        <row r="868">
          <cell r="D868" t="str">
            <v>HGC-26001668</v>
          </cell>
          <cell r="E868" t="str">
            <v>ASR-3</v>
          </cell>
          <cell r="F868" t="str">
            <v>PSM-ZM202601040003-0002</v>
          </cell>
          <cell r="G868" t="str">
            <v>上海市东方医院（同济大学附属东方医院）</v>
          </cell>
          <cell r="H868" t="str">
            <v>IDT300</v>
          </cell>
          <cell r="I868">
            <v>6</v>
          </cell>
          <cell r="J868" t="str">
            <v>mRNA-T7</v>
          </cell>
          <cell r="K868">
            <v>195.6</v>
          </cell>
          <cell r="L868">
            <v>40</v>
          </cell>
          <cell r="M868">
            <v>7824</v>
          </cell>
          <cell r="N868">
            <v>470</v>
          </cell>
        </row>
        <row r="869">
          <cell r="D869" t="str">
            <v>HGC-25164434</v>
          </cell>
          <cell r="E869" t="str">
            <v>3N-A1-1</v>
          </cell>
          <cell r="F869" t="str">
            <v>HGC20250228004-0104</v>
          </cell>
          <cell r="G869" t="str">
            <v>厦门华诺海普生物科技有限公司</v>
          </cell>
          <cell r="H869" t="str">
            <v>IDT301</v>
          </cell>
          <cell r="I869">
            <v>6</v>
          </cell>
          <cell r="J869" t="str">
            <v>mRNA</v>
          </cell>
          <cell r="K869">
            <v>33.49</v>
          </cell>
          <cell r="L869">
            <v>40</v>
          </cell>
          <cell r="M869">
            <v>1339.6</v>
          </cell>
          <cell r="N869">
            <v>470</v>
          </cell>
        </row>
        <row r="870">
          <cell r="D870" t="str">
            <v>HGC-25164435</v>
          </cell>
          <cell r="E870" t="str">
            <v>3D-A2-2</v>
          </cell>
          <cell r="F870" t="str">
            <v>HGC20250228004-0104</v>
          </cell>
          <cell r="G870" t="str">
            <v>厦门华诺海普生物科技有限公司</v>
          </cell>
          <cell r="H870" t="str">
            <v>IDT302</v>
          </cell>
          <cell r="I870">
            <v>6</v>
          </cell>
          <cell r="J870" t="str">
            <v>mRNA</v>
          </cell>
          <cell r="K870">
            <v>41.18</v>
          </cell>
          <cell r="L870">
            <v>40</v>
          </cell>
          <cell r="M870">
            <v>1647.2</v>
          </cell>
          <cell r="N870">
            <v>470</v>
          </cell>
        </row>
        <row r="871">
          <cell r="D871" t="str">
            <v>HGC-25164436</v>
          </cell>
          <cell r="E871" t="str">
            <v>3L-A3-3</v>
          </cell>
          <cell r="F871" t="str">
            <v>HGC20250228004-0104</v>
          </cell>
          <cell r="G871" t="str">
            <v>厦门华诺海普生物科技有限公司</v>
          </cell>
          <cell r="H871" t="str">
            <v>IDT303</v>
          </cell>
          <cell r="I871">
            <v>6</v>
          </cell>
          <cell r="J871" t="str">
            <v>mRNA</v>
          </cell>
          <cell r="K871">
            <v>23.66</v>
          </cell>
          <cell r="L871">
            <v>40</v>
          </cell>
          <cell r="M871">
            <v>946.4</v>
          </cell>
          <cell r="N871">
            <v>470</v>
          </cell>
        </row>
        <row r="872">
          <cell r="D872" t="str">
            <v>HGC-25164437</v>
          </cell>
          <cell r="E872" t="str">
            <v>7N-B1-1</v>
          </cell>
          <cell r="F872" t="str">
            <v>HGC20250228004-0104</v>
          </cell>
          <cell r="G872" t="str">
            <v>厦门华诺海普生物科技有限公司</v>
          </cell>
          <cell r="H872" t="str">
            <v>IDT304</v>
          </cell>
          <cell r="I872">
            <v>6</v>
          </cell>
          <cell r="J872" t="str">
            <v>mRNA</v>
          </cell>
          <cell r="K872">
            <v>82.11</v>
          </cell>
          <cell r="L872">
            <v>40</v>
          </cell>
          <cell r="M872">
            <v>3284.4</v>
          </cell>
          <cell r="N872">
            <v>470</v>
          </cell>
        </row>
        <row r="873">
          <cell r="D873" t="str">
            <v>HGC-25164438</v>
          </cell>
          <cell r="E873" t="str">
            <v>7D-B2-2</v>
          </cell>
          <cell r="F873" t="str">
            <v>HGC20250228004-0104</v>
          </cell>
          <cell r="G873" t="str">
            <v>厦门华诺海普生物科技有限公司</v>
          </cell>
          <cell r="H873" t="str">
            <v>IDT305</v>
          </cell>
          <cell r="I873">
            <v>6</v>
          </cell>
          <cell r="J873" t="str">
            <v>mRNA</v>
          </cell>
          <cell r="K873">
            <v>87.48</v>
          </cell>
          <cell r="L873">
            <v>40</v>
          </cell>
          <cell r="M873">
            <v>3499.2</v>
          </cell>
          <cell r="N873">
            <v>470</v>
          </cell>
        </row>
        <row r="874">
          <cell r="D874" t="str">
            <v>HGC-25164439</v>
          </cell>
          <cell r="E874" t="str">
            <v>7P-B3-3</v>
          </cell>
          <cell r="F874" t="str">
            <v>HGC20250228004-0104</v>
          </cell>
          <cell r="G874" t="str">
            <v>厦门华诺海普生物科技有限公司</v>
          </cell>
          <cell r="H874" t="str">
            <v>IDT306</v>
          </cell>
          <cell r="I874">
            <v>6</v>
          </cell>
          <cell r="J874" t="str">
            <v>mRNA</v>
          </cell>
          <cell r="K874">
            <v>48.97</v>
          </cell>
          <cell r="L874">
            <v>40</v>
          </cell>
          <cell r="M874">
            <v>1958.8</v>
          </cell>
          <cell r="N874">
            <v>470</v>
          </cell>
        </row>
        <row r="875">
          <cell r="D875" t="str">
            <v>HGC-25164440</v>
          </cell>
          <cell r="E875" t="str">
            <v>14N-C1-1</v>
          </cell>
          <cell r="F875" t="str">
            <v>HGC20250228004-0104</v>
          </cell>
          <cell r="G875" t="str">
            <v>厦门华诺海普生物科技有限公司</v>
          </cell>
          <cell r="H875" t="str">
            <v>IDT307</v>
          </cell>
          <cell r="I875">
            <v>6</v>
          </cell>
          <cell r="J875" t="str">
            <v>mRNA</v>
          </cell>
          <cell r="K875">
            <v>41.73</v>
          </cell>
          <cell r="L875">
            <v>40</v>
          </cell>
          <cell r="M875">
            <v>1669.2</v>
          </cell>
          <cell r="N875">
            <v>470</v>
          </cell>
        </row>
        <row r="876">
          <cell r="D876" t="str">
            <v>HGC-25164441</v>
          </cell>
          <cell r="E876" t="str">
            <v>14D-C2-2</v>
          </cell>
          <cell r="F876" t="str">
            <v>HGC20250228004-0104</v>
          </cell>
          <cell r="G876" t="str">
            <v>厦门华诺海普生物科技有限公司</v>
          </cell>
          <cell r="H876" t="str">
            <v>IDT308</v>
          </cell>
          <cell r="I876">
            <v>6</v>
          </cell>
          <cell r="J876" t="str">
            <v>mRNA</v>
          </cell>
          <cell r="K876">
            <v>37.45</v>
          </cell>
          <cell r="L876">
            <v>20</v>
          </cell>
          <cell r="M876">
            <v>749</v>
          </cell>
          <cell r="N876">
            <v>470</v>
          </cell>
        </row>
        <row r="877">
          <cell r="D877" t="str">
            <v>HGC-25164442</v>
          </cell>
          <cell r="E877" t="str">
            <v>14P-C3-3</v>
          </cell>
          <cell r="F877" t="str">
            <v>HGC20250228004-0104</v>
          </cell>
          <cell r="G877" t="str">
            <v>厦门华诺海普生物科技有限公司</v>
          </cell>
          <cell r="H877" t="str">
            <v>IDT309</v>
          </cell>
          <cell r="I877">
            <v>6</v>
          </cell>
          <cell r="J877" t="str">
            <v>mRNA</v>
          </cell>
          <cell r="K877">
            <v>76.13</v>
          </cell>
          <cell r="L877">
            <v>20</v>
          </cell>
          <cell r="M877">
            <v>1522.6</v>
          </cell>
          <cell r="N877">
            <v>470</v>
          </cell>
        </row>
        <row r="878">
          <cell r="D878" t="str">
            <v>HGC-25164443</v>
          </cell>
          <cell r="E878" t="str">
            <v>21N-D1-1</v>
          </cell>
          <cell r="F878" t="str">
            <v>HGC20250228004-0104</v>
          </cell>
          <cell r="G878" t="str">
            <v>厦门华诺海普生物科技有限公司</v>
          </cell>
          <cell r="H878" t="str">
            <v>IDT310</v>
          </cell>
          <cell r="I878">
            <v>6</v>
          </cell>
          <cell r="J878" t="str">
            <v>mRNA</v>
          </cell>
          <cell r="K878">
            <v>73.93</v>
          </cell>
          <cell r="L878">
            <v>20</v>
          </cell>
          <cell r="M878">
            <v>1478.6</v>
          </cell>
          <cell r="N878">
            <v>470</v>
          </cell>
        </row>
        <row r="879">
          <cell r="D879" t="str">
            <v>HGC-25164444</v>
          </cell>
          <cell r="E879" t="str">
            <v>21D-D2-2</v>
          </cell>
          <cell r="F879" t="str">
            <v>HGC20250228004-0104</v>
          </cell>
          <cell r="G879" t="str">
            <v>厦门华诺海普生物科技有限公司</v>
          </cell>
          <cell r="H879" t="str">
            <v>IDT311</v>
          </cell>
          <cell r="I879">
            <v>6</v>
          </cell>
          <cell r="J879" t="str">
            <v>mRNA</v>
          </cell>
          <cell r="K879">
            <v>71.93</v>
          </cell>
          <cell r="L879">
            <v>20</v>
          </cell>
          <cell r="M879">
            <v>1438.6</v>
          </cell>
          <cell r="N879">
            <v>470</v>
          </cell>
        </row>
        <row r="880">
          <cell r="D880" t="str">
            <v>HGC-25164445</v>
          </cell>
          <cell r="E880" t="str">
            <v>21P-D3-3</v>
          </cell>
          <cell r="F880" t="str">
            <v>HGC20250228004-0104</v>
          </cell>
          <cell r="G880" t="str">
            <v>厦门华诺海普生物科技有限公司</v>
          </cell>
          <cell r="H880" t="str">
            <v>IDT312</v>
          </cell>
          <cell r="I880">
            <v>6</v>
          </cell>
          <cell r="J880" t="str">
            <v>mRNA</v>
          </cell>
          <cell r="K880">
            <v>39.11</v>
          </cell>
          <cell r="L880">
            <v>20</v>
          </cell>
          <cell r="M880">
            <v>782.2</v>
          </cell>
          <cell r="N880">
            <v>470</v>
          </cell>
        </row>
        <row r="881">
          <cell r="D881" t="str">
            <v>HGC-26004658</v>
          </cell>
          <cell r="E881" t="str">
            <v>CTRL_1</v>
          </cell>
          <cell r="F881" t="str">
            <v>PSM-ZM202601080008-0001</v>
          </cell>
          <cell r="G881" t="str">
            <v>四川大学</v>
          </cell>
          <cell r="H881" t="str">
            <v>IDT313</v>
          </cell>
          <cell r="I881">
            <v>6</v>
          </cell>
          <cell r="J881" t="str">
            <v>mRNA</v>
          </cell>
          <cell r="K881">
            <v>209.09</v>
          </cell>
          <cell r="L881">
            <v>20</v>
          </cell>
          <cell r="M881">
            <v>4181.8</v>
          </cell>
          <cell r="N881">
            <v>470</v>
          </cell>
        </row>
        <row r="882">
          <cell r="D882" t="str">
            <v>HGC-26004659</v>
          </cell>
          <cell r="E882" t="str">
            <v>CTRL_2</v>
          </cell>
          <cell r="F882" t="str">
            <v>PSM-ZM202601080008-0001</v>
          </cell>
          <cell r="G882" t="str">
            <v>四川大学</v>
          </cell>
          <cell r="H882" t="str">
            <v>IDT314</v>
          </cell>
          <cell r="I882">
            <v>6</v>
          </cell>
          <cell r="J882" t="str">
            <v>mRNA</v>
          </cell>
          <cell r="K882">
            <v>170.44</v>
          </cell>
          <cell r="L882">
            <v>20</v>
          </cell>
          <cell r="M882">
            <v>3408.8</v>
          </cell>
          <cell r="N882">
            <v>470</v>
          </cell>
        </row>
        <row r="883">
          <cell r="D883" t="str">
            <v>HGC-26004660</v>
          </cell>
          <cell r="E883" t="str">
            <v>CTRL_3</v>
          </cell>
          <cell r="F883" t="str">
            <v>PSM-ZM202601080008-0001</v>
          </cell>
          <cell r="G883" t="str">
            <v>四川大学</v>
          </cell>
          <cell r="H883" t="str">
            <v>IDT315</v>
          </cell>
          <cell r="I883">
            <v>6</v>
          </cell>
          <cell r="J883" t="str">
            <v>mRNA</v>
          </cell>
          <cell r="K883">
            <v>181.36</v>
          </cell>
          <cell r="L883">
            <v>20</v>
          </cell>
          <cell r="M883">
            <v>3627.2</v>
          </cell>
          <cell r="N883">
            <v>470</v>
          </cell>
        </row>
        <row r="884">
          <cell r="D884" t="str">
            <v>HGC-26004661</v>
          </cell>
          <cell r="E884" t="str">
            <v>OGD_R_1</v>
          </cell>
          <cell r="F884" t="str">
            <v>PSM-ZM202601080008-0001</v>
          </cell>
          <cell r="G884" t="str">
            <v>四川大学</v>
          </cell>
          <cell r="H884" t="str">
            <v>IDT316</v>
          </cell>
          <cell r="I884">
            <v>6</v>
          </cell>
          <cell r="J884" t="str">
            <v>mRNA</v>
          </cell>
          <cell r="K884">
            <v>207.87</v>
          </cell>
          <cell r="L884">
            <v>20</v>
          </cell>
          <cell r="M884">
            <v>4157.4</v>
          </cell>
          <cell r="N884">
            <v>470</v>
          </cell>
        </row>
        <row r="885">
          <cell r="D885" t="str">
            <v>HGC-26004662</v>
          </cell>
          <cell r="E885" t="str">
            <v>OGD_R_2</v>
          </cell>
          <cell r="F885" t="str">
            <v>PSM-ZM202601080008-0001</v>
          </cell>
          <cell r="G885" t="str">
            <v>四川大学</v>
          </cell>
          <cell r="H885" t="str">
            <v>IDT317</v>
          </cell>
          <cell r="I885">
            <v>6</v>
          </cell>
          <cell r="J885" t="str">
            <v>mRNA</v>
          </cell>
          <cell r="K885">
            <v>190.25</v>
          </cell>
          <cell r="L885">
            <v>20</v>
          </cell>
          <cell r="M885">
            <v>3805</v>
          </cell>
          <cell r="N885">
            <v>470</v>
          </cell>
        </row>
        <row r="886">
          <cell r="D886" t="str">
            <v>HGC-26004663</v>
          </cell>
          <cell r="E886" t="str">
            <v>OGD_R_3</v>
          </cell>
          <cell r="F886" t="str">
            <v>PSM-ZM202601080008-0001</v>
          </cell>
          <cell r="G886" t="str">
            <v>四川大学</v>
          </cell>
          <cell r="H886" t="str">
            <v>IDT318</v>
          </cell>
          <cell r="I886">
            <v>6</v>
          </cell>
          <cell r="J886" t="str">
            <v>mRNA</v>
          </cell>
          <cell r="K886">
            <v>91.23</v>
          </cell>
          <cell r="L886">
            <v>20</v>
          </cell>
          <cell r="M886">
            <v>1824.6</v>
          </cell>
          <cell r="N886">
            <v>470</v>
          </cell>
        </row>
        <row r="887">
          <cell r="D887" t="str">
            <v>HGC-26004664</v>
          </cell>
          <cell r="E887" t="str">
            <v>EA_H_1</v>
          </cell>
          <cell r="F887" t="str">
            <v>PSM-ZM202601080008-0001</v>
          </cell>
          <cell r="G887" t="str">
            <v>四川大学</v>
          </cell>
          <cell r="H887" t="str">
            <v>IDT319</v>
          </cell>
          <cell r="I887">
            <v>6</v>
          </cell>
          <cell r="J887" t="str">
            <v>mRNA</v>
          </cell>
          <cell r="K887">
            <v>217.83</v>
          </cell>
          <cell r="L887">
            <v>20</v>
          </cell>
          <cell r="M887">
            <v>4356.6</v>
          </cell>
          <cell r="N887">
            <v>470</v>
          </cell>
        </row>
        <row r="888">
          <cell r="D888" t="str">
            <v>HGC-26004665</v>
          </cell>
          <cell r="E888" t="str">
            <v>EA_H_2</v>
          </cell>
          <cell r="F888" t="str">
            <v>PSM-ZM202601080008-0001</v>
          </cell>
          <cell r="G888" t="str">
            <v>四川大学</v>
          </cell>
          <cell r="H888" t="str">
            <v>IDT320</v>
          </cell>
          <cell r="I888">
            <v>6</v>
          </cell>
          <cell r="J888" t="str">
            <v>mRNA</v>
          </cell>
          <cell r="K888">
            <v>199.51</v>
          </cell>
          <cell r="L888">
            <v>20</v>
          </cell>
          <cell r="M888">
            <v>3990.2</v>
          </cell>
          <cell r="N888">
            <v>470</v>
          </cell>
        </row>
        <row r="889">
          <cell r="D889" t="str">
            <v>HGC-26004666</v>
          </cell>
          <cell r="E889" t="str">
            <v>EA_H_3</v>
          </cell>
          <cell r="F889" t="str">
            <v>PSM-ZM202601080008-0001</v>
          </cell>
          <cell r="G889" t="str">
            <v>四川大学</v>
          </cell>
          <cell r="H889" t="str">
            <v>IDT321</v>
          </cell>
          <cell r="I889">
            <v>6</v>
          </cell>
          <cell r="J889" t="str">
            <v>mRNA</v>
          </cell>
          <cell r="K889">
            <v>183.57</v>
          </cell>
          <cell r="L889">
            <v>20</v>
          </cell>
          <cell r="M889">
            <v>3671.4</v>
          </cell>
          <cell r="N889">
            <v>470</v>
          </cell>
        </row>
        <row r="890">
          <cell r="D890" t="str">
            <v>HGC-25166769</v>
          </cell>
          <cell r="E890" t="str">
            <v>CRTL-2W</v>
          </cell>
          <cell r="F890" t="str">
            <v>PSM-ZM202512310004-0001</v>
          </cell>
          <cell r="G890" t="str">
            <v>陆军军医大学</v>
          </cell>
          <cell r="H890" t="str">
            <v>IDT322</v>
          </cell>
          <cell r="I890">
            <v>6</v>
          </cell>
          <cell r="J890" t="str">
            <v>mRNA</v>
          </cell>
          <cell r="K890">
            <v>119.56</v>
          </cell>
          <cell r="L890">
            <v>20</v>
          </cell>
          <cell r="M890">
            <v>2391.2</v>
          </cell>
          <cell r="N890">
            <v>470</v>
          </cell>
        </row>
        <row r="891">
          <cell r="D891" t="str">
            <v>HGC-25166770</v>
          </cell>
          <cell r="E891" t="str">
            <v>OE-2W</v>
          </cell>
          <cell r="F891" t="str">
            <v>PSM-ZM202512310004-0001</v>
          </cell>
          <cell r="G891" t="str">
            <v>陆军军医大学</v>
          </cell>
          <cell r="H891" t="str">
            <v>IDT323</v>
          </cell>
          <cell r="I891">
            <v>6</v>
          </cell>
          <cell r="J891" t="str">
            <v>mRNA</v>
          </cell>
          <cell r="K891">
            <v>128.1</v>
          </cell>
          <cell r="L891">
            <v>20</v>
          </cell>
          <cell r="M891">
            <v>2562</v>
          </cell>
          <cell r="N891">
            <v>470</v>
          </cell>
        </row>
        <row r="892">
          <cell r="D892" t="str">
            <v>HGC-25166179</v>
          </cell>
          <cell r="E892" t="str">
            <v>Cdo1_4</v>
          </cell>
          <cell r="F892" t="str">
            <v>PSM-ZM202509050009-0004</v>
          </cell>
          <cell r="G892" t="str">
            <v>上海交通大学医学院附属瑞金医院</v>
          </cell>
          <cell r="H892" t="str">
            <v>IDT324</v>
          </cell>
          <cell r="I892">
            <v>6</v>
          </cell>
          <cell r="J892" t="str">
            <v>mRNA</v>
          </cell>
          <cell r="K892">
            <v>167.26</v>
          </cell>
          <cell r="L892">
            <v>20</v>
          </cell>
          <cell r="M892">
            <v>3345.2</v>
          </cell>
          <cell r="N892">
            <v>470</v>
          </cell>
        </row>
        <row r="893">
          <cell r="D893" t="str">
            <v>HGC-25166180</v>
          </cell>
          <cell r="E893" t="str">
            <v>Cdo1_5</v>
          </cell>
          <cell r="F893" t="str">
            <v>PSM-ZM202509050009-0004</v>
          </cell>
          <cell r="G893" t="str">
            <v>上海交通大学医学院附属瑞金医院</v>
          </cell>
          <cell r="H893" t="str">
            <v>IDT325</v>
          </cell>
          <cell r="I893">
            <v>6</v>
          </cell>
          <cell r="J893" t="str">
            <v>mRNA</v>
          </cell>
          <cell r="K893">
            <v>178.8</v>
          </cell>
          <cell r="L893">
            <v>20</v>
          </cell>
          <cell r="M893">
            <v>3576</v>
          </cell>
          <cell r="N893">
            <v>470</v>
          </cell>
        </row>
        <row r="894">
          <cell r="D894" t="str">
            <v>HGC-25166181</v>
          </cell>
          <cell r="E894" t="str">
            <v>Cdo1_6</v>
          </cell>
          <cell r="F894" t="str">
            <v>PSM-ZM202509050009-0004</v>
          </cell>
          <cell r="G894" t="str">
            <v>上海交通大学医学院附属瑞金医院</v>
          </cell>
          <cell r="H894" t="str">
            <v>IDT326</v>
          </cell>
          <cell r="I894">
            <v>6</v>
          </cell>
          <cell r="J894" t="str">
            <v>mRNA</v>
          </cell>
          <cell r="K894">
            <v>184.72</v>
          </cell>
          <cell r="L894">
            <v>20</v>
          </cell>
          <cell r="M894">
            <v>3694.4</v>
          </cell>
          <cell r="N894">
            <v>470</v>
          </cell>
        </row>
        <row r="895">
          <cell r="D895" t="str">
            <v>HGC-25166182</v>
          </cell>
          <cell r="E895" t="str">
            <v>B_1</v>
          </cell>
          <cell r="F895" t="str">
            <v>PSM-ZM202509050009-0004</v>
          </cell>
          <cell r="G895" t="str">
            <v>上海交通大学医学院附属瑞金医院</v>
          </cell>
          <cell r="H895" t="str">
            <v>IDT327</v>
          </cell>
          <cell r="I895">
            <v>6</v>
          </cell>
          <cell r="J895" t="str">
            <v>mRNA</v>
          </cell>
          <cell r="K895">
            <v>172.6</v>
          </cell>
          <cell r="L895">
            <v>40</v>
          </cell>
          <cell r="M895">
            <v>6904</v>
          </cell>
          <cell r="N895">
            <v>470</v>
          </cell>
        </row>
        <row r="896">
          <cell r="D896" t="str">
            <v>HGC-25166183</v>
          </cell>
          <cell r="E896" t="str">
            <v>B_2</v>
          </cell>
          <cell r="F896" t="str">
            <v>PSM-ZM202509050009-0004</v>
          </cell>
          <cell r="G896" t="str">
            <v>上海交通大学医学院附属瑞金医院</v>
          </cell>
          <cell r="H896" t="str">
            <v>IDT328</v>
          </cell>
          <cell r="I896">
            <v>6</v>
          </cell>
          <cell r="J896" t="str">
            <v>mRNA</v>
          </cell>
          <cell r="K896">
            <v>196.7</v>
          </cell>
          <cell r="L896">
            <v>40</v>
          </cell>
          <cell r="M896">
            <v>7868</v>
          </cell>
          <cell r="N896">
            <v>470</v>
          </cell>
        </row>
        <row r="897">
          <cell r="D897" t="str">
            <v>HGC-25166184</v>
          </cell>
          <cell r="E897" t="str">
            <v>B_3</v>
          </cell>
          <cell r="F897" t="str">
            <v>PSM-ZM202509050009-0004</v>
          </cell>
          <cell r="G897" t="str">
            <v>上海交通大学医学院附属瑞金医院</v>
          </cell>
          <cell r="H897" t="str">
            <v>IDT329</v>
          </cell>
          <cell r="I897">
            <v>6</v>
          </cell>
          <cell r="J897" t="str">
            <v>mRNA</v>
          </cell>
          <cell r="K897">
            <v>175.63</v>
          </cell>
          <cell r="L897">
            <v>40</v>
          </cell>
          <cell r="M897">
            <v>7025.2</v>
          </cell>
          <cell r="N897">
            <v>470</v>
          </cell>
        </row>
        <row r="898">
          <cell r="D898" t="str">
            <v>HGC-26001646</v>
          </cell>
          <cell r="E898" t="str">
            <v>C-1</v>
          </cell>
          <cell r="F898" t="str">
            <v>HGC20250228004-0105</v>
          </cell>
          <cell r="G898" t="str">
            <v>厦门华诺海普生物科技有限公司</v>
          </cell>
          <cell r="H898" t="str">
            <v>IDT339</v>
          </cell>
          <cell r="I898">
            <v>6</v>
          </cell>
          <cell r="J898" t="str">
            <v>mRNA</v>
          </cell>
          <cell r="K898">
            <v>111.54</v>
          </cell>
          <cell r="L898">
            <v>40</v>
          </cell>
          <cell r="M898">
            <v>4461.6</v>
          </cell>
          <cell r="N898">
            <v>470</v>
          </cell>
        </row>
        <row r="899">
          <cell r="D899" t="str">
            <v>HGC-26001647</v>
          </cell>
          <cell r="E899" t="str">
            <v>C-2</v>
          </cell>
          <cell r="F899" t="str">
            <v>HGC20250228004-0105</v>
          </cell>
          <cell r="G899" t="str">
            <v>厦门华诺海普生物科技有限公司</v>
          </cell>
          <cell r="H899" t="str">
            <v>IDT340</v>
          </cell>
          <cell r="I899">
            <v>6</v>
          </cell>
          <cell r="J899" t="str">
            <v>mRNA</v>
          </cell>
          <cell r="K899">
            <v>121.47</v>
          </cell>
          <cell r="L899">
            <v>40</v>
          </cell>
          <cell r="M899">
            <v>4858.8</v>
          </cell>
          <cell r="N899">
            <v>470</v>
          </cell>
        </row>
        <row r="900">
          <cell r="D900" t="str">
            <v>HGC-26001648</v>
          </cell>
          <cell r="E900" t="str">
            <v>C-3</v>
          </cell>
          <cell r="F900" t="str">
            <v>HGC20250228004-0105</v>
          </cell>
          <cell r="G900" t="str">
            <v>厦门华诺海普生物科技有限公司</v>
          </cell>
          <cell r="H900" t="str">
            <v>IDT341</v>
          </cell>
          <cell r="I900">
            <v>6</v>
          </cell>
          <cell r="J900" t="str">
            <v>mRNA</v>
          </cell>
          <cell r="K900">
            <v>122.92</v>
          </cell>
          <cell r="L900">
            <v>40</v>
          </cell>
          <cell r="M900">
            <v>4916.8</v>
          </cell>
          <cell r="N900">
            <v>470</v>
          </cell>
        </row>
        <row r="901">
          <cell r="D901" t="str">
            <v>HGC-26001649</v>
          </cell>
          <cell r="E901" t="str">
            <v>T-1</v>
          </cell>
          <cell r="F901" t="str">
            <v>HGC20250228004-0105</v>
          </cell>
          <cell r="G901" t="str">
            <v>厦门华诺海普生物科技有限公司</v>
          </cell>
          <cell r="H901" t="str">
            <v>IDT342</v>
          </cell>
          <cell r="I901">
            <v>6</v>
          </cell>
          <cell r="J901" t="str">
            <v>mRNA</v>
          </cell>
          <cell r="K901">
            <v>82.58</v>
          </cell>
          <cell r="L901">
            <v>40</v>
          </cell>
          <cell r="M901">
            <v>3303.2</v>
          </cell>
          <cell r="N901">
            <v>470</v>
          </cell>
        </row>
        <row r="902">
          <cell r="D902" t="str">
            <v>HGC-26001650</v>
          </cell>
          <cell r="E902" t="str">
            <v>T-2</v>
          </cell>
          <cell r="F902" t="str">
            <v>HGC20250228004-0105</v>
          </cell>
          <cell r="G902" t="str">
            <v>厦门华诺海普生物科技有限公司</v>
          </cell>
          <cell r="H902" t="str">
            <v>IDT343</v>
          </cell>
          <cell r="I902">
            <v>6</v>
          </cell>
          <cell r="J902" t="str">
            <v>mRNA</v>
          </cell>
          <cell r="K902">
            <v>96.12</v>
          </cell>
          <cell r="L902">
            <v>40</v>
          </cell>
          <cell r="M902">
            <v>3844.8</v>
          </cell>
          <cell r="N902">
            <v>470</v>
          </cell>
        </row>
        <row r="903">
          <cell r="D903" t="str">
            <v>HGC-26001651</v>
          </cell>
          <cell r="E903" t="str">
            <v>T-3</v>
          </cell>
          <cell r="F903" t="str">
            <v>HGC20250228004-0105</v>
          </cell>
          <cell r="G903" t="str">
            <v>厦门华诺海普生物科技有限公司</v>
          </cell>
          <cell r="H903" t="str">
            <v>IDT344</v>
          </cell>
          <cell r="I903">
            <v>6</v>
          </cell>
          <cell r="J903" t="str">
            <v>mRNA</v>
          </cell>
          <cell r="K903">
            <v>113.57</v>
          </cell>
          <cell r="L903">
            <v>40</v>
          </cell>
          <cell r="M903">
            <v>4542.8</v>
          </cell>
          <cell r="N903">
            <v>470</v>
          </cell>
        </row>
        <row r="904">
          <cell r="D904" t="str">
            <v>HGC-25166723</v>
          </cell>
          <cell r="E904" t="str">
            <v>SW620-V2-1</v>
          </cell>
          <cell r="F904" t="str">
            <v>PSM-ZM202512310009-0001</v>
          </cell>
          <cell r="G904" t="str">
            <v>中南大学</v>
          </cell>
          <cell r="H904" t="str">
            <v>IDT330</v>
          </cell>
          <cell r="I904">
            <v>6</v>
          </cell>
          <cell r="J904" t="str">
            <v>mRNA-T7</v>
          </cell>
          <cell r="K904">
            <v>190.24</v>
          </cell>
          <cell r="L904">
            <v>40</v>
          </cell>
          <cell r="M904">
            <v>7609.6</v>
          </cell>
          <cell r="N904">
            <v>470</v>
          </cell>
        </row>
        <row r="905">
          <cell r="D905" t="str">
            <v>HGC-25166724</v>
          </cell>
          <cell r="E905" t="str">
            <v>SW620-V2-2</v>
          </cell>
          <cell r="F905" t="str">
            <v>PSM-ZM202512310009-0001</v>
          </cell>
          <cell r="G905" t="str">
            <v>中南大学</v>
          </cell>
          <cell r="H905" t="str">
            <v>IDT331</v>
          </cell>
          <cell r="I905">
            <v>6</v>
          </cell>
          <cell r="J905" t="str">
            <v>mRNA-T7</v>
          </cell>
          <cell r="K905">
            <v>176.82</v>
          </cell>
          <cell r="L905">
            <v>40</v>
          </cell>
          <cell r="M905">
            <v>7072.8</v>
          </cell>
          <cell r="N905">
            <v>470</v>
          </cell>
        </row>
        <row r="906">
          <cell r="D906" t="str">
            <v>HGC-25166725</v>
          </cell>
          <cell r="E906" t="str">
            <v>SW620-V2-3</v>
          </cell>
          <cell r="F906" t="str">
            <v>PSM-ZM202512310009-0001</v>
          </cell>
          <cell r="G906" t="str">
            <v>中南大学</v>
          </cell>
          <cell r="H906" t="str">
            <v>IDT332</v>
          </cell>
          <cell r="I906">
            <v>6</v>
          </cell>
          <cell r="J906" t="str">
            <v>mRNA-T7</v>
          </cell>
          <cell r="K906">
            <v>176.55</v>
          </cell>
          <cell r="L906">
            <v>40</v>
          </cell>
          <cell r="M906">
            <v>7062</v>
          </cell>
          <cell r="N906">
            <v>470</v>
          </cell>
        </row>
        <row r="907">
          <cell r="D907" t="str">
            <v>HGC-25166726</v>
          </cell>
          <cell r="E907" t="str">
            <v>SW620RUcas_2-1</v>
          </cell>
          <cell r="F907" t="str">
            <v>PSM-ZM202512310009-0001</v>
          </cell>
          <cell r="G907" t="str">
            <v>中南大学</v>
          </cell>
          <cell r="H907" t="str">
            <v>IDT333</v>
          </cell>
          <cell r="I907">
            <v>6</v>
          </cell>
          <cell r="J907" t="str">
            <v>mRNA-T7</v>
          </cell>
          <cell r="K907">
            <v>164.49</v>
          </cell>
          <cell r="L907">
            <v>40</v>
          </cell>
          <cell r="M907">
            <v>6579.6</v>
          </cell>
          <cell r="N907">
            <v>470</v>
          </cell>
        </row>
        <row r="908">
          <cell r="D908" t="str">
            <v>HGC-25166727</v>
          </cell>
          <cell r="E908" t="str">
            <v>SW620RUcas_2-2</v>
          </cell>
          <cell r="F908" t="str">
            <v>PSM-ZM202512310009-0001</v>
          </cell>
          <cell r="G908" t="str">
            <v>中南大学</v>
          </cell>
          <cell r="H908" t="str">
            <v>IDT334</v>
          </cell>
          <cell r="I908">
            <v>6</v>
          </cell>
          <cell r="J908" t="str">
            <v>mRNA-T7</v>
          </cell>
          <cell r="K908">
            <v>181.25</v>
          </cell>
          <cell r="L908">
            <v>40</v>
          </cell>
          <cell r="M908">
            <v>7250</v>
          </cell>
          <cell r="N908">
            <v>470</v>
          </cell>
        </row>
        <row r="909">
          <cell r="D909" t="str">
            <v>HGC-25166728</v>
          </cell>
          <cell r="E909" t="str">
            <v>SW620RUcas_2-3</v>
          </cell>
          <cell r="F909" t="str">
            <v>PSM-ZM202512310009-0001</v>
          </cell>
          <cell r="G909" t="str">
            <v>中南大学</v>
          </cell>
          <cell r="H909" t="str">
            <v>IDT335</v>
          </cell>
          <cell r="I909">
            <v>6</v>
          </cell>
          <cell r="J909" t="str">
            <v>mRNA-T7</v>
          </cell>
          <cell r="K909">
            <v>166.47</v>
          </cell>
          <cell r="L909">
            <v>40</v>
          </cell>
          <cell r="M909">
            <v>6658.8</v>
          </cell>
          <cell r="N909">
            <v>470</v>
          </cell>
        </row>
        <row r="910">
          <cell r="D910" t="str">
            <v>HGC-25166729</v>
          </cell>
          <cell r="E910" t="str">
            <v>SW620RUcas_4-1</v>
          </cell>
          <cell r="F910" t="str">
            <v>PSM-ZM202512310009-0001</v>
          </cell>
          <cell r="G910" t="str">
            <v>中南大学</v>
          </cell>
          <cell r="H910" t="str">
            <v>IDT336</v>
          </cell>
          <cell r="I910">
            <v>6</v>
          </cell>
          <cell r="J910" t="str">
            <v>mRNA-T7</v>
          </cell>
          <cell r="K910">
            <v>83.61</v>
          </cell>
          <cell r="L910">
            <v>40</v>
          </cell>
          <cell r="M910">
            <v>3344.4</v>
          </cell>
          <cell r="N910">
            <v>470</v>
          </cell>
        </row>
        <row r="911">
          <cell r="D911" t="str">
            <v>HGC-25166730</v>
          </cell>
          <cell r="E911" t="str">
            <v>SW620RUcas_4-2</v>
          </cell>
          <cell r="F911" t="str">
            <v>PSM-ZM202512310009-0001</v>
          </cell>
          <cell r="G911" t="str">
            <v>中南大学</v>
          </cell>
          <cell r="H911" t="str">
            <v>IDT337</v>
          </cell>
          <cell r="I911">
            <v>6</v>
          </cell>
          <cell r="J911" t="str">
            <v>mRNA-T7</v>
          </cell>
          <cell r="K911">
            <v>77.95</v>
          </cell>
          <cell r="L911">
            <v>40</v>
          </cell>
          <cell r="M911">
            <v>3118</v>
          </cell>
          <cell r="N911">
            <v>470</v>
          </cell>
        </row>
        <row r="912">
          <cell r="D912" t="str">
            <v>HGC-25166731</v>
          </cell>
          <cell r="E912" t="str">
            <v>SW620RUcas_4-3</v>
          </cell>
          <cell r="F912" t="str">
            <v>PSM-ZM202512310009-0001</v>
          </cell>
          <cell r="G912" t="str">
            <v>中南大学</v>
          </cell>
          <cell r="H912" t="str">
            <v>IDT338</v>
          </cell>
          <cell r="I912">
            <v>6</v>
          </cell>
          <cell r="J912" t="str">
            <v>mRNA-T7</v>
          </cell>
          <cell r="K912">
            <v>88.2</v>
          </cell>
          <cell r="L912">
            <v>40</v>
          </cell>
          <cell r="M912">
            <v>3528</v>
          </cell>
          <cell r="N912">
            <v>470</v>
          </cell>
        </row>
        <row r="913">
          <cell r="D913" t="str">
            <v>HGC-25121375</v>
          </cell>
          <cell r="E913" t="str">
            <v>CO2100006</v>
          </cell>
          <cell r="F913" t="str">
            <v>PSM-ZM202510160009-0001</v>
          </cell>
          <cell r="G913" t="str">
            <v>南方医科大学珠江医院</v>
          </cell>
          <cell r="H913" t="str">
            <v>IDT345</v>
          </cell>
          <cell r="I913">
            <v>72</v>
          </cell>
          <cell r="J913" t="str">
            <v>mRNA-T7</v>
          </cell>
          <cell r="K913">
            <v>9.4</v>
          </cell>
          <cell r="L913">
            <v>20</v>
          </cell>
          <cell r="M913">
            <v>188</v>
          </cell>
          <cell r="N913">
            <v>470</v>
          </cell>
        </row>
        <row r="914">
          <cell r="D914" t="str">
            <v>HGC-25121381</v>
          </cell>
          <cell r="E914" t="str">
            <v>RE2100020</v>
          </cell>
          <cell r="F914" t="str">
            <v>PSM-ZM202510160009-0001</v>
          </cell>
          <cell r="G914" t="str">
            <v>南方医科大学珠江医院</v>
          </cell>
          <cell r="H914" t="str">
            <v>IDT346</v>
          </cell>
          <cell r="I914">
            <v>72</v>
          </cell>
          <cell r="J914" t="str">
            <v>mRNA-T7</v>
          </cell>
          <cell r="K914">
            <v>4.23</v>
          </cell>
          <cell r="L914">
            <v>20</v>
          </cell>
          <cell r="M914">
            <v>84.6</v>
          </cell>
          <cell r="N914">
            <v>470</v>
          </cell>
        </row>
        <row r="915">
          <cell r="D915" t="str">
            <v>HGC-25121383</v>
          </cell>
          <cell r="E915" t="str">
            <v>CO2100010</v>
          </cell>
          <cell r="F915" t="str">
            <v>PSM-ZM202510160009-0001</v>
          </cell>
          <cell r="G915" t="str">
            <v>南方医科大学珠江医院</v>
          </cell>
          <cell r="H915" t="str">
            <v>IDT347</v>
          </cell>
          <cell r="I915">
            <v>66</v>
          </cell>
          <cell r="J915" t="str">
            <v>mRNA-T7</v>
          </cell>
          <cell r="K915">
            <v>4.15</v>
          </cell>
          <cell r="L915">
            <v>20</v>
          </cell>
          <cell r="M915">
            <v>83</v>
          </cell>
          <cell r="N915">
            <v>470</v>
          </cell>
        </row>
        <row r="916">
          <cell r="D916" t="str">
            <v>HGC-25121408</v>
          </cell>
          <cell r="E916" t="str">
            <v>RE2100048</v>
          </cell>
          <cell r="F916" t="str">
            <v>PSM-ZM202510160009-0001</v>
          </cell>
          <cell r="G916" t="str">
            <v>南方医科大学珠江医院</v>
          </cell>
          <cell r="H916" t="str">
            <v>IDT348</v>
          </cell>
          <cell r="I916">
            <v>72</v>
          </cell>
          <cell r="J916" t="str">
            <v>mRNA-T7</v>
          </cell>
          <cell r="K916">
            <v>4.51</v>
          </cell>
          <cell r="L916">
            <v>20</v>
          </cell>
          <cell r="M916">
            <v>90.2</v>
          </cell>
          <cell r="N916">
            <v>470</v>
          </cell>
        </row>
        <row r="917">
          <cell r="D917" t="str">
            <v>HGC-25121420</v>
          </cell>
          <cell r="E917" t="str">
            <v>RE2100091</v>
          </cell>
          <cell r="F917" t="str">
            <v>PSM-ZM202510160009-0001</v>
          </cell>
          <cell r="G917" t="str">
            <v>南方医科大学珠江医院</v>
          </cell>
          <cell r="H917" t="str">
            <v>IDT349</v>
          </cell>
          <cell r="I917">
            <v>54</v>
          </cell>
          <cell r="J917" t="str">
            <v>mRNA-T7</v>
          </cell>
          <cell r="K917">
            <v>3.26</v>
          </cell>
          <cell r="L917">
            <v>20</v>
          </cell>
          <cell r="M917">
            <v>65.2</v>
          </cell>
          <cell r="N917">
            <v>470</v>
          </cell>
        </row>
        <row r="918">
          <cell r="D918" t="str">
            <v>HGC-25121428</v>
          </cell>
          <cell r="E918" t="str">
            <v>CO2100039</v>
          </cell>
          <cell r="F918" t="str">
            <v>PSM-ZM202510160009-0001</v>
          </cell>
          <cell r="G918" t="str">
            <v>南方医科大学珠江医院</v>
          </cell>
          <cell r="H918" t="str">
            <v>IDT350</v>
          </cell>
          <cell r="I918">
            <v>6</v>
          </cell>
          <cell r="J918" t="str">
            <v>mRNA-T7</v>
          </cell>
          <cell r="K918">
            <v>12.29</v>
          </cell>
          <cell r="L918">
            <v>20</v>
          </cell>
          <cell r="M918">
            <v>245.8</v>
          </cell>
          <cell r="N918">
            <v>470</v>
          </cell>
        </row>
        <row r="919">
          <cell r="D919" t="str">
            <v>HGC-25121430</v>
          </cell>
          <cell r="E919" t="str">
            <v>RE2100071</v>
          </cell>
          <cell r="F919" t="str">
            <v>PSM-ZM202510160009-0001</v>
          </cell>
          <cell r="G919" t="str">
            <v>南方医科大学珠江医院</v>
          </cell>
          <cell r="H919" t="str">
            <v>IDT351</v>
          </cell>
          <cell r="I919">
            <v>6</v>
          </cell>
          <cell r="J919" t="str">
            <v>mRNA-T7</v>
          </cell>
          <cell r="K919">
            <v>10.57</v>
          </cell>
          <cell r="L919">
            <v>20</v>
          </cell>
          <cell r="M919">
            <v>211.4</v>
          </cell>
          <cell r="N919">
            <v>470</v>
          </cell>
        </row>
        <row r="920">
          <cell r="D920" t="str">
            <v>HGC-25121431</v>
          </cell>
          <cell r="E920" t="str">
            <v>RE2100073</v>
          </cell>
          <cell r="F920" t="str">
            <v>PSM-ZM202510160009-0001</v>
          </cell>
          <cell r="G920" t="str">
            <v>南方医科大学珠江医院</v>
          </cell>
          <cell r="H920" t="str">
            <v>IDT352</v>
          </cell>
          <cell r="I920">
            <v>6</v>
          </cell>
          <cell r="J920" t="str">
            <v>mRNA-T7</v>
          </cell>
          <cell r="K920">
            <v>8.27</v>
          </cell>
          <cell r="L920">
            <v>20</v>
          </cell>
          <cell r="M920">
            <v>165.4</v>
          </cell>
          <cell r="N920">
            <v>470</v>
          </cell>
        </row>
        <row r="921">
          <cell r="D921" t="str">
            <v>HGC-25121434</v>
          </cell>
          <cell r="E921" t="str">
            <v>RE2100078</v>
          </cell>
          <cell r="F921" t="str">
            <v>PSM-ZM202510160009-0001</v>
          </cell>
          <cell r="G921" t="str">
            <v>南方医科大学珠江医院</v>
          </cell>
          <cell r="H921" t="str">
            <v>IDT353</v>
          </cell>
          <cell r="I921">
            <v>6</v>
          </cell>
          <cell r="J921" t="str">
            <v>mRNA-T7</v>
          </cell>
          <cell r="K921">
            <v>6.17</v>
          </cell>
          <cell r="L921">
            <v>20</v>
          </cell>
          <cell r="M921">
            <v>123.4</v>
          </cell>
          <cell r="N921">
            <v>470</v>
          </cell>
        </row>
        <row r="922">
          <cell r="D922" t="str">
            <v>HGC-25121436</v>
          </cell>
          <cell r="E922" t="str">
            <v>CO2100043</v>
          </cell>
          <cell r="F922" t="str">
            <v>PSM-ZM202510160009-0001</v>
          </cell>
          <cell r="G922" t="str">
            <v>南方医科大学珠江医院</v>
          </cell>
          <cell r="H922" t="str">
            <v>IDT354</v>
          </cell>
          <cell r="I922">
            <v>6</v>
          </cell>
          <cell r="J922" t="str">
            <v>mRNA-T7</v>
          </cell>
          <cell r="K922">
            <v>4.29</v>
          </cell>
          <cell r="L922">
            <v>20</v>
          </cell>
          <cell r="M922">
            <v>85.8</v>
          </cell>
          <cell r="N922">
            <v>470</v>
          </cell>
        </row>
        <row r="923">
          <cell r="D923" t="str">
            <v>HGC-25121444</v>
          </cell>
          <cell r="E923" t="str">
            <v>RE2100084</v>
          </cell>
          <cell r="F923" t="str">
            <v>PSM-ZM202510160009-0001</v>
          </cell>
          <cell r="G923" t="str">
            <v>南方医科大学珠江医院</v>
          </cell>
          <cell r="H923" t="str">
            <v>IDT355</v>
          </cell>
          <cell r="I923">
            <v>6</v>
          </cell>
          <cell r="J923" t="str">
            <v>mRNA-T7</v>
          </cell>
          <cell r="K923">
            <v>9.29</v>
          </cell>
          <cell r="L923">
            <v>20</v>
          </cell>
          <cell r="M923">
            <v>185.8</v>
          </cell>
          <cell r="N923">
            <v>470</v>
          </cell>
        </row>
        <row r="924">
          <cell r="D924" t="str">
            <v>HGC-25121445</v>
          </cell>
          <cell r="E924" t="str">
            <v>RE2100096</v>
          </cell>
          <cell r="F924" t="str">
            <v>PSM-ZM202510160009-0001</v>
          </cell>
          <cell r="G924" t="str">
            <v>南方医科大学珠江医院</v>
          </cell>
          <cell r="H924" t="str">
            <v>IDT356</v>
          </cell>
          <cell r="I924">
            <v>6</v>
          </cell>
          <cell r="J924" t="str">
            <v>mRNA-T7</v>
          </cell>
          <cell r="K924">
            <v>5.67</v>
          </cell>
          <cell r="L924">
            <v>20</v>
          </cell>
          <cell r="M924">
            <v>113.4</v>
          </cell>
          <cell r="N924">
            <v>470</v>
          </cell>
        </row>
        <row r="925">
          <cell r="D925" t="str">
            <v>HGC-25121446</v>
          </cell>
          <cell r="E925" t="str">
            <v>RE2100097</v>
          </cell>
          <cell r="F925" t="str">
            <v>PSM-ZM202510160009-0001</v>
          </cell>
          <cell r="G925" t="str">
            <v>南方医科大学珠江医院</v>
          </cell>
          <cell r="H925" t="str">
            <v>IDT357</v>
          </cell>
          <cell r="I925">
            <v>6</v>
          </cell>
          <cell r="J925" t="str">
            <v>mRNA-T7</v>
          </cell>
          <cell r="K925">
            <v>4.64</v>
          </cell>
          <cell r="L925">
            <v>20</v>
          </cell>
          <cell r="M925">
            <v>92.8</v>
          </cell>
          <cell r="N925">
            <v>470</v>
          </cell>
        </row>
        <row r="926">
          <cell r="D926" t="str">
            <v>HGC-25121451</v>
          </cell>
          <cell r="E926" t="str">
            <v>CO2200003</v>
          </cell>
          <cell r="F926" t="str">
            <v>PSM-ZM202510160009-0001</v>
          </cell>
          <cell r="G926" t="str">
            <v>南方医科大学珠江医院</v>
          </cell>
          <cell r="H926" t="str">
            <v>IDT358</v>
          </cell>
          <cell r="I926">
            <v>6</v>
          </cell>
          <cell r="J926" t="str">
            <v>mRNA-T7</v>
          </cell>
          <cell r="K926">
            <v>6.83</v>
          </cell>
          <cell r="L926">
            <v>20</v>
          </cell>
          <cell r="M926">
            <v>136.6</v>
          </cell>
          <cell r="N926">
            <v>470</v>
          </cell>
        </row>
        <row r="927">
          <cell r="D927" t="str">
            <v>HGC-25121453</v>
          </cell>
          <cell r="E927" t="str">
            <v>CO2200006</v>
          </cell>
          <cell r="F927" t="str">
            <v>PSM-ZM202510160009-0001</v>
          </cell>
          <cell r="G927" t="str">
            <v>南方医科大学珠江医院</v>
          </cell>
          <cell r="H927" t="str">
            <v>IDT359</v>
          </cell>
          <cell r="I927">
            <v>6</v>
          </cell>
          <cell r="J927" t="str">
            <v>mRNA-T7</v>
          </cell>
          <cell r="K927">
            <v>7.48</v>
          </cell>
          <cell r="L927">
            <v>20</v>
          </cell>
          <cell r="M927">
            <v>149.6</v>
          </cell>
          <cell r="N927">
            <v>470</v>
          </cell>
        </row>
        <row r="928">
          <cell r="D928" t="str">
            <v>HGC-25121454</v>
          </cell>
          <cell r="E928" t="str">
            <v>RE2100099</v>
          </cell>
          <cell r="F928" t="str">
            <v>PSM-ZM202510160009-0001</v>
          </cell>
          <cell r="G928" t="str">
            <v>南方医科大学珠江医院</v>
          </cell>
          <cell r="H928" t="str">
            <v>IDT360</v>
          </cell>
          <cell r="I928">
            <v>6</v>
          </cell>
          <cell r="J928" t="str">
            <v>mRNA-T7</v>
          </cell>
          <cell r="K928">
            <v>3.18</v>
          </cell>
          <cell r="L928">
            <v>20</v>
          </cell>
          <cell r="M928">
            <v>63.6</v>
          </cell>
          <cell r="N928">
            <v>470</v>
          </cell>
        </row>
        <row r="929">
          <cell r="D929" t="str">
            <v>HGC-25121457</v>
          </cell>
          <cell r="E929" t="str">
            <v>CO2100059</v>
          </cell>
          <cell r="F929" t="str">
            <v>PSM-ZM202510160009-0001</v>
          </cell>
          <cell r="G929" t="str">
            <v>南方医科大学珠江医院</v>
          </cell>
          <cell r="H929" t="str">
            <v>IDT361</v>
          </cell>
          <cell r="I929">
            <v>6</v>
          </cell>
          <cell r="J929" t="str">
            <v>mRNA-T7</v>
          </cell>
          <cell r="K929">
            <v>2.04</v>
          </cell>
          <cell r="L929">
            <v>20</v>
          </cell>
          <cell r="M929">
            <v>40.8</v>
          </cell>
          <cell r="N929">
            <v>470</v>
          </cell>
        </row>
        <row r="930">
          <cell r="D930" t="str">
            <v>HGC-25134108</v>
          </cell>
          <cell r="E930" t="str">
            <v>CO2300089</v>
          </cell>
          <cell r="F930" t="str">
            <v>PSM-ZM202510160009-0002</v>
          </cell>
          <cell r="G930" t="str">
            <v>南方医科大学珠江医院</v>
          </cell>
          <cell r="H930" t="str">
            <v>IDT362</v>
          </cell>
          <cell r="I930">
            <v>6</v>
          </cell>
          <cell r="J930" t="str">
            <v>mRNA-T7</v>
          </cell>
          <cell r="K930">
            <v>2.68</v>
          </cell>
          <cell r="L930">
            <v>20</v>
          </cell>
          <cell r="M930">
            <v>53.6</v>
          </cell>
          <cell r="N930">
            <v>470</v>
          </cell>
        </row>
        <row r="931">
          <cell r="D931" t="str">
            <v>HGC-25134128</v>
          </cell>
          <cell r="E931" t="str">
            <v>RE2300145</v>
          </cell>
          <cell r="F931" t="str">
            <v>PSM-ZM202510160009-0002</v>
          </cell>
          <cell r="G931" t="str">
            <v>南方医科大学珠江医院</v>
          </cell>
          <cell r="H931" t="str">
            <v>IDT363</v>
          </cell>
          <cell r="I931">
            <v>6</v>
          </cell>
          <cell r="J931" t="str">
            <v>mRNA-T7</v>
          </cell>
          <cell r="K931">
            <v>5.18</v>
          </cell>
          <cell r="L931">
            <v>20</v>
          </cell>
          <cell r="M931">
            <v>103.6</v>
          </cell>
          <cell r="N931">
            <v>470</v>
          </cell>
        </row>
        <row r="932">
          <cell r="D932" t="str">
            <v>HGC-25134144</v>
          </cell>
          <cell r="E932" t="str">
            <v>RE2300148</v>
          </cell>
          <cell r="F932" t="str">
            <v>PSM-ZM202510160009-0002</v>
          </cell>
          <cell r="G932" t="str">
            <v>南方医科大学珠江医院</v>
          </cell>
          <cell r="H932" t="str">
            <v>IDT364</v>
          </cell>
          <cell r="I932">
            <v>6</v>
          </cell>
          <cell r="J932" t="str">
            <v>mRNA-T7</v>
          </cell>
          <cell r="K932">
            <v>2.24</v>
          </cell>
          <cell r="L932">
            <v>20</v>
          </cell>
          <cell r="M932">
            <v>44.8</v>
          </cell>
          <cell r="N932">
            <v>470</v>
          </cell>
        </row>
        <row r="933">
          <cell r="D933" t="str">
            <v>HGC-25134160</v>
          </cell>
          <cell r="E933" t="str">
            <v>CO2300124</v>
          </cell>
          <cell r="F933" t="str">
            <v>PSM-ZM202510160009-0002</v>
          </cell>
          <cell r="G933" t="str">
            <v>南方医科大学珠江医院</v>
          </cell>
          <cell r="H933" t="str">
            <v>IDT365</v>
          </cell>
          <cell r="I933">
            <v>6</v>
          </cell>
          <cell r="J933" t="str">
            <v>mRNA-T7</v>
          </cell>
          <cell r="K933">
            <v>2.83</v>
          </cell>
          <cell r="L933">
            <v>20</v>
          </cell>
          <cell r="M933">
            <v>56.6</v>
          </cell>
          <cell r="N933">
            <v>470</v>
          </cell>
        </row>
        <row r="934">
          <cell r="D934" t="str">
            <v>HGC-25134188</v>
          </cell>
          <cell r="E934" t="str">
            <v>RE2300186</v>
          </cell>
          <cell r="F934" t="str">
            <v>PSM-ZM202510160009-0002</v>
          </cell>
          <cell r="G934" t="str">
            <v>南方医科大学珠江医院</v>
          </cell>
          <cell r="H934" t="str">
            <v>IDT366</v>
          </cell>
          <cell r="I934">
            <v>6</v>
          </cell>
          <cell r="J934" t="str">
            <v>mRNA-T7</v>
          </cell>
          <cell r="K934">
            <v>4</v>
          </cell>
          <cell r="L934">
            <v>20</v>
          </cell>
          <cell r="M934">
            <v>80</v>
          </cell>
          <cell r="N934">
            <v>470</v>
          </cell>
        </row>
        <row r="935">
          <cell r="D935" t="str">
            <v>HGC-25134189</v>
          </cell>
          <cell r="E935" t="str">
            <v>RE2300187</v>
          </cell>
          <cell r="F935" t="str">
            <v>PSM-ZM202510160009-0002</v>
          </cell>
          <cell r="G935" t="str">
            <v>南方医科大学珠江医院</v>
          </cell>
          <cell r="H935" t="str">
            <v>IDT367</v>
          </cell>
          <cell r="I935">
            <v>6</v>
          </cell>
          <cell r="J935" t="str">
            <v>mRNA-T7</v>
          </cell>
          <cell r="K935">
            <v>2.16</v>
          </cell>
          <cell r="L935">
            <v>20</v>
          </cell>
          <cell r="M935">
            <v>43.2</v>
          </cell>
          <cell r="N935">
            <v>470</v>
          </cell>
        </row>
        <row r="936">
          <cell r="D936" t="str">
            <v>HGC-25134206</v>
          </cell>
          <cell r="E936" t="str">
            <v>RE2400061</v>
          </cell>
          <cell r="F936" t="str">
            <v>PSM-ZM202510160009-0002</v>
          </cell>
          <cell r="G936" t="str">
            <v>南方医科大学珠江医院</v>
          </cell>
          <cell r="H936" t="str">
            <v>IDT368</v>
          </cell>
          <cell r="I936">
            <v>6</v>
          </cell>
          <cell r="J936" t="str">
            <v>mRNA-T7</v>
          </cell>
          <cell r="K936">
            <v>4.02</v>
          </cell>
          <cell r="L936">
            <v>20</v>
          </cell>
          <cell r="M936">
            <v>80.4</v>
          </cell>
          <cell r="N936">
            <v>470</v>
          </cell>
        </row>
        <row r="937">
          <cell r="D937" t="str">
            <v>HGC-25134220</v>
          </cell>
          <cell r="E937" t="str">
            <v>CO2400006</v>
          </cell>
          <cell r="F937" t="str">
            <v>PSM-ZM202510160009-0002</v>
          </cell>
          <cell r="G937" t="str">
            <v>南方医科大学珠江医院</v>
          </cell>
          <cell r="H937" t="str">
            <v>IDT369</v>
          </cell>
          <cell r="I937">
            <v>6</v>
          </cell>
          <cell r="J937" t="str">
            <v>mRNA-T7</v>
          </cell>
          <cell r="K937">
            <v>5.36</v>
          </cell>
          <cell r="L937">
            <v>20</v>
          </cell>
          <cell r="M937">
            <v>107.2</v>
          </cell>
          <cell r="N937">
            <v>470</v>
          </cell>
        </row>
        <row r="938">
          <cell r="D938" t="str">
            <v>HGC-25134225</v>
          </cell>
          <cell r="E938" t="str">
            <v>CO2400009</v>
          </cell>
          <cell r="F938" t="str">
            <v>PSM-ZM202510160009-0002</v>
          </cell>
          <cell r="G938" t="str">
            <v>南方医科大学珠江医院</v>
          </cell>
          <cell r="H938" t="str">
            <v>IDT370</v>
          </cell>
          <cell r="I938">
            <v>6</v>
          </cell>
          <cell r="J938" t="str">
            <v>mRNA-T7</v>
          </cell>
          <cell r="K938">
            <v>5.58</v>
          </cell>
          <cell r="L938">
            <v>20</v>
          </cell>
          <cell r="M938">
            <v>111.6</v>
          </cell>
          <cell r="N938">
            <v>470</v>
          </cell>
        </row>
        <row r="939">
          <cell r="D939" t="str">
            <v>HGC-25134228</v>
          </cell>
          <cell r="E939" t="str">
            <v>CO2400011</v>
          </cell>
          <cell r="F939" t="str">
            <v>PSM-ZM202510160009-0002</v>
          </cell>
          <cell r="G939" t="str">
            <v>南方医科大学珠江医院</v>
          </cell>
          <cell r="H939" t="str">
            <v>IDT371</v>
          </cell>
          <cell r="I939">
            <v>6</v>
          </cell>
          <cell r="J939" t="str">
            <v>mRNA-T7</v>
          </cell>
          <cell r="K939">
            <v>9.1</v>
          </cell>
          <cell r="L939">
            <v>20</v>
          </cell>
          <cell r="M939">
            <v>182</v>
          </cell>
          <cell r="N939">
            <v>470</v>
          </cell>
        </row>
        <row r="940">
          <cell r="D940" t="str">
            <v>HGC-25134229</v>
          </cell>
          <cell r="E940" t="str">
            <v>CO2400012</v>
          </cell>
          <cell r="F940" t="str">
            <v>PSM-ZM202510160009-0002</v>
          </cell>
          <cell r="G940" t="str">
            <v>南方医科大学珠江医院</v>
          </cell>
          <cell r="H940" t="str">
            <v>IDT372</v>
          </cell>
          <cell r="I940">
            <v>6</v>
          </cell>
          <cell r="J940" t="str">
            <v>mRNA-T7</v>
          </cell>
          <cell r="K940">
            <v>5.17</v>
          </cell>
          <cell r="L940">
            <v>20</v>
          </cell>
          <cell r="M940">
            <v>103.4</v>
          </cell>
          <cell r="N940">
            <v>470</v>
          </cell>
        </row>
        <row r="941">
          <cell r="D941" t="str">
            <v>HGC-25134239</v>
          </cell>
          <cell r="E941" t="str">
            <v>CO2400021</v>
          </cell>
          <cell r="F941" t="str">
            <v>PSM-ZM202510160009-0002</v>
          </cell>
          <cell r="G941" t="str">
            <v>南方医科大学珠江医院</v>
          </cell>
          <cell r="H941" t="str">
            <v>IDT373</v>
          </cell>
          <cell r="I941">
            <v>6</v>
          </cell>
          <cell r="J941" t="str">
            <v>mRNA-T7</v>
          </cell>
          <cell r="K941">
            <v>2.31</v>
          </cell>
          <cell r="L941">
            <v>20</v>
          </cell>
          <cell r="M941">
            <v>46.2</v>
          </cell>
          <cell r="N941">
            <v>470</v>
          </cell>
        </row>
        <row r="942">
          <cell r="D942" t="str">
            <v>HGC-25134241</v>
          </cell>
          <cell r="E942" t="str">
            <v>CO2400024</v>
          </cell>
          <cell r="F942" t="str">
            <v>PSM-ZM202510160009-0002</v>
          </cell>
          <cell r="G942" t="str">
            <v>南方医科大学珠江医院</v>
          </cell>
          <cell r="H942" t="str">
            <v>IDT374</v>
          </cell>
          <cell r="I942">
            <v>6</v>
          </cell>
          <cell r="J942" t="str">
            <v>mRNA-T7</v>
          </cell>
          <cell r="K942">
            <v>12.05</v>
          </cell>
          <cell r="L942">
            <v>20</v>
          </cell>
          <cell r="M942">
            <v>241</v>
          </cell>
          <cell r="N942">
            <v>470</v>
          </cell>
        </row>
        <row r="943">
          <cell r="D943" t="str">
            <v>HGC-25134250</v>
          </cell>
          <cell r="E943" t="str">
            <v>CO2400041</v>
          </cell>
          <cell r="F943" t="str">
            <v>PSM-ZM202510160009-0002</v>
          </cell>
          <cell r="G943" t="str">
            <v>南方医科大学珠江医院</v>
          </cell>
          <cell r="H943" t="str">
            <v>IDT375</v>
          </cell>
          <cell r="I943">
            <v>6</v>
          </cell>
          <cell r="J943" t="str">
            <v>mRNA-T7</v>
          </cell>
          <cell r="K943">
            <v>10.16</v>
          </cell>
          <cell r="L943">
            <v>20</v>
          </cell>
          <cell r="M943">
            <v>203.2</v>
          </cell>
          <cell r="N943">
            <v>470</v>
          </cell>
        </row>
        <row r="944">
          <cell r="D944" t="str">
            <v>HGC-25134253</v>
          </cell>
          <cell r="E944" t="str">
            <v>RE2400024</v>
          </cell>
          <cell r="F944" t="str">
            <v>PSM-ZM202510160009-0002</v>
          </cell>
          <cell r="G944" t="str">
            <v>南方医科大学珠江医院</v>
          </cell>
          <cell r="H944" t="str">
            <v>IDT376</v>
          </cell>
          <cell r="I944">
            <v>6</v>
          </cell>
          <cell r="J944" t="str">
            <v>mRNA-T7</v>
          </cell>
          <cell r="K944">
            <v>5.72</v>
          </cell>
          <cell r="L944">
            <v>20</v>
          </cell>
          <cell r="M944">
            <v>114.4</v>
          </cell>
          <cell r="N944">
            <v>470</v>
          </cell>
        </row>
        <row r="945">
          <cell r="D945" t="str">
            <v>HGC-25134259</v>
          </cell>
          <cell r="E945" t="str">
            <v>CO2400049</v>
          </cell>
          <cell r="F945" t="str">
            <v>PSM-ZM202510160009-0002</v>
          </cell>
          <cell r="G945" t="str">
            <v>南方医科大学珠江医院</v>
          </cell>
          <cell r="H945" t="str">
            <v>IDT377</v>
          </cell>
          <cell r="I945">
            <v>6</v>
          </cell>
          <cell r="J945" t="str">
            <v>mRNA-T7</v>
          </cell>
          <cell r="K945">
            <v>4.3</v>
          </cell>
          <cell r="L945">
            <v>20</v>
          </cell>
          <cell r="M945">
            <v>86</v>
          </cell>
          <cell r="N945">
            <v>470</v>
          </cell>
        </row>
        <row r="946">
          <cell r="D946" t="str">
            <v>HGC-25134272</v>
          </cell>
          <cell r="E946" t="str">
            <v>CO2400057</v>
          </cell>
          <cell r="F946" t="str">
            <v>PSM-ZM202510160009-0002</v>
          </cell>
          <cell r="G946" t="str">
            <v>南方医科大学珠江医院</v>
          </cell>
          <cell r="H946" t="str">
            <v>IDT378</v>
          </cell>
          <cell r="I946">
            <v>6</v>
          </cell>
          <cell r="J946" t="str">
            <v>mRNA-T7</v>
          </cell>
          <cell r="K946">
            <v>2.13</v>
          </cell>
          <cell r="L946">
            <v>20</v>
          </cell>
          <cell r="M946">
            <v>42.6</v>
          </cell>
          <cell r="N946">
            <v>470</v>
          </cell>
        </row>
        <row r="947">
          <cell r="D947" t="str">
            <v>HGC-25134289</v>
          </cell>
          <cell r="E947" t="str">
            <v>RE2400053</v>
          </cell>
          <cell r="F947" t="str">
            <v>PSM-ZM202510160009-0002</v>
          </cell>
          <cell r="G947" t="str">
            <v>南方医科大学珠江医院</v>
          </cell>
          <cell r="H947" t="str">
            <v>IDT379</v>
          </cell>
          <cell r="I947">
            <v>6</v>
          </cell>
          <cell r="J947" t="str">
            <v>mRNA-T7</v>
          </cell>
          <cell r="K947">
            <v>14.77</v>
          </cell>
          <cell r="L947">
            <v>20</v>
          </cell>
          <cell r="M947">
            <v>295.4</v>
          </cell>
          <cell r="N947">
            <v>470</v>
          </cell>
        </row>
        <row r="948">
          <cell r="D948" t="str">
            <v>HGC-25134290</v>
          </cell>
          <cell r="E948" t="str">
            <v>RE2400054</v>
          </cell>
          <cell r="F948" t="str">
            <v>PSM-ZM202510160009-0002</v>
          </cell>
          <cell r="G948" t="str">
            <v>南方医科大学珠江医院</v>
          </cell>
          <cell r="H948" t="str">
            <v>IDT380</v>
          </cell>
          <cell r="I948">
            <v>6</v>
          </cell>
          <cell r="J948" t="str">
            <v>mRNA-T7</v>
          </cell>
          <cell r="K948">
            <v>6.85</v>
          </cell>
          <cell r="L948">
            <v>20</v>
          </cell>
          <cell r="M948">
            <v>137</v>
          </cell>
          <cell r="N948">
            <v>470</v>
          </cell>
        </row>
        <row r="949">
          <cell r="D949" t="str">
            <v>HGC-25134291</v>
          </cell>
          <cell r="E949" t="str">
            <v>RE2400055</v>
          </cell>
          <cell r="F949" t="str">
            <v>PSM-ZM202510160009-0002</v>
          </cell>
          <cell r="G949" t="str">
            <v>南方医科大学珠江医院</v>
          </cell>
          <cell r="H949" t="str">
            <v>IDT381</v>
          </cell>
          <cell r="I949">
            <v>6</v>
          </cell>
          <cell r="J949" t="str">
            <v>mRNA-T7</v>
          </cell>
          <cell r="K949">
            <v>8.76</v>
          </cell>
          <cell r="L949">
            <v>20</v>
          </cell>
          <cell r="M949">
            <v>175.2</v>
          </cell>
          <cell r="N949">
            <v>470</v>
          </cell>
        </row>
        <row r="950">
          <cell r="D950" t="str">
            <v>HGC-25134362</v>
          </cell>
          <cell r="E950" t="str">
            <v>RE2200125</v>
          </cell>
          <cell r="F950" t="str">
            <v>PSM-ZM202511110002-0001</v>
          </cell>
          <cell r="G950" t="str">
            <v>南方医科大学珠江医院</v>
          </cell>
          <cell r="H950" t="str">
            <v>IDT382</v>
          </cell>
          <cell r="I950">
            <v>6</v>
          </cell>
          <cell r="J950" t="str">
            <v>mRNA-T7</v>
          </cell>
          <cell r="K950">
            <v>8.25</v>
          </cell>
          <cell r="L950">
            <v>20</v>
          </cell>
          <cell r="M950">
            <v>165</v>
          </cell>
          <cell r="N950">
            <v>470</v>
          </cell>
        </row>
        <row r="951">
          <cell r="D951" t="str">
            <v>HGC-25139240</v>
          </cell>
          <cell r="E951" t="str">
            <v>RE2300005</v>
          </cell>
          <cell r="F951" t="str">
            <v>PSM-ZM202510160009-0003</v>
          </cell>
          <cell r="G951" t="str">
            <v>南方医科大学珠江医院</v>
          </cell>
          <cell r="H951" t="str">
            <v>IDT383</v>
          </cell>
          <cell r="I951">
            <v>6</v>
          </cell>
          <cell r="J951" t="str">
            <v>mRNA-T7</v>
          </cell>
          <cell r="K951">
            <v>6.87</v>
          </cell>
          <cell r="L951">
            <v>20</v>
          </cell>
          <cell r="M951">
            <v>137.4</v>
          </cell>
          <cell r="N951">
            <v>470</v>
          </cell>
        </row>
        <row r="952">
          <cell r="D952" t="str">
            <v>20260115R-P1-174</v>
          </cell>
          <cell r="E952" t="str">
            <v>20260115R-P1-174</v>
          </cell>
        </row>
        <row r="952">
          <cell r="I952">
            <v>174</v>
          </cell>
          <cell r="J952" t="str">
            <v>mRNA</v>
          </cell>
          <cell r="K952">
            <v>25.8</v>
          </cell>
          <cell r="L952">
            <v>70</v>
          </cell>
          <cell r="M952">
            <v>1806</v>
          </cell>
          <cell r="N952">
            <v>444</v>
          </cell>
        </row>
        <row r="953">
          <cell r="D953" t="str">
            <v>20260115R-P2-206</v>
          </cell>
          <cell r="E953" t="str">
            <v>20260115R-P2-206</v>
          </cell>
        </row>
        <row r="953">
          <cell r="I953">
            <v>206</v>
          </cell>
          <cell r="J953" t="str">
            <v>mRNA-T7</v>
          </cell>
          <cell r="K953">
            <v>47.47</v>
          </cell>
          <cell r="L953">
            <v>55</v>
          </cell>
          <cell r="M953">
            <v>2610.85</v>
          </cell>
          <cell r="N953">
            <v>425</v>
          </cell>
        </row>
        <row r="954">
          <cell r="D954" t="str">
            <v>20260115R-P3-114</v>
          </cell>
          <cell r="E954" t="str">
            <v>20260115R-P3-114</v>
          </cell>
        </row>
        <row r="954">
          <cell r="I954">
            <v>114</v>
          </cell>
          <cell r="J954" t="str">
            <v>mRNA-T7</v>
          </cell>
          <cell r="K954">
            <v>11.5</v>
          </cell>
          <cell r="L954">
            <v>35</v>
          </cell>
          <cell r="M954">
            <v>402.5</v>
          </cell>
          <cell r="N954">
            <v>458</v>
          </cell>
        </row>
        <row r="955">
          <cell r="D955" t="str">
            <v>20260115R-P4-114</v>
          </cell>
          <cell r="E955" t="str">
            <v>20260115R-P4-114</v>
          </cell>
        </row>
        <row r="955">
          <cell r="I955">
            <v>114</v>
          </cell>
          <cell r="J955" t="str">
            <v>mRNA-T7</v>
          </cell>
          <cell r="K955">
            <v>27.47</v>
          </cell>
          <cell r="L955">
            <v>50</v>
          </cell>
          <cell r="M955">
            <v>1373.5</v>
          </cell>
          <cell r="N955">
            <v>445</v>
          </cell>
        </row>
        <row r="956">
          <cell r="D956" t="str">
            <v>HGC-25164285</v>
          </cell>
          <cell r="E956" t="str">
            <v>C1</v>
          </cell>
          <cell r="F956" t="str">
            <v>PSM-ZM202511170007-0003</v>
          </cell>
          <cell r="G956" t="str">
            <v>东南大学</v>
          </cell>
          <cell r="H956" t="str">
            <v>IDT289</v>
          </cell>
          <cell r="I956">
            <v>6</v>
          </cell>
          <cell r="J956" t="str">
            <v>mRNA</v>
          </cell>
          <cell r="K956">
            <v>55.1</v>
          </cell>
          <cell r="L956">
            <v>30</v>
          </cell>
          <cell r="M956">
            <v>1653</v>
          </cell>
          <cell r="N956">
            <v>444</v>
          </cell>
        </row>
        <row r="957">
          <cell r="D957" t="str">
            <v>HGC-25164286</v>
          </cell>
          <cell r="E957" t="str">
            <v>C2</v>
          </cell>
          <cell r="F957" t="str">
            <v>PSM-ZM202511170007-0003</v>
          </cell>
          <cell r="G957" t="str">
            <v>东南大学</v>
          </cell>
          <cell r="H957" t="str">
            <v>IDT290</v>
          </cell>
          <cell r="I957">
            <v>6</v>
          </cell>
          <cell r="J957" t="str">
            <v>mRNA</v>
          </cell>
          <cell r="K957">
            <v>43.67</v>
          </cell>
          <cell r="L957">
            <v>30</v>
          </cell>
          <cell r="M957">
            <v>1310.1</v>
          </cell>
          <cell r="N957">
            <v>444</v>
          </cell>
        </row>
        <row r="958">
          <cell r="D958" t="str">
            <v>HGC-25164287</v>
          </cell>
          <cell r="E958" t="str">
            <v>C3</v>
          </cell>
          <cell r="F958" t="str">
            <v>PSM-ZM202511170007-0003</v>
          </cell>
          <cell r="G958" t="str">
            <v>东南大学</v>
          </cell>
          <cell r="H958" t="str">
            <v>IDT291</v>
          </cell>
          <cell r="I958">
            <v>6</v>
          </cell>
          <cell r="J958" t="str">
            <v>mRNA</v>
          </cell>
          <cell r="K958">
            <v>51.32</v>
          </cell>
          <cell r="L958">
            <v>30</v>
          </cell>
          <cell r="M958">
            <v>1539.6</v>
          </cell>
          <cell r="N958">
            <v>444</v>
          </cell>
        </row>
        <row r="959">
          <cell r="D959" t="str">
            <v>HGC-25164288</v>
          </cell>
          <cell r="E959" t="str">
            <v>C1-q</v>
          </cell>
          <cell r="F959" t="str">
            <v>PSM-ZM202511170007-0003</v>
          </cell>
          <cell r="G959" t="str">
            <v>东南大学</v>
          </cell>
          <cell r="H959" t="str">
            <v>IDT292</v>
          </cell>
          <cell r="I959">
            <v>6</v>
          </cell>
          <cell r="J959" t="str">
            <v>mRNA</v>
          </cell>
          <cell r="K959">
            <v>52.47</v>
          </cell>
          <cell r="L959">
            <v>30</v>
          </cell>
          <cell r="M959">
            <v>1574.1</v>
          </cell>
          <cell r="N959">
            <v>444</v>
          </cell>
        </row>
        <row r="960">
          <cell r="D960" t="str">
            <v>HGC-25164289</v>
          </cell>
          <cell r="E960" t="str">
            <v>C2-q</v>
          </cell>
          <cell r="F960" t="str">
            <v>PSM-ZM202511170007-0003</v>
          </cell>
          <cell r="G960" t="str">
            <v>东南大学</v>
          </cell>
          <cell r="H960" t="str">
            <v>IDT293</v>
          </cell>
          <cell r="I960">
            <v>6</v>
          </cell>
          <cell r="J960" t="str">
            <v>mRNA</v>
          </cell>
          <cell r="K960">
            <v>49.64</v>
          </cell>
          <cell r="L960">
            <v>30</v>
          </cell>
          <cell r="M960">
            <v>1489.2</v>
          </cell>
          <cell r="N960">
            <v>444</v>
          </cell>
        </row>
        <row r="961">
          <cell r="D961" t="str">
            <v>HGC-25164290</v>
          </cell>
          <cell r="E961" t="str">
            <v>C3-q</v>
          </cell>
          <cell r="F961" t="str">
            <v>PSM-ZM202511170007-0003</v>
          </cell>
          <cell r="G961" t="str">
            <v>东南大学</v>
          </cell>
          <cell r="H961" t="str">
            <v>IDT294</v>
          </cell>
          <cell r="I961">
            <v>6</v>
          </cell>
          <cell r="J961" t="str">
            <v>mRNA</v>
          </cell>
          <cell r="K961">
            <v>42.3</v>
          </cell>
          <cell r="L961">
            <v>30</v>
          </cell>
          <cell r="M961">
            <v>1269</v>
          </cell>
          <cell r="N961">
            <v>444</v>
          </cell>
        </row>
        <row r="962">
          <cell r="D962" t="str">
            <v>HGC-25164291</v>
          </cell>
          <cell r="E962" t="str">
            <v>T1</v>
          </cell>
          <cell r="F962" t="str">
            <v>PSM-ZM202511170007-0003</v>
          </cell>
          <cell r="G962" t="str">
            <v>东南大学</v>
          </cell>
          <cell r="H962" t="str">
            <v>IDT295</v>
          </cell>
          <cell r="I962">
            <v>6</v>
          </cell>
          <cell r="J962" t="str">
            <v>mRNA</v>
          </cell>
          <cell r="K962">
            <v>5.56</v>
          </cell>
          <cell r="L962">
            <v>30</v>
          </cell>
          <cell r="M962">
            <v>166.8</v>
          </cell>
          <cell r="N962">
            <v>444</v>
          </cell>
        </row>
        <row r="963">
          <cell r="D963" t="str">
            <v>HGC-25164292</v>
          </cell>
          <cell r="E963" t="str">
            <v>T2</v>
          </cell>
          <cell r="F963" t="str">
            <v>PSM-ZM202511170007-0003</v>
          </cell>
          <cell r="G963" t="str">
            <v>东南大学</v>
          </cell>
          <cell r="H963" t="str">
            <v>IDT296</v>
          </cell>
          <cell r="I963">
            <v>6</v>
          </cell>
          <cell r="J963" t="str">
            <v>mRNA</v>
          </cell>
          <cell r="K963">
            <v>4.63</v>
          </cell>
          <cell r="L963">
            <v>30</v>
          </cell>
          <cell r="M963">
            <v>138.9</v>
          </cell>
          <cell r="N963">
            <v>444</v>
          </cell>
        </row>
        <row r="964">
          <cell r="D964" t="str">
            <v>HGC-25164293</v>
          </cell>
          <cell r="E964" t="str">
            <v>T3</v>
          </cell>
          <cell r="F964" t="str">
            <v>PSM-ZM202511170007-0003</v>
          </cell>
          <cell r="G964" t="str">
            <v>东南大学</v>
          </cell>
          <cell r="H964" t="str">
            <v>IDT297</v>
          </cell>
          <cell r="I964">
            <v>6</v>
          </cell>
          <cell r="J964" t="str">
            <v>mRNA</v>
          </cell>
          <cell r="K964">
            <v>6.39</v>
          </cell>
          <cell r="L964">
            <v>30</v>
          </cell>
          <cell r="M964">
            <v>191.7</v>
          </cell>
          <cell r="N964">
            <v>444</v>
          </cell>
        </row>
        <row r="965">
          <cell r="D965" t="str">
            <v>HGC-25156226</v>
          </cell>
          <cell r="E965" t="str">
            <v>sh-NC1</v>
          </cell>
          <cell r="F965" t="str">
            <v>PSM-ZM202511060002-0004</v>
          </cell>
          <cell r="G965" t="str">
            <v>淮安市第一人民医院（淮安市第一红十字医院）</v>
          </cell>
          <cell r="H965" t="str">
            <v>IDT298</v>
          </cell>
          <cell r="I965">
            <v>6</v>
          </cell>
          <cell r="J965" t="str">
            <v>mRNA</v>
          </cell>
          <cell r="K965">
            <v>39.3</v>
          </cell>
          <cell r="L965">
            <v>20</v>
          </cell>
          <cell r="M965">
            <v>786</v>
          </cell>
          <cell r="N965">
            <v>444</v>
          </cell>
        </row>
        <row r="966">
          <cell r="D966" t="str">
            <v>HGC-25156227</v>
          </cell>
          <cell r="E966" t="str">
            <v>sh-NC2</v>
          </cell>
          <cell r="F966" t="str">
            <v>PSM-ZM202511060002-0004</v>
          </cell>
          <cell r="G966" t="str">
            <v>淮安市第一人民医院（淮安市第一红十字医院）</v>
          </cell>
          <cell r="H966" t="str">
            <v>IDT299</v>
          </cell>
          <cell r="I966">
            <v>6</v>
          </cell>
          <cell r="J966" t="str">
            <v>mRNA</v>
          </cell>
          <cell r="K966">
            <v>24.91</v>
          </cell>
          <cell r="L966">
            <v>20</v>
          </cell>
          <cell r="M966">
            <v>498.2</v>
          </cell>
          <cell r="N966">
            <v>444</v>
          </cell>
        </row>
        <row r="967">
          <cell r="D967" t="str">
            <v>HGC-25156228</v>
          </cell>
          <cell r="E967" t="str">
            <v>sh-NC3</v>
          </cell>
          <cell r="F967" t="str">
            <v>PSM-ZM202511060002-0004</v>
          </cell>
          <cell r="G967" t="str">
            <v>淮安市第一人民医院（淮安市第一红十字医院）</v>
          </cell>
          <cell r="H967" t="str">
            <v>IDT300</v>
          </cell>
          <cell r="I967">
            <v>6</v>
          </cell>
          <cell r="J967" t="str">
            <v>mRNA</v>
          </cell>
          <cell r="K967">
            <v>25.67</v>
          </cell>
          <cell r="L967">
            <v>20</v>
          </cell>
          <cell r="M967">
            <v>513.4</v>
          </cell>
          <cell r="N967">
            <v>444</v>
          </cell>
        </row>
        <row r="968">
          <cell r="D968" t="str">
            <v>HGC-25156229</v>
          </cell>
          <cell r="E968" t="str">
            <v>sh-SCPEP-1</v>
          </cell>
          <cell r="F968" t="str">
            <v>PSM-ZM202511060002-0004</v>
          </cell>
          <cell r="G968" t="str">
            <v>淮安市第一人民医院（淮安市第一红十字医院）</v>
          </cell>
          <cell r="H968" t="str">
            <v>IDT301</v>
          </cell>
          <cell r="I968">
            <v>6</v>
          </cell>
          <cell r="J968" t="str">
            <v>mRNA</v>
          </cell>
          <cell r="K968">
            <v>29.43</v>
          </cell>
          <cell r="L968">
            <v>20</v>
          </cell>
          <cell r="M968">
            <v>588.6</v>
          </cell>
          <cell r="N968">
            <v>444</v>
          </cell>
        </row>
        <row r="969">
          <cell r="D969" t="str">
            <v>HGC-25156230</v>
          </cell>
          <cell r="E969" t="str">
            <v>sh-SCPEP-2</v>
          </cell>
          <cell r="F969" t="str">
            <v>PSM-ZM202511060002-0004</v>
          </cell>
          <cell r="G969" t="str">
            <v>淮安市第一人民医院（淮安市第一红十字医院）</v>
          </cell>
          <cell r="H969" t="str">
            <v>IDT302</v>
          </cell>
          <cell r="I969">
            <v>6</v>
          </cell>
          <cell r="J969" t="str">
            <v>mRNA</v>
          </cell>
          <cell r="K969">
            <v>31.39</v>
          </cell>
          <cell r="L969">
            <v>20</v>
          </cell>
          <cell r="M969">
            <v>627.8</v>
          </cell>
          <cell r="N969">
            <v>444</v>
          </cell>
        </row>
        <row r="970">
          <cell r="D970" t="str">
            <v>HGC-25156231</v>
          </cell>
          <cell r="E970" t="str">
            <v>sh-SCPEP-3</v>
          </cell>
          <cell r="F970" t="str">
            <v>PSM-ZM202511060002-0004</v>
          </cell>
          <cell r="G970" t="str">
            <v>淮安市第一人民医院（淮安市第一红十字医院）</v>
          </cell>
          <cell r="H970" t="str">
            <v>IDT303</v>
          </cell>
          <cell r="I970">
            <v>6</v>
          </cell>
          <cell r="J970" t="str">
            <v>mRNA</v>
          </cell>
          <cell r="K970">
            <v>35.79</v>
          </cell>
          <cell r="L970">
            <v>20</v>
          </cell>
          <cell r="M970">
            <v>715.8</v>
          </cell>
          <cell r="N970">
            <v>444</v>
          </cell>
        </row>
        <row r="971">
          <cell r="D971" t="str">
            <v>HGC-26000221</v>
          </cell>
          <cell r="E971" t="str">
            <v>KXM-FreshSample-1</v>
          </cell>
          <cell r="F971" t="str">
            <v>PSM-ZM202512310018-0001</v>
          </cell>
          <cell r="G971" t="str">
            <v>中南大学</v>
          </cell>
          <cell r="H971" t="str">
            <v>IDT333</v>
          </cell>
          <cell r="I971">
            <v>6</v>
          </cell>
          <cell r="J971" t="str">
            <v>mRNA</v>
          </cell>
          <cell r="K971">
            <v>12.96</v>
          </cell>
          <cell r="L971">
            <v>30</v>
          </cell>
          <cell r="M971">
            <v>388.8</v>
          </cell>
          <cell r="N971">
            <v>444</v>
          </cell>
        </row>
        <row r="972">
          <cell r="D972" t="str">
            <v>HGC-26000222</v>
          </cell>
          <cell r="E972" t="str">
            <v>KXM-FreshSample-2</v>
          </cell>
          <cell r="F972" t="str">
            <v>PSM-ZM202512310018-0001</v>
          </cell>
          <cell r="G972" t="str">
            <v>中南大学</v>
          </cell>
          <cell r="H972" t="str">
            <v>IDT334</v>
          </cell>
          <cell r="I972">
            <v>6</v>
          </cell>
          <cell r="J972" t="str">
            <v>mRNA</v>
          </cell>
          <cell r="K972">
            <v>14.69</v>
          </cell>
          <cell r="L972">
            <v>30</v>
          </cell>
          <cell r="M972">
            <v>440.7</v>
          </cell>
          <cell r="N972">
            <v>444</v>
          </cell>
        </row>
        <row r="973">
          <cell r="D973" t="str">
            <v>HGC-26002154</v>
          </cell>
          <cell r="E973" t="str">
            <v>SW480-NC-1</v>
          </cell>
          <cell r="F973" t="str">
            <v>HGC20250228004-0107</v>
          </cell>
          <cell r="G973" t="str">
            <v>厦门华诺海普生物科技有限公司</v>
          </cell>
          <cell r="H973" t="str">
            <v>IDT335</v>
          </cell>
          <cell r="I973">
            <v>6</v>
          </cell>
          <cell r="J973" t="str">
            <v>mRNA</v>
          </cell>
          <cell r="K973">
            <v>34.42</v>
          </cell>
          <cell r="L973">
            <v>30</v>
          </cell>
          <cell r="M973">
            <v>1032.6</v>
          </cell>
          <cell r="N973">
            <v>444</v>
          </cell>
        </row>
        <row r="974">
          <cell r="D974" t="str">
            <v>HGC-26002155</v>
          </cell>
          <cell r="E974" t="str">
            <v>SW480-NC-2</v>
          </cell>
          <cell r="F974" t="str">
            <v>HGC20250228004-0107</v>
          </cell>
          <cell r="G974" t="str">
            <v>厦门华诺海普生物科技有限公司</v>
          </cell>
          <cell r="H974" t="str">
            <v>IDT336</v>
          </cell>
          <cell r="I974">
            <v>6</v>
          </cell>
          <cell r="J974" t="str">
            <v>mRNA</v>
          </cell>
          <cell r="K974">
            <v>33.34</v>
          </cell>
          <cell r="L974">
            <v>30</v>
          </cell>
          <cell r="M974">
            <v>1000.2</v>
          </cell>
          <cell r="N974">
            <v>444</v>
          </cell>
        </row>
        <row r="975">
          <cell r="D975" t="str">
            <v>HGC-26002156</v>
          </cell>
          <cell r="E975" t="str">
            <v>SW480-NC-3</v>
          </cell>
          <cell r="F975" t="str">
            <v>HGC20250228004-0107</v>
          </cell>
          <cell r="G975" t="str">
            <v>厦门华诺海普生物科技有限公司</v>
          </cell>
          <cell r="H975" t="str">
            <v>IDT337</v>
          </cell>
          <cell r="I975">
            <v>6</v>
          </cell>
          <cell r="J975" t="str">
            <v>mRNA</v>
          </cell>
          <cell r="K975">
            <v>57.03</v>
          </cell>
          <cell r="L975">
            <v>30</v>
          </cell>
          <cell r="M975">
            <v>1710.9</v>
          </cell>
          <cell r="N975">
            <v>444</v>
          </cell>
        </row>
        <row r="976">
          <cell r="D976" t="str">
            <v>HGC-26002157</v>
          </cell>
          <cell r="E976" t="str">
            <v>SW480-S1-1</v>
          </cell>
          <cell r="F976" t="str">
            <v>HGC20250228004-0107</v>
          </cell>
          <cell r="G976" t="str">
            <v>厦门华诺海普生物科技有限公司</v>
          </cell>
          <cell r="H976" t="str">
            <v>IDT338</v>
          </cell>
          <cell r="I976">
            <v>6</v>
          </cell>
          <cell r="J976" t="str">
            <v>mRNA</v>
          </cell>
          <cell r="K976">
            <v>48.33</v>
          </cell>
          <cell r="L976">
            <v>30</v>
          </cell>
          <cell r="M976">
            <v>1449.9</v>
          </cell>
          <cell r="N976">
            <v>444</v>
          </cell>
        </row>
        <row r="977">
          <cell r="D977" t="str">
            <v>HGC-26002158</v>
          </cell>
          <cell r="E977" t="str">
            <v>SW480-S1-2</v>
          </cell>
          <cell r="F977" t="str">
            <v>HGC20250228004-0107</v>
          </cell>
          <cell r="G977" t="str">
            <v>厦门华诺海普生物科技有限公司</v>
          </cell>
          <cell r="H977" t="str">
            <v>IDT339</v>
          </cell>
          <cell r="I977">
            <v>6</v>
          </cell>
          <cell r="J977" t="str">
            <v>mRNA</v>
          </cell>
          <cell r="K977">
            <v>40.12</v>
          </cell>
          <cell r="L977">
            <v>30</v>
          </cell>
          <cell r="M977">
            <v>1203.6</v>
          </cell>
          <cell r="N977">
            <v>444</v>
          </cell>
        </row>
        <row r="978">
          <cell r="D978" t="str">
            <v>HGC-26002159</v>
          </cell>
          <cell r="E978" t="str">
            <v>SW480-S1-3</v>
          </cell>
          <cell r="F978" t="str">
            <v>HGC20250228004-0107</v>
          </cell>
          <cell r="G978" t="str">
            <v>厦门华诺海普生物科技有限公司</v>
          </cell>
          <cell r="H978" t="str">
            <v>IDT340</v>
          </cell>
          <cell r="I978">
            <v>6</v>
          </cell>
          <cell r="J978" t="str">
            <v>mRNA</v>
          </cell>
          <cell r="K978">
            <v>40.29</v>
          </cell>
          <cell r="L978">
            <v>30</v>
          </cell>
          <cell r="M978">
            <v>1208.7</v>
          </cell>
          <cell r="N978">
            <v>444</v>
          </cell>
        </row>
        <row r="979">
          <cell r="D979" t="str">
            <v>HGC-26002160</v>
          </cell>
          <cell r="E979" t="str">
            <v>SW480-VC-1</v>
          </cell>
          <cell r="F979" t="str">
            <v>HGC20250228004-0107</v>
          </cell>
          <cell r="G979" t="str">
            <v>厦门华诺海普生物科技有限公司</v>
          </cell>
          <cell r="H979" t="str">
            <v>IDT341</v>
          </cell>
          <cell r="I979">
            <v>6</v>
          </cell>
          <cell r="J979" t="str">
            <v>mRNA</v>
          </cell>
          <cell r="K979">
            <v>50.1</v>
          </cell>
          <cell r="L979">
            <v>30</v>
          </cell>
          <cell r="M979">
            <v>1503</v>
          </cell>
          <cell r="N979">
            <v>444</v>
          </cell>
        </row>
        <row r="980">
          <cell r="D980" t="str">
            <v>HGC-26002161</v>
          </cell>
          <cell r="E980" t="str">
            <v>SW480-VC-2</v>
          </cell>
          <cell r="F980" t="str">
            <v>HGC20250228004-0107</v>
          </cell>
          <cell r="G980" t="str">
            <v>厦门华诺海普生物科技有限公司</v>
          </cell>
          <cell r="H980" t="str">
            <v>IDT342</v>
          </cell>
          <cell r="I980">
            <v>6</v>
          </cell>
          <cell r="J980" t="str">
            <v>mRNA</v>
          </cell>
          <cell r="K980">
            <v>39.29</v>
          </cell>
          <cell r="L980">
            <v>30</v>
          </cell>
          <cell r="M980">
            <v>1178.7</v>
          </cell>
          <cell r="N980">
            <v>444</v>
          </cell>
        </row>
        <row r="981">
          <cell r="D981" t="str">
            <v>HGC-26002162</v>
          </cell>
          <cell r="E981" t="str">
            <v>SW480-VC-3</v>
          </cell>
          <cell r="F981" t="str">
            <v>HGC20250228004-0107</v>
          </cell>
          <cell r="G981" t="str">
            <v>厦门华诺海普生物科技有限公司</v>
          </cell>
          <cell r="H981" t="str">
            <v>IDT343</v>
          </cell>
          <cell r="I981">
            <v>6</v>
          </cell>
          <cell r="J981" t="str">
            <v>mRNA</v>
          </cell>
          <cell r="K981">
            <v>34.94</v>
          </cell>
          <cell r="L981">
            <v>30</v>
          </cell>
          <cell r="M981">
            <v>1048.2</v>
          </cell>
          <cell r="N981">
            <v>444</v>
          </cell>
        </row>
        <row r="982">
          <cell r="D982" t="str">
            <v>HGC-26002163</v>
          </cell>
          <cell r="E982" t="str">
            <v>SW480-OE-1</v>
          </cell>
          <cell r="F982" t="str">
            <v>HGC20250228004-0107</v>
          </cell>
          <cell r="G982" t="str">
            <v>厦门华诺海普生物科技有限公司</v>
          </cell>
          <cell r="H982" t="str">
            <v>IDT344</v>
          </cell>
          <cell r="I982">
            <v>6</v>
          </cell>
          <cell r="J982" t="str">
            <v>mRNA</v>
          </cell>
          <cell r="K982">
            <v>54.95</v>
          </cell>
          <cell r="L982">
            <v>30</v>
          </cell>
          <cell r="M982">
            <v>1648.5</v>
          </cell>
          <cell r="N982">
            <v>444</v>
          </cell>
        </row>
        <row r="983">
          <cell r="D983" t="str">
            <v>HGC-26002164</v>
          </cell>
          <cell r="E983" t="str">
            <v>SW480-OE-2</v>
          </cell>
          <cell r="F983" t="str">
            <v>HGC20250228004-0107</v>
          </cell>
          <cell r="G983" t="str">
            <v>厦门华诺海普生物科技有限公司</v>
          </cell>
          <cell r="H983" t="str">
            <v>IDT345</v>
          </cell>
          <cell r="I983">
            <v>6</v>
          </cell>
          <cell r="J983" t="str">
            <v>mRNA</v>
          </cell>
          <cell r="K983">
            <v>48.57</v>
          </cell>
          <cell r="L983">
            <v>30</v>
          </cell>
          <cell r="M983">
            <v>1457.1</v>
          </cell>
          <cell r="N983">
            <v>444</v>
          </cell>
        </row>
        <row r="984">
          <cell r="D984" t="str">
            <v>HGC-26002165</v>
          </cell>
          <cell r="E984" t="str">
            <v>SW480-OE-3</v>
          </cell>
          <cell r="F984" t="str">
            <v>HGC20250228004-0107</v>
          </cell>
          <cell r="G984" t="str">
            <v>厦门华诺海普生物科技有限公司</v>
          </cell>
          <cell r="H984" t="str">
            <v>IDT346</v>
          </cell>
          <cell r="I984">
            <v>6</v>
          </cell>
          <cell r="J984" t="str">
            <v>mRNA</v>
          </cell>
          <cell r="K984">
            <v>43.91</v>
          </cell>
          <cell r="L984">
            <v>30</v>
          </cell>
          <cell r="M984">
            <v>1317.3</v>
          </cell>
          <cell r="N984">
            <v>444</v>
          </cell>
        </row>
        <row r="985">
          <cell r="D985" t="str">
            <v>HGC-26000213</v>
          </cell>
          <cell r="E985" t="str">
            <v>hudehe-TR</v>
          </cell>
          <cell r="F985" t="str">
            <v>PSM-ZM202509090013-0006</v>
          </cell>
          <cell r="G985" t="str">
            <v>中南大学</v>
          </cell>
          <cell r="H985" t="str">
            <v>IDT304</v>
          </cell>
          <cell r="I985">
            <v>10</v>
          </cell>
          <cell r="J985" t="str">
            <v>mRNA-T7</v>
          </cell>
          <cell r="K985">
            <v>21.61</v>
          </cell>
          <cell r="L985">
            <v>30</v>
          </cell>
          <cell r="M985">
            <v>648.3</v>
          </cell>
          <cell r="N985">
            <v>425</v>
          </cell>
        </row>
        <row r="986">
          <cell r="D986" t="str">
            <v>HGC-26000214</v>
          </cell>
          <cell r="E986" t="str">
            <v>jianglanying-TR</v>
          </cell>
          <cell r="F986" t="str">
            <v>PSM-ZM202509090013-0006</v>
          </cell>
          <cell r="G986" t="str">
            <v>中南大学</v>
          </cell>
          <cell r="H986" t="str">
            <v>IDT305</v>
          </cell>
          <cell r="I986">
            <v>10</v>
          </cell>
          <cell r="J986" t="str">
            <v>mRNA-T7</v>
          </cell>
          <cell r="K986">
            <v>32.48</v>
          </cell>
          <cell r="L986">
            <v>30</v>
          </cell>
          <cell r="M986">
            <v>974.4</v>
          </cell>
          <cell r="N986">
            <v>425</v>
          </cell>
        </row>
        <row r="987">
          <cell r="D987" t="str">
            <v>HGC-26000215</v>
          </cell>
          <cell r="E987" t="str">
            <v>hanguisheng-TR</v>
          </cell>
          <cell r="F987" t="str">
            <v>PSM-ZM202509090013-0006</v>
          </cell>
          <cell r="G987" t="str">
            <v>中南大学</v>
          </cell>
          <cell r="H987" t="str">
            <v>IDT306</v>
          </cell>
          <cell r="I987">
            <v>10</v>
          </cell>
          <cell r="J987" t="str">
            <v>mRNA-T7</v>
          </cell>
          <cell r="K987">
            <v>24.39</v>
          </cell>
          <cell r="L987">
            <v>30</v>
          </cell>
          <cell r="M987">
            <v>731.7</v>
          </cell>
          <cell r="N987">
            <v>425</v>
          </cell>
        </row>
        <row r="988">
          <cell r="D988" t="str">
            <v>HGC-26000216</v>
          </cell>
          <cell r="E988" t="str">
            <v>dengjuxiang-TR</v>
          </cell>
          <cell r="F988" t="str">
            <v>PSM-ZM202509090013-0006</v>
          </cell>
          <cell r="G988" t="str">
            <v>中南大学</v>
          </cell>
          <cell r="H988" t="str">
            <v>IDT307</v>
          </cell>
          <cell r="I988">
            <v>10</v>
          </cell>
          <cell r="J988" t="str">
            <v>mRNA-T7</v>
          </cell>
          <cell r="K988">
            <v>27.18</v>
          </cell>
          <cell r="L988">
            <v>30</v>
          </cell>
          <cell r="M988">
            <v>815.4</v>
          </cell>
          <cell r="N988">
            <v>425</v>
          </cell>
        </row>
        <row r="989">
          <cell r="D989" t="str">
            <v>HGC-26000217</v>
          </cell>
          <cell r="E989" t="str">
            <v>wuguang-TR</v>
          </cell>
          <cell r="F989" t="str">
            <v>PSM-ZM202509090013-0006</v>
          </cell>
          <cell r="G989" t="str">
            <v>中南大学</v>
          </cell>
          <cell r="H989" t="str">
            <v>IDT308</v>
          </cell>
          <cell r="I989">
            <v>10</v>
          </cell>
          <cell r="J989" t="str">
            <v>mRNA-T7</v>
          </cell>
          <cell r="K989">
            <v>23.49</v>
          </cell>
          <cell r="L989">
            <v>30</v>
          </cell>
          <cell r="M989">
            <v>704.7</v>
          </cell>
          <cell r="N989">
            <v>425</v>
          </cell>
        </row>
        <row r="990">
          <cell r="D990" t="str">
            <v>HGC-26000218</v>
          </cell>
          <cell r="E990" t="str">
            <v>yangqiuying-TR</v>
          </cell>
          <cell r="F990" t="str">
            <v>PSM-ZM202509090013-0006</v>
          </cell>
          <cell r="G990" t="str">
            <v>中南大学</v>
          </cell>
          <cell r="H990" t="str">
            <v>IDT309</v>
          </cell>
          <cell r="I990">
            <v>10</v>
          </cell>
          <cell r="J990" t="str">
            <v>mRNA-T7</v>
          </cell>
          <cell r="K990">
            <v>43.36</v>
          </cell>
          <cell r="L990">
            <v>30</v>
          </cell>
          <cell r="M990">
            <v>1300.8</v>
          </cell>
          <cell r="N990">
            <v>425</v>
          </cell>
        </row>
        <row r="991">
          <cell r="D991" t="str">
            <v>HGC-26000219</v>
          </cell>
          <cell r="E991" t="str">
            <v>zengliqing-TR</v>
          </cell>
          <cell r="F991" t="str">
            <v>PSM-ZM202509090013-0006</v>
          </cell>
          <cell r="G991" t="str">
            <v>中南大学</v>
          </cell>
          <cell r="H991" t="str">
            <v>IDT310</v>
          </cell>
          <cell r="I991">
            <v>10</v>
          </cell>
          <cell r="J991" t="str">
            <v>mRNA-T7</v>
          </cell>
          <cell r="K991">
            <v>43.14</v>
          </cell>
          <cell r="L991">
            <v>30</v>
          </cell>
          <cell r="M991">
            <v>1294.2</v>
          </cell>
          <cell r="N991">
            <v>425</v>
          </cell>
        </row>
        <row r="992">
          <cell r="D992" t="str">
            <v>HGC-26000220</v>
          </cell>
          <cell r="E992" t="str">
            <v>xiedongzhi-TR</v>
          </cell>
          <cell r="F992" t="str">
            <v>PSM-ZM202509090013-0006</v>
          </cell>
          <cell r="G992" t="str">
            <v>中南大学</v>
          </cell>
          <cell r="H992" t="str">
            <v>IDT311</v>
          </cell>
          <cell r="I992">
            <v>10</v>
          </cell>
          <cell r="J992" t="str">
            <v>mRNA-T7</v>
          </cell>
          <cell r="K992">
            <v>41.52</v>
          </cell>
          <cell r="L992">
            <v>30</v>
          </cell>
          <cell r="M992">
            <v>1245.6</v>
          </cell>
          <cell r="N992">
            <v>425</v>
          </cell>
        </row>
        <row r="993">
          <cell r="D993" t="str">
            <v>HGC-26001629</v>
          </cell>
          <cell r="E993" t="str">
            <v>Control 1</v>
          </cell>
          <cell r="F993" t="str">
            <v>PSM-ZM202601040003-0001</v>
          </cell>
          <cell r="G993" t="str">
            <v>上海市第六人民医院</v>
          </cell>
          <cell r="H993" t="str">
            <v>IDT312</v>
          </cell>
          <cell r="I993">
            <v>6</v>
          </cell>
          <cell r="J993" t="str">
            <v>mRNA-T7</v>
          </cell>
          <cell r="K993">
            <v>68.49</v>
          </cell>
          <cell r="L993">
            <v>30</v>
          </cell>
          <cell r="M993">
            <v>2054.7</v>
          </cell>
          <cell r="N993">
            <v>425</v>
          </cell>
        </row>
        <row r="994">
          <cell r="D994" t="str">
            <v>HGC-26001630</v>
          </cell>
          <cell r="E994" t="str">
            <v>Control 2</v>
          </cell>
          <cell r="F994" t="str">
            <v>PSM-ZM202601040003-0001</v>
          </cell>
          <cell r="G994" t="str">
            <v>上海市第六人民医院</v>
          </cell>
          <cell r="H994" t="str">
            <v>IDT313</v>
          </cell>
          <cell r="I994">
            <v>6</v>
          </cell>
          <cell r="J994" t="str">
            <v>mRNA-T7</v>
          </cell>
          <cell r="K994">
            <v>66.35</v>
          </cell>
          <cell r="L994">
            <v>30</v>
          </cell>
          <cell r="M994">
            <v>1990.5</v>
          </cell>
          <cell r="N994">
            <v>425</v>
          </cell>
        </row>
        <row r="995">
          <cell r="D995" t="str">
            <v>HGC-26001631</v>
          </cell>
          <cell r="E995" t="str">
            <v>Control 3</v>
          </cell>
          <cell r="F995" t="str">
            <v>PSM-ZM202601040003-0001</v>
          </cell>
          <cell r="G995" t="str">
            <v>上海市第六人民医院</v>
          </cell>
          <cell r="H995" t="str">
            <v>IDT314</v>
          </cell>
          <cell r="I995">
            <v>6</v>
          </cell>
          <cell r="J995" t="str">
            <v>mRNA-T7</v>
          </cell>
          <cell r="K995">
            <v>56.49</v>
          </cell>
          <cell r="L995">
            <v>30</v>
          </cell>
          <cell r="M995">
            <v>1694.7</v>
          </cell>
          <cell r="N995">
            <v>425</v>
          </cell>
        </row>
        <row r="996">
          <cell r="D996" t="str">
            <v>HGC-26001632</v>
          </cell>
          <cell r="E996" t="str">
            <v>Control 4</v>
          </cell>
          <cell r="F996" t="str">
            <v>PSM-ZM202601040003-0001</v>
          </cell>
          <cell r="G996" t="str">
            <v>上海市第六人民医院</v>
          </cell>
          <cell r="H996" t="str">
            <v>IDT315</v>
          </cell>
          <cell r="I996">
            <v>6</v>
          </cell>
          <cell r="J996" t="str">
            <v>mRNA-T7</v>
          </cell>
          <cell r="K996">
            <v>64.68</v>
          </cell>
          <cell r="L996">
            <v>30</v>
          </cell>
          <cell r="M996">
            <v>1940.4</v>
          </cell>
          <cell r="N996">
            <v>425</v>
          </cell>
        </row>
        <row r="997">
          <cell r="D997" t="str">
            <v>HGC-26001633</v>
          </cell>
          <cell r="E997" t="str">
            <v>Control 5</v>
          </cell>
          <cell r="F997" t="str">
            <v>PSM-ZM202601040003-0001</v>
          </cell>
          <cell r="G997" t="str">
            <v>上海市第六人民医院</v>
          </cell>
          <cell r="H997" t="str">
            <v>IDT316</v>
          </cell>
          <cell r="I997">
            <v>6</v>
          </cell>
          <cell r="J997" t="str">
            <v>mRNA-T7</v>
          </cell>
          <cell r="K997">
            <v>61.74</v>
          </cell>
          <cell r="L997">
            <v>30</v>
          </cell>
          <cell r="M997">
            <v>1852.2</v>
          </cell>
          <cell r="N997">
            <v>425</v>
          </cell>
        </row>
        <row r="998">
          <cell r="D998" t="str">
            <v>HGC-26001634</v>
          </cell>
          <cell r="E998" t="str">
            <v>TBI 1</v>
          </cell>
          <cell r="F998" t="str">
            <v>PSM-ZM202601040003-0001</v>
          </cell>
          <cell r="G998" t="str">
            <v>上海市第六人民医院</v>
          </cell>
          <cell r="H998" t="str">
            <v>IDT317</v>
          </cell>
          <cell r="I998">
            <v>6</v>
          </cell>
          <cell r="J998" t="str">
            <v>mRNA-T7</v>
          </cell>
          <cell r="K998">
            <v>52.95</v>
          </cell>
          <cell r="L998">
            <v>30</v>
          </cell>
          <cell r="M998">
            <v>1588.5</v>
          </cell>
          <cell r="N998">
            <v>425</v>
          </cell>
        </row>
        <row r="999">
          <cell r="D999" t="str">
            <v>HGC-26001635</v>
          </cell>
          <cell r="E999" t="str">
            <v>TBI 2</v>
          </cell>
          <cell r="F999" t="str">
            <v>PSM-ZM202601040003-0001</v>
          </cell>
          <cell r="G999" t="str">
            <v>上海市第六人民医院</v>
          </cell>
          <cell r="H999" t="str">
            <v>IDT318</v>
          </cell>
          <cell r="I999">
            <v>6</v>
          </cell>
          <cell r="J999" t="str">
            <v>mRNA-T7</v>
          </cell>
          <cell r="K999">
            <v>65.73</v>
          </cell>
          <cell r="L999">
            <v>30</v>
          </cell>
          <cell r="M999">
            <v>1971.9</v>
          </cell>
          <cell r="N999">
            <v>425</v>
          </cell>
        </row>
        <row r="1000">
          <cell r="D1000" t="str">
            <v>HGC-26001636</v>
          </cell>
          <cell r="E1000" t="str">
            <v>TBI 3</v>
          </cell>
          <cell r="F1000" t="str">
            <v>PSM-ZM202601040003-0001</v>
          </cell>
          <cell r="G1000" t="str">
            <v>上海市第六人民医院</v>
          </cell>
          <cell r="H1000" t="str">
            <v>IDT319</v>
          </cell>
          <cell r="I1000">
            <v>6</v>
          </cell>
          <cell r="J1000" t="str">
            <v>mRNA-T7</v>
          </cell>
          <cell r="K1000">
            <v>58.02</v>
          </cell>
          <cell r="L1000">
            <v>30</v>
          </cell>
          <cell r="M1000">
            <v>1740.6</v>
          </cell>
          <cell r="N1000">
            <v>425</v>
          </cell>
        </row>
        <row r="1001">
          <cell r="D1001" t="str">
            <v>HGC-26001637</v>
          </cell>
          <cell r="E1001" t="str">
            <v>TBI 4</v>
          </cell>
          <cell r="F1001" t="str">
            <v>PSM-ZM202601040003-0001</v>
          </cell>
          <cell r="G1001" t="str">
            <v>上海市第六人民医院</v>
          </cell>
          <cell r="H1001" t="str">
            <v>IDT320</v>
          </cell>
          <cell r="I1001">
            <v>6</v>
          </cell>
          <cell r="J1001" t="str">
            <v>mRNA-T7</v>
          </cell>
          <cell r="K1001">
            <v>49.02</v>
          </cell>
          <cell r="L1001">
            <v>30</v>
          </cell>
          <cell r="M1001">
            <v>1470.6</v>
          </cell>
          <cell r="N1001">
            <v>425</v>
          </cell>
        </row>
        <row r="1002">
          <cell r="D1002" t="str">
            <v>HGC-26001638</v>
          </cell>
          <cell r="E1002" t="str">
            <v>TBI 5</v>
          </cell>
          <cell r="F1002" t="str">
            <v>PSM-ZM202601040003-0001</v>
          </cell>
          <cell r="G1002" t="str">
            <v>上海市第六人民医院</v>
          </cell>
          <cell r="H1002" t="str">
            <v>IDT321</v>
          </cell>
          <cell r="I1002">
            <v>6</v>
          </cell>
          <cell r="J1002" t="str">
            <v>mRNA-T7</v>
          </cell>
          <cell r="K1002">
            <v>45.35</v>
          </cell>
          <cell r="L1002">
            <v>30</v>
          </cell>
          <cell r="M1002">
            <v>1360.5</v>
          </cell>
          <cell r="N1002">
            <v>425</v>
          </cell>
        </row>
        <row r="1003">
          <cell r="D1003" t="str">
            <v>HGC-26001639</v>
          </cell>
          <cell r="E1003" t="str">
            <v>HP@Ce 1</v>
          </cell>
          <cell r="F1003" t="str">
            <v>PSM-ZM202601040003-0001</v>
          </cell>
          <cell r="G1003" t="str">
            <v>上海市第六人民医院</v>
          </cell>
          <cell r="H1003" t="str">
            <v>IDT322</v>
          </cell>
          <cell r="I1003">
            <v>6</v>
          </cell>
          <cell r="J1003" t="str">
            <v>mRNA-T7</v>
          </cell>
          <cell r="K1003">
            <v>52.64</v>
          </cell>
          <cell r="L1003">
            <v>30</v>
          </cell>
          <cell r="M1003">
            <v>1579.2</v>
          </cell>
          <cell r="N1003">
            <v>425</v>
          </cell>
        </row>
        <row r="1004">
          <cell r="D1004" t="str">
            <v>HGC-26001640</v>
          </cell>
          <cell r="E1004" t="str">
            <v>HP@Ce 2</v>
          </cell>
          <cell r="F1004" t="str">
            <v>PSM-ZM202601040003-0001</v>
          </cell>
          <cell r="G1004" t="str">
            <v>上海市第六人民医院</v>
          </cell>
          <cell r="H1004" t="str">
            <v>IDT323</v>
          </cell>
          <cell r="I1004">
            <v>6</v>
          </cell>
          <cell r="J1004" t="str">
            <v>mRNA-T7</v>
          </cell>
          <cell r="K1004">
            <v>48.89</v>
          </cell>
          <cell r="L1004">
            <v>30</v>
          </cell>
          <cell r="M1004">
            <v>1466.7</v>
          </cell>
          <cell r="N1004">
            <v>425</v>
          </cell>
        </row>
        <row r="1005">
          <cell r="D1005" t="str">
            <v>HGC-26001641</v>
          </cell>
          <cell r="E1005" t="str">
            <v>HP@Ce 3</v>
          </cell>
          <cell r="F1005" t="str">
            <v>PSM-ZM202601040003-0001</v>
          </cell>
          <cell r="G1005" t="str">
            <v>上海市第六人民医院</v>
          </cell>
          <cell r="H1005" t="str">
            <v>IDT324</v>
          </cell>
          <cell r="I1005">
            <v>6</v>
          </cell>
          <cell r="J1005" t="str">
            <v>mRNA-T7</v>
          </cell>
          <cell r="K1005">
            <v>42.9</v>
          </cell>
          <cell r="L1005">
            <v>30</v>
          </cell>
          <cell r="M1005">
            <v>1287</v>
          </cell>
          <cell r="N1005">
            <v>425</v>
          </cell>
        </row>
        <row r="1006">
          <cell r="D1006" t="str">
            <v>HGC-26001642</v>
          </cell>
          <cell r="E1006" t="str">
            <v>HP@Ce 4</v>
          </cell>
          <cell r="F1006" t="str">
            <v>PSM-ZM202601040003-0001</v>
          </cell>
          <cell r="G1006" t="str">
            <v>上海市第六人民医院</v>
          </cell>
          <cell r="H1006" t="str">
            <v>IDT325</v>
          </cell>
          <cell r="I1006">
            <v>6</v>
          </cell>
          <cell r="J1006" t="str">
            <v>mRNA-T7</v>
          </cell>
          <cell r="K1006">
            <v>48.75</v>
          </cell>
          <cell r="L1006">
            <v>30</v>
          </cell>
          <cell r="M1006">
            <v>1462.5</v>
          </cell>
          <cell r="N1006">
            <v>425</v>
          </cell>
        </row>
        <row r="1007">
          <cell r="D1007" t="str">
            <v>HGC-26001643</v>
          </cell>
          <cell r="E1007" t="str">
            <v>HP@Ce 5</v>
          </cell>
          <cell r="F1007" t="str">
            <v>PSM-ZM202601040003-0001</v>
          </cell>
          <cell r="G1007" t="str">
            <v>上海市第六人民医院</v>
          </cell>
          <cell r="H1007" t="str">
            <v>IDT326</v>
          </cell>
          <cell r="I1007">
            <v>6</v>
          </cell>
          <cell r="J1007" t="str">
            <v>mRNA-T7</v>
          </cell>
          <cell r="K1007">
            <v>52.99</v>
          </cell>
          <cell r="L1007">
            <v>30</v>
          </cell>
          <cell r="M1007">
            <v>1589.7</v>
          </cell>
          <cell r="N1007">
            <v>425</v>
          </cell>
        </row>
        <row r="1008">
          <cell r="D1008" t="str">
            <v>HGC-26001868</v>
          </cell>
          <cell r="E1008" t="str">
            <v>DR1</v>
          </cell>
          <cell r="F1008" t="str">
            <v>PSM-ZM202601050002-0001</v>
          </cell>
          <cell r="G1008" t="str">
            <v>暨南大学</v>
          </cell>
          <cell r="H1008" t="str">
            <v>IDT327</v>
          </cell>
          <cell r="I1008">
            <v>6</v>
          </cell>
          <cell r="J1008" t="str">
            <v>mRNA-T7</v>
          </cell>
          <cell r="K1008">
            <v>68.16</v>
          </cell>
          <cell r="L1008">
            <v>30</v>
          </cell>
          <cell r="M1008">
            <v>2044.8</v>
          </cell>
          <cell r="N1008">
            <v>425</v>
          </cell>
        </row>
        <row r="1009">
          <cell r="D1009" t="str">
            <v>HGC-26001869</v>
          </cell>
          <cell r="E1009" t="str">
            <v>DR2</v>
          </cell>
          <cell r="F1009" t="str">
            <v>PSM-ZM202601050002-0001</v>
          </cell>
          <cell r="G1009" t="str">
            <v>暨南大学</v>
          </cell>
          <cell r="H1009" t="str">
            <v>IDT328</v>
          </cell>
          <cell r="I1009">
            <v>6</v>
          </cell>
          <cell r="J1009" t="str">
            <v>mRNA-T7</v>
          </cell>
          <cell r="K1009">
            <v>73.58</v>
          </cell>
          <cell r="L1009">
            <v>30</v>
          </cell>
          <cell r="M1009">
            <v>2207.4</v>
          </cell>
          <cell r="N1009">
            <v>425</v>
          </cell>
        </row>
        <row r="1010">
          <cell r="D1010" t="str">
            <v>HGC-26001870</v>
          </cell>
          <cell r="E1010" t="str">
            <v>DR3</v>
          </cell>
          <cell r="F1010" t="str">
            <v>PSM-ZM202601050002-0001</v>
          </cell>
          <cell r="G1010" t="str">
            <v>暨南大学</v>
          </cell>
          <cell r="H1010" t="str">
            <v>IDT329</v>
          </cell>
          <cell r="I1010">
            <v>6</v>
          </cell>
          <cell r="J1010" t="str">
            <v>mRNA-T7</v>
          </cell>
          <cell r="K1010">
            <v>55.64</v>
          </cell>
          <cell r="L1010">
            <v>30</v>
          </cell>
          <cell r="M1010">
            <v>1669.2</v>
          </cell>
          <cell r="N1010">
            <v>425</v>
          </cell>
        </row>
        <row r="1011">
          <cell r="D1011" t="str">
            <v>HGC-26001871</v>
          </cell>
          <cell r="E1011" t="str">
            <v>KO-DR1</v>
          </cell>
          <cell r="F1011" t="str">
            <v>PSM-ZM202601050002-0001</v>
          </cell>
          <cell r="G1011" t="str">
            <v>暨南大学</v>
          </cell>
          <cell r="H1011" t="str">
            <v>IDT330</v>
          </cell>
          <cell r="I1011">
            <v>6</v>
          </cell>
          <cell r="J1011" t="str">
            <v>mRNA-T7</v>
          </cell>
          <cell r="K1011">
            <v>41.23</v>
          </cell>
          <cell r="L1011">
            <v>30</v>
          </cell>
          <cell r="M1011">
            <v>1236.9</v>
          </cell>
          <cell r="N1011">
            <v>425</v>
          </cell>
        </row>
        <row r="1012">
          <cell r="D1012" t="str">
            <v>HGC-26001872</v>
          </cell>
          <cell r="E1012" t="str">
            <v>KO-DR2</v>
          </cell>
          <cell r="F1012" t="str">
            <v>PSM-ZM202601050002-0001</v>
          </cell>
          <cell r="G1012" t="str">
            <v>暨南大学</v>
          </cell>
          <cell r="H1012" t="str">
            <v>IDT331</v>
          </cell>
          <cell r="I1012">
            <v>6</v>
          </cell>
          <cell r="J1012" t="str">
            <v>mRNA-T7</v>
          </cell>
          <cell r="K1012">
            <v>51.09</v>
          </cell>
          <cell r="L1012">
            <v>30</v>
          </cell>
          <cell r="M1012">
            <v>1532.7</v>
          </cell>
          <cell r="N1012">
            <v>425</v>
          </cell>
        </row>
        <row r="1013">
          <cell r="D1013" t="str">
            <v>HGC-26001873</v>
          </cell>
          <cell r="E1013" t="str">
            <v>KO-DR3</v>
          </cell>
          <cell r="F1013" t="str">
            <v>PSM-ZM202601050002-0001</v>
          </cell>
          <cell r="G1013" t="str">
            <v>暨南大学</v>
          </cell>
          <cell r="H1013" t="str">
            <v>IDT332</v>
          </cell>
          <cell r="I1013">
            <v>6</v>
          </cell>
          <cell r="J1013" t="str">
            <v>mRNA-T7</v>
          </cell>
          <cell r="K1013">
            <v>45.51</v>
          </cell>
          <cell r="L1013">
            <v>30</v>
          </cell>
          <cell r="M1013">
            <v>1365.3</v>
          </cell>
          <cell r="N1013">
            <v>425</v>
          </cell>
        </row>
        <row r="1014">
          <cell r="D1014" t="str">
            <v>HGC-25121376</v>
          </cell>
          <cell r="E1014" t="str">
            <v>RE2100011</v>
          </cell>
          <cell r="F1014" t="str">
            <v>PSM-ZM202510160009-0001</v>
          </cell>
          <cell r="G1014" t="str">
            <v>南方医科大学珠江医院</v>
          </cell>
          <cell r="H1014" t="str">
            <v>IDT347</v>
          </cell>
          <cell r="I1014">
            <v>6</v>
          </cell>
          <cell r="J1014" t="str">
            <v>mRNA-T7</v>
          </cell>
          <cell r="K1014">
            <v>14.71</v>
          </cell>
          <cell r="L1014">
            <v>20</v>
          </cell>
          <cell r="M1014">
            <v>294.2</v>
          </cell>
          <cell r="N1014">
            <v>458</v>
          </cell>
        </row>
        <row r="1015">
          <cell r="D1015" t="str">
            <v>HGC-25121382</v>
          </cell>
          <cell r="E1015" t="str">
            <v>RE2100023</v>
          </cell>
          <cell r="F1015" t="str">
            <v>PSM-ZM202510160009-0001</v>
          </cell>
          <cell r="G1015" t="str">
            <v>南方医科大学珠江医院</v>
          </cell>
          <cell r="H1015" t="str">
            <v>IDT349</v>
          </cell>
          <cell r="I1015">
            <v>6</v>
          </cell>
          <cell r="J1015" t="str">
            <v>mRNA-T7</v>
          </cell>
          <cell r="K1015">
            <v>14.11</v>
          </cell>
          <cell r="L1015">
            <v>20</v>
          </cell>
          <cell r="M1015">
            <v>282.2</v>
          </cell>
          <cell r="N1015">
            <v>458</v>
          </cell>
        </row>
        <row r="1016">
          <cell r="D1016" t="str">
            <v>HGC-25121399</v>
          </cell>
          <cell r="E1016" t="str">
            <v>CO2100021</v>
          </cell>
          <cell r="F1016" t="str">
            <v>PSM-ZM202510160009-0001</v>
          </cell>
          <cell r="G1016" t="str">
            <v>南方医科大学珠江医院</v>
          </cell>
          <cell r="H1016" t="str">
            <v>IDT356</v>
          </cell>
          <cell r="I1016">
            <v>6</v>
          </cell>
          <cell r="J1016" t="str">
            <v>mRNA-T7</v>
          </cell>
          <cell r="K1016">
            <v>13.85</v>
          </cell>
          <cell r="L1016">
            <v>20</v>
          </cell>
          <cell r="M1016">
            <v>277</v>
          </cell>
          <cell r="N1016">
            <v>458</v>
          </cell>
        </row>
        <row r="1017">
          <cell r="D1017" t="str">
            <v>HGC-25121409</v>
          </cell>
          <cell r="E1017" t="str">
            <v>CO2100030</v>
          </cell>
          <cell r="F1017" t="str">
            <v>PSM-ZM202510160009-0001</v>
          </cell>
          <cell r="G1017" t="str">
            <v>南方医科大学珠江医院</v>
          </cell>
          <cell r="H1017" t="str">
            <v>IDT358</v>
          </cell>
          <cell r="I1017">
            <v>6</v>
          </cell>
          <cell r="J1017" t="str">
            <v>mRNA-T7</v>
          </cell>
          <cell r="K1017">
            <v>8.86</v>
          </cell>
          <cell r="L1017">
            <v>20</v>
          </cell>
          <cell r="M1017">
            <v>177.2</v>
          </cell>
          <cell r="N1017">
            <v>458</v>
          </cell>
        </row>
        <row r="1018">
          <cell r="D1018" t="str">
            <v>HGC-25121411</v>
          </cell>
          <cell r="E1018" t="str">
            <v>CO2100032</v>
          </cell>
          <cell r="F1018" t="str">
            <v>PSM-ZM202510160009-0001</v>
          </cell>
          <cell r="G1018" t="str">
            <v>南方医科大学珠江医院</v>
          </cell>
          <cell r="H1018" t="str">
            <v>IDT359</v>
          </cell>
          <cell r="I1018">
            <v>6</v>
          </cell>
          <cell r="J1018" t="str">
            <v>mRNA-T7</v>
          </cell>
          <cell r="K1018">
            <v>12.85</v>
          </cell>
          <cell r="L1018">
            <v>20</v>
          </cell>
          <cell r="M1018">
            <v>257</v>
          </cell>
          <cell r="N1018">
            <v>458</v>
          </cell>
        </row>
        <row r="1019">
          <cell r="D1019" t="str">
            <v>HGC-25121412</v>
          </cell>
          <cell r="E1019" t="str">
            <v>CO2100033</v>
          </cell>
          <cell r="F1019" t="str">
            <v>PSM-ZM202510160009-0001</v>
          </cell>
          <cell r="G1019" t="str">
            <v>南方医科大学珠江医院</v>
          </cell>
          <cell r="H1019" t="str">
            <v>IDT360</v>
          </cell>
          <cell r="I1019">
            <v>6</v>
          </cell>
          <cell r="J1019" t="str">
            <v>mRNA-T7</v>
          </cell>
          <cell r="K1019">
            <v>16.51</v>
          </cell>
          <cell r="L1019">
            <v>20</v>
          </cell>
          <cell r="M1019">
            <v>330.2</v>
          </cell>
          <cell r="N1019">
            <v>458</v>
          </cell>
        </row>
        <row r="1020">
          <cell r="D1020" t="str">
            <v>HGC-25121416</v>
          </cell>
          <cell r="E1020" t="str">
            <v>RE2100086</v>
          </cell>
          <cell r="F1020" t="str">
            <v>PSM-ZM202510160009-0001</v>
          </cell>
          <cell r="G1020" t="str">
            <v>南方医科大学珠江医院</v>
          </cell>
          <cell r="H1020" t="str">
            <v>IDT362</v>
          </cell>
          <cell r="I1020">
            <v>6</v>
          </cell>
          <cell r="J1020" t="str">
            <v>mRNA-T7</v>
          </cell>
          <cell r="K1020">
            <v>16.56</v>
          </cell>
          <cell r="L1020">
            <v>20</v>
          </cell>
          <cell r="M1020">
            <v>331.2</v>
          </cell>
          <cell r="N1020">
            <v>458</v>
          </cell>
        </row>
        <row r="1021">
          <cell r="D1021" t="str">
            <v>HGC-25121424</v>
          </cell>
          <cell r="E1021" t="str">
            <v>CO2100055</v>
          </cell>
          <cell r="F1021" t="str">
            <v>PSM-ZM202510160009-0001</v>
          </cell>
          <cell r="G1021" t="str">
            <v>南方医科大学珠江医院</v>
          </cell>
          <cell r="H1021" t="str">
            <v>IDT364</v>
          </cell>
          <cell r="I1021">
            <v>6</v>
          </cell>
          <cell r="J1021" t="str">
            <v>mRNA-T7</v>
          </cell>
          <cell r="K1021">
            <v>14</v>
          </cell>
          <cell r="L1021">
            <v>20</v>
          </cell>
          <cell r="M1021">
            <v>280</v>
          </cell>
          <cell r="N1021">
            <v>458</v>
          </cell>
        </row>
        <row r="1022">
          <cell r="D1022" t="str">
            <v>HGC-25121425</v>
          </cell>
          <cell r="E1022" t="str">
            <v>RE2100064</v>
          </cell>
          <cell r="F1022" t="str">
            <v>PSM-ZM202510160009-0001</v>
          </cell>
          <cell r="G1022" t="str">
            <v>南方医科大学珠江医院</v>
          </cell>
          <cell r="H1022" t="str">
            <v>IDT365</v>
          </cell>
          <cell r="I1022">
            <v>6</v>
          </cell>
          <cell r="J1022" t="str">
            <v>mRNA-T7</v>
          </cell>
          <cell r="K1022">
            <v>16.67</v>
          </cell>
          <cell r="L1022">
            <v>20</v>
          </cell>
          <cell r="M1022">
            <v>333.4</v>
          </cell>
          <cell r="N1022">
            <v>458</v>
          </cell>
        </row>
        <row r="1023">
          <cell r="D1023" t="str">
            <v>HGC-25121439</v>
          </cell>
          <cell r="E1023" t="str">
            <v>RE2100081</v>
          </cell>
          <cell r="F1023" t="str">
            <v>PSM-ZM202510160009-0001</v>
          </cell>
          <cell r="G1023" t="str">
            <v>南方医科大学珠江医院</v>
          </cell>
          <cell r="H1023" t="str">
            <v>IDT371</v>
          </cell>
          <cell r="I1023">
            <v>6</v>
          </cell>
          <cell r="J1023" t="str">
            <v>mRNA-T7</v>
          </cell>
          <cell r="K1023">
            <v>12.81</v>
          </cell>
          <cell r="L1023">
            <v>20</v>
          </cell>
          <cell r="M1023">
            <v>256.2</v>
          </cell>
          <cell r="N1023">
            <v>458</v>
          </cell>
        </row>
        <row r="1024">
          <cell r="D1024" t="str">
            <v>HGC-25121440</v>
          </cell>
          <cell r="E1024" t="str">
            <v>CO2100046</v>
          </cell>
          <cell r="F1024" t="str">
            <v>PSM-ZM202510160009-0001</v>
          </cell>
          <cell r="G1024" t="str">
            <v>南方医科大学珠江医院</v>
          </cell>
          <cell r="H1024" t="str">
            <v>IDT372</v>
          </cell>
          <cell r="I1024">
            <v>6</v>
          </cell>
          <cell r="J1024" t="str">
            <v>mRNA-T7</v>
          </cell>
          <cell r="K1024">
            <v>12.48</v>
          </cell>
          <cell r="L1024">
            <v>20</v>
          </cell>
          <cell r="M1024">
            <v>249.6</v>
          </cell>
          <cell r="N1024">
            <v>458</v>
          </cell>
        </row>
        <row r="1025">
          <cell r="D1025" t="str">
            <v>HGC-25121441</v>
          </cell>
          <cell r="E1025" t="str">
            <v>CO2100047</v>
          </cell>
          <cell r="F1025" t="str">
            <v>PSM-ZM202510160009-0001</v>
          </cell>
          <cell r="G1025" t="str">
            <v>南方医科大学珠江医院</v>
          </cell>
          <cell r="H1025" t="str">
            <v>IDT373</v>
          </cell>
          <cell r="I1025">
            <v>6</v>
          </cell>
          <cell r="J1025" t="str">
            <v>mRNA-T7</v>
          </cell>
          <cell r="K1025">
            <v>5.83</v>
          </cell>
          <cell r="L1025">
            <v>20</v>
          </cell>
          <cell r="M1025">
            <v>116.6</v>
          </cell>
          <cell r="N1025">
            <v>458</v>
          </cell>
        </row>
        <row r="1026">
          <cell r="D1026" t="str">
            <v>HGC-25121443</v>
          </cell>
          <cell r="E1026" t="str">
            <v>CO2100050</v>
          </cell>
          <cell r="F1026" t="str">
            <v>PSM-ZM202510160009-0001</v>
          </cell>
          <cell r="G1026" t="str">
            <v>南方医科大学珠江医院</v>
          </cell>
          <cell r="H1026" t="str">
            <v>IDT374</v>
          </cell>
          <cell r="I1026">
            <v>6</v>
          </cell>
          <cell r="J1026" t="str">
            <v>mRNA-T7</v>
          </cell>
          <cell r="K1026">
            <v>7.97</v>
          </cell>
          <cell r="L1026">
            <v>20</v>
          </cell>
          <cell r="M1026">
            <v>159.4</v>
          </cell>
          <cell r="N1026">
            <v>458</v>
          </cell>
        </row>
        <row r="1027">
          <cell r="D1027" t="str">
            <v>HGC-25121449</v>
          </cell>
          <cell r="E1027" t="str">
            <v>RE2200002</v>
          </cell>
          <cell r="F1027" t="str">
            <v>PSM-ZM202510160009-0001</v>
          </cell>
          <cell r="G1027" t="str">
            <v>南方医科大学珠江医院</v>
          </cell>
          <cell r="H1027" t="str">
            <v>IDT377</v>
          </cell>
          <cell r="I1027">
            <v>6</v>
          </cell>
          <cell r="J1027" t="str">
            <v>mRNA-T7</v>
          </cell>
          <cell r="K1027">
            <v>11.86</v>
          </cell>
          <cell r="L1027">
            <v>20</v>
          </cell>
          <cell r="M1027">
            <v>237.2</v>
          </cell>
          <cell r="N1027">
            <v>458</v>
          </cell>
        </row>
        <row r="1028">
          <cell r="D1028" t="str">
            <v>HGC-25121455</v>
          </cell>
          <cell r="E1028" t="str">
            <v>CO2100057</v>
          </cell>
          <cell r="F1028" t="str">
            <v>PSM-ZM202510160009-0001</v>
          </cell>
          <cell r="G1028" t="str">
            <v>南方医科大学珠江医院</v>
          </cell>
          <cell r="H1028" t="str">
            <v>IDT378</v>
          </cell>
          <cell r="I1028">
            <v>6</v>
          </cell>
          <cell r="J1028" t="str">
            <v>mRNA-T7</v>
          </cell>
          <cell r="K1028">
            <v>11.64</v>
          </cell>
          <cell r="L1028">
            <v>20</v>
          </cell>
          <cell r="M1028">
            <v>232.8</v>
          </cell>
          <cell r="N1028">
            <v>458</v>
          </cell>
        </row>
        <row r="1029">
          <cell r="D1029" t="str">
            <v>HGC-25121458</v>
          </cell>
          <cell r="E1029" t="str">
            <v>CO2100060</v>
          </cell>
          <cell r="F1029" t="str">
            <v>PSM-ZM202510160009-0001</v>
          </cell>
          <cell r="G1029" t="str">
            <v>南方医科大学珠江医院</v>
          </cell>
          <cell r="H1029" t="str">
            <v>IDT379</v>
          </cell>
          <cell r="I1029">
            <v>6</v>
          </cell>
          <cell r="J1029" t="str">
            <v>mRNA-T7</v>
          </cell>
          <cell r="K1029">
            <v>4.24</v>
          </cell>
          <cell r="L1029">
            <v>20</v>
          </cell>
          <cell r="M1029">
            <v>84.8</v>
          </cell>
          <cell r="N1029">
            <v>458</v>
          </cell>
        </row>
        <row r="1030">
          <cell r="D1030" t="str">
            <v>HGC-25139243</v>
          </cell>
          <cell r="E1030" t="str">
            <v>CO2300101</v>
          </cell>
          <cell r="F1030" t="str">
            <v>PSM-ZM202510160009-0003</v>
          </cell>
          <cell r="G1030" t="str">
            <v>南方医科大学珠江医院</v>
          </cell>
          <cell r="H1030" t="str">
            <v>IDT382</v>
          </cell>
          <cell r="I1030">
            <v>6</v>
          </cell>
          <cell r="J1030" t="str">
            <v>mRNA-T7</v>
          </cell>
          <cell r="K1030">
            <v>10.07</v>
          </cell>
          <cell r="L1030">
            <v>20</v>
          </cell>
          <cell r="M1030">
            <v>201.4</v>
          </cell>
          <cell r="N1030">
            <v>458</v>
          </cell>
        </row>
        <row r="1031">
          <cell r="D1031" t="str">
            <v>HGC-25139245</v>
          </cell>
          <cell r="E1031" t="str">
            <v>CO2300111</v>
          </cell>
          <cell r="F1031" t="str">
            <v>PSM-ZM202510160009-0003</v>
          </cell>
          <cell r="G1031" t="str">
            <v>南方医科大学珠江医院</v>
          </cell>
          <cell r="H1031" t="str">
            <v>IDT383</v>
          </cell>
          <cell r="I1031">
            <v>6</v>
          </cell>
          <cell r="J1031" t="str">
            <v>mRNA-T7</v>
          </cell>
          <cell r="K1031">
            <v>8.49</v>
          </cell>
          <cell r="L1031">
            <v>20</v>
          </cell>
          <cell r="M1031">
            <v>169.8</v>
          </cell>
          <cell r="N1031">
            <v>458</v>
          </cell>
        </row>
        <row r="1032">
          <cell r="D1032" t="str">
            <v>HGC-25139249</v>
          </cell>
          <cell r="E1032" t="str">
            <v>RE2300217</v>
          </cell>
          <cell r="F1032" t="str">
            <v>PSM-ZM202510160009-0003</v>
          </cell>
          <cell r="G1032" t="str">
            <v>南方医科大学珠江医院</v>
          </cell>
          <cell r="H1032" t="str">
            <v>IDT384</v>
          </cell>
          <cell r="I1032">
            <v>6</v>
          </cell>
          <cell r="J1032" t="str">
            <v>mRNA-T7</v>
          </cell>
          <cell r="K1032">
            <v>7.39</v>
          </cell>
          <cell r="L1032">
            <v>20</v>
          </cell>
          <cell r="M1032">
            <v>147.8</v>
          </cell>
          <cell r="N1032">
            <v>458</v>
          </cell>
        </row>
        <row r="1033">
          <cell r="D1033" t="str">
            <v>HGC-25121419</v>
          </cell>
          <cell r="E1033" t="str">
            <v>CO2100052</v>
          </cell>
          <cell r="F1033" t="str">
            <v>PSM-ZM202510160009-0001</v>
          </cell>
          <cell r="G1033" t="str">
            <v>南方医科大学珠江医院</v>
          </cell>
          <cell r="H1033" t="str">
            <v>IDT363</v>
          </cell>
          <cell r="I1033">
            <v>6</v>
          </cell>
          <cell r="J1033" t="str">
            <v>mRNA-T7</v>
          </cell>
          <cell r="K1033">
            <v>17.76</v>
          </cell>
          <cell r="L1033">
            <v>20</v>
          </cell>
          <cell r="M1033">
            <v>355.2</v>
          </cell>
          <cell r="N1033">
            <v>445</v>
          </cell>
        </row>
        <row r="1034">
          <cell r="D1034" t="str">
            <v>HGC-25121379</v>
          </cell>
          <cell r="E1034" t="str">
            <v>RE2100017</v>
          </cell>
          <cell r="F1034" t="str">
            <v>PSM-ZM202510160009-0001</v>
          </cell>
          <cell r="G1034" t="str">
            <v>南方医科大学珠江医院</v>
          </cell>
          <cell r="H1034" t="str">
            <v>IDT348</v>
          </cell>
          <cell r="I1034">
            <v>6</v>
          </cell>
          <cell r="J1034" t="str">
            <v>mRNA-T7</v>
          </cell>
          <cell r="K1034">
            <v>17.95</v>
          </cell>
          <cell r="L1034">
            <v>20</v>
          </cell>
          <cell r="M1034">
            <v>359</v>
          </cell>
          <cell r="N1034">
            <v>445</v>
          </cell>
        </row>
        <row r="1035">
          <cell r="D1035" t="str">
            <v>HGC-25121384</v>
          </cell>
          <cell r="E1035" t="str">
            <v>RE2100024</v>
          </cell>
          <cell r="F1035" t="str">
            <v>PSM-ZM202510160009-0001</v>
          </cell>
          <cell r="G1035" t="str">
            <v>南方医科大学珠江医院</v>
          </cell>
          <cell r="H1035" t="str">
            <v>IDT350</v>
          </cell>
          <cell r="I1035">
            <v>6</v>
          </cell>
          <cell r="J1035" t="str">
            <v>mRNA-T7</v>
          </cell>
          <cell r="K1035">
            <v>31.98</v>
          </cell>
          <cell r="L1035">
            <v>20</v>
          </cell>
          <cell r="M1035">
            <v>639.6</v>
          </cell>
          <cell r="N1035">
            <v>445</v>
          </cell>
        </row>
        <row r="1036">
          <cell r="D1036" t="str">
            <v>HGC-25121385</v>
          </cell>
          <cell r="E1036" t="str">
            <v>RE2100026</v>
          </cell>
          <cell r="F1036" t="str">
            <v>PSM-ZM202510160009-0001</v>
          </cell>
          <cell r="G1036" t="str">
            <v>南方医科大学珠江医院</v>
          </cell>
          <cell r="H1036" t="str">
            <v>IDT351</v>
          </cell>
          <cell r="I1036">
            <v>6</v>
          </cell>
          <cell r="J1036" t="str">
            <v>mRNA-T7</v>
          </cell>
          <cell r="K1036">
            <v>18.5</v>
          </cell>
          <cell r="L1036">
            <v>20</v>
          </cell>
          <cell r="M1036">
            <v>370</v>
          </cell>
          <cell r="N1036">
            <v>445</v>
          </cell>
        </row>
        <row r="1037">
          <cell r="D1037" t="str">
            <v>HGC-25121387</v>
          </cell>
          <cell r="E1037" t="str">
            <v>CO2100018</v>
          </cell>
          <cell r="F1037" t="str">
            <v>PSM-ZM202510160009-0001</v>
          </cell>
          <cell r="G1037" t="str">
            <v>南方医科大学珠江医院</v>
          </cell>
          <cell r="H1037" t="str">
            <v>IDT352</v>
          </cell>
          <cell r="I1037">
            <v>6</v>
          </cell>
          <cell r="J1037" t="str">
            <v>mRNA-T7</v>
          </cell>
          <cell r="K1037">
            <v>21.18</v>
          </cell>
          <cell r="L1037">
            <v>20</v>
          </cell>
          <cell r="M1037">
            <v>423.6</v>
          </cell>
          <cell r="N1037">
            <v>445</v>
          </cell>
        </row>
        <row r="1038">
          <cell r="D1038" t="str">
            <v>HGC-25121393</v>
          </cell>
          <cell r="E1038" t="str">
            <v>RE2100058</v>
          </cell>
          <cell r="F1038" t="str">
            <v>PSM-ZM202510160009-0001</v>
          </cell>
          <cell r="G1038" t="str">
            <v>南方医科大学珠江医院</v>
          </cell>
          <cell r="H1038" t="str">
            <v>IDT353</v>
          </cell>
          <cell r="I1038">
            <v>6</v>
          </cell>
          <cell r="J1038" t="str">
            <v>mRNA-T7</v>
          </cell>
          <cell r="K1038">
            <v>24.02</v>
          </cell>
          <cell r="L1038">
            <v>20</v>
          </cell>
          <cell r="M1038">
            <v>480.4</v>
          </cell>
          <cell r="N1038">
            <v>445</v>
          </cell>
        </row>
        <row r="1039">
          <cell r="D1039" t="str">
            <v>HGC-25121395</v>
          </cell>
          <cell r="E1039" t="str">
            <v>CO2100037</v>
          </cell>
          <cell r="F1039" t="str">
            <v>PSM-ZM202510160009-0001</v>
          </cell>
          <cell r="G1039" t="str">
            <v>南方医科大学珠江医院</v>
          </cell>
          <cell r="H1039" t="str">
            <v>IDT354</v>
          </cell>
          <cell r="I1039">
            <v>6</v>
          </cell>
          <cell r="J1039" t="str">
            <v>mRNA-T7</v>
          </cell>
          <cell r="K1039">
            <v>22.84</v>
          </cell>
          <cell r="L1039">
            <v>20</v>
          </cell>
          <cell r="M1039">
            <v>456.8</v>
          </cell>
          <cell r="N1039">
            <v>445</v>
          </cell>
        </row>
        <row r="1040">
          <cell r="D1040" t="str">
            <v>HGC-25121396</v>
          </cell>
          <cell r="E1040" t="str">
            <v>CO2100038</v>
          </cell>
          <cell r="F1040" t="str">
            <v>PSM-ZM202510160009-0001</v>
          </cell>
          <cell r="G1040" t="str">
            <v>南方医科大学珠江医院</v>
          </cell>
          <cell r="H1040" t="str">
            <v>IDT355</v>
          </cell>
          <cell r="I1040">
            <v>6</v>
          </cell>
          <cell r="J1040" t="str">
            <v>mRNA-T7</v>
          </cell>
          <cell r="K1040">
            <v>33.93</v>
          </cell>
          <cell r="L1040">
            <v>20</v>
          </cell>
          <cell r="M1040">
            <v>678.6</v>
          </cell>
          <cell r="N1040">
            <v>445</v>
          </cell>
        </row>
        <row r="1041">
          <cell r="D1041" t="str">
            <v>HGC-25121407</v>
          </cell>
          <cell r="E1041" t="str">
            <v>CO2100029</v>
          </cell>
          <cell r="F1041" t="str">
            <v>PSM-ZM202510160009-0001</v>
          </cell>
          <cell r="G1041" t="str">
            <v>南方医科大学珠江医院</v>
          </cell>
          <cell r="H1041" t="str">
            <v>IDT357</v>
          </cell>
          <cell r="I1041">
            <v>6</v>
          </cell>
          <cell r="J1041" t="str">
            <v>mRNA-T7</v>
          </cell>
          <cell r="K1041">
            <v>30.29</v>
          </cell>
          <cell r="L1041">
            <v>20</v>
          </cell>
          <cell r="M1041">
            <v>605.8</v>
          </cell>
          <cell r="N1041">
            <v>445</v>
          </cell>
        </row>
        <row r="1042">
          <cell r="D1042" t="str">
            <v>HGC-25121414</v>
          </cell>
          <cell r="E1042" t="str">
            <v>RE2100061</v>
          </cell>
          <cell r="F1042" t="str">
            <v>PSM-ZM202510160009-0001</v>
          </cell>
          <cell r="G1042" t="str">
            <v>南方医科大学珠江医院</v>
          </cell>
          <cell r="H1042" t="str">
            <v>IDT361</v>
          </cell>
          <cell r="I1042">
            <v>6</v>
          </cell>
          <cell r="J1042" t="str">
            <v>mRNA-T7</v>
          </cell>
          <cell r="K1042">
            <v>21.19</v>
          </cell>
          <cell r="L1042">
            <v>20</v>
          </cell>
          <cell r="M1042">
            <v>423.8</v>
          </cell>
          <cell r="N1042">
            <v>445</v>
          </cell>
        </row>
        <row r="1043">
          <cell r="D1043" t="str">
            <v>HGC-25121426</v>
          </cell>
          <cell r="E1043" t="str">
            <v>RE2100068</v>
          </cell>
          <cell r="F1043" t="str">
            <v>PSM-ZM202510160009-0001</v>
          </cell>
          <cell r="G1043" t="str">
            <v>南方医科大学珠江医院</v>
          </cell>
          <cell r="H1043" t="str">
            <v>IDT366</v>
          </cell>
          <cell r="I1043">
            <v>6</v>
          </cell>
          <cell r="J1043" t="str">
            <v>mRNA-T7</v>
          </cell>
          <cell r="K1043">
            <v>28.77</v>
          </cell>
          <cell r="L1043">
            <v>20</v>
          </cell>
          <cell r="M1043">
            <v>575.4</v>
          </cell>
          <cell r="N1043">
            <v>445</v>
          </cell>
        </row>
        <row r="1044">
          <cell r="D1044" t="str">
            <v>HGC-25121432</v>
          </cell>
          <cell r="E1044" t="str">
            <v>RE2100074</v>
          </cell>
          <cell r="F1044" t="str">
            <v>PSM-ZM202510160009-0001</v>
          </cell>
          <cell r="G1044" t="str">
            <v>南方医科大学珠江医院</v>
          </cell>
          <cell r="H1044" t="str">
            <v>IDT367</v>
          </cell>
          <cell r="I1044">
            <v>6</v>
          </cell>
          <cell r="J1044" t="str">
            <v>mRNA-T7</v>
          </cell>
          <cell r="K1044">
            <v>19.12</v>
          </cell>
          <cell r="L1044">
            <v>20</v>
          </cell>
          <cell r="M1044">
            <v>382.4</v>
          </cell>
          <cell r="N1044">
            <v>445</v>
          </cell>
        </row>
        <row r="1045">
          <cell r="D1045" t="str">
            <v>HGC-25121433</v>
          </cell>
          <cell r="E1045" t="str">
            <v>CO2100041</v>
          </cell>
          <cell r="F1045" t="str">
            <v>PSM-ZM202510160009-0001</v>
          </cell>
          <cell r="G1045" t="str">
            <v>南方医科大学珠江医院</v>
          </cell>
          <cell r="H1045" t="str">
            <v>IDT368</v>
          </cell>
          <cell r="I1045">
            <v>6</v>
          </cell>
          <cell r="J1045" t="str">
            <v>mRNA-T7</v>
          </cell>
          <cell r="K1045">
            <v>63.6</v>
          </cell>
          <cell r="L1045">
            <v>20</v>
          </cell>
          <cell r="M1045">
            <v>1272</v>
          </cell>
          <cell r="N1045">
            <v>445</v>
          </cell>
        </row>
        <row r="1046">
          <cell r="D1046" t="str">
            <v>HGC-25121435</v>
          </cell>
          <cell r="E1046" t="str">
            <v>CO2100042</v>
          </cell>
          <cell r="F1046" t="str">
            <v>PSM-ZM202510160009-0001</v>
          </cell>
          <cell r="G1046" t="str">
            <v>南方医科大学珠江医院</v>
          </cell>
          <cell r="H1046" t="str">
            <v>IDT369</v>
          </cell>
          <cell r="I1046">
            <v>6</v>
          </cell>
          <cell r="J1046" t="str">
            <v>mRNA-T7</v>
          </cell>
          <cell r="K1046">
            <v>22.7</v>
          </cell>
          <cell r="L1046">
            <v>20</v>
          </cell>
          <cell r="M1046">
            <v>454</v>
          </cell>
          <cell r="N1046">
            <v>445</v>
          </cell>
        </row>
        <row r="1047">
          <cell r="D1047" t="str">
            <v>HGC-25121438</v>
          </cell>
          <cell r="E1047" t="str">
            <v>CO2100045</v>
          </cell>
          <cell r="F1047" t="str">
            <v>PSM-ZM202510160009-0001</v>
          </cell>
          <cell r="G1047" t="str">
            <v>南方医科大学珠江医院</v>
          </cell>
          <cell r="H1047" t="str">
            <v>IDT370</v>
          </cell>
          <cell r="I1047">
            <v>6</v>
          </cell>
          <cell r="J1047" t="str">
            <v>mRNA-T7</v>
          </cell>
          <cell r="K1047">
            <v>19.56</v>
          </cell>
          <cell r="L1047">
            <v>20</v>
          </cell>
          <cell r="M1047">
            <v>391.2</v>
          </cell>
          <cell r="N1047">
            <v>445</v>
          </cell>
        </row>
        <row r="1048">
          <cell r="D1048" t="str">
            <v>HGC-25121447</v>
          </cell>
          <cell r="E1048" t="str">
            <v>CO2100074</v>
          </cell>
          <cell r="F1048" t="str">
            <v>PSM-ZM202510160009-0001</v>
          </cell>
          <cell r="G1048" t="str">
            <v>南方医科大学珠江医院</v>
          </cell>
          <cell r="H1048" t="str">
            <v>IDT375</v>
          </cell>
          <cell r="I1048">
            <v>6</v>
          </cell>
          <cell r="J1048" t="str">
            <v>mRNA-T7</v>
          </cell>
          <cell r="K1048">
            <v>25.04</v>
          </cell>
          <cell r="L1048">
            <v>20</v>
          </cell>
          <cell r="M1048">
            <v>500.8</v>
          </cell>
          <cell r="N1048">
            <v>445</v>
          </cell>
        </row>
        <row r="1049">
          <cell r="D1049" t="str">
            <v>HGC-25121448</v>
          </cell>
          <cell r="E1049" t="str">
            <v>RE2200001</v>
          </cell>
          <cell r="F1049" t="str">
            <v>PSM-ZM202510160009-0001</v>
          </cell>
          <cell r="G1049" t="str">
            <v>南方医科大学珠江医院</v>
          </cell>
          <cell r="H1049" t="str">
            <v>IDT376</v>
          </cell>
          <cell r="I1049">
            <v>6</v>
          </cell>
          <cell r="J1049" t="str">
            <v>mRNA-T7</v>
          </cell>
          <cell r="K1049">
            <v>28.93</v>
          </cell>
          <cell r="L1049">
            <v>20</v>
          </cell>
          <cell r="M1049">
            <v>578.6</v>
          </cell>
          <cell r="N1049">
            <v>445</v>
          </cell>
        </row>
        <row r="1050">
          <cell r="D1050" t="str">
            <v>HGC-25121460</v>
          </cell>
          <cell r="E1050" t="str">
            <v>RE2100037</v>
          </cell>
          <cell r="F1050" t="str">
            <v>PSM-ZM202510160009-0001</v>
          </cell>
          <cell r="G1050" t="str">
            <v>南方医科大学珠江医院</v>
          </cell>
          <cell r="H1050" t="str">
            <v>IDT380</v>
          </cell>
          <cell r="I1050">
            <v>6</v>
          </cell>
          <cell r="J1050" t="str">
            <v>mRNA-T7</v>
          </cell>
          <cell r="K1050">
            <v>20.4</v>
          </cell>
          <cell r="L1050">
            <v>20</v>
          </cell>
          <cell r="M1050">
            <v>408</v>
          </cell>
          <cell r="N1050">
            <v>445</v>
          </cell>
        </row>
        <row r="1051">
          <cell r="D1051" t="str">
            <v>HGC-25139246</v>
          </cell>
          <cell r="E1051" t="str">
            <v>RE2400074</v>
          </cell>
          <cell r="F1051" t="str">
            <v>PSM-ZM202510160009-0003</v>
          </cell>
          <cell r="G1051" t="str">
            <v>南方医科大学珠江医院</v>
          </cell>
          <cell r="H1051" t="str">
            <v>IDT381</v>
          </cell>
          <cell r="I1051">
            <v>6</v>
          </cell>
          <cell r="J1051" t="str">
            <v>mRNA-T7</v>
          </cell>
          <cell r="K1051">
            <v>33.09</v>
          </cell>
          <cell r="L1051">
            <v>20</v>
          </cell>
          <cell r="M1051">
            <v>661.8</v>
          </cell>
          <cell r="N1051">
            <v>445</v>
          </cell>
        </row>
        <row r="1052">
          <cell r="D1052" t="str">
            <v>HGC-25158001</v>
          </cell>
          <cell r="E1052" t="str">
            <v>c1</v>
          </cell>
          <cell r="F1052" t="str">
            <v>PSM-ZM202512180009-0001</v>
          </cell>
          <cell r="G1052" t="str">
            <v>上海市第六人民医院</v>
          </cell>
          <cell r="H1052" t="str">
            <v>IDT318</v>
          </cell>
          <cell r="I1052">
            <v>6</v>
          </cell>
          <cell r="J1052" t="str">
            <v>mRNA</v>
          </cell>
          <cell r="K1052">
            <v>0.547</v>
          </cell>
          <cell r="L1052">
            <v>30</v>
          </cell>
          <cell r="M1052">
            <v>16.41</v>
          </cell>
          <cell r="N1052">
            <v>450</v>
          </cell>
        </row>
        <row r="1053">
          <cell r="D1053" t="str">
            <v>HGC-25124457-R-1</v>
          </cell>
          <cell r="E1053" t="str">
            <v>Cancer-9</v>
          </cell>
          <cell r="F1053" t="str">
            <v>PSM-ZM202510150023-0002</v>
          </cell>
          <cell r="G1053" t="str">
            <v>赣南医科大学第一附属医院</v>
          </cell>
          <cell r="H1053" t="str">
            <v>IDT289</v>
          </cell>
          <cell r="I1053">
            <v>12</v>
          </cell>
          <cell r="J1053" t="str">
            <v>LncRNA-T7</v>
          </cell>
          <cell r="K1053">
            <v>4.13</v>
          </cell>
          <cell r="L1053">
            <v>13</v>
          </cell>
          <cell r="M1053">
            <v>53.69</v>
          </cell>
          <cell r="N1053">
            <v>350</v>
          </cell>
        </row>
        <row r="1054">
          <cell r="D1054" t="str">
            <v>HGC-25124458-R-1</v>
          </cell>
          <cell r="E1054" t="str">
            <v>Cancer-10</v>
          </cell>
          <cell r="F1054" t="str">
            <v>PSM-ZM202510150023-0002</v>
          </cell>
          <cell r="G1054" t="str">
            <v>赣南医科大学第一附属医院</v>
          </cell>
          <cell r="H1054" t="str">
            <v>IDT290</v>
          </cell>
          <cell r="I1054">
            <v>12</v>
          </cell>
          <cell r="J1054" t="str">
            <v>LncRNA-T7</v>
          </cell>
          <cell r="K1054">
            <v>1.1</v>
          </cell>
          <cell r="L1054">
            <v>13</v>
          </cell>
          <cell r="M1054">
            <v>14.3</v>
          </cell>
          <cell r="N1054">
            <v>350</v>
          </cell>
        </row>
        <row r="1055">
          <cell r="D1055" t="str">
            <v>HGC-25137395-1</v>
          </cell>
          <cell r="E1055" t="str">
            <v>B-control-3</v>
          </cell>
          <cell r="F1055" t="str">
            <v>PSM-ZM202510290008-0001</v>
          </cell>
          <cell r="G1055" t="str">
            <v>赣南医科大学第一附属医院</v>
          </cell>
          <cell r="H1055" t="str">
            <v>IDT291</v>
          </cell>
          <cell r="I1055">
            <v>12</v>
          </cell>
          <cell r="J1055" t="str">
            <v>LncRNA-T7</v>
          </cell>
          <cell r="K1055">
            <v>0.5</v>
          </cell>
          <cell r="L1055">
            <v>13</v>
          </cell>
          <cell r="M1055">
            <v>6.5</v>
          </cell>
          <cell r="N1055">
            <v>350</v>
          </cell>
        </row>
        <row r="1056">
          <cell r="D1056" t="str">
            <v>HGC-25137396-1</v>
          </cell>
          <cell r="E1056" t="str">
            <v>B-control-4</v>
          </cell>
          <cell r="F1056" t="str">
            <v>PSM-ZM202510290008-0001</v>
          </cell>
          <cell r="G1056" t="str">
            <v>赣南医科大学第一附属医院</v>
          </cell>
          <cell r="H1056" t="str">
            <v>IDT292</v>
          </cell>
          <cell r="I1056">
            <v>12</v>
          </cell>
          <cell r="J1056" t="str">
            <v>LncRNA-T7</v>
          </cell>
          <cell r="K1056">
            <v>0.69</v>
          </cell>
          <cell r="L1056">
            <v>13</v>
          </cell>
          <cell r="M1056">
            <v>8.97</v>
          </cell>
          <cell r="N1056">
            <v>350</v>
          </cell>
        </row>
        <row r="1057">
          <cell r="D1057" t="str">
            <v>HGC-25137400-1</v>
          </cell>
          <cell r="E1057" t="str">
            <v>B-control-8</v>
          </cell>
          <cell r="F1057" t="str">
            <v>PSM-ZM202510290008-0001</v>
          </cell>
          <cell r="G1057" t="str">
            <v>赣南医科大学第一附属医院</v>
          </cell>
          <cell r="H1057" t="str">
            <v>IDT293</v>
          </cell>
          <cell r="I1057">
            <v>12</v>
          </cell>
          <cell r="J1057" t="str">
            <v>LncRNA-T7</v>
          </cell>
          <cell r="K1057">
            <v>0.536</v>
          </cell>
          <cell r="L1057">
            <v>13</v>
          </cell>
          <cell r="M1057">
            <v>6.968</v>
          </cell>
          <cell r="N1057">
            <v>350</v>
          </cell>
        </row>
        <row r="1058">
          <cell r="D1058" t="str">
            <v>HGC-25137401-1</v>
          </cell>
          <cell r="E1058" t="str">
            <v>B-control-9</v>
          </cell>
          <cell r="F1058" t="str">
            <v>PSM-ZM202510290008-0001</v>
          </cell>
          <cell r="G1058" t="str">
            <v>赣南医科大学第一附属医院</v>
          </cell>
          <cell r="H1058" t="str">
            <v>IDT294</v>
          </cell>
          <cell r="I1058">
            <v>12</v>
          </cell>
          <cell r="J1058" t="str">
            <v>LncRNA-T7</v>
          </cell>
          <cell r="K1058">
            <v>0.716</v>
          </cell>
          <cell r="L1058">
            <v>13</v>
          </cell>
          <cell r="M1058">
            <v>9.308</v>
          </cell>
          <cell r="N1058">
            <v>350</v>
          </cell>
        </row>
        <row r="1059">
          <cell r="D1059" t="str">
            <v>HGC-25137402-1</v>
          </cell>
          <cell r="E1059" t="str">
            <v>B-control-10</v>
          </cell>
          <cell r="F1059" t="str">
            <v>PSM-ZM202510290008-0001</v>
          </cell>
          <cell r="G1059" t="str">
            <v>赣南医科大学第一附属医院</v>
          </cell>
          <cell r="H1059" t="str">
            <v>IDT295</v>
          </cell>
          <cell r="I1059">
            <v>12</v>
          </cell>
          <cell r="J1059" t="str">
            <v>LncRNA-T7</v>
          </cell>
          <cell r="K1059">
            <v>0.423</v>
          </cell>
          <cell r="L1059">
            <v>13</v>
          </cell>
          <cell r="M1059">
            <v>5.499</v>
          </cell>
          <cell r="N1059">
            <v>350</v>
          </cell>
        </row>
        <row r="1060">
          <cell r="D1060" t="str">
            <v>HGC-25137403-1</v>
          </cell>
          <cell r="E1060" t="str">
            <v>B-control-11</v>
          </cell>
          <cell r="F1060" t="str">
            <v>PSM-ZM202510290008-0001</v>
          </cell>
          <cell r="G1060" t="str">
            <v>赣南医科大学第一附属医院</v>
          </cell>
          <cell r="H1060" t="str">
            <v>IDT296</v>
          </cell>
          <cell r="I1060">
            <v>12</v>
          </cell>
          <cell r="J1060" t="str">
            <v>LncRNA-T7</v>
          </cell>
          <cell r="K1060">
            <v>0.705</v>
          </cell>
          <cell r="L1060">
            <v>13</v>
          </cell>
          <cell r="M1060">
            <v>9.165</v>
          </cell>
          <cell r="N1060">
            <v>350</v>
          </cell>
        </row>
        <row r="1061">
          <cell r="D1061" t="str">
            <v>HGC-25137407-1</v>
          </cell>
          <cell r="E1061" t="str">
            <v>B-control-15</v>
          </cell>
          <cell r="F1061" t="str">
            <v>PSM-ZM202510290008-0001</v>
          </cell>
          <cell r="G1061" t="str">
            <v>赣南医科大学第一附属医院</v>
          </cell>
          <cell r="H1061" t="str">
            <v>IDT297</v>
          </cell>
          <cell r="I1061">
            <v>12</v>
          </cell>
          <cell r="J1061" t="str">
            <v>LncRNA-T7</v>
          </cell>
          <cell r="K1061">
            <v>0.472</v>
          </cell>
          <cell r="L1061">
            <v>13</v>
          </cell>
          <cell r="M1061">
            <v>6.136</v>
          </cell>
          <cell r="N1061">
            <v>350</v>
          </cell>
        </row>
        <row r="1062">
          <cell r="D1062" t="str">
            <v>HGC-25137411-1</v>
          </cell>
          <cell r="E1062" t="str">
            <v>B-control-19</v>
          </cell>
          <cell r="F1062" t="str">
            <v>PSM-ZM202510290008-0001</v>
          </cell>
          <cell r="G1062" t="str">
            <v>赣南医科大学第一附属医院</v>
          </cell>
          <cell r="H1062" t="str">
            <v>IDT298</v>
          </cell>
          <cell r="I1062">
            <v>12</v>
          </cell>
          <cell r="J1062" t="str">
            <v>LncRNA-T7</v>
          </cell>
          <cell r="K1062">
            <v>0.495</v>
          </cell>
          <cell r="L1062">
            <v>13</v>
          </cell>
          <cell r="M1062">
            <v>6.435</v>
          </cell>
          <cell r="N1062">
            <v>350</v>
          </cell>
        </row>
        <row r="1063">
          <cell r="D1063" t="str">
            <v>HGC-25137422-1</v>
          </cell>
          <cell r="E1063" t="str">
            <v>B-control-30</v>
          </cell>
          <cell r="F1063" t="str">
            <v>PSM-ZM202510290008-0001</v>
          </cell>
          <cell r="G1063" t="str">
            <v>赣南医科大学第一附属医院</v>
          </cell>
          <cell r="H1063" t="str">
            <v>IDT300</v>
          </cell>
          <cell r="I1063">
            <v>12</v>
          </cell>
          <cell r="J1063" t="str">
            <v>LncRNA-T7</v>
          </cell>
          <cell r="K1063">
            <v>0.103</v>
          </cell>
          <cell r="L1063">
            <v>13</v>
          </cell>
          <cell r="M1063">
            <v>1.339</v>
          </cell>
          <cell r="N1063">
            <v>350</v>
          </cell>
        </row>
        <row r="1064">
          <cell r="D1064" t="str">
            <v>HGC-25137423-1</v>
          </cell>
          <cell r="E1064" t="str">
            <v>B-control-31</v>
          </cell>
          <cell r="F1064" t="str">
            <v>PSM-ZM202510290008-0001</v>
          </cell>
          <cell r="G1064" t="str">
            <v>赣南医科大学第一附属医院</v>
          </cell>
          <cell r="H1064" t="str">
            <v>IDT301</v>
          </cell>
          <cell r="I1064">
            <v>12</v>
          </cell>
          <cell r="J1064" t="str">
            <v>LncRNA-T7</v>
          </cell>
          <cell r="K1064">
            <v>0.473</v>
          </cell>
          <cell r="L1064">
            <v>13</v>
          </cell>
          <cell r="M1064">
            <v>6.149</v>
          </cell>
          <cell r="N1064">
            <v>350</v>
          </cell>
        </row>
        <row r="1065">
          <cell r="D1065" t="str">
            <v>HGC-25137429-1</v>
          </cell>
          <cell r="E1065" t="str">
            <v>B-control-37</v>
          </cell>
          <cell r="F1065" t="str">
            <v>PSM-ZM202510290008-0001</v>
          </cell>
          <cell r="G1065" t="str">
            <v>赣南医科大学第一附属医院</v>
          </cell>
          <cell r="H1065" t="str">
            <v>IDT304</v>
          </cell>
          <cell r="I1065">
            <v>12</v>
          </cell>
          <cell r="J1065" t="str">
            <v>LncRNA-T7</v>
          </cell>
          <cell r="K1065">
            <v>0.235</v>
          </cell>
          <cell r="L1065">
            <v>13</v>
          </cell>
          <cell r="M1065">
            <v>3.055</v>
          </cell>
          <cell r="N1065">
            <v>350</v>
          </cell>
        </row>
        <row r="1066">
          <cell r="D1066" t="str">
            <v>HGC-25137430-1</v>
          </cell>
          <cell r="E1066" t="str">
            <v>B-control-38</v>
          </cell>
          <cell r="F1066" t="str">
            <v>PSM-ZM202510290008-0001</v>
          </cell>
          <cell r="G1066" t="str">
            <v>赣南医科大学第一附属医院</v>
          </cell>
          <cell r="H1066" t="str">
            <v>IDT305</v>
          </cell>
          <cell r="I1066">
            <v>12</v>
          </cell>
          <cell r="J1066" t="str">
            <v>LncRNA-T7</v>
          </cell>
          <cell r="K1066">
            <v>2.68</v>
          </cell>
          <cell r="L1066">
            <v>13</v>
          </cell>
          <cell r="M1066">
            <v>34.84</v>
          </cell>
          <cell r="N1066">
            <v>350</v>
          </cell>
        </row>
        <row r="1067">
          <cell r="D1067" t="str">
            <v>HGC-25137431-1</v>
          </cell>
          <cell r="E1067" t="str">
            <v>B-control-39</v>
          </cell>
          <cell r="F1067" t="str">
            <v>PSM-ZM202510290008-0001</v>
          </cell>
          <cell r="G1067" t="str">
            <v>赣南医科大学第一附属医院</v>
          </cell>
          <cell r="H1067" t="str">
            <v>IDT306</v>
          </cell>
          <cell r="I1067">
            <v>12</v>
          </cell>
          <cell r="J1067" t="str">
            <v>LncRNA-T7</v>
          </cell>
          <cell r="K1067">
            <v>5.36</v>
          </cell>
          <cell r="L1067">
            <v>13</v>
          </cell>
          <cell r="M1067">
            <v>69.68</v>
          </cell>
          <cell r="N1067">
            <v>350</v>
          </cell>
        </row>
        <row r="1068">
          <cell r="D1068" t="str">
            <v>HGC-25137437-1</v>
          </cell>
          <cell r="E1068" t="str">
            <v>B-control-45</v>
          </cell>
          <cell r="F1068" t="str">
            <v>PSM-ZM202510290008-0001</v>
          </cell>
          <cell r="G1068" t="str">
            <v>赣南医科大学第一附属医院</v>
          </cell>
          <cell r="H1068" t="str">
            <v>IDT307</v>
          </cell>
          <cell r="I1068">
            <v>12</v>
          </cell>
          <cell r="J1068" t="str">
            <v>LncRNA-T7</v>
          </cell>
          <cell r="K1068">
            <v>1.22</v>
          </cell>
          <cell r="L1068">
            <v>13</v>
          </cell>
          <cell r="M1068">
            <v>15.86</v>
          </cell>
          <cell r="N1068">
            <v>350</v>
          </cell>
        </row>
        <row r="1069">
          <cell r="D1069" t="str">
            <v>HGC-25137439-1</v>
          </cell>
          <cell r="E1069" t="str">
            <v>B-control-47</v>
          </cell>
          <cell r="F1069" t="str">
            <v>PSM-ZM202510290008-0001</v>
          </cell>
          <cell r="G1069" t="str">
            <v>赣南医科大学第一附属医院</v>
          </cell>
          <cell r="H1069" t="str">
            <v>IDT308</v>
          </cell>
          <cell r="I1069">
            <v>12</v>
          </cell>
          <cell r="J1069" t="str">
            <v>LncRNA-T7</v>
          </cell>
          <cell r="K1069">
            <v>3.3</v>
          </cell>
          <cell r="L1069">
            <v>13</v>
          </cell>
          <cell r="M1069">
            <v>42.9</v>
          </cell>
          <cell r="N1069">
            <v>350</v>
          </cell>
        </row>
        <row r="1070">
          <cell r="D1070" t="str">
            <v>HGC-25137440-1</v>
          </cell>
          <cell r="E1070" t="str">
            <v>B-control-48</v>
          </cell>
          <cell r="F1070" t="str">
            <v>PSM-ZM202510290008-0001</v>
          </cell>
          <cell r="G1070" t="str">
            <v>赣南医科大学第一附属医院</v>
          </cell>
          <cell r="H1070" t="str">
            <v>IDT309</v>
          </cell>
          <cell r="I1070">
            <v>12</v>
          </cell>
          <cell r="J1070" t="str">
            <v>LncRNA-T7</v>
          </cell>
          <cell r="K1070">
            <v>0.346</v>
          </cell>
          <cell r="L1070">
            <v>13</v>
          </cell>
          <cell r="M1070">
            <v>4.498</v>
          </cell>
          <cell r="N1070">
            <v>350</v>
          </cell>
        </row>
        <row r="1071">
          <cell r="D1071" t="str">
            <v>HGC-25137442-1</v>
          </cell>
          <cell r="E1071" t="str">
            <v>B-control-50</v>
          </cell>
          <cell r="F1071" t="str">
            <v>PSM-ZM202510290008-0001</v>
          </cell>
          <cell r="G1071" t="str">
            <v>赣南医科大学第一附属医院</v>
          </cell>
          <cell r="H1071" t="str">
            <v>IDT310</v>
          </cell>
          <cell r="I1071">
            <v>12</v>
          </cell>
          <cell r="J1071" t="str">
            <v>LncRNA-T7</v>
          </cell>
          <cell r="K1071">
            <v>0.521</v>
          </cell>
          <cell r="L1071">
            <v>13</v>
          </cell>
          <cell r="M1071">
            <v>6.773</v>
          </cell>
          <cell r="N1071">
            <v>350</v>
          </cell>
        </row>
        <row r="1072">
          <cell r="D1072" t="str">
            <v>HGC-25137444-1</v>
          </cell>
          <cell r="E1072" t="str">
            <v>B-control-52</v>
          </cell>
          <cell r="F1072" t="str">
            <v>PSM-ZM202510290008-0001</v>
          </cell>
          <cell r="G1072" t="str">
            <v>赣南医科大学第一附属医院</v>
          </cell>
          <cell r="H1072" t="str">
            <v>IDT311</v>
          </cell>
          <cell r="I1072">
            <v>12</v>
          </cell>
          <cell r="J1072" t="str">
            <v>LncRNA-T7</v>
          </cell>
          <cell r="K1072">
            <v>0.291</v>
          </cell>
          <cell r="L1072">
            <v>13</v>
          </cell>
          <cell r="M1072">
            <v>3.783</v>
          </cell>
          <cell r="N1072">
            <v>350</v>
          </cell>
        </row>
        <row r="1073">
          <cell r="D1073" t="str">
            <v>HGC-25137445-1</v>
          </cell>
          <cell r="E1073" t="str">
            <v>B-control-53</v>
          </cell>
          <cell r="F1073" t="str">
            <v>PSM-ZM202510290008-0001</v>
          </cell>
          <cell r="G1073" t="str">
            <v>赣南医科大学第一附属医院</v>
          </cell>
          <cell r="H1073" t="str">
            <v>IDT312</v>
          </cell>
          <cell r="I1073">
            <v>12</v>
          </cell>
          <cell r="J1073" t="str">
            <v>LncRNA-T7</v>
          </cell>
          <cell r="K1073">
            <v>0.448</v>
          </cell>
          <cell r="L1073">
            <v>13</v>
          </cell>
          <cell r="M1073">
            <v>5.824</v>
          </cell>
          <cell r="N1073">
            <v>350</v>
          </cell>
        </row>
        <row r="1074">
          <cell r="D1074" t="str">
            <v>HGC-25137456-1</v>
          </cell>
          <cell r="E1074" t="str">
            <v>B-control-64</v>
          </cell>
          <cell r="F1074" t="str">
            <v>PSM-ZM202510290008-0001</v>
          </cell>
          <cell r="G1074" t="str">
            <v>赣南医科大学第一附属医院</v>
          </cell>
          <cell r="H1074" t="str">
            <v>IDT313</v>
          </cell>
          <cell r="I1074">
            <v>12</v>
          </cell>
          <cell r="J1074" t="str">
            <v>LncRNA-T7</v>
          </cell>
          <cell r="K1074">
            <v>7.62</v>
          </cell>
          <cell r="L1074">
            <v>13</v>
          </cell>
          <cell r="M1074">
            <v>99.06</v>
          </cell>
          <cell r="N1074">
            <v>350</v>
          </cell>
        </row>
        <row r="1075">
          <cell r="D1075" t="str">
            <v>HGC-25137499-R-1</v>
          </cell>
          <cell r="E1075" t="str">
            <v>P-control-40</v>
          </cell>
          <cell r="F1075" t="str">
            <v>PSM-ZM202510290008-0002</v>
          </cell>
          <cell r="G1075" t="str">
            <v>赣南医科大学第一附属医院</v>
          </cell>
          <cell r="H1075" t="str">
            <v>IDT314</v>
          </cell>
          <cell r="I1075">
            <v>12</v>
          </cell>
          <cell r="J1075" t="str">
            <v>LncRNA-T7</v>
          </cell>
          <cell r="K1075">
            <v>0.589</v>
          </cell>
          <cell r="L1075">
            <v>13</v>
          </cell>
          <cell r="M1075">
            <v>7.657</v>
          </cell>
          <cell r="N1075">
            <v>350</v>
          </cell>
        </row>
        <row r="1076">
          <cell r="D1076" t="str">
            <v>HGC-25137503-R-1</v>
          </cell>
          <cell r="E1076" t="str">
            <v>P-control-44</v>
          </cell>
          <cell r="F1076" t="str">
            <v>PSM-ZM202510290008-0002</v>
          </cell>
          <cell r="G1076" t="str">
            <v>赣南医科大学第一附属医院</v>
          </cell>
          <cell r="H1076" t="str">
            <v>IDT315</v>
          </cell>
          <cell r="I1076">
            <v>12</v>
          </cell>
          <cell r="J1076" t="str">
            <v>LncRNA-T7</v>
          </cell>
          <cell r="K1076">
            <v>0.858</v>
          </cell>
          <cell r="L1076">
            <v>13</v>
          </cell>
          <cell r="M1076">
            <v>11.154</v>
          </cell>
          <cell r="N1076">
            <v>350</v>
          </cell>
        </row>
        <row r="1077">
          <cell r="D1077" t="str">
            <v>HGC-25137507-R-1</v>
          </cell>
          <cell r="E1077" t="str">
            <v>P-control-48</v>
          </cell>
          <cell r="F1077" t="str">
            <v>PSM-ZM202510290008-0002</v>
          </cell>
          <cell r="G1077" t="str">
            <v>赣南医科大学第一附属医院</v>
          </cell>
          <cell r="H1077" t="str">
            <v>IDT316</v>
          </cell>
          <cell r="I1077">
            <v>12</v>
          </cell>
          <cell r="J1077" t="str">
            <v>LncRNA-T7</v>
          </cell>
          <cell r="K1077">
            <v>0.255</v>
          </cell>
          <cell r="L1077">
            <v>13</v>
          </cell>
          <cell r="M1077">
            <v>3.315</v>
          </cell>
          <cell r="N1077">
            <v>350</v>
          </cell>
        </row>
        <row r="1078">
          <cell r="D1078" t="str">
            <v>HGC-25137510-R-1</v>
          </cell>
          <cell r="E1078" t="str">
            <v>P-control-51</v>
          </cell>
          <cell r="F1078" t="str">
            <v>PSM-ZM202510290008-0002</v>
          </cell>
          <cell r="G1078" t="str">
            <v>赣南医科大学第一附属医院</v>
          </cell>
          <cell r="H1078" t="str">
            <v>IDT317</v>
          </cell>
          <cell r="I1078">
            <v>12</v>
          </cell>
          <cell r="J1078" t="str">
            <v>LncRNA-T7</v>
          </cell>
          <cell r="K1078">
            <v>0.411</v>
          </cell>
          <cell r="L1078">
            <v>13</v>
          </cell>
          <cell r="M1078">
            <v>5.343</v>
          </cell>
          <cell r="N1078">
            <v>350</v>
          </cell>
        </row>
        <row r="1079">
          <cell r="D1079" t="str">
            <v>HGC-25137511-R-1</v>
          </cell>
          <cell r="E1079" t="str">
            <v>P-control-52</v>
          </cell>
          <cell r="F1079" t="str">
            <v>PSM-ZM202510290008-0002</v>
          </cell>
          <cell r="G1079" t="str">
            <v>赣南医科大学第一附属医院</v>
          </cell>
          <cell r="H1079" t="str">
            <v>IDT318</v>
          </cell>
          <cell r="I1079">
            <v>12</v>
          </cell>
          <cell r="J1079" t="str">
            <v>LncRNA-T7</v>
          </cell>
          <cell r="K1079">
            <v>0.525</v>
          </cell>
          <cell r="L1079">
            <v>13</v>
          </cell>
          <cell r="M1079">
            <v>6.825</v>
          </cell>
          <cell r="N1079">
            <v>350</v>
          </cell>
        </row>
        <row r="1080">
          <cell r="D1080" t="str">
            <v>HGC-25137523-R-1</v>
          </cell>
          <cell r="E1080" t="str">
            <v>P-control-64</v>
          </cell>
          <cell r="F1080" t="str">
            <v>PSM-ZM202510290008-0002</v>
          </cell>
          <cell r="G1080" t="str">
            <v>赣南医科大学第一附属医院</v>
          </cell>
          <cell r="H1080" t="str">
            <v>IDT319</v>
          </cell>
          <cell r="I1080">
            <v>12</v>
          </cell>
          <cell r="J1080" t="str">
            <v>LncRNA-T7</v>
          </cell>
          <cell r="K1080">
            <v>0.296</v>
          </cell>
          <cell r="L1080">
            <v>13</v>
          </cell>
          <cell r="M1080">
            <v>3.848</v>
          </cell>
          <cell r="N1080">
            <v>350</v>
          </cell>
        </row>
        <row r="1081">
          <cell r="D1081" t="str">
            <v>HGC-25089485-1</v>
          </cell>
          <cell r="E1081" t="str">
            <v>TQB2102-II-04-01-01005C1D1</v>
          </cell>
          <cell r="F1081" t="str">
            <v>PSM-ZM202508080009-0001</v>
          </cell>
          <cell r="G1081" t="str">
            <v>正大天晴药业集团股份有限公司</v>
          </cell>
          <cell r="H1081" t="str">
            <v>IDT320</v>
          </cell>
          <cell r="I1081">
            <v>3</v>
          </cell>
          <cell r="J1081" t="str">
            <v>LncRNA-T7</v>
          </cell>
          <cell r="K1081">
            <v>1.57</v>
          </cell>
          <cell r="L1081">
            <v>13</v>
          </cell>
          <cell r="M1081">
            <v>20.41</v>
          </cell>
          <cell r="N1081">
            <v>350</v>
          </cell>
        </row>
        <row r="1082">
          <cell r="D1082" t="str">
            <v>HGC-25166391</v>
          </cell>
          <cell r="E1082" t="str">
            <v>WT2529</v>
          </cell>
          <cell r="F1082" t="str">
            <v>PSM-ZM202511270009-0007</v>
          </cell>
          <cell r="G1082" t="str">
            <v>中国人民解放军陆军特色医学中心</v>
          </cell>
          <cell r="H1082" t="str">
            <v>IDT321</v>
          </cell>
          <cell r="I1082">
            <v>10</v>
          </cell>
          <cell r="J1082" t="str">
            <v>LncRNA</v>
          </cell>
          <cell r="K1082">
            <v>10.58</v>
          </cell>
          <cell r="L1082">
            <v>13</v>
          </cell>
          <cell r="M1082">
            <v>137.54</v>
          </cell>
          <cell r="N1082">
            <v>350</v>
          </cell>
        </row>
        <row r="1083">
          <cell r="D1083" t="str">
            <v>HGC-25136938-1</v>
          </cell>
          <cell r="E1083" t="str">
            <v>OA1</v>
          </cell>
          <cell r="F1083" t="str">
            <v>PSM-ZM202511120006-0001</v>
          </cell>
          <cell r="G1083" t="str">
            <v>南昌大学第二附属医院</v>
          </cell>
          <cell r="H1083" t="str">
            <v>IDT322</v>
          </cell>
          <cell r="I1083">
            <v>12</v>
          </cell>
          <cell r="J1083" t="str">
            <v>lncRNA</v>
          </cell>
          <cell r="K1083">
            <v>0.707</v>
          </cell>
          <cell r="L1083">
            <v>13</v>
          </cell>
          <cell r="M1083">
            <v>9.191</v>
          </cell>
          <cell r="N1083">
            <v>350</v>
          </cell>
        </row>
        <row r="1084">
          <cell r="D1084" t="str">
            <v>HGC-25136939-1</v>
          </cell>
          <cell r="E1084" t="str">
            <v>OA2</v>
          </cell>
          <cell r="F1084" t="str">
            <v>PSM-ZM202511120006-0001</v>
          </cell>
          <cell r="G1084" t="str">
            <v>南昌大学第二附属医院</v>
          </cell>
          <cell r="H1084" t="str">
            <v>IDT323</v>
          </cell>
          <cell r="I1084">
            <v>12</v>
          </cell>
          <cell r="J1084" t="str">
            <v>lncRNA</v>
          </cell>
          <cell r="K1084">
            <v>0.231</v>
          </cell>
          <cell r="L1084">
            <v>13</v>
          </cell>
          <cell r="M1084">
            <v>3.003</v>
          </cell>
          <cell r="N1084">
            <v>350</v>
          </cell>
        </row>
        <row r="1085">
          <cell r="D1085" t="str">
            <v>HGC-25136936</v>
          </cell>
          <cell r="E1085" t="str">
            <v>NC2</v>
          </cell>
          <cell r="F1085" t="str">
            <v>PSM-ZM202511120006-0001</v>
          </cell>
          <cell r="G1085" t="str">
            <v>南昌大学第二附属医院</v>
          </cell>
          <cell r="H1085" t="str">
            <v>IDT326</v>
          </cell>
          <cell r="I1085">
            <v>12</v>
          </cell>
          <cell r="J1085" t="str">
            <v>lncRNA</v>
          </cell>
          <cell r="K1085">
            <v>1.1</v>
          </cell>
          <cell r="L1085">
            <v>13</v>
          </cell>
          <cell r="M1085">
            <v>14.3</v>
          </cell>
          <cell r="N1085">
            <v>350</v>
          </cell>
        </row>
        <row r="1086">
          <cell r="D1086" t="str">
            <v>HGC-25136937</v>
          </cell>
          <cell r="E1086" t="str">
            <v>NC3</v>
          </cell>
          <cell r="F1086" t="str">
            <v>PSM-ZM202511120006-0001</v>
          </cell>
          <cell r="G1086" t="str">
            <v>南昌大学第二附属医院</v>
          </cell>
          <cell r="H1086" t="str">
            <v>IDT327</v>
          </cell>
          <cell r="I1086">
            <v>12</v>
          </cell>
          <cell r="J1086" t="str">
            <v>lncRNA</v>
          </cell>
          <cell r="K1086">
            <v>1.76</v>
          </cell>
          <cell r="L1086">
            <v>13</v>
          </cell>
          <cell r="M1086">
            <v>22.88</v>
          </cell>
          <cell r="N1086">
            <v>350</v>
          </cell>
        </row>
        <row r="1087">
          <cell r="D1087" t="str">
            <v>HGC-25136938</v>
          </cell>
          <cell r="E1087" t="str">
            <v>OA1</v>
          </cell>
          <cell r="F1087" t="str">
            <v>PSM-ZM202511120006-0001</v>
          </cell>
          <cell r="G1087" t="str">
            <v>南昌大学第二附属医院</v>
          </cell>
          <cell r="H1087" t="str">
            <v>IDT328</v>
          </cell>
          <cell r="I1087">
            <v>12</v>
          </cell>
          <cell r="J1087" t="str">
            <v>lncRNA</v>
          </cell>
          <cell r="K1087">
            <v>0.31</v>
          </cell>
          <cell r="L1087">
            <v>13</v>
          </cell>
          <cell r="M1087">
            <v>4.03</v>
          </cell>
          <cell r="N1087">
            <v>350</v>
          </cell>
        </row>
        <row r="1088">
          <cell r="D1088" t="str">
            <v>HGC-25136939</v>
          </cell>
          <cell r="E1088" t="str">
            <v>OA2</v>
          </cell>
          <cell r="F1088" t="str">
            <v>PSM-ZM202511120006-0001</v>
          </cell>
          <cell r="G1088" t="str">
            <v>南昌大学第二附属医院</v>
          </cell>
          <cell r="H1088" t="str">
            <v>IDT329</v>
          </cell>
          <cell r="I1088">
            <v>12</v>
          </cell>
          <cell r="J1088" t="str">
            <v>lncRNA</v>
          </cell>
          <cell r="K1088">
            <v>2.19</v>
          </cell>
          <cell r="L1088">
            <v>13</v>
          </cell>
          <cell r="M1088">
            <v>28.47</v>
          </cell>
          <cell r="N1088">
            <v>350</v>
          </cell>
        </row>
        <row r="1089">
          <cell r="D1089" t="str">
            <v>HGC-25136940</v>
          </cell>
          <cell r="E1089" t="str">
            <v>OA3</v>
          </cell>
          <cell r="F1089" t="str">
            <v>PSM-ZM202511120006-0001</v>
          </cell>
          <cell r="G1089" t="str">
            <v>南昌大学第二附属医院</v>
          </cell>
          <cell r="H1089" t="str">
            <v>IDT330</v>
          </cell>
          <cell r="I1089">
            <v>12</v>
          </cell>
          <cell r="J1089" t="str">
            <v>lncRNA</v>
          </cell>
          <cell r="K1089">
            <v>11.91</v>
          </cell>
          <cell r="L1089">
            <v>13</v>
          </cell>
          <cell r="M1089">
            <v>154.83</v>
          </cell>
          <cell r="N1089">
            <v>350</v>
          </cell>
        </row>
        <row r="1090">
          <cell r="D1090" t="str">
            <v>HGC-26003400</v>
          </cell>
          <cell r="E1090" t="str">
            <v>chenqiying</v>
          </cell>
          <cell r="F1090" t="str">
            <v>PSM-ZM202508080009-0005</v>
          </cell>
          <cell r="G1090" t="str">
            <v>正大天晴药业集团股份有限公司</v>
          </cell>
          <cell r="H1090" t="str">
            <v>IDT331</v>
          </cell>
          <cell r="I1090">
            <v>12</v>
          </cell>
          <cell r="J1090" t="str">
            <v>LncRNA-T7</v>
          </cell>
          <cell r="K1090">
            <v>17.55</v>
          </cell>
          <cell r="L1090">
            <v>13</v>
          </cell>
          <cell r="M1090">
            <v>228.15</v>
          </cell>
          <cell r="N1090">
            <v>400</v>
          </cell>
        </row>
        <row r="1091">
          <cell r="D1091" t="str">
            <v>20260116R-P1-72-T7</v>
          </cell>
          <cell r="E1091" t="str">
            <v>20260116R-P1-72-T7</v>
          </cell>
        </row>
        <row r="1091">
          <cell r="I1091">
            <v>72</v>
          </cell>
          <cell r="J1091" t="str">
            <v>mRNA-T7</v>
          </cell>
          <cell r="K1091">
            <v>39.69</v>
          </cell>
          <cell r="L1091">
            <v>37</v>
          </cell>
          <cell r="M1091">
            <v>1468.53</v>
          </cell>
          <cell r="N1091">
            <v>470</v>
          </cell>
        </row>
        <row r="1092">
          <cell r="D1092" t="str">
            <v>20260116R-P2-60</v>
          </cell>
          <cell r="E1092" t="str">
            <v>20260116R-P2-60</v>
          </cell>
        </row>
        <row r="1092">
          <cell r="I1092">
            <v>60</v>
          </cell>
          <cell r="J1092" t="str">
            <v>mRNA</v>
          </cell>
          <cell r="K1092">
            <v>59.38</v>
          </cell>
          <cell r="L1092">
            <v>50</v>
          </cell>
          <cell r="M1092">
            <v>2969</v>
          </cell>
          <cell r="N1092">
            <v>470</v>
          </cell>
        </row>
        <row r="1093">
          <cell r="D1093" t="str">
            <v>20260116R-P3-90</v>
          </cell>
          <cell r="E1093" t="str">
            <v>20260116R-P3-90</v>
          </cell>
        </row>
        <row r="1093">
          <cell r="I1093">
            <v>90</v>
          </cell>
          <cell r="J1093" t="str">
            <v>mRNA</v>
          </cell>
          <cell r="K1093">
            <v>71.38</v>
          </cell>
          <cell r="L1093">
            <v>50</v>
          </cell>
          <cell r="M1093">
            <v>3569</v>
          </cell>
          <cell r="N1093">
            <v>470</v>
          </cell>
        </row>
        <row r="1094">
          <cell r="D1094" t="str">
            <v>20260116R-P4-72</v>
          </cell>
          <cell r="E1094" t="str">
            <v>20260116R-P4-72</v>
          </cell>
        </row>
        <row r="1094">
          <cell r="I1094">
            <v>72</v>
          </cell>
          <cell r="J1094" t="str">
            <v>mRNA</v>
          </cell>
          <cell r="K1094">
            <v>57.07</v>
          </cell>
          <cell r="L1094">
            <v>50</v>
          </cell>
          <cell r="M1094">
            <v>2853.5</v>
          </cell>
          <cell r="N1094">
            <v>470</v>
          </cell>
        </row>
        <row r="1095">
          <cell r="D1095" t="str">
            <v>20260116R-P5-66-T7</v>
          </cell>
          <cell r="E1095" t="str">
            <v>20260116R-P5-66-T7</v>
          </cell>
        </row>
        <row r="1095">
          <cell r="I1095">
            <v>66</v>
          </cell>
          <cell r="J1095" t="str">
            <v>mRNA-T7</v>
          </cell>
          <cell r="K1095">
            <v>53.82</v>
          </cell>
          <cell r="L1095">
            <v>50</v>
          </cell>
          <cell r="M1095">
            <v>2691</v>
          </cell>
          <cell r="N1095">
            <v>470</v>
          </cell>
        </row>
        <row r="1096">
          <cell r="D1096" t="str">
            <v>20260116R-P6-78-T7</v>
          </cell>
          <cell r="E1096" t="str">
            <v>20260116R-P6-78-T7</v>
          </cell>
        </row>
        <row r="1096">
          <cell r="I1096">
            <v>78</v>
          </cell>
          <cell r="J1096" t="str">
            <v>mRNA-T7</v>
          </cell>
          <cell r="K1096">
            <v>80.26</v>
          </cell>
          <cell r="L1096">
            <v>50</v>
          </cell>
          <cell r="M1096">
            <v>4013</v>
          </cell>
          <cell r="N1096">
            <v>470</v>
          </cell>
        </row>
        <row r="1097">
          <cell r="D1097" t="str">
            <v>20260116R-P7-36</v>
          </cell>
          <cell r="E1097" t="str">
            <v>20260116R-P7-36</v>
          </cell>
        </row>
        <row r="1097">
          <cell r="I1097">
            <v>36</v>
          </cell>
          <cell r="J1097" t="str">
            <v>mRNA</v>
          </cell>
          <cell r="K1097">
            <v>30.96</v>
          </cell>
          <cell r="L1097">
            <v>25</v>
          </cell>
          <cell r="M1097">
            <v>774</v>
          </cell>
          <cell r="N1097">
            <v>470</v>
          </cell>
        </row>
        <row r="1098">
          <cell r="D1098" t="str">
            <v>20260116R-P8-60</v>
          </cell>
          <cell r="E1098" t="str">
            <v>20260116R-P8-60</v>
          </cell>
        </row>
        <row r="1098">
          <cell r="I1098">
            <v>60</v>
          </cell>
          <cell r="J1098" t="str">
            <v>mRNA</v>
          </cell>
          <cell r="K1098">
            <v>72.18</v>
          </cell>
          <cell r="L1098">
            <v>50</v>
          </cell>
          <cell r="M1098">
            <v>3609</v>
          </cell>
          <cell r="N1098">
            <v>470</v>
          </cell>
        </row>
        <row r="1099">
          <cell r="D1099" t="str">
            <v>HGC-26002058</v>
          </cell>
          <cell r="E1099" t="str">
            <v>NC1</v>
          </cell>
          <cell r="F1099" t="str">
            <v>PSM-ZM202507070011-0004</v>
          </cell>
          <cell r="G1099" t="str">
            <v>东南大学</v>
          </cell>
          <cell r="H1099" t="str">
            <v>IDT291</v>
          </cell>
          <cell r="I1099">
            <v>6</v>
          </cell>
          <cell r="J1099" t="str">
            <v>mRNA-T7</v>
          </cell>
          <cell r="K1099">
            <v>29.04</v>
          </cell>
          <cell r="L1099">
            <v>35</v>
          </cell>
          <cell r="M1099">
            <v>1016.4</v>
          </cell>
          <cell r="N1099">
            <v>470</v>
          </cell>
        </row>
        <row r="1100">
          <cell r="D1100" t="str">
            <v>HGC-26002059</v>
          </cell>
          <cell r="E1100" t="str">
            <v>NC2</v>
          </cell>
          <cell r="F1100" t="str">
            <v>PSM-ZM202507070011-0004</v>
          </cell>
          <cell r="G1100" t="str">
            <v>东南大学</v>
          </cell>
          <cell r="H1100" t="str">
            <v>IDT292</v>
          </cell>
          <cell r="I1100">
            <v>6</v>
          </cell>
          <cell r="J1100" t="str">
            <v>mRNA-T7</v>
          </cell>
          <cell r="K1100">
            <v>38.26</v>
          </cell>
          <cell r="L1100">
            <v>35</v>
          </cell>
          <cell r="M1100">
            <v>1339.1</v>
          </cell>
          <cell r="N1100">
            <v>470</v>
          </cell>
        </row>
        <row r="1101">
          <cell r="D1101" t="str">
            <v>HGC-26002060</v>
          </cell>
          <cell r="E1101" t="str">
            <v>NC3</v>
          </cell>
          <cell r="F1101" t="str">
            <v>PSM-ZM202507070011-0004</v>
          </cell>
          <cell r="G1101" t="str">
            <v>东南大学</v>
          </cell>
          <cell r="H1101" t="str">
            <v>IDT293</v>
          </cell>
          <cell r="I1101">
            <v>6</v>
          </cell>
          <cell r="J1101" t="str">
            <v>mRNA-T7</v>
          </cell>
          <cell r="K1101">
            <v>24.63</v>
          </cell>
          <cell r="L1101">
            <v>35</v>
          </cell>
          <cell r="M1101">
            <v>862.05</v>
          </cell>
          <cell r="N1101">
            <v>470</v>
          </cell>
        </row>
        <row r="1102">
          <cell r="D1102" t="str">
            <v>HGC-26002061</v>
          </cell>
          <cell r="E1102" t="str">
            <v>LT-1</v>
          </cell>
          <cell r="F1102" t="str">
            <v>PSM-ZM202507070011-0004</v>
          </cell>
          <cell r="G1102" t="str">
            <v>东南大学</v>
          </cell>
          <cell r="H1102" t="str">
            <v>IDT294</v>
          </cell>
          <cell r="I1102">
            <v>6</v>
          </cell>
          <cell r="J1102" t="str">
            <v>mRNA-T7</v>
          </cell>
          <cell r="K1102">
            <v>28.61</v>
          </cell>
          <cell r="L1102">
            <v>35</v>
          </cell>
          <cell r="M1102">
            <v>1001.35</v>
          </cell>
          <cell r="N1102">
            <v>470</v>
          </cell>
        </row>
        <row r="1103">
          <cell r="D1103" t="str">
            <v>HGC-26002062</v>
          </cell>
          <cell r="E1103" t="str">
            <v>LT-2</v>
          </cell>
          <cell r="F1103" t="str">
            <v>PSM-ZM202507070011-0004</v>
          </cell>
          <cell r="G1103" t="str">
            <v>东南大学</v>
          </cell>
          <cell r="H1103" t="str">
            <v>IDT295</v>
          </cell>
          <cell r="I1103">
            <v>6</v>
          </cell>
          <cell r="J1103" t="str">
            <v>mRNA-T7</v>
          </cell>
          <cell r="K1103">
            <v>28.37</v>
          </cell>
          <cell r="L1103">
            <v>35</v>
          </cell>
          <cell r="M1103">
            <v>992.95</v>
          </cell>
          <cell r="N1103">
            <v>470</v>
          </cell>
        </row>
        <row r="1104">
          <cell r="D1104" t="str">
            <v>HGC-26002063</v>
          </cell>
          <cell r="E1104" t="str">
            <v>LT-3</v>
          </cell>
          <cell r="F1104" t="str">
            <v>PSM-ZM202507070011-0004</v>
          </cell>
          <cell r="G1104" t="str">
            <v>东南大学</v>
          </cell>
          <cell r="H1104" t="str">
            <v>IDT296</v>
          </cell>
          <cell r="I1104">
            <v>6</v>
          </cell>
          <cell r="J1104" t="str">
            <v>mRNA-T7</v>
          </cell>
          <cell r="K1104">
            <v>25.22</v>
          </cell>
          <cell r="L1104">
            <v>35</v>
          </cell>
          <cell r="M1104">
            <v>882.7</v>
          </cell>
          <cell r="N1104">
            <v>470</v>
          </cell>
        </row>
        <row r="1105">
          <cell r="D1105" t="str">
            <v>HGC-26002064</v>
          </cell>
          <cell r="E1105" t="str">
            <v>ISO-1</v>
          </cell>
          <cell r="F1105" t="str">
            <v>PSM-ZM202507070011-0004</v>
          </cell>
          <cell r="G1105" t="str">
            <v>东南大学</v>
          </cell>
          <cell r="H1105" t="str">
            <v>IDT297</v>
          </cell>
          <cell r="I1105">
            <v>6</v>
          </cell>
          <cell r="J1105" t="str">
            <v>mRNA-T7</v>
          </cell>
          <cell r="K1105">
            <v>31.03</v>
          </cell>
          <cell r="L1105">
            <v>35</v>
          </cell>
          <cell r="M1105">
            <v>1086.05</v>
          </cell>
          <cell r="N1105">
            <v>470</v>
          </cell>
        </row>
        <row r="1106">
          <cell r="D1106" t="str">
            <v>HGC-26002065</v>
          </cell>
          <cell r="E1106" t="str">
            <v>ISO-2</v>
          </cell>
          <cell r="F1106" t="str">
            <v>PSM-ZM202507070011-0004</v>
          </cell>
          <cell r="G1106" t="str">
            <v>东南大学</v>
          </cell>
          <cell r="H1106" t="str">
            <v>IDT298</v>
          </cell>
          <cell r="I1106">
            <v>6</v>
          </cell>
          <cell r="J1106" t="str">
            <v>mRNA-T7</v>
          </cell>
          <cell r="K1106">
            <v>35.3</v>
          </cell>
          <cell r="L1106">
            <v>35</v>
          </cell>
          <cell r="M1106">
            <v>1235.5</v>
          </cell>
          <cell r="N1106">
            <v>470</v>
          </cell>
        </row>
        <row r="1107">
          <cell r="D1107" t="str">
            <v>HGC-26002066</v>
          </cell>
          <cell r="E1107" t="str">
            <v>ISO-3</v>
          </cell>
          <cell r="F1107" t="str">
            <v>PSM-ZM202507070011-0004</v>
          </cell>
          <cell r="G1107" t="str">
            <v>东南大学</v>
          </cell>
          <cell r="H1107" t="str">
            <v>IDT299</v>
          </cell>
          <cell r="I1107">
            <v>6</v>
          </cell>
          <cell r="J1107" t="str">
            <v>mRNA-T7</v>
          </cell>
          <cell r="K1107">
            <v>41.81</v>
          </cell>
          <cell r="L1107">
            <v>35</v>
          </cell>
          <cell r="M1107">
            <v>1463.35</v>
          </cell>
          <cell r="N1107">
            <v>470</v>
          </cell>
        </row>
        <row r="1108">
          <cell r="D1108" t="str">
            <v>HGC-26002067</v>
          </cell>
          <cell r="E1108" t="str">
            <v>LCA-1</v>
          </cell>
          <cell r="F1108" t="str">
            <v>PSM-ZM202507070011-0004</v>
          </cell>
          <cell r="G1108" t="str">
            <v>东南大学</v>
          </cell>
          <cell r="H1108" t="str">
            <v>IDT300</v>
          </cell>
          <cell r="I1108">
            <v>6</v>
          </cell>
          <cell r="J1108" t="str">
            <v>mRNA-T7</v>
          </cell>
          <cell r="K1108">
            <v>30.98</v>
          </cell>
          <cell r="L1108">
            <v>35</v>
          </cell>
          <cell r="M1108">
            <v>1084.3</v>
          </cell>
          <cell r="N1108">
            <v>470</v>
          </cell>
        </row>
        <row r="1109">
          <cell r="D1109" t="str">
            <v>HGC-26002068</v>
          </cell>
          <cell r="E1109" t="str">
            <v>LCA-2</v>
          </cell>
          <cell r="F1109" t="str">
            <v>PSM-ZM202507070011-0004</v>
          </cell>
          <cell r="G1109" t="str">
            <v>东南大学</v>
          </cell>
          <cell r="H1109" t="str">
            <v>IDT301</v>
          </cell>
          <cell r="I1109">
            <v>6</v>
          </cell>
          <cell r="J1109" t="str">
            <v>mRNA-T7</v>
          </cell>
          <cell r="K1109">
            <v>39.79</v>
          </cell>
          <cell r="L1109">
            <v>35</v>
          </cell>
          <cell r="M1109">
            <v>1392.65</v>
          </cell>
          <cell r="N1109">
            <v>470</v>
          </cell>
        </row>
        <row r="1110">
          <cell r="D1110" t="str">
            <v>HGC-26002069</v>
          </cell>
          <cell r="E1110" t="str">
            <v>LCA-3</v>
          </cell>
          <cell r="F1110" t="str">
            <v>PSM-ZM202507070011-0004</v>
          </cell>
          <cell r="G1110" t="str">
            <v>东南大学</v>
          </cell>
          <cell r="H1110" t="str">
            <v>IDT302</v>
          </cell>
          <cell r="I1110">
            <v>6</v>
          </cell>
          <cell r="J1110" t="str">
            <v>mRNA-T7</v>
          </cell>
          <cell r="K1110">
            <v>44.73</v>
          </cell>
          <cell r="L1110">
            <v>35</v>
          </cell>
          <cell r="M1110">
            <v>1565.55</v>
          </cell>
          <cell r="N1110">
            <v>470</v>
          </cell>
        </row>
        <row r="1111">
          <cell r="D1111" t="str">
            <v>HGC-26002144</v>
          </cell>
          <cell r="E1111" t="str">
            <v>GIST-NC1</v>
          </cell>
          <cell r="F1111" t="str">
            <v>HGC20250228004-0106</v>
          </cell>
          <cell r="G1111" t="str">
            <v>厦门华诺海普生物科技有限公司</v>
          </cell>
          <cell r="H1111" t="str">
            <v>IDT303</v>
          </cell>
          <cell r="I1111">
            <v>6</v>
          </cell>
          <cell r="J1111" t="str">
            <v>mRNA</v>
          </cell>
          <cell r="K1111">
            <v>105.65</v>
          </cell>
          <cell r="L1111">
            <v>35</v>
          </cell>
          <cell r="M1111">
            <v>3697.75</v>
          </cell>
          <cell r="N1111">
            <v>470</v>
          </cell>
        </row>
        <row r="1112">
          <cell r="D1112" t="str">
            <v>HGC-26002145</v>
          </cell>
          <cell r="E1112" t="str">
            <v>GIST-NC2</v>
          </cell>
          <cell r="F1112" t="str">
            <v>HGC20250228004-0106</v>
          </cell>
          <cell r="G1112" t="str">
            <v>厦门华诺海普生物科技有限公司</v>
          </cell>
          <cell r="H1112" t="str">
            <v>IDT304</v>
          </cell>
          <cell r="I1112">
            <v>6</v>
          </cell>
          <cell r="J1112" t="str">
            <v>mRNA</v>
          </cell>
          <cell r="K1112">
            <v>97.18</v>
          </cell>
          <cell r="L1112">
            <v>35</v>
          </cell>
          <cell r="M1112">
            <v>3401.3</v>
          </cell>
          <cell r="N1112">
            <v>470</v>
          </cell>
        </row>
        <row r="1113">
          <cell r="D1113" t="str">
            <v>HGC-26002146</v>
          </cell>
          <cell r="E1113" t="str">
            <v>GIST-NC3</v>
          </cell>
          <cell r="F1113" t="str">
            <v>HGC20250228004-0106</v>
          </cell>
          <cell r="G1113" t="str">
            <v>厦门华诺海普生物科技有限公司</v>
          </cell>
          <cell r="H1113" t="str">
            <v>IDT305</v>
          </cell>
          <cell r="I1113">
            <v>6</v>
          </cell>
          <cell r="J1113" t="str">
            <v>mRNA</v>
          </cell>
          <cell r="K1113">
            <v>99.65</v>
          </cell>
          <cell r="L1113">
            <v>35</v>
          </cell>
          <cell r="M1113">
            <v>3487.75</v>
          </cell>
          <cell r="N1113">
            <v>470</v>
          </cell>
        </row>
        <row r="1114">
          <cell r="D1114" t="str">
            <v>HGC-26002147</v>
          </cell>
          <cell r="E1114" t="str">
            <v>GIST-NC4</v>
          </cell>
          <cell r="F1114" t="str">
            <v>HGC20250228004-0106</v>
          </cell>
          <cell r="G1114" t="str">
            <v>厦门华诺海普生物科技有限公司</v>
          </cell>
          <cell r="H1114" t="str">
            <v>IDT306</v>
          </cell>
          <cell r="I1114">
            <v>6</v>
          </cell>
          <cell r="J1114" t="str">
            <v>mRNA</v>
          </cell>
          <cell r="K1114">
            <v>92.94</v>
          </cell>
          <cell r="L1114">
            <v>35</v>
          </cell>
          <cell r="M1114">
            <v>3252.9</v>
          </cell>
          <cell r="N1114">
            <v>470</v>
          </cell>
        </row>
        <row r="1115">
          <cell r="D1115" t="str">
            <v>HGC-26002148</v>
          </cell>
          <cell r="E1115" t="str">
            <v>GIST-NC5</v>
          </cell>
          <cell r="F1115" t="str">
            <v>HGC20250228004-0106</v>
          </cell>
          <cell r="G1115" t="str">
            <v>厦门华诺海普生物科技有限公司</v>
          </cell>
          <cell r="H1115" t="str">
            <v>IDT307</v>
          </cell>
          <cell r="I1115">
            <v>6</v>
          </cell>
          <cell r="J1115" t="str">
            <v>mRNA</v>
          </cell>
          <cell r="K1115">
            <v>91.83</v>
          </cell>
          <cell r="L1115">
            <v>35</v>
          </cell>
          <cell r="M1115">
            <v>3214.05</v>
          </cell>
          <cell r="N1115">
            <v>470</v>
          </cell>
        </row>
        <row r="1116">
          <cell r="D1116" t="str">
            <v>HGC-26002149</v>
          </cell>
          <cell r="E1116" t="str">
            <v>GIDT-IM1</v>
          </cell>
          <cell r="F1116" t="str">
            <v>HGC20250228004-0106</v>
          </cell>
          <cell r="G1116" t="str">
            <v>厦门华诺海普生物科技有限公司</v>
          </cell>
          <cell r="H1116" t="str">
            <v>IDT308</v>
          </cell>
          <cell r="I1116">
            <v>6</v>
          </cell>
          <cell r="J1116" t="str">
            <v>mRNA</v>
          </cell>
          <cell r="K1116">
            <v>73.43</v>
          </cell>
          <cell r="L1116">
            <v>35</v>
          </cell>
          <cell r="M1116">
            <v>2570.05</v>
          </cell>
          <cell r="N1116">
            <v>470</v>
          </cell>
        </row>
        <row r="1117">
          <cell r="D1117" t="str">
            <v>HGC-26002150</v>
          </cell>
          <cell r="E1117" t="str">
            <v>GIDT-IM2</v>
          </cell>
          <cell r="F1117" t="str">
            <v>HGC20250228004-0106</v>
          </cell>
          <cell r="G1117" t="str">
            <v>厦门华诺海普生物科技有限公司</v>
          </cell>
          <cell r="H1117" t="str">
            <v>IDT309</v>
          </cell>
          <cell r="I1117">
            <v>6</v>
          </cell>
          <cell r="J1117" t="str">
            <v>mRNA</v>
          </cell>
          <cell r="K1117">
            <v>81.9</v>
          </cell>
          <cell r="L1117">
            <v>35</v>
          </cell>
          <cell r="M1117">
            <v>2866.5</v>
          </cell>
          <cell r="N1117">
            <v>470</v>
          </cell>
        </row>
        <row r="1118">
          <cell r="D1118" t="str">
            <v>HGC-26002151</v>
          </cell>
          <cell r="E1118" t="str">
            <v>GIDT-IM3</v>
          </cell>
          <cell r="F1118" t="str">
            <v>HGC20250228004-0106</v>
          </cell>
          <cell r="G1118" t="str">
            <v>厦门华诺海普生物科技有限公司</v>
          </cell>
          <cell r="H1118" t="str">
            <v>IDT310</v>
          </cell>
          <cell r="I1118">
            <v>6</v>
          </cell>
          <cell r="J1118" t="str">
            <v>mRNA</v>
          </cell>
          <cell r="K1118">
            <v>84.59</v>
          </cell>
          <cell r="L1118">
            <v>35</v>
          </cell>
          <cell r="M1118">
            <v>2960.65</v>
          </cell>
          <cell r="N1118">
            <v>470</v>
          </cell>
        </row>
        <row r="1119">
          <cell r="D1119" t="str">
            <v>HGC-26002152</v>
          </cell>
          <cell r="E1119" t="str">
            <v>GIDT-IM4</v>
          </cell>
          <cell r="F1119" t="str">
            <v>HGC20250228004-0106</v>
          </cell>
          <cell r="G1119" t="str">
            <v>厦门华诺海普生物科技有限公司</v>
          </cell>
          <cell r="H1119" t="str">
            <v>IDT311</v>
          </cell>
          <cell r="I1119">
            <v>6</v>
          </cell>
          <cell r="J1119" t="str">
            <v>mRNA</v>
          </cell>
          <cell r="K1119">
            <v>81.33</v>
          </cell>
          <cell r="L1119">
            <v>35</v>
          </cell>
          <cell r="M1119">
            <v>2846.55</v>
          </cell>
          <cell r="N1119">
            <v>470</v>
          </cell>
        </row>
        <row r="1120">
          <cell r="D1120" t="str">
            <v>HGC-26002153</v>
          </cell>
          <cell r="E1120" t="str">
            <v>GIDT-IM5</v>
          </cell>
          <cell r="F1120" t="str">
            <v>HGC20250228004-0106</v>
          </cell>
          <cell r="G1120" t="str">
            <v>厦门华诺海普生物科技有限公司</v>
          </cell>
          <cell r="H1120" t="str">
            <v>IDT312</v>
          </cell>
          <cell r="I1120">
            <v>6</v>
          </cell>
          <cell r="J1120" t="str">
            <v>mRNA</v>
          </cell>
          <cell r="K1120">
            <v>75.3</v>
          </cell>
          <cell r="L1120">
            <v>35</v>
          </cell>
          <cell r="M1120">
            <v>2635.5</v>
          </cell>
          <cell r="N1120">
            <v>470</v>
          </cell>
        </row>
        <row r="1121">
          <cell r="D1121" t="str">
            <v>HGC-26002074</v>
          </cell>
          <cell r="E1121" t="str">
            <v>A1</v>
          </cell>
          <cell r="F1121" t="str">
            <v>HGC20250228004-0108</v>
          </cell>
          <cell r="G1121" t="str">
            <v>厦门华诺海普生物科技有限公司</v>
          </cell>
          <cell r="H1121" t="str">
            <v>IDT313</v>
          </cell>
          <cell r="I1121">
            <v>6</v>
          </cell>
          <cell r="J1121" t="str">
            <v>mRNA</v>
          </cell>
          <cell r="K1121">
            <v>82.97</v>
          </cell>
          <cell r="L1121">
            <v>35</v>
          </cell>
          <cell r="M1121">
            <v>2903.95</v>
          </cell>
          <cell r="N1121">
            <v>470</v>
          </cell>
        </row>
        <row r="1122">
          <cell r="D1122" t="str">
            <v>HGC-26002075</v>
          </cell>
          <cell r="E1122" t="str">
            <v>A2</v>
          </cell>
          <cell r="F1122" t="str">
            <v>HGC20250228004-0108</v>
          </cell>
          <cell r="G1122" t="str">
            <v>厦门华诺海普生物科技有限公司</v>
          </cell>
          <cell r="H1122" t="str">
            <v>IDT314</v>
          </cell>
          <cell r="I1122">
            <v>6</v>
          </cell>
          <cell r="J1122" t="str">
            <v>mRNA</v>
          </cell>
          <cell r="K1122">
            <v>73.36</v>
          </cell>
          <cell r="L1122">
            <v>35</v>
          </cell>
          <cell r="M1122">
            <v>2567.6</v>
          </cell>
          <cell r="N1122">
            <v>470</v>
          </cell>
        </row>
        <row r="1123">
          <cell r="D1123" t="str">
            <v>HGC-26002076</v>
          </cell>
          <cell r="E1123" t="str">
            <v>A3</v>
          </cell>
          <cell r="F1123" t="str">
            <v>HGC20250228004-0108</v>
          </cell>
          <cell r="G1123" t="str">
            <v>厦门华诺海普生物科技有限公司</v>
          </cell>
          <cell r="H1123" t="str">
            <v>IDT315</v>
          </cell>
          <cell r="I1123">
            <v>6</v>
          </cell>
          <cell r="J1123" t="str">
            <v>mRNA</v>
          </cell>
          <cell r="K1123">
            <v>69.3</v>
          </cell>
          <cell r="L1123">
            <v>35</v>
          </cell>
          <cell r="M1123">
            <v>2425.5</v>
          </cell>
          <cell r="N1123">
            <v>470</v>
          </cell>
        </row>
        <row r="1124">
          <cell r="D1124" t="str">
            <v>HGC-26002077</v>
          </cell>
          <cell r="E1124" t="str">
            <v>B1</v>
          </cell>
          <cell r="F1124" t="str">
            <v>HGC20250228004-0108</v>
          </cell>
          <cell r="G1124" t="str">
            <v>厦门华诺海普生物科技有限公司</v>
          </cell>
          <cell r="H1124" t="str">
            <v>IDT316</v>
          </cell>
          <cell r="I1124">
            <v>6</v>
          </cell>
          <cell r="J1124" t="str">
            <v>mRNA</v>
          </cell>
          <cell r="K1124">
            <v>99.95</v>
          </cell>
          <cell r="L1124">
            <v>35</v>
          </cell>
          <cell r="M1124">
            <v>3498.25</v>
          </cell>
          <cell r="N1124">
            <v>470</v>
          </cell>
        </row>
        <row r="1125">
          <cell r="D1125" t="str">
            <v>HGC-26002078</v>
          </cell>
          <cell r="E1125" t="str">
            <v>B2</v>
          </cell>
          <cell r="F1125" t="str">
            <v>HGC20250228004-0108</v>
          </cell>
          <cell r="G1125" t="str">
            <v>厦门华诺海普生物科技有限公司</v>
          </cell>
          <cell r="H1125" t="str">
            <v>IDT317</v>
          </cell>
          <cell r="I1125">
            <v>6</v>
          </cell>
          <cell r="J1125" t="str">
            <v>mRNA</v>
          </cell>
          <cell r="K1125">
            <v>90.01</v>
          </cell>
          <cell r="L1125">
            <v>35</v>
          </cell>
          <cell r="M1125">
            <v>3150.35</v>
          </cell>
          <cell r="N1125">
            <v>470</v>
          </cell>
        </row>
        <row r="1126">
          <cell r="D1126" t="str">
            <v>HGC-26002079</v>
          </cell>
          <cell r="E1126" t="str">
            <v>C1</v>
          </cell>
          <cell r="F1126" t="str">
            <v>HGC20250228004-0108</v>
          </cell>
          <cell r="G1126" t="str">
            <v>厦门华诺海普生物科技有限公司</v>
          </cell>
          <cell r="H1126" t="str">
            <v>IDT318</v>
          </cell>
          <cell r="I1126">
            <v>6</v>
          </cell>
          <cell r="J1126" t="str">
            <v>mRNA</v>
          </cell>
          <cell r="K1126">
            <v>96</v>
          </cell>
          <cell r="L1126">
            <v>35</v>
          </cell>
          <cell r="M1126">
            <v>3360</v>
          </cell>
          <cell r="N1126">
            <v>470</v>
          </cell>
        </row>
        <row r="1127">
          <cell r="D1127" t="str">
            <v>HGC-26002080</v>
          </cell>
          <cell r="E1127" t="str">
            <v>C2</v>
          </cell>
          <cell r="F1127" t="str">
            <v>HGC20250228004-0108</v>
          </cell>
          <cell r="G1127" t="str">
            <v>厦门华诺海普生物科技有限公司</v>
          </cell>
          <cell r="H1127" t="str">
            <v>IDT319</v>
          </cell>
          <cell r="I1127">
            <v>6</v>
          </cell>
          <cell r="J1127" t="str">
            <v>mRNA</v>
          </cell>
          <cell r="K1127">
            <v>92.17</v>
          </cell>
          <cell r="L1127">
            <v>35</v>
          </cell>
          <cell r="M1127">
            <v>3225.95</v>
          </cell>
          <cell r="N1127">
            <v>470</v>
          </cell>
        </row>
        <row r="1128">
          <cell r="D1128" t="str">
            <v>HGC-26002081</v>
          </cell>
          <cell r="E1128" t="str">
            <v>D1</v>
          </cell>
          <cell r="F1128" t="str">
            <v>HGC20250228004-0108</v>
          </cell>
          <cell r="G1128" t="str">
            <v>厦门华诺海普生物科技有限公司</v>
          </cell>
          <cell r="H1128" t="str">
            <v>IDT320</v>
          </cell>
          <cell r="I1128">
            <v>6</v>
          </cell>
          <cell r="J1128" t="str">
            <v>mRNA</v>
          </cell>
          <cell r="K1128">
            <v>102.97</v>
          </cell>
          <cell r="L1128">
            <v>35</v>
          </cell>
          <cell r="M1128">
            <v>3603.95</v>
          </cell>
          <cell r="N1128">
            <v>470</v>
          </cell>
        </row>
        <row r="1129">
          <cell r="D1129" t="str">
            <v>HGC-26002082</v>
          </cell>
          <cell r="E1129" t="str">
            <v>D2</v>
          </cell>
          <cell r="F1129" t="str">
            <v>HGC20250228004-0108</v>
          </cell>
          <cell r="G1129" t="str">
            <v>厦门华诺海普生物科技有限公司</v>
          </cell>
          <cell r="H1129" t="str">
            <v>IDT321</v>
          </cell>
          <cell r="I1129">
            <v>6</v>
          </cell>
          <cell r="J1129" t="str">
            <v>mRNA</v>
          </cell>
          <cell r="K1129">
            <v>88.02</v>
          </cell>
          <cell r="L1129">
            <v>35</v>
          </cell>
          <cell r="M1129">
            <v>3080.7</v>
          </cell>
          <cell r="N1129">
            <v>470</v>
          </cell>
        </row>
        <row r="1130">
          <cell r="D1130" t="str">
            <v>HGC-26002083</v>
          </cell>
          <cell r="E1130" t="str">
            <v>B3</v>
          </cell>
          <cell r="F1130" t="str">
            <v>HGC20250228004-0108</v>
          </cell>
          <cell r="G1130" t="str">
            <v>厦门华诺海普生物科技有限公司</v>
          </cell>
          <cell r="H1130" t="str">
            <v>IDT322</v>
          </cell>
          <cell r="I1130">
            <v>6</v>
          </cell>
          <cell r="J1130" t="str">
            <v>mRNA</v>
          </cell>
          <cell r="K1130">
            <v>94.63</v>
          </cell>
          <cell r="L1130">
            <v>35</v>
          </cell>
          <cell r="M1130">
            <v>3312.05</v>
          </cell>
          <cell r="N1130">
            <v>470</v>
          </cell>
        </row>
        <row r="1131">
          <cell r="D1131" t="str">
            <v>HGC-26002084</v>
          </cell>
          <cell r="E1131" t="str">
            <v>B4</v>
          </cell>
          <cell r="F1131" t="str">
            <v>HGC20250228004-0108</v>
          </cell>
          <cell r="G1131" t="str">
            <v>厦门华诺海普生物科技有限公司</v>
          </cell>
          <cell r="H1131" t="str">
            <v>IDT323</v>
          </cell>
          <cell r="I1131">
            <v>6</v>
          </cell>
          <cell r="J1131" t="str">
            <v>mRNA</v>
          </cell>
          <cell r="K1131">
            <v>96.91</v>
          </cell>
          <cell r="L1131">
            <v>35</v>
          </cell>
          <cell r="M1131">
            <v>3391.85</v>
          </cell>
          <cell r="N1131">
            <v>470</v>
          </cell>
        </row>
        <row r="1132">
          <cell r="D1132" t="str">
            <v>HGC-26002085</v>
          </cell>
          <cell r="E1132" t="str">
            <v>C3</v>
          </cell>
          <cell r="F1132" t="str">
            <v>HGC20250228004-0108</v>
          </cell>
          <cell r="G1132" t="str">
            <v>厦门华诺海普生物科技有限公司</v>
          </cell>
          <cell r="H1132" t="str">
            <v>IDT324</v>
          </cell>
          <cell r="I1132">
            <v>6</v>
          </cell>
          <cell r="J1132" t="str">
            <v>mRNA</v>
          </cell>
          <cell r="K1132">
            <v>81.13</v>
          </cell>
          <cell r="L1132">
            <v>35</v>
          </cell>
          <cell r="M1132">
            <v>2839.55</v>
          </cell>
          <cell r="N1132">
            <v>470</v>
          </cell>
        </row>
        <row r="1133">
          <cell r="D1133" t="str">
            <v>HGC-26002086</v>
          </cell>
          <cell r="E1133" t="str">
            <v>C4</v>
          </cell>
          <cell r="F1133" t="str">
            <v>HGC20250228004-0108</v>
          </cell>
          <cell r="G1133" t="str">
            <v>厦门华诺海普生物科技有限公司</v>
          </cell>
          <cell r="H1133" t="str">
            <v>IDT325</v>
          </cell>
          <cell r="I1133">
            <v>6</v>
          </cell>
          <cell r="J1133" t="str">
            <v>mRNA</v>
          </cell>
          <cell r="K1133">
            <v>105.7</v>
          </cell>
          <cell r="L1133">
            <v>35</v>
          </cell>
          <cell r="M1133">
            <v>3699.5</v>
          </cell>
          <cell r="N1133">
            <v>470</v>
          </cell>
        </row>
        <row r="1134">
          <cell r="D1134" t="str">
            <v>HGC-26002087</v>
          </cell>
          <cell r="E1134" t="str">
            <v>D3</v>
          </cell>
          <cell r="F1134" t="str">
            <v>HGC20250228004-0108</v>
          </cell>
          <cell r="G1134" t="str">
            <v>厦门华诺海普生物科技有限公司</v>
          </cell>
          <cell r="H1134" t="str">
            <v>IDT326</v>
          </cell>
          <cell r="I1134">
            <v>6</v>
          </cell>
          <cell r="J1134" t="str">
            <v>mRNA</v>
          </cell>
          <cell r="K1134">
            <v>95.23</v>
          </cell>
          <cell r="L1134">
            <v>35</v>
          </cell>
          <cell r="M1134">
            <v>3333.05</v>
          </cell>
          <cell r="N1134">
            <v>470</v>
          </cell>
        </row>
        <row r="1135">
          <cell r="D1135" t="str">
            <v>HGC-26002088</v>
          </cell>
          <cell r="E1135" t="str">
            <v>D4</v>
          </cell>
          <cell r="F1135" t="str">
            <v>HGC20250228004-0108</v>
          </cell>
          <cell r="G1135" t="str">
            <v>厦门华诺海普生物科技有限公司</v>
          </cell>
          <cell r="H1135" t="str">
            <v>IDT327</v>
          </cell>
          <cell r="I1135">
            <v>6</v>
          </cell>
          <cell r="J1135" t="str">
            <v>mRNA</v>
          </cell>
          <cell r="K1135">
            <v>101.52</v>
          </cell>
          <cell r="L1135">
            <v>35</v>
          </cell>
          <cell r="M1135">
            <v>3553.2</v>
          </cell>
          <cell r="N1135">
            <v>470</v>
          </cell>
        </row>
        <row r="1136">
          <cell r="D1136" t="str">
            <v>HGC-26002229</v>
          </cell>
          <cell r="E1136" t="str">
            <v>vitro WT2</v>
          </cell>
          <cell r="F1136" t="str">
            <v>PSM-ZM202512310005-0001</v>
          </cell>
          <cell r="G1136" t="str">
            <v>重庆智云蓝生物科技有限公司</v>
          </cell>
          <cell r="H1136" t="str">
            <v>IDT339</v>
          </cell>
          <cell r="I1136">
            <v>6</v>
          </cell>
          <cell r="J1136" t="str">
            <v>mRNA</v>
          </cell>
          <cell r="K1136">
            <v>61.76</v>
          </cell>
          <cell r="L1136">
            <v>20</v>
          </cell>
          <cell r="M1136">
            <v>1235.2</v>
          </cell>
          <cell r="N1136">
            <v>470</v>
          </cell>
        </row>
        <row r="1137">
          <cell r="D1137" t="str">
            <v>HGC-26002230</v>
          </cell>
          <cell r="E1137" t="str">
            <v>vitro KO1</v>
          </cell>
          <cell r="F1137" t="str">
            <v>PSM-ZM202512310005-0001</v>
          </cell>
          <cell r="G1137" t="str">
            <v>重庆智云蓝生物科技有限公司</v>
          </cell>
          <cell r="H1137" t="str">
            <v>IDT340</v>
          </cell>
          <cell r="I1137">
            <v>6</v>
          </cell>
          <cell r="J1137" t="str">
            <v>mRNA</v>
          </cell>
          <cell r="K1137">
            <v>95.47</v>
          </cell>
          <cell r="L1137">
            <v>20</v>
          </cell>
          <cell r="M1137">
            <v>1909.4</v>
          </cell>
          <cell r="N1137">
            <v>470</v>
          </cell>
        </row>
        <row r="1138">
          <cell r="D1138" t="str">
            <v>HGC-26002292</v>
          </cell>
          <cell r="E1138" t="str">
            <v>C1</v>
          </cell>
          <cell r="F1138" t="str">
            <v>PSM-ZM202601050003-0001</v>
          </cell>
          <cell r="G1138" t="str">
            <v>暨南大学</v>
          </cell>
          <cell r="H1138" t="str">
            <v>IDT328</v>
          </cell>
          <cell r="I1138">
            <v>6</v>
          </cell>
          <cell r="J1138" t="str">
            <v>mRNA</v>
          </cell>
          <cell r="K1138">
            <v>71.46</v>
          </cell>
          <cell r="L1138">
            <v>35</v>
          </cell>
          <cell r="M1138">
            <v>2501.1</v>
          </cell>
          <cell r="N1138">
            <v>470</v>
          </cell>
        </row>
        <row r="1139">
          <cell r="D1139" t="str">
            <v>HGC-26002293</v>
          </cell>
          <cell r="E1139" t="str">
            <v>C2</v>
          </cell>
          <cell r="F1139" t="str">
            <v>PSM-ZM202601050003-0001</v>
          </cell>
          <cell r="G1139" t="str">
            <v>暨南大学</v>
          </cell>
          <cell r="H1139" t="str">
            <v>IDT329</v>
          </cell>
          <cell r="I1139">
            <v>6</v>
          </cell>
          <cell r="J1139" t="str">
            <v>mRNA</v>
          </cell>
          <cell r="K1139">
            <v>83.41</v>
          </cell>
          <cell r="L1139">
            <v>35</v>
          </cell>
          <cell r="M1139">
            <v>2919.35</v>
          </cell>
          <cell r="N1139">
            <v>470</v>
          </cell>
        </row>
        <row r="1140">
          <cell r="D1140" t="str">
            <v>HGC-26002294</v>
          </cell>
          <cell r="E1140" t="str">
            <v>C3</v>
          </cell>
          <cell r="F1140" t="str">
            <v>PSM-ZM202601050003-0001</v>
          </cell>
          <cell r="G1140" t="str">
            <v>暨南大学</v>
          </cell>
          <cell r="H1140" t="str">
            <v>IDT330</v>
          </cell>
          <cell r="I1140">
            <v>6</v>
          </cell>
          <cell r="J1140" t="str">
            <v>mRNA</v>
          </cell>
          <cell r="K1140">
            <v>82.13</v>
          </cell>
          <cell r="L1140">
            <v>35</v>
          </cell>
          <cell r="M1140">
            <v>2874.55</v>
          </cell>
          <cell r="N1140">
            <v>470</v>
          </cell>
        </row>
        <row r="1141">
          <cell r="D1141" t="str">
            <v>HGC-26002295</v>
          </cell>
          <cell r="E1141" t="str">
            <v>C5</v>
          </cell>
          <cell r="F1141" t="str">
            <v>PSM-ZM202601050003-0001</v>
          </cell>
          <cell r="G1141" t="str">
            <v>暨南大学</v>
          </cell>
          <cell r="H1141" t="str">
            <v>IDT331</v>
          </cell>
          <cell r="I1141">
            <v>6</v>
          </cell>
          <cell r="J1141" t="str">
            <v>mRNA</v>
          </cell>
          <cell r="K1141">
            <v>83.03</v>
          </cell>
          <cell r="L1141">
            <v>35</v>
          </cell>
          <cell r="M1141">
            <v>2906.05</v>
          </cell>
          <cell r="N1141">
            <v>470</v>
          </cell>
        </row>
        <row r="1142">
          <cell r="D1142" t="str">
            <v>HGC-26002296</v>
          </cell>
          <cell r="E1142" t="str">
            <v>C7</v>
          </cell>
          <cell r="F1142" t="str">
            <v>PSM-ZM202601050003-0001</v>
          </cell>
          <cell r="G1142" t="str">
            <v>暨南大学</v>
          </cell>
          <cell r="H1142" t="str">
            <v>IDT332</v>
          </cell>
          <cell r="I1142">
            <v>6</v>
          </cell>
          <cell r="J1142" t="str">
            <v>mRNA</v>
          </cell>
          <cell r="K1142">
            <v>77.29</v>
          </cell>
          <cell r="L1142">
            <v>35</v>
          </cell>
          <cell r="M1142">
            <v>2705.15</v>
          </cell>
          <cell r="N1142">
            <v>470</v>
          </cell>
        </row>
        <row r="1143">
          <cell r="D1143" t="str">
            <v>HGC-26002297</v>
          </cell>
          <cell r="E1143">
            <v>1001</v>
          </cell>
          <cell r="F1143" t="str">
            <v>PSM-ZM202601050003-0001</v>
          </cell>
          <cell r="G1143" t="str">
            <v>暨南大学</v>
          </cell>
          <cell r="H1143" t="str">
            <v>IDT333</v>
          </cell>
          <cell r="I1143">
            <v>6</v>
          </cell>
          <cell r="J1143" t="str">
            <v>mRNA</v>
          </cell>
          <cell r="K1143">
            <v>80.14</v>
          </cell>
          <cell r="L1143">
            <v>35</v>
          </cell>
          <cell r="M1143">
            <v>2804.9</v>
          </cell>
          <cell r="N1143">
            <v>470</v>
          </cell>
        </row>
        <row r="1144">
          <cell r="D1144" t="str">
            <v>HGC-26002298</v>
          </cell>
          <cell r="E1144">
            <v>1002</v>
          </cell>
          <cell r="F1144" t="str">
            <v>PSM-ZM202601050003-0001</v>
          </cell>
          <cell r="G1144" t="str">
            <v>暨南大学</v>
          </cell>
          <cell r="H1144" t="str">
            <v>IDT334</v>
          </cell>
          <cell r="I1144">
            <v>6</v>
          </cell>
          <cell r="J1144" t="str">
            <v>mRNA</v>
          </cell>
          <cell r="K1144">
            <v>98.4</v>
          </cell>
          <cell r="L1144">
            <v>35</v>
          </cell>
          <cell r="M1144">
            <v>3444</v>
          </cell>
          <cell r="N1144">
            <v>470</v>
          </cell>
        </row>
        <row r="1145">
          <cell r="D1145" t="str">
            <v>HGC-26002299</v>
          </cell>
          <cell r="E1145">
            <v>1003</v>
          </cell>
          <cell r="F1145" t="str">
            <v>PSM-ZM202601050003-0001</v>
          </cell>
          <cell r="G1145" t="str">
            <v>暨南大学</v>
          </cell>
          <cell r="H1145" t="str">
            <v>IDT335</v>
          </cell>
          <cell r="I1145">
            <v>6</v>
          </cell>
          <cell r="J1145" t="str">
            <v>mRNA</v>
          </cell>
          <cell r="K1145">
            <v>86.18</v>
          </cell>
          <cell r="L1145">
            <v>35</v>
          </cell>
          <cell r="M1145">
            <v>3016.3</v>
          </cell>
          <cell r="N1145">
            <v>470</v>
          </cell>
        </row>
        <row r="1146">
          <cell r="D1146" t="str">
            <v>HGC-26002300</v>
          </cell>
          <cell r="E1146">
            <v>1004</v>
          </cell>
          <cell r="F1146" t="str">
            <v>PSM-ZM202601050003-0001</v>
          </cell>
          <cell r="G1146" t="str">
            <v>暨南大学</v>
          </cell>
          <cell r="H1146" t="str">
            <v>IDT336</v>
          </cell>
          <cell r="I1146">
            <v>6</v>
          </cell>
          <cell r="J1146" t="str">
            <v>mRNA</v>
          </cell>
          <cell r="K1146">
            <v>76.09</v>
          </cell>
          <cell r="L1146">
            <v>35</v>
          </cell>
          <cell r="M1146">
            <v>2663.15</v>
          </cell>
          <cell r="N1146">
            <v>470</v>
          </cell>
        </row>
        <row r="1147">
          <cell r="D1147" t="str">
            <v>HGC-26002301</v>
          </cell>
          <cell r="E1147">
            <v>1006</v>
          </cell>
          <cell r="F1147" t="str">
            <v>PSM-ZM202601050003-0001</v>
          </cell>
          <cell r="G1147" t="str">
            <v>暨南大学</v>
          </cell>
          <cell r="H1147" t="str">
            <v>IDT337</v>
          </cell>
          <cell r="I1147">
            <v>6</v>
          </cell>
          <cell r="J1147" t="str">
            <v>mRNA</v>
          </cell>
          <cell r="K1147">
            <v>81.8</v>
          </cell>
          <cell r="L1147">
            <v>35</v>
          </cell>
          <cell r="M1147">
            <v>2863</v>
          </cell>
          <cell r="N1147">
            <v>470</v>
          </cell>
        </row>
        <row r="1148">
          <cell r="D1148" t="str">
            <v>HGC-26001884</v>
          </cell>
          <cell r="E1148" t="str">
            <v>B61</v>
          </cell>
          <cell r="F1148" t="str">
            <v>PSM-ZM202512250002-0001</v>
          </cell>
          <cell r="G1148" t="str">
            <v>广州国家实验室</v>
          </cell>
          <cell r="H1148" t="str">
            <v>IDT380</v>
          </cell>
          <cell r="I1148">
            <v>6</v>
          </cell>
          <cell r="J1148" t="str">
            <v>mRNA-T7</v>
          </cell>
          <cell r="K1148">
            <v>59.79</v>
          </cell>
          <cell r="L1148">
            <v>20</v>
          </cell>
          <cell r="M1148">
            <v>1195.8</v>
          </cell>
          <cell r="N1148">
            <v>470</v>
          </cell>
        </row>
        <row r="1149">
          <cell r="D1149" t="str">
            <v>HGC-26001878</v>
          </cell>
          <cell r="E1149" t="str">
            <v>B55</v>
          </cell>
          <cell r="F1149" t="str">
            <v>PSM-ZM202512250002-0001</v>
          </cell>
          <cell r="G1149" t="str">
            <v>广州国家实验室</v>
          </cell>
          <cell r="H1149" t="str">
            <v>IDT367</v>
          </cell>
          <cell r="I1149">
            <v>6</v>
          </cell>
          <cell r="J1149" t="str">
            <v>mRNA-T7</v>
          </cell>
          <cell r="K1149">
            <v>61.42</v>
          </cell>
          <cell r="L1149">
            <v>20</v>
          </cell>
          <cell r="M1149">
            <v>1228.4</v>
          </cell>
          <cell r="N1149">
            <v>470</v>
          </cell>
        </row>
        <row r="1150">
          <cell r="D1150" t="str">
            <v>HGC-25162555</v>
          </cell>
          <cell r="E1150" t="str">
            <v>B43-Low-dpi-8</v>
          </cell>
          <cell r="F1150" t="str">
            <v>PSM-ZM202512250002-0001</v>
          </cell>
          <cell r="G1150" t="str">
            <v>广州国家实验室</v>
          </cell>
          <cell r="H1150" t="str">
            <v>IDT373</v>
          </cell>
          <cell r="I1150">
            <v>6</v>
          </cell>
          <cell r="J1150" t="str">
            <v>mRNA-T7</v>
          </cell>
          <cell r="K1150">
            <v>65.06</v>
          </cell>
          <cell r="L1150">
            <v>20</v>
          </cell>
          <cell r="M1150">
            <v>1301.2</v>
          </cell>
          <cell r="N1150">
            <v>470</v>
          </cell>
        </row>
        <row r="1151">
          <cell r="D1151" t="str">
            <v>HGC-26001875</v>
          </cell>
          <cell r="E1151" t="str">
            <v>B27</v>
          </cell>
          <cell r="F1151" t="str">
            <v>PSM-ZM202512250002-0001</v>
          </cell>
          <cell r="G1151" t="str">
            <v>广州国家实验室</v>
          </cell>
          <cell r="H1151" t="str">
            <v>IDT360</v>
          </cell>
          <cell r="I1151">
            <v>6</v>
          </cell>
          <cell r="J1151" t="str">
            <v>mRNA-T7</v>
          </cell>
          <cell r="K1151">
            <v>67.41</v>
          </cell>
          <cell r="L1151">
            <v>20</v>
          </cell>
          <cell r="M1151">
            <v>1348.2</v>
          </cell>
          <cell r="N1151">
            <v>470</v>
          </cell>
        </row>
        <row r="1152">
          <cell r="D1152" t="str">
            <v>HGC-25162546</v>
          </cell>
          <cell r="E1152" t="str">
            <v>B39-Low-dpi-4</v>
          </cell>
          <cell r="F1152" t="str">
            <v>PSM-ZM202512250002-0001</v>
          </cell>
          <cell r="G1152" t="str">
            <v>广州国家实验室</v>
          </cell>
          <cell r="H1152" t="str">
            <v>IDT362</v>
          </cell>
          <cell r="I1152">
            <v>6</v>
          </cell>
          <cell r="J1152" t="str">
            <v>mRNA-T7</v>
          </cell>
          <cell r="K1152">
            <v>71.73</v>
          </cell>
          <cell r="L1152">
            <v>20</v>
          </cell>
          <cell r="M1152">
            <v>1434.6</v>
          </cell>
          <cell r="N1152">
            <v>470</v>
          </cell>
        </row>
        <row r="1153">
          <cell r="D1153" t="str">
            <v>HGC-26001883</v>
          </cell>
          <cell r="E1153" t="str">
            <v>B50</v>
          </cell>
          <cell r="F1153" t="str">
            <v>PSM-ZM202512250002-0001</v>
          </cell>
          <cell r="G1153" t="str">
            <v>广州国家实验室</v>
          </cell>
          <cell r="H1153" t="str">
            <v>IDT376</v>
          </cell>
          <cell r="I1153">
            <v>6</v>
          </cell>
          <cell r="J1153" t="str">
            <v>mRNA-T7</v>
          </cell>
          <cell r="K1153">
            <v>71.93</v>
          </cell>
          <cell r="L1153">
            <v>20</v>
          </cell>
          <cell r="M1153">
            <v>1438.6</v>
          </cell>
          <cell r="N1153">
            <v>470</v>
          </cell>
        </row>
        <row r="1154">
          <cell r="D1154" t="str">
            <v>HGC-26001879</v>
          </cell>
          <cell r="E1154" t="str">
            <v>B56</v>
          </cell>
          <cell r="F1154" t="str">
            <v>PSM-ZM202512250002-0001</v>
          </cell>
          <cell r="G1154" t="str">
            <v>广州国家实验室</v>
          </cell>
          <cell r="H1154" t="str">
            <v>IDT368</v>
          </cell>
          <cell r="I1154">
            <v>6</v>
          </cell>
          <cell r="J1154" t="str">
            <v>mRNA-T7</v>
          </cell>
          <cell r="K1154">
            <v>73.15</v>
          </cell>
          <cell r="L1154">
            <v>20</v>
          </cell>
          <cell r="M1154">
            <v>1463</v>
          </cell>
          <cell r="N1154">
            <v>470</v>
          </cell>
        </row>
        <row r="1155">
          <cell r="D1155" t="str">
            <v>HGC-26001876</v>
          </cell>
          <cell r="E1155" t="str">
            <v>B41</v>
          </cell>
          <cell r="F1155" t="str">
            <v>PSM-ZM202512250002-0001</v>
          </cell>
          <cell r="G1155" t="str">
            <v>广州国家实验室</v>
          </cell>
          <cell r="H1155" t="str">
            <v>IDT363</v>
          </cell>
          <cell r="I1155">
            <v>6</v>
          </cell>
          <cell r="J1155" t="str">
            <v>mRNA-T7</v>
          </cell>
          <cell r="K1155">
            <v>76.67</v>
          </cell>
          <cell r="L1155">
            <v>20</v>
          </cell>
          <cell r="M1155">
            <v>1533.4</v>
          </cell>
          <cell r="N1155">
            <v>470</v>
          </cell>
        </row>
        <row r="1156">
          <cell r="D1156" t="str">
            <v>HGC-25162554</v>
          </cell>
          <cell r="E1156" t="str">
            <v>B32-High-dpi-8</v>
          </cell>
          <cell r="F1156" t="str">
            <v>PSM-ZM202512250002-0001</v>
          </cell>
          <cell r="G1156" t="str">
            <v>广州国家实验室</v>
          </cell>
          <cell r="H1156" t="str">
            <v>IDT372</v>
          </cell>
          <cell r="I1156">
            <v>6</v>
          </cell>
          <cell r="J1156" t="str">
            <v>mRNA-T7</v>
          </cell>
          <cell r="K1156">
            <v>76.94</v>
          </cell>
          <cell r="L1156">
            <v>20</v>
          </cell>
          <cell r="M1156">
            <v>1538.8</v>
          </cell>
          <cell r="N1156">
            <v>470</v>
          </cell>
        </row>
        <row r="1157">
          <cell r="D1157" t="str">
            <v>HGC-25162556</v>
          </cell>
          <cell r="E1157" t="str">
            <v>B44-Low-dpi-8</v>
          </cell>
          <cell r="F1157" t="str">
            <v>PSM-ZM202512250002-0001</v>
          </cell>
          <cell r="G1157" t="str">
            <v>广州国家实验室</v>
          </cell>
          <cell r="H1157" t="str">
            <v>IDT374</v>
          </cell>
          <cell r="I1157">
            <v>6</v>
          </cell>
          <cell r="J1157" t="str">
            <v>mRNA-T7</v>
          </cell>
          <cell r="K1157">
            <v>90.28</v>
          </cell>
          <cell r="L1157">
            <v>20</v>
          </cell>
          <cell r="M1157">
            <v>1805.6</v>
          </cell>
          <cell r="N1157">
            <v>470</v>
          </cell>
        </row>
        <row r="1158">
          <cell r="D1158" t="str">
            <v>HGC-26000706</v>
          </cell>
          <cell r="E1158" t="str">
            <v>MVC-1-eye</v>
          </cell>
          <cell r="F1158" t="str">
            <v>PSM-ZM202512190006-0003</v>
          </cell>
          <cell r="G1158" t="str">
            <v>香港中文大学</v>
          </cell>
          <cell r="H1158" t="str">
            <v>IDT290</v>
          </cell>
          <cell r="I1158">
            <v>6</v>
          </cell>
          <cell r="J1158" t="str">
            <v>mRNA-T7</v>
          </cell>
          <cell r="K1158">
            <v>86.89</v>
          </cell>
          <cell r="L1158">
            <v>35</v>
          </cell>
          <cell r="M1158">
            <v>3041.15</v>
          </cell>
          <cell r="N1158">
            <v>470</v>
          </cell>
        </row>
        <row r="1159">
          <cell r="D1159" t="str">
            <v>HGC-25162558</v>
          </cell>
          <cell r="E1159" t="str">
            <v>B47-Low-dpi-8</v>
          </cell>
          <cell r="F1159" t="str">
            <v>PSM-ZM202512250002-0001</v>
          </cell>
          <cell r="G1159" t="str">
            <v>广州国家实验室</v>
          </cell>
          <cell r="H1159" t="str">
            <v>IDT375</v>
          </cell>
          <cell r="I1159">
            <v>6</v>
          </cell>
          <cell r="J1159" t="str">
            <v>mRNA-T7</v>
          </cell>
          <cell r="K1159">
            <v>94.43</v>
          </cell>
          <cell r="L1159">
            <v>20</v>
          </cell>
          <cell r="M1159">
            <v>1888.6</v>
          </cell>
          <cell r="N1159">
            <v>470</v>
          </cell>
        </row>
        <row r="1160">
          <cell r="D1160" t="str">
            <v>HGC-25162552</v>
          </cell>
          <cell r="E1160" t="str">
            <v>B30-High-dpi-8</v>
          </cell>
          <cell r="F1160" t="str">
            <v>PSM-ZM202512250002-0001</v>
          </cell>
          <cell r="G1160" t="str">
            <v>广州国家实验室</v>
          </cell>
          <cell r="H1160" t="str">
            <v>IDT370</v>
          </cell>
          <cell r="I1160">
            <v>6</v>
          </cell>
          <cell r="J1160" t="str">
            <v>mRNA-T7</v>
          </cell>
          <cell r="K1160">
            <v>96.71</v>
          </cell>
          <cell r="L1160">
            <v>20</v>
          </cell>
          <cell r="M1160">
            <v>1934.2</v>
          </cell>
          <cell r="N1160">
            <v>470</v>
          </cell>
        </row>
        <row r="1161">
          <cell r="D1161" t="str">
            <v>HGC-26001874</v>
          </cell>
          <cell r="E1161" t="str">
            <v>B25</v>
          </cell>
          <cell r="F1161" t="str">
            <v>PSM-ZM202512250002-0001</v>
          </cell>
          <cell r="G1161" t="str">
            <v>广州国家实验室</v>
          </cell>
          <cell r="H1161" t="str">
            <v>IDT359</v>
          </cell>
          <cell r="I1161">
            <v>6</v>
          </cell>
          <cell r="J1161" t="str">
            <v>mRNA-T7</v>
          </cell>
          <cell r="K1161">
            <v>99.33</v>
          </cell>
          <cell r="L1161">
            <v>20</v>
          </cell>
          <cell r="M1161">
            <v>1986.6</v>
          </cell>
          <cell r="N1161">
            <v>470</v>
          </cell>
        </row>
        <row r="1162">
          <cell r="D1162" t="str">
            <v>HGC-25162561</v>
          </cell>
          <cell r="E1162" t="str">
            <v>B59-PBS-dpi-8</v>
          </cell>
          <cell r="F1162" t="str">
            <v>PSM-ZM202512250002-0001</v>
          </cell>
          <cell r="G1162" t="str">
            <v>广州国家实验室</v>
          </cell>
          <cell r="H1162" t="str">
            <v>IDT379</v>
          </cell>
          <cell r="I1162">
            <v>6</v>
          </cell>
          <cell r="J1162" t="str">
            <v>mRNA-T7</v>
          </cell>
          <cell r="K1162">
            <v>104</v>
          </cell>
          <cell r="L1162">
            <v>20</v>
          </cell>
          <cell r="M1162">
            <v>2080</v>
          </cell>
          <cell r="N1162">
            <v>470</v>
          </cell>
        </row>
        <row r="1163">
          <cell r="D1163" t="str">
            <v>HGC-25162560</v>
          </cell>
          <cell r="E1163" t="str">
            <v>B58-PBS-dpi-8</v>
          </cell>
          <cell r="F1163" t="str">
            <v>PSM-ZM202512250002-0001</v>
          </cell>
          <cell r="G1163" t="str">
            <v>广州国家实验室</v>
          </cell>
          <cell r="H1163" t="str">
            <v>IDT378</v>
          </cell>
          <cell r="I1163">
            <v>6</v>
          </cell>
          <cell r="J1163" t="str">
            <v>mRNA-T7</v>
          </cell>
          <cell r="K1163">
            <v>106.58</v>
          </cell>
          <cell r="L1163">
            <v>20</v>
          </cell>
          <cell r="M1163">
            <v>2131.6</v>
          </cell>
          <cell r="N1163">
            <v>470</v>
          </cell>
        </row>
        <row r="1164">
          <cell r="D1164" t="str">
            <v>HGC-25162549</v>
          </cell>
          <cell r="E1164" t="str">
            <v>B53-PBS-dpi-4</v>
          </cell>
          <cell r="F1164" t="str">
            <v>PSM-ZM202512250002-0001</v>
          </cell>
          <cell r="G1164" t="str">
            <v>广州国家实验室</v>
          </cell>
          <cell r="H1164" t="str">
            <v>IDT365</v>
          </cell>
          <cell r="I1164">
            <v>6</v>
          </cell>
          <cell r="J1164" t="str">
            <v>mRNA-T7</v>
          </cell>
          <cell r="K1164">
            <v>111.65</v>
          </cell>
          <cell r="L1164">
            <v>20</v>
          </cell>
          <cell r="M1164">
            <v>2233</v>
          </cell>
          <cell r="N1164">
            <v>470</v>
          </cell>
        </row>
        <row r="1165">
          <cell r="D1165" t="str">
            <v>HGC-25162553</v>
          </cell>
          <cell r="E1165" t="str">
            <v>B31-High-dpi-8</v>
          </cell>
          <cell r="F1165" t="str">
            <v>PSM-ZM202512250002-0001</v>
          </cell>
          <cell r="G1165" t="str">
            <v>广州国家实验室</v>
          </cell>
          <cell r="H1165" t="str">
            <v>IDT371</v>
          </cell>
          <cell r="I1165">
            <v>6</v>
          </cell>
          <cell r="J1165" t="str">
            <v>mRNA-T7</v>
          </cell>
          <cell r="K1165">
            <v>113.21</v>
          </cell>
          <cell r="L1165">
            <v>20</v>
          </cell>
          <cell r="M1165">
            <v>2264.2</v>
          </cell>
          <cell r="N1165">
            <v>470</v>
          </cell>
        </row>
        <row r="1166">
          <cell r="D1166" t="str">
            <v>HGC-25162550</v>
          </cell>
          <cell r="E1166" t="str">
            <v>B54-PBS-dpi-4</v>
          </cell>
          <cell r="F1166" t="str">
            <v>PSM-ZM202512250002-0001</v>
          </cell>
          <cell r="G1166" t="str">
            <v>广州国家实验室</v>
          </cell>
          <cell r="H1166" t="str">
            <v>IDT366</v>
          </cell>
          <cell r="I1166">
            <v>6</v>
          </cell>
          <cell r="J1166" t="str">
            <v>mRNA-T7</v>
          </cell>
          <cell r="K1166">
            <v>118.12</v>
          </cell>
          <cell r="L1166">
            <v>20</v>
          </cell>
          <cell r="M1166">
            <v>2362.4</v>
          </cell>
          <cell r="N1166">
            <v>470</v>
          </cell>
        </row>
        <row r="1167">
          <cell r="D1167" t="str">
            <v>HGC-25162559</v>
          </cell>
          <cell r="E1167" t="str">
            <v>B57-PBS-dpi-8</v>
          </cell>
          <cell r="F1167" t="str">
            <v>PSM-ZM202512250002-0001</v>
          </cell>
          <cell r="G1167" t="str">
            <v>广州国家实验室</v>
          </cell>
          <cell r="H1167" t="str">
            <v>IDT377</v>
          </cell>
          <cell r="I1167">
            <v>6</v>
          </cell>
          <cell r="J1167" t="str">
            <v>mRNA-T7</v>
          </cell>
          <cell r="K1167">
            <v>119.69</v>
          </cell>
          <cell r="L1167">
            <v>20</v>
          </cell>
          <cell r="M1167">
            <v>2393.8</v>
          </cell>
          <cell r="N1167">
            <v>470</v>
          </cell>
        </row>
        <row r="1168">
          <cell r="D1168" t="str">
            <v>HGC-25162551</v>
          </cell>
          <cell r="E1168" t="str">
            <v>B29-High-dpi-8</v>
          </cell>
          <cell r="F1168" t="str">
            <v>PSM-ZM202512250002-0001</v>
          </cell>
          <cell r="G1168" t="str">
            <v>广州国家实验室</v>
          </cell>
          <cell r="H1168" t="str">
            <v>IDT369</v>
          </cell>
          <cell r="I1168">
            <v>6</v>
          </cell>
          <cell r="J1168" t="str">
            <v>mRNA-T7</v>
          </cell>
          <cell r="K1168">
            <v>126.62</v>
          </cell>
          <cell r="L1168">
            <v>20</v>
          </cell>
          <cell r="M1168">
            <v>2532.4</v>
          </cell>
          <cell r="N1168">
            <v>470</v>
          </cell>
        </row>
        <row r="1169">
          <cell r="D1169" t="str">
            <v>HGC-25162540</v>
          </cell>
          <cell r="E1169" t="str">
            <v>B22-High-dpi-4</v>
          </cell>
          <cell r="F1169" t="str">
            <v>PSM-ZM202512250002-0001</v>
          </cell>
          <cell r="G1169" t="str">
            <v>广州国家实验室</v>
          </cell>
          <cell r="H1169" t="str">
            <v>IDT358</v>
          </cell>
          <cell r="I1169">
            <v>6</v>
          </cell>
          <cell r="J1169" t="str">
            <v>mRNA-T7</v>
          </cell>
          <cell r="K1169">
            <v>126.76</v>
          </cell>
          <cell r="L1169">
            <v>20</v>
          </cell>
          <cell r="M1169">
            <v>2535.2</v>
          </cell>
          <cell r="N1169">
            <v>470</v>
          </cell>
        </row>
        <row r="1170">
          <cell r="D1170" t="str">
            <v>HGC-25162544</v>
          </cell>
          <cell r="E1170" t="str">
            <v>B37-Low-dpi-4</v>
          </cell>
          <cell r="F1170" t="str">
            <v>PSM-ZM202512250002-0001</v>
          </cell>
          <cell r="G1170" t="str">
            <v>广州国家实验室</v>
          </cell>
          <cell r="H1170" t="str">
            <v>IDT361</v>
          </cell>
          <cell r="I1170">
            <v>6</v>
          </cell>
          <cell r="J1170" t="str">
            <v>mRNA-T7</v>
          </cell>
          <cell r="K1170">
            <v>127.3</v>
          </cell>
          <cell r="L1170">
            <v>20</v>
          </cell>
          <cell r="M1170">
            <v>2546</v>
          </cell>
          <cell r="N1170">
            <v>470</v>
          </cell>
        </row>
        <row r="1171">
          <cell r="D1171" t="str">
            <v>HGC-25162539</v>
          </cell>
          <cell r="E1171" t="str">
            <v>B21-High-dpi-4</v>
          </cell>
          <cell r="F1171" t="str">
            <v>PSM-ZM202512250002-0001</v>
          </cell>
          <cell r="G1171" t="str">
            <v>广州国家实验室</v>
          </cell>
          <cell r="H1171" t="str">
            <v>IDT357</v>
          </cell>
          <cell r="I1171">
            <v>6</v>
          </cell>
          <cell r="J1171" t="str">
            <v>mRNA-T7</v>
          </cell>
          <cell r="K1171">
            <v>136.51</v>
          </cell>
          <cell r="L1171">
            <v>20</v>
          </cell>
          <cell r="M1171">
            <v>2730.2</v>
          </cell>
          <cell r="N1171">
            <v>470</v>
          </cell>
        </row>
        <row r="1172">
          <cell r="D1172" t="str">
            <v>HGC-26002032</v>
          </cell>
          <cell r="E1172" t="str">
            <v>LLM_BCa</v>
          </cell>
          <cell r="F1172" t="str">
            <v>HGC20250107005-0027</v>
          </cell>
          <cell r="G1172" t="str">
            <v>广州凯恩生物技术有限公司</v>
          </cell>
          <cell r="H1172" t="str">
            <v>IDT356</v>
          </cell>
          <cell r="I1172">
            <v>6</v>
          </cell>
          <cell r="J1172" t="str">
            <v>mRNA</v>
          </cell>
          <cell r="K1172">
            <v>28.85</v>
          </cell>
          <cell r="L1172">
            <v>20</v>
          </cell>
          <cell r="M1172">
            <v>577</v>
          </cell>
          <cell r="N1172">
            <v>470</v>
          </cell>
        </row>
        <row r="1173">
          <cell r="D1173" t="str">
            <v>HGC-26002031</v>
          </cell>
          <cell r="E1173" t="str">
            <v>DMY_shenyu</v>
          </cell>
          <cell r="F1173" t="str">
            <v>HGC20250107005-0027</v>
          </cell>
          <cell r="G1173" t="str">
            <v>广州凯恩生物技术有限公司</v>
          </cell>
          <cell r="H1173" t="str">
            <v>IDT355</v>
          </cell>
          <cell r="I1173">
            <v>6</v>
          </cell>
          <cell r="J1173" t="str">
            <v>mRNA</v>
          </cell>
          <cell r="K1173">
            <v>31.12</v>
          </cell>
          <cell r="L1173">
            <v>20</v>
          </cell>
          <cell r="M1173">
            <v>622.4</v>
          </cell>
          <cell r="N1173">
            <v>470</v>
          </cell>
        </row>
        <row r="1174">
          <cell r="D1174" t="str">
            <v>HGC-26002028</v>
          </cell>
          <cell r="E1174" t="str">
            <v>ZQH_BCa</v>
          </cell>
          <cell r="F1174" t="str">
            <v>HGC20250107005-0027</v>
          </cell>
          <cell r="G1174" t="str">
            <v>广州凯恩生物技术有限公司</v>
          </cell>
          <cell r="H1174" t="str">
            <v>IDT353</v>
          </cell>
          <cell r="I1174">
            <v>6</v>
          </cell>
          <cell r="J1174" t="str">
            <v>mRNA</v>
          </cell>
          <cell r="K1174">
            <v>32.67</v>
          </cell>
          <cell r="L1174">
            <v>20</v>
          </cell>
          <cell r="M1174">
            <v>653.4</v>
          </cell>
          <cell r="N1174">
            <v>470</v>
          </cell>
        </row>
        <row r="1175">
          <cell r="D1175" t="str">
            <v>HGC-26002019</v>
          </cell>
          <cell r="E1175" t="str">
            <v>LHJ_BCa</v>
          </cell>
          <cell r="F1175" t="str">
            <v>HGC20250107005-0027</v>
          </cell>
          <cell r="G1175" t="str">
            <v>广州凯恩生物技术有限公司</v>
          </cell>
          <cell r="H1175" t="str">
            <v>IDT344</v>
          </cell>
          <cell r="I1175">
            <v>6</v>
          </cell>
          <cell r="J1175" t="str">
            <v>mRNA</v>
          </cell>
          <cell r="K1175">
            <v>50.07</v>
          </cell>
          <cell r="L1175">
            <v>20</v>
          </cell>
          <cell r="M1175">
            <v>1001.4</v>
          </cell>
          <cell r="N1175">
            <v>470</v>
          </cell>
        </row>
        <row r="1176">
          <cell r="D1176" t="str">
            <v>HGC-26002023</v>
          </cell>
          <cell r="E1176" t="str">
            <v>YRY_BCa</v>
          </cell>
          <cell r="F1176" t="str">
            <v>HGC20250107005-0027</v>
          </cell>
          <cell r="G1176" t="str">
            <v>广州凯恩生物技术有限公司</v>
          </cell>
          <cell r="H1176" t="str">
            <v>IDT348</v>
          </cell>
          <cell r="I1176">
            <v>6</v>
          </cell>
          <cell r="J1176" t="str">
            <v>mRNA</v>
          </cell>
          <cell r="K1176">
            <v>55.78</v>
          </cell>
          <cell r="L1176">
            <v>20</v>
          </cell>
          <cell r="M1176">
            <v>1115.6</v>
          </cell>
          <cell r="N1176">
            <v>470</v>
          </cell>
        </row>
        <row r="1177">
          <cell r="D1177" t="str">
            <v>HGC-26002020</v>
          </cell>
          <cell r="E1177" t="str">
            <v>LHJ_BCa_Para</v>
          </cell>
          <cell r="F1177" t="str">
            <v>HGC20250107005-0027</v>
          </cell>
          <cell r="G1177" t="str">
            <v>广州凯恩生物技术有限公司</v>
          </cell>
          <cell r="H1177" t="str">
            <v>IDT345</v>
          </cell>
          <cell r="I1177">
            <v>6</v>
          </cell>
          <cell r="J1177" t="str">
            <v>mRNA</v>
          </cell>
          <cell r="K1177">
            <v>75.35</v>
          </cell>
          <cell r="L1177">
            <v>20</v>
          </cell>
          <cell r="M1177">
            <v>1507</v>
          </cell>
          <cell r="N1177">
            <v>470</v>
          </cell>
        </row>
        <row r="1178">
          <cell r="D1178" t="str">
            <v>HGC-26002021</v>
          </cell>
          <cell r="E1178" t="str">
            <v>LHJ_BCa_Normal</v>
          </cell>
          <cell r="F1178" t="str">
            <v>HGC20250107005-0027</v>
          </cell>
          <cell r="G1178" t="str">
            <v>广州凯恩生物技术有限公司</v>
          </cell>
          <cell r="H1178" t="str">
            <v>IDT346</v>
          </cell>
          <cell r="I1178">
            <v>6</v>
          </cell>
          <cell r="J1178" t="str">
            <v>mRNA</v>
          </cell>
          <cell r="K1178">
            <v>82.63</v>
          </cell>
          <cell r="L1178">
            <v>20</v>
          </cell>
          <cell r="M1178">
            <v>1652.6</v>
          </cell>
          <cell r="N1178">
            <v>470</v>
          </cell>
        </row>
        <row r="1179">
          <cell r="D1179" t="str">
            <v>HGC-26002024</v>
          </cell>
          <cell r="E1179" t="str">
            <v>YG_shenyu</v>
          </cell>
          <cell r="F1179" t="str">
            <v>HGC20250107005-0027</v>
          </cell>
          <cell r="G1179" t="str">
            <v>广州凯恩生物技术有限公司</v>
          </cell>
          <cell r="H1179" t="str">
            <v>IDT349</v>
          </cell>
          <cell r="I1179">
            <v>6</v>
          </cell>
          <cell r="J1179" t="str">
            <v>mRNA</v>
          </cell>
          <cell r="K1179">
            <v>85.22</v>
          </cell>
          <cell r="L1179">
            <v>20</v>
          </cell>
          <cell r="M1179">
            <v>1704.4</v>
          </cell>
          <cell r="N1179">
            <v>470</v>
          </cell>
        </row>
        <row r="1180">
          <cell r="D1180" t="str">
            <v>HGC-26002022</v>
          </cell>
          <cell r="E1180" t="str">
            <v>CYG_BCa</v>
          </cell>
          <cell r="F1180" t="str">
            <v>HGC20250107005-0027</v>
          </cell>
          <cell r="G1180" t="str">
            <v>广州凯恩生物技术有限公司</v>
          </cell>
          <cell r="H1180" t="str">
            <v>IDT347</v>
          </cell>
          <cell r="I1180">
            <v>6</v>
          </cell>
          <cell r="J1180" t="str">
            <v>mRNA</v>
          </cell>
          <cell r="K1180">
            <v>97.73</v>
          </cell>
          <cell r="L1180">
            <v>20</v>
          </cell>
          <cell r="M1180">
            <v>1954.6</v>
          </cell>
          <cell r="N1180">
            <v>470</v>
          </cell>
        </row>
        <row r="1181">
          <cell r="D1181" t="str">
            <v>HGC-26002018</v>
          </cell>
          <cell r="E1181" t="str">
            <v>WLS_BCa</v>
          </cell>
          <cell r="F1181" t="str">
            <v>HGC20250107005-0027</v>
          </cell>
          <cell r="G1181" t="str">
            <v>广州凯恩生物技术有限公司</v>
          </cell>
          <cell r="H1181" t="str">
            <v>IDT343</v>
          </cell>
          <cell r="I1181">
            <v>6</v>
          </cell>
          <cell r="J1181" t="str">
            <v>mRNA</v>
          </cell>
          <cell r="K1181">
            <v>99.11</v>
          </cell>
          <cell r="L1181">
            <v>20</v>
          </cell>
          <cell r="M1181">
            <v>1982.2</v>
          </cell>
          <cell r="N1181">
            <v>470</v>
          </cell>
        </row>
        <row r="1182">
          <cell r="D1182" t="str">
            <v>HGC-26002025</v>
          </cell>
          <cell r="E1182" t="str">
            <v>YG_shenyu_Para</v>
          </cell>
          <cell r="F1182" t="str">
            <v>HGC20250107005-0027</v>
          </cell>
          <cell r="G1182" t="str">
            <v>广州凯恩生物技术有限公司</v>
          </cell>
          <cell r="H1182" t="str">
            <v>IDT350</v>
          </cell>
          <cell r="I1182">
            <v>6</v>
          </cell>
          <cell r="J1182" t="str">
            <v>mRNA</v>
          </cell>
          <cell r="K1182">
            <v>136.43</v>
          </cell>
          <cell r="L1182">
            <v>20</v>
          </cell>
          <cell r="M1182">
            <v>2728.6</v>
          </cell>
          <cell r="N1182">
            <v>470</v>
          </cell>
        </row>
        <row r="1183">
          <cell r="D1183" t="str">
            <v>HGC-26002027</v>
          </cell>
          <cell r="E1183" t="str">
            <v>ZYH_BCa</v>
          </cell>
          <cell r="F1183" t="str">
            <v>HGC20250107005-0027</v>
          </cell>
          <cell r="G1183" t="str">
            <v>广州凯恩生物技术有限公司</v>
          </cell>
          <cell r="H1183" t="str">
            <v>IDT352</v>
          </cell>
          <cell r="I1183">
            <v>6</v>
          </cell>
          <cell r="J1183" t="str">
            <v>mRNA</v>
          </cell>
          <cell r="K1183">
            <v>147.45</v>
          </cell>
          <cell r="L1183">
            <v>20</v>
          </cell>
          <cell r="M1183">
            <v>2949</v>
          </cell>
          <cell r="N1183">
            <v>470</v>
          </cell>
        </row>
        <row r="1184">
          <cell r="D1184" t="str">
            <v>HGC-26002017</v>
          </cell>
          <cell r="E1184" t="str">
            <v>LSH_BCa</v>
          </cell>
          <cell r="F1184" t="str">
            <v>HGC20250107005-0027</v>
          </cell>
          <cell r="G1184" t="str">
            <v>广州凯恩生物技术有限公司</v>
          </cell>
          <cell r="H1184" t="str">
            <v>IDT342</v>
          </cell>
          <cell r="I1184">
            <v>6</v>
          </cell>
          <cell r="J1184" t="str">
            <v>mRNA</v>
          </cell>
          <cell r="K1184">
            <v>148.8</v>
          </cell>
          <cell r="L1184">
            <v>20</v>
          </cell>
          <cell r="M1184">
            <v>2976</v>
          </cell>
          <cell r="N1184">
            <v>470</v>
          </cell>
        </row>
        <row r="1185">
          <cell r="D1185" t="str">
            <v>HGC-26002030</v>
          </cell>
          <cell r="E1185" t="str">
            <v>ZYB_BCa</v>
          </cell>
          <cell r="F1185" t="str">
            <v>HGC20250107005-0027</v>
          </cell>
          <cell r="G1185" t="str">
            <v>广州凯恩生物技术有限公司</v>
          </cell>
          <cell r="H1185" t="str">
            <v>IDT354</v>
          </cell>
          <cell r="I1185">
            <v>6</v>
          </cell>
          <cell r="J1185" t="str">
            <v>mRNA</v>
          </cell>
          <cell r="K1185">
            <v>150.55</v>
          </cell>
          <cell r="L1185">
            <v>20</v>
          </cell>
          <cell r="M1185">
            <v>3011</v>
          </cell>
          <cell r="N1185">
            <v>470</v>
          </cell>
        </row>
        <row r="1186">
          <cell r="D1186" t="str">
            <v>HGC-26002026</v>
          </cell>
          <cell r="E1186" t="str">
            <v>YG_shenyu_Normal</v>
          </cell>
          <cell r="F1186" t="str">
            <v>HGC20250107005-0027</v>
          </cell>
          <cell r="G1186" t="str">
            <v>广州凯恩生物技术有限公司</v>
          </cell>
          <cell r="H1186" t="str">
            <v>IDT351</v>
          </cell>
          <cell r="I1186">
            <v>6</v>
          </cell>
          <cell r="J1186" t="str">
            <v>mRNA</v>
          </cell>
          <cell r="K1186">
            <v>154.26</v>
          </cell>
          <cell r="L1186">
            <v>20</v>
          </cell>
          <cell r="M1186">
            <v>3085.2</v>
          </cell>
          <cell r="N1186">
            <v>470</v>
          </cell>
        </row>
        <row r="1187">
          <cell r="D1187" t="str">
            <v>HGC-26002231</v>
          </cell>
          <cell r="E1187" t="str">
            <v>vitro KO2</v>
          </cell>
          <cell r="F1187" t="str">
            <v>PSM-ZM202512310005-0001</v>
          </cell>
          <cell r="G1187" t="str">
            <v>重庆智云蓝生物科技有限公司</v>
          </cell>
          <cell r="H1187" t="str">
            <v>IDT341</v>
          </cell>
          <cell r="I1187">
            <v>6</v>
          </cell>
          <cell r="J1187" t="str">
            <v>mRNA</v>
          </cell>
          <cell r="K1187">
            <v>139.29</v>
          </cell>
          <cell r="L1187">
            <v>20</v>
          </cell>
          <cell r="M1187">
            <v>2785.8</v>
          </cell>
          <cell r="N1187">
            <v>470</v>
          </cell>
        </row>
        <row r="1188">
          <cell r="D1188" t="str">
            <v>HGC-26002228</v>
          </cell>
          <cell r="E1188" t="str">
            <v>vitro WT1</v>
          </cell>
          <cell r="F1188" t="str">
            <v>PSM-ZM202512310005-0001</v>
          </cell>
          <cell r="G1188" t="str">
            <v>重庆智云蓝生物科技有限公司</v>
          </cell>
          <cell r="H1188" t="str">
            <v>IDT338</v>
          </cell>
          <cell r="I1188">
            <v>6</v>
          </cell>
          <cell r="J1188" t="str">
            <v>mRNA</v>
          </cell>
          <cell r="K1188">
            <v>15.1</v>
          </cell>
          <cell r="L1188">
            <v>20</v>
          </cell>
          <cell r="M1188">
            <v>302</v>
          </cell>
          <cell r="N1188">
            <v>470</v>
          </cell>
        </row>
        <row r="1189">
          <cell r="D1189" t="str">
            <v>HGC-26001877</v>
          </cell>
          <cell r="E1189" t="str">
            <v>B42</v>
          </cell>
          <cell r="F1189" t="str">
            <v>PSM-ZM202512250002-0001</v>
          </cell>
          <cell r="G1189" t="str">
            <v>广州国家实验室</v>
          </cell>
          <cell r="H1189" t="str">
            <v>IDT364</v>
          </cell>
          <cell r="I1189">
            <v>6</v>
          </cell>
          <cell r="J1189" t="str">
            <v>mRNA-T7</v>
          </cell>
          <cell r="K1189">
            <v>19.1</v>
          </cell>
          <cell r="L1189">
            <v>20</v>
          </cell>
          <cell r="M1189">
            <v>382</v>
          </cell>
          <cell r="N1189">
            <v>470</v>
          </cell>
        </row>
        <row r="1190">
          <cell r="D1190" t="str">
            <v>HGC-26000705</v>
          </cell>
          <cell r="E1190" t="str">
            <v>DMSO-3-BM</v>
          </cell>
          <cell r="F1190" t="str">
            <v>PSM-ZM202512190006-0003</v>
          </cell>
          <cell r="G1190" t="str">
            <v>香港中文大学</v>
          </cell>
          <cell r="H1190" t="str">
            <v>IDT289</v>
          </cell>
          <cell r="I1190">
            <v>6</v>
          </cell>
          <cell r="J1190" t="str">
            <v>mRNA-T7</v>
          </cell>
          <cell r="K1190">
            <v>13.93</v>
          </cell>
          <cell r="L1190">
            <v>20</v>
          </cell>
          <cell r="M1190">
            <v>278.6</v>
          </cell>
          <cell r="N1190">
            <v>470</v>
          </cell>
        </row>
        <row r="1191">
          <cell r="D1191" t="str">
            <v>HGC-25151184-Small-1</v>
          </cell>
          <cell r="E1191" t="str">
            <v>C5</v>
          </cell>
          <cell r="F1191" t="str">
            <v>PSM-ZM202512080009-0001</v>
          </cell>
          <cell r="G1191" t="str">
            <v>浙江省第二医院</v>
          </cell>
          <cell r="H1191" t="str">
            <v>ABS34</v>
          </cell>
          <cell r="I1191">
            <v>5</v>
          </cell>
          <cell r="J1191" t="str">
            <v>SmallRNA</v>
          </cell>
          <cell r="K1191">
            <v>3.43</v>
          </cell>
          <cell r="L1191">
            <v>18</v>
          </cell>
          <cell r="M1191">
            <v>61.74</v>
          </cell>
          <cell r="N1191">
            <v>150</v>
          </cell>
        </row>
        <row r="1192">
          <cell r="D1192" t="str">
            <v>20260108R-P1-42</v>
          </cell>
          <cell r="E1192" t="str">
            <v>20260108R-P1-42</v>
          </cell>
        </row>
        <row r="1192">
          <cell r="I1192">
            <v>42</v>
          </cell>
          <cell r="J1192" t="str">
            <v>mRNA</v>
          </cell>
          <cell r="K1192">
            <v>3.01</v>
          </cell>
          <cell r="L1192">
            <v>30</v>
          </cell>
          <cell r="M1192">
            <v>90.3</v>
          </cell>
          <cell r="N1192">
            <v>545</v>
          </cell>
        </row>
        <row r="1193">
          <cell r="D1193" t="str">
            <v>20260108R-P2-186</v>
          </cell>
          <cell r="E1193" t="str">
            <v>20260108R-P2-186</v>
          </cell>
        </row>
        <row r="1193">
          <cell r="I1193">
            <v>186</v>
          </cell>
          <cell r="J1193" t="str">
            <v>mRNA</v>
          </cell>
          <cell r="K1193">
            <v>41.98</v>
          </cell>
          <cell r="L1193">
            <v>65</v>
          </cell>
          <cell r="M1193">
            <v>2728.7</v>
          </cell>
          <cell r="N1193">
            <v>495</v>
          </cell>
        </row>
        <row r="1194">
          <cell r="D1194" t="str">
            <v>20260108R-P3-114</v>
          </cell>
          <cell r="E1194" t="str">
            <v>20260108R-P3-114</v>
          </cell>
        </row>
        <row r="1194">
          <cell r="I1194">
            <v>114</v>
          </cell>
          <cell r="J1194" t="str">
            <v>mRNA</v>
          </cell>
          <cell r="K1194">
            <v>42.58</v>
          </cell>
          <cell r="L1194">
            <v>65</v>
          </cell>
          <cell r="M1194">
            <v>2767.7</v>
          </cell>
          <cell r="N1194">
            <v>519</v>
          </cell>
        </row>
        <row r="1195">
          <cell r="D1195" t="str">
            <v>HGC-25157990</v>
          </cell>
          <cell r="E1195" t="str">
            <v>scc2</v>
          </cell>
          <cell r="F1195" t="str">
            <v>PSM-ZM202512180009-0001</v>
          </cell>
          <cell r="G1195" t="str">
            <v>上海市第六人民医院</v>
          </cell>
          <cell r="H1195" t="str">
            <v>IDT307</v>
          </cell>
          <cell r="I1195">
            <v>6</v>
          </cell>
          <cell r="J1195" t="str">
            <v>mRNA</v>
          </cell>
          <cell r="K1195">
            <v>6.75</v>
          </cell>
          <cell r="L1195">
            <v>30</v>
          </cell>
          <cell r="M1195">
            <v>202.5</v>
          </cell>
          <cell r="N1195">
            <v>545</v>
          </cell>
        </row>
        <row r="1196">
          <cell r="D1196" t="str">
            <v>HGC-25157998</v>
          </cell>
          <cell r="E1196" t="str">
            <v>s2</v>
          </cell>
          <cell r="F1196" t="str">
            <v>PSM-ZM202512180009-0001</v>
          </cell>
          <cell r="G1196" t="str">
            <v>上海市第六人民医院</v>
          </cell>
          <cell r="H1196" t="str">
            <v>IDT315</v>
          </cell>
          <cell r="I1196">
            <v>6</v>
          </cell>
          <cell r="J1196" t="str">
            <v>mRNA</v>
          </cell>
          <cell r="K1196">
            <v>12.06</v>
          </cell>
          <cell r="L1196">
            <v>30</v>
          </cell>
          <cell r="M1196">
            <v>361.8</v>
          </cell>
          <cell r="N1196">
            <v>545</v>
          </cell>
        </row>
        <row r="1197">
          <cell r="D1197" t="str">
            <v>HGC-25158000</v>
          </cell>
          <cell r="E1197" t="str">
            <v>s4</v>
          </cell>
          <cell r="F1197" t="str">
            <v>PSM-ZM202512180009-0001</v>
          </cell>
          <cell r="G1197" t="str">
            <v>上海市第六人民医院</v>
          </cell>
          <cell r="H1197" t="str">
            <v>IDT317</v>
          </cell>
          <cell r="I1197">
            <v>6</v>
          </cell>
          <cell r="J1197" t="str">
            <v>mRNA</v>
          </cell>
          <cell r="K1197">
            <v>3.3</v>
          </cell>
          <cell r="L1197">
            <v>30</v>
          </cell>
          <cell r="M1197">
            <v>99</v>
          </cell>
          <cell r="N1197">
            <v>545</v>
          </cell>
        </row>
        <row r="1198">
          <cell r="D1198" t="str">
            <v>HGC-25164404</v>
          </cell>
          <cell r="E1198" t="str">
            <v>CC-3</v>
          </cell>
          <cell r="F1198" t="str">
            <v>PSM-ZM202512230018-0001</v>
          </cell>
          <cell r="G1198" t="str">
            <v>中山大学</v>
          </cell>
          <cell r="H1198" t="str">
            <v>IDT333</v>
          </cell>
          <cell r="I1198">
            <v>6</v>
          </cell>
          <cell r="J1198" t="str">
            <v>mRNA</v>
          </cell>
          <cell r="K1198">
            <v>4.45</v>
          </cell>
          <cell r="L1198">
            <v>30</v>
          </cell>
          <cell r="M1198">
            <v>133.5</v>
          </cell>
          <cell r="N1198">
            <v>545</v>
          </cell>
        </row>
        <row r="1199">
          <cell r="D1199" t="str">
            <v>HGC-25164411</v>
          </cell>
          <cell r="E1199" t="str">
            <v>MTL-1</v>
          </cell>
          <cell r="F1199" t="str">
            <v>PSM-ZM202512230018-0001</v>
          </cell>
          <cell r="G1199" t="str">
            <v>中山大学</v>
          </cell>
          <cell r="H1199" t="str">
            <v>IDT340</v>
          </cell>
          <cell r="I1199">
            <v>6</v>
          </cell>
          <cell r="J1199" t="str">
            <v>mRNA</v>
          </cell>
          <cell r="K1199">
            <v>1.23</v>
          </cell>
          <cell r="L1199">
            <v>30</v>
          </cell>
          <cell r="M1199">
            <v>36.9</v>
          </cell>
          <cell r="N1199">
            <v>545</v>
          </cell>
        </row>
        <row r="1200">
          <cell r="D1200" t="str">
            <v>HGC-25164412</v>
          </cell>
          <cell r="E1200" t="str">
            <v>MTL-2</v>
          </cell>
          <cell r="F1200" t="str">
            <v>PSM-ZM202512230018-0001</v>
          </cell>
          <cell r="G1200" t="str">
            <v>中山大学</v>
          </cell>
          <cell r="H1200" t="str">
            <v>IDT341</v>
          </cell>
          <cell r="I1200">
            <v>6</v>
          </cell>
          <cell r="J1200" t="str">
            <v>mRNA</v>
          </cell>
          <cell r="K1200">
            <v>2.03</v>
          </cell>
          <cell r="L1200">
            <v>30</v>
          </cell>
          <cell r="M1200">
            <v>60.9</v>
          </cell>
          <cell r="N1200">
            <v>545</v>
          </cell>
        </row>
        <row r="1201">
          <cell r="D1201" t="str">
            <v>HGC-25164413</v>
          </cell>
          <cell r="E1201" t="str">
            <v>MTL-3</v>
          </cell>
          <cell r="F1201" t="str">
            <v>PSM-ZM202512230018-0001</v>
          </cell>
          <cell r="G1201" t="str">
            <v>中山大学</v>
          </cell>
          <cell r="H1201" t="str">
            <v>IDT342</v>
          </cell>
          <cell r="I1201">
            <v>6</v>
          </cell>
          <cell r="J1201" t="str">
            <v>mRNA</v>
          </cell>
          <cell r="K1201">
            <v>1.77</v>
          </cell>
          <cell r="L1201">
            <v>30</v>
          </cell>
          <cell r="M1201">
            <v>53.1</v>
          </cell>
          <cell r="N1201">
            <v>545</v>
          </cell>
        </row>
        <row r="1202">
          <cell r="D1202" t="str">
            <v>HGC-25162523</v>
          </cell>
          <cell r="E1202" t="str">
            <v>C-1</v>
          </cell>
          <cell r="F1202" t="str">
            <v>HGC20250228004-0103</v>
          </cell>
          <cell r="G1202" t="str">
            <v>厦门华诺海普生物科技有限公司</v>
          </cell>
          <cell r="H1202" t="str">
            <v>IDT289</v>
          </cell>
          <cell r="I1202">
            <v>6</v>
          </cell>
          <cell r="J1202" t="str">
            <v>mRNA</v>
          </cell>
          <cell r="K1202">
            <v>72.03</v>
          </cell>
          <cell r="L1202">
            <v>30</v>
          </cell>
          <cell r="M1202">
            <v>2160.9</v>
          </cell>
          <cell r="N1202">
            <v>495</v>
          </cell>
        </row>
        <row r="1203">
          <cell r="D1203" t="str">
            <v>HGC-25162528</v>
          </cell>
          <cell r="E1203" t="str">
            <v>Z-3</v>
          </cell>
          <cell r="F1203" t="str">
            <v>HGC20250228004-0103</v>
          </cell>
          <cell r="G1203" t="str">
            <v>厦门华诺海普生物科技有限公司</v>
          </cell>
          <cell r="H1203" t="str">
            <v>IDT294</v>
          </cell>
          <cell r="I1203">
            <v>6</v>
          </cell>
          <cell r="J1203" t="str">
            <v>mRNA</v>
          </cell>
          <cell r="K1203">
            <v>63.49</v>
          </cell>
          <cell r="L1203">
            <v>30</v>
          </cell>
          <cell r="M1203">
            <v>1904.7</v>
          </cell>
          <cell r="N1203">
            <v>495</v>
          </cell>
        </row>
        <row r="1204">
          <cell r="D1204" t="str">
            <v>HGC-25163496</v>
          </cell>
          <cell r="E1204" t="str">
            <v>WT-2</v>
          </cell>
          <cell r="F1204" t="str">
            <v>HGC20250519003-0004</v>
          </cell>
          <cell r="G1204" t="str">
            <v>西湖大学</v>
          </cell>
          <cell r="H1204" t="str">
            <v>IDT296</v>
          </cell>
          <cell r="I1204">
            <v>6</v>
          </cell>
          <cell r="J1204" t="str">
            <v>mRNA</v>
          </cell>
          <cell r="K1204">
            <v>56</v>
          </cell>
          <cell r="L1204">
            <v>30</v>
          </cell>
          <cell r="M1204">
            <v>1680</v>
          </cell>
          <cell r="N1204">
            <v>495</v>
          </cell>
        </row>
        <row r="1205">
          <cell r="D1205" t="str">
            <v>HGC-25163497</v>
          </cell>
          <cell r="E1205" t="str">
            <v>WT-3</v>
          </cell>
          <cell r="F1205" t="str">
            <v>HGC20250519003-0004</v>
          </cell>
          <cell r="G1205" t="str">
            <v>西湖大学</v>
          </cell>
          <cell r="H1205" t="str">
            <v>IDT297</v>
          </cell>
          <cell r="I1205">
            <v>6</v>
          </cell>
          <cell r="J1205" t="str">
            <v>mRNA</v>
          </cell>
          <cell r="K1205">
            <v>48.07</v>
          </cell>
          <cell r="L1205">
            <v>30</v>
          </cell>
          <cell r="M1205">
            <v>1442.1</v>
          </cell>
          <cell r="N1205">
            <v>495</v>
          </cell>
        </row>
        <row r="1206">
          <cell r="D1206" t="str">
            <v>HGC-25163500</v>
          </cell>
          <cell r="E1206" t="str">
            <v>HE-3</v>
          </cell>
          <cell r="F1206" t="str">
            <v>HGC20250519003-0004</v>
          </cell>
          <cell r="G1206" t="str">
            <v>西湖大学</v>
          </cell>
          <cell r="H1206" t="str">
            <v>IDT300</v>
          </cell>
          <cell r="I1206">
            <v>6</v>
          </cell>
          <cell r="J1206" t="str">
            <v>mRNA</v>
          </cell>
          <cell r="K1206">
            <v>60.35</v>
          </cell>
          <cell r="L1206">
            <v>30</v>
          </cell>
          <cell r="M1206">
            <v>1810.5</v>
          </cell>
          <cell r="N1206">
            <v>495</v>
          </cell>
        </row>
        <row r="1207">
          <cell r="D1207" t="str">
            <v>HGC-25163502</v>
          </cell>
          <cell r="E1207" t="str">
            <v>HO-2</v>
          </cell>
          <cell r="F1207" t="str">
            <v>HGC20250519003-0004</v>
          </cell>
          <cell r="G1207" t="str">
            <v>西湖大学</v>
          </cell>
          <cell r="H1207" t="str">
            <v>IDT302</v>
          </cell>
          <cell r="I1207">
            <v>6</v>
          </cell>
          <cell r="J1207" t="str">
            <v>mRNA</v>
          </cell>
          <cell r="K1207">
            <v>71.57</v>
          </cell>
          <cell r="L1207">
            <v>30</v>
          </cell>
          <cell r="M1207">
            <v>2147.1</v>
          </cell>
          <cell r="N1207">
            <v>495</v>
          </cell>
        </row>
        <row r="1208">
          <cell r="D1208" t="str">
            <v>HGC-25163503</v>
          </cell>
          <cell r="E1208" t="str">
            <v>HO-3</v>
          </cell>
          <cell r="F1208" t="str">
            <v>HGC20250519003-0004</v>
          </cell>
          <cell r="G1208" t="str">
            <v>西湖大学</v>
          </cell>
          <cell r="H1208" t="str">
            <v>IDT303</v>
          </cell>
          <cell r="I1208">
            <v>6</v>
          </cell>
          <cell r="J1208" t="str">
            <v>mRNA</v>
          </cell>
          <cell r="K1208">
            <v>72.17</v>
          </cell>
          <cell r="L1208">
            <v>30</v>
          </cell>
          <cell r="M1208">
            <v>2165.1</v>
          </cell>
          <cell r="N1208">
            <v>495</v>
          </cell>
        </row>
        <row r="1209">
          <cell r="D1209" t="str">
            <v>HGC-25157987</v>
          </cell>
          <cell r="E1209" t="str">
            <v>z3</v>
          </cell>
          <cell r="F1209" t="str">
            <v>PSM-ZM202512180009-0001</v>
          </cell>
          <cell r="G1209" t="str">
            <v>上海市第六人民医院</v>
          </cell>
          <cell r="H1209" t="str">
            <v>IDT304</v>
          </cell>
          <cell r="I1209">
            <v>6</v>
          </cell>
          <cell r="J1209" t="str">
            <v>mRNA</v>
          </cell>
          <cell r="K1209">
            <v>15.39</v>
          </cell>
          <cell r="L1209">
            <v>30</v>
          </cell>
          <cell r="M1209">
            <v>461.7</v>
          </cell>
          <cell r="N1209">
            <v>495</v>
          </cell>
        </row>
        <row r="1210">
          <cell r="D1210" t="str">
            <v>HGC-25157988</v>
          </cell>
          <cell r="E1210" t="str">
            <v>z4</v>
          </cell>
          <cell r="F1210" t="str">
            <v>PSM-ZM202512180009-0001</v>
          </cell>
          <cell r="G1210" t="str">
            <v>上海市第六人民医院</v>
          </cell>
          <cell r="H1210" t="str">
            <v>IDT305</v>
          </cell>
          <cell r="I1210">
            <v>6</v>
          </cell>
          <cell r="J1210" t="str">
            <v>mRNA</v>
          </cell>
          <cell r="K1210">
            <v>24.2</v>
          </cell>
          <cell r="L1210">
            <v>30</v>
          </cell>
          <cell r="M1210">
            <v>726</v>
          </cell>
          <cell r="N1210">
            <v>495</v>
          </cell>
        </row>
        <row r="1211">
          <cell r="D1211" t="str">
            <v>HGC-25157989</v>
          </cell>
          <cell r="E1211" t="str">
            <v>scc1</v>
          </cell>
          <cell r="F1211" t="str">
            <v>PSM-ZM202512180009-0001</v>
          </cell>
          <cell r="G1211" t="str">
            <v>上海市第六人民医院</v>
          </cell>
          <cell r="H1211" t="str">
            <v>IDT306</v>
          </cell>
          <cell r="I1211">
            <v>6</v>
          </cell>
          <cell r="J1211" t="str">
            <v>mRNA</v>
          </cell>
          <cell r="K1211">
            <v>21.26</v>
          </cell>
          <cell r="L1211">
            <v>30</v>
          </cell>
          <cell r="M1211">
            <v>637.8</v>
          </cell>
          <cell r="N1211">
            <v>495</v>
          </cell>
        </row>
        <row r="1212">
          <cell r="D1212" t="str">
            <v>HGC-25157991</v>
          </cell>
          <cell r="E1212" t="str">
            <v>scc3</v>
          </cell>
          <cell r="F1212" t="str">
            <v>PSM-ZM202512180009-0001</v>
          </cell>
          <cell r="G1212" t="str">
            <v>上海市第六人民医院</v>
          </cell>
          <cell r="H1212" t="str">
            <v>IDT308</v>
          </cell>
          <cell r="I1212">
            <v>6</v>
          </cell>
          <cell r="J1212" t="str">
            <v>mRNA</v>
          </cell>
          <cell r="K1212">
            <v>27.63</v>
          </cell>
          <cell r="L1212">
            <v>30</v>
          </cell>
          <cell r="M1212">
            <v>828.9</v>
          </cell>
          <cell r="N1212">
            <v>495</v>
          </cell>
        </row>
        <row r="1213">
          <cell r="D1213" t="str">
            <v>HGC-25157992</v>
          </cell>
          <cell r="E1213" t="str">
            <v>scc4</v>
          </cell>
          <cell r="F1213" t="str">
            <v>PSM-ZM202512180009-0001</v>
          </cell>
          <cell r="G1213" t="str">
            <v>上海市第六人民医院</v>
          </cell>
          <cell r="H1213" t="str">
            <v>IDT309</v>
          </cell>
          <cell r="I1213">
            <v>6</v>
          </cell>
          <cell r="J1213" t="str">
            <v>mRNA</v>
          </cell>
          <cell r="K1213">
            <v>61.91</v>
          </cell>
          <cell r="L1213">
            <v>30</v>
          </cell>
          <cell r="M1213">
            <v>1857.3</v>
          </cell>
          <cell r="N1213">
            <v>495</v>
          </cell>
        </row>
        <row r="1214">
          <cell r="D1214" t="str">
            <v>HGC-25157993</v>
          </cell>
          <cell r="E1214" t="str">
            <v>sc1</v>
          </cell>
          <cell r="F1214" t="str">
            <v>PSM-ZM202512180009-0001</v>
          </cell>
          <cell r="G1214" t="str">
            <v>上海市第六人民医院</v>
          </cell>
          <cell r="H1214" t="str">
            <v>IDT310</v>
          </cell>
          <cell r="I1214">
            <v>6</v>
          </cell>
          <cell r="J1214" t="str">
            <v>mRNA</v>
          </cell>
          <cell r="K1214">
            <v>24.56</v>
          </cell>
          <cell r="L1214">
            <v>30</v>
          </cell>
          <cell r="M1214">
            <v>736.8</v>
          </cell>
          <cell r="N1214">
            <v>495</v>
          </cell>
        </row>
        <row r="1215">
          <cell r="D1215" t="str">
            <v>HGC-25157995</v>
          </cell>
          <cell r="E1215" t="str">
            <v>sc3</v>
          </cell>
          <cell r="F1215" t="str">
            <v>PSM-ZM202512180009-0001</v>
          </cell>
          <cell r="G1215" t="str">
            <v>上海市第六人民医院</v>
          </cell>
          <cell r="H1215" t="str">
            <v>IDT312</v>
          </cell>
          <cell r="I1215">
            <v>6</v>
          </cell>
          <cell r="J1215" t="str">
            <v>mRNA</v>
          </cell>
          <cell r="K1215">
            <v>28.83</v>
          </cell>
          <cell r="L1215">
            <v>30</v>
          </cell>
          <cell r="M1215">
            <v>864.9</v>
          </cell>
          <cell r="N1215">
            <v>495</v>
          </cell>
        </row>
        <row r="1216">
          <cell r="D1216" t="str">
            <v>HGC-25157997</v>
          </cell>
          <cell r="E1216" t="str">
            <v>s1</v>
          </cell>
          <cell r="F1216" t="str">
            <v>PSM-ZM202512180009-0001</v>
          </cell>
          <cell r="G1216" t="str">
            <v>上海市第六人民医院</v>
          </cell>
          <cell r="H1216" t="str">
            <v>IDT314</v>
          </cell>
          <cell r="I1216">
            <v>6</v>
          </cell>
          <cell r="J1216" t="str">
            <v>mRNA</v>
          </cell>
          <cell r="K1216">
            <v>31.08</v>
          </cell>
          <cell r="L1216">
            <v>30</v>
          </cell>
          <cell r="M1216">
            <v>932.4</v>
          </cell>
          <cell r="N1216">
            <v>495</v>
          </cell>
        </row>
        <row r="1217">
          <cell r="D1217" t="str">
            <v>HGC-25158002</v>
          </cell>
          <cell r="E1217" t="str">
            <v>c2</v>
          </cell>
          <cell r="F1217" t="str">
            <v>PSM-ZM202512180009-0001</v>
          </cell>
          <cell r="G1217" t="str">
            <v>上海市第六人民医院</v>
          </cell>
          <cell r="H1217" t="str">
            <v>IDT319</v>
          </cell>
          <cell r="I1217">
            <v>6</v>
          </cell>
          <cell r="J1217" t="str">
            <v>mRNA</v>
          </cell>
          <cell r="K1217">
            <v>30.55</v>
          </cell>
          <cell r="L1217">
            <v>30</v>
          </cell>
          <cell r="M1217">
            <v>916.5</v>
          </cell>
          <cell r="N1217">
            <v>495</v>
          </cell>
        </row>
        <row r="1218">
          <cell r="D1218" t="str">
            <v>HGC-25158003</v>
          </cell>
          <cell r="E1218" t="str">
            <v>c3</v>
          </cell>
          <cell r="F1218" t="str">
            <v>PSM-ZM202512180009-0001</v>
          </cell>
          <cell r="G1218" t="str">
            <v>上海市第六人民医院</v>
          </cell>
          <cell r="H1218" t="str">
            <v>IDT320</v>
          </cell>
          <cell r="I1218">
            <v>6</v>
          </cell>
          <cell r="J1218" t="str">
            <v>mRNA</v>
          </cell>
          <cell r="K1218">
            <v>19.74</v>
          </cell>
          <cell r="L1218">
            <v>30</v>
          </cell>
          <cell r="M1218">
            <v>592.2</v>
          </cell>
          <cell r="N1218">
            <v>495</v>
          </cell>
        </row>
        <row r="1219">
          <cell r="D1219" t="str">
            <v>HGC-25158004</v>
          </cell>
          <cell r="E1219" t="str">
            <v>c4</v>
          </cell>
          <cell r="F1219" t="str">
            <v>PSM-ZM202512180009-0001</v>
          </cell>
          <cell r="G1219" t="str">
            <v>上海市第六人民医院</v>
          </cell>
          <cell r="H1219" t="str">
            <v>IDT321</v>
          </cell>
          <cell r="I1219">
            <v>6</v>
          </cell>
          <cell r="J1219" t="str">
            <v>mRNA</v>
          </cell>
          <cell r="K1219">
            <v>20.49</v>
          </cell>
          <cell r="L1219">
            <v>30</v>
          </cell>
          <cell r="M1219">
            <v>614.7</v>
          </cell>
          <cell r="N1219">
            <v>495</v>
          </cell>
        </row>
        <row r="1220">
          <cell r="D1220" t="str">
            <v>HGC-25164393</v>
          </cell>
          <cell r="E1220" t="str">
            <v>DMSO-1</v>
          </cell>
          <cell r="F1220" t="str">
            <v>PSM-ZM202512230018-0001</v>
          </cell>
          <cell r="G1220" t="str">
            <v>中山大学</v>
          </cell>
          <cell r="H1220" t="str">
            <v>IDT322</v>
          </cell>
          <cell r="I1220">
            <v>6</v>
          </cell>
          <cell r="J1220" t="str">
            <v>mRNA</v>
          </cell>
          <cell r="K1220">
            <v>55.6</v>
          </cell>
          <cell r="L1220">
            <v>30</v>
          </cell>
          <cell r="M1220">
            <v>1668</v>
          </cell>
          <cell r="N1220">
            <v>495</v>
          </cell>
        </row>
        <row r="1221">
          <cell r="D1221" t="str">
            <v>HGC-25164395</v>
          </cell>
          <cell r="E1221" t="str">
            <v>DMSO-3</v>
          </cell>
          <cell r="F1221" t="str">
            <v>PSM-ZM202512230018-0001</v>
          </cell>
          <cell r="G1221" t="str">
            <v>中山大学</v>
          </cell>
          <cell r="H1221" t="str">
            <v>IDT324</v>
          </cell>
          <cell r="I1221">
            <v>6</v>
          </cell>
          <cell r="J1221" t="str">
            <v>mRNA</v>
          </cell>
          <cell r="K1221">
            <v>55.68</v>
          </cell>
          <cell r="L1221">
            <v>30</v>
          </cell>
          <cell r="M1221">
            <v>1670.4</v>
          </cell>
          <cell r="N1221">
            <v>495</v>
          </cell>
        </row>
        <row r="1222">
          <cell r="D1222" t="str">
            <v>HGC-25164396</v>
          </cell>
          <cell r="E1222" t="str">
            <v>Vc-1</v>
          </cell>
          <cell r="F1222" t="str">
            <v>PSM-ZM202512230018-0001</v>
          </cell>
          <cell r="G1222" t="str">
            <v>中山大学</v>
          </cell>
          <cell r="H1222" t="str">
            <v>IDT325</v>
          </cell>
          <cell r="I1222">
            <v>6</v>
          </cell>
          <cell r="J1222" t="str">
            <v>mRNA</v>
          </cell>
          <cell r="K1222">
            <v>68.82</v>
          </cell>
          <cell r="L1222">
            <v>30</v>
          </cell>
          <cell r="M1222">
            <v>2064.6</v>
          </cell>
          <cell r="N1222">
            <v>495</v>
          </cell>
        </row>
        <row r="1223">
          <cell r="D1223" t="str">
            <v>HGC-25164398</v>
          </cell>
          <cell r="E1223" t="str">
            <v>Vc-3</v>
          </cell>
          <cell r="F1223" t="str">
            <v>PSM-ZM202512230018-0001</v>
          </cell>
          <cell r="G1223" t="str">
            <v>中山大学</v>
          </cell>
          <cell r="H1223" t="str">
            <v>IDT327</v>
          </cell>
          <cell r="I1223">
            <v>6</v>
          </cell>
          <cell r="J1223" t="str">
            <v>mRNA</v>
          </cell>
          <cell r="K1223">
            <v>66.47</v>
          </cell>
          <cell r="L1223">
            <v>30</v>
          </cell>
          <cell r="M1223">
            <v>1994.1</v>
          </cell>
          <cell r="N1223">
            <v>495</v>
          </cell>
        </row>
        <row r="1224">
          <cell r="D1224" t="str">
            <v>HGC-25164400</v>
          </cell>
          <cell r="E1224" t="str">
            <v>HeME-2</v>
          </cell>
          <cell r="F1224" t="str">
            <v>PSM-ZM202512230018-0001</v>
          </cell>
          <cell r="G1224" t="str">
            <v>中山大学</v>
          </cell>
          <cell r="H1224" t="str">
            <v>IDT329</v>
          </cell>
          <cell r="I1224">
            <v>6</v>
          </cell>
          <cell r="J1224" t="str">
            <v>mRNA</v>
          </cell>
          <cell r="K1224">
            <v>53.39</v>
          </cell>
          <cell r="L1224">
            <v>30</v>
          </cell>
          <cell r="M1224">
            <v>1601.7</v>
          </cell>
          <cell r="N1224">
            <v>495</v>
          </cell>
        </row>
        <row r="1225">
          <cell r="D1225" t="str">
            <v>HGC-25164401</v>
          </cell>
          <cell r="E1225" t="str">
            <v>HeME-3</v>
          </cell>
          <cell r="F1225" t="str">
            <v>PSM-ZM202512230018-0001</v>
          </cell>
          <cell r="G1225" t="str">
            <v>中山大学</v>
          </cell>
          <cell r="H1225" t="str">
            <v>IDT330</v>
          </cell>
          <cell r="I1225">
            <v>6</v>
          </cell>
          <cell r="J1225" t="str">
            <v>mRNA</v>
          </cell>
          <cell r="K1225">
            <v>30.11</v>
          </cell>
          <cell r="L1225">
            <v>30</v>
          </cell>
          <cell r="M1225">
            <v>903.3</v>
          </cell>
          <cell r="N1225">
            <v>495</v>
          </cell>
        </row>
        <row r="1226">
          <cell r="D1226" t="str">
            <v>HGC-25164402</v>
          </cell>
          <cell r="E1226" t="str">
            <v>CC-1</v>
          </cell>
          <cell r="F1226" t="str">
            <v>PSM-ZM202512230018-0001</v>
          </cell>
          <cell r="G1226" t="str">
            <v>中山大学</v>
          </cell>
          <cell r="H1226" t="str">
            <v>IDT331</v>
          </cell>
          <cell r="I1226">
            <v>6</v>
          </cell>
          <cell r="J1226" t="str">
            <v>mRNA</v>
          </cell>
          <cell r="K1226">
            <v>50.17</v>
          </cell>
          <cell r="L1226">
            <v>30</v>
          </cell>
          <cell r="M1226">
            <v>1505.1</v>
          </cell>
          <cell r="N1226">
            <v>495</v>
          </cell>
        </row>
        <row r="1227">
          <cell r="D1227" t="str">
            <v>HGC-25164403</v>
          </cell>
          <cell r="E1227" t="str">
            <v>CC-2</v>
          </cell>
          <cell r="F1227" t="str">
            <v>PSM-ZM202512230018-0001</v>
          </cell>
          <cell r="G1227" t="str">
            <v>中山大学</v>
          </cell>
          <cell r="H1227" t="str">
            <v>IDT332</v>
          </cell>
          <cell r="I1227">
            <v>6</v>
          </cell>
          <cell r="J1227" t="str">
            <v>mRNA</v>
          </cell>
          <cell r="K1227">
            <v>36.78</v>
          </cell>
          <cell r="L1227">
            <v>30</v>
          </cell>
          <cell r="M1227">
            <v>1103.4</v>
          </cell>
          <cell r="N1227">
            <v>495</v>
          </cell>
        </row>
        <row r="1228">
          <cell r="D1228" t="str">
            <v>HGC-25164405</v>
          </cell>
          <cell r="E1228" t="str">
            <v>CHP-1</v>
          </cell>
          <cell r="F1228" t="str">
            <v>PSM-ZM202512230018-0001</v>
          </cell>
          <cell r="G1228" t="str">
            <v>中山大学</v>
          </cell>
          <cell r="H1228" t="str">
            <v>IDT334</v>
          </cell>
          <cell r="I1228">
            <v>6</v>
          </cell>
          <cell r="J1228" t="str">
            <v>mRNA</v>
          </cell>
          <cell r="K1228">
            <v>46.69</v>
          </cell>
          <cell r="L1228">
            <v>30</v>
          </cell>
          <cell r="M1228">
            <v>1400.7</v>
          </cell>
          <cell r="N1228">
            <v>495</v>
          </cell>
        </row>
        <row r="1229">
          <cell r="D1229" t="str">
            <v>HGC-25164406</v>
          </cell>
          <cell r="E1229" t="str">
            <v>CHP-2</v>
          </cell>
          <cell r="F1229" t="str">
            <v>PSM-ZM202512230018-0001</v>
          </cell>
          <cell r="G1229" t="str">
            <v>中山大学</v>
          </cell>
          <cell r="H1229" t="str">
            <v>IDT335</v>
          </cell>
          <cell r="I1229">
            <v>6</v>
          </cell>
          <cell r="J1229" t="str">
            <v>mRNA</v>
          </cell>
          <cell r="K1229">
            <v>43.1</v>
          </cell>
          <cell r="L1229">
            <v>30</v>
          </cell>
          <cell r="M1229">
            <v>1293</v>
          </cell>
          <cell r="N1229">
            <v>495</v>
          </cell>
        </row>
        <row r="1230">
          <cell r="D1230" t="str">
            <v>HGC-25164407</v>
          </cell>
          <cell r="E1230" t="str">
            <v>CHP-3</v>
          </cell>
          <cell r="F1230" t="str">
            <v>PSM-ZM202512230018-0001</v>
          </cell>
          <cell r="G1230" t="str">
            <v>中山大学</v>
          </cell>
          <cell r="H1230" t="str">
            <v>IDT336</v>
          </cell>
          <cell r="I1230">
            <v>6</v>
          </cell>
          <cell r="J1230" t="str">
            <v>mRNA</v>
          </cell>
          <cell r="K1230">
            <v>39.3</v>
          </cell>
          <cell r="L1230">
            <v>30</v>
          </cell>
          <cell r="M1230">
            <v>1179</v>
          </cell>
          <cell r="N1230">
            <v>495</v>
          </cell>
        </row>
        <row r="1231">
          <cell r="D1231" t="str">
            <v>HGC-25164409</v>
          </cell>
          <cell r="E1231" t="str">
            <v>MT-2</v>
          </cell>
          <cell r="F1231" t="str">
            <v>PSM-ZM202512230018-0001</v>
          </cell>
          <cell r="G1231" t="str">
            <v>中山大学</v>
          </cell>
          <cell r="H1231" t="str">
            <v>IDT338</v>
          </cell>
          <cell r="I1231">
            <v>6</v>
          </cell>
          <cell r="J1231" t="str">
            <v>mRNA</v>
          </cell>
          <cell r="K1231">
            <v>70.06</v>
          </cell>
          <cell r="L1231">
            <v>30</v>
          </cell>
          <cell r="M1231">
            <v>2101.8</v>
          </cell>
          <cell r="N1231">
            <v>495</v>
          </cell>
        </row>
        <row r="1232">
          <cell r="D1232" t="str">
            <v>HGC-25164410</v>
          </cell>
          <cell r="E1232" t="str">
            <v>MT-3</v>
          </cell>
          <cell r="F1232" t="str">
            <v>PSM-ZM202512230018-0001</v>
          </cell>
          <cell r="G1232" t="str">
            <v>中山大学</v>
          </cell>
          <cell r="H1232" t="str">
            <v>IDT339</v>
          </cell>
          <cell r="I1232">
            <v>6</v>
          </cell>
          <cell r="J1232" t="str">
            <v>mRNA</v>
          </cell>
          <cell r="K1232">
            <v>67.05</v>
          </cell>
          <cell r="L1232">
            <v>30</v>
          </cell>
          <cell r="M1232">
            <v>2011.5</v>
          </cell>
          <cell r="N1232">
            <v>495</v>
          </cell>
        </row>
        <row r="1233">
          <cell r="D1233" t="str">
            <v>HGC-25163498</v>
          </cell>
          <cell r="E1233" t="str">
            <v>HE-1</v>
          </cell>
          <cell r="F1233" t="str">
            <v>HGC20250519003-0004</v>
          </cell>
          <cell r="G1233" t="str">
            <v>西湖大学</v>
          </cell>
          <cell r="H1233" t="str">
            <v>IDT298</v>
          </cell>
          <cell r="I1233">
            <v>6</v>
          </cell>
          <cell r="J1233" t="str">
            <v>mRNA</v>
          </cell>
          <cell r="K1233">
            <v>79.16</v>
          </cell>
          <cell r="L1233">
            <v>30</v>
          </cell>
          <cell r="M1233">
            <v>2374.8</v>
          </cell>
          <cell r="N1233">
            <v>519</v>
          </cell>
        </row>
        <row r="1234">
          <cell r="D1234" t="str">
            <v>HGC-25162524</v>
          </cell>
          <cell r="E1234" t="str">
            <v>C-2</v>
          </cell>
          <cell r="F1234" t="str">
            <v>HGC20250228004-0103</v>
          </cell>
          <cell r="G1234" t="str">
            <v>厦门华诺海普生物科技有限公司</v>
          </cell>
          <cell r="H1234" t="str">
            <v>IDT290</v>
          </cell>
          <cell r="I1234">
            <v>6</v>
          </cell>
          <cell r="J1234" t="str">
            <v>mRNA</v>
          </cell>
          <cell r="K1234">
            <v>79.46</v>
          </cell>
          <cell r="L1234">
            <v>30</v>
          </cell>
          <cell r="M1234">
            <v>2383.8</v>
          </cell>
          <cell r="N1234">
            <v>519</v>
          </cell>
        </row>
        <row r="1235">
          <cell r="D1235" t="str">
            <v>HGC-25164394</v>
          </cell>
          <cell r="E1235" t="str">
            <v>DMSO-2</v>
          </cell>
          <cell r="F1235" t="str">
            <v>PSM-ZM202512230018-0001</v>
          </cell>
          <cell r="G1235" t="str">
            <v>中山大学</v>
          </cell>
          <cell r="H1235" t="str">
            <v>IDT323</v>
          </cell>
          <cell r="I1235">
            <v>6</v>
          </cell>
          <cell r="J1235" t="str">
            <v>mRNA</v>
          </cell>
          <cell r="K1235">
            <v>79.55</v>
          </cell>
          <cell r="L1235">
            <v>30</v>
          </cell>
          <cell r="M1235">
            <v>2386.5</v>
          </cell>
          <cell r="N1235">
            <v>519</v>
          </cell>
        </row>
        <row r="1236">
          <cell r="D1236" t="str">
            <v>HGC-25163499</v>
          </cell>
          <cell r="E1236" t="str">
            <v>HE-2</v>
          </cell>
          <cell r="F1236" t="str">
            <v>HGC20250519003-0004</v>
          </cell>
          <cell r="G1236" t="str">
            <v>西湖大学</v>
          </cell>
          <cell r="H1236" t="str">
            <v>IDT299</v>
          </cell>
          <cell r="I1236">
            <v>6</v>
          </cell>
          <cell r="J1236" t="str">
            <v>mRNA</v>
          </cell>
          <cell r="K1236">
            <v>81.61</v>
          </cell>
          <cell r="L1236">
            <v>30</v>
          </cell>
          <cell r="M1236">
            <v>2448.3</v>
          </cell>
          <cell r="N1236">
            <v>519</v>
          </cell>
        </row>
        <row r="1237">
          <cell r="D1237" t="str">
            <v>HGC-25164408</v>
          </cell>
          <cell r="E1237" t="str">
            <v>MT-1</v>
          </cell>
          <cell r="F1237" t="str">
            <v>PSM-ZM202512230018-0001</v>
          </cell>
          <cell r="G1237" t="str">
            <v>中山大学</v>
          </cell>
          <cell r="H1237" t="str">
            <v>IDT337</v>
          </cell>
          <cell r="I1237">
            <v>6</v>
          </cell>
          <cell r="J1237" t="str">
            <v>mRNA</v>
          </cell>
          <cell r="K1237">
            <v>82.58</v>
          </cell>
          <cell r="L1237">
            <v>30</v>
          </cell>
          <cell r="M1237">
            <v>2477.4</v>
          </cell>
          <cell r="N1237">
            <v>519</v>
          </cell>
        </row>
        <row r="1238">
          <cell r="D1238" t="str">
            <v>HGC-25162526</v>
          </cell>
          <cell r="E1238" t="str">
            <v>Z-1</v>
          </cell>
          <cell r="F1238" t="str">
            <v>HGC20250228004-0103</v>
          </cell>
          <cell r="G1238" t="str">
            <v>厦门华诺海普生物科技有限公司</v>
          </cell>
          <cell r="H1238" t="str">
            <v>IDT292</v>
          </cell>
          <cell r="I1238">
            <v>6</v>
          </cell>
          <cell r="J1238" t="str">
            <v>mRNA</v>
          </cell>
          <cell r="K1238">
            <v>84.14</v>
          </cell>
          <cell r="L1238">
            <v>30</v>
          </cell>
          <cell r="M1238">
            <v>2524.2</v>
          </cell>
          <cell r="N1238">
            <v>519</v>
          </cell>
        </row>
        <row r="1239">
          <cell r="D1239" t="str">
            <v>HGC-25163501</v>
          </cell>
          <cell r="E1239" t="str">
            <v>HO-1</v>
          </cell>
          <cell r="F1239" t="str">
            <v>HGC20250519003-0004</v>
          </cell>
          <cell r="G1239" t="str">
            <v>西湖大学</v>
          </cell>
          <cell r="H1239" t="str">
            <v>IDT301</v>
          </cell>
          <cell r="I1239">
            <v>6</v>
          </cell>
          <cell r="J1239" t="str">
            <v>mRNA</v>
          </cell>
          <cell r="K1239">
            <v>86.29</v>
          </cell>
          <cell r="L1239">
            <v>30</v>
          </cell>
          <cell r="M1239">
            <v>2588.7</v>
          </cell>
          <cell r="N1239">
            <v>519</v>
          </cell>
        </row>
        <row r="1240">
          <cell r="D1240" t="str">
            <v>HGC-25162527</v>
          </cell>
          <cell r="E1240" t="str">
            <v>Z-2</v>
          </cell>
          <cell r="F1240" t="str">
            <v>HGC20250228004-0103</v>
          </cell>
          <cell r="G1240" t="str">
            <v>厦门华诺海普生物科技有限公司</v>
          </cell>
          <cell r="H1240" t="str">
            <v>IDT293</v>
          </cell>
          <cell r="I1240">
            <v>6</v>
          </cell>
          <cell r="J1240" t="str">
            <v>mRNA</v>
          </cell>
          <cell r="K1240">
            <v>88.33</v>
          </cell>
          <cell r="L1240">
            <v>30</v>
          </cell>
          <cell r="M1240">
            <v>2649.9</v>
          </cell>
          <cell r="N1240">
            <v>519</v>
          </cell>
        </row>
        <row r="1241">
          <cell r="D1241" t="str">
            <v>HGC-25164399</v>
          </cell>
          <cell r="E1241" t="str">
            <v>HeME-1</v>
          </cell>
          <cell r="F1241" t="str">
            <v>PSM-ZM202512230018-0001</v>
          </cell>
          <cell r="G1241" t="str">
            <v>中山大学</v>
          </cell>
          <cell r="H1241" t="str">
            <v>IDT328</v>
          </cell>
          <cell r="I1241">
            <v>6</v>
          </cell>
          <cell r="J1241" t="str">
            <v>mRNA</v>
          </cell>
          <cell r="K1241">
            <v>92.61</v>
          </cell>
          <cell r="L1241">
            <v>30</v>
          </cell>
          <cell r="M1241">
            <v>2778.3</v>
          </cell>
          <cell r="N1241">
            <v>519</v>
          </cell>
        </row>
        <row r="1242">
          <cell r="D1242" t="str">
            <v>HGC-25162525</v>
          </cell>
          <cell r="E1242" t="str">
            <v>C-3</v>
          </cell>
          <cell r="F1242" t="str">
            <v>HGC20250228004-0103</v>
          </cell>
          <cell r="G1242" t="str">
            <v>厦门华诺海普生物科技有限公司</v>
          </cell>
          <cell r="H1242" t="str">
            <v>IDT291</v>
          </cell>
          <cell r="I1242">
            <v>6</v>
          </cell>
          <cell r="J1242" t="str">
            <v>mRNA</v>
          </cell>
          <cell r="K1242">
            <v>93.11</v>
          </cell>
          <cell r="L1242">
            <v>30</v>
          </cell>
          <cell r="M1242">
            <v>2793.3</v>
          </cell>
          <cell r="N1242">
            <v>519</v>
          </cell>
        </row>
        <row r="1243">
          <cell r="D1243" t="str">
            <v>HGC-25164539-1</v>
          </cell>
          <cell r="E1243" t="str">
            <v>DPSC+Met_1</v>
          </cell>
          <cell r="F1243" t="str">
            <v>PSM-ZM202512150021-0001</v>
          </cell>
          <cell r="G1243" t="str">
            <v>南昌大学第二附属医院</v>
          </cell>
          <cell r="H1243" t="str">
            <v>IDT364</v>
          </cell>
          <cell r="I1243">
            <v>6</v>
          </cell>
          <cell r="J1243" t="str">
            <v>mRNA</v>
          </cell>
          <cell r="K1243">
            <v>63.97</v>
          </cell>
          <cell r="L1243">
            <v>30</v>
          </cell>
          <cell r="M1243">
            <v>1919.1</v>
          </cell>
          <cell r="N1243">
            <v>519</v>
          </cell>
        </row>
        <row r="1244">
          <cell r="D1244" t="str">
            <v>HGC-25164540-1</v>
          </cell>
          <cell r="E1244" t="str">
            <v>DPSC+Met_2</v>
          </cell>
          <cell r="F1244" t="str">
            <v>PSM-ZM202512150021-0001</v>
          </cell>
          <cell r="G1244" t="str">
            <v>南昌大学第二附属医院</v>
          </cell>
          <cell r="H1244" t="str">
            <v>IDT365</v>
          </cell>
          <cell r="I1244">
            <v>6</v>
          </cell>
          <cell r="J1244" t="str">
            <v>mRNA</v>
          </cell>
          <cell r="K1244">
            <v>4.38</v>
          </cell>
          <cell r="L1244">
            <v>30</v>
          </cell>
          <cell r="M1244">
            <v>131.4</v>
          </cell>
          <cell r="N1244">
            <v>519</v>
          </cell>
        </row>
        <row r="1245">
          <cell r="D1245" t="str">
            <v>HGC-25164541-1</v>
          </cell>
          <cell r="E1245" t="str">
            <v>DPSC+Met_3</v>
          </cell>
          <cell r="F1245" t="str">
            <v>PSM-ZM202512150021-0001</v>
          </cell>
          <cell r="G1245" t="str">
            <v>南昌大学第二附属医院</v>
          </cell>
          <cell r="H1245" t="str">
            <v>IDT366</v>
          </cell>
          <cell r="I1245">
            <v>6</v>
          </cell>
          <cell r="J1245" t="str">
            <v>mRNA</v>
          </cell>
          <cell r="K1245">
            <v>77.25</v>
          </cell>
          <cell r="L1245">
            <v>30</v>
          </cell>
          <cell r="M1245">
            <v>2317.5</v>
          </cell>
          <cell r="N1245">
            <v>519</v>
          </cell>
        </row>
        <row r="1246">
          <cell r="D1246" t="str">
            <v>HGC-25156748-1</v>
          </cell>
          <cell r="E1246" t="str">
            <v>NC_1</v>
          </cell>
          <cell r="F1246" t="str">
            <v>PSM-ZM202512150021-0001</v>
          </cell>
          <cell r="G1246" t="str">
            <v>南昌大学第二附属医院</v>
          </cell>
          <cell r="H1246" t="str">
            <v>IDT367</v>
          </cell>
          <cell r="I1246">
            <v>6</v>
          </cell>
          <cell r="J1246" t="str">
            <v>mRNA</v>
          </cell>
          <cell r="K1246">
            <v>69.06</v>
          </cell>
          <cell r="L1246">
            <v>30</v>
          </cell>
          <cell r="M1246">
            <v>2071.8</v>
          </cell>
          <cell r="N1246">
            <v>519</v>
          </cell>
        </row>
        <row r="1247">
          <cell r="D1247" t="str">
            <v>HGC-25156749-1</v>
          </cell>
          <cell r="E1247" t="str">
            <v>NC_2</v>
          </cell>
          <cell r="F1247" t="str">
            <v>PSM-ZM202512150021-0001</v>
          </cell>
          <cell r="G1247" t="str">
            <v>南昌大学第二附属医院</v>
          </cell>
          <cell r="H1247" t="str">
            <v>IDT368</v>
          </cell>
          <cell r="I1247">
            <v>6</v>
          </cell>
          <cell r="J1247" t="str">
            <v>mRNA</v>
          </cell>
          <cell r="K1247">
            <v>78.99</v>
          </cell>
          <cell r="L1247">
            <v>30</v>
          </cell>
          <cell r="M1247">
            <v>2369.7</v>
          </cell>
          <cell r="N1247">
            <v>519</v>
          </cell>
        </row>
        <row r="1248">
          <cell r="D1248" t="str">
            <v>HGC-25156750-1</v>
          </cell>
          <cell r="E1248" t="str">
            <v>NC_3</v>
          </cell>
          <cell r="F1248" t="str">
            <v>PSM-ZM202512150021-0001</v>
          </cell>
          <cell r="G1248" t="str">
            <v>南昌大学第二附属医院</v>
          </cell>
          <cell r="H1248" t="str">
            <v>IDT369</v>
          </cell>
          <cell r="I1248">
            <v>6</v>
          </cell>
          <cell r="J1248" t="str">
            <v>mRNA</v>
          </cell>
          <cell r="K1248">
            <v>80.79</v>
          </cell>
          <cell r="L1248">
            <v>30</v>
          </cell>
          <cell r="M1248">
            <v>2423.7</v>
          </cell>
          <cell r="N1248">
            <v>519</v>
          </cell>
        </row>
        <row r="1249">
          <cell r="D1249" t="str">
            <v>HGC-25156751-1</v>
          </cell>
          <cell r="E1249" t="str">
            <v>DPSC_1</v>
          </cell>
          <cell r="F1249" t="str">
            <v>PSM-ZM202512150021-0001</v>
          </cell>
          <cell r="G1249" t="str">
            <v>南昌大学第二附属医院</v>
          </cell>
          <cell r="H1249" t="str">
            <v>IDT370</v>
          </cell>
          <cell r="I1249">
            <v>6</v>
          </cell>
          <cell r="J1249" t="str">
            <v>mRNA</v>
          </cell>
          <cell r="K1249">
            <v>68.71</v>
          </cell>
          <cell r="L1249">
            <v>30</v>
          </cell>
          <cell r="M1249">
            <v>2061.3</v>
          </cell>
          <cell r="N1249">
            <v>519</v>
          </cell>
        </row>
        <row r="1250">
          <cell r="D1250" t="str">
            <v>HGC-25156752-1</v>
          </cell>
          <cell r="E1250" t="str">
            <v>DPSC_2</v>
          </cell>
          <cell r="F1250" t="str">
            <v>PSM-ZM202512150021-0001</v>
          </cell>
          <cell r="G1250" t="str">
            <v>南昌大学第二附属医院</v>
          </cell>
          <cell r="H1250" t="str">
            <v>IDT371</v>
          </cell>
          <cell r="I1250">
            <v>6</v>
          </cell>
          <cell r="J1250" t="str">
            <v>mRNA</v>
          </cell>
          <cell r="K1250">
            <v>80.01</v>
          </cell>
          <cell r="L1250">
            <v>30</v>
          </cell>
          <cell r="M1250">
            <v>2400.3</v>
          </cell>
          <cell r="N1250">
            <v>519</v>
          </cell>
        </row>
        <row r="1251">
          <cell r="D1251" t="str">
            <v>HGC-25156753-1</v>
          </cell>
          <cell r="E1251" t="str">
            <v>DPSC_3</v>
          </cell>
          <cell r="F1251" t="str">
            <v>PSM-ZM202512150021-0001</v>
          </cell>
          <cell r="G1251" t="str">
            <v>南昌大学第二附属医院</v>
          </cell>
          <cell r="H1251" t="str">
            <v>IDT372</v>
          </cell>
          <cell r="I1251">
            <v>6</v>
          </cell>
          <cell r="J1251" t="str">
            <v>mRNA</v>
          </cell>
          <cell r="K1251">
            <v>67.47</v>
          </cell>
          <cell r="L1251">
            <v>30</v>
          </cell>
          <cell r="M1251">
            <v>2024.1</v>
          </cell>
          <cell r="N1251">
            <v>519</v>
          </cell>
        </row>
        <row r="1252">
          <cell r="D1252" t="str">
            <v>20260108R-P4-114</v>
          </cell>
          <cell r="E1252" t="str">
            <v>20260108R-P4-114</v>
          </cell>
        </row>
        <row r="1252">
          <cell r="I1252">
            <v>114</v>
          </cell>
          <cell r="J1252" t="str">
            <v>mRNA-T7</v>
          </cell>
          <cell r="K1252">
            <v>89.85</v>
          </cell>
          <cell r="L1252">
            <v>35</v>
          </cell>
          <cell r="M1252">
            <v>3144.75</v>
          </cell>
          <cell r="N1252">
            <v>474</v>
          </cell>
        </row>
        <row r="1253">
          <cell r="D1253" t="str">
            <v>20260108R-P5-104</v>
          </cell>
          <cell r="E1253" t="str">
            <v>20260108R-P5-104</v>
          </cell>
        </row>
        <row r="1253">
          <cell r="I1253">
            <v>104</v>
          </cell>
          <cell r="J1253" t="str">
            <v>mRNA-T7</v>
          </cell>
          <cell r="K1253">
            <v>32.68</v>
          </cell>
          <cell r="L1253">
            <v>35</v>
          </cell>
          <cell r="M1253">
            <v>1143.8</v>
          </cell>
          <cell r="N1253">
            <v>495</v>
          </cell>
        </row>
        <row r="1254">
          <cell r="D1254" t="str">
            <v>HGC-25160792</v>
          </cell>
          <cell r="E1254" t="str">
            <v>Control-1</v>
          </cell>
          <cell r="F1254" t="str">
            <v>PSM-ZM202512220012-0001</v>
          </cell>
          <cell r="G1254" t="str">
            <v>新乡医学院</v>
          </cell>
          <cell r="H1254" t="str">
            <v>IDT344</v>
          </cell>
          <cell r="I1254">
            <v>6</v>
          </cell>
          <cell r="J1254" t="str">
            <v>mRNA-T7</v>
          </cell>
          <cell r="K1254">
            <v>126.86</v>
          </cell>
          <cell r="L1254">
            <v>20</v>
          </cell>
          <cell r="M1254">
            <v>2537.2</v>
          </cell>
          <cell r="N1254">
            <v>474</v>
          </cell>
        </row>
        <row r="1255">
          <cell r="D1255" t="str">
            <v>HGC-25160793</v>
          </cell>
          <cell r="E1255" t="str">
            <v>Control-2</v>
          </cell>
          <cell r="F1255" t="str">
            <v>PSM-ZM202512220012-0001</v>
          </cell>
          <cell r="G1255" t="str">
            <v>新乡医学院</v>
          </cell>
          <cell r="H1255" t="str">
            <v>IDT345</v>
          </cell>
          <cell r="I1255">
            <v>6</v>
          </cell>
          <cell r="J1255" t="str">
            <v>mRNA-T7</v>
          </cell>
          <cell r="K1255">
            <v>141.27</v>
          </cell>
          <cell r="L1255">
            <v>20</v>
          </cell>
          <cell r="M1255">
            <v>2825.4</v>
          </cell>
          <cell r="N1255">
            <v>474</v>
          </cell>
        </row>
        <row r="1256">
          <cell r="D1256" t="str">
            <v>HGC-25160794</v>
          </cell>
          <cell r="E1256" t="str">
            <v>Control-3</v>
          </cell>
          <cell r="F1256" t="str">
            <v>PSM-ZM202512220012-0001</v>
          </cell>
          <cell r="G1256" t="str">
            <v>新乡医学院</v>
          </cell>
          <cell r="H1256" t="str">
            <v>IDT346</v>
          </cell>
          <cell r="I1256">
            <v>6</v>
          </cell>
          <cell r="J1256" t="str">
            <v>mRNA-T7</v>
          </cell>
          <cell r="K1256">
            <v>104.95</v>
          </cell>
          <cell r="L1256">
            <v>20</v>
          </cell>
          <cell r="M1256">
            <v>2099</v>
          </cell>
          <cell r="N1256">
            <v>474</v>
          </cell>
        </row>
        <row r="1257">
          <cell r="D1257" t="str">
            <v>HGC-25160795</v>
          </cell>
          <cell r="E1257" t="str">
            <v>Control-4</v>
          </cell>
          <cell r="F1257" t="str">
            <v>PSM-ZM202512220012-0001</v>
          </cell>
          <cell r="G1257" t="str">
            <v>新乡医学院</v>
          </cell>
          <cell r="H1257" t="str">
            <v>IDT347</v>
          </cell>
          <cell r="I1257">
            <v>6</v>
          </cell>
          <cell r="J1257" t="str">
            <v>mRNA-T7</v>
          </cell>
          <cell r="K1257">
            <v>92.01</v>
          </cell>
          <cell r="L1257">
            <v>20</v>
          </cell>
          <cell r="M1257">
            <v>1840.2</v>
          </cell>
          <cell r="N1257">
            <v>474</v>
          </cell>
        </row>
        <row r="1258">
          <cell r="D1258" t="str">
            <v>HGC-25160796</v>
          </cell>
          <cell r="E1258" t="str">
            <v>Hydrogel-1</v>
          </cell>
          <cell r="F1258" t="str">
            <v>PSM-ZM202512220012-0001</v>
          </cell>
          <cell r="G1258" t="str">
            <v>新乡医学院</v>
          </cell>
          <cell r="H1258" t="str">
            <v>IDT348</v>
          </cell>
          <cell r="I1258">
            <v>6</v>
          </cell>
          <cell r="J1258" t="str">
            <v>mRNA-T7</v>
          </cell>
          <cell r="K1258">
            <v>95.12</v>
          </cell>
          <cell r="L1258">
            <v>20</v>
          </cell>
          <cell r="M1258">
            <v>1902.4</v>
          </cell>
          <cell r="N1258">
            <v>474</v>
          </cell>
        </row>
        <row r="1259">
          <cell r="D1259" t="str">
            <v>HGC-25160797</v>
          </cell>
          <cell r="E1259" t="str">
            <v>Hydrogel-2</v>
          </cell>
          <cell r="F1259" t="str">
            <v>PSM-ZM202512220012-0001</v>
          </cell>
          <cell r="G1259" t="str">
            <v>新乡医学院</v>
          </cell>
          <cell r="H1259" t="str">
            <v>IDT349</v>
          </cell>
          <cell r="I1259">
            <v>6</v>
          </cell>
          <cell r="J1259" t="str">
            <v>mRNA-T7</v>
          </cell>
          <cell r="K1259">
            <v>76.44</v>
          </cell>
          <cell r="L1259">
            <v>20</v>
          </cell>
          <cell r="M1259">
            <v>1528.8</v>
          </cell>
          <cell r="N1259">
            <v>474</v>
          </cell>
        </row>
        <row r="1260">
          <cell r="D1260" t="str">
            <v>HGC-25160798</v>
          </cell>
          <cell r="E1260" t="str">
            <v>Hydrogel-3</v>
          </cell>
          <cell r="F1260" t="str">
            <v>PSM-ZM202512220012-0001</v>
          </cell>
          <cell r="G1260" t="str">
            <v>新乡医学院</v>
          </cell>
          <cell r="H1260" t="str">
            <v>IDT350</v>
          </cell>
          <cell r="I1260">
            <v>6</v>
          </cell>
          <cell r="J1260" t="str">
            <v>mRNA-T7</v>
          </cell>
          <cell r="K1260">
            <v>93.5</v>
          </cell>
          <cell r="L1260">
            <v>20</v>
          </cell>
          <cell r="M1260">
            <v>1870</v>
          </cell>
          <cell r="N1260">
            <v>474</v>
          </cell>
        </row>
        <row r="1261">
          <cell r="D1261" t="str">
            <v>HGC-25160799</v>
          </cell>
          <cell r="E1261" t="str">
            <v>Hydrogel-4</v>
          </cell>
          <cell r="F1261" t="str">
            <v>PSM-ZM202512220012-0001</v>
          </cell>
          <cell r="G1261" t="str">
            <v>新乡医学院</v>
          </cell>
          <cell r="H1261" t="str">
            <v>IDT351</v>
          </cell>
          <cell r="I1261">
            <v>6</v>
          </cell>
          <cell r="J1261" t="str">
            <v>mRNA-T7</v>
          </cell>
          <cell r="K1261">
            <v>79.17</v>
          </cell>
          <cell r="L1261">
            <v>20</v>
          </cell>
          <cell r="M1261">
            <v>1583.4</v>
          </cell>
          <cell r="N1261">
            <v>474</v>
          </cell>
        </row>
        <row r="1262">
          <cell r="D1262" t="str">
            <v>HGC-25160800</v>
          </cell>
          <cell r="E1262" t="str">
            <v>Hydrogel+exo-1</v>
          </cell>
          <cell r="F1262" t="str">
            <v>PSM-ZM202512220012-0001</v>
          </cell>
          <cell r="G1262" t="str">
            <v>新乡医学院</v>
          </cell>
          <cell r="H1262" t="str">
            <v>IDT352</v>
          </cell>
          <cell r="I1262">
            <v>6</v>
          </cell>
          <cell r="J1262" t="str">
            <v>mRNA-T7</v>
          </cell>
          <cell r="K1262">
            <v>84.97</v>
          </cell>
          <cell r="L1262">
            <v>20</v>
          </cell>
          <cell r="M1262">
            <v>1699.4</v>
          </cell>
          <cell r="N1262">
            <v>474</v>
          </cell>
        </row>
        <row r="1263">
          <cell r="D1263" t="str">
            <v>HGC-25160801</v>
          </cell>
          <cell r="E1263" t="str">
            <v>Hydrogel+exo-2</v>
          </cell>
          <cell r="F1263" t="str">
            <v>PSM-ZM202512220012-0001</v>
          </cell>
          <cell r="G1263" t="str">
            <v>新乡医学院</v>
          </cell>
          <cell r="H1263" t="str">
            <v>IDT353</v>
          </cell>
          <cell r="I1263">
            <v>6</v>
          </cell>
          <cell r="J1263" t="str">
            <v>mRNA-T7</v>
          </cell>
          <cell r="K1263">
            <v>101.33</v>
          </cell>
          <cell r="L1263">
            <v>20</v>
          </cell>
          <cell r="M1263">
            <v>2026.6</v>
          </cell>
          <cell r="N1263">
            <v>474</v>
          </cell>
        </row>
        <row r="1264">
          <cell r="D1264" t="str">
            <v>HGC-25160802</v>
          </cell>
          <cell r="E1264" t="str">
            <v>Hydrogel+exo-3</v>
          </cell>
          <cell r="F1264" t="str">
            <v>PSM-ZM202512220012-0001</v>
          </cell>
          <cell r="G1264" t="str">
            <v>新乡医学院</v>
          </cell>
          <cell r="H1264" t="str">
            <v>IDT354</v>
          </cell>
          <cell r="I1264">
            <v>6</v>
          </cell>
          <cell r="J1264" t="str">
            <v>mRNA-T7</v>
          </cell>
          <cell r="K1264">
            <v>113.6</v>
          </cell>
          <cell r="L1264">
            <v>20</v>
          </cell>
          <cell r="M1264">
            <v>2272</v>
          </cell>
          <cell r="N1264">
            <v>474</v>
          </cell>
        </row>
        <row r="1265">
          <cell r="D1265" t="str">
            <v>HGC-25160803</v>
          </cell>
          <cell r="E1265" t="str">
            <v>Hydrogel+exo-4</v>
          </cell>
          <cell r="F1265" t="str">
            <v>PSM-ZM202512220012-0001</v>
          </cell>
          <cell r="G1265" t="str">
            <v>新乡医学院</v>
          </cell>
          <cell r="H1265" t="str">
            <v>IDT355</v>
          </cell>
          <cell r="I1265">
            <v>6</v>
          </cell>
          <cell r="J1265" t="str">
            <v>mRNA-T7</v>
          </cell>
          <cell r="K1265">
            <v>35.55</v>
          </cell>
          <cell r="L1265">
            <v>20</v>
          </cell>
          <cell r="M1265">
            <v>711</v>
          </cell>
          <cell r="N1265">
            <v>474</v>
          </cell>
        </row>
        <row r="1266">
          <cell r="D1266" t="str">
            <v>HGC-25160804</v>
          </cell>
          <cell r="E1266" t="str">
            <v>Hydrogel+M+exo-1</v>
          </cell>
          <cell r="F1266" t="str">
            <v>PSM-ZM202512220012-0001</v>
          </cell>
          <cell r="G1266" t="str">
            <v>新乡医学院</v>
          </cell>
          <cell r="H1266" t="str">
            <v>IDT356</v>
          </cell>
          <cell r="I1266">
            <v>6</v>
          </cell>
          <cell r="J1266" t="str">
            <v>mRNA-T7</v>
          </cell>
          <cell r="K1266">
            <v>30.53</v>
          </cell>
          <cell r="L1266">
            <v>20</v>
          </cell>
          <cell r="M1266">
            <v>610.6</v>
          </cell>
          <cell r="N1266">
            <v>474</v>
          </cell>
        </row>
        <row r="1267">
          <cell r="D1267" t="str">
            <v>HGC-25160805</v>
          </cell>
          <cell r="E1267" t="str">
            <v>Hydrogel+M+exo-2</v>
          </cell>
          <cell r="F1267" t="str">
            <v>PSM-ZM202512220012-0001</v>
          </cell>
          <cell r="G1267" t="str">
            <v>新乡医学院</v>
          </cell>
          <cell r="H1267" t="str">
            <v>IDT357</v>
          </cell>
          <cell r="I1267">
            <v>6</v>
          </cell>
          <cell r="J1267" t="str">
            <v>mRNA-T7</v>
          </cell>
          <cell r="K1267">
            <v>97.93</v>
          </cell>
          <cell r="L1267">
            <v>20</v>
          </cell>
          <cell r="M1267">
            <v>1958.6</v>
          </cell>
          <cell r="N1267">
            <v>474</v>
          </cell>
        </row>
        <row r="1268">
          <cell r="D1268" t="str">
            <v>HGC-25160807</v>
          </cell>
          <cell r="E1268" t="str">
            <v>Hydrogel+M+exo-4</v>
          </cell>
          <cell r="F1268" t="str">
            <v>PSM-ZM202512220012-0001</v>
          </cell>
          <cell r="G1268" t="str">
            <v>新乡医学院</v>
          </cell>
          <cell r="H1268" t="str">
            <v>IDT359</v>
          </cell>
          <cell r="I1268">
            <v>6</v>
          </cell>
          <cell r="J1268" t="str">
            <v>mRNA-T7</v>
          </cell>
          <cell r="K1268">
            <v>61.76</v>
          </cell>
          <cell r="L1268">
            <v>20</v>
          </cell>
          <cell r="M1268">
            <v>1235.2</v>
          </cell>
          <cell r="N1268">
            <v>474</v>
          </cell>
        </row>
        <row r="1269">
          <cell r="D1269" t="str">
            <v>HGC-25160808</v>
          </cell>
          <cell r="E1269" t="str">
            <v>Hydrogel+M+exo+NIR-1</v>
          </cell>
          <cell r="F1269" t="str">
            <v>PSM-ZM202512220012-0001</v>
          </cell>
          <cell r="G1269" t="str">
            <v>新乡医学院</v>
          </cell>
          <cell r="H1269" t="str">
            <v>IDT360</v>
          </cell>
          <cell r="I1269">
            <v>6</v>
          </cell>
          <cell r="J1269" t="str">
            <v>mRNA-T7</v>
          </cell>
          <cell r="K1269">
            <v>84.13</v>
          </cell>
          <cell r="L1269">
            <v>20</v>
          </cell>
          <cell r="M1269">
            <v>1682.6</v>
          </cell>
          <cell r="N1269">
            <v>474</v>
          </cell>
        </row>
        <row r="1270">
          <cell r="D1270" t="str">
            <v>HGC-25160809</v>
          </cell>
          <cell r="E1270" t="str">
            <v>Hydrogel+M+exo+NIR-2</v>
          </cell>
          <cell r="F1270" t="str">
            <v>PSM-ZM202512220012-0001</v>
          </cell>
          <cell r="G1270" t="str">
            <v>新乡医学院</v>
          </cell>
          <cell r="H1270" t="str">
            <v>IDT361</v>
          </cell>
          <cell r="I1270">
            <v>6</v>
          </cell>
          <cell r="J1270" t="str">
            <v>mRNA-T7</v>
          </cell>
          <cell r="K1270">
            <v>85.6</v>
          </cell>
          <cell r="L1270">
            <v>20</v>
          </cell>
          <cell r="M1270">
            <v>1712</v>
          </cell>
          <cell r="N1270">
            <v>474</v>
          </cell>
        </row>
        <row r="1271">
          <cell r="D1271" t="str">
            <v>HGC-25160810</v>
          </cell>
          <cell r="E1271" t="str">
            <v>Hydrogel+M+exo+NIR-3</v>
          </cell>
          <cell r="F1271" t="str">
            <v>PSM-ZM202512220012-0001</v>
          </cell>
          <cell r="G1271" t="str">
            <v>新乡医学院</v>
          </cell>
          <cell r="H1271" t="str">
            <v>IDT362</v>
          </cell>
          <cell r="I1271">
            <v>6</v>
          </cell>
          <cell r="J1271" t="str">
            <v>mRNA-T7</v>
          </cell>
          <cell r="K1271">
            <v>122.74</v>
          </cell>
          <cell r="L1271">
            <v>20</v>
          </cell>
          <cell r="M1271">
            <v>2454.8</v>
          </cell>
          <cell r="N1271">
            <v>474</v>
          </cell>
        </row>
        <row r="1272">
          <cell r="D1272" t="str">
            <v>HGC-25160811</v>
          </cell>
          <cell r="E1272" t="str">
            <v>Hydrogel+M+exo+NIR-4</v>
          </cell>
          <cell r="F1272" t="str">
            <v>PSM-ZM202512220012-0001</v>
          </cell>
          <cell r="G1272" t="str">
            <v>新乡医学院</v>
          </cell>
          <cell r="H1272" t="str">
            <v>IDT363</v>
          </cell>
          <cell r="I1272">
            <v>6</v>
          </cell>
          <cell r="J1272" t="str">
            <v>mRNA-T7</v>
          </cell>
          <cell r="K1272">
            <v>106.9</v>
          </cell>
          <cell r="L1272">
            <v>20</v>
          </cell>
          <cell r="M1272">
            <v>2138</v>
          </cell>
          <cell r="N1272">
            <v>474</v>
          </cell>
        </row>
        <row r="1273">
          <cell r="D1273" t="str">
            <v>HGC-25166744</v>
          </cell>
          <cell r="E1273" t="str">
            <v>SP-B-1</v>
          </cell>
          <cell r="F1273" t="str">
            <v>PSM-ZM202512300009-0002</v>
          </cell>
          <cell r="G1273" t="str">
            <v>中南大学湘雅二医院</v>
          </cell>
          <cell r="H1273" t="str">
            <v>IDT343</v>
          </cell>
          <cell r="I1273">
            <v>8</v>
          </cell>
          <cell r="J1273" t="str">
            <v>mRNA-T7</v>
          </cell>
          <cell r="K1273">
            <v>48.23</v>
          </cell>
          <cell r="L1273">
            <v>20</v>
          </cell>
          <cell r="M1273">
            <v>964.6</v>
          </cell>
          <cell r="N1273">
            <v>495</v>
          </cell>
        </row>
        <row r="1274">
          <cell r="D1274" t="str">
            <v>HGC-25166732</v>
          </cell>
          <cell r="E1274" t="str">
            <v>T-R1</v>
          </cell>
          <cell r="F1274" t="str">
            <v>PSM-ZM202512300009-0001</v>
          </cell>
          <cell r="G1274" t="str">
            <v>中南大学湘雅二医院</v>
          </cell>
          <cell r="H1274" t="str">
            <v>IDT373</v>
          </cell>
          <cell r="I1274">
            <v>8</v>
          </cell>
          <cell r="J1274" t="str">
            <v>mRNA-T7</v>
          </cell>
          <cell r="K1274">
            <v>18.46</v>
          </cell>
          <cell r="L1274">
            <v>30</v>
          </cell>
          <cell r="M1274">
            <v>553.8</v>
          </cell>
          <cell r="N1274">
            <v>495</v>
          </cell>
        </row>
        <row r="1275">
          <cell r="D1275" t="str">
            <v>HGC-25166733</v>
          </cell>
          <cell r="E1275" t="str">
            <v>T-R2</v>
          </cell>
          <cell r="F1275" t="str">
            <v>PSM-ZM202512300009-0001</v>
          </cell>
          <cell r="G1275" t="str">
            <v>中南大学湘雅二医院</v>
          </cell>
          <cell r="H1275" t="str">
            <v>IDT374</v>
          </cell>
          <cell r="I1275">
            <v>8</v>
          </cell>
          <cell r="J1275" t="str">
            <v>mRNA-T7</v>
          </cell>
          <cell r="K1275">
            <v>8.82</v>
          </cell>
          <cell r="L1275">
            <v>30</v>
          </cell>
          <cell r="M1275">
            <v>264.6</v>
          </cell>
          <cell r="N1275">
            <v>495</v>
          </cell>
        </row>
        <row r="1276">
          <cell r="D1276" t="str">
            <v>HGC-25166734</v>
          </cell>
          <cell r="E1276" t="str">
            <v>T-R3</v>
          </cell>
          <cell r="F1276" t="str">
            <v>PSM-ZM202512300009-0001</v>
          </cell>
          <cell r="G1276" t="str">
            <v>中南大学湘雅二医院</v>
          </cell>
          <cell r="H1276" t="str">
            <v>IDT375</v>
          </cell>
          <cell r="I1276">
            <v>8</v>
          </cell>
          <cell r="J1276" t="str">
            <v>mRNA-T7</v>
          </cell>
          <cell r="K1276">
            <v>68.02</v>
          </cell>
          <cell r="L1276">
            <v>30</v>
          </cell>
          <cell r="M1276">
            <v>2040.6</v>
          </cell>
          <cell r="N1276">
            <v>495</v>
          </cell>
        </row>
        <row r="1277">
          <cell r="D1277" t="str">
            <v>HGC-25166735</v>
          </cell>
          <cell r="E1277" t="str">
            <v>T-C1</v>
          </cell>
          <cell r="F1277" t="str">
            <v>PSM-ZM202512300009-0001</v>
          </cell>
          <cell r="G1277" t="str">
            <v>中南大学湘雅二医院</v>
          </cell>
          <cell r="H1277" t="str">
            <v>IDT376</v>
          </cell>
          <cell r="I1277">
            <v>8</v>
          </cell>
          <cell r="J1277" t="str">
            <v>mRNA-T7</v>
          </cell>
          <cell r="K1277">
            <v>73.99</v>
          </cell>
          <cell r="L1277">
            <v>30</v>
          </cell>
          <cell r="M1277">
            <v>2219.7</v>
          </cell>
          <cell r="N1277">
            <v>495</v>
          </cell>
        </row>
        <row r="1278">
          <cell r="D1278" t="str">
            <v>HGC-25166736</v>
          </cell>
          <cell r="E1278" t="str">
            <v>T-C2</v>
          </cell>
          <cell r="F1278" t="str">
            <v>PSM-ZM202512300009-0001</v>
          </cell>
          <cell r="G1278" t="str">
            <v>中南大学湘雅二医院</v>
          </cell>
          <cell r="H1278" t="str">
            <v>IDT377</v>
          </cell>
          <cell r="I1278">
            <v>8</v>
          </cell>
          <cell r="J1278" t="str">
            <v>mRNA-T7</v>
          </cell>
          <cell r="K1278">
            <v>13.24</v>
          </cell>
          <cell r="L1278">
            <v>30</v>
          </cell>
          <cell r="M1278">
            <v>397.2</v>
          </cell>
          <cell r="N1278">
            <v>495</v>
          </cell>
        </row>
        <row r="1279">
          <cell r="D1279" t="str">
            <v>HGC-25166737</v>
          </cell>
          <cell r="E1279" t="str">
            <v>T-C3</v>
          </cell>
          <cell r="F1279" t="str">
            <v>PSM-ZM202512300009-0001</v>
          </cell>
          <cell r="G1279" t="str">
            <v>中南大学湘雅二医院</v>
          </cell>
          <cell r="H1279" t="str">
            <v>IDT378</v>
          </cell>
          <cell r="I1279">
            <v>8</v>
          </cell>
          <cell r="J1279" t="str">
            <v>mRNA-T7</v>
          </cell>
          <cell r="K1279">
            <v>28.62</v>
          </cell>
          <cell r="L1279">
            <v>30</v>
          </cell>
          <cell r="M1279">
            <v>858.6</v>
          </cell>
          <cell r="N1279">
            <v>495</v>
          </cell>
        </row>
        <row r="1280">
          <cell r="D1280" t="str">
            <v>HGC-25166738</v>
          </cell>
          <cell r="E1280" t="str">
            <v>B-R1</v>
          </cell>
          <cell r="F1280" t="str">
            <v>PSM-ZM202512300009-0001</v>
          </cell>
          <cell r="G1280" t="str">
            <v>中南大学湘雅二医院</v>
          </cell>
          <cell r="H1280" t="str">
            <v>IDT379</v>
          </cell>
          <cell r="I1280">
            <v>8</v>
          </cell>
          <cell r="J1280" t="str">
            <v>mRNA-T7</v>
          </cell>
          <cell r="K1280">
            <v>41.57</v>
          </cell>
          <cell r="L1280">
            <v>30</v>
          </cell>
          <cell r="M1280">
            <v>1247.1</v>
          </cell>
          <cell r="N1280">
            <v>495</v>
          </cell>
        </row>
        <row r="1281">
          <cell r="D1281" t="str">
            <v>HGC-25166739</v>
          </cell>
          <cell r="E1281" t="str">
            <v>B-R2</v>
          </cell>
          <cell r="F1281" t="str">
            <v>PSM-ZM202512300009-0001</v>
          </cell>
          <cell r="G1281" t="str">
            <v>中南大学湘雅二医院</v>
          </cell>
          <cell r="H1281" t="str">
            <v>IDT380</v>
          </cell>
          <cell r="I1281">
            <v>8</v>
          </cell>
          <cell r="J1281" t="str">
            <v>mRNA-T7</v>
          </cell>
          <cell r="K1281">
            <v>29.42</v>
          </cell>
          <cell r="L1281">
            <v>30</v>
          </cell>
          <cell r="M1281">
            <v>882.6</v>
          </cell>
          <cell r="N1281">
            <v>495</v>
          </cell>
        </row>
        <row r="1282">
          <cell r="D1282" t="str">
            <v>HGC-25166740</v>
          </cell>
          <cell r="E1282" t="str">
            <v>B-R3</v>
          </cell>
          <cell r="F1282" t="str">
            <v>PSM-ZM202512300009-0001</v>
          </cell>
          <cell r="G1282" t="str">
            <v>中南大学湘雅二医院</v>
          </cell>
          <cell r="H1282" t="str">
            <v>IDT381</v>
          </cell>
          <cell r="I1282">
            <v>8</v>
          </cell>
          <cell r="J1282" t="str">
            <v>mRNA-T7</v>
          </cell>
          <cell r="K1282">
            <v>78.89</v>
          </cell>
          <cell r="L1282">
            <v>30</v>
          </cell>
          <cell r="M1282">
            <v>2366.7</v>
          </cell>
          <cell r="N1282">
            <v>495</v>
          </cell>
        </row>
        <row r="1283">
          <cell r="D1283" t="str">
            <v>HGC-25166741</v>
          </cell>
          <cell r="E1283" t="str">
            <v>B-C1</v>
          </cell>
          <cell r="F1283" t="str">
            <v>PSM-ZM202512300009-0001</v>
          </cell>
          <cell r="G1283" t="str">
            <v>中南大学湘雅二医院</v>
          </cell>
          <cell r="H1283" t="str">
            <v>IDT382</v>
          </cell>
          <cell r="I1283">
            <v>8</v>
          </cell>
          <cell r="J1283" t="str">
            <v>mRNA-T7</v>
          </cell>
          <cell r="K1283">
            <v>70.85</v>
          </cell>
          <cell r="L1283">
            <v>30</v>
          </cell>
          <cell r="M1283">
            <v>2125.5</v>
          </cell>
          <cell r="N1283">
            <v>495</v>
          </cell>
        </row>
        <row r="1284">
          <cell r="D1284" t="str">
            <v>HGC-25166742</v>
          </cell>
          <cell r="E1284" t="str">
            <v>B-C2</v>
          </cell>
          <cell r="F1284" t="str">
            <v>PSM-ZM202512300009-0001</v>
          </cell>
          <cell r="G1284" t="str">
            <v>中南大学湘雅二医院</v>
          </cell>
          <cell r="H1284" t="str">
            <v>IDT383</v>
          </cell>
          <cell r="I1284">
            <v>8</v>
          </cell>
          <cell r="J1284" t="str">
            <v>mRNA-T7</v>
          </cell>
          <cell r="K1284">
            <v>27.05</v>
          </cell>
          <cell r="L1284">
            <v>30</v>
          </cell>
          <cell r="M1284">
            <v>811.5</v>
          </cell>
          <cell r="N1284">
            <v>495</v>
          </cell>
        </row>
        <row r="1285">
          <cell r="D1285" t="str">
            <v>HGC-25166743</v>
          </cell>
          <cell r="E1285" t="str">
            <v>B-C3</v>
          </cell>
          <cell r="F1285" t="str">
            <v>PSM-ZM202512300009-0001</v>
          </cell>
          <cell r="G1285" t="str">
            <v>中南大学湘雅二医院</v>
          </cell>
          <cell r="H1285" t="str">
            <v>IDT384</v>
          </cell>
          <cell r="I1285">
            <v>8</v>
          </cell>
          <cell r="J1285" t="str">
            <v>mRNA-T7</v>
          </cell>
          <cell r="K1285">
            <v>45.61</v>
          </cell>
          <cell r="L1285">
            <v>30</v>
          </cell>
          <cell r="M1285">
            <v>1368.3</v>
          </cell>
          <cell r="N1285">
            <v>495</v>
          </cell>
        </row>
        <row r="1286">
          <cell r="D1286" t="str">
            <v>HGC-25160806</v>
          </cell>
          <cell r="E1286" t="str">
            <v>Hydrogel+M+exo-3</v>
          </cell>
          <cell r="F1286" t="str">
            <v>PSM-ZM202512220012-0001</v>
          </cell>
          <cell r="G1286" t="str">
            <v>新乡医学院</v>
          </cell>
          <cell r="H1286" t="str">
            <v>IDT358</v>
          </cell>
          <cell r="I1286">
            <v>6</v>
          </cell>
          <cell r="J1286" t="str">
            <v>mRNA-T7</v>
          </cell>
          <cell r="K1286">
            <v>1.88</v>
          </cell>
          <cell r="L1286">
            <v>20</v>
          </cell>
          <cell r="M1286">
            <v>37.6</v>
          </cell>
          <cell r="N1286">
            <v>524</v>
          </cell>
        </row>
        <row r="1287">
          <cell r="D1287" t="str">
            <v>20260110R-P1-264</v>
          </cell>
          <cell r="E1287" t="str">
            <v>20260110R-P1-264</v>
          </cell>
        </row>
        <row r="1287">
          <cell r="I1287">
            <v>264</v>
          </cell>
          <cell r="J1287" t="str">
            <v>mRNA</v>
          </cell>
          <cell r="K1287">
            <v>37.27</v>
          </cell>
          <cell r="L1287">
            <v>91</v>
          </cell>
          <cell r="M1287">
            <v>3391.57</v>
          </cell>
          <cell r="N1287">
            <v>487</v>
          </cell>
        </row>
        <row r="1288">
          <cell r="D1288" t="str">
            <v>20260110R-P2-80</v>
          </cell>
          <cell r="E1288" t="str">
            <v>20260110R-P2-80</v>
          </cell>
        </row>
        <row r="1288">
          <cell r="I1288">
            <v>80</v>
          </cell>
          <cell r="J1288" t="str">
            <v>mRNA-T7</v>
          </cell>
          <cell r="K1288">
            <v>2.77</v>
          </cell>
          <cell r="L1288">
            <v>33</v>
          </cell>
          <cell r="M1288">
            <v>91.41</v>
          </cell>
          <cell r="N1288">
            <v>483</v>
          </cell>
        </row>
        <row r="1289">
          <cell r="D1289" t="str">
            <v>20260110R-P3-230</v>
          </cell>
          <cell r="E1289" t="str">
            <v>20260110R-P3-230</v>
          </cell>
        </row>
        <row r="1289">
          <cell r="I1289">
            <v>230</v>
          </cell>
          <cell r="J1289" t="str">
            <v>mRNA-T7</v>
          </cell>
          <cell r="K1289">
            <v>18.57</v>
          </cell>
          <cell r="L1289">
            <v>116</v>
          </cell>
          <cell r="M1289">
            <v>2154.12</v>
          </cell>
          <cell r="N1289">
            <v>513</v>
          </cell>
        </row>
        <row r="1290">
          <cell r="D1290" t="str">
            <v>HGC-25163495</v>
          </cell>
          <cell r="E1290" t="str">
            <v>WT-1</v>
          </cell>
          <cell r="F1290" t="str">
            <v>HGC20250519003-0004</v>
          </cell>
          <cell r="G1290" t="str">
            <v>西湖大学</v>
          </cell>
          <cell r="H1290" t="str">
            <v>IDT289</v>
          </cell>
          <cell r="I1290">
            <v>6</v>
          </cell>
          <cell r="J1290" t="str">
            <v>mRNA</v>
          </cell>
          <cell r="K1290">
            <v>54.12</v>
          </cell>
          <cell r="L1290">
            <v>30</v>
          </cell>
          <cell r="M1290">
            <v>1623.6</v>
          </cell>
          <cell r="N1290">
            <v>487</v>
          </cell>
        </row>
        <row r="1291">
          <cell r="D1291" t="str">
            <v>HGC-25157994</v>
          </cell>
          <cell r="E1291" t="str">
            <v>sc2</v>
          </cell>
          <cell r="F1291" t="str">
            <v>PSM-ZM202512180009-0001</v>
          </cell>
          <cell r="G1291" t="str">
            <v>上海市第六人民医院</v>
          </cell>
          <cell r="H1291" t="str">
            <v>IDT292</v>
          </cell>
          <cell r="I1291">
            <v>6</v>
          </cell>
          <cell r="J1291" t="str">
            <v>mRNA</v>
          </cell>
          <cell r="K1291">
            <v>10.48</v>
          </cell>
          <cell r="L1291">
            <v>30</v>
          </cell>
          <cell r="M1291">
            <v>314.4</v>
          </cell>
          <cell r="N1291">
            <v>487</v>
          </cell>
        </row>
        <row r="1292">
          <cell r="D1292" t="str">
            <v>HGC-25157999</v>
          </cell>
          <cell r="E1292" t="str">
            <v>s3</v>
          </cell>
          <cell r="F1292" t="str">
            <v>PSM-ZM202512180009-0001</v>
          </cell>
          <cell r="G1292" t="str">
            <v>上海市第六人民医院</v>
          </cell>
          <cell r="H1292" t="str">
            <v>IDT294</v>
          </cell>
          <cell r="I1292">
            <v>6</v>
          </cell>
          <cell r="J1292" t="str">
            <v>mRNA</v>
          </cell>
          <cell r="K1292">
            <v>5.62</v>
          </cell>
          <cell r="L1292">
            <v>30</v>
          </cell>
          <cell r="M1292">
            <v>168.6</v>
          </cell>
          <cell r="N1292">
            <v>487</v>
          </cell>
        </row>
        <row r="1293">
          <cell r="D1293" t="str">
            <v>HGC-25164038</v>
          </cell>
          <cell r="E1293" t="str">
            <v>WT1</v>
          </cell>
          <cell r="F1293" t="str">
            <v>PSM-ZM202509110007-0011</v>
          </cell>
          <cell r="G1293" t="str">
            <v>华中科技大学同济医学院附属同济医院</v>
          </cell>
          <cell r="H1293" t="str">
            <v>IDT296</v>
          </cell>
          <cell r="I1293">
            <v>6</v>
          </cell>
          <cell r="J1293" t="str">
            <v>mRNA</v>
          </cell>
          <cell r="K1293">
            <v>57.77</v>
          </cell>
          <cell r="L1293">
            <v>30</v>
          </cell>
          <cell r="M1293">
            <v>1733.1</v>
          </cell>
          <cell r="N1293">
            <v>487</v>
          </cell>
        </row>
        <row r="1294">
          <cell r="D1294" t="str">
            <v>HGC-25164039</v>
          </cell>
          <cell r="E1294" t="str">
            <v>WT2</v>
          </cell>
          <cell r="F1294" t="str">
            <v>PSM-ZM202509110007-0011</v>
          </cell>
          <cell r="G1294" t="str">
            <v>华中科技大学同济医学院附属同济医院</v>
          </cell>
          <cell r="H1294" t="str">
            <v>IDT297</v>
          </cell>
          <cell r="I1294">
            <v>6</v>
          </cell>
          <cell r="J1294" t="str">
            <v>mRNA</v>
          </cell>
          <cell r="K1294">
            <v>61.71</v>
          </cell>
          <cell r="L1294">
            <v>30</v>
          </cell>
          <cell r="M1294">
            <v>1851.3</v>
          </cell>
          <cell r="N1294">
            <v>487</v>
          </cell>
        </row>
        <row r="1295">
          <cell r="D1295" t="str">
            <v>HGC-25164040</v>
          </cell>
          <cell r="E1295" t="str">
            <v>WT3</v>
          </cell>
          <cell r="F1295" t="str">
            <v>PSM-ZM202509110007-0011</v>
          </cell>
          <cell r="G1295" t="str">
            <v>华中科技大学同济医学院附属同济医院</v>
          </cell>
          <cell r="H1295" t="str">
            <v>IDT298</v>
          </cell>
          <cell r="I1295">
            <v>6</v>
          </cell>
          <cell r="J1295" t="str">
            <v>mRNA</v>
          </cell>
          <cell r="K1295">
            <v>67.86</v>
          </cell>
          <cell r="L1295">
            <v>30</v>
          </cell>
          <cell r="M1295">
            <v>2035.8</v>
          </cell>
          <cell r="N1295">
            <v>487</v>
          </cell>
        </row>
        <row r="1296">
          <cell r="D1296" t="str">
            <v>HGC-25164041</v>
          </cell>
          <cell r="E1296" t="str">
            <v>WT4</v>
          </cell>
          <cell r="F1296" t="str">
            <v>PSM-ZM202509110007-0011</v>
          </cell>
          <cell r="G1296" t="str">
            <v>华中科技大学同济医学院附属同济医院</v>
          </cell>
          <cell r="H1296" t="str">
            <v>IDT299</v>
          </cell>
          <cell r="I1296">
            <v>6</v>
          </cell>
          <cell r="J1296" t="str">
            <v>mRNA</v>
          </cell>
          <cell r="K1296">
            <v>54.52</v>
          </cell>
          <cell r="L1296">
            <v>30</v>
          </cell>
          <cell r="M1296">
            <v>1635.6</v>
          </cell>
          <cell r="N1296">
            <v>487</v>
          </cell>
        </row>
        <row r="1297">
          <cell r="D1297" t="str">
            <v>HGC-25164042</v>
          </cell>
          <cell r="E1297" t="str">
            <v>KO1</v>
          </cell>
          <cell r="F1297" t="str">
            <v>PSM-ZM202509110007-0011</v>
          </cell>
          <cell r="G1297" t="str">
            <v>华中科技大学同济医学院附属同济医院</v>
          </cell>
          <cell r="H1297" t="str">
            <v>IDT300</v>
          </cell>
          <cell r="I1297">
            <v>6</v>
          </cell>
          <cell r="J1297" t="str">
            <v>mRNA</v>
          </cell>
          <cell r="K1297">
            <v>75.18</v>
          </cell>
          <cell r="L1297">
            <v>30</v>
          </cell>
          <cell r="M1297">
            <v>2255.4</v>
          </cell>
          <cell r="N1297">
            <v>487</v>
          </cell>
        </row>
        <row r="1298">
          <cell r="D1298" t="str">
            <v>HGC-25164043</v>
          </cell>
          <cell r="E1298" t="str">
            <v>KO2</v>
          </cell>
          <cell r="F1298" t="str">
            <v>PSM-ZM202509110007-0011</v>
          </cell>
          <cell r="G1298" t="str">
            <v>华中科技大学同济医学院附属同济医院</v>
          </cell>
          <cell r="H1298" t="str">
            <v>IDT301</v>
          </cell>
          <cell r="I1298">
            <v>6</v>
          </cell>
          <cell r="J1298" t="str">
            <v>mRNA</v>
          </cell>
          <cell r="K1298">
            <v>58.88</v>
          </cell>
          <cell r="L1298">
            <v>30</v>
          </cell>
          <cell r="M1298">
            <v>1766.4</v>
          </cell>
          <cell r="N1298">
            <v>487</v>
          </cell>
        </row>
        <row r="1299">
          <cell r="D1299" t="str">
            <v>HGC-25164044</v>
          </cell>
          <cell r="E1299" t="str">
            <v>KO3</v>
          </cell>
          <cell r="F1299" t="str">
            <v>PSM-ZM202509110007-0011</v>
          </cell>
          <cell r="G1299" t="str">
            <v>华中科技大学同济医学院附属同济医院</v>
          </cell>
          <cell r="H1299" t="str">
            <v>IDT302</v>
          </cell>
          <cell r="I1299">
            <v>6</v>
          </cell>
          <cell r="J1299" t="str">
            <v>mRNA</v>
          </cell>
          <cell r="K1299">
            <v>55.21</v>
          </cell>
          <cell r="L1299">
            <v>30</v>
          </cell>
          <cell r="M1299">
            <v>1656.3</v>
          </cell>
          <cell r="N1299">
            <v>487</v>
          </cell>
        </row>
        <row r="1300">
          <cell r="D1300" t="str">
            <v>HGC-25164045</v>
          </cell>
          <cell r="E1300" t="str">
            <v>KO4</v>
          </cell>
          <cell r="F1300" t="str">
            <v>PSM-ZM202509110007-0011</v>
          </cell>
          <cell r="G1300" t="str">
            <v>华中科技大学同济医学院附属同济医院</v>
          </cell>
          <cell r="H1300" t="str">
            <v>IDT303</v>
          </cell>
          <cell r="I1300">
            <v>6</v>
          </cell>
          <cell r="J1300" t="str">
            <v>mRNA</v>
          </cell>
          <cell r="K1300">
            <v>62.05</v>
          </cell>
          <cell r="L1300">
            <v>30</v>
          </cell>
          <cell r="M1300">
            <v>1861.5</v>
          </cell>
          <cell r="N1300">
            <v>487</v>
          </cell>
        </row>
        <row r="1301">
          <cell r="D1301" t="str">
            <v>HGC-25164397</v>
          </cell>
          <cell r="E1301" t="str">
            <v>Vc-2</v>
          </cell>
          <cell r="F1301" t="str">
            <v>PSM-ZM202512230018-0001</v>
          </cell>
          <cell r="G1301" t="str">
            <v>中山大学</v>
          </cell>
          <cell r="H1301" t="str">
            <v>IDT304</v>
          </cell>
          <cell r="I1301">
            <v>6</v>
          </cell>
          <cell r="J1301" t="str">
            <v>mRNA</v>
          </cell>
          <cell r="K1301">
            <v>56.55</v>
          </cell>
          <cell r="L1301">
            <v>30</v>
          </cell>
          <cell r="M1301">
            <v>1696.5</v>
          </cell>
          <cell r="N1301">
            <v>487</v>
          </cell>
        </row>
        <row r="1302">
          <cell r="D1302" t="str">
            <v>HGC-25164305</v>
          </cell>
          <cell r="E1302" t="str">
            <v>Cdo1_1</v>
          </cell>
          <cell r="F1302" t="str">
            <v>PSM-ZM202509050009-0003</v>
          </cell>
          <cell r="G1302" t="str">
            <v>上海交通大学医学院附属瑞金医院</v>
          </cell>
          <cell r="H1302" t="str">
            <v>IDT305</v>
          </cell>
          <cell r="I1302">
            <v>6</v>
          </cell>
          <cell r="J1302" t="str">
            <v>mRNA</v>
          </cell>
          <cell r="K1302">
            <v>73.19</v>
          </cell>
          <cell r="L1302">
            <v>30</v>
          </cell>
          <cell r="M1302">
            <v>2195.7</v>
          </cell>
          <cell r="N1302">
            <v>487</v>
          </cell>
        </row>
        <row r="1303">
          <cell r="D1303" t="str">
            <v>HGC-25164306</v>
          </cell>
          <cell r="E1303" t="str">
            <v>Cdo1_2</v>
          </cell>
          <cell r="F1303" t="str">
            <v>PSM-ZM202509050009-0003</v>
          </cell>
          <cell r="G1303" t="str">
            <v>上海交通大学医学院附属瑞金医院</v>
          </cell>
          <cell r="H1303" t="str">
            <v>IDT306</v>
          </cell>
          <cell r="I1303">
            <v>6</v>
          </cell>
          <cell r="J1303" t="str">
            <v>mRNA</v>
          </cell>
          <cell r="K1303">
            <v>69.37</v>
          </cell>
          <cell r="L1303">
            <v>30</v>
          </cell>
          <cell r="M1303">
            <v>2081.1</v>
          </cell>
          <cell r="N1303">
            <v>487</v>
          </cell>
        </row>
        <row r="1304">
          <cell r="D1304" t="str">
            <v>HGC-25164307</v>
          </cell>
          <cell r="E1304" t="str">
            <v>Cdo1_3</v>
          </cell>
          <cell r="F1304" t="str">
            <v>PSM-ZM202509050009-0003</v>
          </cell>
          <cell r="G1304" t="str">
            <v>上海交通大学医学院附属瑞金医院</v>
          </cell>
          <cell r="H1304" t="str">
            <v>IDT307</v>
          </cell>
          <cell r="I1304">
            <v>6</v>
          </cell>
          <cell r="J1304" t="str">
            <v>mRNA</v>
          </cell>
          <cell r="K1304">
            <v>55.87</v>
          </cell>
          <cell r="L1304">
            <v>30</v>
          </cell>
          <cell r="M1304">
            <v>1676.1</v>
          </cell>
          <cell r="N1304">
            <v>487</v>
          </cell>
        </row>
        <row r="1305">
          <cell r="D1305" t="str">
            <v>HGC-25164308</v>
          </cell>
          <cell r="E1305" t="str">
            <v>SCG2_1B</v>
          </cell>
          <cell r="F1305" t="str">
            <v>PSM-ZM202509050009-0003</v>
          </cell>
          <cell r="G1305" t="str">
            <v>上海交通大学医学院附属瑞金医院</v>
          </cell>
          <cell r="H1305" t="str">
            <v>IDT308</v>
          </cell>
          <cell r="I1305">
            <v>6</v>
          </cell>
          <cell r="J1305" t="str">
            <v>mRNA</v>
          </cell>
          <cell r="K1305">
            <v>76.94</v>
          </cell>
          <cell r="L1305">
            <v>30</v>
          </cell>
          <cell r="M1305">
            <v>2308.2</v>
          </cell>
          <cell r="N1305">
            <v>487</v>
          </cell>
        </row>
        <row r="1306">
          <cell r="D1306" t="str">
            <v>HGC-25164309</v>
          </cell>
          <cell r="E1306" t="str">
            <v>SCG2_2B</v>
          </cell>
          <cell r="F1306" t="str">
            <v>PSM-ZM202509050009-0003</v>
          </cell>
          <cell r="G1306" t="str">
            <v>上海交通大学医学院附属瑞金医院</v>
          </cell>
          <cell r="H1306" t="str">
            <v>IDT309</v>
          </cell>
          <cell r="I1306">
            <v>6</v>
          </cell>
          <cell r="J1306" t="str">
            <v>mRNA</v>
          </cell>
          <cell r="K1306">
            <v>90.02</v>
          </cell>
          <cell r="L1306">
            <v>30</v>
          </cell>
          <cell r="M1306">
            <v>2700.6</v>
          </cell>
          <cell r="N1306">
            <v>487</v>
          </cell>
        </row>
        <row r="1307">
          <cell r="D1307" t="str">
            <v>HGC-25164310</v>
          </cell>
          <cell r="E1307" t="str">
            <v>SCG2_3B</v>
          </cell>
          <cell r="F1307" t="str">
            <v>PSM-ZM202509050009-0003</v>
          </cell>
          <cell r="G1307" t="str">
            <v>上海交通大学医学院附属瑞金医院</v>
          </cell>
          <cell r="H1307" t="str">
            <v>IDT310</v>
          </cell>
          <cell r="I1307">
            <v>6</v>
          </cell>
          <cell r="J1307" t="str">
            <v>mRNA</v>
          </cell>
          <cell r="K1307">
            <v>62.72</v>
          </cell>
          <cell r="L1307">
            <v>30</v>
          </cell>
          <cell r="M1307">
            <v>1881.6</v>
          </cell>
          <cell r="N1307">
            <v>487</v>
          </cell>
        </row>
        <row r="1308">
          <cell r="D1308" t="str">
            <v>HGC-25164311</v>
          </cell>
          <cell r="E1308" t="str">
            <v>Ctrl_1</v>
          </cell>
          <cell r="F1308" t="str">
            <v>PSM-ZM202509050009-0003</v>
          </cell>
          <cell r="G1308" t="str">
            <v>上海交通大学医学院附属瑞金医院</v>
          </cell>
          <cell r="H1308" t="str">
            <v>IDT311</v>
          </cell>
          <cell r="I1308">
            <v>6</v>
          </cell>
          <cell r="J1308" t="str">
            <v>mRNA</v>
          </cell>
          <cell r="K1308">
            <v>67.93</v>
          </cell>
          <cell r="L1308">
            <v>30</v>
          </cell>
          <cell r="M1308">
            <v>2037.9</v>
          </cell>
          <cell r="N1308">
            <v>487</v>
          </cell>
        </row>
        <row r="1309">
          <cell r="D1309" t="str">
            <v>HGC-25164312</v>
          </cell>
          <cell r="E1309" t="str">
            <v>Ctrl_2</v>
          </cell>
          <cell r="F1309" t="str">
            <v>PSM-ZM202509050009-0003</v>
          </cell>
          <cell r="G1309" t="str">
            <v>上海交通大学医学院附属瑞金医院</v>
          </cell>
          <cell r="H1309" t="str">
            <v>IDT312</v>
          </cell>
          <cell r="I1309">
            <v>6</v>
          </cell>
          <cell r="J1309" t="str">
            <v>mRNA</v>
          </cell>
          <cell r="K1309">
            <v>70.2</v>
          </cell>
          <cell r="L1309">
            <v>30</v>
          </cell>
          <cell r="M1309">
            <v>2106</v>
          </cell>
          <cell r="N1309">
            <v>487</v>
          </cell>
        </row>
        <row r="1310">
          <cell r="D1310" t="str">
            <v>HGC-25164313</v>
          </cell>
          <cell r="E1310" t="str">
            <v>Ctrl_3</v>
          </cell>
          <cell r="F1310" t="str">
            <v>PSM-ZM202509050009-0003</v>
          </cell>
          <cell r="G1310" t="str">
            <v>上海交通大学医学院附属瑞金医院</v>
          </cell>
          <cell r="H1310" t="str">
            <v>IDT313</v>
          </cell>
          <cell r="I1310">
            <v>6</v>
          </cell>
          <cell r="J1310" t="str">
            <v>mRNA</v>
          </cell>
          <cell r="K1310">
            <v>73.06</v>
          </cell>
          <cell r="L1310">
            <v>30</v>
          </cell>
          <cell r="M1310">
            <v>2191.8</v>
          </cell>
          <cell r="N1310">
            <v>487</v>
          </cell>
        </row>
        <row r="1311">
          <cell r="D1311" t="str">
            <v>HGC-25164294</v>
          </cell>
          <cell r="E1311" t="str">
            <v>control1</v>
          </cell>
          <cell r="F1311" t="str">
            <v>PSM-ZM202511170007-0004</v>
          </cell>
          <cell r="G1311" t="str">
            <v>东南大学</v>
          </cell>
          <cell r="H1311" t="str">
            <v>IDT314</v>
          </cell>
          <cell r="I1311">
            <v>6</v>
          </cell>
          <cell r="J1311" t="str">
            <v>mRNA</v>
          </cell>
          <cell r="K1311">
            <v>52.1</v>
          </cell>
          <cell r="L1311">
            <v>30</v>
          </cell>
          <cell r="M1311">
            <v>1563</v>
          </cell>
          <cell r="N1311">
            <v>487</v>
          </cell>
        </row>
        <row r="1312">
          <cell r="D1312" t="str">
            <v>HGC-25164295</v>
          </cell>
          <cell r="E1312" t="str">
            <v>control2</v>
          </cell>
          <cell r="F1312" t="str">
            <v>PSM-ZM202511170007-0004</v>
          </cell>
          <cell r="G1312" t="str">
            <v>东南大学</v>
          </cell>
          <cell r="H1312" t="str">
            <v>IDT315</v>
          </cell>
          <cell r="I1312">
            <v>6</v>
          </cell>
          <cell r="J1312" t="str">
            <v>mRNA</v>
          </cell>
          <cell r="K1312">
            <v>46.64</v>
          </cell>
          <cell r="L1312">
            <v>30</v>
          </cell>
          <cell r="M1312">
            <v>1399.2</v>
          </cell>
          <cell r="N1312">
            <v>487</v>
          </cell>
        </row>
        <row r="1313">
          <cell r="D1313" t="str">
            <v>HGC-25164296</v>
          </cell>
          <cell r="E1313" t="str">
            <v>control3</v>
          </cell>
          <cell r="F1313" t="str">
            <v>PSM-ZM202511170007-0004</v>
          </cell>
          <cell r="G1313" t="str">
            <v>东南大学</v>
          </cell>
          <cell r="H1313" t="str">
            <v>IDT316</v>
          </cell>
          <cell r="I1313">
            <v>6</v>
          </cell>
          <cell r="J1313" t="str">
            <v>mRNA</v>
          </cell>
          <cell r="K1313">
            <v>59.93</v>
          </cell>
          <cell r="L1313">
            <v>30</v>
          </cell>
          <cell r="M1313">
            <v>1797.9</v>
          </cell>
          <cell r="N1313">
            <v>487</v>
          </cell>
        </row>
        <row r="1314">
          <cell r="D1314" t="str">
            <v>HGC-25164297</v>
          </cell>
          <cell r="E1314" t="str">
            <v>jauns1</v>
          </cell>
          <cell r="F1314" t="str">
            <v>PSM-ZM202511170007-0004</v>
          </cell>
          <cell r="G1314" t="str">
            <v>东南大学</v>
          </cell>
          <cell r="H1314" t="str">
            <v>IDT317</v>
          </cell>
          <cell r="I1314">
            <v>6</v>
          </cell>
          <cell r="J1314" t="str">
            <v>mRNA</v>
          </cell>
          <cell r="K1314">
            <v>61.04</v>
          </cell>
          <cell r="L1314">
            <v>30</v>
          </cell>
          <cell r="M1314">
            <v>1831.2</v>
          </cell>
          <cell r="N1314">
            <v>487</v>
          </cell>
        </row>
        <row r="1315">
          <cell r="D1315" t="str">
            <v>HGC-25164298</v>
          </cell>
          <cell r="E1315" t="str">
            <v>jauns2</v>
          </cell>
          <cell r="F1315" t="str">
            <v>PSM-ZM202511170007-0004</v>
          </cell>
          <cell r="G1315" t="str">
            <v>东南大学</v>
          </cell>
          <cell r="H1315" t="str">
            <v>IDT318</v>
          </cell>
          <cell r="I1315">
            <v>6</v>
          </cell>
          <cell r="J1315" t="str">
            <v>mRNA</v>
          </cell>
          <cell r="K1315">
            <v>57.07</v>
          </cell>
          <cell r="L1315">
            <v>30</v>
          </cell>
          <cell r="M1315">
            <v>1712.1</v>
          </cell>
          <cell r="N1315">
            <v>487</v>
          </cell>
        </row>
        <row r="1316">
          <cell r="D1316" t="str">
            <v>HGC-25164299</v>
          </cell>
          <cell r="E1316" t="str">
            <v>jauns3</v>
          </cell>
          <cell r="F1316" t="str">
            <v>PSM-ZM202511170007-0004</v>
          </cell>
          <cell r="G1316" t="str">
            <v>东南大学</v>
          </cell>
          <cell r="H1316" t="str">
            <v>IDT319</v>
          </cell>
          <cell r="I1316">
            <v>6</v>
          </cell>
          <cell r="J1316" t="str">
            <v>mRNA</v>
          </cell>
          <cell r="K1316">
            <v>54.06</v>
          </cell>
          <cell r="L1316">
            <v>30</v>
          </cell>
          <cell r="M1316">
            <v>1621.8</v>
          </cell>
          <cell r="N1316">
            <v>487</v>
          </cell>
        </row>
        <row r="1317">
          <cell r="D1317" t="str">
            <v>HGC-25163795</v>
          </cell>
          <cell r="E1317" t="str">
            <v>Sham-1</v>
          </cell>
          <cell r="F1317" t="str">
            <v>PSM-ZM202512250003-0001</v>
          </cell>
          <cell r="G1317" t="str">
            <v>重庆医科大学</v>
          </cell>
          <cell r="H1317" t="str">
            <v>IDT320</v>
          </cell>
          <cell r="I1317">
            <v>6</v>
          </cell>
          <cell r="J1317" t="str">
            <v>mRNA</v>
          </cell>
          <cell r="K1317">
            <v>40.75</v>
          </cell>
          <cell r="L1317">
            <v>30</v>
          </cell>
          <cell r="M1317">
            <v>1222.5</v>
          </cell>
          <cell r="N1317">
            <v>487</v>
          </cell>
        </row>
        <row r="1318">
          <cell r="D1318" t="str">
            <v>HGC-25163796</v>
          </cell>
          <cell r="E1318" t="str">
            <v>Sham-2</v>
          </cell>
          <cell r="F1318" t="str">
            <v>PSM-ZM202512250003-0001</v>
          </cell>
          <cell r="G1318" t="str">
            <v>重庆医科大学</v>
          </cell>
          <cell r="H1318" t="str">
            <v>IDT321</v>
          </cell>
          <cell r="I1318">
            <v>6</v>
          </cell>
          <cell r="J1318" t="str">
            <v>mRNA</v>
          </cell>
          <cell r="K1318">
            <v>59.47</v>
          </cell>
          <cell r="L1318">
            <v>30</v>
          </cell>
          <cell r="M1318">
            <v>1784.1</v>
          </cell>
          <cell r="N1318">
            <v>487</v>
          </cell>
        </row>
        <row r="1319">
          <cell r="D1319" t="str">
            <v>HGC-25163797</v>
          </cell>
          <cell r="E1319" t="str">
            <v>Sham-3</v>
          </cell>
          <cell r="F1319" t="str">
            <v>PSM-ZM202512250003-0001</v>
          </cell>
          <cell r="G1319" t="str">
            <v>重庆医科大学</v>
          </cell>
          <cell r="H1319" t="str">
            <v>IDT322</v>
          </cell>
          <cell r="I1319">
            <v>6</v>
          </cell>
          <cell r="J1319" t="str">
            <v>mRNA</v>
          </cell>
          <cell r="K1319">
            <v>50</v>
          </cell>
          <cell r="L1319">
            <v>30</v>
          </cell>
          <cell r="M1319">
            <v>1500</v>
          </cell>
          <cell r="N1319">
            <v>487</v>
          </cell>
        </row>
        <row r="1320">
          <cell r="D1320" t="str">
            <v>HGC-25163798</v>
          </cell>
          <cell r="E1320" t="str">
            <v>PBS-1</v>
          </cell>
          <cell r="F1320" t="str">
            <v>PSM-ZM202512250003-0001</v>
          </cell>
          <cell r="G1320" t="str">
            <v>重庆医科大学</v>
          </cell>
          <cell r="H1320" t="str">
            <v>IDT323</v>
          </cell>
          <cell r="I1320">
            <v>6</v>
          </cell>
          <cell r="J1320" t="str">
            <v>mRNA</v>
          </cell>
          <cell r="K1320">
            <v>41.46</v>
          </cell>
          <cell r="L1320">
            <v>30</v>
          </cell>
          <cell r="M1320">
            <v>1243.8</v>
          </cell>
          <cell r="N1320">
            <v>487</v>
          </cell>
        </row>
        <row r="1321">
          <cell r="D1321" t="str">
            <v>HGC-25163799</v>
          </cell>
          <cell r="E1321" t="str">
            <v>PBS-2</v>
          </cell>
          <cell r="F1321" t="str">
            <v>PSM-ZM202512250003-0001</v>
          </cell>
          <cell r="G1321" t="str">
            <v>重庆医科大学</v>
          </cell>
          <cell r="H1321" t="str">
            <v>IDT324</v>
          </cell>
          <cell r="I1321">
            <v>6</v>
          </cell>
          <cell r="J1321" t="str">
            <v>mRNA</v>
          </cell>
          <cell r="K1321">
            <v>45.58</v>
          </cell>
          <cell r="L1321">
            <v>30</v>
          </cell>
          <cell r="M1321">
            <v>1367.4</v>
          </cell>
          <cell r="N1321">
            <v>487</v>
          </cell>
        </row>
        <row r="1322">
          <cell r="D1322" t="str">
            <v>HGC-25163800</v>
          </cell>
          <cell r="E1322" t="str">
            <v>PBS-3</v>
          </cell>
          <cell r="F1322" t="str">
            <v>PSM-ZM202512250003-0001</v>
          </cell>
          <cell r="G1322" t="str">
            <v>重庆医科大学</v>
          </cell>
          <cell r="H1322" t="str">
            <v>IDT325</v>
          </cell>
          <cell r="I1322">
            <v>6</v>
          </cell>
          <cell r="J1322" t="str">
            <v>mRNA</v>
          </cell>
          <cell r="K1322">
            <v>55.32</v>
          </cell>
          <cell r="L1322">
            <v>30</v>
          </cell>
          <cell r="M1322">
            <v>1659.6</v>
          </cell>
          <cell r="N1322">
            <v>487</v>
          </cell>
        </row>
        <row r="1323">
          <cell r="D1323" t="str">
            <v>HGC-25163801</v>
          </cell>
          <cell r="E1323" t="str">
            <v>MnPd-BM-1</v>
          </cell>
          <cell r="F1323" t="str">
            <v>PSM-ZM202512250003-0001</v>
          </cell>
          <cell r="G1323" t="str">
            <v>重庆医科大学</v>
          </cell>
          <cell r="H1323" t="str">
            <v>IDT326</v>
          </cell>
          <cell r="I1323">
            <v>6</v>
          </cell>
          <cell r="J1323" t="str">
            <v>mRNA</v>
          </cell>
          <cell r="K1323">
            <v>63.62</v>
          </cell>
          <cell r="L1323">
            <v>30</v>
          </cell>
          <cell r="M1323">
            <v>1908.6</v>
          </cell>
          <cell r="N1323">
            <v>487</v>
          </cell>
        </row>
        <row r="1324">
          <cell r="D1324" t="str">
            <v>HGC-25163802</v>
          </cell>
          <cell r="E1324" t="str">
            <v>MnPd-BM-2</v>
          </cell>
          <cell r="F1324" t="str">
            <v>PSM-ZM202512250003-0001</v>
          </cell>
          <cell r="G1324" t="str">
            <v>重庆医科大学</v>
          </cell>
          <cell r="H1324" t="str">
            <v>IDT327</v>
          </cell>
          <cell r="I1324">
            <v>6</v>
          </cell>
          <cell r="J1324" t="str">
            <v>mRNA</v>
          </cell>
          <cell r="K1324">
            <v>54.24</v>
          </cell>
          <cell r="L1324">
            <v>30</v>
          </cell>
          <cell r="M1324">
            <v>1627.2</v>
          </cell>
          <cell r="N1324">
            <v>487</v>
          </cell>
        </row>
        <row r="1325">
          <cell r="D1325" t="str">
            <v>HGC-25163803</v>
          </cell>
          <cell r="E1325" t="str">
            <v>MnPd-BM-3</v>
          </cell>
          <cell r="F1325" t="str">
            <v>PSM-ZM202512250003-0001</v>
          </cell>
          <cell r="G1325" t="str">
            <v>重庆医科大学</v>
          </cell>
          <cell r="H1325" t="str">
            <v>IDT328</v>
          </cell>
          <cell r="I1325">
            <v>6</v>
          </cell>
          <cell r="J1325" t="str">
            <v>mRNA</v>
          </cell>
          <cell r="K1325">
            <v>86.05</v>
          </cell>
          <cell r="L1325">
            <v>30</v>
          </cell>
          <cell r="M1325">
            <v>2581.5</v>
          </cell>
          <cell r="N1325">
            <v>487</v>
          </cell>
        </row>
        <row r="1326">
          <cell r="D1326" t="str">
            <v>HGC-25156234</v>
          </cell>
          <cell r="E1326" t="str">
            <v>P3-tumor</v>
          </cell>
          <cell r="F1326" t="str">
            <v>PSM-ZM202512150017-0001</v>
          </cell>
          <cell r="G1326" t="str">
            <v>中山大学附属第六医院</v>
          </cell>
          <cell r="H1326" t="str">
            <v>IDT329</v>
          </cell>
          <cell r="I1326">
            <v>6</v>
          </cell>
          <cell r="J1326" t="str">
            <v>mRNA</v>
          </cell>
          <cell r="K1326">
            <v>34.17</v>
          </cell>
          <cell r="L1326">
            <v>30</v>
          </cell>
          <cell r="M1326">
            <v>1025.1</v>
          </cell>
          <cell r="N1326">
            <v>487</v>
          </cell>
        </row>
        <row r="1327">
          <cell r="D1327" t="str">
            <v>HGC-25156235</v>
          </cell>
          <cell r="E1327" t="str">
            <v>P4-normal</v>
          </cell>
          <cell r="F1327" t="str">
            <v>PSM-ZM202512150017-0001</v>
          </cell>
          <cell r="G1327" t="str">
            <v>中山大学附属第六医院</v>
          </cell>
          <cell r="H1327" t="str">
            <v>IDT330</v>
          </cell>
          <cell r="I1327">
            <v>6</v>
          </cell>
          <cell r="J1327" t="str">
            <v>mRNA</v>
          </cell>
          <cell r="K1327">
            <v>16.3</v>
          </cell>
          <cell r="L1327">
            <v>30</v>
          </cell>
          <cell r="M1327">
            <v>489</v>
          </cell>
          <cell r="N1327">
            <v>487</v>
          </cell>
        </row>
        <row r="1328">
          <cell r="D1328" t="str">
            <v>HGC-25156236</v>
          </cell>
          <cell r="E1328" t="str">
            <v>P4-tumor</v>
          </cell>
          <cell r="F1328" t="str">
            <v>PSM-ZM202512150017-0001</v>
          </cell>
          <cell r="G1328" t="str">
            <v>中山大学附属第六医院</v>
          </cell>
          <cell r="H1328" t="str">
            <v>IDT331</v>
          </cell>
          <cell r="I1328">
            <v>6</v>
          </cell>
          <cell r="J1328" t="str">
            <v>mRNA</v>
          </cell>
          <cell r="K1328">
            <v>11.45</v>
          </cell>
          <cell r="L1328">
            <v>30</v>
          </cell>
          <cell r="M1328">
            <v>343.5</v>
          </cell>
          <cell r="N1328">
            <v>487</v>
          </cell>
        </row>
        <row r="1329">
          <cell r="D1329" t="str">
            <v>HGC-25156237</v>
          </cell>
          <cell r="E1329" t="str">
            <v>P6-normal</v>
          </cell>
          <cell r="F1329" t="str">
            <v>PSM-ZM202512150017-0001</v>
          </cell>
          <cell r="G1329" t="str">
            <v>中山大学附属第六医院</v>
          </cell>
          <cell r="H1329" t="str">
            <v>IDT332</v>
          </cell>
          <cell r="I1329">
            <v>6</v>
          </cell>
          <cell r="J1329" t="str">
            <v>mRNA</v>
          </cell>
          <cell r="K1329">
            <v>24.17</v>
          </cell>
          <cell r="L1329">
            <v>30</v>
          </cell>
          <cell r="M1329">
            <v>725.1</v>
          </cell>
          <cell r="N1329">
            <v>487</v>
          </cell>
        </row>
        <row r="1330">
          <cell r="D1330" t="str">
            <v>HGC-25156238</v>
          </cell>
          <cell r="E1330" t="str">
            <v>P6-tumor</v>
          </cell>
          <cell r="F1330" t="str">
            <v>PSM-ZM202512150017-0001</v>
          </cell>
          <cell r="G1330" t="str">
            <v>中山大学附属第六医院</v>
          </cell>
          <cell r="H1330" t="str">
            <v>IDT333</v>
          </cell>
          <cell r="I1330">
            <v>6</v>
          </cell>
          <cell r="J1330" t="str">
            <v>mRNA</v>
          </cell>
          <cell r="K1330">
            <v>29.33</v>
          </cell>
          <cell r="L1330">
            <v>30</v>
          </cell>
          <cell r="M1330">
            <v>879.9</v>
          </cell>
          <cell r="N1330">
            <v>487</v>
          </cell>
        </row>
        <row r="1331">
          <cell r="D1331" t="str">
            <v>HGC-25156239</v>
          </cell>
          <cell r="E1331" t="str">
            <v>P7-normal</v>
          </cell>
          <cell r="F1331" t="str">
            <v>PSM-ZM202512150017-0001</v>
          </cell>
          <cell r="G1331" t="str">
            <v>中山大学附属第六医院</v>
          </cell>
          <cell r="H1331" t="str">
            <v>IDT334</v>
          </cell>
          <cell r="I1331">
            <v>6</v>
          </cell>
          <cell r="J1331" t="str">
            <v>mRNA</v>
          </cell>
          <cell r="K1331">
            <v>22.56</v>
          </cell>
          <cell r="L1331">
            <v>30</v>
          </cell>
          <cell r="M1331">
            <v>676.8</v>
          </cell>
          <cell r="N1331">
            <v>487</v>
          </cell>
        </row>
        <row r="1332">
          <cell r="D1332" t="str">
            <v>HGC-25156240</v>
          </cell>
          <cell r="E1332" t="str">
            <v>P7-tumor</v>
          </cell>
          <cell r="F1332" t="str">
            <v>PSM-ZM202512150017-0001</v>
          </cell>
          <cell r="G1332" t="str">
            <v>中山大学附属第六医院</v>
          </cell>
          <cell r="H1332" t="str">
            <v>IDT335</v>
          </cell>
          <cell r="I1332">
            <v>6</v>
          </cell>
          <cell r="J1332" t="str">
            <v>mRNA</v>
          </cell>
          <cell r="K1332">
            <v>10.65</v>
          </cell>
          <cell r="L1332">
            <v>30</v>
          </cell>
          <cell r="M1332">
            <v>319.5</v>
          </cell>
          <cell r="N1332">
            <v>487</v>
          </cell>
        </row>
        <row r="1333">
          <cell r="D1333" t="str">
            <v>HGC-25156233-1</v>
          </cell>
          <cell r="E1333" t="str">
            <v>P3-normal</v>
          </cell>
          <cell r="F1333" t="str">
            <v>PSM-ZM202512150017-0001</v>
          </cell>
          <cell r="G1333" t="str">
            <v>中山大学附属第六医院</v>
          </cell>
          <cell r="H1333" t="str">
            <v>IDT336</v>
          </cell>
          <cell r="I1333">
            <v>6</v>
          </cell>
          <cell r="J1333" t="str">
            <v>mRNA</v>
          </cell>
          <cell r="K1333">
            <v>16.55</v>
          </cell>
          <cell r="L1333">
            <v>30</v>
          </cell>
          <cell r="M1333">
            <v>496.5</v>
          </cell>
          <cell r="N1333">
            <v>487</v>
          </cell>
        </row>
        <row r="1334">
          <cell r="D1334" t="str">
            <v>HGC-26000051</v>
          </cell>
          <cell r="E1334" t="str">
            <v>C3</v>
          </cell>
          <cell r="F1334" t="str">
            <v>PSM-ZM202512310016-0001</v>
          </cell>
          <cell r="G1334" t="str">
            <v>中南大学</v>
          </cell>
          <cell r="H1334" t="str">
            <v>IDT339</v>
          </cell>
          <cell r="I1334">
            <v>10</v>
          </cell>
          <cell r="J1334" t="str">
            <v>mRNA-T7</v>
          </cell>
          <cell r="K1334">
            <v>1.48</v>
          </cell>
          <cell r="L1334">
            <v>30</v>
          </cell>
          <cell r="M1334">
            <v>44.4</v>
          </cell>
          <cell r="N1334">
            <v>487</v>
          </cell>
        </row>
        <row r="1335">
          <cell r="D1335" t="str">
            <v>HGC-26000052</v>
          </cell>
          <cell r="E1335" t="str">
            <v>C4</v>
          </cell>
          <cell r="F1335" t="str">
            <v>PSM-ZM202512310016-0001</v>
          </cell>
          <cell r="G1335" t="str">
            <v>中南大学</v>
          </cell>
          <cell r="H1335" t="str">
            <v>IDT340</v>
          </cell>
          <cell r="I1335">
            <v>10</v>
          </cell>
          <cell r="J1335" t="str">
            <v>mRNA-T7</v>
          </cell>
          <cell r="K1335">
            <v>1.16</v>
          </cell>
          <cell r="L1335">
            <v>30</v>
          </cell>
          <cell r="M1335">
            <v>34.8</v>
          </cell>
          <cell r="N1335">
            <v>487</v>
          </cell>
        </row>
        <row r="1336">
          <cell r="D1336" t="str">
            <v>HGC-26000053</v>
          </cell>
          <cell r="E1336" t="str">
            <v>C5</v>
          </cell>
          <cell r="F1336" t="str">
            <v>PSM-ZM202512310016-0001</v>
          </cell>
          <cell r="G1336" t="str">
            <v>中南大学</v>
          </cell>
          <cell r="H1336" t="str">
            <v>IDT341</v>
          </cell>
          <cell r="I1336">
            <v>10</v>
          </cell>
          <cell r="J1336" t="str">
            <v>mRNA-T7</v>
          </cell>
          <cell r="K1336">
            <v>1.76</v>
          </cell>
          <cell r="L1336">
            <v>30</v>
          </cell>
          <cell r="M1336">
            <v>52.8</v>
          </cell>
          <cell r="N1336">
            <v>487</v>
          </cell>
        </row>
        <row r="1337">
          <cell r="D1337" t="str">
            <v>HGC-26000054</v>
          </cell>
          <cell r="E1337" t="str">
            <v>H1</v>
          </cell>
          <cell r="F1337" t="str">
            <v>PSM-ZM202512310016-0001</v>
          </cell>
          <cell r="G1337" t="str">
            <v>中南大学</v>
          </cell>
          <cell r="H1337" t="str">
            <v>IDT342</v>
          </cell>
          <cell r="I1337">
            <v>10</v>
          </cell>
          <cell r="J1337" t="str">
            <v>mRNA-T7</v>
          </cell>
          <cell r="K1337">
            <v>4.68</v>
          </cell>
          <cell r="L1337">
            <v>30</v>
          </cell>
          <cell r="M1337">
            <v>140.4</v>
          </cell>
          <cell r="N1337">
            <v>487</v>
          </cell>
        </row>
        <row r="1338">
          <cell r="D1338" t="str">
            <v>HGC-26000055</v>
          </cell>
          <cell r="E1338" t="str">
            <v>H2</v>
          </cell>
          <cell r="F1338" t="str">
            <v>PSM-ZM202512310016-0001</v>
          </cell>
          <cell r="G1338" t="str">
            <v>中南大学</v>
          </cell>
          <cell r="H1338" t="str">
            <v>IDT343</v>
          </cell>
          <cell r="I1338">
            <v>10</v>
          </cell>
          <cell r="J1338" t="str">
            <v>mRNA-T7</v>
          </cell>
          <cell r="K1338">
            <v>4.09</v>
          </cell>
          <cell r="L1338">
            <v>30</v>
          </cell>
          <cell r="M1338">
            <v>122.7</v>
          </cell>
          <cell r="N1338">
            <v>487</v>
          </cell>
        </row>
        <row r="1339">
          <cell r="D1339" t="str">
            <v>HGC-26000056</v>
          </cell>
          <cell r="E1339" t="str">
            <v>H3</v>
          </cell>
          <cell r="F1339" t="str">
            <v>PSM-ZM202512310016-0001</v>
          </cell>
          <cell r="G1339" t="str">
            <v>中南大学</v>
          </cell>
          <cell r="H1339" t="str">
            <v>IDT344</v>
          </cell>
          <cell r="I1339">
            <v>10</v>
          </cell>
          <cell r="J1339" t="str">
            <v>mRNA-T7</v>
          </cell>
          <cell r="K1339">
            <v>3.39</v>
          </cell>
          <cell r="L1339">
            <v>30</v>
          </cell>
          <cell r="M1339">
            <v>101.7</v>
          </cell>
          <cell r="N1339">
            <v>487</v>
          </cell>
        </row>
        <row r="1340">
          <cell r="D1340" t="str">
            <v>HGC-26000057</v>
          </cell>
          <cell r="E1340" t="str">
            <v>H4</v>
          </cell>
          <cell r="F1340" t="str">
            <v>PSM-ZM202512310016-0001</v>
          </cell>
          <cell r="G1340" t="str">
            <v>中南大学</v>
          </cell>
          <cell r="H1340" t="str">
            <v>IDT345</v>
          </cell>
          <cell r="I1340">
            <v>10</v>
          </cell>
          <cell r="J1340" t="str">
            <v>mRNA-T7</v>
          </cell>
          <cell r="K1340">
            <v>7.25</v>
          </cell>
          <cell r="L1340">
            <v>30</v>
          </cell>
          <cell r="M1340">
            <v>217.5</v>
          </cell>
          <cell r="N1340">
            <v>487</v>
          </cell>
        </row>
        <row r="1341">
          <cell r="D1341" t="str">
            <v>HGC-26000058</v>
          </cell>
          <cell r="E1341" t="str">
            <v>H5</v>
          </cell>
          <cell r="F1341" t="str">
            <v>PSM-ZM202512310016-0001</v>
          </cell>
          <cell r="G1341" t="str">
            <v>中南大学</v>
          </cell>
          <cell r="H1341" t="str">
            <v>IDT346</v>
          </cell>
          <cell r="I1341">
            <v>10</v>
          </cell>
          <cell r="J1341" t="str">
            <v>mRNA-T7</v>
          </cell>
          <cell r="K1341">
            <v>3.08</v>
          </cell>
          <cell r="L1341">
            <v>30</v>
          </cell>
          <cell r="M1341">
            <v>92.4</v>
          </cell>
          <cell r="N1341">
            <v>487</v>
          </cell>
        </row>
        <row r="1342">
          <cell r="D1342" t="str">
            <v>HGC-25157961</v>
          </cell>
          <cell r="E1342" t="str">
            <v>PDXM-344Es</v>
          </cell>
          <cell r="F1342" t="str">
            <v>PSM-ZM202508280006-0003</v>
          </cell>
          <cell r="G1342" t="str">
            <v>上海医沐生物科技有限公司</v>
          </cell>
          <cell r="H1342" t="str">
            <v>IDT347</v>
          </cell>
          <cell r="I1342">
            <v>10</v>
          </cell>
          <cell r="J1342" t="str">
            <v>mRNA-T7</v>
          </cell>
          <cell r="K1342">
            <v>36.08</v>
          </cell>
          <cell r="L1342">
            <v>30</v>
          </cell>
          <cell r="M1342">
            <v>1082.4</v>
          </cell>
          <cell r="N1342">
            <v>513</v>
          </cell>
        </row>
        <row r="1343">
          <cell r="D1343" t="str">
            <v>HGC-25157963</v>
          </cell>
          <cell r="E1343" t="str">
            <v>PDXM-205B</v>
          </cell>
          <cell r="F1343" t="str">
            <v>PSM-ZM202508280006-0003</v>
          </cell>
          <cell r="G1343" t="str">
            <v>上海医沐生物科技有限公司</v>
          </cell>
          <cell r="H1343" t="str">
            <v>IDT349</v>
          </cell>
          <cell r="I1343">
            <v>10</v>
          </cell>
          <cell r="J1343" t="str">
            <v>mRNA-T7</v>
          </cell>
          <cell r="K1343">
            <v>38.62</v>
          </cell>
          <cell r="L1343">
            <v>30</v>
          </cell>
          <cell r="M1343">
            <v>1158.6</v>
          </cell>
          <cell r="N1343">
            <v>513</v>
          </cell>
        </row>
        <row r="1344">
          <cell r="D1344" t="str">
            <v>HGC-25157964</v>
          </cell>
          <cell r="E1344" t="str">
            <v>PDXM-1131Br</v>
          </cell>
          <cell r="F1344" t="str">
            <v>PSM-ZM202508280006-0003</v>
          </cell>
          <cell r="G1344" t="str">
            <v>上海医沐生物科技有限公司</v>
          </cell>
          <cell r="H1344" t="str">
            <v>IDT350</v>
          </cell>
          <cell r="I1344">
            <v>10</v>
          </cell>
          <cell r="J1344" t="str">
            <v>mRNA-T7</v>
          </cell>
          <cell r="K1344">
            <v>50.71</v>
          </cell>
          <cell r="L1344">
            <v>30</v>
          </cell>
          <cell r="M1344">
            <v>1521.3</v>
          </cell>
          <cell r="N1344">
            <v>513</v>
          </cell>
        </row>
        <row r="1345">
          <cell r="D1345" t="str">
            <v>HGC-25157965</v>
          </cell>
          <cell r="E1345" t="str">
            <v>PDXM-1151Lu</v>
          </cell>
          <cell r="F1345" t="str">
            <v>PSM-ZM202508280006-0003</v>
          </cell>
          <cell r="G1345" t="str">
            <v>上海医沐生物科技有限公司</v>
          </cell>
          <cell r="H1345" t="str">
            <v>IDT351</v>
          </cell>
          <cell r="I1345">
            <v>10</v>
          </cell>
          <cell r="J1345" t="str">
            <v>mRNA-T7</v>
          </cell>
          <cell r="K1345">
            <v>44.26</v>
          </cell>
          <cell r="L1345">
            <v>30</v>
          </cell>
          <cell r="M1345">
            <v>1327.8</v>
          </cell>
          <cell r="N1345">
            <v>513</v>
          </cell>
        </row>
        <row r="1346">
          <cell r="D1346" t="str">
            <v>HGC-25157966</v>
          </cell>
          <cell r="E1346" t="str">
            <v>PDXM-1161Pr</v>
          </cell>
          <cell r="F1346" t="str">
            <v>PSM-ZM202508280006-0003</v>
          </cell>
          <cell r="G1346" t="str">
            <v>上海医沐生物科技有限公司</v>
          </cell>
          <cell r="H1346" t="str">
            <v>IDT352</v>
          </cell>
          <cell r="I1346">
            <v>10</v>
          </cell>
          <cell r="J1346" t="str">
            <v>mRNA-T7</v>
          </cell>
          <cell r="K1346">
            <v>32.13</v>
          </cell>
          <cell r="L1346">
            <v>30</v>
          </cell>
          <cell r="M1346">
            <v>963.9</v>
          </cell>
          <cell r="N1346">
            <v>513</v>
          </cell>
        </row>
        <row r="1347">
          <cell r="D1347" t="str">
            <v>HGC-25134271</v>
          </cell>
          <cell r="E1347" t="str">
            <v>RE2400037</v>
          </cell>
          <cell r="F1347" t="str">
            <v>PSM-ZM202510160009-0002</v>
          </cell>
          <cell r="G1347" t="str">
            <v>南方医科大学珠江医院</v>
          </cell>
          <cell r="H1347" t="str">
            <v>IDT353</v>
          </cell>
          <cell r="I1347">
            <v>6</v>
          </cell>
          <cell r="J1347" t="str">
            <v>mRNA-T7</v>
          </cell>
          <cell r="K1347">
            <v>25.86</v>
          </cell>
          <cell r="L1347">
            <v>20</v>
          </cell>
          <cell r="M1347">
            <v>517.2</v>
          </cell>
          <cell r="N1347">
            <v>513</v>
          </cell>
        </row>
        <row r="1348">
          <cell r="D1348" t="str">
            <v>HGC-25134273</v>
          </cell>
          <cell r="E1348" t="str">
            <v>CO2400058</v>
          </cell>
          <cell r="F1348" t="str">
            <v>PSM-ZM202510160009-0002</v>
          </cell>
          <cell r="G1348" t="str">
            <v>南方医科大学珠江医院</v>
          </cell>
          <cell r="H1348" t="str">
            <v>IDT354</v>
          </cell>
          <cell r="I1348">
            <v>6</v>
          </cell>
          <cell r="J1348" t="str">
            <v>mRNA-T7</v>
          </cell>
          <cell r="K1348">
            <v>7.99</v>
          </cell>
          <cell r="L1348">
            <v>20</v>
          </cell>
          <cell r="M1348">
            <v>159.8</v>
          </cell>
          <cell r="N1348">
            <v>513</v>
          </cell>
        </row>
        <row r="1349">
          <cell r="D1349" t="str">
            <v>HGC-25134275</v>
          </cell>
          <cell r="E1349" t="str">
            <v>RE2400038</v>
          </cell>
          <cell r="F1349" t="str">
            <v>PSM-ZM202510160009-0002</v>
          </cell>
          <cell r="G1349" t="str">
            <v>南方医科大学珠江医院</v>
          </cell>
          <cell r="H1349" t="str">
            <v>IDT356</v>
          </cell>
          <cell r="I1349">
            <v>6</v>
          </cell>
          <cell r="J1349" t="str">
            <v>mRNA-T7</v>
          </cell>
          <cell r="K1349">
            <v>21</v>
          </cell>
          <cell r="L1349">
            <v>20</v>
          </cell>
          <cell r="M1349">
            <v>420</v>
          </cell>
          <cell r="N1349">
            <v>513</v>
          </cell>
        </row>
        <row r="1350">
          <cell r="D1350" t="str">
            <v>HGC-25134276</v>
          </cell>
          <cell r="E1350" t="str">
            <v>CO2400061</v>
          </cell>
          <cell r="F1350" t="str">
            <v>PSM-ZM202510160009-0002</v>
          </cell>
          <cell r="G1350" t="str">
            <v>南方医科大学珠江医院</v>
          </cell>
          <cell r="H1350" t="str">
            <v>IDT357</v>
          </cell>
          <cell r="I1350">
            <v>6</v>
          </cell>
          <cell r="J1350" t="str">
            <v>mRNA-T7</v>
          </cell>
          <cell r="K1350">
            <v>26.44</v>
          </cell>
          <cell r="L1350">
            <v>20</v>
          </cell>
          <cell r="M1350">
            <v>528.8</v>
          </cell>
          <cell r="N1350">
            <v>513</v>
          </cell>
        </row>
        <row r="1351">
          <cell r="D1351" t="str">
            <v>HGC-25134277</v>
          </cell>
          <cell r="E1351" t="str">
            <v>RE2400039</v>
          </cell>
          <cell r="F1351" t="str">
            <v>PSM-ZM202510160009-0002</v>
          </cell>
          <cell r="G1351" t="str">
            <v>南方医科大学珠江医院</v>
          </cell>
          <cell r="H1351" t="str">
            <v>IDT358</v>
          </cell>
          <cell r="I1351">
            <v>6</v>
          </cell>
          <cell r="J1351" t="str">
            <v>mRNA-T7</v>
          </cell>
          <cell r="K1351">
            <v>8.2</v>
          </cell>
          <cell r="L1351">
            <v>20</v>
          </cell>
          <cell r="M1351">
            <v>164</v>
          </cell>
          <cell r="N1351">
            <v>513</v>
          </cell>
        </row>
        <row r="1352">
          <cell r="D1352" t="str">
            <v>HGC-25134278</v>
          </cell>
          <cell r="E1352" t="str">
            <v>CO2400062</v>
          </cell>
          <cell r="F1352" t="str">
            <v>PSM-ZM202510160009-0002</v>
          </cell>
          <cell r="G1352" t="str">
            <v>南方医科大学珠江医院</v>
          </cell>
          <cell r="H1352" t="str">
            <v>IDT359</v>
          </cell>
          <cell r="I1352">
            <v>6</v>
          </cell>
          <cell r="J1352" t="str">
            <v>mRNA-T7</v>
          </cell>
          <cell r="K1352">
            <v>37.07</v>
          </cell>
          <cell r="L1352">
            <v>20</v>
          </cell>
          <cell r="M1352">
            <v>741.4</v>
          </cell>
          <cell r="N1352">
            <v>513</v>
          </cell>
        </row>
        <row r="1353">
          <cell r="D1353" t="str">
            <v>HGC-25134279</v>
          </cell>
          <cell r="E1353" t="str">
            <v>RE2400040</v>
          </cell>
          <cell r="F1353" t="str">
            <v>PSM-ZM202510160009-0002</v>
          </cell>
          <cell r="G1353" t="str">
            <v>南方医科大学珠江医院</v>
          </cell>
          <cell r="H1353" t="str">
            <v>IDT360</v>
          </cell>
          <cell r="I1353">
            <v>6</v>
          </cell>
          <cell r="J1353" t="str">
            <v>mRNA-T7</v>
          </cell>
          <cell r="K1353">
            <v>19.87</v>
          </cell>
          <cell r="L1353">
            <v>20</v>
          </cell>
          <cell r="M1353">
            <v>397.4</v>
          </cell>
          <cell r="N1353">
            <v>513</v>
          </cell>
        </row>
        <row r="1354">
          <cell r="D1354" t="str">
            <v>HGC-25134280</v>
          </cell>
          <cell r="E1354" t="str">
            <v>RE2400043</v>
          </cell>
          <cell r="F1354" t="str">
            <v>PSM-ZM202510160009-0002</v>
          </cell>
          <cell r="G1354" t="str">
            <v>南方医科大学珠江医院</v>
          </cell>
          <cell r="H1354" t="str">
            <v>IDT361</v>
          </cell>
          <cell r="I1354">
            <v>6</v>
          </cell>
          <cell r="J1354" t="str">
            <v>mRNA-T7</v>
          </cell>
          <cell r="K1354">
            <v>16.41</v>
          </cell>
          <cell r="L1354">
            <v>20</v>
          </cell>
          <cell r="M1354">
            <v>328.2</v>
          </cell>
          <cell r="N1354">
            <v>513</v>
          </cell>
        </row>
        <row r="1355">
          <cell r="D1355" t="str">
            <v>HGC-25134281</v>
          </cell>
          <cell r="E1355" t="str">
            <v>CO2400063</v>
          </cell>
          <cell r="F1355" t="str">
            <v>PSM-ZM202510160009-0002</v>
          </cell>
          <cell r="G1355" t="str">
            <v>南方医科大学珠江医院</v>
          </cell>
          <cell r="H1355" t="str">
            <v>IDT362</v>
          </cell>
          <cell r="I1355">
            <v>6</v>
          </cell>
          <cell r="J1355" t="str">
            <v>mRNA-T7</v>
          </cell>
          <cell r="K1355">
            <v>11.36</v>
          </cell>
          <cell r="L1355">
            <v>20</v>
          </cell>
          <cell r="M1355">
            <v>227.2</v>
          </cell>
          <cell r="N1355">
            <v>513</v>
          </cell>
        </row>
        <row r="1356">
          <cell r="D1356" t="str">
            <v>HGC-25134282</v>
          </cell>
          <cell r="E1356" t="str">
            <v>RE2400046</v>
          </cell>
          <cell r="F1356" t="str">
            <v>PSM-ZM202510160009-0002</v>
          </cell>
          <cell r="G1356" t="str">
            <v>南方医科大学珠江医院</v>
          </cell>
          <cell r="H1356" t="str">
            <v>IDT363</v>
          </cell>
          <cell r="I1356">
            <v>6</v>
          </cell>
          <cell r="J1356" t="str">
            <v>mRNA-T7</v>
          </cell>
          <cell r="K1356">
            <v>14.04</v>
          </cell>
          <cell r="L1356">
            <v>20</v>
          </cell>
          <cell r="M1356">
            <v>280.8</v>
          </cell>
          <cell r="N1356">
            <v>513</v>
          </cell>
        </row>
        <row r="1357">
          <cell r="D1357" t="str">
            <v>HGC-25134284</v>
          </cell>
          <cell r="E1357" t="str">
            <v>RE2400047</v>
          </cell>
          <cell r="F1357" t="str">
            <v>PSM-ZM202510160009-0002</v>
          </cell>
          <cell r="G1357" t="str">
            <v>南方医科大学珠江医院</v>
          </cell>
          <cell r="H1357" t="str">
            <v>IDT364</v>
          </cell>
          <cell r="I1357">
            <v>6</v>
          </cell>
          <cell r="J1357" t="str">
            <v>mRNA-T7</v>
          </cell>
          <cell r="K1357">
            <v>21.92</v>
          </cell>
          <cell r="L1357">
            <v>20</v>
          </cell>
          <cell r="M1357">
            <v>438.4</v>
          </cell>
          <cell r="N1357">
            <v>513</v>
          </cell>
        </row>
        <row r="1358">
          <cell r="D1358" t="str">
            <v>HGC-25134285</v>
          </cell>
          <cell r="E1358" t="str">
            <v>RE2400048</v>
          </cell>
          <cell r="F1358" t="str">
            <v>PSM-ZM202510160009-0002</v>
          </cell>
          <cell r="G1358" t="str">
            <v>南方医科大学珠江医院</v>
          </cell>
          <cell r="H1358" t="str">
            <v>IDT365</v>
          </cell>
          <cell r="I1358">
            <v>6</v>
          </cell>
          <cell r="J1358" t="str">
            <v>mRNA-T7</v>
          </cell>
          <cell r="K1358">
            <v>12.92</v>
          </cell>
          <cell r="L1358">
            <v>20</v>
          </cell>
          <cell r="M1358">
            <v>258.4</v>
          </cell>
          <cell r="N1358">
            <v>513</v>
          </cell>
        </row>
        <row r="1359">
          <cell r="D1359" t="str">
            <v>HGC-25134286</v>
          </cell>
          <cell r="E1359" t="str">
            <v>RE2400049</v>
          </cell>
          <cell r="F1359" t="str">
            <v>PSM-ZM202510160009-0002</v>
          </cell>
          <cell r="G1359" t="str">
            <v>南方医科大学珠江医院</v>
          </cell>
          <cell r="H1359" t="str">
            <v>IDT366</v>
          </cell>
          <cell r="I1359">
            <v>6</v>
          </cell>
          <cell r="J1359" t="str">
            <v>mRNA-T7</v>
          </cell>
          <cell r="K1359">
            <v>14.34</v>
          </cell>
          <cell r="L1359">
            <v>20</v>
          </cell>
          <cell r="M1359">
            <v>286.8</v>
          </cell>
          <cell r="N1359">
            <v>513</v>
          </cell>
        </row>
        <row r="1360">
          <cell r="D1360" t="str">
            <v>HGC-25134287</v>
          </cell>
          <cell r="E1360" t="str">
            <v>RE2400050</v>
          </cell>
          <cell r="F1360" t="str">
            <v>PSM-ZM202510160009-0002</v>
          </cell>
          <cell r="G1360" t="str">
            <v>南方医科大学珠江医院</v>
          </cell>
          <cell r="H1360" t="str">
            <v>IDT367</v>
          </cell>
          <cell r="I1360">
            <v>6</v>
          </cell>
          <cell r="J1360" t="str">
            <v>mRNA-T7</v>
          </cell>
          <cell r="K1360">
            <v>8.57</v>
          </cell>
          <cell r="L1360">
            <v>20</v>
          </cell>
          <cell r="M1360">
            <v>171.4</v>
          </cell>
          <cell r="N1360">
            <v>513</v>
          </cell>
        </row>
        <row r="1361">
          <cell r="D1361" t="str">
            <v>HGC-25134292</v>
          </cell>
          <cell r="E1361" t="str">
            <v>CO2400066</v>
          </cell>
          <cell r="F1361" t="str">
            <v>PSM-ZM202510160009-0002</v>
          </cell>
          <cell r="G1361" t="str">
            <v>南方医科大学珠江医院</v>
          </cell>
          <cell r="H1361" t="str">
            <v>IDT368</v>
          </cell>
          <cell r="I1361">
            <v>6</v>
          </cell>
          <cell r="J1361" t="str">
            <v>mRNA-T7</v>
          </cell>
          <cell r="K1361">
            <v>13.29</v>
          </cell>
          <cell r="L1361">
            <v>20</v>
          </cell>
          <cell r="M1361">
            <v>265.8</v>
          </cell>
          <cell r="N1361">
            <v>513</v>
          </cell>
        </row>
        <row r="1362">
          <cell r="D1362" t="str">
            <v>HGC-25134293</v>
          </cell>
          <cell r="E1362" t="str">
            <v>CO2400068</v>
          </cell>
          <cell r="F1362" t="str">
            <v>PSM-ZM202510160009-0002</v>
          </cell>
          <cell r="G1362" t="str">
            <v>南方医科大学珠江医院</v>
          </cell>
          <cell r="H1362" t="str">
            <v>IDT369</v>
          </cell>
          <cell r="I1362">
            <v>6</v>
          </cell>
          <cell r="J1362" t="str">
            <v>mRNA-T7</v>
          </cell>
          <cell r="K1362">
            <v>35.83</v>
          </cell>
          <cell r="L1362">
            <v>20</v>
          </cell>
          <cell r="M1362">
            <v>716.6</v>
          </cell>
          <cell r="N1362">
            <v>513</v>
          </cell>
        </row>
        <row r="1363">
          <cell r="D1363" t="str">
            <v>HGC-25121360</v>
          </cell>
          <cell r="E1363" t="str">
            <v>RE2100003</v>
          </cell>
          <cell r="F1363" t="str">
            <v>PSM-ZM202510160009-0001</v>
          </cell>
          <cell r="G1363" t="str">
            <v>南方医科大学珠江医院</v>
          </cell>
          <cell r="H1363" t="str">
            <v>IDT370</v>
          </cell>
          <cell r="I1363">
            <v>6</v>
          </cell>
          <cell r="J1363" t="str">
            <v>mRNA-T7</v>
          </cell>
          <cell r="K1363">
            <v>17.01</v>
          </cell>
          <cell r="L1363">
            <v>20</v>
          </cell>
          <cell r="M1363">
            <v>340.2</v>
          </cell>
          <cell r="N1363">
            <v>513</v>
          </cell>
        </row>
        <row r="1364">
          <cell r="D1364" t="str">
            <v>HGC-25121361</v>
          </cell>
          <cell r="E1364" t="str">
            <v>RE2100004</v>
          </cell>
          <cell r="F1364" t="str">
            <v>PSM-ZM202510160009-0001</v>
          </cell>
          <cell r="G1364" t="str">
            <v>南方医科大学珠江医院</v>
          </cell>
          <cell r="H1364" t="str">
            <v>IDT371</v>
          </cell>
          <cell r="I1364">
            <v>6</v>
          </cell>
          <cell r="J1364" t="str">
            <v>mRNA-T7</v>
          </cell>
          <cell r="K1364">
            <v>15.76</v>
          </cell>
          <cell r="L1364">
            <v>20</v>
          </cell>
          <cell r="M1364">
            <v>315.2</v>
          </cell>
          <cell r="N1364">
            <v>513</v>
          </cell>
        </row>
        <row r="1365">
          <cell r="D1365" t="str">
            <v>HGC-25121362</v>
          </cell>
          <cell r="E1365" t="str">
            <v>CO2100013</v>
          </cell>
          <cell r="F1365" t="str">
            <v>PSM-ZM202510160009-0001</v>
          </cell>
          <cell r="G1365" t="str">
            <v>南方医科大学珠江医院</v>
          </cell>
          <cell r="H1365" t="str">
            <v>IDT372</v>
          </cell>
          <cell r="I1365">
            <v>6</v>
          </cell>
          <cell r="J1365" t="str">
            <v>mRNA-T7</v>
          </cell>
          <cell r="K1365">
            <v>9.03</v>
          </cell>
          <cell r="L1365">
            <v>20</v>
          </cell>
          <cell r="M1365">
            <v>180.6</v>
          </cell>
          <cell r="N1365">
            <v>513</v>
          </cell>
        </row>
        <row r="1366">
          <cell r="D1366" t="str">
            <v>HGC-25121363</v>
          </cell>
          <cell r="E1366" t="str">
            <v>CO2100014</v>
          </cell>
          <cell r="F1366" t="str">
            <v>PSM-ZM202510160009-0001</v>
          </cell>
          <cell r="G1366" t="str">
            <v>南方医科大学珠江医院</v>
          </cell>
          <cell r="H1366" t="str">
            <v>IDT373</v>
          </cell>
          <cell r="I1366">
            <v>6</v>
          </cell>
          <cell r="J1366" t="str">
            <v>mRNA-T7</v>
          </cell>
          <cell r="K1366">
            <v>31.48</v>
          </cell>
          <cell r="L1366">
            <v>20</v>
          </cell>
          <cell r="M1366">
            <v>629.6</v>
          </cell>
          <cell r="N1366">
            <v>513</v>
          </cell>
        </row>
        <row r="1367">
          <cell r="D1367" t="str">
            <v>HGC-25121364</v>
          </cell>
          <cell r="E1367" t="str">
            <v>RE2100030</v>
          </cell>
          <cell r="F1367" t="str">
            <v>PSM-ZM202510160009-0001</v>
          </cell>
          <cell r="G1367" t="str">
            <v>南方医科大学珠江医院</v>
          </cell>
          <cell r="H1367" t="str">
            <v>IDT374</v>
          </cell>
          <cell r="I1367">
            <v>6</v>
          </cell>
          <cell r="J1367" t="str">
            <v>mRNA-T7</v>
          </cell>
          <cell r="K1367">
            <v>30.79</v>
          </cell>
          <cell r="L1367">
            <v>20</v>
          </cell>
          <cell r="M1367">
            <v>615.8</v>
          </cell>
          <cell r="N1367">
            <v>513</v>
          </cell>
        </row>
        <row r="1368">
          <cell r="D1368" t="str">
            <v>HGC-25121365</v>
          </cell>
          <cell r="E1368" t="str">
            <v>CO2100016</v>
          </cell>
          <cell r="F1368" t="str">
            <v>PSM-ZM202510160009-0001</v>
          </cell>
          <cell r="G1368" t="str">
            <v>南方医科大学珠江医院</v>
          </cell>
          <cell r="H1368" t="str">
            <v>IDT375</v>
          </cell>
          <cell r="I1368">
            <v>6</v>
          </cell>
          <cell r="J1368" t="str">
            <v>mRNA-T7</v>
          </cell>
          <cell r="K1368">
            <v>48.08</v>
          </cell>
          <cell r="L1368">
            <v>20</v>
          </cell>
          <cell r="M1368">
            <v>961.6</v>
          </cell>
          <cell r="N1368">
            <v>513</v>
          </cell>
        </row>
        <row r="1369">
          <cell r="D1369" t="str">
            <v>HGC-25121366</v>
          </cell>
          <cell r="E1369" t="str">
            <v>RE2100031</v>
          </cell>
          <cell r="F1369" t="str">
            <v>PSM-ZM202510160009-0001</v>
          </cell>
          <cell r="G1369" t="str">
            <v>南方医科大学珠江医院</v>
          </cell>
          <cell r="H1369" t="str">
            <v>IDT376</v>
          </cell>
          <cell r="I1369">
            <v>6</v>
          </cell>
          <cell r="J1369" t="str">
            <v>mRNA-T7</v>
          </cell>
          <cell r="K1369">
            <v>34.86</v>
          </cell>
          <cell r="L1369">
            <v>20</v>
          </cell>
          <cell r="M1369">
            <v>697.2</v>
          </cell>
          <cell r="N1369">
            <v>513</v>
          </cell>
        </row>
        <row r="1370">
          <cell r="D1370" t="str">
            <v>HGC-25121367</v>
          </cell>
          <cell r="E1370" t="str">
            <v>CO2100017</v>
          </cell>
          <cell r="F1370" t="str">
            <v>PSM-ZM202510160009-0001</v>
          </cell>
          <cell r="G1370" t="str">
            <v>南方医科大学珠江医院</v>
          </cell>
          <cell r="H1370" t="str">
            <v>IDT377</v>
          </cell>
          <cell r="I1370">
            <v>6</v>
          </cell>
          <cell r="J1370" t="str">
            <v>mRNA-T7</v>
          </cell>
          <cell r="K1370">
            <v>12.86</v>
          </cell>
          <cell r="L1370">
            <v>20</v>
          </cell>
          <cell r="M1370">
            <v>257.2</v>
          </cell>
          <cell r="N1370">
            <v>513</v>
          </cell>
        </row>
        <row r="1371">
          <cell r="D1371" t="str">
            <v>HGC-25121368</v>
          </cell>
          <cell r="E1371" t="str">
            <v>RE2100034</v>
          </cell>
          <cell r="F1371" t="str">
            <v>PSM-ZM202510160009-0001</v>
          </cell>
          <cell r="G1371" t="str">
            <v>南方医科大学珠江医院</v>
          </cell>
          <cell r="H1371" t="str">
            <v>IDT378</v>
          </cell>
          <cell r="I1371">
            <v>6</v>
          </cell>
          <cell r="J1371" t="str">
            <v>mRNA-T7</v>
          </cell>
          <cell r="K1371">
            <v>29.42</v>
          </cell>
          <cell r="L1371">
            <v>20</v>
          </cell>
          <cell r="M1371">
            <v>588.4</v>
          </cell>
          <cell r="N1371">
            <v>513</v>
          </cell>
        </row>
        <row r="1372">
          <cell r="D1372" t="str">
            <v>HGC-25121369</v>
          </cell>
          <cell r="E1372" t="str">
            <v>RE2100035</v>
          </cell>
          <cell r="F1372" t="str">
            <v>PSM-ZM202510160009-0001</v>
          </cell>
          <cell r="G1372" t="str">
            <v>南方医科大学珠江医院</v>
          </cell>
          <cell r="H1372" t="str">
            <v>IDT379</v>
          </cell>
          <cell r="I1372">
            <v>6</v>
          </cell>
          <cell r="J1372" t="str">
            <v>mRNA-T7</v>
          </cell>
          <cell r="K1372">
            <v>7.47</v>
          </cell>
          <cell r="L1372">
            <v>20</v>
          </cell>
          <cell r="M1372">
            <v>149.4</v>
          </cell>
          <cell r="N1372">
            <v>513</v>
          </cell>
        </row>
        <row r="1373">
          <cell r="D1373" t="str">
            <v>HGC-25121370</v>
          </cell>
          <cell r="E1373" t="str">
            <v>RE2100005</v>
          </cell>
          <cell r="F1373" t="str">
            <v>PSM-ZM202510160009-0001</v>
          </cell>
          <cell r="G1373" t="str">
            <v>南方医科大学珠江医院</v>
          </cell>
          <cell r="H1373" t="str">
            <v>IDT380</v>
          </cell>
          <cell r="I1373">
            <v>6</v>
          </cell>
          <cell r="J1373" t="str">
            <v>mRNA-T7</v>
          </cell>
          <cell r="K1373">
            <v>10.51</v>
          </cell>
          <cell r="L1373">
            <v>20</v>
          </cell>
          <cell r="M1373">
            <v>210.2</v>
          </cell>
          <cell r="N1373">
            <v>513</v>
          </cell>
        </row>
        <row r="1374">
          <cell r="D1374" t="str">
            <v>HGC-25121372</v>
          </cell>
          <cell r="E1374" t="str">
            <v>RE2100007</v>
          </cell>
          <cell r="F1374" t="str">
            <v>PSM-ZM202510160009-0001</v>
          </cell>
          <cell r="G1374" t="str">
            <v>南方医科大学珠江医院</v>
          </cell>
          <cell r="H1374" t="str">
            <v>IDT382</v>
          </cell>
          <cell r="I1374">
            <v>6</v>
          </cell>
          <cell r="J1374" t="str">
            <v>mRNA-T7</v>
          </cell>
          <cell r="K1374">
            <v>13.55</v>
          </cell>
          <cell r="L1374">
            <v>20</v>
          </cell>
          <cell r="M1374">
            <v>271</v>
          </cell>
          <cell r="N1374">
            <v>513</v>
          </cell>
        </row>
        <row r="1375">
          <cell r="D1375" t="str">
            <v>HGC-25121373</v>
          </cell>
          <cell r="E1375" t="str">
            <v>RE2100008</v>
          </cell>
          <cell r="F1375" t="str">
            <v>PSM-ZM202510160009-0001</v>
          </cell>
          <cell r="G1375" t="str">
            <v>南方医科大学珠江医院</v>
          </cell>
          <cell r="H1375" t="str">
            <v>IDT383</v>
          </cell>
          <cell r="I1375">
            <v>6</v>
          </cell>
          <cell r="J1375" t="str">
            <v>mRNA-T7</v>
          </cell>
          <cell r="K1375">
            <v>25.71</v>
          </cell>
          <cell r="L1375">
            <v>20</v>
          </cell>
          <cell r="M1375">
            <v>514.2</v>
          </cell>
          <cell r="N1375">
            <v>513</v>
          </cell>
        </row>
        <row r="1376">
          <cell r="D1376" t="str">
            <v>HGC-25121374</v>
          </cell>
          <cell r="E1376" t="str">
            <v>CO2100005</v>
          </cell>
          <cell r="F1376" t="str">
            <v>PSM-ZM202510160009-0001</v>
          </cell>
          <cell r="G1376" t="str">
            <v>南方医科大学珠江医院</v>
          </cell>
          <cell r="H1376" t="str">
            <v>IDT384</v>
          </cell>
          <cell r="I1376">
            <v>6</v>
          </cell>
          <cell r="J1376" t="str">
            <v>mRNA-T7</v>
          </cell>
          <cell r="K1376">
            <v>15.43</v>
          </cell>
          <cell r="L1376">
            <v>20</v>
          </cell>
          <cell r="M1376">
            <v>308.6</v>
          </cell>
          <cell r="N1376">
            <v>513</v>
          </cell>
        </row>
        <row r="1377">
          <cell r="D1377" t="str">
            <v>HGC-25157985</v>
          </cell>
          <cell r="E1377" t="str">
            <v>z1</v>
          </cell>
          <cell r="F1377" t="str">
            <v>PSM-ZM202512180009-0001</v>
          </cell>
          <cell r="G1377" t="str">
            <v>上海市第六人民医院</v>
          </cell>
          <cell r="H1377" t="str">
            <v>IDT290</v>
          </cell>
          <cell r="I1377">
            <v>6</v>
          </cell>
          <cell r="J1377" t="str">
            <v>mRNA</v>
          </cell>
          <cell r="K1377">
            <v>1.33</v>
          </cell>
          <cell r="L1377">
            <v>30</v>
          </cell>
          <cell r="M1377">
            <v>39.9</v>
          </cell>
          <cell r="N1377">
            <v>550</v>
          </cell>
        </row>
        <row r="1378">
          <cell r="D1378" t="str">
            <v>HGC-26000049</v>
          </cell>
          <cell r="E1378" t="str">
            <v>C1</v>
          </cell>
          <cell r="F1378" t="str">
            <v>PSM-ZM202512310016-0001</v>
          </cell>
          <cell r="G1378" t="str">
            <v>中南大学</v>
          </cell>
          <cell r="H1378" t="str">
            <v>IDT337</v>
          </cell>
          <cell r="I1378">
            <v>10</v>
          </cell>
          <cell r="J1378" t="str">
            <v>mRNA-T7</v>
          </cell>
          <cell r="K1378">
            <v>0.57</v>
          </cell>
          <cell r="L1378">
            <v>30</v>
          </cell>
          <cell r="M1378">
            <v>17.1</v>
          </cell>
          <cell r="N1378">
            <v>483</v>
          </cell>
        </row>
        <row r="1379">
          <cell r="D1379" t="str">
            <v>HGC-26000050</v>
          </cell>
          <cell r="E1379" t="str">
            <v>C2</v>
          </cell>
          <cell r="F1379" t="str">
            <v>PSM-ZM202512310016-0001</v>
          </cell>
          <cell r="G1379" t="str">
            <v>中南大学</v>
          </cell>
          <cell r="H1379" t="str">
            <v>IDT338</v>
          </cell>
          <cell r="I1379">
            <v>10</v>
          </cell>
          <cell r="J1379" t="str">
            <v>mRNA-T7</v>
          </cell>
          <cell r="K1379">
            <v>0.403</v>
          </cell>
          <cell r="L1379">
            <v>30</v>
          </cell>
          <cell r="M1379">
            <v>12.09</v>
          </cell>
          <cell r="N1379">
            <v>510</v>
          </cell>
        </row>
        <row r="1380">
          <cell r="D1380" t="str">
            <v>HGC-25053163</v>
          </cell>
          <cell r="E1380" t="str">
            <v>CF1-1-input</v>
          </cell>
          <cell r="F1380" t="str">
            <v>HGC20231207002-0016</v>
          </cell>
          <cell r="G1380" t="str">
            <v>广州诺科云生物科技有限公司</v>
          </cell>
          <cell r="H1380" t="str">
            <v>IDT041</v>
          </cell>
          <cell r="I1380">
            <v>6</v>
          </cell>
          <cell r="J1380" t="str">
            <v>chip-seq</v>
          </cell>
          <cell r="K1380">
            <v>13.55</v>
          </cell>
          <cell r="L1380">
            <v>18</v>
          </cell>
          <cell r="M1380">
            <v>243.9</v>
          </cell>
          <cell r="N1380">
            <v>350</v>
          </cell>
        </row>
        <row r="1381">
          <cell r="D1381" t="str">
            <v>HGC-25053164</v>
          </cell>
          <cell r="E1381" t="str">
            <v>CF1-2-input</v>
          </cell>
          <cell r="F1381" t="str">
            <v>HGC20231207002-0016</v>
          </cell>
          <cell r="G1381" t="str">
            <v>广州诺科云生物科技有限公司</v>
          </cell>
          <cell r="H1381" t="str">
            <v>IDT042</v>
          </cell>
          <cell r="I1381">
            <v>6</v>
          </cell>
          <cell r="J1381" t="str">
            <v>chip-seq</v>
          </cell>
          <cell r="K1381">
            <v>19.24</v>
          </cell>
          <cell r="L1381">
            <v>18</v>
          </cell>
          <cell r="M1381">
            <v>346.32</v>
          </cell>
          <cell r="N1381">
            <v>350</v>
          </cell>
        </row>
        <row r="1382">
          <cell r="D1382" t="str">
            <v>HGC-25053165</v>
          </cell>
          <cell r="E1382" t="str">
            <v>CF1-3-input</v>
          </cell>
          <cell r="F1382" t="str">
            <v>HGC20231207002-0016</v>
          </cell>
          <cell r="G1382" t="str">
            <v>广州诺科云生物科技有限公司</v>
          </cell>
          <cell r="H1382" t="str">
            <v>IDT043</v>
          </cell>
          <cell r="I1382">
            <v>6</v>
          </cell>
          <cell r="J1382" t="str">
            <v>chip-seq</v>
          </cell>
          <cell r="K1382">
            <v>11.01</v>
          </cell>
          <cell r="L1382">
            <v>18</v>
          </cell>
          <cell r="M1382">
            <v>198.18</v>
          </cell>
          <cell r="N1382">
            <v>350</v>
          </cell>
        </row>
        <row r="1383">
          <cell r="D1383" t="str">
            <v>HGC-25053166</v>
          </cell>
          <cell r="E1383" t="str">
            <v>CF1-4-input</v>
          </cell>
          <cell r="F1383" t="str">
            <v>HGC20231207002-0016</v>
          </cell>
          <cell r="G1383" t="str">
            <v>广州诺科云生物科技有限公司</v>
          </cell>
          <cell r="H1383" t="str">
            <v>IDT044</v>
          </cell>
          <cell r="I1383">
            <v>6</v>
          </cell>
          <cell r="J1383" t="str">
            <v>chip-seq</v>
          </cell>
          <cell r="K1383">
            <v>19.13</v>
          </cell>
          <cell r="L1383">
            <v>18</v>
          </cell>
          <cell r="M1383">
            <v>344.34</v>
          </cell>
          <cell r="N1383">
            <v>350</v>
          </cell>
        </row>
        <row r="1384">
          <cell r="D1384" t="str">
            <v>HGC-25053167</v>
          </cell>
          <cell r="E1384" t="str">
            <v>CF1-5-input</v>
          </cell>
          <cell r="F1384" t="str">
            <v>HGC20231207002-0016</v>
          </cell>
          <cell r="G1384" t="str">
            <v>广州诺科云生物科技有限公司</v>
          </cell>
          <cell r="H1384" t="str">
            <v>IDT045</v>
          </cell>
          <cell r="I1384">
            <v>6</v>
          </cell>
          <cell r="J1384" t="str">
            <v>chip-seq</v>
          </cell>
          <cell r="K1384">
            <v>18.99</v>
          </cell>
          <cell r="L1384">
            <v>18</v>
          </cell>
          <cell r="M1384">
            <v>341.82</v>
          </cell>
          <cell r="N1384">
            <v>350</v>
          </cell>
        </row>
        <row r="1385">
          <cell r="D1385" t="str">
            <v>HGC-25053168</v>
          </cell>
          <cell r="E1385" t="str">
            <v>CM1-1-input</v>
          </cell>
          <cell r="F1385" t="str">
            <v>HGC20231207002-0016</v>
          </cell>
          <cell r="G1385" t="str">
            <v>广州诺科云生物科技有限公司</v>
          </cell>
          <cell r="H1385" t="str">
            <v>IDT046</v>
          </cell>
          <cell r="I1385">
            <v>6</v>
          </cell>
          <cell r="J1385" t="str">
            <v>chip-seq</v>
          </cell>
          <cell r="K1385">
            <v>18.2</v>
          </cell>
          <cell r="L1385">
            <v>18</v>
          </cell>
          <cell r="M1385">
            <v>327.6</v>
          </cell>
          <cell r="N1385">
            <v>350</v>
          </cell>
        </row>
        <row r="1386">
          <cell r="D1386" t="str">
            <v>HGC-25053169</v>
          </cell>
          <cell r="E1386" t="str">
            <v>CM1-2-input</v>
          </cell>
          <cell r="F1386" t="str">
            <v>HGC20231207002-0016</v>
          </cell>
          <cell r="G1386" t="str">
            <v>广州诺科云生物科技有限公司</v>
          </cell>
          <cell r="H1386" t="str">
            <v>IDT047</v>
          </cell>
          <cell r="I1386">
            <v>6</v>
          </cell>
          <cell r="J1386" t="str">
            <v>chip-seq</v>
          </cell>
          <cell r="K1386">
            <v>17.12</v>
          </cell>
          <cell r="L1386">
            <v>18</v>
          </cell>
          <cell r="M1386">
            <v>308.16</v>
          </cell>
          <cell r="N1386">
            <v>350</v>
          </cell>
        </row>
        <row r="1387">
          <cell r="D1387" t="str">
            <v>HGC-25053170</v>
          </cell>
          <cell r="E1387" t="str">
            <v>CM1-3-input</v>
          </cell>
          <cell r="F1387" t="str">
            <v>HGC20231207002-0016</v>
          </cell>
          <cell r="G1387" t="str">
            <v>广州诺科云生物科技有限公司</v>
          </cell>
          <cell r="H1387" t="str">
            <v>IDT048</v>
          </cell>
          <cell r="I1387">
            <v>6</v>
          </cell>
          <cell r="J1387" t="str">
            <v>chip-seq</v>
          </cell>
          <cell r="K1387">
            <v>21.54</v>
          </cell>
          <cell r="L1387">
            <v>18</v>
          </cell>
          <cell r="M1387">
            <v>387.72</v>
          </cell>
          <cell r="N1387">
            <v>350</v>
          </cell>
        </row>
        <row r="1388">
          <cell r="D1388" t="str">
            <v>HGC-25053171</v>
          </cell>
          <cell r="E1388" t="str">
            <v>CM1-4-input</v>
          </cell>
          <cell r="F1388" t="str">
            <v>HGC20231207002-0016</v>
          </cell>
          <cell r="G1388" t="str">
            <v>广州诺科云生物科技有限公司</v>
          </cell>
          <cell r="H1388" t="str">
            <v>IDT049</v>
          </cell>
          <cell r="I1388">
            <v>6</v>
          </cell>
          <cell r="J1388" t="str">
            <v>chip-seq</v>
          </cell>
          <cell r="K1388">
            <v>16.95</v>
          </cell>
          <cell r="L1388">
            <v>18</v>
          </cell>
          <cell r="M1388">
            <v>305.1</v>
          </cell>
          <cell r="N1388">
            <v>350</v>
          </cell>
        </row>
        <row r="1389">
          <cell r="D1389" t="str">
            <v>HGC-25053172</v>
          </cell>
          <cell r="E1389" t="str">
            <v>CM1-5-input</v>
          </cell>
          <cell r="F1389" t="str">
            <v>HGC20231207002-0016</v>
          </cell>
          <cell r="G1389" t="str">
            <v>广州诺科云生物科技有限公司</v>
          </cell>
          <cell r="H1389" t="str">
            <v>IDT050</v>
          </cell>
          <cell r="I1389">
            <v>6</v>
          </cell>
          <cell r="J1389" t="str">
            <v>chip-seq</v>
          </cell>
          <cell r="K1389">
            <v>15.66</v>
          </cell>
          <cell r="L1389">
            <v>18</v>
          </cell>
          <cell r="M1389">
            <v>281.88</v>
          </cell>
          <cell r="N1389">
            <v>350</v>
          </cell>
        </row>
        <row r="1390">
          <cell r="D1390" t="str">
            <v>HGC-25053182</v>
          </cell>
          <cell r="E1390" t="str">
            <v>CF3-1-input</v>
          </cell>
          <cell r="F1390" t="str">
            <v>HGC20231207002-0017</v>
          </cell>
          <cell r="G1390" t="str">
            <v>广州诺科云生物科技有限公司</v>
          </cell>
          <cell r="H1390" t="str">
            <v>IDT051</v>
          </cell>
          <cell r="I1390">
            <v>6</v>
          </cell>
          <cell r="J1390" t="str">
            <v>chip-seq</v>
          </cell>
          <cell r="K1390">
            <v>22.3</v>
          </cell>
          <cell r="L1390">
            <v>18</v>
          </cell>
          <cell r="M1390">
            <v>401.4</v>
          </cell>
          <cell r="N1390">
            <v>350</v>
          </cell>
        </row>
        <row r="1391">
          <cell r="D1391" t="str">
            <v>HGC-25053183</v>
          </cell>
          <cell r="E1391" t="str">
            <v>CF3-2-input</v>
          </cell>
          <cell r="F1391" t="str">
            <v>HGC20231207002-0017</v>
          </cell>
          <cell r="G1391" t="str">
            <v>广州诺科云生物科技有限公司</v>
          </cell>
          <cell r="H1391" t="str">
            <v>IDT052</v>
          </cell>
          <cell r="I1391">
            <v>6</v>
          </cell>
          <cell r="J1391" t="str">
            <v>chip-seq</v>
          </cell>
          <cell r="K1391">
            <v>12.57</v>
          </cell>
          <cell r="L1391">
            <v>18</v>
          </cell>
          <cell r="M1391">
            <v>226.26</v>
          </cell>
          <cell r="N1391">
            <v>330</v>
          </cell>
        </row>
        <row r="1392">
          <cell r="D1392" t="str">
            <v>HGC-25053184</v>
          </cell>
          <cell r="E1392" t="str">
            <v>CF3-3-input</v>
          </cell>
          <cell r="F1392" t="str">
            <v>HGC20231207002-0017</v>
          </cell>
          <cell r="G1392" t="str">
            <v>广州诺科云生物科技有限公司</v>
          </cell>
          <cell r="H1392" t="str">
            <v>IDT053</v>
          </cell>
          <cell r="I1392">
            <v>6</v>
          </cell>
          <cell r="J1392" t="str">
            <v>chip-seq</v>
          </cell>
          <cell r="K1392">
            <v>24.49</v>
          </cell>
          <cell r="L1392">
            <v>18</v>
          </cell>
          <cell r="M1392">
            <v>440.82</v>
          </cell>
          <cell r="N1392">
            <v>350</v>
          </cell>
        </row>
        <row r="1393">
          <cell r="D1393" t="str">
            <v>HGC-25053185</v>
          </cell>
          <cell r="E1393" t="str">
            <v>CF3-4-input</v>
          </cell>
          <cell r="F1393" t="str">
            <v>HGC20231207002-0017</v>
          </cell>
          <cell r="G1393" t="str">
            <v>广州诺科云生物科技有限公司</v>
          </cell>
          <cell r="H1393" t="str">
            <v>IDT054</v>
          </cell>
          <cell r="I1393">
            <v>6</v>
          </cell>
          <cell r="J1393" t="str">
            <v>chip-seq</v>
          </cell>
          <cell r="K1393">
            <v>19.29</v>
          </cell>
          <cell r="L1393">
            <v>18</v>
          </cell>
          <cell r="M1393">
            <v>347.22</v>
          </cell>
          <cell r="N1393">
            <v>350</v>
          </cell>
        </row>
        <row r="1394">
          <cell r="D1394" t="str">
            <v>HGC-25053186</v>
          </cell>
          <cell r="E1394" t="str">
            <v>CF3-5-input</v>
          </cell>
          <cell r="F1394" t="str">
            <v>HGC20231207002-0017</v>
          </cell>
          <cell r="G1394" t="str">
            <v>广州诺科云生物科技有限公司</v>
          </cell>
          <cell r="H1394" t="str">
            <v>IDT055</v>
          </cell>
          <cell r="I1394">
            <v>6</v>
          </cell>
          <cell r="J1394" t="str">
            <v>chip-seq</v>
          </cell>
          <cell r="K1394">
            <v>21.3</v>
          </cell>
          <cell r="L1394">
            <v>18</v>
          </cell>
          <cell r="M1394">
            <v>383.4</v>
          </cell>
          <cell r="N1394">
            <v>350</v>
          </cell>
        </row>
        <row r="1395">
          <cell r="D1395" t="str">
            <v>HGC-25053187</v>
          </cell>
          <cell r="E1395" t="str">
            <v>CM3-1-input</v>
          </cell>
          <cell r="F1395" t="str">
            <v>HGC20231207002-0017</v>
          </cell>
          <cell r="G1395" t="str">
            <v>广州诺科云生物科技有限公司</v>
          </cell>
          <cell r="H1395" t="str">
            <v>IDT056</v>
          </cell>
          <cell r="I1395">
            <v>6</v>
          </cell>
          <cell r="J1395" t="str">
            <v>chip-seq</v>
          </cell>
          <cell r="K1395">
            <v>21.24</v>
          </cell>
          <cell r="L1395">
            <v>18</v>
          </cell>
          <cell r="M1395">
            <v>382.32</v>
          </cell>
          <cell r="N1395">
            <v>350</v>
          </cell>
        </row>
        <row r="1396">
          <cell r="D1396" t="str">
            <v>HGC-25053188</v>
          </cell>
          <cell r="E1396" t="str">
            <v>CM3-2-input</v>
          </cell>
          <cell r="F1396" t="str">
            <v>HGC20231207002-0017</v>
          </cell>
          <cell r="G1396" t="str">
            <v>广州诺科云生物科技有限公司</v>
          </cell>
          <cell r="H1396" t="str">
            <v>IDT057</v>
          </cell>
          <cell r="I1396">
            <v>6</v>
          </cell>
          <cell r="J1396" t="str">
            <v>chip-seq</v>
          </cell>
          <cell r="K1396">
            <v>14.93</v>
          </cell>
          <cell r="L1396">
            <v>18</v>
          </cell>
          <cell r="M1396">
            <v>268.74</v>
          </cell>
          <cell r="N1396">
            <v>320</v>
          </cell>
        </row>
        <row r="1397">
          <cell r="D1397" t="str">
            <v>HGC-25053189</v>
          </cell>
          <cell r="E1397" t="str">
            <v>CM3-3-input</v>
          </cell>
          <cell r="F1397" t="str">
            <v>HGC20231207002-0017</v>
          </cell>
          <cell r="G1397" t="str">
            <v>广州诺科云生物科技有限公司</v>
          </cell>
          <cell r="H1397" t="str">
            <v>IDT058</v>
          </cell>
          <cell r="I1397">
            <v>6</v>
          </cell>
          <cell r="J1397" t="str">
            <v>chip-seq</v>
          </cell>
          <cell r="K1397">
            <v>21.84</v>
          </cell>
          <cell r="L1397">
            <v>18</v>
          </cell>
          <cell r="M1397">
            <v>393.12</v>
          </cell>
          <cell r="N1397">
            <v>350</v>
          </cell>
        </row>
        <row r="1398">
          <cell r="D1398" t="str">
            <v>HGC-25053190</v>
          </cell>
          <cell r="E1398" t="str">
            <v>CM3-4-input</v>
          </cell>
          <cell r="F1398" t="str">
            <v>HGC20231207002-0017</v>
          </cell>
          <cell r="G1398" t="str">
            <v>广州诺科云生物科技有限公司</v>
          </cell>
          <cell r="H1398" t="str">
            <v>IDT059</v>
          </cell>
          <cell r="I1398">
            <v>6</v>
          </cell>
          <cell r="J1398" t="str">
            <v>chip-seq</v>
          </cell>
          <cell r="K1398">
            <v>21.05</v>
          </cell>
          <cell r="L1398">
            <v>18</v>
          </cell>
          <cell r="M1398">
            <v>378.9</v>
          </cell>
          <cell r="N1398">
            <v>350</v>
          </cell>
        </row>
        <row r="1399">
          <cell r="D1399" t="str">
            <v>HGC-25053157</v>
          </cell>
          <cell r="E1399" t="str">
            <v>CF1-5-H3K27</v>
          </cell>
          <cell r="F1399" t="str">
            <v>HGC20231207002-0016</v>
          </cell>
          <cell r="G1399" t="str">
            <v>广州诺科云生物科技有限公司</v>
          </cell>
          <cell r="H1399" t="str">
            <v>IDT060</v>
          </cell>
          <cell r="I1399">
            <v>6</v>
          </cell>
          <cell r="J1399" t="str">
            <v>chip-seq</v>
          </cell>
          <cell r="K1399">
            <v>10.62</v>
          </cell>
          <cell r="L1399">
            <v>18</v>
          </cell>
          <cell r="M1399">
            <v>191.16</v>
          </cell>
          <cell r="N1399">
            <v>420</v>
          </cell>
        </row>
        <row r="1400">
          <cell r="D1400" t="str">
            <v>HGC-25053173</v>
          </cell>
          <cell r="E1400" t="str">
            <v>CF3-1-H3K27</v>
          </cell>
          <cell r="F1400" t="str">
            <v>HGC20231207002-0017</v>
          </cell>
          <cell r="G1400" t="str">
            <v>广州诺科云生物科技有限公司</v>
          </cell>
          <cell r="H1400" t="str">
            <v>IDT061</v>
          </cell>
          <cell r="I1400">
            <v>6</v>
          </cell>
          <cell r="J1400" t="str">
            <v>chip-seq</v>
          </cell>
          <cell r="K1400">
            <v>9.36</v>
          </cell>
          <cell r="L1400">
            <v>18</v>
          </cell>
          <cell r="M1400">
            <v>168.48</v>
          </cell>
          <cell r="N1400">
            <v>420</v>
          </cell>
        </row>
        <row r="1401">
          <cell r="D1401" t="str">
            <v>HGC-25053178</v>
          </cell>
          <cell r="E1401" t="str">
            <v>CM3-1-H3K27</v>
          </cell>
          <cell r="F1401" t="str">
            <v>HGC20231207002-0017</v>
          </cell>
          <cell r="G1401" t="str">
            <v>广州诺科云生物科技有限公司</v>
          </cell>
          <cell r="H1401" t="str">
            <v>IDT062</v>
          </cell>
          <cell r="I1401">
            <v>6</v>
          </cell>
          <cell r="J1401" t="str">
            <v>chip-seq</v>
          </cell>
          <cell r="K1401">
            <v>11.9</v>
          </cell>
          <cell r="L1401">
            <v>18</v>
          </cell>
          <cell r="M1401">
            <v>214.2</v>
          </cell>
          <cell r="N1401">
            <v>420</v>
          </cell>
        </row>
        <row r="1402">
          <cell r="D1402" t="str">
            <v>HGC-25053181</v>
          </cell>
          <cell r="E1402" t="str">
            <v>CM3-4-H3K27</v>
          </cell>
          <cell r="F1402" t="str">
            <v>HGC20231207002-0017</v>
          </cell>
          <cell r="G1402" t="str">
            <v>广州诺科云生物科技有限公司</v>
          </cell>
          <cell r="H1402" t="str">
            <v>IDT063</v>
          </cell>
          <cell r="I1402">
            <v>6</v>
          </cell>
          <cell r="J1402" t="str">
            <v>chip-seq</v>
          </cell>
          <cell r="K1402">
            <v>12.41</v>
          </cell>
          <cell r="L1402">
            <v>18</v>
          </cell>
          <cell r="M1402">
            <v>223.38</v>
          </cell>
          <cell r="N1402">
            <v>420</v>
          </cell>
        </row>
        <row r="1403">
          <cell r="D1403" t="str">
            <v>HGC-25053153</v>
          </cell>
          <cell r="E1403" t="str">
            <v>CF1-1-H3K27</v>
          </cell>
          <cell r="F1403" t="str">
            <v>HGC20231207002-0016</v>
          </cell>
          <cell r="G1403" t="str">
            <v>广州诺科云生物科技有限公司</v>
          </cell>
          <cell r="H1403" t="str">
            <v>IDT064</v>
          </cell>
          <cell r="I1403">
            <v>6</v>
          </cell>
          <cell r="J1403" t="str">
            <v>chip-seq</v>
          </cell>
          <cell r="K1403">
            <v>12.49</v>
          </cell>
          <cell r="L1403">
            <v>18</v>
          </cell>
          <cell r="M1403">
            <v>224.82</v>
          </cell>
          <cell r="N1403">
            <v>350</v>
          </cell>
        </row>
        <row r="1404">
          <cell r="D1404" t="str">
            <v>HGC-25053154</v>
          </cell>
          <cell r="E1404" t="str">
            <v>CF1-2-H3K27</v>
          </cell>
          <cell r="F1404" t="str">
            <v>HGC20231207002-0016</v>
          </cell>
          <cell r="G1404" t="str">
            <v>广州诺科云生物科技有限公司</v>
          </cell>
          <cell r="H1404" t="str">
            <v>IDT065</v>
          </cell>
          <cell r="I1404">
            <v>6</v>
          </cell>
          <cell r="J1404" t="str">
            <v>chip-seq</v>
          </cell>
          <cell r="K1404">
            <v>8.84</v>
          </cell>
          <cell r="L1404">
            <v>18</v>
          </cell>
          <cell r="M1404">
            <v>159.12</v>
          </cell>
          <cell r="N1404">
            <v>400</v>
          </cell>
        </row>
        <row r="1405">
          <cell r="D1405" t="str">
            <v>HGC-25053156</v>
          </cell>
          <cell r="E1405" t="str">
            <v>CF1-4-H3K27</v>
          </cell>
          <cell r="F1405" t="str">
            <v>HGC20231207002-0016</v>
          </cell>
          <cell r="G1405" t="str">
            <v>广州诺科云生物科技有限公司</v>
          </cell>
          <cell r="H1405" t="str">
            <v>IDT066</v>
          </cell>
          <cell r="I1405">
            <v>6</v>
          </cell>
          <cell r="J1405" t="str">
            <v>chip-seq</v>
          </cell>
          <cell r="K1405">
            <v>9.6</v>
          </cell>
          <cell r="L1405">
            <v>18</v>
          </cell>
          <cell r="M1405">
            <v>172.8</v>
          </cell>
          <cell r="N1405">
            <v>400</v>
          </cell>
        </row>
        <row r="1406">
          <cell r="D1406" t="str">
            <v>HGC-25053158</v>
          </cell>
          <cell r="E1406" t="str">
            <v>CM1-1-H3K27</v>
          </cell>
          <cell r="F1406" t="str">
            <v>HGC20231207002-0016</v>
          </cell>
          <cell r="G1406" t="str">
            <v>广州诺科云生物科技有限公司</v>
          </cell>
          <cell r="H1406" t="str">
            <v>IDT067</v>
          </cell>
          <cell r="I1406">
            <v>6</v>
          </cell>
          <cell r="J1406" t="str">
            <v>chip-seq</v>
          </cell>
          <cell r="K1406">
            <v>13.42</v>
          </cell>
          <cell r="L1406">
            <v>18</v>
          </cell>
          <cell r="M1406">
            <v>241.56</v>
          </cell>
          <cell r="N1406">
            <v>400</v>
          </cell>
        </row>
        <row r="1407">
          <cell r="D1407" t="str">
            <v>HGC-25053160</v>
          </cell>
          <cell r="E1407" t="str">
            <v>CM1-3-H3K27</v>
          </cell>
          <cell r="F1407" t="str">
            <v>HGC20231207002-0016</v>
          </cell>
          <cell r="G1407" t="str">
            <v>广州诺科云生物科技有限公司</v>
          </cell>
          <cell r="H1407" t="str">
            <v>IDT068</v>
          </cell>
          <cell r="I1407">
            <v>6</v>
          </cell>
          <cell r="J1407" t="str">
            <v>chip-seq</v>
          </cell>
          <cell r="K1407">
            <v>32.7</v>
          </cell>
          <cell r="L1407">
            <v>18</v>
          </cell>
          <cell r="M1407">
            <v>588.6</v>
          </cell>
          <cell r="N1407">
            <v>420</v>
          </cell>
        </row>
        <row r="1408">
          <cell r="D1408" t="str">
            <v>HGC-25053161</v>
          </cell>
          <cell r="E1408" t="str">
            <v>CM1-4-H3K27</v>
          </cell>
          <cell r="F1408" t="str">
            <v>HGC20231207002-0016</v>
          </cell>
          <cell r="G1408" t="str">
            <v>广州诺科云生物科技有限公司</v>
          </cell>
          <cell r="H1408" t="str">
            <v>IDT069</v>
          </cell>
          <cell r="I1408">
            <v>6</v>
          </cell>
          <cell r="J1408" t="str">
            <v>chip-seq</v>
          </cell>
          <cell r="K1408">
            <v>7.51</v>
          </cell>
          <cell r="L1408">
            <v>18</v>
          </cell>
          <cell r="M1408">
            <v>135.18</v>
          </cell>
          <cell r="N1408">
            <v>420</v>
          </cell>
        </row>
        <row r="1409">
          <cell r="D1409" t="str">
            <v>HGC-25053162</v>
          </cell>
          <cell r="E1409" t="str">
            <v>CM1-5-H3K27</v>
          </cell>
          <cell r="F1409" t="str">
            <v>HGC20231207002-0016</v>
          </cell>
          <cell r="G1409" t="str">
            <v>广州诺科云生物科技有限公司</v>
          </cell>
          <cell r="H1409" t="str">
            <v>IDT070</v>
          </cell>
          <cell r="I1409">
            <v>6</v>
          </cell>
          <cell r="J1409" t="str">
            <v>chip-seq</v>
          </cell>
          <cell r="K1409">
            <v>10.19</v>
          </cell>
          <cell r="L1409">
            <v>18</v>
          </cell>
          <cell r="M1409">
            <v>183.42</v>
          </cell>
          <cell r="N1409">
            <v>350</v>
          </cell>
        </row>
        <row r="1410">
          <cell r="D1410" t="str">
            <v>HGC-25053174</v>
          </cell>
          <cell r="E1410" t="str">
            <v>CF3-2-H3K27</v>
          </cell>
          <cell r="F1410" t="str">
            <v>HGC20231207002-0017</v>
          </cell>
          <cell r="G1410" t="str">
            <v>广州诺科云生物科技有限公司</v>
          </cell>
          <cell r="H1410" t="str">
            <v>IDT071</v>
          </cell>
          <cell r="I1410">
            <v>6</v>
          </cell>
          <cell r="J1410" t="str">
            <v>chip-seq</v>
          </cell>
          <cell r="K1410">
            <v>20.26</v>
          </cell>
          <cell r="L1410">
            <v>18</v>
          </cell>
          <cell r="M1410">
            <v>364.68</v>
          </cell>
          <cell r="N1410">
            <v>350</v>
          </cell>
        </row>
        <row r="1411">
          <cell r="D1411" t="str">
            <v>HGC-25053175</v>
          </cell>
          <cell r="E1411" t="str">
            <v>CF3-3-H3K27</v>
          </cell>
          <cell r="F1411" t="str">
            <v>HGC20231207002-0017</v>
          </cell>
          <cell r="G1411" t="str">
            <v>广州诺科云生物科技有限公司</v>
          </cell>
          <cell r="H1411" t="str">
            <v>IDT072</v>
          </cell>
          <cell r="I1411">
            <v>6</v>
          </cell>
          <cell r="J1411" t="str">
            <v>chip-seq</v>
          </cell>
          <cell r="K1411">
            <v>36.27</v>
          </cell>
          <cell r="L1411">
            <v>18</v>
          </cell>
          <cell r="M1411">
            <v>652.86</v>
          </cell>
          <cell r="N1411">
            <v>420</v>
          </cell>
        </row>
        <row r="1412">
          <cell r="D1412" t="str">
            <v>HGC-25053176</v>
          </cell>
          <cell r="E1412" t="str">
            <v>CF3-4-H3K27</v>
          </cell>
          <cell r="F1412" t="str">
            <v>HGC20231207002-0017</v>
          </cell>
          <cell r="G1412" t="str">
            <v>广州诺科云生物科技有限公司</v>
          </cell>
          <cell r="H1412" t="str">
            <v>IDT073</v>
          </cell>
          <cell r="I1412">
            <v>6</v>
          </cell>
          <cell r="J1412" t="str">
            <v>chip-seq</v>
          </cell>
          <cell r="K1412">
            <v>27.87</v>
          </cell>
          <cell r="L1412">
            <v>18</v>
          </cell>
          <cell r="M1412">
            <v>501.66</v>
          </cell>
          <cell r="N1412">
            <v>420</v>
          </cell>
        </row>
        <row r="1413">
          <cell r="D1413" t="str">
            <v>HGC-25053177</v>
          </cell>
          <cell r="E1413" t="str">
            <v>CF3-5-H3K27</v>
          </cell>
          <cell r="F1413" t="str">
            <v>HGC20231207002-0017</v>
          </cell>
          <cell r="G1413" t="str">
            <v>广州诺科云生物科技有限公司</v>
          </cell>
          <cell r="H1413" t="str">
            <v>IDT074</v>
          </cell>
          <cell r="I1413">
            <v>6</v>
          </cell>
          <cell r="J1413" t="str">
            <v>chip-seq</v>
          </cell>
          <cell r="K1413">
            <v>40.93</v>
          </cell>
          <cell r="L1413">
            <v>18</v>
          </cell>
          <cell r="M1413">
            <v>736.74</v>
          </cell>
          <cell r="N1413">
            <v>450</v>
          </cell>
        </row>
        <row r="1414">
          <cell r="D1414" t="str">
            <v>HGC-25053179</v>
          </cell>
          <cell r="E1414" t="str">
            <v>CM3-2-H3K27</v>
          </cell>
          <cell r="F1414" t="str">
            <v>HGC20231207002-0017</v>
          </cell>
          <cell r="G1414" t="str">
            <v>广州诺科云生物科技有限公司</v>
          </cell>
          <cell r="H1414" t="str">
            <v>IDT075</v>
          </cell>
          <cell r="I1414">
            <v>6</v>
          </cell>
          <cell r="J1414" t="str">
            <v>chip-seq</v>
          </cell>
          <cell r="K1414">
            <v>10.81</v>
          </cell>
          <cell r="L1414">
            <v>18</v>
          </cell>
          <cell r="M1414">
            <v>194.58</v>
          </cell>
          <cell r="N1414">
            <v>350</v>
          </cell>
        </row>
        <row r="1415">
          <cell r="D1415" t="str">
            <v>HGC-25053180</v>
          </cell>
          <cell r="E1415" t="str">
            <v>CM3-3-H3K27</v>
          </cell>
          <cell r="F1415" t="str">
            <v>HGC20231207002-0017</v>
          </cell>
          <cell r="G1415" t="str">
            <v>广州诺科云生物科技有限公司</v>
          </cell>
          <cell r="H1415" t="str">
            <v>IDT076</v>
          </cell>
          <cell r="I1415">
            <v>6</v>
          </cell>
          <cell r="J1415" t="str">
            <v>chip-seq</v>
          </cell>
          <cell r="K1415">
            <v>17.48</v>
          </cell>
          <cell r="L1415">
            <v>18</v>
          </cell>
          <cell r="M1415">
            <v>314.64</v>
          </cell>
          <cell r="N1415">
            <v>420</v>
          </cell>
        </row>
        <row r="1416">
          <cell r="D1416" t="str">
            <v>HGC-25053155</v>
          </cell>
          <cell r="E1416" t="str">
            <v>CF1-3-H3K27</v>
          </cell>
          <cell r="F1416" t="str">
            <v>HGC20231207002-0016</v>
          </cell>
          <cell r="G1416" t="str">
            <v>广州诺科云生物科技有限公司</v>
          </cell>
          <cell r="H1416" t="str">
            <v>IDT077</v>
          </cell>
          <cell r="I1416">
            <v>6</v>
          </cell>
          <cell r="J1416" t="str">
            <v>chip-seq</v>
          </cell>
          <cell r="K1416">
            <v>12.52</v>
          </cell>
          <cell r="L1416">
            <v>18</v>
          </cell>
          <cell r="M1416">
            <v>225.36</v>
          </cell>
          <cell r="N1416">
            <v>350</v>
          </cell>
        </row>
        <row r="1417">
          <cell r="D1417" t="str">
            <v>HGC-25053159</v>
          </cell>
          <cell r="E1417" t="str">
            <v>CM1-2-H3K27</v>
          </cell>
          <cell r="F1417" t="str">
            <v>HGC20231207002-0016</v>
          </cell>
          <cell r="G1417" t="str">
            <v>广州诺科云生物科技有限公司</v>
          </cell>
          <cell r="H1417" t="str">
            <v>IDT078</v>
          </cell>
          <cell r="I1417">
            <v>6</v>
          </cell>
          <cell r="J1417" t="str">
            <v>chip-seq</v>
          </cell>
          <cell r="K1417">
            <v>8.55</v>
          </cell>
          <cell r="L1417">
            <v>18</v>
          </cell>
          <cell r="M1417">
            <v>153.9</v>
          </cell>
          <cell r="N1417">
            <v>400</v>
          </cell>
        </row>
        <row r="1418">
          <cell r="D1418" t="str">
            <v>20260113R-P1-282</v>
          </cell>
          <cell r="E1418" t="str">
            <v>20260113R-P1-282</v>
          </cell>
        </row>
        <row r="1418">
          <cell r="I1418">
            <v>282</v>
          </cell>
          <cell r="J1418" t="str">
            <v>mRNA</v>
          </cell>
          <cell r="K1418">
            <v>21.5</v>
          </cell>
          <cell r="L1418">
            <v>89</v>
          </cell>
          <cell r="M1418">
            <v>5590.98</v>
          </cell>
          <cell r="N1418">
            <v>450</v>
          </cell>
        </row>
        <row r="1419">
          <cell r="D1419" t="str">
            <v>HGC-25157986</v>
          </cell>
          <cell r="E1419" t="str">
            <v>z2</v>
          </cell>
          <cell r="F1419" t="str">
            <v>PSM-ZM202512180009-0001</v>
          </cell>
          <cell r="G1419" t="str">
            <v>上海市第六人民医院</v>
          </cell>
          <cell r="H1419" t="str">
            <v>IDT289</v>
          </cell>
          <cell r="I1419">
            <v>6</v>
          </cell>
          <cell r="J1419" t="str">
            <v>mRNA</v>
          </cell>
          <cell r="K1419">
            <v>0.066</v>
          </cell>
          <cell r="L1419">
            <v>20</v>
          </cell>
          <cell r="M1419">
            <v>1.32</v>
          </cell>
          <cell r="N1419" t="str">
            <v>/</v>
          </cell>
        </row>
        <row r="1420">
          <cell r="D1420" t="str">
            <v>HGC-25157996</v>
          </cell>
          <cell r="E1420" t="str">
            <v>sc4</v>
          </cell>
          <cell r="F1420" t="str">
            <v>PSM-ZM202512180009-0001</v>
          </cell>
          <cell r="G1420" t="str">
            <v>上海市第六人民医院</v>
          </cell>
          <cell r="H1420" t="str">
            <v>IDT290</v>
          </cell>
          <cell r="I1420">
            <v>6</v>
          </cell>
          <cell r="J1420" t="str">
            <v>mRNA</v>
          </cell>
          <cell r="K1420">
            <v>5.29</v>
          </cell>
          <cell r="L1420">
            <v>20</v>
          </cell>
          <cell r="M1420">
            <v>105.8</v>
          </cell>
          <cell r="N1420">
            <v>537</v>
          </cell>
        </row>
        <row r="1421">
          <cell r="D1421" t="str">
            <v>HGC-25158001</v>
          </cell>
          <cell r="E1421" t="str">
            <v>c1</v>
          </cell>
          <cell r="F1421" t="str">
            <v>PSM-ZM202512180009-0001</v>
          </cell>
          <cell r="G1421" t="str">
            <v>上海市第六人民医院</v>
          </cell>
          <cell r="H1421" t="str">
            <v>IDT291</v>
          </cell>
          <cell r="I1421">
            <v>6</v>
          </cell>
          <cell r="J1421" t="str">
            <v>mRNA</v>
          </cell>
          <cell r="K1421">
            <v>0.094</v>
          </cell>
          <cell r="L1421">
            <v>20</v>
          </cell>
          <cell r="M1421">
            <v>1.88</v>
          </cell>
          <cell r="N1421" t="str">
            <v>/</v>
          </cell>
        </row>
        <row r="1422">
          <cell r="D1422" t="str">
            <v>HGC-25152828</v>
          </cell>
          <cell r="E1422" t="str">
            <v>AM2</v>
          </cell>
          <cell r="F1422" t="str">
            <v>PSM-ZM202512120011-0001</v>
          </cell>
          <cell r="G1422" t="str">
            <v>上海交通大学医学院附属第九人民医院</v>
          </cell>
          <cell r="H1422" t="str">
            <v>IDT292</v>
          </cell>
          <cell r="I1422">
            <v>12</v>
          </cell>
          <cell r="J1422" t="str">
            <v>mRNA</v>
          </cell>
          <cell r="K1422">
            <v>0.057</v>
          </cell>
          <cell r="L1422">
            <v>20</v>
          </cell>
          <cell r="M1422">
            <v>1.14</v>
          </cell>
          <cell r="N1422" t="str">
            <v>/</v>
          </cell>
        </row>
        <row r="1423">
          <cell r="D1423" t="str">
            <v>HGC-25152830</v>
          </cell>
          <cell r="E1423" t="str">
            <v>AM3</v>
          </cell>
          <cell r="F1423" t="str">
            <v>PSM-ZM202512120011-0001</v>
          </cell>
          <cell r="G1423" t="str">
            <v>上海交通大学医学院附属第九人民医院</v>
          </cell>
          <cell r="H1423" t="str">
            <v>IDT293</v>
          </cell>
          <cell r="I1423">
            <v>12</v>
          </cell>
          <cell r="J1423" t="str">
            <v>mRNA</v>
          </cell>
          <cell r="K1423">
            <v>-0.06</v>
          </cell>
          <cell r="L1423">
            <v>20</v>
          </cell>
          <cell r="M1423">
            <v>-1.2</v>
          </cell>
          <cell r="N1423" t="str">
            <v>/</v>
          </cell>
        </row>
        <row r="1424">
          <cell r="D1424" t="str">
            <v>HGC-25152831</v>
          </cell>
          <cell r="E1424" t="str">
            <v>AM3M</v>
          </cell>
          <cell r="F1424" t="str">
            <v>PSM-ZM202512120011-0001</v>
          </cell>
          <cell r="G1424" t="str">
            <v>上海交通大学医学院附属第九人民医院</v>
          </cell>
          <cell r="H1424" t="str">
            <v>IDT294</v>
          </cell>
          <cell r="I1424">
            <v>12</v>
          </cell>
          <cell r="J1424" t="str">
            <v>mRNA</v>
          </cell>
          <cell r="K1424">
            <v>0.068</v>
          </cell>
          <cell r="L1424">
            <v>20</v>
          </cell>
          <cell r="M1424">
            <v>1.36</v>
          </cell>
          <cell r="N1424" t="str">
            <v>/</v>
          </cell>
        </row>
        <row r="1425">
          <cell r="D1425" t="str">
            <v>HGC-25152832</v>
          </cell>
          <cell r="E1425" t="str">
            <v>AM4</v>
          </cell>
          <cell r="F1425" t="str">
            <v>PSM-ZM202512120011-0001</v>
          </cell>
          <cell r="G1425" t="str">
            <v>上海交通大学医学院附属第九人民医院</v>
          </cell>
          <cell r="H1425" t="str">
            <v>IDT295</v>
          </cell>
          <cell r="I1425">
            <v>12</v>
          </cell>
          <cell r="J1425" t="str">
            <v>mRNA</v>
          </cell>
          <cell r="K1425">
            <v>0.1</v>
          </cell>
          <cell r="L1425">
            <v>20</v>
          </cell>
          <cell r="M1425">
            <v>2</v>
          </cell>
          <cell r="N1425" t="str">
            <v>/</v>
          </cell>
        </row>
        <row r="1426">
          <cell r="D1426" t="str">
            <v>HGC-25152833</v>
          </cell>
          <cell r="E1426" t="str">
            <v>AM4M</v>
          </cell>
          <cell r="F1426" t="str">
            <v>PSM-ZM202512120011-0001</v>
          </cell>
          <cell r="G1426" t="str">
            <v>上海交通大学医学院附属第九人民医院</v>
          </cell>
          <cell r="H1426" t="str">
            <v>IDT296</v>
          </cell>
          <cell r="I1426">
            <v>12</v>
          </cell>
          <cell r="J1426" t="str">
            <v>mRNA</v>
          </cell>
          <cell r="K1426">
            <v>0.127</v>
          </cell>
          <cell r="L1426">
            <v>20</v>
          </cell>
          <cell r="M1426">
            <v>2.54</v>
          </cell>
          <cell r="N1426" t="str">
            <v>/</v>
          </cell>
        </row>
        <row r="1427">
          <cell r="D1427" t="str">
            <v>HGC-25152829</v>
          </cell>
          <cell r="E1427" t="str">
            <v>AM2M</v>
          </cell>
          <cell r="F1427" t="str">
            <v>PSM-ZM202512120011-0001</v>
          </cell>
          <cell r="G1427" t="str">
            <v>上海交通大学医学院附属第九人民医院</v>
          </cell>
          <cell r="H1427" t="str">
            <v>IDT297</v>
          </cell>
          <cell r="I1427">
            <v>12</v>
          </cell>
          <cell r="J1427" t="str">
            <v>mRNA</v>
          </cell>
          <cell r="K1427">
            <v>0.096</v>
          </cell>
          <cell r="L1427">
            <v>20</v>
          </cell>
          <cell r="M1427">
            <v>1.92</v>
          </cell>
          <cell r="N1427" t="str">
            <v>/</v>
          </cell>
        </row>
        <row r="1428">
          <cell r="D1428" t="str">
            <v>HGC-25166034</v>
          </cell>
          <cell r="E1428" t="str">
            <v>C1</v>
          </cell>
          <cell r="F1428" t="str">
            <v>PSM-ZM202512100002-0001</v>
          </cell>
          <cell r="G1428" t="str">
            <v>南方医科大学南方医院</v>
          </cell>
          <cell r="H1428" t="str">
            <v>IDT298</v>
          </cell>
          <cell r="I1428">
            <v>6</v>
          </cell>
          <cell r="J1428" t="str">
            <v>mRNA</v>
          </cell>
          <cell r="K1428">
            <v>69.21</v>
          </cell>
          <cell r="L1428">
            <v>40</v>
          </cell>
          <cell r="M1428">
            <v>2768.4</v>
          </cell>
          <cell r="N1428">
            <v>450</v>
          </cell>
        </row>
        <row r="1429">
          <cell r="D1429" t="str">
            <v>HGC-25166035</v>
          </cell>
          <cell r="E1429" t="str">
            <v>C2</v>
          </cell>
          <cell r="F1429" t="str">
            <v>PSM-ZM202512100002-0001</v>
          </cell>
          <cell r="G1429" t="str">
            <v>南方医科大学南方医院</v>
          </cell>
          <cell r="H1429" t="str">
            <v>IDT299</v>
          </cell>
          <cell r="I1429">
            <v>6</v>
          </cell>
          <cell r="J1429" t="str">
            <v>mRNA</v>
          </cell>
          <cell r="K1429">
            <v>68.05</v>
          </cell>
          <cell r="L1429">
            <v>40</v>
          </cell>
          <cell r="M1429">
            <v>2722</v>
          </cell>
          <cell r="N1429">
            <v>450</v>
          </cell>
        </row>
        <row r="1430">
          <cell r="D1430" t="str">
            <v>HGC-25166036</v>
          </cell>
          <cell r="E1430" t="str">
            <v>C3</v>
          </cell>
          <cell r="F1430" t="str">
            <v>PSM-ZM202512100002-0001</v>
          </cell>
          <cell r="G1430" t="str">
            <v>南方医科大学南方医院</v>
          </cell>
          <cell r="H1430" t="str">
            <v>IDT300</v>
          </cell>
          <cell r="I1430">
            <v>6</v>
          </cell>
          <cell r="J1430" t="str">
            <v>mRNA</v>
          </cell>
          <cell r="K1430">
            <v>66.2</v>
          </cell>
          <cell r="L1430">
            <v>40</v>
          </cell>
          <cell r="M1430">
            <v>2648</v>
          </cell>
          <cell r="N1430">
            <v>450</v>
          </cell>
        </row>
        <row r="1431">
          <cell r="D1431" t="str">
            <v>HGC-25166037</v>
          </cell>
          <cell r="E1431" t="str">
            <v>C4</v>
          </cell>
          <cell r="F1431" t="str">
            <v>PSM-ZM202512100002-0001</v>
          </cell>
          <cell r="G1431" t="str">
            <v>南方医科大学南方医院</v>
          </cell>
          <cell r="H1431" t="str">
            <v>IDT301</v>
          </cell>
          <cell r="I1431">
            <v>6</v>
          </cell>
          <cell r="J1431" t="str">
            <v>mRNA</v>
          </cell>
          <cell r="K1431">
            <v>59.62</v>
          </cell>
          <cell r="L1431">
            <v>40</v>
          </cell>
          <cell r="M1431">
            <v>2384.8</v>
          </cell>
          <cell r="N1431">
            <v>450</v>
          </cell>
        </row>
        <row r="1432">
          <cell r="D1432" t="str">
            <v>HGC-25166038</v>
          </cell>
          <cell r="E1432" t="str">
            <v>C5</v>
          </cell>
          <cell r="F1432" t="str">
            <v>PSM-ZM202512100002-0001</v>
          </cell>
          <cell r="G1432" t="str">
            <v>南方医科大学南方医院</v>
          </cell>
          <cell r="H1432" t="str">
            <v>IDT302</v>
          </cell>
          <cell r="I1432">
            <v>6</v>
          </cell>
          <cell r="J1432" t="str">
            <v>mRNA</v>
          </cell>
          <cell r="K1432">
            <v>57.55</v>
          </cell>
          <cell r="L1432">
            <v>40</v>
          </cell>
          <cell r="M1432">
            <v>2302</v>
          </cell>
          <cell r="N1432">
            <v>450</v>
          </cell>
        </row>
        <row r="1433">
          <cell r="D1433" t="str">
            <v>HGC-25166039</v>
          </cell>
          <cell r="E1433" t="str">
            <v>E1</v>
          </cell>
          <cell r="F1433" t="str">
            <v>PSM-ZM202512100002-0001</v>
          </cell>
          <cell r="G1433" t="str">
            <v>南方医科大学南方医院</v>
          </cell>
          <cell r="H1433" t="str">
            <v>IDT303</v>
          </cell>
          <cell r="I1433">
            <v>6</v>
          </cell>
          <cell r="J1433" t="str">
            <v>mRNA</v>
          </cell>
          <cell r="K1433">
            <v>62.87</v>
          </cell>
          <cell r="L1433">
            <v>40</v>
          </cell>
          <cell r="M1433">
            <v>2514.8</v>
          </cell>
          <cell r="N1433">
            <v>450</v>
          </cell>
        </row>
        <row r="1434">
          <cell r="D1434" t="str">
            <v>HGC-25166040</v>
          </cell>
          <cell r="E1434" t="str">
            <v>E2</v>
          </cell>
          <cell r="F1434" t="str">
            <v>PSM-ZM202512100002-0001</v>
          </cell>
          <cell r="G1434" t="str">
            <v>南方医科大学南方医院</v>
          </cell>
          <cell r="H1434" t="str">
            <v>IDT304</v>
          </cell>
          <cell r="I1434">
            <v>6</v>
          </cell>
          <cell r="J1434" t="str">
            <v>mRNA</v>
          </cell>
          <cell r="K1434">
            <v>64.98</v>
          </cell>
          <cell r="L1434">
            <v>40</v>
          </cell>
          <cell r="M1434">
            <v>2599.2</v>
          </cell>
          <cell r="N1434">
            <v>450</v>
          </cell>
        </row>
        <row r="1435">
          <cell r="D1435" t="str">
            <v>HGC-25166041</v>
          </cell>
          <cell r="E1435" t="str">
            <v>E3</v>
          </cell>
          <cell r="F1435" t="str">
            <v>PSM-ZM202512100002-0001</v>
          </cell>
          <cell r="G1435" t="str">
            <v>南方医科大学南方医院</v>
          </cell>
          <cell r="H1435" t="str">
            <v>IDT305</v>
          </cell>
          <cell r="I1435">
            <v>6</v>
          </cell>
          <cell r="J1435" t="str">
            <v>mRNA</v>
          </cell>
          <cell r="K1435">
            <v>69.15</v>
          </cell>
          <cell r="L1435">
            <v>40</v>
          </cell>
          <cell r="M1435">
            <v>2766</v>
          </cell>
          <cell r="N1435">
            <v>450</v>
          </cell>
        </row>
        <row r="1436">
          <cell r="D1436" t="str">
            <v>HGC-25166042</v>
          </cell>
          <cell r="E1436" t="str">
            <v>E4</v>
          </cell>
          <cell r="F1436" t="str">
            <v>PSM-ZM202512100002-0001</v>
          </cell>
          <cell r="G1436" t="str">
            <v>南方医科大学南方医院</v>
          </cell>
          <cell r="H1436" t="str">
            <v>IDT306</v>
          </cell>
          <cell r="I1436">
            <v>6</v>
          </cell>
          <cell r="J1436" t="str">
            <v>mRNA</v>
          </cell>
          <cell r="K1436">
            <v>65.59</v>
          </cell>
          <cell r="L1436">
            <v>40</v>
          </cell>
          <cell r="M1436">
            <v>2623.6</v>
          </cell>
          <cell r="N1436">
            <v>450</v>
          </cell>
        </row>
        <row r="1437">
          <cell r="D1437" t="str">
            <v>HGC-25166043</v>
          </cell>
          <cell r="E1437" t="str">
            <v>E5</v>
          </cell>
          <cell r="F1437" t="str">
            <v>PSM-ZM202512100002-0001</v>
          </cell>
          <cell r="G1437" t="str">
            <v>南方医科大学南方医院</v>
          </cell>
          <cell r="H1437" t="str">
            <v>IDT307</v>
          </cell>
          <cell r="I1437">
            <v>6</v>
          </cell>
          <cell r="J1437" t="str">
            <v>mRNA</v>
          </cell>
          <cell r="K1437">
            <v>62.5</v>
          </cell>
          <cell r="L1437">
            <v>40</v>
          </cell>
          <cell r="M1437">
            <v>2500</v>
          </cell>
          <cell r="N1437">
            <v>450</v>
          </cell>
        </row>
        <row r="1438">
          <cell r="D1438" t="str">
            <v>HGC-25166116</v>
          </cell>
          <cell r="E1438" t="str">
            <v>A549-NC-1</v>
          </cell>
          <cell r="F1438" t="str">
            <v>PSM-ZM202508040002-0011</v>
          </cell>
          <cell r="G1438" t="str">
            <v>南京鼓楼医院</v>
          </cell>
          <cell r="H1438" t="str">
            <v>IDT308</v>
          </cell>
          <cell r="I1438">
            <v>6</v>
          </cell>
          <cell r="J1438" t="str">
            <v>mRNA</v>
          </cell>
          <cell r="K1438">
            <v>52.31</v>
          </cell>
          <cell r="L1438">
            <v>20</v>
          </cell>
          <cell r="M1438">
            <v>1046.2</v>
          </cell>
          <cell r="N1438">
            <v>450</v>
          </cell>
        </row>
        <row r="1439">
          <cell r="D1439" t="str">
            <v>HGC-25166117</v>
          </cell>
          <cell r="E1439" t="str">
            <v>A549-NC-2</v>
          </cell>
          <cell r="F1439" t="str">
            <v>PSM-ZM202508040002-0011</v>
          </cell>
          <cell r="G1439" t="str">
            <v>南京鼓楼医院</v>
          </cell>
          <cell r="H1439" t="str">
            <v>IDT309</v>
          </cell>
          <cell r="I1439">
            <v>6</v>
          </cell>
          <cell r="J1439" t="str">
            <v>mRNA</v>
          </cell>
          <cell r="K1439">
            <v>61.41</v>
          </cell>
          <cell r="L1439">
            <v>20</v>
          </cell>
          <cell r="M1439">
            <v>1228.2</v>
          </cell>
          <cell r="N1439">
            <v>450</v>
          </cell>
        </row>
        <row r="1440">
          <cell r="D1440" t="str">
            <v>HGC-25166118</v>
          </cell>
          <cell r="E1440" t="str">
            <v>A549-NC-3</v>
          </cell>
          <cell r="F1440" t="str">
            <v>PSM-ZM202508040002-0011</v>
          </cell>
          <cell r="G1440" t="str">
            <v>南京鼓楼医院</v>
          </cell>
          <cell r="H1440" t="str">
            <v>IDT310</v>
          </cell>
          <cell r="I1440">
            <v>6</v>
          </cell>
          <cell r="J1440" t="str">
            <v>mRNA</v>
          </cell>
          <cell r="K1440">
            <v>69.93</v>
          </cell>
          <cell r="L1440">
            <v>20</v>
          </cell>
          <cell r="M1440">
            <v>1398.6</v>
          </cell>
          <cell r="N1440">
            <v>450</v>
          </cell>
        </row>
        <row r="1441">
          <cell r="D1441" t="str">
            <v>HGC-25166119</v>
          </cell>
          <cell r="E1441" t="str">
            <v>A549-SH-1</v>
          </cell>
          <cell r="F1441" t="str">
            <v>PSM-ZM202508040002-0011</v>
          </cell>
          <cell r="G1441" t="str">
            <v>南京鼓楼医院</v>
          </cell>
          <cell r="H1441" t="str">
            <v>IDT311</v>
          </cell>
          <cell r="I1441">
            <v>6</v>
          </cell>
          <cell r="J1441" t="str">
            <v>mRNA</v>
          </cell>
          <cell r="K1441">
            <v>92.13</v>
          </cell>
          <cell r="L1441">
            <v>20</v>
          </cell>
          <cell r="M1441">
            <v>1842.6</v>
          </cell>
          <cell r="N1441">
            <v>450</v>
          </cell>
        </row>
        <row r="1442">
          <cell r="D1442" t="str">
            <v>HGC-25166120</v>
          </cell>
          <cell r="E1442" t="str">
            <v>A549-SH-2</v>
          </cell>
          <cell r="F1442" t="str">
            <v>PSM-ZM202508040002-0011</v>
          </cell>
          <cell r="G1442" t="str">
            <v>南京鼓楼医院</v>
          </cell>
          <cell r="H1442" t="str">
            <v>IDT312</v>
          </cell>
          <cell r="I1442">
            <v>6</v>
          </cell>
          <cell r="J1442" t="str">
            <v>mRNA</v>
          </cell>
          <cell r="K1442">
            <v>89.94</v>
          </cell>
          <cell r="L1442">
            <v>20</v>
          </cell>
          <cell r="M1442">
            <v>1798.8</v>
          </cell>
          <cell r="N1442">
            <v>450</v>
          </cell>
        </row>
        <row r="1443">
          <cell r="D1443" t="str">
            <v>HGC-25166121</v>
          </cell>
          <cell r="E1443" t="str">
            <v>A549-SH-3</v>
          </cell>
          <cell r="F1443" t="str">
            <v>PSM-ZM202508040002-0011</v>
          </cell>
          <cell r="G1443" t="str">
            <v>南京鼓楼医院</v>
          </cell>
          <cell r="H1443" t="str">
            <v>IDT313</v>
          </cell>
          <cell r="I1443">
            <v>6</v>
          </cell>
          <cell r="J1443" t="str">
            <v>mRNA</v>
          </cell>
          <cell r="K1443">
            <v>79.54</v>
          </cell>
          <cell r="L1443">
            <v>20</v>
          </cell>
          <cell r="M1443">
            <v>1590.8</v>
          </cell>
          <cell r="N1443">
            <v>450</v>
          </cell>
        </row>
        <row r="1444">
          <cell r="D1444" t="str">
            <v>HGC-25164419</v>
          </cell>
          <cell r="E1444" t="str">
            <v>C-1</v>
          </cell>
          <cell r="F1444" t="str">
            <v>PSM-ZM202512220023-0001</v>
          </cell>
          <cell r="G1444" t="str">
            <v>四川大学</v>
          </cell>
          <cell r="H1444" t="str">
            <v>IDT314</v>
          </cell>
          <cell r="I1444">
            <v>6</v>
          </cell>
          <cell r="J1444" t="str">
            <v>mRNA</v>
          </cell>
          <cell r="K1444">
            <v>40.09</v>
          </cell>
          <cell r="L1444">
            <v>20</v>
          </cell>
          <cell r="M1444">
            <v>801.8</v>
          </cell>
          <cell r="N1444">
            <v>450</v>
          </cell>
        </row>
        <row r="1445">
          <cell r="D1445" t="str">
            <v>HGC-25164420</v>
          </cell>
          <cell r="E1445" t="str">
            <v>C-2</v>
          </cell>
          <cell r="F1445" t="str">
            <v>PSM-ZM202512220023-0001</v>
          </cell>
          <cell r="G1445" t="str">
            <v>四川大学</v>
          </cell>
          <cell r="H1445" t="str">
            <v>IDT315</v>
          </cell>
          <cell r="I1445">
            <v>6</v>
          </cell>
          <cell r="J1445" t="str">
            <v>mRNA</v>
          </cell>
          <cell r="K1445">
            <v>31.42</v>
          </cell>
          <cell r="L1445">
            <v>20</v>
          </cell>
          <cell r="M1445">
            <v>628.4</v>
          </cell>
          <cell r="N1445">
            <v>450</v>
          </cell>
        </row>
        <row r="1446">
          <cell r="D1446" t="str">
            <v>HGC-25164421</v>
          </cell>
          <cell r="E1446" t="str">
            <v>C-3</v>
          </cell>
          <cell r="F1446" t="str">
            <v>PSM-ZM202512220023-0001</v>
          </cell>
          <cell r="G1446" t="str">
            <v>四川大学</v>
          </cell>
          <cell r="H1446" t="str">
            <v>IDT316</v>
          </cell>
          <cell r="I1446">
            <v>6</v>
          </cell>
          <cell r="J1446" t="str">
            <v>mRNA</v>
          </cell>
          <cell r="K1446">
            <v>53.53</v>
          </cell>
          <cell r="L1446">
            <v>20</v>
          </cell>
          <cell r="M1446">
            <v>1070.6</v>
          </cell>
          <cell r="N1446">
            <v>450</v>
          </cell>
        </row>
        <row r="1447">
          <cell r="D1447" t="str">
            <v>HGC-25164422</v>
          </cell>
          <cell r="E1447" t="str">
            <v>C-4</v>
          </cell>
          <cell r="F1447" t="str">
            <v>PSM-ZM202512220023-0001</v>
          </cell>
          <cell r="G1447" t="str">
            <v>四川大学</v>
          </cell>
          <cell r="H1447" t="str">
            <v>IDT317</v>
          </cell>
          <cell r="I1447">
            <v>6</v>
          </cell>
          <cell r="J1447" t="str">
            <v>mRNA</v>
          </cell>
          <cell r="K1447">
            <v>20.42</v>
          </cell>
          <cell r="L1447">
            <v>20</v>
          </cell>
          <cell r="M1447">
            <v>408.4</v>
          </cell>
          <cell r="N1447">
            <v>450</v>
          </cell>
        </row>
        <row r="1448">
          <cell r="D1448" t="str">
            <v>HGC-25164423</v>
          </cell>
          <cell r="E1448" t="str">
            <v>A-1</v>
          </cell>
          <cell r="F1448" t="str">
            <v>PSM-ZM202512220023-0001</v>
          </cell>
          <cell r="G1448" t="str">
            <v>四川大学</v>
          </cell>
          <cell r="H1448" t="str">
            <v>IDT318</v>
          </cell>
          <cell r="I1448">
            <v>6</v>
          </cell>
          <cell r="J1448" t="str">
            <v>mRNA</v>
          </cell>
          <cell r="K1448">
            <v>55.93</v>
          </cell>
          <cell r="L1448">
            <v>20</v>
          </cell>
          <cell r="M1448">
            <v>1118.6</v>
          </cell>
          <cell r="N1448">
            <v>450</v>
          </cell>
        </row>
        <row r="1449">
          <cell r="D1449" t="str">
            <v>HGC-25164424</v>
          </cell>
          <cell r="E1449" t="str">
            <v>A-2</v>
          </cell>
          <cell r="F1449" t="str">
            <v>PSM-ZM202512220023-0001</v>
          </cell>
          <cell r="G1449" t="str">
            <v>四川大学</v>
          </cell>
          <cell r="H1449" t="str">
            <v>IDT319</v>
          </cell>
          <cell r="I1449">
            <v>6</v>
          </cell>
          <cell r="J1449" t="str">
            <v>mRNA</v>
          </cell>
          <cell r="K1449">
            <v>78.74</v>
          </cell>
          <cell r="L1449">
            <v>20</v>
          </cell>
          <cell r="M1449">
            <v>1574.8</v>
          </cell>
          <cell r="N1449">
            <v>450</v>
          </cell>
        </row>
        <row r="1450">
          <cell r="D1450" t="str">
            <v>HGC-25164425</v>
          </cell>
          <cell r="E1450" t="str">
            <v>A-3</v>
          </cell>
          <cell r="F1450" t="str">
            <v>PSM-ZM202512220023-0001</v>
          </cell>
          <cell r="G1450" t="str">
            <v>四川大学</v>
          </cell>
          <cell r="H1450" t="str">
            <v>IDT320</v>
          </cell>
          <cell r="I1450">
            <v>6</v>
          </cell>
          <cell r="J1450" t="str">
            <v>mRNA</v>
          </cell>
          <cell r="K1450">
            <v>92.29</v>
          </cell>
          <cell r="L1450">
            <v>20</v>
          </cell>
          <cell r="M1450">
            <v>1845.8</v>
          </cell>
          <cell r="N1450">
            <v>450</v>
          </cell>
        </row>
        <row r="1451">
          <cell r="D1451" t="str">
            <v>HGC-25164426</v>
          </cell>
          <cell r="E1451" t="str">
            <v>A-4</v>
          </cell>
          <cell r="F1451" t="str">
            <v>PSM-ZM202512220023-0001</v>
          </cell>
          <cell r="G1451" t="str">
            <v>四川大学</v>
          </cell>
          <cell r="H1451" t="str">
            <v>IDT321</v>
          </cell>
          <cell r="I1451">
            <v>6</v>
          </cell>
          <cell r="J1451" t="str">
            <v>mRNA</v>
          </cell>
          <cell r="K1451">
            <v>82.08</v>
          </cell>
          <cell r="L1451">
            <v>20</v>
          </cell>
          <cell r="M1451">
            <v>1641.6</v>
          </cell>
          <cell r="N1451">
            <v>450</v>
          </cell>
        </row>
        <row r="1452">
          <cell r="D1452" t="str">
            <v>HGC-25164427</v>
          </cell>
          <cell r="E1452" t="str">
            <v>A+9-1</v>
          </cell>
          <cell r="F1452" t="str">
            <v>PSM-ZM202512220023-0001</v>
          </cell>
          <cell r="G1452" t="str">
            <v>四川大学</v>
          </cell>
          <cell r="H1452" t="str">
            <v>IDT322</v>
          </cell>
          <cell r="I1452">
            <v>6</v>
          </cell>
          <cell r="J1452" t="str">
            <v>mRNA</v>
          </cell>
          <cell r="K1452">
            <v>87.67</v>
          </cell>
          <cell r="L1452">
            <v>20</v>
          </cell>
          <cell r="M1452">
            <v>1753.4</v>
          </cell>
          <cell r="N1452">
            <v>450</v>
          </cell>
        </row>
        <row r="1453">
          <cell r="D1453" t="str">
            <v>HGC-25164428</v>
          </cell>
          <cell r="E1453" t="str">
            <v>A+9-2</v>
          </cell>
          <cell r="F1453" t="str">
            <v>PSM-ZM202512220023-0001</v>
          </cell>
          <cell r="G1453" t="str">
            <v>四川大学</v>
          </cell>
          <cell r="H1453" t="str">
            <v>IDT323</v>
          </cell>
          <cell r="I1453">
            <v>6</v>
          </cell>
          <cell r="J1453" t="str">
            <v>mRNA</v>
          </cell>
          <cell r="K1453">
            <v>15.29</v>
          </cell>
          <cell r="L1453">
            <v>20</v>
          </cell>
          <cell r="M1453">
            <v>305.8</v>
          </cell>
          <cell r="N1453">
            <v>450</v>
          </cell>
        </row>
        <row r="1454">
          <cell r="D1454" t="str">
            <v>HGC-25164429</v>
          </cell>
          <cell r="E1454" t="str">
            <v>A+9-3</v>
          </cell>
          <cell r="F1454" t="str">
            <v>PSM-ZM202512220023-0001</v>
          </cell>
          <cell r="G1454" t="str">
            <v>四川大学</v>
          </cell>
          <cell r="H1454" t="str">
            <v>IDT324</v>
          </cell>
          <cell r="I1454">
            <v>6</v>
          </cell>
          <cell r="J1454" t="str">
            <v>mRNA</v>
          </cell>
          <cell r="K1454">
            <v>45.08</v>
          </cell>
          <cell r="L1454">
            <v>20</v>
          </cell>
          <cell r="M1454">
            <v>901.6</v>
          </cell>
          <cell r="N1454">
            <v>450</v>
          </cell>
        </row>
        <row r="1455">
          <cell r="D1455" t="str">
            <v>HGC-25164427-2</v>
          </cell>
          <cell r="E1455" t="str">
            <v>A+9-1</v>
          </cell>
          <cell r="F1455" t="str">
            <v>PSM-ZM202512220023-0001</v>
          </cell>
          <cell r="G1455" t="str">
            <v>四川大学</v>
          </cell>
          <cell r="H1455" t="str">
            <v>IDT325</v>
          </cell>
          <cell r="I1455">
            <v>6</v>
          </cell>
          <cell r="J1455" t="str">
            <v>mRNA</v>
          </cell>
          <cell r="K1455">
            <v>75.99</v>
          </cell>
          <cell r="L1455">
            <v>20</v>
          </cell>
          <cell r="M1455">
            <v>1519.8</v>
          </cell>
          <cell r="N1455">
            <v>450</v>
          </cell>
        </row>
        <row r="1456">
          <cell r="D1456" t="str">
            <v>HGC-25164890</v>
          </cell>
          <cell r="E1456" t="str">
            <v>008-N</v>
          </cell>
          <cell r="F1456" t="str">
            <v>HGC20250219002-0010</v>
          </cell>
          <cell r="G1456" t="str">
            <v>四川欣莱科生物科技有限公司</v>
          </cell>
          <cell r="H1456" t="str">
            <v>IDT326</v>
          </cell>
          <cell r="I1456">
            <v>6</v>
          </cell>
          <cell r="J1456" t="str">
            <v>mRNA</v>
          </cell>
          <cell r="K1456">
            <v>63.9</v>
          </cell>
          <cell r="L1456">
            <v>20</v>
          </cell>
          <cell r="M1456">
            <v>1278</v>
          </cell>
          <cell r="N1456">
            <v>450</v>
          </cell>
        </row>
        <row r="1457">
          <cell r="D1457" t="str">
            <v>HGC-25165217</v>
          </cell>
          <cell r="E1457" t="str">
            <v>A1</v>
          </cell>
          <cell r="F1457" t="str">
            <v>PSM-ZM202512230011-0001</v>
          </cell>
          <cell r="G1457" t="str">
            <v>广州易欣生物科技有限公司</v>
          </cell>
          <cell r="H1457" t="str">
            <v>IDT327</v>
          </cell>
          <cell r="I1457">
            <v>6</v>
          </cell>
          <cell r="J1457" t="str">
            <v>mRNA</v>
          </cell>
          <cell r="K1457">
            <v>49.73</v>
          </cell>
          <cell r="L1457">
            <v>40</v>
          </cell>
          <cell r="M1457">
            <v>1989.2</v>
          </cell>
          <cell r="N1457">
            <v>450</v>
          </cell>
        </row>
        <row r="1458">
          <cell r="D1458" t="str">
            <v>HGC-25165218</v>
          </cell>
          <cell r="E1458" t="str">
            <v>A2</v>
          </cell>
          <cell r="F1458" t="str">
            <v>PSM-ZM202512230011-0001</v>
          </cell>
          <cell r="G1458" t="str">
            <v>广州易欣生物科技有限公司</v>
          </cell>
          <cell r="H1458" t="str">
            <v>IDT328</v>
          </cell>
          <cell r="I1458">
            <v>6</v>
          </cell>
          <cell r="J1458" t="str">
            <v>mRNA</v>
          </cell>
          <cell r="K1458">
            <v>55.77</v>
          </cell>
          <cell r="L1458">
            <v>40</v>
          </cell>
          <cell r="M1458">
            <v>2230.8</v>
          </cell>
          <cell r="N1458">
            <v>450</v>
          </cell>
        </row>
        <row r="1459">
          <cell r="D1459" t="str">
            <v>HGC-25165219</v>
          </cell>
          <cell r="E1459" t="str">
            <v>A3</v>
          </cell>
          <cell r="F1459" t="str">
            <v>PSM-ZM202512230011-0001</v>
          </cell>
          <cell r="G1459" t="str">
            <v>广州易欣生物科技有限公司</v>
          </cell>
          <cell r="H1459" t="str">
            <v>IDT329</v>
          </cell>
          <cell r="I1459">
            <v>6</v>
          </cell>
          <cell r="J1459" t="str">
            <v>mRNA</v>
          </cell>
          <cell r="K1459">
            <v>39.52</v>
          </cell>
          <cell r="L1459">
            <v>40</v>
          </cell>
          <cell r="M1459">
            <v>1580.8</v>
          </cell>
          <cell r="N1459">
            <v>450</v>
          </cell>
        </row>
        <row r="1460">
          <cell r="D1460" t="str">
            <v>HGC-25165220</v>
          </cell>
          <cell r="E1460" t="str">
            <v>B1</v>
          </cell>
          <cell r="F1460" t="str">
            <v>PSM-ZM202512230011-0001</v>
          </cell>
          <cell r="G1460" t="str">
            <v>广州易欣生物科技有限公司</v>
          </cell>
          <cell r="H1460" t="str">
            <v>IDT330</v>
          </cell>
          <cell r="I1460">
            <v>6</v>
          </cell>
          <cell r="J1460" t="str">
            <v>mRNA</v>
          </cell>
          <cell r="K1460">
            <v>34.56</v>
          </cell>
          <cell r="L1460">
            <v>40</v>
          </cell>
          <cell r="M1460">
            <v>1382.4</v>
          </cell>
          <cell r="N1460">
            <v>450</v>
          </cell>
        </row>
        <row r="1461">
          <cell r="D1461" t="str">
            <v>HGC-25165221</v>
          </cell>
          <cell r="E1461" t="str">
            <v>B2</v>
          </cell>
          <cell r="F1461" t="str">
            <v>PSM-ZM202512230011-0001</v>
          </cell>
          <cell r="G1461" t="str">
            <v>广州易欣生物科技有限公司</v>
          </cell>
          <cell r="H1461" t="str">
            <v>IDT331</v>
          </cell>
          <cell r="I1461">
            <v>6</v>
          </cell>
          <cell r="J1461" t="str">
            <v>mRNA</v>
          </cell>
          <cell r="K1461">
            <v>34.57</v>
          </cell>
          <cell r="L1461">
            <v>40</v>
          </cell>
          <cell r="M1461">
            <v>1382.8</v>
          </cell>
          <cell r="N1461">
            <v>450</v>
          </cell>
        </row>
        <row r="1462">
          <cell r="D1462" t="str">
            <v>HGC-25165222</v>
          </cell>
          <cell r="E1462" t="str">
            <v>B3</v>
          </cell>
          <cell r="F1462" t="str">
            <v>PSM-ZM202512230011-0001</v>
          </cell>
          <cell r="G1462" t="str">
            <v>广州易欣生物科技有限公司</v>
          </cell>
          <cell r="H1462" t="str">
            <v>IDT332</v>
          </cell>
          <cell r="I1462">
            <v>6</v>
          </cell>
          <cell r="J1462" t="str">
            <v>mRNA</v>
          </cell>
          <cell r="K1462">
            <v>35.81</v>
          </cell>
          <cell r="L1462">
            <v>40</v>
          </cell>
          <cell r="M1462">
            <v>1432.4</v>
          </cell>
          <cell r="N1462">
            <v>450</v>
          </cell>
        </row>
        <row r="1463">
          <cell r="D1463" t="str">
            <v>HGC-25164878</v>
          </cell>
          <cell r="E1463" t="str">
            <v>a9sgScr-1</v>
          </cell>
          <cell r="F1463" t="str">
            <v>PSM-ZM202512230014-0001</v>
          </cell>
          <cell r="G1463" t="str">
            <v>四川省肿瘤医院（四川省第二人民医院四川省癌症防治中心）</v>
          </cell>
          <cell r="H1463" t="str">
            <v>IDT339</v>
          </cell>
          <cell r="I1463">
            <v>6</v>
          </cell>
          <cell r="J1463" t="str">
            <v>mRNA</v>
          </cell>
          <cell r="K1463">
            <v>52.21</v>
          </cell>
          <cell r="L1463">
            <v>40</v>
          </cell>
          <cell r="M1463">
            <v>2088.4</v>
          </cell>
          <cell r="N1463">
            <v>450</v>
          </cell>
        </row>
        <row r="1464">
          <cell r="D1464" t="str">
            <v>HGC-25164879</v>
          </cell>
          <cell r="E1464" t="str">
            <v>a9sgScr-2</v>
          </cell>
          <cell r="F1464" t="str">
            <v>PSM-ZM202512230014-0001</v>
          </cell>
          <cell r="G1464" t="str">
            <v>四川省肿瘤医院（四川省第二人民医院四川省癌症防治中心）</v>
          </cell>
          <cell r="H1464" t="str">
            <v>IDT340</v>
          </cell>
          <cell r="I1464">
            <v>6</v>
          </cell>
          <cell r="J1464" t="str">
            <v>mRNA</v>
          </cell>
          <cell r="K1464">
            <v>40.65</v>
          </cell>
          <cell r="L1464">
            <v>40</v>
          </cell>
          <cell r="M1464">
            <v>1626</v>
          </cell>
          <cell r="N1464">
            <v>450</v>
          </cell>
        </row>
        <row r="1465">
          <cell r="D1465" t="str">
            <v>HGC-25164880</v>
          </cell>
          <cell r="E1465" t="str">
            <v>a9sgScr-3</v>
          </cell>
          <cell r="F1465" t="str">
            <v>PSM-ZM202512230014-0001</v>
          </cell>
          <cell r="G1465" t="str">
            <v>四川省肿瘤医院（四川省第二人民医院四川省癌症防治中心）</v>
          </cell>
          <cell r="H1465" t="str">
            <v>IDT341</v>
          </cell>
          <cell r="I1465">
            <v>6</v>
          </cell>
          <cell r="J1465" t="str">
            <v>mRNA</v>
          </cell>
          <cell r="K1465">
            <v>41.34</v>
          </cell>
          <cell r="L1465">
            <v>40</v>
          </cell>
          <cell r="M1465">
            <v>1653.6</v>
          </cell>
          <cell r="N1465">
            <v>450</v>
          </cell>
        </row>
        <row r="1466">
          <cell r="D1466" t="str">
            <v>HGC-25164881</v>
          </cell>
          <cell r="E1466" t="str">
            <v>a9sgSostdc1-1</v>
          </cell>
          <cell r="F1466" t="str">
            <v>PSM-ZM202512230014-0001</v>
          </cell>
          <cell r="G1466" t="str">
            <v>四川省肿瘤医院（四川省第二人民医院四川省癌症防治中心）</v>
          </cell>
          <cell r="H1466" t="str">
            <v>IDT342</v>
          </cell>
          <cell r="I1466">
            <v>6</v>
          </cell>
          <cell r="J1466" t="str">
            <v>mRNA</v>
          </cell>
          <cell r="K1466">
            <v>46.25</v>
          </cell>
          <cell r="L1466">
            <v>40</v>
          </cell>
          <cell r="M1466">
            <v>1850</v>
          </cell>
          <cell r="N1466">
            <v>450</v>
          </cell>
        </row>
        <row r="1467">
          <cell r="D1467" t="str">
            <v>HGC-25164882</v>
          </cell>
          <cell r="E1467" t="str">
            <v>a9sgSostdc1-2</v>
          </cell>
          <cell r="F1467" t="str">
            <v>PSM-ZM202512230014-0001</v>
          </cell>
          <cell r="G1467" t="str">
            <v>四川省肿瘤医院（四川省第二人民医院四川省癌症防治中心）</v>
          </cell>
          <cell r="H1467" t="str">
            <v>IDT343</v>
          </cell>
          <cell r="I1467">
            <v>6</v>
          </cell>
          <cell r="J1467" t="str">
            <v>mRNA</v>
          </cell>
          <cell r="K1467">
            <v>40.51</v>
          </cell>
          <cell r="L1467">
            <v>40</v>
          </cell>
          <cell r="M1467">
            <v>1620.4</v>
          </cell>
          <cell r="N1467">
            <v>450</v>
          </cell>
        </row>
        <row r="1468">
          <cell r="D1468" t="str">
            <v>HGC-25164883</v>
          </cell>
          <cell r="E1468" t="str">
            <v>a9sgSostdc1-3</v>
          </cell>
          <cell r="F1468" t="str">
            <v>PSM-ZM202512230014-0001</v>
          </cell>
          <cell r="G1468" t="str">
            <v>四川省肿瘤医院（四川省第二人民医院四川省癌症防治中心）</v>
          </cell>
          <cell r="H1468" t="str">
            <v>IDT344</v>
          </cell>
          <cell r="I1468">
            <v>6</v>
          </cell>
          <cell r="J1468" t="str">
            <v>mRNA</v>
          </cell>
          <cell r="K1468">
            <v>60.62</v>
          </cell>
          <cell r="L1468">
            <v>40</v>
          </cell>
          <cell r="M1468">
            <v>2424.8</v>
          </cell>
          <cell r="N1468">
            <v>450</v>
          </cell>
        </row>
        <row r="1469">
          <cell r="D1469" t="str">
            <v>HGC-25164884</v>
          </cell>
          <cell r="E1469" t="str">
            <v>a9sgFabp7-1</v>
          </cell>
          <cell r="F1469" t="str">
            <v>PSM-ZM202512230014-0001</v>
          </cell>
          <cell r="G1469" t="str">
            <v>四川省肿瘤医院（四川省第二人民医院四川省癌症防治中心）</v>
          </cell>
          <cell r="H1469" t="str">
            <v>IDT345</v>
          </cell>
          <cell r="I1469">
            <v>6</v>
          </cell>
          <cell r="J1469" t="str">
            <v>mRNA</v>
          </cell>
          <cell r="K1469">
            <v>48.94</v>
          </cell>
          <cell r="L1469">
            <v>40</v>
          </cell>
          <cell r="M1469">
            <v>1957.6</v>
          </cell>
          <cell r="N1469">
            <v>450</v>
          </cell>
        </row>
        <row r="1470">
          <cell r="D1470" t="str">
            <v>HGC-25164885</v>
          </cell>
          <cell r="E1470" t="str">
            <v>a9sgFabp7-2</v>
          </cell>
          <cell r="F1470" t="str">
            <v>PSM-ZM202512230014-0001</v>
          </cell>
          <cell r="G1470" t="str">
            <v>四川省肿瘤医院（四川省第二人民医院四川省癌症防治中心）</v>
          </cell>
          <cell r="H1470" t="str">
            <v>IDT346</v>
          </cell>
          <cell r="I1470">
            <v>6</v>
          </cell>
          <cell r="J1470" t="str">
            <v>mRNA</v>
          </cell>
          <cell r="K1470">
            <v>49.79</v>
          </cell>
          <cell r="L1470">
            <v>40</v>
          </cell>
          <cell r="M1470">
            <v>1991.6</v>
          </cell>
          <cell r="N1470">
            <v>450</v>
          </cell>
        </row>
        <row r="1471">
          <cell r="D1471" t="str">
            <v>HGC-25164886</v>
          </cell>
          <cell r="E1471" t="str">
            <v>a9sgFabp7-3</v>
          </cell>
          <cell r="F1471" t="str">
            <v>PSM-ZM202512230014-0001</v>
          </cell>
          <cell r="G1471" t="str">
            <v>四川省肿瘤医院（四川省第二人民医院四川省癌症防治中心）</v>
          </cell>
          <cell r="H1471" t="str">
            <v>IDT347</v>
          </cell>
          <cell r="I1471">
            <v>6</v>
          </cell>
          <cell r="J1471" t="str">
            <v>mRNA</v>
          </cell>
          <cell r="K1471">
            <v>46.74</v>
          </cell>
          <cell r="L1471">
            <v>40</v>
          </cell>
          <cell r="M1471">
            <v>1869.6</v>
          </cell>
          <cell r="N1471">
            <v>450</v>
          </cell>
        </row>
        <row r="1472">
          <cell r="D1472" t="str">
            <v>HGC-25164887</v>
          </cell>
          <cell r="E1472" t="str">
            <v>a9sgHand2-1</v>
          </cell>
          <cell r="F1472" t="str">
            <v>PSM-ZM202512230014-0001</v>
          </cell>
          <cell r="G1472" t="str">
            <v>四川省肿瘤医院（四川省第二人民医院四川省癌症防治中心）</v>
          </cell>
          <cell r="H1472" t="str">
            <v>IDT348</v>
          </cell>
          <cell r="I1472">
            <v>6</v>
          </cell>
          <cell r="J1472" t="str">
            <v>mRNA</v>
          </cell>
          <cell r="K1472">
            <v>52.56</v>
          </cell>
          <cell r="L1472">
            <v>40</v>
          </cell>
          <cell r="M1472">
            <v>2102.4</v>
          </cell>
          <cell r="N1472">
            <v>450</v>
          </cell>
        </row>
        <row r="1473">
          <cell r="D1473" t="str">
            <v>HGC-25164888</v>
          </cell>
          <cell r="E1473" t="str">
            <v>a9sgHand2-2</v>
          </cell>
          <cell r="F1473" t="str">
            <v>PSM-ZM202512230014-0001</v>
          </cell>
          <cell r="G1473" t="str">
            <v>四川省肿瘤医院（四川省第二人民医院四川省癌症防治中心）</v>
          </cell>
          <cell r="H1473" t="str">
            <v>IDT349</v>
          </cell>
          <cell r="I1473">
            <v>6</v>
          </cell>
          <cell r="J1473" t="str">
            <v>mRNA</v>
          </cell>
          <cell r="K1473">
            <v>56.35</v>
          </cell>
          <cell r="L1473">
            <v>40</v>
          </cell>
          <cell r="M1473">
            <v>2254</v>
          </cell>
          <cell r="N1473">
            <v>450</v>
          </cell>
        </row>
        <row r="1474">
          <cell r="D1474" t="str">
            <v>HGC-25164889</v>
          </cell>
          <cell r="E1474" t="str">
            <v>a9sgHand2-3</v>
          </cell>
          <cell r="F1474" t="str">
            <v>PSM-ZM202512230014-0001</v>
          </cell>
          <cell r="G1474" t="str">
            <v>四川省肿瘤医院（四川省第二人民医院四川省癌症防治中心）</v>
          </cell>
          <cell r="H1474" t="str">
            <v>IDT350</v>
          </cell>
          <cell r="I1474">
            <v>6</v>
          </cell>
          <cell r="J1474" t="str">
            <v>mRNA</v>
          </cell>
          <cell r="K1474">
            <v>50.97</v>
          </cell>
          <cell r="L1474">
            <v>40</v>
          </cell>
          <cell r="M1474">
            <v>2038.8</v>
          </cell>
          <cell r="N1474">
            <v>450</v>
          </cell>
        </row>
        <row r="1475">
          <cell r="D1475" t="str">
            <v>HGC-25002700-D-1</v>
          </cell>
          <cell r="E1475" t="str">
            <v>1072606t</v>
          </cell>
          <cell r="F1475" t="str">
            <v>HGC20250106003-0002</v>
          </cell>
          <cell r="G1475" t="str">
            <v>浙江大学</v>
          </cell>
          <cell r="H1475" t="str">
            <v>IDT337</v>
          </cell>
          <cell r="I1475">
            <v>11</v>
          </cell>
          <cell r="J1475" t="str">
            <v>WES</v>
          </cell>
          <cell r="K1475">
            <v>15.62</v>
          </cell>
          <cell r="L1475">
            <v>18</v>
          </cell>
          <cell r="M1475">
            <v>281.16</v>
          </cell>
          <cell r="N1475">
            <v>430</v>
          </cell>
        </row>
        <row r="1476">
          <cell r="D1476" t="str">
            <v>HGC-25002708-D-1</v>
          </cell>
          <cell r="E1476" t="str">
            <v>3964241t</v>
          </cell>
          <cell r="F1476" t="str">
            <v>HGC20250106003-0002</v>
          </cell>
          <cell r="G1476" t="str">
            <v>浙江大学</v>
          </cell>
          <cell r="H1476" t="str">
            <v>IDT339</v>
          </cell>
          <cell r="I1476">
            <v>9</v>
          </cell>
          <cell r="J1476" t="str">
            <v>WES</v>
          </cell>
        </row>
        <row r="1477">
          <cell r="D1477" t="str">
            <v>HGC-25002716-D-1</v>
          </cell>
          <cell r="E1477" t="str">
            <v>2164720t</v>
          </cell>
          <cell r="F1477" t="str">
            <v>HGC20250106003-0002</v>
          </cell>
          <cell r="G1477" t="str">
            <v>浙江大学</v>
          </cell>
          <cell r="H1477" t="str">
            <v>IDT340</v>
          </cell>
          <cell r="I1477">
            <v>7</v>
          </cell>
          <cell r="J1477" t="str">
            <v>WES</v>
          </cell>
        </row>
        <row r="1478">
          <cell r="D1478" t="str">
            <v>HGC-25002624-D-1</v>
          </cell>
          <cell r="E1478" t="str">
            <v>03402005t</v>
          </cell>
          <cell r="F1478" t="str">
            <v>HGC20250106003-0002</v>
          </cell>
          <cell r="G1478" t="str">
            <v>浙江大学</v>
          </cell>
          <cell r="H1478" t="str">
            <v>IDT343</v>
          </cell>
          <cell r="I1478">
            <v>9</v>
          </cell>
          <cell r="J1478" t="str">
            <v>WES</v>
          </cell>
        </row>
        <row r="1479">
          <cell r="D1479" t="str">
            <v>HGC-25002721-D-1</v>
          </cell>
          <cell r="E1479" t="str">
            <v>3944937t</v>
          </cell>
          <cell r="F1479" t="str">
            <v>HGC20250106003-0002</v>
          </cell>
          <cell r="G1479" t="str">
            <v>浙江大学</v>
          </cell>
          <cell r="H1479" t="str">
            <v>IDT341</v>
          </cell>
          <cell r="I1479">
            <v>5</v>
          </cell>
          <cell r="J1479" t="str">
            <v>WES</v>
          </cell>
          <cell r="K1479">
            <v>11.75</v>
          </cell>
          <cell r="L1479">
            <v>18</v>
          </cell>
          <cell r="M1479">
            <v>211.5</v>
          </cell>
          <cell r="N1479">
            <v>430</v>
          </cell>
        </row>
        <row r="1480">
          <cell r="D1480" t="str">
            <v>HGC-25003923-D-1</v>
          </cell>
          <cell r="E1480" t="str">
            <v>03205765t</v>
          </cell>
          <cell r="F1480" t="str">
            <v>HGC20250106003-0002</v>
          </cell>
          <cell r="G1480" t="str">
            <v>浙江大学</v>
          </cell>
          <cell r="H1480" t="str">
            <v>IDT342</v>
          </cell>
          <cell r="I1480">
            <v>6</v>
          </cell>
          <cell r="J1480" t="str">
            <v>WES</v>
          </cell>
        </row>
        <row r="1481">
          <cell r="D1481" t="str">
            <v>HGC-25002641-D-1</v>
          </cell>
          <cell r="E1481" t="str">
            <v>03251212t</v>
          </cell>
          <cell r="F1481" t="str">
            <v>HGC20250106003-0002</v>
          </cell>
          <cell r="G1481" t="str">
            <v>浙江大学</v>
          </cell>
          <cell r="H1481" t="str">
            <v>IDT344</v>
          </cell>
          <cell r="I1481">
            <v>5</v>
          </cell>
          <cell r="J1481" t="str">
            <v>WES</v>
          </cell>
        </row>
        <row r="1482">
          <cell r="D1482" t="str">
            <v>HGC-25002634-D-1</v>
          </cell>
          <cell r="E1482" t="str">
            <v>3533140n</v>
          </cell>
          <cell r="F1482" t="str">
            <v>HGC20250106003-0002</v>
          </cell>
          <cell r="G1482" t="str">
            <v>浙江大学</v>
          </cell>
          <cell r="H1482" t="str">
            <v>IDT346</v>
          </cell>
          <cell r="I1482">
            <v>4</v>
          </cell>
          <cell r="J1482" t="str">
            <v>WES</v>
          </cell>
        </row>
        <row r="1483">
          <cell r="D1483" t="str">
            <v>HGC-26001773</v>
          </cell>
          <cell r="E1483" t="str">
            <v>KXM-BloodDNA</v>
          </cell>
          <cell r="F1483" t="str">
            <v>PSM-ZM202512310017-0001</v>
          </cell>
          <cell r="G1483" t="str">
            <v>中南大学</v>
          </cell>
          <cell r="H1483" t="str">
            <v>IDT341</v>
          </cell>
          <cell r="I1483">
            <v>50</v>
          </cell>
          <cell r="J1483" t="str">
            <v>WES</v>
          </cell>
          <cell r="K1483">
            <v>7.91</v>
          </cell>
          <cell r="L1483">
            <v>18</v>
          </cell>
          <cell r="M1483">
            <v>142.38</v>
          </cell>
          <cell r="N1483">
            <v>400</v>
          </cell>
        </row>
        <row r="1484">
          <cell r="D1484" t="str">
            <v>HGC-26001865</v>
          </cell>
          <cell r="E1484" t="str">
            <v>Tissue</v>
          </cell>
          <cell r="F1484" t="str">
            <v>PSM-ZM202601050001-0001</v>
          </cell>
          <cell r="G1484" t="str">
            <v>金华市中心医院</v>
          </cell>
          <cell r="H1484" t="str">
            <v>IDT342</v>
          </cell>
          <cell r="I1484">
            <v>10</v>
          </cell>
          <cell r="J1484" t="str">
            <v>WES</v>
          </cell>
          <cell r="K1484">
            <v>9.63</v>
          </cell>
          <cell r="L1484">
            <v>18</v>
          </cell>
          <cell r="M1484">
            <v>173.34</v>
          </cell>
          <cell r="N1484">
            <v>400</v>
          </cell>
        </row>
        <row r="1485">
          <cell r="D1485" t="str">
            <v>HGC-26001866</v>
          </cell>
          <cell r="E1485" t="str">
            <v>GC-23T</v>
          </cell>
          <cell r="F1485" t="str">
            <v>PSM-ZM202601050001-0001</v>
          </cell>
          <cell r="G1485" t="str">
            <v>金华市中心医院</v>
          </cell>
          <cell r="H1485" t="str">
            <v>IDT343</v>
          </cell>
          <cell r="I1485">
            <v>10</v>
          </cell>
          <cell r="J1485" t="str">
            <v>WES</v>
          </cell>
        </row>
        <row r="1486">
          <cell r="D1486" t="str">
            <v>HGC-26001771</v>
          </cell>
          <cell r="E1486" t="str">
            <v>1370757-2</v>
          </cell>
          <cell r="F1486" t="str">
            <v>PSM-ZM202512310017-0001</v>
          </cell>
          <cell r="G1486" t="str">
            <v>中南大学</v>
          </cell>
          <cell r="H1486" t="str">
            <v>IDT345</v>
          </cell>
          <cell r="I1486">
            <v>50</v>
          </cell>
          <cell r="J1486" t="str">
            <v>WES</v>
          </cell>
          <cell r="K1486">
            <v>1.57</v>
          </cell>
          <cell r="L1486">
            <v>18</v>
          </cell>
          <cell r="M1486">
            <v>28.26</v>
          </cell>
          <cell r="N1486">
            <v>300</v>
          </cell>
        </row>
        <row r="1487">
          <cell r="D1487" t="str">
            <v>HGC-26001772</v>
          </cell>
          <cell r="E1487" t="str">
            <v>1370757-5</v>
          </cell>
          <cell r="F1487" t="str">
            <v>PSM-ZM202512310017-0001</v>
          </cell>
          <cell r="G1487" t="str">
            <v>中南大学</v>
          </cell>
          <cell r="H1487" t="str">
            <v>IDT346</v>
          </cell>
          <cell r="I1487">
            <v>50</v>
          </cell>
          <cell r="J1487" t="str">
            <v>WES</v>
          </cell>
          <cell r="K1487">
            <v>3.55</v>
          </cell>
          <cell r="L1487">
            <v>18</v>
          </cell>
          <cell r="M1487">
            <v>63.9</v>
          </cell>
          <cell r="N1487">
            <v>300</v>
          </cell>
        </row>
        <row r="1488">
          <cell r="D1488" t="str">
            <v>HGC-26002097</v>
          </cell>
          <cell r="E1488" t="str">
            <v>1082995-Second-N</v>
          </cell>
          <cell r="F1488" t="str">
            <v>PSM-ZM202512310017-0002</v>
          </cell>
          <cell r="G1488" t="str">
            <v>中南大学</v>
          </cell>
          <cell r="H1488" t="str">
            <v>IDT347</v>
          </cell>
          <cell r="I1488">
            <v>10</v>
          </cell>
          <cell r="J1488" t="str">
            <v>WES</v>
          </cell>
          <cell r="K1488">
            <v>7.1</v>
          </cell>
          <cell r="L1488">
            <v>18</v>
          </cell>
          <cell r="M1488">
            <v>127.8</v>
          </cell>
          <cell r="N1488">
            <v>320</v>
          </cell>
        </row>
        <row r="1489">
          <cell r="D1489" t="str">
            <v>HGC-26002093</v>
          </cell>
          <cell r="E1489" t="str">
            <v>1572790-Second-N</v>
          </cell>
          <cell r="F1489" t="str">
            <v>PSM-ZM202512310017-0002</v>
          </cell>
          <cell r="G1489" t="str">
            <v>中南大学</v>
          </cell>
          <cell r="H1489" t="str">
            <v>IDT348</v>
          </cell>
          <cell r="I1489">
            <v>10</v>
          </cell>
          <cell r="J1489" t="str">
            <v>WES</v>
          </cell>
          <cell r="K1489">
            <v>7.98</v>
          </cell>
          <cell r="L1489">
            <v>15</v>
          </cell>
          <cell r="M1489">
            <v>119.7</v>
          </cell>
          <cell r="N1489">
            <v>320</v>
          </cell>
        </row>
        <row r="1490">
          <cell r="D1490" t="str">
            <v>HGC-26002094</v>
          </cell>
          <cell r="E1490" t="str">
            <v>1628408-Second-N</v>
          </cell>
          <cell r="F1490" t="str">
            <v>PSM-ZM202512310017-0002</v>
          </cell>
          <cell r="G1490" t="str">
            <v>中南大学</v>
          </cell>
          <cell r="H1490" t="str">
            <v>IDT349</v>
          </cell>
          <cell r="I1490">
            <v>10</v>
          </cell>
          <cell r="J1490" t="str">
            <v>WES</v>
          </cell>
          <cell r="K1490">
            <v>8.64</v>
          </cell>
          <cell r="L1490">
            <v>15</v>
          </cell>
          <cell r="M1490">
            <v>129.6</v>
          </cell>
          <cell r="N1490">
            <v>320</v>
          </cell>
        </row>
        <row r="1491">
          <cell r="D1491" t="str">
            <v>HGC-26002096</v>
          </cell>
          <cell r="E1491" t="str">
            <v>1202748-Second-N</v>
          </cell>
          <cell r="F1491" t="str">
            <v>PSM-ZM202512310017-0002</v>
          </cell>
          <cell r="G1491" t="str">
            <v>中南大学</v>
          </cell>
          <cell r="H1491" t="str">
            <v>IDT350</v>
          </cell>
          <cell r="I1491">
            <v>10</v>
          </cell>
          <cell r="J1491" t="str">
            <v>WES</v>
          </cell>
          <cell r="K1491">
            <v>8</v>
          </cell>
          <cell r="L1491">
            <v>15</v>
          </cell>
          <cell r="M1491">
            <v>120</v>
          </cell>
          <cell r="N1491">
            <v>320</v>
          </cell>
        </row>
        <row r="1492">
          <cell r="D1492" t="str">
            <v>HGC-26002090</v>
          </cell>
          <cell r="E1492" t="str">
            <v>1196865-Second-N</v>
          </cell>
          <cell r="F1492" t="str">
            <v>PSM-ZM202512310017-0002</v>
          </cell>
          <cell r="G1492" t="str">
            <v>中南大学</v>
          </cell>
          <cell r="H1492" t="str">
            <v>IDT351</v>
          </cell>
          <cell r="I1492">
            <v>10</v>
          </cell>
          <cell r="J1492" t="str">
            <v>WES</v>
          </cell>
          <cell r="K1492">
            <v>3.77</v>
          </cell>
          <cell r="L1492">
            <v>15</v>
          </cell>
          <cell r="M1492">
            <v>56.55</v>
          </cell>
          <cell r="N1492">
            <v>430</v>
          </cell>
        </row>
        <row r="1493">
          <cell r="D1493" t="str">
            <v>HGC-26002098</v>
          </cell>
          <cell r="E1493" t="str">
            <v>1567255-Second-N</v>
          </cell>
          <cell r="F1493" t="str">
            <v>PSM-ZM202512310017-0002</v>
          </cell>
          <cell r="G1493" t="str">
            <v>中南大学</v>
          </cell>
          <cell r="H1493" t="str">
            <v>IDT352</v>
          </cell>
          <cell r="I1493">
            <v>10</v>
          </cell>
          <cell r="J1493" t="str">
            <v>WES</v>
          </cell>
          <cell r="K1493">
            <v>9.88</v>
          </cell>
          <cell r="L1493">
            <v>15</v>
          </cell>
          <cell r="M1493">
            <v>148.2</v>
          </cell>
          <cell r="N1493">
            <v>430</v>
          </cell>
        </row>
        <row r="1494">
          <cell r="D1494" t="str">
            <v>HGC-26002091</v>
          </cell>
          <cell r="E1494" t="str">
            <v>1000766-Second-N</v>
          </cell>
          <cell r="F1494" t="str">
            <v>PSM-ZM202512310017-0002</v>
          </cell>
          <cell r="G1494" t="str">
            <v>中南大学</v>
          </cell>
          <cell r="H1494" t="str">
            <v>IDT381</v>
          </cell>
          <cell r="I1494">
            <v>10</v>
          </cell>
          <cell r="J1494" t="str">
            <v>WES</v>
          </cell>
          <cell r="K1494">
            <v>3.02</v>
          </cell>
          <cell r="L1494">
            <v>15</v>
          </cell>
          <cell r="M1494">
            <v>45.3</v>
          </cell>
          <cell r="N1494">
            <v>430</v>
          </cell>
        </row>
        <row r="1495">
          <cell r="D1495" t="str">
            <v>HGC-26002089</v>
          </cell>
          <cell r="E1495" t="str">
            <v>1327659-Second-N</v>
          </cell>
          <cell r="F1495" t="str">
            <v>PSM-ZM202512310017-0002</v>
          </cell>
          <cell r="G1495" t="str">
            <v>中南大学</v>
          </cell>
          <cell r="H1495" t="str">
            <v>IDT382</v>
          </cell>
          <cell r="I1495">
            <v>10</v>
          </cell>
          <cell r="J1495" t="str">
            <v>WES</v>
          </cell>
          <cell r="K1495">
            <v>1.07</v>
          </cell>
          <cell r="L1495">
            <v>15</v>
          </cell>
          <cell r="M1495">
            <v>16.05</v>
          </cell>
          <cell r="N1495">
            <v>430</v>
          </cell>
        </row>
        <row r="1496">
          <cell r="D1496" t="str">
            <v>HGC-26002092</v>
          </cell>
          <cell r="E1496" t="str">
            <v>1446340-Second-N</v>
          </cell>
          <cell r="F1496" t="str">
            <v>PSM-ZM202512310017-0002</v>
          </cell>
          <cell r="G1496" t="str">
            <v>中南大学</v>
          </cell>
          <cell r="H1496" t="str">
            <v>IDT383</v>
          </cell>
          <cell r="I1496">
            <v>10</v>
          </cell>
          <cell r="J1496" t="str">
            <v>WES</v>
          </cell>
          <cell r="K1496" t="str">
            <v>/</v>
          </cell>
          <cell r="L1496" t="str">
            <v>/</v>
          </cell>
          <cell r="M1496" t="str">
            <v>/</v>
          </cell>
          <cell r="N1496" t="str">
            <v>/</v>
          </cell>
        </row>
        <row r="1497">
          <cell r="D1497" t="str">
            <v>HGC-26002095</v>
          </cell>
          <cell r="E1497" t="str">
            <v>1635636-Second-N</v>
          </cell>
          <cell r="F1497" t="str">
            <v>PSM-ZM202512310017-0002</v>
          </cell>
          <cell r="G1497" t="str">
            <v>中南大学</v>
          </cell>
          <cell r="H1497" t="str">
            <v>IDT384</v>
          </cell>
          <cell r="I1497">
            <v>10</v>
          </cell>
          <cell r="J1497" t="str">
            <v>WES</v>
          </cell>
          <cell r="K1497" t="str">
            <v>/</v>
          </cell>
          <cell r="L1497" t="str">
            <v>/</v>
          </cell>
          <cell r="M1497" t="str">
            <v>/</v>
          </cell>
          <cell r="N1497" t="str">
            <v>/</v>
          </cell>
        </row>
        <row r="1498">
          <cell r="D1498" t="str">
            <v>JX20260105001WHB-4</v>
          </cell>
          <cell r="E1498">
            <v>64970755</v>
          </cell>
          <cell r="F1498" t="str">
            <v>小海码</v>
          </cell>
          <cell r="G1498" t="str">
            <v>天机·医学级个人基因检测·旗舰版</v>
          </cell>
          <cell r="H1498" t="str">
            <v>IDT353</v>
          </cell>
          <cell r="I1498">
            <v>8</v>
          </cell>
          <cell r="J1498" t="str">
            <v>小海码</v>
          </cell>
          <cell r="K1498">
            <v>18.33</v>
          </cell>
          <cell r="L1498">
            <v>20</v>
          </cell>
          <cell r="M1498">
            <v>366.6</v>
          </cell>
          <cell r="N1498">
            <v>420</v>
          </cell>
        </row>
        <row r="1499">
          <cell r="D1499" t="str">
            <v>JX20260106009WHB-4</v>
          </cell>
          <cell r="E1499" t="str">
            <v>63062153DH</v>
          </cell>
          <cell r="F1499" t="str">
            <v>小海码</v>
          </cell>
          <cell r="G1499" t="str">
            <v>天机·医学级个人基因检测·旗舰版</v>
          </cell>
          <cell r="H1499" t="str">
            <v>IDT360</v>
          </cell>
          <cell r="I1499">
            <v>8</v>
          </cell>
          <cell r="J1499" t="str">
            <v>小海码</v>
          </cell>
        </row>
        <row r="1500">
          <cell r="D1500" t="str">
            <v>JX20260108001WHB-f</v>
          </cell>
          <cell r="E1500" t="str">
            <v>32211061TM</v>
          </cell>
          <cell r="F1500" t="str">
            <v>小海码</v>
          </cell>
          <cell r="G1500" t="str">
            <v>海普洛斯全外显子组基因检测</v>
          </cell>
          <cell r="H1500" t="str">
            <v>IDT361</v>
          </cell>
          <cell r="I1500">
            <v>8</v>
          </cell>
          <cell r="J1500" t="str">
            <v>小海码</v>
          </cell>
        </row>
        <row r="1501">
          <cell r="D1501" t="str">
            <v>JX20260108002WHB-e</v>
          </cell>
          <cell r="E1501" t="str">
            <v>39322958RE</v>
          </cell>
          <cell r="F1501" t="str">
            <v>小海码</v>
          </cell>
          <cell r="G1501" t="str">
            <v>海普洛斯全外显子组基因检测</v>
          </cell>
          <cell r="H1501" t="str">
            <v>IDT362</v>
          </cell>
          <cell r="I1501">
            <v>8</v>
          </cell>
          <cell r="J1501" t="str">
            <v>小海码</v>
          </cell>
        </row>
        <row r="1502">
          <cell r="D1502" t="str">
            <v>JX20260111003WHB-5</v>
          </cell>
          <cell r="E1502" t="str">
            <v>39267792VY</v>
          </cell>
          <cell r="F1502" t="str">
            <v>小海码</v>
          </cell>
          <cell r="G1502" t="str">
            <v>跑神·258基因检测</v>
          </cell>
          <cell r="H1502" t="str">
            <v>IDT365</v>
          </cell>
          <cell r="I1502">
            <v>8</v>
          </cell>
          <cell r="J1502" t="str">
            <v>小海码</v>
          </cell>
        </row>
        <row r="1503">
          <cell r="D1503" t="str">
            <v>JX20260111004WHB-b</v>
          </cell>
          <cell r="E1503" t="str">
            <v>32252879BN</v>
          </cell>
          <cell r="F1503" t="str">
            <v>小海码</v>
          </cell>
          <cell r="G1503" t="str">
            <v>跑神·258基因检测</v>
          </cell>
          <cell r="H1503" t="str">
            <v>IDT366</v>
          </cell>
          <cell r="I1503">
            <v>8</v>
          </cell>
          <cell r="J1503" t="str">
            <v>小海码</v>
          </cell>
        </row>
        <row r="1504">
          <cell r="D1504" t="str">
            <v>JX20260111005WHB-f</v>
          </cell>
          <cell r="E1504" t="str">
            <v>32057328CC</v>
          </cell>
          <cell r="F1504" t="str">
            <v>小海码</v>
          </cell>
          <cell r="G1504" t="str">
            <v>跑神·258基因检测</v>
          </cell>
          <cell r="H1504" t="str">
            <v>IDT367</v>
          </cell>
          <cell r="I1504">
            <v>8</v>
          </cell>
          <cell r="J1504" t="str">
            <v>小海码</v>
          </cell>
        </row>
        <row r="1505">
          <cell r="D1505" t="str">
            <v>JX20260108004ORS-8</v>
          </cell>
          <cell r="E1505" t="str">
            <v>63113307YC</v>
          </cell>
          <cell r="F1505" t="str">
            <v>小海码</v>
          </cell>
          <cell r="G1505" t="str">
            <v>天机·医学级个人基因检测·旗舰版</v>
          </cell>
          <cell r="H1505" t="str">
            <v>IDT369</v>
          </cell>
          <cell r="I1505">
            <v>8</v>
          </cell>
          <cell r="J1505" t="str">
            <v>小海码</v>
          </cell>
          <cell r="K1505">
            <v>21.36</v>
          </cell>
          <cell r="L1505">
            <v>20</v>
          </cell>
          <cell r="M1505">
            <v>427.2</v>
          </cell>
          <cell r="N1505">
            <v>420</v>
          </cell>
        </row>
        <row r="1506">
          <cell r="D1506" t="str">
            <v>JX20260108011SAL-f</v>
          </cell>
          <cell r="E1506" t="str">
            <v>32161323FW</v>
          </cell>
          <cell r="F1506" t="str">
            <v>小海码</v>
          </cell>
          <cell r="G1506" t="str">
            <v>天机旗舰版·全外显子组基因检测</v>
          </cell>
          <cell r="H1506" t="str">
            <v>IDT371</v>
          </cell>
          <cell r="I1506">
            <v>8</v>
          </cell>
          <cell r="J1506" t="str">
            <v>小海码</v>
          </cell>
        </row>
        <row r="1507">
          <cell r="D1507" t="str">
            <v>JX20260109002ORS-b</v>
          </cell>
          <cell r="E1507" t="str">
            <v>30998054FD</v>
          </cell>
          <cell r="F1507" t="str">
            <v>小海码</v>
          </cell>
          <cell r="G1507" t="str">
            <v>天机·医学级个人基因检测·旗舰版</v>
          </cell>
          <cell r="H1507" t="str">
            <v>IDT372</v>
          </cell>
          <cell r="I1507">
            <v>8</v>
          </cell>
          <cell r="J1507" t="str">
            <v>小海码</v>
          </cell>
        </row>
        <row r="1508">
          <cell r="D1508" t="str">
            <v>JX20260109003ORS-9</v>
          </cell>
          <cell r="E1508" t="str">
            <v>31259201WF</v>
          </cell>
          <cell r="F1508" t="str">
            <v>小海码</v>
          </cell>
          <cell r="G1508" t="str">
            <v>天机·医学级个人基因检测·旗舰版</v>
          </cell>
          <cell r="H1508" t="str">
            <v>IDT373</v>
          </cell>
          <cell r="I1508">
            <v>8</v>
          </cell>
          <cell r="J1508" t="str">
            <v>小海码</v>
          </cell>
        </row>
        <row r="1509">
          <cell r="D1509" t="str">
            <v>JX20260109005ORS-a</v>
          </cell>
          <cell r="E1509" t="str">
            <v>33210020KA</v>
          </cell>
          <cell r="F1509" t="str">
            <v>小海码</v>
          </cell>
          <cell r="G1509" t="str">
            <v>天机·医学级个人基因检测·旗舰版</v>
          </cell>
          <cell r="H1509" t="str">
            <v>IDT375</v>
          </cell>
          <cell r="I1509">
            <v>8</v>
          </cell>
          <cell r="J1509" t="str">
            <v>小海码</v>
          </cell>
        </row>
        <row r="1510">
          <cell r="D1510" t="str">
            <v>JX20260109006ORS-7</v>
          </cell>
          <cell r="E1510" t="str">
            <v>33241671NW</v>
          </cell>
          <cell r="F1510" t="str">
            <v>小海码</v>
          </cell>
          <cell r="G1510" t="str">
            <v>跑神·258基因检测</v>
          </cell>
          <cell r="H1510" t="str">
            <v>IDT376</v>
          </cell>
          <cell r="I1510">
            <v>8</v>
          </cell>
          <cell r="J1510" t="str">
            <v>小海码</v>
          </cell>
        </row>
        <row r="1511">
          <cell r="D1511" t="str">
            <v>JX20260110001ORS-4</v>
          </cell>
          <cell r="E1511" t="str">
            <v>31189633EX</v>
          </cell>
          <cell r="F1511" t="str">
            <v>小海码</v>
          </cell>
          <cell r="G1511" t="str">
            <v>跑神·258基因检测</v>
          </cell>
          <cell r="H1511" t="str">
            <v>IDT378</v>
          </cell>
          <cell r="I1511">
            <v>8</v>
          </cell>
          <cell r="J1511" t="str">
            <v>小海码</v>
          </cell>
        </row>
        <row r="1512">
          <cell r="D1512" t="str">
            <v>JX20260110003ORS-8</v>
          </cell>
          <cell r="E1512" t="str">
            <v>31077512UW</v>
          </cell>
          <cell r="F1512" t="str">
            <v>小海码</v>
          </cell>
          <cell r="G1512" t="str">
            <v>跑神·258基因检测</v>
          </cell>
          <cell r="H1512" t="str">
            <v>IDT379</v>
          </cell>
          <cell r="I1512">
            <v>8</v>
          </cell>
          <cell r="J1512" t="str">
            <v>小海码</v>
          </cell>
        </row>
        <row r="1513">
          <cell r="D1513" t="str">
            <v>JX20260110004ORS-c</v>
          </cell>
          <cell r="E1513" t="str">
            <v>63020836AL</v>
          </cell>
          <cell r="F1513" t="str">
            <v>小海码</v>
          </cell>
          <cell r="G1513" t="str">
            <v>天机·医学级个人基因检测·旗舰版</v>
          </cell>
          <cell r="H1513" t="str">
            <v>IDT380</v>
          </cell>
          <cell r="I1513">
            <v>8</v>
          </cell>
          <cell r="J1513" t="str">
            <v>小海码</v>
          </cell>
        </row>
        <row r="1514">
          <cell r="D1514" t="str">
            <v>JX20260107001ORS-c</v>
          </cell>
          <cell r="E1514" t="str">
            <v>33096177ZF</v>
          </cell>
          <cell r="F1514" t="str">
            <v>小海码</v>
          </cell>
          <cell r="G1514" t="str">
            <v>天机·医学级个人基因检测·旗舰版</v>
          </cell>
          <cell r="H1514" t="str">
            <v>IDT361</v>
          </cell>
          <cell r="I1514">
            <v>8</v>
          </cell>
          <cell r="J1514" t="str">
            <v>小海码</v>
          </cell>
        </row>
        <row r="1515">
          <cell r="D1515" t="str">
            <v>JX20260107004ORS-a</v>
          </cell>
          <cell r="E1515" t="str">
            <v>39898486GZ</v>
          </cell>
          <cell r="F1515" t="str">
            <v>小海码</v>
          </cell>
          <cell r="G1515" t="str">
            <v>天机·医学级个人基因检测·旗舰版</v>
          </cell>
          <cell r="H1515" t="str">
            <v>IDT362</v>
          </cell>
          <cell r="I1515">
            <v>8</v>
          </cell>
          <cell r="J1515" t="str">
            <v>小海码</v>
          </cell>
        </row>
        <row r="1516">
          <cell r="D1516" t="str">
            <v>JX20260106007ORS-0</v>
          </cell>
          <cell r="E1516">
            <v>64610863</v>
          </cell>
          <cell r="F1516" t="str">
            <v>小海码</v>
          </cell>
          <cell r="G1516" t="str">
            <v>医学级个人基因检测·知己</v>
          </cell>
          <cell r="H1516" t="str">
            <v>IDT363</v>
          </cell>
          <cell r="I1516">
            <v>8</v>
          </cell>
          <cell r="J1516" t="str">
            <v>小海码</v>
          </cell>
        </row>
        <row r="1517">
          <cell r="D1517" t="str">
            <v>JX20260106001WHB-b</v>
          </cell>
          <cell r="E1517">
            <v>61385863</v>
          </cell>
          <cell r="F1517" t="str">
            <v>小海码</v>
          </cell>
          <cell r="G1517" t="str">
            <v>医学级个人基因检测·知己</v>
          </cell>
          <cell r="H1517" t="str">
            <v>IDT354</v>
          </cell>
          <cell r="I1517">
            <v>1.6</v>
          </cell>
          <cell r="J1517" t="str">
            <v>小海码</v>
          </cell>
          <cell r="K1517">
            <v>21.34</v>
          </cell>
          <cell r="L1517">
            <v>20</v>
          </cell>
          <cell r="M1517">
            <v>426.8</v>
          </cell>
          <cell r="N1517">
            <v>420</v>
          </cell>
        </row>
        <row r="1518">
          <cell r="D1518" t="str">
            <v>JX20260106002WHB-2</v>
          </cell>
          <cell r="E1518">
            <v>61013087</v>
          </cell>
          <cell r="F1518" t="str">
            <v>小海码</v>
          </cell>
          <cell r="G1518" t="str">
            <v>医学级个人基因检测·知己</v>
          </cell>
          <cell r="H1518" t="str">
            <v>IDT355</v>
          </cell>
          <cell r="I1518">
            <v>1.6</v>
          </cell>
          <cell r="J1518" t="str">
            <v>小海码</v>
          </cell>
        </row>
        <row r="1519">
          <cell r="D1519" t="str">
            <v>JX20260106003WHB-f</v>
          </cell>
          <cell r="E1519">
            <v>60490087</v>
          </cell>
          <cell r="F1519" t="str">
            <v>小海码</v>
          </cell>
          <cell r="G1519" t="str">
            <v>医学级个人基因检测·知己</v>
          </cell>
          <cell r="H1519" t="str">
            <v>IDT356</v>
          </cell>
          <cell r="I1519">
            <v>1.6</v>
          </cell>
          <cell r="J1519" t="str">
            <v>小海码</v>
          </cell>
        </row>
        <row r="1520">
          <cell r="D1520" t="str">
            <v>JX20260106004WHB-c</v>
          </cell>
          <cell r="E1520">
            <v>64819532</v>
          </cell>
          <cell r="F1520" t="str">
            <v>小海码</v>
          </cell>
          <cell r="G1520" t="str">
            <v>医学级个人基因检测·知己</v>
          </cell>
          <cell r="H1520" t="str">
            <v>IDT357</v>
          </cell>
          <cell r="I1520">
            <v>1.6</v>
          </cell>
          <cell r="J1520" t="str">
            <v>小海码</v>
          </cell>
        </row>
        <row r="1521">
          <cell r="D1521" t="str">
            <v>JX20260106006WHB-d</v>
          </cell>
          <cell r="E1521">
            <v>62762649</v>
          </cell>
          <cell r="F1521" t="str">
            <v>小海码</v>
          </cell>
          <cell r="G1521" t="str">
            <v>医学级个人基因检测·知己</v>
          </cell>
          <cell r="H1521" t="str">
            <v>IDT358</v>
          </cell>
          <cell r="I1521">
            <v>1.6</v>
          </cell>
          <cell r="J1521" t="str">
            <v>小海码</v>
          </cell>
        </row>
        <row r="1522">
          <cell r="D1522" t="str">
            <v>JX20260106008WHB-5</v>
          </cell>
          <cell r="E1522">
            <v>68046194</v>
          </cell>
          <cell r="F1522" t="str">
            <v>小海码</v>
          </cell>
          <cell r="G1522" t="str">
            <v>医学级个人基因检测·知己</v>
          </cell>
          <cell r="H1522" t="str">
            <v>IDT359</v>
          </cell>
          <cell r="I1522">
            <v>1.6</v>
          </cell>
          <cell r="J1522" t="str">
            <v>小海码</v>
          </cell>
        </row>
        <row r="1523">
          <cell r="D1523" t="str">
            <v>JX20260110002WHB-1</v>
          </cell>
          <cell r="E1523">
            <v>69794087</v>
          </cell>
          <cell r="F1523" t="str">
            <v>小海码</v>
          </cell>
          <cell r="G1523" t="str">
            <v>医学级个人基因检测·知己</v>
          </cell>
          <cell r="H1523" t="str">
            <v>IDT363</v>
          </cell>
          <cell r="I1523">
            <v>1.6</v>
          </cell>
          <cell r="J1523" t="str">
            <v>小海码</v>
          </cell>
        </row>
        <row r="1524">
          <cell r="D1524" t="str">
            <v>JX20260111002WHB-1</v>
          </cell>
          <cell r="E1524" t="str">
            <v>39179650FD</v>
          </cell>
          <cell r="F1524" t="str">
            <v>小海码</v>
          </cell>
          <cell r="G1524" t="str">
            <v>癌可安·遗传性肿瘤基因检测</v>
          </cell>
          <cell r="H1524" t="str">
            <v>IDT364</v>
          </cell>
          <cell r="I1524">
            <v>1.6</v>
          </cell>
          <cell r="J1524" t="str">
            <v>小海码</v>
          </cell>
        </row>
        <row r="1525">
          <cell r="D1525" t="str">
            <v>JX20260108003ORS-c</v>
          </cell>
          <cell r="E1525" t="str">
            <v>63102233GM</v>
          </cell>
          <cell r="F1525" t="str">
            <v>小海码</v>
          </cell>
          <cell r="G1525" t="str">
            <v>医学级个人基因检测-套餐A</v>
          </cell>
          <cell r="H1525" t="str">
            <v>IDT368</v>
          </cell>
          <cell r="I1525">
            <v>1.6</v>
          </cell>
          <cell r="J1525" t="str">
            <v>小海码</v>
          </cell>
        </row>
        <row r="1526">
          <cell r="D1526" t="str">
            <v>JX20260108005ORS-2</v>
          </cell>
          <cell r="E1526" t="str">
            <v>33922165SH</v>
          </cell>
          <cell r="F1526" t="str">
            <v>小海码</v>
          </cell>
          <cell r="G1526" t="str">
            <v>医学级个人基因检测-套餐A</v>
          </cell>
          <cell r="H1526" t="str">
            <v>IDT370</v>
          </cell>
          <cell r="I1526">
            <v>1.6</v>
          </cell>
          <cell r="J1526" t="str">
            <v>小海码</v>
          </cell>
        </row>
        <row r="1527">
          <cell r="D1527" t="str">
            <v>JX20260110006ORS-8</v>
          </cell>
          <cell r="E1527" t="str">
            <v>30163190XV</v>
          </cell>
          <cell r="F1527" t="str">
            <v>小海码</v>
          </cell>
          <cell r="G1527" t="str">
            <v>孕馨安·备孕相关基因检测【电商专属】</v>
          </cell>
          <cell r="H1527" t="str">
            <v>IDT381</v>
          </cell>
          <cell r="I1527">
            <v>1.6</v>
          </cell>
          <cell r="J1527" t="str">
            <v>小海码</v>
          </cell>
        </row>
        <row r="1528">
          <cell r="D1528" t="str">
            <v>JX20260109004ORS-8</v>
          </cell>
          <cell r="E1528" t="str">
            <v>30278612TE</v>
          </cell>
          <cell r="F1528" t="str">
            <v>小海码</v>
          </cell>
          <cell r="G1528" t="str">
            <v>安欣孕·扩展性单基因遗传病携带者筛查</v>
          </cell>
          <cell r="H1528" t="str">
            <v>IDT374</v>
          </cell>
          <cell r="I1528">
            <v>10</v>
          </cell>
          <cell r="J1528" t="str">
            <v>小海码</v>
          </cell>
          <cell r="K1528">
            <v>10.05</v>
          </cell>
          <cell r="L1528">
            <v>20</v>
          </cell>
          <cell r="M1528">
            <v>201</v>
          </cell>
          <cell r="N1528">
            <v>420</v>
          </cell>
        </row>
        <row r="1529">
          <cell r="D1529" t="str">
            <v>JX20260109007ORS-5</v>
          </cell>
          <cell r="E1529" t="str">
            <v>30190513CQ</v>
          </cell>
          <cell r="F1529" t="str">
            <v>小海码</v>
          </cell>
          <cell r="G1529" t="str">
            <v>安欣孕·扩展性单基因遗传病携带者筛查【电商专属】</v>
          </cell>
          <cell r="H1529" t="str">
            <v>IDT377</v>
          </cell>
          <cell r="I1529">
            <v>10</v>
          </cell>
          <cell r="J1529" t="str">
            <v>小海码</v>
          </cell>
        </row>
        <row r="1530">
          <cell r="D1530" t="str">
            <v>HGC-26003012</v>
          </cell>
          <cell r="E1530" t="str">
            <v>GW-WES-82</v>
          </cell>
          <cell r="F1530" t="str">
            <v>PSM-ZM202601070009-0001</v>
          </cell>
          <cell r="G1530" t="str">
            <v>菁良科技（深圳）有限公司</v>
          </cell>
          <cell r="H1530" t="str">
            <v>IDT365</v>
          </cell>
          <cell r="I1530">
            <v>80</v>
          </cell>
          <cell r="J1530" t="str">
            <v>WES-IDT</v>
          </cell>
          <cell r="K1530">
            <v>15.44</v>
          </cell>
          <cell r="L1530">
            <v>20</v>
          </cell>
          <cell r="M1530">
            <v>308.8</v>
          </cell>
          <cell r="N1530">
            <v>420</v>
          </cell>
        </row>
        <row r="1531">
          <cell r="D1531" t="str">
            <v>HGC-26003013</v>
          </cell>
          <cell r="E1531" t="str">
            <v>GW-WES-83</v>
          </cell>
          <cell r="F1531" t="str">
            <v>PSM-ZM202601070009-0001</v>
          </cell>
          <cell r="G1531" t="str">
            <v>菁良科技（深圳）有限公司</v>
          </cell>
          <cell r="H1531" t="str">
            <v>IDT366</v>
          </cell>
          <cell r="I1531">
            <v>80</v>
          </cell>
          <cell r="J1531" t="str">
            <v>WES-IDT</v>
          </cell>
        </row>
        <row r="1532">
          <cell r="D1532" t="str">
            <v>HGC-26003014</v>
          </cell>
          <cell r="E1532" t="str">
            <v>GW-WES-84</v>
          </cell>
          <cell r="F1532" t="str">
            <v>PSM-ZM202601070009-0001</v>
          </cell>
          <cell r="G1532" t="str">
            <v>菁良科技（深圳）有限公司</v>
          </cell>
          <cell r="H1532" t="str">
            <v>IDT367</v>
          </cell>
          <cell r="I1532">
            <v>80</v>
          </cell>
          <cell r="J1532" t="str">
            <v>WES-IDT</v>
          </cell>
        </row>
        <row r="1533">
          <cell r="D1533" t="str">
            <v>JX20260104005DNA-a</v>
          </cell>
          <cell r="E1533">
            <v>15581090</v>
          </cell>
          <cell r="F1533" t="str">
            <v>海普星® 实体瘤临床1326基因检测</v>
          </cell>
          <cell r="G1533" t="str">
            <v>海普星® 实体瘤临床1326基因检测（单样本单次）(组织+血液对照)</v>
          </cell>
          <cell r="H1533" t="str">
            <v>IDT337</v>
          </cell>
          <cell r="I1533">
            <v>9</v>
          </cell>
          <cell r="J1533" t="str">
            <v>WES</v>
          </cell>
          <cell r="K1533">
            <v>14.23</v>
          </cell>
          <cell r="L1533">
            <v>20</v>
          </cell>
          <cell r="M1533">
            <v>284.6</v>
          </cell>
          <cell r="N1533">
            <v>420</v>
          </cell>
        </row>
        <row r="1534">
          <cell r="D1534" t="str">
            <v>JX20260104006DNA-7</v>
          </cell>
          <cell r="E1534">
            <v>15580318</v>
          </cell>
          <cell r="F1534" t="str">
            <v>海普星® 实体瘤临床1326基因检测</v>
          </cell>
          <cell r="G1534" t="str">
            <v>海普星® 实体瘤临床1326基因检测（单样本单次）(组织+血液对照)</v>
          </cell>
          <cell r="H1534" t="str">
            <v>IDT338</v>
          </cell>
          <cell r="I1534">
            <v>9</v>
          </cell>
          <cell r="J1534" t="str">
            <v>WES</v>
          </cell>
        </row>
        <row r="1535">
          <cell r="D1535" t="str">
            <v>JX20260104007DNA-6</v>
          </cell>
          <cell r="E1535">
            <v>15580010</v>
          </cell>
          <cell r="F1535" t="str">
            <v>海普星® 实体瘤临床1326基因检测</v>
          </cell>
          <cell r="G1535" t="str">
            <v>海普星® 实体瘤临床1326基因检测（单样本单次）(组织+血液对照)</v>
          </cell>
          <cell r="H1535" t="str">
            <v>IDT339</v>
          </cell>
          <cell r="I1535">
            <v>9</v>
          </cell>
          <cell r="J1535" t="str">
            <v>WES</v>
          </cell>
        </row>
        <row r="1536">
          <cell r="D1536" t="str">
            <v>JX20260104008DNA-c</v>
          </cell>
          <cell r="E1536">
            <v>15580567</v>
          </cell>
          <cell r="F1536" t="str">
            <v>海普星® 实体瘤临床1326基因检测</v>
          </cell>
          <cell r="G1536" t="str">
            <v>海普星® 实体瘤临床1326基因检测（单样本单次）(组织+血液对照)</v>
          </cell>
          <cell r="H1536" t="str">
            <v>IDT340</v>
          </cell>
          <cell r="I1536">
            <v>9</v>
          </cell>
          <cell r="J1536" t="str">
            <v>WES</v>
          </cell>
        </row>
        <row r="1537">
          <cell r="D1537" t="str">
            <v>HGC-25161456</v>
          </cell>
          <cell r="E1537" t="str">
            <v>N2203174261-1</v>
          </cell>
          <cell r="F1537" t="str">
            <v>PSM-ZM202512230017-0001</v>
          </cell>
          <cell r="G1537" t="str">
            <v>中山大学肿瘤防治中心</v>
          </cell>
          <cell r="H1537" t="str">
            <v>IDT109</v>
          </cell>
          <cell r="I1537">
            <v>1</v>
          </cell>
          <cell r="J1537" t="str">
            <v>WESPLUS</v>
          </cell>
          <cell r="K1537">
            <v>15.94</v>
          </cell>
          <cell r="L1537">
            <v>20</v>
          </cell>
          <cell r="M1537">
            <v>318.8</v>
          </cell>
          <cell r="N1537">
            <v>400</v>
          </cell>
        </row>
        <row r="1538">
          <cell r="D1538" t="str">
            <v>HGC-25161471</v>
          </cell>
          <cell r="E1538" t="str">
            <v>N2312012246-1</v>
          </cell>
          <cell r="F1538" t="str">
            <v>PSM-ZM202512230017-0001</v>
          </cell>
          <cell r="G1538" t="str">
            <v>中山大学肿瘤防治中心</v>
          </cell>
          <cell r="H1538" t="str">
            <v>IDT122</v>
          </cell>
          <cell r="I1538">
            <v>2</v>
          </cell>
          <cell r="J1538" t="str">
            <v>WESPLUS</v>
          </cell>
        </row>
        <row r="1539">
          <cell r="D1539" t="str">
            <v>HGC-25161413</v>
          </cell>
          <cell r="E1539" t="str">
            <v>C2004272781</v>
          </cell>
          <cell r="F1539" t="str">
            <v>PSM-ZM202512230017-0001</v>
          </cell>
          <cell r="G1539" t="str">
            <v>中山大学肿瘤防治中心</v>
          </cell>
          <cell r="H1539" t="str">
            <v>IDT142</v>
          </cell>
          <cell r="I1539">
            <v>3</v>
          </cell>
          <cell r="J1539" t="str">
            <v>WESPLUS</v>
          </cell>
        </row>
        <row r="1540">
          <cell r="D1540" t="str">
            <v>HGC-25161448</v>
          </cell>
          <cell r="E1540" t="str">
            <v>N2004272781</v>
          </cell>
          <cell r="F1540" t="str">
            <v>PSM-ZM202512230017-0001</v>
          </cell>
          <cell r="G1540" t="str">
            <v>中山大学肿瘤防治中心</v>
          </cell>
          <cell r="H1540" t="str">
            <v>IDT189</v>
          </cell>
          <cell r="I1540">
            <v>3</v>
          </cell>
          <cell r="J1540" t="str">
            <v>WESPLUS</v>
          </cell>
        </row>
        <row r="1541">
          <cell r="D1541" t="str">
            <v>HGC-25161452</v>
          </cell>
          <cell r="E1541" t="str">
            <v>N2102014719</v>
          </cell>
          <cell r="F1541" t="str">
            <v>PSM-ZM202512230017-0001</v>
          </cell>
          <cell r="G1541" t="str">
            <v>中山大学肿瘤防治中心</v>
          </cell>
          <cell r="H1541" t="str">
            <v>IDT105</v>
          </cell>
          <cell r="I1541">
            <v>3</v>
          </cell>
          <cell r="J1541" t="str">
            <v>WESPLUS</v>
          </cell>
        </row>
        <row r="1542">
          <cell r="D1542" t="str">
            <v>HGC-25161470</v>
          </cell>
          <cell r="E1542" t="str">
            <v>N2310248912-1</v>
          </cell>
          <cell r="F1542" t="str">
            <v>PSM-ZM202512230017-0001</v>
          </cell>
          <cell r="G1542" t="str">
            <v>中山大学肿瘤防治中心</v>
          </cell>
          <cell r="H1542" t="str">
            <v>IDT121</v>
          </cell>
          <cell r="I1542">
            <v>3</v>
          </cell>
          <cell r="J1542" t="str">
            <v>WESPLUS</v>
          </cell>
        </row>
        <row r="1543">
          <cell r="D1543" t="str">
            <v>HGC-25161475</v>
          </cell>
          <cell r="E1543" t="str">
            <v>N2501063867-1</v>
          </cell>
          <cell r="F1543" t="str">
            <v>PSM-ZM202512230017-0001</v>
          </cell>
          <cell r="G1543" t="str">
            <v>中山大学肿瘤防治中心</v>
          </cell>
          <cell r="H1543" t="str">
            <v>IDT126</v>
          </cell>
          <cell r="I1543">
            <v>3</v>
          </cell>
          <cell r="J1543" t="str">
            <v>WESPLUS</v>
          </cell>
        </row>
        <row r="1544">
          <cell r="D1544" t="str">
            <v>HGC-25161426</v>
          </cell>
          <cell r="E1544" t="str">
            <v>C2206088559-1</v>
          </cell>
          <cell r="F1544" t="str">
            <v>PSM-ZM202512230017-0001</v>
          </cell>
          <cell r="G1544" t="str">
            <v>中山大学肿瘤防治中心</v>
          </cell>
          <cell r="H1544" t="str">
            <v>IDT153</v>
          </cell>
          <cell r="I1544">
            <v>4</v>
          </cell>
          <cell r="J1544" t="str">
            <v>WESPLUS</v>
          </cell>
        </row>
        <row r="1545">
          <cell r="D1545" t="str">
            <v>HGC-25161473</v>
          </cell>
          <cell r="E1545" t="str">
            <v>N2401024632-1</v>
          </cell>
          <cell r="F1545" t="str">
            <v>PSM-ZM202512230017-0001</v>
          </cell>
          <cell r="G1545" t="str">
            <v>中山大学肿瘤防治中心</v>
          </cell>
          <cell r="H1545" t="str">
            <v>IDT124</v>
          </cell>
          <cell r="I1545">
            <v>4</v>
          </cell>
          <cell r="J1545" t="str">
            <v>WESPLUS</v>
          </cell>
        </row>
        <row r="1546">
          <cell r="D1546" t="str">
            <v>HGC-25161408</v>
          </cell>
          <cell r="E1546" t="str">
            <v>C1908023125</v>
          </cell>
          <cell r="F1546" t="str">
            <v>PSM-ZM202512230017-0001</v>
          </cell>
          <cell r="G1546" t="str">
            <v>中山大学肿瘤防治中心</v>
          </cell>
          <cell r="H1546" t="str">
            <v>IDT141</v>
          </cell>
          <cell r="I1546">
            <v>7</v>
          </cell>
          <cell r="J1546" t="str">
            <v>WESPLUS</v>
          </cell>
          <cell r="K1546">
            <v>10.3</v>
          </cell>
          <cell r="L1546">
            <v>20</v>
          </cell>
          <cell r="M1546">
            <v>206</v>
          </cell>
          <cell r="N1546">
            <v>400</v>
          </cell>
        </row>
        <row r="1547">
          <cell r="D1547" t="str">
            <v>HGC-25161412</v>
          </cell>
          <cell r="E1547" t="str">
            <v>C2004262732</v>
          </cell>
          <cell r="F1547" t="str">
            <v>PSM-ZM202512230017-0001</v>
          </cell>
          <cell r="G1547" t="str">
            <v>中山大学肿瘤防治中心</v>
          </cell>
          <cell r="H1547" t="str">
            <v>IDT148</v>
          </cell>
          <cell r="I1547">
            <v>7</v>
          </cell>
          <cell r="J1547" t="str">
            <v>WESPLUS</v>
          </cell>
        </row>
        <row r="1548">
          <cell r="D1548" t="str">
            <v>HGC-25161418</v>
          </cell>
          <cell r="E1548" t="str">
            <v>C2304104609-1</v>
          </cell>
          <cell r="F1548" t="str">
            <v>PSM-ZM202512230017-0001</v>
          </cell>
          <cell r="G1548" t="str">
            <v>中山大学肿瘤防治中心</v>
          </cell>
          <cell r="H1548" t="str">
            <v>IDT144</v>
          </cell>
          <cell r="I1548">
            <v>7</v>
          </cell>
          <cell r="J1548" t="str">
            <v>WESPLUS</v>
          </cell>
        </row>
        <row r="1549">
          <cell r="D1549" t="str">
            <v>HGC-25161430</v>
          </cell>
          <cell r="E1549" t="str">
            <v>C2306219695-1</v>
          </cell>
          <cell r="F1549" t="str">
            <v>PSM-ZM202512230017-0001</v>
          </cell>
          <cell r="G1549" t="str">
            <v>中山大学肿瘤防治中心</v>
          </cell>
          <cell r="H1549" t="str">
            <v>IDT157</v>
          </cell>
          <cell r="I1549">
            <v>13</v>
          </cell>
          <cell r="J1549" t="str">
            <v>WESPLUS</v>
          </cell>
        </row>
        <row r="1550">
          <cell r="D1550" t="str">
            <v>HGC-25161410</v>
          </cell>
          <cell r="E1550" t="str">
            <v>C2003091039</v>
          </cell>
          <cell r="F1550" t="str">
            <v>PSM-ZM202512230017-0001</v>
          </cell>
          <cell r="G1550" t="str">
            <v>中山大学肿瘤防治中心</v>
          </cell>
          <cell r="H1550" t="str">
            <v>IDT173</v>
          </cell>
          <cell r="I1550">
            <v>23</v>
          </cell>
          <cell r="J1550" t="str">
            <v>WESPLUS</v>
          </cell>
          <cell r="K1550">
            <v>2.36</v>
          </cell>
          <cell r="L1550">
            <v>20</v>
          </cell>
          <cell r="M1550">
            <v>47.2</v>
          </cell>
          <cell r="N1550">
            <v>350</v>
          </cell>
        </row>
        <row r="1551">
          <cell r="D1551" t="str">
            <v>HGC-25151286</v>
          </cell>
          <cell r="E1551" t="str">
            <v>E_1</v>
          </cell>
          <cell r="F1551" t="str">
            <v>PSM-ZM202512100003-0001</v>
          </cell>
          <cell r="G1551" t="str">
            <v>新疆医科大学第一附属医院</v>
          </cell>
          <cell r="H1551" t="str">
            <v>MGI41</v>
          </cell>
          <cell r="I1551" t="str">
            <v>450M</v>
          </cell>
          <cell r="J1551" t="str">
            <v>cDNA文库</v>
          </cell>
          <cell r="K1551">
            <v>29.96</v>
          </cell>
          <cell r="L1551">
            <v>30</v>
          </cell>
          <cell r="M1551">
            <v>899</v>
          </cell>
          <cell r="N1551">
            <v>364</v>
          </cell>
        </row>
        <row r="1552">
          <cell r="D1552" t="str">
            <v>HGC-25151287</v>
          </cell>
          <cell r="E1552" t="str">
            <v>E_2</v>
          </cell>
          <cell r="F1552" t="str">
            <v>PSM-ZM202512100003-0001</v>
          </cell>
          <cell r="G1552" t="str">
            <v>新疆医科大学第一附属医院</v>
          </cell>
          <cell r="H1552" t="str">
            <v>MGI42</v>
          </cell>
          <cell r="I1552" t="str">
            <v>450M</v>
          </cell>
          <cell r="J1552" t="str">
            <v>cDNA文库</v>
          </cell>
          <cell r="K1552">
            <v>41.81</v>
          </cell>
          <cell r="L1552">
            <v>30</v>
          </cell>
          <cell r="M1552">
            <v>1254</v>
          </cell>
          <cell r="N1552">
            <v>359</v>
          </cell>
        </row>
        <row r="1553">
          <cell r="D1553" t="str">
            <v>HGC-25151288</v>
          </cell>
          <cell r="E1553" t="str">
            <v>E_3</v>
          </cell>
          <cell r="F1553" t="str">
            <v>PSM-ZM202512100003-0001</v>
          </cell>
          <cell r="G1553" t="str">
            <v>新疆医科大学第一附属医院</v>
          </cell>
          <cell r="H1553" t="str">
            <v>MGI43</v>
          </cell>
          <cell r="I1553" t="str">
            <v>450M</v>
          </cell>
          <cell r="J1553" t="str">
            <v>cDNA文库</v>
          </cell>
          <cell r="K1553">
            <v>31.27</v>
          </cell>
          <cell r="L1553">
            <v>30</v>
          </cell>
          <cell r="M1553">
            <v>938</v>
          </cell>
          <cell r="N1553">
            <v>354</v>
          </cell>
        </row>
        <row r="1554">
          <cell r="D1554" t="str">
            <v>HGC-25164899</v>
          </cell>
          <cell r="E1554" t="str">
            <v>T_1</v>
          </cell>
          <cell r="F1554" t="str">
            <v>PSM-ZM202512100003-0002</v>
          </cell>
          <cell r="G1554" t="str">
            <v>新疆医科大学第一附属医院</v>
          </cell>
          <cell r="H1554" t="str">
            <v>MGI44</v>
          </cell>
          <cell r="I1554" t="str">
            <v>450M</v>
          </cell>
          <cell r="J1554" t="str">
            <v>cDNA文库</v>
          </cell>
          <cell r="K1554">
            <v>39.87</v>
          </cell>
          <cell r="L1554">
            <v>30</v>
          </cell>
          <cell r="M1554">
            <v>1196</v>
          </cell>
          <cell r="N1554">
            <v>356</v>
          </cell>
        </row>
        <row r="1555">
          <cell r="D1555" t="str">
            <v>HGC-25151290</v>
          </cell>
          <cell r="E1555" t="str">
            <v>T_2</v>
          </cell>
          <cell r="F1555" t="str">
            <v>PSM-ZM202512100003-0001</v>
          </cell>
          <cell r="G1555" t="str">
            <v>新疆医科大学第一附属医院</v>
          </cell>
          <cell r="H1555" t="str">
            <v>MGI45</v>
          </cell>
          <cell r="I1555" t="str">
            <v>450M</v>
          </cell>
          <cell r="J1555" t="str">
            <v>cDNA文库</v>
          </cell>
          <cell r="K1555">
            <v>27.64</v>
          </cell>
          <cell r="L1555">
            <v>30</v>
          </cell>
          <cell r="M1555">
            <v>829</v>
          </cell>
          <cell r="N1555">
            <v>356</v>
          </cell>
        </row>
        <row r="1556">
          <cell r="D1556" t="str">
            <v>HGC-25151291</v>
          </cell>
          <cell r="E1556" t="str">
            <v>T_3</v>
          </cell>
          <cell r="F1556" t="str">
            <v>PSM-ZM202512100003-0001</v>
          </cell>
          <cell r="G1556" t="str">
            <v>新疆医科大学第一附属医院</v>
          </cell>
          <cell r="H1556" t="str">
            <v>MGI46</v>
          </cell>
          <cell r="I1556" t="str">
            <v>450M</v>
          </cell>
          <cell r="J1556" t="str">
            <v>cDNA文库</v>
          </cell>
          <cell r="K1556">
            <v>22.35</v>
          </cell>
          <cell r="L1556">
            <v>30</v>
          </cell>
          <cell r="M1556">
            <v>671</v>
          </cell>
          <cell r="N1556">
            <v>356</v>
          </cell>
        </row>
        <row r="1557">
          <cell r="D1557" t="str">
            <v>HGC-26004262</v>
          </cell>
          <cell r="E1557" t="str">
            <v>A54</v>
          </cell>
          <cell r="F1557" t="str">
            <v>PSM-ZM202509240001-0012</v>
          </cell>
          <cell r="G1557" t="str">
            <v>东南大学</v>
          </cell>
          <cell r="H1557" t="str">
            <v>MGI47</v>
          </cell>
          <cell r="I1557" t="str">
            <v>450M</v>
          </cell>
          <cell r="J1557" t="str">
            <v>cDNA文库</v>
          </cell>
          <cell r="K1557">
            <v>30.21</v>
          </cell>
          <cell r="L1557">
            <v>30</v>
          </cell>
          <cell r="M1557">
            <v>906</v>
          </cell>
          <cell r="N1557">
            <v>333</v>
          </cell>
        </row>
        <row r="1558">
          <cell r="D1558" t="str">
            <v>HGC-26004263</v>
          </cell>
          <cell r="E1558" t="str">
            <v>P54</v>
          </cell>
          <cell r="F1558" t="str">
            <v>PSM-ZM202509240001-0012</v>
          </cell>
          <cell r="G1558" t="str">
            <v>东南大学</v>
          </cell>
          <cell r="H1558" t="str">
            <v>MGI48</v>
          </cell>
          <cell r="I1558" t="str">
            <v>450M</v>
          </cell>
          <cell r="J1558" t="str">
            <v>cDNA文库</v>
          </cell>
          <cell r="K1558">
            <v>38.87</v>
          </cell>
          <cell r="L1558">
            <v>30</v>
          </cell>
          <cell r="M1558">
            <v>1166</v>
          </cell>
          <cell r="N1558">
            <v>351</v>
          </cell>
        </row>
        <row r="1559">
          <cell r="D1559" t="str">
            <v>HGC-25151286-oligo</v>
          </cell>
          <cell r="E1559" t="str">
            <v>E_1-oligo</v>
          </cell>
          <cell r="F1559" t="str">
            <v>PSM-ZM202512100003-0001</v>
          </cell>
          <cell r="G1559" t="str">
            <v>新疆医科大学第一附属医院</v>
          </cell>
          <cell r="H1559" t="str">
            <v>MGI41</v>
          </cell>
          <cell r="I1559" t="str">
            <v>50M</v>
          </cell>
          <cell r="J1559" t="str">
            <v>oligo文库</v>
          </cell>
          <cell r="K1559">
            <v>22.64</v>
          </cell>
          <cell r="L1559">
            <v>30</v>
          </cell>
          <cell r="M1559">
            <v>679</v>
          </cell>
          <cell r="N1559">
            <v>185</v>
          </cell>
        </row>
        <row r="1560">
          <cell r="D1560" t="str">
            <v>HGC-25151287-oligo</v>
          </cell>
          <cell r="E1560" t="str">
            <v>E_2-oligo</v>
          </cell>
          <cell r="F1560" t="str">
            <v>PSM-ZM202512100003-0001</v>
          </cell>
          <cell r="G1560" t="str">
            <v>新疆医科大学第一附属医院</v>
          </cell>
          <cell r="H1560" t="str">
            <v>MGI42</v>
          </cell>
          <cell r="I1560" t="str">
            <v>50M</v>
          </cell>
          <cell r="J1560" t="str">
            <v>oligo文库</v>
          </cell>
          <cell r="K1560">
            <v>24.58</v>
          </cell>
          <cell r="L1560">
            <v>30</v>
          </cell>
          <cell r="M1560">
            <v>737</v>
          </cell>
          <cell r="N1560">
            <v>184</v>
          </cell>
        </row>
        <row r="1561">
          <cell r="D1561" t="str">
            <v>HGC-25151288-oligo</v>
          </cell>
          <cell r="E1561" t="str">
            <v>E_3-oligo</v>
          </cell>
          <cell r="F1561" t="str">
            <v>PSM-ZM202512100003-0001</v>
          </cell>
          <cell r="G1561" t="str">
            <v>新疆医科大学第一附属医院</v>
          </cell>
          <cell r="H1561" t="str">
            <v>MGI43</v>
          </cell>
          <cell r="I1561" t="str">
            <v>50M</v>
          </cell>
          <cell r="J1561" t="str">
            <v>oligo文库</v>
          </cell>
          <cell r="K1561">
            <v>17.47</v>
          </cell>
          <cell r="L1561">
            <v>30</v>
          </cell>
          <cell r="M1561">
            <v>524</v>
          </cell>
          <cell r="N1561">
            <v>183</v>
          </cell>
        </row>
        <row r="1562">
          <cell r="D1562" t="str">
            <v>HGC-25164899-oligo</v>
          </cell>
          <cell r="E1562" t="str">
            <v>T_1-oligo</v>
          </cell>
          <cell r="F1562" t="str">
            <v>PSM-ZM202512100003-0002</v>
          </cell>
          <cell r="G1562" t="str">
            <v>新疆医科大学第一附属医院</v>
          </cell>
          <cell r="H1562" t="str">
            <v>MGI44</v>
          </cell>
          <cell r="I1562" t="str">
            <v>50M</v>
          </cell>
          <cell r="J1562" t="str">
            <v>oligo文库</v>
          </cell>
          <cell r="K1562">
            <v>6.81</v>
          </cell>
          <cell r="L1562">
            <v>30</v>
          </cell>
          <cell r="M1562">
            <v>204</v>
          </cell>
          <cell r="N1562">
            <v>183</v>
          </cell>
        </row>
        <row r="1563">
          <cell r="D1563" t="str">
            <v>HGC-25151290-oligo</v>
          </cell>
          <cell r="E1563" t="str">
            <v>T_2-oligo</v>
          </cell>
          <cell r="F1563" t="str">
            <v>PSM-ZM202512100003-0001</v>
          </cell>
          <cell r="G1563" t="str">
            <v>新疆医科大学第一附属医院</v>
          </cell>
          <cell r="H1563" t="str">
            <v>MGI45</v>
          </cell>
          <cell r="I1563" t="str">
            <v>50M</v>
          </cell>
          <cell r="J1563" t="str">
            <v>oligo文库</v>
          </cell>
          <cell r="K1563">
            <v>14.13</v>
          </cell>
          <cell r="L1563">
            <v>30</v>
          </cell>
          <cell r="M1563">
            <v>424</v>
          </cell>
          <cell r="N1563">
            <v>182</v>
          </cell>
        </row>
        <row r="1564">
          <cell r="D1564" t="str">
            <v>HGC-25151291-oligo</v>
          </cell>
          <cell r="E1564" t="str">
            <v>T_3-oligo</v>
          </cell>
          <cell r="F1564" t="str">
            <v>PSM-ZM202512100003-0001</v>
          </cell>
          <cell r="G1564" t="str">
            <v>新疆医科大学第一附属医院</v>
          </cell>
          <cell r="H1564" t="str">
            <v>MGI46</v>
          </cell>
          <cell r="I1564" t="str">
            <v>50M</v>
          </cell>
          <cell r="J1564" t="str">
            <v>oligo文库</v>
          </cell>
          <cell r="K1564">
            <v>7.47</v>
          </cell>
          <cell r="L1564">
            <v>30</v>
          </cell>
          <cell r="M1564">
            <v>224</v>
          </cell>
          <cell r="N1564">
            <v>182</v>
          </cell>
        </row>
        <row r="1565">
          <cell r="D1565" t="str">
            <v>HGC-26004262-oligo</v>
          </cell>
          <cell r="E1565" t="str">
            <v>A54-oligo</v>
          </cell>
          <cell r="F1565" t="str">
            <v>PSM-ZM202509240001-0012</v>
          </cell>
          <cell r="G1565" t="str">
            <v>东南大学</v>
          </cell>
          <cell r="H1565" t="str">
            <v>MGI47</v>
          </cell>
          <cell r="I1565" t="str">
            <v>50M</v>
          </cell>
          <cell r="J1565" t="str">
            <v>oligo文库</v>
          </cell>
          <cell r="K1565">
            <v>5.15</v>
          </cell>
          <cell r="L1565">
            <v>30</v>
          </cell>
          <cell r="M1565">
            <v>155</v>
          </cell>
          <cell r="N1565">
            <v>182</v>
          </cell>
        </row>
        <row r="1566">
          <cell r="D1566" t="str">
            <v>HGC-26004263-oligo</v>
          </cell>
          <cell r="E1566" t="str">
            <v>P54-oligo</v>
          </cell>
          <cell r="F1566" t="str">
            <v>PSM-ZM202509240001-0012</v>
          </cell>
          <cell r="G1566" t="str">
            <v>东南大学</v>
          </cell>
          <cell r="H1566" t="str">
            <v>MGI48</v>
          </cell>
          <cell r="I1566" t="str">
            <v>50M</v>
          </cell>
          <cell r="J1566" t="str">
            <v>oligo文库</v>
          </cell>
          <cell r="K1566">
            <v>21.11</v>
          </cell>
          <cell r="L1566">
            <v>30</v>
          </cell>
          <cell r="M1566">
            <v>633</v>
          </cell>
          <cell r="N1566">
            <v>184</v>
          </cell>
        </row>
        <row r="1567">
          <cell r="D1567" t="str">
            <v>20260114R-P1-72-T7</v>
          </cell>
          <cell r="E1567" t="str">
            <v>20260114R-P1-72-T7</v>
          </cell>
        </row>
        <row r="1567">
          <cell r="I1567">
            <v>72</v>
          </cell>
          <cell r="J1567" t="str">
            <v>mRNA-T7</v>
          </cell>
          <cell r="K1567">
            <v>73.39</v>
          </cell>
          <cell r="L1567">
            <v>50</v>
          </cell>
          <cell r="M1567">
            <v>3669.5</v>
          </cell>
          <cell r="N1567">
            <v>470</v>
          </cell>
        </row>
        <row r="1568">
          <cell r="D1568" t="str">
            <v>20260114R-P2-72</v>
          </cell>
          <cell r="E1568" t="str">
            <v>20260114R-P2-72</v>
          </cell>
        </row>
        <row r="1568">
          <cell r="I1568">
            <v>72</v>
          </cell>
          <cell r="J1568" t="str">
            <v>mRNA</v>
          </cell>
          <cell r="K1568">
            <v>18.79</v>
          </cell>
          <cell r="L1568">
            <v>50</v>
          </cell>
          <cell r="M1568">
            <v>939.5</v>
          </cell>
          <cell r="N1568">
            <v>470</v>
          </cell>
        </row>
        <row r="1569">
          <cell r="D1569" t="str">
            <v>20260114R-P3-66</v>
          </cell>
          <cell r="E1569" t="str">
            <v>20260114R-P3-66</v>
          </cell>
        </row>
        <row r="1569">
          <cell r="I1569">
            <v>66</v>
          </cell>
          <cell r="J1569" t="str">
            <v>mRNA</v>
          </cell>
          <cell r="K1569">
            <v>64.29</v>
          </cell>
          <cell r="L1569">
            <v>50</v>
          </cell>
          <cell r="M1569">
            <v>3214.5</v>
          </cell>
          <cell r="N1569">
            <v>470</v>
          </cell>
        </row>
        <row r="1570">
          <cell r="D1570" t="str">
            <v>20260114R-P4-72</v>
          </cell>
          <cell r="E1570" t="str">
            <v>20260114R-P4-72</v>
          </cell>
        </row>
        <row r="1570">
          <cell r="I1570">
            <v>72</v>
          </cell>
          <cell r="J1570" t="str">
            <v>mRNA</v>
          </cell>
          <cell r="K1570">
            <v>64.17</v>
          </cell>
          <cell r="L1570">
            <v>50</v>
          </cell>
          <cell r="M1570">
            <v>3208.5</v>
          </cell>
          <cell r="N1570">
            <v>470</v>
          </cell>
        </row>
        <row r="1571">
          <cell r="D1571" t="str">
            <v>20260114R-P5-54-T7</v>
          </cell>
          <cell r="E1571" t="str">
            <v>20260114R-P5-54-T7</v>
          </cell>
        </row>
        <row r="1571">
          <cell r="I1571">
            <v>54</v>
          </cell>
          <cell r="J1571" t="str">
            <v>mRNA-T7</v>
          </cell>
          <cell r="K1571">
            <v>53.18</v>
          </cell>
          <cell r="L1571">
            <v>50</v>
          </cell>
          <cell r="M1571">
            <v>2659</v>
          </cell>
          <cell r="N1571">
            <v>470</v>
          </cell>
        </row>
        <row r="1572">
          <cell r="D1572" t="str">
            <v>HGC-26001657</v>
          </cell>
          <cell r="E1572" t="str">
            <v>A-1</v>
          </cell>
          <cell r="F1572" t="str">
            <v>PSM-ZM202601040003-0002</v>
          </cell>
          <cell r="G1572" t="str">
            <v>上海市东方医院（同济大学附属东方医院）</v>
          </cell>
          <cell r="H1572" t="str">
            <v>IDT289</v>
          </cell>
          <cell r="I1572">
            <v>6</v>
          </cell>
          <cell r="J1572" t="str">
            <v>mRNA-T7</v>
          </cell>
          <cell r="K1572">
            <v>187.25</v>
          </cell>
          <cell r="L1572">
            <v>20</v>
          </cell>
          <cell r="M1572">
            <v>3745</v>
          </cell>
          <cell r="N1572">
            <v>470</v>
          </cell>
        </row>
        <row r="1573">
          <cell r="D1573" t="str">
            <v>HGC-26001658</v>
          </cell>
          <cell r="E1573" t="str">
            <v>A-2</v>
          </cell>
          <cell r="F1573" t="str">
            <v>PSM-ZM202601040003-0002</v>
          </cell>
          <cell r="G1573" t="str">
            <v>上海市东方医院（同济大学附属东方医院）</v>
          </cell>
          <cell r="H1573" t="str">
            <v>IDT290</v>
          </cell>
          <cell r="I1573">
            <v>6</v>
          </cell>
          <cell r="J1573" t="str">
            <v>mRNA-T7</v>
          </cell>
          <cell r="K1573">
            <v>182.84</v>
          </cell>
          <cell r="L1573">
            <v>20</v>
          </cell>
          <cell r="M1573">
            <v>3656.8</v>
          </cell>
          <cell r="N1573">
            <v>470</v>
          </cell>
        </row>
        <row r="1574">
          <cell r="D1574" t="str">
            <v>HGC-26001659</v>
          </cell>
          <cell r="E1574" t="str">
            <v>A-3</v>
          </cell>
          <cell r="F1574" t="str">
            <v>PSM-ZM202601040003-0002</v>
          </cell>
          <cell r="G1574" t="str">
            <v>上海市东方医院（同济大学附属东方医院）</v>
          </cell>
          <cell r="H1574" t="str">
            <v>IDT291</v>
          </cell>
          <cell r="I1574">
            <v>6</v>
          </cell>
          <cell r="J1574" t="str">
            <v>mRNA-T7</v>
          </cell>
          <cell r="K1574">
            <v>202.74</v>
          </cell>
          <cell r="L1574">
            <v>20</v>
          </cell>
          <cell r="M1574">
            <v>4054.8</v>
          </cell>
          <cell r="N1574">
            <v>470</v>
          </cell>
        </row>
        <row r="1575">
          <cell r="D1575" t="str">
            <v>HGC-26001660</v>
          </cell>
          <cell r="E1575" t="str">
            <v>AS-1</v>
          </cell>
          <cell r="F1575" t="str">
            <v>PSM-ZM202601040003-0002</v>
          </cell>
          <cell r="G1575" t="str">
            <v>上海市东方医院（同济大学附属东方医院）</v>
          </cell>
          <cell r="H1575" t="str">
            <v>IDT292</v>
          </cell>
          <cell r="I1575">
            <v>6</v>
          </cell>
          <cell r="J1575" t="str">
            <v>mRNA-T7</v>
          </cell>
          <cell r="K1575">
            <v>178.18</v>
          </cell>
          <cell r="L1575">
            <v>20</v>
          </cell>
          <cell r="M1575">
            <v>3563.6</v>
          </cell>
          <cell r="N1575">
            <v>470</v>
          </cell>
        </row>
        <row r="1576">
          <cell r="D1576" t="str">
            <v>HGC-26001661</v>
          </cell>
          <cell r="E1576" t="str">
            <v>AS-2</v>
          </cell>
          <cell r="F1576" t="str">
            <v>PSM-ZM202601040003-0002</v>
          </cell>
          <cell r="G1576" t="str">
            <v>上海市东方医院（同济大学附属东方医院）</v>
          </cell>
          <cell r="H1576" t="str">
            <v>IDT293</v>
          </cell>
          <cell r="I1576">
            <v>6</v>
          </cell>
          <cell r="J1576" t="str">
            <v>mRNA-T7</v>
          </cell>
          <cell r="K1576">
            <v>178.87</v>
          </cell>
          <cell r="L1576">
            <v>20</v>
          </cell>
          <cell r="M1576">
            <v>3577.4</v>
          </cell>
          <cell r="N1576">
            <v>470</v>
          </cell>
        </row>
        <row r="1577">
          <cell r="D1577" t="str">
            <v>HGC-26001662</v>
          </cell>
          <cell r="E1577" t="str">
            <v>AS-3</v>
          </cell>
          <cell r="F1577" t="str">
            <v>PSM-ZM202601040003-0002</v>
          </cell>
          <cell r="G1577" t="str">
            <v>上海市东方医院（同济大学附属东方医院）</v>
          </cell>
          <cell r="H1577" t="str">
            <v>IDT294</v>
          </cell>
          <cell r="I1577">
            <v>6</v>
          </cell>
          <cell r="J1577" t="str">
            <v>mRNA-T7</v>
          </cell>
          <cell r="K1577">
            <v>177.47</v>
          </cell>
          <cell r="L1577">
            <v>20</v>
          </cell>
          <cell r="M1577">
            <v>3549.4</v>
          </cell>
          <cell r="N1577">
            <v>470</v>
          </cell>
        </row>
        <row r="1578">
          <cell r="D1578" t="str">
            <v>HGC-26001663</v>
          </cell>
          <cell r="E1578" t="str">
            <v>AR-1</v>
          </cell>
          <cell r="F1578" t="str">
            <v>PSM-ZM202601040003-0002</v>
          </cell>
          <cell r="G1578" t="str">
            <v>上海市东方医院（同济大学附属东方医院）</v>
          </cell>
          <cell r="H1578" t="str">
            <v>IDT295</v>
          </cell>
          <cell r="I1578">
            <v>6</v>
          </cell>
          <cell r="J1578" t="str">
            <v>mRNA-T7</v>
          </cell>
          <cell r="K1578">
            <v>183.4</v>
          </cell>
          <cell r="L1578">
            <v>20</v>
          </cell>
          <cell r="M1578">
            <v>3668</v>
          </cell>
          <cell r="N1578">
            <v>470</v>
          </cell>
        </row>
        <row r="1579">
          <cell r="D1579" t="str">
            <v>HGC-26001664</v>
          </cell>
          <cell r="E1579" t="str">
            <v>AR-2</v>
          </cell>
          <cell r="F1579" t="str">
            <v>PSM-ZM202601040003-0002</v>
          </cell>
          <cell r="G1579" t="str">
            <v>上海市东方医院（同济大学附属东方医院）</v>
          </cell>
          <cell r="H1579" t="str">
            <v>IDT296</v>
          </cell>
          <cell r="I1579">
            <v>6</v>
          </cell>
          <cell r="J1579" t="str">
            <v>mRNA-T7</v>
          </cell>
          <cell r="K1579">
            <v>175.61</v>
          </cell>
          <cell r="L1579">
            <v>20</v>
          </cell>
          <cell r="M1579">
            <v>3512.2</v>
          </cell>
          <cell r="N1579">
            <v>470</v>
          </cell>
        </row>
        <row r="1580">
          <cell r="D1580" t="str">
            <v>HGC-26001665</v>
          </cell>
          <cell r="E1580" t="str">
            <v>AR-3</v>
          </cell>
          <cell r="F1580" t="str">
            <v>PSM-ZM202601040003-0002</v>
          </cell>
          <cell r="G1580" t="str">
            <v>上海市东方医院（同济大学附属东方医院）</v>
          </cell>
          <cell r="H1580" t="str">
            <v>IDT297</v>
          </cell>
          <cell r="I1580">
            <v>6</v>
          </cell>
          <cell r="J1580" t="str">
            <v>mRNA-T7</v>
          </cell>
          <cell r="K1580">
            <v>171.1</v>
          </cell>
          <cell r="L1580">
            <v>20</v>
          </cell>
          <cell r="M1580">
            <v>3422</v>
          </cell>
          <cell r="N1580">
            <v>470</v>
          </cell>
        </row>
        <row r="1581">
          <cell r="D1581" t="str">
            <v>HGC-26001666</v>
          </cell>
          <cell r="E1581" t="str">
            <v>ASR-1</v>
          </cell>
          <cell r="F1581" t="str">
            <v>PSM-ZM202601040003-0002</v>
          </cell>
          <cell r="G1581" t="str">
            <v>上海市东方医院（同济大学附属东方医院）</v>
          </cell>
          <cell r="H1581" t="str">
            <v>IDT298</v>
          </cell>
          <cell r="I1581">
            <v>6</v>
          </cell>
          <cell r="J1581" t="str">
            <v>mRNA-T7</v>
          </cell>
          <cell r="K1581">
            <v>194.1</v>
          </cell>
          <cell r="L1581">
            <v>40</v>
          </cell>
          <cell r="M1581">
            <v>7764</v>
          </cell>
          <cell r="N1581">
            <v>470</v>
          </cell>
        </row>
        <row r="1582">
          <cell r="D1582" t="str">
            <v>HGC-26001667</v>
          </cell>
          <cell r="E1582" t="str">
            <v>ASR-2</v>
          </cell>
          <cell r="F1582" t="str">
            <v>PSM-ZM202601040003-0002</v>
          </cell>
          <cell r="G1582" t="str">
            <v>上海市东方医院（同济大学附属东方医院）</v>
          </cell>
          <cell r="H1582" t="str">
            <v>IDT299</v>
          </cell>
          <cell r="I1582">
            <v>6</v>
          </cell>
          <cell r="J1582" t="str">
            <v>mRNA-T7</v>
          </cell>
          <cell r="K1582">
            <v>176.16</v>
          </cell>
          <cell r="L1582">
            <v>40</v>
          </cell>
          <cell r="M1582">
            <v>7046.4</v>
          </cell>
          <cell r="N1582">
            <v>470</v>
          </cell>
        </row>
        <row r="1583">
          <cell r="D1583" t="str">
            <v>HGC-26001668</v>
          </cell>
          <cell r="E1583" t="str">
            <v>ASR-3</v>
          </cell>
          <cell r="F1583" t="str">
            <v>PSM-ZM202601040003-0002</v>
          </cell>
          <cell r="G1583" t="str">
            <v>上海市东方医院（同济大学附属东方医院）</v>
          </cell>
          <cell r="H1583" t="str">
            <v>IDT300</v>
          </cell>
          <cell r="I1583">
            <v>6</v>
          </cell>
          <cell r="J1583" t="str">
            <v>mRNA-T7</v>
          </cell>
          <cell r="K1583">
            <v>195.6</v>
          </cell>
          <cell r="L1583">
            <v>40</v>
          </cell>
          <cell r="M1583">
            <v>7824</v>
          </cell>
          <cell r="N1583">
            <v>470</v>
          </cell>
        </row>
        <row r="1584">
          <cell r="D1584" t="str">
            <v>HGC-25164434</v>
          </cell>
          <cell r="E1584" t="str">
            <v>3N-A1-1</v>
          </cell>
          <cell r="F1584" t="str">
            <v>HGC20250228004-0104</v>
          </cell>
          <cell r="G1584" t="str">
            <v>厦门华诺海普生物科技有限公司</v>
          </cell>
          <cell r="H1584" t="str">
            <v>IDT301</v>
          </cell>
          <cell r="I1584">
            <v>6</v>
          </cell>
          <cell r="J1584" t="str">
            <v>mRNA</v>
          </cell>
          <cell r="K1584">
            <v>33.49</v>
          </cell>
          <cell r="L1584">
            <v>40</v>
          </cell>
          <cell r="M1584">
            <v>1339.6</v>
          </cell>
          <cell r="N1584">
            <v>470</v>
          </cell>
        </row>
        <row r="1585">
          <cell r="D1585" t="str">
            <v>HGC-25164435</v>
          </cell>
          <cell r="E1585" t="str">
            <v>3D-A2-2</v>
          </cell>
          <cell r="F1585" t="str">
            <v>HGC20250228004-0104</v>
          </cell>
          <cell r="G1585" t="str">
            <v>厦门华诺海普生物科技有限公司</v>
          </cell>
          <cell r="H1585" t="str">
            <v>IDT302</v>
          </cell>
          <cell r="I1585">
            <v>6</v>
          </cell>
          <cell r="J1585" t="str">
            <v>mRNA</v>
          </cell>
          <cell r="K1585">
            <v>41.18</v>
          </cell>
          <cell r="L1585">
            <v>40</v>
          </cell>
          <cell r="M1585">
            <v>1647.2</v>
          </cell>
          <cell r="N1585">
            <v>470</v>
          </cell>
        </row>
        <row r="1586">
          <cell r="D1586" t="str">
            <v>HGC-25164436</v>
          </cell>
          <cell r="E1586" t="str">
            <v>3L-A3-3</v>
          </cell>
          <cell r="F1586" t="str">
            <v>HGC20250228004-0104</v>
          </cell>
          <cell r="G1586" t="str">
            <v>厦门华诺海普生物科技有限公司</v>
          </cell>
          <cell r="H1586" t="str">
            <v>IDT303</v>
          </cell>
          <cell r="I1586">
            <v>6</v>
          </cell>
          <cell r="J1586" t="str">
            <v>mRNA</v>
          </cell>
          <cell r="K1586">
            <v>23.66</v>
          </cell>
          <cell r="L1586">
            <v>40</v>
          </cell>
          <cell r="M1586">
            <v>946.4</v>
          </cell>
          <cell r="N1586">
            <v>470</v>
          </cell>
        </row>
        <row r="1587">
          <cell r="D1587" t="str">
            <v>HGC-25164437</v>
          </cell>
          <cell r="E1587" t="str">
            <v>7N-B1-1</v>
          </cell>
          <cell r="F1587" t="str">
            <v>HGC20250228004-0104</v>
          </cell>
          <cell r="G1587" t="str">
            <v>厦门华诺海普生物科技有限公司</v>
          </cell>
          <cell r="H1587" t="str">
            <v>IDT304</v>
          </cell>
          <cell r="I1587">
            <v>6</v>
          </cell>
          <cell r="J1587" t="str">
            <v>mRNA</v>
          </cell>
          <cell r="K1587">
            <v>82.11</v>
          </cell>
          <cell r="L1587">
            <v>40</v>
          </cell>
          <cell r="M1587">
            <v>3284.4</v>
          </cell>
          <cell r="N1587">
            <v>470</v>
          </cell>
        </row>
        <row r="1588">
          <cell r="D1588" t="str">
            <v>HGC-25164438</v>
          </cell>
          <cell r="E1588" t="str">
            <v>7D-B2-2</v>
          </cell>
          <cell r="F1588" t="str">
            <v>HGC20250228004-0104</v>
          </cell>
          <cell r="G1588" t="str">
            <v>厦门华诺海普生物科技有限公司</v>
          </cell>
          <cell r="H1588" t="str">
            <v>IDT305</v>
          </cell>
          <cell r="I1588">
            <v>6</v>
          </cell>
          <cell r="J1588" t="str">
            <v>mRNA</v>
          </cell>
          <cell r="K1588">
            <v>87.48</v>
          </cell>
          <cell r="L1588">
            <v>40</v>
          </cell>
          <cell r="M1588">
            <v>3499.2</v>
          </cell>
          <cell r="N1588">
            <v>470</v>
          </cell>
        </row>
        <row r="1589">
          <cell r="D1589" t="str">
            <v>HGC-25164439</v>
          </cell>
          <cell r="E1589" t="str">
            <v>7P-B3-3</v>
          </cell>
          <cell r="F1589" t="str">
            <v>HGC20250228004-0104</v>
          </cell>
          <cell r="G1589" t="str">
            <v>厦门华诺海普生物科技有限公司</v>
          </cell>
          <cell r="H1589" t="str">
            <v>IDT306</v>
          </cell>
          <cell r="I1589">
            <v>6</v>
          </cell>
          <cell r="J1589" t="str">
            <v>mRNA</v>
          </cell>
          <cell r="K1589">
            <v>48.97</v>
          </cell>
          <cell r="L1589">
            <v>40</v>
          </cell>
          <cell r="M1589">
            <v>1958.8</v>
          </cell>
          <cell r="N1589">
            <v>470</v>
          </cell>
        </row>
        <row r="1590">
          <cell r="D1590" t="str">
            <v>HGC-25164440</v>
          </cell>
          <cell r="E1590" t="str">
            <v>14N-C1-1</v>
          </cell>
          <cell r="F1590" t="str">
            <v>HGC20250228004-0104</v>
          </cell>
          <cell r="G1590" t="str">
            <v>厦门华诺海普生物科技有限公司</v>
          </cell>
          <cell r="H1590" t="str">
            <v>IDT307</v>
          </cell>
          <cell r="I1590">
            <v>6</v>
          </cell>
          <cell r="J1590" t="str">
            <v>mRNA</v>
          </cell>
          <cell r="K1590">
            <v>41.73</v>
          </cell>
          <cell r="L1590">
            <v>40</v>
          </cell>
          <cell r="M1590">
            <v>1669.2</v>
          </cell>
          <cell r="N1590">
            <v>470</v>
          </cell>
        </row>
        <row r="1591">
          <cell r="D1591" t="str">
            <v>HGC-25164441</v>
          </cell>
          <cell r="E1591" t="str">
            <v>14D-C2-2</v>
          </cell>
          <cell r="F1591" t="str">
            <v>HGC20250228004-0104</v>
          </cell>
          <cell r="G1591" t="str">
            <v>厦门华诺海普生物科技有限公司</v>
          </cell>
          <cell r="H1591" t="str">
            <v>IDT308</v>
          </cell>
          <cell r="I1591">
            <v>6</v>
          </cell>
          <cell r="J1591" t="str">
            <v>mRNA</v>
          </cell>
          <cell r="K1591">
            <v>37.45</v>
          </cell>
          <cell r="L1591">
            <v>20</v>
          </cell>
          <cell r="M1591">
            <v>749</v>
          </cell>
          <cell r="N1591">
            <v>470</v>
          </cell>
        </row>
        <row r="1592">
          <cell r="D1592" t="str">
            <v>HGC-25164442</v>
          </cell>
          <cell r="E1592" t="str">
            <v>14P-C3-3</v>
          </cell>
          <cell r="F1592" t="str">
            <v>HGC20250228004-0104</v>
          </cell>
          <cell r="G1592" t="str">
            <v>厦门华诺海普生物科技有限公司</v>
          </cell>
          <cell r="H1592" t="str">
            <v>IDT309</v>
          </cell>
          <cell r="I1592">
            <v>6</v>
          </cell>
          <cell r="J1592" t="str">
            <v>mRNA</v>
          </cell>
          <cell r="K1592">
            <v>76.13</v>
          </cell>
          <cell r="L1592">
            <v>20</v>
          </cell>
          <cell r="M1592">
            <v>1522.6</v>
          </cell>
          <cell r="N1592">
            <v>470</v>
          </cell>
        </row>
        <row r="1593">
          <cell r="D1593" t="str">
            <v>HGC-25164443</v>
          </cell>
          <cell r="E1593" t="str">
            <v>21N-D1-1</v>
          </cell>
          <cell r="F1593" t="str">
            <v>HGC20250228004-0104</v>
          </cell>
          <cell r="G1593" t="str">
            <v>厦门华诺海普生物科技有限公司</v>
          </cell>
          <cell r="H1593" t="str">
            <v>IDT310</v>
          </cell>
          <cell r="I1593">
            <v>6</v>
          </cell>
          <cell r="J1593" t="str">
            <v>mRNA</v>
          </cell>
          <cell r="K1593">
            <v>73.93</v>
          </cell>
          <cell r="L1593">
            <v>20</v>
          </cell>
          <cell r="M1593">
            <v>1478.6</v>
          </cell>
          <cell r="N1593">
            <v>470</v>
          </cell>
        </row>
        <row r="1594">
          <cell r="D1594" t="str">
            <v>HGC-25164444</v>
          </cell>
          <cell r="E1594" t="str">
            <v>21D-D2-2</v>
          </cell>
          <cell r="F1594" t="str">
            <v>HGC20250228004-0104</v>
          </cell>
          <cell r="G1594" t="str">
            <v>厦门华诺海普生物科技有限公司</v>
          </cell>
          <cell r="H1594" t="str">
            <v>IDT311</v>
          </cell>
          <cell r="I1594">
            <v>6</v>
          </cell>
          <cell r="J1594" t="str">
            <v>mRNA</v>
          </cell>
          <cell r="K1594">
            <v>71.93</v>
          </cell>
          <cell r="L1594">
            <v>20</v>
          </cell>
          <cell r="M1594">
            <v>1438.6</v>
          </cell>
          <cell r="N1594">
            <v>470</v>
          </cell>
        </row>
        <row r="1595">
          <cell r="D1595" t="str">
            <v>HGC-25164445</v>
          </cell>
          <cell r="E1595" t="str">
            <v>21P-D3-3</v>
          </cell>
          <cell r="F1595" t="str">
            <v>HGC20250228004-0104</v>
          </cell>
          <cell r="G1595" t="str">
            <v>厦门华诺海普生物科技有限公司</v>
          </cell>
          <cell r="H1595" t="str">
            <v>IDT312</v>
          </cell>
          <cell r="I1595">
            <v>6</v>
          </cell>
          <cell r="J1595" t="str">
            <v>mRNA</v>
          </cell>
          <cell r="K1595">
            <v>39.11</v>
          </cell>
          <cell r="L1595">
            <v>20</v>
          </cell>
          <cell r="M1595">
            <v>782.2</v>
          </cell>
          <cell r="N1595">
            <v>470</v>
          </cell>
        </row>
        <row r="1596">
          <cell r="D1596" t="str">
            <v>HGC-26004658</v>
          </cell>
          <cell r="E1596" t="str">
            <v>CTRL_1</v>
          </cell>
          <cell r="F1596" t="str">
            <v>PSM-ZM202601080008-0001</v>
          </cell>
          <cell r="G1596" t="str">
            <v>四川大学</v>
          </cell>
          <cell r="H1596" t="str">
            <v>IDT313</v>
          </cell>
          <cell r="I1596">
            <v>6</v>
          </cell>
          <cell r="J1596" t="str">
            <v>mRNA</v>
          </cell>
          <cell r="K1596">
            <v>209.09</v>
          </cell>
          <cell r="L1596">
            <v>20</v>
          </cell>
          <cell r="M1596">
            <v>4181.8</v>
          </cell>
          <cell r="N1596">
            <v>470</v>
          </cell>
        </row>
        <row r="1597">
          <cell r="D1597" t="str">
            <v>HGC-26004659</v>
          </cell>
          <cell r="E1597" t="str">
            <v>CTRL_2</v>
          </cell>
          <cell r="F1597" t="str">
            <v>PSM-ZM202601080008-0001</v>
          </cell>
          <cell r="G1597" t="str">
            <v>四川大学</v>
          </cell>
          <cell r="H1597" t="str">
            <v>IDT314</v>
          </cell>
          <cell r="I1597">
            <v>6</v>
          </cell>
          <cell r="J1597" t="str">
            <v>mRNA</v>
          </cell>
          <cell r="K1597">
            <v>170.44</v>
          </cell>
          <cell r="L1597">
            <v>20</v>
          </cell>
          <cell r="M1597">
            <v>3408.8</v>
          </cell>
          <cell r="N1597">
            <v>470</v>
          </cell>
        </row>
        <row r="1598">
          <cell r="D1598" t="str">
            <v>HGC-26004660</v>
          </cell>
          <cell r="E1598" t="str">
            <v>CTRL_3</v>
          </cell>
          <cell r="F1598" t="str">
            <v>PSM-ZM202601080008-0001</v>
          </cell>
          <cell r="G1598" t="str">
            <v>四川大学</v>
          </cell>
          <cell r="H1598" t="str">
            <v>IDT315</v>
          </cell>
          <cell r="I1598">
            <v>6</v>
          </cell>
          <cell r="J1598" t="str">
            <v>mRNA</v>
          </cell>
          <cell r="K1598">
            <v>181.36</v>
          </cell>
          <cell r="L1598">
            <v>20</v>
          </cell>
          <cell r="M1598">
            <v>3627.2</v>
          </cell>
          <cell r="N1598">
            <v>470</v>
          </cell>
        </row>
        <row r="1599">
          <cell r="D1599" t="str">
            <v>HGC-26004661</v>
          </cell>
          <cell r="E1599" t="str">
            <v>OGD_R_1</v>
          </cell>
          <cell r="F1599" t="str">
            <v>PSM-ZM202601080008-0001</v>
          </cell>
          <cell r="G1599" t="str">
            <v>四川大学</v>
          </cell>
          <cell r="H1599" t="str">
            <v>IDT316</v>
          </cell>
          <cell r="I1599">
            <v>6</v>
          </cell>
          <cell r="J1599" t="str">
            <v>mRNA</v>
          </cell>
          <cell r="K1599">
            <v>207.87</v>
          </cell>
          <cell r="L1599">
            <v>20</v>
          </cell>
          <cell r="M1599">
            <v>4157.4</v>
          </cell>
          <cell r="N1599">
            <v>470</v>
          </cell>
        </row>
        <row r="1600">
          <cell r="D1600" t="str">
            <v>HGC-26004662</v>
          </cell>
          <cell r="E1600" t="str">
            <v>OGD_R_2</v>
          </cell>
          <cell r="F1600" t="str">
            <v>PSM-ZM202601080008-0001</v>
          </cell>
          <cell r="G1600" t="str">
            <v>四川大学</v>
          </cell>
          <cell r="H1600" t="str">
            <v>IDT317</v>
          </cell>
          <cell r="I1600">
            <v>6</v>
          </cell>
          <cell r="J1600" t="str">
            <v>mRNA</v>
          </cell>
          <cell r="K1600">
            <v>190.25</v>
          </cell>
          <cell r="L1600">
            <v>20</v>
          </cell>
          <cell r="M1600">
            <v>3805</v>
          </cell>
          <cell r="N1600">
            <v>470</v>
          </cell>
        </row>
        <row r="1601">
          <cell r="D1601" t="str">
            <v>HGC-26004663</v>
          </cell>
          <cell r="E1601" t="str">
            <v>OGD_R_3</v>
          </cell>
          <cell r="F1601" t="str">
            <v>PSM-ZM202601080008-0001</v>
          </cell>
          <cell r="G1601" t="str">
            <v>四川大学</v>
          </cell>
          <cell r="H1601" t="str">
            <v>IDT318</v>
          </cell>
          <cell r="I1601">
            <v>6</v>
          </cell>
          <cell r="J1601" t="str">
            <v>mRNA</v>
          </cell>
          <cell r="K1601">
            <v>91.23</v>
          </cell>
          <cell r="L1601">
            <v>20</v>
          </cell>
          <cell r="M1601">
            <v>1824.6</v>
          </cell>
          <cell r="N1601">
            <v>470</v>
          </cell>
        </row>
        <row r="1602">
          <cell r="D1602" t="str">
            <v>HGC-26004664</v>
          </cell>
          <cell r="E1602" t="str">
            <v>EA_H_1</v>
          </cell>
          <cell r="F1602" t="str">
            <v>PSM-ZM202601080008-0001</v>
          </cell>
          <cell r="G1602" t="str">
            <v>四川大学</v>
          </cell>
          <cell r="H1602" t="str">
            <v>IDT319</v>
          </cell>
          <cell r="I1602">
            <v>6</v>
          </cell>
          <cell r="J1602" t="str">
            <v>mRNA</v>
          </cell>
          <cell r="K1602">
            <v>217.83</v>
          </cell>
          <cell r="L1602">
            <v>20</v>
          </cell>
          <cell r="M1602">
            <v>4356.6</v>
          </cell>
          <cell r="N1602">
            <v>470</v>
          </cell>
        </row>
        <row r="1603">
          <cell r="D1603" t="str">
            <v>HGC-26004665</v>
          </cell>
          <cell r="E1603" t="str">
            <v>EA_H_2</v>
          </cell>
          <cell r="F1603" t="str">
            <v>PSM-ZM202601080008-0001</v>
          </cell>
          <cell r="G1603" t="str">
            <v>四川大学</v>
          </cell>
          <cell r="H1603" t="str">
            <v>IDT320</v>
          </cell>
          <cell r="I1603">
            <v>6</v>
          </cell>
          <cell r="J1603" t="str">
            <v>mRNA</v>
          </cell>
          <cell r="K1603">
            <v>199.51</v>
          </cell>
          <cell r="L1603">
            <v>20</v>
          </cell>
          <cell r="M1603">
            <v>3990.2</v>
          </cell>
          <cell r="N1603">
            <v>470</v>
          </cell>
        </row>
        <row r="1604">
          <cell r="D1604" t="str">
            <v>HGC-26004666</v>
          </cell>
          <cell r="E1604" t="str">
            <v>EA_H_3</v>
          </cell>
          <cell r="F1604" t="str">
            <v>PSM-ZM202601080008-0001</v>
          </cell>
          <cell r="G1604" t="str">
            <v>四川大学</v>
          </cell>
          <cell r="H1604" t="str">
            <v>IDT321</v>
          </cell>
          <cell r="I1604">
            <v>6</v>
          </cell>
          <cell r="J1604" t="str">
            <v>mRNA</v>
          </cell>
          <cell r="K1604">
            <v>183.57</v>
          </cell>
          <cell r="L1604">
            <v>20</v>
          </cell>
          <cell r="M1604">
            <v>3671.4</v>
          </cell>
          <cell r="N1604">
            <v>470</v>
          </cell>
        </row>
        <row r="1605">
          <cell r="D1605" t="str">
            <v>HGC-25166769</v>
          </cell>
          <cell r="E1605" t="str">
            <v>CRTL-2W</v>
          </cell>
          <cell r="F1605" t="str">
            <v>PSM-ZM202512310004-0001</v>
          </cell>
          <cell r="G1605" t="str">
            <v>陆军军医大学</v>
          </cell>
          <cell r="H1605" t="str">
            <v>IDT322</v>
          </cell>
          <cell r="I1605">
            <v>6</v>
          </cell>
          <cell r="J1605" t="str">
            <v>mRNA</v>
          </cell>
          <cell r="K1605">
            <v>119.56</v>
          </cell>
          <cell r="L1605">
            <v>20</v>
          </cell>
          <cell r="M1605">
            <v>2391.2</v>
          </cell>
          <cell r="N1605">
            <v>470</v>
          </cell>
        </row>
        <row r="1606">
          <cell r="D1606" t="str">
            <v>HGC-25166770</v>
          </cell>
          <cell r="E1606" t="str">
            <v>OE-2W</v>
          </cell>
          <cell r="F1606" t="str">
            <v>PSM-ZM202512310004-0001</v>
          </cell>
          <cell r="G1606" t="str">
            <v>陆军军医大学</v>
          </cell>
          <cell r="H1606" t="str">
            <v>IDT323</v>
          </cell>
          <cell r="I1606">
            <v>6</v>
          </cell>
          <cell r="J1606" t="str">
            <v>mRNA</v>
          </cell>
          <cell r="K1606">
            <v>128.1</v>
          </cell>
          <cell r="L1606">
            <v>20</v>
          </cell>
          <cell r="M1606">
            <v>2562</v>
          </cell>
          <cell r="N1606">
            <v>470</v>
          </cell>
        </row>
        <row r="1607">
          <cell r="D1607" t="str">
            <v>HGC-25166179</v>
          </cell>
          <cell r="E1607" t="str">
            <v>Cdo1_4</v>
          </cell>
          <cell r="F1607" t="str">
            <v>PSM-ZM202509050009-0004</v>
          </cell>
          <cell r="G1607" t="str">
            <v>上海交通大学医学院附属瑞金医院</v>
          </cell>
          <cell r="H1607" t="str">
            <v>IDT324</v>
          </cell>
          <cell r="I1607">
            <v>6</v>
          </cell>
          <cell r="J1607" t="str">
            <v>mRNA</v>
          </cell>
          <cell r="K1607">
            <v>167.26</v>
          </cell>
          <cell r="L1607">
            <v>20</v>
          </cell>
          <cell r="M1607">
            <v>3345.2</v>
          </cell>
          <cell r="N1607">
            <v>470</v>
          </cell>
        </row>
        <row r="1608">
          <cell r="D1608" t="str">
            <v>HGC-25166180</v>
          </cell>
          <cell r="E1608" t="str">
            <v>Cdo1_5</v>
          </cell>
          <cell r="F1608" t="str">
            <v>PSM-ZM202509050009-0004</v>
          </cell>
          <cell r="G1608" t="str">
            <v>上海交通大学医学院附属瑞金医院</v>
          </cell>
          <cell r="H1608" t="str">
            <v>IDT325</v>
          </cell>
          <cell r="I1608">
            <v>6</v>
          </cell>
          <cell r="J1608" t="str">
            <v>mRNA</v>
          </cell>
          <cell r="K1608">
            <v>178.8</v>
          </cell>
          <cell r="L1608">
            <v>20</v>
          </cell>
          <cell r="M1608">
            <v>3576</v>
          </cell>
          <cell r="N1608">
            <v>470</v>
          </cell>
        </row>
        <row r="1609">
          <cell r="D1609" t="str">
            <v>HGC-25166181</v>
          </cell>
          <cell r="E1609" t="str">
            <v>Cdo1_6</v>
          </cell>
          <cell r="F1609" t="str">
            <v>PSM-ZM202509050009-0004</v>
          </cell>
          <cell r="G1609" t="str">
            <v>上海交通大学医学院附属瑞金医院</v>
          </cell>
          <cell r="H1609" t="str">
            <v>IDT326</v>
          </cell>
          <cell r="I1609">
            <v>6</v>
          </cell>
          <cell r="J1609" t="str">
            <v>mRNA</v>
          </cell>
          <cell r="K1609">
            <v>184.72</v>
          </cell>
          <cell r="L1609">
            <v>20</v>
          </cell>
          <cell r="M1609">
            <v>3694.4</v>
          </cell>
          <cell r="N1609">
            <v>470</v>
          </cell>
        </row>
        <row r="1610">
          <cell r="D1610" t="str">
            <v>HGC-25166182</v>
          </cell>
          <cell r="E1610" t="str">
            <v>B_1</v>
          </cell>
          <cell r="F1610" t="str">
            <v>PSM-ZM202509050009-0004</v>
          </cell>
          <cell r="G1610" t="str">
            <v>上海交通大学医学院附属瑞金医院</v>
          </cell>
          <cell r="H1610" t="str">
            <v>IDT327</v>
          </cell>
          <cell r="I1610">
            <v>6</v>
          </cell>
          <cell r="J1610" t="str">
            <v>mRNA</v>
          </cell>
          <cell r="K1610">
            <v>172.6</v>
          </cell>
          <cell r="L1610">
            <v>40</v>
          </cell>
          <cell r="M1610">
            <v>6904</v>
          </cell>
          <cell r="N1610">
            <v>470</v>
          </cell>
        </row>
        <row r="1611">
          <cell r="D1611" t="str">
            <v>HGC-25166183</v>
          </cell>
          <cell r="E1611" t="str">
            <v>B_2</v>
          </cell>
          <cell r="F1611" t="str">
            <v>PSM-ZM202509050009-0004</v>
          </cell>
          <cell r="G1611" t="str">
            <v>上海交通大学医学院附属瑞金医院</v>
          </cell>
          <cell r="H1611" t="str">
            <v>IDT328</v>
          </cell>
          <cell r="I1611">
            <v>6</v>
          </cell>
          <cell r="J1611" t="str">
            <v>mRNA</v>
          </cell>
          <cell r="K1611">
            <v>196.7</v>
          </cell>
          <cell r="L1611">
            <v>40</v>
          </cell>
          <cell r="M1611">
            <v>7868</v>
          </cell>
          <cell r="N1611">
            <v>470</v>
          </cell>
        </row>
        <row r="1612">
          <cell r="D1612" t="str">
            <v>HGC-25166184</v>
          </cell>
          <cell r="E1612" t="str">
            <v>B_3</v>
          </cell>
          <cell r="F1612" t="str">
            <v>PSM-ZM202509050009-0004</v>
          </cell>
          <cell r="G1612" t="str">
            <v>上海交通大学医学院附属瑞金医院</v>
          </cell>
          <cell r="H1612" t="str">
            <v>IDT329</v>
          </cell>
          <cell r="I1612">
            <v>6</v>
          </cell>
          <cell r="J1612" t="str">
            <v>mRNA</v>
          </cell>
          <cell r="K1612">
            <v>175.63</v>
          </cell>
          <cell r="L1612">
            <v>40</v>
          </cell>
          <cell r="M1612">
            <v>7025.2</v>
          </cell>
          <cell r="N1612">
            <v>470</v>
          </cell>
        </row>
        <row r="1613">
          <cell r="D1613" t="str">
            <v>HGC-26001646</v>
          </cell>
          <cell r="E1613" t="str">
            <v>C-1</v>
          </cell>
          <cell r="F1613" t="str">
            <v>HGC20250228004-0105</v>
          </cell>
          <cell r="G1613" t="str">
            <v>厦门华诺海普生物科技有限公司</v>
          </cell>
          <cell r="H1613" t="str">
            <v>IDT339</v>
          </cell>
          <cell r="I1613">
            <v>6</v>
          </cell>
          <cell r="J1613" t="str">
            <v>mRNA</v>
          </cell>
          <cell r="K1613">
            <v>111.54</v>
          </cell>
          <cell r="L1613">
            <v>40</v>
          </cell>
          <cell r="M1613">
            <v>4461.6</v>
          </cell>
          <cell r="N1613">
            <v>470</v>
          </cell>
        </row>
        <row r="1614">
          <cell r="D1614" t="str">
            <v>HGC-26001647</v>
          </cell>
          <cell r="E1614" t="str">
            <v>C-2</v>
          </cell>
          <cell r="F1614" t="str">
            <v>HGC20250228004-0105</v>
          </cell>
          <cell r="G1614" t="str">
            <v>厦门华诺海普生物科技有限公司</v>
          </cell>
          <cell r="H1614" t="str">
            <v>IDT340</v>
          </cell>
          <cell r="I1614">
            <v>6</v>
          </cell>
          <cell r="J1614" t="str">
            <v>mRNA</v>
          </cell>
          <cell r="K1614">
            <v>121.47</v>
          </cell>
          <cell r="L1614">
            <v>40</v>
          </cell>
          <cell r="M1614">
            <v>4858.8</v>
          </cell>
          <cell r="N1614">
            <v>470</v>
          </cell>
        </row>
        <row r="1615">
          <cell r="D1615" t="str">
            <v>HGC-26001648</v>
          </cell>
          <cell r="E1615" t="str">
            <v>C-3</v>
          </cell>
          <cell r="F1615" t="str">
            <v>HGC20250228004-0105</v>
          </cell>
          <cell r="G1615" t="str">
            <v>厦门华诺海普生物科技有限公司</v>
          </cell>
          <cell r="H1615" t="str">
            <v>IDT341</v>
          </cell>
          <cell r="I1615">
            <v>6</v>
          </cell>
          <cell r="J1615" t="str">
            <v>mRNA</v>
          </cell>
          <cell r="K1615">
            <v>122.92</v>
          </cell>
          <cell r="L1615">
            <v>40</v>
          </cell>
          <cell r="M1615">
            <v>4916.8</v>
          </cell>
          <cell r="N1615">
            <v>470</v>
          </cell>
        </row>
        <row r="1616">
          <cell r="D1616" t="str">
            <v>HGC-26001649</v>
          </cell>
          <cell r="E1616" t="str">
            <v>T-1</v>
          </cell>
          <cell r="F1616" t="str">
            <v>HGC20250228004-0105</v>
          </cell>
          <cell r="G1616" t="str">
            <v>厦门华诺海普生物科技有限公司</v>
          </cell>
          <cell r="H1616" t="str">
            <v>IDT342</v>
          </cell>
          <cell r="I1616">
            <v>6</v>
          </cell>
          <cell r="J1616" t="str">
            <v>mRNA</v>
          </cell>
          <cell r="K1616">
            <v>82.58</v>
          </cell>
          <cell r="L1616">
            <v>40</v>
          </cell>
          <cell r="M1616">
            <v>3303.2</v>
          </cell>
          <cell r="N1616">
            <v>470</v>
          </cell>
        </row>
        <row r="1617">
          <cell r="D1617" t="str">
            <v>HGC-26001650</v>
          </cell>
          <cell r="E1617" t="str">
            <v>T-2</v>
          </cell>
          <cell r="F1617" t="str">
            <v>HGC20250228004-0105</v>
          </cell>
          <cell r="G1617" t="str">
            <v>厦门华诺海普生物科技有限公司</v>
          </cell>
          <cell r="H1617" t="str">
            <v>IDT343</v>
          </cell>
          <cell r="I1617">
            <v>6</v>
          </cell>
          <cell r="J1617" t="str">
            <v>mRNA</v>
          </cell>
          <cell r="K1617">
            <v>96.12</v>
          </cell>
          <cell r="L1617">
            <v>40</v>
          </cell>
          <cell r="M1617">
            <v>3844.8</v>
          </cell>
          <cell r="N1617">
            <v>470</v>
          </cell>
        </row>
        <row r="1618">
          <cell r="D1618" t="str">
            <v>HGC-26001651</v>
          </cell>
          <cell r="E1618" t="str">
            <v>T-3</v>
          </cell>
          <cell r="F1618" t="str">
            <v>HGC20250228004-0105</v>
          </cell>
          <cell r="G1618" t="str">
            <v>厦门华诺海普生物科技有限公司</v>
          </cell>
          <cell r="H1618" t="str">
            <v>IDT344</v>
          </cell>
          <cell r="I1618">
            <v>6</v>
          </cell>
          <cell r="J1618" t="str">
            <v>mRNA</v>
          </cell>
          <cell r="K1618">
            <v>113.57</v>
          </cell>
          <cell r="L1618">
            <v>40</v>
          </cell>
          <cell r="M1618">
            <v>4542.8</v>
          </cell>
          <cell r="N1618">
            <v>470</v>
          </cell>
        </row>
        <row r="1619">
          <cell r="D1619" t="str">
            <v>HGC-25166723</v>
          </cell>
          <cell r="E1619" t="str">
            <v>SW620-V2-1</v>
          </cell>
          <cell r="F1619" t="str">
            <v>PSM-ZM202512310009-0001</v>
          </cell>
          <cell r="G1619" t="str">
            <v>中南大学</v>
          </cell>
          <cell r="H1619" t="str">
            <v>IDT330</v>
          </cell>
          <cell r="I1619">
            <v>6</v>
          </cell>
          <cell r="J1619" t="str">
            <v>mRNA-T7</v>
          </cell>
          <cell r="K1619">
            <v>190.24</v>
          </cell>
          <cell r="L1619">
            <v>40</v>
          </cell>
          <cell r="M1619">
            <v>7609.6</v>
          </cell>
          <cell r="N1619">
            <v>470</v>
          </cell>
        </row>
        <row r="1620">
          <cell r="D1620" t="str">
            <v>HGC-25166724</v>
          </cell>
          <cell r="E1620" t="str">
            <v>SW620-V2-2</v>
          </cell>
          <cell r="F1620" t="str">
            <v>PSM-ZM202512310009-0001</v>
          </cell>
          <cell r="G1620" t="str">
            <v>中南大学</v>
          </cell>
          <cell r="H1620" t="str">
            <v>IDT331</v>
          </cell>
          <cell r="I1620">
            <v>6</v>
          </cell>
          <cell r="J1620" t="str">
            <v>mRNA-T7</v>
          </cell>
          <cell r="K1620">
            <v>176.82</v>
          </cell>
          <cell r="L1620">
            <v>40</v>
          </cell>
          <cell r="M1620">
            <v>7072.8</v>
          </cell>
          <cell r="N1620">
            <v>470</v>
          </cell>
        </row>
        <row r="1621">
          <cell r="D1621" t="str">
            <v>HGC-25166725</v>
          </cell>
          <cell r="E1621" t="str">
            <v>SW620-V2-3</v>
          </cell>
          <cell r="F1621" t="str">
            <v>PSM-ZM202512310009-0001</v>
          </cell>
          <cell r="G1621" t="str">
            <v>中南大学</v>
          </cell>
          <cell r="H1621" t="str">
            <v>IDT332</v>
          </cell>
          <cell r="I1621">
            <v>6</v>
          </cell>
          <cell r="J1621" t="str">
            <v>mRNA-T7</v>
          </cell>
          <cell r="K1621">
            <v>176.55</v>
          </cell>
          <cell r="L1621">
            <v>40</v>
          </cell>
          <cell r="M1621">
            <v>7062</v>
          </cell>
          <cell r="N1621">
            <v>470</v>
          </cell>
        </row>
        <row r="1622">
          <cell r="D1622" t="str">
            <v>HGC-25166726</v>
          </cell>
          <cell r="E1622" t="str">
            <v>SW620RUcas_2-1</v>
          </cell>
          <cell r="F1622" t="str">
            <v>PSM-ZM202512310009-0001</v>
          </cell>
          <cell r="G1622" t="str">
            <v>中南大学</v>
          </cell>
          <cell r="H1622" t="str">
            <v>IDT333</v>
          </cell>
          <cell r="I1622">
            <v>6</v>
          </cell>
          <cell r="J1622" t="str">
            <v>mRNA-T7</v>
          </cell>
          <cell r="K1622">
            <v>164.49</v>
          </cell>
          <cell r="L1622">
            <v>40</v>
          </cell>
          <cell r="M1622">
            <v>6579.6</v>
          </cell>
          <cell r="N1622">
            <v>470</v>
          </cell>
        </row>
        <row r="1623">
          <cell r="D1623" t="str">
            <v>HGC-25166727</v>
          </cell>
          <cell r="E1623" t="str">
            <v>SW620RUcas_2-2</v>
          </cell>
          <cell r="F1623" t="str">
            <v>PSM-ZM202512310009-0001</v>
          </cell>
          <cell r="G1623" t="str">
            <v>中南大学</v>
          </cell>
          <cell r="H1623" t="str">
            <v>IDT334</v>
          </cell>
          <cell r="I1623">
            <v>6</v>
          </cell>
          <cell r="J1623" t="str">
            <v>mRNA-T7</v>
          </cell>
          <cell r="K1623">
            <v>181.25</v>
          </cell>
          <cell r="L1623">
            <v>40</v>
          </cell>
          <cell r="M1623">
            <v>7250</v>
          </cell>
          <cell r="N1623">
            <v>470</v>
          </cell>
        </row>
        <row r="1624">
          <cell r="D1624" t="str">
            <v>HGC-25166728</v>
          </cell>
          <cell r="E1624" t="str">
            <v>SW620RUcas_2-3</v>
          </cell>
          <cell r="F1624" t="str">
            <v>PSM-ZM202512310009-0001</v>
          </cell>
          <cell r="G1624" t="str">
            <v>中南大学</v>
          </cell>
          <cell r="H1624" t="str">
            <v>IDT335</v>
          </cell>
          <cell r="I1624">
            <v>6</v>
          </cell>
          <cell r="J1624" t="str">
            <v>mRNA-T7</v>
          </cell>
          <cell r="K1624">
            <v>166.47</v>
          </cell>
          <cell r="L1624">
            <v>40</v>
          </cell>
          <cell r="M1624">
            <v>6658.8</v>
          </cell>
          <cell r="N1624">
            <v>470</v>
          </cell>
        </row>
        <row r="1625">
          <cell r="D1625" t="str">
            <v>HGC-25166729</v>
          </cell>
          <cell r="E1625" t="str">
            <v>SW620RUcas_4-1</v>
          </cell>
          <cell r="F1625" t="str">
            <v>PSM-ZM202512310009-0001</v>
          </cell>
          <cell r="G1625" t="str">
            <v>中南大学</v>
          </cell>
          <cell r="H1625" t="str">
            <v>IDT336</v>
          </cell>
          <cell r="I1625">
            <v>6</v>
          </cell>
          <cell r="J1625" t="str">
            <v>mRNA-T7</v>
          </cell>
          <cell r="K1625">
            <v>83.61</v>
          </cell>
          <cell r="L1625">
            <v>40</v>
          </cell>
          <cell r="M1625">
            <v>3344.4</v>
          </cell>
          <cell r="N1625">
            <v>470</v>
          </cell>
        </row>
        <row r="1626">
          <cell r="D1626" t="str">
            <v>HGC-25166730</v>
          </cell>
          <cell r="E1626" t="str">
            <v>SW620RUcas_4-2</v>
          </cell>
          <cell r="F1626" t="str">
            <v>PSM-ZM202512310009-0001</v>
          </cell>
          <cell r="G1626" t="str">
            <v>中南大学</v>
          </cell>
          <cell r="H1626" t="str">
            <v>IDT337</v>
          </cell>
          <cell r="I1626">
            <v>6</v>
          </cell>
          <cell r="J1626" t="str">
            <v>mRNA-T7</v>
          </cell>
          <cell r="K1626">
            <v>77.95</v>
          </cell>
          <cell r="L1626">
            <v>40</v>
          </cell>
          <cell r="M1626">
            <v>3118</v>
          </cell>
          <cell r="N1626">
            <v>470</v>
          </cell>
        </row>
        <row r="1627">
          <cell r="D1627" t="str">
            <v>HGC-25166731</v>
          </cell>
          <cell r="E1627" t="str">
            <v>SW620RUcas_4-3</v>
          </cell>
          <cell r="F1627" t="str">
            <v>PSM-ZM202512310009-0001</v>
          </cell>
          <cell r="G1627" t="str">
            <v>中南大学</v>
          </cell>
          <cell r="H1627" t="str">
            <v>IDT338</v>
          </cell>
          <cell r="I1627">
            <v>6</v>
          </cell>
          <cell r="J1627" t="str">
            <v>mRNA-T7</v>
          </cell>
          <cell r="K1627">
            <v>88.2</v>
          </cell>
          <cell r="L1627">
            <v>40</v>
          </cell>
          <cell r="M1627">
            <v>3528</v>
          </cell>
          <cell r="N1627">
            <v>470</v>
          </cell>
        </row>
        <row r="1628">
          <cell r="D1628" t="str">
            <v>JX20260113005WHB-2</v>
          </cell>
          <cell r="E1628">
            <v>13812869</v>
          </cell>
          <cell r="F1628" t="str">
            <v>临床样本</v>
          </cell>
          <cell r="G1628" t="str">
            <v>HapOnco®肺癌临床11基因检测(血液样本)</v>
          </cell>
          <cell r="H1628" t="str">
            <v>IDT192</v>
          </cell>
          <cell r="I1628">
            <v>10</v>
          </cell>
          <cell r="J1628" t="str">
            <v>探针捕获</v>
          </cell>
          <cell r="K1628">
            <v>7.55</v>
          </cell>
          <cell r="L1628">
            <v>18</v>
          </cell>
          <cell r="M1628">
            <v>135.9</v>
          </cell>
          <cell r="N1628">
            <v>320</v>
          </cell>
        </row>
        <row r="1629">
          <cell r="D1629" t="str">
            <v>JX20260112027ORS-d</v>
          </cell>
          <cell r="E1629" t="str">
            <v>33186123GX</v>
          </cell>
          <cell r="F1629" t="str">
            <v>小海码</v>
          </cell>
          <cell r="G1629" t="str">
            <v>小海码</v>
          </cell>
          <cell r="H1629" t="str">
            <v>IDT384</v>
          </cell>
          <cell r="I1629">
            <v>1.6</v>
          </cell>
          <cell r="J1629" t="str">
            <v>小海码</v>
          </cell>
          <cell r="K1629">
            <v>6.29</v>
          </cell>
          <cell r="L1629">
            <v>18</v>
          </cell>
          <cell r="M1629">
            <v>113.22</v>
          </cell>
          <cell r="N1629">
            <v>400</v>
          </cell>
        </row>
        <row r="1630">
          <cell r="D1630" t="str">
            <v>HGC-25121375</v>
          </cell>
          <cell r="E1630" t="str">
            <v>CO2100006</v>
          </cell>
          <cell r="F1630" t="str">
            <v>PSM-ZM202510160009-0001</v>
          </cell>
          <cell r="G1630" t="str">
            <v>南方医科大学珠江医院</v>
          </cell>
          <cell r="H1630" t="str">
            <v>IDT345</v>
          </cell>
          <cell r="I1630">
            <v>72</v>
          </cell>
          <cell r="J1630" t="str">
            <v>mRNA-T7</v>
          </cell>
          <cell r="K1630">
            <v>9.4</v>
          </cell>
          <cell r="L1630">
            <v>20</v>
          </cell>
          <cell r="M1630">
            <v>188</v>
          </cell>
          <cell r="N1630">
            <v>470</v>
          </cell>
        </row>
        <row r="1631">
          <cell r="D1631" t="str">
            <v>HGC-25121381</v>
          </cell>
          <cell r="E1631" t="str">
            <v>RE2100020</v>
          </cell>
          <cell r="F1631" t="str">
            <v>PSM-ZM202510160009-0001</v>
          </cell>
          <cell r="G1631" t="str">
            <v>南方医科大学珠江医院</v>
          </cell>
          <cell r="H1631" t="str">
            <v>IDT346</v>
          </cell>
          <cell r="I1631">
            <v>72</v>
          </cell>
          <cell r="J1631" t="str">
            <v>mRNA-T7</v>
          </cell>
          <cell r="K1631">
            <v>4.23</v>
          </cell>
          <cell r="L1631">
            <v>20</v>
          </cell>
          <cell r="M1631">
            <v>84.6</v>
          </cell>
          <cell r="N1631">
            <v>470</v>
          </cell>
        </row>
        <row r="1632">
          <cell r="D1632" t="str">
            <v>HGC-25121383</v>
          </cell>
          <cell r="E1632" t="str">
            <v>CO2100010</v>
          </cell>
          <cell r="F1632" t="str">
            <v>PSM-ZM202510160009-0001</v>
          </cell>
          <cell r="G1632" t="str">
            <v>南方医科大学珠江医院</v>
          </cell>
          <cell r="H1632" t="str">
            <v>IDT347</v>
          </cell>
          <cell r="I1632">
            <v>66</v>
          </cell>
          <cell r="J1632" t="str">
            <v>mRNA-T7</v>
          </cell>
          <cell r="K1632">
            <v>4.15</v>
          </cell>
          <cell r="L1632">
            <v>20</v>
          </cell>
          <cell r="M1632">
            <v>83</v>
          </cell>
          <cell r="N1632">
            <v>470</v>
          </cell>
        </row>
        <row r="1633">
          <cell r="D1633" t="str">
            <v>HGC-25121408</v>
          </cell>
          <cell r="E1633" t="str">
            <v>RE2100048</v>
          </cell>
          <cell r="F1633" t="str">
            <v>PSM-ZM202510160009-0001</v>
          </cell>
          <cell r="G1633" t="str">
            <v>南方医科大学珠江医院</v>
          </cell>
          <cell r="H1633" t="str">
            <v>IDT348</v>
          </cell>
          <cell r="I1633">
            <v>72</v>
          </cell>
          <cell r="J1633" t="str">
            <v>mRNA-T7</v>
          </cell>
          <cell r="K1633">
            <v>4.51</v>
          </cell>
          <cell r="L1633">
            <v>20</v>
          </cell>
          <cell r="M1633">
            <v>90.2</v>
          </cell>
          <cell r="N1633">
            <v>470</v>
          </cell>
        </row>
        <row r="1634">
          <cell r="D1634" t="str">
            <v>HGC-25121420</v>
          </cell>
          <cell r="E1634" t="str">
            <v>RE2100091</v>
          </cell>
          <cell r="F1634" t="str">
            <v>PSM-ZM202510160009-0001</v>
          </cell>
          <cell r="G1634" t="str">
            <v>南方医科大学珠江医院</v>
          </cell>
          <cell r="H1634" t="str">
            <v>IDT349</v>
          </cell>
          <cell r="I1634">
            <v>54</v>
          </cell>
          <cell r="J1634" t="str">
            <v>mRNA-T7</v>
          </cell>
          <cell r="K1634">
            <v>3.26</v>
          </cell>
          <cell r="L1634">
            <v>20</v>
          </cell>
          <cell r="M1634">
            <v>65.2</v>
          </cell>
          <cell r="N1634">
            <v>470</v>
          </cell>
        </row>
        <row r="1635">
          <cell r="D1635" t="str">
            <v>HGC-25121428</v>
          </cell>
          <cell r="E1635" t="str">
            <v>CO2100039</v>
          </cell>
          <cell r="F1635" t="str">
            <v>PSM-ZM202510160009-0001</v>
          </cell>
          <cell r="G1635" t="str">
            <v>南方医科大学珠江医院</v>
          </cell>
          <cell r="H1635" t="str">
            <v>IDT350</v>
          </cell>
          <cell r="I1635">
            <v>6</v>
          </cell>
          <cell r="J1635" t="str">
            <v>mRNA-T7</v>
          </cell>
          <cell r="K1635">
            <v>12.29</v>
          </cell>
          <cell r="L1635">
            <v>20</v>
          </cell>
          <cell r="M1635">
            <v>245.8</v>
          </cell>
          <cell r="N1635">
            <v>470</v>
          </cell>
        </row>
        <row r="1636">
          <cell r="D1636" t="str">
            <v>HGC-25121430</v>
          </cell>
          <cell r="E1636" t="str">
            <v>RE2100071</v>
          </cell>
          <cell r="F1636" t="str">
            <v>PSM-ZM202510160009-0001</v>
          </cell>
          <cell r="G1636" t="str">
            <v>南方医科大学珠江医院</v>
          </cell>
          <cell r="H1636" t="str">
            <v>IDT351</v>
          </cell>
          <cell r="I1636">
            <v>6</v>
          </cell>
          <cell r="J1636" t="str">
            <v>mRNA-T7</v>
          </cell>
          <cell r="K1636">
            <v>10.57</v>
          </cell>
          <cell r="L1636">
            <v>20</v>
          </cell>
          <cell r="M1636">
            <v>211.4</v>
          </cell>
          <cell r="N1636">
            <v>470</v>
          </cell>
        </row>
        <row r="1637">
          <cell r="D1637" t="str">
            <v>HGC-25121431</v>
          </cell>
          <cell r="E1637" t="str">
            <v>RE2100073</v>
          </cell>
          <cell r="F1637" t="str">
            <v>PSM-ZM202510160009-0001</v>
          </cell>
          <cell r="G1637" t="str">
            <v>南方医科大学珠江医院</v>
          </cell>
          <cell r="H1637" t="str">
            <v>IDT352</v>
          </cell>
          <cell r="I1637">
            <v>6</v>
          </cell>
          <cell r="J1637" t="str">
            <v>mRNA-T7</v>
          </cell>
          <cell r="K1637">
            <v>8.27</v>
          </cell>
          <cell r="L1637">
            <v>20</v>
          </cell>
          <cell r="M1637">
            <v>165.4</v>
          </cell>
          <cell r="N1637">
            <v>470</v>
          </cell>
        </row>
        <row r="1638">
          <cell r="D1638" t="str">
            <v>HGC-25121434</v>
          </cell>
          <cell r="E1638" t="str">
            <v>RE2100078</v>
          </cell>
          <cell r="F1638" t="str">
            <v>PSM-ZM202510160009-0001</v>
          </cell>
          <cell r="G1638" t="str">
            <v>南方医科大学珠江医院</v>
          </cell>
          <cell r="H1638" t="str">
            <v>IDT353</v>
          </cell>
          <cell r="I1638">
            <v>6</v>
          </cell>
          <cell r="J1638" t="str">
            <v>mRNA-T7</v>
          </cell>
          <cell r="K1638">
            <v>6.17</v>
          </cell>
          <cell r="L1638">
            <v>20</v>
          </cell>
          <cell r="M1638">
            <v>123.4</v>
          </cell>
          <cell r="N1638">
            <v>470</v>
          </cell>
        </row>
        <row r="1639">
          <cell r="D1639" t="str">
            <v>HGC-25121436</v>
          </cell>
          <cell r="E1639" t="str">
            <v>CO2100043</v>
          </cell>
          <cell r="F1639" t="str">
            <v>PSM-ZM202510160009-0001</v>
          </cell>
          <cell r="G1639" t="str">
            <v>南方医科大学珠江医院</v>
          </cell>
          <cell r="H1639" t="str">
            <v>IDT354</v>
          </cell>
          <cell r="I1639">
            <v>6</v>
          </cell>
          <cell r="J1639" t="str">
            <v>mRNA-T7</v>
          </cell>
          <cell r="K1639">
            <v>4.29</v>
          </cell>
          <cell r="L1639">
            <v>20</v>
          </cell>
          <cell r="M1639">
            <v>85.8</v>
          </cell>
          <cell r="N1639">
            <v>470</v>
          </cell>
        </row>
        <row r="1640">
          <cell r="D1640" t="str">
            <v>HGC-25121444</v>
          </cell>
          <cell r="E1640" t="str">
            <v>RE2100084</v>
          </cell>
          <cell r="F1640" t="str">
            <v>PSM-ZM202510160009-0001</v>
          </cell>
          <cell r="G1640" t="str">
            <v>南方医科大学珠江医院</v>
          </cell>
          <cell r="H1640" t="str">
            <v>IDT355</v>
          </cell>
          <cell r="I1640">
            <v>6</v>
          </cell>
          <cell r="J1640" t="str">
            <v>mRNA-T7</v>
          </cell>
          <cell r="K1640">
            <v>9.29</v>
          </cell>
          <cell r="L1640">
            <v>20</v>
          </cell>
          <cell r="M1640">
            <v>185.8</v>
          </cell>
          <cell r="N1640">
            <v>470</v>
          </cell>
        </row>
        <row r="1641">
          <cell r="D1641" t="str">
            <v>HGC-25121445</v>
          </cell>
          <cell r="E1641" t="str">
            <v>RE2100096</v>
          </cell>
          <cell r="F1641" t="str">
            <v>PSM-ZM202510160009-0001</v>
          </cell>
          <cell r="G1641" t="str">
            <v>南方医科大学珠江医院</v>
          </cell>
          <cell r="H1641" t="str">
            <v>IDT356</v>
          </cell>
          <cell r="I1641">
            <v>6</v>
          </cell>
          <cell r="J1641" t="str">
            <v>mRNA-T7</v>
          </cell>
          <cell r="K1641">
            <v>5.67</v>
          </cell>
          <cell r="L1641">
            <v>20</v>
          </cell>
          <cell r="M1641">
            <v>113.4</v>
          </cell>
          <cell r="N1641">
            <v>470</v>
          </cell>
        </row>
        <row r="1642">
          <cell r="D1642" t="str">
            <v>HGC-25121446</v>
          </cell>
          <cell r="E1642" t="str">
            <v>RE2100097</v>
          </cell>
          <cell r="F1642" t="str">
            <v>PSM-ZM202510160009-0001</v>
          </cell>
          <cell r="G1642" t="str">
            <v>南方医科大学珠江医院</v>
          </cell>
          <cell r="H1642" t="str">
            <v>IDT357</v>
          </cell>
          <cell r="I1642">
            <v>6</v>
          </cell>
          <cell r="J1642" t="str">
            <v>mRNA-T7</v>
          </cell>
          <cell r="K1642">
            <v>4.64</v>
          </cell>
          <cell r="L1642">
            <v>20</v>
          </cell>
          <cell r="M1642">
            <v>92.8</v>
          </cell>
          <cell r="N1642">
            <v>470</v>
          </cell>
        </row>
        <row r="1643">
          <cell r="D1643" t="str">
            <v>HGC-25121451</v>
          </cell>
          <cell r="E1643" t="str">
            <v>CO2200003</v>
          </cell>
          <cell r="F1643" t="str">
            <v>PSM-ZM202510160009-0001</v>
          </cell>
          <cell r="G1643" t="str">
            <v>南方医科大学珠江医院</v>
          </cell>
          <cell r="H1643" t="str">
            <v>IDT358</v>
          </cell>
          <cell r="I1643">
            <v>6</v>
          </cell>
          <cell r="J1643" t="str">
            <v>mRNA-T7</v>
          </cell>
          <cell r="K1643">
            <v>6.83</v>
          </cell>
          <cell r="L1643">
            <v>20</v>
          </cell>
          <cell r="M1643">
            <v>136.6</v>
          </cell>
          <cell r="N1643">
            <v>470</v>
          </cell>
        </row>
        <row r="1644">
          <cell r="D1644" t="str">
            <v>HGC-25121453</v>
          </cell>
          <cell r="E1644" t="str">
            <v>CO2200006</v>
          </cell>
          <cell r="F1644" t="str">
            <v>PSM-ZM202510160009-0001</v>
          </cell>
          <cell r="G1644" t="str">
            <v>南方医科大学珠江医院</v>
          </cell>
          <cell r="H1644" t="str">
            <v>IDT359</v>
          </cell>
          <cell r="I1644">
            <v>6</v>
          </cell>
          <cell r="J1644" t="str">
            <v>mRNA-T7</v>
          </cell>
          <cell r="K1644">
            <v>7.48</v>
          </cell>
          <cell r="L1644">
            <v>20</v>
          </cell>
          <cell r="M1644">
            <v>149.6</v>
          </cell>
          <cell r="N1644">
            <v>470</v>
          </cell>
        </row>
        <row r="1645">
          <cell r="D1645" t="str">
            <v>HGC-25121454</v>
          </cell>
          <cell r="E1645" t="str">
            <v>RE2100099</v>
          </cell>
          <cell r="F1645" t="str">
            <v>PSM-ZM202510160009-0001</v>
          </cell>
          <cell r="G1645" t="str">
            <v>南方医科大学珠江医院</v>
          </cell>
          <cell r="H1645" t="str">
            <v>IDT360</v>
          </cell>
          <cell r="I1645">
            <v>6</v>
          </cell>
          <cell r="J1645" t="str">
            <v>mRNA-T7</v>
          </cell>
          <cell r="K1645">
            <v>3.18</v>
          </cell>
          <cell r="L1645">
            <v>20</v>
          </cell>
          <cell r="M1645">
            <v>63.6</v>
          </cell>
          <cell r="N1645">
            <v>470</v>
          </cell>
        </row>
        <row r="1646">
          <cell r="D1646" t="str">
            <v>HGC-25121457</v>
          </cell>
          <cell r="E1646" t="str">
            <v>CO2100059</v>
          </cell>
          <cell r="F1646" t="str">
            <v>PSM-ZM202510160009-0001</v>
          </cell>
          <cell r="G1646" t="str">
            <v>南方医科大学珠江医院</v>
          </cell>
          <cell r="H1646" t="str">
            <v>IDT361</v>
          </cell>
          <cell r="I1646">
            <v>6</v>
          </cell>
          <cell r="J1646" t="str">
            <v>mRNA-T7</v>
          </cell>
          <cell r="K1646">
            <v>2.04</v>
          </cell>
          <cell r="L1646">
            <v>20</v>
          </cell>
          <cell r="M1646">
            <v>40.8</v>
          </cell>
          <cell r="N1646">
            <v>470</v>
          </cell>
        </row>
        <row r="1647">
          <cell r="D1647" t="str">
            <v>HGC-25134108</v>
          </cell>
          <cell r="E1647" t="str">
            <v>CO2300089</v>
          </cell>
          <cell r="F1647" t="str">
            <v>PSM-ZM202510160009-0002</v>
          </cell>
          <cell r="G1647" t="str">
            <v>南方医科大学珠江医院</v>
          </cell>
          <cell r="H1647" t="str">
            <v>IDT362</v>
          </cell>
          <cell r="I1647">
            <v>6</v>
          </cell>
          <cell r="J1647" t="str">
            <v>mRNA-T7</v>
          </cell>
          <cell r="K1647">
            <v>2.68</v>
          </cell>
          <cell r="L1647">
            <v>20</v>
          </cell>
          <cell r="M1647">
            <v>53.6</v>
          </cell>
          <cell r="N1647">
            <v>470</v>
          </cell>
        </row>
        <row r="1648">
          <cell r="D1648" t="str">
            <v>HGC-25134128</v>
          </cell>
          <cell r="E1648" t="str">
            <v>RE2300145</v>
          </cell>
          <cell r="F1648" t="str">
            <v>PSM-ZM202510160009-0002</v>
          </cell>
          <cell r="G1648" t="str">
            <v>南方医科大学珠江医院</v>
          </cell>
          <cell r="H1648" t="str">
            <v>IDT363</v>
          </cell>
          <cell r="I1648">
            <v>6</v>
          </cell>
          <cell r="J1648" t="str">
            <v>mRNA-T7</v>
          </cell>
          <cell r="K1648">
            <v>5.18</v>
          </cell>
          <cell r="L1648">
            <v>20</v>
          </cell>
          <cell r="M1648">
            <v>103.6</v>
          </cell>
          <cell r="N1648">
            <v>470</v>
          </cell>
        </row>
        <row r="1649">
          <cell r="D1649" t="str">
            <v>HGC-25134144</v>
          </cell>
          <cell r="E1649" t="str">
            <v>RE2300148</v>
          </cell>
          <cell r="F1649" t="str">
            <v>PSM-ZM202510160009-0002</v>
          </cell>
          <cell r="G1649" t="str">
            <v>南方医科大学珠江医院</v>
          </cell>
          <cell r="H1649" t="str">
            <v>IDT364</v>
          </cell>
          <cell r="I1649">
            <v>6</v>
          </cell>
          <cell r="J1649" t="str">
            <v>mRNA-T7</v>
          </cell>
          <cell r="K1649">
            <v>2.24</v>
          </cell>
          <cell r="L1649">
            <v>20</v>
          </cell>
          <cell r="M1649">
            <v>44.8</v>
          </cell>
          <cell r="N1649">
            <v>470</v>
          </cell>
        </row>
        <row r="1650">
          <cell r="D1650" t="str">
            <v>HGC-25134160</v>
          </cell>
          <cell r="E1650" t="str">
            <v>CO2300124</v>
          </cell>
          <cell r="F1650" t="str">
            <v>PSM-ZM202510160009-0002</v>
          </cell>
          <cell r="G1650" t="str">
            <v>南方医科大学珠江医院</v>
          </cell>
          <cell r="H1650" t="str">
            <v>IDT365</v>
          </cell>
          <cell r="I1650">
            <v>6</v>
          </cell>
          <cell r="J1650" t="str">
            <v>mRNA-T7</v>
          </cell>
          <cell r="K1650">
            <v>2.83</v>
          </cell>
          <cell r="L1650">
            <v>20</v>
          </cell>
          <cell r="M1650">
            <v>56.6</v>
          </cell>
          <cell r="N1650">
            <v>470</v>
          </cell>
        </row>
        <row r="1651">
          <cell r="D1651" t="str">
            <v>HGC-25134188</v>
          </cell>
          <cell r="E1651" t="str">
            <v>RE2300186</v>
          </cell>
          <cell r="F1651" t="str">
            <v>PSM-ZM202510160009-0002</v>
          </cell>
          <cell r="G1651" t="str">
            <v>南方医科大学珠江医院</v>
          </cell>
          <cell r="H1651" t="str">
            <v>IDT366</v>
          </cell>
          <cell r="I1651">
            <v>6</v>
          </cell>
          <cell r="J1651" t="str">
            <v>mRNA-T7</v>
          </cell>
          <cell r="K1651">
            <v>4</v>
          </cell>
          <cell r="L1651">
            <v>20</v>
          </cell>
          <cell r="M1651">
            <v>80</v>
          </cell>
          <cell r="N1651">
            <v>470</v>
          </cell>
        </row>
        <row r="1652">
          <cell r="D1652" t="str">
            <v>HGC-25134189</v>
          </cell>
          <cell r="E1652" t="str">
            <v>RE2300187</v>
          </cell>
          <cell r="F1652" t="str">
            <v>PSM-ZM202510160009-0002</v>
          </cell>
          <cell r="G1652" t="str">
            <v>南方医科大学珠江医院</v>
          </cell>
          <cell r="H1652" t="str">
            <v>IDT367</v>
          </cell>
          <cell r="I1652">
            <v>6</v>
          </cell>
          <cell r="J1652" t="str">
            <v>mRNA-T7</v>
          </cell>
          <cell r="K1652">
            <v>2.16</v>
          </cell>
          <cell r="L1652">
            <v>20</v>
          </cell>
          <cell r="M1652">
            <v>43.2</v>
          </cell>
          <cell r="N1652">
            <v>470</v>
          </cell>
        </row>
        <row r="1653">
          <cell r="D1653" t="str">
            <v>HGC-25134206</v>
          </cell>
          <cell r="E1653" t="str">
            <v>RE2400061</v>
          </cell>
          <cell r="F1653" t="str">
            <v>PSM-ZM202510160009-0002</v>
          </cell>
          <cell r="G1653" t="str">
            <v>南方医科大学珠江医院</v>
          </cell>
          <cell r="H1653" t="str">
            <v>IDT368</v>
          </cell>
          <cell r="I1653">
            <v>6</v>
          </cell>
          <cell r="J1653" t="str">
            <v>mRNA-T7</v>
          </cell>
          <cell r="K1653">
            <v>4.02</v>
          </cell>
          <cell r="L1653">
            <v>20</v>
          </cell>
          <cell r="M1653">
            <v>80.4</v>
          </cell>
          <cell r="N1653">
            <v>470</v>
          </cell>
        </row>
        <row r="1654">
          <cell r="D1654" t="str">
            <v>HGC-25134220</v>
          </cell>
          <cell r="E1654" t="str">
            <v>CO2400006</v>
          </cell>
          <cell r="F1654" t="str">
            <v>PSM-ZM202510160009-0002</v>
          </cell>
          <cell r="G1654" t="str">
            <v>南方医科大学珠江医院</v>
          </cell>
          <cell r="H1654" t="str">
            <v>IDT369</v>
          </cell>
          <cell r="I1654">
            <v>6</v>
          </cell>
          <cell r="J1654" t="str">
            <v>mRNA-T7</v>
          </cell>
          <cell r="K1654">
            <v>5.36</v>
          </cell>
          <cell r="L1654">
            <v>20</v>
          </cell>
          <cell r="M1654">
            <v>107.2</v>
          </cell>
          <cell r="N1654">
            <v>470</v>
          </cell>
        </row>
        <row r="1655">
          <cell r="D1655" t="str">
            <v>HGC-25134225</v>
          </cell>
          <cell r="E1655" t="str">
            <v>CO2400009</v>
          </cell>
          <cell r="F1655" t="str">
            <v>PSM-ZM202510160009-0002</v>
          </cell>
          <cell r="G1655" t="str">
            <v>南方医科大学珠江医院</v>
          </cell>
          <cell r="H1655" t="str">
            <v>IDT370</v>
          </cell>
          <cell r="I1655">
            <v>6</v>
          </cell>
          <cell r="J1655" t="str">
            <v>mRNA-T7</v>
          </cell>
          <cell r="K1655">
            <v>5.58</v>
          </cell>
          <cell r="L1655">
            <v>20</v>
          </cell>
          <cell r="M1655">
            <v>111.6</v>
          </cell>
          <cell r="N1655">
            <v>470</v>
          </cell>
        </row>
        <row r="1656">
          <cell r="D1656" t="str">
            <v>HGC-25134228</v>
          </cell>
          <cell r="E1656" t="str">
            <v>CO2400011</v>
          </cell>
          <cell r="F1656" t="str">
            <v>PSM-ZM202510160009-0002</v>
          </cell>
          <cell r="G1656" t="str">
            <v>南方医科大学珠江医院</v>
          </cell>
          <cell r="H1656" t="str">
            <v>IDT371</v>
          </cell>
          <cell r="I1656">
            <v>6</v>
          </cell>
          <cell r="J1656" t="str">
            <v>mRNA-T7</v>
          </cell>
          <cell r="K1656">
            <v>9.1</v>
          </cell>
          <cell r="L1656">
            <v>20</v>
          </cell>
          <cell r="M1656">
            <v>182</v>
          </cell>
          <cell r="N1656">
            <v>470</v>
          </cell>
        </row>
        <row r="1657">
          <cell r="D1657" t="str">
            <v>HGC-25134229</v>
          </cell>
          <cell r="E1657" t="str">
            <v>CO2400012</v>
          </cell>
          <cell r="F1657" t="str">
            <v>PSM-ZM202510160009-0002</v>
          </cell>
          <cell r="G1657" t="str">
            <v>南方医科大学珠江医院</v>
          </cell>
          <cell r="H1657" t="str">
            <v>IDT372</v>
          </cell>
          <cell r="I1657">
            <v>6</v>
          </cell>
          <cell r="J1657" t="str">
            <v>mRNA-T7</v>
          </cell>
          <cell r="K1657">
            <v>5.17</v>
          </cell>
          <cell r="L1657">
            <v>20</v>
          </cell>
          <cell r="M1657">
            <v>103.4</v>
          </cell>
          <cell r="N1657">
            <v>470</v>
          </cell>
        </row>
        <row r="1658">
          <cell r="D1658" t="str">
            <v>HGC-25134239</v>
          </cell>
          <cell r="E1658" t="str">
            <v>CO2400021</v>
          </cell>
          <cell r="F1658" t="str">
            <v>PSM-ZM202510160009-0002</v>
          </cell>
          <cell r="G1658" t="str">
            <v>南方医科大学珠江医院</v>
          </cell>
          <cell r="H1658" t="str">
            <v>IDT373</v>
          </cell>
          <cell r="I1658">
            <v>6</v>
          </cell>
          <cell r="J1658" t="str">
            <v>mRNA-T7</v>
          </cell>
          <cell r="K1658">
            <v>2.31</v>
          </cell>
          <cell r="L1658">
            <v>20</v>
          </cell>
          <cell r="M1658">
            <v>46.2</v>
          </cell>
          <cell r="N1658">
            <v>470</v>
          </cell>
        </row>
        <row r="1659">
          <cell r="D1659" t="str">
            <v>HGC-25134241</v>
          </cell>
          <cell r="E1659" t="str">
            <v>CO2400024</v>
          </cell>
          <cell r="F1659" t="str">
            <v>PSM-ZM202510160009-0002</v>
          </cell>
          <cell r="G1659" t="str">
            <v>南方医科大学珠江医院</v>
          </cell>
          <cell r="H1659" t="str">
            <v>IDT374</v>
          </cell>
          <cell r="I1659">
            <v>6</v>
          </cell>
          <cell r="J1659" t="str">
            <v>mRNA-T7</v>
          </cell>
          <cell r="K1659">
            <v>12.05</v>
          </cell>
          <cell r="L1659">
            <v>20</v>
          </cell>
          <cell r="M1659">
            <v>241</v>
          </cell>
          <cell r="N1659">
            <v>470</v>
          </cell>
        </row>
        <row r="1660">
          <cell r="D1660" t="str">
            <v>HGC-25134250</v>
          </cell>
          <cell r="E1660" t="str">
            <v>CO2400041</v>
          </cell>
          <cell r="F1660" t="str">
            <v>PSM-ZM202510160009-0002</v>
          </cell>
          <cell r="G1660" t="str">
            <v>南方医科大学珠江医院</v>
          </cell>
          <cell r="H1660" t="str">
            <v>IDT375</v>
          </cell>
          <cell r="I1660">
            <v>6</v>
          </cell>
          <cell r="J1660" t="str">
            <v>mRNA-T7</v>
          </cell>
          <cell r="K1660">
            <v>10.16</v>
          </cell>
          <cell r="L1660">
            <v>20</v>
          </cell>
          <cell r="M1660">
            <v>203.2</v>
          </cell>
          <cell r="N1660">
            <v>470</v>
          </cell>
        </row>
        <row r="1661">
          <cell r="D1661" t="str">
            <v>HGC-25134253</v>
          </cell>
          <cell r="E1661" t="str">
            <v>RE2400024</v>
          </cell>
          <cell r="F1661" t="str">
            <v>PSM-ZM202510160009-0002</v>
          </cell>
          <cell r="G1661" t="str">
            <v>南方医科大学珠江医院</v>
          </cell>
          <cell r="H1661" t="str">
            <v>IDT376</v>
          </cell>
          <cell r="I1661">
            <v>6</v>
          </cell>
          <cell r="J1661" t="str">
            <v>mRNA-T7</v>
          </cell>
          <cell r="K1661">
            <v>5.72</v>
          </cell>
          <cell r="L1661">
            <v>20</v>
          </cell>
          <cell r="M1661">
            <v>114.4</v>
          </cell>
          <cell r="N1661">
            <v>470</v>
          </cell>
        </row>
        <row r="1662">
          <cell r="D1662" t="str">
            <v>HGC-25134259</v>
          </cell>
          <cell r="E1662" t="str">
            <v>CO2400049</v>
          </cell>
          <cell r="F1662" t="str">
            <v>PSM-ZM202510160009-0002</v>
          </cell>
          <cell r="G1662" t="str">
            <v>南方医科大学珠江医院</v>
          </cell>
          <cell r="H1662" t="str">
            <v>IDT377</v>
          </cell>
          <cell r="I1662">
            <v>6</v>
          </cell>
          <cell r="J1662" t="str">
            <v>mRNA-T7</v>
          </cell>
          <cell r="K1662">
            <v>4.3</v>
          </cell>
          <cell r="L1662">
            <v>20</v>
          </cell>
          <cell r="M1662">
            <v>86</v>
          </cell>
          <cell r="N1662">
            <v>470</v>
          </cell>
        </row>
        <row r="1663">
          <cell r="D1663" t="str">
            <v>HGC-25134272</v>
          </cell>
          <cell r="E1663" t="str">
            <v>CO2400057</v>
          </cell>
          <cell r="F1663" t="str">
            <v>PSM-ZM202510160009-0002</v>
          </cell>
          <cell r="G1663" t="str">
            <v>南方医科大学珠江医院</v>
          </cell>
          <cell r="H1663" t="str">
            <v>IDT378</v>
          </cell>
          <cell r="I1663">
            <v>6</v>
          </cell>
          <cell r="J1663" t="str">
            <v>mRNA-T7</v>
          </cell>
          <cell r="K1663">
            <v>2.13</v>
          </cell>
          <cell r="L1663">
            <v>20</v>
          </cell>
          <cell r="M1663">
            <v>42.6</v>
          </cell>
          <cell r="N1663">
            <v>470</v>
          </cell>
        </row>
        <row r="1664">
          <cell r="D1664" t="str">
            <v>HGC-25134289</v>
          </cell>
          <cell r="E1664" t="str">
            <v>RE2400053</v>
          </cell>
          <cell r="F1664" t="str">
            <v>PSM-ZM202510160009-0002</v>
          </cell>
          <cell r="G1664" t="str">
            <v>南方医科大学珠江医院</v>
          </cell>
          <cell r="H1664" t="str">
            <v>IDT379</v>
          </cell>
          <cell r="I1664">
            <v>6</v>
          </cell>
          <cell r="J1664" t="str">
            <v>mRNA-T7</v>
          </cell>
          <cell r="K1664">
            <v>14.77</v>
          </cell>
          <cell r="L1664">
            <v>20</v>
          </cell>
          <cell r="M1664">
            <v>295.4</v>
          </cell>
          <cell r="N1664">
            <v>470</v>
          </cell>
        </row>
        <row r="1665">
          <cell r="D1665" t="str">
            <v>HGC-25134290</v>
          </cell>
          <cell r="E1665" t="str">
            <v>RE2400054</v>
          </cell>
          <cell r="F1665" t="str">
            <v>PSM-ZM202510160009-0002</v>
          </cell>
          <cell r="G1665" t="str">
            <v>南方医科大学珠江医院</v>
          </cell>
          <cell r="H1665" t="str">
            <v>IDT380</v>
          </cell>
          <cell r="I1665">
            <v>6</v>
          </cell>
          <cell r="J1665" t="str">
            <v>mRNA-T7</v>
          </cell>
          <cell r="K1665">
            <v>6.85</v>
          </cell>
          <cell r="L1665">
            <v>20</v>
          </cell>
          <cell r="M1665">
            <v>137</v>
          </cell>
          <cell r="N1665">
            <v>470</v>
          </cell>
        </row>
        <row r="1666">
          <cell r="D1666" t="str">
            <v>HGC-25134291</v>
          </cell>
          <cell r="E1666" t="str">
            <v>RE2400055</v>
          </cell>
          <cell r="F1666" t="str">
            <v>PSM-ZM202510160009-0002</v>
          </cell>
          <cell r="G1666" t="str">
            <v>南方医科大学珠江医院</v>
          </cell>
          <cell r="H1666" t="str">
            <v>IDT381</v>
          </cell>
          <cell r="I1666">
            <v>6</v>
          </cell>
          <cell r="J1666" t="str">
            <v>mRNA-T7</v>
          </cell>
          <cell r="K1666">
            <v>8.76</v>
          </cell>
          <cell r="L1666">
            <v>20</v>
          </cell>
          <cell r="M1666">
            <v>175.2</v>
          </cell>
          <cell r="N1666">
            <v>470</v>
          </cell>
        </row>
        <row r="1667">
          <cell r="D1667" t="str">
            <v>HGC-25134362</v>
          </cell>
          <cell r="E1667" t="str">
            <v>RE2200125</v>
          </cell>
          <cell r="F1667" t="str">
            <v>PSM-ZM202511110002-0001</v>
          </cell>
          <cell r="G1667" t="str">
            <v>南方医科大学珠江医院</v>
          </cell>
          <cell r="H1667" t="str">
            <v>IDT382</v>
          </cell>
          <cell r="I1667">
            <v>6</v>
          </cell>
          <cell r="J1667" t="str">
            <v>mRNA-T7</v>
          </cell>
          <cell r="K1667">
            <v>8.25</v>
          </cell>
          <cell r="L1667">
            <v>20</v>
          </cell>
          <cell r="M1667">
            <v>165</v>
          </cell>
          <cell r="N1667">
            <v>470</v>
          </cell>
        </row>
        <row r="1668">
          <cell r="D1668" t="str">
            <v>HGC-25139240</v>
          </cell>
          <cell r="E1668" t="str">
            <v>RE2300005</v>
          </cell>
          <cell r="F1668" t="str">
            <v>PSM-ZM202510160009-0003</v>
          </cell>
          <cell r="G1668" t="str">
            <v>南方医科大学珠江医院</v>
          </cell>
          <cell r="H1668" t="str">
            <v>IDT383</v>
          </cell>
          <cell r="I1668">
            <v>6</v>
          </cell>
          <cell r="J1668" t="str">
            <v>mRNA-T7</v>
          </cell>
          <cell r="K1668">
            <v>6.87</v>
          </cell>
          <cell r="L1668">
            <v>20</v>
          </cell>
          <cell r="M1668">
            <v>137.4</v>
          </cell>
          <cell r="N1668">
            <v>470</v>
          </cell>
        </row>
        <row r="1669">
          <cell r="D1669" t="str">
            <v>20260115R-P1-174</v>
          </cell>
          <cell r="E1669" t="str">
            <v>20260115R-P1-174</v>
          </cell>
        </row>
        <row r="1669">
          <cell r="I1669">
            <v>174</v>
          </cell>
          <cell r="J1669" t="str">
            <v>mRNA</v>
          </cell>
          <cell r="K1669">
            <v>25.8</v>
          </cell>
          <cell r="L1669">
            <v>70</v>
          </cell>
          <cell r="M1669">
            <v>1806</v>
          </cell>
          <cell r="N1669">
            <v>444</v>
          </cell>
        </row>
        <row r="1670">
          <cell r="D1670" t="str">
            <v>20260115R-P2-206</v>
          </cell>
          <cell r="E1670" t="str">
            <v>20260115R-P2-206</v>
          </cell>
        </row>
        <row r="1670">
          <cell r="I1670">
            <v>206</v>
          </cell>
          <cell r="J1670" t="str">
            <v>mRNA-T7</v>
          </cell>
          <cell r="K1670">
            <v>47.47</v>
          </cell>
          <cell r="L1670">
            <v>55</v>
          </cell>
          <cell r="M1670">
            <v>2610.85</v>
          </cell>
          <cell r="N1670">
            <v>425</v>
          </cell>
        </row>
        <row r="1671">
          <cell r="D1671" t="str">
            <v>20260115R-P3-114</v>
          </cell>
          <cell r="E1671" t="str">
            <v>20260115R-P3-114</v>
          </cell>
        </row>
        <row r="1671">
          <cell r="I1671">
            <v>114</v>
          </cell>
          <cell r="J1671" t="str">
            <v>mRNA-T7</v>
          </cell>
          <cell r="K1671">
            <v>11.5</v>
          </cell>
          <cell r="L1671">
            <v>35</v>
          </cell>
          <cell r="M1671">
            <v>402.5</v>
          </cell>
          <cell r="N1671">
            <v>458</v>
          </cell>
        </row>
        <row r="1672">
          <cell r="D1672" t="str">
            <v>20260115R-P4-114</v>
          </cell>
          <cell r="E1672" t="str">
            <v>20260115R-P4-114</v>
          </cell>
        </row>
        <row r="1672">
          <cell r="I1672">
            <v>114</v>
          </cell>
          <cell r="J1672" t="str">
            <v>mRNA-T7</v>
          </cell>
          <cell r="K1672">
            <v>27.47</v>
          </cell>
          <cell r="L1672">
            <v>50</v>
          </cell>
          <cell r="M1672">
            <v>1373.5</v>
          </cell>
          <cell r="N1672">
            <v>445</v>
          </cell>
        </row>
        <row r="1673">
          <cell r="D1673" t="str">
            <v>HGC-25164285</v>
          </cell>
          <cell r="E1673" t="str">
            <v>C1</v>
          </cell>
          <cell r="F1673" t="str">
            <v>PSM-ZM202511170007-0003</v>
          </cell>
          <cell r="G1673" t="str">
            <v>东南大学</v>
          </cell>
          <cell r="H1673" t="str">
            <v>IDT289</v>
          </cell>
          <cell r="I1673">
            <v>6</v>
          </cell>
          <cell r="J1673" t="str">
            <v>mRNA</v>
          </cell>
          <cell r="K1673">
            <v>55.1</v>
          </cell>
          <cell r="L1673">
            <v>30</v>
          </cell>
          <cell r="M1673">
            <v>1653</v>
          </cell>
          <cell r="N1673">
            <v>444</v>
          </cell>
        </row>
        <row r="1674">
          <cell r="D1674" t="str">
            <v>HGC-25164286</v>
          </cell>
          <cell r="E1674" t="str">
            <v>C2</v>
          </cell>
          <cell r="F1674" t="str">
            <v>PSM-ZM202511170007-0003</v>
          </cell>
          <cell r="G1674" t="str">
            <v>东南大学</v>
          </cell>
          <cell r="H1674" t="str">
            <v>IDT290</v>
          </cell>
          <cell r="I1674">
            <v>6</v>
          </cell>
          <cell r="J1674" t="str">
            <v>mRNA</v>
          </cell>
          <cell r="K1674">
            <v>43.67</v>
          </cell>
          <cell r="L1674">
            <v>30</v>
          </cell>
          <cell r="M1674">
            <v>1310.1</v>
          </cell>
          <cell r="N1674">
            <v>444</v>
          </cell>
        </row>
        <row r="1675">
          <cell r="D1675" t="str">
            <v>HGC-25164287</v>
          </cell>
          <cell r="E1675" t="str">
            <v>C3</v>
          </cell>
          <cell r="F1675" t="str">
            <v>PSM-ZM202511170007-0003</v>
          </cell>
          <cell r="G1675" t="str">
            <v>东南大学</v>
          </cell>
          <cell r="H1675" t="str">
            <v>IDT291</v>
          </cell>
          <cell r="I1675">
            <v>6</v>
          </cell>
          <cell r="J1675" t="str">
            <v>mRNA</v>
          </cell>
          <cell r="K1675">
            <v>51.32</v>
          </cell>
          <cell r="L1675">
            <v>30</v>
          </cell>
          <cell r="M1675">
            <v>1539.6</v>
          </cell>
          <cell r="N1675">
            <v>444</v>
          </cell>
        </row>
        <row r="1676">
          <cell r="D1676" t="str">
            <v>HGC-25164288</v>
          </cell>
          <cell r="E1676" t="str">
            <v>C1-q</v>
          </cell>
          <cell r="F1676" t="str">
            <v>PSM-ZM202511170007-0003</v>
          </cell>
          <cell r="G1676" t="str">
            <v>东南大学</v>
          </cell>
          <cell r="H1676" t="str">
            <v>IDT292</v>
          </cell>
          <cell r="I1676">
            <v>6</v>
          </cell>
          <cell r="J1676" t="str">
            <v>mRNA</v>
          </cell>
          <cell r="K1676">
            <v>52.47</v>
          </cell>
          <cell r="L1676">
            <v>30</v>
          </cell>
          <cell r="M1676">
            <v>1574.1</v>
          </cell>
          <cell r="N1676">
            <v>444</v>
          </cell>
        </row>
        <row r="1677">
          <cell r="D1677" t="str">
            <v>HGC-25164289</v>
          </cell>
          <cell r="E1677" t="str">
            <v>C2-q</v>
          </cell>
          <cell r="F1677" t="str">
            <v>PSM-ZM202511170007-0003</v>
          </cell>
          <cell r="G1677" t="str">
            <v>东南大学</v>
          </cell>
          <cell r="H1677" t="str">
            <v>IDT293</v>
          </cell>
          <cell r="I1677">
            <v>6</v>
          </cell>
          <cell r="J1677" t="str">
            <v>mRNA</v>
          </cell>
          <cell r="K1677">
            <v>49.64</v>
          </cell>
          <cell r="L1677">
            <v>30</v>
          </cell>
          <cell r="M1677">
            <v>1489.2</v>
          </cell>
          <cell r="N1677">
            <v>444</v>
          </cell>
        </row>
        <row r="1678">
          <cell r="D1678" t="str">
            <v>HGC-25164290</v>
          </cell>
          <cell r="E1678" t="str">
            <v>C3-q</v>
          </cell>
          <cell r="F1678" t="str">
            <v>PSM-ZM202511170007-0003</v>
          </cell>
          <cell r="G1678" t="str">
            <v>东南大学</v>
          </cell>
          <cell r="H1678" t="str">
            <v>IDT294</v>
          </cell>
          <cell r="I1678">
            <v>6</v>
          </cell>
          <cell r="J1678" t="str">
            <v>mRNA</v>
          </cell>
          <cell r="K1678">
            <v>42.3</v>
          </cell>
          <cell r="L1678">
            <v>30</v>
          </cell>
          <cell r="M1678">
            <v>1269</v>
          </cell>
          <cell r="N1678">
            <v>444</v>
          </cell>
        </row>
        <row r="1679">
          <cell r="D1679" t="str">
            <v>HGC-25164291</v>
          </cell>
          <cell r="E1679" t="str">
            <v>T1</v>
          </cell>
          <cell r="F1679" t="str">
            <v>PSM-ZM202511170007-0003</v>
          </cell>
          <cell r="G1679" t="str">
            <v>东南大学</v>
          </cell>
          <cell r="H1679" t="str">
            <v>IDT295</v>
          </cell>
          <cell r="I1679">
            <v>6</v>
          </cell>
          <cell r="J1679" t="str">
            <v>mRNA</v>
          </cell>
          <cell r="K1679">
            <v>5.56</v>
          </cell>
          <cell r="L1679">
            <v>30</v>
          </cell>
          <cell r="M1679">
            <v>166.8</v>
          </cell>
          <cell r="N1679">
            <v>444</v>
          </cell>
        </row>
        <row r="1680">
          <cell r="D1680" t="str">
            <v>HGC-25164292</v>
          </cell>
          <cell r="E1680" t="str">
            <v>T2</v>
          </cell>
          <cell r="F1680" t="str">
            <v>PSM-ZM202511170007-0003</v>
          </cell>
          <cell r="G1680" t="str">
            <v>东南大学</v>
          </cell>
          <cell r="H1680" t="str">
            <v>IDT296</v>
          </cell>
          <cell r="I1680">
            <v>6</v>
          </cell>
          <cell r="J1680" t="str">
            <v>mRNA</v>
          </cell>
          <cell r="K1680">
            <v>4.63</v>
          </cell>
          <cell r="L1680">
            <v>30</v>
          </cell>
          <cell r="M1680">
            <v>138.9</v>
          </cell>
          <cell r="N1680">
            <v>444</v>
          </cell>
        </row>
        <row r="1681">
          <cell r="D1681" t="str">
            <v>HGC-25164293</v>
          </cell>
          <cell r="E1681" t="str">
            <v>T3</v>
          </cell>
          <cell r="F1681" t="str">
            <v>PSM-ZM202511170007-0003</v>
          </cell>
          <cell r="G1681" t="str">
            <v>东南大学</v>
          </cell>
          <cell r="H1681" t="str">
            <v>IDT297</v>
          </cell>
          <cell r="I1681">
            <v>6</v>
          </cell>
          <cell r="J1681" t="str">
            <v>mRNA</v>
          </cell>
          <cell r="K1681">
            <v>6.39</v>
          </cell>
          <cell r="L1681">
            <v>30</v>
          </cell>
          <cell r="M1681">
            <v>191.7</v>
          </cell>
          <cell r="N1681">
            <v>444</v>
          </cell>
        </row>
        <row r="1682">
          <cell r="D1682" t="str">
            <v>HGC-25156226</v>
          </cell>
          <cell r="E1682" t="str">
            <v>sh-NC1</v>
          </cell>
          <cell r="F1682" t="str">
            <v>PSM-ZM202511060002-0004</v>
          </cell>
          <cell r="G1682" t="str">
            <v>淮安市第一人民医院（淮安市第一红十字医院）</v>
          </cell>
          <cell r="H1682" t="str">
            <v>IDT298</v>
          </cell>
          <cell r="I1682">
            <v>6</v>
          </cell>
          <cell r="J1682" t="str">
            <v>mRNA</v>
          </cell>
          <cell r="K1682">
            <v>39.3</v>
          </cell>
          <cell r="L1682">
            <v>20</v>
          </cell>
          <cell r="M1682">
            <v>786</v>
          </cell>
          <cell r="N1682">
            <v>444</v>
          </cell>
        </row>
        <row r="1683">
          <cell r="D1683" t="str">
            <v>HGC-25156227</v>
          </cell>
          <cell r="E1683" t="str">
            <v>sh-NC2</v>
          </cell>
          <cell r="F1683" t="str">
            <v>PSM-ZM202511060002-0004</v>
          </cell>
          <cell r="G1683" t="str">
            <v>淮安市第一人民医院（淮安市第一红十字医院）</v>
          </cell>
          <cell r="H1683" t="str">
            <v>IDT299</v>
          </cell>
          <cell r="I1683">
            <v>6</v>
          </cell>
          <cell r="J1683" t="str">
            <v>mRNA</v>
          </cell>
          <cell r="K1683">
            <v>24.91</v>
          </cell>
          <cell r="L1683">
            <v>20</v>
          </cell>
          <cell r="M1683">
            <v>498.2</v>
          </cell>
          <cell r="N1683">
            <v>444</v>
          </cell>
        </row>
        <row r="1684">
          <cell r="D1684" t="str">
            <v>HGC-25156228</v>
          </cell>
          <cell r="E1684" t="str">
            <v>sh-NC3</v>
          </cell>
          <cell r="F1684" t="str">
            <v>PSM-ZM202511060002-0004</v>
          </cell>
          <cell r="G1684" t="str">
            <v>淮安市第一人民医院（淮安市第一红十字医院）</v>
          </cell>
          <cell r="H1684" t="str">
            <v>IDT300</v>
          </cell>
          <cell r="I1684">
            <v>6</v>
          </cell>
          <cell r="J1684" t="str">
            <v>mRNA</v>
          </cell>
          <cell r="K1684">
            <v>25.67</v>
          </cell>
          <cell r="L1684">
            <v>20</v>
          </cell>
          <cell r="M1684">
            <v>513.4</v>
          </cell>
          <cell r="N1684">
            <v>444</v>
          </cell>
        </row>
        <row r="1685">
          <cell r="D1685" t="str">
            <v>HGC-25156229</v>
          </cell>
          <cell r="E1685" t="str">
            <v>sh-SCPEP-1</v>
          </cell>
          <cell r="F1685" t="str">
            <v>PSM-ZM202511060002-0004</v>
          </cell>
          <cell r="G1685" t="str">
            <v>淮安市第一人民医院（淮安市第一红十字医院）</v>
          </cell>
          <cell r="H1685" t="str">
            <v>IDT301</v>
          </cell>
          <cell r="I1685">
            <v>6</v>
          </cell>
          <cell r="J1685" t="str">
            <v>mRNA</v>
          </cell>
          <cell r="K1685">
            <v>29.43</v>
          </cell>
          <cell r="L1685">
            <v>20</v>
          </cell>
          <cell r="M1685">
            <v>588.6</v>
          </cell>
          <cell r="N1685">
            <v>444</v>
          </cell>
        </row>
        <row r="1686">
          <cell r="D1686" t="str">
            <v>HGC-25156230</v>
          </cell>
          <cell r="E1686" t="str">
            <v>sh-SCPEP-2</v>
          </cell>
          <cell r="F1686" t="str">
            <v>PSM-ZM202511060002-0004</v>
          </cell>
          <cell r="G1686" t="str">
            <v>淮安市第一人民医院（淮安市第一红十字医院）</v>
          </cell>
          <cell r="H1686" t="str">
            <v>IDT302</v>
          </cell>
          <cell r="I1686">
            <v>6</v>
          </cell>
          <cell r="J1686" t="str">
            <v>mRNA</v>
          </cell>
          <cell r="K1686">
            <v>31.39</v>
          </cell>
          <cell r="L1686">
            <v>20</v>
          </cell>
          <cell r="M1686">
            <v>627.8</v>
          </cell>
          <cell r="N1686">
            <v>444</v>
          </cell>
        </row>
        <row r="1687">
          <cell r="D1687" t="str">
            <v>HGC-25156231</v>
          </cell>
          <cell r="E1687" t="str">
            <v>sh-SCPEP-3</v>
          </cell>
          <cell r="F1687" t="str">
            <v>PSM-ZM202511060002-0004</v>
          </cell>
          <cell r="G1687" t="str">
            <v>淮安市第一人民医院（淮安市第一红十字医院）</v>
          </cell>
          <cell r="H1687" t="str">
            <v>IDT303</v>
          </cell>
          <cell r="I1687">
            <v>6</v>
          </cell>
          <cell r="J1687" t="str">
            <v>mRNA</v>
          </cell>
          <cell r="K1687">
            <v>35.79</v>
          </cell>
          <cell r="L1687">
            <v>20</v>
          </cell>
          <cell r="M1687">
            <v>715.8</v>
          </cell>
          <cell r="N1687">
            <v>444</v>
          </cell>
        </row>
        <row r="1688">
          <cell r="D1688" t="str">
            <v>HGC-26000221</v>
          </cell>
          <cell r="E1688" t="str">
            <v>KXM-FreshSample-1</v>
          </cell>
          <cell r="F1688" t="str">
            <v>PSM-ZM202512310018-0001</v>
          </cell>
          <cell r="G1688" t="str">
            <v>中南大学</v>
          </cell>
          <cell r="H1688" t="str">
            <v>IDT333</v>
          </cell>
          <cell r="I1688">
            <v>6</v>
          </cell>
          <cell r="J1688" t="str">
            <v>mRNA</v>
          </cell>
          <cell r="K1688">
            <v>12.96</v>
          </cell>
          <cell r="L1688">
            <v>30</v>
          </cell>
          <cell r="M1688">
            <v>388.8</v>
          </cell>
          <cell r="N1688">
            <v>444</v>
          </cell>
        </row>
        <row r="1689">
          <cell r="D1689" t="str">
            <v>HGC-26000222</v>
          </cell>
          <cell r="E1689" t="str">
            <v>KXM-FreshSample-2</v>
          </cell>
          <cell r="F1689" t="str">
            <v>PSM-ZM202512310018-0001</v>
          </cell>
          <cell r="G1689" t="str">
            <v>中南大学</v>
          </cell>
          <cell r="H1689" t="str">
            <v>IDT334</v>
          </cell>
          <cell r="I1689">
            <v>6</v>
          </cell>
          <cell r="J1689" t="str">
            <v>mRNA</v>
          </cell>
          <cell r="K1689">
            <v>14.69</v>
          </cell>
          <cell r="L1689">
            <v>30</v>
          </cell>
          <cell r="M1689">
            <v>440.7</v>
          </cell>
          <cell r="N1689">
            <v>444</v>
          </cell>
        </row>
        <row r="1690">
          <cell r="D1690" t="str">
            <v>HGC-26002154</v>
          </cell>
          <cell r="E1690" t="str">
            <v>SW480-NC-1</v>
          </cell>
          <cell r="F1690" t="str">
            <v>HGC20250228004-0107</v>
          </cell>
          <cell r="G1690" t="str">
            <v>厦门华诺海普生物科技有限公司</v>
          </cell>
          <cell r="H1690" t="str">
            <v>IDT335</v>
          </cell>
          <cell r="I1690">
            <v>6</v>
          </cell>
          <cell r="J1690" t="str">
            <v>mRNA</v>
          </cell>
          <cell r="K1690">
            <v>34.42</v>
          </cell>
          <cell r="L1690">
            <v>30</v>
          </cell>
          <cell r="M1690">
            <v>1032.6</v>
          </cell>
          <cell r="N1690">
            <v>444</v>
          </cell>
        </row>
        <row r="1691">
          <cell r="D1691" t="str">
            <v>HGC-26002155</v>
          </cell>
          <cell r="E1691" t="str">
            <v>SW480-NC-2</v>
          </cell>
          <cell r="F1691" t="str">
            <v>HGC20250228004-0107</v>
          </cell>
          <cell r="G1691" t="str">
            <v>厦门华诺海普生物科技有限公司</v>
          </cell>
          <cell r="H1691" t="str">
            <v>IDT336</v>
          </cell>
          <cell r="I1691">
            <v>6</v>
          </cell>
          <cell r="J1691" t="str">
            <v>mRNA</v>
          </cell>
          <cell r="K1691">
            <v>33.34</v>
          </cell>
          <cell r="L1691">
            <v>30</v>
          </cell>
          <cell r="M1691">
            <v>1000.2</v>
          </cell>
          <cell r="N1691">
            <v>444</v>
          </cell>
        </row>
        <row r="1692">
          <cell r="D1692" t="str">
            <v>HGC-26002156</v>
          </cell>
          <cell r="E1692" t="str">
            <v>SW480-NC-3</v>
          </cell>
          <cell r="F1692" t="str">
            <v>HGC20250228004-0107</v>
          </cell>
          <cell r="G1692" t="str">
            <v>厦门华诺海普生物科技有限公司</v>
          </cell>
          <cell r="H1692" t="str">
            <v>IDT337</v>
          </cell>
          <cell r="I1692">
            <v>6</v>
          </cell>
          <cell r="J1692" t="str">
            <v>mRNA</v>
          </cell>
          <cell r="K1692">
            <v>57.03</v>
          </cell>
          <cell r="L1692">
            <v>30</v>
          </cell>
          <cell r="M1692">
            <v>1710.9</v>
          </cell>
          <cell r="N1692">
            <v>444</v>
          </cell>
        </row>
        <row r="1693">
          <cell r="D1693" t="str">
            <v>HGC-26002157</v>
          </cell>
          <cell r="E1693" t="str">
            <v>SW480-S1-1</v>
          </cell>
          <cell r="F1693" t="str">
            <v>HGC20250228004-0107</v>
          </cell>
          <cell r="G1693" t="str">
            <v>厦门华诺海普生物科技有限公司</v>
          </cell>
          <cell r="H1693" t="str">
            <v>IDT338</v>
          </cell>
          <cell r="I1693">
            <v>6</v>
          </cell>
          <cell r="J1693" t="str">
            <v>mRNA</v>
          </cell>
          <cell r="K1693">
            <v>48.33</v>
          </cell>
          <cell r="L1693">
            <v>30</v>
          </cell>
          <cell r="M1693">
            <v>1449.9</v>
          </cell>
          <cell r="N1693">
            <v>444</v>
          </cell>
        </row>
        <row r="1694">
          <cell r="D1694" t="str">
            <v>HGC-26002158</v>
          </cell>
          <cell r="E1694" t="str">
            <v>SW480-S1-2</v>
          </cell>
          <cell r="F1694" t="str">
            <v>HGC20250228004-0107</v>
          </cell>
          <cell r="G1694" t="str">
            <v>厦门华诺海普生物科技有限公司</v>
          </cell>
          <cell r="H1694" t="str">
            <v>IDT339</v>
          </cell>
          <cell r="I1694">
            <v>6</v>
          </cell>
          <cell r="J1694" t="str">
            <v>mRNA</v>
          </cell>
          <cell r="K1694">
            <v>40.12</v>
          </cell>
          <cell r="L1694">
            <v>30</v>
          </cell>
          <cell r="M1694">
            <v>1203.6</v>
          </cell>
          <cell r="N1694">
            <v>444</v>
          </cell>
        </row>
        <row r="1695">
          <cell r="D1695" t="str">
            <v>HGC-26002159</v>
          </cell>
          <cell r="E1695" t="str">
            <v>SW480-S1-3</v>
          </cell>
          <cell r="F1695" t="str">
            <v>HGC20250228004-0107</v>
          </cell>
          <cell r="G1695" t="str">
            <v>厦门华诺海普生物科技有限公司</v>
          </cell>
          <cell r="H1695" t="str">
            <v>IDT340</v>
          </cell>
          <cell r="I1695">
            <v>6</v>
          </cell>
          <cell r="J1695" t="str">
            <v>mRNA</v>
          </cell>
          <cell r="K1695">
            <v>40.29</v>
          </cell>
          <cell r="L1695">
            <v>30</v>
          </cell>
          <cell r="M1695">
            <v>1208.7</v>
          </cell>
          <cell r="N1695">
            <v>444</v>
          </cell>
        </row>
        <row r="1696">
          <cell r="D1696" t="str">
            <v>HGC-26002160</v>
          </cell>
          <cell r="E1696" t="str">
            <v>SW480-VC-1</v>
          </cell>
          <cell r="F1696" t="str">
            <v>HGC20250228004-0107</v>
          </cell>
          <cell r="G1696" t="str">
            <v>厦门华诺海普生物科技有限公司</v>
          </cell>
          <cell r="H1696" t="str">
            <v>IDT341</v>
          </cell>
          <cell r="I1696">
            <v>6</v>
          </cell>
          <cell r="J1696" t="str">
            <v>mRNA</v>
          </cell>
          <cell r="K1696">
            <v>50.1</v>
          </cell>
          <cell r="L1696">
            <v>30</v>
          </cell>
          <cell r="M1696">
            <v>1503</v>
          </cell>
          <cell r="N1696">
            <v>444</v>
          </cell>
        </row>
        <row r="1697">
          <cell r="D1697" t="str">
            <v>HGC-26002161</v>
          </cell>
          <cell r="E1697" t="str">
            <v>SW480-VC-2</v>
          </cell>
          <cell r="F1697" t="str">
            <v>HGC20250228004-0107</v>
          </cell>
          <cell r="G1697" t="str">
            <v>厦门华诺海普生物科技有限公司</v>
          </cell>
          <cell r="H1697" t="str">
            <v>IDT342</v>
          </cell>
          <cell r="I1697">
            <v>6</v>
          </cell>
          <cell r="J1697" t="str">
            <v>mRNA</v>
          </cell>
          <cell r="K1697">
            <v>39.29</v>
          </cell>
          <cell r="L1697">
            <v>30</v>
          </cell>
          <cell r="M1697">
            <v>1178.7</v>
          </cell>
          <cell r="N1697">
            <v>444</v>
          </cell>
        </row>
        <row r="1698">
          <cell r="D1698" t="str">
            <v>HGC-26002162</v>
          </cell>
          <cell r="E1698" t="str">
            <v>SW480-VC-3</v>
          </cell>
          <cell r="F1698" t="str">
            <v>HGC20250228004-0107</v>
          </cell>
          <cell r="G1698" t="str">
            <v>厦门华诺海普生物科技有限公司</v>
          </cell>
          <cell r="H1698" t="str">
            <v>IDT343</v>
          </cell>
          <cell r="I1698">
            <v>6</v>
          </cell>
          <cell r="J1698" t="str">
            <v>mRNA</v>
          </cell>
          <cell r="K1698">
            <v>34.94</v>
          </cell>
          <cell r="L1698">
            <v>30</v>
          </cell>
          <cell r="M1698">
            <v>1048.2</v>
          </cell>
          <cell r="N1698">
            <v>444</v>
          </cell>
        </row>
        <row r="1699">
          <cell r="D1699" t="str">
            <v>HGC-26002163</v>
          </cell>
          <cell r="E1699" t="str">
            <v>SW480-OE-1</v>
          </cell>
          <cell r="F1699" t="str">
            <v>HGC20250228004-0107</v>
          </cell>
          <cell r="G1699" t="str">
            <v>厦门华诺海普生物科技有限公司</v>
          </cell>
          <cell r="H1699" t="str">
            <v>IDT344</v>
          </cell>
          <cell r="I1699">
            <v>6</v>
          </cell>
          <cell r="J1699" t="str">
            <v>mRNA</v>
          </cell>
          <cell r="K1699">
            <v>54.95</v>
          </cell>
          <cell r="L1699">
            <v>30</v>
          </cell>
          <cell r="M1699">
            <v>1648.5</v>
          </cell>
          <cell r="N1699">
            <v>444</v>
          </cell>
        </row>
        <row r="1700">
          <cell r="D1700" t="str">
            <v>HGC-26002164</v>
          </cell>
          <cell r="E1700" t="str">
            <v>SW480-OE-2</v>
          </cell>
          <cell r="F1700" t="str">
            <v>HGC20250228004-0107</v>
          </cell>
          <cell r="G1700" t="str">
            <v>厦门华诺海普生物科技有限公司</v>
          </cell>
          <cell r="H1700" t="str">
            <v>IDT345</v>
          </cell>
          <cell r="I1700">
            <v>6</v>
          </cell>
          <cell r="J1700" t="str">
            <v>mRNA</v>
          </cell>
          <cell r="K1700">
            <v>48.57</v>
          </cell>
          <cell r="L1700">
            <v>30</v>
          </cell>
          <cell r="M1700">
            <v>1457.1</v>
          </cell>
          <cell r="N1700">
            <v>444</v>
          </cell>
        </row>
        <row r="1701">
          <cell r="D1701" t="str">
            <v>HGC-26002165</v>
          </cell>
          <cell r="E1701" t="str">
            <v>SW480-OE-3</v>
          </cell>
          <cell r="F1701" t="str">
            <v>HGC20250228004-0107</v>
          </cell>
          <cell r="G1701" t="str">
            <v>厦门华诺海普生物科技有限公司</v>
          </cell>
          <cell r="H1701" t="str">
            <v>IDT346</v>
          </cell>
          <cell r="I1701">
            <v>6</v>
          </cell>
          <cell r="J1701" t="str">
            <v>mRNA</v>
          </cell>
          <cell r="K1701">
            <v>43.91</v>
          </cell>
          <cell r="L1701">
            <v>30</v>
          </cell>
          <cell r="M1701">
            <v>1317.3</v>
          </cell>
          <cell r="N1701">
            <v>444</v>
          </cell>
        </row>
        <row r="1702">
          <cell r="D1702" t="str">
            <v>HGC-26000213</v>
          </cell>
          <cell r="E1702" t="str">
            <v>hudehe-TR</v>
          </cell>
          <cell r="F1702" t="str">
            <v>PSM-ZM202509090013-0006</v>
          </cell>
          <cell r="G1702" t="str">
            <v>中南大学</v>
          </cell>
          <cell r="H1702" t="str">
            <v>IDT304</v>
          </cell>
          <cell r="I1702">
            <v>10</v>
          </cell>
          <cell r="J1702" t="str">
            <v>mRNA-T7</v>
          </cell>
          <cell r="K1702">
            <v>21.61</v>
          </cell>
          <cell r="L1702">
            <v>30</v>
          </cell>
          <cell r="M1702">
            <v>648.3</v>
          </cell>
          <cell r="N1702">
            <v>425</v>
          </cell>
        </row>
        <row r="1703">
          <cell r="D1703" t="str">
            <v>HGC-26000214</v>
          </cell>
          <cell r="E1703" t="str">
            <v>jianglanying-TR</v>
          </cell>
          <cell r="F1703" t="str">
            <v>PSM-ZM202509090013-0006</v>
          </cell>
          <cell r="G1703" t="str">
            <v>中南大学</v>
          </cell>
          <cell r="H1703" t="str">
            <v>IDT305</v>
          </cell>
          <cell r="I1703">
            <v>10</v>
          </cell>
          <cell r="J1703" t="str">
            <v>mRNA-T7</v>
          </cell>
          <cell r="K1703">
            <v>32.48</v>
          </cell>
          <cell r="L1703">
            <v>30</v>
          </cell>
          <cell r="M1703">
            <v>974.4</v>
          </cell>
          <cell r="N1703">
            <v>425</v>
          </cell>
        </row>
        <row r="1704">
          <cell r="D1704" t="str">
            <v>HGC-26000215</v>
          </cell>
          <cell r="E1704" t="str">
            <v>hanguisheng-TR</v>
          </cell>
          <cell r="F1704" t="str">
            <v>PSM-ZM202509090013-0006</v>
          </cell>
          <cell r="G1704" t="str">
            <v>中南大学</v>
          </cell>
          <cell r="H1704" t="str">
            <v>IDT306</v>
          </cell>
          <cell r="I1704">
            <v>10</v>
          </cell>
          <cell r="J1704" t="str">
            <v>mRNA-T7</v>
          </cell>
          <cell r="K1704">
            <v>24.39</v>
          </cell>
          <cell r="L1704">
            <v>30</v>
          </cell>
          <cell r="M1704">
            <v>731.7</v>
          </cell>
          <cell r="N1704">
            <v>425</v>
          </cell>
        </row>
        <row r="1705">
          <cell r="D1705" t="str">
            <v>HGC-26000216</v>
          </cell>
          <cell r="E1705" t="str">
            <v>dengjuxiang-TR</v>
          </cell>
          <cell r="F1705" t="str">
            <v>PSM-ZM202509090013-0006</v>
          </cell>
          <cell r="G1705" t="str">
            <v>中南大学</v>
          </cell>
          <cell r="H1705" t="str">
            <v>IDT307</v>
          </cell>
          <cell r="I1705">
            <v>10</v>
          </cell>
          <cell r="J1705" t="str">
            <v>mRNA-T7</v>
          </cell>
          <cell r="K1705">
            <v>27.18</v>
          </cell>
          <cell r="L1705">
            <v>30</v>
          </cell>
          <cell r="M1705">
            <v>815.4</v>
          </cell>
          <cell r="N1705">
            <v>425</v>
          </cell>
        </row>
        <row r="1706">
          <cell r="D1706" t="str">
            <v>HGC-26000217</v>
          </cell>
          <cell r="E1706" t="str">
            <v>wuguang-TR</v>
          </cell>
          <cell r="F1706" t="str">
            <v>PSM-ZM202509090013-0006</v>
          </cell>
          <cell r="G1706" t="str">
            <v>中南大学</v>
          </cell>
          <cell r="H1706" t="str">
            <v>IDT308</v>
          </cell>
          <cell r="I1706">
            <v>10</v>
          </cell>
          <cell r="J1706" t="str">
            <v>mRNA-T7</v>
          </cell>
          <cell r="K1706">
            <v>23.49</v>
          </cell>
          <cell r="L1706">
            <v>30</v>
          </cell>
          <cell r="M1706">
            <v>704.7</v>
          </cell>
          <cell r="N1706">
            <v>425</v>
          </cell>
        </row>
        <row r="1707">
          <cell r="D1707" t="str">
            <v>HGC-26000218</v>
          </cell>
          <cell r="E1707" t="str">
            <v>yangqiuying-TR</v>
          </cell>
          <cell r="F1707" t="str">
            <v>PSM-ZM202509090013-0006</v>
          </cell>
          <cell r="G1707" t="str">
            <v>中南大学</v>
          </cell>
          <cell r="H1707" t="str">
            <v>IDT309</v>
          </cell>
          <cell r="I1707">
            <v>10</v>
          </cell>
          <cell r="J1707" t="str">
            <v>mRNA-T7</v>
          </cell>
          <cell r="K1707">
            <v>43.36</v>
          </cell>
          <cell r="L1707">
            <v>30</v>
          </cell>
          <cell r="M1707">
            <v>1300.8</v>
          </cell>
          <cell r="N1707">
            <v>425</v>
          </cell>
        </row>
        <row r="1708">
          <cell r="D1708" t="str">
            <v>HGC-26000219</v>
          </cell>
          <cell r="E1708" t="str">
            <v>zengliqing-TR</v>
          </cell>
          <cell r="F1708" t="str">
            <v>PSM-ZM202509090013-0006</v>
          </cell>
          <cell r="G1708" t="str">
            <v>中南大学</v>
          </cell>
          <cell r="H1708" t="str">
            <v>IDT310</v>
          </cell>
          <cell r="I1708">
            <v>10</v>
          </cell>
          <cell r="J1708" t="str">
            <v>mRNA-T7</v>
          </cell>
          <cell r="K1708">
            <v>43.14</v>
          </cell>
          <cell r="L1708">
            <v>30</v>
          </cell>
          <cell r="M1708">
            <v>1294.2</v>
          </cell>
          <cell r="N1708">
            <v>425</v>
          </cell>
        </row>
        <row r="1709">
          <cell r="D1709" t="str">
            <v>HGC-26000220</v>
          </cell>
          <cell r="E1709" t="str">
            <v>xiedongzhi-TR</v>
          </cell>
          <cell r="F1709" t="str">
            <v>PSM-ZM202509090013-0006</v>
          </cell>
          <cell r="G1709" t="str">
            <v>中南大学</v>
          </cell>
          <cell r="H1709" t="str">
            <v>IDT311</v>
          </cell>
          <cell r="I1709">
            <v>10</v>
          </cell>
          <cell r="J1709" t="str">
            <v>mRNA-T7</v>
          </cell>
          <cell r="K1709">
            <v>41.52</v>
          </cell>
          <cell r="L1709">
            <v>30</v>
          </cell>
          <cell r="M1709">
            <v>1245.6</v>
          </cell>
          <cell r="N1709">
            <v>425</v>
          </cell>
        </row>
        <row r="1710">
          <cell r="D1710" t="str">
            <v>HGC-26001629</v>
          </cell>
          <cell r="E1710" t="str">
            <v>Control 1</v>
          </cell>
          <cell r="F1710" t="str">
            <v>PSM-ZM202601040003-0001</v>
          </cell>
          <cell r="G1710" t="str">
            <v>上海市第六人民医院</v>
          </cell>
          <cell r="H1710" t="str">
            <v>IDT312</v>
          </cell>
          <cell r="I1710">
            <v>6</v>
          </cell>
          <cell r="J1710" t="str">
            <v>mRNA-T7</v>
          </cell>
          <cell r="K1710">
            <v>68.49</v>
          </cell>
          <cell r="L1710">
            <v>30</v>
          </cell>
          <cell r="M1710">
            <v>2054.7</v>
          </cell>
          <cell r="N1710">
            <v>425</v>
          </cell>
        </row>
        <row r="1711">
          <cell r="D1711" t="str">
            <v>HGC-26001630</v>
          </cell>
          <cell r="E1711" t="str">
            <v>Control 2</v>
          </cell>
          <cell r="F1711" t="str">
            <v>PSM-ZM202601040003-0001</v>
          </cell>
          <cell r="G1711" t="str">
            <v>上海市第六人民医院</v>
          </cell>
          <cell r="H1711" t="str">
            <v>IDT313</v>
          </cell>
          <cell r="I1711">
            <v>6</v>
          </cell>
          <cell r="J1711" t="str">
            <v>mRNA-T7</v>
          </cell>
          <cell r="K1711">
            <v>66.35</v>
          </cell>
          <cell r="L1711">
            <v>30</v>
          </cell>
          <cell r="M1711">
            <v>1990.5</v>
          </cell>
          <cell r="N1711">
            <v>425</v>
          </cell>
        </row>
        <row r="1712">
          <cell r="D1712" t="str">
            <v>HGC-26001631</v>
          </cell>
          <cell r="E1712" t="str">
            <v>Control 3</v>
          </cell>
          <cell r="F1712" t="str">
            <v>PSM-ZM202601040003-0001</v>
          </cell>
          <cell r="G1712" t="str">
            <v>上海市第六人民医院</v>
          </cell>
          <cell r="H1712" t="str">
            <v>IDT314</v>
          </cell>
          <cell r="I1712">
            <v>6</v>
          </cell>
          <cell r="J1712" t="str">
            <v>mRNA-T7</v>
          </cell>
          <cell r="K1712">
            <v>56.49</v>
          </cell>
          <cell r="L1712">
            <v>30</v>
          </cell>
          <cell r="M1712">
            <v>1694.7</v>
          </cell>
          <cell r="N1712">
            <v>425</v>
          </cell>
        </row>
        <row r="1713">
          <cell r="D1713" t="str">
            <v>HGC-26001632</v>
          </cell>
          <cell r="E1713" t="str">
            <v>Control 4</v>
          </cell>
          <cell r="F1713" t="str">
            <v>PSM-ZM202601040003-0001</v>
          </cell>
          <cell r="G1713" t="str">
            <v>上海市第六人民医院</v>
          </cell>
          <cell r="H1713" t="str">
            <v>IDT315</v>
          </cell>
          <cell r="I1713">
            <v>6</v>
          </cell>
          <cell r="J1713" t="str">
            <v>mRNA-T7</v>
          </cell>
          <cell r="K1713">
            <v>64.68</v>
          </cell>
          <cell r="L1713">
            <v>30</v>
          </cell>
          <cell r="M1713">
            <v>1940.4</v>
          </cell>
          <cell r="N1713">
            <v>425</v>
          </cell>
        </row>
        <row r="1714">
          <cell r="D1714" t="str">
            <v>HGC-26001633</v>
          </cell>
          <cell r="E1714" t="str">
            <v>Control 5</v>
          </cell>
          <cell r="F1714" t="str">
            <v>PSM-ZM202601040003-0001</v>
          </cell>
          <cell r="G1714" t="str">
            <v>上海市第六人民医院</v>
          </cell>
          <cell r="H1714" t="str">
            <v>IDT316</v>
          </cell>
          <cell r="I1714">
            <v>6</v>
          </cell>
          <cell r="J1714" t="str">
            <v>mRNA-T7</v>
          </cell>
          <cell r="K1714">
            <v>61.74</v>
          </cell>
          <cell r="L1714">
            <v>30</v>
          </cell>
          <cell r="M1714">
            <v>1852.2</v>
          </cell>
          <cell r="N1714">
            <v>425</v>
          </cell>
        </row>
        <row r="1715">
          <cell r="D1715" t="str">
            <v>HGC-26001634</v>
          </cell>
          <cell r="E1715" t="str">
            <v>TBI 1</v>
          </cell>
          <cell r="F1715" t="str">
            <v>PSM-ZM202601040003-0001</v>
          </cell>
          <cell r="G1715" t="str">
            <v>上海市第六人民医院</v>
          </cell>
          <cell r="H1715" t="str">
            <v>IDT317</v>
          </cell>
          <cell r="I1715">
            <v>6</v>
          </cell>
          <cell r="J1715" t="str">
            <v>mRNA-T7</v>
          </cell>
          <cell r="K1715">
            <v>52.95</v>
          </cell>
          <cell r="L1715">
            <v>30</v>
          </cell>
          <cell r="M1715">
            <v>1588.5</v>
          </cell>
          <cell r="N1715">
            <v>425</v>
          </cell>
        </row>
        <row r="1716">
          <cell r="D1716" t="str">
            <v>HGC-26001635</v>
          </cell>
          <cell r="E1716" t="str">
            <v>TBI 2</v>
          </cell>
          <cell r="F1716" t="str">
            <v>PSM-ZM202601040003-0001</v>
          </cell>
          <cell r="G1716" t="str">
            <v>上海市第六人民医院</v>
          </cell>
          <cell r="H1716" t="str">
            <v>IDT318</v>
          </cell>
          <cell r="I1716">
            <v>6</v>
          </cell>
          <cell r="J1716" t="str">
            <v>mRNA-T7</v>
          </cell>
          <cell r="K1716">
            <v>65.73</v>
          </cell>
          <cell r="L1716">
            <v>30</v>
          </cell>
          <cell r="M1716">
            <v>1971.9</v>
          </cell>
          <cell r="N1716">
            <v>425</v>
          </cell>
        </row>
        <row r="1717">
          <cell r="D1717" t="str">
            <v>HGC-26001636</v>
          </cell>
          <cell r="E1717" t="str">
            <v>TBI 3</v>
          </cell>
          <cell r="F1717" t="str">
            <v>PSM-ZM202601040003-0001</v>
          </cell>
          <cell r="G1717" t="str">
            <v>上海市第六人民医院</v>
          </cell>
          <cell r="H1717" t="str">
            <v>IDT319</v>
          </cell>
          <cell r="I1717">
            <v>6</v>
          </cell>
          <cell r="J1717" t="str">
            <v>mRNA-T7</v>
          </cell>
          <cell r="K1717">
            <v>58.02</v>
          </cell>
          <cell r="L1717">
            <v>30</v>
          </cell>
          <cell r="M1717">
            <v>1740.6</v>
          </cell>
          <cell r="N1717">
            <v>425</v>
          </cell>
        </row>
        <row r="1718">
          <cell r="D1718" t="str">
            <v>HGC-26001637</v>
          </cell>
          <cell r="E1718" t="str">
            <v>TBI 4</v>
          </cell>
          <cell r="F1718" t="str">
            <v>PSM-ZM202601040003-0001</v>
          </cell>
          <cell r="G1718" t="str">
            <v>上海市第六人民医院</v>
          </cell>
          <cell r="H1718" t="str">
            <v>IDT320</v>
          </cell>
          <cell r="I1718">
            <v>6</v>
          </cell>
          <cell r="J1718" t="str">
            <v>mRNA-T7</v>
          </cell>
          <cell r="K1718">
            <v>49.02</v>
          </cell>
          <cell r="L1718">
            <v>30</v>
          </cell>
          <cell r="M1718">
            <v>1470.6</v>
          </cell>
          <cell r="N1718">
            <v>425</v>
          </cell>
        </row>
        <row r="1719">
          <cell r="D1719" t="str">
            <v>HGC-26001638</v>
          </cell>
          <cell r="E1719" t="str">
            <v>TBI 5</v>
          </cell>
          <cell r="F1719" t="str">
            <v>PSM-ZM202601040003-0001</v>
          </cell>
          <cell r="G1719" t="str">
            <v>上海市第六人民医院</v>
          </cell>
          <cell r="H1719" t="str">
            <v>IDT321</v>
          </cell>
          <cell r="I1719">
            <v>6</v>
          </cell>
          <cell r="J1719" t="str">
            <v>mRNA-T7</v>
          </cell>
          <cell r="K1719">
            <v>45.35</v>
          </cell>
          <cell r="L1719">
            <v>30</v>
          </cell>
          <cell r="M1719">
            <v>1360.5</v>
          </cell>
          <cell r="N1719">
            <v>425</v>
          </cell>
        </row>
        <row r="1720">
          <cell r="D1720" t="str">
            <v>HGC-26001639</v>
          </cell>
          <cell r="E1720" t="str">
            <v>HP@Ce 1</v>
          </cell>
          <cell r="F1720" t="str">
            <v>PSM-ZM202601040003-0001</v>
          </cell>
          <cell r="G1720" t="str">
            <v>上海市第六人民医院</v>
          </cell>
          <cell r="H1720" t="str">
            <v>IDT322</v>
          </cell>
          <cell r="I1720">
            <v>6</v>
          </cell>
          <cell r="J1720" t="str">
            <v>mRNA-T7</v>
          </cell>
          <cell r="K1720">
            <v>52.64</v>
          </cell>
          <cell r="L1720">
            <v>30</v>
          </cell>
          <cell r="M1720">
            <v>1579.2</v>
          </cell>
          <cell r="N1720">
            <v>425</v>
          </cell>
        </row>
        <row r="1721">
          <cell r="D1721" t="str">
            <v>HGC-26001640</v>
          </cell>
          <cell r="E1721" t="str">
            <v>HP@Ce 2</v>
          </cell>
          <cell r="F1721" t="str">
            <v>PSM-ZM202601040003-0001</v>
          </cell>
          <cell r="G1721" t="str">
            <v>上海市第六人民医院</v>
          </cell>
          <cell r="H1721" t="str">
            <v>IDT323</v>
          </cell>
          <cell r="I1721">
            <v>6</v>
          </cell>
          <cell r="J1721" t="str">
            <v>mRNA-T7</v>
          </cell>
          <cell r="K1721">
            <v>48.89</v>
          </cell>
          <cell r="L1721">
            <v>30</v>
          </cell>
          <cell r="M1721">
            <v>1466.7</v>
          </cell>
          <cell r="N1721">
            <v>425</v>
          </cell>
        </row>
        <row r="1722">
          <cell r="D1722" t="str">
            <v>HGC-26001641</v>
          </cell>
          <cell r="E1722" t="str">
            <v>HP@Ce 3</v>
          </cell>
          <cell r="F1722" t="str">
            <v>PSM-ZM202601040003-0001</v>
          </cell>
          <cell r="G1722" t="str">
            <v>上海市第六人民医院</v>
          </cell>
          <cell r="H1722" t="str">
            <v>IDT324</v>
          </cell>
          <cell r="I1722">
            <v>6</v>
          </cell>
          <cell r="J1722" t="str">
            <v>mRNA-T7</v>
          </cell>
          <cell r="K1722">
            <v>42.9</v>
          </cell>
          <cell r="L1722">
            <v>30</v>
          </cell>
          <cell r="M1722">
            <v>1287</v>
          </cell>
          <cell r="N1722">
            <v>425</v>
          </cell>
        </row>
        <row r="1723">
          <cell r="D1723" t="str">
            <v>HGC-26001642</v>
          </cell>
          <cell r="E1723" t="str">
            <v>HP@Ce 4</v>
          </cell>
          <cell r="F1723" t="str">
            <v>PSM-ZM202601040003-0001</v>
          </cell>
          <cell r="G1723" t="str">
            <v>上海市第六人民医院</v>
          </cell>
          <cell r="H1723" t="str">
            <v>IDT325</v>
          </cell>
          <cell r="I1723">
            <v>6</v>
          </cell>
          <cell r="J1723" t="str">
            <v>mRNA-T7</v>
          </cell>
          <cell r="K1723">
            <v>48.75</v>
          </cell>
          <cell r="L1723">
            <v>30</v>
          </cell>
          <cell r="M1723">
            <v>1462.5</v>
          </cell>
          <cell r="N1723">
            <v>425</v>
          </cell>
        </row>
        <row r="1724">
          <cell r="D1724" t="str">
            <v>HGC-26001643</v>
          </cell>
          <cell r="E1724" t="str">
            <v>HP@Ce 5</v>
          </cell>
          <cell r="F1724" t="str">
            <v>PSM-ZM202601040003-0001</v>
          </cell>
          <cell r="G1724" t="str">
            <v>上海市第六人民医院</v>
          </cell>
          <cell r="H1724" t="str">
            <v>IDT326</v>
          </cell>
          <cell r="I1724">
            <v>6</v>
          </cell>
          <cell r="J1724" t="str">
            <v>mRNA-T7</v>
          </cell>
          <cell r="K1724">
            <v>52.99</v>
          </cell>
          <cell r="L1724">
            <v>30</v>
          </cell>
          <cell r="M1724">
            <v>1589.7</v>
          </cell>
          <cell r="N1724">
            <v>425</v>
          </cell>
        </row>
        <row r="1725">
          <cell r="D1725" t="str">
            <v>HGC-26001868</v>
          </cell>
          <cell r="E1725" t="str">
            <v>DR1</v>
          </cell>
          <cell r="F1725" t="str">
            <v>PSM-ZM202601050002-0001</v>
          </cell>
          <cell r="G1725" t="str">
            <v>暨南大学</v>
          </cell>
          <cell r="H1725" t="str">
            <v>IDT327</v>
          </cell>
          <cell r="I1725">
            <v>6</v>
          </cell>
          <cell r="J1725" t="str">
            <v>mRNA-T7</v>
          </cell>
          <cell r="K1725">
            <v>68.16</v>
          </cell>
          <cell r="L1725">
            <v>30</v>
          </cell>
          <cell r="M1725">
            <v>2044.8</v>
          </cell>
          <cell r="N1725">
            <v>425</v>
          </cell>
        </row>
        <row r="1726">
          <cell r="D1726" t="str">
            <v>HGC-26001869</v>
          </cell>
          <cell r="E1726" t="str">
            <v>DR2</v>
          </cell>
          <cell r="F1726" t="str">
            <v>PSM-ZM202601050002-0001</v>
          </cell>
          <cell r="G1726" t="str">
            <v>暨南大学</v>
          </cell>
          <cell r="H1726" t="str">
            <v>IDT328</v>
          </cell>
          <cell r="I1726">
            <v>6</v>
          </cell>
          <cell r="J1726" t="str">
            <v>mRNA-T7</v>
          </cell>
          <cell r="K1726">
            <v>73.58</v>
          </cell>
          <cell r="L1726">
            <v>30</v>
          </cell>
          <cell r="M1726">
            <v>2207.4</v>
          </cell>
          <cell r="N1726">
            <v>425</v>
          </cell>
        </row>
        <row r="1727">
          <cell r="D1727" t="str">
            <v>HGC-26001870</v>
          </cell>
          <cell r="E1727" t="str">
            <v>DR3</v>
          </cell>
          <cell r="F1727" t="str">
            <v>PSM-ZM202601050002-0001</v>
          </cell>
          <cell r="G1727" t="str">
            <v>暨南大学</v>
          </cell>
          <cell r="H1727" t="str">
            <v>IDT329</v>
          </cell>
          <cell r="I1727">
            <v>6</v>
          </cell>
          <cell r="J1727" t="str">
            <v>mRNA-T7</v>
          </cell>
          <cell r="K1727">
            <v>55.64</v>
          </cell>
          <cell r="L1727">
            <v>30</v>
          </cell>
          <cell r="M1727">
            <v>1669.2</v>
          </cell>
          <cell r="N1727">
            <v>425</v>
          </cell>
        </row>
        <row r="1728">
          <cell r="D1728" t="str">
            <v>HGC-26001871</v>
          </cell>
          <cell r="E1728" t="str">
            <v>KO-DR1</v>
          </cell>
          <cell r="F1728" t="str">
            <v>PSM-ZM202601050002-0001</v>
          </cell>
          <cell r="G1728" t="str">
            <v>暨南大学</v>
          </cell>
          <cell r="H1728" t="str">
            <v>IDT330</v>
          </cell>
          <cell r="I1728">
            <v>6</v>
          </cell>
          <cell r="J1728" t="str">
            <v>mRNA-T7</v>
          </cell>
          <cell r="K1728">
            <v>41.23</v>
          </cell>
          <cell r="L1728">
            <v>30</v>
          </cell>
          <cell r="M1728">
            <v>1236.9</v>
          </cell>
          <cell r="N1728">
            <v>425</v>
          </cell>
        </row>
        <row r="1729">
          <cell r="D1729" t="str">
            <v>HGC-26001872</v>
          </cell>
          <cell r="E1729" t="str">
            <v>KO-DR2</v>
          </cell>
          <cell r="F1729" t="str">
            <v>PSM-ZM202601050002-0001</v>
          </cell>
          <cell r="G1729" t="str">
            <v>暨南大学</v>
          </cell>
          <cell r="H1729" t="str">
            <v>IDT331</v>
          </cell>
          <cell r="I1729">
            <v>6</v>
          </cell>
          <cell r="J1729" t="str">
            <v>mRNA-T7</v>
          </cell>
          <cell r="K1729">
            <v>51.09</v>
          </cell>
          <cell r="L1729">
            <v>30</v>
          </cell>
          <cell r="M1729">
            <v>1532.7</v>
          </cell>
          <cell r="N1729">
            <v>425</v>
          </cell>
        </row>
        <row r="1730">
          <cell r="D1730" t="str">
            <v>HGC-26001873</v>
          </cell>
          <cell r="E1730" t="str">
            <v>KO-DR3</v>
          </cell>
          <cell r="F1730" t="str">
            <v>PSM-ZM202601050002-0001</v>
          </cell>
          <cell r="G1730" t="str">
            <v>暨南大学</v>
          </cell>
          <cell r="H1730" t="str">
            <v>IDT332</v>
          </cell>
          <cell r="I1730">
            <v>6</v>
          </cell>
          <cell r="J1730" t="str">
            <v>mRNA-T7</v>
          </cell>
          <cell r="K1730">
            <v>45.51</v>
          </cell>
          <cell r="L1730">
            <v>30</v>
          </cell>
          <cell r="M1730">
            <v>1365.3</v>
          </cell>
          <cell r="N1730">
            <v>425</v>
          </cell>
        </row>
        <row r="1731">
          <cell r="D1731" t="str">
            <v>HGC-25121376</v>
          </cell>
          <cell r="E1731" t="str">
            <v>RE2100011</v>
          </cell>
          <cell r="F1731" t="str">
            <v>PSM-ZM202510160009-0001</v>
          </cell>
          <cell r="G1731" t="str">
            <v>南方医科大学珠江医院</v>
          </cell>
          <cell r="H1731" t="str">
            <v>IDT347</v>
          </cell>
          <cell r="I1731">
            <v>6</v>
          </cell>
          <cell r="J1731" t="str">
            <v>mRNA-T7</v>
          </cell>
          <cell r="K1731">
            <v>14.71</v>
          </cell>
          <cell r="L1731">
            <v>20</v>
          </cell>
          <cell r="M1731">
            <v>294.2</v>
          </cell>
          <cell r="N1731">
            <v>458</v>
          </cell>
        </row>
        <row r="1732">
          <cell r="D1732" t="str">
            <v>HGC-25121382</v>
          </cell>
          <cell r="E1732" t="str">
            <v>RE2100023</v>
          </cell>
          <cell r="F1732" t="str">
            <v>PSM-ZM202510160009-0001</v>
          </cell>
          <cell r="G1732" t="str">
            <v>南方医科大学珠江医院</v>
          </cell>
          <cell r="H1732" t="str">
            <v>IDT349</v>
          </cell>
          <cell r="I1732">
            <v>6</v>
          </cell>
          <cell r="J1732" t="str">
            <v>mRNA-T7</v>
          </cell>
          <cell r="K1732">
            <v>14.11</v>
          </cell>
          <cell r="L1732">
            <v>20</v>
          </cell>
          <cell r="M1732">
            <v>282.2</v>
          </cell>
          <cell r="N1732">
            <v>458</v>
          </cell>
        </row>
        <row r="1733">
          <cell r="D1733" t="str">
            <v>HGC-25121399</v>
          </cell>
          <cell r="E1733" t="str">
            <v>CO2100021</v>
          </cell>
          <cell r="F1733" t="str">
            <v>PSM-ZM202510160009-0001</v>
          </cell>
          <cell r="G1733" t="str">
            <v>南方医科大学珠江医院</v>
          </cell>
          <cell r="H1733" t="str">
            <v>IDT356</v>
          </cell>
          <cell r="I1733">
            <v>6</v>
          </cell>
          <cell r="J1733" t="str">
            <v>mRNA-T7</v>
          </cell>
          <cell r="K1733">
            <v>13.85</v>
          </cell>
          <cell r="L1733">
            <v>20</v>
          </cell>
          <cell r="M1733">
            <v>277</v>
          </cell>
          <cell r="N1733">
            <v>458</v>
          </cell>
        </row>
        <row r="1734">
          <cell r="D1734" t="str">
            <v>HGC-25121409</v>
          </cell>
          <cell r="E1734" t="str">
            <v>CO2100030</v>
          </cell>
          <cell r="F1734" t="str">
            <v>PSM-ZM202510160009-0001</v>
          </cell>
          <cell r="G1734" t="str">
            <v>南方医科大学珠江医院</v>
          </cell>
          <cell r="H1734" t="str">
            <v>IDT358</v>
          </cell>
          <cell r="I1734">
            <v>6</v>
          </cell>
          <cell r="J1734" t="str">
            <v>mRNA-T7</v>
          </cell>
          <cell r="K1734">
            <v>8.86</v>
          </cell>
          <cell r="L1734">
            <v>20</v>
          </cell>
          <cell r="M1734">
            <v>177.2</v>
          </cell>
          <cell r="N1734">
            <v>458</v>
          </cell>
        </row>
        <row r="1735">
          <cell r="D1735" t="str">
            <v>HGC-25121411</v>
          </cell>
          <cell r="E1735" t="str">
            <v>CO2100032</v>
          </cell>
          <cell r="F1735" t="str">
            <v>PSM-ZM202510160009-0001</v>
          </cell>
          <cell r="G1735" t="str">
            <v>南方医科大学珠江医院</v>
          </cell>
          <cell r="H1735" t="str">
            <v>IDT359</v>
          </cell>
          <cell r="I1735">
            <v>6</v>
          </cell>
          <cell r="J1735" t="str">
            <v>mRNA-T7</v>
          </cell>
          <cell r="K1735">
            <v>12.85</v>
          </cell>
          <cell r="L1735">
            <v>20</v>
          </cell>
          <cell r="M1735">
            <v>257</v>
          </cell>
          <cell r="N1735">
            <v>458</v>
          </cell>
        </row>
        <row r="1736">
          <cell r="D1736" t="str">
            <v>HGC-25121412</v>
          </cell>
          <cell r="E1736" t="str">
            <v>CO2100033</v>
          </cell>
          <cell r="F1736" t="str">
            <v>PSM-ZM202510160009-0001</v>
          </cell>
          <cell r="G1736" t="str">
            <v>南方医科大学珠江医院</v>
          </cell>
          <cell r="H1736" t="str">
            <v>IDT360</v>
          </cell>
          <cell r="I1736">
            <v>6</v>
          </cell>
          <cell r="J1736" t="str">
            <v>mRNA-T7</v>
          </cell>
          <cell r="K1736">
            <v>16.51</v>
          </cell>
          <cell r="L1736">
            <v>20</v>
          </cell>
          <cell r="M1736">
            <v>330.2</v>
          </cell>
          <cell r="N1736">
            <v>458</v>
          </cell>
        </row>
        <row r="1737">
          <cell r="D1737" t="str">
            <v>HGC-25121416</v>
          </cell>
          <cell r="E1737" t="str">
            <v>RE2100086</v>
          </cell>
          <cell r="F1737" t="str">
            <v>PSM-ZM202510160009-0001</v>
          </cell>
          <cell r="G1737" t="str">
            <v>南方医科大学珠江医院</v>
          </cell>
          <cell r="H1737" t="str">
            <v>IDT362</v>
          </cell>
          <cell r="I1737">
            <v>6</v>
          </cell>
          <cell r="J1737" t="str">
            <v>mRNA-T7</v>
          </cell>
          <cell r="K1737">
            <v>16.56</v>
          </cell>
          <cell r="L1737">
            <v>20</v>
          </cell>
          <cell r="M1737">
            <v>331.2</v>
          </cell>
          <cell r="N1737">
            <v>458</v>
          </cell>
        </row>
        <row r="1738">
          <cell r="D1738" t="str">
            <v>HGC-25121424</v>
          </cell>
          <cell r="E1738" t="str">
            <v>CO2100055</v>
          </cell>
          <cell r="F1738" t="str">
            <v>PSM-ZM202510160009-0001</v>
          </cell>
          <cell r="G1738" t="str">
            <v>南方医科大学珠江医院</v>
          </cell>
          <cell r="H1738" t="str">
            <v>IDT364</v>
          </cell>
          <cell r="I1738">
            <v>6</v>
          </cell>
          <cell r="J1738" t="str">
            <v>mRNA-T7</v>
          </cell>
          <cell r="K1738">
            <v>14</v>
          </cell>
          <cell r="L1738">
            <v>20</v>
          </cell>
          <cell r="M1738">
            <v>280</v>
          </cell>
          <cell r="N1738">
            <v>458</v>
          </cell>
        </row>
        <row r="1739">
          <cell r="D1739" t="str">
            <v>HGC-25121425</v>
          </cell>
          <cell r="E1739" t="str">
            <v>RE2100064</v>
          </cell>
          <cell r="F1739" t="str">
            <v>PSM-ZM202510160009-0001</v>
          </cell>
          <cell r="G1739" t="str">
            <v>南方医科大学珠江医院</v>
          </cell>
          <cell r="H1739" t="str">
            <v>IDT365</v>
          </cell>
          <cell r="I1739">
            <v>6</v>
          </cell>
          <cell r="J1739" t="str">
            <v>mRNA-T7</v>
          </cell>
          <cell r="K1739">
            <v>16.67</v>
          </cell>
          <cell r="L1739">
            <v>20</v>
          </cell>
          <cell r="M1739">
            <v>333.4</v>
          </cell>
          <cell r="N1739">
            <v>458</v>
          </cell>
        </row>
        <row r="1740">
          <cell r="D1740" t="str">
            <v>HGC-25121439</v>
          </cell>
          <cell r="E1740" t="str">
            <v>RE2100081</v>
          </cell>
          <cell r="F1740" t="str">
            <v>PSM-ZM202510160009-0001</v>
          </cell>
          <cell r="G1740" t="str">
            <v>南方医科大学珠江医院</v>
          </cell>
          <cell r="H1740" t="str">
            <v>IDT371</v>
          </cell>
          <cell r="I1740">
            <v>6</v>
          </cell>
          <cell r="J1740" t="str">
            <v>mRNA-T7</v>
          </cell>
          <cell r="K1740">
            <v>12.81</v>
          </cell>
          <cell r="L1740">
            <v>20</v>
          </cell>
          <cell r="M1740">
            <v>256.2</v>
          </cell>
          <cell r="N1740">
            <v>458</v>
          </cell>
        </row>
        <row r="1741">
          <cell r="D1741" t="str">
            <v>HGC-25121440</v>
          </cell>
          <cell r="E1741" t="str">
            <v>CO2100046</v>
          </cell>
          <cell r="F1741" t="str">
            <v>PSM-ZM202510160009-0001</v>
          </cell>
          <cell r="G1741" t="str">
            <v>南方医科大学珠江医院</v>
          </cell>
          <cell r="H1741" t="str">
            <v>IDT372</v>
          </cell>
          <cell r="I1741">
            <v>6</v>
          </cell>
          <cell r="J1741" t="str">
            <v>mRNA-T7</v>
          </cell>
          <cell r="K1741">
            <v>12.48</v>
          </cell>
          <cell r="L1741">
            <v>20</v>
          </cell>
          <cell r="M1741">
            <v>249.6</v>
          </cell>
          <cell r="N1741">
            <v>458</v>
          </cell>
        </row>
        <row r="1742">
          <cell r="D1742" t="str">
            <v>HGC-25121441</v>
          </cell>
          <cell r="E1742" t="str">
            <v>CO2100047</v>
          </cell>
          <cell r="F1742" t="str">
            <v>PSM-ZM202510160009-0001</v>
          </cell>
          <cell r="G1742" t="str">
            <v>南方医科大学珠江医院</v>
          </cell>
          <cell r="H1742" t="str">
            <v>IDT373</v>
          </cell>
          <cell r="I1742">
            <v>6</v>
          </cell>
          <cell r="J1742" t="str">
            <v>mRNA-T7</v>
          </cell>
          <cell r="K1742">
            <v>5.83</v>
          </cell>
          <cell r="L1742">
            <v>20</v>
          </cell>
          <cell r="M1742">
            <v>116.6</v>
          </cell>
          <cell r="N1742">
            <v>458</v>
          </cell>
        </row>
        <row r="1743">
          <cell r="D1743" t="str">
            <v>HGC-25121443</v>
          </cell>
          <cell r="E1743" t="str">
            <v>CO2100050</v>
          </cell>
          <cell r="F1743" t="str">
            <v>PSM-ZM202510160009-0001</v>
          </cell>
          <cell r="G1743" t="str">
            <v>南方医科大学珠江医院</v>
          </cell>
          <cell r="H1743" t="str">
            <v>IDT374</v>
          </cell>
          <cell r="I1743">
            <v>6</v>
          </cell>
          <cell r="J1743" t="str">
            <v>mRNA-T7</v>
          </cell>
          <cell r="K1743">
            <v>7.97</v>
          </cell>
          <cell r="L1743">
            <v>20</v>
          </cell>
          <cell r="M1743">
            <v>159.4</v>
          </cell>
          <cell r="N1743">
            <v>458</v>
          </cell>
        </row>
        <row r="1744">
          <cell r="D1744" t="str">
            <v>HGC-25121449</v>
          </cell>
          <cell r="E1744" t="str">
            <v>RE2200002</v>
          </cell>
          <cell r="F1744" t="str">
            <v>PSM-ZM202510160009-0001</v>
          </cell>
          <cell r="G1744" t="str">
            <v>南方医科大学珠江医院</v>
          </cell>
          <cell r="H1744" t="str">
            <v>IDT377</v>
          </cell>
          <cell r="I1744">
            <v>6</v>
          </cell>
          <cell r="J1744" t="str">
            <v>mRNA-T7</v>
          </cell>
          <cell r="K1744">
            <v>11.86</v>
          </cell>
          <cell r="L1744">
            <v>20</v>
          </cell>
          <cell r="M1744">
            <v>237.2</v>
          </cell>
          <cell r="N1744">
            <v>458</v>
          </cell>
        </row>
        <row r="1745">
          <cell r="D1745" t="str">
            <v>HGC-25121455</v>
          </cell>
          <cell r="E1745" t="str">
            <v>CO2100057</v>
          </cell>
          <cell r="F1745" t="str">
            <v>PSM-ZM202510160009-0001</v>
          </cell>
          <cell r="G1745" t="str">
            <v>南方医科大学珠江医院</v>
          </cell>
          <cell r="H1745" t="str">
            <v>IDT378</v>
          </cell>
          <cell r="I1745">
            <v>6</v>
          </cell>
          <cell r="J1745" t="str">
            <v>mRNA-T7</v>
          </cell>
          <cell r="K1745">
            <v>11.64</v>
          </cell>
          <cell r="L1745">
            <v>20</v>
          </cell>
          <cell r="M1745">
            <v>232.8</v>
          </cell>
          <cell r="N1745">
            <v>458</v>
          </cell>
        </row>
        <row r="1746">
          <cell r="D1746" t="str">
            <v>HGC-25121458</v>
          </cell>
          <cell r="E1746" t="str">
            <v>CO2100060</v>
          </cell>
          <cell r="F1746" t="str">
            <v>PSM-ZM202510160009-0001</v>
          </cell>
          <cell r="G1746" t="str">
            <v>南方医科大学珠江医院</v>
          </cell>
          <cell r="H1746" t="str">
            <v>IDT379</v>
          </cell>
          <cell r="I1746">
            <v>6</v>
          </cell>
          <cell r="J1746" t="str">
            <v>mRNA-T7</v>
          </cell>
          <cell r="K1746">
            <v>4.24</v>
          </cell>
          <cell r="L1746">
            <v>20</v>
          </cell>
          <cell r="M1746">
            <v>84.8</v>
          </cell>
          <cell r="N1746">
            <v>458</v>
          </cell>
        </row>
        <row r="1747">
          <cell r="D1747" t="str">
            <v>HGC-25139243</v>
          </cell>
          <cell r="E1747" t="str">
            <v>CO2300101</v>
          </cell>
          <cell r="F1747" t="str">
            <v>PSM-ZM202510160009-0003</v>
          </cell>
          <cell r="G1747" t="str">
            <v>南方医科大学珠江医院</v>
          </cell>
          <cell r="H1747" t="str">
            <v>IDT382</v>
          </cell>
          <cell r="I1747">
            <v>6</v>
          </cell>
          <cell r="J1747" t="str">
            <v>mRNA-T7</v>
          </cell>
          <cell r="K1747">
            <v>10.07</v>
          </cell>
          <cell r="L1747">
            <v>20</v>
          </cell>
          <cell r="M1747">
            <v>201.4</v>
          </cell>
          <cell r="N1747">
            <v>458</v>
          </cell>
        </row>
        <row r="1748">
          <cell r="D1748" t="str">
            <v>HGC-25139245</v>
          </cell>
          <cell r="E1748" t="str">
            <v>CO2300111</v>
          </cell>
          <cell r="F1748" t="str">
            <v>PSM-ZM202510160009-0003</v>
          </cell>
          <cell r="G1748" t="str">
            <v>南方医科大学珠江医院</v>
          </cell>
          <cell r="H1748" t="str">
            <v>IDT383</v>
          </cell>
          <cell r="I1748">
            <v>6</v>
          </cell>
          <cell r="J1748" t="str">
            <v>mRNA-T7</v>
          </cell>
          <cell r="K1748">
            <v>8.49</v>
          </cell>
          <cell r="L1748">
            <v>20</v>
          </cell>
          <cell r="M1748">
            <v>169.8</v>
          </cell>
          <cell r="N1748">
            <v>458</v>
          </cell>
        </row>
        <row r="1749">
          <cell r="D1749" t="str">
            <v>HGC-25139249</v>
          </cell>
          <cell r="E1749" t="str">
            <v>RE2300217</v>
          </cell>
          <cell r="F1749" t="str">
            <v>PSM-ZM202510160009-0003</v>
          </cell>
          <cell r="G1749" t="str">
            <v>南方医科大学珠江医院</v>
          </cell>
          <cell r="H1749" t="str">
            <v>IDT384</v>
          </cell>
          <cell r="I1749">
            <v>6</v>
          </cell>
          <cell r="J1749" t="str">
            <v>mRNA-T7</v>
          </cell>
          <cell r="K1749">
            <v>7.39</v>
          </cell>
          <cell r="L1749">
            <v>20</v>
          </cell>
          <cell r="M1749">
            <v>147.8</v>
          </cell>
          <cell r="N1749">
            <v>458</v>
          </cell>
        </row>
        <row r="1750">
          <cell r="D1750" t="str">
            <v>HGC-25121419</v>
          </cell>
          <cell r="E1750" t="str">
            <v>CO2100052</v>
          </cell>
          <cell r="F1750" t="str">
            <v>PSM-ZM202510160009-0001</v>
          </cell>
          <cell r="G1750" t="str">
            <v>南方医科大学珠江医院</v>
          </cell>
          <cell r="H1750" t="str">
            <v>IDT363</v>
          </cell>
          <cell r="I1750">
            <v>6</v>
          </cell>
          <cell r="J1750" t="str">
            <v>mRNA-T7</v>
          </cell>
          <cell r="K1750">
            <v>17.76</v>
          </cell>
          <cell r="L1750">
            <v>20</v>
          </cell>
          <cell r="M1750">
            <v>355.2</v>
          </cell>
          <cell r="N1750">
            <v>445</v>
          </cell>
        </row>
        <row r="1751">
          <cell r="D1751" t="str">
            <v>HGC-25121379</v>
          </cell>
          <cell r="E1751" t="str">
            <v>RE2100017</v>
          </cell>
          <cell r="F1751" t="str">
            <v>PSM-ZM202510160009-0001</v>
          </cell>
          <cell r="G1751" t="str">
            <v>南方医科大学珠江医院</v>
          </cell>
          <cell r="H1751" t="str">
            <v>IDT348</v>
          </cell>
          <cell r="I1751">
            <v>6</v>
          </cell>
          <cell r="J1751" t="str">
            <v>mRNA-T7</v>
          </cell>
          <cell r="K1751">
            <v>17.95</v>
          </cell>
          <cell r="L1751">
            <v>20</v>
          </cell>
          <cell r="M1751">
            <v>359</v>
          </cell>
          <cell r="N1751">
            <v>445</v>
          </cell>
        </row>
        <row r="1752">
          <cell r="D1752" t="str">
            <v>HGC-25121384</v>
          </cell>
          <cell r="E1752" t="str">
            <v>RE2100024</v>
          </cell>
          <cell r="F1752" t="str">
            <v>PSM-ZM202510160009-0001</v>
          </cell>
          <cell r="G1752" t="str">
            <v>南方医科大学珠江医院</v>
          </cell>
          <cell r="H1752" t="str">
            <v>IDT350</v>
          </cell>
          <cell r="I1752">
            <v>6</v>
          </cell>
          <cell r="J1752" t="str">
            <v>mRNA-T7</v>
          </cell>
          <cell r="K1752">
            <v>31.98</v>
          </cell>
          <cell r="L1752">
            <v>20</v>
          </cell>
          <cell r="M1752">
            <v>639.6</v>
          </cell>
          <cell r="N1752">
            <v>445</v>
          </cell>
        </row>
        <row r="1753">
          <cell r="D1753" t="str">
            <v>HGC-25121385</v>
          </cell>
          <cell r="E1753" t="str">
            <v>RE2100026</v>
          </cell>
          <cell r="F1753" t="str">
            <v>PSM-ZM202510160009-0001</v>
          </cell>
          <cell r="G1753" t="str">
            <v>南方医科大学珠江医院</v>
          </cell>
          <cell r="H1753" t="str">
            <v>IDT351</v>
          </cell>
          <cell r="I1753">
            <v>6</v>
          </cell>
          <cell r="J1753" t="str">
            <v>mRNA-T7</v>
          </cell>
          <cell r="K1753">
            <v>18.5</v>
          </cell>
          <cell r="L1753">
            <v>20</v>
          </cell>
          <cell r="M1753">
            <v>370</v>
          </cell>
          <cell r="N1753">
            <v>445</v>
          </cell>
        </row>
        <row r="1754">
          <cell r="D1754" t="str">
            <v>HGC-25121387</v>
          </cell>
          <cell r="E1754" t="str">
            <v>CO2100018</v>
          </cell>
          <cell r="F1754" t="str">
            <v>PSM-ZM202510160009-0001</v>
          </cell>
          <cell r="G1754" t="str">
            <v>南方医科大学珠江医院</v>
          </cell>
          <cell r="H1754" t="str">
            <v>IDT352</v>
          </cell>
          <cell r="I1754">
            <v>6</v>
          </cell>
          <cell r="J1754" t="str">
            <v>mRNA-T7</v>
          </cell>
          <cell r="K1754">
            <v>21.18</v>
          </cell>
          <cell r="L1754">
            <v>20</v>
          </cell>
          <cell r="M1754">
            <v>423.6</v>
          </cell>
          <cell r="N1754">
            <v>445</v>
          </cell>
        </row>
        <row r="1755">
          <cell r="D1755" t="str">
            <v>HGC-25121393</v>
          </cell>
          <cell r="E1755" t="str">
            <v>RE2100058</v>
          </cell>
          <cell r="F1755" t="str">
            <v>PSM-ZM202510160009-0001</v>
          </cell>
          <cell r="G1755" t="str">
            <v>南方医科大学珠江医院</v>
          </cell>
          <cell r="H1755" t="str">
            <v>IDT353</v>
          </cell>
          <cell r="I1755">
            <v>6</v>
          </cell>
          <cell r="J1755" t="str">
            <v>mRNA-T7</v>
          </cell>
          <cell r="K1755">
            <v>24.02</v>
          </cell>
          <cell r="L1755">
            <v>20</v>
          </cell>
          <cell r="M1755">
            <v>480.4</v>
          </cell>
          <cell r="N1755">
            <v>445</v>
          </cell>
        </row>
        <row r="1756">
          <cell r="D1756" t="str">
            <v>HGC-25121395</v>
          </cell>
          <cell r="E1756" t="str">
            <v>CO2100037</v>
          </cell>
          <cell r="F1756" t="str">
            <v>PSM-ZM202510160009-0001</v>
          </cell>
          <cell r="G1756" t="str">
            <v>南方医科大学珠江医院</v>
          </cell>
          <cell r="H1756" t="str">
            <v>IDT354</v>
          </cell>
          <cell r="I1756">
            <v>6</v>
          </cell>
          <cell r="J1756" t="str">
            <v>mRNA-T7</v>
          </cell>
          <cell r="K1756">
            <v>22.84</v>
          </cell>
          <cell r="L1756">
            <v>20</v>
          </cell>
          <cell r="M1756">
            <v>456.8</v>
          </cell>
          <cell r="N1756">
            <v>445</v>
          </cell>
        </row>
        <row r="1757">
          <cell r="D1757" t="str">
            <v>HGC-25121396</v>
          </cell>
          <cell r="E1757" t="str">
            <v>CO2100038</v>
          </cell>
          <cell r="F1757" t="str">
            <v>PSM-ZM202510160009-0001</v>
          </cell>
          <cell r="G1757" t="str">
            <v>南方医科大学珠江医院</v>
          </cell>
          <cell r="H1757" t="str">
            <v>IDT355</v>
          </cell>
          <cell r="I1757">
            <v>6</v>
          </cell>
          <cell r="J1757" t="str">
            <v>mRNA-T7</v>
          </cell>
          <cell r="K1757">
            <v>33.93</v>
          </cell>
          <cell r="L1757">
            <v>20</v>
          </cell>
          <cell r="M1757">
            <v>678.6</v>
          </cell>
          <cell r="N1757">
            <v>445</v>
          </cell>
        </row>
        <row r="1758">
          <cell r="D1758" t="str">
            <v>HGC-25121407</v>
          </cell>
          <cell r="E1758" t="str">
            <v>CO2100029</v>
          </cell>
          <cell r="F1758" t="str">
            <v>PSM-ZM202510160009-0001</v>
          </cell>
          <cell r="G1758" t="str">
            <v>南方医科大学珠江医院</v>
          </cell>
          <cell r="H1758" t="str">
            <v>IDT357</v>
          </cell>
          <cell r="I1758">
            <v>6</v>
          </cell>
          <cell r="J1758" t="str">
            <v>mRNA-T7</v>
          </cell>
          <cell r="K1758">
            <v>30.29</v>
          </cell>
          <cell r="L1758">
            <v>20</v>
          </cell>
          <cell r="M1758">
            <v>605.8</v>
          </cell>
          <cell r="N1758">
            <v>445</v>
          </cell>
        </row>
        <row r="1759">
          <cell r="D1759" t="str">
            <v>HGC-25121414</v>
          </cell>
          <cell r="E1759" t="str">
            <v>RE2100061</v>
          </cell>
          <cell r="F1759" t="str">
            <v>PSM-ZM202510160009-0001</v>
          </cell>
          <cell r="G1759" t="str">
            <v>南方医科大学珠江医院</v>
          </cell>
          <cell r="H1759" t="str">
            <v>IDT361</v>
          </cell>
          <cell r="I1759">
            <v>6</v>
          </cell>
          <cell r="J1759" t="str">
            <v>mRNA-T7</v>
          </cell>
          <cell r="K1759">
            <v>21.19</v>
          </cell>
          <cell r="L1759">
            <v>20</v>
          </cell>
          <cell r="M1759">
            <v>423.8</v>
          </cell>
          <cell r="N1759">
            <v>445</v>
          </cell>
        </row>
        <row r="1760">
          <cell r="D1760" t="str">
            <v>HGC-25121426</v>
          </cell>
          <cell r="E1760" t="str">
            <v>RE2100068</v>
          </cell>
          <cell r="F1760" t="str">
            <v>PSM-ZM202510160009-0001</v>
          </cell>
          <cell r="G1760" t="str">
            <v>南方医科大学珠江医院</v>
          </cell>
          <cell r="H1760" t="str">
            <v>IDT366</v>
          </cell>
          <cell r="I1760">
            <v>6</v>
          </cell>
          <cell r="J1760" t="str">
            <v>mRNA-T7</v>
          </cell>
          <cell r="K1760">
            <v>28.77</v>
          </cell>
          <cell r="L1760">
            <v>20</v>
          </cell>
          <cell r="M1760">
            <v>575.4</v>
          </cell>
          <cell r="N1760">
            <v>445</v>
          </cell>
        </row>
        <row r="1761">
          <cell r="D1761" t="str">
            <v>HGC-25121432</v>
          </cell>
          <cell r="E1761" t="str">
            <v>RE2100074</v>
          </cell>
          <cell r="F1761" t="str">
            <v>PSM-ZM202510160009-0001</v>
          </cell>
          <cell r="G1761" t="str">
            <v>南方医科大学珠江医院</v>
          </cell>
          <cell r="H1761" t="str">
            <v>IDT367</v>
          </cell>
          <cell r="I1761">
            <v>6</v>
          </cell>
          <cell r="J1761" t="str">
            <v>mRNA-T7</v>
          </cell>
          <cell r="K1761">
            <v>19.12</v>
          </cell>
          <cell r="L1761">
            <v>20</v>
          </cell>
          <cell r="M1761">
            <v>382.4</v>
          </cell>
          <cell r="N1761">
            <v>445</v>
          </cell>
        </row>
        <row r="1762">
          <cell r="D1762" t="str">
            <v>HGC-25121433</v>
          </cell>
          <cell r="E1762" t="str">
            <v>CO2100041</v>
          </cell>
          <cell r="F1762" t="str">
            <v>PSM-ZM202510160009-0001</v>
          </cell>
          <cell r="G1762" t="str">
            <v>南方医科大学珠江医院</v>
          </cell>
          <cell r="H1762" t="str">
            <v>IDT368</v>
          </cell>
          <cell r="I1762">
            <v>6</v>
          </cell>
          <cell r="J1762" t="str">
            <v>mRNA-T7</v>
          </cell>
          <cell r="K1762">
            <v>63.6</v>
          </cell>
          <cell r="L1762">
            <v>20</v>
          </cell>
          <cell r="M1762">
            <v>1272</v>
          </cell>
          <cell r="N1762">
            <v>445</v>
          </cell>
        </row>
        <row r="1763">
          <cell r="D1763" t="str">
            <v>HGC-25121435</v>
          </cell>
          <cell r="E1763" t="str">
            <v>CO2100042</v>
          </cell>
          <cell r="F1763" t="str">
            <v>PSM-ZM202510160009-0001</v>
          </cell>
          <cell r="G1763" t="str">
            <v>南方医科大学珠江医院</v>
          </cell>
          <cell r="H1763" t="str">
            <v>IDT369</v>
          </cell>
          <cell r="I1763">
            <v>6</v>
          </cell>
          <cell r="J1763" t="str">
            <v>mRNA-T7</v>
          </cell>
          <cell r="K1763">
            <v>22.7</v>
          </cell>
          <cell r="L1763">
            <v>20</v>
          </cell>
          <cell r="M1763">
            <v>454</v>
          </cell>
          <cell r="N1763">
            <v>445</v>
          </cell>
        </row>
        <row r="1764">
          <cell r="D1764" t="str">
            <v>HGC-25121438</v>
          </cell>
          <cell r="E1764" t="str">
            <v>CO2100045</v>
          </cell>
          <cell r="F1764" t="str">
            <v>PSM-ZM202510160009-0001</v>
          </cell>
          <cell r="G1764" t="str">
            <v>南方医科大学珠江医院</v>
          </cell>
          <cell r="H1764" t="str">
            <v>IDT370</v>
          </cell>
          <cell r="I1764">
            <v>6</v>
          </cell>
          <cell r="J1764" t="str">
            <v>mRNA-T7</v>
          </cell>
          <cell r="K1764">
            <v>19.56</v>
          </cell>
          <cell r="L1764">
            <v>20</v>
          </cell>
          <cell r="M1764">
            <v>391.2</v>
          </cell>
          <cell r="N1764">
            <v>445</v>
          </cell>
        </row>
        <row r="1765">
          <cell r="D1765" t="str">
            <v>HGC-25121447</v>
          </cell>
          <cell r="E1765" t="str">
            <v>CO2100074</v>
          </cell>
          <cell r="F1765" t="str">
            <v>PSM-ZM202510160009-0001</v>
          </cell>
          <cell r="G1765" t="str">
            <v>南方医科大学珠江医院</v>
          </cell>
          <cell r="H1765" t="str">
            <v>IDT375</v>
          </cell>
          <cell r="I1765">
            <v>6</v>
          </cell>
          <cell r="J1765" t="str">
            <v>mRNA-T7</v>
          </cell>
          <cell r="K1765">
            <v>25.04</v>
          </cell>
          <cell r="L1765">
            <v>20</v>
          </cell>
          <cell r="M1765">
            <v>500.8</v>
          </cell>
          <cell r="N1765">
            <v>445</v>
          </cell>
        </row>
        <row r="1766">
          <cell r="D1766" t="str">
            <v>HGC-25121448</v>
          </cell>
          <cell r="E1766" t="str">
            <v>RE2200001</v>
          </cell>
          <cell r="F1766" t="str">
            <v>PSM-ZM202510160009-0001</v>
          </cell>
          <cell r="G1766" t="str">
            <v>南方医科大学珠江医院</v>
          </cell>
          <cell r="H1766" t="str">
            <v>IDT376</v>
          </cell>
          <cell r="I1766">
            <v>6</v>
          </cell>
          <cell r="J1766" t="str">
            <v>mRNA-T7</v>
          </cell>
          <cell r="K1766">
            <v>28.93</v>
          </cell>
          <cell r="L1766">
            <v>20</v>
          </cell>
          <cell r="M1766">
            <v>578.6</v>
          </cell>
          <cell r="N1766">
            <v>445</v>
          </cell>
        </row>
        <row r="1767">
          <cell r="D1767" t="str">
            <v>HGC-25121460</v>
          </cell>
          <cell r="E1767" t="str">
            <v>RE2100037</v>
          </cell>
          <cell r="F1767" t="str">
            <v>PSM-ZM202510160009-0001</v>
          </cell>
          <cell r="G1767" t="str">
            <v>南方医科大学珠江医院</v>
          </cell>
          <cell r="H1767" t="str">
            <v>IDT380</v>
          </cell>
          <cell r="I1767">
            <v>6</v>
          </cell>
          <cell r="J1767" t="str">
            <v>mRNA-T7</v>
          </cell>
          <cell r="K1767">
            <v>20.4</v>
          </cell>
          <cell r="L1767">
            <v>20</v>
          </cell>
          <cell r="M1767">
            <v>408</v>
          </cell>
          <cell r="N1767">
            <v>445</v>
          </cell>
        </row>
        <row r="1768">
          <cell r="D1768" t="str">
            <v>HGC-25139246</v>
          </cell>
          <cell r="E1768" t="str">
            <v>RE2400074</v>
          </cell>
          <cell r="F1768" t="str">
            <v>PSM-ZM202510160009-0003</v>
          </cell>
          <cell r="G1768" t="str">
            <v>南方医科大学珠江医院</v>
          </cell>
          <cell r="H1768" t="str">
            <v>IDT381</v>
          </cell>
          <cell r="I1768">
            <v>6</v>
          </cell>
          <cell r="J1768" t="str">
            <v>mRNA-T7</v>
          </cell>
          <cell r="K1768">
            <v>33.09</v>
          </cell>
          <cell r="L1768">
            <v>20</v>
          </cell>
          <cell r="M1768">
            <v>661.8</v>
          </cell>
          <cell r="N1768">
            <v>445</v>
          </cell>
        </row>
        <row r="1769">
          <cell r="D1769" t="str">
            <v>HGC-25158001</v>
          </cell>
          <cell r="E1769" t="str">
            <v>c1</v>
          </cell>
          <cell r="F1769" t="str">
            <v>PSM-ZM202512180009-0001</v>
          </cell>
          <cell r="G1769" t="str">
            <v>上海市第六人民医院</v>
          </cell>
          <cell r="H1769" t="str">
            <v>IDT318</v>
          </cell>
          <cell r="I1769">
            <v>6</v>
          </cell>
          <cell r="J1769" t="str">
            <v>mRNA</v>
          </cell>
          <cell r="K1769">
            <v>0.547</v>
          </cell>
          <cell r="L1769">
            <v>30</v>
          </cell>
          <cell r="M1769">
            <v>16.41</v>
          </cell>
          <cell r="N1769">
            <v>450</v>
          </cell>
        </row>
        <row r="1770">
          <cell r="D1770" t="str">
            <v>HGC-25124457-R-1</v>
          </cell>
          <cell r="E1770" t="str">
            <v>Cancer-9</v>
          </cell>
          <cell r="F1770" t="str">
            <v>PSM-ZM202510150023-0002</v>
          </cell>
          <cell r="G1770" t="str">
            <v>赣南医科大学第一附属医院</v>
          </cell>
          <cell r="H1770" t="str">
            <v>IDT289</v>
          </cell>
          <cell r="I1770">
            <v>12</v>
          </cell>
          <cell r="J1770" t="str">
            <v>LncRNA-T7</v>
          </cell>
          <cell r="K1770">
            <v>4.13</v>
          </cell>
          <cell r="L1770">
            <v>13</v>
          </cell>
          <cell r="M1770">
            <v>53.69</v>
          </cell>
          <cell r="N1770">
            <v>350</v>
          </cell>
        </row>
        <row r="1771">
          <cell r="D1771" t="str">
            <v>HGC-25124458-R-1</v>
          </cell>
          <cell r="E1771" t="str">
            <v>Cancer-10</v>
          </cell>
          <cell r="F1771" t="str">
            <v>PSM-ZM202510150023-0002</v>
          </cell>
          <cell r="G1771" t="str">
            <v>赣南医科大学第一附属医院</v>
          </cell>
          <cell r="H1771" t="str">
            <v>IDT290</v>
          </cell>
          <cell r="I1771">
            <v>12</v>
          </cell>
          <cell r="J1771" t="str">
            <v>LncRNA-T7</v>
          </cell>
          <cell r="K1771">
            <v>1.1</v>
          </cell>
          <cell r="L1771">
            <v>13</v>
          </cell>
          <cell r="M1771">
            <v>14.3</v>
          </cell>
          <cell r="N1771">
            <v>350</v>
          </cell>
        </row>
        <row r="1772">
          <cell r="D1772" t="str">
            <v>HGC-25137395-1</v>
          </cell>
          <cell r="E1772" t="str">
            <v>B-control-3</v>
          </cell>
          <cell r="F1772" t="str">
            <v>PSM-ZM202510290008-0001</v>
          </cell>
          <cell r="G1772" t="str">
            <v>赣南医科大学第一附属医院</v>
          </cell>
          <cell r="H1772" t="str">
            <v>IDT291</v>
          </cell>
          <cell r="I1772">
            <v>12</v>
          </cell>
          <cell r="J1772" t="str">
            <v>LncRNA-T7</v>
          </cell>
          <cell r="K1772">
            <v>0.5</v>
          </cell>
          <cell r="L1772">
            <v>13</v>
          </cell>
          <cell r="M1772">
            <v>6.5</v>
          </cell>
          <cell r="N1772">
            <v>350</v>
          </cell>
        </row>
        <row r="1773">
          <cell r="D1773" t="str">
            <v>HGC-25137396-1</v>
          </cell>
          <cell r="E1773" t="str">
            <v>B-control-4</v>
          </cell>
          <cell r="F1773" t="str">
            <v>PSM-ZM202510290008-0001</v>
          </cell>
          <cell r="G1773" t="str">
            <v>赣南医科大学第一附属医院</v>
          </cell>
          <cell r="H1773" t="str">
            <v>IDT292</v>
          </cell>
          <cell r="I1773">
            <v>12</v>
          </cell>
          <cell r="J1773" t="str">
            <v>LncRNA-T7</v>
          </cell>
          <cell r="K1773">
            <v>0.69</v>
          </cell>
          <cell r="L1773">
            <v>13</v>
          </cell>
          <cell r="M1773">
            <v>8.97</v>
          </cell>
          <cell r="N1773">
            <v>350</v>
          </cell>
        </row>
        <row r="1774">
          <cell r="D1774" t="str">
            <v>HGC-25137400-1</v>
          </cell>
          <cell r="E1774" t="str">
            <v>B-control-8</v>
          </cell>
          <cell r="F1774" t="str">
            <v>PSM-ZM202510290008-0001</v>
          </cell>
          <cell r="G1774" t="str">
            <v>赣南医科大学第一附属医院</v>
          </cell>
          <cell r="H1774" t="str">
            <v>IDT293</v>
          </cell>
          <cell r="I1774">
            <v>12</v>
          </cell>
          <cell r="J1774" t="str">
            <v>LncRNA-T7</v>
          </cell>
          <cell r="K1774">
            <v>0.536</v>
          </cell>
          <cell r="L1774">
            <v>13</v>
          </cell>
          <cell r="M1774">
            <v>6.968</v>
          </cell>
          <cell r="N1774">
            <v>350</v>
          </cell>
        </row>
        <row r="1775">
          <cell r="D1775" t="str">
            <v>HGC-25137401-1</v>
          </cell>
          <cell r="E1775" t="str">
            <v>B-control-9</v>
          </cell>
          <cell r="F1775" t="str">
            <v>PSM-ZM202510290008-0001</v>
          </cell>
          <cell r="G1775" t="str">
            <v>赣南医科大学第一附属医院</v>
          </cell>
          <cell r="H1775" t="str">
            <v>IDT294</v>
          </cell>
          <cell r="I1775">
            <v>12</v>
          </cell>
          <cell r="J1775" t="str">
            <v>LncRNA-T7</v>
          </cell>
          <cell r="K1775">
            <v>0.716</v>
          </cell>
          <cell r="L1775">
            <v>13</v>
          </cell>
          <cell r="M1775">
            <v>9.308</v>
          </cell>
          <cell r="N1775">
            <v>350</v>
          </cell>
        </row>
        <row r="1776">
          <cell r="D1776" t="str">
            <v>HGC-25137402-1</v>
          </cell>
          <cell r="E1776" t="str">
            <v>B-control-10</v>
          </cell>
          <cell r="F1776" t="str">
            <v>PSM-ZM202510290008-0001</v>
          </cell>
          <cell r="G1776" t="str">
            <v>赣南医科大学第一附属医院</v>
          </cell>
          <cell r="H1776" t="str">
            <v>IDT295</v>
          </cell>
          <cell r="I1776">
            <v>12</v>
          </cell>
          <cell r="J1776" t="str">
            <v>LncRNA-T7</v>
          </cell>
          <cell r="K1776">
            <v>0.423</v>
          </cell>
          <cell r="L1776">
            <v>13</v>
          </cell>
          <cell r="M1776">
            <v>5.499</v>
          </cell>
          <cell r="N1776">
            <v>350</v>
          </cell>
        </row>
        <row r="1777">
          <cell r="D1777" t="str">
            <v>HGC-25137403-1</v>
          </cell>
          <cell r="E1777" t="str">
            <v>B-control-11</v>
          </cell>
          <cell r="F1777" t="str">
            <v>PSM-ZM202510290008-0001</v>
          </cell>
          <cell r="G1777" t="str">
            <v>赣南医科大学第一附属医院</v>
          </cell>
          <cell r="H1777" t="str">
            <v>IDT296</v>
          </cell>
          <cell r="I1777">
            <v>12</v>
          </cell>
          <cell r="J1777" t="str">
            <v>LncRNA-T7</v>
          </cell>
          <cell r="K1777">
            <v>0.705</v>
          </cell>
          <cell r="L1777">
            <v>13</v>
          </cell>
          <cell r="M1777">
            <v>9.165</v>
          </cell>
          <cell r="N1777">
            <v>350</v>
          </cell>
        </row>
        <row r="1778">
          <cell r="D1778" t="str">
            <v>HGC-25137407-1</v>
          </cell>
          <cell r="E1778" t="str">
            <v>B-control-15</v>
          </cell>
          <cell r="F1778" t="str">
            <v>PSM-ZM202510290008-0001</v>
          </cell>
          <cell r="G1778" t="str">
            <v>赣南医科大学第一附属医院</v>
          </cell>
          <cell r="H1778" t="str">
            <v>IDT297</v>
          </cell>
          <cell r="I1778">
            <v>12</v>
          </cell>
          <cell r="J1778" t="str">
            <v>LncRNA-T7</v>
          </cell>
          <cell r="K1778">
            <v>0.472</v>
          </cell>
          <cell r="L1778">
            <v>13</v>
          </cell>
          <cell r="M1778">
            <v>6.136</v>
          </cell>
          <cell r="N1778">
            <v>350</v>
          </cell>
        </row>
        <row r="1779">
          <cell r="D1779" t="str">
            <v>HGC-25137411-1</v>
          </cell>
          <cell r="E1779" t="str">
            <v>B-control-19</v>
          </cell>
          <cell r="F1779" t="str">
            <v>PSM-ZM202510290008-0001</v>
          </cell>
          <cell r="G1779" t="str">
            <v>赣南医科大学第一附属医院</v>
          </cell>
          <cell r="H1779" t="str">
            <v>IDT298</v>
          </cell>
          <cell r="I1779">
            <v>12</v>
          </cell>
          <cell r="J1779" t="str">
            <v>LncRNA-T7</v>
          </cell>
          <cell r="K1779">
            <v>0.495</v>
          </cell>
          <cell r="L1779">
            <v>13</v>
          </cell>
          <cell r="M1779">
            <v>6.435</v>
          </cell>
          <cell r="N1779">
            <v>350</v>
          </cell>
        </row>
        <row r="1780">
          <cell r="D1780" t="str">
            <v>HGC-25137422-1</v>
          </cell>
          <cell r="E1780" t="str">
            <v>B-control-30</v>
          </cell>
          <cell r="F1780" t="str">
            <v>PSM-ZM202510290008-0001</v>
          </cell>
          <cell r="G1780" t="str">
            <v>赣南医科大学第一附属医院</v>
          </cell>
          <cell r="H1780" t="str">
            <v>IDT300</v>
          </cell>
          <cell r="I1780">
            <v>12</v>
          </cell>
          <cell r="J1780" t="str">
            <v>LncRNA-T7</v>
          </cell>
          <cell r="K1780">
            <v>0.103</v>
          </cell>
          <cell r="L1780">
            <v>13</v>
          </cell>
          <cell r="M1780">
            <v>1.339</v>
          </cell>
          <cell r="N1780">
            <v>350</v>
          </cell>
        </row>
        <row r="1781">
          <cell r="D1781" t="str">
            <v>HGC-25137423-1</v>
          </cell>
          <cell r="E1781" t="str">
            <v>B-control-31</v>
          </cell>
          <cell r="F1781" t="str">
            <v>PSM-ZM202510290008-0001</v>
          </cell>
          <cell r="G1781" t="str">
            <v>赣南医科大学第一附属医院</v>
          </cell>
          <cell r="H1781" t="str">
            <v>IDT301</v>
          </cell>
          <cell r="I1781">
            <v>12</v>
          </cell>
          <cell r="J1781" t="str">
            <v>LncRNA-T7</v>
          </cell>
          <cell r="K1781">
            <v>0.473</v>
          </cell>
          <cell r="L1781">
            <v>13</v>
          </cell>
          <cell r="M1781">
            <v>6.149</v>
          </cell>
          <cell r="N1781">
            <v>350</v>
          </cell>
        </row>
        <row r="1782">
          <cell r="D1782" t="str">
            <v>HGC-25137429-1</v>
          </cell>
          <cell r="E1782" t="str">
            <v>B-control-37</v>
          </cell>
          <cell r="F1782" t="str">
            <v>PSM-ZM202510290008-0001</v>
          </cell>
          <cell r="G1782" t="str">
            <v>赣南医科大学第一附属医院</v>
          </cell>
          <cell r="H1782" t="str">
            <v>IDT304</v>
          </cell>
          <cell r="I1782">
            <v>12</v>
          </cell>
          <cell r="J1782" t="str">
            <v>LncRNA-T7</v>
          </cell>
          <cell r="K1782">
            <v>0.235</v>
          </cell>
          <cell r="L1782">
            <v>13</v>
          </cell>
          <cell r="M1782">
            <v>3.055</v>
          </cell>
          <cell r="N1782">
            <v>350</v>
          </cell>
        </row>
        <row r="1783">
          <cell r="D1783" t="str">
            <v>HGC-25137430-1</v>
          </cell>
          <cell r="E1783" t="str">
            <v>B-control-38</v>
          </cell>
          <cell r="F1783" t="str">
            <v>PSM-ZM202510290008-0001</v>
          </cell>
          <cell r="G1783" t="str">
            <v>赣南医科大学第一附属医院</v>
          </cell>
          <cell r="H1783" t="str">
            <v>IDT305</v>
          </cell>
          <cell r="I1783">
            <v>12</v>
          </cell>
          <cell r="J1783" t="str">
            <v>LncRNA-T7</v>
          </cell>
          <cell r="K1783">
            <v>2.68</v>
          </cell>
          <cell r="L1783">
            <v>13</v>
          </cell>
          <cell r="M1783">
            <v>34.84</v>
          </cell>
          <cell r="N1783">
            <v>350</v>
          </cell>
        </row>
        <row r="1784">
          <cell r="D1784" t="str">
            <v>HGC-25137431-1</v>
          </cell>
          <cell r="E1784" t="str">
            <v>B-control-39</v>
          </cell>
          <cell r="F1784" t="str">
            <v>PSM-ZM202510290008-0001</v>
          </cell>
          <cell r="G1784" t="str">
            <v>赣南医科大学第一附属医院</v>
          </cell>
          <cell r="H1784" t="str">
            <v>IDT306</v>
          </cell>
          <cell r="I1784">
            <v>12</v>
          </cell>
          <cell r="J1784" t="str">
            <v>LncRNA-T7</v>
          </cell>
          <cell r="K1784">
            <v>5.36</v>
          </cell>
          <cell r="L1784">
            <v>13</v>
          </cell>
          <cell r="M1784">
            <v>69.68</v>
          </cell>
          <cell r="N1784">
            <v>350</v>
          </cell>
        </row>
        <row r="1785">
          <cell r="D1785" t="str">
            <v>HGC-25137437-1</v>
          </cell>
          <cell r="E1785" t="str">
            <v>B-control-45</v>
          </cell>
          <cell r="F1785" t="str">
            <v>PSM-ZM202510290008-0001</v>
          </cell>
          <cell r="G1785" t="str">
            <v>赣南医科大学第一附属医院</v>
          </cell>
          <cell r="H1785" t="str">
            <v>IDT307</v>
          </cell>
          <cell r="I1785">
            <v>12</v>
          </cell>
          <cell r="J1785" t="str">
            <v>LncRNA-T7</v>
          </cell>
          <cell r="K1785">
            <v>1.22</v>
          </cell>
          <cell r="L1785">
            <v>13</v>
          </cell>
          <cell r="M1785">
            <v>15.86</v>
          </cell>
          <cell r="N1785">
            <v>350</v>
          </cell>
        </row>
        <row r="1786">
          <cell r="D1786" t="str">
            <v>HGC-25137439-1</v>
          </cell>
          <cell r="E1786" t="str">
            <v>B-control-47</v>
          </cell>
          <cell r="F1786" t="str">
            <v>PSM-ZM202510290008-0001</v>
          </cell>
          <cell r="G1786" t="str">
            <v>赣南医科大学第一附属医院</v>
          </cell>
          <cell r="H1786" t="str">
            <v>IDT308</v>
          </cell>
          <cell r="I1786">
            <v>12</v>
          </cell>
          <cell r="J1786" t="str">
            <v>LncRNA-T7</v>
          </cell>
          <cell r="K1786">
            <v>3.3</v>
          </cell>
          <cell r="L1786">
            <v>13</v>
          </cell>
          <cell r="M1786">
            <v>42.9</v>
          </cell>
          <cell r="N1786">
            <v>350</v>
          </cell>
        </row>
        <row r="1787">
          <cell r="D1787" t="str">
            <v>HGC-25137440-1</v>
          </cell>
          <cell r="E1787" t="str">
            <v>B-control-48</v>
          </cell>
          <cell r="F1787" t="str">
            <v>PSM-ZM202510290008-0001</v>
          </cell>
          <cell r="G1787" t="str">
            <v>赣南医科大学第一附属医院</v>
          </cell>
          <cell r="H1787" t="str">
            <v>IDT309</v>
          </cell>
          <cell r="I1787">
            <v>12</v>
          </cell>
          <cell r="J1787" t="str">
            <v>LncRNA-T7</v>
          </cell>
          <cell r="K1787">
            <v>0.346</v>
          </cell>
          <cell r="L1787">
            <v>13</v>
          </cell>
          <cell r="M1787">
            <v>4.498</v>
          </cell>
          <cell r="N1787">
            <v>350</v>
          </cell>
        </row>
        <row r="1788">
          <cell r="D1788" t="str">
            <v>HGC-25137442-1</v>
          </cell>
          <cell r="E1788" t="str">
            <v>B-control-50</v>
          </cell>
          <cell r="F1788" t="str">
            <v>PSM-ZM202510290008-0001</v>
          </cell>
          <cell r="G1788" t="str">
            <v>赣南医科大学第一附属医院</v>
          </cell>
          <cell r="H1788" t="str">
            <v>IDT310</v>
          </cell>
          <cell r="I1788">
            <v>12</v>
          </cell>
          <cell r="J1788" t="str">
            <v>LncRNA-T7</v>
          </cell>
          <cell r="K1788">
            <v>0.521</v>
          </cell>
          <cell r="L1788">
            <v>13</v>
          </cell>
          <cell r="M1788">
            <v>6.773</v>
          </cell>
          <cell r="N1788">
            <v>350</v>
          </cell>
        </row>
        <row r="1789">
          <cell r="D1789" t="str">
            <v>HGC-25137444-1</v>
          </cell>
          <cell r="E1789" t="str">
            <v>B-control-52</v>
          </cell>
          <cell r="F1789" t="str">
            <v>PSM-ZM202510290008-0001</v>
          </cell>
          <cell r="G1789" t="str">
            <v>赣南医科大学第一附属医院</v>
          </cell>
          <cell r="H1789" t="str">
            <v>IDT311</v>
          </cell>
          <cell r="I1789">
            <v>12</v>
          </cell>
          <cell r="J1789" t="str">
            <v>LncRNA-T7</v>
          </cell>
          <cell r="K1789">
            <v>0.291</v>
          </cell>
          <cell r="L1789">
            <v>13</v>
          </cell>
          <cell r="M1789">
            <v>3.783</v>
          </cell>
          <cell r="N1789">
            <v>350</v>
          </cell>
        </row>
        <row r="1790">
          <cell r="D1790" t="str">
            <v>HGC-25137445-1</v>
          </cell>
          <cell r="E1790" t="str">
            <v>B-control-53</v>
          </cell>
          <cell r="F1790" t="str">
            <v>PSM-ZM202510290008-0001</v>
          </cell>
          <cell r="G1790" t="str">
            <v>赣南医科大学第一附属医院</v>
          </cell>
          <cell r="H1790" t="str">
            <v>IDT312</v>
          </cell>
          <cell r="I1790">
            <v>12</v>
          </cell>
          <cell r="J1790" t="str">
            <v>LncRNA-T7</v>
          </cell>
          <cell r="K1790">
            <v>0.448</v>
          </cell>
          <cell r="L1790">
            <v>13</v>
          </cell>
          <cell r="M1790">
            <v>5.824</v>
          </cell>
          <cell r="N1790">
            <v>350</v>
          </cell>
        </row>
        <row r="1791">
          <cell r="D1791" t="str">
            <v>HGC-25137456-1</v>
          </cell>
          <cell r="E1791" t="str">
            <v>B-control-64</v>
          </cell>
          <cell r="F1791" t="str">
            <v>PSM-ZM202510290008-0001</v>
          </cell>
          <cell r="G1791" t="str">
            <v>赣南医科大学第一附属医院</v>
          </cell>
          <cell r="H1791" t="str">
            <v>IDT313</v>
          </cell>
          <cell r="I1791">
            <v>12</v>
          </cell>
          <cell r="J1791" t="str">
            <v>LncRNA-T7</v>
          </cell>
          <cell r="K1791">
            <v>7.62</v>
          </cell>
          <cell r="L1791">
            <v>13</v>
          </cell>
          <cell r="M1791">
            <v>99.06</v>
          </cell>
          <cell r="N1791">
            <v>350</v>
          </cell>
        </row>
        <row r="1792">
          <cell r="D1792" t="str">
            <v>HGC-25137499-R-1</v>
          </cell>
          <cell r="E1792" t="str">
            <v>P-control-40</v>
          </cell>
          <cell r="F1792" t="str">
            <v>PSM-ZM202510290008-0002</v>
          </cell>
          <cell r="G1792" t="str">
            <v>赣南医科大学第一附属医院</v>
          </cell>
          <cell r="H1792" t="str">
            <v>IDT314</v>
          </cell>
          <cell r="I1792">
            <v>12</v>
          </cell>
          <cell r="J1792" t="str">
            <v>LncRNA-T7</v>
          </cell>
          <cell r="K1792">
            <v>0.589</v>
          </cell>
          <cell r="L1792">
            <v>13</v>
          </cell>
          <cell r="M1792">
            <v>7.657</v>
          </cell>
          <cell r="N1792">
            <v>350</v>
          </cell>
        </row>
        <row r="1793">
          <cell r="D1793" t="str">
            <v>HGC-25137503-R-1</v>
          </cell>
          <cell r="E1793" t="str">
            <v>P-control-44</v>
          </cell>
          <cell r="F1793" t="str">
            <v>PSM-ZM202510290008-0002</v>
          </cell>
          <cell r="G1793" t="str">
            <v>赣南医科大学第一附属医院</v>
          </cell>
          <cell r="H1793" t="str">
            <v>IDT315</v>
          </cell>
          <cell r="I1793">
            <v>12</v>
          </cell>
          <cell r="J1793" t="str">
            <v>LncRNA-T7</v>
          </cell>
          <cell r="K1793">
            <v>0.858</v>
          </cell>
          <cell r="L1793">
            <v>13</v>
          </cell>
          <cell r="M1793">
            <v>11.154</v>
          </cell>
          <cell r="N1793">
            <v>350</v>
          </cell>
        </row>
        <row r="1794">
          <cell r="D1794" t="str">
            <v>HGC-25137507-R-1</v>
          </cell>
          <cell r="E1794" t="str">
            <v>P-control-48</v>
          </cell>
          <cell r="F1794" t="str">
            <v>PSM-ZM202510290008-0002</v>
          </cell>
          <cell r="G1794" t="str">
            <v>赣南医科大学第一附属医院</v>
          </cell>
          <cell r="H1794" t="str">
            <v>IDT316</v>
          </cell>
          <cell r="I1794">
            <v>12</v>
          </cell>
          <cell r="J1794" t="str">
            <v>LncRNA-T7</v>
          </cell>
          <cell r="K1794">
            <v>0.255</v>
          </cell>
          <cell r="L1794">
            <v>13</v>
          </cell>
          <cell r="M1794">
            <v>3.315</v>
          </cell>
          <cell r="N1794">
            <v>350</v>
          </cell>
        </row>
        <row r="1795">
          <cell r="D1795" t="str">
            <v>HGC-25137510-R-1</v>
          </cell>
          <cell r="E1795" t="str">
            <v>P-control-51</v>
          </cell>
          <cell r="F1795" t="str">
            <v>PSM-ZM202510290008-0002</v>
          </cell>
          <cell r="G1795" t="str">
            <v>赣南医科大学第一附属医院</v>
          </cell>
          <cell r="H1795" t="str">
            <v>IDT317</v>
          </cell>
          <cell r="I1795">
            <v>12</v>
          </cell>
          <cell r="J1795" t="str">
            <v>LncRNA-T7</v>
          </cell>
          <cell r="K1795">
            <v>0.411</v>
          </cell>
          <cell r="L1795">
            <v>13</v>
          </cell>
          <cell r="M1795">
            <v>5.343</v>
          </cell>
          <cell r="N1795">
            <v>350</v>
          </cell>
        </row>
        <row r="1796">
          <cell r="D1796" t="str">
            <v>HGC-25137511-R-1</v>
          </cell>
          <cell r="E1796" t="str">
            <v>P-control-52</v>
          </cell>
          <cell r="F1796" t="str">
            <v>PSM-ZM202510290008-0002</v>
          </cell>
          <cell r="G1796" t="str">
            <v>赣南医科大学第一附属医院</v>
          </cell>
          <cell r="H1796" t="str">
            <v>IDT318</v>
          </cell>
          <cell r="I1796">
            <v>12</v>
          </cell>
          <cell r="J1796" t="str">
            <v>LncRNA-T7</v>
          </cell>
          <cell r="K1796">
            <v>0.525</v>
          </cell>
          <cell r="L1796">
            <v>13</v>
          </cell>
          <cell r="M1796">
            <v>6.825</v>
          </cell>
          <cell r="N1796">
            <v>350</v>
          </cell>
        </row>
        <row r="1797">
          <cell r="D1797" t="str">
            <v>HGC-25137523-R-1</v>
          </cell>
          <cell r="E1797" t="str">
            <v>P-control-64</v>
          </cell>
          <cell r="F1797" t="str">
            <v>PSM-ZM202510290008-0002</v>
          </cell>
          <cell r="G1797" t="str">
            <v>赣南医科大学第一附属医院</v>
          </cell>
          <cell r="H1797" t="str">
            <v>IDT319</v>
          </cell>
          <cell r="I1797">
            <v>12</v>
          </cell>
          <cell r="J1797" t="str">
            <v>LncRNA-T7</v>
          </cell>
          <cell r="K1797">
            <v>0.296</v>
          </cell>
          <cell r="L1797">
            <v>13</v>
          </cell>
          <cell r="M1797">
            <v>3.848</v>
          </cell>
          <cell r="N1797">
            <v>350</v>
          </cell>
        </row>
        <row r="1798">
          <cell r="D1798" t="str">
            <v>HGC-25089485-1</v>
          </cell>
          <cell r="E1798" t="str">
            <v>TQB2102-II-04-01-01005C1D1</v>
          </cell>
          <cell r="F1798" t="str">
            <v>PSM-ZM202508080009-0001</v>
          </cell>
          <cell r="G1798" t="str">
            <v>正大天晴药业集团股份有限公司</v>
          </cell>
          <cell r="H1798" t="str">
            <v>IDT320</v>
          </cell>
          <cell r="I1798">
            <v>3</v>
          </cell>
          <cell r="J1798" t="str">
            <v>LncRNA-T7</v>
          </cell>
          <cell r="K1798">
            <v>1.57</v>
          </cell>
          <cell r="L1798">
            <v>13</v>
          </cell>
          <cell r="M1798">
            <v>20.41</v>
          </cell>
          <cell r="N1798">
            <v>350</v>
          </cell>
        </row>
        <row r="1799">
          <cell r="D1799" t="str">
            <v>HGC-25166391</v>
          </cell>
          <cell r="E1799" t="str">
            <v>WT2529</v>
          </cell>
          <cell r="F1799" t="str">
            <v>PSM-ZM202511270009-0007</v>
          </cell>
          <cell r="G1799" t="str">
            <v>中国人民解放军陆军特色医学中心</v>
          </cell>
          <cell r="H1799" t="str">
            <v>IDT321</v>
          </cell>
          <cell r="I1799">
            <v>10</v>
          </cell>
          <cell r="J1799" t="str">
            <v>LncRNA</v>
          </cell>
          <cell r="K1799">
            <v>10.58</v>
          </cell>
          <cell r="L1799">
            <v>13</v>
          </cell>
          <cell r="M1799">
            <v>137.54</v>
          </cell>
          <cell r="N1799">
            <v>350</v>
          </cell>
        </row>
        <row r="1800">
          <cell r="D1800" t="str">
            <v>HGC-25136938-1</v>
          </cell>
          <cell r="E1800" t="str">
            <v>OA1</v>
          </cell>
          <cell r="F1800" t="str">
            <v>PSM-ZM202511120006-0001</v>
          </cell>
          <cell r="G1800" t="str">
            <v>南昌大学第二附属医院</v>
          </cell>
          <cell r="H1800" t="str">
            <v>IDT322</v>
          </cell>
          <cell r="I1800">
            <v>12</v>
          </cell>
          <cell r="J1800" t="str">
            <v>lncRNA</v>
          </cell>
          <cell r="K1800">
            <v>0.707</v>
          </cell>
          <cell r="L1800">
            <v>13</v>
          </cell>
          <cell r="M1800">
            <v>9.191</v>
          </cell>
          <cell r="N1800">
            <v>350</v>
          </cell>
        </row>
        <row r="1801">
          <cell r="D1801" t="str">
            <v>HGC-25136939-1</v>
          </cell>
          <cell r="E1801" t="str">
            <v>OA2</v>
          </cell>
          <cell r="F1801" t="str">
            <v>PSM-ZM202511120006-0001</v>
          </cell>
          <cell r="G1801" t="str">
            <v>南昌大学第二附属医院</v>
          </cell>
          <cell r="H1801" t="str">
            <v>IDT323</v>
          </cell>
          <cell r="I1801">
            <v>12</v>
          </cell>
          <cell r="J1801" t="str">
            <v>lncRNA</v>
          </cell>
          <cell r="K1801">
            <v>0.231</v>
          </cell>
          <cell r="L1801">
            <v>13</v>
          </cell>
          <cell r="M1801">
            <v>3.003</v>
          </cell>
          <cell r="N1801">
            <v>350</v>
          </cell>
        </row>
        <row r="1802">
          <cell r="D1802" t="str">
            <v>HGC-25136936</v>
          </cell>
          <cell r="E1802" t="str">
            <v>NC2</v>
          </cell>
          <cell r="F1802" t="str">
            <v>PSM-ZM202511120006-0001</v>
          </cell>
          <cell r="G1802" t="str">
            <v>南昌大学第二附属医院</v>
          </cell>
          <cell r="H1802" t="str">
            <v>IDT326</v>
          </cell>
          <cell r="I1802">
            <v>12</v>
          </cell>
          <cell r="J1802" t="str">
            <v>lncRNA</v>
          </cell>
          <cell r="K1802">
            <v>1.1</v>
          </cell>
          <cell r="L1802">
            <v>13</v>
          </cell>
          <cell r="M1802">
            <v>14.3</v>
          </cell>
          <cell r="N1802">
            <v>350</v>
          </cell>
        </row>
        <row r="1803">
          <cell r="D1803" t="str">
            <v>HGC-25136937</v>
          </cell>
          <cell r="E1803" t="str">
            <v>NC3</v>
          </cell>
          <cell r="F1803" t="str">
            <v>PSM-ZM202511120006-0001</v>
          </cell>
          <cell r="G1803" t="str">
            <v>南昌大学第二附属医院</v>
          </cell>
          <cell r="H1803" t="str">
            <v>IDT327</v>
          </cell>
          <cell r="I1803">
            <v>12</v>
          </cell>
          <cell r="J1803" t="str">
            <v>lncRNA</v>
          </cell>
          <cell r="K1803">
            <v>1.76</v>
          </cell>
          <cell r="L1803">
            <v>13</v>
          </cell>
          <cell r="M1803">
            <v>22.88</v>
          </cell>
          <cell r="N1803">
            <v>350</v>
          </cell>
        </row>
        <row r="1804">
          <cell r="D1804" t="str">
            <v>HGC-25136938</v>
          </cell>
          <cell r="E1804" t="str">
            <v>OA1</v>
          </cell>
          <cell r="F1804" t="str">
            <v>PSM-ZM202511120006-0001</v>
          </cell>
          <cell r="G1804" t="str">
            <v>南昌大学第二附属医院</v>
          </cell>
          <cell r="H1804" t="str">
            <v>IDT328</v>
          </cell>
          <cell r="I1804">
            <v>12</v>
          </cell>
          <cell r="J1804" t="str">
            <v>lncRNA</v>
          </cell>
          <cell r="K1804">
            <v>0.31</v>
          </cell>
          <cell r="L1804">
            <v>13</v>
          </cell>
          <cell r="M1804">
            <v>4.03</v>
          </cell>
          <cell r="N1804">
            <v>350</v>
          </cell>
        </row>
        <row r="1805">
          <cell r="D1805" t="str">
            <v>HGC-25136939</v>
          </cell>
          <cell r="E1805" t="str">
            <v>OA2</v>
          </cell>
          <cell r="F1805" t="str">
            <v>PSM-ZM202511120006-0001</v>
          </cell>
          <cell r="G1805" t="str">
            <v>南昌大学第二附属医院</v>
          </cell>
          <cell r="H1805" t="str">
            <v>IDT329</v>
          </cell>
          <cell r="I1805">
            <v>12</v>
          </cell>
          <cell r="J1805" t="str">
            <v>lncRNA</v>
          </cell>
          <cell r="K1805">
            <v>2.19</v>
          </cell>
          <cell r="L1805">
            <v>13</v>
          </cell>
          <cell r="M1805">
            <v>28.47</v>
          </cell>
          <cell r="N1805">
            <v>350</v>
          </cell>
        </row>
        <row r="1806">
          <cell r="D1806" t="str">
            <v>HGC-25136940</v>
          </cell>
          <cell r="E1806" t="str">
            <v>OA3</v>
          </cell>
          <cell r="F1806" t="str">
            <v>PSM-ZM202511120006-0001</v>
          </cell>
          <cell r="G1806" t="str">
            <v>南昌大学第二附属医院</v>
          </cell>
          <cell r="H1806" t="str">
            <v>IDT330</v>
          </cell>
          <cell r="I1806">
            <v>12</v>
          </cell>
          <cell r="J1806" t="str">
            <v>lncRNA</v>
          </cell>
          <cell r="K1806">
            <v>11.91</v>
          </cell>
          <cell r="L1806">
            <v>13</v>
          </cell>
          <cell r="M1806">
            <v>154.83</v>
          </cell>
          <cell r="N1806">
            <v>350</v>
          </cell>
        </row>
        <row r="1807">
          <cell r="D1807" t="str">
            <v>HGC-26003400</v>
          </cell>
          <cell r="E1807" t="str">
            <v>chenqiying</v>
          </cell>
          <cell r="F1807" t="str">
            <v>PSM-ZM202508080009-0005</v>
          </cell>
          <cell r="G1807" t="str">
            <v>正大天晴药业集团股份有限公司</v>
          </cell>
          <cell r="H1807" t="str">
            <v>IDT331</v>
          </cell>
          <cell r="I1807">
            <v>12</v>
          </cell>
          <cell r="J1807" t="str">
            <v>LncRNA-T7</v>
          </cell>
          <cell r="K1807">
            <v>17.55</v>
          </cell>
          <cell r="L1807">
            <v>13</v>
          </cell>
          <cell r="M1807">
            <v>228.15</v>
          </cell>
          <cell r="N1807">
            <v>400</v>
          </cell>
        </row>
        <row r="1808">
          <cell r="D1808" t="str">
            <v>JX20260112002WHB-0</v>
          </cell>
          <cell r="E1808" t="str">
            <v>63069697VC</v>
          </cell>
          <cell r="F1808" t="str">
            <v>小海码</v>
          </cell>
          <cell r="G1808" t="str">
            <v>医学级个人基因检测-套餐A</v>
          </cell>
          <cell r="H1808" t="str">
            <v>IDT189</v>
          </cell>
          <cell r="I1808">
            <v>1.6</v>
          </cell>
          <cell r="J1808" t="str">
            <v>小海码</v>
          </cell>
          <cell r="K1808">
            <v>21.59</v>
          </cell>
          <cell r="L1808">
            <v>20</v>
          </cell>
          <cell r="M1808">
            <v>431.8</v>
          </cell>
          <cell r="N1808">
            <v>420</v>
          </cell>
        </row>
        <row r="1809">
          <cell r="D1809" t="str">
            <v>JX20260112003WHB-5</v>
          </cell>
          <cell r="E1809" t="str">
            <v>63050916KE</v>
          </cell>
          <cell r="F1809" t="str">
            <v>小海码</v>
          </cell>
          <cell r="G1809" t="str">
            <v>医学级个人基因检测-套餐A</v>
          </cell>
          <cell r="H1809" t="str">
            <v>IDT190</v>
          </cell>
          <cell r="I1809">
            <v>1.6</v>
          </cell>
          <cell r="J1809" t="str">
            <v>小海码</v>
          </cell>
        </row>
        <row r="1810">
          <cell r="D1810" t="str">
            <v>JX20260112004WHB-5</v>
          </cell>
          <cell r="E1810" t="str">
            <v>63061732ZQ</v>
          </cell>
          <cell r="F1810" t="str">
            <v>小海码</v>
          </cell>
          <cell r="G1810" t="str">
            <v>医学级个人基因检测-套餐A</v>
          </cell>
          <cell r="H1810" t="str">
            <v>IDT191</v>
          </cell>
          <cell r="I1810">
            <v>1.6</v>
          </cell>
          <cell r="J1810" t="str">
            <v>小海码</v>
          </cell>
        </row>
        <row r="1811">
          <cell r="D1811" t="str">
            <v>JX20260112005WHB-d</v>
          </cell>
          <cell r="E1811" t="str">
            <v>63053168AV</v>
          </cell>
          <cell r="F1811" t="str">
            <v>小海码</v>
          </cell>
          <cell r="G1811" t="str">
            <v>医学级个人基因检测-套餐A</v>
          </cell>
          <cell r="H1811" t="str">
            <v>IDT192</v>
          </cell>
          <cell r="I1811">
            <v>1.6</v>
          </cell>
          <cell r="J1811" t="str">
            <v>小海码</v>
          </cell>
        </row>
        <row r="1812">
          <cell r="D1812" t="str">
            <v>JX20260112006WHB-f</v>
          </cell>
          <cell r="E1812" t="str">
            <v>63053693BP</v>
          </cell>
          <cell r="F1812" t="str">
            <v>小海码</v>
          </cell>
          <cell r="G1812" t="str">
            <v>医学级个人基因检测-套餐A</v>
          </cell>
          <cell r="H1812" t="str">
            <v>IDT101</v>
          </cell>
          <cell r="I1812">
            <v>1.6</v>
          </cell>
          <cell r="J1812" t="str">
            <v>小海码</v>
          </cell>
        </row>
        <row r="1813">
          <cell r="D1813" t="str">
            <v>JX20260112007WHB-d</v>
          </cell>
          <cell r="E1813" t="str">
            <v>63062062MU</v>
          </cell>
          <cell r="F1813" t="str">
            <v>小海码</v>
          </cell>
          <cell r="G1813" t="str">
            <v>医学级个人基因检测-套餐A</v>
          </cell>
          <cell r="H1813" t="str">
            <v>IDT102</v>
          </cell>
          <cell r="I1813">
            <v>1.6</v>
          </cell>
          <cell r="J1813" t="str">
            <v>小海码</v>
          </cell>
        </row>
        <row r="1814">
          <cell r="D1814" t="str">
            <v>JX20260112008WHB-b</v>
          </cell>
          <cell r="E1814" t="str">
            <v>61826877XP</v>
          </cell>
          <cell r="F1814" t="str">
            <v>小海码</v>
          </cell>
          <cell r="G1814" t="str">
            <v>医学级个人基因检测-套餐A</v>
          </cell>
          <cell r="H1814" t="str">
            <v>IDT103</v>
          </cell>
          <cell r="I1814">
            <v>1.6</v>
          </cell>
          <cell r="J1814" t="str">
            <v>小海码</v>
          </cell>
        </row>
        <row r="1815">
          <cell r="D1815" t="str">
            <v>JX20260112009WHB-b</v>
          </cell>
          <cell r="E1815" t="str">
            <v>63083912TD</v>
          </cell>
          <cell r="F1815" t="str">
            <v>小海码</v>
          </cell>
          <cell r="G1815" t="str">
            <v>医学级个人基因检测-套餐A</v>
          </cell>
          <cell r="H1815" t="str">
            <v>IDT104</v>
          </cell>
          <cell r="I1815">
            <v>1.6</v>
          </cell>
          <cell r="J1815" t="str">
            <v>小海码</v>
          </cell>
        </row>
        <row r="1816">
          <cell r="D1816" t="str">
            <v>JX20260112010WHB-e</v>
          </cell>
          <cell r="E1816" t="str">
            <v>62831302FV</v>
          </cell>
          <cell r="F1816" t="str">
            <v>小海码</v>
          </cell>
          <cell r="G1816" t="str">
            <v>医学级个人基因检测-套餐A</v>
          </cell>
          <cell r="H1816" t="str">
            <v>IDT105</v>
          </cell>
          <cell r="I1816">
            <v>1.6</v>
          </cell>
          <cell r="J1816" t="str">
            <v>小海码</v>
          </cell>
        </row>
        <row r="1817">
          <cell r="D1817" t="str">
            <v>JX20260112011WHB-1</v>
          </cell>
          <cell r="E1817" t="str">
            <v>63039809ZN</v>
          </cell>
          <cell r="F1817" t="str">
            <v>小海码</v>
          </cell>
          <cell r="G1817" t="str">
            <v>医学级个人基因检测-套餐A</v>
          </cell>
          <cell r="H1817" t="str">
            <v>IDT106</v>
          </cell>
          <cell r="I1817">
            <v>1.6</v>
          </cell>
          <cell r="J1817" t="str">
            <v>小海码</v>
          </cell>
        </row>
        <row r="1818">
          <cell r="D1818" t="str">
            <v>JX20260112012WHB-9</v>
          </cell>
          <cell r="E1818" t="str">
            <v>63075911EE</v>
          </cell>
          <cell r="F1818" t="str">
            <v>小海码</v>
          </cell>
          <cell r="G1818" t="str">
            <v>医学级个人基因检测-套餐A</v>
          </cell>
          <cell r="H1818" t="str">
            <v>IDT107</v>
          </cell>
          <cell r="I1818">
            <v>1.6</v>
          </cell>
          <cell r="J1818" t="str">
            <v>小海码</v>
          </cell>
        </row>
        <row r="1819">
          <cell r="D1819" t="str">
            <v>JX20260112013WHB-2</v>
          </cell>
          <cell r="E1819" t="str">
            <v>63072688ES</v>
          </cell>
          <cell r="F1819" t="str">
            <v>小海码</v>
          </cell>
          <cell r="G1819" t="str">
            <v>医学级个人基因检测-套餐A</v>
          </cell>
          <cell r="H1819" t="str">
            <v>IDT108</v>
          </cell>
          <cell r="I1819">
            <v>1.6</v>
          </cell>
          <cell r="J1819" t="str">
            <v>小海码</v>
          </cell>
        </row>
        <row r="1820">
          <cell r="D1820" t="str">
            <v>JX20260112014WHB-8</v>
          </cell>
          <cell r="E1820" t="str">
            <v>63086507CN</v>
          </cell>
          <cell r="F1820" t="str">
            <v>小海码</v>
          </cell>
          <cell r="G1820" t="str">
            <v>医学级个人基因检测-套餐A</v>
          </cell>
          <cell r="H1820" t="str">
            <v>IDT109</v>
          </cell>
          <cell r="I1820">
            <v>1.6</v>
          </cell>
          <cell r="J1820" t="str">
            <v>小海码</v>
          </cell>
        </row>
        <row r="1821">
          <cell r="D1821" t="str">
            <v>JX20260112015WHB-e</v>
          </cell>
          <cell r="E1821" t="str">
            <v>63079857SN</v>
          </cell>
          <cell r="F1821" t="str">
            <v>小海码</v>
          </cell>
          <cell r="G1821" t="str">
            <v>医学级个人基因检测-套餐A</v>
          </cell>
          <cell r="H1821" t="str">
            <v>IDT110</v>
          </cell>
          <cell r="I1821">
            <v>1.6</v>
          </cell>
          <cell r="J1821" t="str">
            <v>小海码</v>
          </cell>
        </row>
        <row r="1822">
          <cell r="D1822" t="str">
            <v>JX20260112016WHB-9</v>
          </cell>
          <cell r="E1822" t="str">
            <v>63083831HV</v>
          </cell>
          <cell r="F1822" t="str">
            <v>小海码</v>
          </cell>
          <cell r="G1822" t="str">
            <v>医学级个人基因检测-套餐A</v>
          </cell>
          <cell r="H1822" t="str">
            <v>IDT111</v>
          </cell>
          <cell r="I1822">
            <v>1.6</v>
          </cell>
          <cell r="J1822" t="str">
            <v>小海码</v>
          </cell>
          <cell r="K1822">
            <v>23.69</v>
          </cell>
          <cell r="L1822">
            <v>20</v>
          </cell>
          <cell r="M1822">
            <v>473.8</v>
          </cell>
          <cell r="N1822">
            <v>420</v>
          </cell>
        </row>
        <row r="1823">
          <cell r="D1823" t="str">
            <v>JX20260112017WHB-0</v>
          </cell>
          <cell r="E1823" t="str">
            <v>63051205NU</v>
          </cell>
          <cell r="F1823" t="str">
            <v>小海码</v>
          </cell>
          <cell r="G1823" t="str">
            <v>医学级个人基因检测-套餐A</v>
          </cell>
          <cell r="H1823" t="str">
            <v>IDT112</v>
          </cell>
          <cell r="I1823">
            <v>1.6</v>
          </cell>
          <cell r="J1823" t="str">
            <v>小海码</v>
          </cell>
        </row>
        <row r="1824">
          <cell r="D1824" t="str">
            <v>JX20260112018WHB-a</v>
          </cell>
          <cell r="E1824" t="str">
            <v>63088537LJ</v>
          </cell>
          <cell r="F1824" t="str">
            <v>小海码</v>
          </cell>
          <cell r="G1824" t="str">
            <v>医学级个人基因检测-套餐A</v>
          </cell>
          <cell r="H1824" t="str">
            <v>IDT113</v>
          </cell>
          <cell r="I1824">
            <v>1.6</v>
          </cell>
          <cell r="J1824" t="str">
            <v>小海码</v>
          </cell>
        </row>
        <row r="1825">
          <cell r="D1825" t="str">
            <v>JX20260112019WHB-1</v>
          </cell>
          <cell r="E1825" t="str">
            <v>63085565FJ</v>
          </cell>
          <cell r="F1825" t="str">
            <v>小海码</v>
          </cell>
          <cell r="G1825" t="str">
            <v>医学级个人基因检测-套餐A</v>
          </cell>
          <cell r="H1825" t="str">
            <v>IDT114</v>
          </cell>
          <cell r="I1825">
            <v>1.6</v>
          </cell>
          <cell r="J1825" t="str">
            <v>小海码</v>
          </cell>
        </row>
        <row r="1826">
          <cell r="D1826" t="str">
            <v>JX20260112020WHB-4</v>
          </cell>
          <cell r="E1826" t="str">
            <v>63088899JT</v>
          </cell>
          <cell r="F1826" t="str">
            <v>小海码</v>
          </cell>
          <cell r="G1826" t="str">
            <v>医学级个人基因检测-套餐A</v>
          </cell>
          <cell r="H1826" t="str">
            <v>IDT115</v>
          </cell>
          <cell r="I1826">
            <v>1.6</v>
          </cell>
          <cell r="J1826" t="str">
            <v>小海码</v>
          </cell>
        </row>
        <row r="1827">
          <cell r="D1827" t="str">
            <v>JX20260112021WHB-b</v>
          </cell>
          <cell r="E1827" t="str">
            <v>63063252DZ</v>
          </cell>
          <cell r="F1827" t="str">
            <v>小海码</v>
          </cell>
          <cell r="G1827" t="str">
            <v>医学级个人基因检测-套餐A</v>
          </cell>
          <cell r="H1827" t="str">
            <v>IDT116</v>
          </cell>
          <cell r="I1827">
            <v>1.6</v>
          </cell>
          <cell r="J1827" t="str">
            <v>小海码</v>
          </cell>
        </row>
        <row r="1828">
          <cell r="D1828" t="str">
            <v>JX20260112022WHB-0</v>
          </cell>
          <cell r="E1828" t="str">
            <v>63085225MA</v>
          </cell>
          <cell r="F1828" t="str">
            <v>小海码</v>
          </cell>
          <cell r="G1828" t="str">
            <v>医学级个人基因检测-套餐A</v>
          </cell>
          <cell r="H1828" t="str">
            <v>IDT117</v>
          </cell>
          <cell r="I1828">
            <v>1.6</v>
          </cell>
          <cell r="J1828" t="str">
            <v>小海码</v>
          </cell>
        </row>
        <row r="1829">
          <cell r="D1829" t="str">
            <v>JX20260112023WHB-3</v>
          </cell>
          <cell r="E1829" t="str">
            <v>63077687UB</v>
          </cell>
          <cell r="F1829" t="str">
            <v>小海码</v>
          </cell>
          <cell r="G1829" t="str">
            <v>医学级个人基因检测-套餐A</v>
          </cell>
          <cell r="H1829" t="str">
            <v>IDT118</v>
          </cell>
          <cell r="I1829">
            <v>1.6</v>
          </cell>
          <cell r="J1829" t="str">
            <v>小海码</v>
          </cell>
        </row>
        <row r="1830">
          <cell r="D1830" t="str">
            <v>JX20260112024WHB-4</v>
          </cell>
          <cell r="E1830" t="str">
            <v>63063118NG</v>
          </cell>
          <cell r="F1830" t="str">
            <v>小海码</v>
          </cell>
          <cell r="G1830" t="str">
            <v>医学级个人基因检测-套餐A</v>
          </cell>
          <cell r="H1830" t="str">
            <v>IDT119</v>
          </cell>
          <cell r="I1830">
            <v>1.6</v>
          </cell>
          <cell r="J1830" t="str">
            <v>小海码</v>
          </cell>
        </row>
        <row r="1831">
          <cell r="D1831" t="str">
            <v>JX20260112025WHB-7</v>
          </cell>
          <cell r="E1831" t="str">
            <v>63087660TK</v>
          </cell>
          <cell r="F1831" t="str">
            <v>小海码</v>
          </cell>
          <cell r="G1831" t="str">
            <v>医学级个人基因检测-套餐A</v>
          </cell>
          <cell r="H1831" t="str">
            <v>IDT120</v>
          </cell>
          <cell r="I1831">
            <v>1.6</v>
          </cell>
          <cell r="J1831" t="str">
            <v>小海码</v>
          </cell>
        </row>
        <row r="1832">
          <cell r="D1832" t="str">
            <v>JX20260112026WHB-7</v>
          </cell>
          <cell r="E1832" t="str">
            <v>63081536SA</v>
          </cell>
          <cell r="F1832" t="str">
            <v>小海码</v>
          </cell>
          <cell r="G1832" t="str">
            <v>医学级个人基因检测-套餐A</v>
          </cell>
          <cell r="H1832" t="str">
            <v>IDT121</v>
          </cell>
          <cell r="I1832">
            <v>1.6</v>
          </cell>
          <cell r="J1832" t="str">
            <v>小海码</v>
          </cell>
        </row>
        <row r="1833">
          <cell r="D1833" t="str">
            <v>JX20260112001WHB-8</v>
          </cell>
          <cell r="E1833" t="str">
            <v>62990286NX</v>
          </cell>
          <cell r="F1833" t="str">
            <v>小海码</v>
          </cell>
          <cell r="G1833" t="str">
            <v>医学级个人基因检测-套餐A</v>
          </cell>
          <cell r="H1833" t="str">
            <v>IDT122</v>
          </cell>
          <cell r="I1833">
            <v>1.6</v>
          </cell>
          <cell r="J1833" t="str">
            <v>小海码</v>
          </cell>
        </row>
        <row r="1834">
          <cell r="D1834" t="str">
            <v>JX20260113010WHB-4</v>
          </cell>
          <cell r="E1834" t="str">
            <v>39272687NE</v>
          </cell>
          <cell r="F1834" t="str">
            <v>小海码</v>
          </cell>
          <cell r="G1834" t="str">
            <v>知己·医学级个人基因检测·专业版</v>
          </cell>
          <cell r="H1834" t="str">
            <v>IDT123</v>
          </cell>
          <cell r="I1834">
            <v>1.6</v>
          </cell>
          <cell r="J1834" t="str">
            <v>小海码</v>
          </cell>
        </row>
        <row r="1835">
          <cell r="D1835" t="str">
            <v>JX20260114010WHB-a</v>
          </cell>
          <cell r="E1835" t="str">
            <v>63088675KH</v>
          </cell>
          <cell r="F1835" t="str">
            <v>小海码</v>
          </cell>
          <cell r="G1835" t="str">
            <v>医学级个人基因检测-套餐A</v>
          </cell>
          <cell r="H1835" t="str">
            <v>IDT125</v>
          </cell>
          <cell r="I1835">
            <v>1.6</v>
          </cell>
          <cell r="J1835" t="str">
            <v>小海码</v>
          </cell>
        </row>
        <row r="1836">
          <cell r="D1836" t="str">
            <v>JX20260114011WHB-e</v>
          </cell>
          <cell r="E1836" t="str">
            <v>63052979MB</v>
          </cell>
          <cell r="F1836" t="str">
            <v>小海码</v>
          </cell>
          <cell r="G1836" t="str">
            <v>医学级个人基因检测-套餐A</v>
          </cell>
          <cell r="H1836" t="str">
            <v>IDT126</v>
          </cell>
          <cell r="I1836">
            <v>1.6</v>
          </cell>
          <cell r="J1836" t="str">
            <v>小海码</v>
          </cell>
          <cell r="K1836">
            <v>21.2</v>
          </cell>
          <cell r="L1836">
            <v>20</v>
          </cell>
          <cell r="M1836">
            <v>424</v>
          </cell>
          <cell r="N1836">
            <v>420</v>
          </cell>
        </row>
        <row r="1837">
          <cell r="D1837" t="str">
            <v>JX20260114012WHB-6</v>
          </cell>
          <cell r="E1837" t="str">
            <v>63058171XL</v>
          </cell>
          <cell r="F1837" t="str">
            <v>小海码</v>
          </cell>
          <cell r="G1837" t="str">
            <v>医学级个人基因检测-套餐A</v>
          </cell>
          <cell r="H1837" t="str">
            <v>IDT127</v>
          </cell>
          <cell r="I1837">
            <v>1.6</v>
          </cell>
          <cell r="J1837" t="str">
            <v>小海码</v>
          </cell>
        </row>
        <row r="1838">
          <cell r="D1838" t="str">
            <v>JX20260114033WHB-5</v>
          </cell>
          <cell r="E1838" t="str">
            <v>63075837BQ</v>
          </cell>
          <cell r="F1838" t="str">
            <v>小海码</v>
          </cell>
          <cell r="G1838" t="str">
            <v>医学级个人基因检测-套餐A</v>
          </cell>
          <cell r="H1838" t="str">
            <v>IDT128</v>
          </cell>
          <cell r="I1838">
            <v>1.6</v>
          </cell>
          <cell r="J1838" t="str">
            <v>小海码</v>
          </cell>
        </row>
        <row r="1839">
          <cell r="D1839" t="str">
            <v>JX20260114013WHB-4</v>
          </cell>
          <cell r="E1839" t="str">
            <v>63007983VK</v>
          </cell>
          <cell r="F1839" t="str">
            <v>小海码</v>
          </cell>
          <cell r="G1839" t="str">
            <v>医学级个人基因检测-套餐A</v>
          </cell>
          <cell r="H1839" t="str">
            <v>IDT129</v>
          </cell>
          <cell r="I1839">
            <v>1.6</v>
          </cell>
          <cell r="J1839" t="str">
            <v>小海码</v>
          </cell>
        </row>
        <row r="1840">
          <cell r="D1840" t="str">
            <v>JX20260114014WHB-5</v>
          </cell>
          <cell r="E1840" t="str">
            <v>63019517HR</v>
          </cell>
          <cell r="F1840" t="str">
            <v>小海码</v>
          </cell>
          <cell r="G1840" t="str">
            <v>医学级个人基因检测-套餐A</v>
          </cell>
          <cell r="H1840" t="str">
            <v>IDT130</v>
          </cell>
          <cell r="I1840">
            <v>1.6</v>
          </cell>
          <cell r="J1840" t="str">
            <v>小海码</v>
          </cell>
        </row>
        <row r="1841">
          <cell r="D1841" t="str">
            <v>JX20260114015WHB-4</v>
          </cell>
          <cell r="E1841" t="str">
            <v>63068289CM</v>
          </cell>
          <cell r="F1841" t="str">
            <v>小海码</v>
          </cell>
          <cell r="G1841" t="str">
            <v>医学级个人基因检测-套餐A</v>
          </cell>
          <cell r="H1841" t="str">
            <v>IDT131</v>
          </cell>
          <cell r="I1841">
            <v>1.6</v>
          </cell>
          <cell r="J1841" t="str">
            <v>小海码</v>
          </cell>
        </row>
        <row r="1842">
          <cell r="D1842" t="str">
            <v>JX20260114017WHB-b</v>
          </cell>
          <cell r="E1842" t="str">
            <v>63086691BD</v>
          </cell>
          <cell r="F1842" t="str">
            <v>小海码</v>
          </cell>
          <cell r="G1842" t="str">
            <v>医学级个人基因检测-套餐A</v>
          </cell>
          <cell r="H1842" t="str">
            <v>IDT132</v>
          </cell>
          <cell r="I1842">
            <v>1.6</v>
          </cell>
          <cell r="J1842" t="str">
            <v>小海码</v>
          </cell>
        </row>
        <row r="1843">
          <cell r="D1843" t="str">
            <v>JX20260114018WHB-5</v>
          </cell>
          <cell r="E1843" t="str">
            <v>63017099QD</v>
          </cell>
          <cell r="F1843" t="str">
            <v>小海码</v>
          </cell>
          <cell r="G1843" t="str">
            <v>医学级个人基因检测-套餐A</v>
          </cell>
          <cell r="H1843" t="str">
            <v>IDT133</v>
          </cell>
          <cell r="I1843">
            <v>1.6</v>
          </cell>
          <cell r="J1843" t="str">
            <v>小海码</v>
          </cell>
        </row>
        <row r="1844">
          <cell r="D1844" t="str">
            <v>JX20260114019WHB-8</v>
          </cell>
          <cell r="E1844" t="str">
            <v>63057661TY</v>
          </cell>
          <cell r="F1844" t="str">
            <v>小海码</v>
          </cell>
          <cell r="G1844" t="str">
            <v>医学级个人基因检测-套餐A</v>
          </cell>
          <cell r="H1844" t="str">
            <v>IDT134</v>
          </cell>
          <cell r="I1844">
            <v>1.6</v>
          </cell>
          <cell r="J1844" t="str">
            <v>小海码</v>
          </cell>
        </row>
        <row r="1845">
          <cell r="D1845" t="str">
            <v>JX20260114020WHB-1</v>
          </cell>
          <cell r="E1845" t="str">
            <v>63019608ZC</v>
          </cell>
          <cell r="F1845" t="str">
            <v>小海码</v>
          </cell>
          <cell r="G1845" t="str">
            <v>医学级个人基因检测-套餐A</v>
          </cell>
          <cell r="H1845" t="str">
            <v>IDT135</v>
          </cell>
          <cell r="I1845">
            <v>1.6</v>
          </cell>
          <cell r="J1845" t="str">
            <v>小海码</v>
          </cell>
        </row>
        <row r="1846">
          <cell r="D1846" t="str">
            <v>JX20260114021WHB-a</v>
          </cell>
          <cell r="E1846" t="str">
            <v>63037323CK</v>
          </cell>
          <cell r="F1846" t="str">
            <v>小海码</v>
          </cell>
          <cell r="G1846" t="str">
            <v>医学级个人基因检测-套餐A</v>
          </cell>
          <cell r="H1846" t="str">
            <v>IDT136</v>
          </cell>
          <cell r="I1846">
            <v>1.6</v>
          </cell>
          <cell r="J1846" t="str">
            <v>小海码</v>
          </cell>
        </row>
        <row r="1847">
          <cell r="D1847" t="str">
            <v>JX20260114022WHB-2</v>
          </cell>
          <cell r="E1847" t="str">
            <v>63087157WQ</v>
          </cell>
          <cell r="F1847" t="str">
            <v>小海码</v>
          </cell>
          <cell r="G1847" t="str">
            <v>医学级个人基因检测-套餐A</v>
          </cell>
          <cell r="H1847" t="str">
            <v>IDT137</v>
          </cell>
          <cell r="I1847">
            <v>1.6</v>
          </cell>
          <cell r="J1847" t="str">
            <v>小海码</v>
          </cell>
        </row>
        <row r="1848">
          <cell r="D1848" t="str">
            <v>JX20260114023WHB-6</v>
          </cell>
          <cell r="E1848" t="str">
            <v>63031610YM</v>
          </cell>
          <cell r="F1848" t="str">
            <v>小海码</v>
          </cell>
          <cell r="G1848" t="str">
            <v>医学级个人基因检测-套餐A</v>
          </cell>
          <cell r="H1848" t="str">
            <v>IDT138</v>
          </cell>
          <cell r="I1848">
            <v>1.6</v>
          </cell>
          <cell r="J1848" t="str">
            <v>小海码</v>
          </cell>
        </row>
        <row r="1849">
          <cell r="D1849" t="str">
            <v>JX20260114024WHB-0</v>
          </cell>
          <cell r="E1849" t="str">
            <v>63062900MV</v>
          </cell>
          <cell r="F1849" t="str">
            <v>小海码</v>
          </cell>
          <cell r="G1849" t="str">
            <v>医学级个人基因检测-套餐A</v>
          </cell>
          <cell r="H1849" t="str">
            <v>IDT139</v>
          </cell>
          <cell r="I1849">
            <v>1.6</v>
          </cell>
          <cell r="J1849" t="str">
            <v>小海码</v>
          </cell>
          <cell r="K1849">
            <v>20.28</v>
          </cell>
          <cell r="L1849">
            <v>20</v>
          </cell>
          <cell r="M1849">
            <v>405.6</v>
          </cell>
          <cell r="N1849">
            <v>420</v>
          </cell>
        </row>
        <row r="1850">
          <cell r="D1850" t="str">
            <v>JX20260114025WHB-4</v>
          </cell>
          <cell r="E1850" t="str">
            <v>63071857MK</v>
          </cell>
          <cell r="F1850" t="str">
            <v>小海码</v>
          </cell>
          <cell r="G1850" t="str">
            <v>医学级个人基因检测-套餐A</v>
          </cell>
          <cell r="H1850" t="str">
            <v>IDT140</v>
          </cell>
          <cell r="I1850">
            <v>1.6</v>
          </cell>
          <cell r="J1850" t="str">
            <v>小海码</v>
          </cell>
        </row>
        <row r="1851">
          <cell r="D1851" t="str">
            <v>JX20260114026WHB-5</v>
          </cell>
          <cell r="E1851" t="str">
            <v>63057635GR</v>
          </cell>
          <cell r="F1851" t="str">
            <v>小海码</v>
          </cell>
          <cell r="G1851" t="str">
            <v>医学级个人基因检测-套餐A</v>
          </cell>
          <cell r="H1851" t="str">
            <v>IDT141</v>
          </cell>
          <cell r="I1851">
            <v>1.6</v>
          </cell>
          <cell r="J1851" t="str">
            <v>小海码</v>
          </cell>
        </row>
        <row r="1852">
          <cell r="D1852" t="str">
            <v>JX20260114027WHB-9</v>
          </cell>
          <cell r="E1852" t="str">
            <v>63073169XL</v>
          </cell>
          <cell r="F1852" t="str">
            <v>小海码</v>
          </cell>
          <cell r="G1852" t="str">
            <v>医学级个人基因检测-套餐A</v>
          </cell>
          <cell r="H1852" t="str">
            <v>IDT142</v>
          </cell>
          <cell r="I1852">
            <v>1.6</v>
          </cell>
          <cell r="J1852" t="str">
            <v>小海码</v>
          </cell>
        </row>
        <row r="1853">
          <cell r="D1853" t="str">
            <v>JX20260114028WHB-6</v>
          </cell>
          <cell r="E1853" t="str">
            <v>63080996TZ</v>
          </cell>
          <cell r="F1853" t="str">
            <v>小海码</v>
          </cell>
          <cell r="G1853" t="str">
            <v>医学级个人基因检测-套餐A</v>
          </cell>
          <cell r="H1853" t="str">
            <v>IDT143</v>
          </cell>
          <cell r="I1853">
            <v>1.6</v>
          </cell>
          <cell r="J1853" t="str">
            <v>小海码</v>
          </cell>
        </row>
        <row r="1854">
          <cell r="D1854" t="str">
            <v>JX20260114029WHB-4</v>
          </cell>
          <cell r="E1854" t="str">
            <v>63082757LQ</v>
          </cell>
          <cell r="F1854" t="str">
            <v>小海码</v>
          </cell>
          <cell r="G1854" t="str">
            <v>医学级个人基因检测-套餐A</v>
          </cell>
          <cell r="H1854" t="str">
            <v>IDT144</v>
          </cell>
          <cell r="I1854">
            <v>1.6</v>
          </cell>
          <cell r="J1854" t="str">
            <v>小海码</v>
          </cell>
        </row>
        <row r="1855">
          <cell r="D1855" t="str">
            <v>JX20260114030WHB-8</v>
          </cell>
          <cell r="E1855" t="str">
            <v>63075060YM</v>
          </cell>
          <cell r="F1855" t="str">
            <v>小海码</v>
          </cell>
          <cell r="G1855" t="str">
            <v>医学级个人基因检测-套餐A</v>
          </cell>
          <cell r="H1855" t="str">
            <v>IDT145</v>
          </cell>
          <cell r="I1855">
            <v>1.6</v>
          </cell>
          <cell r="J1855" t="str">
            <v>小海码</v>
          </cell>
        </row>
        <row r="1856">
          <cell r="D1856" t="str">
            <v>JX20260114031WHB-7</v>
          </cell>
          <cell r="E1856" t="str">
            <v>63082508HU</v>
          </cell>
          <cell r="F1856" t="str">
            <v>小海码</v>
          </cell>
          <cell r="G1856" t="str">
            <v>医学级个人基因检测-套餐A</v>
          </cell>
          <cell r="H1856" t="str">
            <v>IDT146</v>
          </cell>
          <cell r="I1856">
            <v>1.6</v>
          </cell>
          <cell r="J1856" t="str">
            <v>小海码</v>
          </cell>
        </row>
        <row r="1857">
          <cell r="D1857" t="str">
            <v>JX20260114005WHB-e</v>
          </cell>
          <cell r="E1857" t="str">
            <v>61329816ZE</v>
          </cell>
          <cell r="F1857" t="str">
            <v>小海码</v>
          </cell>
          <cell r="G1857" t="str">
            <v>医学级个人基因检测-套餐A</v>
          </cell>
          <cell r="H1857" t="str">
            <v>IDT147</v>
          </cell>
          <cell r="I1857">
            <v>1.6</v>
          </cell>
          <cell r="J1857" t="str">
            <v>小海码</v>
          </cell>
        </row>
        <row r="1858">
          <cell r="D1858" t="str">
            <v>JX20260114006WHB-c</v>
          </cell>
          <cell r="E1858" t="str">
            <v>61681298RK</v>
          </cell>
          <cell r="F1858" t="str">
            <v>小海码</v>
          </cell>
          <cell r="G1858" t="str">
            <v>医学级个人基因检测-套餐A</v>
          </cell>
          <cell r="H1858" t="str">
            <v>IDT148</v>
          </cell>
          <cell r="I1858">
            <v>1.6</v>
          </cell>
          <cell r="J1858" t="str">
            <v>小海码</v>
          </cell>
        </row>
        <row r="1859">
          <cell r="D1859" t="str">
            <v>JX20260114007WHB-a</v>
          </cell>
          <cell r="E1859" t="str">
            <v>63063388MH</v>
          </cell>
          <cell r="F1859" t="str">
            <v>小海码</v>
          </cell>
          <cell r="G1859" t="str">
            <v>医学级个人基因检测·知己</v>
          </cell>
          <cell r="H1859" t="str">
            <v>IDT149</v>
          </cell>
          <cell r="I1859">
            <v>1.6</v>
          </cell>
          <cell r="J1859" t="str">
            <v>小海码</v>
          </cell>
        </row>
        <row r="1860">
          <cell r="D1860" t="str">
            <v>JX20260114008WHB-3</v>
          </cell>
          <cell r="E1860" t="str">
            <v>63123223HV</v>
          </cell>
          <cell r="F1860" t="str">
            <v>小海码</v>
          </cell>
          <cell r="G1860" t="str">
            <v>医学级个人基因检测·知己</v>
          </cell>
          <cell r="H1860" t="str">
            <v>IDT150</v>
          </cell>
          <cell r="I1860">
            <v>1.6</v>
          </cell>
          <cell r="J1860" t="str">
            <v>小海码</v>
          </cell>
        </row>
        <row r="1861">
          <cell r="D1861" t="str">
            <v>JX20260114009WHB-7</v>
          </cell>
          <cell r="E1861" t="str">
            <v>63050088RJ</v>
          </cell>
          <cell r="F1861" t="str">
            <v>小海码</v>
          </cell>
          <cell r="G1861" t="str">
            <v>医学级个人基因检测·知己</v>
          </cell>
          <cell r="H1861" t="str">
            <v>IDT151</v>
          </cell>
          <cell r="I1861">
            <v>1.6</v>
          </cell>
          <cell r="J1861" t="str">
            <v>小海码</v>
          </cell>
        </row>
        <row r="1862">
          <cell r="D1862" t="str">
            <v>JX20260113006ORS-4</v>
          </cell>
          <cell r="E1862" t="str">
            <v>39817577AL</v>
          </cell>
          <cell r="F1862" t="str">
            <v>小海码</v>
          </cell>
          <cell r="G1862" t="str">
            <v>天机·医学级个人基因检测·旗舰版</v>
          </cell>
          <cell r="H1862" t="str">
            <v>IDT152</v>
          </cell>
          <cell r="I1862">
            <v>8</v>
          </cell>
          <cell r="J1862" t="str">
            <v>小海码</v>
          </cell>
          <cell r="K1862">
            <v>17.72</v>
          </cell>
          <cell r="L1862">
            <v>20</v>
          </cell>
          <cell r="M1862">
            <v>354.4</v>
          </cell>
          <cell r="N1862">
            <v>420</v>
          </cell>
        </row>
        <row r="1863">
          <cell r="D1863" t="str">
            <v>JX20260113007ORS-1</v>
          </cell>
          <cell r="E1863" t="str">
            <v>39934438QV</v>
          </cell>
          <cell r="F1863" t="str">
            <v>小海码</v>
          </cell>
          <cell r="G1863" t="str">
            <v>天机·医学级个人基因检测·旗舰版</v>
          </cell>
          <cell r="H1863" t="str">
            <v>IDT153</v>
          </cell>
          <cell r="I1863">
            <v>8</v>
          </cell>
          <cell r="J1863" t="str">
            <v>小海码</v>
          </cell>
        </row>
        <row r="1864">
          <cell r="D1864" t="str">
            <v>JX20260113008ORS-7</v>
          </cell>
          <cell r="E1864" t="str">
            <v>39954175MK</v>
          </cell>
          <cell r="F1864" t="str">
            <v>小海码</v>
          </cell>
          <cell r="G1864" t="str">
            <v>天机·医学级个人基因检测·旗舰版</v>
          </cell>
          <cell r="H1864" t="str">
            <v>IDT154</v>
          </cell>
          <cell r="I1864">
            <v>8</v>
          </cell>
          <cell r="J1864" t="str">
            <v>小海码</v>
          </cell>
        </row>
        <row r="1865">
          <cell r="D1865" t="str">
            <v>JX20260113012ORS-d</v>
          </cell>
          <cell r="E1865" t="str">
            <v>39830553HD</v>
          </cell>
          <cell r="F1865" t="str">
            <v>小海码</v>
          </cell>
          <cell r="G1865" t="str">
            <v>天机·医学级个人基因检测·旗舰版</v>
          </cell>
          <cell r="H1865" t="str">
            <v>IDT155</v>
          </cell>
          <cell r="I1865">
            <v>8</v>
          </cell>
          <cell r="J1865" t="str">
            <v>小海码</v>
          </cell>
        </row>
        <row r="1866">
          <cell r="D1866" t="str">
            <v>JX20260113013ORS-2</v>
          </cell>
          <cell r="E1866" t="str">
            <v>31869183VP</v>
          </cell>
          <cell r="F1866" t="str">
            <v>小海码</v>
          </cell>
          <cell r="G1866" t="str">
            <v>天机·医学级个人基因检测·旗舰版</v>
          </cell>
          <cell r="H1866" t="str">
            <v>IDT156</v>
          </cell>
          <cell r="I1866">
            <v>8</v>
          </cell>
          <cell r="J1866" t="str">
            <v>小海码</v>
          </cell>
        </row>
        <row r="1867">
          <cell r="D1867" t="str">
            <v>JX20260114001ORS-e</v>
          </cell>
          <cell r="E1867" t="str">
            <v>63019701GG</v>
          </cell>
          <cell r="F1867" t="str">
            <v>小海码</v>
          </cell>
          <cell r="G1867" t="str">
            <v>天机·医学级个人基因检测·旗舰版</v>
          </cell>
          <cell r="H1867" t="str">
            <v>IDT157</v>
          </cell>
          <cell r="I1867">
            <v>8</v>
          </cell>
          <cell r="J1867" t="str">
            <v>小海码</v>
          </cell>
        </row>
        <row r="1868">
          <cell r="D1868" t="str">
            <v>JX20260114002ORS-2</v>
          </cell>
          <cell r="E1868" t="str">
            <v>63036090LA</v>
          </cell>
          <cell r="F1868" t="str">
            <v>小海码</v>
          </cell>
          <cell r="G1868" t="str">
            <v>天机·医学级个人基因检测·旗舰版</v>
          </cell>
          <cell r="H1868" t="str">
            <v>IDT158</v>
          </cell>
          <cell r="I1868">
            <v>8</v>
          </cell>
          <cell r="J1868" t="str">
            <v>小海码</v>
          </cell>
        </row>
        <row r="1869">
          <cell r="D1869" t="str">
            <v>JX20260114003ORS-d</v>
          </cell>
          <cell r="E1869" t="str">
            <v>39823512NB</v>
          </cell>
          <cell r="F1869" t="str">
            <v>小海码</v>
          </cell>
          <cell r="G1869" t="str">
            <v>天机·医学级个人基因检测·旗舰版</v>
          </cell>
          <cell r="H1869" t="str">
            <v>IDT159</v>
          </cell>
          <cell r="I1869">
            <v>8</v>
          </cell>
          <cell r="J1869" t="str">
            <v>小海码</v>
          </cell>
        </row>
        <row r="1870">
          <cell r="D1870" t="str">
            <v>JX20260114004ORS-6</v>
          </cell>
          <cell r="E1870" t="str">
            <v>31633572FJ</v>
          </cell>
          <cell r="F1870" t="str">
            <v>小海码</v>
          </cell>
          <cell r="G1870" t="str">
            <v>天机·医学级个人基因检测·旗舰版</v>
          </cell>
          <cell r="H1870" t="str">
            <v>IDT160</v>
          </cell>
          <cell r="I1870">
            <v>8</v>
          </cell>
          <cell r="J1870" t="str">
            <v>小海码</v>
          </cell>
        </row>
        <row r="1871">
          <cell r="D1871" t="str">
            <v>JX20260113001ORS-e</v>
          </cell>
          <cell r="E1871" t="str">
            <v>33323281EH</v>
          </cell>
          <cell r="F1871" t="str">
            <v>小海码</v>
          </cell>
          <cell r="G1871" t="str">
            <v>跑神·258基因检测</v>
          </cell>
          <cell r="H1871" t="str">
            <v>IDT161</v>
          </cell>
          <cell r="I1871">
            <v>8</v>
          </cell>
          <cell r="J1871" t="str">
            <v>小海码</v>
          </cell>
        </row>
        <row r="1872">
          <cell r="D1872" t="str">
            <v>JX20260113002ORS-0</v>
          </cell>
          <cell r="E1872" t="str">
            <v>33190049GX</v>
          </cell>
          <cell r="F1872" t="str">
            <v>小海码</v>
          </cell>
          <cell r="G1872" t="str">
            <v>跑神·258基因检测</v>
          </cell>
          <cell r="H1872" t="str">
            <v>IDT162</v>
          </cell>
          <cell r="I1872">
            <v>8</v>
          </cell>
          <cell r="J1872" t="str">
            <v>小海码</v>
          </cell>
        </row>
        <row r="1873">
          <cell r="D1873" t="str">
            <v>JX20260114032ORS-a</v>
          </cell>
          <cell r="E1873" t="str">
            <v>35017290ZK</v>
          </cell>
          <cell r="F1873" t="str">
            <v>小海码</v>
          </cell>
          <cell r="G1873" t="str">
            <v>天机·医学级个人基因检测·旗舰版</v>
          </cell>
          <cell r="H1873" t="str">
            <v>IDT163</v>
          </cell>
          <cell r="I1873">
            <v>8</v>
          </cell>
          <cell r="J1873" t="str">
            <v>小海码</v>
          </cell>
        </row>
        <row r="1874">
          <cell r="D1874" t="str">
            <v>JX20260113014WHB-2</v>
          </cell>
          <cell r="E1874" t="str">
            <v>31654283KF</v>
          </cell>
          <cell r="F1874" t="str">
            <v>小海码</v>
          </cell>
          <cell r="G1874" t="str">
            <v>天机·医学级个人基因检测·旗舰版</v>
          </cell>
          <cell r="H1874" t="str">
            <v>IDT124</v>
          </cell>
          <cell r="I1874">
            <v>8</v>
          </cell>
          <cell r="J1874" t="str">
            <v>小海码</v>
          </cell>
        </row>
        <row r="1875">
          <cell r="D1875" t="str">
            <v>HGC-26003415</v>
          </cell>
          <cell r="E1875" t="str">
            <v>HHP_gDNA</v>
          </cell>
          <cell r="F1875" t="str">
            <v>PSM-ZM202512310020-0001</v>
          </cell>
          <cell r="G1875" t="str">
            <v>中山大学肿瘤防治中心</v>
          </cell>
          <cell r="H1875" t="str">
            <v>IDT164</v>
          </cell>
          <cell r="I1875">
            <v>15</v>
          </cell>
          <cell r="J1875" t="str">
            <v>MRD</v>
          </cell>
          <cell r="K1875">
            <v>6</v>
          </cell>
          <cell r="L1875">
            <v>20</v>
          </cell>
          <cell r="M1875">
            <v>120</v>
          </cell>
          <cell r="N1875">
            <v>420</v>
          </cell>
        </row>
        <row r="1876">
          <cell r="D1876" t="str">
            <v>HGC-26006211</v>
          </cell>
          <cell r="E1876" t="str">
            <v>HHP_tissue</v>
          </cell>
          <cell r="F1876" t="str">
            <v>PSM-ZM202512310020-0001</v>
          </cell>
          <cell r="G1876" t="str">
            <v>中山大学肿瘤防治中心</v>
          </cell>
          <cell r="H1876" t="str">
            <v>IDT165</v>
          </cell>
          <cell r="I1876">
            <v>45</v>
          </cell>
          <cell r="J1876" t="str">
            <v>MRD</v>
          </cell>
        </row>
        <row r="1877">
          <cell r="D1877" t="str">
            <v>20260118-P1-240</v>
          </cell>
          <cell r="E1877" t="str">
            <v>20260118-P1-240</v>
          </cell>
        </row>
        <row r="1877">
          <cell r="I1877">
            <v>240</v>
          </cell>
          <cell r="J1877" t="str">
            <v>mRNA</v>
          </cell>
          <cell r="K1877">
            <v>44.94</v>
          </cell>
          <cell r="L1877">
            <v>82</v>
          </cell>
          <cell r="M1877">
            <v>3685.08</v>
          </cell>
          <cell r="N1877">
            <v>491</v>
          </cell>
        </row>
        <row r="1878">
          <cell r="D1878" t="str">
            <v>20260118-P2-36</v>
          </cell>
          <cell r="E1878" t="str">
            <v>20260118-P2-36</v>
          </cell>
        </row>
        <row r="1878">
          <cell r="I1878">
            <v>36</v>
          </cell>
          <cell r="J1878" t="str">
            <v>mRNA-T7</v>
          </cell>
          <cell r="K1878">
            <v>51.1</v>
          </cell>
          <cell r="L1878">
            <v>25</v>
          </cell>
          <cell r="M1878">
            <v>1277.5</v>
          </cell>
          <cell r="N1878">
            <v>479</v>
          </cell>
        </row>
        <row r="1879">
          <cell r="D1879" t="str">
            <v>20260118-P3-96</v>
          </cell>
          <cell r="E1879" t="str">
            <v>20260118-P3-96</v>
          </cell>
        </row>
        <row r="1879">
          <cell r="I1879">
            <v>96</v>
          </cell>
          <cell r="J1879" t="str">
            <v>mRNA</v>
          </cell>
          <cell r="K1879">
            <v>1.34</v>
          </cell>
          <cell r="L1879">
            <v>40</v>
          </cell>
          <cell r="M1879">
            <v>53.6</v>
          </cell>
          <cell r="N1879">
            <v>536</v>
          </cell>
        </row>
        <row r="1880">
          <cell r="D1880" t="str">
            <v>20260118-P4-204</v>
          </cell>
          <cell r="E1880" t="str">
            <v>20260118-P4-204</v>
          </cell>
        </row>
        <row r="1880">
          <cell r="I1880">
            <v>204</v>
          </cell>
          <cell r="J1880" t="str">
            <v>mRNA</v>
          </cell>
          <cell r="K1880">
            <v>50.87</v>
          </cell>
          <cell r="L1880">
            <v>70</v>
          </cell>
          <cell r="M1880">
            <v>3560.9</v>
          </cell>
          <cell r="N1880">
            <v>486</v>
          </cell>
        </row>
        <row r="1881">
          <cell r="D1881" t="str">
            <v>HGC-26002823</v>
          </cell>
          <cell r="E1881" t="str">
            <v>C-1</v>
          </cell>
          <cell r="F1881" t="str">
            <v>HGC20250228004-0110</v>
          </cell>
          <cell r="G1881" t="str">
            <v>厦门华诺海普生物科技有限公司</v>
          </cell>
          <cell r="H1881" t="str">
            <v>IDT289</v>
          </cell>
          <cell r="I1881">
            <v>6</v>
          </cell>
          <cell r="J1881" t="str">
            <v>mRNA</v>
          </cell>
          <cell r="K1881">
            <v>55.19</v>
          </cell>
          <cell r="L1881">
            <v>30</v>
          </cell>
          <cell r="M1881">
            <v>1655.7</v>
          </cell>
          <cell r="N1881">
            <v>491</v>
          </cell>
        </row>
        <row r="1882">
          <cell r="D1882" t="str">
            <v>HGC-26002824</v>
          </cell>
          <cell r="E1882" t="str">
            <v>C-2</v>
          </cell>
          <cell r="F1882" t="str">
            <v>HGC20250228004-0110</v>
          </cell>
          <cell r="G1882" t="str">
            <v>厦门华诺海普生物科技有限公司</v>
          </cell>
          <cell r="H1882" t="str">
            <v>IDT290</v>
          </cell>
          <cell r="I1882">
            <v>6</v>
          </cell>
          <cell r="J1882" t="str">
            <v>mRNA</v>
          </cell>
          <cell r="K1882">
            <v>55.77</v>
          </cell>
          <cell r="L1882">
            <v>30</v>
          </cell>
          <cell r="M1882">
            <v>1673.1</v>
          </cell>
          <cell r="N1882">
            <v>491</v>
          </cell>
        </row>
        <row r="1883">
          <cell r="D1883" t="str">
            <v>HGC-26002825</v>
          </cell>
          <cell r="E1883" t="str">
            <v>C-3</v>
          </cell>
          <cell r="F1883" t="str">
            <v>HGC20250228004-0110</v>
          </cell>
          <cell r="G1883" t="str">
            <v>厦门华诺海普生物科技有限公司</v>
          </cell>
          <cell r="H1883" t="str">
            <v>IDT291</v>
          </cell>
          <cell r="I1883">
            <v>6</v>
          </cell>
          <cell r="J1883" t="str">
            <v>mRNA</v>
          </cell>
          <cell r="K1883">
            <v>59.1</v>
          </cell>
          <cell r="L1883">
            <v>30</v>
          </cell>
          <cell r="M1883">
            <v>1773</v>
          </cell>
          <cell r="N1883">
            <v>491</v>
          </cell>
        </row>
        <row r="1884">
          <cell r="D1884" t="str">
            <v>HGC-26002826</v>
          </cell>
          <cell r="E1884" t="str">
            <v>C-4</v>
          </cell>
          <cell r="F1884" t="str">
            <v>HGC20250228004-0110</v>
          </cell>
          <cell r="G1884" t="str">
            <v>厦门华诺海普生物科技有限公司</v>
          </cell>
          <cell r="H1884" t="str">
            <v>IDT292</v>
          </cell>
          <cell r="I1884">
            <v>6</v>
          </cell>
          <cell r="J1884" t="str">
            <v>mRNA</v>
          </cell>
          <cell r="K1884">
            <v>57.06</v>
          </cell>
          <cell r="L1884">
            <v>30</v>
          </cell>
          <cell r="M1884">
            <v>1711.8</v>
          </cell>
          <cell r="N1884">
            <v>491</v>
          </cell>
        </row>
        <row r="1885">
          <cell r="D1885" t="str">
            <v>HGC-26002827</v>
          </cell>
          <cell r="E1885" t="str">
            <v>C-5</v>
          </cell>
          <cell r="F1885" t="str">
            <v>HGC20250228004-0110</v>
          </cell>
          <cell r="G1885" t="str">
            <v>厦门华诺海普生物科技有限公司</v>
          </cell>
          <cell r="H1885" t="str">
            <v>IDT293</v>
          </cell>
          <cell r="I1885">
            <v>6</v>
          </cell>
          <cell r="J1885" t="str">
            <v>mRNA</v>
          </cell>
          <cell r="K1885">
            <v>49.78</v>
          </cell>
          <cell r="L1885">
            <v>30</v>
          </cell>
          <cell r="M1885">
            <v>1493.4</v>
          </cell>
          <cell r="N1885">
            <v>491</v>
          </cell>
        </row>
        <row r="1886">
          <cell r="D1886" t="str">
            <v>HGC-26002828</v>
          </cell>
          <cell r="E1886" t="str">
            <v>B-1</v>
          </cell>
          <cell r="F1886" t="str">
            <v>HGC20250228004-0110</v>
          </cell>
          <cell r="G1886" t="str">
            <v>厦门华诺海普生物科技有限公司</v>
          </cell>
          <cell r="H1886" t="str">
            <v>IDT294</v>
          </cell>
          <cell r="I1886">
            <v>6</v>
          </cell>
          <cell r="J1886" t="str">
            <v>mRNA</v>
          </cell>
          <cell r="K1886">
            <v>54.39</v>
          </cell>
          <cell r="L1886">
            <v>30</v>
          </cell>
          <cell r="M1886">
            <v>1631.7</v>
          </cell>
          <cell r="N1886">
            <v>491</v>
          </cell>
        </row>
        <row r="1887">
          <cell r="D1887" t="str">
            <v>HGC-26002829</v>
          </cell>
          <cell r="E1887" t="str">
            <v>B-2</v>
          </cell>
          <cell r="F1887" t="str">
            <v>HGC20250228004-0110</v>
          </cell>
          <cell r="G1887" t="str">
            <v>厦门华诺海普生物科技有限公司</v>
          </cell>
          <cell r="H1887" t="str">
            <v>IDT295</v>
          </cell>
          <cell r="I1887">
            <v>6</v>
          </cell>
          <cell r="J1887" t="str">
            <v>mRNA</v>
          </cell>
          <cell r="K1887">
            <v>64.68</v>
          </cell>
          <cell r="L1887">
            <v>30</v>
          </cell>
          <cell r="M1887">
            <v>1940.4</v>
          </cell>
          <cell r="N1887">
            <v>491</v>
          </cell>
        </row>
        <row r="1888">
          <cell r="D1888" t="str">
            <v>HGC-26002830</v>
          </cell>
          <cell r="E1888" t="str">
            <v>B-3</v>
          </cell>
          <cell r="F1888" t="str">
            <v>HGC20250228004-0110</v>
          </cell>
          <cell r="G1888" t="str">
            <v>厦门华诺海普生物科技有限公司</v>
          </cell>
          <cell r="H1888" t="str">
            <v>IDT296</v>
          </cell>
          <cell r="I1888">
            <v>6</v>
          </cell>
          <cell r="J1888" t="str">
            <v>mRNA</v>
          </cell>
          <cell r="K1888">
            <v>49.74</v>
          </cell>
          <cell r="L1888">
            <v>30</v>
          </cell>
          <cell r="M1888">
            <v>1492.2</v>
          </cell>
          <cell r="N1888">
            <v>491</v>
          </cell>
        </row>
        <row r="1889">
          <cell r="D1889" t="str">
            <v>HGC-26002831</v>
          </cell>
          <cell r="E1889" t="str">
            <v>B-4</v>
          </cell>
          <cell r="F1889" t="str">
            <v>HGC20250228004-0110</v>
          </cell>
          <cell r="G1889" t="str">
            <v>厦门华诺海普生物科技有限公司</v>
          </cell>
          <cell r="H1889" t="str">
            <v>IDT297</v>
          </cell>
          <cell r="I1889">
            <v>6</v>
          </cell>
          <cell r="J1889" t="str">
            <v>mRNA</v>
          </cell>
          <cell r="K1889">
            <v>64.74</v>
          </cell>
          <cell r="L1889">
            <v>30</v>
          </cell>
          <cell r="M1889">
            <v>1942.2</v>
          </cell>
          <cell r="N1889">
            <v>491</v>
          </cell>
        </row>
        <row r="1890">
          <cell r="D1890" t="str">
            <v>HGC-26002832</v>
          </cell>
          <cell r="E1890" t="str">
            <v>B-5</v>
          </cell>
          <cell r="F1890" t="str">
            <v>HGC20250228004-0110</v>
          </cell>
          <cell r="G1890" t="str">
            <v>厦门华诺海普生物科技有限公司</v>
          </cell>
          <cell r="H1890" t="str">
            <v>IDT298</v>
          </cell>
          <cell r="I1890">
            <v>6</v>
          </cell>
          <cell r="J1890" t="str">
            <v>mRNA</v>
          </cell>
          <cell r="K1890">
            <v>54.64</v>
          </cell>
          <cell r="L1890">
            <v>30</v>
          </cell>
          <cell r="M1890">
            <v>1639.2</v>
          </cell>
          <cell r="N1890">
            <v>491</v>
          </cell>
        </row>
        <row r="1891">
          <cell r="D1891" t="str">
            <v>HGC-26002833</v>
          </cell>
          <cell r="E1891" t="str">
            <v>B-6</v>
          </cell>
          <cell r="F1891" t="str">
            <v>HGC20250228004-0110</v>
          </cell>
          <cell r="G1891" t="str">
            <v>厦门华诺海普生物科技有限公司</v>
          </cell>
          <cell r="H1891" t="str">
            <v>IDT299</v>
          </cell>
          <cell r="I1891">
            <v>6</v>
          </cell>
          <cell r="J1891" t="str">
            <v>mRNA</v>
          </cell>
          <cell r="K1891">
            <v>50.19</v>
          </cell>
          <cell r="L1891">
            <v>30</v>
          </cell>
          <cell r="M1891">
            <v>1505.7</v>
          </cell>
          <cell r="N1891">
            <v>491</v>
          </cell>
        </row>
        <row r="1892">
          <cell r="D1892" t="str">
            <v>HGC-26002834</v>
          </cell>
          <cell r="E1892" t="str">
            <v>V-1</v>
          </cell>
          <cell r="F1892" t="str">
            <v>HGC20250228004-0110</v>
          </cell>
          <cell r="G1892" t="str">
            <v>厦门华诺海普生物科技有限公司</v>
          </cell>
          <cell r="H1892" t="str">
            <v>IDT300</v>
          </cell>
          <cell r="I1892">
            <v>6</v>
          </cell>
          <cell r="J1892" t="str">
            <v>mRNA</v>
          </cell>
          <cell r="K1892">
            <v>54.26</v>
          </cell>
          <cell r="L1892">
            <v>30</v>
          </cell>
          <cell r="M1892">
            <v>1627.8</v>
          </cell>
          <cell r="N1892">
            <v>491</v>
          </cell>
        </row>
        <row r="1893">
          <cell r="D1893" t="str">
            <v>HGC-26002835</v>
          </cell>
          <cell r="E1893" t="str">
            <v>V-2</v>
          </cell>
          <cell r="F1893" t="str">
            <v>HGC20250228004-0110</v>
          </cell>
          <cell r="G1893" t="str">
            <v>厦门华诺海普生物科技有限公司</v>
          </cell>
          <cell r="H1893" t="str">
            <v>IDT301</v>
          </cell>
          <cell r="I1893">
            <v>6</v>
          </cell>
          <cell r="J1893" t="str">
            <v>mRNA</v>
          </cell>
          <cell r="K1893">
            <v>55.03</v>
          </cell>
          <cell r="L1893">
            <v>30</v>
          </cell>
          <cell r="M1893">
            <v>1650.9</v>
          </cell>
          <cell r="N1893">
            <v>491</v>
          </cell>
        </row>
        <row r="1894">
          <cell r="D1894" t="str">
            <v>HGC-26002836</v>
          </cell>
          <cell r="E1894" t="str">
            <v>V-3</v>
          </cell>
          <cell r="F1894" t="str">
            <v>HGC20250228004-0110</v>
          </cell>
          <cell r="G1894" t="str">
            <v>厦门华诺海普生物科技有限公司</v>
          </cell>
          <cell r="H1894" t="str">
            <v>IDT302</v>
          </cell>
          <cell r="I1894">
            <v>6</v>
          </cell>
          <cell r="J1894" t="str">
            <v>mRNA</v>
          </cell>
          <cell r="K1894">
            <v>46.36</v>
          </cell>
          <cell r="L1894">
            <v>30</v>
          </cell>
          <cell r="M1894">
            <v>1390.8</v>
          </cell>
          <cell r="N1894">
            <v>491</v>
          </cell>
        </row>
        <row r="1895">
          <cell r="D1895" t="str">
            <v>HGC-26002837</v>
          </cell>
          <cell r="E1895" t="str">
            <v>V-4</v>
          </cell>
          <cell r="F1895" t="str">
            <v>HGC20250228004-0110</v>
          </cell>
          <cell r="G1895" t="str">
            <v>厦门华诺海普生物科技有限公司</v>
          </cell>
          <cell r="H1895" t="str">
            <v>IDT303</v>
          </cell>
          <cell r="I1895">
            <v>6</v>
          </cell>
          <cell r="J1895" t="str">
            <v>mRNA</v>
          </cell>
          <cell r="K1895">
            <v>47.04</v>
          </cell>
          <cell r="L1895">
            <v>30</v>
          </cell>
          <cell r="M1895">
            <v>1411.2</v>
          </cell>
          <cell r="N1895">
            <v>491</v>
          </cell>
        </row>
        <row r="1896">
          <cell r="D1896" t="str">
            <v>HGC-26002838</v>
          </cell>
          <cell r="E1896" t="str">
            <v>V-5</v>
          </cell>
          <cell r="F1896" t="str">
            <v>HGC20250228004-0110</v>
          </cell>
          <cell r="G1896" t="str">
            <v>厦门华诺海普生物科技有限公司</v>
          </cell>
          <cell r="H1896" t="str">
            <v>IDT304</v>
          </cell>
          <cell r="I1896">
            <v>6</v>
          </cell>
          <cell r="J1896" t="str">
            <v>mRNA</v>
          </cell>
          <cell r="K1896">
            <v>36.53</v>
          </cell>
          <cell r="L1896">
            <v>30</v>
          </cell>
          <cell r="M1896">
            <v>1095.9</v>
          </cell>
          <cell r="N1896">
            <v>491</v>
          </cell>
        </row>
        <row r="1897">
          <cell r="D1897" t="str">
            <v>HGC-26002839</v>
          </cell>
          <cell r="E1897" t="str">
            <v>V-6</v>
          </cell>
          <cell r="F1897" t="str">
            <v>HGC20250228004-0110</v>
          </cell>
          <cell r="G1897" t="str">
            <v>厦门华诺海普生物科技有限公司</v>
          </cell>
          <cell r="H1897" t="str">
            <v>IDT305</v>
          </cell>
          <cell r="I1897">
            <v>6</v>
          </cell>
          <cell r="J1897" t="str">
            <v>mRNA</v>
          </cell>
          <cell r="K1897">
            <v>46.9</v>
          </cell>
          <cell r="L1897">
            <v>30</v>
          </cell>
          <cell r="M1897">
            <v>1407</v>
          </cell>
          <cell r="N1897">
            <v>491</v>
          </cell>
        </row>
        <row r="1898">
          <cell r="D1898" t="str">
            <v>HGC-26002840</v>
          </cell>
          <cell r="E1898" t="str">
            <v>d-1</v>
          </cell>
          <cell r="F1898" t="str">
            <v>HGC20250228004-0110</v>
          </cell>
          <cell r="G1898" t="str">
            <v>厦门华诺海普生物科技有限公司</v>
          </cell>
          <cell r="H1898" t="str">
            <v>IDT306</v>
          </cell>
          <cell r="I1898">
            <v>6</v>
          </cell>
          <cell r="J1898" t="str">
            <v>mRNA</v>
          </cell>
          <cell r="K1898">
            <v>44.43</v>
          </cell>
          <cell r="L1898">
            <v>30</v>
          </cell>
          <cell r="M1898">
            <v>1332.9</v>
          </cell>
          <cell r="N1898">
            <v>491</v>
          </cell>
        </row>
        <row r="1899">
          <cell r="D1899" t="str">
            <v>HGC-26002841</v>
          </cell>
          <cell r="E1899" t="str">
            <v>d-2</v>
          </cell>
          <cell r="F1899" t="str">
            <v>HGC20250228004-0110</v>
          </cell>
          <cell r="G1899" t="str">
            <v>厦门华诺海普生物科技有限公司</v>
          </cell>
          <cell r="H1899" t="str">
            <v>IDT307</v>
          </cell>
          <cell r="I1899">
            <v>6</v>
          </cell>
          <cell r="J1899" t="str">
            <v>mRNA</v>
          </cell>
          <cell r="K1899">
            <v>65.74</v>
          </cell>
          <cell r="L1899">
            <v>30</v>
          </cell>
          <cell r="M1899">
            <v>1972.2</v>
          </cell>
          <cell r="N1899">
            <v>491</v>
          </cell>
        </row>
        <row r="1900">
          <cell r="D1900" t="str">
            <v>HGC-26002842</v>
          </cell>
          <cell r="E1900" t="str">
            <v>d-3</v>
          </cell>
          <cell r="F1900" t="str">
            <v>HGC20250228004-0110</v>
          </cell>
          <cell r="G1900" t="str">
            <v>厦门华诺海普生物科技有限公司</v>
          </cell>
          <cell r="H1900" t="str">
            <v>IDT308</v>
          </cell>
          <cell r="I1900">
            <v>6</v>
          </cell>
          <cell r="J1900" t="str">
            <v>mRNA</v>
          </cell>
          <cell r="K1900">
            <v>43.88</v>
          </cell>
          <cell r="L1900">
            <v>30</v>
          </cell>
          <cell r="M1900">
            <v>1316.4</v>
          </cell>
          <cell r="N1900">
            <v>491</v>
          </cell>
        </row>
        <row r="1901">
          <cell r="D1901" t="str">
            <v>HGC-26002843</v>
          </cell>
          <cell r="E1901" t="str">
            <v>d-4</v>
          </cell>
          <cell r="F1901" t="str">
            <v>HGC20250228004-0110</v>
          </cell>
          <cell r="G1901" t="str">
            <v>厦门华诺海普生物科技有限公司</v>
          </cell>
          <cell r="H1901" t="str">
            <v>IDT309</v>
          </cell>
          <cell r="I1901">
            <v>6</v>
          </cell>
          <cell r="J1901" t="str">
            <v>mRNA</v>
          </cell>
          <cell r="K1901">
            <v>44.01</v>
          </cell>
          <cell r="L1901">
            <v>30</v>
          </cell>
          <cell r="M1901">
            <v>1320.3</v>
          </cell>
          <cell r="N1901">
            <v>491</v>
          </cell>
        </row>
        <row r="1902">
          <cell r="D1902" t="str">
            <v>HGC-26002844</v>
          </cell>
          <cell r="E1902" t="str">
            <v>d-5</v>
          </cell>
          <cell r="F1902" t="str">
            <v>HGC20250228004-0110</v>
          </cell>
          <cell r="G1902" t="str">
            <v>厦门华诺海普生物科技有限公司</v>
          </cell>
          <cell r="H1902" t="str">
            <v>IDT310</v>
          </cell>
          <cell r="I1902">
            <v>6</v>
          </cell>
          <cell r="J1902" t="str">
            <v>mRNA</v>
          </cell>
          <cell r="K1902">
            <v>42.24</v>
          </cell>
          <cell r="L1902">
            <v>30</v>
          </cell>
          <cell r="M1902">
            <v>1267.2</v>
          </cell>
          <cell r="N1902">
            <v>491</v>
          </cell>
        </row>
        <row r="1903">
          <cell r="D1903" t="str">
            <v>HGC-26002845</v>
          </cell>
          <cell r="E1903" t="str">
            <v>d-6</v>
          </cell>
          <cell r="F1903" t="str">
            <v>HGC20250228004-0110</v>
          </cell>
          <cell r="G1903" t="str">
            <v>厦门华诺海普生物科技有限公司</v>
          </cell>
          <cell r="H1903" t="str">
            <v>IDT311</v>
          </cell>
          <cell r="I1903">
            <v>6</v>
          </cell>
          <cell r="J1903" t="str">
            <v>mRNA</v>
          </cell>
          <cell r="K1903">
            <v>58.38</v>
          </cell>
          <cell r="L1903">
            <v>30</v>
          </cell>
          <cell r="M1903">
            <v>1751.4</v>
          </cell>
          <cell r="N1903">
            <v>491</v>
          </cell>
        </row>
        <row r="1904">
          <cell r="D1904" t="str">
            <v>HGC-26002808</v>
          </cell>
          <cell r="E1904" t="str">
            <v>C-1</v>
          </cell>
          <cell r="F1904" t="str">
            <v>HGC20250228004-0109</v>
          </cell>
          <cell r="G1904" t="str">
            <v>厦门华诺海普生物科技有限公司</v>
          </cell>
          <cell r="H1904" t="str">
            <v>IDT315</v>
          </cell>
          <cell r="I1904">
            <v>6</v>
          </cell>
          <cell r="J1904" t="str">
            <v>mRNA</v>
          </cell>
          <cell r="K1904">
            <v>29.16</v>
          </cell>
          <cell r="L1904">
            <v>30</v>
          </cell>
          <cell r="M1904">
            <v>874.8</v>
          </cell>
          <cell r="N1904">
            <v>491</v>
          </cell>
        </row>
        <row r="1905">
          <cell r="D1905" t="str">
            <v>HGC-26002812</v>
          </cell>
          <cell r="E1905" t="str">
            <v>M-2</v>
          </cell>
          <cell r="F1905" t="str">
            <v>HGC20250228004-0109</v>
          </cell>
          <cell r="G1905" t="str">
            <v>厦门华诺海普生物科技有限公司</v>
          </cell>
          <cell r="H1905" t="str">
            <v>IDT319</v>
          </cell>
          <cell r="I1905">
            <v>6</v>
          </cell>
          <cell r="J1905" t="str">
            <v>mRNA</v>
          </cell>
          <cell r="K1905">
            <v>5.03</v>
          </cell>
          <cell r="L1905">
            <v>30</v>
          </cell>
          <cell r="M1905">
            <v>150.9</v>
          </cell>
          <cell r="N1905">
            <v>491</v>
          </cell>
        </row>
        <row r="1906">
          <cell r="D1906" t="str">
            <v>HGC-26002813</v>
          </cell>
          <cell r="E1906" t="str">
            <v>M-3</v>
          </cell>
          <cell r="F1906" t="str">
            <v>HGC20250228004-0109</v>
          </cell>
          <cell r="G1906" t="str">
            <v>厦门华诺海普生物科技有限公司</v>
          </cell>
          <cell r="H1906" t="str">
            <v>IDT320</v>
          </cell>
          <cell r="I1906">
            <v>6</v>
          </cell>
          <cell r="J1906" t="str">
            <v>mRNA</v>
          </cell>
          <cell r="K1906">
            <v>19.55</v>
          </cell>
          <cell r="L1906">
            <v>30</v>
          </cell>
          <cell r="M1906">
            <v>586.5</v>
          </cell>
          <cell r="N1906">
            <v>491</v>
          </cell>
        </row>
        <row r="1907">
          <cell r="D1907" t="str">
            <v>HGC-26002814</v>
          </cell>
          <cell r="E1907" t="str">
            <v>X-1</v>
          </cell>
          <cell r="F1907" t="str">
            <v>HGC20250228004-0109</v>
          </cell>
          <cell r="G1907" t="str">
            <v>厦门华诺海普生物科技有限公司</v>
          </cell>
          <cell r="H1907" t="str">
            <v>IDT321</v>
          </cell>
          <cell r="I1907">
            <v>6</v>
          </cell>
          <cell r="J1907" t="str">
            <v>mRNA</v>
          </cell>
          <cell r="K1907">
            <v>52.6</v>
          </cell>
          <cell r="L1907">
            <v>30</v>
          </cell>
          <cell r="M1907">
            <v>1578</v>
          </cell>
          <cell r="N1907">
            <v>491</v>
          </cell>
        </row>
        <row r="1908">
          <cell r="D1908" t="str">
            <v>HGC-26002815</v>
          </cell>
          <cell r="E1908" t="str">
            <v>X-2</v>
          </cell>
          <cell r="F1908" t="str">
            <v>HGC20250228004-0109</v>
          </cell>
          <cell r="G1908" t="str">
            <v>厦门华诺海普生物科技有限公司</v>
          </cell>
          <cell r="H1908" t="str">
            <v>IDT322</v>
          </cell>
          <cell r="I1908">
            <v>6</v>
          </cell>
          <cell r="J1908" t="str">
            <v>mRNA</v>
          </cell>
          <cell r="K1908">
            <v>30.2</v>
          </cell>
          <cell r="L1908">
            <v>30</v>
          </cell>
          <cell r="M1908">
            <v>906</v>
          </cell>
          <cell r="N1908">
            <v>491</v>
          </cell>
        </row>
        <row r="1909">
          <cell r="D1909" t="str">
            <v>HGC-26002817</v>
          </cell>
          <cell r="E1909" t="str">
            <v>T-1</v>
          </cell>
          <cell r="F1909" t="str">
            <v>HGC20250228004-0109</v>
          </cell>
          <cell r="G1909" t="str">
            <v>厦门华诺海普生物科技有限公司</v>
          </cell>
          <cell r="H1909" t="str">
            <v>IDT324</v>
          </cell>
          <cell r="I1909">
            <v>6</v>
          </cell>
          <cell r="J1909" t="str">
            <v>mRNA</v>
          </cell>
          <cell r="K1909">
            <v>18.78</v>
          </cell>
          <cell r="L1909">
            <v>30</v>
          </cell>
          <cell r="M1909">
            <v>563.4</v>
          </cell>
          <cell r="N1909">
            <v>491</v>
          </cell>
        </row>
        <row r="1910">
          <cell r="D1910" t="str">
            <v>HGC-26002818</v>
          </cell>
          <cell r="E1910" t="str">
            <v>T-2</v>
          </cell>
          <cell r="F1910" t="str">
            <v>HGC20250228004-0109</v>
          </cell>
          <cell r="G1910" t="str">
            <v>厦门华诺海普生物科技有限公司</v>
          </cell>
          <cell r="H1910" t="str">
            <v>IDT325</v>
          </cell>
          <cell r="I1910">
            <v>6</v>
          </cell>
          <cell r="J1910" t="str">
            <v>mRNA</v>
          </cell>
          <cell r="K1910">
            <v>20.29</v>
          </cell>
          <cell r="L1910">
            <v>30</v>
          </cell>
          <cell r="M1910">
            <v>608.7</v>
          </cell>
          <cell r="N1910">
            <v>491</v>
          </cell>
        </row>
        <row r="1911">
          <cell r="D1911" t="str">
            <v>HGC-26002819</v>
          </cell>
          <cell r="E1911" t="str">
            <v>T-3</v>
          </cell>
          <cell r="F1911" t="str">
            <v>HGC20250228004-0109</v>
          </cell>
          <cell r="G1911" t="str">
            <v>厦门华诺海普生物科技有限公司</v>
          </cell>
          <cell r="H1911" t="str">
            <v>IDT326</v>
          </cell>
          <cell r="I1911">
            <v>6</v>
          </cell>
          <cell r="J1911" t="str">
            <v>mRNA</v>
          </cell>
          <cell r="K1911">
            <v>31.03</v>
          </cell>
          <cell r="L1911">
            <v>30</v>
          </cell>
          <cell r="M1911">
            <v>930.9</v>
          </cell>
          <cell r="N1911">
            <v>491</v>
          </cell>
        </row>
        <row r="1912">
          <cell r="D1912" t="str">
            <v>HGC-26002820</v>
          </cell>
          <cell r="E1912" t="str">
            <v>r-1</v>
          </cell>
          <cell r="F1912" t="str">
            <v>HGC20250228004-0109</v>
          </cell>
          <cell r="G1912" t="str">
            <v>厦门华诺海普生物科技有限公司</v>
          </cell>
          <cell r="H1912" t="str">
            <v>IDT327</v>
          </cell>
          <cell r="I1912">
            <v>6</v>
          </cell>
          <cell r="J1912" t="str">
            <v>mRNA</v>
          </cell>
          <cell r="K1912">
            <v>19.9</v>
          </cell>
          <cell r="L1912">
            <v>30</v>
          </cell>
          <cell r="M1912">
            <v>597</v>
          </cell>
          <cell r="N1912">
            <v>491</v>
          </cell>
        </row>
        <row r="1913">
          <cell r="D1913" t="str">
            <v>HGC-26002821</v>
          </cell>
          <cell r="E1913" t="str">
            <v>r-2</v>
          </cell>
          <cell r="F1913" t="str">
            <v>HGC20250228004-0109</v>
          </cell>
          <cell r="G1913" t="str">
            <v>厦门华诺海普生物科技有限公司</v>
          </cell>
          <cell r="H1913" t="str">
            <v>IDT328</v>
          </cell>
          <cell r="I1913">
            <v>6</v>
          </cell>
          <cell r="J1913" t="str">
            <v>mRNA</v>
          </cell>
          <cell r="K1913">
            <v>16.48</v>
          </cell>
          <cell r="L1913">
            <v>30</v>
          </cell>
          <cell r="M1913">
            <v>494.4</v>
          </cell>
          <cell r="N1913">
            <v>491</v>
          </cell>
        </row>
        <row r="1914">
          <cell r="D1914" t="str">
            <v>HGC-26002822</v>
          </cell>
          <cell r="E1914" t="str">
            <v>r-3</v>
          </cell>
          <cell r="F1914" t="str">
            <v>HGC20250228004-0109</v>
          </cell>
          <cell r="G1914" t="str">
            <v>厦门华诺海普生物科技有限公司</v>
          </cell>
          <cell r="H1914" t="str">
            <v>IDT329</v>
          </cell>
          <cell r="I1914">
            <v>6</v>
          </cell>
          <cell r="J1914" t="str">
            <v>mRNA</v>
          </cell>
          <cell r="K1914">
            <v>37.01</v>
          </cell>
          <cell r="L1914">
            <v>30</v>
          </cell>
          <cell r="M1914">
            <v>1110.3</v>
          </cell>
          <cell r="N1914">
            <v>491</v>
          </cell>
        </row>
        <row r="1915">
          <cell r="D1915" t="str">
            <v>HGC-26003505</v>
          </cell>
          <cell r="E1915" t="str">
            <v>ED 1</v>
          </cell>
          <cell r="F1915" t="str">
            <v>PSM-ZM202601070007-0001</v>
          </cell>
          <cell r="G1915" t="str">
            <v>中国科学院深圳先进技术研究院</v>
          </cell>
          <cell r="H1915" t="str">
            <v>IDT330</v>
          </cell>
          <cell r="I1915">
            <v>6</v>
          </cell>
          <cell r="J1915" t="str">
            <v>mRNA</v>
          </cell>
          <cell r="K1915">
            <v>54.06</v>
          </cell>
          <cell r="L1915">
            <v>30</v>
          </cell>
          <cell r="M1915">
            <v>1621.8</v>
          </cell>
          <cell r="N1915">
            <v>491</v>
          </cell>
        </row>
        <row r="1916">
          <cell r="D1916" t="str">
            <v>HGC-26003506</v>
          </cell>
          <cell r="E1916" t="str">
            <v>ED 2</v>
          </cell>
          <cell r="F1916" t="str">
            <v>PSM-ZM202601070007-0001</v>
          </cell>
          <cell r="G1916" t="str">
            <v>中国科学院深圳先进技术研究院</v>
          </cell>
          <cell r="H1916" t="str">
            <v>IDT331</v>
          </cell>
          <cell r="I1916">
            <v>6</v>
          </cell>
          <cell r="J1916" t="str">
            <v>mRNA</v>
          </cell>
          <cell r="K1916">
            <v>52.84</v>
          </cell>
          <cell r="L1916">
            <v>30</v>
          </cell>
          <cell r="M1916">
            <v>1585.2</v>
          </cell>
          <cell r="N1916">
            <v>491</v>
          </cell>
        </row>
        <row r="1917">
          <cell r="D1917" t="str">
            <v>HGC-26003507</v>
          </cell>
          <cell r="E1917" t="str">
            <v>ED 3</v>
          </cell>
          <cell r="F1917" t="str">
            <v>PSM-ZM202601070007-0001</v>
          </cell>
          <cell r="G1917" t="str">
            <v>中国科学院深圳先进技术研究院</v>
          </cell>
          <cell r="H1917" t="str">
            <v>IDT332</v>
          </cell>
          <cell r="I1917">
            <v>6</v>
          </cell>
          <cell r="J1917" t="str">
            <v>mRNA</v>
          </cell>
          <cell r="K1917">
            <v>41.66</v>
          </cell>
          <cell r="L1917">
            <v>30</v>
          </cell>
          <cell r="M1917">
            <v>1249.8</v>
          </cell>
          <cell r="N1917">
            <v>491</v>
          </cell>
        </row>
        <row r="1918">
          <cell r="D1918" t="str">
            <v>HGC-26003508</v>
          </cell>
          <cell r="E1918" t="str">
            <v>CTL 1</v>
          </cell>
          <cell r="F1918" t="str">
            <v>PSM-ZM202601070007-0001</v>
          </cell>
          <cell r="G1918" t="str">
            <v>中国科学院深圳先进技术研究院</v>
          </cell>
          <cell r="H1918" t="str">
            <v>IDT333</v>
          </cell>
          <cell r="I1918">
            <v>6</v>
          </cell>
          <cell r="J1918" t="str">
            <v>mRNA</v>
          </cell>
          <cell r="K1918">
            <v>52.65</v>
          </cell>
          <cell r="L1918">
            <v>30</v>
          </cell>
          <cell r="M1918">
            <v>1579.5</v>
          </cell>
          <cell r="N1918">
            <v>491</v>
          </cell>
        </row>
        <row r="1919">
          <cell r="D1919" t="str">
            <v>HGC-26003509</v>
          </cell>
          <cell r="E1919" t="str">
            <v>CTL 2</v>
          </cell>
          <cell r="F1919" t="str">
            <v>PSM-ZM202601070007-0001</v>
          </cell>
          <cell r="G1919" t="str">
            <v>中国科学院深圳先进技术研究院</v>
          </cell>
          <cell r="H1919" t="str">
            <v>IDT334</v>
          </cell>
          <cell r="I1919">
            <v>6</v>
          </cell>
          <cell r="J1919" t="str">
            <v>mRNA</v>
          </cell>
          <cell r="K1919">
            <v>49.3</v>
          </cell>
          <cell r="L1919">
            <v>30</v>
          </cell>
          <cell r="M1919">
            <v>1479</v>
          </cell>
          <cell r="N1919">
            <v>491</v>
          </cell>
        </row>
        <row r="1920">
          <cell r="D1920" t="str">
            <v>HGC-26003510</v>
          </cell>
          <cell r="E1920" t="str">
            <v>CTL 3</v>
          </cell>
          <cell r="F1920" t="str">
            <v>PSM-ZM202601070007-0001</v>
          </cell>
          <cell r="G1920" t="str">
            <v>中国科学院深圳先进技术研究院</v>
          </cell>
          <cell r="H1920" t="str">
            <v>IDT335</v>
          </cell>
          <cell r="I1920">
            <v>6</v>
          </cell>
          <cell r="J1920" t="str">
            <v>mRNA</v>
          </cell>
          <cell r="K1920">
            <v>61.43</v>
          </cell>
          <cell r="L1920">
            <v>30</v>
          </cell>
          <cell r="M1920">
            <v>1842.9</v>
          </cell>
          <cell r="N1920">
            <v>491</v>
          </cell>
        </row>
        <row r="1921">
          <cell r="D1921" t="str">
            <v>HGC-26004719</v>
          </cell>
          <cell r="E1921" t="str">
            <v>Control_1</v>
          </cell>
          <cell r="F1921" t="str">
            <v>PSM-ZM202512300008-0001</v>
          </cell>
          <cell r="G1921" t="str">
            <v>江西中医药大学</v>
          </cell>
          <cell r="H1921" t="str">
            <v>IDT336</v>
          </cell>
          <cell r="I1921">
            <v>6</v>
          </cell>
          <cell r="J1921" t="str">
            <v>mRNA-T7</v>
          </cell>
          <cell r="K1921">
            <v>27.83</v>
          </cell>
          <cell r="L1921">
            <v>30</v>
          </cell>
          <cell r="M1921">
            <v>834.9</v>
          </cell>
          <cell r="N1921">
            <v>479</v>
          </cell>
        </row>
        <row r="1922">
          <cell r="D1922" t="str">
            <v>HGC-26004720</v>
          </cell>
          <cell r="E1922" t="str">
            <v>Control_2</v>
          </cell>
          <cell r="F1922" t="str">
            <v>PSM-ZM202512300008-0001</v>
          </cell>
          <cell r="G1922" t="str">
            <v>江西中医药大学</v>
          </cell>
          <cell r="H1922" t="str">
            <v>IDT337</v>
          </cell>
          <cell r="I1922">
            <v>6</v>
          </cell>
          <cell r="J1922" t="str">
            <v>mRNA-T7</v>
          </cell>
          <cell r="K1922">
            <v>39.89</v>
          </cell>
          <cell r="L1922">
            <v>30</v>
          </cell>
          <cell r="M1922">
            <v>1196.7</v>
          </cell>
          <cell r="N1922">
            <v>479</v>
          </cell>
        </row>
        <row r="1923">
          <cell r="D1923" t="str">
            <v>HGC-26004721</v>
          </cell>
          <cell r="E1923" t="str">
            <v>Control_3</v>
          </cell>
          <cell r="F1923" t="str">
            <v>PSM-ZM202512300008-0001</v>
          </cell>
          <cell r="G1923" t="str">
            <v>江西中医药大学</v>
          </cell>
          <cell r="H1923" t="str">
            <v>IDT338</v>
          </cell>
          <cell r="I1923">
            <v>6</v>
          </cell>
          <cell r="J1923" t="str">
            <v>mRNA-T7</v>
          </cell>
          <cell r="K1923">
            <v>75.94</v>
          </cell>
          <cell r="L1923">
            <v>30</v>
          </cell>
          <cell r="M1923">
            <v>2278.2</v>
          </cell>
          <cell r="N1923">
            <v>479</v>
          </cell>
        </row>
        <row r="1924">
          <cell r="D1924" t="str">
            <v>HGC-26004722</v>
          </cell>
          <cell r="E1924" t="str">
            <v>Pentagalloylglucose_1</v>
          </cell>
          <cell r="F1924" t="str">
            <v>PSM-ZM202512300008-0001</v>
          </cell>
          <cell r="G1924" t="str">
            <v>江西中医药大学</v>
          </cell>
          <cell r="H1924" t="str">
            <v>IDT339</v>
          </cell>
          <cell r="I1924">
            <v>6</v>
          </cell>
          <cell r="J1924" t="str">
            <v>mRNA-T7</v>
          </cell>
          <cell r="K1924">
            <v>51.11</v>
          </cell>
          <cell r="L1924">
            <v>30</v>
          </cell>
          <cell r="M1924">
            <v>1533.3</v>
          </cell>
          <cell r="N1924">
            <v>479</v>
          </cell>
        </row>
        <row r="1925">
          <cell r="D1925" t="str">
            <v>HGC-26004723</v>
          </cell>
          <cell r="E1925" t="str">
            <v>Pentagalloylglucose_2</v>
          </cell>
          <cell r="F1925" t="str">
            <v>PSM-ZM202512300008-0001</v>
          </cell>
          <cell r="G1925" t="str">
            <v>江西中医药大学</v>
          </cell>
          <cell r="H1925" t="str">
            <v>IDT340</v>
          </cell>
          <cell r="I1925">
            <v>6</v>
          </cell>
          <cell r="J1925" t="str">
            <v>mRNA-T7</v>
          </cell>
          <cell r="K1925">
            <v>49.2</v>
          </cell>
          <cell r="L1925">
            <v>30</v>
          </cell>
          <cell r="M1925">
            <v>1476</v>
          </cell>
          <cell r="N1925">
            <v>479</v>
          </cell>
        </row>
        <row r="1926">
          <cell r="D1926" t="str">
            <v>HGC-26004724</v>
          </cell>
          <cell r="E1926" t="str">
            <v>Pentagalloylglucose_3</v>
          </cell>
          <cell r="F1926" t="str">
            <v>PSM-ZM202512300008-0001</v>
          </cell>
          <cell r="G1926" t="str">
            <v>江西中医药大学</v>
          </cell>
          <cell r="H1926" t="str">
            <v>IDT341</v>
          </cell>
          <cell r="I1926">
            <v>6</v>
          </cell>
          <cell r="J1926" t="str">
            <v>mRNA-T7</v>
          </cell>
          <cell r="K1926">
            <v>86.34</v>
          </cell>
          <cell r="L1926">
            <v>30</v>
          </cell>
          <cell r="M1926">
            <v>2590.2</v>
          </cell>
          <cell r="N1926">
            <v>479</v>
          </cell>
        </row>
        <row r="1927">
          <cell r="D1927" t="str">
            <v>HGC-25151283</v>
          </cell>
          <cell r="E1927" t="str">
            <v>H3</v>
          </cell>
          <cell r="F1927" t="str">
            <v>PSM-ZM202508290001-0005</v>
          </cell>
          <cell r="G1927" t="str">
            <v>浙江大学</v>
          </cell>
          <cell r="H1927" t="str">
            <v>IDT342</v>
          </cell>
          <cell r="I1927">
            <v>6</v>
          </cell>
          <cell r="J1927" t="str">
            <v>mRNA</v>
          </cell>
          <cell r="K1927">
            <v>0.502</v>
          </cell>
          <cell r="L1927">
            <v>30</v>
          </cell>
          <cell r="M1927">
            <v>15.06</v>
          </cell>
          <cell r="N1927">
            <v>536</v>
          </cell>
        </row>
        <row r="1928">
          <cell r="D1928" t="str">
            <v>HGC-26003777</v>
          </cell>
          <cell r="E1928" t="str">
            <v>247 CM D35-1</v>
          </cell>
          <cell r="F1928" t="str">
            <v>HGC20240402007-0019</v>
          </cell>
          <cell r="G1928" t="str">
            <v>深圳湾实验室</v>
          </cell>
          <cell r="H1928" t="str">
            <v>IDT343</v>
          </cell>
          <cell r="I1928">
            <v>10</v>
          </cell>
          <cell r="J1928" t="str">
            <v>mRNA</v>
          </cell>
          <cell r="K1928">
            <v>0.494</v>
          </cell>
          <cell r="L1928">
            <v>30</v>
          </cell>
          <cell r="M1928">
            <v>14.82</v>
          </cell>
          <cell r="N1928">
            <v>536</v>
          </cell>
        </row>
        <row r="1929">
          <cell r="D1929" t="str">
            <v>HGC-26003778</v>
          </cell>
          <cell r="E1929" t="str">
            <v>247 CM D35-2</v>
          </cell>
          <cell r="F1929" t="str">
            <v>HGC20240402007-0019</v>
          </cell>
          <cell r="G1929" t="str">
            <v>深圳湾实验室</v>
          </cell>
          <cell r="H1929" t="str">
            <v>IDT344</v>
          </cell>
          <cell r="I1929">
            <v>10</v>
          </cell>
          <cell r="J1929" t="str">
            <v>mRNA</v>
          </cell>
          <cell r="K1929">
            <v>2.49</v>
          </cell>
          <cell r="L1929">
            <v>30</v>
          </cell>
          <cell r="M1929">
            <v>74.7</v>
          </cell>
          <cell r="N1929">
            <v>536</v>
          </cell>
        </row>
        <row r="1930">
          <cell r="D1930" t="str">
            <v>HGC-26003779</v>
          </cell>
          <cell r="E1930" t="str">
            <v>247 CM D35-3</v>
          </cell>
          <cell r="F1930" t="str">
            <v>HGC20240402007-0019</v>
          </cell>
          <cell r="G1930" t="str">
            <v>深圳湾实验室</v>
          </cell>
          <cell r="H1930" t="str">
            <v>IDT345</v>
          </cell>
          <cell r="I1930">
            <v>10</v>
          </cell>
          <cell r="J1930" t="str">
            <v>mRNA</v>
          </cell>
          <cell r="K1930">
            <v>4.74</v>
          </cell>
          <cell r="L1930">
            <v>30</v>
          </cell>
          <cell r="M1930">
            <v>142.2</v>
          </cell>
          <cell r="N1930">
            <v>536</v>
          </cell>
        </row>
        <row r="1931">
          <cell r="D1931" t="str">
            <v>HGC-26003780</v>
          </cell>
          <cell r="E1931" t="str">
            <v>247C CM D35-1</v>
          </cell>
          <cell r="F1931" t="str">
            <v>HGC20240402007-0019</v>
          </cell>
          <cell r="G1931" t="str">
            <v>深圳湾实验室</v>
          </cell>
          <cell r="H1931" t="str">
            <v>IDT346</v>
          </cell>
          <cell r="I1931">
            <v>10</v>
          </cell>
          <cell r="J1931" t="str">
            <v>mRNA</v>
          </cell>
          <cell r="K1931">
            <v>3.74</v>
          </cell>
          <cell r="L1931">
            <v>30</v>
          </cell>
          <cell r="M1931">
            <v>112.2</v>
          </cell>
          <cell r="N1931">
            <v>536</v>
          </cell>
        </row>
        <row r="1932">
          <cell r="D1932" t="str">
            <v>HGC-26003781</v>
          </cell>
          <cell r="E1932" t="str">
            <v>247C CM D35-2</v>
          </cell>
          <cell r="F1932" t="str">
            <v>HGC20240402007-0019</v>
          </cell>
          <cell r="G1932" t="str">
            <v>深圳湾实验室</v>
          </cell>
          <cell r="H1932" t="str">
            <v>IDT347</v>
          </cell>
          <cell r="I1932">
            <v>10</v>
          </cell>
          <cell r="J1932" t="str">
            <v>mRNA</v>
          </cell>
          <cell r="K1932">
            <v>1</v>
          </cell>
          <cell r="L1932">
            <v>30</v>
          </cell>
          <cell r="M1932">
            <v>30</v>
          </cell>
          <cell r="N1932">
            <v>536</v>
          </cell>
        </row>
        <row r="1933">
          <cell r="D1933" t="str">
            <v>HGC-26003782</v>
          </cell>
          <cell r="E1933" t="str">
            <v>247C CM D35-3</v>
          </cell>
          <cell r="F1933" t="str">
            <v>HGC20240402007-0019</v>
          </cell>
          <cell r="G1933" t="str">
            <v>深圳湾实验室</v>
          </cell>
          <cell r="H1933" t="str">
            <v>IDT348</v>
          </cell>
          <cell r="I1933">
            <v>10</v>
          </cell>
          <cell r="J1933" t="str">
            <v>mRNA</v>
          </cell>
          <cell r="K1933">
            <v>2.44</v>
          </cell>
          <cell r="L1933">
            <v>30</v>
          </cell>
          <cell r="M1933">
            <v>73.2</v>
          </cell>
          <cell r="N1933">
            <v>536</v>
          </cell>
        </row>
        <row r="1934">
          <cell r="D1934" t="str">
            <v>HGC-26003783</v>
          </cell>
          <cell r="E1934" t="str">
            <v>247 homo CM D35-1</v>
          </cell>
          <cell r="F1934" t="str">
            <v>HGC20240402007-0019</v>
          </cell>
          <cell r="G1934" t="str">
            <v>深圳湾实验室</v>
          </cell>
          <cell r="H1934" t="str">
            <v>IDT349</v>
          </cell>
          <cell r="I1934">
            <v>10</v>
          </cell>
          <cell r="J1934" t="str">
            <v>mRNA</v>
          </cell>
          <cell r="K1934">
            <v>0.691</v>
          </cell>
          <cell r="L1934">
            <v>30</v>
          </cell>
          <cell r="M1934">
            <v>20.73</v>
          </cell>
          <cell r="N1934">
            <v>536</v>
          </cell>
        </row>
        <row r="1935">
          <cell r="D1935" t="str">
            <v>HGC-26003784</v>
          </cell>
          <cell r="E1935" t="str">
            <v>247 homo CM D35-2</v>
          </cell>
          <cell r="F1935" t="str">
            <v>HGC20240402007-0019</v>
          </cell>
          <cell r="G1935" t="str">
            <v>深圳湾实验室</v>
          </cell>
          <cell r="H1935" t="str">
            <v>IDT350</v>
          </cell>
          <cell r="I1935">
            <v>10</v>
          </cell>
          <cell r="J1935" t="str">
            <v>mRNA</v>
          </cell>
          <cell r="K1935">
            <v>1.59</v>
          </cell>
          <cell r="L1935">
            <v>30</v>
          </cell>
          <cell r="M1935">
            <v>47.7</v>
          </cell>
          <cell r="N1935">
            <v>536</v>
          </cell>
        </row>
        <row r="1936">
          <cell r="D1936" t="str">
            <v>HGC-26003785</v>
          </cell>
          <cell r="E1936" t="str">
            <v>247 homo CM D35-3</v>
          </cell>
          <cell r="F1936" t="str">
            <v>HGC20240402007-0019</v>
          </cell>
          <cell r="G1936" t="str">
            <v>深圳湾实验室</v>
          </cell>
          <cell r="H1936" t="str">
            <v>IDT351</v>
          </cell>
          <cell r="I1936">
            <v>10</v>
          </cell>
          <cell r="J1936" t="str">
            <v>mRNA</v>
          </cell>
          <cell r="K1936">
            <v>2.33</v>
          </cell>
          <cell r="L1936">
            <v>30</v>
          </cell>
          <cell r="M1936">
            <v>69.9</v>
          </cell>
          <cell r="N1936">
            <v>536</v>
          </cell>
        </row>
        <row r="1937">
          <cell r="D1937" t="str">
            <v>HGC-26004414</v>
          </cell>
          <cell r="E1937" t="str">
            <v>C1</v>
          </cell>
          <cell r="F1937" t="str">
            <v>PSM-ZM202511170007-0005</v>
          </cell>
          <cell r="G1937" t="str">
            <v>东南大学</v>
          </cell>
          <cell r="H1937" t="str">
            <v>IDT352</v>
          </cell>
          <cell r="I1937">
            <v>6</v>
          </cell>
          <cell r="J1937" t="str">
            <v>mRNA</v>
          </cell>
          <cell r="K1937">
            <v>66.2</v>
          </cell>
          <cell r="L1937">
            <v>30</v>
          </cell>
          <cell r="M1937">
            <v>1986</v>
          </cell>
          <cell r="N1937">
            <v>486</v>
          </cell>
        </row>
        <row r="1938">
          <cell r="D1938" t="str">
            <v>HGC-26004415</v>
          </cell>
          <cell r="E1938" t="str">
            <v>C2</v>
          </cell>
          <cell r="F1938" t="str">
            <v>PSM-ZM202511170007-0005</v>
          </cell>
          <cell r="G1938" t="str">
            <v>东南大学</v>
          </cell>
          <cell r="H1938" t="str">
            <v>IDT353</v>
          </cell>
          <cell r="I1938">
            <v>6</v>
          </cell>
          <cell r="J1938" t="str">
            <v>mRNA</v>
          </cell>
          <cell r="K1938">
            <v>74.18</v>
          </cell>
          <cell r="L1938">
            <v>30</v>
          </cell>
          <cell r="M1938">
            <v>2225.4</v>
          </cell>
          <cell r="N1938">
            <v>486</v>
          </cell>
        </row>
        <row r="1939">
          <cell r="D1939" t="str">
            <v>HGC-26004416</v>
          </cell>
          <cell r="E1939" t="str">
            <v>C3</v>
          </cell>
          <cell r="F1939" t="str">
            <v>PSM-ZM202511170007-0005</v>
          </cell>
          <cell r="G1939" t="str">
            <v>东南大学</v>
          </cell>
          <cell r="H1939" t="str">
            <v>IDT354</v>
          </cell>
          <cell r="I1939">
            <v>6</v>
          </cell>
          <cell r="J1939" t="str">
            <v>mRNA</v>
          </cell>
          <cell r="K1939">
            <v>63.27</v>
          </cell>
          <cell r="L1939">
            <v>30</v>
          </cell>
          <cell r="M1939">
            <v>1898.1</v>
          </cell>
          <cell r="N1939">
            <v>486</v>
          </cell>
        </row>
        <row r="1940">
          <cell r="D1940" t="str">
            <v>HGC-26004417</v>
          </cell>
          <cell r="E1940" t="str">
            <v>M1</v>
          </cell>
          <cell r="F1940" t="str">
            <v>PSM-ZM202511170007-0005</v>
          </cell>
          <cell r="G1940" t="str">
            <v>东南大学</v>
          </cell>
          <cell r="H1940" t="str">
            <v>IDT355</v>
          </cell>
          <cell r="I1940">
            <v>6</v>
          </cell>
          <cell r="J1940" t="str">
            <v>mRNA</v>
          </cell>
          <cell r="K1940">
            <v>7.05</v>
          </cell>
          <cell r="L1940">
            <v>30</v>
          </cell>
          <cell r="M1940">
            <v>211.5</v>
          </cell>
          <cell r="N1940">
            <v>486</v>
          </cell>
        </row>
        <row r="1941">
          <cell r="D1941" t="str">
            <v>HGC-26004418</v>
          </cell>
          <cell r="E1941" t="str">
            <v>M2</v>
          </cell>
          <cell r="F1941" t="str">
            <v>PSM-ZM202511170007-0005</v>
          </cell>
          <cell r="G1941" t="str">
            <v>东南大学</v>
          </cell>
          <cell r="H1941" t="str">
            <v>IDT356</v>
          </cell>
          <cell r="I1941">
            <v>6</v>
          </cell>
          <cell r="J1941" t="str">
            <v>mRNA</v>
          </cell>
          <cell r="K1941">
            <v>22.66</v>
          </cell>
          <cell r="L1941">
            <v>30</v>
          </cell>
          <cell r="M1941">
            <v>679.8</v>
          </cell>
          <cell r="N1941">
            <v>486</v>
          </cell>
        </row>
        <row r="1942">
          <cell r="D1942" t="str">
            <v>HGC-26004419</v>
          </cell>
          <cell r="E1942" t="str">
            <v>M3</v>
          </cell>
          <cell r="F1942" t="str">
            <v>PSM-ZM202511170007-0005</v>
          </cell>
          <cell r="G1942" t="str">
            <v>东南大学</v>
          </cell>
          <cell r="H1942" t="str">
            <v>IDT357</v>
          </cell>
          <cell r="I1942">
            <v>6</v>
          </cell>
          <cell r="J1942" t="str">
            <v>mRNA</v>
          </cell>
          <cell r="K1942">
            <v>22.68</v>
          </cell>
          <cell r="L1942">
            <v>30</v>
          </cell>
          <cell r="M1942">
            <v>680.4</v>
          </cell>
          <cell r="N1942">
            <v>486</v>
          </cell>
        </row>
        <row r="1943">
          <cell r="D1943" t="str">
            <v>HGC-26003532</v>
          </cell>
          <cell r="E1943" t="str">
            <v>EN-Ctrl-IR-1</v>
          </cell>
          <cell r="F1943" t="str">
            <v>PSM-ZM202512230019-0001</v>
          </cell>
          <cell r="G1943" t="str">
            <v>海南医科大学（海南省医学科学院）</v>
          </cell>
          <cell r="H1943" t="str">
            <v>IDT358</v>
          </cell>
          <cell r="I1943">
            <v>6</v>
          </cell>
          <cell r="J1943" t="str">
            <v>mRNA</v>
          </cell>
          <cell r="K1943">
            <v>53.77</v>
          </cell>
          <cell r="L1943">
            <v>30</v>
          </cell>
          <cell r="M1943">
            <v>1613.1</v>
          </cell>
          <cell r="N1943">
            <v>486</v>
          </cell>
        </row>
        <row r="1944">
          <cell r="D1944" t="str">
            <v>HGC-26003533</v>
          </cell>
          <cell r="E1944" t="str">
            <v>EN-Ctrl-IR-2</v>
          </cell>
          <cell r="F1944" t="str">
            <v>PSM-ZM202512230019-0001</v>
          </cell>
          <cell r="G1944" t="str">
            <v>海南医科大学（海南省医学科学院）</v>
          </cell>
          <cell r="H1944" t="str">
            <v>IDT359</v>
          </cell>
          <cell r="I1944">
            <v>6</v>
          </cell>
          <cell r="J1944" t="str">
            <v>mRNA</v>
          </cell>
          <cell r="K1944">
            <v>15.76</v>
          </cell>
          <cell r="L1944">
            <v>30</v>
          </cell>
          <cell r="M1944">
            <v>472.8</v>
          </cell>
          <cell r="N1944">
            <v>486</v>
          </cell>
        </row>
        <row r="1945">
          <cell r="D1945" t="str">
            <v>HGC-26003534</v>
          </cell>
          <cell r="E1945" t="str">
            <v>EN-Ctrl-IR-3</v>
          </cell>
          <cell r="F1945" t="str">
            <v>PSM-ZM202512230019-0001</v>
          </cell>
          <cell r="G1945" t="str">
            <v>海南医科大学（海南省医学科学院）</v>
          </cell>
          <cell r="H1945" t="str">
            <v>IDT360</v>
          </cell>
          <cell r="I1945">
            <v>6</v>
          </cell>
          <cell r="J1945" t="str">
            <v>mRNA</v>
          </cell>
          <cell r="K1945">
            <v>33.84</v>
          </cell>
          <cell r="L1945">
            <v>30</v>
          </cell>
          <cell r="M1945">
            <v>1015.2</v>
          </cell>
          <cell r="N1945">
            <v>486</v>
          </cell>
        </row>
        <row r="1946">
          <cell r="D1946" t="str">
            <v>HGC-26003535</v>
          </cell>
          <cell r="E1946" t="str">
            <v>EN-IR-1</v>
          </cell>
          <cell r="F1946" t="str">
            <v>PSM-ZM202512230019-0001</v>
          </cell>
          <cell r="G1946" t="str">
            <v>海南医科大学（海南省医学科学院）</v>
          </cell>
          <cell r="H1946" t="str">
            <v>IDT361</v>
          </cell>
          <cell r="I1946">
            <v>6</v>
          </cell>
          <cell r="J1946" t="str">
            <v>mRNA</v>
          </cell>
          <cell r="K1946">
            <v>73.35</v>
          </cell>
          <cell r="L1946">
            <v>30</v>
          </cell>
          <cell r="M1946">
            <v>2200.5</v>
          </cell>
          <cell r="N1946">
            <v>486</v>
          </cell>
        </row>
        <row r="1947">
          <cell r="D1947" t="str">
            <v>HGC-26003536</v>
          </cell>
          <cell r="E1947" t="str">
            <v>EN-IR-2</v>
          </cell>
          <cell r="F1947" t="str">
            <v>PSM-ZM202512230019-0001</v>
          </cell>
          <cell r="G1947" t="str">
            <v>海南医科大学（海南省医学科学院）</v>
          </cell>
          <cell r="H1947" t="str">
            <v>IDT362</v>
          </cell>
          <cell r="I1947">
            <v>6</v>
          </cell>
          <cell r="J1947" t="str">
            <v>mRNA</v>
          </cell>
          <cell r="K1947">
            <v>67.24</v>
          </cell>
          <cell r="L1947">
            <v>30</v>
          </cell>
          <cell r="M1947">
            <v>2017.2</v>
          </cell>
          <cell r="N1947">
            <v>486</v>
          </cell>
        </row>
        <row r="1948">
          <cell r="D1948" t="str">
            <v>HGC-26003537</v>
          </cell>
          <cell r="E1948" t="str">
            <v>EN-IR-3</v>
          </cell>
          <cell r="F1948" t="str">
            <v>PSM-ZM202512230019-0001</v>
          </cell>
          <cell r="G1948" t="str">
            <v>海南医科大学（海南省医学科学院）</v>
          </cell>
          <cell r="H1948" t="str">
            <v>IDT363</v>
          </cell>
          <cell r="I1948">
            <v>6</v>
          </cell>
          <cell r="J1948" t="str">
            <v>mRNA</v>
          </cell>
          <cell r="K1948">
            <v>33.13</v>
          </cell>
          <cell r="L1948">
            <v>30</v>
          </cell>
          <cell r="M1948">
            <v>993.9</v>
          </cell>
          <cell r="N1948">
            <v>486</v>
          </cell>
        </row>
        <row r="1949">
          <cell r="D1949" t="str">
            <v>HGC-26003538</v>
          </cell>
          <cell r="E1949" t="str">
            <v>sgGFP-Ctrl-IR-1</v>
          </cell>
          <cell r="F1949" t="str">
            <v>PSM-ZM202512230019-0001</v>
          </cell>
          <cell r="G1949" t="str">
            <v>海南医科大学（海南省医学科学院）</v>
          </cell>
          <cell r="H1949" t="str">
            <v>IDT364</v>
          </cell>
          <cell r="I1949">
            <v>6</v>
          </cell>
          <cell r="J1949" t="str">
            <v>mRNA</v>
          </cell>
          <cell r="K1949">
            <v>54.66</v>
          </cell>
          <cell r="L1949">
            <v>30</v>
          </cell>
          <cell r="M1949">
            <v>1639.8</v>
          </cell>
          <cell r="N1949">
            <v>486</v>
          </cell>
        </row>
        <row r="1950">
          <cell r="D1950" t="str">
            <v>HGC-26003539</v>
          </cell>
          <cell r="E1950" t="str">
            <v>sgGFP-Ctrl-IR-2</v>
          </cell>
          <cell r="F1950" t="str">
            <v>PSM-ZM202512230019-0001</v>
          </cell>
          <cell r="G1950" t="str">
            <v>海南医科大学（海南省医学科学院）</v>
          </cell>
          <cell r="H1950" t="str">
            <v>IDT365</v>
          </cell>
          <cell r="I1950">
            <v>6</v>
          </cell>
          <cell r="J1950" t="str">
            <v>mRNA</v>
          </cell>
          <cell r="K1950">
            <v>58.91</v>
          </cell>
          <cell r="L1950">
            <v>30</v>
          </cell>
          <cell r="M1950">
            <v>1767.3</v>
          </cell>
          <cell r="N1950">
            <v>486</v>
          </cell>
        </row>
        <row r="1951">
          <cell r="D1951" t="str">
            <v>HGC-26003540</v>
          </cell>
          <cell r="E1951" t="str">
            <v>sgGFP-Ctrl-IR-3</v>
          </cell>
          <cell r="F1951" t="str">
            <v>PSM-ZM202512230019-0001</v>
          </cell>
          <cell r="G1951" t="str">
            <v>海南医科大学（海南省医学科学院）</v>
          </cell>
          <cell r="H1951" t="str">
            <v>IDT366</v>
          </cell>
          <cell r="I1951">
            <v>6</v>
          </cell>
          <cell r="J1951" t="str">
            <v>mRNA</v>
          </cell>
          <cell r="K1951">
            <v>50.69</v>
          </cell>
          <cell r="L1951">
            <v>30</v>
          </cell>
          <cell r="M1951">
            <v>1520.7</v>
          </cell>
          <cell r="N1951">
            <v>486</v>
          </cell>
        </row>
        <row r="1952">
          <cell r="D1952" t="str">
            <v>HGC-26003541</v>
          </cell>
          <cell r="E1952" t="str">
            <v>sgGFP-IR-1</v>
          </cell>
          <cell r="F1952" t="str">
            <v>PSM-ZM202512230019-0001</v>
          </cell>
          <cell r="G1952" t="str">
            <v>海南医科大学（海南省医学科学院）</v>
          </cell>
          <cell r="H1952" t="str">
            <v>IDT367</v>
          </cell>
          <cell r="I1952">
            <v>6</v>
          </cell>
          <cell r="J1952" t="str">
            <v>mRNA</v>
          </cell>
          <cell r="K1952">
            <v>64.88</v>
          </cell>
          <cell r="L1952">
            <v>30</v>
          </cell>
          <cell r="M1952">
            <v>1946.4</v>
          </cell>
          <cell r="N1952">
            <v>486</v>
          </cell>
        </row>
        <row r="1953">
          <cell r="D1953" t="str">
            <v>HGC-26003542</v>
          </cell>
          <cell r="E1953" t="str">
            <v>sgGFP-IR-2</v>
          </cell>
          <cell r="F1953" t="str">
            <v>PSM-ZM202512230019-0001</v>
          </cell>
          <cell r="G1953" t="str">
            <v>海南医科大学（海南省医学科学院）</v>
          </cell>
          <cell r="H1953" t="str">
            <v>IDT368</v>
          </cell>
          <cell r="I1953">
            <v>6</v>
          </cell>
          <cell r="J1953" t="str">
            <v>mRNA</v>
          </cell>
          <cell r="K1953">
            <v>59.36</v>
          </cell>
          <cell r="L1953">
            <v>30</v>
          </cell>
          <cell r="M1953">
            <v>1780.8</v>
          </cell>
          <cell r="N1953">
            <v>486</v>
          </cell>
        </row>
        <row r="1954">
          <cell r="D1954" t="str">
            <v>HGC-26003543</v>
          </cell>
          <cell r="E1954" t="str">
            <v>sgGFP-IR-3</v>
          </cell>
          <cell r="F1954" t="str">
            <v>PSM-ZM202512230019-0001</v>
          </cell>
          <cell r="G1954" t="str">
            <v>海南医科大学（海南省医学科学院）</v>
          </cell>
          <cell r="H1954" t="str">
            <v>IDT369</v>
          </cell>
          <cell r="I1954">
            <v>6</v>
          </cell>
          <cell r="J1954" t="str">
            <v>mRNA</v>
          </cell>
          <cell r="K1954">
            <v>61.9</v>
          </cell>
          <cell r="L1954">
            <v>30</v>
          </cell>
          <cell r="M1954">
            <v>1857</v>
          </cell>
          <cell r="N1954">
            <v>486</v>
          </cell>
        </row>
        <row r="1955">
          <cell r="D1955" t="str">
            <v>HGC-26003544</v>
          </cell>
          <cell r="E1955" t="str">
            <v>EN-Ctrl-100'-1</v>
          </cell>
          <cell r="F1955" t="str">
            <v>PSM-ZM202512230019-0001</v>
          </cell>
          <cell r="G1955" t="str">
            <v>海南医科大学（海南省医学科学院）</v>
          </cell>
          <cell r="H1955" t="str">
            <v>IDT370</v>
          </cell>
          <cell r="I1955">
            <v>6</v>
          </cell>
          <cell r="J1955" t="str">
            <v>mRNA</v>
          </cell>
          <cell r="K1955">
            <v>62.8</v>
          </cell>
          <cell r="L1955">
            <v>30</v>
          </cell>
          <cell r="M1955">
            <v>1884</v>
          </cell>
          <cell r="N1955">
            <v>486</v>
          </cell>
        </row>
        <row r="1956">
          <cell r="D1956" t="str">
            <v>HGC-26003545</v>
          </cell>
          <cell r="E1956" t="str">
            <v>EN-Ctrl-100'-2</v>
          </cell>
          <cell r="F1956" t="str">
            <v>PSM-ZM202512230019-0001</v>
          </cell>
          <cell r="G1956" t="str">
            <v>海南医科大学（海南省医学科学院）</v>
          </cell>
          <cell r="H1956" t="str">
            <v>IDT371</v>
          </cell>
          <cell r="I1956">
            <v>6</v>
          </cell>
          <cell r="J1956" t="str">
            <v>mRNA</v>
          </cell>
          <cell r="K1956">
            <v>46.53</v>
          </cell>
          <cell r="L1956">
            <v>30</v>
          </cell>
          <cell r="M1956">
            <v>1395.9</v>
          </cell>
          <cell r="N1956">
            <v>486</v>
          </cell>
        </row>
        <row r="1957">
          <cell r="D1957" t="str">
            <v>HGC-26003546</v>
          </cell>
          <cell r="E1957" t="str">
            <v>EN-Ctrl-100'-3</v>
          </cell>
          <cell r="F1957" t="str">
            <v>PSM-ZM202512230019-0001</v>
          </cell>
          <cell r="G1957" t="str">
            <v>海南医科大学（海南省医学科学院）</v>
          </cell>
          <cell r="H1957" t="str">
            <v>IDT372</v>
          </cell>
          <cell r="I1957">
            <v>6</v>
          </cell>
          <cell r="J1957" t="str">
            <v>mRNA</v>
          </cell>
          <cell r="K1957">
            <v>67.44</v>
          </cell>
          <cell r="L1957">
            <v>30</v>
          </cell>
          <cell r="M1957">
            <v>2023.2</v>
          </cell>
          <cell r="N1957">
            <v>486</v>
          </cell>
        </row>
        <row r="1958">
          <cell r="D1958" t="str">
            <v>HGC-26003547</v>
          </cell>
          <cell r="E1958" t="str">
            <v>EN-100'-1</v>
          </cell>
          <cell r="F1958" t="str">
            <v>PSM-ZM202512230019-0001</v>
          </cell>
          <cell r="G1958" t="str">
            <v>海南医科大学（海南省医学科学院）</v>
          </cell>
          <cell r="H1958" t="str">
            <v>IDT373</v>
          </cell>
          <cell r="I1958">
            <v>6</v>
          </cell>
          <cell r="J1958" t="str">
            <v>mRNA</v>
          </cell>
          <cell r="K1958">
            <v>24.25</v>
          </cell>
          <cell r="L1958">
            <v>30</v>
          </cell>
          <cell r="M1958">
            <v>727.5</v>
          </cell>
          <cell r="N1958">
            <v>486</v>
          </cell>
        </row>
        <row r="1959">
          <cell r="D1959" t="str">
            <v>HGC-26003548</v>
          </cell>
          <cell r="E1959" t="str">
            <v>EN-100'-2</v>
          </cell>
          <cell r="F1959" t="str">
            <v>PSM-ZM202512230019-0001</v>
          </cell>
          <cell r="G1959" t="str">
            <v>海南医科大学（海南省医学科学院）</v>
          </cell>
          <cell r="H1959" t="str">
            <v>IDT374</v>
          </cell>
          <cell r="I1959">
            <v>6</v>
          </cell>
          <cell r="J1959" t="str">
            <v>mRNA</v>
          </cell>
          <cell r="K1959">
            <v>44.39</v>
          </cell>
          <cell r="L1959">
            <v>30</v>
          </cell>
          <cell r="M1959">
            <v>1331.7</v>
          </cell>
          <cell r="N1959">
            <v>486</v>
          </cell>
        </row>
        <row r="1960">
          <cell r="D1960" t="str">
            <v>HGC-26003549</v>
          </cell>
          <cell r="E1960" t="str">
            <v>EN-100'-3</v>
          </cell>
          <cell r="F1960" t="str">
            <v>PSM-ZM202512230019-0001</v>
          </cell>
          <cell r="G1960" t="str">
            <v>海南医科大学（海南省医学科学院）</v>
          </cell>
          <cell r="H1960" t="str">
            <v>IDT375</v>
          </cell>
          <cell r="I1960">
            <v>6</v>
          </cell>
          <cell r="J1960" t="str">
            <v>mRNA</v>
          </cell>
          <cell r="K1960">
            <v>40.17</v>
          </cell>
          <cell r="L1960">
            <v>30</v>
          </cell>
          <cell r="M1960">
            <v>1205.1</v>
          </cell>
          <cell r="N1960">
            <v>486</v>
          </cell>
        </row>
        <row r="1961">
          <cell r="D1961" t="str">
            <v>HGC-26003550</v>
          </cell>
          <cell r="E1961" t="str">
            <v>sgGFP-Ctrl-100'-1</v>
          </cell>
          <cell r="F1961" t="str">
            <v>PSM-ZM202512230019-0001</v>
          </cell>
          <cell r="G1961" t="str">
            <v>海南医科大学（海南省医学科学院）</v>
          </cell>
          <cell r="H1961" t="str">
            <v>IDT376</v>
          </cell>
          <cell r="I1961">
            <v>6</v>
          </cell>
          <cell r="J1961" t="str">
            <v>mRNA</v>
          </cell>
          <cell r="K1961">
            <v>75.83</v>
          </cell>
          <cell r="L1961">
            <v>30</v>
          </cell>
          <cell r="M1961">
            <v>2274.9</v>
          </cell>
          <cell r="N1961">
            <v>486</v>
          </cell>
        </row>
        <row r="1962">
          <cell r="D1962" t="str">
            <v>HGC-26003552</v>
          </cell>
          <cell r="E1962" t="str">
            <v>sgGFP-Ctrl-100'-3</v>
          </cell>
          <cell r="F1962" t="str">
            <v>PSM-ZM202512230019-0001</v>
          </cell>
          <cell r="G1962" t="str">
            <v>海南医科大学（海南省医学科学院）</v>
          </cell>
          <cell r="H1962" t="str">
            <v>IDT378</v>
          </cell>
          <cell r="I1962">
            <v>6</v>
          </cell>
          <cell r="J1962" t="str">
            <v>mRNA</v>
          </cell>
          <cell r="K1962">
            <v>67.09</v>
          </cell>
          <cell r="L1962">
            <v>30</v>
          </cell>
          <cell r="M1962">
            <v>2012.7</v>
          </cell>
          <cell r="N1962">
            <v>486</v>
          </cell>
        </row>
        <row r="1963">
          <cell r="D1963" t="str">
            <v>HGC-26003553</v>
          </cell>
          <cell r="E1963" t="str">
            <v>sgGFP-100'-1</v>
          </cell>
          <cell r="F1963" t="str">
            <v>PSM-ZM202512230019-0001</v>
          </cell>
          <cell r="G1963" t="str">
            <v>海南医科大学（海南省医学科学院）</v>
          </cell>
          <cell r="H1963" t="str">
            <v>IDT379</v>
          </cell>
          <cell r="I1963">
            <v>6</v>
          </cell>
          <cell r="J1963" t="str">
            <v>mRNA</v>
          </cell>
          <cell r="K1963">
            <v>66.31</v>
          </cell>
          <cell r="L1963">
            <v>30</v>
          </cell>
          <cell r="M1963">
            <v>1989.3</v>
          </cell>
          <cell r="N1963">
            <v>486</v>
          </cell>
        </row>
        <row r="1964">
          <cell r="D1964" t="str">
            <v>HGC-26003554</v>
          </cell>
          <cell r="E1964" t="str">
            <v>sgGFP-100'-2</v>
          </cell>
          <cell r="F1964" t="str">
            <v>PSM-ZM202512230019-0001</v>
          </cell>
          <cell r="G1964" t="str">
            <v>海南医科大学（海南省医学科学院）</v>
          </cell>
          <cell r="H1964" t="str">
            <v>IDT380</v>
          </cell>
          <cell r="I1964">
            <v>6</v>
          </cell>
          <cell r="J1964" t="str">
            <v>mRNA</v>
          </cell>
          <cell r="K1964">
            <v>67.63</v>
          </cell>
          <cell r="L1964">
            <v>30</v>
          </cell>
          <cell r="M1964">
            <v>2028.9</v>
          </cell>
          <cell r="N1964">
            <v>486</v>
          </cell>
        </row>
        <row r="1965">
          <cell r="D1965" t="str">
            <v>HGC-26003555</v>
          </cell>
          <cell r="E1965" t="str">
            <v>sgGFP-100'-3</v>
          </cell>
          <cell r="F1965" t="str">
            <v>PSM-ZM202512230019-0001</v>
          </cell>
          <cell r="G1965" t="str">
            <v>海南医科大学（海南省医学科学院）</v>
          </cell>
          <cell r="H1965" t="str">
            <v>IDT381</v>
          </cell>
          <cell r="I1965">
            <v>6</v>
          </cell>
          <cell r="J1965" t="str">
            <v>mRNA</v>
          </cell>
          <cell r="K1965">
            <v>73.98</v>
          </cell>
          <cell r="L1965">
            <v>30</v>
          </cell>
          <cell r="M1965">
            <v>2219.4</v>
          </cell>
          <cell r="N1965">
            <v>486</v>
          </cell>
        </row>
        <row r="1966">
          <cell r="D1966" t="str">
            <v>HGC-26003528</v>
          </cell>
          <cell r="E1966" t="str">
            <v>SS112-cell1</v>
          </cell>
          <cell r="F1966" t="str">
            <v>PSM-ZM202509190002-0010</v>
          </cell>
          <cell r="G1966" t="str">
            <v>广州秉优信息科技有限公司</v>
          </cell>
          <cell r="H1966" t="str">
            <v>IDT382</v>
          </cell>
          <cell r="I1966">
            <v>10</v>
          </cell>
          <cell r="J1966" t="str">
            <v>mRNA</v>
          </cell>
          <cell r="K1966">
            <v>68.61</v>
          </cell>
          <cell r="L1966">
            <v>30</v>
          </cell>
          <cell r="M1966">
            <v>2058.3</v>
          </cell>
          <cell r="N1966">
            <v>486</v>
          </cell>
        </row>
        <row r="1967">
          <cell r="D1967" t="str">
            <v>HGC-26003529</v>
          </cell>
          <cell r="E1967" t="str">
            <v>SS112-cell2</v>
          </cell>
          <cell r="F1967" t="str">
            <v>PSM-ZM202509190002-0010</v>
          </cell>
          <cell r="G1967" t="str">
            <v>广州秉优信息科技有限公司</v>
          </cell>
          <cell r="H1967" t="str">
            <v>IDT383</v>
          </cell>
          <cell r="I1967">
            <v>10</v>
          </cell>
          <cell r="J1967" t="str">
            <v>mRNA</v>
          </cell>
          <cell r="K1967">
            <v>66.79</v>
          </cell>
          <cell r="L1967">
            <v>30</v>
          </cell>
          <cell r="M1967">
            <v>2003.7</v>
          </cell>
          <cell r="N1967">
            <v>486</v>
          </cell>
        </row>
        <row r="1968">
          <cell r="D1968" t="str">
            <v>HGC-26003530</v>
          </cell>
          <cell r="E1968" t="str">
            <v>SS112-cell3</v>
          </cell>
          <cell r="F1968" t="str">
            <v>PSM-ZM202509190002-0010</v>
          </cell>
          <cell r="G1968" t="str">
            <v>广州秉优信息科技有限公司</v>
          </cell>
          <cell r="H1968" t="str">
            <v>IDT384</v>
          </cell>
          <cell r="I1968">
            <v>10</v>
          </cell>
          <cell r="J1968" t="str">
            <v>mRNA</v>
          </cell>
          <cell r="K1968">
            <v>66.4</v>
          </cell>
          <cell r="L1968">
            <v>30</v>
          </cell>
          <cell r="M1968">
            <v>1992</v>
          </cell>
          <cell r="N1968">
            <v>486</v>
          </cell>
        </row>
        <row r="1969">
          <cell r="D1969" t="str">
            <v>HGC-25137418-1</v>
          </cell>
          <cell r="E1969" t="str">
            <v>B-control-26</v>
          </cell>
          <cell r="F1969" t="str">
            <v>PSM-ZM202510290008-0001</v>
          </cell>
          <cell r="G1969" t="str">
            <v>赣南医科大学第一附属医院</v>
          </cell>
          <cell r="H1969" t="str">
            <v>IDT377</v>
          </cell>
          <cell r="I1969">
            <v>12</v>
          </cell>
          <cell r="J1969" t="str">
            <v>LncRNA-T7</v>
          </cell>
          <cell r="K1969">
            <v>2.51</v>
          </cell>
          <cell r="L1969">
            <v>12</v>
          </cell>
          <cell r="M1969">
            <v>30.12</v>
          </cell>
          <cell r="N1969">
            <v>330</v>
          </cell>
        </row>
        <row r="1970">
          <cell r="D1970" t="str">
            <v>HGC-25137424-1</v>
          </cell>
          <cell r="E1970" t="str">
            <v>B-control-32</v>
          </cell>
          <cell r="F1970" t="str">
            <v>PSM-ZM202510290008-0001</v>
          </cell>
          <cell r="G1970" t="str">
            <v>赣南医科大学第一附属医院</v>
          </cell>
          <cell r="H1970" t="str">
            <v>IDT378</v>
          </cell>
          <cell r="I1970">
            <v>12</v>
          </cell>
          <cell r="J1970" t="str">
            <v>LncRNA-T7</v>
          </cell>
          <cell r="K1970">
            <v>0.262</v>
          </cell>
          <cell r="L1970">
            <v>12</v>
          </cell>
          <cell r="M1970">
            <v>3.144</v>
          </cell>
          <cell r="N1970">
            <v>321</v>
          </cell>
        </row>
        <row r="1971">
          <cell r="D1971" t="str">
            <v>HGC-25137425-1</v>
          </cell>
          <cell r="E1971" t="str">
            <v>B-control-33</v>
          </cell>
          <cell r="F1971" t="str">
            <v>PSM-ZM202510290008-0001</v>
          </cell>
          <cell r="G1971" t="str">
            <v>赣南医科大学第一附属医院</v>
          </cell>
          <cell r="H1971" t="str">
            <v>IDT379</v>
          </cell>
          <cell r="I1971">
            <v>12</v>
          </cell>
          <cell r="J1971" t="str">
            <v>LncRNA-T7</v>
          </cell>
          <cell r="K1971">
            <v>1.09</v>
          </cell>
          <cell r="L1971">
            <v>12</v>
          </cell>
          <cell r="M1971">
            <v>13.08</v>
          </cell>
          <cell r="N1971">
            <v>330</v>
          </cell>
        </row>
        <row r="1972">
          <cell r="D1972" t="str">
            <v>20260119R-P1-72</v>
          </cell>
          <cell r="E1972" t="str">
            <v>20260119R-P1-72</v>
          </cell>
        </row>
        <row r="1972">
          <cell r="I1972">
            <v>72</v>
          </cell>
          <cell r="J1972" t="str">
            <v>mRNA-T7</v>
          </cell>
          <cell r="K1972">
            <v>5.17</v>
          </cell>
          <cell r="L1972">
            <v>42</v>
          </cell>
          <cell r="M1972">
            <v>217.14</v>
          </cell>
          <cell r="N1972">
            <v>511</v>
          </cell>
        </row>
        <row r="1973">
          <cell r="D1973" t="str">
            <v>20260119R-P2-54</v>
          </cell>
          <cell r="E1973" t="str">
            <v>20260119R-P2-54</v>
          </cell>
        </row>
        <row r="1973">
          <cell r="I1973">
            <v>54</v>
          </cell>
          <cell r="J1973" t="str">
            <v>mRNA-T7</v>
          </cell>
          <cell r="K1973">
            <v>37.55</v>
          </cell>
          <cell r="L1973">
            <v>20</v>
          </cell>
          <cell r="M1973">
            <v>751</v>
          </cell>
          <cell r="N1973">
            <v>515</v>
          </cell>
        </row>
        <row r="1974">
          <cell r="D1974" t="str">
            <v>20260119R-P3-96</v>
          </cell>
          <cell r="E1974" t="str">
            <v>20260119R-P3-96</v>
          </cell>
        </row>
        <row r="1974">
          <cell r="I1974">
            <v>96</v>
          </cell>
          <cell r="J1974" t="str">
            <v>mRNA</v>
          </cell>
          <cell r="K1974">
            <v>3.56</v>
          </cell>
          <cell r="L1974">
            <v>37</v>
          </cell>
          <cell r="M1974">
            <v>131.72</v>
          </cell>
          <cell r="N1974">
            <v>537</v>
          </cell>
        </row>
        <row r="1975">
          <cell r="D1975" t="str">
            <v>20260119R-P4-168</v>
          </cell>
          <cell r="E1975" t="str">
            <v>20260119R-P4-168</v>
          </cell>
        </row>
        <row r="1975">
          <cell r="I1975">
            <v>168</v>
          </cell>
          <cell r="J1975" t="str">
            <v>mRNA</v>
          </cell>
          <cell r="K1975">
            <v>13.49</v>
          </cell>
          <cell r="L1975">
            <v>49</v>
          </cell>
          <cell r="M1975">
            <v>661.01</v>
          </cell>
          <cell r="N1975">
            <v>508</v>
          </cell>
        </row>
        <row r="1976">
          <cell r="D1976" t="str">
            <v>20260119R-P5-132</v>
          </cell>
          <cell r="E1976" t="str">
            <v>20260119R-P5-132</v>
          </cell>
        </row>
        <row r="1976">
          <cell r="I1976">
            <v>108</v>
          </cell>
          <cell r="J1976" t="str">
            <v>mRNA</v>
          </cell>
          <cell r="K1976">
            <v>40.32</v>
          </cell>
          <cell r="L1976">
            <v>55</v>
          </cell>
          <cell r="M1976">
            <v>2217.6</v>
          </cell>
          <cell r="N1976">
            <v>497</v>
          </cell>
        </row>
        <row r="1977">
          <cell r="D1977" t="str">
            <v>HGC-26003255</v>
          </cell>
          <cell r="E1977" t="str">
            <v>P8MEF3R</v>
          </cell>
          <cell r="F1977" t="str">
            <v>PSM-ZM202511250001-0002</v>
          </cell>
          <cell r="G1977" t="str">
            <v>深圳湾实验室</v>
          </cell>
          <cell r="H1977" t="str">
            <v>IDT294</v>
          </cell>
          <cell r="I1977">
            <v>6</v>
          </cell>
          <cell r="J1977" t="str">
            <v>mRNA-T7</v>
          </cell>
          <cell r="K1977">
            <v>24.87</v>
          </cell>
          <cell r="L1977">
            <v>30</v>
          </cell>
          <cell r="M1977">
            <v>746.1</v>
          </cell>
          <cell r="N1977">
            <v>511</v>
          </cell>
        </row>
        <row r="1978">
          <cell r="D1978" t="str">
            <v>HGC-26003259</v>
          </cell>
          <cell r="E1978" t="str">
            <v>P50BEF1R</v>
          </cell>
          <cell r="F1978" t="str">
            <v>PSM-ZM202511250001-0002</v>
          </cell>
          <cell r="G1978" t="str">
            <v>深圳湾实验室</v>
          </cell>
          <cell r="H1978" t="str">
            <v>IDT298</v>
          </cell>
          <cell r="I1978">
            <v>6</v>
          </cell>
          <cell r="J1978" t="str">
            <v>mRNA-T7</v>
          </cell>
          <cell r="K1978">
            <v>10.36</v>
          </cell>
          <cell r="L1978">
            <v>30</v>
          </cell>
          <cell r="M1978">
            <v>310.8</v>
          </cell>
          <cell r="N1978">
            <v>511</v>
          </cell>
        </row>
        <row r="1979">
          <cell r="D1979" t="str">
            <v>HGC-26003261</v>
          </cell>
          <cell r="E1979" t="str">
            <v>P50BEF3R</v>
          </cell>
          <cell r="F1979" t="str">
            <v>PSM-ZM202511250001-0002</v>
          </cell>
          <cell r="G1979" t="str">
            <v>深圳湾实验室</v>
          </cell>
          <cell r="H1979" t="str">
            <v>IDT300</v>
          </cell>
          <cell r="I1979">
            <v>6</v>
          </cell>
          <cell r="J1979" t="str">
            <v>mRNA-T7</v>
          </cell>
          <cell r="K1979">
            <v>7.32</v>
          </cell>
          <cell r="L1979">
            <v>30</v>
          </cell>
          <cell r="M1979">
            <v>219.6</v>
          </cell>
          <cell r="N1979">
            <v>511</v>
          </cell>
        </row>
        <row r="1980">
          <cell r="D1980" t="str">
            <v>HGC-26003262</v>
          </cell>
          <cell r="E1980" t="str">
            <v>P100BEF1R</v>
          </cell>
          <cell r="F1980" t="str">
            <v>PSM-ZM202511250001-0002</v>
          </cell>
          <cell r="G1980" t="str">
            <v>深圳湾实验室</v>
          </cell>
          <cell r="H1980" t="str">
            <v>IDT301</v>
          </cell>
          <cell r="I1980">
            <v>6</v>
          </cell>
          <cell r="J1980" t="str">
            <v>mRNA-T7</v>
          </cell>
          <cell r="K1980">
            <v>15.89</v>
          </cell>
          <cell r="L1980">
            <v>30</v>
          </cell>
          <cell r="M1980">
            <v>476.7</v>
          </cell>
          <cell r="N1980">
            <v>511</v>
          </cell>
        </row>
        <row r="1981">
          <cell r="D1981" t="str">
            <v>HGC-26003263</v>
          </cell>
          <cell r="E1981" t="str">
            <v>P100BEF2R</v>
          </cell>
          <cell r="F1981" t="str">
            <v>PSM-ZM202511250001-0002</v>
          </cell>
          <cell r="G1981" t="str">
            <v>深圳湾实验室</v>
          </cell>
          <cell r="H1981" t="str">
            <v>IDT302</v>
          </cell>
          <cell r="I1981">
            <v>6</v>
          </cell>
          <cell r="J1981" t="str">
            <v>mRNA-T7</v>
          </cell>
          <cell r="K1981">
            <v>4.29</v>
          </cell>
          <cell r="L1981">
            <v>30</v>
          </cell>
          <cell r="M1981">
            <v>128.7</v>
          </cell>
          <cell r="N1981">
            <v>511</v>
          </cell>
        </row>
        <row r="1982">
          <cell r="D1982" t="str">
            <v>HGC-26003264</v>
          </cell>
          <cell r="E1982" t="str">
            <v>P100BEF3R</v>
          </cell>
          <cell r="F1982" t="str">
            <v>PSM-ZM202511250001-0002</v>
          </cell>
          <cell r="G1982" t="str">
            <v>深圳湾实验室</v>
          </cell>
          <cell r="H1982" t="str">
            <v>IDT303</v>
          </cell>
          <cell r="I1982">
            <v>6</v>
          </cell>
          <cell r="J1982" t="str">
            <v>mRNA-T7</v>
          </cell>
          <cell r="K1982">
            <v>4.46</v>
          </cell>
          <cell r="L1982">
            <v>30</v>
          </cell>
          <cell r="M1982">
            <v>133.8</v>
          </cell>
          <cell r="N1982">
            <v>511</v>
          </cell>
        </row>
        <row r="1983">
          <cell r="D1983" t="str">
            <v>HGC-26005651</v>
          </cell>
          <cell r="E1983" t="str">
            <v>AngII1</v>
          </cell>
          <cell r="F1983" t="str">
            <v>PSM-ZM202511220001-0002</v>
          </cell>
          <cell r="G1983" t="str">
            <v>上海交通大学医学院附属新华医院</v>
          </cell>
          <cell r="H1983" t="str">
            <v>IDT357</v>
          </cell>
          <cell r="I1983">
            <v>6</v>
          </cell>
          <cell r="J1983" t="str">
            <v>mRNA-T7</v>
          </cell>
          <cell r="K1983">
            <v>5.12</v>
          </cell>
          <cell r="L1983">
            <v>30</v>
          </cell>
          <cell r="M1983">
            <v>153.6</v>
          </cell>
          <cell r="N1983">
            <v>511</v>
          </cell>
        </row>
        <row r="1984">
          <cell r="D1984" t="str">
            <v>HGC-26005652</v>
          </cell>
          <cell r="E1984" t="str">
            <v>AngII2</v>
          </cell>
          <cell r="F1984" t="str">
            <v>PSM-ZM202511220001-0002</v>
          </cell>
          <cell r="G1984" t="str">
            <v>上海交通大学医学院附属新华医院</v>
          </cell>
          <cell r="H1984" t="str">
            <v>IDT358</v>
          </cell>
          <cell r="I1984">
            <v>6</v>
          </cell>
          <cell r="J1984" t="str">
            <v>mRNA-T7</v>
          </cell>
          <cell r="K1984">
            <v>11.5</v>
          </cell>
          <cell r="L1984">
            <v>30</v>
          </cell>
          <cell r="M1984">
            <v>345</v>
          </cell>
          <cell r="N1984">
            <v>511</v>
          </cell>
        </row>
        <row r="1985">
          <cell r="D1985" t="str">
            <v>HGC-26005653</v>
          </cell>
          <cell r="E1985" t="str">
            <v>AngII3</v>
          </cell>
          <cell r="F1985" t="str">
            <v>PSM-ZM202511220001-0002</v>
          </cell>
          <cell r="G1985" t="str">
            <v>上海交通大学医学院附属新华医院</v>
          </cell>
          <cell r="H1985" t="str">
            <v>IDT359</v>
          </cell>
          <cell r="I1985">
            <v>6</v>
          </cell>
          <cell r="J1985" t="str">
            <v>mRNA-T7</v>
          </cell>
          <cell r="K1985">
            <v>4.07</v>
          </cell>
          <cell r="L1985">
            <v>30</v>
          </cell>
          <cell r="M1985">
            <v>122.1</v>
          </cell>
          <cell r="N1985">
            <v>511</v>
          </cell>
        </row>
        <row r="1986">
          <cell r="D1986" t="str">
            <v>HGC-26005654</v>
          </cell>
          <cell r="E1986" t="str">
            <v>AngII+FPA1</v>
          </cell>
          <cell r="F1986" t="str">
            <v>PSM-ZM202511220001-0002</v>
          </cell>
          <cell r="G1986" t="str">
            <v>上海交通大学医学院附属新华医院</v>
          </cell>
          <cell r="H1986" t="str">
            <v>IDT360</v>
          </cell>
          <cell r="I1986">
            <v>6</v>
          </cell>
          <cell r="J1986" t="str">
            <v>mRNA-T7</v>
          </cell>
          <cell r="K1986">
            <v>3.35</v>
          </cell>
          <cell r="L1986">
            <v>30</v>
          </cell>
          <cell r="M1986">
            <v>100.5</v>
          </cell>
          <cell r="N1986">
            <v>511</v>
          </cell>
        </row>
        <row r="1987">
          <cell r="D1987" t="str">
            <v>HGC-26005655</v>
          </cell>
          <cell r="E1987" t="str">
            <v>AngII+FPA2</v>
          </cell>
          <cell r="F1987" t="str">
            <v>PSM-ZM202511220001-0002</v>
          </cell>
          <cell r="G1987" t="str">
            <v>上海交通大学医学院附属新华医院</v>
          </cell>
          <cell r="H1987" t="str">
            <v>IDT361</v>
          </cell>
          <cell r="I1987">
            <v>6</v>
          </cell>
          <cell r="J1987" t="str">
            <v>mRNA-T7</v>
          </cell>
          <cell r="K1987">
            <v>4.72</v>
          </cell>
          <cell r="L1987">
            <v>30</v>
          </cell>
          <cell r="M1987">
            <v>141.6</v>
          </cell>
          <cell r="N1987">
            <v>511</v>
          </cell>
        </row>
        <row r="1988">
          <cell r="D1988" t="str">
            <v>HGC-26005656</v>
          </cell>
          <cell r="E1988" t="str">
            <v>AngII+FPA3</v>
          </cell>
          <cell r="F1988" t="str">
            <v>PSM-ZM202511220001-0002</v>
          </cell>
          <cell r="G1988" t="str">
            <v>上海交通大学医学院附属新华医院</v>
          </cell>
          <cell r="H1988" t="str">
            <v>IDT362</v>
          </cell>
          <cell r="I1988">
            <v>6</v>
          </cell>
          <cell r="J1988" t="str">
            <v>mRNA-T7</v>
          </cell>
          <cell r="K1988">
            <v>2.81</v>
          </cell>
          <cell r="L1988">
            <v>30</v>
          </cell>
          <cell r="M1988">
            <v>84.3</v>
          </cell>
          <cell r="N1988">
            <v>511</v>
          </cell>
        </row>
        <row r="1989">
          <cell r="D1989" t="str">
            <v>HGC-26003250</v>
          </cell>
          <cell r="E1989" t="str">
            <v>P1MEF1R</v>
          </cell>
          <cell r="F1989" t="str">
            <v>PSM-ZM202511250001-0002</v>
          </cell>
          <cell r="G1989" t="str">
            <v>深圳湾实验室</v>
          </cell>
          <cell r="H1989" t="str">
            <v>IDT289</v>
          </cell>
          <cell r="I1989">
            <v>6</v>
          </cell>
          <cell r="J1989" t="str">
            <v>mRNA-T7</v>
          </cell>
          <cell r="K1989">
            <v>47.13</v>
          </cell>
          <cell r="L1989">
            <v>30</v>
          </cell>
          <cell r="M1989">
            <v>1413.9</v>
          </cell>
          <cell r="N1989">
            <v>511</v>
          </cell>
        </row>
        <row r="1990">
          <cell r="D1990" t="str">
            <v>HGC-26003251</v>
          </cell>
          <cell r="E1990" t="str">
            <v>P1MEF2R</v>
          </cell>
          <cell r="F1990" t="str">
            <v>PSM-ZM202511250001-0002</v>
          </cell>
          <cell r="G1990" t="str">
            <v>深圳湾实验室</v>
          </cell>
          <cell r="H1990" t="str">
            <v>IDT290</v>
          </cell>
          <cell r="I1990">
            <v>6</v>
          </cell>
          <cell r="J1990" t="str">
            <v>mRNA-T7</v>
          </cell>
          <cell r="K1990">
            <v>35.76</v>
          </cell>
          <cell r="L1990">
            <v>30</v>
          </cell>
          <cell r="M1990">
            <v>1072.8</v>
          </cell>
          <cell r="N1990">
            <v>511</v>
          </cell>
        </row>
        <row r="1991">
          <cell r="D1991" t="str">
            <v>HGC-26003252</v>
          </cell>
          <cell r="E1991" t="str">
            <v>P1MEF3R</v>
          </cell>
          <cell r="F1991" t="str">
            <v>PSM-ZM202511250001-0002</v>
          </cell>
          <cell r="G1991" t="str">
            <v>深圳湾实验室</v>
          </cell>
          <cell r="H1991" t="str">
            <v>IDT291</v>
          </cell>
          <cell r="I1991">
            <v>6</v>
          </cell>
          <cell r="J1991" t="str">
            <v>mRNA-T7</v>
          </cell>
          <cell r="K1991">
            <v>77.57</v>
          </cell>
          <cell r="L1991">
            <v>30</v>
          </cell>
          <cell r="M1991">
            <v>2327.1</v>
          </cell>
          <cell r="N1991">
            <v>511</v>
          </cell>
        </row>
        <row r="1992">
          <cell r="D1992" t="str">
            <v>HGC-26003253</v>
          </cell>
          <cell r="E1992" t="str">
            <v>P8MEF1R</v>
          </cell>
          <cell r="F1992" t="str">
            <v>PSM-ZM202511250001-0002</v>
          </cell>
          <cell r="G1992" t="str">
            <v>深圳湾实验室</v>
          </cell>
          <cell r="H1992" t="str">
            <v>IDT292</v>
          </cell>
          <cell r="I1992">
            <v>6</v>
          </cell>
          <cell r="J1992" t="str">
            <v>mRNA-T7</v>
          </cell>
          <cell r="K1992">
            <v>40.5</v>
          </cell>
          <cell r="L1992">
            <v>30</v>
          </cell>
          <cell r="M1992">
            <v>1215</v>
          </cell>
          <cell r="N1992">
            <v>511</v>
          </cell>
        </row>
        <row r="1993">
          <cell r="D1993" t="str">
            <v>HGC-26003254</v>
          </cell>
          <cell r="E1993" t="str">
            <v>P8MEF2R</v>
          </cell>
          <cell r="F1993" t="str">
            <v>PSM-ZM202511250001-0002</v>
          </cell>
          <cell r="G1993" t="str">
            <v>深圳湾实验室</v>
          </cell>
          <cell r="H1993" t="str">
            <v>IDT293</v>
          </cell>
          <cell r="I1993">
            <v>6</v>
          </cell>
          <cell r="J1993" t="str">
            <v>mRNA-T7</v>
          </cell>
          <cell r="K1993">
            <v>46.93</v>
          </cell>
          <cell r="L1993">
            <v>30</v>
          </cell>
          <cell r="M1993">
            <v>1407.9</v>
          </cell>
          <cell r="N1993">
            <v>511</v>
          </cell>
        </row>
        <row r="1994">
          <cell r="D1994" t="str">
            <v>HGC-26003256</v>
          </cell>
          <cell r="E1994" t="str">
            <v>P14BEF1R</v>
          </cell>
          <cell r="F1994" t="str">
            <v>PSM-ZM202511250001-0002</v>
          </cell>
          <cell r="G1994" t="str">
            <v>深圳湾实验室</v>
          </cell>
          <cell r="H1994" t="str">
            <v>IDT295</v>
          </cell>
          <cell r="I1994">
            <v>6</v>
          </cell>
          <cell r="J1994" t="str">
            <v>mRNA-T7</v>
          </cell>
          <cell r="K1994">
            <v>38.96</v>
          </cell>
          <cell r="L1994">
            <v>30</v>
          </cell>
          <cell r="M1994">
            <v>1168.8</v>
          </cell>
          <cell r="N1994">
            <v>511</v>
          </cell>
        </row>
        <row r="1995">
          <cell r="D1995" t="str">
            <v>HGC-26003257</v>
          </cell>
          <cell r="E1995" t="str">
            <v>P14BEF2R</v>
          </cell>
          <cell r="F1995" t="str">
            <v>PSM-ZM202511250001-0002</v>
          </cell>
          <cell r="G1995" t="str">
            <v>深圳湾实验室</v>
          </cell>
          <cell r="H1995" t="str">
            <v>IDT296</v>
          </cell>
          <cell r="I1995">
            <v>6</v>
          </cell>
          <cell r="J1995" t="str">
            <v>mRNA-T7</v>
          </cell>
          <cell r="K1995">
            <v>57.12</v>
          </cell>
          <cell r="L1995">
            <v>30</v>
          </cell>
          <cell r="M1995">
            <v>1713.6</v>
          </cell>
          <cell r="N1995">
            <v>511</v>
          </cell>
        </row>
        <row r="1996">
          <cell r="D1996" t="str">
            <v>HGC-26003258</v>
          </cell>
          <cell r="E1996" t="str">
            <v>P14BEF3R</v>
          </cell>
          <cell r="F1996" t="str">
            <v>PSM-ZM202511250001-0002</v>
          </cell>
          <cell r="G1996" t="str">
            <v>深圳湾实验室</v>
          </cell>
          <cell r="H1996" t="str">
            <v>IDT297</v>
          </cell>
          <cell r="I1996">
            <v>6</v>
          </cell>
          <cell r="J1996" t="str">
            <v>mRNA-T7</v>
          </cell>
          <cell r="K1996">
            <v>48.95</v>
          </cell>
          <cell r="L1996">
            <v>30</v>
          </cell>
          <cell r="M1996">
            <v>1468.5</v>
          </cell>
          <cell r="N1996">
            <v>511</v>
          </cell>
        </row>
        <row r="1997">
          <cell r="D1997" t="str">
            <v>HGC-26003260</v>
          </cell>
          <cell r="E1997" t="str">
            <v>P50BEF2R</v>
          </cell>
          <cell r="F1997" t="str">
            <v>PSM-ZM202511250001-0002</v>
          </cell>
          <cell r="G1997" t="str">
            <v>深圳湾实验室</v>
          </cell>
          <cell r="H1997" t="str">
            <v>IDT299</v>
          </cell>
          <cell r="I1997">
            <v>6</v>
          </cell>
          <cell r="J1997" t="str">
            <v>mRNA-T7</v>
          </cell>
          <cell r="K1997">
            <v>29.44</v>
          </cell>
          <cell r="L1997">
            <v>30</v>
          </cell>
          <cell r="M1997">
            <v>883.2</v>
          </cell>
          <cell r="N1997">
            <v>511</v>
          </cell>
        </row>
        <row r="1998">
          <cell r="D1998" t="str">
            <v>HGC-26003498</v>
          </cell>
          <cell r="E1998" t="str">
            <v>cd10 3</v>
          </cell>
          <cell r="F1998" t="str">
            <v>PSM-ZM202601070003-0001</v>
          </cell>
          <cell r="G1998" t="str">
            <v>华南农业大学</v>
          </cell>
          <cell r="H1998" t="str">
            <v>IDT306</v>
          </cell>
          <cell r="I1998">
            <v>6</v>
          </cell>
          <cell r="J1998" t="str">
            <v>mRNA</v>
          </cell>
          <cell r="K1998">
            <v>5.71</v>
          </cell>
          <cell r="L1998">
            <v>30</v>
          </cell>
          <cell r="M1998">
            <v>171.3</v>
          </cell>
          <cell r="N1998">
            <v>537</v>
          </cell>
        </row>
        <row r="1999">
          <cell r="D1999" t="str">
            <v>HGC-25161396</v>
          </cell>
          <cell r="E1999" t="str">
            <v>CWM_BCa</v>
          </cell>
          <cell r="F1999" t="str">
            <v>HGC20250107005-0026</v>
          </cell>
          <cell r="G1999" t="str">
            <v>广州凯恩生物技术有限公司</v>
          </cell>
          <cell r="H1999" t="str">
            <v>IDT329</v>
          </cell>
          <cell r="I1999">
            <v>6</v>
          </cell>
          <cell r="J1999" t="str">
            <v>mRNA</v>
          </cell>
          <cell r="K1999">
            <v>4.72</v>
          </cell>
          <cell r="L1999">
            <v>30</v>
          </cell>
          <cell r="M1999">
            <v>141.6</v>
          </cell>
          <cell r="N1999">
            <v>537</v>
          </cell>
        </row>
        <row r="2000">
          <cell r="D2000" t="str">
            <v>HGC-25161400</v>
          </cell>
          <cell r="E2000" t="str">
            <v>YDW_BCa_Normal</v>
          </cell>
          <cell r="F2000" t="str">
            <v>HGC20250107005-0026</v>
          </cell>
          <cell r="G2000" t="str">
            <v>广州凯恩生物技术有限公司</v>
          </cell>
          <cell r="H2000" t="str">
            <v>IDT333</v>
          </cell>
          <cell r="I2000">
            <v>6</v>
          </cell>
          <cell r="J2000" t="str">
            <v>mRNA</v>
          </cell>
          <cell r="K2000">
            <v>1.98</v>
          </cell>
          <cell r="L2000">
            <v>30</v>
          </cell>
          <cell r="M2000">
            <v>59.4</v>
          </cell>
          <cell r="N2000">
            <v>537</v>
          </cell>
        </row>
        <row r="2001">
          <cell r="D2001" t="str">
            <v>HGC-25161401</v>
          </cell>
          <cell r="E2001" t="str">
            <v>YDW_BCa_Para</v>
          </cell>
          <cell r="F2001" t="str">
            <v>HGC20250107005-0026</v>
          </cell>
          <cell r="G2001" t="str">
            <v>广州凯恩生物技术有限公司</v>
          </cell>
          <cell r="H2001" t="str">
            <v>IDT334</v>
          </cell>
          <cell r="I2001">
            <v>6</v>
          </cell>
          <cell r="J2001" t="str">
            <v>mRNA</v>
          </cell>
          <cell r="K2001">
            <v>7.44</v>
          </cell>
          <cell r="L2001">
            <v>30</v>
          </cell>
          <cell r="M2001">
            <v>223.2</v>
          </cell>
          <cell r="N2001">
            <v>537</v>
          </cell>
        </row>
        <row r="2002">
          <cell r="D2002" t="str">
            <v>HGC-25161402</v>
          </cell>
          <cell r="E2002" t="str">
            <v>YDW_BCa</v>
          </cell>
          <cell r="F2002" t="str">
            <v>HGC20250107005-0026</v>
          </cell>
          <cell r="G2002" t="str">
            <v>广州凯恩生物技术有限公司</v>
          </cell>
          <cell r="H2002" t="str">
            <v>IDT335</v>
          </cell>
          <cell r="I2002">
            <v>6</v>
          </cell>
          <cell r="J2002" t="str">
            <v>mRNA</v>
          </cell>
          <cell r="K2002">
            <v>2.01</v>
          </cell>
          <cell r="L2002">
            <v>30</v>
          </cell>
          <cell r="M2002">
            <v>60.3</v>
          </cell>
          <cell r="N2002">
            <v>537</v>
          </cell>
        </row>
        <row r="2003">
          <cell r="D2003" t="str">
            <v>HGC-26003403</v>
          </cell>
          <cell r="E2003" t="str">
            <v>YTY-C</v>
          </cell>
          <cell r="F2003" t="str">
            <v>PSM-ZM202508140007-0002</v>
          </cell>
          <cell r="G2003" t="str">
            <v>上海交通大学医学院附属瑞金医院</v>
          </cell>
          <cell r="H2003" t="str">
            <v>IDT338</v>
          </cell>
          <cell r="I2003">
            <v>6</v>
          </cell>
          <cell r="J2003" t="str">
            <v>mRNA</v>
          </cell>
          <cell r="K2003">
            <v>2.37</v>
          </cell>
          <cell r="L2003">
            <v>30</v>
          </cell>
          <cell r="M2003">
            <v>71.1</v>
          </cell>
          <cell r="N2003">
            <v>537</v>
          </cell>
        </row>
        <row r="2004">
          <cell r="D2004" t="str">
            <v>HGC-26003404</v>
          </cell>
          <cell r="E2004" t="str">
            <v>YTY-G</v>
          </cell>
          <cell r="F2004" t="str">
            <v>PSM-ZM202508140007-0002</v>
          </cell>
          <cell r="G2004" t="str">
            <v>上海交通大学医学院附属瑞金医院</v>
          </cell>
          <cell r="H2004" t="str">
            <v>IDT339</v>
          </cell>
          <cell r="I2004">
            <v>6</v>
          </cell>
          <cell r="J2004" t="str">
            <v>mRNA</v>
          </cell>
          <cell r="K2004">
            <v>3.67</v>
          </cell>
          <cell r="L2004">
            <v>30</v>
          </cell>
          <cell r="M2004">
            <v>110.1</v>
          </cell>
          <cell r="N2004">
            <v>537</v>
          </cell>
        </row>
        <row r="2005">
          <cell r="D2005" t="str">
            <v>HGC-26003406</v>
          </cell>
          <cell r="E2005" t="str">
            <v>TYQ-G</v>
          </cell>
          <cell r="F2005" t="str">
            <v>PSM-ZM202508140007-0002</v>
          </cell>
          <cell r="G2005" t="str">
            <v>上海交通大学医学院附属瑞金医院</v>
          </cell>
          <cell r="H2005" t="str">
            <v>IDT341</v>
          </cell>
          <cell r="I2005">
            <v>6</v>
          </cell>
          <cell r="J2005" t="str">
            <v>mRNA</v>
          </cell>
          <cell r="K2005">
            <v>2.69</v>
          </cell>
          <cell r="L2005">
            <v>30</v>
          </cell>
          <cell r="M2005">
            <v>80.7</v>
          </cell>
          <cell r="N2005">
            <v>537</v>
          </cell>
        </row>
        <row r="2006">
          <cell r="D2006" t="str">
            <v>HGC-26003408</v>
          </cell>
          <cell r="E2006" t="str">
            <v>XMY-G</v>
          </cell>
          <cell r="F2006" t="str">
            <v>PSM-ZM202508140007-0002</v>
          </cell>
          <cell r="G2006" t="str">
            <v>上海交通大学医学院附属瑞金医院</v>
          </cell>
          <cell r="H2006" t="str">
            <v>IDT343</v>
          </cell>
          <cell r="I2006">
            <v>6</v>
          </cell>
          <cell r="J2006" t="str">
            <v>mRNA</v>
          </cell>
          <cell r="K2006">
            <v>6.35</v>
          </cell>
          <cell r="L2006">
            <v>30</v>
          </cell>
          <cell r="M2006">
            <v>190.5</v>
          </cell>
          <cell r="N2006">
            <v>537</v>
          </cell>
        </row>
        <row r="2007">
          <cell r="D2007" t="str">
            <v>HGC-26003412</v>
          </cell>
          <cell r="E2007" t="str">
            <v>JLW-G</v>
          </cell>
          <cell r="F2007" t="str">
            <v>PSM-ZM202508140007-0002</v>
          </cell>
          <cell r="G2007" t="str">
            <v>上海交通大学医学院附属瑞金医院</v>
          </cell>
          <cell r="H2007" t="str">
            <v>IDT345</v>
          </cell>
          <cell r="I2007">
            <v>6</v>
          </cell>
          <cell r="J2007" t="str">
            <v>mRNA</v>
          </cell>
          <cell r="K2007">
            <v>7.3</v>
          </cell>
          <cell r="L2007">
            <v>30</v>
          </cell>
          <cell r="M2007">
            <v>219</v>
          </cell>
          <cell r="N2007">
            <v>537</v>
          </cell>
        </row>
        <row r="2008">
          <cell r="D2008" t="str">
            <v>HGC-26006005</v>
          </cell>
          <cell r="E2008" t="str">
            <v>DHT-2</v>
          </cell>
          <cell r="F2008" t="str">
            <v>PSM-ZM202601090003-0001</v>
          </cell>
          <cell r="G2008" t="str">
            <v>苏州益铂生物科技发展有限公司</v>
          </cell>
          <cell r="H2008" t="str">
            <v>IDT352</v>
          </cell>
          <cell r="I2008">
            <v>6</v>
          </cell>
          <cell r="J2008" t="str">
            <v>mRNA</v>
          </cell>
          <cell r="K2008">
            <v>6.98</v>
          </cell>
          <cell r="L2008">
            <v>30</v>
          </cell>
          <cell r="M2008">
            <v>209.4</v>
          </cell>
          <cell r="N2008">
            <v>537</v>
          </cell>
        </row>
        <row r="2009">
          <cell r="D2009" t="str">
            <v>HGC-26006009</v>
          </cell>
          <cell r="E2009" t="str">
            <v>D-Z-C-3</v>
          </cell>
          <cell r="F2009" t="str">
            <v>PSM-ZM202601090003-0001</v>
          </cell>
          <cell r="G2009" t="str">
            <v>苏州益铂生物科技发展有限公司</v>
          </cell>
          <cell r="H2009" t="str">
            <v>IDT356</v>
          </cell>
          <cell r="I2009">
            <v>6</v>
          </cell>
          <cell r="J2009" t="str">
            <v>mRNA</v>
          </cell>
          <cell r="K2009">
            <v>5.91</v>
          </cell>
          <cell r="L2009">
            <v>30</v>
          </cell>
          <cell r="M2009">
            <v>177.3</v>
          </cell>
          <cell r="N2009">
            <v>537</v>
          </cell>
        </row>
        <row r="2010">
          <cell r="D2010" t="str">
            <v>HGC-26005479</v>
          </cell>
          <cell r="E2010" t="str">
            <v>Hela-EV-2</v>
          </cell>
          <cell r="F2010" t="str">
            <v>PSM-ZM202601080009-0001</v>
          </cell>
          <cell r="G2010" t="str">
            <v>中山大学肿瘤防治中心</v>
          </cell>
          <cell r="H2010" t="str">
            <v>IDT364</v>
          </cell>
          <cell r="I2010">
            <v>6</v>
          </cell>
          <cell r="J2010" t="str">
            <v>mRNA</v>
          </cell>
          <cell r="K2010">
            <v>7.2</v>
          </cell>
          <cell r="L2010">
            <v>30</v>
          </cell>
          <cell r="M2010">
            <v>216</v>
          </cell>
          <cell r="N2010">
            <v>537</v>
          </cell>
        </row>
        <row r="2011">
          <cell r="D2011" t="str">
            <v>HGC-26005480</v>
          </cell>
          <cell r="E2011" t="str">
            <v>Hela-EV-3</v>
          </cell>
          <cell r="F2011" t="str">
            <v>PSM-ZM202601080009-0001</v>
          </cell>
          <cell r="G2011" t="str">
            <v>中山大学肿瘤防治中心</v>
          </cell>
          <cell r="H2011" t="str">
            <v>IDT365</v>
          </cell>
          <cell r="I2011">
            <v>6</v>
          </cell>
          <cell r="J2011" t="str">
            <v>mRNA</v>
          </cell>
          <cell r="K2011">
            <v>2.78</v>
          </cell>
          <cell r="L2011">
            <v>30</v>
          </cell>
          <cell r="M2011">
            <v>83.4</v>
          </cell>
          <cell r="N2011">
            <v>537</v>
          </cell>
        </row>
        <row r="2012">
          <cell r="D2012" t="str">
            <v>HGC-26005481</v>
          </cell>
          <cell r="E2012" t="str">
            <v>Hela-Rta-1</v>
          </cell>
          <cell r="F2012" t="str">
            <v>PSM-ZM202601080009-0001</v>
          </cell>
          <cell r="G2012" t="str">
            <v>中山大学肿瘤防治中心</v>
          </cell>
          <cell r="H2012" t="str">
            <v>IDT366</v>
          </cell>
          <cell r="I2012">
            <v>6</v>
          </cell>
          <cell r="J2012" t="str">
            <v>mRNA</v>
          </cell>
          <cell r="K2012">
            <v>1.46</v>
          </cell>
          <cell r="L2012">
            <v>30</v>
          </cell>
          <cell r="M2012">
            <v>43.8</v>
          </cell>
          <cell r="N2012">
            <v>537</v>
          </cell>
        </row>
        <row r="2013">
          <cell r="D2013" t="str">
            <v>HGC-26005482</v>
          </cell>
          <cell r="E2013" t="str">
            <v>Hela-Rta-2</v>
          </cell>
          <cell r="F2013" t="str">
            <v>PSM-ZM202601080009-0001</v>
          </cell>
          <cell r="G2013" t="str">
            <v>中山大学肿瘤防治中心</v>
          </cell>
          <cell r="H2013" t="str">
            <v>IDT367</v>
          </cell>
          <cell r="I2013">
            <v>6</v>
          </cell>
          <cell r="J2013" t="str">
            <v>mRNA</v>
          </cell>
          <cell r="K2013">
            <v>4.06</v>
          </cell>
          <cell r="L2013">
            <v>30</v>
          </cell>
          <cell r="M2013">
            <v>121.8</v>
          </cell>
          <cell r="N2013">
            <v>537</v>
          </cell>
        </row>
        <row r="2014">
          <cell r="D2014" t="str">
            <v>HGC-26003499</v>
          </cell>
          <cell r="E2014" t="str">
            <v>CVS 1</v>
          </cell>
          <cell r="F2014" t="str">
            <v>PSM-ZM202601070003-0001</v>
          </cell>
          <cell r="G2014" t="str">
            <v>华南农业大学</v>
          </cell>
          <cell r="H2014" t="str">
            <v>IDT307</v>
          </cell>
          <cell r="I2014">
            <v>6</v>
          </cell>
          <cell r="J2014" t="str">
            <v>mRNA</v>
          </cell>
          <cell r="K2014">
            <v>18.94</v>
          </cell>
          <cell r="L2014">
            <v>30</v>
          </cell>
          <cell r="M2014">
            <v>568.2</v>
          </cell>
          <cell r="N2014">
            <v>508</v>
          </cell>
        </row>
        <row r="2015">
          <cell r="D2015" t="str">
            <v>HGC-26003500</v>
          </cell>
          <cell r="E2015" t="str">
            <v>CVS 2</v>
          </cell>
          <cell r="F2015" t="str">
            <v>PSM-ZM202601070003-0001</v>
          </cell>
          <cell r="G2015" t="str">
            <v>华南农业大学</v>
          </cell>
          <cell r="H2015" t="str">
            <v>IDT308</v>
          </cell>
          <cell r="I2015">
            <v>6</v>
          </cell>
          <cell r="J2015" t="str">
            <v>mRNA</v>
          </cell>
          <cell r="K2015">
            <v>23.38</v>
          </cell>
          <cell r="L2015">
            <v>30</v>
          </cell>
          <cell r="M2015">
            <v>701.4</v>
          </cell>
          <cell r="N2015">
            <v>508</v>
          </cell>
        </row>
        <row r="2016">
          <cell r="D2016" t="str">
            <v>HGC-26003502</v>
          </cell>
          <cell r="E2016" t="str">
            <v>Mock 1</v>
          </cell>
          <cell r="F2016" t="str">
            <v>PSM-ZM202601070003-0001</v>
          </cell>
          <cell r="G2016" t="str">
            <v>华南农业大学</v>
          </cell>
          <cell r="H2016" t="str">
            <v>IDT310</v>
          </cell>
          <cell r="I2016">
            <v>6</v>
          </cell>
          <cell r="J2016" t="str">
            <v>mRNA</v>
          </cell>
          <cell r="K2016">
            <v>8.79</v>
          </cell>
          <cell r="L2016">
            <v>30</v>
          </cell>
          <cell r="M2016">
            <v>263.7</v>
          </cell>
          <cell r="N2016">
            <v>508</v>
          </cell>
        </row>
        <row r="2017">
          <cell r="D2017" t="str">
            <v>HGC-26003503</v>
          </cell>
          <cell r="E2017" t="str">
            <v>Mock 2</v>
          </cell>
          <cell r="F2017" t="str">
            <v>PSM-ZM202601070003-0001</v>
          </cell>
          <cell r="G2017" t="str">
            <v>华南农业大学</v>
          </cell>
          <cell r="H2017" t="str">
            <v>IDT311</v>
          </cell>
          <cell r="I2017">
            <v>6</v>
          </cell>
          <cell r="J2017" t="str">
            <v>mRNA</v>
          </cell>
          <cell r="K2017">
            <v>24.36</v>
          </cell>
          <cell r="L2017">
            <v>30</v>
          </cell>
          <cell r="M2017">
            <v>730.8</v>
          </cell>
          <cell r="N2017">
            <v>508</v>
          </cell>
        </row>
        <row r="2018">
          <cell r="D2018" t="str">
            <v>HGC-26002557</v>
          </cell>
          <cell r="E2018" t="str">
            <v>PA_2</v>
          </cell>
          <cell r="F2018" t="str">
            <v>PSM-ZM202509050009-0005</v>
          </cell>
          <cell r="G2018" t="str">
            <v>上海交通大学医学院附属瑞金医院</v>
          </cell>
          <cell r="H2018" t="str">
            <v>IDT314</v>
          </cell>
          <cell r="I2018">
            <v>6</v>
          </cell>
          <cell r="J2018" t="str">
            <v>mRNA</v>
          </cell>
          <cell r="K2018">
            <v>14</v>
          </cell>
          <cell r="L2018">
            <v>30</v>
          </cell>
          <cell r="M2018">
            <v>420</v>
          </cell>
          <cell r="N2018">
            <v>508</v>
          </cell>
        </row>
        <row r="2019">
          <cell r="D2019" t="str">
            <v>HGC-26002558</v>
          </cell>
          <cell r="E2019" t="str">
            <v>PA_3</v>
          </cell>
          <cell r="F2019" t="str">
            <v>PSM-ZM202509050009-0005</v>
          </cell>
          <cell r="G2019" t="str">
            <v>上海交通大学医学院附属瑞金医院</v>
          </cell>
          <cell r="H2019" t="str">
            <v>IDT315</v>
          </cell>
          <cell r="I2019">
            <v>6</v>
          </cell>
          <cell r="J2019" t="str">
            <v>mRNA</v>
          </cell>
          <cell r="K2019">
            <v>12.53</v>
          </cell>
          <cell r="L2019">
            <v>30</v>
          </cell>
          <cell r="M2019">
            <v>375.9</v>
          </cell>
          <cell r="N2019">
            <v>508</v>
          </cell>
        </row>
        <row r="2020">
          <cell r="D2020" t="str">
            <v>HGC-26002559</v>
          </cell>
          <cell r="E2020" t="str">
            <v>LC_1</v>
          </cell>
          <cell r="F2020" t="str">
            <v>PSM-ZM202509050009-0005</v>
          </cell>
          <cell r="G2020" t="str">
            <v>上海交通大学医学院附属瑞金医院</v>
          </cell>
          <cell r="H2020" t="str">
            <v>IDT316</v>
          </cell>
          <cell r="I2020">
            <v>6</v>
          </cell>
          <cell r="J2020" t="str">
            <v>mRNA</v>
          </cell>
          <cell r="K2020">
            <v>17.55</v>
          </cell>
          <cell r="L2020">
            <v>30</v>
          </cell>
          <cell r="M2020">
            <v>526.5</v>
          </cell>
          <cell r="N2020">
            <v>508</v>
          </cell>
        </row>
        <row r="2021">
          <cell r="D2021" t="str">
            <v>HGC-26002560</v>
          </cell>
          <cell r="E2021" t="str">
            <v>LC_2</v>
          </cell>
          <cell r="F2021" t="str">
            <v>PSM-ZM202509050009-0005</v>
          </cell>
          <cell r="G2021" t="str">
            <v>上海交通大学医学院附属瑞金医院</v>
          </cell>
          <cell r="H2021" t="str">
            <v>IDT317</v>
          </cell>
          <cell r="I2021">
            <v>6</v>
          </cell>
          <cell r="J2021" t="str">
            <v>mRNA</v>
          </cell>
          <cell r="K2021">
            <v>11.01</v>
          </cell>
          <cell r="L2021">
            <v>30</v>
          </cell>
          <cell r="M2021">
            <v>330.3</v>
          </cell>
          <cell r="N2021">
            <v>508</v>
          </cell>
        </row>
        <row r="2022">
          <cell r="D2022" t="str">
            <v>HGC-26002561</v>
          </cell>
          <cell r="E2022" t="str">
            <v>LC_3</v>
          </cell>
          <cell r="F2022" t="str">
            <v>PSM-ZM202509050009-0005</v>
          </cell>
          <cell r="G2022" t="str">
            <v>上海交通大学医学院附属瑞金医院</v>
          </cell>
          <cell r="H2022" t="str">
            <v>IDT318</v>
          </cell>
          <cell r="I2022">
            <v>6</v>
          </cell>
          <cell r="J2022" t="str">
            <v>mRNA</v>
          </cell>
          <cell r="K2022">
            <v>18.43</v>
          </cell>
          <cell r="L2022">
            <v>30</v>
          </cell>
          <cell r="M2022">
            <v>552.9</v>
          </cell>
          <cell r="N2022">
            <v>508</v>
          </cell>
        </row>
        <row r="2023">
          <cell r="D2023" t="str">
            <v>HGC-25148452</v>
          </cell>
          <cell r="E2023" t="str">
            <v>C-2</v>
          </cell>
          <cell r="F2023" t="str">
            <v>PSM-ZM202512050004-0001</v>
          </cell>
          <cell r="G2023" t="str">
            <v>重庆医科大学</v>
          </cell>
          <cell r="H2023" t="str">
            <v>IDT319</v>
          </cell>
          <cell r="I2023">
            <v>6</v>
          </cell>
          <cell r="J2023" t="str">
            <v>mRNA</v>
          </cell>
          <cell r="K2023">
            <v>8.87</v>
          </cell>
          <cell r="L2023">
            <v>30</v>
          </cell>
          <cell r="M2023">
            <v>266.1</v>
          </cell>
          <cell r="N2023">
            <v>508</v>
          </cell>
        </row>
        <row r="2024">
          <cell r="D2024" t="str">
            <v>HGC-25161389</v>
          </cell>
          <cell r="E2024" t="str">
            <v>LJL_BCa</v>
          </cell>
          <cell r="F2024" t="str">
            <v>HGC20250107005-0026</v>
          </cell>
          <cell r="G2024" t="str">
            <v>广州凯恩生物技术有限公司</v>
          </cell>
          <cell r="H2024" t="str">
            <v>IDT322</v>
          </cell>
          <cell r="I2024">
            <v>6</v>
          </cell>
          <cell r="J2024" t="str">
            <v>mRNA</v>
          </cell>
          <cell r="K2024">
            <v>17.59</v>
          </cell>
          <cell r="L2024">
            <v>30</v>
          </cell>
          <cell r="M2024">
            <v>527.7</v>
          </cell>
          <cell r="N2024">
            <v>508</v>
          </cell>
        </row>
        <row r="2025">
          <cell r="D2025" t="str">
            <v>HGC-25161390</v>
          </cell>
          <cell r="E2025" t="str">
            <v>LGL_BCa</v>
          </cell>
          <cell r="F2025" t="str">
            <v>HGC20250107005-0026</v>
          </cell>
          <cell r="G2025" t="str">
            <v>广州凯恩生物技术有限公司</v>
          </cell>
          <cell r="H2025" t="str">
            <v>IDT323</v>
          </cell>
          <cell r="I2025">
            <v>6</v>
          </cell>
          <cell r="J2025" t="str">
            <v>mRNA</v>
          </cell>
          <cell r="K2025">
            <v>24.09</v>
          </cell>
          <cell r="L2025">
            <v>30</v>
          </cell>
          <cell r="M2025">
            <v>722.7</v>
          </cell>
          <cell r="N2025">
            <v>508</v>
          </cell>
        </row>
        <row r="2026">
          <cell r="D2026" t="str">
            <v>HGC-25161391</v>
          </cell>
          <cell r="E2026" t="str">
            <v>GHH_BCa_Normal</v>
          </cell>
          <cell r="F2026" t="str">
            <v>HGC20250107005-0026</v>
          </cell>
          <cell r="G2026" t="str">
            <v>广州凯恩生物技术有限公司</v>
          </cell>
          <cell r="H2026" t="str">
            <v>IDT324</v>
          </cell>
          <cell r="I2026">
            <v>6</v>
          </cell>
          <cell r="J2026" t="str">
            <v>mRNA</v>
          </cell>
          <cell r="K2026">
            <v>20.12</v>
          </cell>
          <cell r="L2026">
            <v>30</v>
          </cell>
          <cell r="M2026">
            <v>603.6</v>
          </cell>
          <cell r="N2026">
            <v>508</v>
          </cell>
        </row>
        <row r="2027">
          <cell r="D2027" t="str">
            <v>HGC-25161392</v>
          </cell>
          <cell r="E2027" t="str">
            <v>GHH_BCa_Para</v>
          </cell>
          <cell r="F2027" t="str">
            <v>HGC20250107005-0026</v>
          </cell>
          <cell r="G2027" t="str">
            <v>广州凯恩生物技术有限公司</v>
          </cell>
          <cell r="H2027" t="str">
            <v>IDT325</v>
          </cell>
          <cell r="I2027">
            <v>6</v>
          </cell>
          <cell r="J2027" t="str">
            <v>mRNA</v>
          </cell>
          <cell r="K2027">
            <v>19.81</v>
          </cell>
          <cell r="L2027">
            <v>30</v>
          </cell>
          <cell r="M2027">
            <v>594.3</v>
          </cell>
          <cell r="N2027">
            <v>508</v>
          </cell>
        </row>
        <row r="2028">
          <cell r="D2028" t="str">
            <v>HGC-25161393</v>
          </cell>
          <cell r="E2028" t="str">
            <v>GHH_BCa</v>
          </cell>
          <cell r="F2028" t="str">
            <v>HGC20250107005-0026</v>
          </cell>
          <cell r="G2028" t="str">
            <v>广州凯恩生物技术有限公司</v>
          </cell>
          <cell r="H2028" t="str">
            <v>IDT326</v>
          </cell>
          <cell r="I2028">
            <v>6</v>
          </cell>
          <cell r="J2028" t="str">
            <v>mRNA</v>
          </cell>
          <cell r="K2028">
            <v>8.29</v>
          </cell>
          <cell r="L2028">
            <v>30</v>
          </cell>
          <cell r="M2028">
            <v>248.7</v>
          </cell>
          <cell r="N2028">
            <v>508</v>
          </cell>
        </row>
        <row r="2029">
          <cell r="D2029" t="str">
            <v>HGC-25161394</v>
          </cell>
          <cell r="E2029" t="str">
            <v>CRH_Lshuniao</v>
          </cell>
          <cell r="F2029" t="str">
            <v>HGC20250107005-0026</v>
          </cell>
          <cell r="G2029" t="str">
            <v>广州凯恩生物技术有限公司</v>
          </cell>
          <cell r="H2029" t="str">
            <v>IDT327</v>
          </cell>
          <cell r="I2029">
            <v>6</v>
          </cell>
          <cell r="J2029" t="str">
            <v>mRNA</v>
          </cell>
          <cell r="K2029">
            <v>18.17</v>
          </cell>
          <cell r="L2029">
            <v>30</v>
          </cell>
          <cell r="M2029">
            <v>545.1</v>
          </cell>
          <cell r="N2029">
            <v>508</v>
          </cell>
        </row>
        <row r="2030">
          <cell r="D2030" t="str">
            <v>HGC-25161397</v>
          </cell>
          <cell r="E2030" t="str">
            <v>ZYG_shuniaoguan</v>
          </cell>
          <cell r="F2030" t="str">
            <v>HGC20250107005-0026</v>
          </cell>
          <cell r="G2030" t="str">
            <v>广州凯恩生物技术有限公司</v>
          </cell>
          <cell r="H2030" t="str">
            <v>IDT330</v>
          </cell>
          <cell r="I2030">
            <v>6</v>
          </cell>
          <cell r="J2030" t="str">
            <v>mRNA</v>
          </cell>
          <cell r="K2030">
            <v>11.19</v>
          </cell>
          <cell r="L2030">
            <v>30</v>
          </cell>
          <cell r="M2030">
            <v>335.7</v>
          </cell>
          <cell r="N2030">
            <v>508</v>
          </cell>
        </row>
        <row r="2031">
          <cell r="D2031" t="str">
            <v>HGC-25161398</v>
          </cell>
          <cell r="E2031" t="str">
            <v>HTY_BCa</v>
          </cell>
          <cell r="F2031" t="str">
            <v>HGC20250107005-0026</v>
          </cell>
          <cell r="G2031" t="str">
            <v>广州凯恩生物技术有限公司</v>
          </cell>
          <cell r="H2031" t="str">
            <v>IDT331</v>
          </cell>
          <cell r="I2031">
            <v>6</v>
          </cell>
          <cell r="J2031" t="str">
            <v>mRNA</v>
          </cell>
          <cell r="K2031">
            <v>12.74</v>
          </cell>
          <cell r="L2031">
            <v>30</v>
          </cell>
          <cell r="M2031">
            <v>382.2</v>
          </cell>
          <cell r="N2031">
            <v>508</v>
          </cell>
        </row>
        <row r="2032">
          <cell r="D2032" t="str">
            <v>HGC-25161399</v>
          </cell>
          <cell r="E2032" t="str">
            <v>YCG_BCa</v>
          </cell>
          <cell r="F2032" t="str">
            <v>HGC20250107005-0026</v>
          </cell>
          <cell r="G2032" t="str">
            <v>广州凯恩生物技术有限公司</v>
          </cell>
          <cell r="H2032" t="str">
            <v>IDT332</v>
          </cell>
          <cell r="I2032">
            <v>6</v>
          </cell>
          <cell r="J2032" t="str">
            <v>mRNA</v>
          </cell>
          <cell r="K2032">
            <v>16.07</v>
          </cell>
          <cell r="L2032">
            <v>30</v>
          </cell>
          <cell r="M2032">
            <v>482.1</v>
          </cell>
          <cell r="N2032">
            <v>508</v>
          </cell>
        </row>
        <row r="2033">
          <cell r="D2033" t="str">
            <v>HGC-26003401</v>
          </cell>
          <cell r="E2033" t="str">
            <v>SRX-C</v>
          </cell>
          <cell r="F2033" t="str">
            <v>PSM-ZM202508140007-0002</v>
          </cell>
          <cell r="G2033" t="str">
            <v>上海交通大学医学院附属瑞金医院</v>
          </cell>
          <cell r="H2033" t="str">
            <v>IDT336</v>
          </cell>
          <cell r="I2033">
            <v>6</v>
          </cell>
          <cell r="J2033" t="str">
            <v>mRNA</v>
          </cell>
          <cell r="K2033">
            <v>8.07</v>
          </cell>
          <cell r="L2033">
            <v>30</v>
          </cell>
          <cell r="M2033">
            <v>242.1</v>
          </cell>
          <cell r="N2033">
            <v>508</v>
          </cell>
        </row>
        <row r="2034">
          <cell r="D2034" t="str">
            <v>HGC-26003402</v>
          </cell>
          <cell r="E2034" t="str">
            <v>SRX-G</v>
          </cell>
          <cell r="F2034" t="str">
            <v>PSM-ZM202508140007-0002</v>
          </cell>
          <cell r="G2034" t="str">
            <v>上海交通大学医学院附属瑞金医院</v>
          </cell>
          <cell r="H2034" t="str">
            <v>IDT337</v>
          </cell>
          <cell r="I2034">
            <v>6</v>
          </cell>
          <cell r="J2034" t="str">
            <v>mRNA</v>
          </cell>
          <cell r="K2034">
            <v>10.67</v>
          </cell>
          <cell r="L2034">
            <v>30</v>
          </cell>
          <cell r="M2034">
            <v>320.1</v>
          </cell>
          <cell r="N2034">
            <v>508</v>
          </cell>
        </row>
        <row r="2035">
          <cell r="D2035" t="str">
            <v>HGC-26003407</v>
          </cell>
          <cell r="E2035" t="str">
            <v>XMY-C</v>
          </cell>
          <cell r="F2035" t="str">
            <v>PSM-ZM202508140007-0002</v>
          </cell>
          <cell r="G2035" t="str">
            <v>上海交通大学医学院附属瑞金医院</v>
          </cell>
          <cell r="H2035" t="str">
            <v>IDT342</v>
          </cell>
          <cell r="I2035">
            <v>6</v>
          </cell>
          <cell r="J2035" t="str">
            <v>mRNA</v>
          </cell>
          <cell r="K2035">
            <v>11.58</v>
          </cell>
          <cell r="L2035">
            <v>30</v>
          </cell>
          <cell r="M2035">
            <v>347.4</v>
          </cell>
          <cell r="N2035">
            <v>508</v>
          </cell>
        </row>
        <row r="2036">
          <cell r="D2036" t="str">
            <v>HGC-26003411</v>
          </cell>
          <cell r="E2036" t="str">
            <v>JLW-C</v>
          </cell>
          <cell r="F2036" t="str">
            <v>PSM-ZM202508140007-0002</v>
          </cell>
          <cell r="G2036" t="str">
            <v>上海交通大学医学院附属瑞金医院</v>
          </cell>
          <cell r="H2036" t="str">
            <v>IDT344</v>
          </cell>
          <cell r="I2036">
            <v>6</v>
          </cell>
          <cell r="J2036" t="str">
            <v>mRNA</v>
          </cell>
          <cell r="K2036">
            <v>13.1</v>
          </cell>
          <cell r="L2036">
            <v>30</v>
          </cell>
          <cell r="M2036">
            <v>393</v>
          </cell>
          <cell r="N2036">
            <v>508</v>
          </cell>
        </row>
        <row r="2037">
          <cell r="D2037" t="str">
            <v>HGC-26003413</v>
          </cell>
          <cell r="E2037" t="str">
            <v>ETP1-C</v>
          </cell>
          <cell r="F2037" t="str">
            <v>PSM-ZM202508140007-0002</v>
          </cell>
          <cell r="G2037" t="str">
            <v>上海交通大学医学院附属瑞金医院</v>
          </cell>
          <cell r="H2037" t="str">
            <v>IDT346</v>
          </cell>
          <cell r="I2037">
            <v>6</v>
          </cell>
          <cell r="J2037" t="str">
            <v>mRNA</v>
          </cell>
          <cell r="K2037">
            <v>11.64</v>
          </cell>
          <cell r="L2037">
            <v>30</v>
          </cell>
          <cell r="M2037">
            <v>349.2</v>
          </cell>
          <cell r="N2037">
            <v>508</v>
          </cell>
        </row>
        <row r="2038">
          <cell r="D2038" t="str">
            <v>HGC-26006006</v>
          </cell>
          <cell r="E2038" t="str">
            <v>DHT-3</v>
          </cell>
          <cell r="F2038" t="str">
            <v>PSM-ZM202601090003-0001</v>
          </cell>
          <cell r="G2038" t="str">
            <v>苏州益铂生物科技发展有限公司</v>
          </cell>
          <cell r="H2038" t="str">
            <v>IDT353</v>
          </cell>
          <cell r="I2038">
            <v>6</v>
          </cell>
          <cell r="J2038" t="str">
            <v>mRNA</v>
          </cell>
          <cell r="K2038">
            <v>20.85</v>
          </cell>
          <cell r="L2038">
            <v>30</v>
          </cell>
          <cell r="M2038">
            <v>625.5</v>
          </cell>
          <cell r="N2038">
            <v>508</v>
          </cell>
        </row>
        <row r="2039">
          <cell r="D2039" t="str">
            <v>HGC-26006008</v>
          </cell>
          <cell r="E2039" t="str">
            <v>D-Z-C-2</v>
          </cell>
          <cell r="F2039" t="str">
            <v>PSM-ZM202601090003-0001</v>
          </cell>
          <cell r="G2039" t="str">
            <v>苏州益铂生物科技发展有限公司</v>
          </cell>
          <cell r="H2039" t="str">
            <v>IDT355</v>
          </cell>
          <cell r="I2039">
            <v>6</v>
          </cell>
          <cell r="J2039" t="str">
            <v>mRNA</v>
          </cell>
          <cell r="K2039">
            <v>15.53</v>
          </cell>
          <cell r="L2039">
            <v>30</v>
          </cell>
          <cell r="M2039">
            <v>465.9</v>
          </cell>
          <cell r="N2039">
            <v>508</v>
          </cell>
        </row>
        <row r="2040">
          <cell r="D2040" t="str">
            <v>HGC-25157930</v>
          </cell>
          <cell r="E2040" t="str">
            <v>Z-1</v>
          </cell>
          <cell r="F2040" t="str">
            <v>PSM-ZM202509260007-0002</v>
          </cell>
          <cell r="G2040" t="str">
            <v>武汉赛维尔生物科技有限公司</v>
          </cell>
          <cell r="H2040" t="str">
            <v>IDT369</v>
          </cell>
          <cell r="I2040">
            <v>6</v>
          </cell>
          <cell r="J2040" t="str">
            <v>mRNA</v>
          </cell>
          <cell r="K2040">
            <v>21.37</v>
          </cell>
          <cell r="L2040">
            <v>30</v>
          </cell>
          <cell r="M2040">
            <v>641.1</v>
          </cell>
          <cell r="N2040">
            <v>508</v>
          </cell>
        </row>
        <row r="2041">
          <cell r="D2041" t="str">
            <v>HGC-25157934</v>
          </cell>
          <cell r="E2041" t="str">
            <v>siRNA-2</v>
          </cell>
          <cell r="F2041" t="str">
            <v>PSM-ZM202509260007-0002</v>
          </cell>
          <cell r="G2041" t="str">
            <v>武汉赛维尔生物科技有限公司</v>
          </cell>
          <cell r="H2041" t="str">
            <v>IDT373</v>
          </cell>
          <cell r="I2041">
            <v>6</v>
          </cell>
          <cell r="J2041" t="str">
            <v>mRNA</v>
          </cell>
          <cell r="K2041">
            <v>23.43</v>
          </cell>
          <cell r="L2041">
            <v>30</v>
          </cell>
          <cell r="M2041">
            <v>702.9</v>
          </cell>
          <cell r="N2041">
            <v>508</v>
          </cell>
        </row>
        <row r="2042">
          <cell r="D2042" t="str">
            <v>HGC-26003496</v>
          </cell>
          <cell r="E2042" t="str">
            <v>cd10 1</v>
          </cell>
          <cell r="F2042" t="str">
            <v>PSM-ZM202601070003-0001</v>
          </cell>
          <cell r="G2042" t="str">
            <v>华南农业大学</v>
          </cell>
          <cell r="H2042" t="str">
            <v>IDT304</v>
          </cell>
          <cell r="I2042">
            <v>6</v>
          </cell>
          <cell r="J2042" t="str">
            <v>mRNA</v>
          </cell>
          <cell r="K2042">
            <v>52.98</v>
          </cell>
          <cell r="L2042">
            <v>30</v>
          </cell>
          <cell r="M2042">
            <v>1589.4</v>
          </cell>
          <cell r="N2042">
            <v>497</v>
          </cell>
        </row>
        <row r="2043">
          <cell r="D2043" t="str">
            <v>HGC-26003497</v>
          </cell>
          <cell r="E2043" t="str">
            <v>cd10 2</v>
          </cell>
          <cell r="F2043" t="str">
            <v>PSM-ZM202601070003-0001</v>
          </cell>
          <cell r="G2043" t="str">
            <v>华南农业大学</v>
          </cell>
          <cell r="H2043" t="str">
            <v>IDT305</v>
          </cell>
          <cell r="I2043">
            <v>6</v>
          </cell>
          <cell r="J2043" t="str">
            <v>mRNA</v>
          </cell>
          <cell r="K2043">
            <v>47.76</v>
          </cell>
          <cell r="L2043">
            <v>30</v>
          </cell>
          <cell r="M2043">
            <v>1432.8</v>
          </cell>
          <cell r="N2043">
            <v>497</v>
          </cell>
        </row>
        <row r="2044">
          <cell r="D2044" t="str">
            <v>HGC-26003501</v>
          </cell>
          <cell r="E2044" t="str">
            <v>CVS 3</v>
          </cell>
          <cell r="F2044" t="str">
            <v>PSM-ZM202601070003-0001</v>
          </cell>
          <cell r="G2044" t="str">
            <v>华南农业大学</v>
          </cell>
          <cell r="H2044" t="str">
            <v>IDT309</v>
          </cell>
          <cell r="I2044">
            <v>6</v>
          </cell>
          <cell r="J2044" t="str">
            <v>mRNA</v>
          </cell>
          <cell r="K2044">
            <v>28.53</v>
          </cell>
          <cell r="L2044">
            <v>30</v>
          </cell>
          <cell r="M2044">
            <v>855.9</v>
          </cell>
          <cell r="N2044">
            <v>497</v>
          </cell>
        </row>
        <row r="2045">
          <cell r="D2045" t="str">
            <v>HGC-26003504</v>
          </cell>
          <cell r="E2045" t="str">
            <v>Mock 3</v>
          </cell>
          <cell r="F2045" t="str">
            <v>PSM-ZM202601070003-0001</v>
          </cell>
          <cell r="G2045" t="str">
            <v>华南农业大学</v>
          </cell>
          <cell r="H2045" t="str">
            <v>IDT312</v>
          </cell>
          <cell r="I2045">
            <v>6</v>
          </cell>
          <cell r="J2045" t="str">
            <v>mRNA</v>
          </cell>
          <cell r="K2045">
            <v>53.46</v>
          </cell>
          <cell r="L2045">
            <v>30</v>
          </cell>
          <cell r="M2045">
            <v>1603.8</v>
          </cell>
          <cell r="N2045">
            <v>497</v>
          </cell>
        </row>
        <row r="2046">
          <cell r="D2046" t="str">
            <v>HGC-26002556</v>
          </cell>
          <cell r="E2046" t="str">
            <v>PA_1</v>
          </cell>
          <cell r="F2046" t="str">
            <v>PSM-ZM202509050009-0005</v>
          </cell>
          <cell r="G2046" t="str">
            <v>上海交通大学医学院附属瑞金医院</v>
          </cell>
          <cell r="H2046" t="str">
            <v>IDT313</v>
          </cell>
          <cell r="I2046">
            <v>6</v>
          </cell>
          <cell r="J2046" t="str">
            <v>mRNA</v>
          </cell>
          <cell r="K2046">
            <v>36.43</v>
          </cell>
          <cell r="L2046">
            <v>30</v>
          </cell>
          <cell r="M2046">
            <v>1092.9</v>
          </cell>
          <cell r="N2046">
            <v>497</v>
          </cell>
        </row>
        <row r="2047">
          <cell r="D2047" t="str">
            <v>HGC-25161387</v>
          </cell>
          <cell r="E2047" t="str">
            <v>HPF__BCa</v>
          </cell>
          <cell r="F2047" t="str">
            <v>HGC20250107005-0026</v>
          </cell>
          <cell r="G2047" t="str">
            <v>广州凯恩生物技术有限公司</v>
          </cell>
          <cell r="H2047" t="str">
            <v>IDT320</v>
          </cell>
          <cell r="I2047">
            <v>6</v>
          </cell>
          <cell r="J2047" t="str">
            <v>mRNA</v>
          </cell>
          <cell r="K2047">
            <v>30.39</v>
          </cell>
          <cell r="L2047">
            <v>30</v>
          </cell>
          <cell r="M2047">
            <v>911.7</v>
          </cell>
          <cell r="N2047">
            <v>497</v>
          </cell>
        </row>
        <row r="2048">
          <cell r="D2048" t="str">
            <v>HGC-25161388</v>
          </cell>
          <cell r="E2048" t="str">
            <v>LRB_BCa</v>
          </cell>
          <cell r="F2048" t="str">
            <v>HGC20250107005-0026</v>
          </cell>
          <cell r="G2048" t="str">
            <v>广州凯恩生物技术有限公司</v>
          </cell>
          <cell r="H2048" t="str">
            <v>IDT321</v>
          </cell>
          <cell r="I2048">
            <v>6</v>
          </cell>
          <cell r="J2048" t="str">
            <v>mRNA</v>
          </cell>
          <cell r="K2048">
            <v>73.48</v>
          </cell>
          <cell r="L2048">
            <v>30</v>
          </cell>
          <cell r="M2048">
            <v>2204.4</v>
          </cell>
          <cell r="N2048">
            <v>497</v>
          </cell>
        </row>
        <row r="2049">
          <cell r="D2049" t="str">
            <v>HGC-25161395</v>
          </cell>
          <cell r="E2049" t="str">
            <v>QXB_BCa</v>
          </cell>
          <cell r="F2049" t="str">
            <v>HGC20250107005-0026</v>
          </cell>
          <cell r="G2049" t="str">
            <v>广州凯恩生物技术有限公司</v>
          </cell>
          <cell r="H2049" t="str">
            <v>IDT328</v>
          </cell>
          <cell r="I2049">
            <v>6</v>
          </cell>
          <cell r="J2049" t="str">
            <v>mRNA</v>
          </cell>
          <cell r="K2049">
            <v>38.08</v>
          </cell>
          <cell r="L2049">
            <v>30</v>
          </cell>
          <cell r="M2049">
            <v>1142.4</v>
          </cell>
          <cell r="N2049">
            <v>497</v>
          </cell>
        </row>
        <row r="2050">
          <cell r="D2050" t="str">
            <v>HGC-26003414</v>
          </cell>
          <cell r="E2050" t="str">
            <v>ETP1-G</v>
          </cell>
          <cell r="F2050" t="str">
            <v>PSM-ZM202508140007-0002</v>
          </cell>
          <cell r="G2050" t="str">
            <v>上海交通大学医学院附属瑞金医院</v>
          </cell>
          <cell r="H2050" t="str">
            <v>IDT347</v>
          </cell>
          <cell r="I2050">
            <v>6</v>
          </cell>
          <cell r="J2050" t="str">
            <v>mRNA</v>
          </cell>
          <cell r="K2050">
            <v>30.52</v>
          </cell>
          <cell r="L2050">
            <v>30</v>
          </cell>
          <cell r="M2050">
            <v>915.6</v>
          </cell>
          <cell r="N2050">
            <v>497</v>
          </cell>
        </row>
        <row r="2051">
          <cell r="D2051" t="str">
            <v>HGC-26005633</v>
          </cell>
          <cell r="E2051" t="str">
            <v>DRG-C-18-1</v>
          </cell>
          <cell r="F2051" t="str">
            <v>PSM-ZM202508180003-0002</v>
          </cell>
          <cell r="G2051" t="str">
            <v>海军军医大学第二附属医院</v>
          </cell>
          <cell r="H2051" t="str">
            <v>IDT348</v>
          </cell>
          <cell r="I2051">
            <v>6</v>
          </cell>
          <cell r="J2051" t="str">
            <v>mRNA</v>
          </cell>
          <cell r="K2051">
            <v>26.8</v>
          </cell>
          <cell r="L2051">
            <v>30</v>
          </cell>
          <cell r="M2051">
            <v>804</v>
          </cell>
          <cell r="N2051">
            <v>497</v>
          </cell>
        </row>
        <row r="2052">
          <cell r="D2052" t="str">
            <v>HGC-26005634</v>
          </cell>
          <cell r="E2052" t="str">
            <v>DRG-C-18-2</v>
          </cell>
          <cell r="F2052" t="str">
            <v>PSM-ZM202508180003-0002</v>
          </cell>
          <cell r="G2052" t="str">
            <v>海军军医大学第二附属医院</v>
          </cell>
          <cell r="H2052" t="str">
            <v>IDT349</v>
          </cell>
          <cell r="I2052">
            <v>6</v>
          </cell>
          <cell r="J2052" t="str">
            <v>mRNA</v>
          </cell>
          <cell r="K2052">
            <v>31.78</v>
          </cell>
          <cell r="L2052">
            <v>30</v>
          </cell>
          <cell r="M2052">
            <v>953.4</v>
          </cell>
          <cell r="N2052">
            <v>497</v>
          </cell>
        </row>
        <row r="2053">
          <cell r="D2053" t="str">
            <v>HGC-26005635</v>
          </cell>
          <cell r="E2053" t="str">
            <v>DRG-C-18-3</v>
          </cell>
          <cell r="F2053" t="str">
            <v>PSM-ZM202508180003-0002</v>
          </cell>
          <cell r="G2053" t="str">
            <v>海军军医大学第二附属医院</v>
          </cell>
          <cell r="H2053" t="str">
            <v>IDT350</v>
          </cell>
          <cell r="I2053">
            <v>6</v>
          </cell>
          <cell r="J2053" t="str">
            <v>mRNA</v>
          </cell>
          <cell r="K2053">
            <v>46.69</v>
          </cell>
          <cell r="L2053">
            <v>30</v>
          </cell>
          <cell r="M2053">
            <v>1400.7</v>
          </cell>
          <cell r="N2053">
            <v>497</v>
          </cell>
        </row>
        <row r="2054">
          <cell r="D2054" t="str">
            <v>HGC-26006004</v>
          </cell>
          <cell r="E2054" t="str">
            <v>DHT-1</v>
          </cell>
          <cell r="F2054" t="str">
            <v>PSM-ZM202601090003-0001</v>
          </cell>
          <cell r="G2054" t="str">
            <v>苏州益铂生物科技发展有限公司</v>
          </cell>
          <cell r="H2054" t="str">
            <v>IDT351</v>
          </cell>
          <cell r="I2054">
            <v>6</v>
          </cell>
          <cell r="J2054" t="str">
            <v>mRNA</v>
          </cell>
          <cell r="K2054">
            <v>26.87</v>
          </cell>
          <cell r="L2054">
            <v>30</v>
          </cell>
          <cell r="M2054">
            <v>806.1</v>
          </cell>
          <cell r="N2054">
            <v>497</v>
          </cell>
        </row>
        <row r="2055">
          <cell r="D2055" t="str">
            <v>HGC-26006007</v>
          </cell>
          <cell r="E2055" t="str">
            <v>D-Z-C-1</v>
          </cell>
          <cell r="F2055" t="str">
            <v>PSM-ZM202601090003-0001</v>
          </cell>
          <cell r="G2055" t="str">
            <v>苏州益铂生物科技发展有限公司</v>
          </cell>
          <cell r="H2055" t="str">
            <v>IDT354</v>
          </cell>
          <cell r="I2055">
            <v>6</v>
          </cell>
          <cell r="J2055" t="str">
            <v>mRNA</v>
          </cell>
          <cell r="K2055">
            <v>33.33</v>
          </cell>
          <cell r="L2055">
            <v>30</v>
          </cell>
          <cell r="M2055">
            <v>999.9</v>
          </cell>
          <cell r="N2055">
            <v>497</v>
          </cell>
        </row>
        <row r="2056">
          <cell r="D2056" t="str">
            <v>HGC-26005478</v>
          </cell>
          <cell r="E2056" t="str">
            <v>Hela-EV-1</v>
          </cell>
          <cell r="F2056" t="str">
            <v>PSM-ZM202601080009-0001</v>
          </cell>
          <cell r="G2056" t="str">
            <v>中山大学肿瘤防治中心</v>
          </cell>
          <cell r="H2056" t="str">
            <v>IDT363</v>
          </cell>
          <cell r="I2056">
            <v>6</v>
          </cell>
          <cell r="J2056" t="str">
            <v>mRNA</v>
          </cell>
          <cell r="K2056">
            <v>37.58</v>
          </cell>
          <cell r="L2056">
            <v>30</v>
          </cell>
          <cell r="M2056">
            <v>1127.4</v>
          </cell>
          <cell r="N2056">
            <v>497</v>
          </cell>
        </row>
        <row r="2057">
          <cell r="D2057" t="str">
            <v>HGC-26005483</v>
          </cell>
          <cell r="E2057" t="str">
            <v>Hela-Rta-3</v>
          </cell>
          <cell r="F2057" t="str">
            <v>PSM-ZM202601080009-0001</v>
          </cell>
          <cell r="G2057" t="str">
            <v>中山大学肿瘤防治中心</v>
          </cell>
          <cell r="H2057" t="str">
            <v>IDT368</v>
          </cell>
          <cell r="I2057">
            <v>6</v>
          </cell>
          <cell r="J2057" t="str">
            <v>mRNA</v>
          </cell>
          <cell r="K2057">
            <v>63.15</v>
          </cell>
          <cell r="L2057">
            <v>30</v>
          </cell>
          <cell r="M2057">
            <v>1894.5</v>
          </cell>
          <cell r="N2057">
            <v>497</v>
          </cell>
        </row>
        <row r="2058">
          <cell r="D2058" t="str">
            <v>HGC-25157931</v>
          </cell>
          <cell r="E2058" t="str">
            <v>Z-2</v>
          </cell>
          <cell r="F2058" t="str">
            <v>PSM-ZM202509260007-0002</v>
          </cell>
          <cell r="G2058" t="str">
            <v>武汉赛维尔生物科技有限公司</v>
          </cell>
          <cell r="H2058" t="str">
            <v>IDT370</v>
          </cell>
          <cell r="I2058">
            <v>6</v>
          </cell>
          <cell r="J2058" t="str">
            <v>mRNA</v>
          </cell>
          <cell r="K2058">
            <v>42.93</v>
          </cell>
          <cell r="L2058">
            <v>30</v>
          </cell>
          <cell r="M2058">
            <v>1287.9</v>
          </cell>
          <cell r="N2058">
            <v>497</v>
          </cell>
        </row>
        <row r="2059">
          <cell r="D2059" t="str">
            <v>HGC-25157932</v>
          </cell>
          <cell r="E2059" t="str">
            <v>Z-3</v>
          </cell>
          <cell r="F2059" t="str">
            <v>PSM-ZM202509260007-0002</v>
          </cell>
          <cell r="G2059" t="str">
            <v>武汉赛维尔生物科技有限公司</v>
          </cell>
          <cell r="H2059" t="str">
            <v>IDT371</v>
          </cell>
          <cell r="I2059">
            <v>6</v>
          </cell>
          <cell r="J2059" t="str">
            <v>mRNA</v>
          </cell>
          <cell r="K2059">
            <v>63.07</v>
          </cell>
          <cell r="L2059">
            <v>30</v>
          </cell>
          <cell r="M2059">
            <v>1892.1</v>
          </cell>
          <cell r="N2059">
            <v>497</v>
          </cell>
        </row>
        <row r="2060">
          <cell r="D2060" t="str">
            <v>HGC-25157933</v>
          </cell>
          <cell r="E2060" t="str">
            <v>siRNA-1</v>
          </cell>
          <cell r="F2060" t="str">
            <v>PSM-ZM202509260007-0002</v>
          </cell>
          <cell r="G2060" t="str">
            <v>武汉赛维尔生物科技有限公司</v>
          </cell>
          <cell r="H2060" t="str">
            <v>IDT372</v>
          </cell>
          <cell r="I2060">
            <v>6</v>
          </cell>
          <cell r="J2060" t="str">
            <v>mRNA</v>
          </cell>
          <cell r="K2060">
            <v>38.81</v>
          </cell>
          <cell r="L2060">
            <v>30</v>
          </cell>
          <cell r="M2060">
            <v>1164.3</v>
          </cell>
          <cell r="N2060">
            <v>497</v>
          </cell>
        </row>
        <row r="2061">
          <cell r="D2061" t="str">
            <v>HGC-25157935</v>
          </cell>
          <cell r="E2061" t="str">
            <v>siRNA-3</v>
          </cell>
          <cell r="F2061" t="str">
            <v>PSM-ZM202509260007-0002</v>
          </cell>
          <cell r="G2061" t="str">
            <v>武汉赛维尔生物科技有限公司</v>
          </cell>
          <cell r="H2061" t="str">
            <v>IDT374</v>
          </cell>
          <cell r="I2061">
            <v>6</v>
          </cell>
          <cell r="J2061" t="str">
            <v>mRNA</v>
          </cell>
          <cell r="K2061">
            <v>25.89</v>
          </cell>
          <cell r="L2061">
            <v>30</v>
          </cell>
          <cell r="M2061">
            <v>776.7</v>
          </cell>
          <cell r="N2061">
            <v>497</v>
          </cell>
        </row>
        <row r="2062">
          <cell r="D2062" t="str">
            <v>HGC-26004736</v>
          </cell>
          <cell r="E2062" t="str">
            <v>plasmid0-1</v>
          </cell>
          <cell r="F2062" t="str">
            <v>PSM-ZM202509260007-0002</v>
          </cell>
          <cell r="G2062" t="str">
            <v>武汉赛维尔生物科技有限公司</v>
          </cell>
          <cell r="H2062" t="str">
            <v>IDT375</v>
          </cell>
          <cell r="I2062">
            <v>6</v>
          </cell>
          <cell r="J2062" t="str">
            <v>mRNA</v>
          </cell>
          <cell r="K2062">
            <v>77.62</v>
          </cell>
          <cell r="L2062">
            <v>30</v>
          </cell>
          <cell r="M2062">
            <v>2328.6</v>
          </cell>
          <cell r="N2062">
            <v>497</v>
          </cell>
        </row>
        <row r="2063">
          <cell r="D2063" t="str">
            <v>HGC-26004737</v>
          </cell>
          <cell r="E2063" t="str">
            <v>plasmid0-2</v>
          </cell>
          <cell r="F2063" t="str">
            <v>PSM-ZM202509260007-0002</v>
          </cell>
          <cell r="G2063" t="str">
            <v>武汉赛维尔生物科技有限公司</v>
          </cell>
          <cell r="H2063" t="str">
            <v>IDT376</v>
          </cell>
          <cell r="I2063">
            <v>6</v>
          </cell>
          <cell r="J2063" t="str">
            <v>mRNA</v>
          </cell>
          <cell r="K2063">
            <v>71.48</v>
          </cell>
          <cell r="L2063">
            <v>30</v>
          </cell>
          <cell r="M2063">
            <v>2144.4</v>
          </cell>
          <cell r="N2063">
            <v>497</v>
          </cell>
        </row>
        <row r="2064">
          <cell r="D2064" t="str">
            <v>HGC-26003405</v>
          </cell>
          <cell r="E2064" t="str">
            <v>TYQ-C</v>
          </cell>
          <cell r="F2064" t="str">
            <v>PSM-ZM202508140007-0002</v>
          </cell>
          <cell r="G2064" t="str">
            <v>上海交通大学医学院附属瑞金医院</v>
          </cell>
          <cell r="H2064" t="str">
            <v>IDT340</v>
          </cell>
          <cell r="I2064">
            <v>6</v>
          </cell>
          <cell r="J2064" t="str">
            <v>mRNA</v>
          </cell>
          <cell r="K2064">
            <v>4.04</v>
          </cell>
          <cell r="L2064">
            <v>20</v>
          </cell>
          <cell r="M2064">
            <v>80.8</v>
          </cell>
          <cell r="N2064">
            <v>501</v>
          </cell>
        </row>
        <row r="2065">
          <cell r="D2065" t="str">
            <v>HGC-25136940-1</v>
          </cell>
          <cell r="E2065" t="str">
            <v>OA3</v>
          </cell>
          <cell r="F2065" t="str">
            <v>PSM-ZM202511120006-0001</v>
          </cell>
          <cell r="G2065" t="str">
            <v>南昌大学第二附属医院</v>
          </cell>
          <cell r="H2065" t="str">
            <v>IDT337</v>
          </cell>
          <cell r="I2065">
            <v>12</v>
          </cell>
          <cell r="J2065" t="str">
            <v>lncRNA</v>
          </cell>
          <cell r="K2065">
            <v>1.3</v>
          </cell>
          <cell r="L2065">
            <v>12</v>
          </cell>
          <cell r="M2065">
            <v>15.6</v>
          </cell>
          <cell r="N2065">
            <v>430</v>
          </cell>
        </row>
        <row r="2066">
          <cell r="D2066" t="str">
            <v>HGC-25136935</v>
          </cell>
          <cell r="E2066" t="str">
            <v>NC1</v>
          </cell>
          <cell r="F2066" t="str">
            <v>PSM-ZM202511120006-0001</v>
          </cell>
          <cell r="G2066" t="str">
            <v>南昌大学第二附属医院</v>
          </cell>
          <cell r="H2066" t="str">
            <v>IDT338</v>
          </cell>
          <cell r="I2066">
            <v>12</v>
          </cell>
          <cell r="J2066" t="str">
            <v>lncRNA</v>
          </cell>
          <cell r="K2066">
            <v>1.98</v>
          </cell>
          <cell r="L2066">
            <v>12</v>
          </cell>
          <cell r="M2066">
            <v>23.76</v>
          </cell>
          <cell r="N2066">
            <v>431</v>
          </cell>
        </row>
        <row r="2067">
          <cell r="D2067" t="str">
            <v>HGC-25072213</v>
          </cell>
          <cell r="E2067" t="str">
            <v>pbmc_111011026 months</v>
          </cell>
          <cell r="F2067" t="str">
            <v>PSM-ZM202512050015-0001</v>
          </cell>
          <cell r="G2067" t="str">
            <v>上海复宏汉霖生物技术股份有限公司</v>
          </cell>
          <cell r="H2067" t="str">
            <v>IDT289</v>
          </cell>
          <cell r="I2067">
            <v>10</v>
          </cell>
          <cell r="J2067" t="str">
            <v>WES</v>
          </cell>
          <cell r="K2067">
            <v>25.9</v>
          </cell>
          <cell r="L2067">
            <v>20</v>
          </cell>
          <cell r="M2067">
            <v>518</v>
          </cell>
          <cell r="N2067">
            <v>440</v>
          </cell>
        </row>
        <row r="2068">
          <cell r="D2068" t="str">
            <v>HGC-25072214</v>
          </cell>
          <cell r="E2068" t="str">
            <v>pbmc_111011036 months</v>
          </cell>
          <cell r="F2068" t="str">
            <v>PSM-ZM202512050015-0001</v>
          </cell>
          <cell r="G2068" t="str">
            <v>上海复宏汉霖生物技术股份有限公司</v>
          </cell>
          <cell r="H2068" t="str">
            <v>IDT290</v>
          </cell>
          <cell r="I2068">
            <v>10</v>
          </cell>
          <cell r="J2068" t="str">
            <v>WES</v>
          </cell>
        </row>
        <row r="2069">
          <cell r="D2069" t="str">
            <v>HGC-25072215</v>
          </cell>
          <cell r="E2069" t="str">
            <v>pbmc_111011056 months</v>
          </cell>
          <cell r="F2069" t="str">
            <v>PSM-ZM202512050015-0001</v>
          </cell>
          <cell r="G2069" t="str">
            <v>上海复宏汉霖生物技术股份有限公司</v>
          </cell>
          <cell r="H2069" t="str">
            <v>IDT291</v>
          </cell>
          <cell r="I2069">
            <v>10</v>
          </cell>
          <cell r="J2069" t="str">
            <v>WES</v>
          </cell>
        </row>
        <row r="2070">
          <cell r="D2070" t="str">
            <v>HGC-25072216</v>
          </cell>
          <cell r="E2070" t="str">
            <v>pbmc_111011066 months</v>
          </cell>
          <cell r="F2070" t="str">
            <v>PSM-ZM202512050015-0001</v>
          </cell>
          <cell r="G2070" t="str">
            <v>上海复宏汉霖生物技术股份有限公司</v>
          </cell>
          <cell r="H2070" t="str">
            <v>IDT292</v>
          </cell>
          <cell r="I2070">
            <v>10</v>
          </cell>
          <cell r="J2070" t="str">
            <v>WES</v>
          </cell>
        </row>
        <row r="2071">
          <cell r="D2071" t="str">
            <v>HGC-25072217</v>
          </cell>
          <cell r="E2071" t="str">
            <v>pbmc_111011086 months</v>
          </cell>
          <cell r="F2071" t="str">
            <v>PSM-ZM202512050015-0001</v>
          </cell>
          <cell r="G2071" t="str">
            <v>上海复宏汉霖生物技术股份有限公司</v>
          </cell>
          <cell r="H2071" t="str">
            <v>IDT293</v>
          </cell>
          <cell r="I2071">
            <v>10</v>
          </cell>
          <cell r="J2071" t="str">
            <v>WES</v>
          </cell>
          <cell r="K2071">
            <v>23.16</v>
          </cell>
          <cell r="L2071">
            <v>20</v>
          </cell>
          <cell r="M2071">
            <v>463.2</v>
          </cell>
          <cell r="N2071">
            <v>440</v>
          </cell>
        </row>
        <row r="2072">
          <cell r="D2072" t="str">
            <v>HGC-25072218</v>
          </cell>
          <cell r="E2072" t="str">
            <v>pbmc_111011096 months</v>
          </cell>
          <cell r="F2072" t="str">
            <v>PSM-ZM202512050015-0001</v>
          </cell>
          <cell r="G2072" t="str">
            <v>上海复宏汉霖生物技术股份有限公司</v>
          </cell>
          <cell r="H2072" t="str">
            <v>IDT294</v>
          </cell>
          <cell r="I2072">
            <v>10</v>
          </cell>
          <cell r="J2072" t="str">
            <v>WES</v>
          </cell>
        </row>
        <row r="2073">
          <cell r="D2073" t="str">
            <v>HGC-25072219</v>
          </cell>
          <cell r="E2073" t="str">
            <v>pbmc_111011106 months</v>
          </cell>
          <cell r="F2073" t="str">
            <v>PSM-ZM202512050015-0001</v>
          </cell>
          <cell r="G2073" t="str">
            <v>上海复宏汉霖生物技术股份有限公司</v>
          </cell>
          <cell r="H2073" t="str">
            <v>IDT295</v>
          </cell>
          <cell r="I2073">
            <v>10</v>
          </cell>
          <cell r="J2073" t="str">
            <v>WES</v>
          </cell>
        </row>
        <row r="2074">
          <cell r="D2074" t="str">
            <v>HGC-25072220</v>
          </cell>
          <cell r="E2074" t="str">
            <v>pbmc_111011136 months</v>
          </cell>
          <cell r="F2074" t="str">
            <v>PSM-ZM202512050015-0001</v>
          </cell>
          <cell r="G2074" t="str">
            <v>上海复宏汉霖生物技术股份有限公司</v>
          </cell>
          <cell r="H2074" t="str">
            <v>IDT296</v>
          </cell>
          <cell r="I2074">
            <v>10</v>
          </cell>
          <cell r="J2074" t="str">
            <v>WES</v>
          </cell>
        </row>
        <row r="2075">
          <cell r="D2075" t="str">
            <v>HGC-25072221</v>
          </cell>
          <cell r="E2075" t="str">
            <v>pbmc_111011156 months</v>
          </cell>
          <cell r="F2075" t="str">
            <v>PSM-ZM202512050015-0001</v>
          </cell>
          <cell r="G2075" t="str">
            <v>上海复宏汉霖生物技术股份有限公司</v>
          </cell>
          <cell r="H2075" t="str">
            <v>IDT297</v>
          </cell>
          <cell r="I2075">
            <v>10</v>
          </cell>
          <cell r="J2075" t="str">
            <v>WES</v>
          </cell>
          <cell r="K2075">
            <v>22.83</v>
          </cell>
          <cell r="L2075">
            <v>20</v>
          </cell>
          <cell r="M2075">
            <v>456.6</v>
          </cell>
          <cell r="N2075">
            <v>440</v>
          </cell>
        </row>
        <row r="2076">
          <cell r="D2076" t="str">
            <v>HGC-25072222</v>
          </cell>
          <cell r="E2076" t="str">
            <v>pbmc_111011206 months</v>
          </cell>
          <cell r="F2076" t="str">
            <v>PSM-ZM202512050015-0001</v>
          </cell>
          <cell r="G2076" t="str">
            <v>上海复宏汉霖生物技术股份有限公司</v>
          </cell>
          <cell r="H2076" t="str">
            <v>IDT298</v>
          </cell>
          <cell r="I2076">
            <v>10</v>
          </cell>
          <cell r="J2076" t="str">
            <v>WES</v>
          </cell>
        </row>
        <row r="2077">
          <cell r="D2077" t="str">
            <v>HGC-25072223</v>
          </cell>
          <cell r="E2077" t="str">
            <v>pbmc_11101121PD</v>
          </cell>
          <cell r="F2077" t="str">
            <v>PSM-ZM202512050015-0001</v>
          </cell>
          <cell r="G2077" t="str">
            <v>上海复宏汉霖生物技术股份有限公司</v>
          </cell>
          <cell r="H2077" t="str">
            <v>IDT299</v>
          </cell>
          <cell r="I2077">
            <v>10</v>
          </cell>
          <cell r="J2077" t="str">
            <v>WES</v>
          </cell>
        </row>
        <row r="2078">
          <cell r="D2078" t="str">
            <v>HGC-25072224</v>
          </cell>
          <cell r="E2078" t="str">
            <v>pbmc_11101125PD</v>
          </cell>
          <cell r="F2078" t="str">
            <v>PSM-ZM202512050015-0001</v>
          </cell>
          <cell r="G2078" t="str">
            <v>上海复宏汉霖生物技术股份有限公司</v>
          </cell>
          <cell r="H2078" t="str">
            <v>IDT300</v>
          </cell>
          <cell r="I2078">
            <v>10</v>
          </cell>
          <cell r="J2078" t="str">
            <v>WES</v>
          </cell>
        </row>
        <row r="2079">
          <cell r="D2079" t="str">
            <v>HGC-25072225</v>
          </cell>
          <cell r="E2079" t="str">
            <v>pbmc_11101130PD</v>
          </cell>
          <cell r="F2079" t="str">
            <v>PSM-ZM202512050015-0001</v>
          </cell>
          <cell r="G2079" t="str">
            <v>上海复宏汉霖生物技术股份有限公司</v>
          </cell>
          <cell r="H2079" t="str">
            <v>IDT301</v>
          </cell>
          <cell r="I2079">
            <v>10</v>
          </cell>
          <cell r="J2079" t="str">
            <v>WES</v>
          </cell>
          <cell r="K2079">
            <v>27.72</v>
          </cell>
          <cell r="L2079">
            <v>20</v>
          </cell>
          <cell r="M2079">
            <v>554.4</v>
          </cell>
          <cell r="N2079">
            <v>440</v>
          </cell>
        </row>
        <row r="2080">
          <cell r="D2080" t="str">
            <v>HGC-25072226</v>
          </cell>
          <cell r="E2080" t="str">
            <v>pbmc_11101144PD</v>
          </cell>
          <cell r="F2080" t="str">
            <v>PSM-ZM202512050015-0001</v>
          </cell>
          <cell r="G2080" t="str">
            <v>上海复宏汉霖生物技术股份有限公司</v>
          </cell>
          <cell r="H2080" t="str">
            <v>IDT302</v>
          </cell>
          <cell r="I2080">
            <v>10</v>
          </cell>
          <cell r="J2080" t="str">
            <v>WES</v>
          </cell>
        </row>
        <row r="2081">
          <cell r="D2081" t="str">
            <v>HGC-25072229</v>
          </cell>
          <cell r="E2081" t="str">
            <v>pbmc_11101156PD</v>
          </cell>
          <cell r="F2081" t="str">
            <v>PSM-ZM202512050015-0001</v>
          </cell>
          <cell r="G2081" t="str">
            <v>上海复宏汉霖生物技术股份有限公司</v>
          </cell>
          <cell r="H2081" t="str">
            <v>IDT303</v>
          </cell>
          <cell r="I2081">
            <v>10</v>
          </cell>
          <cell r="J2081" t="str">
            <v>WES</v>
          </cell>
        </row>
        <row r="2082">
          <cell r="D2082" t="str">
            <v>HGC-25072235</v>
          </cell>
          <cell r="E2082" t="str">
            <v>pbmc_11101177Week 6</v>
          </cell>
          <cell r="F2082" t="str">
            <v>PSM-ZM202512050015-0001</v>
          </cell>
          <cell r="G2082" t="str">
            <v>上海复宏汉霖生物技术股份有限公司</v>
          </cell>
          <cell r="H2082" t="str">
            <v>IDT304</v>
          </cell>
          <cell r="I2082">
            <v>10</v>
          </cell>
          <cell r="J2082" t="str">
            <v>WES</v>
          </cell>
        </row>
        <row r="2083">
          <cell r="D2083" t="str">
            <v>HGC-25072236</v>
          </cell>
          <cell r="E2083" t="str">
            <v>pbmc_11101179Week 6</v>
          </cell>
          <cell r="F2083" t="str">
            <v>PSM-ZM202512050015-0001</v>
          </cell>
          <cell r="G2083" t="str">
            <v>上海复宏汉霖生物技术股份有限公司</v>
          </cell>
          <cell r="H2083" t="str">
            <v>IDT305</v>
          </cell>
          <cell r="I2083">
            <v>10</v>
          </cell>
          <cell r="J2083" t="str">
            <v>WES</v>
          </cell>
          <cell r="K2083">
            <v>24.01</v>
          </cell>
          <cell r="L2083">
            <v>20</v>
          </cell>
          <cell r="M2083">
            <v>480.2</v>
          </cell>
          <cell r="N2083">
            <v>440</v>
          </cell>
        </row>
        <row r="2084">
          <cell r="D2084" t="str">
            <v>HGC-25072239</v>
          </cell>
          <cell r="E2084" t="str">
            <v>pbmc_11101187screening</v>
          </cell>
          <cell r="F2084" t="str">
            <v>PSM-ZM202512050015-0001</v>
          </cell>
          <cell r="G2084" t="str">
            <v>上海复宏汉霖生物技术股份有限公司</v>
          </cell>
          <cell r="H2084" t="str">
            <v>IDT306</v>
          </cell>
          <cell r="I2084">
            <v>10</v>
          </cell>
          <cell r="J2084" t="str">
            <v>WES</v>
          </cell>
        </row>
        <row r="2085">
          <cell r="D2085" t="str">
            <v>HGC-25072240</v>
          </cell>
          <cell r="E2085" t="str">
            <v>pbmc_11101190screening</v>
          </cell>
          <cell r="F2085" t="str">
            <v>PSM-ZM202512050015-0001</v>
          </cell>
          <cell r="G2085" t="str">
            <v>上海复宏汉霖生物技术股份有限公司</v>
          </cell>
          <cell r="H2085" t="str">
            <v>IDT307</v>
          </cell>
          <cell r="I2085">
            <v>10</v>
          </cell>
          <cell r="J2085" t="str">
            <v>WES</v>
          </cell>
        </row>
        <row r="2086">
          <cell r="D2086" t="str">
            <v>HGC-25072241</v>
          </cell>
          <cell r="E2086" t="str">
            <v>pbmc_11101192screening</v>
          </cell>
          <cell r="F2086" t="str">
            <v>PSM-ZM202512050015-0001</v>
          </cell>
          <cell r="G2086" t="str">
            <v>上海复宏汉霖生物技术股份有限公司</v>
          </cell>
          <cell r="H2086" t="str">
            <v>IDT308</v>
          </cell>
          <cell r="I2086">
            <v>10</v>
          </cell>
          <cell r="J2086" t="str">
            <v>WES</v>
          </cell>
        </row>
        <row r="2087">
          <cell r="D2087" t="str">
            <v>HGC-25072242</v>
          </cell>
          <cell r="E2087" t="str">
            <v>pbmc_11101193screening</v>
          </cell>
          <cell r="F2087" t="str">
            <v>PSM-ZM202512050015-0001</v>
          </cell>
          <cell r="G2087" t="str">
            <v>上海复宏汉霖生物技术股份有限公司</v>
          </cell>
          <cell r="H2087" t="str">
            <v>IDT309</v>
          </cell>
          <cell r="I2087">
            <v>10</v>
          </cell>
          <cell r="J2087" t="str">
            <v>WES</v>
          </cell>
          <cell r="K2087">
            <v>28.1</v>
          </cell>
          <cell r="L2087">
            <v>20</v>
          </cell>
          <cell r="M2087">
            <v>562</v>
          </cell>
          <cell r="N2087">
            <v>440</v>
          </cell>
        </row>
        <row r="2088">
          <cell r="D2088" t="str">
            <v>HGC-25072243</v>
          </cell>
          <cell r="E2088" t="str">
            <v>pbmc_11101194screening</v>
          </cell>
          <cell r="F2088" t="str">
            <v>PSM-ZM202512050015-0001</v>
          </cell>
          <cell r="G2088" t="str">
            <v>上海复宏汉霖生物技术股份有限公司</v>
          </cell>
          <cell r="H2088" t="str">
            <v>IDT310</v>
          </cell>
          <cell r="I2088">
            <v>10</v>
          </cell>
          <cell r="J2088" t="str">
            <v>WES</v>
          </cell>
        </row>
        <row r="2089">
          <cell r="D2089" t="str">
            <v>HGC-25072244</v>
          </cell>
          <cell r="E2089" t="str">
            <v>pbmc_11101196screening</v>
          </cell>
          <cell r="F2089" t="str">
            <v>PSM-ZM202512050015-0001</v>
          </cell>
          <cell r="G2089" t="str">
            <v>上海复宏汉霖生物技术股份有限公司</v>
          </cell>
          <cell r="H2089" t="str">
            <v>IDT311</v>
          </cell>
          <cell r="I2089">
            <v>10</v>
          </cell>
          <cell r="J2089" t="str">
            <v>WES</v>
          </cell>
        </row>
        <row r="2090">
          <cell r="D2090" t="str">
            <v>HGC-25072245</v>
          </cell>
          <cell r="E2090" t="str">
            <v>pbmc_11101197screening</v>
          </cell>
          <cell r="F2090" t="str">
            <v>PSM-ZM202512050015-0001</v>
          </cell>
          <cell r="G2090" t="str">
            <v>上海复宏汉霖生物技术股份有限公司</v>
          </cell>
          <cell r="H2090" t="str">
            <v>IDT312</v>
          </cell>
          <cell r="I2090">
            <v>10</v>
          </cell>
          <cell r="J2090" t="str">
            <v>WES</v>
          </cell>
        </row>
        <row r="2091">
          <cell r="D2091" t="str">
            <v>HGC-25072246</v>
          </cell>
          <cell r="E2091" t="str">
            <v>pbmc_111051016 months</v>
          </cell>
          <cell r="F2091" t="str">
            <v>PSM-ZM202512050015-0001</v>
          </cell>
          <cell r="G2091" t="str">
            <v>上海复宏汉霖生物技术股份有限公司</v>
          </cell>
          <cell r="H2091" t="str">
            <v>IDT313</v>
          </cell>
          <cell r="I2091">
            <v>10</v>
          </cell>
          <cell r="J2091" t="str">
            <v>WES</v>
          </cell>
          <cell r="K2091">
            <v>26.78</v>
          </cell>
          <cell r="L2091">
            <v>20</v>
          </cell>
          <cell r="M2091">
            <v>535.6</v>
          </cell>
          <cell r="N2091">
            <v>440</v>
          </cell>
        </row>
        <row r="2092">
          <cell r="D2092" t="str">
            <v>HGC-25072247</v>
          </cell>
          <cell r="E2092" t="str">
            <v>pbmc_111051046 months</v>
          </cell>
          <cell r="F2092" t="str">
            <v>PSM-ZM202512050015-0001</v>
          </cell>
          <cell r="G2092" t="str">
            <v>上海复宏汉霖生物技术股份有限公司</v>
          </cell>
          <cell r="H2092" t="str">
            <v>IDT314</v>
          </cell>
          <cell r="I2092">
            <v>10</v>
          </cell>
          <cell r="J2092" t="str">
            <v>WES</v>
          </cell>
        </row>
        <row r="2093">
          <cell r="D2093" t="str">
            <v>HGC-25072249</v>
          </cell>
          <cell r="E2093" t="str">
            <v>pbmc_11105107screening</v>
          </cell>
          <cell r="F2093" t="str">
            <v>PSM-ZM202512050015-0001</v>
          </cell>
          <cell r="G2093" t="str">
            <v>上海复宏汉霖生物技术股份有限公司</v>
          </cell>
          <cell r="H2093" t="str">
            <v>IDT315</v>
          </cell>
          <cell r="I2093">
            <v>10</v>
          </cell>
          <cell r="J2093" t="str">
            <v>WES</v>
          </cell>
        </row>
        <row r="2094">
          <cell r="D2094" t="str">
            <v>HGC-25072250</v>
          </cell>
          <cell r="E2094" t="str">
            <v>pbmc_11105108screening</v>
          </cell>
          <cell r="F2094" t="str">
            <v>PSM-ZM202512050015-0001</v>
          </cell>
          <cell r="G2094" t="str">
            <v>上海复宏汉霖生物技术股份有限公司</v>
          </cell>
          <cell r="H2094" t="str">
            <v>IDT316</v>
          </cell>
          <cell r="I2094">
            <v>10</v>
          </cell>
          <cell r="J2094" t="str">
            <v>WES</v>
          </cell>
        </row>
        <row r="2095">
          <cell r="D2095" t="str">
            <v>HGC-25072251</v>
          </cell>
          <cell r="E2095" t="str">
            <v>pbmc_11105109screening</v>
          </cell>
          <cell r="F2095" t="str">
            <v>PSM-ZM202512050015-0001</v>
          </cell>
          <cell r="G2095" t="str">
            <v>上海复宏汉霖生物技术股份有限公司</v>
          </cell>
          <cell r="H2095" t="str">
            <v>IDT317</v>
          </cell>
          <cell r="I2095">
            <v>10</v>
          </cell>
          <cell r="J2095" t="str">
            <v>WES</v>
          </cell>
          <cell r="K2095">
            <v>26.97</v>
          </cell>
          <cell r="L2095">
            <v>20</v>
          </cell>
          <cell r="M2095">
            <v>539.4</v>
          </cell>
          <cell r="N2095">
            <v>440</v>
          </cell>
        </row>
        <row r="2096">
          <cell r="D2096" t="str">
            <v>HGC-25072252</v>
          </cell>
          <cell r="E2096" t="str">
            <v>pbmc_11105110screening</v>
          </cell>
          <cell r="F2096" t="str">
            <v>PSM-ZM202512050015-0001</v>
          </cell>
          <cell r="G2096" t="str">
            <v>上海复宏汉霖生物技术股份有限公司</v>
          </cell>
          <cell r="H2096" t="str">
            <v>IDT318</v>
          </cell>
          <cell r="I2096">
            <v>10</v>
          </cell>
          <cell r="J2096" t="str">
            <v>WES</v>
          </cell>
        </row>
        <row r="2097">
          <cell r="D2097" t="str">
            <v>HGC-25072254</v>
          </cell>
          <cell r="E2097" t="str">
            <v>pbmc_11106105PD</v>
          </cell>
          <cell r="F2097" t="str">
            <v>PSM-ZM202512050015-0001</v>
          </cell>
          <cell r="G2097" t="str">
            <v>上海复宏汉霖生物技术股份有限公司</v>
          </cell>
          <cell r="H2097" t="str">
            <v>IDT319</v>
          </cell>
          <cell r="I2097">
            <v>10</v>
          </cell>
          <cell r="J2097" t="str">
            <v>WES</v>
          </cell>
        </row>
        <row r="2098">
          <cell r="D2098" t="str">
            <v>HGC-25072255</v>
          </cell>
          <cell r="E2098" t="str">
            <v>pbmc_11106106PD</v>
          </cell>
          <cell r="F2098" t="str">
            <v>PSM-ZM202512050015-0001</v>
          </cell>
          <cell r="G2098" t="str">
            <v>上海复宏汉霖生物技术股份有限公司</v>
          </cell>
          <cell r="H2098" t="str">
            <v>IDT320</v>
          </cell>
          <cell r="I2098">
            <v>10</v>
          </cell>
          <cell r="J2098" t="str">
            <v>WES</v>
          </cell>
        </row>
        <row r="2099">
          <cell r="D2099" t="str">
            <v>HGC-25072256</v>
          </cell>
          <cell r="E2099" t="str">
            <v>pbmc_11106110PD</v>
          </cell>
          <cell r="F2099" t="str">
            <v>PSM-ZM202512050015-0001</v>
          </cell>
          <cell r="G2099" t="str">
            <v>上海复宏汉霖生物技术股份有限公司</v>
          </cell>
          <cell r="H2099" t="str">
            <v>IDT321</v>
          </cell>
          <cell r="I2099">
            <v>10</v>
          </cell>
          <cell r="J2099" t="str">
            <v>WES</v>
          </cell>
          <cell r="K2099">
            <v>22.6</v>
          </cell>
          <cell r="L2099">
            <v>20</v>
          </cell>
          <cell r="M2099">
            <v>452</v>
          </cell>
          <cell r="N2099">
            <v>440</v>
          </cell>
        </row>
        <row r="2100">
          <cell r="D2100" t="str">
            <v>HGC-25072257</v>
          </cell>
          <cell r="E2100" t="str">
            <v>pbmc_11106118Week 6</v>
          </cell>
          <cell r="F2100" t="str">
            <v>PSM-ZM202512050015-0001</v>
          </cell>
          <cell r="G2100" t="str">
            <v>上海复宏汉霖生物技术股份有限公司</v>
          </cell>
          <cell r="H2100" t="str">
            <v>IDT322</v>
          </cell>
          <cell r="I2100">
            <v>10</v>
          </cell>
          <cell r="J2100" t="str">
            <v>WES</v>
          </cell>
        </row>
        <row r="2101">
          <cell r="D2101" t="str">
            <v>HGC-25072258</v>
          </cell>
          <cell r="E2101" t="str">
            <v>pbmc_11106121screening</v>
          </cell>
          <cell r="F2101" t="str">
            <v>PSM-ZM202512050015-0001</v>
          </cell>
          <cell r="G2101" t="str">
            <v>上海复宏汉霖生物技术股份有限公司</v>
          </cell>
          <cell r="H2101" t="str">
            <v>IDT323</v>
          </cell>
          <cell r="I2101">
            <v>10</v>
          </cell>
          <cell r="J2101" t="str">
            <v>WES</v>
          </cell>
        </row>
        <row r="2102">
          <cell r="D2102" t="str">
            <v>HGC-25072260</v>
          </cell>
          <cell r="E2102" t="str">
            <v>pbmc_11106123screening</v>
          </cell>
          <cell r="F2102" t="str">
            <v>PSM-ZM202512050015-0001</v>
          </cell>
          <cell r="G2102" t="str">
            <v>上海复宏汉霖生物技术股份有限公司</v>
          </cell>
          <cell r="H2102" t="str">
            <v>IDT324</v>
          </cell>
          <cell r="I2102">
            <v>10</v>
          </cell>
          <cell r="J2102" t="str">
            <v>WES</v>
          </cell>
        </row>
        <row r="2103">
          <cell r="D2103" t="str">
            <v>HGC-25072261</v>
          </cell>
          <cell r="E2103" t="str">
            <v>pbmc_11106124screening</v>
          </cell>
          <cell r="F2103" t="str">
            <v>PSM-ZM202512050015-0001</v>
          </cell>
          <cell r="G2103" t="str">
            <v>上海复宏汉霖生物技术股份有限公司</v>
          </cell>
          <cell r="H2103" t="str">
            <v>IDT325</v>
          </cell>
          <cell r="I2103">
            <v>10</v>
          </cell>
          <cell r="J2103" t="str">
            <v>WES</v>
          </cell>
          <cell r="K2103">
            <v>23.46</v>
          </cell>
          <cell r="L2103">
            <v>20</v>
          </cell>
          <cell r="M2103">
            <v>469.2</v>
          </cell>
          <cell r="N2103">
            <v>440</v>
          </cell>
        </row>
        <row r="2104">
          <cell r="D2104" t="str">
            <v>HGC-25072262</v>
          </cell>
          <cell r="E2104" t="str">
            <v>pbmc_11106125screening</v>
          </cell>
          <cell r="F2104" t="str">
            <v>PSM-ZM202512050015-0001</v>
          </cell>
          <cell r="G2104" t="str">
            <v>上海复宏汉霖生物技术股份有限公司</v>
          </cell>
          <cell r="H2104" t="str">
            <v>IDT326</v>
          </cell>
          <cell r="I2104">
            <v>10</v>
          </cell>
          <cell r="J2104" t="str">
            <v>WES</v>
          </cell>
        </row>
        <row r="2105">
          <cell r="D2105" t="str">
            <v>HGC-25072263</v>
          </cell>
          <cell r="E2105" t="str">
            <v>pbmc_11106126screening</v>
          </cell>
          <cell r="F2105" t="str">
            <v>PSM-ZM202512050015-0001</v>
          </cell>
          <cell r="G2105" t="str">
            <v>上海复宏汉霖生物技术股份有限公司</v>
          </cell>
          <cell r="H2105" t="str">
            <v>IDT327</v>
          </cell>
          <cell r="I2105">
            <v>10</v>
          </cell>
          <cell r="J2105" t="str">
            <v>WES</v>
          </cell>
        </row>
        <row r="2106">
          <cell r="D2106" t="str">
            <v>HGC-25072264</v>
          </cell>
          <cell r="E2106" t="str">
            <v>pbmc_11109102PD</v>
          </cell>
          <cell r="F2106" t="str">
            <v>PSM-ZM202512050015-0001</v>
          </cell>
          <cell r="G2106" t="str">
            <v>上海复宏汉霖生物技术股份有限公司</v>
          </cell>
          <cell r="H2106" t="str">
            <v>IDT328</v>
          </cell>
          <cell r="I2106">
            <v>10</v>
          </cell>
          <cell r="J2106" t="str">
            <v>WES</v>
          </cell>
        </row>
        <row r="2107">
          <cell r="D2107" t="str">
            <v>HGC-25072265</v>
          </cell>
          <cell r="E2107" t="str">
            <v>pbmc_11109107PD</v>
          </cell>
          <cell r="F2107" t="str">
            <v>PSM-ZM202512050015-0001</v>
          </cell>
          <cell r="G2107" t="str">
            <v>上海复宏汉霖生物技术股份有限公司</v>
          </cell>
          <cell r="H2107" t="str">
            <v>IDT329</v>
          </cell>
          <cell r="I2107">
            <v>10</v>
          </cell>
          <cell r="J2107" t="str">
            <v>WES</v>
          </cell>
          <cell r="K2107">
            <v>24.36</v>
          </cell>
          <cell r="L2107">
            <v>20</v>
          </cell>
          <cell r="M2107">
            <v>487.2</v>
          </cell>
          <cell r="N2107">
            <v>440</v>
          </cell>
        </row>
        <row r="2108">
          <cell r="D2108" t="str">
            <v>HGC-25072267</v>
          </cell>
          <cell r="E2108" t="str">
            <v>pbmc_11109112Week 6</v>
          </cell>
          <cell r="F2108" t="str">
            <v>PSM-ZM202512050015-0001</v>
          </cell>
          <cell r="G2108" t="str">
            <v>上海复宏汉霖生物技术股份有限公司</v>
          </cell>
          <cell r="H2108" t="str">
            <v>IDT330</v>
          </cell>
          <cell r="I2108">
            <v>10</v>
          </cell>
          <cell r="J2108" t="str">
            <v>WES</v>
          </cell>
        </row>
        <row r="2109">
          <cell r="D2109" t="str">
            <v>HGC-25072268</v>
          </cell>
          <cell r="E2109" t="str">
            <v>pbmc_111101016 months</v>
          </cell>
          <cell r="F2109" t="str">
            <v>PSM-ZM202512050015-0001</v>
          </cell>
          <cell r="G2109" t="str">
            <v>上海复宏汉霖生物技术股份有限公司</v>
          </cell>
          <cell r="H2109" t="str">
            <v>IDT331</v>
          </cell>
          <cell r="I2109">
            <v>10</v>
          </cell>
          <cell r="J2109" t="str">
            <v>WES</v>
          </cell>
        </row>
        <row r="2110">
          <cell r="D2110" t="str">
            <v>HGC-25072269</v>
          </cell>
          <cell r="E2110" t="str">
            <v>pbmc_111101026 months</v>
          </cell>
          <cell r="F2110" t="str">
            <v>PSM-ZM202512050015-0001</v>
          </cell>
          <cell r="G2110" t="str">
            <v>上海复宏汉霖生物技术股份有限公司</v>
          </cell>
          <cell r="H2110" t="str">
            <v>IDT332</v>
          </cell>
          <cell r="I2110">
            <v>10</v>
          </cell>
          <cell r="J2110" t="str">
            <v>WES</v>
          </cell>
        </row>
        <row r="2111">
          <cell r="D2111" t="str">
            <v>HGC-25072270</v>
          </cell>
          <cell r="E2111" t="str">
            <v>pbmc_111121016 months</v>
          </cell>
          <cell r="F2111" t="str">
            <v>PSM-ZM202512050015-0001</v>
          </cell>
          <cell r="G2111" t="str">
            <v>上海复宏汉霖生物技术股份有限公司</v>
          </cell>
          <cell r="H2111" t="str">
            <v>IDT333</v>
          </cell>
          <cell r="I2111">
            <v>10</v>
          </cell>
          <cell r="J2111" t="str">
            <v>WES</v>
          </cell>
          <cell r="K2111">
            <v>24.14</v>
          </cell>
          <cell r="L2111">
            <v>20</v>
          </cell>
          <cell r="M2111">
            <v>482.8</v>
          </cell>
          <cell r="N2111">
            <v>440</v>
          </cell>
        </row>
        <row r="2112">
          <cell r="D2112" t="str">
            <v>HGC-25072272</v>
          </cell>
          <cell r="E2112" t="str">
            <v>pbmc_11112109screening</v>
          </cell>
          <cell r="F2112" t="str">
            <v>PSM-ZM202512050015-0001</v>
          </cell>
          <cell r="G2112" t="str">
            <v>上海复宏汉霖生物技术股份有限公司</v>
          </cell>
          <cell r="H2112" t="str">
            <v>IDT334</v>
          </cell>
          <cell r="I2112">
            <v>10</v>
          </cell>
          <cell r="J2112" t="str">
            <v>WES</v>
          </cell>
        </row>
        <row r="2113">
          <cell r="D2113" t="str">
            <v>HGC-25072273</v>
          </cell>
          <cell r="E2113" t="str">
            <v>pbmc_11114103PD</v>
          </cell>
          <cell r="F2113" t="str">
            <v>PSM-ZM202512050015-0001</v>
          </cell>
          <cell r="G2113" t="str">
            <v>上海复宏汉霖生物技术股份有限公司</v>
          </cell>
          <cell r="H2113" t="str">
            <v>IDT335</v>
          </cell>
          <cell r="I2113">
            <v>10</v>
          </cell>
          <cell r="J2113" t="str">
            <v>WES</v>
          </cell>
        </row>
        <row r="2114">
          <cell r="D2114" t="str">
            <v>HGC-25072274</v>
          </cell>
          <cell r="E2114" t="str">
            <v>pbmc_11114118PD</v>
          </cell>
          <cell r="F2114" t="str">
            <v>PSM-ZM202512050015-0001</v>
          </cell>
          <cell r="G2114" t="str">
            <v>上海复宏汉霖生物技术股份有限公司</v>
          </cell>
          <cell r="H2114" t="str">
            <v>IDT336</v>
          </cell>
          <cell r="I2114">
            <v>10</v>
          </cell>
          <cell r="J2114" t="str">
            <v>WES</v>
          </cell>
        </row>
        <row r="2115">
          <cell r="D2115" t="str">
            <v>HGC-25072275</v>
          </cell>
          <cell r="E2115" t="str">
            <v>pbmc_11114121PD</v>
          </cell>
          <cell r="F2115" t="str">
            <v>PSM-ZM202512050015-0001</v>
          </cell>
          <cell r="G2115" t="str">
            <v>上海复宏汉霖生物技术股份有限公司</v>
          </cell>
          <cell r="H2115" t="str">
            <v>IDT337</v>
          </cell>
          <cell r="I2115">
            <v>10</v>
          </cell>
          <cell r="J2115" t="str">
            <v>WES</v>
          </cell>
          <cell r="K2115">
            <v>25.97</v>
          </cell>
          <cell r="L2115">
            <v>20</v>
          </cell>
          <cell r="M2115">
            <v>519.4</v>
          </cell>
          <cell r="N2115">
            <v>440</v>
          </cell>
        </row>
        <row r="2116">
          <cell r="D2116" t="str">
            <v>HGC-25072276</v>
          </cell>
          <cell r="E2116" t="str">
            <v>pbmc_11114125Week 6</v>
          </cell>
          <cell r="F2116" t="str">
            <v>PSM-ZM202512050015-0001</v>
          </cell>
          <cell r="G2116" t="str">
            <v>上海复宏汉霖生物技术股份有限公司</v>
          </cell>
          <cell r="H2116" t="str">
            <v>IDT338</v>
          </cell>
          <cell r="I2116">
            <v>10</v>
          </cell>
          <cell r="J2116" t="str">
            <v>WES</v>
          </cell>
        </row>
        <row r="2117">
          <cell r="D2117" t="str">
            <v>HGC-25072277</v>
          </cell>
          <cell r="E2117" t="str">
            <v>pbmc_11114127screening</v>
          </cell>
          <cell r="F2117" t="str">
            <v>PSM-ZM202512050015-0001</v>
          </cell>
          <cell r="G2117" t="str">
            <v>上海复宏汉霖生物技术股份有限公司</v>
          </cell>
          <cell r="H2117" t="str">
            <v>IDT339</v>
          </cell>
          <cell r="I2117">
            <v>10</v>
          </cell>
          <cell r="J2117" t="str">
            <v>WES</v>
          </cell>
        </row>
        <row r="2118">
          <cell r="D2118" t="str">
            <v>HGC-25072278</v>
          </cell>
          <cell r="E2118" t="str">
            <v>pbmc_11114128screening</v>
          </cell>
          <cell r="F2118" t="str">
            <v>PSM-ZM202512050015-0001</v>
          </cell>
          <cell r="G2118" t="str">
            <v>上海复宏汉霖生物技术股份有限公司</v>
          </cell>
          <cell r="H2118" t="str">
            <v>IDT340</v>
          </cell>
          <cell r="I2118">
            <v>10</v>
          </cell>
          <cell r="J2118" t="str">
            <v>WES</v>
          </cell>
        </row>
        <row r="2119">
          <cell r="D2119" t="str">
            <v>HGC-25072279</v>
          </cell>
          <cell r="E2119" t="str">
            <v>pbmc_11118104screening</v>
          </cell>
          <cell r="F2119" t="str">
            <v>PSM-ZM202512050015-0001</v>
          </cell>
          <cell r="G2119" t="str">
            <v>上海复宏汉霖生物技术股份有限公司</v>
          </cell>
          <cell r="H2119" t="str">
            <v>IDT341</v>
          </cell>
          <cell r="I2119">
            <v>10</v>
          </cell>
          <cell r="J2119" t="str">
            <v>WES</v>
          </cell>
          <cell r="K2119">
            <v>25.27</v>
          </cell>
          <cell r="L2119">
            <v>20</v>
          </cell>
          <cell r="M2119">
            <v>505.4</v>
          </cell>
          <cell r="N2119">
            <v>440</v>
          </cell>
        </row>
        <row r="2120">
          <cell r="D2120" t="str">
            <v>HGC-25072282</v>
          </cell>
          <cell r="E2120" t="str">
            <v>pbmc_11120107screening</v>
          </cell>
          <cell r="F2120" t="str">
            <v>PSM-ZM202512050015-0001</v>
          </cell>
          <cell r="G2120" t="str">
            <v>上海复宏汉霖生物技术股份有限公司</v>
          </cell>
          <cell r="H2120" t="str">
            <v>IDT342</v>
          </cell>
          <cell r="I2120">
            <v>10</v>
          </cell>
          <cell r="J2120" t="str">
            <v>WES</v>
          </cell>
        </row>
        <row r="2121">
          <cell r="D2121" t="str">
            <v>HGC-25072283</v>
          </cell>
          <cell r="E2121" t="str">
            <v>pbmc_11121112Week 6</v>
          </cell>
          <cell r="F2121" t="str">
            <v>PSM-ZM202512050015-0001</v>
          </cell>
          <cell r="G2121" t="str">
            <v>上海复宏汉霖生物技术股份有限公司</v>
          </cell>
          <cell r="H2121" t="str">
            <v>IDT343</v>
          </cell>
          <cell r="I2121">
            <v>10</v>
          </cell>
          <cell r="J2121" t="str">
            <v>WES</v>
          </cell>
        </row>
        <row r="2122">
          <cell r="D2122" t="str">
            <v>HGC-25072284</v>
          </cell>
          <cell r="E2122" t="str">
            <v>pbmc_11121113Week 6</v>
          </cell>
          <cell r="F2122" t="str">
            <v>PSM-ZM202512050015-0001</v>
          </cell>
          <cell r="G2122" t="str">
            <v>上海复宏汉霖生物技术股份有限公司</v>
          </cell>
          <cell r="H2122" t="str">
            <v>IDT344</v>
          </cell>
          <cell r="I2122">
            <v>10</v>
          </cell>
          <cell r="J2122" t="str">
            <v>WES</v>
          </cell>
        </row>
        <row r="2123">
          <cell r="D2123" t="str">
            <v>HGC-25072285</v>
          </cell>
          <cell r="E2123" t="str">
            <v>pbmc_11121115screening</v>
          </cell>
          <cell r="F2123" t="str">
            <v>PSM-ZM202512050015-0001</v>
          </cell>
          <cell r="G2123" t="str">
            <v>上海复宏汉霖生物技术股份有限公司</v>
          </cell>
          <cell r="H2123" t="str">
            <v>IDT345</v>
          </cell>
          <cell r="I2123">
            <v>10</v>
          </cell>
          <cell r="J2123" t="str">
            <v>WES</v>
          </cell>
          <cell r="K2123">
            <v>24.45</v>
          </cell>
          <cell r="L2123">
            <v>20</v>
          </cell>
          <cell r="M2123">
            <v>489</v>
          </cell>
          <cell r="N2123">
            <v>440</v>
          </cell>
        </row>
        <row r="2124">
          <cell r="D2124" t="str">
            <v>HGC-25072286</v>
          </cell>
          <cell r="E2124" t="str">
            <v>pbmc_11121116screening</v>
          </cell>
          <cell r="F2124" t="str">
            <v>PSM-ZM202512050015-0001</v>
          </cell>
          <cell r="G2124" t="str">
            <v>上海复宏汉霖生物技术股份有限公司</v>
          </cell>
          <cell r="H2124" t="str">
            <v>IDT346</v>
          </cell>
          <cell r="I2124">
            <v>10</v>
          </cell>
          <cell r="J2124" t="str">
            <v>WES</v>
          </cell>
        </row>
        <row r="2125">
          <cell r="D2125" t="str">
            <v>HGC-25072287</v>
          </cell>
          <cell r="E2125" t="str">
            <v>pbmc_11122102UNS</v>
          </cell>
          <cell r="F2125" t="str">
            <v>PSM-ZM202512050015-0001</v>
          </cell>
          <cell r="G2125" t="str">
            <v>上海复宏汉霖生物技术股份有限公司</v>
          </cell>
          <cell r="H2125" t="str">
            <v>IDT347</v>
          </cell>
          <cell r="I2125">
            <v>10</v>
          </cell>
          <cell r="J2125" t="str">
            <v>WES</v>
          </cell>
        </row>
        <row r="2126">
          <cell r="D2126" t="str">
            <v>HGC-25072288</v>
          </cell>
          <cell r="E2126" t="str">
            <v>pbmc_11122106Week 6</v>
          </cell>
          <cell r="F2126" t="str">
            <v>PSM-ZM202512050015-0001</v>
          </cell>
          <cell r="G2126" t="str">
            <v>上海复宏汉霖生物技术股份有限公司</v>
          </cell>
          <cell r="H2126" t="str">
            <v>IDT348</v>
          </cell>
          <cell r="I2126">
            <v>10</v>
          </cell>
          <cell r="J2126" t="str">
            <v>WES</v>
          </cell>
        </row>
        <row r="2127">
          <cell r="D2127" t="str">
            <v>HGC-25072289</v>
          </cell>
          <cell r="E2127" t="str">
            <v>pbmc_11122107screening</v>
          </cell>
          <cell r="F2127" t="str">
            <v>PSM-ZM202512050015-0001</v>
          </cell>
          <cell r="G2127" t="str">
            <v>上海复宏汉霖生物技术股份有限公司</v>
          </cell>
          <cell r="H2127" t="str">
            <v>IDT349</v>
          </cell>
          <cell r="I2127">
            <v>10</v>
          </cell>
          <cell r="J2127" t="str">
            <v>WES</v>
          </cell>
          <cell r="K2127">
            <v>24.47</v>
          </cell>
          <cell r="L2127">
            <v>20</v>
          </cell>
          <cell r="M2127">
            <v>489.4</v>
          </cell>
          <cell r="N2127">
            <v>440</v>
          </cell>
        </row>
        <row r="2128">
          <cell r="D2128" t="str">
            <v>HGC-25072290</v>
          </cell>
          <cell r="E2128" t="str">
            <v>pbmc_11123106screening</v>
          </cell>
          <cell r="F2128" t="str">
            <v>PSM-ZM202512050015-0001</v>
          </cell>
          <cell r="G2128" t="str">
            <v>上海复宏汉霖生物技术股份有限公司</v>
          </cell>
          <cell r="H2128" t="str">
            <v>IDT350</v>
          </cell>
          <cell r="I2128">
            <v>10</v>
          </cell>
          <cell r="J2128" t="str">
            <v>WES</v>
          </cell>
        </row>
        <row r="2129">
          <cell r="D2129" t="str">
            <v>HGC-25072291</v>
          </cell>
          <cell r="E2129" t="str">
            <v>pbmc_11123107screening</v>
          </cell>
          <cell r="F2129" t="str">
            <v>PSM-ZM202512050015-0001</v>
          </cell>
          <cell r="G2129" t="str">
            <v>上海复宏汉霖生物技术股份有限公司</v>
          </cell>
          <cell r="H2129" t="str">
            <v>IDT351</v>
          </cell>
          <cell r="I2129">
            <v>10</v>
          </cell>
          <cell r="J2129" t="str">
            <v>WES</v>
          </cell>
        </row>
        <row r="2130">
          <cell r="D2130" t="str">
            <v>HGC-25072292</v>
          </cell>
          <cell r="E2130" t="str">
            <v>pbmc_11123108screening</v>
          </cell>
          <cell r="F2130" t="str">
            <v>PSM-ZM202512050015-0001</v>
          </cell>
          <cell r="G2130" t="str">
            <v>上海复宏汉霖生物技术股份有限公司</v>
          </cell>
          <cell r="H2130" t="str">
            <v>IDT352</v>
          </cell>
          <cell r="I2130">
            <v>10</v>
          </cell>
          <cell r="J2130" t="str">
            <v>WES</v>
          </cell>
        </row>
        <row r="2131">
          <cell r="D2131" t="str">
            <v>HGC-25072293</v>
          </cell>
          <cell r="E2131" t="str">
            <v>pbmc_11123110screening</v>
          </cell>
          <cell r="F2131" t="str">
            <v>PSM-ZM202512050015-0001</v>
          </cell>
          <cell r="G2131" t="str">
            <v>上海复宏汉霖生物技术股份有限公司</v>
          </cell>
          <cell r="H2131" t="str">
            <v>IDT353</v>
          </cell>
          <cell r="I2131">
            <v>10</v>
          </cell>
          <cell r="J2131" t="str">
            <v>WES</v>
          </cell>
          <cell r="K2131">
            <v>21.95</v>
          </cell>
          <cell r="L2131">
            <v>20</v>
          </cell>
          <cell r="M2131">
            <v>439</v>
          </cell>
          <cell r="N2131">
            <v>440</v>
          </cell>
        </row>
        <row r="2132">
          <cell r="D2132" t="str">
            <v>HGC-25072294</v>
          </cell>
          <cell r="E2132" t="str">
            <v>pbmc_11123111screening</v>
          </cell>
          <cell r="F2132" t="str">
            <v>PSM-ZM202512050015-0001</v>
          </cell>
          <cell r="G2132" t="str">
            <v>上海复宏汉霖生物技术股份有限公司</v>
          </cell>
          <cell r="H2132" t="str">
            <v>IDT354</v>
          </cell>
          <cell r="I2132">
            <v>10</v>
          </cell>
          <cell r="J2132" t="str">
            <v>WES</v>
          </cell>
        </row>
        <row r="2133">
          <cell r="D2133" t="str">
            <v>HGC-25072295</v>
          </cell>
          <cell r="E2133" t="str">
            <v>pbmc_111241026 months</v>
          </cell>
          <cell r="F2133" t="str">
            <v>PSM-ZM202512050015-0001</v>
          </cell>
          <cell r="G2133" t="str">
            <v>上海复宏汉霖生物技术股份有限公司</v>
          </cell>
          <cell r="H2133" t="str">
            <v>IDT355</v>
          </cell>
          <cell r="I2133">
            <v>10</v>
          </cell>
          <cell r="J2133" t="str">
            <v>WES</v>
          </cell>
        </row>
        <row r="2134">
          <cell r="D2134" t="str">
            <v>HGC-25072296</v>
          </cell>
          <cell r="E2134" t="str">
            <v>pbmc_11124116Week 6</v>
          </cell>
          <cell r="F2134" t="str">
            <v>PSM-ZM202512050015-0001</v>
          </cell>
          <cell r="G2134" t="str">
            <v>上海复宏汉霖生物技术股份有限公司</v>
          </cell>
          <cell r="H2134" t="str">
            <v>IDT356</v>
          </cell>
          <cell r="I2134">
            <v>10</v>
          </cell>
          <cell r="J2134" t="str">
            <v>WES</v>
          </cell>
        </row>
        <row r="2135">
          <cell r="D2135" t="str">
            <v>HGC-25072297</v>
          </cell>
          <cell r="E2135" t="str">
            <v>pbmc_11124119Week 6</v>
          </cell>
          <cell r="F2135" t="str">
            <v>PSM-ZM202512050015-0001</v>
          </cell>
          <cell r="G2135" t="str">
            <v>上海复宏汉霖生物技术股份有限公司</v>
          </cell>
          <cell r="H2135" t="str">
            <v>IDT357</v>
          </cell>
          <cell r="I2135">
            <v>10</v>
          </cell>
          <cell r="J2135" t="str">
            <v>WES</v>
          </cell>
          <cell r="K2135">
            <v>24.69</v>
          </cell>
          <cell r="L2135">
            <v>20</v>
          </cell>
          <cell r="M2135">
            <v>493.8</v>
          </cell>
          <cell r="N2135">
            <v>440</v>
          </cell>
        </row>
        <row r="2136">
          <cell r="D2136" t="str">
            <v>HGC-25072298</v>
          </cell>
          <cell r="E2136" t="str">
            <v>pbmc_11127106UNS</v>
          </cell>
          <cell r="F2136" t="str">
            <v>PSM-ZM202512050015-0001</v>
          </cell>
          <cell r="G2136" t="str">
            <v>上海复宏汉霖生物技术股份有限公司</v>
          </cell>
          <cell r="H2136" t="str">
            <v>IDT358</v>
          </cell>
          <cell r="I2136">
            <v>10</v>
          </cell>
          <cell r="J2136" t="str">
            <v>WES</v>
          </cell>
        </row>
        <row r="2137">
          <cell r="D2137" t="str">
            <v>HGC-25072299</v>
          </cell>
          <cell r="E2137" t="str">
            <v>pbmc_11127109PD</v>
          </cell>
          <cell r="F2137" t="str">
            <v>PSM-ZM202512050015-0001</v>
          </cell>
          <cell r="G2137" t="str">
            <v>上海复宏汉霖生物技术股份有限公司</v>
          </cell>
          <cell r="H2137" t="str">
            <v>IDT359</v>
          </cell>
          <cell r="I2137">
            <v>10</v>
          </cell>
          <cell r="J2137" t="str">
            <v>WES</v>
          </cell>
        </row>
        <row r="2138">
          <cell r="D2138" t="str">
            <v>HGC-25072300</v>
          </cell>
          <cell r="E2138" t="str">
            <v>pbmc_111281026 months</v>
          </cell>
          <cell r="F2138" t="str">
            <v>PSM-ZM202512050015-0001</v>
          </cell>
          <cell r="G2138" t="str">
            <v>上海复宏汉霖生物技术股份有限公司</v>
          </cell>
          <cell r="H2138" t="str">
            <v>IDT360</v>
          </cell>
          <cell r="I2138">
            <v>10</v>
          </cell>
          <cell r="J2138" t="str">
            <v>WES</v>
          </cell>
        </row>
        <row r="2139">
          <cell r="D2139" t="str">
            <v>HGC-25072301</v>
          </cell>
          <cell r="E2139" t="str">
            <v>pbmc_111281046 months</v>
          </cell>
          <cell r="F2139" t="str">
            <v>PSM-ZM202512050015-0001</v>
          </cell>
          <cell r="G2139" t="str">
            <v>上海复宏汉霖生物技术股份有限公司</v>
          </cell>
          <cell r="H2139" t="str">
            <v>IDT361</v>
          </cell>
          <cell r="I2139">
            <v>10</v>
          </cell>
          <cell r="J2139" t="str">
            <v>WES</v>
          </cell>
          <cell r="K2139">
            <v>22.67</v>
          </cell>
          <cell r="L2139">
            <v>20</v>
          </cell>
          <cell r="M2139">
            <v>453.4</v>
          </cell>
          <cell r="N2139">
            <v>440</v>
          </cell>
        </row>
        <row r="2140">
          <cell r="D2140" t="str">
            <v>HGC-25072302</v>
          </cell>
          <cell r="E2140" t="str">
            <v>pbmc_11129108Week 6</v>
          </cell>
          <cell r="F2140" t="str">
            <v>PSM-ZM202512050015-0001</v>
          </cell>
          <cell r="G2140" t="str">
            <v>上海复宏汉霖生物技术股份有限公司</v>
          </cell>
          <cell r="H2140" t="str">
            <v>IDT362</v>
          </cell>
          <cell r="I2140">
            <v>10</v>
          </cell>
          <cell r="J2140" t="str">
            <v>WES</v>
          </cell>
        </row>
        <row r="2141">
          <cell r="D2141" t="str">
            <v>HGC-25072303</v>
          </cell>
          <cell r="E2141" t="str">
            <v>pbmc_11132101Week 6</v>
          </cell>
          <cell r="F2141" t="str">
            <v>PSM-ZM202512050015-0001</v>
          </cell>
          <cell r="G2141" t="str">
            <v>上海复宏汉霖生物技术股份有限公司</v>
          </cell>
          <cell r="H2141" t="str">
            <v>IDT363</v>
          </cell>
          <cell r="I2141">
            <v>10</v>
          </cell>
          <cell r="J2141" t="str">
            <v>WES</v>
          </cell>
        </row>
        <row r="2142">
          <cell r="D2142" t="str">
            <v>HGC-25072307</v>
          </cell>
          <cell r="E2142" t="str">
            <v>pbmc_11132107screening</v>
          </cell>
          <cell r="F2142" t="str">
            <v>PSM-ZM202512050015-0001</v>
          </cell>
          <cell r="G2142" t="str">
            <v>上海复宏汉霖生物技术股份有限公司</v>
          </cell>
          <cell r="H2142" t="str">
            <v>IDT364</v>
          </cell>
          <cell r="I2142">
            <v>10</v>
          </cell>
          <cell r="J2142" t="str">
            <v>WES</v>
          </cell>
        </row>
        <row r="2143">
          <cell r="D2143" t="str">
            <v>HGC-25072308</v>
          </cell>
          <cell r="E2143" t="str">
            <v>pbmc_11132108screening</v>
          </cell>
          <cell r="F2143" t="str">
            <v>PSM-ZM202512050015-0001</v>
          </cell>
          <cell r="G2143" t="str">
            <v>上海复宏汉霖生物技术股份有限公司</v>
          </cell>
          <cell r="H2143" t="str">
            <v>IDT365</v>
          </cell>
          <cell r="I2143">
            <v>10</v>
          </cell>
          <cell r="J2143" t="str">
            <v>WES</v>
          </cell>
          <cell r="K2143">
            <v>24.75</v>
          </cell>
          <cell r="L2143">
            <v>20</v>
          </cell>
          <cell r="M2143">
            <v>495</v>
          </cell>
          <cell r="N2143">
            <v>440</v>
          </cell>
        </row>
        <row r="2144">
          <cell r="D2144" t="str">
            <v>HGC-25072314</v>
          </cell>
          <cell r="E2144" t="str">
            <v>pbmc_11134103PD</v>
          </cell>
          <cell r="F2144" t="str">
            <v>PSM-ZM202512050015-0001</v>
          </cell>
          <cell r="G2144" t="str">
            <v>上海复宏汉霖生物技术股份有限公司</v>
          </cell>
          <cell r="H2144" t="str">
            <v>IDT366</v>
          </cell>
          <cell r="I2144">
            <v>10</v>
          </cell>
          <cell r="J2144" t="str">
            <v>WES</v>
          </cell>
        </row>
        <row r="2145">
          <cell r="D2145" t="str">
            <v>HGC-25072315</v>
          </cell>
          <cell r="E2145" t="str">
            <v>pbmc_11143101UNS</v>
          </cell>
          <cell r="F2145" t="str">
            <v>PSM-ZM202512050015-0001</v>
          </cell>
          <cell r="G2145" t="str">
            <v>上海复宏汉霖生物技术股份有限公司</v>
          </cell>
          <cell r="H2145" t="str">
            <v>IDT367</v>
          </cell>
          <cell r="I2145">
            <v>10</v>
          </cell>
          <cell r="J2145" t="str">
            <v>WES</v>
          </cell>
        </row>
        <row r="2146">
          <cell r="D2146" t="str">
            <v>HGC-25072316</v>
          </cell>
          <cell r="E2146" t="str">
            <v>pbmc_11143108Week 6</v>
          </cell>
          <cell r="F2146" t="str">
            <v>PSM-ZM202512050015-0001</v>
          </cell>
          <cell r="G2146" t="str">
            <v>上海复宏汉霖生物技术股份有限公司</v>
          </cell>
          <cell r="H2146" t="str">
            <v>IDT368</v>
          </cell>
          <cell r="I2146">
            <v>10</v>
          </cell>
          <cell r="J2146" t="str">
            <v>WES</v>
          </cell>
        </row>
        <row r="2147">
          <cell r="D2147" t="str">
            <v>HGC-25072319</v>
          </cell>
          <cell r="E2147" t="str">
            <v>pbmc_11147101PD</v>
          </cell>
          <cell r="F2147" t="str">
            <v>PSM-ZM202512050015-0001</v>
          </cell>
          <cell r="G2147" t="str">
            <v>上海复宏汉霖生物技术股份有限公司</v>
          </cell>
          <cell r="H2147" t="str">
            <v>IDT369</v>
          </cell>
          <cell r="I2147">
            <v>10</v>
          </cell>
          <cell r="J2147" t="str">
            <v>WES</v>
          </cell>
          <cell r="K2147">
            <v>27.18</v>
          </cell>
          <cell r="L2147">
            <v>20</v>
          </cell>
          <cell r="M2147">
            <v>543.6</v>
          </cell>
          <cell r="N2147">
            <v>440</v>
          </cell>
        </row>
        <row r="2148">
          <cell r="D2148" t="str">
            <v>HGC-25072320</v>
          </cell>
          <cell r="E2148" t="str">
            <v>pbmc_11147103Week 6</v>
          </cell>
          <cell r="F2148" t="str">
            <v>PSM-ZM202512050015-0001</v>
          </cell>
          <cell r="G2148" t="str">
            <v>上海复宏汉霖生物技术股份有限公司</v>
          </cell>
          <cell r="H2148" t="str">
            <v>IDT370</v>
          </cell>
          <cell r="I2148">
            <v>10</v>
          </cell>
          <cell r="J2148" t="str">
            <v>WES</v>
          </cell>
        </row>
        <row r="2149">
          <cell r="D2149" t="str">
            <v>HGC-25072321</v>
          </cell>
          <cell r="E2149" t="str">
            <v>pbmc_11147105PD</v>
          </cell>
          <cell r="F2149" t="str">
            <v>PSM-ZM202512050015-0001</v>
          </cell>
          <cell r="G2149" t="str">
            <v>上海复宏汉霖生物技术股份有限公司</v>
          </cell>
          <cell r="H2149" t="str">
            <v>IDT371</v>
          </cell>
          <cell r="I2149">
            <v>10</v>
          </cell>
          <cell r="J2149" t="str">
            <v>WES</v>
          </cell>
        </row>
        <row r="2150">
          <cell r="D2150" t="str">
            <v>HGC-25072322</v>
          </cell>
          <cell r="E2150" t="str">
            <v>pbmc_11147106Week 6</v>
          </cell>
          <cell r="F2150" t="str">
            <v>PSM-ZM202512050015-0001</v>
          </cell>
          <cell r="G2150" t="str">
            <v>上海复宏汉霖生物技术股份有限公司</v>
          </cell>
          <cell r="H2150" t="str">
            <v>IDT372</v>
          </cell>
          <cell r="I2150">
            <v>10</v>
          </cell>
          <cell r="J2150" t="str">
            <v>WES</v>
          </cell>
        </row>
        <row r="2151">
          <cell r="D2151" t="str">
            <v>HGC-25072323</v>
          </cell>
          <cell r="E2151" t="str">
            <v>pbmc_11147107Week 6</v>
          </cell>
          <cell r="F2151" t="str">
            <v>PSM-ZM202512050015-0001</v>
          </cell>
          <cell r="G2151" t="str">
            <v>上海复宏汉霖生物技术股份有限公司</v>
          </cell>
          <cell r="H2151" t="str">
            <v>IDT373</v>
          </cell>
          <cell r="I2151">
            <v>10</v>
          </cell>
          <cell r="J2151" t="str">
            <v>WES</v>
          </cell>
          <cell r="K2151">
            <v>26.01</v>
          </cell>
          <cell r="L2151">
            <v>20</v>
          </cell>
          <cell r="M2151">
            <v>520.2</v>
          </cell>
          <cell r="N2151">
            <v>440</v>
          </cell>
        </row>
        <row r="2152">
          <cell r="D2152" t="str">
            <v>HGC-25072324</v>
          </cell>
          <cell r="E2152" t="str">
            <v>pbmc_11147108screening</v>
          </cell>
          <cell r="F2152" t="str">
            <v>PSM-ZM202512050015-0001</v>
          </cell>
          <cell r="G2152" t="str">
            <v>上海复宏汉霖生物技术股份有限公司</v>
          </cell>
          <cell r="H2152" t="str">
            <v>IDT374</v>
          </cell>
          <cell r="I2152">
            <v>10</v>
          </cell>
          <cell r="J2152" t="str">
            <v>WES</v>
          </cell>
        </row>
        <row r="2153">
          <cell r="D2153" t="str">
            <v>HGC-25072325</v>
          </cell>
          <cell r="E2153" t="str">
            <v>pbmc_111511016 months</v>
          </cell>
          <cell r="F2153" t="str">
            <v>PSM-ZM202512050015-0001</v>
          </cell>
          <cell r="G2153" t="str">
            <v>上海复宏汉霖生物技术股份有限公司</v>
          </cell>
          <cell r="H2153" t="str">
            <v>IDT375</v>
          </cell>
          <cell r="I2153">
            <v>10</v>
          </cell>
          <cell r="J2153" t="str">
            <v>WES</v>
          </cell>
        </row>
        <row r="2154">
          <cell r="D2154" t="str">
            <v>HGC-25072327</v>
          </cell>
          <cell r="E2154" t="str">
            <v>pbmc_111511036 months</v>
          </cell>
          <cell r="F2154" t="str">
            <v>PSM-ZM202512050015-0001</v>
          </cell>
          <cell r="G2154" t="str">
            <v>上海复宏汉霖生物技术股份有限公司</v>
          </cell>
          <cell r="H2154" t="str">
            <v>IDT376</v>
          </cell>
          <cell r="I2154">
            <v>10</v>
          </cell>
          <cell r="J2154" t="str">
            <v>WES</v>
          </cell>
        </row>
        <row r="2155">
          <cell r="D2155" t="str">
            <v>HGC-25072328</v>
          </cell>
          <cell r="E2155" t="str">
            <v>pbmc_11151109PD</v>
          </cell>
          <cell r="F2155" t="str">
            <v>PSM-ZM202512050015-0001</v>
          </cell>
          <cell r="G2155" t="str">
            <v>上海复宏汉霖生物技术股份有限公司</v>
          </cell>
          <cell r="H2155" t="str">
            <v>IDT377</v>
          </cell>
          <cell r="I2155">
            <v>10</v>
          </cell>
          <cell r="J2155" t="str">
            <v>WES</v>
          </cell>
          <cell r="K2155">
            <v>23.49</v>
          </cell>
          <cell r="L2155">
            <v>20</v>
          </cell>
          <cell r="M2155">
            <v>469.8</v>
          </cell>
          <cell r="N2155">
            <v>440</v>
          </cell>
        </row>
        <row r="2156">
          <cell r="D2156" t="str">
            <v>HGC-25072329</v>
          </cell>
          <cell r="E2156" t="str">
            <v>pbmc_11151112Week 6</v>
          </cell>
          <cell r="F2156" t="str">
            <v>PSM-ZM202512050015-0001</v>
          </cell>
          <cell r="G2156" t="str">
            <v>上海复宏汉霖生物技术股份有限公司</v>
          </cell>
          <cell r="H2156" t="str">
            <v>IDT378</v>
          </cell>
          <cell r="I2156">
            <v>10</v>
          </cell>
          <cell r="J2156" t="str">
            <v>WES</v>
          </cell>
        </row>
        <row r="2157">
          <cell r="D2157" t="str">
            <v>HGC-25072330</v>
          </cell>
          <cell r="E2157" t="str">
            <v>pbmc_11151113Week 6</v>
          </cell>
          <cell r="F2157" t="str">
            <v>PSM-ZM202512050015-0001</v>
          </cell>
          <cell r="G2157" t="str">
            <v>上海复宏汉霖生物技术股份有限公司</v>
          </cell>
          <cell r="H2157" t="str">
            <v>IDT379</v>
          </cell>
          <cell r="I2157">
            <v>10</v>
          </cell>
          <cell r="J2157" t="str">
            <v>WES</v>
          </cell>
        </row>
        <row r="2158">
          <cell r="D2158" t="str">
            <v>HGC-25072331</v>
          </cell>
          <cell r="E2158" t="str">
            <v>pbmc_11151115Week 6</v>
          </cell>
          <cell r="F2158" t="str">
            <v>PSM-ZM202512050015-0001</v>
          </cell>
          <cell r="G2158" t="str">
            <v>上海复宏汉霖生物技术股份有限公司</v>
          </cell>
          <cell r="H2158" t="str">
            <v>IDT380</v>
          </cell>
          <cell r="I2158">
            <v>10</v>
          </cell>
          <cell r="J2158" t="str">
            <v>WES</v>
          </cell>
        </row>
        <row r="2159">
          <cell r="D2159" t="str">
            <v>HGC-25072332</v>
          </cell>
          <cell r="E2159" t="str">
            <v>pbmc_11151116Week 6</v>
          </cell>
          <cell r="F2159" t="str">
            <v>PSM-ZM202512050015-0001</v>
          </cell>
          <cell r="G2159" t="str">
            <v>上海复宏汉霖生物技术股份有限公司</v>
          </cell>
          <cell r="H2159" t="str">
            <v>IDT381</v>
          </cell>
          <cell r="I2159">
            <v>10</v>
          </cell>
          <cell r="J2159" t="str">
            <v>WES</v>
          </cell>
          <cell r="K2159">
            <v>26.94</v>
          </cell>
          <cell r="L2159">
            <v>20</v>
          </cell>
          <cell r="M2159">
            <v>538.8</v>
          </cell>
          <cell r="N2159">
            <v>440</v>
          </cell>
        </row>
        <row r="2160">
          <cell r="D2160" t="str">
            <v>HGC-25072335</v>
          </cell>
          <cell r="E2160" t="str">
            <v>pbmc_11151122screening</v>
          </cell>
          <cell r="F2160" t="str">
            <v>PSM-ZM202512050015-0001</v>
          </cell>
          <cell r="G2160" t="str">
            <v>上海复宏汉霖生物技术股份有限公司</v>
          </cell>
          <cell r="H2160" t="str">
            <v>IDT382</v>
          </cell>
          <cell r="I2160">
            <v>10</v>
          </cell>
          <cell r="J2160" t="str">
            <v>WES</v>
          </cell>
        </row>
        <row r="2161">
          <cell r="D2161" t="str">
            <v>HGC-25072336</v>
          </cell>
          <cell r="E2161" t="str">
            <v>pbmc_11152101Week 6</v>
          </cell>
          <cell r="F2161" t="str">
            <v>PSM-ZM202512050015-0001</v>
          </cell>
          <cell r="G2161" t="str">
            <v>上海复宏汉霖生物技术股份有限公司</v>
          </cell>
          <cell r="H2161" t="str">
            <v>IDT383</v>
          </cell>
          <cell r="I2161">
            <v>10</v>
          </cell>
          <cell r="J2161" t="str">
            <v>WES</v>
          </cell>
        </row>
        <row r="2162">
          <cell r="D2162" t="str">
            <v>HGC-25072337</v>
          </cell>
          <cell r="E2162" t="str">
            <v>pbmc_111561016 months</v>
          </cell>
          <cell r="F2162" t="str">
            <v>PSM-ZM202512050015-0001</v>
          </cell>
          <cell r="G2162" t="str">
            <v>上海复宏汉霖生物技术股份有限公司</v>
          </cell>
          <cell r="H2162" t="str">
            <v>IDT384</v>
          </cell>
          <cell r="I2162">
            <v>10</v>
          </cell>
          <cell r="J2162" t="str">
            <v>WES</v>
          </cell>
        </row>
        <row r="2163">
          <cell r="D2163" t="str">
            <v>HGC-26005636</v>
          </cell>
          <cell r="E2163" t="str">
            <v>CT94</v>
          </cell>
          <cell r="F2163" t="str">
            <v>PSM-ZM202506110004-0045</v>
          </cell>
          <cell r="G2163" t="str">
            <v>海军军医大学第一附属医院</v>
          </cell>
          <cell r="H2163" t="str">
            <v>MGI49</v>
          </cell>
          <cell r="I2163" t="str">
            <v>450M</v>
          </cell>
          <cell r="J2163" t="str">
            <v>cDNA文库</v>
          </cell>
          <cell r="K2163">
            <v>30</v>
          </cell>
          <cell r="L2163">
            <v>30</v>
          </cell>
          <cell r="M2163">
            <v>900</v>
          </cell>
          <cell r="N2163">
            <v>351</v>
          </cell>
        </row>
        <row r="2164">
          <cell r="D2164" t="str">
            <v>HGC-26006027</v>
          </cell>
          <cell r="E2164" t="str">
            <v>WT</v>
          </cell>
          <cell r="F2164" t="str">
            <v>PSM-ZM202512310013-0001</v>
          </cell>
          <cell r="G2164" t="str">
            <v>中南大学湘雅医院</v>
          </cell>
          <cell r="H2164" t="str">
            <v>MGI50</v>
          </cell>
          <cell r="I2164" t="str">
            <v>450M</v>
          </cell>
          <cell r="J2164" t="str">
            <v>cDNA文库</v>
          </cell>
          <cell r="K2164">
            <v>42</v>
          </cell>
          <cell r="L2164">
            <v>30</v>
          </cell>
          <cell r="M2164">
            <v>1260</v>
          </cell>
          <cell r="N2164">
            <v>352</v>
          </cell>
        </row>
        <row r="2165">
          <cell r="D2165" t="str">
            <v>HGC-26006028</v>
          </cell>
          <cell r="E2165" t="str">
            <v>KO</v>
          </cell>
          <cell r="F2165" t="str">
            <v>PSM-ZM202512310013-0001</v>
          </cell>
          <cell r="G2165" t="str">
            <v>中南大学湘雅医院</v>
          </cell>
          <cell r="H2165" t="str">
            <v>MGI51</v>
          </cell>
          <cell r="I2165" t="str">
            <v>450M</v>
          </cell>
          <cell r="J2165" t="str">
            <v>cDNA文库</v>
          </cell>
          <cell r="K2165">
            <v>43</v>
          </cell>
          <cell r="L2165">
            <v>30</v>
          </cell>
          <cell r="M2165">
            <v>1290</v>
          </cell>
          <cell r="N2165">
            <v>333</v>
          </cell>
        </row>
        <row r="2166">
          <cell r="D2166" t="str">
            <v>HGC-26005637</v>
          </cell>
          <cell r="E2166" t="str">
            <v>AS-V</v>
          </cell>
          <cell r="F2166" t="str">
            <v>PSM-ZM202510220004-0007</v>
          </cell>
          <cell r="G2166" t="str">
            <v>武汉源生生物科技有限公司</v>
          </cell>
          <cell r="H2166" t="str">
            <v>MGI52</v>
          </cell>
          <cell r="I2166" t="str">
            <v>450M</v>
          </cell>
          <cell r="J2166" t="str">
            <v>cDNA文库</v>
          </cell>
          <cell r="K2166">
            <v>42</v>
          </cell>
          <cell r="L2166">
            <v>30</v>
          </cell>
          <cell r="M2166">
            <v>1260</v>
          </cell>
          <cell r="N2166">
            <v>345</v>
          </cell>
        </row>
        <row r="2167">
          <cell r="D2167" t="str">
            <v>HGC-26005638</v>
          </cell>
          <cell r="E2167" t="str">
            <v>AS-C</v>
          </cell>
          <cell r="F2167" t="str">
            <v>PSM-ZM202510220004-0007</v>
          </cell>
          <cell r="G2167" t="str">
            <v>武汉源生生物科技有限公司</v>
          </cell>
          <cell r="H2167" t="str">
            <v>MGI53</v>
          </cell>
          <cell r="I2167" t="str">
            <v>450M</v>
          </cell>
          <cell r="J2167" t="str">
            <v>cDNA文库</v>
          </cell>
          <cell r="K2167">
            <v>49</v>
          </cell>
          <cell r="L2167">
            <v>30</v>
          </cell>
          <cell r="M2167">
            <v>1470</v>
          </cell>
          <cell r="N2167">
            <v>391</v>
          </cell>
        </row>
        <row r="2168">
          <cell r="D2168" t="str">
            <v>HGC-26005639</v>
          </cell>
          <cell r="E2168" t="str">
            <v>AS-F</v>
          </cell>
          <cell r="F2168" t="str">
            <v>PSM-ZM202510220004-0007</v>
          </cell>
          <cell r="G2168" t="str">
            <v>武汉源生生物科技有限公司</v>
          </cell>
          <cell r="H2168" t="str">
            <v>MGI54</v>
          </cell>
          <cell r="I2168" t="str">
            <v>450M</v>
          </cell>
          <cell r="J2168" t="str">
            <v>cDNA文库</v>
          </cell>
          <cell r="K2168">
            <v>40</v>
          </cell>
          <cell r="L2168">
            <v>30</v>
          </cell>
          <cell r="M2168">
            <v>1200</v>
          </cell>
          <cell r="N2168">
            <v>353</v>
          </cell>
        </row>
        <row r="2169">
          <cell r="D2169" t="str">
            <v>HGC-26005640</v>
          </cell>
          <cell r="E2169" t="str">
            <v>WANG-V</v>
          </cell>
          <cell r="F2169" t="str">
            <v>PSM-ZM202510220004-0007</v>
          </cell>
          <cell r="G2169" t="str">
            <v>武汉源生生物科技有限公司</v>
          </cell>
          <cell r="H2169" t="str">
            <v>MGI55</v>
          </cell>
          <cell r="I2169" t="str">
            <v>450M</v>
          </cell>
          <cell r="J2169" t="str">
            <v>cDNA文库</v>
          </cell>
          <cell r="K2169">
            <v>36</v>
          </cell>
          <cell r="L2169">
            <v>30</v>
          </cell>
          <cell r="M2169">
            <v>1080</v>
          </cell>
          <cell r="N2169">
            <v>342</v>
          </cell>
        </row>
        <row r="2170">
          <cell r="D2170" t="str">
            <v>HGC-26005641</v>
          </cell>
          <cell r="E2170" t="str">
            <v>WANG-F</v>
          </cell>
          <cell r="F2170" t="str">
            <v>PSM-ZM202510220004-0007</v>
          </cell>
          <cell r="G2170" t="str">
            <v>武汉源生生物科技有限公司</v>
          </cell>
          <cell r="H2170" t="str">
            <v>MGI56</v>
          </cell>
          <cell r="I2170" t="str">
            <v>450M</v>
          </cell>
          <cell r="J2170" t="str">
            <v>cDNA文库</v>
          </cell>
          <cell r="K2170">
            <v>34</v>
          </cell>
          <cell r="L2170">
            <v>30</v>
          </cell>
          <cell r="M2170">
            <v>1020</v>
          </cell>
          <cell r="N2170">
            <v>339</v>
          </cell>
        </row>
        <row r="2172">
          <cell r="D2172" t="str">
            <v>HGC-26005636-oligo</v>
          </cell>
          <cell r="E2172" t="str">
            <v>CT94-oligo</v>
          </cell>
          <cell r="F2172" t="str">
            <v>PSM-ZM202506110004-0045</v>
          </cell>
          <cell r="G2172" t="str">
            <v>海军军医大学第一附属医院</v>
          </cell>
          <cell r="H2172" t="str">
            <v>MGI49</v>
          </cell>
          <cell r="I2172" t="str">
            <v>50M</v>
          </cell>
          <cell r="J2172" t="str">
            <v>oligo文库</v>
          </cell>
          <cell r="K2172">
            <v>41</v>
          </cell>
          <cell r="L2172">
            <v>30</v>
          </cell>
          <cell r="M2172">
            <v>1230</v>
          </cell>
          <cell r="N2172">
            <v>184</v>
          </cell>
        </row>
        <row r="2173">
          <cell r="D2173" t="str">
            <v>HGC-26006027-oligo</v>
          </cell>
          <cell r="E2173" t="str">
            <v>WT-oligo</v>
          </cell>
          <cell r="F2173" t="str">
            <v>PSM-ZM202512310013-0001</v>
          </cell>
          <cell r="G2173" t="str">
            <v>中南大学湘雅医院</v>
          </cell>
          <cell r="H2173" t="str">
            <v>MGI50</v>
          </cell>
          <cell r="I2173" t="str">
            <v>50M</v>
          </cell>
          <cell r="J2173" t="str">
            <v>oligo文库</v>
          </cell>
          <cell r="K2173">
            <v>74</v>
          </cell>
          <cell r="L2173">
            <v>30</v>
          </cell>
          <cell r="M2173">
            <v>2220</v>
          </cell>
          <cell r="N2173">
            <v>183</v>
          </cell>
        </row>
        <row r="2174">
          <cell r="D2174" t="str">
            <v>HGC-26006028-oligo</v>
          </cell>
          <cell r="E2174" t="str">
            <v>KO-oligo</v>
          </cell>
          <cell r="F2174" t="str">
            <v>PSM-ZM202512310013-0001</v>
          </cell>
          <cell r="G2174" t="str">
            <v>中南大学湘雅医院</v>
          </cell>
          <cell r="H2174" t="str">
            <v>MGI51</v>
          </cell>
          <cell r="I2174" t="str">
            <v>50M</v>
          </cell>
          <cell r="J2174" t="str">
            <v>oligo文库</v>
          </cell>
          <cell r="K2174">
            <v>50</v>
          </cell>
          <cell r="L2174">
            <v>30</v>
          </cell>
          <cell r="M2174">
            <v>1500</v>
          </cell>
          <cell r="N2174">
            <v>182</v>
          </cell>
        </row>
        <row r="2175">
          <cell r="D2175" t="str">
            <v>HGC-26005637-oligo</v>
          </cell>
          <cell r="E2175" t="str">
            <v>AS-V-oligo</v>
          </cell>
          <cell r="F2175" t="str">
            <v>PSM-ZM202510220004-0007</v>
          </cell>
          <cell r="G2175" t="str">
            <v>武汉源生生物科技有限公司</v>
          </cell>
          <cell r="H2175" t="str">
            <v>MGI52</v>
          </cell>
          <cell r="I2175" t="str">
            <v>50M</v>
          </cell>
          <cell r="J2175" t="str">
            <v>oligo文库</v>
          </cell>
          <cell r="K2175">
            <v>38</v>
          </cell>
          <cell r="L2175">
            <v>30</v>
          </cell>
          <cell r="M2175">
            <v>1140</v>
          </cell>
          <cell r="N2175">
            <v>181</v>
          </cell>
        </row>
        <row r="2176">
          <cell r="D2176" t="str">
            <v>HGC-26005638-oligo</v>
          </cell>
          <cell r="E2176" t="str">
            <v>AS-C-oligo</v>
          </cell>
          <cell r="F2176" t="str">
            <v>PSM-ZM202510220004-0007</v>
          </cell>
          <cell r="G2176" t="str">
            <v>武汉源生生物科技有限公司</v>
          </cell>
          <cell r="H2176" t="str">
            <v>MGI53</v>
          </cell>
          <cell r="I2176" t="str">
            <v>50M</v>
          </cell>
          <cell r="J2176" t="str">
            <v>oligo文库</v>
          </cell>
          <cell r="K2176">
            <v>38</v>
          </cell>
          <cell r="L2176">
            <v>30</v>
          </cell>
          <cell r="M2176">
            <v>1140</v>
          </cell>
          <cell r="N2176">
            <v>181</v>
          </cell>
        </row>
        <row r="2177">
          <cell r="D2177" t="str">
            <v>HGC-26005639-oligo</v>
          </cell>
          <cell r="E2177" t="str">
            <v>AS-F-oligo</v>
          </cell>
          <cell r="F2177" t="str">
            <v>PSM-ZM202510220004-0007</v>
          </cell>
          <cell r="G2177" t="str">
            <v>武汉源生生物科技有限公司</v>
          </cell>
          <cell r="H2177" t="str">
            <v>MGI54</v>
          </cell>
          <cell r="I2177" t="str">
            <v>50M</v>
          </cell>
          <cell r="J2177" t="str">
            <v>oligo文库</v>
          </cell>
          <cell r="K2177">
            <v>34</v>
          </cell>
          <cell r="L2177">
            <v>30</v>
          </cell>
          <cell r="M2177">
            <v>1020</v>
          </cell>
          <cell r="N2177">
            <v>181</v>
          </cell>
        </row>
        <row r="2178">
          <cell r="D2178" t="str">
            <v>HGC-26005640-oligo</v>
          </cell>
          <cell r="E2178" t="str">
            <v>WANG-V-oligo</v>
          </cell>
          <cell r="F2178" t="str">
            <v>PSM-ZM202510220004-0007</v>
          </cell>
          <cell r="G2178" t="str">
            <v>武汉源生生物科技有限公司</v>
          </cell>
          <cell r="H2178" t="str">
            <v>MGI55</v>
          </cell>
          <cell r="I2178" t="str">
            <v>50M</v>
          </cell>
          <cell r="J2178" t="str">
            <v>oligo文库</v>
          </cell>
          <cell r="K2178">
            <v>33</v>
          </cell>
          <cell r="L2178">
            <v>30</v>
          </cell>
          <cell r="M2178">
            <v>990</v>
          </cell>
          <cell r="N2178">
            <v>179</v>
          </cell>
        </row>
        <row r="2179">
          <cell r="D2179" t="str">
            <v>HGC-26005641-oligo</v>
          </cell>
          <cell r="E2179" t="str">
            <v>WANG-F-oligo</v>
          </cell>
          <cell r="F2179" t="str">
            <v>PSM-ZM202510220004-0007</v>
          </cell>
          <cell r="G2179" t="str">
            <v>武汉源生生物科技有限公司</v>
          </cell>
          <cell r="H2179" t="str">
            <v>MGI56</v>
          </cell>
          <cell r="I2179" t="str">
            <v>50M</v>
          </cell>
          <cell r="J2179" t="str">
            <v>oligo文库</v>
          </cell>
          <cell r="K2179">
            <v>54</v>
          </cell>
          <cell r="L2179">
            <v>30</v>
          </cell>
          <cell r="M2179">
            <v>1620</v>
          </cell>
          <cell r="N2179">
            <v>183</v>
          </cell>
        </row>
        <row r="2180">
          <cell r="D2180" t="str">
            <v>260120P1-72</v>
          </cell>
          <cell r="E2180" t="str">
            <v>260120P1-72</v>
          </cell>
        </row>
        <row r="2180">
          <cell r="I2180">
            <v>72</v>
          </cell>
          <cell r="J2180" t="str">
            <v>mRNA-T7</v>
          </cell>
          <cell r="K2180">
            <v>3.22</v>
          </cell>
          <cell r="L2180">
            <v>38</v>
          </cell>
          <cell r="M2180">
            <v>122.36</v>
          </cell>
          <cell r="N2180">
            <v>500</v>
          </cell>
        </row>
        <row r="2181">
          <cell r="D2181" t="str">
            <v>260120P2-96</v>
          </cell>
          <cell r="E2181" t="str">
            <v>260120P2-96</v>
          </cell>
        </row>
        <row r="2181">
          <cell r="I2181">
            <v>96</v>
          </cell>
          <cell r="J2181" t="str">
            <v>mRNA-T7</v>
          </cell>
          <cell r="K2181">
            <v>20.81</v>
          </cell>
          <cell r="L2181">
            <v>59</v>
          </cell>
          <cell r="M2181">
            <v>1227.79</v>
          </cell>
          <cell r="N2181">
            <v>491</v>
          </cell>
        </row>
        <row r="2182">
          <cell r="D2182" t="str">
            <v>260120P3-88</v>
          </cell>
          <cell r="E2182" t="str">
            <v>260120P3-88</v>
          </cell>
        </row>
        <row r="2182">
          <cell r="I2182">
            <v>88</v>
          </cell>
          <cell r="J2182" t="str">
            <v>mRNA</v>
          </cell>
          <cell r="K2182">
            <v>18.59</v>
          </cell>
          <cell r="L2182">
            <v>38</v>
          </cell>
          <cell r="M2182">
            <v>706.42</v>
          </cell>
          <cell r="N2182">
            <v>493</v>
          </cell>
        </row>
        <row r="2183">
          <cell r="D2183" t="str">
            <v>260120P4-24</v>
          </cell>
          <cell r="E2183" t="str">
            <v>260120P4-24</v>
          </cell>
        </row>
        <row r="2183">
          <cell r="I2183">
            <v>24</v>
          </cell>
          <cell r="J2183" t="str">
            <v>mRNA</v>
          </cell>
          <cell r="K2183">
            <v>3.15</v>
          </cell>
          <cell r="L2183">
            <v>10</v>
          </cell>
          <cell r="M2183">
            <v>31.5</v>
          </cell>
          <cell r="N2183">
            <v>510</v>
          </cell>
        </row>
        <row r="2184">
          <cell r="D2184" t="str">
            <v>HGC-26006217</v>
          </cell>
          <cell r="E2184" t="str">
            <v>NC-1</v>
          </cell>
          <cell r="F2184" t="str">
            <v>PSM-ZM202601060003-0001</v>
          </cell>
          <cell r="G2184" t="str">
            <v>上海交通大学医学院附属第九人民医院</v>
          </cell>
          <cell r="H2184" t="str">
            <v>IDT289</v>
          </cell>
          <cell r="I2184">
            <v>6</v>
          </cell>
          <cell r="J2184" t="str">
            <v>mRNA-T7</v>
          </cell>
          <cell r="K2184">
            <v>2</v>
          </cell>
          <cell r="L2184">
            <v>20</v>
          </cell>
          <cell r="M2184">
            <v>40</v>
          </cell>
          <cell r="N2184">
            <v>500</v>
          </cell>
        </row>
        <row r="2185">
          <cell r="D2185" t="str">
            <v>HGC-26006218</v>
          </cell>
          <cell r="E2185" t="str">
            <v>NC-2</v>
          </cell>
          <cell r="F2185" t="str">
            <v>PSM-ZM202601060003-0001</v>
          </cell>
          <cell r="G2185" t="str">
            <v>上海交通大学医学院附属第九人民医院</v>
          </cell>
          <cell r="H2185" t="str">
            <v>IDT290</v>
          </cell>
          <cell r="I2185">
            <v>6</v>
          </cell>
          <cell r="J2185" t="str">
            <v>mRNA-T7</v>
          </cell>
          <cell r="K2185">
            <v>2.36</v>
          </cell>
          <cell r="L2185">
            <v>20</v>
          </cell>
          <cell r="M2185">
            <v>47.2</v>
          </cell>
          <cell r="N2185">
            <v>500</v>
          </cell>
        </row>
        <row r="2186">
          <cell r="D2186" t="str">
            <v>HGC-26006219</v>
          </cell>
          <cell r="E2186" t="str">
            <v>NC-3</v>
          </cell>
          <cell r="F2186" t="str">
            <v>PSM-ZM202601060003-0001</v>
          </cell>
          <cell r="G2186" t="str">
            <v>上海交通大学医学院附属第九人民医院</v>
          </cell>
          <cell r="H2186" t="str">
            <v>IDT291</v>
          </cell>
          <cell r="I2186">
            <v>6</v>
          </cell>
          <cell r="J2186" t="str">
            <v>mRNA-T7</v>
          </cell>
          <cell r="K2186">
            <v>2.95</v>
          </cell>
          <cell r="L2186">
            <v>20</v>
          </cell>
          <cell r="M2186">
            <v>59</v>
          </cell>
          <cell r="N2186">
            <v>500</v>
          </cell>
        </row>
        <row r="2187">
          <cell r="D2187" t="str">
            <v>HGC-26006220</v>
          </cell>
          <cell r="E2187" t="str">
            <v>NC-4</v>
          </cell>
          <cell r="F2187" t="str">
            <v>PSM-ZM202601060003-0001</v>
          </cell>
          <cell r="G2187" t="str">
            <v>上海交通大学医学院附属第九人民医院</v>
          </cell>
          <cell r="H2187" t="str">
            <v>IDT292</v>
          </cell>
          <cell r="I2187">
            <v>6</v>
          </cell>
          <cell r="J2187" t="str">
            <v>mRNA-T7</v>
          </cell>
          <cell r="K2187">
            <v>1.48</v>
          </cell>
          <cell r="L2187">
            <v>20</v>
          </cell>
          <cell r="M2187">
            <v>29.6</v>
          </cell>
          <cell r="N2187">
            <v>500</v>
          </cell>
        </row>
        <row r="2188">
          <cell r="D2188" t="str">
            <v>HGC-26006221</v>
          </cell>
          <cell r="E2188" t="str">
            <v>NC-5</v>
          </cell>
          <cell r="F2188" t="str">
            <v>PSM-ZM202601060003-0001</v>
          </cell>
          <cell r="G2188" t="str">
            <v>上海交通大学医学院附属第九人民医院</v>
          </cell>
          <cell r="H2188" t="str">
            <v>IDT293</v>
          </cell>
          <cell r="I2188">
            <v>6</v>
          </cell>
          <cell r="J2188" t="str">
            <v>mRNA-T7</v>
          </cell>
          <cell r="K2188">
            <v>2.57</v>
          </cell>
          <cell r="L2188">
            <v>20</v>
          </cell>
          <cell r="M2188">
            <v>51.4</v>
          </cell>
          <cell r="N2188">
            <v>500</v>
          </cell>
        </row>
        <row r="2189">
          <cell r="D2189" t="str">
            <v>HGC-26006222</v>
          </cell>
          <cell r="E2189" t="str">
            <v>MDK-1</v>
          </cell>
          <cell r="F2189" t="str">
            <v>PSM-ZM202601060003-0001</v>
          </cell>
          <cell r="G2189" t="str">
            <v>上海交通大学医学院附属第九人民医院</v>
          </cell>
          <cell r="H2189" t="str">
            <v>IDT294</v>
          </cell>
          <cell r="I2189">
            <v>6</v>
          </cell>
          <cell r="J2189" t="str">
            <v>mRNA-T7</v>
          </cell>
          <cell r="K2189">
            <v>3.92</v>
          </cell>
          <cell r="L2189">
            <v>20</v>
          </cell>
          <cell r="M2189">
            <v>78.4</v>
          </cell>
          <cell r="N2189">
            <v>500</v>
          </cell>
        </row>
        <row r="2190">
          <cell r="D2190" t="str">
            <v>HGC-26006223</v>
          </cell>
          <cell r="E2190" t="str">
            <v>MDK-2</v>
          </cell>
          <cell r="F2190" t="str">
            <v>PSM-ZM202601060003-0001</v>
          </cell>
          <cell r="G2190" t="str">
            <v>上海交通大学医学院附属第九人民医院</v>
          </cell>
          <cell r="H2190" t="str">
            <v>IDT295</v>
          </cell>
          <cell r="I2190">
            <v>6</v>
          </cell>
          <cell r="J2190" t="str">
            <v>mRNA-T7</v>
          </cell>
          <cell r="K2190">
            <v>2.05</v>
          </cell>
          <cell r="L2190">
            <v>20</v>
          </cell>
          <cell r="M2190">
            <v>41</v>
          </cell>
          <cell r="N2190">
            <v>500</v>
          </cell>
        </row>
        <row r="2191">
          <cell r="D2191" t="str">
            <v>HGC-26006224</v>
          </cell>
          <cell r="E2191" t="str">
            <v>MDK-3</v>
          </cell>
          <cell r="F2191" t="str">
            <v>PSM-ZM202601060003-0001</v>
          </cell>
          <cell r="G2191" t="str">
            <v>上海交通大学医学院附属第九人民医院</v>
          </cell>
          <cell r="H2191" t="str">
            <v>IDT296</v>
          </cell>
          <cell r="I2191">
            <v>6</v>
          </cell>
          <cell r="J2191" t="str">
            <v>mRNA-T7</v>
          </cell>
          <cell r="K2191">
            <v>4.12</v>
          </cell>
          <cell r="L2191">
            <v>20</v>
          </cell>
          <cell r="M2191">
            <v>82.4</v>
          </cell>
          <cell r="N2191">
            <v>500</v>
          </cell>
        </row>
        <row r="2192">
          <cell r="D2192" t="str">
            <v>HGC-26006225</v>
          </cell>
          <cell r="E2192" t="str">
            <v>MDK-4</v>
          </cell>
          <cell r="F2192" t="str">
            <v>PSM-ZM202601060003-0001</v>
          </cell>
          <cell r="G2192" t="str">
            <v>上海交通大学医学院附属第九人民医院</v>
          </cell>
          <cell r="H2192" t="str">
            <v>IDT297</v>
          </cell>
          <cell r="I2192">
            <v>6</v>
          </cell>
          <cell r="J2192" t="str">
            <v>mRNA-T7</v>
          </cell>
          <cell r="K2192">
            <v>3.77</v>
          </cell>
          <cell r="L2192">
            <v>20</v>
          </cell>
          <cell r="M2192">
            <v>75.4</v>
          </cell>
          <cell r="N2192">
            <v>500</v>
          </cell>
        </row>
        <row r="2193">
          <cell r="D2193" t="str">
            <v>HGC-26006226</v>
          </cell>
          <cell r="E2193" t="str">
            <v>MDK-5</v>
          </cell>
          <cell r="F2193" t="str">
            <v>PSM-ZM202601060003-0001</v>
          </cell>
          <cell r="G2193" t="str">
            <v>上海交通大学医学院附属第九人民医院</v>
          </cell>
          <cell r="H2193" t="str">
            <v>IDT298</v>
          </cell>
          <cell r="I2193">
            <v>6</v>
          </cell>
          <cell r="J2193" t="str">
            <v>mRNA-T7</v>
          </cell>
          <cell r="K2193">
            <v>1.41</v>
          </cell>
          <cell r="L2193">
            <v>20</v>
          </cell>
          <cell r="M2193">
            <v>28.2</v>
          </cell>
          <cell r="N2193">
            <v>500</v>
          </cell>
        </row>
        <row r="2194">
          <cell r="D2194" t="str">
            <v>HGC-26006992</v>
          </cell>
          <cell r="E2194" t="str">
            <v>NC1</v>
          </cell>
          <cell r="F2194" t="str">
            <v>PSM-ZM202509170002-0009</v>
          </cell>
          <cell r="G2194" t="str">
            <v>东南大学附属中大医院</v>
          </cell>
          <cell r="H2194" t="str">
            <v>IDT299</v>
          </cell>
          <cell r="I2194">
            <v>6</v>
          </cell>
          <cell r="J2194" t="str">
            <v>mRNA-T7</v>
          </cell>
          <cell r="K2194">
            <v>3.21</v>
          </cell>
          <cell r="L2194">
            <v>20</v>
          </cell>
          <cell r="M2194">
            <v>64.2</v>
          </cell>
          <cell r="N2194">
            <v>500</v>
          </cell>
        </row>
        <row r="2195">
          <cell r="D2195" t="str">
            <v>HGC-26006993</v>
          </cell>
          <cell r="E2195" t="str">
            <v>NC2</v>
          </cell>
          <cell r="F2195" t="str">
            <v>PSM-ZM202509170002-0009</v>
          </cell>
          <cell r="G2195" t="str">
            <v>东南大学附属中大医院</v>
          </cell>
          <cell r="H2195" t="str">
            <v>IDT300</v>
          </cell>
          <cell r="I2195">
            <v>6</v>
          </cell>
          <cell r="J2195" t="str">
            <v>mRNA-T7</v>
          </cell>
          <cell r="K2195">
            <v>6.53</v>
          </cell>
          <cell r="L2195">
            <v>35</v>
          </cell>
          <cell r="M2195">
            <v>228.55</v>
          </cell>
          <cell r="N2195">
            <v>500</v>
          </cell>
        </row>
        <row r="2196">
          <cell r="D2196" t="str">
            <v>HGC-26006994</v>
          </cell>
          <cell r="E2196" t="str">
            <v>NC3</v>
          </cell>
          <cell r="F2196" t="str">
            <v>PSM-ZM202509170002-0009</v>
          </cell>
          <cell r="G2196" t="str">
            <v>东南大学附属中大医院</v>
          </cell>
          <cell r="H2196" t="str">
            <v>IDT301</v>
          </cell>
          <cell r="I2196">
            <v>6</v>
          </cell>
          <cell r="J2196" t="str">
            <v>mRNA-T7</v>
          </cell>
          <cell r="K2196">
            <v>10.53</v>
          </cell>
          <cell r="L2196">
            <v>35</v>
          </cell>
          <cell r="M2196">
            <v>368.55</v>
          </cell>
          <cell r="N2196">
            <v>491</v>
          </cell>
        </row>
        <row r="2197">
          <cell r="D2197" t="str">
            <v>HGC-26006995</v>
          </cell>
          <cell r="E2197" t="str">
            <v>T1</v>
          </cell>
          <cell r="F2197" t="str">
            <v>PSM-ZM202509170002-0009</v>
          </cell>
          <cell r="G2197" t="str">
            <v>东南大学附属中大医院</v>
          </cell>
          <cell r="H2197" t="str">
            <v>IDT302</v>
          </cell>
          <cell r="I2197">
            <v>6</v>
          </cell>
          <cell r="J2197" t="str">
            <v>mRNA-T7</v>
          </cell>
          <cell r="K2197">
            <v>11.53</v>
          </cell>
          <cell r="L2197">
            <v>35</v>
          </cell>
          <cell r="M2197">
            <v>403.55</v>
          </cell>
          <cell r="N2197">
            <v>491</v>
          </cell>
        </row>
        <row r="2198">
          <cell r="D2198" t="str">
            <v>HGC-26006996</v>
          </cell>
          <cell r="E2198" t="str">
            <v>T2</v>
          </cell>
          <cell r="F2198" t="str">
            <v>PSM-ZM202509170002-0009</v>
          </cell>
          <cell r="G2198" t="str">
            <v>东南大学附属中大医院</v>
          </cell>
          <cell r="H2198" t="str">
            <v>IDT303</v>
          </cell>
          <cell r="I2198">
            <v>6</v>
          </cell>
          <cell r="J2198" t="str">
            <v>mRNA-T7</v>
          </cell>
          <cell r="K2198">
            <v>10.89</v>
          </cell>
          <cell r="L2198">
            <v>35</v>
          </cell>
          <cell r="M2198">
            <v>381.15</v>
          </cell>
          <cell r="N2198">
            <v>491</v>
          </cell>
        </row>
        <row r="2199">
          <cell r="D2199" t="str">
            <v>HGC-26006997</v>
          </cell>
          <cell r="E2199" t="str">
            <v>T3</v>
          </cell>
          <cell r="F2199" t="str">
            <v>PSM-ZM202509170002-0009</v>
          </cell>
          <cell r="G2199" t="str">
            <v>东南大学附属中大医院</v>
          </cell>
          <cell r="H2199" t="str">
            <v>IDT304</v>
          </cell>
          <cell r="I2199">
            <v>6</v>
          </cell>
          <cell r="J2199" t="str">
            <v>mRNA-T7</v>
          </cell>
          <cell r="K2199">
            <v>32.7</v>
          </cell>
          <cell r="L2199">
            <v>35</v>
          </cell>
          <cell r="M2199">
            <v>1144.5</v>
          </cell>
          <cell r="N2199">
            <v>491</v>
          </cell>
        </row>
        <row r="2200">
          <cell r="D2200" t="str">
            <v>HGC-26006998</v>
          </cell>
          <cell r="E2200" t="str">
            <v>I1</v>
          </cell>
          <cell r="F2200" t="str">
            <v>PSM-ZM202509170002-0009</v>
          </cell>
          <cell r="G2200" t="str">
            <v>东南大学附属中大医院</v>
          </cell>
          <cell r="H2200" t="str">
            <v>IDT305</v>
          </cell>
          <cell r="I2200">
            <v>6</v>
          </cell>
          <cell r="J2200" t="str">
            <v>mRNA-T7</v>
          </cell>
          <cell r="K2200">
            <v>33.46</v>
          </cell>
          <cell r="L2200">
            <v>35</v>
          </cell>
          <cell r="M2200">
            <v>1171.1</v>
          </cell>
          <cell r="N2200">
            <v>491</v>
          </cell>
        </row>
        <row r="2201">
          <cell r="D2201" t="str">
            <v>HGC-26006999</v>
          </cell>
          <cell r="E2201" t="str">
            <v>I2</v>
          </cell>
          <cell r="F2201" t="str">
            <v>PSM-ZM202509170002-0009</v>
          </cell>
          <cell r="G2201" t="str">
            <v>东南大学附属中大医院</v>
          </cell>
          <cell r="H2201" t="str">
            <v>IDT306</v>
          </cell>
          <cell r="I2201">
            <v>6</v>
          </cell>
          <cell r="J2201" t="str">
            <v>mRNA-T7</v>
          </cell>
          <cell r="K2201">
            <v>10.33</v>
          </cell>
          <cell r="L2201">
            <v>35</v>
          </cell>
          <cell r="M2201">
            <v>361.55</v>
          </cell>
          <cell r="N2201">
            <v>491</v>
          </cell>
        </row>
        <row r="2202">
          <cell r="D2202" t="str">
            <v>HGC-26007000</v>
          </cell>
          <cell r="E2202" t="str">
            <v>I3</v>
          </cell>
          <cell r="F2202" t="str">
            <v>PSM-ZM202509170002-0009</v>
          </cell>
          <cell r="G2202" t="str">
            <v>东南大学附属中大医院</v>
          </cell>
          <cell r="H2202" t="str">
            <v>IDT307</v>
          </cell>
          <cell r="I2202">
            <v>6</v>
          </cell>
          <cell r="J2202" t="str">
            <v>mRNA-T7</v>
          </cell>
          <cell r="K2202">
            <v>13.7</v>
          </cell>
          <cell r="L2202">
            <v>35</v>
          </cell>
          <cell r="M2202">
            <v>479.5</v>
          </cell>
          <cell r="N2202">
            <v>491</v>
          </cell>
        </row>
        <row r="2203">
          <cell r="D2203" t="str">
            <v>HGC-26006961</v>
          </cell>
          <cell r="E2203" t="str">
            <v>HepG2-Con-1</v>
          </cell>
          <cell r="F2203" t="str">
            <v>PSM-ZM202601130006-0001</v>
          </cell>
          <cell r="G2203" t="str">
            <v>南昌医学院</v>
          </cell>
          <cell r="H2203" t="str">
            <v>IDT308</v>
          </cell>
          <cell r="I2203">
            <v>6</v>
          </cell>
          <cell r="J2203" t="str">
            <v>mRNA-T7</v>
          </cell>
          <cell r="K2203">
            <v>12.28</v>
          </cell>
          <cell r="L2203">
            <v>35</v>
          </cell>
          <cell r="M2203">
            <v>429.8</v>
          </cell>
          <cell r="N2203">
            <v>491</v>
          </cell>
        </row>
        <row r="2204">
          <cell r="D2204" t="str">
            <v>HGC-26006962</v>
          </cell>
          <cell r="E2204" t="str">
            <v>HepG2-Con-2</v>
          </cell>
          <cell r="F2204" t="str">
            <v>PSM-ZM202601130006-0001</v>
          </cell>
          <cell r="G2204" t="str">
            <v>南昌医学院</v>
          </cell>
          <cell r="H2204" t="str">
            <v>IDT309</v>
          </cell>
          <cell r="I2204">
            <v>6</v>
          </cell>
          <cell r="J2204" t="str">
            <v>mRNA-T7</v>
          </cell>
          <cell r="K2204">
            <v>28.88</v>
          </cell>
          <cell r="L2204">
            <v>35</v>
          </cell>
          <cell r="M2204">
            <v>1010.8</v>
          </cell>
          <cell r="N2204">
            <v>491</v>
          </cell>
        </row>
        <row r="2205">
          <cell r="D2205" t="str">
            <v>HGC-26006963</v>
          </cell>
          <cell r="E2205" t="str">
            <v>HepG2-Con-3</v>
          </cell>
          <cell r="F2205" t="str">
            <v>PSM-ZM202601130006-0001</v>
          </cell>
          <cell r="G2205" t="str">
            <v>南昌医学院</v>
          </cell>
          <cell r="H2205" t="str">
            <v>IDT310</v>
          </cell>
          <cell r="I2205">
            <v>6</v>
          </cell>
          <cell r="J2205" t="str">
            <v>mRNA-T7</v>
          </cell>
          <cell r="K2205">
            <v>10.67</v>
          </cell>
          <cell r="L2205">
            <v>35</v>
          </cell>
          <cell r="M2205">
            <v>373.45</v>
          </cell>
          <cell r="N2205">
            <v>491</v>
          </cell>
        </row>
        <row r="2206">
          <cell r="D2206" t="str">
            <v>HGC-26006964</v>
          </cell>
          <cell r="E2206" t="str">
            <v>HepG2-Cor-1</v>
          </cell>
          <cell r="F2206" t="str">
            <v>PSM-ZM202601130006-0001</v>
          </cell>
          <cell r="G2206" t="str">
            <v>南昌医学院</v>
          </cell>
          <cell r="H2206" t="str">
            <v>IDT311</v>
          </cell>
          <cell r="I2206">
            <v>6</v>
          </cell>
          <cell r="J2206" t="str">
            <v>mRNA-T7</v>
          </cell>
          <cell r="K2206">
            <v>29.24</v>
          </cell>
          <cell r="L2206">
            <v>35</v>
          </cell>
          <cell r="M2206">
            <v>1023.4</v>
          </cell>
          <cell r="N2206">
            <v>491</v>
          </cell>
        </row>
        <row r="2207">
          <cell r="D2207" t="str">
            <v>HGC-26006965</v>
          </cell>
          <cell r="E2207" t="str">
            <v>HepG2-Cor-2</v>
          </cell>
          <cell r="F2207" t="str">
            <v>PSM-ZM202601130006-0001</v>
          </cell>
          <cell r="G2207" t="str">
            <v>南昌医学院</v>
          </cell>
          <cell r="H2207" t="str">
            <v>IDT312</v>
          </cell>
          <cell r="I2207">
            <v>6</v>
          </cell>
          <cell r="J2207" t="str">
            <v>mRNA-T7</v>
          </cell>
          <cell r="K2207">
            <v>31.03</v>
          </cell>
          <cell r="L2207">
            <v>35</v>
          </cell>
          <cell r="M2207">
            <v>1086.05</v>
          </cell>
          <cell r="N2207">
            <v>491</v>
          </cell>
        </row>
        <row r="2208">
          <cell r="D2208" t="str">
            <v>HGC-26006966</v>
          </cell>
          <cell r="E2208" t="str">
            <v>HepG2-Cor-3</v>
          </cell>
          <cell r="F2208" t="str">
            <v>PSM-ZM202601130006-0001</v>
          </cell>
          <cell r="G2208" t="str">
            <v>南昌医学院</v>
          </cell>
          <cell r="H2208" t="str">
            <v>IDT313</v>
          </cell>
          <cell r="I2208">
            <v>6</v>
          </cell>
          <cell r="J2208" t="str">
            <v>mRNA-T7</v>
          </cell>
          <cell r="K2208">
            <v>68.14</v>
          </cell>
          <cell r="L2208">
            <v>35</v>
          </cell>
          <cell r="M2208">
            <v>2384.9</v>
          </cell>
          <cell r="N2208">
            <v>491</v>
          </cell>
        </row>
        <row r="2209">
          <cell r="D2209" t="str">
            <v>HGC-26006967</v>
          </cell>
          <cell r="E2209" t="str">
            <v>HepG2-ThA-1</v>
          </cell>
          <cell r="F2209" t="str">
            <v>PSM-ZM202601130006-0001</v>
          </cell>
          <cell r="G2209" t="str">
            <v>南昌医学院</v>
          </cell>
          <cell r="H2209" t="str">
            <v>IDT314</v>
          </cell>
          <cell r="I2209">
            <v>6</v>
          </cell>
          <cell r="J2209" t="str">
            <v>mRNA-T7</v>
          </cell>
          <cell r="K2209">
            <v>13</v>
          </cell>
          <cell r="L2209">
            <v>35</v>
          </cell>
          <cell r="M2209">
            <v>455</v>
          </cell>
          <cell r="N2209">
            <v>491</v>
          </cell>
        </row>
        <row r="2210">
          <cell r="D2210" t="str">
            <v>HGC-26006968</v>
          </cell>
          <cell r="E2210" t="str">
            <v>HepG2-ThA-2</v>
          </cell>
          <cell r="F2210" t="str">
            <v>PSM-ZM202601130006-0001</v>
          </cell>
          <cell r="G2210" t="str">
            <v>南昌医学院</v>
          </cell>
          <cell r="H2210" t="str">
            <v>IDT315</v>
          </cell>
          <cell r="I2210">
            <v>6</v>
          </cell>
          <cell r="J2210" t="str">
            <v>mRNA-T7</v>
          </cell>
          <cell r="K2210">
            <v>15.92</v>
          </cell>
          <cell r="L2210">
            <v>35</v>
          </cell>
          <cell r="M2210">
            <v>557.2</v>
          </cell>
          <cell r="N2210">
            <v>491</v>
          </cell>
        </row>
        <row r="2211">
          <cell r="D2211" t="str">
            <v>HGC-26006969</v>
          </cell>
          <cell r="E2211" t="str">
            <v>HepG2-ThA-3</v>
          </cell>
          <cell r="F2211" t="str">
            <v>PSM-ZM202601130006-0001</v>
          </cell>
          <cell r="G2211" t="str">
            <v>南昌医学院</v>
          </cell>
          <cell r="H2211" t="str">
            <v>IDT316</v>
          </cell>
          <cell r="I2211">
            <v>6</v>
          </cell>
          <cell r="J2211" t="str">
            <v>mRNA-T7</v>
          </cell>
          <cell r="K2211">
            <v>18.65</v>
          </cell>
          <cell r="L2211">
            <v>35</v>
          </cell>
          <cell r="M2211">
            <v>652.75</v>
          </cell>
          <cell r="N2211">
            <v>491</v>
          </cell>
        </row>
        <row r="2212">
          <cell r="D2212" t="str">
            <v>HGC-26002809</v>
          </cell>
          <cell r="E2212" t="str">
            <v>C-2</v>
          </cell>
          <cell r="F2212" t="str">
            <v>HGC20250228004-0109</v>
          </cell>
          <cell r="G2212" t="str">
            <v>厦门华诺海普生物科技有限公司</v>
          </cell>
          <cell r="H2212" t="str">
            <v>IDT317</v>
          </cell>
          <cell r="I2212">
            <v>6</v>
          </cell>
          <cell r="J2212" t="str">
            <v>mRNA</v>
          </cell>
          <cell r="K2212">
            <v>12.06</v>
          </cell>
          <cell r="L2212">
            <v>35</v>
          </cell>
          <cell r="M2212">
            <v>422.1</v>
          </cell>
          <cell r="N2212">
            <v>493</v>
          </cell>
        </row>
        <row r="2213">
          <cell r="D2213" t="str">
            <v>HGC-26002810</v>
          </cell>
          <cell r="E2213" t="str">
            <v>C-3</v>
          </cell>
          <cell r="F2213" t="str">
            <v>HGC20250228004-0109</v>
          </cell>
          <cell r="G2213" t="str">
            <v>厦门华诺海普生物科技有限公司</v>
          </cell>
          <cell r="H2213" t="str">
            <v>IDT318</v>
          </cell>
          <cell r="I2213">
            <v>6</v>
          </cell>
          <cell r="J2213" t="str">
            <v>mRNA</v>
          </cell>
          <cell r="K2213">
            <v>23.93</v>
          </cell>
          <cell r="L2213">
            <v>35</v>
          </cell>
          <cell r="M2213">
            <v>837.55</v>
          </cell>
          <cell r="N2213">
            <v>493</v>
          </cell>
        </row>
        <row r="2214">
          <cell r="D2214" t="str">
            <v>HGC-26002816</v>
          </cell>
          <cell r="E2214" t="str">
            <v>X-3</v>
          </cell>
          <cell r="F2214" t="str">
            <v>HGC20250228004-0109</v>
          </cell>
          <cell r="G2214" t="str">
            <v>厦门华诺海普生物科技有限公司</v>
          </cell>
          <cell r="H2214" t="str">
            <v>IDT320</v>
          </cell>
          <cell r="I2214">
            <v>6</v>
          </cell>
          <cell r="J2214" t="str">
            <v>mRNA</v>
          </cell>
          <cell r="K2214">
            <v>20.11</v>
          </cell>
          <cell r="L2214">
            <v>35</v>
          </cell>
          <cell r="M2214">
            <v>703.85</v>
          </cell>
          <cell r="N2214">
            <v>493</v>
          </cell>
        </row>
        <row r="2215">
          <cell r="D2215" t="str">
            <v>HGC-26003551</v>
          </cell>
          <cell r="E2215" t="str">
            <v>sgGFP-Ctrl-100'-2</v>
          </cell>
          <cell r="F2215" t="str">
            <v>PSM-ZM202512230019-0001</v>
          </cell>
          <cell r="G2215" t="str">
            <v>海南医科大学（海南省医学科学院）</v>
          </cell>
          <cell r="H2215" t="str">
            <v>IDT321</v>
          </cell>
          <cell r="I2215">
            <v>6</v>
          </cell>
          <cell r="J2215" t="str">
            <v>mRNA</v>
          </cell>
          <cell r="K2215">
            <v>61.64</v>
          </cell>
          <cell r="L2215">
            <v>35</v>
          </cell>
          <cell r="M2215">
            <v>2157.4</v>
          </cell>
          <cell r="N2215">
            <v>493</v>
          </cell>
        </row>
        <row r="2216">
          <cell r="D2216" t="str">
            <v>HGC-26004738</v>
          </cell>
          <cell r="E2216" t="str">
            <v>plasmid0-3</v>
          </cell>
          <cell r="F2216" t="str">
            <v>PSM-ZM202509260007-0002</v>
          </cell>
          <cell r="G2216" t="str">
            <v>武汉赛维尔生物科技有限公司</v>
          </cell>
          <cell r="H2216" t="str">
            <v>IDT322</v>
          </cell>
          <cell r="I2216">
            <v>6</v>
          </cell>
          <cell r="J2216" t="str">
            <v>mRNA</v>
          </cell>
          <cell r="K2216">
            <v>26.39</v>
          </cell>
          <cell r="L2216">
            <v>35</v>
          </cell>
          <cell r="M2216">
            <v>923.65</v>
          </cell>
          <cell r="N2216">
            <v>493</v>
          </cell>
        </row>
        <row r="2217">
          <cell r="D2217" t="str">
            <v>HGC-26006232</v>
          </cell>
          <cell r="E2217" t="str">
            <v>DSS-2</v>
          </cell>
          <cell r="F2217" t="str">
            <v>PSM-ZM202601080011-0002</v>
          </cell>
          <cell r="G2217" t="str">
            <v>南昌大学</v>
          </cell>
          <cell r="H2217" t="str">
            <v>IDT324</v>
          </cell>
          <cell r="I2217">
            <v>6</v>
          </cell>
          <cell r="J2217" t="str">
            <v>mRNA</v>
          </cell>
          <cell r="K2217">
            <v>8.64</v>
          </cell>
          <cell r="L2217">
            <v>35</v>
          </cell>
          <cell r="M2217">
            <v>302.4</v>
          </cell>
          <cell r="N2217">
            <v>493</v>
          </cell>
        </row>
        <row r="2218">
          <cell r="D2218" t="str">
            <v>HGC-26006233</v>
          </cell>
          <cell r="E2218" t="str">
            <v>DSS-3</v>
          </cell>
          <cell r="F2218" t="str">
            <v>PSM-ZM202601080011-0002</v>
          </cell>
          <cell r="G2218" t="str">
            <v>南昌大学</v>
          </cell>
          <cell r="H2218" t="str">
            <v>IDT325</v>
          </cell>
          <cell r="I2218">
            <v>6</v>
          </cell>
          <cell r="J2218" t="str">
            <v>mRNA</v>
          </cell>
          <cell r="K2218">
            <v>14.48</v>
          </cell>
          <cell r="L2218">
            <v>35</v>
          </cell>
          <cell r="M2218">
            <v>506.8</v>
          </cell>
          <cell r="N2218">
            <v>493</v>
          </cell>
        </row>
        <row r="2219">
          <cell r="D2219" t="str">
            <v>HGC-26006234</v>
          </cell>
          <cell r="E2219" t="str">
            <v>Hyperoside-1</v>
          </cell>
          <cell r="F2219" t="str">
            <v>PSM-ZM202601080011-0002</v>
          </cell>
          <cell r="G2219" t="str">
            <v>南昌大学</v>
          </cell>
          <cell r="H2219" t="str">
            <v>IDT326</v>
          </cell>
          <cell r="I2219">
            <v>6</v>
          </cell>
          <cell r="J2219" t="str">
            <v>mRNA</v>
          </cell>
          <cell r="K2219">
            <v>14.26</v>
          </cell>
          <cell r="L2219">
            <v>35</v>
          </cell>
          <cell r="M2219">
            <v>499.1</v>
          </cell>
          <cell r="N2219">
            <v>493</v>
          </cell>
        </row>
        <row r="2220">
          <cell r="D2220" t="str">
            <v>HGC-26006235</v>
          </cell>
          <cell r="E2220" t="str">
            <v>Hyperoside-2</v>
          </cell>
          <cell r="F2220" t="str">
            <v>PSM-ZM202601080011-0002</v>
          </cell>
          <cell r="G2220" t="str">
            <v>南昌大学</v>
          </cell>
          <cell r="H2220" t="str">
            <v>IDT327</v>
          </cell>
          <cell r="I2220">
            <v>6</v>
          </cell>
          <cell r="J2220" t="str">
            <v>mRNA</v>
          </cell>
          <cell r="K2220">
            <v>7.03</v>
          </cell>
          <cell r="L2220">
            <v>35</v>
          </cell>
          <cell r="M2220">
            <v>246.05</v>
          </cell>
          <cell r="N2220">
            <v>493</v>
          </cell>
        </row>
        <row r="2221">
          <cell r="D2221" t="str">
            <v>HGC-26006236</v>
          </cell>
          <cell r="E2221" t="str">
            <v>Hyperoside-3</v>
          </cell>
          <cell r="F2221" t="str">
            <v>PSM-ZM202601080011-0002</v>
          </cell>
          <cell r="G2221" t="str">
            <v>南昌大学</v>
          </cell>
          <cell r="H2221" t="str">
            <v>IDT328</v>
          </cell>
          <cell r="I2221">
            <v>6</v>
          </cell>
          <cell r="J2221" t="str">
            <v>mRNA</v>
          </cell>
          <cell r="K2221">
            <v>9.75</v>
          </cell>
          <cell r="L2221">
            <v>35</v>
          </cell>
          <cell r="M2221">
            <v>341.25</v>
          </cell>
          <cell r="N2221">
            <v>493</v>
          </cell>
        </row>
        <row r="2222">
          <cell r="D2222" t="str">
            <v>HGC-26000681</v>
          </cell>
          <cell r="E2222" t="str">
            <v>SS112-5</v>
          </cell>
          <cell r="F2222" t="str">
            <v>PSM-ZM202509190002-0008</v>
          </cell>
          <cell r="G2222" t="str">
            <v>广州秉优信息科技有限公司</v>
          </cell>
          <cell r="H2222" t="str">
            <v>IDT329</v>
          </cell>
          <cell r="I2222">
            <v>10</v>
          </cell>
          <cell r="J2222" t="str">
            <v>mRNA</v>
          </cell>
          <cell r="K2222">
            <v>22.21</v>
          </cell>
          <cell r="L2222">
            <v>35</v>
          </cell>
          <cell r="M2222">
            <v>777.35</v>
          </cell>
          <cell r="N2222">
            <v>493</v>
          </cell>
        </row>
        <row r="2223">
          <cell r="D2223" t="str">
            <v>HGC-26006957</v>
          </cell>
          <cell r="E2223" t="str">
            <v>WT-1</v>
          </cell>
          <cell r="F2223" t="str">
            <v>PSM-ZM202509280012-0002</v>
          </cell>
          <cell r="G2223" t="str">
            <v>南方科技大学</v>
          </cell>
          <cell r="H2223" t="str">
            <v>IDT331</v>
          </cell>
          <cell r="I2223">
            <v>6</v>
          </cell>
          <cell r="J2223" t="str">
            <v>mRNA</v>
          </cell>
          <cell r="K2223">
            <v>16.56</v>
          </cell>
          <cell r="L2223">
            <v>35</v>
          </cell>
          <cell r="M2223">
            <v>579.6</v>
          </cell>
          <cell r="N2223">
            <v>493</v>
          </cell>
        </row>
        <row r="2224">
          <cell r="D2224" t="str">
            <v>HGC-26006958</v>
          </cell>
          <cell r="E2224" t="str">
            <v>WT-2</v>
          </cell>
          <cell r="F2224" t="str">
            <v>PSM-ZM202509280012-0002</v>
          </cell>
          <cell r="G2224" t="str">
            <v>南方科技大学</v>
          </cell>
          <cell r="H2224" t="str">
            <v>IDT332</v>
          </cell>
          <cell r="I2224">
            <v>6</v>
          </cell>
          <cell r="J2224" t="str">
            <v>mRNA</v>
          </cell>
          <cell r="K2224">
            <v>22.27</v>
          </cell>
          <cell r="L2224">
            <v>35</v>
          </cell>
          <cell r="M2224">
            <v>779.45</v>
          </cell>
          <cell r="N2224">
            <v>493</v>
          </cell>
        </row>
        <row r="2225">
          <cell r="D2225" t="str">
            <v>HGC-26006960</v>
          </cell>
          <cell r="E2225" t="str">
            <v>KO-2</v>
          </cell>
          <cell r="F2225" t="str">
            <v>PSM-ZM202509280012-0002</v>
          </cell>
          <cell r="G2225" t="str">
            <v>南方科技大学</v>
          </cell>
          <cell r="H2225" t="str">
            <v>IDT334</v>
          </cell>
          <cell r="I2225">
            <v>6</v>
          </cell>
          <cell r="J2225" t="str">
            <v>mRNA</v>
          </cell>
          <cell r="K2225">
            <v>18.23</v>
          </cell>
          <cell r="L2225">
            <v>35</v>
          </cell>
          <cell r="M2225">
            <v>638.05</v>
          </cell>
          <cell r="N2225">
            <v>493</v>
          </cell>
        </row>
        <row r="2226">
          <cell r="D2226" t="str">
            <v>HGC-26002811</v>
          </cell>
          <cell r="E2226" t="str">
            <v>M-1</v>
          </cell>
          <cell r="F2226" t="str">
            <v>HGC20250228004-0109</v>
          </cell>
          <cell r="G2226" t="str">
            <v>厦门华诺海普生物科技有限公司</v>
          </cell>
          <cell r="H2226" t="str">
            <v>IDT319</v>
          </cell>
          <cell r="I2226">
            <v>6</v>
          </cell>
          <cell r="J2226" t="str">
            <v>mRNA</v>
          </cell>
          <cell r="K2226">
            <v>2.85</v>
          </cell>
          <cell r="L2226">
            <v>35</v>
          </cell>
          <cell r="M2226">
            <v>99.75</v>
          </cell>
          <cell r="N2226">
            <v>510</v>
          </cell>
        </row>
        <row r="2227">
          <cell r="D2227" t="str">
            <v>HGC-26006231</v>
          </cell>
          <cell r="E2227" t="str">
            <v>DSS-1</v>
          </cell>
          <cell r="F2227" t="str">
            <v>PSM-ZM202601080011-0002</v>
          </cell>
          <cell r="G2227" t="str">
            <v>南昌大学</v>
          </cell>
          <cell r="H2227" t="str">
            <v>IDT323</v>
          </cell>
          <cell r="I2227">
            <v>6</v>
          </cell>
          <cell r="J2227" t="str">
            <v>mRNA</v>
          </cell>
          <cell r="K2227">
            <v>4.06</v>
          </cell>
          <cell r="L2227">
            <v>35</v>
          </cell>
          <cell r="M2227">
            <v>142.1</v>
          </cell>
          <cell r="N2227">
            <v>510</v>
          </cell>
        </row>
        <row r="2228">
          <cell r="D2228" t="str">
            <v>HGC-26006620</v>
          </cell>
          <cell r="E2228" t="str">
            <v>ZWP</v>
          </cell>
          <cell r="F2228" t="str">
            <v>PSM-ZM202507140011-0016</v>
          </cell>
          <cell r="G2228" t="str">
            <v>中山大学肿瘤防治中心</v>
          </cell>
          <cell r="H2228" t="str">
            <v>IDT330</v>
          </cell>
          <cell r="I2228">
            <v>6</v>
          </cell>
          <cell r="J2228" t="str">
            <v>mRNA</v>
          </cell>
          <cell r="K2228">
            <v>1.29</v>
          </cell>
          <cell r="L2228">
            <v>10</v>
          </cell>
          <cell r="M2228">
            <v>12.9</v>
          </cell>
          <cell r="N2228">
            <v>510</v>
          </cell>
        </row>
        <row r="2229">
          <cell r="D2229" t="str">
            <v>HGC-26006959</v>
          </cell>
          <cell r="E2229" t="str">
            <v>KO-1</v>
          </cell>
          <cell r="F2229" t="str">
            <v>PSM-ZM202509280012-0002</v>
          </cell>
          <cell r="G2229" t="str">
            <v>南方科技大学</v>
          </cell>
          <cell r="H2229" t="str">
            <v>IDT333</v>
          </cell>
          <cell r="I2229">
            <v>6</v>
          </cell>
          <cell r="J2229" t="str">
            <v>mRNA</v>
          </cell>
          <cell r="K2229">
            <v>5.54</v>
          </cell>
          <cell r="L2229">
            <v>35</v>
          </cell>
          <cell r="M2229">
            <v>193.9</v>
          </cell>
          <cell r="N2229">
            <v>510</v>
          </cell>
        </row>
        <row r="2230">
          <cell r="D2230" t="str">
            <v>HGC-26006327</v>
          </cell>
          <cell r="E2230" t="str">
            <v>w1118-1</v>
          </cell>
          <cell r="F2230" t="str">
            <v>PSM-ZM202510110006-0006</v>
          </cell>
          <cell r="G2230" t="str">
            <v>湖南大学</v>
          </cell>
          <cell r="H2230" t="str">
            <v>IDT289</v>
          </cell>
          <cell r="I2230">
            <v>6</v>
          </cell>
          <cell r="J2230" t="str">
            <v>mRNA-T7</v>
          </cell>
          <cell r="K2230">
            <v>25.37</v>
          </cell>
          <cell r="L2230">
            <v>30</v>
          </cell>
          <cell r="M2230">
            <v>761.1</v>
          </cell>
          <cell r="N2230">
            <v>450</v>
          </cell>
        </row>
        <row r="2231">
          <cell r="D2231" t="str">
            <v>HGC-26006328</v>
          </cell>
          <cell r="E2231" t="str">
            <v>w1118-2</v>
          </cell>
          <cell r="F2231" t="str">
            <v>PSM-ZM202510110006-0006</v>
          </cell>
          <cell r="G2231" t="str">
            <v>湖南大学</v>
          </cell>
          <cell r="H2231" t="str">
            <v>IDT290</v>
          </cell>
          <cell r="I2231">
            <v>6</v>
          </cell>
          <cell r="J2231" t="str">
            <v>mRNA-T7</v>
          </cell>
          <cell r="K2231">
            <v>16.87</v>
          </cell>
          <cell r="L2231">
            <v>30</v>
          </cell>
          <cell r="M2231">
            <v>506.1</v>
          </cell>
          <cell r="N2231">
            <v>450</v>
          </cell>
        </row>
        <row r="2232">
          <cell r="D2232" t="str">
            <v>HGC-26006329</v>
          </cell>
          <cell r="E2232" t="str">
            <v>w1118-3</v>
          </cell>
          <cell r="F2232" t="str">
            <v>PSM-ZM202510110006-0006</v>
          </cell>
          <cell r="G2232" t="str">
            <v>湖南大学</v>
          </cell>
          <cell r="H2232" t="str">
            <v>IDT291</v>
          </cell>
          <cell r="I2232">
            <v>6</v>
          </cell>
          <cell r="J2232" t="str">
            <v>mRNA-T7</v>
          </cell>
          <cell r="K2232">
            <v>45.38</v>
          </cell>
          <cell r="L2232">
            <v>30</v>
          </cell>
          <cell r="M2232">
            <v>1361.4</v>
          </cell>
          <cell r="N2232">
            <v>450</v>
          </cell>
        </row>
        <row r="2233">
          <cell r="D2233" t="str">
            <v>HGC-26006330</v>
          </cell>
          <cell r="E2233" t="str">
            <v>Mad-1</v>
          </cell>
          <cell r="F2233" t="str">
            <v>PSM-ZM202510110006-0006</v>
          </cell>
          <cell r="G2233" t="str">
            <v>湖南大学</v>
          </cell>
          <cell r="H2233" t="str">
            <v>IDT292</v>
          </cell>
          <cell r="I2233">
            <v>6</v>
          </cell>
          <cell r="J2233" t="str">
            <v>mRNA-T7</v>
          </cell>
          <cell r="K2233">
            <v>20.76</v>
          </cell>
          <cell r="L2233">
            <v>30</v>
          </cell>
          <cell r="M2233">
            <v>622.8</v>
          </cell>
          <cell r="N2233">
            <v>450</v>
          </cell>
        </row>
        <row r="2234">
          <cell r="D2234" t="str">
            <v>HGC-26006331</v>
          </cell>
          <cell r="E2234" t="str">
            <v>Mad-2</v>
          </cell>
          <cell r="F2234" t="str">
            <v>PSM-ZM202510110006-0006</v>
          </cell>
          <cell r="G2234" t="str">
            <v>湖南大学</v>
          </cell>
          <cell r="H2234" t="str">
            <v>IDT293</v>
          </cell>
          <cell r="I2234">
            <v>6</v>
          </cell>
          <cell r="J2234" t="str">
            <v>mRNA-T7</v>
          </cell>
          <cell r="K2234">
            <v>33.56</v>
          </cell>
          <cell r="L2234">
            <v>30</v>
          </cell>
          <cell r="M2234">
            <v>1006.8</v>
          </cell>
          <cell r="N2234">
            <v>450</v>
          </cell>
        </row>
        <row r="2235">
          <cell r="D2235" t="str">
            <v>HGC-26006332</v>
          </cell>
          <cell r="E2235" t="str">
            <v>Mad-3</v>
          </cell>
          <cell r="F2235" t="str">
            <v>PSM-ZM202510110006-0006</v>
          </cell>
          <cell r="G2235" t="str">
            <v>湖南大学</v>
          </cell>
          <cell r="H2235" t="str">
            <v>IDT294</v>
          </cell>
          <cell r="I2235">
            <v>6</v>
          </cell>
          <cell r="J2235" t="str">
            <v>mRNA-T7</v>
          </cell>
          <cell r="K2235">
            <v>25.56</v>
          </cell>
          <cell r="L2235">
            <v>30</v>
          </cell>
          <cell r="M2235">
            <v>766.8</v>
          </cell>
          <cell r="N2235">
            <v>450</v>
          </cell>
        </row>
        <row r="2236">
          <cell r="D2236" t="str">
            <v>HGC-26006333</v>
          </cell>
          <cell r="E2236" t="str">
            <v>emc-1</v>
          </cell>
          <cell r="F2236" t="str">
            <v>PSM-ZM202510110006-0006</v>
          </cell>
          <cell r="G2236" t="str">
            <v>湖南大学</v>
          </cell>
          <cell r="H2236" t="str">
            <v>IDT295</v>
          </cell>
          <cell r="I2236">
            <v>6</v>
          </cell>
          <cell r="J2236" t="str">
            <v>mRNA-T7</v>
          </cell>
          <cell r="K2236">
            <v>42.96</v>
          </cell>
          <cell r="L2236">
            <v>30</v>
          </cell>
          <cell r="M2236">
            <v>1288.8</v>
          </cell>
          <cell r="N2236">
            <v>450</v>
          </cell>
        </row>
        <row r="2237">
          <cell r="D2237" t="str">
            <v>HGC-26006334</v>
          </cell>
          <cell r="E2237" t="str">
            <v>emc-2</v>
          </cell>
          <cell r="F2237" t="str">
            <v>PSM-ZM202510110006-0006</v>
          </cell>
          <cell r="G2237" t="str">
            <v>湖南大学</v>
          </cell>
          <cell r="H2237" t="str">
            <v>IDT296</v>
          </cell>
          <cell r="I2237">
            <v>6</v>
          </cell>
          <cell r="J2237" t="str">
            <v>mRNA-T7</v>
          </cell>
          <cell r="K2237">
            <v>36.89</v>
          </cell>
          <cell r="L2237">
            <v>30</v>
          </cell>
          <cell r="M2237">
            <v>1106.7</v>
          </cell>
          <cell r="N2237">
            <v>450</v>
          </cell>
        </row>
        <row r="2238">
          <cell r="D2238" t="str">
            <v>HGC-26006335</v>
          </cell>
          <cell r="E2238" t="str">
            <v>emc-3</v>
          </cell>
          <cell r="F2238" t="str">
            <v>PSM-ZM202510110006-0006</v>
          </cell>
          <cell r="G2238" t="str">
            <v>湖南大学</v>
          </cell>
          <cell r="H2238" t="str">
            <v>IDT297</v>
          </cell>
          <cell r="I2238">
            <v>6</v>
          </cell>
          <cell r="J2238" t="str">
            <v>mRNA-T7</v>
          </cell>
          <cell r="K2238">
            <v>12.76</v>
          </cell>
          <cell r="L2238">
            <v>30</v>
          </cell>
          <cell r="M2238">
            <v>382.8</v>
          </cell>
          <cell r="N2238">
            <v>450</v>
          </cell>
        </row>
        <row r="2239">
          <cell r="D2239" t="str">
            <v>HGC-26006321</v>
          </cell>
          <cell r="E2239" t="str">
            <v>EmptyS440</v>
          </cell>
          <cell r="F2239" t="str">
            <v>PSM-ZM202510110006-0005</v>
          </cell>
          <cell r="G2239" t="str">
            <v>湖南大学</v>
          </cell>
          <cell r="H2239" t="str">
            <v>IDT298</v>
          </cell>
          <cell r="I2239">
            <v>6</v>
          </cell>
          <cell r="J2239" t="str">
            <v>mRNA-T7</v>
          </cell>
          <cell r="K2239">
            <v>13.79</v>
          </cell>
          <cell r="L2239">
            <v>30</v>
          </cell>
          <cell r="M2239">
            <v>413.7</v>
          </cell>
          <cell r="N2239">
            <v>450</v>
          </cell>
        </row>
        <row r="2240">
          <cell r="D2240" t="str">
            <v>HGC-26006322</v>
          </cell>
          <cell r="E2240" t="str">
            <v>EmptyS129</v>
          </cell>
          <cell r="F2240" t="str">
            <v>PSM-ZM202510110006-0005</v>
          </cell>
          <cell r="G2240" t="str">
            <v>湖南大学</v>
          </cell>
          <cell r="H2240" t="str">
            <v>IDT299</v>
          </cell>
          <cell r="I2240">
            <v>6</v>
          </cell>
          <cell r="J2240" t="str">
            <v>mRNA-T7</v>
          </cell>
          <cell r="K2240">
            <v>19.99</v>
          </cell>
          <cell r="L2240">
            <v>30</v>
          </cell>
          <cell r="M2240">
            <v>599.7</v>
          </cell>
          <cell r="N2240">
            <v>450</v>
          </cell>
        </row>
        <row r="2241">
          <cell r="D2241" t="str">
            <v>HGC-26006323</v>
          </cell>
          <cell r="E2241" t="str">
            <v>EmptyS139</v>
          </cell>
          <cell r="F2241" t="str">
            <v>PSM-ZM202510110006-0005</v>
          </cell>
          <cell r="G2241" t="str">
            <v>湖南大学</v>
          </cell>
          <cell r="H2241" t="str">
            <v>IDT300</v>
          </cell>
          <cell r="I2241">
            <v>6</v>
          </cell>
          <cell r="J2241" t="str">
            <v>mRNA-T7</v>
          </cell>
          <cell r="K2241">
            <v>5.48</v>
          </cell>
          <cell r="L2241">
            <v>30</v>
          </cell>
          <cell r="M2241">
            <v>164.4</v>
          </cell>
          <cell r="N2241">
            <v>450</v>
          </cell>
        </row>
        <row r="2242">
          <cell r="D2242" t="str">
            <v>HGC-26006324</v>
          </cell>
          <cell r="E2242" t="str">
            <v>IL22P369</v>
          </cell>
          <cell r="F2242" t="str">
            <v>PSM-ZM202510110006-0005</v>
          </cell>
          <cell r="G2242" t="str">
            <v>湖南大学</v>
          </cell>
          <cell r="H2242" t="str">
            <v>IDT301</v>
          </cell>
          <cell r="I2242">
            <v>6</v>
          </cell>
          <cell r="J2242" t="str">
            <v>mRNA-T7</v>
          </cell>
          <cell r="K2242">
            <v>18.71</v>
          </cell>
          <cell r="L2242">
            <v>30</v>
          </cell>
          <cell r="M2242">
            <v>561.3</v>
          </cell>
          <cell r="N2242">
            <v>450</v>
          </cell>
        </row>
        <row r="2243">
          <cell r="D2243" t="str">
            <v>HGC-26006325</v>
          </cell>
          <cell r="E2243" t="str">
            <v>IL22S131</v>
          </cell>
          <cell r="F2243" t="str">
            <v>PSM-ZM202510110006-0005</v>
          </cell>
          <cell r="G2243" t="str">
            <v>湖南大学</v>
          </cell>
          <cell r="H2243" t="str">
            <v>IDT302</v>
          </cell>
          <cell r="I2243">
            <v>6</v>
          </cell>
          <cell r="J2243" t="str">
            <v>mRNA-T7</v>
          </cell>
          <cell r="K2243">
            <v>5.75</v>
          </cell>
          <cell r="L2243">
            <v>30</v>
          </cell>
          <cell r="M2243">
            <v>172.5</v>
          </cell>
          <cell r="N2243">
            <v>450</v>
          </cell>
        </row>
        <row r="2244">
          <cell r="D2244" t="str">
            <v>HGC-26006326</v>
          </cell>
          <cell r="E2244" t="str">
            <v>IL22S138</v>
          </cell>
          <cell r="F2244" t="str">
            <v>PSM-ZM202510110006-0005</v>
          </cell>
          <cell r="G2244" t="str">
            <v>湖南大学</v>
          </cell>
          <cell r="H2244" t="str">
            <v>IDT303</v>
          </cell>
          <cell r="I2244">
            <v>6</v>
          </cell>
          <cell r="J2244" t="str">
            <v>mRNA-T7</v>
          </cell>
          <cell r="K2244">
            <v>4.36</v>
          </cell>
          <cell r="L2244">
            <v>30</v>
          </cell>
          <cell r="M2244">
            <v>130.8</v>
          </cell>
          <cell r="N2244">
            <v>450</v>
          </cell>
        </row>
        <row r="2245">
          <cell r="D2245" t="str">
            <v>HGC-26006240</v>
          </cell>
          <cell r="E2245" t="str">
            <v>HRMC_NC_1</v>
          </cell>
          <cell r="F2245" t="str">
            <v>PSM-ZM202511060007-0003</v>
          </cell>
          <cell r="G2245" t="str">
            <v>中山大学附属第一医院</v>
          </cell>
          <cell r="H2245" t="str">
            <v>IDT304</v>
          </cell>
          <cell r="I2245">
            <v>6</v>
          </cell>
          <cell r="J2245" t="str">
            <v>mRNA</v>
          </cell>
          <cell r="K2245">
            <v>53.24</v>
          </cell>
          <cell r="L2245">
            <v>30</v>
          </cell>
          <cell r="M2245">
            <v>1597.2</v>
          </cell>
          <cell r="N2245">
            <v>450</v>
          </cell>
        </row>
        <row r="2246">
          <cell r="D2246" t="str">
            <v>HGC-26006241</v>
          </cell>
          <cell r="E2246" t="str">
            <v>HRMC_NC_2</v>
          </cell>
          <cell r="F2246" t="str">
            <v>PSM-ZM202511060007-0003</v>
          </cell>
          <cell r="G2246" t="str">
            <v>中山大学附属第一医院</v>
          </cell>
          <cell r="H2246" t="str">
            <v>IDT305</v>
          </cell>
          <cell r="I2246">
            <v>6</v>
          </cell>
          <cell r="J2246" t="str">
            <v>mRNA</v>
          </cell>
          <cell r="K2246">
            <v>66.83</v>
          </cell>
          <cell r="L2246">
            <v>30</v>
          </cell>
          <cell r="M2246">
            <v>2004.9</v>
          </cell>
          <cell r="N2246">
            <v>450</v>
          </cell>
        </row>
        <row r="2247">
          <cell r="D2247" t="str">
            <v>HGC-26006242</v>
          </cell>
          <cell r="E2247" t="str">
            <v>HRMC_NC_3</v>
          </cell>
          <cell r="F2247" t="str">
            <v>PSM-ZM202511060007-0003</v>
          </cell>
          <cell r="G2247" t="str">
            <v>中山大学附属第一医院</v>
          </cell>
          <cell r="H2247" t="str">
            <v>IDT306</v>
          </cell>
          <cell r="I2247">
            <v>6</v>
          </cell>
          <cell r="J2247" t="str">
            <v>mRNA</v>
          </cell>
          <cell r="K2247">
            <v>13.71</v>
          </cell>
          <cell r="L2247">
            <v>30</v>
          </cell>
          <cell r="M2247">
            <v>411.3</v>
          </cell>
          <cell r="N2247">
            <v>450</v>
          </cell>
        </row>
        <row r="2248">
          <cell r="D2248" t="str">
            <v>HGC-26006243</v>
          </cell>
          <cell r="E2248" t="str">
            <v>HRMC_1_1</v>
          </cell>
          <cell r="F2248" t="str">
            <v>PSM-ZM202511060007-0003</v>
          </cell>
          <cell r="G2248" t="str">
            <v>中山大学附属第一医院</v>
          </cell>
          <cell r="H2248" t="str">
            <v>IDT307</v>
          </cell>
          <cell r="I2248">
            <v>6</v>
          </cell>
          <cell r="J2248" t="str">
            <v>mRNA</v>
          </cell>
          <cell r="K2248">
            <v>22.6</v>
          </cell>
          <cell r="L2248">
            <v>30</v>
          </cell>
          <cell r="M2248">
            <v>678</v>
          </cell>
          <cell r="N2248">
            <v>450</v>
          </cell>
        </row>
        <row r="2249">
          <cell r="D2249" t="str">
            <v>HGC-26006244</v>
          </cell>
          <cell r="E2249" t="str">
            <v>HRMC_1_2</v>
          </cell>
          <cell r="F2249" t="str">
            <v>PSM-ZM202511060007-0003</v>
          </cell>
          <cell r="G2249" t="str">
            <v>中山大学附属第一医院</v>
          </cell>
          <cell r="H2249" t="str">
            <v>IDT308</v>
          </cell>
          <cell r="I2249">
            <v>6</v>
          </cell>
          <cell r="J2249" t="str">
            <v>mRNA</v>
          </cell>
          <cell r="K2249">
            <v>15.6</v>
          </cell>
          <cell r="L2249">
            <v>30</v>
          </cell>
          <cell r="M2249">
            <v>468</v>
          </cell>
          <cell r="N2249">
            <v>450</v>
          </cell>
        </row>
        <row r="2250">
          <cell r="D2250" t="str">
            <v>HGC-26006245</v>
          </cell>
          <cell r="E2250" t="str">
            <v>HRMC_1_3</v>
          </cell>
          <cell r="F2250" t="str">
            <v>PSM-ZM202511060007-0003</v>
          </cell>
          <cell r="G2250" t="str">
            <v>中山大学附属第一医院</v>
          </cell>
          <cell r="H2250" t="str">
            <v>IDT309</v>
          </cell>
          <cell r="I2250">
            <v>6</v>
          </cell>
          <cell r="J2250" t="str">
            <v>mRNA</v>
          </cell>
          <cell r="K2250">
            <v>31.23</v>
          </cell>
          <cell r="L2250">
            <v>30</v>
          </cell>
          <cell r="M2250">
            <v>936.9</v>
          </cell>
          <cell r="N2250">
            <v>450</v>
          </cell>
        </row>
        <row r="2251">
          <cell r="D2251" t="str">
            <v>HGC-26006246</v>
          </cell>
          <cell r="E2251" t="str">
            <v>HRMC_2_1</v>
          </cell>
          <cell r="F2251" t="str">
            <v>PSM-ZM202511060007-0003</v>
          </cell>
          <cell r="G2251" t="str">
            <v>中山大学附属第一医院</v>
          </cell>
          <cell r="H2251" t="str">
            <v>IDT310</v>
          </cell>
          <cell r="I2251">
            <v>6</v>
          </cell>
          <cell r="J2251" t="str">
            <v>mRNA</v>
          </cell>
          <cell r="K2251">
            <v>11.93</v>
          </cell>
          <cell r="L2251">
            <v>30</v>
          </cell>
          <cell r="M2251">
            <v>357.9</v>
          </cell>
          <cell r="N2251">
            <v>450</v>
          </cell>
        </row>
        <row r="2252">
          <cell r="D2252" t="str">
            <v>HGC-26006247</v>
          </cell>
          <cell r="E2252" t="str">
            <v>HRMC_2_2</v>
          </cell>
          <cell r="F2252" t="str">
            <v>PSM-ZM202511060007-0003</v>
          </cell>
          <cell r="G2252" t="str">
            <v>中山大学附属第一医院</v>
          </cell>
          <cell r="H2252" t="str">
            <v>IDT311</v>
          </cell>
          <cell r="I2252">
            <v>6</v>
          </cell>
          <cell r="J2252" t="str">
            <v>mRNA</v>
          </cell>
          <cell r="K2252">
            <v>26.02</v>
          </cell>
          <cell r="L2252">
            <v>30</v>
          </cell>
          <cell r="M2252">
            <v>780.6</v>
          </cell>
          <cell r="N2252">
            <v>450</v>
          </cell>
        </row>
        <row r="2253">
          <cell r="D2253" t="str">
            <v>HGC-26006248</v>
          </cell>
          <cell r="E2253" t="str">
            <v>HRMC_2_3</v>
          </cell>
          <cell r="F2253" t="str">
            <v>PSM-ZM202512310020-0001</v>
          </cell>
          <cell r="G2253" t="str">
            <v>中山大学附属第一医院</v>
          </cell>
          <cell r="H2253" t="str">
            <v>IDT312</v>
          </cell>
          <cell r="I2253">
            <v>6</v>
          </cell>
          <cell r="J2253" t="str">
            <v>mRNA</v>
          </cell>
          <cell r="K2253">
            <v>31.47</v>
          </cell>
          <cell r="L2253">
            <v>30</v>
          </cell>
          <cell r="M2253">
            <v>944.1</v>
          </cell>
          <cell r="N2253">
            <v>450</v>
          </cell>
        </row>
        <row r="2254">
          <cell r="D2254" t="str">
            <v>HGC-26006621</v>
          </cell>
          <cell r="E2254" t="str">
            <v>ZMS_Bca</v>
          </cell>
          <cell r="F2254" t="str">
            <v>HGC20250107005-0028</v>
          </cell>
          <cell r="G2254" t="str">
            <v>广州凯恩生物技术有限公司</v>
          </cell>
          <cell r="H2254" t="str">
            <v>IDT313</v>
          </cell>
          <cell r="I2254">
            <v>6</v>
          </cell>
          <cell r="J2254" t="str">
            <v>mRNA</v>
          </cell>
          <cell r="K2254">
            <v>39.71</v>
          </cell>
          <cell r="L2254">
            <v>30</v>
          </cell>
          <cell r="M2254">
            <v>1191.3</v>
          </cell>
          <cell r="N2254">
            <v>450</v>
          </cell>
        </row>
        <row r="2255">
          <cell r="D2255" t="str">
            <v>HGC-26006622</v>
          </cell>
          <cell r="E2255" t="str">
            <v>FXH_Bca</v>
          </cell>
          <cell r="F2255" t="str">
            <v>HGC20250107005-0028</v>
          </cell>
          <cell r="G2255" t="str">
            <v>广州凯恩生物技术有限公司</v>
          </cell>
          <cell r="H2255" t="str">
            <v>IDT314</v>
          </cell>
          <cell r="I2255">
            <v>6</v>
          </cell>
          <cell r="J2255" t="str">
            <v>mRNA</v>
          </cell>
          <cell r="K2255">
            <v>14.09</v>
          </cell>
          <cell r="L2255">
            <v>30</v>
          </cell>
          <cell r="M2255">
            <v>422.7</v>
          </cell>
          <cell r="N2255">
            <v>450</v>
          </cell>
        </row>
        <row r="2256">
          <cell r="D2256" t="str">
            <v>HGC-26006624</v>
          </cell>
          <cell r="E2256" t="str">
            <v>A5AdV1</v>
          </cell>
          <cell r="F2256" t="str">
            <v>PSM-ZM202506180010-0003</v>
          </cell>
          <cell r="G2256" t="str">
            <v>暨南大学</v>
          </cell>
          <cell r="H2256" t="str">
            <v>IDT315</v>
          </cell>
          <cell r="I2256">
            <v>6</v>
          </cell>
          <cell r="J2256" t="str">
            <v>mRNA-T7</v>
          </cell>
          <cell r="K2256">
            <v>15.27</v>
          </cell>
          <cell r="L2256">
            <v>30</v>
          </cell>
          <cell r="M2256">
            <v>458.1</v>
          </cell>
          <cell r="N2256">
            <v>450</v>
          </cell>
        </row>
        <row r="2257">
          <cell r="D2257" t="str">
            <v>HGC-26006625</v>
          </cell>
          <cell r="E2257" t="str">
            <v>A5AdV2</v>
          </cell>
          <cell r="F2257" t="str">
            <v>PSM-ZM202506180010-0003</v>
          </cell>
          <cell r="G2257" t="str">
            <v>暨南大学</v>
          </cell>
          <cell r="H2257" t="str">
            <v>IDT316</v>
          </cell>
          <cell r="I2257">
            <v>6</v>
          </cell>
          <cell r="J2257" t="str">
            <v>mRNA-T7</v>
          </cell>
          <cell r="K2257">
            <v>18</v>
          </cell>
          <cell r="L2257">
            <v>30</v>
          </cell>
          <cell r="M2257">
            <v>540</v>
          </cell>
          <cell r="N2257">
            <v>450</v>
          </cell>
        </row>
        <row r="2258">
          <cell r="D2258" t="str">
            <v>HGC-26006626</v>
          </cell>
          <cell r="E2258" t="str">
            <v>A5AdV3</v>
          </cell>
          <cell r="F2258" t="str">
            <v>PSM-ZM202506180010-0003</v>
          </cell>
          <cell r="G2258" t="str">
            <v>暨南大学</v>
          </cell>
          <cell r="H2258" t="str">
            <v>IDT317</v>
          </cell>
          <cell r="I2258">
            <v>6</v>
          </cell>
          <cell r="J2258" t="str">
            <v>mRNA-T7</v>
          </cell>
          <cell r="K2258">
            <v>15.73</v>
          </cell>
          <cell r="L2258">
            <v>30</v>
          </cell>
          <cell r="M2258">
            <v>471.9</v>
          </cell>
          <cell r="N2258">
            <v>450</v>
          </cell>
        </row>
        <row r="2259">
          <cell r="D2259" t="str">
            <v>HGC-26006627</v>
          </cell>
          <cell r="E2259" t="str">
            <v>GFP1</v>
          </cell>
          <cell r="F2259" t="str">
            <v>PSM-ZM202506180010-0003</v>
          </cell>
          <cell r="G2259" t="str">
            <v>暨南大学</v>
          </cell>
          <cell r="H2259" t="str">
            <v>IDT318</v>
          </cell>
          <cell r="I2259">
            <v>6</v>
          </cell>
          <cell r="J2259" t="str">
            <v>mRNA-T7</v>
          </cell>
          <cell r="K2259">
            <v>27.03</v>
          </cell>
          <cell r="L2259">
            <v>30</v>
          </cell>
          <cell r="M2259">
            <v>810.9</v>
          </cell>
          <cell r="N2259">
            <v>450</v>
          </cell>
        </row>
        <row r="2260">
          <cell r="D2260" t="str">
            <v>HGC-26006628</v>
          </cell>
          <cell r="E2260" t="str">
            <v>GFP2</v>
          </cell>
          <cell r="F2260" t="str">
            <v>PSM-ZM202506180010-0003</v>
          </cell>
          <cell r="G2260" t="str">
            <v>暨南大学</v>
          </cell>
          <cell r="H2260" t="str">
            <v>IDT319</v>
          </cell>
          <cell r="I2260">
            <v>6</v>
          </cell>
          <cell r="J2260" t="str">
            <v>mRNA-T7</v>
          </cell>
          <cell r="K2260">
            <v>7.69</v>
          </cell>
          <cell r="L2260">
            <v>30</v>
          </cell>
          <cell r="M2260">
            <v>230.7</v>
          </cell>
          <cell r="N2260">
            <v>450</v>
          </cell>
        </row>
        <row r="2261">
          <cell r="D2261" t="str">
            <v>HGC-26006629</v>
          </cell>
          <cell r="E2261" t="str">
            <v>GFP3</v>
          </cell>
          <cell r="F2261" t="str">
            <v>PSM-ZM202506180010-0003</v>
          </cell>
          <cell r="G2261" t="str">
            <v>暨南大学</v>
          </cell>
          <cell r="H2261" t="str">
            <v>IDT320</v>
          </cell>
          <cell r="I2261">
            <v>6</v>
          </cell>
          <cell r="J2261" t="str">
            <v>mRNA-T7</v>
          </cell>
          <cell r="K2261">
            <v>27.55</v>
          </cell>
          <cell r="L2261">
            <v>30</v>
          </cell>
          <cell r="M2261">
            <v>826.5</v>
          </cell>
          <cell r="N2261">
            <v>450</v>
          </cell>
        </row>
        <row r="2262">
          <cell r="D2262" t="str">
            <v>HGC-26007387</v>
          </cell>
          <cell r="E2262" t="str">
            <v>C36-1 ZLW</v>
          </cell>
          <cell r="F2262" t="str">
            <v>PSM-ZM202512010012-0004</v>
          </cell>
          <cell r="G2262" t="str">
            <v>广州维漫生科技术有限公司</v>
          </cell>
          <cell r="H2262" t="str">
            <v>IDT321</v>
          </cell>
          <cell r="I2262">
            <v>6</v>
          </cell>
          <cell r="J2262" t="str">
            <v>mRNA</v>
          </cell>
          <cell r="K2262">
            <v>41.49</v>
          </cell>
          <cell r="L2262">
            <v>30</v>
          </cell>
          <cell r="M2262">
            <v>1244.7</v>
          </cell>
          <cell r="N2262">
            <v>450</v>
          </cell>
        </row>
        <row r="2263">
          <cell r="D2263" t="str">
            <v>HGC-26007181</v>
          </cell>
          <cell r="E2263" t="str">
            <v>NC1</v>
          </cell>
          <cell r="F2263" t="str">
            <v>PSM-ZM202601150001-0001</v>
          </cell>
          <cell r="G2263" t="str">
            <v>中山大学肿瘤防治中心</v>
          </cell>
          <cell r="H2263" t="str">
            <v>IDT322</v>
          </cell>
          <cell r="I2263">
            <v>6</v>
          </cell>
          <cell r="J2263" t="str">
            <v>mRNA</v>
          </cell>
          <cell r="K2263">
            <v>24.99</v>
          </cell>
          <cell r="L2263">
            <v>30</v>
          </cell>
          <cell r="M2263">
            <v>749.7</v>
          </cell>
          <cell r="N2263">
            <v>450</v>
          </cell>
        </row>
        <row r="2264">
          <cell r="D2264" t="str">
            <v>HGC-26007182</v>
          </cell>
          <cell r="E2264" t="str">
            <v>NC2</v>
          </cell>
          <cell r="F2264" t="str">
            <v>PSM-ZM202601150001-0001</v>
          </cell>
          <cell r="G2264" t="str">
            <v>中山大学肿瘤防治中心</v>
          </cell>
          <cell r="H2264" t="str">
            <v>IDT323</v>
          </cell>
          <cell r="I2264">
            <v>6</v>
          </cell>
          <cell r="J2264" t="str">
            <v>mRNA</v>
          </cell>
          <cell r="K2264">
            <v>25.4</v>
          </cell>
          <cell r="L2264">
            <v>30</v>
          </cell>
          <cell r="M2264">
            <v>762</v>
          </cell>
          <cell r="N2264">
            <v>450</v>
          </cell>
        </row>
        <row r="2265">
          <cell r="D2265" t="str">
            <v>HGC-26007183</v>
          </cell>
          <cell r="E2265" t="str">
            <v>NC3</v>
          </cell>
          <cell r="F2265" t="str">
            <v>PSM-ZM202601150001-0001</v>
          </cell>
          <cell r="G2265" t="str">
            <v>中山大学肿瘤防治中心</v>
          </cell>
          <cell r="H2265" t="str">
            <v>IDT324</v>
          </cell>
          <cell r="I2265">
            <v>6</v>
          </cell>
          <cell r="J2265" t="str">
            <v>mRNA</v>
          </cell>
          <cell r="K2265">
            <v>27.93</v>
          </cell>
          <cell r="L2265">
            <v>30</v>
          </cell>
          <cell r="M2265">
            <v>837.9</v>
          </cell>
          <cell r="N2265">
            <v>450</v>
          </cell>
        </row>
        <row r="2266">
          <cell r="D2266" t="str">
            <v>HGC-26007184</v>
          </cell>
          <cell r="E2266" t="str">
            <v>S1</v>
          </cell>
          <cell r="F2266" t="str">
            <v>PSM-ZM202601150001-0001</v>
          </cell>
          <cell r="G2266" t="str">
            <v>中山大学肿瘤防治中心</v>
          </cell>
          <cell r="H2266" t="str">
            <v>IDT325</v>
          </cell>
          <cell r="I2266">
            <v>6</v>
          </cell>
          <cell r="J2266" t="str">
            <v>mRNA</v>
          </cell>
          <cell r="K2266">
            <v>29.68</v>
          </cell>
          <cell r="L2266">
            <v>30</v>
          </cell>
          <cell r="M2266">
            <v>890.4</v>
          </cell>
          <cell r="N2266">
            <v>450</v>
          </cell>
        </row>
        <row r="2267">
          <cell r="D2267" t="str">
            <v>HGC-26007185</v>
          </cell>
          <cell r="E2267" t="str">
            <v>S2</v>
          </cell>
          <cell r="F2267" t="str">
            <v>PSM-ZM202601150001-0001</v>
          </cell>
          <cell r="G2267" t="str">
            <v>中山大学肿瘤防治中心</v>
          </cell>
          <cell r="H2267" t="str">
            <v>IDT326</v>
          </cell>
          <cell r="I2267">
            <v>6</v>
          </cell>
          <cell r="J2267" t="str">
            <v>mRNA</v>
          </cell>
          <cell r="K2267">
            <v>13.32</v>
          </cell>
          <cell r="L2267">
            <v>30</v>
          </cell>
          <cell r="M2267">
            <v>399.6</v>
          </cell>
          <cell r="N2267">
            <v>450</v>
          </cell>
        </row>
        <row r="2268">
          <cell r="D2268" t="str">
            <v>HGC-26007186</v>
          </cell>
          <cell r="E2268" t="str">
            <v>S3</v>
          </cell>
          <cell r="F2268" t="str">
            <v>PSM-ZM202601150001-0001</v>
          </cell>
          <cell r="G2268" t="str">
            <v>中山大学肿瘤防治中心</v>
          </cell>
          <cell r="H2268" t="str">
            <v>IDT327</v>
          </cell>
          <cell r="I2268">
            <v>6</v>
          </cell>
          <cell r="J2268" t="str">
            <v>mRNA</v>
          </cell>
          <cell r="K2268">
            <v>21.89</v>
          </cell>
          <cell r="L2268">
            <v>30</v>
          </cell>
          <cell r="M2268">
            <v>656.7</v>
          </cell>
          <cell r="N2268">
            <v>450</v>
          </cell>
        </row>
        <row r="2269">
          <cell r="D2269" t="str">
            <v>HGC-25147958</v>
          </cell>
          <cell r="E2269" t="str">
            <v>A4</v>
          </cell>
          <cell r="F2269" t="str">
            <v>PSM-ZM202506160013-0017</v>
          </cell>
          <cell r="G2269" t="str">
            <v>复旦大学</v>
          </cell>
          <cell r="H2269" t="str">
            <v>IDT328</v>
          </cell>
          <cell r="I2269">
            <v>6</v>
          </cell>
          <cell r="J2269" t="str">
            <v>mRNA</v>
          </cell>
          <cell r="K2269">
            <v>39.1</v>
          </cell>
          <cell r="L2269">
            <v>30</v>
          </cell>
          <cell r="M2269">
            <v>1173</v>
          </cell>
          <cell r="N2269">
            <v>450</v>
          </cell>
        </row>
        <row r="2270">
          <cell r="D2270" t="str">
            <v>HGC-25147972</v>
          </cell>
          <cell r="E2270" t="str">
            <v>AP6</v>
          </cell>
          <cell r="F2270" t="str">
            <v>PSM-ZM202506160013-0017</v>
          </cell>
          <cell r="G2270" t="str">
            <v>复旦大学</v>
          </cell>
          <cell r="H2270" t="str">
            <v>IDT329</v>
          </cell>
          <cell r="I2270">
            <v>6</v>
          </cell>
          <cell r="J2270" t="str">
            <v>mRNA</v>
          </cell>
          <cell r="K2270">
            <v>47.86</v>
          </cell>
          <cell r="L2270">
            <v>30</v>
          </cell>
          <cell r="M2270">
            <v>1435.8</v>
          </cell>
          <cell r="N2270">
            <v>450</v>
          </cell>
        </row>
        <row r="2271">
          <cell r="D2271" t="str">
            <v>HGC-25147961</v>
          </cell>
          <cell r="E2271" t="str">
            <v>P1</v>
          </cell>
          <cell r="F2271" t="str">
            <v>PSM-ZM202506160013-0017</v>
          </cell>
          <cell r="G2271" t="str">
            <v>复旦大学</v>
          </cell>
          <cell r="H2271" t="str">
            <v>IDT330</v>
          </cell>
          <cell r="I2271">
            <v>6</v>
          </cell>
          <cell r="J2271" t="str">
            <v>mRNA</v>
          </cell>
          <cell r="K2271">
            <v>14.46</v>
          </cell>
          <cell r="L2271">
            <v>30</v>
          </cell>
          <cell r="M2271">
            <v>433.8</v>
          </cell>
          <cell r="N2271">
            <v>450</v>
          </cell>
        </row>
        <row r="2272">
          <cell r="D2272" t="str">
            <v>HGC-26007619</v>
          </cell>
          <cell r="E2272" t="str">
            <v>Ctrl_4</v>
          </cell>
          <cell r="F2272" t="str">
            <v>PSM-ZM202509050009-0006</v>
          </cell>
          <cell r="G2272" t="str">
            <v>上海交通大学医学院附属瑞金医院</v>
          </cell>
          <cell r="H2272" t="str">
            <v>IDT331</v>
          </cell>
          <cell r="I2272">
            <v>6</v>
          </cell>
          <cell r="J2272" t="str">
            <v>mRNA</v>
          </cell>
          <cell r="K2272">
            <v>14.47</v>
          </cell>
          <cell r="L2272">
            <v>30</v>
          </cell>
          <cell r="M2272">
            <v>434.1</v>
          </cell>
          <cell r="N2272">
            <v>450</v>
          </cell>
        </row>
        <row r="2273">
          <cell r="D2273" t="str">
            <v>HGC-26007620</v>
          </cell>
          <cell r="E2273" t="str">
            <v>Ctrl_5</v>
          </cell>
          <cell r="F2273" t="str">
            <v>PSM-ZM202509050009-0006</v>
          </cell>
          <cell r="G2273" t="str">
            <v>上海交通大学医学院附属瑞金医院</v>
          </cell>
          <cell r="H2273" t="str">
            <v>IDT332</v>
          </cell>
          <cell r="I2273">
            <v>6</v>
          </cell>
          <cell r="J2273" t="str">
            <v>mRNA</v>
          </cell>
          <cell r="K2273">
            <v>22.99</v>
          </cell>
          <cell r="L2273">
            <v>30</v>
          </cell>
          <cell r="M2273">
            <v>689.7</v>
          </cell>
          <cell r="N2273">
            <v>450</v>
          </cell>
        </row>
        <row r="2274">
          <cell r="D2274" t="str">
            <v>HGC-26007621</v>
          </cell>
          <cell r="E2274" t="str">
            <v>Ctrl_6</v>
          </cell>
          <cell r="F2274" t="str">
            <v>PSM-ZM202509050009-0006</v>
          </cell>
          <cell r="G2274" t="str">
            <v>上海交通大学医学院附属瑞金医院</v>
          </cell>
          <cell r="H2274" t="str">
            <v>IDT333</v>
          </cell>
          <cell r="I2274">
            <v>6</v>
          </cell>
          <cell r="J2274" t="str">
            <v>mRNA</v>
          </cell>
          <cell r="K2274">
            <v>5.67</v>
          </cell>
          <cell r="L2274">
            <v>30</v>
          </cell>
          <cell r="M2274">
            <v>170.1</v>
          </cell>
          <cell r="N2274">
            <v>450</v>
          </cell>
        </row>
        <row r="2275">
          <cell r="D2275" t="str">
            <v>HGC-26007622</v>
          </cell>
          <cell r="E2275" t="str">
            <v>Ctrl_7</v>
          </cell>
          <cell r="F2275" t="str">
            <v>PSM-ZM202509050009-0006</v>
          </cell>
          <cell r="G2275" t="str">
            <v>上海交通大学医学院附属瑞金医院</v>
          </cell>
          <cell r="H2275" t="str">
            <v>IDT334</v>
          </cell>
          <cell r="I2275">
            <v>6</v>
          </cell>
          <cell r="J2275" t="str">
            <v>mRNA</v>
          </cell>
          <cell r="K2275">
            <v>19.44</v>
          </cell>
          <cell r="L2275">
            <v>30</v>
          </cell>
          <cell r="M2275">
            <v>583.2</v>
          </cell>
          <cell r="N2275">
            <v>450</v>
          </cell>
        </row>
        <row r="2276">
          <cell r="D2276" t="str">
            <v>HGC-26007623</v>
          </cell>
          <cell r="E2276" t="str">
            <v>Ctrl_8</v>
          </cell>
          <cell r="F2276" t="str">
            <v>PSM-ZM202509050009-0006</v>
          </cell>
          <cell r="G2276" t="str">
            <v>上海交通大学医学院附属瑞金医院</v>
          </cell>
          <cell r="H2276" t="str">
            <v>IDT335</v>
          </cell>
          <cell r="I2276">
            <v>6</v>
          </cell>
          <cell r="J2276" t="str">
            <v>mRNA</v>
          </cell>
          <cell r="K2276">
            <v>8.53</v>
          </cell>
          <cell r="L2276">
            <v>30</v>
          </cell>
          <cell r="M2276">
            <v>255.9</v>
          </cell>
          <cell r="N2276">
            <v>450</v>
          </cell>
        </row>
        <row r="2277">
          <cell r="D2277" t="str">
            <v>HGC-26007624</v>
          </cell>
          <cell r="E2277" t="str">
            <v>Ctrl_9</v>
          </cell>
          <cell r="F2277" t="str">
            <v>PSM-ZM202509050009-0006</v>
          </cell>
          <cell r="G2277" t="str">
            <v>上海交通大学医学院附属瑞金医院</v>
          </cell>
          <cell r="H2277" t="str">
            <v>IDT336</v>
          </cell>
          <cell r="I2277">
            <v>6</v>
          </cell>
          <cell r="J2277" t="str">
            <v>mRNA</v>
          </cell>
          <cell r="K2277">
            <v>9.75</v>
          </cell>
          <cell r="L2277">
            <v>30</v>
          </cell>
          <cell r="M2277">
            <v>292.5</v>
          </cell>
          <cell r="N2277">
            <v>450</v>
          </cell>
        </row>
        <row r="2278">
          <cell r="D2278" t="str">
            <v>HGC-26007625</v>
          </cell>
          <cell r="E2278" t="str">
            <v>Ctrl_10</v>
          </cell>
          <cell r="F2278" t="str">
            <v>PSM-ZM202509050009-0006</v>
          </cell>
          <cell r="G2278" t="str">
            <v>上海交通大学医学院附属瑞金医院</v>
          </cell>
          <cell r="H2278" t="str">
            <v>IDT337</v>
          </cell>
          <cell r="I2278">
            <v>6</v>
          </cell>
          <cell r="J2278" t="str">
            <v>mRNA</v>
          </cell>
          <cell r="K2278">
            <v>8.49</v>
          </cell>
          <cell r="L2278">
            <v>30</v>
          </cell>
          <cell r="M2278">
            <v>254.7</v>
          </cell>
          <cell r="N2278">
            <v>450</v>
          </cell>
        </row>
        <row r="2279">
          <cell r="D2279" t="str">
            <v>HGC-26007626</v>
          </cell>
          <cell r="E2279" t="str">
            <v>Ctrl_11</v>
          </cell>
          <cell r="F2279" t="str">
            <v>PSM-ZM202509050009-0006</v>
          </cell>
          <cell r="G2279" t="str">
            <v>上海交通大学医学院附属瑞金医院</v>
          </cell>
          <cell r="H2279" t="str">
            <v>IDT338</v>
          </cell>
          <cell r="I2279">
            <v>6</v>
          </cell>
          <cell r="J2279" t="str">
            <v>mRNA</v>
          </cell>
          <cell r="K2279">
            <v>22.08</v>
          </cell>
          <cell r="L2279">
            <v>30</v>
          </cell>
          <cell r="M2279">
            <v>662.4</v>
          </cell>
          <cell r="N2279">
            <v>450</v>
          </cell>
        </row>
        <row r="2280">
          <cell r="D2280" t="str">
            <v>HGC-26007627</v>
          </cell>
          <cell r="E2280" t="str">
            <v>Ctrl_12</v>
          </cell>
          <cell r="F2280" t="str">
            <v>PSM-ZM202509050009-0006</v>
          </cell>
          <cell r="G2280" t="str">
            <v>上海交通大学医学院附属瑞金医院</v>
          </cell>
          <cell r="H2280" t="str">
            <v>IDT339</v>
          </cell>
          <cell r="I2280">
            <v>6</v>
          </cell>
          <cell r="J2280" t="str">
            <v>mRNA</v>
          </cell>
          <cell r="K2280">
            <v>33.8</v>
          </cell>
          <cell r="L2280">
            <v>30</v>
          </cell>
          <cell r="M2280">
            <v>1014</v>
          </cell>
          <cell r="N2280">
            <v>450</v>
          </cell>
        </row>
        <row r="2281">
          <cell r="D2281" t="str">
            <v>HGC-26007926</v>
          </cell>
          <cell r="E2281" t="str">
            <v>CONTROL-1</v>
          </cell>
          <cell r="F2281" t="str">
            <v>PSM-ZM202601140011-0001</v>
          </cell>
          <cell r="G2281" t="str">
            <v>中山大学肿瘤防治中心</v>
          </cell>
          <cell r="H2281" t="str">
            <v>IDT340</v>
          </cell>
          <cell r="I2281">
            <v>6</v>
          </cell>
          <cell r="J2281" t="str">
            <v>mRNA-T7</v>
          </cell>
          <cell r="K2281">
            <v>5.67</v>
          </cell>
          <cell r="L2281">
            <v>30</v>
          </cell>
          <cell r="M2281">
            <v>170.1</v>
          </cell>
          <cell r="N2281">
            <v>450</v>
          </cell>
        </row>
        <row r="2282">
          <cell r="D2282" t="str">
            <v>HGC-26007927</v>
          </cell>
          <cell r="E2282" t="str">
            <v>CONTROL-2</v>
          </cell>
          <cell r="F2282" t="str">
            <v>PSM-ZM202601140011-0001</v>
          </cell>
          <cell r="G2282" t="str">
            <v>中山大学肿瘤防治中心</v>
          </cell>
          <cell r="H2282" t="str">
            <v>IDT341</v>
          </cell>
          <cell r="I2282">
            <v>6</v>
          </cell>
          <cell r="J2282" t="str">
            <v>mRNA-T7</v>
          </cell>
          <cell r="K2282">
            <v>19.55</v>
          </cell>
          <cell r="L2282">
            <v>30</v>
          </cell>
          <cell r="M2282">
            <v>586.5</v>
          </cell>
          <cell r="N2282">
            <v>450</v>
          </cell>
        </row>
        <row r="2283">
          <cell r="D2283" t="str">
            <v>HGC-26007928</v>
          </cell>
          <cell r="E2283" t="str">
            <v>CONTROL-3</v>
          </cell>
          <cell r="F2283" t="str">
            <v>PSM-ZM202601140011-0001</v>
          </cell>
          <cell r="G2283" t="str">
            <v>中山大学肿瘤防治中心</v>
          </cell>
          <cell r="H2283" t="str">
            <v>IDT342</v>
          </cell>
          <cell r="I2283">
            <v>6</v>
          </cell>
          <cell r="J2283" t="str">
            <v>mRNA-T7</v>
          </cell>
          <cell r="K2283">
            <v>12.02</v>
          </cell>
          <cell r="L2283">
            <v>30</v>
          </cell>
          <cell r="M2283">
            <v>360.6</v>
          </cell>
          <cell r="N2283">
            <v>450</v>
          </cell>
        </row>
        <row r="2284">
          <cell r="D2284" t="str">
            <v>HGC-26007929</v>
          </cell>
          <cell r="E2284" t="str">
            <v>TGF-B-1</v>
          </cell>
          <cell r="F2284" t="str">
            <v>PSM-ZM202601140011-0001</v>
          </cell>
          <cell r="G2284" t="str">
            <v>中山大学肿瘤防治中心</v>
          </cell>
          <cell r="H2284" t="str">
            <v>IDT343</v>
          </cell>
          <cell r="I2284">
            <v>6</v>
          </cell>
          <cell r="J2284" t="str">
            <v>mRNA-T7</v>
          </cell>
          <cell r="K2284">
            <v>6.46</v>
          </cell>
          <cell r="L2284">
            <v>30</v>
          </cell>
          <cell r="M2284">
            <v>193.8</v>
          </cell>
          <cell r="N2284">
            <v>450</v>
          </cell>
        </row>
        <row r="2285">
          <cell r="D2285" t="str">
            <v>HGC-26007930</v>
          </cell>
          <cell r="E2285" t="str">
            <v>TGF-B-2</v>
          </cell>
          <cell r="F2285" t="str">
            <v>PSM-ZM202601140011-0001</v>
          </cell>
          <cell r="G2285" t="str">
            <v>中山大学肿瘤防治中心</v>
          </cell>
          <cell r="H2285" t="str">
            <v>IDT344</v>
          </cell>
          <cell r="I2285">
            <v>6</v>
          </cell>
          <cell r="J2285" t="str">
            <v>mRNA-T7</v>
          </cell>
          <cell r="K2285">
            <v>19.81</v>
          </cell>
          <cell r="L2285">
            <v>30</v>
          </cell>
          <cell r="M2285">
            <v>594.3</v>
          </cell>
          <cell r="N2285">
            <v>450</v>
          </cell>
        </row>
        <row r="2286">
          <cell r="D2286" t="str">
            <v>HGC-26007931</v>
          </cell>
          <cell r="E2286" t="str">
            <v>TGF-B-3</v>
          </cell>
          <cell r="F2286" t="str">
            <v>PSM-ZM202601140011-0001</v>
          </cell>
          <cell r="G2286" t="str">
            <v>中山大学肿瘤防治中心</v>
          </cell>
          <cell r="H2286" t="str">
            <v>IDT345</v>
          </cell>
          <cell r="I2286">
            <v>6</v>
          </cell>
          <cell r="J2286" t="str">
            <v>mRNA-T7</v>
          </cell>
          <cell r="K2286">
            <v>27.34</v>
          </cell>
          <cell r="L2286">
            <v>30</v>
          </cell>
          <cell r="M2286">
            <v>820.2</v>
          </cell>
          <cell r="N2286">
            <v>450</v>
          </cell>
        </row>
        <row r="2287">
          <cell r="D2287" t="str">
            <v>HGC-26007932</v>
          </cell>
          <cell r="E2287" t="str">
            <v>TGF-B+AICAR-1</v>
          </cell>
          <cell r="F2287" t="str">
            <v>PSM-ZM202601140011-0001</v>
          </cell>
          <cell r="G2287" t="str">
            <v>中山大学肿瘤防治中心</v>
          </cell>
          <cell r="H2287" t="str">
            <v>IDT346</v>
          </cell>
          <cell r="I2287">
            <v>6</v>
          </cell>
          <cell r="J2287" t="str">
            <v>mRNA-T7</v>
          </cell>
          <cell r="K2287">
            <v>9.6</v>
          </cell>
          <cell r="L2287">
            <v>30</v>
          </cell>
          <cell r="M2287">
            <v>288</v>
          </cell>
          <cell r="N2287">
            <v>450</v>
          </cell>
        </row>
        <row r="2288">
          <cell r="D2288" t="str">
            <v>HGC-26007933</v>
          </cell>
          <cell r="E2288" t="str">
            <v>TGF-B+AICAR-2</v>
          </cell>
          <cell r="F2288" t="str">
            <v>PSM-ZM202601140011-0001</v>
          </cell>
          <cell r="G2288" t="str">
            <v>中山大学肿瘤防治中心</v>
          </cell>
          <cell r="H2288" t="str">
            <v>IDT347</v>
          </cell>
          <cell r="I2288">
            <v>6</v>
          </cell>
          <cell r="J2288" t="str">
            <v>mRNA-T7</v>
          </cell>
          <cell r="K2288">
            <v>19.69</v>
          </cell>
          <cell r="L2288">
            <v>30</v>
          </cell>
          <cell r="M2288">
            <v>590.7</v>
          </cell>
          <cell r="N2288">
            <v>450</v>
          </cell>
        </row>
        <row r="2289">
          <cell r="D2289" t="str">
            <v>HGC-26007934</v>
          </cell>
          <cell r="E2289" t="str">
            <v>TGF-B+AICAR-3</v>
          </cell>
          <cell r="F2289" t="str">
            <v>PSM-ZM202601140011-0001</v>
          </cell>
          <cell r="G2289" t="str">
            <v>中山大学肿瘤防治中心</v>
          </cell>
          <cell r="H2289" t="str">
            <v>IDT348</v>
          </cell>
          <cell r="I2289">
            <v>6</v>
          </cell>
          <cell r="J2289" t="str">
            <v>mRNA-T7</v>
          </cell>
          <cell r="K2289">
            <v>19.27</v>
          </cell>
          <cell r="L2289">
            <v>30</v>
          </cell>
          <cell r="M2289">
            <v>578.1</v>
          </cell>
          <cell r="N2289">
            <v>450</v>
          </cell>
        </row>
        <row r="2290">
          <cell r="D2290" t="str">
            <v>HGC-26007494</v>
          </cell>
          <cell r="E2290" t="str">
            <v>PBS-1</v>
          </cell>
          <cell r="F2290" t="str">
            <v>PSM-ZM202512220023-0002</v>
          </cell>
          <cell r="G2290" t="str">
            <v>四川大学</v>
          </cell>
          <cell r="H2290" t="str">
            <v>IDT349</v>
          </cell>
          <cell r="I2290">
            <v>6</v>
          </cell>
          <cell r="J2290" t="str">
            <v>mRNA</v>
          </cell>
          <cell r="K2290">
            <v>28.18</v>
          </cell>
          <cell r="L2290">
            <v>30</v>
          </cell>
          <cell r="M2290">
            <v>845.4</v>
          </cell>
          <cell r="N2290">
            <v>450</v>
          </cell>
        </row>
        <row r="2291">
          <cell r="D2291" t="str">
            <v>HGC-26007495</v>
          </cell>
          <cell r="E2291" t="str">
            <v>PBS-2</v>
          </cell>
          <cell r="F2291" t="str">
            <v>PSM-ZM202512220023-0002</v>
          </cell>
          <cell r="G2291" t="str">
            <v>四川大学</v>
          </cell>
          <cell r="H2291" t="str">
            <v>IDT350</v>
          </cell>
          <cell r="I2291">
            <v>6</v>
          </cell>
          <cell r="J2291" t="str">
            <v>mRNA</v>
          </cell>
          <cell r="K2291">
            <v>41.18</v>
          </cell>
          <cell r="L2291">
            <v>30</v>
          </cell>
          <cell r="M2291">
            <v>1235.4</v>
          </cell>
          <cell r="N2291">
            <v>450</v>
          </cell>
        </row>
        <row r="2292">
          <cell r="D2292" t="str">
            <v>HGC-26007496</v>
          </cell>
          <cell r="E2292" t="str">
            <v>PBS-3</v>
          </cell>
          <cell r="F2292" t="str">
            <v>PSM-ZM202512220023-0002</v>
          </cell>
          <cell r="G2292" t="str">
            <v>四川大学</v>
          </cell>
          <cell r="H2292" t="str">
            <v>IDT351</v>
          </cell>
          <cell r="I2292">
            <v>6</v>
          </cell>
          <cell r="J2292" t="str">
            <v>mRNA</v>
          </cell>
          <cell r="K2292">
            <v>34.96</v>
          </cell>
          <cell r="L2292">
            <v>30</v>
          </cell>
          <cell r="M2292">
            <v>1048.8</v>
          </cell>
          <cell r="N2292">
            <v>450</v>
          </cell>
        </row>
        <row r="2293">
          <cell r="D2293" t="str">
            <v>HGC-26007497</v>
          </cell>
          <cell r="E2293" t="str">
            <v>CD-Ce6-1</v>
          </cell>
          <cell r="F2293" t="str">
            <v>PSM-ZM202512220023-0002</v>
          </cell>
          <cell r="G2293" t="str">
            <v>四川大学</v>
          </cell>
          <cell r="H2293" t="str">
            <v>IDT352</v>
          </cell>
          <cell r="I2293">
            <v>6</v>
          </cell>
          <cell r="J2293" t="str">
            <v>mRNA</v>
          </cell>
          <cell r="K2293">
            <v>30.06</v>
          </cell>
          <cell r="L2293">
            <v>30</v>
          </cell>
          <cell r="M2293">
            <v>901.8</v>
          </cell>
          <cell r="N2293">
            <v>450</v>
          </cell>
        </row>
        <row r="2294">
          <cell r="D2294" t="str">
            <v>HGC-26007498</v>
          </cell>
          <cell r="E2294" t="str">
            <v>CD-Ce6-2</v>
          </cell>
          <cell r="F2294" t="str">
            <v>PSM-ZM202512220023-0002</v>
          </cell>
          <cell r="G2294" t="str">
            <v>四川大学</v>
          </cell>
          <cell r="H2294" t="str">
            <v>IDT353</v>
          </cell>
          <cell r="I2294">
            <v>6</v>
          </cell>
          <cell r="J2294" t="str">
            <v>mRNA</v>
          </cell>
          <cell r="K2294">
            <v>34.72</v>
          </cell>
          <cell r="L2294">
            <v>30</v>
          </cell>
          <cell r="M2294">
            <v>1041.6</v>
          </cell>
          <cell r="N2294">
            <v>450</v>
          </cell>
        </row>
        <row r="2295">
          <cell r="D2295" t="str">
            <v>HGC-26007499</v>
          </cell>
          <cell r="E2295" t="str">
            <v>CD-Ce6-3</v>
          </cell>
          <cell r="F2295" t="str">
            <v>PSM-ZM202512220023-0002</v>
          </cell>
          <cell r="G2295" t="str">
            <v>四川大学</v>
          </cell>
          <cell r="H2295" t="str">
            <v>IDT354</v>
          </cell>
          <cell r="I2295">
            <v>6</v>
          </cell>
          <cell r="J2295" t="str">
            <v>mRNA</v>
          </cell>
          <cell r="K2295">
            <v>27.04</v>
          </cell>
          <cell r="L2295">
            <v>30</v>
          </cell>
          <cell r="M2295">
            <v>811.2</v>
          </cell>
          <cell r="N2295">
            <v>450</v>
          </cell>
        </row>
        <row r="2296">
          <cell r="D2296" t="str">
            <v>HGC-26007500</v>
          </cell>
          <cell r="E2296" t="str">
            <v>CD-Ce6+100mW-1</v>
          </cell>
          <cell r="F2296" t="str">
            <v>PSM-ZM202512220023-0002</v>
          </cell>
          <cell r="G2296" t="str">
            <v>四川大学</v>
          </cell>
          <cell r="H2296" t="str">
            <v>IDT355</v>
          </cell>
          <cell r="I2296">
            <v>6</v>
          </cell>
          <cell r="J2296" t="str">
            <v>mRNA</v>
          </cell>
          <cell r="K2296">
            <v>15.46</v>
          </cell>
          <cell r="L2296">
            <v>30</v>
          </cell>
          <cell r="M2296">
            <v>463.8</v>
          </cell>
          <cell r="N2296">
            <v>450</v>
          </cell>
        </row>
        <row r="2297">
          <cell r="D2297" t="str">
            <v>HGC-26007501</v>
          </cell>
          <cell r="E2297" t="str">
            <v>CD-Ce6+100mW-2</v>
          </cell>
          <cell r="F2297" t="str">
            <v>PSM-ZM202512220023-0002</v>
          </cell>
          <cell r="G2297" t="str">
            <v>四川大学</v>
          </cell>
          <cell r="H2297" t="str">
            <v>IDT356</v>
          </cell>
          <cell r="I2297">
            <v>6</v>
          </cell>
          <cell r="J2297" t="str">
            <v>mRNA</v>
          </cell>
          <cell r="K2297">
            <v>6</v>
          </cell>
          <cell r="L2297">
            <v>30</v>
          </cell>
          <cell r="M2297">
            <v>180</v>
          </cell>
          <cell r="N2297">
            <v>450</v>
          </cell>
        </row>
        <row r="2298">
          <cell r="D2298" t="str">
            <v>HGC-26007502</v>
          </cell>
          <cell r="E2298" t="str">
            <v>CD-Ce6+100mW-3</v>
          </cell>
          <cell r="F2298" t="str">
            <v>PSM-ZM202512220023-0002</v>
          </cell>
          <cell r="G2298" t="str">
            <v>四川大学</v>
          </cell>
          <cell r="H2298" t="str">
            <v>IDT357</v>
          </cell>
          <cell r="I2298">
            <v>6</v>
          </cell>
          <cell r="J2298" t="str">
            <v>mRNA</v>
          </cell>
          <cell r="K2298">
            <v>8.7</v>
          </cell>
          <cell r="L2298">
            <v>30</v>
          </cell>
          <cell r="M2298">
            <v>261</v>
          </cell>
          <cell r="N2298">
            <v>450</v>
          </cell>
        </row>
        <row r="2299">
          <cell r="D2299" t="str">
            <v>HGC-26007503</v>
          </cell>
          <cell r="E2299" t="str">
            <v>CD-Ce6+200mW-1</v>
          </cell>
          <cell r="F2299" t="str">
            <v>PSM-ZM202512220023-0002</v>
          </cell>
          <cell r="G2299" t="str">
            <v>四川大学</v>
          </cell>
          <cell r="H2299" t="str">
            <v>IDT358</v>
          </cell>
          <cell r="I2299">
            <v>6</v>
          </cell>
          <cell r="J2299" t="str">
            <v>mRNA</v>
          </cell>
          <cell r="K2299">
            <v>31.05</v>
          </cell>
          <cell r="L2299">
            <v>30</v>
          </cell>
          <cell r="M2299">
            <v>931.5</v>
          </cell>
          <cell r="N2299">
            <v>450</v>
          </cell>
        </row>
        <row r="2300">
          <cell r="D2300" t="str">
            <v>HGC-26007504</v>
          </cell>
          <cell r="E2300" t="str">
            <v>CD-Ce6+200mW-2</v>
          </cell>
          <cell r="F2300" t="str">
            <v>PSM-ZM202512220023-0002</v>
          </cell>
          <cell r="G2300" t="str">
            <v>四川大学</v>
          </cell>
          <cell r="H2300" t="str">
            <v>IDT359</v>
          </cell>
          <cell r="I2300">
            <v>6</v>
          </cell>
          <cell r="J2300" t="str">
            <v>mRNA</v>
          </cell>
          <cell r="K2300">
            <v>5.54</v>
          </cell>
          <cell r="L2300">
            <v>30</v>
          </cell>
          <cell r="M2300">
            <v>166.2</v>
          </cell>
          <cell r="N2300">
            <v>450</v>
          </cell>
        </row>
        <row r="2301">
          <cell r="D2301" t="str">
            <v>HGC-26007505</v>
          </cell>
          <cell r="E2301" t="str">
            <v>CD-Ce6+200mW-3</v>
          </cell>
          <cell r="F2301" t="str">
            <v>PSM-ZM202512220023-0002</v>
          </cell>
          <cell r="G2301" t="str">
            <v>四川大学</v>
          </cell>
          <cell r="H2301" t="str">
            <v>IDT360</v>
          </cell>
          <cell r="I2301">
            <v>6</v>
          </cell>
          <cell r="J2301" t="str">
            <v>mRNA</v>
          </cell>
          <cell r="K2301">
            <v>6.82</v>
          </cell>
          <cell r="L2301">
            <v>30</v>
          </cell>
          <cell r="M2301">
            <v>204.6</v>
          </cell>
          <cell r="N2301">
            <v>450</v>
          </cell>
        </row>
        <row r="2302">
          <cell r="D2302" t="str">
            <v>HGC-25166185</v>
          </cell>
          <cell r="E2302" t="str">
            <v>C-3m-1</v>
          </cell>
          <cell r="F2302" t="str">
            <v>PSM-ZM202512290010-0001</v>
          </cell>
          <cell r="G2302" t="str">
            <v>武汉大学人民医院</v>
          </cell>
          <cell r="H2302" t="str">
            <v>IDT361</v>
          </cell>
          <cell r="I2302">
            <v>6</v>
          </cell>
          <cell r="J2302" t="str">
            <v>mRNA</v>
          </cell>
          <cell r="K2302">
            <v>9.51</v>
          </cell>
          <cell r="L2302">
            <v>30</v>
          </cell>
          <cell r="M2302">
            <v>285.3</v>
          </cell>
          <cell r="N2302">
            <v>450</v>
          </cell>
        </row>
        <row r="2303">
          <cell r="D2303" t="str">
            <v>HGC-25166186</v>
          </cell>
          <cell r="E2303" t="str">
            <v>C-3m-2</v>
          </cell>
          <cell r="F2303" t="str">
            <v>PSM-ZM202512290010-0001</v>
          </cell>
          <cell r="G2303" t="str">
            <v>武汉大学人民医院</v>
          </cell>
          <cell r="H2303" t="str">
            <v>IDT362</v>
          </cell>
          <cell r="I2303">
            <v>6</v>
          </cell>
          <cell r="J2303" t="str">
            <v>mRNA</v>
          </cell>
          <cell r="K2303">
            <v>3.21</v>
          </cell>
          <cell r="L2303">
            <v>30</v>
          </cell>
          <cell r="M2303">
            <v>96.3</v>
          </cell>
          <cell r="N2303">
            <v>450</v>
          </cell>
        </row>
        <row r="2304">
          <cell r="D2304" t="str">
            <v>HGC-25166187</v>
          </cell>
          <cell r="E2304" t="str">
            <v>C-3m-3</v>
          </cell>
          <cell r="F2304" t="str">
            <v>PSM-ZM202512290010-0001</v>
          </cell>
          <cell r="G2304" t="str">
            <v>武汉大学人民医院</v>
          </cell>
          <cell r="H2304" t="str">
            <v>IDT363</v>
          </cell>
          <cell r="I2304">
            <v>6</v>
          </cell>
          <cell r="J2304" t="str">
            <v>mRNA</v>
          </cell>
          <cell r="K2304">
            <v>21.56</v>
          </cell>
          <cell r="L2304">
            <v>30</v>
          </cell>
          <cell r="M2304">
            <v>646.8</v>
          </cell>
          <cell r="N2304">
            <v>450</v>
          </cell>
        </row>
        <row r="2305">
          <cell r="D2305" t="str">
            <v>HGC-25166189</v>
          </cell>
          <cell r="E2305" t="str">
            <v>C-3m-5</v>
          </cell>
          <cell r="F2305" t="str">
            <v>PSM-ZM202512290010-0001</v>
          </cell>
          <cell r="G2305" t="str">
            <v>武汉大学人民医院</v>
          </cell>
          <cell r="H2305" t="str">
            <v>IDT364</v>
          </cell>
          <cell r="I2305">
            <v>6</v>
          </cell>
          <cell r="J2305" t="str">
            <v>mRNA</v>
          </cell>
          <cell r="K2305">
            <v>10.58</v>
          </cell>
          <cell r="L2305">
            <v>30</v>
          </cell>
          <cell r="M2305">
            <v>317.4</v>
          </cell>
          <cell r="N2305">
            <v>450</v>
          </cell>
        </row>
        <row r="2306">
          <cell r="D2306" t="str">
            <v>HGC-25166190</v>
          </cell>
          <cell r="E2306" t="str">
            <v>A-20m-1</v>
          </cell>
          <cell r="F2306" t="str">
            <v>PSM-ZM202512290010-0001</v>
          </cell>
          <cell r="G2306" t="str">
            <v>武汉大学人民医院</v>
          </cell>
          <cell r="H2306" t="str">
            <v>IDT365</v>
          </cell>
          <cell r="I2306">
            <v>6</v>
          </cell>
          <cell r="J2306" t="str">
            <v>mRNA</v>
          </cell>
          <cell r="K2306">
            <v>3.75</v>
          </cell>
          <cell r="L2306">
            <v>30</v>
          </cell>
          <cell r="M2306">
            <v>112.5</v>
          </cell>
          <cell r="N2306">
            <v>450</v>
          </cell>
        </row>
        <row r="2307">
          <cell r="D2307" t="str">
            <v>HGC-25166191</v>
          </cell>
          <cell r="E2307" t="str">
            <v>A-20m-2</v>
          </cell>
          <cell r="F2307" t="str">
            <v>PSM-ZM202512290010-0001</v>
          </cell>
          <cell r="G2307" t="str">
            <v>武汉大学人民医院</v>
          </cell>
          <cell r="H2307" t="str">
            <v>IDT366</v>
          </cell>
          <cell r="I2307">
            <v>6</v>
          </cell>
          <cell r="J2307" t="str">
            <v>mRNA</v>
          </cell>
          <cell r="K2307">
            <v>4.61</v>
          </cell>
          <cell r="L2307">
            <v>30</v>
          </cell>
          <cell r="M2307">
            <v>138.3</v>
          </cell>
          <cell r="N2307">
            <v>450</v>
          </cell>
        </row>
        <row r="2308">
          <cell r="D2308" t="str">
            <v>HGC-25166192</v>
          </cell>
          <cell r="E2308" t="str">
            <v>A-20m-3</v>
          </cell>
          <cell r="F2308" t="str">
            <v>PSM-ZM202512290010-0001</v>
          </cell>
          <cell r="G2308" t="str">
            <v>武汉大学人民医院</v>
          </cell>
          <cell r="H2308" t="str">
            <v>IDT367</v>
          </cell>
          <cell r="I2308">
            <v>6</v>
          </cell>
          <cell r="J2308" t="str">
            <v>mRNA</v>
          </cell>
          <cell r="K2308">
            <v>8.81</v>
          </cell>
          <cell r="L2308">
            <v>30</v>
          </cell>
          <cell r="M2308">
            <v>264.3</v>
          </cell>
          <cell r="N2308">
            <v>450</v>
          </cell>
        </row>
        <row r="2309">
          <cell r="D2309" t="str">
            <v>HGC-25166193</v>
          </cell>
          <cell r="E2309" t="str">
            <v>A-20m-4</v>
          </cell>
          <cell r="F2309" t="str">
            <v>PSM-ZM202512290010-0001</v>
          </cell>
          <cell r="G2309" t="str">
            <v>武汉大学人民医院</v>
          </cell>
          <cell r="H2309" t="str">
            <v>IDT368</v>
          </cell>
          <cell r="I2309">
            <v>6</v>
          </cell>
          <cell r="J2309" t="str">
            <v>mRNA</v>
          </cell>
          <cell r="K2309">
            <v>35.7</v>
          </cell>
          <cell r="L2309">
            <v>30</v>
          </cell>
          <cell r="M2309">
            <v>1071</v>
          </cell>
          <cell r="N2309">
            <v>450</v>
          </cell>
        </row>
        <row r="2310">
          <cell r="D2310" t="str">
            <v>HGC-25166194</v>
          </cell>
          <cell r="E2310" t="str">
            <v>A-20m-5</v>
          </cell>
          <cell r="F2310" t="str">
            <v>PSM-ZM202512290010-0001</v>
          </cell>
          <cell r="G2310" t="str">
            <v>武汉大学人民医院</v>
          </cell>
          <cell r="H2310" t="str">
            <v>IDT369</v>
          </cell>
          <cell r="I2310">
            <v>6</v>
          </cell>
          <cell r="J2310" t="str">
            <v>mRNA</v>
          </cell>
          <cell r="K2310">
            <v>22.35</v>
          </cell>
          <cell r="L2310">
            <v>30</v>
          </cell>
          <cell r="M2310">
            <v>670.5</v>
          </cell>
          <cell r="N2310">
            <v>450</v>
          </cell>
        </row>
        <row r="2311">
          <cell r="D2311" t="str">
            <v>HGC-25166188-1</v>
          </cell>
          <cell r="E2311" t="str">
            <v>C-3m-4</v>
          </cell>
          <cell r="F2311" t="str">
            <v>PSM-ZM202512290010-0001</v>
          </cell>
          <cell r="G2311" t="str">
            <v>武汉大学人民医院</v>
          </cell>
          <cell r="H2311" t="str">
            <v>IDT370</v>
          </cell>
          <cell r="I2311">
            <v>6</v>
          </cell>
          <cell r="J2311" t="str">
            <v>mRNA</v>
          </cell>
          <cell r="K2311">
            <v>20.09</v>
          </cell>
          <cell r="L2311">
            <v>30</v>
          </cell>
          <cell r="M2311">
            <v>602.7</v>
          </cell>
          <cell r="N2311">
            <v>450</v>
          </cell>
        </row>
        <row r="2312">
          <cell r="D2312" t="str">
            <v>HGC-26006710</v>
          </cell>
          <cell r="E2312" t="str">
            <v>C-3m-4-2</v>
          </cell>
          <cell r="F2312" t="str">
            <v>PSM-ZM202512290010-0001</v>
          </cell>
          <cell r="G2312" t="str">
            <v>武汉大学人民医院</v>
          </cell>
          <cell r="H2312" t="str">
            <v>IDT371</v>
          </cell>
          <cell r="I2312">
            <v>6</v>
          </cell>
          <cell r="J2312" t="str">
            <v>mRNA</v>
          </cell>
          <cell r="K2312">
            <v>34.25</v>
          </cell>
          <cell r="L2312">
            <v>30</v>
          </cell>
          <cell r="M2312">
            <v>1027.5</v>
          </cell>
          <cell r="N2312">
            <v>450</v>
          </cell>
        </row>
        <row r="2313">
          <cell r="D2313" t="str">
            <v>HGC-26007193</v>
          </cell>
          <cell r="E2313" t="str">
            <v>NC3</v>
          </cell>
          <cell r="F2313" t="str">
            <v>PSM-ZM202509170002-0010</v>
          </cell>
          <cell r="G2313" t="str">
            <v>东南大学附属中大医院</v>
          </cell>
          <cell r="H2313" t="str">
            <v>IDT372</v>
          </cell>
          <cell r="I2313">
            <v>6</v>
          </cell>
          <cell r="J2313" t="str">
            <v>mRNA-T7</v>
          </cell>
          <cell r="K2313">
            <v>20.42</v>
          </cell>
          <cell r="L2313">
            <v>30</v>
          </cell>
          <cell r="M2313">
            <v>612.6</v>
          </cell>
          <cell r="N2313">
            <v>450</v>
          </cell>
        </row>
        <row r="2314">
          <cell r="D2314" t="str">
            <v>HGC-26007194</v>
          </cell>
          <cell r="E2314" t="str">
            <v>NC1</v>
          </cell>
          <cell r="F2314" t="str">
            <v>PSM-ZM202509170002-0010</v>
          </cell>
          <cell r="G2314" t="str">
            <v>东南大学附属中大医院</v>
          </cell>
          <cell r="H2314" t="str">
            <v>IDT373</v>
          </cell>
          <cell r="I2314">
            <v>6</v>
          </cell>
          <cell r="J2314" t="str">
            <v>mRNA-T7</v>
          </cell>
          <cell r="K2314">
            <v>11.14</v>
          </cell>
          <cell r="L2314">
            <v>30</v>
          </cell>
          <cell r="M2314">
            <v>334.2</v>
          </cell>
          <cell r="N2314">
            <v>450</v>
          </cell>
        </row>
        <row r="2315">
          <cell r="D2315" t="str">
            <v>HGC-26007195</v>
          </cell>
          <cell r="E2315" t="str">
            <v>NC2</v>
          </cell>
          <cell r="F2315" t="str">
            <v>PSM-ZM202509170002-0010</v>
          </cell>
          <cell r="G2315" t="str">
            <v>东南大学附属中大医院</v>
          </cell>
          <cell r="H2315" t="str">
            <v>IDT374</v>
          </cell>
          <cell r="I2315">
            <v>6</v>
          </cell>
          <cell r="J2315" t="str">
            <v>mRNA-T7</v>
          </cell>
          <cell r="K2315">
            <v>24.83</v>
          </cell>
          <cell r="L2315">
            <v>30</v>
          </cell>
          <cell r="M2315">
            <v>744.9</v>
          </cell>
          <cell r="N2315">
            <v>450</v>
          </cell>
        </row>
        <row r="2316">
          <cell r="D2316" t="str">
            <v>HGC-26007196</v>
          </cell>
          <cell r="E2316" t="str">
            <v>PG3</v>
          </cell>
          <cell r="F2316" t="str">
            <v>PSM-ZM202509170002-0010</v>
          </cell>
          <cell r="G2316" t="str">
            <v>东南大学附属中大医院</v>
          </cell>
          <cell r="H2316" t="str">
            <v>IDT375</v>
          </cell>
          <cell r="I2316">
            <v>6</v>
          </cell>
          <cell r="J2316" t="str">
            <v>mRNA-T7</v>
          </cell>
          <cell r="K2316">
            <v>28.8</v>
          </cell>
          <cell r="L2316">
            <v>30</v>
          </cell>
          <cell r="M2316">
            <v>864</v>
          </cell>
          <cell r="N2316">
            <v>450</v>
          </cell>
        </row>
        <row r="2317">
          <cell r="D2317" t="str">
            <v>HGC-26007197</v>
          </cell>
          <cell r="E2317" t="str">
            <v>PG1</v>
          </cell>
          <cell r="F2317" t="str">
            <v>PSM-ZM202509170002-0010</v>
          </cell>
          <cell r="G2317" t="str">
            <v>东南大学附属中大医院</v>
          </cell>
          <cell r="H2317" t="str">
            <v>IDT376</v>
          </cell>
          <cell r="I2317">
            <v>6</v>
          </cell>
          <cell r="J2317" t="str">
            <v>mRNA-T7</v>
          </cell>
          <cell r="K2317">
            <v>20.02</v>
          </cell>
          <cell r="L2317">
            <v>30</v>
          </cell>
          <cell r="M2317">
            <v>600.6</v>
          </cell>
          <cell r="N2317">
            <v>450</v>
          </cell>
        </row>
        <row r="2318">
          <cell r="D2318" t="str">
            <v>HGC-26007198</v>
          </cell>
          <cell r="E2318" t="str">
            <v>PG2</v>
          </cell>
          <cell r="F2318" t="str">
            <v>PSM-ZM202509170002-0010</v>
          </cell>
          <cell r="G2318" t="str">
            <v>东南大学附属中大医院</v>
          </cell>
          <cell r="H2318" t="str">
            <v>IDT377</v>
          </cell>
          <cell r="I2318">
            <v>6</v>
          </cell>
          <cell r="J2318" t="str">
            <v>mRNA-T7</v>
          </cell>
          <cell r="K2318">
            <v>14.29</v>
          </cell>
          <cell r="L2318">
            <v>30</v>
          </cell>
          <cell r="M2318">
            <v>428.7</v>
          </cell>
          <cell r="N2318">
            <v>450</v>
          </cell>
        </row>
        <row r="2319">
          <cell r="D2319" t="str">
            <v>HGC-26007199</v>
          </cell>
          <cell r="E2319" t="str">
            <v>VG3</v>
          </cell>
          <cell r="F2319" t="str">
            <v>PSM-ZM202509170002-0010</v>
          </cell>
          <cell r="G2319" t="str">
            <v>东南大学附属中大医院</v>
          </cell>
          <cell r="H2319" t="str">
            <v>IDT378</v>
          </cell>
          <cell r="I2319">
            <v>6</v>
          </cell>
          <cell r="J2319" t="str">
            <v>mRNA-T7</v>
          </cell>
          <cell r="K2319">
            <v>3.75</v>
          </cell>
          <cell r="L2319">
            <v>30</v>
          </cell>
          <cell r="M2319">
            <v>112.5</v>
          </cell>
          <cell r="N2319">
            <v>450</v>
          </cell>
        </row>
        <row r="2320">
          <cell r="D2320" t="str">
            <v>HGC-26007200</v>
          </cell>
          <cell r="E2320" t="str">
            <v>VG1</v>
          </cell>
          <cell r="F2320" t="str">
            <v>PSM-ZM202509170002-0010</v>
          </cell>
          <cell r="G2320" t="str">
            <v>东南大学附属中大医院</v>
          </cell>
          <cell r="H2320" t="str">
            <v>IDT379</v>
          </cell>
          <cell r="I2320">
            <v>6</v>
          </cell>
          <cell r="J2320" t="str">
            <v>mRNA-T7</v>
          </cell>
          <cell r="K2320">
            <v>15.52</v>
          </cell>
          <cell r="L2320">
            <v>30</v>
          </cell>
          <cell r="M2320">
            <v>465.6</v>
          </cell>
          <cell r="N2320">
            <v>450</v>
          </cell>
        </row>
        <row r="2321">
          <cell r="D2321" t="str">
            <v>HGC-26007201</v>
          </cell>
          <cell r="E2321" t="str">
            <v>VG2</v>
          </cell>
          <cell r="F2321" t="str">
            <v>PSM-ZM202509170002-0010</v>
          </cell>
          <cell r="G2321" t="str">
            <v>东南大学附属中大医院</v>
          </cell>
          <cell r="H2321" t="str">
            <v>IDT380</v>
          </cell>
          <cell r="I2321">
            <v>6</v>
          </cell>
          <cell r="J2321" t="str">
            <v>mRNA-T7</v>
          </cell>
          <cell r="K2321">
            <v>18.87</v>
          </cell>
          <cell r="L2321">
            <v>30</v>
          </cell>
          <cell r="M2321">
            <v>566.1</v>
          </cell>
          <cell r="N2321">
            <v>450</v>
          </cell>
        </row>
        <row r="2322">
          <cell r="D2322" t="str">
            <v>HGC-26006655</v>
          </cell>
          <cell r="E2322" t="str">
            <v>CM-D1-input</v>
          </cell>
          <cell r="F2322" t="str">
            <v>PSM-ZM202507070001-0020</v>
          </cell>
          <cell r="G2322" t="str">
            <v>中山大学肿瘤防治中心</v>
          </cell>
          <cell r="H2322" t="str">
            <v>IDT185</v>
          </cell>
          <cell r="I2322">
            <v>6</v>
          </cell>
          <cell r="J2322" t="str">
            <v>chip-seq</v>
          </cell>
          <cell r="K2322">
            <v>17.28</v>
          </cell>
          <cell r="L2322">
            <v>18</v>
          </cell>
          <cell r="M2322">
            <v>311.04</v>
          </cell>
          <cell r="N2322">
            <v>360</v>
          </cell>
        </row>
        <row r="2323">
          <cell r="D2323" t="str">
            <v>HGC-26006656</v>
          </cell>
          <cell r="E2323" t="str">
            <v>CM-D2-input</v>
          </cell>
          <cell r="F2323" t="str">
            <v>PSM-ZM202507070001-0020</v>
          </cell>
          <cell r="G2323" t="str">
            <v>中山大学肿瘤防治中心</v>
          </cell>
          <cell r="H2323" t="str">
            <v>IDT186</v>
          </cell>
          <cell r="I2323">
            <v>6</v>
          </cell>
          <cell r="J2323" t="str">
            <v>chip-seq</v>
          </cell>
          <cell r="K2323">
            <v>12.78</v>
          </cell>
          <cell r="L2323">
            <v>18</v>
          </cell>
          <cell r="M2323">
            <v>230.04</v>
          </cell>
          <cell r="N2323">
            <v>360</v>
          </cell>
        </row>
        <row r="2324">
          <cell r="D2324" t="str">
            <v>HGC-26006657</v>
          </cell>
          <cell r="E2324" t="str">
            <v>CM-D3-input</v>
          </cell>
          <cell r="F2324" t="str">
            <v>PSM-ZM202507070001-0020</v>
          </cell>
          <cell r="G2324" t="str">
            <v>中山大学肿瘤防治中心</v>
          </cell>
          <cell r="H2324" t="str">
            <v>IDT187</v>
          </cell>
          <cell r="I2324">
            <v>6</v>
          </cell>
          <cell r="J2324" t="str">
            <v>chip-seq</v>
          </cell>
          <cell r="K2324">
            <v>10.55</v>
          </cell>
          <cell r="L2324">
            <v>18</v>
          </cell>
          <cell r="M2324">
            <v>189.9</v>
          </cell>
          <cell r="N2324">
            <v>360</v>
          </cell>
        </row>
        <row r="2325">
          <cell r="D2325" t="str">
            <v>HGC-26006658</v>
          </cell>
          <cell r="E2325" t="str">
            <v>CM-D4-input</v>
          </cell>
          <cell r="F2325" t="str">
            <v>PSM-ZM202507070001-0020</v>
          </cell>
          <cell r="G2325" t="str">
            <v>中山大学肿瘤防治中心</v>
          </cell>
          <cell r="H2325" t="str">
            <v>IDT188</v>
          </cell>
          <cell r="I2325">
            <v>6</v>
          </cell>
          <cell r="J2325" t="str">
            <v>chip-seq</v>
          </cell>
          <cell r="K2325">
            <v>9.7</v>
          </cell>
          <cell r="L2325">
            <v>18</v>
          </cell>
          <cell r="M2325">
            <v>174.6</v>
          </cell>
          <cell r="N2325">
            <v>360</v>
          </cell>
        </row>
        <row r="2326">
          <cell r="D2326" t="str">
            <v>HGC-26006662</v>
          </cell>
          <cell r="E2326" t="str">
            <v>CM-S4-input</v>
          </cell>
          <cell r="F2326" t="str">
            <v>PSM-ZM202507070001-0020</v>
          </cell>
          <cell r="G2326" t="str">
            <v>中山大学肿瘤防治中心</v>
          </cell>
          <cell r="H2326" t="str">
            <v>IDT189</v>
          </cell>
          <cell r="I2326">
            <v>6</v>
          </cell>
          <cell r="J2326" t="str">
            <v>chip-seq</v>
          </cell>
          <cell r="K2326">
            <v>15.07</v>
          </cell>
          <cell r="L2326">
            <v>18</v>
          </cell>
          <cell r="M2326">
            <v>271.26</v>
          </cell>
          <cell r="N2326">
            <v>360</v>
          </cell>
        </row>
        <row r="2327">
          <cell r="D2327" t="str">
            <v>HGC-26006649</v>
          </cell>
          <cell r="E2327" t="str">
            <v>CM-D3-H3K27</v>
          </cell>
          <cell r="F2327" t="str">
            <v>PSM-ZM202507070001-0020</v>
          </cell>
          <cell r="G2327" t="str">
            <v>中山大学肿瘤防治中心</v>
          </cell>
          <cell r="H2327" t="str">
            <v>IDT190</v>
          </cell>
          <cell r="I2327">
            <v>6</v>
          </cell>
          <cell r="J2327" t="str">
            <v>chip-seq</v>
          </cell>
          <cell r="K2327">
            <v>15.09</v>
          </cell>
          <cell r="L2327">
            <v>18</v>
          </cell>
          <cell r="M2327">
            <v>271.62</v>
          </cell>
          <cell r="N2327">
            <v>360</v>
          </cell>
        </row>
        <row r="2328">
          <cell r="D2328" t="str">
            <v>HGC-26006647</v>
          </cell>
          <cell r="E2328" t="str">
            <v>CM-D1-H3K27</v>
          </cell>
          <cell r="F2328" t="str">
            <v>PSM-ZM202507070001-0020</v>
          </cell>
          <cell r="G2328" t="str">
            <v>中山大学肿瘤防治中心</v>
          </cell>
          <cell r="H2328" t="str">
            <v>IDT191</v>
          </cell>
          <cell r="I2328">
            <v>6</v>
          </cell>
          <cell r="J2328" t="str">
            <v>chip-seq</v>
          </cell>
          <cell r="K2328">
            <v>44.52</v>
          </cell>
          <cell r="L2328">
            <v>18</v>
          </cell>
          <cell r="M2328">
            <v>801.36</v>
          </cell>
          <cell r="N2328">
            <v>360</v>
          </cell>
        </row>
        <row r="2329">
          <cell r="D2329" t="str">
            <v>HGC-26006650</v>
          </cell>
          <cell r="E2329" t="str">
            <v>CM-D4-H3K27</v>
          </cell>
          <cell r="F2329" t="str">
            <v>PSM-ZM202507070001-0020</v>
          </cell>
          <cell r="G2329" t="str">
            <v>中山大学肿瘤防治中心</v>
          </cell>
          <cell r="H2329" t="str">
            <v>IDT192</v>
          </cell>
          <cell r="I2329">
            <v>6</v>
          </cell>
          <cell r="J2329" t="str">
            <v>chip-seq</v>
          </cell>
          <cell r="K2329">
            <v>33.32</v>
          </cell>
          <cell r="L2329">
            <v>18</v>
          </cell>
          <cell r="M2329">
            <v>599.76</v>
          </cell>
          <cell r="N2329">
            <v>360</v>
          </cell>
        </row>
        <row r="2330">
          <cell r="D2330" t="str">
            <v>HGC-26006654</v>
          </cell>
          <cell r="E2330" t="str">
            <v>CM-S4-H3K27</v>
          </cell>
          <cell r="F2330" t="str">
            <v>PSM-ZM202507070001-0020</v>
          </cell>
          <cell r="G2330" t="str">
            <v>中山大学肿瘤防治中心</v>
          </cell>
          <cell r="H2330" t="str">
            <v>IDT113</v>
          </cell>
          <cell r="I2330">
            <v>6</v>
          </cell>
          <cell r="J2330" t="str">
            <v>chip-seq</v>
          </cell>
          <cell r="K2330">
            <v>4.21</v>
          </cell>
          <cell r="L2330">
            <v>18</v>
          </cell>
          <cell r="M2330">
            <v>75.78</v>
          </cell>
          <cell r="N2330">
            <v>360</v>
          </cell>
        </row>
        <row r="2331">
          <cell r="D2331" t="str">
            <v>HGC-26006648</v>
          </cell>
          <cell r="E2331" t="str">
            <v>CM-D2-H3K27</v>
          </cell>
          <cell r="F2331" t="str">
            <v>PSM-ZM202507070001-0020</v>
          </cell>
          <cell r="G2331" t="str">
            <v>中山大学肿瘤防治中心</v>
          </cell>
          <cell r="H2331" t="str">
            <v>IDT114</v>
          </cell>
          <cell r="I2331">
            <v>6</v>
          </cell>
          <cell r="J2331" t="str">
            <v>chip-seq</v>
          </cell>
          <cell r="K2331">
            <v>4</v>
          </cell>
          <cell r="L2331">
            <v>18</v>
          </cell>
          <cell r="M2331">
            <v>72</v>
          </cell>
          <cell r="N2331">
            <v>360</v>
          </cell>
        </row>
        <row r="2332">
          <cell r="D2332" t="str">
            <v>HGC-26007817</v>
          </cell>
          <cell r="E2332" t="str">
            <v>DNA_Sly</v>
          </cell>
          <cell r="F2332" t="str">
            <v>PSM-ZM202601150005-0001</v>
          </cell>
          <cell r="G2332" t="str">
            <v>南京大学</v>
          </cell>
          <cell r="H2332" t="str">
            <v>IDT091</v>
          </cell>
          <cell r="I2332">
            <v>30</v>
          </cell>
          <cell r="J2332" t="str">
            <v>WGS-T7</v>
          </cell>
          <cell r="K2332">
            <v>6.43</v>
          </cell>
          <cell r="L2332">
            <v>18</v>
          </cell>
          <cell r="M2332">
            <v>115.74</v>
          </cell>
          <cell r="N2332">
            <v>500</v>
          </cell>
        </row>
        <row r="2333">
          <cell r="D2333" t="str">
            <v>HGC-26007818</v>
          </cell>
          <cell r="E2333" t="str">
            <v>DNA_Osa</v>
          </cell>
          <cell r="F2333" t="str">
            <v>PSM-ZM202601150005-0002</v>
          </cell>
          <cell r="G2333" t="str">
            <v>南京大学</v>
          </cell>
          <cell r="H2333" t="str">
            <v>IDT092</v>
          </cell>
          <cell r="I2333">
            <v>15</v>
          </cell>
          <cell r="J2333" t="str">
            <v>WGS-T7</v>
          </cell>
          <cell r="K2333">
            <v>7.19</v>
          </cell>
          <cell r="L2333">
            <v>18</v>
          </cell>
          <cell r="M2333">
            <v>129.42</v>
          </cell>
          <cell r="N2333">
            <v>500</v>
          </cell>
        </row>
        <row r="2334">
          <cell r="D2334" t="str">
            <v>HGC-25162499</v>
          </cell>
          <cell r="E2334" t="str">
            <v>WES 825-3_Persoiu Lavinia Cristina</v>
          </cell>
          <cell r="F2334" t="str">
            <v>HGC20250306005-0491</v>
          </cell>
          <cell r="G2334" t="str">
            <v>Haplox GeneTech (Hong Kong) Limited</v>
          </cell>
          <cell r="H2334" t="str">
            <v>IDT364</v>
          </cell>
          <cell r="I2334">
            <v>12</v>
          </cell>
          <cell r="J2334" t="str">
            <v>WES-IDT</v>
          </cell>
          <cell r="K2334">
            <v>19.87</v>
          </cell>
          <cell r="L2334">
            <v>20</v>
          </cell>
          <cell r="M2334">
            <v>397.4</v>
          </cell>
          <cell r="N2334">
            <v>450</v>
          </cell>
        </row>
        <row r="2335">
          <cell r="D2335" t="str">
            <v>HGC-26007352</v>
          </cell>
          <cell r="E2335" t="str">
            <v>WES 821-3_Sibel Erdinch Bedri-Mustafova</v>
          </cell>
          <cell r="F2335" t="str">
            <v>HGC20250306005-0529</v>
          </cell>
          <cell r="G2335" t="str">
            <v>Haplox GeneTech (Hong Kong) Limited</v>
          </cell>
          <cell r="H2335" t="str">
            <v>IDT079</v>
          </cell>
          <cell r="I2335">
            <v>12</v>
          </cell>
          <cell r="J2335" t="str">
            <v>WES-IDT</v>
          </cell>
        </row>
        <row r="2336">
          <cell r="D2336" t="str">
            <v>HGC-26007353</v>
          </cell>
          <cell r="E2336" t="str">
            <v>WES 821-5</v>
          </cell>
          <cell r="F2336" t="str">
            <v>HGC20250306005-0529</v>
          </cell>
          <cell r="G2336" t="str">
            <v>Haplox GeneTech (Hong Kong) Limited</v>
          </cell>
          <cell r="H2336" t="str">
            <v>IDT080</v>
          </cell>
          <cell r="I2336">
            <v>12</v>
          </cell>
          <cell r="J2336" t="str">
            <v>WES-IDT</v>
          </cell>
        </row>
        <row r="2337">
          <cell r="D2337" t="str">
            <v>HGC-26007354</v>
          </cell>
          <cell r="E2337" t="str">
            <v>WES 821-6_Gyunaydan Fikriev Mustafov</v>
          </cell>
          <cell r="F2337" t="str">
            <v>HGC20250306005-0529</v>
          </cell>
          <cell r="G2337" t="str">
            <v>Haplox GeneTech (Hong Kong) Limited</v>
          </cell>
          <cell r="H2337" t="str">
            <v>IDT081</v>
          </cell>
          <cell r="I2337">
            <v>12</v>
          </cell>
          <cell r="J2337" t="str">
            <v>WES-IDT</v>
          </cell>
        </row>
        <row r="2338">
          <cell r="D2338" t="str">
            <v>HGC-26007355</v>
          </cell>
          <cell r="E2338" t="str">
            <v>WES 836-3_Milena Stankova Modeva)</v>
          </cell>
          <cell r="F2338" t="str">
            <v>HGC20250306005-0529</v>
          </cell>
          <cell r="G2338" t="str">
            <v>Haplox GeneTech (Hong Kong) Limited</v>
          </cell>
          <cell r="H2338" t="str">
            <v>IDT082</v>
          </cell>
          <cell r="I2338">
            <v>12</v>
          </cell>
          <cell r="J2338" t="str">
            <v>WES-IDT</v>
          </cell>
        </row>
        <row r="2339">
          <cell r="D2339" t="str">
            <v>HGC-26007356</v>
          </cell>
          <cell r="E2339" t="str">
            <v>WES 837-1_Roza Vasileva Tankova</v>
          </cell>
          <cell r="F2339" t="str">
            <v>HGC20250306005-0529</v>
          </cell>
          <cell r="G2339" t="str">
            <v>Haplox GeneTech (Hong Kong) Limited</v>
          </cell>
          <cell r="H2339" t="str">
            <v>IDT083</v>
          </cell>
          <cell r="I2339">
            <v>12</v>
          </cell>
          <cell r="J2339" t="str">
            <v>WES-IDT</v>
          </cell>
        </row>
        <row r="2340">
          <cell r="D2340" t="str">
            <v>HGC-26007357</v>
          </cell>
          <cell r="E2340" t="str">
            <v>WES 837-2_Krasimir Petrov Tankov</v>
          </cell>
          <cell r="F2340" t="str">
            <v>HGC20250306005-0529</v>
          </cell>
          <cell r="G2340" t="str">
            <v>Haplox GeneTech (Hong Kong) Limited</v>
          </cell>
          <cell r="H2340" t="str">
            <v>IDT084</v>
          </cell>
          <cell r="I2340">
            <v>12</v>
          </cell>
          <cell r="J2340" t="str">
            <v>WES-IDT</v>
          </cell>
        </row>
        <row r="2341">
          <cell r="D2341" t="str">
            <v>HGC-26007358</v>
          </cell>
          <cell r="E2341" t="str">
            <v>WES 837-3_Hristo Krasimirov Tankov)</v>
          </cell>
          <cell r="F2341" t="str">
            <v>HGC20250306005-0529</v>
          </cell>
          <cell r="G2341" t="str">
            <v>Haplox GeneTech (Hong Kong) Limited</v>
          </cell>
          <cell r="H2341" t="str">
            <v>IDT085</v>
          </cell>
          <cell r="I2341">
            <v>12</v>
          </cell>
          <cell r="J2341" t="str">
            <v>WES-IDT</v>
          </cell>
        </row>
        <row r="2342">
          <cell r="D2342" t="str">
            <v>HGC-25059084</v>
          </cell>
          <cell r="E2342" t="str">
            <v>AK112-IIT-016-10010003NAC-T0</v>
          </cell>
          <cell r="F2342" t="str">
            <v>HGC20220106004-0056</v>
          </cell>
          <cell r="G2342" t="str">
            <v>深圳海普洛斯医学检验实验室</v>
          </cell>
          <cell r="H2342" t="str">
            <v>IDT073</v>
          </cell>
          <cell r="I2342">
            <v>15</v>
          </cell>
          <cell r="J2342" t="str">
            <v>SuperWES</v>
          </cell>
          <cell r="K2342">
            <v>24.77</v>
          </cell>
          <cell r="L2342">
            <v>20</v>
          </cell>
          <cell r="M2342">
            <v>495.4</v>
          </cell>
          <cell r="N2342">
            <v>400</v>
          </cell>
        </row>
        <row r="2343">
          <cell r="D2343" t="str">
            <v>HGC-25059085</v>
          </cell>
          <cell r="E2343" t="str">
            <v>AK112-IIT-016-10010004NAC-T0</v>
          </cell>
          <cell r="F2343" t="str">
            <v>HGC20220106004-0056</v>
          </cell>
          <cell r="G2343" t="str">
            <v>深圳海普洛斯医学检验实验室</v>
          </cell>
          <cell r="H2343" t="str">
            <v>IDT074</v>
          </cell>
          <cell r="I2343">
            <v>15</v>
          </cell>
          <cell r="J2343" t="str">
            <v>SuperWES</v>
          </cell>
        </row>
        <row r="2344">
          <cell r="D2344" t="str">
            <v>HGC-25059086</v>
          </cell>
          <cell r="E2344" t="str">
            <v>AK112-IIT-016-10010005NAC-T0</v>
          </cell>
          <cell r="F2344" t="str">
            <v>HGC20220106004-0056</v>
          </cell>
          <cell r="G2344" t="str">
            <v>深圳海普洛斯医学检验实验室</v>
          </cell>
          <cell r="H2344" t="str">
            <v>IDT075</v>
          </cell>
          <cell r="I2344">
            <v>15</v>
          </cell>
          <cell r="J2344" t="str">
            <v>SuperWES</v>
          </cell>
        </row>
        <row r="2345">
          <cell r="D2345" t="str">
            <v>HGC-25059102</v>
          </cell>
          <cell r="E2345" t="str">
            <v>AK112-IIT-016-10010006NAC-T0</v>
          </cell>
          <cell r="F2345" t="str">
            <v>HGC20220106004-0058</v>
          </cell>
          <cell r="G2345" t="str">
            <v>深圳海普洛斯医学检验实验室</v>
          </cell>
          <cell r="H2345" t="str">
            <v>IDT076</v>
          </cell>
          <cell r="I2345">
            <v>15</v>
          </cell>
          <cell r="J2345" t="str">
            <v>SuperWES</v>
          </cell>
        </row>
        <row r="2346">
          <cell r="D2346" t="str">
            <v>HGC-25153450</v>
          </cell>
          <cell r="E2346" t="str">
            <v>MJP_gDNA</v>
          </cell>
          <cell r="F2346" t="str">
            <v>HGC20241230006-0070</v>
          </cell>
          <cell r="G2346" t="str">
            <v>中山大学附属第一医院</v>
          </cell>
          <cell r="H2346" t="str">
            <v>IDT077</v>
          </cell>
          <cell r="I2346">
            <v>15</v>
          </cell>
          <cell r="J2346" t="str">
            <v>MRD</v>
          </cell>
        </row>
        <row r="2347">
          <cell r="D2347" t="str">
            <v>HGC-25153452</v>
          </cell>
          <cell r="E2347" t="str">
            <v>XJW_gDNA</v>
          </cell>
          <cell r="F2347" t="str">
            <v>HGC20241230006-0071</v>
          </cell>
          <cell r="G2347" t="str">
            <v>中山大学附属第一医院</v>
          </cell>
          <cell r="H2347" t="str">
            <v>IDT078</v>
          </cell>
          <cell r="I2347">
            <v>15</v>
          </cell>
          <cell r="J2347" t="str">
            <v>MRD</v>
          </cell>
        </row>
        <row r="2348">
          <cell r="D2348" t="str">
            <v>HGC-26006906</v>
          </cell>
          <cell r="E2348" t="str">
            <v>MJP_tissue</v>
          </cell>
          <cell r="F2348" t="str">
            <v>HGC20241230006-0070</v>
          </cell>
          <cell r="G2348" t="str">
            <v>中山大学附属第一医院</v>
          </cell>
          <cell r="H2348" t="str">
            <v>IDT089</v>
          </cell>
          <cell r="I2348">
            <v>45</v>
          </cell>
          <cell r="J2348" t="str">
            <v>MRD</v>
          </cell>
          <cell r="K2348">
            <v>26.76</v>
          </cell>
          <cell r="L2348">
            <v>20</v>
          </cell>
          <cell r="M2348">
            <v>535.2</v>
          </cell>
          <cell r="N2348">
            <v>350</v>
          </cell>
        </row>
        <row r="2349">
          <cell r="D2349" t="str">
            <v>HGC-26006907</v>
          </cell>
          <cell r="E2349" t="str">
            <v>XJW_tissue</v>
          </cell>
          <cell r="F2349" t="str">
            <v>HGC20241230006-0071</v>
          </cell>
          <cell r="G2349" t="str">
            <v>中山大学附属第一医院</v>
          </cell>
          <cell r="H2349" t="str">
            <v>IDT090</v>
          </cell>
          <cell r="I2349">
            <v>45</v>
          </cell>
          <cell r="J2349" t="str">
            <v>MRD</v>
          </cell>
        </row>
        <row r="2350">
          <cell r="D2350" t="str">
            <v>HGC-25058313</v>
          </cell>
          <cell r="E2350" t="str">
            <v>AK112-IIT-016-10010004Pre</v>
          </cell>
          <cell r="F2350" t="str">
            <v>HGC20220106004-0056</v>
          </cell>
          <cell r="G2350" t="str">
            <v>深圳海普洛斯医学检验实验室</v>
          </cell>
          <cell r="H2350" t="str">
            <v>IDT169</v>
          </cell>
          <cell r="I2350">
            <v>45</v>
          </cell>
          <cell r="J2350" t="str">
            <v>SuperWES</v>
          </cell>
        </row>
        <row r="2351">
          <cell r="D2351" t="str">
            <v>HGC-25146786</v>
          </cell>
          <cell r="E2351" t="str">
            <v>AK112-IIT-016-10010015Pre</v>
          </cell>
          <cell r="F2351" t="str">
            <v>PSM-ZM202510150007-0027</v>
          </cell>
          <cell r="G2351" t="str">
            <v>深圳海普洛斯医学检验实验室</v>
          </cell>
          <cell r="H2351" t="str">
            <v>IDT170</v>
          </cell>
          <cell r="I2351">
            <v>45</v>
          </cell>
          <cell r="J2351" t="str">
            <v>SuperWES</v>
          </cell>
        </row>
        <row r="2352">
          <cell r="D2352" t="str">
            <v>HGC-25144291</v>
          </cell>
          <cell r="E2352" t="str">
            <v>AK112-IIT-016-10010008Pre</v>
          </cell>
          <cell r="F2352" t="str">
            <v>PSM-ZM202510150007-0024</v>
          </cell>
          <cell r="G2352" t="str">
            <v>深圳海普洛斯医学检验实验室</v>
          </cell>
          <cell r="H2352" t="str">
            <v>IDT180</v>
          </cell>
          <cell r="I2352">
            <v>45</v>
          </cell>
          <cell r="J2352" t="str">
            <v>SuperWES</v>
          </cell>
        </row>
        <row r="2353">
          <cell r="D2353" t="str">
            <v>HGC-25144292</v>
          </cell>
          <cell r="E2353" t="str">
            <v>AK112-IIT-016-10010009Pre</v>
          </cell>
          <cell r="F2353" t="str">
            <v>PSM-ZM202510150007-0025</v>
          </cell>
          <cell r="G2353" t="str">
            <v>深圳海普洛斯医学检验实验室</v>
          </cell>
          <cell r="H2353" t="str">
            <v>IDT176</v>
          </cell>
          <cell r="I2353">
            <v>45</v>
          </cell>
          <cell r="J2353" t="str">
            <v>SuperWES</v>
          </cell>
        </row>
        <row r="2354">
          <cell r="D2354" t="str">
            <v>HGC-25144290</v>
          </cell>
          <cell r="E2354" t="str">
            <v>AK112-IIT-016-10010007Pre</v>
          </cell>
          <cell r="F2354" t="str">
            <v>PSM-ZM202510150007-0023</v>
          </cell>
          <cell r="G2354" t="str">
            <v>深圳海普洛斯医学检验实验室</v>
          </cell>
          <cell r="H2354" t="str">
            <v>IDT181</v>
          </cell>
          <cell r="I2354">
            <v>45</v>
          </cell>
          <cell r="J2354" t="str">
            <v>SuperWES</v>
          </cell>
        </row>
        <row r="2355">
          <cell r="D2355" t="str">
            <v>HGC-25084663</v>
          </cell>
          <cell r="E2355" t="str">
            <v>AK112-IIT-016-10010014Pre</v>
          </cell>
          <cell r="F2355" t="str">
            <v>HGC20220106004-0071</v>
          </cell>
          <cell r="G2355" t="str">
            <v>深圳海普洛斯医学检验实验室</v>
          </cell>
          <cell r="H2355" t="str">
            <v>IDT174</v>
          </cell>
          <cell r="I2355">
            <v>45</v>
          </cell>
          <cell r="J2355" t="str">
            <v>SuperWES</v>
          </cell>
        </row>
        <row r="2356">
          <cell r="D2356" t="str">
            <v>HGC-25144230</v>
          </cell>
          <cell r="E2356" t="str">
            <v>AK112-IIT-016-10010010Pre</v>
          </cell>
          <cell r="F2356" t="str">
            <v>PSM-ZM202510150007-0021</v>
          </cell>
          <cell r="G2356" t="str">
            <v>深圳海普洛斯医学检验实验室</v>
          </cell>
          <cell r="H2356" t="str">
            <v>IDT179</v>
          </cell>
          <cell r="I2356">
            <v>45</v>
          </cell>
          <cell r="J2356" t="str">
            <v>SuperWES</v>
          </cell>
        </row>
        <row r="2357">
          <cell r="D2357" t="str">
            <v>HGC-25058312</v>
          </cell>
          <cell r="E2357" t="str">
            <v>AK112-IIT-016-10010003Pre</v>
          </cell>
          <cell r="F2357" t="str">
            <v>HGC20220106004-0056</v>
          </cell>
          <cell r="G2357" t="str">
            <v>深圳海普洛斯医学检验实验室</v>
          </cell>
          <cell r="H2357" t="str">
            <v>IDT182</v>
          </cell>
          <cell r="I2357">
            <v>45</v>
          </cell>
          <cell r="J2357" t="str">
            <v>SuperWES</v>
          </cell>
        </row>
        <row r="2358">
          <cell r="D2358" t="str">
            <v>HGC-25058314</v>
          </cell>
          <cell r="E2358" t="str">
            <v>AK112-IIT-016-10010005Pre</v>
          </cell>
          <cell r="F2358" t="str">
            <v>HGC20220106004-0056</v>
          </cell>
          <cell r="G2358" t="str">
            <v>深圳海普洛斯医学检验实验室</v>
          </cell>
          <cell r="H2358" t="str">
            <v>IDT183</v>
          </cell>
          <cell r="I2358">
            <v>45</v>
          </cell>
          <cell r="J2358" t="str">
            <v>SuperWES</v>
          </cell>
          <cell r="K2358">
            <v>35.86</v>
          </cell>
          <cell r="L2358">
            <v>20</v>
          </cell>
          <cell r="M2358">
            <v>717.2</v>
          </cell>
          <cell r="N2358">
            <v>350</v>
          </cell>
        </row>
        <row r="2359">
          <cell r="D2359" t="str">
            <v>HGC-25058696</v>
          </cell>
          <cell r="E2359" t="str">
            <v>AK112-IIT-016-10010006Pre</v>
          </cell>
          <cell r="F2359" t="str">
            <v>HGC20220106004-0058</v>
          </cell>
          <cell r="G2359" t="str">
            <v>深圳海普洛斯医学检验实验室</v>
          </cell>
          <cell r="H2359" t="str">
            <v>IDT171</v>
          </cell>
          <cell r="I2359">
            <v>45</v>
          </cell>
          <cell r="J2359" t="str">
            <v>SuperWES</v>
          </cell>
        </row>
        <row r="2360">
          <cell r="D2360" t="str">
            <v>HGC-25144231</v>
          </cell>
          <cell r="E2360" t="str">
            <v>AK112-IIT-016-10010011Pre</v>
          </cell>
          <cell r="F2360" t="str">
            <v>PSM-ZM202510150007-0022</v>
          </cell>
          <cell r="G2360" t="str">
            <v>深圳海普洛斯医学检验实验室</v>
          </cell>
          <cell r="H2360" t="str">
            <v>IDT178</v>
          </cell>
          <cell r="I2360">
            <v>45</v>
          </cell>
          <cell r="J2360" t="str">
            <v>SuperWES</v>
          </cell>
        </row>
        <row r="2361">
          <cell r="D2361" t="str">
            <v>HGC-25089813</v>
          </cell>
          <cell r="E2361" t="str">
            <v>AK112-IIT-016-10010013Pre</v>
          </cell>
          <cell r="F2361" t="str">
            <v>HGC20220106004-0076</v>
          </cell>
          <cell r="G2361" t="str">
            <v>深圳海普洛斯医学检验实验室</v>
          </cell>
          <cell r="H2361" t="str">
            <v>IDT172</v>
          </cell>
          <cell r="I2361">
            <v>45</v>
          </cell>
          <cell r="J2361" t="str">
            <v>SuperWES</v>
          </cell>
        </row>
        <row r="2362">
          <cell r="D2362" t="str">
            <v>HGC-25083164</v>
          </cell>
          <cell r="E2362" t="str">
            <v>AK112-IIT-016-10010012Pre</v>
          </cell>
          <cell r="F2362" t="str">
            <v>HGC20220106004-0070</v>
          </cell>
          <cell r="G2362" t="str">
            <v>深圳海普洛斯医学检验实验室</v>
          </cell>
          <cell r="H2362" t="str">
            <v>IDT175</v>
          </cell>
          <cell r="I2362">
            <v>45</v>
          </cell>
          <cell r="J2362" t="str">
            <v>SuperWES</v>
          </cell>
        </row>
        <row r="2363">
          <cell r="D2363" t="str">
            <v>HGC-25144228</v>
          </cell>
          <cell r="E2363" t="str">
            <v>AK112-IIT-016-10010016Pre</v>
          </cell>
          <cell r="F2363" t="str">
            <v>PSM-ZM202510150007-0020</v>
          </cell>
          <cell r="G2363" t="str">
            <v>深圳海普洛斯医学检验实验室</v>
          </cell>
          <cell r="H2363" t="str">
            <v>IDT177</v>
          </cell>
          <cell r="I2363">
            <v>45</v>
          </cell>
          <cell r="J2363" t="str">
            <v>SuperWES</v>
          </cell>
        </row>
        <row r="2364">
          <cell r="D2364" t="str">
            <v>HGC-25144227</v>
          </cell>
          <cell r="E2364" t="str">
            <v>AK112-IIT-016-10010018Pre</v>
          </cell>
          <cell r="F2364" t="str">
            <v>PSM-ZM202510150007-0019</v>
          </cell>
          <cell r="G2364" t="str">
            <v>深圳海普洛斯医学检验实验室</v>
          </cell>
          <cell r="H2364" t="str">
            <v>IDT173</v>
          </cell>
          <cell r="I2364">
            <v>45</v>
          </cell>
          <cell r="J2364" t="str">
            <v>SuperWES</v>
          </cell>
        </row>
        <row r="2365">
          <cell r="D2365" t="str">
            <v>JX20260115002WHB-a</v>
          </cell>
          <cell r="E2365" t="str">
            <v>63057500HD</v>
          </cell>
          <cell r="F2365" t="str">
            <v>小海码</v>
          </cell>
          <cell r="G2365" t="str">
            <v>小海码</v>
          </cell>
          <cell r="H2365" t="str">
            <v>IDT170</v>
          </cell>
          <cell r="I2365">
            <v>1.6</v>
          </cell>
          <cell r="J2365" t="str">
            <v>小海码</v>
          </cell>
          <cell r="K2365">
            <v>9.76</v>
          </cell>
          <cell r="L2365">
            <v>20</v>
          </cell>
          <cell r="M2365">
            <v>195.2</v>
          </cell>
          <cell r="N2365">
            <v>430</v>
          </cell>
        </row>
        <row r="2366">
          <cell r="D2366" t="str">
            <v>JX20260115004WHB-5</v>
          </cell>
          <cell r="E2366" t="str">
            <v>62875716HA</v>
          </cell>
          <cell r="F2366" t="str">
            <v>小海码</v>
          </cell>
          <cell r="G2366" t="str">
            <v>小海码</v>
          </cell>
          <cell r="H2366" t="str">
            <v>IDT171</v>
          </cell>
          <cell r="I2366">
            <v>1.6</v>
          </cell>
          <cell r="J2366" t="str">
            <v>小海码</v>
          </cell>
        </row>
        <row r="2367">
          <cell r="D2367" t="str">
            <v>JX20260115005WHB-2</v>
          </cell>
          <cell r="E2367" t="str">
            <v>63082697XM</v>
          </cell>
          <cell r="F2367" t="str">
            <v>小海码</v>
          </cell>
          <cell r="G2367" t="str">
            <v>小海码</v>
          </cell>
          <cell r="H2367" t="str">
            <v>IDT172</v>
          </cell>
          <cell r="I2367">
            <v>1.6</v>
          </cell>
          <cell r="J2367" t="str">
            <v>小海码</v>
          </cell>
        </row>
        <row r="2368">
          <cell r="D2368" t="str">
            <v>JX20260115008WHB-4</v>
          </cell>
          <cell r="E2368" t="str">
            <v>62813235LK</v>
          </cell>
          <cell r="F2368" t="str">
            <v>小海码</v>
          </cell>
          <cell r="G2368" t="str">
            <v>小海码</v>
          </cell>
          <cell r="H2368" t="str">
            <v>IDT173</v>
          </cell>
          <cell r="I2368">
            <v>1.6</v>
          </cell>
          <cell r="J2368" t="str">
            <v>小海码</v>
          </cell>
        </row>
        <row r="2369">
          <cell r="D2369" t="str">
            <v>JX20260115006WHB-9</v>
          </cell>
          <cell r="E2369" t="str">
            <v>63078021PN</v>
          </cell>
          <cell r="F2369" t="str">
            <v>小海码</v>
          </cell>
          <cell r="G2369" t="str">
            <v>小海码</v>
          </cell>
          <cell r="H2369" t="str">
            <v>IDT174</v>
          </cell>
          <cell r="I2369">
            <v>1.6</v>
          </cell>
          <cell r="J2369" t="str">
            <v>小海码</v>
          </cell>
        </row>
        <row r="2370">
          <cell r="D2370" t="str">
            <v>JX20260115007WHB-e</v>
          </cell>
          <cell r="E2370" t="str">
            <v>63056152DQ</v>
          </cell>
          <cell r="F2370" t="str">
            <v>小海码</v>
          </cell>
          <cell r="G2370" t="str">
            <v>小海码</v>
          </cell>
          <cell r="H2370" t="str">
            <v>IDT175</v>
          </cell>
          <cell r="I2370">
            <v>1.6</v>
          </cell>
          <cell r="J2370" t="str">
            <v>小海码</v>
          </cell>
        </row>
        <row r="2371">
          <cell r="D2371" t="str">
            <v>JX20260115009WHB-2</v>
          </cell>
          <cell r="E2371" t="str">
            <v>61775182WW</v>
          </cell>
          <cell r="F2371" t="str">
            <v>小海码</v>
          </cell>
          <cell r="G2371" t="str">
            <v>小海码</v>
          </cell>
          <cell r="H2371" t="str">
            <v>IDT176</v>
          </cell>
          <cell r="I2371">
            <v>1.6</v>
          </cell>
          <cell r="J2371" t="str">
            <v>小海码</v>
          </cell>
        </row>
        <row r="2372">
          <cell r="D2372" t="str">
            <v>JX20260115010WHB-8</v>
          </cell>
          <cell r="E2372" t="str">
            <v>62807305PV</v>
          </cell>
          <cell r="F2372" t="str">
            <v>小海码</v>
          </cell>
          <cell r="G2372" t="str">
            <v>小海码</v>
          </cell>
          <cell r="H2372" t="str">
            <v>IDT177</v>
          </cell>
          <cell r="I2372">
            <v>1.6</v>
          </cell>
          <cell r="J2372" t="str">
            <v>小海码</v>
          </cell>
        </row>
        <row r="2373">
          <cell r="D2373" t="str">
            <v>JX20260116002WHB-c</v>
          </cell>
          <cell r="E2373">
            <v>64450087</v>
          </cell>
          <cell r="F2373" t="str">
            <v>小海码</v>
          </cell>
          <cell r="G2373" t="str">
            <v>小海码</v>
          </cell>
          <cell r="H2373" t="str">
            <v>IDT178</v>
          </cell>
          <cell r="I2373">
            <v>1.6</v>
          </cell>
          <cell r="J2373" t="str">
            <v>小海码</v>
          </cell>
        </row>
        <row r="2374">
          <cell r="D2374" t="str">
            <v>JX20260115011ORS-8</v>
          </cell>
          <cell r="E2374" t="str">
            <v>62863333EU</v>
          </cell>
          <cell r="F2374" t="str">
            <v>小海码</v>
          </cell>
          <cell r="G2374" t="str">
            <v>小海码</v>
          </cell>
          <cell r="H2374" t="str">
            <v>IDT181</v>
          </cell>
          <cell r="I2374">
            <v>1.6</v>
          </cell>
          <cell r="J2374" t="str">
            <v>小海码</v>
          </cell>
        </row>
        <row r="2375">
          <cell r="D2375" t="str">
            <v>JX20260116001ORS-7</v>
          </cell>
          <cell r="E2375" t="str">
            <v>32873510FP</v>
          </cell>
          <cell r="F2375" t="str">
            <v>小海码</v>
          </cell>
          <cell r="G2375" t="str">
            <v>小海码</v>
          </cell>
          <cell r="H2375" t="str">
            <v>IDT185</v>
          </cell>
          <cell r="I2375">
            <v>1.6</v>
          </cell>
          <cell r="J2375" t="str">
            <v>小海码</v>
          </cell>
        </row>
        <row r="2376">
          <cell r="D2376" t="str">
            <v>JX20260115001WHB-7</v>
          </cell>
          <cell r="E2376" t="str">
            <v>63069001BJ</v>
          </cell>
          <cell r="F2376" t="str">
            <v>小海码</v>
          </cell>
          <cell r="G2376" t="str">
            <v>小海码</v>
          </cell>
          <cell r="H2376" t="str">
            <v>IDT169</v>
          </cell>
          <cell r="I2376">
            <v>8</v>
          </cell>
          <cell r="J2376" t="str">
            <v>小海码</v>
          </cell>
          <cell r="K2376">
            <v>43.74</v>
          </cell>
          <cell r="L2376">
            <v>20</v>
          </cell>
          <cell r="M2376">
            <v>874.8</v>
          </cell>
          <cell r="N2376">
            <v>430</v>
          </cell>
        </row>
        <row r="2377">
          <cell r="D2377" t="str">
            <v>JX20260115003ORS-0</v>
          </cell>
          <cell r="E2377" t="str">
            <v>39839501JJ</v>
          </cell>
          <cell r="F2377" t="str">
            <v>小海码</v>
          </cell>
          <cell r="G2377" t="str">
            <v>小海码</v>
          </cell>
          <cell r="H2377" t="str">
            <v>IDT180</v>
          </cell>
          <cell r="I2377">
            <v>8</v>
          </cell>
          <cell r="J2377" t="str">
            <v>小海码</v>
          </cell>
        </row>
        <row r="2378">
          <cell r="D2378" t="str">
            <v>JX20260115013ORS-0</v>
          </cell>
          <cell r="E2378" t="str">
            <v>39905941YY</v>
          </cell>
          <cell r="F2378" t="str">
            <v>小海码</v>
          </cell>
          <cell r="G2378" t="str">
            <v>小海码</v>
          </cell>
          <cell r="H2378" t="str">
            <v>IDT182</v>
          </cell>
          <cell r="I2378">
            <v>8</v>
          </cell>
          <cell r="J2378" t="str">
            <v>小海码</v>
          </cell>
        </row>
        <row r="2379">
          <cell r="D2379" t="str">
            <v>JX20260115014ORS-7</v>
          </cell>
          <cell r="E2379" t="str">
            <v>32367872CS</v>
          </cell>
          <cell r="F2379" t="str">
            <v>小海码</v>
          </cell>
          <cell r="G2379" t="str">
            <v>小海码</v>
          </cell>
          <cell r="H2379" t="str">
            <v>IDT183</v>
          </cell>
          <cell r="I2379">
            <v>8</v>
          </cell>
          <cell r="J2379" t="str">
            <v>小海码</v>
          </cell>
        </row>
        <row r="2380">
          <cell r="D2380" t="str">
            <v>JX20260115016ORS-e</v>
          </cell>
          <cell r="E2380" t="str">
            <v>33159574FU</v>
          </cell>
          <cell r="F2380" t="str">
            <v>小海码</v>
          </cell>
          <cell r="G2380" t="str">
            <v>小海码</v>
          </cell>
          <cell r="H2380" t="str">
            <v>IDT184</v>
          </cell>
          <cell r="I2380">
            <v>8</v>
          </cell>
          <cell r="J2380" t="str">
            <v>小海码</v>
          </cell>
        </row>
        <row r="2381">
          <cell r="D2381" t="str">
            <v>JX20260116004ORS-1</v>
          </cell>
          <cell r="E2381" t="str">
            <v>31184928LE</v>
          </cell>
          <cell r="F2381" t="str">
            <v>小海码</v>
          </cell>
          <cell r="G2381" t="str">
            <v>小海码</v>
          </cell>
          <cell r="H2381" t="str">
            <v>IDT186</v>
          </cell>
          <cell r="I2381">
            <v>8</v>
          </cell>
          <cell r="J2381" t="str">
            <v>小海码</v>
          </cell>
        </row>
        <row r="2382">
          <cell r="D2382" t="str">
            <v>JX20260116005ORS-3</v>
          </cell>
          <cell r="E2382" t="str">
            <v>30281237XC</v>
          </cell>
          <cell r="F2382" t="str">
            <v>小海码</v>
          </cell>
          <cell r="G2382" t="str">
            <v>小海码</v>
          </cell>
          <cell r="H2382" t="str">
            <v>IDT187</v>
          </cell>
          <cell r="I2382">
            <v>8</v>
          </cell>
          <cell r="J2382" t="str">
            <v>小海码</v>
          </cell>
        </row>
        <row r="2383">
          <cell r="D2383" t="str">
            <v>JX20260116007ORS-c</v>
          </cell>
          <cell r="E2383" t="str">
            <v>39952760NA</v>
          </cell>
          <cell r="F2383" t="str">
            <v>小海码</v>
          </cell>
          <cell r="G2383" t="str">
            <v>小海码</v>
          </cell>
          <cell r="H2383" t="str">
            <v>IDT188</v>
          </cell>
          <cell r="I2383">
            <v>8</v>
          </cell>
          <cell r="J2383" t="str">
            <v>小海码</v>
          </cell>
        </row>
        <row r="2384">
          <cell r="D2384" t="str">
            <v>JX20260117004ORS-5</v>
          </cell>
          <cell r="E2384" t="str">
            <v>32098172CT</v>
          </cell>
          <cell r="F2384" t="str">
            <v>小海码</v>
          </cell>
          <cell r="G2384" t="str">
            <v>小海码</v>
          </cell>
          <cell r="H2384" t="str">
            <v>IDT189</v>
          </cell>
          <cell r="I2384">
            <v>8</v>
          </cell>
          <cell r="J2384" t="str">
            <v>小海码</v>
          </cell>
        </row>
        <row r="2385">
          <cell r="D2385" t="str">
            <v>JX20260117005ORS-6</v>
          </cell>
          <cell r="E2385" t="str">
            <v>32320454LG</v>
          </cell>
          <cell r="F2385" t="str">
            <v>小海码</v>
          </cell>
          <cell r="G2385" t="str">
            <v>小海码</v>
          </cell>
          <cell r="H2385" t="str">
            <v>IDT190</v>
          </cell>
          <cell r="I2385">
            <v>8</v>
          </cell>
          <cell r="J2385" t="str">
            <v>小海码</v>
          </cell>
        </row>
        <row r="2386">
          <cell r="D2386" t="str">
            <v>HGC-26002099</v>
          </cell>
          <cell r="E2386" t="str">
            <v>II24-08109</v>
          </cell>
          <cell r="F2386" t="str">
            <v>HGC20250508007-0004</v>
          </cell>
          <cell r="G2386" t="str">
            <v>华中科技大学同济医学院附属同济医院</v>
          </cell>
          <cell r="H2386" t="str">
            <v>IDT129</v>
          </cell>
          <cell r="I2386">
            <v>3</v>
          </cell>
          <cell r="J2386" t="str">
            <v>脑胶质瘤18项panel</v>
          </cell>
          <cell r="K2386">
            <v>16.4</v>
          </cell>
          <cell r="L2386">
            <v>20</v>
          </cell>
          <cell r="M2386">
            <v>328</v>
          </cell>
          <cell r="N2386">
            <v>400</v>
          </cell>
        </row>
        <row r="2387">
          <cell r="D2387" t="str">
            <v>HGC-26002100</v>
          </cell>
          <cell r="E2387" t="str">
            <v>II24-17268</v>
          </cell>
          <cell r="F2387" t="str">
            <v>HGC20250508007-0004</v>
          </cell>
          <cell r="G2387" t="str">
            <v>华中科技大学同济医学院附属同济医院</v>
          </cell>
          <cell r="H2387" t="str">
            <v>IDT130</v>
          </cell>
          <cell r="I2387">
            <v>3</v>
          </cell>
          <cell r="J2387" t="str">
            <v>脑胶质瘤18项panel</v>
          </cell>
        </row>
        <row r="2388">
          <cell r="D2388" t="str">
            <v>HGC-26002103</v>
          </cell>
          <cell r="E2388" t="str">
            <v>II24-23555</v>
          </cell>
          <cell r="F2388" t="str">
            <v>HGC20250508007-0004</v>
          </cell>
          <cell r="G2388" t="str">
            <v>华中科技大学同济医学院附属同济医院</v>
          </cell>
          <cell r="H2388" t="str">
            <v>IDT131</v>
          </cell>
          <cell r="I2388">
            <v>3</v>
          </cell>
          <cell r="J2388" t="str">
            <v>脑胶质瘤18项panel</v>
          </cell>
        </row>
        <row r="2389">
          <cell r="D2389" t="str">
            <v>HGC-26002104</v>
          </cell>
          <cell r="E2389" t="str">
            <v>II24-26030</v>
          </cell>
          <cell r="F2389" t="str">
            <v>HGC20250508007-0004</v>
          </cell>
          <cell r="G2389" t="str">
            <v>华中科技大学同济医学院附属同济医院</v>
          </cell>
          <cell r="H2389" t="str">
            <v>IDT132</v>
          </cell>
          <cell r="I2389">
            <v>3</v>
          </cell>
          <cell r="J2389" t="str">
            <v>脑胶质瘤18项panel</v>
          </cell>
        </row>
        <row r="2390">
          <cell r="D2390" t="str">
            <v>HGC-26002105</v>
          </cell>
          <cell r="E2390" t="str">
            <v>II24-28871</v>
          </cell>
          <cell r="F2390" t="str">
            <v>HGC20250508007-0004</v>
          </cell>
          <cell r="G2390" t="str">
            <v>华中科技大学同济医学院附属同济医院</v>
          </cell>
          <cell r="H2390" t="str">
            <v>IDT133</v>
          </cell>
          <cell r="I2390">
            <v>3</v>
          </cell>
          <cell r="J2390" t="str">
            <v>脑胶质瘤18项panel</v>
          </cell>
        </row>
        <row r="2391">
          <cell r="D2391" t="str">
            <v>HGC-26002106</v>
          </cell>
          <cell r="E2391" t="str">
            <v>II24-32948</v>
          </cell>
          <cell r="F2391" t="str">
            <v>HGC20250508007-0004</v>
          </cell>
          <cell r="G2391" t="str">
            <v>华中科技大学同济医学院附属同济医院</v>
          </cell>
          <cell r="H2391" t="str">
            <v>IDT134</v>
          </cell>
          <cell r="I2391">
            <v>3</v>
          </cell>
          <cell r="J2391" t="str">
            <v>脑胶质瘤18项panel</v>
          </cell>
        </row>
        <row r="2392">
          <cell r="D2392" t="str">
            <v>HGC-26002107</v>
          </cell>
          <cell r="E2392" t="str">
            <v>II24-38961</v>
          </cell>
          <cell r="F2392" t="str">
            <v>HGC20250508007-0004</v>
          </cell>
          <cell r="G2392" t="str">
            <v>华中科技大学同济医学院附属同济医院</v>
          </cell>
          <cell r="H2392" t="str">
            <v>IDT135</v>
          </cell>
          <cell r="I2392">
            <v>3</v>
          </cell>
          <cell r="J2392" t="str">
            <v>脑胶质瘤18项panel</v>
          </cell>
        </row>
        <row r="2393">
          <cell r="D2393" t="str">
            <v>HGC-26002108</v>
          </cell>
          <cell r="E2393" t="str">
            <v>II24-65867</v>
          </cell>
          <cell r="F2393" t="str">
            <v>HGC20250508007-0004</v>
          </cell>
          <cell r="G2393" t="str">
            <v>华中科技大学同济医学院附属同济医院</v>
          </cell>
          <cell r="H2393" t="str">
            <v>IDT136</v>
          </cell>
          <cell r="I2393">
            <v>3</v>
          </cell>
          <cell r="J2393" t="str">
            <v>脑胶质瘤18项panel</v>
          </cell>
        </row>
        <row r="2394">
          <cell r="D2394" t="str">
            <v>HGC-26002109</v>
          </cell>
          <cell r="E2394" t="str">
            <v>II24-68600</v>
          </cell>
          <cell r="F2394" t="str">
            <v>HGC20250508007-0004</v>
          </cell>
          <cell r="G2394" t="str">
            <v>华中科技大学同济医学院附属同济医院</v>
          </cell>
          <cell r="H2394" t="str">
            <v>IDT137</v>
          </cell>
          <cell r="I2394">
            <v>3</v>
          </cell>
          <cell r="J2394" t="str">
            <v>脑胶质瘤18项panel</v>
          </cell>
        </row>
        <row r="2395">
          <cell r="D2395" t="str">
            <v>HGC-26002110</v>
          </cell>
          <cell r="E2395" t="str">
            <v>II24-72603</v>
          </cell>
          <cell r="F2395" t="str">
            <v>HGC20250508007-0004</v>
          </cell>
          <cell r="G2395" t="str">
            <v>华中科技大学同济医学院附属同济医院</v>
          </cell>
          <cell r="H2395" t="str">
            <v>IDT138</v>
          </cell>
          <cell r="I2395">
            <v>3</v>
          </cell>
          <cell r="J2395" t="str">
            <v>脑胶质瘤18项panel</v>
          </cell>
        </row>
        <row r="2396">
          <cell r="D2396" t="str">
            <v>HGC-26002111</v>
          </cell>
          <cell r="E2396" t="str">
            <v>II24-74617</v>
          </cell>
          <cell r="F2396" t="str">
            <v>HGC20250508007-0004</v>
          </cell>
          <cell r="G2396" t="str">
            <v>华中科技大学同济医学院附属同济医院</v>
          </cell>
          <cell r="H2396" t="str">
            <v>IDT139</v>
          </cell>
          <cell r="I2396">
            <v>3</v>
          </cell>
          <cell r="J2396" t="str">
            <v>脑胶质瘤18项panel</v>
          </cell>
        </row>
        <row r="2397">
          <cell r="D2397" t="str">
            <v>HGC-26002112</v>
          </cell>
          <cell r="E2397" t="str">
            <v>II24-79891</v>
          </cell>
          <cell r="F2397" t="str">
            <v>HGC20250508007-0004</v>
          </cell>
          <cell r="G2397" t="str">
            <v>华中科技大学同济医学院附属同济医院</v>
          </cell>
          <cell r="H2397" t="str">
            <v>IDT140</v>
          </cell>
          <cell r="I2397">
            <v>3</v>
          </cell>
          <cell r="J2397" t="str">
            <v>脑胶质瘤18项panel</v>
          </cell>
          <cell r="K2397">
            <v>23.92</v>
          </cell>
          <cell r="L2397">
            <v>20</v>
          </cell>
          <cell r="M2397">
            <v>478.4</v>
          </cell>
          <cell r="N2397">
            <v>400</v>
          </cell>
        </row>
        <row r="2398">
          <cell r="D2398" t="str">
            <v>HGC-26002113</v>
          </cell>
          <cell r="E2398" t="str">
            <v>II24-84028</v>
          </cell>
          <cell r="F2398" t="str">
            <v>HGC20250508007-0004</v>
          </cell>
          <cell r="G2398" t="str">
            <v>华中科技大学同济医学院附属同济医院</v>
          </cell>
          <cell r="H2398" t="str">
            <v>IDT141</v>
          </cell>
          <cell r="I2398">
            <v>3</v>
          </cell>
          <cell r="J2398" t="str">
            <v>脑胶质瘤18项panel</v>
          </cell>
        </row>
        <row r="2399">
          <cell r="D2399" t="str">
            <v>HGC-26002114</v>
          </cell>
          <cell r="E2399" t="str">
            <v>II24-86278</v>
          </cell>
          <cell r="F2399" t="str">
            <v>HGC20250508007-0004</v>
          </cell>
          <cell r="G2399" t="str">
            <v>华中科技大学同济医学院附属同济医院</v>
          </cell>
          <cell r="H2399" t="str">
            <v>IDT142</v>
          </cell>
          <cell r="I2399">
            <v>3</v>
          </cell>
          <cell r="J2399" t="str">
            <v>脑胶质瘤18项panel</v>
          </cell>
        </row>
        <row r="2400">
          <cell r="D2400" t="str">
            <v>HGC-26002115</v>
          </cell>
          <cell r="E2400" t="str">
            <v>II24-86269</v>
          </cell>
          <cell r="F2400" t="str">
            <v>HGC20250508007-0004</v>
          </cell>
          <cell r="G2400" t="str">
            <v>华中科技大学同济医学院附属同济医院</v>
          </cell>
          <cell r="H2400" t="str">
            <v>IDT143</v>
          </cell>
          <cell r="I2400">
            <v>3</v>
          </cell>
          <cell r="J2400" t="str">
            <v>脑胶质瘤18项panel</v>
          </cell>
        </row>
        <row r="2401">
          <cell r="D2401" t="str">
            <v>HGC-26002116</v>
          </cell>
          <cell r="E2401" t="str">
            <v>II24-91603</v>
          </cell>
          <cell r="F2401" t="str">
            <v>HGC20250508007-0004</v>
          </cell>
          <cell r="G2401" t="str">
            <v>华中科技大学同济医学院附属同济医院</v>
          </cell>
          <cell r="H2401" t="str">
            <v>IDT144</v>
          </cell>
          <cell r="I2401">
            <v>3</v>
          </cell>
          <cell r="J2401" t="str">
            <v>脑胶质瘤18项panel</v>
          </cell>
        </row>
        <row r="2402">
          <cell r="D2402" t="str">
            <v>HGC-26002117</v>
          </cell>
          <cell r="E2402" t="str">
            <v>II24-93325</v>
          </cell>
          <cell r="F2402" t="str">
            <v>HGC20250508007-0004</v>
          </cell>
          <cell r="G2402" t="str">
            <v>华中科技大学同济医学院附属同济医院</v>
          </cell>
          <cell r="H2402" t="str">
            <v>IDT145</v>
          </cell>
          <cell r="I2402">
            <v>3</v>
          </cell>
          <cell r="J2402" t="str">
            <v>脑胶质瘤18项panel</v>
          </cell>
        </row>
        <row r="2403">
          <cell r="D2403" t="str">
            <v>HGC-26002118</v>
          </cell>
          <cell r="E2403" t="str">
            <v>II24-93775</v>
          </cell>
          <cell r="F2403" t="str">
            <v>HGC20250508007-0004</v>
          </cell>
          <cell r="G2403" t="str">
            <v>华中科技大学同济医学院附属同济医院</v>
          </cell>
          <cell r="H2403" t="str">
            <v>IDT146</v>
          </cell>
          <cell r="I2403">
            <v>3</v>
          </cell>
          <cell r="J2403" t="str">
            <v>脑胶质瘤18项panel</v>
          </cell>
        </row>
        <row r="2404">
          <cell r="D2404" t="str">
            <v>HGC-26002119</v>
          </cell>
          <cell r="E2404" t="str">
            <v>II25-01081</v>
          </cell>
          <cell r="F2404" t="str">
            <v>HGC20250508007-0004</v>
          </cell>
          <cell r="G2404" t="str">
            <v>华中科技大学同济医学院附属同济医院</v>
          </cell>
          <cell r="H2404" t="str">
            <v>IDT147</v>
          </cell>
          <cell r="I2404">
            <v>3</v>
          </cell>
          <cell r="J2404" t="str">
            <v>脑胶质瘤18项panel</v>
          </cell>
        </row>
        <row r="2405">
          <cell r="D2405" t="str">
            <v>HGC-26002120</v>
          </cell>
          <cell r="E2405" t="str">
            <v>II25-01439</v>
          </cell>
          <cell r="F2405" t="str">
            <v>HGC20250508007-0004</v>
          </cell>
          <cell r="G2405" t="str">
            <v>华中科技大学同济医学院附属同济医院</v>
          </cell>
          <cell r="H2405" t="str">
            <v>IDT148</v>
          </cell>
          <cell r="I2405">
            <v>3</v>
          </cell>
          <cell r="J2405" t="str">
            <v>脑胶质瘤18项panel</v>
          </cell>
        </row>
        <row r="2406">
          <cell r="D2406" t="str">
            <v>HGC-26002121</v>
          </cell>
          <cell r="E2406" t="str">
            <v>II25-13570</v>
          </cell>
          <cell r="F2406" t="str">
            <v>HGC20250508007-0004</v>
          </cell>
          <cell r="G2406" t="str">
            <v>华中科技大学同济医学院附属同济医院</v>
          </cell>
          <cell r="H2406" t="str">
            <v>IDT149</v>
          </cell>
          <cell r="I2406">
            <v>3</v>
          </cell>
          <cell r="J2406" t="str">
            <v>脑胶质瘤18项panel</v>
          </cell>
        </row>
        <row r="2407">
          <cell r="D2407" t="str">
            <v>HGC-26002123</v>
          </cell>
          <cell r="E2407" t="str">
            <v>II25-30734</v>
          </cell>
          <cell r="F2407" t="str">
            <v>HGC20250508007-0004</v>
          </cell>
          <cell r="G2407" t="str">
            <v>华中科技大学同济医学院附属同济医院</v>
          </cell>
          <cell r="H2407" t="str">
            <v>IDT150</v>
          </cell>
          <cell r="I2407">
            <v>3</v>
          </cell>
          <cell r="J2407" t="str">
            <v>脑胶质瘤18项panel</v>
          </cell>
        </row>
        <row r="2408">
          <cell r="D2408" t="str">
            <v>HGC-26002124</v>
          </cell>
          <cell r="E2408" t="str">
            <v>II25-31155</v>
          </cell>
          <cell r="F2408" t="str">
            <v>HGC20250508007-0004</v>
          </cell>
          <cell r="G2408" t="str">
            <v>华中科技大学同济医学院附属同济医院</v>
          </cell>
          <cell r="H2408" t="str">
            <v>IDT151</v>
          </cell>
          <cell r="I2408">
            <v>3</v>
          </cell>
          <cell r="J2408" t="str">
            <v>脑胶质瘤18项panel</v>
          </cell>
          <cell r="K2408">
            <v>7.36</v>
          </cell>
          <cell r="L2408">
            <v>20</v>
          </cell>
          <cell r="M2408">
            <v>147.2</v>
          </cell>
          <cell r="N2408">
            <v>400</v>
          </cell>
        </row>
        <row r="2409">
          <cell r="D2409" t="str">
            <v>HGC-26002125</v>
          </cell>
          <cell r="E2409" t="str">
            <v>II25-36104</v>
          </cell>
          <cell r="F2409" t="str">
            <v>HGC20250508007-0004</v>
          </cell>
          <cell r="G2409" t="str">
            <v>华中科技大学同济医学院附属同济医院</v>
          </cell>
          <cell r="H2409" t="str">
            <v>IDT152</v>
          </cell>
          <cell r="I2409">
            <v>3</v>
          </cell>
          <cell r="J2409" t="str">
            <v>脑胶质瘤18项panel</v>
          </cell>
        </row>
        <row r="2410">
          <cell r="D2410" t="str">
            <v>HGC-26002126</v>
          </cell>
          <cell r="E2410" t="str">
            <v>II25-36809</v>
          </cell>
          <cell r="F2410" t="str">
            <v>HGC20250508007-0004</v>
          </cell>
          <cell r="G2410" t="str">
            <v>华中科技大学同济医学院附属同济医院</v>
          </cell>
          <cell r="H2410" t="str">
            <v>IDT153</v>
          </cell>
          <cell r="I2410">
            <v>3</v>
          </cell>
          <cell r="J2410" t="str">
            <v>脑胶质瘤18项panel</v>
          </cell>
        </row>
        <row r="2411">
          <cell r="D2411" t="str">
            <v>HGC-26002127</v>
          </cell>
          <cell r="E2411" t="str">
            <v>II25-45596</v>
          </cell>
          <cell r="F2411" t="str">
            <v>HGC20250508007-0004</v>
          </cell>
          <cell r="G2411" t="str">
            <v>华中科技大学同济医学院附属同济医院</v>
          </cell>
          <cell r="H2411" t="str">
            <v>IDT154</v>
          </cell>
          <cell r="I2411">
            <v>3</v>
          </cell>
          <cell r="J2411" t="str">
            <v>脑胶质瘤18项panel</v>
          </cell>
        </row>
        <row r="2412">
          <cell r="D2412" t="str">
            <v>HGC-26002129</v>
          </cell>
          <cell r="E2412" t="str">
            <v>II24-44876</v>
          </cell>
          <cell r="F2412" t="str">
            <v>HGC20250508007-0004</v>
          </cell>
          <cell r="G2412" t="str">
            <v>华中科技大学同济医学院附属同济医院</v>
          </cell>
          <cell r="H2412" t="str">
            <v>IDT155</v>
          </cell>
          <cell r="I2412">
            <v>3</v>
          </cell>
          <cell r="J2412" t="str">
            <v>脑胶质瘤18项panel</v>
          </cell>
        </row>
        <row r="2413">
          <cell r="D2413" t="str">
            <v>HGC-26002130</v>
          </cell>
          <cell r="E2413" t="str">
            <v>II24-44884</v>
          </cell>
          <cell r="F2413" t="str">
            <v>HGC20250508007-0004</v>
          </cell>
          <cell r="G2413" t="str">
            <v>华中科技大学同济医学院附属同济医院</v>
          </cell>
          <cell r="H2413" t="str">
            <v>IDT156</v>
          </cell>
          <cell r="I2413">
            <v>3</v>
          </cell>
          <cell r="J2413" t="str">
            <v>脑胶质瘤18项panel</v>
          </cell>
        </row>
        <row r="2414">
          <cell r="D2414" t="str">
            <v>HGC-26002131</v>
          </cell>
          <cell r="E2414" t="str">
            <v>II24-56822</v>
          </cell>
          <cell r="F2414" t="str">
            <v>HGC20250508007-0004</v>
          </cell>
          <cell r="G2414" t="str">
            <v>华中科技大学同济医学院附属同济医院</v>
          </cell>
          <cell r="H2414" t="str">
            <v>IDT157</v>
          </cell>
          <cell r="I2414">
            <v>3</v>
          </cell>
          <cell r="J2414" t="str">
            <v>脑胶质瘤18项panel</v>
          </cell>
        </row>
        <row r="2415">
          <cell r="D2415" t="str">
            <v>HGC-26002132</v>
          </cell>
          <cell r="E2415" t="str">
            <v>II24-60552</v>
          </cell>
          <cell r="F2415" t="str">
            <v>HGC20250508007-0004</v>
          </cell>
          <cell r="G2415" t="str">
            <v>华中科技大学同济医学院附属同济医院</v>
          </cell>
          <cell r="H2415" t="str">
            <v>IDT158</v>
          </cell>
          <cell r="I2415">
            <v>3</v>
          </cell>
          <cell r="J2415" t="str">
            <v>脑胶质瘤18项panel</v>
          </cell>
        </row>
        <row r="2416">
          <cell r="D2416" t="str">
            <v>HGC-26002101</v>
          </cell>
          <cell r="E2416" t="str">
            <v>II24-19512</v>
          </cell>
          <cell r="F2416" t="str">
            <v>HGC20250508007-0004</v>
          </cell>
          <cell r="G2416" t="str">
            <v>华中科技大学同济医学院附属同济医院</v>
          </cell>
          <cell r="H2416" t="str">
            <v>IDT159</v>
          </cell>
          <cell r="I2416">
            <v>3</v>
          </cell>
          <cell r="J2416" t="str">
            <v>脑胶质瘤18项panel</v>
          </cell>
        </row>
        <row r="2417">
          <cell r="D2417" t="str">
            <v>HGC-26002128</v>
          </cell>
          <cell r="E2417" t="str">
            <v>II25-51214</v>
          </cell>
          <cell r="F2417" t="str">
            <v>HGC20250508007-0004</v>
          </cell>
          <cell r="G2417" t="str">
            <v>华中科技大学同济医学院附属同济医院</v>
          </cell>
          <cell r="H2417" t="str">
            <v>IDT160</v>
          </cell>
          <cell r="I2417">
            <v>3</v>
          </cell>
          <cell r="J2417" t="str">
            <v>脑胶质瘤18项panel</v>
          </cell>
        </row>
        <row r="2418">
          <cell r="D2418" t="str">
            <v>HGC-26002122</v>
          </cell>
          <cell r="E2418" t="str">
            <v>II25-25472</v>
          </cell>
          <cell r="F2418" t="str">
            <v>HGC20250508007-0004</v>
          </cell>
          <cell r="G2418" t="str">
            <v>华中科技大学同济医学院附属同济医院</v>
          </cell>
          <cell r="H2418" t="str">
            <v>IDT161</v>
          </cell>
          <cell r="I2418">
            <v>3</v>
          </cell>
          <cell r="J2418" t="str">
            <v>脑胶质瘤18项panel</v>
          </cell>
        </row>
        <row r="2419">
          <cell r="D2419" t="str">
            <v>HGC-26008011</v>
          </cell>
          <cell r="E2419" t="str">
            <v>CTRC1</v>
          </cell>
          <cell r="F2419" t="str">
            <v>HGC20250312005-0009</v>
          </cell>
          <cell r="G2419" t="str">
            <v>武汉迈斯普生物科技有限公司</v>
          </cell>
          <cell r="H2419" t="str">
            <v>ABS13</v>
          </cell>
          <cell r="I2419">
            <v>3</v>
          </cell>
          <cell r="J2419" t="str">
            <v>SmallRNA</v>
          </cell>
          <cell r="K2419">
            <v>64.93</v>
          </cell>
          <cell r="L2419">
            <v>15</v>
          </cell>
          <cell r="M2419">
            <v>973.95</v>
          </cell>
          <cell r="N2419">
            <v>165</v>
          </cell>
        </row>
        <row r="2420">
          <cell r="D2420" t="str">
            <v>HGC-26008012</v>
          </cell>
          <cell r="E2420" t="str">
            <v>CTRC2</v>
          </cell>
          <cell r="F2420" t="str">
            <v>HGC20250312005-0009</v>
          </cell>
          <cell r="G2420" t="str">
            <v>武汉迈斯普生物科技有限公司</v>
          </cell>
          <cell r="H2420" t="str">
            <v>ABS14</v>
          </cell>
          <cell r="I2420">
            <v>3</v>
          </cell>
          <cell r="J2420" t="str">
            <v>SmallRNA</v>
          </cell>
          <cell r="K2420">
            <v>19.24</v>
          </cell>
          <cell r="L2420">
            <v>15</v>
          </cell>
          <cell r="M2420">
            <v>288.6</v>
          </cell>
          <cell r="N2420">
            <v>160</v>
          </cell>
        </row>
        <row r="2421">
          <cell r="D2421" t="str">
            <v>HGC-26008013</v>
          </cell>
          <cell r="E2421" t="str">
            <v>CTRC3</v>
          </cell>
          <cell r="F2421" t="str">
            <v>HGC20250312005-0009</v>
          </cell>
          <cell r="G2421" t="str">
            <v>武汉迈斯普生物科技有限公司</v>
          </cell>
          <cell r="H2421" t="str">
            <v>ABS15</v>
          </cell>
          <cell r="I2421">
            <v>3</v>
          </cell>
          <cell r="J2421" t="str">
            <v>SmallRNA</v>
          </cell>
          <cell r="K2421">
            <v>29.23</v>
          </cell>
          <cell r="L2421">
            <v>15</v>
          </cell>
          <cell r="M2421">
            <v>438.45</v>
          </cell>
          <cell r="N2421">
            <v>160</v>
          </cell>
        </row>
        <row r="2422">
          <cell r="D2422" t="str">
            <v>HGC-26008014</v>
          </cell>
          <cell r="E2422" t="str">
            <v>IC-1B1</v>
          </cell>
          <cell r="F2422" t="str">
            <v>HGC20250312005-0009</v>
          </cell>
          <cell r="G2422" t="str">
            <v>武汉迈斯普生物科技有限公司</v>
          </cell>
          <cell r="H2422" t="str">
            <v>ABS16</v>
          </cell>
          <cell r="I2422">
            <v>3</v>
          </cell>
          <cell r="J2422" t="str">
            <v>SmallRNA</v>
          </cell>
          <cell r="K2422">
            <v>33.49</v>
          </cell>
          <cell r="L2422">
            <v>15</v>
          </cell>
          <cell r="M2422">
            <v>502.35</v>
          </cell>
          <cell r="N2422">
            <v>160</v>
          </cell>
        </row>
        <row r="2423">
          <cell r="D2423" t="str">
            <v>HGC-26008015</v>
          </cell>
          <cell r="E2423" t="str">
            <v>IC-1B2</v>
          </cell>
          <cell r="F2423" t="str">
            <v>HGC20250312005-0009</v>
          </cell>
          <cell r="G2423" t="str">
            <v>武汉迈斯普生物科技有限公司</v>
          </cell>
          <cell r="H2423" t="str">
            <v>ABS17</v>
          </cell>
          <cell r="I2423">
            <v>3</v>
          </cell>
          <cell r="J2423" t="str">
            <v>SmallRNA</v>
          </cell>
          <cell r="K2423">
            <v>35.79</v>
          </cell>
          <cell r="L2423">
            <v>35</v>
          </cell>
          <cell r="M2423">
            <v>1252.65</v>
          </cell>
          <cell r="N2423">
            <v>162</v>
          </cell>
        </row>
        <row r="2424">
          <cell r="D2424" t="str">
            <v>HGC-26008016</v>
          </cell>
          <cell r="E2424" t="str">
            <v>IC-1B3</v>
          </cell>
          <cell r="F2424" t="str">
            <v>HGC20250312005-0009</v>
          </cell>
          <cell r="G2424" t="str">
            <v>武汉迈斯普生物科技有限公司</v>
          </cell>
          <cell r="H2424" t="str">
            <v>ABS18</v>
          </cell>
          <cell r="I2424">
            <v>3</v>
          </cell>
          <cell r="J2424" t="str">
            <v>SmallRNA</v>
          </cell>
          <cell r="K2424">
            <v>36.16</v>
          </cell>
          <cell r="L2424">
            <v>15</v>
          </cell>
          <cell r="M2424">
            <v>542.4</v>
          </cell>
          <cell r="N2424">
            <v>160</v>
          </cell>
        </row>
        <row r="2425">
          <cell r="D2425" t="str">
            <v>HGC-25053267-1</v>
          </cell>
          <cell r="E2425" t="str">
            <v>Ad-V-01</v>
          </cell>
          <cell r="F2425" t="str">
            <v>HGC20250523011-0002</v>
          </cell>
          <cell r="G2425" t="str">
            <v>四川大学</v>
          </cell>
          <cell r="H2425" t="str">
            <v>IDT369</v>
          </cell>
          <cell r="I2425">
            <v>15</v>
          </cell>
          <cell r="J2425" t="str">
            <v>LncRNA</v>
          </cell>
          <cell r="K2425">
            <v>49.22</v>
          </cell>
          <cell r="L2425">
            <v>20</v>
          </cell>
          <cell r="M2425">
            <v>984.4</v>
          </cell>
          <cell r="N2425">
            <v>435</v>
          </cell>
        </row>
        <row r="2426">
          <cell r="D2426" t="str">
            <v>HGC-25053268-1</v>
          </cell>
          <cell r="E2426" t="str">
            <v>Ad-V-02</v>
          </cell>
          <cell r="F2426" t="str">
            <v>HGC20250523011-0002</v>
          </cell>
          <cell r="G2426" t="str">
            <v>四川大学</v>
          </cell>
          <cell r="H2426" t="str">
            <v>IDT370</v>
          </cell>
          <cell r="I2426">
            <v>15</v>
          </cell>
          <cell r="J2426" t="str">
            <v>LncRNA</v>
          </cell>
          <cell r="K2426">
            <v>19.5</v>
          </cell>
          <cell r="L2426">
            <v>20</v>
          </cell>
          <cell r="M2426">
            <v>390</v>
          </cell>
          <cell r="N2426">
            <v>435</v>
          </cell>
        </row>
        <row r="2427">
          <cell r="D2427" t="str">
            <v>HGC-25053269-1</v>
          </cell>
          <cell r="E2427" t="str">
            <v>Ad-V-03</v>
          </cell>
          <cell r="F2427" t="str">
            <v>HGC20250523011-0002</v>
          </cell>
          <cell r="G2427" t="str">
            <v>四川大学</v>
          </cell>
          <cell r="H2427" t="str">
            <v>IDT371</v>
          </cell>
          <cell r="I2427">
            <v>15</v>
          </cell>
          <cell r="J2427" t="str">
            <v>LncRNA</v>
          </cell>
          <cell r="K2427">
            <v>38.97</v>
          </cell>
          <cell r="L2427">
            <v>20</v>
          </cell>
          <cell r="M2427">
            <v>779.4</v>
          </cell>
          <cell r="N2427">
            <v>435</v>
          </cell>
        </row>
        <row r="2428">
          <cell r="D2428" t="str">
            <v>HGC-25053270-1</v>
          </cell>
          <cell r="E2428" t="str">
            <v>Ad-Maf-01</v>
          </cell>
          <cell r="F2428" t="str">
            <v>HGC20250523011-0002</v>
          </cell>
          <cell r="G2428" t="str">
            <v>四川大学</v>
          </cell>
          <cell r="H2428" t="str">
            <v>IDT372</v>
          </cell>
          <cell r="I2428">
            <v>15</v>
          </cell>
          <cell r="J2428" t="str">
            <v>LncRNA</v>
          </cell>
          <cell r="K2428">
            <v>2.14</v>
          </cell>
          <cell r="L2428">
            <v>20</v>
          </cell>
          <cell r="M2428">
            <v>42.8</v>
          </cell>
          <cell r="N2428">
            <v>400</v>
          </cell>
        </row>
        <row r="2429">
          <cell r="D2429" t="str">
            <v>HGC-25053271-1</v>
          </cell>
          <cell r="E2429" t="str">
            <v>Ad-Maf-02</v>
          </cell>
          <cell r="F2429" t="str">
            <v>HGC20250523011-0002</v>
          </cell>
          <cell r="G2429" t="str">
            <v>四川大学</v>
          </cell>
          <cell r="H2429" t="str">
            <v>IDT373</v>
          </cell>
          <cell r="I2429">
            <v>15</v>
          </cell>
          <cell r="J2429" t="str">
            <v>LncRNA</v>
          </cell>
          <cell r="K2429">
            <v>10.98</v>
          </cell>
          <cell r="L2429">
            <v>20</v>
          </cell>
          <cell r="M2429">
            <v>219.6</v>
          </cell>
          <cell r="N2429">
            <v>400</v>
          </cell>
        </row>
        <row r="2430">
          <cell r="D2430" t="str">
            <v>HGC-25053272-1</v>
          </cell>
          <cell r="E2430" t="str">
            <v>Ad-Maf-03</v>
          </cell>
          <cell r="F2430" t="str">
            <v>HGC20250523011-0002</v>
          </cell>
          <cell r="G2430" t="str">
            <v>四川大学</v>
          </cell>
          <cell r="H2430" t="str">
            <v>IDT374</v>
          </cell>
          <cell r="I2430">
            <v>15</v>
          </cell>
          <cell r="J2430" t="str">
            <v>LncRNA</v>
          </cell>
          <cell r="K2430">
            <v>6.98</v>
          </cell>
          <cell r="L2430">
            <v>20</v>
          </cell>
          <cell r="M2430">
            <v>139.6</v>
          </cell>
          <cell r="N2430">
            <v>400</v>
          </cell>
        </row>
        <row r="2431">
          <cell r="D2431" t="str">
            <v>HGC-25053273-1</v>
          </cell>
          <cell r="E2431" t="str">
            <v>ADV-1</v>
          </cell>
          <cell r="F2431" t="str">
            <v>HGC20250523011-0003</v>
          </cell>
          <cell r="G2431" t="str">
            <v>四川大学</v>
          </cell>
          <cell r="H2431" t="str">
            <v>IDT375</v>
          </cell>
          <cell r="I2431">
            <v>15</v>
          </cell>
          <cell r="J2431" t="str">
            <v>LncRNA</v>
          </cell>
          <cell r="K2431">
            <v>32.78</v>
          </cell>
          <cell r="L2431">
            <v>20</v>
          </cell>
          <cell r="M2431">
            <v>655.6</v>
          </cell>
          <cell r="N2431">
            <v>400</v>
          </cell>
        </row>
        <row r="2432">
          <cell r="D2432" t="str">
            <v>HGC-25053274-1</v>
          </cell>
          <cell r="E2432" t="str">
            <v>ADV-2</v>
          </cell>
          <cell r="F2432" t="str">
            <v>HGC20250523011-0003</v>
          </cell>
          <cell r="G2432" t="str">
            <v>四川大学</v>
          </cell>
          <cell r="H2432" t="str">
            <v>IDT376</v>
          </cell>
          <cell r="I2432">
            <v>15</v>
          </cell>
          <cell r="J2432" t="str">
            <v>LncRNA</v>
          </cell>
          <cell r="K2432">
            <v>16.41</v>
          </cell>
          <cell r="L2432">
            <v>20</v>
          </cell>
          <cell r="M2432">
            <v>328.2</v>
          </cell>
          <cell r="N2432">
            <v>400</v>
          </cell>
        </row>
        <row r="2433">
          <cell r="D2433" t="str">
            <v>HGC-25053275-1</v>
          </cell>
          <cell r="E2433" t="str">
            <v>ADV-3</v>
          </cell>
          <cell r="F2433" t="str">
            <v>HGC20250523011-0003</v>
          </cell>
          <cell r="G2433" t="str">
            <v>四川大学</v>
          </cell>
          <cell r="H2433" t="str">
            <v>IDT377</v>
          </cell>
          <cell r="I2433">
            <v>15</v>
          </cell>
          <cell r="J2433" t="str">
            <v>LncRNA</v>
          </cell>
          <cell r="K2433">
            <v>46.81</v>
          </cell>
          <cell r="L2433">
            <v>20</v>
          </cell>
          <cell r="M2433">
            <v>936.2</v>
          </cell>
          <cell r="N2433">
            <v>400</v>
          </cell>
        </row>
        <row r="2434">
          <cell r="D2434" t="str">
            <v>HGC-25053276-1</v>
          </cell>
          <cell r="E2434" t="str">
            <v>ADF-1</v>
          </cell>
          <cell r="F2434" t="str">
            <v>HGC20250523011-0003</v>
          </cell>
          <cell r="G2434" t="str">
            <v>四川大学</v>
          </cell>
          <cell r="H2434" t="str">
            <v>IDT378</v>
          </cell>
          <cell r="I2434">
            <v>15</v>
          </cell>
          <cell r="J2434" t="str">
            <v>LncRNA</v>
          </cell>
          <cell r="K2434">
            <v>6.73</v>
          </cell>
          <cell r="L2434">
            <v>20</v>
          </cell>
          <cell r="M2434">
            <v>134.6</v>
          </cell>
          <cell r="N2434">
            <v>400</v>
          </cell>
        </row>
        <row r="2435">
          <cell r="D2435" t="str">
            <v>HGC-25053277-1</v>
          </cell>
          <cell r="E2435" t="str">
            <v>ADF-2</v>
          </cell>
          <cell r="F2435" t="str">
            <v>HGC20250523011-0003</v>
          </cell>
          <cell r="G2435" t="str">
            <v>四川大学</v>
          </cell>
          <cell r="H2435" t="str">
            <v>IDT379</v>
          </cell>
          <cell r="I2435">
            <v>15</v>
          </cell>
          <cell r="J2435" t="str">
            <v>LncRNA</v>
          </cell>
          <cell r="K2435">
            <v>54.69</v>
          </cell>
          <cell r="L2435">
            <v>20</v>
          </cell>
          <cell r="M2435">
            <v>1093.8</v>
          </cell>
          <cell r="N2435">
            <v>400</v>
          </cell>
        </row>
        <row r="2436">
          <cell r="D2436" t="str">
            <v>HGC-25053278-1</v>
          </cell>
          <cell r="E2436" t="str">
            <v>ADF-3</v>
          </cell>
          <cell r="F2436" t="str">
            <v>HGC20250523011-0003</v>
          </cell>
          <cell r="G2436" t="str">
            <v>四川大学</v>
          </cell>
          <cell r="H2436" t="str">
            <v>IDT380</v>
          </cell>
          <cell r="I2436">
            <v>15</v>
          </cell>
          <cell r="J2436" t="str">
            <v>LncRNA</v>
          </cell>
          <cell r="K2436">
            <v>7.38</v>
          </cell>
          <cell r="L2436">
            <v>20</v>
          </cell>
          <cell r="M2436">
            <v>147.6</v>
          </cell>
          <cell r="N2436">
            <v>400</v>
          </cell>
        </row>
        <row r="2437">
          <cell r="D2437" t="str">
            <v>HGC-26008019-1</v>
          </cell>
          <cell r="E2437" t="str">
            <v>A010240_1d</v>
          </cell>
          <cell r="F2437" t="str">
            <v>PSM-ZM202601150007-0001</v>
          </cell>
          <cell r="G2437" t="str">
            <v>中山大学肿瘤防治中心</v>
          </cell>
          <cell r="H2437" t="str">
            <v>IDT381</v>
          </cell>
          <cell r="I2437">
            <v>12</v>
          </cell>
          <cell r="J2437" t="str">
            <v>LncRNA</v>
          </cell>
          <cell r="K2437">
            <v>11.67</v>
          </cell>
          <cell r="L2437">
            <v>20</v>
          </cell>
          <cell r="M2437">
            <v>233.4</v>
          </cell>
          <cell r="N2437">
            <v>350</v>
          </cell>
        </row>
        <row r="2438">
          <cell r="D2438" t="str">
            <v>HGC-26008020-1</v>
          </cell>
          <cell r="E2438" t="str">
            <v>A008842_1a</v>
          </cell>
          <cell r="F2438" t="str">
            <v>PSM-ZM202601150007-0001</v>
          </cell>
          <cell r="G2438" t="str">
            <v>中山大学肿瘤防治中心</v>
          </cell>
          <cell r="H2438" t="str">
            <v>IDT382</v>
          </cell>
          <cell r="I2438">
            <v>12</v>
          </cell>
          <cell r="J2438" t="str">
            <v>LncRNA</v>
          </cell>
          <cell r="K2438">
            <v>2.1</v>
          </cell>
          <cell r="L2438">
            <v>20</v>
          </cell>
          <cell r="M2438">
            <v>42</v>
          </cell>
          <cell r="N2438">
            <v>350</v>
          </cell>
        </row>
        <row r="2439">
          <cell r="D2439" t="str">
            <v>HGC-26008021-1</v>
          </cell>
          <cell r="E2439" t="str">
            <v>A008357_1a</v>
          </cell>
          <cell r="F2439" t="str">
            <v>PSM-ZM202601150007-0001</v>
          </cell>
          <cell r="G2439" t="str">
            <v>中山大学肿瘤防治中心</v>
          </cell>
          <cell r="H2439" t="str">
            <v>IDT383</v>
          </cell>
          <cell r="I2439">
            <v>12</v>
          </cell>
          <cell r="J2439" t="str">
            <v>LncRNA</v>
          </cell>
          <cell r="K2439">
            <v>5.39</v>
          </cell>
          <cell r="L2439">
            <v>20</v>
          </cell>
          <cell r="M2439">
            <v>107.8</v>
          </cell>
          <cell r="N2439">
            <v>350</v>
          </cell>
        </row>
        <row r="2440">
          <cell r="D2440" t="str">
            <v>HGC-25072338</v>
          </cell>
          <cell r="E2440" t="str">
            <v>pbmc_11159102PD</v>
          </cell>
          <cell r="F2440" t="str">
            <v>PSM-ZM202512050015-0001</v>
          </cell>
          <cell r="G2440" t="str">
            <v>上海复宏汉霖生物技术股份有限公司</v>
          </cell>
          <cell r="H2440" t="str">
            <v>IDT185</v>
          </cell>
          <cell r="I2440">
            <v>10</v>
          </cell>
          <cell r="J2440" t="str">
            <v>WES</v>
          </cell>
          <cell r="K2440">
            <v>36.05</v>
          </cell>
          <cell r="L2440">
            <v>20</v>
          </cell>
          <cell r="M2440">
            <v>721</v>
          </cell>
          <cell r="N2440">
            <v>420</v>
          </cell>
        </row>
        <row r="2441">
          <cell r="D2441" t="str">
            <v>HGC-25072339</v>
          </cell>
          <cell r="E2441" t="str">
            <v>pbmc_11159109PD</v>
          </cell>
          <cell r="F2441" t="str">
            <v>PSM-ZM202512050015-0001</v>
          </cell>
          <cell r="G2441" t="str">
            <v>上海复宏汉霖生物技术股份有限公司</v>
          </cell>
          <cell r="H2441" t="str">
            <v>IDT186</v>
          </cell>
          <cell r="I2441">
            <v>10</v>
          </cell>
          <cell r="J2441" t="str">
            <v>WES</v>
          </cell>
        </row>
        <row r="2442">
          <cell r="D2442" t="str">
            <v>HGC-25072340</v>
          </cell>
          <cell r="E2442" t="str">
            <v>pbmc_11159110PD</v>
          </cell>
          <cell r="F2442" t="str">
            <v>PSM-ZM202512050015-0001</v>
          </cell>
          <cell r="G2442" t="str">
            <v>上海复宏汉霖生物技术股份有限公司</v>
          </cell>
          <cell r="H2442" t="str">
            <v>IDT187</v>
          </cell>
          <cell r="I2442">
            <v>10</v>
          </cell>
          <cell r="J2442" t="str">
            <v>WES</v>
          </cell>
        </row>
        <row r="2443">
          <cell r="D2443" t="str">
            <v>HGC-25072341</v>
          </cell>
          <cell r="E2443" t="str">
            <v>pbmc_11159121PD</v>
          </cell>
          <cell r="F2443" t="str">
            <v>PSM-ZM202512050015-0001</v>
          </cell>
          <cell r="G2443" t="str">
            <v>上海复宏汉霖生物技术股份有限公司</v>
          </cell>
          <cell r="H2443" t="str">
            <v>IDT188</v>
          </cell>
          <cell r="I2443">
            <v>10</v>
          </cell>
          <cell r="J2443" t="str">
            <v>WES</v>
          </cell>
        </row>
        <row r="2444">
          <cell r="D2444" t="str">
            <v>HGC-25072342</v>
          </cell>
          <cell r="E2444" t="str">
            <v>pbmc_11159122PD</v>
          </cell>
          <cell r="F2444" t="str">
            <v>PSM-ZM202512050015-0001</v>
          </cell>
          <cell r="G2444" t="str">
            <v>上海复宏汉霖生物技术股份有限公司</v>
          </cell>
          <cell r="H2444" t="str">
            <v>IDT189</v>
          </cell>
          <cell r="I2444">
            <v>10</v>
          </cell>
          <cell r="J2444" t="str">
            <v>WES</v>
          </cell>
          <cell r="K2444">
            <v>34.37</v>
          </cell>
          <cell r="L2444">
            <v>20</v>
          </cell>
          <cell r="M2444">
            <v>687.4</v>
          </cell>
          <cell r="N2444">
            <v>420</v>
          </cell>
        </row>
        <row r="2445">
          <cell r="D2445" t="str">
            <v>HGC-25072343</v>
          </cell>
          <cell r="E2445" t="str">
            <v>pbmc_11159123screening</v>
          </cell>
          <cell r="F2445" t="str">
            <v>PSM-ZM202512050015-0001</v>
          </cell>
          <cell r="G2445" t="str">
            <v>上海复宏汉霖生物技术股份有限公司</v>
          </cell>
          <cell r="H2445" t="str">
            <v>IDT190</v>
          </cell>
          <cell r="I2445">
            <v>10</v>
          </cell>
          <cell r="J2445" t="str">
            <v>WES</v>
          </cell>
        </row>
        <row r="2446">
          <cell r="D2446" t="str">
            <v>HGC-25072344</v>
          </cell>
          <cell r="E2446" t="str">
            <v>pbmc_11159124screening</v>
          </cell>
          <cell r="F2446" t="str">
            <v>PSM-ZM202512050015-0001</v>
          </cell>
          <cell r="G2446" t="str">
            <v>上海复宏汉霖生物技术股份有限公司</v>
          </cell>
          <cell r="H2446" t="str">
            <v>IDT191</v>
          </cell>
          <cell r="I2446">
            <v>10</v>
          </cell>
          <cell r="J2446" t="str">
            <v>WES</v>
          </cell>
        </row>
        <row r="2447">
          <cell r="D2447" t="str">
            <v>HGC-25072346</v>
          </cell>
          <cell r="E2447" t="str">
            <v>pbmc_11159126screening</v>
          </cell>
          <cell r="F2447" t="str">
            <v>PSM-ZM202512050015-0001</v>
          </cell>
          <cell r="G2447" t="str">
            <v>上海复宏汉霖生物技术股份有限公司</v>
          </cell>
          <cell r="H2447" t="str">
            <v>IDT192</v>
          </cell>
          <cell r="I2447">
            <v>10</v>
          </cell>
          <cell r="J2447" t="str">
            <v>WES</v>
          </cell>
        </row>
        <row r="2448">
          <cell r="D2448" t="str">
            <v>HGC-25072347</v>
          </cell>
          <cell r="E2448" t="str">
            <v>pbmc_11159127screening</v>
          </cell>
          <cell r="F2448" t="str">
            <v>PSM-ZM202512050015-0001</v>
          </cell>
          <cell r="G2448" t="str">
            <v>上海复宏汉霖生物技术股份有限公司</v>
          </cell>
          <cell r="H2448" t="str">
            <v>IDT105</v>
          </cell>
          <cell r="I2448">
            <v>10</v>
          </cell>
          <cell r="J2448" t="str">
            <v>WES</v>
          </cell>
          <cell r="K2448">
            <v>31.88</v>
          </cell>
          <cell r="L2448">
            <v>20</v>
          </cell>
          <cell r="M2448">
            <v>637.6</v>
          </cell>
          <cell r="N2448">
            <v>420</v>
          </cell>
        </row>
        <row r="2449">
          <cell r="D2449" t="str">
            <v>HGC-25072348</v>
          </cell>
          <cell r="E2449" t="str">
            <v>pbmc_11161115Week 6</v>
          </cell>
          <cell r="F2449" t="str">
            <v>PSM-ZM202512050015-0001</v>
          </cell>
          <cell r="G2449" t="str">
            <v>上海复宏汉霖生物技术股份有限公司</v>
          </cell>
          <cell r="H2449" t="str">
            <v>IDT106</v>
          </cell>
          <cell r="I2449">
            <v>10</v>
          </cell>
          <cell r="J2449" t="str">
            <v>WES</v>
          </cell>
        </row>
        <row r="2450">
          <cell r="D2450" t="str">
            <v>HGC-25072349</v>
          </cell>
          <cell r="E2450" t="str">
            <v>pbmc_11161117Week 6</v>
          </cell>
          <cell r="F2450" t="str">
            <v>PSM-ZM202512050015-0001</v>
          </cell>
          <cell r="G2450" t="str">
            <v>上海复宏汉霖生物技术股份有限公司</v>
          </cell>
          <cell r="H2450" t="str">
            <v>IDT107</v>
          </cell>
          <cell r="I2450">
            <v>10</v>
          </cell>
          <cell r="J2450" t="str">
            <v>WES</v>
          </cell>
        </row>
        <row r="2451">
          <cell r="D2451" t="str">
            <v>HGC-25072350</v>
          </cell>
          <cell r="E2451" t="str">
            <v>pbmc_11161122Week 6</v>
          </cell>
          <cell r="F2451" t="str">
            <v>PSM-ZM202512050015-0001</v>
          </cell>
          <cell r="G2451" t="str">
            <v>上海复宏汉霖生物技术股份有限公司</v>
          </cell>
          <cell r="H2451" t="str">
            <v>IDT108</v>
          </cell>
          <cell r="I2451">
            <v>10</v>
          </cell>
          <cell r="J2451" t="str">
            <v>WES</v>
          </cell>
        </row>
        <row r="2452">
          <cell r="D2452" t="str">
            <v>HGC-25072351</v>
          </cell>
          <cell r="E2452" t="str">
            <v>pbmc_11161125screening</v>
          </cell>
          <cell r="F2452" t="str">
            <v>PSM-ZM202512050015-0001</v>
          </cell>
          <cell r="G2452" t="str">
            <v>上海复宏汉霖生物技术股份有限公司</v>
          </cell>
          <cell r="H2452" t="str">
            <v>IDT109</v>
          </cell>
          <cell r="I2452">
            <v>10</v>
          </cell>
          <cell r="J2452" t="str">
            <v>WES</v>
          </cell>
          <cell r="K2452">
            <v>36.16</v>
          </cell>
          <cell r="L2452">
            <v>20</v>
          </cell>
          <cell r="M2452">
            <v>723.2</v>
          </cell>
          <cell r="N2452">
            <v>420</v>
          </cell>
        </row>
        <row r="2453">
          <cell r="D2453" t="str">
            <v>HGC-25072353</v>
          </cell>
          <cell r="E2453" t="str">
            <v>pbmc_11161127screening</v>
          </cell>
          <cell r="F2453" t="str">
            <v>PSM-ZM202512050015-0001</v>
          </cell>
          <cell r="G2453" t="str">
            <v>上海复宏汉霖生物技术股份有限公司</v>
          </cell>
          <cell r="H2453" t="str">
            <v>IDT110</v>
          </cell>
          <cell r="I2453">
            <v>10</v>
          </cell>
          <cell r="J2453" t="str">
            <v>WES</v>
          </cell>
        </row>
        <row r="2454">
          <cell r="D2454" t="str">
            <v>HGC-25072354</v>
          </cell>
          <cell r="E2454" t="str">
            <v>pbmc_11161128screening</v>
          </cell>
          <cell r="F2454" t="str">
            <v>PSM-ZM202512050015-0001</v>
          </cell>
          <cell r="G2454" t="str">
            <v>上海复宏汉霖生物技术股份有限公司</v>
          </cell>
          <cell r="H2454" t="str">
            <v>IDT111</v>
          </cell>
          <cell r="I2454">
            <v>10</v>
          </cell>
          <cell r="J2454" t="str">
            <v>WES</v>
          </cell>
        </row>
        <row r="2455">
          <cell r="D2455" t="str">
            <v>HGC-25072355</v>
          </cell>
          <cell r="E2455" t="str">
            <v>pbmc_11161129Week 6</v>
          </cell>
          <cell r="F2455" t="str">
            <v>PSM-ZM202512050015-0001</v>
          </cell>
          <cell r="G2455" t="str">
            <v>上海复宏汉霖生物技术股份有限公司</v>
          </cell>
          <cell r="H2455" t="str">
            <v>IDT112</v>
          </cell>
          <cell r="I2455">
            <v>10</v>
          </cell>
          <cell r="J2455" t="str">
            <v>WES</v>
          </cell>
        </row>
        <row r="2456">
          <cell r="D2456" t="str">
            <v>HGC-25072356</v>
          </cell>
          <cell r="E2456" t="str">
            <v>pbmc_11162105screening</v>
          </cell>
          <cell r="F2456" t="str">
            <v>PSM-ZM202512050015-0001</v>
          </cell>
          <cell r="G2456" t="str">
            <v>上海复宏汉霖生物技术股份有限公司</v>
          </cell>
          <cell r="H2456" t="str">
            <v>IDT113</v>
          </cell>
          <cell r="I2456">
            <v>10</v>
          </cell>
          <cell r="J2456" t="str">
            <v>WES</v>
          </cell>
          <cell r="K2456">
            <v>34.58</v>
          </cell>
          <cell r="L2456">
            <v>20</v>
          </cell>
          <cell r="M2456">
            <v>691.6</v>
          </cell>
          <cell r="N2456">
            <v>420</v>
          </cell>
        </row>
        <row r="2457">
          <cell r="D2457" t="str">
            <v>HGC-25072357</v>
          </cell>
          <cell r="E2457" t="str">
            <v>pbmc_11162106screening</v>
          </cell>
          <cell r="F2457" t="str">
            <v>PSM-ZM202512050015-0001</v>
          </cell>
          <cell r="G2457" t="str">
            <v>上海复宏汉霖生物技术股份有限公司</v>
          </cell>
          <cell r="H2457" t="str">
            <v>IDT114</v>
          </cell>
          <cell r="I2457">
            <v>10</v>
          </cell>
          <cell r="J2457" t="str">
            <v>WES</v>
          </cell>
        </row>
        <row r="2458">
          <cell r="D2458" t="str">
            <v>HGC-25072358</v>
          </cell>
          <cell r="E2458" t="str">
            <v>pbmc_11162107screening</v>
          </cell>
          <cell r="F2458" t="str">
            <v>PSM-ZM202512050015-0001</v>
          </cell>
          <cell r="G2458" t="str">
            <v>上海复宏汉霖生物技术股份有限公司</v>
          </cell>
          <cell r="H2458" t="str">
            <v>IDT115</v>
          </cell>
          <cell r="I2458">
            <v>10</v>
          </cell>
          <cell r="J2458" t="str">
            <v>WES</v>
          </cell>
        </row>
        <row r="2459">
          <cell r="D2459" t="str">
            <v>HGC-25072360</v>
          </cell>
          <cell r="E2459" t="str">
            <v>pbmc_11162109screening</v>
          </cell>
          <cell r="F2459" t="str">
            <v>PSM-ZM202512050015-0001</v>
          </cell>
          <cell r="G2459" t="str">
            <v>上海复宏汉霖生物技术股份有限公司</v>
          </cell>
          <cell r="H2459" t="str">
            <v>IDT116</v>
          </cell>
          <cell r="I2459">
            <v>10</v>
          </cell>
          <cell r="J2459" t="str">
            <v>WES</v>
          </cell>
        </row>
        <row r="2460">
          <cell r="D2460" t="str">
            <v>HGC-25072361</v>
          </cell>
          <cell r="E2460" t="str">
            <v>pbmc_11162110screening</v>
          </cell>
          <cell r="F2460" t="str">
            <v>PSM-ZM202512050015-0001</v>
          </cell>
          <cell r="G2460" t="str">
            <v>上海复宏汉霖生物技术股份有限公司</v>
          </cell>
          <cell r="H2460" t="str">
            <v>IDT117</v>
          </cell>
          <cell r="I2460">
            <v>10</v>
          </cell>
          <cell r="J2460" t="str">
            <v>WES</v>
          </cell>
          <cell r="K2460">
            <v>34.58</v>
          </cell>
          <cell r="L2460">
            <v>20</v>
          </cell>
          <cell r="M2460">
            <v>691.6</v>
          </cell>
          <cell r="N2460">
            <v>420</v>
          </cell>
        </row>
        <row r="2461">
          <cell r="D2461" t="str">
            <v>HGC-25072362</v>
          </cell>
          <cell r="E2461" t="str">
            <v>pbmc_11163103PD</v>
          </cell>
          <cell r="F2461" t="str">
            <v>PSM-ZM202512050015-0001</v>
          </cell>
          <cell r="G2461" t="str">
            <v>上海复宏汉霖生物技术股份有限公司</v>
          </cell>
          <cell r="H2461" t="str">
            <v>IDT118</v>
          </cell>
          <cell r="I2461">
            <v>10</v>
          </cell>
          <cell r="J2461" t="str">
            <v>WES</v>
          </cell>
        </row>
        <row r="2462">
          <cell r="D2462" t="str">
            <v>HGC-25072363</v>
          </cell>
          <cell r="E2462" t="str">
            <v>pbmc_11163113PD</v>
          </cell>
          <cell r="F2462" t="str">
            <v>PSM-ZM202512050015-0001</v>
          </cell>
          <cell r="G2462" t="str">
            <v>上海复宏汉霖生物技术股份有限公司</v>
          </cell>
          <cell r="H2462" t="str">
            <v>IDT119</v>
          </cell>
          <cell r="I2462">
            <v>10</v>
          </cell>
          <cell r="J2462" t="str">
            <v>WES</v>
          </cell>
        </row>
        <row r="2463">
          <cell r="D2463" t="str">
            <v>HGC-25072364</v>
          </cell>
          <cell r="E2463" t="str">
            <v>pbmc_11163116Week 6</v>
          </cell>
          <cell r="F2463" t="str">
            <v>PSM-ZM202512050015-0001</v>
          </cell>
          <cell r="G2463" t="str">
            <v>上海复宏汉霖生物技术股份有限公司</v>
          </cell>
          <cell r="H2463" t="str">
            <v>IDT120</v>
          </cell>
          <cell r="I2463">
            <v>10</v>
          </cell>
          <cell r="J2463" t="str">
            <v>WES</v>
          </cell>
        </row>
        <row r="2464">
          <cell r="D2464" t="str">
            <v>HGC-25072366</v>
          </cell>
          <cell r="E2464" t="str">
            <v>pbmc_11163119Week 6</v>
          </cell>
          <cell r="F2464" t="str">
            <v>PSM-ZM202512050015-0001</v>
          </cell>
          <cell r="G2464" t="str">
            <v>上海复宏汉霖生物技术股份有限公司</v>
          </cell>
          <cell r="H2464" t="str">
            <v>IDT121</v>
          </cell>
          <cell r="I2464">
            <v>10</v>
          </cell>
          <cell r="J2464" t="str">
            <v>WES</v>
          </cell>
          <cell r="K2464">
            <v>32.3</v>
          </cell>
          <cell r="L2464">
            <v>20</v>
          </cell>
          <cell r="M2464">
            <v>646</v>
          </cell>
          <cell r="N2464">
            <v>420</v>
          </cell>
        </row>
        <row r="2465">
          <cell r="D2465" t="str">
            <v>HGC-25072367</v>
          </cell>
          <cell r="E2465" t="str">
            <v>pbmc_11163120screening</v>
          </cell>
          <cell r="F2465" t="str">
            <v>PSM-ZM202512050015-0001</v>
          </cell>
          <cell r="G2465" t="str">
            <v>上海复宏汉霖生物技术股份有限公司</v>
          </cell>
          <cell r="H2465" t="str">
            <v>IDT122</v>
          </cell>
          <cell r="I2465">
            <v>10</v>
          </cell>
          <cell r="J2465" t="str">
            <v>WES</v>
          </cell>
        </row>
        <row r="2466">
          <cell r="D2466" t="str">
            <v>HGC-25072368</v>
          </cell>
          <cell r="E2466" t="str">
            <v>pbmc_11164103screening</v>
          </cell>
          <cell r="F2466" t="str">
            <v>PSM-ZM202512050015-0001</v>
          </cell>
          <cell r="G2466" t="str">
            <v>上海复宏汉霖生物技术股份有限公司</v>
          </cell>
          <cell r="H2466" t="str">
            <v>IDT123</v>
          </cell>
          <cell r="I2466">
            <v>10</v>
          </cell>
          <cell r="J2466" t="str">
            <v>WES</v>
          </cell>
        </row>
        <row r="2467">
          <cell r="D2467" t="str">
            <v>HGC-25072371</v>
          </cell>
          <cell r="E2467" t="str">
            <v>pbmc_11167101PD</v>
          </cell>
          <cell r="F2467" t="str">
            <v>PSM-ZM202512050015-0001</v>
          </cell>
          <cell r="G2467" t="str">
            <v>上海复宏汉霖生物技术股份有限公司</v>
          </cell>
          <cell r="H2467" t="str">
            <v>IDT124</v>
          </cell>
          <cell r="I2467">
            <v>10</v>
          </cell>
          <cell r="J2467" t="str">
            <v>WES</v>
          </cell>
        </row>
        <row r="2468">
          <cell r="D2468" t="str">
            <v>HGC-25072372</v>
          </cell>
          <cell r="E2468" t="str">
            <v>pbmc_11167105PD</v>
          </cell>
          <cell r="F2468" t="str">
            <v>PSM-ZM202512050015-0001</v>
          </cell>
          <cell r="G2468" t="str">
            <v>上海复宏汉霖生物技术股份有限公司</v>
          </cell>
          <cell r="H2468" t="str">
            <v>IDT125</v>
          </cell>
          <cell r="I2468">
            <v>10</v>
          </cell>
          <cell r="J2468" t="str">
            <v>WES</v>
          </cell>
          <cell r="K2468">
            <v>31.46</v>
          </cell>
          <cell r="L2468">
            <v>20</v>
          </cell>
          <cell r="M2468">
            <v>629.2</v>
          </cell>
          <cell r="N2468">
            <v>420</v>
          </cell>
        </row>
        <row r="2469">
          <cell r="D2469" t="str">
            <v>HGC-25072373</v>
          </cell>
          <cell r="E2469" t="str">
            <v>pbmc_11167115screening</v>
          </cell>
          <cell r="F2469" t="str">
            <v>PSM-ZM202512050015-0001</v>
          </cell>
          <cell r="G2469" t="str">
            <v>上海复宏汉霖生物技术股份有限公司</v>
          </cell>
          <cell r="H2469" t="str">
            <v>IDT126</v>
          </cell>
          <cell r="I2469">
            <v>10</v>
          </cell>
          <cell r="J2469" t="str">
            <v>WES</v>
          </cell>
        </row>
        <row r="2470">
          <cell r="D2470" t="str">
            <v>HGC-25072375</v>
          </cell>
          <cell r="E2470" t="str">
            <v>pbmc_11167118screening</v>
          </cell>
          <cell r="F2470" t="str">
            <v>PSM-ZM202512050015-0001</v>
          </cell>
          <cell r="G2470" t="str">
            <v>上海复宏汉霖生物技术股份有限公司</v>
          </cell>
          <cell r="H2470" t="str">
            <v>IDT127</v>
          </cell>
          <cell r="I2470">
            <v>10</v>
          </cell>
          <cell r="J2470" t="str">
            <v>WES</v>
          </cell>
        </row>
        <row r="2471">
          <cell r="D2471" t="str">
            <v>HGC-25072376</v>
          </cell>
          <cell r="E2471" t="str">
            <v>pbmc_11167119screening</v>
          </cell>
          <cell r="F2471" t="str">
            <v>PSM-ZM202512050015-0001</v>
          </cell>
          <cell r="G2471" t="str">
            <v>上海复宏汉霖生物技术股份有限公司</v>
          </cell>
          <cell r="H2471" t="str">
            <v>IDT128</v>
          </cell>
          <cell r="I2471">
            <v>10</v>
          </cell>
          <cell r="J2471" t="str">
            <v>WES</v>
          </cell>
        </row>
        <row r="2472">
          <cell r="D2472" t="str">
            <v>HGC-25072377</v>
          </cell>
          <cell r="E2472" t="str">
            <v>pbmc_111691016 months</v>
          </cell>
          <cell r="F2472" t="str">
            <v>PSM-ZM202512050015-0001</v>
          </cell>
          <cell r="G2472" t="str">
            <v>上海复宏汉霖生物技术股份有限公司</v>
          </cell>
          <cell r="H2472" t="str">
            <v>IDT129</v>
          </cell>
          <cell r="I2472">
            <v>10</v>
          </cell>
          <cell r="J2472" t="str">
            <v>WES</v>
          </cell>
          <cell r="K2472">
            <v>28.87</v>
          </cell>
          <cell r="L2472">
            <v>20</v>
          </cell>
          <cell r="M2472">
            <v>577.4</v>
          </cell>
          <cell r="N2472">
            <v>420</v>
          </cell>
        </row>
        <row r="2473">
          <cell r="D2473" t="str">
            <v>HGC-25072378</v>
          </cell>
          <cell r="E2473" t="str">
            <v>pbmc_11169102UNS</v>
          </cell>
          <cell r="F2473" t="str">
            <v>PSM-ZM202512050015-0001</v>
          </cell>
          <cell r="G2473" t="str">
            <v>上海复宏汉霖生物技术股份有限公司</v>
          </cell>
          <cell r="H2473" t="str">
            <v>IDT130</v>
          </cell>
          <cell r="I2473">
            <v>10</v>
          </cell>
          <cell r="J2473" t="str">
            <v>WES</v>
          </cell>
        </row>
        <row r="2474">
          <cell r="D2474" t="str">
            <v>HGC-25072379</v>
          </cell>
          <cell r="E2474" t="str">
            <v>pbmc_11169106Week 6</v>
          </cell>
          <cell r="F2474" t="str">
            <v>PSM-ZM202512050015-0001</v>
          </cell>
          <cell r="G2474" t="str">
            <v>上海复宏汉霖生物技术股份有限公司</v>
          </cell>
          <cell r="H2474" t="str">
            <v>IDT131</v>
          </cell>
          <cell r="I2474">
            <v>10</v>
          </cell>
          <cell r="J2474" t="str">
            <v>WES</v>
          </cell>
        </row>
        <row r="2475">
          <cell r="D2475" t="str">
            <v>HGC-25072381</v>
          </cell>
          <cell r="E2475" t="str">
            <v>pbmc_11170102PD</v>
          </cell>
          <cell r="F2475" t="str">
            <v>PSM-ZM202512050015-0001</v>
          </cell>
          <cell r="G2475" t="str">
            <v>上海复宏汉霖生物技术股份有限公司</v>
          </cell>
          <cell r="H2475" t="str">
            <v>IDT132</v>
          </cell>
          <cell r="I2475">
            <v>10</v>
          </cell>
          <cell r="J2475" t="str">
            <v>WES</v>
          </cell>
        </row>
        <row r="2476">
          <cell r="D2476" t="str">
            <v>HGC-25072382</v>
          </cell>
          <cell r="E2476" t="str">
            <v>pbmc_11170106Week 6</v>
          </cell>
          <cell r="F2476" t="str">
            <v>PSM-ZM202512050015-0001</v>
          </cell>
          <cell r="G2476" t="str">
            <v>上海复宏汉霖生物技术股份有限公司</v>
          </cell>
          <cell r="H2476" t="str">
            <v>IDT133</v>
          </cell>
          <cell r="I2476">
            <v>10</v>
          </cell>
          <cell r="J2476" t="str">
            <v>WES</v>
          </cell>
          <cell r="K2476">
            <v>30.54</v>
          </cell>
          <cell r="L2476">
            <v>20</v>
          </cell>
          <cell r="M2476">
            <v>610.8</v>
          </cell>
          <cell r="N2476">
            <v>420</v>
          </cell>
        </row>
        <row r="2477">
          <cell r="D2477" t="str">
            <v>HGC-25072383</v>
          </cell>
          <cell r="E2477" t="str">
            <v>pbmc_11170107Week 6</v>
          </cell>
          <cell r="F2477" t="str">
            <v>PSM-ZM202512050015-0001</v>
          </cell>
          <cell r="G2477" t="str">
            <v>上海复宏汉霖生物技术股份有限公司</v>
          </cell>
          <cell r="H2477" t="str">
            <v>IDT134</v>
          </cell>
          <cell r="I2477">
            <v>10</v>
          </cell>
          <cell r="J2477" t="str">
            <v>WES</v>
          </cell>
        </row>
        <row r="2478">
          <cell r="D2478" t="str">
            <v>HGC-25072384</v>
          </cell>
          <cell r="E2478" t="str">
            <v>pbmc_11171115Week 6</v>
          </cell>
          <cell r="F2478" t="str">
            <v>PSM-ZM202512050015-0001</v>
          </cell>
          <cell r="G2478" t="str">
            <v>上海复宏汉霖生物技术股份有限公司</v>
          </cell>
          <cell r="H2478" t="str">
            <v>IDT135</v>
          </cell>
          <cell r="I2478">
            <v>10</v>
          </cell>
          <cell r="J2478" t="str">
            <v>WES</v>
          </cell>
        </row>
        <row r="2479">
          <cell r="D2479" t="str">
            <v>HGC-25072385</v>
          </cell>
          <cell r="E2479" t="str">
            <v>pbmc_11171118screening</v>
          </cell>
          <cell r="F2479" t="str">
            <v>PSM-ZM202512050015-0001</v>
          </cell>
          <cell r="G2479" t="str">
            <v>上海复宏汉霖生物技术股份有限公司</v>
          </cell>
          <cell r="H2479" t="str">
            <v>IDT136</v>
          </cell>
          <cell r="I2479">
            <v>10</v>
          </cell>
          <cell r="J2479" t="str">
            <v>WES</v>
          </cell>
        </row>
        <row r="2480">
          <cell r="D2480" t="str">
            <v>HGC-25072386</v>
          </cell>
          <cell r="E2480" t="str">
            <v>pbmc_11171119screening</v>
          </cell>
          <cell r="F2480" t="str">
            <v>PSM-ZM202512050015-0001</v>
          </cell>
          <cell r="G2480" t="str">
            <v>上海复宏汉霖生物技术股份有限公司</v>
          </cell>
          <cell r="H2480" t="str">
            <v>IDT137</v>
          </cell>
          <cell r="I2480">
            <v>10</v>
          </cell>
          <cell r="J2480" t="str">
            <v>WES</v>
          </cell>
          <cell r="K2480">
            <v>31.39</v>
          </cell>
          <cell r="L2480">
            <v>20</v>
          </cell>
          <cell r="M2480">
            <v>627.8</v>
          </cell>
          <cell r="N2480">
            <v>420</v>
          </cell>
        </row>
        <row r="2481">
          <cell r="D2481" t="str">
            <v>HGC-25072387</v>
          </cell>
          <cell r="E2481" t="str">
            <v>pbmc_11172110screening</v>
          </cell>
          <cell r="F2481" t="str">
            <v>PSM-ZM202512050015-0001</v>
          </cell>
          <cell r="G2481" t="str">
            <v>上海复宏汉霖生物技术股份有限公司</v>
          </cell>
          <cell r="H2481" t="str">
            <v>IDT138</v>
          </cell>
          <cell r="I2481">
            <v>10</v>
          </cell>
          <cell r="J2481" t="str">
            <v>WES</v>
          </cell>
        </row>
        <row r="2482">
          <cell r="D2482" t="str">
            <v>HGC-25072388</v>
          </cell>
          <cell r="E2482" t="str">
            <v>pbmc_11172111screening</v>
          </cell>
          <cell r="F2482" t="str">
            <v>PSM-ZM202512050015-0001</v>
          </cell>
          <cell r="G2482" t="str">
            <v>上海复宏汉霖生物技术股份有限公司</v>
          </cell>
          <cell r="H2482" t="str">
            <v>IDT139</v>
          </cell>
          <cell r="I2482">
            <v>10</v>
          </cell>
          <cell r="J2482" t="str">
            <v>WES</v>
          </cell>
        </row>
        <row r="2483">
          <cell r="D2483" t="str">
            <v>HGC-25072389</v>
          </cell>
          <cell r="E2483" t="str">
            <v>pbmc_11174105PD</v>
          </cell>
          <cell r="F2483" t="str">
            <v>PSM-ZM202512050015-0001</v>
          </cell>
          <cell r="G2483" t="str">
            <v>上海复宏汉霖生物技术股份有限公司</v>
          </cell>
          <cell r="H2483" t="str">
            <v>IDT140</v>
          </cell>
          <cell r="I2483">
            <v>10</v>
          </cell>
          <cell r="J2483" t="str">
            <v>WES</v>
          </cell>
        </row>
        <row r="2484">
          <cell r="D2484" t="str">
            <v>HGC-25072390</v>
          </cell>
          <cell r="E2484" t="str">
            <v>pbmc_11174112screening</v>
          </cell>
          <cell r="F2484" t="str">
            <v>PSM-ZM202512050015-0001</v>
          </cell>
          <cell r="G2484" t="str">
            <v>上海复宏汉霖生物技术股份有限公司</v>
          </cell>
          <cell r="H2484" t="str">
            <v>IDT141</v>
          </cell>
          <cell r="I2484">
            <v>10</v>
          </cell>
          <cell r="J2484" t="str">
            <v>WES</v>
          </cell>
          <cell r="K2484">
            <v>33.98</v>
          </cell>
          <cell r="L2484">
            <v>20</v>
          </cell>
          <cell r="M2484">
            <v>679.6</v>
          </cell>
          <cell r="N2484">
            <v>420</v>
          </cell>
        </row>
        <row r="2485">
          <cell r="D2485" t="str">
            <v>HGC-25072391</v>
          </cell>
          <cell r="E2485" t="str">
            <v>pbmc_11174113screening</v>
          </cell>
          <cell r="F2485" t="str">
            <v>PSM-ZM202512050015-0001</v>
          </cell>
          <cell r="G2485" t="str">
            <v>上海复宏汉霖生物技术股份有限公司</v>
          </cell>
          <cell r="H2485" t="str">
            <v>IDT142</v>
          </cell>
          <cell r="I2485">
            <v>10</v>
          </cell>
          <cell r="J2485" t="str">
            <v>WES</v>
          </cell>
        </row>
        <row r="2486">
          <cell r="D2486" t="str">
            <v>HGC-25072394</v>
          </cell>
          <cell r="E2486" t="str">
            <v>pbmc_11175102screening</v>
          </cell>
          <cell r="F2486" t="str">
            <v>PSM-ZM202512050015-0001</v>
          </cell>
          <cell r="G2486" t="str">
            <v>上海复宏汉霖生物技术股份有限公司</v>
          </cell>
          <cell r="H2486" t="str">
            <v>IDT143</v>
          </cell>
          <cell r="I2486">
            <v>10</v>
          </cell>
          <cell r="J2486" t="str">
            <v>WES</v>
          </cell>
        </row>
        <row r="2487">
          <cell r="D2487" t="str">
            <v>HGC-25072395</v>
          </cell>
          <cell r="E2487" t="str">
            <v>pbmc_11175104screening</v>
          </cell>
          <cell r="F2487" t="str">
            <v>PSM-ZM202512050015-0001</v>
          </cell>
          <cell r="G2487" t="str">
            <v>上海复宏汉霖生物技术股份有限公司</v>
          </cell>
          <cell r="H2487" t="str">
            <v>IDT144</v>
          </cell>
          <cell r="I2487">
            <v>10</v>
          </cell>
          <cell r="J2487" t="str">
            <v>WES</v>
          </cell>
        </row>
        <row r="2488">
          <cell r="D2488" t="str">
            <v>HGC-25072396</v>
          </cell>
          <cell r="E2488" t="str">
            <v>pbmc_11176101Week 6</v>
          </cell>
          <cell r="F2488" t="str">
            <v>PSM-ZM202512050015-0001</v>
          </cell>
          <cell r="G2488" t="str">
            <v>上海复宏汉霖生物技术股份有限公司</v>
          </cell>
          <cell r="H2488" t="str">
            <v>IDT145</v>
          </cell>
          <cell r="I2488">
            <v>10</v>
          </cell>
          <cell r="J2488" t="str">
            <v>WES</v>
          </cell>
          <cell r="K2488">
            <v>30.88</v>
          </cell>
          <cell r="L2488">
            <v>20</v>
          </cell>
          <cell r="M2488">
            <v>617.6</v>
          </cell>
          <cell r="N2488">
            <v>420</v>
          </cell>
        </row>
        <row r="2489">
          <cell r="D2489" t="str">
            <v>HGC-25072397</v>
          </cell>
          <cell r="E2489" t="str">
            <v>pbmc_11176102Week 6</v>
          </cell>
          <cell r="F2489" t="str">
            <v>PSM-ZM202512050015-0001</v>
          </cell>
          <cell r="G2489" t="str">
            <v>上海复宏汉霖生物技术股份有限公司</v>
          </cell>
          <cell r="H2489" t="str">
            <v>IDT146</v>
          </cell>
          <cell r="I2489">
            <v>10</v>
          </cell>
          <cell r="J2489" t="str">
            <v>WES</v>
          </cell>
        </row>
        <row r="2490">
          <cell r="D2490" t="str">
            <v>HGC-25072398</v>
          </cell>
          <cell r="E2490" t="str">
            <v>pbmc_11176103Week 6</v>
          </cell>
          <cell r="F2490" t="str">
            <v>PSM-ZM202512050015-0001</v>
          </cell>
          <cell r="G2490" t="str">
            <v>上海复宏汉霖生物技术股份有限公司</v>
          </cell>
          <cell r="H2490" t="str">
            <v>IDT147</v>
          </cell>
          <cell r="I2490">
            <v>10</v>
          </cell>
          <cell r="J2490" t="str">
            <v>WES</v>
          </cell>
        </row>
        <row r="2491">
          <cell r="D2491" t="str">
            <v>HGC-25072399</v>
          </cell>
          <cell r="E2491" t="str">
            <v>pbmc_11176104Week 6</v>
          </cell>
          <cell r="F2491" t="str">
            <v>PSM-ZM202512050015-0001</v>
          </cell>
          <cell r="G2491" t="str">
            <v>上海复宏汉霖生物技术股份有限公司</v>
          </cell>
          <cell r="H2491" t="str">
            <v>IDT148</v>
          </cell>
          <cell r="I2491">
            <v>10</v>
          </cell>
          <cell r="J2491" t="str">
            <v>WES</v>
          </cell>
        </row>
        <row r="2492">
          <cell r="D2492" t="str">
            <v>HGC-25072400</v>
          </cell>
          <cell r="E2492" t="str">
            <v>pbmc_11176105Week 6</v>
          </cell>
          <cell r="F2492" t="str">
            <v>PSM-ZM202512050015-0001</v>
          </cell>
          <cell r="G2492" t="str">
            <v>上海复宏汉霖生物技术股份有限公司</v>
          </cell>
          <cell r="H2492" t="str">
            <v>IDT149</v>
          </cell>
          <cell r="I2492">
            <v>10</v>
          </cell>
          <cell r="J2492" t="str">
            <v>WES</v>
          </cell>
          <cell r="K2492">
            <v>32.16</v>
          </cell>
          <cell r="L2492">
            <v>20</v>
          </cell>
          <cell r="M2492">
            <v>643.2</v>
          </cell>
          <cell r="N2492">
            <v>420</v>
          </cell>
        </row>
        <row r="2493">
          <cell r="D2493" t="str">
            <v>HGC-25072401</v>
          </cell>
          <cell r="E2493" t="str">
            <v>pbmc_11176107screening</v>
          </cell>
          <cell r="F2493" t="str">
            <v>PSM-ZM202512050015-0001</v>
          </cell>
          <cell r="G2493" t="str">
            <v>上海复宏汉霖生物技术股份有限公司</v>
          </cell>
          <cell r="H2493" t="str">
            <v>IDT150</v>
          </cell>
          <cell r="I2493">
            <v>10</v>
          </cell>
          <cell r="J2493" t="str">
            <v>WES</v>
          </cell>
        </row>
        <row r="2494">
          <cell r="D2494" t="str">
            <v>HGC-25072402</v>
          </cell>
          <cell r="E2494" t="str">
            <v>pbmc_11176108screening</v>
          </cell>
          <cell r="F2494" t="str">
            <v>PSM-ZM202512050015-0001</v>
          </cell>
          <cell r="G2494" t="str">
            <v>上海复宏汉霖生物技术股份有限公司</v>
          </cell>
          <cell r="H2494" t="str">
            <v>IDT151</v>
          </cell>
          <cell r="I2494">
            <v>10</v>
          </cell>
          <cell r="J2494" t="str">
            <v>WES</v>
          </cell>
        </row>
        <row r="2495">
          <cell r="D2495" t="str">
            <v>HGC-25072403</v>
          </cell>
          <cell r="E2495" t="str">
            <v>pbmc_11176112screening</v>
          </cell>
          <cell r="F2495" t="str">
            <v>PSM-ZM202512050015-0001</v>
          </cell>
          <cell r="G2495" t="str">
            <v>上海复宏汉霖生物技术股份有限公司</v>
          </cell>
          <cell r="H2495" t="str">
            <v>IDT152</v>
          </cell>
          <cell r="I2495">
            <v>10</v>
          </cell>
          <cell r="J2495" t="str">
            <v>WES</v>
          </cell>
        </row>
        <row r="2496">
          <cell r="D2496" t="str">
            <v>HGC-25072404</v>
          </cell>
          <cell r="E2496" t="str">
            <v>pbmc_11176113screening</v>
          </cell>
          <cell r="F2496" t="str">
            <v>PSM-ZM202512050015-0001</v>
          </cell>
          <cell r="G2496" t="str">
            <v>上海复宏汉霖生物技术股份有限公司</v>
          </cell>
          <cell r="H2496" t="str">
            <v>IDT153</v>
          </cell>
          <cell r="I2496">
            <v>10</v>
          </cell>
          <cell r="J2496" t="str">
            <v>WES</v>
          </cell>
          <cell r="K2496">
            <v>30.23</v>
          </cell>
          <cell r="L2496">
            <v>20</v>
          </cell>
          <cell r="M2496">
            <v>604.6</v>
          </cell>
          <cell r="N2496">
            <v>420</v>
          </cell>
        </row>
        <row r="2497">
          <cell r="D2497" t="str">
            <v>HGC-25072405</v>
          </cell>
          <cell r="E2497" t="str">
            <v>pbmc_11176114screening</v>
          </cell>
          <cell r="F2497" t="str">
            <v>PSM-ZM202512050015-0001</v>
          </cell>
          <cell r="G2497" t="str">
            <v>上海复宏汉霖生物技术股份有限公司</v>
          </cell>
          <cell r="H2497" t="str">
            <v>IDT154</v>
          </cell>
          <cell r="I2497">
            <v>10</v>
          </cell>
          <cell r="J2497" t="str">
            <v>WES</v>
          </cell>
        </row>
        <row r="2498">
          <cell r="D2498" t="str">
            <v>HGC-25072406</v>
          </cell>
          <cell r="E2498" t="str">
            <v>pbmc_11179102Week 6</v>
          </cell>
          <cell r="F2498" t="str">
            <v>PSM-ZM202512050015-0001</v>
          </cell>
          <cell r="G2498" t="str">
            <v>上海复宏汉霖生物技术股份有限公司</v>
          </cell>
          <cell r="H2498" t="str">
            <v>IDT155</v>
          </cell>
          <cell r="I2498">
            <v>10</v>
          </cell>
          <cell r="J2498" t="str">
            <v>WES</v>
          </cell>
        </row>
        <row r="2499">
          <cell r="D2499" t="str">
            <v>HGC-25072407</v>
          </cell>
          <cell r="E2499" t="str">
            <v>pbmc_11180103screening</v>
          </cell>
          <cell r="F2499" t="str">
            <v>PSM-ZM202512050015-0001</v>
          </cell>
          <cell r="G2499" t="str">
            <v>上海复宏汉霖生物技术股份有限公司</v>
          </cell>
          <cell r="H2499" t="str">
            <v>IDT156</v>
          </cell>
          <cell r="I2499">
            <v>10</v>
          </cell>
          <cell r="J2499" t="str">
            <v>WES</v>
          </cell>
        </row>
        <row r="2500">
          <cell r="D2500" t="str">
            <v>HGC-25072408</v>
          </cell>
          <cell r="E2500" t="str">
            <v>pbmc_11180104screening</v>
          </cell>
          <cell r="F2500" t="str">
            <v>PSM-ZM202512050015-0001</v>
          </cell>
          <cell r="G2500" t="str">
            <v>上海复宏汉霖生物技术股份有限公司</v>
          </cell>
          <cell r="H2500" t="str">
            <v>IDT157</v>
          </cell>
          <cell r="I2500">
            <v>10</v>
          </cell>
          <cell r="J2500" t="str">
            <v>WES</v>
          </cell>
          <cell r="K2500">
            <v>43.21</v>
          </cell>
          <cell r="L2500">
            <v>20</v>
          </cell>
          <cell r="M2500">
            <v>864.2</v>
          </cell>
          <cell r="N2500">
            <v>420</v>
          </cell>
        </row>
        <row r="2501">
          <cell r="D2501" t="str">
            <v>HGC-25072409</v>
          </cell>
          <cell r="E2501" t="str">
            <v>pbmc_11180105screening</v>
          </cell>
          <cell r="F2501" t="str">
            <v>PSM-ZM202512050015-0001</v>
          </cell>
          <cell r="G2501" t="str">
            <v>上海复宏汉霖生物技术股份有限公司</v>
          </cell>
          <cell r="H2501" t="str">
            <v>IDT158</v>
          </cell>
          <cell r="I2501">
            <v>10</v>
          </cell>
          <cell r="J2501" t="str">
            <v>WES</v>
          </cell>
        </row>
        <row r="2502">
          <cell r="D2502" t="str">
            <v>HGC-25072410</v>
          </cell>
          <cell r="E2502" t="str">
            <v>pbmc_11180106screening</v>
          </cell>
          <cell r="F2502" t="str">
            <v>PSM-ZM202512050015-0001</v>
          </cell>
          <cell r="G2502" t="str">
            <v>上海复宏汉霖生物技术股份有限公司</v>
          </cell>
          <cell r="H2502" t="str">
            <v>IDT159</v>
          </cell>
          <cell r="I2502">
            <v>10</v>
          </cell>
          <cell r="J2502" t="str">
            <v>WES</v>
          </cell>
        </row>
        <row r="2503">
          <cell r="D2503" t="str">
            <v>HGC-25072411</v>
          </cell>
          <cell r="E2503" t="str">
            <v>pbmc_11180107screening</v>
          </cell>
          <cell r="F2503" t="str">
            <v>PSM-ZM202512050015-0001</v>
          </cell>
          <cell r="G2503" t="str">
            <v>上海复宏汉霖生物技术股份有限公司</v>
          </cell>
          <cell r="H2503" t="str">
            <v>IDT160</v>
          </cell>
          <cell r="I2503">
            <v>10</v>
          </cell>
          <cell r="J2503" t="str">
            <v>WES</v>
          </cell>
        </row>
        <row r="2504">
          <cell r="D2504" t="str">
            <v>HGC-25072412</v>
          </cell>
          <cell r="E2504" t="str">
            <v>pbmc_11180108screening</v>
          </cell>
          <cell r="F2504" t="str">
            <v>PSM-ZM202512050015-0001</v>
          </cell>
          <cell r="G2504" t="str">
            <v>上海复宏汉霖生物技术股份有限公司</v>
          </cell>
          <cell r="H2504" t="str">
            <v>IDT161</v>
          </cell>
          <cell r="I2504">
            <v>10</v>
          </cell>
          <cell r="J2504" t="str">
            <v>WES</v>
          </cell>
        </row>
        <row r="2505">
          <cell r="D2505" t="str">
            <v>HGC-2489907-1</v>
          </cell>
          <cell r="E2505" t="str">
            <v>11101183_screening</v>
          </cell>
          <cell r="F2505" t="str">
            <v>PSM-ZM202512050015-0001</v>
          </cell>
          <cell r="G2505" t="str">
            <v>上海复宏汉霖生物技术股份有限公司</v>
          </cell>
          <cell r="H2505" t="str">
            <v>IDT165</v>
          </cell>
          <cell r="I2505">
            <v>10</v>
          </cell>
          <cell r="J2505" t="str">
            <v>WES</v>
          </cell>
        </row>
        <row r="2506">
          <cell r="D2506" t="str">
            <v>HGC-26009387</v>
          </cell>
          <cell r="E2506" t="str">
            <v>398-1</v>
          </cell>
          <cell r="F2506" t="str">
            <v>PSM-ZM202601190001-0001</v>
          </cell>
          <cell r="G2506" t="str">
            <v>四川大学华西医院</v>
          </cell>
          <cell r="H2506" t="str">
            <v>IDT103</v>
          </cell>
          <cell r="I2506">
            <v>10</v>
          </cell>
          <cell r="J2506" t="str">
            <v>WES-T7</v>
          </cell>
          <cell r="K2506">
            <v>13.52</v>
          </cell>
          <cell r="L2506">
            <v>20</v>
          </cell>
          <cell r="M2506">
            <v>270.4</v>
          </cell>
          <cell r="N2506">
            <v>420</v>
          </cell>
        </row>
        <row r="2507">
          <cell r="D2507" t="str">
            <v>HGC-26009389</v>
          </cell>
          <cell r="E2507" t="str">
            <v>330-1</v>
          </cell>
          <cell r="F2507" t="str">
            <v>PSM-ZM202601190001-0001</v>
          </cell>
          <cell r="G2507" t="str">
            <v>四川大学华西医院</v>
          </cell>
          <cell r="H2507" t="str">
            <v>IDT104</v>
          </cell>
          <cell r="I2507">
            <v>10</v>
          </cell>
          <cell r="J2507" t="str">
            <v>WES-T7</v>
          </cell>
        </row>
        <row r="2508">
          <cell r="D2508" t="str">
            <v>HGC-26006623</v>
          </cell>
          <cell r="E2508" t="str">
            <v>HZH</v>
          </cell>
          <cell r="F2508" t="str">
            <v>PSM-ZM202512020011-0003</v>
          </cell>
          <cell r="G2508" t="str">
            <v>广州诺科云生物科技有限公司</v>
          </cell>
          <cell r="H2508" t="str">
            <v>IDT162</v>
          </cell>
          <cell r="I2508">
            <v>10</v>
          </cell>
          <cell r="J2508" t="str">
            <v>WES-T7</v>
          </cell>
        </row>
        <row r="2509">
          <cell r="D2509" t="str">
            <v>HGC-26004657</v>
          </cell>
          <cell r="E2509" t="str">
            <v>2026010601</v>
          </cell>
          <cell r="F2509" t="str">
            <v>PSM-ZM202507110003-0006</v>
          </cell>
          <cell r="G2509" t="str">
            <v>华和上医（北京）医疗健康科技有限公司</v>
          </cell>
          <cell r="H2509" t="str">
            <v>IDT382</v>
          </cell>
          <cell r="I2509">
            <v>10</v>
          </cell>
          <cell r="J2509" t="str">
            <v>WES</v>
          </cell>
          <cell r="K2509">
            <v>15.46</v>
          </cell>
          <cell r="L2509">
            <v>20</v>
          </cell>
          <cell r="M2509">
            <v>309.2</v>
          </cell>
          <cell r="N2509">
            <v>420</v>
          </cell>
        </row>
        <row r="2510">
          <cell r="D2510" t="str">
            <v>HGC-26006663</v>
          </cell>
          <cell r="E2510">
            <v>2026011201</v>
          </cell>
          <cell r="F2510" t="str">
            <v>PSM-ZM202507110003-0007</v>
          </cell>
          <cell r="G2510" t="str">
            <v>华和上医（北京）医疗健康科技有限公司</v>
          </cell>
          <cell r="H2510" t="str">
            <v>IDT163</v>
          </cell>
          <cell r="I2510">
            <v>10</v>
          </cell>
          <cell r="J2510" t="str">
            <v>WES</v>
          </cell>
        </row>
        <row r="2511">
          <cell r="D2511" t="str">
            <v>HGC-26006919</v>
          </cell>
          <cell r="E2511" t="str">
            <v>LMH</v>
          </cell>
          <cell r="F2511" t="str">
            <v>PSM-ZM202511270004-0002</v>
          </cell>
          <cell r="G2511" t="str">
            <v>新疆青驰生物科技有限公司</v>
          </cell>
          <cell r="H2511" t="str">
            <v>IDT164</v>
          </cell>
          <cell r="I2511">
            <v>10</v>
          </cell>
          <cell r="J2511" t="str">
            <v>WES</v>
          </cell>
        </row>
        <row r="2512">
          <cell r="D2512" t="str">
            <v>HGC-26007002</v>
          </cell>
          <cell r="E2512" t="str">
            <v>Ctrl-1</v>
          </cell>
          <cell r="F2512" t="str">
            <v>PSM-ZM202601140009-0001</v>
          </cell>
          <cell r="G2512" t="str">
            <v>苏州口腔医院</v>
          </cell>
          <cell r="H2512" t="str">
            <v>IDT289</v>
          </cell>
          <cell r="I2512">
            <v>6</v>
          </cell>
          <cell r="J2512" t="str">
            <v>mRNA</v>
          </cell>
          <cell r="K2512">
            <v>45.55</v>
          </cell>
          <cell r="L2512">
            <v>30</v>
          </cell>
          <cell r="M2512">
            <v>1366.5</v>
          </cell>
          <cell r="N2512">
            <v>480</v>
          </cell>
        </row>
        <row r="2513">
          <cell r="D2513" t="str">
            <v>HGC-26007003</v>
          </cell>
          <cell r="E2513" t="str">
            <v>MT-1</v>
          </cell>
          <cell r="F2513" t="str">
            <v>PSM-ZM202601140009-0001</v>
          </cell>
          <cell r="G2513" t="str">
            <v>苏州口腔医院</v>
          </cell>
          <cell r="H2513" t="str">
            <v>IDT290</v>
          </cell>
          <cell r="I2513">
            <v>6</v>
          </cell>
          <cell r="J2513" t="str">
            <v>mRNA</v>
          </cell>
          <cell r="K2513">
            <v>34.13</v>
          </cell>
          <cell r="L2513">
            <v>30</v>
          </cell>
          <cell r="M2513">
            <v>1023.9</v>
          </cell>
          <cell r="N2513">
            <v>480</v>
          </cell>
        </row>
        <row r="2514">
          <cell r="D2514" t="str">
            <v>HGC-26007004</v>
          </cell>
          <cell r="E2514" t="str">
            <v>IL-1β-1</v>
          </cell>
          <cell r="F2514" t="str">
            <v>PSM-ZM202601140009-0001</v>
          </cell>
          <cell r="G2514" t="str">
            <v>苏州口腔医院</v>
          </cell>
          <cell r="H2514" t="str">
            <v>IDT291</v>
          </cell>
          <cell r="I2514">
            <v>6</v>
          </cell>
          <cell r="J2514" t="str">
            <v>mRNA</v>
          </cell>
          <cell r="K2514">
            <v>55.89</v>
          </cell>
          <cell r="L2514">
            <v>30</v>
          </cell>
          <cell r="M2514">
            <v>1676.7</v>
          </cell>
          <cell r="N2514">
            <v>480</v>
          </cell>
        </row>
        <row r="2515">
          <cell r="D2515" t="str">
            <v>HGC-26007005</v>
          </cell>
          <cell r="E2515" t="str">
            <v>IL-1β+MT-1</v>
          </cell>
          <cell r="F2515" t="str">
            <v>PSM-ZM202601140009-0001</v>
          </cell>
          <cell r="G2515" t="str">
            <v>苏州口腔医院</v>
          </cell>
          <cell r="H2515" t="str">
            <v>IDT292</v>
          </cell>
          <cell r="I2515">
            <v>6</v>
          </cell>
          <cell r="J2515" t="str">
            <v>mRNA</v>
          </cell>
          <cell r="K2515">
            <v>66.32</v>
          </cell>
          <cell r="L2515">
            <v>30</v>
          </cell>
          <cell r="M2515">
            <v>1989.6</v>
          </cell>
          <cell r="N2515">
            <v>480</v>
          </cell>
        </row>
        <row r="2516">
          <cell r="D2516" t="str">
            <v>HGC-26007006</v>
          </cell>
          <cell r="E2516" t="str">
            <v>Ctrl-3</v>
          </cell>
          <cell r="F2516" t="str">
            <v>PSM-ZM202601140009-0001</v>
          </cell>
          <cell r="G2516" t="str">
            <v>苏州口腔医院</v>
          </cell>
          <cell r="H2516" t="str">
            <v>IDT293</v>
          </cell>
          <cell r="I2516">
            <v>6</v>
          </cell>
          <cell r="J2516" t="str">
            <v>mRNA</v>
          </cell>
          <cell r="K2516">
            <v>46.24</v>
          </cell>
          <cell r="L2516">
            <v>30</v>
          </cell>
          <cell r="M2516">
            <v>1387.2</v>
          </cell>
          <cell r="N2516">
            <v>480</v>
          </cell>
        </row>
        <row r="2517">
          <cell r="D2517" t="str">
            <v>HGC-26007012</v>
          </cell>
          <cell r="E2517" t="str">
            <v>IL-1β-3</v>
          </cell>
          <cell r="F2517" t="str">
            <v>PSM-ZM202601140009-0001</v>
          </cell>
          <cell r="G2517" t="str">
            <v>苏州口腔医院</v>
          </cell>
          <cell r="H2517" t="str">
            <v>IDT295</v>
          </cell>
          <cell r="I2517">
            <v>6</v>
          </cell>
          <cell r="J2517" t="str">
            <v>mRNA</v>
          </cell>
          <cell r="K2517">
            <v>72.51</v>
          </cell>
          <cell r="L2517">
            <v>30</v>
          </cell>
          <cell r="M2517">
            <v>2175.3</v>
          </cell>
          <cell r="N2517">
            <v>480</v>
          </cell>
        </row>
        <row r="2518">
          <cell r="D2518" t="str">
            <v>HGC-26007013</v>
          </cell>
          <cell r="E2518" t="str">
            <v>IL-1β+MT-3</v>
          </cell>
          <cell r="F2518" t="str">
            <v>PSM-ZM202601140009-0001</v>
          </cell>
          <cell r="G2518" t="str">
            <v>苏州口腔医院</v>
          </cell>
          <cell r="H2518" t="str">
            <v>IDT296</v>
          </cell>
          <cell r="I2518">
            <v>6</v>
          </cell>
          <cell r="J2518" t="str">
            <v>mRNA</v>
          </cell>
          <cell r="K2518">
            <v>64.63</v>
          </cell>
          <cell r="L2518">
            <v>30</v>
          </cell>
          <cell r="M2518">
            <v>1938.9</v>
          </cell>
          <cell r="N2518">
            <v>480</v>
          </cell>
        </row>
        <row r="2519">
          <cell r="D2519" t="str">
            <v>HGC-26007007</v>
          </cell>
          <cell r="E2519" t="str">
            <v>MT-2</v>
          </cell>
          <cell r="F2519" t="str">
            <v>PSM-ZM202601140009-0001</v>
          </cell>
          <cell r="G2519" t="str">
            <v>苏州口腔医院</v>
          </cell>
          <cell r="H2519" t="str">
            <v>IDT297</v>
          </cell>
          <cell r="I2519">
            <v>6</v>
          </cell>
          <cell r="J2519" t="str">
            <v>mRNA</v>
          </cell>
          <cell r="K2519">
            <v>9.35</v>
          </cell>
          <cell r="L2519">
            <v>30</v>
          </cell>
          <cell r="M2519">
            <v>280.5</v>
          </cell>
          <cell r="N2519">
            <v>480</v>
          </cell>
        </row>
        <row r="2520">
          <cell r="D2520" t="str">
            <v>HGC-26007008</v>
          </cell>
          <cell r="E2520" t="str">
            <v>IL-1β-2</v>
          </cell>
          <cell r="F2520" t="str">
            <v>PSM-ZM202601140009-0001</v>
          </cell>
          <cell r="G2520" t="str">
            <v>苏州口腔医院</v>
          </cell>
          <cell r="H2520" t="str">
            <v>IDT298</v>
          </cell>
          <cell r="I2520">
            <v>6</v>
          </cell>
          <cell r="J2520" t="str">
            <v>mRNA</v>
          </cell>
          <cell r="K2520">
            <v>10.97</v>
          </cell>
          <cell r="L2520">
            <v>30</v>
          </cell>
          <cell r="M2520">
            <v>329.1</v>
          </cell>
          <cell r="N2520">
            <v>480</v>
          </cell>
        </row>
        <row r="2521">
          <cell r="D2521" t="str">
            <v>HGC-26007009</v>
          </cell>
          <cell r="E2521" t="str">
            <v>IL-1β+MT-2</v>
          </cell>
          <cell r="F2521" t="str">
            <v>PSM-ZM202601140009-0001</v>
          </cell>
          <cell r="G2521" t="str">
            <v>苏州口腔医院</v>
          </cell>
          <cell r="H2521" t="str">
            <v>IDT299</v>
          </cell>
          <cell r="I2521">
            <v>6</v>
          </cell>
          <cell r="J2521" t="str">
            <v>mRNA</v>
          </cell>
          <cell r="K2521">
            <v>5.24</v>
          </cell>
          <cell r="L2521">
            <v>30</v>
          </cell>
          <cell r="M2521">
            <v>157.2</v>
          </cell>
          <cell r="N2521">
            <v>480</v>
          </cell>
        </row>
        <row r="2522">
          <cell r="D2522" t="str">
            <v>HGC-26007010</v>
          </cell>
          <cell r="E2522" t="str">
            <v>Ctrl-2</v>
          </cell>
          <cell r="F2522" t="str">
            <v>PSM-ZM202601140009-0001</v>
          </cell>
          <cell r="G2522" t="str">
            <v>苏州口腔医院</v>
          </cell>
          <cell r="H2522" t="str">
            <v>IDT300</v>
          </cell>
          <cell r="I2522">
            <v>6</v>
          </cell>
          <cell r="J2522" t="str">
            <v>mRNA</v>
          </cell>
          <cell r="K2522">
            <v>8.55</v>
          </cell>
          <cell r="L2522">
            <v>30</v>
          </cell>
          <cell r="M2522">
            <v>256.5</v>
          </cell>
          <cell r="N2522">
            <v>480</v>
          </cell>
        </row>
        <row r="2523">
          <cell r="D2523" t="str">
            <v>HGC-26008288</v>
          </cell>
          <cell r="E2523" t="str">
            <v>GES-1_PTBP1-FLAG_OE_Control_Rep1</v>
          </cell>
          <cell r="F2523" t="str">
            <v>HGC20250516007-0004</v>
          </cell>
          <cell r="G2523" t="str">
            <v>中山大学附属第七医院（深圳）</v>
          </cell>
          <cell r="H2523" t="str">
            <v>IDT301</v>
          </cell>
          <cell r="I2523">
            <v>6</v>
          </cell>
          <cell r="J2523" t="str">
            <v>mRNA-T7</v>
          </cell>
          <cell r="K2523">
            <v>76.49</v>
          </cell>
          <cell r="L2523">
            <v>30</v>
          </cell>
          <cell r="M2523">
            <v>2294.7</v>
          </cell>
          <cell r="N2523">
            <v>480</v>
          </cell>
        </row>
        <row r="2524">
          <cell r="D2524" t="str">
            <v>HGC-26008289</v>
          </cell>
          <cell r="E2524" t="str">
            <v>GES-1_PTBP1-FLAG_OE_Control_Rep2</v>
          </cell>
          <cell r="F2524" t="str">
            <v>HGC20250516007-0004</v>
          </cell>
          <cell r="G2524" t="str">
            <v>中山大学附属第七医院（深圳）</v>
          </cell>
          <cell r="H2524" t="str">
            <v>IDT302</v>
          </cell>
          <cell r="I2524">
            <v>6</v>
          </cell>
          <cell r="J2524" t="str">
            <v>mRNA-T7</v>
          </cell>
          <cell r="K2524">
            <v>76.44</v>
          </cell>
          <cell r="L2524">
            <v>30</v>
          </cell>
          <cell r="M2524">
            <v>2293.2</v>
          </cell>
          <cell r="N2524">
            <v>480</v>
          </cell>
        </row>
        <row r="2525">
          <cell r="D2525" t="str">
            <v>HGC-26008290</v>
          </cell>
          <cell r="E2525" t="str">
            <v>GES-1_PTBP1-FLAG_OE_Control_Rep3</v>
          </cell>
          <cell r="F2525" t="str">
            <v>HGC20250516007-0004</v>
          </cell>
          <cell r="G2525" t="str">
            <v>中山大学附属第七医院（深圳）</v>
          </cell>
          <cell r="H2525" t="str">
            <v>IDT303</v>
          </cell>
          <cell r="I2525">
            <v>6</v>
          </cell>
          <cell r="J2525" t="str">
            <v>mRNA-T7</v>
          </cell>
          <cell r="K2525">
            <v>89.04</v>
          </cell>
          <cell r="L2525">
            <v>30</v>
          </cell>
          <cell r="M2525">
            <v>2671.2</v>
          </cell>
          <cell r="N2525">
            <v>480</v>
          </cell>
        </row>
        <row r="2526">
          <cell r="D2526" t="str">
            <v>HGC-26008291</v>
          </cell>
          <cell r="E2526" t="str">
            <v>GES-1_PTBP1-FLAG_OE_Lactate_Rep1</v>
          </cell>
          <cell r="F2526" t="str">
            <v>HGC20250516007-0004</v>
          </cell>
          <cell r="G2526" t="str">
            <v>中山大学附属第七医院（深圳）</v>
          </cell>
          <cell r="H2526" t="str">
            <v>IDT304</v>
          </cell>
          <cell r="I2526">
            <v>6</v>
          </cell>
          <cell r="J2526" t="str">
            <v>mRNA-T7</v>
          </cell>
          <cell r="K2526">
            <v>86.59</v>
          </cell>
          <cell r="L2526">
            <v>30</v>
          </cell>
          <cell r="M2526">
            <v>2597.7</v>
          </cell>
          <cell r="N2526">
            <v>480</v>
          </cell>
        </row>
        <row r="2527">
          <cell r="D2527" t="str">
            <v>HGC-26008292</v>
          </cell>
          <cell r="E2527" t="str">
            <v>GES-1_PTBP1-FLAG_OE_Lactate_Rep2</v>
          </cell>
          <cell r="F2527" t="str">
            <v>HGC20250516007-0004</v>
          </cell>
          <cell r="G2527" t="str">
            <v>中山大学附属第七医院（深圳）</v>
          </cell>
          <cell r="H2527" t="str">
            <v>IDT305</v>
          </cell>
          <cell r="I2527">
            <v>6</v>
          </cell>
          <cell r="J2527" t="str">
            <v>mRNA-T7</v>
          </cell>
          <cell r="K2527">
            <v>83.22</v>
          </cell>
          <cell r="L2527">
            <v>30</v>
          </cell>
          <cell r="M2527">
            <v>2496.6</v>
          </cell>
          <cell r="N2527">
            <v>480</v>
          </cell>
        </row>
        <row r="2528">
          <cell r="D2528" t="str">
            <v>HGC-26008293</v>
          </cell>
          <cell r="E2528" t="str">
            <v>GES-1_PTBP1-FLAG_OE_Lactate_Rep3</v>
          </cell>
          <cell r="F2528" t="str">
            <v>HGC20250516007-0004</v>
          </cell>
          <cell r="G2528" t="str">
            <v>中山大学附属第七医院（深圳）</v>
          </cell>
          <cell r="H2528" t="str">
            <v>IDT306</v>
          </cell>
          <cell r="I2528">
            <v>6</v>
          </cell>
          <cell r="J2528" t="str">
            <v>mRNA-T7</v>
          </cell>
          <cell r="K2528">
            <v>57.04</v>
          </cell>
          <cell r="L2528">
            <v>30</v>
          </cell>
          <cell r="M2528">
            <v>1711.2</v>
          </cell>
          <cell r="N2528">
            <v>480</v>
          </cell>
        </row>
        <row r="2529">
          <cell r="D2529" t="str">
            <v>HGC-26008294</v>
          </cell>
          <cell r="E2529" t="str">
            <v>AGS_PTBP1-FLAG_OE_Control_Rep1</v>
          </cell>
          <cell r="F2529" t="str">
            <v>HGC20250516007-0004</v>
          </cell>
          <cell r="G2529" t="str">
            <v>中山大学附属第七医院（深圳）</v>
          </cell>
          <cell r="H2529" t="str">
            <v>IDT307</v>
          </cell>
          <cell r="I2529">
            <v>6</v>
          </cell>
          <cell r="J2529" t="str">
            <v>mRNA-T7</v>
          </cell>
          <cell r="K2529">
            <v>82.3</v>
          </cell>
          <cell r="L2529">
            <v>30</v>
          </cell>
          <cell r="M2529">
            <v>2469</v>
          </cell>
          <cell r="N2529">
            <v>480</v>
          </cell>
        </row>
        <row r="2530">
          <cell r="D2530" t="str">
            <v>HGC-26008295</v>
          </cell>
          <cell r="E2530" t="str">
            <v>AGS_PTBP1-FLAG_OE_Control_Rep2</v>
          </cell>
          <cell r="F2530" t="str">
            <v>HGC20250516007-0004</v>
          </cell>
          <cell r="G2530" t="str">
            <v>中山大学附属第七医院（深圳）</v>
          </cell>
          <cell r="H2530" t="str">
            <v>IDT308</v>
          </cell>
          <cell r="I2530">
            <v>6</v>
          </cell>
          <cell r="J2530" t="str">
            <v>mRNA-T7</v>
          </cell>
          <cell r="K2530">
            <v>81.83</v>
          </cell>
          <cell r="L2530">
            <v>30</v>
          </cell>
          <cell r="M2530">
            <v>2454.9</v>
          </cell>
          <cell r="N2530">
            <v>480</v>
          </cell>
        </row>
        <row r="2531">
          <cell r="D2531" t="str">
            <v>HGC-26008296</v>
          </cell>
          <cell r="E2531" t="str">
            <v>AGS_PTBP1-FLAG_OE_Control_Rep3</v>
          </cell>
          <cell r="F2531" t="str">
            <v>HGC20250516007-0004</v>
          </cell>
          <cell r="G2531" t="str">
            <v>中山大学附属第七医院（深圳）</v>
          </cell>
          <cell r="H2531" t="str">
            <v>IDT309</v>
          </cell>
          <cell r="I2531">
            <v>6</v>
          </cell>
          <cell r="J2531" t="str">
            <v>mRNA-T7</v>
          </cell>
          <cell r="K2531">
            <v>84.59</v>
          </cell>
          <cell r="L2531">
            <v>30</v>
          </cell>
          <cell r="M2531">
            <v>2537.7</v>
          </cell>
          <cell r="N2531">
            <v>480</v>
          </cell>
        </row>
        <row r="2532">
          <cell r="D2532" t="str">
            <v>HGC-26008297</v>
          </cell>
          <cell r="E2532" t="str">
            <v>AGS_PTBP1-FLAG_OE_Lactate_Rep1</v>
          </cell>
          <cell r="F2532" t="str">
            <v>HGC20250516007-0004</v>
          </cell>
          <cell r="G2532" t="str">
            <v>中山大学附属第七医院（深圳）</v>
          </cell>
          <cell r="H2532" t="str">
            <v>IDT310</v>
          </cell>
          <cell r="I2532">
            <v>6</v>
          </cell>
          <cell r="J2532" t="str">
            <v>mRNA-T7</v>
          </cell>
          <cell r="K2532">
            <v>80.67</v>
          </cell>
          <cell r="L2532">
            <v>30</v>
          </cell>
          <cell r="M2532">
            <v>2420.1</v>
          </cell>
          <cell r="N2532">
            <v>480</v>
          </cell>
        </row>
        <row r="2533">
          <cell r="D2533" t="str">
            <v>HGC-26008298</v>
          </cell>
          <cell r="E2533" t="str">
            <v>AGS_PTBP1-FLAG_OE_Lactate_Rep2</v>
          </cell>
          <cell r="F2533" t="str">
            <v>HGC20250516007-0004</v>
          </cell>
          <cell r="G2533" t="str">
            <v>中山大学附属第七医院（深圳）</v>
          </cell>
          <cell r="H2533" t="str">
            <v>IDT311</v>
          </cell>
          <cell r="I2533">
            <v>6</v>
          </cell>
          <cell r="J2533" t="str">
            <v>mRNA-T7</v>
          </cell>
          <cell r="K2533">
            <v>81.15</v>
          </cell>
          <cell r="L2533">
            <v>30</v>
          </cell>
          <cell r="M2533">
            <v>2434.5</v>
          </cell>
          <cell r="N2533">
            <v>480</v>
          </cell>
        </row>
        <row r="2534">
          <cell r="D2534" t="str">
            <v>HGC-26008299</v>
          </cell>
          <cell r="E2534" t="str">
            <v>AGS_PTBP1-FLAG_OE_Lactate_Rep3</v>
          </cell>
          <cell r="F2534" t="str">
            <v>HGC20250516007-0004</v>
          </cell>
          <cell r="G2534" t="str">
            <v>中山大学附属第七医院（深圳）</v>
          </cell>
          <cell r="H2534" t="str">
            <v>IDT312</v>
          </cell>
          <cell r="I2534">
            <v>6</v>
          </cell>
          <cell r="J2534" t="str">
            <v>mRNA-T7</v>
          </cell>
          <cell r="K2534">
            <v>84.25</v>
          </cell>
          <cell r="L2534">
            <v>30</v>
          </cell>
          <cell r="M2534">
            <v>2527.5</v>
          </cell>
          <cell r="N2534">
            <v>480</v>
          </cell>
        </row>
        <row r="2535">
          <cell r="D2535" t="str">
            <v>HGC-26009393</v>
          </cell>
          <cell r="E2535" t="str">
            <v>Control-1</v>
          </cell>
          <cell r="F2535" t="str">
            <v>PSM-ZM202509110007-0012</v>
          </cell>
          <cell r="G2535" t="str">
            <v>华中科技大学同济医学院附属同济医院</v>
          </cell>
          <cell r="H2535" t="str">
            <v>IDT313</v>
          </cell>
          <cell r="I2535">
            <v>6</v>
          </cell>
          <cell r="J2535" t="str">
            <v>mRNA-T7</v>
          </cell>
          <cell r="K2535">
            <v>34.71</v>
          </cell>
          <cell r="L2535">
            <v>50</v>
          </cell>
          <cell r="M2535">
            <v>1735.5</v>
          </cell>
          <cell r="N2535">
            <v>480</v>
          </cell>
        </row>
        <row r="2536">
          <cell r="D2536" t="str">
            <v>HGC-26009394</v>
          </cell>
          <cell r="E2536" t="str">
            <v>Control-2</v>
          </cell>
          <cell r="F2536" t="str">
            <v>PSM-ZM202509110007-0012</v>
          </cell>
          <cell r="G2536" t="str">
            <v>华中科技大学同济医学院附属同济医院</v>
          </cell>
          <cell r="H2536" t="str">
            <v>IDT314</v>
          </cell>
          <cell r="I2536">
            <v>6</v>
          </cell>
          <cell r="J2536" t="str">
            <v>mRNA-T7</v>
          </cell>
          <cell r="K2536">
            <v>45.38</v>
          </cell>
          <cell r="L2536">
            <v>50</v>
          </cell>
          <cell r="M2536">
            <v>2269</v>
          </cell>
          <cell r="N2536">
            <v>480</v>
          </cell>
        </row>
        <row r="2537">
          <cell r="D2537" t="str">
            <v>HGC-26009395</v>
          </cell>
          <cell r="E2537" t="str">
            <v>Control-3</v>
          </cell>
          <cell r="F2537" t="str">
            <v>PSM-ZM202509110007-0012</v>
          </cell>
          <cell r="G2537" t="str">
            <v>华中科技大学同济医学院附属同济医院</v>
          </cell>
          <cell r="H2537" t="str">
            <v>IDT315</v>
          </cell>
          <cell r="I2537">
            <v>6</v>
          </cell>
          <cell r="J2537" t="str">
            <v>mRNA-T7</v>
          </cell>
          <cell r="K2537">
            <v>48.23</v>
          </cell>
          <cell r="L2537">
            <v>50</v>
          </cell>
          <cell r="M2537">
            <v>2411.5</v>
          </cell>
          <cell r="N2537">
            <v>480</v>
          </cell>
        </row>
        <row r="2538">
          <cell r="D2538" t="str">
            <v>HGC-26009396</v>
          </cell>
          <cell r="E2538" t="str">
            <v>Lactate-1</v>
          </cell>
          <cell r="F2538" t="str">
            <v>PSM-ZM202509110007-0012</v>
          </cell>
          <cell r="G2538" t="str">
            <v>华中科技大学同济医学院附属同济医院</v>
          </cell>
          <cell r="H2538" t="str">
            <v>IDT316</v>
          </cell>
          <cell r="I2538">
            <v>6</v>
          </cell>
          <cell r="J2538" t="str">
            <v>mRNA-T7</v>
          </cell>
          <cell r="K2538">
            <v>31.28</v>
          </cell>
          <cell r="L2538">
            <v>50</v>
          </cell>
          <cell r="M2538">
            <v>1564</v>
          </cell>
          <cell r="N2538">
            <v>480</v>
          </cell>
        </row>
        <row r="2539">
          <cell r="D2539" t="str">
            <v>HGC-26009397</v>
          </cell>
          <cell r="E2539" t="str">
            <v>Lactate-2</v>
          </cell>
          <cell r="F2539" t="str">
            <v>PSM-ZM202509110007-0012</v>
          </cell>
          <cell r="G2539" t="str">
            <v>华中科技大学同济医学院附属同济医院</v>
          </cell>
          <cell r="H2539" t="str">
            <v>IDT317</v>
          </cell>
          <cell r="I2539">
            <v>6</v>
          </cell>
          <cell r="J2539" t="str">
            <v>mRNA-T7</v>
          </cell>
          <cell r="K2539">
            <v>32.17</v>
          </cell>
          <cell r="L2539">
            <v>50</v>
          </cell>
          <cell r="M2539">
            <v>1608.5</v>
          </cell>
          <cell r="N2539">
            <v>480</v>
          </cell>
        </row>
        <row r="2540">
          <cell r="D2540" t="str">
            <v>HGC-26009398</v>
          </cell>
          <cell r="E2540" t="str">
            <v>Lactate-3</v>
          </cell>
          <cell r="F2540" t="str">
            <v>PSM-ZM202509110007-0012</v>
          </cell>
          <cell r="G2540" t="str">
            <v>华中科技大学同济医学院附属同济医院</v>
          </cell>
          <cell r="H2540" t="str">
            <v>IDT318</v>
          </cell>
          <cell r="I2540">
            <v>6</v>
          </cell>
          <cell r="J2540" t="str">
            <v>mRNA-T7</v>
          </cell>
          <cell r="K2540">
            <v>50.6</v>
          </cell>
          <cell r="L2540">
            <v>50</v>
          </cell>
          <cell r="M2540">
            <v>2530</v>
          </cell>
          <cell r="N2540">
            <v>480</v>
          </cell>
        </row>
        <row r="2541">
          <cell r="D2541" t="str">
            <v>HGC-26009160</v>
          </cell>
          <cell r="E2541" t="str">
            <v>qj-normal</v>
          </cell>
          <cell r="F2541" t="str">
            <v>PSM-ZM202601170001-0001</v>
          </cell>
          <cell r="G2541" t="str">
            <v>华中农业大学</v>
          </cell>
          <cell r="H2541" t="str">
            <v>IDT319</v>
          </cell>
          <cell r="I2541">
            <v>6</v>
          </cell>
          <cell r="J2541" t="str">
            <v>mRNA</v>
          </cell>
          <cell r="K2541">
            <v>22.21</v>
          </cell>
          <cell r="L2541">
            <v>30</v>
          </cell>
          <cell r="M2541">
            <v>666.3</v>
          </cell>
          <cell r="N2541">
            <v>400</v>
          </cell>
        </row>
        <row r="2542">
          <cell r="D2542" t="str">
            <v>HGC-26009251</v>
          </cell>
          <cell r="E2542" t="str">
            <v>lps1</v>
          </cell>
          <cell r="F2542" t="str">
            <v>PSM-ZM202512190005-0003</v>
          </cell>
          <cell r="G2542" t="str">
            <v>江西凯群生物科技有限公司</v>
          </cell>
          <cell r="H2542" t="str">
            <v>IDT320</v>
          </cell>
          <cell r="I2542">
            <v>6</v>
          </cell>
          <cell r="J2542" t="str">
            <v>mRNA</v>
          </cell>
          <cell r="K2542">
            <v>46.93</v>
          </cell>
          <cell r="L2542">
            <v>50</v>
          </cell>
          <cell r="M2542">
            <v>2346.5</v>
          </cell>
          <cell r="N2542">
            <v>480</v>
          </cell>
        </row>
        <row r="2543">
          <cell r="D2543" t="str">
            <v>HGC-26009252</v>
          </cell>
          <cell r="E2543" t="str">
            <v>lps2</v>
          </cell>
          <cell r="F2543" t="str">
            <v>PSM-ZM202512190005-0003</v>
          </cell>
          <cell r="G2543" t="str">
            <v>江西凯群生物科技有限公司</v>
          </cell>
          <cell r="H2543" t="str">
            <v>IDT321</v>
          </cell>
          <cell r="I2543">
            <v>6</v>
          </cell>
          <cell r="J2543" t="str">
            <v>mRNA</v>
          </cell>
          <cell r="K2543">
            <v>69.65</v>
          </cell>
          <cell r="L2543">
            <v>30</v>
          </cell>
          <cell r="M2543">
            <v>2089.5</v>
          </cell>
          <cell r="N2543">
            <v>480</v>
          </cell>
        </row>
        <row r="2544">
          <cell r="D2544" t="str">
            <v>HGC-26009253</v>
          </cell>
          <cell r="E2544" t="str">
            <v>lps3</v>
          </cell>
          <cell r="F2544" t="str">
            <v>PSM-ZM202512190005-0003</v>
          </cell>
          <cell r="G2544" t="str">
            <v>江西凯群生物科技有限公司</v>
          </cell>
          <cell r="H2544" t="str">
            <v>IDT322</v>
          </cell>
          <cell r="I2544">
            <v>6</v>
          </cell>
          <cell r="J2544" t="str">
            <v>mRNA</v>
          </cell>
          <cell r="K2544">
            <v>66.81</v>
          </cell>
          <cell r="L2544">
            <v>30</v>
          </cell>
          <cell r="M2544">
            <v>2004.3</v>
          </cell>
          <cell r="N2544">
            <v>480</v>
          </cell>
        </row>
        <row r="2545">
          <cell r="D2545" t="str">
            <v>HGC-26009254</v>
          </cell>
          <cell r="E2545" t="str">
            <v>lps4</v>
          </cell>
          <cell r="F2545" t="str">
            <v>PSM-ZM202512190005-0003</v>
          </cell>
          <cell r="G2545" t="str">
            <v>江西凯群生物科技有限公司</v>
          </cell>
          <cell r="H2545" t="str">
            <v>IDT323</v>
          </cell>
          <cell r="I2545">
            <v>6</v>
          </cell>
          <cell r="J2545" t="str">
            <v>mRNA</v>
          </cell>
          <cell r="K2545">
            <v>71.6</v>
          </cell>
          <cell r="L2545">
            <v>30</v>
          </cell>
          <cell r="M2545">
            <v>2148</v>
          </cell>
          <cell r="N2545">
            <v>480</v>
          </cell>
        </row>
        <row r="2546">
          <cell r="D2546" t="str">
            <v>HGC-26009255</v>
          </cell>
          <cell r="E2546" t="str">
            <v>wt1</v>
          </cell>
          <cell r="F2546" t="str">
            <v>PSM-ZM202512190005-0003</v>
          </cell>
          <cell r="G2546" t="str">
            <v>江西凯群生物科技有限公司</v>
          </cell>
          <cell r="H2546" t="str">
            <v>IDT324</v>
          </cell>
          <cell r="I2546">
            <v>6</v>
          </cell>
          <cell r="J2546" t="str">
            <v>mRNA</v>
          </cell>
          <cell r="K2546">
            <v>49.19</v>
          </cell>
          <cell r="L2546">
            <v>30</v>
          </cell>
          <cell r="M2546">
            <v>1475.7</v>
          </cell>
          <cell r="N2546">
            <v>480</v>
          </cell>
        </row>
        <row r="2547">
          <cell r="D2547" t="str">
            <v>HGC-26009256</v>
          </cell>
          <cell r="E2547" t="str">
            <v>wt2</v>
          </cell>
          <cell r="F2547" t="str">
            <v>PSM-ZM202512190005-0003</v>
          </cell>
          <cell r="G2547" t="str">
            <v>江西凯群生物科技有限公司</v>
          </cell>
          <cell r="H2547" t="str">
            <v>IDT325</v>
          </cell>
          <cell r="I2547">
            <v>6</v>
          </cell>
          <cell r="J2547" t="str">
            <v>mRNA</v>
          </cell>
          <cell r="K2547">
            <v>72.88</v>
          </cell>
          <cell r="L2547">
            <v>30</v>
          </cell>
          <cell r="M2547">
            <v>2186.4</v>
          </cell>
          <cell r="N2547">
            <v>480</v>
          </cell>
        </row>
        <row r="2548">
          <cell r="D2548" t="str">
            <v>HGC-26009257</v>
          </cell>
          <cell r="E2548" t="str">
            <v>wt3</v>
          </cell>
          <cell r="F2548" t="str">
            <v>PSM-ZM202512190005-0003</v>
          </cell>
          <cell r="G2548" t="str">
            <v>江西凯群生物科技有限公司</v>
          </cell>
          <cell r="H2548" t="str">
            <v>IDT326</v>
          </cell>
          <cell r="I2548">
            <v>6</v>
          </cell>
          <cell r="J2548" t="str">
            <v>mRNA</v>
          </cell>
          <cell r="K2548">
            <v>73.88</v>
          </cell>
          <cell r="L2548">
            <v>30</v>
          </cell>
          <cell r="M2548">
            <v>2216.4</v>
          </cell>
          <cell r="N2548">
            <v>480</v>
          </cell>
        </row>
        <row r="2549">
          <cell r="D2549" t="str">
            <v>HGC-26009258</v>
          </cell>
          <cell r="E2549" t="str">
            <v>wt4</v>
          </cell>
          <cell r="F2549" t="str">
            <v>PSM-ZM202512190005-0003</v>
          </cell>
          <cell r="G2549" t="str">
            <v>江西凯群生物科技有限公司</v>
          </cell>
          <cell r="H2549" t="str">
            <v>IDT327</v>
          </cell>
          <cell r="I2549">
            <v>6</v>
          </cell>
          <cell r="J2549" t="str">
            <v>mRNA</v>
          </cell>
          <cell r="K2549">
            <v>70.17</v>
          </cell>
          <cell r="L2549">
            <v>30</v>
          </cell>
          <cell r="M2549">
            <v>2105.1</v>
          </cell>
          <cell r="N2549">
            <v>480</v>
          </cell>
        </row>
        <row r="2550">
          <cell r="D2550" t="str">
            <v>HGC-26009259</v>
          </cell>
          <cell r="E2550" t="str">
            <v>wt5</v>
          </cell>
          <cell r="F2550" t="str">
            <v>PSM-ZM202512190005-0003</v>
          </cell>
          <cell r="G2550" t="str">
            <v>江西凯群生物科技有限公司</v>
          </cell>
          <cell r="H2550" t="str">
            <v>IDT328</v>
          </cell>
          <cell r="I2550">
            <v>6</v>
          </cell>
          <cell r="J2550" t="str">
            <v>mRNA</v>
          </cell>
          <cell r="K2550">
            <v>84.32</v>
          </cell>
          <cell r="L2550">
            <v>30</v>
          </cell>
          <cell r="M2550">
            <v>2529.6</v>
          </cell>
          <cell r="N2550">
            <v>480</v>
          </cell>
        </row>
        <row r="2551">
          <cell r="D2551" t="str">
            <v>HGC-26009260</v>
          </cell>
          <cell r="E2551" t="str">
            <v>wt6</v>
          </cell>
          <cell r="F2551" t="str">
            <v>PSM-ZM202512190005-0003</v>
          </cell>
          <cell r="G2551" t="str">
            <v>江西凯群生物科技有限公司</v>
          </cell>
          <cell r="H2551" t="str">
            <v>IDT329</v>
          </cell>
          <cell r="I2551">
            <v>6</v>
          </cell>
          <cell r="J2551" t="str">
            <v>mRNA</v>
          </cell>
          <cell r="K2551">
            <v>70.54</v>
          </cell>
          <cell r="L2551">
            <v>30</v>
          </cell>
          <cell r="M2551">
            <v>2116.2</v>
          </cell>
          <cell r="N2551">
            <v>480</v>
          </cell>
        </row>
        <row r="2552">
          <cell r="D2552" t="str">
            <v>HGC-26009261</v>
          </cell>
          <cell r="E2552" t="str">
            <v>wt7</v>
          </cell>
          <cell r="F2552" t="str">
            <v>PSM-ZM202512190005-0003</v>
          </cell>
          <cell r="G2552" t="str">
            <v>江西凯群生物科技有限公司</v>
          </cell>
          <cell r="H2552" t="str">
            <v>IDT330</v>
          </cell>
          <cell r="I2552">
            <v>6</v>
          </cell>
          <cell r="J2552" t="str">
            <v>mRNA</v>
          </cell>
          <cell r="K2552">
            <v>52.02</v>
          </cell>
          <cell r="L2552">
            <v>30</v>
          </cell>
          <cell r="M2552">
            <v>1560.6</v>
          </cell>
          <cell r="N2552">
            <v>480</v>
          </cell>
        </row>
        <row r="2553">
          <cell r="D2553" t="str">
            <v>HGC-26009399</v>
          </cell>
          <cell r="E2553" t="str">
            <v>NC1</v>
          </cell>
          <cell r="F2553" t="str">
            <v>PSM-ZM202601190009-0001</v>
          </cell>
          <cell r="G2553" t="str">
            <v>中南大学</v>
          </cell>
          <cell r="H2553" t="str">
            <v>IDT331</v>
          </cell>
          <cell r="I2553">
            <v>6</v>
          </cell>
          <cell r="J2553" t="str">
            <v>mRNA</v>
          </cell>
          <cell r="K2553">
            <v>45.64</v>
          </cell>
          <cell r="L2553">
            <v>30</v>
          </cell>
          <cell r="M2553">
            <v>1369.2</v>
          </cell>
          <cell r="N2553">
            <v>480</v>
          </cell>
        </row>
        <row r="2554">
          <cell r="D2554" t="str">
            <v>HGC-26009400</v>
          </cell>
          <cell r="E2554" t="str">
            <v>NC2</v>
          </cell>
          <cell r="F2554" t="str">
            <v>PSM-ZM202601190009-0001</v>
          </cell>
          <cell r="G2554" t="str">
            <v>中南大学</v>
          </cell>
          <cell r="H2554" t="str">
            <v>IDT332</v>
          </cell>
          <cell r="I2554">
            <v>6</v>
          </cell>
          <cell r="J2554" t="str">
            <v>mRNA</v>
          </cell>
          <cell r="K2554">
            <v>46.55</v>
          </cell>
          <cell r="L2554">
            <v>30</v>
          </cell>
          <cell r="M2554">
            <v>1396.5</v>
          </cell>
          <cell r="N2554">
            <v>480</v>
          </cell>
        </row>
        <row r="2555">
          <cell r="D2555" t="str">
            <v>HGC-26009401</v>
          </cell>
          <cell r="E2555" t="str">
            <v>NC3</v>
          </cell>
          <cell r="F2555" t="str">
            <v>PSM-ZM202601190009-0001</v>
          </cell>
          <cell r="G2555" t="str">
            <v>中南大学</v>
          </cell>
          <cell r="H2555" t="str">
            <v>IDT333</v>
          </cell>
          <cell r="I2555">
            <v>6</v>
          </cell>
          <cell r="J2555" t="str">
            <v>mRNA</v>
          </cell>
          <cell r="K2555">
            <v>51.12</v>
          </cell>
          <cell r="L2555">
            <v>30</v>
          </cell>
          <cell r="M2555">
            <v>1533.6</v>
          </cell>
          <cell r="N2555">
            <v>480</v>
          </cell>
        </row>
        <row r="2556">
          <cell r="D2556" t="str">
            <v>HGC-26009402</v>
          </cell>
          <cell r="E2556" t="str">
            <v>M51</v>
          </cell>
          <cell r="F2556" t="str">
            <v>PSM-ZM202601190009-0001</v>
          </cell>
          <cell r="G2556" t="str">
            <v>中南大学</v>
          </cell>
          <cell r="H2556" t="str">
            <v>IDT334</v>
          </cell>
          <cell r="I2556">
            <v>6</v>
          </cell>
          <cell r="J2556" t="str">
            <v>mRNA</v>
          </cell>
          <cell r="K2556">
            <v>60.06</v>
          </cell>
          <cell r="L2556">
            <v>30</v>
          </cell>
          <cell r="M2556">
            <v>1801.8</v>
          </cell>
          <cell r="N2556">
            <v>480</v>
          </cell>
        </row>
        <row r="2557">
          <cell r="D2557" t="str">
            <v>HGC-26009403</v>
          </cell>
          <cell r="E2557" t="str">
            <v>M52</v>
          </cell>
          <cell r="F2557" t="str">
            <v>PSM-ZM202601190009-0001</v>
          </cell>
          <cell r="G2557" t="str">
            <v>中南大学</v>
          </cell>
          <cell r="H2557" t="str">
            <v>IDT335</v>
          </cell>
          <cell r="I2557">
            <v>6</v>
          </cell>
          <cell r="J2557" t="str">
            <v>mRNA</v>
          </cell>
          <cell r="K2557">
            <v>70.6</v>
          </cell>
          <cell r="L2557">
            <v>30</v>
          </cell>
          <cell r="M2557">
            <v>2118</v>
          </cell>
          <cell r="N2557">
            <v>480</v>
          </cell>
        </row>
        <row r="2558">
          <cell r="D2558" t="str">
            <v>HGC-26009404</v>
          </cell>
          <cell r="E2558" t="str">
            <v>M53</v>
          </cell>
          <cell r="F2558" t="str">
            <v>PSM-ZM202601190009-0001</v>
          </cell>
          <cell r="G2558" t="str">
            <v>中南大学</v>
          </cell>
          <cell r="H2558" t="str">
            <v>IDT336</v>
          </cell>
          <cell r="I2558">
            <v>6</v>
          </cell>
          <cell r="J2558" t="str">
            <v>mRNA</v>
          </cell>
          <cell r="K2558">
            <v>49.34</v>
          </cell>
          <cell r="L2558">
            <v>30</v>
          </cell>
          <cell r="M2558">
            <v>1480.2</v>
          </cell>
          <cell r="N2558">
            <v>480</v>
          </cell>
        </row>
        <row r="2559">
          <cell r="D2559" t="str">
            <v>HGC-26009405</v>
          </cell>
          <cell r="E2559" t="str">
            <v>M5MC1</v>
          </cell>
          <cell r="F2559" t="str">
            <v>PSM-ZM202601190009-0001</v>
          </cell>
          <cell r="G2559" t="str">
            <v>中南大学</v>
          </cell>
          <cell r="H2559" t="str">
            <v>IDT337</v>
          </cell>
          <cell r="I2559">
            <v>6</v>
          </cell>
          <cell r="J2559" t="str">
            <v>mRNA</v>
          </cell>
          <cell r="K2559">
            <v>79.23</v>
          </cell>
          <cell r="L2559">
            <v>30</v>
          </cell>
          <cell r="M2559">
            <v>2376.9</v>
          </cell>
          <cell r="N2559">
            <v>480</v>
          </cell>
        </row>
        <row r="2560">
          <cell r="D2560" t="str">
            <v>HGC-26009406</v>
          </cell>
          <cell r="E2560" t="str">
            <v>M5MC2</v>
          </cell>
          <cell r="F2560" t="str">
            <v>PSM-ZM202601190009-0001</v>
          </cell>
          <cell r="G2560" t="str">
            <v>中南大学</v>
          </cell>
          <cell r="H2560" t="str">
            <v>IDT338</v>
          </cell>
          <cell r="I2560">
            <v>6</v>
          </cell>
          <cell r="J2560" t="str">
            <v>mRNA</v>
          </cell>
          <cell r="K2560">
            <v>68.51</v>
          </cell>
          <cell r="L2560">
            <v>30</v>
          </cell>
          <cell r="M2560">
            <v>2055.3</v>
          </cell>
          <cell r="N2560">
            <v>480</v>
          </cell>
        </row>
        <row r="2561">
          <cell r="D2561" t="str">
            <v>HGC-26009407</v>
          </cell>
          <cell r="E2561" t="str">
            <v>M5MC3</v>
          </cell>
          <cell r="F2561" t="str">
            <v>PSM-ZM202601190009-0001</v>
          </cell>
          <cell r="G2561" t="str">
            <v>中南大学</v>
          </cell>
          <cell r="H2561" t="str">
            <v>IDT339</v>
          </cell>
          <cell r="I2561">
            <v>6</v>
          </cell>
          <cell r="J2561" t="str">
            <v>mRNA</v>
          </cell>
          <cell r="K2561">
            <v>69.3</v>
          </cell>
          <cell r="L2561">
            <v>30</v>
          </cell>
          <cell r="M2561">
            <v>2079</v>
          </cell>
          <cell r="N2561">
            <v>480</v>
          </cell>
        </row>
        <row r="2562">
          <cell r="D2562" t="str">
            <v>HGC-26009408</v>
          </cell>
          <cell r="E2562" t="str">
            <v>M5M1</v>
          </cell>
          <cell r="F2562" t="str">
            <v>PSM-ZM202601190009-0001</v>
          </cell>
          <cell r="G2562" t="str">
            <v>中南大学</v>
          </cell>
          <cell r="H2562" t="str">
            <v>IDT340</v>
          </cell>
          <cell r="I2562">
            <v>6</v>
          </cell>
          <cell r="J2562" t="str">
            <v>mRNA</v>
          </cell>
          <cell r="K2562">
            <v>52.44</v>
          </cell>
          <cell r="L2562">
            <v>30</v>
          </cell>
          <cell r="M2562">
            <v>1573.2</v>
          </cell>
          <cell r="N2562">
            <v>480</v>
          </cell>
        </row>
        <row r="2563">
          <cell r="D2563" t="str">
            <v>HGC-26009409</v>
          </cell>
          <cell r="E2563" t="str">
            <v>M5M2</v>
          </cell>
          <cell r="F2563" t="str">
            <v>PSM-ZM202601190009-0001</v>
          </cell>
          <cell r="G2563" t="str">
            <v>中南大学</v>
          </cell>
          <cell r="H2563" t="str">
            <v>IDT341</v>
          </cell>
          <cell r="I2563">
            <v>6</v>
          </cell>
          <cell r="J2563" t="str">
            <v>mRNA</v>
          </cell>
          <cell r="K2563">
            <v>67.81</v>
          </cell>
          <cell r="L2563">
            <v>30</v>
          </cell>
          <cell r="M2563">
            <v>2034.3</v>
          </cell>
          <cell r="N2563">
            <v>480</v>
          </cell>
        </row>
        <row r="2564">
          <cell r="D2564" t="str">
            <v>HGC-26009410</v>
          </cell>
          <cell r="E2564" t="str">
            <v>M5M3</v>
          </cell>
          <cell r="F2564" t="str">
            <v>PSM-ZM202601190009-0001</v>
          </cell>
          <cell r="G2564" t="str">
            <v>中南大学</v>
          </cell>
          <cell r="H2564" t="str">
            <v>IDT342</v>
          </cell>
          <cell r="I2564">
            <v>6</v>
          </cell>
          <cell r="J2564" t="str">
            <v>mRNA</v>
          </cell>
          <cell r="K2564">
            <v>69.82</v>
          </cell>
          <cell r="L2564">
            <v>30</v>
          </cell>
          <cell r="M2564">
            <v>2094.6</v>
          </cell>
          <cell r="N2564">
            <v>480</v>
          </cell>
        </row>
        <row r="2565">
          <cell r="D2565" t="str">
            <v>HGC-26009411</v>
          </cell>
          <cell r="E2565" t="str">
            <v>M5C1</v>
          </cell>
          <cell r="F2565" t="str">
            <v>PSM-ZM202601190009-0001</v>
          </cell>
          <cell r="G2565" t="str">
            <v>中南大学</v>
          </cell>
          <cell r="H2565" t="str">
            <v>IDT343</v>
          </cell>
          <cell r="I2565">
            <v>6</v>
          </cell>
          <cell r="J2565" t="str">
            <v>mRNA</v>
          </cell>
          <cell r="K2565">
            <v>69.85</v>
          </cell>
          <cell r="L2565">
            <v>30</v>
          </cell>
          <cell r="M2565">
            <v>2095.5</v>
          </cell>
          <cell r="N2565">
            <v>480</v>
          </cell>
        </row>
        <row r="2566">
          <cell r="D2566" t="str">
            <v>HGC-26009412</v>
          </cell>
          <cell r="E2566" t="str">
            <v>M5C2</v>
          </cell>
          <cell r="F2566" t="str">
            <v>PSM-ZM202601190009-0001</v>
          </cell>
          <cell r="G2566" t="str">
            <v>中南大学</v>
          </cell>
          <cell r="H2566" t="str">
            <v>IDT344</v>
          </cell>
          <cell r="I2566">
            <v>6</v>
          </cell>
          <cell r="J2566" t="str">
            <v>mRNA</v>
          </cell>
          <cell r="K2566">
            <v>74.88</v>
          </cell>
          <cell r="L2566">
            <v>30</v>
          </cell>
          <cell r="M2566">
            <v>2246.4</v>
          </cell>
          <cell r="N2566">
            <v>480</v>
          </cell>
        </row>
        <row r="2567">
          <cell r="D2567" t="str">
            <v>HGC-26009413</v>
          </cell>
          <cell r="E2567" t="str">
            <v>M5C3</v>
          </cell>
          <cell r="F2567" t="str">
            <v>PSM-ZM202601190009-0001</v>
          </cell>
          <cell r="G2567" t="str">
            <v>中南大学</v>
          </cell>
          <cell r="H2567" t="str">
            <v>IDT345</v>
          </cell>
          <cell r="I2567">
            <v>6</v>
          </cell>
          <cell r="J2567" t="str">
            <v>mRNA</v>
          </cell>
          <cell r="K2567">
            <v>77.97</v>
          </cell>
          <cell r="L2567">
            <v>30</v>
          </cell>
          <cell r="M2567">
            <v>2339.1</v>
          </cell>
          <cell r="N2567">
            <v>480</v>
          </cell>
        </row>
        <row r="2568">
          <cell r="D2568" t="str">
            <v>HGC-26008506</v>
          </cell>
          <cell r="E2568" t="str">
            <v>HZJ-Pre-1100439</v>
          </cell>
          <cell r="F2568" t="str">
            <v>PSM-ZM202506230008-0034</v>
          </cell>
          <cell r="G2568" t="str">
            <v>京东方科技集团股份有限公司</v>
          </cell>
          <cell r="H2568" t="str">
            <v>IDT346</v>
          </cell>
          <cell r="I2568">
            <v>20</v>
          </cell>
          <cell r="J2568" t="str">
            <v>mRNA</v>
          </cell>
          <cell r="K2568">
            <v>31.8</v>
          </cell>
          <cell r="L2568">
            <v>30</v>
          </cell>
          <cell r="M2568">
            <v>954</v>
          </cell>
          <cell r="N2568">
            <v>440</v>
          </cell>
        </row>
        <row r="2569">
          <cell r="D2569" t="str">
            <v>HGC-26008507</v>
          </cell>
          <cell r="E2569" t="str">
            <v>LXR-Pre-972437</v>
          </cell>
          <cell r="F2569" t="str">
            <v>PSM-ZM202506230008-0034</v>
          </cell>
          <cell r="G2569" t="str">
            <v>京东方科技集团股份有限公司</v>
          </cell>
          <cell r="H2569" t="str">
            <v>IDT347</v>
          </cell>
          <cell r="I2569">
            <v>20</v>
          </cell>
          <cell r="J2569" t="str">
            <v>mRNA</v>
          </cell>
          <cell r="K2569">
            <v>34.99</v>
          </cell>
          <cell r="L2569">
            <v>30</v>
          </cell>
          <cell r="M2569">
            <v>1049.7</v>
          </cell>
          <cell r="N2569">
            <v>440</v>
          </cell>
        </row>
        <row r="2570">
          <cell r="D2570" t="str">
            <v>HGC-26008508</v>
          </cell>
          <cell r="E2570" t="str">
            <v>JJH-Pre-763007</v>
          </cell>
          <cell r="F2570" t="str">
            <v>PSM-ZM202506230008-0034</v>
          </cell>
          <cell r="G2570" t="str">
            <v>京东方科技集团股份有限公司</v>
          </cell>
          <cell r="H2570" t="str">
            <v>IDT348</v>
          </cell>
          <cell r="I2570">
            <v>20</v>
          </cell>
          <cell r="J2570" t="str">
            <v>mRNA</v>
          </cell>
          <cell r="K2570">
            <v>14.7</v>
          </cell>
          <cell r="L2570">
            <v>30</v>
          </cell>
          <cell r="M2570">
            <v>441</v>
          </cell>
          <cell r="N2570">
            <v>440</v>
          </cell>
        </row>
        <row r="2571">
          <cell r="D2571" t="str">
            <v>HGC-26007947</v>
          </cell>
          <cell r="E2571" t="str">
            <v>lm-ova_D15_NT_1</v>
          </cell>
          <cell r="F2571" t="str">
            <v>PSM-ZM202512310005-0002</v>
          </cell>
          <cell r="G2571" t="str">
            <v>重庆智云蓝生物科技有限公司</v>
          </cell>
          <cell r="H2571" t="str">
            <v>IDT349</v>
          </cell>
          <cell r="I2571">
            <v>6</v>
          </cell>
          <cell r="J2571" t="str">
            <v>mRNA</v>
          </cell>
          <cell r="K2571">
            <v>11.69</v>
          </cell>
          <cell r="L2571">
            <v>30</v>
          </cell>
          <cell r="M2571">
            <v>350.7</v>
          </cell>
          <cell r="N2571">
            <v>480</v>
          </cell>
        </row>
        <row r="2572">
          <cell r="D2572" t="str">
            <v>HGC-26007948</v>
          </cell>
          <cell r="E2572" t="str">
            <v>lm-ova_D15_NT_2</v>
          </cell>
          <cell r="F2572" t="str">
            <v>PSM-ZM202512310005-0002</v>
          </cell>
          <cell r="G2572" t="str">
            <v>重庆智云蓝生物科技有限公司</v>
          </cell>
          <cell r="H2572" t="str">
            <v>IDT350</v>
          </cell>
          <cell r="I2572">
            <v>6</v>
          </cell>
          <cell r="J2572" t="str">
            <v>mRNA</v>
          </cell>
          <cell r="K2572">
            <v>12.98</v>
          </cell>
          <cell r="L2572">
            <v>30</v>
          </cell>
          <cell r="M2572">
            <v>389.4</v>
          </cell>
          <cell r="N2572">
            <v>480</v>
          </cell>
        </row>
        <row r="2573">
          <cell r="D2573" t="str">
            <v>HGC-26007949</v>
          </cell>
          <cell r="E2573" t="str">
            <v>lm-ova_D15_T25_1</v>
          </cell>
          <cell r="F2573" t="str">
            <v>PSM-ZM202512310005-0002</v>
          </cell>
          <cell r="G2573" t="str">
            <v>重庆智云蓝生物科技有限公司</v>
          </cell>
          <cell r="H2573" t="str">
            <v>IDT351</v>
          </cell>
          <cell r="I2573">
            <v>6</v>
          </cell>
          <cell r="J2573" t="str">
            <v>mRNA</v>
          </cell>
          <cell r="K2573">
            <v>12.39</v>
          </cell>
          <cell r="L2573">
            <v>30</v>
          </cell>
          <cell r="M2573">
            <v>371.7</v>
          </cell>
          <cell r="N2573">
            <v>480</v>
          </cell>
        </row>
        <row r="2574">
          <cell r="D2574" t="str">
            <v>HGC-26007950</v>
          </cell>
          <cell r="E2574" t="str">
            <v>lm-ova_D15_T25_2</v>
          </cell>
          <cell r="F2574" t="str">
            <v>PSM-ZM202512310005-0002</v>
          </cell>
          <cell r="G2574" t="str">
            <v>重庆智云蓝生物科技有限公司</v>
          </cell>
          <cell r="H2574" t="str">
            <v>IDT352</v>
          </cell>
          <cell r="I2574">
            <v>6</v>
          </cell>
          <cell r="J2574" t="str">
            <v>mRNA</v>
          </cell>
          <cell r="K2574">
            <v>6.1</v>
          </cell>
          <cell r="L2574">
            <v>30</v>
          </cell>
          <cell r="M2574">
            <v>183</v>
          </cell>
          <cell r="N2574">
            <v>480</v>
          </cell>
        </row>
        <row r="2575">
          <cell r="D2575" t="str">
            <v>HGC-26007951</v>
          </cell>
          <cell r="E2575" t="str">
            <v>lm-ova_D15_T25_3</v>
          </cell>
          <cell r="F2575" t="str">
            <v>PSM-ZM202512310005-0002</v>
          </cell>
          <cell r="G2575" t="str">
            <v>重庆智云蓝生物科技有限公司</v>
          </cell>
          <cell r="H2575" t="str">
            <v>IDT353</v>
          </cell>
          <cell r="I2575">
            <v>6</v>
          </cell>
          <cell r="J2575" t="str">
            <v>mRNA</v>
          </cell>
          <cell r="K2575">
            <v>18.82</v>
          </cell>
          <cell r="L2575">
            <v>30</v>
          </cell>
          <cell r="M2575">
            <v>564.6</v>
          </cell>
          <cell r="N2575">
            <v>480</v>
          </cell>
        </row>
        <row r="2576">
          <cell r="D2576" t="str">
            <v>HGC-26005484</v>
          </cell>
          <cell r="E2576" t="str">
            <v>jb-01</v>
          </cell>
          <cell r="F2576" t="str">
            <v>HGC20250228004-0111</v>
          </cell>
          <cell r="G2576" t="str">
            <v>厦门华诺海普生物科技有限公司</v>
          </cell>
          <cell r="H2576" t="str">
            <v>IDT354</v>
          </cell>
          <cell r="I2576">
            <v>6</v>
          </cell>
          <cell r="J2576" t="str">
            <v>mRNA-T7</v>
          </cell>
          <cell r="K2576">
            <v>42.45</v>
          </cell>
          <cell r="L2576">
            <v>30</v>
          </cell>
          <cell r="M2576">
            <v>1273.5</v>
          </cell>
          <cell r="N2576">
            <v>445</v>
          </cell>
        </row>
        <row r="2577">
          <cell r="D2577" t="str">
            <v>HGC-26005485</v>
          </cell>
          <cell r="E2577" t="str">
            <v>jb-02</v>
          </cell>
          <cell r="F2577" t="str">
            <v>HGC20250228004-0111</v>
          </cell>
          <cell r="G2577" t="str">
            <v>厦门华诺海普生物科技有限公司</v>
          </cell>
          <cell r="H2577" t="str">
            <v>IDT355</v>
          </cell>
          <cell r="I2577">
            <v>6</v>
          </cell>
          <cell r="J2577" t="str">
            <v>mRNA-T7</v>
          </cell>
          <cell r="K2577">
            <v>57.49</v>
          </cell>
          <cell r="L2577">
            <v>30</v>
          </cell>
          <cell r="M2577">
            <v>1724.7</v>
          </cell>
          <cell r="N2577">
            <v>445</v>
          </cell>
        </row>
        <row r="2578">
          <cell r="D2578" t="str">
            <v>HGC-26005486</v>
          </cell>
          <cell r="E2578" t="str">
            <v>jb-03</v>
          </cell>
          <cell r="F2578" t="str">
            <v>HGC20250228004-0111</v>
          </cell>
          <cell r="G2578" t="str">
            <v>厦门华诺海普生物科技有限公司</v>
          </cell>
          <cell r="H2578" t="str">
            <v>IDT356</v>
          </cell>
          <cell r="I2578">
            <v>6</v>
          </cell>
          <cell r="J2578" t="str">
            <v>mRNA-T7</v>
          </cell>
          <cell r="K2578">
            <v>0.68</v>
          </cell>
          <cell r="L2578">
            <v>30</v>
          </cell>
          <cell r="M2578">
            <v>20.4</v>
          </cell>
          <cell r="N2578">
            <v>445</v>
          </cell>
        </row>
        <row r="2579">
          <cell r="D2579" t="str">
            <v>HGC-26005487</v>
          </cell>
          <cell r="E2579" t="str">
            <v>jb-04</v>
          </cell>
          <cell r="F2579" t="str">
            <v>HGC20250228004-0111</v>
          </cell>
          <cell r="G2579" t="str">
            <v>厦门华诺海普生物科技有限公司</v>
          </cell>
          <cell r="H2579" t="str">
            <v>IDT357</v>
          </cell>
          <cell r="I2579">
            <v>6</v>
          </cell>
          <cell r="J2579" t="str">
            <v>mRNA-T7</v>
          </cell>
          <cell r="K2579">
            <v>54.51</v>
          </cell>
          <cell r="L2579">
            <v>30</v>
          </cell>
          <cell r="M2579">
            <v>1635.3</v>
          </cell>
          <cell r="N2579">
            <v>445</v>
          </cell>
        </row>
        <row r="2580">
          <cell r="D2580" t="str">
            <v>HGC-26005488</v>
          </cell>
          <cell r="E2580" t="str">
            <v>jb-05</v>
          </cell>
          <cell r="F2580" t="str">
            <v>HGC20250228004-0111</v>
          </cell>
          <cell r="G2580" t="str">
            <v>厦门华诺海普生物科技有限公司</v>
          </cell>
          <cell r="H2580" t="str">
            <v>IDT358</v>
          </cell>
          <cell r="I2580">
            <v>6</v>
          </cell>
          <cell r="J2580" t="str">
            <v>mRNA-T7</v>
          </cell>
          <cell r="K2580">
            <v>34.76</v>
          </cell>
          <cell r="L2580">
            <v>30</v>
          </cell>
          <cell r="M2580">
            <v>1042.8</v>
          </cell>
          <cell r="N2580">
            <v>445</v>
          </cell>
        </row>
        <row r="2581">
          <cell r="D2581" t="str">
            <v>HGC-26005489</v>
          </cell>
          <cell r="E2581" t="str">
            <v>jb-06</v>
          </cell>
          <cell r="F2581" t="str">
            <v>HGC20250228004-0111</v>
          </cell>
          <cell r="G2581" t="str">
            <v>厦门华诺海普生物科技有限公司</v>
          </cell>
          <cell r="H2581" t="str">
            <v>IDT359</v>
          </cell>
          <cell r="I2581">
            <v>6</v>
          </cell>
          <cell r="J2581" t="str">
            <v>mRNA-T7</v>
          </cell>
          <cell r="K2581">
            <v>61.31</v>
          </cell>
          <cell r="L2581">
            <v>30</v>
          </cell>
          <cell r="M2581">
            <v>1839.3</v>
          </cell>
          <cell r="N2581">
            <v>445</v>
          </cell>
        </row>
        <row r="2582">
          <cell r="D2582" t="str">
            <v>HGC-26005490</v>
          </cell>
          <cell r="E2582" t="str">
            <v>jb-07</v>
          </cell>
          <cell r="F2582" t="str">
            <v>HGC20250228004-0111</v>
          </cell>
          <cell r="G2582" t="str">
            <v>厦门华诺海普生物科技有限公司</v>
          </cell>
          <cell r="H2582" t="str">
            <v>IDT360</v>
          </cell>
          <cell r="I2582">
            <v>6</v>
          </cell>
          <cell r="J2582" t="str">
            <v>mRNA-T7</v>
          </cell>
          <cell r="K2582">
            <v>41.95</v>
          </cell>
          <cell r="L2582">
            <v>30</v>
          </cell>
          <cell r="M2582">
            <v>1258.5</v>
          </cell>
          <cell r="N2582">
            <v>445</v>
          </cell>
        </row>
        <row r="2583">
          <cell r="D2583" t="str">
            <v>HGC-26005492</v>
          </cell>
          <cell r="E2583" t="str">
            <v>jb-09</v>
          </cell>
          <cell r="F2583" t="str">
            <v>HGC20250228004-0111</v>
          </cell>
          <cell r="G2583" t="str">
            <v>厦门华诺海普生物科技有限公司</v>
          </cell>
          <cell r="H2583" t="str">
            <v>IDT362</v>
          </cell>
          <cell r="I2583">
            <v>6</v>
          </cell>
          <cell r="J2583" t="str">
            <v>mRNA-T7</v>
          </cell>
          <cell r="K2583">
            <v>59.18</v>
          </cell>
          <cell r="L2583">
            <v>30</v>
          </cell>
          <cell r="M2583">
            <v>1775.4</v>
          </cell>
          <cell r="N2583">
            <v>445</v>
          </cell>
        </row>
        <row r="2584">
          <cell r="D2584" t="str">
            <v>HGC-26005493</v>
          </cell>
          <cell r="E2584" t="str">
            <v>jb-10</v>
          </cell>
          <cell r="F2584" t="str">
            <v>HGC20250228004-0111</v>
          </cell>
          <cell r="G2584" t="str">
            <v>厦门华诺海普生物科技有限公司</v>
          </cell>
          <cell r="H2584" t="str">
            <v>IDT363</v>
          </cell>
          <cell r="I2584">
            <v>6</v>
          </cell>
          <cell r="J2584" t="str">
            <v>mRNA-T7</v>
          </cell>
          <cell r="K2584">
            <v>36.7</v>
          </cell>
          <cell r="L2584">
            <v>30</v>
          </cell>
          <cell r="M2584">
            <v>1101</v>
          </cell>
          <cell r="N2584">
            <v>445</v>
          </cell>
        </row>
        <row r="2585">
          <cell r="D2585" t="str">
            <v>HGC-26005494</v>
          </cell>
          <cell r="E2585" t="str">
            <v>jb-11</v>
          </cell>
          <cell r="F2585" t="str">
            <v>HGC20250228004-0111</v>
          </cell>
          <cell r="G2585" t="str">
            <v>厦门华诺海普生物科技有限公司</v>
          </cell>
          <cell r="H2585" t="str">
            <v>IDT364</v>
          </cell>
          <cell r="I2585">
            <v>6</v>
          </cell>
          <cell r="J2585" t="str">
            <v>mRNA-T7</v>
          </cell>
          <cell r="K2585">
            <v>92.08</v>
          </cell>
          <cell r="L2585">
            <v>30</v>
          </cell>
          <cell r="M2585">
            <v>2762.4</v>
          </cell>
          <cell r="N2585">
            <v>445</v>
          </cell>
        </row>
        <row r="2586">
          <cell r="D2586" t="str">
            <v>HGC-26005495</v>
          </cell>
          <cell r="E2586" t="str">
            <v>jb-12</v>
          </cell>
          <cell r="F2586" t="str">
            <v>HGC20250228004-0111</v>
          </cell>
          <cell r="G2586" t="str">
            <v>厦门华诺海普生物科技有限公司</v>
          </cell>
          <cell r="H2586" t="str">
            <v>IDT365</v>
          </cell>
          <cell r="I2586">
            <v>6</v>
          </cell>
          <cell r="J2586" t="str">
            <v>mRNA-T7</v>
          </cell>
          <cell r="K2586">
            <v>6.99</v>
          </cell>
          <cell r="L2586">
            <v>30</v>
          </cell>
          <cell r="M2586">
            <v>209.7</v>
          </cell>
          <cell r="N2586">
            <v>445</v>
          </cell>
        </row>
        <row r="2587">
          <cell r="D2587" t="str">
            <v>HGC-26005496</v>
          </cell>
          <cell r="E2587" t="str">
            <v>JB-06</v>
          </cell>
          <cell r="F2587" t="str">
            <v>HGC20250228004-0111</v>
          </cell>
          <cell r="G2587" t="str">
            <v>厦门华诺海普生物科技有限公司</v>
          </cell>
          <cell r="H2587" t="str">
            <v>IDT366</v>
          </cell>
          <cell r="I2587">
            <v>6</v>
          </cell>
          <cell r="J2587" t="str">
            <v>mRNA-T7</v>
          </cell>
          <cell r="K2587">
            <v>52.67</v>
          </cell>
          <cell r="L2587">
            <v>30</v>
          </cell>
          <cell r="M2587">
            <v>1580.1</v>
          </cell>
          <cell r="N2587">
            <v>445</v>
          </cell>
        </row>
        <row r="2588">
          <cell r="D2588" t="str">
            <v>HGC-26005497</v>
          </cell>
          <cell r="E2588" t="str">
            <v>JB-07</v>
          </cell>
          <cell r="F2588" t="str">
            <v>HGC20250228004-0111</v>
          </cell>
          <cell r="G2588" t="str">
            <v>厦门华诺海普生物科技有限公司</v>
          </cell>
          <cell r="H2588" t="str">
            <v>IDT367</v>
          </cell>
          <cell r="I2588">
            <v>6</v>
          </cell>
          <cell r="J2588" t="str">
            <v>mRNA-T7</v>
          </cell>
          <cell r="K2588">
            <v>65.6</v>
          </cell>
          <cell r="L2588">
            <v>30</v>
          </cell>
          <cell r="M2588">
            <v>1968</v>
          </cell>
          <cell r="N2588">
            <v>445</v>
          </cell>
        </row>
        <row r="2589">
          <cell r="D2589" t="str">
            <v>HGC-26005498</v>
          </cell>
          <cell r="E2589" t="str">
            <v>JB-08</v>
          </cell>
          <cell r="F2589" t="str">
            <v>HGC20250228004-0111</v>
          </cell>
          <cell r="G2589" t="str">
            <v>厦门华诺海普生物科技有限公司</v>
          </cell>
          <cell r="H2589" t="str">
            <v>IDT368</v>
          </cell>
          <cell r="I2589">
            <v>6</v>
          </cell>
          <cell r="J2589" t="str">
            <v>mRNA-T7</v>
          </cell>
          <cell r="K2589">
            <v>56.07</v>
          </cell>
          <cell r="L2589">
            <v>30</v>
          </cell>
          <cell r="M2589">
            <v>1682.1</v>
          </cell>
          <cell r="N2589">
            <v>445</v>
          </cell>
        </row>
        <row r="2590">
          <cell r="D2590" t="str">
            <v>HGC-26005499</v>
          </cell>
          <cell r="E2590" t="str">
            <v>JB-09</v>
          </cell>
          <cell r="F2590" t="str">
            <v>HGC20250228004-0111</v>
          </cell>
          <cell r="G2590" t="str">
            <v>厦门华诺海普生物科技有限公司</v>
          </cell>
          <cell r="H2590" t="str">
            <v>IDT369</v>
          </cell>
          <cell r="I2590">
            <v>6</v>
          </cell>
          <cell r="J2590" t="str">
            <v>mRNA-T7</v>
          </cell>
          <cell r="K2590">
            <v>53.75</v>
          </cell>
          <cell r="L2590">
            <v>30</v>
          </cell>
          <cell r="M2590">
            <v>1612.5</v>
          </cell>
          <cell r="N2590">
            <v>445</v>
          </cell>
        </row>
        <row r="2591">
          <cell r="D2591" t="str">
            <v>HGC-26005500</v>
          </cell>
          <cell r="E2591" t="str">
            <v>JB-10</v>
          </cell>
          <cell r="F2591" t="str">
            <v>HGC20250228004-0111</v>
          </cell>
          <cell r="G2591" t="str">
            <v>厦门华诺海普生物科技有限公司</v>
          </cell>
          <cell r="H2591" t="str">
            <v>IDT370</v>
          </cell>
          <cell r="I2591">
            <v>6</v>
          </cell>
          <cell r="J2591" t="str">
            <v>mRNA-T7</v>
          </cell>
          <cell r="K2591">
            <v>53.53</v>
          </cell>
          <cell r="L2591">
            <v>30</v>
          </cell>
          <cell r="M2591">
            <v>1605.9</v>
          </cell>
          <cell r="N2591">
            <v>445</v>
          </cell>
        </row>
        <row r="2592">
          <cell r="D2592" t="str">
            <v>HGC-26005501</v>
          </cell>
          <cell r="E2592" t="str">
            <v>JB-11</v>
          </cell>
          <cell r="F2592" t="str">
            <v>HGC20250228004-0111</v>
          </cell>
          <cell r="G2592" t="str">
            <v>厦门华诺海普生物科技有限公司</v>
          </cell>
          <cell r="H2592" t="str">
            <v>IDT371</v>
          </cell>
          <cell r="I2592">
            <v>6</v>
          </cell>
          <cell r="J2592" t="str">
            <v>mRNA-T7</v>
          </cell>
          <cell r="K2592">
            <v>58.36</v>
          </cell>
          <cell r="L2592">
            <v>30</v>
          </cell>
          <cell r="M2592">
            <v>1750.8</v>
          </cell>
          <cell r="N2592">
            <v>445</v>
          </cell>
        </row>
        <row r="2593">
          <cell r="D2593" t="str">
            <v>HGC-26005503</v>
          </cell>
          <cell r="E2593" t="str">
            <v>dz-06</v>
          </cell>
          <cell r="F2593" t="str">
            <v>HGC20250228004-0111</v>
          </cell>
          <cell r="G2593" t="str">
            <v>厦门华诺海普生物科技有限公司</v>
          </cell>
          <cell r="H2593" t="str">
            <v>IDT372</v>
          </cell>
          <cell r="I2593">
            <v>6</v>
          </cell>
          <cell r="J2593" t="str">
            <v>mRNA-T7</v>
          </cell>
          <cell r="K2593">
            <v>81.78</v>
          </cell>
          <cell r="L2593">
            <v>30</v>
          </cell>
          <cell r="M2593">
            <v>2453.4</v>
          </cell>
          <cell r="N2593">
            <v>445</v>
          </cell>
        </row>
        <row r="2594">
          <cell r="D2594" t="str">
            <v>HGC-26005505</v>
          </cell>
          <cell r="E2594" t="str">
            <v>dz-08</v>
          </cell>
          <cell r="F2594" t="str">
            <v>HGC20250228004-0111</v>
          </cell>
          <cell r="G2594" t="str">
            <v>厦门华诺海普生物科技有限公司</v>
          </cell>
          <cell r="H2594" t="str">
            <v>IDT373</v>
          </cell>
          <cell r="I2594">
            <v>6</v>
          </cell>
          <cell r="J2594" t="str">
            <v>mRNA-T7</v>
          </cell>
          <cell r="K2594">
            <v>68.11</v>
          </cell>
          <cell r="L2594">
            <v>30</v>
          </cell>
          <cell r="M2594">
            <v>2043.3</v>
          </cell>
          <cell r="N2594">
            <v>445</v>
          </cell>
        </row>
        <row r="2595">
          <cell r="D2595" t="str">
            <v>HGC-26005506</v>
          </cell>
          <cell r="E2595" t="str">
            <v>dz-09</v>
          </cell>
          <cell r="F2595" t="str">
            <v>HGC20250228004-0111</v>
          </cell>
          <cell r="G2595" t="str">
            <v>厦门华诺海普生物科技有限公司</v>
          </cell>
          <cell r="H2595" t="str">
            <v>IDT374</v>
          </cell>
          <cell r="I2595">
            <v>6</v>
          </cell>
          <cell r="J2595" t="str">
            <v>mRNA-T7</v>
          </cell>
          <cell r="K2595">
            <v>66.18</v>
          </cell>
          <cell r="L2595">
            <v>30</v>
          </cell>
          <cell r="M2595">
            <v>1985.4</v>
          </cell>
          <cell r="N2595">
            <v>445</v>
          </cell>
        </row>
        <row r="2596">
          <cell r="D2596" t="str">
            <v>HGC-26005507</v>
          </cell>
          <cell r="E2596" t="str">
            <v>dz-10</v>
          </cell>
          <cell r="F2596" t="str">
            <v>HGC20250228004-0111</v>
          </cell>
          <cell r="G2596" t="str">
            <v>厦门华诺海普生物科技有限公司</v>
          </cell>
          <cell r="H2596" t="str">
            <v>IDT375</v>
          </cell>
          <cell r="I2596">
            <v>6</v>
          </cell>
          <cell r="J2596" t="str">
            <v>mRNA-T7</v>
          </cell>
          <cell r="K2596">
            <v>70.91</v>
          </cell>
          <cell r="L2596">
            <v>30</v>
          </cell>
          <cell r="M2596">
            <v>2127.3</v>
          </cell>
          <cell r="N2596">
            <v>445</v>
          </cell>
        </row>
        <row r="2597">
          <cell r="D2597" t="str">
            <v>HGC-26005508</v>
          </cell>
          <cell r="E2597" t="str">
            <v>dz-11</v>
          </cell>
          <cell r="F2597" t="str">
            <v>HGC20250228004-0111</v>
          </cell>
          <cell r="G2597" t="str">
            <v>厦门华诺海普生物科技有限公司</v>
          </cell>
          <cell r="H2597" t="str">
            <v>IDT376</v>
          </cell>
          <cell r="I2597">
            <v>6</v>
          </cell>
          <cell r="J2597" t="str">
            <v>mRNA-T7</v>
          </cell>
          <cell r="K2597">
            <v>61.86</v>
          </cell>
          <cell r="L2597">
            <v>30</v>
          </cell>
          <cell r="M2597">
            <v>1855.8</v>
          </cell>
          <cell r="N2597">
            <v>445</v>
          </cell>
        </row>
        <row r="2598">
          <cell r="D2598" t="str">
            <v>HGC-26005509</v>
          </cell>
          <cell r="E2598" t="str">
            <v>dz-13</v>
          </cell>
          <cell r="F2598" t="str">
            <v>HGC20250228004-0111</v>
          </cell>
          <cell r="G2598" t="str">
            <v>厦门华诺海普生物科技有限公司</v>
          </cell>
          <cell r="H2598" t="str">
            <v>IDT377</v>
          </cell>
          <cell r="I2598">
            <v>6</v>
          </cell>
          <cell r="J2598" t="str">
            <v>mRNA-T7</v>
          </cell>
          <cell r="K2598">
            <v>45.52</v>
          </cell>
          <cell r="L2598">
            <v>30</v>
          </cell>
          <cell r="M2598">
            <v>1365.6</v>
          </cell>
          <cell r="N2598">
            <v>445</v>
          </cell>
        </row>
        <row r="2599">
          <cell r="D2599" t="str">
            <v>HGC-26005511</v>
          </cell>
          <cell r="E2599" t="str">
            <v>DZ-07</v>
          </cell>
          <cell r="F2599" t="str">
            <v>HGC20250228004-0111</v>
          </cell>
          <cell r="G2599" t="str">
            <v>厦门华诺海普生物科技有限公司</v>
          </cell>
          <cell r="H2599" t="str">
            <v>IDT378</v>
          </cell>
          <cell r="I2599">
            <v>6</v>
          </cell>
          <cell r="J2599" t="str">
            <v>mRNA-T7</v>
          </cell>
          <cell r="K2599">
            <v>14.85</v>
          </cell>
          <cell r="L2599">
            <v>30</v>
          </cell>
          <cell r="M2599">
            <v>445.5</v>
          </cell>
          <cell r="N2599">
            <v>445</v>
          </cell>
        </row>
        <row r="2600">
          <cell r="D2600" t="str">
            <v>HGC-26005512</v>
          </cell>
          <cell r="E2600" t="str">
            <v>DZ-08</v>
          </cell>
          <cell r="F2600" t="str">
            <v>HGC20250228004-0111</v>
          </cell>
          <cell r="G2600" t="str">
            <v>厦门华诺海普生物科技有限公司</v>
          </cell>
          <cell r="H2600" t="str">
            <v>IDT379</v>
          </cell>
          <cell r="I2600">
            <v>6</v>
          </cell>
          <cell r="J2600" t="str">
            <v>mRNA-T7</v>
          </cell>
          <cell r="K2600">
            <v>27.37</v>
          </cell>
          <cell r="L2600">
            <v>30</v>
          </cell>
          <cell r="M2600">
            <v>821.1</v>
          </cell>
          <cell r="N2600">
            <v>445</v>
          </cell>
        </row>
        <row r="2601">
          <cell r="D2601" t="str">
            <v>HGC-26005513</v>
          </cell>
          <cell r="E2601" t="str">
            <v>DZ-09</v>
          </cell>
          <cell r="F2601" t="str">
            <v>HGC20250228004-0111</v>
          </cell>
          <cell r="G2601" t="str">
            <v>厦门华诺海普生物科技有限公司</v>
          </cell>
          <cell r="H2601" t="str">
            <v>IDT380</v>
          </cell>
          <cell r="I2601">
            <v>6</v>
          </cell>
          <cell r="J2601" t="str">
            <v>mRNA-T7</v>
          </cell>
          <cell r="K2601">
            <v>31.71</v>
          </cell>
          <cell r="L2601">
            <v>30</v>
          </cell>
          <cell r="M2601">
            <v>951.3</v>
          </cell>
          <cell r="N2601">
            <v>445</v>
          </cell>
        </row>
        <row r="2602">
          <cell r="D2602" t="str">
            <v>HGC-26005514</v>
          </cell>
          <cell r="E2602" t="str">
            <v>DZ-10</v>
          </cell>
          <cell r="F2602" t="str">
            <v>HGC20250228004-0111</v>
          </cell>
          <cell r="G2602" t="str">
            <v>厦门华诺海普生物科技有限公司</v>
          </cell>
          <cell r="H2602" t="str">
            <v>IDT381</v>
          </cell>
          <cell r="I2602">
            <v>6</v>
          </cell>
          <cell r="J2602" t="str">
            <v>mRNA-T7</v>
          </cell>
          <cell r="K2602">
            <v>43.68</v>
          </cell>
          <cell r="L2602">
            <v>30</v>
          </cell>
          <cell r="M2602">
            <v>1310.4</v>
          </cell>
          <cell r="N2602">
            <v>445</v>
          </cell>
        </row>
        <row r="2603">
          <cell r="D2603" t="str">
            <v>HGC-26005515</v>
          </cell>
          <cell r="E2603" t="str">
            <v>DZ-11</v>
          </cell>
          <cell r="F2603" t="str">
            <v>HGC20250228004-0111</v>
          </cell>
          <cell r="G2603" t="str">
            <v>厦门华诺海普生物科技有限公司</v>
          </cell>
          <cell r="H2603" t="str">
            <v>IDT382</v>
          </cell>
          <cell r="I2603">
            <v>6</v>
          </cell>
          <cell r="J2603" t="str">
            <v>mRNA-T7</v>
          </cell>
          <cell r="K2603">
            <v>49.12</v>
          </cell>
          <cell r="L2603">
            <v>30</v>
          </cell>
          <cell r="M2603">
            <v>1473.6</v>
          </cell>
          <cell r="N2603">
            <v>445</v>
          </cell>
        </row>
        <row r="2604">
          <cell r="D2604" t="str">
            <v>HGC-26005516</v>
          </cell>
          <cell r="E2604" t="str">
            <v>DZ-13</v>
          </cell>
          <cell r="F2604" t="str">
            <v>HGC20250228004-0111</v>
          </cell>
          <cell r="G2604" t="str">
            <v>厦门华诺海普生物科技有限公司</v>
          </cell>
          <cell r="H2604" t="str">
            <v>IDT383</v>
          </cell>
          <cell r="I2604">
            <v>6</v>
          </cell>
          <cell r="J2604" t="str">
            <v>mRNA-T7</v>
          </cell>
          <cell r="K2604">
            <v>52.08</v>
          </cell>
          <cell r="L2604">
            <v>30</v>
          </cell>
          <cell r="M2604">
            <v>1562.4</v>
          </cell>
          <cell r="N2604">
            <v>445</v>
          </cell>
        </row>
        <row r="2605">
          <cell r="D2605" t="str">
            <v>HGC-26005491</v>
          </cell>
          <cell r="E2605" t="str">
            <v>jb-08</v>
          </cell>
          <cell r="F2605" t="str">
            <v>HGC20250228004-0111</v>
          </cell>
          <cell r="G2605" t="str">
            <v>厦门华诺海普生物科技有限公司</v>
          </cell>
          <cell r="H2605" t="str">
            <v>IDT361</v>
          </cell>
          <cell r="I2605">
            <v>6</v>
          </cell>
          <cell r="J2605" t="str">
            <v>mRNA-T7</v>
          </cell>
          <cell r="K2605">
            <v>2.51</v>
          </cell>
          <cell r="L2605">
            <v>20</v>
          </cell>
          <cell r="M2605">
            <v>50.2</v>
          </cell>
          <cell r="N2605">
            <v>450</v>
          </cell>
        </row>
        <row r="2606">
          <cell r="D2606" t="str">
            <v>HGC-25152002-1</v>
          </cell>
          <cell r="E2606" t="str">
            <v>CT79</v>
          </cell>
          <cell r="F2606" t="str">
            <v>PSM-ZM202506110004-0036</v>
          </cell>
          <cell r="G2606" t="str">
            <v>海军军医大学第一附属医院</v>
          </cell>
          <cell r="H2606" t="str">
            <v>MGI33</v>
          </cell>
          <cell r="I2606" t="str">
            <v>450M</v>
          </cell>
          <cell r="J2606" t="str">
            <v>cDNA文库</v>
          </cell>
          <cell r="K2606">
            <v>10.3</v>
          </cell>
          <cell r="L2606">
            <v>30</v>
          </cell>
          <cell r="M2606">
            <v>309</v>
          </cell>
          <cell r="N2606">
            <v>399</v>
          </cell>
        </row>
        <row r="2607">
          <cell r="D2607" t="str">
            <v>HGC-26006029</v>
          </cell>
          <cell r="E2607" t="str">
            <v>A2780-NC1</v>
          </cell>
          <cell r="F2607" t="str">
            <v>PSM-ZM202601090018-0001</v>
          </cell>
          <cell r="G2607" t="str">
            <v>南昌大学</v>
          </cell>
          <cell r="H2607" t="str">
            <v>IDT289</v>
          </cell>
          <cell r="I2607">
            <v>6</v>
          </cell>
          <cell r="J2607" t="str">
            <v>mRNA</v>
          </cell>
          <cell r="K2607">
            <v>75.03</v>
          </cell>
          <cell r="L2607">
            <v>35</v>
          </cell>
          <cell r="M2607">
            <v>2626.05</v>
          </cell>
          <cell r="N2607">
            <v>480</v>
          </cell>
        </row>
        <row r="2608">
          <cell r="D2608" t="str">
            <v>HGC-26006030</v>
          </cell>
          <cell r="E2608" t="str">
            <v>A2780-NC2</v>
          </cell>
          <cell r="F2608" t="str">
            <v>PSM-ZM202601090018-0001</v>
          </cell>
          <cell r="G2608" t="str">
            <v>南昌大学</v>
          </cell>
          <cell r="H2608" t="str">
            <v>IDT290</v>
          </cell>
          <cell r="I2608">
            <v>6</v>
          </cell>
          <cell r="J2608" t="str">
            <v>mRNA</v>
          </cell>
          <cell r="K2608">
            <v>91.66</v>
          </cell>
          <cell r="L2608">
            <v>35</v>
          </cell>
          <cell r="M2608">
            <v>3208.1</v>
          </cell>
          <cell r="N2608">
            <v>480</v>
          </cell>
        </row>
        <row r="2609">
          <cell r="D2609" t="str">
            <v>HGC-26006031</v>
          </cell>
          <cell r="E2609" t="str">
            <v>A2780-NC3</v>
          </cell>
          <cell r="F2609" t="str">
            <v>PSM-ZM202601090018-0001</v>
          </cell>
          <cell r="G2609" t="str">
            <v>南昌大学</v>
          </cell>
          <cell r="H2609" t="str">
            <v>IDT291</v>
          </cell>
          <cell r="I2609">
            <v>6</v>
          </cell>
          <cell r="J2609" t="str">
            <v>mRNA</v>
          </cell>
          <cell r="K2609">
            <v>92.91</v>
          </cell>
          <cell r="L2609">
            <v>35</v>
          </cell>
          <cell r="M2609">
            <v>3251.85</v>
          </cell>
          <cell r="N2609">
            <v>480</v>
          </cell>
        </row>
        <row r="2610">
          <cell r="D2610" t="str">
            <v>HGC-26006035</v>
          </cell>
          <cell r="E2610" t="str">
            <v>HEY-NC1</v>
          </cell>
          <cell r="F2610" t="str">
            <v>PSM-ZM202601090018-0001</v>
          </cell>
          <cell r="G2610" t="str">
            <v>南昌大学</v>
          </cell>
          <cell r="H2610" t="str">
            <v>IDT295</v>
          </cell>
          <cell r="I2610">
            <v>6</v>
          </cell>
          <cell r="J2610" t="str">
            <v>mRNA</v>
          </cell>
          <cell r="K2610">
            <v>76.87</v>
          </cell>
          <cell r="L2610">
            <v>35</v>
          </cell>
          <cell r="M2610">
            <v>2690.45</v>
          </cell>
          <cell r="N2610">
            <v>480</v>
          </cell>
        </row>
        <row r="2611">
          <cell r="D2611" t="str">
            <v>HGC-26006036</v>
          </cell>
          <cell r="E2611" t="str">
            <v>HEY-NC2</v>
          </cell>
          <cell r="F2611" t="str">
            <v>PSM-ZM202601090018-0001</v>
          </cell>
          <cell r="G2611" t="str">
            <v>南昌大学</v>
          </cell>
          <cell r="H2611" t="str">
            <v>IDT296</v>
          </cell>
          <cell r="I2611">
            <v>6</v>
          </cell>
          <cell r="J2611" t="str">
            <v>mRNA</v>
          </cell>
          <cell r="K2611">
            <v>83.98</v>
          </cell>
          <cell r="L2611">
            <v>35</v>
          </cell>
          <cell r="M2611">
            <v>2939.3</v>
          </cell>
          <cell r="N2611">
            <v>480</v>
          </cell>
        </row>
        <row r="2612">
          <cell r="D2612" t="str">
            <v>HGC-26006037</v>
          </cell>
          <cell r="E2612" t="str">
            <v>HEY-NC3</v>
          </cell>
          <cell r="F2612" t="str">
            <v>PSM-ZM202601090018-0001</v>
          </cell>
          <cell r="G2612" t="str">
            <v>南昌大学</v>
          </cell>
          <cell r="H2612" t="str">
            <v>IDT297</v>
          </cell>
          <cell r="I2612">
            <v>6</v>
          </cell>
          <cell r="J2612" t="str">
            <v>mRNA</v>
          </cell>
          <cell r="K2612">
            <v>94.64</v>
          </cell>
          <cell r="L2612">
            <v>35</v>
          </cell>
          <cell r="M2612">
            <v>3312.4</v>
          </cell>
          <cell r="N2612">
            <v>480</v>
          </cell>
        </row>
        <row r="2613">
          <cell r="D2613" t="str">
            <v>HGC-26006038</v>
          </cell>
          <cell r="E2613" t="str">
            <v>HEY-SH1</v>
          </cell>
          <cell r="F2613" t="str">
            <v>PSM-ZM202601090018-0001</v>
          </cell>
          <cell r="G2613" t="str">
            <v>南昌大学</v>
          </cell>
          <cell r="H2613" t="str">
            <v>IDT298</v>
          </cell>
          <cell r="I2613">
            <v>6</v>
          </cell>
          <cell r="J2613" t="str">
            <v>mRNA</v>
          </cell>
          <cell r="K2613">
            <v>85.36</v>
          </cell>
          <cell r="L2613">
            <v>35</v>
          </cell>
          <cell r="M2613">
            <v>2987.6</v>
          </cell>
          <cell r="N2613">
            <v>480</v>
          </cell>
        </row>
        <row r="2614">
          <cell r="D2614" t="str">
            <v>HGC-26006039</v>
          </cell>
          <cell r="E2614" t="str">
            <v>HEY-SH2</v>
          </cell>
          <cell r="F2614" t="str">
            <v>PSM-ZM202601090018-0001</v>
          </cell>
          <cell r="G2614" t="str">
            <v>南昌大学</v>
          </cell>
          <cell r="H2614" t="str">
            <v>IDT299</v>
          </cell>
          <cell r="I2614">
            <v>6</v>
          </cell>
          <cell r="J2614" t="str">
            <v>mRNA</v>
          </cell>
          <cell r="K2614">
            <v>77.77</v>
          </cell>
          <cell r="L2614">
            <v>35</v>
          </cell>
          <cell r="M2614">
            <v>2721.95</v>
          </cell>
          <cell r="N2614">
            <v>480</v>
          </cell>
        </row>
        <row r="2615">
          <cell r="D2615" t="str">
            <v>HGC-26006040</v>
          </cell>
          <cell r="E2615" t="str">
            <v>HEY-SH3</v>
          </cell>
          <cell r="F2615" t="str">
            <v>PSM-ZM202601090018-0001</v>
          </cell>
          <cell r="G2615" t="str">
            <v>南昌大学</v>
          </cell>
          <cell r="H2615" t="str">
            <v>IDT300</v>
          </cell>
          <cell r="I2615">
            <v>6</v>
          </cell>
          <cell r="J2615" t="str">
            <v>mRNA</v>
          </cell>
          <cell r="K2615">
            <v>82.4</v>
          </cell>
          <cell r="L2615">
            <v>35</v>
          </cell>
          <cell r="M2615">
            <v>2884</v>
          </cell>
          <cell r="N2615">
            <v>480</v>
          </cell>
        </row>
        <row r="2616">
          <cell r="D2616" t="str">
            <v>HGC-26007011</v>
          </cell>
          <cell r="E2616" t="str">
            <v>MT-3</v>
          </cell>
          <cell r="F2616" t="str">
            <v>PSM-ZM202601140009-0001</v>
          </cell>
          <cell r="G2616" t="str">
            <v>苏州口腔医院</v>
          </cell>
          <cell r="H2616" t="str">
            <v>IDT301</v>
          </cell>
          <cell r="I2616">
            <v>6</v>
          </cell>
          <cell r="J2616" t="str">
            <v>mRNA</v>
          </cell>
          <cell r="K2616">
            <v>50.39</v>
          </cell>
          <cell r="L2616">
            <v>35</v>
          </cell>
          <cell r="M2616">
            <v>1763.65</v>
          </cell>
          <cell r="N2616">
            <v>480</v>
          </cell>
        </row>
        <row r="2617">
          <cell r="D2617" t="str">
            <v>HGC-26009178</v>
          </cell>
          <cell r="E2617" t="str">
            <v>ETP1-C</v>
          </cell>
          <cell r="F2617" t="str">
            <v>PSM-ZM202508140007-0003</v>
          </cell>
          <cell r="G2617" t="str">
            <v>上海交通大学医学院附属瑞金医院</v>
          </cell>
          <cell r="H2617" t="str">
            <v>IDT302</v>
          </cell>
          <cell r="I2617">
            <v>6</v>
          </cell>
          <cell r="J2617" t="str">
            <v>mRNA</v>
          </cell>
          <cell r="K2617">
            <v>82.9</v>
          </cell>
          <cell r="L2617">
            <v>35</v>
          </cell>
          <cell r="M2617">
            <v>2901.5</v>
          </cell>
          <cell r="N2617">
            <v>480</v>
          </cell>
        </row>
        <row r="2618">
          <cell r="D2618" t="str">
            <v>HGC-26009179</v>
          </cell>
          <cell r="E2618" t="str">
            <v>ETP1-G</v>
          </cell>
          <cell r="F2618" t="str">
            <v>PSM-ZM202508140007-0003</v>
          </cell>
          <cell r="G2618" t="str">
            <v>上海交通大学医学院附属瑞金医院</v>
          </cell>
          <cell r="H2618" t="str">
            <v>IDT303</v>
          </cell>
          <cell r="I2618">
            <v>6</v>
          </cell>
          <cell r="J2618" t="str">
            <v>mRNA</v>
          </cell>
          <cell r="K2618">
            <v>70.22</v>
          </cell>
          <cell r="L2618">
            <v>35</v>
          </cell>
          <cell r="M2618">
            <v>2457.7</v>
          </cell>
          <cell r="N2618">
            <v>480</v>
          </cell>
        </row>
        <row r="2619">
          <cell r="D2619" t="str">
            <v>HGC-26009180</v>
          </cell>
          <cell r="E2619" t="str">
            <v>ETP4-C</v>
          </cell>
          <cell r="F2619" t="str">
            <v>PSM-ZM202508140007-0003</v>
          </cell>
          <cell r="G2619" t="str">
            <v>上海交通大学医学院附属瑞金医院</v>
          </cell>
          <cell r="H2619" t="str">
            <v>IDT304</v>
          </cell>
          <cell r="I2619">
            <v>6</v>
          </cell>
          <cell r="J2619" t="str">
            <v>mRNA</v>
          </cell>
          <cell r="K2619">
            <v>75.02</v>
          </cell>
          <cell r="L2619">
            <v>35</v>
          </cell>
          <cell r="M2619">
            <v>2625.7</v>
          </cell>
          <cell r="N2619">
            <v>480</v>
          </cell>
        </row>
        <row r="2620">
          <cell r="D2620" t="str">
            <v>HGC-26009181</v>
          </cell>
          <cell r="E2620" t="str">
            <v>ETP4-G</v>
          </cell>
          <cell r="F2620" t="str">
            <v>PSM-ZM202508140007-0003</v>
          </cell>
          <cell r="G2620" t="str">
            <v>上海交通大学医学院附属瑞金医院</v>
          </cell>
          <cell r="H2620" t="str">
            <v>IDT305</v>
          </cell>
          <cell r="I2620">
            <v>6</v>
          </cell>
          <cell r="J2620" t="str">
            <v>mRNA</v>
          </cell>
          <cell r="K2620">
            <v>92.92</v>
          </cell>
          <cell r="L2620">
            <v>35</v>
          </cell>
          <cell r="M2620">
            <v>3252.2</v>
          </cell>
          <cell r="N2620">
            <v>480</v>
          </cell>
        </row>
        <row r="2621">
          <cell r="D2621" t="str">
            <v>HGC-26010072</v>
          </cell>
          <cell r="E2621" t="str">
            <v>E7</v>
          </cell>
          <cell r="F2621" t="str">
            <v>HGC20240411003-0061</v>
          </cell>
          <cell r="G2621" t="str">
            <v>西湖大学</v>
          </cell>
          <cell r="H2621" t="str">
            <v>IDT306</v>
          </cell>
          <cell r="I2621">
            <v>3</v>
          </cell>
          <cell r="J2621" t="str">
            <v>mRNA</v>
          </cell>
          <cell r="K2621">
            <v>85.76</v>
          </cell>
          <cell r="L2621">
            <v>35</v>
          </cell>
          <cell r="M2621">
            <v>3001.6</v>
          </cell>
          <cell r="N2621">
            <v>480</v>
          </cell>
        </row>
        <row r="2622">
          <cell r="D2622" t="str">
            <v>HGC-26010073</v>
          </cell>
          <cell r="E2622" t="str">
            <v>E7-5NIBR-4DPM</v>
          </cell>
          <cell r="F2622" t="str">
            <v>HGC20240411003-0061</v>
          </cell>
          <cell r="G2622" t="str">
            <v>西湖大学</v>
          </cell>
          <cell r="H2622" t="str">
            <v>IDT307</v>
          </cell>
          <cell r="I2622">
            <v>3</v>
          </cell>
          <cell r="J2622" t="str">
            <v>mRNA</v>
          </cell>
          <cell r="K2622">
            <v>56.42</v>
          </cell>
          <cell r="L2622">
            <v>35</v>
          </cell>
          <cell r="M2622">
            <v>1974.7</v>
          </cell>
          <cell r="N2622">
            <v>480</v>
          </cell>
        </row>
        <row r="2623">
          <cell r="D2623" t="str">
            <v>HGC-26010074</v>
          </cell>
          <cell r="E2623" t="str">
            <v>E7-5NIBR-4DPM-Gata6+</v>
          </cell>
          <cell r="F2623" t="str">
            <v>HGC20240411003-0061</v>
          </cell>
          <cell r="G2623" t="str">
            <v>西湖大学</v>
          </cell>
          <cell r="H2623" t="str">
            <v>IDT308</v>
          </cell>
          <cell r="I2623">
            <v>3</v>
          </cell>
          <cell r="J2623" t="str">
            <v>mRNA</v>
          </cell>
          <cell r="K2623">
            <v>75.27</v>
          </cell>
          <cell r="L2623">
            <v>35</v>
          </cell>
          <cell r="M2623">
            <v>2634.45</v>
          </cell>
          <cell r="N2623">
            <v>480</v>
          </cell>
        </row>
        <row r="2624">
          <cell r="D2624" t="str">
            <v>HGC-26010075</v>
          </cell>
          <cell r="E2624" t="str">
            <v>E7-5NIBR-4DPM-GATA6-</v>
          </cell>
          <cell r="F2624" t="str">
            <v>HGC20240411003-0061</v>
          </cell>
          <cell r="G2624" t="str">
            <v>西湖大学</v>
          </cell>
          <cell r="H2624" t="str">
            <v>IDT309</v>
          </cell>
          <cell r="I2624">
            <v>3</v>
          </cell>
          <cell r="J2624" t="str">
            <v>mRNA</v>
          </cell>
          <cell r="K2624">
            <v>89.45</v>
          </cell>
          <cell r="L2624">
            <v>35</v>
          </cell>
          <cell r="M2624">
            <v>3130.75</v>
          </cell>
          <cell r="N2624">
            <v>480</v>
          </cell>
        </row>
        <row r="2625">
          <cell r="D2625" t="str">
            <v>HGC-26010006</v>
          </cell>
          <cell r="E2625" t="str">
            <v>MKN74-Vector-1</v>
          </cell>
          <cell r="F2625" t="str">
            <v>PSM-ZM202601150001-0002</v>
          </cell>
          <cell r="G2625" t="str">
            <v>中山大学肿瘤防治中心</v>
          </cell>
          <cell r="H2625" t="str">
            <v>IDT310</v>
          </cell>
          <cell r="I2625">
            <v>6</v>
          </cell>
          <cell r="J2625" t="str">
            <v>mRNA</v>
          </cell>
          <cell r="K2625">
            <v>79.32</v>
          </cell>
          <cell r="L2625">
            <v>35</v>
          </cell>
          <cell r="M2625">
            <v>2776.2</v>
          </cell>
          <cell r="N2625">
            <v>480</v>
          </cell>
        </row>
        <row r="2626">
          <cell r="D2626" t="str">
            <v>HGC-26010007</v>
          </cell>
          <cell r="E2626" t="str">
            <v>MKN74-Vector-2</v>
          </cell>
          <cell r="F2626" t="str">
            <v>PSM-ZM202601150001-0002</v>
          </cell>
          <cell r="G2626" t="str">
            <v>中山大学肿瘤防治中心</v>
          </cell>
          <cell r="H2626" t="str">
            <v>IDT311</v>
          </cell>
          <cell r="I2626">
            <v>6</v>
          </cell>
          <cell r="J2626" t="str">
            <v>mRNA</v>
          </cell>
          <cell r="K2626">
            <v>62.76</v>
          </cell>
          <cell r="L2626">
            <v>35</v>
          </cell>
          <cell r="M2626">
            <v>2196.6</v>
          </cell>
          <cell r="N2626">
            <v>480</v>
          </cell>
        </row>
        <row r="2627">
          <cell r="D2627" t="str">
            <v>HGC-26010008</v>
          </cell>
          <cell r="E2627" t="str">
            <v>MKN74-Vector-3</v>
          </cell>
          <cell r="F2627" t="str">
            <v>PSM-ZM202601150001-0002</v>
          </cell>
          <cell r="G2627" t="str">
            <v>中山大学肿瘤防治中心</v>
          </cell>
          <cell r="H2627" t="str">
            <v>IDT312</v>
          </cell>
          <cell r="I2627">
            <v>6</v>
          </cell>
          <cell r="J2627" t="str">
            <v>mRNA</v>
          </cell>
          <cell r="K2627">
            <v>70.51</v>
          </cell>
          <cell r="L2627">
            <v>35</v>
          </cell>
          <cell r="M2627">
            <v>2467.85</v>
          </cell>
          <cell r="N2627">
            <v>480</v>
          </cell>
        </row>
        <row r="2628">
          <cell r="D2628" t="str">
            <v>HGC-26010009</v>
          </cell>
          <cell r="E2628" t="str">
            <v>MKN74-OE-HTR1D-1</v>
          </cell>
          <cell r="F2628" t="str">
            <v>PSM-ZM202601150001-0002</v>
          </cell>
          <cell r="G2628" t="str">
            <v>中山大学肿瘤防治中心</v>
          </cell>
          <cell r="H2628" t="str">
            <v>IDT313</v>
          </cell>
          <cell r="I2628">
            <v>6</v>
          </cell>
          <cell r="J2628" t="str">
            <v>mRNA</v>
          </cell>
          <cell r="K2628">
            <v>89.03</v>
          </cell>
          <cell r="L2628">
            <v>35</v>
          </cell>
          <cell r="M2628">
            <v>3116.05</v>
          </cell>
          <cell r="N2628">
            <v>480</v>
          </cell>
        </row>
        <row r="2629">
          <cell r="D2629" t="str">
            <v>HGC-26010010</v>
          </cell>
          <cell r="E2629" t="str">
            <v>MKN74-OE-HTR1D-2</v>
          </cell>
          <cell r="F2629" t="str">
            <v>PSM-ZM202601150001-0002</v>
          </cell>
          <cell r="G2629" t="str">
            <v>中山大学肿瘤防治中心</v>
          </cell>
          <cell r="H2629" t="str">
            <v>IDT314</v>
          </cell>
          <cell r="I2629">
            <v>6</v>
          </cell>
          <cell r="J2629" t="str">
            <v>mRNA</v>
          </cell>
          <cell r="K2629">
            <v>78.03</v>
          </cell>
          <cell r="L2629">
            <v>35</v>
          </cell>
          <cell r="M2629">
            <v>2731.05</v>
          </cell>
          <cell r="N2629">
            <v>480</v>
          </cell>
        </row>
        <row r="2630">
          <cell r="D2630" t="str">
            <v>HGC-26010011</v>
          </cell>
          <cell r="E2630" t="str">
            <v>MKN74-OE-HTR1D-3</v>
          </cell>
          <cell r="F2630" t="str">
            <v>PSM-ZM202601150001-0002</v>
          </cell>
          <cell r="G2630" t="str">
            <v>中山大学肿瘤防治中心</v>
          </cell>
          <cell r="H2630" t="str">
            <v>IDT315</v>
          </cell>
          <cell r="I2630">
            <v>6</v>
          </cell>
          <cell r="J2630" t="str">
            <v>mRNA</v>
          </cell>
          <cell r="K2630">
            <v>70.02</v>
          </cell>
          <cell r="L2630">
            <v>35</v>
          </cell>
          <cell r="M2630">
            <v>2450.7</v>
          </cell>
          <cell r="N2630">
            <v>480</v>
          </cell>
        </row>
        <row r="2631">
          <cell r="D2631" t="str">
            <v>HGC-26009829</v>
          </cell>
          <cell r="E2631" t="str">
            <v>MO-HDV-m-1</v>
          </cell>
          <cell r="F2631" t="str">
            <v>PSM-ZM202512230009-0001</v>
          </cell>
          <cell r="G2631" t="str">
            <v>中山大学</v>
          </cell>
          <cell r="H2631" t="str">
            <v>IDT316</v>
          </cell>
          <cell r="I2631">
            <v>6</v>
          </cell>
          <cell r="J2631" t="str">
            <v>mRNA</v>
          </cell>
          <cell r="K2631">
            <v>70.68</v>
          </cell>
          <cell r="L2631">
            <v>35</v>
          </cell>
          <cell r="M2631">
            <v>2473.8</v>
          </cell>
          <cell r="N2631">
            <v>480</v>
          </cell>
        </row>
        <row r="2632">
          <cell r="D2632" t="str">
            <v>HGC-26009830</v>
          </cell>
          <cell r="E2632" t="str">
            <v>MO-HDV-m-2</v>
          </cell>
          <cell r="F2632" t="str">
            <v>PSM-ZM202512230009-0001</v>
          </cell>
          <cell r="G2632" t="str">
            <v>中山大学</v>
          </cell>
          <cell r="H2632" t="str">
            <v>IDT317</v>
          </cell>
          <cell r="I2632">
            <v>6</v>
          </cell>
          <cell r="J2632" t="str">
            <v>mRNA</v>
          </cell>
          <cell r="K2632">
            <v>55.57</v>
          </cell>
          <cell r="L2632">
            <v>35</v>
          </cell>
          <cell r="M2632">
            <v>1944.95</v>
          </cell>
          <cell r="N2632">
            <v>480</v>
          </cell>
        </row>
        <row r="2633">
          <cell r="D2633" t="str">
            <v>HGC-26009831</v>
          </cell>
          <cell r="E2633" t="str">
            <v>MO-HDV-m-3</v>
          </cell>
          <cell r="F2633" t="str">
            <v>PSM-ZM202512230009-0001</v>
          </cell>
          <cell r="G2633" t="str">
            <v>中山大学</v>
          </cell>
          <cell r="H2633" t="str">
            <v>IDT318</v>
          </cell>
          <cell r="I2633">
            <v>6</v>
          </cell>
          <cell r="J2633" t="str">
            <v>mRNA</v>
          </cell>
          <cell r="K2633">
            <v>66.37</v>
          </cell>
          <cell r="L2633">
            <v>35</v>
          </cell>
          <cell r="M2633">
            <v>2322.95</v>
          </cell>
          <cell r="N2633">
            <v>480</v>
          </cell>
        </row>
        <row r="2634">
          <cell r="D2634" t="str">
            <v>HGC-26009832</v>
          </cell>
          <cell r="E2634" t="str">
            <v>MO-P4-m-1</v>
          </cell>
          <cell r="F2634" t="str">
            <v>PSM-ZM202512230009-0001</v>
          </cell>
          <cell r="G2634" t="str">
            <v>中山大学</v>
          </cell>
          <cell r="H2634" t="str">
            <v>IDT319</v>
          </cell>
          <cell r="I2634">
            <v>6</v>
          </cell>
          <cell r="J2634" t="str">
            <v>mRNA</v>
          </cell>
          <cell r="K2634">
            <v>56.9</v>
          </cell>
          <cell r="L2634">
            <v>35</v>
          </cell>
          <cell r="M2634">
            <v>1991.5</v>
          </cell>
          <cell r="N2634">
            <v>480</v>
          </cell>
        </row>
        <row r="2635">
          <cell r="D2635" t="str">
            <v>HGC-26009833</v>
          </cell>
          <cell r="E2635" t="str">
            <v>MO-P4-m-2</v>
          </cell>
          <cell r="F2635" t="str">
            <v>PSM-ZM202512230009-0001</v>
          </cell>
          <cell r="G2635" t="str">
            <v>中山大学</v>
          </cell>
          <cell r="H2635" t="str">
            <v>IDT320</v>
          </cell>
          <cell r="I2635">
            <v>6</v>
          </cell>
          <cell r="J2635" t="str">
            <v>mRNA</v>
          </cell>
          <cell r="K2635">
            <v>67.35</v>
          </cell>
          <cell r="L2635">
            <v>35</v>
          </cell>
          <cell r="M2635">
            <v>2357.25</v>
          </cell>
          <cell r="N2635">
            <v>480</v>
          </cell>
        </row>
        <row r="2636">
          <cell r="D2636" t="str">
            <v>HGC-26009834</v>
          </cell>
          <cell r="E2636" t="str">
            <v>MO-P4-m-3</v>
          </cell>
          <cell r="F2636" t="str">
            <v>PSM-ZM202512230009-0001</v>
          </cell>
          <cell r="G2636" t="str">
            <v>中山大学</v>
          </cell>
          <cell r="H2636" t="str">
            <v>IDT321</v>
          </cell>
          <cell r="I2636">
            <v>6</v>
          </cell>
          <cell r="J2636" t="str">
            <v>mRNA</v>
          </cell>
          <cell r="K2636">
            <v>75.78</v>
          </cell>
          <cell r="L2636">
            <v>35</v>
          </cell>
          <cell r="M2636">
            <v>2652.3</v>
          </cell>
          <cell r="N2636">
            <v>480</v>
          </cell>
        </row>
        <row r="2637">
          <cell r="D2637" t="str">
            <v>HGC-26009835</v>
          </cell>
          <cell r="E2637" t="str">
            <v>MO-LINE-m-1</v>
          </cell>
          <cell r="F2637" t="str">
            <v>PSM-ZM202512230009-0001</v>
          </cell>
          <cell r="G2637" t="str">
            <v>中山大学</v>
          </cell>
          <cell r="H2637" t="str">
            <v>IDT322</v>
          </cell>
          <cell r="I2637">
            <v>6</v>
          </cell>
          <cell r="J2637" t="str">
            <v>mRNA</v>
          </cell>
          <cell r="K2637">
            <v>74.48</v>
          </cell>
          <cell r="L2637">
            <v>35</v>
          </cell>
          <cell r="M2637">
            <v>2606.8</v>
          </cell>
          <cell r="N2637">
            <v>480</v>
          </cell>
        </row>
        <row r="2638">
          <cell r="D2638" t="str">
            <v>HGC-26009836</v>
          </cell>
          <cell r="E2638" t="str">
            <v>MO-LINE-m-2</v>
          </cell>
          <cell r="F2638" t="str">
            <v>PSM-ZM202512230009-0001</v>
          </cell>
          <cell r="G2638" t="str">
            <v>中山大学</v>
          </cell>
          <cell r="H2638" t="str">
            <v>IDT323</v>
          </cell>
          <cell r="I2638">
            <v>6</v>
          </cell>
          <cell r="J2638" t="str">
            <v>mRNA</v>
          </cell>
          <cell r="K2638">
            <v>68.9</v>
          </cell>
          <cell r="L2638">
            <v>35</v>
          </cell>
          <cell r="M2638">
            <v>2411.5</v>
          </cell>
          <cell r="N2638">
            <v>480</v>
          </cell>
        </row>
        <row r="2639">
          <cell r="D2639" t="str">
            <v>HGC-26009837</v>
          </cell>
          <cell r="E2639" t="str">
            <v>MO-LINE-m-3</v>
          </cell>
          <cell r="F2639" t="str">
            <v>PSM-ZM202512230009-0001</v>
          </cell>
          <cell r="G2639" t="str">
            <v>中山大学</v>
          </cell>
          <cell r="H2639" t="str">
            <v>IDT324</v>
          </cell>
          <cell r="I2639">
            <v>6</v>
          </cell>
          <cell r="J2639" t="str">
            <v>mRNA</v>
          </cell>
          <cell r="K2639">
            <v>69.31</v>
          </cell>
          <cell r="L2639">
            <v>35</v>
          </cell>
          <cell r="M2639">
            <v>2425.85</v>
          </cell>
          <cell r="N2639">
            <v>480</v>
          </cell>
        </row>
        <row r="2640">
          <cell r="D2640" t="str">
            <v>HGC-26009838</v>
          </cell>
          <cell r="E2640" t="str">
            <v>MO-Ctl-m-1</v>
          </cell>
          <cell r="F2640" t="str">
            <v>PSM-ZM202512230009-0001</v>
          </cell>
          <cell r="G2640" t="str">
            <v>中山大学</v>
          </cell>
          <cell r="H2640" t="str">
            <v>IDT325</v>
          </cell>
          <cell r="I2640">
            <v>6</v>
          </cell>
          <cell r="J2640" t="str">
            <v>mRNA</v>
          </cell>
          <cell r="K2640">
            <v>53.55</v>
          </cell>
          <cell r="L2640">
            <v>35</v>
          </cell>
          <cell r="M2640">
            <v>1874.25</v>
          </cell>
          <cell r="N2640">
            <v>480</v>
          </cell>
        </row>
        <row r="2641">
          <cell r="D2641" t="str">
            <v>HGC-26009839</v>
          </cell>
          <cell r="E2641" t="str">
            <v>MO-Ctl-m-2</v>
          </cell>
          <cell r="F2641" t="str">
            <v>PSM-ZM202512230009-0001</v>
          </cell>
          <cell r="G2641" t="str">
            <v>中山大学</v>
          </cell>
          <cell r="H2641" t="str">
            <v>IDT326</v>
          </cell>
          <cell r="I2641">
            <v>6</v>
          </cell>
          <cell r="J2641" t="str">
            <v>mRNA</v>
          </cell>
          <cell r="K2641">
            <v>60.02</v>
          </cell>
          <cell r="L2641">
            <v>35</v>
          </cell>
          <cell r="M2641">
            <v>2100.7</v>
          </cell>
          <cell r="N2641">
            <v>480</v>
          </cell>
        </row>
        <row r="2642">
          <cell r="D2642" t="str">
            <v>HGC-26009840</v>
          </cell>
          <cell r="E2642" t="str">
            <v>MO-Ctl-m-3</v>
          </cell>
          <cell r="F2642" t="str">
            <v>PSM-ZM202512230009-0001</v>
          </cell>
          <cell r="G2642" t="str">
            <v>中山大学</v>
          </cell>
          <cell r="H2642" t="str">
            <v>IDT327</v>
          </cell>
          <cell r="I2642">
            <v>6</v>
          </cell>
          <cell r="J2642" t="str">
            <v>mRNA</v>
          </cell>
          <cell r="K2642">
            <v>40.7</v>
          </cell>
          <cell r="L2642">
            <v>35</v>
          </cell>
          <cell r="M2642">
            <v>1424.5</v>
          </cell>
          <cell r="N2642">
            <v>480</v>
          </cell>
        </row>
        <row r="2643">
          <cell r="D2643" t="str">
            <v>HGC-26005502</v>
          </cell>
          <cell r="E2643" t="str">
            <v>JB-12</v>
          </cell>
          <cell r="F2643" t="str">
            <v>HGC20250228004-0111</v>
          </cell>
          <cell r="G2643" t="str">
            <v>厦门华诺海普生物科技有限公司</v>
          </cell>
          <cell r="H2643" t="str">
            <v>IDT328</v>
          </cell>
          <cell r="I2643">
            <v>6</v>
          </cell>
          <cell r="J2643" t="str">
            <v>mRNA-T7</v>
          </cell>
          <cell r="K2643">
            <v>2.58</v>
          </cell>
          <cell r="L2643">
            <v>35</v>
          </cell>
          <cell r="M2643">
            <v>90.3</v>
          </cell>
          <cell r="N2643">
            <v>498</v>
          </cell>
        </row>
        <row r="2644">
          <cell r="D2644" t="str">
            <v>HGC-26005504</v>
          </cell>
          <cell r="E2644" t="str">
            <v>dz-07</v>
          </cell>
          <cell r="F2644" t="str">
            <v>HGC20250228004-0111</v>
          </cell>
          <cell r="G2644" t="str">
            <v>厦门华诺海普生物科技有限公司</v>
          </cell>
          <cell r="H2644" t="str">
            <v>IDT329</v>
          </cell>
          <cell r="I2644">
            <v>6</v>
          </cell>
          <cell r="J2644" t="str">
            <v>mRNA-T7</v>
          </cell>
          <cell r="K2644">
            <v>4.34</v>
          </cell>
          <cell r="L2644">
            <v>35</v>
          </cell>
          <cell r="M2644">
            <v>151.9</v>
          </cell>
          <cell r="N2644">
            <v>550</v>
          </cell>
        </row>
        <row r="2645">
          <cell r="D2645" t="str">
            <v>HGC-26005510</v>
          </cell>
          <cell r="E2645" t="str">
            <v>DZ-06</v>
          </cell>
          <cell r="F2645" t="str">
            <v>HGC20250228004-0111</v>
          </cell>
          <cell r="G2645" t="str">
            <v>厦门华诺海普生物科技有限公司</v>
          </cell>
          <cell r="H2645" t="str">
            <v>IDT330</v>
          </cell>
          <cell r="I2645">
            <v>6</v>
          </cell>
          <cell r="J2645" t="str">
            <v>mRNA-T7</v>
          </cell>
          <cell r="K2645">
            <v>11.58</v>
          </cell>
          <cell r="L2645">
            <v>35</v>
          </cell>
          <cell r="M2645">
            <v>405.3</v>
          </cell>
          <cell r="N2645">
            <v>480</v>
          </cell>
        </row>
        <row r="2646">
          <cell r="D2646" t="str">
            <v>HGC-26009176</v>
          </cell>
          <cell r="E2646" t="str">
            <v>LS-C</v>
          </cell>
          <cell r="F2646" t="str">
            <v>PSM-ZM202508140007-0003</v>
          </cell>
          <cell r="G2646" t="str">
            <v>上海交通大学医学院附属瑞金医院</v>
          </cell>
          <cell r="H2646" t="str">
            <v>IDT331</v>
          </cell>
          <cell r="I2646">
            <v>6</v>
          </cell>
          <cell r="J2646" t="str">
            <v>mRNA</v>
          </cell>
          <cell r="K2646">
            <v>15.49</v>
          </cell>
          <cell r="L2646">
            <v>35</v>
          </cell>
          <cell r="M2646">
            <v>542.15</v>
          </cell>
          <cell r="N2646">
            <v>480</v>
          </cell>
        </row>
        <row r="2647">
          <cell r="D2647" t="str">
            <v>HGC-26009177</v>
          </cell>
          <cell r="E2647" t="str">
            <v>LS-G</v>
          </cell>
          <cell r="F2647" t="str">
            <v>PSM-ZM202508140007-0003</v>
          </cell>
          <cell r="G2647" t="str">
            <v>上海交通大学医学院附属瑞金医院</v>
          </cell>
          <cell r="H2647" t="str">
            <v>IDT332</v>
          </cell>
          <cell r="I2647">
            <v>6</v>
          </cell>
          <cell r="J2647" t="str">
            <v>mRNA</v>
          </cell>
          <cell r="K2647">
            <v>34.7</v>
          </cell>
          <cell r="L2647">
            <v>35</v>
          </cell>
          <cell r="M2647">
            <v>1214.5</v>
          </cell>
          <cell r="N2647">
            <v>480</v>
          </cell>
        </row>
        <row r="2648">
          <cell r="D2648" t="str">
            <v>JX20260119011WHB-d</v>
          </cell>
          <cell r="E2648" t="str">
            <v>63055327KF</v>
          </cell>
          <cell r="F2648" t="str">
            <v>小海码</v>
          </cell>
          <cell r="G2648" t="str">
            <v>小海码</v>
          </cell>
          <cell r="H2648" t="str">
            <v>IDT290</v>
          </cell>
          <cell r="I2648">
            <v>8</v>
          </cell>
          <cell r="J2648" t="str">
            <v>小海码</v>
          </cell>
          <cell r="K2648">
            <v>32.37</v>
          </cell>
          <cell r="L2648">
            <v>18</v>
          </cell>
          <cell r="M2648">
            <v>582.66</v>
          </cell>
          <cell r="N2648">
            <v>400</v>
          </cell>
        </row>
        <row r="2649">
          <cell r="D2649" t="str">
            <v>JX20260119012WHB-c</v>
          </cell>
          <cell r="E2649" t="str">
            <v>63057522MD</v>
          </cell>
          <cell r="F2649" t="str">
            <v>小海码</v>
          </cell>
          <cell r="G2649" t="str">
            <v>小海码</v>
          </cell>
          <cell r="H2649" t="str">
            <v>IDT291</v>
          </cell>
          <cell r="I2649">
            <v>8</v>
          </cell>
          <cell r="J2649" t="str">
            <v>小海码</v>
          </cell>
        </row>
        <row r="2650">
          <cell r="D2650" t="str">
            <v>JX20260120001WHB-f</v>
          </cell>
          <cell r="E2650" t="str">
            <v>63082335ZC</v>
          </cell>
          <cell r="F2650" t="str">
            <v>小海码</v>
          </cell>
          <cell r="G2650" t="str">
            <v>小海码</v>
          </cell>
          <cell r="H2650" t="str">
            <v>IDT292</v>
          </cell>
          <cell r="I2650">
            <v>8</v>
          </cell>
          <cell r="J2650" t="str">
            <v>小海码</v>
          </cell>
        </row>
        <row r="2651">
          <cell r="D2651" t="str">
            <v>JX20260120002WHB-c</v>
          </cell>
          <cell r="E2651" t="str">
            <v>63055103KW</v>
          </cell>
          <cell r="F2651" t="str">
            <v>小海码</v>
          </cell>
          <cell r="G2651" t="str">
            <v>小海码</v>
          </cell>
          <cell r="H2651" t="str">
            <v>IDT293</v>
          </cell>
          <cell r="I2651">
            <v>8</v>
          </cell>
          <cell r="J2651" t="str">
            <v>小海码</v>
          </cell>
        </row>
        <row r="2652">
          <cell r="D2652" t="str">
            <v>JX20260118001ORS-b</v>
          </cell>
          <cell r="E2652" t="str">
            <v>39807832HU</v>
          </cell>
          <cell r="F2652" t="str">
            <v>小海码</v>
          </cell>
          <cell r="G2652" t="str">
            <v>小海码</v>
          </cell>
          <cell r="H2652" t="str">
            <v>IDT296</v>
          </cell>
          <cell r="I2652">
            <v>8</v>
          </cell>
          <cell r="J2652" t="str">
            <v>小海码</v>
          </cell>
        </row>
        <row r="2653">
          <cell r="D2653" t="str">
            <v>JX20260119005ORS-3</v>
          </cell>
          <cell r="E2653" t="str">
            <v>32210665TH</v>
          </cell>
          <cell r="F2653" t="str">
            <v>小海码</v>
          </cell>
          <cell r="G2653" t="str">
            <v>小海码</v>
          </cell>
          <cell r="H2653" t="str">
            <v>IDT300</v>
          </cell>
          <cell r="I2653">
            <v>10</v>
          </cell>
          <cell r="J2653" t="str">
            <v>小海码</v>
          </cell>
        </row>
        <row r="2654">
          <cell r="D2654" t="str">
            <v>JX20260119006ORS-c</v>
          </cell>
          <cell r="E2654" t="str">
            <v>33279569VU</v>
          </cell>
          <cell r="F2654" t="str">
            <v>小海码</v>
          </cell>
          <cell r="G2654" t="str">
            <v>小海码</v>
          </cell>
          <cell r="H2654" t="str">
            <v>IDT301</v>
          </cell>
          <cell r="I2654">
            <v>8</v>
          </cell>
          <cell r="J2654" t="str">
            <v>小海码</v>
          </cell>
        </row>
        <row r="2655">
          <cell r="D2655" t="str">
            <v>JX20260119007ORS-5</v>
          </cell>
          <cell r="E2655" t="str">
            <v>35739982FZ</v>
          </cell>
          <cell r="F2655" t="str">
            <v>小海码</v>
          </cell>
          <cell r="G2655" t="str">
            <v>小海码</v>
          </cell>
          <cell r="H2655" t="str">
            <v>IDT302</v>
          </cell>
          <cell r="I2655">
            <v>8</v>
          </cell>
          <cell r="J2655" t="str">
            <v>小海码</v>
          </cell>
        </row>
        <row r="2656">
          <cell r="D2656" t="str">
            <v>JX20260119008ORS-8</v>
          </cell>
          <cell r="E2656" t="str">
            <v>35176932RE</v>
          </cell>
          <cell r="F2656" t="str">
            <v>小海码</v>
          </cell>
          <cell r="G2656" t="str">
            <v>小海码</v>
          </cell>
          <cell r="H2656" t="str">
            <v>IDT303</v>
          </cell>
          <cell r="I2656">
            <v>8</v>
          </cell>
          <cell r="J2656" t="str">
            <v>小海码</v>
          </cell>
        </row>
        <row r="2657">
          <cell r="D2657" t="str">
            <v>JX20260119009ORS-1</v>
          </cell>
          <cell r="E2657" t="str">
            <v>33922968GS</v>
          </cell>
          <cell r="F2657" t="str">
            <v>小海码</v>
          </cell>
          <cell r="G2657" t="str">
            <v>小海码</v>
          </cell>
          <cell r="H2657" t="str">
            <v>IDT304</v>
          </cell>
          <cell r="I2657">
            <v>8</v>
          </cell>
          <cell r="J2657" t="str">
            <v>小海码</v>
          </cell>
        </row>
        <row r="2658">
          <cell r="D2658" t="str">
            <v>JX20260119010WHB-f</v>
          </cell>
          <cell r="E2658">
            <v>60589194</v>
          </cell>
          <cell r="F2658" t="str">
            <v>小海码</v>
          </cell>
          <cell r="G2658" t="str">
            <v>小海码</v>
          </cell>
          <cell r="H2658" t="str">
            <v>IDT289</v>
          </cell>
          <cell r="I2658">
            <v>1.6</v>
          </cell>
          <cell r="J2658" t="str">
            <v>小海码</v>
          </cell>
          <cell r="K2658">
            <v>16.43</v>
          </cell>
          <cell r="L2658">
            <v>18</v>
          </cell>
          <cell r="M2658">
            <v>295.74</v>
          </cell>
          <cell r="N2658">
            <v>400</v>
          </cell>
        </row>
        <row r="2659">
          <cell r="D2659" t="str">
            <v>JX20260120005WHB-d</v>
          </cell>
          <cell r="E2659" t="str">
            <v>32171927UT</v>
          </cell>
          <cell r="F2659" t="str">
            <v>小海码</v>
          </cell>
          <cell r="G2659" t="str">
            <v>小海码</v>
          </cell>
          <cell r="H2659" t="str">
            <v>IDT294</v>
          </cell>
          <cell r="I2659">
            <v>1.6</v>
          </cell>
          <cell r="J2659" t="str">
            <v>小海码</v>
          </cell>
        </row>
        <row r="2660">
          <cell r="D2660" t="str">
            <v>JX20260120006WHB-7</v>
          </cell>
          <cell r="E2660" t="str">
            <v>32097015EP</v>
          </cell>
          <cell r="F2660" t="str">
            <v>小海码</v>
          </cell>
          <cell r="G2660" t="str">
            <v>小海码</v>
          </cell>
          <cell r="H2660" t="str">
            <v>IDT295</v>
          </cell>
          <cell r="I2660">
            <v>1.6</v>
          </cell>
          <cell r="J2660" t="str">
            <v>小海码</v>
          </cell>
        </row>
        <row r="2661">
          <cell r="D2661" t="str">
            <v>JX20260118002ORS-2</v>
          </cell>
          <cell r="E2661" t="str">
            <v>32162607NZ</v>
          </cell>
          <cell r="F2661" t="str">
            <v>小海码</v>
          </cell>
          <cell r="G2661" t="str">
            <v>小海码</v>
          </cell>
          <cell r="H2661" t="str">
            <v>IDT297</v>
          </cell>
          <cell r="I2661">
            <v>1.6</v>
          </cell>
          <cell r="J2661" t="str">
            <v>小海码</v>
          </cell>
        </row>
        <row r="2662">
          <cell r="D2662" t="str">
            <v>JX20260118006ORS-f</v>
          </cell>
          <cell r="E2662" t="str">
            <v>32417991TF</v>
          </cell>
          <cell r="F2662" t="str">
            <v>小海码</v>
          </cell>
          <cell r="G2662" t="str">
            <v>小海码</v>
          </cell>
          <cell r="H2662" t="str">
            <v>IDT298</v>
          </cell>
          <cell r="I2662">
            <v>1.6</v>
          </cell>
          <cell r="J2662" t="str">
            <v>小海码</v>
          </cell>
        </row>
        <row r="2663">
          <cell r="D2663" t="str">
            <v>JX20260119001ORS-1</v>
          </cell>
          <cell r="E2663" t="str">
            <v>33294687YA</v>
          </cell>
          <cell r="F2663" t="str">
            <v>小海码</v>
          </cell>
          <cell r="G2663" t="str">
            <v>小海码</v>
          </cell>
          <cell r="H2663" t="str">
            <v>IDT299</v>
          </cell>
          <cell r="I2663">
            <v>1.6</v>
          </cell>
          <cell r="J2663" t="str">
            <v>小海码</v>
          </cell>
        </row>
        <row r="2664">
          <cell r="D2664" t="str">
            <v>HGC-26008486</v>
          </cell>
          <cell r="E2664" t="str">
            <v>AK112-IIT-016- 10010007NAC-T0</v>
          </cell>
          <cell r="F2664" t="str">
            <v>PSM-ZM202510150007-0035</v>
          </cell>
          <cell r="G2664" t="str">
            <v>深圳海普洛斯医学检验实验室</v>
          </cell>
          <cell r="H2664" t="str">
            <v>IDT305</v>
          </cell>
          <cell r="I2664">
            <v>15</v>
          </cell>
          <cell r="J2664" t="str">
            <v>SuperWES</v>
          </cell>
          <cell r="K2664">
            <v>58.01</v>
          </cell>
          <cell r="L2664">
            <v>18</v>
          </cell>
          <cell r="M2664">
            <v>1044.18</v>
          </cell>
          <cell r="N2664">
            <v>400</v>
          </cell>
        </row>
        <row r="2665">
          <cell r="D2665" t="str">
            <v>HGC-26008487</v>
          </cell>
          <cell r="E2665" t="str">
            <v>AK112-IIT-016- 10010008NAC-T0</v>
          </cell>
          <cell r="F2665" t="str">
            <v>PSM-ZM202510150007-0035</v>
          </cell>
          <cell r="G2665" t="str">
            <v>深圳海普洛斯医学检验实验室</v>
          </cell>
          <cell r="H2665" t="str">
            <v>IDT306</v>
          </cell>
          <cell r="I2665">
            <v>15</v>
          </cell>
          <cell r="J2665" t="str">
            <v>SuperWES</v>
          </cell>
        </row>
        <row r="2666">
          <cell r="D2666" t="str">
            <v>HGC-26008488</v>
          </cell>
          <cell r="E2666" t="str">
            <v>AK112-IIT-016- 10010009NAC-T0</v>
          </cell>
          <cell r="F2666" t="str">
            <v>PSM-ZM202510150007-0035</v>
          </cell>
          <cell r="G2666" t="str">
            <v>深圳海普洛斯医学检验实验室</v>
          </cell>
          <cell r="H2666" t="str">
            <v>IDT307</v>
          </cell>
          <cell r="I2666">
            <v>15</v>
          </cell>
          <cell r="J2666" t="str">
            <v>SuperWES</v>
          </cell>
        </row>
        <row r="2667">
          <cell r="D2667" t="str">
            <v>HGC-26008489</v>
          </cell>
          <cell r="E2667" t="str">
            <v>AK112-IIT-016- 10010010NAC-T0</v>
          </cell>
          <cell r="F2667" t="str">
            <v>PSM-ZM202510150007-0035</v>
          </cell>
          <cell r="G2667" t="str">
            <v>深圳海普洛斯医学检验实验室</v>
          </cell>
          <cell r="H2667" t="str">
            <v>IDT308</v>
          </cell>
          <cell r="I2667">
            <v>15</v>
          </cell>
          <cell r="J2667" t="str">
            <v>SuperWES</v>
          </cell>
        </row>
        <row r="2668">
          <cell r="D2668" t="str">
            <v>HGC-26008490</v>
          </cell>
          <cell r="E2668" t="str">
            <v>AK112-IIT-016- 10010011NAC-T0</v>
          </cell>
          <cell r="F2668" t="str">
            <v>PSM-ZM202510150007-0035</v>
          </cell>
          <cell r="G2668" t="str">
            <v>深圳海普洛斯医学检验实验室</v>
          </cell>
          <cell r="H2668" t="str">
            <v>IDT309</v>
          </cell>
          <cell r="I2668">
            <v>15</v>
          </cell>
          <cell r="J2668" t="str">
            <v>SuperWES</v>
          </cell>
        </row>
        <row r="2669">
          <cell r="D2669" t="str">
            <v>HGC-26008491</v>
          </cell>
          <cell r="E2669" t="str">
            <v>AK112-IIT-016- 10010012NAC-T0</v>
          </cell>
          <cell r="F2669" t="str">
            <v>PSM-ZM202510150007-0035</v>
          </cell>
          <cell r="G2669" t="str">
            <v>深圳海普洛斯医学检验实验室</v>
          </cell>
          <cell r="H2669" t="str">
            <v>IDT310</v>
          </cell>
          <cell r="I2669">
            <v>15</v>
          </cell>
          <cell r="J2669" t="str">
            <v>SuperWES</v>
          </cell>
        </row>
        <row r="2670">
          <cell r="D2670" t="str">
            <v>HGC-26008492</v>
          </cell>
          <cell r="E2670" t="str">
            <v>AK112-IIT-016- 10010013NAC-T0</v>
          </cell>
          <cell r="F2670" t="str">
            <v>PSM-ZM202510150007-0035</v>
          </cell>
          <cell r="G2670" t="str">
            <v>深圳海普洛斯医学检验实验室</v>
          </cell>
          <cell r="H2670" t="str">
            <v>IDT311</v>
          </cell>
          <cell r="I2670">
            <v>15</v>
          </cell>
          <cell r="J2670" t="str">
            <v>SuperWES</v>
          </cell>
        </row>
        <row r="2671">
          <cell r="D2671" t="str">
            <v>HGC-26008493</v>
          </cell>
          <cell r="E2671" t="str">
            <v>AK112-IIT-016- 10010014NAC-T0</v>
          </cell>
          <cell r="F2671" t="str">
            <v>PSM-ZM202510150007-0035</v>
          </cell>
          <cell r="G2671" t="str">
            <v>深圳海普洛斯医学检验实验室</v>
          </cell>
          <cell r="H2671" t="str">
            <v>IDT312</v>
          </cell>
          <cell r="I2671">
            <v>15</v>
          </cell>
          <cell r="J2671" t="str">
            <v>SuperWES</v>
          </cell>
        </row>
        <row r="2672">
          <cell r="D2672" t="str">
            <v>HGC-26008494</v>
          </cell>
          <cell r="E2672" t="str">
            <v>AK112-IIT-016- 10010015NAC-T0</v>
          </cell>
          <cell r="F2672" t="str">
            <v>PSM-ZM202510150007-0035</v>
          </cell>
          <cell r="G2672" t="str">
            <v>深圳海普洛斯医学检验实验室</v>
          </cell>
          <cell r="H2672" t="str">
            <v>IDT313</v>
          </cell>
          <cell r="I2672">
            <v>15</v>
          </cell>
          <cell r="J2672" t="str">
            <v>SuperWES</v>
          </cell>
        </row>
        <row r="2673">
          <cell r="D2673" t="str">
            <v>HGC-26008495</v>
          </cell>
          <cell r="E2673" t="str">
            <v>AK112-IIT-016- 10010016NAC-T0</v>
          </cell>
          <cell r="F2673" t="str">
            <v>PSM-ZM202510150007-0035</v>
          </cell>
          <cell r="G2673" t="str">
            <v>深圳海普洛斯医学检验实验室</v>
          </cell>
          <cell r="H2673" t="str">
            <v>IDT314</v>
          </cell>
          <cell r="I2673">
            <v>15</v>
          </cell>
          <cell r="J2673" t="str">
            <v>SuperWES</v>
          </cell>
        </row>
        <row r="2674">
          <cell r="D2674" t="str">
            <v>HGC-26008496</v>
          </cell>
          <cell r="E2674" t="str">
            <v>AK112-IIT-016- 10010018NAC-T0</v>
          </cell>
          <cell r="F2674" t="str">
            <v>PSM-ZM202510150007-0035</v>
          </cell>
          <cell r="G2674" t="str">
            <v>深圳海普洛斯医学检验实验室</v>
          </cell>
          <cell r="H2674" t="str">
            <v>IDT315</v>
          </cell>
          <cell r="I2674">
            <v>15</v>
          </cell>
          <cell r="J2674" t="str">
            <v>SuperWES</v>
          </cell>
        </row>
        <row r="2675">
          <cell r="D2675" t="str">
            <v>HGC-26008017</v>
          </cell>
          <cell r="E2675" t="str">
            <v>YRJ_gDNA</v>
          </cell>
          <cell r="F2675" t="str">
            <v>HGC20241230006-0052</v>
          </cell>
          <cell r="G2675" t="str">
            <v>中山大学附属第一医院</v>
          </cell>
          <cell r="H2675" t="str">
            <v>IDT316</v>
          </cell>
          <cell r="I2675">
            <v>15</v>
          </cell>
          <cell r="J2675" t="str">
            <v>MRD</v>
          </cell>
          <cell r="K2675">
            <v>27.04</v>
          </cell>
          <cell r="L2675">
            <v>18</v>
          </cell>
          <cell r="M2675">
            <v>486.72</v>
          </cell>
          <cell r="N2675">
            <v>450</v>
          </cell>
        </row>
        <row r="2676">
          <cell r="D2676" t="str">
            <v>HGC-26006915</v>
          </cell>
          <cell r="E2676" t="str">
            <v>YRJ_tissue</v>
          </cell>
          <cell r="F2676" t="str">
            <v>HGC20241230006-0052</v>
          </cell>
          <cell r="G2676" t="str">
            <v>中山大学附属第一医院</v>
          </cell>
          <cell r="H2676" t="str">
            <v>IDT317</v>
          </cell>
          <cell r="I2676">
            <v>45</v>
          </cell>
          <cell r="J2676" t="str">
            <v>MRD</v>
          </cell>
        </row>
        <row r="2677">
          <cell r="D2677" t="str">
            <v>HGC-25116050</v>
          </cell>
          <cell r="E2677" t="str">
            <v>HZQ_cf1</v>
          </cell>
          <cell r="F2677" t="str">
            <v>HGC20241230006-0045</v>
          </cell>
          <cell r="G2677" t="str">
            <v>中山大学附属第一医院</v>
          </cell>
          <cell r="H2677" t="str">
            <v>UPM25</v>
          </cell>
          <cell r="I2677">
            <v>8</v>
          </cell>
          <cell r="J2677" t="str">
            <v>MRD</v>
          </cell>
          <cell r="K2677">
            <v>1.72</v>
          </cell>
          <cell r="L2677">
            <v>18</v>
          </cell>
          <cell r="M2677">
            <v>30.96</v>
          </cell>
          <cell r="N2677">
            <v>400</v>
          </cell>
        </row>
        <row r="2678">
          <cell r="D2678" t="str">
            <v>HGC-25080331</v>
          </cell>
          <cell r="E2678" t="str">
            <v>HZQ-cfDNA</v>
          </cell>
          <cell r="F2678" t="str">
            <v>HGC20241230006-0028</v>
          </cell>
          <cell r="G2678" t="str">
            <v>中山大学附属第一医院</v>
          </cell>
          <cell r="H2678" t="str">
            <v>UPM29</v>
          </cell>
          <cell r="I2678">
            <v>15</v>
          </cell>
          <cell r="J2678" t="str">
            <v>MRD</v>
          </cell>
        </row>
        <row r="2679">
          <cell r="D2679" t="str">
            <v>HGC-25150275</v>
          </cell>
          <cell r="E2679" t="str">
            <v>HZQ_cf2</v>
          </cell>
          <cell r="F2679" t="str">
            <v>HGC20241230006-0068</v>
          </cell>
          <cell r="G2679" t="str">
            <v>中山大学附属第一医院</v>
          </cell>
          <cell r="H2679" t="str">
            <v>UPM30</v>
          </cell>
          <cell r="I2679">
            <v>8</v>
          </cell>
          <cell r="J2679" t="str">
            <v>MRD</v>
          </cell>
        </row>
        <row r="2680">
          <cell r="D2680" t="str">
            <v>HGC-25080330</v>
          </cell>
          <cell r="E2680" t="str">
            <v>HZQ-gDNA</v>
          </cell>
          <cell r="F2680" t="str">
            <v>HGC20241230006-0028</v>
          </cell>
          <cell r="G2680" t="str">
            <v>中山大学附属第一医院</v>
          </cell>
          <cell r="H2680" t="str">
            <v>UPM31</v>
          </cell>
          <cell r="I2680">
            <v>15</v>
          </cell>
          <cell r="J2680" t="str">
            <v>MRD</v>
          </cell>
        </row>
        <row r="2681">
          <cell r="D2681" t="str">
            <v>HGC-25110450</v>
          </cell>
          <cell r="E2681" t="str">
            <v>HJM_cf1</v>
          </cell>
          <cell r="F2681" t="str">
            <v>HGC20241230006-0043</v>
          </cell>
          <cell r="G2681" t="str">
            <v>中山大学附属第一医院</v>
          </cell>
          <cell r="H2681" t="str">
            <v>UPM26</v>
          </cell>
          <cell r="I2681">
            <v>8</v>
          </cell>
          <cell r="J2681" t="str">
            <v>MRD</v>
          </cell>
          <cell r="K2681">
            <v>1.19</v>
          </cell>
          <cell r="L2681">
            <v>18</v>
          </cell>
          <cell r="M2681">
            <v>21.42</v>
          </cell>
          <cell r="N2681">
            <v>400</v>
          </cell>
        </row>
        <row r="2682">
          <cell r="D2682" t="str">
            <v>HGC-25120626</v>
          </cell>
          <cell r="E2682" t="str">
            <v>HJM-cfDNA</v>
          </cell>
          <cell r="F2682" t="str">
            <v>HGC20241230006-0025</v>
          </cell>
          <cell r="G2682" t="str">
            <v>中山大学附属第一医院</v>
          </cell>
          <cell r="H2682" t="str">
            <v>UPM27</v>
          </cell>
          <cell r="I2682">
            <v>15</v>
          </cell>
          <cell r="J2682" t="str">
            <v>MRD</v>
          </cell>
        </row>
        <row r="2683">
          <cell r="D2683" t="str">
            <v>HGC-25144754</v>
          </cell>
          <cell r="E2683" t="str">
            <v>HJM_cf2</v>
          </cell>
          <cell r="F2683" t="str">
            <v>HGC20241230006-0056</v>
          </cell>
          <cell r="G2683" t="str">
            <v>中山大学附属第一医院</v>
          </cell>
          <cell r="H2683" t="str">
            <v>UPM28</v>
          </cell>
          <cell r="I2683">
            <v>8</v>
          </cell>
          <cell r="J2683" t="str">
            <v>MRD</v>
          </cell>
        </row>
        <row r="2684">
          <cell r="D2684" t="str">
            <v>HGC-25120625</v>
          </cell>
          <cell r="E2684" t="str">
            <v>HJM-gDNA</v>
          </cell>
          <cell r="F2684" t="str">
            <v>HGC20241230006-0025</v>
          </cell>
          <cell r="G2684" t="str">
            <v>中山大学附属第一医院</v>
          </cell>
          <cell r="H2684" t="str">
            <v>UPM32</v>
          </cell>
          <cell r="I2684">
            <v>15</v>
          </cell>
          <cell r="J2684" t="str">
            <v>MRD</v>
          </cell>
        </row>
        <row r="2685">
          <cell r="D2685" t="str">
            <v>HGC-26012797</v>
          </cell>
          <cell r="E2685" t="str">
            <v>20260126-12S</v>
          </cell>
          <cell r="F2685" t="str">
            <v>/</v>
          </cell>
          <cell r="G2685" t="str">
            <v>冬令营活动</v>
          </cell>
          <cell r="H2685" t="str">
            <v>P502/P702</v>
          </cell>
          <cell r="I2685" t="str">
            <v>1G</v>
          </cell>
          <cell r="J2685" t="str">
            <v>PCR产物</v>
          </cell>
          <cell r="K2685">
            <v>52</v>
          </cell>
          <cell r="L2685">
            <v>20</v>
          </cell>
          <cell r="M2685">
            <v>1040</v>
          </cell>
          <cell r="N2685">
            <v>380</v>
          </cell>
        </row>
        <row r="2686">
          <cell r="D2686" t="str">
            <v>HGC-26009979</v>
          </cell>
          <cell r="E2686" t="str">
            <v>A</v>
          </cell>
          <cell r="F2686" t="str">
            <v>PSM-ZM202601190016-0001</v>
          </cell>
          <cell r="G2686" t="str">
            <v>南京森蓝生物科技有限公司</v>
          </cell>
          <cell r="H2686" t="str">
            <v>Adapter_TCR_57</v>
          </cell>
          <cell r="I2686" t="str">
            <v>4G</v>
          </cell>
          <cell r="J2686" t="str">
            <v>TCR</v>
          </cell>
          <cell r="K2686">
            <v>37.3</v>
          </cell>
          <cell r="L2686">
            <v>20</v>
          </cell>
          <cell r="M2686">
            <v>746</v>
          </cell>
          <cell r="N2686">
            <v>300</v>
          </cell>
        </row>
        <row r="2687">
          <cell r="D2687" t="str">
            <v>HGC-26006032</v>
          </cell>
          <cell r="E2687" t="str">
            <v>A2780-SI1</v>
          </cell>
          <cell r="F2687" t="str">
            <v>PSM-ZM202601090018-0001</v>
          </cell>
          <cell r="G2687" t="str">
            <v>南昌大学</v>
          </cell>
          <cell r="H2687" t="str">
            <v>IDT289</v>
          </cell>
          <cell r="I2687">
            <v>6</v>
          </cell>
          <cell r="J2687" t="str">
            <v>mRNA</v>
          </cell>
          <cell r="K2687">
            <v>61.11</v>
          </cell>
          <cell r="L2687">
            <v>35</v>
          </cell>
          <cell r="M2687">
            <v>2138.85</v>
          </cell>
          <cell r="N2687">
            <v>480</v>
          </cell>
        </row>
        <row r="2688">
          <cell r="D2688" t="str">
            <v>HGC-26006033</v>
          </cell>
          <cell r="E2688" t="str">
            <v>A2780-SI2</v>
          </cell>
          <cell r="F2688" t="str">
            <v>PSM-ZM202601090018-0001</v>
          </cell>
          <cell r="G2688" t="str">
            <v>南昌大学</v>
          </cell>
          <cell r="H2688" t="str">
            <v>IDT290</v>
          </cell>
          <cell r="I2688">
            <v>6</v>
          </cell>
          <cell r="J2688" t="str">
            <v>mRNA</v>
          </cell>
          <cell r="K2688">
            <v>51.76</v>
          </cell>
          <cell r="L2688">
            <v>35</v>
          </cell>
          <cell r="M2688">
            <v>1811.6</v>
          </cell>
          <cell r="N2688">
            <v>480</v>
          </cell>
        </row>
        <row r="2689">
          <cell r="D2689" t="str">
            <v>HGC-26006034</v>
          </cell>
          <cell r="E2689" t="str">
            <v>A2780-SI3</v>
          </cell>
          <cell r="F2689" t="str">
            <v>PSM-ZM202601090018-0001</v>
          </cell>
          <cell r="G2689" t="str">
            <v>南昌大学</v>
          </cell>
          <cell r="H2689" t="str">
            <v>IDT291</v>
          </cell>
          <cell r="I2689">
            <v>6</v>
          </cell>
          <cell r="J2689" t="str">
            <v>mRNA</v>
          </cell>
          <cell r="K2689">
            <v>64.52</v>
          </cell>
          <cell r="L2689">
            <v>35</v>
          </cell>
          <cell r="M2689">
            <v>2258.2</v>
          </cell>
          <cell r="N2689">
            <v>480</v>
          </cell>
        </row>
        <row r="2690">
          <cell r="D2690" t="str">
            <v>HGC-25165264</v>
          </cell>
          <cell r="E2690" t="str">
            <v>HC024001</v>
          </cell>
          <cell r="F2690" t="str">
            <v>HGC20250326003-0001</v>
          </cell>
          <cell r="G2690" t="str">
            <v>/</v>
          </cell>
          <cell r="H2690" t="str">
            <v>F1</v>
          </cell>
          <cell r="I2690">
            <v>5</v>
          </cell>
          <cell r="J2690" t="str">
            <v>Twist甲基化预文库</v>
          </cell>
          <cell r="K2690">
            <v>1.668</v>
          </cell>
          <cell r="L2690">
            <v>20</v>
          </cell>
          <cell r="M2690">
            <v>33.36</v>
          </cell>
          <cell r="N2690" t="str">
            <v>330bp</v>
          </cell>
        </row>
        <row r="2691">
          <cell r="D2691" t="str">
            <v>HGC-25165266</v>
          </cell>
          <cell r="E2691" t="str">
            <v>HC034401</v>
          </cell>
          <cell r="F2691" t="str">
            <v>HGC20250326003-0001</v>
          </cell>
          <cell r="G2691" t="str">
            <v>/</v>
          </cell>
          <cell r="H2691" t="str">
            <v>G1</v>
          </cell>
          <cell r="I2691">
            <v>5</v>
          </cell>
          <cell r="J2691" t="str">
            <v>Twist甲基化预文库</v>
          </cell>
          <cell r="K2691">
            <v>1.225</v>
          </cell>
          <cell r="L2691">
            <v>20</v>
          </cell>
          <cell r="M2691">
            <v>24.5</v>
          </cell>
          <cell r="N2691" t="str">
            <v>410bp</v>
          </cell>
        </row>
        <row r="2692">
          <cell r="D2692" t="str">
            <v>HGC-25165275</v>
          </cell>
          <cell r="E2692" t="str">
            <v>HC034301</v>
          </cell>
          <cell r="F2692" t="str">
            <v>HGC20250326003-0001</v>
          </cell>
          <cell r="G2692" t="str">
            <v>/</v>
          </cell>
          <cell r="H2692" t="str">
            <v>A2</v>
          </cell>
          <cell r="I2692">
            <v>5</v>
          </cell>
          <cell r="J2692" t="str">
            <v>Twist甲基化预文库</v>
          </cell>
          <cell r="K2692">
            <v>6.478</v>
          </cell>
          <cell r="L2692">
            <v>20</v>
          </cell>
          <cell r="M2692">
            <v>129.56</v>
          </cell>
          <cell r="N2692" t="str">
            <v>330bp</v>
          </cell>
        </row>
        <row r="2693">
          <cell r="D2693" t="str">
            <v>HGC-25165280</v>
          </cell>
          <cell r="E2693" t="str">
            <v>HC018501</v>
          </cell>
          <cell r="F2693" t="str">
            <v>HGC20250326003-0001</v>
          </cell>
          <cell r="G2693" t="str">
            <v>/</v>
          </cell>
          <cell r="H2693" t="str">
            <v>B2</v>
          </cell>
          <cell r="I2693">
            <v>5</v>
          </cell>
          <cell r="J2693" t="str">
            <v>Twist甲基化预文库</v>
          </cell>
          <cell r="K2693">
            <v>6.848</v>
          </cell>
          <cell r="L2693">
            <v>20</v>
          </cell>
          <cell r="M2693">
            <v>136.96</v>
          </cell>
          <cell r="N2693" t="str">
            <v>330bp</v>
          </cell>
        </row>
        <row r="2694">
          <cell r="D2694" t="str">
            <v>HGC-25165295</v>
          </cell>
          <cell r="E2694" t="str">
            <v>HC008501</v>
          </cell>
          <cell r="F2694" t="str">
            <v>HGC20250326003-0001</v>
          </cell>
          <cell r="G2694" t="str">
            <v>/</v>
          </cell>
          <cell r="H2694" t="str">
            <v>F2</v>
          </cell>
          <cell r="I2694">
            <v>5</v>
          </cell>
          <cell r="J2694" t="str">
            <v>Twist甲基化预文库</v>
          </cell>
          <cell r="K2694">
            <v>2.758</v>
          </cell>
          <cell r="L2694">
            <v>20</v>
          </cell>
          <cell r="M2694">
            <v>55.16</v>
          </cell>
          <cell r="N2694" t="str">
            <v>330bp</v>
          </cell>
        </row>
        <row r="2695">
          <cell r="D2695" t="str">
            <v>HGC-25165297</v>
          </cell>
          <cell r="E2695" t="str">
            <v>HC041011</v>
          </cell>
          <cell r="F2695" t="str">
            <v>HGC20250326003-0001</v>
          </cell>
          <cell r="G2695" t="str">
            <v>/</v>
          </cell>
          <cell r="H2695" t="str">
            <v>G2</v>
          </cell>
          <cell r="I2695">
            <v>5</v>
          </cell>
          <cell r="J2695" t="str">
            <v>Twist甲基化预文库</v>
          </cell>
          <cell r="K2695">
            <v>1.273</v>
          </cell>
          <cell r="L2695">
            <v>20</v>
          </cell>
          <cell r="M2695">
            <v>25.46</v>
          </cell>
          <cell r="N2695" t="str">
            <v>410bp</v>
          </cell>
        </row>
        <row r="2696">
          <cell r="D2696" t="str">
            <v>HGC-25165365</v>
          </cell>
          <cell r="E2696" t="str">
            <v>BU001601</v>
          </cell>
          <cell r="F2696" t="str">
            <v>HGC20250326003-0001</v>
          </cell>
          <cell r="G2696" t="str">
            <v>/</v>
          </cell>
          <cell r="H2696" t="str">
            <v>B5</v>
          </cell>
          <cell r="I2696">
            <v>5</v>
          </cell>
          <cell r="J2696" t="str">
            <v>Twist甲基化预文库</v>
          </cell>
          <cell r="K2696">
            <v>7.148</v>
          </cell>
          <cell r="L2696">
            <v>20</v>
          </cell>
          <cell r="M2696">
            <v>142.96</v>
          </cell>
          <cell r="N2696" t="str">
            <v>330bp</v>
          </cell>
        </row>
        <row r="2697">
          <cell r="D2697" t="str">
            <v>HGC-25165378</v>
          </cell>
          <cell r="E2697" t="str">
            <v>BU011801</v>
          </cell>
          <cell r="F2697" t="str">
            <v>HGC20250326003-0001</v>
          </cell>
          <cell r="G2697" t="str">
            <v>/</v>
          </cell>
          <cell r="H2697" t="str">
            <v>C5</v>
          </cell>
          <cell r="I2697">
            <v>5</v>
          </cell>
          <cell r="J2697" t="str">
            <v>Twist甲基化预文库</v>
          </cell>
          <cell r="K2697">
            <v>6.562</v>
          </cell>
          <cell r="L2697">
            <v>20</v>
          </cell>
          <cell r="M2697">
            <v>131.24</v>
          </cell>
          <cell r="N2697" t="str">
            <v>330bp</v>
          </cell>
        </row>
        <row r="2698">
          <cell r="D2698" t="str">
            <v>HGC-25029440-1</v>
          </cell>
          <cell r="E2698">
            <v>31535</v>
          </cell>
          <cell r="F2698" t="str">
            <v>HGC20250326003-0002</v>
          </cell>
          <cell r="G2698" t="str">
            <v>/</v>
          </cell>
          <cell r="H2698" t="str">
            <v>E6</v>
          </cell>
          <cell r="I2698">
            <v>5</v>
          </cell>
          <cell r="J2698" t="str">
            <v>Twist甲基化预文库</v>
          </cell>
          <cell r="K2698">
            <v>5.55</v>
          </cell>
          <cell r="L2698">
            <v>20</v>
          </cell>
          <cell r="M2698">
            <v>111</v>
          </cell>
          <cell r="N2698" t="str">
            <v>330bp</v>
          </cell>
        </row>
        <row r="2699">
          <cell r="D2699" t="str">
            <v>HGC-25029443-1</v>
          </cell>
          <cell r="E2699">
            <v>32067</v>
          </cell>
          <cell r="F2699" t="str">
            <v>HGC20250326003-0002</v>
          </cell>
          <cell r="G2699" t="str">
            <v>/</v>
          </cell>
          <cell r="H2699" t="str">
            <v>F6</v>
          </cell>
          <cell r="I2699">
            <v>5</v>
          </cell>
          <cell r="J2699" t="str">
            <v>Twist甲基化预文库</v>
          </cell>
          <cell r="K2699">
            <v>5.259</v>
          </cell>
          <cell r="L2699">
            <v>20</v>
          </cell>
          <cell r="M2699">
            <v>105.18</v>
          </cell>
          <cell r="N2699" t="str">
            <v>330bp</v>
          </cell>
        </row>
        <row r="2700">
          <cell r="D2700" t="str">
            <v>HGC-25029510-1</v>
          </cell>
          <cell r="E2700">
            <v>39486</v>
          </cell>
          <cell r="F2700" t="str">
            <v>HGC20250326003-0002</v>
          </cell>
          <cell r="G2700" t="str">
            <v>/</v>
          </cell>
          <cell r="H2700" t="str">
            <v>G6</v>
          </cell>
          <cell r="I2700">
            <v>5</v>
          </cell>
          <cell r="J2700" t="str">
            <v>Twist甲基化预文库</v>
          </cell>
          <cell r="K2700">
            <v>5.667</v>
          </cell>
          <cell r="L2700">
            <v>20</v>
          </cell>
          <cell r="M2700">
            <v>113.34</v>
          </cell>
          <cell r="N2700" t="str">
            <v>330bp</v>
          </cell>
        </row>
        <row r="2701">
          <cell r="D2701" t="str">
            <v>HGC-25166348</v>
          </cell>
          <cell r="E2701" t="str">
            <v>J-1-11-D</v>
          </cell>
          <cell r="F2701" t="str">
            <v>PSM-ZM202512290014-0001</v>
          </cell>
          <cell r="G2701" t="str">
            <v>/</v>
          </cell>
          <cell r="H2701" t="str">
            <v>A7</v>
          </cell>
          <cell r="I2701">
            <v>5</v>
          </cell>
          <cell r="J2701" t="str">
            <v>Twist甲基化预文库</v>
          </cell>
          <cell r="K2701">
            <v>6.953</v>
          </cell>
          <cell r="L2701">
            <v>20</v>
          </cell>
          <cell r="M2701">
            <v>139.06</v>
          </cell>
          <cell r="N2701" t="str">
            <v>390bp</v>
          </cell>
        </row>
        <row r="2702">
          <cell r="D2702" t="str">
            <v>HGC-25166349</v>
          </cell>
          <cell r="E2702" t="str">
            <v>J-3-11-D</v>
          </cell>
          <cell r="F2702" t="str">
            <v>PSM-ZM202512290014-0001</v>
          </cell>
          <cell r="G2702" t="str">
            <v>/</v>
          </cell>
          <cell r="H2702" t="str">
            <v>B7</v>
          </cell>
          <cell r="I2702">
            <v>5</v>
          </cell>
          <cell r="J2702" t="str">
            <v>Twist甲基化预文库</v>
          </cell>
          <cell r="K2702">
            <v>6.886</v>
          </cell>
          <cell r="L2702">
            <v>20</v>
          </cell>
          <cell r="M2702">
            <v>137.72</v>
          </cell>
          <cell r="N2702" t="str">
            <v>390bp</v>
          </cell>
        </row>
        <row r="2703">
          <cell r="D2703" t="str">
            <v>260128P1-126</v>
          </cell>
          <cell r="E2703" t="str">
            <v>P1-126</v>
          </cell>
        </row>
        <row r="2703">
          <cell r="I2703">
            <v>114</v>
          </cell>
          <cell r="J2703" t="str">
            <v>mRNA</v>
          </cell>
          <cell r="K2703">
            <v>47.28</v>
          </cell>
          <cell r="L2703">
            <v>70</v>
          </cell>
          <cell r="M2703">
            <v>1764.35</v>
          </cell>
          <cell r="N2703">
            <v>453</v>
          </cell>
        </row>
        <row r="2704">
          <cell r="D2704" t="str">
            <v>260128P2-156</v>
          </cell>
          <cell r="E2704" t="str">
            <v>P2-156</v>
          </cell>
        </row>
        <row r="2704">
          <cell r="I2704">
            <v>156</v>
          </cell>
          <cell r="J2704" t="str">
            <v>mRNA</v>
          </cell>
          <cell r="K2704">
            <v>57.12</v>
          </cell>
          <cell r="L2704">
            <v>90</v>
          </cell>
          <cell r="M2704">
            <v>1764.35</v>
          </cell>
          <cell r="N2704">
            <v>463</v>
          </cell>
        </row>
        <row r="2705">
          <cell r="D2705" t="str">
            <v>HGC-26010338</v>
          </cell>
          <cell r="E2705" t="str">
            <v>Ctrl_1</v>
          </cell>
          <cell r="F2705" t="str">
            <v>PSM-ZM202509110007-0013</v>
          </cell>
          <cell r="G2705" t="str">
            <v>华中科技大学同济医学院附属同济医院</v>
          </cell>
          <cell r="H2705" t="str">
            <v>IDT289</v>
          </cell>
          <cell r="I2705">
            <v>6</v>
          </cell>
          <cell r="J2705" t="str">
            <v>mRNA-T7</v>
          </cell>
          <cell r="K2705">
            <v>50.41</v>
          </cell>
          <cell r="L2705">
            <v>35</v>
          </cell>
          <cell r="M2705">
            <v>1764.35</v>
          </cell>
          <cell r="N2705">
            <v>450</v>
          </cell>
        </row>
        <row r="2706">
          <cell r="D2706" t="str">
            <v>HGC-26010339</v>
          </cell>
          <cell r="E2706" t="str">
            <v>Ctrl_2</v>
          </cell>
          <cell r="F2706" t="str">
            <v>PSM-ZM202509110007-0013</v>
          </cell>
          <cell r="G2706" t="str">
            <v>华中科技大学同济医学院附属同济医院</v>
          </cell>
          <cell r="H2706" t="str">
            <v>IDT290</v>
          </cell>
          <cell r="I2706">
            <v>6</v>
          </cell>
          <cell r="J2706" t="str">
            <v>mRNA-T7</v>
          </cell>
          <cell r="K2706">
            <v>57.64</v>
          </cell>
          <cell r="L2706">
            <v>35</v>
          </cell>
          <cell r="M2706">
            <v>2017.4</v>
          </cell>
          <cell r="N2706">
            <v>450</v>
          </cell>
        </row>
        <row r="2707">
          <cell r="D2707" t="str">
            <v>HGC-26010340</v>
          </cell>
          <cell r="E2707" t="str">
            <v>Ctrl_3</v>
          </cell>
          <cell r="F2707" t="str">
            <v>PSM-ZM202509110007-0013</v>
          </cell>
          <cell r="G2707" t="str">
            <v>华中科技大学同济医学院附属同济医院</v>
          </cell>
          <cell r="H2707" t="str">
            <v>IDT291</v>
          </cell>
          <cell r="I2707">
            <v>6</v>
          </cell>
          <cell r="J2707" t="str">
            <v>mRNA-T7</v>
          </cell>
          <cell r="K2707">
            <v>60.38</v>
          </cell>
          <cell r="L2707">
            <v>35</v>
          </cell>
          <cell r="M2707">
            <v>2113.3</v>
          </cell>
          <cell r="N2707">
            <v>450</v>
          </cell>
        </row>
        <row r="2708">
          <cell r="D2708" t="str">
            <v>HGC-26010344</v>
          </cell>
          <cell r="E2708" t="str">
            <v>Low_IL12_1</v>
          </cell>
          <cell r="F2708" t="str">
            <v>PSM-ZM202509110007-0013</v>
          </cell>
          <cell r="G2708" t="str">
            <v>华中科技大学同济医学院附属同济医院</v>
          </cell>
          <cell r="H2708" t="str">
            <v>IDT295</v>
          </cell>
          <cell r="I2708">
            <v>6</v>
          </cell>
          <cell r="J2708" t="str">
            <v>mRNA-T7</v>
          </cell>
          <cell r="K2708">
            <v>49.99</v>
          </cell>
          <cell r="L2708">
            <v>35</v>
          </cell>
          <cell r="M2708">
            <v>1749.65</v>
          </cell>
          <cell r="N2708">
            <v>450</v>
          </cell>
        </row>
        <row r="2709">
          <cell r="D2709" t="str">
            <v>HGC-26010345</v>
          </cell>
          <cell r="E2709" t="str">
            <v>Low_IL12_2</v>
          </cell>
          <cell r="F2709" t="str">
            <v>PSM-ZM202509110007-0013</v>
          </cell>
          <cell r="G2709" t="str">
            <v>华中科技大学同济医学院附属同济医院</v>
          </cell>
          <cell r="H2709" t="str">
            <v>IDT296</v>
          </cell>
          <cell r="I2709">
            <v>6</v>
          </cell>
          <cell r="J2709" t="str">
            <v>mRNA-T7</v>
          </cell>
          <cell r="K2709">
            <v>47.78</v>
          </cell>
          <cell r="L2709">
            <v>35</v>
          </cell>
          <cell r="M2709">
            <v>1672.3</v>
          </cell>
          <cell r="N2709">
            <v>450</v>
          </cell>
        </row>
        <row r="2710">
          <cell r="D2710" t="str">
            <v>HGC-26010346</v>
          </cell>
          <cell r="E2710" t="str">
            <v>Low_IL12_3</v>
          </cell>
          <cell r="F2710" t="str">
            <v>PSM-ZM202509110007-0013</v>
          </cell>
          <cell r="G2710" t="str">
            <v>华中科技大学同济医学院附属同济医院</v>
          </cell>
          <cell r="H2710" t="str">
            <v>IDT297</v>
          </cell>
          <cell r="I2710">
            <v>6</v>
          </cell>
          <cell r="J2710" t="str">
            <v>mRNA-T7</v>
          </cell>
          <cell r="K2710">
            <v>61.2</v>
          </cell>
          <cell r="L2710">
            <v>35</v>
          </cell>
          <cell r="M2710">
            <v>2142</v>
          </cell>
          <cell r="N2710">
            <v>450</v>
          </cell>
        </row>
        <row r="2711">
          <cell r="D2711" t="str">
            <v>HGC-26010264</v>
          </cell>
          <cell r="E2711" t="str">
            <v>CON1</v>
          </cell>
          <cell r="F2711" t="str">
            <v>PSM-ZM202601180001-0001</v>
          </cell>
          <cell r="G2711" t="str">
            <v>南昌医学院</v>
          </cell>
          <cell r="H2711" t="str">
            <v>IDT298</v>
          </cell>
          <cell r="I2711">
            <v>6</v>
          </cell>
          <cell r="J2711" t="str">
            <v>mRNA-T7</v>
          </cell>
          <cell r="K2711">
            <v>65.59</v>
          </cell>
          <cell r="L2711">
            <v>35</v>
          </cell>
          <cell r="M2711">
            <v>2295.65</v>
          </cell>
          <cell r="N2711">
            <v>450</v>
          </cell>
        </row>
        <row r="2712">
          <cell r="D2712" t="str">
            <v>HGC-26010265</v>
          </cell>
          <cell r="E2712" t="str">
            <v>CON2</v>
          </cell>
          <cell r="F2712" t="str">
            <v>PSM-ZM202601180001-0001</v>
          </cell>
          <cell r="G2712" t="str">
            <v>南昌医学院</v>
          </cell>
          <cell r="H2712" t="str">
            <v>IDT299</v>
          </cell>
          <cell r="I2712">
            <v>6</v>
          </cell>
          <cell r="J2712" t="str">
            <v>mRNA-T7</v>
          </cell>
          <cell r="K2712">
            <v>63.13</v>
          </cell>
          <cell r="L2712">
            <v>35</v>
          </cell>
          <cell r="M2712">
            <v>2209.55</v>
          </cell>
          <cell r="N2712">
            <v>450</v>
          </cell>
        </row>
        <row r="2713">
          <cell r="D2713" t="str">
            <v>HGC-26010266</v>
          </cell>
          <cell r="E2713" t="str">
            <v>CON3</v>
          </cell>
          <cell r="F2713" t="str">
            <v>PSM-ZM202601180001-0001</v>
          </cell>
          <cell r="G2713" t="str">
            <v>南昌医学院</v>
          </cell>
          <cell r="H2713" t="str">
            <v>IDT300</v>
          </cell>
          <cell r="I2713">
            <v>6</v>
          </cell>
          <cell r="J2713" t="str">
            <v>mRNA-T7</v>
          </cell>
          <cell r="K2713">
            <v>53.67</v>
          </cell>
          <cell r="L2713">
            <v>35</v>
          </cell>
          <cell r="M2713">
            <v>1878.45</v>
          </cell>
          <cell r="N2713">
            <v>450</v>
          </cell>
        </row>
        <row r="2714">
          <cell r="D2714" t="str">
            <v>HGC-26010267</v>
          </cell>
          <cell r="E2714" t="str">
            <v>HG1</v>
          </cell>
          <cell r="F2714" t="str">
            <v>PSM-ZM202601180001-0001</v>
          </cell>
          <cell r="G2714" t="str">
            <v>南昌医学院</v>
          </cell>
          <cell r="H2714" t="str">
            <v>IDT301</v>
          </cell>
          <cell r="I2714">
            <v>6</v>
          </cell>
          <cell r="J2714" t="str">
            <v>mRNA-T7</v>
          </cell>
          <cell r="K2714">
            <v>53.11</v>
          </cell>
          <cell r="L2714">
            <v>35</v>
          </cell>
          <cell r="M2714">
            <v>1858.85</v>
          </cell>
          <cell r="N2714">
            <v>450</v>
          </cell>
        </row>
        <row r="2715">
          <cell r="D2715" t="str">
            <v>HGC-26010268</v>
          </cell>
          <cell r="E2715" t="str">
            <v>HG2</v>
          </cell>
          <cell r="F2715" t="str">
            <v>PSM-ZM202601180001-0001</v>
          </cell>
          <cell r="G2715" t="str">
            <v>南昌医学院</v>
          </cell>
          <cell r="H2715" t="str">
            <v>IDT302</v>
          </cell>
          <cell r="I2715">
            <v>6</v>
          </cell>
          <cell r="J2715" t="str">
            <v>mRNA-T7</v>
          </cell>
          <cell r="K2715">
            <v>44.28</v>
          </cell>
          <cell r="L2715">
            <v>35</v>
          </cell>
          <cell r="M2715">
            <v>1549.8</v>
          </cell>
          <cell r="N2715">
            <v>450</v>
          </cell>
        </row>
        <row r="2716">
          <cell r="D2716" t="str">
            <v>HGC-26010269</v>
          </cell>
          <cell r="E2716" t="str">
            <v>HG3</v>
          </cell>
          <cell r="F2716" t="str">
            <v>PSM-ZM202601180001-0001</v>
          </cell>
          <cell r="G2716" t="str">
            <v>南昌医学院</v>
          </cell>
          <cell r="H2716" t="str">
            <v>IDT303</v>
          </cell>
          <cell r="I2716">
            <v>6</v>
          </cell>
          <cell r="J2716" t="str">
            <v>mRNA-T7</v>
          </cell>
          <cell r="K2716">
            <v>61.89</v>
          </cell>
          <cell r="L2716">
            <v>35</v>
          </cell>
          <cell r="M2716">
            <v>2166.15</v>
          </cell>
          <cell r="N2716">
            <v>450</v>
          </cell>
        </row>
        <row r="2717">
          <cell r="D2717" t="str">
            <v>HGC-26010270</v>
          </cell>
          <cell r="E2717" t="str">
            <v>PCC1-1</v>
          </cell>
          <cell r="F2717" t="str">
            <v>PSM-ZM202601180001-0001</v>
          </cell>
          <cell r="G2717" t="str">
            <v>南昌医学院</v>
          </cell>
          <cell r="H2717" t="str">
            <v>IDT304</v>
          </cell>
          <cell r="I2717">
            <v>6</v>
          </cell>
          <cell r="J2717" t="str">
            <v>mRNA-T7</v>
          </cell>
          <cell r="K2717">
            <v>44.82</v>
          </cell>
          <cell r="L2717">
            <v>35</v>
          </cell>
          <cell r="M2717">
            <v>1568.7</v>
          </cell>
          <cell r="N2717">
            <v>450</v>
          </cell>
        </row>
        <row r="2718">
          <cell r="D2718" t="str">
            <v>HGC-26010271</v>
          </cell>
          <cell r="E2718" t="str">
            <v>PCC1-2</v>
          </cell>
          <cell r="F2718" t="str">
            <v>PSM-ZM202601180001-0001</v>
          </cell>
          <cell r="G2718" t="str">
            <v>南昌医学院</v>
          </cell>
          <cell r="H2718" t="str">
            <v>IDT305</v>
          </cell>
          <cell r="I2718">
            <v>6</v>
          </cell>
          <cell r="J2718" t="str">
            <v>mRNA-T7</v>
          </cell>
          <cell r="K2718">
            <v>67.57</v>
          </cell>
          <cell r="L2718">
            <v>35</v>
          </cell>
          <cell r="M2718">
            <v>2364.95</v>
          </cell>
          <cell r="N2718">
            <v>450</v>
          </cell>
        </row>
        <row r="2719">
          <cell r="D2719" t="str">
            <v>HGC-26010272</v>
          </cell>
          <cell r="E2719" t="str">
            <v>PCC1-3</v>
          </cell>
          <cell r="F2719" t="str">
            <v>PSM-ZM202601180001-0001</v>
          </cell>
          <cell r="G2719" t="str">
            <v>南昌医学院</v>
          </cell>
          <cell r="H2719" t="str">
            <v>IDT306</v>
          </cell>
          <cell r="I2719">
            <v>6</v>
          </cell>
          <cell r="J2719" t="str">
            <v>mRNA-T7</v>
          </cell>
          <cell r="K2719">
            <v>74.75</v>
          </cell>
          <cell r="L2719">
            <v>35</v>
          </cell>
          <cell r="M2719">
            <v>2616.25</v>
          </cell>
          <cell r="N2719">
            <v>450</v>
          </cell>
        </row>
        <row r="2720">
          <cell r="D2720" t="str">
            <v>HGC-26010273</v>
          </cell>
          <cell r="E2720" t="str">
            <v>CON4</v>
          </cell>
          <cell r="F2720" t="str">
            <v>PSM-ZM202601180001-0001</v>
          </cell>
          <cell r="G2720" t="str">
            <v>南昌医学院</v>
          </cell>
          <cell r="H2720" t="str">
            <v>IDT307</v>
          </cell>
          <cell r="I2720">
            <v>6</v>
          </cell>
          <cell r="J2720" t="str">
            <v>mRNA-T7</v>
          </cell>
          <cell r="K2720">
            <v>58.34</v>
          </cell>
          <cell r="L2720">
            <v>35</v>
          </cell>
          <cell r="M2720">
            <v>2041.9</v>
          </cell>
          <cell r="N2720">
            <v>450</v>
          </cell>
        </row>
        <row r="2721">
          <cell r="D2721" t="str">
            <v>HGC-26010274</v>
          </cell>
          <cell r="E2721" t="str">
            <v>CON5</v>
          </cell>
          <cell r="F2721" t="str">
            <v>PSM-ZM202601180001-0001</v>
          </cell>
          <cell r="G2721" t="str">
            <v>南昌医学院</v>
          </cell>
          <cell r="H2721" t="str">
            <v>IDT308</v>
          </cell>
          <cell r="I2721">
            <v>6</v>
          </cell>
          <cell r="J2721" t="str">
            <v>mRNA-T7</v>
          </cell>
          <cell r="K2721">
            <v>59.7</v>
          </cell>
          <cell r="L2721">
            <v>35</v>
          </cell>
          <cell r="M2721">
            <v>2089.5</v>
          </cell>
          <cell r="N2721">
            <v>450</v>
          </cell>
        </row>
        <row r="2722">
          <cell r="D2722" t="str">
            <v>HGC-26010275</v>
          </cell>
          <cell r="E2722" t="str">
            <v>CON6</v>
          </cell>
          <cell r="F2722" t="str">
            <v>PSM-ZM202601180001-0001</v>
          </cell>
          <cell r="G2722" t="str">
            <v>南昌医学院</v>
          </cell>
          <cell r="H2722" t="str">
            <v>IDT309</v>
          </cell>
          <cell r="I2722">
            <v>6</v>
          </cell>
          <cell r="J2722" t="str">
            <v>mRNA-T7</v>
          </cell>
          <cell r="K2722">
            <v>68.19</v>
          </cell>
          <cell r="L2722">
            <v>35</v>
          </cell>
          <cell r="M2722">
            <v>2386.65</v>
          </cell>
          <cell r="N2722">
            <v>450</v>
          </cell>
        </row>
        <row r="2723">
          <cell r="D2723" t="str">
            <v>HGC-26010276</v>
          </cell>
          <cell r="E2723" t="str">
            <v>HG4</v>
          </cell>
          <cell r="F2723" t="str">
            <v>PSM-ZM202601180001-0001</v>
          </cell>
          <cell r="G2723" t="str">
            <v>南昌医学院</v>
          </cell>
          <cell r="H2723" t="str">
            <v>IDT310</v>
          </cell>
          <cell r="I2723">
            <v>6</v>
          </cell>
          <cell r="J2723" t="str">
            <v>mRNA-T7</v>
          </cell>
          <cell r="K2723">
            <v>20.96</v>
          </cell>
          <cell r="L2723">
            <v>35</v>
          </cell>
          <cell r="M2723">
            <v>733.6</v>
          </cell>
          <cell r="N2723">
            <v>450</v>
          </cell>
        </row>
        <row r="2724">
          <cell r="D2724" t="str">
            <v>HGC-26010277</v>
          </cell>
          <cell r="E2724" t="str">
            <v>HG5</v>
          </cell>
          <cell r="F2724" t="str">
            <v>PSM-ZM202601180001-0001</v>
          </cell>
          <cell r="G2724" t="str">
            <v>南昌医学院</v>
          </cell>
          <cell r="H2724" t="str">
            <v>IDT311</v>
          </cell>
          <cell r="I2724">
            <v>6</v>
          </cell>
          <cell r="J2724" t="str">
            <v>mRNA-T7</v>
          </cell>
          <cell r="K2724">
            <v>62.94</v>
          </cell>
          <cell r="L2724">
            <v>35</v>
          </cell>
          <cell r="M2724">
            <v>2202.9</v>
          </cell>
          <cell r="N2724">
            <v>450</v>
          </cell>
        </row>
        <row r="2725">
          <cell r="D2725" t="str">
            <v>HGC-26010278</v>
          </cell>
          <cell r="E2725" t="str">
            <v>HG6</v>
          </cell>
          <cell r="F2725" t="str">
            <v>PSM-ZM202601180001-0001</v>
          </cell>
          <cell r="G2725" t="str">
            <v>南昌医学院</v>
          </cell>
          <cell r="H2725" t="str">
            <v>IDT312</v>
          </cell>
          <cell r="I2725">
            <v>6</v>
          </cell>
          <cell r="J2725" t="str">
            <v>mRNA-T7</v>
          </cell>
          <cell r="K2725">
            <v>56.84</v>
          </cell>
          <cell r="L2725">
            <v>35</v>
          </cell>
          <cell r="M2725">
            <v>1989.4</v>
          </cell>
          <cell r="N2725">
            <v>450</v>
          </cell>
        </row>
        <row r="2726">
          <cell r="D2726" t="str">
            <v>HGC-26010279</v>
          </cell>
          <cell r="E2726" t="str">
            <v>QC1</v>
          </cell>
          <cell r="F2726" t="str">
            <v>PSM-ZM202601180001-0001</v>
          </cell>
          <cell r="G2726" t="str">
            <v>南昌医学院</v>
          </cell>
          <cell r="H2726" t="str">
            <v>IDT313</v>
          </cell>
          <cell r="I2726">
            <v>6</v>
          </cell>
          <cell r="J2726" t="str">
            <v>mRNA-T7</v>
          </cell>
          <cell r="K2726">
            <v>30.54</v>
          </cell>
          <cell r="L2726">
            <v>35</v>
          </cell>
          <cell r="M2726">
            <v>1068.9</v>
          </cell>
          <cell r="N2726">
            <v>450</v>
          </cell>
        </row>
        <row r="2727">
          <cell r="D2727" t="str">
            <v>HGC-26010280</v>
          </cell>
          <cell r="E2727" t="str">
            <v>QC2</v>
          </cell>
          <cell r="F2727" t="str">
            <v>PSM-ZM202601180001-0001</v>
          </cell>
          <cell r="G2727" t="str">
            <v>南昌医学院</v>
          </cell>
          <cell r="H2727" t="str">
            <v>IDT314</v>
          </cell>
          <cell r="I2727">
            <v>6</v>
          </cell>
          <cell r="J2727" t="str">
            <v>mRNA-T7</v>
          </cell>
          <cell r="K2727">
            <v>66.47</v>
          </cell>
          <cell r="L2727">
            <v>35</v>
          </cell>
          <cell r="M2727">
            <v>2326.45</v>
          </cell>
          <cell r="N2727">
            <v>450</v>
          </cell>
        </row>
        <row r="2728">
          <cell r="D2728" t="str">
            <v>HGC-26010281</v>
          </cell>
          <cell r="E2728" t="str">
            <v>QC3</v>
          </cell>
          <cell r="F2728" t="str">
            <v>PSM-ZM202601180001-0001</v>
          </cell>
          <cell r="G2728" t="str">
            <v>南昌医学院</v>
          </cell>
          <cell r="H2728" t="str">
            <v>IDT315</v>
          </cell>
          <cell r="I2728">
            <v>6</v>
          </cell>
          <cell r="J2728" t="str">
            <v>mRNA-T7</v>
          </cell>
          <cell r="K2728">
            <v>57.47</v>
          </cell>
          <cell r="L2728">
            <v>35</v>
          </cell>
          <cell r="M2728">
            <v>2011.45</v>
          </cell>
          <cell r="N2728">
            <v>450</v>
          </cell>
        </row>
        <row r="2729">
          <cell r="D2729" t="str">
            <v>HGC-26010567</v>
          </cell>
          <cell r="E2729" t="str">
            <v>Scramble-1</v>
          </cell>
          <cell r="F2729" t="str">
            <v>PSM-ZM202601200012-0001</v>
          </cell>
          <cell r="G2729" t="str">
            <v>中南大学湘雅二医院</v>
          </cell>
          <cell r="H2729" t="str">
            <v>IDT316</v>
          </cell>
          <cell r="I2729">
            <v>6</v>
          </cell>
          <cell r="J2729" t="str">
            <v>mRNA-T7</v>
          </cell>
          <cell r="K2729">
            <v>51.09</v>
          </cell>
          <cell r="L2729">
            <v>35</v>
          </cell>
          <cell r="M2729">
            <v>1788.15</v>
          </cell>
          <cell r="N2729">
            <v>450</v>
          </cell>
        </row>
        <row r="2730">
          <cell r="D2730" t="str">
            <v>HGC-26010568</v>
          </cell>
          <cell r="E2730" t="str">
            <v>Scramble-2</v>
          </cell>
          <cell r="F2730" t="str">
            <v>PSM-ZM202601200012-0001</v>
          </cell>
          <cell r="G2730" t="str">
            <v>中南大学湘雅二医院</v>
          </cell>
          <cell r="H2730" t="str">
            <v>IDT317</v>
          </cell>
          <cell r="I2730">
            <v>6</v>
          </cell>
          <cell r="J2730" t="str">
            <v>mRNA-T7</v>
          </cell>
          <cell r="K2730">
            <v>53.23</v>
          </cell>
          <cell r="L2730">
            <v>35</v>
          </cell>
          <cell r="M2730">
            <v>1863.05</v>
          </cell>
          <cell r="N2730">
            <v>450</v>
          </cell>
        </row>
        <row r="2731">
          <cell r="D2731" t="str">
            <v>HGC-26010569</v>
          </cell>
          <cell r="E2731" t="str">
            <v>Scramble-3</v>
          </cell>
          <cell r="F2731" t="str">
            <v>PSM-ZM202601200012-0001</v>
          </cell>
          <cell r="G2731" t="str">
            <v>中南大学湘雅二医院</v>
          </cell>
          <cell r="H2731" t="str">
            <v>IDT318</v>
          </cell>
          <cell r="I2731">
            <v>6</v>
          </cell>
          <cell r="J2731" t="str">
            <v>mRNA-T7</v>
          </cell>
          <cell r="K2731">
            <v>59.45</v>
          </cell>
          <cell r="L2731">
            <v>35</v>
          </cell>
          <cell r="M2731">
            <v>2080.75</v>
          </cell>
          <cell r="N2731">
            <v>450</v>
          </cell>
        </row>
        <row r="2732">
          <cell r="D2732" t="str">
            <v>HGC-26010570</v>
          </cell>
          <cell r="E2732" t="str">
            <v>Scramble-4</v>
          </cell>
          <cell r="F2732" t="str">
            <v>PSM-ZM202601200012-0001</v>
          </cell>
          <cell r="G2732" t="str">
            <v>中南大学湘雅二医院</v>
          </cell>
          <cell r="H2732" t="str">
            <v>IDT319</v>
          </cell>
          <cell r="I2732">
            <v>6</v>
          </cell>
          <cell r="J2732" t="str">
            <v>mRNA-T7</v>
          </cell>
          <cell r="K2732">
            <v>57.8</v>
          </cell>
          <cell r="L2732">
            <v>35</v>
          </cell>
          <cell r="M2732">
            <v>2023</v>
          </cell>
          <cell r="N2732">
            <v>450</v>
          </cell>
        </row>
        <row r="2733">
          <cell r="D2733" t="str">
            <v>HGC-26010571</v>
          </cell>
          <cell r="E2733" t="str">
            <v>si-AQP4-1</v>
          </cell>
          <cell r="F2733" t="str">
            <v>PSM-ZM202601200012-0001</v>
          </cell>
          <cell r="G2733" t="str">
            <v>中南大学湘雅二医院</v>
          </cell>
          <cell r="H2733" t="str">
            <v>IDT320</v>
          </cell>
          <cell r="I2733">
            <v>6</v>
          </cell>
          <cell r="J2733" t="str">
            <v>mRNA-T7</v>
          </cell>
          <cell r="K2733">
            <v>52.29</v>
          </cell>
          <cell r="L2733">
            <v>35</v>
          </cell>
          <cell r="M2733">
            <v>1830.15</v>
          </cell>
          <cell r="N2733">
            <v>450</v>
          </cell>
        </row>
        <row r="2734">
          <cell r="D2734" t="str">
            <v>HGC-26010572</v>
          </cell>
          <cell r="E2734" t="str">
            <v>si-AQP4-2</v>
          </cell>
          <cell r="F2734" t="str">
            <v>PSM-ZM202601200012-0001</v>
          </cell>
          <cell r="G2734" t="str">
            <v>中南大学湘雅二医院</v>
          </cell>
          <cell r="H2734" t="str">
            <v>IDT321</v>
          </cell>
          <cell r="I2734">
            <v>6</v>
          </cell>
          <cell r="J2734" t="str">
            <v>mRNA-T7</v>
          </cell>
          <cell r="K2734">
            <v>63.49</v>
          </cell>
          <cell r="L2734">
            <v>35</v>
          </cell>
          <cell r="M2734">
            <v>2222.15</v>
          </cell>
          <cell r="N2734">
            <v>450</v>
          </cell>
        </row>
        <row r="2735">
          <cell r="D2735" t="str">
            <v>HGC-26010573</v>
          </cell>
          <cell r="E2735" t="str">
            <v>si-AQP4-3</v>
          </cell>
          <cell r="F2735" t="str">
            <v>PSM-ZM202601200012-0001</v>
          </cell>
          <cell r="G2735" t="str">
            <v>中南大学湘雅二医院</v>
          </cell>
          <cell r="H2735" t="str">
            <v>IDT322</v>
          </cell>
          <cell r="I2735">
            <v>6</v>
          </cell>
          <cell r="J2735" t="str">
            <v>mRNA-T7</v>
          </cell>
          <cell r="K2735">
            <v>61.34</v>
          </cell>
          <cell r="L2735">
            <v>35</v>
          </cell>
          <cell r="M2735">
            <v>2146.9</v>
          </cell>
          <cell r="N2735">
            <v>450</v>
          </cell>
        </row>
        <row r="2736">
          <cell r="D2736" t="str">
            <v>HGC-26010574</v>
          </cell>
          <cell r="E2736" t="str">
            <v>si-AQP4-4</v>
          </cell>
          <cell r="F2736" t="str">
            <v>PSM-ZM202601200012-0001</v>
          </cell>
          <cell r="G2736" t="str">
            <v>中南大学湘雅二医院</v>
          </cell>
          <cell r="H2736" t="str">
            <v>IDT323</v>
          </cell>
          <cell r="I2736">
            <v>6</v>
          </cell>
          <cell r="J2736" t="str">
            <v>mRNA-T7</v>
          </cell>
          <cell r="K2736">
            <v>65.43</v>
          </cell>
          <cell r="L2736">
            <v>35</v>
          </cell>
          <cell r="M2736">
            <v>2290.05</v>
          </cell>
          <cell r="N2736">
            <v>450</v>
          </cell>
        </row>
        <row r="2737">
          <cell r="D2737" t="str">
            <v>HGC-26010863</v>
          </cell>
          <cell r="E2737" t="str">
            <v>control-1</v>
          </cell>
          <cell r="F2737" t="str">
            <v>PSM-ZM202511110001-0004</v>
          </cell>
          <cell r="G2737" t="str">
            <v>深圳湾实验室</v>
          </cell>
          <cell r="H2737" t="str">
            <v>IDT324</v>
          </cell>
          <cell r="I2737">
            <v>6</v>
          </cell>
          <cell r="J2737" t="str">
            <v>mRNA-T7</v>
          </cell>
          <cell r="K2737">
            <v>33.64</v>
          </cell>
          <cell r="L2737">
            <v>35</v>
          </cell>
          <cell r="M2737">
            <v>1177.4</v>
          </cell>
          <cell r="N2737">
            <v>450</v>
          </cell>
        </row>
        <row r="2738">
          <cell r="D2738" t="str">
            <v>HGC-26010864</v>
          </cell>
          <cell r="E2738" t="str">
            <v>control-2</v>
          </cell>
          <cell r="F2738" t="str">
            <v>PSM-ZM202511110001-0004</v>
          </cell>
          <cell r="G2738" t="str">
            <v>深圳湾实验室</v>
          </cell>
          <cell r="H2738" t="str">
            <v>IDT325</v>
          </cell>
          <cell r="I2738">
            <v>6</v>
          </cell>
          <cell r="J2738" t="str">
            <v>mRNA-T7</v>
          </cell>
          <cell r="K2738">
            <v>62.29</v>
          </cell>
          <cell r="L2738">
            <v>35</v>
          </cell>
          <cell r="M2738">
            <v>2180.15</v>
          </cell>
          <cell r="N2738">
            <v>450</v>
          </cell>
        </row>
        <row r="2739">
          <cell r="D2739" t="str">
            <v>HGC-26010865</v>
          </cell>
          <cell r="E2739" t="str">
            <v>MDMA-1</v>
          </cell>
          <cell r="F2739" t="str">
            <v>PSM-ZM202511110001-0004</v>
          </cell>
          <cell r="G2739" t="str">
            <v>深圳湾实验室</v>
          </cell>
          <cell r="H2739" t="str">
            <v>IDT326</v>
          </cell>
          <cell r="I2739">
            <v>6</v>
          </cell>
          <cell r="J2739" t="str">
            <v>mRNA-T7</v>
          </cell>
          <cell r="K2739">
            <v>60.77</v>
          </cell>
          <cell r="L2739">
            <v>35</v>
          </cell>
          <cell r="M2739">
            <v>2126.95</v>
          </cell>
          <cell r="N2739">
            <v>450</v>
          </cell>
        </row>
        <row r="2740">
          <cell r="D2740" t="str">
            <v>HGC-26010866</v>
          </cell>
          <cell r="E2740" t="str">
            <v>MDMA-2</v>
          </cell>
          <cell r="F2740" t="str">
            <v>PSM-ZM202511110001-0004</v>
          </cell>
          <cell r="G2740" t="str">
            <v>深圳湾实验室</v>
          </cell>
          <cell r="H2740" t="str">
            <v>IDT327</v>
          </cell>
          <cell r="I2740">
            <v>6</v>
          </cell>
          <cell r="J2740" t="str">
            <v>mRNA-T7</v>
          </cell>
          <cell r="K2740">
            <v>57.76</v>
          </cell>
          <cell r="L2740">
            <v>35</v>
          </cell>
          <cell r="M2740">
            <v>2021.6</v>
          </cell>
          <cell r="N2740">
            <v>450</v>
          </cell>
        </row>
        <row r="2741">
          <cell r="D2741" t="str">
            <v>HGC-26010867</v>
          </cell>
          <cell r="E2741" t="str">
            <v>Mescaline-1</v>
          </cell>
          <cell r="F2741" t="str">
            <v>PSM-ZM202511110001-0004</v>
          </cell>
          <cell r="G2741" t="str">
            <v>深圳湾实验室</v>
          </cell>
          <cell r="H2741" t="str">
            <v>IDT328</v>
          </cell>
          <cell r="I2741">
            <v>6</v>
          </cell>
          <cell r="J2741" t="str">
            <v>mRNA-T7</v>
          </cell>
          <cell r="K2741">
            <v>58.49</v>
          </cell>
          <cell r="L2741">
            <v>35</v>
          </cell>
          <cell r="M2741">
            <v>2047.15</v>
          </cell>
          <cell r="N2741">
            <v>450</v>
          </cell>
        </row>
        <row r="2742">
          <cell r="D2742" t="str">
            <v>HGC-26010868</v>
          </cell>
          <cell r="E2742" t="str">
            <v>Mescaline-2</v>
          </cell>
          <cell r="F2742" t="str">
            <v>PSM-ZM202511110001-0004</v>
          </cell>
          <cell r="G2742" t="str">
            <v>深圳湾实验室</v>
          </cell>
          <cell r="H2742" t="str">
            <v>IDT329</v>
          </cell>
          <cell r="I2742">
            <v>6</v>
          </cell>
          <cell r="J2742" t="str">
            <v>mRNA-T7</v>
          </cell>
          <cell r="K2742">
            <v>43.49</v>
          </cell>
          <cell r="L2742">
            <v>35</v>
          </cell>
          <cell r="M2742">
            <v>1522.15</v>
          </cell>
          <cell r="N2742">
            <v>450</v>
          </cell>
        </row>
        <row r="2743">
          <cell r="D2743" t="str">
            <v>HGC-26010869</v>
          </cell>
          <cell r="E2743" t="str">
            <v>DMT-5MeO-1</v>
          </cell>
          <cell r="F2743" t="str">
            <v>PSM-ZM202511110001-0004</v>
          </cell>
          <cell r="G2743" t="str">
            <v>深圳湾实验室</v>
          </cell>
          <cell r="H2743" t="str">
            <v>IDT330</v>
          </cell>
          <cell r="I2743">
            <v>6</v>
          </cell>
          <cell r="J2743" t="str">
            <v>mRNA-T7</v>
          </cell>
          <cell r="K2743">
            <v>22.81</v>
          </cell>
          <cell r="L2743">
            <v>35</v>
          </cell>
          <cell r="M2743">
            <v>798.35</v>
          </cell>
          <cell r="N2743">
            <v>450</v>
          </cell>
        </row>
        <row r="2744">
          <cell r="D2744" t="str">
            <v>HGC-26010870</v>
          </cell>
          <cell r="E2744" t="str">
            <v>DMT-5MeO-2</v>
          </cell>
          <cell r="F2744" t="str">
            <v>PSM-ZM202511110001-0004</v>
          </cell>
          <cell r="G2744" t="str">
            <v>深圳湾实验室</v>
          </cell>
          <cell r="H2744" t="str">
            <v>IDT331</v>
          </cell>
          <cell r="I2744">
            <v>6</v>
          </cell>
          <cell r="J2744" t="str">
            <v>mRNA-T7</v>
          </cell>
          <cell r="K2744">
            <v>46.64</v>
          </cell>
          <cell r="L2744">
            <v>35</v>
          </cell>
          <cell r="M2744">
            <v>1632.4</v>
          </cell>
          <cell r="N2744">
            <v>450</v>
          </cell>
        </row>
        <row r="2745">
          <cell r="D2745" t="str">
            <v>HGC-26010871</v>
          </cell>
          <cell r="E2745" t="str">
            <v>Psiblocybin-1</v>
          </cell>
          <cell r="F2745" t="str">
            <v>PSM-ZM202511110001-0004</v>
          </cell>
          <cell r="G2745" t="str">
            <v>深圳湾实验室</v>
          </cell>
          <cell r="H2745" t="str">
            <v>IDT332</v>
          </cell>
          <cell r="I2745">
            <v>6</v>
          </cell>
          <cell r="J2745" t="str">
            <v>mRNA-T7</v>
          </cell>
          <cell r="K2745">
            <v>42.01</v>
          </cell>
          <cell r="L2745">
            <v>35</v>
          </cell>
          <cell r="M2745">
            <v>1470.35</v>
          </cell>
          <cell r="N2745">
            <v>450</v>
          </cell>
        </row>
        <row r="2746">
          <cell r="D2746" t="str">
            <v>HGC-26010872</v>
          </cell>
          <cell r="E2746" t="str">
            <v>Psiblocybin-2</v>
          </cell>
          <cell r="F2746" t="str">
            <v>PSM-ZM202511110001-0004</v>
          </cell>
          <cell r="G2746" t="str">
            <v>深圳湾实验室</v>
          </cell>
          <cell r="H2746" t="str">
            <v>IDT333</v>
          </cell>
          <cell r="I2746">
            <v>6</v>
          </cell>
          <cell r="J2746" t="str">
            <v>mRNA-T7</v>
          </cell>
          <cell r="K2746">
            <v>51.22</v>
          </cell>
          <cell r="L2746">
            <v>35</v>
          </cell>
          <cell r="M2746">
            <v>1792.7</v>
          </cell>
          <cell r="N2746">
            <v>450</v>
          </cell>
        </row>
        <row r="2747">
          <cell r="D2747" t="str">
            <v>HGC-26010873</v>
          </cell>
          <cell r="E2747" t="str">
            <v>LSD-1</v>
          </cell>
          <cell r="F2747" t="str">
            <v>PSM-ZM202511110001-0004</v>
          </cell>
          <cell r="G2747" t="str">
            <v>深圳湾实验室</v>
          </cell>
          <cell r="H2747" t="str">
            <v>IDT334</v>
          </cell>
          <cell r="I2747">
            <v>6</v>
          </cell>
          <cell r="J2747" t="str">
            <v>mRNA-T7</v>
          </cell>
          <cell r="K2747">
            <v>49.84</v>
          </cell>
          <cell r="L2747">
            <v>35</v>
          </cell>
          <cell r="M2747">
            <v>1744.4</v>
          </cell>
          <cell r="N2747">
            <v>450</v>
          </cell>
        </row>
        <row r="2748">
          <cell r="D2748" t="str">
            <v>HGC-26010874</v>
          </cell>
          <cell r="E2748" t="str">
            <v>LSD-2</v>
          </cell>
          <cell r="F2748" t="str">
            <v>PSM-ZM202511110001-0004</v>
          </cell>
          <cell r="G2748" t="str">
            <v>深圳湾实验室</v>
          </cell>
          <cell r="H2748" t="str">
            <v>IDT335</v>
          </cell>
          <cell r="I2748">
            <v>6</v>
          </cell>
          <cell r="J2748" t="str">
            <v>mRNA-T7</v>
          </cell>
          <cell r="K2748">
            <v>51.33</v>
          </cell>
          <cell r="L2748">
            <v>35</v>
          </cell>
          <cell r="M2748">
            <v>1796.55</v>
          </cell>
          <cell r="N2748">
            <v>450</v>
          </cell>
        </row>
        <row r="2749">
          <cell r="D2749" t="str">
            <v>HGC-26010875</v>
          </cell>
          <cell r="E2749" t="str">
            <v>DMT-1</v>
          </cell>
          <cell r="F2749" t="str">
            <v>PSM-ZM202511110001-0004</v>
          </cell>
          <cell r="G2749" t="str">
            <v>深圳湾实验室</v>
          </cell>
          <cell r="H2749" t="str">
            <v>IDT336</v>
          </cell>
          <cell r="I2749">
            <v>6</v>
          </cell>
          <cell r="J2749" t="str">
            <v>mRNA-T7</v>
          </cell>
          <cell r="K2749">
            <v>34.94</v>
          </cell>
          <cell r="L2749">
            <v>35</v>
          </cell>
          <cell r="M2749">
            <v>1222.9</v>
          </cell>
          <cell r="N2749">
            <v>450</v>
          </cell>
        </row>
        <row r="2750">
          <cell r="D2750" t="str">
            <v>HGC-26010876</v>
          </cell>
          <cell r="E2750" t="str">
            <v>DMT-2</v>
          </cell>
          <cell r="F2750" t="str">
            <v>PSM-ZM202511110001-0004</v>
          </cell>
          <cell r="G2750" t="str">
            <v>深圳湾实验室</v>
          </cell>
          <cell r="H2750" t="str">
            <v>IDT337</v>
          </cell>
          <cell r="I2750">
            <v>6</v>
          </cell>
          <cell r="J2750" t="str">
            <v>mRNA-T7</v>
          </cell>
          <cell r="K2750">
            <v>66.22</v>
          </cell>
          <cell r="L2750">
            <v>35</v>
          </cell>
          <cell r="M2750">
            <v>2317.7</v>
          </cell>
          <cell r="N2750">
            <v>450</v>
          </cell>
        </row>
        <row r="2751">
          <cell r="D2751" t="str">
            <v>HGC-26010237</v>
          </cell>
          <cell r="E2751" t="str">
            <v>shNC-1</v>
          </cell>
          <cell r="F2751" t="str">
            <v>PSM-ZM202601210006-0001</v>
          </cell>
          <cell r="G2751" t="str">
            <v>中山大学</v>
          </cell>
          <cell r="H2751" t="str">
            <v>IDT338</v>
          </cell>
          <cell r="I2751">
            <v>6</v>
          </cell>
          <cell r="J2751" t="str">
            <v>mRNA</v>
          </cell>
          <cell r="K2751">
            <v>68.2</v>
          </cell>
          <cell r="L2751">
            <v>35</v>
          </cell>
          <cell r="M2751">
            <v>2387</v>
          </cell>
          <cell r="N2751">
            <v>453</v>
          </cell>
        </row>
        <row r="2752">
          <cell r="D2752" t="str">
            <v>HGC-26010238</v>
          </cell>
          <cell r="E2752" t="str">
            <v>shNC-2</v>
          </cell>
          <cell r="F2752" t="str">
            <v>PSM-ZM202601210006-0001</v>
          </cell>
          <cell r="G2752" t="str">
            <v>中山大学</v>
          </cell>
          <cell r="H2752" t="str">
            <v>IDT339</v>
          </cell>
          <cell r="I2752">
            <v>6</v>
          </cell>
          <cell r="J2752" t="str">
            <v>mRNA</v>
          </cell>
          <cell r="K2752">
            <v>68.55</v>
          </cell>
          <cell r="L2752">
            <v>35</v>
          </cell>
          <cell r="M2752">
            <v>2399.25</v>
          </cell>
          <cell r="N2752">
            <v>453</v>
          </cell>
        </row>
        <row r="2753">
          <cell r="D2753" t="str">
            <v>HGC-26010239</v>
          </cell>
          <cell r="E2753" t="str">
            <v>shNC-3</v>
          </cell>
          <cell r="F2753" t="str">
            <v>PSM-ZM202601210006-0001</v>
          </cell>
          <cell r="G2753" t="str">
            <v>中山大学</v>
          </cell>
          <cell r="H2753" t="str">
            <v>IDT340</v>
          </cell>
          <cell r="I2753">
            <v>6</v>
          </cell>
          <cell r="J2753" t="str">
            <v>mRNA</v>
          </cell>
          <cell r="K2753">
            <v>51.93</v>
          </cell>
          <cell r="L2753">
            <v>35</v>
          </cell>
          <cell r="M2753">
            <v>1817.55</v>
          </cell>
          <cell r="N2753">
            <v>453</v>
          </cell>
        </row>
        <row r="2754">
          <cell r="D2754" t="str">
            <v>HGC-26010240</v>
          </cell>
          <cell r="E2754" t="str">
            <v>shZCCHC17-2-1</v>
          </cell>
          <cell r="F2754" t="str">
            <v>PSM-ZM202601210006-0001</v>
          </cell>
          <cell r="G2754" t="str">
            <v>中山大学</v>
          </cell>
          <cell r="H2754" t="str">
            <v>IDT341</v>
          </cell>
          <cell r="I2754">
            <v>6</v>
          </cell>
          <cell r="J2754" t="str">
            <v>mRNA</v>
          </cell>
          <cell r="K2754">
            <v>51.2</v>
          </cell>
          <cell r="L2754">
            <v>35</v>
          </cell>
          <cell r="M2754">
            <v>1792</v>
          </cell>
          <cell r="N2754">
            <v>453</v>
          </cell>
        </row>
        <row r="2755">
          <cell r="D2755" t="str">
            <v>HGC-26010241</v>
          </cell>
          <cell r="E2755" t="str">
            <v>shZCCHC17-2-2</v>
          </cell>
          <cell r="F2755" t="str">
            <v>PSM-ZM202601210006-0001</v>
          </cell>
          <cell r="G2755" t="str">
            <v>中山大学</v>
          </cell>
          <cell r="H2755" t="str">
            <v>IDT342</v>
          </cell>
          <cell r="I2755">
            <v>6</v>
          </cell>
          <cell r="J2755" t="str">
            <v>mRNA</v>
          </cell>
          <cell r="K2755">
            <v>53.62</v>
          </cell>
          <cell r="L2755">
            <v>35</v>
          </cell>
          <cell r="M2755">
            <v>1876.7</v>
          </cell>
          <cell r="N2755">
            <v>453</v>
          </cell>
        </row>
        <row r="2756">
          <cell r="D2756" t="str">
            <v>HGC-26010242</v>
          </cell>
          <cell r="E2756" t="str">
            <v>shZCCHC17-2-3</v>
          </cell>
          <cell r="F2756" t="str">
            <v>PSM-ZM202601210006-0001</v>
          </cell>
          <cell r="G2756" t="str">
            <v>中山大学</v>
          </cell>
          <cell r="H2756" t="str">
            <v>IDT343</v>
          </cell>
          <cell r="I2756">
            <v>6</v>
          </cell>
          <cell r="J2756" t="str">
            <v>mRNA</v>
          </cell>
          <cell r="K2756">
            <v>53.81</v>
          </cell>
          <cell r="L2756">
            <v>35</v>
          </cell>
          <cell r="M2756">
            <v>1883.35</v>
          </cell>
          <cell r="N2756">
            <v>453</v>
          </cell>
        </row>
        <row r="2757">
          <cell r="D2757" t="str">
            <v>HGC-26010243</v>
          </cell>
          <cell r="E2757" t="str">
            <v>shZCCHC17-4-1</v>
          </cell>
          <cell r="F2757" t="str">
            <v>PSM-ZM202601210006-0001</v>
          </cell>
          <cell r="G2757" t="str">
            <v>中山大学</v>
          </cell>
          <cell r="H2757" t="str">
            <v>IDT344</v>
          </cell>
          <cell r="I2757">
            <v>6</v>
          </cell>
          <cell r="J2757" t="str">
            <v>mRNA</v>
          </cell>
          <cell r="K2757">
            <v>52.11</v>
          </cell>
          <cell r="L2757">
            <v>35</v>
          </cell>
          <cell r="M2757">
            <v>1823.85</v>
          </cell>
          <cell r="N2757">
            <v>453</v>
          </cell>
        </row>
        <row r="2758">
          <cell r="D2758" t="str">
            <v>HGC-26010244</v>
          </cell>
          <cell r="E2758" t="str">
            <v>shZCCHC17-4-2</v>
          </cell>
          <cell r="F2758" t="str">
            <v>PSM-ZM202601210006-0001</v>
          </cell>
          <cell r="G2758" t="str">
            <v>中山大学</v>
          </cell>
          <cell r="H2758" t="str">
            <v>IDT345</v>
          </cell>
          <cell r="I2758">
            <v>6</v>
          </cell>
          <cell r="J2758" t="str">
            <v>mRNA</v>
          </cell>
          <cell r="K2758">
            <v>83.95</v>
          </cell>
          <cell r="L2758">
            <v>35</v>
          </cell>
          <cell r="M2758">
            <v>2938.25</v>
          </cell>
          <cell r="N2758">
            <v>453</v>
          </cell>
        </row>
        <row r="2759">
          <cell r="D2759" t="str">
            <v>HGC-26010245</v>
          </cell>
          <cell r="E2759" t="str">
            <v>shZCCHC17-4-3</v>
          </cell>
          <cell r="F2759" t="str">
            <v>PSM-ZM202601210006-0001</v>
          </cell>
          <cell r="G2759" t="str">
            <v>中山大学</v>
          </cell>
          <cell r="H2759" t="str">
            <v>IDT346</v>
          </cell>
          <cell r="I2759">
            <v>6</v>
          </cell>
          <cell r="J2759" t="str">
            <v>mRNA</v>
          </cell>
          <cell r="K2759">
            <v>73.42</v>
          </cell>
          <cell r="L2759">
            <v>35</v>
          </cell>
          <cell r="M2759">
            <v>2569.7</v>
          </cell>
          <cell r="N2759">
            <v>453</v>
          </cell>
        </row>
        <row r="2760">
          <cell r="D2760" t="str">
            <v>HGC-26010672</v>
          </cell>
          <cell r="E2760" t="str">
            <v>F-CKO-1</v>
          </cell>
          <cell r="F2760" t="str">
            <v>PSM-ZM202507140011-0018</v>
          </cell>
          <cell r="G2760" t="str">
            <v>中山大学肿瘤防治中心</v>
          </cell>
          <cell r="H2760" t="str">
            <v>IDT349</v>
          </cell>
          <cell r="I2760">
            <v>6</v>
          </cell>
          <cell r="J2760" t="str">
            <v>mRNA</v>
          </cell>
          <cell r="K2760">
            <v>54.73</v>
          </cell>
          <cell r="L2760">
            <v>35</v>
          </cell>
          <cell r="M2760">
            <v>1915.55</v>
          </cell>
          <cell r="N2760">
            <v>453</v>
          </cell>
        </row>
        <row r="2761">
          <cell r="D2761" t="str">
            <v>HGC-26010673</v>
          </cell>
          <cell r="E2761" t="str">
            <v>F-CKO-2</v>
          </cell>
          <cell r="F2761" t="str">
            <v>PSM-ZM202507140011-0018</v>
          </cell>
          <cell r="G2761" t="str">
            <v>中山大学肿瘤防治中心</v>
          </cell>
          <cell r="H2761" t="str">
            <v>IDT350</v>
          </cell>
          <cell r="I2761">
            <v>6</v>
          </cell>
          <cell r="J2761" t="str">
            <v>mRNA</v>
          </cell>
          <cell r="K2761">
            <v>38.5</v>
          </cell>
          <cell r="L2761">
            <v>35</v>
          </cell>
          <cell r="M2761">
            <v>1347.5</v>
          </cell>
          <cell r="N2761">
            <v>453</v>
          </cell>
        </row>
        <row r="2762">
          <cell r="D2762" t="str">
            <v>HGC-26010674</v>
          </cell>
          <cell r="E2762" t="str">
            <v>F-CKO-3</v>
          </cell>
          <cell r="F2762" t="str">
            <v>PSM-ZM202507140011-0018</v>
          </cell>
          <cell r="G2762" t="str">
            <v>中山大学肿瘤防治中心</v>
          </cell>
          <cell r="H2762" t="str">
            <v>IDT351</v>
          </cell>
          <cell r="I2762">
            <v>6</v>
          </cell>
          <cell r="J2762" t="str">
            <v>mRNA</v>
          </cell>
          <cell r="K2762">
            <v>56.37</v>
          </cell>
          <cell r="L2762">
            <v>35</v>
          </cell>
          <cell r="M2762">
            <v>1972.95</v>
          </cell>
          <cell r="N2762">
            <v>453</v>
          </cell>
        </row>
        <row r="2763">
          <cell r="D2763" t="str">
            <v>HGC-26010675</v>
          </cell>
          <cell r="E2763" t="str">
            <v>F-CKO-4</v>
          </cell>
          <cell r="F2763" t="str">
            <v>PSM-ZM202507140011-0018</v>
          </cell>
          <cell r="G2763" t="str">
            <v>中山大学肿瘤防治中心</v>
          </cell>
          <cell r="H2763" t="str">
            <v>IDT352</v>
          </cell>
          <cell r="I2763">
            <v>6</v>
          </cell>
          <cell r="J2763" t="str">
            <v>mRNA</v>
          </cell>
          <cell r="K2763">
            <v>51.01</v>
          </cell>
          <cell r="L2763">
            <v>35</v>
          </cell>
          <cell r="M2763">
            <v>1785.35</v>
          </cell>
          <cell r="N2763">
            <v>453</v>
          </cell>
        </row>
        <row r="2764">
          <cell r="D2764" t="str">
            <v>HGC-26010676</v>
          </cell>
          <cell r="E2764" t="str">
            <v>F-CKO-5</v>
          </cell>
          <cell r="F2764" t="str">
            <v>PSM-ZM202507140011-0018</v>
          </cell>
          <cell r="G2764" t="str">
            <v>中山大学肿瘤防治中心</v>
          </cell>
          <cell r="H2764" t="str">
            <v>IDT353</v>
          </cell>
          <cell r="I2764">
            <v>6</v>
          </cell>
          <cell r="J2764" t="str">
            <v>mRNA</v>
          </cell>
          <cell r="K2764">
            <v>66.69</v>
          </cell>
          <cell r="L2764">
            <v>35</v>
          </cell>
          <cell r="M2764">
            <v>2334.15</v>
          </cell>
          <cell r="N2764">
            <v>453</v>
          </cell>
        </row>
        <row r="2765">
          <cell r="D2765" t="str">
            <v>HGC-26010677</v>
          </cell>
          <cell r="E2765" t="str">
            <v>F-FL-1</v>
          </cell>
          <cell r="F2765" t="str">
            <v>PSM-ZM202507140011-0018</v>
          </cell>
          <cell r="G2765" t="str">
            <v>中山大学肿瘤防治中心</v>
          </cell>
          <cell r="H2765" t="str">
            <v>IDT354</v>
          </cell>
          <cell r="I2765">
            <v>6</v>
          </cell>
          <cell r="J2765" t="str">
            <v>mRNA</v>
          </cell>
          <cell r="K2765">
            <v>48.72</v>
          </cell>
          <cell r="L2765">
            <v>35</v>
          </cell>
          <cell r="M2765">
            <v>1705.2</v>
          </cell>
          <cell r="N2765">
            <v>453</v>
          </cell>
        </row>
        <row r="2766">
          <cell r="D2766" t="str">
            <v>HGC-26010678</v>
          </cell>
          <cell r="E2766" t="str">
            <v>F-FL-2</v>
          </cell>
          <cell r="F2766" t="str">
            <v>PSM-ZM202507140011-0018</v>
          </cell>
          <cell r="G2766" t="str">
            <v>中山大学肿瘤防治中心</v>
          </cell>
          <cell r="H2766" t="str">
            <v>IDT355</v>
          </cell>
          <cell r="I2766">
            <v>6</v>
          </cell>
          <cell r="J2766" t="str">
            <v>mRNA</v>
          </cell>
          <cell r="K2766">
            <v>50.19</v>
          </cell>
          <cell r="L2766">
            <v>35</v>
          </cell>
          <cell r="M2766">
            <v>1756.65</v>
          </cell>
          <cell r="N2766">
            <v>453</v>
          </cell>
        </row>
        <row r="2767">
          <cell r="D2767" t="str">
            <v>HGC-26010679</v>
          </cell>
          <cell r="E2767" t="str">
            <v>F-FL-3</v>
          </cell>
          <cell r="F2767" t="str">
            <v>PSM-ZM202507140011-0018</v>
          </cell>
          <cell r="G2767" t="str">
            <v>中山大学肿瘤防治中心</v>
          </cell>
          <cell r="H2767" t="str">
            <v>IDT356</v>
          </cell>
          <cell r="I2767">
            <v>6</v>
          </cell>
          <cell r="J2767" t="str">
            <v>mRNA</v>
          </cell>
          <cell r="K2767">
            <v>37.09</v>
          </cell>
          <cell r="L2767">
            <v>35</v>
          </cell>
          <cell r="M2767">
            <v>1298.15</v>
          </cell>
          <cell r="N2767">
            <v>453</v>
          </cell>
        </row>
        <row r="2768">
          <cell r="D2768" t="str">
            <v>HGC-26010680</v>
          </cell>
          <cell r="E2768" t="str">
            <v>F-FL-4</v>
          </cell>
          <cell r="F2768" t="str">
            <v>PSM-ZM202507140011-0018</v>
          </cell>
          <cell r="G2768" t="str">
            <v>中山大学肿瘤防治中心</v>
          </cell>
          <cell r="H2768" t="str">
            <v>IDT357</v>
          </cell>
          <cell r="I2768">
            <v>6</v>
          </cell>
          <cell r="J2768" t="str">
            <v>mRNA</v>
          </cell>
          <cell r="K2768">
            <v>53.83</v>
          </cell>
          <cell r="L2768">
            <v>35</v>
          </cell>
          <cell r="M2768">
            <v>1884.05</v>
          </cell>
          <cell r="N2768">
            <v>453</v>
          </cell>
        </row>
        <row r="2769">
          <cell r="D2769" t="str">
            <v>HGC-26010681</v>
          </cell>
          <cell r="E2769" t="str">
            <v>F-FL-5</v>
          </cell>
          <cell r="F2769" t="str">
            <v>PSM-ZM202507140011-0018</v>
          </cell>
          <cell r="G2769" t="str">
            <v>中山大学肿瘤防治中心</v>
          </cell>
          <cell r="H2769" t="str">
            <v>IDT358</v>
          </cell>
          <cell r="I2769">
            <v>6</v>
          </cell>
          <cell r="J2769" t="str">
            <v>mRNA</v>
          </cell>
          <cell r="K2769">
            <v>55.25</v>
          </cell>
          <cell r="L2769">
            <v>35</v>
          </cell>
          <cell r="M2769">
            <v>1933.75</v>
          </cell>
          <cell r="N2769">
            <v>453</v>
          </cell>
        </row>
        <row r="2770">
          <cell r="D2770" t="str">
            <v>HGC-26010682</v>
          </cell>
          <cell r="E2770" t="str">
            <v>M-CKO-1</v>
          </cell>
          <cell r="F2770" t="str">
            <v>PSM-ZM202507140011-0018</v>
          </cell>
          <cell r="G2770" t="str">
            <v>中山大学肿瘤防治中心</v>
          </cell>
          <cell r="H2770" t="str">
            <v>IDT359</v>
          </cell>
          <cell r="I2770">
            <v>6</v>
          </cell>
          <cell r="J2770" t="str">
            <v>mRNA</v>
          </cell>
          <cell r="K2770">
            <v>51.89</v>
          </cell>
          <cell r="L2770">
            <v>35</v>
          </cell>
          <cell r="M2770">
            <v>1816.15</v>
          </cell>
          <cell r="N2770">
            <v>463</v>
          </cell>
        </row>
        <row r="2771">
          <cell r="D2771" t="str">
            <v>HGC-26010683</v>
          </cell>
          <cell r="E2771" t="str">
            <v>M-CKO-2</v>
          </cell>
          <cell r="F2771" t="str">
            <v>PSM-ZM202507140011-0018</v>
          </cell>
          <cell r="G2771" t="str">
            <v>中山大学肿瘤防治中心</v>
          </cell>
          <cell r="H2771" t="str">
            <v>IDT360</v>
          </cell>
          <cell r="I2771">
            <v>6</v>
          </cell>
          <cell r="J2771" t="str">
            <v>mRNA</v>
          </cell>
          <cell r="K2771">
            <v>38.58</v>
          </cell>
          <cell r="L2771">
            <v>35</v>
          </cell>
          <cell r="M2771">
            <v>1350.3</v>
          </cell>
          <cell r="N2771">
            <v>463</v>
          </cell>
        </row>
        <row r="2772">
          <cell r="D2772" t="str">
            <v>HGC-26010684</v>
          </cell>
          <cell r="E2772" t="str">
            <v>M-CKO-3</v>
          </cell>
          <cell r="F2772" t="str">
            <v>PSM-ZM202507140011-0018</v>
          </cell>
          <cell r="G2772" t="str">
            <v>中山大学肿瘤防治中心</v>
          </cell>
          <cell r="H2772" t="str">
            <v>IDT361</v>
          </cell>
          <cell r="I2772">
            <v>6</v>
          </cell>
          <cell r="J2772" t="str">
            <v>mRNA</v>
          </cell>
          <cell r="K2772">
            <v>85.3</v>
          </cell>
          <cell r="L2772">
            <v>35</v>
          </cell>
          <cell r="M2772">
            <v>2985.5</v>
          </cell>
          <cell r="N2772">
            <v>463</v>
          </cell>
        </row>
        <row r="2773">
          <cell r="D2773" t="str">
            <v>HGC-26010685</v>
          </cell>
          <cell r="E2773" t="str">
            <v>M-CKO-4</v>
          </cell>
          <cell r="F2773" t="str">
            <v>PSM-ZM202507140011-0018</v>
          </cell>
          <cell r="G2773" t="str">
            <v>中山大学肿瘤防治中心</v>
          </cell>
          <cell r="H2773" t="str">
            <v>IDT362</v>
          </cell>
          <cell r="I2773">
            <v>6</v>
          </cell>
          <cell r="J2773" t="str">
            <v>mRNA</v>
          </cell>
          <cell r="K2773">
            <v>56.27</v>
          </cell>
          <cell r="L2773">
            <v>35</v>
          </cell>
          <cell r="M2773">
            <v>1969.45</v>
          </cell>
          <cell r="N2773">
            <v>463</v>
          </cell>
        </row>
        <row r="2774">
          <cell r="D2774" t="str">
            <v>HGC-26010686</v>
          </cell>
          <cell r="E2774" t="str">
            <v>M-FL-1</v>
          </cell>
          <cell r="F2774" t="str">
            <v>PSM-ZM202507140011-0018</v>
          </cell>
          <cell r="G2774" t="str">
            <v>中山大学肿瘤防治中心</v>
          </cell>
          <cell r="H2774" t="str">
            <v>IDT363</v>
          </cell>
          <cell r="I2774">
            <v>6</v>
          </cell>
          <cell r="J2774" t="str">
            <v>mRNA</v>
          </cell>
          <cell r="K2774">
            <v>44.56</v>
          </cell>
          <cell r="L2774">
            <v>35</v>
          </cell>
          <cell r="M2774">
            <v>1559.6</v>
          </cell>
          <cell r="N2774">
            <v>463</v>
          </cell>
        </row>
        <row r="2775">
          <cell r="D2775" t="str">
            <v>HGC-26010687</v>
          </cell>
          <cell r="E2775" t="str">
            <v>M-FL-2</v>
          </cell>
          <cell r="F2775" t="str">
            <v>PSM-ZM202507140011-0018</v>
          </cell>
          <cell r="G2775" t="str">
            <v>中山大学肿瘤防治中心</v>
          </cell>
          <cell r="H2775" t="str">
            <v>IDT364</v>
          </cell>
          <cell r="I2775">
            <v>6</v>
          </cell>
          <cell r="J2775" t="str">
            <v>mRNA</v>
          </cell>
          <cell r="K2775">
            <v>39.21</v>
          </cell>
          <cell r="L2775">
            <v>35</v>
          </cell>
          <cell r="M2775">
            <v>1372.35</v>
          </cell>
          <cell r="N2775">
            <v>463</v>
          </cell>
        </row>
        <row r="2776">
          <cell r="D2776" t="str">
            <v>HGC-26010688</v>
          </cell>
          <cell r="E2776" t="str">
            <v>M-FL-3</v>
          </cell>
          <cell r="F2776" t="str">
            <v>PSM-ZM202507140011-0018</v>
          </cell>
          <cell r="G2776" t="str">
            <v>中山大学肿瘤防治中心</v>
          </cell>
          <cell r="H2776" t="str">
            <v>IDT365</v>
          </cell>
          <cell r="I2776">
            <v>6</v>
          </cell>
          <cell r="J2776" t="str">
            <v>mRNA</v>
          </cell>
          <cell r="K2776">
            <v>48.7</v>
          </cell>
          <cell r="L2776">
            <v>35</v>
          </cell>
          <cell r="M2776">
            <v>1704.5</v>
          </cell>
          <cell r="N2776">
            <v>463</v>
          </cell>
        </row>
        <row r="2777">
          <cell r="D2777" t="str">
            <v>HGC-26010689</v>
          </cell>
          <cell r="E2777" t="str">
            <v>M-FL-4</v>
          </cell>
          <cell r="F2777" t="str">
            <v>PSM-ZM202507140011-0018</v>
          </cell>
          <cell r="G2777" t="str">
            <v>中山大学肿瘤防治中心</v>
          </cell>
          <cell r="H2777" t="str">
            <v>IDT366</v>
          </cell>
          <cell r="I2777">
            <v>6</v>
          </cell>
          <cell r="J2777" t="str">
            <v>mRNA</v>
          </cell>
          <cell r="K2777">
            <v>53.35</v>
          </cell>
          <cell r="L2777">
            <v>35</v>
          </cell>
          <cell r="M2777">
            <v>1867.25</v>
          </cell>
          <cell r="N2777">
            <v>463</v>
          </cell>
        </row>
        <row r="2778">
          <cell r="D2778" t="str">
            <v>HGC-26010690</v>
          </cell>
          <cell r="E2778" t="str">
            <v>M-FL-5</v>
          </cell>
          <cell r="F2778" t="str">
            <v>PSM-ZM202507140011-0018</v>
          </cell>
          <cell r="G2778" t="str">
            <v>中山大学肿瘤防治中心</v>
          </cell>
          <cell r="H2778" t="str">
            <v>IDT367</v>
          </cell>
          <cell r="I2778">
            <v>6</v>
          </cell>
          <cell r="J2778" t="str">
            <v>mRNA</v>
          </cell>
          <cell r="K2778">
            <v>42.25</v>
          </cell>
          <cell r="L2778">
            <v>35</v>
          </cell>
          <cell r="M2778">
            <v>1478.75</v>
          </cell>
          <cell r="N2778">
            <v>463</v>
          </cell>
        </row>
        <row r="2779">
          <cell r="D2779" t="str">
            <v>HGC-26010691</v>
          </cell>
          <cell r="E2779" t="str">
            <v>M-FL-6</v>
          </cell>
          <cell r="F2779" t="str">
            <v>PSM-ZM202507140011-0018</v>
          </cell>
          <cell r="G2779" t="str">
            <v>中山大学肿瘤防治中心</v>
          </cell>
          <cell r="H2779" t="str">
            <v>IDT368</v>
          </cell>
          <cell r="I2779">
            <v>6</v>
          </cell>
          <cell r="J2779" t="str">
            <v>mRNA</v>
          </cell>
          <cell r="K2779">
            <v>41.63</v>
          </cell>
          <cell r="L2779">
            <v>35</v>
          </cell>
          <cell r="M2779">
            <v>1457.05</v>
          </cell>
          <cell r="N2779">
            <v>463</v>
          </cell>
        </row>
        <row r="2780">
          <cell r="D2780" t="str">
            <v>HGC-26010222</v>
          </cell>
          <cell r="E2780" t="str">
            <v>z5HKO1</v>
          </cell>
          <cell r="F2780" t="str">
            <v>PSM-ZM202509160002-0003</v>
          </cell>
          <cell r="G2780" t="str">
            <v>中国人民解放军陆军特色医学中心</v>
          </cell>
          <cell r="H2780" t="str">
            <v>IDT369</v>
          </cell>
          <cell r="I2780">
            <v>6</v>
          </cell>
          <cell r="J2780" t="str">
            <v>mRNA</v>
          </cell>
          <cell r="K2780">
            <v>73.48</v>
          </cell>
          <cell r="L2780">
            <v>35</v>
          </cell>
          <cell r="M2780">
            <v>2571.8</v>
          </cell>
          <cell r="N2780">
            <v>463</v>
          </cell>
        </row>
        <row r="2781">
          <cell r="D2781" t="str">
            <v>HGC-26010223</v>
          </cell>
          <cell r="E2781" t="str">
            <v>z5HKO2</v>
          </cell>
          <cell r="F2781" t="str">
            <v>PSM-ZM202509160002-0003</v>
          </cell>
          <cell r="G2781" t="str">
            <v>中国人民解放军陆军特色医学中心</v>
          </cell>
          <cell r="H2781" t="str">
            <v>IDT370</v>
          </cell>
          <cell r="I2781">
            <v>6</v>
          </cell>
          <cell r="J2781" t="str">
            <v>mRNA</v>
          </cell>
          <cell r="K2781">
            <v>77.54</v>
          </cell>
          <cell r="L2781">
            <v>35</v>
          </cell>
          <cell r="M2781">
            <v>2713.9</v>
          </cell>
          <cell r="N2781">
            <v>463</v>
          </cell>
        </row>
        <row r="2782">
          <cell r="D2782" t="str">
            <v>HGC-26010224</v>
          </cell>
          <cell r="E2782" t="str">
            <v>z5HKO3</v>
          </cell>
          <cell r="F2782" t="str">
            <v>PSM-ZM202509160002-0003</v>
          </cell>
          <cell r="G2782" t="str">
            <v>中国人民解放军陆军特色医学中心</v>
          </cell>
          <cell r="H2782" t="str">
            <v>IDT371</v>
          </cell>
          <cell r="I2782">
            <v>6</v>
          </cell>
          <cell r="J2782" t="str">
            <v>mRNA</v>
          </cell>
          <cell r="K2782">
            <v>77.85</v>
          </cell>
          <cell r="L2782">
            <v>35</v>
          </cell>
          <cell r="M2782">
            <v>2724.75</v>
          </cell>
          <cell r="N2782">
            <v>463</v>
          </cell>
        </row>
        <row r="2783">
          <cell r="D2783" t="str">
            <v>HGC-26010226</v>
          </cell>
          <cell r="E2783" t="str">
            <v>z5HKO5</v>
          </cell>
          <cell r="F2783" t="str">
            <v>PSM-ZM202509160002-0003</v>
          </cell>
          <cell r="G2783" t="str">
            <v>中国人民解放军陆军特色医学中心</v>
          </cell>
          <cell r="H2783" t="str">
            <v>IDT372</v>
          </cell>
          <cell r="I2783">
            <v>6</v>
          </cell>
          <cell r="J2783" t="str">
            <v>mRNA</v>
          </cell>
          <cell r="K2783">
            <v>69.73</v>
          </cell>
          <cell r="L2783">
            <v>35</v>
          </cell>
          <cell r="M2783">
            <v>2440.55</v>
          </cell>
          <cell r="N2783">
            <v>463</v>
          </cell>
        </row>
        <row r="2784">
          <cell r="D2784" t="str">
            <v>HGC-26010227</v>
          </cell>
          <cell r="E2784" t="str">
            <v>z5HKO6</v>
          </cell>
          <cell r="F2784" t="str">
            <v>PSM-ZM202509160002-0003</v>
          </cell>
          <cell r="G2784" t="str">
            <v>中国人民解放军陆军特色医学中心</v>
          </cell>
          <cell r="H2784" t="str">
            <v>IDT373</v>
          </cell>
          <cell r="I2784">
            <v>6</v>
          </cell>
          <cell r="J2784" t="str">
            <v>mRNA</v>
          </cell>
          <cell r="K2784">
            <v>67.42</v>
          </cell>
          <cell r="L2784">
            <v>35</v>
          </cell>
          <cell r="M2784">
            <v>2359.7</v>
          </cell>
          <cell r="N2784">
            <v>463</v>
          </cell>
        </row>
        <row r="2785">
          <cell r="D2785" t="str">
            <v>HGC-26010230</v>
          </cell>
          <cell r="E2785" t="str">
            <v>FF9</v>
          </cell>
          <cell r="F2785" t="str">
            <v>PSM-ZM202509160002-0003</v>
          </cell>
          <cell r="G2785" t="str">
            <v>中国人民解放军陆军特色医学中心</v>
          </cell>
          <cell r="H2785" t="str">
            <v>IDT374</v>
          </cell>
          <cell r="I2785">
            <v>6</v>
          </cell>
          <cell r="J2785" t="str">
            <v>mRNA</v>
          </cell>
          <cell r="K2785">
            <v>70.52</v>
          </cell>
          <cell r="L2785">
            <v>35</v>
          </cell>
          <cell r="M2785">
            <v>2468.2</v>
          </cell>
          <cell r="N2785">
            <v>463</v>
          </cell>
        </row>
        <row r="2786">
          <cell r="D2786" t="str">
            <v>HGC-26010231</v>
          </cell>
          <cell r="E2786" t="str">
            <v>FF10</v>
          </cell>
          <cell r="F2786" t="str">
            <v>PSM-ZM202509160002-0003</v>
          </cell>
          <cell r="G2786" t="str">
            <v>中国人民解放军陆军特色医学中心</v>
          </cell>
          <cell r="H2786" t="str">
            <v>IDT375</v>
          </cell>
          <cell r="I2786">
            <v>6</v>
          </cell>
          <cell r="J2786" t="str">
            <v>mRNA</v>
          </cell>
          <cell r="K2786">
            <v>70.08</v>
          </cell>
          <cell r="L2786">
            <v>35</v>
          </cell>
          <cell r="M2786">
            <v>2452.8</v>
          </cell>
          <cell r="N2786">
            <v>463</v>
          </cell>
        </row>
        <row r="2787">
          <cell r="D2787" t="str">
            <v>HGC-26010231-2</v>
          </cell>
          <cell r="E2787" t="str">
            <v>FF10-2</v>
          </cell>
          <cell r="F2787" t="str">
            <v>PSM-ZM202509160002-0003</v>
          </cell>
          <cell r="G2787" t="str">
            <v>中国人民解放军陆军特色医学中心</v>
          </cell>
          <cell r="H2787" t="str">
            <v>IDT376</v>
          </cell>
          <cell r="I2787">
            <v>6</v>
          </cell>
          <cell r="J2787" t="str">
            <v>mRNA</v>
          </cell>
          <cell r="K2787">
            <v>65.84</v>
          </cell>
          <cell r="L2787">
            <v>35</v>
          </cell>
          <cell r="M2787">
            <v>2304.4</v>
          </cell>
          <cell r="N2787">
            <v>463</v>
          </cell>
        </row>
        <row r="2788">
          <cell r="D2788" t="str">
            <v>HGC-26010232</v>
          </cell>
          <cell r="E2788" t="str">
            <v>FF11</v>
          </cell>
          <cell r="F2788" t="str">
            <v>PSM-ZM202509160002-0003</v>
          </cell>
          <cell r="G2788" t="str">
            <v>中国人民解放军陆军特色医学中心</v>
          </cell>
          <cell r="H2788" t="str">
            <v>IDT377</v>
          </cell>
          <cell r="I2788">
            <v>6</v>
          </cell>
          <cell r="J2788" t="str">
            <v>mRNA</v>
          </cell>
          <cell r="K2788">
            <v>66.48</v>
          </cell>
          <cell r="L2788">
            <v>35</v>
          </cell>
          <cell r="M2788">
            <v>2326.8</v>
          </cell>
          <cell r="N2788">
            <v>463</v>
          </cell>
        </row>
        <row r="2789">
          <cell r="D2789" t="str">
            <v>HGC-26010232-2</v>
          </cell>
          <cell r="E2789" t="str">
            <v>FF11-2</v>
          </cell>
          <cell r="F2789" t="str">
            <v>PSM-ZM202509160002-0003</v>
          </cell>
          <cell r="G2789" t="str">
            <v>中国人民解放军陆军特色医学中心</v>
          </cell>
          <cell r="H2789" t="str">
            <v>IDT378</v>
          </cell>
          <cell r="I2789">
            <v>6</v>
          </cell>
          <cell r="J2789" t="str">
            <v>mRNA</v>
          </cell>
          <cell r="K2789">
            <v>62.42</v>
          </cell>
          <cell r="L2789">
            <v>35</v>
          </cell>
          <cell r="M2789">
            <v>2184.7</v>
          </cell>
          <cell r="N2789">
            <v>463</v>
          </cell>
        </row>
        <row r="2790">
          <cell r="D2790" t="str">
            <v>HGC-26011774</v>
          </cell>
          <cell r="E2790" t="str">
            <v>TRM CTRL-1</v>
          </cell>
          <cell r="F2790" t="str">
            <v>PSM-ZM202512230014-0002</v>
          </cell>
          <cell r="G2790" t="str">
            <v>四川省肿瘤医院（四川省第二人民医院四川省癌症防治中心）</v>
          </cell>
          <cell r="H2790" t="str">
            <v>IDT379</v>
          </cell>
          <cell r="I2790">
            <v>6</v>
          </cell>
          <cell r="J2790" t="str">
            <v>mRNA</v>
          </cell>
          <cell r="K2790">
            <v>62.27</v>
          </cell>
          <cell r="L2790">
            <v>35</v>
          </cell>
          <cell r="M2790">
            <v>2179.45</v>
          </cell>
          <cell r="N2790">
            <v>463</v>
          </cell>
        </row>
        <row r="2791">
          <cell r="D2791" t="str">
            <v>HGC-26011775</v>
          </cell>
          <cell r="E2791" t="str">
            <v>TRM CTRL-2</v>
          </cell>
          <cell r="F2791" t="str">
            <v>PSM-ZM202512230014-0002</v>
          </cell>
          <cell r="G2791" t="str">
            <v>四川省肿瘤医院（四川省第二人民医院四川省癌症防治中心）</v>
          </cell>
          <cell r="H2791" t="str">
            <v>IDT380</v>
          </cell>
          <cell r="I2791">
            <v>6</v>
          </cell>
          <cell r="J2791" t="str">
            <v>mRNA</v>
          </cell>
          <cell r="K2791">
            <v>43.01</v>
          </cell>
          <cell r="L2791">
            <v>35</v>
          </cell>
          <cell r="M2791">
            <v>1505.35</v>
          </cell>
          <cell r="N2791">
            <v>463</v>
          </cell>
        </row>
        <row r="2792">
          <cell r="D2792" t="str">
            <v>HGC-26011776</v>
          </cell>
          <cell r="E2792" t="str">
            <v>TRM CTRL-3</v>
          </cell>
          <cell r="F2792" t="str">
            <v>PSM-ZM202512230014-0002</v>
          </cell>
          <cell r="G2792" t="str">
            <v>四川省肿瘤医院（四川省第二人民医院四川省癌症防治中心）</v>
          </cell>
          <cell r="H2792" t="str">
            <v>IDT381</v>
          </cell>
          <cell r="I2792">
            <v>6</v>
          </cell>
          <cell r="J2792" t="str">
            <v>mRNA</v>
          </cell>
          <cell r="K2792">
            <v>55.92</v>
          </cell>
          <cell r="L2792">
            <v>35</v>
          </cell>
          <cell r="M2792">
            <v>1957.2</v>
          </cell>
          <cell r="N2792">
            <v>463</v>
          </cell>
        </row>
        <row r="2793">
          <cell r="D2793" t="str">
            <v>HGC-26011777</v>
          </cell>
          <cell r="E2793" t="str">
            <v>TRM MyA-1</v>
          </cell>
          <cell r="F2793" t="str">
            <v>PSM-ZM202512230014-0002</v>
          </cell>
          <cell r="G2793" t="str">
            <v>四川省肿瘤医院（四川省第二人民医院四川省癌症防治中心）</v>
          </cell>
          <cell r="H2793" t="str">
            <v>IDT382</v>
          </cell>
          <cell r="I2793">
            <v>6</v>
          </cell>
          <cell r="J2793" t="str">
            <v>mRNA</v>
          </cell>
          <cell r="K2793">
            <v>55.05</v>
          </cell>
          <cell r="L2793">
            <v>35</v>
          </cell>
          <cell r="M2793">
            <v>1926.75</v>
          </cell>
          <cell r="N2793">
            <v>463</v>
          </cell>
        </row>
        <row r="2794">
          <cell r="D2794" t="str">
            <v>HGC-26011778</v>
          </cell>
          <cell r="E2794" t="str">
            <v>TRM MyA-2</v>
          </cell>
          <cell r="F2794" t="str">
            <v>PSM-ZM202512230014-0002</v>
          </cell>
          <cell r="G2794" t="str">
            <v>四川省肿瘤医院（四川省第二人民医院四川省癌症防治中心）</v>
          </cell>
          <cell r="H2794" t="str">
            <v>IDT383</v>
          </cell>
          <cell r="I2794">
            <v>6</v>
          </cell>
          <cell r="J2794" t="str">
            <v>mRNA</v>
          </cell>
          <cell r="K2794">
            <v>50.52</v>
          </cell>
          <cell r="L2794">
            <v>35</v>
          </cell>
          <cell r="M2794">
            <v>1768.2</v>
          </cell>
          <cell r="N2794">
            <v>463</v>
          </cell>
        </row>
        <row r="2795">
          <cell r="D2795" t="str">
            <v>HGC-26011779</v>
          </cell>
          <cell r="E2795" t="str">
            <v>TRM MyA-3</v>
          </cell>
          <cell r="F2795" t="str">
            <v>PSM-ZM202512230014-0002</v>
          </cell>
          <cell r="G2795" t="str">
            <v>四川省肿瘤医院（四川省第二人民医院四川省癌症防治中心）</v>
          </cell>
          <cell r="H2795" t="str">
            <v>IDT384</v>
          </cell>
          <cell r="I2795">
            <v>6</v>
          </cell>
          <cell r="J2795" t="str">
            <v>mRNA</v>
          </cell>
          <cell r="K2795">
            <v>42.06</v>
          </cell>
          <cell r="L2795">
            <v>35</v>
          </cell>
          <cell r="M2795">
            <v>1472.1</v>
          </cell>
          <cell r="N2795">
            <v>463</v>
          </cell>
        </row>
        <row r="2796">
          <cell r="D2796" t="str">
            <v>HGC-25108328</v>
          </cell>
          <cell r="E2796" t="str">
            <v>plasma_11105108_PD</v>
          </cell>
          <cell r="F2796" t="str">
            <v>PSM-ZM202506300004-0003</v>
          </cell>
          <cell r="G2796" t="str">
            <v>中山大学肿瘤防治中心</v>
          </cell>
          <cell r="H2796" t="str">
            <v>IDT129</v>
          </cell>
          <cell r="I2796">
            <v>32</v>
          </cell>
          <cell r="J2796" t="str">
            <v>肿瘤科研大panel</v>
          </cell>
          <cell r="K2796">
            <v>32.01</v>
          </cell>
          <cell r="L2796">
            <v>20</v>
          </cell>
          <cell r="M2796">
            <v>640.2</v>
          </cell>
          <cell r="N2796">
            <v>300</v>
          </cell>
        </row>
        <row r="2797">
          <cell r="D2797" t="str">
            <v>HGC-25108331</v>
          </cell>
          <cell r="E2797" t="str">
            <v>plasma_11101197_6 months</v>
          </cell>
          <cell r="F2797" t="str">
            <v>PSM-ZM202506300004-0003</v>
          </cell>
          <cell r="G2797" t="str">
            <v>中山大学肿瘤防治中心</v>
          </cell>
          <cell r="H2797" t="str">
            <v>IDT130</v>
          </cell>
          <cell r="I2797">
            <v>32</v>
          </cell>
          <cell r="J2797" t="str">
            <v>肿瘤科研大panel</v>
          </cell>
        </row>
        <row r="2798">
          <cell r="D2798" t="str">
            <v>HGC-25108339</v>
          </cell>
          <cell r="E2798" t="str">
            <v>plasma_11159126_PD</v>
          </cell>
          <cell r="F2798" t="str">
            <v>PSM-ZM202506300004-0003</v>
          </cell>
          <cell r="G2798" t="str">
            <v>中山大学肿瘤防治中心</v>
          </cell>
          <cell r="H2798" t="str">
            <v>IDT131</v>
          </cell>
          <cell r="I2798">
            <v>32</v>
          </cell>
          <cell r="J2798" t="str">
            <v>肿瘤科研大panel</v>
          </cell>
        </row>
        <row r="2799">
          <cell r="D2799" t="str">
            <v>HGC-25108348</v>
          </cell>
          <cell r="E2799" t="str">
            <v>plasma_11133107_UNS</v>
          </cell>
          <cell r="F2799" t="str">
            <v>PSM-ZM202506300004-0003</v>
          </cell>
          <cell r="G2799" t="str">
            <v>中山大学肿瘤防治中心</v>
          </cell>
          <cell r="H2799" t="str">
            <v>IDT132</v>
          </cell>
          <cell r="I2799">
            <v>32</v>
          </cell>
          <cell r="J2799" t="str">
            <v>肿瘤科研大panel</v>
          </cell>
        </row>
        <row r="2800">
          <cell r="D2800" t="str">
            <v>HGC-25108362</v>
          </cell>
          <cell r="E2800" t="str">
            <v>plasma_11110103_PD</v>
          </cell>
          <cell r="F2800" t="str">
            <v>PSM-ZM202506300004-0003</v>
          </cell>
          <cell r="G2800" t="str">
            <v>中山大学肿瘤防治中心</v>
          </cell>
          <cell r="H2800" t="str">
            <v>IDT133</v>
          </cell>
          <cell r="I2800">
            <v>32</v>
          </cell>
          <cell r="J2800" t="str">
            <v>肿瘤科研大panel</v>
          </cell>
        </row>
        <row r="2801">
          <cell r="D2801" t="str">
            <v>HGC-25108365</v>
          </cell>
          <cell r="E2801" t="str">
            <v>plasma_11101139_PD</v>
          </cell>
          <cell r="F2801" t="str">
            <v>PSM-ZM202506300004-0003</v>
          </cell>
          <cell r="G2801" t="str">
            <v>中山大学肿瘤防治中心</v>
          </cell>
          <cell r="H2801" t="str">
            <v>IDT134</v>
          </cell>
          <cell r="I2801">
            <v>32</v>
          </cell>
          <cell r="J2801" t="str">
            <v>肿瘤科研大panel</v>
          </cell>
        </row>
        <row r="2802">
          <cell r="D2802" t="str">
            <v>HGC-25108318</v>
          </cell>
          <cell r="E2802" t="str">
            <v>plasma_11121115_6 months</v>
          </cell>
          <cell r="F2802" t="str">
            <v>PSM-ZM202506300004-0003</v>
          </cell>
          <cell r="G2802" t="str">
            <v>中山大学肿瘤防治中心</v>
          </cell>
          <cell r="H2802" t="str">
            <v>IDT135</v>
          </cell>
          <cell r="I2802">
            <v>32</v>
          </cell>
          <cell r="J2802" t="str">
            <v>肿瘤科研大panel</v>
          </cell>
        </row>
        <row r="2803">
          <cell r="D2803" t="str">
            <v>HGC-25108320</v>
          </cell>
          <cell r="E2803" t="str">
            <v>plasma_11105107_6 months</v>
          </cell>
          <cell r="F2803" t="str">
            <v>PSM-ZM202506300004-0003</v>
          </cell>
          <cell r="G2803" t="str">
            <v>中山大学肿瘤防治中心</v>
          </cell>
          <cell r="H2803" t="str">
            <v>IDT136</v>
          </cell>
          <cell r="I2803">
            <v>32</v>
          </cell>
          <cell r="J2803" t="str">
            <v>肿瘤科研大panel</v>
          </cell>
        </row>
        <row r="2804">
          <cell r="D2804" t="str">
            <v>HGC-25108322</v>
          </cell>
          <cell r="E2804" t="str">
            <v>plasma_11159124_6 months</v>
          </cell>
          <cell r="F2804" t="str">
            <v>PSM-ZM202506300004-0003</v>
          </cell>
          <cell r="G2804" t="str">
            <v>中山大学肿瘤防治中心</v>
          </cell>
          <cell r="H2804" t="str">
            <v>IDT137</v>
          </cell>
          <cell r="I2804">
            <v>32</v>
          </cell>
          <cell r="J2804" t="str">
            <v>肿瘤科研大panel</v>
          </cell>
        </row>
        <row r="2805">
          <cell r="D2805" t="str">
            <v>HGC-25108323</v>
          </cell>
          <cell r="E2805" t="str">
            <v>plasma_11114113_PD</v>
          </cell>
          <cell r="F2805" t="str">
            <v>PSM-ZM202506300004-0003</v>
          </cell>
          <cell r="G2805" t="str">
            <v>中山大学肿瘤防治中心</v>
          </cell>
          <cell r="H2805" t="str">
            <v>IDT138</v>
          </cell>
          <cell r="I2805">
            <v>32</v>
          </cell>
          <cell r="J2805" t="str">
            <v>肿瘤科研大panel</v>
          </cell>
        </row>
        <row r="2806">
          <cell r="D2806" t="str">
            <v>HGC-25108325</v>
          </cell>
          <cell r="E2806" t="str">
            <v>plasma_11106123_6 months</v>
          </cell>
          <cell r="F2806" t="str">
            <v>PSM-ZM202506300004-0003</v>
          </cell>
          <cell r="G2806" t="str">
            <v>中山大学肿瘤防治中心</v>
          </cell>
          <cell r="H2806" t="str">
            <v>IDT139</v>
          </cell>
          <cell r="I2806">
            <v>32</v>
          </cell>
          <cell r="J2806" t="str">
            <v>肿瘤科研大panel</v>
          </cell>
          <cell r="K2806">
            <v>34.63</v>
          </cell>
          <cell r="L2806">
            <v>20</v>
          </cell>
          <cell r="M2806">
            <v>692.6</v>
          </cell>
          <cell r="N2806">
            <v>300</v>
          </cell>
        </row>
        <row r="2807">
          <cell r="D2807" t="str">
            <v>HGC-25108327</v>
          </cell>
          <cell r="E2807" t="str">
            <v>plasma_11162109_6 months</v>
          </cell>
          <cell r="F2807" t="str">
            <v>PSM-ZM202506300004-0003</v>
          </cell>
          <cell r="G2807" t="str">
            <v>中山大学肿瘤防治中心</v>
          </cell>
          <cell r="H2807" t="str">
            <v>IDT140</v>
          </cell>
          <cell r="I2807">
            <v>32</v>
          </cell>
          <cell r="J2807" t="str">
            <v>肿瘤科研大panel</v>
          </cell>
        </row>
        <row r="2808">
          <cell r="D2808" t="str">
            <v>HGC-25108329</v>
          </cell>
          <cell r="E2808" t="str">
            <v>plasma_11106126_6 months</v>
          </cell>
          <cell r="F2808" t="str">
            <v>PSM-ZM202506300004-0003</v>
          </cell>
          <cell r="G2808" t="str">
            <v>中山大学肿瘤防治中心</v>
          </cell>
          <cell r="H2808" t="str">
            <v>IDT141</v>
          </cell>
          <cell r="I2808">
            <v>32</v>
          </cell>
          <cell r="J2808" t="str">
            <v>肿瘤科研大panel</v>
          </cell>
        </row>
        <row r="2809">
          <cell r="D2809" t="str">
            <v>HGC-25108330</v>
          </cell>
          <cell r="E2809" t="str">
            <v>plasma_11106125_6 months</v>
          </cell>
          <cell r="F2809" t="str">
            <v>PSM-ZM202506300004-0003</v>
          </cell>
          <cell r="G2809" t="str">
            <v>中山大学肿瘤防治中心</v>
          </cell>
          <cell r="H2809" t="str">
            <v>IDT142</v>
          </cell>
          <cell r="I2809">
            <v>32</v>
          </cell>
          <cell r="J2809" t="str">
            <v>肿瘤科研大panel</v>
          </cell>
        </row>
        <row r="2810">
          <cell r="D2810" t="str">
            <v>HGC-25108333</v>
          </cell>
          <cell r="E2810" t="str">
            <v>plasma_11122107_6 months</v>
          </cell>
          <cell r="F2810" t="str">
            <v>PSM-ZM202506300004-0003</v>
          </cell>
          <cell r="G2810" t="str">
            <v>中山大学肿瘤防治中心</v>
          </cell>
          <cell r="H2810" t="str">
            <v>IDT143</v>
          </cell>
          <cell r="I2810">
            <v>32</v>
          </cell>
          <cell r="J2810" t="str">
            <v>肿瘤科研大panel</v>
          </cell>
        </row>
        <row r="2811">
          <cell r="D2811" t="str">
            <v>HGC-25108336</v>
          </cell>
          <cell r="E2811" t="str">
            <v>plasma_11170107_PD</v>
          </cell>
          <cell r="F2811" t="str">
            <v>PSM-ZM202506300004-0003</v>
          </cell>
          <cell r="G2811" t="str">
            <v>中山大学肿瘤防治中心</v>
          </cell>
          <cell r="H2811" t="str">
            <v>IDT144</v>
          </cell>
          <cell r="I2811">
            <v>32</v>
          </cell>
          <cell r="J2811" t="str">
            <v>肿瘤科研大panel</v>
          </cell>
        </row>
        <row r="2812">
          <cell r="D2812" t="str">
            <v>HGC-25108340</v>
          </cell>
          <cell r="E2812" t="str">
            <v>plasma_11176114_UNS</v>
          </cell>
          <cell r="F2812" t="str">
            <v>PSM-ZM202506300004-0003</v>
          </cell>
          <cell r="G2812" t="str">
            <v>中山大学肿瘤防治中心</v>
          </cell>
          <cell r="H2812" t="str">
            <v>IDT146</v>
          </cell>
          <cell r="I2812">
            <v>32</v>
          </cell>
          <cell r="J2812" t="str">
            <v>肿瘤科研大panel</v>
          </cell>
        </row>
        <row r="2813">
          <cell r="D2813" t="str">
            <v>HGC-25108341</v>
          </cell>
          <cell r="E2813" t="str">
            <v>plasma_11123107_6 months</v>
          </cell>
          <cell r="F2813" t="str">
            <v>PSM-ZM202506300004-0003</v>
          </cell>
          <cell r="G2813" t="str">
            <v>中山大学肿瘤防治中心</v>
          </cell>
          <cell r="H2813" t="str">
            <v>IDT147</v>
          </cell>
          <cell r="I2813">
            <v>32</v>
          </cell>
          <cell r="J2813" t="str">
            <v>肿瘤科研大panel</v>
          </cell>
        </row>
        <row r="2814">
          <cell r="D2814" t="str">
            <v>HGC-25108342</v>
          </cell>
          <cell r="E2814" t="str">
            <v>plasma_11105111_6 months</v>
          </cell>
          <cell r="F2814" t="str">
            <v>PSM-ZM202506300004-0003</v>
          </cell>
          <cell r="G2814" t="str">
            <v>中山大学肿瘤防治中心</v>
          </cell>
          <cell r="H2814" t="str">
            <v>IDT148</v>
          </cell>
          <cell r="I2814">
            <v>32</v>
          </cell>
          <cell r="J2814" t="str">
            <v>肿瘤科研大panel</v>
          </cell>
        </row>
        <row r="2815">
          <cell r="D2815" t="str">
            <v>HGC-25108343</v>
          </cell>
          <cell r="E2815" t="str">
            <v>plasma_11133106_6 months</v>
          </cell>
          <cell r="F2815" t="str">
            <v>PSM-ZM202506300004-0003</v>
          </cell>
          <cell r="G2815" t="str">
            <v>中山大学肿瘤防治中心</v>
          </cell>
          <cell r="H2815" t="str">
            <v>IDT149</v>
          </cell>
          <cell r="I2815">
            <v>32</v>
          </cell>
          <cell r="J2815" t="str">
            <v>肿瘤科研大panel</v>
          </cell>
        </row>
        <row r="2816">
          <cell r="D2816" t="str">
            <v>HGC-25108349</v>
          </cell>
          <cell r="E2816" t="str">
            <v>plasma_11133108_6 months</v>
          </cell>
          <cell r="F2816" t="str">
            <v>PSM-ZM202506300004-0003</v>
          </cell>
          <cell r="G2816" t="str">
            <v>中山大学肿瘤防治中心</v>
          </cell>
          <cell r="H2816" t="str">
            <v>IDT154</v>
          </cell>
          <cell r="I2816">
            <v>32</v>
          </cell>
          <cell r="J2816" t="str">
            <v>肿瘤科研大panel</v>
          </cell>
          <cell r="K2816">
            <v>27.85</v>
          </cell>
          <cell r="L2816">
            <v>20</v>
          </cell>
          <cell r="M2816">
            <v>557</v>
          </cell>
          <cell r="N2816">
            <v>300</v>
          </cell>
        </row>
        <row r="2817">
          <cell r="D2817" t="str">
            <v>HGC-25108350</v>
          </cell>
          <cell r="E2817" t="str">
            <v>plasma_11120107_6 months</v>
          </cell>
          <cell r="F2817" t="str">
            <v>PSM-ZM202506300004-0003</v>
          </cell>
          <cell r="G2817" t="str">
            <v>中山大学肿瘤防治中心</v>
          </cell>
          <cell r="H2817" t="str">
            <v>IDT155</v>
          </cell>
          <cell r="I2817">
            <v>32</v>
          </cell>
          <cell r="J2817" t="str">
            <v>肿瘤科研大panel</v>
          </cell>
        </row>
        <row r="2818">
          <cell r="D2818" t="str">
            <v>HGC-25108352</v>
          </cell>
          <cell r="E2818" t="str">
            <v>plasma_11151121_PD</v>
          </cell>
          <cell r="F2818" t="str">
            <v>PSM-ZM202506300004-0003</v>
          </cell>
          <cell r="G2818" t="str">
            <v>中山大学肿瘤防治中心</v>
          </cell>
          <cell r="H2818" t="str">
            <v>IDT157</v>
          </cell>
          <cell r="I2818">
            <v>32</v>
          </cell>
          <cell r="J2818" t="str">
            <v>肿瘤科研大panel</v>
          </cell>
        </row>
        <row r="2819">
          <cell r="D2819" t="str">
            <v>HGC-25108354</v>
          </cell>
          <cell r="E2819" t="str">
            <v>plasma_11180106_PD</v>
          </cell>
          <cell r="F2819" t="str">
            <v>PSM-ZM202506300004-0003</v>
          </cell>
          <cell r="G2819" t="str">
            <v>中山大学肿瘤防治中心</v>
          </cell>
          <cell r="H2819" t="str">
            <v>IDT158</v>
          </cell>
          <cell r="I2819">
            <v>32</v>
          </cell>
          <cell r="J2819" t="str">
            <v>肿瘤科研大panel</v>
          </cell>
        </row>
        <row r="2820">
          <cell r="D2820" t="str">
            <v>HGC-25108355</v>
          </cell>
          <cell r="E2820" t="str">
            <v>plasma_11114128_6 months</v>
          </cell>
          <cell r="F2820" t="str">
            <v>PSM-ZM202506300004-0003</v>
          </cell>
          <cell r="G2820" t="str">
            <v>中山大学肿瘤防治中心</v>
          </cell>
          <cell r="H2820" t="str">
            <v>IDT159</v>
          </cell>
          <cell r="I2820">
            <v>32</v>
          </cell>
          <cell r="J2820" t="str">
            <v>肿瘤科研大panel</v>
          </cell>
        </row>
        <row r="2821">
          <cell r="D2821" t="str">
            <v>HGC-25108356</v>
          </cell>
          <cell r="E2821" t="str">
            <v>plasma_11101108_PD</v>
          </cell>
          <cell r="F2821" t="str">
            <v>PSM-ZM202506300004-0003</v>
          </cell>
          <cell r="G2821" t="str">
            <v>中山大学肿瘤防治中心</v>
          </cell>
          <cell r="H2821" t="str">
            <v>IDT160</v>
          </cell>
          <cell r="I2821">
            <v>32</v>
          </cell>
          <cell r="J2821" t="str">
            <v>肿瘤科研大panel</v>
          </cell>
        </row>
        <row r="2822">
          <cell r="D2822" t="str">
            <v>HGC-25108357</v>
          </cell>
          <cell r="E2822" t="str">
            <v>plasma_11176113_6 months</v>
          </cell>
          <cell r="F2822" t="str">
            <v>PSM-ZM202506300004-0003</v>
          </cell>
          <cell r="G2822" t="str">
            <v>中山大学肿瘤防治中心</v>
          </cell>
          <cell r="H2822" t="str">
            <v>IDT161</v>
          </cell>
          <cell r="I2822">
            <v>32</v>
          </cell>
          <cell r="J2822" t="str">
            <v>肿瘤科研大panel</v>
          </cell>
        </row>
        <row r="2823">
          <cell r="D2823" t="str">
            <v>HGC-25108358</v>
          </cell>
          <cell r="E2823" t="str">
            <v>plasma_11151103_PD</v>
          </cell>
          <cell r="F2823" t="str">
            <v>PSM-ZM202506300004-0003</v>
          </cell>
          <cell r="G2823" t="str">
            <v>中山大学肿瘤防治中心</v>
          </cell>
          <cell r="H2823" t="str">
            <v>IDT162</v>
          </cell>
          <cell r="I2823">
            <v>32</v>
          </cell>
          <cell r="J2823" t="str">
            <v>肿瘤科研大panel</v>
          </cell>
        </row>
        <row r="2824">
          <cell r="D2824" t="str">
            <v>HGC-25108360</v>
          </cell>
          <cell r="E2824" t="str">
            <v>plasma_11101190_PD</v>
          </cell>
          <cell r="F2824" t="str">
            <v>PSM-ZM202506300004-0003</v>
          </cell>
          <cell r="G2824" t="str">
            <v>中山大学肿瘤防治中心</v>
          </cell>
          <cell r="H2824" t="str">
            <v>IDT163</v>
          </cell>
          <cell r="I2824">
            <v>32</v>
          </cell>
          <cell r="J2824" t="str">
            <v>肿瘤科研大panel</v>
          </cell>
        </row>
        <row r="2825">
          <cell r="D2825" t="str">
            <v>HGC-25108361</v>
          </cell>
          <cell r="E2825" t="str">
            <v>plasma_11132106_PD</v>
          </cell>
          <cell r="F2825" t="str">
            <v>PSM-ZM202506300004-0003</v>
          </cell>
          <cell r="G2825" t="str">
            <v>中山大学肿瘤防治中心</v>
          </cell>
          <cell r="H2825" t="str">
            <v>IDT164</v>
          </cell>
          <cell r="I2825">
            <v>32</v>
          </cell>
          <cell r="J2825" t="str">
            <v>肿瘤科研大panel</v>
          </cell>
        </row>
        <row r="2826">
          <cell r="D2826" t="str">
            <v>HGC-25108364</v>
          </cell>
          <cell r="E2826" t="str">
            <v>plasma_11156111_PD</v>
          </cell>
          <cell r="F2826" t="str">
            <v>PSM-ZM202506300004-0003</v>
          </cell>
          <cell r="G2826" t="str">
            <v>中山大学肿瘤防治中心</v>
          </cell>
          <cell r="H2826" t="str">
            <v>IDT166</v>
          </cell>
          <cell r="I2826">
            <v>32</v>
          </cell>
          <cell r="J2826" t="str">
            <v>肿瘤科研大panel</v>
          </cell>
          <cell r="K2826">
            <v>31.86</v>
          </cell>
          <cell r="L2826">
            <v>20</v>
          </cell>
          <cell r="M2826">
            <v>637.2</v>
          </cell>
          <cell r="N2826">
            <v>300</v>
          </cell>
        </row>
        <row r="2827">
          <cell r="D2827" t="str">
            <v>HGC-25108366</v>
          </cell>
          <cell r="E2827" t="str">
            <v>plasma_11110104_PD</v>
          </cell>
          <cell r="F2827" t="str">
            <v>PSM-ZM202506300004-0003</v>
          </cell>
          <cell r="G2827" t="str">
            <v>中山大学肿瘤防治中心</v>
          </cell>
          <cell r="H2827" t="str">
            <v>IDT167</v>
          </cell>
          <cell r="I2827">
            <v>32</v>
          </cell>
          <cell r="J2827" t="str">
            <v>肿瘤科研大panel</v>
          </cell>
        </row>
        <row r="2828">
          <cell r="D2828" t="str">
            <v>HGC-25108367</v>
          </cell>
          <cell r="E2828" t="str">
            <v>plasma_11164101_PD</v>
          </cell>
          <cell r="F2828" t="str">
            <v>PSM-ZM202506300004-0003</v>
          </cell>
          <cell r="G2828" t="str">
            <v>中山大学肿瘤防治中心</v>
          </cell>
          <cell r="H2828" t="str">
            <v>IDT168</v>
          </cell>
          <cell r="I2828">
            <v>32</v>
          </cell>
          <cell r="J2828" t="str">
            <v>肿瘤科研大panel</v>
          </cell>
        </row>
        <row r="2829">
          <cell r="D2829" t="str">
            <v>HGC-25110634</v>
          </cell>
          <cell r="E2829" t="str">
            <v>plasma_11133109_6 months</v>
          </cell>
          <cell r="F2829" t="str">
            <v>PSM-ZM202506300004-0004</v>
          </cell>
          <cell r="G2829" t="str">
            <v>中山大学肿瘤防治中心</v>
          </cell>
          <cell r="H2829" t="str">
            <v>IDT169</v>
          </cell>
          <cell r="I2829">
            <v>32</v>
          </cell>
          <cell r="J2829" t="str">
            <v>肿瘤科研大panel</v>
          </cell>
        </row>
        <row r="2830">
          <cell r="D2830" t="str">
            <v>HGC-25110635</v>
          </cell>
          <cell r="E2830" t="str">
            <v>plasma_11123110_6 months</v>
          </cell>
          <cell r="F2830" t="str">
            <v>PSM-ZM202506300004-0004</v>
          </cell>
          <cell r="G2830" t="str">
            <v>中山大学肿瘤防治中心</v>
          </cell>
          <cell r="H2830" t="str">
            <v>IDT170</v>
          </cell>
          <cell r="I2830">
            <v>32</v>
          </cell>
          <cell r="J2830" t="str">
            <v>肿瘤科研大panel</v>
          </cell>
        </row>
        <row r="2831">
          <cell r="D2831" t="str">
            <v>HGC-25110636</v>
          </cell>
          <cell r="E2831" t="str">
            <v>plasma_11134101_PD</v>
          </cell>
          <cell r="F2831" t="str">
            <v>PSM-ZM202506300004-0004</v>
          </cell>
          <cell r="G2831" t="str">
            <v>中山大学肿瘤防治中心</v>
          </cell>
          <cell r="H2831" t="str">
            <v>IDT171</v>
          </cell>
          <cell r="I2831">
            <v>32</v>
          </cell>
          <cell r="J2831" t="str">
            <v>肿瘤科研大panel</v>
          </cell>
        </row>
        <row r="2832">
          <cell r="D2832" t="str">
            <v>HGC-25110638</v>
          </cell>
          <cell r="E2832" t="str">
            <v>plasma_11151122_6 months</v>
          </cell>
          <cell r="F2832" t="str">
            <v>PSM-ZM202506300004-0004</v>
          </cell>
          <cell r="G2832" t="str">
            <v>中山大学肿瘤防治中心</v>
          </cell>
          <cell r="H2832" t="str">
            <v>IDT173</v>
          </cell>
          <cell r="I2832">
            <v>32</v>
          </cell>
          <cell r="J2832" t="str">
            <v>肿瘤科研大panel</v>
          </cell>
        </row>
        <row r="2833">
          <cell r="D2833" t="str">
            <v>HGC-25108319</v>
          </cell>
          <cell r="E2833" t="str">
            <v>plasma_11132108_6 months</v>
          </cell>
          <cell r="F2833" t="str">
            <v>PSM-ZM202506300004-0003</v>
          </cell>
          <cell r="G2833" t="str">
            <v>中山大学肿瘤防治中心</v>
          </cell>
          <cell r="H2833" t="str">
            <v>IDT175</v>
          </cell>
          <cell r="I2833">
            <v>32</v>
          </cell>
          <cell r="J2833" t="str">
            <v>肿瘤科研大panel</v>
          </cell>
        </row>
        <row r="2834">
          <cell r="D2834" t="str">
            <v>HGC-25108321</v>
          </cell>
          <cell r="E2834" t="str">
            <v>plasma_11106122_6 months</v>
          </cell>
          <cell r="F2834" t="str">
            <v>PSM-ZM202506300004-0003</v>
          </cell>
          <cell r="G2834" t="str">
            <v>中山大学肿瘤防治中心</v>
          </cell>
          <cell r="H2834" t="str">
            <v>IDT176</v>
          </cell>
          <cell r="I2834">
            <v>32</v>
          </cell>
          <cell r="J2834" t="str">
            <v>肿瘤科研大panel</v>
          </cell>
        </row>
        <row r="2835">
          <cell r="D2835" t="str">
            <v>HGC-25108332</v>
          </cell>
          <cell r="E2835" t="str">
            <v>plasma_11176112_6 months</v>
          </cell>
          <cell r="F2835" t="str">
            <v>PSM-ZM202506300004-0003</v>
          </cell>
          <cell r="G2835" t="str">
            <v>中山大学肿瘤防治中心</v>
          </cell>
          <cell r="H2835" t="str">
            <v>IDT179</v>
          </cell>
          <cell r="I2835">
            <v>32</v>
          </cell>
          <cell r="J2835" t="str">
            <v>肿瘤科研大panel</v>
          </cell>
        </row>
        <row r="2836">
          <cell r="D2836" t="str">
            <v>HGC-25108345</v>
          </cell>
          <cell r="E2836" t="str">
            <v>plasma_11122104_PD</v>
          </cell>
          <cell r="F2836" t="str">
            <v>PSM-ZM202506300004-0003</v>
          </cell>
          <cell r="G2836" t="str">
            <v>中山大学肿瘤防治中心</v>
          </cell>
          <cell r="H2836" t="str">
            <v>IDT151</v>
          </cell>
          <cell r="I2836">
            <v>32</v>
          </cell>
          <cell r="J2836" t="str">
            <v>肿瘤科研大panel</v>
          </cell>
          <cell r="K2836">
            <v>22.28</v>
          </cell>
          <cell r="L2836">
            <v>20</v>
          </cell>
          <cell r="M2836">
            <v>445.6</v>
          </cell>
          <cell r="N2836">
            <v>300</v>
          </cell>
        </row>
        <row r="2837">
          <cell r="D2837" t="str">
            <v>HGC-25108346</v>
          </cell>
          <cell r="E2837" t="str">
            <v>plasma_11161127_6 months</v>
          </cell>
          <cell r="F2837" t="str">
            <v>PSM-ZM202506300004-0003</v>
          </cell>
          <cell r="G2837" t="str">
            <v>中山大学肿瘤防治中心</v>
          </cell>
          <cell r="H2837" t="str">
            <v>IDT152</v>
          </cell>
          <cell r="I2837">
            <v>32</v>
          </cell>
          <cell r="J2837" t="str">
            <v>肿瘤科研大panel</v>
          </cell>
        </row>
        <row r="2838">
          <cell r="D2838" t="str">
            <v>HGC-25108351</v>
          </cell>
          <cell r="E2838" t="str">
            <v>plasma_11101164_PD</v>
          </cell>
          <cell r="F2838" t="str">
            <v>PSM-ZM202506300004-0003</v>
          </cell>
          <cell r="G2838" t="str">
            <v>中山大学肿瘤防治中心</v>
          </cell>
          <cell r="H2838" t="str">
            <v>IDT156</v>
          </cell>
          <cell r="I2838">
            <v>32</v>
          </cell>
          <cell r="J2838" t="str">
            <v>肿瘤科研大panel</v>
          </cell>
        </row>
        <row r="2839">
          <cell r="D2839" t="str">
            <v>HGC-25110637</v>
          </cell>
          <cell r="E2839" t="str">
            <v>plasma_11151121_6 months</v>
          </cell>
          <cell r="F2839" t="str">
            <v>PSM-ZM202506300004-0004</v>
          </cell>
          <cell r="G2839" t="str">
            <v>中山大学肿瘤防治中心</v>
          </cell>
          <cell r="H2839" t="str">
            <v>IDT172</v>
          </cell>
          <cell r="I2839">
            <v>32</v>
          </cell>
          <cell r="J2839" t="str">
            <v>肿瘤科研大panel</v>
          </cell>
        </row>
        <row r="2840">
          <cell r="D2840" t="str">
            <v>HGC-25108324</v>
          </cell>
          <cell r="E2840" t="str">
            <v>plasma_11133111_6 months</v>
          </cell>
          <cell r="F2840" t="str">
            <v>PSM-ZM202506300004-0003</v>
          </cell>
          <cell r="G2840" t="str">
            <v>中山大学肿瘤防治中心</v>
          </cell>
          <cell r="H2840" t="str">
            <v>IDT177</v>
          </cell>
          <cell r="I2840">
            <v>32</v>
          </cell>
          <cell r="J2840" t="str">
            <v>肿瘤科研大panel</v>
          </cell>
        </row>
        <row r="2841">
          <cell r="D2841" t="str">
            <v>HGC-25108353</v>
          </cell>
          <cell r="E2841" t="str">
            <v>plasma_11114127_6 months</v>
          </cell>
          <cell r="F2841" t="str">
            <v>PSM-ZM202506300004-0003</v>
          </cell>
          <cell r="G2841" t="str">
            <v>中山大学肿瘤防治中心</v>
          </cell>
          <cell r="H2841" t="str">
            <v>IDT181</v>
          </cell>
          <cell r="I2841">
            <v>32</v>
          </cell>
          <cell r="J2841" t="str">
            <v>肿瘤科研大panel</v>
          </cell>
        </row>
        <row r="2842">
          <cell r="D2842" t="str">
            <v>HGC-25108359</v>
          </cell>
          <cell r="E2842" t="str">
            <v>plasma_11177101_UNS</v>
          </cell>
          <cell r="F2842" t="str">
            <v>PSM-ZM202506300004-0003</v>
          </cell>
          <cell r="G2842" t="str">
            <v>中山大学肿瘤防治中心</v>
          </cell>
          <cell r="H2842" t="str">
            <v>IDT182</v>
          </cell>
          <cell r="I2842">
            <v>32</v>
          </cell>
          <cell r="J2842" t="str">
            <v>肿瘤科研大panel</v>
          </cell>
        </row>
        <row r="2843">
          <cell r="D2843" t="str">
            <v>HGC-25110639</v>
          </cell>
          <cell r="E2843" t="str">
            <v>plasma_11161126_PD</v>
          </cell>
          <cell r="F2843" t="str">
            <v>PSM-ZM202506300004-0004</v>
          </cell>
          <cell r="G2843" t="str">
            <v>中山大学肿瘤防治中心</v>
          </cell>
          <cell r="H2843" t="str">
            <v>IDT184</v>
          </cell>
          <cell r="I2843">
            <v>32</v>
          </cell>
          <cell r="J2843" t="str">
            <v>肿瘤科研大panel</v>
          </cell>
        </row>
        <row r="2844">
          <cell r="D2844" t="str">
            <v>HGC-25108338</v>
          </cell>
          <cell r="E2844" t="str">
            <v>plasma_11121116_UNS</v>
          </cell>
          <cell r="F2844" t="str">
            <v>PSM-ZM202506300004-0003</v>
          </cell>
          <cell r="G2844" t="str">
            <v>中山大学肿瘤防治中心</v>
          </cell>
          <cell r="H2844" t="str">
            <v>IDT145</v>
          </cell>
          <cell r="I2844">
            <v>32</v>
          </cell>
          <cell r="J2844" t="str">
            <v>肿瘤科研大panel</v>
          </cell>
          <cell r="K2844">
            <v>18.81</v>
          </cell>
          <cell r="L2844">
            <v>20</v>
          </cell>
          <cell r="M2844">
            <v>376.2</v>
          </cell>
          <cell r="N2844">
            <v>300</v>
          </cell>
        </row>
        <row r="2845">
          <cell r="D2845" t="str">
            <v>HGC-25108344</v>
          </cell>
          <cell r="E2845" t="str">
            <v>plasma_11167119_6 months</v>
          </cell>
          <cell r="F2845" t="str">
            <v>PSM-ZM202506300004-0003</v>
          </cell>
          <cell r="G2845" t="str">
            <v>中山大学肿瘤防治中心</v>
          </cell>
          <cell r="H2845" t="str">
            <v>IDT150</v>
          </cell>
          <cell r="I2845">
            <v>32</v>
          </cell>
          <cell r="J2845" t="str">
            <v>肿瘤科研大panel</v>
          </cell>
        </row>
        <row r="2846">
          <cell r="D2846" t="str">
            <v>HGC-25108347</v>
          </cell>
          <cell r="E2846" t="str">
            <v>plasma_11101160_PD</v>
          </cell>
          <cell r="F2846" t="str">
            <v>PSM-ZM202506300004-0003</v>
          </cell>
          <cell r="G2846" t="str">
            <v>中山大学肿瘤防治中心</v>
          </cell>
          <cell r="H2846" t="str">
            <v>IDT153</v>
          </cell>
          <cell r="I2846">
            <v>32</v>
          </cell>
          <cell r="J2846" t="str">
            <v>肿瘤科研大panel</v>
          </cell>
        </row>
        <row r="2847">
          <cell r="D2847" t="str">
            <v>HGC-25108363</v>
          </cell>
          <cell r="E2847" t="str">
            <v>plasma_11112109_6 months</v>
          </cell>
          <cell r="F2847" t="str">
            <v>PSM-ZM202506300004-0003</v>
          </cell>
          <cell r="G2847" t="str">
            <v>中山大学肿瘤防治中心</v>
          </cell>
          <cell r="H2847" t="str">
            <v>IDT165</v>
          </cell>
          <cell r="I2847">
            <v>32</v>
          </cell>
          <cell r="J2847" t="str">
            <v>肿瘤科研大panel</v>
          </cell>
        </row>
        <row r="2848">
          <cell r="D2848" t="str">
            <v>HGC-25110640</v>
          </cell>
          <cell r="E2848" t="str">
            <v>plasma_11124110_PD</v>
          </cell>
          <cell r="F2848" t="str">
            <v>PSM-ZM202506300004-0004</v>
          </cell>
          <cell r="G2848" t="str">
            <v>中山大学肿瘤防治中心</v>
          </cell>
          <cell r="H2848" t="str">
            <v>IDT174</v>
          </cell>
          <cell r="I2848">
            <v>32</v>
          </cell>
          <cell r="J2848" t="str">
            <v>肿瘤科研大panel</v>
          </cell>
        </row>
        <row r="2849">
          <cell r="D2849" t="str">
            <v>HGC-25108326</v>
          </cell>
          <cell r="E2849" t="str">
            <v>plasma_11176107_6 months</v>
          </cell>
          <cell r="F2849" t="str">
            <v>PSM-ZM202506300004-0003</v>
          </cell>
          <cell r="G2849" t="str">
            <v>中山大学肿瘤防治中心</v>
          </cell>
          <cell r="H2849" t="str">
            <v>IDT178</v>
          </cell>
          <cell r="I2849">
            <v>32</v>
          </cell>
          <cell r="J2849" t="str">
            <v>肿瘤科研大panel</v>
          </cell>
        </row>
        <row r="2850">
          <cell r="D2850" t="str">
            <v>HGC-25108334</v>
          </cell>
          <cell r="E2850" t="str">
            <v>plasma_11106118_PD</v>
          </cell>
          <cell r="F2850" t="str">
            <v>PSM-ZM202506300004-0003</v>
          </cell>
          <cell r="G2850" t="str">
            <v>中山大学肿瘤防治中心</v>
          </cell>
          <cell r="H2850" t="str">
            <v>IDT180</v>
          </cell>
          <cell r="I2850">
            <v>32</v>
          </cell>
          <cell r="J2850" t="str">
            <v>肿瘤科研大panel</v>
          </cell>
        </row>
        <row r="2851">
          <cell r="D2851" t="str">
            <v>HGC-25110633</v>
          </cell>
          <cell r="E2851" t="str">
            <v>plasma_11176108_6 months</v>
          </cell>
          <cell r="F2851" t="str">
            <v>PSM-ZM202506300004-0004</v>
          </cell>
          <cell r="G2851" t="str">
            <v>中山大学肿瘤防治中心</v>
          </cell>
          <cell r="H2851" t="str">
            <v>IDT183</v>
          </cell>
          <cell r="I2851">
            <v>32</v>
          </cell>
          <cell r="J2851" t="str">
            <v>肿瘤科研大panel</v>
          </cell>
        </row>
        <row r="2852">
          <cell r="D2852" t="str">
            <v>HGC-26010034</v>
          </cell>
          <cell r="E2852" t="str">
            <v>WES 840-3_Arvinte Cristina Elena</v>
          </cell>
          <cell r="F2852" t="str">
            <v>HGC20250306005-0534</v>
          </cell>
          <cell r="G2852" t="str">
            <v>Haplox GeneTech (Hong Kong) Limited</v>
          </cell>
          <cell r="H2852" t="str">
            <v>IDT164</v>
          </cell>
          <cell r="I2852">
            <v>12</v>
          </cell>
          <cell r="J2852" t="str">
            <v>WES-IDT</v>
          </cell>
          <cell r="K2852">
            <v>21.78</v>
          </cell>
          <cell r="L2852">
            <v>20</v>
          </cell>
          <cell r="M2852">
            <v>435.6</v>
          </cell>
          <cell r="N2852">
            <v>420</v>
          </cell>
        </row>
        <row r="2853">
          <cell r="D2853" t="str">
            <v>HGC-26010282</v>
          </cell>
          <cell r="E2853" t="str">
            <v>WES 841-1_Tinka Gocheva Kireva</v>
          </cell>
          <cell r="F2853" t="str">
            <v>HGC20250306005-0537</v>
          </cell>
          <cell r="G2853" t="str">
            <v>Haplox GeneTech (Hong Kong) Limited</v>
          </cell>
          <cell r="H2853" t="str">
            <v>IDT165</v>
          </cell>
          <cell r="I2853">
            <v>12</v>
          </cell>
          <cell r="J2853" t="str">
            <v>WES-IDT</v>
          </cell>
        </row>
        <row r="2854">
          <cell r="D2854" t="str">
            <v>HGC-26010283</v>
          </cell>
          <cell r="E2854" t="str">
            <v>WES 841-2_Petko Ivanov Kirev</v>
          </cell>
          <cell r="F2854" t="str">
            <v>HGC20250306005-0537</v>
          </cell>
          <cell r="G2854" t="str">
            <v>Haplox GeneTech (Hong Kong) Limited</v>
          </cell>
          <cell r="H2854" t="str">
            <v>IDT166</v>
          </cell>
          <cell r="I2854">
            <v>12</v>
          </cell>
          <cell r="J2854" t="str">
            <v>WES-IDT</v>
          </cell>
        </row>
        <row r="2855">
          <cell r="D2855" t="str">
            <v>HGC-26010284</v>
          </cell>
          <cell r="E2855" t="str">
            <v>WES 841-3_Ilina Petkova Ivanova</v>
          </cell>
          <cell r="F2855" t="str">
            <v>HGC20250306005-0537</v>
          </cell>
          <cell r="G2855" t="str">
            <v>Haplox GeneTech (Hong Kong) Limited</v>
          </cell>
          <cell r="H2855" t="str">
            <v>IDT167</v>
          </cell>
          <cell r="I2855">
            <v>12</v>
          </cell>
          <cell r="J2855" t="str">
            <v>WES-IDT</v>
          </cell>
        </row>
        <row r="2856">
          <cell r="D2856" t="str">
            <v>HGC-26010285</v>
          </cell>
          <cell r="E2856" t="str">
            <v>WES 842-1</v>
          </cell>
          <cell r="F2856" t="str">
            <v>HGC20250306005-0537</v>
          </cell>
          <cell r="G2856" t="str">
            <v>Haplox GeneTech (Hong Kong) Limited</v>
          </cell>
          <cell r="H2856" t="str">
            <v>IDT168</v>
          </cell>
          <cell r="I2856">
            <v>12</v>
          </cell>
          <cell r="J2856" t="str">
            <v>WES-IDT</v>
          </cell>
        </row>
        <row r="2857">
          <cell r="D2857" t="str">
            <v>HGC-26010286</v>
          </cell>
          <cell r="E2857" t="str">
            <v>WES 842-3</v>
          </cell>
          <cell r="F2857" t="str">
            <v>HGC20250306005-0537</v>
          </cell>
          <cell r="G2857" t="str">
            <v>Haplox GeneTech (Hong Kong) Limited</v>
          </cell>
          <cell r="H2857" t="str">
            <v>IDT169</v>
          </cell>
          <cell r="I2857">
            <v>12</v>
          </cell>
          <cell r="J2857" t="str">
            <v>WES-IDT</v>
          </cell>
        </row>
        <row r="2858">
          <cell r="D2858" t="str">
            <v>HGC-26010288</v>
          </cell>
          <cell r="E2858" t="str">
            <v>WES 843-2</v>
          </cell>
          <cell r="F2858" t="str">
            <v>HGC20250306005-0537</v>
          </cell>
          <cell r="G2858" t="str">
            <v>Haplox GeneTech (Hong Kong) Limited</v>
          </cell>
          <cell r="H2858" t="str">
            <v>IDT171</v>
          </cell>
          <cell r="I2858">
            <v>12</v>
          </cell>
          <cell r="J2858" t="str">
            <v>WES-IDT</v>
          </cell>
        </row>
        <row r="2859">
          <cell r="D2859" t="str">
            <v>HGC-26010289</v>
          </cell>
          <cell r="E2859" t="str">
            <v>WES 843-3_Martin Stefanov Stoyanov</v>
          </cell>
          <cell r="F2859" t="str">
            <v>HGC20250306005-0537</v>
          </cell>
          <cell r="G2859" t="str">
            <v>Haplox GeneTech (Hong Kong) Limited</v>
          </cell>
          <cell r="H2859" t="str">
            <v>IDT172</v>
          </cell>
          <cell r="I2859">
            <v>12</v>
          </cell>
          <cell r="J2859" t="str">
            <v>WES-IDT</v>
          </cell>
        </row>
        <row r="2860">
          <cell r="D2860" t="str">
            <v>HGC-26010287</v>
          </cell>
          <cell r="E2860" t="str">
            <v>WES 843-1</v>
          </cell>
          <cell r="F2860" t="str">
            <v>HGC20250306005-0537</v>
          </cell>
          <cell r="G2860" t="str">
            <v>Haplox GeneTech (Hong Kong) Limited</v>
          </cell>
          <cell r="H2860" t="str">
            <v>IDT170</v>
          </cell>
          <cell r="I2860">
            <v>12</v>
          </cell>
          <cell r="J2860" t="str">
            <v>WES-IDT</v>
          </cell>
          <cell r="K2860">
            <v>15.77</v>
          </cell>
          <cell r="L2860">
            <v>20</v>
          </cell>
          <cell r="M2860">
            <v>315.4</v>
          </cell>
          <cell r="N2860">
            <v>420</v>
          </cell>
        </row>
        <row r="2861">
          <cell r="D2861" t="str">
            <v>HGC-26010290</v>
          </cell>
          <cell r="E2861" t="str">
            <v>WES 845-3_Nagy Rozalia</v>
          </cell>
          <cell r="F2861" t="str">
            <v>HGC20250306005-0537</v>
          </cell>
          <cell r="G2861" t="str">
            <v>Haplox GeneTech (Hong Kong) Limited</v>
          </cell>
          <cell r="H2861" t="str">
            <v>IDT173</v>
          </cell>
          <cell r="I2861">
            <v>12</v>
          </cell>
          <cell r="J2861" t="str">
            <v>WES-IDT</v>
          </cell>
        </row>
        <row r="2862">
          <cell r="D2862" t="str">
            <v>HGC-26010291</v>
          </cell>
          <cell r="E2862" t="str">
            <v>WES 846-3_Busu Nicolae</v>
          </cell>
          <cell r="F2862" t="str">
            <v>HGC20250306005-0537</v>
          </cell>
          <cell r="G2862" t="str">
            <v>Haplox GeneTech (Hong Kong) Limited</v>
          </cell>
          <cell r="H2862" t="str">
            <v>IDT174</v>
          </cell>
          <cell r="I2862">
            <v>12</v>
          </cell>
          <cell r="J2862" t="str">
            <v>WES-IDT</v>
          </cell>
        </row>
        <row r="2863">
          <cell r="D2863" t="str">
            <v>HGC-26010292</v>
          </cell>
          <cell r="E2863" t="str">
            <v>WES 847-3_Sogarescu Stefana</v>
          </cell>
          <cell r="F2863" t="str">
            <v>HGC20250306005-0537</v>
          </cell>
          <cell r="G2863" t="str">
            <v>Haplox GeneTech (Hong Kong) Limited</v>
          </cell>
          <cell r="H2863" t="str">
            <v>IDT175</v>
          </cell>
          <cell r="I2863">
            <v>12</v>
          </cell>
          <cell r="J2863" t="str">
            <v>WES-IDT</v>
          </cell>
        </row>
        <row r="2864">
          <cell r="D2864" t="str">
            <v>HGC-26010293</v>
          </cell>
          <cell r="E2864" t="str">
            <v>WES 848-3_Soare Mioara</v>
          </cell>
          <cell r="F2864" t="str">
            <v>HGC20250306005-0537</v>
          </cell>
          <cell r="G2864" t="str">
            <v>Haplox GeneTech (Hong Kong) Limited</v>
          </cell>
          <cell r="H2864" t="str">
            <v>IDT176</v>
          </cell>
          <cell r="I2864">
            <v>12</v>
          </cell>
          <cell r="J2864" t="str">
            <v>WES-IDT</v>
          </cell>
        </row>
        <row r="2865">
          <cell r="D2865" t="str">
            <v>HGC-26010032</v>
          </cell>
          <cell r="E2865" t="str">
            <v>WES 838-3A_Bedrac Lucija</v>
          </cell>
          <cell r="F2865" t="str">
            <v>HGC20250306005-0534</v>
          </cell>
          <cell r="G2865" t="str">
            <v>Haplox GeneTech (Hong Kong) Limited</v>
          </cell>
          <cell r="H2865" t="str">
            <v>IDT162</v>
          </cell>
          <cell r="I2865">
            <v>12</v>
          </cell>
          <cell r="J2865" t="str">
            <v>WES-IDT</v>
          </cell>
        </row>
        <row r="2866">
          <cell r="D2866" t="str">
            <v>HGC-26010033</v>
          </cell>
          <cell r="E2866" t="str">
            <v>WES 839-3_Popa Ionel</v>
          </cell>
          <cell r="F2866" t="str">
            <v>HGC20250306005-0534</v>
          </cell>
          <cell r="G2866" t="str">
            <v>Haplox GeneTech (Hong Kong) Limited</v>
          </cell>
          <cell r="H2866" t="str">
            <v>IDT163</v>
          </cell>
          <cell r="I2866">
            <v>12</v>
          </cell>
          <cell r="J2866" t="str">
            <v>WES-IDT</v>
          </cell>
        </row>
        <row r="2867">
          <cell r="D2867" t="str">
            <v>HGC-25036489-1</v>
          </cell>
          <cell r="E2867" t="str">
            <v>GW-OCTM801-0%</v>
          </cell>
          <cell r="F2867" t="str">
            <v>性能测试</v>
          </cell>
          <cell r="G2867" t="str">
            <v>性能测试</v>
          </cell>
          <cell r="H2867" t="str">
            <v>UPM15</v>
          </cell>
          <cell r="I2867">
            <v>0.3</v>
          </cell>
          <cell r="J2867" t="str">
            <v>MRD</v>
          </cell>
          <cell r="K2867">
            <v>2.331</v>
          </cell>
          <cell r="L2867">
            <v>20</v>
          </cell>
          <cell r="M2867">
            <v>46.62</v>
          </cell>
          <cell r="N2867">
            <v>300</v>
          </cell>
        </row>
        <row r="2868">
          <cell r="D2868" t="str">
            <v>HGC-25036489-2</v>
          </cell>
          <cell r="E2868" t="str">
            <v>GW-OCTM801-0%</v>
          </cell>
          <cell r="F2868" t="str">
            <v>性能测试</v>
          </cell>
          <cell r="G2868" t="str">
            <v>性能测试</v>
          </cell>
          <cell r="H2868" t="str">
            <v>UPM17</v>
          </cell>
          <cell r="I2868">
            <v>0.3</v>
          </cell>
          <cell r="J2868" t="str">
            <v>MRD</v>
          </cell>
        </row>
        <row r="2869">
          <cell r="D2869" t="str">
            <v>HGC-25036489-3</v>
          </cell>
          <cell r="E2869" t="str">
            <v>GW-OCTM801-0%</v>
          </cell>
          <cell r="F2869" t="str">
            <v>性能测试</v>
          </cell>
          <cell r="G2869" t="str">
            <v>性能测试</v>
          </cell>
          <cell r="H2869" t="str">
            <v>UPM18</v>
          </cell>
          <cell r="I2869">
            <v>0.3</v>
          </cell>
          <cell r="J2869" t="str">
            <v>MRD</v>
          </cell>
        </row>
        <row r="2870">
          <cell r="D2870" t="str">
            <v>HGC-25036489-4</v>
          </cell>
          <cell r="E2870" t="str">
            <v>GW-OCTM801-0%</v>
          </cell>
          <cell r="F2870" t="str">
            <v>性能测试</v>
          </cell>
          <cell r="G2870" t="str">
            <v>性能测试</v>
          </cell>
          <cell r="H2870" t="str">
            <v>UPM19</v>
          </cell>
          <cell r="I2870">
            <v>0.3</v>
          </cell>
          <cell r="J2870" t="str">
            <v>MRD</v>
          </cell>
        </row>
        <row r="2871">
          <cell r="D2871" t="str">
            <v>HGC-25036489-5</v>
          </cell>
          <cell r="E2871" t="str">
            <v>GW-OCTM801-0%</v>
          </cell>
          <cell r="F2871" t="str">
            <v>性能测试</v>
          </cell>
          <cell r="G2871" t="str">
            <v>性能测试</v>
          </cell>
          <cell r="H2871" t="str">
            <v>UPM20</v>
          </cell>
          <cell r="I2871">
            <v>0.3</v>
          </cell>
          <cell r="J2871" t="str">
            <v>MRD</v>
          </cell>
        </row>
        <row r="2872">
          <cell r="D2872" t="str">
            <v>HGC-25036490-1</v>
          </cell>
          <cell r="E2872" t="str">
            <v>GW-OCTM802-0.5%</v>
          </cell>
          <cell r="F2872" t="str">
            <v>性能测试</v>
          </cell>
          <cell r="G2872" t="str">
            <v>性能测试</v>
          </cell>
          <cell r="H2872" t="str">
            <v>UPM22</v>
          </cell>
          <cell r="I2872">
            <v>0.5</v>
          </cell>
          <cell r="J2872" t="str">
            <v>MRD</v>
          </cell>
        </row>
        <row r="2873">
          <cell r="D2873" t="str">
            <v>HGC-25036490-2</v>
          </cell>
          <cell r="E2873" t="str">
            <v>GW-OCTM802-0.5%</v>
          </cell>
          <cell r="F2873" t="str">
            <v>性能测试</v>
          </cell>
          <cell r="G2873" t="str">
            <v>性能测试</v>
          </cell>
          <cell r="H2873" t="str">
            <v>UPM23</v>
          </cell>
          <cell r="I2873">
            <v>0.5</v>
          </cell>
          <cell r="J2873" t="str">
            <v>MRD</v>
          </cell>
        </row>
        <row r="2874">
          <cell r="D2874" t="str">
            <v>HGC-25036490-3</v>
          </cell>
          <cell r="E2874" t="str">
            <v>GW-OCTM802-0.5%</v>
          </cell>
          <cell r="F2874" t="str">
            <v>性能测试</v>
          </cell>
          <cell r="G2874" t="str">
            <v>性能测试</v>
          </cell>
          <cell r="H2874" t="str">
            <v>UPM24</v>
          </cell>
          <cell r="I2874">
            <v>0.5</v>
          </cell>
          <cell r="J2874" t="str">
            <v>MRD</v>
          </cell>
        </row>
        <row r="2875">
          <cell r="D2875" t="str">
            <v>HGC-25036490-4</v>
          </cell>
          <cell r="E2875" t="str">
            <v>GW-OCTM802-0.5%</v>
          </cell>
          <cell r="F2875" t="str">
            <v>性能测试</v>
          </cell>
          <cell r="G2875" t="str">
            <v>性能测试</v>
          </cell>
          <cell r="H2875" t="str">
            <v>UPM35</v>
          </cell>
          <cell r="I2875">
            <v>0.5</v>
          </cell>
          <cell r="J2875" t="str">
            <v>MRD</v>
          </cell>
        </row>
        <row r="2876">
          <cell r="D2876" t="str">
            <v>HGC-25036490-5</v>
          </cell>
          <cell r="E2876" t="str">
            <v>GW-OCTM802-0.5%</v>
          </cell>
          <cell r="F2876" t="str">
            <v>性能测试</v>
          </cell>
          <cell r="G2876" t="str">
            <v>性能测试</v>
          </cell>
          <cell r="H2876" t="str">
            <v>UPM36</v>
          </cell>
          <cell r="I2876">
            <v>0.5</v>
          </cell>
          <cell r="J2876" t="str">
            <v>MRD</v>
          </cell>
        </row>
        <row r="2877">
          <cell r="D2877" t="str">
            <v>JX20260116003ORS-f</v>
          </cell>
          <cell r="E2877" t="str">
            <v>32830596WH</v>
          </cell>
          <cell r="F2877" t="str">
            <v>小海码</v>
          </cell>
          <cell r="G2877" t="str">
            <v>小海码</v>
          </cell>
          <cell r="H2877" t="str">
            <v>IDT179</v>
          </cell>
          <cell r="I2877">
            <v>0.5</v>
          </cell>
          <cell r="J2877" t="str">
            <v>小海码</v>
          </cell>
          <cell r="K2877">
            <v>0.772</v>
          </cell>
          <cell r="L2877">
            <v>18</v>
          </cell>
          <cell r="M2877">
            <v>13.896</v>
          </cell>
          <cell r="N2877">
            <v>420</v>
          </cell>
        </row>
        <row r="2878">
          <cell r="D2878" t="str">
            <v>HGC-26008245</v>
          </cell>
          <cell r="E2878" t="str">
            <v>CYT250904-GBO</v>
          </cell>
          <cell r="F2878" t="str">
            <v>PSM-ZM202512030011-0002</v>
          </cell>
          <cell r="G2878" t="str">
            <v>苏州大学附属第一医院</v>
          </cell>
          <cell r="H2878" t="str">
            <v>IDT105</v>
          </cell>
          <cell r="I2878">
            <v>150</v>
          </cell>
          <cell r="J2878" t="str">
            <v>WGS-T7</v>
          </cell>
          <cell r="K2878">
            <v>40.8</v>
          </cell>
          <cell r="L2878">
            <v>20</v>
          </cell>
          <cell r="M2878">
            <v>816</v>
          </cell>
          <cell r="N2878">
            <v>540</v>
          </cell>
        </row>
        <row r="2879">
          <cell r="D2879" t="str">
            <v>HGC-26008246</v>
          </cell>
          <cell r="E2879" t="str">
            <v>YDY251209-GBO</v>
          </cell>
          <cell r="F2879" t="str">
            <v>PSM-ZM202512030011-0002</v>
          </cell>
          <cell r="G2879" t="str">
            <v>苏州大学附属第一医院</v>
          </cell>
          <cell r="H2879" t="str">
            <v>IDT106</v>
          </cell>
          <cell r="I2879">
            <v>150</v>
          </cell>
          <cell r="J2879" t="str">
            <v>WGS-T7</v>
          </cell>
          <cell r="K2879">
            <v>22.4</v>
          </cell>
          <cell r="L2879">
            <v>20</v>
          </cell>
          <cell r="M2879">
            <v>448</v>
          </cell>
          <cell r="N2879">
            <v>540</v>
          </cell>
        </row>
        <row r="2880">
          <cell r="D2880" t="str">
            <v>HGC-26008247</v>
          </cell>
          <cell r="E2880" t="str">
            <v>YH251202-GBO</v>
          </cell>
          <cell r="F2880" t="str">
            <v>PSM-ZM202512030011-0002</v>
          </cell>
          <cell r="G2880" t="str">
            <v>苏州大学附属第一医院</v>
          </cell>
          <cell r="H2880" t="str">
            <v>IDT107</v>
          </cell>
          <cell r="I2880">
            <v>150</v>
          </cell>
          <cell r="J2880" t="str">
            <v>WGS-T7</v>
          </cell>
          <cell r="K2880">
            <v>22.9</v>
          </cell>
          <cell r="L2880">
            <v>20</v>
          </cell>
          <cell r="M2880">
            <v>458</v>
          </cell>
          <cell r="N2880">
            <v>540</v>
          </cell>
        </row>
        <row r="2881">
          <cell r="D2881" t="str">
            <v>HGC-26008248</v>
          </cell>
          <cell r="E2881" t="str">
            <v>NQS250721-GBO</v>
          </cell>
          <cell r="F2881" t="str">
            <v>PSM-ZM202512030011-0002</v>
          </cell>
          <cell r="G2881" t="str">
            <v>苏州大学附属第一医院</v>
          </cell>
          <cell r="H2881" t="str">
            <v>IDT108</v>
          </cell>
          <cell r="I2881">
            <v>150</v>
          </cell>
          <cell r="J2881" t="str">
            <v>WGS-T7</v>
          </cell>
          <cell r="K2881">
            <v>12.5</v>
          </cell>
          <cell r="L2881">
            <v>20</v>
          </cell>
          <cell r="M2881">
            <v>250</v>
          </cell>
          <cell r="N2881">
            <v>540</v>
          </cell>
        </row>
        <row r="2882">
          <cell r="D2882" t="str">
            <v>HGC-26008249</v>
          </cell>
          <cell r="E2882" t="str">
            <v>WZJ250813-GBO</v>
          </cell>
          <cell r="F2882" t="str">
            <v>PSM-ZM202512030011-0002</v>
          </cell>
          <cell r="G2882" t="str">
            <v>苏州大学附属第一医院</v>
          </cell>
          <cell r="H2882" t="str">
            <v>IDT109</v>
          </cell>
          <cell r="I2882">
            <v>150</v>
          </cell>
          <cell r="J2882" t="str">
            <v>WGS-T7</v>
          </cell>
          <cell r="K2882">
            <v>23.2</v>
          </cell>
          <cell r="L2882">
            <v>20</v>
          </cell>
          <cell r="M2882">
            <v>464</v>
          </cell>
          <cell r="N2882">
            <v>540</v>
          </cell>
        </row>
        <row r="2883">
          <cell r="D2883" t="str">
            <v>HGC-26008250</v>
          </cell>
          <cell r="E2883" t="str">
            <v>ZMH250918-GBO</v>
          </cell>
          <cell r="F2883" t="str">
            <v>PSM-ZM202512030011-0002</v>
          </cell>
          <cell r="G2883" t="str">
            <v>苏州大学附属第一医院</v>
          </cell>
          <cell r="H2883" t="str">
            <v>IDT110</v>
          </cell>
          <cell r="I2883">
            <v>150</v>
          </cell>
          <cell r="J2883" t="str">
            <v>WGS-T7</v>
          </cell>
          <cell r="K2883">
            <v>28</v>
          </cell>
          <cell r="L2883">
            <v>20</v>
          </cell>
          <cell r="M2883">
            <v>560</v>
          </cell>
          <cell r="N2883">
            <v>540</v>
          </cell>
        </row>
        <row r="2884">
          <cell r="D2884" t="str">
            <v>HGC-26008251</v>
          </cell>
          <cell r="E2884" t="str">
            <v>ZYZ250724-GBO</v>
          </cell>
          <cell r="F2884" t="str">
            <v>PSM-ZM202512030011-0002</v>
          </cell>
          <cell r="G2884" t="str">
            <v>苏州大学附属第一医院</v>
          </cell>
          <cell r="H2884" t="str">
            <v>IDT111</v>
          </cell>
          <cell r="I2884">
            <v>150</v>
          </cell>
          <cell r="J2884" t="str">
            <v>WGS-T7</v>
          </cell>
          <cell r="K2884">
            <v>24.3</v>
          </cell>
          <cell r="L2884">
            <v>20</v>
          </cell>
          <cell r="M2884">
            <v>4860</v>
          </cell>
          <cell r="N2884">
            <v>540</v>
          </cell>
        </row>
        <row r="2885">
          <cell r="D2885" t="str">
            <v>HGC-26007520</v>
          </cell>
          <cell r="E2885" t="str">
            <v>DPT25-8</v>
          </cell>
          <cell r="F2885" t="str">
            <v>HGC20250109002-0051</v>
          </cell>
          <cell r="G2885" t="str">
            <v>广州怡然生物科技有限公司</v>
          </cell>
          <cell r="H2885" t="str">
            <v>IDT112</v>
          </cell>
          <cell r="I2885">
            <v>2</v>
          </cell>
          <cell r="J2885" t="str">
            <v>WGS</v>
          </cell>
          <cell r="K2885">
            <v>29.9</v>
          </cell>
          <cell r="L2885">
            <v>20</v>
          </cell>
          <cell r="M2885">
            <v>598</v>
          </cell>
          <cell r="N2885">
            <v>540</v>
          </cell>
        </row>
        <row r="2886">
          <cell r="D2886" t="str">
            <v>HGC-26010341</v>
          </cell>
          <cell r="E2886" t="str">
            <v>High_IL12_1</v>
          </cell>
          <cell r="F2886" t="str">
            <v>PSM-ZM202509110007-0013</v>
          </cell>
          <cell r="G2886" t="str">
            <v>华中科技大学同济医学院附属同济医院</v>
          </cell>
          <cell r="H2886" t="str">
            <v>IDT289</v>
          </cell>
          <cell r="I2886">
            <v>6</v>
          </cell>
          <cell r="J2886" t="str">
            <v>mRNA-T7</v>
          </cell>
          <cell r="K2886">
            <v>66.69</v>
          </cell>
          <cell r="L2886">
            <v>15</v>
          </cell>
          <cell r="M2886">
            <v>1000.35</v>
          </cell>
          <cell r="N2886">
            <v>458</v>
          </cell>
        </row>
        <row r="2887">
          <cell r="D2887" t="str">
            <v>HGC-26010342</v>
          </cell>
          <cell r="E2887" t="str">
            <v>High_IL12_2</v>
          </cell>
          <cell r="F2887" t="str">
            <v>PSM-ZM202509110007-0013</v>
          </cell>
          <cell r="G2887" t="str">
            <v>华中科技大学同济医学院附属同济医院</v>
          </cell>
          <cell r="H2887" t="str">
            <v>IDT290</v>
          </cell>
          <cell r="I2887">
            <v>6</v>
          </cell>
          <cell r="J2887" t="str">
            <v>mRNA-T7</v>
          </cell>
          <cell r="K2887">
            <v>57.57</v>
          </cell>
          <cell r="L2887">
            <v>15</v>
          </cell>
          <cell r="M2887">
            <v>863.55</v>
          </cell>
          <cell r="N2887">
            <v>458</v>
          </cell>
        </row>
        <row r="2888">
          <cell r="D2888" t="str">
            <v>HGC-26010343</v>
          </cell>
          <cell r="E2888" t="str">
            <v>High_IL12_3</v>
          </cell>
          <cell r="F2888" t="str">
            <v>PSM-ZM202509110007-0013</v>
          </cell>
          <cell r="G2888" t="str">
            <v>华中科技大学同济医学院附属同济医院</v>
          </cell>
          <cell r="H2888" t="str">
            <v>IDT291</v>
          </cell>
          <cell r="I2888">
            <v>6</v>
          </cell>
          <cell r="J2888" t="str">
            <v>mRNA-T7</v>
          </cell>
          <cell r="K2888">
            <v>48.59</v>
          </cell>
          <cell r="L2888">
            <v>35</v>
          </cell>
          <cell r="M2888">
            <v>1700.65</v>
          </cell>
          <cell r="N2888">
            <v>458</v>
          </cell>
        </row>
        <row r="2889">
          <cell r="D2889" t="str">
            <v>HGC-26010767</v>
          </cell>
          <cell r="E2889" t="str">
            <v>0121_bulk1</v>
          </cell>
          <cell r="F2889" t="str">
            <v>PSM-ZM202601210022-0001</v>
          </cell>
          <cell r="G2889" t="str">
            <v>中山大学肿瘤防治中心</v>
          </cell>
          <cell r="H2889" t="str">
            <v>IDT292</v>
          </cell>
          <cell r="I2889">
            <v>6</v>
          </cell>
          <cell r="J2889" t="str">
            <v>mRNA-T7</v>
          </cell>
          <cell r="K2889">
            <v>22.64</v>
          </cell>
          <cell r="L2889">
            <v>15</v>
          </cell>
          <cell r="M2889">
            <v>339.6</v>
          </cell>
          <cell r="N2889">
            <v>436</v>
          </cell>
        </row>
        <row r="2890">
          <cell r="D2890" t="str">
            <v>HGC-26010768</v>
          </cell>
          <cell r="E2890" t="str">
            <v>0121_bulk2</v>
          </cell>
          <cell r="F2890" t="str">
            <v>PSM-ZM202601210022-0001</v>
          </cell>
          <cell r="G2890" t="str">
            <v>中山大学肿瘤防治中心</v>
          </cell>
          <cell r="H2890" t="str">
            <v>IDT293</v>
          </cell>
          <cell r="I2890">
            <v>6</v>
          </cell>
          <cell r="J2890" t="str">
            <v>mRNA-T7</v>
          </cell>
          <cell r="K2890">
            <v>44.74</v>
          </cell>
          <cell r="L2890">
            <v>15</v>
          </cell>
          <cell r="M2890">
            <v>671.1</v>
          </cell>
          <cell r="N2890">
            <v>436</v>
          </cell>
        </row>
        <row r="2891">
          <cell r="D2891" t="str">
            <v>HGC-26010770</v>
          </cell>
          <cell r="E2891" t="str">
            <v>0121_bulk4</v>
          </cell>
          <cell r="F2891" t="str">
            <v>PSM-ZM202601210022-0001</v>
          </cell>
          <cell r="G2891" t="str">
            <v>中山大学肿瘤防治中心</v>
          </cell>
          <cell r="H2891" t="str">
            <v>IDT295</v>
          </cell>
          <cell r="I2891">
            <v>6</v>
          </cell>
          <cell r="J2891" t="str">
            <v>mRNA-T7</v>
          </cell>
          <cell r="K2891">
            <v>56.58</v>
          </cell>
          <cell r="L2891">
            <v>15</v>
          </cell>
          <cell r="M2891">
            <v>848.7</v>
          </cell>
          <cell r="N2891">
            <v>436</v>
          </cell>
        </row>
        <row r="2892">
          <cell r="D2892" t="str">
            <v>HGC-26010771</v>
          </cell>
          <cell r="E2892" t="str">
            <v>0121_bulk5</v>
          </cell>
          <cell r="F2892" t="str">
            <v>PSM-ZM202601210022-0001</v>
          </cell>
          <cell r="G2892" t="str">
            <v>中山大学肿瘤防治中心</v>
          </cell>
          <cell r="H2892" t="str">
            <v>IDT296</v>
          </cell>
          <cell r="I2892">
            <v>6</v>
          </cell>
          <cell r="J2892" t="str">
            <v>mRNA-T7</v>
          </cell>
          <cell r="K2892">
            <v>20.58</v>
          </cell>
          <cell r="L2892">
            <v>15</v>
          </cell>
          <cell r="M2892">
            <v>308.7</v>
          </cell>
          <cell r="N2892">
            <v>436</v>
          </cell>
        </row>
        <row r="2893">
          <cell r="D2893" t="str">
            <v>HGC-26010772</v>
          </cell>
          <cell r="E2893" t="str">
            <v>0121_bulk6</v>
          </cell>
          <cell r="F2893" t="str">
            <v>PSM-ZM202601210022-0001</v>
          </cell>
          <cell r="G2893" t="str">
            <v>中山大学肿瘤防治中心</v>
          </cell>
          <cell r="H2893" t="str">
            <v>IDT297</v>
          </cell>
          <cell r="I2893">
            <v>6</v>
          </cell>
          <cell r="J2893" t="str">
            <v>mRNA-T7</v>
          </cell>
          <cell r="K2893">
            <v>18.57</v>
          </cell>
          <cell r="L2893">
            <v>15</v>
          </cell>
          <cell r="M2893">
            <v>278.55</v>
          </cell>
          <cell r="N2893">
            <v>436</v>
          </cell>
        </row>
        <row r="2894">
          <cell r="D2894" t="str">
            <v>HGC-26010773</v>
          </cell>
          <cell r="E2894" t="str">
            <v>0121_bulk7</v>
          </cell>
          <cell r="F2894" t="str">
            <v>PSM-ZM202601210022-0001</v>
          </cell>
          <cell r="G2894" t="str">
            <v>中山大学肿瘤防治中心</v>
          </cell>
          <cell r="H2894" t="str">
            <v>IDT298</v>
          </cell>
          <cell r="I2894">
            <v>6</v>
          </cell>
          <cell r="J2894" t="str">
            <v>mRNA-T7</v>
          </cell>
          <cell r="K2894">
            <v>24.67</v>
          </cell>
          <cell r="L2894">
            <v>15</v>
          </cell>
          <cell r="M2894">
            <v>370.05</v>
          </cell>
          <cell r="N2894">
            <v>436</v>
          </cell>
        </row>
        <row r="2895">
          <cell r="D2895" t="str">
            <v>HGC-26010776</v>
          </cell>
          <cell r="E2895" t="str">
            <v>0121_bulk10</v>
          </cell>
          <cell r="F2895" t="str">
            <v>PSM-ZM202601210022-0001</v>
          </cell>
          <cell r="G2895" t="str">
            <v>中山大学肿瘤防治中心</v>
          </cell>
          <cell r="H2895" t="str">
            <v>IDT299</v>
          </cell>
          <cell r="I2895">
            <v>6</v>
          </cell>
          <cell r="J2895" t="str">
            <v>mRNA-T7</v>
          </cell>
          <cell r="K2895">
            <v>24.46</v>
          </cell>
          <cell r="L2895">
            <v>15</v>
          </cell>
          <cell r="M2895">
            <v>366.9</v>
          </cell>
          <cell r="N2895">
            <v>436</v>
          </cell>
        </row>
        <row r="2896">
          <cell r="D2896" t="str">
            <v>HGC-26010781</v>
          </cell>
          <cell r="E2896" t="str">
            <v>0121_bulk15</v>
          </cell>
          <cell r="F2896" t="str">
            <v>PSM-ZM202601210022-0001</v>
          </cell>
          <cell r="G2896" t="str">
            <v>中山大学肿瘤防治中心</v>
          </cell>
          <cell r="H2896" t="str">
            <v>IDT300</v>
          </cell>
          <cell r="I2896">
            <v>6</v>
          </cell>
          <cell r="J2896" t="str">
            <v>mRNA-T7</v>
          </cell>
          <cell r="K2896">
            <v>24.88</v>
          </cell>
          <cell r="L2896">
            <v>15</v>
          </cell>
          <cell r="M2896">
            <v>373.2</v>
          </cell>
          <cell r="N2896">
            <v>436</v>
          </cell>
        </row>
        <row r="2897">
          <cell r="D2897" t="str">
            <v>HGC-26010782</v>
          </cell>
          <cell r="E2897" t="str">
            <v>0121_bulk16</v>
          </cell>
          <cell r="F2897" t="str">
            <v>PSM-ZM202601210022-0001</v>
          </cell>
          <cell r="G2897" t="str">
            <v>中山大学肿瘤防治中心</v>
          </cell>
          <cell r="H2897" t="str">
            <v>IDT301</v>
          </cell>
          <cell r="I2897">
            <v>6</v>
          </cell>
          <cell r="J2897" t="str">
            <v>mRNA-T7</v>
          </cell>
          <cell r="K2897">
            <v>30.1</v>
          </cell>
          <cell r="L2897">
            <v>15</v>
          </cell>
          <cell r="M2897">
            <v>451.5</v>
          </cell>
          <cell r="N2897">
            <v>436</v>
          </cell>
        </row>
        <row r="2898">
          <cell r="D2898" t="str">
            <v>HGC-26010784</v>
          </cell>
          <cell r="E2898" t="str">
            <v>0121_bulk18</v>
          </cell>
          <cell r="F2898" t="str">
            <v>PSM-ZM202601210022-0001</v>
          </cell>
          <cell r="G2898" t="str">
            <v>中山大学肿瘤防治中心</v>
          </cell>
          <cell r="H2898" t="str">
            <v>IDT302</v>
          </cell>
          <cell r="I2898">
            <v>6</v>
          </cell>
          <cell r="J2898" t="str">
            <v>mRNA-T7</v>
          </cell>
          <cell r="K2898">
            <v>20.82</v>
          </cell>
          <cell r="L2898">
            <v>15</v>
          </cell>
          <cell r="M2898">
            <v>312.3</v>
          </cell>
          <cell r="N2898">
            <v>436</v>
          </cell>
        </row>
        <row r="2899">
          <cell r="D2899" t="str">
            <v>HGC-26010352</v>
          </cell>
          <cell r="E2899" t="str">
            <v>z2</v>
          </cell>
          <cell r="F2899" t="str">
            <v>PSM-ZM202512180009-0003</v>
          </cell>
          <cell r="G2899" t="str">
            <v>上海市第六人民医院</v>
          </cell>
          <cell r="H2899" t="str">
            <v>IDT303</v>
          </cell>
          <cell r="I2899">
            <v>6</v>
          </cell>
          <cell r="J2899" t="str">
            <v>mRNA</v>
          </cell>
          <cell r="K2899">
            <v>11.18</v>
          </cell>
          <cell r="L2899">
            <v>15</v>
          </cell>
          <cell r="M2899">
            <v>167.7</v>
          </cell>
          <cell r="N2899">
            <v>447</v>
          </cell>
        </row>
        <row r="2900">
          <cell r="D2900" t="str">
            <v>HGC-26010353</v>
          </cell>
          <cell r="E2900" t="str">
            <v>c1</v>
          </cell>
          <cell r="F2900" t="str">
            <v>PSM-ZM202512180009-0003</v>
          </cell>
          <cell r="G2900" t="str">
            <v>上海市第六人民医院</v>
          </cell>
          <cell r="H2900" t="str">
            <v>IDT304</v>
          </cell>
          <cell r="I2900">
            <v>6</v>
          </cell>
          <cell r="J2900" t="str">
            <v>mRNA</v>
          </cell>
          <cell r="K2900">
            <v>3.1</v>
          </cell>
          <cell r="L2900">
            <v>15</v>
          </cell>
          <cell r="M2900">
            <v>46.5</v>
          </cell>
          <cell r="N2900">
            <v>447</v>
          </cell>
        </row>
        <row r="2901">
          <cell r="D2901" t="str">
            <v>HGC-26010769</v>
          </cell>
          <cell r="E2901" t="str">
            <v>0121_bulk3</v>
          </cell>
          <cell r="F2901" t="str">
            <v>PSM-ZM202601210022-0001</v>
          </cell>
          <cell r="G2901" t="str">
            <v>中山大学肿瘤防治中心</v>
          </cell>
          <cell r="H2901" t="str">
            <v>IDT289</v>
          </cell>
          <cell r="I2901">
            <v>6</v>
          </cell>
          <cell r="J2901" t="str">
            <v>mRNA-T7</v>
          </cell>
          <cell r="K2901">
            <v>7.31</v>
          </cell>
          <cell r="L2901">
            <v>20</v>
          </cell>
          <cell r="M2901">
            <v>146.2</v>
          </cell>
          <cell r="N2901">
            <v>499</v>
          </cell>
        </row>
        <row r="2902">
          <cell r="D2902" t="str">
            <v>HGC-26012395</v>
          </cell>
          <cell r="E2902" t="str">
            <v>ff-1-1</v>
          </cell>
          <cell r="F2902" t="str">
            <v>PSM-ZM202601230005-0001</v>
          </cell>
          <cell r="G2902" t="str">
            <v>武汉大学人民医院</v>
          </cell>
          <cell r="H2902" t="str">
            <v>IDT290</v>
          </cell>
          <cell r="I2902">
            <v>6</v>
          </cell>
          <cell r="J2902" t="str">
            <v>mRNA-T7</v>
          </cell>
          <cell r="K2902">
            <v>42.56</v>
          </cell>
          <cell r="L2902">
            <v>35</v>
          </cell>
          <cell r="M2902">
            <v>1489.6</v>
          </cell>
          <cell r="N2902">
            <v>480</v>
          </cell>
        </row>
        <row r="2903">
          <cell r="D2903" t="str">
            <v>HGC-26012396</v>
          </cell>
          <cell r="E2903" t="str">
            <v>ff-1-2</v>
          </cell>
          <cell r="F2903" t="str">
            <v>PSM-ZM202601230005-0001</v>
          </cell>
          <cell r="G2903" t="str">
            <v>武汉大学人民医院</v>
          </cell>
          <cell r="H2903" t="str">
            <v>IDT291</v>
          </cell>
          <cell r="I2903">
            <v>6</v>
          </cell>
          <cell r="J2903" t="str">
            <v>mRNA-T7</v>
          </cell>
          <cell r="K2903">
            <v>48.93</v>
          </cell>
          <cell r="L2903">
            <v>35</v>
          </cell>
          <cell r="M2903">
            <v>1712.55</v>
          </cell>
          <cell r="N2903">
            <v>480</v>
          </cell>
        </row>
        <row r="2904">
          <cell r="D2904" t="str">
            <v>HGC-26012397</v>
          </cell>
          <cell r="E2904" t="str">
            <v>ff-1-3</v>
          </cell>
          <cell r="F2904" t="str">
            <v>PSM-ZM202601230005-0001</v>
          </cell>
          <cell r="G2904" t="str">
            <v>武汉大学人民医院</v>
          </cell>
          <cell r="H2904" t="str">
            <v>IDT292</v>
          </cell>
          <cell r="I2904">
            <v>6</v>
          </cell>
          <cell r="J2904" t="str">
            <v>mRNA-T7</v>
          </cell>
          <cell r="K2904">
            <v>52.76</v>
          </cell>
          <cell r="L2904">
            <v>35</v>
          </cell>
          <cell r="M2904">
            <v>1846.6</v>
          </cell>
          <cell r="N2904">
            <v>480</v>
          </cell>
        </row>
        <row r="2905">
          <cell r="D2905" t="str">
            <v>HGC-26012398</v>
          </cell>
          <cell r="E2905" t="str">
            <v>ff-2-1</v>
          </cell>
          <cell r="F2905" t="str">
            <v>PSM-ZM202601230005-0001</v>
          </cell>
          <cell r="G2905" t="str">
            <v>武汉大学人民医院</v>
          </cell>
          <cell r="H2905" t="str">
            <v>IDT293</v>
          </cell>
          <cell r="I2905">
            <v>6</v>
          </cell>
          <cell r="J2905" t="str">
            <v>mRNA-T7</v>
          </cell>
          <cell r="K2905">
            <v>36.79</v>
          </cell>
          <cell r="L2905">
            <v>35</v>
          </cell>
          <cell r="M2905">
            <v>1287.65</v>
          </cell>
          <cell r="N2905">
            <v>480</v>
          </cell>
        </row>
        <row r="2906">
          <cell r="D2906" t="str">
            <v>HGC-26012399</v>
          </cell>
          <cell r="E2906" t="str">
            <v>ff-2-2</v>
          </cell>
          <cell r="F2906" t="str">
            <v>PSM-ZM202601230005-0001</v>
          </cell>
          <cell r="G2906" t="str">
            <v>武汉大学人民医院</v>
          </cell>
          <cell r="H2906" t="str">
            <v>IDT384</v>
          </cell>
          <cell r="I2906">
            <v>6</v>
          </cell>
          <cell r="J2906" t="str">
            <v>mRNA-T7</v>
          </cell>
          <cell r="K2906">
            <v>30.66</v>
          </cell>
          <cell r="L2906">
            <v>35</v>
          </cell>
          <cell r="M2906">
            <v>1073.1</v>
          </cell>
          <cell r="N2906">
            <v>480</v>
          </cell>
        </row>
        <row r="2907">
          <cell r="D2907" t="str">
            <v>HGC-26012400</v>
          </cell>
          <cell r="E2907" t="str">
            <v>ff-2-3</v>
          </cell>
          <cell r="F2907" t="str">
            <v>PSM-ZM202601230005-0001</v>
          </cell>
          <cell r="G2907" t="str">
            <v>武汉大学人民医院</v>
          </cell>
          <cell r="H2907" t="str">
            <v>IDT295</v>
          </cell>
          <cell r="I2907">
            <v>6</v>
          </cell>
          <cell r="J2907" t="str">
            <v>mRNA-T7</v>
          </cell>
          <cell r="K2907">
            <v>47.02</v>
          </cell>
          <cell r="L2907">
            <v>35</v>
          </cell>
          <cell r="M2907">
            <v>1645.7</v>
          </cell>
          <cell r="N2907">
            <v>480</v>
          </cell>
        </row>
        <row r="2908">
          <cell r="D2908" t="str">
            <v>HGC-26012765</v>
          </cell>
          <cell r="E2908" t="str">
            <v>E-1</v>
          </cell>
          <cell r="F2908" t="str">
            <v>PSM-ZM202601220007-0001</v>
          </cell>
          <cell r="G2908" t="str">
            <v>中南大学</v>
          </cell>
          <cell r="H2908" t="str">
            <v>IDT296</v>
          </cell>
          <cell r="I2908">
            <v>6</v>
          </cell>
          <cell r="J2908" t="str">
            <v>mRNA-T7</v>
          </cell>
          <cell r="K2908">
            <v>46.99</v>
          </cell>
          <cell r="L2908">
            <v>35</v>
          </cell>
          <cell r="M2908">
            <v>1644.65</v>
          </cell>
          <cell r="N2908">
            <v>487</v>
          </cell>
        </row>
        <row r="2909">
          <cell r="D2909" t="str">
            <v>HGC-26012766</v>
          </cell>
          <cell r="E2909" t="str">
            <v>E-2</v>
          </cell>
          <cell r="F2909" t="str">
            <v>PSM-ZM202601220007-0001</v>
          </cell>
          <cell r="G2909" t="str">
            <v>中南大学</v>
          </cell>
          <cell r="H2909" t="str">
            <v>IDT297</v>
          </cell>
          <cell r="I2909">
            <v>6</v>
          </cell>
          <cell r="J2909" t="str">
            <v>mRNA-T7</v>
          </cell>
          <cell r="K2909">
            <v>48.17</v>
          </cell>
          <cell r="L2909">
            <v>35</v>
          </cell>
          <cell r="M2909">
            <v>1685.95</v>
          </cell>
          <cell r="N2909">
            <v>480</v>
          </cell>
        </row>
        <row r="2910">
          <cell r="D2910" t="str">
            <v>HGC-26012767</v>
          </cell>
          <cell r="E2910" t="str">
            <v>E-3</v>
          </cell>
          <cell r="F2910" t="str">
            <v>PSM-ZM202601220007-0001</v>
          </cell>
          <cell r="G2910" t="str">
            <v>中南大学</v>
          </cell>
          <cell r="H2910" t="str">
            <v>IDT298</v>
          </cell>
          <cell r="I2910">
            <v>6</v>
          </cell>
          <cell r="J2910" t="str">
            <v>mRNA-T7</v>
          </cell>
          <cell r="K2910">
            <v>53.94</v>
          </cell>
          <cell r="L2910">
            <v>35</v>
          </cell>
          <cell r="M2910">
            <v>1887.9</v>
          </cell>
          <cell r="N2910">
            <v>480</v>
          </cell>
        </row>
        <row r="2911">
          <cell r="D2911" t="str">
            <v>HGC-26010943</v>
          </cell>
          <cell r="E2911" t="str">
            <v>P-DRG-2-1</v>
          </cell>
          <cell r="F2911" t="str">
            <v>PSM-ZM202508180003-0003</v>
          </cell>
          <cell r="G2911" t="str">
            <v>海军军医大学第二附属医院</v>
          </cell>
          <cell r="H2911" t="str">
            <v>IDT302</v>
          </cell>
          <cell r="I2911">
            <v>6</v>
          </cell>
          <cell r="J2911" t="str">
            <v>mRNA</v>
          </cell>
          <cell r="K2911">
            <v>20.48</v>
          </cell>
          <cell r="L2911">
            <v>35</v>
          </cell>
          <cell r="M2911">
            <v>716.8</v>
          </cell>
          <cell r="N2911">
            <v>460</v>
          </cell>
        </row>
        <row r="2912">
          <cell r="D2912" t="str">
            <v>HGC-26010944</v>
          </cell>
          <cell r="E2912" t="str">
            <v>P-DRG-2-2</v>
          </cell>
          <cell r="F2912" t="str">
            <v>PSM-ZM202508180003-0003</v>
          </cell>
          <cell r="G2912" t="str">
            <v>海军军医大学第二附属医院</v>
          </cell>
          <cell r="H2912" t="str">
            <v>IDT303</v>
          </cell>
          <cell r="I2912">
            <v>6</v>
          </cell>
          <cell r="J2912" t="str">
            <v>mRNA</v>
          </cell>
          <cell r="K2912">
            <v>45.38</v>
          </cell>
          <cell r="L2912">
            <v>35</v>
          </cell>
          <cell r="M2912">
            <v>1588.3</v>
          </cell>
          <cell r="N2912">
            <v>459</v>
          </cell>
        </row>
        <row r="2913">
          <cell r="D2913" t="str">
            <v>HGC-26010945</v>
          </cell>
          <cell r="E2913" t="str">
            <v>P-DRG-2-3</v>
          </cell>
          <cell r="F2913" t="str">
            <v>PSM-ZM202508180003-0003</v>
          </cell>
          <cell r="G2913" t="str">
            <v>海军军医大学第二附属医院</v>
          </cell>
          <cell r="H2913" t="str">
            <v>IDT304</v>
          </cell>
          <cell r="I2913">
            <v>6</v>
          </cell>
          <cell r="J2913" t="str">
            <v>mRNA</v>
          </cell>
          <cell r="K2913">
            <v>40.84</v>
          </cell>
          <cell r="L2913">
            <v>35</v>
          </cell>
          <cell r="M2913">
            <v>1429.4</v>
          </cell>
          <cell r="N2913">
            <v>460</v>
          </cell>
        </row>
        <row r="2914">
          <cell r="D2914" t="str">
            <v>HGC-26010946</v>
          </cell>
          <cell r="E2914" t="str">
            <v>P-DRG-6-1</v>
          </cell>
          <cell r="F2914" t="str">
            <v>PSM-ZM202508180003-0003</v>
          </cell>
          <cell r="G2914" t="str">
            <v>海军军医大学第二附属医院</v>
          </cell>
          <cell r="H2914" t="str">
            <v>IDT305</v>
          </cell>
          <cell r="I2914">
            <v>6</v>
          </cell>
          <cell r="J2914" t="str">
            <v>mRNA</v>
          </cell>
          <cell r="K2914">
            <v>48.92</v>
          </cell>
          <cell r="L2914">
            <v>35</v>
          </cell>
          <cell r="M2914">
            <v>1712.2</v>
          </cell>
          <cell r="N2914">
            <v>460</v>
          </cell>
        </row>
        <row r="2915">
          <cell r="D2915" t="str">
            <v>HGC-26010947</v>
          </cell>
          <cell r="E2915" t="str">
            <v>P-DRG-6-2</v>
          </cell>
          <cell r="F2915" t="str">
            <v>PSM-ZM202508180003-0003</v>
          </cell>
          <cell r="G2915" t="str">
            <v>海军军医大学第二附属医院</v>
          </cell>
          <cell r="H2915" t="str">
            <v>IDT306</v>
          </cell>
          <cell r="I2915">
            <v>6</v>
          </cell>
          <cell r="J2915" t="str">
            <v>mRNA</v>
          </cell>
          <cell r="K2915">
            <v>46.81</v>
          </cell>
          <cell r="L2915">
            <v>35</v>
          </cell>
          <cell r="M2915">
            <v>1638.35</v>
          </cell>
          <cell r="N2915">
            <v>460</v>
          </cell>
        </row>
        <row r="2916">
          <cell r="D2916" t="str">
            <v>HGC-26010948</v>
          </cell>
          <cell r="E2916" t="str">
            <v>P-DRG-6-3</v>
          </cell>
          <cell r="F2916" t="str">
            <v>PSM-ZM202508180003-0003</v>
          </cell>
          <cell r="G2916" t="str">
            <v>海军军医大学第二附属医院</v>
          </cell>
          <cell r="H2916" t="str">
            <v>IDT307</v>
          </cell>
          <cell r="I2916">
            <v>6</v>
          </cell>
          <cell r="J2916" t="str">
            <v>mRNA</v>
          </cell>
          <cell r="K2916">
            <v>48.35</v>
          </cell>
          <cell r="L2916">
            <v>35</v>
          </cell>
          <cell r="M2916">
            <v>1692.25</v>
          </cell>
          <cell r="N2916">
            <v>460</v>
          </cell>
        </row>
        <row r="2917">
          <cell r="D2917" t="str">
            <v>HGC-26010949</v>
          </cell>
          <cell r="E2917" t="str">
            <v>P-DRG-10-1</v>
          </cell>
          <cell r="F2917" t="str">
            <v>PSM-ZM202508180003-0003</v>
          </cell>
          <cell r="G2917" t="str">
            <v>海军军医大学第二附属医院</v>
          </cell>
          <cell r="H2917" t="str">
            <v>IDT308</v>
          </cell>
          <cell r="I2917">
            <v>6</v>
          </cell>
          <cell r="J2917" t="str">
            <v>mRNA</v>
          </cell>
          <cell r="K2917">
            <v>40.19</v>
          </cell>
          <cell r="L2917">
            <v>35</v>
          </cell>
          <cell r="M2917">
            <v>1406.65</v>
          </cell>
          <cell r="N2917">
            <v>460</v>
          </cell>
        </row>
        <row r="2918">
          <cell r="D2918" t="str">
            <v>HGC-26010950</v>
          </cell>
          <cell r="E2918" t="str">
            <v>P-DRG-10-2</v>
          </cell>
          <cell r="F2918" t="str">
            <v>PSM-ZM202508180003-0003</v>
          </cell>
          <cell r="G2918" t="str">
            <v>海军军医大学第二附属医院</v>
          </cell>
          <cell r="H2918" t="str">
            <v>IDT309</v>
          </cell>
          <cell r="I2918">
            <v>6</v>
          </cell>
          <cell r="J2918" t="str">
            <v>mRNA</v>
          </cell>
          <cell r="K2918">
            <v>41.08</v>
          </cell>
          <cell r="L2918">
            <v>35</v>
          </cell>
          <cell r="M2918">
            <v>1437.8</v>
          </cell>
          <cell r="N2918">
            <v>460</v>
          </cell>
        </row>
        <row r="2919">
          <cell r="D2919" t="str">
            <v>HGC-26010951</v>
          </cell>
          <cell r="E2919" t="str">
            <v>P-DRG-10-3</v>
          </cell>
          <cell r="F2919" t="str">
            <v>PSM-ZM202508180003-0003</v>
          </cell>
          <cell r="G2919" t="str">
            <v>海军军医大学第二附属医院</v>
          </cell>
          <cell r="H2919" t="str">
            <v>IDT310</v>
          </cell>
          <cell r="I2919">
            <v>6</v>
          </cell>
          <cell r="J2919" t="str">
            <v>mRNA</v>
          </cell>
          <cell r="K2919">
            <v>39.67</v>
          </cell>
          <cell r="L2919">
            <v>35</v>
          </cell>
          <cell r="M2919">
            <v>1388.45</v>
          </cell>
          <cell r="N2919">
            <v>460</v>
          </cell>
        </row>
        <row r="2920">
          <cell r="D2920" t="str">
            <v>HGC-26010952</v>
          </cell>
          <cell r="E2920" t="str">
            <v>P-DRG-14-1</v>
          </cell>
          <cell r="F2920" t="str">
            <v>PSM-ZM202508180003-0003</v>
          </cell>
          <cell r="G2920" t="str">
            <v>海军军医大学第二附属医院</v>
          </cell>
          <cell r="H2920" t="str">
            <v>IDT311</v>
          </cell>
          <cell r="I2920">
            <v>6</v>
          </cell>
          <cell r="J2920" t="str">
            <v>mRNA</v>
          </cell>
          <cell r="K2920">
            <v>30.44</v>
          </cell>
          <cell r="L2920">
            <v>35</v>
          </cell>
          <cell r="M2920">
            <v>1065.4</v>
          </cell>
          <cell r="N2920">
            <v>460</v>
          </cell>
        </row>
        <row r="2921">
          <cell r="D2921" t="str">
            <v>HGC-26010953</v>
          </cell>
          <cell r="E2921" t="str">
            <v>P-DRG-14-2</v>
          </cell>
          <cell r="F2921" t="str">
            <v>PSM-ZM202508180003-0003</v>
          </cell>
          <cell r="G2921" t="str">
            <v>海军军医大学第二附属医院</v>
          </cell>
          <cell r="H2921" t="str">
            <v>IDT312</v>
          </cell>
          <cell r="I2921">
            <v>6</v>
          </cell>
          <cell r="J2921" t="str">
            <v>mRNA</v>
          </cell>
          <cell r="K2921">
            <v>9.97</v>
          </cell>
          <cell r="L2921">
            <v>35</v>
          </cell>
          <cell r="M2921">
            <v>348.95</v>
          </cell>
          <cell r="N2921">
            <v>467</v>
          </cell>
        </row>
        <row r="2922">
          <cell r="D2922" t="str">
            <v>HGC-26010954</v>
          </cell>
          <cell r="E2922" t="str">
            <v>P-DRG-14-3</v>
          </cell>
          <cell r="F2922" t="str">
            <v>PSM-ZM202508180003-0003</v>
          </cell>
          <cell r="G2922" t="str">
            <v>海军军医大学第二附属医院</v>
          </cell>
          <cell r="H2922" t="str">
            <v>IDT313</v>
          </cell>
          <cell r="I2922">
            <v>6</v>
          </cell>
          <cell r="J2922" t="str">
            <v>mRNA</v>
          </cell>
          <cell r="K2922">
            <v>47.01</v>
          </cell>
          <cell r="L2922">
            <v>35</v>
          </cell>
          <cell r="M2922">
            <v>1645.35</v>
          </cell>
          <cell r="N2922">
            <v>460</v>
          </cell>
        </row>
        <row r="2923">
          <cell r="D2923" t="str">
            <v>HGC-26010955</v>
          </cell>
          <cell r="E2923" t="str">
            <v>P-DRG-18-1</v>
          </cell>
          <cell r="F2923" t="str">
            <v>PSM-ZM202508180003-0003</v>
          </cell>
          <cell r="G2923" t="str">
            <v>海军军医大学第二附属医院</v>
          </cell>
          <cell r="H2923" t="str">
            <v>IDT314</v>
          </cell>
          <cell r="I2923">
            <v>6</v>
          </cell>
          <cell r="J2923" t="str">
            <v>mRNA</v>
          </cell>
          <cell r="K2923">
            <v>34.22</v>
          </cell>
          <cell r="L2923">
            <v>35</v>
          </cell>
          <cell r="M2923">
            <v>1197.7</v>
          </cell>
          <cell r="N2923">
            <v>460</v>
          </cell>
        </row>
        <row r="2924">
          <cell r="D2924" t="str">
            <v>HGC-26010956</v>
          </cell>
          <cell r="E2924" t="str">
            <v>P-DRG-18-2</v>
          </cell>
          <cell r="F2924" t="str">
            <v>PSM-ZM202508180003-0003</v>
          </cell>
          <cell r="G2924" t="str">
            <v>海军军医大学第二附属医院</v>
          </cell>
          <cell r="H2924" t="str">
            <v>IDT315</v>
          </cell>
          <cell r="I2924">
            <v>6</v>
          </cell>
          <cell r="J2924" t="str">
            <v>mRNA</v>
          </cell>
          <cell r="K2924">
            <v>35.4</v>
          </cell>
          <cell r="L2924">
            <v>35</v>
          </cell>
          <cell r="M2924">
            <v>1239</v>
          </cell>
          <cell r="N2924">
            <v>460</v>
          </cell>
        </row>
        <row r="2925">
          <cell r="D2925" t="str">
            <v>HGC-26010957</v>
          </cell>
          <cell r="E2925" t="str">
            <v>P-DRG-18-3</v>
          </cell>
          <cell r="F2925" t="str">
            <v>PSM-ZM202508180003-0003</v>
          </cell>
          <cell r="G2925" t="str">
            <v>海军军医大学第二附属医院</v>
          </cell>
          <cell r="H2925" t="str">
            <v>IDT316</v>
          </cell>
          <cell r="I2925">
            <v>6</v>
          </cell>
          <cell r="J2925" t="str">
            <v>mRNA</v>
          </cell>
          <cell r="K2925">
            <v>45.04</v>
          </cell>
          <cell r="L2925">
            <v>35</v>
          </cell>
          <cell r="M2925">
            <v>1576.4</v>
          </cell>
          <cell r="N2925">
            <v>460</v>
          </cell>
        </row>
        <row r="2926">
          <cell r="D2926" t="str">
            <v>HGC-26010958</v>
          </cell>
          <cell r="E2926" t="str">
            <v>P-DRG-22-1</v>
          </cell>
          <cell r="F2926" t="str">
            <v>PSM-ZM202508180003-0003</v>
          </cell>
          <cell r="G2926" t="str">
            <v>海军军医大学第二附属医院</v>
          </cell>
          <cell r="H2926" t="str">
            <v>IDT317</v>
          </cell>
          <cell r="I2926">
            <v>6</v>
          </cell>
          <cell r="J2926" t="str">
            <v>mRNA</v>
          </cell>
          <cell r="K2926">
            <v>37.64</v>
          </cell>
          <cell r="L2926">
            <v>35</v>
          </cell>
          <cell r="M2926">
            <v>1317.4</v>
          </cell>
          <cell r="N2926">
            <v>460</v>
          </cell>
        </row>
        <row r="2927">
          <cell r="D2927" t="str">
            <v>HGC-26010959</v>
          </cell>
          <cell r="E2927" t="str">
            <v>P-DRG-22-2</v>
          </cell>
          <cell r="F2927" t="str">
            <v>PSM-ZM202508180003-0003</v>
          </cell>
          <cell r="G2927" t="str">
            <v>海军军医大学第二附属医院</v>
          </cell>
          <cell r="H2927" t="str">
            <v>IDT318</v>
          </cell>
          <cell r="I2927">
            <v>6</v>
          </cell>
          <cell r="J2927" t="str">
            <v>mRNA</v>
          </cell>
          <cell r="K2927">
            <v>35.66</v>
          </cell>
          <cell r="L2927">
            <v>35</v>
          </cell>
          <cell r="M2927">
            <v>1248.1</v>
          </cell>
          <cell r="N2927">
            <v>460</v>
          </cell>
        </row>
        <row r="2928">
          <cell r="D2928" t="str">
            <v>HGC-26010960</v>
          </cell>
          <cell r="E2928" t="str">
            <v>P-DRG-22-3</v>
          </cell>
          <cell r="F2928" t="str">
            <v>PSM-ZM202508180003-0003</v>
          </cell>
          <cell r="G2928" t="str">
            <v>海军军医大学第二附属医院</v>
          </cell>
          <cell r="H2928" t="str">
            <v>IDT319</v>
          </cell>
          <cell r="I2928">
            <v>6</v>
          </cell>
          <cell r="J2928" t="str">
            <v>mRNA</v>
          </cell>
          <cell r="K2928">
            <v>35.28</v>
          </cell>
          <cell r="L2928">
            <v>35</v>
          </cell>
          <cell r="M2928">
            <v>1234.8</v>
          </cell>
          <cell r="N2928">
            <v>460</v>
          </cell>
        </row>
        <row r="2929">
          <cell r="D2929" t="str">
            <v>HGC-26012812</v>
          </cell>
          <cell r="E2929" t="str">
            <v>Con-1</v>
          </cell>
          <cell r="F2929" t="str">
            <v>PSM-ZM202508040002-0012</v>
          </cell>
          <cell r="G2929" t="str">
            <v>南京鼓楼医院</v>
          </cell>
          <cell r="H2929" t="str">
            <v>IDT320</v>
          </cell>
          <cell r="I2929">
            <v>6</v>
          </cell>
          <cell r="J2929" t="str">
            <v>mRNA</v>
          </cell>
          <cell r="K2929">
            <v>42.52</v>
          </cell>
          <cell r="L2929">
            <v>35</v>
          </cell>
          <cell r="M2929">
            <v>1488.2</v>
          </cell>
          <cell r="N2929">
            <v>460</v>
          </cell>
        </row>
        <row r="2930">
          <cell r="D2930" t="str">
            <v>HGC-26012813</v>
          </cell>
          <cell r="E2930" t="str">
            <v>Con-2</v>
          </cell>
          <cell r="F2930" t="str">
            <v>PSM-ZM202508040002-0012</v>
          </cell>
          <cell r="G2930" t="str">
            <v>南京鼓楼医院</v>
          </cell>
          <cell r="H2930" t="str">
            <v>IDT321</v>
          </cell>
          <cell r="I2930">
            <v>6</v>
          </cell>
          <cell r="J2930" t="str">
            <v>mRNA</v>
          </cell>
          <cell r="K2930">
            <v>40.82</v>
          </cell>
          <cell r="L2930">
            <v>35</v>
          </cell>
          <cell r="M2930">
            <v>1428.7</v>
          </cell>
          <cell r="N2930">
            <v>460</v>
          </cell>
        </row>
        <row r="2931">
          <cell r="D2931" t="str">
            <v>HGC-26012814</v>
          </cell>
          <cell r="E2931" t="str">
            <v>Con-3</v>
          </cell>
          <cell r="F2931" t="str">
            <v>PSM-ZM202508040002-0012</v>
          </cell>
          <cell r="G2931" t="str">
            <v>南京鼓楼医院</v>
          </cell>
          <cell r="H2931" t="str">
            <v>IDT322</v>
          </cell>
          <cell r="I2931">
            <v>6</v>
          </cell>
          <cell r="J2931" t="str">
            <v>mRNA</v>
          </cell>
          <cell r="K2931">
            <v>43.4</v>
          </cell>
          <cell r="L2931">
            <v>35</v>
          </cell>
          <cell r="M2931">
            <v>1519</v>
          </cell>
          <cell r="N2931">
            <v>460</v>
          </cell>
        </row>
        <row r="2932">
          <cell r="D2932" t="str">
            <v>HGC-26012815</v>
          </cell>
          <cell r="E2932" t="str">
            <v>100-1</v>
          </cell>
          <cell r="F2932" t="str">
            <v>PSM-ZM202508040002-0012</v>
          </cell>
          <cell r="G2932" t="str">
            <v>南京鼓楼医院</v>
          </cell>
          <cell r="H2932" t="str">
            <v>IDT323</v>
          </cell>
          <cell r="I2932">
            <v>6</v>
          </cell>
          <cell r="J2932" t="str">
            <v>mRNA</v>
          </cell>
          <cell r="K2932">
            <v>47.9</v>
          </cell>
          <cell r="L2932">
            <v>35</v>
          </cell>
          <cell r="M2932">
            <v>1676.5</v>
          </cell>
          <cell r="N2932">
            <v>460</v>
          </cell>
        </row>
        <row r="2933">
          <cell r="D2933" t="str">
            <v>HGC-26012816</v>
          </cell>
          <cell r="E2933" t="str">
            <v>100-2</v>
          </cell>
          <cell r="F2933" t="str">
            <v>PSM-ZM202508040002-0012</v>
          </cell>
          <cell r="G2933" t="str">
            <v>南京鼓楼医院</v>
          </cell>
          <cell r="H2933" t="str">
            <v>IDT324</v>
          </cell>
          <cell r="I2933">
            <v>6</v>
          </cell>
          <cell r="J2933" t="str">
            <v>mRNA</v>
          </cell>
          <cell r="K2933">
            <v>42.68</v>
          </cell>
          <cell r="L2933">
            <v>35</v>
          </cell>
          <cell r="M2933">
            <v>1493.8</v>
          </cell>
          <cell r="N2933">
            <v>460</v>
          </cell>
        </row>
        <row r="2934">
          <cell r="D2934" t="str">
            <v>HGC-26012817</v>
          </cell>
          <cell r="E2934" t="str">
            <v>100-3</v>
          </cell>
          <cell r="F2934" t="str">
            <v>PSM-ZM202508040002-0012</v>
          </cell>
          <cell r="G2934" t="str">
            <v>南京鼓楼医院</v>
          </cell>
          <cell r="H2934" t="str">
            <v>IDT325</v>
          </cell>
          <cell r="I2934">
            <v>6</v>
          </cell>
          <cell r="J2934" t="str">
            <v>mRNA</v>
          </cell>
          <cell r="K2934">
            <v>41.47</v>
          </cell>
          <cell r="L2934">
            <v>35</v>
          </cell>
          <cell r="M2934">
            <v>1451.45</v>
          </cell>
          <cell r="N2934">
            <v>460</v>
          </cell>
        </row>
        <row r="2935">
          <cell r="D2935" t="str">
            <v>HGC-26009607</v>
          </cell>
          <cell r="E2935" t="str">
            <v>J25011134</v>
          </cell>
          <cell r="F2935" t="str">
            <v>PSM-ZM202601190005-0001</v>
          </cell>
          <cell r="G2935" t="str">
            <v>中山大学附属第一医院</v>
          </cell>
          <cell r="H2935" t="str">
            <v>IDT185</v>
          </cell>
          <cell r="I2935">
            <v>90</v>
          </cell>
          <cell r="J2935" t="str">
            <v>WGS</v>
          </cell>
          <cell r="K2935">
            <v>55.46</v>
          </cell>
          <cell r="L2935">
            <v>18</v>
          </cell>
          <cell r="M2935">
            <v>998.28</v>
          </cell>
          <cell r="N2935">
            <v>500</v>
          </cell>
        </row>
        <row r="2936">
          <cell r="D2936" t="str">
            <v>HGC-26009608</v>
          </cell>
          <cell r="E2936" t="str">
            <v>F25008258</v>
          </cell>
          <cell r="F2936" t="str">
            <v>PSM-ZM202601190005-0001</v>
          </cell>
          <cell r="G2936" t="str">
            <v>中山大学附属第一医院</v>
          </cell>
          <cell r="H2936" t="str">
            <v>IDT186</v>
          </cell>
          <cell r="I2936">
            <v>90</v>
          </cell>
          <cell r="J2936" t="str">
            <v>WGS</v>
          </cell>
          <cell r="K2936">
            <v>17.22</v>
          </cell>
          <cell r="L2936">
            <v>18</v>
          </cell>
          <cell r="M2936">
            <v>309.96</v>
          </cell>
          <cell r="N2936">
            <v>500</v>
          </cell>
        </row>
        <row r="2937">
          <cell r="D2937" t="str">
            <v>HGC-26009609</v>
          </cell>
          <cell r="E2937" t="str">
            <v>F25005065</v>
          </cell>
          <cell r="F2937" t="str">
            <v>PSM-ZM202601190005-0001</v>
          </cell>
          <cell r="G2937" t="str">
            <v>中山大学附属第一医院</v>
          </cell>
          <cell r="H2937" t="str">
            <v>IDT187</v>
          </cell>
          <cell r="I2937">
            <v>90</v>
          </cell>
          <cell r="J2937" t="str">
            <v>WGS</v>
          </cell>
          <cell r="K2937">
            <v>25.35</v>
          </cell>
          <cell r="L2937">
            <v>18</v>
          </cell>
          <cell r="M2937">
            <v>456.3</v>
          </cell>
          <cell r="N2937">
            <v>500</v>
          </cell>
        </row>
        <row r="2938">
          <cell r="D2938" t="str">
            <v>HGC-26009610</v>
          </cell>
          <cell r="E2938" t="str">
            <v>F25003845</v>
          </cell>
          <cell r="F2938" t="str">
            <v>PSM-ZM202601190005-0001</v>
          </cell>
          <cell r="G2938" t="str">
            <v>中山大学附属第一医院</v>
          </cell>
          <cell r="H2938" t="str">
            <v>IDT188</v>
          </cell>
          <cell r="I2938">
            <v>90</v>
          </cell>
          <cell r="J2938" t="str">
            <v>WGS</v>
          </cell>
          <cell r="K2938">
            <v>28.65</v>
          </cell>
          <cell r="L2938">
            <v>18</v>
          </cell>
          <cell r="M2938">
            <v>515.7</v>
          </cell>
          <cell r="N2938">
            <v>500</v>
          </cell>
        </row>
        <row r="2939">
          <cell r="D2939" t="str">
            <v>HGC-26009611</v>
          </cell>
          <cell r="E2939" t="str">
            <v>F25002689</v>
          </cell>
          <cell r="F2939" t="str">
            <v>PSM-ZM202601190005-0001</v>
          </cell>
          <cell r="G2939" t="str">
            <v>中山大学附属第一医院</v>
          </cell>
          <cell r="H2939" t="str">
            <v>IDT189</v>
          </cell>
          <cell r="I2939">
            <v>90</v>
          </cell>
          <cell r="J2939" t="str">
            <v>WGS</v>
          </cell>
          <cell r="K2939">
            <v>16.86</v>
          </cell>
          <cell r="L2939">
            <v>18</v>
          </cell>
          <cell r="M2939">
            <v>303.48</v>
          </cell>
          <cell r="N2939">
            <v>500</v>
          </cell>
        </row>
        <row r="2940">
          <cell r="D2940" t="str">
            <v>HGC-26009612</v>
          </cell>
          <cell r="E2940" t="str">
            <v>F24010856</v>
          </cell>
          <cell r="F2940" t="str">
            <v>PSM-ZM202601190005-0001</v>
          </cell>
          <cell r="G2940" t="str">
            <v>中山大学附属第一医院</v>
          </cell>
          <cell r="H2940" t="str">
            <v>IDT190</v>
          </cell>
          <cell r="I2940">
            <v>90</v>
          </cell>
          <cell r="J2940" t="str">
            <v>WGS</v>
          </cell>
          <cell r="K2940">
            <v>14.29</v>
          </cell>
          <cell r="L2940">
            <v>18</v>
          </cell>
          <cell r="M2940">
            <v>257.22</v>
          </cell>
          <cell r="N2940">
            <v>500</v>
          </cell>
        </row>
        <row r="2941">
          <cell r="D2941" t="str">
            <v>HGC-26009613</v>
          </cell>
          <cell r="E2941" t="str">
            <v>F24008726</v>
          </cell>
          <cell r="F2941" t="str">
            <v>PSM-ZM202601190005-0001</v>
          </cell>
          <cell r="G2941" t="str">
            <v>中山大学附属第一医院</v>
          </cell>
          <cell r="H2941" t="str">
            <v>IDT191</v>
          </cell>
          <cell r="I2941">
            <v>90</v>
          </cell>
          <cell r="J2941" t="str">
            <v>WGS</v>
          </cell>
          <cell r="K2941">
            <v>22.81</v>
          </cell>
          <cell r="L2941">
            <v>18</v>
          </cell>
          <cell r="M2941">
            <v>410.58</v>
          </cell>
          <cell r="N2941">
            <v>500</v>
          </cell>
        </row>
        <row r="2942">
          <cell r="D2942" t="str">
            <v>HGC-26009614</v>
          </cell>
          <cell r="E2942" t="str">
            <v>J25008981</v>
          </cell>
          <cell r="F2942" t="str">
            <v>PSM-ZM202601190005-0001</v>
          </cell>
          <cell r="G2942" t="str">
            <v>中山大学附属第一医院</v>
          </cell>
          <cell r="H2942" t="str">
            <v>IDT192</v>
          </cell>
          <cell r="I2942">
            <v>90</v>
          </cell>
          <cell r="J2942" t="str">
            <v>WGS</v>
          </cell>
          <cell r="K2942">
            <v>20.78</v>
          </cell>
          <cell r="L2942">
            <v>18</v>
          </cell>
          <cell r="M2942">
            <v>374.04</v>
          </cell>
          <cell r="N2942">
            <v>500</v>
          </cell>
        </row>
        <row r="2943">
          <cell r="D2943" t="str">
            <v>HGC-26009616</v>
          </cell>
          <cell r="E2943" t="str">
            <v>F23005371</v>
          </cell>
          <cell r="F2943" t="str">
            <v>PSM-ZM202601190005-0001</v>
          </cell>
          <cell r="G2943" t="str">
            <v>中山大学附属第一医院</v>
          </cell>
          <cell r="H2943" t="str">
            <v>IDT105</v>
          </cell>
          <cell r="I2943">
            <v>90</v>
          </cell>
          <cell r="J2943" t="str">
            <v>WGS</v>
          </cell>
          <cell r="K2943">
            <v>12.02</v>
          </cell>
          <cell r="L2943">
            <v>18</v>
          </cell>
          <cell r="M2943">
            <v>216.36</v>
          </cell>
          <cell r="N2943">
            <v>500</v>
          </cell>
        </row>
        <row r="2944">
          <cell r="D2944" t="str">
            <v>HGC-26009617</v>
          </cell>
          <cell r="E2944" t="str">
            <v>E25006261</v>
          </cell>
          <cell r="F2944" t="str">
            <v>PSM-ZM202601190005-0001</v>
          </cell>
          <cell r="G2944" t="str">
            <v>中山大学附属第一医院</v>
          </cell>
          <cell r="H2944" t="str">
            <v>IDT106</v>
          </cell>
          <cell r="I2944">
            <v>90</v>
          </cell>
          <cell r="J2944" t="str">
            <v>WGS</v>
          </cell>
          <cell r="K2944">
            <v>37.94</v>
          </cell>
          <cell r="L2944">
            <v>18</v>
          </cell>
          <cell r="M2944">
            <v>682.92</v>
          </cell>
          <cell r="N2944">
            <v>500</v>
          </cell>
        </row>
        <row r="2945">
          <cell r="D2945" t="str">
            <v>HGC-26009619</v>
          </cell>
          <cell r="E2945" t="str">
            <v>E24000695</v>
          </cell>
          <cell r="F2945" t="str">
            <v>PSM-ZM202601190005-0001</v>
          </cell>
          <cell r="G2945" t="str">
            <v>中山大学附属第一医院</v>
          </cell>
          <cell r="H2945" t="str">
            <v>IDT107</v>
          </cell>
          <cell r="I2945">
            <v>90</v>
          </cell>
          <cell r="J2945" t="str">
            <v>WGS</v>
          </cell>
          <cell r="K2945">
            <v>23.35</v>
          </cell>
          <cell r="L2945">
            <v>18</v>
          </cell>
          <cell r="M2945">
            <v>420.3</v>
          </cell>
          <cell r="N2945">
            <v>500</v>
          </cell>
        </row>
        <row r="2946">
          <cell r="D2946" t="str">
            <v>HGC-26009621</v>
          </cell>
          <cell r="E2946" t="str">
            <v>E24001092</v>
          </cell>
          <cell r="F2946" t="str">
            <v>PSM-ZM202601190005-0001</v>
          </cell>
          <cell r="G2946" t="str">
            <v>中山大学附属第一医院</v>
          </cell>
          <cell r="H2946" t="str">
            <v>IDT108</v>
          </cell>
          <cell r="I2946">
            <v>90</v>
          </cell>
          <cell r="J2946" t="str">
            <v>WGS</v>
          </cell>
          <cell r="K2946">
            <v>4.68</v>
          </cell>
          <cell r="L2946">
            <v>18</v>
          </cell>
          <cell r="M2946">
            <v>84.24</v>
          </cell>
          <cell r="N2946">
            <v>500</v>
          </cell>
        </row>
        <row r="2947">
          <cell r="D2947" t="str">
            <v>HGC-26009623</v>
          </cell>
          <cell r="E2947" t="str">
            <v>E23008047</v>
          </cell>
          <cell r="F2947" t="str">
            <v>PSM-ZM202601190005-0001</v>
          </cell>
          <cell r="G2947" t="str">
            <v>中山大学附属第一医院</v>
          </cell>
          <cell r="H2947" t="str">
            <v>IDT109</v>
          </cell>
          <cell r="I2947">
            <v>90</v>
          </cell>
          <cell r="J2947" t="str">
            <v>WGS</v>
          </cell>
          <cell r="K2947">
            <v>14.85</v>
          </cell>
          <cell r="L2947">
            <v>18</v>
          </cell>
          <cell r="M2947">
            <v>267.3</v>
          </cell>
          <cell r="N2947">
            <v>500</v>
          </cell>
        </row>
        <row r="2948">
          <cell r="D2948" t="str">
            <v>HGC-26009624</v>
          </cell>
          <cell r="E2948" t="str">
            <v>E23004079</v>
          </cell>
          <cell r="F2948" t="str">
            <v>PSM-ZM202601190005-0001</v>
          </cell>
          <cell r="G2948" t="str">
            <v>中山大学附属第一医院</v>
          </cell>
          <cell r="H2948" t="str">
            <v>IDT110</v>
          </cell>
          <cell r="I2948">
            <v>90</v>
          </cell>
          <cell r="J2948" t="str">
            <v>WGS</v>
          </cell>
          <cell r="K2948">
            <v>5.57</v>
          </cell>
          <cell r="L2948">
            <v>18</v>
          </cell>
          <cell r="M2948">
            <v>100.26</v>
          </cell>
          <cell r="N2948">
            <v>500</v>
          </cell>
        </row>
        <row r="2949">
          <cell r="D2949" t="str">
            <v>HGC-26009625</v>
          </cell>
          <cell r="E2949" t="str">
            <v>E23002020</v>
          </cell>
          <cell r="F2949" t="str">
            <v>PSM-ZM202601190005-0001</v>
          </cell>
          <cell r="G2949" t="str">
            <v>中山大学附属第一医院</v>
          </cell>
          <cell r="H2949" t="str">
            <v>IDT111</v>
          </cell>
          <cell r="I2949">
            <v>90</v>
          </cell>
          <cell r="J2949" t="str">
            <v>WGS</v>
          </cell>
          <cell r="K2949">
            <v>23.15</v>
          </cell>
          <cell r="L2949">
            <v>18</v>
          </cell>
          <cell r="M2949">
            <v>416.7</v>
          </cell>
          <cell r="N2949">
            <v>500</v>
          </cell>
        </row>
        <row r="2950">
          <cell r="D2950" t="str">
            <v>HGC-26009627</v>
          </cell>
          <cell r="E2950" t="str">
            <v>P22004288</v>
          </cell>
          <cell r="F2950" t="str">
            <v>PSM-ZM202601190005-0001</v>
          </cell>
          <cell r="G2950" t="str">
            <v>中山大学附属第一医院</v>
          </cell>
          <cell r="H2950" t="str">
            <v>IDT112</v>
          </cell>
          <cell r="I2950">
            <v>90</v>
          </cell>
          <cell r="J2950" t="str">
            <v>WGS</v>
          </cell>
          <cell r="K2950">
            <v>10.47</v>
          </cell>
          <cell r="L2950">
            <v>18</v>
          </cell>
          <cell r="M2950">
            <v>188.46</v>
          </cell>
          <cell r="N2950">
            <v>500</v>
          </cell>
        </row>
        <row r="2951">
          <cell r="D2951" t="str">
            <v>HGC-26009628</v>
          </cell>
          <cell r="E2951" t="str">
            <v>E23002510</v>
          </cell>
          <cell r="F2951" t="str">
            <v>PSM-ZM202601190005-0001</v>
          </cell>
          <cell r="G2951" t="str">
            <v>中山大学附属第一医院</v>
          </cell>
          <cell r="H2951" t="str">
            <v>IDT113</v>
          </cell>
          <cell r="I2951">
            <v>90</v>
          </cell>
          <cell r="J2951" t="str">
            <v>WGS</v>
          </cell>
          <cell r="K2951">
            <v>8.51</v>
          </cell>
          <cell r="L2951">
            <v>18</v>
          </cell>
          <cell r="M2951">
            <v>153.18</v>
          </cell>
          <cell r="N2951">
            <v>500</v>
          </cell>
        </row>
        <row r="2952">
          <cell r="D2952" t="str">
            <v>HGC-26009629</v>
          </cell>
          <cell r="E2952" t="str">
            <v>P22011126</v>
          </cell>
          <cell r="F2952" t="str">
            <v>PSM-ZM202601190005-0001</v>
          </cell>
          <cell r="G2952" t="str">
            <v>中山大学附属第一医院</v>
          </cell>
          <cell r="H2952" t="str">
            <v>IDT114</v>
          </cell>
          <cell r="I2952">
            <v>90</v>
          </cell>
          <cell r="J2952" t="str">
            <v>WGS</v>
          </cell>
          <cell r="K2952">
            <v>2.26</v>
          </cell>
          <cell r="L2952">
            <v>18</v>
          </cell>
          <cell r="M2952">
            <v>40.68</v>
          </cell>
          <cell r="N2952">
            <v>500</v>
          </cell>
        </row>
        <row r="2953">
          <cell r="D2953" t="str">
            <v>HGC-26009630</v>
          </cell>
          <cell r="E2953" t="str">
            <v>E24003386</v>
          </cell>
          <cell r="F2953" t="str">
            <v>PSM-ZM202601190005-0001</v>
          </cell>
          <cell r="G2953" t="str">
            <v>中山大学附属第一医院</v>
          </cell>
          <cell r="H2953" t="str">
            <v>IDT115</v>
          </cell>
          <cell r="I2953">
            <v>90</v>
          </cell>
          <cell r="J2953" t="str">
            <v>WGS</v>
          </cell>
          <cell r="K2953">
            <v>11.44</v>
          </cell>
          <cell r="L2953">
            <v>18</v>
          </cell>
          <cell r="M2953">
            <v>205.92</v>
          </cell>
          <cell r="N2953">
            <v>500</v>
          </cell>
        </row>
        <row r="2954">
          <cell r="D2954" t="str">
            <v>HGC-26009631</v>
          </cell>
          <cell r="E2954" t="str">
            <v>E24001604</v>
          </cell>
          <cell r="F2954" t="str">
            <v>PSM-ZM202601190005-0001</v>
          </cell>
          <cell r="G2954" t="str">
            <v>中山大学附属第一医院</v>
          </cell>
          <cell r="H2954" t="str">
            <v>IDT116</v>
          </cell>
          <cell r="I2954">
            <v>90</v>
          </cell>
          <cell r="J2954" t="str">
            <v>WGS</v>
          </cell>
          <cell r="K2954">
            <v>8.46</v>
          </cell>
          <cell r="L2954">
            <v>18</v>
          </cell>
          <cell r="M2954">
            <v>152.28</v>
          </cell>
          <cell r="N2954">
            <v>500</v>
          </cell>
        </row>
        <row r="2955">
          <cell r="D2955" t="str">
            <v>HGC-26009622</v>
          </cell>
          <cell r="E2955" t="str">
            <v>E24002142</v>
          </cell>
          <cell r="F2955" t="str">
            <v>PSM-ZM202601190005-0001</v>
          </cell>
          <cell r="G2955" t="str">
            <v>中山大学附属第一医院</v>
          </cell>
          <cell r="H2955" t="str">
            <v>IDT117</v>
          </cell>
          <cell r="I2955">
            <v>90</v>
          </cell>
          <cell r="J2955" t="str">
            <v>WGS</v>
          </cell>
          <cell r="K2955">
            <v>17.69</v>
          </cell>
          <cell r="L2955">
            <v>18</v>
          </cell>
          <cell r="M2955">
            <v>318.42</v>
          </cell>
          <cell r="N2955">
            <v>500</v>
          </cell>
        </row>
        <row r="2956">
          <cell r="D2956" t="str">
            <v>HGC-26009632</v>
          </cell>
          <cell r="E2956" t="str">
            <v>P21004521</v>
          </cell>
          <cell r="F2956" t="str">
            <v>PSM-ZM202601190005-0001</v>
          </cell>
          <cell r="G2956" t="str">
            <v>中山大学附属第一医院</v>
          </cell>
          <cell r="H2956" t="str">
            <v>IDT118</v>
          </cell>
          <cell r="I2956">
            <v>90</v>
          </cell>
          <cell r="J2956" t="str">
            <v>WGS</v>
          </cell>
          <cell r="K2956">
            <v>4.84</v>
          </cell>
          <cell r="L2956">
            <v>18</v>
          </cell>
          <cell r="M2956">
            <v>87.12</v>
          </cell>
          <cell r="N2956">
            <v>500</v>
          </cell>
        </row>
        <row r="2957">
          <cell r="D2957" t="str">
            <v>HGC-26009615</v>
          </cell>
          <cell r="E2957" t="str">
            <v>F23006195</v>
          </cell>
          <cell r="F2957" t="str">
            <v>PSM-ZM202601190005-0001</v>
          </cell>
          <cell r="G2957" t="str">
            <v>中山大学附属第一医院</v>
          </cell>
          <cell r="H2957" t="str">
            <v>IDT119</v>
          </cell>
          <cell r="I2957">
            <v>90</v>
          </cell>
          <cell r="J2957" t="str">
            <v>WGS</v>
          </cell>
          <cell r="K2957">
            <v>2.13</v>
          </cell>
          <cell r="L2957">
            <v>18</v>
          </cell>
          <cell r="M2957">
            <v>38.34</v>
          </cell>
          <cell r="N2957">
            <v>430</v>
          </cell>
        </row>
        <row r="2958">
          <cell r="D2958" t="str">
            <v>HGC-26009618</v>
          </cell>
          <cell r="E2958" t="str">
            <v>E24001670</v>
          </cell>
          <cell r="F2958" t="str">
            <v>PSM-ZM202601190005-0001</v>
          </cell>
          <cell r="G2958" t="str">
            <v>中山大学附属第一医院</v>
          </cell>
          <cell r="H2958" t="str">
            <v>IDT120</v>
          </cell>
          <cell r="I2958">
            <v>90</v>
          </cell>
          <cell r="J2958" t="str">
            <v>WGS</v>
          </cell>
          <cell r="K2958">
            <v>19.75</v>
          </cell>
          <cell r="L2958">
            <v>18</v>
          </cell>
          <cell r="M2958">
            <v>355.5</v>
          </cell>
          <cell r="N2958">
            <v>430</v>
          </cell>
        </row>
        <row r="2959">
          <cell r="D2959" t="str">
            <v>HGC-26009620</v>
          </cell>
          <cell r="E2959" t="str">
            <v>E24005343</v>
          </cell>
          <cell r="F2959" t="str">
            <v>PSM-ZM202601190005-0001</v>
          </cell>
          <cell r="G2959" t="str">
            <v>中山大学附属第一医院</v>
          </cell>
          <cell r="H2959" t="str">
            <v>IDT121</v>
          </cell>
          <cell r="I2959">
            <v>90</v>
          </cell>
          <cell r="J2959" t="str">
            <v>WGS</v>
          </cell>
          <cell r="K2959">
            <v>2.28</v>
          </cell>
          <cell r="L2959">
            <v>18</v>
          </cell>
          <cell r="M2959">
            <v>41.04</v>
          </cell>
          <cell r="N2959">
            <v>430</v>
          </cell>
        </row>
        <row r="2960">
          <cell r="D2960" t="str">
            <v>HGC-26010704</v>
          </cell>
          <cell r="E2960" t="str">
            <v>2025A-Nm23</v>
          </cell>
          <cell r="F2960" t="str">
            <v>HGC20250109002-0052</v>
          </cell>
          <cell r="G2960" t="str">
            <v>广州怡然生物科技有限公司</v>
          </cell>
          <cell r="H2960" t="str">
            <v>IDT122</v>
          </cell>
          <cell r="I2960">
            <v>2</v>
          </cell>
          <cell r="J2960" t="str">
            <v>WGS</v>
          </cell>
          <cell r="K2960">
            <v>21.05</v>
          </cell>
          <cell r="L2960">
            <v>18</v>
          </cell>
          <cell r="M2960">
            <v>378.9</v>
          </cell>
          <cell r="N2960">
            <v>500</v>
          </cell>
        </row>
        <row r="2961">
          <cell r="D2961" t="str">
            <v>HGC-26010705</v>
          </cell>
          <cell r="E2961" t="str">
            <v>2025A-Nm24</v>
          </cell>
          <cell r="F2961" t="str">
            <v>HGC20250109002-0052</v>
          </cell>
          <cell r="G2961" t="str">
            <v>广州怡然生物科技有限公司</v>
          </cell>
          <cell r="H2961" t="str">
            <v>IDT123</v>
          </cell>
          <cell r="I2961">
            <v>2</v>
          </cell>
          <cell r="J2961" t="str">
            <v>WGS</v>
          </cell>
          <cell r="K2961">
            <v>30.78</v>
          </cell>
          <cell r="L2961">
            <v>18</v>
          </cell>
          <cell r="M2961">
            <v>554.04</v>
          </cell>
          <cell r="N2961">
            <v>500</v>
          </cell>
        </row>
        <row r="2962">
          <cell r="D2962" t="str">
            <v>HGC-26010706</v>
          </cell>
          <cell r="E2962" t="str">
            <v>2025A-Nm25</v>
          </cell>
          <cell r="F2962" t="str">
            <v>HGC20250109002-0052</v>
          </cell>
          <cell r="G2962" t="str">
            <v>广州怡然生物科技有限公司</v>
          </cell>
          <cell r="H2962" t="str">
            <v>IDT124</v>
          </cell>
          <cell r="I2962">
            <v>2</v>
          </cell>
          <cell r="J2962" t="str">
            <v>WGS</v>
          </cell>
          <cell r="K2962">
            <v>26.77</v>
          </cell>
          <cell r="L2962">
            <v>18</v>
          </cell>
          <cell r="M2962">
            <v>481.86</v>
          </cell>
          <cell r="N2962">
            <v>500</v>
          </cell>
        </row>
        <row r="2963">
          <cell r="D2963" t="str">
            <v>HGC-26010707</v>
          </cell>
          <cell r="E2963" t="str">
            <v>2025A-Nm26</v>
          </cell>
          <cell r="F2963" t="str">
            <v>HGC20250109002-0052</v>
          </cell>
          <cell r="G2963" t="str">
            <v>广州怡然生物科技有限公司</v>
          </cell>
          <cell r="H2963" t="str">
            <v>IDT125</v>
          </cell>
          <cell r="I2963">
            <v>2</v>
          </cell>
          <cell r="J2963" t="str">
            <v>WGS</v>
          </cell>
          <cell r="K2963">
            <v>24.1</v>
          </cell>
          <cell r="L2963">
            <v>18</v>
          </cell>
          <cell r="M2963">
            <v>433.8</v>
          </cell>
          <cell r="N2963">
            <v>500</v>
          </cell>
        </row>
        <row r="2964">
          <cell r="D2964" t="str">
            <v>HGC-26010708</v>
          </cell>
          <cell r="E2964" t="str">
            <v>2025A-Nm27</v>
          </cell>
          <cell r="F2964" t="str">
            <v>HGC20250109002-0052</v>
          </cell>
          <cell r="G2964" t="str">
            <v>广州怡然生物科技有限公司</v>
          </cell>
          <cell r="H2964" t="str">
            <v>IDT126</v>
          </cell>
          <cell r="I2964">
            <v>2</v>
          </cell>
          <cell r="J2964" t="str">
            <v>WGS</v>
          </cell>
          <cell r="K2964">
            <v>20.66</v>
          </cell>
          <cell r="L2964">
            <v>18</v>
          </cell>
          <cell r="M2964">
            <v>371.88</v>
          </cell>
          <cell r="N2964">
            <v>500</v>
          </cell>
        </row>
        <row r="2965">
          <cell r="D2965" t="str">
            <v>HGC-26010709</v>
          </cell>
          <cell r="E2965" t="str">
            <v>2025A-Nm28</v>
          </cell>
          <cell r="F2965" t="str">
            <v>HGC20250109002-0052</v>
          </cell>
          <cell r="G2965" t="str">
            <v>广州怡然生物科技有限公司</v>
          </cell>
          <cell r="H2965" t="str">
            <v>IDT127</v>
          </cell>
          <cell r="I2965">
            <v>2</v>
          </cell>
          <cell r="J2965" t="str">
            <v>WGS</v>
          </cell>
          <cell r="K2965">
            <v>29.75</v>
          </cell>
          <cell r="L2965">
            <v>18</v>
          </cell>
          <cell r="M2965">
            <v>535.5</v>
          </cell>
          <cell r="N2965">
            <v>500</v>
          </cell>
        </row>
        <row r="2966">
          <cell r="D2966" t="str">
            <v>HGC-26010710</v>
          </cell>
          <cell r="E2966" t="str">
            <v>2025A-Nm29</v>
          </cell>
          <cell r="F2966" t="str">
            <v>HGC20250109002-0052</v>
          </cell>
          <cell r="G2966" t="str">
            <v>广州怡然生物科技有限公司</v>
          </cell>
          <cell r="H2966" t="str">
            <v>IDT128</v>
          </cell>
          <cell r="I2966">
            <v>2</v>
          </cell>
          <cell r="J2966" t="str">
            <v>WGS</v>
          </cell>
          <cell r="K2966">
            <v>32.49</v>
          </cell>
          <cell r="L2966">
            <v>18</v>
          </cell>
          <cell r="M2966">
            <v>584.82</v>
          </cell>
          <cell r="N2966">
            <v>500</v>
          </cell>
        </row>
        <row r="2967">
          <cell r="D2967" t="str">
            <v>HGC-26010711</v>
          </cell>
          <cell r="E2967" t="str">
            <v>2025A-Nm30</v>
          </cell>
          <cell r="F2967" t="str">
            <v>HGC20250109002-0052</v>
          </cell>
          <cell r="G2967" t="str">
            <v>广州怡然生物科技有限公司</v>
          </cell>
          <cell r="H2967" t="str">
            <v>IDT129</v>
          </cell>
          <cell r="I2967">
            <v>2</v>
          </cell>
          <cell r="J2967" t="str">
            <v>WGS</v>
          </cell>
          <cell r="K2967">
            <v>37.69</v>
          </cell>
          <cell r="L2967">
            <v>18</v>
          </cell>
          <cell r="M2967">
            <v>678.42</v>
          </cell>
          <cell r="N2967">
            <v>500</v>
          </cell>
        </row>
        <row r="2968">
          <cell r="D2968" t="str">
            <v>HGC-26010712</v>
          </cell>
          <cell r="E2968" t="str">
            <v>2025A-Nm31</v>
          </cell>
          <cell r="F2968" t="str">
            <v>HGC20250109002-0052</v>
          </cell>
          <cell r="G2968" t="str">
            <v>广州怡然生物科技有限公司</v>
          </cell>
          <cell r="H2968" t="str">
            <v>IDT130</v>
          </cell>
          <cell r="I2968">
            <v>2</v>
          </cell>
          <cell r="J2968" t="str">
            <v>WGS</v>
          </cell>
          <cell r="K2968">
            <v>22.01</v>
          </cell>
          <cell r="L2968">
            <v>18</v>
          </cell>
          <cell r="M2968">
            <v>396.18</v>
          </cell>
          <cell r="N2968">
            <v>500</v>
          </cell>
        </row>
        <row r="2969">
          <cell r="D2969" t="str">
            <v>HGC-26010713</v>
          </cell>
          <cell r="E2969" t="str">
            <v>2025A-Nm32</v>
          </cell>
          <cell r="F2969" t="str">
            <v>HGC20250109002-0052</v>
          </cell>
          <cell r="G2969" t="str">
            <v>广州怡然生物科技有限公司</v>
          </cell>
          <cell r="H2969" t="str">
            <v>IDT131</v>
          </cell>
          <cell r="I2969">
            <v>2</v>
          </cell>
          <cell r="J2969" t="str">
            <v>WGS</v>
          </cell>
          <cell r="K2969">
            <v>31.43</v>
          </cell>
          <cell r="L2969">
            <v>18</v>
          </cell>
          <cell r="M2969">
            <v>565.74</v>
          </cell>
          <cell r="N2969">
            <v>500</v>
          </cell>
        </row>
        <row r="2970">
          <cell r="D2970" t="str">
            <v>HGC-26010714</v>
          </cell>
          <cell r="E2970" t="str">
            <v>2025A-Nm33</v>
          </cell>
          <cell r="F2970" t="str">
            <v>HGC20250109002-0052</v>
          </cell>
          <cell r="G2970" t="str">
            <v>广州怡然生物科技有限公司</v>
          </cell>
          <cell r="H2970" t="str">
            <v>IDT132</v>
          </cell>
          <cell r="I2970">
            <v>2</v>
          </cell>
          <cell r="J2970" t="str">
            <v>WGS</v>
          </cell>
          <cell r="K2970">
            <v>31.82</v>
          </cell>
          <cell r="L2970">
            <v>18</v>
          </cell>
          <cell r="M2970">
            <v>572.76</v>
          </cell>
          <cell r="N2970">
            <v>500</v>
          </cell>
        </row>
        <row r="2971">
          <cell r="D2971" t="str">
            <v>HGC-26010715</v>
          </cell>
          <cell r="E2971" t="str">
            <v>2025A-Nm34</v>
          </cell>
          <cell r="F2971" t="str">
            <v>HGC20250109002-0052</v>
          </cell>
          <cell r="G2971" t="str">
            <v>广州怡然生物科技有限公司</v>
          </cell>
          <cell r="H2971" t="str">
            <v>IDT133</v>
          </cell>
          <cell r="I2971">
            <v>2</v>
          </cell>
          <cell r="J2971" t="str">
            <v>WGS</v>
          </cell>
          <cell r="K2971">
            <v>16.41</v>
          </cell>
          <cell r="L2971">
            <v>18</v>
          </cell>
          <cell r="M2971">
            <v>295.38</v>
          </cell>
          <cell r="N2971">
            <v>500</v>
          </cell>
        </row>
        <row r="2972">
          <cell r="D2972" t="str">
            <v>HGC-26010716</v>
          </cell>
          <cell r="E2972" t="str">
            <v>2025A-Nm35</v>
          </cell>
          <cell r="F2972" t="str">
            <v>HGC20250109002-0052</v>
          </cell>
          <cell r="G2972" t="str">
            <v>广州怡然生物科技有限公司</v>
          </cell>
          <cell r="H2972" t="str">
            <v>IDT134</v>
          </cell>
          <cell r="I2972">
            <v>2</v>
          </cell>
          <cell r="J2972" t="str">
            <v>WGS</v>
          </cell>
          <cell r="K2972">
            <v>21.88</v>
          </cell>
          <cell r="L2972">
            <v>18</v>
          </cell>
          <cell r="M2972">
            <v>393.84</v>
          </cell>
          <cell r="N2972">
            <v>500</v>
          </cell>
        </row>
        <row r="2973">
          <cell r="D2973" t="str">
            <v>HGC-26010717</v>
          </cell>
          <cell r="E2973" t="str">
            <v>2025A-Nm38</v>
          </cell>
          <cell r="F2973" t="str">
            <v>HGC20250109002-0052</v>
          </cell>
          <cell r="G2973" t="str">
            <v>广州怡然生物科技有限公司</v>
          </cell>
          <cell r="H2973" t="str">
            <v>IDT135</v>
          </cell>
          <cell r="I2973">
            <v>2</v>
          </cell>
          <cell r="J2973" t="str">
            <v>WGS</v>
          </cell>
          <cell r="K2973">
            <v>30.09</v>
          </cell>
          <cell r="L2973">
            <v>18</v>
          </cell>
          <cell r="M2973">
            <v>541.62</v>
          </cell>
          <cell r="N2973">
            <v>500</v>
          </cell>
        </row>
        <row r="2974">
          <cell r="D2974" t="str">
            <v>HGC-26010718</v>
          </cell>
          <cell r="E2974" t="str">
            <v>2026A-Nm01</v>
          </cell>
          <cell r="F2974" t="str">
            <v>HGC20250109002-0052</v>
          </cell>
          <cell r="G2974" t="str">
            <v>广州怡然生物科技有限公司</v>
          </cell>
          <cell r="H2974" t="str">
            <v>IDT136</v>
          </cell>
          <cell r="I2974">
            <v>2</v>
          </cell>
          <cell r="J2974" t="str">
            <v>WGS</v>
          </cell>
          <cell r="K2974">
            <v>32.68</v>
          </cell>
          <cell r="L2974">
            <v>18</v>
          </cell>
          <cell r="M2974">
            <v>588.24</v>
          </cell>
          <cell r="N2974">
            <v>500</v>
          </cell>
        </row>
        <row r="2975">
          <cell r="D2975" t="str">
            <v>HGC-26010719</v>
          </cell>
          <cell r="E2975" t="str">
            <v>DPT17-40</v>
          </cell>
          <cell r="F2975" t="str">
            <v>HGC20250109002-0052</v>
          </cell>
          <cell r="G2975" t="str">
            <v>广州怡然生物科技有限公司</v>
          </cell>
          <cell r="H2975" t="str">
            <v>IDT137</v>
          </cell>
          <cell r="I2975">
            <v>2</v>
          </cell>
          <cell r="J2975" t="str">
            <v>WGS</v>
          </cell>
          <cell r="K2975">
            <v>30.16</v>
          </cell>
          <cell r="L2975">
            <v>18</v>
          </cell>
          <cell r="M2975">
            <v>542.88</v>
          </cell>
          <cell r="N2975">
            <v>500</v>
          </cell>
        </row>
        <row r="2976">
          <cell r="D2976" t="str">
            <v>HGC-26010720</v>
          </cell>
          <cell r="E2976" t="str">
            <v>DPT18-95</v>
          </cell>
          <cell r="F2976" t="str">
            <v>HGC20250109002-0052</v>
          </cell>
          <cell r="G2976" t="str">
            <v>广州怡然生物科技有限公司</v>
          </cell>
          <cell r="H2976" t="str">
            <v>IDT138</v>
          </cell>
          <cell r="I2976">
            <v>2</v>
          </cell>
          <cell r="J2976" t="str">
            <v>WGS</v>
          </cell>
          <cell r="K2976">
            <v>25.03</v>
          </cell>
          <cell r="L2976">
            <v>18</v>
          </cell>
          <cell r="M2976">
            <v>450.54</v>
          </cell>
          <cell r="N2976">
            <v>500</v>
          </cell>
        </row>
        <row r="2977">
          <cell r="D2977" t="str">
            <v>HGC-26010721</v>
          </cell>
          <cell r="E2977" t="str">
            <v>DPT18-119</v>
          </cell>
          <cell r="F2977" t="str">
            <v>HGC20250109002-0052</v>
          </cell>
          <cell r="G2977" t="str">
            <v>广州怡然生物科技有限公司</v>
          </cell>
          <cell r="H2977" t="str">
            <v>IDT139</v>
          </cell>
          <cell r="I2977">
            <v>2</v>
          </cell>
          <cell r="J2977" t="str">
            <v>WGS</v>
          </cell>
          <cell r="K2977">
            <v>26.76</v>
          </cell>
          <cell r="L2977">
            <v>18</v>
          </cell>
          <cell r="M2977">
            <v>481.68</v>
          </cell>
          <cell r="N2977">
            <v>500</v>
          </cell>
        </row>
        <row r="2978">
          <cell r="D2978" t="str">
            <v>HGC-26010722</v>
          </cell>
          <cell r="E2978" t="str">
            <v>DPT18-237</v>
          </cell>
          <cell r="F2978" t="str">
            <v>HGC20250109002-0052</v>
          </cell>
          <cell r="G2978" t="str">
            <v>广州怡然生物科技有限公司</v>
          </cell>
          <cell r="H2978" t="str">
            <v>IDT140</v>
          </cell>
          <cell r="I2978">
            <v>2</v>
          </cell>
          <cell r="J2978" t="str">
            <v>WGS</v>
          </cell>
          <cell r="K2978">
            <v>33.65</v>
          </cell>
          <cell r="L2978">
            <v>18</v>
          </cell>
          <cell r="M2978">
            <v>605.7</v>
          </cell>
          <cell r="N2978">
            <v>500</v>
          </cell>
        </row>
        <row r="2979">
          <cell r="D2979" t="str">
            <v>HGC-26010723</v>
          </cell>
          <cell r="E2979" t="str">
            <v>DPT18-240</v>
          </cell>
          <cell r="F2979" t="str">
            <v>HGC20250109002-0052</v>
          </cell>
          <cell r="G2979" t="str">
            <v>广州怡然生物科技有限公司</v>
          </cell>
          <cell r="H2979" t="str">
            <v>IDT141</v>
          </cell>
          <cell r="I2979">
            <v>2</v>
          </cell>
          <cell r="J2979" t="str">
            <v>WGS</v>
          </cell>
          <cell r="K2979">
            <v>33.83</v>
          </cell>
          <cell r="L2979">
            <v>18</v>
          </cell>
          <cell r="M2979">
            <v>608.94</v>
          </cell>
          <cell r="N2979">
            <v>500</v>
          </cell>
        </row>
        <row r="2980">
          <cell r="D2980" t="str">
            <v>HGC-26010724</v>
          </cell>
          <cell r="E2980" t="str">
            <v>DPT18-241</v>
          </cell>
          <cell r="F2980" t="str">
            <v>HGC20250109002-0052</v>
          </cell>
          <cell r="G2980" t="str">
            <v>广州怡然生物科技有限公司</v>
          </cell>
          <cell r="H2980" t="str">
            <v>IDT142</v>
          </cell>
          <cell r="I2980">
            <v>2</v>
          </cell>
          <cell r="J2980" t="str">
            <v>WGS</v>
          </cell>
          <cell r="K2980">
            <v>31.05</v>
          </cell>
          <cell r="L2980">
            <v>18</v>
          </cell>
          <cell r="M2980">
            <v>558.9</v>
          </cell>
          <cell r="N2980">
            <v>500</v>
          </cell>
        </row>
        <row r="2981">
          <cell r="D2981" t="str">
            <v>HGC-26010725</v>
          </cell>
          <cell r="E2981" t="str">
            <v>DPT18-271</v>
          </cell>
          <cell r="F2981" t="str">
            <v>HGC20250109002-0052</v>
          </cell>
          <cell r="G2981" t="str">
            <v>广州怡然生物科技有限公司</v>
          </cell>
          <cell r="H2981" t="str">
            <v>IDT143</v>
          </cell>
          <cell r="I2981">
            <v>2</v>
          </cell>
          <cell r="J2981" t="str">
            <v>WGS</v>
          </cell>
          <cell r="K2981">
            <v>31.6</v>
          </cell>
          <cell r="L2981">
            <v>18</v>
          </cell>
          <cell r="M2981">
            <v>568.8</v>
          </cell>
          <cell r="N2981">
            <v>500</v>
          </cell>
        </row>
        <row r="2982">
          <cell r="D2982" t="str">
            <v>HGC-26010726</v>
          </cell>
          <cell r="E2982" t="str">
            <v>DPT19-8</v>
          </cell>
          <cell r="F2982" t="str">
            <v>HGC20250109002-0052</v>
          </cell>
          <cell r="G2982" t="str">
            <v>广州怡然生物科技有限公司</v>
          </cell>
          <cell r="H2982" t="str">
            <v>IDT144</v>
          </cell>
          <cell r="I2982">
            <v>2</v>
          </cell>
          <cell r="J2982" t="str">
            <v>WGS</v>
          </cell>
          <cell r="K2982">
            <v>20.24</v>
          </cell>
          <cell r="L2982">
            <v>18</v>
          </cell>
          <cell r="M2982">
            <v>364.32</v>
          </cell>
          <cell r="N2982">
            <v>500</v>
          </cell>
        </row>
        <row r="2983">
          <cell r="D2983" t="str">
            <v>HGC-26010727</v>
          </cell>
          <cell r="E2983" t="str">
            <v>DPT19-161</v>
          </cell>
          <cell r="F2983" t="str">
            <v>HGC20250109002-0052</v>
          </cell>
          <cell r="G2983" t="str">
            <v>广州怡然生物科技有限公司</v>
          </cell>
          <cell r="H2983" t="str">
            <v>IDT145</v>
          </cell>
          <cell r="I2983">
            <v>2</v>
          </cell>
          <cell r="J2983" t="str">
            <v>WGS</v>
          </cell>
          <cell r="K2983">
            <v>14.27</v>
          </cell>
          <cell r="L2983">
            <v>18</v>
          </cell>
          <cell r="M2983">
            <v>256.86</v>
          </cell>
          <cell r="N2983">
            <v>500</v>
          </cell>
        </row>
        <row r="2984">
          <cell r="D2984" t="str">
            <v>HGC-26010728</v>
          </cell>
          <cell r="E2984" t="str">
            <v>DPT19-200</v>
          </cell>
          <cell r="F2984" t="str">
            <v>HGC20250109002-0052</v>
          </cell>
          <cell r="G2984" t="str">
            <v>广州怡然生物科技有限公司</v>
          </cell>
          <cell r="H2984" t="str">
            <v>IDT146</v>
          </cell>
          <cell r="I2984">
            <v>2</v>
          </cell>
          <cell r="J2984" t="str">
            <v>WGS</v>
          </cell>
          <cell r="K2984">
            <v>28.51</v>
          </cell>
          <cell r="L2984">
            <v>18</v>
          </cell>
          <cell r="M2984">
            <v>513.18</v>
          </cell>
          <cell r="N2984">
            <v>500</v>
          </cell>
        </row>
        <row r="2985">
          <cell r="D2985" t="str">
            <v>HGC-26010729</v>
          </cell>
          <cell r="E2985" t="str">
            <v>DPT20-7</v>
          </cell>
          <cell r="F2985" t="str">
            <v>HGC20250109002-0052</v>
          </cell>
          <cell r="G2985" t="str">
            <v>广州怡然生物科技有限公司</v>
          </cell>
          <cell r="H2985" t="str">
            <v>IDT147</v>
          </cell>
          <cell r="I2985">
            <v>2</v>
          </cell>
          <cell r="J2985" t="str">
            <v>WGS</v>
          </cell>
          <cell r="K2985">
            <v>29.65</v>
          </cell>
          <cell r="L2985">
            <v>18</v>
          </cell>
          <cell r="M2985">
            <v>533.7</v>
          </cell>
          <cell r="N2985">
            <v>500</v>
          </cell>
        </row>
        <row r="2986">
          <cell r="D2986" t="str">
            <v>HGC-26012753</v>
          </cell>
          <cell r="E2986" t="str">
            <v>LCY251224-GBO</v>
          </cell>
          <cell r="F2986" t="str">
            <v>PSM-ZM202512030011-0003</v>
          </cell>
          <cell r="G2986" t="str">
            <v>苏州大学附属第一医院</v>
          </cell>
          <cell r="H2986" t="str">
            <v>IDT148</v>
          </cell>
          <cell r="I2986">
            <v>150</v>
          </cell>
          <cell r="J2986" t="str">
            <v>WGS-T7</v>
          </cell>
          <cell r="K2986">
            <v>30.41</v>
          </cell>
          <cell r="L2986">
            <v>18</v>
          </cell>
          <cell r="M2986">
            <v>547.38</v>
          </cell>
          <cell r="N2986">
            <v>500</v>
          </cell>
        </row>
        <row r="2987">
          <cell r="D2987" t="str">
            <v>HGC-26012754</v>
          </cell>
          <cell r="E2987" t="str">
            <v>LJX260105-GBO</v>
          </cell>
          <cell r="F2987" t="str">
            <v>PSM-ZM202512030011-0003</v>
          </cell>
          <cell r="G2987" t="str">
            <v>苏州大学附属第一医院</v>
          </cell>
          <cell r="H2987" t="str">
            <v>IDT149</v>
          </cell>
          <cell r="I2987">
            <v>150</v>
          </cell>
          <cell r="J2987" t="str">
            <v>WGS-T7</v>
          </cell>
          <cell r="K2987">
            <v>10.34</v>
          </cell>
          <cell r="L2987">
            <v>18</v>
          </cell>
          <cell r="M2987">
            <v>186.12</v>
          </cell>
          <cell r="N2987">
            <v>500</v>
          </cell>
        </row>
        <row r="2988">
          <cell r="D2988" t="str">
            <v>HGC-26012755</v>
          </cell>
          <cell r="E2988" t="str">
            <v>WJP260106-GBO</v>
          </cell>
          <cell r="F2988" t="str">
            <v>PSM-ZM202512030011-0003</v>
          </cell>
          <cell r="G2988" t="str">
            <v>苏州大学附属第一医院</v>
          </cell>
          <cell r="H2988" t="str">
            <v>IDT150</v>
          </cell>
          <cell r="I2988">
            <v>150</v>
          </cell>
          <cell r="J2988" t="str">
            <v>WGS-T7</v>
          </cell>
          <cell r="K2988">
            <v>28.23</v>
          </cell>
          <cell r="L2988">
            <v>18</v>
          </cell>
          <cell r="M2988">
            <v>508.14</v>
          </cell>
          <cell r="N2988">
            <v>500</v>
          </cell>
        </row>
        <row r="2989">
          <cell r="D2989" t="str">
            <v>HGC-26012756</v>
          </cell>
          <cell r="E2989" t="str">
            <v>SLB260108-GBO</v>
          </cell>
          <cell r="F2989" t="str">
            <v>PSM-ZM202512030011-0003</v>
          </cell>
          <cell r="G2989" t="str">
            <v>苏州大学附属第一医院</v>
          </cell>
          <cell r="H2989" t="str">
            <v>IDT151</v>
          </cell>
          <cell r="I2989">
            <v>150</v>
          </cell>
          <cell r="J2989" t="str">
            <v>WGS-T7</v>
          </cell>
          <cell r="K2989">
            <v>32.42</v>
          </cell>
          <cell r="L2989">
            <v>18</v>
          </cell>
          <cell r="M2989">
            <v>583.56</v>
          </cell>
          <cell r="N2989">
            <v>500</v>
          </cell>
        </row>
        <row r="2990">
          <cell r="D2990" t="str">
            <v>HGC-26013286</v>
          </cell>
          <cell r="E2990" t="str">
            <v>B1</v>
          </cell>
          <cell r="F2990" t="str">
            <v>PSM-ZM202512220018-0003</v>
          </cell>
          <cell r="G2990" t="str">
            <v>浙江大学医学院附属第一医院（浙江省第一医院）</v>
          </cell>
          <cell r="H2990" t="str">
            <v>IDT154</v>
          </cell>
          <cell r="I2990">
            <v>2</v>
          </cell>
          <cell r="J2990" t="str">
            <v>WGS</v>
          </cell>
          <cell r="K2990">
            <v>2.42</v>
          </cell>
          <cell r="L2990">
            <v>18</v>
          </cell>
          <cell r="M2990">
            <v>43.56</v>
          </cell>
          <cell r="N2990">
            <v>380</v>
          </cell>
        </row>
        <row r="2991">
          <cell r="D2991" t="str">
            <v>HGC-26013287</v>
          </cell>
          <cell r="E2991" t="str">
            <v>B2</v>
          </cell>
          <cell r="F2991" t="str">
            <v>PSM-ZM202512220018-0003</v>
          </cell>
          <cell r="G2991" t="str">
            <v>浙江大学医学院附属第一医院（浙江省第一医院）</v>
          </cell>
          <cell r="H2991" t="str">
            <v>IDT155</v>
          </cell>
          <cell r="I2991">
            <v>2</v>
          </cell>
          <cell r="J2991" t="str">
            <v>WGS</v>
          </cell>
          <cell r="K2991">
            <v>20.02</v>
          </cell>
          <cell r="L2991">
            <v>18</v>
          </cell>
          <cell r="M2991">
            <v>360.36</v>
          </cell>
          <cell r="N2991">
            <v>380</v>
          </cell>
        </row>
        <row r="2992">
          <cell r="D2992" t="str">
            <v>HGC-26013288</v>
          </cell>
          <cell r="E2992" t="str">
            <v>B3</v>
          </cell>
          <cell r="F2992" t="str">
            <v>PSM-ZM202512220018-0003</v>
          </cell>
          <cell r="G2992" t="str">
            <v>浙江大学医学院附属第一医院（浙江省第一医院）</v>
          </cell>
          <cell r="H2992" t="str">
            <v>IDT156</v>
          </cell>
          <cell r="I2992">
            <v>2</v>
          </cell>
          <cell r="J2992" t="str">
            <v>WGS</v>
          </cell>
          <cell r="K2992">
            <v>7.06</v>
          </cell>
          <cell r="L2992">
            <v>18</v>
          </cell>
          <cell r="M2992">
            <v>127.08</v>
          </cell>
          <cell r="N2992">
            <v>380</v>
          </cell>
        </row>
        <row r="2993">
          <cell r="D2993" t="str">
            <v>HGC-26013289</v>
          </cell>
          <cell r="E2993" t="str">
            <v>B4</v>
          </cell>
          <cell r="F2993" t="str">
            <v>PSM-ZM202512220018-0003</v>
          </cell>
          <cell r="G2993" t="str">
            <v>浙江大学医学院附属第一医院（浙江省第一医院）</v>
          </cell>
          <cell r="H2993" t="str">
            <v>IDT157</v>
          </cell>
          <cell r="I2993">
            <v>2</v>
          </cell>
          <cell r="J2993" t="str">
            <v>WGS</v>
          </cell>
          <cell r="K2993">
            <v>4.91</v>
          </cell>
          <cell r="L2993">
            <v>18</v>
          </cell>
          <cell r="M2993">
            <v>88.38</v>
          </cell>
          <cell r="N2993">
            <v>380</v>
          </cell>
        </row>
        <row r="2994">
          <cell r="D2994" t="str">
            <v>HGC-26013290</v>
          </cell>
          <cell r="E2994" t="str">
            <v>D1</v>
          </cell>
          <cell r="F2994" t="str">
            <v>PSM-ZM202512220018-0003</v>
          </cell>
          <cell r="G2994" t="str">
            <v>浙江大学医学院附属第一医院（浙江省第一医院）</v>
          </cell>
          <cell r="H2994" t="str">
            <v>IDT158</v>
          </cell>
          <cell r="I2994">
            <v>2</v>
          </cell>
          <cell r="J2994" t="str">
            <v>WGS</v>
          </cell>
          <cell r="K2994">
            <v>17.66</v>
          </cell>
          <cell r="L2994">
            <v>18</v>
          </cell>
          <cell r="M2994">
            <v>317.88</v>
          </cell>
          <cell r="N2994">
            <v>380</v>
          </cell>
        </row>
        <row r="2995">
          <cell r="D2995" t="str">
            <v>HGC-26013291</v>
          </cell>
          <cell r="E2995" t="str">
            <v>D2</v>
          </cell>
          <cell r="F2995" t="str">
            <v>PSM-ZM202512220018-0003</v>
          </cell>
          <cell r="G2995" t="str">
            <v>浙江大学医学院附属第一医院（浙江省第一医院）</v>
          </cell>
          <cell r="H2995" t="str">
            <v>IDT159</v>
          </cell>
          <cell r="I2995">
            <v>2</v>
          </cell>
          <cell r="J2995" t="str">
            <v>WGS</v>
          </cell>
          <cell r="K2995">
            <v>7.88</v>
          </cell>
          <cell r="L2995">
            <v>18</v>
          </cell>
          <cell r="M2995">
            <v>141.84</v>
          </cell>
          <cell r="N2995">
            <v>380</v>
          </cell>
        </row>
        <row r="2996">
          <cell r="D2996" t="str">
            <v>HGC-26013292</v>
          </cell>
          <cell r="E2996" t="str">
            <v>D3</v>
          </cell>
          <cell r="F2996" t="str">
            <v>PSM-ZM202512220018-0003</v>
          </cell>
          <cell r="G2996" t="str">
            <v>浙江大学医学院附属第一医院（浙江省第一医院）</v>
          </cell>
          <cell r="H2996" t="str">
            <v>IDT160</v>
          </cell>
          <cell r="I2996">
            <v>2</v>
          </cell>
          <cell r="J2996" t="str">
            <v>WGS</v>
          </cell>
          <cell r="K2996">
            <v>7.55</v>
          </cell>
          <cell r="L2996">
            <v>18</v>
          </cell>
          <cell r="M2996">
            <v>135.9</v>
          </cell>
          <cell r="N2996">
            <v>380</v>
          </cell>
        </row>
        <row r="2997">
          <cell r="D2997" t="str">
            <v>HGC-26013293</v>
          </cell>
          <cell r="E2997" t="str">
            <v>D4</v>
          </cell>
          <cell r="F2997" t="str">
            <v>PSM-ZM202512220018-0003</v>
          </cell>
          <cell r="G2997" t="str">
            <v>浙江大学医学院附属第一医院（浙江省第一医院）</v>
          </cell>
          <cell r="H2997" t="str">
            <v>IDT161</v>
          </cell>
          <cell r="I2997">
            <v>2</v>
          </cell>
          <cell r="J2997" t="str">
            <v>WGS</v>
          </cell>
          <cell r="K2997">
            <v>4.4</v>
          </cell>
          <cell r="L2997">
            <v>18</v>
          </cell>
          <cell r="M2997">
            <v>79.2</v>
          </cell>
          <cell r="N2997">
            <v>380</v>
          </cell>
        </row>
        <row r="2998">
          <cell r="D2998" t="str">
            <v>HGC-26013294</v>
          </cell>
          <cell r="E2998" t="str">
            <v>C1</v>
          </cell>
          <cell r="F2998" t="str">
            <v>PSM-ZM202512220018-0003</v>
          </cell>
          <cell r="G2998" t="str">
            <v>浙江大学医学院附属第一医院（浙江省第一医院）</v>
          </cell>
          <cell r="H2998" t="str">
            <v>IDT162</v>
          </cell>
          <cell r="I2998">
            <v>2</v>
          </cell>
          <cell r="J2998" t="str">
            <v>WGS</v>
          </cell>
          <cell r="K2998">
            <v>25.59</v>
          </cell>
          <cell r="L2998">
            <v>18</v>
          </cell>
          <cell r="M2998">
            <v>460.62</v>
          </cell>
          <cell r="N2998">
            <v>350</v>
          </cell>
        </row>
        <row r="2999">
          <cell r="D2999" t="str">
            <v>HGC-26013295</v>
          </cell>
          <cell r="E2999" t="str">
            <v>C2</v>
          </cell>
          <cell r="F2999" t="str">
            <v>PSM-ZM202512220018-0003</v>
          </cell>
          <cell r="G2999" t="str">
            <v>浙江大学医学院附属第一医院（浙江省第一医院）</v>
          </cell>
          <cell r="H2999" t="str">
            <v>IDT163</v>
          </cell>
          <cell r="I2999">
            <v>2</v>
          </cell>
          <cell r="J2999" t="str">
            <v>WGS</v>
          </cell>
          <cell r="K2999">
            <v>17.26</v>
          </cell>
          <cell r="L2999">
            <v>18</v>
          </cell>
          <cell r="M2999">
            <v>310.68</v>
          </cell>
          <cell r="N2999">
            <v>350</v>
          </cell>
        </row>
        <row r="3000">
          <cell r="D3000" t="str">
            <v>HGC-26013296</v>
          </cell>
          <cell r="E3000" t="str">
            <v>C3</v>
          </cell>
          <cell r="F3000" t="str">
            <v>PSM-ZM202512220018-0003</v>
          </cell>
          <cell r="G3000" t="str">
            <v>浙江大学医学院附属第一医院（浙江省第一医院）</v>
          </cell>
          <cell r="H3000" t="str">
            <v>IDT164</v>
          </cell>
          <cell r="I3000">
            <v>2</v>
          </cell>
          <cell r="J3000" t="str">
            <v>WGS</v>
          </cell>
          <cell r="K3000">
            <v>24.71</v>
          </cell>
          <cell r="L3000">
            <v>18</v>
          </cell>
          <cell r="M3000">
            <v>444.78</v>
          </cell>
          <cell r="N3000">
            <v>350</v>
          </cell>
        </row>
        <row r="3001">
          <cell r="D3001" t="str">
            <v>HGC-26013297</v>
          </cell>
          <cell r="E3001" t="str">
            <v>C4</v>
          </cell>
          <cell r="F3001" t="str">
            <v>PSM-ZM202512220018-0003</v>
          </cell>
          <cell r="G3001" t="str">
            <v>浙江大学医学院附属第一医院（浙江省第一医院）</v>
          </cell>
          <cell r="H3001" t="str">
            <v>IDT165</v>
          </cell>
          <cell r="I3001">
            <v>2</v>
          </cell>
          <cell r="J3001" t="str">
            <v>WGS</v>
          </cell>
          <cell r="K3001">
            <v>24.41</v>
          </cell>
          <cell r="L3001">
            <v>18</v>
          </cell>
          <cell r="M3001">
            <v>439.38</v>
          </cell>
          <cell r="N3001">
            <v>350</v>
          </cell>
        </row>
        <row r="3002">
          <cell r="D3002" t="str">
            <v>HGC-26006715</v>
          </cell>
          <cell r="E3002" t="str">
            <v>24U0265</v>
          </cell>
          <cell r="F3002" t="str">
            <v>PSM-ZM202601140005-0001</v>
          </cell>
          <cell r="G3002" t="str">
            <v>北京百迈客生物科技有限公司</v>
          </cell>
          <cell r="H3002" t="str">
            <v>IDT001</v>
          </cell>
          <cell r="I3002">
            <v>10</v>
          </cell>
          <cell r="J3002" t="str">
            <v>WES</v>
          </cell>
          <cell r="K3002">
            <v>12.5</v>
          </cell>
          <cell r="L3002">
            <v>20</v>
          </cell>
          <cell r="M3002">
            <v>250</v>
          </cell>
          <cell r="N3002">
            <v>420</v>
          </cell>
        </row>
        <row r="3003">
          <cell r="D3003" t="str">
            <v>HGC-26006716</v>
          </cell>
          <cell r="E3003" t="str">
            <v>24U0266</v>
          </cell>
          <cell r="F3003" t="str">
            <v>PSM-ZM202601140005-0001</v>
          </cell>
          <cell r="G3003" t="str">
            <v>北京百迈客生物科技有限公司</v>
          </cell>
          <cell r="H3003" t="str">
            <v>IDT002</v>
          </cell>
          <cell r="I3003">
            <v>10</v>
          </cell>
          <cell r="J3003" t="str">
            <v>WES</v>
          </cell>
        </row>
        <row r="3004">
          <cell r="D3004" t="str">
            <v>HGC-26006717</v>
          </cell>
          <cell r="E3004" t="str">
            <v>24U0300</v>
          </cell>
          <cell r="F3004" t="str">
            <v>PSM-ZM202601140005-0001</v>
          </cell>
          <cell r="G3004" t="str">
            <v>北京百迈客生物科技有限公司</v>
          </cell>
          <cell r="H3004" t="str">
            <v>IDT003</v>
          </cell>
          <cell r="I3004">
            <v>10</v>
          </cell>
          <cell r="J3004" t="str">
            <v>WES</v>
          </cell>
        </row>
        <row r="3005">
          <cell r="D3005" t="str">
            <v>HGC-26006718</v>
          </cell>
          <cell r="E3005" t="str">
            <v>24U0302</v>
          </cell>
          <cell r="F3005" t="str">
            <v>PSM-ZM202601140005-0001</v>
          </cell>
          <cell r="G3005" t="str">
            <v>北京百迈客生物科技有限公司</v>
          </cell>
          <cell r="H3005" t="str">
            <v>IDT004</v>
          </cell>
          <cell r="I3005">
            <v>10</v>
          </cell>
          <cell r="J3005" t="str">
            <v>WES</v>
          </cell>
        </row>
        <row r="3006">
          <cell r="D3006" t="str">
            <v>HGC-26006719</v>
          </cell>
          <cell r="E3006" t="str">
            <v>24U0303</v>
          </cell>
          <cell r="F3006" t="str">
            <v>PSM-ZM202601140005-0001</v>
          </cell>
          <cell r="G3006" t="str">
            <v>北京百迈客生物科技有限公司</v>
          </cell>
          <cell r="H3006" t="str">
            <v>IDT005</v>
          </cell>
          <cell r="I3006">
            <v>10</v>
          </cell>
          <cell r="J3006" t="str">
            <v>WES</v>
          </cell>
        </row>
        <row r="3007">
          <cell r="D3007" t="str">
            <v>HGC-26006720</v>
          </cell>
          <cell r="E3007" t="str">
            <v>24U0304</v>
          </cell>
          <cell r="F3007" t="str">
            <v>PSM-ZM202601140005-0001</v>
          </cell>
          <cell r="G3007" t="str">
            <v>北京百迈客生物科技有限公司</v>
          </cell>
          <cell r="H3007" t="str">
            <v>IDT006</v>
          </cell>
          <cell r="I3007">
            <v>10</v>
          </cell>
          <cell r="J3007" t="str">
            <v>WES</v>
          </cell>
        </row>
        <row r="3008">
          <cell r="D3008" t="str">
            <v>HGC-26006721</v>
          </cell>
          <cell r="E3008" t="str">
            <v>24U0306</v>
          </cell>
          <cell r="F3008" t="str">
            <v>PSM-ZM202601140005-0001</v>
          </cell>
          <cell r="G3008" t="str">
            <v>北京百迈客生物科技有限公司</v>
          </cell>
          <cell r="H3008" t="str">
            <v>IDT007</v>
          </cell>
          <cell r="I3008">
            <v>10</v>
          </cell>
          <cell r="J3008" t="str">
            <v>WES</v>
          </cell>
          <cell r="K3008">
            <v>14.67</v>
          </cell>
          <cell r="L3008">
            <v>20</v>
          </cell>
          <cell r="M3008">
            <v>293.4</v>
          </cell>
          <cell r="N3008">
            <v>420</v>
          </cell>
        </row>
        <row r="3009">
          <cell r="D3009" t="str">
            <v>HGC-26006723</v>
          </cell>
          <cell r="E3009" t="str">
            <v>24U0368</v>
          </cell>
          <cell r="F3009" t="str">
            <v>PSM-ZM202601140005-0001</v>
          </cell>
          <cell r="G3009" t="str">
            <v>北京百迈客生物科技有限公司</v>
          </cell>
          <cell r="H3009" t="str">
            <v>IDT008</v>
          </cell>
          <cell r="I3009">
            <v>10</v>
          </cell>
          <cell r="J3009" t="str">
            <v>WES</v>
          </cell>
        </row>
        <row r="3010">
          <cell r="D3010" t="str">
            <v>HGC-26006724</v>
          </cell>
          <cell r="E3010" t="str">
            <v>24U0369</v>
          </cell>
          <cell r="F3010" t="str">
            <v>PSM-ZM202601140005-0001</v>
          </cell>
          <cell r="G3010" t="str">
            <v>北京百迈客生物科技有限公司</v>
          </cell>
          <cell r="H3010" t="str">
            <v>IDT009</v>
          </cell>
          <cell r="I3010">
            <v>10</v>
          </cell>
          <cell r="J3010" t="str">
            <v>WES</v>
          </cell>
        </row>
        <row r="3011">
          <cell r="D3011" t="str">
            <v>HGC-26006725</v>
          </cell>
          <cell r="E3011" t="str">
            <v>24U0371</v>
          </cell>
          <cell r="F3011" t="str">
            <v>PSM-ZM202601140005-0001</v>
          </cell>
          <cell r="G3011" t="str">
            <v>北京百迈客生物科技有限公司</v>
          </cell>
          <cell r="H3011" t="str">
            <v>IDT010</v>
          </cell>
          <cell r="I3011">
            <v>10</v>
          </cell>
          <cell r="J3011" t="str">
            <v>WES</v>
          </cell>
        </row>
        <row r="3012">
          <cell r="D3012" t="str">
            <v>HGC-26006726</v>
          </cell>
          <cell r="E3012" t="str">
            <v>24U0372</v>
          </cell>
          <cell r="F3012" t="str">
            <v>PSM-ZM202601140005-0001</v>
          </cell>
          <cell r="G3012" t="str">
            <v>北京百迈客生物科技有限公司</v>
          </cell>
          <cell r="H3012" t="str">
            <v>IDT011</v>
          </cell>
          <cell r="I3012">
            <v>10</v>
          </cell>
          <cell r="J3012" t="str">
            <v>WES</v>
          </cell>
        </row>
        <row r="3013">
          <cell r="D3013" t="str">
            <v>HGC-26006728</v>
          </cell>
          <cell r="E3013" t="str">
            <v>24U0374</v>
          </cell>
          <cell r="F3013" t="str">
            <v>PSM-ZM202601140005-0001</v>
          </cell>
          <cell r="G3013" t="str">
            <v>北京百迈客生物科技有限公司</v>
          </cell>
          <cell r="H3013" t="str">
            <v>IDT012</v>
          </cell>
          <cell r="I3013">
            <v>10</v>
          </cell>
          <cell r="J3013" t="str">
            <v>WES</v>
          </cell>
        </row>
        <row r="3014">
          <cell r="D3014" t="str">
            <v>HGC-26006729</v>
          </cell>
          <cell r="E3014" t="str">
            <v>24U0375</v>
          </cell>
          <cell r="F3014" t="str">
            <v>PSM-ZM202601140005-0001</v>
          </cell>
          <cell r="G3014" t="str">
            <v>北京百迈客生物科技有限公司</v>
          </cell>
          <cell r="H3014" t="str">
            <v>IDT013</v>
          </cell>
          <cell r="I3014">
            <v>10</v>
          </cell>
          <cell r="J3014" t="str">
            <v>WES</v>
          </cell>
          <cell r="K3014">
            <v>10.7</v>
          </cell>
          <cell r="L3014">
            <v>20</v>
          </cell>
          <cell r="M3014">
            <v>214</v>
          </cell>
          <cell r="N3014">
            <v>420</v>
          </cell>
        </row>
        <row r="3015">
          <cell r="D3015" t="str">
            <v>HGC-26006730</v>
          </cell>
          <cell r="E3015" t="str">
            <v>24U0376</v>
          </cell>
          <cell r="F3015" t="str">
            <v>PSM-ZM202601140005-0001</v>
          </cell>
          <cell r="G3015" t="str">
            <v>北京百迈客生物科技有限公司</v>
          </cell>
          <cell r="H3015" t="str">
            <v>IDT014</v>
          </cell>
          <cell r="I3015">
            <v>10</v>
          </cell>
          <cell r="J3015" t="str">
            <v>WES</v>
          </cell>
        </row>
        <row r="3016">
          <cell r="D3016" t="str">
            <v>HGC-26006731</v>
          </cell>
          <cell r="E3016" t="str">
            <v>24U0377</v>
          </cell>
          <cell r="F3016" t="str">
            <v>PSM-ZM202601140005-0001</v>
          </cell>
          <cell r="G3016" t="str">
            <v>北京百迈客生物科技有限公司</v>
          </cell>
          <cell r="H3016" t="str">
            <v>IDT015</v>
          </cell>
          <cell r="I3016">
            <v>10</v>
          </cell>
          <cell r="J3016" t="str">
            <v>WES</v>
          </cell>
        </row>
        <row r="3017">
          <cell r="D3017" t="str">
            <v>HGC-26006732</v>
          </cell>
          <cell r="E3017" t="str">
            <v>24U0378</v>
          </cell>
          <cell r="F3017" t="str">
            <v>PSM-ZM202601140005-0001</v>
          </cell>
          <cell r="G3017" t="str">
            <v>北京百迈客生物科技有限公司</v>
          </cell>
          <cell r="H3017" t="str">
            <v>IDT016</v>
          </cell>
          <cell r="I3017">
            <v>10</v>
          </cell>
          <cell r="J3017" t="str">
            <v>WES</v>
          </cell>
        </row>
        <row r="3018">
          <cell r="D3018" t="str">
            <v>HGC-26006734</v>
          </cell>
          <cell r="E3018" t="str">
            <v>24U0380</v>
          </cell>
          <cell r="F3018" t="str">
            <v>PSM-ZM202601140005-0001</v>
          </cell>
          <cell r="G3018" t="str">
            <v>北京百迈客生物科技有限公司</v>
          </cell>
          <cell r="H3018" t="str">
            <v>IDT017</v>
          </cell>
          <cell r="I3018">
            <v>10</v>
          </cell>
          <cell r="J3018" t="str">
            <v>WES</v>
          </cell>
          <cell r="K3018">
            <v>10.39</v>
          </cell>
          <cell r="L3018">
            <v>20</v>
          </cell>
          <cell r="M3018">
            <v>207.8</v>
          </cell>
          <cell r="N3018">
            <v>420</v>
          </cell>
        </row>
        <row r="3019">
          <cell r="D3019" t="str">
            <v>HGC-26006735</v>
          </cell>
          <cell r="E3019" t="str">
            <v>24U0381</v>
          </cell>
          <cell r="F3019" t="str">
            <v>PSM-ZM202601140005-0001</v>
          </cell>
          <cell r="G3019" t="str">
            <v>北京百迈客生物科技有限公司</v>
          </cell>
          <cell r="H3019" t="str">
            <v>IDT018</v>
          </cell>
          <cell r="I3019">
            <v>10</v>
          </cell>
          <cell r="J3019" t="str">
            <v>WES</v>
          </cell>
        </row>
        <row r="3020">
          <cell r="D3020" t="str">
            <v>HGC-26006736</v>
          </cell>
          <cell r="E3020" t="str">
            <v>24U0382</v>
          </cell>
          <cell r="F3020" t="str">
            <v>PSM-ZM202601140005-0001</v>
          </cell>
          <cell r="G3020" t="str">
            <v>北京百迈客生物科技有限公司</v>
          </cell>
          <cell r="H3020" t="str">
            <v>IDT019</v>
          </cell>
          <cell r="I3020">
            <v>10</v>
          </cell>
          <cell r="J3020" t="str">
            <v>WES</v>
          </cell>
        </row>
        <row r="3021">
          <cell r="D3021" t="str">
            <v>HGC-26006737</v>
          </cell>
          <cell r="E3021" t="str">
            <v>24U0383</v>
          </cell>
          <cell r="F3021" t="str">
            <v>PSM-ZM202601140005-0001</v>
          </cell>
          <cell r="G3021" t="str">
            <v>北京百迈客生物科技有限公司</v>
          </cell>
          <cell r="H3021" t="str">
            <v>IDT020</v>
          </cell>
          <cell r="I3021">
            <v>10</v>
          </cell>
          <cell r="J3021" t="str">
            <v>WES</v>
          </cell>
        </row>
        <row r="3022">
          <cell r="D3022" t="str">
            <v>HGC-26006738</v>
          </cell>
          <cell r="E3022" t="str">
            <v>24U0384</v>
          </cell>
          <cell r="F3022" t="str">
            <v>PSM-ZM202601140005-0001</v>
          </cell>
          <cell r="G3022" t="str">
            <v>北京百迈客生物科技有限公司</v>
          </cell>
          <cell r="H3022" t="str">
            <v>IDT021</v>
          </cell>
          <cell r="I3022">
            <v>10</v>
          </cell>
          <cell r="J3022" t="str">
            <v>WES</v>
          </cell>
          <cell r="K3022">
            <v>11.45</v>
          </cell>
          <cell r="L3022">
            <v>20</v>
          </cell>
          <cell r="M3022">
            <v>229</v>
          </cell>
          <cell r="N3022">
            <v>420</v>
          </cell>
        </row>
        <row r="3023">
          <cell r="D3023" t="str">
            <v>HGC-26006739</v>
          </cell>
          <cell r="E3023" t="str">
            <v>24U0385</v>
          </cell>
          <cell r="F3023" t="str">
            <v>PSM-ZM202601140005-0001</v>
          </cell>
          <cell r="G3023" t="str">
            <v>北京百迈客生物科技有限公司</v>
          </cell>
          <cell r="H3023" t="str">
            <v>IDT022</v>
          </cell>
          <cell r="I3023">
            <v>10</v>
          </cell>
          <cell r="J3023" t="str">
            <v>WES</v>
          </cell>
        </row>
        <row r="3024">
          <cell r="D3024" t="str">
            <v>HGC-26006740</v>
          </cell>
          <cell r="E3024" t="str">
            <v>24U0386</v>
          </cell>
          <cell r="F3024" t="str">
            <v>PSM-ZM202601140005-0001</v>
          </cell>
          <cell r="G3024" t="str">
            <v>北京百迈客生物科技有限公司</v>
          </cell>
          <cell r="H3024" t="str">
            <v>IDT023</v>
          </cell>
          <cell r="I3024">
            <v>10</v>
          </cell>
          <cell r="J3024" t="str">
            <v>WES</v>
          </cell>
        </row>
        <row r="3025">
          <cell r="D3025" t="str">
            <v>HGC-26006741</v>
          </cell>
          <cell r="E3025" t="str">
            <v>24U0387</v>
          </cell>
          <cell r="F3025" t="str">
            <v>PSM-ZM202601140005-0001</v>
          </cell>
          <cell r="G3025" t="str">
            <v>北京百迈客生物科技有限公司</v>
          </cell>
          <cell r="H3025" t="str">
            <v>IDT024</v>
          </cell>
          <cell r="I3025">
            <v>10</v>
          </cell>
          <cell r="J3025" t="str">
            <v>WES</v>
          </cell>
        </row>
        <row r="3026">
          <cell r="D3026" t="str">
            <v>HGC-26006742</v>
          </cell>
          <cell r="E3026" t="str">
            <v>24U0388</v>
          </cell>
          <cell r="F3026" t="str">
            <v>PSM-ZM202601140005-0001</v>
          </cell>
          <cell r="G3026" t="str">
            <v>北京百迈客生物科技有限公司</v>
          </cell>
          <cell r="H3026" t="str">
            <v>IDT025</v>
          </cell>
          <cell r="I3026">
            <v>10</v>
          </cell>
          <cell r="J3026" t="str">
            <v>WES</v>
          </cell>
          <cell r="K3026">
            <v>11.85</v>
          </cell>
          <cell r="L3026">
            <v>20</v>
          </cell>
          <cell r="M3026">
            <v>237</v>
          </cell>
          <cell r="N3026">
            <v>420</v>
          </cell>
        </row>
        <row r="3027">
          <cell r="D3027" t="str">
            <v>HGC-26006743</v>
          </cell>
          <cell r="E3027" t="str">
            <v>24U0389</v>
          </cell>
          <cell r="F3027" t="str">
            <v>PSM-ZM202601140005-0001</v>
          </cell>
          <cell r="G3027" t="str">
            <v>北京百迈客生物科技有限公司</v>
          </cell>
          <cell r="H3027" t="str">
            <v>IDT026</v>
          </cell>
          <cell r="I3027">
            <v>10</v>
          </cell>
          <cell r="J3027" t="str">
            <v>WES</v>
          </cell>
        </row>
        <row r="3028">
          <cell r="D3028" t="str">
            <v>HGC-26006744</v>
          </cell>
          <cell r="E3028" t="str">
            <v>25U0079</v>
          </cell>
          <cell r="F3028" t="str">
            <v>PSM-ZM202601140005-0001</v>
          </cell>
          <cell r="G3028" t="str">
            <v>北京百迈客生物科技有限公司</v>
          </cell>
          <cell r="H3028" t="str">
            <v>IDT027</v>
          </cell>
          <cell r="I3028">
            <v>10</v>
          </cell>
          <cell r="J3028" t="str">
            <v>WES</v>
          </cell>
        </row>
        <row r="3029">
          <cell r="D3029" t="str">
            <v>HGC-26006745</v>
          </cell>
          <cell r="E3029" t="str">
            <v>25U0080</v>
          </cell>
          <cell r="F3029" t="str">
            <v>PSM-ZM202601140005-0001</v>
          </cell>
          <cell r="G3029" t="str">
            <v>北京百迈客生物科技有限公司</v>
          </cell>
          <cell r="H3029" t="str">
            <v>IDT028</v>
          </cell>
          <cell r="I3029">
            <v>10</v>
          </cell>
          <cell r="J3029" t="str">
            <v>WES</v>
          </cell>
        </row>
        <row r="3030">
          <cell r="D3030" t="str">
            <v>HGC-26006746</v>
          </cell>
          <cell r="E3030" t="str">
            <v>25U0081</v>
          </cell>
          <cell r="F3030" t="str">
            <v>PSM-ZM202601140005-0001</v>
          </cell>
          <cell r="G3030" t="str">
            <v>北京百迈客生物科技有限公司</v>
          </cell>
          <cell r="H3030" t="str">
            <v>IDT029</v>
          </cell>
          <cell r="I3030">
            <v>10</v>
          </cell>
          <cell r="J3030" t="str">
            <v>WES</v>
          </cell>
          <cell r="K3030">
            <v>10.06</v>
          </cell>
          <cell r="L3030">
            <v>20</v>
          </cell>
          <cell r="M3030">
            <v>201.2</v>
          </cell>
          <cell r="N3030">
            <v>420</v>
          </cell>
        </row>
        <row r="3031">
          <cell r="D3031" t="str">
            <v>HGC-26006747</v>
          </cell>
          <cell r="E3031" t="str">
            <v>25U0167</v>
          </cell>
          <cell r="F3031" t="str">
            <v>PSM-ZM202601140005-0001</v>
          </cell>
          <cell r="G3031" t="str">
            <v>北京百迈客生物科技有限公司</v>
          </cell>
          <cell r="H3031" t="str">
            <v>IDT030</v>
          </cell>
          <cell r="I3031">
            <v>10</v>
          </cell>
          <cell r="J3031" t="str">
            <v>WES</v>
          </cell>
        </row>
        <row r="3032">
          <cell r="D3032" t="str">
            <v>HGC-26006748</v>
          </cell>
          <cell r="E3032" t="str">
            <v>25U0168</v>
          </cell>
          <cell r="F3032" t="str">
            <v>PSM-ZM202601140005-0001</v>
          </cell>
          <cell r="G3032" t="str">
            <v>北京百迈客生物科技有限公司</v>
          </cell>
          <cell r="H3032" t="str">
            <v>IDT031</v>
          </cell>
          <cell r="I3032">
            <v>10</v>
          </cell>
          <cell r="J3032" t="str">
            <v>WES</v>
          </cell>
        </row>
        <row r="3033">
          <cell r="D3033" t="str">
            <v>HGC-26006749</v>
          </cell>
          <cell r="E3033" t="str">
            <v>25U0169</v>
          </cell>
          <cell r="F3033" t="str">
            <v>PSM-ZM202601140005-0001</v>
          </cell>
          <cell r="G3033" t="str">
            <v>北京百迈客生物科技有限公司</v>
          </cell>
          <cell r="H3033" t="str">
            <v>IDT032</v>
          </cell>
          <cell r="I3033">
            <v>10</v>
          </cell>
          <cell r="J3033" t="str">
            <v>WES</v>
          </cell>
        </row>
        <row r="3034">
          <cell r="D3034" t="str">
            <v>HGC-26006750</v>
          </cell>
          <cell r="E3034" t="str">
            <v>25U0170</v>
          </cell>
          <cell r="F3034" t="str">
            <v>PSM-ZM202601140005-0001</v>
          </cell>
          <cell r="G3034" t="str">
            <v>北京百迈客生物科技有限公司</v>
          </cell>
          <cell r="H3034" t="str">
            <v>IDT033</v>
          </cell>
          <cell r="I3034">
            <v>10</v>
          </cell>
          <cell r="J3034" t="str">
            <v>WES</v>
          </cell>
          <cell r="K3034">
            <v>11.73</v>
          </cell>
          <cell r="L3034">
            <v>20</v>
          </cell>
          <cell r="M3034">
            <v>234.6</v>
          </cell>
          <cell r="N3034">
            <v>420</v>
          </cell>
        </row>
        <row r="3035">
          <cell r="D3035" t="str">
            <v>HGC-26006751</v>
          </cell>
          <cell r="E3035" t="str">
            <v>25U0171</v>
          </cell>
          <cell r="F3035" t="str">
            <v>PSM-ZM202601140005-0001</v>
          </cell>
          <cell r="G3035" t="str">
            <v>北京百迈客生物科技有限公司</v>
          </cell>
          <cell r="H3035" t="str">
            <v>IDT034</v>
          </cell>
          <cell r="I3035">
            <v>10</v>
          </cell>
          <cell r="J3035" t="str">
            <v>WES</v>
          </cell>
        </row>
        <row r="3036">
          <cell r="D3036" t="str">
            <v>HGC-26006752</v>
          </cell>
          <cell r="E3036" t="str">
            <v>25U0172</v>
          </cell>
          <cell r="F3036" t="str">
            <v>PSM-ZM202601140005-0001</v>
          </cell>
          <cell r="G3036" t="str">
            <v>北京百迈客生物科技有限公司</v>
          </cell>
          <cell r="H3036" t="str">
            <v>IDT035</v>
          </cell>
          <cell r="I3036">
            <v>10</v>
          </cell>
          <cell r="J3036" t="str">
            <v>WES</v>
          </cell>
        </row>
        <row r="3037">
          <cell r="D3037" t="str">
            <v>HGC-26006753</v>
          </cell>
          <cell r="E3037" t="str">
            <v>25U0173</v>
          </cell>
          <cell r="F3037" t="str">
            <v>PSM-ZM202601140005-0001</v>
          </cell>
          <cell r="G3037" t="str">
            <v>北京百迈客生物科技有限公司</v>
          </cell>
          <cell r="H3037" t="str">
            <v>IDT036</v>
          </cell>
          <cell r="I3037">
            <v>10</v>
          </cell>
          <cell r="J3037" t="str">
            <v>WES</v>
          </cell>
        </row>
        <row r="3038">
          <cell r="D3038" t="str">
            <v>HGC-26006754</v>
          </cell>
          <cell r="E3038" t="str">
            <v>25U0174</v>
          </cell>
          <cell r="F3038" t="str">
            <v>PSM-ZM202601140005-0001</v>
          </cell>
          <cell r="G3038" t="str">
            <v>北京百迈客生物科技有限公司</v>
          </cell>
          <cell r="H3038" t="str">
            <v>IDT037</v>
          </cell>
          <cell r="I3038">
            <v>10</v>
          </cell>
          <cell r="J3038" t="str">
            <v>WES</v>
          </cell>
          <cell r="K3038">
            <v>9.16</v>
          </cell>
          <cell r="L3038">
            <v>20</v>
          </cell>
          <cell r="M3038">
            <v>183.2</v>
          </cell>
          <cell r="N3038">
            <v>420</v>
          </cell>
        </row>
        <row r="3039">
          <cell r="D3039" t="str">
            <v>HGC-26006756</v>
          </cell>
          <cell r="E3039" t="str">
            <v>25U0176</v>
          </cell>
          <cell r="F3039" t="str">
            <v>PSM-ZM202601140005-0001</v>
          </cell>
          <cell r="G3039" t="str">
            <v>北京百迈客生物科技有限公司</v>
          </cell>
          <cell r="H3039" t="str">
            <v>IDT038</v>
          </cell>
          <cell r="I3039">
            <v>10</v>
          </cell>
          <cell r="J3039" t="str">
            <v>WES</v>
          </cell>
        </row>
        <row r="3040">
          <cell r="D3040" t="str">
            <v>HGC-26006757</v>
          </cell>
          <cell r="E3040" t="str">
            <v>25U0177</v>
          </cell>
          <cell r="F3040" t="str">
            <v>PSM-ZM202601140005-0001</v>
          </cell>
          <cell r="G3040" t="str">
            <v>北京百迈客生物科技有限公司</v>
          </cell>
          <cell r="H3040" t="str">
            <v>IDT039</v>
          </cell>
          <cell r="I3040">
            <v>10</v>
          </cell>
          <cell r="J3040" t="str">
            <v>WES</v>
          </cell>
        </row>
        <row r="3041">
          <cell r="D3041" t="str">
            <v>HGC-26006759</v>
          </cell>
          <cell r="E3041" t="str">
            <v>25U0179</v>
          </cell>
          <cell r="F3041" t="str">
            <v>PSM-ZM202601140005-0001</v>
          </cell>
          <cell r="G3041" t="str">
            <v>北京百迈客生物科技有限公司</v>
          </cell>
          <cell r="H3041" t="str">
            <v>IDT040</v>
          </cell>
          <cell r="I3041">
            <v>10</v>
          </cell>
          <cell r="J3041" t="str">
            <v>WES</v>
          </cell>
        </row>
        <row r="3042">
          <cell r="D3042" t="str">
            <v>HGC-26006761</v>
          </cell>
          <cell r="E3042" t="str">
            <v>25U0181</v>
          </cell>
          <cell r="F3042" t="str">
            <v>PSM-ZM202601140005-0001</v>
          </cell>
          <cell r="G3042" t="str">
            <v>北京百迈客生物科技有限公司</v>
          </cell>
          <cell r="H3042" t="str">
            <v>IDT041</v>
          </cell>
          <cell r="I3042">
            <v>10</v>
          </cell>
          <cell r="J3042" t="str">
            <v>WES</v>
          </cell>
          <cell r="K3042">
            <v>10.18</v>
          </cell>
          <cell r="L3042">
            <v>20</v>
          </cell>
          <cell r="M3042">
            <v>203.6</v>
          </cell>
          <cell r="N3042">
            <v>420</v>
          </cell>
        </row>
        <row r="3043">
          <cell r="D3043" t="str">
            <v>HGC-26006762</v>
          </cell>
          <cell r="E3043" t="str">
            <v>25U0182</v>
          </cell>
          <cell r="F3043" t="str">
            <v>PSM-ZM202601140005-0001</v>
          </cell>
          <cell r="G3043" t="str">
            <v>北京百迈客生物科技有限公司</v>
          </cell>
          <cell r="H3043" t="str">
            <v>IDT042</v>
          </cell>
          <cell r="I3043">
            <v>10</v>
          </cell>
          <cell r="J3043" t="str">
            <v>WES</v>
          </cell>
        </row>
        <row r="3044">
          <cell r="D3044" t="str">
            <v>HGC-26006763</v>
          </cell>
          <cell r="E3044" t="str">
            <v>25U0183</v>
          </cell>
          <cell r="F3044" t="str">
            <v>PSM-ZM202601140005-0001</v>
          </cell>
          <cell r="G3044" t="str">
            <v>北京百迈客生物科技有限公司</v>
          </cell>
          <cell r="H3044" t="str">
            <v>IDT043</v>
          </cell>
          <cell r="I3044">
            <v>10</v>
          </cell>
          <cell r="J3044" t="str">
            <v>WES</v>
          </cell>
        </row>
        <row r="3045">
          <cell r="D3045" t="str">
            <v>HGC-26006764</v>
          </cell>
          <cell r="E3045" t="str">
            <v>25U0184</v>
          </cell>
          <cell r="F3045" t="str">
            <v>PSM-ZM202601140005-0001</v>
          </cell>
          <cell r="G3045" t="str">
            <v>北京百迈客生物科技有限公司</v>
          </cell>
          <cell r="H3045" t="str">
            <v>IDT044</v>
          </cell>
          <cell r="I3045">
            <v>10</v>
          </cell>
          <cell r="J3045" t="str">
            <v>WES</v>
          </cell>
        </row>
        <row r="3046">
          <cell r="D3046" t="str">
            <v>HGC-26006765</v>
          </cell>
          <cell r="E3046" t="str">
            <v>25U0185</v>
          </cell>
          <cell r="F3046" t="str">
            <v>PSM-ZM202601140005-0001</v>
          </cell>
          <cell r="G3046" t="str">
            <v>北京百迈客生物科技有限公司</v>
          </cell>
          <cell r="H3046" t="str">
            <v>IDT045</v>
          </cell>
          <cell r="I3046">
            <v>10</v>
          </cell>
          <cell r="J3046" t="str">
            <v>WES</v>
          </cell>
          <cell r="K3046">
            <v>10.35</v>
          </cell>
          <cell r="L3046">
            <v>20</v>
          </cell>
          <cell r="M3046">
            <v>207</v>
          </cell>
          <cell r="N3046">
            <v>420</v>
          </cell>
        </row>
        <row r="3047">
          <cell r="D3047" t="str">
            <v>HGC-26006766</v>
          </cell>
          <cell r="E3047" t="str">
            <v>25U0186</v>
          </cell>
          <cell r="F3047" t="str">
            <v>PSM-ZM202601140005-0001</v>
          </cell>
          <cell r="G3047" t="str">
            <v>北京百迈客生物科技有限公司</v>
          </cell>
          <cell r="H3047" t="str">
            <v>IDT046</v>
          </cell>
          <cell r="I3047">
            <v>10</v>
          </cell>
          <cell r="J3047" t="str">
            <v>WES</v>
          </cell>
        </row>
        <row r="3048">
          <cell r="D3048" t="str">
            <v>HGC-26006767</v>
          </cell>
          <cell r="E3048" t="str">
            <v>25U0187</v>
          </cell>
          <cell r="F3048" t="str">
            <v>PSM-ZM202601140005-0001</v>
          </cell>
          <cell r="G3048" t="str">
            <v>北京百迈客生物科技有限公司</v>
          </cell>
          <cell r="H3048" t="str">
            <v>IDT047</v>
          </cell>
          <cell r="I3048">
            <v>10</v>
          </cell>
          <cell r="J3048" t="str">
            <v>WES</v>
          </cell>
        </row>
        <row r="3049">
          <cell r="D3049" t="str">
            <v>HGC-26006768</v>
          </cell>
          <cell r="E3049" t="str">
            <v>25U0188</v>
          </cell>
          <cell r="F3049" t="str">
            <v>PSM-ZM202601140005-0001</v>
          </cell>
          <cell r="G3049" t="str">
            <v>北京百迈客生物科技有限公司</v>
          </cell>
          <cell r="H3049" t="str">
            <v>IDT048</v>
          </cell>
          <cell r="I3049">
            <v>10</v>
          </cell>
          <cell r="J3049" t="str">
            <v>WES</v>
          </cell>
        </row>
        <row r="3050">
          <cell r="D3050" t="str">
            <v>HGC-26006769</v>
          </cell>
          <cell r="E3050" t="str">
            <v>25U0193</v>
          </cell>
          <cell r="F3050" t="str">
            <v>PSM-ZM202601140005-0001</v>
          </cell>
          <cell r="G3050" t="str">
            <v>北京百迈客生物科技有限公司</v>
          </cell>
          <cell r="H3050" t="str">
            <v>IDT049</v>
          </cell>
          <cell r="I3050">
            <v>10</v>
          </cell>
          <cell r="J3050" t="str">
            <v>WES</v>
          </cell>
          <cell r="K3050">
            <v>12.48</v>
          </cell>
          <cell r="L3050">
            <v>20</v>
          </cell>
          <cell r="M3050">
            <v>249.6</v>
          </cell>
          <cell r="N3050">
            <v>420</v>
          </cell>
        </row>
        <row r="3051">
          <cell r="D3051" t="str">
            <v>HGC-26006770</v>
          </cell>
          <cell r="E3051" t="str">
            <v>25U0203</v>
          </cell>
          <cell r="F3051" t="str">
            <v>PSM-ZM202601140005-0001</v>
          </cell>
          <cell r="G3051" t="str">
            <v>北京百迈客生物科技有限公司</v>
          </cell>
          <cell r="H3051" t="str">
            <v>IDT050</v>
          </cell>
          <cell r="I3051">
            <v>10</v>
          </cell>
          <cell r="J3051" t="str">
            <v>WES</v>
          </cell>
        </row>
        <row r="3052">
          <cell r="D3052" t="str">
            <v>HGC-26006771</v>
          </cell>
          <cell r="E3052" t="str">
            <v>25U0204</v>
          </cell>
          <cell r="F3052" t="str">
            <v>PSM-ZM202601140005-0001</v>
          </cell>
          <cell r="G3052" t="str">
            <v>北京百迈客生物科技有限公司</v>
          </cell>
          <cell r="H3052" t="str">
            <v>IDT051</v>
          </cell>
          <cell r="I3052">
            <v>10</v>
          </cell>
          <cell r="J3052" t="str">
            <v>WES</v>
          </cell>
        </row>
        <row r="3053">
          <cell r="D3053" t="str">
            <v>HGC-26006772</v>
          </cell>
          <cell r="E3053" t="str">
            <v>25U0205</v>
          </cell>
          <cell r="F3053" t="str">
            <v>PSM-ZM202601140005-0001</v>
          </cell>
          <cell r="G3053" t="str">
            <v>北京百迈客生物科技有限公司</v>
          </cell>
          <cell r="H3053" t="str">
            <v>IDT052</v>
          </cell>
          <cell r="I3053">
            <v>10</v>
          </cell>
          <cell r="J3053" t="str">
            <v>WES</v>
          </cell>
        </row>
        <row r="3054">
          <cell r="D3054" t="str">
            <v>HGC-26006774</v>
          </cell>
          <cell r="E3054" t="str">
            <v>25U0207</v>
          </cell>
          <cell r="F3054" t="str">
            <v>PSM-ZM202601140005-0001</v>
          </cell>
          <cell r="G3054" t="str">
            <v>北京百迈客生物科技有限公司</v>
          </cell>
          <cell r="H3054" t="str">
            <v>IDT053</v>
          </cell>
          <cell r="I3054">
            <v>10</v>
          </cell>
          <cell r="J3054" t="str">
            <v>WES</v>
          </cell>
          <cell r="K3054">
            <v>9.38</v>
          </cell>
          <cell r="L3054">
            <v>20</v>
          </cell>
          <cell r="M3054">
            <v>187.6</v>
          </cell>
          <cell r="N3054">
            <v>420</v>
          </cell>
        </row>
        <row r="3055">
          <cell r="D3055" t="str">
            <v>HGC-26006776</v>
          </cell>
          <cell r="E3055" t="str">
            <v>25U0209</v>
          </cell>
          <cell r="F3055" t="str">
            <v>PSM-ZM202601140005-0001</v>
          </cell>
          <cell r="G3055" t="str">
            <v>北京百迈客生物科技有限公司</v>
          </cell>
          <cell r="H3055" t="str">
            <v>IDT054</v>
          </cell>
          <cell r="I3055">
            <v>10</v>
          </cell>
          <cell r="J3055" t="str">
            <v>WES</v>
          </cell>
        </row>
        <row r="3056">
          <cell r="D3056" t="str">
            <v>HGC-26006777</v>
          </cell>
          <cell r="E3056" t="str">
            <v>25U0210</v>
          </cell>
          <cell r="F3056" t="str">
            <v>PSM-ZM202601140005-0001</v>
          </cell>
          <cell r="G3056" t="str">
            <v>北京百迈客生物科技有限公司</v>
          </cell>
          <cell r="H3056" t="str">
            <v>IDT055</v>
          </cell>
          <cell r="I3056">
            <v>10</v>
          </cell>
          <cell r="J3056" t="str">
            <v>WES</v>
          </cell>
        </row>
        <row r="3057">
          <cell r="D3057" t="str">
            <v>HGC-26006778</v>
          </cell>
          <cell r="E3057" t="str">
            <v>25U0211</v>
          </cell>
          <cell r="F3057" t="str">
            <v>PSM-ZM202601140005-0001</v>
          </cell>
          <cell r="G3057" t="str">
            <v>北京百迈客生物科技有限公司</v>
          </cell>
          <cell r="H3057" t="str">
            <v>IDT056</v>
          </cell>
          <cell r="I3057">
            <v>10</v>
          </cell>
          <cell r="J3057" t="str">
            <v>WES</v>
          </cell>
        </row>
        <row r="3058">
          <cell r="D3058" t="str">
            <v>HGC-26006779</v>
          </cell>
          <cell r="E3058" t="str">
            <v>25U0253</v>
          </cell>
          <cell r="F3058" t="str">
            <v>PSM-ZM202601140005-0001</v>
          </cell>
          <cell r="G3058" t="str">
            <v>北京百迈客生物科技有限公司</v>
          </cell>
          <cell r="H3058" t="str">
            <v>IDT057</v>
          </cell>
          <cell r="I3058">
            <v>10</v>
          </cell>
          <cell r="J3058" t="str">
            <v>WES</v>
          </cell>
          <cell r="K3058">
            <v>7.92</v>
          </cell>
          <cell r="L3058">
            <v>20</v>
          </cell>
          <cell r="M3058">
            <v>158.4</v>
          </cell>
          <cell r="N3058">
            <v>420</v>
          </cell>
        </row>
        <row r="3059">
          <cell r="D3059" t="str">
            <v>HGC-26006780</v>
          </cell>
          <cell r="E3059" t="str">
            <v>25U0254</v>
          </cell>
          <cell r="F3059" t="str">
            <v>PSM-ZM202601140005-0001</v>
          </cell>
          <cell r="G3059" t="str">
            <v>北京百迈客生物科技有限公司</v>
          </cell>
          <cell r="H3059" t="str">
            <v>IDT058</v>
          </cell>
          <cell r="I3059">
            <v>10</v>
          </cell>
          <cell r="J3059" t="str">
            <v>WES</v>
          </cell>
        </row>
        <row r="3060">
          <cell r="D3060" t="str">
            <v>HGC-26006783</v>
          </cell>
          <cell r="E3060" t="str">
            <v>25U0257</v>
          </cell>
          <cell r="F3060" t="str">
            <v>PSM-ZM202601140005-0001</v>
          </cell>
          <cell r="G3060" t="str">
            <v>北京百迈客生物科技有限公司</v>
          </cell>
          <cell r="H3060" t="str">
            <v>IDT059</v>
          </cell>
          <cell r="I3060">
            <v>10</v>
          </cell>
          <cell r="J3060" t="str">
            <v>WES</v>
          </cell>
        </row>
        <row r="3061">
          <cell r="D3061" t="str">
            <v>HGC-26006785</v>
          </cell>
          <cell r="E3061" t="str">
            <v>25U0383</v>
          </cell>
          <cell r="F3061" t="str">
            <v>PSM-ZM202601140005-0002</v>
          </cell>
          <cell r="G3061" t="str">
            <v>北京百迈客生物科技有限公司</v>
          </cell>
          <cell r="H3061" t="str">
            <v>IDT060</v>
          </cell>
          <cell r="I3061">
            <v>10</v>
          </cell>
          <cell r="J3061" t="str">
            <v>WES</v>
          </cell>
        </row>
        <row r="3062">
          <cell r="D3062" t="str">
            <v>HGC-26006786</v>
          </cell>
          <cell r="E3062" t="str">
            <v>25U0392</v>
          </cell>
          <cell r="F3062" t="str">
            <v>PSM-ZM202601140005-0002</v>
          </cell>
          <cell r="G3062" t="str">
            <v>北京百迈客生物科技有限公司</v>
          </cell>
          <cell r="H3062" t="str">
            <v>IDT061</v>
          </cell>
          <cell r="I3062">
            <v>10</v>
          </cell>
          <cell r="J3062" t="str">
            <v>WES</v>
          </cell>
          <cell r="K3062">
            <v>9.46</v>
          </cell>
          <cell r="L3062">
            <v>20</v>
          </cell>
          <cell r="M3062">
            <v>189.2</v>
          </cell>
          <cell r="N3062">
            <v>420</v>
          </cell>
        </row>
        <row r="3063">
          <cell r="D3063" t="str">
            <v>HGC-26006788</v>
          </cell>
          <cell r="E3063" t="str">
            <v>25U0394</v>
          </cell>
          <cell r="F3063" t="str">
            <v>PSM-ZM202601140005-0002</v>
          </cell>
          <cell r="G3063" t="str">
            <v>北京百迈客生物科技有限公司</v>
          </cell>
          <cell r="H3063" t="str">
            <v>IDT062</v>
          </cell>
          <cell r="I3063">
            <v>10</v>
          </cell>
          <cell r="J3063" t="str">
            <v>WES</v>
          </cell>
        </row>
        <row r="3064">
          <cell r="D3064" t="str">
            <v>HGC-26006789</v>
          </cell>
          <cell r="E3064" t="str">
            <v>25U0395</v>
          </cell>
          <cell r="F3064" t="str">
            <v>PSM-ZM202601140005-0002</v>
          </cell>
          <cell r="G3064" t="str">
            <v>北京百迈客生物科技有限公司</v>
          </cell>
          <cell r="H3064" t="str">
            <v>IDT063</v>
          </cell>
          <cell r="I3064">
            <v>10</v>
          </cell>
          <cell r="J3064" t="str">
            <v>WES</v>
          </cell>
        </row>
        <row r="3065">
          <cell r="D3065" t="str">
            <v>HGC-26006791</v>
          </cell>
          <cell r="E3065" t="str">
            <v>25U0397</v>
          </cell>
          <cell r="F3065" t="str">
            <v>PSM-ZM202601140005-0002</v>
          </cell>
          <cell r="G3065" t="str">
            <v>北京百迈客生物科技有限公司</v>
          </cell>
          <cell r="H3065" t="str">
            <v>IDT064</v>
          </cell>
          <cell r="I3065">
            <v>10</v>
          </cell>
          <cell r="J3065" t="str">
            <v>WES</v>
          </cell>
        </row>
        <row r="3066">
          <cell r="D3066" t="str">
            <v>HGC-26006792</v>
          </cell>
          <cell r="E3066" t="str">
            <v>25U0398</v>
          </cell>
          <cell r="F3066" t="str">
            <v>PSM-ZM202601140005-0002</v>
          </cell>
          <cell r="G3066" t="str">
            <v>北京百迈客生物科技有限公司</v>
          </cell>
          <cell r="H3066" t="str">
            <v>IDT065</v>
          </cell>
          <cell r="I3066">
            <v>10</v>
          </cell>
          <cell r="J3066" t="str">
            <v>WES</v>
          </cell>
          <cell r="K3066">
            <v>8.93</v>
          </cell>
          <cell r="L3066">
            <v>20</v>
          </cell>
          <cell r="M3066">
            <v>178.6</v>
          </cell>
          <cell r="N3066">
            <v>420</v>
          </cell>
        </row>
        <row r="3067">
          <cell r="D3067" t="str">
            <v>HGC-26006793</v>
          </cell>
          <cell r="E3067" t="str">
            <v>25U0399</v>
          </cell>
          <cell r="F3067" t="str">
            <v>PSM-ZM202601140005-0002</v>
          </cell>
          <cell r="G3067" t="str">
            <v>北京百迈客生物科技有限公司</v>
          </cell>
          <cell r="H3067" t="str">
            <v>IDT066</v>
          </cell>
          <cell r="I3067">
            <v>10</v>
          </cell>
          <cell r="J3067" t="str">
            <v>WES</v>
          </cell>
        </row>
        <row r="3068">
          <cell r="D3068" t="str">
            <v>HGC-26006795</v>
          </cell>
          <cell r="E3068" t="str">
            <v>25U0401</v>
          </cell>
          <cell r="F3068" t="str">
            <v>PSM-ZM202601140005-0002</v>
          </cell>
          <cell r="G3068" t="str">
            <v>北京百迈客生物科技有限公司</v>
          </cell>
          <cell r="H3068" t="str">
            <v>IDT067</v>
          </cell>
          <cell r="I3068">
            <v>10</v>
          </cell>
          <cell r="J3068" t="str">
            <v>WES</v>
          </cell>
        </row>
        <row r="3069">
          <cell r="D3069" t="str">
            <v>HGC-26006796</v>
          </cell>
          <cell r="E3069" t="str">
            <v>25U0402</v>
          </cell>
          <cell r="F3069" t="str">
            <v>PSM-ZM202601140005-0002</v>
          </cell>
          <cell r="G3069" t="str">
            <v>北京百迈客生物科技有限公司</v>
          </cell>
          <cell r="H3069" t="str">
            <v>IDT068</v>
          </cell>
          <cell r="I3069">
            <v>10</v>
          </cell>
          <cell r="J3069" t="str">
            <v>WES</v>
          </cell>
        </row>
        <row r="3070">
          <cell r="D3070" t="str">
            <v>HGC-26006798</v>
          </cell>
          <cell r="E3070" t="str">
            <v>25U0404</v>
          </cell>
          <cell r="F3070" t="str">
            <v>PSM-ZM202601140005-0002</v>
          </cell>
          <cell r="G3070" t="str">
            <v>北京百迈客生物科技有限公司</v>
          </cell>
          <cell r="H3070" t="str">
            <v>IDT069</v>
          </cell>
          <cell r="I3070">
            <v>10</v>
          </cell>
          <cell r="J3070" t="str">
            <v>WES</v>
          </cell>
          <cell r="K3070">
            <v>9.03</v>
          </cell>
          <cell r="L3070">
            <v>20</v>
          </cell>
          <cell r="M3070">
            <v>180.6</v>
          </cell>
          <cell r="N3070">
            <v>420</v>
          </cell>
        </row>
        <row r="3071">
          <cell r="D3071" t="str">
            <v>HGC-26006799</v>
          </cell>
          <cell r="E3071" t="str">
            <v>25U0405</v>
          </cell>
          <cell r="F3071" t="str">
            <v>PSM-ZM202601140005-0002</v>
          </cell>
          <cell r="G3071" t="str">
            <v>北京百迈客生物科技有限公司</v>
          </cell>
          <cell r="H3071" t="str">
            <v>IDT070</v>
          </cell>
          <cell r="I3071">
            <v>10</v>
          </cell>
          <cell r="J3071" t="str">
            <v>WES</v>
          </cell>
        </row>
        <row r="3072">
          <cell r="D3072" t="str">
            <v>HGC-26006800</v>
          </cell>
          <cell r="E3072" t="str">
            <v>25U0406</v>
          </cell>
          <cell r="F3072" t="str">
            <v>PSM-ZM202601140005-0002</v>
          </cell>
          <cell r="G3072" t="str">
            <v>北京百迈客生物科技有限公司</v>
          </cell>
          <cell r="H3072" t="str">
            <v>IDT071</v>
          </cell>
          <cell r="I3072">
            <v>10</v>
          </cell>
          <cell r="J3072" t="str">
            <v>WES</v>
          </cell>
        </row>
        <row r="3073">
          <cell r="D3073" t="str">
            <v>HGC-26006801</v>
          </cell>
          <cell r="E3073" t="str">
            <v>25U0407</v>
          </cell>
          <cell r="F3073" t="str">
            <v>PSM-ZM202601140005-0002</v>
          </cell>
          <cell r="G3073" t="str">
            <v>北京百迈客生物科技有限公司</v>
          </cell>
          <cell r="H3073" t="str">
            <v>IDT072</v>
          </cell>
          <cell r="I3073">
            <v>10</v>
          </cell>
          <cell r="J3073" t="str">
            <v>WES</v>
          </cell>
        </row>
        <row r="3074">
          <cell r="D3074" t="str">
            <v>HGC-26006802</v>
          </cell>
          <cell r="E3074" t="str">
            <v>25U0408</v>
          </cell>
          <cell r="F3074" t="str">
            <v>PSM-ZM202601140005-0002</v>
          </cell>
          <cell r="G3074" t="str">
            <v>北京百迈客生物科技有限公司</v>
          </cell>
          <cell r="H3074" t="str">
            <v>IDT073</v>
          </cell>
          <cell r="I3074">
            <v>10</v>
          </cell>
          <cell r="J3074" t="str">
            <v>WES</v>
          </cell>
          <cell r="K3074">
            <v>7.97</v>
          </cell>
          <cell r="L3074">
            <v>20</v>
          </cell>
          <cell r="M3074">
            <v>159.4</v>
          </cell>
          <cell r="N3074">
            <v>420</v>
          </cell>
        </row>
        <row r="3075">
          <cell r="D3075" t="str">
            <v>HGC-26006803</v>
          </cell>
          <cell r="E3075" t="str">
            <v>25U0409</v>
          </cell>
          <cell r="F3075" t="str">
            <v>PSM-ZM202601140005-0002</v>
          </cell>
          <cell r="G3075" t="str">
            <v>北京百迈客生物科技有限公司</v>
          </cell>
          <cell r="H3075" t="str">
            <v>IDT074</v>
          </cell>
          <cell r="I3075">
            <v>10</v>
          </cell>
          <cell r="J3075" t="str">
            <v>WES</v>
          </cell>
        </row>
        <row r="3076">
          <cell r="D3076" t="str">
            <v>HGC-26006804</v>
          </cell>
          <cell r="E3076" t="str">
            <v>25U0410</v>
          </cell>
          <cell r="F3076" t="str">
            <v>PSM-ZM202601140005-0002</v>
          </cell>
          <cell r="G3076" t="str">
            <v>北京百迈客生物科技有限公司</v>
          </cell>
          <cell r="H3076" t="str">
            <v>IDT075</v>
          </cell>
          <cell r="I3076">
            <v>10</v>
          </cell>
          <cell r="J3076" t="str">
            <v>WES</v>
          </cell>
        </row>
        <row r="3077">
          <cell r="D3077" t="str">
            <v>HGC-26006805</v>
          </cell>
          <cell r="E3077" t="str">
            <v>25U0411</v>
          </cell>
          <cell r="F3077" t="str">
            <v>PSM-ZM202601140005-0002</v>
          </cell>
          <cell r="G3077" t="str">
            <v>北京百迈客生物科技有限公司</v>
          </cell>
          <cell r="H3077" t="str">
            <v>IDT076</v>
          </cell>
          <cell r="I3077">
            <v>10</v>
          </cell>
          <cell r="J3077" t="str">
            <v>WES</v>
          </cell>
        </row>
        <row r="3078">
          <cell r="D3078" t="str">
            <v>HGC-26006807</v>
          </cell>
          <cell r="E3078" t="str">
            <v>25U0413</v>
          </cell>
          <cell r="F3078" t="str">
            <v>PSM-ZM202601140005-0002</v>
          </cell>
          <cell r="G3078" t="str">
            <v>北京百迈客生物科技有限公司</v>
          </cell>
          <cell r="H3078" t="str">
            <v>IDT077</v>
          </cell>
          <cell r="I3078">
            <v>10</v>
          </cell>
          <cell r="J3078" t="str">
            <v>WES</v>
          </cell>
          <cell r="K3078">
            <v>10.74</v>
          </cell>
          <cell r="L3078">
            <v>20</v>
          </cell>
          <cell r="M3078">
            <v>214.8</v>
          </cell>
          <cell r="N3078">
            <v>420</v>
          </cell>
        </row>
        <row r="3079">
          <cell r="D3079" t="str">
            <v>HGC-26006809</v>
          </cell>
          <cell r="E3079" t="str">
            <v>25U0415</v>
          </cell>
          <cell r="F3079" t="str">
            <v>PSM-ZM202601140005-0002</v>
          </cell>
          <cell r="G3079" t="str">
            <v>北京百迈客生物科技有限公司</v>
          </cell>
          <cell r="H3079" t="str">
            <v>IDT078</v>
          </cell>
          <cell r="I3079">
            <v>10</v>
          </cell>
          <cell r="J3079" t="str">
            <v>WES</v>
          </cell>
        </row>
        <row r="3080">
          <cell r="D3080" t="str">
            <v>HGC-26006810</v>
          </cell>
          <cell r="E3080" t="str">
            <v>25U0416</v>
          </cell>
          <cell r="F3080" t="str">
            <v>PSM-ZM202601140005-0002</v>
          </cell>
          <cell r="G3080" t="str">
            <v>北京百迈客生物科技有限公司</v>
          </cell>
          <cell r="H3080" t="str">
            <v>IDT079</v>
          </cell>
          <cell r="I3080">
            <v>10</v>
          </cell>
          <cell r="J3080" t="str">
            <v>WES</v>
          </cell>
        </row>
        <row r="3081">
          <cell r="D3081" t="str">
            <v>HGC-26006727</v>
          </cell>
          <cell r="E3081" t="str">
            <v>24U0373</v>
          </cell>
          <cell r="F3081" t="str">
            <v>PSM-ZM202601140005-0001</v>
          </cell>
          <cell r="G3081" t="str">
            <v>北京百迈客生物科技有限公司</v>
          </cell>
          <cell r="H3081" t="str">
            <v>IDT080</v>
          </cell>
          <cell r="I3081">
            <v>10</v>
          </cell>
          <cell r="J3081" t="str">
            <v>WES</v>
          </cell>
        </row>
        <row r="3082">
          <cell r="D3082" t="str">
            <v>HGC-26006733</v>
          </cell>
          <cell r="E3082" t="str">
            <v>24U0379</v>
          </cell>
          <cell r="F3082" t="str">
            <v>PSM-ZM202601140005-0001</v>
          </cell>
          <cell r="G3082" t="str">
            <v>北京百迈客生物科技有限公司</v>
          </cell>
          <cell r="H3082" t="str">
            <v>IDT081</v>
          </cell>
          <cell r="I3082">
            <v>10</v>
          </cell>
          <cell r="J3082" t="str">
            <v>WES</v>
          </cell>
          <cell r="K3082">
            <v>9.33</v>
          </cell>
          <cell r="L3082">
            <v>20</v>
          </cell>
          <cell r="M3082">
            <v>186.6</v>
          </cell>
          <cell r="N3082">
            <v>420</v>
          </cell>
        </row>
        <row r="3083">
          <cell r="D3083" t="str">
            <v>HGC-26006773</v>
          </cell>
          <cell r="E3083" t="str">
            <v>25U0206</v>
          </cell>
          <cell r="F3083" t="str">
            <v>PSM-ZM202601140005-0001</v>
          </cell>
          <cell r="G3083" t="str">
            <v>北京百迈客生物科技有限公司</v>
          </cell>
          <cell r="H3083" t="str">
            <v>IDT082</v>
          </cell>
          <cell r="I3083">
            <v>10</v>
          </cell>
          <cell r="J3083" t="str">
            <v>WES</v>
          </cell>
        </row>
        <row r="3084">
          <cell r="D3084" t="str">
            <v>HGC-26006797</v>
          </cell>
          <cell r="E3084" t="str">
            <v>25U0403</v>
          </cell>
          <cell r="F3084" t="str">
            <v>PSM-ZM202601140005-0002</v>
          </cell>
          <cell r="G3084" t="str">
            <v>北京百迈客生物科技有限公司</v>
          </cell>
          <cell r="H3084" t="str">
            <v>IDT083</v>
          </cell>
          <cell r="I3084">
            <v>10</v>
          </cell>
          <cell r="J3084" t="str">
            <v>WES</v>
          </cell>
        </row>
        <row r="3085">
          <cell r="D3085" t="str">
            <v>HGC-26006722</v>
          </cell>
          <cell r="E3085" t="str">
            <v>24U0308</v>
          </cell>
          <cell r="F3085" t="str">
            <v>PSM-ZM202601140005-0001</v>
          </cell>
          <cell r="G3085" t="str">
            <v>北京百迈客生物科技有限公司</v>
          </cell>
          <cell r="H3085" t="str">
            <v>IDT084</v>
          </cell>
          <cell r="I3085">
            <v>10</v>
          </cell>
          <cell r="J3085" t="str">
            <v>WES</v>
          </cell>
        </row>
        <row r="3086">
          <cell r="D3086" t="str">
            <v>HGC-26006775</v>
          </cell>
          <cell r="E3086" t="str">
            <v>25U0208</v>
          </cell>
          <cell r="F3086" t="str">
            <v>PSM-ZM202601140005-0001</v>
          </cell>
          <cell r="G3086" t="str">
            <v>北京百迈客生物科技有限公司</v>
          </cell>
          <cell r="H3086" t="str">
            <v>IDT085</v>
          </cell>
          <cell r="I3086">
            <v>10</v>
          </cell>
          <cell r="J3086" t="str">
            <v>WES</v>
          </cell>
          <cell r="K3086">
            <v>9.12</v>
          </cell>
          <cell r="L3086">
            <v>20</v>
          </cell>
          <cell r="M3086">
            <v>182.4</v>
          </cell>
          <cell r="N3086">
            <v>420</v>
          </cell>
        </row>
        <row r="3087">
          <cell r="D3087" t="str">
            <v>HGC-26006782</v>
          </cell>
          <cell r="E3087" t="str">
            <v>25U0256</v>
          </cell>
          <cell r="F3087" t="str">
            <v>PSM-ZM202601140005-0001</v>
          </cell>
          <cell r="G3087" t="str">
            <v>北京百迈客生物科技有限公司</v>
          </cell>
          <cell r="H3087" t="str">
            <v>IDT086</v>
          </cell>
          <cell r="I3087">
            <v>10</v>
          </cell>
          <cell r="J3087" t="str">
            <v>WES</v>
          </cell>
        </row>
        <row r="3088">
          <cell r="D3088" t="str">
            <v>HGC-26006755</v>
          </cell>
          <cell r="E3088" t="str">
            <v>25U0175</v>
          </cell>
          <cell r="F3088" t="str">
            <v>PSM-ZM202601140005-0001</v>
          </cell>
          <cell r="G3088" t="str">
            <v>北京百迈客生物科技有限公司</v>
          </cell>
          <cell r="H3088" t="str">
            <v>IDT087</v>
          </cell>
          <cell r="I3088">
            <v>10</v>
          </cell>
          <cell r="J3088" t="str">
            <v>WES</v>
          </cell>
        </row>
        <row r="3089">
          <cell r="D3089" t="str">
            <v>HGC-26006784</v>
          </cell>
          <cell r="E3089" t="str">
            <v>25U0258</v>
          </cell>
          <cell r="F3089" t="str">
            <v>PSM-ZM202601140005-0001</v>
          </cell>
          <cell r="G3089" t="str">
            <v>北京百迈客生物科技有限公司</v>
          </cell>
          <cell r="H3089" t="str">
            <v>IDT088</v>
          </cell>
          <cell r="I3089">
            <v>10</v>
          </cell>
          <cell r="J3089" t="str">
            <v>WES</v>
          </cell>
        </row>
        <row r="3090">
          <cell r="D3090" t="str">
            <v>HGC-26006758</v>
          </cell>
          <cell r="E3090" t="str">
            <v>25U0178</v>
          </cell>
          <cell r="F3090" t="str">
            <v>PSM-ZM202601140005-0001</v>
          </cell>
          <cell r="G3090" t="str">
            <v>北京百迈客生物科技有限公司</v>
          </cell>
          <cell r="H3090" t="str">
            <v>IDT089</v>
          </cell>
          <cell r="I3090">
            <v>10</v>
          </cell>
          <cell r="J3090" t="str">
            <v>WES</v>
          </cell>
          <cell r="K3090">
            <v>9.04</v>
          </cell>
          <cell r="L3090">
            <v>20</v>
          </cell>
          <cell r="M3090">
            <v>180.8</v>
          </cell>
          <cell r="N3090">
            <v>420</v>
          </cell>
        </row>
        <row r="3091">
          <cell r="D3091" t="str">
            <v>HGC-26006794</v>
          </cell>
          <cell r="E3091" t="str">
            <v>25U0400</v>
          </cell>
          <cell r="F3091" t="str">
            <v>PSM-ZM202601140005-0002</v>
          </cell>
          <cell r="G3091" t="str">
            <v>北京百迈客生物科技有限公司</v>
          </cell>
          <cell r="H3091" t="str">
            <v>IDT090</v>
          </cell>
          <cell r="I3091">
            <v>10</v>
          </cell>
          <cell r="J3091" t="str">
            <v>WES</v>
          </cell>
        </row>
        <row r="3092">
          <cell r="D3092" t="str">
            <v>HGC-26006806</v>
          </cell>
          <cell r="E3092" t="str">
            <v>25U0412</v>
          </cell>
          <cell r="F3092" t="str">
            <v>PSM-ZM202601140005-0002</v>
          </cell>
          <cell r="G3092" t="str">
            <v>北京百迈客生物科技有限公司</v>
          </cell>
          <cell r="H3092" t="str">
            <v>IDT091</v>
          </cell>
          <cell r="I3092">
            <v>10</v>
          </cell>
          <cell r="J3092" t="str">
            <v>WES</v>
          </cell>
        </row>
        <row r="3093">
          <cell r="D3093" t="str">
            <v>HGC-26006781</v>
          </cell>
          <cell r="E3093" t="str">
            <v>25U0255</v>
          </cell>
          <cell r="F3093" t="str">
            <v>PSM-ZM202601140005-0001</v>
          </cell>
          <cell r="G3093" t="str">
            <v>北京百迈客生物科技有限公司</v>
          </cell>
          <cell r="H3093" t="str">
            <v>IDT092</v>
          </cell>
          <cell r="I3093">
            <v>10</v>
          </cell>
          <cell r="J3093" t="str">
            <v>WES</v>
          </cell>
        </row>
        <row r="3094">
          <cell r="D3094" t="str">
            <v>HGC-26006787</v>
          </cell>
          <cell r="E3094" t="str">
            <v>25U0393</v>
          </cell>
          <cell r="F3094" t="str">
            <v>PSM-ZM202601140005-0002</v>
          </cell>
          <cell r="G3094" t="str">
            <v>北京百迈客生物科技有限公司</v>
          </cell>
          <cell r="H3094" t="str">
            <v>IDT093</v>
          </cell>
          <cell r="I3094">
            <v>10</v>
          </cell>
          <cell r="J3094" t="str">
            <v>WES</v>
          </cell>
          <cell r="K3094">
            <v>10.77</v>
          </cell>
          <cell r="L3094">
            <v>20</v>
          </cell>
          <cell r="M3094">
            <v>215.4</v>
          </cell>
          <cell r="N3094">
            <v>420</v>
          </cell>
        </row>
        <row r="3095">
          <cell r="D3095" t="str">
            <v>HGC-26006790</v>
          </cell>
          <cell r="E3095" t="str">
            <v>25U0396</v>
          </cell>
          <cell r="F3095" t="str">
            <v>PSM-ZM202601140005-0002</v>
          </cell>
          <cell r="G3095" t="str">
            <v>北京百迈客生物科技有限公司</v>
          </cell>
          <cell r="H3095" t="str">
            <v>IDT094</v>
          </cell>
          <cell r="I3095">
            <v>10</v>
          </cell>
          <cell r="J3095" t="str">
            <v>WES</v>
          </cell>
        </row>
        <row r="3096">
          <cell r="D3096" t="str">
            <v>HGC-26006808</v>
          </cell>
          <cell r="E3096" t="str">
            <v>25U0414</v>
          </cell>
          <cell r="F3096" t="str">
            <v>PSM-ZM202601140005-0002</v>
          </cell>
          <cell r="G3096" t="str">
            <v>北京百迈客生物科技有限公司</v>
          </cell>
          <cell r="H3096" t="str">
            <v>IDT095</v>
          </cell>
          <cell r="I3096">
            <v>10</v>
          </cell>
          <cell r="J3096" t="str">
            <v>WES</v>
          </cell>
        </row>
        <row r="3097">
          <cell r="D3097" t="str">
            <v>HGC-26006002</v>
          </cell>
          <cell r="E3097" t="str">
            <v>WT</v>
          </cell>
          <cell r="F3097" t="str">
            <v>PSM-ZM202601070004-0001</v>
          </cell>
          <cell r="G3097" t="str">
            <v>南京医科大学</v>
          </cell>
          <cell r="H3097" t="str">
            <v>MGI49</v>
          </cell>
          <cell r="I3097" t="str">
            <v>450M</v>
          </cell>
          <cell r="J3097" t="str">
            <v>cDNA文库</v>
          </cell>
          <cell r="K3097">
            <v>16</v>
          </cell>
          <cell r="L3097">
            <v>30</v>
          </cell>
          <cell r="M3097">
            <v>480</v>
          </cell>
          <cell r="N3097">
            <v>377</v>
          </cell>
        </row>
        <row r="3098">
          <cell r="D3098" t="str">
            <v>HGC-26006003</v>
          </cell>
          <cell r="E3098" t="str">
            <v>KO</v>
          </cell>
          <cell r="F3098" t="str">
            <v>PSM-ZM202601070004-0001</v>
          </cell>
          <cell r="G3098" t="str">
            <v>南京医科大学</v>
          </cell>
          <cell r="H3098" t="str">
            <v>MGI50</v>
          </cell>
          <cell r="I3098" t="str">
            <v>450M</v>
          </cell>
          <cell r="J3098" t="str">
            <v>cDNA文库</v>
          </cell>
          <cell r="K3098">
            <v>19</v>
          </cell>
          <cell r="L3098">
            <v>30</v>
          </cell>
          <cell r="M3098">
            <v>570</v>
          </cell>
          <cell r="N3098">
            <v>385</v>
          </cell>
        </row>
        <row r="3099">
          <cell r="D3099" t="str">
            <v>HGC-26006212</v>
          </cell>
          <cell r="E3099" t="str">
            <v>D40HLO</v>
          </cell>
          <cell r="F3099" t="str">
            <v>PSM-ZM202601070002-0002</v>
          </cell>
          <cell r="G3099" t="str">
            <v>湖南光秀医院</v>
          </cell>
          <cell r="H3099" t="str">
            <v>MGI51</v>
          </cell>
          <cell r="I3099" t="str">
            <v>500M</v>
          </cell>
          <cell r="J3099" t="str">
            <v>cDNA文库</v>
          </cell>
          <cell r="K3099">
            <v>19</v>
          </cell>
          <cell r="L3099">
            <v>30</v>
          </cell>
          <cell r="M3099">
            <v>570</v>
          </cell>
          <cell r="N3099">
            <v>381</v>
          </cell>
        </row>
        <row r="3100">
          <cell r="D3100" t="str">
            <v>HGC-26007177</v>
          </cell>
          <cell r="E3100" t="str">
            <v>LN</v>
          </cell>
          <cell r="F3100" t="str">
            <v>PSM-ZM202601120007-0001</v>
          </cell>
          <cell r="G3100" t="str">
            <v>南华大学</v>
          </cell>
          <cell r="H3100" t="str">
            <v>MGI52</v>
          </cell>
          <cell r="I3100" t="str">
            <v>450M</v>
          </cell>
          <cell r="J3100" t="str">
            <v>cDNA文库</v>
          </cell>
          <cell r="K3100">
            <v>10.5</v>
          </cell>
          <cell r="L3100">
            <v>30</v>
          </cell>
          <cell r="M3100">
            <v>315</v>
          </cell>
          <cell r="N3100">
            <v>400</v>
          </cell>
        </row>
        <row r="3101">
          <cell r="D3101" t="str">
            <v>HGC-26007178</v>
          </cell>
          <cell r="E3101" t="str">
            <v>PBMC</v>
          </cell>
          <cell r="F3101" t="str">
            <v>PSM-ZM202601120007-0001</v>
          </cell>
          <cell r="G3101" t="str">
            <v>南华大学</v>
          </cell>
          <cell r="H3101" t="str">
            <v>MGI53</v>
          </cell>
          <cell r="I3101" t="str">
            <v>450M</v>
          </cell>
          <cell r="J3101" t="str">
            <v>cDNA文库</v>
          </cell>
          <cell r="K3101">
            <v>22</v>
          </cell>
          <cell r="L3101">
            <v>30</v>
          </cell>
          <cell r="M3101">
            <v>660</v>
          </cell>
          <cell r="N3101">
            <v>378</v>
          </cell>
        </row>
        <row r="3102">
          <cell r="D3102" t="str">
            <v>HGC-26007655</v>
          </cell>
          <cell r="E3102" t="str">
            <v>01533506zhangmeihua</v>
          </cell>
          <cell r="F3102" t="str">
            <v>PSM-ZM202511060008-0016</v>
          </cell>
          <cell r="G3102" t="str">
            <v>杭州市第一人民医院</v>
          </cell>
          <cell r="H3102" t="str">
            <v>MGI54</v>
          </cell>
          <cell r="I3102" t="str">
            <v>450M</v>
          </cell>
          <cell r="J3102" t="str">
            <v>cDNA文库</v>
          </cell>
          <cell r="K3102">
            <v>33</v>
          </cell>
          <cell r="L3102">
            <v>30</v>
          </cell>
          <cell r="M3102">
            <v>990</v>
          </cell>
          <cell r="N3102">
            <v>355</v>
          </cell>
        </row>
        <row r="3103">
          <cell r="D3103" t="str">
            <v>HGC-26007359</v>
          </cell>
          <cell r="E3103" t="str">
            <v>YPJ</v>
          </cell>
          <cell r="F3103" t="str">
            <v>PSM-ZM202510150012-0024</v>
          </cell>
          <cell r="G3103" t="str">
            <v>青岛大学附属医院</v>
          </cell>
          <cell r="H3103" t="str">
            <v>MGI55</v>
          </cell>
          <cell r="I3103" t="str">
            <v>450M</v>
          </cell>
          <cell r="J3103" t="str">
            <v>cDNA文库</v>
          </cell>
          <cell r="K3103">
            <v>16</v>
          </cell>
          <cell r="L3103">
            <v>30</v>
          </cell>
          <cell r="M3103">
            <v>480</v>
          </cell>
          <cell r="N3103">
            <v>368</v>
          </cell>
        </row>
        <row r="3104">
          <cell r="D3104" t="str">
            <v>HGC-26014451</v>
          </cell>
          <cell r="E3104" t="str">
            <v>blastoidD8</v>
          </cell>
          <cell r="F3104" t="str">
            <v>PSM-ZM202512300002-0002</v>
          </cell>
          <cell r="G3104" t="str">
            <v>湖南省长沙市麓谷麓云路附属光琇医院</v>
          </cell>
          <cell r="H3104" t="str">
            <v>MGI56</v>
          </cell>
          <cell r="I3104" t="str">
            <v>500M</v>
          </cell>
          <cell r="J3104" t="str">
            <v>cDNA文库</v>
          </cell>
          <cell r="K3104">
            <v>3.8</v>
          </cell>
          <cell r="L3104">
            <v>30</v>
          </cell>
          <cell r="M3104">
            <v>114</v>
          </cell>
          <cell r="N3104">
            <v>404</v>
          </cell>
        </row>
        <row r="3106">
          <cell r="D3106" t="str">
            <v>HGC-26006002-oligo</v>
          </cell>
          <cell r="E3106" t="str">
            <v>WT-oligo</v>
          </cell>
          <cell r="F3106" t="str">
            <v>PSM-ZM202601070004-0001</v>
          </cell>
          <cell r="G3106" t="str">
            <v>南京医科大学</v>
          </cell>
          <cell r="H3106" t="str">
            <v>MGI49</v>
          </cell>
          <cell r="I3106" t="str">
            <v>50M</v>
          </cell>
          <cell r="J3106" t="str">
            <v>oligo文库</v>
          </cell>
          <cell r="K3106">
            <v>32</v>
          </cell>
          <cell r="L3106">
            <v>30</v>
          </cell>
          <cell r="M3106">
            <v>960</v>
          </cell>
          <cell r="N3106">
            <v>187</v>
          </cell>
        </row>
        <row r="3107">
          <cell r="D3107" t="str">
            <v>HGC-26006003-oligo</v>
          </cell>
          <cell r="E3107" t="str">
            <v>KO-oligo</v>
          </cell>
          <cell r="F3107" t="str">
            <v>PSM-ZM202601070004-0001</v>
          </cell>
          <cell r="G3107" t="str">
            <v>南京医科大学</v>
          </cell>
          <cell r="H3107" t="str">
            <v>MGI50</v>
          </cell>
          <cell r="I3107" t="str">
            <v>50M</v>
          </cell>
          <cell r="J3107" t="str">
            <v>oligo文库</v>
          </cell>
          <cell r="K3107">
            <v>34</v>
          </cell>
          <cell r="L3107">
            <v>30</v>
          </cell>
          <cell r="M3107">
            <v>1020</v>
          </cell>
          <cell r="N3107">
            <v>186</v>
          </cell>
        </row>
        <row r="3108">
          <cell r="D3108" t="str">
            <v>HGC-26006213-oligo</v>
          </cell>
          <cell r="E3108" t="str">
            <v>D40HLO-oligo</v>
          </cell>
          <cell r="F3108" t="str">
            <v>PSM-ZM202601070002-0002</v>
          </cell>
          <cell r="G3108" t="str">
            <v>湖南光秀医院</v>
          </cell>
          <cell r="H3108" t="str">
            <v>MGI51</v>
          </cell>
          <cell r="I3108" t="str">
            <v>100M</v>
          </cell>
          <cell r="J3108" t="str">
            <v>oligo文库</v>
          </cell>
          <cell r="K3108">
            <v>24</v>
          </cell>
          <cell r="L3108">
            <v>30</v>
          </cell>
          <cell r="M3108">
            <v>720</v>
          </cell>
          <cell r="N3108">
            <v>187</v>
          </cell>
        </row>
        <row r="3109">
          <cell r="D3109" t="str">
            <v>HGC-26007177-oligo</v>
          </cell>
          <cell r="E3109" t="str">
            <v>LN-oligo</v>
          </cell>
          <cell r="F3109" t="str">
            <v>PSM-ZM202601120007-0001</v>
          </cell>
          <cell r="G3109" t="str">
            <v>南华大学</v>
          </cell>
          <cell r="H3109" t="str">
            <v>MGI52</v>
          </cell>
          <cell r="I3109" t="str">
            <v>50M</v>
          </cell>
          <cell r="J3109" t="str">
            <v>oligo文库</v>
          </cell>
          <cell r="K3109">
            <v>27</v>
          </cell>
          <cell r="L3109">
            <v>30</v>
          </cell>
          <cell r="M3109">
            <v>810</v>
          </cell>
          <cell r="N3109">
            <v>184</v>
          </cell>
        </row>
        <row r="3110">
          <cell r="D3110" t="str">
            <v>HGC-26007178-oligo</v>
          </cell>
          <cell r="E3110" t="str">
            <v>PBMC-oligo</v>
          </cell>
          <cell r="F3110" t="str">
            <v>PSM-ZM202601120007-0001</v>
          </cell>
          <cell r="G3110" t="str">
            <v>南华大学</v>
          </cell>
          <cell r="H3110" t="str">
            <v>MGI53</v>
          </cell>
          <cell r="I3110" t="str">
            <v>50M</v>
          </cell>
          <cell r="J3110" t="str">
            <v>oligo文库</v>
          </cell>
          <cell r="K3110">
            <v>25</v>
          </cell>
          <cell r="L3110">
            <v>30</v>
          </cell>
          <cell r="M3110">
            <v>750</v>
          </cell>
          <cell r="N3110">
            <v>185</v>
          </cell>
        </row>
        <row r="3111">
          <cell r="D3111" t="str">
            <v>HGC-26007655-oligo</v>
          </cell>
          <cell r="E3111" t="str">
            <v>01533506zhangmeihua-oligo</v>
          </cell>
          <cell r="F3111" t="str">
            <v>PSM-ZM202511060008-0016</v>
          </cell>
          <cell r="G3111" t="str">
            <v>杭州市第一人民医院</v>
          </cell>
          <cell r="H3111" t="str">
            <v>MGI54</v>
          </cell>
          <cell r="I3111" t="str">
            <v>50M</v>
          </cell>
          <cell r="J3111" t="str">
            <v>oligo文库</v>
          </cell>
          <cell r="K3111">
            <v>16</v>
          </cell>
          <cell r="L3111">
            <v>30</v>
          </cell>
          <cell r="M3111">
            <v>480</v>
          </cell>
          <cell r="N3111">
            <v>185</v>
          </cell>
        </row>
        <row r="3112">
          <cell r="D3112" t="str">
            <v>HGC-26007359-oligo</v>
          </cell>
          <cell r="E3112" t="str">
            <v>YPJ-oligo</v>
          </cell>
          <cell r="F3112" t="str">
            <v>PSM-ZM202510150012-0024</v>
          </cell>
          <cell r="G3112" t="str">
            <v>青岛大学附属医院</v>
          </cell>
          <cell r="H3112" t="str">
            <v>MGI55</v>
          </cell>
          <cell r="I3112" t="str">
            <v>50M</v>
          </cell>
          <cell r="J3112" t="str">
            <v>oligo文库</v>
          </cell>
          <cell r="K3112">
            <v>25</v>
          </cell>
          <cell r="L3112">
            <v>30</v>
          </cell>
          <cell r="M3112">
            <v>750</v>
          </cell>
          <cell r="N3112">
            <v>183</v>
          </cell>
        </row>
        <row r="3113">
          <cell r="D3113" t="str">
            <v>HGC-26014452-oligo</v>
          </cell>
          <cell r="E3113" t="str">
            <v>blastoidD8-oligo</v>
          </cell>
          <cell r="F3113" t="str">
            <v>PSM-ZM202512300002-0002</v>
          </cell>
          <cell r="G3113" t="str">
            <v>湖南省长沙市麓谷麓云路附属光琇医院</v>
          </cell>
          <cell r="H3113" t="str">
            <v>MGI56</v>
          </cell>
          <cell r="I3113" t="str">
            <v>100M</v>
          </cell>
          <cell r="J3113" t="str">
            <v>oligo文库</v>
          </cell>
          <cell r="K3113">
            <v>21</v>
          </cell>
          <cell r="L3113">
            <v>30</v>
          </cell>
          <cell r="M3113">
            <v>630</v>
          </cell>
          <cell r="N3113">
            <v>183</v>
          </cell>
        </row>
        <row r="3114">
          <cell r="D3114" t="str">
            <v>JX20260126009WHB-5</v>
          </cell>
          <cell r="E3114" t="str">
            <v>37881126FY</v>
          </cell>
          <cell r="F3114" t="str">
            <v>小海码</v>
          </cell>
          <cell r="G3114" t="str">
            <v>小海码</v>
          </cell>
          <cell r="H3114" t="str">
            <v>IDT113</v>
          </cell>
          <cell r="I3114">
            <v>8</v>
          </cell>
          <cell r="J3114" t="str">
            <v>小海码</v>
          </cell>
          <cell r="K3114">
            <v>27.24</v>
          </cell>
          <cell r="L3114">
            <v>18</v>
          </cell>
          <cell r="M3114">
            <v>490.32</v>
          </cell>
          <cell r="N3114">
            <v>400</v>
          </cell>
        </row>
        <row r="3115">
          <cell r="D3115" t="str">
            <v>JX20260126010WHB-d</v>
          </cell>
          <cell r="E3115" t="str">
            <v>37800726VA</v>
          </cell>
          <cell r="F3115" t="str">
            <v>小海码</v>
          </cell>
          <cell r="G3115" t="str">
            <v>小海码</v>
          </cell>
          <cell r="H3115" t="str">
            <v>IDT114</v>
          </cell>
          <cell r="I3115">
            <v>8</v>
          </cell>
          <cell r="J3115" t="str">
            <v>小海码</v>
          </cell>
        </row>
        <row r="3116">
          <cell r="D3116" t="str">
            <v>JX20260127004WHB-6</v>
          </cell>
          <cell r="E3116">
            <v>67026425</v>
          </cell>
          <cell r="F3116" t="str">
            <v>小海码</v>
          </cell>
          <cell r="G3116" t="str">
            <v>小海码</v>
          </cell>
          <cell r="H3116" t="str">
            <v>IDT115</v>
          </cell>
          <cell r="I3116">
            <v>8</v>
          </cell>
          <cell r="J3116" t="str">
            <v>小海码</v>
          </cell>
        </row>
        <row r="3117">
          <cell r="D3117" t="str">
            <v>JX20260127005WHB-7</v>
          </cell>
          <cell r="E3117" t="str">
            <v>62967586KS</v>
          </cell>
          <cell r="F3117" t="str">
            <v>小海码</v>
          </cell>
          <cell r="G3117" t="str">
            <v>小海码</v>
          </cell>
          <cell r="H3117" t="str">
            <v>IDT116</v>
          </cell>
          <cell r="I3117">
            <v>8</v>
          </cell>
          <cell r="J3117" t="str">
            <v>小海码</v>
          </cell>
        </row>
        <row r="3118">
          <cell r="D3118" t="str">
            <v>JX20260127006WHB-d</v>
          </cell>
          <cell r="E3118" t="str">
            <v>35622579BW</v>
          </cell>
          <cell r="F3118" t="str">
            <v>小海码</v>
          </cell>
          <cell r="G3118" t="str">
            <v>小海码</v>
          </cell>
          <cell r="H3118" t="str">
            <v>IDT117</v>
          </cell>
          <cell r="I3118">
            <v>8</v>
          </cell>
          <cell r="J3118" t="str">
            <v>小海码</v>
          </cell>
        </row>
        <row r="3119">
          <cell r="D3119" t="str">
            <v>JX20260127007WHB-a</v>
          </cell>
          <cell r="E3119" t="str">
            <v>63062037JH</v>
          </cell>
          <cell r="F3119" t="str">
            <v>小海码</v>
          </cell>
          <cell r="G3119" t="str">
            <v>小海码</v>
          </cell>
          <cell r="H3119" t="str">
            <v>IDT118</v>
          </cell>
          <cell r="I3119">
            <v>8</v>
          </cell>
          <cell r="J3119" t="str">
            <v>小海码</v>
          </cell>
        </row>
        <row r="3120">
          <cell r="D3120" t="str">
            <v>JX20260126002ORS-b</v>
          </cell>
          <cell r="E3120" t="str">
            <v>39974886RG</v>
          </cell>
          <cell r="F3120" t="str">
            <v>小海码</v>
          </cell>
          <cell r="G3120" t="str">
            <v>小海码</v>
          </cell>
          <cell r="H3120" t="str">
            <v>IDT119</v>
          </cell>
          <cell r="I3120">
            <v>8</v>
          </cell>
          <cell r="J3120" t="str">
            <v>小海码</v>
          </cell>
        </row>
        <row r="3121">
          <cell r="D3121" t="str">
            <v>JX20260121003WHB-e</v>
          </cell>
          <cell r="E3121">
            <v>62347299</v>
          </cell>
          <cell r="F3121" t="str">
            <v>小海码</v>
          </cell>
          <cell r="G3121" t="str">
            <v>小海码</v>
          </cell>
          <cell r="H3121" t="str">
            <v>IDT179</v>
          </cell>
          <cell r="I3121">
            <v>8</v>
          </cell>
          <cell r="J3121" t="str">
            <v>小海码</v>
          </cell>
        </row>
        <row r="3122">
          <cell r="D3122" t="str">
            <v>JX20260121010ORS-c</v>
          </cell>
          <cell r="E3122" t="str">
            <v>32314117ZN</v>
          </cell>
          <cell r="F3122" t="str">
            <v>小海码</v>
          </cell>
          <cell r="G3122" t="str">
            <v>小海码</v>
          </cell>
          <cell r="H3122" t="str">
            <v>IDT182</v>
          </cell>
          <cell r="I3122">
            <v>8</v>
          </cell>
          <cell r="J3122" t="str">
            <v>小海码</v>
          </cell>
        </row>
        <row r="3123">
          <cell r="D3123" t="str">
            <v>JX20260122002ORS-a</v>
          </cell>
          <cell r="E3123" t="str">
            <v>32955536KN</v>
          </cell>
          <cell r="F3123" t="str">
            <v>小海码</v>
          </cell>
          <cell r="G3123" t="str">
            <v>小海码</v>
          </cell>
          <cell r="H3123" t="str">
            <v>IDT183</v>
          </cell>
          <cell r="I3123">
            <v>8</v>
          </cell>
          <cell r="J3123" t="str">
            <v>小海码</v>
          </cell>
        </row>
        <row r="3124">
          <cell r="D3124" t="str">
            <v>JX20260122003ORS-d</v>
          </cell>
          <cell r="E3124" t="str">
            <v>32708196UL</v>
          </cell>
          <cell r="F3124" t="str">
            <v>小海码</v>
          </cell>
          <cell r="G3124" t="str">
            <v>小海码</v>
          </cell>
          <cell r="H3124" t="str">
            <v>IDT184</v>
          </cell>
          <cell r="I3124">
            <v>8</v>
          </cell>
          <cell r="J3124" t="str">
            <v>小海码</v>
          </cell>
        </row>
        <row r="3125">
          <cell r="D3125" t="str">
            <v>JX20260122004ORS-8</v>
          </cell>
          <cell r="E3125" t="str">
            <v>32689398VQ</v>
          </cell>
          <cell r="F3125" t="str">
            <v>小海码</v>
          </cell>
          <cell r="G3125" t="str">
            <v>小海码</v>
          </cell>
          <cell r="H3125" t="str">
            <v>IDT185</v>
          </cell>
          <cell r="I3125">
            <v>8</v>
          </cell>
          <cell r="J3125" t="str">
            <v>小海码</v>
          </cell>
        </row>
        <row r="3126">
          <cell r="D3126" t="str">
            <v>JX20260122001ORS-1</v>
          </cell>
          <cell r="E3126" t="str">
            <v>39941876TX</v>
          </cell>
          <cell r="F3126" t="str">
            <v>小海码</v>
          </cell>
          <cell r="G3126" t="str">
            <v>小海码</v>
          </cell>
          <cell r="H3126" t="str">
            <v>IDT186</v>
          </cell>
          <cell r="I3126">
            <v>8</v>
          </cell>
          <cell r="J3126" t="str">
            <v>小海码</v>
          </cell>
        </row>
        <row r="3127">
          <cell r="D3127" t="str">
            <v>JX20260126003ORS-3</v>
          </cell>
          <cell r="E3127" t="str">
            <v>32325425WT</v>
          </cell>
          <cell r="F3127" t="str">
            <v>小海码</v>
          </cell>
          <cell r="G3127" t="str">
            <v>小海码</v>
          </cell>
          <cell r="H3127" t="str">
            <v>IDT120</v>
          </cell>
          <cell r="I3127">
            <v>1.6</v>
          </cell>
          <cell r="J3127" t="str">
            <v>小海码</v>
          </cell>
          <cell r="K3127">
            <v>18.46</v>
          </cell>
          <cell r="L3127">
            <v>18</v>
          </cell>
          <cell r="M3127">
            <v>332.28</v>
          </cell>
          <cell r="N3127">
            <v>400</v>
          </cell>
        </row>
        <row r="3128">
          <cell r="D3128" t="str">
            <v>JX20260126005ORS-c</v>
          </cell>
          <cell r="E3128" t="str">
            <v>30898628NU</v>
          </cell>
          <cell r="F3128" t="str">
            <v>小海码</v>
          </cell>
          <cell r="G3128" t="str">
            <v>小海码</v>
          </cell>
          <cell r="H3128" t="str">
            <v>IDT122</v>
          </cell>
          <cell r="I3128">
            <v>1.6</v>
          </cell>
          <cell r="J3128" t="str">
            <v>小海码</v>
          </cell>
        </row>
        <row r="3129">
          <cell r="D3129" t="str">
            <v>JX20260127002ORS-7</v>
          </cell>
          <cell r="E3129" t="str">
            <v>63037971EX</v>
          </cell>
          <cell r="F3129" t="str">
            <v>小海码</v>
          </cell>
          <cell r="G3129" t="str">
            <v>小海码</v>
          </cell>
          <cell r="H3129" t="str">
            <v>IDT126</v>
          </cell>
          <cell r="I3129">
            <v>1.6</v>
          </cell>
          <cell r="J3129" t="str">
            <v>小海码</v>
          </cell>
        </row>
        <row r="3130">
          <cell r="D3130" t="str">
            <v>JX20260127003ORS-0</v>
          </cell>
          <cell r="E3130" t="str">
            <v>63057902GF</v>
          </cell>
          <cell r="F3130" t="str">
            <v>小海码</v>
          </cell>
          <cell r="G3130" t="str">
            <v>小海码</v>
          </cell>
          <cell r="H3130" t="str">
            <v>IDT127</v>
          </cell>
          <cell r="I3130">
            <v>1.6</v>
          </cell>
          <cell r="J3130" t="str">
            <v>小海码</v>
          </cell>
        </row>
        <row r="3131">
          <cell r="D3131" t="str">
            <v>JX20260121001WHB-1</v>
          </cell>
          <cell r="E3131">
            <v>68215281</v>
          </cell>
          <cell r="F3131" t="str">
            <v>小海码</v>
          </cell>
          <cell r="G3131" t="str">
            <v>小海码</v>
          </cell>
          <cell r="H3131" t="str">
            <v>IDT177</v>
          </cell>
          <cell r="I3131">
            <v>1.6</v>
          </cell>
          <cell r="J3131" t="str">
            <v>小海码</v>
          </cell>
        </row>
        <row r="3132">
          <cell r="D3132" t="str">
            <v>JX20260121002WHB-2</v>
          </cell>
          <cell r="E3132">
            <v>66308507</v>
          </cell>
          <cell r="F3132" t="str">
            <v>小海码</v>
          </cell>
          <cell r="G3132" t="str">
            <v>小海码</v>
          </cell>
          <cell r="H3132" t="str">
            <v>IDT178</v>
          </cell>
          <cell r="I3132">
            <v>1.6</v>
          </cell>
          <cell r="J3132" t="str">
            <v>小海码</v>
          </cell>
        </row>
        <row r="3133">
          <cell r="D3133" t="str">
            <v>JX20260121004WHB-2</v>
          </cell>
          <cell r="E3133" t="str">
            <v>63017550NJ</v>
          </cell>
          <cell r="F3133" t="str">
            <v>小海码</v>
          </cell>
          <cell r="G3133" t="str">
            <v>小海码</v>
          </cell>
          <cell r="H3133" t="str">
            <v>IDT180</v>
          </cell>
          <cell r="I3133">
            <v>1.6</v>
          </cell>
          <cell r="J3133" t="str">
            <v>小海码</v>
          </cell>
        </row>
        <row r="3134">
          <cell r="D3134" t="str">
            <v>JX20260126004ORS-9</v>
          </cell>
          <cell r="E3134" t="str">
            <v>32386113QN</v>
          </cell>
          <cell r="F3134" t="str">
            <v>小海码</v>
          </cell>
          <cell r="G3134" t="str">
            <v>小海码</v>
          </cell>
          <cell r="H3134" t="str">
            <v>IDT121</v>
          </cell>
          <cell r="I3134">
            <v>10</v>
          </cell>
          <cell r="J3134" t="str">
            <v>小海码</v>
          </cell>
          <cell r="K3134">
            <v>24.04</v>
          </cell>
          <cell r="L3134">
            <v>18</v>
          </cell>
          <cell r="M3134">
            <v>432.72</v>
          </cell>
          <cell r="N3134">
            <v>400</v>
          </cell>
        </row>
        <row r="3135">
          <cell r="D3135" t="str">
            <v>JX20260126011ORS-c</v>
          </cell>
          <cell r="E3135" t="str">
            <v>30857941RR</v>
          </cell>
          <cell r="F3135" t="str">
            <v>小海码</v>
          </cell>
          <cell r="G3135" t="str">
            <v>小海码</v>
          </cell>
          <cell r="H3135" t="str">
            <v>IDT123</v>
          </cell>
          <cell r="I3135">
            <v>10</v>
          </cell>
          <cell r="J3135" t="str">
            <v>小海码</v>
          </cell>
        </row>
        <row r="3136">
          <cell r="D3136" t="str">
            <v>JX20260126008ORS-f</v>
          </cell>
          <cell r="E3136" t="str">
            <v>33101730AE</v>
          </cell>
          <cell r="F3136" t="str">
            <v>小海码</v>
          </cell>
          <cell r="G3136" t="str">
            <v>小海码</v>
          </cell>
          <cell r="H3136" t="str">
            <v>IDT124</v>
          </cell>
          <cell r="I3136">
            <v>10</v>
          </cell>
          <cell r="J3136" t="str">
            <v>小海码</v>
          </cell>
        </row>
        <row r="3137">
          <cell r="D3137" t="str">
            <v>JX20260127001ORS-0</v>
          </cell>
          <cell r="E3137" t="str">
            <v>32346481LC</v>
          </cell>
          <cell r="F3137" t="str">
            <v>小海码</v>
          </cell>
          <cell r="G3137" t="str">
            <v>小海码</v>
          </cell>
          <cell r="H3137" t="str">
            <v>IDT125</v>
          </cell>
          <cell r="I3137">
            <v>10</v>
          </cell>
          <cell r="J3137" t="str">
            <v>小海码</v>
          </cell>
        </row>
        <row r="3138">
          <cell r="D3138" t="str">
            <v>JX20260123004WHB-2</v>
          </cell>
          <cell r="E3138" t="str">
            <v>32171135UJ</v>
          </cell>
          <cell r="F3138" t="str">
            <v>小海码</v>
          </cell>
          <cell r="G3138" t="str">
            <v>小海码</v>
          </cell>
          <cell r="H3138" t="str">
            <v>IDT181</v>
          </cell>
          <cell r="I3138">
            <v>10</v>
          </cell>
          <cell r="J3138" t="str">
            <v>小海码</v>
          </cell>
        </row>
        <row r="3139">
          <cell r="D3139" t="str">
            <v>HGC-26009598</v>
          </cell>
          <cell r="E3139" t="str">
            <v>S1</v>
          </cell>
          <cell r="F3139" t="str">
            <v>HGC20241225002-0022</v>
          </cell>
          <cell r="G3139" t="str">
            <v>中国科学院深圳先进技术研究院</v>
          </cell>
          <cell r="H3139" t="str">
            <v>IDT161</v>
          </cell>
          <cell r="I3139">
            <v>5</v>
          </cell>
          <cell r="J3139" t="str">
            <v>PCR产物建库测序</v>
          </cell>
          <cell r="K3139">
            <v>37.18</v>
          </cell>
          <cell r="L3139">
            <v>20</v>
          </cell>
          <cell r="M3139">
            <v>743.6</v>
          </cell>
          <cell r="N3139">
            <v>330</v>
          </cell>
        </row>
        <row r="3140">
          <cell r="D3140" t="str">
            <v>HGC-26009599</v>
          </cell>
          <cell r="E3140" t="str">
            <v>S2</v>
          </cell>
          <cell r="F3140" t="str">
            <v>HGC20241225002-0022</v>
          </cell>
          <cell r="G3140" t="str">
            <v>中国科学院深圳先进技术研究院</v>
          </cell>
          <cell r="H3140" t="str">
            <v>IDT162</v>
          </cell>
          <cell r="I3140">
            <v>5</v>
          </cell>
          <cell r="J3140" t="str">
            <v>PCR产物建库测序</v>
          </cell>
          <cell r="K3140">
            <v>51.35</v>
          </cell>
          <cell r="L3140">
            <v>20</v>
          </cell>
          <cell r="M3140">
            <v>1027</v>
          </cell>
          <cell r="N3140">
            <v>330</v>
          </cell>
        </row>
        <row r="3141">
          <cell r="D3141" t="str">
            <v>HGC-26009600</v>
          </cell>
          <cell r="E3141" t="str">
            <v>S3</v>
          </cell>
          <cell r="F3141" t="str">
            <v>HGC20241225002-0022</v>
          </cell>
          <cell r="G3141" t="str">
            <v>中国科学院深圳先进技术研究院</v>
          </cell>
          <cell r="H3141" t="str">
            <v>IDT163</v>
          </cell>
          <cell r="I3141">
            <v>5</v>
          </cell>
          <cell r="J3141" t="str">
            <v>PCR产物建库测序</v>
          </cell>
          <cell r="K3141">
            <v>43.13</v>
          </cell>
          <cell r="L3141">
            <v>20</v>
          </cell>
          <cell r="M3141">
            <v>862.6</v>
          </cell>
          <cell r="N3141">
            <v>330</v>
          </cell>
        </row>
        <row r="3142">
          <cell r="D3142" t="str">
            <v>HGC-26009601</v>
          </cell>
          <cell r="E3142" t="str">
            <v>S4</v>
          </cell>
          <cell r="F3142" t="str">
            <v>HGC20241225002-0022</v>
          </cell>
          <cell r="G3142" t="str">
            <v>中国科学院深圳先进技术研究院</v>
          </cell>
          <cell r="H3142" t="str">
            <v>IDT164</v>
          </cell>
          <cell r="I3142">
            <v>5</v>
          </cell>
          <cell r="J3142" t="str">
            <v>PCR产物建库测序</v>
          </cell>
          <cell r="K3142">
            <v>39.18</v>
          </cell>
          <cell r="L3142">
            <v>20</v>
          </cell>
          <cell r="M3142">
            <v>783.6</v>
          </cell>
          <cell r="N3142">
            <v>330</v>
          </cell>
        </row>
        <row r="3143">
          <cell r="D3143" t="str">
            <v>HGC-26009602</v>
          </cell>
          <cell r="E3143" t="str">
            <v>S5</v>
          </cell>
          <cell r="F3143" t="str">
            <v>HGC20241225002-0022</v>
          </cell>
          <cell r="G3143" t="str">
            <v>中国科学院深圳先进技术研究院</v>
          </cell>
          <cell r="H3143" t="str">
            <v>IDT165</v>
          </cell>
          <cell r="I3143">
            <v>5</v>
          </cell>
          <cell r="J3143" t="str">
            <v>PCR产物建库测序</v>
          </cell>
          <cell r="K3143">
            <v>35.28</v>
          </cell>
          <cell r="L3143">
            <v>20</v>
          </cell>
          <cell r="M3143">
            <v>705.6</v>
          </cell>
          <cell r="N3143">
            <v>330</v>
          </cell>
        </row>
        <row r="3144">
          <cell r="D3144" t="str">
            <v>HGC-26009603</v>
          </cell>
          <cell r="E3144" t="str">
            <v>S6</v>
          </cell>
          <cell r="F3144" t="str">
            <v>HGC20241225002-0022</v>
          </cell>
          <cell r="G3144" t="str">
            <v>中国科学院深圳先进技术研究院</v>
          </cell>
          <cell r="H3144" t="str">
            <v>IDT166</v>
          </cell>
          <cell r="I3144">
            <v>5</v>
          </cell>
          <cell r="J3144" t="str">
            <v>PCR产物建库测序</v>
          </cell>
          <cell r="K3144">
            <v>39.64</v>
          </cell>
          <cell r="L3144">
            <v>20</v>
          </cell>
          <cell r="M3144">
            <v>792.8</v>
          </cell>
          <cell r="N3144">
            <v>330</v>
          </cell>
        </row>
        <row r="3145">
          <cell r="D3145" t="str">
            <v>HGC-26009604</v>
          </cell>
          <cell r="E3145" t="str">
            <v>HYQ06</v>
          </cell>
          <cell r="F3145" t="str">
            <v>HGC20241225002-0022</v>
          </cell>
          <cell r="G3145" t="str">
            <v>中国科学院深圳先进技术研究院</v>
          </cell>
          <cell r="H3145" t="str">
            <v>IDT167</v>
          </cell>
          <cell r="I3145">
            <v>5</v>
          </cell>
          <cell r="J3145" t="str">
            <v>PCR产物建库测序</v>
          </cell>
          <cell r="K3145">
            <v>31.79</v>
          </cell>
          <cell r="L3145">
            <v>20</v>
          </cell>
          <cell r="M3145">
            <v>635.8</v>
          </cell>
          <cell r="N3145">
            <v>330</v>
          </cell>
        </row>
        <row r="3146">
          <cell r="D3146" t="str">
            <v>HGC-26009605</v>
          </cell>
          <cell r="E3146" t="str">
            <v>CRlibF</v>
          </cell>
          <cell r="F3146" t="str">
            <v>HGC20241225002-0022</v>
          </cell>
          <cell r="G3146" t="str">
            <v>中国科学院深圳先进技术研究院</v>
          </cell>
          <cell r="H3146" t="str">
            <v>IDT168</v>
          </cell>
          <cell r="I3146">
            <v>5</v>
          </cell>
          <cell r="J3146" t="str">
            <v>PCR产物建库测序</v>
          </cell>
          <cell r="K3146">
            <v>46.16</v>
          </cell>
          <cell r="L3146">
            <v>20</v>
          </cell>
          <cell r="M3146">
            <v>923.2</v>
          </cell>
          <cell r="N3146">
            <v>330</v>
          </cell>
        </row>
        <row r="3147">
          <cell r="D3147" t="str">
            <v>HGC-26009606</v>
          </cell>
          <cell r="E3147" t="str">
            <v>COSS3</v>
          </cell>
          <cell r="F3147" t="str">
            <v>HGC20241225002-0022</v>
          </cell>
          <cell r="G3147" t="str">
            <v>中国科学院深圳先进技术研究院</v>
          </cell>
          <cell r="H3147" t="str">
            <v>IDT169</v>
          </cell>
          <cell r="I3147">
            <v>5</v>
          </cell>
          <cell r="J3147" t="str">
            <v>PCR产物建库测序</v>
          </cell>
          <cell r="K3147">
            <v>42.45</v>
          </cell>
          <cell r="L3147">
            <v>20</v>
          </cell>
          <cell r="M3147">
            <v>849</v>
          </cell>
          <cell r="N3147">
            <v>330</v>
          </cell>
        </row>
        <row r="3148">
          <cell r="D3148" t="str">
            <v>HGC-26009011</v>
          </cell>
          <cell r="E3148" t="str">
            <v>GVen1</v>
          </cell>
          <cell r="F3148" t="str">
            <v>PSM-ZM202507310001-0005</v>
          </cell>
          <cell r="G3148" t="str">
            <v>重庆医科大学</v>
          </cell>
          <cell r="H3148" t="str">
            <v>IDT171</v>
          </cell>
          <cell r="I3148">
            <v>1</v>
          </cell>
          <cell r="J3148" t="str">
            <v>PCR产物</v>
          </cell>
          <cell r="K3148">
            <v>10.39</v>
          </cell>
          <cell r="L3148">
            <v>20</v>
          </cell>
          <cell r="M3148">
            <v>207.8</v>
          </cell>
          <cell r="N3148">
            <v>330</v>
          </cell>
        </row>
        <row r="3149">
          <cell r="D3149" t="str">
            <v>HGC-26009012</v>
          </cell>
          <cell r="E3149" t="str">
            <v>GVen2</v>
          </cell>
          <cell r="F3149" t="str">
            <v>PSM-ZM202507310001-0005</v>
          </cell>
          <cell r="G3149" t="str">
            <v>重庆医科大学</v>
          </cell>
          <cell r="H3149" t="str">
            <v>IDT172</v>
          </cell>
          <cell r="I3149">
            <v>1</v>
          </cell>
          <cell r="J3149" t="str">
            <v>PCR产物</v>
          </cell>
          <cell r="K3149">
            <v>5.34</v>
          </cell>
          <cell r="L3149">
            <v>20</v>
          </cell>
          <cell r="M3149">
            <v>106.8</v>
          </cell>
          <cell r="N3149">
            <v>330</v>
          </cell>
        </row>
        <row r="3150">
          <cell r="D3150" t="str">
            <v>HGC-26009013</v>
          </cell>
          <cell r="E3150" t="str">
            <v>GVun1</v>
          </cell>
          <cell r="F3150" t="str">
            <v>PSM-ZM202507310001-0005</v>
          </cell>
          <cell r="G3150" t="str">
            <v>重庆医科大学</v>
          </cell>
          <cell r="H3150" t="str">
            <v>IDT173</v>
          </cell>
          <cell r="I3150">
            <v>1</v>
          </cell>
          <cell r="J3150" t="str">
            <v>PCR产物</v>
          </cell>
          <cell r="K3150">
            <v>11.67</v>
          </cell>
          <cell r="L3150">
            <v>20</v>
          </cell>
          <cell r="M3150">
            <v>233.4</v>
          </cell>
          <cell r="N3150">
            <v>330</v>
          </cell>
        </row>
        <row r="3151">
          <cell r="D3151" t="str">
            <v>HGC-26009014</v>
          </cell>
          <cell r="E3151" t="str">
            <v>GVun2</v>
          </cell>
          <cell r="F3151" t="str">
            <v>PSM-ZM202507310001-0005</v>
          </cell>
          <cell r="G3151" t="str">
            <v>重庆医科大学</v>
          </cell>
          <cell r="H3151" t="str">
            <v>IDT174</v>
          </cell>
          <cell r="I3151">
            <v>1</v>
          </cell>
          <cell r="J3151" t="str">
            <v>PCR产物</v>
          </cell>
          <cell r="K3151">
            <v>9.28</v>
          </cell>
          <cell r="L3151">
            <v>20</v>
          </cell>
          <cell r="M3151">
            <v>185.6</v>
          </cell>
          <cell r="N3151">
            <v>330</v>
          </cell>
        </row>
        <row r="3152">
          <cell r="D3152" t="str">
            <v>HGC-26009015</v>
          </cell>
          <cell r="E3152" t="str">
            <v>C1</v>
          </cell>
          <cell r="F3152" t="str">
            <v>PSM-ZM202507310001-0005</v>
          </cell>
          <cell r="G3152" t="str">
            <v>重庆医科大学</v>
          </cell>
          <cell r="H3152" t="str">
            <v>IDT175</v>
          </cell>
          <cell r="I3152">
            <v>1</v>
          </cell>
          <cell r="J3152" t="str">
            <v>PCR产物</v>
          </cell>
          <cell r="K3152">
            <v>11.46</v>
          </cell>
          <cell r="L3152">
            <v>20</v>
          </cell>
          <cell r="M3152">
            <v>229.2</v>
          </cell>
          <cell r="N3152">
            <v>330</v>
          </cell>
        </row>
        <row r="3153">
          <cell r="D3153" t="str">
            <v>HGC-26009016</v>
          </cell>
          <cell r="E3153" t="str">
            <v>C2</v>
          </cell>
          <cell r="F3153" t="str">
            <v>PSM-ZM202507310001-0005</v>
          </cell>
          <cell r="G3153" t="str">
            <v>重庆医科大学</v>
          </cell>
          <cell r="H3153" t="str">
            <v>IDT176</v>
          </cell>
          <cell r="I3153">
            <v>1</v>
          </cell>
          <cell r="J3153" t="str">
            <v>PCR产物</v>
          </cell>
          <cell r="K3153">
            <v>10.33</v>
          </cell>
          <cell r="L3153">
            <v>20</v>
          </cell>
          <cell r="M3153">
            <v>206.6</v>
          </cell>
          <cell r="N3153">
            <v>330</v>
          </cell>
        </row>
        <row r="3154">
          <cell r="D3154" t="str">
            <v>HGC-26010361</v>
          </cell>
          <cell r="E3154" t="str">
            <v>F12-5</v>
          </cell>
          <cell r="F3154" t="str">
            <v>PSM-ZM202601210019-0001</v>
          </cell>
          <cell r="G3154" t="str">
            <v>上海篆码生物科技有限公司</v>
          </cell>
          <cell r="H3154" t="str">
            <v>IDT177</v>
          </cell>
          <cell r="I3154">
            <v>90</v>
          </cell>
          <cell r="J3154" t="str">
            <v>WGS-T7</v>
          </cell>
          <cell r="K3154">
            <v>14.99</v>
          </cell>
          <cell r="L3154">
            <v>20</v>
          </cell>
          <cell r="M3154">
            <v>299.8</v>
          </cell>
          <cell r="N3154">
            <v>600</v>
          </cell>
        </row>
        <row r="3155">
          <cell r="D3155" t="str">
            <v>HGC-26010362</v>
          </cell>
          <cell r="E3155" t="str">
            <v>F12-20</v>
          </cell>
          <cell r="F3155" t="str">
            <v>PSM-ZM202601210019-0001</v>
          </cell>
          <cell r="G3155" t="str">
            <v>上海篆码生物科技有限公司</v>
          </cell>
          <cell r="H3155" t="str">
            <v>IDT178</v>
          </cell>
          <cell r="I3155">
            <v>90</v>
          </cell>
          <cell r="J3155" t="str">
            <v>WGS-T7</v>
          </cell>
          <cell r="K3155">
            <v>20.98</v>
          </cell>
          <cell r="L3155">
            <v>20</v>
          </cell>
          <cell r="M3155">
            <v>419.6</v>
          </cell>
          <cell r="N3155">
            <v>600</v>
          </cell>
        </row>
        <row r="3156">
          <cell r="D3156" t="str">
            <v>HGC-26010363</v>
          </cell>
          <cell r="E3156" t="str">
            <v>F12-NC</v>
          </cell>
          <cell r="F3156" t="str">
            <v>PSM-ZM202601210019-0001</v>
          </cell>
          <cell r="G3156" t="str">
            <v>上海篆码生物科技有限公司</v>
          </cell>
          <cell r="H3156" t="str">
            <v>IDT179</v>
          </cell>
          <cell r="I3156">
            <v>90</v>
          </cell>
          <cell r="J3156" t="str">
            <v>WGS-T7</v>
          </cell>
          <cell r="K3156">
            <v>21.84</v>
          </cell>
          <cell r="L3156">
            <v>20</v>
          </cell>
          <cell r="M3156">
            <v>436.8</v>
          </cell>
          <cell r="N3156">
            <v>600</v>
          </cell>
        </row>
        <row r="3157">
          <cell r="D3157" t="str">
            <v>HGC-26010843</v>
          </cell>
          <cell r="E3157" t="str">
            <v>046-5</v>
          </cell>
          <cell r="F3157" t="str">
            <v>PSM-ZM202601210019-0002</v>
          </cell>
          <cell r="G3157" t="str">
            <v>上海篆码生物科技有限公司</v>
          </cell>
          <cell r="H3157" t="str">
            <v>IDT180</v>
          </cell>
          <cell r="I3157">
            <v>90</v>
          </cell>
          <cell r="J3157" t="str">
            <v>WGS-T7</v>
          </cell>
          <cell r="K3157">
            <v>13.05</v>
          </cell>
          <cell r="L3157">
            <v>20</v>
          </cell>
          <cell r="M3157">
            <v>261</v>
          </cell>
          <cell r="N3157">
            <v>600</v>
          </cell>
        </row>
        <row r="3158">
          <cell r="D3158" t="str">
            <v>HGC-26010844</v>
          </cell>
          <cell r="E3158" t="str">
            <v>046-20</v>
          </cell>
          <cell r="F3158" t="str">
            <v>PSM-ZM202601210019-0002</v>
          </cell>
          <cell r="G3158" t="str">
            <v>上海篆码生物科技有限公司</v>
          </cell>
          <cell r="H3158" t="str">
            <v>IDT181</v>
          </cell>
          <cell r="I3158">
            <v>90</v>
          </cell>
          <cell r="J3158" t="str">
            <v>WGS-T7</v>
          </cell>
          <cell r="K3158">
            <v>11.99</v>
          </cell>
          <cell r="L3158">
            <v>20</v>
          </cell>
          <cell r="M3158">
            <v>239.8</v>
          </cell>
          <cell r="N3158">
            <v>600</v>
          </cell>
        </row>
        <row r="3159">
          <cell r="D3159" t="str">
            <v>HGC-26010845</v>
          </cell>
          <cell r="E3159" t="str">
            <v>001-5</v>
          </cell>
          <cell r="F3159" t="str">
            <v>PSM-ZM202601210019-0002</v>
          </cell>
          <cell r="G3159" t="str">
            <v>上海篆码生物科技有限公司</v>
          </cell>
          <cell r="H3159" t="str">
            <v>IDT182</v>
          </cell>
          <cell r="I3159">
            <v>90</v>
          </cell>
          <cell r="J3159" t="str">
            <v>WGS-T7</v>
          </cell>
          <cell r="K3159">
            <v>10.19</v>
          </cell>
          <cell r="L3159">
            <v>20</v>
          </cell>
          <cell r="M3159">
            <v>203.8</v>
          </cell>
          <cell r="N3159">
            <v>600</v>
          </cell>
        </row>
        <row r="3160">
          <cell r="D3160" t="str">
            <v>HGC-26010846</v>
          </cell>
          <cell r="E3160" t="str">
            <v>001-20</v>
          </cell>
          <cell r="F3160" t="str">
            <v>PSM-ZM202601210019-0002</v>
          </cell>
          <cell r="G3160" t="str">
            <v>上海篆码生物科技有限公司</v>
          </cell>
          <cell r="H3160" t="str">
            <v>IDT183</v>
          </cell>
          <cell r="I3160">
            <v>90</v>
          </cell>
          <cell r="J3160" t="str">
            <v>WGS-T7</v>
          </cell>
          <cell r="K3160">
            <v>8.23</v>
          </cell>
          <cell r="L3160">
            <v>20</v>
          </cell>
          <cell r="M3160">
            <v>164.6</v>
          </cell>
          <cell r="N3160">
            <v>600</v>
          </cell>
        </row>
        <row r="3161">
          <cell r="D3161" t="str">
            <v>HGC-26002499</v>
          </cell>
          <cell r="E3161" t="str">
            <v>胡彩娣T250814_2</v>
          </cell>
          <cell r="F3161" t="str">
            <v>PSM-ZM202512170006-0003</v>
          </cell>
          <cell r="G3161" t="str">
            <v>复旦大学附属中山医院</v>
          </cell>
          <cell r="H3161" t="str">
            <v>IDT350</v>
          </cell>
          <cell r="I3161">
            <v>6</v>
          </cell>
          <cell r="J3161" t="str">
            <v>mRNA</v>
          </cell>
          <cell r="K3161">
            <v>19.2</v>
          </cell>
          <cell r="L3161">
            <v>20</v>
          </cell>
          <cell r="M3161">
            <v>384</v>
          </cell>
          <cell r="N3161">
            <v>450</v>
          </cell>
        </row>
        <row r="3162">
          <cell r="D3162" t="str">
            <v>HGC-26002500</v>
          </cell>
          <cell r="E3162" t="str">
            <v>李木林N250609_2</v>
          </cell>
          <cell r="F3162" t="str">
            <v>PSM-ZM202512170006-0003</v>
          </cell>
          <cell r="G3162" t="str">
            <v>复旦大学附属中山医院</v>
          </cell>
          <cell r="H3162" t="str">
            <v>IDT351</v>
          </cell>
          <cell r="I3162">
            <v>6</v>
          </cell>
          <cell r="J3162" t="str">
            <v>mRNA</v>
          </cell>
          <cell r="K3162">
            <v>7.82</v>
          </cell>
          <cell r="L3162">
            <v>20</v>
          </cell>
          <cell r="M3162">
            <v>156.4</v>
          </cell>
          <cell r="N3162">
            <v>450</v>
          </cell>
        </row>
        <row r="3163">
          <cell r="D3163" t="str">
            <v>HGC-25147958-2</v>
          </cell>
          <cell r="E3163" t="str">
            <v>A4</v>
          </cell>
          <cell r="F3163" t="str">
            <v>PSM-ZM202506160013-0017</v>
          </cell>
          <cell r="G3163" t="str">
            <v>复旦大学</v>
          </cell>
          <cell r="H3163" t="str">
            <v>IDT384</v>
          </cell>
          <cell r="I3163">
            <v>6</v>
          </cell>
          <cell r="J3163" t="str">
            <v>mRNA</v>
          </cell>
          <cell r="K3163">
            <v>59.92</v>
          </cell>
          <cell r="L3163">
            <v>20</v>
          </cell>
          <cell r="M3163">
            <v>1198.4</v>
          </cell>
          <cell r="N3163">
            <v>450</v>
          </cell>
        </row>
        <row r="3164">
          <cell r="D3164" t="str">
            <v>HGC-25108339-1</v>
          </cell>
          <cell r="E3164" t="str">
            <v>plasma_11159126_PD</v>
          </cell>
          <cell r="F3164" t="str">
            <v>PSM-ZM202506300004-0003</v>
          </cell>
          <cell r="G3164" t="str">
            <v>中山大学肿瘤防治中心</v>
          </cell>
          <cell r="H3164" t="str">
            <v>IDT131</v>
          </cell>
          <cell r="I3164">
            <v>10.5</v>
          </cell>
          <cell r="J3164" t="str">
            <v>肿瘤科研大panel</v>
          </cell>
          <cell r="K3164">
            <v>31.13</v>
          </cell>
          <cell r="L3164">
            <v>18</v>
          </cell>
          <cell r="M3164">
            <v>560.34</v>
          </cell>
          <cell r="N3164">
            <v>320</v>
          </cell>
        </row>
        <row r="3165">
          <cell r="D3165" t="str">
            <v>HGC-25108322-1</v>
          </cell>
          <cell r="E3165" t="str">
            <v>plasma_11159124_6 months</v>
          </cell>
          <cell r="F3165" t="str">
            <v>PSM-ZM202506300004-0003</v>
          </cell>
          <cell r="G3165" t="str">
            <v>中山大学肿瘤防治中心</v>
          </cell>
          <cell r="H3165" t="str">
            <v>IDT137</v>
          </cell>
          <cell r="I3165">
            <v>8.5</v>
          </cell>
          <cell r="J3165" t="str">
            <v>肿瘤科研大panel</v>
          </cell>
        </row>
        <row r="3166">
          <cell r="D3166" t="str">
            <v>HGC-25108362-1</v>
          </cell>
          <cell r="E3166" t="str">
            <v>plasma_11110103_PD</v>
          </cell>
          <cell r="F3166" t="str">
            <v>PSM-ZM202506300004-0003</v>
          </cell>
          <cell r="G3166" t="str">
            <v>中山大学肿瘤防治中心</v>
          </cell>
          <cell r="H3166" t="str">
            <v>IDT133</v>
          </cell>
          <cell r="I3166">
            <v>8</v>
          </cell>
          <cell r="J3166" t="str">
            <v>肿瘤科研大panel</v>
          </cell>
        </row>
        <row r="3167">
          <cell r="D3167" t="str">
            <v>HGC-25108336-1</v>
          </cell>
          <cell r="E3167" t="str">
            <v>plasma_11170107_PD</v>
          </cell>
          <cell r="F3167" t="str">
            <v>PSM-ZM202506300004-0003</v>
          </cell>
          <cell r="G3167" t="str">
            <v>中山大学肿瘤防治中心</v>
          </cell>
          <cell r="H3167" t="str">
            <v>IDT144</v>
          </cell>
          <cell r="I3167">
            <v>8</v>
          </cell>
          <cell r="J3167" t="str">
            <v>肿瘤科研大panel</v>
          </cell>
        </row>
        <row r="3168">
          <cell r="D3168" t="str">
            <v>HGC-25108343-1</v>
          </cell>
          <cell r="E3168" t="str">
            <v>plasma_11133106_6 months</v>
          </cell>
          <cell r="F3168" t="str">
            <v>PSM-ZM202506300004-0003</v>
          </cell>
          <cell r="G3168" t="str">
            <v>中山大学肿瘤防治中心</v>
          </cell>
          <cell r="H3168" t="str">
            <v>IDT149</v>
          </cell>
          <cell r="I3168">
            <v>8</v>
          </cell>
          <cell r="J3168" t="str">
            <v>肿瘤科研大panel</v>
          </cell>
        </row>
        <row r="3169">
          <cell r="D3169" t="str">
            <v>HGC-25108320-1</v>
          </cell>
          <cell r="E3169" t="str">
            <v>plasma_11105107_6 months</v>
          </cell>
          <cell r="F3169" t="str">
            <v>PSM-ZM202506300004-0003</v>
          </cell>
          <cell r="G3169" t="str">
            <v>中山大学肿瘤防治中心</v>
          </cell>
          <cell r="H3169" t="str">
            <v>IDT136</v>
          </cell>
          <cell r="I3169">
            <v>7</v>
          </cell>
          <cell r="J3169" t="str">
            <v>肿瘤科研大panel</v>
          </cell>
        </row>
        <row r="3170">
          <cell r="D3170" t="str">
            <v>HGC-25108329-1</v>
          </cell>
          <cell r="E3170" t="str">
            <v>plasma_11106126_6 months</v>
          </cell>
          <cell r="F3170" t="str">
            <v>PSM-ZM202506300004-0003</v>
          </cell>
          <cell r="G3170" t="str">
            <v>中山大学肿瘤防治中心</v>
          </cell>
          <cell r="H3170" t="str">
            <v>IDT141</v>
          </cell>
          <cell r="I3170">
            <v>7</v>
          </cell>
          <cell r="J3170" t="str">
            <v>肿瘤科研大panel</v>
          </cell>
        </row>
        <row r="3171">
          <cell r="D3171" t="str">
            <v>HGC-25108365-1</v>
          </cell>
          <cell r="E3171" t="str">
            <v>plasma_11101139_PD</v>
          </cell>
          <cell r="F3171" t="str">
            <v>PSM-ZM202506300004-0003</v>
          </cell>
          <cell r="G3171" t="str">
            <v>中山大学肿瘤防治中心</v>
          </cell>
          <cell r="H3171" t="str">
            <v>IDT134</v>
          </cell>
          <cell r="I3171">
            <v>6</v>
          </cell>
          <cell r="J3171" t="str">
            <v>肿瘤科研大panel</v>
          </cell>
        </row>
        <row r="3172">
          <cell r="D3172" t="str">
            <v>HGC-25108327-1</v>
          </cell>
          <cell r="E3172" t="str">
            <v>plasma_11162109_6 months</v>
          </cell>
          <cell r="F3172" t="str">
            <v>PSM-ZM202506300004-0003</v>
          </cell>
          <cell r="G3172" t="str">
            <v>中山大学肿瘤防治中心</v>
          </cell>
          <cell r="H3172" t="str">
            <v>IDT140</v>
          </cell>
          <cell r="I3172">
            <v>6</v>
          </cell>
          <cell r="J3172" t="str">
            <v>肿瘤科研大panel</v>
          </cell>
        </row>
        <row r="3173">
          <cell r="D3173" t="str">
            <v>HGC-25108328-1</v>
          </cell>
          <cell r="E3173" t="str">
            <v>plasma_11105108_PD</v>
          </cell>
          <cell r="F3173" t="str">
            <v>PSM-ZM202506300004-0003</v>
          </cell>
          <cell r="G3173" t="str">
            <v>中山大学肿瘤防治中心</v>
          </cell>
          <cell r="H3173" t="str">
            <v>IDT129</v>
          </cell>
          <cell r="I3173">
            <v>5.5</v>
          </cell>
          <cell r="J3173" t="str">
            <v>肿瘤科研大panel</v>
          </cell>
          <cell r="K3173">
            <v>27.55</v>
          </cell>
          <cell r="L3173">
            <v>18</v>
          </cell>
          <cell r="M3173">
            <v>495.9</v>
          </cell>
          <cell r="N3173">
            <v>320</v>
          </cell>
        </row>
        <row r="3174">
          <cell r="D3174" t="str">
            <v>HGC-25108325-1</v>
          </cell>
          <cell r="E3174" t="str">
            <v>plasma_11106123_6 months</v>
          </cell>
          <cell r="F3174" t="str">
            <v>PSM-ZM202506300004-0003</v>
          </cell>
          <cell r="G3174" t="str">
            <v>中山大学肿瘤防治中心</v>
          </cell>
          <cell r="H3174" t="str">
            <v>IDT139</v>
          </cell>
          <cell r="I3174">
            <v>5.5</v>
          </cell>
          <cell r="J3174" t="str">
            <v>肿瘤科研大panel</v>
          </cell>
        </row>
        <row r="3175">
          <cell r="D3175" t="str">
            <v>HGC-25110636-1</v>
          </cell>
          <cell r="E3175" t="str">
            <v>plasma_11134101_PD</v>
          </cell>
          <cell r="F3175" t="str">
            <v>PSM-ZM202506300004-0004</v>
          </cell>
          <cell r="G3175" t="str">
            <v>中山大学肿瘤防治中心</v>
          </cell>
          <cell r="H3175" t="str">
            <v>IDT171</v>
          </cell>
          <cell r="I3175">
            <v>5</v>
          </cell>
          <cell r="J3175" t="str">
            <v>肿瘤科研大panel</v>
          </cell>
        </row>
        <row r="3176">
          <cell r="D3176" t="str">
            <v>HGC-25108342-1</v>
          </cell>
          <cell r="E3176" t="str">
            <v>plasma_11105111_6 months</v>
          </cell>
          <cell r="F3176" t="str">
            <v>PSM-ZM202506300004-0003</v>
          </cell>
          <cell r="G3176" t="str">
            <v>中山大学肿瘤防治中心</v>
          </cell>
          <cell r="H3176" t="str">
            <v>IDT148</v>
          </cell>
          <cell r="I3176">
            <v>3.5</v>
          </cell>
          <cell r="J3176" t="str">
            <v>肿瘤科研大panel</v>
          </cell>
        </row>
        <row r="3177">
          <cell r="D3177" t="str">
            <v>HGC-25110635-1</v>
          </cell>
          <cell r="E3177" t="str">
            <v>plasma_11123110_6 months</v>
          </cell>
          <cell r="F3177" t="str">
            <v>PSM-ZM202506300004-0004</v>
          </cell>
          <cell r="G3177" t="str">
            <v>中山大学肿瘤防治中心</v>
          </cell>
          <cell r="H3177" t="str">
            <v>IDT170</v>
          </cell>
          <cell r="I3177">
            <v>3.5</v>
          </cell>
          <cell r="J3177" t="str">
            <v>肿瘤科研大panel</v>
          </cell>
        </row>
        <row r="3178">
          <cell r="D3178" t="str">
            <v>HGC-25108361-1</v>
          </cell>
          <cell r="E3178" t="str">
            <v>plasma_11132106_PD</v>
          </cell>
          <cell r="F3178" t="str">
            <v>PSM-ZM202506300004-0003</v>
          </cell>
          <cell r="G3178" t="str">
            <v>中山大学肿瘤防治中心</v>
          </cell>
          <cell r="H3178" t="str">
            <v>IDT164</v>
          </cell>
          <cell r="I3178">
            <v>3</v>
          </cell>
          <cell r="J3178" t="str">
            <v>肿瘤科研大panel</v>
          </cell>
        </row>
        <row r="3179">
          <cell r="D3179" t="str">
            <v>HGC-25108321-1</v>
          </cell>
          <cell r="E3179" t="str">
            <v>plasma_11106122_6 months</v>
          </cell>
          <cell r="F3179" t="str">
            <v>PSM-ZM202506300004-0003</v>
          </cell>
          <cell r="G3179" t="str">
            <v>中山大学肿瘤防治中心</v>
          </cell>
          <cell r="H3179" t="str">
            <v>IDT176</v>
          </cell>
          <cell r="I3179">
            <v>3</v>
          </cell>
          <cell r="J3179" t="str">
            <v>肿瘤科研大panel</v>
          </cell>
        </row>
        <row r="3180">
          <cell r="D3180" t="str">
            <v>HGC-25108340-1</v>
          </cell>
          <cell r="E3180" t="str">
            <v>plasma_11176114_UNS</v>
          </cell>
          <cell r="F3180" t="str">
            <v>PSM-ZM202506300004-0003</v>
          </cell>
          <cell r="G3180" t="str">
            <v>中山大学肿瘤防治中心</v>
          </cell>
          <cell r="H3180" t="str">
            <v>IDT146</v>
          </cell>
          <cell r="I3180">
            <v>2.5</v>
          </cell>
          <cell r="J3180" t="str">
            <v>肿瘤科研大panel</v>
          </cell>
        </row>
        <row r="3181">
          <cell r="D3181" t="str">
            <v>HGC-25144291-1</v>
          </cell>
          <cell r="E3181" t="str">
            <v>AK112-IIT-016-10010008Pre</v>
          </cell>
          <cell r="F3181" t="str">
            <v>PSM-ZM202510150007-0024</v>
          </cell>
          <cell r="G3181" t="str">
            <v>深圳海普洛斯医学检验实验室</v>
          </cell>
          <cell r="H3181" t="str">
            <v>IDT180</v>
          </cell>
          <cell r="I3181">
            <v>13</v>
          </cell>
          <cell r="J3181" t="str">
            <v>SuperWES</v>
          </cell>
          <cell r="K3181">
            <v>24.2</v>
          </cell>
          <cell r="L3181">
            <v>18</v>
          </cell>
          <cell r="M3181">
            <v>435.6</v>
          </cell>
          <cell r="N3181">
            <v>350</v>
          </cell>
        </row>
        <row r="3182">
          <cell r="D3182" t="str">
            <v>HGC-25144292-1</v>
          </cell>
          <cell r="E3182" t="str">
            <v>AK112-IIT-016-10010009Pre</v>
          </cell>
          <cell r="F3182" t="str">
            <v>PSM-ZM202510150007-0025</v>
          </cell>
          <cell r="G3182" t="str">
            <v>深圳海普洛斯医学检验实验室</v>
          </cell>
          <cell r="H3182" t="str">
            <v>IDT176</v>
          </cell>
          <cell r="I3182">
            <v>7</v>
          </cell>
          <cell r="J3182" t="str">
            <v>SuperWES</v>
          </cell>
        </row>
        <row r="3183">
          <cell r="D3183" t="str">
            <v>HGC-25144230-1</v>
          </cell>
          <cell r="E3183" t="str">
            <v>AK112-IIT-016-10010010Pre</v>
          </cell>
          <cell r="F3183" t="str">
            <v>PSM-ZM202510150007-0021</v>
          </cell>
          <cell r="G3183" t="str">
            <v>深圳海普洛斯医学检验实验室</v>
          </cell>
          <cell r="H3183" t="str">
            <v>IDT179</v>
          </cell>
          <cell r="I3183">
            <v>7</v>
          </cell>
          <cell r="J3183" t="str">
            <v>SuperWES</v>
          </cell>
        </row>
        <row r="3184">
          <cell r="D3184" t="str">
            <v>HGC-25144228-1</v>
          </cell>
          <cell r="E3184" t="str">
            <v>AK112-IIT-016-10010016Pre</v>
          </cell>
          <cell r="F3184" t="str">
            <v>PSM-ZM202510150007-0020</v>
          </cell>
          <cell r="G3184" t="str">
            <v>深圳海普洛斯医学检验实验室</v>
          </cell>
          <cell r="H3184" t="str">
            <v>IDT177</v>
          </cell>
          <cell r="I3184">
            <v>13</v>
          </cell>
          <cell r="J3184" t="str">
            <v>SuperWES</v>
          </cell>
        </row>
        <row r="3185">
          <cell r="D3185" t="str">
            <v>HGC-25144227-1</v>
          </cell>
          <cell r="E3185" t="str">
            <v>AK112-IIT-016-10010018Pre</v>
          </cell>
          <cell r="F3185" t="str">
            <v>PSM-ZM202510150007-0019</v>
          </cell>
          <cell r="G3185" t="str">
            <v>深圳海普洛斯医学检验实验室</v>
          </cell>
          <cell r="H3185" t="str">
            <v>IDT173</v>
          </cell>
          <cell r="I3185">
            <v>11</v>
          </cell>
          <cell r="J3185" t="str">
            <v>SuperWES</v>
          </cell>
        </row>
        <row r="3186">
          <cell r="D3186" t="str">
            <v>HGC-25144231-1</v>
          </cell>
          <cell r="E3186" t="str">
            <v>AK112-IIT-016-10010011Pre</v>
          </cell>
          <cell r="F3186" t="str">
            <v>PSM-ZM202510150007-0022</v>
          </cell>
          <cell r="G3186" t="str">
            <v>深圳海普洛斯医学检验实验室</v>
          </cell>
          <cell r="H3186" t="str">
            <v>IDT153</v>
          </cell>
          <cell r="I3186">
            <v>9</v>
          </cell>
          <cell r="J3186" t="str">
            <v>SuperWES</v>
          </cell>
        </row>
        <row r="3187">
          <cell r="D3187" t="str">
            <v>HGC-25144290-1</v>
          </cell>
          <cell r="E3187" t="str">
            <v>AK112-IIT-016-10010007Pre</v>
          </cell>
          <cell r="F3187" t="str">
            <v>PSM-ZM202510150007-0023</v>
          </cell>
          <cell r="G3187" t="str">
            <v>深圳海普洛斯医学检验实验室</v>
          </cell>
          <cell r="H3187" t="str">
            <v>IDT181</v>
          </cell>
          <cell r="I3187">
            <v>44</v>
          </cell>
          <cell r="J3187" t="str">
            <v>SuperWES</v>
          </cell>
          <cell r="K3187">
            <v>2.58</v>
          </cell>
          <cell r="L3187">
            <v>15</v>
          </cell>
          <cell r="M3187">
            <v>38.7</v>
          </cell>
          <cell r="N3187">
            <v>350</v>
          </cell>
        </row>
        <row r="3188">
          <cell r="H3188" t="str">
            <v>IDT152</v>
          </cell>
        </row>
        <row r="3189">
          <cell r="D3189" t="str">
            <v>20260203R-P1-108</v>
          </cell>
          <cell r="E3189" t="str">
            <v>20260203R-P1-108</v>
          </cell>
        </row>
        <row r="3189">
          <cell r="I3189">
            <v>108</v>
          </cell>
          <cell r="J3189" t="str">
            <v>mRNA</v>
          </cell>
          <cell r="K3189">
            <v>4.92</v>
          </cell>
          <cell r="L3189">
            <v>43</v>
          </cell>
          <cell r="M3189">
            <v>211.56</v>
          </cell>
          <cell r="N3189">
            <v>497</v>
          </cell>
        </row>
        <row r="3190">
          <cell r="D3190" t="str">
            <v>20260203R-P2-180</v>
          </cell>
          <cell r="E3190" t="str">
            <v>20260203R-P2-180</v>
          </cell>
        </row>
        <row r="3190">
          <cell r="I3190">
            <v>180</v>
          </cell>
          <cell r="J3190" t="str">
            <v>mRNA</v>
          </cell>
          <cell r="K3190">
            <v>18.27</v>
          </cell>
          <cell r="L3190">
            <v>57</v>
          </cell>
          <cell r="M3190">
            <v>1041.39</v>
          </cell>
          <cell r="N3190">
            <v>487</v>
          </cell>
        </row>
        <row r="3191">
          <cell r="D3191" t="str">
            <v>20260203R-P3-222</v>
          </cell>
          <cell r="E3191" t="str">
            <v>20260203R-P3-222</v>
          </cell>
        </row>
        <row r="3191">
          <cell r="I3191">
            <v>222</v>
          </cell>
          <cell r="J3191" t="str">
            <v>mRNA</v>
          </cell>
          <cell r="K3191">
            <v>62.16</v>
          </cell>
          <cell r="L3191">
            <v>70</v>
          </cell>
          <cell r="M3191">
            <v>4351.2</v>
          </cell>
          <cell r="N3191">
            <v>474</v>
          </cell>
        </row>
        <row r="3192">
          <cell r="D3192" t="str">
            <v>HGC-25161231-R</v>
          </cell>
          <cell r="E3192" t="str">
            <v>杨希贤 T250804</v>
          </cell>
          <cell r="F3192" t="str">
            <v>PSM-ZM202512170006-0002</v>
          </cell>
          <cell r="G3192" t="str">
            <v>复旦大学附属中山医院</v>
          </cell>
          <cell r="H3192" t="str">
            <v>IDT292</v>
          </cell>
          <cell r="I3192">
            <v>6</v>
          </cell>
          <cell r="J3192" t="str">
            <v>mRNA</v>
          </cell>
          <cell r="K3192">
            <v>4.28</v>
          </cell>
          <cell r="L3192">
            <v>20</v>
          </cell>
          <cell r="M3192">
            <v>85.6</v>
          </cell>
          <cell r="N3192">
            <v>497</v>
          </cell>
        </row>
        <row r="3193">
          <cell r="D3193" t="str">
            <v>HGC-25161233-R</v>
          </cell>
          <cell r="E3193" t="str">
            <v>钱宝林 T250901</v>
          </cell>
          <cell r="F3193" t="str">
            <v>PSM-ZM202512170006-0002</v>
          </cell>
          <cell r="G3193" t="str">
            <v>复旦大学附属中山医院</v>
          </cell>
          <cell r="H3193" t="str">
            <v>IDT294</v>
          </cell>
          <cell r="I3193">
            <v>6</v>
          </cell>
          <cell r="J3193" t="str">
            <v>mRNA</v>
          </cell>
          <cell r="K3193">
            <v>4.32</v>
          </cell>
          <cell r="L3193">
            <v>20</v>
          </cell>
          <cell r="M3193">
            <v>86.4</v>
          </cell>
          <cell r="N3193">
            <v>497</v>
          </cell>
        </row>
        <row r="3194">
          <cell r="D3194" t="str">
            <v>HGC-25161262-R</v>
          </cell>
          <cell r="E3194" t="str">
            <v>陈卫清 T251211</v>
          </cell>
          <cell r="F3194" t="str">
            <v>PSM-ZM202512170006-0002</v>
          </cell>
          <cell r="G3194" t="str">
            <v>复旦大学附属中山医院</v>
          </cell>
          <cell r="H3194" t="str">
            <v>IDT316</v>
          </cell>
          <cell r="I3194">
            <v>6</v>
          </cell>
          <cell r="J3194" t="str">
            <v>mRNA</v>
          </cell>
          <cell r="K3194">
            <v>5.02</v>
          </cell>
          <cell r="L3194">
            <v>20</v>
          </cell>
          <cell r="M3194">
            <v>100.4</v>
          </cell>
          <cell r="N3194">
            <v>497</v>
          </cell>
        </row>
        <row r="3195">
          <cell r="D3195" t="str">
            <v>HGC-25161263-R</v>
          </cell>
          <cell r="E3195" t="str">
            <v>崔丙义 N250829</v>
          </cell>
          <cell r="F3195" t="str">
            <v>PSM-ZM202512170006-0002</v>
          </cell>
          <cell r="G3195" t="str">
            <v>复旦大学附属中山医院</v>
          </cell>
          <cell r="H3195" t="str">
            <v>IDT317</v>
          </cell>
          <cell r="I3195">
            <v>6</v>
          </cell>
          <cell r="J3195" t="str">
            <v>mRNA</v>
          </cell>
          <cell r="K3195">
            <v>5.13</v>
          </cell>
          <cell r="L3195">
            <v>20</v>
          </cell>
          <cell r="M3195">
            <v>102.6</v>
          </cell>
          <cell r="N3195">
            <v>497</v>
          </cell>
        </row>
        <row r="3196">
          <cell r="D3196" t="str">
            <v>HGC-25161267-R</v>
          </cell>
          <cell r="E3196" t="str">
            <v>蒙小珍 T250918</v>
          </cell>
          <cell r="F3196" t="str">
            <v>PSM-ZM202512170006-0002</v>
          </cell>
          <cell r="G3196" t="str">
            <v>复旦大学附属中山医院</v>
          </cell>
          <cell r="H3196" t="str">
            <v>IDT319</v>
          </cell>
          <cell r="I3196">
            <v>6</v>
          </cell>
          <cell r="J3196" t="str">
            <v>mRNA</v>
          </cell>
          <cell r="K3196">
            <v>8.81</v>
          </cell>
          <cell r="L3196">
            <v>20</v>
          </cell>
          <cell r="M3196">
            <v>176.2</v>
          </cell>
          <cell r="N3196">
            <v>497</v>
          </cell>
        </row>
        <row r="3197">
          <cell r="D3197" t="str">
            <v>HGC-25161271-R</v>
          </cell>
          <cell r="E3197" t="str">
            <v>潘国安 T250919</v>
          </cell>
          <cell r="F3197" t="str">
            <v>PSM-ZM202512170006-0002</v>
          </cell>
          <cell r="G3197" t="str">
            <v>复旦大学附属中山医院</v>
          </cell>
          <cell r="H3197" t="str">
            <v>IDT323</v>
          </cell>
          <cell r="I3197">
            <v>6</v>
          </cell>
          <cell r="J3197" t="str">
            <v>mRNA</v>
          </cell>
          <cell r="K3197">
            <v>4.84</v>
          </cell>
          <cell r="L3197">
            <v>20</v>
          </cell>
          <cell r="M3197">
            <v>96.8</v>
          </cell>
          <cell r="N3197">
            <v>497</v>
          </cell>
        </row>
        <row r="3198">
          <cell r="D3198" t="str">
            <v>HGC-25161273-R</v>
          </cell>
          <cell r="E3198" t="str">
            <v>潘国安 T251106</v>
          </cell>
          <cell r="F3198" t="str">
            <v>PSM-ZM202512170006-0002</v>
          </cell>
          <cell r="G3198" t="str">
            <v>复旦大学附属中山医院</v>
          </cell>
          <cell r="H3198" t="str">
            <v>IDT324</v>
          </cell>
          <cell r="I3198">
            <v>6</v>
          </cell>
          <cell r="J3198" t="str">
            <v>mRNA</v>
          </cell>
          <cell r="K3198">
            <v>5.02</v>
          </cell>
          <cell r="L3198">
            <v>20</v>
          </cell>
          <cell r="M3198">
            <v>100.4</v>
          </cell>
          <cell r="N3198">
            <v>497</v>
          </cell>
        </row>
        <row r="3199">
          <cell r="D3199" t="str">
            <v>HGC-25161295-R</v>
          </cell>
          <cell r="E3199" t="str">
            <v>张亚兵 T251110</v>
          </cell>
          <cell r="F3199" t="str">
            <v>PSM-ZM202512170006-0002</v>
          </cell>
          <cell r="G3199" t="str">
            <v>复旦大学附属中山医院</v>
          </cell>
          <cell r="H3199" t="str">
            <v>IDT341</v>
          </cell>
          <cell r="I3199">
            <v>6</v>
          </cell>
          <cell r="J3199" t="str">
            <v>mRNA</v>
          </cell>
          <cell r="K3199">
            <v>5.05</v>
          </cell>
          <cell r="L3199">
            <v>20</v>
          </cell>
          <cell r="M3199">
            <v>101</v>
          </cell>
          <cell r="N3199">
            <v>497</v>
          </cell>
        </row>
        <row r="3200">
          <cell r="D3200" t="str">
            <v>HGC-25161309-R</v>
          </cell>
          <cell r="E3200" t="str">
            <v>胡凤兰 T251218</v>
          </cell>
          <cell r="F3200" t="str">
            <v>PSM-ZM202512170006-0002</v>
          </cell>
          <cell r="G3200" t="str">
            <v>复旦大学附属中山医院</v>
          </cell>
          <cell r="H3200" t="str">
            <v>IDT348</v>
          </cell>
          <cell r="I3200">
            <v>6</v>
          </cell>
          <cell r="J3200" t="str">
            <v>mRNA</v>
          </cell>
          <cell r="K3200">
            <v>3.56</v>
          </cell>
          <cell r="L3200">
            <v>20</v>
          </cell>
          <cell r="M3200">
            <v>71.2</v>
          </cell>
          <cell r="N3200">
            <v>497</v>
          </cell>
        </row>
        <row r="3201">
          <cell r="D3201" t="str">
            <v>HGC-25161310-R</v>
          </cell>
          <cell r="E3201" t="str">
            <v>胡凤兰 N251218</v>
          </cell>
          <cell r="F3201" t="str">
            <v>PSM-ZM202512170006-0002</v>
          </cell>
          <cell r="G3201" t="str">
            <v>复旦大学附属中山医院</v>
          </cell>
          <cell r="H3201" t="str">
            <v>IDT349</v>
          </cell>
          <cell r="I3201">
            <v>6</v>
          </cell>
          <cell r="J3201" t="str">
            <v>mRNA</v>
          </cell>
          <cell r="K3201">
            <v>4.4</v>
          </cell>
          <cell r="L3201">
            <v>20</v>
          </cell>
          <cell r="M3201">
            <v>88</v>
          </cell>
          <cell r="N3201">
            <v>497</v>
          </cell>
        </row>
        <row r="3202">
          <cell r="D3202" t="str">
            <v>HGC-26002503</v>
          </cell>
          <cell r="E3202" t="str">
            <v>张兆洪 N250429_2</v>
          </cell>
          <cell r="F3202" t="str">
            <v>PSM-ZM202512170006-0004</v>
          </cell>
          <cell r="G3202" t="str">
            <v>复旦大学附属中山医院</v>
          </cell>
          <cell r="H3202" t="str">
            <v>IDT352</v>
          </cell>
          <cell r="I3202">
            <v>6</v>
          </cell>
          <cell r="J3202" t="str">
            <v>mRNA</v>
          </cell>
          <cell r="K3202">
            <v>3.44</v>
          </cell>
          <cell r="L3202">
            <v>20</v>
          </cell>
          <cell r="M3202">
            <v>68.8</v>
          </cell>
          <cell r="N3202">
            <v>497</v>
          </cell>
        </row>
        <row r="3203">
          <cell r="D3203" t="str">
            <v>HGC-26002522</v>
          </cell>
          <cell r="E3203" t="str">
            <v>胡建海 T250912_2</v>
          </cell>
          <cell r="F3203" t="str">
            <v>PSM-ZM202512170006-0004</v>
          </cell>
          <cell r="G3203" t="str">
            <v>复旦大学附属中山医院</v>
          </cell>
          <cell r="H3203" t="str">
            <v>IDT367</v>
          </cell>
          <cell r="I3203">
            <v>6</v>
          </cell>
          <cell r="J3203" t="str">
            <v>mRNA</v>
          </cell>
          <cell r="K3203">
            <v>9.19</v>
          </cell>
          <cell r="L3203">
            <v>20</v>
          </cell>
          <cell r="M3203">
            <v>183.8</v>
          </cell>
          <cell r="N3203">
            <v>497</v>
          </cell>
        </row>
        <row r="3204">
          <cell r="D3204" t="str">
            <v>HGC-26002532</v>
          </cell>
          <cell r="E3204" t="str">
            <v>陈裕隆 T251124_2</v>
          </cell>
          <cell r="F3204" t="str">
            <v>PSM-ZM202512170006-0004</v>
          </cell>
          <cell r="G3204" t="str">
            <v>复旦大学附属中山医院</v>
          </cell>
          <cell r="H3204" t="str">
            <v>IDT373</v>
          </cell>
          <cell r="I3204">
            <v>6</v>
          </cell>
          <cell r="J3204" t="str">
            <v>mRNA</v>
          </cell>
          <cell r="K3204">
            <v>3.86</v>
          </cell>
          <cell r="L3204">
            <v>20</v>
          </cell>
          <cell r="M3204">
            <v>77.2</v>
          </cell>
          <cell r="N3204">
            <v>497</v>
          </cell>
        </row>
        <row r="3205">
          <cell r="D3205" t="str">
            <v>HGC-26002534</v>
          </cell>
          <cell r="E3205" t="str">
            <v>曹文斌 N251017_2</v>
          </cell>
          <cell r="F3205" t="str">
            <v>PSM-ZM202512170006-0004</v>
          </cell>
          <cell r="G3205" t="str">
            <v>复旦大学附属中山医院</v>
          </cell>
          <cell r="H3205" t="str">
            <v>IDT374</v>
          </cell>
          <cell r="I3205">
            <v>6</v>
          </cell>
          <cell r="J3205" t="str">
            <v>mRNA</v>
          </cell>
          <cell r="K3205">
            <v>2.03</v>
          </cell>
          <cell r="L3205">
            <v>20</v>
          </cell>
          <cell r="M3205">
            <v>40.6</v>
          </cell>
          <cell r="N3205">
            <v>497</v>
          </cell>
        </row>
        <row r="3206">
          <cell r="D3206" t="str">
            <v>HGC-26002535</v>
          </cell>
          <cell r="E3206" t="str">
            <v>庞永祥 T251015_2</v>
          </cell>
          <cell r="F3206" t="str">
            <v>PSM-ZM202512170006-0004</v>
          </cell>
          <cell r="G3206" t="str">
            <v>复旦大学附属中山医院</v>
          </cell>
          <cell r="H3206" t="str">
            <v>IDT375</v>
          </cell>
          <cell r="I3206">
            <v>6</v>
          </cell>
          <cell r="J3206" t="str">
            <v>mRNA</v>
          </cell>
          <cell r="K3206">
            <v>7.61</v>
          </cell>
          <cell r="L3206">
            <v>20</v>
          </cell>
          <cell r="M3206">
            <v>152.2</v>
          </cell>
          <cell r="N3206">
            <v>497</v>
          </cell>
        </row>
        <row r="3207">
          <cell r="D3207" t="str">
            <v>HGC-26002536</v>
          </cell>
          <cell r="E3207" t="str">
            <v>王世俊 T251105_2</v>
          </cell>
          <cell r="F3207" t="str">
            <v>PSM-ZM202512170006-0004</v>
          </cell>
          <cell r="G3207" t="str">
            <v>复旦大学附属中山医院</v>
          </cell>
          <cell r="H3207" t="str">
            <v>IDT376</v>
          </cell>
          <cell r="I3207">
            <v>6</v>
          </cell>
          <cell r="J3207" t="str">
            <v>mRNA</v>
          </cell>
          <cell r="K3207">
            <v>4.23</v>
          </cell>
          <cell r="L3207">
            <v>20</v>
          </cell>
          <cell r="M3207">
            <v>84.6</v>
          </cell>
          <cell r="N3207">
            <v>497</v>
          </cell>
        </row>
        <row r="3208">
          <cell r="D3208" t="str">
            <v>HGC-26002542</v>
          </cell>
          <cell r="E3208" t="str">
            <v>刘训海 T251215_2</v>
          </cell>
          <cell r="F3208" t="str">
            <v>PSM-ZM202512170006-0004</v>
          </cell>
          <cell r="G3208" t="str">
            <v>复旦大学附属中山医院</v>
          </cell>
          <cell r="H3208" t="str">
            <v>IDT377</v>
          </cell>
          <cell r="I3208">
            <v>6</v>
          </cell>
          <cell r="J3208" t="str">
            <v>mRNA</v>
          </cell>
          <cell r="K3208">
            <v>2.09</v>
          </cell>
          <cell r="L3208">
            <v>20</v>
          </cell>
          <cell r="M3208">
            <v>41.8</v>
          </cell>
          <cell r="N3208">
            <v>497</v>
          </cell>
        </row>
        <row r="3209">
          <cell r="D3209" t="str">
            <v>HGC-26002543</v>
          </cell>
          <cell r="E3209" t="str">
            <v>刘训海 N251215_2</v>
          </cell>
          <cell r="F3209" t="str">
            <v>PSM-ZM202512170006-0004</v>
          </cell>
          <cell r="G3209" t="str">
            <v>复旦大学附属中山医院</v>
          </cell>
          <cell r="H3209" t="str">
            <v>IDT378</v>
          </cell>
          <cell r="I3209">
            <v>6</v>
          </cell>
          <cell r="J3209" t="str">
            <v>mRNA</v>
          </cell>
          <cell r="K3209">
            <v>4.35</v>
          </cell>
          <cell r="L3209">
            <v>20</v>
          </cell>
          <cell r="M3209">
            <v>87</v>
          </cell>
          <cell r="N3209">
            <v>497</v>
          </cell>
        </row>
        <row r="3210">
          <cell r="D3210" t="str">
            <v>HGC-25161228-R</v>
          </cell>
          <cell r="E3210" t="str">
            <v>朱国庆 T250722</v>
          </cell>
          <cell r="F3210" t="str">
            <v>PSM-ZM202512170006-0002</v>
          </cell>
          <cell r="G3210" t="str">
            <v>复旦大学附属中山医院</v>
          </cell>
          <cell r="H3210" t="str">
            <v>IDT291</v>
          </cell>
          <cell r="I3210">
            <v>6</v>
          </cell>
          <cell r="J3210" t="str">
            <v>mRNA</v>
          </cell>
          <cell r="K3210">
            <v>13.71</v>
          </cell>
          <cell r="L3210">
            <v>20</v>
          </cell>
          <cell r="M3210">
            <v>274.2</v>
          </cell>
          <cell r="N3210">
            <v>487</v>
          </cell>
        </row>
        <row r="3211">
          <cell r="D3211" t="str">
            <v>HGC-25161234-R</v>
          </cell>
          <cell r="E3211" t="str">
            <v>杜马车 T250901</v>
          </cell>
          <cell r="F3211" t="str">
            <v>PSM-ZM202512170006-0002</v>
          </cell>
          <cell r="G3211" t="str">
            <v>复旦大学附属中山医院</v>
          </cell>
          <cell r="H3211" t="str">
            <v>IDT295</v>
          </cell>
          <cell r="I3211">
            <v>6</v>
          </cell>
          <cell r="J3211" t="str">
            <v>mRNA</v>
          </cell>
          <cell r="K3211">
            <v>10.39</v>
          </cell>
          <cell r="L3211">
            <v>20</v>
          </cell>
          <cell r="M3211">
            <v>207.8</v>
          </cell>
          <cell r="N3211">
            <v>487</v>
          </cell>
        </row>
        <row r="3212">
          <cell r="D3212" t="str">
            <v>HGC-25161235-R</v>
          </cell>
          <cell r="E3212" t="str">
            <v>曹文斌 T250902</v>
          </cell>
          <cell r="F3212" t="str">
            <v>PSM-ZM202512170006-0002</v>
          </cell>
          <cell r="G3212" t="str">
            <v>复旦大学附属中山医院</v>
          </cell>
          <cell r="H3212" t="str">
            <v>IDT296</v>
          </cell>
          <cell r="I3212">
            <v>6</v>
          </cell>
          <cell r="J3212" t="str">
            <v>mRNA</v>
          </cell>
          <cell r="K3212">
            <v>20.74</v>
          </cell>
          <cell r="L3212">
            <v>20</v>
          </cell>
          <cell r="M3212">
            <v>414.8</v>
          </cell>
          <cell r="N3212">
            <v>487</v>
          </cell>
        </row>
        <row r="3213">
          <cell r="D3213" t="str">
            <v>HGC-25161237-R</v>
          </cell>
          <cell r="E3213" t="str">
            <v>庞永祥 T250903</v>
          </cell>
          <cell r="F3213" t="str">
            <v>PSM-ZM202512170006-0002</v>
          </cell>
          <cell r="G3213" t="str">
            <v>复旦大学附属中山医院</v>
          </cell>
          <cell r="H3213" t="str">
            <v>IDT298</v>
          </cell>
          <cell r="I3213">
            <v>6</v>
          </cell>
          <cell r="J3213" t="str">
            <v>mRNA</v>
          </cell>
          <cell r="K3213">
            <v>15.84</v>
          </cell>
          <cell r="L3213">
            <v>20</v>
          </cell>
          <cell r="M3213">
            <v>316.8</v>
          </cell>
          <cell r="N3213">
            <v>487</v>
          </cell>
        </row>
        <row r="3214">
          <cell r="D3214" t="str">
            <v>HGC-25161245-R</v>
          </cell>
          <cell r="E3214" t="str">
            <v>张耀国 T251009</v>
          </cell>
          <cell r="F3214" t="str">
            <v>PSM-ZM202512170006-0002</v>
          </cell>
          <cell r="G3214" t="str">
            <v>复旦大学附属中山医院</v>
          </cell>
          <cell r="H3214" t="str">
            <v>IDT302</v>
          </cell>
          <cell r="I3214">
            <v>6</v>
          </cell>
          <cell r="J3214" t="str">
            <v>mRNA</v>
          </cell>
          <cell r="K3214">
            <v>12.19</v>
          </cell>
          <cell r="L3214">
            <v>20</v>
          </cell>
          <cell r="M3214">
            <v>243.8</v>
          </cell>
          <cell r="N3214">
            <v>487</v>
          </cell>
        </row>
        <row r="3215">
          <cell r="D3215" t="str">
            <v>HGC-25161248-R</v>
          </cell>
          <cell r="E3215" t="str">
            <v>刘训海 T251027</v>
          </cell>
          <cell r="F3215" t="str">
            <v>PSM-ZM202512170006-0002</v>
          </cell>
          <cell r="G3215" t="str">
            <v>复旦大学附属中山医院</v>
          </cell>
          <cell r="H3215" t="str">
            <v>IDT305</v>
          </cell>
          <cell r="I3215">
            <v>6</v>
          </cell>
          <cell r="J3215" t="str">
            <v>mRNA</v>
          </cell>
          <cell r="K3215">
            <v>14.65</v>
          </cell>
          <cell r="L3215">
            <v>20</v>
          </cell>
          <cell r="M3215">
            <v>293</v>
          </cell>
          <cell r="N3215">
            <v>487</v>
          </cell>
        </row>
        <row r="3216">
          <cell r="D3216" t="str">
            <v>HGC-25161264-R</v>
          </cell>
          <cell r="E3216" t="str">
            <v>崔丙义 N250829</v>
          </cell>
          <cell r="F3216" t="str">
            <v>PSM-ZM202512170006-0002</v>
          </cell>
          <cell r="G3216" t="str">
            <v>复旦大学附属中山医院</v>
          </cell>
          <cell r="H3216" t="str">
            <v>IDT318</v>
          </cell>
          <cell r="I3216">
            <v>6</v>
          </cell>
          <cell r="J3216" t="str">
            <v>mRNA</v>
          </cell>
          <cell r="K3216">
            <v>11.53</v>
          </cell>
          <cell r="L3216">
            <v>20</v>
          </cell>
          <cell r="M3216">
            <v>230.6</v>
          </cell>
          <cell r="N3216">
            <v>487</v>
          </cell>
        </row>
        <row r="3217">
          <cell r="D3217" t="str">
            <v>HGC-25161269-R</v>
          </cell>
          <cell r="E3217" t="str">
            <v>蒙小珍 T251105</v>
          </cell>
          <cell r="F3217" t="str">
            <v>PSM-ZM202512170006-0002</v>
          </cell>
          <cell r="G3217" t="str">
            <v>复旦大学附属中山医院</v>
          </cell>
          <cell r="H3217" t="str">
            <v>IDT321</v>
          </cell>
          <cell r="I3217">
            <v>6</v>
          </cell>
          <cell r="J3217" t="str">
            <v>mRNA</v>
          </cell>
          <cell r="K3217">
            <v>25.73</v>
          </cell>
          <cell r="L3217">
            <v>20</v>
          </cell>
          <cell r="M3217">
            <v>514.6</v>
          </cell>
          <cell r="N3217">
            <v>487</v>
          </cell>
        </row>
        <row r="3218">
          <cell r="D3218" t="str">
            <v>HGC-25161275-R</v>
          </cell>
          <cell r="E3218" t="str">
            <v>陈裕隆 T250926</v>
          </cell>
          <cell r="F3218" t="str">
            <v>PSM-ZM202512170006-0002</v>
          </cell>
          <cell r="G3218" t="str">
            <v>复旦大学附属中山医院</v>
          </cell>
          <cell r="H3218" t="str">
            <v>IDT326</v>
          </cell>
          <cell r="I3218">
            <v>6</v>
          </cell>
          <cell r="J3218" t="str">
            <v>mRNA</v>
          </cell>
          <cell r="K3218">
            <v>12.58</v>
          </cell>
          <cell r="L3218">
            <v>20</v>
          </cell>
          <cell r="M3218">
            <v>251.6</v>
          </cell>
          <cell r="N3218">
            <v>487</v>
          </cell>
        </row>
        <row r="3219">
          <cell r="D3219" t="str">
            <v>HGC-25161282-R</v>
          </cell>
          <cell r="E3219" t="str">
            <v>徐寿火 N251216</v>
          </cell>
          <cell r="F3219" t="str">
            <v>PSM-ZM202512170006-0002</v>
          </cell>
          <cell r="G3219" t="str">
            <v>复旦大学附属中山医院</v>
          </cell>
          <cell r="H3219" t="str">
            <v>IDT330</v>
          </cell>
          <cell r="I3219">
            <v>6</v>
          </cell>
          <cell r="J3219" t="str">
            <v>mRNA</v>
          </cell>
          <cell r="K3219">
            <v>13.18</v>
          </cell>
          <cell r="L3219">
            <v>20</v>
          </cell>
          <cell r="M3219">
            <v>263.6</v>
          </cell>
          <cell r="N3219">
            <v>487</v>
          </cell>
        </row>
        <row r="3220">
          <cell r="D3220" t="str">
            <v>HGC-25161284-R</v>
          </cell>
          <cell r="E3220" t="str">
            <v>陈季华 T251009</v>
          </cell>
          <cell r="F3220" t="str">
            <v>PSM-ZM202512170006-0002</v>
          </cell>
          <cell r="G3220" t="str">
            <v>复旦大学附属中山医院</v>
          </cell>
          <cell r="H3220" t="str">
            <v>IDT332</v>
          </cell>
          <cell r="I3220">
            <v>6</v>
          </cell>
          <cell r="J3220" t="str">
            <v>mRNA</v>
          </cell>
          <cell r="K3220">
            <v>12.47</v>
          </cell>
          <cell r="L3220">
            <v>20</v>
          </cell>
          <cell r="M3220">
            <v>249.4</v>
          </cell>
          <cell r="N3220">
            <v>487</v>
          </cell>
        </row>
        <row r="3221">
          <cell r="D3221" t="str">
            <v>HGC-25161285-R</v>
          </cell>
          <cell r="E3221" t="str">
            <v>贺捷 N251023</v>
          </cell>
          <cell r="F3221" t="str">
            <v>PSM-ZM202512170006-0002</v>
          </cell>
          <cell r="G3221" t="str">
            <v>复旦大学附属中山医院</v>
          </cell>
          <cell r="H3221" t="str">
            <v>IDT333</v>
          </cell>
          <cell r="I3221">
            <v>6</v>
          </cell>
          <cell r="J3221" t="str">
            <v>mRNA</v>
          </cell>
          <cell r="K3221">
            <v>18.01</v>
          </cell>
          <cell r="L3221">
            <v>20</v>
          </cell>
          <cell r="M3221">
            <v>360.2</v>
          </cell>
          <cell r="N3221">
            <v>487</v>
          </cell>
        </row>
        <row r="3222">
          <cell r="D3222" t="str">
            <v>HGC-25161287-R</v>
          </cell>
          <cell r="E3222" t="str">
            <v>陈永哲 N251020</v>
          </cell>
          <cell r="F3222" t="str">
            <v>PSM-ZM202512170006-0002</v>
          </cell>
          <cell r="G3222" t="str">
            <v>复旦大学附属中山医院</v>
          </cell>
          <cell r="H3222" t="str">
            <v>IDT335</v>
          </cell>
          <cell r="I3222">
            <v>6</v>
          </cell>
          <cell r="J3222" t="str">
            <v>mRNA</v>
          </cell>
          <cell r="K3222">
            <v>26.08</v>
          </cell>
          <cell r="L3222">
            <v>20</v>
          </cell>
          <cell r="M3222">
            <v>521.6</v>
          </cell>
          <cell r="N3222">
            <v>487</v>
          </cell>
        </row>
        <row r="3223">
          <cell r="D3223" t="str">
            <v>HGC-25161288-R</v>
          </cell>
          <cell r="E3223" t="str">
            <v>陈永哲 N251020</v>
          </cell>
          <cell r="F3223" t="str">
            <v>PSM-ZM202512170006-0002</v>
          </cell>
          <cell r="G3223" t="str">
            <v>复旦大学附属中山医院</v>
          </cell>
          <cell r="H3223" t="str">
            <v>IDT336</v>
          </cell>
          <cell r="I3223">
            <v>6</v>
          </cell>
          <cell r="J3223" t="str">
            <v>mRNA</v>
          </cell>
          <cell r="K3223">
            <v>24.14</v>
          </cell>
          <cell r="L3223">
            <v>20</v>
          </cell>
          <cell r="M3223">
            <v>482.8</v>
          </cell>
          <cell r="N3223">
            <v>487</v>
          </cell>
        </row>
        <row r="3224">
          <cell r="D3224" t="str">
            <v>HGC-25161289-R</v>
          </cell>
          <cell r="E3224" t="str">
            <v>杜马车 T251022</v>
          </cell>
          <cell r="F3224" t="str">
            <v>PSM-ZM202512170006-0002</v>
          </cell>
          <cell r="G3224" t="str">
            <v>复旦大学附属中山医院</v>
          </cell>
          <cell r="H3224" t="str">
            <v>IDT337</v>
          </cell>
          <cell r="I3224">
            <v>6</v>
          </cell>
          <cell r="J3224" t="str">
            <v>mRNA</v>
          </cell>
          <cell r="K3224">
            <v>19.43</v>
          </cell>
          <cell r="L3224">
            <v>20</v>
          </cell>
          <cell r="M3224">
            <v>388.6</v>
          </cell>
          <cell r="N3224">
            <v>487</v>
          </cell>
        </row>
        <row r="3225">
          <cell r="D3225" t="str">
            <v>HGC-25161291-R</v>
          </cell>
          <cell r="E3225" t="str">
            <v>曹文斌 T251017</v>
          </cell>
          <cell r="F3225" t="str">
            <v>PSM-ZM202512170006-0002</v>
          </cell>
          <cell r="G3225" t="str">
            <v>复旦大学附属中山医院</v>
          </cell>
          <cell r="H3225" t="str">
            <v>IDT339</v>
          </cell>
          <cell r="I3225">
            <v>6</v>
          </cell>
          <cell r="J3225" t="str">
            <v>mRNA</v>
          </cell>
          <cell r="K3225">
            <v>27.32</v>
          </cell>
          <cell r="L3225">
            <v>20</v>
          </cell>
          <cell r="M3225">
            <v>546.4</v>
          </cell>
          <cell r="N3225">
            <v>487</v>
          </cell>
        </row>
        <row r="3226">
          <cell r="D3226" t="str">
            <v>HGC-25161297-R</v>
          </cell>
          <cell r="E3226" t="str">
            <v>王春忠 T251105</v>
          </cell>
          <cell r="F3226" t="str">
            <v>PSM-ZM202512170006-0002</v>
          </cell>
          <cell r="G3226" t="str">
            <v>复旦大学附属中山医院</v>
          </cell>
          <cell r="H3226" t="str">
            <v>IDT343</v>
          </cell>
          <cell r="I3226">
            <v>6</v>
          </cell>
          <cell r="J3226" t="str">
            <v>mRNA</v>
          </cell>
          <cell r="K3226">
            <v>12.34</v>
          </cell>
          <cell r="L3226">
            <v>20</v>
          </cell>
          <cell r="M3226">
            <v>246.8</v>
          </cell>
          <cell r="N3226">
            <v>487</v>
          </cell>
        </row>
        <row r="3227">
          <cell r="D3227" t="str">
            <v>HGC-26002506</v>
          </cell>
          <cell r="E3227" t="str">
            <v>程伟 N250519_2</v>
          </cell>
          <cell r="F3227" t="str">
            <v>PSM-ZM202512170006-0004</v>
          </cell>
          <cell r="G3227" t="str">
            <v>复旦大学附属中山医院</v>
          </cell>
          <cell r="H3227" t="str">
            <v>IDT354</v>
          </cell>
          <cell r="I3227">
            <v>6</v>
          </cell>
          <cell r="J3227" t="str">
            <v>mRNA</v>
          </cell>
          <cell r="K3227">
            <v>22.11</v>
          </cell>
          <cell r="L3227">
            <v>20</v>
          </cell>
          <cell r="M3227">
            <v>442.2</v>
          </cell>
          <cell r="N3227">
            <v>487</v>
          </cell>
        </row>
        <row r="3228">
          <cell r="D3228" t="str">
            <v>HGC-26002507</v>
          </cell>
          <cell r="E3228" t="str">
            <v>朱茂林 N250707_2</v>
          </cell>
          <cell r="F3228" t="str">
            <v>PSM-ZM202512170006-0004</v>
          </cell>
          <cell r="G3228" t="str">
            <v>复旦大学附属中山医院</v>
          </cell>
          <cell r="H3228" t="str">
            <v>IDT355</v>
          </cell>
          <cell r="I3228">
            <v>6</v>
          </cell>
          <cell r="J3228" t="str">
            <v>mRNA</v>
          </cell>
          <cell r="K3228">
            <v>22.89</v>
          </cell>
          <cell r="L3228">
            <v>20</v>
          </cell>
          <cell r="M3228">
            <v>457.8</v>
          </cell>
          <cell r="N3228">
            <v>487</v>
          </cell>
        </row>
        <row r="3229">
          <cell r="D3229" t="str">
            <v>HGC-26002508</v>
          </cell>
          <cell r="E3229" t="str">
            <v>曾炳炎 N250729_2</v>
          </cell>
          <cell r="F3229" t="str">
            <v>PSM-ZM202512170006-0004</v>
          </cell>
          <cell r="G3229" t="str">
            <v>复旦大学附属中山医院</v>
          </cell>
          <cell r="H3229" t="str">
            <v>IDT356</v>
          </cell>
          <cell r="I3229">
            <v>6</v>
          </cell>
          <cell r="J3229" t="str">
            <v>mRNA</v>
          </cell>
          <cell r="K3229">
            <v>11.62</v>
          </cell>
          <cell r="L3229">
            <v>20</v>
          </cell>
          <cell r="M3229">
            <v>232.4</v>
          </cell>
          <cell r="N3229">
            <v>487</v>
          </cell>
        </row>
        <row r="3230">
          <cell r="D3230" t="str">
            <v>HGC-26002509</v>
          </cell>
          <cell r="E3230" t="str">
            <v>孙元生 N250818_2</v>
          </cell>
          <cell r="F3230" t="str">
            <v>PSM-ZM202512170006-0004</v>
          </cell>
          <cell r="G3230" t="str">
            <v>复旦大学附属中山医院</v>
          </cell>
          <cell r="H3230" t="str">
            <v>IDT357</v>
          </cell>
          <cell r="I3230">
            <v>6</v>
          </cell>
          <cell r="J3230" t="str">
            <v>mRNA</v>
          </cell>
          <cell r="K3230">
            <v>15.33</v>
          </cell>
          <cell r="L3230">
            <v>20</v>
          </cell>
          <cell r="M3230">
            <v>306.6</v>
          </cell>
          <cell r="N3230">
            <v>487</v>
          </cell>
        </row>
        <row r="3231">
          <cell r="D3231" t="str">
            <v>HGC-26002510</v>
          </cell>
          <cell r="E3231" t="str">
            <v>曹文斌 N250902_2</v>
          </cell>
          <cell r="F3231" t="str">
            <v>PSM-ZM202512170006-0004</v>
          </cell>
          <cell r="G3231" t="str">
            <v>复旦大学附属中山医院</v>
          </cell>
          <cell r="H3231" t="str">
            <v>IDT358</v>
          </cell>
          <cell r="I3231">
            <v>6</v>
          </cell>
          <cell r="J3231" t="str">
            <v>mRNA</v>
          </cell>
          <cell r="K3231">
            <v>14.84</v>
          </cell>
          <cell r="L3231">
            <v>20</v>
          </cell>
          <cell r="M3231">
            <v>296.8</v>
          </cell>
          <cell r="N3231">
            <v>487</v>
          </cell>
        </row>
        <row r="3232">
          <cell r="D3232" t="str">
            <v>HGC-26002511</v>
          </cell>
          <cell r="E3232" t="str">
            <v>温晓敏 N250905_2</v>
          </cell>
          <cell r="F3232" t="str">
            <v>PSM-ZM202512170006-0004</v>
          </cell>
          <cell r="G3232" t="str">
            <v>复旦大学附属中山医院</v>
          </cell>
          <cell r="H3232" t="str">
            <v>IDT359</v>
          </cell>
          <cell r="I3232">
            <v>6</v>
          </cell>
          <cell r="J3232" t="str">
            <v>mRNA</v>
          </cell>
          <cell r="K3232">
            <v>10.58</v>
          </cell>
          <cell r="L3232">
            <v>20</v>
          </cell>
          <cell r="M3232">
            <v>211.6</v>
          </cell>
          <cell r="N3232">
            <v>487</v>
          </cell>
        </row>
        <row r="3233">
          <cell r="D3233" t="str">
            <v>HGC-26002513</v>
          </cell>
          <cell r="E3233" t="str">
            <v>胡凤兰 N251029_2</v>
          </cell>
          <cell r="F3233" t="str">
            <v>PSM-ZM202512170006-0004</v>
          </cell>
          <cell r="G3233" t="str">
            <v>复旦大学附属中山医院</v>
          </cell>
          <cell r="H3233" t="str">
            <v>IDT360</v>
          </cell>
          <cell r="I3233">
            <v>6</v>
          </cell>
          <cell r="J3233" t="str">
            <v>mRNA</v>
          </cell>
          <cell r="K3233">
            <v>12.73</v>
          </cell>
          <cell r="L3233">
            <v>20</v>
          </cell>
          <cell r="M3233">
            <v>254.6</v>
          </cell>
          <cell r="N3233">
            <v>487</v>
          </cell>
        </row>
        <row r="3234">
          <cell r="D3234" t="str">
            <v>HGC-26002514</v>
          </cell>
          <cell r="E3234" t="str">
            <v>徐国樑 N251105_2</v>
          </cell>
          <cell r="F3234" t="str">
            <v>PSM-ZM202512170006-0004</v>
          </cell>
          <cell r="G3234" t="str">
            <v>复旦大学附属中山医院</v>
          </cell>
          <cell r="H3234" t="str">
            <v>IDT361</v>
          </cell>
          <cell r="I3234">
            <v>6</v>
          </cell>
          <cell r="J3234" t="str">
            <v>mRNA</v>
          </cell>
          <cell r="K3234">
            <v>28.55</v>
          </cell>
          <cell r="L3234">
            <v>20</v>
          </cell>
          <cell r="M3234">
            <v>571</v>
          </cell>
          <cell r="N3234">
            <v>487</v>
          </cell>
        </row>
        <row r="3235">
          <cell r="D3235" t="str">
            <v>HGC-26002518</v>
          </cell>
          <cell r="E3235" t="str">
            <v>方阿二 T250617_2</v>
          </cell>
          <cell r="F3235" t="str">
            <v>PSM-ZM202512170006-0004</v>
          </cell>
          <cell r="G3235" t="str">
            <v>复旦大学附属中山医院</v>
          </cell>
          <cell r="H3235" t="str">
            <v>IDT363</v>
          </cell>
          <cell r="I3235">
            <v>6</v>
          </cell>
          <cell r="J3235" t="str">
            <v>mRNA</v>
          </cell>
          <cell r="K3235">
            <v>14.3</v>
          </cell>
          <cell r="L3235">
            <v>20</v>
          </cell>
          <cell r="M3235">
            <v>286</v>
          </cell>
          <cell r="N3235">
            <v>487</v>
          </cell>
        </row>
        <row r="3236">
          <cell r="D3236" t="str">
            <v>HGC-26002521</v>
          </cell>
          <cell r="E3236" t="str">
            <v>薛成波 T250918_2</v>
          </cell>
          <cell r="F3236" t="str">
            <v>PSM-ZM202512170006-0004</v>
          </cell>
          <cell r="G3236" t="str">
            <v>复旦大学附属中山医院</v>
          </cell>
          <cell r="H3236" t="str">
            <v>IDT366</v>
          </cell>
          <cell r="I3236">
            <v>6</v>
          </cell>
          <cell r="J3236" t="str">
            <v>mRNA</v>
          </cell>
          <cell r="K3236">
            <v>16.65</v>
          </cell>
          <cell r="L3236">
            <v>20</v>
          </cell>
          <cell r="M3236">
            <v>333</v>
          </cell>
          <cell r="N3236">
            <v>487</v>
          </cell>
        </row>
        <row r="3237">
          <cell r="D3237" t="str">
            <v>HGC-26002525</v>
          </cell>
          <cell r="E3237" t="str">
            <v>洪连城 T251114_2</v>
          </cell>
          <cell r="F3237" t="str">
            <v>PSM-ZM202512170006-0004</v>
          </cell>
          <cell r="G3237" t="str">
            <v>复旦大学附属中山医院</v>
          </cell>
          <cell r="H3237" t="str">
            <v>IDT369</v>
          </cell>
          <cell r="I3237">
            <v>6</v>
          </cell>
          <cell r="J3237" t="str">
            <v>mRNA</v>
          </cell>
          <cell r="K3237">
            <v>25.32</v>
          </cell>
          <cell r="L3237">
            <v>20</v>
          </cell>
          <cell r="M3237">
            <v>506.4</v>
          </cell>
          <cell r="N3237">
            <v>487</v>
          </cell>
        </row>
        <row r="3238">
          <cell r="D3238" t="str">
            <v>HGC-26002526</v>
          </cell>
          <cell r="E3238" t="str">
            <v>俞琴莲 T251128_2</v>
          </cell>
          <cell r="F3238" t="str">
            <v>PSM-ZM202512170006-0004</v>
          </cell>
          <cell r="G3238" t="str">
            <v>复旦大学附属中山医院</v>
          </cell>
          <cell r="H3238" t="str">
            <v>IDT370</v>
          </cell>
          <cell r="I3238">
            <v>6</v>
          </cell>
          <cell r="J3238" t="str">
            <v>mRNA</v>
          </cell>
          <cell r="K3238">
            <v>28.74</v>
          </cell>
          <cell r="L3238">
            <v>20</v>
          </cell>
          <cell r="M3238">
            <v>574.8</v>
          </cell>
          <cell r="N3238">
            <v>487</v>
          </cell>
        </row>
        <row r="3239">
          <cell r="D3239" t="str">
            <v>HGC-26002527</v>
          </cell>
          <cell r="E3239" t="str">
            <v>芦松峰 T251202_2</v>
          </cell>
          <cell r="F3239" t="str">
            <v>PSM-ZM202512170006-0004</v>
          </cell>
          <cell r="G3239" t="str">
            <v>复旦大学附属中山医院</v>
          </cell>
          <cell r="H3239" t="str">
            <v>IDT371</v>
          </cell>
          <cell r="I3239">
            <v>6</v>
          </cell>
          <cell r="J3239" t="str">
            <v>mRNA</v>
          </cell>
          <cell r="K3239">
            <v>11.74</v>
          </cell>
          <cell r="L3239">
            <v>20</v>
          </cell>
          <cell r="M3239">
            <v>234.8</v>
          </cell>
          <cell r="N3239">
            <v>487</v>
          </cell>
        </row>
        <row r="3240">
          <cell r="D3240" t="str">
            <v>HGC-25161226-R</v>
          </cell>
          <cell r="E3240" t="str">
            <v>汪万培 T250714</v>
          </cell>
          <cell r="F3240" t="str">
            <v>PSM-ZM202512170006-0002</v>
          </cell>
          <cell r="G3240" t="str">
            <v>复旦大学附属中山医院</v>
          </cell>
          <cell r="H3240" t="str">
            <v>IDT289</v>
          </cell>
          <cell r="I3240">
            <v>6</v>
          </cell>
          <cell r="J3240" t="str">
            <v>mRNA</v>
          </cell>
          <cell r="K3240">
            <v>74.08</v>
          </cell>
          <cell r="L3240">
            <v>20</v>
          </cell>
          <cell r="M3240">
            <v>1481.6</v>
          </cell>
          <cell r="N3240">
            <v>474</v>
          </cell>
        </row>
        <row r="3241">
          <cell r="D3241" t="str">
            <v>HGC-25161227-R</v>
          </cell>
          <cell r="E3241" t="str">
            <v>陈云冠 T250718</v>
          </cell>
          <cell r="F3241" t="str">
            <v>PSM-ZM202512170006-0002</v>
          </cell>
          <cell r="G3241" t="str">
            <v>复旦大学附属中山医院</v>
          </cell>
          <cell r="H3241" t="str">
            <v>IDT290</v>
          </cell>
          <cell r="I3241">
            <v>6</v>
          </cell>
          <cell r="J3241" t="str">
            <v>mRNA</v>
          </cell>
          <cell r="K3241">
            <v>33.08</v>
          </cell>
          <cell r="L3241">
            <v>20</v>
          </cell>
          <cell r="M3241">
            <v>661.6</v>
          </cell>
          <cell r="N3241">
            <v>474</v>
          </cell>
        </row>
        <row r="3242">
          <cell r="D3242" t="str">
            <v>HGC-25161232-R</v>
          </cell>
          <cell r="E3242" t="str">
            <v>孙元生 T250818</v>
          </cell>
          <cell r="F3242" t="str">
            <v>PSM-ZM202512170006-0002</v>
          </cell>
          <cell r="G3242" t="str">
            <v>复旦大学附属中山医院</v>
          </cell>
          <cell r="H3242" t="str">
            <v>IDT293</v>
          </cell>
          <cell r="I3242">
            <v>6</v>
          </cell>
          <cell r="J3242" t="str">
            <v>mRNA</v>
          </cell>
          <cell r="K3242">
            <v>38.16</v>
          </cell>
          <cell r="L3242">
            <v>20</v>
          </cell>
          <cell r="M3242">
            <v>763.2</v>
          </cell>
          <cell r="N3242">
            <v>474</v>
          </cell>
        </row>
        <row r="3243">
          <cell r="D3243" t="str">
            <v>HGC-25161236-R</v>
          </cell>
          <cell r="E3243" t="str">
            <v>温晓敏 T250905</v>
          </cell>
          <cell r="F3243" t="str">
            <v>PSM-ZM202512170006-0002</v>
          </cell>
          <cell r="G3243" t="str">
            <v>复旦大学附属中山医院</v>
          </cell>
          <cell r="H3243" t="str">
            <v>IDT297</v>
          </cell>
          <cell r="I3243">
            <v>6</v>
          </cell>
          <cell r="J3243" t="str">
            <v>mRNA</v>
          </cell>
          <cell r="K3243">
            <v>45.31</v>
          </cell>
          <cell r="L3243">
            <v>20</v>
          </cell>
          <cell r="M3243">
            <v>906.2</v>
          </cell>
          <cell r="N3243">
            <v>474</v>
          </cell>
        </row>
        <row r="3244">
          <cell r="D3244" t="str">
            <v>HGC-25161239-R</v>
          </cell>
          <cell r="E3244" t="str">
            <v>张亚兵 T250912</v>
          </cell>
          <cell r="F3244" t="str">
            <v>PSM-ZM202512170006-0002</v>
          </cell>
          <cell r="G3244" t="str">
            <v>复旦大学附属中山医院</v>
          </cell>
          <cell r="H3244" t="str">
            <v>IDT299</v>
          </cell>
          <cell r="I3244">
            <v>6</v>
          </cell>
          <cell r="J3244" t="str">
            <v>mRNA</v>
          </cell>
          <cell r="K3244">
            <v>67.54</v>
          </cell>
          <cell r="L3244">
            <v>20</v>
          </cell>
          <cell r="M3244">
            <v>1350.8</v>
          </cell>
          <cell r="N3244">
            <v>474</v>
          </cell>
        </row>
        <row r="3245">
          <cell r="D3245" t="str">
            <v>HGC-25161242-R</v>
          </cell>
          <cell r="E3245" t="str">
            <v>徐有美 T251007</v>
          </cell>
          <cell r="F3245" t="str">
            <v>PSM-ZM202512170006-0002</v>
          </cell>
          <cell r="G3245" t="str">
            <v>复旦大学附属中山医院</v>
          </cell>
          <cell r="H3245" t="str">
            <v>IDT300</v>
          </cell>
          <cell r="I3245">
            <v>6</v>
          </cell>
          <cell r="J3245" t="str">
            <v>mRNA</v>
          </cell>
          <cell r="K3245">
            <v>38.6</v>
          </cell>
          <cell r="L3245">
            <v>20</v>
          </cell>
          <cell r="M3245">
            <v>772</v>
          </cell>
          <cell r="N3245">
            <v>474</v>
          </cell>
        </row>
        <row r="3246">
          <cell r="D3246" t="str">
            <v>HGC-25161244-R</v>
          </cell>
          <cell r="E3246" t="str">
            <v>周培坚 T251008</v>
          </cell>
          <cell r="F3246" t="str">
            <v>PSM-ZM202512170006-0002</v>
          </cell>
          <cell r="G3246" t="str">
            <v>复旦大学附属中山医院</v>
          </cell>
          <cell r="H3246" t="str">
            <v>IDT301</v>
          </cell>
          <cell r="I3246">
            <v>6</v>
          </cell>
          <cell r="J3246" t="str">
            <v>mRNA</v>
          </cell>
          <cell r="K3246">
            <v>41.04</v>
          </cell>
          <cell r="L3246">
            <v>20</v>
          </cell>
          <cell r="M3246">
            <v>820.8</v>
          </cell>
          <cell r="N3246">
            <v>474</v>
          </cell>
        </row>
        <row r="3247">
          <cell r="D3247" t="str">
            <v>HGC-25161246-R</v>
          </cell>
          <cell r="E3247" t="str">
            <v>王世俊 T251015</v>
          </cell>
          <cell r="F3247" t="str">
            <v>PSM-ZM202512170006-0002</v>
          </cell>
          <cell r="G3247" t="str">
            <v>复旦大学附属中山医院</v>
          </cell>
          <cell r="H3247" t="str">
            <v>IDT303</v>
          </cell>
          <cell r="I3247">
            <v>6</v>
          </cell>
          <cell r="J3247" t="str">
            <v>mRNA</v>
          </cell>
          <cell r="K3247">
            <v>67.02</v>
          </cell>
          <cell r="L3247">
            <v>20</v>
          </cell>
          <cell r="M3247">
            <v>1340.4</v>
          </cell>
          <cell r="N3247">
            <v>474</v>
          </cell>
        </row>
        <row r="3248">
          <cell r="D3248" t="str">
            <v>HGC-25161249-R</v>
          </cell>
          <cell r="E3248" t="str">
            <v>周甲克 T251031</v>
          </cell>
          <cell r="F3248" t="str">
            <v>PSM-ZM202512170006-0002</v>
          </cell>
          <cell r="G3248" t="str">
            <v>复旦大学附属中山医院</v>
          </cell>
          <cell r="H3248" t="str">
            <v>IDT306</v>
          </cell>
          <cell r="I3248">
            <v>6</v>
          </cell>
          <cell r="J3248" t="str">
            <v>mRNA</v>
          </cell>
          <cell r="K3248">
            <v>70</v>
          </cell>
          <cell r="L3248">
            <v>20</v>
          </cell>
          <cell r="M3248">
            <v>1400</v>
          </cell>
          <cell r="N3248">
            <v>474</v>
          </cell>
        </row>
        <row r="3249">
          <cell r="D3249" t="str">
            <v>HGC-25161251-R</v>
          </cell>
          <cell r="E3249" t="str">
            <v>徐国樑 T251105</v>
          </cell>
          <cell r="F3249" t="str">
            <v>PSM-ZM202512170006-0002</v>
          </cell>
          <cell r="G3249" t="str">
            <v>复旦大学附属中山医院</v>
          </cell>
          <cell r="H3249" t="str">
            <v>IDT308</v>
          </cell>
          <cell r="I3249">
            <v>6</v>
          </cell>
          <cell r="J3249" t="str">
            <v>mRNA</v>
          </cell>
          <cell r="K3249">
            <v>79.62</v>
          </cell>
          <cell r="L3249">
            <v>20</v>
          </cell>
          <cell r="M3249">
            <v>1592.4</v>
          </cell>
          <cell r="N3249">
            <v>474</v>
          </cell>
        </row>
        <row r="3250">
          <cell r="D3250" t="str">
            <v>HGC-25161252-R</v>
          </cell>
          <cell r="E3250" t="str">
            <v>李卫堂 T251111</v>
          </cell>
          <cell r="F3250" t="str">
            <v>PSM-ZM202512170006-0002</v>
          </cell>
          <cell r="G3250" t="str">
            <v>复旦大学附属中山医院</v>
          </cell>
          <cell r="H3250" t="str">
            <v>IDT309</v>
          </cell>
          <cell r="I3250">
            <v>6</v>
          </cell>
          <cell r="J3250" t="str">
            <v>mRNA</v>
          </cell>
          <cell r="K3250">
            <v>38.43</v>
          </cell>
          <cell r="L3250">
            <v>20</v>
          </cell>
          <cell r="M3250">
            <v>768.6</v>
          </cell>
          <cell r="N3250">
            <v>474</v>
          </cell>
        </row>
        <row r="3251">
          <cell r="D3251" t="str">
            <v>HGC-25161254-R</v>
          </cell>
          <cell r="E3251" t="str">
            <v>陈华 T251117</v>
          </cell>
          <cell r="F3251" t="str">
            <v>PSM-ZM202512170006-0002</v>
          </cell>
          <cell r="G3251" t="str">
            <v>复旦大学附属中山医院</v>
          </cell>
          <cell r="H3251" t="str">
            <v>IDT310</v>
          </cell>
          <cell r="I3251">
            <v>6</v>
          </cell>
          <cell r="J3251" t="str">
            <v>mRNA</v>
          </cell>
          <cell r="K3251">
            <v>40.27</v>
          </cell>
          <cell r="L3251">
            <v>20</v>
          </cell>
          <cell r="M3251">
            <v>805.4</v>
          </cell>
          <cell r="N3251">
            <v>474</v>
          </cell>
        </row>
        <row r="3252">
          <cell r="D3252" t="str">
            <v>HGC-25161255-R</v>
          </cell>
          <cell r="E3252" t="str">
            <v>肖久春 T251124</v>
          </cell>
          <cell r="F3252" t="str">
            <v>PSM-ZM202512170006-0002</v>
          </cell>
          <cell r="G3252" t="str">
            <v>复旦大学附属中山医院</v>
          </cell>
          <cell r="H3252" t="str">
            <v>IDT311</v>
          </cell>
          <cell r="I3252">
            <v>6</v>
          </cell>
          <cell r="J3252" t="str">
            <v>mRNA</v>
          </cell>
          <cell r="K3252">
            <v>70.06</v>
          </cell>
          <cell r="L3252">
            <v>20</v>
          </cell>
          <cell r="M3252">
            <v>1401.2</v>
          </cell>
          <cell r="N3252">
            <v>474</v>
          </cell>
        </row>
        <row r="3253">
          <cell r="D3253" t="str">
            <v>HGC-25161256-R</v>
          </cell>
          <cell r="E3253" t="str">
            <v>张兴林 T251124</v>
          </cell>
          <cell r="F3253" t="str">
            <v>PSM-ZM202512170006-0002</v>
          </cell>
          <cell r="G3253" t="str">
            <v>复旦大学附属中山医院</v>
          </cell>
          <cell r="H3253" t="str">
            <v>IDT312</v>
          </cell>
          <cell r="I3253">
            <v>6</v>
          </cell>
          <cell r="J3253" t="str">
            <v>mRNA</v>
          </cell>
          <cell r="K3253">
            <v>66.94</v>
          </cell>
          <cell r="L3253">
            <v>20</v>
          </cell>
          <cell r="M3253">
            <v>1338.8</v>
          </cell>
          <cell r="N3253">
            <v>474</v>
          </cell>
        </row>
        <row r="3254">
          <cell r="D3254" t="str">
            <v>HGC-25161257-R</v>
          </cell>
          <cell r="E3254" t="str">
            <v>易友金 T251124</v>
          </cell>
          <cell r="F3254" t="str">
            <v>PSM-ZM202512170006-0002</v>
          </cell>
          <cell r="G3254" t="str">
            <v>复旦大学附属中山医院</v>
          </cell>
          <cell r="H3254" t="str">
            <v>IDT313</v>
          </cell>
          <cell r="I3254">
            <v>6</v>
          </cell>
          <cell r="J3254" t="str">
            <v>mRNA</v>
          </cell>
          <cell r="K3254">
            <v>62.73</v>
          </cell>
          <cell r="L3254">
            <v>20</v>
          </cell>
          <cell r="M3254">
            <v>1254.6</v>
          </cell>
          <cell r="N3254">
            <v>474</v>
          </cell>
        </row>
        <row r="3255">
          <cell r="D3255" t="str">
            <v>HGC-25161259-R</v>
          </cell>
          <cell r="E3255" t="str">
            <v>廖冬林 T251201</v>
          </cell>
          <cell r="F3255" t="str">
            <v>PSM-ZM202512170006-0002</v>
          </cell>
          <cell r="G3255" t="str">
            <v>复旦大学附属中山医院</v>
          </cell>
          <cell r="H3255" t="str">
            <v>IDT314</v>
          </cell>
          <cell r="I3255">
            <v>6</v>
          </cell>
          <cell r="J3255" t="str">
            <v>mRNA</v>
          </cell>
          <cell r="K3255">
            <v>71.74</v>
          </cell>
          <cell r="L3255">
            <v>20</v>
          </cell>
          <cell r="M3255">
            <v>1434.8</v>
          </cell>
          <cell r="N3255">
            <v>474</v>
          </cell>
        </row>
        <row r="3256">
          <cell r="D3256" t="str">
            <v>HGC-25161261-R</v>
          </cell>
          <cell r="E3256" t="str">
            <v>周卫 T251205</v>
          </cell>
          <cell r="F3256" t="str">
            <v>PSM-ZM202512170006-0002</v>
          </cell>
          <cell r="G3256" t="str">
            <v>复旦大学附属中山医院</v>
          </cell>
          <cell r="H3256" t="str">
            <v>IDT315</v>
          </cell>
          <cell r="I3256">
            <v>6</v>
          </cell>
          <cell r="J3256" t="str">
            <v>mRNA</v>
          </cell>
          <cell r="K3256">
            <v>43.32</v>
          </cell>
          <cell r="L3256">
            <v>20</v>
          </cell>
          <cell r="M3256">
            <v>866.4</v>
          </cell>
          <cell r="N3256">
            <v>474</v>
          </cell>
        </row>
        <row r="3257">
          <cell r="D3257" t="str">
            <v>HGC-25161268-R</v>
          </cell>
          <cell r="E3257" t="str">
            <v>蒙小珍 N250918</v>
          </cell>
          <cell r="F3257" t="str">
            <v>PSM-ZM202512170006-0002</v>
          </cell>
          <cell r="G3257" t="str">
            <v>复旦大学附属中山医院</v>
          </cell>
          <cell r="H3257" t="str">
            <v>IDT320</v>
          </cell>
          <cell r="I3257">
            <v>6</v>
          </cell>
          <cell r="J3257" t="str">
            <v>mRNA</v>
          </cell>
          <cell r="K3257">
            <v>49.57</v>
          </cell>
          <cell r="L3257">
            <v>20</v>
          </cell>
          <cell r="M3257">
            <v>991.4</v>
          </cell>
          <cell r="N3257">
            <v>474</v>
          </cell>
        </row>
        <row r="3258">
          <cell r="D3258" t="str">
            <v>HGC-25161270-R</v>
          </cell>
          <cell r="E3258" t="str">
            <v>蒙小珍 N251105</v>
          </cell>
          <cell r="F3258" t="str">
            <v>PSM-ZM202512170006-0002</v>
          </cell>
          <cell r="G3258" t="str">
            <v>复旦大学附属中山医院</v>
          </cell>
          <cell r="H3258" t="str">
            <v>IDT322</v>
          </cell>
          <cell r="I3258">
            <v>6</v>
          </cell>
          <cell r="J3258" t="str">
            <v>mRNA</v>
          </cell>
          <cell r="K3258">
            <v>58.83</v>
          </cell>
          <cell r="L3258">
            <v>20</v>
          </cell>
          <cell r="M3258">
            <v>1176.6</v>
          </cell>
          <cell r="N3258">
            <v>474</v>
          </cell>
        </row>
        <row r="3259">
          <cell r="D3259" t="str">
            <v>HGC-25161274-R</v>
          </cell>
          <cell r="E3259" t="str">
            <v>潘国安 N251106</v>
          </cell>
          <cell r="F3259" t="str">
            <v>PSM-ZM202512170006-0002</v>
          </cell>
          <cell r="G3259" t="str">
            <v>复旦大学附属中山医院</v>
          </cell>
          <cell r="H3259" t="str">
            <v>IDT325</v>
          </cell>
          <cell r="I3259">
            <v>6</v>
          </cell>
          <cell r="J3259" t="str">
            <v>mRNA</v>
          </cell>
          <cell r="K3259">
            <v>60.59</v>
          </cell>
          <cell r="L3259">
            <v>20</v>
          </cell>
          <cell r="M3259">
            <v>1211.8</v>
          </cell>
          <cell r="N3259">
            <v>474</v>
          </cell>
        </row>
        <row r="3260">
          <cell r="D3260" t="str">
            <v>HGC-25161278-R</v>
          </cell>
          <cell r="E3260" t="str">
            <v>陈裕隆 N251124</v>
          </cell>
          <cell r="F3260" t="str">
            <v>PSM-ZM202512170006-0002</v>
          </cell>
          <cell r="G3260" t="str">
            <v>复旦大学附属中山医院</v>
          </cell>
          <cell r="H3260" t="str">
            <v>IDT327</v>
          </cell>
          <cell r="I3260">
            <v>6</v>
          </cell>
          <cell r="J3260" t="str">
            <v>mRNA</v>
          </cell>
          <cell r="K3260">
            <v>58.08</v>
          </cell>
          <cell r="L3260">
            <v>20</v>
          </cell>
          <cell r="M3260">
            <v>1161.6</v>
          </cell>
          <cell r="N3260">
            <v>474</v>
          </cell>
        </row>
        <row r="3261">
          <cell r="D3261" t="str">
            <v>HGC-25161280-R</v>
          </cell>
          <cell r="E3261" t="str">
            <v>徐寿火 N251022</v>
          </cell>
          <cell r="F3261" t="str">
            <v>PSM-ZM202512170006-0002</v>
          </cell>
          <cell r="G3261" t="str">
            <v>复旦大学附属中山医院</v>
          </cell>
          <cell r="H3261" t="str">
            <v>IDT329</v>
          </cell>
          <cell r="I3261">
            <v>6</v>
          </cell>
          <cell r="J3261" t="str">
            <v>mRNA</v>
          </cell>
          <cell r="K3261">
            <v>45.9</v>
          </cell>
          <cell r="L3261">
            <v>20</v>
          </cell>
          <cell r="M3261">
            <v>918</v>
          </cell>
          <cell r="N3261">
            <v>474</v>
          </cell>
        </row>
        <row r="3262">
          <cell r="D3262" t="str">
            <v>HGC-25161283-R</v>
          </cell>
          <cell r="E3262" t="str">
            <v>陈季华 N251009</v>
          </cell>
          <cell r="F3262" t="str">
            <v>PSM-ZM202512170006-0002</v>
          </cell>
          <cell r="G3262" t="str">
            <v>复旦大学附属中山医院</v>
          </cell>
          <cell r="H3262" t="str">
            <v>IDT331</v>
          </cell>
          <cell r="I3262">
            <v>6</v>
          </cell>
          <cell r="J3262" t="str">
            <v>mRNA</v>
          </cell>
          <cell r="K3262">
            <v>57.86</v>
          </cell>
          <cell r="L3262">
            <v>20</v>
          </cell>
          <cell r="M3262">
            <v>1157.2</v>
          </cell>
          <cell r="N3262">
            <v>474</v>
          </cell>
        </row>
        <row r="3263">
          <cell r="D3263" t="str">
            <v>HGC-25161286-R</v>
          </cell>
          <cell r="E3263" t="str">
            <v>贺捷 T251023</v>
          </cell>
          <cell r="F3263" t="str">
            <v>PSM-ZM202512170006-0002</v>
          </cell>
          <cell r="G3263" t="str">
            <v>复旦大学附属中山医院</v>
          </cell>
          <cell r="H3263" t="str">
            <v>IDT334</v>
          </cell>
          <cell r="I3263">
            <v>6</v>
          </cell>
          <cell r="J3263" t="str">
            <v>mRNA</v>
          </cell>
          <cell r="K3263">
            <v>35.75</v>
          </cell>
          <cell r="L3263">
            <v>20</v>
          </cell>
          <cell r="M3263">
            <v>715</v>
          </cell>
          <cell r="N3263">
            <v>474</v>
          </cell>
        </row>
        <row r="3264">
          <cell r="D3264" t="str">
            <v>HGC-25161290-R</v>
          </cell>
          <cell r="E3264" t="str">
            <v>杜马车 N251022</v>
          </cell>
          <cell r="F3264" t="str">
            <v>PSM-ZM202512170006-0002</v>
          </cell>
          <cell r="G3264" t="str">
            <v>复旦大学附属中山医院</v>
          </cell>
          <cell r="H3264" t="str">
            <v>IDT338</v>
          </cell>
          <cell r="I3264">
            <v>6</v>
          </cell>
          <cell r="J3264" t="str">
            <v>mRNA</v>
          </cell>
          <cell r="K3264">
            <v>82.26</v>
          </cell>
          <cell r="L3264">
            <v>20</v>
          </cell>
          <cell r="M3264">
            <v>1645.2</v>
          </cell>
          <cell r="N3264">
            <v>474</v>
          </cell>
        </row>
        <row r="3265">
          <cell r="D3265" t="str">
            <v>HGC-25161294-R</v>
          </cell>
          <cell r="E3265" t="str">
            <v>庞永祥 N251015</v>
          </cell>
          <cell r="F3265" t="str">
            <v>PSM-ZM202512170006-0002</v>
          </cell>
          <cell r="G3265" t="str">
            <v>复旦大学附属中山医院</v>
          </cell>
          <cell r="H3265" t="str">
            <v>IDT340</v>
          </cell>
          <cell r="I3265">
            <v>6</v>
          </cell>
          <cell r="J3265" t="str">
            <v>mRNA</v>
          </cell>
          <cell r="K3265">
            <v>82.46</v>
          </cell>
          <cell r="L3265">
            <v>20</v>
          </cell>
          <cell r="M3265">
            <v>1649.2</v>
          </cell>
          <cell r="N3265">
            <v>474</v>
          </cell>
        </row>
        <row r="3266">
          <cell r="D3266" t="str">
            <v>HGC-25161296-R</v>
          </cell>
          <cell r="E3266" t="str">
            <v>张亚兵 N251110</v>
          </cell>
          <cell r="F3266" t="str">
            <v>PSM-ZM202512170006-0002</v>
          </cell>
          <cell r="G3266" t="str">
            <v>复旦大学附属中山医院</v>
          </cell>
          <cell r="H3266" t="str">
            <v>IDT342</v>
          </cell>
          <cell r="I3266">
            <v>6</v>
          </cell>
          <cell r="J3266" t="str">
            <v>mRNA</v>
          </cell>
          <cell r="K3266">
            <v>50.82</v>
          </cell>
          <cell r="L3266">
            <v>20</v>
          </cell>
          <cell r="M3266">
            <v>1016.4</v>
          </cell>
          <cell r="N3266">
            <v>474</v>
          </cell>
        </row>
        <row r="3267">
          <cell r="D3267" t="str">
            <v>HGC-25161298-R</v>
          </cell>
          <cell r="E3267" t="str">
            <v>王春忠 N251105</v>
          </cell>
          <cell r="F3267" t="str">
            <v>PSM-ZM202512170006-0002</v>
          </cell>
          <cell r="G3267" t="str">
            <v>复旦大学附属中山医院</v>
          </cell>
          <cell r="H3267" t="str">
            <v>IDT344</v>
          </cell>
          <cell r="I3267">
            <v>6</v>
          </cell>
          <cell r="J3267" t="str">
            <v>mRNA</v>
          </cell>
          <cell r="K3267">
            <v>68.21</v>
          </cell>
          <cell r="L3267">
            <v>20</v>
          </cell>
          <cell r="M3267">
            <v>1364.2</v>
          </cell>
          <cell r="N3267">
            <v>474</v>
          </cell>
        </row>
        <row r="3268">
          <cell r="D3268" t="str">
            <v>HGC-25161300-R</v>
          </cell>
          <cell r="E3268" t="str">
            <v>薛战波 N251105</v>
          </cell>
          <cell r="F3268" t="str">
            <v>PSM-ZM202512170006-0002</v>
          </cell>
          <cell r="G3268" t="str">
            <v>复旦大学附属中山医院</v>
          </cell>
          <cell r="H3268" t="str">
            <v>IDT345</v>
          </cell>
          <cell r="I3268">
            <v>6</v>
          </cell>
          <cell r="J3268" t="str">
            <v>mRNA</v>
          </cell>
          <cell r="K3268">
            <v>34.63</v>
          </cell>
          <cell r="L3268">
            <v>20</v>
          </cell>
          <cell r="M3268">
            <v>692.6</v>
          </cell>
          <cell r="N3268">
            <v>474</v>
          </cell>
        </row>
        <row r="3269">
          <cell r="D3269" t="str">
            <v>HGC-25161304-R</v>
          </cell>
          <cell r="E3269" t="str">
            <v>张耀国 N251126</v>
          </cell>
          <cell r="F3269" t="str">
            <v>PSM-ZM202512170006-0002</v>
          </cell>
          <cell r="G3269" t="str">
            <v>复旦大学附属中山医院</v>
          </cell>
          <cell r="H3269" t="str">
            <v>IDT346</v>
          </cell>
          <cell r="I3269">
            <v>6</v>
          </cell>
          <cell r="J3269" t="str">
            <v>mRNA</v>
          </cell>
          <cell r="K3269">
            <v>47.99</v>
          </cell>
          <cell r="L3269">
            <v>20</v>
          </cell>
          <cell r="M3269">
            <v>959.8</v>
          </cell>
          <cell r="N3269">
            <v>474</v>
          </cell>
        </row>
        <row r="3270">
          <cell r="D3270" t="str">
            <v>HGC-25161305-R</v>
          </cell>
          <cell r="E3270" t="str">
            <v>王世俊 T251215</v>
          </cell>
          <cell r="F3270" t="str">
            <v>PSM-ZM202512170006-0002</v>
          </cell>
          <cell r="G3270" t="str">
            <v>复旦大学附属中山医院</v>
          </cell>
          <cell r="H3270" t="str">
            <v>IDT347</v>
          </cell>
          <cell r="I3270">
            <v>6</v>
          </cell>
          <cell r="J3270" t="str">
            <v>mRNA</v>
          </cell>
          <cell r="K3270">
            <v>110.05</v>
          </cell>
          <cell r="L3270">
            <v>20</v>
          </cell>
          <cell r="M3270">
            <v>2201</v>
          </cell>
          <cell r="N3270">
            <v>474</v>
          </cell>
        </row>
        <row r="3271">
          <cell r="D3271" t="str">
            <v>HGC-26002505</v>
          </cell>
          <cell r="E3271" t="str">
            <v>贺捷 N250821_2</v>
          </cell>
          <cell r="F3271" t="str">
            <v>PSM-ZM202512170006-0004</v>
          </cell>
          <cell r="G3271" t="str">
            <v>复旦大学附属中山医院</v>
          </cell>
          <cell r="H3271" t="str">
            <v>IDT353</v>
          </cell>
          <cell r="I3271">
            <v>6</v>
          </cell>
          <cell r="J3271" t="str">
            <v>mRNA</v>
          </cell>
          <cell r="K3271">
            <v>38.22</v>
          </cell>
          <cell r="L3271">
            <v>20</v>
          </cell>
          <cell r="M3271">
            <v>764.4</v>
          </cell>
          <cell r="N3271">
            <v>474</v>
          </cell>
        </row>
        <row r="3272">
          <cell r="D3272" t="str">
            <v>HGC-26002515</v>
          </cell>
          <cell r="E3272" t="str">
            <v>李卫堂 N251114_2</v>
          </cell>
          <cell r="F3272" t="str">
            <v>PSM-ZM202512170006-0004</v>
          </cell>
          <cell r="G3272" t="str">
            <v>复旦大学附属中山医院</v>
          </cell>
          <cell r="H3272" t="str">
            <v>IDT362</v>
          </cell>
          <cell r="I3272">
            <v>6</v>
          </cell>
          <cell r="J3272" t="str">
            <v>mRNA</v>
          </cell>
          <cell r="K3272">
            <v>34.69</v>
          </cell>
          <cell r="L3272">
            <v>20</v>
          </cell>
          <cell r="M3272">
            <v>693.8</v>
          </cell>
          <cell r="N3272">
            <v>474</v>
          </cell>
        </row>
        <row r="3273">
          <cell r="D3273" t="str">
            <v>HGC-26002520</v>
          </cell>
          <cell r="E3273" t="str">
            <v>曾炳炎 T250729_2</v>
          </cell>
          <cell r="F3273" t="str">
            <v>PSM-ZM202512170006-0004</v>
          </cell>
          <cell r="G3273" t="str">
            <v>复旦大学附属中山医院</v>
          </cell>
          <cell r="H3273" t="str">
            <v>IDT365</v>
          </cell>
          <cell r="I3273">
            <v>6</v>
          </cell>
          <cell r="J3273" t="str">
            <v>mRNA</v>
          </cell>
          <cell r="K3273">
            <v>67.9</v>
          </cell>
          <cell r="L3273">
            <v>20</v>
          </cell>
          <cell r="M3273">
            <v>1358</v>
          </cell>
          <cell r="N3273">
            <v>474</v>
          </cell>
        </row>
        <row r="3274">
          <cell r="D3274" t="str">
            <v>HGC-26002524</v>
          </cell>
          <cell r="E3274" t="str">
            <v>曾雄 T251007_2</v>
          </cell>
          <cell r="F3274" t="str">
            <v>PSM-ZM202512170006-0004</v>
          </cell>
          <cell r="G3274" t="str">
            <v>复旦大学附属中山医院</v>
          </cell>
          <cell r="H3274" t="str">
            <v>IDT368</v>
          </cell>
          <cell r="I3274">
            <v>6</v>
          </cell>
          <cell r="J3274" t="str">
            <v>mRNA</v>
          </cell>
          <cell r="K3274">
            <v>44.49</v>
          </cell>
          <cell r="L3274">
            <v>20</v>
          </cell>
          <cell r="M3274">
            <v>889.8</v>
          </cell>
          <cell r="N3274">
            <v>474</v>
          </cell>
        </row>
        <row r="3275">
          <cell r="D3275" t="str">
            <v>HGC-26002531</v>
          </cell>
          <cell r="E3275" t="str">
            <v>陈裕隆 N250926_2</v>
          </cell>
          <cell r="F3275" t="str">
            <v>PSM-ZM202512170006-0004</v>
          </cell>
          <cell r="G3275" t="str">
            <v>复旦大学附属中山医院</v>
          </cell>
          <cell r="H3275" t="str">
            <v>IDT372</v>
          </cell>
          <cell r="I3275">
            <v>6</v>
          </cell>
          <cell r="J3275" t="str">
            <v>mRNA</v>
          </cell>
          <cell r="K3275">
            <v>36.81</v>
          </cell>
          <cell r="L3275">
            <v>20</v>
          </cell>
          <cell r="M3275">
            <v>736.2</v>
          </cell>
          <cell r="N3275">
            <v>474</v>
          </cell>
        </row>
        <row r="3276">
          <cell r="D3276" t="str">
            <v>HGC-25134372</v>
          </cell>
          <cell r="E3276" t="str">
            <v>CO2300002</v>
          </cell>
          <cell r="F3276" t="str">
            <v>PSM-ZM202511110003-0001</v>
          </cell>
          <cell r="G3276" t="str">
            <v>南方医科大学珠江医院</v>
          </cell>
          <cell r="H3276" t="str">
            <v>IDT379</v>
          </cell>
          <cell r="I3276">
            <v>6</v>
          </cell>
          <cell r="J3276" t="str">
            <v>mRNA-T7</v>
          </cell>
          <cell r="K3276">
            <v>5.45</v>
          </cell>
          <cell r="L3276">
            <v>20</v>
          </cell>
          <cell r="M3276">
            <v>109</v>
          </cell>
          <cell r="N3276">
            <v>350</v>
          </cell>
        </row>
        <row r="3277">
          <cell r="D3277" t="str">
            <v>HGC-25134375</v>
          </cell>
          <cell r="E3277" t="str">
            <v>CO2300005</v>
          </cell>
          <cell r="F3277" t="str">
            <v>PSM-ZM202511110003-0001</v>
          </cell>
          <cell r="G3277" t="str">
            <v>南方医科大学珠江医院</v>
          </cell>
          <cell r="H3277" t="str">
            <v>IDT380</v>
          </cell>
          <cell r="I3277">
            <v>6</v>
          </cell>
          <cell r="J3277" t="str">
            <v>mRNA-T7</v>
          </cell>
          <cell r="K3277">
            <v>2.35</v>
          </cell>
          <cell r="L3277">
            <v>20</v>
          </cell>
          <cell r="M3277">
            <v>47</v>
          </cell>
          <cell r="N3277">
            <v>350</v>
          </cell>
        </row>
        <row r="3278">
          <cell r="D3278" t="str">
            <v>HGC-25134376</v>
          </cell>
          <cell r="E3278" t="str">
            <v>CO2300011</v>
          </cell>
          <cell r="F3278" t="str">
            <v>PSM-ZM202511110003-0001</v>
          </cell>
          <cell r="G3278" t="str">
            <v>南方医科大学珠江医院</v>
          </cell>
          <cell r="H3278" t="str">
            <v>IDT381</v>
          </cell>
          <cell r="I3278">
            <v>6</v>
          </cell>
          <cell r="J3278" t="str">
            <v>mRNA-T7</v>
          </cell>
          <cell r="K3278">
            <v>2.9</v>
          </cell>
          <cell r="L3278">
            <v>20</v>
          </cell>
          <cell r="M3278">
            <v>58</v>
          </cell>
          <cell r="N3278">
            <v>350</v>
          </cell>
        </row>
        <row r="3279">
          <cell r="D3279" t="str">
            <v>HGC-25134379</v>
          </cell>
          <cell r="E3279" t="str">
            <v>RE2300010</v>
          </cell>
          <cell r="F3279" t="str">
            <v>PSM-ZM202511110003-0001</v>
          </cell>
          <cell r="G3279" t="str">
            <v>南方医科大学珠江医院</v>
          </cell>
          <cell r="H3279" t="str">
            <v>IDT382</v>
          </cell>
          <cell r="I3279">
            <v>6</v>
          </cell>
          <cell r="J3279" t="str">
            <v>mRNA-T7</v>
          </cell>
          <cell r="K3279">
            <v>1.55</v>
          </cell>
          <cell r="L3279">
            <v>20</v>
          </cell>
          <cell r="M3279">
            <v>31</v>
          </cell>
          <cell r="N3279">
            <v>350</v>
          </cell>
        </row>
        <row r="3280">
          <cell r="D3280" t="str">
            <v>HGC-25134380</v>
          </cell>
          <cell r="E3280" t="str">
            <v>CO2300015</v>
          </cell>
          <cell r="F3280" t="str">
            <v>PSM-ZM202511110003-0001</v>
          </cell>
          <cell r="G3280" t="str">
            <v>南方医科大学珠江医院</v>
          </cell>
          <cell r="H3280" t="str">
            <v>IDT383</v>
          </cell>
          <cell r="I3280">
            <v>6</v>
          </cell>
          <cell r="J3280" t="str">
            <v>mRNA-T7</v>
          </cell>
          <cell r="K3280">
            <v>2.13</v>
          </cell>
          <cell r="L3280">
            <v>20</v>
          </cell>
          <cell r="M3280">
            <v>42.6</v>
          </cell>
          <cell r="N3280">
            <v>350</v>
          </cell>
        </row>
        <row r="3281">
          <cell r="D3281" t="str">
            <v>HGC-25161279-R</v>
          </cell>
          <cell r="E3281" t="str">
            <v>徐寿火 T251022</v>
          </cell>
          <cell r="F3281" t="str">
            <v>PSM-ZM202512170006-0002</v>
          </cell>
          <cell r="G3281" t="str">
            <v>复旦大学附属中山医院</v>
          </cell>
          <cell r="H3281" t="str">
            <v>IDT328</v>
          </cell>
          <cell r="I3281">
            <v>6</v>
          </cell>
          <cell r="J3281" t="str">
            <v>mRNA</v>
          </cell>
          <cell r="K3281">
            <v>1.63</v>
          </cell>
          <cell r="L3281">
            <v>20</v>
          </cell>
          <cell r="M3281">
            <v>32.6</v>
          </cell>
          <cell r="N3281">
            <v>480</v>
          </cell>
        </row>
        <row r="3282">
          <cell r="D3282" t="str">
            <v>HGC-26002519</v>
          </cell>
          <cell r="E3282" t="str">
            <v>张定华 T250729_2</v>
          </cell>
          <cell r="F3282" t="str">
            <v>PSM-ZM202512170006-0004</v>
          </cell>
          <cell r="G3282" t="str">
            <v>复旦大学附属中山医院</v>
          </cell>
          <cell r="H3282" t="str">
            <v>IDT364</v>
          </cell>
          <cell r="I3282">
            <v>6</v>
          </cell>
          <cell r="J3282" t="str">
            <v>mRNA</v>
          </cell>
          <cell r="K3282">
            <v>7.85</v>
          </cell>
          <cell r="L3282">
            <v>20</v>
          </cell>
          <cell r="M3282">
            <v>157</v>
          </cell>
          <cell r="N3282">
            <v>480</v>
          </cell>
        </row>
        <row r="3283">
          <cell r="D3283" t="str">
            <v>HGC-26009980</v>
          </cell>
          <cell r="E3283" t="str">
            <v>WYYB</v>
          </cell>
          <cell r="F3283" t="str">
            <v>PSM-ZM202510150012-0025</v>
          </cell>
          <cell r="G3283" t="str">
            <v>青岛大学附属医院</v>
          </cell>
          <cell r="H3283" t="str">
            <v>MGI57</v>
          </cell>
          <cell r="I3283" t="str">
            <v>450M</v>
          </cell>
          <cell r="J3283" t="str">
            <v>cDNA文库</v>
          </cell>
          <cell r="K3283">
            <v>17</v>
          </cell>
          <cell r="L3283">
            <v>30</v>
          </cell>
          <cell r="M3283">
            <v>510</v>
          </cell>
          <cell r="N3283">
            <v>405</v>
          </cell>
        </row>
        <row r="3284">
          <cell r="D3284" t="str">
            <v>HGC-26010633</v>
          </cell>
          <cell r="E3284" t="str">
            <v>01219633zhaoqunying</v>
          </cell>
          <cell r="F3284" t="str">
            <v>PSM-ZM202511060008-0017</v>
          </cell>
          <cell r="G3284" t="str">
            <v>杭州市第一人民医院</v>
          </cell>
          <cell r="H3284" t="str">
            <v>MGI58</v>
          </cell>
          <cell r="I3284" t="str">
            <v>450M</v>
          </cell>
          <cell r="J3284" t="str">
            <v>cDNA文库</v>
          </cell>
          <cell r="K3284">
            <v>18</v>
          </cell>
          <cell r="L3284">
            <v>30</v>
          </cell>
          <cell r="M3284">
            <v>540</v>
          </cell>
          <cell r="N3284">
            <v>387</v>
          </cell>
        </row>
        <row r="3285">
          <cell r="D3285" t="str">
            <v>HGC-26011772</v>
          </cell>
          <cell r="E3285" t="str">
            <v>FYX</v>
          </cell>
          <cell r="F3285" t="str">
            <v>PSM-ZM202510150012-0027</v>
          </cell>
          <cell r="G3285" t="str">
            <v>青岛大学附属医院</v>
          </cell>
          <cell r="H3285" t="str">
            <v>MGI59</v>
          </cell>
          <cell r="I3285" t="str">
            <v>450M</v>
          </cell>
          <cell r="J3285" t="str">
            <v>cDNA文库</v>
          </cell>
          <cell r="K3285">
            <v>15</v>
          </cell>
          <cell r="L3285">
            <v>30</v>
          </cell>
          <cell r="M3285">
            <v>450</v>
          </cell>
          <cell r="N3285">
            <v>407</v>
          </cell>
        </row>
        <row r="3286">
          <cell r="D3286" t="str">
            <v>HGC-26012200</v>
          </cell>
          <cell r="E3286" t="str">
            <v>01535369luguiying</v>
          </cell>
          <cell r="F3286" t="str">
            <v>PSM-ZM202511060008-0018</v>
          </cell>
          <cell r="G3286" t="str">
            <v>杭州市第一人民医院</v>
          </cell>
          <cell r="H3286" t="str">
            <v>MGI60</v>
          </cell>
          <cell r="I3286" t="str">
            <v>450M</v>
          </cell>
          <cell r="J3286" t="str">
            <v>cDNA文库</v>
          </cell>
          <cell r="K3286">
            <v>18</v>
          </cell>
          <cell r="L3286">
            <v>30</v>
          </cell>
          <cell r="M3286">
            <v>540</v>
          </cell>
          <cell r="N3286">
            <v>410</v>
          </cell>
        </row>
        <row r="3287">
          <cell r="D3287" t="str">
            <v>HGC-26013678</v>
          </cell>
          <cell r="E3287" t="str">
            <v>WPH</v>
          </cell>
          <cell r="F3287" t="str">
            <v>PSM-ZM202510150012-0028</v>
          </cell>
          <cell r="G3287" t="str">
            <v>青岛大学附属医院</v>
          </cell>
          <cell r="H3287" t="str">
            <v>MGI61</v>
          </cell>
          <cell r="I3287" t="str">
            <v>450M</v>
          </cell>
          <cell r="J3287" t="str">
            <v>cDNA文库</v>
          </cell>
          <cell r="K3287">
            <v>17</v>
          </cell>
          <cell r="L3287">
            <v>30</v>
          </cell>
          <cell r="M3287">
            <v>510</v>
          </cell>
          <cell r="N3287">
            <v>405</v>
          </cell>
        </row>
        <row r="3288">
          <cell r="D3288" t="str">
            <v>HGC-26013679</v>
          </cell>
          <cell r="E3288" t="str">
            <v>LBL</v>
          </cell>
          <cell r="F3288" t="str">
            <v>PSM-ZM202510150012-0028</v>
          </cell>
          <cell r="G3288" t="str">
            <v>青岛大学附属医院</v>
          </cell>
          <cell r="H3288" t="str">
            <v>MGI62</v>
          </cell>
          <cell r="I3288" t="str">
            <v>450M</v>
          </cell>
          <cell r="J3288" t="str">
            <v>cDNA文库</v>
          </cell>
          <cell r="K3288">
            <v>23</v>
          </cell>
          <cell r="L3288">
            <v>30</v>
          </cell>
          <cell r="M3288">
            <v>690</v>
          </cell>
          <cell r="N3288">
            <v>396</v>
          </cell>
        </row>
        <row r="3289">
          <cell r="D3289" t="str">
            <v>HGC-26015015</v>
          </cell>
          <cell r="E3289" t="str">
            <v>empty-control</v>
          </cell>
          <cell r="F3289" t="str">
            <v>PSM-ZM202510110006-0007</v>
          </cell>
          <cell r="G3289" t="str">
            <v>湖南大学</v>
          </cell>
          <cell r="H3289" t="str">
            <v>MGI63</v>
          </cell>
          <cell r="I3289" t="str">
            <v>450M</v>
          </cell>
          <cell r="J3289" t="str">
            <v>cDNA文库</v>
          </cell>
          <cell r="K3289">
            <v>27</v>
          </cell>
          <cell r="L3289">
            <v>30</v>
          </cell>
          <cell r="M3289">
            <v>810</v>
          </cell>
          <cell r="N3289">
            <v>375</v>
          </cell>
        </row>
        <row r="3290">
          <cell r="D3290" t="str">
            <v>HGC-26015017</v>
          </cell>
          <cell r="E3290" t="str">
            <v>empty-cancerl</v>
          </cell>
          <cell r="F3290" t="str">
            <v>PSM-ZM202510110006-0007</v>
          </cell>
          <cell r="G3290" t="str">
            <v>湖南大学</v>
          </cell>
          <cell r="H3290" t="str">
            <v>MGI64</v>
          </cell>
          <cell r="I3290" t="str">
            <v>450M</v>
          </cell>
          <cell r="J3290" t="str">
            <v>cDNA文库</v>
          </cell>
          <cell r="K3290">
            <v>14</v>
          </cell>
          <cell r="L3290">
            <v>30</v>
          </cell>
          <cell r="M3290">
            <v>420</v>
          </cell>
          <cell r="N3290">
            <v>373</v>
          </cell>
        </row>
        <row r="3292">
          <cell r="D3292" t="str">
            <v>HGC-26009980-oligo</v>
          </cell>
          <cell r="E3292" t="str">
            <v>WYYB-oligo</v>
          </cell>
          <cell r="F3292" t="str">
            <v>PSM-ZM202510150012-0025</v>
          </cell>
          <cell r="G3292" t="str">
            <v>青岛大学附属医院</v>
          </cell>
          <cell r="H3292" t="str">
            <v>MGI57</v>
          </cell>
          <cell r="I3292" t="str">
            <v>50M</v>
          </cell>
          <cell r="J3292" t="str">
            <v>oligo文库</v>
          </cell>
          <cell r="K3292">
            <v>43</v>
          </cell>
          <cell r="L3292">
            <v>30</v>
          </cell>
          <cell r="M3292">
            <v>1290</v>
          </cell>
          <cell r="N3292">
            <v>188</v>
          </cell>
        </row>
        <row r="3293">
          <cell r="D3293" t="str">
            <v>HGC-26010633-oligo</v>
          </cell>
          <cell r="E3293" t="str">
            <v>01219633zhaoqunying-oligo</v>
          </cell>
          <cell r="F3293" t="str">
            <v>PSM-ZM202511060008-0017</v>
          </cell>
          <cell r="G3293" t="str">
            <v>杭州市第一人民医院</v>
          </cell>
          <cell r="H3293" t="str">
            <v>MGI58</v>
          </cell>
          <cell r="I3293" t="str">
            <v>50M</v>
          </cell>
          <cell r="J3293" t="str">
            <v>oligo文库</v>
          </cell>
          <cell r="K3293">
            <v>54</v>
          </cell>
          <cell r="L3293">
            <v>30</v>
          </cell>
          <cell r="M3293">
            <v>1620</v>
          </cell>
          <cell r="N3293">
            <v>187</v>
          </cell>
        </row>
        <row r="3294">
          <cell r="D3294" t="str">
            <v>HGC-26011772-oligo</v>
          </cell>
          <cell r="E3294" t="str">
            <v>FYX-oligo</v>
          </cell>
          <cell r="F3294" t="str">
            <v>PSM-ZM202510150012-0027</v>
          </cell>
          <cell r="G3294" t="str">
            <v>青岛大学附属医院</v>
          </cell>
          <cell r="H3294" t="str">
            <v>MGI59</v>
          </cell>
          <cell r="I3294" t="str">
            <v>50M</v>
          </cell>
          <cell r="J3294" t="str">
            <v>oligo文库</v>
          </cell>
          <cell r="K3294">
            <v>52</v>
          </cell>
          <cell r="L3294">
            <v>30</v>
          </cell>
          <cell r="M3294">
            <v>1560</v>
          </cell>
          <cell r="N3294">
            <v>185</v>
          </cell>
        </row>
        <row r="3295">
          <cell r="D3295" t="str">
            <v>HGC-26012200-oligo</v>
          </cell>
          <cell r="E3295" t="str">
            <v>01535369luguiying-oligo</v>
          </cell>
          <cell r="F3295" t="str">
            <v>PSM-ZM202511060008-0018</v>
          </cell>
          <cell r="G3295" t="str">
            <v>杭州市第一人民医院</v>
          </cell>
          <cell r="H3295" t="str">
            <v>MGI60</v>
          </cell>
          <cell r="I3295" t="str">
            <v>50M</v>
          </cell>
          <cell r="J3295" t="str">
            <v>oligo文库</v>
          </cell>
          <cell r="K3295">
            <v>60</v>
          </cell>
          <cell r="L3295">
            <v>30</v>
          </cell>
          <cell r="M3295">
            <v>1800</v>
          </cell>
          <cell r="N3295">
            <v>184</v>
          </cell>
        </row>
        <row r="3296">
          <cell r="D3296" t="str">
            <v>HGC-26013678-oligo</v>
          </cell>
          <cell r="E3296" t="str">
            <v>WPH-oligo</v>
          </cell>
          <cell r="F3296" t="str">
            <v>PSM-ZM202510150012-0028</v>
          </cell>
          <cell r="G3296" t="str">
            <v>青岛大学附属医院</v>
          </cell>
          <cell r="H3296" t="str">
            <v>MGI61</v>
          </cell>
          <cell r="I3296" t="str">
            <v>50M</v>
          </cell>
          <cell r="J3296" t="str">
            <v>oligo文库</v>
          </cell>
          <cell r="K3296">
            <v>39</v>
          </cell>
          <cell r="L3296">
            <v>30</v>
          </cell>
          <cell r="M3296">
            <v>1170</v>
          </cell>
          <cell r="N3296">
            <v>184</v>
          </cell>
        </row>
        <row r="3297">
          <cell r="D3297" t="str">
            <v>HGC-26013679-oligo</v>
          </cell>
          <cell r="E3297" t="str">
            <v>LBL-oligo</v>
          </cell>
          <cell r="F3297" t="str">
            <v>PSM-ZM202510150012-0028</v>
          </cell>
          <cell r="G3297" t="str">
            <v>青岛大学附属医院</v>
          </cell>
          <cell r="H3297" t="str">
            <v>MGI62</v>
          </cell>
          <cell r="I3297" t="str">
            <v>50M</v>
          </cell>
          <cell r="J3297" t="str">
            <v>oligo文库</v>
          </cell>
          <cell r="K3297">
            <v>39</v>
          </cell>
          <cell r="L3297">
            <v>30</v>
          </cell>
          <cell r="M3297">
            <v>1170</v>
          </cell>
          <cell r="N3297">
            <v>183</v>
          </cell>
        </row>
        <row r="3298">
          <cell r="D3298" t="str">
            <v>HGC-26015016-oligo</v>
          </cell>
          <cell r="E3298" t="str">
            <v>empty-control-oligo</v>
          </cell>
          <cell r="F3298" t="str">
            <v>PSM-ZM202510110006-0007</v>
          </cell>
          <cell r="G3298" t="str">
            <v>湖南大学</v>
          </cell>
          <cell r="H3298" t="str">
            <v>MGI63</v>
          </cell>
          <cell r="I3298" t="str">
            <v>50M</v>
          </cell>
          <cell r="J3298" t="str">
            <v>oligo文库</v>
          </cell>
          <cell r="K3298">
            <v>38</v>
          </cell>
          <cell r="L3298">
            <v>30</v>
          </cell>
          <cell r="M3298">
            <v>1140</v>
          </cell>
          <cell r="N3298">
            <v>183</v>
          </cell>
        </row>
        <row r="3299">
          <cell r="D3299" t="str">
            <v>HGC-26015018-oligo</v>
          </cell>
          <cell r="E3299" t="str">
            <v>empty-cancerl-oligo</v>
          </cell>
          <cell r="F3299" t="str">
            <v>PSM-ZM202510110006-0007</v>
          </cell>
          <cell r="G3299" t="str">
            <v>湖南大学</v>
          </cell>
          <cell r="H3299" t="str">
            <v>MGI64</v>
          </cell>
          <cell r="I3299" t="str">
            <v>50M</v>
          </cell>
          <cell r="J3299" t="str">
            <v>oligo文库</v>
          </cell>
          <cell r="K3299">
            <v>38</v>
          </cell>
          <cell r="L3299">
            <v>30</v>
          </cell>
          <cell r="M3299">
            <v>1140</v>
          </cell>
          <cell r="N3299">
            <v>182</v>
          </cell>
        </row>
        <row r="3300">
          <cell r="D3300" t="str">
            <v>HGC-26012411</v>
          </cell>
          <cell r="E3300" t="str">
            <v>QZQ-161</v>
          </cell>
          <cell r="F3300" t="str">
            <v>PSM-ZM202601230004-0001</v>
          </cell>
          <cell r="G3300" t="str">
            <v>南昌康旭禾生物科技有限公司</v>
          </cell>
          <cell r="H3300" t="str">
            <v>IDT137</v>
          </cell>
          <cell r="I3300">
            <v>30</v>
          </cell>
          <cell r="J3300" t="str">
            <v>WGS-T7</v>
          </cell>
          <cell r="K3300">
            <v>30.81</v>
          </cell>
          <cell r="L3300">
            <v>18</v>
          </cell>
          <cell r="M3300">
            <v>554.58</v>
          </cell>
          <cell r="N3300">
            <v>450</v>
          </cell>
        </row>
        <row r="3301">
          <cell r="D3301" t="str">
            <v>HGC-26012412</v>
          </cell>
          <cell r="E3301" t="str">
            <v>QZQ-162</v>
          </cell>
          <cell r="F3301" t="str">
            <v>PSM-ZM202601230004-0001</v>
          </cell>
          <cell r="G3301" t="str">
            <v>南昌康旭禾生物科技有限公司</v>
          </cell>
          <cell r="H3301" t="str">
            <v>IDT138</v>
          </cell>
          <cell r="I3301">
            <v>30</v>
          </cell>
          <cell r="J3301" t="str">
            <v>WGS-T7</v>
          </cell>
          <cell r="K3301">
            <v>14.4</v>
          </cell>
          <cell r="L3301">
            <v>18</v>
          </cell>
          <cell r="M3301">
            <v>259.2</v>
          </cell>
          <cell r="N3301">
            <v>420</v>
          </cell>
        </row>
        <row r="3302">
          <cell r="D3302" t="str">
            <v>HGC-26012413</v>
          </cell>
          <cell r="E3302" t="str">
            <v>QZQ-163</v>
          </cell>
          <cell r="F3302" t="str">
            <v>PSM-ZM202601230004-0001</v>
          </cell>
          <cell r="G3302" t="str">
            <v>南昌康旭禾生物科技有限公司</v>
          </cell>
          <cell r="H3302" t="str">
            <v>IDT139</v>
          </cell>
          <cell r="I3302">
            <v>30</v>
          </cell>
          <cell r="J3302" t="str">
            <v>WGS-T7</v>
          </cell>
          <cell r="K3302">
            <v>18.01</v>
          </cell>
          <cell r="L3302">
            <v>18</v>
          </cell>
          <cell r="M3302">
            <v>324.18</v>
          </cell>
          <cell r="N3302">
            <v>450</v>
          </cell>
        </row>
        <row r="3303">
          <cell r="D3303" t="str">
            <v>HGC-26012414</v>
          </cell>
          <cell r="E3303" t="str">
            <v>QZQ-164</v>
          </cell>
          <cell r="F3303" t="str">
            <v>PSM-ZM202601230004-0001</v>
          </cell>
          <cell r="G3303" t="str">
            <v>南昌康旭禾生物科技有限公司</v>
          </cell>
          <cell r="H3303" t="str">
            <v>IDT140</v>
          </cell>
          <cell r="I3303">
            <v>30</v>
          </cell>
          <cell r="J3303" t="str">
            <v>WGS-T7</v>
          </cell>
          <cell r="K3303">
            <v>26.77</v>
          </cell>
          <cell r="L3303">
            <v>18</v>
          </cell>
          <cell r="M3303">
            <v>481.86</v>
          </cell>
          <cell r="N3303">
            <v>450</v>
          </cell>
        </row>
        <row r="3304">
          <cell r="D3304" t="str">
            <v>HGC-26012415</v>
          </cell>
          <cell r="E3304" t="str">
            <v>QZQ-165</v>
          </cell>
          <cell r="F3304" t="str">
            <v>PSM-ZM202601230004-0001</v>
          </cell>
          <cell r="G3304" t="str">
            <v>南昌康旭禾生物科技有限公司</v>
          </cell>
          <cell r="H3304" t="str">
            <v>IDT141</v>
          </cell>
          <cell r="I3304">
            <v>30</v>
          </cell>
          <cell r="J3304" t="str">
            <v>WGS-T7</v>
          </cell>
          <cell r="K3304">
            <v>20.7</v>
          </cell>
          <cell r="L3304">
            <v>18</v>
          </cell>
          <cell r="M3304">
            <v>372.6</v>
          </cell>
          <cell r="N3304">
            <v>450</v>
          </cell>
        </row>
        <row r="3305">
          <cell r="D3305" t="str">
            <v>HGC-26012416</v>
          </cell>
          <cell r="E3305" t="str">
            <v>QZQ-166</v>
          </cell>
          <cell r="F3305" t="str">
            <v>PSM-ZM202601230004-0001</v>
          </cell>
          <cell r="G3305" t="str">
            <v>南昌康旭禾生物科技有限公司</v>
          </cell>
          <cell r="H3305" t="str">
            <v>IDT142</v>
          </cell>
          <cell r="I3305">
            <v>30</v>
          </cell>
          <cell r="J3305" t="str">
            <v>WGS-T7</v>
          </cell>
          <cell r="K3305">
            <v>26.28</v>
          </cell>
          <cell r="L3305">
            <v>18</v>
          </cell>
          <cell r="M3305">
            <v>473.04</v>
          </cell>
          <cell r="N3305">
            <v>450</v>
          </cell>
        </row>
        <row r="3306">
          <cell r="D3306" t="str">
            <v>HGC-26012417</v>
          </cell>
          <cell r="E3306" t="str">
            <v>QZQ-167</v>
          </cell>
          <cell r="F3306" t="str">
            <v>PSM-ZM202601230004-0001</v>
          </cell>
          <cell r="G3306" t="str">
            <v>南昌康旭禾生物科技有限公司</v>
          </cell>
          <cell r="H3306" t="str">
            <v>IDT143</v>
          </cell>
          <cell r="I3306">
            <v>30</v>
          </cell>
          <cell r="J3306" t="str">
            <v>WGS-T7</v>
          </cell>
          <cell r="K3306">
            <v>43.35</v>
          </cell>
          <cell r="L3306">
            <v>18</v>
          </cell>
          <cell r="M3306">
            <v>780.3</v>
          </cell>
          <cell r="N3306">
            <v>450</v>
          </cell>
        </row>
        <row r="3307">
          <cell r="D3307" t="str">
            <v>HGC-26012418</v>
          </cell>
          <cell r="E3307" t="str">
            <v>QZQ-168</v>
          </cell>
          <cell r="F3307" t="str">
            <v>PSM-ZM202601230004-0001</v>
          </cell>
          <cell r="G3307" t="str">
            <v>南昌康旭禾生物科技有限公司</v>
          </cell>
          <cell r="H3307" t="str">
            <v>IDT144</v>
          </cell>
          <cell r="I3307">
            <v>30</v>
          </cell>
          <cell r="J3307" t="str">
            <v>WGS-T7</v>
          </cell>
          <cell r="K3307">
            <v>47.47</v>
          </cell>
          <cell r="L3307">
            <v>18</v>
          </cell>
          <cell r="M3307">
            <v>854.46</v>
          </cell>
          <cell r="N3307">
            <v>450</v>
          </cell>
        </row>
        <row r="3308">
          <cell r="D3308" t="str">
            <v>HGC-26012419</v>
          </cell>
          <cell r="E3308" t="str">
            <v>QZQ-169</v>
          </cell>
          <cell r="F3308" t="str">
            <v>PSM-ZM202601230004-0001</v>
          </cell>
          <cell r="G3308" t="str">
            <v>南昌康旭禾生物科技有限公司</v>
          </cell>
          <cell r="H3308" t="str">
            <v>IDT145</v>
          </cell>
          <cell r="I3308">
            <v>30</v>
          </cell>
          <cell r="J3308" t="str">
            <v>WGS-T7</v>
          </cell>
          <cell r="K3308">
            <v>45.11</v>
          </cell>
          <cell r="L3308">
            <v>18</v>
          </cell>
          <cell r="M3308">
            <v>811.98</v>
          </cell>
          <cell r="N3308">
            <v>450</v>
          </cell>
        </row>
        <row r="3309">
          <cell r="D3309" t="str">
            <v>HGC-26012420</v>
          </cell>
          <cell r="E3309" t="str">
            <v>QZQ-170</v>
          </cell>
          <cell r="F3309" t="str">
            <v>PSM-ZM202601230004-0001</v>
          </cell>
          <cell r="G3309" t="str">
            <v>南昌康旭禾生物科技有限公司</v>
          </cell>
          <cell r="H3309" t="str">
            <v>IDT146</v>
          </cell>
          <cell r="I3309">
            <v>30</v>
          </cell>
          <cell r="J3309" t="str">
            <v>WGS-T7</v>
          </cell>
          <cell r="K3309">
            <v>26.7</v>
          </cell>
          <cell r="L3309">
            <v>18</v>
          </cell>
          <cell r="M3309">
            <v>480.6</v>
          </cell>
          <cell r="N3309">
            <v>450</v>
          </cell>
        </row>
        <row r="3310">
          <cell r="D3310" t="str">
            <v>HGC-26012421</v>
          </cell>
          <cell r="E3310" t="str">
            <v>QZQ-171</v>
          </cell>
          <cell r="F3310" t="str">
            <v>PSM-ZM202601230004-0001</v>
          </cell>
          <cell r="G3310" t="str">
            <v>南昌康旭禾生物科技有限公司</v>
          </cell>
          <cell r="H3310" t="str">
            <v>IDT147</v>
          </cell>
          <cell r="I3310">
            <v>30</v>
          </cell>
          <cell r="J3310" t="str">
            <v>WGS-T7</v>
          </cell>
          <cell r="K3310">
            <v>59.7</v>
          </cell>
          <cell r="L3310">
            <v>18</v>
          </cell>
          <cell r="M3310">
            <v>1074.6</v>
          </cell>
          <cell r="N3310">
            <v>450</v>
          </cell>
        </row>
        <row r="3311">
          <cell r="D3311" t="str">
            <v>HGC-26012422</v>
          </cell>
          <cell r="E3311" t="str">
            <v>QZQ-172</v>
          </cell>
          <cell r="F3311" t="str">
            <v>PSM-ZM202601230004-0001</v>
          </cell>
          <cell r="G3311" t="str">
            <v>南昌康旭禾生物科技有限公司</v>
          </cell>
          <cell r="H3311" t="str">
            <v>IDT148</v>
          </cell>
          <cell r="I3311">
            <v>30</v>
          </cell>
          <cell r="J3311" t="str">
            <v>WGS-T7</v>
          </cell>
          <cell r="K3311">
            <v>27.01</v>
          </cell>
          <cell r="L3311">
            <v>18</v>
          </cell>
          <cell r="M3311">
            <v>486.18</v>
          </cell>
          <cell r="N3311">
            <v>450</v>
          </cell>
        </row>
        <row r="3312">
          <cell r="D3312" t="str">
            <v>HGC-26012423</v>
          </cell>
          <cell r="E3312" t="str">
            <v>QZQ-173</v>
          </cell>
          <cell r="F3312" t="str">
            <v>PSM-ZM202601230004-0001</v>
          </cell>
          <cell r="G3312" t="str">
            <v>南昌康旭禾生物科技有限公司</v>
          </cell>
          <cell r="H3312" t="str">
            <v>IDT149</v>
          </cell>
          <cell r="I3312">
            <v>30</v>
          </cell>
          <cell r="J3312" t="str">
            <v>WGS-T7</v>
          </cell>
          <cell r="K3312">
            <v>13.86</v>
          </cell>
          <cell r="L3312">
            <v>18</v>
          </cell>
          <cell r="M3312">
            <v>249.48</v>
          </cell>
          <cell r="N3312">
            <v>420</v>
          </cell>
        </row>
        <row r="3313">
          <cell r="D3313" t="str">
            <v>HGC-26012424</v>
          </cell>
          <cell r="E3313" t="str">
            <v>QZQ-174</v>
          </cell>
          <cell r="F3313" t="str">
            <v>PSM-ZM202601230004-0001</v>
          </cell>
          <cell r="G3313" t="str">
            <v>南昌康旭禾生物科技有限公司</v>
          </cell>
          <cell r="H3313" t="str">
            <v>IDT150</v>
          </cell>
          <cell r="I3313">
            <v>30</v>
          </cell>
          <cell r="J3313" t="str">
            <v>WGS-T7</v>
          </cell>
          <cell r="K3313">
            <v>43.3</v>
          </cell>
          <cell r="L3313">
            <v>18</v>
          </cell>
          <cell r="M3313">
            <v>779.4</v>
          </cell>
          <cell r="N3313">
            <v>450</v>
          </cell>
        </row>
        <row r="3314">
          <cell r="D3314" t="str">
            <v>HGC-26012425</v>
          </cell>
          <cell r="E3314" t="str">
            <v>QZQ-175</v>
          </cell>
          <cell r="F3314" t="str">
            <v>PSM-ZM202601230004-0001</v>
          </cell>
          <cell r="G3314" t="str">
            <v>南昌康旭禾生物科技有限公司</v>
          </cell>
          <cell r="H3314" t="str">
            <v>IDT151</v>
          </cell>
          <cell r="I3314">
            <v>30</v>
          </cell>
          <cell r="J3314" t="str">
            <v>WGS-T7</v>
          </cell>
          <cell r="K3314">
            <v>18.67</v>
          </cell>
          <cell r="L3314">
            <v>18</v>
          </cell>
          <cell r="M3314">
            <v>336.06</v>
          </cell>
          <cell r="N3314">
            <v>420</v>
          </cell>
        </row>
        <row r="3315">
          <cell r="D3315" t="str">
            <v>HGC-26012426</v>
          </cell>
          <cell r="E3315" t="str">
            <v>QZQ-176</v>
          </cell>
          <cell r="F3315" t="str">
            <v>PSM-ZM202601230004-0001</v>
          </cell>
          <cell r="G3315" t="str">
            <v>南昌康旭禾生物科技有限公司</v>
          </cell>
          <cell r="H3315" t="str">
            <v>IDT152</v>
          </cell>
          <cell r="I3315">
            <v>30</v>
          </cell>
          <cell r="J3315" t="str">
            <v>WGS-T7</v>
          </cell>
          <cell r="K3315">
            <v>21.84</v>
          </cell>
          <cell r="L3315">
            <v>18</v>
          </cell>
          <cell r="M3315">
            <v>393.12</v>
          </cell>
          <cell r="N3315">
            <v>420</v>
          </cell>
        </row>
        <row r="3316">
          <cell r="D3316" t="str">
            <v>HGC-26012427</v>
          </cell>
          <cell r="E3316" t="str">
            <v>QZQ-177</v>
          </cell>
          <cell r="F3316" t="str">
            <v>PSM-ZM202601230004-0001</v>
          </cell>
          <cell r="G3316" t="str">
            <v>南昌康旭禾生物科技有限公司</v>
          </cell>
          <cell r="H3316" t="str">
            <v>IDT153</v>
          </cell>
          <cell r="I3316">
            <v>30</v>
          </cell>
          <cell r="J3316" t="str">
            <v>WGS-T7</v>
          </cell>
          <cell r="K3316">
            <v>27.4</v>
          </cell>
          <cell r="L3316">
            <v>18</v>
          </cell>
          <cell r="M3316">
            <v>493.2</v>
          </cell>
          <cell r="N3316">
            <v>450</v>
          </cell>
        </row>
        <row r="3317">
          <cell r="D3317" t="str">
            <v>HGC-26012428</v>
          </cell>
          <cell r="E3317" t="str">
            <v>QZQ-178</v>
          </cell>
          <cell r="F3317" t="str">
            <v>PSM-ZM202601230004-0001</v>
          </cell>
          <cell r="G3317" t="str">
            <v>南昌康旭禾生物科技有限公司</v>
          </cell>
          <cell r="H3317" t="str">
            <v>IDT154</v>
          </cell>
          <cell r="I3317">
            <v>30</v>
          </cell>
          <cell r="J3317" t="str">
            <v>WGS-T7</v>
          </cell>
          <cell r="K3317">
            <v>27.75</v>
          </cell>
          <cell r="L3317">
            <v>18</v>
          </cell>
          <cell r="M3317">
            <v>499.5</v>
          </cell>
          <cell r="N3317">
            <v>450</v>
          </cell>
        </row>
        <row r="3318">
          <cell r="D3318" t="str">
            <v>HGC-26012429</v>
          </cell>
          <cell r="E3318" t="str">
            <v>QZQ-179</v>
          </cell>
          <cell r="F3318" t="str">
            <v>PSM-ZM202601230004-0001</v>
          </cell>
          <cell r="G3318" t="str">
            <v>南昌康旭禾生物科技有限公司</v>
          </cell>
          <cell r="H3318" t="str">
            <v>IDT155</v>
          </cell>
          <cell r="I3318">
            <v>30</v>
          </cell>
          <cell r="J3318" t="str">
            <v>WGS-T7</v>
          </cell>
          <cell r="K3318">
            <v>26.77</v>
          </cell>
          <cell r="L3318">
            <v>18</v>
          </cell>
          <cell r="M3318">
            <v>481.86</v>
          </cell>
          <cell r="N3318">
            <v>450</v>
          </cell>
        </row>
        <row r="3319">
          <cell r="D3319" t="str">
            <v>HGC-26012430</v>
          </cell>
          <cell r="E3319" t="str">
            <v>QZQ-180</v>
          </cell>
          <cell r="F3319" t="str">
            <v>PSM-ZM202601230004-0001</v>
          </cell>
          <cell r="G3319" t="str">
            <v>南昌康旭禾生物科技有限公司</v>
          </cell>
          <cell r="H3319" t="str">
            <v>IDT156</v>
          </cell>
          <cell r="I3319">
            <v>30</v>
          </cell>
          <cell r="J3319" t="str">
            <v>WGS-T7</v>
          </cell>
          <cell r="K3319">
            <v>27.29</v>
          </cell>
          <cell r="L3319">
            <v>18</v>
          </cell>
          <cell r="M3319">
            <v>491.22</v>
          </cell>
          <cell r="N3319">
            <v>450</v>
          </cell>
        </row>
        <row r="3320">
          <cell r="D3320" t="str">
            <v>HGC-26012431</v>
          </cell>
          <cell r="E3320" t="str">
            <v>QZQ-181</v>
          </cell>
          <cell r="F3320" t="str">
            <v>PSM-ZM202601230004-0001</v>
          </cell>
          <cell r="G3320" t="str">
            <v>南昌康旭禾生物科技有限公司</v>
          </cell>
          <cell r="H3320" t="str">
            <v>IDT157</v>
          </cell>
          <cell r="I3320">
            <v>30</v>
          </cell>
          <cell r="J3320" t="str">
            <v>WGS-T7</v>
          </cell>
          <cell r="K3320">
            <v>42.3</v>
          </cell>
          <cell r="L3320">
            <v>18</v>
          </cell>
          <cell r="M3320">
            <v>761.4</v>
          </cell>
          <cell r="N3320">
            <v>450</v>
          </cell>
        </row>
        <row r="3321">
          <cell r="D3321" t="str">
            <v>HGC-26012432</v>
          </cell>
          <cell r="E3321" t="str">
            <v>QZQ-182</v>
          </cell>
          <cell r="F3321" t="str">
            <v>PSM-ZM202601230004-0001</v>
          </cell>
          <cell r="G3321" t="str">
            <v>南昌康旭禾生物科技有限公司</v>
          </cell>
          <cell r="H3321" t="str">
            <v>IDT158</v>
          </cell>
          <cell r="I3321">
            <v>30</v>
          </cell>
          <cell r="J3321" t="str">
            <v>WGS-T7</v>
          </cell>
          <cell r="K3321">
            <v>23.13</v>
          </cell>
          <cell r="L3321">
            <v>18</v>
          </cell>
          <cell r="M3321">
            <v>416.34</v>
          </cell>
          <cell r="N3321">
            <v>450</v>
          </cell>
        </row>
        <row r="3322">
          <cell r="D3322" t="str">
            <v>HGC-26012433</v>
          </cell>
          <cell r="E3322" t="str">
            <v>QZQ-183</v>
          </cell>
          <cell r="F3322" t="str">
            <v>PSM-ZM202601230004-0001</v>
          </cell>
          <cell r="G3322" t="str">
            <v>南昌康旭禾生物科技有限公司</v>
          </cell>
          <cell r="H3322" t="str">
            <v>IDT159</v>
          </cell>
          <cell r="I3322">
            <v>30</v>
          </cell>
          <cell r="J3322" t="str">
            <v>WGS-T7</v>
          </cell>
          <cell r="K3322">
            <v>17.79</v>
          </cell>
          <cell r="L3322">
            <v>18</v>
          </cell>
          <cell r="M3322">
            <v>320.22</v>
          </cell>
          <cell r="N3322">
            <v>420</v>
          </cell>
        </row>
        <row r="3323">
          <cell r="D3323" t="str">
            <v>HGC-26012434</v>
          </cell>
          <cell r="E3323" t="str">
            <v>QZQ-184</v>
          </cell>
          <cell r="F3323" t="str">
            <v>PSM-ZM202601230004-0001</v>
          </cell>
          <cell r="G3323" t="str">
            <v>南昌康旭禾生物科技有限公司</v>
          </cell>
          <cell r="H3323" t="str">
            <v>IDT160</v>
          </cell>
          <cell r="I3323">
            <v>30</v>
          </cell>
          <cell r="J3323" t="str">
            <v>WGS-T7</v>
          </cell>
          <cell r="K3323">
            <v>45.81</v>
          </cell>
          <cell r="L3323">
            <v>18</v>
          </cell>
          <cell r="M3323">
            <v>824.58</v>
          </cell>
          <cell r="N3323">
            <v>450</v>
          </cell>
        </row>
        <row r="3324">
          <cell r="D3324" t="str">
            <v>HGC-26012435</v>
          </cell>
          <cell r="E3324" t="str">
            <v>QZQ-185</v>
          </cell>
          <cell r="F3324" t="str">
            <v>PSM-ZM202601230004-0001</v>
          </cell>
          <cell r="G3324" t="str">
            <v>南昌康旭禾生物科技有限公司</v>
          </cell>
          <cell r="H3324" t="str">
            <v>IDT161</v>
          </cell>
          <cell r="I3324">
            <v>30</v>
          </cell>
          <cell r="J3324" t="str">
            <v>WGS-T7</v>
          </cell>
          <cell r="K3324">
            <v>23.4</v>
          </cell>
          <cell r="L3324">
            <v>18</v>
          </cell>
          <cell r="M3324">
            <v>421.2</v>
          </cell>
          <cell r="N3324">
            <v>450</v>
          </cell>
        </row>
        <row r="3325">
          <cell r="D3325" t="str">
            <v>HGC-26012436</v>
          </cell>
          <cell r="E3325" t="str">
            <v>QZQ-186</v>
          </cell>
          <cell r="F3325" t="str">
            <v>PSM-ZM202601230004-0001</v>
          </cell>
          <cell r="G3325" t="str">
            <v>南昌康旭禾生物科技有限公司</v>
          </cell>
          <cell r="H3325" t="str">
            <v>IDT162</v>
          </cell>
          <cell r="I3325">
            <v>30</v>
          </cell>
          <cell r="J3325" t="str">
            <v>WGS-T7</v>
          </cell>
          <cell r="K3325">
            <v>16.44</v>
          </cell>
          <cell r="L3325">
            <v>18</v>
          </cell>
          <cell r="M3325">
            <v>295.92</v>
          </cell>
          <cell r="N3325">
            <v>420</v>
          </cell>
        </row>
        <row r="3326">
          <cell r="D3326" t="str">
            <v>HGC-26012437</v>
          </cell>
          <cell r="E3326" t="str">
            <v>QZQ-187</v>
          </cell>
          <cell r="F3326" t="str">
            <v>PSM-ZM202601230004-0001</v>
          </cell>
          <cell r="G3326" t="str">
            <v>南昌康旭禾生物科技有限公司</v>
          </cell>
          <cell r="H3326" t="str">
            <v>IDT163</v>
          </cell>
          <cell r="I3326">
            <v>30</v>
          </cell>
          <cell r="J3326" t="str">
            <v>WGS-T7</v>
          </cell>
          <cell r="K3326">
            <v>35.46</v>
          </cell>
          <cell r="L3326">
            <v>18</v>
          </cell>
          <cell r="M3326">
            <v>638.28</v>
          </cell>
          <cell r="N3326">
            <v>450</v>
          </cell>
        </row>
        <row r="3327">
          <cell r="D3327" t="str">
            <v>HGC-26012438</v>
          </cell>
          <cell r="E3327" t="str">
            <v>QZQ-188</v>
          </cell>
          <cell r="F3327" t="str">
            <v>PSM-ZM202601230004-0001</v>
          </cell>
          <cell r="G3327" t="str">
            <v>南昌康旭禾生物科技有限公司</v>
          </cell>
          <cell r="H3327" t="str">
            <v>IDT164</v>
          </cell>
          <cell r="I3327">
            <v>30</v>
          </cell>
          <cell r="J3327" t="str">
            <v>WGS-T7</v>
          </cell>
          <cell r="K3327">
            <v>25.91</v>
          </cell>
          <cell r="L3327">
            <v>18</v>
          </cell>
          <cell r="M3327">
            <v>466.38</v>
          </cell>
          <cell r="N3327">
            <v>450</v>
          </cell>
        </row>
        <row r="3328">
          <cell r="D3328" t="str">
            <v>HGC-26012439</v>
          </cell>
          <cell r="E3328" t="str">
            <v>QZQ-189</v>
          </cell>
          <cell r="F3328" t="str">
            <v>PSM-ZM202601230004-0001</v>
          </cell>
          <cell r="G3328" t="str">
            <v>南昌康旭禾生物科技有限公司</v>
          </cell>
          <cell r="H3328" t="str">
            <v>IDT165</v>
          </cell>
          <cell r="I3328">
            <v>30</v>
          </cell>
          <cell r="J3328" t="str">
            <v>WGS-T7</v>
          </cell>
          <cell r="K3328">
            <v>37.1</v>
          </cell>
          <cell r="L3328">
            <v>18</v>
          </cell>
          <cell r="M3328">
            <v>667.8</v>
          </cell>
          <cell r="N3328">
            <v>450</v>
          </cell>
        </row>
        <row r="3329">
          <cell r="D3329" t="str">
            <v>HGC-26012440</v>
          </cell>
          <cell r="E3329" t="str">
            <v>QZQ-190</v>
          </cell>
          <cell r="F3329" t="str">
            <v>PSM-ZM202601230004-0001</v>
          </cell>
          <cell r="G3329" t="str">
            <v>南昌康旭禾生物科技有限公司</v>
          </cell>
          <cell r="H3329" t="str">
            <v>IDT166</v>
          </cell>
          <cell r="I3329">
            <v>30</v>
          </cell>
          <cell r="J3329" t="str">
            <v>WGS-T7</v>
          </cell>
          <cell r="K3329">
            <v>29.49</v>
          </cell>
          <cell r="L3329">
            <v>18</v>
          </cell>
          <cell r="M3329">
            <v>530.82</v>
          </cell>
          <cell r="N3329">
            <v>450</v>
          </cell>
        </row>
        <row r="3330">
          <cell r="D3330" t="str">
            <v>HGC-26012441</v>
          </cell>
          <cell r="E3330" t="str">
            <v>QZQ-191</v>
          </cell>
          <cell r="F3330" t="str">
            <v>PSM-ZM202601230004-0001</v>
          </cell>
          <cell r="G3330" t="str">
            <v>南昌康旭禾生物科技有限公司</v>
          </cell>
          <cell r="H3330" t="str">
            <v>IDT167</v>
          </cell>
          <cell r="I3330">
            <v>30</v>
          </cell>
          <cell r="J3330" t="str">
            <v>WGS-T7</v>
          </cell>
          <cell r="K3330">
            <v>28.91</v>
          </cell>
          <cell r="L3330">
            <v>18</v>
          </cell>
          <cell r="M3330">
            <v>520.38</v>
          </cell>
          <cell r="N3330">
            <v>450</v>
          </cell>
        </row>
        <row r="3331">
          <cell r="D3331" t="str">
            <v>HGC-26012442</v>
          </cell>
          <cell r="E3331" t="str">
            <v>QZQ-192</v>
          </cell>
          <cell r="F3331" t="str">
            <v>PSM-ZM202601230004-0001</v>
          </cell>
          <cell r="G3331" t="str">
            <v>南昌康旭禾生物科技有限公司</v>
          </cell>
          <cell r="H3331" t="str">
            <v>IDT168</v>
          </cell>
          <cell r="I3331">
            <v>30</v>
          </cell>
          <cell r="J3331" t="str">
            <v>WGS-T7</v>
          </cell>
          <cell r="K3331">
            <v>39.09</v>
          </cell>
          <cell r="L3331">
            <v>18</v>
          </cell>
          <cell r="M3331">
            <v>703.62</v>
          </cell>
          <cell r="N3331">
            <v>450</v>
          </cell>
        </row>
        <row r="3332">
          <cell r="D3332" t="str">
            <v>HGC-26012443</v>
          </cell>
          <cell r="E3332" t="str">
            <v>QZQ-193</v>
          </cell>
          <cell r="F3332" t="str">
            <v>PSM-ZM202601230004-0001</v>
          </cell>
          <cell r="G3332" t="str">
            <v>南昌康旭禾生物科技有限公司</v>
          </cell>
          <cell r="H3332" t="str">
            <v>IDT169</v>
          </cell>
          <cell r="I3332">
            <v>30</v>
          </cell>
          <cell r="J3332" t="str">
            <v>WGS-T7</v>
          </cell>
          <cell r="K3332">
            <v>35.14</v>
          </cell>
          <cell r="L3332">
            <v>18</v>
          </cell>
          <cell r="M3332">
            <v>632.52</v>
          </cell>
          <cell r="N3332">
            <v>450</v>
          </cell>
        </row>
        <row r="3333">
          <cell r="D3333" t="str">
            <v>HGC-26012444</v>
          </cell>
          <cell r="E3333" t="str">
            <v>QZQ-194</v>
          </cell>
          <cell r="F3333" t="str">
            <v>PSM-ZM202601230004-0001</v>
          </cell>
          <cell r="G3333" t="str">
            <v>南昌康旭禾生物科技有限公司</v>
          </cell>
          <cell r="H3333" t="str">
            <v>IDT170</v>
          </cell>
          <cell r="I3333">
            <v>30</v>
          </cell>
          <cell r="J3333" t="str">
            <v>WGS-T7</v>
          </cell>
          <cell r="K3333">
            <v>23.17</v>
          </cell>
          <cell r="L3333">
            <v>18</v>
          </cell>
          <cell r="M3333">
            <v>417.06</v>
          </cell>
          <cell r="N3333">
            <v>450</v>
          </cell>
        </row>
        <row r="3334">
          <cell r="D3334" t="str">
            <v>HGC-26012445</v>
          </cell>
          <cell r="E3334" t="str">
            <v>QZQ-195</v>
          </cell>
          <cell r="F3334" t="str">
            <v>PSM-ZM202601230004-0001</v>
          </cell>
          <cell r="G3334" t="str">
            <v>南昌康旭禾生物科技有限公司</v>
          </cell>
          <cell r="H3334" t="str">
            <v>IDT171</v>
          </cell>
          <cell r="I3334">
            <v>30</v>
          </cell>
          <cell r="J3334" t="str">
            <v>WGS-T7</v>
          </cell>
          <cell r="K3334">
            <v>45.03</v>
          </cell>
          <cell r="L3334">
            <v>18</v>
          </cell>
          <cell r="M3334">
            <v>810.54</v>
          </cell>
          <cell r="N3334">
            <v>450</v>
          </cell>
        </row>
        <row r="3335">
          <cell r="D3335" t="str">
            <v>HGC-26012446</v>
          </cell>
          <cell r="E3335" t="str">
            <v>QZQ-196</v>
          </cell>
          <cell r="F3335" t="str">
            <v>PSM-ZM202601230004-0001</v>
          </cell>
          <cell r="G3335" t="str">
            <v>南昌康旭禾生物科技有限公司</v>
          </cell>
          <cell r="H3335" t="str">
            <v>IDT172</v>
          </cell>
          <cell r="I3335">
            <v>30</v>
          </cell>
          <cell r="J3335" t="str">
            <v>WGS-T7</v>
          </cell>
          <cell r="K3335">
            <v>37.27</v>
          </cell>
          <cell r="L3335">
            <v>18</v>
          </cell>
          <cell r="M3335">
            <v>670.86</v>
          </cell>
          <cell r="N3335">
            <v>450</v>
          </cell>
        </row>
        <row r="3336">
          <cell r="D3336" t="str">
            <v>HGC-26012447</v>
          </cell>
          <cell r="E3336" t="str">
            <v>QZQ-197</v>
          </cell>
          <cell r="F3336" t="str">
            <v>PSM-ZM202601230004-0001</v>
          </cell>
          <cell r="G3336" t="str">
            <v>南昌康旭禾生物科技有限公司</v>
          </cell>
          <cell r="H3336" t="str">
            <v>IDT173</v>
          </cell>
          <cell r="I3336">
            <v>30</v>
          </cell>
          <cell r="J3336" t="str">
            <v>WGS-T7</v>
          </cell>
          <cell r="K3336">
            <v>18.18</v>
          </cell>
          <cell r="L3336">
            <v>18</v>
          </cell>
          <cell r="M3336">
            <v>327.24</v>
          </cell>
          <cell r="N3336">
            <v>420</v>
          </cell>
        </row>
        <row r="3337">
          <cell r="D3337" t="str">
            <v>HGC-26012448</v>
          </cell>
          <cell r="E3337" t="str">
            <v>QZQ-198</v>
          </cell>
          <cell r="F3337" t="str">
            <v>PSM-ZM202601230004-0001</v>
          </cell>
          <cell r="G3337" t="str">
            <v>南昌康旭禾生物科技有限公司</v>
          </cell>
          <cell r="H3337" t="str">
            <v>IDT174</v>
          </cell>
          <cell r="I3337">
            <v>30</v>
          </cell>
          <cell r="J3337" t="str">
            <v>WGS-T7</v>
          </cell>
          <cell r="K3337">
            <v>10.84</v>
          </cell>
          <cell r="L3337">
            <v>18</v>
          </cell>
          <cell r="M3337">
            <v>195.12</v>
          </cell>
          <cell r="N3337">
            <v>420</v>
          </cell>
        </row>
        <row r="3338">
          <cell r="D3338" t="str">
            <v>HGC-26012449</v>
          </cell>
          <cell r="E3338" t="str">
            <v>QZQ-199</v>
          </cell>
          <cell r="F3338" t="str">
            <v>PSM-ZM202601230004-0001</v>
          </cell>
          <cell r="G3338" t="str">
            <v>南昌康旭禾生物科技有限公司</v>
          </cell>
          <cell r="H3338" t="str">
            <v>IDT175</v>
          </cell>
          <cell r="I3338">
            <v>30</v>
          </cell>
          <cell r="J3338" t="str">
            <v>WGS-T7</v>
          </cell>
          <cell r="K3338">
            <v>36.64</v>
          </cell>
          <cell r="L3338">
            <v>18</v>
          </cell>
          <cell r="M3338">
            <v>659.52</v>
          </cell>
          <cell r="N3338">
            <v>450</v>
          </cell>
        </row>
        <row r="3339">
          <cell r="D3339" t="str">
            <v>HGC-26012450</v>
          </cell>
          <cell r="E3339" t="str">
            <v>QZQ-200</v>
          </cell>
          <cell r="F3339" t="str">
            <v>PSM-ZM202601230004-0001</v>
          </cell>
          <cell r="G3339" t="str">
            <v>南昌康旭禾生物科技有限公司</v>
          </cell>
          <cell r="H3339" t="str">
            <v>IDT176</v>
          </cell>
          <cell r="I3339">
            <v>30</v>
          </cell>
          <cell r="J3339" t="str">
            <v>WGS-T7</v>
          </cell>
          <cell r="K3339">
            <v>29.66</v>
          </cell>
          <cell r="L3339">
            <v>18</v>
          </cell>
          <cell r="M3339">
            <v>533.88</v>
          </cell>
          <cell r="N3339">
            <v>450</v>
          </cell>
        </row>
        <row r="3340">
          <cell r="D3340" t="str">
            <v>HGC-26012451</v>
          </cell>
          <cell r="E3340" t="str">
            <v>QZQ-201</v>
          </cell>
          <cell r="F3340" t="str">
            <v>PSM-ZM202601230004-0001</v>
          </cell>
          <cell r="G3340" t="str">
            <v>南昌康旭禾生物科技有限公司</v>
          </cell>
          <cell r="H3340" t="str">
            <v>IDT177</v>
          </cell>
          <cell r="I3340">
            <v>30</v>
          </cell>
          <cell r="J3340" t="str">
            <v>WGS-T7</v>
          </cell>
          <cell r="K3340">
            <v>28.49</v>
          </cell>
          <cell r="L3340">
            <v>18</v>
          </cell>
          <cell r="M3340">
            <v>512.82</v>
          </cell>
          <cell r="N3340">
            <v>450</v>
          </cell>
        </row>
        <row r="3341">
          <cell r="D3341" t="str">
            <v>HGC-26012452</v>
          </cell>
          <cell r="E3341" t="str">
            <v>QZQ-202</v>
          </cell>
          <cell r="F3341" t="str">
            <v>PSM-ZM202601230004-0001</v>
          </cell>
          <cell r="G3341" t="str">
            <v>南昌康旭禾生物科技有限公司</v>
          </cell>
          <cell r="H3341" t="str">
            <v>IDT178</v>
          </cell>
          <cell r="I3341">
            <v>30</v>
          </cell>
          <cell r="J3341" t="str">
            <v>WGS-T7</v>
          </cell>
          <cell r="K3341">
            <v>50.07</v>
          </cell>
          <cell r="L3341">
            <v>18</v>
          </cell>
          <cell r="M3341">
            <v>901.26</v>
          </cell>
          <cell r="N3341">
            <v>450</v>
          </cell>
        </row>
        <row r="3342">
          <cell r="D3342" t="str">
            <v>HGC-26012453</v>
          </cell>
          <cell r="E3342" t="str">
            <v>QZQ-203</v>
          </cell>
          <cell r="F3342" t="str">
            <v>PSM-ZM202601230004-0001</v>
          </cell>
          <cell r="G3342" t="str">
            <v>南昌康旭禾生物科技有限公司</v>
          </cell>
          <cell r="H3342" t="str">
            <v>IDT179</v>
          </cell>
          <cell r="I3342">
            <v>30</v>
          </cell>
          <cell r="J3342" t="str">
            <v>WGS-T7</v>
          </cell>
          <cell r="K3342">
            <v>54.88</v>
          </cell>
          <cell r="L3342">
            <v>18</v>
          </cell>
          <cell r="M3342">
            <v>987.84</v>
          </cell>
          <cell r="N3342">
            <v>470</v>
          </cell>
        </row>
        <row r="3343">
          <cell r="D3343" t="str">
            <v>HGC-26012454</v>
          </cell>
          <cell r="E3343" t="str">
            <v>QZQ-204</v>
          </cell>
          <cell r="F3343" t="str">
            <v>PSM-ZM202601230004-0001</v>
          </cell>
          <cell r="G3343" t="str">
            <v>南昌康旭禾生物科技有限公司</v>
          </cell>
          <cell r="H3343" t="str">
            <v>IDT180</v>
          </cell>
          <cell r="I3343">
            <v>30</v>
          </cell>
          <cell r="J3343" t="str">
            <v>WGS-T7</v>
          </cell>
          <cell r="K3343">
            <v>35.02</v>
          </cell>
          <cell r="L3343">
            <v>18</v>
          </cell>
          <cell r="M3343">
            <v>630.36</v>
          </cell>
          <cell r="N3343">
            <v>450</v>
          </cell>
        </row>
        <row r="3344">
          <cell r="D3344" t="str">
            <v>HGC-26012455</v>
          </cell>
          <cell r="E3344" t="str">
            <v>QZQ-205</v>
          </cell>
          <cell r="F3344" t="str">
            <v>PSM-ZM202601230004-0001</v>
          </cell>
          <cell r="G3344" t="str">
            <v>南昌康旭禾生物科技有限公司</v>
          </cell>
          <cell r="H3344" t="str">
            <v>IDT181</v>
          </cell>
          <cell r="I3344">
            <v>30</v>
          </cell>
          <cell r="J3344" t="str">
            <v>WGS-T7</v>
          </cell>
          <cell r="K3344">
            <v>32.18</v>
          </cell>
          <cell r="L3344">
            <v>18</v>
          </cell>
          <cell r="M3344">
            <v>579.24</v>
          </cell>
          <cell r="N3344">
            <v>450</v>
          </cell>
        </row>
        <row r="3345">
          <cell r="D3345" t="str">
            <v>HGC-26012456</v>
          </cell>
          <cell r="E3345" t="str">
            <v>QZQ-206</v>
          </cell>
          <cell r="F3345" t="str">
            <v>PSM-ZM202601230004-0001</v>
          </cell>
          <cell r="G3345" t="str">
            <v>南昌康旭禾生物科技有限公司</v>
          </cell>
          <cell r="H3345" t="str">
            <v>IDT182</v>
          </cell>
          <cell r="I3345">
            <v>30</v>
          </cell>
          <cell r="J3345" t="str">
            <v>WGS-T7</v>
          </cell>
          <cell r="K3345">
            <v>52.46</v>
          </cell>
          <cell r="L3345">
            <v>18</v>
          </cell>
          <cell r="M3345">
            <v>944.28</v>
          </cell>
          <cell r="N3345">
            <v>470</v>
          </cell>
        </row>
        <row r="3346">
          <cell r="D3346" t="str">
            <v>HGC-26012457</v>
          </cell>
          <cell r="E3346" t="str">
            <v>QZQ-207</v>
          </cell>
          <cell r="F3346" t="str">
            <v>PSM-ZM202601230004-0001</v>
          </cell>
          <cell r="G3346" t="str">
            <v>南昌康旭禾生物科技有限公司</v>
          </cell>
          <cell r="H3346" t="str">
            <v>IDT183</v>
          </cell>
          <cell r="I3346">
            <v>30</v>
          </cell>
          <cell r="J3346" t="str">
            <v>WGS-T7</v>
          </cell>
          <cell r="K3346">
            <v>52.46</v>
          </cell>
          <cell r="L3346">
            <v>18</v>
          </cell>
          <cell r="M3346">
            <v>944.28</v>
          </cell>
          <cell r="N3346">
            <v>470</v>
          </cell>
        </row>
        <row r="3347">
          <cell r="D3347" t="str">
            <v>HGC-26012458</v>
          </cell>
          <cell r="E3347" t="str">
            <v>QZQ-208</v>
          </cell>
          <cell r="F3347" t="str">
            <v>PSM-ZM202601230004-0001</v>
          </cell>
          <cell r="G3347" t="str">
            <v>南昌康旭禾生物科技有限公司</v>
          </cell>
          <cell r="H3347" t="str">
            <v>IDT184</v>
          </cell>
          <cell r="I3347">
            <v>30</v>
          </cell>
          <cell r="J3347" t="str">
            <v>WGS-T7</v>
          </cell>
          <cell r="K3347">
            <v>58.68</v>
          </cell>
          <cell r="L3347">
            <v>18</v>
          </cell>
          <cell r="M3347">
            <v>1056.24</v>
          </cell>
          <cell r="N3347">
            <v>470</v>
          </cell>
        </row>
        <row r="3348">
          <cell r="D3348" t="str">
            <v>HGC-26012459</v>
          </cell>
          <cell r="E3348" t="str">
            <v>QZQ-209</v>
          </cell>
          <cell r="F3348" t="str">
            <v>PSM-ZM202601230004-0001</v>
          </cell>
          <cell r="G3348" t="str">
            <v>南昌康旭禾生物科技有限公司</v>
          </cell>
          <cell r="H3348" t="str">
            <v>IDT185</v>
          </cell>
          <cell r="I3348">
            <v>30</v>
          </cell>
          <cell r="J3348" t="str">
            <v>WGS-T7</v>
          </cell>
          <cell r="K3348">
            <v>39.75</v>
          </cell>
          <cell r="L3348">
            <v>18</v>
          </cell>
          <cell r="M3348">
            <v>715.5</v>
          </cell>
          <cell r="N3348">
            <v>450</v>
          </cell>
        </row>
        <row r="3349">
          <cell r="D3349" t="str">
            <v>HGC-26012460</v>
          </cell>
          <cell r="E3349" t="str">
            <v>QZQ-210</v>
          </cell>
          <cell r="F3349" t="str">
            <v>PSM-ZM202601230004-0001</v>
          </cell>
          <cell r="G3349" t="str">
            <v>南昌康旭禾生物科技有限公司</v>
          </cell>
          <cell r="H3349" t="str">
            <v>IDT186</v>
          </cell>
          <cell r="I3349">
            <v>30</v>
          </cell>
          <cell r="J3349" t="str">
            <v>WGS-T7</v>
          </cell>
          <cell r="K3349">
            <v>31.37</v>
          </cell>
          <cell r="L3349">
            <v>18</v>
          </cell>
          <cell r="M3349">
            <v>564.66</v>
          </cell>
          <cell r="N3349">
            <v>450</v>
          </cell>
        </row>
        <row r="3350">
          <cell r="D3350" t="str">
            <v>HGC-26012461</v>
          </cell>
          <cell r="E3350" t="str">
            <v>QZQ-211</v>
          </cell>
          <cell r="F3350" t="str">
            <v>PSM-ZM202601230004-0001</v>
          </cell>
          <cell r="G3350" t="str">
            <v>南昌康旭禾生物科技有限公司</v>
          </cell>
          <cell r="H3350" t="str">
            <v>IDT187</v>
          </cell>
          <cell r="I3350">
            <v>30</v>
          </cell>
          <cell r="J3350" t="str">
            <v>WGS-T7</v>
          </cell>
          <cell r="K3350">
            <v>34.81</v>
          </cell>
          <cell r="L3350">
            <v>18</v>
          </cell>
          <cell r="M3350">
            <v>626.58</v>
          </cell>
          <cell r="N3350">
            <v>450</v>
          </cell>
        </row>
        <row r="3351">
          <cell r="D3351" t="str">
            <v>HGC-26006249</v>
          </cell>
          <cell r="E3351" t="str">
            <v>SN2026001</v>
          </cell>
          <cell r="F3351" t="str">
            <v>PSM-ZM202512230010-0002</v>
          </cell>
          <cell r="G3351" t="str">
            <v>上海晶诺生物科技有限公司</v>
          </cell>
          <cell r="H3351" t="str">
            <v>IDT188</v>
          </cell>
          <cell r="I3351">
            <v>6</v>
          </cell>
          <cell r="J3351" t="str">
            <v>WGS-T7</v>
          </cell>
          <cell r="K3351">
            <v>19.26</v>
          </cell>
          <cell r="L3351">
            <v>18</v>
          </cell>
          <cell r="M3351">
            <v>346.68</v>
          </cell>
          <cell r="N3351">
            <v>450</v>
          </cell>
        </row>
        <row r="3352">
          <cell r="D3352" t="str">
            <v>HGC-26012798</v>
          </cell>
          <cell r="E3352" t="str">
            <v>TQB2102-II-04-01-01023 Pre</v>
          </cell>
          <cell r="F3352" t="str">
            <v>PSM-ZM202508080009-0006</v>
          </cell>
          <cell r="G3352" t="str">
            <v>正大天晴药业集团股份有限公司</v>
          </cell>
          <cell r="H3352" t="str">
            <v>IDT361</v>
          </cell>
          <cell r="I3352">
            <v>12</v>
          </cell>
          <cell r="J3352" t="str">
            <v>LncRNA-T7</v>
          </cell>
          <cell r="K3352">
            <v>47</v>
          </cell>
          <cell r="L3352">
            <v>35</v>
          </cell>
          <cell r="M3352">
            <v>1645</v>
          </cell>
          <cell r="N3352">
            <v>431</v>
          </cell>
        </row>
        <row r="3353">
          <cell r="D3353" t="str">
            <v>HGC-25161120-R</v>
          </cell>
          <cell r="E3353" t="str">
            <v>陈万寿 N250416</v>
          </cell>
          <cell r="F3353" t="str">
            <v>PSM-ZM202512170006-0002</v>
          </cell>
          <cell r="G3353" t="str">
            <v>复旦大学附属中山医院</v>
          </cell>
          <cell r="H3353" t="str">
            <v>IDT362</v>
          </cell>
          <cell r="I3353">
            <v>6</v>
          </cell>
          <cell r="J3353" t="str">
            <v>mRNA</v>
          </cell>
          <cell r="K3353">
            <v>44.52</v>
          </cell>
          <cell r="L3353">
            <v>15</v>
          </cell>
          <cell r="M3353">
            <v>667.8</v>
          </cell>
          <cell r="N3353">
            <v>480</v>
          </cell>
        </row>
        <row r="3354">
          <cell r="D3354" t="str">
            <v>HGC-25161121-R</v>
          </cell>
          <cell r="E3354" t="str">
            <v>顾传圣 N250429</v>
          </cell>
          <cell r="F3354" t="str">
            <v>PSM-ZM202512170006-0002</v>
          </cell>
          <cell r="G3354" t="str">
            <v>复旦大学附属中山医院</v>
          </cell>
          <cell r="H3354" t="str">
            <v>IDT363</v>
          </cell>
          <cell r="I3354">
            <v>6</v>
          </cell>
          <cell r="J3354" t="str">
            <v>mRNA</v>
          </cell>
          <cell r="K3354">
            <v>45.45</v>
          </cell>
          <cell r="L3354">
            <v>15</v>
          </cell>
          <cell r="M3354">
            <v>681.75</v>
          </cell>
          <cell r="N3354">
            <v>480</v>
          </cell>
        </row>
        <row r="3355">
          <cell r="D3355" t="str">
            <v>HGC-25161123-R</v>
          </cell>
          <cell r="E3355" t="str">
            <v>周士艳 N250602</v>
          </cell>
          <cell r="F3355" t="str">
            <v>PSM-ZM202512170006-0002</v>
          </cell>
          <cell r="G3355" t="str">
            <v>复旦大学附属中山医院</v>
          </cell>
          <cell r="H3355" t="str">
            <v>IDT364</v>
          </cell>
          <cell r="I3355">
            <v>6</v>
          </cell>
          <cell r="J3355" t="str">
            <v>mRNA</v>
          </cell>
          <cell r="K3355">
            <v>20.52</v>
          </cell>
          <cell r="L3355">
            <v>15</v>
          </cell>
          <cell r="M3355">
            <v>307.8</v>
          </cell>
          <cell r="N3355">
            <v>480</v>
          </cell>
        </row>
        <row r="3356">
          <cell r="D3356" t="str">
            <v>HGC-25161124-R</v>
          </cell>
          <cell r="E3356" t="str">
            <v>程亚雷 N250603</v>
          </cell>
          <cell r="F3356" t="str">
            <v>PSM-ZM202512170006-0002</v>
          </cell>
          <cell r="G3356" t="str">
            <v>复旦大学附属中山医院</v>
          </cell>
          <cell r="H3356" t="str">
            <v>IDT365</v>
          </cell>
          <cell r="I3356">
            <v>6</v>
          </cell>
          <cell r="J3356" t="str">
            <v>mRNA</v>
          </cell>
          <cell r="K3356">
            <v>41.54</v>
          </cell>
          <cell r="L3356">
            <v>15</v>
          </cell>
          <cell r="M3356">
            <v>623.1</v>
          </cell>
          <cell r="N3356">
            <v>471</v>
          </cell>
        </row>
        <row r="3357">
          <cell r="D3357" t="str">
            <v>HGC-25161125-R</v>
          </cell>
          <cell r="E3357" t="str">
            <v>张海彬 N250609</v>
          </cell>
          <cell r="F3357" t="str">
            <v>PSM-ZM202512170006-0002</v>
          </cell>
          <cell r="G3357" t="str">
            <v>复旦大学附属中山医院</v>
          </cell>
          <cell r="H3357" t="str">
            <v>IDT366</v>
          </cell>
          <cell r="I3357">
            <v>6</v>
          </cell>
          <cell r="J3357" t="str">
            <v>mRNA</v>
          </cell>
          <cell r="K3357">
            <v>53.18</v>
          </cell>
          <cell r="L3357">
            <v>15</v>
          </cell>
          <cell r="M3357">
            <v>797.7</v>
          </cell>
          <cell r="N3357">
            <v>480</v>
          </cell>
        </row>
        <row r="3358">
          <cell r="D3358" t="str">
            <v>HGC-25161126-R</v>
          </cell>
          <cell r="E3358" t="str">
            <v>刘丽 N250609</v>
          </cell>
          <cell r="F3358" t="str">
            <v>PSM-ZM202512170006-0002</v>
          </cell>
          <cell r="G3358" t="str">
            <v>复旦大学附属中山医院</v>
          </cell>
          <cell r="H3358" t="str">
            <v>IDT367</v>
          </cell>
          <cell r="I3358">
            <v>6</v>
          </cell>
          <cell r="J3358" t="str">
            <v>mRNA</v>
          </cell>
          <cell r="K3358">
            <v>41.09</v>
          </cell>
          <cell r="L3358">
            <v>15</v>
          </cell>
          <cell r="M3358">
            <v>616.35</v>
          </cell>
          <cell r="N3358">
            <v>480</v>
          </cell>
        </row>
        <row r="3359">
          <cell r="D3359" t="str">
            <v>HGC-25161127-R</v>
          </cell>
          <cell r="E3359" t="str">
            <v>洪伟龙 N250616</v>
          </cell>
          <cell r="F3359" t="str">
            <v>PSM-ZM202512170006-0002</v>
          </cell>
          <cell r="G3359" t="str">
            <v>复旦大学附属中山医院</v>
          </cell>
          <cell r="H3359" t="str">
            <v>IDT368</v>
          </cell>
          <cell r="I3359">
            <v>6</v>
          </cell>
          <cell r="J3359" t="str">
            <v>mRNA</v>
          </cell>
          <cell r="K3359">
            <v>40.87</v>
          </cell>
          <cell r="L3359">
            <v>15</v>
          </cell>
          <cell r="M3359">
            <v>613.05</v>
          </cell>
          <cell r="N3359">
            <v>480</v>
          </cell>
        </row>
        <row r="3360">
          <cell r="D3360" t="str">
            <v>HGC-26014459</v>
          </cell>
          <cell r="E3360" t="str">
            <v>Arm_D15_NT</v>
          </cell>
          <cell r="F3360" t="str">
            <v>PSM-ZM202512310005-0003</v>
          </cell>
          <cell r="G3360" t="str">
            <v>重庆智云蓝生物科技有限公司</v>
          </cell>
          <cell r="H3360" t="str">
            <v>IDT370</v>
          </cell>
          <cell r="I3360">
            <v>6</v>
          </cell>
          <cell r="J3360" t="str">
            <v>mRNA</v>
          </cell>
          <cell r="K3360">
            <v>47.14</v>
          </cell>
          <cell r="L3360">
            <v>15</v>
          </cell>
          <cell r="M3360">
            <v>707.1</v>
          </cell>
          <cell r="N3360">
            <v>462</v>
          </cell>
        </row>
        <row r="3361">
          <cell r="D3361" t="str">
            <v>HGC-26014460</v>
          </cell>
          <cell r="E3361" t="str">
            <v>Arm_D15_T25_1</v>
          </cell>
          <cell r="F3361" t="str">
            <v>PSM-ZM202512310005-0003</v>
          </cell>
          <cell r="G3361" t="str">
            <v>重庆智云蓝生物科技有限公司</v>
          </cell>
          <cell r="H3361" t="str">
            <v>IDT371</v>
          </cell>
          <cell r="I3361">
            <v>6</v>
          </cell>
          <cell r="J3361" t="str">
            <v>mRNA</v>
          </cell>
          <cell r="K3361">
            <v>43.02</v>
          </cell>
          <cell r="L3361">
            <v>15</v>
          </cell>
          <cell r="M3361">
            <v>645.3</v>
          </cell>
          <cell r="N3361">
            <v>480</v>
          </cell>
        </row>
        <row r="3362">
          <cell r="D3362" t="str">
            <v>HGC-26014461</v>
          </cell>
          <cell r="E3362" t="str">
            <v>Arm_D15_T25_2</v>
          </cell>
          <cell r="F3362" t="str">
            <v>PSM-ZM202512310005-0003</v>
          </cell>
          <cell r="G3362" t="str">
            <v>重庆智云蓝生物科技有限公司</v>
          </cell>
          <cell r="H3362" t="str">
            <v>IDT372</v>
          </cell>
          <cell r="I3362">
            <v>6</v>
          </cell>
          <cell r="J3362" t="str">
            <v>mRNA</v>
          </cell>
          <cell r="K3362">
            <v>58.43</v>
          </cell>
          <cell r="L3362">
            <v>15</v>
          </cell>
          <cell r="M3362">
            <v>876.45</v>
          </cell>
          <cell r="N3362">
            <v>480</v>
          </cell>
        </row>
        <row r="3363">
          <cell r="D3363" t="str">
            <v>HGC-26014462</v>
          </cell>
          <cell r="E3363" t="str">
            <v>Arm_D15_T44_1</v>
          </cell>
          <cell r="F3363" t="str">
            <v>PSM-ZM202512310005-0003</v>
          </cell>
          <cell r="G3363" t="str">
            <v>重庆智云蓝生物科技有限公司</v>
          </cell>
          <cell r="H3363" t="str">
            <v>IDT373</v>
          </cell>
          <cell r="I3363">
            <v>6</v>
          </cell>
          <cell r="J3363" t="str">
            <v>mRNA</v>
          </cell>
          <cell r="K3363">
            <v>17.34</v>
          </cell>
          <cell r="L3363">
            <v>15</v>
          </cell>
          <cell r="M3363">
            <v>260.1</v>
          </cell>
          <cell r="N3363">
            <v>480</v>
          </cell>
        </row>
        <row r="3364">
          <cell r="D3364" t="str">
            <v>HGC-26014463</v>
          </cell>
          <cell r="E3364" t="str">
            <v>Arm_D15_T44_2</v>
          </cell>
          <cell r="F3364" t="str">
            <v>PSM-ZM202512310005-0003</v>
          </cell>
          <cell r="G3364" t="str">
            <v>重庆智云蓝生物科技有限公司</v>
          </cell>
          <cell r="H3364" t="str">
            <v>IDT374</v>
          </cell>
          <cell r="I3364">
            <v>6</v>
          </cell>
          <cell r="J3364" t="str">
            <v>mRNA</v>
          </cell>
          <cell r="K3364">
            <v>67.04</v>
          </cell>
          <cell r="L3364">
            <v>15</v>
          </cell>
          <cell r="M3364">
            <v>1005.6</v>
          </cell>
          <cell r="N3364">
            <v>480</v>
          </cell>
        </row>
        <row r="3365">
          <cell r="D3365" t="str">
            <v>HGC-25161247-R</v>
          </cell>
          <cell r="E3365" t="str">
            <v>刘国平 T251016</v>
          </cell>
          <cell r="F3365" t="str">
            <v>PSM-ZM202512170006-0002</v>
          </cell>
          <cell r="G3365" t="str">
            <v>复旦大学附属中山医院</v>
          </cell>
          <cell r="H3365" t="str">
            <v>IDT375</v>
          </cell>
          <cell r="I3365">
            <v>6</v>
          </cell>
          <cell r="J3365" t="str">
            <v>mRNA</v>
          </cell>
          <cell r="K3365">
            <v>48.41</v>
          </cell>
          <cell r="L3365">
            <v>15</v>
          </cell>
          <cell r="M3365">
            <v>726.15</v>
          </cell>
          <cell r="N3365">
            <v>480</v>
          </cell>
        </row>
        <row r="3366">
          <cell r="D3366" t="str">
            <v>HGC-25161250-R</v>
          </cell>
          <cell r="E3366" t="str">
            <v>胡凤兰 T251029</v>
          </cell>
          <cell r="F3366" t="str">
            <v>PSM-ZM202512170006-0002</v>
          </cell>
          <cell r="G3366" t="str">
            <v>复旦大学附属中山医院</v>
          </cell>
          <cell r="H3366" t="str">
            <v>IDT376</v>
          </cell>
          <cell r="I3366">
            <v>6</v>
          </cell>
          <cell r="J3366" t="str">
            <v>mRNA</v>
          </cell>
          <cell r="K3366">
            <v>69.19</v>
          </cell>
          <cell r="L3366">
            <v>15</v>
          </cell>
          <cell r="M3366">
            <v>1037.85</v>
          </cell>
          <cell r="N3366">
            <v>480</v>
          </cell>
        </row>
        <row r="3367">
          <cell r="D3367" t="str">
            <v>HGC-25139244</v>
          </cell>
          <cell r="E3367" t="str">
            <v>CO2300086</v>
          </cell>
          <cell r="F3367" t="str">
            <v>PSM-ZM202510160009-0003</v>
          </cell>
          <cell r="G3367" t="str">
            <v>南方医科大学珠江医院</v>
          </cell>
          <cell r="H3367" t="str">
            <v>IDT377</v>
          </cell>
          <cell r="I3367">
            <v>6</v>
          </cell>
          <cell r="J3367" t="str">
            <v>mRNA-T7</v>
          </cell>
          <cell r="K3367">
            <v>12.15</v>
          </cell>
          <cell r="L3367">
            <v>15</v>
          </cell>
          <cell r="M3367">
            <v>182.25</v>
          </cell>
          <cell r="N3367">
            <v>480</v>
          </cell>
        </row>
        <row r="3368">
          <cell r="D3368" t="str">
            <v>HGC-25139247</v>
          </cell>
          <cell r="E3368" t="str">
            <v>CO2400147</v>
          </cell>
          <cell r="F3368" t="str">
            <v>PSM-ZM202510160009-0003</v>
          </cell>
          <cell r="G3368" t="str">
            <v>南方医科大学珠江医院</v>
          </cell>
          <cell r="H3368" t="str">
            <v>IDT378</v>
          </cell>
          <cell r="I3368">
            <v>6</v>
          </cell>
          <cell r="J3368" t="str">
            <v>mRNA-T7</v>
          </cell>
          <cell r="K3368">
            <v>14.76</v>
          </cell>
          <cell r="L3368">
            <v>15</v>
          </cell>
          <cell r="M3368">
            <v>221.4</v>
          </cell>
          <cell r="N3368">
            <v>480</v>
          </cell>
        </row>
        <row r="3369">
          <cell r="D3369" t="str">
            <v>HGC-25139248</v>
          </cell>
          <cell r="E3369" t="str">
            <v>RE2400128</v>
          </cell>
          <cell r="F3369" t="str">
            <v>PSM-ZM202510160009-0003</v>
          </cell>
          <cell r="G3369" t="str">
            <v>南方医科大学珠江医院</v>
          </cell>
          <cell r="H3369" t="str">
            <v>IDT379</v>
          </cell>
          <cell r="I3369">
            <v>6</v>
          </cell>
          <cell r="J3369" t="str">
            <v>mRNA-T7</v>
          </cell>
          <cell r="K3369">
            <v>5.6</v>
          </cell>
          <cell r="L3369">
            <v>15</v>
          </cell>
          <cell r="M3369">
            <v>84</v>
          </cell>
          <cell r="N3369">
            <v>480</v>
          </cell>
        </row>
        <row r="3370">
          <cell r="D3370" t="str">
            <v>HGC-25139235</v>
          </cell>
          <cell r="E3370" t="str">
            <v>RE2200061</v>
          </cell>
          <cell r="F3370" t="str">
            <v>PSM-ZM202510160009-0003</v>
          </cell>
          <cell r="G3370" t="str">
            <v>南方医科大学珠江医院</v>
          </cell>
          <cell r="H3370" t="str">
            <v>IDT380</v>
          </cell>
          <cell r="I3370">
            <v>6</v>
          </cell>
          <cell r="J3370" t="str">
            <v>mRNA-T7</v>
          </cell>
          <cell r="K3370">
            <v>3.28</v>
          </cell>
          <cell r="L3370">
            <v>15</v>
          </cell>
          <cell r="M3370">
            <v>49.2</v>
          </cell>
          <cell r="N3370">
            <v>528</v>
          </cell>
        </row>
        <row r="3371">
          <cell r="D3371" t="str">
            <v>HGC-25139236</v>
          </cell>
          <cell r="E3371" t="str">
            <v>RE2200067</v>
          </cell>
          <cell r="F3371" t="str">
            <v>PSM-ZM202510160009-0003</v>
          </cell>
          <cell r="G3371" t="str">
            <v>南方医科大学珠江医院</v>
          </cell>
          <cell r="H3371" t="str">
            <v>IDT381</v>
          </cell>
          <cell r="I3371">
            <v>6</v>
          </cell>
          <cell r="J3371" t="str">
            <v>mRNA-T7</v>
          </cell>
          <cell r="K3371">
            <v>10.63</v>
          </cell>
          <cell r="L3371">
            <v>15</v>
          </cell>
          <cell r="M3371">
            <v>159.45</v>
          </cell>
          <cell r="N3371">
            <v>480</v>
          </cell>
        </row>
        <row r="3372">
          <cell r="D3372" t="str">
            <v>HGC-25139237</v>
          </cell>
          <cell r="E3372" t="str">
            <v>RE2200072</v>
          </cell>
          <cell r="F3372" t="str">
            <v>PSM-ZM202510160009-0003</v>
          </cell>
          <cell r="G3372" t="str">
            <v>南方医科大学珠江医院</v>
          </cell>
          <cell r="H3372" t="str">
            <v>IDT382</v>
          </cell>
          <cell r="I3372">
            <v>6</v>
          </cell>
          <cell r="J3372" t="str">
            <v>mRNA-T7</v>
          </cell>
          <cell r="K3372">
            <v>8.36</v>
          </cell>
          <cell r="L3372">
            <v>15</v>
          </cell>
          <cell r="M3372">
            <v>125.4</v>
          </cell>
          <cell r="N3372">
            <v>480</v>
          </cell>
        </row>
        <row r="3373">
          <cell r="D3373" t="str">
            <v>HGC-25139239</v>
          </cell>
          <cell r="E3373" t="str">
            <v>CO2200085</v>
          </cell>
          <cell r="F3373" t="str">
            <v>PSM-ZM202510160009-0003</v>
          </cell>
          <cell r="G3373" t="str">
            <v>南方医科大学珠江医院</v>
          </cell>
          <cell r="H3373" t="str">
            <v>IDT383</v>
          </cell>
          <cell r="I3373">
            <v>6</v>
          </cell>
          <cell r="J3373" t="str">
            <v>mRNA-T7</v>
          </cell>
          <cell r="K3373">
            <v>8.19</v>
          </cell>
          <cell r="L3373">
            <v>15</v>
          </cell>
          <cell r="M3373">
            <v>122.85</v>
          </cell>
          <cell r="N3373">
            <v>480</v>
          </cell>
        </row>
        <row r="3374">
          <cell r="D3374" t="str">
            <v>HGC-25139242</v>
          </cell>
          <cell r="E3374" t="str">
            <v>CO2200031</v>
          </cell>
          <cell r="F3374" t="str">
            <v>PSM-ZM202510160009-0003</v>
          </cell>
          <cell r="G3374" t="str">
            <v>南方医科大学珠江医院</v>
          </cell>
          <cell r="H3374" t="str">
            <v>IDT384</v>
          </cell>
          <cell r="I3374">
            <v>6</v>
          </cell>
          <cell r="J3374" t="str">
            <v>mRNA-T7</v>
          </cell>
          <cell r="K3374">
            <v>8.08</v>
          </cell>
          <cell r="L3374">
            <v>15</v>
          </cell>
          <cell r="M3374">
            <v>121.2</v>
          </cell>
          <cell r="N3374">
            <v>480</v>
          </cell>
        </row>
        <row r="3375">
          <cell r="D3375" t="str">
            <v>HGC-25121380</v>
          </cell>
          <cell r="E3375" t="str">
            <v>RE2100018</v>
          </cell>
          <cell r="F3375" t="str">
            <v>PSM-ZM202510160009-0001</v>
          </cell>
          <cell r="G3375" t="str">
            <v>南方医科大学珠江医院</v>
          </cell>
          <cell r="H3375" t="str">
            <v>IDT377</v>
          </cell>
          <cell r="I3375">
            <v>6</v>
          </cell>
          <cell r="J3375" t="str">
            <v>mRNA-T7</v>
          </cell>
          <cell r="K3375">
            <v>17.18</v>
          </cell>
          <cell r="L3375">
            <v>15</v>
          </cell>
          <cell r="M3375">
            <v>257.7</v>
          </cell>
          <cell r="N3375">
            <v>475</v>
          </cell>
        </row>
        <row r="3376">
          <cell r="D3376" t="str">
            <v>HGC-25121413</v>
          </cell>
          <cell r="E3376" t="str">
            <v>RE2100051</v>
          </cell>
          <cell r="F3376" t="str">
            <v>PSM-ZM202510160009-0001</v>
          </cell>
          <cell r="G3376" t="str">
            <v>南方医科大学珠江医院</v>
          </cell>
          <cell r="H3376" t="str">
            <v>IDT378</v>
          </cell>
          <cell r="I3376">
            <v>6</v>
          </cell>
          <cell r="J3376" t="str">
            <v>mRNA-T7</v>
          </cell>
          <cell r="K3376">
            <v>7.22</v>
          </cell>
          <cell r="L3376">
            <v>15</v>
          </cell>
          <cell r="M3376">
            <v>108.3</v>
          </cell>
          <cell r="N3376">
            <v>480</v>
          </cell>
        </row>
        <row r="3377">
          <cell r="D3377" t="str">
            <v>HGC-25121423</v>
          </cell>
          <cell r="E3377" t="str">
            <v>RE2100095</v>
          </cell>
          <cell r="F3377" t="str">
            <v>PSM-ZM202510160009-0001</v>
          </cell>
          <cell r="G3377" t="str">
            <v>南方医科大学珠江医院</v>
          </cell>
          <cell r="H3377" t="str">
            <v>IDT379</v>
          </cell>
          <cell r="I3377">
            <v>6</v>
          </cell>
          <cell r="J3377" t="str">
            <v>mRNA-T7</v>
          </cell>
          <cell r="K3377">
            <v>30.83</v>
          </cell>
          <cell r="L3377">
            <v>15</v>
          </cell>
          <cell r="M3377">
            <v>462.45</v>
          </cell>
          <cell r="N3377">
            <v>480</v>
          </cell>
        </row>
        <row r="3378">
          <cell r="D3378" t="str">
            <v>HGC-25121429</v>
          </cell>
          <cell r="E3378" t="str">
            <v>RE2100070</v>
          </cell>
          <cell r="F3378" t="str">
            <v>PSM-ZM202510160009-0001</v>
          </cell>
          <cell r="G3378" t="str">
            <v>南方医科大学珠江医院</v>
          </cell>
          <cell r="H3378" t="str">
            <v>IDT380</v>
          </cell>
          <cell r="I3378">
            <v>6</v>
          </cell>
          <cell r="J3378" t="str">
            <v>mRNA-T7</v>
          </cell>
          <cell r="K3378">
            <v>9.59</v>
          </cell>
          <cell r="L3378">
            <v>15</v>
          </cell>
          <cell r="M3378">
            <v>143.85</v>
          </cell>
          <cell r="N3378">
            <v>480</v>
          </cell>
        </row>
        <row r="3379">
          <cell r="D3379" t="str">
            <v>HGC-25121437</v>
          </cell>
          <cell r="E3379" t="str">
            <v>CO2100044</v>
          </cell>
          <cell r="F3379" t="str">
            <v>PSM-ZM202510160009-0001</v>
          </cell>
          <cell r="G3379" t="str">
            <v>南方医科大学珠江医院</v>
          </cell>
          <cell r="H3379" t="str">
            <v>IDT381</v>
          </cell>
          <cell r="I3379">
            <v>6</v>
          </cell>
          <cell r="J3379" t="str">
            <v>mRNA-T7</v>
          </cell>
          <cell r="K3379">
            <v>10.55</v>
          </cell>
          <cell r="L3379">
            <v>15</v>
          </cell>
          <cell r="M3379">
            <v>158.25</v>
          </cell>
          <cell r="N3379">
            <v>480</v>
          </cell>
        </row>
        <row r="3380">
          <cell r="D3380" t="str">
            <v>HGC-25121442</v>
          </cell>
          <cell r="E3380" t="str">
            <v>CO2100048</v>
          </cell>
          <cell r="F3380" t="str">
            <v>PSM-ZM202510160009-0001</v>
          </cell>
          <cell r="G3380" t="str">
            <v>南方医科大学珠江医院</v>
          </cell>
          <cell r="H3380" t="str">
            <v>IDT382</v>
          </cell>
          <cell r="I3380">
            <v>6</v>
          </cell>
          <cell r="J3380" t="str">
            <v>mRNA-T7</v>
          </cell>
          <cell r="K3380">
            <v>5.09</v>
          </cell>
          <cell r="L3380">
            <v>15</v>
          </cell>
          <cell r="M3380">
            <v>76.35</v>
          </cell>
          <cell r="N3380">
            <v>480</v>
          </cell>
        </row>
        <row r="3381">
          <cell r="D3381" t="str">
            <v>HGC-25121450</v>
          </cell>
          <cell r="E3381" t="str">
            <v>RE2200004</v>
          </cell>
          <cell r="F3381" t="str">
            <v>PSM-ZM202510160009-0001</v>
          </cell>
          <cell r="G3381" t="str">
            <v>南方医科大学珠江医院</v>
          </cell>
          <cell r="H3381" t="str">
            <v>IDT383</v>
          </cell>
          <cell r="I3381">
            <v>6</v>
          </cell>
          <cell r="J3381" t="str">
            <v>mRNA-T7</v>
          </cell>
          <cell r="K3381">
            <v>6.09</v>
          </cell>
          <cell r="L3381">
            <v>15</v>
          </cell>
          <cell r="M3381">
            <v>91.35</v>
          </cell>
          <cell r="N3381">
            <v>480</v>
          </cell>
        </row>
        <row r="3382">
          <cell r="D3382" t="str">
            <v>HGC-25121452</v>
          </cell>
          <cell r="E3382" t="str">
            <v>RE2200008</v>
          </cell>
          <cell r="F3382" t="str">
            <v>PSM-ZM202510160009-0001</v>
          </cell>
          <cell r="G3382" t="str">
            <v>南方医科大学珠江医院</v>
          </cell>
          <cell r="H3382" t="str">
            <v>IDT384</v>
          </cell>
          <cell r="I3382">
            <v>6</v>
          </cell>
          <cell r="J3382" t="str">
            <v>mRNA-T7</v>
          </cell>
          <cell r="K3382">
            <v>13.78</v>
          </cell>
          <cell r="L3382">
            <v>15</v>
          </cell>
          <cell r="M3382">
            <v>206.7</v>
          </cell>
          <cell r="N3382">
            <v>480</v>
          </cell>
        </row>
        <row r="3383">
          <cell r="D3383" t="str">
            <v>HGC-26011225</v>
          </cell>
          <cell r="E3383" t="str">
            <v>ZZF_tissue</v>
          </cell>
          <cell r="F3383" t="str">
            <v>PSM-ZM202512310020-0004</v>
          </cell>
          <cell r="G3383" t="str">
            <v>中山大学肿瘤防治中心</v>
          </cell>
          <cell r="H3383" t="str">
            <v>IDT337</v>
          </cell>
          <cell r="I3383">
            <v>45</v>
          </cell>
          <cell r="J3383" t="str">
            <v>MRD</v>
          </cell>
          <cell r="K3383">
            <v>37.53</v>
          </cell>
          <cell r="L3383">
            <v>18</v>
          </cell>
          <cell r="M3383">
            <v>675.54</v>
          </cell>
          <cell r="N3383">
            <v>400</v>
          </cell>
        </row>
        <row r="3384">
          <cell r="D3384" t="str">
            <v>HGC-26011226</v>
          </cell>
          <cell r="E3384" t="str">
            <v>ZZF_gDNA</v>
          </cell>
          <cell r="F3384" t="str">
            <v>PSM-ZM202512310020-0004</v>
          </cell>
          <cell r="G3384" t="str">
            <v>中山大学肿瘤防治中心</v>
          </cell>
          <cell r="H3384" t="str">
            <v>IDT338</v>
          </cell>
          <cell r="I3384">
            <v>15</v>
          </cell>
          <cell r="J3384" t="str">
            <v>MRD</v>
          </cell>
        </row>
        <row r="3385">
          <cell r="D3385" t="str">
            <v>HGC-26009842</v>
          </cell>
          <cell r="E3385" t="str">
            <v>ZYK_tissue</v>
          </cell>
          <cell r="F3385" t="str">
            <v>PSM-ZM202512310020-0003</v>
          </cell>
          <cell r="G3385" t="str">
            <v>中山大学肿瘤防治中心</v>
          </cell>
          <cell r="H3385" t="str">
            <v>IDT339</v>
          </cell>
          <cell r="I3385">
            <v>45</v>
          </cell>
          <cell r="J3385" t="str">
            <v>MRD</v>
          </cell>
        </row>
        <row r="3386">
          <cell r="D3386" t="str">
            <v>HGC-26009843</v>
          </cell>
          <cell r="E3386" t="str">
            <v>ZYK_gDNA</v>
          </cell>
          <cell r="F3386" t="str">
            <v>PSM-ZM202512310020-0003</v>
          </cell>
          <cell r="G3386" t="str">
            <v>中山大学肿瘤防治中心</v>
          </cell>
          <cell r="H3386" t="str">
            <v>IDT340</v>
          </cell>
          <cell r="I3386">
            <v>15</v>
          </cell>
          <cell r="J3386" t="str">
            <v>MRD</v>
          </cell>
        </row>
        <row r="3387">
          <cell r="D3387" t="str">
            <v>HGC-26012820</v>
          </cell>
          <cell r="E3387" t="str">
            <v>XYC_cfDNA_base</v>
          </cell>
          <cell r="F3387" t="str">
            <v>PSM-ZM202511140005-0003</v>
          </cell>
          <cell r="G3387" t="str">
            <v>广州医科大学附属肿瘤医院（广州市癌症防治中心）</v>
          </cell>
          <cell r="H3387" t="str">
            <v>UPM41</v>
          </cell>
          <cell r="I3387">
            <v>8</v>
          </cell>
          <cell r="J3387" t="str">
            <v>MRD固定化肺癌</v>
          </cell>
          <cell r="K3387">
            <v>4.285</v>
          </cell>
          <cell r="L3387">
            <v>18</v>
          </cell>
          <cell r="M3387">
            <v>77.13</v>
          </cell>
          <cell r="N3387">
            <v>400</v>
          </cell>
        </row>
        <row r="3388">
          <cell r="D3388" t="str">
            <v>HGC-26012819</v>
          </cell>
          <cell r="E3388" t="str">
            <v>XYC_gDNA</v>
          </cell>
          <cell r="F3388" t="str">
            <v>PSM-ZM202511140005-0003</v>
          </cell>
          <cell r="G3388" t="str">
            <v>广州医科大学附属肿瘤医院（广州市癌症防治中心）</v>
          </cell>
          <cell r="H3388" t="str">
            <v>UPM33</v>
          </cell>
          <cell r="I3388">
            <v>8</v>
          </cell>
          <cell r="J3388" t="str">
            <v>MRD固定化肺癌</v>
          </cell>
        </row>
        <row r="3389">
          <cell r="D3389" t="str">
            <v>HGC-26010797</v>
          </cell>
          <cell r="E3389" t="str">
            <v>DGA_cf1</v>
          </cell>
          <cell r="F3389" t="str">
            <v>HGC20241230006-0075</v>
          </cell>
          <cell r="G3389" t="str">
            <v>中山大学附属第一医院</v>
          </cell>
          <cell r="H3389" t="str">
            <v>UPM33</v>
          </cell>
          <cell r="I3389">
            <v>15</v>
          </cell>
          <cell r="J3389" t="str">
            <v>MRD</v>
          </cell>
          <cell r="K3389">
            <v>1.661</v>
          </cell>
          <cell r="L3389">
            <v>18</v>
          </cell>
          <cell r="M3389">
            <v>29.898</v>
          </cell>
          <cell r="N3389">
            <v>400</v>
          </cell>
        </row>
        <row r="3390">
          <cell r="D3390" t="str">
            <v>HGC-25144759</v>
          </cell>
          <cell r="E3390" t="str">
            <v>DGA_cfDNA_base</v>
          </cell>
          <cell r="F3390" t="str">
            <v>HGC20241230006-0053</v>
          </cell>
          <cell r="G3390" t="str">
            <v>中山大学附属第一医院</v>
          </cell>
          <cell r="H3390" t="str">
            <v>UPM37</v>
          </cell>
          <cell r="I3390">
            <v>8</v>
          </cell>
          <cell r="J3390" t="str">
            <v>MRD</v>
          </cell>
        </row>
        <row r="3391">
          <cell r="D3391" t="str">
            <v>HGC-25144758</v>
          </cell>
          <cell r="E3391" t="str">
            <v>DGA_gDNA</v>
          </cell>
          <cell r="F3391" t="str">
            <v>HGC20241230006-0053</v>
          </cell>
          <cell r="G3391" t="str">
            <v>中山大学附属第一医院</v>
          </cell>
          <cell r="H3391" t="str">
            <v>UPM27</v>
          </cell>
          <cell r="I3391">
            <v>15</v>
          </cell>
          <cell r="J3391" t="str">
            <v>MRD</v>
          </cell>
        </row>
        <row r="3392">
          <cell r="D3392" t="str">
            <v>HGC-26010793</v>
          </cell>
          <cell r="E3392" t="str">
            <v>GZM_cf2</v>
          </cell>
          <cell r="F3392" t="str">
            <v>HGC20241230006-0073</v>
          </cell>
          <cell r="G3392" t="str">
            <v>中山大学附属第一医院</v>
          </cell>
          <cell r="H3392" t="str">
            <v>UPM38</v>
          </cell>
          <cell r="I3392">
            <v>15</v>
          </cell>
          <cell r="J3392" t="str">
            <v>MRD</v>
          </cell>
          <cell r="K3392">
            <v>1.194</v>
          </cell>
          <cell r="L3392">
            <v>18</v>
          </cell>
          <cell r="M3392">
            <v>21.492</v>
          </cell>
          <cell r="N3392">
            <v>320</v>
          </cell>
        </row>
        <row r="3393">
          <cell r="D3393" t="str">
            <v>HGC-26010798</v>
          </cell>
          <cell r="E3393" t="str">
            <v>HJM_cf3</v>
          </cell>
          <cell r="F3393" t="str">
            <v>HGC20241230006-0076</v>
          </cell>
          <cell r="G3393" t="str">
            <v>中山大学附属第一医院</v>
          </cell>
          <cell r="H3393" t="str">
            <v>UPM39</v>
          </cell>
          <cell r="I3393">
            <v>15</v>
          </cell>
          <cell r="J3393" t="str">
            <v>MRD</v>
          </cell>
          <cell r="K3393">
            <v>1.348</v>
          </cell>
          <cell r="L3393">
            <v>18</v>
          </cell>
          <cell r="M3393">
            <v>24.264</v>
          </cell>
          <cell r="N3393">
            <v>320</v>
          </cell>
        </row>
        <row r="3394">
          <cell r="D3394" t="str">
            <v>HGC-26010791</v>
          </cell>
          <cell r="E3394" t="str">
            <v>LSH_cf2</v>
          </cell>
          <cell r="F3394" t="str">
            <v>HGC20241230006-0072</v>
          </cell>
          <cell r="G3394" t="str">
            <v>中山大学附属第一医院</v>
          </cell>
          <cell r="H3394" t="str">
            <v>UPM40</v>
          </cell>
          <cell r="I3394">
            <v>15</v>
          </cell>
          <cell r="J3394" t="str">
            <v>MRD</v>
          </cell>
          <cell r="K3394">
            <v>1.343</v>
          </cell>
          <cell r="L3394">
            <v>18</v>
          </cell>
          <cell r="M3394">
            <v>24.174</v>
          </cell>
          <cell r="N3394">
            <v>320</v>
          </cell>
        </row>
        <row r="3395">
          <cell r="D3395" t="str">
            <v>HGC-26011948</v>
          </cell>
          <cell r="E3395" t="str">
            <v>D39</v>
          </cell>
          <cell r="F3395" t="str">
            <v>PSM-ZM202601140005-0003</v>
          </cell>
          <cell r="G3395" t="str">
            <v>北京百迈客生物科技有限公司</v>
          </cell>
          <cell r="H3395" t="str">
            <v>IDT343</v>
          </cell>
          <cell r="I3395">
            <v>10</v>
          </cell>
          <cell r="J3395" t="str">
            <v>WES</v>
          </cell>
          <cell r="K3395">
            <v>27.51</v>
          </cell>
          <cell r="L3395">
            <v>18</v>
          </cell>
          <cell r="M3395">
            <v>495.18</v>
          </cell>
          <cell r="N3395">
            <v>400</v>
          </cell>
        </row>
        <row r="3396">
          <cell r="D3396" t="str">
            <v>HGC-26011949</v>
          </cell>
          <cell r="E3396" t="str">
            <v>G4109</v>
          </cell>
          <cell r="F3396" t="str">
            <v>PSM-ZM202601140005-0003</v>
          </cell>
          <cell r="G3396" t="str">
            <v>北京百迈客生物科技有限公司</v>
          </cell>
          <cell r="H3396" t="str">
            <v>IDT344</v>
          </cell>
          <cell r="I3396">
            <v>10</v>
          </cell>
          <cell r="J3396" t="str">
            <v>WES</v>
          </cell>
        </row>
        <row r="3397">
          <cell r="D3397" t="str">
            <v>HGC-26011950</v>
          </cell>
          <cell r="E3397" t="str">
            <v>Ctrl</v>
          </cell>
          <cell r="F3397" t="str">
            <v>PSM-ZM202601140005-0003</v>
          </cell>
          <cell r="G3397" t="str">
            <v>北京百迈客生物科技有限公司</v>
          </cell>
          <cell r="H3397" t="str">
            <v>IDT345</v>
          </cell>
          <cell r="I3397">
            <v>10</v>
          </cell>
          <cell r="J3397" t="str">
            <v>WES</v>
          </cell>
        </row>
        <row r="3398">
          <cell r="D3398" t="str">
            <v>HGC-25164799</v>
          </cell>
          <cell r="E3398" t="str">
            <v>D7HD</v>
          </cell>
          <cell r="F3398" t="str">
            <v>PSM-ZM202507100008-0004</v>
          </cell>
          <cell r="G3398" t="str">
            <v>北京百迈客生物科技有限公司</v>
          </cell>
          <cell r="H3398" t="str">
            <v>IDT346</v>
          </cell>
          <cell r="I3398">
            <v>12</v>
          </cell>
          <cell r="J3398" t="str">
            <v>WES</v>
          </cell>
        </row>
        <row r="3399">
          <cell r="D3399" t="str">
            <v>HGC-26010364</v>
          </cell>
          <cell r="E3399" t="str">
            <v>kidney1</v>
          </cell>
          <cell r="F3399" t="str">
            <v>PSM-ZM202601190006-0001</v>
          </cell>
          <cell r="G3399" t="str">
            <v>潮新（南京）生物科技有限公司</v>
          </cell>
          <cell r="H3399" t="str">
            <v>ABS49</v>
          </cell>
          <cell r="I3399">
            <v>3</v>
          </cell>
          <cell r="J3399" t="str">
            <v>Small RNA</v>
          </cell>
          <cell r="K3399">
            <v>47</v>
          </cell>
          <cell r="L3399">
            <v>15</v>
          </cell>
          <cell r="M3399">
            <v>705</v>
          </cell>
          <cell r="N3399">
            <v>170</v>
          </cell>
        </row>
        <row r="3400">
          <cell r="D3400" t="str">
            <v>HGC-26010364-2</v>
          </cell>
          <cell r="E3400" t="str">
            <v>kidney1-2</v>
          </cell>
          <cell r="F3400" t="str">
            <v>PSM-ZM202601190006-0001</v>
          </cell>
          <cell r="G3400" t="str">
            <v>潮新（南京）生物科技有限公司</v>
          </cell>
          <cell r="H3400" t="str">
            <v>ABS50</v>
          </cell>
          <cell r="I3400">
            <v>3</v>
          </cell>
          <cell r="J3400" t="str">
            <v>Small RNA</v>
          </cell>
          <cell r="K3400">
            <v>44.9</v>
          </cell>
          <cell r="L3400">
            <v>15</v>
          </cell>
          <cell r="M3400">
            <v>673.5</v>
          </cell>
          <cell r="N3400">
            <v>170</v>
          </cell>
        </row>
        <row r="3401">
          <cell r="D3401" t="str">
            <v>HGC-26010364-3</v>
          </cell>
          <cell r="E3401" t="str">
            <v>kidney1-3</v>
          </cell>
          <cell r="F3401" t="str">
            <v>PSM-ZM202601190006-0001</v>
          </cell>
          <cell r="G3401" t="str">
            <v>潮新（南京）生物科技有限公司</v>
          </cell>
          <cell r="H3401" t="str">
            <v>ABS51</v>
          </cell>
          <cell r="I3401">
            <v>3</v>
          </cell>
          <cell r="J3401" t="str">
            <v>Small RNA</v>
          </cell>
          <cell r="K3401">
            <v>35.85</v>
          </cell>
          <cell r="L3401">
            <v>15</v>
          </cell>
          <cell r="M3401">
            <v>537.75</v>
          </cell>
          <cell r="N3401">
            <v>170</v>
          </cell>
        </row>
        <row r="3402">
          <cell r="D3402" t="str">
            <v>HGC-26010365-2</v>
          </cell>
          <cell r="E3402" t="str">
            <v>heart1-2</v>
          </cell>
          <cell r="F3402" t="str">
            <v>PSM-ZM202601190006-0001</v>
          </cell>
          <cell r="G3402" t="str">
            <v>潮新（南京）生物科技有限公司</v>
          </cell>
          <cell r="H3402" t="str">
            <v>ABS53</v>
          </cell>
          <cell r="I3402">
            <v>3</v>
          </cell>
          <cell r="J3402" t="str">
            <v>Small RNA</v>
          </cell>
          <cell r="K3402">
            <v>65.36</v>
          </cell>
          <cell r="L3402">
            <v>15</v>
          </cell>
          <cell r="M3402">
            <v>980.4</v>
          </cell>
          <cell r="N3402">
            <v>158</v>
          </cell>
        </row>
        <row r="3403">
          <cell r="D3403" t="str">
            <v>HGC-26010365-3</v>
          </cell>
          <cell r="E3403" t="str">
            <v>heart1-3</v>
          </cell>
          <cell r="F3403" t="str">
            <v>PSM-ZM202601190006-0001</v>
          </cell>
          <cell r="G3403" t="str">
            <v>潮新（南京）生物科技有限公司</v>
          </cell>
          <cell r="H3403" t="str">
            <v>ABS54</v>
          </cell>
          <cell r="I3403">
            <v>3</v>
          </cell>
          <cell r="J3403" t="str">
            <v>Small RNA</v>
          </cell>
          <cell r="K3403">
            <v>53.88</v>
          </cell>
          <cell r="L3403">
            <v>15</v>
          </cell>
          <cell r="M3403">
            <v>808.2</v>
          </cell>
          <cell r="N3403">
            <v>158</v>
          </cell>
        </row>
        <row r="3404">
          <cell r="D3404" t="str">
            <v>HGC-26010366</v>
          </cell>
          <cell r="E3404" t="str">
            <v>kidney2</v>
          </cell>
          <cell r="F3404" t="str">
            <v>PSM-ZM202601190006-0001</v>
          </cell>
          <cell r="G3404" t="str">
            <v>潮新（南京）生物科技有限公司</v>
          </cell>
          <cell r="H3404" t="str">
            <v>ABS55</v>
          </cell>
          <cell r="I3404">
            <v>3</v>
          </cell>
          <cell r="J3404" t="str">
            <v>Small RNA</v>
          </cell>
          <cell r="K3404">
            <v>78.88</v>
          </cell>
          <cell r="L3404">
            <v>15</v>
          </cell>
          <cell r="M3404">
            <v>1183.2</v>
          </cell>
          <cell r="N3404">
            <v>168</v>
          </cell>
        </row>
        <row r="3405">
          <cell r="D3405" t="str">
            <v>HGC-26010366-2</v>
          </cell>
          <cell r="E3405" t="str">
            <v>kidney2-2</v>
          </cell>
          <cell r="F3405" t="str">
            <v>PSM-ZM202601190006-0001</v>
          </cell>
          <cell r="G3405" t="str">
            <v>潮新（南京）生物科技有限公司</v>
          </cell>
          <cell r="H3405" t="str">
            <v>ABS56</v>
          </cell>
          <cell r="I3405">
            <v>3</v>
          </cell>
          <cell r="J3405" t="str">
            <v>Small RNA</v>
          </cell>
          <cell r="K3405">
            <v>76.53</v>
          </cell>
          <cell r="L3405">
            <v>15</v>
          </cell>
          <cell r="M3405">
            <v>1147.95</v>
          </cell>
          <cell r="N3405">
            <v>168</v>
          </cell>
        </row>
        <row r="3406">
          <cell r="D3406" t="str">
            <v>HGC-26010366-3</v>
          </cell>
          <cell r="E3406" t="str">
            <v>kidney2-3</v>
          </cell>
          <cell r="F3406" t="str">
            <v>PSM-ZM202601190006-0001</v>
          </cell>
          <cell r="G3406" t="str">
            <v>潮新（南京）生物科技有限公司</v>
          </cell>
          <cell r="H3406" t="str">
            <v>ABS57</v>
          </cell>
          <cell r="I3406">
            <v>3</v>
          </cell>
          <cell r="J3406" t="str">
            <v>Small RNA</v>
          </cell>
          <cell r="K3406">
            <v>88.25</v>
          </cell>
          <cell r="L3406">
            <v>15</v>
          </cell>
          <cell r="M3406">
            <v>1323.75</v>
          </cell>
          <cell r="N3406">
            <v>168</v>
          </cell>
        </row>
        <row r="3407">
          <cell r="D3407" t="str">
            <v>HGC-26010367</v>
          </cell>
          <cell r="E3407" t="str">
            <v>heart2</v>
          </cell>
          <cell r="F3407" t="str">
            <v>PSM-ZM202601190006-0001</v>
          </cell>
          <cell r="G3407" t="str">
            <v>潮新（南京）生物科技有限公司</v>
          </cell>
          <cell r="H3407" t="str">
            <v>ABS58</v>
          </cell>
          <cell r="I3407">
            <v>3</v>
          </cell>
          <cell r="J3407" t="str">
            <v>Small RNA</v>
          </cell>
          <cell r="K3407">
            <v>64</v>
          </cell>
          <cell r="L3407">
            <v>15</v>
          </cell>
          <cell r="M3407">
            <v>960</v>
          </cell>
          <cell r="N3407">
            <v>153</v>
          </cell>
        </row>
        <row r="3408">
          <cell r="D3408" t="str">
            <v>HGC-26010367-2</v>
          </cell>
          <cell r="E3408" t="str">
            <v>heart2-2</v>
          </cell>
          <cell r="F3408" t="str">
            <v>PSM-ZM202601190006-0001</v>
          </cell>
          <cell r="G3408" t="str">
            <v>潮新（南京）生物科技有限公司</v>
          </cell>
          <cell r="H3408" t="str">
            <v>ABS59</v>
          </cell>
          <cell r="I3408">
            <v>3</v>
          </cell>
          <cell r="J3408" t="str">
            <v>Small RNA</v>
          </cell>
          <cell r="K3408">
            <v>73.92</v>
          </cell>
          <cell r="L3408">
            <v>15</v>
          </cell>
          <cell r="M3408">
            <v>1108.8</v>
          </cell>
          <cell r="N3408">
            <v>153</v>
          </cell>
        </row>
        <row r="3409">
          <cell r="D3409" t="str">
            <v>HGC-26010367-3</v>
          </cell>
          <cell r="E3409" t="str">
            <v>heart2-3</v>
          </cell>
          <cell r="F3409" t="str">
            <v>PSM-ZM202601190006-0001</v>
          </cell>
          <cell r="G3409" t="str">
            <v>潮新（南京）生物科技有限公司</v>
          </cell>
          <cell r="H3409" t="str">
            <v>ABS60</v>
          </cell>
          <cell r="I3409">
            <v>3</v>
          </cell>
          <cell r="J3409" t="str">
            <v>Small RNA</v>
          </cell>
          <cell r="K3409">
            <v>76</v>
          </cell>
          <cell r="L3409">
            <v>15</v>
          </cell>
          <cell r="M3409">
            <v>1140</v>
          </cell>
          <cell r="N3409">
            <v>153</v>
          </cell>
        </row>
        <row r="3410">
          <cell r="D3410" t="str">
            <v>HGC-26006717</v>
          </cell>
          <cell r="E3410" t="str">
            <v>24U0300</v>
          </cell>
          <cell r="F3410" t="str">
            <v>PSM-ZM202601140005-0001</v>
          </cell>
          <cell r="G3410" t="str">
            <v>北京百迈客生物科技有限公司</v>
          </cell>
          <cell r="H3410" t="str">
            <v>IDT003</v>
          </cell>
          <cell r="I3410">
            <v>3</v>
          </cell>
          <cell r="J3410" t="str">
            <v>WES</v>
          </cell>
          <cell r="K3410">
            <v>6.86</v>
          </cell>
          <cell r="L3410">
            <v>20</v>
          </cell>
          <cell r="M3410">
            <v>137.2</v>
          </cell>
          <cell r="N3410">
            <v>400</v>
          </cell>
        </row>
        <row r="3411">
          <cell r="D3411" t="str">
            <v>HGC-26006728</v>
          </cell>
          <cell r="E3411" t="str">
            <v>24U0374</v>
          </cell>
          <cell r="F3411" t="str">
            <v>PSM-ZM202601140005-0001</v>
          </cell>
          <cell r="G3411" t="str">
            <v>北京百迈客生物科技有限公司</v>
          </cell>
          <cell r="H3411" t="str">
            <v>IDT012</v>
          </cell>
          <cell r="I3411">
            <v>3</v>
          </cell>
          <cell r="J3411" t="str">
            <v>WES</v>
          </cell>
        </row>
        <row r="3412">
          <cell r="D3412" t="str">
            <v>HGC-26006743</v>
          </cell>
          <cell r="E3412" t="str">
            <v>24U0389</v>
          </cell>
          <cell r="F3412" t="str">
            <v>PSM-ZM202601140005-0001</v>
          </cell>
          <cell r="G3412" t="str">
            <v>北京百迈客生物科技有限公司</v>
          </cell>
          <cell r="H3412" t="str">
            <v>IDT026</v>
          </cell>
          <cell r="I3412">
            <v>3</v>
          </cell>
          <cell r="J3412" t="str">
            <v>WES</v>
          </cell>
        </row>
        <row r="3413">
          <cell r="D3413" t="str">
            <v>HGC-26006765</v>
          </cell>
          <cell r="E3413" t="str">
            <v>25U0185</v>
          </cell>
          <cell r="F3413" t="str">
            <v>PSM-ZM202601140005-0001</v>
          </cell>
          <cell r="G3413" t="str">
            <v>北京百迈客生物科技有限公司</v>
          </cell>
          <cell r="H3413" t="str">
            <v>IDT045</v>
          </cell>
          <cell r="I3413">
            <v>3</v>
          </cell>
          <cell r="J3413" t="str">
            <v>WES</v>
          </cell>
        </row>
        <row r="3414">
          <cell r="D3414" t="str">
            <v>HGC-26006731</v>
          </cell>
          <cell r="E3414" t="str">
            <v>24U0377</v>
          </cell>
          <cell r="F3414" t="str">
            <v>PSM-ZM202601140005-0001</v>
          </cell>
          <cell r="G3414" t="str">
            <v>北京百迈客生物科技有限公司</v>
          </cell>
          <cell r="H3414" t="str">
            <v>IDT015</v>
          </cell>
          <cell r="I3414">
            <v>2</v>
          </cell>
          <cell r="J3414" t="str">
            <v>WES</v>
          </cell>
          <cell r="K3414">
            <v>15.3</v>
          </cell>
          <cell r="L3414">
            <v>20</v>
          </cell>
          <cell r="M3414">
            <v>306</v>
          </cell>
          <cell r="N3414">
            <v>400</v>
          </cell>
        </row>
        <row r="3415">
          <cell r="D3415" t="str">
            <v>HGC-26006736</v>
          </cell>
          <cell r="E3415" t="str">
            <v>24U0382</v>
          </cell>
          <cell r="F3415" t="str">
            <v>PSM-ZM202601140005-0001</v>
          </cell>
          <cell r="G3415" t="str">
            <v>北京百迈客生物科技有限公司</v>
          </cell>
          <cell r="H3415" t="str">
            <v>IDT019</v>
          </cell>
          <cell r="I3415">
            <v>2</v>
          </cell>
          <cell r="J3415" t="str">
            <v>WES</v>
          </cell>
        </row>
        <row r="3416">
          <cell r="D3416" t="str">
            <v>HGC-26006748</v>
          </cell>
          <cell r="E3416" t="str">
            <v>25U0168</v>
          </cell>
          <cell r="F3416" t="str">
            <v>PSM-ZM202601140005-0001</v>
          </cell>
          <cell r="G3416" t="str">
            <v>北京百迈客生物科技有限公司</v>
          </cell>
          <cell r="H3416" t="str">
            <v>IDT031</v>
          </cell>
          <cell r="I3416">
            <v>2</v>
          </cell>
          <cell r="J3416" t="str">
            <v>WES</v>
          </cell>
        </row>
        <row r="3417">
          <cell r="D3417" t="str">
            <v>HGC-26006749</v>
          </cell>
          <cell r="E3417" t="str">
            <v>25U0169</v>
          </cell>
          <cell r="F3417" t="str">
            <v>PSM-ZM202601140005-0001</v>
          </cell>
          <cell r="G3417" t="str">
            <v>北京百迈客生物科技有限公司</v>
          </cell>
          <cell r="H3417" t="str">
            <v>IDT032</v>
          </cell>
          <cell r="I3417">
            <v>2</v>
          </cell>
          <cell r="J3417" t="str">
            <v>WES</v>
          </cell>
        </row>
        <row r="3418">
          <cell r="D3418" t="str">
            <v>HGC-26010247</v>
          </cell>
          <cell r="E3418" t="str">
            <v>2026011601</v>
          </cell>
          <cell r="F3418" t="str">
            <v>PSM-ZM202507110003-0008</v>
          </cell>
          <cell r="G3418" t="str">
            <v>华和上医（北京）医疗健康科技有限公司</v>
          </cell>
          <cell r="H3418" t="str">
            <v>IDT161</v>
          </cell>
          <cell r="I3418">
            <v>10</v>
          </cell>
          <cell r="J3418" t="str">
            <v>WES</v>
          </cell>
        </row>
        <row r="3419">
          <cell r="D3419" t="str">
            <v>HGC-26012795</v>
          </cell>
          <cell r="E3419" t="str">
            <v>SXL-2026</v>
          </cell>
          <cell r="F3419" t="str">
            <v>PSM-ZM202601240001-0001</v>
          </cell>
          <cell r="G3419" t="str">
            <v>中国石油集团渤海钻探工程有限公司四川页岩气项目管理部</v>
          </cell>
          <cell r="H3419" t="str">
            <v>IDT341</v>
          </cell>
          <cell r="I3419">
            <v>30</v>
          </cell>
          <cell r="J3419" t="str">
            <v>WES-T7</v>
          </cell>
          <cell r="K3419">
            <v>11.8</v>
          </cell>
          <cell r="L3419">
            <v>20</v>
          </cell>
          <cell r="M3419">
            <v>236</v>
          </cell>
          <cell r="N3419">
            <v>420</v>
          </cell>
        </row>
        <row r="3420">
          <cell r="D3420" t="str">
            <v>HGC-26012796</v>
          </cell>
          <cell r="E3420" t="str">
            <v>SYL-2026</v>
          </cell>
          <cell r="F3420" t="str">
            <v>PSM-ZM202601240001-0001</v>
          </cell>
          <cell r="G3420" t="str">
            <v>中国石油集团渤海钻探工程有限公司四川页岩气项目管理部</v>
          </cell>
          <cell r="H3420" t="str">
            <v>IDT342</v>
          </cell>
          <cell r="I3420">
            <v>30</v>
          </cell>
          <cell r="J3420" t="str">
            <v>WES-T7</v>
          </cell>
        </row>
        <row r="3421">
          <cell r="D3421" t="str">
            <v>HGC-25161218-R</v>
          </cell>
          <cell r="E3421" t="str">
            <v>郁落漆 T250606</v>
          </cell>
          <cell r="F3421" t="str">
            <v>PSM-ZM202512170006-0002</v>
          </cell>
          <cell r="G3421" t="str">
            <v>复旦大学附属中山医院</v>
          </cell>
          <cell r="H3421" t="str">
            <v>IDT374</v>
          </cell>
          <cell r="I3421">
            <v>6</v>
          </cell>
        </row>
        <row r="3421">
          <cell r="K3421">
            <v>3.45</v>
          </cell>
          <cell r="L3421">
            <v>15</v>
          </cell>
          <cell r="M3421">
            <v>51.75</v>
          </cell>
          <cell r="N3421">
            <v>511</v>
          </cell>
        </row>
        <row r="3422">
          <cell r="D3422" t="str">
            <v>HGC-26015021</v>
          </cell>
          <cell r="E3422" t="str">
            <v>lvtao</v>
          </cell>
          <cell r="F3422" t="str">
            <v>PSM-ZM202511060008-0019</v>
          </cell>
          <cell r="G3422" t="str">
            <v>杭州市第一人民医院</v>
          </cell>
          <cell r="H3422" t="str">
            <v>MGI33</v>
          </cell>
          <cell r="I3422" t="str">
            <v>450M</v>
          </cell>
          <cell r="J3422" t="str">
            <v>cDNA文库</v>
          </cell>
          <cell r="K3422">
            <v>26</v>
          </cell>
          <cell r="L3422">
            <v>30</v>
          </cell>
          <cell r="M3422">
            <v>780</v>
          </cell>
          <cell r="N3422">
            <v>426</v>
          </cell>
        </row>
        <row r="3423">
          <cell r="D3423" t="str">
            <v>HGC-26015022</v>
          </cell>
          <cell r="E3423" t="str">
            <v>yuchenxin</v>
          </cell>
          <cell r="F3423" t="str">
            <v>PSM-ZM202511060008-0019</v>
          </cell>
          <cell r="G3423" t="str">
            <v>杭州市第一人民医院</v>
          </cell>
          <cell r="H3423" t="str">
            <v>MGI34</v>
          </cell>
          <cell r="I3423" t="str">
            <v>450M</v>
          </cell>
          <cell r="J3423" t="str">
            <v>cDNA文库</v>
          </cell>
          <cell r="K3423">
            <v>23</v>
          </cell>
          <cell r="L3423">
            <v>30</v>
          </cell>
          <cell r="M3423">
            <v>690</v>
          </cell>
          <cell r="N3423">
            <v>437</v>
          </cell>
        </row>
        <row r="3424">
          <cell r="D3424" t="str">
            <v>HGC-26015024</v>
          </cell>
          <cell r="E3424" t="str">
            <v>wuchenfeng</v>
          </cell>
          <cell r="F3424" t="str">
            <v>PSM-ZM202511060008-0019</v>
          </cell>
          <cell r="G3424" t="str">
            <v>杭州市第一人民医院</v>
          </cell>
          <cell r="H3424" t="str">
            <v>MGI35</v>
          </cell>
          <cell r="I3424" t="str">
            <v>450M</v>
          </cell>
          <cell r="J3424" t="str">
            <v>cDNA文库</v>
          </cell>
          <cell r="K3424">
            <v>19</v>
          </cell>
          <cell r="L3424">
            <v>30</v>
          </cell>
          <cell r="M3424">
            <v>570</v>
          </cell>
          <cell r="N3424">
            <v>426</v>
          </cell>
        </row>
        <row r="3425">
          <cell r="D3425" t="str">
            <v>HGC-26015026</v>
          </cell>
          <cell r="E3425" t="str">
            <v>qiujiaying</v>
          </cell>
          <cell r="F3425" t="str">
            <v>PSM-ZM202511060008-0019</v>
          </cell>
          <cell r="G3425" t="str">
            <v>杭州市第一人民医院</v>
          </cell>
          <cell r="H3425" t="str">
            <v>MGI36</v>
          </cell>
          <cell r="I3425" t="str">
            <v>450M</v>
          </cell>
          <cell r="J3425" t="str">
            <v>cDNA文库</v>
          </cell>
          <cell r="K3425">
            <v>21</v>
          </cell>
          <cell r="L3425">
            <v>30</v>
          </cell>
          <cell r="M3425">
            <v>630</v>
          </cell>
          <cell r="N3425">
            <v>423</v>
          </cell>
        </row>
        <row r="3426">
          <cell r="D3426" t="str">
            <v>HGC-26015027</v>
          </cell>
          <cell r="E3426" t="str">
            <v>zhaoweitong</v>
          </cell>
          <cell r="F3426" t="str">
            <v>PSM-ZM202511060008-0019</v>
          </cell>
          <cell r="G3426" t="str">
            <v>杭州市第一人民医院</v>
          </cell>
          <cell r="H3426" t="str">
            <v>MGI37</v>
          </cell>
          <cell r="I3426" t="str">
            <v>450M</v>
          </cell>
          <cell r="J3426" t="str">
            <v>cDNA文库</v>
          </cell>
          <cell r="K3426">
            <v>31</v>
          </cell>
          <cell r="L3426">
            <v>30</v>
          </cell>
          <cell r="M3426">
            <v>930</v>
          </cell>
          <cell r="N3426">
            <v>401</v>
          </cell>
        </row>
        <row r="3427">
          <cell r="D3427" t="str">
            <v>HGC-26015109</v>
          </cell>
          <cell r="E3427" t="str">
            <v>HAK</v>
          </cell>
          <cell r="F3427" t="str">
            <v>PSM-ZM202510150012-0029</v>
          </cell>
          <cell r="G3427" t="str">
            <v>青岛大学附属医院</v>
          </cell>
          <cell r="H3427" t="str">
            <v>MGI38</v>
          </cell>
          <cell r="I3427" t="str">
            <v>450M</v>
          </cell>
          <cell r="J3427" t="str">
            <v>cDNA文库</v>
          </cell>
          <cell r="K3427">
            <v>18</v>
          </cell>
          <cell r="L3427">
            <v>30</v>
          </cell>
          <cell r="M3427">
            <v>540</v>
          </cell>
          <cell r="N3427">
            <v>411</v>
          </cell>
        </row>
        <row r="3428">
          <cell r="D3428" t="str">
            <v>HGC-26015110</v>
          </cell>
          <cell r="E3428" t="str">
            <v>LHG</v>
          </cell>
          <cell r="F3428" t="str">
            <v>PSM-ZM202510150012-0029</v>
          </cell>
          <cell r="G3428" t="str">
            <v>青岛大学附属医院</v>
          </cell>
          <cell r="H3428" t="str">
            <v>MGI39</v>
          </cell>
          <cell r="I3428" t="str">
            <v>450M</v>
          </cell>
          <cell r="J3428" t="str">
            <v>cDNA文库</v>
          </cell>
          <cell r="K3428">
            <v>30</v>
          </cell>
          <cell r="L3428">
            <v>30</v>
          </cell>
          <cell r="M3428">
            <v>900</v>
          </cell>
          <cell r="N3428">
            <v>409</v>
          </cell>
        </row>
        <row r="3429">
          <cell r="D3429" t="str">
            <v>HGC-26015954</v>
          </cell>
          <cell r="E3429" t="str">
            <v>laiminghui-SC</v>
          </cell>
          <cell r="F3429" t="str">
            <v>PSM-ZM202511270002-0001</v>
          </cell>
          <cell r="G3429" t="str">
            <v>中南大学</v>
          </cell>
          <cell r="H3429" t="str">
            <v>MGI40</v>
          </cell>
          <cell r="I3429" t="str">
            <v>450M</v>
          </cell>
          <cell r="J3429" t="str">
            <v>cDNA文库</v>
          </cell>
          <cell r="K3429">
            <v>31</v>
          </cell>
          <cell r="L3429">
            <v>30</v>
          </cell>
          <cell r="M3429">
            <v>930</v>
          </cell>
          <cell r="N3429">
            <v>406</v>
          </cell>
        </row>
        <row r="3431">
          <cell r="D3431" t="str">
            <v>HGC-26015021-oligo</v>
          </cell>
          <cell r="E3431" t="str">
            <v>lvtao-oligo</v>
          </cell>
          <cell r="F3431" t="str">
            <v>PSM-ZM202511060008-0019</v>
          </cell>
          <cell r="G3431" t="str">
            <v>杭州市第一人民医院</v>
          </cell>
          <cell r="H3431" t="str">
            <v>MGI33</v>
          </cell>
          <cell r="I3431" t="str">
            <v>50M</v>
          </cell>
          <cell r="J3431" t="str">
            <v>oligo文库</v>
          </cell>
          <cell r="K3431">
            <v>25</v>
          </cell>
          <cell r="L3431">
            <v>30</v>
          </cell>
          <cell r="M3431">
            <v>750</v>
          </cell>
          <cell r="N3431">
            <v>185</v>
          </cell>
        </row>
        <row r="3432">
          <cell r="D3432" t="str">
            <v>HGC-26015022-oligo</v>
          </cell>
          <cell r="E3432" t="str">
            <v>yuchenxin-oligo</v>
          </cell>
          <cell r="F3432" t="str">
            <v>PSM-ZM202511060008-0019</v>
          </cell>
          <cell r="G3432" t="str">
            <v>杭州市第一人民医院</v>
          </cell>
          <cell r="H3432" t="str">
            <v>MGI34</v>
          </cell>
          <cell r="I3432" t="str">
            <v>50M</v>
          </cell>
          <cell r="J3432" t="str">
            <v>oligo文库</v>
          </cell>
          <cell r="K3432">
            <v>39</v>
          </cell>
          <cell r="L3432">
            <v>30</v>
          </cell>
          <cell r="M3432">
            <v>1170</v>
          </cell>
          <cell r="N3432">
            <v>186</v>
          </cell>
        </row>
        <row r="3433">
          <cell r="D3433" t="str">
            <v>HGC-26015024-oligo</v>
          </cell>
          <cell r="E3433" t="str">
            <v>wuchenfeng-oligo</v>
          </cell>
          <cell r="F3433" t="str">
            <v>PSM-ZM202511060008-0019</v>
          </cell>
          <cell r="G3433" t="str">
            <v>杭州市第一人民医院</v>
          </cell>
          <cell r="H3433" t="str">
            <v>MGI35</v>
          </cell>
          <cell r="I3433" t="str">
            <v>50M</v>
          </cell>
          <cell r="J3433" t="str">
            <v>oligo文库</v>
          </cell>
          <cell r="K3433">
            <v>31</v>
          </cell>
          <cell r="L3433">
            <v>30</v>
          </cell>
          <cell r="M3433">
            <v>930</v>
          </cell>
          <cell r="N3433">
            <v>185</v>
          </cell>
        </row>
        <row r="3434">
          <cell r="D3434" t="str">
            <v>HGC-26015026-oligo</v>
          </cell>
          <cell r="E3434" t="str">
            <v>qiujiaying-oligo</v>
          </cell>
          <cell r="F3434" t="str">
            <v>PSM-ZM202511060008-0019</v>
          </cell>
          <cell r="G3434" t="str">
            <v>杭州市第一人民医院</v>
          </cell>
          <cell r="H3434" t="str">
            <v>MGI36</v>
          </cell>
          <cell r="I3434" t="str">
            <v>50M</v>
          </cell>
          <cell r="J3434" t="str">
            <v>oligo文库</v>
          </cell>
          <cell r="K3434">
            <v>48</v>
          </cell>
          <cell r="L3434">
            <v>30</v>
          </cell>
          <cell r="M3434">
            <v>1440</v>
          </cell>
          <cell r="N3434">
            <v>186</v>
          </cell>
        </row>
        <row r="3435">
          <cell r="D3435" t="str">
            <v>HGC-26015027-oligo</v>
          </cell>
          <cell r="E3435" t="str">
            <v>zhaoweitong-oligo</v>
          </cell>
          <cell r="F3435" t="str">
            <v>PSM-ZM202511060008-0019</v>
          </cell>
          <cell r="G3435" t="str">
            <v>杭州市第一人民医院</v>
          </cell>
          <cell r="H3435" t="str">
            <v>MGI37</v>
          </cell>
          <cell r="I3435" t="str">
            <v>50M</v>
          </cell>
          <cell r="J3435" t="str">
            <v>oligo文库</v>
          </cell>
          <cell r="K3435">
            <v>52</v>
          </cell>
          <cell r="L3435">
            <v>30</v>
          </cell>
          <cell r="M3435">
            <v>1560</v>
          </cell>
          <cell r="N3435">
            <v>184</v>
          </cell>
        </row>
        <row r="3436">
          <cell r="D3436" t="str">
            <v>HGC-26015109-oligo</v>
          </cell>
          <cell r="E3436" t="str">
            <v>HAK-oligo</v>
          </cell>
          <cell r="F3436" t="str">
            <v>PSM-ZM202510150012-0029</v>
          </cell>
          <cell r="G3436" t="str">
            <v>青岛大学附属医院</v>
          </cell>
          <cell r="H3436" t="str">
            <v>MGI38</v>
          </cell>
          <cell r="I3436" t="str">
            <v>50M</v>
          </cell>
          <cell r="J3436" t="str">
            <v>oligo文库</v>
          </cell>
          <cell r="K3436">
            <v>42</v>
          </cell>
          <cell r="L3436">
            <v>30</v>
          </cell>
          <cell r="M3436">
            <v>1260</v>
          </cell>
          <cell r="N3436">
            <v>183</v>
          </cell>
        </row>
        <row r="3437">
          <cell r="D3437" t="str">
            <v>HGC-26015110-oligo</v>
          </cell>
          <cell r="E3437" t="str">
            <v>LHG-oligo</v>
          </cell>
          <cell r="F3437" t="str">
            <v>PSM-ZM202510150012-0029</v>
          </cell>
          <cell r="G3437" t="str">
            <v>青岛大学附属医院</v>
          </cell>
          <cell r="H3437" t="str">
            <v>MGI39</v>
          </cell>
          <cell r="I3437" t="str">
            <v>50M</v>
          </cell>
          <cell r="J3437" t="str">
            <v>oligo文库</v>
          </cell>
          <cell r="K3437">
            <v>49</v>
          </cell>
          <cell r="L3437">
            <v>30</v>
          </cell>
          <cell r="M3437">
            <v>1470</v>
          </cell>
          <cell r="N3437">
            <v>183</v>
          </cell>
        </row>
        <row r="3438">
          <cell r="D3438" t="str">
            <v>HGC-26015954-oligo</v>
          </cell>
          <cell r="E3438" t="str">
            <v>laiminghui-SC-oligo</v>
          </cell>
          <cell r="F3438" t="str">
            <v>PSM-ZM202511270002-0001</v>
          </cell>
          <cell r="G3438" t="str">
            <v>中南大学</v>
          </cell>
          <cell r="H3438" t="str">
            <v>MGI40</v>
          </cell>
          <cell r="I3438" t="str">
            <v>50M</v>
          </cell>
          <cell r="J3438" t="str">
            <v>oligo文库</v>
          </cell>
          <cell r="K3438">
            <v>25</v>
          </cell>
          <cell r="L3438">
            <v>30</v>
          </cell>
          <cell r="M3438">
            <v>750</v>
          </cell>
          <cell r="N3438">
            <v>183</v>
          </cell>
        </row>
        <row r="3439">
          <cell r="D3439" t="str">
            <v>20260205R-P1-282</v>
          </cell>
          <cell r="E3439" t="str">
            <v>20260205R-P1-282</v>
          </cell>
        </row>
        <row r="3439">
          <cell r="I3439">
            <v>282</v>
          </cell>
          <cell r="J3439" t="str">
            <v>mRNA-T7</v>
          </cell>
          <cell r="K3439">
            <v>4.07</v>
          </cell>
          <cell r="L3439">
            <v>100</v>
          </cell>
          <cell r="M3439">
            <v>407</v>
          </cell>
          <cell r="N3439">
            <v>577</v>
          </cell>
        </row>
        <row r="3440">
          <cell r="D3440" t="str">
            <v>20260205R-P2-222</v>
          </cell>
          <cell r="E3440" t="str">
            <v>20260205R-P2-222</v>
          </cell>
        </row>
        <row r="3440">
          <cell r="I3440">
            <v>222</v>
          </cell>
          <cell r="J3440" t="str">
            <v>mRNA-T7</v>
          </cell>
          <cell r="K3440">
            <v>12.7</v>
          </cell>
          <cell r="L3440">
            <v>100</v>
          </cell>
          <cell r="M3440">
            <v>1270</v>
          </cell>
          <cell r="N3440">
            <v>538</v>
          </cell>
        </row>
        <row r="3441">
          <cell r="D3441" t="str">
            <v>20260205R-P3-102</v>
          </cell>
          <cell r="E3441" t="str">
            <v>20260205R-P3-102</v>
          </cell>
        </row>
        <row r="3441">
          <cell r="I3441">
            <v>102</v>
          </cell>
          <cell r="J3441" t="str">
            <v>mRNA-T7</v>
          </cell>
          <cell r="K3441">
            <v>3.02</v>
          </cell>
          <cell r="L3441">
            <v>37</v>
          </cell>
          <cell r="M3441">
            <v>111.74</v>
          </cell>
          <cell r="N3441">
            <v>519</v>
          </cell>
        </row>
        <row r="3442">
          <cell r="D3442" t="str">
            <v>20260205R-P4-246</v>
          </cell>
          <cell r="E3442" t="str">
            <v>20260205R-P4-246</v>
          </cell>
        </row>
        <row r="3442">
          <cell r="I3442">
            <v>246</v>
          </cell>
          <cell r="J3442" t="str">
            <v>mRNA-T7</v>
          </cell>
          <cell r="K3442">
            <v>11.64</v>
          </cell>
          <cell r="L3442">
            <v>117</v>
          </cell>
          <cell r="M3442">
            <v>1361.88</v>
          </cell>
          <cell r="N3442">
            <v>480</v>
          </cell>
        </row>
        <row r="3443">
          <cell r="D3443" t="str">
            <v>20260205R-P5-108</v>
          </cell>
          <cell r="E3443" t="str">
            <v>20260205R-P5-108</v>
          </cell>
        </row>
        <row r="3443">
          <cell r="I3443">
            <v>108</v>
          </cell>
          <cell r="J3443" t="str">
            <v>mRNA</v>
          </cell>
          <cell r="K3443">
            <v>26.71</v>
          </cell>
          <cell r="L3443">
            <v>51</v>
          </cell>
          <cell r="M3443">
            <v>1362.21</v>
          </cell>
          <cell r="N3443">
            <v>459</v>
          </cell>
        </row>
        <row r="3444">
          <cell r="D3444" t="str">
            <v>HGC-25134384</v>
          </cell>
          <cell r="E3444" t="str">
            <v>RE2300016</v>
          </cell>
          <cell r="F3444" t="str">
            <v>PSM-ZM202511110003-0001</v>
          </cell>
          <cell r="G3444" t="str">
            <v>南方医科大学珠江医院</v>
          </cell>
          <cell r="H3444" t="str">
            <v>IDT290</v>
          </cell>
          <cell r="I3444">
            <v>6</v>
          </cell>
          <cell r="J3444" t="str">
            <v>mRNA-T7</v>
          </cell>
          <cell r="K3444">
            <v>2.66</v>
          </cell>
          <cell r="L3444">
            <v>20</v>
          </cell>
          <cell r="M3444">
            <v>53.2</v>
          </cell>
          <cell r="N3444">
            <v>577</v>
          </cell>
        </row>
        <row r="3445">
          <cell r="D3445" t="str">
            <v>HGC-25134388</v>
          </cell>
          <cell r="E3445" t="str">
            <v>CO2300006</v>
          </cell>
          <cell r="F3445" t="str">
            <v>PSM-ZM202511110003-0001</v>
          </cell>
          <cell r="G3445" t="str">
            <v>南方医科大学珠江医院</v>
          </cell>
          <cell r="H3445" t="str">
            <v>IDT291</v>
          </cell>
          <cell r="I3445">
            <v>6</v>
          </cell>
          <cell r="J3445" t="str">
            <v>mRNA-T7</v>
          </cell>
          <cell r="K3445">
            <v>3.78</v>
          </cell>
          <cell r="L3445">
            <v>20</v>
          </cell>
          <cell r="M3445">
            <v>75.6</v>
          </cell>
          <cell r="N3445">
            <v>577</v>
          </cell>
        </row>
        <row r="3446">
          <cell r="D3446" t="str">
            <v>HGC-25134390</v>
          </cell>
          <cell r="E3446" t="str">
            <v>CO2300007</v>
          </cell>
          <cell r="F3446" t="str">
            <v>PSM-ZM202511110003-0001</v>
          </cell>
          <cell r="G3446" t="str">
            <v>南方医科大学珠江医院</v>
          </cell>
          <cell r="H3446" t="str">
            <v>IDT292</v>
          </cell>
          <cell r="I3446">
            <v>6</v>
          </cell>
          <cell r="J3446" t="str">
            <v>mRNA-T7</v>
          </cell>
          <cell r="K3446">
            <v>5</v>
          </cell>
          <cell r="L3446">
            <v>20</v>
          </cell>
          <cell r="M3446">
            <v>100</v>
          </cell>
          <cell r="N3446">
            <v>577</v>
          </cell>
        </row>
        <row r="3447">
          <cell r="D3447" t="str">
            <v>HGC-25134394</v>
          </cell>
          <cell r="E3447" t="str">
            <v>CO2300017</v>
          </cell>
          <cell r="F3447" t="str">
            <v>PSM-ZM202511110003-0001</v>
          </cell>
          <cell r="G3447" t="str">
            <v>南方医科大学珠江医院</v>
          </cell>
          <cell r="H3447" t="str">
            <v>IDT293</v>
          </cell>
          <cell r="I3447">
            <v>6</v>
          </cell>
          <cell r="J3447" t="str">
            <v>mRNA-T7</v>
          </cell>
          <cell r="K3447">
            <v>4.85</v>
          </cell>
          <cell r="L3447">
            <v>20</v>
          </cell>
          <cell r="M3447">
            <v>97</v>
          </cell>
          <cell r="N3447">
            <v>577</v>
          </cell>
        </row>
        <row r="3448">
          <cell r="D3448" t="str">
            <v>HGC-25134395</v>
          </cell>
          <cell r="E3448" t="str">
            <v>CO2300027</v>
          </cell>
          <cell r="F3448" t="str">
            <v>PSM-ZM202511110003-0001</v>
          </cell>
          <cell r="G3448" t="str">
            <v>南方医科大学珠江医院</v>
          </cell>
          <cell r="H3448" t="str">
            <v>IDT294</v>
          </cell>
          <cell r="I3448">
            <v>6</v>
          </cell>
          <cell r="J3448" t="str">
            <v>mRNA-T7</v>
          </cell>
          <cell r="K3448">
            <v>2.08</v>
          </cell>
          <cell r="L3448">
            <v>20</v>
          </cell>
          <cell r="M3448">
            <v>41.6</v>
          </cell>
          <cell r="N3448">
            <v>577</v>
          </cell>
        </row>
        <row r="3449">
          <cell r="D3449" t="str">
            <v>HGC-25134400</v>
          </cell>
          <cell r="E3449" t="str">
            <v>CO2300032</v>
          </cell>
          <cell r="F3449" t="str">
            <v>PSM-ZM202511110003-0001</v>
          </cell>
          <cell r="G3449" t="str">
            <v>南方医科大学珠江医院</v>
          </cell>
          <cell r="H3449" t="str">
            <v>IDT295</v>
          </cell>
          <cell r="I3449">
            <v>6</v>
          </cell>
          <cell r="J3449" t="str">
            <v>mRNA-T7</v>
          </cell>
          <cell r="K3449">
            <v>3.46</v>
          </cell>
          <cell r="L3449">
            <v>20</v>
          </cell>
          <cell r="M3449">
            <v>69.2</v>
          </cell>
          <cell r="N3449">
            <v>577</v>
          </cell>
        </row>
        <row r="3450">
          <cell r="D3450" t="str">
            <v>HGC-25134406</v>
          </cell>
          <cell r="E3450" t="str">
            <v>RE2300023</v>
          </cell>
          <cell r="F3450" t="str">
            <v>PSM-ZM202511110003-0001</v>
          </cell>
          <cell r="G3450" t="str">
            <v>南方医科大学珠江医院</v>
          </cell>
          <cell r="H3450" t="str">
            <v>IDT296</v>
          </cell>
          <cell r="I3450">
            <v>6</v>
          </cell>
          <cell r="J3450" t="str">
            <v>mRNA-T7</v>
          </cell>
          <cell r="K3450">
            <v>3.24</v>
          </cell>
          <cell r="L3450">
            <v>20</v>
          </cell>
          <cell r="M3450">
            <v>64.8</v>
          </cell>
          <cell r="N3450">
            <v>577</v>
          </cell>
        </row>
        <row r="3451">
          <cell r="D3451" t="str">
            <v>HGC-25134408</v>
          </cell>
          <cell r="E3451" t="str">
            <v>RE2300024</v>
          </cell>
          <cell r="F3451" t="str">
            <v>PSM-ZM202511110003-0001</v>
          </cell>
          <cell r="G3451" t="str">
            <v>南方医科大学珠江医院</v>
          </cell>
          <cell r="H3451" t="str">
            <v>IDT297</v>
          </cell>
          <cell r="I3451">
            <v>6</v>
          </cell>
          <cell r="J3451" t="str">
            <v>mRNA-T7</v>
          </cell>
          <cell r="K3451">
            <v>4.91</v>
          </cell>
          <cell r="L3451">
            <v>20</v>
          </cell>
          <cell r="M3451">
            <v>98.2</v>
          </cell>
          <cell r="N3451">
            <v>577</v>
          </cell>
        </row>
        <row r="3452">
          <cell r="D3452" t="str">
            <v>HGC-25134425</v>
          </cell>
          <cell r="E3452" t="str">
            <v>RE2300068</v>
          </cell>
          <cell r="F3452" t="str">
            <v>PSM-ZM202511110003-0001</v>
          </cell>
          <cell r="G3452" t="str">
            <v>南方医科大学珠江医院</v>
          </cell>
          <cell r="H3452" t="str">
            <v>IDT301</v>
          </cell>
          <cell r="I3452">
            <v>6</v>
          </cell>
          <cell r="J3452" t="str">
            <v>mRNA-T7</v>
          </cell>
          <cell r="K3452">
            <v>1.2</v>
          </cell>
          <cell r="L3452">
            <v>20</v>
          </cell>
          <cell r="M3452">
            <v>24</v>
          </cell>
          <cell r="N3452">
            <v>577</v>
          </cell>
        </row>
        <row r="3453">
          <cell r="D3453" t="str">
            <v>HGC-25134430</v>
          </cell>
          <cell r="E3453" t="str">
            <v>CO2300049</v>
          </cell>
          <cell r="F3453" t="str">
            <v>PSM-ZM202511110003-0001</v>
          </cell>
          <cell r="G3453" t="str">
            <v>南方医科大学珠江医院</v>
          </cell>
          <cell r="H3453" t="str">
            <v>IDT302</v>
          </cell>
          <cell r="I3453">
            <v>6</v>
          </cell>
          <cell r="J3453" t="str">
            <v>mRNA-T7</v>
          </cell>
          <cell r="K3453">
            <v>2.69</v>
          </cell>
          <cell r="L3453">
            <v>20</v>
          </cell>
          <cell r="M3453">
            <v>53.8</v>
          </cell>
          <cell r="N3453">
            <v>577</v>
          </cell>
        </row>
        <row r="3454">
          <cell r="D3454" t="str">
            <v>HGC-25134435</v>
          </cell>
          <cell r="E3454" t="str">
            <v>RE2300073</v>
          </cell>
          <cell r="F3454" t="str">
            <v>PSM-ZM202511110003-0001</v>
          </cell>
          <cell r="G3454" t="str">
            <v>南方医科大学珠江医院</v>
          </cell>
          <cell r="H3454" t="str">
            <v>IDT303</v>
          </cell>
          <cell r="I3454">
            <v>6</v>
          </cell>
          <cell r="J3454" t="str">
            <v>mRNA-T7</v>
          </cell>
          <cell r="K3454">
            <v>2.32</v>
          </cell>
          <cell r="L3454">
            <v>20</v>
          </cell>
          <cell r="M3454">
            <v>46.4</v>
          </cell>
          <cell r="N3454">
            <v>577</v>
          </cell>
        </row>
        <row r="3455">
          <cell r="D3455" t="str">
            <v>HGC-25134438</v>
          </cell>
          <cell r="E3455" t="str">
            <v>CO2300037</v>
          </cell>
          <cell r="F3455" t="str">
            <v>PSM-ZM202511110003-0001</v>
          </cell>
          <cell r="G3455" t="str">
            <v>南方医科大学珠江医院</v>
          </cell>
          <cell r="H3455" t="str">
            <v>IDT304</v>
          </cell>
          <cell r="I3455">
            <v>6</v>
          </cell>
          <cell r="J3455" t="str">
            <v>mRNA-T7</v>
          </cell>
          <cell r="K3455">
            <v>1.82</v>
          </cell>
          <cell r="L3455">
            <v>20</v>
          </cell>
          <cell r="M3455">
            <v>36.4</v>
          </cell>
          <cell r="N3455">
            <v>577</v>
          </cell>
        </row>
        <row r="3456">
          <cell r="D3456" t="str">
            <v>HGC-25134441</v>
          </cell>
          <cell r="E3456" t="str">
            <v>RE2300052</v>
          </cell>
          <cell r="F3456" t="str">
            <v>PSM-ZM202511110003-0001</v>
          </cell>
          <cell r="G3456" t="str">
            <v>南方医科大学珠江医院</v>
          </cell>
          <cell r="H3456" t="str">
            <v>IDT305</v>
          </cell>
          <cell r="I3456">
            <v>6</v>
          </cell>
          <cell r="J3456" t="str">
            <v>mRNA-T7</v>
          </cell>
          <cell r="K3456">
            <v>3.35</v>
          </cell>
          <cell r="L3456">
            <v>20</v>
          </cell>
          <cell r="M3456">
            <v>67</v>
          </cell>
          <cell r="N3456">
            <v>577</v>
          </cell>
        </row>
        <row r="3457">
          <cell r="D3457" t="str">
            <v>HGC-25134467</v>
          </cell>
          <cell r="E3457" t="str">
            <v>RE2300095</v>
          </cell>
          <cell r="F3457" t="str">
            <v>PSM-ZM202511110003-0001</v>
          </cell>
          <cell r="G3457" t="str">
            <v>南方医科大学珠江医院</v>
          </cell>
          <cell r="H3457" t="str">
            <v>IDT307</v>
          </cell>
          <cell r="I3457">
            <v>6</v>
          </cell>
          <cell r="J3457" t="str">
            <v>mRNA-T7</v>
          </cell>
          <cell r="K3457">
            <v>5</v>
          </cell>
          <cell r="L3457">
            <v>20</v>
          </cell>
          <cell r="M3457">
            <v>100</v>
          </cell>
          <cell r="N3457">
            <v>577</v>
          </cell>
        </row>
        <row r="3458">
          <cell r="D3458" t="str">
            <v>HGC-25134484</v>
          </cell>
          <cell r="E3458" t="str">
            <v>CO2300066</v>
          </cell>
          <cell r="F3458" t="str">
            <v>PSM-ZM202511110003-0001</v>
          </cell>
          <cell r="G3458" t="str">
            <v>南方医科大学珠江医院</v>
          </cell>
          <cell r="H3458" t="str">
            <v>IDT310</v>
          </cell>
          <cell r="I3458">
            <v>6</v>
          </cell>
          <cell r="J3458" t="str">
            <v>mRNA-T7</v>
          </cell>
          <cell r="K3458">
            <v>4.59</v>
          </cell>
          <cell r="L3458">
            <v>20</v>
          </cell>
          <cell r="M3458">
            <v>91.8</v>
          </cell>
          <cell r="N3458">
            <v>577</v>
          </cell>
        </row>
        <row r="3459">
          <cell r="D3459" t="str">
            <v>HGC-25134491</v>
          </cell>
          <cell r="E3459" t="str">
            <v>RE2400079</v>
          </cell>
          <cell r="F3459" t="str">
            <v>PSM-ZM202511110003-0001</v>
          </cell>
          <cell r="G3459" t="str">
            <v>南方医科大学珠江医院</v>
          </cell>
          <cell r="H3459" t="str">
            <v>IDT313</v>
          </cell>
          <cell r="I3459">
            <v>6</v>
          </cell>
          <cell r="J3459" t="str">
            <v>mRNA-T7</v>
          </cell>
          <cell r="K3459">
            <v>3.74</v>
          </cell>
          <cell r="L3459">
            <v>20</v>
          </cell>
          <cell r="M3459">
            <v>74.8</v>
          </cell>
          <cell r="N3459">
            <v>577</v>
          </cell>
        </row>
        <row r="3460">
          <cell r="D3460" t="str">
            <v>HGC-25134501</v>
          </cell>
          <cell r="E3460" t="str">
            <v>RE2400088</v>
          </cell>
          <cell r="F3460" t="str">
            <v>PSM-ZM202511110003-0001</v>
          </cell>
          <cell r="G3460" t="str">
            <v>南方医科大学珠江医院</v>
          </cell>
          <cell r="H3460" t="str">
            <v>IDT314</v>
          </cell>
          <cell r="I3460">
            <v>6</v>
          </cell>
          <cell r="J3460" t="str">
            <v>mRNA-T7</v>
          </cell>
          <cell r="K3460">
            <v>4.43</v>
          </cell>
          <cell r="L3460">
            <v>20</v>
          </cell>
          <cell r="M3460">
            <v>88.6</v>
          </cell>
          <cell r="N3460">
            <v>577</v>
          </cell>
        </row>
        <row r="3461">
          <cell r="D3461" t="str">
            <v>HGC-25134504</v>
          </cell>
          <cell r="E3461" t="str">
            <v>CO2400125</v>
          </cell>
          <cell r="F3461" t="str">
            <v>PSM-ZM202511110003-0001</v>
          </cell>
          <cell r="G3461" t="str">
            <v>南方医科大学珠江医院</v>
          </cell>
          <cell r="H3461" t="str">
            <v>IDT315</v>
          </cell>
          <cell r="I3461">
            <v>6</v>
          </cell>
          <cell r="J3461" t="str">
            <v>mRNA-T7</v>
          </cell>
          <cell r="K3461">
            <v>2.36</v>
          </cell>
          <cell r="L3461">
            <v>20</v>
          </cell>
          <cell r="M3461">
            <v>47.2</v>
          </cell>
          <cell r="N3461">
            <v>577</v>
          </cell>
        </row>
        <row r="3462">
          <cell r="D3462" t="str">
            <v>HGC-25134510</v>
          </cell>
          <cell r="E3462" t="str">
            <v>RE2400090</v>
          </cell>
          <cell r="F3462" t="str">
            <v>PSM-ZM202511110003-0001</v>
          </cell>
          <cell r="G3462" t="str">
            <v>南方医科大学珠江医院</v>
          </cell>
          <cell r="H3462" t="str">
            <v>IDT317</v>
          </cell>
          <cell r="I3462">
            <v>6</v>
          </cell>
          <cell r="J3462" t="str">
            <v>mRNA-T7</v>
          </cell>
          <cell r="K3462">
            <v>1.62</v>
          </cell>
          <cell r="L3462">
            <v>20</v>
          </cell>
          <cell r="M3462">
            <v>32.4</v>
          </cell>
          <cell r="N3462">
            <v>577</v>
          </cell>
        </row>
        <row r="3463">
          <cell r="D3463" t="str">
            <v>HGC-25134511</v>
          </cell>
          <cell r="E3463" t="str">
            <v>RE2400092</v>
          </cell>
          <cell r="F3463" t="str">
            <v>PSM-ZM202511110003-0001</v>
          </cell>
          <cell r="G3463" t="str">
            <v>南方医科大学珠江医院</v>
          </cell>
          <cell r="H3463" t="str">
            <v>IDT318</v>
          </cell>
          <cell r="I3463">
            <v>6</v>
          </cell>
          <cell r="J3463" t="str">
            <v>mRNA-T7</v>
          </cell>
          <cell r="K3463">
            <v>2.04</v>
          </cell>
          <cell r="L3463">
            <v>20</v>
          </cell>
          <cell r="M3463">
            <v>40.8</v>
          </cell>
          <cell r="N3463">
            <v>577</v>
          </cell>
        </row>
        <row r="3464">
          <cell r="D3464" t="str">
            <v>HGC-25134522</v>
          </cell>
          <cell r="E3464" t="str">
            <v>CO2400150</v>
          </cell>
          <cell r="F3464" t="str">
            <v>PSM-ZM202511110003-0001</v>
          </cell>
          <cell r="G3464" t="str">
            <v>南方医科大学珠江医院</v>
          </cell>
          <cell r="H3464" t="str">
            <v>IDT325</v>
          </cell>
          <cell r="I3464">
            <v>6</v>
          </cell>
          <cell r="J3464" t="str">
            <v>mRNA-T7</v>
          </cell>
          <cell r="K3464">
            <v>3.15</v>
          </cell>
          <cell r="L3464">
            <v>20</v>
          </cell>
          <cell r="M3464">
            <v>63</v>
          </cell>
          <cell r="N3464">
            <v>577</v>
          </cell>
        </row>
        <row r="3465">
          <cell r="D3465" t="str">
            <v>HGC-25134534</v>
          </cell>
          <cell r="E3465" t="str">
            <v>CO2400163</v>
          </cell>
          <cell r="F3465" t="str">
            <v>PSM-ZM202511110003-0001</v>
          </cell>
          <cell r="G3465" t="str">
            <v>南方医科大学珠江医院</v>
          </cell>
          <cell r="H3465" t="str">
            <v>IDT327</v>
          </cell>
          <cell r="I3465">
            <v>6</v>
          </cell>
          <cell r="J3465" t="str">
            <v>mRNA-T7</v>
          </cell>
          <cell r="K3465">
            <v>2.07</v>
          </cell>
          <cell r="L3465">
            <v>20</v>
          </cell>
          <cell r="M3465">
            <v>41.4</v>
          </cell>
          <cell r="N3465">
            <v>577</v>
          </cell>
        </row>
        <row r="3466">
          <cell r="D3466" t="str">
            <v>HGC-25134538</v>
          </cell>
          <cell r="E3466" t="str">
            <v>RE2400118</v>
          </cell>
          <cell r="F3466" t="str">
            <v>PSM-ZM202511110003-0001</v>
          </cell>
          <cell r="G3466" t="str">
            <v>南方医科大学珠江医院</v>
          </cell>
          <cell r="H3466" t="str">
            <v>IDT328</v>
          </cell>
          <cell r="I3466">
            <v>6</v>
          </cell>
          <cell r="J3466" t="str">
            <v>mRNA-T7</v>
          </cell>
          <cell r="K3466">
            <v>4.98</v>
          </cell>
          <cell r="L3466">
            <v>20</v>
          </cell>
          <cell r="M3466">
            <v>99.6</v>
          </cell>
          <cell r="N3466">
            <v>577</v>
          </cell>
        </row>
        <row r="3467">
          <cell r="D3467" t="str">
            <v>HGC-25134540</v>
          </cell>
          <cell r="E3467" t="str">
            <v>CO2400169</v>
          </cell>
          <cell r="F3467" t="str">
            <v>PSM-ZM202511110003-0001</v>
          </cell>
          <cell r="G3467" t="str">
            <v>南方医科大学珠江医院</v>
          </cell>
          <cell r="H3467" t="str">
            <v>IDT329</v>
          </cell>
          <cell r="I3467">
            <v>6</v>
          </cell>
          <cell r="J3467" t="str">
            <v>mRNA-T7</v>
          </cell>
          <cell r="K3467">
            <v>3.9</v>
          </cell>
          <cell r="L3467">
            <v>20</v>
          </cell>
          <cell r="M3467">
            <v>78</v>
          </cell>
          <cell r="N3467">
            <v>577</v>
          </cell>
        </row>
        <row r="3468">
          <cell r="D3468" t="str">
            <v>HGC-25134545</v>
          </cell>
          <cell r="E3468" t="str">
            <v>CO2400177</v>
          </cell>
          <cell r="F3468" t="str">
            <v>PSM-ZM202511110003-0001</v>
          </cell>
          <cell r="G3468" t="str">
            <v>南方医科大学珠江医院</v>
          </cell>
          <cell r="H3468" t="str">
            <v>IDT331</v>
          </cell>
          <cell r="I3468">
            <v>6</v>
          </cell>
          <cell r="J3468" t="str">
            <v>mRNA-T7</v>
          </cell>
          <cell r="K3468">
            <v>3.43</v>
          </cell>
          <cell r="L3468">
            <v>20</v>
          </cell>
          <cell r="M3468">
            <v>68.6</v>
          </cell>
          <cell r="N3468">
            <v>577</v>
          </cell>
        </row>
        <row r="3469">
          <cell r="D3469" t="str">
            <v>HGC-25134546</v>
          </cell>
          <cell r="E3469" t="str">
            <v>CO2400179</v>
          </cell>
          <cell r="F3469" t="str">
            <v>PSM-ZM202511110003-0001</v>
          </cell>
          <cell r="G3469" t="str">
            <v>南方医科大学珠江医院</v>
          </cell>
          <cell r="H3469" t="str">
            <v>IDT332</v>
          </cell>
          <cell r="I3469">
            <v>6</v>
          </cell>
          <cell r="J3469" t="str">
            <v>mRNA-T7</v>
          </cell>
          <cell r="K3469">
            <v>1.75</v>
          </cell>
          <cell r="L3469">
            <v>20</v>
          </cell>
          <cell r="M3469">
            <v>35</v>
          </cell>
          <cell r="N3469">
            <v>577</v>
          </cell>
        </row>
        <row r="3470">
          <cell r="D3470" t="str">
            <v>HGC-25134547</v>
          </cell>
          <cell r="E3470" t="str">
            <v>CO2400180</v>
          </cell>
          <cell r="F3470" t="str">
            <v>PSM-ZM202511110003-0001</v>
          </cell>
          <cell r="G3470" t="str">
            <v>南方医科大学珠江医院</v>
          </cell>
          <cell r="H3470" t="str">
            <v>IDT333</v>
          </cell>
          <cell r="I3470">
            <v>6</v>
          </cell>
          <cell r="J3470" t="str">
            <v>mRNA-T7</v>
          </cell>
          <cell r="K3470">
            <v>3.87</v>
          </cell>
          <cell r="L3470">
            <v>20</v>
          </cell>
          <cell r="M3470">
            <v>77.4</v>
          </cell>
          <cell r="N3470">
            <v>577</v>
          </cell>
        </row>
        <row r="3471">
          <cell r="D3471" t="str">
            <v>HGC-25134548</v>
          </cell>
          <cell r="E3471" t="str">
            <v>CO2400181</v>
          </cell>
          <cell r="F3471" t="str">
            <v>PSM-ZM202511110003-0001</v>
          </cell>
          <cell r="G3471" t="str">
            <v>南方医科大学珠江医院</v>
          </cell>
          <cell r="H3471" t="str">
            <v>IDT334</v>
          </cell>
          <cell r="I3471">
            <v>6</v>
          </cell>
          <cell r="J3471" t="str">
            <v>mRNA-T7</v>
          </cell>
          <cell r="K3471">
            <v>1.89</v>
          </cell>
          <cell r="L3471">
            <v>20</v>
          </cell>
          <cell r="M3471">
            <v>37.8</v>
          </cell>
          <cell r="N3471">
            <v>577</v>
          </cell>
        </row>
        <row r="3472">
          <cell r="D3472" t="str">
            <v>HGC-25134549</v>
          </cell>
          <cell r="E3472" t="str">
            <v>RE2400127</v>
          </cell>
          <cell r="F3472" t="str">
            <v>PSM-ZM202511110003-0001</v>
          </cell>
          <cell r="G3472" t="str">
            <v>南方医科大学珠江医院</v>
          </cell>
          <cell r="H3472" t="str">
            <v>IDT335</v>
          </cell>
          <cell r="I3472">
            <v>6</v>
          </cell>
          <cell r="J3472" t="str">
            <v>mRNA-T7</v>
          </cell>
          <cell r="K3472">
            <v>4.87</v>
          </cell>
          <cell r="L3472">
            <v>20</v>
          </cell>
          <cell r="M3472">
            <v>97.4</v>
          </cell>
          <cell r="N3472">
            <v>577</v>
          </cell>
        </row>
        <row r="3473">
          <cell r="D3473" t="str">
            <v>HGC-25134555</v>
          </cell>
          <cell r="E3473" t="str">
            <v>CO2400187</v>
          </cell>
          <cell r="F3473" t="str">
            <v>PSM-ZM202511110003-0001</v>
          </cell>
          <cell r="G3473" t="str">
            <v>南方医科大学珠江医院</v>
          </cell>
          <cell r="H3473" t="str">
            <v>IDT341</v>
          </cell>
          <cell r="I3473">
            <v>6</v>
          </cell>
          <cell r="J3473" t="str">
            <v>mRNA-T7</v>
          </cell>
          <cell r="K3473">
            <v>2.37</v>
          </cell>
          <cell r="L3473">
            <v>20</v>
          </cell>
          <cell r="M3473">
            <v>47.4</v>
          </cell>
          <cell r="N3473">
            <v>577</v>
          </cell>
        </row>
        <row r="3474">
          <cell r="D3474" t="str">
            <v>HGC-25134568</v>
          </cell>
          <cell r="E3474" t="str">
            <v>RE2400148</v>
          </cell>
          <cell r="F3474" t="str">
            <v>PSM-ZM202511110003-0001</v>
          </cell>
          <cell r="G3474" t="str">
            <v>南方医科大学珠江医院</v>
          </cell>
          <cell r="H3474" t="str">
            <v>IDT348</v>
          </cell>
          <cell r="I3474">
            <v>6</v>
          </cell>
          <cell r="J3474" t="str">
            <v>mRNA-T7</v>
          </cell>
          <cell r="K3474">
            <v>1.48</v>
          </cell>
          <cell r="L3474">
            <v>20</v>
          </cell>
          <cell r="M3474">
            <v>29.6</v>
          </cell>
          <cell r="N3474">
            <v>577</v>
          </cell>
        </row>
        <row r="3475">
          <cell r="D3475" t="str">
            <v>HGC-25134569</v>
          </cell>
          <cell r="E3475" t="str">
            <v>RE2400149</v>
          </cell>
          <cell r="F3475" t="str">
            <v>PSM-ZM202511110003-0001</v>
          </cell>
          <cell r="G3475" t="str">
            <v>南方医科大学珠江医院</v>
          </cell>
          <cell r="H3475" t="str">
            <v>IDT349</v>
          </cell>
          <cell r="I3475">
            <v>6</v>
          </cell>
          <cell r="J3475" t="str">
            <v>mRNA-T7</v>
          </cell>
          <cell r="K3475">
            <v>4.68</v>
          </cell>
          <cell r="L3475">
            <v>20</v>
          </cell>
          <cell r="M3475">
            <v>93.6</v>
          </cell>
          <cell r="N3475">
            <v>577</v>
          </cell>
        </row>
        <row r="3476">
          <cell r="D3476" t="str">
            <v>HGC-25134581</v>
          </cell>
          <cell r="E3476" t="str">
            <v>RE2400166</v>
          </cell>
          <cell r="F3476" t="str">
            <v>PSM-ZM202511110003-0001</v>
          </cell>
          <cell r="G3476" t="str">
            <v>南方医科大学珠江医院</v>
          </cell>
          <cell r="H3476" t="str">
            <v>IDT351</v>
          </cell>
          <cell r="I3476">
            <v>6</v>
          </cell>
          <cell r="J3476" t="str">
            <v>mRNA-T7</v>
          </cell>
          <cell r="K3476">
            <v>4.53</v>
          </cell>
          <cell r="L3476">
            <v>20</v>
          </cell>
          <cell r="M3476">
            <v>90.6</v>
          </cell>
          <cell r="N3476">
            <v>577</v>
          </cell>
        </row>
        <row r="3477">
          <cell r="D3477" t="str">
            <v>HGC-25134586</v>
          </cell>
          <cell r="E3477" t="str">
            <v>RE2400168</v>
          </cell>
          <cell r="F3477" t="str">
            <v>PSM-ZM202511110003-0001</v>
          </cell>
          <cell r="G3477" t="str">
            <v>南方医科大学珠江医院</v>
          </cell>
          <cell r="H3477" t="str">
            <v>IDT352</v>
          </cell>
          <cell r="I3477">
            <v>6</v>
          </cell>
          <cell r="J3477" t="str">
            <v>mRNA-T7</v>
          </cell>
          <cell r="K3477">
            <v>1.16</v>
          </cell>
          <cell r="L3477">
            <v>20</v>
          </cell>
          <cell r="M3477">
            <v>23.2</v>
          </cell>
          <cell r="N3477">
            <v>577</v>
          </cell>
        </row>
        <row r="3478">
          <cell r="D3478" t="str">
            <v>HGC-25134597</v>
          </cell>
          <cell r="E3478" t="str">
            <v>CO2400224</v>
          </cell>
          <cell r="F3478" t="str">
            <v>PSM-ZM202511110003-0001</v>
          </cell>
          <cell r="G3478" t="str">
            <v>南方医科大学珠江医院</v>
          </cell>
          <cell r="H3478" t="str">
            <v>IDT353</v>
          </cell>
          <cell r="I3478">
            <v>6</v>
          </cell>
          <cell r="J3478" t="str">
            <v>mRNA-T7</v>
          </cell>
          <cell r="K3478">
            <v>3.13</v>
          </cell>
          <cell r="L3478">
            <v>20</v>
          </cell>
          <cell r="M3478">
            <v>62.6</v>
          </cell>
          <cell r="N3478">
            <v>577</v>
          </cell>
        </row>
        <row r="3479">
          <cell r="D3479" t="str">
            <v>HGC-25134598</v>
          </cell>
          <cell r="E3479" t="str">
            <v>CO2400225</v>
          </cell>
          <cell r="F3479" t="str">
            <v>PSM-ZM202511110003-0001</v>
          </cell>
          <cell r="G3479" t="str">
            <v>南方医科大学珠江医院</v>
          </cell>
          <cell r="H3479" t="str">
            <v>IDT354</v>
          </cell>
          <cell r="I3479">
            <v>6</v>
          </cell>
          <cell r="J3479" t="str">
            <v>mRNA-T7</v>
          </cell>
          <cell r="K3479">
            <v>4.08</v>
          </cell>
          <cell r="L3479">
            <v>20</v>
          </cell>
          <cell r="M3479">
            <v>81.6</v>
          </cell>
          <cell r="N3479">
            <v>577</v>
          </cell>
        </row>
        <row r="3480">
          <cell r="D3480" t="str">
            <v>HGC-25134621</v>
          </cell>
          <cell r="E3480" t="str">
            <v>CO2500011</v>
          </cell>
          <cell r="F3480" t="str">
            <v>PSM-ZM202511110003-0001</v>
          </cell>
          <cell r="G3480" t="str">
            <v>南方医科大学珠江医院</v>
          </cell>
          <cell r="H3480" t="str">
            <v>IDT355</v>
          </cell>
          <cell r="I3480">
            <v>6</v>
          </cell>
          <cell r="J3480" t="str">
            <v>mRNA-T7</v>
          </cell>
          <cell r="K3480">
            <v>1.63</v>
          </cell>
          <cell r="L3480">
            <v>20</v>
          </cell>
          <cell r="M3480">
            <v>32.6</v>
          </cell>
          <cell r="N3480">
            <v>577</v>
          </cell>
        </row>
        <row r="3481">
          <cell r="D3481" t="str">
            <v>HGC-25134629</v>
          </cell>
          <cell r="E3481" t="str">
            <v>CO2500024</v>
          </cell>
          <cell r="F3481" t="str">
            <v>PSM-ZM202511110003-0001</v>
          </cell>
          <cell r="G3481" t="str">
            <v>南方医科大学珠江医院</v>
          </cell>
          <cell r="H3481" t="str">
            <v>IDT356</v>
          </cell>
          <cell r="I3481">
            <v>6</v>
          </cell>
          <cell r="J3481" t="str">
            <v>mRNA-T7</v>
          </cell>
          <cell r="K3481">
            <v>4.61</v>
          </cell>
          <cell r="L3481">
            <v>20</v>
          </cell>
          <cell r="M3481">
            <v>92.2</v>
          </cell>
          <cell r="N3481">
            <v>577</v>
          </cell>
        </row>
        <row r="3482">
          <cell r="D3482" t="str">
            <v>HGC-25134664</v>
          </cell>
          <cell r="E3482" t="str">
            <v>RE2300222</v>
          </cell>
          <cell r="F3482" t="str">
            <v>PSM-ZM202511110003-0001</v>
          </cell>
          <cell r="G3482" t="str">
            <v>南方医科大学珠江医院</v>
          </cell>
          <cell r="H3482" t="str">
            <v>IDT358</v>
          </cell>
          <cell r="I3482">
            <v>6</v>
          </cell>
          <cell r="J3482" t="str">
            <v>mRNA-T7</v>
          </cell>
          <cell r="K3482">
            <v>3.12</v>
          </cell>
          <cell r="L3482">
            <v>20</v>
          </cell>
          <cell r="M3482">
            <v>62.4</v>
          </cell>
          <cell r="N3482">
            <v>577</v>
          </cell>
        </row>
        <row r="3483">
          <cell r="D3483" t="str">
            <v>HGC-25134676</v>
          </cell>
          <cell r="E3483" t="str">
            <v>CO2400004</v>
          </cell>
          <cell r="F3483" t="str">
            <v>PSM-ZM202511110003-0001</v>
          </cell>
          <cell r="G3483" t="str">
            <v>南方医科大学珠江医院</v>
          </cell>
          <cell r="H3483" t="str">
            <v>IDT359</v>
          </cell>
          <cell r="I3483">
            <v>6</v>
          </cell>
          <cell r="J3483" t="str">
            <v>mRNA-T7</v>
          </cell>
          <cell r="K3483">
            <v>1.32</v>
          </cell>
          <cell r="L3483">
            <v>20</v>
          </cell>
          <cell r="M3483">
            <v>26.4</v>
          </cell>
          <cell r="N3483">
            <v>577</v>
          </cell>
        </row>
        <row r="3484">
          <cell r="D3484" t="str">
            <v>HGC-25134018</v>
          </cell>
          <cell r="E3484" t="str">
            <v>RE2100109</v>
          </cell>
          <cell r="F3484" t="str">
            <v>PSM-ZM202510160009-0002</v>
          </cell>
          <cell r="G3484" t="str">
            <v>南方医科大学珠江医院</v>
          </cell>
          <cell r="H3484" t="str">
            <v>IDT364</v>
          </cell>
          <cell r="I3484">
            <v>6</v>
          </cell>
          <cell r="J3484" t="str">
            <v>mRNA-T7</v>
          </cell>
          <cell r="K3484">
            <v>4.78</v>
          </cell>
          <cell r="L3484">
            <v>20</v>
          </cell>
          <cell r="M3484">
            <v>95.6</v>
          </cell>
          <cell r="N3484">
            <v>577</v>
          </cell>
        </row>
        <row r="3485">
          <cell r="D3485" t="str">
            <v>HGC-25134023</v>
          </cell>
          <cell r="E3485" t="str">
            <v>CO2200012</v>
          </cell>
          <cell r="F3485" t="str">
            <v>PSM-ZM202510160009-0002</v>
          </cell>
          <cell r="G3485" t="str">
            <v>南方医科大学珠江医院</v>
          </cell>
          <cell r="H3485" t="str">
            <v>IDT366</v>
          </cell>
          <cell r="I3485">
            <v>6</v>
          </cell>
          <cell r="J3485" t="str">
            <v>mRNA-T7</v>
          </cell>
          <cell r="K3485">
            <v>3.84</v>
          </cell>
          <cell r="L3485">
            <v>20</v>
          </cell>
          <cell r="M3485">
            <v>76.8</v>
          </cell>
          <cell r="N3485">
            <v>577</v>
          </cell>
        </row>
        <row r="3486">
          <cell r="D3486" t="str">
            <v>HGC-25134030</v>
          </cell>
          <cell r="E3486" t="str">
            <v>RE2200026</v>
          </cell>
          <cell r="F3486" t="str">
            <v>PSM-ZM202510160009-0002</v>
          </cell>
          <cell r="G3486" t="str">
            <v>南方医科大学珠江医院</v>
          </cell>
          <cell r="H3486" t="str">
            <v>IDT368</v>
          </cell>
          <cell r="I3486">
            <v>6</v>
          </cell>
          <cell r="J3486" t="str">
            <v>mRNA-T7</v>
          </cell>
          <cell r="K3486">
            <v>2.7</v>
          </cell>
          <cell r="L3486">
            <v>20</v>
          </cell>
          <cell r="M3486">
            <v>54</v>
          </cell>
          <cell r="N3486">
            <v>577</v>
          </cell>
        </row>
        <row r="3487">
          <cell r="D3487" t="str">
            <v>HGC-25134042</v>
          </cell>
          <cell r="E3487" t="str">
            <v>RE2200034</v>
          </cell>
          <cell r="F3487" t="str">
            <v>PSM-ZM202510160009-0002</v>
          </cell>
          <cell r="G3487" t="str">
            <v>南方医科大学珠江医院</v>
          </cell>
          <cell r="H3487" t="str">
            <v>IDT370</v>
          </cell>
          <cell r="I3487">
            <v>6</v>
          </cell>
          <cell r="J3487" t="str">
            <v>mRNA-T7</v>
          </cell>
          <cell r="K3487">
            <v>2.97</v>
          </cell>
          <cell r="L3487">
            <v>20</v>
          </cell>
          <cell r="M3487">
            <v>59.4</v>
          </cell>
          <cell r="N3487">
            <v>577</v>
          </cell>
        </row>
        <row r="3488">
          <cell r="D3488" t="str">
            <v>HGC-25134044</v>
          </cell>
          <cell r="E3488" t="str">
            <v>CO2200024</v>
          </cell>
          <cell r="F3488" t="str">
            <v>PSM-ZM202510160009-0002</v>
          </cell>
          <cell r="G3488" t="str">
            <v>南方医科大学珠江医院</v>
          </cell>
          <cell r="H3488" t="str">
            <v>IDT371</v>
          </cell>
          <cell r="I3488">
            <v>6</v>
          </cell>
          <cell r="J3488" t="str">
            <v>mRNA-T7</v>
          </cell>
          <cell r="K3488">
            <v>2.76</v>
          </cell>
          <cell r="L3488">
            <v>20</v>
          </cell>
          <cell r="M3488">
            <v>55.2</v>
          </cell>
          <cell r="N3488">
            <v>577</v>
          </cell>
        </row>
        <row r="3489">
          <cell r="D3489" t="str">
            <v>HGC-25134047</v>
          </cell>
          <cell r="E3489" t="str">
            <v>CO2200030</v>
          </cell>
          <cell r="F3489" t="str">
            <v>PSM-ZM202510160009-0002</v>
          </cell>
          <cell r="G3489" t="str">
            <v>南方医科大学珠江医院</v>
          </cell>
          <cell r="H3489" t="str">
            <v>IDT373</v>
          </cell>
          <cell r="I3489">
            <v>6</v>
          </cell>
          <cell r="J3489" t="str">
            <v>mRNA-T7</v>
          </cell>
          <cell r="K3489">
            <v>1.64</v>
          </cell>
          <cell r="L3489">
            <v>20</v>
          </cell>
          <cell r="M3489">
            <v>32.8</v>
          </cell>
          <cell r="N3489">
            <v>577</v>
          </cell>
        </row>
        <row r="3490">
          <cell r="D3490" t="str">
            <v>HGC-25134053</v>
          </cell>
          <cell r="E3490" t="str">
            <v>CO2200036</v>
          </cell>
          <cell r="F3490" t="str">
            <v>PSM-ZM202510160009-0002</v>
          </cell>
          <cell r="G3490" t="str">
            <v>南方医科大学珠江医院</v>
          </cell>
          <cell r="H3490" t="str">
            <v>IDT374</v>
          </cell>
          <cell r="I3490">
            <v>6</v>
          </cell>
          <cell r="J3490" t="str">
            <v>mRNA-T7</v>
          </cell>
          <cell r="K3490">
            <v>3.19</v>
          </cell>
          <cell r="L3490">
            <v>20</v>
          </cell>
          <cell r="M3490">
            <v>63.8</v>
          </cell>
          <cell r="N3490">
            <v>577</v>
          </cell>
        </row>
        <row r="3491">
          <cell r="D3491" t="str">
            <v>HGC-25134383</v>
          </cell>
          <cell r="E3491" t="str">
            <v>RE2300014</v>
          </cell>
          <cell r="F3491" t="str">
            <v>PSM-ZM202511110003-0001</v>
          </cell>
          <cell r="G3491" t="str">
            <v>南方医科大学珠江医院</v>
          </cell>
          <cell r="H3491" t="str">
            <v>IDT289</v>
          </cell>
          <cell r="I3491">
            <v>6</v>
          </cell>
          <cell r="J3491" t="str">
            <v>mRNA-T7</v>
          </cell>
          <cell r="K3491">
            <v>6.42</v>
          </cell>
          <cell r="L3491">
            <v>20</v>
          </cell>
          <cell r="M3491">
            <v>128.4</v>
          </cell>
          <cell r="N3491">
            <v>538</v>
          </cell>
        </row>
        <row r="3492">
          <cell r="D3492" t="str">
            <v>HGC-25134413</v>
          </cell>
          <cell r="E3492" t="str">
            <v>RE2300030</v>
          </cell>
          <cell r="F3492" t="str">
            <v>PSM-ZM202511110003-0001</v>
          </cell>
          <cell r="G3492" t="str">
            <v>南方医科大学珠江医院</v>
          </cell>
          <cell r="H3492" t="str">
            <v>IDT298</v>
          </cell>
          <cell r="I3492">
            <v>6</v>
          </cell>
          <cell r="J3492" t="str">
            <v>mRNA-T7</v>
          </cell>
          <cell r="K3492">
            <v>6.02</v>
          </cell>
          <cell r="L3492">
            <v>20</v>
          </cell>
          <cell r="M3492">
            <v>120.4</v>
          </cell>
          <cell r="N3492">
            <v>538</v>
          </cell>
        </row>
        <row r="3493">
          <cell r="D3493" t="str">
            <v>HGC-25134417</v>
          </cell>
          <cell r="E3493" t="str">
            <v>RE2300033</v>
          </cell>
          <cell r="F3493" t="str">
            <v>PSM-ZM202511110003-0001</v>
          </cell>
          <cell r="G3493" t="str">
            <v>南方医科大学珠江医院</v>
          </cell>
          <cell r="H3493" t="str">
            <v>IDT299</v>
          </cell>
          <cell r="I3493">
            <v>6</v>
          </cell>
          <cell r="J3493" t="str">
            <v>mRNA-T7</v>
          </cell>
          <cell r="K3493">
            <v>8.06</v>
          </cell>
          <cell r="L3493">
            <v>20</v>
          </cell>
          <cell r="M3493">
            <v>161.2</v>
          </cell>
          <cell r="N3493">
            <v>538</v>
          </cell>
        </row>
        <row r="3494">
          <cell r="D3494" t="str">
            <v>HGC-25134418</v>
          </cell>
          <cell r="E3494" t="str">
            <v>RE2300034</v>
          </cell>
          <cell r="F3494" t="str">
            <v>PSM-ZM202511110003-0001</v>
          </cell>
          <cell r="G3494" t="str">
            <v>南方医科大学珠江医院</v>
          </cell>
          <cell r="H3494" t="str">
            <v>IDT300</v>
          </cell>
          <cell r="I3494">
            <v>6</v>
          </cell>
          <cell r="J3494" t="str">
            <v>mRNA-T7</v>
          </cell>
          <cell r="K3494">
            <v>5.91</v>
          </cell>
          <cell r="L3494">
            <v>20</v>
          </cell>
          <cell r="M3494">
            <v>118.2</v>
          </cell>
          <cell r="N3494">
            <v>538</v>
          </cell>
        </row>
        <row r="3495">
          <cell r="D3495" t="str">
            <v>HGC-25134454</v>
          </cell>
          <cell r="E3495" t="str">
            <v>RE2300066</v>
          </cell>
          <cell r="F3495" t="str">
            <v>PSM-ZM202511110003-0001</v>
          </cell>
          <cell r="G3495" t="str">
            <v>南方医科大学珠江医院</v>
          </cell>
          <cell r="H3495" t="str">
            <v>IDT306</v>
          </cell>
          <cell r="I3495">
            <v>6</v>
          </cell>
          <cell r="J3495" t="str">
            <v>mRNA-T7</v>
          </cell>
          <cell r="K3495">
            <v>18.16</v>
          </cell>
          <cell r="L3495">
            <v>20</v>
          </cell>
          <cell r="M3495">
            <v>363.2</v>
          </cell>
          <cell r="N3495">
            <v>538</v>
          </cell>
        </row>
        <row r="3496">
          <cell r="D3496" t="str">
            <v>HGC-25134470</v>
          </cell>
          <cell r="E3496" t="str">
            <v>CO2300076</v>
          </cell>
          <cell r="F3496" t="str">
            <v>PSM-ZM202511110003-0001</v>
          </cell>
          <cell r="G3496" t="str">
            <v>南方医科大学珠江医院</v>
          </cell>
          <cell r="H3496" t="str">
            <v>IDT308</v>
          </cell>
          <cell r="I3496">
            <v>6</v>
          </cell>
          <cell r="J3496" t="str">
            <v>mRNA-T7</v>
          </cell>
          <cell r="K3496">
            <v>7.27</v>
          </cell>
          <cell r="L3496">
            <v>20</v>
          </cell>
          <cell r="M3496">
            <v>145.4</v>
          </cell>
          <cell r="N3496">
            <v>538</v>
          </cell>
        </row>
        <row r="3497">
          <cell r="D3497" t="str">
            <v>HGC-25134471</v>
          </cell>
          <cell r="E3497" t="str">
            <v>CO2300054</v>
          </cell>
          <cell r="F3497" t="str">
            <v>PSM-ZM202511110003-0001</v>
          </cell>
          <cell r="G3497" t="str">
            <v>南方医科大学珠江医院</v>
          </cell>
          <cell r="H3497" t="str">
            <v>IDT309</v>
          </cell>
          <cell r="I3497">
            <v>6</v>
          </cell>
          <cell r="J3497" t="str">
            <v>mRNA-T7</v>
          </cell>
          <cell r="K3497">
            <v>18.88</v>
          </cell>
          <cell r="L3497">
            <v>20</v>
          </cell>
          <cell r="M3497">
            <v>377.6</v>
          </cell>
          <cell r="N3497">
            <v>538</v>
          </cell>
        </row>
        <row r="3498">
          <cell r="D3498" t="str">
            <v>HGC-25134485</v>
          </cell>
          <cell r="E3498" t="str">
            <v>CO2300067</v>
          </cell>
          <cell r="F3498" t="str">
            <v>PSM-ZM202511110003-0001</v>
          </cell>
          <cell r="G3498" t="str">
            <v>南方医科大学珠江医院</v>
          </cell>
          <cell r="H3498" t="str">
            <v>IDT311</v>
          </cell>
          <cell r="I3498">
            <v>6</v>
          </cell>
          <cell r="J3498" t="str">
            <v>mRNA-T7</v>
          </cell>
          <cell r="K3498">
            <v>25.07</v>
          </cell>
          <cell r="L3498">
            <v>20</v>
          </cell>
          <cell r="M3498">
            <v>501.4</v>
          </cell>
          <cell r="N3498">
            <v>538</v>
          </cell>
        </row>
        <row r="3499">
          <cell r="D3499" t="str">
            <v>HGC-25134486</v>
          </cell>
          <cell r="E3499" t="str">
            <v>RE2300084</v>
          </cell>
          <cell r="F3499" t="str">
            <v>PSM-ZM202511110003-0001</v>
          </cell>
          <cell r="G3499" t="str">
            <v>南方医科大学珠江医院</v>
          </cell>
          <cell r="H3499" t="str">
            <v>IDT312</v>
          </cell>
          <cell r="I3499">
            <v>6</v>
          </cell>
          <cell r="J3499" t="str">
            <v>mRNA-T7</v>
          </cell>
          <cell r="K3499">
            <v>5.79</v>
          </cell>
          <cell r="L3499">
            <v>20</v>
          </cell>
          <cell r="M3499">
            <v>115.8</v>
          </cell>
          <cell r="N3499">
            <v>538</v>
          </cell>
        </row>
        <row r="3500">
          <cell r="D3500" t="str">
            <v>HGC-25134506</v>
          </cell>
          <cell r="E3500" t="str">
            <v>CO2400127</v>
          </cell>
          <cell r="F3500" t="str">
            <v>PSM-ZM202511110003-0001</v>
          </cell>
          <cell r="G3500" t="str">
            <v>南方医科大学珠江医院</v>
          </cell>
          <cell r="H3500" t="str">
            <v>IDT316</v>
          </cell>
          <cell r="I3500">
            <v>6</v>
          </cell>
          <cell r="J3500" t="str">
            <v>mRNA-T7</v>
          </cell>
          <cell r="K3500">
            <v>5.68</v>
          </cell>
          <cell r="L3500">
            <v>20</v>
          </cell>
          <cell r="M3500">
            <v>113.6</v>
          </cell>
          <cell r="N3500">
            <v>538</v>
          </cell>
        </row>
        <row r="3501">
          <cell r="D3501" t="str">
            <v>HGC-25134514</v>
          </cell>
          <cell r="E3501" t="str">
            <v>CO2400138</v>
          </cell>
          <cell r="F3501" t="str">
            <v>PSM-ZM202511110003-0001</v>
          </cell>
          <cell r="G3501" t="str">
            <v>南方医科大学珠江医院</v>
          </cell>
          <cell r="H3501" t="str">
            <v>IDT319</v>
          </cell>
          <cell r="I3501">
            <v>6</v>
          </cell>
          <cell r="J3501" t="str">
            <v>mRNA-T7</v>
          </cell>
          <cell r="K3501">
            <v>7.53</v>
          </cell>
          <cell r="L3501">
            <v>20</v>
          </cell>
          <cell r="M3501">
            <v>150.6</v>
          </cell>
          <cell r="N3501">
            <v>538</v>
          </cell>
        </row>
        <row r="3502">
          <cell r="D3502" t="str">
            <v>HGC-25134516</v>
          </cell>
          <cell r="E3502" t="str">
            <v>RE2400100</v>
          </cell>
          <cell r="F3502" t="str">
            <v>PSM-ZM202511110003-0001</v>
          </cell>
          <cell r="G3502" t="str">
            <v>南方医科大学珠江医院</v>
          </cell>
          <cell r="H3502" t="str">
            <v>IDT321</v>
          </cell>
          <cell r="I3502">
            <v>6</v>
          </cell>
          <cell r="J3502" t="str">
            <v>mRNA-T7</v>
          </cell>
          <cell r="K3502">
            <v>13.64</v>
          </cell>
          <cell r="L3502">
            <v>20</v>
          </cell>
          <cell r="M3502">
            <v>272.8</v>
          </cell>
          <cell r="N3502">
            <v>538</v>
          </cell>
        </row>
        <row r="3503">
          <cell r="D3503" t="str">
            <v>HGC-25134517</v>
          </cell>
          <cell r="E3503" t="str">
            <v>CO2400143</v>
          </cell>
          <cell r="F3503" t="str">
            <v>PSM-ZM202511110003-0001</v>
          </cell>
          <cell r="G3503" t="str">
            <v>南方医科大学珠江医院</v>
          </cell>
          <cell r="H3503" t="str">
            <v>IDT322</v>
          </cell>
          <cell r="I3503">
            <v>6</v>
          </cell>
          <cell r="J3503" t="str">
            <v>mRNA-T7</v>
          </cell>
          <cell r="K3503">
            <v>8.2</v>
          </cell>
          <cell r="L3503">
            <v>20</v>
          </cell>
          <cell r="M3503">
            <v>164</v>
          </cell>
          <cell r="N3503">
            <v>538</v>
          </cell>
        </row>
        <row r="3504">
          <cell r="D3504" t="str">
            <v>HGC-25134519</v>
          </cell>
          <cell r="E3504" t="str">
            <v>RE2400103</v>
          </cell>
          <cell r="F3504" t="str">
            <v>PSM-ZM202511110003-0001</v>
          </cell>
          <cell r="G3504" t="str">
            <v>南方医科大学珠江医院</v>
          </cell>
          <cell r="H3504" t="str">
            <v>IDT323</v>
          </cell>
          <cell r="I3504">
            <v>6</v>
          </cell>
          <cell r="J3504" t="str">
            <v>mRNA-T7</v>
          </cell>
          <cell r="K3504">
            <v>30.83</v>
          </cell>
          <cell r="L3504">
            <v>20</v>
          </cell>
          <cell r="M3504">
            <v>616.6</v>
          </cell>
          <cell r="N3504">
            <v>538</v>
          </cell>
        </row>
        <row r="3505">
          <cell r="D3505" t="str">
            <v>HGC-25134529</v>
          </cell>
          <cell r="E3505" t="str">
            <v>CO2400161</v>
          </cell>
          <cell r="F3505" t="str">
            <v>PSM-ZM202511110003-0001</v>
          </cell>
          <cell r="G3505" t="str">
            <v>南方医科大学珠江医院</v>
          </cell>
          <cell r="H3505" t="str">
            <v>IDT326</v>
          </cell>
          <cell r="I3505">
            <v>6</v>
          </cell>
          <cell r="J3505" t="str">
            <v>mRNA-T7</v>
          </cell>
          <cell r="K3505">
            <v>5.99</v>
          </cell>
          <cell r="L3505">
            <v>20</v>
          </cell>
          <cell r="M3505">
            <v>119.8</v>
          </cell>
          <cell r="N3505">
            <v>538</v>
          </cell>
        </row>
        <row r="3506">
          <cell r="D3506" t="str">
            <v>HGC-25134544</v>
          </cell>
          <cell r="E3506" t="str">
            <v>CO2400176</v>
          </cell>
          <cell r="F3506" t="str">
            <v>PSM-ZM202511110003-0001</v>
          </cell>
          <cell r="G3506" t="str">
            <v>南方医科大学珠江医院</v>
          </cell>
          <cell r="H3506" t="str">
            <v>IDT330</v>
          </cell>
          <cell r="I3506">
            <v>6</v>
          </cell>
          <cell r="J3506" t="str">
            <v>mRNA-T7</v>
          </cell>
          <cell r="K3506">
            <v>8.7</v>
          </cell>
          <cell r="L3506">
            <v>20</v>
          </cell>
          <cell r="M3506">
            <v>174</v>
          </cell>
          <cell r="N3506">
            <v>538</v>
          </cell>
        </row>
        <row r="3507">
          <cell r="D3507" t="str">
            <v>HGC-25134551</v>
          </cell>
          <cell r="E3507" t="str">
            <v>RE2400129</v>
          </cell>
          <cell r="F3507" t="str">
            <v>PSM-ZM202511110003-0001</v>
          </cell>
          <cell r="G3507" t="str">
            <v>南方医科大学珠江医院</v>
          </cell>
          <cell r="H3507" t="str">
            <v>IDT337</v>
          </cell>
          <cell r="I3507">
            <v>6</v>
          </cell>
          <cell r="J3507" t="str">
            <v>mRNA-T7</v>
          </cell>
          <cell r="K3507">
            <v>5.82</v>
          </cell>
          <cell r="L3507">
            <v>20</v>
          </cell>
          <cell r="M3507">
            <v>116.4</v>
          </cell>
          <cell r="N3507">
            <v>538</v>
          </cell>
        </row>
        <row r="3508">
          <cell r="D3508" t="str">
            <v>HGC-25134552</v>
          </cell>
          <cell r="E3508" t="str">
            <v>CO2400183</v>
          </cell>
          <cell r="F3508" t="str">
            <v>PSM-ZM202511110003-0001</v>
          </cell>
          <cell r="G3508" t="str">
            <v>南方医科大学珠江医院</v>
          </cell>
          <cell r="H3508" t="str">
            <v>IDT338</v>
          </cell>
          <cell r="I3508">
            <v>6</v>
          </cell>
          <cell r="J3508" t="str">
            <v>mRNA-T7</v>
          </cell>
          <cell r="K3508">
            <v>5.72</v>
          </cell>
          <cell r="L3508">
            <v>20</v>
          </cell>
          <cell r="M3508">
            <v>114.4</v>
          </cell>
          <cell r="N3508">
            <v>538</v>
          </cell>
        </row>
        <row r="3509">
          <cell r="D3509" t="str">
            <v>HGC-25134553</v>
          </cell>
          <cell r="E3509" t="str">
            <v>CO2400185</v>
          </cell>
          <cell r="F3509" t="str">
            <v>PSM-ZM202511110003-0001</v>
          </cell>
          <cell r="G3509" t="str">
            <v>南方医科大学珠江医院</v>
          </cell>
          <cell r="H3509" t="str">
            <v>IDT339</v>
          </cell>
          <cell r="I3509">
            <v>6</v>
          </cell>
          <cell r="J3509" t="str">
            <v>mRNA-T7</v>
          </cell>
          <cell r="K3509">
            <v>6.85</v>
          </cell>
          <cell r="L3509">
            <v>20</v>
          </cell>
          <cell r="M3509">
            <v>137</v>
          </cell>
          <cell r="N3509">
            <v>538</v>
          </cell>
        </row>
        <row r="3510">
          <cell r="D3510" t="str">
            <v>HGC-25134554</v>
          </cell>
          <cell r="E3510" t="str">
            <v>RE2400130</v>
          </cell>
          <cell r="F3510" t="str">
            <v>PSM-ZM202511110003-0001</v>
          </cell>
          <cell r="G3510" t="str">
            <v>南方医科大学珠江医院</v>
          </cell>
          <cell r="H3510" t="str">
            <v>IDT340</v>
          </cell>
          <cell r="I3510">
            <v>6</v>
          </cell>
          <cell r="J3510" t="str">
            <v>mRNA-T7</v>
          </cell>
          <cell r="K3510">
            <v>5.84</v>
          </cell>
          <cell r="L3510">
            <v>20</v>
          </cell>
          <cell r="M3510">
            <v>116.8</v>
          </cell>
          <cell r="N3510">
            <v>538</v>
          </cell>
        </row>
        <row r="3511">
          <cell r="D3511" t="str">
            <v>HGC-25134556</v>
          </cell>
          <cell r="E3511" t="str">
            <v>RE2400133</v>
          </cell>
          <cell r="F3511" t="str">
            <v>PSM-ZM202511110003-0001</v>
          </cell>
          <cell r="G3511" t="str">
            <v>南方医科大学珠江医院</v>
          </cell>
          <cell r="H3511" t="str">
            <v>IDT342</v>
          </cell>
          <cell r="I3511">
            <v>6</v>
          </cell>
          <cell r="J3511" t="str">
            <v>mRNA-T7</v>
          </cell>
          <cell r="K3511">
            <v>8.44</v>
          </cell>
          <cell r="L3511">
            <v>20</v>
          </cell>
          <cell r="M3511">
            <v>168.8</v>
          </cell>
          <cell r="N3511">
            <v>538</v>
          </cell>
        </row>
        <row r="3512">
          <cell r="D3512" t="str">
            <v>HGC-25134557</v>
          </cell>
          <cell r="E3512" t="str">
            <v>CO2400188</v>
          </cell>
          <cell r="F3512" t="str">
            <v>PSM-ZM202511110003-0001</v>
          </cell>
          <cell r="G3512" t="str">
            <v>南方医科大学珠江医院</v>
          </cell>
          <cell r="H3512" t="str">
            <v>IDT343</v>
          </cell>
          <cell r="I3512">
            <v>6</v>
          </cell>
          <cell r="J3512" t="str">
            <v>mRNA-T7</v>
          </cell>
          <cell r="K3512">
            <v>5.69</v>
          </cell>
          <cell r="L3512">
            <v>20</v>
          </cell>
          <cell r="M3512">
            <v>113.8</v>
          </cell>
          <cell r="N3512">
            <v>538</v>
          </cell>
        </row>
        <row r="3513">
          <cell r="D3513" t="str">
            <v>HGC-25134561</v>
          </cell>
          <cell r="E3513" t="str">
            <v>CO2400196</v>
          </cell>
          <cell r="F3513" t="str">
            <v>PSM-ZM202511110003-0001</v>
          </cell>
          <cell r="G3513" t="str">
            <v>南方医科大学珠江医院</v>
          </cell>
          <cell r="H3513" t="str">
            <v>IDT344</v>
          </cell>
          <cell r="I3513">
            <v>6</v>
          </cell>
          <cell r="J3513" t="str">
            <v>mRNA-T7</v>
          </cell>
          <cell r="K3513">
            <v>5.52</v>
          </cell>
          <cell r="L3513">
            <v>20</v>
          </cell>
          <cell r="M3513">
            <v>110.4</v>
          </cell>
          <cell r="N3513">
            <v>538</v>
          </cell>
        </row>
        <row r="3514">
          <cell r="D3514" t="str">
            <v>HGC-25134562</v>
          </cell>
          <cell r="E3514" t="str">
            <v>RE2400140</v>
          </cell>
          <cell r="F3514" t="str">
            <v>PSM-ZM202511110003-0001</v>
          </cell>
          <cell r="G3514" t="str">
            <v>南方医科大学珠江医院</v>
          </cell>
          <cell r="H3514" t="str">
            <v>IDT345</v>
          </cell>
          <cell r="I3514">
            <v>6</v>
          </cell>
          <cell r="J3514" t="str">
            <v>mRNA-T7</v>
          </cell>
          <cell r="K3514">
            <v>5.92</v>
          </cell>
          <cell r="L3514">
            <v>20</v>
          </cell>
          <cell r="M3514">
            <v>118.4</v>
          </cell>
          <cell r="N3514">
            <v>538</v>
          </cell>
        </row>
        <row r="3515">
          <cell r="D3515" t="str">
            <v>HGC-25134563</v>
          </cell>
          <cell r="E3515" t="str">
            <v>CO2400197</v>
          </cell>
          <cell r="F3515" t="str">
            <v>PSM-ZM202511110003-0001</v>
          </cell>
          <cell r="G3515" t="str">
            <v>南方医科大学珠江医院</v>
          </cell>
          <cell r="H3515" t="str">
            <v>IDT346</v>
          </cell>
          <cell r="I3515">
            <v>6</v>
          </cell>
          <cell r="J3515" t="str">
            <v>mRNA-T7</v>
          </cell>
          <cell r="K3515">
            <v>7.58</v>
          </cell>
          <cell r="L3515">
            <v>20</v>
          </cell>
          <cell r="M3515">
            <v>151.6</v>
          </cell>
          <cell r="N3515">
            <v>538</v>
          </cell>
        </row>
        <row r="3516">
          <cell r="D3516" t="str">
            <v>HGC-25134567</v>
          </cell>
          <cell r="E3516" t="str">
            <v>RE2400144</v>
          </cell>
          <cell r="F3516" t="str">
            <v>PSM-ZM202511110003-0001</v>
          </cell>
          <cell r="G3516" t="str">
            <v>南方医科大学珠江医院</v>
          </cell>
          <cell r="H3516" t="str">
            <v>IDT347</v>
          </cell>
          <cell r="I3516">
            <v>6</v>
          </cell>
          <cell r="J3516" t="str">
            <v>mRNA-T7</v>
          </cell>
          <cell r="K3516">
            <v>8.18</v>
          </cell>
          <cell r="L3516">
            <v>20</v>
          </cell>
          <cell r="M3516">
            <v>163.6</v>
          </cell>
          <cell r="N3516">
            <v>538</v>
          </cell>
        </row>
        <row r="3517">
          <cell r="D3517" t="str">
            <v>HGC-25134575</v>
          </cell>
          <cell r="E3517" t="str">
            <v>CO2400206</v>
          </cell>
          <cell r="F3517" t="str">
            <v>PSM-ZM202511110003-0001</v>
          </cell>
          <cell r="G3517" t="str">
            <v>南方医科大学珠江医院</v>
          </cell>
          <cell r="H3517" t="str">
            <v>IDT350</v>
          </cell>
          <cell r="I3517">
            <v>6</v>
          </cell>
          <cell r="J3517" t="str">
            <v>mRNA-T7</v>
          </cell>
          <cell r="K3517">
            <v>7.13</v>
          </cell>
          <cell r="L3517">
            <v>20</v>
          </cell>
          <cell r="M3517">
            <v>142.6</v>
          </cell>
          <cell r="N3517">
            <v>538</v>
          </cell>
        </row>
        <row r="3518">
          <cell r="D3518" t="str">
            <v>HGC-25134652</v>
          </cell>
          <cell r="E3518" t="str">
            <v>CO2300176</v>
          </cell>
          <cell r="F3518" t="str">
            <v>PSM-ZM202511110003-0001</v>
          </cell>
          <cell r="G3518" t="str">
            <v>南方医科大学珠江医院</v>
          </cell>
          <cell r="H3518" t="str">
            <v>IDT357</v>
          </cell>
          <cell r="I3518">
            <v>6</v>
          </cell>
          <cell r="J3518" t="str">
            <v>mRNA-T7</v>
          </cell>
          <cell r="K3518">
            <v>11.01</v>
          </cell>
          <cell r="L3518">
            <v>20</v>
          </cell>
          <cell r="M3518">
            <v>220.2</v>
          </cell>
          <cell r="N3518">
            <v>538</v>
          </cell>
        </row>
        <row r="3519">
          <cell r="D3519" t="str">
            <v>HGC-25134012</v>
          </cell>
          <cell r="E3519" t="str">
            <v>CO2100066</v>
          </cell>
          <cell r="F3519" t="str">
            <v>PSM-ZM202510160009-0002</v>
          </cell>
          <cell r="G3519" t="str">
            <v>南方医科大学珠江医院</v>
          </cell>
          <cell r="H3519" t="str">
            <v>IDT361</v>
          </cell>
          <cell r="I3519">
            <v>6</v>
          </cell>
          <cell r="J3519" t="str">
            <v>mRNA-T7</v>
          </cell>
          <cell r="K3519">
            <v>19.08</v>
          </cell>
          <cell r="L3519">
            <v>20</v>
          </cell>
          <cell r="M3519">
            <v>381.6</v>
          </cell>
          <cell r="N3519">
            <v>538</v>
          </cell>
        </row>
        <row r="3520">
          <cell r="D3520" t="str">
            <v>HGC-25134016</v>
          </cell>
          <cell r="E3520" t="str">
            <v>CO2100071</v>
          </cell>
          <cell r="F3520" t="str">
            <v>PSM-ZM202510160009-0002</v>
          </cell>
          <cell r="G3520" t="str">
            <v>南方医科大学珠江医院</v>
          </cell>
          <cell r="H3520" t="str">
            <v>IDT362</v>
          </cell>
          <cell r="I3520">
            <v>6</v>
          </cell>
          <cell r="J3520" t="str">
            <v>mRNA-T7</v>
          </cell>
          <cell r="K3520">
            <v>5.07</v>
          </cell>
          <cell r="L3520">
            <v>20</v>
          </cell>
          <cell r="M3520">
            <v>101.4</v>
          </cell>
          <cell r="N3520">
            <v>538</v>
          </cell>
        </row>
        <row r="3521">
          <cell r="D3521" t="str">
            <v>HGC-25134017</v>
          </cell>
          <cell r="E3521" t="str">
            <v>CO2100073</v>
          </cell>
          <cell r="F3521" t="str">
            <v>PSM-ZM202510160009-0002</v>
          </cell>
          <cell r="G3521" t="str">
            <v>南方医科大学珠江医院</v>
          </cell>
          <cell r="H3521" t="str">
            <v>IDT363</v>
          </cell>
          <cell r="I3521">
            <v>6</v>
          </cell>
          <cell r="J3521" t="str">
            <v>mRNA-T7</v>
          </cell>
          <cell r="K3521">
            <v>12.03</v>
          </cell>
          <cell r="L3521">
            <v>20</v>
          </cell>
          <cell r="M3521">
            <v>240.6</v>
          </cell>
          <cell r="N3521">
            <v>538</v>
          </cell>
        </row>
        <row r="3522">
          <cell r="D3522" t="str">
            <v>HGC-25134022</v>
          </cell>
          <cell r="E3522" t="str">
            <v>RE2200015</v>
          </cell>
          <cell r="F3522" t="str">
            <v>PSM-ZM202510160009-0002</v>
          </cell>
          <cell r="G3522" t="str">
            <v>南方医科大学珠江医院</v>
          </cell>
          <cell r="H3522" t="str">
            <v>IDT365</v>
          </cell>
          <cell r="I3522">
            <v>6</v>
          </cell>
          <cell r="J3522" t="str">
            <v>mRNA-T7</v>
          </cell>
          <cell r="K3522">
            <v>13.07</v>
          </cell>
          <cell r="L3522">
            <v>20</v>
          </cell>
          <cell r="M3522">
            <v>261.4</v>
          </cell>
          <cell r="N3522">
            <v>538</v>
          </cell>
        </row>
        <row r="3523">
          <cell r="D3523" t="str">
            <v>HGC-25134024</v>
          </cell>
          <cell r="E3523" t="str">
            <v>RE2200018</v>
          </cell>
          <cell r="F3523" t="str">
            <v>PSM-ZM202510160009-0002</v>
          </cell>
          <cell r="G3523" t="str">
            <v>南方医科大学珠江医院</v>
          </cell>
          <cell r="H3523" t="str">
            <v>IDT367</v>
          </cell>
          <cell r="I3523">
            <v>6</v>
          </cell>
          <cell r="J3523" t="str">
            <v>mRNA-T7</v>
          </cell>
          <cell r="K3523">
            <v>7.16</v>
          </cell>
          <cell r="L3523">
            <v>20</v>
          </cell>
          <cell r="M3523">
            <v>143.2</v>
          </cell>
          <cell r="N3523">
            <v>538</v>
          </cell>
        </row>
        <row r="3524">
          <cell r="D3524" t="str">
            <v>HGC-25134036</v>
          </cell>
          <cell r="E3524" t="str">
            <v>CO2200017</v>
          </cell>
          <cell r="F3524" t="str">
            <v>PSM-ZM202510160009-0002</v>
          </cell>
          <cell r="G3524" t="str">
            <v>南方医科大学珠江医院</v>
          </cell>
          <cell r="H3524" t="str">
            <v>IDT369</v>
          </cell>
          <cell r="I3524">
            <v>6</v>
          </cell>
          <cell r="J3524" t="str">
            <v>mRNA-T7</v>
          </cell>
          <cell r="K3524">
            <v>5.11</v>
          </cell>
          <cell r="L3524">
            <v>20</v>
          </cell>
          <cell r="M3524">
            <v>102.2</v>
          </cell>
          <cell r="N3524">
            <v>538</v>
          </cell>
        </row>
        <row r="3525">
          <cell r="D3525" t="str">
            <v>HGC-25134045</v>
          </cell>
          <cell r="E3525" t="str">
            <v>RE2200036</v>
          </cell>
          <cell r="F3525" t="str">
            <v>PSM-ZM202510160009-0002</v>
          </cell>
          <cell r="G3525" t="str">
            <v>南方医科大学珠江医院</v>
          </cell>
          <cell r="H3525" t="str">
            <v>IDT372</v>
          </cell>
          <cell r="I3525">
            <v>6</v>
          </cell>
          <cell r="J3525" t="str">
            <v>mRNA-T7</v>
          </cell>
          <cell r="K3525">
            <v>7.21</v>
          </cell>
          <cell r="L3525">
            <v>20</v>
          </cell>
          <cell r="M3525">
            <v>144.2</v>
          </cell>
          <cell r="N3525">
            <v>538</v>
          </cell>
        </row>
        <row r="3526">
          <cell r="D3526" t="str">
            <v>HGC-25134054</v>
          </cell>
          <cell r="E3526" t="str">
            <v>CO2200037</v>
          </cell>
          <cell r="F3526" t="str">
            <v>PSM-ZM202510160009-0002</v>
          </cell>
          <cell r="G3526" t="str">
            <v>南方医科大学珠江医院</v>
          </cell>
          <cell r="H3526" t="str">
            <v>IDT375</v>
          </cell>
          <cell r="I3526">
            <v>6</v>
          </cell>
          <cell r="J3526" t="str">
            <v>mRNA-T7</v>
          </cell>
          <cell r="K3526">
            <v>8.75</v>
          </cell>
          <cell r="L3526">
            <v>20</v>
          </cell>
          <cell r="M3526">
            <v>175</v>
          </cell>
          <cell r="N3526">
            <v>538</v>
          </cell>
        </row>
        <row r="3527">
          <cell r="D3527" t="str">
            <v>HGC-25134055</v>
          </cell>
          <cell r="E3527" t="str">
            <v>CO2200038</v>
          </cell>
          <cell r="F3527" t="str">
            <v>PSM-ZM202510160009-0002</v>
          </cell>
          <cell r="G3527" t="str">
            <v>南方医科大学珠江医院</v>
          </cell>
          <cell r="H3527" t="str">
            <v>IDT376</v>
          </cell>
          <cell r="I3527">
            <v>6</v>
          </cell>
          <cell r="J3527" t="str">
            <v>mRNA-T7</v>
          </cell>
          <cell r="K3527">
            <v>16.56</v>
          </cell>
          <cell r="L3527">
            <v>20</v>
          </cell>
          <cell r="M3527">
            <v>331.2</v>
          </cell>
          <cell r="N3527">
            <v>538</v>
          </cell>
        </row>
        <row r="3528">
          <cell r="D3528" t="str">
            <v>HGC-25134515</v>
          </cell>
          <cell r="E3528" t="str">
            <v>RE2400098</v>
          </cell>
          <cell r="F3528" t="str">
            <v>PSM-ZM202511110003-0001</v>
          </cell>
          <cell r="G3528" t="str">
            <v>南方医科大学珠江医院</v>
          </cell>
          <cell r="H3528" t="str">
            <v>IDT320</v>
          </cell>
          <cell r="I3528">
            <v>6</v>
          </cell>
          <cell r="J3528" t="str">
            <v>mRNA-T7</v>
          </cell>
          <cell r="K3528">
            <v>9.97</v>
          </cell>
          <cell r="L3528">
            <v>12</v>
          </cell>
          <cell r="M3528">
            <v>119.64</v>
          </cell>
          <cell r="N3528">
            <v>520</v>
          </cell>
        </row>
        <row r="3529">
          <cell r="D3529" t="str">
            <v>HGC-25134521</v>
          </cell>
          <cell r="E3529" t="str">
            <v>RE2400106</v>
          </cell>
          <cell r="F3529" t="str">
            <v>PSM-ZM202511110003-0001</v>
          </cell>
          <cell r="G3529" t="str">
            <v>南方医科大学珠江医院</v>
          </cell>
          <cell r="H3529" t="str">
            <v>IDT324</v>
          </cell>
          <cell r="I3529">
            <v>6</v>
          </cell>
          <cell r="J3529" t="str">
            <v>mRNA-T7</v>
          </cell>
          <cell r="K3529">
            <v>10.55</v>
          </cell>
          <cell r="L3529">
            <v>12</v>
          </cell>
          <cell r="M3529">
            <v>126.6</v>
          </cell>
          <cell r="N3529">
            <v>520</v>
          </cell>
        </row>
        <row r="3530">
          <cell r="D3530" t="str">
            <v>HGC-25134550</v>
          </cell>
          <cell r="E3530" t="str">
            <v>CO2400182</v>
          </cell>
          <cell r="F3530" t="str">
            <v>PSM-ZM202511110003-0001</v>
          </cell>
          <cell r="G3530" t="str">
            <v>南方医科大学珠江医院</v>
          </cell>
          <cell r="H3530" t="str">
            <v>IDT336</v>
          </cell>
          <cell r="I3530">
            <v>6</v>
          </cell>
          <cell r="J3530" t="str">
            <v>mRNA-T7</v>
          </cell>
          <cell r="K3530">
            <v>9.72</v>
          </cell>
          <cell r="L3530">
            <v>12</v>
          </cell>
          <cell r="M3530">
            <v>116.64</v>
          </cell>
          <cell r="N3530">
            <v>520</v>
          </cell>
        </row>
        <row r="3531">
          <cell r="D3531" t="str">
            <v>HGC-25134681</v>
          </cell>
          <cell r="E3531" t="str">
            <v>RE2400004</v>
          </cell>
          <cell r="F3531" t="str">
            <v>PSM-ZM202511110003-0001</v>
          </cell>
          <cell r="G3531" t="str">
            <v>南方医科大学珠江医院</v>
          </cell>
          <cell r="H3531" t="str">
            <v>IDT360</v>
          </cell>
          <cell r="I3531">
            <v>6</v>
          </cell>
          <cell r="J3531" t="str">
            <v>mRNA-T7</v>
          </cell>
          <cell r="K3531">
            <v>9.81</v>
          </cell>
          <cell r="L3531">
            <v>12</v>
          </cell>
          <cell r="M3531">
            <v>117.72</v>
          </cell>
          <cell r="N3531">
            <v>520</v>
          </cell>
        </row>
        <row r="3532">
          <cell r="D3532" t="str">
            <v>HGC-25134057</v>
          </cell>
          <cell r="E3532" t="str">
            <v>CO2200039</v>
          </cell>
          <cell r="F3532" t="str">
            <v>PSM-ZM202510160009-0002</v>
          </cell>
          <cell r="G3532" t="str">
            <v>南方医科大学珠江医院</v>
          </cell>
          <cell r="H3532" t="str">
            <v>IDT289</v>
          </cell>
          <cell r="I3532">
            <v>6</v>
          </cell>
          <cell r="J3532" t="str">
            <v>mRNA-T7</v>
          </cell>
          <cell r="K3532">
            <v>3.46</v>
          </cell>
          <cell r="L3532">
            <v>20</v>
          </cell>
          <cell r="M3532">
            <v>69.2</v>
          </cell>
          <cell r="N3532">
            <v>519</v>
          </cell>
        </row>
        <row r="3533">
          <cell r="D3533" t="str">
            <v>HGC-25134065</v>
          </cell>
          <cell r="E3533" t="str">
            <v>RE2200054</v>
          </cell>
          <cell r="F3533" t="str">
            <v>PSM-ZM202510160009-0002</v>
          </cell>
          <cell r="G3533" t="str">
            <v>南方医科大学珠江医院</v>
          </cell>
          <cell r="H3533" t="str">
            <v>IDT293</v>
          </cell>
          <cell r="I3533">
            <v>6</v>
          </cell>
          <cell r="J3533" t="str">
            <v>mRNA-T7</v>
          </cell>
          <cell r="K3533">
            <v>4.65</v>
          </cell>
          <cell r="L3533">
            <v>20</v>
          </cell>
          <cell r="M3533">
            <v>93</v>
          </cell>
          <cell r="N3533">
            <v>519</v>
          </cell>
        </row>
        <row r="3534">
          <cell r="D3534" t="str">
            <v>HGC-25134066</v>
          </cell>
          <cell r="E3534" t="str">
            <v>CO2200046</v>
          </cell>
          <cell r="F3534" t="str">
            <v>PSM-ZM202510160009-0002</v>
          </cell>
          <cell r="G3534" t="str">
            <v>南方医科大学珠江医院</v>
          </cell>
          <cell r="H3534" t="str">
            <v>IDT294</v>
          </cell>
          <cell r="I3534">
            <v>6</v>
          </cell>
          <cell r="J3534" t="str">
            <v>mRNA-T7</v>
          </cell>
          <cell r="K3534">
            <v>2.89</v>
          </cell>
          <cell r="L3534">
            <v>20</v>
          </cell>
          <cell r="M3534">
            <v>57.8</v>
          </cell>
          <cell r="N3534">
            <v>519</v>
          </cell>
        </row>
        <row r="3535">
          <cell r="D3535" t="str">
            <v>HGC-25134071</v>
          </cell>
          <cell r="E3535" t="str">
            <v>RE2200060</v>
          </cell>
          <cell r="F3535" t="str">
            <v>PSM-ZM202510160009-0002</v>
          </cell>
          <cell r="G3535" t="str">
            <v>南方医科大学珠江医院</v>
          </cell>
          <cell r="H3535" t="str">
            <v>IDT297</v>
          </cell>
          <cell r="I3535">
            <v>6</v>
          </cell>
          <cell r="J3535" t="str">
            <v>mRNA-T7</v>
          </cell>
          <cell r="K3535">
            <v>1.39</v>
          </cell>
          <cell r="L3535">
            <v>20</v>
          </cell>
          <cell r="M3535">
            <v>27.8</v>
          </cell>
          <cell r="N3535">
            <v>519</v>
          </cell>
        </row>
        <row r="3536">
          <cell r="D3536" t="str">
            <v>HGC-25134077</v>
          </cell>
          <cell r="E3536" t="str">
            <v>RE2200068</v>
          </cell>
          <cell r="F3536" t="str">
            <v>PSM-ZM202510160009-0002</v>
          </cell>
          <cell r="G3536" t="str">
            <v>南方医科大学珠江医院</v>
          </cell>
          <cell r="H3536" t="str">
            <v>IDT300</v>
          </cell>
          <cell r="I3536">
            <v>6</v>
          </cell>
          <cell r="J3536" t="str">
            <v>mRNA-T7</v>
          </cell>
          <cell r="K3536">
            <v>1.72</v>
          </cell>
          <cell r="L3536">
            <v>20</v>
          </cell>
          <cell r="M3536">
            <v>34.4</v>
          </cell>
          <cell r="N3536">
            <v>519</v>
          </cell>
        </row>
        <row r="3537">
          <cell r="D3537" t="str">
            <v>HGC-25134172</v>
          </cell>
          <cell r="E3537" t="str">
            <v>RE2300174</v>
          </cell>
          <cell r="F3537" t="str">
            <v>PSM-ZM202510160009-0002</v>
          </cell>
          <cell r="G3537" t="str">
            <v>南方医科大学珠江医院</v>
          </cell>
          <cell r="H3537" t="str">
            <v>IDT311</v>
          </cell>
          <cell r="I3537">
            <v>6</v>
          </cell>
          <cell r="J3537" t="str">
            <v>mRNA-T7</v>
          </cell>
          <cell r="K3537">
            <v>3.18</v>
          </cell>
          <cell r="L3537">
            <v>20</v>
          </cell>
          <cell r="M3537">
            <v>63.6</v>
          </cell>
          <cell r="N3537">
            <v>519</v>
          </cell>
        </row>
        <row r="3538">
          <cell r="D3538" t="str">
            <v>HGC-25134185</v>
          </cell>
          <cell r="E3538" t="str">
            <v>RE2300185</v>
          </cell>
          <cell r="F3538" t="str">
            <v>PSM-ZM202510160009-0002</v>
          </cell>
          <cell r="G3538" t="str">
            <v>南方医科大学珠江医院</v>
          </cell>
          <cell r="H3538" t="str">
            <v>IDT313</v>
          </cell>
          <cell r="I3538">
            <v>6</v>
          </cell>
          <cell r="J3538" t="str">
            <v>mRNA-T7</v>
          </cell>
          <cell r="K3538">
            <v>4.38</v>
          </cell>
          <cell r="L3538">
            <v>20</v>
          </cell>
          <cell r="M3538">
            <v>87.6</v>
          </cell>
          <cell r="N3538">
            <v>519</v>
          </cell>
        </row>
        <row r="3539">
          <cell r="D3539" t="str">
            <v>HGC-25134191</v>
          </cell>
          <cell r="E3539" t="str">
            <v>RE2300189</v>
          </cell>
          <cell r="F3539" t="str">
            <v>PSM-ZM202510160009-0002</v>
          </cell>
          <cell r="G3539" t="str">
            <v>南方医科大学珠江医院</v>
          </cell>
          <cell r="H3539" t="str">
            <v>IDT315</v>
          </cell>
          <cell r="I3539">
            <v>6</v>
          </cell>
          <cell r="J3539" t="str">
            <v>mRNA-T7</v>
          </cell>
          <cell r="K3539">
            <v>4.8</v>
          </cell>
          <cell r="L3539">
            <v>20</v>
          </cell>
          <cell r="M3539">
            <v>96</v>
          </cell>
          <cell r="N3539">
            <v>519</v>
          </cell>
        </row>
        <row r="3540">
          <cell r="D3540" t="str">
            <v>HGC-25134196</v>
          </cell>
          <cell r="E3540" t="str">
            <v>CO2300157</v>
          </cell>
          <cell r="F3540" t="str">
            <v>PSM-ZM202510160009-0002</v>
          </cell>
          <cell r="G3540" t="str">
            <v>南方医科大学珠江医院</v>
          </cell>
          <cell r="H3540" t="str">
            <v>IDT318</v>
          </cell>
          <cell r="I3540">
            <v>6</v>
          </cell>
          <cell r="J3540" t="str">
            <v>mRNA-T7</v>
          </cell>
          <cell r="K3540">
            <v>2.62</v>
          </cell>
          <cell r="L3540">
            <v>20</v>
          </cell>
          <cell r="M3540">
            <v>52.4</v>
          </cell>
          <cell r="N3540">
            <v>519</v>
          </cell>
        </row>
        <row r="3541">
          <cell r="D3541" t="str">
            <v>HGC-25134198</v>
          </cell>
          <cell r="E3541" t="str">
            <v>CO2300159</v>
          </cell>
          <cell r="F3541" t="str">
            <v>PSM-ZM202510160009-0002</v>
          </cell>
          <cell r="G3541" t="str">
            <v>南方医科大学珠江医院</v>
          </cell>
          <cell r="H3541" t="str">
            <v>IDT320</v>
          </cell>
          <cell r="I3541">
            <v>6</v>
          </cell>
          <cell r="J3541" t="str">
            <v>mRNA-T7</v>
          </cell>
          <cell r="K3541">
            <v>5.04</v>
          </cell>
          <cell r="L3541">
            <v>20</v>
          </cell>
          <cell r="M3541">
            <v>100.8</v>
          </cell>
          <cell r="N3541">
            <v>519</v>
          </cell>
        </row>
        <row r="3542">
          <cell r="D3542" t="str">
            <v>HGC-25134218</v>
          </cell>
          <cell r="E3542" t="str">
            <v>CO2400105</v>
          </cell>
          <cell r="F3542" t="str">
            <v>PSM-ZM202510160009-0002</v>
          </cell>
          <cell r="G3542" t="str">
            <v>南方医科大学珠江医院</v>
          </cell>
          <cell r="H3542" t="str">
            <v>IDT323</v>
          </cell>
          <cell r="I3542">
            <v>6</v>
          </cell>
          <cell r="J3542" t="str">
            <v>mRNA-T7</v>
          </cell>
          <cell r="K3542">
            <v>5.64</v>
          </cell>
          <cell r="L3542">
            <v>20</v>
          </cell>
          <cell r="M3542">
            <v>112.8</v>
          </cell>
          <cell r="N3542">
            <v>519</v>
          </cell>
        </row>
        <row r="3543">
          <cell r="D3543" t="str">
            <v>HGC-25134222</v>
          </cell>
          <cell r="E3543" t="str">
            <v>CO2400008</v>
          </cell>
          <cell r="F3543" t="str">
            <v>PSM-ZM202510160009-0002</v>
          </cell>
          <cell r="G3543" t="str">
            <v>南方医科大学珠江医院</v>
          </cell>
          <cell r="H3543" t="str">
            <v>IDT325</v>
          </cell>
          <cell r="I3543">
            <v>6</v>
          </cell>
          <cell r="J3543" t="str">
            <v>mRNA-T7</v>
          </cell>
          <cell r="K3543">
            <v>3.61</v>
          </cell>
          <cell r="L3543">
            <v>20</v>
          </cell>
          <cell r="M3543">
            <v>72.2</v>
          </cell>
          <cell r="N3543">
            <v>519</v>
          </cell>
        </row>
        <row r="3544">
          <cell r="D3544" t="str">
            <v>HGC-25134235</v>
          </cell>
          <cell r="E3544" t="str">
            <v>RE2400012</v>
          </cell>
          <cell r="F3544" t="str">
            <v>PSM-ZM202510160009-0002</v>
          </cell>
          <cell r="G3544" t="str">
            <v>南方医科大学珠江医院</v>
          </cell>
          <cell r="H3544" t="str">
            <v>IDT332</v>
          </cell>
          <cell r="I3544">
            <v>6</v>
          </cell>
          <cell r="J3544" t="str">
            <v>mRNA-T7</v>
          </cell>
          <cell r="K3544">
            <v>2.22</v>
          </cell>
          <cell r="L3544">
            <v>20</v>
          </cell>
          <cell r="M3544">
            <v>44.4</v>
          </cell>
          <cell r="N3544">
            <v>519</v>
          </cell>
        </row>
        <row r="3545">
          <cell r="D3545" t="str">
            <v>HGC-25134240</v>
          </cell>
          <cell r="E3545" t="str">
            <v>CO2400022</v>
          </cell>
          <cell r="F3545" t="str">
            <v>PSM-ZM202510160009-0002</v>
          </cell>
          <cell r="G3545" t="str">
            <v>南方医科大学珠江医院</v>
          </cell>
          <cell r="H3545" t="str">
            <v>IDT334</v>
          </cell>
          <cell r="I3545">
            <v>6</v>
          </cell>
          <cell r="J3545" t="str">
            <v>mRNA-T7</v>
          </cell>
          <cell r="K3545">
            <v>2.18</v>
          </cell>
          <cell r="L3545">
            <v>20</v>
          </cell>
          <cell r="M3545">
            <v>43.6</v>
          </cell>
          <cell r="N3545">
            <v>519</v>
          </cell>
        </row>
        <row r="3546">
          <cell r="D3546" t="str">
            <v>HGC-25134254</v>
          </cell>
          <cell r="E3546" t="str">
            <v>RE2400025</v>
          </cell>
          <cell r="F3546" t="str">
            <v>PSM-ZM202510160009-0002</v>
          </cell>
          <cell r="G3546" t="str">
            <v>南方医科大学珠江医院</v>
          </cell>
          <cell r="H3546" t="str">
            <v>IDT341</v>
          </cell>
          <cell r="I3546">
            <v>6</v>
          </cell>
          <cell r="J3546" t="str">
            <v>mRNA-T7</v>
          </cell>
          <cell r="K3546">
            <v>1.87</v>
          </cell>
          <cell r="L3546">
            <v>20</v>
          </cell>
          <cell r="M3546">
            <v>37.4</v>
          </cell>
          <cell r="N3546">
            <v>519</v>
          </cell>
        </row>
        <row r="3547">
          <cell r="D3547" t="str">
            <v>HGC-25134260</v>
          </cell>
          <cell r="E3547" t="str">
            <v>RE2400030</v>
          </cell>
          <cell r="F3547" t="str">
            <v>PSM-ZM202510160009-0002</v>
          </cell>
          <cell r="G3547" t="str">
            <v>南方医科大学珠江医院</v>
          </cell>
          <cell r="H3547" t="str">
            <v>IDT342</v>
          </cell>
          <cell r="I3547">
            <v>6</v>
          </cell>
          <cell r="J3547" t="str">
            <v>mRNA-T7</v>
          </cell>
          <cell r="K3547">
            <v>4.34</v>
          </cell>
          <cell r="L3547">
            <v>20</v>
          </cell>
          <cell r="M3547">
            <v>86.8</v>
          </cell>
          <cell r="N3547">
            <v>519</v>
          </cell>
        </row>
        <row r="3548">
          <cell r="D3548" t="str">
            <v>HGC-25134283</v>
          </cell>
          <cell r="E3548" t="str">
            <v>CO2400064</v>
          </cell>
          <cell r="F3548" t="str">
            <v>PSM-ZM202510160009-0002</v>
          </cell>
          <cell r="G3548" t="str">
            <v>南方医科大学珠江医院</v>
          </cell>
          <cell r="H3548" t="str">
            <v>IDT345</v>
          </cell>
          <cell r="I3548">
            <v>6</v>
          </cell>
          <cell r="J3548" t="str">
            <v>mRNA-T7</v>
          </cell>
          <cell r="K3548">
            <v>4.73</v>
          </cell>
          <cell r="L3548">
            <v>20</v>
          </cell>
          <cell r="M3548">
            <v>94.6</v>
          </cell>
          <cell r="N3548">
            <v>519</v>
          </cell>
        </row>
        <row r="3549">
          <cell r="D3549" t="str">
            <v>HGC-25134060</v>
          </cell>
          <cell r="E3549" t="str">
            <v>CO2200041</v>
          </cell>
          <cell r="F3549" t="str">
            <v>PSM-ZM202510160009-0002</v>
          </cell>
          <cell r="G3549" t="str">
            <v>南方医科大学珠江医院</v>
          </cell>
          <cell r="H3549" t="str">
            <v>IDT290</v>
          </cell>
          <cell r="I3549">
            <v>6</v>
          </cell>
          <cell r="J3549" t="str">
            <v>mRNA-T7</v>
          </cell>
          <cell r="K3549">
            <v>11.23</v>
          </cell>
          <cell r="L3549">
            <v>20</v>
          </cell>
          <cell r="M3549">
            <v>224.6</v>
          </cell>
          <cell r="N3549">
            <v>480</v>
          </cell>
        </row>
        <row r="3550">
          <cell r="D3550" t="str">
            <v>HGC-25134063</v>
          </cell>
          <cell r="E3550" t="str">
            <v>RE2200052</v>
          </cell>
          <cell r="F3550" t="str">
            <v>PSM-ZM202510160009-0002</v>
          </cell>
          <cell r="G3550" t="str">
            <v>南方医科大学珠江医院</v>
          </cell>
          <cell r="H3550" t="str">
            <v>IDT291</v>
          </cell>
          <cell r="I3550">
            <v>6</v>
          </cell>
          <cell r="J3550" t="str">
            <v>mRNA-T7</v>
          </cell>
          <cell r="K3550">
            <v>7.65</v>
          </cell>
          <cell r="L3550">
            <v>20</v>
          </cell>
          <cell r="M3550">
            <v>153</v>
          </cell>
          <cell r="N3550">
            <v>480</v>
          </cell>
        </row>
        <row r="3551">
          <cell r="D3551" t="str">
            <v>HGC-25134064</v>
          </cell>
          <cell r="E3551" t="str">
            <v>RE2200053</v>
          </cell>
          <cell r="F3551" t="str">
            <v>PSM-ZM202510160009-0002</v>
          </cell>
          <cell r="G3551" t="str">
            <v>南方医科大学珠江医院</v>
          </cell>
          <cell r="H3551" t="str">
            <v>IDT292</v>
          </cell>
          <cell r="I3551">
            <v>6</v>
          </cell>
          <cell r="J3551" t="str">
            <v>mRNA-T7</v>
          </cell>
          <cell r="K3551">
            <v>7.58</v>
          </cell>
          <cell r="L3551">
            <v>20</v>
          </cell>
          <cell r="M3551">
            <v>151.6</v>
          </cell>
          <cell r="N3551">
            <v>480</v>
          </cell>
        </row>
        <row r="3552">
          <cell r="D3552" t="str">
            <v>HGC-25134068</v>
          </cell>
          <cell r="E3552" t="str">
            <v>RE2200057</v>
          </cell>
          <cell r="F3552" t="str">
            <v>PSM-ZM202510160009-0002</v>
          </cell>
          <cell r="G3552" t="str">
            <v>南方医科大学珠江医院</v>
          </cell>
          <cell r="H3552" t="str">
            <v>IDT295</v>
          </cell>
          <cell r="I3552">
            <v>6</v>
          </cell>
          <cell r="J3552" t="str">
            <v>mRNA-T7</v>
          </cell>
          <cell r="K3552">
            <v>6.25</v>
          </cell>
          <cell r="L3552">
            <v>20</v>
          </cell>
          <cell r="M3552">
            <v>125</v>
          </cell>
          <cell r="N3552">
            <v>480</v>
          </cell>
        </row>
        <row r="3553">
          <cell r="D3553" t="str">
            <v>HGC-25134069</v>
          </cell>
          <cell r="E3553" t="str">
            <v>CO2200050</v>
          </cell>
          <cell r="F3553" t="str">
            <v>PSM-ZM202510160009-0002</v>
          </cell>
          <cell r="G3553" t="str">
            <v>南方医科大学珠江医院</v>
          </cell>
          <cell r="H3553" t="str">
            <v>IDT296</v>
          </cell>
          <cell r="I3553">
            <v>6</v>
          </cell>
          <cell r="J3553" t="str">
            <v>mRNA-T7</v>
          </cell>
          <cell r="K3553">
            <v>6.81</v>
          </cell>
          <cell r="L3553">
            <v>20</v>
          </cell>
          <cell r="M3553">
            <v>136.2</v>
          </cell>
          <cell r="N3553">
            <v>480</v>
          </cell>
        </row>
        <row r="3554">
          <cell r="D3554" t="str">
            <v>HGC-25134073</v>
          </cell>
          <cell r="E3554" t="str">
            <v>RE2200064</v>
          </cell>
          <cell r="F3554" t="str">
            <v>PSM-ZM202510160009-0002</v>
          </cell>
          <cell r="G3554" t="str">
            <v>南方医科大学珠江医院</v>
          </cell>
          <cell r="H3554" t="str">
            <v>IDT298</v>
          </cell>
          <cell r="I3554">
            <v>6</v>
          </cell>
          <cell r="J3554" t="str">
            <v>mRNA-T7</v>
          </cell>
          <cell r="K3554">
            <v>6.7</v>
          </cell>
          <cell r="L3554">
            <v>20</v>
          </cell>
          <cell r="M3554">
            <v>134</v>
          </cell>
          <cell r="N3554">
            <v>480</v>
          </cell>
        </row>
        <row r="3555">
          <cell r="D3555" t="str">
            <v>HGC-25134076</v>
          </cell>
          <cell r="E3555" t="str">
            <v>CO2200051</v>
          </cell>
          <cell r="F3555" t="str">
            <v>PSM-ZM202510160009-0002</v>
          </cell>
          <cell r="G3555" t="str">
            <v>南方医科大学珠江医院</v>
          </cell>
          <cell r="H3555" t="str">
            <v>IDT299</v>
          </cell>
          <cell r="I3555">
            <v>6</v>
          </cell>
          <cell r="J3555" t="str">
            <v>mRNA-T7</v>
          </cell>
          <cell r="K3555">
            <v>23.07</v>
          </cell>
          <cell r="L3555">
            <v>20</v>
          </cell>
          <cell r="M3555">
            <v>461.4</v>
          </cell>
          <cell r="N3555">
            <v>480</v>
          </cell>
        </row>
        <row r="3556">
          <cell r="D3556" t="str">
            <v>HGC-25134087</v>
          </cell>
          <cell r="E3556" t="str">
            <v>RE2300112</v>
          </cell>
          <cell r="F3556" t="str">
            <v>PSM-ZM202510160009-0002</v>
          </cell>
          <cell r="G3556" t="str">
            <v>南方医科大学珠江医院</v>
          </cell>
          <cell r="H3556" t="str">
            <v>IDT301</v>
          </cell>
          <cell r="I3556">
            <v>6</v>
          </cell>
          <cell r="J3556" t="str">
            <v>mRNA-T7</v>
          </cell>
          <cell r="K3556">
            <v>8.94</v>
          </cell>
          <cell r="L3556">
            <v>20</v>
          </cell>
          <cell r="M3556">
            <v>178.8</v>
          </cell>
          <cell r="N3556">
            <v>480</v>
          </cell>
        </row>
        <row r="3557">
          <cell r="D3557" t="str">
            <v>HGC-25134091</v>
          </cell>
          <cell r="E3557" t="str">
            <v>CO2300097</v>
          </cell>
          <cell r="F3557" t="str">
            <v>PSM-ZM202510160009-0002</v>
          </cell>
          <cell r="G3557" t="str">
            <v>南方医科大学珠江医院</v>
          </cell>
          <cell r="H3557" t="str">
            <v>IDT302</v>
          </cell>
          <cell r="I3557">
            <v>6</v>
          </cell>
          <cell r="J3557" t="str">
            <v>mRNA-T7</v>
          </cell>
          <cell r="K3557">
            <v>6.79</v>
          </cell>
          <cell r="L3557">
            <v>20</v>
          </cell>
          <cell r="M3557">
            <v>135.8</v>
          </cell>
          <cell r="N3557">
            <v>480</v>
          </cell>
        </row>
        <row r="3558">
          <cell r="D3558" t="str">
            <v>HGC-25134103</v>
          </cell>
          <cell r="E3558" t="str">
            <v>CO2300083</v>
          </cell>
          <cell r="F3558" t="str">
            <v>PSM-ZM202510160009-0002</v>
          </cell>
          <cell r="G3558" t="str">
            <v>南方医科大学珠江医院</v>
          </cell>
          <cell r="H3558" t="str">
            <v>IDT303</v>
          </cell>
          <cell r="I3558">
            <v>6</v>
          </cell>
          <cell r="J3558" t="str">
            <v>mRNA-T7</v>
          </cell>
          <cell r="K3558">
            <v>18.75</v>
          </cell>
          <cell r="L3558">
            <v>20</v>
          </cell>
          <cell r="M3558">
            <v>375</v>
          </cell>
          <cell r="N3558">
            <v>480</v>
          </cell>
        </row>
        <row r="3559">
          <cell r="D3559" t="str">
            <v>HGC-25134109</v>
          </cell>
          <cell r="E3559" t="str">
            <v>CO2300091</v>
          </cell>
          <cell r="F3559" t="str">
            <v>PSM-ZM202510160009-0002</v>
          </cell>
          <cell r="G3559" t="str">
            <v>南方医科大学珠江医院</v>
          </cell>
          <cell r="H3559" t="str">
            <v>IDT304</v>
          </cell>
          <cell r="I3559">
            <v>6</v>
          </cell>
          <cell r="J3559" t="str">
            <v>mRNA-T7</v>
          </cell>
          <cell r="K3559">
            <v>16.3</v>
          </cell>
          <cell r="L3559">
            <v>20</v>
          </cell>
          <cell r="M3559">
            <v>326</v>
          </cell>
          <cell r="N3559">
            <v>480</v>
          </cell>
        </row>
        <row r="3560">
          <cell r="D3560" t="str">
            <v>HGC-25134112</v>
          </cell>
          <cell r="E3560" t="str">
            <v>CO2300093</v>
          </cell>
          <cell r="F3560" t="str">
            <v>PSM-ZM202510160009-0002</v>
          </cell>
          <cell r="G3560" t="str">
            <v>南方医科大学珠江医院</v>
          </cell>
          <cell r="H3560" t="str">
            <v>IDT305</v>
          </cell>
          <cell r="I3560">
            <v>6</v>
          </cell>
          <cell r="J3560" t="str">
            <v>mRNA-T7</v>
          </cell>
          <cell r="K3560">
            <v>7.25</v>
          </cell>
          <cell r="L3560">
            <v>20</v>
          </cell>
          <cell r="M3560">
            <v>145</v>
          </cell>
          <cell r="N3560">
            <v>480</v>
          </cell>
        </row>
        <row r="3561">
          <cell r="D3561" t="str">
            <v>HGC-25134114</v>
          </cell>
          <cell r="E3561" t="str">
            <v>CO2300094</v>
          </cell>
          <cell r="F3561" t="str">
            <v>PSM-ZM202510160009-0002</v>
          </cell>
          <cell r="G3561" t="str">
            <v>南方医科大学珠江医院</v>
          </cell>
          <cell r="H3561" t="str">
            <v>IDT306</v>
          </cell>
          <cell r="I3561">
            <v>6</v>
          </cell>
          <cell r="J3561" t="str">
            <v>mRNA-T7</v>
          </cell>
          <cell r="K3561">
            <v>10.51</v>
          </cell>
          <cell r="L3561">
            <v>20</v>
          </cell>
          <cell r="M3561">
            <v>210.2</v>
          </cell>
          <cell r="N3561">
            <v>480</v>
          </cell>
        </row>
        <row r="3562">
          <cell r="D3562" t="str">
            <v>HGC-25134131</v>
          </cell>
          <cell r="E3562" t="str">
            <v>CO2300104</v>
          </cell>
          <cell r="F3562" t="str">
            <v>PSM-ZM202510160009-0002</v>
          </cell>
          <cell r="G3562" t="str">
            <v>南方医科大学珠江医院</v>
          </cell>
          <cell r="H3562" t="str">
            <v>IDT307</v>
          </cell>
          <cell r="I3562">
            <v>6</v>
          </cell>
          <cell r="J3562" t="str">
            <v>mRNA-T7</v>
          </cell>
          <cell r="K3562">
            <v>48.23</v>
          </cell>
          <cell r="L3562">
            <v>20</v>
          </cell>
          <cell r="M3562">
            <v>964.6</v>
          </cell>
          <cell r="N3562">
            <v>480</v>
          </cell>
        </row>
        <row r="3563">
          <cell r="D3563" t="str">
            <v>HGC-25134153</v>
          </cell>
          <cell r="E3563" t="str">
            <v>RE2300155</v>
          </cell>
          <cell r="F3563" t="str">
            <v>PSM-ZM202510160009-0002</v>
          </cell>
          <cell r="G3563" t="str">
            <v>南方医科大学珠江医院</v>
          </cell>
          <cell r="H3563" t="str">
            <v>IDT308</v>
          </cell>
          <cell r="I3563">
            <v>6</v>
          </cell>
          <cell r="J3563" t="str">
            <v>mRNA-T7</v>
          </cell>
          <cell r="K3563">
            <v>21.12</v>
          </cell>
          <cell r="L3563">
            <v>20</v>
          </cell>
          <cell r="M3563">
            <v>422.4</v>
          </cell>
          <cell r="N3563">
            <v>480</v>
          </cell>
        </row>
        <row r="3564">
          <cell r="D3564" t="str">
            <v>HGC-25134154</v>
          </cell>
          <cell r="E3564" t="str">
            <v>RE2300160</v>
          </cell>
          <cell r="F3564" t="str">
            <v>PSM-ZM202510160009-0002</v>
          </cell>
          <cell r="G3564" t="str">
            <v>南方医科大学珠江医院</v>
          </cell>
          <cell r="H3564" t="str">
            <v>IDT309</v>
          </cell>
          <cell r="I3564">
            <v>6</v>
          </cell>
          <cell r="J3564" t="str">
            <v>mRNA-T7</v>
          </cell>
          <cell r="K3564">
            <v>9.04</v>
          </cell>
          <cell r="L3564">
            <v>20</v>
          </cell>
          <cell r="M3564">
            <v>180.8</v>
          </cell>
          <cell r="N3564">
            <v>480</v>
          </cell>
        </row>
        <row r="3565">
          <cell r="D3565" t="str">
            <v>HGC-25134167</v>
          </cell>
          <cell r="E3565" t="str">
            <v>RE2300171</v>
          </cell>
          <cell r="F3565" t="str">
            <v>PSM-ZM202510160009-0002</v>
          </cell>
          <cell r="G3565" t="str">
            <v>南方医科大学珠江医院</v>
          </cell>
          <cell r="H3565" t="str">
            <v>IDT310</v>
          </cell>
          <cell r="I3565">
            <v>6</v>
          </cell>
          <cell r="J3565" t="str">
            <v>mRNA-T7</v>
          </cell>
          <cell r="K3565">
            <v>12.15</v>
          </cell>
          <cell r="L3565">
            <v>20</v>
          </cell>
          <cell r="M3565">
            <v>243</v>
          </cell>
          <cell r="N3565">
            <v>480</v>
          </cell>
        </row>
        <row r="3566">
          <cell r="D3566" t="str">
            <v>HGC-25134184</v>
          </cell>
          <cell r="E3566" t="str">
            <v>CO2300146</v>
          </cell>
          <cell r="F3566" t="str">
            <v>PSM-ZM202510160009-0002</v>
          </cell>
          <cell r="G3566" t="str">
            <v>南方医科大学珠江医院</v>
          </cell>
          <cell r="H3566" t="str">
            <v>IDT312</v>
          </cell>
          <cell r="I3566">
            <v>6</v>
          </cell>
          <cell r="J3566" t="str">
            <v>mRNA-T7</v>
          </cell>
          <cell r="K3566">
            <v>6.32</v>
          </cell>
          <cell r="L3566">
            <v>20</v>
          </cell>
          <cell r="M3566">
            <v>126.4</v>
          </cell>
          <cell r="N3566">
            <v>480</v>
          </cell>
        </row>
        <row r="3567">
          <cell r="D3567" t="str">
            <v>HGC-25134190</v>
          </cell>
          <cell r="E3567" t="str">
            <v>RE2300188</v>
          </cell>
          <cell r="F3567" t="str">
            <v>PSM-ZM202510160009-0002</v>
          </cell>
          <cell r="G3567" t="str">
            <v>南方医科大学珠江医院</v>
          </cell>
          <cell r="H3567" t="str">
            <v>IDT314</v>
          </cell>
          <cell r="I3567">
            <v>6</v>
          </cell>
          <cell r="J3567" t="str">
            <v>mRNA-T7</v>
          </cell>
          <cell r="K3567">
            <v>22.21</v>
          </cell>
          <cell r="L3567">
            <v>20</v>
          </cell>
          <cell r="M3567">
            <v>444.2</v>
          </cell>
          <cell r="N3567">
            <v>480</v>
          </cell>
        </row>
        <row r="3568">
          <cell r="D3568" t="str">
            <v>HGC-25134193</v>
          </cell>
          <cell r="E3568" t="str">
            <v>CO2300152</v>
          </cell>
          <cell r="F3568" t="str">
            <v>PSM-ZM202510160009-0002</v>
          </cell>
          <cell r="G3568" t="str">
            <v>南方医科大学珠江医院</v>
          </cell>
          <cell r="H3568" t="str">
            <v>IDT316</v>
          </cell>
          <cell r="I3568">
            <v>6</v>
          </cell>
          <cell r="J3568" t="str">
            <v>mRNA-T7</v>
          </cell>
          <cell r="K3568">
            <v>19.19</v>
          </cell>
          <cell r="L3568">
            <v>20</v>
          </cell>
          <cell r="M3568">
            <v>383.8</v>
          </cell>
          <cell r="N3568">
            <v>480</v>
          </cell>
        </row>
        <row r="3569">
          <cell r="D3569" t="str">
            <v>HGC-25134195</v>
          </cell>
          <cell r="E3569" t="str">
            <v>RE2300191</v>
          </cell>
          <cell r="F3569" t="str">
            <v>PSM-ZM202510160009-0002</v>
          </cell>
          <cell r="G3569" t="str">
            <v>南方医科大学珠江医院</v>
          </cell>
          <cell r="H3569" t="str">
            <v>IDT317</v>
          </cell>
          <cell r="I3569">
            <v>6</v>
          </cell>
          <cell r="J3569" t="str">
            <v>mRNA-T7</v>
          </cell>
          <cell r="K3569">
            <v>10.88</v>
          </cell>
          <cell r="L3569">
            <v>20</v>
          </cell>
          <cell r="M3569">
            <v>217.6</v>
          </cell>
          <cell r="N3569">
            <v>480</v>
          </cell>
        </row>
        <row r="3570">
          <cell r="D3570" t="str">
            <v>HGC-25134197</v>
          </cell>
          <cell r="E3570" t="str">
            <v>RE2300195</v>
          </cell>
          <cell r="F3570" t="str">
            <v>PSM-ZM202510160009-0002</v>
          </cell>
          <cell r="G3570" t="str">
            <v>南方医科大学珠江医院</v>
          </cell>
          <cell r="H3570" t="str">
            <v>IDT319</v>
          </cell>
          <cell r="I3570">
            <v>6</v>
          </cell>
          <cell r="J3570" t="str">
            <v>mRNA-T7</v>
          </cell>
          <cell r="K3570">
            <v>8.92</v>
          </cell>
          <cell r="L3570">
            <v>20</v>
          </cell>
          <cell r="M3570">
            <v>178.4</v>
          </cell>
          <cell r="N3570">
            <v>480</v>
          </cell>
        </row>
        <row r="3571">
          <cell r="D3571" t="str">
            <v>HGC-25134199</v>
          </cell>
          <cell r="E3571" t="str">
            <v>CO2300160</v>
          </cell>
          <cell r="F3571" t="str">
            <v>PSM-ZM202510160009-0002</v>
          </cell>
          <cell r="G3571" t="str">
            <v>南方医科大学珠江医院</v>
          </cell>
          <cell r="H3571" t="str">
            <v>IDT321</v>
          </cell>
          <cell r="I3571">
            <v>6</v>
          </cell>
          <cell r="J3571" t="str">
            <v>mRNA-T7</v>
          </cell>
          <cell r="K3571">
            <v>8.53</v>
          </cell>
          <cell r="L3571">
            <v>20</v>
          </cell>
          <cell r="M3571">
            <v>170.6</v>
          </cell>
          <cell r="N3571">
            <v>480</v>
          </cell>
        </row>
        <row r="3572">
          <cell r="D3572" t="str">
            <v>HGC-25134201</v>
          </cell>
          <cell r="E3572" t="str">
            <v>RE2300197</v>
          </cell>
          <cell r="F3572" t="str">
            <v>PSM-ZM202510160009-0002</v>
          </cell>
          <cell r="G3572" t="str">
            <v>南方医科大学珠江医院</v>
          </cell>
          <cell r="H3572" t="str">
            <v>IDT322</v>
          </cell>
          <cell r="I3572">
            <v>6</v>
          </cell>
          <cell r="J3572" t="str">
            <v>mRNA-T7</v>
          </cell>
          <cell r="K3572">
            <v>14.15</v>
          </cell>
          <cell r="L3572">
            <v>20</v>
          </cell>
          <cell r="M3572">
            <v>283</v>
          </cell>
          <cell r="N3572">
            <v>480</v>
          </cell>
        </row>
        <row r="3573">
          <cell r="D3573" t="str">
            <v>HGC-25134221</v>
          </cell>
          <cell r="E3573" t="str">
            <v>CO2400007</v>
          </cell>
          <cell r="F3573" t="str">
            <v>PSM-ZM202510160009-0002</v>
          </cell>
          <cell r="G3573" t="str">
            <v>南方医科大学珠江医院</v>
          </cell>
          <cell r="H3573" t="str">
            <v>IDT324</v>
          </cell>
          <cell r="I3573">
            <v>6</v>
          </cell>
          <cell r="J3573" t="str">
            <v>mRNA-T7</v>
          </cell>
          <cell r="K3573">
            <v>11.41</v>
          </cell>
          <cell r="L3573">
            <v>20</v>
          </cell>
          <cell r="M3573">
            <v>228.2</v>
          </cell>
          <cell r="N3573">
            <v>480</v>
          </cell>
        </row>
        <row r="3574">
          <cell r="D3574" t="str">
            <v>HGC-25134223</v>
          </cell>
          <cell r="E3574" t="str">
            <v>RE2400005</v>
          </cell>
          <cell r="F3574" t="str">
            <v>PSM-ZM202510160009-0002</v>
          </cell>
          <cell r="G3574" t="str">
            <v>南方医科大学珠江医院</v>
          </cell>
          <cell r="H3574" t="str">
            <v>IDT326</v>
          </cell>
          <cell r="I3574">
            <v>6</v>
          </cell>
          <cell r="J3574" t="str">
            <v>mRNA-T7</v>
          </cell>
          <cell r="K3574">
            <v>10.74</v>
          </cell>
          <cell r="L3574">
            <v>20</v>
          </cell>
          <cell r="M3574">
            <v>214.8</v>
          </cell>
          <cell r="N3574">
            <v>480</v>
          </cell>
        </row>
        <row r="3575">
          <cell r="D3575" t="str">
            <v>HGC-25134224</v>
          </cell>
          <cell r="E3575" t="str">
            <v>RE2400006</v>
          </cell>
          <cell r="F3575" t="str">
            <v>PSM-ZM202510160009-0002</v>
          </cell>
          <cell r="G3575" t="str">
            <v>南方医科大学珠江医院</v>
          </cell>
          <cell r="H3575" t="str">
            <v>IDT327</v>
          </cell>
          <cell r="I3575">
            <v>6</v>
          </cell>
          <cell r="J3575" t="str">
            <v>mRNA-T7</v>
          </cell>
          <cell r="K3575">
            <v>10.3</v>
          </cell>
          <cell r="L3575">
            <v>20</v>
          </cell>
          <cell r="M3575">
            <v>206</v>
          </cell>
          <cell r="N3575">
            <v>480</v>
          </cell>
        </row>
        <row r="3576">
          <cell r="D3576" t="str">
            <v>HGC-25134226</v>
          </cell>
          <cell r="E3576" t="str">
            <v>CO2400010</v>
          </cell>
          <cell r="F3576" t="str">
            <v>PSM-ZM202510160009-0002</v>
          </cell>
          <cell r="G3576" t="str">
            <v>南方医科大学珠江医院</v>
          </cell>
          <cell r="H3576" t="str">
            <v>IDT328</v>
          </cell>
          <cell r="I3576">
            <v>6</v>
          </cell>
          <cell r="J3576" t="str">
            <v>mRNA-T7</v>
          </cell>
          <cell r="K3576">
            <v>21.76</v>
          </cell>
          <cell r="L3576">
            <v>20</v>
          </cell>
          <cell r="M3576">
            <v>435.2</v>
          </cell>
          <cell r="N3576">
            <v>480</v>
          </cell>
        </row>
        <row r="3577">
          <cell r="D3577" t="str">
            <v>HGC-25134230</v>
          </cell>
          <cell r="E3577" t="str">
            <v>CO2400014</v>
          </cell>
          <cell r="F3577" t="str">
            <v>PSM-ZM202510160009-0002</v>
          </cell>
          <cell r="G3577" t="str">
            <v>南方医科大学珠江医院</v>
          </cell>
          <cell r="H3577" t="str">
            <v>IDT329</v>
          </cell>
          <cell r="I3577">
            <v>6</v>
          </cell>
          <cell r="J3577" t="str">
            <v>mRNA-T7</v>
          </cell>
          <cell r="K3577">
            <v>28.1</v>
          </cell>
          <cell r="L3577">
            <v>20</v>
          </cell>
          <cell r="M3577">
            <v>562</v>
          </cell>
          <cell r="N3577">
            <v>480</v>
          </cell>
        </row>
        <row r="3578">
          <cell r="D3578" t="str">
            <v>HGC-25134232</v>
          </cell>
          <cell r="E3578" t="str">
            <v>CO2400017</v>
          </cell>
          <cell r="F3578" t="str">
            <v>PSM-ZM202510160009-0002</v>
          </cell>
          <cell r="G3578" t="str">
            <v>南方医科大学珠江医院</v>
          </cell>
          <cell r="H3578" t="str">
            <v>IDT330</v>
          </cell>
          <cell r="I3578">
            <v>6</v>
          </cell>
          <cell r="J3578" t="str">
            <v>mRNA-T7</v>
          </cell>
          <cell r="K3578">
            <v>14.32</v>
          </cell>
          <cell r="L3578">
            <v>20</v>
          </cell>
          <cell r="M3578">
            <v>286.4</v>
          </cell>
          <cell r="N3578">
            <v>480</v>
          </cell>
        </row>
        <row r="3579">
          <cell r="D3579" t="str">
            <v>HGC-25134234</v>
          </cell>
          <cell r="E3579" t="str">
            <v>RE2400011</v>
          </cell>
          <cell r="F3579" t="str">
            <v>PSM-ZM202510160009-0002</v>
          </cell>
          <cell r="G3579" t="str">
            <v>南方医科大学珠江医院</v>
          </cell>
          <cell r="H3579" t="str">
            <v>IDT331</v>
          </cell>
          <cell r="I3579">
            <v>6</v>
          </cell>
          <cell r="J3579" t="str">
            <v>mRNA-T7</v>
          </cell>
          <cell r="K3579">
            <v>8.5</v>
          </cell>
          <cell r="L3579">
            <v>20</v>
          </cell>
          <cell r="M3579">
            <v>170</v>
          </cell>
          <cell r="N3579">
            <v>480</v>
          </cell>
        </row>
        <row r="3580">
          <cell r="D3580" t="str">
            <v>HGC-25134236</v>
          </cell>
          <cell r="E3580" t="str">
            <v>RE2400014</v>
          </cell>
          <cell r="F3580" t="str">
            <v>PSM-ZM202510160009-0002</v>
          </cell>
          <cell r="G3580" t="str">
            <v>南方医科大学珠江医院</v>
          </cell>
          <cell r="H3580" t="str">
            <v>IDT333</v>
          </cell>
          <cell r="I3580">
            <v>6</v>
          </cell>
          <cell r="J3580" t="str">
            <v>mRNA-T7</v>
          </cell>
          <cell r="K3580">
            <v>6.93</v>
          </cell>
          <cell r="L3580">
            <v>20</v>
          </cell>
          <cell r="M3580">
            <v>138.6</v>
          </cell>
          <cell r="N3580">
            <v>480</v>
          </cell>
        </row>
        <row r="3581">
          <cell r="D3581" t="str">
            <v>HGC-25134242</v>
          </cell>
          <cell r="E3581" t="str">
            <v>CO2400025</v>
          </cell>
          <cell r="F3581" t="str">
            <v>PSM-ZM202510160009-0002</v>
          </cell>
          <cell r="G3581" t="str">
            <v>南方医科大学珠江医院</v>
          </cell>
          <cell r="H3581" t="str">
            <v>IDT335</v>
          </cell>
          <cell r="I3581">
            <v>6</v>
          </cell>
          <cell r="J3581" t="str">
            <v>mRNA-T7</v>
          </cell>
          <cell r="K3581">
            <v>9.19</v>
          </cell>
          <cell r="L3581">
            <v>20</v>
          </cell>
          <cell r="M3581">
            <v>183.8</v>
          </cell>
          <cell r="N3581">
            <v>480</v>
          </cell>
        </row>
        <row r="3582">
          <cell r="D3582" t="str">
            <v>HGC-25134243</v>
          </cell>
          <cell r="E3582" t="str">
            <v>CO2400026</v>
          </cell>
          <cell r="F3582" t="str">
            <v>PSM-ZM202510160009-0002</v>
          </cell>
          <cell r="G3582" t="str">
            <v>南方医科大学珠江医院</v>
          </cell>
          <cell r="H3582" t="str">
            <v>IDT336</v>
          </cell>
          <cell r="I3582">
            <v>6</v>
          </cell>
          <cell r="J3582" t="str">
            <v>mRNA-T7</v>
          </cell>
          <cell r="K3582">
            <v>10.27</v>
          </cell>
          <cell r="L3582">
            <v>20</v>
          </cell>
          <cell r="M3582">
            <v>205.4</v>
          </cell>
          <cell r="N3582">
            <v>480</v>
          </cell>
        </row>
        <row r="3583">
          <cell r="D3583" t="str">
            <v>HGC-25134244</v>
          </cell>
          <cell r="E3583" t="str">
            <v>CO2400029</v>
          </cell>
          <cell r="F3583" t="str">
            <v>PSM-ZM202510160009-0002</v>
          </cell>
          <cell r="G3583" t="str">
            <v>南方医科大学珠江医院</v>
          </cell>
          <cell r="H3583" t="str">
            <v>IDT337</v>
          </cell>
          <cell r="I3583">
            <v>6</v>
          </cell>
          <cell r="J3583" t="str">
            <v>mRNA-T7</v>
          </cell>
          <cell r="K3583">
            <v>15.96</v>
          </cell>
          <cell r="L3583">
            <v>20</v>
          </cell>
          <cell r="M3583">
            <v>319.2</v>
          </cell>
          <cell r="N3583">
            <v>480</v>
          </cell>
        </row>
        <row r="3584">
          <cell r="D3584" t="str">
            <v>HGC-25134247</v>
          </cell>
          <cell r="E3584" t="str">
            <v>CO2400034</v>
          </cell>
          <cell r="F3584" t="str">
            <v>PSM-ZM202510160009-0002</v>
          </cell>
          <cell r="G3584" t="str">
            <v>南方医科大学珠江医院</v>
          </cell>
          <cell r="H3584" t="str">
            <v>IDT338</v>
          </cell>
          <cell r="I3584">
            <v>6</v>
          </cell>
          <cell r="J3584" t="str">
            <v>mRNA-T7</v>
          </cell>
          <cell r="K3584">
            <v>10.97</v>
          </cell>
          <cell r="L3584">
            <v>20</v>
          </cell>
          <cell r="M3584">
            <v>219.4</v>
          </cell>
          <cell r="N3584">
            <v>480</v>
          </cell>
        </row>
        <row r="3585">
          <cell r="D3585" t="str">
            <v>HGC-25134248</v>
          </cell>
          <cell r="E3585" t="str">
            <v>CO2400035</v>
          </cell>
          <cell r="F3585" t="str">
            <v>PSM-ZM202510160009-0002</v>
          </cell>
          <cell r="G3585" t="str">
            <v>南方医科大学珠江医院</v>
          </cell>
          <cell r="H3585" t="str">
            <v>IDT339</v>
          </cell>
          <cell r="I3585">
            <v>6</v>
          </cell>
          <cell r="J3585" t="str">
            <v>mRNA-T7</v>
          </cell>
          <cell r="K3585">
            <v>7.74</v>
          </cell>
          <cell r="L3585">
            <v>20</v>
          </cell>
          <cell r="M3585">
            <v>154.8</v>
          </cell>
          <cell r="N3585">
            <v>480</v>
          </cell>
        </row>
        <row r="3586">
          <cell r="D3586" t="str">
            <v>HGC-25134251</v>
          </cell>
          <cell r="E3586" t="str">
            <v>RE2400021</v>
          </cell>
          <cell r="F3586" t="str">
            <v>PSM-ZM202510160009-0002</v>
          </cell>
          <cell r="G3586" t="str">
            <v>南方医科大学珠江医院</v>
          </cell>
          <cell r="H3586" t="str">
            <v>IDT340</v>
          </cell>
          <cell r="I3586">
            <v>6</v>
          </cell>
          <cell r="J3586" t="str">
            <v>mRNA-T7</v>
          </cell>
          <cell r="K3586">
            <v>10.88</v>
          </cell>
          <cell r="L3586">
            <v>20</v>
          </cell>
          <cell r="M3586">
            <v>217.6</v>
          </cell>
          <cell r="N3586">
            <v>480</v>
          </cell>
        </row>
        <row r="3587">
          <cell r="D3587" t="str">
            <v>HGC-25134265</v>
          </cell>
          <cell r="E3587" t="str">
            <v>RE2400034</v>
          </cell>
          <cell r="F3587" t="str">
            <v>PSM-ZM202510160009-0002</v>
          </cell>
          <cell r="G3587" t="str">
            <v>南方医科大学珠江医院</v>
          </cell>
          <cell r="H3587" t="str">
            <v>IDT343</v>
          </cell>
          <cell r="I3587">
            <v>6</v>
          </cell>
          <cell r="J3587" t="str">
            <v>mRNA-T7</v>
          </cell>
          <cell r="K3587">
            <v>8.46</v>
          </cell>
          <cell r="L3587">
            <v>20</v>
          </cell>
          <cell r="M3587">
            <v>169.2</v>
          </cell>
          <cell r="N3587">
            <v>480</v>
          </cell>
        </row>
        <row r="3588">
          <cell r="D3588" t="str">
            <v>HGC-25134266</v>
          </cell>
          <cell r="E3588" t="str">
            <v>CO2400052</v>
          </cell>
          <cell r="F3588" t="str">
            <v>PSM-ZM202510160009-0002</v>
          </cell>
          <cell r="G3588" t="str">
            <v>南方医科大学珠江医院</v>
          </cell>
          <cell r="H3588" t="str">
            <v>IDT344</v>
          </cell>
          <cell r="I3588">
            <v>6</v>
          </cell>
          <cell r="J3588" t="str">
            <v>mRNA-T7</v>
          </cell>
          <cell r="K3588">
            <v>18.21</v>
          </cell>
          <cell r="L3588">
            <v>20</v>
          </cell>
          <cell r="M3588">
            <v>364.2</v>
          </cell>
          <cell r="N3588">
            <v>480</v>
          </cell>
        </row>
        <row r="3589">
          <cell r="D3589" t="str">
            <v>HGC-25134288</v>
          </cell>
          <cell r="E3589" t="str">
            <v>RE2400052</v>
          </cell>
          <cell r="F3589" t="str">
            <v>PSM-ZM202510160009-0002</v>
          </cell>
          <cell r="G3589" t="str">
            <v>南方医科大学珠江医院</v>
          </cell>
          <cell r="H3589" t="str">
            <v>IDT346</v>
          </cell>
          <cell r="I3589">
            <v>6</v>
          </cell>
          <cell r="J3589" t="str">
            <v>mRNA-T7</v>
          </cell>
          <cell r="K3589">
            <v>10.16</v>
          </cell>
          <cell r="L3589">
            <v>20</v>
          </cell>
          <cell r="M3589">
            <v>203.2</v>
          </cell>
          <cell r="N3589">
            <v>480</v>
          </cell>
        </row>
        <row r="3590">
          <cell r="D3590" t="str">
            <v>HGC-26015284</v>
          </cell>
          <cell r="E3590" t="str">
            <v>9m-LSI IVD 1</v>
          </cell>
          <cell r="F3590" t="str">
            <v>PSM-ZM202601290022-0001</v>
          </cell>
          <cell r="G3590" t="str">
            <v>海军军医大学第二附属医院</v>
          </cell>
          <cell r="H3590" t="str">
            <v>IDT347</v>
          </cell>
          <cell r="I3590">
            <v>6</v>
          </cell>
          <cell r="J3590" t="str">
            <v>mRNA</v>
          </cell>
          <cell r="K3590">
            <v>27.89</v>
          </cell>
          <cell r="L3590">
            <v>20</v>
          </cell>
          <cell r="M3590">
            <v>557.8</v>
          </cell>
          <cell r="N3590">
            <v>459</v>
          </cell>
        </row>
        <row r="3591">
          <cell r="D3591" t="str">
            <v>HGC-26015285</v>
          </cell>
          <cell r="E3591" t="str">
            <v>9m-LSI IVD 2</v>
          </cell>
          <cell r="F3591" t="str">
            <v>PSM-ZM202601290022-0001</v>
          </cell>
          <cell r="G3591" t="str">
            <v>海军军医大学第二附属医院</v>
          </cell>
          <cell r="H3591" t="str">
            <v>IDT348</v>
          </cell>
          <cell r="I3591">
            <v>6</v>
          </cell>
          <cell r="J3591" t="str">
            <v>mRNA</v>
          </cell>
          <cell r="K3591">
            <v>13.36</v>
          </cell>
          <cell r="L3591">
            <v>20</v>
          </cell>
          <cell r="M3591">
            <v>267.2</v>
          </cell>
          <cell r="N3591">
            <v>459</v>
          </cell>
        </row>
        <row r="3592">
          <cell r="D3592" t="str">
            <v>HGC-26015286</v>
          </cell>
          <cell r="E3592" t="str">
            <v>9m-LSI IVD 3</v>
          </cell>
          <cell r="F3592" t="str">
            <v>PSM-ZM202601290022-0001</v>
          </cell>
          <cell r="G3592" t="str">
            <v>海军军医大学第二附属医院</v>
          </cell>
          <cell r="H3592" t="str">
            <v>IDT349</v>
          </cell>
          <cell r="I3592">
            <v>6</v>
          </cell>
          <cell r="J3592" t="str">
            <v>mRNA</v>
          </cell>
          <cell r="K3592">
            <v>54.29</v>
          </cell>
          <cell r="L3592">
            <v>20</v>
          </cell>
          <cell r="M3592">
            <v>1085.8</v>
          </cell>
          <cell r="N3592">
            <v>459</v>
          </cell>
        </row>
        <row r="3593">
          <cell r="D3593" t="str">
            <v>HGC-26015287</v>
          </cell>
          <cell r="E3593" t="str">
            <v>9m-LSI IVD 4</v>
          </cell>
          <cell r="F3593" t="str">
            <v>PSM-ZM202601290022-0001</v>
          </cell>
          <cell r="G3593" t="str">
            <v>海军军医大学第二附属医院</v>
          </cell>
          <cell r="H3593" t="str">
            <v>IDT350</v>
          </cell>
          <cell r="I3593">
            <v>6</v>
          </cell>
          <cell r="J3593" t="str">
            <v>mRNA</v>
          </cell>
          <cell r="K3593">
            <v>30.43</v>
          </cell>
          <cell r="L3593">
            <v>20</v>
          </cell>
          <cell r="M3593">
            <v>608.6</v>
          </cell>
          <cell r="N3593">
            <v>459</v>
          </cell>
        </row>
        <row r="3594">
          <cell r="D3594" t="str">
            <v>HGC-26015288</v>
          </cell>
          <cell r="E3594" t="str">
            <v>9m-sham IVD 1</v>
          </cell>
          <cell r="F3594" t="str">
            <v>PSM-ZM202601290022-0001</v>
          </cell>
          <cell r="G3594" t="str">
            <v>海军军医大学第二附属医院</v>
          </cell>
          <cell r="H3594" t="str">
            <v>IDT351</v>
          </cell>
          <cell r="I3594">
            <v>6</v>
          </cell>
          <cell r="J3594" t="str">
            <v>mRNA</v>
          </cell>
          <cell r="K3594">
            <v>20.38</v>
          </cell>
          <cell r="L3594">
            <v>20</v>
          </cell>
          <cell r="M3594">
            <v>407.6</v>
          </cell>
          <cell r="N3594">
            <v>459</v>
          </cell>
        </row>
        <row r="3595">
          <cell r="D3595" t="str">
            <v>HGC-26015289</v>
          </cell>
          <cell r="E3595" t="str">
            <v>9m-sham IVD 2</v>
          </cell>
          <cell r="F3595" t="str">
            <v>PSM-ZM202601290022-0001</v>
          </cell>
          <cell r="G3595" t="str">
            <v>海军军医大学第二附属医院</v>
          </cell>
          <cell r="H3595" t="str">
            <v>IDT352</v>
          </cell>
          <cell r="I3595">
            <v>6</v>
          </cell>
          <cell r="J3595" t="str">
            <v>mRNA</v>
          </cell>
          <cell r="K3595">
            <v>17.75</v>
          </cell>
          <cell r="L3595">
            <v>20</v>
          </cell>
          <cell r="M3595">
            <v>355</v>
          </cell>
          <cell r="N3595">
            <v>459</v>
          </cell>
        </row>
        <row r="3596">
          <cell r="D3596" t="str">
            <v>HGC-26015290</v>
          </cell>
          <cell r="E3596" t="str">
            <v>9m-sham IVD 3</v>
          </cell>
          <cell r="F3596" t="str">
            <v>PSM-ZM202601290022-0001</v>
          </cell>
          <cell r="G3596" t="str">
            <v>海军军医大学第二附属医院</v>
          </cell>
          <cell r="H3596" t="str">
            <v>IDT353</v>
          </cell>
          <cell r="I3596">
            <v>6</v>
          </cell>
          <cell r="J3596" t="str">
            <v>mRNA</v>
          </cell>
          <cell r="K3596">
            <v>21.77</v>
          </cell>
          <cell r="L3596">
            <v>20</v>
          </cell>
          <cell r="M3596">
            <v>435.4</v>
          </cell>
          <cell r="N3596">
            <v>459</v>
          </cell>
        </row>
        <row r="3597">
          <cell r="D3597" t="str">
            <v>HGC-26015291</v>
          </cell>
          <cell r="E3597" t="str">
            <v>9m-sham IVD 4</v>
          </cell>
          <cell r="F3597" t="str">
            <v>PSM-ZM202601290022-0001</v>
          </cell>
          <cell r="G3597" t="str">
            <v>海军军医大学第二附属医院</v>
          </cell>
          <cell r="H3597" t="str">
            <v>IDT354</v>
          </cell>
          <cell r="I3597">
            <v>6</v>
          </cell>
          <cell r="J3597" t="str">
            <v>mRNA</v>
          </cell>
          <cell r="K3597">
            <v>19.5</v>
          </cell>
          <cell r="L3597">
            <v>20</v>
          </cell>
          <cell r="M3597">
            <v>390</v>
          </cell>
          <cell r="N3597">
            <v>459</v>
          </cell>
        </row>
        <row r="3598">
          <cell r="D3598" t="str">
            <v>HGC-26015292</v>
          </cell>
          <cell r="E3598" t="str">
            <v>18m-sham IVD 1</v>
          </cell>
          <cell r="F3598" t="str">
            <v>PSM-ZM202601290022-0001</v>
          </cell>
          <cell r="G3598" t="str">
            <v>海军军医大学第二附属医院</v>
          </cell>
          <cell r="H3598" t="str">
            <v>IDT355</v>
          </cell>
          <cell r="I3598">
            <v>6</v>
          </cell>
          <cell r="J3598" t="str">
            <v>mRNA</v>
          </cell>
          <cell r="K3598">
            <v>48.4</v>
          </cell>
          <cell r="L3598">
            <v>20</v>
          </cell>
          <cell r="M3598">
            <v>968</v>
          </cell>
          <cell r="N3598">
            <v>459</v>
          </cell>
        </row>
        <row r="3599">
          <cell r="D3599" t="str">
            <v>HGC-26015293</v>
          </cell>
          <cell r="E3599" t="str">
            <v>18m-sham IVD 2</v>
          </cell>
          <cell r="F3599" t="str">
            <v>PSM-ZM202601290022-0001</v>
          </cell>
          <cell r="G3599" t="str">
            <v>海军军医大学第二附属医院</v>
          </cell>
          <cell r="H3599" t="str">
            <v>IDT356</v>
          </cell>
          <cell r="I3599">
            <v>6</v>
          </cell>
          <cell r="J3599" t="str">
            <v>mRNA</v>
          </cell>
          <cell r="K3599">
            <v>66.32</v>
          </cell>
          <cell r="L3599">
            <v>20</v>
          </cell>
          <cell r="M3599">
            <v>1326.4</v>
          </cell>
          <cell r="N3599">
            <v>459</v>
          </cell>
        </row>
        <row r="3600">
          <cell r="D3600" t="str">
            <v>HGC-26015294</v>
          </cell>
          <cell r="E3600" t="str">
            <v>18m-sham IVD 3</v>
          </cell>
          <cell r="F3600" t="str">
            <v>PSM-ZM202601290022-0001</v>
          </cell>
          <cell r="G3600" t="str">
            <v>海军军医大学第二附属医院</v>
          </cell>
          <cell r="H3600" t="str">
            <v>IDT357</v>
          </cell>
          <cell r="I3600">
            <v>6</v>
          </cell>
          <cell r="J3600" t="str">
            <v>mRNA</v>
          </cell>
          <cell r="K3600">
            <v>73.15</v>
          </cell>
          <cell r="L3600">
            <v>20</v>
          </cell>
          <cell r="M3600">
            <v>1463</v>
          </cell>
          <cell r="N3600">
            <v>459</v>
          </cell>
        </row>
        <row r="3601">
          <cell r="D3601" t="str">
            <v>HGC-26015295</v>
          </cell>
          <cell r="E3601" t="str">
            <v>18m-sham IVD 4</v>
          </cell>
          <cell r="F3601" t="str">
            <v>PSM-ZM202601290022-0001</v>
          </cell>
          <cell r="G3601" t="str">
            <v>海军军医大学第二附属医院</v>
          </cell>
          <cell r="H3601" t="str">
            <v>IDT358</v>
          </cell>
          <cell r="I3601">
            <v>6</v>
          </cell>
          <cell r="J3601" t="str">
            <v>mRNA</v>
          </cell>
          <cell r="K3601">
            <v>44.62</v>
          </cell>
          <cell r="L3601">
            <v>20</v>
          </cell>
          <cell r="M3601">
            <v>892.4</v>
          </cell>
          <cell r="N3601">
            <v>459</v>
          </cell>
        </row>
        <row r="3602">
          <cell r="D3602" t="str">
            <v>HGC-26015298</v>
          </cell>
          <cell r="E3602" t="str">
            <v>phd2 NP-IVD 3</v>
          </cell>
          <cell r="F3602" t="str">
            <v>PSM-ZM202601290022-0001</v>
          </cell>
          <cell r="G3602" t="str">
            <v>海军军医大学第二附属医院</v>
          </cell>
          <cell r="H3602" t="str">
            <v>IDT361</v>
          </cell>
          <cell r="I3602">
            <v>6</v>
          </cell>
          <cell r="J3602" t="str">
            <v>mRNA</v>
          </cell>
          <cell r="K3602">
            <v>11.37</v>
          </cell>
          <cell r="L3602">
            <v>20</v>
          </cell>
          <cell r="M3602">
            <v>227.4</v>
          </cell>
          <cell r="N3602">
            <v>459</v>
          </cell>
        </row>
        <row r="3603">
          <cell r="D3603" t="str">
            <v>HGC-26015299</v>
          </cell>
          <cell r="E3603" t="str">
            <v>littermate IVD 1</v>
          </cell>
          <cell r="F3603" t="str">
            <v>PSM-ZM202601290022-0001</v>
          </cell>
          <cell r="G3603" t="str">
            <v>海军军医大学第二附属医院</v>
          </cell>
          <cell r="H3603" t="str">
            <v>IDT362</v>
          </cell>
          <cell r="I3603">
            <v>6</v>
          </cell>
          <cell r="J3603" t="str">
            <v>mRNA</v>
          </cell>
          <cell r="K3603">
            <v>12.78</v>
          </cell>
          <cell r="L3603">
            <v>20</v>
          </cell>
          <cell r="M3603">
            <v>255.6</v>
          </cell>
          <cell r="N3603">
            <v>459</v>
          </cell>
        </row>
        <row r="3604">
          <cell r="D3604" t="str">
            <v>HGC-26015300</v>
          </cell>
          <cell r="E3604" t="str">
            <v>littermate IVD 2</v>
          </cell>
          <cell r="F3604" t="str">
            <v>PSM-ZM202601290022-0001</v>
          </cell>
          <cell r="G3604" t="str">
            <v>海军军医大学第二附属医院</v>
          </cell>
          <cell r="H3604" t="str">
            <v>IDT363</v>
          </cell>
          <cell r="I3604">
            <v>6</v>
          </cell>
          <cell r="J3604" t="str">
            <v>mRNA</v>
          </cell>
          <cell r="K3604">
            <v>13.89</v>
          </cell>
          <cell r="L3604">
            <v>20</v>
          </cell>
          <cell r="M3604">
            <v>277.8</v>
          </cell>
          <cell r="N3604">
            <v>459</v>
          </cell>
        </row>
        <row r="3605">
          <cell r="D3605" t="str">
            <v>HGC-26015302</v>
          </cell>
          <cell r="E3605" t="str">
            <v>HATC-1 heart</v>
          </cell>
          <cell r="F3605" t="str">
            <v>PSM-ZM202601290022-0001</v>
          </cell>
          <cell r="G3605" t="str">
            <v>海军军医大学第二附属医院</v>
          </cell>
          <cell r="H3605" t="str">
            <v>IDT365</v>
          </cell>
          <cell r="I3605">
            <v>6</v>
          </cell>
          <cell r="J3605" t="str">
            <v>mRNA</v>
          </cell>
          <cell r="K3605">
            <v>42.35</v>
          </cell>
          <cell r="L3605">
            <v>20</v>
          </cell>
          <cell r="M3605">
            <v>847</v>
          </cell>
          <cell r="N3605">
            <v>459</v>
          </cell>
        </row>
        <row r="3606">
          <cell r="D3606" t="str">
            <v>HGC-26015303</v>
          </cell>
          <cell r="E3606" t="str">
            <v>HATC-2 heart</v>
          </cell>
          <cell r="F3606" t="str">
            <v>PSM-ZM202601290022-0001</v>
          </cell>
          <cell r="G3606" t="str">
            <v>海军军医大学第二附属医院</v>
          </cell>
          <cell r="H3606" t="str">
            <v>IDT366</v>
          </cell>
          <cell r="I3606">
            <v>6</v>
          </cell>
          <cell r="J3606" t="str">
            <v>mRNA</v>
          </cell>
          <cell r="K3606">
            <v>60.65</v>
          </cell>
          <cell r="L3606">
            <v>20</v>
          </cell>
          <cell r="M3606">
            <v>1213</v>
          </cell>
          <cell r="N3606">
            <v>459</v>
          </cell>
        </row>
        <row r="3607">
          <cell r="D3607" t="str">
            <v>HGC-26015308</v>
          </cell>
          <cell r="E3607" t="str">
            <v>HATC-2 kidney</v>
          </cell>
          <cell r="F3607" t="str">
            <v>PSM-ZM202601290022-0001</v>
          </cell>
          <cell r="G3607" t="str">
            <v>海军军医大学第二附属医院</v>
          </cell>
          <cell r="H3607" t="str">
            <v>IDT367</v>
          </cell>
          <cell r="I3607">
            <v>6</v>
          </cell>
          <cell r="J3607" t="str">
            <v>mRNA</v>
          </cell>
          <cell r="K3607">
            <v>51.88</v>
          </cell>
          <cell r="L3607">
            <v>20</v>
          </cell>
          <cell r="M3607">
            <v>1037.6</v>
          </cell>
          <cell r="N3607">
            <v>459</v>
          </cell>
        </row>
        <row r="3608">
          <cell r="D3608" t="str">
            <v>HGC-26015296</v>
          </cell>
          <cell r="E3608" t="str">
            <v>phd2 NP-IVD 1</v>
          </cell>
          <cell r="F3608" t="str">
            <v>PSM-ZM202601290022-0001</v>
          </cell>
          <cell r="G3608" t="str">
            <v>海军军医大学第二附属医院</v>
          </cell>
          <cell r="H3608" t="str">
            <v>IDT359</v>
          </cell>
          <cell r="I3608">
            <v>6</v>
          </cell>
          <cell r="J3608" t="str">
            <v>mRNA</v>
          </cell>
          <cell r="K3608">
            <v>5.96</v>
          </cell>
          <cell r="L3608">
            <v>20</v>
          </cell>
          <cell r="M3608">
            <v>119.2</v>
          </cell>
          <cell r="N3608">
            <v>459</v>
          </cell>
        </row>
        <row r="3609">
          <cell r="D3609" t="str">
            <v>HGC-26015297</v>
          </cell>
          <cell r="E3609" t="str">
            <v>phd2 NP-IVD 2</v>
          </cell>
          <cell r="F3609" t="str">
            <v>PSM-ZM202601290022-0001</v>
          </cell>
          <cell r="G3609" t="str">
            <v>海军军医大学第二附属医院</v>
          </cell>
          <cell r="H3609" t="str">
            <v>IDT360</v>
          </cell>
          <cell r="I3609">
            <v>6</v>
          </cell>
          <cell r="J3609" t="str">
            <v>mRNA</v>
          </cell>
          <cell r="K3609">
            <v>3.38</v>
          </cell>
          <cell r="L3609">
            <v>20</v>
          </cell>
          <cell r="M3609">
            <v>67.6</v>
          </cell>
          <cell r="N3609">
            <v>459</v>
          </cell>
        </row>
        <row r="3610">
          <cell r="D3610" t="str">
            <v>HGC-26015301</v>
          </cell>
          <cell r="E3610" t="str">
            <v>littermate IVD 3</v>
          </cell>
          <cell r="F3610" t="str">
            <v>PSM-ZM202601290022-0001</v>
          </cell>
          <cell r="G3610" t="str">
            <v>海军军医大学第二附属医院</v>
          </cell>
          <cell r="H3610" t="str">
            <v>IDT364</v>
          </cell>
          <cell r="I3610">
            <v>6</v>
          </cell>
          <cell r="J3610" t="str">
            <v>mRNA</v>
          </cell>
          <cell r="K3610">
            <v>4.44</v>
          </cell>
          <cell r="L3610">
            <v>20</v>
          </cell>
          <cell r="M3610">
            <v>88.8</v>
          </cell>
          <cell r="N3610">
            <v>459</v>
          </cell>
        </row>
        <row r="3611">
          <cell r="D3611" t="str">
            <v>HGC-26015247</v>
          </cell>
          <cell r="E3611" t="str">
            <v>sh_NC-1</v>
          </cell>
          <cell r="F3611" t="str">
            <v>HGC20250228004-0113</v>
          </cell>
          <cell r="G3611" t="str">
            <v>厦门华诺海普生物科技有限公司</v>
          </cell>
          <cell r="H3611" t="str">
            <v>IDT371</v>
          </cell>
          <cell r="I3611">
            <v>6</v>
          </cell>
          <cell r="J3611" t="str">
            <v>mRNA-T7</v>
          </cell>
          <cell r="K3611">
            <v>82.2</v>
          </cell>
          <cell r="L3611">
            <v>20</v>
          </cell>
          <cell r="M3611">
            <v>1644</v>
          </cell>
          <cell r="N3611">
            <v>480</v>
          </cell>
        </row>
        <row r="3612">
          <cell r="D3612" t="str">
            <v>HGC-26015248</v>
          </cell>
          <cell r="E3612" t="str">
            <v>sh_NC-2</v>
          </cell>
          <cell r="F3612" t="str">
            <v>HGC20250228004-0113</v>
          </cell>
          <cell r="G3612" t="str">
            <v>厦门华诺海普生物科技有限公司</v>
          </cell>
          <cell r="H3612" t="str">
            <v>IDT372</v>
          </cell>
          <cell r="I3612">
            <v>6</v>
          </cell>
          <cell r="J3612" t="str">
            <v>mRNA-T7</v>
          </cell>
          <cell r="K3612">
            <v>80.04</v>
          </cell>
          <cell r="L3612">
            <v>20</v>
          </cell>
          <cell r="M3612">
            <v>1600.8</v>
          </cell>
          <cell r="N3612">
            <v>480</v>
          </cell>
        </row>
        <row r="3613">
          <cell r="D3613" t="str">
            <v>HGC-26015249</v>
          </cell>
          <cell r="E3613" t="str">
            <v>sh_NC-3</v>
          </cell>
          <cell r="F3613" t="str">
            <v>HGC20250228004-0113</v>
          </cell>
          <cell r="G3613" t="str">
            <v>厦门华诺海普生物科技有限公司</v>
          </cell>
          <cell r="H3613" t="str">
            <v>IDT373</v>
          </cell>
          <cell r="I3613">
            <v>6</v>
          </cell>
          <cell r="J3613" t="str">
            <v>mRNA-T7</v>
          </cell>
          <cell r="K3613">
            <v>80.17</v>
          </cell>
          <cell r="L3613">
            <v>20</v>
          </cell>
          <cell r="M3613">
            <v>1603.4</v>
          </cell>
          <cell r="N3613">
            <v>480</v>
          </cell>
        </row>
        <row r="3614">
          <cell r="D3614" t="str">
            <v>HGC-26015250</v>
          </cell>
          <cell r="E3614" t="str">
            <v>sh_RAC3-1</v>
          </cell>
          <cell r="F3614" t="str">
            <v>HGC20250228004-0113</v>
          </cell>
          <cell r="G3614" t="str">
            <v>厦门华诺海普生物科技有限公司</v>
          </cell>
          <cell r="H3614" t="str">
            <v>IDT374</v>
          </cell>
          <cell r="I3614">
            <v>6</v>
          </cell>
          <cell r="J3614" t="str">
            <v>mRNA-T7</v>
          </cell>
          <cell r="K3614">
            <v>73.51</v>
          </cell>
          <cell r="L3614">
            <v>20</v>
          </cell>
          <cell r="M3614">
            <v>1470.2</v>
          </cell>
          <cell r="N3614">
            <v>480</v>
          </cell>
        </row>
        <row r="3615">
          <cell r="D3615" t="str">
            <v>HGC-26015251</v>
          </cell>
          <cell r="E3615" t="str">
            <v>sh_RAC3-2</v>
          </cell>
          <cell r="F3615" t="str">
            <v>HGC20250228004-0113</v>
          </cell>
          <cell r="G3615" t="str">
            <v>厦门华诺海普生物科技有限公司</v>
          </cell>
          <cell r="H3615" t="str">
            <v>IDT375</v>
          </cell>
          <cell r="I3615">
            <v>6</v>
          </cell>
          <cell r="J3615" t="str">
            <v>mRNA-T7</v>
          </cell>
          <cell r="K3615">
            <v>96.72</v>
          </cell>
          <cell r="L3615">
            <v>20</v>
          </cell>
          <cell r="M3615">
            <v>1934.4</v>
          </cell>
          <cell r="N3615">
            <v>480</v>
          </cell>
        </row>
        <row r="3616">
          <cell r="D3616" t="str">
            <v>HGC-26010356</v>
          </cell>
          <cell r="E3616" t="str">
            <v>3-DMSOinput RNA</v>
          </cell>
          <cell r="F3616" t="str">
            <v>PSM-ZM202601210012-0002</v>
          </cell>
          <cell r="G3616" t="str">
            <v>中国科学院分子细胞科学卓越创新中心</v>
          </cell>
          <cell r="H3616" t="str">
            <v>IDT383</v>
          </cell>
          <cell r="I3616">
            <v>6</v>
          </cell>
          <cell r="J3616" t="str">
            <v>mRNA</v>
          </cell>
          <cell r="K3616">
            <v>82.72</v>
          </cell>
          <cell r="L3616">
            <v>20</v>
          </cell>
          <cell r="M3616">
            <v>1654.4</v>
          </cell>
          <cell r="N3616">
            <v>480</v>
          </cell>
        </row>
        <row r="3617">
          <cell r="D3617" t="str">
            <v>HGC-26010357</v>
          </cell>
          <cell r="E3617" t="str">
            <v>4-Torin1-input RNA</v>
          </cell>
          <cell r="F3617" t="str">
            <v>PSM-ZM202601210012-0002</v>
          </cell>
          <cell r="G3617" t="str">
            <v>中国科学院分子细胞科学卓越创新中心</v>
          </cell>
          <cell r="H3617" t="str">
            <v>IDT384</v>
          </cell>
          <cell r="I3617">
            <v>6</v>
          </cell>
          <cell r="J3617" t="str">
            <v>mRNA</v>
          </cell>
          <cell r="K3617">
            <v>85.56</v>
          </cell>
          <cell r="L3617">
            <v>20</v>
          </cell>
          <cell r="M3617">
            <v>1711.2</v>
          </cell>
          <cell r="N3617">
            <v>480</v>
          </cell>
        </row>
        <row r="3618">
          <cell r="D3618" t="str">
            <v>HGC-26010348</v>
          </cell>
          <cell r="E3618" t="str">
            <v>SP1</v>
          </cell>
          <cell r="F3618" t="str">
            <v>PSM-ZM202509230002-0004</v>
          </cell>
          <cell r="G3618" t="str">
            <v>复旦大学附属儿科医院</v>
          </cell>
          <cell r="H3618" t="str">
            <v>IDT368</v>
          </cell>
          <cell r="I3618">
            <v>12</v>
          </cell>
          <cell r="J3618" t="str">
            <v>mRNA</v>
          </cell>
          <cell r="K3618">
            <v>1.29</v>
          </cell>
          <cell r="L3618">
            <v>10</v>
          </cell>
          <cell r="M3618">
            <v>12.9</v>
          </cell>
          <cell r="N3618">
            <v>490</v>
          </cell>
        </row>
        <row r="3619">
          <cell r="D3619" t="str">
            <v>260205P1-240</v>
          </cell>
          <cell r="E3619" t="str">
            <v>260205P1-240</v>
          </cell>
        </row>
        <row r="3619">
          <cell r="I3619">
            <v>240</v>
          </cell>
          <cell r="J3619" t="str">
            <v>mRNA</v>
          </cell>
          <cell r="K3619">
            <v>37.22</v>
          </cell>
          <cell r="L3619">
            <v>88</v>
          </cell>
          <cell r="M3619">
            <v>3275.36</v>
          </cell>
          <cell r="N3619">
            <v>463</v>
          </cell>
        </row>
        <row r="3620">
          <cell r="D3620" t="str">
            <v>260205P2-126</v>
          </cell>
          <cell r="E3620" t="str">
            <v>260205P2-126</v>
          </cell>
        </row>
        <row r="3620">
          <cell r="I3620">
            <v>126</v>
          </cell>
          <cell r="J3620" t="str">
            <v>mRNA</v>
          </cell>
          <cell r="K3620">
            <v>25.96</v>
          </cell>
          <cell r="L3620">
            <v>46</v>
          </cell>
          <cell r="M3620">
            <v>1194.16</v>
          </cell>
          <cell r="N3620">
            <v>453</v>
          </cell>
        </row>
        <row r="3621">
          <cell r="D3621" t="str">
            <v>260205P3-144</v>
          </cell>
          <cell r="E3621" t="str">
            <v>260205P3-144</v>
          </cell>
        </row>
        <row r="3621">
          <cell r="I3621">
            <v>144</v>
          </cell>
          <cell r="J3621" t="str">
            <v>mRNA</v>
          </cell>
          <cell r="K3621">
            <v>28.34</v>
          </cell>
          <cell r="L3621">
            <v>43</v>
          </cell>
          <cell r="M3621">
            <v>1218.62</v>
          </cell>
          <cell r="N3621">
            <v>451</v>
          </cell>
        </row>
        <row r="3622">
          <cell r="D3622" t="str">
            <v>HGC-26015028</v>
          </cell>
          <cell r="E3622" t="str">
            <v>ATJ1</v>
          </cell>
          <cell r="F3622" t="str">
            <v>PSM-ZM202601290003-0001</v>
          </cell>
          <cell r="G3622" t="str">
            <v>南昌大学第二附属医院</v>
          </cell>
          <cell r="H3622" t="str">
            <v>IDT289</v>
          </cell>
          <cell r="I3622">
            <v>6</v>
          </cell>
          <cell r="J3622" t="str">
            <v>mRNA</v>
          </cell>
          <cell r="K3622">
            <v>25.38</v>
          </cell>
          <cell r="L3622">
            <v>30</v>
          </cell>
          <cell r="M3622">
            <v>761.4</v>
          </cell>
          <cell r="N3622">
            <v>463</v>
          </cell>
        </row>
        <row r="3623">
          <cell r="D3623" t="str">
            <v>HGC-26015029</v>
          </cell>
          <cell r="E3623" t="str">
            <v>ATJ2</v>
          </cell>
          <cell r="F3623" t="str">
            <v>PSM-ZM202601290003-0001</v>
          </cell>
          <cell r="G3623" t="str">
            <v>南昌大学第二附属医院</v>
          </cell>
          <cell r="H3623" t="str">
            <v>IDT290</v>
          </cell>
          <cell r="I3623">
            <v>6</v>
          </cell>
          <cell r="J3623" t="str">
            <v>mRNA</v>
          </cell>
          <cell r="K3623">
            <v>19.53</v>
          </cell>
          <cell r="L3623">
            <v>30</v>
          </cell>
          <cell r="M3623">
            <v>585.9</v>
          </cell>
          <cell r="N3623">
            <v>463</v>
          </cell>
        </row>
        <row r="3624">
          <cell r="D3624" t="str">
            <v>HGC-26015030</v>
          </cell>
          <cell r="E3624" t="str">
            <v>ATJ3</v>
          </cell>
          <cell r="F3624" t="str">
            <v>PSM-ZM202601290003-0001</v>
          </cell>
          <cell r="G3624" t="str">
            <v>南昌大学第二附属医院</v>
          </cell>
          <cell r="H3624" t="str">
            <v>IDT291</v>
          </cell>
          <cell r="I3624">
            <v>6</v>
          </cell>
          <cell r="J3624" t="str">
            <v>mRNA</v>
          </cell>
          <cell r="K3624">
            <v>28.74</v>
          </cell>
          <cell r="L3624">
            <v>30</v>
          </cell>
          <cell r="M3624">
            <v>862.2</v>
          </cell>
          <cell r="N3624">
            <v>463</v>
          </cell>
        </row>
        <row r="3625">
          <cell r="D3625" t="str">
            <v>HGC-26015031</v>
          </cell>
          <cell r="E3625" t="str">
            <v>BTW1</v>
          </cell>
          <cell r="F3625" t="str">
            <v>PSM-ZM202601290003-0001</v>
          </cell>
          <cell r="G3625" t="str">
            <v>南昌大学第二附属医院</v>
          </cell>
          <cell r="H3625" t="str">
            <v>IDT292</v>
          </cell>
          <cell r="I3625">
            <v>6</v>
          </cell>
          <cell r="J3625" t="str">
            <v>mRNA</v>
          </cell>
          <cell r="K3625">
            <v>29.66</v>
          </cell>
          <cell r="L3625">
            <v>30</v>
          </cell>
          <cell r="M3625">
            <v>889.8</v>
          </cell>
          <cell r="N3625">
            <v>463</v>
          </cell>
        </row>
        <row r="3626">
          <cell r="D3626" t="str">
            <v>HGC-26015032</v>
          </cell>
          <cell r="E3626" t="str">
            <v>BTW2</v>
          </cell>
          <cell r="F3626" t="str">
            <v>PSM-ZM202601290003-0001</v>
          </cell>
          <cell r="G3626" t="str">
            <v>南昌大学第二附属医院</v>
          </cell>
          <cell r="H3626" t="str">
            <v>IDT293</v>
          </cell>
          <cell r="I3626">
            <v>6</v>
          </cell>
          <cell r="J3626" t="str">
            <v>mRNA</v>
          </cell>
          <cell r="K3626">
            <v>23.71</v>
          </cell>
          <cell r="L3626">
            <v>30</v>
          </cell>
          <cell r="M3626">
            <v>711.3</v>
          </cell>
          <cell r="N3626">
            <v>463</v>
          </cell>
        </row>
        <row r="3627">
          <cell r="D3627" t="str">
            <v>HGC-26015033</v>
          </cell>
          <cell r="E3627" t="str">
            <v>BTW3</v>
          </cell>
          <cell r="F3627" t="str">
            <v>PSM-ZM202601290003-0001</v>
          </cell>
          <cell r="G3627" t="str">
            <v>南昌大学第二附属医院</v>
          </cell>
          <cell r="H3627" t="str">
            <v>IDT384</v>
          </cell>
          <cell r="I3627">
            <v>6</v>
          </cell>
          <cell r="J3627" t="str">
            <v>mRNA</v>
          </cell>
          <cell r="K3627">
            <v>28.69</v>
          </cell>
          <cell r="L3627">
            <v>30</v>
          </cell>
          <cell r="M3627">
            <v>860.7</v>
          </cell>
          <cell r="N3627">
            <v>463</v>
          </cell>
        </row>
        <row r="3628">
          <cell r="D3628" t="str">
            <v>HGC-26015034</v>
          </cell>
          <cell r="E3628" t="str">
            <v>CFJ1</v>
          </cell>
          <cell r="F3628" t="str">
            <v>PSM-ZM202601290003-0001</v>
          </cell>
          <cell r="G3628" t="str">
            <v>南昌大学第二附属医院</v>
          </cell>
          <cell r="H3628" t="str">
            <v>IDT295</v>
          </cell>
          <cell r="I3628">
            <v>6</v>
          </cell>
          <cell r="J3628" t="str">
            <v>mRNA</v>
          </cell>
          <cell r="K3628">
            <v>27.67</v>
          </cell>
          <cell r="L3628">
            <v>30</v>
          </cell>
          <cell r="M3628">
            <v>830.1</v>
          </cell>
          <cell r="N3628">
            <v>463</v>
          </cell>
        </row>
        <row r="3629">
          <cell r="D3629" t="str">
            <v>HGC-26015035</v>
          </cell>
          <cell r="E3629" t="str">
            <v>CFJ2</v>
          </cell>
          <cell r="F3629" t="str">
            <v>PSM-ZM202601290003-0001</v>
          </cell>
          <cell r="G3629" t="str">
            <v>南昌大学第二附属医院</v>
          </cell>
          <cell r="H3629" t="str">
            <v>IDT296</v>
          </cell>
          <cell r="I3629">
            <v>6</v>
          </cell>
          <cell r="J3629" t="str">
            <v>mRNA</v>
          </cell>
          <cell r="K3629">
            <v>18.6</v>
          </cell>
          <cell r="L3629">
            <v>30</v>
          </cell>
          <cell r="M3629">
            <v>558</v>
          </cell>
          <cell r="N3629">
            <v>463</v>
          </cell>
        </row>
        <row r="3630">
          <cell r="D3630" t="str">
            <v>HGC-26015036</v>
          </cell>
          <cell r="E3630" t="str">
            <v>CFJ3</v>
          </cell>
          <cell r="F3630" t="str">
            <v>PSM-ZM202601290003-0001</v>
          </cell>
          <cell r="G3630" t="str">
            <v>南昌大学第二附属医院</v>
          </cell>
          <cell r="H3630" t="str">
            <v>IDT297</v>
          </cell>
          <cell r="I3630">
            <v>6</v>
          </cell>
          <cell r="J3630" t="str">
            <v>mRNA</v>
          </cell>
          <cell r="K3630">
            <v>45.81</v>
          </cell>
          <cell r="L3630">
            <v>30</v>
          </cell>
          <cell r="M3630">
            <v>1374.3</v>
          </cell>
          <cell r="N3630">
            <v>463</v>
          </cell>
        </row>
        <row r="3631">
          <cell r="D3631" t="str">
            <v>HGC-26015037</v>
          </cell>
          <cell r="E3631" t="str">
            <v>DJK1</v>
          </cell>
          <cell r="F3631" t="str">
            <v>PSM-ZM202601290003-0001</v>
          </cell>
          <cell r="G3631" t="str">
            <v>南昌大学第二附属医院</v>
          </cell>
          <cell r="H3631" t="str">
            <v>IDT298</v>
          </cell>
          <cell r="I3631">
            <v>6</v>
          </cell>
          <cell r="J3631" t="str">
            <v>mRNA</v>
          </cell>
          <cell r="K3631">
            <v>37.85</v>
          </cell>
          <cell r="L3631">
            <v>30</v>
          </cell>
          <cell r="M3631">
            <v>1135.5</v>
          </cell>
          <cell r="N3631">
            <v>463</v>
          </cell>
        </row>
        <row r="3632">
          <cell r="D3632" t="str">
            <v>HGC-26015038</v>
          </cell>
          <cell r="E3632" t="str">
            <v>DJK2</v>
          </cell>
          <cell r="F3632" t="str">
            <v>PSM-ZM202601290003-0001</v>
          </cell>
          <cell r="G3632" t="str">
            <v>南昌大学第二附属医院</v>
          </cell>
          <cell r="H3632" t="str">
            <v>IDT299</v>
          </cell>
          <cell r="I3632">
            <v>6</v>
          </cell>
          <cell r="J3632" t="str">
            <v>mRNA</v>
          </cell>
          <cell r="K3632">
            <v>26.2</v>
          </cell>
          <cell r="L3632">
            <v>30</v>
          </cell>
          <cell r="M3632">
            <v>786</v>
          </cell>
          <cell r="N3632">
            <v>463</v>
          </cell>
        </row>
        <row r="3633">
          <cell r="D3633" t="str">
            <v>HGC-26015039</v>
          </cell>
          <cell r="E3633" t="str">
            <v>DJK3</v>
          </cell>
          <cell r="F3633" t="str">
            <v>PSM-ZM202601290003-0001</v>
          </cell>
          <cell r="G3633" t="str">
            <v>南昌大学第二附属医院</v>
          </cell>
          <cell r="H3633" t="str">
            <v>IDT300</v>
          </cell>
          <cell r="I3633">
            <v>6</v>
          </cell>
          <cell r="J3633" t="str">
            <v>mRNA</v>
          </cell>
          <cell r="K3633">
            <v>38.94</v>
          </cell>
          <cell r="L3633">
            <v>30</v>
          </cell>
          <cell r="M3633">
            <v>1168.2</v>
          </cell>
          <cell r="N3633">
            <v>463</v>
          </cell>
        </row>
        <row r="3634">
          <cell r="D3634" t="str">
            <v>HGC-26015304</v>
          </cell>
          <cell r="E3634" t="str">
            <v>Vehicle-1 heart</v>
          </cell>
          <cell r="F3634" t="str">
            <v>PSM-ZM202601290022-0001</v>
          </cell>
          <cell r="G3634" t="str">
            <v>海军军医大学第二附属医院</v>
          </cell>
          <cell r="H3634" t="str">
            <v>IDT301</v>
          </cell>
          <cell r="I3634">
            <v>6</v>
          </cell>
          <cell r="J3634" t="str">
            <v>mRNA</v>
          </cell>
          <cell r="K3634">
            <v>46.81</v>
          </cell>
          <cell r="L3634">
            <v>30</v>
          </cell>
          <cell r="M3634">
            <v>1404.3</v>
          </cell>
          <cell r="N3634">
            <v>463</v>
          </cell>
        </row>
        <row r="3635">
          <cell r="D3635" t="str">
            <v>HGC-26015305</v>
          </cell>
          <cell r="E3635" t="str">
            <v>Vehicle-2 heart</v>
          </cell>
          <cell r="F3635" t="str">
            <v>PSM-ZM202601290022-0001</v>
          </cell>
          <cell r="G3635" t="str">
            <v>海军军医大学第二附属医院</v>
          </cell>
          <cell r="H3635" t="str">
            <v>IDT302</v>
          </cell>
          <cell r="I3635">
            <v>6</v>
          </cell>
          <cell r="J3635" t="str">
            <v>mRNA</v>
          </cell>
          <cell r="K3635">
            <v>41.91</v>
          </cell>
          <cell r="L3635">
            <v>30</v>
          </cell>
          <cell r="M3635">
            <v>1257.3</v>
          </cell>
          <cell r="N3635">
            <v>463</v>
          </cell>
        </row>
        <row r="3636">
          <cell r="D3636" t="str">
            <v>HGC-26015306</v>
          </cell>
          <cell r="E3636" t="str">
            <v>Vehicle-3 heart</v>
          </cell>
          <cell r="F3636" t="str">
            <v>PSM-ZM202601290022-0001</v>
          </cell>
          <cell r="G3636" t="str">
            <v>海军军医大学第二附属医院</v>
          </cell>
          <cell r="H3636" t="str">
            <v>IDT303</v>
          </cell>
          <cell r="I3636">
            <v>6</v>
          </cell>
          <cell r="J3636" t="str">
            <v>mRNA</v>
          </cell>
          <cell r="K3636">
            <v>49.45</v>
          </cell>
          <cell r="L3636">
            <v>30</v>
          </cell>
          <cell r="M3636">
            <v>1483.5</v>
          </cell>
          <cell r="N3636">
            <v>463</v>
          </cell>
        </row>
        <row r="3637">
          <cell r="D3637" t="str">
            <v>HGC-26015307</v>
          </cell>
          <cell r="E3637" t="str">
            <v>HATC-1 kidney</v>
          </cell>
          <cell r="F3637" t="str">
            <v>PSM-ZM202601290022-0001</v>
          </cell>
          <cell r="G3637" t="str">
            <v>海军军医大学第二附属医院</v>
          </cell>
          <cell r="H3637" t="str">
            <v>IDT304</v>
          </cell>
          <cell r="I3637">
            <v>6</v>
          </cell>
          <cell r="J3637" t="str">
            <v>mRNA</v>
          </cell>
          <cell r="K3637">
            <v>14.89</v>
          </cell>
          <cell r="L3637">
            <v>30</v>
          </cell>
          <cell r="M3637">
            <v>446.7</v>
          </cell>
          <cell r="N3637">
            <v>463</v>
          </cell>
        </row>
        <row r="3638">
          <cell r="D3638" t="str">
            <v>HGC-26015309</v>
          </cell>
          <cell r="E3638" t="str">
            <v>Vehicle-1 kidney</v>
          </cell>
          <cell r="F3638" t="str">
            <v>PSM-ZM202601290022-0001</v>
          </cell>
          <cell r="G3638" t="str">
            <v>海军军医大学第二附属医院</v>
          </cell>
          <cell r="H3638" t="str">
            <v>IDT305</v>
          </cell>
          <cell r="I3638">
            <v>6</v>
          </cell>
          <cell r="J3638" t="str">
            <v>mRNA</v>
          </cell>
          <cell r="K3638">
            <v>32.43</v>
          </cell>
          <cell r="L3638">
            <v>30</v>
          </cell>
          <cell r="M3638">
            <v>972.9</v>
          </cell>
          <cell r="N3638">
            <v>463</v>
          </cell>
        </row>
        <row r="3639">
          <cell r="D3639" t="str">
            <v>HGC-26015310</v>
          </cell>
          <cell r="E3639" t="str">
            <v>Vehicle-2 kidney</v>
          </cell>
          <cell r="F3639" t="str">
            <v>PSM-ZM202601290022-0001</v>
          </cell>
          <cell r="G3639" t="str">
            <v>海军军医大学第二附属医院</v>
          </cell>
          <cell r="H3639" t="str">
            <v>IDT306</v>
          </cell>
          <cell r="I3639">
            <v>6</v>
          </cell>
          <cell r="J3639" t="str">
            <v>mRNA</v>
          </cell>
          <cell r="K3639">
            <v>51.72</v>
          </cell>
          <cell r="L3639">
            <v>30</v>
          </cell>
          <cell r="M3639">
            <v>1551.6</v>
          </cell>
          <cell r="N3639">
            <v>463</v>
          </cell>
        </row>
        <row r="3640">
          <cell r="D3640" t="str">
            <v>HGC-26015311</v>
          </cell>
          <cell r="E3640" t="str">
            <v>Vehicle-3 kidney</v>
          </cell>
          <cell r="F3640" t="str">
            <v>PSM-ZM202601290022-0001</v>
          </cell>
          <cell r="G3640" t="str">
            <v>海军军医大学第二附属医院</v>
          </cell>
          <cell r="H3640" t="str">
            <v>IDT307</v>
          </cell>
          <cell r="I3640">
            <v>6</v>
          </cell>
          <cell r="J3640" t="str">
            <v>mRNA</v>
          </cell>
          <cell r="K3640">
            <v>42.46</v>
          </cell>
          <cell r="L3640">
            <v>30</v>
          </cell>
          <cell r="M3640">
            <v>1273.8</v>
          </cell>
          <cell r="N3640">
            <v>463</v>
          </cell>
        </row>
        <row r="3641">
          <cell r="D3641" t="str">
            <v>HGC-26015312</v>
          </cell>
          <cell r="E3641" t="str">
            <v>HATC-1 liver</v>
          </cell>
          <cell r="F3641" t="str">
            <v>PSM-ZM202601290022-0001</v>
          </cell>
          <cell r="G3641" t="str">
            <v>海军军医大学第二附属医院</v>
          </cell>
          <cell r="H3641" t="str">
            <v>IDT308</v>
          </cell>
          <cell r="I3641">
            <v>6</v>
          </cell>
          <cell r="J3641" t="str">
            <v>mRNA</v>
          </cell>
          <cell r="K3641">
            <v>43.95</v>
          </cell>
          <cell r="L3641">
            <v>30</v>
          </cell>
          <cell r="M3641">
            <v>1318.5</v>
          </cell>
          <cell r="N3641">
            <v>463</v>
          </cell>
        </row>
        <row r="3642">
          <cell r="D3642" t="str">
            <v>HGC-26015313</v>
          </cell>
          <cell r="E3642" t="str">
            <v>HATC-2 liver</v>
          </cell>
          <cell r="F3642" t="str">
            <v>PSM-ZM202601290022-0001</v>
          </cell>
          <cell r="G3642" t="str">
            <v>海军军医大学第二附属医院</v>
          </cell>
          <cell r="H3642" t="str">
            <v>IDT309</v>
          </cell>
          <cell r="I3642">
            <v>6</v>
          </cell>
          <cell r="J3642" t="str">
            <v>mRNA</v>
          </cell>
          <cell r="K3642">
            <v>47.76</v>
          </cell>
          <cell r="L3642">
            <v>30</v>
          </cell>
          <cell r="M3642">
            <v>1432.8</v>
          </cell>
          <cell r="N3642">
            <v>463</v>
          </cell>
        </row>
        <row r="3643">
          <cell r="D3643" t="str">
            <v>HGC-26015314</v>
          </cell>
          <cell r="E3643" t="str">
            <v>HATC-3 liver</v>
          </cell>
          <cell r="F3643" t="str">
            <v>PSM-ZM202601290022-0001</v>
          </cell>
          <cell r="G3643" t="str">
            <v>海军军医大学第二附属医院</v>
          </cell>
          <cell r="H3643" t="str">
            <v>IDT310</v>
          </cell>
          <cell r="I3643">
            <v>6</v>
          </cell>
          <cell r="J3643" t="str">
            <v>mRNA</v>
          </cell>
          <cell r="K3643">
            <v>40.23</v>
          </cell>
          <cell r="L3643">
            <v>30</v>
          </cell>
          <cell r="M3643">
            <v>1206.9</v>
          </cell>
          <cell r="N3643">
            <v>463</v>
          </cell>
        </row>
        <row r="3644">
          <cell r="D3644" t="str">
            <v>HGC-26015315</v>
          </cell>
          <cell r="E3644" t="str">
            <v>HATC-4 liver</v>
          </cell>
          <cell r="F3644" t="str">
            <v>PSM-ZM202601290022-0001</v>
          </cell>
          <cell r="G3644" t="str">
            <v>海军军医大学第二附属医院</v>
          </cell>
          <cell r="H3644" t="str">
            <v>IDT311</v>
          </cell>
          <cell r="I3644">
            <v>6</v>
          </cell>
          <cell r="J3644" t="str">
            <v>mRNA</v>
          </cell>
          <cell r="K3644">
            <v>50.51</v>
          </cell>
          <cell r="L3644">
            <v>30</v>
          </cell>
          <cell r="M3644">
            <v>1515.3</v>
          </cell>
          <cell r="N3644">
            <v>463</v>
          </cell>
        </row>
        <row r="3645">
          <cell r="D3645" t="str">
            <v>HGC-26015316</v>
          </cell>
          <cell r="E3645" t="str">
            <v>Vehicle-1 liver</v>
          </cell>
          <cell r="F3645" t="str">
            <v>PSM-ZM202601290022-0001</v>
          </cell>
          <cell r="G3645" t="str">
            <v>海军军医大学第二附属医院</v>
          </cell>
          <cell r="H3645" t="str">
            <v>IDT312</v>
          </cell>
          <cell r="I3645">
            <v>6</v>
          </cell>
          <cell r="J3645" t="str">
            <v>mRNA</v>
          </cell>
          <cell r="K3645">
            <v>36.38</v>
          </cell>
          <cell r="L3645">
            <v>30</v>
          </cell>
          <cell r="M3645">
            <v>1091.4</v>
          </cell>
          <cell r="N3645">
            <v>463</v>
          </cell>
        </row>
        <row r="3646">
          <cell r="D3646" t="str">
            <v>HGC-26015317</v>
          </cell>
          <cell r="E3646" t="str">
            <v>Vehicle-2 liver</v>
          </cell>
          <cell r="F3646" t="str">
            <v>PSM-ZM202601290022-0001</v>
          </cell>
          <cell r="G3646" t="str">
            <v>海军军医大学第二附属医院</v>
          </cell>
          <cell r="H3646" t="str">
            <v>IDT313</v>
          </cell>
          <cell r="I3646">
            <v>6</v>
          </cell>
          <cell r="J3646" t="str">
            <v>mRNA</v>
          </cell>
          <cell r="K3646">
            <v>38.98</v>
          </cell>
          <cell r="L3646">
            <v>30</v>
          </cell>
          <cell r="M3646">
            <v>1169.4</v>
          </cell>
          <cell r="N3646">
            <v>463</v>
          </cell>
        </row>
        <row r="3647">
          <cell r="D3647" t="str">
            <v>HGC-26015318</v>
          </cell>
          <cell r="E3647" t="str">
            <v>Vehicle-3 liver</v>
          </cell>
          <cell r="F3647" t="str">
            <v>PSM-ZM202601290022-0001</v>
          </cell>
          <cell r="G3647" t="str">
            <v>海军军医大学第二附属医院</v>
          </cell>
          <cell r="H3647" t="str">
            <v>IDT314</v>
          </cell>
          <cell r="I3647">
            <v>6</v>
          </cell>
          <cell r="J3647" t="str">
            <v>mRNA</v>
          </cell>
          <cell r="K3647">
            <v>38.71</v>
          </cell>
          <cell r="L3647">
            <v>30</v>
          </cell>
          <cell r="M3647">
            <v>1161.3</v>
          </cell>
          <cell r="N3647">
            <v>463</v>
          </cell>
        </row>
        <row r="3648">
          <cell r="D3648" t="str">
            <v>HGC-26015319</v>
          </cell>
          <cell r="E3648" t="str">
            <v>Vehicle-4 liver</v>
          </cell>
          <cell r="F3648" t="str">
            <v>PSM-ZM202601290022-0001</v>
          </cell>
          <cell r="G3648" t="str">
            <v>海军军医大学第二附属医院</v>
          </cell>
          <cell r="H3648" t="str">
            <v>IDT315</v>
          </cell>
          <cell r="I3648">
            <v>6</v>
          </cell>
          <cell r="J3648" t="str">
            <v>mRNA</v>
          </cell>
          <cell r="K3648">
            <v>19.75</v>
          </cell>
          <cell r="L3648">
            <v>30</v>
          </cell>
          <cell r="M3648">
            <v>592.5</v>
          </cell>
          <cell r="N3648">
            <v>463</v>
          </cell>
        </row>
        <row r="3649">
          <cell r="D3649" t="str">
            <v>HGC-26000059</v>
          </cell>
          <cell r="E3649" t="str">
            <v>sham1</v>
          </cell>
          <cell r="F3649" t="str">
            <v>PSM-ZM202512300007-0001</v>
          </cell>
          <cell r="G3649" t="str">
            <v>广州医科大学</v>
          </cell>
          <cell r="H3649" t="str">
            <v>IDT316</v>
          </cell>
          <cell r="I3649">
            <v>6</v>
          </cell>
          <cell r="J3649" t="str">
            <v>mRNA</v>
          </cell>
          <cell r="K3649">
            <v>56.63</v>
          </cell>
          <cell r="L3649">
            <v>30</v>
          </cell>
          <cell r="M3649">
            <v>1698.9</v>
          </cell>
          <cell r="N3649">
            <v>463</v>
          </cell>
        </row>
        <row r="3650">
          <cell r="D3650" t="str">
            <v>HGC-26000060</v>
          </cell>
          <cell r="E3650" t="str">
            <v>sham2</v>
          </cell>
          <cell r="F3650" t="str">
            <v>PSM-ZM202512300007-0001</v>
          </cell>
          <cell r="G3650" t="str">
            <v>广州医科大学</v>
          </cell>
          <cell r="H3650" t="str">
            <v>IDT317</v>
          </cell>
          <cell r="I3650">
            <v>6</v>
          </cell>
          <cell r="J3650" t="str">
            <v>mRNA</v>
          </cell>
          <cell r="K3650">
            <v>56.98</v>
          </cell>
          <cell r="L3650">
            <v>30</v>
          </cell>
          <cell r="M3650">
            <v>1709.4</v>
          </cell>
          <cell r="N3650">
            <v>463</v>
          </cell>
        </row>
        <row r="3651">
          <cell r="D3651" t="str">
            <v>HGC-26000061</v>
          </cell>
          <cell r="E3651" t="str">
            <v>sham3</v>
          </cell>
          <cell r="F3651" t="str">
            <v>PSM-ZM202512300007-0001</v>
          </cell>
          <cell r="G3651" t="str">
            <v>广州医科大学</v>
          </cell>
          <cell r="H3651" t="str">
            <v>IDT318</v>
          </cell>
          <cell r="I3651">
            <v>6</v>
          </cell>
          <cell r="J3651" t="str">
            <v>mRNA</v>
          </cell>
          <cell r="K3651">
            <v>42.16</v>
          </cell>
          <cell r="L3651">
            <v>30</v>
          </cell>
          <cell r="M3651">
            <v>1264.8</v>
          </cell>
          <cell r="N3651">
            <v>463</v>
          </cell>
        </row>
        <row r="3652">
          <cell r="D3652" t="str">
            <v>HGC-26000062</v>
          </cell>
          <cell r="E3652" t="str">
            <v>MI1</v>
          </cell>
          <cell r="F3652" t="str">
            <v>PSM-ZM202512300007-0001</v>
          </cell>
          <cell r="G3652" t="str">
            <v>广州医科大学</v>
          </cell>
          <cell r="H3652" t="str">
            <v>IDT319</v>
          </cell>
          <cell r="I3652">
            <v>6</v>
          </cell>
          <cell r="J3652" t="str">
            <v>mRNA</v>
          </cell>
          <cell r="K3652">
            <v>52.09</v>
          </cell>
          <cell r="L3652">
            <v>30</v>
          </cell>
          <cell r="M3652">
            <v>1562.7</v>
          </cell>
          <cell r="N3652">
            <v>463</v>
          </cell>
        </row>
        <row r="3653">
          <cell r="D3653" t="str">
            <v>HGC-26000063</v>
          </cell>
          <cell r="E3653" t="str">
            <v>MI2</v>
          </cell>
          <cell r="F3653" t="str">
            <v>PSM-ZM202512300007-0001</v>
          </cell>
          <cell r="G3653" t="str">
            <v>广州医科大学</v>
          </cell>
          <cell r="H3653" t="str">
            <v>IDT320</v>
          </cell>
          <cell r="I3653">
            <v>6</v>
          </cell>
          <cell r="J3653" t="str">
            <v>mRNA</v>
          </cell>
          <cell r="K3653">
            <v>39.91</v>
          </cell>
          <cell r="L3653">
            <v>30</v>
          </cell>
          <cell r="M3653">
            <v>1197.3</v>
          </cell>
          <cell r="N3653">
            <v>463</v>
          </cell>
        </row>
        <row r="3654">
          <cell r="D3654" t="str">
            <v>HGC-26000064</v>
          </cell>
          <cell r="E3654" t="str">
            <v>MI3</v>
          </cell>
          <cell r="F3654" t="str">
            <v>PSM-ZM202512300007-0001</v>
          </cell>
          <cell r="G3654" t="str">
            <v>广州医科大学</v>
          </cell>
          <cell r="H3654" t="str">
            <v>IDT321</v>
          </cell>
          <cell r="I3654">
            <v>6</v>
          </cell>
          <cell r="J3654" t="str">
            <v>mRNA</v>
          </cell>
          <cell r="K3654">
            <v>56.8</v>
          </cell>
          <cell r="L3654">
            <v>30</v>
          </cell>
          <cell r="M3654">
            <v>1704</v>
          </cell>
          <cell r="N3654">
            <v>463</v>
          </cell>
        </row>
        <row r="3655">
          <cell r="D3655" t="str">
            <v>HGC-26000068</v>
          </cell>
          <cell r="E3655" t="str">
            <v>MSC-4</v>
          </cell>
          <cell r="F3655" t="str">
            <v>PSM-ZM202512300007-0001</v>
          </cell>
          <cell r="G3655" t="str">
            <v>广州医科大学</v>
          </cell>
          <cell r="H3655" t="str">
            <v>IDT322</v>
          </cell>
          <cell r="I3655">
            <v>6</v>
          </cell>
          <cell r="J3655" t="str">
            <v>mRNA</v>
          </cell>
          <cell r="K3655">
            <v>58.46</v>
          </cell>
          <cell r="L3655">
            <v>30</v>
          </cell>
          <cell r="M3655">
            <v>1753.8</v>
          </cell>
          <cell r="N3655">
            <v>463</v>
          </cell>
        </row>
        <row r="3656">
          <cell r="D3656" t="str">
            <v>HGC-26003312</v>
          </cell>
          <cell r="E3656" t="str">
            <v>D17</v>
          </cell>
          <cell r="F3656" t="str">
            <v>PSM-ZM202512300007-0001</v>
          </cell>
          <cell r="G3656" t="str">
            <v>广州医科大学</v>
          </cell>
          <cell r="H3656" t="str">
            <v>IDT323</v>
          </cell>
          <cell r="I3656">
            <v>6</v>
          </cell>
          <cell r="J3656" t="str">
            <v>mRNA</v>
          </cell>
          <cell r="K3656">
            <v>52.83</v>
          </cell>
          <cell r="L3656">
            <v>30</v>
          </cell>
          <cell r="M3656">
            <v>1584.9</v>
          </cell>
          <cell r="N3656">
            <v>463</v>
          </cell>
        </row>
        <row r="3657">
          <cell r="D3657" t="str">
            <v>HGC-26003313</v>
          </cell>
          <cell r="E3657" t="str">
            <v>D19</v>
          </cell>
          <cell r="F3657" t="str">
            <v>PSM-ZM202512300007-0001</v>
          </cell>
          <cell r="G3657" t="str">
            <v>广州医科大学</v>
          </cell>
          <cell r="H3657" t="str">
            <v>IDT324</v>
          </cell>
          <cell r="I3657">
            <v>6</v>
          </cell>
          <cell r="J3657" t="str">
            <v>mRNA</v>
          </cell>
          <cell r="K3657">
            <v>60.99</v>
          </cell>
          <cell r="L3657">
            <v>30</v>
          </cell>
          <cell r="M3657">
            <v>1829.7</v>
          </cell>
          <cell r="N3657">
            <v>463</v>
          </cell>
        </row>
        <row r="3658">
          <cell r="D3658" t="str">
            <v>HGC-26003314</v>
          </cell>
          <cell r="E3658" t="str">
            <v>D20</v>
          </cell>
          <cell r="F3658" t="str">
            <v>PSM-ZM202512300007-0001</v>
          </cell>
          <cell r="G3658" t="str">
            <v>广州医科大学</v>
          </cell>
          <cell r="H3658" t="str">
            <v>IDT325</v>
          </cell>
          <cell r="I3658">
            <v>6</v>
          </cell>
          <cell r="J3658" t="str">
            <v>mRNA</v>
          </cell>
          <cell r="K3658">
            <v>51.91</v>
          </cell>
          <cell r="L3658">
            <v>30</v>
          </cell>
          <cell r="M3658">
            <v>1557.3</v>
          </cell>
          <cell r="N3658">
            <v>463</v>
          </cell>
        </row>
        <row r="3659">
          <cell r="D3659" t="str">
            <v>HGC-26016671</v>
          </cell>
          <cell r="E3659" t="str">
            <v>NC1</v>
          </cell>
          <cell r="F3659" t="str">
            <v>PSM-ZM202512190005-0004</v>
          </cell>
          <cell r="G3659" t="str">
            <v>江西凯群生物科技有限公司</v>
          </cell>
          <cell r="H3659" t="str">
            <v>IDT326</v>
          </cell>
          <cell r="I3659">
            <v>6</v>
          </cell>
          <cell r="J3659" t="str">
            <v>mRNA</v>
          </cell>
          <cell r="K3659">
            <v>60.01</v>
          </cell>
          <cell r="L3659">
            <v>30</v>
          </cell>
          <cell r="M3659">
            <v>1800.3</v>
          </cell>
          <cell r="N3659">
            <v>463</v>
          </cell>
        </row>
        <row r="3660">
          <cell r="D3660" t="str">
            <v>HGC-26016672</v>
          </cell>
          <cell r="E3660" t="str">
            <v>NC2</v>
          </cell>
          <cell r="F3660" t="str">
            <v>PSM-ZM202512190005-0004</v>
          </cell>
          <cell r="G3660" t="str">
            <v>江西凯群生物科技有限公司</v>
          </cell>
          <cell r="H3660" t="str">
            <v>IDT327</v>
          </cell>
          <cell r="I3660">
            <v>6</v>
          </cell>
          <cell r="J3660" t="str">
            <v>mRNA</v>
          </cell>
          <cell r="K3660">
            <v>65.16</v>
          </cell>
          <cell r="L3660">
            <v>30</v>
          </cell>
          <cell r="M3660">
            <v>1954.8</v>
          </cell>
          <cell r="N3660">
            <v>463</v>
          </cell>
        </row>
        <row r="3661">
          <cell r="D3661" t="str">
            <v>HGC-26016673</v>
          </cell>
          <cell r="E3661" t="str">
            <v>NC3</v>
          </cell>
          <cell r="F3661" t="str">
            <v>PSM-ZM202512190005-0004</v>
          </cell>
          <cell r="G3661" t="str">
            <v>江西凯群生物科技有限公司</v>
          </cell>
          <cell r="H3661" t="str">
            <v>IDT328</v>
          </cell>
          <cell r="I3661">
            <v>6</v>
          </cell>
          <cell r="J3661" t="str">
            <v>mRNA</v>
          </cell>
          <cell r="K3661">
            <v>61.82</v>
          </cell>
          <cell r="L3661">
            <v>30</v>
          </cell>
          <cell r="M3661">
            <v>1854.6</v>
          </cell>
          <cell r="N3661">
            <v>463</v>
          </cell>
        </row>
        <row r="3662">
          <cell r="D3662" t="str">
            <v>HGC-26014616</v>
          </cell>
          <cell r="E3662" t="str">
            <v>1-1-2</v>
          </cell>
          <cell r="F3662" t="str">
            <v>PSM-ZM202601040008-0001</v>
          </cell>
          <cell r="G3662" t="str">
            <v>四川大学华西第二医院</v>
          </cell>
          <cell r="H3662" t="str">
            <v>IDT338</v>
          </cell>
          <cell r="I3662">
            <v>6</v>
          </cell>
          <cell r="J3662" t="str">
            <v>mRNA</v>
          </cell>
          <cell r="K3662">
            <v>38.44</v>
          </cell>
          <cell r="L3662">
            <v>15</v>
          </cell>
          <cell r="M3662">
            <v>576.6</v>
          </cell>
          <cell r="N3662">
            <v>453</v>
          </cell>
        </row>
        <row r="3663">
          <cell r="D3663" t="str">
            <v>HGC-26014617</v>
          </cell>
          <cell r="E3663" t="str">
            <v>1-1-3</v>
          </cell>
          <cell r="F3663" t="str">
            <v>PSM-ZM202601040008-0001</v>
          </cell>
          <cell r="G3663" t="str">
            <v>四川大学华西第二医院</v>
          </cell>
          <cell r="H3663" t="str">
            <v>IDT339</v>
          </cell>
          <cell r="I3663">
            <v>6</v>
          </cell>
          <cell r="J3663" t="str">
            <v>mRNA</v>
          </cell>
          <cell r="K3663">
            <v>22.41</v>
          </cell>
          <cell r="L3663">
            <v>15</v>
          </cell>
          <cell r="M3663">
            <v>336.15</v>
          </cell>
          <cell r="N3663">
            <v>453</v>
          </cell>
        </row>
        <row r="3664">
          <cell r="D3664" t="str">
            <v>HGC-26014618</v>
          </cell>
          <cell r="E3664" t="str">
            <v>1-1-4</v>
          </cell>
          <cell r="F3664" t="str">
            <v>PSM-ZM202601040008-0001</v>
          </cell>
          <cell r="G3664" t="str">
            <v>四川大学华西第二医院</v>
          </cell>
          <cell r="H3664" t="str">
            <v>IDT340</v>
          </cell>
          <cell r="I3664">
            <v>6</v>
          </cell>
          <cell r="J3664" t="str">
            <v>mRNA</v>
          </cell>
          <cell r="K3664">
            <v>32.03</v>
          </cell>
          <cell r="L3664">
            <v>15</v>
          </cell>
          <cell r="M3664">
            <v>480.45</v>
          </cell>
          <cell r="N3664">
            <v>453</v>
          </cell>
        </row>
        <row r="3665">
          <cell r="D3665" t="str">
            <v>HGC-26014619</v>
          </cell>
          <cell r="E3665" t="str">
            <v>1-1-5</v>
          </cell>
          <cell r="F3665" t="str">
            <v>PSM-ZM202601040008-0001</v>
          </cell>
          <cell r="G3665" t="str">
            <v>四川大学华西第二医院</v>
          </cell>
          <cell r="H3665" t="str">
            <v>IDT341</v>
          </cell>
          <cell r="I3665">
            <v>6</v>
          </cell>
          <cell r="J3665" t="str">
            <v>mRNA</v>
          </cell>
          <cell r="K3665">
            <v>43.82</v>
          </cell>
          <cell r="L3665">
            <v>15</v>
          </cell>
          <cell r="M3665">
            <v>657.3</v>
          </cell>
          <cell r="N3665">
            <v>453</v>
          </cell>
        </row>
        <row r="3666">
          <cell r="D3666" t="str">
            <v>HGC-26014620</v>
          </cell>
          <cell r="E3666" t="str">
            <v>1-1-6</v>
          </cell>
          <cell r="F3666" t="str">
            <v>PSM-ZM202601040008-0001</v>
          </cell>
          <cell r="G3666" t="str">
            <v>四川大学华西第二医院</v>
          </cell>
          <cell r="H3666" t="str">
            <v>IDT342</v>
          </cell>
          <cell r="I3666">
            <v>6</v>
          </cell>
          <cell r="J3666" t="str">
            <v>mRNA</v>
          </cell>
          <cell r="K3666">
            <v>58.04</v>
          </cell>
          <cell r="L3666">
            <v>15</v>
          </cell>
          <cell r="M3666">
            <v>870.6</v>
          </cell>
          <cell r="N3666">
            <v>453</v>
          </cell>
        </row>
        <row r="3667">
          <cell r="D3667" t="str">
            <v>HGC-26014622</v>
          </cell>
          <cell r="E3667" t="str">
            <v>1-1-8</v>
          </cell>
          <cell r="F3667" t="str">
            <v>PSM-ZM202601040008-0001</v>
          </cell>
          <cell r="G3667" t="str">
            <v>四川大学华西第二医院</v>
          </cell>
          <cell r="H3667" t="str">
            <v>IDT343</v>
          </cell>
          <cell r="I3667">
            <v>6</v>
          </cell>
          <cell r="J3667" t="str">
            <v>mRNA</v>
          </cell>
          <cell r="K3667">
            <v>17.86</v>
          </cell>
          <cell r="L3667">
            <v>15</v>
          </cell>
          <cell r="M3667">
            <v>267.9</v>
          </cell>
          <cell r="N3667">
            <v>453</v>
          </cell>
        </row>
        <row r="3668">
          <cell r="D3668" t="str">
            <v>HGC-26014623</v>
          </cell>
          <cell r="E3668" t="str">
            <v>1-2-1</v>
          </cell>
          <cell r="F3668" t="str">
            <v>PSM-ZM202601040008-0001</v>
          </cell>
          <cell r="G3668" t="str">
            <v>四川大学华西第二医院</v>
          </cell>
          <cell r="H3668" t="str">
            <v>IDT344</v>
          </cell>
          <cell r="I3668">
            <v>6</v>
          </cell>
          <cell r="J3668" t="str">
            <v>mRNA</v>
          </cell>
          <cell r="K3668">
            <v>35.72</v>
          </cell>
          <cell r="L3668">
            <v>15</v>
          </cell>
          <cell r="M3668">
            <v>535.8</v>
          </cell>
          <cell r="N3668">
            <v>453</v>
          </cell>
        </row>
        <row r="3669">
          <cell r="D3669" t="str">
            <v>HGC-26014624</v>
          </cell>
          <cell r="E3669" t="str">
            <v>1-2-2</v>
          </cell>
          <cell r="F3669" t="str">
            <v>PSM-ZM202601040008-0001</v>
          </cell>
          <cell r="G3669" t="str">
            <v>四川大学华西第二医院</v>
          </cell>
          <cell r="H3669" t="str">
            <v>IDT345</v>
          </cell>
          <cell r="I3669">
            <v>6</v>
          </cell>
          <cell r="J3669" t="str">
            <v>mRNA</v>
          </cell>
          <cell r="K3669">
            <v>40.39</v>
          </cell>
          <cell r="L3669">
            <v>15</v>
          </cell>
          <cell r="M3669">
            <v>605.85</v>
          </cell>
          <cell r="N3669">
            <v>453</v>
          </cell>
        </row>
        <row r="3670">
          <cell r="D3670" t="str">
            <v>HGC-26014625</v>
          </cell>
          <cell r="E3670" t="str">
            <v>1-2-3</v>
          </cell>
          <cell r="F3670" t="str">
            <v>PSM-ZM202601040008-0001</v>
          </cell>
          <cell r="G3670" t="str">
            <v>四川大学华西第二医院</v>
          </cell>
          <cell r="H3670" t="str">
            <v>IDT346</v>
          </cell>
          <cell r="I3670">
            <v>6</v>
          </cell>
          <cell r="J3670" t="str">
            <v>mRNA</v>
          </cell>
          <cell r="K3670">
            <v>47.54</v>
          </cell>
          <cell r="L3670">
            <v>15</v>
          </cell>
          <cell r="M3670">
            <v>713.1</v>
          </cell>
          <cell r="N3670">
            <v>453</v>
          </cell>
        </row>
        <row r="3671">
          <cell r="D3671" t="str">
            <v>HGC-26014626</v>
          </cell>
          <cell r="E3671" t="str">
            <v>1-2-4</v>
          </cell>
          <cell r="F3671" t="str">
            <v>PSM-ZM202601040008-0001</v>
          </cell>
          <cell r="G3671" t="str">
            <v>四川大学华西第二医院</v>
          </cell>
          <cell r="H3671" t="str">
            <v>IDT347</v>
          </cell>
          <cell r="I3671">
            <v>6</v>
          </cell>
          <cell r="J3671" t="str">
            <v>mRNA</v>
          </cell>
          <cell r="K3671">
            <v>23.88</v>
          </cell>
          <cell r="L3671">
            <v>15</v>
          </cell>
          <cell r="M3671">
            <v>358.2</v>
          </cell>
          <cell r="N3671">
            <v>453</v>
          </cell>
        </row>
        <row r="3672">
          <cell r="D3672" t="str">
            <v>HGC-26014627</v>
          </cell>
          <cell r="E3672" t="str">
            <v>1-2-5</v>
          </cell>
          <cell r="F3672" t="str">
            <v>PSM-ZM202601040008-0001</v>
          </cell>
          <cell r="G3672" t="str">
            <v>四川大学华西第二医院</v>
          </cell>
          <cell r="H3672" t="str">
            <v>IDT348</v>
          </cell>
          <cell r="I3672">
            <v>6</v>
          </cell>
          <cell r="J3672" t="str">
            <v>mRNA</v>
          </cell>
          <cell r="K3672">
            <v>45.66</v>
          </cell>
          <cell r="L3672">
            <v>15</v>
          </cell>
          <cell r="M3672">
            <v>684.9</v>
          </cell>
          <cell r="N3672">
            <v>453</v>
          </cell>
        </row>
        <row r="3673">
          <cell r="D3673" t="str">
            <v>HGC-26014628</v>
          </cell>
          <cell r="E3673" t="str">
            <v>1-2-6</v>
          </cell>
          <cell r="F3673" t="str">
            <v>PSM-ZM202601040008-0001</v>
          </cell>
          <cell r="G3673" t="str">
            <v>四川大学华西第二医院</v>
          </cell>
          <cell r="H3673" t="str">
            <v>IDT349</v>
          </cell>
          <cell r="I3673">
            <v>6</v>
          </cell>
          <cell r="J3673" t="str">
            <v>mRNA</v>
          </cell>
          <cell r="K3673">
            <v>30.69</v>
          </cell>
          <cell r="L3673">
            <v>15</v>
          </cell>
          <cell r="M3673">
            <v>460.35</v>
          </cell>
          <cell r="N3673">
            <v>453</v>
          </cell>
        </row>
        <row r="3674">
          <cell r="D3674" t="str">
            <v>HGC-26014631</v>
          </cell>
          <cell r="E3674" t="str">
            <v>1-3-1</v>
          </cell>
          <cell r="F3674" t="str">
            <v>PSM-ZM202601040008-0001</v>
          </cell>
          <cell r="G3674" t="str">
            <v>四川大学华西第二医院</v>
          </cell>
          <cell r="H3674" t="str">
            <v>IDT350</v>
          </cell>
          <cell r="I3674">
            <v>6</v>
          </cell>
          <cell r="J3674" t="str">
            <v>mRNA</v>
          </cell>
          <cell r="K3674">
            <v>46.48</v>
          </cell>
          <cell r="L3674">
            <v>15</v>
          </cell>
          <cell r="M3674">
            <v>697.2</v>
          </cell>
          <cell r="N3674">
            <v>453</v>
          </cell>
        </row>
        <row r="3675">
          <cell r="D3675" t="str">
            <v>HGC-26014632</v>
          </cell>
          <cell r="E3675" t="str">
            <v>1-3-2</v>
          </cell>
          <cell r="F3675" t="str">
            <v>PSM-ZM202601040008-0001</v>
          </cell>
          <cell r="G3675" t="str">
            <v>四川大学华西第二医院</v>
          </cell>
          <cell r="H3675" t="str">
            <v>IDT351</v>
          </cell>
          <cell r="I3675">
            <v>6</v>
          </cell>
          <cell r="J3675" t="str">
            <v>mRNA</v>
          </cell>
          <cell r="K3675">
            <v>41.97</v>
          </cell>
          <cell r="L3675">
            <v>15</v>
          </cell>
          <cell r="M3675">
            <v>629.55</v>
          </cell>
          <cell r="N3675">
            <v>453</v>
          </cell>
        </row>
        <row r="3676">
          <cell r="D3676" t="str">
            <v>HGC-26014633</v>
          </cell>
          <cell r="E3676" t="str">
            <v>1-3-3</v>
          </cell>
          <cell r="F3676" t="str">
            <v>PSM-ZM202601040008-0001</v>
          </cell>
          <cell r="G3676" t="str">
            <v>四川大学华西第二医院</v>
          </cell>
          <cell r="H3676" t="str">
            <v>IDT352</v>
          </cell>
          <cell r="I3676">
            <v>6</v>
          </cell>
          <cell r="J3676" t="str">
            <v>mRNA</v>
          </cell>
          <cell r="K3676">
            <v>34.3</v>
          </cell>
          <cell r="L3676">
            <v>15</v>
          </cell>
          <cell r="M3676">
            <v>514.5</v>
          </cell>
          <cell r="N3676">
            <v>453</v>
          </cell>
        </row>
        <row r="3677">
          <cell r="D3677" t="str">
            <v>HGC-26014634</v>
          </cell>
          <cell r="E3677" t="str">
            <v>1-3-4</v>
          </cell>
          <cell r="F3677" t="str">
            <v>PSM-ZM202601040008-0001</v>
          </cell>
          <cell r="G3677" t="str">
            <v>四川大学华西第二医院</v>
          </cell>
          <cell r="H3677" t="str">
            <v>IDT353</v>
          </cell>
          <cell r="I3677">
            <v>6</v>
          </cell>
          <cell r="J3677" t="str">
            <v>mRNA</v>
          </cell>
          <cell r="K3677">
            <v>45.12</v>
          </cell>
          <cell r="L3677">
            <v>15</v>
          </cell>
          <cell r="M3677">
            <v>676.8</v>
          </cell>
          <cell r="N3677">
            <v>453</v>
          </cell>
        </row>
        <row r="3678">
          <cell r="D3678" t="str">
            <v>HGC-26014635</v>
          </cell>
          <cell r="E3678" t="str">
            <v>1-3-5</v>
          </cell>
          <cell r="F3678" t="str">
            <v>PSM-ZM202601040008-0001</v>
          </cell>
          <cell r="G3678" t="str">
            <v>四川大学华西第二医院</v>
          </cell>
          <cell r="H3678" t="str">
            <v>IDT354</v>
          </cell>
          <cell r="I3678">
            <v>6</v>
          </cell>
          <cell r="J3678" t="str">
            <v>mRNA</v>
          </cell>
          <cell r="K3678">
            <v>50.17</v>
          </cell>
          <cell r="L3678">
            <v>15</v>
          </cell>
          <cell r="M3678">
            <v>752.55</v>
          </cell>
          <cell r="N3678">
            <v>453</v>
          </cell>
        </row>
        <row r="3679">
          <cell r="D3679" t="str">
            <v>HGC-26014636</v>
          </cell>
          <cell r="E3679" t="str">
            <v>1-3-6</v>
          </cell>
          <cell r="F3679" t="str">
            <v>PSM-ZM202601040008-0001</v>
          </cell>
          <cell r="G3679" t="str">
            <v>四川大学华西第二医院</v>
          </cell>
          <cell r="H3679" t="str">
            <v>IDT355</v>
          </cell>
          <cell r="I3679">
            <v>6</v>
          </cell>
          <cell r="J3679" t="str">
            <v>mRNA</v>
          </cell>
          <cell r="K3679">
            <v>56.75</v>
          </cell>
          <cell r="L3679">
            <v>15</v>
          </cell>
          <cell r="M3679">
            <v>851.25</v>
          </cell>
          <cell r="N3679">
            <v>453</v>
          </cell>
        </row>
        <row r="3680">
          <cell r="D3680" t="str">
            <v>HGC-26014638</v>
          </cell>
          <cell r="E3680" t="str">
            <v>1-3-8</v>
          </cell>
          <cell r="F3680" t="str">
            <v>PSM-ZM202601040008-0001</v>
          </cell>
          <cell r="G3680" t="str">
            <v>四川大学华西第二医院</v>
          </cell>
          <cell r="H3680" t="str">
            <v>IDT356</v>
          </cell>
          <cell r="I3680">
            <v>6</v>
          </cell>
          <cell r="J3680" t="str">
            <v>mRNA</v>
          </cell>
          <cell r="K3680">
            <v>8.06</v>
          </cell>
          <cell r="L3680">
            <v>15</v>
          </cell>
          <cell r="M3680">
            <v>120.9</v>
          </cell>
          <cell r="N3680">
            <v>453</v>
          </cell>
        </row>
        <row r="3681">
          <cell r="D3681" t="str">
            <v>HGC-26014649</v>
          </cell>
          <cell r="E3681" t="str">
            <v>2-2-3</v>
          </cell>
          <cell r="F3681" t="str">
            <v>PSM-ZM202601040008-0001</v>
          </cell>
          <cell r="G3681" t="str">
            <v>四川大学华西第二医院</v>
          </cell>
          <cell r="H3681" t="str">
            <v>IDT366</v>
          </cell>
          <cell r="I3681">
            <v>6</v>
          </cell>
          <cell r="J3681" t="str">
            <v>mRNA</v>
          </cell>
          <cell r="K3681">
            <v>17.18</v>
          </cell>
          <cell r="L3681">
            <v>15</v>
          </cell>
          <cell r="M3681">
            <v>257.7</v>
          </cell>
          <cell r="N3681">
            <v>453</v>
          </cell>
        </row>
        <row r="3682">
          <cell r="D3682" t="str">
            <v>HGC-26014652</v>
          </cell>
          <cell r="E3682" t="str">
            <v>2-2-6</v>
          </cell>
          <cell r="F3682" t="str">
            <v>PSM-ZM202601040008-0001</v>
          </cell>
          <cell r="G3682" t="str">
            <v>四川大学华西第二医院</v>
          </cell>
          <cell r="H3682" t="str">
            <v>IDT369</v>
          </cell>
          <cell r="I3682">
            <v>6</v>
          </cell>
          <cell r="J3682" t="str">
            <v>mRNA</v>
          </cell>
          <cell r="K3682">
            <v>12.42</v>
          </cell>
          <cell r="L3682">
            <v>15</v>
          </cell>
          <cell r="M3682">
            <v>186.3</v>
          </cell>
          <cell r="N3682">
            <v>453</v>
          </cell>
        </row>
        <row r="3683">
          <cell r="D3683" t="str">
            <v>HGC-26014639</v>
          </cell>
          <cell r="E3683" t="str">
            <v>2-1-1</v>
          </cell>
          <cell r="F3683" t="str">
            <v>PSM-ZM202601040008-0001</v>
          </cell>
          <cell r="G3683" t="str">
            <v>四川大学华西第二医院</v>
          </cell>
          <cell r="H3683" t="str">
            <v>IDT357</v>
          </cell>
          <cell r="I3683">
            <v>6</v>
          </cell>
          <cell r="J3683" t="str">
            <v>mRNA</v>
          </cell>
          <cell r="K3683">
            <v>64.92</v>
          </cell>
          <cell r="L3683">
            <v>15</v>
          </cell>
          <cell r="M3683">
            <v>973.8</v>
          </cell>
          <cell r="N3683">
            <v>451</v>
          </cell>
        </row>
        <row r="3684">
          <cell r="D3684" t="str">
            <v>HGC-26014640</v>
          </cell>
          <cell r="E3684" t="str">
            <v>2-1-2</v>
          </cell>
          <cell r="F3684" t="str">
            <v>PSM-ZM202601040008-0001</v>
          </cell>
          <cell r="G3684" t="str">
            <v>四川大学华西第二医院</v>
          </cell>
          <cell r="H3684" t="str">
            <v>IDT358</v>
          </cell>
          <cell r="I3684">
            <v>6</v>
          </cell>
          <cell r="J3684" t="str">
            <v>mRNA</v>
          </cell>
          <cell r="K3684">
            <v>52.15</v>
          </cell>
          <cell r="L3684">
            <v>15</v>
          </cell>
          <cell r="M3684">
            <v>782.25</v>
          </cell>
          <cell r="N3684">
            <v>451</v>
          </cell>
        </row>
        <row r="3685">
          <cell r="D3685" t="str">
            <v>HGC-26014641</v>
          </cell>
          <cell r="E3685" t="str">
            <v>2-1-3</v>
          </cell>
          <cell r="F3685" t="str">
            <v>PSM-ZM202601040008-0001</v>
          </cell>
          <cell r="G3685" t="str">
            <v>四川大学华西第二医院</v>
          </cell>
          <cell r="H3685" t="str">
            <v>IDT359</v>
          </cell>
          <cell r="I3685">
            <v>6</v>
          </cell>
          <cell r="J3685" t="str">
            <v>mRNA</v>
          </cell>
          <cell r="K3685">
            <v>19.15</v>
          </cell>
          <cell r="L3685">
            <v>15</v>
          </cell>
          <cell r="M3685">
            <v>287.25</v>
          </cell>
          <cell r="N3685">
            <v>451</v>
          </cell>
        </row>
        <row r="3686">
          <cell r="D3686" t="str">
            <v>HGC-26014642</v>
          </cell>
          <cell r="E3686" t="str">
            <v>2-1-4</v>
          </cell>
          <cell r="F3686" t="str">
            <v>PSM-ZM202601040008-0001</v>
          </cell>
          <cell r="G3686" t="str">
            <v>四川大学华西第二医院</v>
          </cell>
          <cell r="H3686" t="str">
            <v>IDT360</v>
          </cell>
          <cell r="I3686">
            <v>6</v>
          </cell>
          <cell r="J3686" t="str">
            <v>mRNA</v>
          </cell>
          <cell r="K3686">
            <v>18.73</v>
          </cell>
          <cell r="L3686">
            <v>15</v>
          </cell>
          <cell r="M3686">
            <v>280.95</v>
          </cell>
          <cell r="N3686">
            <v>451</v>
          </cell>
        </row>
        <row r="3687">
          <cell r="D3687" t="str">
            <v>HGC-26014643</v>
          </cell>
          <cell r="E3687" t="str">
            <v>2-1-5</v>
          </cell>
          <cell r="F3687" t="str">
            <v>PSM-ZM202601040008-0001</v>
          </cell>
          <cell r="G3687" t="str">
            <v>四川大学华西第二医院</v>
          </cell>
          <cell r="H3687" t="str">
            <v>IDT361</v>
          </cell>
          <cell r="I3687">
            <v>6</v>
          </cell>
          <cell r="J3687" t="str">
            <v>mRNA</v>
          </cell>
          <cell r="K3687">
            <v>47.37</v>
          </cell>
          <cell r="L3687">
            <v>15</v>
          </cell>
          <cell r="M3687">
            <v>710.55</v>
          </cell>
          <cell r="N3687">
            <v>451</v>
          </cell>
        </row>
        <row r="3688">
          <cell r="D3688" t="str">
            <v>HGC-26014644</v>
          </cell>
          <cell r="E3688" t="str">
            <v>2-1-6</v>
          </cell>
          <cell r="F3688" t="str">
            <v>PSM-ZM202601040008-0001</v>
          </cell>
          <cell r="G3688" t="str">
            <v>四川大学华西第二医院</v>
          </cell>
          <cell r="H3688" t="str">
            <v>IDT362</v>
          </cell>
          <cell r="I3688">
            <v>6</v>
          </cell>
          <cell r="J3688" t="str">
            <v>mRNA</v>
          </cell>
          <cell r="K3688">
            <v>23.89</v>
          </cell>
          <cell r="L3688">
            <v>15</v>
          </cell>
          <cell r="M3688">
            <v>358.35</v>
          </cell>
          <cell r="N3688">
            <v>451</v>
          </cell>
        </row>
        <row r="3689">
          <cell r="D3689" t="str">
            <v>HGC-26014645</v>
          </cell>
          <cell r="E3689" t="str">
            <v>2-1-7</v>
          </cell>
          <cell r="F3689" t="str">
            <v>PSM-ZM202601040008-0001</v>
          </cell>
          <cell r="G3689" t="str">
            <v>四川大学华西第二医院</v>
          </cell>
          <cell r="H3689" t="str">
            <v>IDT363</v>
          </cell>
          <cell r="I3689">
            <v>6</v>
          </cell>
          <cell r="J3689" t="str">
            <v>mRNA</v>
          </cell>
          <cell r="K3689">
            <v>19.78</v>
          </cell>
          <cell r="L3689">
            <v>15</v>
          </cell>
          <cell r="M3689">
            <v>296.7</v>
          </cell>
          <cell r="N3689">
            <v>451</v>
          </cell>
        </row>
        <row r="3690">
          <cell r="D3690" t="str">
            <v>HGC-26014647</v>
          </cell>
          <cell r="E3690" t="str">
            <v>2-2-1</v>
          </cell>
          <cell r="F3690" t="str">
            <v>PSM-ZM202601040008-0001</v>
          </cell>
          <cell r="G3690" t="str">
            <v>四川大学华西第二医院</v>
          </cell>
          <cell r="H3690" t="str">
            <v>IDT364</v>
          </cell>
          <cell r="I3690">
            <v>6</v>
          </cell>
          <cell r="J3690" t="str">
            <v>mRNA</v>
          </cell>
          <cell r="K3690">
            <v>22.99</v>
          </cell>
          <cell r="L3690">
            <v>15</v>
          </cell>
          <cell r="M3690">
            <v>344.85</v>
          </cell>
          <cell r="N3690">
            <v>451</v>
          </cell>
        </row>
        <row r="3691">
          <cell r="D3691" t="str">
            <v>HGC-26014648</v>
          </cell>
          <cell r="E3691" t="str">
            <v>2-2-2</v>
          </cell>
          <cell r="F3691" t="str">
            <v>PSM-ZM202601040008-0001</v>
          </cell>
          <cell r="G3691" t="str">
            <v>四川大学华西第二医院</v>
          </cell>
          <cell r="H3691" t="str">
            <v>IDT365</v>
          </cell>
          <cell r="I3691">
            <v>6</v>
          </cell>
          <cell r="J3691" t="str">
            <v>mRNA</v>
          </cell>
          <cell r="K3691">
            <v>33.57</v>
          </cell>
          <cell r="L3691">
            <v>15</v>
          </cell>
          <cell r="M3691">
            <v>503.55</v>
          </cell>
          <cell r="N3691">
            <v>451</v>
          </cell>
        </row>
        <row r="3692">
          <cell r="D3692" t="str">
            <v>HGC-26014650</v>
          </cell>
          <cell r="E3692" t="str">
            <v>2-2-4</v>
          </cell>
          <cell r="F3692" t="str">
            <v>PSM-ZM202601040008-0001</v>
          </cell>
          <cell r="G3692" t="str">
            <v>四川大学华西第二医院</v>
          </cell>
          <cell r="H3692" t="str">
            <v>IDT367</v>
          </cell>
          <cell r="I3692">
            <v>6</v>
          </cell>
          <cell r="J3692" t="str">
            <v>mRNA</v>
          </cell>
          <cell r="K3692">
            <v>20.93</v>
          </cell>
          <cell r="L3692">
            <v>15</v>
          </cell>
          <cell r="M3692">
            <v>313.95</v>
          </cell>
          <cell r="N3692">
            <v>451</v>
          </cell>
        </row>
        <row r="3693">
          <cell r="D3693" t="str">
            <v>HGC-26014651</v>
          </cell>
          <cell r="E3693" t="str">
            <v>2-2-5</v>
          </cell>
          <cell r="F3693" t="str">
            <v>PSM-ZM202601040008-0001</v>
          </cell>
          <cell r="G3693" t="str">
            <v>四川大学华西第二医院</v>
          </cell>
          <cell r="H3693" t="str">
            <v>IDT368</v>
          </cell>
          <cell r="I3693">
            <v>6</v>
          </cell>
          <cell r="J3693" t="str">
            <v>mRNA</v>
          </cell>
          <cell r="K3693">
            <v>45.23</v>
          </cell>
          <cell r="L3693">
            <v>15</v>
          </cell>
          <cell r="M3693">
            <v>678.45</v>
          </cell>
          <cell r="N3693">
            <v>451</v>
          </cell>
        </row>
        <row r="3694">
          <cell r="D3694" t="str">
            <v>HGC-26014655</v>
          </cell>
          <cell r="E3694" t="str">
            <v>2-3-1</v>
          </cell>
          <cell r="F3694" t="str">
            <v>PSM-ZM202601040008-0001</v>
          </cell>
          <cell r="G3694" t="str">
            <v>四川大学华西第二医院</v>
          </cell>
          <cell r="H3694" t="str">
            <v>IDT370</v>
          </cell>
          <cell r="I3694">
            <v>6</v>
          </cell>
          <cell r="J3694" t="str">
            <v>mRNA</v>
          </cell>
          <cell r="K3694">
            <v>20.09</v>
          </cell>
          <cell r="L3694">
            <v>15</v>
          </cell>
          <cell r="M3694">
            <v>301.35</v>
          </cell>
          <cell r="N3694">
            <v>451</v>
          </cell>
        </row>
        <row r="3695">
          <cell r="D3695" t="str">
            <v>HGC-26014656</v>
          </cell>
          <cell r="E3695" t="str">
            <v>2-3-2</v>
          </cell>
          <cell r="F3695" t="str">
            <v>PSM-ZM202601040008-0001</v>
          </cell>
          <cell r="G3695" t="str">
            <v>四川大学华西第二医院</v>
          </cell>
          <cell r="H3695" t="str">
            <v>IDT371</v>
          </cell>
          <cell r="I3695">
            <v>6</v>
          </cell>
          <cell r="J3695" t="str">
            <v>mRNA</v>
          </cell>
          <cell r="K3695">
            <v>20.5</v>
          </cell>
          <cell r="L3695">
            <v>15</v>
          </cell>
          <cell r="M3695">
            <v>307.5</v>
          </cell>
          <cell r="N3695">
            <v>451</v>
          </cell>
        </row>
        <row r="3696">
          <cell r="D3696" t="str">
            <v>HGC-26014657</v>
          </cell>
          <cell r="E3696" t="str">
            <v>2-3-3</v>
          </cell>
          <cell r="F3696" t="str">
            <v>PSM-ZM202601040008-0001</v>
          </cell>
          <cell r="G3696" t="str">
            <v>四川大学华西第二医院</v>
          </cell>
          <cell r="H3696" t="str">
            <v>IDT372</v>
          </cell>
          <cell r="I3696">
            <v>6</v>
          </cell>
          <cell r="J3696" t="str">
            <v>mRNA</v>
          </cell>
          <cell r="K3696">
            <v>27.8</v>
          </cell>
          <cell r="L3696">
            <v>15</v>
          </cell>
          <cell r="M3696">
            <v>417</v>
          </cell>
          <cell r="N3696">
            <v>451</v>
          </cell>
        </row>
        <row r="3697">
          <cell r="D3697" t="str">
            <v>HGC-26014658</v>
          </cell>
          <cell r="E3697" t="str">
            <v>2-3-4</v>
          </cell>
          <cell r="F3697" t="str">
            <v>PSM-ZM202601040008-0001</v>
          </cell>
          <cell r="G3697" t="str">
            <v>四川大学华西第二医院</v>
          </cell>
          <cell r="H3697" t="str">
            <v>IDT373</v>
          </cell>
          <cell r="I3697">
            <v>6</v>
          </cell>
          <cell r="J3697" t="str">
            <v>mRNA</v>
          </cell>
          <cell r="K3697">
            <v>18.98</v>
          </cell>
          <cell r="L3697">
            <v>15</v>
          </cell>
          <cell r="M3697">
            <v>284.7</v>
          </cell>
          <cell r="N3697">
            <v>451</v>
          </cell>
        </row>
        <row r="3698">
          <cell r="D3698" t="str">
            <v>HGC-26014659</v>
          </cell>
          <cell r="E3698" t="str">
            <v>2-3-5</v>
          </cell>
          <cell r="F3698" t="str">
            <v>PSM-ZM202601040008-0001</v>
          </cell>
          <cell r="G3698" t="str">
            <v>四川大学华西第二医院</v>
          </cell>
          <cell r="H3698" t="str">
            <v>IDT374</v>
          </cell>
          <cell r="I3698">
            <v>6</v>
          </cell>
          <cell r="J3698" t="str">
            <v>mRNA</v>
          </cell>
          <cell r="K3698">
            <v>54.15</v>
          </cell>
          <cell r="L3698">
            <v>15</v>
          </cell>
          <cell r="M3698">
            <v>812.25</v>
          </cell>
          <cell r="N3698">
            <v>451</v>
          </cell>
        </row>
        <row r="3699">
          <cell r="D3699" t="str">
            <v>HGC-26014660</v>
          </cell>
          <cell r="E3699" t="str">
            <v>2-3-6</v>
          </cell>
          <cell r="F3699" t="str">
            <v>PSM-ZM202601040008-0001</v>
          </cell>
          <cell r="G3699" t="str">
            <v>四川大学华西第二医院</v>
          </cell>
          <cell r="H3699" t="str">
            <v>IDT375</v>
          </cell>
          <cell r="I3699">
            <v>6</v>
          </cell>
          <cell r="J3699" t="str">
            <v>mRNA</v>
          </cell>
          <cell r="K3699">
            <v>19.93</v>
          </cell>
          <cell r="L3699">
            <v>15</v>
          </cell>
          <cell r="M3699">
            <v>298.95</v>
          </cell>
          <cell r="N3699">
            <v>451</v>
          </cell>
        </row>
        <row r="3700">
          <cell r="D3700" t="str">
            <v>HGC-26014661</v>
          </cell>
          <cell r="E3700" t="str">
            <v>2-3-7</v>
          </cell>
          <cell r="F3700" t="str">
            <v>PSM-ZM202601040008-0001</v>
          </cell>
          <cell r="G3700" t="str">
            <v>四川大学华西第二医院</v>
          </cell>
          <cell r="H3700" t="str">
            <v>IDT376</v>
          </cell>
          <cell r="I3700">
            <v>6</v>
          </cell>
          <cell r="J3700" t="str">
            <v>mRNA</v>
          </cell>
          <cell r="K3700">
            <v>27.55</v>
          </cell>
          <cell r="L3700">
            <v>15</v>
          </cell>
          <cell r="M3700">
            <v>413.25</v>
          </cell>
          <cell r="N3700">
            <v>451</v>
          </cell>
        </row>
        <row r="3701">
          <cell r="D3701" t="str">
            <v>HGC-26014615</v>
          </cell>
          <cell r="E3701" t="str">
            <v>1-1-1</v>
          </cell>
          <cell r="F3701" t="str">
            <v>PSM-ZM202601040008-0001</v>
          </cell>
          <cell r="G3701" t="str">
            <v>四川大学华西第二医院</v>
          </cell>
          <cell r="H3701" t="str">
            <v>IDT377</v>
          </cell>
          <cell r="I3701">
            <v>6</v>
          </cell>
          <cell r="J3701" t="str">
            <v>mRNA</v>
          </cell>
          <cell r="K3701">
            <v>80.43</v>
          </cell>
          <cell r="L3701">
            <v>15</v>
          </cell>
          <cell r="M3701">
            <v>1206.45</v>
          </cell>
          <cell r="N3701">
            <v>451</v>
          </cell>
        </row>
        <row r="3702">
          <cell r="D3702" t="str">
            <v>HGC-26014630</v>
          </cell>
          <cell r="E3702" t="str">
            <v>1-2-8</v>
          </cell>
          <cell r="F3702" t="str">
            <v>PSM-ZM202601040008-0001</v>
          </cell>
          <cell r="G3702" t="str">
            <v>四川大学华西第二医院</v>
          </cell>
          <cell r="H3702" t="str">
            <v>IDT378</v>
          </cell>
          <cell r="I3702">
            <v>6</v>
          </cell>
          <cell r="J3702" t="str">
            <v>mRNA</v>
          </cell>
          <cell r="K3702">
            <v>33.59</v>
          </cell>
          <cell r="L3702">
            <v>15</v>
          </cell>
          <cell r="M3702">
            <v>503.85</v>
          </cell>
          <cell r="N3702">
            <v>451</v>
          </cell>
        </row>
        <row r="3703">
          <cell r="D3703" t="str">
            <v>HGC-26014646</v>
          </cell>
          <cell r="E3703" t="str">
            <v>2-1-8</v>
          </cell>
          <cell r="F3703" t="str">
            <v>PSM-ZM202601040008-0001</v>
          </cell>
          <cell r="G3703" t="str">
            <v>四川大学华西第二医院</v>
          </cell>
          <cell r="H3703" t="str">
            <v>IDT379</v>
          </cell>
          <cell r="I3703">
            <v>6</v>
          </cell>
          <cell r="J3703" t="str">
            <v>mRNA</v>
          </cell>
          <cell r="K3703">
            <v>40.18</v>
          </cell>
          <cell r="L3703">
            <v>15</v>
          </cell>
          <cell r="M3703">
            <v>602.7</v>
          </cell>
          <cell r="N3703">
            <v>451</v>
          </cell>
        </row>
        <row r="3704">
          <cell r="D3704" t="str">
            <v>HGC-26014653</v>
          </cell>
          <cell r="E3704" t="str">
            <v>2-2-7</v>
          </cell>
          <cell r="F3704" t="str">
            <v>PSM-ZM202601040008-0001</v>
          </cell>
          <cell r="G3704" t="str">
            <v>四川大学华西第二医院</v>
          </cell>
          <cell r="H3704" t="str">
            <v>IDT380</v>
          </cell>
          <cell r="I3704">
            <v>6</v>
          </cell>
          <cell r="J3704" t="str">
            <v>mRNA</v>
          </cell>
          <cell r="K3704">
            <v>79.28</v>
          </cell>
          <cell r="L3704">
            <v>15</v>
          </cell>
          <cell r="M3704">
            <v>1189.2</v>
          </cell>
          <cell r="N3704">
            <v>451</v>
          </cell>
        </row>
        <row r="3705">
          <cell r="D3705" t="str">
            <v>HGC-26014654</v>
          </cell>
          <cell r="E3705" t="str">
            <v>2-2-8</v>
          </cell>
          <cell r="F3705" t="str">
            <v>PSM-ZM202601040008-0001</v>
          </cell>
          <cell r="G3705" t="str">
            <v>四川大学华西第二医院</v>
          </cell>
          <cell r="H3705" t="str">
            <v>IDT381</v>
          </cell>
          <cell r="I3705">
            <v>6</v>
          </cell>
          <cell r="J3705" t="str">
            <v>mRNA</v>
          </cell>
          <cell r="K3705">
            <v>80.84</v>
          </cell>
          <cell r="L3705">
            <v>15</v>
          </cell>
          <cell r="M3705">
            <v>1212.6</v>
          </cell>
          <cell r="N3705">
            <v>451</v>
          </cell>
        </row>
        <row r="3706">
          <cell r="D3706" t="str">
            <v>HGC-26014662</v>
          </cell>
          <cell r="E3706" t="str">
            <v>2-3-8</v>
          </cell>
          <cell r="F3706" t="str">
            <v>PSM-ZM202601040008-0001</v>
          </cell>
          <cell r="G3706" t="str">
            <v>四川大学华西第二医院</v>
          </cell>
          <cell r="H3706" t="str">
            <v>IDT382</v>
          </cell>
          <cell r="I3706">
            <v>6</v>
          </cell>
          <cell r="J3706" t="str">
            <v>mRNA</v>
          </cell>
          <cell r="K3706">
            <v>71.44</v>
          </cell>
          <cell r="L3706">
            <v>15</v>
          </cell>
          <cell r="M3706">
            <v>1071.6</v>
          </cell>
          <cell r="N3706">
            <v>451</v>
          </cell>
        </row>
        <row r="3707">
          <cell r="D3707" t="str">
            <v>HGC-26010365</v>
          </cell>
          <cell r="E3707" t="str">
            <v>heart1</v>
          </cell>
          <cell r="F3707" t="str">
            <v>PSM-ZM202601190006-0001</v>
          </cell>
          <cell r="G3707" t="str">
            <v>潮新（南京）生物科技有限公司</v>
          </cell>
          <cell r="H3707" t="str">
            <v>ABS96</v>
          </cell>
          <cell r="I3707">
            <v>3</v>
          </cell>
          <cell r="J3707" t="str">
            <v>SmallRNA</v>
          </cell>
        </row>
        <row r="3707">
          <cell r="L3707">
            <v>15</v>
          </cell>
          <cell r="M3707">
            <v>0</v>
          </cell>
          <cell r="N3707">
            <v>158</v>
          </cell>
        </row>
        <row r="3708">
          <cell r="D3708" t="str">
            <v>JX20260130008WHB-4</v>
          </cell>
          <cell r="E3708">
            <v>61234013</v>
          </cell>
          <cell r="F3708" t="str">
            <v>小海码</v>
          </cell>
          <cell r="G3708" t="str">
            <v>小海码</v>
          </cell>
          <cell r="H3708" t="str">
            <v>IDT125</v>
          </cell>
          <cell r="I3708">
            <v>1.6</v>
          </cell>
          <cell r="J3708" t="str">
            <v>小海码</v>
          </cell>
          <cell r="K3708">
            <v>19.22</v>
          </cell>
          <cell r="L3708">
            <v>20</v>
          </cell>
          <cell r="M3708">
            <v>384.4</v>
          </cell>
          <cell r="N3708">
            <v>420</v>
          </cell>
        </row>
        <row r="3709">
          <cell r="D3709" t="str">
            <v>JX20260130009WHB-c</v>
          </cell>
          <cell r="E3709">
            <v>69594317</v>
          </cell>
          <cell r="F3709" t="str">
            <v>小海码</v>
          </cell>
          <cell r="G3709" t="str">
            <v>小海码</v>
          </cell>
          <cell r="H3709" t="str">
            <v>IDT126</v>
          </cell>
          <cell r="I3709">
            <v>1.6</v>
          </cell>
          <cell r="J3709" t="str">
            <v>小海码</v>
          </cell>
        </row>
        <row r="3710">
          <cell r="D3710" t="str">
            <v>JX20260131005WHB-f</v>
          </cell>
          <cell r="E3710">
            <v>64704425</v>
          </cell>
          <cell r="F3710" t="str">
            <v>小海码</v>
          </cell>
          <cell r="G3710" t="str">
            <v>小海码</v>
          </cell>
          <cell r="H3710" t="str">
            <v>IDT129</v>
          </cell>
          <cell r="I3710">
            <v>1.6</v>
          </cell>
          <cell r="J3710" t="str">
            <v>小海码</v>
          </cell>
        </row>
        <row r="3711">
          <cell r="D3711" t="str">
            <v>JX20260131006WHB-c</v>
          </cell>
          <cell r="E3711">
            <v>61195318</v>
          </cell>
          <cell r="F3711" t="str">
            <v>小海码</v>
          </cell>
          <cell r="G3711" t="str">
            <v>小海码</v>
          </cell>
          <cell r="H3711" t="str">
            <v>IDT130</v>
          </cell>
          <cell r="I3711">
            <v>1.6</v>
          </cell>
          <cell r="J3711" t="str">
            <v>小海码</v>
          </cell>
        </row>
        <row r="3712">
          <cell r="D3712" t="str">
            <v>JX20260131007WHB-0</v>
          </cell>
          <cell r="E3712">
            <v>66248194</v>
          </cell>
          <cell r="F3712" t="str">
            <v>小海码</v>
          </cell>
          <cell r="G3712" t="str">
            <v>小海码</v>
          </cell>
          <cell r="H3712" t="str">
            <v>IDT131</v>
          </cell>
          <cell r="I3712">
            <v>1.6</v>
          </cell>
          <cell r="J3712" t="str">
            <v>小海码</v>
          </cell>
        </row>
        <row r="3713">
          <cell r="D3713" t="str">
            <v>JX20260131008WHB-6</v>
          </cell>
          <cell r="E3713">
            <v>69579318</v>
          </cell>
          <cell r="F3713" t="str">
            <v>小海码</v>
          </cell>
          <cell r="G3713" t="str">
            <v>小海码</v>
          </cell>
          <cell r="H3713" t="str">
            <v>IDT132</v>
          </cell>
          <cell r="I3713">
            <v>1.6</v>
          </cell>
          <cell r="J3713" t="str">
            <v>小海码</v>
          </cell>
        </row>
        <row r="3714">
          <cell r="D3714" t="str">
            <v>JX20260131009WHB-e</v>
          </cell>
          <cell r="E3714">
            <v>63837087</v>
          </cell>
          <cell r="F3714" t="str">
            <v>小海码</v>
          </cell>
          <cell r="G3714" t="str">
            <v>小海码</v>
          </cell>
          <cell r="H3714" t="str">
            <v>IDT133</v>
          </cell>
          <cell r="I3714">
            <v>1.6</v>
          </cell>
          <cell r="J3714" t="str">
            <v>小海码</v>
          </cell>
        </row>
        <row r="3715">
          <cell r="D3715" t="str">
            <v>JX20260131010WHB-0</v>
          </cell>
          <cell r="E3715">
            <v>65497425</v>
          </cell>
          <cell r="F3715" t="str">
            <v>小海码</v>
          </cell>
          <cell r="G3715" t="str">
            <v>小海码</v>
          </cell>
          <cell r="H3715" t="str">
            <v>IDT134</v>
          </cell>
          <cell r="I3715">
            <v>1.6</v>
          </cell>
          <cell r="J3715" t="str">
            <v>小海码</v>
          </cell>
        </row>
        <row r="3716">
          <cell r="D3716" t="str">
            <v>JX20260131011WHB-8</v>
          </cell>
          <cell r="E3716">
            <v>60674425</v>
          </cell>
          <cell r="F3716" t="str">
            <v>小海码</v>
          </cell>
          <cell r="G3716" t="str">
            <v>小海码</v>
          </cell>
          <cell r="H3716" t="str">
            <v>IDT135</v>
          </cell>
          <cell r="I3716">
            <v>1.6</v>
          </cell>
          <cell r="J3716" t="str">
            <v>小海码</v>
          </cell>
        </row>
        <row r="3717">
          <cell r="D3717" t="str">
            <v>JX20260131012WHB-9</v>
          </cell>
          <cell r="E3717">
            <v>63776201</v>
          </cell>
          <cell r="F3717" t="str">
            <v>小海码</v>
          </cell>
          <cell r="G3717" t="str">
            <v>小海码</v>
          </cell>
          <cell r="H3717" t="str">
            <v>IDT136</v>
          </cell>
          <cell r="I3717">
            <v>1.6</v>
          </cell>
          <cell r="J3717" t="str">
            <v>小海码</v>
          </cell>
        </row>
        <row r="3718">
          <cell r="D3718" t="str">
            <v>JX20260131013WHB-1</v>
          </cell>
          <cell r="E3718">
            <v>69141201</v>
          </cell>
          <cell r="F3718" t="str">
            <v>小海码</v>
          </cell>
          <cell r="G3718" t="str">
            <v>小海码</v>
          </cell>
          <cell r="H3718" t="str">
            <v>IDT137</v>
          </cell>
          <cell r="I3718">
            <v>1.6</v>
          </cell>
          <cell r="J3718" t="str">
            <v>小海码</v>
          </cell>
          <cell r="K3718">
            <v>20.29</v>
          </cell>
          <cell r="L3718">
            <v>20</v>
          </cell>
          <cell r="M3718">
            <v>405.8</v>
          </cell>
          <cell r="N3718">
            <v>420</v>
          </cell>
        </row>
        <row r="3719">
          <cell r="D3719" t="str">
            <v>JX20260131014WHB-e</v>
          </cell>
          <cell r="E3719">
            <v>66562863</v>
          </cell>
          <cell r="F3719" t="str">
            <v>小海码</v>
          </cell>
          <cell r="G3719" t="str">
            <v>小海码</v>
          </cell>
          <cell r="H3719" t="str">
            <v>IDT138</v>
          </cell>
          <cell r="I3719">
            <v>1.6</v>
          </cell>
          <cell r="J3719" t="str">
            <v>小海码</v>
          </cell>
        </row>
        <row r="3720">
          <cell r="D3720" t="str">
            <v>JX20260131015WHB-e</v>
          </cell>
          <cell r="E3720">
            <v>61901087</v>
          </cell>
          <cell r="F3720" t="str">
            <v>小海码</v>
          </cell>
          <cell r="G3720" t="str">
            <v>小海码</v>
          </cell>
          <cell r="H3720" t="str">
            <v>IDT139</v>
          </cell>
          <cell r="I3720">
            <v>1.6</v>
          </cell>
          <cell r="J3720" t="str">
            <v>小海码</v>
          </cell>
        </row>
        <row r="3721">
          <cell r="D3721" t="str">
            <v>JX20260131016WHB-a</v>
          </cell>
          <cell r="E3721">
            <v>64676425</v>
          </cell>
          <cell r="F3721" t="str">
            <v>小海码</v>
          </cell>
          <cell r="G3721" t="str">
            <v>小海码</v>
          </cell>
          <cell r="H3721" t="str">
            <v>IDT140</v>
          </cell>
          <cell r="I3721">
            <v>1.6</v>
          </cell>
          <cell r="J3721" t="str">
            <v>小海码</v>
          </cell>
        </row>
        <row r="3722">
          <cell r="D3722" t="str">
            <v>JX20260131017WHB-8</v>
          </cell>
          <cell r="E3722">
            <v>63671087</v>
          </cell>
          <cell r="F3722" t="str">
            <v>小海码</v>
          </cell>
          <cell r="G3722" t="str">
            <v>小海码</v>
          </cell>
          <cell r="H3722" t="str">
            <v>IDT141</v>
          </cell>
          <cell r="I3722">
            <v>1.6</v>
          </cell>
          <cell r="J3722" t="str">
            <v>小海码</v>
          </cell>
        </row>
        <row r="3723">
          <cell r="D3723" t="str">
            <v>JX20260131018WHB-d</v>
          </cell>
          <cell r="E3723">
            <v>63078756</v>
          </cell>
          <cell r="F3723" t="str">
            <v>小海码</v>
          </cell>
          <cell r="G3723" t="str">
            <v>小海码</v>
          </cell>
          <cell r="H3723" t="str">
            <v>IDT142</v>
          </cell>
          <cell r="I3723">
            <v>1.6</v>
          </cell>
          <cell r="J3723" t="str">
            <v>小海码</v>
          </cell>
        </row>
        <row r="3724">
          <cell r="D3724" t="str">
            <v>JX20260131019WHB-3</v>
          </cell>
          <cell r="E3724">
            <v>69836756</v>
          </cell>
          <cell r="F3724" t="str">
            <v>小海码</v>
          </cell>
          <cell r="G3724" t="str">
            <v>小海码</v>
          </cell>
          <cell r="H3724" t="str">
            <v>IDT143</v>
          </cell>
          <cell r="I3724">
            <v>1.6</v>
          </cell>
          <cell r="J3724" t="str">
            <v>小海码</v>
          </cell>
        </row>
        <row r="3725">
          <cell r="D3725" t="str">
            <v>JX20260131020WHB-8</v>
          </cell>
          <cell r="E3725">
            <v>63081756</v>
          </cell>
          <cell r="F3725" t="str">
            <v>小海码</v>
          </cell>
          <cell r="G3725" t="str">
            <v>小海码</v>
          </cell>
          <cell r="H3725" t="str">
            <v>IDT144</v>
          </cell>
          <cell r="I3725">
            <v>1.6</v>
          </cell>
          <cell r="J3725" t="str">
            <v>小海码</v>
          </cell>
        </row>
        <row r="3726">
          <cell r="D3726" t="str">
            <v>JX20260131021WHB-8</v>
          </cell>
          <cell r="E3726">
            <v>65069318</v>
          </cell>
          <cell r="F3726" t="str">
            <v>小海码</v>
          </cell>
          <cell r="G3726" t="str">
            <v>小海码</v>
          </cell>
          <cell r="H3726" t="str">
            <v>IDT145</v>
          </cell>
          <cell r="I3726">
            <v>1.6</v>
          </cell>
          <cell r="J3726" t="str">
            <v>小海码</v>
          </cell>
        </row>
        <row r="3727">
          <cell r="D3727" t="str">
            <v>JX20260131022WHB-0</v>
          </cell>
          <cell r="E3727">
            <v>65685532</v>
          </cell>
          <cell r="F3727" t="str">
            <v>小海码</v>
          </cell>
          <cell r="G3727" t="str">
            <v>小海码</v>
          </cell>
          <cell r="H3727" t="str">
            <v>IDT146</v>
          </cell>
          <cell r="I3727">
            <v>1.6</v>
          </cell>
          <cell r="J3727" t="str">
            <v>小海码</v>
          </cell>
        </row>
        <row r="3728">
          <cell r="D3728" t="str">
            <v>JX20260130001WHB-e</v>
          </cell>
          <cell r="E3728" t="str">
            <v>63052550SW</v>
          </cell>
          <cell r="F3728" t="str">
            <v>小海码</v>
          </cell>
          <cell r="G3728" t="str">
            <v>小海码</v>
          </cell>
          <cell r="H3728" t="str">
            <v>IDT121</v>
          </cell>
          <cell r="I3728">
            <v>8</v>
          </cell>
          <cell r="J3728" t="str">
            <v>小海码</v>
          </cell>
          <cell r="K3728">
            <v>17.37</v>
          </cell>
          <cell r="L3728">
            <v>20</v>
          </cell>
          <cell r="M3728">
            <v>347.4</v>
          </cell>
          <cell r="N3728">
            <v>420</v>
          </cell>
        </row>
        <row r="3729">
          <cell r="D3729" t="str">
            <v>JX20260130002WHB-b</v>
          </cell>
          <cell r="E3729" t="str">
            <v>63050169AS</v>
          </cell>
          <cell r="F3729" t="str">
            <v>小海码</v>
          </cell>
          <cell r="G3729" t="str">
            <v>小海码</v>
          </cell>
          <cell r="H3729" t="str">
            <v>IDT122</v>
          </cell>
          <cell r="I3729">
            <v>8</v>
          </cell>
          <cell r="J3729" t="str">
            <v>小海码</v>
          </cell>
        </row>
        <row r="3730">
          <cell r="D3730" t="str">
            <v>JX20260130003WHB-3</v>
          </cell>
          <cell r="E3730" t="str">
            <v>63075368GR</v>
          </cell>
          <cell r="F3730" t="str">
            <v>小海码</v>
          </cell>
          <cell r="G3730" t="str">
            <v>小海码</v>
          </cell>
          <cell r="H3730" t="str">
            <v>IDT123</v>
          </cell>
          <cell r="I3730">
            <v>8</v>
          </cell>
          <cell r="J3730" t="str">
            <v>小海码</v>
          </cell>
        </row>
        <row r="3731">
          <cell r="D3731" t="str">
            <v>JX20260130007WHB-1</v>
          </cell>
          <cell r="E3731">
            <v>67704911</v>
          </cell>
          <cell r="F3731" t="str">
            <v>小海码</v>
          </cell>
          <cell r="G3731" t="str">
            <v>小海码</v>
          </cell>
          <cell r="H3731" t="str">
            <v>IDT124</v>
          </cell>
          <cell r="I3731">
            <v>8</v>
          </cell>
          <cell r="J3731" t="str">
            <v>小海码</v>
          </cell>
        </row>
        <row r="3732">
          <cell r="D3732" t="str">
            <v>JX20260129003WHB-8</v>
          </cell>
          <cell r="E3732" t="str">
            <v>63070906RW</v>
          </cell>
          <cell r="F3732" t="str">
            <v>小海码</v>
          </cell>
          <cell r="G3732" t="str">
            <v>小海码</v>
          </cell>
          <cell r="H3732" t="str">
            <v>IDT127</v>
          </cell>
          <cell r="I3732">
            <v>8</v>
          </cell>
          <cell r="J3732" t="str">
            <v>小海码</v>
          </cell>
        </row>
        <row r="3733">
          <cell r="D3733" t="str">
            <v>JX20260129004WHB-2</v>
          </cell>
          <cell r="E3733" t="str">
            <v>62925293HW</v>
          </cell>
          <cell r="F3733" t="str">
            <v>小海码</v>
          </cell>
          <cell r="G3733" t="str">
            <v>小海码</v>
          </cell>
          <cell r="H3733" t="str">
            <v>IDT128</v>
          </cell>
          <cell r="I3733">
            <v>8</v>
          </cell>
          <cell r="J3733" t="str">
            <v>小海码</v>
          </cell>
        </row>
        <row r="3734">
          <cell r="D3734" t="str">
            <v>JX20260202004WHB-d</v>
          </cell>
          <cell r="E3734" t="str">
            <v>32061123KW</v>
          </cell>
          <cell r="F3734" t="str">
            <v>小海码</v>
          </cell>
          <cell r="G3734" t="str">
            <v>小海码</v>
          </cell>
          <cell r="H3734" t="str">
            <v>IDT147</v>
          </cell>
          <cell r="I3734">
            <v>8</v>
          </cell>
          <cell r="J3734" t="str">
            <v>小海码</v>
          </cell>
        </row>
        <row r="3735">
          <cell r="D3735" t="str">
            <v>JX20260202005WHB-3</v>
          </cell>
          <cell r="E3735" t="str">
            <v>32111053LS</v>
          </cell>
          <cell r="F3735" t="str">
            <v>小海码</v>
          </cell>
          <cell r="G3735" t="str">
            <v>小海码</v>
          </cell>
          <cell r="H3735" t="str">
            <v>IDT148</v>
          </cell>
          <cell r="I3735">
            <v>8</v>
          </cell>
          <cell r="J3735" t="str">
            <v>小海码</v>
          </cell>
        </row>
        <row r="3736">
          <cell r="D3736" t="str">
            <v>JX20260202009WHB-c</v>
          </cell>
          <cell r="E3736" t="str">
            <v>62256268NK</v>
          </cell>
          <cell r="F3736" t="str">
            <v>小海码</v>
          </cell>
          <cell r="G3736" t="str">
            <v>小海码</v>
          </cell>
          <cell r="H3736" t="str">
            <v>IDT149</v>
          </cell>
          <cell r="I3736">
            <v>8</v>
          </cell>
          <cell r="J3736" t="str">
            <v>小海码</v>
          </cell>
        </row>
        <row r="3737">
          <cell r="D3737" t="str">
            <v>JX20260129001SAL-6</v>
          </cell>
          <cell r="E3737" t="str">
            <v>32060257GX</v>
          </cell>
          <cell r="F3737" t="str">
            <v>小海码</v>
          </cell>
          <cell r="G3737" t="str">
            <v>小海码</v>
          </cell>
          <cell r="H3737" t="str">
            <v>IDT150</v>
          </cell>
          <cell r="I3737">
            <v>8</v>
          </cell>
          <cell r="J3737" t="str">
            <v>小海码</v>
          </cell>
          <cell r="K3737">
            <v>18.53</v>
          </cell>
          <cell r="L3737">
            <v>20</v>
          </cell>
          <cell r="M3737">
            <v>370.6</v>
          </cell>
          <cell r="N3737">
            <v>420</v>
          </cell>
        </row>
        <row r="3738">
          <cell r="D3738" t="str">
            <v>JX20260129002SAL-f</v>
          </cell>
          <cell r="E3738" t="str">
            <v>32006610JE</v>
          </cell>
          <cell r="F3738" t="str">
            <v>小海码</v>
          </cell>
          <cell r="G3738" t="str">
            <v>小海码</v>
          </cell>
          <cell r="H3738" t="str">
            <v>IDT151</v>
          </cell>
          <cell r="I3738">
            <v>8</v>
          </cell>
          <cell r="J3738" t="str">
            <v>小海码</v>
          </cell>
        </row>
        <row r="3739">
          <cell r="D3739" t="str">
            <v>JX20260129005ORS-3</v>
          </cell>
          <cell r="E3739" t="str">
            <v>35219388VM</v>
          </cell>
          <cell r="F3739" t="str">
            <v>小海码</v>
          </cell>
          <cell r="G3739" t="str">
            <v>小海码</v>
          </cell>
          <cell r="H3739" t="str">
            <v>IDT152</v>
          </cell>
          <cell r="I3739">
            <v>8</v>
          </cell>
          <cell r="J3739" t="str">
            <v>小海码</v>
          </cell>
        </row>
        <row r="3740">
          <cell r="D3740" t="str">
            <v>JX20260129006ORS-f</v>
          </cell>
          <cell r="E3740" t="str">
            <v>32839362QN</v>
          </cell>
          <cell r="F3740" t="str">
            <v>小海码</v>
          </cell>
          <cell r="G3740" t="str">
            <v>小海码</v>
          </cell>
          <cell r="H3740" t="str">
            <v>IDT153</v>
          </cell>
          <cell r="I3740">
            <v>8</v>
          </cell>
          <cell r="J3740" t="str">
            <v>小海码</v>
          </cell>
        </row>
        <row r="3741">
          <cell r="D3741" t="str">
            <v>JX20260130010ORS-1</v>
          </cell>
          <cell r="E3741" t="str">
            <v>63015081ED</v>
          </cell>
          <cell r="F3741" t="str">
            <v>小海码</v>
          </cell>
          <cell r="G3741" t="str">
            <v>小海码</v>
          </cell>
          <cell r="H3741" t="str">
            <v>IDT154</v>
          </cell>
          <cell r="I3741">
            <v>8</v>
          </cell>
          <cell r="J3741" t="str">
            <v>小海码</v>
          </cell>
        </row>
        <row r="3742">
          <cell r="D3742" t="str">
            <v>JX20260130012ORS-b</v>
          </cell>
          <cell r="E3742">
            <v>30100012</v>
          </cell>
          <cell r="F3742" t="str">
            <v>小海码</v>
          </cell>
          <cell r="G3742" t="str">
            <v>小海码</v>
          </cell>
          <cell r="H3742" t="str">
            <v>IDT155</v>
          </cell>
          <cell r="I3742">
            <v>8</v>
          </cell>
          <cell r="J3742" t="str">
            <v>小海码</v>
          </cell>
        </row>
        <row r="3743">
          <cell r="D3743" t="str">
            <v>JX20260202002ORS-4</v>
          </cell>
          <cell r="E3743" t="str">
            <v>31195975GT</v>
          </cell>
          <cell r="F3743" t="str">
            <v>小海码</v>
          </cell>
          <cell r="G3743" t="str">
            <v>小海码</v>
          </cell>
          <cell r="H3743" t="str">
            <v>IDT156</v>
          </cell>
          <cell r="I3743">
            <v>8</v>
          </cell>
          <cell r="J3743" t="str">
            <v>小海码</v>
          </cell>
        </row>
        <row r="3744">
          <cell r="D3744" t="str">
            <v>JX20260202008ORS-2</v>
          </cell>
          <cell r="E3744" t="str">
            <v>62281668FY</v>
          </cell>
          <cell r="F3744" t="str">
            <v>小海码</v>
          </cell>
          <cell r="G3744" t="str">
            <v>小海码</v>
          </cell>
          <cell r="H3744" t="str">
            <v>IDT157</v>
          </cell>
          <cell r="I3744">
            <v>8</v>
          </cell>
          <cell r="J3744" t="str">
            <v>小海码</v>
          </cell>
        </row>
        <row r="3745">
          <cell r="D3745" t="str">
            <v>JX20260203003SAL-7</v>
          </cell>
          <cell r="E3745" t="str">
            <v>32256705MQ</v>
          </cell>
          <cell r="F3745" t="str">
            <v>小海码</v>
          </cell>
          <cell r="G3745" t="str">
            <v>小海码</v>
          </cell>
          <cell r="H3745" t="str">
            <v>IDT158</v>
          </cell>
          <cell r="I3745">
            <v>8</v>
          </cell>
          <cell r="J3745" t="str">
            <v>小海码</v>
          </cell>
        </row>
        <row r="3746">
          <cell r="D3746" t="str">
            <v>HGC-26012402</v>
          </cell>
          <cell r="E3746" t="str">
            <v>CS002</v>
          </cell>
          <cell r="F3746" t="str">
            <v>PSM-ZM202601190016-0002</v>
          </cell>
          <cell r="G3746" t="str">
            <v>南京森蓝生物科技有限公司</v>
          </cell>
          <cell r="H3746" t="str">
            <v>Adapter_TCR_120</v>
          </cell>
          <cell r="I3746">
            <v>4</v>
          </cell>
          <cell r="J3746" t="str">
            <v>TCR</v>
          </cell>
          <cell r="K3746">
            <v>41.77</v>
          </cell>
          <cell r="L3746">
            <v>80</v>
          </cell>
          <cell r="M3746">
            <v>3341.6</v>
          </cell>
          <cell r="N3746">
            <v>300</v>
          </cell>
        </row>
        <row r="3747">
          <cell r="D3747" t="str">
            <v>HGC-26012410</v>
          </cell>
          <cell r="E3747" t="str">
            <v>CS010</v>
          </cell>
          <cell r="F3747" t="str">
            <v>PSM-ZM202601190016-0003</v>
          </cell>
          <cell r="G3747" t="str">
            <v>南京森蓝生物科技有限公司</v>
          </cell>
          <cell r="H3747" t="str">
            <v>Adapter_TCR_121</v>
          </cell>
          <cell r="I3747">
            <v>4</v>
          </cell>
          <cell r="J3747" t="str">
            <v>TCR</v>
          </cell>
          <cell r="K3747">
            <v>44.63</v>
          </cell>
          <cell r="L3747">
            <v>80</v>
          </cell>
          <cell r="M3747">
            <v>3570.4</v>
          </cell>
          <cell r="N3747">
            <v>300</v>
          </cell>
        </row>
        <row r="3748">
          <cell r="D3748" t="str">
            <v>HGC-26015010</v>
          </cell>
          <cell r="E3748" t="str">
            <v>Y240016</v>
          </cell>
          <cell r="F3748" t="str">
            <v>PSM-ZM202601290013-0001</v>
          </cell>
          <cell r="G3748" t="str">
            <v>南方医科大学珠江医院</v>
          </cell>
          <cell r="H3748" t="str">
            <v>IDT289</v>
          </cell>
          <cell r="I3748">
            <v>12</v>
          </cell>
          <cell r="J3748" t="str">
            <v>mRNA-T7</v>
          </cell>
          <cell r="K3748">
            <v>37.29</v>
          </cell>
          <cell r="L3748">
            <v>35</v>
          </cell>
          <cell r="M3748">
            <v>1305.15</v>
          </cell>
          <cell r="N3748">
            <v>480</v>
          </cell>
        </row>
        <row r="3749">
          <cell r="D3749" t="str">
            <v>HGC-26015011</v>
          </cell>
          <cell r="E3749" t="str">
            <v>Y240069</v>
          </cell>
          <cell r="F3749" t="str">
            <v>PSM-ZM202601290013-0001</v>
          </cell>
          <cell r="G3749" t="str">
            <v>南方医科大学珠江医院</v>
          </cell>
          <cell r="H3749" t="str">
            <v>IDT290</v>
          </cell>
          <cell r="I3749">
            <v>12</v>
          </cell>
          <cell r="J3749" t="str">
            <v>mRNA-T7</v>
          </cell>
          <cell r="K3749">
            <v>40.14</v>
          </cell>
          <cell r="L3749">
            <v>35</v>
          </cell>
          <cell r="M3749">
            <v>1404.9</v>
          </cell>
          <cell r="N3749">
            <v>480</v>
          </cell>
        </row>
        <row r="3750">
          <cell r="D3750" t="str">
            <v>HGC-26015012</v>
          </cell>
          <cell r="E3750" t="str">
            <v>Y240211</v>
          </cell>
          <cell r="F3750" t="str">
            <v>PSM-ZM202601290013-0001</v>
          </cell>
          <cell r="G3750" t="str">
            <v>南方医科大学珠江医院</v>
          </cell>
          <cell r="H3750" t="str">
            <v>IDT291</v>
          </cell>
          <cell r="I3750">
            <v>12</v>
          </cell>
          <cell r="J3750" t="str">
            <v>mRNA-T7</v>
          </cell>
          <cell r="K3750">
            <v>45.06</v>
          </cell>
          <cell r="L3750">
            <v>35</v>
          </cell>
          <cell r="M3750">
            <v>1577.1</v>
          </cell>
          <cell r="N3750">
            <v>480</v>
          </cell>
        </row>
        <row r="3751">
          <cell r="D3751" t="str">
            <v>HGC-26015252</v>
          </cell>
          <cell r="E3751" t="str">
            <v>sh_RAC3-3</v>
          </cell>
          <cell r="F3751" t="str">
            <v>HGC20250228004-0113</v>
          </cell>
          <cell r="G3751" t="str">
            <v>厦门华诺海普生物科技有限公司</v>
          </cell>
          <cell r="H3751" t="str">
            <v>IDT292</v>
          </cell>
          <cell r="I3751">
            <v>6</v>
          </cell>
          <cell r="J3751" t="str">
            <v>mRNA-T7</v>
          </cell>
          <cell r="K3751">
            <v>53.41</v>
          </cell>
          <cell r="L3751">
            <v>35</v>
          </cell>
          <cell r="M3751">
            <v>1869.35</v>
          </cell>
          <cell r="N3751">
            <v>480</v>
          </cell>
        </row>
        <row r="3752">
          <cell r="D3752" t="str">
            <v>HGC-26015086</v>
          </cell>
          <cell r="E3752" t="str">
            <v>DN</v>
          </cell>
          <cell r="F3752" t="str">
            <v>PSM-ZM202601230006-0002</v>
          </cell>
          <cell r="G3752" t="str">
            <v>武汉大学人民医院</v>
          </cell>
          <cell r="H3752" t="str">
            <v>IDT293</v>
          </cell>
          <cell r="I3752">
            <v>6</v>
          </cell>
          <cell r="J3752" t="str">
            <v>mRNA-T7</v>
          </cell>
          <cell r="K3752">
            <v>43.1</v>
          </cell>
          <cell r="L3752">
            <v>35</v>
          </cell>
          <cell r="M3752">
            <v>1508.5</v>
          </cell>
          <cell r="N3752">
            <v>480</v>
          </cell>
        </row>
        <row r="3753">
          <cell r="D3753" t="str">
            <v>HGC-26015087</v>
          </cell>
          <cell r="E3753" t="str">
            <v>DS</v>
          </cell>
          <cell r="F3753" t="str">
            <v>PSM-ZM202601230006-0002</v>
          </cell>
          <cell r="G3753" t="str">
            <v>武汉大学人民医院</v>
          </cell>
          <cell r="H3753" t="str">
            <v>IDT294</v>
          </cell>
          <cell r="I3753">
            <v>6</v>
          </cell>
          <cell r="J3753" t="str">
            <v>mRNA-T7</v>
          </cell>
          <cell r="K3753">
            <v>42.44</v>
          </cell>
          <cell r="L3753">
            <v>35</v>
          </cell>
          <cell r="M3753">
            <v>1485.4</v>
          </cell>
          <cell r="N3753">
            <v>480</v>
          </cell>
        </row>
        <row r="3754">
          <cell r="D3754" t="str">
            <v>HGC-26015088</v>
          </cell>
          <cell r="E3754" t="str">
            <v>0N</v>
          </cell>
          <cell r="F3754" t="str">
            <v>PSM-ZM202601230006-0002</v>
          </cell>
          <cell r="G3754" t="str">
            <v>武汉大学人民医院</v>
          </cell>
          <cell r="H3754" t="str">
            <v>IDT295</v>
          </cell>
          <cell r="I3754">
            <v>6</v>
          </cell>
          <cell r="J3754" t="str">
            <v>mRNA-T7</v>
          </cell>
          <cell r="K3754">
            <v>50.32</v>
          </cell>
          <cell r="L3754">
            <v>35</v>
          </cell>
          <cell r="M3754">
            <v>1761.2</v>
          </cell>
          <cell r="N3754">
            <v>480</v>
          </cell>
        </row>
        <row r="3755">
          <cell r="D3755" t="str">
            <v>HGC-26015089</v>
          </cell>
          <cell r="E3755" t="str">
            <v>0S</v>
          </cell>
          <cell r="F3755" t="str">
            <v>PSM-ZM202601230006-0002</v>
          </cell>
          <cell r="G3755" t="str">
            <v>武汉大学人民医院</v>
          </cell>
          <cell r="H3755" t="str">
            <v>IDT296</v>
          </cell>
          <cell r="I3755">
            <v>6</v>
          </cell>
          <cell r="J3755" t="str">
            <v>mRNA-T7</v>
          </cell>
          <cell r="K3755">
            <v>33.84</v>
          </cell>
          <cell r="L3755">
            <v>35</v>
          </cell>
          <cell r="M3755">
            <v>1184.4</v>
          </cell>
          <cell r="N3755">
            <v>480</v>
          </cell>
        </row>
        <row r="3756">
          <cell r="D3756" t="str">
            <v>HGC-26015090</v>
          </cell>
          <cell r="E3756" t="str">
            <v>6S</v>
          </cell>
          <cell r="F3756" t="str">
            <v>PSM-ZM202601230006-0002</v>
          </cell>
          <cell r="G3756" t="str">
            <v>武汉大学人民医院</v>
          </cell>
          <cell r="H3756" t="str">
            <v>IDT297</v>
          </cell>
          <cell r="I3756">
            <v>6</v>
          </cell>
          <cell r="J3756" t="str">
            <v>mRNA-T7</v>
          </cell>
          <cell r="K3756">
            <v>38.41</v>
          </cell>
          <cell r="L3756">
            <v>35</v>
          </cell>
          <cell r="M3756">
            <v>1344.35</v>
          </cell>
          <cell r="N3756">
            <v>480</v>
          </cell>
        </row>
        <row r="3757">
          <cell r="D3757" t="str">
            <v>HGC-26015091</v>
          </cell>
          <cell r="E3757" t="str">
            <v>6N</v>
          </cell>
          <cell r="F3757" t="str">
            <v>PSM-ZM202601230006-0002</v>
          </cell>
          <cell r="G3757" t="str">
            <v>武汉大学人民医院</v>
          </cell>
          <cell r="H3757" t="str">
            <v>IDT298</v>
          </cell>
          <cell r="I3757">
            <v>6</v>
          </cell>
          <cell r="J3757" t="str">
            <v>mRNA-T7</v>
          </cell>
          <cell r="K3757">
            <v>63.1</v>
          </cell>
          <cell r="L3757">
            <v>35</v>
          </cell>
          <cell r="M3757">
            <v>2208.5</v>
          </cell>
          <cell r="N3757">
            <v>480</v>
          </cell>
        </row>
        <row r="3758">
          <cell r="D3758" t="str">
            <v>HGC-26016674</v>
          </cell>
          <cell r="E3758" t="str">
            <v>CLP1</v>
          </cell>
          <cell r="F3758" t="str">
            <v>PSM-ZM202512190005-0004</v>
          </cell>
          <cell r="G3758" t="str">
            <v>江西凯群生物科技有限公司</v>
          </cell>
          <cell r="H3758" t="str">
            <v>IDT335</v>
          </cell>
          <cell r="I3758">
            <v>6</v>
          </cell>
          <cell r="J3758" t="str">
            <v>mRNA</v>
          </cell>
          <cell r="K3758">
            <v>37.61</v>
          </cell>
          <cell r="L3758">
            <v>35</v>
          </cell>
          <cell r="M3758">
            <v>1316.35</v>
          </cell>
          <cell r="N3758">
            <v>480</v>
          </cell>
        </row>
        <row r="3759">
          <cell r="D3759" t="str">
            <v>HGC-26016675</v>
          </cell>
          <cell r="E3759" t="str">
            <v>CLP2</v>
          </cell>
          <cell r="F3759" t="str">
            <v>PSM-ZM202512190005-0004</v>
          </cell>
          <cell r="G3759" t="str">
            <v>江西凯群生物科技有限公司</v>
          </cell>
          <cell r="H3759" t="str">
            <v>IDT336</v>
          </cell>
          <cell r="I3759">
            <v>6</v>
          </cell>
          <cell r="J3759" t="str">
            <v>mRNA</v>
          </cell>
          <cell r="K3759">
            <v>35.77</v>
          </cell>
          <cell r="L3759">
            <v>35</v>
          </cell>
          <cell r="M3759">
            <v>1251.95</v>
          </cell>
          <cell r="N3759">
            <v>480</v>
          </cell>
        </row>
        <row r="3760">
          <cell r="D3760" t="str">
            <v>HGC-26016676</v>
          </cell>
          <cell r="E3760" t="str">
            <v>CLP3</v>
          </cell>
          <cell r="F3760" t="str">
            <v>PSM-ZM202512190005-0004</v>
          </cell>
          <cell r="G3760" t="str">
            <v>江西凯群生物科技有限公司</v>
          </cell>
          <cell r="H3760" t="str">
            <v>IDT337</v>
          </cell>
          <cell r="I3760">
            <v>6</v>
          </cell>
          <cell r="J3760" t="str">
            <v>mRNA</v>
          </cell>
          <cell r="K3760">
            <v>62.03</v>
          </cell>
          <cell r="L3760">
            <v>35</v>
          </cell>
          <cell r="M3760">
            <v>2171.05</v>
          </cell>
          <cell r="N3760">
            <v>480</v>
          </cell>
        </row>
        <row r="3761">
          <cell r="D3761" t="str">
            <v>HGC-26016677</v>
          </cell>
          <cell r="E3761" t="str">
            <v>KO1</v>
          </cell>
          <cell r="F3761" t="str">
            <v>PSM-ZM202512190005-0004</v>
          </cell>
          <cell r="G3761" t="str">
            <v>江西凯群生物科技有限公司</v>
          </cell>
          <cell r="H3761" t="str">
            <v>IDT338</v>
          </cell>
          <cell r="I3761">
            <v>6</v>
          </cell>
          <cell r="J3761" t="str">
            <v>mRNA</v>
          </cell>
          <cell r="K3761">
            <v>51.71</v>
          </cell>
          <cell r="L3761">
            <v>35</v>
          </cell>
          <cell r="M3761">
            <v>1809.85</v>
          </cell>
          <cell r="N3761">
            <v>480</v>
          </cell>
        </row>
        <row r="3762">
          <cell r="D3762" t="str">
            <v>HGC-26016678</v>
          </cell>
          <cell r="E3762" t="str">
            <v>KO2</v>
          </cell>
          <cell r="F3762" t="str">
            <v>PSM-ZM202512190005-0004</v>
          </cell>
          <cell r="G3762" t="str">
            <v>江西凯群生物科技有限公司</v>
          </cell>
          <cell r="H3762" t="str">
            <v>IDT339</v>
          </cell>
          <cell r="I3762">
            <v>6</v>
          </cell>
          <cell r="J3762" t="str">
            <v>mRNA</v>
          </cell>
          <cell r="K3762">
            <v>63.38</v>
          </cell>
          <cell r="L3762">
            <v>35</v>
          </cell>
          <cell r="M3762">
            <v>2218.3</v>
          </cell>
          <cell r="N3762">
            <v>480</v>
          </cell>
        </row>
        <row r="3763">
          <cell r="D3763" t="str">
            <v>HGC-26016679</v>
          </cell>
          <cell r="E3763" t="str">
            <v>KO3</v>
          </cell>
          <cell r="F3763" t="str">
            <v>PSM-ZM202512190005-0004</v>
          </cell>
          <cell r="G3763" t="str">
            <v>江西凯群生物科技有限公司</v>
          </cell>
          <cell r="H3763" t="str">
            <v>IDT340</v>
          </cell>
          <cell r="I3763">
            <v>6</v>
          </cell>
          <cell r="J3763" t="str">
            <v>mRNA</v>
          </cell>
          <cell r="K3763">
            <v>56.96</v>
          </cell>
          <cell r="L3763">
            <v>35</v>
          </cell>
          <cell r="M3763">
            <v>1993.6</v>
          </cell>
          <cell r="N3763">
            <v>480</v>
          </cell>
        </row>
        <row r="3764">
          <cell r="D3764" t="str">
            <v>HGC-26016680</v>
          </cell>
          <cell r="E3764" t="str">
            <v>KOCLP1</v>
          </cell>
          <cell r="F3764" t="str">
            <v>PSM-ZM202512190005-0004</v>
          </cell>
          <cell r="G3764" t="str">
            <v>江西凯群生物科技有限公司</v>
          </cell>
          <cell r="H3764" t="str">
            <v>IDT341</v>
          </cell>
          <cell r="I3764">
            <v>6</v>
          </cell>
          <cell r="J3764" t="str">
            <v>mRNA</v>
          </cell>
          <cell r="K3764">
            <v>62.04</v>
          </cell>
          <cell r="L3764">
            <v>35</v>
          </cell>
          <cell r="M3764">
            <v>2171.4</v>
          </cell>
          <cell r="N3764">
            <v>480</v>
          </cell>
        </row>
        <row r="3765">
          <cell r="D3765" t="str">
            <v>HGC-26016681</v>
          </cell>
          <cell r="E3765" t="str">
            <v>KOCLP2</v>
          </cell>
          <cell r="F3765" t="str">
            <v>PSM-ZM202512190005-0004</v>
          </cell>
          <cell r="G3765" t="str">
            <v>江西凯群生物科技有限公司</v>
          </cell>
          <cell r="H3765" t="str">
            <v>IDT342</v>
          </cell>
          <cell r="I3765">
            <v>6</v>
          </cell>
          <cell r="J3765" t="str">
            <v>mRNA</v>
          </cell>
          <cell r="K3765">
            <v>50.94</v>
          </cell>
          <cell r="L3765">
            <v>35</v>
          </cell>
          <cell r="M3765">
            <v>1782.9</v>
          </cell>
          <cell r="N3765">
            <v>480</v>
          </cell>
        </row>
        <row r="3766">
          <cell r="D3766" t="str">
            <v>HGC-26016682</v>
          </cell>
          <cell r="E3766" t="str">
            <v>KOCLP3</v>
          </cell>
          <cell r="F3766" t="str">
            <v>PSM-ZM202512190005-0004</v>
          </cell>
          <cell r="G3766" t="str">
            <v>江西凯群生物科技有限公司</v>
          </cell>
          <cell r="H3766" t="str">
            <v>IDT343</v>
          </cell>
          <cell r="I3766">
            <v>7</v>
          </cell>
          <cell r="J3766" t="str">
            <v>mRNA</v>
          </cell>
          <cell r="K3766">
            <v>48.4</v>
          </cell>
          <cell r="L3766">
            <v>35</v>
          </cell>
          <cell r="M3766">
            <v>1694</v>
          </cell>
          <cell r="N3766">
            <v>480</v>
          </cell>
        </row>
        <row r="3767">
          <cell r="D3767" t="str">
            <v>HGC-26020601</v>
          </cell>
          <cell r="E3767" t="str">
            <v>FY_BCRS1</v>
          </cell>
          <cell r="F3767" t="str">
            <v>/</v>
          </cell>
          <cell r="G3767" t="str">
            <v>HAPLOX</v>
          </cell>
          <cell r="H3767" t="str">
            <v>INDEX17</v>
          </cell>
          <cell r="I3767">
            <v>5</v>
          </cell>
          <cell r="J3767" t="str">
            <v>BCR-T7</v>
          </cell>
          <cell r="K3767">
            <v>15.2</v>
          </cell>
          <cell r="L3767">
            <v>20</v>
          </cell>
          <cell r="M3767">
            <v>304</v>
          </cell>
          <cell r="N3767">
            <v>450</v>
          </cell>
        </row>
        <row r="3768">
          <cell r="D3768" t="str">
            <v>20260207R-P1-216</v>
          </cell>
          <cell r="E3768" t="str">
            <v>20260207R-P1-216</v>
          </cell>
        </row>
        <row r="3768">
          <cell r="I3768">
            <v>216</v>
          </cell>
          <cell r="J3768" t="str">
            <v>mRNA</v>
          </cell>
          <cell r="K3768">
            <v>35.35</v>
          </cell>
          <cell r="L3768">
            <v>60</v>
          </cell>
          <cell r="M3768">
            <v>2121</v>
          </cell>
          <cell r="N3768">
            <v>491</v>
          </cell>
        </row>
        <row r="3769">
          <cell r="D3769" t="str">
            <v>20260207R-P2-174</v>
          </cell>
          <cell r="E3769" t="str">
            <v>20260207R-P2-174</v>
          </cell>
        </row>
        <row r="3769">
          <cell r="I3769">
            <v>174</v>
          </cell>
          <cell r="J3769" t="str">
            <v>mRNA</v>
          </cell>
          <cell r="K3769">
            <v>26.14</v>
          </cell>
          <cell r="L3769">
            <v>65</v>
          </cell>
          <cell r="M3769">
            <v>1699.1</v>
          </cell>
          <cell r="N3769">
            <v>495</v>
          </cell>
        </row>
        <row r="3770">
          <cell r="D3770" t="str">
            <v>HGC-26015351</v>
          </cell>
          <cell r="E3770" t="str">
            <v>C_1</v>
          </cell>
          <cell r="F3770" t="str">
            <v>HGC20250228004-0114</v>
          </cell>
          <cell r="G3770" t="str">
            <v>厦门华诺海普生物科技有限公司</v>
          </cell>
          <cell r="H3770" t="str">
            <v>IDT299</v>
          </cell>
          <cell r="I3770">
            <v>6</v>
          </cell>
          <cell r="J3770" t="str">
            <v>mRNA</v>
          </cell>
          <cell r="K3770">
            <v>38.77</v>
          </cell>
          <cell r="L3770">
            <v>35</v>
          </cell>
          <cell r="M3770">
            <v>1356.95</v>
          </cell>
          <cell r="N3770">
            <v>491</v>
          </cell>
        </row>
        <row r="3771">
          <cell r="D3771" t="str">
            <v>HGC-26015352</v>
          </cell>
          <cell r="E3771" t="str">
            <v>C_2</v>
          </cell>
          <cell r="F3771" t="str">
            <v>HGC20250228004-0114</v>
          </cell>
          <cell r="G3771" t="str">
            <v>厦门华诺海普生物科技有限公司</v>
          </cell>
          <cell r="H3771" t="str">
            <v>IDT300</v>
          </cell>
          <cell r="I3771">
            <v>6</v>
          </cell>
          <cell r="J3771" t="str">
            <v>mRNA</v>
          </cell>
          <cell r="K3771">
            <v>34.82</v>
          </cell>
          <cell r="L3771">
            <v>35</v>
          </cell>
          <cell r="M3771">
            <v>1218.7</v>
          </cell>
          <cell r="N3771">
            <v>491</v>
          </cell>
        </row>
        <row r="3772">
          <cell r="D3772" t="str">
            <v>HGC-26015353</v>
          </cell>
          <cell r="E3772" t="str">
            <v>C_3</v>
          </cell>
          <cell r="F3772" t="str">
            <v>HGC20250228004-0114</v>
          </cell>
          <cell r="G3772" t="str">
            <v>厦门华诺海普生物科技有限公司</v>
          </cell>
          <cell r="H3772" t="str">
            <v>IDT301</v>
          </cell>
          <cell r="I3772">
            <v>6</v>
          </cell>
          <cell r="J3772" t="str">
            <v>mRNA</v>
          </cell>
          <cell r="K3772">
            <v>41.18</v>
          </cell>
          <cell r="L3772">
            <v>35</v>
          </cell>
          <cell r="M3772">
            <v>1441.3</v>
          </cell>
          <cell r="N3772">
            <v>491</v>
          </cell>
        </row>
        <row r="3773">
          <cell r="D3773" t="str">
            <v>HGC-26015354</v>
          </cell>
          <cell r="E3773" t="str">
            <v>C_4</v>
          </cell>
          <cell r="F3773" t="str">
            <v>HGC20250228004-0114</v>
          </cell>
          <cell r="G3773" t="str">
            <v>厦门华诺海普生物科技有限公司</v>
          </cell>
          <cell r="H3773" t="str">
            <v>IDT302</v>
          </cell>
          <cell r="I3773">
            <v>6</v>
          </cell>
          <cell r="J3773" t="str">
            <v>mRNA</v>
          </cell>
          <cell r="K3773">
            <v>24.21</v>
          </cell>
          <cell r="L3773">
            <v>35</v>
          </cell>
          <cell r="M3773">
            <v>847.35</v>
          </cell>
          <cell r="N3773">
            <v>491</v>
          </cell>
        </row>
        <row r="3774">
          <cell r="D3774" t="str">
            <v>HGC-26015355</v>
          </cell>
          <cell r="E3774" t="str">
            <v>C_5</v>
          </cell>
          <cell r="F3774" t="str">
            <v>HGC20250228004-0114</v>
          </cell>
          <cell r="G3774" t="str">
            <v>厦门华诺海普生物科技有限公司</v>
          </cell>
          <cell r="H3774" t="str">
            <v>IDT303</v>
          </cell>
          <cell r="I3774">
            <v>6</v>
          </cell>
          <cell r="J3774" t="str">
            <v>mRNA</v>
          </cell>
          <cell r="K3774">
            <v>47.03</v>
          </cell>
          <cell r="L3774">
            <v>35</v>
          </cell>
          <cell r="M3774">
            <v>1646.05</v>
          </cell>
          <cell r="N3774">
            <v>491</v>
          </cell>
        </row>
        <row r="3775">
          <cell r="D3775" t="str">
            <v>HGC-26015356</v>
          </cell>
          <cell r="E3775" t="str">
            <v>C_6</v>
          </cell>
          <cell r="F3775" t="str">
            <v>HGC20250228004-0114</v>
          </cell>
          <cell r="G3775" t="str">
            <v>厦门华诺海普生物科技有限公司</v>
          </cell>
          <cell r="H3775" t="str">
            <v>IDT304</v>
          </cell>
          <cell r="I3775">
            <v>6</v>
          </cell>
          <cell r="J3775" t="str">
            <v>mRNA</v>
          </cell>
          <cell r="K3775">
            <v>41.83</v>
          </cell>
          <cell r="L3775">
            <v>35</v>
          </cell>
          <cell r="M3775">
            <v>1464.05</v>
          </cell>
          <cell r="N3775">
            <v>491</v>
          </cell>
        </row>
        <row r="3776">
          <cell r="D3776" t="str">
            <v>HGC-26015357</v>
          </cell>
          <cell r="E3776" t="str">
            <v>D1_1</v>
          </cell>
          <cell r="F3776" t="str">
            <v>HGC20250228004-0114</v>
          </cell>
          <cell r="G3776" t="str">
            <v>厦门华诺海普生物科技有限公司</v>
          </cell>
          <cell r="H3776" t="str">
            <v>IDT305</v>
          </cell>
          <cell r="I3776">
            <v>6</v>
          </cell>
          <cell r="J3776" t="str">
            <v>mRNA</v>
          </cell>
          <cell r="K3776">
            <v>51.6</v>
          </cell>
          <cell r="L3776">
            <v>35</v>
          </cell>
          <cell r="M3776">
            <v>1806</v>
          </cell>
          <cell r="N3776">
            <v>491</v>
          </cell>
        </row>
        <row r="3777">
          <cell r="D3777" t="str">
            <v>HGC-26015358</v>
          </cell>
          <cell r="E3777" t="str">
            <v>D1_2</v>
          </cell>
          <cell r="F3777" t="str">
            <v>HGC20250228004-0114</v>
          </cell>
          <cell r="G3777" t="str">
            <v>厦门华诺海普生物科技有限公司</v>
          </cell>
          <cell r="H3777" t="str">
            <v>IDT306</v>
          </cell>
          <cell r="I3777">
            <v>6</v>
          </cell>
          <cell r="J3777" t="str">
            <v>mRNA</v>
          </cell>
          <cell r="K3777">
            <v>41.56</v>
          </cell>
          <cell r="L3777">
            <v>35</v>
          </cell>
          <cell r="M3777">
            <v>1454.6</v>
          </cell>
          <cell r="N3777">
            <v>491</v>
          </cell>
        </row>
        <row r="3778">
          <cell r="D3778" t="str">
            <v>HGC-26015359</v>
          </cell>
          <cell r="E3778" t="str">
            <v>D1_3</v>
          </cell>
          <cell r="F3778" t="str">
            <v>HGC20250228004-0114</v>
          </cell>
          <cell r="G3778" t="str">
            <v>厦门华诺海普生物科技有限公司</v>
          </cell>
          <cell r="H3778" t="str">
            <v>IDT307</v>
          </cell>
          <cell r="I3778">
            <v>6</v>
          </cell>
          <cell r="J3778" t="str">
            <v>mRNA</v>
          </cell>
          <cell r="K3778">
            <v>35.13</v>
          </cell>
          <cell r="L3778">
            <v>35</v>
          </cell>
          <cell r="M3778">
            <v>1229.55</v>
          </cell>
          <cell r="N3778">
            <v>491</v>
          </cell>
        </row>
        <row r="3779">
          <cell r="D3779" t="str">
            <v>HGC-26015360</v>
          </cell>
          <cell r="E3779" t="str">
            <v>D1_4</v>
          </cell>
          <cell r="F3779" t="str">
            <v>HGC20250228004-0114</v>
          </cell>
          <cell r="G3779" t="str">
            <v>厦门华诺海普生物科技有限公司</v>
          </cell>
          <cell r="H3779" t="str">
            <v>IDT308</v>
          </cell>
          <cell r="I3779">
            <v>6</v>
          </cell>
          <cell r="J3779" t="str">
            <v>mRNA</v>
          </cell>
          <cell r="K3779">
            <v>52.38</v>
          </cell>
          <cell r="L3779">
            <v>35</v>
          </cell>
          <cell r="M3779">
            <v>1833.3</v>
          </cell>
          <cell r="N3779">
            <v>491</v>
          </cell>
        </row>
        <row r="3780">
          <cell r="D3780" t="str">
            <v>HGC-26015361</v>
          </cell>
          <cell r="E3780" t="str">
            <v>D1_5</v>
          </cell>
          <cell r="F3780" t="str">
            <v>HGC20250228004-0114</v>
          </cell>
          <cell r="G3780" t="str">
            <v>厦门华诺海普生物科技有限公司</v>
          </cell>
          <cell r="H3780" t="str">
            <v>IDT309</v>
          </cell>
          <cell r="I3780">
            <v>6</v>
          </cell>
          <cell r="J3780" t="str">
            <v>mRNA</v>
          </cell>
          <cell r="K3780">
            <v>35.08</v>
          </cell>
          <cell r="L3780">
            <v>35</v>
          </cell>
          <cell r="M3780">
            <v>1227.8</v>
          </cell>
          <cell r="N3780">
            <v>491</v>
          </cell>
        </row>
        <row r="3781">
          <cell r="D3781" t="str">
            <v>HGC-26015362</v>
          </cell>
          <cell r="E3781" t="str">
            <v>D1_6</v>
          </cell>
          <cell r="F3781" t="str">
            <v>HGC20250228004-0114</v>
          </cell>
          <cell r="G3781" t="str">
            <v>厦门华诺海普生物科技有限公司</v>
          </cell>
          <cell r="H3781" t="str">
            <v>IDT310</v>
          </cell>
          <cell r="I3781">
            <v>6</v>
          </cell>
          <cell r="J3781" t="str">
            <v>mRNA</v>
          </cell>
          <cell r="K3781">
            <v>40.86</v>
          </cell>
          <cell r="L3781">
            <v>35</v>
          </cell>
          <cell r="M3781">
            <v>1430.1</v>
          </cell>
          <cell r="N3781">
            <v>491</v>
          </cell>
        </row>
        <row r="3782">
          <cell r="D3782" t="str">
            <v>HGC-26015363</v>
          </cell>
          <cell r="E3782" t="str">
            <v>D4_1</v>
          </cell>
          <cell r="F3782" t="str">
            <v>HGC20250228004-0114</v>
          </cell>
          <cell r="G3782" t="str">
            <v>厦门华诺海普生物科技有限公司</v>
          </cell>
          <cell r="H3782" t="str">
            <v>IDT311</v>
          </cell>
          <cell r="I3782">
            <v>6</v>
          </cell>
          <cell r="J3782" t="str">
            <v>mRNA</v>
          </cell>
          <cell r="K3782">
            <v>42.5</v>
          </cell>
          <cell r="L3782">
            <v>35</v>
          </cell>
          <cell r="M3782">
            <v>1487.5</v>
          </cell>
          <cell r="N3782">
            <v>491</v>
          </cell>
        </row>
        <row r="3783">
          <cell r="D3783" t="str">
            <v>HGC-26015364</v>
          </cell>
          <cell r="E3783" t="str">
            <v>D4_2</v>
          </cell>
          <cell r="F3783" t="str">
            <v>HGC20250228004-0114</v>
          </cell>
          <cell r="G3783" t="str">
            <v>厦门华诺海普生物科技有限公司</v>
          </cell>
          <cell r="H3783" t="str">
            <v>IDT312</v>
          </cell>
          <cell r="I3783">
            <v>6</v>
          </cell>
          <cell r="J3783" t="str">
            <v>mRNA</v>
          </cell>
          <cell r="K3783">
            <v>52.46</v>
          </cell>
          <cell r="L3783">
            <v>35</v>
          </cell>
          <cell r="M3783">
            <v>1836.1</v>
          </cell>
          <cell r="N3783">
            <v>491</v>
          </cell>
        </row>
        <row r="3784">
          <cell r="D3784" t="str">
            <v>HGC-26015365</v>
          </cell>
          <cell r="E3784" t="str">
            <v>D4_3</v>
          </cell>
          <cell r="F3784" t="str">
            <v>HGC20250228004-0114</v>
          </cell>
          <cell r="G3784" t="str">
            <v>厦门华诺海普生物科技有限公司</v>
          </cell>
          <cell r="H3784" t="str">
            <v>IDT313</v>
          </cell>
          <cell r="I3784">
            <v>6</v>
          </cell>
          <cell r="J3784" t="str">
            <v>mRNA</v>
          </cell>
          <cell r="K3784">
            <v>38.06</v>
          </cell>
          <cell r="L3784">
            <v>35</v>
          </cell>
          <cell r="M3784">
            <v>1332.1</v>
          </cell>
          <cell r="N3784">
            <v>491</v>
          </cell>
        </row>
        <row r="3785">
          <cell r="D3785" t="str">
            <v>HGC-26015366</v>
          </cell>
          <cell r="E3785" t="str">
            <v>D4_4</v>
          </cell>
          <cell r="F3785" t="str">
            <v>HGC20250228004-0114</v>
          </cell>
          <cell r="G3785" t="str">
            <v>厦门华诺海普生物科技有限公司</v>
          </cell>
          <cell r="H3785" t="str">
            <v>IDT314</v>
          </cell>
          <cell r="I3785">
            <v>6</v>
          </cell>
          <cell r="J3785" t="str">
            <v>mRNA</v>
          </cell>
          <cell r="K3785">
            <v>39.87</v>
          </cell>
          <cell r="L3785">
            <v>35</v>
          </cell>
          <cell r="M3785">
            <v>1395.45</v>
          </cell>
          <cell r="N3785">
            <v>491</v>
          </cell>
        </row>
        <row r="3786">
          <cell r="D3786" t="str">
            <v>HGC-26015367</v>
          </cell>
          <cell r="E3786" t="str">
            <v>D4_5</v>
          </cell>
          <cell r="F3786" t="str">
            <v>HGC20250228004-0114</v>
          </cell>
          <cell r="G3786" t="str">
            <v>厦门华诺海普生物科技有限公司</v>
          </cell>
          <cell r="H3786" t="str">
            <v>IDT315</v>
          </cell>
          <cell r="I3786">
            <v>6</v>
          </cell>
          <cell r="J3786" t="str">
            <v>mRNA</v>
          </cell>
          <cell r="K3786">
            <v>52.27</v>
          </cell>
          <cell r="L3786">
            <v>35</v>
          </cell>
          <cell r="M3786">
            <v>1829.45</v>
          </cell>
          <cell r="N3786">
            <v>491</v>
          </cell>
        </row>
        <row r="3787">
          <cell r="D3787" t="str">
            <v>HGC-26015368</v>
          </cell>
          <cell r="E3787" t="str">
            <v>D4_6</v>
          </cell>
          <cell r="F3787" t="str">
            <v>HGC20250228004-0114</v>
          </cell>
          <cell r="G3787" t="str">
            <v>厦门华诺海普生物科技有限公司</v>
          </cell>
          <cell r="H3787" t="str">
            <v>IDT316</v>
          </cell>
          <cell r="I3787">
            <v>6</v>
          </cell>
          <cell r="J3787" t="str">
            <v>mRNA</v>
          </cell>
          <cell r="K3787">
            <v>46.37</v>
          </cell>
          <cell r="L3787">
            <v>35</v>
          </cell>
          <cell r="M3787">
            <v>1622.95</v>
          </cell>
          <cell r="N3787">
            <v>491</v>
          </cell>
        </row>
        <row r="3788">
          <cell r="D3788" t="str">
            <v>HGC-26015369</v>
          </cell>
          <cell r="E3788" t="str">
            <v>D7_1</v>
          </cell>
          <cell r="F3788" t="str">
            <v>HGC20250228004-0114</v>
          </cell>
          <cell r="G3788" t="str">
            <v>厦门华诺海普生物科技有限公司</v>
          </cell>
          <cell r="H3788" t="str">
            <v>IDT317</v>
          </cell>
          <cell r="I3788">
            <v>6</v>
          </cell>
          <cell r="J3788" t="str">
            <v>mRNA</v>
          </cell>
          <cell r="K3788">
            <v>30.7</v>
          </cell>
          <cell r="L3788">
            <v>35</v>
          </cell>
          <cell r="M3788">
            <v>1074.5</v>
          </cell>
          <cell r="N3788">
            <v>491</v>
          </cell>
        </row>
        <row r="3789">
          <cell r="D3789" t="str">
            <v>HGC-26015370</v>
          </cell>
          <cell r="E3789" t="str">
            <v>D7_2</v>
          </cell>
          <cell r="F3789" t="str">
            <v>HGC20250228004-0114</v>
          </cell>
          <cell r="G3789" t="str">
            <v>厦门华诺海普生物科技有限公司</v>
          </cell>
          <cell r="H3789" t="str">
            <v>IDT318</v>
          </cell>
          <cell r="I3789">
            <v>6</v>
          </cell>
          <cell r="J3789" t="str">
            <v>mRNA</v>
          </cell>
          <cell r="K3789">
            <v>33.37</v>
          </cell>
          <cell r="L3789">
            <v>35</v>
          </cell>
          <cell r="M3789">
            <v>1167.95</v>
          </cell>
          <cell r="N3789">
            <v>491</v>
          </cell>
        </row>
        <row r="3790">
          <cell r="D3790" t="str">
            <v>HGC-26015371</v>
          </cell>
          <cell r="E3790" t="str">
            <v>D7_3</v>
          </cell>
          <cell r="F3790" t="str">
            <v>HGC20250228004-0114</v>
          </cell>
          <cell r="G3790" t="str">
            <v>厦门华诺海普生物科技有限公司</v>
          </cell>
          <cell r="H3790" t="str">
            <v>IDT319</v>
          </cell>
          <cell r="I3790">
            <v>6</v>
          </cell>
          <cell r="J3790" t="str">
            <v>mRNA</v>
          </cell>
          <cell r="K3790">
            <v>40.93</v>
          </cell>
          <cell r="L3790">
            <v>35</v>
          </cell>
          <cell r="M3790">
            <v>1432.55</v>
          </cell>
          <cell r="N3790">
            <v>491</v>
          </cell>
        </row>
        <row r="3791">
          <cell r="D3791" t="str">
            <v>HGC-26015372</v>
          </cell>
          <cell r="E3791" t="str">
            <v>D7_4</v>
          </cell>
          <cell r="F3791" t="str">
            <v>HGC20250228004-0114</v>
          </cell>
          <cell r="G3791" t="str">
            <v>厦门华诺海普生物科技有限公司</v>
          </cell>
          <cell r="H3791" t="str">
            <v>IDT320</v>
          </cell>
          <cell r="I3791">
            <v>6</v>
          </cell>
          <cell r="J3791" t="str">
            <v>mRNA</v>
          </cell>
          <cell r="K3791">
            <v>34.14</v>
          </cell>
          <cell r="L3791">
            <v>35</v>
          </cell>
          <cell r="M3791">
            <v>1194.9</v>
          </cell>
          <cell r="N3791">
            <v>491</v>
          </cell>
        </row>
        <row r="3792">
          <cell r="D3792" t="str">
            <v>HGC-26015373</v>
          </cell>
          <cell r="E3792" t="str">
            <v>D7_5</v>
          </cell>
          <cell r="F3792" t="str">
            <v>HGC20250228004-0114</v>
          </cell>
          <cell r="G3792" t="str">
            <v>厦门华诺海普生物科技有限公司</v>
          </cell>
          <cell r="H3792" t="str">
            <v>IDT321</v>
          </cell>
          <cell r="I3792">
            <v>6</v>
          </cell>
          <cell r="J3792" t="str">
            <v>mRNA</v>
          </cell>
          <cell r="K3792">
            <v>42.67</v>
          </cell>
          <cell r="L3792">
            <v>35</v>
          </cell>
          <cell r="M3792">
            <v>1493.45</v>
          </cell>
          <cell r="N3792">
            <v>491</v>
          </cell>
        </row>
        <row r="3793">
          <cell r="D3793" t="str">
            <v>HGC-26015374</v>
          </cell>
          <cell r="E3793" t="str">
            <v>D7_6</v>
          </cell>
          <cell r="F3793" t="str">
            <v>HGC20250228004-0114</v>
          </cell>
          <cell r="G3793" t="str">
            <v>厦门华诺海普生物科技有限公司</v>
          </cell>
          <cell r="H3793" t="str">
            <v>IDT322</v>
          </cell>
          <cell r="I3793">
            <v>6</v>
          </cell>
          <cell r="J3793" t="str">
            <v>mRNA</v>
          </cell>
          <cell r="K3793">
            <v>42.7</v>
          </cell>
          <cell r="L3793">
            <v>35</v>
          </cell>
          <cell r="M3793">
            <v>1494.5</v>
          </cell>
          <cell r="N3793">
            <v>491</v>
          </cell>
        </row>
        <row r="3794">
          <cell r="D3794" t="str">
            <v>HGC-26015375</v>
          </cell>
          <cell r="E3794" t="str">
            <v>D14_1</v>
          </cell>
          <cell r="F3794" t="str">
            <v>HGC20250228004-0114</v>
          </cell>
          <cell r="G3794" t="str">
            <v>厦门华诺海普生物科技有限公司</v>
          </cell>
          <cell r="H3794" t="str">
            <v>IDT323</v>
          </cell>
          <cell r="I3794">
            <v>6</v>
          </cell>
          <cell r="J3794" t="str">
            <v>mRNA</v>
          </cell>
          <cell r="K3794">
            <v>36.72</v>
          </cell>
          <cell r="L3794">
            <v>35</v>
          </cell>
          <cell r="M3794">
            <v>1285.2</v>
          </cell>
          <cell r="N3794">
            <v>491</v>
          </cell>
        </row>
        <row r="3795">
          <cell r="D3795" t="str">
            <v>HGC-26015376</v>
          </cell>
          <cell r="E3795" t="str">
            <v>D14_2</v>
          </cell>
          <cell r="F3795" t="str">
            <v>HGC20250228004-0114</v>
          </cell>
          <cell r="G3795" t="str">
            <v>厦门华诺海普生物科技有限公司</v>
          </cell>
          <cell r="H3795" t="str">
            <v>IDT324</v>
          </cell>
          <cell r="I3795">
            <v>6</v>
          </cell>
          <cell r="J3795" t="str">
            <v>mRNA</v>
          </cell>
          <cell r="K3795">
            <v>29.11</v>
          </cell>
          <cell r="L3795">
            <v>35</v>
          </cell>
          <cell r="M3795">
            <v>1018.85</v>
          </cell>
          <cell r="N3795">
            <v>491</v>
          </cell>
        </row>
        <row r="3796">
          <cell r="D3796" t="str">
            <v>HGC-26015377</v>
          </cell>
          <cell r="E3796" t="str">
            <v>D14_3</v>
          </cell>
          <cell r="F3796" t="str">
            <v>HGC20250228004-0114</v>
          </cell>
          <cell r="G3796" t="str">
            <v>厦门华诺海普生物科技有限公司</v>
          </cell>
          <cell r="H3796" t="str">
            <v>IDT325</v>
          </cell>
          <cell r="I3796">
            <v>6</v>
          </cell>
          <cell r="J3796" t="str">
            <v>mRNA</v>
          </cell>
          <cell r="K3796">
            <v>37.16</v>
          </cell>
          <cell r="L3796">
            <v>35</v>
          </cell>
          <cell r="M3796">
            <v>1300.6</v>
          </cell>
          <cell r="N3796">
            <v>491</v>
          </cell>
        </row>
        <row r="3797">
          <cell r="D3797" t="str">
            <v>HGC-26015378</v>
          </cell>
          <cell r="E3797" t="str">
            <v>D14_4</v>
          </cell>
          <cell r="F3797" t="str">
            <v>HGC20250228004-0114</v>
          </cell>
          <cell r="G3797" t="str">
            <v>厦门华诺海普生物科技有限公司</v>
          </cell>
          <cell r="H3797" t="str">
            <v>IDT326</v>
          </cell>
          <cell r="I3797">
            <v>6</v>
          </cell>
          <cell r="J3797" t="str">
            <v>mRNA</v>
          </cell>
          <cell r="K3797">
            <v>40.45</v>
          </cell>
          <cell r="L3797">
            <v>35</v>
          </cell>
          <cell r="M3797">
            <v>1415.75</v>
          </cell>
          <cell r="N3797">
            <v>491</v>
          </cell>
        </row>
        <row r="3798">
          <cell r="D3798" t="str">
            <v>HGC-26015379</v>
          </cell>
          <cell r="E3798" t="str">
            <v>D14_5</v>
          </cell>
          <cell r="F3798" t="str">
            <v>HGC20250228004-0114</v>
          </cell>
          <cell r="G3798" t="str">
            <v>厦门华诺海普生物科技有限公司</v>
          </cell>
          <cell r="H3798" t="str">
            <v>IDT327</v>
          </cell>
          <cell r="I3798">
            <v>6</v>
          </cell>
          <cell r="J3798" t="str">
            <v>mRNA</v>
          </cell>
          <cell r="K3798">
            <v>32.79</v>
          </cell>
          <cell r="L3798">
            <v>35</v>
          </cell>
          <cell r="M3798">
            <v>1147.65</v>
          </cell>
          <cell r="N3798">
            <v>491</v>
          </cell>
        </row>
        <row r="3799">
          <cell r="D3799" t="str">
            <v>HGC-26015380</v>
          </cell>
          <cell r="E3799" t="str">
            <v>D14_6</v>
          </cell>
          <cell r="F3799" t="str">
            <v>HGC20250228004-0114</v>
          </cell>
          <cell r="G3799" t="str">
            <v>厦门华诺海普生物科技有限公司</v>
          </cell>
          <cell r="H3799" t="str">
            <v>IDT328</v>
          </cell>
          <cell r="I3799">
            <v>6</v>
          </cell>
          <cell r="J3799" t="str">
            <v>mRNA</v>
          </cell>
          <cell r="K3799">
            <v>37.38</v>
          </cell>
          <cell r="L3799">
            <v>35</v>
          </cell>
          <cell r="M3799">
            <v>1308.3</v>
          </cell>
          <cell r="N3799">
            <v>491</v>
          </cell>
        </row>
        <row r="3800">
          <cell r="D3800" t="str">
            <v>HGC-26015381</v>
          </cell>
          <cell r="E3800" t="str">
            <v>C_14_1</v>
          </cell>
          <cell r="F3800" t="str">
            <v>HGC20250228004-0114</v>
          </cell>
          <cell r="G3800" t="str">
            <v>厦门华诺海普生物科技有限公司</v>
          </cell>
          <cell r="H3800" t="str">
            <v>IDT329</v>
          </cell>
          <cell r="I3800">
            <v>6</v>
          </cell>
          <cell r="J3800" t="str">
            <v>mRNA</v>
          </cell>
          <cell r="K3800">
            <v>26.95</v>
          </cell>
          <cell r="L3800">
            <v>35</v>
          </cell>
          <cell r="M3800">
            <v>943.25</v>
          </cell>
          <cell r="N3800">
            <v>491</v>
          </cell>
        </row>
        <row r="3801">
          <cell r="D3801" t="str">
            <v>HGC-26015382</v>
          </cell>
          <cell r="E3801" t="str">
            <v>C_14_2</v>
          </cell>
          <cell r="F3801" t="str">
            <v>HGC20250228004-0114</v>
          </cell>
          <cell r="G3801" t="str">
            <v>厦门华诺海普生物科技有限公司</v>
          </cell>
          <cell r="H3801" t="str">
            <v>IDT330</v>
          </cell>
          <cell r="I3801">
            <v>6</v>
          </cell>
          <cell r="J3801" t="str">
            <v>mRNA</v>
          </cell>
          <cell r="K3801">
            <v>27.96</v>
          </cell>
          <cell r="L3801">
            <v>35</v>
          </cell>
          <cell r="M3801">
            <v>978.6</v>
          </cell>
          <cell r="N3801">
            <v>491</v>
          </cell>
        </row>
        <row r="3802">
          <cell r="D3802" t="str">
            <v>HGC-26015383</v>
          </cell>
          <cell r="E3802" t="str">
            <v>C_14_3</v>
          </cell>
          <cell r="F3802" t="str">
            <v>HGC20250228004-0114</v>
          </cell>
          <cell r="G3802" t="str">
            <v>厦门华诺海普生物科技有限公司</v>
          </cell>
          <cell r="H3802" t="str">
            <v>IDT331</v>
          </cell>
          <cell r="I3802">
            <v>6</v>
          </cell>
          <cell r="J3802" t="str">
            <v>mRNA</v>
          </cell>
          <cell r="K3802">
            <v>20.2</v>
          </cell>
          <cell r="L3802">
            <v>35</v>
          </cell>
          <cell r="M3802">
            <v>707</v>
          </cell>
          <cell r="N3802">
            <v>491</v>
          </cell>
        </row>
        <row r="3803">
          <cell r="D3803" t="str">
            <v>HGC-26015384</v>
          </cell>
          <cell r="E3803" t="str">
            <v>C_14_4</v>
          </cell>
          <cell r="F3803" t="str">
            <v>HGC20250228004-0114</v>
          </cell>
          <cell r="G3803" t="str">
            <v>厦门华诺海普生物科技有限公司</v>
          </cell>
          <cell r="H3803" t="str">
            <v>IDT332</v>
          </cell>
          <cell r="I3803">
            <v>6</v>
          </cell>
          <cell r="J3803" t="str">
            <v>mRNA</v>
          </cell>
          <cell r="K3803">
            <v>23.71</v>
          </cell>
          <cell r="L3803">
            <v>35</v>
          </cell>
          <cell r="M3803">
            <v>829.85</v>
          </cell>
          <cell r="N3803">
            <v>491</v>
          </cell>
        </row>
        <row r="3804">
          <cell r="D3804" t="str">
            <v>HGC-26015385</v>
          </cell>
          <cell r="E3804" t="str">
            <v>C_14_5</v>
          </cell>
          <cell r="F3804" t="str">
            <v>HGC20250228004-0114</v>
          </cell>
          <cell r="G3804" t="str">
            <v>厦门华诺海普生物科技有限公司</v>
          </cell>
          <cell r="H3804" t="str">
            <v>IDT333</v>
          </cell>
          <cell r="I3804">
            <v>6</v>
          </cell>
          <cell r="J3804" t="str">
            <v>mRNA</v>
          </cell>
          <cell r="K3804">
            <v>13.8</v>
          </cell>
          <cell r="L3804">
            <v>35</v>
          </cell>
          <cell r="M3804">
            <v>483</v>
          </cell>
          <cell r="N3804">
            <v>491</v>
          </cell>
        </row>
        <row r="3805">
          <cell r="D3805" t="str">
            <v>HGC-26015386</v>
          </cell>
          <cell r="E3805" t="str">
            <v>C_14_6</v>
          </cell>
          <cell r="F3805" t="str">
            <v>HGC20250228004-0114</v>
          </cell>
          <cell r="G3805" t="str">
            <v>厦门华诺海普生物科技有限公司</v>
          </cell>
          <cell r="H3805" t="str">
            <v>IDT334</v>
          </cell>
          <cell r="I3805">
            <v>6</v>
          </cell>
          <cell r="J3805" t="str">
            <v>mRNA</v>
          </cell>
          <cell r="K3805">
            <v>18.21</v>
          </cell>
          <cell r="L3805">
            <v>35</v>
          </cell>
          <cell r="M3805">
            <v>637.35</v>
          </cell>
          <cell r="N3805">
            <v>491</v>
          </cell>
        </row>
        <row r="3806">
          <cell r="D3806" t="str">
            <v>HGC-26015019</v>
          </cell>
          <cell r="E3806" t="str">
            <v>N1</v>
          </cell>
          <cell r="F3806" t="str">
            <v>PSM-ZM202601270007-0001</v>
          </cell>
          <cell r="G3806" t="str">
            <v>浙江大学医学院附属第二医院（浙江省第二医院）</v>
          </cell>
          <cell r="H3806" t="str">
            <v>IDT353</v>
          </cell>
          <cell r="I3806">
            <v>6</v>
          </cell>
          <cell r="J3806" t="str">
            <v>mRNA</v>
          </cell>
          <cell r="K3806">
            <v>17.51</v>
          </cell>
          <cell r="L3806">
            <v>35</v>
          </cell>
          <cell r="M3806">
            <v>612.85</v>
          </cell>
          <cell r="N3806">
            <v>495</v>
          </cell>
        </row>
        <row r="3807">
          <cell r="D3807" t="str">
            <v>HGC-26015019-2</v>
          </cell>
          <cell r="E3807" t="str">
            <v>N2</v>
          </cell>
          <cell r="F3807" t="str">
            <v>PSM-ZM202601270007-0001</v>
          </cell>
          <cell r="G3807" t="str">
            <v>浙江大学医学院附属第二医院（浙江省第二医院）</v>
          </cell>
          <cell r="H3807" t="str">
            <v>IDT354</v>
          </cell>
          <cell r="I3807">
            <v>6</v>
          </cell>
          <cell r="J3807" t="str">
            <v>mRNA</v>
          </cell>
          <cell r="K3807">
            <v>16.41</v>
          </cell>
          <cell r="L3807">
            <v>35</v>
          </cell>
          <cell r="M3807">
            <v>574.35</v>
          </cell>
          <cell r="N3807">
            <v>495</v>
          </cell>
        </row>
        <row r="3808">
          <cell r="D3808" t="str">
            <v>HGC-26015019-3</v>
          </cell>
          <cell r="E3808" t="str">
            <v>N3</v>
          </cell>
          <cell r="F3808" t="str">
            <v>PSM-ZM202601270007-0001</v>
          </cell>
          <cell r="G3808" t="str">
            <v>浙江大学医学院附属第二医院（浙江省第二医院）</v>
          </cell>
          <cell r="H3808" t="str">
            <v>IDT355</v>
          </cell>
          <cell r="I3808">
            <v>6</v>
          </cell>
          <cell r="J3808" t="str">
            <v>mRNA</v>
          </cell>
          <cell r="K3808">
            <v>22.18</v>
          </cell>
          <cell r="L3808">
            <v>35</v>
          </cell>
          <cell r="M3808">
            <v>776.3</v>
          </cell>
          <cell r="N3808">
            <v>495</v>
          </cell>
        </row>
        <row r="3809">
          <cell r="D3809" t="str">
            <v>HGC-26015020</v>
          </cell>
          <cell r="E3809" t="str">
            <v>Q1</v>
          </cell>
          <cell r="F3809" t="str">
            <v>PSM-ZM202601270007-0001</v>
          </cell>
          <cell r="G3809" t="str">
            <v>浙江大学医学院附属第二医院（浙江省第二医院）</v>
          </cell>
          <cell r="H3809" t="str">
            <v>IDT356</v>
          </cell>
          <cell r="I3809">
            <v>6</v>
          </cell>
          <cell r="J3809" t="str">
            <v>mRNA</v>
          </cell>
          <cell r="K3809">
            <v>15.79</v>
          </cell>
          <cell r="L3809">
            <v>35</v>
          </cell>
          <cell r="M3809">
            <v>552.65</v>
          </cell>
          <cell r="N3809">
            <v>495</v>
          </cell>
        </row>
        <row r="3810">
          <cell r="D3810" t="str">
            <v>HGC-26015020-2</v>
          </cell>
          <cell r="E3810" t="str">
            <v>Q2</v>
          </cell>
          <cell r="F3810" t="str">
            <v>PSM-ZM202601270007-0001</v>
          </cell>
          <cell r="G3810" t="str">
            <v>浙江大学医学院附属第二医院（浙江省第二医院）</v>
          </cell>
          <cell r="H3810" t="str">
            <v>IDT357</v>
          </cell>
          <cell r="I3810">
            <v>6</v>
          </cell>
          <cell r="J3810" t="str">
            <v>mRNA</v>
          </cell>
          <cell r="K3810">
            <v>6.75</v>
          </cell>
          <cell r="L3810">
            <v>35</v>
          </cell>
          <cell r="M3810">
            <v>236.25</v>
          </cell>
          <cell r="N3810">
            <v>495</v>
          </cell>
        </row>
        <row r="3811">
          <cell r="D3811" t="str">
            <v>HGC-26015020-3</v>
          </cell>
          <cell r="E3811" t="str">
            <v>Q3</v>
          </cell>
          <cell r="F3811" t="str">
            <v>PSM-ZM202601270007-0001</v>
          </cell>
          <cell r="G3811" t="str">
            <v>浙江大学医学院附属第二医院（浙江省第二医院）</v>
          </cell>
          <cell r="H3811" t="str">
            <v>IDT358</v>
          </cell>
          <cell r="I3811">
            <v>6</v>
          </cell>
          <cell r="J3811" t="str">
            <v>mRNA</v>
          </cell>
          <cell r="K3811">
            <v>20.71</v>
          </cell>
          <cell r="L3811">
            <v>35</v>
          </cell>
          <cell r="M3811">
            <v>724.85</v>
          </cell>
          <cell r="N3811">
            <v>495</v>
          </cell>
        </row>
        <row r="3812">
          <cell r="D3812" t="str">
            <v>HGC-26012331</v>
          </cell>
          <cell r="E3812" t="str">
            <v>C-DRG-2-1</v>
          </cell>
          <cell r="F3812" t="str">
            <v>PSM-ZM202508180003-0004</v>
          </cell>
          <cell r="G3812" t="str">
            <v>海军军医大学第二附属医院</v>
          </cell>
          <cell r="H3812" t="str">
            <v>IDT359</v>
          </cell>
          <cell r="I3812">
            <v>6</v>
          </cell>
          <cell r="J3812" t="str">
            <v>mRNA</v>
          </cell>
          <cell r="K3812">
            <v>32.34</v>
          </cell>
          <cell r="L3812">
            <v>35</v>
          </cell>
          <cell r="M3812">
            <v>1131.9</v>
          </cell>
          <cell r="N3812">
            <v>495</v>
          </cell>
        </row>
        <row r="3813">
          <cell r="D3813" t="str">
            <v>HGC-26012332</v>
          </cell>
          <cell r="E3813" t="str">
            <v>C-DRG-2-2</v>
          </cell>
          <cell r="F3813" t="str">
            <v>PSM-ZM202508180003-0004</v>
          </cell>
          <cell r="G3813" t="str">
            <v>海军军医大学第二附属医院</v>
          </cell>
          <cell r="H3813" t="str">
            <v>IDT360</v>
          </cell>
          <cell r="I3813">
            <v>6</v>
          </cell>
          <cell r="J3813" t="str">
            <v>mRNA</v>
          </cell>
          <cell r="K3813">
            <v>46.3</v>
          </cell>
          <cell r="L3813">
            <v>35</v>
          </cell>
          <cell r="M3813">
            <v>1620.5</v>
          </cell>
          <cell r="N3813">
            <v>495</v>
          </cell>
        </row>
        <row r="3814">
          <cell r="D3814" t="str">
            <v>HGC-26012333</v>
          </cell>
          <cell r="E3814" t="str">
            <v>C-DRG-2-3</v>
          </cell>
          <cell r="F3814" t="str">
            <v>PSM-ZM202508180003-0004</v>
          </cell>
          <cell r="G3814" t="str">
            <v>海军军医大学第二附属医院</v>
          </cell>
          <cell r="H3814" t="str">
            <v>IDT361</v>
          </cell>
          <cell r="I3814">
            <v>6</v>
          </cell>
          <cell r="J3814" t="str">
            <v>mRNA</v>
          </cell>
          <cell r="K3814">
            <v>59.18</v>
          </cell>
          <cell r="L3814">
            <v>35</v>
          </cell>
          <cell r="M3814">
            <v>2071.3</v>
          </cell>
          <cell r="N3814">
            <v>495</v>
          </cell>
        </row>
        <row r="3815">
          <cell r="D3815" t="str">
            <v>HGC-26012334</v>
          </cell>
          <cell r="E3815" t="str">
            <v>C-DRG-6-1</v>
          </cell>
          <cell r="F3815" t="str">
            <v>PSM-ZM202508180003-0004</v>
          </cell>
          <cell r="G3815" t="str">
            <v>海军军医大学第二附属医院</v>
          </cell>
          <cell r="H3815" t="str">
            <v>IDT362</v>
          </cell>
          <cell r="I3815">
            <v>6</v>
          </cell>
          <cell r="J3815" t="str">
            <v>mRNA</v>
          </cell>
          <cell r="K3815">
            <v>54.65</v>
          </cell>
          <cell r="L3815">
            <v>35</v>
          </cell>
          <cell r="M3815">
            <v>1912.75</v>
          </cell>
          <cell r="N3815">
            <v>495</v>
          </cell>
        </row>
        <row r="3816">
          <cell r="D3816" t="str">
            <v>HGC-26012335</v>
          </cell>
          <cell r="E3816" t="str">
            <v>C-DRG-6-2</v>
          </cell>
          <cell r="F3816" t="str">
            <v>PSM-ZM202508180003-0004</v>
          </cell>
          <cell r="G3816" t="str">
            <v>海军军医大学第二附属医院</v>
          </cell>
          <cell r="H3816" t="str">
            <v>IDT363</v>
          </cell>
          <cell r="I3816">
            <v>6</v>
          </cell>
          <cell r="J3816" t="str">
            <v>mRNA</v>
          </cell>
          <cell r="K3816">
            <v>48.52</v>
          </cell>
          <cell r="L3816">
            <v>35</v>
          </cell>
          <cell r="M3816">
            <v>1698.2</v>
          </cell>
          <cell r="N3816">
            <v>495</v>
          </cell>
        </row>
        <row r="3817">
          <cell r="D3817" t="str">
            <v>HGC-26012336</v>
          </cell>
          <cell r="E3817" t="str">
            <v>C-DRG-6-3</v>
          </cell>
          <cell r="F3817" t="str">
            <v>PSM-ZM202508180003-0004</v>
          </cell>
          <cell r="G3817" t="str">
            <v>海军军医大学第二附属医院</v>
          </cell>
          <cell r="H3817" t="str">
            <v>IDT364</v>
          </cell>
          <cell r="I3817">
            <v>6</v>
          </cell>
          <cell r="J3817" t="str">
            <v>mRNA</v>
          </cell>
          <cell r="K3817">
            <v>40.52</v>
          </cell>
          <cell r="L3817">
            <v>35</v>
          </cell>
          <cell r="M3817">
            <v>1418.2</v>
          </cell>
          <cell r="N3817">
            <v>495</v>
          </cell>
        </row>
        <row r="3818">
          <cell r="D3818" t="str">
            <v>HGC-26012337</v>
          </cell>
          <cell r="E3818" t="str">
            <v>C-DRG-10-1</v>
          </cell>
          <cell r="F3818" t="str">
            <v>PSM-ZM202508180003-0004</v>
          </cell>
          <cell r="G3818" t="str">
            <v>海军军医大学第二附属医院</v>
          </cell>
          <cell r="H3818" t="str">
            <v>IDT365</v>
          </cell>
          <cell r="I3818">
            <v>6</v>
          </cell>
          <cell r="J3818" t="str">
            <v>mRNA</v>
          </cell>
          <cell r="K3818">
            <v>52.19</v>
          </cell>
          <cell r="L3818">
            <v>35</v>
          </cell>
          <cell r="M3818">
            <v>1826.65</v>
          </cell>
          <cell r="N3818">
            <v>495</v>
          </cell>
        </row>
        <row r="3819">
          <cell r="D3819" t="str">
            <v>HGC-26012338</v>
          </cell>
          <cell r="E3819" t="str">
            <v>C-DRG-10-2</v>
          </cell>
          <cell r="F3819" t="str">
            <v>PSM-ZM202508180003-0004</v>
          </cell>
          <cell r="G3819" t="str">
            <v>海军军医大学第二附属医院</v>
          </cell>
          <cell r="H3819" t="str">
            <v>IDT366</v>
          </cell>
          <cell r="I3819">
            <v>6</v>
          </cell>
          <cell r="J3819" t="str">
            <v>mRNA</v>
          </cell>
          <cell r="K3819">
            <v>56.74</v>
          </cell>
          <cell r="L3819">
            <v>35</v>
          </cell>
          <cell r="M3819">
            <v>1985.9</v>
          </cell>
          <cell r="N3819">
            <v>495</v>
          </cell>
        </row>
        <row r="3820">
          <cell r="D3820" t="str">
            <v>HGC-26012339</v>
          </cell>
          <cell r="E3820" t="str">
            <v>C-DRG-10-3</v>
          </cell>
          <cell r="F3820" t="str">
            <v>PSM-ZM202508180003-0004</v>
          </cell>
          <cell r="G3820" t="str">
            <v>海军军医大学第二附属医院</v>
          </cell>
          <cell r="H3820" t="str">
            <v>IDT367</v>
          </cell>
          <cell r="I3820">
            <v>6</v>
          </cell>
          <cell r="J3820" t="str">
            <v>mRNA</v>
          </cell>
          <cell r="K3820">
            <v>49.3</v>
          </cell>
          <cell r="L3820">
            <v>35</v>
          </cell>
          <cell r="M3820">
            <v>1725.5</v>
          </cell>
          <cell r="N3820">
            <v>495</v>
          </cell>
        </row>
        <row r="3821">
          <cell r="D3821" t="str">
            <v>HGC-26012340</v>
          </cell>
          <cell r="E3821" t="str">
            <v>C-DRG-14-1</v>
          </cell>
          <cell r="F3821" t="str">
            <v>PSM-ZM202508180003-0004</v>
          </cell>
          <cell r="G3821" t="str">
            <v>海军军医大学第二附属医院</v>
          </cell>
          <cell r="H3821" t="str">
            <v>IDT368</v>
          </cell>
          <cell r="I3821">
            <v>6</v>
          </cell>
          <cell r="J3821" t="str">
            <v>mRNA</v>
          </cell>
          <cell r="K3821">
            <v>45.86</v>
          </cell>
          <cell r="L3821">
            <v>35</v>
          </cell>
          <cell r="M3821">
            <v>1605.1</v>
          </cell>
          <cell r="N3821">
            <v>495</v>
          </cell>
        </row>
        <row r="3822">
          <cell r="D3822" t="str">
            <v>HGC-26012341</v>
          </cell>
          <cell r="E3822" t="str">
            <v>C-DRG-14-2</v>
          </cell>
          <cell r="F3822" t="str">
            <v>PSM-ZM202508180003-0004</v>
          </cell>
          <cell r="G3822" t="str">
            <v>海军军医大学第二附属医院</v>
          </cell>
          <cell r="H3822" t="str">
            <v>IDT369</v>
          </cell>
          <cell r="I3822">
            <v>6</v>
          </cell>
          <cell r="J3822" t="str">
            <v>mRNA</v>
          </cell>
          <cell r="K3822">
            <v>31.59</v>
          </cell>
          <cell r="L3822">
            <v>35</v>
          </cell>
          <cell r="M3822">
            <v>1105.65</v>
          </cell>
          <cell r="N3822">
            <v>495</v>
          </cell>
        </row>
        <row r="3823">
          <cell r="D3823" t="str">
            <v>HGC-26012342</v>
          </cell>
          <cell r="E3823" t="str">
            <v>C-DRG-14-3</v>
          </cell>
          <cell r="F3823" t="str">
            <v>PSM-ZM202508180003-0004</v>
          </cell>
          <cell r="G3823" t="str">
            <v>海军军医大学第二附属医院</v>
          </cell>
          <cell r="H3823" t="str">
            <v>IDT370</v>
          </cell>
          <cell r="I3823">
            <v>6</v>
          </cell>
          <cell r="J3823" t="str">
            <v>mRNA</v>
          </cell>
          <cell r="K3823">
            <v>42.31</v>
          </cell>
          <cell r="L3823">
            <v>35</v>
          </cell>
          <cell r="M3823">
            <v>1480.85</v>
          </cell>
          <cell r="N3823">
            <v>495</v>
          </cell>
        </row>
        <row r="3824">
          <cell r="D3824" t="str">
            <v>HGC-26012346</v>
          </cell>
          <cell r="E3824" t="str">
            <v>C-DRG-22-1</v>
          </cell>
          <cell r="F3824" t="str">
            <v>PSM-ZM202508180003-0004</v>
          </cell>
          <cell r="G3824" t="str">
            <v>海军军医大学第二附属医院</v>
          </cell>
          <cell r="H3824" t="str">
            <v>IDT374</v>
          </cell>
          <cell r="I3824">
            <v>6</v>
          </cell>
          <cell r="J3824" t="str">
            <v>mRNA</v>
          </cell>
          <cell r="K3824">
            <v>53.55</v>
          </cell>
          <cell r="L3824">
            <v>35</v>
          </cell>
          <cell r="M3824">
            <v>1874.25</v>
          </cell>
          <cell r="N3824">
            <v>495</v>
          </cell>
        </row>
        <row r="3825">
          <cell r="D3825" t="str">
            <v>HGC-26012347</v>
          </cell>
          <cell r="E3825" t="str">
            <v>C-DRG-22-2</v>
          </cell>
          <cell r="F3825" t="str">
            <v>PSM-ZM202508180003-0004</v>
          </cell>
          <cell r="G3825" t="str">
            <v>海军军医大学第二附属医院</v>
          </cell>
          <cell r="H3825" t="str">
            <v>IDT375</v>
          </cell>
          <cell r="I3825">
            <v>6</v>
          </cell>
          <cell r="J3825" t="str">
            <v>mRNA</v>
          </cell>
          <cell r="K3825">
            <v>40.9</v>
          </cell>
          <cell r="L3825">
            <v>35</v>
          </cell>
          <cell r="M3825">
            <v>1431.5</v>
          </cell>
          <cell r="N3825">
            <v>495</v>
          </cell>
        </row>
        <row r="3826">
          <cell r="D3826" t="str">
            <v>HGC-26012348</v>
          </cell>
          <cell r="E3826" t="str">
            <v>C-DRG-22-3</v>
          </cell>
          <cell r="F3826" t="str">
            <v>PSM-ZM202508180003-0004</v>
          </cell>
          <cell r="G3826" t="str">
            <v>海军军医大学第二附属医院</v>
          </cell>
          <cell r="H3826" t="str">
            <v>IDT376</v>
          </cell>
          <cell r="I3826">
            <v>6</v>
          </cell>
          <cell r="J3826" t="str">
            <v>mRNA</v>
          </cell>
          <cell r="K3826">
            <v>45.91</v>
          </cell>
          <cell r="L3826">
            <v>35</v>
          </cell>
          <cell r="M3826">
            <v>1606.85</v>
          </cell>
          <cell r="N3826">
            <v>495</v>
          </cell>
        </row>
        <row r="3827">
          <cell r="D3827" t="str">
            <v>HGC-26016861</v>
          </cell>
          <cell r="E3827" t="str">
            <v>007-N</v>
          </cell>
          <cell r="F3827" t="str">
            <v>HGC20250219002-0011</v>
          </cell>
          <cell r="G3827" t="str">
            <v>四川欣莱科生物科技有限公司</v>
          </cell>
          <cell r="H3827" t="str">
            <v>IDT377</v>
          </cell>
          <cell r="I3827">
            <v>6</v>
          </cell>
          <cell r="J3827" t="str">
            <v>mRNA</v>
          </cell>
          <cell r="K3827">
            <v>38.15</v>
          </cell>
          <cell r="L3827">
            <v>35</v>
          </cell>
          <cell r="M3827">
            <v>1335.25</v>
          </cell>
          <cell r="N3827">
            <v>495</v>
          </cell>
        </row>
        <row r="3828">
          <cell r="D3828" t="str">
            <v>HGC-26016862</v>
          </cell>
          <cell r="E3828" t="str">
            <v>008-N</v>
          </cell>
          <cell r="F3828" t="str">
            <v>HGC20250219002-0011</v>
          </cell>
          <cell r="G3828" t="str">
            <v>四川欣莱科生物科技有限公司</v>
          </cell>
          <cell r="H3828" t="str">
            <v>IDT378</v>
          </cell>
          <cell r="I3828">
            <v>6</v>
          </cell>
          <cell r="J3828" t="str">
            <v>mRNA</v>
          </cell>
          <cell r="K3828">
            <v>33.67</v>
          </cell>
          <cell r="L3828">
            <v>35</v>
          </cell>
          <cell r="M3828">
            <v>1178.45</v>
          </cell>
          <cell r="N3828">
            <v>495</v>
          </cell>
        </row>
        <row r="3829">
          <cell r="D3829" t="str">
            <v>HGC-26016863</v>
          </cell>
          <cell r="E3829" t="str">
            <v>010-N</v>
          </cell>
          <cell r="F3829" t="str">
            <v>HGC20250219002-0011</v>
          </cell>
          <cell r="G3829" t="str">
            <v>四川欣莱科生物科技有限公司</v>
          </cell>
          <cell r="H3829" t="str">
            <v>IDT379</v>
          </cell>
          <cell r="I3829">
            <v>6</v>
          </cell>
          <cell r="J3829" t="str">
            <v>mRNA</v>
          </cell>
          <cell r="K3829">
            <v>42.37</v>
          </cell>
          <cell r="L3829">
            <v>35</v>
          </cell>
          <cell r="M3829">
            <v>1482.95</v>
          </cell>
          <cell r="N3829">
            <v>495</v>
          </cell>
        </row>
        <row r="3830">
          <cell r="D3830" t="str">
            <v>HGC-26016864</v>
          </cell>
          <cell r="E3830" t="str">
            <v>0042495047-股骨</v>
          </cell>
          <cell r="F3830" t="str">
            <v>HGC20250219002-0011</v>
          </cell>
          <cell r="G3830" t="str">
            <v>四川欣莱科生物科技有限公司</v>
          </cell>
          <cell r="H3830" t="str">
            <v>IDT380</v>
          </cell>
          <cell r="I3830">
            <v>6</v>
          </cell>
          <cell r="J3830" t="str">
            <v>mRNA</v>
          </cell>
          <cell r="K3830">
            <v>23.98</v>
          </cell>
          <cell r="L3830">
            <v>35</v>
          </cell>
          <cell r="M3830">
            <v>839.3</v>
          </cell>
          <cell r="N3830">
            <v>495</v>
          </cell>
        </row>
        <row r="3831">
          <cell r="D3831" t="str">
            <v>HGC-26016865</v>
          </cell>
          <cell r="E3831" t="str">
            <v>0042495047-髋骨</v>
          </cell>
          <cell r="F3831" t="str">
            <v>HGC20250219002-0011</v>
          </cell>
          <cell r="G3831" t="str">
            <v>四川欣莱科生物科技有限公司</v>
          </cell>
          <cell r="H3831" t="str">
            <v>IDT381</v>
          </cell>
          <cell r="I3831">
            <v>6</v>
          </cell>
          <cell r="J3831" t="str">
            <v>mRNA</v>
          </cell>
          <cell r="K3831">
            <v>20.1</v>
          </cell>
          <cell r="L3831">
            <v>35</v>
          </cell>
          <cell r="M3831">
            <v>703.5</v>
          </cell>
          <cell r="N3831">
            <v>495</v>
          </cell>
        </row>
        <row r="3832">
          <cell r="D3832" t="str">
            <v>HGC-26016866</v>
          </cell>
          <cell r="E3832" t="str">
            <v>0036933198-胫骨</v>
          </cell>
          <cell r="F3832" t="str">
            <v>HGC20250219002-0011</v>
          </cell>
          <cell r="G3832" t="str">
            <v>四川欣莱科生物科技有限公司</v>
          </cell>
          <cell r="H3832" t="str">
            <v>IDT382</v>
          </cell>
          <cell r="I3832">
            <v>6</v>
          </cell>
          <cell r="J3832" t="str">
            <v>mRNA</v>
          </cell>
          <cell r="K3832">
            <v>17.67</v>
          </cell>
          <cell r="L3832">
            <v>35</v>
          </cell>
          <cell r="M3832">
            <v>618.45</v>
          </cell>
          <cell r="N3832">
            <v>495</v>
          </cell>
        </row>
        <row r="3833">
          <cell r="D3833" t="str">
            <v>HGC-26016867</v>
          </cell>
          <cell r="E3833" t="str">
            <v>0036933198-股骨</v>
          </cell>
          <cell r="F3833" t="str">
            <v>HGC20250219002-0011</v>
          </cell>
          <cell r="G3833" t="str">
            <v>四川欣莱科生物科技有限公司</v>
          </cell>
          <cell r="H3833" t="str">
            <v>IDT383</v>
          </cell>
          <cell r="I3833">
            <v>6</v>
          </cell>
          <cell r="J3833" t="str">
            <v>mRNA</v>
          </cell>
          <cell r="K3833">
            <v>27.24</v>
          </cell>
          <cell r="L3833">
            <v>35</v>
          </cell>
          <cell r="M3833">
            <v>953.4</v>
          </cell>
          <cell r="N3833">
            <v>495</v>
          </cell>
        </row>
        <row r="3834">
          <cell r="D3834" t="str">
            <v>HGC-26016868</v>
          </cell>
          <cell r="E3834" t="str">
            <v>0000049700-刘勇-胫骨</v>
          </cell>
          <cell r="F3834" t="str">
            <v>HGC20250219002-0011</v>
          </cell>
          <cell r="G3834" t="str">
            <v>四川欣莱科生物科技有限公司</v>
          </cell>
          <cell r="H3834" t="str">
            <v>IDT384</v>
          </cell>
          <cell r="I3834">
            <v>6</v>
          </cell>
          <cell r="J3834" t="str">
            <v>mRNA</v>
          </cell>
          <cell r="K3834">
            <v>14.97</v>
          </cell>
          <cell r="L3834">
            <v>35</v>
          </cell>
          <cell r="M3834">
            <v>523.95</v>
          </cell>
          <cell r="N3834">
            <v>495</v>
          </cell>
        </row>
        <row r="3835">
          <cell r="D3835" t="str">
            <v>HGC-26015973</v>
          </cell>
          <cell r="E3835" t="str">
            <v>Zn-1</v>
          </cell>
          <cell r="F3835" t="str">
            <v>PSM-ZM202601210009-0002</v>
          </cell>
          <cell r="G3835" t="str">
            <v>中南大学</v>
          </cell>
          <cell r="H3835" t="str">
            <v>IDT344</v>
          </cell>
          <cell r="I3835">
            <v>6</v>
          </cell>
          <cell r="J3835" t="str">
            <v>mRNA-T7</v>
          </cell>
          <cell r="K3835">
            <v>17.89</v>
          </cell>
          <cell r="L3835">
            <v>35</v>
          </cell>
          <cell r="M3835">
            <v>626.15</v>
          </cell>
          <cell r="N3835">
            <v>480</v>
          </cell>
        </row>
        <row r="3836">
          <cell r="D3836" t="str">
            <v>HGC-26015974</v>
          </cell>
          <cell r="E3836" t="str">
            <v>Zn-2</v>
          </cell>
          <cell r="F3836" t="str">
            <v>PSM-ZM202601210009-0002</v>
          </cell>
          <cell r="G3836" t="str">
            <v>中南大学</v>
          </cell>
          <cell r="H3836" t="str">
            <v>IDT345</v>
          </cell>
          <cell r="I3836">
            <v>6</v>
          </cell>
          <cell r="J3836" t="str">
            <v>mRNA-T7</v>
          </cell>
          <cell r="K3836">
            <v>24.04</v>
          </cell>
          <cell r="L3836">
            <v>35</v>
          </cell>
          <cell r="M3836">
            <v>841.4</v>
          </cell>
          <cell r="N3836">
            <v>480</v>
          </cell>
        </row>
        <row r="3837">
          <cell r="D3837" t="str">
            <v>HGC-26015975</v>
          </cell>
          <cell r="E3837" t="str">
            <v>Zn-3</v>
          </cell>
          <cell r="F3837" t="str">
            <v>PSM-ZM202601210009-0002</v>
          </cell>
          <cell r="G3837" t="str">
            <v>中南大学</v>
          </cell>
          <cell r="H3837" t="str">
            <v>IDT346</v>
          </cell>
          <cell r="I3837">
            <v>6</v>
          </cell>
          <cell r="J3837" t="str">
            <v>mRNA-T7</v>
          </cell>
          <cell r="K3837">
            <v>1.89</v>
          </cell>
          <cell r="L3837">
            <v>35</v>
          </cell>
          <cell r="M3837">
            <v>66.15</v>
          </cell>
          <cell r="N3837">
            <v>480</v>
          </cell>
        </row>
        <row r="3838">
          <cell r="D3838" t="str">
            <v>HGC-26015976</v>
          </cell>
          <cell r="E3838" t="str">
            <v>Zn/C-1</v>
          </cell>
          <cell r="F3838" t="str">
            <v>PSM-ZM202601210009-0002</v>
          </cell>
          <cell r="G3838" t="str">
            <v>中南大学</v>
          </cell>
          <cell r="H3838" t="str">
            <v>IDT347</v>
          </cell>
          <cell r="I3838">
            <v>6</v>
          </cell>
          <cell r="J3838" t="str">
            <v>mRNA-T7</v>
          </cell>
          <cell r="K3838">
            <v>5.69</v>
          </cell>
          <cell r="L3838">
            <v>35</v>
          </cell>
          <cell r="M3838">
            <v>199.15</v>
          </cell>
          <cell r="N3838">
            <v>480</v>
          </cell>
        </row>
        <row r="3839">
          <cell r="D3839" t="str">
            <v>HGC-26015977</v>
          </cell>
          <cell r="E3839" t="str">
            <v>Zn/C-2</v>
          </cell>
          <cell r="F3839" t="str">
            <v>PSM-ZM202601210009-0002</v>
          </cell>
          <cell r="G3839" t="str">
            <v>中南大学</v>
          </cell>
          <cell r="H3839" t="str">
            <v>IDT348</v>
          </cell>
          <cell r="I3839">
            <v>6</v>
          </cell>
          <cell r="J3839" t="str">
            <v>mRNA-T7</v>
          </cell>
          <cell r="K3839">
            <v>16.56</v>
          </cell>
          <cell r="L3839">
            <v>35</v>
          </cell>
          <cell r="M3839">
            <v>579.6</v>
          </cell>
          <cell r="N3839">
            <v>480</v>
          </cell>
        </row>
        <row r="3840">
          <cell r="D3840" t="str">
            <v>HGC-26015978</v>
          </cell>
          <cell r="E3840" t="str">
            <v>Zn/C-3</v>
          </cell>
          <cell r="F3840" t="str">
            <v>PSM-ZM202601210009-0002</v>
          </cell>
          <cell r="G3840" t="str">
            <v>中南大学</v>
          </cell>
          <cell r="H3840" t="str">
            <v>IDT349</v>
          </cell>
          <cell r="I3840">
            <v>6</v>
          </cell>
          <cell r="J3840" t="str">
            <v>mRNA-T7</v>
          </cell>
          <cell r="K3840">
            <v>9.52</v>
          </cell>
          <cell r="L3840">
            <v>35</v>
          </cell>
          <cell r="M3840">
            <v>333.2</v>
          </cell>
          <cell r="N3840">
            <v>480</v>
          </cell>
        </row>
        <row r="3841">
          <cell r="D3841" t="str">
            <v>HGC-26010347</v>
          </cell>
          <cell r="E3841">
            <v>1</v>
          </cell>
          <cell r="F3841" t="str">
            <v>PSM-ZM202601210009-0001</v>
          </cell>
          <cell r="G3841" t="str">
            <v>中南大学</v>
          </cell>
          <cell r="H3841" t="str">
            <v>IDT350</v>
          </cell>
          <cell r="I3841">
            <v>6</v>
          </cell>
          <cell r="J3841" t="str">
            <v>mRNA-T7</v>
          </cell>
          <cell r="K3841">
            <v>10.55</v>
          </cell>
          <cell r="L3841">
            <v>35</v>
          </cell>
          <cell r="M3841">
            <v>369.25</v>
          </cell>
          <cell r="N3841">
            <v>480</v>
          </cell>
        </row>
        <row r="3842">
          <cell r="D3842" t="str">
            <v>HGC-26012391</v>
          </cell>
          <cell r="E3842" t="str">
            <v>N3</v>
          </cell>
          <cell r="F3842" t="str">
            <v>PSM-ZM202601230006-0001</v>
          </cell>
          <cell r="G3842" t="str">
            <v>武汉大学人民医院</v>
          </cell>
          <cell r="H3842" t="str">
            <v>IDT351</v>
          </cell>
          <cell r="I3842">
            <v>6</v>
          </cell>
          <cell r="J3842" t="str">
            <v>mRNA-T7</v>
          </cell>
          <cell r="K3842">
            <v>54.58</v>
          </cell>
          <cell r="L3842">
            <v>35</v>
          </cell>
          <cell r="M3842">
            <v>1910.3</v>
          </cell>
          <cell r="N3842">
            <v>480</v>
          </cell>
        </row>
        <row r="3843">
          <cell r="D3843" t="str">
            <v>HGC-26012393</v>
          </cell>
          <cell r="E3843" t="str">
            <v>S3</v>
          </cell>
          <cell r="F3843" t="str">
            <v>PSM-ZM202601230006-0001</v>
          </cell>
          <cell r="G3843" t="str">
            <v>武汉大学人民医院</v>
          </cell>
          <cell r="H3843" t="str">
            <v>IDT352</v>
          </cell>
          <cell r="I3843">
            <v>6</v>
          </cell>
          <cell r="J3843" t="str">
            <v>mRNA-T7</v>
          </cell>
          <cell r="K3843">
            <v>55.79</v>
          </cell>
          <cell r="L3843">
            <v>35</v>
          </cell>
          <cell r="M3843">
            <v>1952.65</v>
          </cell>
          <cell r="N3843">
            <v>480</v>
          </cell>
        </row>
        <row r="3844">
          <cell r="D3844" t="str">
            <v>HGC-25084663-1</v>
          </cell>
          <cell r="E3844" t="str">
            <v>AK112-IIT-016-10010014Pre</v>
          </cell>
          <cell r="F3844" t="str">
            <v>HGC20220106004-0071</v>
          </cell>
          <cell r="G3844" t="str">
            <v>深圳海普洛斯医学检验实验室</v>
          </cell>
          <cell r="H3844" t="str">
            <v>IDT174</v>
          </cell>
          <cell r="I3844">
            <v>11</v>
          </cell>
          <cell r="J3844" t="str">
            <v>SuperWES</v>
          </cell>
          <cell r="K3844">
            <v>4.9</v>
          </cell>
          <cell r="L3844">
            <v>20</v>
          </cell>
          <cell r="M3844">
            <v>98</v>
          </cell>
          <cell r="N3844">
            <v>400</v>
          </cell>
        </row>
        <row r="3845">
          <cell r="D3845" t="str">
            <v>HGC-25083164-1</v>
          </cell>
          <cell r="E3845" t="str">
            <v>AK112-IIT-016-10010012Pre</v>
          </cell>
          <cell r="F3845" t="str">
            <v>HGC20220106004-0070</v>
          </cell>
          <cell r="G3845" t="str">
            <v>深圳海普洛斯医学检验实验室</v>
          </cell>
          <cell r="H3845" t="str">
            <v>IDT175</v>
          </cell>
          <cell r="I3845">
            <v>9</v>
          </cell>
          <cell r="J3845" t="str">
            <v>SuperWES</v>
          </cell>
        </row>
        <row r="3846">
          <cell r="D3846" t="str">
            <v>HGC-26012343</v>
          </cell>
          <cell r="E3846" t="str">
            <v>C-DRG-18-1</v>
          </cell>
          <cell r="F3846" t="str">
            <v>PSM-ZM202508180003-0004</v>
          </cell>
          <cell r="G3846" t="str">
            <v>海军军医大学第二附属医院</v>
          </cell>
          <cell r="H3846" t="str">
            <v>IDT371</v>
          </cell>
          <cell r="I3846">
            <v>6</v>
          </cell>
          <cell r="J3846" t="str">
            <v>mRNA</v>
          </cell>
          <cell r="K3846">
            <v>2.65</v>
          </cell>
          <cell r="L3846">
            <v>15</v>
          </cell>
          <cell r="M3846">
            <v>39.75</v>
          </cell>
          <cell r="N3846">
            <v>450</v>
          </cell>
        </row>
        <row r="3847">
          <cell r="D3847" t="str">
            <v>HGC-26012344</v>
          </cell>
          <cell r="E3847" t="str">
            <v>C-DRG-18-2</v>
          </cell>
          <cell r="F3847" t="str">
            <v>PSM-ZM202508180003-0004</v>
          </cell>
          <cell r="G3847" t="str">
            <v>海军军医大学第二附属医院</v>
          </cell>
          <cell r="H3847" t="str">
            <v>IDT372</v>
          </cell>
          <cell r="I3847">
            <v>6</v>
          </cell>
          <cell r="J3847" t="str">
            <v>mRNA</v>
          </cell>
          <cell r="K3847">
            <v>0.786</v>
          </cell>
          <cell r="L3847">
            <v>15</v>
          </cell>
          <cell r="M3847">
            <v>11.79</v>
          </cell>
          <cell r="N3847">
            <v>450</v>
          </cell>
        </row>
        <row r="3848">
          <cell r="D3848" t="str">
            <v>HGC-26012345</v>
          </cell>
          <cell r="E3848" t="str">
            <v>C-DRG-18-3</v>
          </cell>
          <cell r="F3848" t="str">
            <v>PSM-ZM202508180003-0004</v>
          </cell>
          <cell r="G3848" t="str">
            <v>海军军医大学第二附属医院</v>
          </cell>
          <cell r="H3848" t="str">
            <v>IDT373</v>
          </cell>
          <cell r="I3848">
            <v>6</v>
          </cell>
          <cell r="J3848" t="str">
            <v>mRNA</v>
          </cell>
          <cell r="K3848">
            <v>0.147</v>
          </cell>
          <cell r="L3848">
            <v>15</v>
          </cell>
          <cell r="M3848">
            <v>2.205</v>
          </cell>
          <cell r="N3848">
            <v>480</v>
          </cell>
        </row>
        <row r="3849">
          <cell r="D3849" t="str">
            <v>260208P1-144</v>
          </cell>
          <cell r="E3849" t="str">
            <v>260208P1-144</v>
          </cell>
        </row>
        <row r="3849">
          <cell r="I3849">
            <v>144</v>
          </cell>
          <cell r="J3849" t="str">
            <v>mRNA</v>
          </cell>
          <cell r="K3849">
            <v>31.16</v>
          </cell>
          <cell r="L3849">
            <v>67</v>
          </cell>
          <cell r="M3849">
            <v>2087.72</v>
          </cell>
          <cell r="N3849">
            <v>494</v>
          </cell>
        </row>
        <row r="3850">
          <cell r="D3850" t="str">
            <v>260208P2-172</v>
          </cell>
          <cell r="E3850" t="str">
            <v>260208P2-172</v>
          </cell>
        </row>
        <row r="3850">
          <cell r="I3850">
            <v>172</v>
          </cell>
          <cell r="J3850" t="str">
            <v>mRNA</v>
          </cell>
          <cell r="K3850">
            <v>48.96</v>
          </cell>
          <cell r="L3850">
            <v>59</v>
          </cell>
          <cell r="M3850">
            <v>2888.64</v>
          </cell>
          <cell r="N3850">
            <v>477</v>
          </cell>
        </row>
        <row r="3851">
          <cell r="D3851" t="str">
            <v>260208P3-26</v>
          </cell>
          <cell r="E3851" t="str">
            <v>260208P3-26</v>
          </cell>
        </row>
        <row r="3851">
          <cell r="I3851">
            <v>26</v>
          </cell>
          <cell r="J3851" t="str">
            <v>mRNA</v>
          </cell>
          <cell r="K3851">
            <v>5.34</v>
          </cell>
          <cell r="L3851">
            <v>16</v>
          </cell>
          <cell r="M3851">
            <v>85.44</v>
          </cell>
          <cell r="N3851">
            <v>472</v>
          </cell>
        </row>
        <row r="3852">
          <cell r="D3852" t="str">
            <v>260208P4-222</v>
          </cell>
          <cell r="E3852" t="str">
            <v>260208P4-222</v>
          </cell>
        </row>
        <row r="3852">
          <cell r="I3852">
            <v>222</v>
          </cell>
          <cell r="J3852" t="str">
            <v>mRNA-T7</v>
          </cell>
          <cell r="K3852">
            <v>18.38</v>
          </cell>
          <cell r="L3852">
            <v>92</v>
          </cell>
          <cell r="M3852">
            <v>1690.96</v>
          </cell>
          <cell r="N3852">
            <v>469</v>
          </cell>
        </row>
        <row r="3853">
          <cell r="D3853" t="str">
            <v>260208P5-72</v>
          </cell>
          <cell r="E3853" t="str">
            <v>260208P5-72</v>
          </cell>
        </row>
        <row r="3853">
          <cell r="I3853">
            <v>72</v>
          </cell>
          <cell r="J3853" t="str">
            <v>mRNA-T7</v>
          </cell>
          <cell r="K3853">
            <v>3.56</v>
          </cell>
          <cell r="L3853">
            <v>30</v>
          </cell>
          <cell r="M3853">
            <v>106.8</v>
          </cell>
          <cell r="N3853">
            <v>468</v>
          </cell>
        </row>
        <row r="3854">
          <cell r="D3854" t="str">
            <v>HGC-26017030</v>
          </cell>
          <cell r="E3854" t="str">
            <v>Control-1</v>
          </cell>
          <cell r="F3854" t="str">
            <v>HGC20250228004-0115</v>
          </cell>
          <cell r="G3854" t="str">
            <v>厦门华诺海普生物科技有限公司</v>
          </cell>
          <cell r="H3854" t="str">
            <v>IDT289</v>
          </cell>
          <cell r="I3854">
            <v>6</v>
          </cell>
          <cell r="J3854" t="str">
            <v>mRNA</v>
          </cell>
          <cell r="K3854">
            <v>41.21</v>
          </cell>
          <cell r="L3854">
            <v>30</v>
          </cell>
          <cell r="M3854">
            <v>1236.3</v>
          </cell>
          <cell r="N3854">
            <v>494</v>
          </cell>
        </row>
        <row r="3855">
          <cell r="D3855" t="str">
            <v>HGC-26017031</v>
          </cell>
          <cell r="E3855" t="str">
            <v>Control-2</v>
          </cell>
          <cell r="F3855" t="str">
            <v>HGC20250228004-0115</v>
          </cell>
          <cell r="G3855" t="str">
            <v>厦门华诺海普生物科技有限公司</v>
          </cell>
          <cell r="H3855" t="str">
            <v>IDT290</v>
          </cell>
          <cell r="I3855">
            <v>6</v>
          </cell>
          <cell r="J3855" t="str">
            <v>mRNA</v>
          </cell>
          <cell r="K3855">
            <v>45.75</v>
          </cell>
          <cell r="L3855">
            <v>30</v>
          </cell>
          <cell r="M3855">
            <v>1372.5</v>
          </cell>
          <cell r="N3855">
            <v>494</v>
          </cell>
        </row>
        <row r="3856">
          <cell r="D3856" t="str">
            <v>HGC-26017032</v>
          </cell>
          <cell r="E3856" t="str">
            <v>Control-3</v>
          </cell>
          <cell r="F3856" t="str">
            <v>HGC20250228004-0115</v>
          </cell>
          <cell r="G3856" t="str">
            <v>厦门华诺海普生物科技有限公司</v>
          </cell>
          <cell r="H3856" t="str">
            <v>IDT291</v>
          </cell>
          <cell r="I3856">
            <v>6</v>
          </cell>
          <cell r="J3856" t="str">
            <v>mRNA</v>
          </cell>
          <cell r="K3856">
            <v>52.86</v>
          </cell>
          <cell r="L3856">
            <v>30</v>
          </cell>
          <cell r="M3856">
            <v>1585.8</v>
          </cell>
          <cell r="N3856">
            <v>494</v>
          </cell>
        </row>
        <row r="3857">
          <cell r="D3857" t="str">
            <v>HGC-26017033</v>
          </cell>
          <cell r="E3857" t="str">
            <v>LPS-1</v>
          </cell>
          <cell r="F3857" t="str">
            <v>HGC20250228004-0115</v>
          </cell>
          <cell r="G3857" t="str">
            <v>厦门华诺海普生物科技有限公司</v>
          </cell>
          <cell r="H3857" t="str">
            <v>IDT292</v>
          </cell>
          <cell r="I3857">
            <v>6</v>
          </cell>
          <cell r="J3857" t="str">
            <v>mRNA</v>
          </cell>
          <cell r="K3857">
            <v>58.82</v>
          </cell>
          <cell r="L3857">
            <v>30</v>
          </cell>
          <cell r="M3857">
            <v>1764.6</v>
          </cell>
          <cell r="N3857">
            <v>494</v>
          </cell>
        </row>
        <row r="3858">
          <cell r="D3858" t="str">
            <v>HGC-26017034</v>
          </cell>
          <cell r="E3858" t="str">
            <v>LPS-2</v>
          </cell>
          <cell r="F3858" t="str">
            <v>HGC20250228004-0115</v>
          </cell>
          <cell r="G3858" t="str">
            <v>厦门华诺海普生物科技有限公司</v>
          </cell>
          <cell r="H3858" t="str">
            <v>IDT293</v>
          </cell>
          <cell r="I3858">
            <v>6</v>
          </cell>
          <cell r="J3858" t="str">
            <v>mRNA</v>
          </cell>
          <cell r="K3858">
            <v>49.09</v>
          </cell>
          <cell r="L3858">
            <v>30</v>
          </cell>
          <cell r="M3858">
            <v>1472.7</v>
          </cell>
          <cell r="N3858">
            <v>494</v>
          </cell>
        </row>
        <row r="3859">
          <cell r="D3859" t="str">
            <v>HGC-26017035</v>
          </cell>
          <cell r="E3859" t="str">
            <v>LPS-3</v>
          </cell>
          <cell r="F3859" t="str">
            <v>HGC20250228004-0115</v>
          </cell>
          <cell r="G3859" t="str">
            <v>厦门华诺海普生物科技有限公司</v>
          </cell>
          <cell r="H3859" t="str">
            <v>IDT294</v>
          </cell>
          <cell r="I3859">
            <v>6</v>
          </cell>
          <cell r="J3859" t="str">
            <v>mRNA</v>
          </cell>
          <cell r="K3859">
            <v>46.5</v>
          </cell>
          <cell r="L3859">
            <v>30</v>
          </cell>
          <cell r="M3859">
            <v>1395</v>
          </cell>
          <cell r="N3859">
            <v>494</v>
          </cell>
        </row>
        <row r="3860">
          <cell r="D3860" t="str">
            <v>HGC-26017036</v>
          </cell>
          <cell r="E3860" t="str">
            <v>LPS+HSYA-1</v>
          </cell>
          <cell r="F3860" t="str">
            <v>HGC20250228004-0115</v>
          </cell>
          <cell r="G3860" t="str">
            <v>厦门华诺海普生物科技有限公司</v>
          </cell>
          <cell r="H3860" t="str">
            <v>IDT295</v>
          </cell>
          <cell r="I3860">
            <v>6</v>
          </cell>
          <cell r="J3860" t="str">
            <v>mRNA</v>
          </cell>
          <cell r="K3860">
            <v>13.43</v>
          </cell>
          <cell r="L3860">
            <v>30</v>
          </cell>
          <cell r="M3860">
            <v>402.9</v>
          </cell>
          <cell r="N3860">
            <v>494</v>
          </cell>
        </row>
        <row r="3861">
          <cell r="D3861" t="str">
            <v>HGC-26017037</v>
          </cell>
          <cell r="E3861" t="str">
            <v>LPS+HSYA-2</v>
          </cell>
          <cell r="F3861" t="str">
            <v>HGC20250228004-0115</v>
          </cell>
          <cell r="G3861" t="str">
            <v>厦门华诺海普生物科技有限公司</v>
          </cell>
          <cell r="H3861" t="str">
            <v>IDT296</v>
          </cell>
          <cell r="I3861">
            <v>6</v>
          </cell>
          <cell r="J3861" t="str">
            <v>mRNA</v>
          </cell>
          <cell r="K3861">
            <v>16.61</v>
          </cell>
          <cell r="L3861">
            <v>30</v>
          </cell>
          <cell r="M3861">
            <v>498.3</v>
          </cell>
          <cell r="N3861">
            <v>494</v>
          </cell>
        </row>
        <row r="3862">
          <cell r="D3862" t="str">
            <v>HGC-26017038</v>
          </cell>
          <cell r="E3862" t="str">
            <v>LPS+HSYA-3</v>
          </cell>
          <cell r="F3862" t="str">
            <v>HGC20250228004-0115</v>
          </cell>
          <cell r="G3862" t="str">
            <v>厦门华诺海普生物科技有限公司</v>
          </cell>
          <cell r="H3862" t="str">
            <v>IDT297</v>
          </cell>
          <cell r="I3862">
            <v>6</v>
          </cell>
          <cell r="J3862" t="str">
            <v>mRNA</v>
          </cell>
          <cell r="K3862">
            <v>15.88</v>
          </cell>
          <cell r="L3862">
            <v>30</v>
          </cell>
          <cell r="M3862">
            <v>476.4</v>
          </cell>
          <cell r="N3862">
            <v>494</v>
          </cell>
        </row>
        <row r="3863">
          <cell r="D3863" t="str">
            <v>HGC-26010184</v>
          </cell>
          <cell r="E3863" t="str">
            <v>A-M-1</v>
          </cell>
          <cell r="F3863" t="str">
            <v>PSM-ZM202509280012-0003</v>
          </cell>
          <cell r="G3863" t="str">
            <v>南方科技大学</v>
          </cell>
          <cell r="H3863" t="str">
            <v>IDT316</v>
          </cell>
          <cell r="I3863">
            <v>6</v>
          </cell>
          <cell r="J3863" t="str">
            <v>mRNA</v>
          </cell>
          <cell r="K3863">
            <v>82.47</v>
          </cell>
          <cell r="L3863">
            <v>30</v>
          </cell>
          <cell r="M3863">
            <v>2474.1</v>
          </cell>
          <cell r="N3863">
            <v>494</v>
          </cell>
        </row>
        <row r="3864">
          <cell r="D3864" t="str">
            <v>HGC-26010185</v>
          </cell>
          <cell r="E3864" t="str">
            <v>A-M-2</v>
          </cell>
          <cell r="F3864" t="str">
            <v>PSM-ZM202509280012-0003</v>
          </cell>
          <cell r="G3864" t="str">
            <v>南方科技大学</v>
          </cell>
          <cell r="H3864" t="str">
            <v>IDT317</v>
          </cell>
          <cell r="I3864">
            <v>6</v>
          </cell>
          <cell r="J3864" t="str">
            <v>mRNA</v>
          </cell>
          <cell r="K3864">
            <v>38.06</v>
          </cell>
          <cell r="L3864">
            <v>30</v>
          </cell>
          <cell r="M3864">
            <v>1141.8</v>
          </cell>
          <cell r="N3864">
            <v>494</v>
          </cell>
        </row>
        <row r="3865">
          <cell r="D3865" t="str">
            <v>HGC-26010188</v>
          </cell>
          <cell r="E3865" t="str">
            <v>A-V12-1</v>
          </cell>
          <cell r="F3865" t="str">
            <v>PSM-ZM202509280012-0003</v>
          </cell>
          <cell r="G3865" t="str">
            <v>南方科技大学</v>
          </cell>
          <cell r="H3865" t="str">
            <v>IDT320</v>
          </cell>
          <cell r="I3865">
            <v>6</v>
          </cell>
          <cell r="J3865" t="str">
            <v>mRNA</v>
          </cell>
          <cell r="K3865">
            <v>50.78</v>
          </cell>
          <cell r="L3865">
            <v>30</v>
          </cell>
          <cell r="M3865">
            <v>1523.4</v>
          </cell>
          <cell r="N3865">
            <v>494</v>
          </cell>
        </row>
        <row r="3866">
          <cell r="D3866" t="str">
            <v>HGC-26010189</v>
          </cell>
          <cell r="E3866" t="str">
            <v>A-V12-2</v>
          </cell>
          <cell r="F3866" t="str">
            <v>PSM-ZM202509280012-0003</v>
          </cell>
          <cell r="G3866" t="str">
            <v>南方科技大学</v>
          </cell>
          <cell r="H3866" t="str">
            <v>IDT321</v>
          </cell>
          <cell r="I3866">
            <v>6</v>
          </cell>
          <cell r="J3866" t="str">
            <v>mRNA</v>
          </cell>
          <cell r="K3866">
            <v>56.44</v>
          </cell>
          <cell r="L3866">
            <v>30</v>
          </cell>
          <cell r="M3866">
            <v>1693.2</v>
          </cell>
          <cell r="N3866">
            <v>494</v>
          </cell>
        </row>
        <row r="3867">
          <cell r="D3867" t="str">
            <v>HGC-26010190</v>
          </cell>
          <cell r="E3867" t="str">
            <v>AY-M-1</v>
          </cell>
          <cell r="F3867" t="str">
            <v>PSM-ZM202509280012-0003</v>
          </cell>
          <cell r="G3867" t="str">
            <v>南方科技大学</v>
          </cell>
          <cell r="H3867" t="str">
            <v>IDT322</v>
          </cell>
          <cell r="I3867">
            <v>6</v>
          </cell>
          <cell r="J3867" t="str">
            <v>mRNA</v>
          </cell>
          <cell r="K3867">
            <v>43.3</v>
          </cell>
          <cell r="L3867">
            <v>30</v>
          </cell>
          <cell r="M3867">
            <v>1299</v>
          </cell>
          <cell r="N3867">
            <v>494</v>
          </cell>
        </row>
        <row r="3868">
          <cell r="D3868" t="str">
            <v>HGC-26010191</v>
          </cell>
          <cell r="E3868" t="str">
            <v>AY-M-2</v>
          </cell>
          <cell r="F3868" t="str">
            <v>PSM-ZM202509280012-0003</v>
          </cell>
          <cell r="G3868" t="str">
            <v>南方科技大学</v>
          </cell>
          <cell r="H3868" t="str">
            <v>IDT323</v>
          </cell>
          <cell r="I3868">
            <v>6</v>
          </cell>
          <cell r="J3868" t="str">
            <v>mRNA</v>
          </cell>
          <cell r="K3868">
            <v>46.01</v>
          </cell>
          <cell r="L3868">
            <v>30</v>
          </cell>
          <cell r="M3868">
            <v>1380.3</v>
          </cell>
          <cell r="N3868">
            <v>494</v>
          </cell>
        </row>
        <row r="3869">
          <cell r="D3869" t="str">
            <v>HGC-26010192</v>
          </cell>
          <cell r="E3869" t="str">
            <v>AY-P12-1</v>
          </cell>
          <cell r="F3869" t="str">
            <v>PSM-ZM202509280012-0003</v>
          </cell>
          <cell r="G3869" t="str">
            <v>南方科技大学</v>
          </cell>
          <cell r="H3869" t="str">
            <v>IDT324</v>
          </cell>
          <cell r="I3869">
            <v>6</v>
          </cell>
          <cell r="J3869" t="str">
            <v>mRNA</v>
          </cell>
          <cell r="K3869">
            <v>10.09</v>
          </cell>
          <cell r="L3869">
            <v>30</v>
          </cell>
          <cell r="M3869">
            <v>302.7</v>
          </cell>
          <cell r="N3869">
            <v>494</v>
          </cell>
        </row>
        <row r="3870">
          <cell r="D3870" t="str">
            <v>HGC-26010194</v>
          </cell>
          <cell r="E3870" t="str">
            <v>AY-V12-1</v>
          </cell>
          <cell r="F3870" t="str">
            <v>PSM-ZM202509280012-0003</v>
          </cell>
          <cell r="G3870" t="str">
            <v>南方科技大学</v>
          </cell>
          <cell r="H3870" t="str">
            <v>IDT326</v>
          </cell>
          <cell r="I3870">
            <v>6</v>
          </cell>
          <cell r="J3870" t="str">
            <v>mRNA</v>
          </cell>
          <cell r="K3870">
            <v>45.36</v>
          </cell>
          <cell r="L3870">
            <v>30</v>
          </cell>
          <cell r="M3870">
            <v>1360.8</v>
          </cell>
          <cell r="N3870">
            <v>494</v>
          </cell>
        </row>
        <row r="3871">
          <cell r="D3871" t="str">
            <v>HGC-26010195</v>
          </cell>
          <cell r="E3871" t="str">
            <v>AY-V12-2</v>
          </cell>
          <cell r="F3871" t="str">
            <v>PSM-ZM202509280012-0003</v>
          </cell>
          <cell r="G3871" t="str">
            <v>南方科技大学</v>
          </cell>
          <cell r="H3871" t="str">
            <v>IDT327</v>
          </cell>
          <cell r="I3871">
            <v>6</v>
          </cell>
          <cell r="J3871" t="str">
            <v>mRNA</v>
          </cell>
          <cell r="K3871">
            <v>35.1</v>
          </cell>
          <cell r="L3871">
            <v>30</v>
          </cell>
          <cell r="M3871">
            <v>1053</v>
          </cell>
          <cell r="N3871">
            <v>494</v>
          </cell>
        </row>
        <row r="3872">
          <cell r="D3872" t="str">
            <v>HGC-26017620</v>
          </cell>
          <cell r="E3872" t="str">
            <v>GC-1</v>
          </cell>
          <cell r="F3872" t="str">
            <v>PSM-ZM202510300015-0002</v>
          </cell>
          <cell r="G3872" t="str">
            <v>重庆市中医院</v>
          </cell>
          <cell r="H3872" t="str">
            <v>IDT328</v>
          </cell>
          <cell r="I3872">
            <v>6</v>
          </cell>
          <cell r="J3872" t="str">
            <v>mRNA</v>
          </cell>
          <cell r="K3872">
            <v>33.62</v>
          </cell>
          <cell r="L3872">
            <v>30</v>
          </cell>
          <cell r="M3872">
            <v>1008.6</v>
          </cell>
          <cell r="N3872">
            <v>494</v>
          </cell>
        </row>
        <row r="3873">
          <cell r="D3873" t="str">
            <v>HGC-26017621</v>
          </cell>
          <cell r="E3873" t="str">
            <v>GC-2</v>
          </cell>
          <cell r="F3873" t="str">
            <v>PSM-ZM202510300015-0002</v>
          </cell>
          <cell r="G3873" t="str">
            <v>重庆市中医院</v>
          </cell>
          <cell r="H3873" t="str">
            <v>IDT329</v>
          </cell>
          <cell r="I3873">
            <v>6</v>
          </cell>
          <cell r="J3873" t="str">
            <v>mRNA</v>
          </cell>
          <cell r="K3873">
            <v>29.47</v>
          </cell>
          <cell r="L3873">
            <v>30</v>
          </cell>
          <cell r="M3873">
            <v>884.1</v>
          </cell>
          <cell r="N3873">
            <v>494</v>
          </cell>
        </row>
        <row r="3874">
          <cell r="D3874" t="str">
            <v>HGC-26017622</v>
          </cell>
          <cell r="E3874" t="str">
            <v>GC-3</v>
          </cell>
          <cell r="F3874" t="str">
            <v>PSM-ZM202510300015-0002</v>
          </cell>
          <cell r="G3874" t="str">
            <v>重庆市中医院</v>
          </cell>
          <cell r="H3874" t="str">
            <v>IDT330</v>
          </cell>
          <cell r="I3874">
            <v>6</v>
          </cell>
          <cell r="J3874" t="str">
            <v>mRNA</v>
          </cell>
          <cell r="K3874">
            <v>18.16</v>
          </cell>
          <cell r="L3874">
            <v>30</v>
          </cell>
          <cell r="M3874">
            <v>544.8</v>
          </cell>
          <cell r="N3874">
            <v>494</v>
          </cell>
        </row>
        <row r="3875">
          <cell r="D3875" t="str">
            <v>HGC-26017623</v>
          </cell>
          <cell r="E3875" t="str">
            <v>NC-1</v>
          </cell>
          <cell r="F3875" t="str">
            <v>PSM-ZM202510300015-0002</v>
          </cell>
          <cell r="G3875" t="str">
            <v>重庆市中医院</v>
          </cell>
          <cell r="H3875" t="str">
            <v>IDT331</v>
          </cell>
          <cell r="I3875">
            <v>6</v>
          </cell>
          <cell r="J3875" t="str">
            <v>mRNA</v>
          </cell>
          <cell r="K3875">
            <v>20.52</v>
          </cell>
          <cell r="L3875">
            <v>30</v>
          </cell>
          <cell r="M3875">
            <v>615.6</v>
          </cell>
          <cell r="N3875">
            <v>494</v>
          </cell>
        </row>
        <row r="3876">
          <cell r="D3876" t="str">
            <v>HGC-26017624</v>
          </cell>
          <cell r="E3876" t="str">
            <v>NC-2</v>
          </cell>
          <cell r="F3876" t="str">
            <v>PSM-ZM202510300015-0002</v>
          </cell>
          <cell r="G3876" t="str">
            <v>重庆市中医院</v>
          </cell>
          <cell r="H3876" t="str">
            <v>IDT332</v>
          </cell>
          <cell r="I3876">
            <v>6</v>
          </cell>
          <cell r="J3876" t="str">
            <v>mRNA</v>
          </cell>
          <cell r="K3876">
            <v>22.93</v>
          </cell>
          <cell r="L3876">
            <v>30</v>
          </cell>
          <cell r="M3876">
            <v>687.9</v>
          </cell>
          <cell r="N3876">
            <v>494</v>
          </cell>
        </row>
        <row r="3877">
          <cell r="D3877" t="str">
            <v>HGC-26017625</v>
          </cell>
          <cell r="E3877" t="str">
            <v>NC-3</v>
          </cell>
          <cell r="F3877" t="str">
            <v>PSM-ZM202510300015-0002</v>
          </cell>
          <cell r="G3877" t="str">
            <v>重庆市中医院</v>
          </cell>
          <cell r="H3877" t="str">
            <v>IDT333</v>
          </cell>
          <cell r="I3877">
            <v>6</v>
          </cell>
          <cell r="J3877" t="str">
            <v>mRNA</v>
          </cell>
          <cell r="K3877">
            <v>26.38</v>
          </cell>
          <cell r="L3877">
            <v>30</v>
          </cell>
          <cell r="M3877">
            <v>791.4</v>
          </cell>
          <cell r="N3877">
            <v>494</v>
          </cell>
        </row>
        <row r="3878">
          <cell r="D3878" t="str">
            <v>HGC-26017578</v>
          </cell>
          <cell r="E3878" t="str">
            <v>ctr-2</v>
          </cell>
          <cell r="F3878" t="str">
            <v>PSM-ZM202507110002-0009</v>
          </cell>
          <cell r="G3878" t="str">
            <v>四川大学华西医院</v>
          </cell>
          <cell r="H3878" t="str">
            <v>IDT344</v>
          </cell>
          <cell r="I3878">
            <v>8</v>
          </cell>
          <cell r="J3878" t="str">
            <v>mRNA</v>
          </cell>
          <cell r="K3878">
            <v>57.86</v>
          </cell>
          <cell r="L3878">
            <v>30</v>
          </cell>
          <cell r="M3878">
            <v>1735.8</v>
          </cell>
          <cell r="N3878">
            <v>477</v>
          </cell>
        </row>
        <row r="3879">
          <cell r="D3879" t="str">
            <v>HGC-26017579</v>
          </cell>
          <cell r="E3879" t="str">
            <v>ctr-3</v>
          </cell>
          <cell r="F3879" t="str">
            <v>PSM-ZM202507110002-0009</v>
          </cell>
          <cell r="G3879" t="str">
            <v>四川大学华西医院</v>
          </cell>
          <cell r="H3879" t="str">
            <v>IDT345</v>
          </cell>
          <cell r="I3879">
            <v>8</v>
          </cell>
          <cell r="J3879" t="str">
            <v>mRNA</v>
          </cell>
          <cell r="K3879">
            <v>54.15</v>
          </cell>
          <cell r="L3879">
            <v>30</v>
          </cell>
          <cell r="M3879">
            <v>1624.5</v>
          </cell>
          <cell r="N3879">
            <v>477</v>
          </cell>
        </row>
        <row r="3880">
          <cell r="D3880" t="str">
            <v>HGC-26017580</v>
          </cell>
          <cell r="E3880" t="str">
            <v>PPBP-1</v>
          </cell>
          <cell r="F3880" t="str">
            <v>PSM-ZM202507110002-0009</v>
          </cell>
          <cell r="G3880" t="str">
            <v>四川大学华西医院</v>
          </cell>
          <cell r="H3880" t="str">
            <v>IDT346</v>
          </cell>
          <cell r="I3880">
            <v>8</v>
          </cell>
          <cell r="J3880" t="str">
            <v>mRNA</v>
          </cell>
          <cell r="K3880">
            <v>56.77</v>
          </cell>
          <cell r="L3880">
            <v>30</v>
          </cell>
          <cell r="M3880">
            <v>1703.1</v>
          </cell>
          <cell r="N3880">
            <v>477</v>
          </cell>
        </row>
        <row r="3881">
          <cell r="D3881" t="str">
            <v>HGC-26017581</v>
          </cell>
          <cell r="E3881" t="str">
            <v>PPBP-2</v>
          </cell>
          <cell r="F3881" t="str">
            <v>PSM-ZM202507110002-0009</v>
          </cell>
          <cell r="G3881" t="str">
            <v>四川大学华西医院</v>
          </cell>
          <cell r="H3881" t="str">
            <v>IDT347</v>
          </cell>
          <cell r="I3881">
            <v>8</v>
          </cell>
          <cell r="J3881" t="str">
            <v>mRNA</v>
          </cell>
          <cell r="K3881">
            <v>51.43</v>
          </cell>
          <cell r="L3881">
            <v>30</v>
          </cell>
          <cell r="M3881">
            <v>1542.9</v>
          </cell>
          <cell r="N3881">
            <v>477</v>
          </cell>
        </row>
        <row r="3882">
          <cell r="D3882" t="str">
            <v>HGC-26017582</v>
          </cell>
          <cell r="E3882" t="str">
            <v>PPBP-3</v>
          </cell>
          <cell r="F3882" t="str">
            <v>PSM-ZM202507110002-0009</v>
          </cell>
          <cell r="G3882" t="str">
            <v>四川大学华西医院</v>
          </cell>
          <cell r="H3882" t="str">
            <v>IDT348</v>
          </cell>
          <cell r="I3882">
            <v>8</v>
          </cell>
          <cell r="J3882" t="str">
            <v>mRNA</v>
          </cell>
          <cell r="K3882">
            <v>52.41</v>
          </cell>
          <cell r="L3882">
            <v>30</v>
          </cell>
          <cell r="M3882">
            <v>1572.3</v>
          </cell>
          <cell r="N3882">
            <v>477</v>
          </cell>
        </row>
        <row r="3883">
          <cell r="D3883" t="str">
            <v>HGC-26017583</v>
          </cell>
          <cell r="E3883" t="str">
            <v>1-1</v>
          </cell>
          <cell r="F3883" t="str">
            <v>PSM-ZM202507110002-0009</v>
          </cell>
          <cell r="G3883" t="str">
            <v>四川大学华西医院</v>
          </cell>
          <cell r="H3883" t="str">
            <v>IDT349</v>
          </cell>
          <cell r="I3883">
            <v>8</v>
          </cell>
          <cell r="J3883" t="str">
            <v>mRNA</v>
          </cell>
          <cell r="K3883">
            <v>47</v>
          </cell>
          <cell r="L3883">
            <v>30</v>
          </cell>
          <cell r="M3883">
            <v>1410</v>
          </cell>
          <cell r="N3883">
            <v>477</v>
          </cell>
        </row>
        <row r="3884">
          <cell r="D3884" t="str">
            <v>HGC-26017584</v>
          </cell>
          <cell r="E3884" t="str">
            <v>1-2</v>
          </cell>
          <cell r="F3884" t="str">
            <v>PSM-ZM202507110002-0009</v>
          </cell>
          <cell r="G3884" t="str">
            <v>四川大学华西医院</v>
          </cell>
          <cell r="H3884" t="str">
            <v>IDT350</v>
          </cell>
          <cell r="I3884">
            <v>8</v>
          </cell>
          <cell r="J3884" t="str">
            <v>mRNA</v>
          </cell>
          <cell r="K3884">
            <v>45.47</v>
          </cell>
          <cell r="L3884">
            <v>30</v>
          </cell>
          <cell r="M3884">
            <v>1364.1</v>
          </cell>
          <cell r="N3884">
            <v>477</v>
          </cell>
        </row>
        <row r="3885">
          <cell r="D3885" t="str">
            <v>HGC-26017585</v>
          </cell>
          <cell r="E3885" t="str">
            <v>1-3</v>
          </cell>
          <cell r="F3885" t="str">
            <v>PSM-ZM202507110002-0009</v>
          </cell>
          <cell r="G3885" t="str">
            <v>四川大学华西医院</v>
          </cell>
          <cell r="H3885" t="str">
            <v>IDT351</v>
          </cell>
          <cell r="I3885">
            <v>8</v>
          </cell>
          <cell r="J3885" t="str">
            <v>mRNA</v>
          </cell>
          <cell r="K3885">
            <v>47.67</v>
          </cell>
          <cell r="L3885">
            <v>30</v>
          </cell>
          <cell r="M3885">
            <v>1430.1</v>
          </cell>
          <cell r="N3885">
            <v>477</v>
          </cell>
        </row>
        <row r="3886">
          <cell r="D3886" t="str">
            <v>HGC-26017586</v>
          </cell>
          <cell r="E3886" t="str">
            <v>2-1</v>
          </cell>
          <cell r="F3886" t="str">
            <v>PSM-ZM202507110002-0009</v>
          </cell>
          <cell r="G3886" t="str">
            <v>四川大学华西医院</v>
          </cell>
          <cell r="H3886" t="str">
            <v>IDT352</v>
          </cell>
          <cell r="I3886">
            <v>8</v>
          </cell>
          <cell r="J3886" t="str">
            <v>mRNA</v>
          </cell>
          <cell r="K3886">
            <v>45.62</v>
          </cell>
          <cell r="L3886">
            <v>30</v>
          </cell>
          <cell r="M3886">
            <v>1368.6</v>
          </cell>
          <cell r="N3886">
            <v>477</v>
          </cell>
        </row>
        <row r="3887">
          <cell r="D3887" t="str">
            <v>HGC-26017587</v>
          </cell>
          <cell r="E3887" t="str">
            <v>2-2</v>
          </cell>
          <cell r="F3887" t="str">
            <v>PSM-ZM202507110002-0009</v>
          </cell>
          <cell r="G3887" t="str">
            <v>四川大学华西医院</v>
          </cell>
          <cell r="H3887" t="str">
            <v>IDT353</v>
          </cell>
          <cell r="I3887">
            <v>8</v>
          </cell>
          <cell r="J3887" t="str">
            <v>mRNA</v>
          </cell>
          <cell r="K3887">
            <v>55.21</v>
          </cell>
          <cell r="L3887">
            <v>30</v>
          </cell>
          <cell r="M3887">
            <v>1656.3</v>
          </cell>
          <cell r="N3887">
            <v>477</v>
          </cell>
        </row>
        <row r="3888">
          <cell r="D3888" t="str">
            <v>HGC-26017588</v>
          </cell>
          <cell r="E3888" t="str">
            <v>2-3</v>
          </cell>
          <cell r="F3888" t="str">
            <v>PSM-ZM202507110002-0009</v>
          </cell>
          <cell r="G3888" t="str">
            <v>四川大学华西医院</v>
          </cell>
          <cell r="H3888" t="str">
            <v>IDT354</v>
          </cell>
          <cell r="I3888">
            <v>8</v>
          </cell>
          <cell r="J3888" t="str">
            <v>mRNA</v>
          </cell>
          <cell r="K3888">
            <v>50.27</v>
          </cell>
          <cell r="L3888">
            <v>30</v>
          </cell>
          <cell r="M3888">
            <v>1508.1</v>
          </cell>
          <cell r="N3888">
            <v>477</v>
          </cell>
        </row>
        <row r="3889">
          <cell r="D3889" t="str">
            <v>HGC-26017589</v>
          </cell>
          <cell r="E3889" t="str">
            <v>3-1</v>
          </cell>
          <cell r="F3889" t="str">
            <v>PSM-ZM202507110002-0009</v>
          </cell>
          <cell r="G3889" t="str">
            <v>四川大学华西医院</v>
          </cell>
          <cell r="H3889" t="str">
            <v>IDT355</v>
          </cell>
          <cell r="I3889">
            <v>8</v>
          </cell>
          <cell r="J3889" t="str">
            <v>mRNA</v>
          </cell>
          <cell r="K3889">
            <v>53.51</v>
          </cell>
          <cell r="L3889">
            <v>30</v>
          </cell>
          <cell r="M3889">
            <v>1605.3</v>
          </cell>
          <cell r="N3889">
            <v>477</v>
          </cell>
        </row>
        <row r="3890">
          <cell r="D3890" t="str">
            <v>HGC-26017590</v>
          </cell>
          <cell r="E3890" t="str">
            <v>3-2</v>
          </cell>
          <cell r="F3890" t="str">
            <v>PSM-ZM202507110002-0009</v>
          </cell>
          <cell r="G3890" t="str">
            <v>四川大学华西医院</v>
          </cell>
          <cell r="H3890" t="str">
            <v>IDT356</v>
          </cell>
          <cell r="I3890">
            <v>8</v>
          </cell>
          <cell r="J3890" t="str">
            <v>mRNA</v>
          </cell>
          <cell r="K3890">
            <v>46.65</v>
          </cell>
          <cell r="L3890">
            <v>30</v>
          </cell>
          <cell r="M3890">
            <v>1399.5</v>
          </cell>
          <cell r="N3890">
            <v>477</v>
          </cell>
        </row>
        <row r="3891">
          <cell r="D3891" t="str">
            <v>HGC-26017591</v>
          </cell>
          <cell r="E3891" t="str">
            <v>3-3</v>
          </cell>
          <cell r="F3891" t="str">
            <v>PSM-ZM202507110002-0009</v>
          </cell>
          <cell r="G3891" t="str">
            <v>四川大学华西医院</v>
          </cell>
          <cell r="H3891" t="str">
            <v>IDT357</v>
          </cell>
          <cell r="I3891">
            <v>8</v>
          </cell>
          <cell r="J3891" t="str">
            <v>mRNA</v>
          </cell>
          <cell r="K3891">
            <v>52.56</v>
          </cell>
          <cell r="L3891">
            <v>30</v>
          </cell>
          <cell r="M3891">
            <v>1576.8</v>
          </cell>
          <cell r="N3891">
            <v>477</v>
          </cell>
        </row>
        <row r="3892">
          <cell r="D3892" t="str">
            <v>HGC-26017592</v>
          </cell>
          <cell r="E3892" t="str">
            <v>4-1</v>
          </cell>
          <cell r="F3892" t="str">
            <v>PSM-ZM202507110002-0009</v>
          </cell>
          <cell r="G3892" t="str">
            <v>四川大学华西医院</v>
          </cell>
          <cell r="H3892" t="str">
            <v>IDT358</v>
          </cell>
          <cell r="I3892">
            <v>8</v>
          </cell>
          <cell r="J3892" t="str">
            <v>mRNA</v>
          </cell>
          <cell r="K3892">
            <v>37.69</v>
          </cell>
          <cell r="L3892">
            <v>15</v>
          </cell>
          <cell r="M3892">
            <v>565.35</v>
          </cell>
          <cell r="N3892">
            <v>477</v>
          </cell>
        </row>
        <row r="3893">
          <cell r="D3893" t="str">
            <v>HGC-26017593</v>
          </cell>
          <cell r="E3893" t="str">
            <v>4-2</v>
          </cell>
          <cell r="F3893" t="str">
            <v>PSM-ZM202507110002-0009</v>
          </cell>
          <cell r="G3893" t="str">
            <v>四川大学华西医院</v>
          </cell>
          <cell r="H3893" t="str">
            <v>IDT359</v>
          </cell>
          <cell r="I3893">
            <v>8</v>
          </cell>
          <cell r="J3893" t="str">
            <v>mRNA</v>
          </cell>
          <cell r="K3893">
            <v>35.59</v>
          </cell>
          <cell r="L3893">
            <v>15</v>
          </cell>
          <cell r="M3893">
            <v>533.85</v>
          </cell>
          <cell r="N3893">
            <v>477</v>
          </cell>
        </row>
        <row r="3894">
          <cell r="D3894" t="str">
            <v>HGC-26017594</v>
          </cell>
          <cell r="E3894" t="str">
            <v>4-3</v>
          </cell>
          <cell r="F3894" t="str">
            <v>PSM-ZM202507110002-0009</v>
          </cell>
          <cell r="G3894" t="str">
            <v>四川大学华西医院</v>
          </cell>
          <cell r="H3894" t="str">
            <v>IDT360</v>
          </cell>
          <cell r="I3894">
            <v>8</v>
          </cell>
          <cell r="J3894" t="str">
            <v>mRNA</v>
          </cell>
          <cell r="K3894">
            <v>17.21</v>
          </cell>
          <cell r="L3894">
            <v>15</v>
          </cell>
          <cell r="M3894">
            <v>258.15</v>
          </cell>
          <cell r="N3894">
            <v>477</v>
          </cell>
        </row>
        <row r="3895">
          <cell r="D3895" t="str">
            <v>HGC-26018068</v>
          </cell>
          <cell r="E3895" t="str">
            <v>NC1</v>
          </cell>
          <cell r="F3895" t="str">
            <v>PSM-ZM202508040002-0013</v>
          </cell>
          <cell r="G3895" t="str">
            <v>南京鼓楼医院</v>
          </cell>
          <cell r="H3895" t="str">
            <v>IDT367</v>
          </cell>
          <cell r="I3895">
            <v>6</v>
          </cell>
          <cell r="J3895" t="str">
            <v>mRNA</v>
          </cell>
          <cell r="K3895">
            <v>40.22</v>
          </cell>
          <cell r="L3895">
            <v>30</v>
          </cell>
          <cell r="M3895">
            <v>1206.6</v>
          </cell>
          <cell r="N3895">
            <v>477</v>
          </cell>
        </row>
        <row r="3896">
          <cell r="D3896" t="str">
            <v>HGC-26018069</v>
          </cell>
          <cell r="E3896" t="str">
            <v>NC2</v>
          </cell>
          <cell r="F3896" t="str">
            <v>PSM-ZM202508040002-0013</v>
          </cell>
          <cell r="G3896" t="str">
            <v>南京鼓楼医院</v>
          </cell>
          <cell r="H3896" t="str">
            <v>IDT368</v>
          </cell>
          <cell r="I3896">
            <v>6</v>
          </cell>
          <cell r="J3896" t="str">
            <v>mRNA</v>
          </cell>
          <cell r="K3896">
            <v>34.04</v>
          </cell>
          <cell r="L3896">
            <v>30</v>
          </cell>
          <cell r="M3896">
            <v>1021.2</v>
          </cell>
          <cell r="N3896">
            <v>477</v>
          </cell>
        </row>
        <row r="3897">
          <cell r="D3897" t="str">
            <v>HGC-26018070</v>
          </cell>
          <cell r="E3897" t="str">
            <v>NC3</v>
          </cell>
          <cell r="F3897" t="str">
            <v>PSM-ZM202508040002-0013</v>
          </cell>
          <cell r="G3897" t="str">
            <v>南京鼓楼医院</v>
          </cell>
          <cell r="H3897" t="str">
            <v>IDT369</v>
          </cell>
          <cell r="I3897">
            <v>6</v>
          </cell>
          <cell r="J3897" t="str">
            <v>mRNA</v>
          </cell>
          <cell r="K3897">
            <v>43.01</v>
          </cell>
          <cell r="L3897">
            <v>30</v>
          </cell>
          <cell r="M3897">
            <v>1290.3</v>
          </cell>
          <cell r="N3897">
            <v>477</v>
          </cell>
        </row>
        <row r="3898">
          <cell r="D3898" t="str">
            <v>HGC-26018071</v>
          </cell>
          <cell r="E3898" t="str">
            <v>exp1</v>
          </cell>
          <cell r="F3898" t="str">
            <v>PSM-ZM202508040002-0013</v>
          </cell>
          <cell r="G3898" t="str">
            <v>南京鼓楼医院</v>
          </cell>
          <cell r="H3898" t="str">
            <v>IDT370</v>
          </cell>
          <cell r="I3898">
            <v>6</v>
          </cell>
          <cell r="J3898" t="str">
            <v>mRNA</v>
          </cell>
          <cell r="K3898">
            <v>42.37</v>
          </cell>
          <cell r="L3898">
            <v>30</v>
          </cell>
          <cell r="M3898">
            <v>1271.1</v>
          </cell>
          <cell r="N3898">
            <v>477</v>
          </cell>
        </row>
        <row r="3899">
          <cell r="D3899" t="str">
            <v>HGC-26018072</v>
          </cell>
          <cell r="E3899" t="str">
            <v>exp2</v>
          </cell>
          <cell r="F3899" t="str">
            <v>PSM-ZM202508040002-0013</v>
          </cell>
          <cell r="G3899" t="str">
            <v>南京鼓楼医院</v>
          </cell>
          <cell r="H3899" t="str">
            <v>IDT371</v>
          </cell>
          <cell r="I3899">
            <v>6</v>
          </cell>
          <cell r="J3899" t="str">
            <v>mRNA</v>
          </cell>
          <cell r="K3899">
            <v>47.52</v>
          </cell>
          <cell r="L3899">
            <v>30</v>
          </cell>
          <cell r="M3899">
            <v>1425.6</v>
          </cell>
          <cell r="N3899">
            <v>477</v>
          </cell>
        </row>
        <row r="3900">
          <cell r="D3900" t="str">
            <v>HGC-26018073</v>
          </cell>
          <cell r="E3900" t="str">
            <v>exp3</v>
          </cell>
          <cell r="F3900" t="str">
            <v>PSM-ZM202508040002-0013</v>
          </cell>
          <cell r="G3900" t="str">
            <v>南京鼓楼医院</v>
          </cell>
          <cell r="H3900" t="str">
            <v>IDT372</v>
          </cell>
          <cell r="I3900">
            <v>6</v>
          </cell>
          <cell r="J3900" t="str">
            <v>mRNA</v>
          </cell>
          <cell r="K3900">
            <v>52.39</v>
          </cell>
          <cell r="L3900">
            <v>30</v>
          </cell>
          <cell r="M3900">
            <v>1571.7</v>
          </cell>
          <cell r="N3900">
            <v>477</v>
          </cell>
        </row>
        <row r="3901">
          <cell r="D3901" t="str">
            <v>HGC-26010186</v>
          </cell>
          <cell r="E3901" t="str">
            <v>A-P12-1</v>
          </cell>
          <cell r="F3901" t="str">
            <v>PSM-ZM202509280012-0003</v>
          </cell>
          <cell r="G3901" t="str">
            <v>南方科技大学</v>
          </cell>
          <cell r="H3901" t="str">
            <v>IDT318</v>
          </cell>
          <cell r="I3901">
            <v>6</v>
          </cell>
          <cell r="J3901" t="str">
            <v>mRNA</v>
          </cell>
          <cell r="K3901">
            <v>4.4</v>
          </cell>
          <cell r="L3901">
            <v>30</v>
          </cell>
          <cell r="M3901">
            <v>132</v>
          </cell>
          <cell r="N3901">
            <v>472</v>
          </cell>
        </row>
        <row r="3902">
          <cell r="D3902" t="str">
            <v>HGC-26010187</v>
          </cell>
          <cell r="E3902" t="str">
            <v>A-P12-2</v>
          </cell>
          <cell r="F3902" t="str">
            <v>PSM-ZM202509280012-0003</v>
          </cell>
          <cell r="G3902" t="str">
            <v>南方科技大学</v>
          </cell>
          <cell r="H3902" t="str">
            <v>IDT319</v>
          </cell>
          <cell r="I3902">
            <v>6</v>
          </cell>
          <cell r="J3902" t="str">
            <v>mRNA</v>
          </cell>
          <cell r="K3902">
            <v>9.06</v>
          </cell>
          <cell r="L3902">
            <v>30</v>
          </cell>
          <cell r="M3902">
            <v>271.8</v>
          </cell>
          <cell r="N3902">
            <v>472</v>
          </cell>
        </row>
        <row r="3903">
          <cell r="D3903" t="str">
            <v>HGC-26010193</v>
          </cell>
          <cell r="E3903" t="str">
            <v>AY-P12-2</v>
          </cell>
          <cell r="F3903" t="str">
            <v>PSM-ZM202509280012-0003</v>
          </cell>
          <cell r="G3903" t="str">
            <v>南方科技大学</v>
          </cell>
          <cell r="H3903" t="str">
            <v>IDT325</v>
          </cell>
          <cell r="I3903">
            <v>6</v>
          </cell>
          <cell r="J3903" t="str">
            <v>mRNA</v>
          </cell>
          <cell r="K3903">
            <v>2.6</v>
          </cell>
          <cell r="L3903">
            <v>30</v>
          </cell>
          <cell r="M3903">
            <v>78</v>
          </cell>
          <cell r="N3903">
            <v>472</v>
          </cell>
        </row>
        <row r="3904">
          <cell r="D3904" t="str">
            <v>HGC-26017577</v>
          </cell>
          <cell r="E3904" t="str">
            <v>ctr-1</v>
          </cell>
          <cell r="F3904" t="str">
            <v>PSM-ZM202507110002-0009</v>
          </cell>
          <cell r="G3904" t="str">
            <v>四川大学华西医院</v>
          </cell>
          <cell r="H3904" t="str">
            <v>IDT343</v>
          </cell>
          <cell r="I3904">
            <v>8</v>
          </cell>
          <cell r="J3904" t="str">
            <v>mRNA</v>
          </cell>
          <cell r="K3904">
            <v>7.59</v>
          </cell>
          <cell r="L3904">
            <v>15</v>
          </cell>
          <cell r="M3904">
            <v>113.85</v>
          </cell>
          <cell r="N3904">
            <v>472</v>
          </cell>
        </row>
        <row r="3905">
          <cell r="D3905" t="str">
            <v>HGC-26017145</v>
          </cell>
          <cell r="E3905" t="str">
            <v>P3HEF1R</v>
          </cell>
          <cell r="F3905" t="str">
            <v>PSM-ZM202601070001-0001</v>
          </cell>
          <cell r="G3905" t="str">
            <v>深圳湾实验室</v>
          </cell>
          <cell r="H3905" t="str">
            <v>IDT298</v>
          </cell>
          <cell r="I3905">
            <v>6</v>
          </cell>
          <cell r="J3905" t="str">
            <v>mRNA-T7</v>
          </cell>
          <cell r="K3905">
            <v>37.89</v>
          </cell>
          <cell r="L3905">
            <v>30</v>
          </cell>
          <cell r="M3905">
            <v>1136.7</v>
          </cell>
          <cell r="N3905">
            <v>469</v>
          </cell>
        </row>
        <row r="3906">
          <cell r="D3906" t="str">
            <v>HGC-26017146</v>
          </cell>
          <cell r="E3906" t="str">
            <v>P3HEF2R</v>
          </cell>
          <cell r="F3906" t="str">
            <v>PSM-ZM202601070001-0001</v>
          </cell>
          <cell r="G3906" t="str">
            <v>深圳湾实验室</v>
          </cell>
          <cell r="H3906" t="str">
            <v>IDT299</v>
          </cell>
          <cell r="I3906">
            <v>6</v>
          </cell>
          <cell r="J3906" t="str">
            <v>mRNA-T7</v>
          </cell>
          <cell r="K3906">
            <v>24.73</v>
          </cell>
          <cell r="L3906">
            <v>30</v>
          </cell>
          <cell r="M3906">
            <v>741.9</v>
          </cell>
          <cell r="N3906">
            <v>469</v>
          </cell>
        </row>
        <row r="3907">
          <cell r="D3907" t="str">
            <v>HGC-26017147</v>
          </cell>
          <cell r="E3907" t="str">
            <v>P3HEF3R</v>
          </cell>
          <cell r="F3907" t="str">
            <v>PSM-ZM202601070001-0001</v>
          </cell>
          <cell r="G3907" t="str">
            <v>深圳湾实验室</v>
          </cell>
          <cell r="H3907" t="str">
            <v>IDT300</v>
          </cell>
          <cell r="I3907">
            <v>6</v>
          </cell>
          <cell r="J3907" t="str">
            <v>mRNA-T7</v>
          </cell>
          <cell r="K3907">
            <v>26.85</v>
          </cell>
          <cell r="L3907">
            <v>30</v>
          </cell>
          <cell r="M3907">
            <v>805.5</v>
          </cell>
          <cell r="N3907">
            <v>469</v>
          </cell>
        </row>
        <row r="3908">
          <cell r="D3908" t="str">
            <v>HGC-26017150</v>
          </cell>
          <cell r="E3908" t="str">
            <v>P20HEF3R</v>
          </cell>
          <cell r="F3908" t="str">
            <v>PSM-ZM202601070001-0001</v>
          </cell>
          <cell r="G3908" t="str">
            <v>深圳湾实验室</v>
          </cell>
          <cell r="H3908" t="str">
            <v>IDT303</v>
          </cell>
          <cell r="I3908">
            <v>6</v>
          </cell>
          <cell r="J3908" t="str">
            <v>mRNA-T7</v>
          </cell>
          <cell r="K3908">
            <v>12.46</v>
          </cell>
          <cell r="L3908">
            <v>30</v>
          </cell>
          <cell r="M3908">
            <v>373.8</v>
          </cell>
          <cell r="N3908">
            <v>469</v>
          </cell>
        </row>
        <row r="3909">
          <cell r="D3909" t="str">
            <v>HGC-26017090</v>
          </cell>
          <cell r="E3909" t="str">
            <v>R2</v>
          </cell>
          <cell r="F3909" t="str">
            <v>PSM-ZM202602010006-0001</v>
          </cell>
          <cell r="G3909" t="str">
            <v>苏州大学附属第一医院</v>
          </cell>
          <cell r="H3909" t="str">
            <v>IDT305</v>
          </cell>
          <cell r="I3909">
            <v>6</v>
          </cell>
          <cell r="J3909" t="str">
            <v>mRNA-T7</v>
          </cell>
          <cell r="K3909">
            <v>12.97</v>
          </cell>
          <cell r="L3909">
            <v>15</v>
          </cell>
          <cell r="M3909">
            <v>194.55</v>
          </cell>
          <cell r="N3909">
            <v>469</v>
          </cell>
        </row>
        <row r="3910">
          <cell r="D3910" t="str">
            <v>HGC-26017091</v>
          </cell>
          <cell r="E3910" t="str">
            <v>R3</v>
          </cell>
          <cell r="F3910" t="str">
            <v>PSM-ZM202602010006-0001</v>
          </cell>
          <cell r="G3910" t="str">
            <v>苏州大学附属第一医院</v>
          </cell>
          <cell r="H3910" t="str">
            <v>IDT306</v>
          </cell>
          <cell r="I3910">
            <v>6</v>
          </cell>
          <cell r="J3910" t="str">
            <v>mRNA-T7</v>
          </cell>
          <cell r="K3910">
            <v>11.13</v>
          </cell>
          <cell r="L3910">
            <v>15</v>
          </cell>
          <cell r="M3910">
            <v>166.95</v>
          </cell>
          <cell r="N3910">
            <v>469</v>
          </cell>
        </row>
        <row r="3911">
          <cell r="D3911" t="str">
            <v>HGC-26017092</v>
          </cell>
          <cell r="E3911" t="str">
            <v>M1</v>
          </cell>
          <cell r="F3911" t="str">
            <v>PSM-ZM202602010006-0001</v>
          </cell>
          <cell r="G3911" t="str">
            <v>苏州大学附属第一医院</v>
          </cell>
          <cell r="H3911" t="str">
            <v>IDT307</v>
          </cell>
          <cell r="I3911">
            <v>6</v>
          </cell>
          <cell r="J3911" t="str">
            <v>mRNA-T7</v>
          </cell>
          <cell r="K3911">
            <v>17.76</v>
          </cell>
          <cell r="L3911">
            <v>15</v>
          </cell>
          <cell r="M3911">
            <v>266.4</v>
          </cell>
          <cell r="N3911">
            <v>469</v>
          </cell>
        </row>
        <row r="3912">
          <cell r="D3912" t="str">
            <v>HGC-26017094</v>
          </cell>
          <cell r="E3912" t="str">
            <v>M3</v>
          </cell>
          <cell r="F3912" t="str">
            <v>PSM-ZM202602010006-0001</v>
          </cell>
          <cell r="G3912" t="str">
            <v>苏州大学附属第一医院</v>
          </cell>
          <cell r="H3912" t="str">
            <v>IDT309</v>
          </cell>
          <cell r="I3912">
            <v>6</v>
          </cell>
          <cell r="J3912" t="str">
            <v>mRNA-T7</v>
          </cell>
          <cell r="K3912">
            <v>9.6</v>
          </cell>
          <cell r="L3912">
            <v>15</v>
          </cell>
          <cell r="M3912">
            <v>144</v>
          </cell>
          <cell r="N3912">
            <v>469</v>
          </cell>
        </row>
        <row r="3913">
          <cell r="D3913" t="str">
            <v>HGC-26017015</v>
          </cell>
          <cell r="E3913" t="str">
            <v>con-1</v>
          </cell>
          <cell r="F3913" t="str">
            <v>PSM-ZM202509110007-0014</v>
          </cell>
          <cell r="G3913" t="str">
            <v>华中科技大学同济医学院附属同济医院</v>
          </cell>
          <cell r="H3913" t="str">
            <v>IDT310</v>
          </cell>
          <cell r="I3913">
            <v>6</v>
          </cell>
          <cell r="J3913" t="str">
            <v>mRNA-T7</v>
          </cell>
          <cell r="K3913">
            <v>17.06</v>
          </cell>
          <cell r="L3913">
            <v>15</v>
          </cell>
          <cell r="M3913">
            <v>255.9</v>
          </cell>
          <cell r="N3913">
            <v>469</v>
          </cell>
        </row>
        <row r="3914">
          <cell r="D3914" t="str">
            <v>HGC-26017016</v>
          </cell>
          <cell r="E3914" t="str">
            <v>con-2</v>
          </cell>
          <cell r="F3914" t="str">
            <v>PSM-ZM202509110007-0014</v>
          </cell>
          <cell r="G3914" t="str">
            <v>华中科技大学同济医学院附属同济医院</v>
          </cell>
          <cell r="H3914" t="str">
            <v>IDT311</v>
          </cell>
          <cell r="I3914">
            <v>6</v>
          </cell>
          <cell r="J3914" t="str">
            <v>mRNA-T7</v>
          </cell>
          <cell r="K3914">
            <v>11.47</v>
          </cell>
          <cell r="L3914">
            <v>15</v>
          </cell>
          <cell r="M3914">
            <v>172.05</v>
          </cell>
          <cell r="N3914">
            <v>469</v>
          </cell>
        </row>
        <row r="3915">
          <cell r="D3915" t="str">
            <v>HGC-26017017</v>
          </cell>
          <cell r="E3915" t="str">
            <v>con-3</v>
          </cell>
          <cell r="F3915" t="str">
            <v>PSM-ZM202509110007-0014</v>
          </cell>
          <cell r="G3915" t="str">
            <v>华中科技大学同济医学院附属同济医院</v>
          </cell>
          <cell r="H3915" t="str">
            <v>IDT312</v>
          </cell>
          <cell r="I3915">
            <v>6</v>
          </cell>
          <cell r="J3915" t="str">
            <v>mRNA-T7</v>
          </cell>
          <cell r="K3915">
            <v>8.35</v>
          </cell>
          <cell r="L3915">
            <v>15</v>
          </cell>
          <cell r="M3915">
            <v>125.25</v>
          </cell>
          <cell r="N3915">
            <v>469</v>
          </cell>
        </row>
        <row r="3916">
          <cell r="D3916" t="str">
            <v>HGC-26017018</v>
          </cell>
          <cell r="E3916" t="str">
            <v>NE-1</v>
          </cell>
          <cell r="F3916" t="str">
            <v>PSM-ZM202509110007-0014</v>
          </cell>
          <cell r="G3916" t="str">
            <v>华中科技大学同济医学院附属同济医院</v>
          </cell>
          <cell r="H3916" t="str">
            <v>IDT313</v>
          </cell>
          <cell r="I3916">
            <v>6</v>
          </cell>
          <cell r="J3916" t="str">
            <v>mRNA-T7</v>
          </cell>
          <cell r="K3916">
            <v>10.36</v>
          </cell>
          <cell r="L3916">
            <v>15</v>
          </cell>
          <cell r="M3916">
            <v>155.4</v>
          </cell>
          <cell r="N3916">
            <v>469</v>
          </cell>
        </row>
        <row r="3917">
          <cell r="D3917" t="str">
            <v>HGC-26017019</v>
          </cell>
          <cell r="E3917" t="str">
            <v>NE-2</v>
          </cell>
          <cell r="F3917" t="str">
            <v>PSM-ZM202509110007-0014</v>
          </cell>
          <cell r="G3917" t="str">
            <v>华中科技大学同济医学院附属同济医院</v>
          </cell>
          <cell r="H3917" t="str">
            <v>IDT314</v>
          </cell>
          <cell r="I3917">
            <v>6</v>
          </cell>
          <cell r="J3917" t="str">
            <v>mRNA-T7</v>
          </cell>
          <cell r="K3917">
            <v>12.62</v>
          </cell>
          <cell r="L3917">
            <v>15</v>
          </cell>
          <cell r="M3917">
            <v>189.3</v>
          </cell>
          <cell r="N3917">
            <v>469</v>
          </cell>
        </row>
        <row r="3918">
          <cell r="D3918" t="str">
            <v>HGC-26017020</v>
          </cell>
          <cell r="E3918" t="str">
            <v>NE-3</v>
          </cell>
          <cell r="F3918" t="str">
            <v>PSM-ZM202509110007-0014</v>
          </cell>
          <cell r="G3918" t="str">
            <v>华中科技大学同济医学院附属同济医院</v>
          </cell>
          <cell r="H3918" t="str">
            <v>IDT315</v>
          </cell>
          <cell r="I3918">
            <v>6</v>
          </cell>
          <cell r="J3918" t="str">
            <v>mRNA-T7</v>
          </cell>
          <cell r="K3918">
            <v>7.6</v>
          </cell>
          <cell r="L3918">
            <v>15</v>
          </cell>
          <cell r="M3918">
            <v>114</v>
          </cell>
          <cell r="N3918">
            <v>469</v>
          </cell>
        </row>
        <row r="3919">
          <cell r="D3919" t="str">
            <v>HGC-26017024</v>
          </cell>
          <cell r="E3919" t="str">
            <v>TregsEAM-1</v>
          </cell>
          <cell r="F3919" t="str">
            <v>PSM-ZM202602020002-0001</v>
          </cell>
          <cell r="G3919" t="str">
            <v>湖南中医药大学</v>
          </cell>
          <cell r="H3919" t="str">
            <v>IDT337</v>
          </cell>
          <cell r="I3919">
            <v>6</v>
          </cell>
          <cell r="J3919" t="str">
            <v>mRNA-T7</v>
          </cell>
          <cell r="K3919">
            <v>10.39</v>
          </cell>
          <cell r="L3919">
            <v>15</v>
          </cell>
          <cell r="M3919">
            <v>155.85</v>
          </cell>
          <cell r="N3919">
            <v>469</v>
          </cell>
        </row>
        <row r="3920">
          <cell r="D3920" t="str">
            <v>HGC-26017025</v>
          </cell>
          <cell r="E3920" t="str">
            <v>TregsEAM-2</v>
          </cell>
          <cell r="F3920" t="str">
            <v>PSM-ZM202602020002-0001</v>
          </cell>
          <cell r="G3920" t="str">
            <v>湖南中医药大学</v>
          </cell>
          <cell r="H3920" t="str">
            <v>IDT338</v>
          </cell>
          <cell r="I3920">
            <v>6</v>
          </cell>
          <cell r="J3920" t="str">
            <v>mRNA-T7</v>
          </cell>
          <cell r="K3920">
            <v>25.69</v>
          </cell>
          <cell r="L3920">
            <v>15</v>
          </cell>
          <cell r="M3920">
            <v>385.35</v>
          </cell>
          <cell r="N3920">
            <v>469</v>
          </cell>
        </row>
        <row r="3921">
          <cell r="D3921" t="str">
            <v>HGC-26017026</v>
          </cell>
          <cell r="E3921" t="str">
            <v>TregsEAM-3</v>
          </cell>
          <cell r="F3921" t="str">
            <v>PSM-ZM202602020002-0001</v>
          </cell>
          <cell r="G3921" t="str">
            <v>湖南中医药大学</v>
          </cell>
          <cell r="H3921" t="str">
            <v>IDT339</v>
          </cell>
          <cell r="I3921">
            <v>6</v>
          </cell>
          <cell r="J3921" t="str">
            <v>mRNA-T7</v>
          </cell>
          <cell r="K3921">
            <v>23.25</v>
          </cell>
          <cell r="L3921">
            <v>15</v>
          </cell>
          <cell r="M3921">
            <v>348.75</v>
          </cell>
          <cell r="N3921">
            <v>469</v>
          </cell>
        </row>
        <row r="3922">
          <cell r="D3922" t="str">
            <v>HGC-26017027</v>
          </cell>
          <cell r="E3922" t="str">
            <v>TregsEAM-A2BR-1</v>
          </cell>
          <cell r="F3922" t="str">
            <v>PSM-ZM202602020002-0001</v>
          </cell>
          <cell r="G3922" t="str">
            <v>湖南中医药大学</v>
          </cell>
          <cell r="H3922" t="str">
            <v>IDT340</v>
          </cell>
          <cell r="I3922">
            <v>6</v>
          </cell>
          <cell r="J3922" t="str">
            <v>mRNA-T7</v>
          </cell>
          <cell r="K3922">
            <v>10.78</v>
          </cell>
          <cell r="L3922">
            <v>15</v>
          </cell>
          <cell r="M3922">
            <v>161.7</v>
          </cell>
          <cell r="N3922">
            <v>469</v>
          </cell>
        </row>
        <row r="3923">
          <cell r="D3923" t="str">
            <v>HGC-26017028</v>
          </cell>
          <cell r="E3923" t="str">
            <v>TregsEAM-A2BR-2</v>
          </cell>
          <cell r="F3923" t="str">
            <v>PSM-ZM202602020002-0001</v>
          </cell>
          <cell r="G3923" t="str">
            <v>湖南中医药大学</v>
          </cell>
          <cell r="H3923" t="str">
            <v>IDT341</v>
          </cell>
          <cell r="I3923">
            <v>6</v>
          </cell>
          <cell r="J3923" t="str">
            <v>mRNA-T7</v>
          </cell>
          <cell r="K3923">
            <v>13.33</v>
          </cell>
          <cell r="L3923">
            <v>15</v>
          </cell>
          <cell r="M3923">
            <v>199.95</v>
          </cell>
          <cell r="N3923">
            <v>469</v>
          </cell>
        </row>
        <row r="3924">
          <cell r="D3924" t="str">
            <v>HGC-26017029</v>
          </cell>
          <cell r="E3924" t="str">
            <v>TregsEAM-A2BR-3</v>
          </cell>
          <cell r="F3924" t="str">
            <v>PSM-ZM202602020002-0001</v>
          </cell>
          <cell r="G3924" t="str">
            <v>湖南中医药大学</v>
          </cell>
          <cell r="H3924" t="str">
            <v>IDT342</v>
          </cell>
          <cell r="I3924">
            <v>6</v>
          </cell>
          <cell r="J3924" t="str">
            <v>mRNA-T7</v>
          </cell>
          <cell r="K3924">
            <v>21.63</v>
          </cell>
          <cell r="L3924">
            <v>15</v>
          </cell>
          <cell r="M3924">
            <v>324.45</v>
          </cell>
          <cell r="N3924">
            <v>469</v>
          </cell>
        </row>
        <row r="3925">
          <cell r="D3925" t="str">
            <v>HGC-26017613</v>
          </cell>
          <cell r="E3925" t="str">
            <v>PARPγ-1</v>
          </cell>
          <cell r="F3925" t="str">
            <v>PSM-ZM202602020014-0001</v>
          </cell>
          <cell r="G3925" t="str">
            <v>南方医科大学珠江医院</v>
          </cell>
          <cell r="H3925" t="str">
            <v>IDT361</v>
          </cell>
          <cell r="I3925">
            <v>12</v>
          </cell>
          <cell r="J3925" t="str">
            <v>mRNA-T7</v>
          </cell>
          <cell r="K3925">
            <v>23.57</v>
          </cell>
          <cell r="L3925">
            <v>30</v>
          </cell>
          <cell r="M3925">
            <v>707.1</v>
          </cell>
          <cell r="N3925">
            <v>469</v>
          </cell>
        </row>
        <row r="3926">
          <cell r="D3926" t="str">
            <v>HGC-26017614</v>
          </cell>
          <cell r="E3926" t="str">
            <v>PARPγ-2</v>
          </cell>
          <cell r="F3926" t="str">
            <v>PSM-ZM202602020014-0001</v>
          </cell>
          <cell r="G3926" t="str">
            <v>南方医科大学珠江医院</v>
          </cell>
          <cell r="H3926" t="str">
            <v>IDT362</v>
          </cell>
          <cell r="I3926">
            <v>12</v>
          </cell>
          <cell r="J3926" t="str">
            <v>mRNA-T7</v>
          </cell>
          <cell r="K3926">
            <v>32</v>
          </cell>
          <cell r="L3926">
            <v>30</v>
          </cell>
          <cell r="M3926">
            <v>960</v>
          </cell>
          <cell r="N3926">
            <v>469</v>
          </cell>
        </row>
        <row r="3927">
          <cell r="D3927" t="str">
            <v>HGC-26017615</v>
          </cell>
          <cell r="E3927" t="str">
            <v>PARPγ-3</v>
          </cell>
          <cell r="F3927" t="str">
            <v>PSM-ZM202602020014-0001</v>
          </cell>
          <cell r="G3927" t="str">
            <v>南方医科大学珠江医院</v>
          </cell>
          <cell r="H3927" t="str">
            <v>IDT363</v>
          </cell>
          <cell r="I3927">
            <v>12</v>
          </cell>
          <cell r="J3927" t="str">
            <v>mRNA-T7</v>
          </cell>
          <cell r="K3927">
            <v>44.52</v>
          </cell>
          <cell r="L3927">
            <v>30</v>
          </cell>
          <cell r="M3927">
            <v>1335.6</v>
          </cell>
          <cell r="N3927">
            <v>469</v>
          </cell>
        </row>
        <row r="3928">
          <cell r="D3928" t="str">
            <v>HGC-26017616</v>
          </cell>
          <cell r="E3928" t="str">
            <v>CD36IN-1</v>
          </cell>
          <cell r="F3928" t="str">
            <v>PSM-ZM202602020014-0001</v>
          </cell>
          <cell r="G3928" t="str">
            <v>南方医科大学珠江医院</v>
          </cell>
          <cell r="H3928" t="str">
            <v>IDT364</v>
          </cell>
          <cell r="I3928">
            <v>12</v>
          </cell>
          <cell r="J3928" t="str">
            <v>mRNA-T7</v>
          </cell>
          <cell r="K3928">
            <v>27.95</v>
          </cell>
          <cell r="L3928">
            <v>30</v>
          </cell>
          <cell r="M3928">
            <v>838.5</v>
          </cell>
          <cell r="N3928">
            <v>469</v>
          </cell>
        </row>
        <row r="3929">
          <cell r="D3929" t="str">
            <v>HGC-26017617</v>
          </cell>
          <cell r="E3929" t="str">
            <v>CD36IN-2</v>
          </cell>
          <cell r="F3929" t="str">
            <v>PSM-ZM202602020014-0001</v>
          </cell>
          <cell r="G3929" t="str">
            <v>南方医科大学珠江医院</v>
          </cell>
          <cell r="H3929" t="str">
            <v>IDT365</v>
          </cell>
          <cell r="I3929">
            <v>12</v>
          </cell>
          <cell r="J3929" t="str">
            <v>mRNA-T7</v>
          </cell>
          <cell r="K3929">
            <v>46.39</v>
          </cell>
          <cell r="L3929">
            <v>30</v>
          </cell>
          <cell r="M3929">
            <v>1391.7</v>
          </cell>
          <cell r="N3929">
            <v>469</v>
          </cell>
        </row>
        <row r="3930">
          <cell r="D3930" t="str">
            <v>HGC-26001669</v>
          </cell>
          <cell r="E3930" t="str">
            <v>TC_23-1</v>
          </cell>
          <cell r="F3930" t="str">
            <v>PSM-ZM202512030017-0001</v>
          </cell>
          <cell r="G3930" t="str">
            <v>湖南大学</v>
          </cell>
          <cell r="H3930" t="str">
            <v>IDT373</v>
          </cell>
          <cell r="I3930">
            <v>6</v>
          </cell>
          <cell r="J3930" t="str">
            <v>mRNA-T7</v>
          </cell>
          <cell r="K3930">
            <v>8</v>
          </cell>
          <cell r="L3930">
            <v>15</v>
          </cell>
          <cell r="M3930">
            <v>120</v>
          </cell>
          <cell r="N3930">
            <v>469</v>
          </cell>
        </row>
        <row r="3931">
          <cell r="D3931" t="str">
            <v>HGC-26001670</v>
          </cell>
          <cell r="E3931" t="str">
            <v>TC_25-1</v>
          </cell>
          <cell r="F3931" t="str">
            <v>PSM-ZM202512030017-0001</v>
          </cell>
          <cell r="G3931" t="str">
            <v>湖南大学</v>
          </cell>
          <cell r="H3931" t="str">
            <v>IDT374</v>
          </cell>
          <cell r="I3931">
            <v>6</v>
          </cell>
          <cell r="J3931" t="str">
            <v>mRNA-T7</v>
          </cell>
          <cell r="K3931">
            <v>14.09</v>
          </cell>
          <cell r="L3931">
            <v>15</v>
          </cell>
          <cell r="M3931">
            <v>211.35</v>
          </cell>
          <cell r="N3931">
            <v>469</v>
          </cell>
        </row>
        <row r="3932">
          <cell r="D3932" t="str">
            <v>HGC-26001672</v>
          </cell>
          <cell r="E3932" t="str">
            <v>TC_27-1</v>
          </cell>
          <cell r="F3932" t="str">
            <v>PSM-ZM202512030017-0001</v>
          </cell>
          <cell r="G3932" t="str">
            <v>湖南大学</v>
          </cell>
          <cell r="H3932" t="str">
            <v>IDT376</v>
          </cell>
          <cell r="I3932">
            <v>6</v>
          </cell>
          <cell r="J3932" t="str">
            <v>mRNA-T7</v>
          </cell>
          <cell r="K3932">
            <v>13.89</v>
          </cell>
          <cell r="L3932">
            <v>15</v>
          </cell>
          <cell r="M3932">
            <v>208.35</v>
          </cell>
          <cell r="N3932">
            <v>469</v>
          </cell>
        </row>
        <row r="3933">
          <cell r="D3933" t="str">
            <v>HGC-26001673</v>
          </cell>
          <cell r="E3933" t="str">
            <v>T_29-1</v>
          </cell>
          <cell r="F3933" t="str">
            <v>PSM-ZM202512030017-0001</v>
          </cell>
          <cell r="G3933" t="str">
            <v>湖南大学</v>
          </cell>
          <cell r="H3933" t="str">
            <v>IDT377</v>
          </cell>
          <cell r="I3933">
            <v>6</v>
          </cell>
          <cell r="J3933" t="str">
            <v>mRNA-T7</v>
          </cell>
          <cell r="K3933">
            <v>45.75</v>
          </cell>
          <cell r="L3933">
            <v>30</v>
          </cell>
          <cell r="M3933">
            <v>1372.5</v>
          </cell>
          <cell r="N3933">
            <v>469</v>
          </cell>
        </row>
        <row r="3934">
          <cell r="D3934" t="str">
            <v>HGC-26001676</v>
          </cell>
          <cell r="E3934" t="str">
            <v>T_34-1</v>
          </cell>
          <cell r="F3934" t="str">
            <v>PSM-ZM202512030017-0001</v>
          </cell>
          <cell r="G3934" t="str">
            <v>湖南大学</v>
          </cell>
          <cell r="H3934" t="str">
            <v>IDT379</v>
          </cell>
          <cell r="I3934">
            <v>6</v>
          </cell>
          <cell r="J3934" t="str">
            <v>mRNA-T7</v>
          </cell>
          <cell r="K3934">
            <v>13.61</v>
          </cell>
          <cell r="L3934">
            <v>15</v>
          </cell>
          <cell r="M3934">
            <v>204.15</v>
          </cell>
          <cell r="N3934">
            <v>469</v>
          </cell>
        </row>
        <row r="3935">
          <cell r="D3935" t="str">
            <v>HGC-26001679</v>
          </cell>
          <cell r="E3935" t="str">
            <v>T_37-1</v>
          </cell>
          <cell r="F3935" t="str">
            <v>PSM-ZM202512030017-0001</v>
          </cell>
          <cell r="G3935" t="str">
            <v>湖南大学</v>
          </cell>
          <cell r="H3935" t="str">
            <v>IDT381</v>
          </cell>
          <cell r="I3935">
            <v>6</v>
          </cell>
          <cell r="J3935" t="str">
            <v>mRNA-T7</v>
          </cell>
          <cell r="K3935">
            <v>10.87</v>
          </cell>
          <cell r="L3935">
            <v>15</v>
          </cell>
          <cell r="M3935">
            <v>163.05</v>
          </cell>
          <cell r="N3935">
            <v>469</v>
          </cell>
        </row>
        <row r="3936">
          <cell r="D3936" t="str">
            <v>HGC-26001681</v>
          </cell>
          <cell r="E3936" t="str">
            <v>TC_39-1</v>
          </cell>
          <cell r="F3936" t="str">
            <v>PSM-ZM202512030017-0001</v>
          </cell>
          <cell r="G3936" t="str">
            <v>湖南大学</v>
          </cell>
          <cell r="H3936" t="str">
            <v>IDT383</v>
          </cell>
          <cell r="I3936">
            <v>6</v>
          </cell>
          <cell r="J3936" t="str">
            <v>mRNA-T7</v>
          </cell>
          <cell r="K3936">
            <v>12.71</v>
          </cell>
          <cell r="L3936">
            <v>15</v>
          </cell>
          <cell r="M3936">
            <v>190.65</v>
          </cell>
          <cell r="N3936">
            <v>469</v>
          </cell>
        </row>
        <row r="3937">
          <cell r="D3937" t="str">
            <v>HGC-26017148</v>
          </cell>
          <cell r="E3937" t="str">
            <v>P20HEF1R</v>
          </cell>
          <cell r="F3937" t="str">
            <v>PSM-ZM202601070001-0001</v>
          </cell>
          <cell r="G3937" t="str">
            <v>深圳湾实验室</v>
          </cell>
          <cell r="H3937" t="str">
            <v>IDT301</v>
          </cell>
          <cell r="I3937">
            <v>6</v>
          </cell>
          <cell r="J3937" t="str">
            <v>mRNA-T7</v>
          </cell>
          <cell r="K3937">
            <v>6.77</v>
          </cell>
          <cell r="L3937">
            <v>30</v>
          </cell>
          <cell r="M3937">
            <v>203.1</v>
          </cell>
          <cell r="N3937">
            <v>469</v>
          </cell>
        </row>
        <row r="3938">
          <cell r="D3938" t="str">
            <v>HGC-26017149</v>
          </cell>
          <cell r="E3938" t="str">
            <v>P20HEF2R</v>
          </cell>
          <cell r="F3938" t="str">
            <v>PSM-ZM202601070001-0001</v>
          </cell>
          <cell r="G3938" t="str">
            <v>深圳湾实验室</v>
          </cell>
          <cell r="H3938" t="str">
            <v>IDT302</v>
          </cell>
          <cell r="I3938">
            <v>6</v>
          </cell>
          <cell r="J3938" t="str">
            <v>mRNA-T7</v>
          </cell>
          <cell r="K3938">
            <v>6.48</v>
          </cell>
          <cell r="L3938">
            <v>30</v>
          </cell>
          <cell r="M3938">
            <v>194.4</v>
          </cell>
          <cell r="N3938">
            <v>469</v>
          </cell>
        </row>
        <row r="3939">
          <cell r="D3939" t="str">
            <v>HGC-26017089</v>
          </cell>
          <cell r="E3939" t="str">
            <v>R1</v>
          </cell>
          <cell r="F3939" t="str">
            <v>PSM-ZM202602010006-0001</v>
          </cell>
          <cell r="G3939" t="str">
            <v>苏州大学附属第一医院</v>
          </cell>
          <cell r="H3939" t="str">
            <v>IDT304</v>
          </cell>
          <cell r="I3939">
            <v>6</v>
          </cell>
          <cell r="J3939" t="str">
            <v>mRNA-T7</v>
          </cell>
          <cell r="K3939">
            <v>7.74</v>
          </cell>
          <cell r="L3939">
            <v>15</v>
          </cell>
          <cell r="M3939">
            <v>116.1</v>
          </cell>
          <cell r="N3939">
            <v>469</v>
          </cell>
        </row>
        <row r="3940">
          <cell r="D3940" t="str">
            <v>HGC-26017093</v>
          </cell>
          <cell r="E3940" t="str">
            <v>M2</v>
          </cell>
          <cell r="F3940" t="str">
            <v>PSM-ZM202602010006-0001</v>
          </cell>
          <cell r="G3940" t="str">
            <v>苏州大学附属第一医院</v>
          </cell>
          <cell r="H3940" t="str">
            <v>IDT308</v>
          </cell>
          <cell r="I3940">
            <v>6</v>
          </cell>
          <cell r="J3940" t="str">
            <v>mRNA-T7</v>
          </cell>
          <cell r="K3940">
            <v>6.67</v>
          </cell>
          <cell r="L3940">
            <v>15</v>
          </cell>
          <cell r="M3940">
            <v>100.05</v>
          </cell>
          <cell r="N3940">
            <v>469</v>
          </cell>
        </row>
        <row r="3941">
          <cell r="D3941" t="str">
            <v>HGC-26017021</v>
          </cell>
          <cell r="E3941" t="str">
            <v>TregsCON-1</v>
          </cell>
          <cell r="F3941" t="str">
            <v>PSM-ZM202602020002-0001</v>
          </cell>
          <cell r="G3941" t="str">
            <v>湖南中医药大学</v>
          </cell>
          <cell r="H3941" t="str">
            <v>IDT334</v>
          </cell>
          <cell r="I3941">
            <v>6</v>
          </cell>
          <cell r="J3941" t="str">
            <v>mRNA-T7</v>
          </cell>
          <cell r="K3941">
            <v>4.19</v>
          </cell>
          <cell r="L3941">
            <v>15</v>
          </cell>
          <cell r="M3941">
            <v>62.85</v>
          </cell>
          <cell r="N3941">
            <v>469</v>
          </cell>
        </row>
        <row r="3942">
          <cell r="D3942" t="str">
            <v>HGC-26017022</v>
          </cell>
          <cell r="E3942" t="str">
            <v>TregsCON-2</v>
          </cell>
          <cell r="F3942" t="str">
            <v>PSM-ZM202602020002-0001</v>
          </cell>
          <cell r="G3942" t="str">
            <v>湖南中医药大学</v>
          </cell>
          <cell r="H3942" t="str">
            <v>IDT335</v>
          </cell>
          <cell r="I3942">
            <v>6</v>
          </cell>
          <cell r="J3942" t="str">
            <v>mRNA-T7</v>
          </cell>
          <cell r="K3942">
            <v>3.64</v>
          </cell>
          <cell r="L3942">
            <v>15</v>
          </cell>
          <cell r="M3942">
            <v>54.6</v>
          </cell>
          <cell r="N3942">
            <v>469</v>
          </cell>
        </row>
        <row r="3943">
          <cell r="D3943" t="str">
            <v>HGC-26017023</v>
          </cell>
          <cell r="E3943" t="str">
            <v>TregsCON-3</v>
          </cell>
          <cell r="F3943" t="str">
            <v>PSM-ZM202602020002-0001</v>
          </cell>
          <cell r="G3943" t="str">
            <v>湖南中医药大学</v>
          </cell>
          <cell r="H3943" t="str">
            <v>IDT336</v>
          </cell>
          <cell r="I3943">
            <v>6</v>
          </cell>
          <cell r="J3943" t="str">
            <v>mRNA-T7</v>
          </cell>
          <cell r="K3943">
            <v>4.8</v>
          </cell>
          <cell r="L3943">
            <v>15</v>
          </cell>
          <cell r="M3943">
            <v>72</v>
          </cell>
          <cell r="N3943">
            <v>469</v>
          </cell>
        </row>
        <row r="3944">
          <cell r="D3944" t="str">
            <v>HGC-26017618</v>
          </cell>
          <cell r="E3944" t="str">
            <v>CD36IN-3</v>
          </cell>
          <cell r="F3944" t="str">
            <v>PSM-ZM202602020014-0001</v>
          </cell>
          <cell r="G3944" t="str">
            <v>南方医科大学珠江医院</v>
          </cell>
          <cell r="H3944" t="str">
            <v>IDT366</v>
          </cell>
          <cell r="I3944">
            <v>12</v>
          </cell>
          <cell r="J3944" t="str">
            <v>mRNA-T7</v>
          </cell>
          <cell r="K3944">
            <v>2.44</v>
          </cell>
          <cell r="L3944">
            <v>30</v>
          </cell>
          <cell r="M3944">
            <v>73.2</v>
          </cell>
          <cell r="N3944">
            <v>469</v>
          </cell>
        </row>
        <row r="3945">
          <cell r="D3945" t="str">
            <v>HGC-26001674</v>
          </cell>
          <cell r="E3945" t="str">
            <v>TC_31-1</v>
          </cell>
          <cell r="F3945" t="str">
            <v>PSM-ZM202512030017-0001</v>
          </cell>
          <cell r="G3945" t="str">
            <v>湖南大学</v>
          </cell>
          <cell r="H3945" t="str">
            <v>IDT378</v>
          </cell>
          <cell r="I3945">
            <v>6</v>
          </cell>
          <cell r="J3945" t="str">
            <v>mRNA-T7</v>
          </cell>
          <cell r="K3945">
            <v>3.55</v>
          </cell>
          <cell r="L3945">
            <v>15</v>
          </cell>
          <cell r="M3945">
            <v>53.25</v>
          </cell>
          <cell r="N3945">
            <v>469</v>
          </cell>
        </row>
        <row r="3946">
          <cell r="D3946" t="str">
            <v>HGC-26001678</v>
          </cell>
          <cell r="E3946" t="str">
            <v>T_36-1</v>
          </cell>
          <cell r="F3946" t="str">
            <v>PSM-ZM202512030017-0001</v>
          </cell>
          <cell r="G3946" t="str">
            <v>湖南大学</v>
          </cell>
          <cell r="H3946" t="str">
            <v>IDT380</v>
          </cell>
          <cell r="I3946">
            <v>6</v>
          </cell>
          <cell r="J3946" t="str">
            <v>mRNA-T7</v>
          </cell>
          <cell r="K3946">
            <v>0.988</v>
          </cell>
          <cell r="L3946">
            <v>15</v>
          </cell>
          <cell r="M3946">
            <v>14.82</v>
          </cell>
          <cell r="N3946">
            <v>469</v>
          </cell>
        </row>
        <row r="3947">
          <cell r="D3947" t="str">
            <v>HGC-26001680</v>
          </cell>
          <cell r="E3947" t="str">
            <v>T_38-1</v>
          </cell>
          <cell r="F3947" t="str">
            <v>PSM-ZM202512030017-0001</v>
          </cell>
          <cell r="G3947" t="str">
            <v>湖南大学</v>
          </cell>
          <cell r="H3947" t="str">
            <v>IDT382</v>
          </cell>
          <cell r="I3947">
            <v>6</v>
          </cell>
          <cell r="J3947" t="str">
            <v>mRNA-T7</v>
          </cell>
          <cell r="K3947">
            <v>2.55</v>
          </cell>
          <cell r="L3947">
            <v>15</v>
          </cell>
          <cell r="M3947">
            <v>38.25</v>
          </cell>
          <cell r="N3947">
            <v>469</v>
          </cell>
        </row>
        <row r="3948">
          <cell r="D3948" t="str">
            <v>HGC-25027878-1</v>
          </cell>
          <cell r="E3948" t="str">
            <v>HC005902</v>
          </cell>
          <cell r="F3948" t="str">
            <v>HGC20250326003-0001</v>
          </cell>
          <cell r="G3948" t="str">
            <v>广东省人民医院</v>
          </cell>
          <cell r="H3948" t="str">
            <v>A1</v>
          </cell>
          <cell r="I3948">
            <v>20</v>
          </cell>
          <cell r="J3948" t="str">
            <v>Twist甲基化</v>
          </cell>
          <cell r="K3948">
            <v>59.37</v>
          </cell>
          <cell r="L3948">
            <v>30</v>
          </cell>
          <cell r="M3948">
            <v>1781.1</v>
          </cell>
          <cell r="N3948">
            <v>410</v>
          </cell>
        </row>
        <row r="3949">
          <cell r="D3949" t="str">
            <v>HGC-25027902-1</v>
          </cell>
          <cell r="E3949" t="str">
            <v>HC000202</v>
          </cell>
          <cell r="F3949" t="str">
            <v>HGC20250326003-0001</v>
          </cell>
          <cell r="G3949" t="str">
            <v>广东省人民医院</v>
          </cell>
          <cell r="H3949" t="str">
            <v>B1</v>
          </cell>
          <cell r="I3949">
            <v>20</v>
          </cell>
          <cell r="J3949" t="str">
            <v>Twist甲基化</v>
          </cell>
        </row>
        <row r="3950">
          <cell r="D3950" t="str">
            <v>HGC-25027904-1</v>
          </cell>
          <cell r="E3950" t="str">
            <v>HC000212</v>
          </cell>
          <cell r="F3950" t="str">
            <v>HGC20250326003-0001</v>
          </cell>
          <cell r="G3950" t="str">
            <v>广东省人民医院</v>
          </cell>
          <cell r="H3950" t="str">
            <v>C1</v>
          </cell>
          <cell r="I3950">
            <v>20</v>
          </cell>
          <cell r="J3950" t="str">
            <v>Twist甲基化</v>
          </cell>
        </row>
        <row r="3951">
          <cell r="D3951" t="str">
            <v>HGC-25027912-1</v>
          </cell>
          <cell r="E3951" t="str">
            <v>HC000412</v>
          </cell>
          <cell r="F3951" t="str">
            <v>HGC20250326003-0001</v>
          </cell>
          <cell r="G3951" t="str">
            <v>广东省人民医院</v>
          </cell>
          <cell r="H3951" t="str">
            <v>D1</v>
          </cell>
          <cell r="I3951">
            <v>20</v>
          </cell>
          <cell r="J3951" t="str">
            <v>Twist甲基化</v>
          </cell>
        </row>
        <row r="3952">
          <cell r="D3952" t="str">
            <v>HGC-25027914-1</v>
          </cell>
          <cell r="E3952" t="str">
            <v>HC022701</v>
          </cell>
          <cell r="F3952" t="str">
            <v>HGC20250326003-0001</v>
          </cell>
          <cell r="G3952" t="str">
            <v>广东省人民医院</v>
          </cell>
          <cell r="H3952" t="str">
            <v>E1</v>
          </cell>
          <cell r="I3952">
            <v>20</v>
          </cell>
          <cell r="J3952" t="str">
            <v>Twist甲基化</v>
          </cell>
        </row>
        <row r="3953">
          <cell r="D3953" t="str">
            <v>HGC-25027928-1</v>
          </cell>
          <cell r="E3953" t="str">
            <v>HC021302</v>
          </cell>
          <cell r="F3953" t="str">
            <v>HGC20250326003-0001</v>
          </cell>
          <cell r="G3953" t="str">
            <v>广东省人民医院</v>
          </cell>
          <cell r="H3953" t="str">
            <v>H1</v>
          </cell>
          <cell r="I3953">
            <v>20</v>
          </cell>
          <cell r="J3953" t="str">
            <v>Twist甲基化</v>
          </cell>
        </row>
        <row r="3954">
          <cell r="D3954" t="str">
            <v>HGC-25027931-1</v>
          </cell>
          <cell r="E3954" t="str">
            <v>HC033301</v>
          </cell>
          <cell r="F3954" t="str">
            <v>HGC20250326003-0001</v>
          </cell>
          <cell r="G3954" t="str">
            <v>广东省人民医院</v>
          </cell>
          <cell r="H3954" t="str">
            <v>C2</v>
          </cell>
          <cell r="I3954">
            <v>20</v>
          </cell>
          <cell r="J3954" t="str">
            <v>Twist甲基化</v>
          </cell>
        </row>
        <row r="3955">
          <cell r="D3955" t="str">
            <v>HGC-25027938-1</v>
          </cell>
          <cell r="E3955" t="str">
            <v>HC020601</v>
          </cell>
          <cell r="F3955" t="str">
            <v>HGC20250326003-0001</v>
          </cell>
          <cell r="G3955" t="str">
            <v>广东省人民医院</v>
          </cell>
          <cell r="H3955" t="str">
            <v>F2</v>
          </cell>
          <cell r="I3955">
            <v>20</v>
          </cell>
          <cell r="J3955" t="str">
            <v>Twist甲基化</v>
          </cell>
        </row>
        <row r="3956">
          <cell r="D3956" t="str">
            <v>HGC-25027939-1</v>
          </cell>
          <cell r="E3956" t="str">
            <v>HC020602</v>
          </cell>
          <cell r="F3956" t="str">
            <v>HGC20250326003-0001</v>
          </cell>
          <cell r="G3956" t="str">
            <v>广东省人民医院</v>
          </cell>
          <cell r="H3956" t="str">
            <v>G2</v>
          </cell>
          <cell r="I3956">
            <v>20</v>
          </cell>
          <cell r="J3956" t="str">
            <v>Twist甲基化</v>
          </cell>
        </row>
        <row r="3957">
          <cell r="D3957" t="str">
            <v>HGC-25027942-1</v>
          </cell>
          <cell r="E3957" t="str">
            <v>HC033602</v>
          </cell>
          <cell r="F3957" t="str">
            <v>HGC20250326003-0001</v>
          </cell>
          <cell r="G3957" t="str">
            <v>广东省人民医院</v>
          </cell>
          <cell r="H3957" t="str">
            <v>H2</v>
          </cell>
          <cell r="I3957">
            <v>20</v>
          </cell>
          <cell r="J3957" t="str">
            <v>Twist甲基化</v>
          </cell>
        </row>
        <row r="3958">
          <cell r="D3958" t="str">
            <v>HGC-25027948-1</v>
          </cell>
          <cell r="E3958" t="str">
            <v>HC020802</v>
          </cell>
          <cell r="F3958" t="str">
            <v>HGC20250326003-0001</v>
          </cell>
          <cell r="G3958" t="str">
            <v>广东省人民医院</v>
          </cell>
          <cell r="H3958" t="str">
            <v>A3</v>
          </cell>
          <cell r="I3958">
            <v>20</v>
          </cell>
          <cell r="J3958" t="str">
            <v>Twist甲基化</v>
          </cell>
        </row>
        <row r="3959">
          <cell r="D3959" t="str">
            <v>HGC-25027971-1</v>
          </cell>
          <cell r="E3959" t="str">
            <v>HC021111</v>
          </cell>
          <cell r="F3959" t="str">
            <v>HGC20250326003-0001</v>
          </cell>
          <cell r="G3959" t="str">
            <v>广东省人民医院</v>
          </cell>
          <cell r="H3959" t="str">
            <v>A4</v>
          </cell>
          <cell r="I3959">
            <v>20</v>
          </cell>
          <cell r="J3959" t="str">
            <v>Twist甲基化</v>
          </cell>
        </row>
        <row r="3960">
          <cell r="D3960" t="str">
            <v>HGC-25027988-1</v>
          </cell>
          <cell r="E3960" t="str">
            <v>HC018801</v>
          </cell>
          <cell r="F3960" t="str">
            <v>HGC20250326003-0001</v>
          </cell>
          <cell r="G3960" t="str">
            <v>广东省人民医院</v>
          </cell>
          <cell r="H3960" t="str">
            <v>H4</v>
          </cell>
          <cell r="I3960">
            <v>20</v>
          </cell>
          <cell r="J3960" t="str">
            <v>Twist甲基化</v>
          </cell>
        </row>
        <row r="3961">
          <cell r="D3961" t="str">
            <v>HGC-25140264</v>
          </cell>
          <cell r="E3961" t="str">
            <v>HC021311</v>
          </cell>
          <cell r="F3961" t="str">
            <v>HGC20250326003-0001</v>
          </cell>
          <cell r="G3961" t="str">
            <v>广东省人民医院</v>
          </cell>
          <cell r="H3961" t="str">
            <v>A8</v>
          </cell>
          <cell r="I3961">
            <v>20</v>
          </cell>
          <cell r="J3961" t="str">
            <v>Twist甲基化</v>
          </cell>
          <cell r="K3961">
            <v>55.44</v>
          </cell>
          <cell r="L3961">
            <v>30</v>
          </cell>
          <cell r="M3961">
            <v>1663.2</v>
          </cell>
          <cell r="N3961">
            <v>413</v>
          </cell>
        </row>
        <row r="3962">
          <cell r="D3962" t="str">
            <v>HGC-25140265</v>
          </cell>
          <cell r="E3962" t="str">
            <v>HC025611</v>
          </cell>
          <cell r="F3962" t="str">
            <v>HGC20250326003-0001</v>
          </cell>
          <cell r="G3962" t="str">
            <v>广东省人民医院</v>
          </cell>
          <cell r="H3962" t="str">
            <v>B8</v>
          </cell>
          <cell r="I3962">
            <v>20</v>
          </cell>
          <cell r="J3962" t="str">
            <v>Twist甲基化</v>
          </cell>
        </row>
        <row r="3963">
          <cell r="D3963" t="str">
            <v>HGC-25140266</v>
          </cell>
          <cell r="E3963" t="str">
            <v>HC029311</v>
          </cell>
          <cell r="F3963" t="str">
            <v>HGC20250326003-0001</v>
          </cell>
          <cell r="G3963" t="str">
            <v>广东省人民医院</v>
          </cell>
          <cell r="H3963" t="str">
            <v>C8</v>
          </cell>
          <cell r="I3963">
            <v>20</v>
          </cell>
          <cell r="J3963" t="str">
            <v>Twist甲基化</v>
          </cell>
        </row>
        <row r="3964">
          <cell r="D3964" t="str">
            <v>HGC-25140268</v>
          </cell>
          <cell r="E3964" t="str">
            <v>HC021102</v>
          </cell>
          <cell r="F3964" t="str">
            <v>HGC20250326003-0001</v>
          </cell>
          <cell r="G3964" t="str">
            <v>广东省人民医院</v>
          </cell>
          <cell r="H3964" t="str">
            <v>E8</v>
          </cell>
          <cell r="I3964">
            <v>20</v>
          </cell>
          <cell r="J3964" t="str">
            <v>Twist甲基化</v>
          </cell>
        </row>
        <row r="3965">
          <cell r="D3965" t="str">
            <v>HGC-25140269</v>
          </cell>
          <cell r="E3965" t="str">
            <v>HC041302</v>
          </cell>
          <cell r="F3965" t="str">
            <v>HGC20250326003-0001</v>
          </cell>
          <cell r="G3965" t="str">
            <v>广东省人民医院</v>
          </cell>
          <cell r="H3965" t="str">
            <v>F8</v>
          </cell>
          <cell r="I3965">
            <v>20</v>
          </cell>
          <cell r="J3965" t="str">
            <v>Twist甲基化</v>
          </cell>
        </row>
        <row r="3966">
          <cell r="D3966" t="str">
            <v>HGC-25140270</v>
          </cell>
          <cell r="E3966" t="str">
            <v>HC042811</v>
          </cell>
          <cell r="F3966" t="str">
            <v>HGC20250326003-0001</v>
          </cell>
          <cell r="G3966" t="str">
            <v>广东省人民医院</v>
          </cell>
          <cell r="H3966" t="str">
            <v>G8</v>
          </cell>
          <cell r="I3966">
            <v>20</v>
          </cell>
          <cell r="J3966" t="str">
            <v>Twist甲基化</v>
          </cell>
        </row>
        <row r="3967">
          <cell r="D3967" t="str">
            <v>HGC-25140271</v>
          </cell>
          <cell r="E3967" t="str">
            <v>HC043101</v>
          </cell>
          <cell r="F3967" t="str">
            <v>HGC20250326003-0001</v>
          </cell>
          <cell r="G3967" t="str">
            <v>广东省人民医院</v>
          </cell>
          <cell r="H3967" t="str">
            <v>H8</v>
          </cell>
          <cell r="I3967">
            <v>20</v>
          </cell>
          <cell r="J3967" t="str">
            <v>Twist甲基化</v>
          </cell>
        </row>
        <row r="3968">
          <cell r="D3968" t="str">
            <v>HGC-25140272</v>
          </cell>
          <cell r="E3968" t="str">
            <v>HC043511</v>
          </cell>
          <cell r="F3968" t="str">
            <v>HGC20250326003-0001</v>
          </cell>
          <cell r="G3968" t="str">
            <v>广东省人民医院</v>
          </cell>
          <cell r="H3968" t="str">
            <v>A9</v>
          </cell>
          <cell r="I3968">
            <v>20</v>
          </cell>
          <cell r="J3968" t="str">
            <v>Twist甲基化</v>
          </cell>
        </row>
        <row r="3969">
          <cell r="D3969" t="str">
            <v>HGC-25140273</v>
          </cell>
          <cell r="E3969" t="str">
            <v>HC040601</v>
          </cell>
          <cell r="F3969" t="str">
            <v>HGC20250326003-0001</v>
          </cell>
          <cell r="G3969" t="str">
            <v>广东省人民医院</v>
          </cell>
          <cell r="H3969" t="str">
            <v>B9</v>
          </cell>
          <cell r="I3969">
            <v>20</v>
          </cell>
          <cell r="J3969" t="str">
            <v>Twist甲基化</v>
          </cell>
        </row>
        <row r="3970">
          <cell r="D3970" t="str">
            <v>HGC-25140274</v>
          </cell>
          <cell r="E3970" t="str">
            <v>HC044201</v>
          </cell>
          <cell r="F3970" t="str">
            <v>HGC20250326003-0001</v>
          </cell>
          <cell r="G3970" t="str">
            <v>广东省人民医院</v>
          </cell>
          <cell r="H3970" t="str">
            <v>C9</v>
          </cell>
          <cell r="I3970">
            <v>20</v>
          </cell>
          <cell r="J3970" t="str">
            <v>Twist甲基化</v>
          </cell>
        </row>
        <row r="3971">
          <cell r="D3971" t="str">
            <v>HGC-25140275</v>
          </cell>
          <cell r="E3971" t="str">
            <v>HC048511</v>
          </cell>
          <cell r="F3971" t="str">
            <v>HGC20250326003-0001</v>
          </cell>
          <cell r="G3971" t="str">
            <v>广东省人民医院</v>
          </cell>
          <cell r="H3971" t="str">
            <v>D9</v>
          </cell>
          <cell r="I3971">
            <v>20</v>
          </cell>
          <cell r="J3971" t="str">
            <v>Twist甲基化</v>
          </cell>
        </row>
        <row r="3972">
          <cell r="D3972" t="str">
            <v>HGC-25140276</v>
          </cell>
          <cell r="E3972" t="str">
            <v>HC037102</v>
          </cell>
          <cell r="F3972" t="str">
            <v>HGC20250326003-0001</v>
          </cell>
          <cell r="G3972" t="str">
            <v>广东省人民医院</v>
          </cell>
          <cell r="H3972" t="str">
            <v>E9</v>
          </cell>
          <cell r="I3972">
            <v>20</v>
          </cell>
          <cell r="J3972" t="str">
            <v>Twist甲基化</v>
          </cell>
        </row>
        <row r="3973">
          <cell r="D3973" t="str">
            <v>HGC-25140277</v>
          </cell>
          <cell r="E3973" t="str">
            <v>HC043102</v>
          </cell>
          <cell r="F3973" t="str">
            <v>HGC20250326003-0001</v>
          </cell>
          <cell r="G3973" t="str">
            <v>广东省人民医院</v>
          </cell>
          <cell r="H3973" t="str">
            <v>F9</v>
          </cell>
          <cell r="I3973">
            <v>20</v>
          </cell>
          <cell r="J3973" t="str">
            <v>Twist甲基化</v>
          </cell>
        </row>
        <row r="3974">
          <cell r="D3974" t="str">
            <v>HGC-25140278</v>
          </cell>
          <cell r="E3974" t="str">
            <v>HC025113</v>
          </cell>
          <cell r="F3974" t="str">
            <v>HGC20250326003-0001</v>
          </cell>
          <cell r="G3974" t="str">
            <v>广东省人民医院</v>
          </cell>
          <cell r="H3974" t="str">
            <v>G9</v>
          </cell>
          <cell r="I3974">
            <v>20</v>
          </cell>
          <cell r="J3974" t="str">
            <v>Twist甲基化</v>
          </cell>
          <cell r="K3974">
            <v>57.15</v>
          </cell>
          <cell r="L3974">
            <v>30</v>
          </cell>
          <cell r="M3974">
            <v>1714.5</v>
          </cell>
          <cell r="N3974">
            <v>413</v>
          </cell>
        </row>
        <row r="3975">
          <cell r="D3975" t="str">
            <v>HGC-25140279</v>
          </cell>
          <cell r="E3975" t="str">
            <v>HC042511</v>
          </cell>
          <cell r="F3975" t="str">
            <v>HGC20250326003-0001</v>
          </cell>
          <cell r="G3975" t="str">
            <v>广东省人民医院</v>
          </cell>
          <cell r="H3975" t="str">
            <v>H9</v>
          </cell>
          <cell r="I3975">
            <v>20</v>
          </cell>
          <cell r="J3975" t="str">
            <v>Twist甲基化</v>
          </cell>
        </row>
        <row r="3976">
          <cell r="D3976" t="str">
            <v>HGC-25140280</v>
          </cell>
          <cell r="E3976" t="str">
            <v>HC050801</v>
          </cell>
          <cell r="F3976" t="str">
            <v>HGC20250326003-0001</v>
          </cell>
          <cell r="G3976" t="str">
            <v>广东省人民医院</v>
          </cell>
          <cell r="H3976" t="str">
            <v>A10</v>
          </cell>
          <cell r="I3976">
            <v>20</v>
          </cell>
          <cell r="J3976" t="str">
            <v>Twist甲基化</v>
          </cell>
        </row>
        <row r="3977">
          <cell r="D3977" t="str">
            <v>HGC-25140281</v>
          </cell>
          <cell r="E3977" t="str">
            <v>HC050811</v>
          </cell>
          <cell r="F3977" t="str">
            <v>HGC20250326003-0001</v>
          </cell>
          <cell r="G3977" t="str">
            <v>广东省人民医院</v>
          </cell>
          <cell r="H3977" t="str">
            <v>B10</v>
          </cell>
          <cell r="I3977">
            <v>20</v>
          </cell>
          <cell r="J3977" t="str">
            <v>Twist甲基化</v>
          </cell>
        </row>
        <row r="3978">
          <cell r="D3978" t="str">
            <v>HGC-25140282</v>
          </cell>
          <cell r="E3978" t="str">
            <v>HC051102</v>
          </cell>
          <cell r="F3978" t="str">
            <v>HGC20250326003-0001</v>
          </cell>
          <cell r="G3978" t="str">
            <v>广东省人民医院</v>
          </cell>
          <cell r="H3978" t="str">
            <v>C10</v>
          </cell>
          <cell r="I3978">
            <v>20</v>
          </cell>
          <cell r="J3978" t="str">
            <v>Twist甲基化</v>
          </cell>
        </row>
        <row r="3979">
          <cell r="D3979" t="str">
            <v>HGC-25140283</v>
          </cell>
          <cell r="E3979" t="str">
            <v>HC052113</v>
          </cell>
          <cell r="F3979" t="str">
            <v>HGC20250326003-0001</v>
          </cell>
          <cell r="G3979" t="str">
            <v>广东省人民医院</v>
          </cell>
          <cell r="H3979" t="str">
            <v>D10</v>
          </cell>
          <cell r="I3979">
            <v>20</v>
          </cell>
          <cell r="J3979" t="str">
            <v>Twist甲基化</v>
          </cell>
        </row>
        <row r="3980">
          <cell r="D3980" t="str">
            <v>HGC-25140284</v>
          </cell>
          <cell r="E3980" t="str">
            <v>BU006802</v>
          </cell>
          <cell r="F3980" t="str">
            <v>HGC20250326003-0001</v>
          </cell>
          <cell r="G3980" t="str">
            <v>广东省人民医院</v>
          </cell>
          <cell r="H3980" t="str">
            <v>E10</v>
          </cell>
          <cell r="I3980">
            <v>20</v>
          </cell>
          <cell r="J3980" t="str">
            <v>Twist甲基化</v>
          </cell>
        </row>
        <row r="3981">
          <cell r="D3981" t="str">
            <v>HGC-25140285</v>
          </cell>
          <cell r="E3981" t="str">
            <v>BU001711</v>
          </cell>
          <cell r="F3981" t="str">
            <v>HGC20250326003-0001</v>
          </cell>
          <cell r="G3981" t="str">
            <v>广东省人民医院</v>
          </cell>
          <cell r="H3981" t="str">
            <v>F10</v>
          </cell>
          <cell r="I3981">
            <v>20</v>
          </cell>
          <cell r="J3981" t="str">
            <v>Twist甲基化</v>
          </cell>
        </row>
        <row r="3982">
          <cell r="D3982" t="str">
            <v>HGC-25140286</v>
          </cell>
          <cell r="E3982" t="str">
            <v>BU011711</v>
          </cell>
          <cell r="F3982" t="str">
            <v>HGC20250326003-0001</v>
          </cell>
          <cell r="G3982" t="str">
            <v>广东省人民医院</v>
          </cell>
          <cell r="H3982" t="str">
            <v>G10</v>
          </cell>
          <cell r="I3982">
            <v>20</v>
          </cell>
          <cell r="J3982" t="str">
            <v>Twist甲基化</v>
          </cell>
        </row>
        <row r="3983">
          <cell r="D3983" t="str">
            <v>HGC-25140287</v>
          </cell>
          <cell r="E3983" t="str">
            <v>BU002311</v>
          </cell>
          <cell r="F3983" t="str">
            <v>HGC20250326003-0001</v>
          </cell>
          <cell r="G3983" t="str">
            <v>广东省人民医院</v>
          </cell>
          <cell r="H3983" t="str">
            <v>H10</v>
          </cell>
          <cell r="I3983">
            <v>20</v>
          </cell>
          <cell r="J3983" t="str">
            <v>Twist甲基化</v>
          </cell>
        </row>
        <row r="3984">
          <cell r="D3984" t="str">
            <v>HGC-25140288</v>
          </cell>
          <cell r="E3984" t="str">
            <v>BU002411</v>
          </cell>
          <cell r="F3984" t="str">
            <v>HGC20250326003-0001</v>
          </cell>
          <cell r="G3984" t="str">
            <v>广东省人民医院</v>
          </cell>
          <cell r="H3984" t="str">
            <v>A11</v>
          </cell>
          <cell r="I3984">
            <v>20</v>
          </cell>
          <cell r="J3984" t="str">
            <v>Twist甲基化</v>
          </cell>
        </row>
        <row r="3985">
          <cell r="D3985" t="str">
            <v>HGC-25140289</v>
          </cell>
          <cell r="E3985" t="str">
            <v>BU001402</v>
          </cell>
          <cell r="F3985" t="str">
            <v>HGC20250326003-0001</v>
          </cell>
          <cell r="G3985" t="str">
            <v>广东省人民医院</v>
          </cell>
          <cell r="H3985" t="str">
            <v>B11</v>
          </cell>
          <cell r="I3985">
            <v>20</v>
          </cell>
          <cell r="J3985" t="str">
            <v>Twist甲基化</v>
          </cell>
        </row>
        <row r="3986">
          <cell r="D3986" t="str">
            <v>HGC-25140290</v>
          </cell>
          <cell r="E3986" t="str">
            <v>BU021712</v>
          </cell>
          <cell r="F3986" t="str">
            <v>HGC20250326003-0001</v>
          </cell>
          <cell r="G3986" t="str">
            <v>广东省人民医院</v>
          </cell>
          <cell r="H3986" t="str">
            <v>C11</v>
          </cell>
          <cell r="I3986">
            <v>20</v>
          </cell>
          <cell r="J3986" t="str">
            <v>Twist甲基化</v>
          </cell>
        </row>
        <row r="3987">
          <cell r="D3987" t="str">
            <v>HGC-25140291</v>
          </cell>
          <cell r="E3987" t="str">
            <v>BU013011</v>
          </cell>
          <cell r="F3987" t="str">
            <v>HGC20250326003-0001</v>
          </cell>
          <cell r="G3987" t="str">
            <v>广东省人民医院</v>
          </cell>
          <cell r="H3987" t="str">
            <v>D11</v>
          </cell>
          <cell r="I3987">
            <v>20</v>
          </cell>
          <cell r="J3987" t="str">
            <v>Twist甲基化</v>
          </cell>
        </row>
        <row r="3988">
          <cell r="D3988" t="str">
            <v>HGC-25165236</v>
          </cell>
          <cell r="E3988" t="str">
            <v>HC020212</v>
          </cell>
          <cell r="F3988" t="str">
            <v>HGC20250326003-0001</v>
          </cell>
          <cell r="G3988" t="str">
            <v>广东省人民医院</v>
          </cell>
          <cell r="H3988" t="str">
            <v>A1</v>
          </cell>
          <cell r="I3988">
            <v>20</v>
          </cell>
          <cell r="J3988" t="str">
            <v>Twist甲基化</v>
          </cell>
          <cell r="K3988">
            <v>61.6</v>
          </cell>
          <cell r="L3988">
            <v>30</v>
          </cell>
          <cell r="M3988">
            <v>1848</v>
          </cell>
          <cell r="N3988">
            <v>415</v>
          </cell>
        </row>
        <row r="3989">
          <cell r="D3989" t="str">
            <v>HGC-25165238</v>
          </cell>
          <cell r="E3989" t="str">
            <v>HC021312</v>
          </cell>
          <cell r="F3989" t="str">
            <v>HGC20250326003-0001</v>
          </cell>
          <cell r="G3989" t="str">
            <v>广东省人民医院</v>
          </cell>
          <cell r="H3989" t="str">
            <v>B1</v>
          </cell>
          <cell r="I3989">
            <v>20</v>
          </cell>
          <cell r="J3989" t="str">
            <v>Twist甲基化</v>
          </cell>
        </row>
        <row r="3990">
          <cell r="D3990" t="str">
            <v>HGC-25165241</v>
          </cell>
          <cell r="E3990" t="str">
            <v>HC020813</v>
          </cell>
          <cell r="F3990" t="str">
            <v>HGC20250326003-0001</v>
          </cell>
          <cell r="G3990" t="str">
            <v>广东省人民医院</v>
          </cell>
          <cell r="H3990" t="str">
            <v>C1</v>
          </cell>
          <cell r="I3990">
            <v>20</v>
          </cell>
          <cell r="J3990" t="str">
            <v>Twist甲基化</v>
          </cell>
        </row>
        <row r="3991">
          <cell r="D3991" t="str">
            <v>HGC-25165261</v>
          </cell>
          <cell r="E3991" t="str">
            <v>HC021113</v>
          </cell>
          <cell r="F3991" t="str">
            <v>HGC20250326003-0001</v>
          </cell>
          <cell r="G3991" t="str">
            <v>广东省人民医院</v>
          </cell>
          <cell r="H3991" t="str">
            <v>D1</v>
          </cell>
          <cell r="I3991">
            <v>20</v>
          </cell>
          <cell r="J3991" t="str">
            <v>Twist甲基化</v>
          </cell>
        </row>
        <row r="3992">
          <cell r="D3992" t="str">
            <v>HGC-25165262</v>
          </cell>
          <cell r="E3992" t="str">
            <v>HC024411</v>
          </cell>
          <cell r="F3992" t="str">
            <v>HGC20250326003-0001</v>
          </cell>
          <cell r="G3992" t="str">
            <v>广东省人民医院</v>
          </cell>
          <cell r="H3992" t="str">
            <v>E1</v>
          </cell>
          <cell r="I3992">
            <v>20</v>
          </cell>
          <cell r="J3992" t="str">
            <v>Twist甲基化</v>
          </cell>
        </row>
        <row r="3993">
          <cell r="D3993" t="str">
            <v>HGC-25165264</v>
          </cell>
          <cell r="E3993" t="str">
            <v>HC024001</v>
          </cell>
          <cell r="F3993" t="str">
            <v>HGC20250326003-0001</v>
          </cell>
          <cell r="G3993" t="str">
            <v>广东省人民医院</v>
          </cell>
          <cell r="H3993" t="str">
            <v>F1</v>
          </cell>
          <cell r="I3993">
            <v>20</v>
          </cell>
          <cell r="J3993" t="str">
            <v>Twist甲基化</v>
          </cell>
        </row>
        <row r="3994">
          <cell r="D3994" t="str">
            <v>HGC-25165266</v>
          </cell>
          <cell r="E3994" t="str">
            <v>HC034401</v>
          </cell>
          <cell r="F3994" t="str">
            <v>HGC20250326003-0001</v>
          </cell>
          <cell r="G3994" t="str">
            <v>广东省人民医院</v>
          </cell>
          <cell r="H3994" t="str">
            <v>G1</v>
          </cell>
          <cell r="I3994">
            <v>20</v>
          </cell>
          <cell r="J3994" t="str">
            <v>Twist甲基化</v>
          </cell>
        </row>
        <row r="3995">
          <cell r="D3995" t="str">
            <v>HGC-25165275</v>
          </cell>
          <cell r="E3995" t="str">
            <v>HC034301</v>
          </cell>
          <cell r="F3995" t="str">
            <v>HGC20250326003-0001</v>
          </cell>
          <cell r="G3995" t="str">
            <v>广东省人民医院</v>
          </cell>
          <cell r="H3995" t="str">
            <v>A2</v>
          </cell>
          <cell r="I3995">
            <v>20</v>
          </cell>
          <cell r="J3995" t="str">
            <v>Twist甲基化</v>
          </cell>
        </row>
        <row r="3996">
          <cell r="D3996" t="str">
            <v>HGC-25165280</v>
          </cell>
          <cell r="E3996" t="str">
            <v>HC018501</v>
          </cell>
          <cell r="F3996" t="str">
            <v>HGC20250326003-0001</v>
          </cell>
          <cell r="G3996" t="str">
            <v>广东省人民医院</v>
          </cell>
          <cell r="H3996" t="str">
            <v>B2</v>
          </cell>
          <cell r="I3996">
            <v>20</v>
          </cell>
          <cell r="J3996" t="str">
            <v>Twist甲基化</v>
          </cell>
        </row>
        <row r="3997">
          <cell r="D3997" t="str">
            <v>HGC-25165284</v>
          </cell>
          <cell r="E3997" t="str">
            <v>HC005901</v>
          </cell>
          <cell r="F3997" t="str">
            <v>HGC20250326003-0001</v>
          </cell>
          <cell r="G3997" t="str">
            <v>广东省人民医院</v>
          </cell>
          <cell r="H3997" t="str">
            <v>C2</v>
          </cell>
          <cell r="I3997">
            <v>20</v>
          </cell>
          <cell r="J3997" t="str">
            <v>Twist甲基化</v>
          </cell>
        </row>
        <row r="3998">
          <cell r="D3998" t="str">
            <v>HGC-25165285</v>
          </cell>
          <cell r="E3998" t="str">
            <v>HC046402</v>
          </cell>
          <cell r="F3998" t="str">
            <v>HGC20250326003-0001</v>
          </cell>
          <cell r="G3998" t="str">
            <v>广东省人民医院</v>
          </cell>
          <cell r="H3998" t="str">
            <v>D2</v>
          </cell>
          <cell r="I3998">
            <v>20</v>
          </cell>
          <cell r="J3998" t="str">
            <v>Twist甲基化</v>
          </cell>
        </row>
        <row r="3999">
          <cell r="D3999" t="str">
            <v>HGC-25165286</v>
          </cell>
          <cell r="E3999" t="str">
            <v>HC028201</v>
          </cell>
          <cell r="F3999" t="str">
            <v>HGC20250326003-0001</v>
          </cell>
          <cell r="G3999" t="str">
            <v>广东省人民医院</v>
          </cell>
          <cell r="H3999" t="str">
            <v>E2</v>
          </cell>
          <cell r="I3999">
            <v>20</v>
          </cell>
          <cell r="J3999" t="str">
            <v>Twist甲基化</v>
          </cell>
        </row>
        <row r="4000">
          <cell r="D4000" t="str">
            <v>HGC-25165295</v>
          </cell>
          <cell r="E4000" t="str">
            <v>HC008501</v>
          </cell>
          <cell r="F4000" t="str">
            <v>HGC20250326003-0001</v>
          </cell>
          <cell r="G4000" t="str">
            <v>广东省人民医院</v>
          </cell>
          <cell r="H4000" t="str">
            <v>F2</v>
          </cell>
          <cell r="I4000">
            <v>20</v>
          </cell>
          <cell r="J4000" t="str">
            <v>Twist甲基化</v>
          </cell>
        </row>
        <row r="4001">
          <cell r="D4001" t="str">
            <v>HGC-25165297</v>
          </cell>
          <cell r="E4001" t="str">
            <v>HC041011</v>
          </cell>
          <cell r="F4001" t="str">
            <v>HGC20250326003-0001</v>
          </cell>
          <cell r="G4001" t="str">
            <v>广东省人民医院</v>
          </cell>
          <cell r="H4001" t="str">
            <v>G2</v>
          </cell>
          <cell r="I4001">
            <v>20</v>
          </cell>
          <cell r="J4001" t="str">
            <v>Twist甲基化</v>
          </cell>
        </row>
        <row r="4002">
          <cell r="D4002" t="str">
            <v>HGC-25165298</v>
          </cell>
          <cell r="E4002" t="str">
            <v>HC013312</v>
          </cell>
          <cell r="F4002" t="str">
            <v>HGC20250326003-0001</v>
          </cell>
          <cell r="G4002" t="str">
            <v>广东省人民医院</v>
          </cell>
          <cell r="H4002" t="str">
            <v>H2</v>
          </cell>
          <cell r="I4002">
            <v>20</v>
          </cell>
          <cell r="J4002" t="str">
            <v>Twist甲基化</v>
          </cell>
        </row>
        <row r="4003">
          <cell r="D4003" t="str">
            <v>HGC-25165299</v>
          </cell>
          <cell r="E4003" t="str">
            <v>HC008002</v>
          </cell>
          <cell r="F4003" t="str">
            <v>HGC20250326003-0001</v>
          </cell>
          <cell r="G4003" t="str">
            <v>广东省人民医院</v>
          </cell>
          <cell r="H4003" t="str">
            <v>A3</v>
          </cell>
          <cell r="I4003">
            <v>20</v>
          </cell>
          <cell r="J4003" t="str">
            <v>Twist甲基化</v>
          </cell>
        </row>
        <row r="4004">
          <cell r="D4004" t="str">
            <v>HGC-25165301</v>
          </cell>
          <cell r="E4004" t="str">
            <v>HC009111</v>
          </cell>
          <cell r="F4004" t="str">
            <v>HGC20250326003-0001</v>
          </cell>
          <cell r="G4004" t="str">
            <v>广东省人民医院</v>
          </cell>
          <cell r="H4004" t="str">
            <v>B3</v>
          </cell>
          <cell r="I4004">
            <v>20</v>
          </cell>
          <cell r="J4004" t="str">
            <v>Twist甲基化</v>
          </cell>
          <cell r="K4004">
            <v>59.7</v>
          </cell>
          <cell r="L4004">
            <v>30</v>
          </cell>
          <cell r="M4004">
            <v>1791</v>
          </cell>
          <cell r="N4004">
            <v>413</v>
          </cell>
        </row>
        <row r="4005">
          <cell r="D4005" t="str">
            <v>HGC-25165302</v>
          </cell>
          <cell r="E4005" t="str">
            <v>HC043201</v>
          </cell>
          <cell r="F4005" t="str">
            <v>HGC20250326003-0001</v>
          </cell>
          <cell r="G4005" t="str">
            <v>广东省人民医院</v>
          </cell>
          <cell r="H4005" t="str">
            <v>C3</v>
          </cell>
          <cell r="I4005">
            <v>20</v>
          </cell>
          <cell r="J4005" t="str">
            <v>Twist甲基化</v>
          </cell>
        </row>
        <row r="4006">
          <cell r="D4006" t="str">
            <v>HGC-25165303</v>
          </cell>
          <cell r="E4006" t="str">
            <v>HC008611</v>
          </cell>
          <cell r="F4006" t="str">
            <v>HGC20250326003-0001</v>
          </cell>
          <cell r="G4006" t="str">
            <v>广东省人民医院</v>
          </cell>
          <cell r="H4006" t="str">
            <v>D3</v>
          </cell>
          <cell r="I4006">
            <v>20</v>
          </cell>
          <cell r="J4006" t="str">
            <v>Twist甲基化</v>
          </cell>
        </row>
        <row r="4007">
          <cell r="D4007" t="str">
            <v>HGC-25165307</v>
          </cell>
          <cell r="E4007" t="str">
            <v>HC014102</v>
          </cell>
          <cell r="F4007" t="str">
            <v>HGC20250326003-0001</v>
          </cell>
          <cell r="G4007" t="str">
            <v>广东省人民医院</v>
          </cell>
          <cell r="H4007" t="str">
            <v>E3</v>
          </cell>
          <cell r="I4007">
            <v>20</v>
          </cell>
          <cell r="J4007" t="str">
            <v>Twist甲基化</v>
          </cell>
        </row>
        <row r="4008">
          <cell r="D4008" t="str">
            <v>HGC-25165310</v>
          </cell>
          <cell r="E4008" t="str">
            <v>HC043701</v>
          </cell>
          <cell r="F4008" t="str">
            <v>HGC20250326003-0001</v>
          </cell>
          <cell r="G4008" t="str">
            <v>广东省人民医院</v>
          </cell>
          <cell r="H4008" t="str">
            <v>F3</v>
          </cell>
          <cell r="I4008">
            <v>20</v>
          </cell>
          <cell r="J4008" t="str">
            <v>Twist甲基化</v>
          </cell>
        </row>
        <row r="4009">
          <cell r="D4009" t="str">
            <v>HGC-25165316</v>
          </cell>
          <cell r="E4009" t="str">
            <v>HC017601</v>
          </cell>
          <cell r="F4009" t="str">
            <v>HGC20250326003-0001</v>
          </cell>
          <cell r="G4009" t="str">
            <v>广东省人民医院</v>
          </cell>
          <cell r="H4009" t="str">
            <v>G3</v>
          </cell>
          <cell r="I4009">
            <v>20</v>
          </cell>
          <cell r="J4009" t="str">
            <v>Twist甲基化</v>
          </cell>
        </row>
        <row r="4010">
          <cell r="D4010" t="str">
            <v>HGC-25165319</v>
          </cell>
          <cell r="E4010" t="str">
            <v>HC042502</v>
          </cell>
          <cell r="F4010" t="str">
            <v>HGC20250326003-0001</v>
          </cell>
          <cell r="G4010" t="str">
            <v>广东省人民医院</v>
          </cell>
          <cell r="H4010" t="str">
            <v>H3</v>
          </cell>
          <cell r="I4010">
            <v>20</v>
          </cell>
          <cell r="J4010" t="str">
            <v>Twist甲基化</v>
          </cell>
        </row>
        <row r="4011">
          <cell r="D4011" t="str">
            <v>HGC-25165325</v>
          </cell>
          <cell r="E4011" t="str">
            <v>HC036901</v>
          </cell>
          <cell r="F4011" t="str">
            <v>HGC20250326003-0001</v>
          </cell>
          <cell r="G4011" t="str">
            <v>广东省人民医院</v>
          </cell>
          <cell r="H4011" t="str">
            <v>A4</v>
          </cell>
          <cell r="I4011">
            <v>20</v>
          </cell>
          <cell r="J4011" t="str">
            <v>Twist甲基化</v>
          </cell>
        </row>
        <row r="4012">
          <cell r="D4012" t="str">
            <v>HGC-25165330</v>
          </cell>
          <cell r="E4012" t="str">
            <v>HC005713</v>
          </cell>
          <cell r="F4012" t="str">
            <v>HGC20250326003-0001</v>
          </cell>
          <cell r="G4012" t="str">
            <v>广东省人民医院</v>
          </cell>
          <cell r="H4012" t="str">
            <v>B4</v>
          </cell>
          <cell r="I4012">
            <v>20</v>
          </cell>
          <cell r="J4012" t="str">
            <v>Twist甲基化</v>
          </cell>
        </row>
        <row r="4013">
          <cell r="D4013" t="str">
            <v>HGC-25165334</v>
          </cell>
          <cell r="E4013" t="str">
            <v>HC052401</v>
          </cell>
          <cell r="F4013" t="str">
            <v>HGC20250326003-0001</v>
          </cell>
          <cell r="G4013" t="str">
            <v>广东省人民医院</v>
          </cell>
          <cell r="H4013" t="str">
            <v>C4</v>
          </cell>
          <cell r="I4013">
            <v>20</v>
          </cell>
          <cell r="J4013" t="str">
            <v>Twist甲基化</v>
          </cell>
        </row>
        <row r="4014">
          <cell r="D4014" t="str">
            <v>HGC-25165340</v>
          </cell>
          <cell r="E4014" t="str">
            <v>BU000301</v>
          </cell>
          <cell r="F4014" t="str">
            <v>HGC20250326003-0001</v>
          </cell>
          <cell r="G4014" t="str">
            <v>广东省人民医院</v>
          </cell>
          <cell r="H4014" t="str">
            <v>D4</v>
          </cell>
          <cell r="I4014">
            <v>20</v>
          </cell>
          <cell r="J4014" t="str">
            <v>Twist甲基化</v>
          </cell>
        </row>
        <row r="4015">
          <cell r="D4015" t="str">
            <v>HGC-25165342</v>
          </cell>
          <cell r="E4015" t="str">
            <v>BU000401</v>
          </cell>
          <cell r="F4015" t="str">
            <v>HGC20250326003-0001</v>
          </cell>
          <cell r="G4015" t="str">
            <v>广东省人民医院</v>
          </cell>
          <cell r="H4015" t="str">
            <v>E4</v>
          </cell>
          <cell r="I4015">
            <v>20</v>
          </cell>
          <cell r="J4015" t="str">
            <v>Twist甲基化</v>
          </cell>
        </row>
        <row r="4016">
          <cell r="D4016" t="str">
            <v>HGC-25165349</v>
          </cell>
          <cell r="E4016" t="str">
            <v>BU009911</v>
          </cell>
          <cell r="F4016" t="str">
            <v>HGC20250326003-0001</v>
          </cell>
          <cell r="G4016" t="str">
            <v>广东省人民医院</v>
          </cell>
          <cell r="H4016" t="str">
            <v>F4</v>
          </cell>
          <cell r="I4016">
            <v>20</v>
          </cell>
          <cell r="J4016" t="str">
            <v>Twist甲基化</v>
          </cell>
        </row>
        <row r="4017">
          <cell r="D4017" t="str">
            <v>HGC-25165355</v>
          </cell>
          <cell r="E4017" t="str">
            <v>BU008002</v>
          </cell>
          <cell r="F4017" t="str">
            <v>HGC20250326003-0001</v>
          </cell>
          <cell r="G4017" t="str">
            <v>广东省人民医院</v>
          </cell>
          <cell r="H4017" t="str">
            <v>G4</v>
          </cell>
          <cell r="I4017">
            <v>20</v>
          </cell>
          <cell r="J4017" t="str">
            <v>Twist甲基化</v>
          </cell>
        </row>
        <row r="4018">
          <cell r="D4018" t="str">
            <v>HGC-25165356</v>
          </cell>
          <cell r="E4018" t="str">
            <v>BU010701</v>
          </cell>
          <cell r="F4018" t="str">
            <v>HGC20250326003-0001</v>
          </cell>
          <cell r="G4018" t="str">
            <v>广东省人民医院</v>
          </cell>
          <cell r="H4018" t="str">
            <v>H4</v>
          </cell>
          <cell r="I4018">
            <v>20</v>
          </cell>
          <cell r="J4018" t="str">
            <v>Twist甲基化</v>
          </cell>
        </row>
        <row r="4019">
          <cell r="D4019" t="str">
            <v>HGC-25165360</v>
          </cell>
          <cell r="E4019" t="str">
            <v>BU012011</v>
          </cell>
          <cell r="F4019" t="str">
            <v>HGC20250326003-0001</v>
          </cell>
          <cell r="G4019" t="str">
            <v>广东省人民医院</v>
          </cell>
          <cell r="H4019" t="str">
            <v>A5</v>
          </cell>
          <cell r="I4019">
            <v>20</v>
          </cell>
          <cell r="J4019" t="str">
            <v>Twist甲基化</v>
          </cell>
        </row>
        <row r="4020">
          <cell r="D4020" t="str">
            <v>HGC-25165365</v>
          </cell>
          <cell r="E4020" t="str">
            <v>BU001601</v>
          </cell>
          <cell r="F4020" t="str">
            <v>HGC20250326003-0001</v>
          </cell>
          <cell r="G4020" t="str">
            <v>广东省人民医院</v>
          </cell>
          <cell r="H4020" t="str">
            <v>B5</v>
          </cell>
          <cell r="I4020">
            <v>20</v>
          </cell>
          <cell r="J4020" t="str">
            <v>Twist甲基化</v>
          </cell>
          <cell r="K4020">
            <v>61</v>
          </cell>
          <cell r="L4020">
            <v>30</v>
          </cell>
          <cell r="M4020">
            <v>1830</v>
          </cell>
          <cell r="N4020">
            <v>404</v>
          </cell>
        </row>
        <row r="4021">
          <cell r="D4021" t="str">
            <v>HGC-25165378</v>
          </cell>
          <cell r="E4021" t="str">
            <v>BU011801</v>
          </cell>
          <cell r="F4021" t="str">
            <v>HGC20250326003-0001</v>
          </cell>
          <cell r="G4021" t="str">
            <v>广东省人民医院</v>
          </cell>
          <cell r="H4021" t="str">
            <v>C5</v>
          </cell>
          <cell r="I4021">
            <v>20</v>
          </cell>
          <cell r="J4021" t="str">
            <v>Twist甲基化</v>
          </cell>
        </row>
        <row r="4022">
          <cell r="D4022" t="str">
            <v>HGC-25165380</v>
          </cell>
          <cell r="E4022" t="str">
            <v>BU013412</v>
          </cell>
          <cell r="F4022" t="str">
            <v>HGC20250326003-0001</v>
          </cell>
          <cell r="G4022" t="str">
            <v>广东省人民医院</v>
          </cell>
          <cell r="H4022" t="str">
            <v>D5</v>
          </cell>
          <cell r="I4022">
            <v>20</v>
          </cell>
          <cell r="J4022" t="str">
            <v>Twist甲基化</v>
          </cell>
        </row>
        <row r="4023">
          <cell r="D4023" t="str">
            <v>HGC-25165388</v>
          </cell>
          <cell r="E4023" t="str">
            <v>BU010402</v>
          </cell>
          <cell r="F4023" t="str">
            <v>HGC20250326003-0001</v>
          </cell>
          <cell r="G4023" t="str">
            <v>广东省人民医院</v>
          </cell>
          <cell r="H4023" t="str">
            <v>E5</v>
          </cell>
          <cell r="I4023">
            <v>20</v>
          </cell>
          <cell r="J4023" t="str">
            <v>Twist甲基化</v>
          </cell>
        </row>
        <row r="4024">
          <cell r="D4024" t="str">
            <v>HGC-25165390</v>
          </cell>
          <cell r="E4024" t="str">
            <v>BU007902</v>
          </cell>
          <cell r="F4024" t="str">
            <v>HGC20250326003-0001</v>
          </cell>
          <cell r="G4024" t="str">
            <v>广东省人民医院</v>
          </cell>
          <cell r="H4024" t="str">
            <v>F5</v>
          </cell>
          <cell r="I4024">
            <v>20</v>
          </cell>
          <cell r="J4024" t="str">
            <v>Twist甲基化</v>
          </cell>
        </row>
        <row r="4025">
          <cell r="D4025" t="str">
            <v>HGC-25165397</v>
          </cell>
          <cell r="E4025" t="str">
            <v>BU010601</v>
          </cell>
          <cell r="F4025" t="str">
            <v>HGC20250326003-0001</v>
          </cell>
          <cell r="G4025" t="str">
            <v>广东省人民医院</v>
          </cell>
          <cell r="H4025" t="str">
            <v>G5</v>
          </cell>
          <cell r="I4025">
            <v>20</v>
          </cell>
          <cell r="J4025" t="str">
            <v>Twist甲基化</v>
          </cell>
        </row>
        <row r="4026">
          <cell r="D4026" t="str">
            <v>HGC-25165409</v>
          </cell>
          <cell r="E4026" t="str">
            <v>BU015411</v>
          </cell>
          <cell r="F4026" t="str">
            <v>HGC20250326003-0001</v>
          </cell>
          <cell r="G4026" t="str">
            <v>广东省人民医院</v>
          </cell>
          <cell r="H4026" t="str">
            <v>H5</v>
          </cell>
          <cell r="I4026">
            <v>20</v>
          </cell>
          <cell r="J4026" t="str">
            <v>Twist甲基化</v>
          </cell>
        </row>
        <row r="4027">
          <cell r="D4027" t="str">
            <v>HGC-25165410</v>
          </cell>
          <cell r="E4027" t="str">
            <v>HC000702</v>
          </cell>
          <cell r="F4027" t="str">
            <v>HGC20250326003-0001</v>
          </cell>
          <cell r="G4027" t="str">
            <v>广东省人民医院</v>
          </cell>
          <cell r="H4027" t="str">
            <v>A6</v>
          </cell>
          <cell r="I4027">
            <v>20</v>
          </cell>
          <cell r="J4027" t="str">
            <v>Twist甲基化</v>
          </cell>
        </row>
        <row r="4028">
          <cell r="D4028" t="str">
            <v>HGC-25165411</v>
          </cell>
          <cell r="E4028" t="str">
            <v>HC000801</v>
          </cell>
          <cell r="F4028" t="str">
            <v>HGC20250326003-0001</v>
          </cell>
          <cell r="G4028" t="str">
            <v>广东省人民医院</v>
          </cell>
          <cell r="H4028" t="str">
            <v>B6</v>
          </cell>
          <cell r="I4028">
            <v>20</v>
          </cell>
          <cell r="J4028" t="str">
            <v>Twist甲基化</v>
          </cell>
        </row>
        <row r="4029">
          <cell r="D4029" t="str">
            <v>HGC-25165412</v>
          </cell>
          <cell r="E4029" t="str">
            <v>HC000711</v>
          </cell>
          <cell r="F4029" t="str">
            <v>HGC20250326003-0001</v>
          </cell>
          <cell r="G4029" t="str">
            <v>广东省人民医院</v>
          </cell>
          <cell r="H4029" t="str">
            <v>C6</v>
          </cell>
          <cell r="I4029">
            <v>20</v>
          </cell>
          <cell r="J4029" t="str">
            <v>Twist甲基化</v>
          </cell>
        </row>
        <row r="4030">
          <cell r="D4030" t="str">
            <v>HGC-25165413</v>
          </cell>
          <cell r="E4030" t="str">
            <v>HC000802</v>
          </cell>
          <cell r="F4030" t="str">
            <v>HGC20250326003-0001</v>
          </cell>
          <cell r="G4030" t="str">
            <v>广东省人民医院</v>
          </cell>
          <cell r="H4030" t="str">
            <v>D6</v>
          </cell>
          <cell r="I4030">
            <v>20</v>
          </cell>
          <cell r="J4030" t="str">
            <v>Twist甲基化</v>
          </cell>
        </row>
        <row r="4031">
          <cell r="D4031" t="str">
            <v>HGC-25029440-1</v>
          </cell>
          <cell r="E4031">
            <v>31535</v>
          </cell>
          <cell r="F4031" t="str">
            <v>HGC20250326003-0002</v>
          </cell>
          <cell r="G4031" t="str">
            <v>广东省人民医院</v>
          </cell>
          <cell r="H4031" t="str">
            <v>E6</v>
          </cell>
          <cell r="I4031">
            <v>20</v>
          </cell>
          <cell r="J4031" t="str">
            <v>Twist甲基化</v>
          </cell>
        </row>
        <row r="4032">
          <cell r="D4032" t="str">
            <v>HGC-25029443-1</v>
          </cell>
          <cell r="E4032">
            <v>32067</v>
          </cell>
          <cell r="F4032" t="str">
            <v>HGC20250326003-0002</v>
          </cell>
          <cell r="G4032" t="str">
            <v>广东省人民医院</v>
          </cell>
          <cell r="H4032" t="str">
            <v>F6</v>
          </cell>
          <cell r="I4032">
            <v>20</v>
          </cell>
          <cell r="J4032" t="str">
            <v>Twist甲基化</v>
          </cell>
        </row>
        <row r="4033">
          <cell r="D4033" t="str">
            <v>HGC-25029510-1</v>
          </cell>
          <cell r="E4033">
            <v>39486</v>
          </cell>
          <cell r="F4033" t="str">
            <v>HGC20250326003-0002</v>
          </cell>
          <cell r="G4033" t="str">
            <v>广东省人民医院</v>
          </cell>
          <cell r="H4033" t="str">
            <v>G6</v>
          </cell>
          <cell r="I4033">
            <v>20</v>
          </cell>
          <cell r="J4033" t="str">
            <v>Twist甲基化</v>
          </cell>
        </row>
        <row r="4034">
          <cell r="D4034" t="str">
            <v>HGC-25166348</v>
          </cell>
          <cell r="E4034" t="str">
            <v>J-1-11-D</v>
          </cell>
          <cell r="F4034" t="str">
            <v>PSM-ZM202512290014-0001</v>
          </cell>
          <cell r="G4034" t="str">
            <v>中山大学</v>
          </cell>
          <cell r="H4034" t="str">
            <v>A7</v>
          </cell>
          <cell r="I4034">
            <v>20</v>
          </cell>
          <cell r="J4034" t="str">
            <v>Twist甲基化</v>
          </cell>
        </row>
        <row r="4035">
          <cell r="D4035" t="str">
            <v>HGC-25166349</v>
          </cell>
          <cell r="E4035" t="str">
            <v>J-3-11-D</v>
          </cell>
          <cell r="F4035" t="str">
            <v>PSM-ZM202512290014-0001</v>
          </cell>
          <cell r="G4035" t="str">
            <v>中山大学</v>
          </cell>
          <cell r="H4035" t="str">
            <v>B7</v>
          </cell>
          <cell r="I4035">
            <v>20</v>
          </cell>
          <cell r="J4035" t="str">
            <v>Twist甲基化</v>
          </cell>
        </row>
        <row r="4036">
          <cell r="D4036" t="str">
            <v>HGC-25162764</v>
          </cell>
          <cell r="E4036" t="str">
            <v>G2-WT-1-D15</v>
          </cell>
          <cell r="F4036" t="str">
            <v>PSM-ZM202512250005-0001</v>
          </cell>
          <cell r="G4036" t="str">
            <v>复旦大学附属儿科医院</v>
          </cell>
          <cell r="H4036" t="str">
            <v>IDT353</v>
          </cell>
          <cell r="I4036">
            <v>5</v>
          </cell>
          <cell r="J4036" t="str">
            <v>PCR建库测序</v>
          </cell>
          <cell r="K4036">
            <v>25.63</v>
          </cell>
          <cell r="L4036">
            <v>18</v>
          </cell>
          <cell r="M4036">
            <v>461.34</v>
          </cell>
          <cell r="N4036">
            <v>370</v>
          </cell>
        </row>
        <row r="4037">
          <cell r="D4037" t="str">
            <v>HGC-25162765</v>
          </cell>
          <cell r="E4037" t="str">
            <v>G2-WT-2-D15</v>
          </cell>
          <cell r="F4037" t="str">
            <v>PSM-ZM202512250005-0001</v>
          </cell>
          <cell r="G4037" t="str">
            <v>复旦大学附属儿科医院</v>
          </cell>
          <cell r="H4037" t="str">
            <v>IDT354</v>
          </cell>
          <cell r="I4037">
            <v>5</v>
          </cell>
          <cell r="J4037" t="str">
            <v>PCR建库测序</v>
          </cell>
          <cell r="K4037">
            <v>38.85</v>
          </cell>
          <cell r="L4037">
            <v>18</v>
          </cell>
          <cell r="M4037">
            <v>699.3</v>
          </cell>
          <cell r="N4037">
            <v>370</v>
          </cell>
        </row>
        <row r="4038">
          <cell r="D4038" t="str">
            <v>HGC-25162766</v>
          </cell>
          <cell r="E4038" t="str">
            <v>G2-WT-3-D15</v>
          </cell>
          <cell r="F4038" t="str">
            <v>PSM-ZM202512250005-0001</v>
          </cell>
          <cell r="G4038" t="str">
            <v>复旦大学附属儿科医院</v>
          </cell>
          <cell r="H4038" t="str">
            <v>IDT355</v>
          </cell>
          <cell r="I4038">
            <v>5</v>
          </cell>
          <cell r="J4038" t="str">
            <v>PCR建库测序</v>
          </cell>
          <cell r="K4038">
            <v>32.56</v>
          </cell>
          <cell r="L4038">
            <v>18</v>
          </cell>
          <cell r="M4038">
            <v>586.08</v>
          </cell>
          <cell r="N4038">
            <v>370</v>
          </cell>
        </row>
        <row r="4039">
          <cell r="D4039" t="str">
            <v>HGC-25162768</v>
          </cell>
          <cell r="E4039" t="str">
            <v>G2-KO-2-D15</v>
          </cell>
          <cell r="F4039" t="str">
            <v>PSM-ZM202512250005-0001</v>
          </cell>
          <cell r="G4039" t="str">
            <v>复旦大学附属儿科医院</v>
          </cell>
          <cell r="H4039" t="str">
            <v>IDT357</v>
          </cell>
          <cell r="I4039">
            <v>5</v>
          </cell>
          <cell r="J4039" t="str">
            <v>PCR建库测序</v>
          </cell>
          <cell r="K4039">
            <v>5.91</v>
          </cell>
          <cell r="L4039">
            <v>18</v>
          </cell>
          <cell r="M4039">
            <v>106.38</v>
          </cell>
          <cell r="N4039">
            <v>370</v>
          </cell>
        </row>
        <row r="4040">
          <cell r="D4040" t="str">
            <v>HGC-25162769</v>
          </cell>
          <cell r="E4040" t="str">
            <v>G2-KO-3-D15</v>
          </cell>
          <cell r="F4040" t="str">
            <v>PSM-ZM202512250005-0001</v>
          </cell>
          <cell r="G4040" t="str">
            <v>复旦大学附属儿科医院</v>
          </cell>
          <cell r="H4040" t="str">
            <v>IDT358</v>
          </cell>
          <cell r="I4040">
            <v>5</v>
          </cell>
          <cell r="J4040" t="str">
            <v>PCR建库测序</v>
          </cell>
          <cell r="K4040">
            <v>19.88</v>
          </cell>
          <cell r="L4040">
            <v>18</v>
          </cell>
          <cell r="M4040">
            <v>357.84</v>
          </cell>
          <cell r="N4040">
            <v>370</v>
          </cell>
        </row>
        <row r="4041">
          <cell r="D4041" t="str">
            <v>HGC-25162770</v>
          </cell>
          <cell r="E4041" t="str">
            <v>G2-KO-4-D15</v>
          </cell>
          <cell r="F4041" t="str">
            <v>PSM-ZM202512250005-0001</v>
          </cell>
          <cell r="G4041" t="str">
            <v>复旦大学附属儿科医院</v>
          </cell>
          <cell r="H4041" t="str">
            <v>IDT359</v>
          </cell>
          <cell r="I4041">
            <v>5</v>
          </cell>
          <cell r="J4041" t="str">
            <v>PCR建库测序</v>
          </cell>
          <cell r="K4041">
            <v>17.53</v>
          </cell>
          <cell r="L4041">
            <v>18</v>
          </cell>
          <cell r="M4041">
            <v>315.54</v>
          </cell>
          <cell r="N4041">
            <v>370</v>
          </cell>
        </row>
        <row r="4042">
          <cell r="D4042" t="str">
            <v>HGC-25162771</v>
          </cell>
          <cell r="E4042" t="str">
            <v>G2-WT-1-D16</v>
          </cell>
          <cell r="F4042" t="str">
            <v>PSM-ZM202512250005-0001</v>
          </cell>
          <cell r="G4042" t="str">
            <v>复旦大学附属儿科医院</v>
          </cell>
          <cell r="H4042" t="str">
            <v>IDT360</v>
          </cell>
          <cell r="I4042">
            <v>5</v>
          </cell>
          <cell r="J4042" t="str">
            <v>PCR建库测序</v>
          </cell>
          <cell r="K4042">
            <v>18.02</v>
          </cell>
          <cell r="L4042">
            <v>18</v>
          </cell>
          <cell r="M4042">
            <v>324.36</v>
          </cell>
          <cell r="N4042">
            <v>370</v>
          </cell>
        </row>
        <row r="4043">
          <cell r="D4043" t="str">
            <v>HGC-25162772</v>
          </cell>
          <cell r="E4043" t="str">
            <v>G2-WT-2-D16</v>
          </cell>
          <cell r="F4043" t="str">
            <v>PSM-ZM202512250005-0001</v>
          </cell>
          <cell r="G4043" t="str">
            <v>复旦大学附属儿科医院</v>
          </cell>
          <cell r="H4043" t="str">
            <v>IDT361</v>
          </cell>
          <cell r="I4043">
            <v>5</v>
          </cell>
          <cell r="J4043" t="str">
            <v>PCR建库测序</v>
          </cell>
          <cell r="K4043">
            <v>26.4</v>
          </cell>
          <cell r="L4043">
            <v>18</v>
          </cell>
          <cell r="M4043">
            <v>475.2</v>
          </cell>
          <cell r="N4043">
            <v>370</v>
          </cell>
        </row>
        <row r="4044">
          <cell r="D4044" t="str">
            <v>HGC-25162773</v>
          </cell>
          <cell r="E4044" t="str">
            <v>G2-WT-3-D16</v>
          </cell>
          <cell r="F4044" t="str">
            <v>PSM-ZM202512250005-0001</v>
          </cell>
          <cell r="G4044" t="str">
            <v>复旦大学附属儿科医院</v>
          </cell>
          <cell r="H4044" t="str">
            <v>IDT362</v>
          </cell>
          <cell r="I4044">
            <v>5</v>
          </cell>
          <cell r="J4044" t="str">
            <v>PCR建库测序</v>
          </cell>
          <cell r="K4044">
            <v>36.05</v>
          </cell>
          <cell r="L4044">
            <v>18</v>
          </cell>
          <cell r="M4044">
            <v>648.9</v>
          </cell>
          <cell r="N4044">
            <v>370</v>
          </cell>
        </row>
        <row r="4045">
          <cell r="D4045" t="str">
            <v>HGC-25162774</v>
          </cell>
          <cell r="E4045" t="str">
            <v>G2-KO-1-D16</v>
          </cell>
          <cell r="F4045" t="str">
            <v>PSM-ZM202512250005-0001</v>
          </cell>
          <cell r="G4045" t="str">
            <v>复旦大学附属儿科医院</v>
          </cell>
          <cell r="H4045" t="str">
            <v>IDT363</v>
          </cell>
          <cell r="I4045">
            <v>5</v>
          </cell>
          <cell r="J4045" t="str">
            <v>PCR建库测序</v>
          </cell>
          <cell r="K4045">
            <v>41.6</v>
          </cell>
          <cell r="L4045">
            <v>18</v>
          </cell>
          <cell r="M4045">
            <v>748.8</v>
          </cell>
          <cell r="N4045">
            <v>370</v>
          </cell>
        </row>
        <row r="4046">
          <cell r="D4046" t="str">
            <v>HGC-25162775</v>
          </cell>
          <cell r="E4046" t="str">
            <v>G2-KO-2-D16</v>
          </cell>
          <cell r="F4046" t="str">
            <v>PSM-ZM202512250005-0001</v>
          </cell>
          <cell r="G4046" t="str">
            <v>复旦大学附属儿科医院</v>
          </cell>
          <cell r="H4046" t="str">
            <v>IDT364</v>
          </cell>
          <cell r="I4046">
            <v>5</v>
          </cell>
          <cell r="J4046" t="str">
            <v>PCR建库测序</v>
          </cell>
          <cell r="K4046">
            <v>11.44</v>
          </cell>
          <cell r="L4046">
            <v>18</v>
          </cell>
          <cell r="M4046">
            <v>205.92</v>
          </cell>
          <cell r="N4046">
            <v>370</v>
          </cell>
        </row>
        <row r="4047">
          <cell r="D4047" t="str">
            <v>HGC-25162776</v>
          </cell>
          <cell r="E4047" t="str">
            <v>G2-KO-3-D16</v>
          </cell>
          <cell r="F4047" t="str">
            <v>PSM-ZM202512250005-0001</v>
          </cell>
          <cell r="G4047" t="str">
            <v>复旦大学附属儿科医院</v>
          </cell>
          <cell r="H4047" t="str">
            <v>IDT365</v>
          </cell>
          <cell r="I4047">
            <v>5</v>
          </cell>
          <cell r="J4047" t="str">
            <v>PCR建库测序</v>
          </cell>
          <cell r="K4047">
            <v>35.12</v>
          </cell>
          <cell r="L4047">
            <v>18</v>
          </cell>
          <cell r="M4047">
            <v>632.16</v>
          </cell>
          <cell r="N4047">
            <v>370</v>
          </cell>
        </row>
        <row r="4048">
          <cell r="D4048" t="str">
            <v>HGC-25162793</v>
          </cell>
          <cell r="E4048" t="str">
            <v>G3-WT-1-D14</v>
          </cell>
          <cell r="F4048" t="str">
            <v>PSM-ZM202512250005-0001</v>
          </cell>
          <cell r="G4048" t="str">
            <v>复旦大学附属儿科医院</v>
          </cell>
          <cell r="H4048" t="str">
            <v>IDT366</v>
          </cell>
          <cell r="I4048">
            <v>5</v>
          </cell>
          <cell r="J4048" t="str">
            <v>PCR建库测序</v>
          </cell>
          <cell r="K4048">
            <v>34.52</v>
          </cell>
          <cell r="L4048">
            <v>18</v>
          </cell>
          <cell r="M4048">
            <v>621.36</v>
          </cell>
          <cell r="N4048">
            <v>370</v>
          </cell>
        </row>
        <row r="4049">
          <cell r="D4049" t="str">
            <v>HGC-25162794</v>
          </cell>
          <cell r="E4049" t="str">
            <v>G3-WT-2-D14</v>
          </cell>
          <cell r="F4049" t="str">
            <v>PSM-ZM202512250005-0001</v>
          </cell>
          <cell r="G4049" t="str">
            <v>复旦大学附属儿科医院</v>
          </cell>
          <cell r="H4049" t="str">
            <v>IDT367</v>
          </cell>
          <cell r="I4049">
            <v>5</v>
          </cell>
          <cell r="J4049" t="str">
            <v>PCR建库测序</v>
          </cell>
          <cell r="K4049">
            <v>51.5</v>
          </cell>
          <cell r="L4049">
            <v>18</v>
          </cell>
          <cell r="M4049">
            <v>927</v>
          </cell>
          <cell r="N4049">
            <v>370</v>
          </cell>
        </row>
        <row r="4050">
          <cell r="D4050" t="str">
            <v>HGC-25162795</v>
          </cell>
          <cell r="E4050" t="str">
            <v>G3-WT-3-D14</v>
          </cell>
          <cell r="F4050" t="str">
            <v>PSM-ZM202512250005-0001</v>
          </cell>
          <cell r="G4050" t="str">
            <v>复旦大学附属儿科医院</v>
          </cell>
          <cell r="H4050" t="str">
            <v>IDT368</v>
          </cell>
          <cell r="I4050">
            <v>5</v>
          </cell>
          <cell r="J4050" t="str">
            <v>PCR建库测序</v>
          </cell>
          <cell r="K4050">
            <v>53.87</v>
          </cell>
          <cell r="L4050">
            <v>18</v>
          </cell>
          <cell r="M4050">
            <v>969.66</v>
          </cell>
          <cell r="N4050">
            <v>370</v>
          </cell>
        </row>
        <row r="4051">
          <cell r="D4051" t="str">
            <v>HGC-25162796</v>
          </cell>
          <cell r="E4051" t="str">
            <v>G3-KO-1-D14</v>
          </cell>
          <cell r="F4051" t="str">
            <v>PSM-ZM202512250005-0001</v>
          </cell>
          <cell r="G4051" t="str">
            <v>复旦大学附属儿科医院</v>
          </cell>
          <cell r="H4051" t="str">
            <v>IDT369</v>
          </cell>
          <cell r="I4051">
            <v>5</v>
          </cell>
          <cell r="J4051" t="str">
            <v>PCR建库测序</v>
          </cell>
          <cell r="K4051">
            <v>47.72</v>
          </cell>
          <cell r="L4051">
            <v>18</v>
          </cell>
          <cell r="M4051">
            <v>858.96</v>
          </cell>
          <cell r="N4051">
            <v>370</v>
          </cell>
        </row>
        <row r="4052">
          <cell r="D4052" t="str">
            <v>HGC-25162797</v>
          </cell>
          <cell r="E4052" t="str">
            <v>G3-KO-2-D14</v>
          </cell>
          <cell r="F4052" t="str">
            <v>PSM-ZM202512250005-0001</v>
          </cell>
          <cell r="G4052" t="str">
            <v>复旦大学附属儿科医院</v>
          </cell>
          <cell r="H4052" t="str">
            <v>IDT370</v>
          </cell>
          <cell r="I4052">
            <v>5</v>
          </cell>
          <cell r="J4052" t="str">
            <v>PCR建库测序</v>
          </cell>
          <cell r="K4052">
            <v>39.89</v>
          </cell>
          <cell r="L4052">
            <v>18</v>
          </cell>
          <cell r="M4052">
            <v>718.02</v>
          </cell>
          <cell r="N4052">
            <v>370</v>
          </cell>
        </row>
        <row r="4053">
          <cell r="D4053" t="str">
            <v>HGC-25162798</v>
          </cell>
          <cell r="E4053" t="str">
            <v>G3-KO-3-D14</v>
          </cell>
          <cell r="F4053" t="str">
            <v>PSM-ZM202512250005-0001</v>
          </cell>
          <cell r="G4053" t="str">
            <v>复旦大学附属儿科医院</v>
          </cell>
          <cell r="H4053" t="str">
            <v>IDT371</v>
          </cell>
          <cell r="I4053">
            <v>5</v>
          </cell>
          <cell r="J4053" t="str">
            <v>PCR建库测序</v>
          </cell>
          <cell r="K4053">
            <v>33.63</v>
          </cell>
          <cell r="L4053">
            <v>18</v>
          </cell>
          <cell r="M4053">
            <v>605.34</v>
          </cell>
          <cell r="N4053">
            <v>370</v>
          </cell>
        </row>
        <row r="4054">
          <cell r="D4054" t="str">
            <v>HGC-25162799</v>
          </cell>
          <cell r="E4054" t="str">
            <v>G3-WT-1-D16</v>
          </cell>
          <cell r="F4054" t="str">
            <v>PSM-ZM202512250005-0001</v>
          </cell>
          <cell r="G4054" t="str">
            <v>复旦大学附属儿科医院</v>
          </cell>
          <cell r="H4054" t="str">
            <v>IDT372</v>
          </cell>
          <cell r="I4054">
            <v>5</v>
          </cell>
          <cell r="J4054" t="str">
            <v>PCR建库测序</v>
          </cell>
          <cell r="K4054">
            <v>31.03</v>
          </cell>
          <cell r="L4054">
            <v>18</v>
          </cell>
          <cell r="M4054">
            <v>558.54</v>
          </cell>
          <cell r="N4054">
            <v>370</v>
          </cell>
        </row>
        <row r="4055">
          <cell r="D4055" t="str">
            <v>HGC-25162800</v>
          </cell>
          <cell r="E4055" t="str">
            <v>G3-WT-2-D16</v>
          </cell>
          <cell r="F4055" t="str">
            <v>PSM-ZM202512250005-0001</v>
          </cell>
          <cell r="G4055" t="str">
            <v>复旦大学附属儿科医院</v>
          </cell>
          <cell r="H4055" t="str">
            <v>IDT373</v>
          </cell>
          <cell r="I4055">
            <v>5</v>
          </cell>
          <cell r="J4055" t="str">
            <v>PCR建库测序</v>
          </cell>
          <cell r="K4055">
            <v>22.48</v>
          </cell>
          <cell r="L4055">
            <v>18</v>
          </cell>
          <cell r="M4055">
            <v>404.64</v>
          </cell>
          <cell r="N4055">
            <v>370</v>
          </cell>
        </row>
        <row r="4056">
          <cell r="D4056" t="str">
            <v>HGC-25162801</v>
          </cell>
          <cell r="E4056" t="str">
            <v>G3-WT-3-D16</v>
          </cell>
          <cell r="F4056" t="str">
            <v>PSM-ZM202512250005-0001</v>
          </cell>
          <cell r="G4056" t="str">
            <v>复旦大学附属儿科医院</v>
          </cell>
          <cell r="H4056" t="str">
            <v>IDT374</v>
          </cell>
          <cell r="I4056">
            <v>5</v>
          </cell>
          <cell r="J4056" t="str">
            <v>PCR建库测序</v>
          </cell>
          <cell r="K4056">
            <v>31.75</v>
          </cell>
          <cell r="L4056">
            <v>18</v>
          </cell>
          <cell r="M4056">
            <v>571.5</v>
          </cell>
          <cell r="N4056">
            <v>370</v>
          </cell>
        </row>
        <row r="4057">
          <cell r="D4057" t="str">
            <v>HGC-25162802</v>
          </cell>
          <cell r="E4057" t="str">
            <v>G3-KO-1-D16</v>
          </cell>
          <cell r="F4057" t="str">
            <v>PSM-ZM202512250005-0001</v>
          </cell>
          <cell r="G4057" t="str">
            <v>复旦大学附属儿科医院</v>
          </cell>
          <cell r="H4057" t="str">
            <v>IDT375</v>
          </cell>
          <cell r="I4057">
            <v>5</v>
          </cell>
          <cell r="J4057" t="str">
            <v>PCR建库测序</v>
          </cell>
          <cell r="K4057">
            <v>29.49</v>
          </cell>
          <cell r="L4057">
            <v>18</v>
          </cell>
          <cell r="M4057">
            <v>530.82</v>
          </cell>
          <cell r="N4057">
            <v>370</v>
          </cell>
        </row>
        <row r="4058">
          <cell r="D4058" t="str">
            <v>HGC-25162803</v>
          </cell>
          <cell r="E4058" t="str">
            <v>G3-KO-2-D16</v>
          </cell>
          <cell r="F4058" t="str">
            <v>PSM-ZM202512250005-0001</v>
          </cell>
          <cell r="G4058" t="str">
            <v>复旦大学附属儿科医院</v>
          </cell>
          <cell r="H4058" t="str">
            <v>IDT376</v>
          </cell>
          <cell r="I4058">
            <v>5</v>
          </cell>
          <cell r="J4058" t="str">
            <v>PCR建库测序</v>
          </cell>
          <cell r="K4058">
            <v>35.55</v>
          </cell>
          <cell r="L4058">
            <v>18</v>
          </cell>
          <cell r="M4058">
            <v>639.9</v>
          </cell>
          <cell r="N4058">
            <v>370</v>
          </cell>
        </row>
        <row r="4059">
          <cell r="D4059" t="str">
            <v>HGC-25162804</v>
          </cell>
          <cell r="E4059" t="str">
            <v>G3-KO-3-D16</v>
          </cell>
          <cell r="F4059" t="str">
            <v>PSM-ZM202512250005-0001</v>
          </cell>
          <cell r="G4059" t="str">
            <v>复旦大学附属儿科医院</v>
          </cell>
          <cell r="H4059" t="str">
            <v>IDT377</v>
          </cell>
          <cell r="I4059">
            <v>5</v>
          </cell>
          <cell r="J4059" t="str">
            <v>PCR建库测序</v>
          </cell>
          <cell r="K4059">
            <v>41.25</v>
          </cell>
          <cell r="L4059">
            <v>18</v>
          </cell>
          <cell r="M4059">
            <v>742.5</v>
          </cell>
          <cell r="N4059">
            <v>370</v>
          </cell>
        </row>
        <row r="4060">
          <cell r="D4060" t="str">
            <v>HGC-26014514</v>
          </cell>
          <cell r="E4060" t="str">
            <v>G4-WT-1-D14</v>
          </cell>
          <cell r="F4060" t="str">
            <v>PSM-ZM202512250005-0002</v>
          </cell>
          <cell r="G4060" t="str">
            <v>复旦大学附属儿科医院</v>
          </cell>
          <cell r="H4060" t="str">
            <v>IDT378</v>
          </cell>
          <cell r="I4060">
            <v>5</v>
          </cell>
          <cell r="J4060" t="str">
            <v>PCR建库测序</v>
          </cell>
          <cell r="K4060">
            <v>70.41</v>
          </cell>
          <cell r="L4060">
            <v>18</v>
          </cell>
          <cell r="M4060">
            <v>1267.38</v>
          </cell>
          <cell r="N4060">
            <v>370</v>
          </cell>
        </row>
        <row r="4061">
          <cell r="D4061" t="str">
            <v>HGC-26014515</v>
          </cell>
          <cell r="E4061" t="str">
            <v>G4-WT-2-D14</v>
          </cell>
          <cell r="F4061" t="str">
            <v>PSM-ZM202512250005-0002</v>
          </cell>
          <cell r="G4061" t="str">
            <v>复旦大学附属儿科医院</v>
          </cell>
          <cell r="H4061" t="str">
            <v>IDT379</v>
          </cell>
          <cell r="I4061">
            <v>5</v>
          </cell>
          <cell r="J4061" t="str">
            <v>PCR建库测序</v>
          </cell>
          <cell r="K4061">
            <v>71.19</v>
          </cell>
          <cell r="L4061">
            <v>18</v>
          </cell>
          <cell r="M4061">
            <v>1281.42</v>
          </cell>
          <cell r="N4061">
            <v>370</v>
          </cell>
        </row>
        <row r="4062">
          <cell r="D4062" t="str">
            <v>HGC-26014516</v>
          </cell>
          <cell r="E4062" t="str">
            <v>G4-WT-3-D14</v>
          </cell>
          <cell r="F4062" t="str">
            <v>PSM-ZM202512250005-0002</v>
          </cell>
          <cell r="G4062" t="str">
            <v>复旦大学附属儿科医院</v>
          </cell>
          <cell r="H4062" t="str">
            <v>IDT380</v>
          </cell>
          <cell r="I4062">
            <v>5</v>
          </cell>
          <cell r="J4062" t="str">
            <v>PCR建库测序</v>
          </cell>
          <cell r="K4062">
            <v>73.63</v>
          </cell>
          <cell r="L4062">
            <v>18</v>
          </cell>
          <cell r="M4062">
            <v>1325.34</v>
          </cell>
          <cell r="N4062">
            <v>370</v>
          </cell>
        </row>
        <row r="4063">
          <cell r="D4063" t="str">
            <v>HGC-26014517</v>
          </cell>
          <cell r="E4063" t="str">
            <v>G4-WT-4-D14</v>
          </cell>
          <cell r="F4063" t="str">
            <v>PSM-ZM202512250005-0002</v>
          </cell>
          <cell r="G4063" t="str">
            <v>复旦大学附属儿科医院</v>
          </cell>
          <cell r="H4063" t="str">
            <v>IDT381</v>
          </cell>
          <cell r="I4063">
            <v>5</v>
          </cell>
          <cell r="J4063" t="str">
            <v>PCR建库测序</v>
          </cell>
          <cell r="K4063">
            <v>64.57</v>
          </cell>
          <cell r="L4063">
            <v>18</v>
          </cell>
          <cell r="M4063">
            <v>1162.26</v>
          </cell>
          <cell r="N4063">
            <v>370</v>
          </cell>
        </row>
        <row r="4064">
          <cell r="D4064" t="str">
            <v>HGC-26014518</v>
          </cell>
          <cell r="E4064" t="str">
            <v>G4-WT-5-D14</v>
          </cell>
          <cell r="F4064" t="str">
            <v>PSM-ZM202512250005-0002</v>
          </cell>
          <cell r="G4064" t="str">
            <v>复旦大学附属儿科医院</v>
          </cell>
          <cell r="H4064" t="str">
            <v>IDT382</v>
          </cell>
          <cell r="I4064">
            <v>5</v>
          </cell>
          <cell r="J4064" t="str">
            <v>PCR建库测序</v>
          </cell>
          <cell r="K4064">
            <v>69.16</v>
          </cell>
          <cell r="L4064">
            <v>18</v>
          </cell>
          <cell r="M4064">
            <v>1244.88</v>
          </cell>
          <cell r="N4064">
            <v>370</v>
          </cell>
        </row>
        <row r="4065">
          <cell r="D4065" t="str">
            <v>HGC-26014519</v>
          </cell>
          <cell r="E4065" t="str">
            <v>G4-KO-1-D14</v>
          </cell>
          <cell r="F4065" t="str">
            <v>PSM-ZM202512250005-0002</v>
          </cell>
          <cell r="G4065" t="str">
            <v>复旦大学附属儿科医院</v>
          </cell>
          <cell r="H4065" t="str">
            <v>IDT383</v>
          </cell>
          <cell r="I4065">
            <v>5</v>
          </cell>
          <cell r="J4065" t="str">
            <v>PCR建库测序</v>
          </cell>
          <cell r="K4065">
            <v>65.69</v>
          </cell>
          <cell r="L4065">
            <v>18</v>
          </cell>
          <cell r="M4065">
            <v>1182.42</v>
          </cell>
          <cell r="N4065">
            <v>370</v>
          </cell>
        </row>
        <row r="4066">
          <cell r="D4066" t="str">
            <v>HGC-26014520</v>
          </cell>
          <cell r="E4066" t="str">
            <v>G4-KO-2-D14</v>
          </cell>
          <cell r="F4066" t="str">
            <v>PSM-ZM202512250005-0002</v>
          </cell>
          <cell r="G4066" t="str">
            <v>复旦大学附属儿科医院</v>
          </cell>
          <cell r="H4066" t="str">
            <v>IDT384</v>
          </cell>
          <cell r="I4066">
            <v>5</v>
          </cell>
          <cell r="J4066" t="str">
            <v>PCR建库测序</v>
          </cell>
          <cell r="K4066">
            <v>68.66</v>
          </cell>
          <cell r="L4066">
            <v>18</v>
          </cell>
          <cell r="M4066">
            <v>1235.88</v>
          </cell>
          <cell r="N4066">
            <v>370</v>
          </cell>
        </row>
        <row r="4067">
          <cell r="D4067" t="str">
            <v>HGC-26014521</v>
          </cell>
          <cell r="E4067" t="str">
            <v>G4-KO-3-D14</v>
          </cell>
          <cell r="F4067" t="str">
            <v>PSM-ZM202512250005-0002</v>
          </cell>
          <cell r="G4067" t="str">
            <v>复旦大学附属儿科医院</v>
          </cell>
          <cell r="H4067" t="str">
            <v>IDT321</v>
          </cell>
          <cell r="I4067">
            <v>5</v>
          </cell>
          <cell r="J4067" t="str">
            <v>PCR建库测序</v>
          </cell>
          <cell r="K4067">
            <v>63.51</v>
          </cell>
          <cell r="L4067">
            <v>18</v>
          </cell>
          <cell r="M4067">
            <v>1143.18</v>
          </cell>
          <cell r="N4067">
            <v>370</v>
          </cell>
        </row>
        <row r="4068">
          <cell r="D4068" t="str">
            <v>HGC-26014522</v>
          </cell>
          <cell r="E4068" t="str">
            <v>G4-KO-4-D14</v>
          </cell>
          <cell r="F4068" t="str">
            <v>PSM-ZM202512250005-0002</v>
          </cell>
          <cell r="G4068" t="str">
            <v>复旦大学附属儿科医院</v>
          </cell>
          <cell r="H4068" t="str">
            <v>IDT322</v>
          </cell>
          <cell r="I4068">
            <v>5</v>
          </cell>
          <cell r="J4068" t="str">
            <v>PCR建库测序</v>
          </cell>
          <cell r="K4068">
            <v>57.99</v>
          </cell>
          <cell r="L4068">
            <v>18</v>
          </cell>
          <cell r="M4068">
            <v>1043.82</v>
          </cell>
          <cell r="N4068">
            <v>370</v>
          </cell>
        </row>
        <row r="4069">
          <cell r="D4069" t="str">
            <v>HGC-26014523</v>
          </cell>
          <cell r="E4069" t="str">
            <v>G4-KO-5-D14</v>
          </cell>
          <cell r="F4069" t="str">
            <v>PSM-ZM202512250005-0002</v>
          </cell>
          <cell r="G4069" t="str">
            <v>复旦大学附属儿科医院</v>
          </cell>
          <cell r="H4069" t="str">
            <v>IDT323</v>
          </cell>
          <cell r="I4069">
            <v>5</v>
          </cell>
          <cell r="J4069" t="str">
            <v>PCR建库测序</v>
          </cell>
          <cell r="K4069">
            <v>52.39</v>
          </cell>
          <cell r="L4069">
            <v>18</v>
          </cell>
          <cell r="M4069">
            <v>943.02</v>
          </cell>
          <cell r="N4069">
            <v>370</v>
          </cell>
        </row>
        <row r="4070">
          <cell r="D4070" t="str">
            <v>HGC-26014524</v>
          </cell>
          <cell r="E4070" t="str">
            <v>G4-WT-1-D15</v>
          </cell>
          <cell r="F4070" t="str">
            <v>PSM-ZM202512250005-0002</v>
          </cell>
          <cell r="G4070" t="str">
            <v>复旦大学附属儿科医院</v>
          </cell>
          <cell r="H4070" t="str">
            <v>IDT324</v>
          </cell>
          <cell r="I4070">
            <v>5</v>
          </cell>
          <cell r="J4070" t="str">
            <v>PCR建库测序</v>
          </cell>
          <cell r="K4070">
            <v>55.34</v>
          </cell>
          <cell r="L4070">
            <v>18</v>
          </cell>
          <cell r="M4070">
            <v>996.12</v>
          </cell>
          <cell r="N4070">
            <v>370</v>
          </cell>
        </row>
        <row r="4071">
          <cell r="D4071" t="str">
            <v>HGC-26014525</v>
          </cell>
          <cell r="E4071" t="str">
            <v>G4-WT-2-D15</v>
          </cell>
          <cell r="F4071" t="str">
            <v>PSM-ZM202512250005-0002</v>
          </cell>
          <cell r="G4071" t="str">
            <v>复旦大学附属儿科医院</v>
          </cell>
          <cell r="H4071" t="str">
            <v>IDT325</v>
          </cell>
          <cell r="I4071">
            <v>5</v>
          </cell>
          <cell r="J4071" t="str">
            <v>PCR建库测序</v>
          </cell>
          <cell r="K4071">
            <v>61.29</v>
          </cell>
          <cell r="L4071">
            <v>18</v>
          </cell>
          <cell r="M4071">
            <v>1103.22</v>
          </cell>
          <cell r="N4071">
            <v>370</v>
          </cell>
        </row>
        <row r="4072">
          <cell r="D4072" t="str">
            <v>HGC-26014526</v>
          </cell>
          <cell r="E4072" t="str">
            <v>G4-WT-3-D15</v>
          </cell>
          <cell r="F4072" t="str">
            <v>PSM-ZM202512250005-0002</v>
          </cell>
          <cell r="G4072" t="str">
            <v>复旦大学附属儿科医院</v>
          </cell>
          <cell r="H4072" t="str">
            <v>IDT326</v>
          </cell>
          <cell r="I4072">
            <v>5</v>
          </cell>
          <cell r="J4072" t="str">
            <v>PCR建库测序</v>
          </cell>
          <cell r="K4072">
            <v>59.85</v>
          </cell>
          <cell r="L4072">
            <v>18</v>
          </cell>
          <cell r="M4072">
            <v>1077.3</v>
          </cell>
          <cell r="N4072">
            <v>370</v>
          </cell>
        </row>
        <row r="4073">
          <cell r="D4073" t="str">
            <v>HGC-26014527</v>
          </cell>
          <cell r="E4073" t="str">
            <v>G4-WT-4-D15</v>
          </cell>
          <cell r="F4073" t="str">
            <v>PSM-ZM202512250005-0002</v>
          </cell>
          <cell r="G4073" t="str">
            <v>复旦大学附属儿科医院</v>
          </cell>
          <cell r="H4073" t="str">
            <v>IDT327</v>
          </cell>
          <cell r="I4073">
            <v>5</v>
          </cell>
          <cell r="J4073" t="str">
            <v>PCR建库测序</v>
          </cell>
          <cell r="K4073">
            <v>54.2</v>
          </cell>
          <cell r="L4073">
            <v>18</v>
          </cell>
          <cell r="M4073">
            <v>975.6</v>
          </cell>
          <cell r="N4073">
            <v>370</v>
          </cell>
        </row>
        <row r="4074">
          <cell r="D4074" t="str">
            <v>HGC-26014528</v>
          </cell>
          <cell r="E4074" t="str">
            <v>G4-WT-5-D15</v>
          </cell>
          <cell r="F4074" t="str">
            <v>PSM-ZM202512250005-0002</v>
          </cell>
          <cell r="G4074" t="str">
            <v>复旦大学附属儿科医院</v>
          </cell>
          <cell r="H4074" t="str">
            <v>IDT328</v>
          </cell>
          <cell r="I4074">
            <v>5</v>
          </cell>
          <cell r="J4074" t="str">
            <v>PCR建库测序</v>
          </cell>
          <cell r="K4074">
            <v>74.03</v>
          </cell>
          <cell r="L4074">
            <v>18</v>
          </cell>
          <cell r="M4074">
            <v>1332.54</v>
          </cell>
          <cell r="N4074">
            <v>370</v>
          </cell>
        </row>
        <row r="4075">
          <cell r="D4075" t="str">
            <v>HGC-26014529</v>
          </cell>
          <cell r="E4075" t="str">
            <v>G4-KO-1-D15</v>
          </cell>
          <cell r="F4075" t="str">
            <v>PSM-ZM202512250005-0002</v>
          </cell>
          <cell r="G4075" t="str">
            <v>复旦大学附属儿科医院</v>
          </cell>
          <cell r="H4075" t="str">
            <v>IDT329</v>
          </cell>
          <cell r="I4075">
            <v>5</v>
          </cell>
          <cell r="J4075" t="str">
            <v>PCR建库测序</v>
          </cell>
          <cell r="K4075">
            <v>69.55</v>
          </cell>
          <cell r="L4075">
            <v>18</v>
          </cell>
          <cell r="M4075">
            <v>1251.9</v>
          </cell>
          <cell r="N4075">
            <v>370</v>
          </cell>
        </row>
        <row r="4076">
          <cell r="D4076" t="str">
            <v>HGC-26014530</v>
          </cell>
          <cell r="E4076" t="str">
            <v>G4-KO-2-D15</v>
          </cell>
          <cell r="F4076" t="str">
            <v>PSM-ZM202512250005-0002</v>
          </cell>
          <cell r="G4076" t="str">
            <v>复旦大学附属儿科医院</v>
          </cell>
          <cell r="H4076" t="str">
            <v>IDT330</v>
          </cell>
          <cell r="I4076">
            <v>5</v>
          </cell>
          <cell r="J4076" t="str">
            <v>PCR建库测序</v>
          </cell>
          <cell r="K4076">
            <v>56.56</v>
          </cell>
          <cell r="L4076">
            <v>18</v>
          </cell>
          <cell r="M4076">
            <v>1018.08</v>
          </cell>
          <cell r="N4076">
            <v>370</v>
          </cell>
        </row>
        <row r="4077">
          <cell r="D4077" t="str">
            <v>HGC-26014531</v>
          </cell>
          <cell r="E4077" t="str">
            <v>G4-KO-3-D15</v>
          </cell>
          <cell r="F4077" t="str">
            <v>PSM-ZM202512250005-0002</v>
          </cell>
          <cell r="G4077" t="str">
            <v>复旦大学附属儿科医院</v>
          </cell>
          <cell r="H4077" t="str">
            <v>IDT331</v>
          </cell>
          <cell r="I4077">
            <v>5</v>
          </cell>
          <cell r="J4077" t="str">
            <v>PCR建库测序</v>
          </cell>
          <cell r="K4077">
            <v>69.65</v>
          </cell>
          <cell r="L4077">
            <v>18</v>
          </cell>
          <cell r="M4077">
            <v>1253.7</v>
          </cell>
          <cell r="N4077">
            <v>370</v>
          </cell>
        </row>
        <row r="4078">
          <cell r="D4078" t="str">
            <v>HGC-26014532</v>
          </cell>
          <cell r="E4078" t="str">
            <v>G4-KO-4-D15</v>
          </cell>
          <cell r="F4078" t="str">
            <v>PSM-ZM202512250005-0002</v>
          </cell>
          <cell r="G4078" t="str">
            <v>复旦大学附属儿科医院</v>
          </cell>
          <cell r="H4078" t="str">
            <v>IDT332</v>
          </cell>
          <cell r="I4078">
            <v>5</v>
          </cell>
          <cell r="J4078" t="str">
            <v>PCR建库测序</v>
          </cell>
          <cell r="K4078">
            <v>62.57</v>
          </cell>
          <cell r="L4078">
            <v>18</v>
          </cell>
          <cell r="M4078">
            <v>1126.26</v>
          </cell>
          <cell r="N4078">
            <v>370</v>
          </cell>
        </row>
        <row r="4079">
          <cell r="D4079" t="str">
            <v>HGC-26014533</v>
          </cell>
          <cell r="E4079" t="str">
            <v>G4-KO-5-D15</v>
          </cell>
          <cell r="F4079" t="str">
            <v>PSM-ZM202512250005-0002</v>
          </cell>
          <cell r="G4079" t="str">
            <v>复旦大学附属儿科医院</v>
          </cell>
          <cell r="H4079" t="str">
            <v>IDT333</v>
          </cell>
          <cell r="I4079">
            <v>5</v>
          </cell>
          <cell r="J4079" t="str">
            <v>PCR建库测序</v>
          </cell>
          <cell r="K4079">
            <v>63.2</v>
          </cell>
          <cell r="L4079">
            <v>18</v>
          </cell>
          <cell r="M4079">
            <v>1137.6</v>
          </cell>
          <cell r="N4079">
            <v>370</v>
          </cell>
        </row>
        <row r="4080">
          <cell r="D4080" t="str">
            <v>HGC-26014552</v>
          </cell>
          <cell r="E4080" t="str">
            <v>input0-1</v>
          </cell>
          <cell r="F4080" t="str">
            <v>PSM-ZM202512250005-0002</v>
          </cell>
          <cell r="G4080" t="str">
            <v>复旦大学附属儿科医院</v>
          </cell>
          <cell r="H4080" t="str">
            <v>IDT334</v>
          </cell>
          <cell r="I4080">
            <v>5</v>
          </cell>
          <cell r="J4080" t="str">
            <v>PCR建库测序</v>
          </cell>
          <cell r="K4080">
            <v>75.32</v>
          </cell>
          <cell r="L4080">
            <v>18</v>
          </cell>
          <cell r="M4080">
            <v>1355.76</v>
          </cell>
          <cell r="N4080">
            <v>370</v>
          </cell>
        </row>
        <row r="4081">
          <cell r="D4081" t="str">
            <v>HGC-26014553</v>
          </cell>
          <cell r="E4081" t="str">
            <v>input0-2</v>
          </cell>
          <cell r="F4081" t="str">
            <v>PSM-ZM202512250005-0002</v>
          </cell>
          <cell r="G4081" t="str">
            <v>复旦大学附属儿科医院</v>
          </cell>
          <cell r="H4081" t="str">
            <v>IDT335</v>
          </cell>
          <cell r="I4081">
            <v>5</v>
          </cell>
          <cell r="J4081" t="str">
            <v>PCR建库测序</v>
          </cell>
          <cell r="K4081">
            <v>66.81</v>
          </cell>
          <cell r="L4081">
            <v>18</v>
          </cell>
          <cell r="M4081">
            <v>1202.58</v>
          </cell>
          <cell r="N4081">
            <v>370</v>
          </cell>
        </row>
        <row r="4082">
          <cell r="D4082" t="str">
            <v>HGC-26014554</v>
          </cell>
          <cell r="E4082" t="str">
            <v>input0-3</v>
          </cell>
          <cell r="F4082" t="str">
            <v>PSM-ZM202512250005-0002</v>
          </cell>
          <cell r="G4082" t="str">
            <v>复旦大学附属儿科医院</v>
          </cell>
          <cell r="H4082" t="str">
            <v>IDT336</v>
          </cell>
          <cell r="I4082">
            <v>5</v>
          </cell>
          <cell r="J4082" t="str">
            <v>PCR建库测序</v>
          </cell>
          <cell r="K4082">
            <v>75.6</v>
          </cell>
          <cell r="L4082">
            <v>18</v>
          </cell>
          <cell r="M4082">
            <v>1360.8</v>
          </cell>
          <cell r="N4082">
            <v>370</v>
          </cell>
        </row>
        <row r="4083">
          <cell r="D4083" t="str">
            <v>HGC-26014555</v>
          </cell>
          <cell r="E4083" t="str">
            <v>input1</v>
          </cell>
          <cell r="F4083" t="str">
            <v>PSM-ZM202512250005-0002</v>
          </cell>
          <cell r="G4083" t="str">
            <v>复旦大学附属儿科医院</v>
          </cell>
          <cell r="H4083" t="str">
            <v>IDT337</v>
          </cell>
          <cell r="I4083">
            <v>5</v>
          </cell>
          <cell r="J4083" t="str">
            <v>PCR建库测序</v>
          </cell>
          <cell r="K4083">
            <v>65.34</v>
          </cell>
          <cell r="L4083">
            <v>18</v>
          </cell>
          <cell r="M4083">
            <v>1176.12</v>
          </cell>
          <cell r="N4083">
            <v>370</v>
          </cell>
        </row>
        <row r="4084">
          <cell r="D4084" t="str">
            <v>HGC-25162767</v>
          </cell>
          <cell r="E4084" t="str">
            <v>G2-KO-1-D15</v>
          </cell>
          <cell r="F4084" t="str">
            <v>PSM-ZM202512250005-0001</v>
          </cell>
          <cell r="G4084" t="str">
            <v>复旦大学附属儿科医院</v>
          </cell>
          <cell r="H4084" t="str">
            <v>IDT356</v>
          </cell>
          <cell r="I4084">
            <v>5</v>
          </cell>
          <cell r="J4084" t="str">
            <v>PCR建库测序</v>
          </cell>
          <cell r="K4084">
            <v>0.386</v>
          </cell>
          <cell r="L4084">
            <v>18</v>
          </cell>
          <cell r="M4084">
            <v>6.948</v>
          </cell>
          <cell r="N4084" t="str">
            <v>/</v>
          </cell>
        </row>
        <row r="4085">
          <cell r="D4085" t="str">
            <v>260209P1-102</v>
          </cell>
          <cell r="E4085" t="str">
            <v>260209P1-102</v>
          </cell>
        </row>
        <row r="4085">
          <cell r="I4085">
            <v>102</v>
          </cell>
          <cell r="J4085" t="str">
            <v>mRNA</v>
          </cell>
          <cell r="K4085">
            <v>48.5</v>
          </cell>
          <cell r="L4085">
            <v>42</v>
          </cell>
          <cell r="M4085">
            <v>2037</v>
          </cell>
          <cell r="N4085">
            <v>500</v>
          </cell>
        </row>
        <row r="4086">
          <cell r="D4086" t="str">
            <v>260209P2-216</v>
          </cell>
          <cell r="E4086" t="str">
            <v>260209P2-216</v>
          </cell>
        </row>
        <row r="4086">
          <cell r="I4086">
            <v>216</v>
          </cell>
          <cell r="J4086" t="str">
            <v>mRNA</v>
          </cell>
          <cell r="K4086">
            <v>19.09</v>
          </cell>
          <cell r="L4086">
            <v>116</v>
          </cell>
          <cell r="M4086">
            <v>2214.44</v>
          </cell>
          <cell r="N4086">
            <v>452</v>
          </cell>
        </row>
        <row r="4087">
          <cell r="D4087" t="str">
            <v>260209P3-174</v>
          </cell>
          <cell r="E4087" t="str">
            <v>260209P3-174</v>
          </cell>
        </row>
        <row r="4087">
          <cell r="I4087">
            <v>174</v>
          </cell>
          <cell r="J4087" t="str">
            <v>mRNA</v>
          </cell>
          <cell r="K4087">
            <v>5.32</v>
          </cell>
          <cell r="L4087">
            <v>66</v>
          </cell>
          <cell r="M4087">
            <v>351.12</v>
          </cell>
          <cell r="N4087">
            <v>448</v>
          </cell>
        </row>
        <row r="4088">
          <cell r="D4088" t="str">
            <v>HGC-26013223</v>
          </cell>
          <cell r="E4088" t="str">
            <v>AM2</v>
          </cell>
          <cell r="F4088" t="str">
            <v>PSM-ZM202512120011-0002</v>
          </cell>
          <cell r="G4088" t="str">
            <v>上海交通大学医学院附属第九人民医院</v>
          </cell>
          <cell r="H4088" t="str">
            <v>IDT373</v>
          </cell>
          <cell r="I4088">
            <v>12</v>
          </cell>
          <cell r="J4088" t="str">
            <v>mRNA</v>
          </cell>
          <cell r="K4088">
            <v>1.02</v>
          </cell>
          <cell r="L4088">
            <v>15</v>
          </cell>
          <cell r="M4088">
            <v>15.3</v>
          </cell>
          <cell r="N4088">
            <v>373</v>
          </cell>
        </row>
        <row r="4089">
          <cell r="D4089" t="str">
            <v>HGC-26013224</v>
          </cell>
          <cell r="E4089" t="str">
            <v>AM2M</v>
          </cell>
          <cell r="F4089" t="str">
            <v>PSM-ZM202512120011-0002</v>
          </cell>
          <cell r="G4089" t="str">
            <v>上海交通大学医学院附属第九人民医院</v>
          </cell>
          <cell r="H4089" t="str">
            <v>IDT374</v>
          </cell>
          <cell r="I4089">
            <v>12</v>
          </cell>
          <cell r="J4089" t="str">
            <v>mRNA</v>
          </cell>
          <cell r="K4089">
            <v>0.441</v>
          </cell>
          <cell r="L4089">
            <v>15</v>
          </cell>
          <cell r="M4089">
            <v>6.615</v>
          </cell>
          <cell r="N4089">
            <v>386</v>
          </cell>
        </row>
        <row r="4090">
          <cell r="D4090" t="str">
            <v>HGC-26013225</v>
          </cell>
          <cell r="E4090" t="str">
            <v>AM3</v>
          </cell>
          <cell r="F4090" t="str">
            <v>PSM-ZM202512120011-0002</v>
          </cell>
          <cell r="G4090" t="str">
            <v>上海交通大学医学院附属第九人民医院</v>
          </cell>
          <cell r="H4090" t="str">
            <v>IDT375</v>
          </cell>
          <cell r="I4090">
            <v>12</v>
          </cell>
          <cell r="J4090" t="str">
            <v>mRNA</v>
          </cell>
          <cell r="K4090">
            <v>1.03</v>
          </cell>
          <cell r="L4090">
            <v>15</v>
          </cell>
          <cell r="M4090">
            <v>15.45</v>
          </cell>
          <cell r="N4090">
            <v>370</v>
          </cell>
        </row>
        <row r="4091">
          <cell r="D4091" t="str">
            <v>HGC-26013226</v>
          </cell>
          <cell r="E4091" t="str">
            <v>AM3M</v>
          </cell>
          <cell r="F4091" t="str">
            <v>PSM-ZM202512120011-0002</v>
          </cell>
          <cell r="G4091" t="str">
            <v>上海交通大学医学院附属第九人民医院</v>
          </cell>
          <cell r="H4091" t="str">
            <v>IDT376</v>
          </cell>
          <cell r="I4091">
            <v>12</v>
          </cell>
          <cell r="J4091" t="str">
            <v>mRNA</v>
          </cell>
          <cell r="K4091">
            <v>2.87</v>
          </cell>
          <cell r="L4091">
            <v>15</v>
          </cell>
          <cell r="M4091">
            <v>43.05</v>
          </cell>
          <cell r="N4091">
            <v>370</v>
          </cell>
        </row>
        <row r="4092">
          <cell r="D4092" t="str">
            <v>HGC-26013227</v>
          </cell>
          <cell r="E4092" t="str">
            <v>AM4</v>
          </cell>
          <cell r="F4092" t="str">
            <v>PSM-ZM202512120011-0002</v>
          </cell>
          <cell r="G4092" t="str">
            <v>上海交通大学医学院附属第九人民医院</v>
          </cell>
          <cell r="H4092" t="str">
            <v>IDT377</v>
          </cell>
          <cell r="I4092">
            <v>12</v>
          </cell>
          <cell r="J4092" t="str">
            <v>mRNA</v>
          </cell>
          <cell r="K4092">
            <v>2.21</v>
          </cell>
          <cell r="L4092">
            <v>15</v>
          </cell>
          <cell r="M4092">
            <v>33.15</v>
          </cell>
          <cell r="N4092">
            <v>348</v>
          </cell>
        </row>
        <row r="4093">
          <cell r="D4093" t="str">
            <v>HGC-26013228</v>
          </cell>
          <cell r="E4093" t="str">
            <v>AM4M</v>
          </cell>
          <cell r="F4093" t="str">
            <v>PSM-ZM202512120011-0002</v>
          </cell>
          <cell r="G4093" t="str">
            <v>上海交通大学医学院附属第九人民医院</v>
          </cell>
          <cell r="H4093" t="str">
            <v>IDT378</v>
          </cell>
          <cell r="I4093">
            <v>12</v>
          </cell>
          <cell r="J4093" t="str">
            <v>mRNA</v>
          </cell>
          <cell r="K4093">
            <v>4.52</v>
          </cell>
          <cell r="L4093">
            <v>15</v>
          </cell>
          <cell r="M4093">
            <v>67.8</v>
          </cell>
          <cell r="N4093">
            <v>370</v>
          </cell>
        </row>
        <row r="4094">
          <cell r="D4094" t="str">
            <v>HGC-26010072-1</v>
          </cell>
          <cell r="E4094" t="str">
            <v>E7</v>
          </cell>
          <cell r="F4094" t="str">
            <v>HGC20240411003-0061</v>
          </cell>
          <cell r="G4094" t="str">
            <v>西湖大学</v>
          </cell>
          <cell r="H4094" t="str">
            <v>IDT289</v>
          </cell>
          <cell r="I4094">
            <v>3</v>
          </cell>
          <cell r="J4094" t="str">
            <v>mRNA</v>
          </cell>
          <cell r="K4094">
            <v>60.49</v>
          </cell>
          <cell r="L4094">
            <v>35</v>
          </cell>
          <cell r="M4094">
            <v>2117.15</v>
          </cell>
          <cell r="N4094">
            <v>500</v>
          </cell>
        </row>
        <row r="4095">
          <cell r="D4095" t="str">
            <v>HGC-26010073-1</v>
          </cell>
          <cell r="E4095" t="str">
            <v>E7-5NIBR-4DPM</v>
          </cell>
          <cell r="F4095" t="str">
            <v>HGC20240411003-0061</v>
          </cell>
          <cell r="G4095" t="str">
            <v>西湖大学</v>
          </cell>
          <cell r="H4095" t="str">
            <v>IDT290</v>
          </cell>
          <cell r="I4095">
            <v>3</v>
          </cell>
          <cell r="J4095" t="str">
            <v>mRNA</v>
          </cell>
          <cell r="K4095">
            <v>6.14</v>
          </cell>
          <cell r="L4095">
            <v>35</v>
          </cell>
          <cell r="M4095">
            <v>214.9</v>
          </cell>
          <cell r="N4095">
            <v>500</v>
          </cell>
        </row>
        <row r="4096">
          <cell r="D4096" t="str">
            <v>HGC-26010074-1</v>
          </cell>
          <cell r="E4096" t="str">
            <v>E7-5NIBR-4DPM-Gata6+</v>
          </cell>
          <cell r="F4096" t="str">
            <v>HGC20240411003-0061</v>
          </cell>
          <cell r="G4096" t="str">
            <v>西湖大学</v>
          </cell>
          <cell r="H4096" t="str">
            <v>IDT291</v>
          </cell>
          <cell r="I4096">
            <v>3</v>
          </cell>
          <cell r="J4096" t="str">
            <v>mRNA</v>
          </cell>
          <cell r="K4096">
            <v>40.63</v>
          </cell>
          <cell r="L4096">
            <v>35</v>
          </cell>
          <cell r="M4096">
            <v>1422.05</v>
          </cell>
          <cell r="N4096">
            <v>500</v>
          </cell>
        </row>
        <row r="4097">
          <cell r="D4097" t="str">
            <v>HGC-26010075-1</v>
          </cell>
          <cell r="E4097" t="str">
            <v>E7-5NIBR-4DPM-GATA6-</v>
          </cell>
          <cell r="F4097" t="str">
            <v>HGC20240411003-0061</v>
          </cell>
          <cell r="G4097" t="str">
            <v>西湖大学</v>
          </cell>
          <cell r="H4097" t="str">
            <v>IDT292</v>
          </cell>
          <cell r="I4097">
            <v>3</v>
          </cell>
          <cell r="J4097" t="str">
            <v>mRNA</v>
          </cell>
          <cell r="K4097">
            <v>35.69</v>
          </cell>
          <cell r="L4097">
            <v>35</v>
          </cell>
          <cell r="M4097">
            <v>1249.15</v>
          </cell>
          <cell r="N4097">
            <v>500</v>
          </cell>
        </row>
        <row r="4098">
          <cell r="D4098" t="str">
            <v>HGC-26018706</v>
          </cell>
          <cell r="E4098" t="str">
            <v>sh1-1</v>
          </cell>
          <cell r="F4098" t="str">
            <v>PSM-ZM202602040011-0001</v>
          </cell>
          <cell r="G4098" t="str">
            <v>南京鼓楼医院</v>
          </cell>
          <cell r="H4098" t="str">
            <v>IDT293</v>
          </cell>
          <cell r="I4098">
            <v>6</v>
          </cell>
          <cell r="J4098" t="str">
            <v>mRNA</v>
          </cell>
          <cell r="K4098">
            <v>68.91</v>
          </cell>
          <cell r="L4098">
            <v>35</v>
          </cell>
          <cell r="M4098">
            <v>2411.85</v>
          </cell>
          <cell r="N4098">
            <v>500</v>
          </cell>
        </row>
        <row r="4099">
          <cell r="D4099" t="str">
            <v>HGC-26018707</v>
          </cell>
          <cell r="E4099" t="str">
            <v>sh1-2</v>
          </cell>
          <cell r="F4099" t="str">
            <v>PSM-ZM202602040011-0001</v>
          </cell>
          <cell r="G4099" t="str">
            <v>南京鼓楼医院</v>
          </cell>
          <cell r="H4099" t="str">
            <v>IDT294</v>
          </cell>
          <cell r="I4099">
            <v>6</v>
          </cell>
          <cell r="J4099" t="str">
            <v>mRNA</v>
          </cell>
          <cell r="K4099">
            <v>64.61</v>
          </cell>
          <cell r="L4099">
            <v>35</v>
          </cell>
          <cell r="M4099">
            <v>2261.35</v>
          </cell>
          <cell r="N4099">
            <v>500</v>
          </cell>
        </row>
        <row r="4100">
          <cell r="D4100" t="str">
            <v>HGC-26018708</v>
          </cell>
          <cell r="E4100" t="str">
            <v>sh1-3</v>
          </cell>
          <cell r="F4100" t="str">
            <v>PSM-ZM202602040011-0001</v>
          </cell>
          <cell r="G4100" t="str">
            <v>南京鼓楼医院</v>
          </cell>
          <cell r="H4100" t="str">
            <v>IDT295</v>
          </cell>
          <cell r="I4100">
            <v>6</v>
          </cell>
          <cell r="J4100" t="str">
            <v>mRNA</v>
          </cell>
          <cell r="K4100">
            <v>72.44</v>
          </cell>
          <cell r="L4100">
            <v>35</v>
          </cell>
          <cell r="M4100">
            <v>2535.4</v>
          </cell>
          <cell r="N4100">
            <v>500</v>
          </cell>
        </row>
        <row r="4101">
          <cell r="D4101" t="str">
            <v>HGC-26018709</v>
          </cell>
          <cell r="E4101" t="str">
            <v>shNC-1</v>
          </cell>
          <cell r="F4101" t="str">
            <v>PSM-ZM202602040011-0001</v>
          </cell>
          <cell r="G4101" t="str">
            <v>南京鼓楼医院</v>
          </cell>
          <cell r="H4101" t="str">
            <v>IDT296</v>
          </cell>
          <cell r="I4101">
            <v>6</v>
          </cell>
          <cell r="J4101" t="str">
            <v>mRNA</v>
          </cell>
          <cell r="K4101">
            <v>64.97</v>
          </cell>
          <cell r="L4101">
            <v>35</v>
          </cell>
          <cell r="M4101">
            <v>2273.95</v>
          </cell>
          <cell r="N4101">
            <v>500</v>
          </cell>
        </row>
        <row r="4102">
          <cell r="D4102" t="str">
            <v>HGC-26018710</v>
          </cell>
          <cell r="E4102" t="str">
            <v>shNC-2</v>
          </cell>
          <cell r="F4102" t="str">
            <v>PSM-ZM202602040011-0001</v>
          </cell>
          <cell r="G4102" t="str">
            <v>南京鼓楼医院</v>
          </cell>
          <cell r="H4102" t="str">
            <v>IDT297</v>
          </cell>
          <cell r="I4102">
            <v>6</v>
          </cell>
          <cell r="J4102" t="str">
            <v>mRNA</v>
          </cell>
          <cell r="K4102">
            <v>58.7</v>
          </cell>
          <cell r="L4102">
            <v>35</v>
          </cell>
          <cell r="M4102">
            <v>2054.5</v>
          </cell>
          <cell r="N4102">
            <v>500</v>
          </cell>
        </row>
        <row r="4103">
          <cell r="D4103" t="str">
            <v>HGC-26018711</v>
          </cell>
          <cell r="E4103" t="str">
            <v>shNC-3</v>
          </cell>
          <cell r="F4103" t="str">
            <v>PSM-ZM202602040011-0001</v>
          </cell>
          <cell r="G4103" t="str">
            <v>南京鼓楼医院</v>
          </cell>
          <cell r="H4103" t="str">
            <v>IDT298</v>
          </cell>
          <cell r="I4103">
            <v>6</v>
          </cell>
          <cell r="J4103" t="str">
            <v>mRNA</v>
          </cell>
          <cell r="K4103">
            <v>61.69</v>
          </cell>
          <cell r="L4103">
            <v>35</v>
          </cell>
          <cell r="M4103">
            <v>2159.15</v>
          </cell>
          <cell r="N4103">
            <v>500</v>
          </cell>
        </row>
        <row r="4104">
          <cell r="D4104" t="str">
            <v>HGC-26018712</v>
          </cell>
          <cell r="E4104" t="str">
            <v>sgCtrl-1</v>
          </cell>
          <cell r="F4104" t="str">
            <v>PSM-ZM202602040011-0002</v>
          </cell>
          <cell r="G4104" t="str">
            <v>南京鼓楼医院</v>
          </cell>
          <cell r="H4104" t="str">
            <v>IDT299</v>
          </cell>
          <cell r="I4104">
            <v>6</v>
          </cell>
          <cell r="J4104" t="str">
            <v>mRNA</v>
          </cell>
          <cell r="K4104">
            <v>66.59</v>
          </cell>
          <cell r="L4104">
            <v>35</v>
          </cell>
          <cell r="M4104">
            <v>2330.65</v>
          </cell>
          <cell r="N4104">
            <v>500</v>
          </cell>
        </row>
        <row r="4105">
          <cell r="D4105" t="str">
            <v>HGC-26018713</v>
          </cell>
          <cell r="E4105" t="str">
            <v>sgCtrl-2</v>
          </cell>
          <cell r="F4105" t="str">
            <v>PSM-ZM202602040011-0002</v>
          </cell>
          <cell r="G4105" t="str">
            <v>南京鼓楼医院</v>
          </cell>
          <cell r="H4105" t="str">
            <v>IDT300</v>
          </cell>
          <cell r="I4105">
            <v>6</v>
          </cell>
          <cell r="J4105" t="str">
            <v>mRNA</v>
          </cell>
          <cell r="K4105">
            <v>54.14</v>
          </cell>
          <cell r="L4105">
            <v>35</v>
          </cell>
          <cell r="M4105">
            <v>1894.9</v>
          </cell>
          <cell r="N4105">
            <v>500</v>
          </cell>
        </row>
        <row r="4106">
          <cell r="D4106" t="str">
            <v>HGC-26018714</v>
          </cell>
          <cell r="E4106" t="str">
            <v>sgCtrl-3</v>
          </cell>
          <cell r="F4106" t="str">
            <v>PSM-ZM202602040011-0002</v>
          </cell>
          <cell r="G4106" t="str">
            <v>南京鼓楼医院</v>
          </cell>
          <cell r="H4106" t="str">
            <v>IDT301</v>
          </cell>
          <cell r="I4106">
            <v>6</v>
          </cell>
          <cell r="J4106" t="str">
            <v>mRNA</v>
          </cell>
          <cell r="K4106">
            <v>53.15</v>
          </cell>
          <cell r="L4106">
            <v>35</v>
          </cell>
          <cell r="M4106">
            <v>1860.25</v>
          </cell>
          <cell r="N4106">
            <v>500</v>
          </cell>
        </row>
        <row r="4107">
          <cell r="D4107" t="str">
            <v>HGC-26018715</v>
          </cell>
          <cell r="E4107" t="str">
            <v>sgMtap1-1</v>
          </cell>
          <cell r="F4107" t="str">
            <v>PSM-ZM202602040011-0002</v>
          </cell>
          <cell r="G4107" t="str">
            <v>南京鼓楼医院</v>
          </cell>
          <cell r="H4107" t="str">
            <v>IDT302</v>
          </cell>
          <cell r="I4107">
            <v>6</v>
          </cell>
          <cell r="J4107" t="str">
            <v>mRNA</v>
          </cell>
          <cell r="K4107">
            <v>50.15</v>
          </cell>
          <cell r="L4107">
            <v>35</v>
          </cell>
          <cell r="M4107">
            <v>1755.25</v>
          </cell>
          <cell r="N4107">
            <v>500</v>
          </cell>
        </row>
        <row r="4108">
          <cell r="D4108" t="str">
            <v>HGC-26018716</v>
          </cell>
          <cell r="E4108" t="str">
            <v>sgMtap1-2</v>
          </cell>
          <cell r="F4108" t="str">
            <v>PSM-ZM202602040011-0002</v>
          </cell>
          <cell r="G4108" t="str">
            <v>南京鼓楼医院</v>
          </cell>
          <cell r="H4108" t="str">
            <v>IDT303</v>
          </cell>
          <cell r="I4108">
            <v>6</v>
          </cell>
          <cell r="J4108" t="str">
            <v>mRNA</v>
          </cell>
          <cell r="K4108">
            <v>70.75</v>
          </cell>
          <cell r="L4108">
            <v>35</v>
          </cell>
          <cell r="M4108">
            <v>2476.25</v>
          </cell>
          <cell r="N4108">
            <v>500</v>
          </cell>
        </row>
        <row r="4109">
          <cell r="D4109" t="str">
            <v>HGC-26018717</v>
          </cell>
          <cell r="E4109" t="str">
            <v>sgMtap1-3</v>
          </cell>
          <cell r="F4109" t="str">
            <v>PSM-ZM202602040011-0002</v>
          </cell>
          <cell r="G4109" t="str">
            <v>南京鼓楼医院</v>
          </cell>
          <cell r="H4109" t="str">
            <v>IDT304</v>
          </cell>
          <cell r="I4109">
            <v>6</v>
          </cell>
          <cell r="J4109" t="str">
            <v>mRNA</v>
          </cell>
          <cell r="K4109">
            <v>65.88</v>
          </cell>
          <cell r="L4109">
            <v>35</v>
          </cell>
          <cell r="M4109">
            <v>2305.8</v>
          </cell>
          <cell r="N4109">
            <v>500</v>
          </cell>
        </row>
        <row r="4110">
          <cell r="D4110" t="str">
            <v>HGC-26018718</v>
          </cell>
          <cell r="E4110" t="str">
            <v>sgMtap2-1</v>
          </cell>
          <cell r="F4110" t="str">
            <v>PSM-ZM202602040011-0002</v>
          </cell>
          <cell r="G4110" t="str">
            <v>南京鼓楼医院</v>
          </cell>
          <cell r="H4110" t="str">
            <v>IDT305</v>
          </cell>
          <cell r="I4110">
            <v>6</v>
          </cell>
          <cell r="J4110" t="str">
            <v>mRNA</v>
          </cell>
          <cell r="K4110">
            <v>70.05</v>
          </cell>
          <cell r="L4110">
            <v>35</v>
          </cell>
          <cell r="M4110">
            <v>2451.75</v>
          </cell>
          <cell r="N4110">
            <v>500</v>
          </cell>
        </row>
        <row r="4111">
          <cell r="D4111" t="str">
            <v>HGC-26018719</v>
          </cell>
          <cell r="E4111" t="str">
            <v>sgMtap2-2</v>
          </cell>
          <cell r="F4111" t="str">
            <v>PSM-ZM202602040011-0002</v>
          </cell>
          <cell r="G4111" t="str">
            <v>南京鼓楼医院</v>
          </cell>
          <cell r="H4111" t="str">
            <v>IDT306</v>
          </cell>
          <cell r="I4111">
            <v>6</v>
          </cell>
          <cell r="J4111" t="str">
            <v>mRNA</v>
          </cell>
          <cell r="K4111">
            <v>64.33</v>
          </cell>
          <cell r="L4111">
            <v>35</v>
          </cell>
          <cell r="M4111">
            <v>2251.55</v>
          </cell>
          <cell r="N4111">
            <v>500</v>
          </cell>
        </row>
        <row r="4112">
          <cell r="D4112" t="str">
            <v>HGC-26018720</v>
          </cell>
          <cell r="E4112" t="str">
            <v>sgMtap2-3</v>
          </cell>
          <cell r="F4112" t="str">
            <v>PSM-ZM202602040011-0002</v>
          </cell>
          <cell r="G4112" t="str">
            <v>南京鼓楼医院</v>
          </cell>
          <cell r="H4112" t="str">
            <v>IDT307</v>
          </cell>
          <cell r="I4112">
            <v>6</v>
          </cell>
          <cell r="J4112" t="str">
            <v>mRNA</v>
          </cell>
          <cell r="K4112">
            <v>65.59</v>
          </cell>
          <cell r="L4112">
            <v>35</v>
          </cell>
          <cell r="M4112">
            <v>2295.65</v>
          </cell>
          <cell r="N4112">
            <v>500</v>
          </cell>
        </row>
        <row r="4113">
          <cell r="D4113" t="str">
            <v>HGC-26017527</v>
          </cell>
          <cell r="E4113" t="str">
            <v>Ctrl1</v>
          </cell>
          <cell r="F4113" t="str">
            <v>PSM-ZM202602030006-0001</v>
          </cell>
          <cell r="G4113" t="str">
            <v>中山大学附属第三医院（中山大学肝脏病医院</v>
          </cell>
          <cell r="H4113" t="str">
            <v>IDT308</v>
          </cell>
          <cell r="I4113">
            <v>6</v>
          </cell>
          <cell r="J4113" t="str">
            <v>mRNA-T7</v>
          </cell>
          <cell r="K4113">
            <v>14.57</v>
          </cell>
          <cell r="L4113">
            <v>35</v>
          </cell>
          <cell r="M4113">
            <v>509.95</v>
          </cell>
          <cell r="N4113">
            <v>452</v>
          </cell>
        </row>
        <row r="4114">
          <cell r="D4114" t="str">
            <v>HGC-26017528</v>
          </cell>
          <cell r="E4114" t="str">
            <v>Ctrl2</v>
          </cell>
          <cell r="F4114" t="str">
            <v>PSM-ZM202602030006-0001</v>
          </cell>
          <cell r="G4114" t="str">
            <v>中山大学附属第三医院（中山大学肝脏病医院</v>
          </cell>
          <cell r="H4114" t="str">
            <v>IDT309</v>
          </cell>
          <cell r="I4114">
            <v>6</v>
          </cell>
          <cell r="J4114" t="str">
            <v>mRNA-T7</v>
          </cell>
          <cell r="K4114">
            <v>13.48</v>
          </cell>
          <cell r="L4114">
            <v>35</v>
          </cell>
          <cell r="M4114">
            <v>471.8</v>
          </cell>
          <cell r="N4114">
            <v>452</v>
          </cell>
        </row>
        <row r="4115">
          <cell r="D4115" t="str">
            <v>HGC-26017529</v>
          </cell>
          <cell r="E4115" t="str">
            <v>Ctrl3</v>
          </cell>
          <cell r="F4115" t="str">
            <v>PSM-ZM202602030006-0001</v>
          </cell>
          <cell r="G4115" t="str">
            <v>中山大学附属第三医院（中山大学肝脏病医院</v>
          </cell>
          <cell r="H4115" t="str">
            <v>IDT310</v>
          </cell>
          <cell r="I4115">
            <v>6</v>
          </cell>
          <cell r="J4115" t="str">
            <v>mRNA-T7</v>
          </cell>
          <cell r="K4115">
            <v>19.18</v>
          </cell>
          <cell r="L4115">
            <v>35</v>
          </cell>
          <cell r="M4115">
            <v>671.3</v>
          </cell>
          <cell r="N4115">
            <v>452</v>
          </cell>
        </row>
        <row r="4116">
          <cell r="D4116" t="str">
            <v>HGC-26017530</v>
          </cell>
          <cell r="E4116" t="str">
            <v>STB1</v>
          </cell>
          <cell r="F4116" t="str">
            <v>PSM-ZM202602030006-0001</v>
          </cell>
          <cell r="G4116" t="str">
            <v>中山大学附属第三医院（中山大学肝脏病医院</v>
          </cell>
          <cell r="H4116" t="str">
            <v>IDT311</v>
          </cell>
          <cell r="I4116">
            <v>6</v>
          </cell>
          <cell r="J4116" t="str">
            <v>mRNA-T7</v>
          </cell>
          <cell r="K4116">
            <v>11.55</v>
          </cell>
          <cell r="L4116">
            <v>35</v>
          </cell>
          <cell r="M4116">
            <v>404.25</v>
          </cell>
          <cell r="N4116">
            <v>452</v>
          </cell>
        </row>
        <row r="4117">
          <cell r="D4117" t="str">
            <v>HGC-26017531</v>
          </cell>
          <cell r="E4117" t="str">
            <v>STB2</v>
          </cell>
          <cell r="F4117" t="str">
            <v>PSM-ZM202602030006-0001</v>
          </cell>
          <cell r="G4117" t="str">
            <v>中山大学附属第三医院（中山大学肝脏病医院</v>
          </cell>
          <cell r="H4117" t="str">
            <v>IDT312</v>
          </cell>
          <cell r="I4117">
            <v>6</v>
          </cell>
          <cell r="J4117" t="str">
            <v>mRNA-T7</v>
          </cell>
          <cell r="K4117">
            <v>14.04</v>
          </cell>
          <cell r="L4117">
            <v>35</v>
          </cell>
          <cell r="M4117">
            <v>491.4</v>
          </cell>
          <cell r="N4117">
            <v>452</v>
          </cell>
        </row>
        <row r="4118">
          <cell r="D4118" t="str">
            <v>HGC-26017532</v>
          </cell>
          <cell r="E4118" t="str">
            <v>STB3</v>
          </cell>
          <cell r="F4118" t="str">
            <v>PSM-ZM202602030006-0001</v>
          </cell>
          <cell r="G4118" t="str">
            <v>中山大学附属第三医院（中山大学肝脏病医院</v>
          </cell>
          <cell r="H4118" t="str">
            <v>IDT313</v>
          </cell>
          <cell r="I4118">
            <v>6</v>
          </cell>
          <cell r="J4118" t="str">
            <v>mRNA-T7</v>
          </cell>
          <cell r="K4118">
            <v>14.67</v>
          </cell>
          <cell r="L4118">
            <v>35</v>
          </cell>
          <cell r="M4118">
            <v>513.45</v>
          </cell>
          <cell r="N4118">
            <v>452</v>
          </cell>
        </row>
        <row r="4119">
          <cell r="D4119" t="str">
            <v>HGC-26017533</v>
          </cell>
          <cell r="E4119" t="str">
            <v>TGF1</v>
          </cell>
          <cell r="F4119" t="str">
            <v>PSM-ZM202602030006-0001</v>
          </cell>
          <cell r="G4119" t="str">
            <v>中山大学附属第三医院（中山大学肝脏病医院</v>
          </cell>
          <cell r="H4119" t="str">
            <v>IDT314</v>
          </cell>
          <cell r="I4119">
            <v>6</v>
          </cell>
          <cell r="J4119" t="str">
            <v>mRNA-T7</v>
          </cell>
          <cell r="K4119">
            <v>12.95</v>
          </cell>
          <cell r="L4119">
            <v>35</v>
          </cell>
          <cell r="M4119">
            <v>453.25</v>
          </cell>
          <cell r="N4119">
            <v>452</v>
          </cell>
        </row>
        <row r="4120">
          <cell r="D4120" t="str">
            <v>HGC-26017534</v>
          </cell>
          <cell r="E4120" t="str">
            <v>TGF2</v>
          </cell>
          <cell r="F4120" t="str">
            <v>PSM-ZM202602030006-0001</v>
          </cell>
          <cell r="G4120" t="str">
            <v>中山大学附属第三医院（中山大学肝脏病医院</v>
          </cell>
          <cell r="H4120" t="str">
            <v>IDT315</v>
          </cell>
          <cell r="I4120">
            <v>6</v>
          </cell>
          <cell r="J4120" t="str">
            <v>mRNA-T7</v>
          </cell>
          <cell r="K4120">
            <v>10.24</v>
          </cell>
          <cell r="L4120">
            <v>35</v>
          </cell>
          <cell r="M4120">
            <v>358.4</v>
          </cell>
          <cell r="N4120">
            <v>452</v>
          </cell>
        </row>
        <row r="4121">
          <cell r="D4121" t="str">
            <v>HGC-26017535</v>
          </cell>
          <cell r="E4121" t="str">
            <v>TGF3</v>
          </cell>
          <cell r="F4121" t="str">
            <v>PSM-ZM202602030006-0001</v>
          </cell>
          <cell r="G4121" t="str">
            <v>中山大学附属第三医院（中山大学肝脏病医院</v>
          </cell>
          <cell r="H4121" t="str">
            <v>IDT316</v>
          </cell>
          <cell r="I4121">
            <v>6</v>
          </cell>
          <cell r="J4121" t="str">
            <v>mRNA-T7</v>
          </cell>
          <cell r="K4121">
            <v>53.58</v>
          </cell>
          <cell r="L4121">
            <v>35</v>
          </cell>
          <cell r="M4121">
            <v>1875.3</v>
          </cell>
          <cell r="N4121">
            <v>452</v>
          </cell>
        </row>
        <row r="4122">
          <cell r="D4122" t="str">
            <v>HGC-26009937</v>
          </cell>
          <cell r="E4122">
            <v>28</v>
          </cell>
          <cell r="F4122" t="str">
            <v>PSM-ZM202512030017-0002</v>
          </cell>
          <cell r="G4122" t="str">
            <v>湖南大学</v>
          </cell>
          <cell r="H4122" t="str">
            <v>IDT320</v>
          </cell>
          <cell r="I4122">
            <v>6</v>
          </cell>
          <cell r="J4122" t="str">
            <v>mRNA-T7</v>
          </cell>
          <cell r="K4122">
            <v>29.71</v>
          </cell>
          <cell r="L4122">
            <v>15</v>
          </cell>
          <cell r="M4122">
            <v>445.65</v>
          </cell>
          <cell r="N4122">
            <v>452</v>
          </cell>
        </row>
        <row r="4123">
          <cell r="D4123" t="str">
            <v>HGC-26009940</v>
          </cell>
          <cell r="E4123">
            <v>33</v>
          </cell>
          <cell r="F4123" t="str">
            <v>PSM-ZM202512030017-0002</v>
          </cell>
          <cell r="G4123" t="str">
            <v>湖南大学</v>
          </cell>
          <cell r="H4123" t="str">
            <v>IDT321</v>
          </cell>
          <cell r="I4123">
            <v>6</v>
          </cell>
          <cell r="J4123" t="str">
            <v>mRNA-T7</v>
          </cell>
          <cell r="K4123">
            <v>15.7</v>
          </cell>
          <cell r="L4123">
            <v>15</v>
          </cell>
          <cell r="M4123">
            <v>235.5</v>
          </cell>
          <cell r="N4123">
            <v>452</v>
          </cell>
        </row>
        <row r="4124">
          <cell r="D4124" t="str">
            <v>HGC-26009947</v>
          </cell>
          <cell r="E4124">
            <v>69</v>
          </cell>
          <cell r="F4124" t="str">
            <v>PSM-ZM202512030017-0002</v>
          </cell>
          <cell r="G4124" t="str">
            <v>湖南大学</v>
          </cell>
          <cell r="H4124" t="str">
            <v>IDT322</v>
          </cell>
          <cell r="I4124">
            <v>6</v>
          </cell>
          <cell r="J4124" t="str">
            <v>mRNA-T7</v>
          </cell>
          <cell r="K4124">
            <v>10.45</v>
          </cell>
          <cell r="L4124">
            <v>15</v>
          </cell>
          <cell r="M4124">
            <v>156.75</v>
          </cell>
          <cell r="N4124">
            <v>452</v>
          </cell>
        </row>
        <row r="4125">
          <cell r="D4125" t="str">
            <v>HGC-26009953</v>
          </cell>
          <cell r="E4125">
            <v>76</v>
          </cell>
          <cell r="F4125" t="str">
            <v>PSM-ZM202512030017-0002</v>
          </cell>
          <cell r="G4125" t="str">
            <v>湖南大学</v>
          </cell>
          <cell r="H4125" t="str">
            <v>IDT323</v>
          </cell>
          <cell r="I4125">
            <v>6</v>
          </cell>
          <cell r="J4125" t="str">
            <v>mRNA-T7</v>
          </cell>
          <cell r="K4125">
            <v>11.63</v>
          </cell>
          <cell r="L4125">
            <v>15</v>
          </cell>
          <cell r="M4125">
            <v>174.45</v>
          </cell>
          <cell r="N4125">
            <v>452</v>
          </cell>
        </row>
        <row r="4126">
          <cell r="D4126" t="str">
            <v>HGC-26009955</v>
          </cell>
          <cell r="E4126">
            <v>78</v>
          </cell>
          <cell r="F4126" t="str">
            <v>PSM-ZM202512030017-0002</v>
          </cell>
          <cell r="G4126" t="str">
            <v>湖南大学</v>
          </cell>
          <cell r="H4126" t="str">
            <v>IDT324</v>
          </cell>
          <cell r="I4126">
            <v>6</v>
          </cell>
          <cell r="J4126" t="str">
            <v>mRNA-T7</v>
          </cell>
          <cell r="K4126">
            <v>21.23</v>
          </cell>
          <cell r="L4126">
            <v>15</v>
          </cell>
          <cell r="M4126">
            <v>318.45</v>
          </cell>
          <cell r="N4126">
            <v>452</v>
          </cell>
        </row>
        <row r="4127">
          <cell r="D4127" t="str">
            <v>HGC-26009970</v>
          </cell>
          <cell r="E4127" t="str">
            <v>E10</v>
          </cell>
          <cell r="F4127" t="str">
            <v>PSM-ZM202512030017-0002</v>
          </cell>
          <cell r="G4127" t="str">
            <v>湖南大学</v>
          </cell>
          <cell r="H4127" t="str">
            <v>IDT326</v>
          </cell>
          <cell r="I4127">
            <v>6</v>
          </cell>
          <cell r="J4127" t="str">
            <v>mRNA-T7</v>
          </cell>
          <cell r="K4127">
            <v>17.44</v>
          </cell>
          <cell r="L4127">
            <v>15</v>
          </cell>
          <cell r="M4127">
            <v>261.6</v>
          </cell>
          <cell r="N4127">
            <v>452</v>
          </cell>
        </row>
        <row r="4128">
          <cell r="D4128" t="str">
            <v>HGC-26009972</v>
          </cell>
          <cell r="E4128" t="str">
            <v>E14</v>
          </cell>
          <cell r="F4128" t="str">
            <v>PSM-ZM202512030017-0002</v>
          </cell>
          <cell r="G4128" t="str">
            <v>湖南大学</v>
          </cell>
          <cell r="H4128" t="str">
            <v>IDT328</v>
          </cell>
          <cell r="I4128">
            <v>6</v>
          </cell>
          <cell r="J4128" t="str">
            <v>mRNA-T7</v>
          </cell>
          <cell r="K4128">
            <v>16.22</v>
          </cell>
          <cell r="L4128">
            <v>15</v>
          </cell>
          <cell r="M4128">
            <v>243.3</v>
          </cell>
          <cell r="N4128">
            <v>452</v>
          </cell>
        </row>
        <row r="4129">
          <cell r="D4129" t="str">
            <v>HGC-26001671</v>
          </cell>
          <cell r="E4129" t="str">
            <v>C_26-1</v>
          </cell>
          <cell r="F4129" t="str">
            <v>PSM-ZM202512030017-0001</v>
          </cell>
          <cell r="G4129" t="str">
            <v>湖南大学</v>
          </cell>
          <cell r="H4129" t="str">
            <v>IDT337</v>
          </cell>
          <cell r="I4129">
            <v>6</v>
          </cell>
          <cell r="J4129" t="str">
            <v>mRNA-T7</v>
          </cell>
          <cell r="K4129">
            <v>10.81</v>
          </cell>
          <cell r="L4129">
            <v>15</v>
          </cell>
          <cell r="M4129">
            <v>162.15</v>
          </cell>
          <cell r="N4129">
            <v>452</v>
          </cell>
        </row>
        <row r="4130">
          <cell r="D4130" t="str">
            <v>HGC-26001682</v>
          </cell>
          <cell r="E4130" t="str">
            <v>TC_40-1</v>
          </cell>
          <cell r="F4130" t="str">
            <v>PSM-ZM202512030017-0001</v>
          </cell>
          <cell r="G4130" t="str">
            <v>湖南大学</v>
          </cell>
          <cell r="H4130" t="str">
            <v>IDT338</v>
          </cell>
          <cell r="I4130">
            <v>6</v>
          </cell>
          <cell r="J4130" t="str">
            <v>mRNA-T7</v>
          </cell>
          <cell r="K4130">
            <v>25.7</v>
          </cell>
          <cell r="L4130">
            <v>15</v>
          </cell>
          <cell r="M4130">
            <v>385.5</v>
          </cell>
          <cell r="N4130">
            <v>452</v>
          </cell>
        </row>
        <row r="4131">
          <cell r="D4131" t="str">
            <v>HGC-26001691</v>
          </cell>
          <cell r="E4131" t="str">
            <v>C_E18-1</v>
          </cell>
          <cell r="F4131" t="str">
            <v>PSM-ZM202512030017-0001</v>
          </cell>
          <cell r="G4131" t="str">
            <v>湖南大学</v>
          </cell>
          <cell r="H4131" t="str">
            <v>IDT342</v>
          </cell>
          <cell r="I4131">
            <v>6</v>
          </cell>
          <cell r="J4131" t="str">
            <v>mRNA-T7</v>
          </cell>
          <cell r="K4131">
            <v>18.99</v>
          </cell>
          <cell r="L4131">
            <v>15</v>
          </cell>
          <cell r="M4131">
            <v>284.85</v>
          </cell>
          <cell r="N4131">
            <v>452</v>
          </cell>
        </row>
        <row r="4132">
          <cell r="D4132" t="str">
            <v>HGC-26009935</v>
          </cell>
          <cell r="E4132">
            <v>21</v>
          </cell>
          <cell r="F4132" t="str">
            <v>PSM-ZM202512030017-0002</v>
          </cell>
          <cell r="G4132" t="str">
            <v>湖南大学</v>
          </cell>
          <cell r="H4132" t="str">
            <v>IDT345</v>
          </cell>
          <cell r="I4132">
            <v>6</v>
          </cell>
          <cell r="J4132" t="str">
            <v>mRNA-T7</v>
          </cell>
          <cell r="K4132">
            <v>14.84</v>
          </cell>
          <cell r="L4132">
            <v>15</v>
          </cell>
          <cell r="M4132">
            <v>222.6</v>
          </cell>
          <cell r="N4132">
            <v>452</v>
          </cell>
        </row>
        <row r="4133">
          <cell r="D4133" t="str">
            <v>HGC-26009941</v>
          </cell>
          <cell r="E4133">
            <v>45</v>
          </cell>
          <cell r="F4133" t="str">
            <v>PSM-ZM202512030017-0002</v>
          </cell>
          <cell r="G4133" t="str">
            <v>湖南大学</v>
          </cell>
          <cell r="H4133" t="str">
            <v>IDT347</v>
          </cell>
          <cell r="I4133">
            <v>6</v>
          </cell>
          <cell r="J4133" t="str">
            <v>mRNA-T7</v>
          </cell>
          <cell r="K4133">
            <v>19.93</v>
          </cell>
          <cell r="L4133">
            <v>15</v>
          </cell>
          <cell r="M4133">
            <v>298.95</v>
          </cell>
          <cell r="N4133">
            <v>452</v>
          </cell>
        </row>
        <row r="4134">
          <cell r="D4134" t="str">
            <v>HGC-26009942</v>
          </cell>
          <cell r="E4134">
            <v>47</v>
          </cell>
          <cell r="F4134" t="str">
            <v>PSM-ZM202512030017-0002</v>
          </cell>
          <cell r="G4134" t="str">
            <v>湖南大学</v>
          </cell>
          <cell r="H4134" t="str">
            <v>IDT348</v>
          </cell>
          <cell r="I4134">
            <v>6</v>
          </cell>
          <cell r="J4134" t="str">
            <v>mRNA-T7</v>
          </cell>
          <cell r="K4134">
            <v>27.68</v>
          </cell>
          <cell r="L4134">
            <v>15</v>
          </cell>
          <cell r="M4134">
            <v>415.2</v>
          </cell>
          <cell r="N4134">
            <v>452</v>
          </cell>
        </row>
        <row r="4135">
          <cell r="D4135" t="str">
            <v>HGC-26009943</v>
          </cell>
          <cell r="E4135">
            <v>53</v>
          </cell>
          <cell r="F4135" t="str">
            <v>PSM-ZM202512030017-0002</v>
          </cell>
          <cell r="G4135" t="str">
            <v>湖南大学</v>
          </cell>
          <cell r="H4135" t="str">
            <v>IDT349</v>
          </cell>
          <cell r="I4135">
            <v>6</v>
          </cell>
          <cell r="J4135" t="str">
            <v>mRNA-T7</v>
          </cell>
          <cell r="K4135">
            <v>25.43</v>
          </cell>
          <cell r="L4135">
            <v>15</v>
          </cell>
          <cell r="M4135">
            <v>381.45</v>
          </cell>
          <cell r="N4135">
            <v>452</v>
          </cell>
        </row>
        <row r="4136">
          <cell r="D4136" t="str">
            <v>HGC-26009944</v>
          </cell>
          <cell r="E4136">
            <v>54</v>
          </cell>
          <cell r="F4136" t="str">
            <v>PSM-ZM202512030017-0002</v>
          </cell>
          <cell r="G4136" t="str">
            <v>湖南大学</v>
          </cell>
          <cell r="H4136" t="str">
            <v>IDT350</v>
          </cell>
          <cell r="I4136">
            <v>6</v>
          </cell>
          <cell r="J4136" t="str">
            <v>mRNA-T7</v>
          </cell>
          <cell r="K4136">
            <v>34.88</v>
          </cell>
          <cell r="L4136">
            <v>15</v>
          </cell>
          <cell r="M4136">
            <v>523.2</v>
          </cell>
          <cell r="N4136">
            <v>452</v>
          </cell>
        </row>
        <row r="4137">
          <cell r="D4137" t="str">
            <v>HGC-26009946</v>
          </cell>
          <cell r="E4137">
            <v>62</v>
          </cell>
          <cell r="F4137" t="str">
            <v>PSM-ZM202512030017-0002</v>
          </cell>
          <cell r="G4137" t="str">
            <v>湖南大学</v>
          </cell>
          <cell r="H4137" t="str">
            <v>IDT351</v>
          </cell>
          <cell r="I4137">
            <v>6</v>
          </cell>
          <cell r="J4137" t="str">
            <v>mRNA-T7</v>
          </cell>
          <cell r="K4137">
            <v>19.04</v>
          </cell>
          <cell r="L4137">
            <v>15</v>
          </cell>
          <cell r="M4137">
            <v>285.6</v>
          </cell>
          <cell r="N4137">
            <v>452</v>
          </cell>
        </row>
        <row r="4138">
          <cell r="D4138" t="str">
            <v>HGC-26009949</v>
          </cell>
          <cell r="E4138">
            <v>72</v>
          </cell>
          <cell r="F4138" t="str">
            <v>PSM-ZM202512030017-0002</v>
          </cell>
          <cell r="G4138" t="str">
            <v>湖南大学</v>
          </cell>
          <cell r="H4138" t="str">
            <v>IDT352</v>
          </cell>
          <cell r="I4138">
            <v>6</v>
          </cell>
          <cell r="J4138" t="str">
            <v>mRNA-T7</v>
          </cell>
          <cell r="K4138">
            <v>43.55</v>
          </cell>
          <cell r="L4138">
            <v>15</v>
          </cell>
          <cell r="M4138">
            <v>653.25</v>
          </cell>
          <cell r="N4138">
            <v>452</v>
          </cell>
        </row>
        <row r="4139">
          <cell r="D4139" t="str">
            <v>HGC-26009950</v>
          </cell>
          <cell r="E4139">
            <v>73</v>
          </cell>
          <cell r="F4139" t="str">
            <v>PSM-ZM202512030017-0002</v>
          </cell>
          <cell r="G4139" t="str">
            <v>湖南大学</v>
          </cell>
          <cell r="H4139" t="str">
            <v>IDT353</v>
          </cell>
          <cell r="I4139">
            <v>6</v>
          </cell>
          <cell r="J4139" t="str">
            <v>mRNA-T7</v>
          </cell>
          <cell r="K4139">
            <v>40.55</v>
          </cell>
          <cell r="L4139">
            <v>15</v>
          </cell>
          <cell r="M4139">
            <v>608.25</v>
          </cell>
          <cell r="N4139">
            <v>452</v>
          </cell>
        </row>
        <row r="4140">
          <cell r="D4140" t="str">
            <v>HGC-26009951</v>
          </cell>
          <cell r="E4140">
            <v>74</v>
          </cell>
          <cell r="F4140" t="str">
            <v>PSM-ZM202512030017-0002</v>
          </cell>
          <cell r="G4140" t="str">
            <v>湖南大学</v>
          </cell>
          <cell r="H4140" t="str">
            <v>IDT354</v>
          </cell>
          <cell r="I4140">
            <v>6</v>
          </cell>
          <cell r="J4140" t="str">
            <v>mRNA-T7</v>
          </cell>
          <cell r="K4140">
            <v>36.69</v>
          </cell>
          <cell r="L4140">
            <v>15</v>
          </cell>
          <cell r="M4140">
            <v>550.35</v>
          </cell>
          <cell r="N4140">
            <v>452</v>
          </cell>
        </row>
        <row r="4141">
          <cell r="D4141" t="str">
            <v>HGC-26009952</v>
          </cell>
          <cell r="E4141">
            <v>75</v>
          </cell>
          <cell r="F4141" t="str">
            <v>PSM-ZM202512030017-0002</v>
          </cell>
          <cell r="G4141" t="str">
            <v>湖南大学</v>
          </cell>
          <cell r="H4141" t="str">
            <v>IDT355</v>
          </cell>
          <cell r="I4141">
            <v>6</v>
          </cell>
          <cell r="J4141" t="str">
            <v>mRNA-T7</v>
          </cell>
          <cell r="K4141">
            <v>43.17</v>
          </cell>
          <cell r="L4141">
            <v>15</v>
          </cell>
          <cell r="M4141">
            <v>647.55</v>
          </cell>
          <cell r="N4141">
            <v>452</v>
          </cell>
        </row>
        <row r="4142">
          <cell r="D4142" t="str">
            <v>HGC-26009954</v>
          </cell>
          <cell r="E4142">
            <v>77</v>
          </cell>
          <cell r="F4142" t="str">
            <v>PSM-ZM202512030017-0002</v>
          </cell>
          <cell r="G4142" t="str">
            <v>湖南大学</v>
          </cell>
          <cell r="H4142" t="str">
            <v>IDT356</v>
          </cell>
          <cell r="I4142">
            <v>6</v>
          </cell>
          <cell r="J4142" t="str">
            <v>mRNA-T7</v>
          </cell>
          <cell r="K4142">
            <v>11.91</v>
          </cell>
          <cell r="L4142">
            <v>15</v>
          </cell>
          <cell r="M4142">
            <v>178.65</v>
          </cell>
          <cell r="N4142">
            <v>452</v>
          </cell>
        </row>
        <row r="4143">
          <cell r="D4143" t="str">
            <v>HGC-26009956</v>
          </cell>
          <cell r="E4143">
            <v>79</v>
          </cell>
          <cell r="F4143" t="str">
            <v>PSM-ZM202512030017-0002</v>
          </cell>
          <cell r="G4143" t="str">
            <v>湖南大学</v>
          </cell>
          <cell r="H4143" t="str">
            <v>IDT357</v>
          </cell>
          <cell r="I4143">
            <v>6</v>
          </cell>
          <cell r="J4143" t="str">
            <v>mRNA-T7</v>
          </cell>
          <cell r="K4143">
            <v>41.66</v>
          </cell>
          <cell r="L4143">
            <v>15</v>
          </cell>
          <cell r="M4143">
            <v>624.9</v>
          </cell>
          <cell r="N4143">
            <v>452</v>
          </cell>
        </row>
        <row r="4144">
          <cell r="D4144" t="str">
            <v>HGC-26009957</v>
          </cell>
          <cell r="E4144">
            <v>80</v>
          </cell>
          <cell r="F4144" t="str">
            <v>PSM-ZM202512030017-0002</v>
          </cell>
          <cell r="G4144" t="str">
            <v>湖南大学</v>
          </cell>
          <cell r="H4144" t="str">
            <v>IDT358</v>
          </cell>
          <cell r="I4144">
            <v>6</v>
          </cell>
          <cell r="J4144" t="str">
            <v>mRNA-T7</v>
          </cell>
          <cell r="K4144">
            <v>23.72</v>
          </cell>
          <cell r="L4144">
            <v>15</v>
          </cell>
          <cell r="M4144">
            <v>355.8</v>
          </cell>
          <cell r="N4144">
            <v>452</v>
          </cell>
        </row>
        <row r="4145">
          <cell r="D4145" t="str">
            <v>HGC-26009958</v>
          </cell>
          <cell r="E4145">
            <v>81</v>
          </cell>
          <cell r="F4145" t="str">
            <v>PSM-ZM202512030017-0002</v>
          </cell>
          <cell r="G4145" t="str">
            <v>湖南大学</v>
          </cell>
          <cell r="H4145" t="str">
            <v>IDT359</v>
          </cell>
          <cell r="I4145">
            <v>6</v>
          </cell>
          <cell r="J4145" t="str">
            <v>mRNA-T7</v>
          </cell>
          <cell r="K4145">
            <v>13.53</v>
          </cell>
          <cell r="L4145">
            <v>15</v>
          </cell>
          <cell r="M4145">
            <v>202.95</v>
          </cell>
          <cell r="N4145">
            <v>452</v>
          </cell>
        </row>
        <row r="4146">
          <cell r="D4146" t="str">
            <v>HGC-26009961</v>
          </cell>
          <cell r="E4146">
            <v>84</v>
          </cell>
          <cell r="F4146" t="str">
            <v>PSM-ZM202512030017-0002</v>
          </cell>
          <cell r="G4146" t="str">
            <v>湖南大学</v>
          </cell>
          <cell r="H4146" t="str">
            <v>IDT361</v>
          </cell>
          <cell r="I4146">
            <v>6</v>
          </cell>
          <cell r="J4146" t="str">
            <v>mRNA-T7</v>
          </cell>
          <cell r="K4146">
            <v>32.08</v>
          </cell>
          <cell r="L4146">
            <v>15</v>
          </cell>
          <cell r="M4146">
            <v>481.2</v>
          </cell>
          <cell r="N4146">
            <v>452</v>
          </cell>
        </row>
        <row r="4147">
          <cell r="D4147" t="str">
            <v>HGC-26009963</v>
          </cell>
          <cell r="E4147">
            <v>86</v>
          </cell>
          <cell r="F4147" t="str">
            <v>PSM-ZM202512030017-0002</v>
          </cell>
          <cell r="G4147" t="str">
            <v>湖南大学</v>
          </cell>
          <cell r="H4147" t="str">
            <v>IDT363</v>
          </cell>
          <cell r="I4147">
            <v>6</v>
          </cell>
          <cell r="J4147" t="str">
            <v>mRNA-T7</v>
          </cell>
          <cell r="K4147">
            <v>27.74</v>
          </cell>
          <cell r="L4147">
            <v>15</v>
          </cell>
          <cell r="M4147">
            <v>416.1</v>
          </cell>
          <cell r="N4147">
            <v>452</v>
          </cell>
        </row>
        <row r="4148">
          <cell r="D4148" t="str">
            <v>HGC-26009967</v>
          </cell>
          <cell r="E4148" t="str">
            <v>A2</v>
          </cell>
          <cell r="F4148" t="str">
            <v>PSM-ZM202512030017-0002</v>
          </cell>
          <cell r="G4148" t="str">
            <v>湖南大学</v>
          </cell>
          <cell r="H4148" t="str">
            <v>IDT366</v>
          </cell>
          <cell r="I4148">
            <v>6</v>
          </cell>
          <cell r="J4148" t="str">
            <v>mRNA-T7</v>
          </cell>
          <cell r="K4148">
            <v>25.61</v>
          </cell>
          <cell r="L4148">
            <v>15</v>
          </cell>
          <cell r="M4148">
            <v>384.15</v>
          </cell>
          <cell r="N4148">
            <v>452</v>
          </cell>
        </row>
        <row r="4149">
          <cell r="D4149" t="str">
            <v>HGC-26009971</v>
          </cell>
          <cell r="E4149" t="str">
            <v>E13</v>
          </cell>
          <cell r="F4149" t="str">
            <v>PSM-ZM202512030017-0002</v>
          </cell>
          <cell r="G4149" t="str">
            <v>湖南大学</v>
          </cell>
          <cell r="H4149" t="str">
            <v>IDT327</v>
          </cell>
          <cell r="I4149">
            <v>6</v>
          </cell>
          <cell r="J4149" t="str">
            <v>mRNA-T7</v>
          </cell>
          <cell r="K4149">
            <v>8.05</v>
          </cell>
          <cell r="L4149">
            <v>15</v>
          </cell>
          <cell r="M4149">
            <v>120.75</v>
          </cell>
          <cell r="N4149">
            <v>448</v>
          </cell>
        </row>
        <row r="4150">
          <cell r="D4150" t="str">
            <v>HGC-26009966</v>
          </cell>
          <cell r="E4150">
            <v>90</v>
          </cell>
          <cell r="F4150" t="str">
            <v>PSM-ZM202512030017-0002</v>
          </cell>
          <cell r="G4150" t="str">
            <v>湖南大学</v>
          </cell>
          <cell r="H4150" t="str">
            <v>IDT325</v>
          </cell>
          <cell r="I4150">
            <v>6</v>
          </cell>
          <cell r="J4150" t="str">
            <v>mRNA-T7</v>
          </cell>
          <cell r="K4150">
            <v>9.79</v>
          </cell>
          <cell r="L4150">
            <v>15</v>
          </cell>
          <cell r="M4150">
            <v>146.85</v>
          </cell>
          <cell r="N4150">
            <v>448</v>
          </cell>
        </row>
        <row r="4151">
          <cell r="D4151" t="str">
            <v>HGC-26001686</v>
          </cell>
          <cell r="E4151" t="str">
            <v>E1_5-1</v>
          </cell>
          <cell r="F4151" t="str">
            <v>PSM-ZM202512030017-0001</v>
          </cell>
          <cell r="G4151" t="str">
            <v>湖南大学</v>
          </cell>
          <cell r="H4151" t="str">
            <v>IDT317</v>
          </cell>
          <cell r="I4151">
            <v>6</v>
          </cell>
          <cell r="J4151" t="str">
            <v>mRNA-T7</v>
          </cell>
          <cell r="K4151">
            <v>7.13</v>
          </cell>
          <cell r="L4151">
            <v>15</v>
          </cell>
          <cell r="M4151">
            <v>106.95</v>
          </cell>
          <cell r="N4151">
            <v>448</v>
          </cell>
        </row>
        <row r="4152">
          <cell r="D4152" t="str">
            <v>HGC-26001688</v>
          </cell>
          <cell r="E4152" t="str">
            <v>E2_11-1</v>
          </cell>
          <cell r="F4152" t="str">
            <v>PSM-ZM202512030017-0001</v>
          </cell>
          <cell r="G4152" t="str">
            <v>湖南大学</v>
          </cell>
          <cell r="H4152" t="str">
            <v>IDT318</v>
          </cell>
          <cell r="I4152">
            <v>6</v>
          </cell>
          <cell r="J4152" t="str">
            <v>mRNA-T7</v>
          </cell>
          <cell r="K4152">
            <v>8.23</v>
          </cell>
          <cell r="L4152">
            <v>15</v>
          </cell>
          <cell r="M4152">
            <v>123.45</v>
          </cell>
          <cell r="N4152">
            <v>448</v>
          </cell>
        </row>
        <row r="4153">
          <cell r="D4153" t="str">
            <v>HGC-26001696</v>
          </cell>
          <cell r="E4153" t="str">
            <v>C2-1</v>
          </cell>
          <cell r="F4153" t="str">
            <v>PSM-ZM202512030017-0001</v>
          </cell>
          <cell r="G4153" t="str">
            <v>湖南大学</v>
          </cell>
          <cell r="H4153" t="str">
            <v>IDT319</v>
          </cell>
          <cell r="I4153">
            <v>6</v>
          </cell>
          <cell r="J4153" t="str">
            <v>mRNA-T7</v>
          </cell>
          <cell r="K4153">
            <v>6.21</v>
          </cell>
          <cell r="L4153">
            <v>15</v>
          </cell>
          <cell r="M4153">
            <v>93.15</v>
          </cell>
          <cell r="N4153">
            <v>448</v>
          </cell>
        </row>
        <row r="4154">
          <cell r="D4154" t="str">
            <v>HGC-26009976</v>
          </cell>
          <cell r="E4154" t="str">
            <v>E7</v>
          </cell>
          <cell r="F4154" t="str">
            <v>PSM-ZM202512030017-0002</v>
          </cell>
          <cell r="G4154" t="str">
            <v>湖南大学</v>
          </cell>
          <cell r="H4154" t="str">
            <v>IDT329</v>
          </cell>
          <cell r="I4154">
            <v>6</v>
          </cell>
          <cell r="J4154" t="str">
            <v>mRNA-T7</v>
          </cell>
          <cell r="K4154">
            <v>5.47</v>
          </cell>
          <cell r="L4154">
            <v>15</v>
          </cell>
          <cell r="M4154">
            <v>82.05</v>
          </cell>
          <cell r="N4154">
            <v>448</v>
          </cell>
        </row>
        <row r="4155">
          <cell r="D4155" t="str">
            <v>HGC-26009977</v>
          </cell>
          <cell r="E4155" t="str">
            <v>E8</v>
          </cell>
          <cell r="F4155" t="str">
            <v>PSM-ZM202512030017-0002</v>
          </cell>
          <cell r="G4155" t="str">
            <v>湖南大学</v>
          </cell>
          <cell r="H4155" t="str">
            <v>IDT330</v>
          </cell>
          <cell r="I4155">
            <v>6</v>
          </cell>
          <cell r="J4155" t="str">
            <v>mRNA-T7</v>
          </cell>
          <cell r="K4155">
            <v>4.54</v>
          </cell>
          <cell r="L4155">
            <v>15</v>
          </cell>
          <cell r="M4155">
            <v>68.1</v>
          </cell>
          <cell r="N4155">
            <v>448</v>
          </cell>
        </row>
        <row r="4156">
          <cell r="D4156" t="str">
            <v>HGC-26009978</v>
          </cell>
          <cell r="E4156" t="str">
            <v>E9</v>
          </cell>
          <cell r="F4156" t="str">
            <v>PSM-ZM202512030017-0002</v>
          </cell>
          <cell r="G4156" t="str">
            <v>湖南大学</v>
          </cell>
          <cell r="H4156" t="str">
            <v>IDT331</v>
          </cell>
          <cell r="I4156">
            <v>6</v>
          </cell>
          <cell r="J4156" t="str">
            <v>mRNA-T7</v>
          </cell>
          <cell r="K4156">
            <v>4.97</v>
          </cell>
          <cell r="L4156">
            <v>15</v>
          </cell>
          <cell r="M4156">
            <v>74.55</v>
          </cell>
          <cell r="N4156">
            <v>448</v>
          </cell>
        </row>
        <row r="4157">
          <cell r="D4157" t="str">
            <v>HGC-26012380</v>
          </cell>
          <cell r="E4157" t="str">
            <v>C_41</v>
          </cell>
          <cell r="F4157" t="str">
            <v>PSM-ZM202512030017-0003</v>
          </cell>
          <cell r="G4157" t="str">
            <v>湖南大学</v>
          </cell>
          <cell r="H4157" t="str">
            <v>IDT332</v>
          </cell>
          <cell r="I4157">
            <v>6</v>
          </cell>
          <cell r="J4157" t="str">
            <v>mRNA-T7</v>
          </cell>
          <cell r="K4157">
            <v>3.09</v>
          </cell>
          <cell r="L4157">
            <v>15</v>
          </cell>
          <cell r="M4157">
            <v>46.35</v>
          </cell>
          <cell r="N4157">
            <v>448</v>
          </cell>
        </row>
        <row r="4158">
          <cell r="D4158" t="str">
            <v>HGC-26012383</v>
          </cell>
          <cell r="E4158" t="str">
            <v>E1_4</v>
          </cell>
          <cell r="F4158" t="str">
            <v>PSM-ZM202512030017-0003</v>
          </cell>
          <cell r="G4158" t="str">
            <v>湖南大学</v>
          </cell>
          <cell r="H4158" t="str">
            <v>IDT333</v>
          </cell>
          <cell r="I4158">
            <v>6</v>
          </cell>
          <cell r="J4158" t="str">
            <v>mRNA-T7</v>
          </cell>
          <cell r="K4158">
            <v>6.85</v>
          </cell>
          <cell r="L4158">
            <v>15</v>
          </cell>
          <cell r="M4158">
            <v>102.75</v>
          </cell>
          <cell r="N4158">
            <v>448</v>
          </cell>
        </row>
        <row r="4159">
          <cell r="D4159" t="str">
            <v>HGC-26012385</v>
          </cell>
          <cell r="E4159" t="str">
            <v>E2_12</v>
          </cell>
          <cell r="F4159" t="str">
            <v>PSM-ZM202512030017-0003</v>
          </cell>
          <cell r="G4159" t="str">
            <v>湖南大学</v>
          </cell>
          <cell r="H4159" t="str">
            <v>IDT334</v>
          </cell>
          <cell r="I4159">
            <v>6</v>
          </cell>
          <cell r="J4159" t="str">
            <v>mRNA-T7</v>
          </cell>
          <cell r="K4159">
            <v>4.58</v>
          </cell>
          <cell r="L4159">
            <v>15</v>
          </cell>
          <cell r="M4159">
            <v>68.7</v>
          </cell>
          <cell r="N4159">
            <v>448</v>
          </cell>
        </row>
        <row r="4160">
          <cell r="D4160" t="str">
            <v>HGC-26012387</v>
          </cell>
          <cell r="E4160" t="str">
            <v>A3</v>
          </cell>
          <cell r="F4160" t="str">
            <v>PSM-ZM202512030017-0003</v>
          </cell>
          <cell r="G4160" t="str">
            <v>湖南大学</v>
          </cell>
          <cell r="H4160" t="str">
            <v>IDT335</v>
          </cell>
          <cell r="I4160">
            <v>6</v>
          </cell>
          <cell r="J4160" t="str">
            <v>mRNA-T7</v>
          </cell>
          <cell r="K4160">
            <v>2.61</v>
          </cell>
          <cell r="L4160">
            <v>15</v>
          </cell>
          <cell r="M4160">
            <v>39.15</v>
          </cell>
          <cell r="N4160">
            <v>448</v>
          </cell>
        </row>
        <row r="4161">
          <cell r="D4161" t="str">
            <v>HGC-26017714</v>
          </cell>
          <cell r="E4161" t="str">
            <v>E6-1</v>
          </cell>
          <cell r="F4161" t="str">
            <v>PSM-ZM202512030017-0004</v>
          </cell>
          <cell r="G4161" t="str">
            <v>湖南大学</v>
          </cell>
          <cell r="H4161" t="str">
            <v>IDT336</v>
          </cell>
          <cell r="I4161">
            <v>6</v>
          </cell>
          <cell r="J4161" t="str">
            <v>mRNA-T7</v>
          </cell>
          <cell r="K4161">
            <v>2.24</v>
          </cell>
          <cell r="L4161">
            <v>15</v>
          </cell>
          <cell r="M4161">
            <v>33.6</v>
          </cell>
          <cell r="N4161">
            <v>448</v>
          </cell>
        </row>
        <row r="4162">
          <cell r="D4162" t="str">
            <v>HGC-26001683</v>
          </cell>
          <cell r="E4162" t="str">
            <v>E1_1-1</v>
          </cell>
          <cell r="F4162" t="str">
            <v>PSM-ZM202512030017-0001</v>
          </cell>
          <cell r="G4162" t="str">
            <v>湖南大学</v>
          </cell>
          <cell r="H4162" t="str">
            <v>IDT339</v>
          </cell>
          <cell r="I4162">
            <v>6</v>
          </cell>
          <cell r="J4162" t="str">
            <v>mRNA-T7</v>
          </cell>
          <cell r="K4162">
            <v>3.57</v>
          </cell>
          <cell r="L4162">
            <v>15</v>
          </cell>
          <cell r="M4162">
            <v>53.55</v>
          </cell>
          <cell r="N4162">
            <v>448</v>
          </cell>
        </row>
        <row r="4163">
          <cell r="D4163" t="str">
            <v>HGC-26001684</v>
          </cell>
          <cell r="E4163" t="str">
            <v>E1_2-1</v>
          </cell>
          <cell r="F4163" t="str">
            <v>PSM-ZM202512030017-0001</v>
          </cell>
          <cell r="G4163" t="str">
            <v>湖南大学</v>
          </cell>
          <cell r="H4163" t="str">
            <v>IDT340</v>
          </cell>
          <cell r="I4163">
            <v>6</v>
          </cell>
          <cell r="J4163" t="str">
            <v>mRNA-T7</v>
          </cell>
          <cell r="K4163">
            <v>4.12</v>
          </cell>
          <cell r="L4163">
            <v>15</v>
          </cell>
          <cell r="M4163">
            <v>61.8</v>
          </cell>
          <cell r="N4163">
            <v>448</v>
          </cell>
        </row>
        <row r="4164">
          <cell r="D4164" t="str">
            <v>HGC-26001685</v>
          </cell>
          <cell r="E4164" t="str">
            <v>E1_3-1</v>
          </cell>
          <cell r="F4164" t="str">
            <v>PSM-ZM202512030017-0001</v>
          </cell>
          <cell r="G4164" t="str">
            <v>湖南大学</v>
          </cell>
          <cell r="H4164" t="str">
            <v>IDT341</v>
          </cell>
          <cell r="I4164">
            <v>6</v>
          </cell>
          <cell r="J4164" t="str">
            <v>mRNA-T7</v>
          </cell>
          <cell r="K4164">
            <v>9.51</v>
          </cell>
          <cell r="L4164">
            <v>15</v>
          </cell>
          <cell r="M4164">
            <v>142.65</v>
          </cell>
          <cell r="N4164">
            <v>448</v>
          </cell>
        </row>
        <row r="4165">
          <cell r="D4165" t="str">
            <v>HGC-26001694</v>
          </cell>
          <cell r="E4165" t="str">
            <v>A4-1</v>
          </cell>
          <cell r="F4165" t="str">
            <v>PSM-ZM202512030017-0001</v>
          </cell>
          <cell r="G4165" t="str">
            <v>湖南大学</v>
          </cell>
          <cell r="H4165" t="str">
            <v>IDT343</v>
          </cell>
          <cell r="I4165">
            <v>6</v>
          </cell>
          <cell r="J4165" t="str">
            <v>mRNA-T7</v>
          </cell>
          <cell r="K4165">
            <v>5</v>
          </cell>
          <cell r="L4165">
            <v>15</v>
          </cell>
          <cell r="M4165">
            <v>75</v>
          </cell>
          <cell r="N4165">
            <v>448</v>
          </cell>
        </row>
        <row r="4166">
          <cell r="D4166" t="str">
            <v>HGC-26001695</v>
          </cell>
          <cell r="E4166" t="str">
            <v>A5-1</v>
          </cell>
          <cell r="F4166" t="str">
            <v>PSM-ZM202512030017-0001</v>
          </cell>
          <cell r="G4166" t="str">
            <v>湖南大学</v>
          </cell>
          <cell r="H4166" t="str">
            <v>IDT344</v>
          </cell>
          <cell r="I4166">
            <v>6</v>
          </cell>
          <cell r="J4166" t="str">
            <v>mRNA-T7</v>
          </cell>
          <cell r="K4166">
            <v>6.74</v>
          </cell>
          <cell r="L4166">
            <v>15</v>
          </cell>
          <cell r="M4166">
            <v>101.1</v>
          </cell>
          <cell r="N4166">
            <v>448</v>
          </cell>
        </row>
        <row r="4167">
          <cell r="D4167" t="str">
            <v>HGC-26009939</v>
          </cell>
          <cell r="E4167">
            <v>22</v>
          </cell>
          <cell r="F4167" t="str">
            <v>PSM-ZM202512030017-0002</v>
          </cell>
          <cell r="G4167" t="str">
            <v>湖南大学</v>
          </cell>
          <cell r="H4167" t="str">
            <v>IDT346</v>
          </cell>
          <cell r="I4167">
            <v>6</v>
          </cell>
          <cell r="J4167" t="str">
            <v>mRNA-T7</v>
          </cell>
          <cell r="K4167">
            <v>9.58</v>
          </cell>
          <cell r="L4167">
            <v>15</v>
          </cell>
          <cell r="M4167">
            <v>143.7</v>
          </cell>
          <cell r="N4167">
            <v>448</v>
          </cell>
        </row>
        <row r="4168">
          <cell r="D4168" t="str">
            <v>HGC-26009959</v>
          </cell>
          <cell r="E4168">
            <v>82</v>
          </cell>
          <cell r="F4168" t="str">
            <v>PSM-ZM202512030017-0002</v>
          </cell>
          <cell r="G4168" t="str">
            <v>湖南大学</v>
          </cell>
          <cell r="H4168" t="str">
            <v>IDT360</v>
          </cell>
          <cell r="I4168">
            <v>6</v>
          </cell>
          <cell r="J4168" t="str">
            <v>mRNA-T7</v>
          </cell>
          <cell r="K4168">
            <v>8.76</v>
          </cell>
          <cell r="L4168">
            <v>15</v>
          </cell>
          <cell r="M4168">
            <v>131.4</v>
          </cell>
          <cell r="N4168">
            <v>448</v>
          </cell>
        </row>
        <row r="4169">
          <cell r="D4169" t="str">
            <v>HGC-26009962</v>
          </cell>
          <cell r="E4169">
            <v>85</v>
          </cell>
          <cell r="F4169" t="str">
            <v>PSM-ZM202512030017-0002</v>
          </cell>
          <cell r="G4169" t="str">
            <v>湖南大学</v>
          </cell>
          <cell r="H4169" t="str">
            <v>IDT362</v>
          </cell>
          <cell r="I4169">
            <v>6</v>
          </cell>
          <cell r="J4169" t="str">
            <v>mRNA-T7</v>
          </cell>
          <cell r="K4169">
            <v>3.78</v>
          </cell>
          <cell r="L4169">
            <v>15</v>
          </cell>
          <cell r="M4169">
            <v>56.7</v>
          </cell>
          <cell r="N4169">
            <v>448</v>
          </cell>
        </row>
        <row r="4170">
          <cell r="D4170" t="str">
            <v>HGC-26009964</v>
          </cell>
          <cell r="E4170">
            <v>87</v>
          </cell>
          <cell r="F4170" t="str">
            <v>PSM-ZM202512030017-0002</v>
          </cell>
          <cell r="G4170" t="str">
            <v>湖南大学</v>
          </cell>
          <cell r="H4170" t="str">
            <v>IDT364</v>
          </cell>
          <cell r="I4170">
            <v>6</v>
          </cell>
          <cell r="J4170" t="str">
            <v>mRNA-T7</v>
          </cell>
          <cell r="K4170">
            <v>5.28</v>
          </cell>
          <cell r="L4170">
            <v>15</v>
          </cell>
          <cell r="M4170">
            <v>79.2</v>
          </cell>
          <cell r="N4170">
            <v>448</v>
          </cell>
        </row>
        <row r="4171">
          <cell r="D4171" t="str">
            <v>HGC-26009965</v>
          </cell>
          <cell r="E4171">
            <v>88</v>
          </cell>
          <cell r="F4171" t="str">
            <v>PSM-ZM202512030017-0002</v>
          </cell>
          <cell r="G4171" t="str">
            <v>湖南大学</v>
          </cell>
          <cell r="H4171" t="str">
            <v>IDT365</v>
          </cell>
          <cell r="I4171">
            <v>6</v>
          </cell>
          <cell r="J4171" t="str">
            <v>mRNA-T7</v>
          </cell>
          <cell r="K4171">
            <v>6.32</v>
          </cell>
          <cell r="L4171">
            <v>15</v>
          </cell>
          <cell r="M4171">
            <v>94.8</v>
          </cell>
          <cell r="N4171">
            <v>448</v>
          </cell>
        </row>
        <row r="4172">
          <cell r="D4172" t="str">
            <v>HGC-26009973</v>
          </cell>
          <cell r="E4172" t="str">
            <v>E16</v>
          </cell>
          <cell r="F4172" t="str">
            <v>PSM-ZM202512030017-0002</v>
          </cell>
          <cell r="G4172" t="str">
            <v>湖南大学</v>
          </cell>
          <cell r="H4172" t="str">
            <v>IDT367</v>
          </cell>
          <cell r="I4172">
            <v>6</v>
          </cell>
          <cell r="J4172" t="str">
            <v>mRNA-T7</v>
          </cell>
          <cell r="K4172">
            <v>6.02</v>
          </cell>
          <cell r="L4172">
            <v>15</v>
          </cell>
          <cell r="M4172">
            <v>90.3</v>
          </cell>
          <cell r="N4172">
            <v>448</v>
          </cell>
        </row>
        <row r="4173">
          <cell r="D4173" t="str">
            <v>HGC-26012381</v>
          </cell>
          <cell r="E4173" t="str">
            <v>C_43</v>
          </cell>
          <cell r="F4173" t="str">
            <v>PSM-ZM202512030017-0003</v>
          </cell>
          <cell r="G4173" t="str">
            <v>湖南大学</v>
          </cell>
          <cell r="H4173" t="str">
            <v>IDT368</v>
          </cell>
          <cell r="I4173">
            <v>6</v>
          </cell>
          <cell r="J4173" t="str">
            <v>mRNA-T7</v>
          </cell>
          <cell r="K4173">
            <v>5.98</v>
          </cell>
          <cell r="L4173">
            <v>15</v>
          </cell>
          <cell r="M4173">
            <v>89.7</v>
          </cell>
          <cell r="N4173">
            <v>448</v>
          </cell>
        </row>
        <row r="4174">
          <cell r="D4174" t="str">
            <v>HGC-26012382</v>
          </cell>
          <cell r="E4174" t="str">
            <v>TC_71</v>
          </cell>
          <cell r="F4174" t="str">
            <v>PSM-ZM202512030017-0003</v>
          </cell>
          <cell r="G4174" t="str">
            <v>湖南大学</v>
          </cell>
          <cell r="H4174" t="str">
            <v>IDT369</v>
          </cell>
          <cell r="I4174">
            <v>6</v>
          </cell>
          <cell r="J4174" t="str">
            <v>mRNA-T7</v>
          </cell>
          <cell r="K4174">
            <v>5.74</v>
          </cell>
          <cell r="L4174">
            <v>15</v>
          </cell>
          <cell r="M4174">
            <v>86.1</v>
          </cell>
          <cell r="N4174">
            <v>448</v>
          </cell>
        </row>
        <row r="4175">
          <cell r="D4175" t="str">
            <v>HGC-26012386</v>
          </cell>
          <cell r="E4175" t="str">
            <v>C_E17</v>
          </cell>
          <cell r="F4175" t="str">
            <v>PSM-ZM202512030017-0003</v>
          </cell>
          <cell r="G4175" t="str">
            <v>湖南大学</v>
          </cell>
          <cell r="H4175" t="str">
            <v>IDT370</v>
          </cell>
          <cell r="I4175">
            <v>6</v>
          </cell>
          <cell r="J4175" t="str">
            <v>mRNA-T7</v>
          </cell>
          <cell r="K4175">
            <v>9.24</v>
          </cell>
          <cell r="L4175">
            <v>15</v>
          </cell>
          <cell r="M4175">
            <v>138.6</v>
          </cell>
          <cell r="N4175">
            <v>448</v>
          </cell>
        </row>
        <row r="4176">
          <cell r="D4176" t="str">
            <v>HGC-26012388</v>
          </cell>
          <cell r="E4176" t="str">
            <v>A6</v>
          </cell>
          <cell r="F4176" t="str">
            <v>PSM-ZM202512030017-0003</v>
          </cell>
          <cell r="G4176" t="str">
            <v>湖南大学</v>
          </cell>
          <cell r="H4176" t="str">
            <v>IDT371</v>
          </cell>
          <cell r="I4176">
            <v>6</v>
          </cell>
          <cell r="J4176" t="str">
            <v>mRNA-T7</v>
          </cell>
          <cell r="K4176">
            <v>6.79</v>
          </cell>
          <cell r="L4176">
            <v>15</v>
          </cell>
          <cell r="M4176">
            <v>101.85</v>
          </cell>
          <cell r="N4176">
            <v>448</v>
          </cell>
        </row>
        <row r="4177">
          <cell r="D4177" t="str">
            <v>HGC-26009960</v>
          </cell>
          <cell r="E4177">
            <v>83</v>
          </cell>
          <cell r="F4177" t="str">
            <v>PSM-ZM202512030017-0002</v>
          </cell>
          <cell r="G4177" t="str">
            <v>湖南大学</v>
          </cell>
          <cell r="H4177" t="str">
            <v>IDT372</v>
          </cell>
          <cell r="I4177">
            <v>6</v>
          </cell>
          <cell r="J4177" t="str">
            <v>mRNA-T7</v>
          </cell>
          <cell r="K4177">
            <v>4.98</v>
          </cell>
          <cell r="L4177">
            <v>15</v>
          </cell>
          <cell r="M4177">
            <v>74.7</v>
          </cell>
          <cell r="N4177">
            <v>448</v>
          </cell>
        </row>
        <row r="4178">
          <cell r="D4178" t="str">
            <v>260202P1-306</v>
          </cell>
          <cell r="E4178" t="str">
            <v>P1-306</v>
          </cell>
        </row>
        <row r="4178">
          <cell r="I4178">
            <v>306</v>
          </cell>
          <cell r="J4178" t="str">
            <v>mRNA</v>
          </cell>
          <cell r="K4178">
            <v>34.14</v>
          </cell>
          <cell r="L4178">
            <v>115</v>
          </cell>
          <cell r="M4178">
            <v>3926.1</v>
          </cell>
          <cell r="N4178">
            <v>495</v>
          </cell>
        </row>
        <row r="4179">
          <cell r="D4179" t="str">
            <v>260202P2-216</v>
          </cell>
          <cell r="E4179" t="str">
            <v>P2-216</v>
          </cell>
        </row>
        <row r="4179">
          <cell r="I4179">
            <v>216</v>
          </cell>
          <cell r="J4179" t="str">
            <v>mRNA</v>
          </cell>
          <cell r="K4179">
            <v>67.02</v>
          </cell>
          <cell r="L4179">
            <v>68</v>
          </cell>
          <cell r="M4179">
            <v>4557.36</v>
          </cell>
          <cell r="N4179">
            <v>486</v>
          </cell>
        </row>
        <row r="4180">
          <cell r="D4180" t="str">
            <v>HGC-25161128-R</v>
          </cell>
          <cell r="E4180" t="str">
            <v>崔金红 N250627</v>
          </cell>
          <cell r="F4180" t="str">
            <v>PSM-ZM202512170006-0002</v>
          </cell>
          <cell r="G4180" t="str">
            <v>复旦大学附属中山医院</v>
          </cell>
          <cell r="H4180" t="str">
            <v>IDT297</v>
          </cell>
          <cell r="I4180">
            <v>6</v>
          </cell>
          <cell r="J4180" t="str">
            <v>mRNA</v>
          </cell>
          <cell r="K4180">
            <v>43.95</v>
          </cell>
          <cell r="L4180">
            <v>15</v>
          </cell>
          <cell r="M4180">
            <v>659.25</v>
          </cell>
          <cell r="N4180">
            <v>495</v>
          </cell>
        </row>
        <row r="4181">
          <cell r="D4181" t="str">
            <v>HGC-25161129-R</v>
          </cell>
          <cell r="E4181" t="str">
            <v>魏团结 N250630</v>
          </cell>
          <cell r="F4181" t="str">
            <v>PSM-ZM202512170006-0002</v>
          </cell>
          <cell r="G4181" t="str">
            <v>复旦大学附属中山医院</v>
          </cell>
          <cell r="H4181" t="str">
            <v>IDT298</v>
          </cell>
          <cell r="I4181">
            <v>6</v>
          </cell>
          <cell r="J4181" t="str">
            <v>mRNA</v>
          </cell>
          <cell r="K4181">
            <v>38.61</v>
          </cell>
          <cell r="L4181">
            <v>15</v>
          </cell>
          <cell r="M4181">
            <v>579.15</v>
          </cell>
          <cell r="N4181">
            <v>495</v>
          </cell>
        </row>
        <row r="4182">
          <cell r="D4182" t="str">
            <v>HGC-25161130-R</v>
          </cell>
          <cell r="E4182" t="str">
            <v>查桂兰 N250619</v>
          </cell>
          <cell r="F4182" t="str">
            <v>PSM-ZM202512170006-0002</v>
          </cell>
          <cell r="G4182" t="str">
            <v>复旦大学附属中山医院</v>
          </cell>
          <cell r="H4182" t="str">
            <v>IDT299</v>
          </cell>
          <cell r="I4182">
            <v>6</v>
          </cell>
          <cell r="J4182" t="str">
            <v>mRNA</v>
          </cell>
          <cell r="K4182">
            <v>36.74</v>
          </cell>
          <cell r="L4182">
            <v>15</v>
          </cell>
          <cell r="M4182">
            <v>551.1</v>
          </cell>
          <cell r="N4182">
            <v>495</v>
          </cell>
        </row>
        <row r="4183">
          <cell r="D4183" t="str">
            <v>HGC-25161131-R</v>
          </cell>
          <cell r="E4183" t="str">
            <v>虞菲 N250702</v>
          </cell>
          <cell r="F4183" t="str">
            <v>PSM-ZM202512170006-0002</v>
          </cell>
          <cell r="G4183" t="str">
            <v>复旦大学附属中山医院</v>
          </cell>
          <cell r="H4183" t="str">
            <v>IDT300</v>
          </cell>
          <cell r="I4183">
            <v>6</v>
          </cell>
          <cell r="J4183" t="str">
            <v>mRNA</v>
          </cell>
          <cell r="K4183">
            <v>35.29</v>
          </cell>
          <cell r="L4183">
            <v>15</v>
          </cell>
          <cell r="M4183">
            <v>529.35</v>
          </cell>
          <cell r="N4183">
            <v>495</v>
          </cell>
        </row>
        <row r="4184">
          <cell r="D4184" t="str">
            <v>HGC-25161132-R</v>
          </cell>
          <cell r="E4184" t="str">
            <v>苏立銮 N250702</v>
          </cell>
          <cell r="F4184" t="str">
            <v>PSM-ZM202512170006-0002</v>
          </cell>
          <cell r="G4184" t="str">
            <v>复旦大学附属中山医院</v>
          </cell>
          <cell r="H4184" t="str">
            <v>IDT301</v>
          </cell>
          <cell r="I4184">
            <v>6</v>
          </cell>
          <cell r="J4184" t="str">
            <v>mRNA</v>
          </cell>
          <cell r="K4184">
            <v>36.33</v>
          </cell>
          <cell r="L4184">
            <v>15</v>
          </cell>
          <cell r="M4184">
            <v>544.95</v>
          </cell>
          <cell r="N4184">
            <v>495</v>
          </cell>
        </row>
        <row r="4185">
          <cell r="D4185" t="str">
            <v>HGC-25161133-R</v>
          </cell>
          <cell r="E4185" t="str">
            <v>杨风田 N250703</v>
          </cell>
          <cell r="F4185" t="str">
            <v>PSM-ZM202512170006-0002</v>
          </cell>
          <cell r="G4185" t="str">
            <v>复旦大学附属中山医院</v>
          </cell>
          <cell r="H4185" t="str">
            <v>IDT302</v>
          </cell>
          <cell r="I4185">
            <v>6</v>
          </cell>
          <cell r="J4185" t="str">
            <v>mRNA</v>
          </cell>
          <cell r="K4185">
            <v>34.3</v>
          </cell>
          <cell r="L4185">
            <v>15</v>
          </cell>
          <cell r="M4185">
            <v>514.5</v>
          </cell>
          <cell r="N4185">
            <v>495</v>
          </cell>
        </row>
        <row r="4186">
          <cell r="D4186" t="str">
            <v>HGC-25161135-R</v>
          </cell>
          <cell r="E4186" t="str">
            <v>陆兴昌 N250711</v>
          </cell>
          <cell r="F4186" t="str">
            <v>PSM-ZM202512170006-0002</v>
          </cell>
          <cell r="G4186" t="str">
            <v>复旦大学附属中山医院</v>
          </cell>
          <cell r="H4186" t="str">
            <v>IDT304</v>
          </cell>
          <cell r="I4186">
            <v>6</v>
          </cell>
          <cell r="J4186" t="str">
            <v>mRNA</v>
          </cell>
          <cell r="K4186">
            <v>45.28</v>
          </cell>
          <cell r="L4186">
            <v>15</v>
          </cell>
          <cell r="M4186">
            <v>679.2</v>
          </cell>
          <cell r="N4186">
            <v>495</v>
          </cell>
        </row>
        <row r="4187">
          <cell r="D4187" t="str">
            <v>HGC-25161137-R</v>
          </cell>
          <cell r="E4187" t="str">
            <v>陈小治 N250725</v>
          </cell>
          <cell r="F4187" t="str">
            <v>PSM-ZM202512170006-0002</v>
          </cell>
          <cell r="G4187" t="str">
            <v>复旦大学附属中山医院</v>
          </cell>
          <cell r="H4187" t="str">
            <v>IDT306</v>
          </cell>
          <cell r="I4187">
            <v>6</v>
          </cell>
          <cell r="J4187" t="str">
            <v>mRNA</v>
          </cell>
          <cell r="K4187">
            <v>42.9</v>
          </cell>
          <cell r="L4187">
            <v>15</v>
          </cell>
          <cell r="M4187">
            <v>643.5</v>
          </cell>
          <cell r="N4187">
            <v>495</v>
          </cell>
        </row>
        <row r="4188">
          <cell r="D4188" t="str">
            <v>HGC-25161138-R</v>
          </cell>
          <cell r="E4188" t="str">
            <v>李华 N250804</v>
          </cell>
          <cell r="F4188" t="str">
            <v>PSM-ZM202512170006-0002</v>
          </cell>
          <cell r="G4188" t="str">
            <v>复旦大学附属中山医院</v>
          </cell>
          <cell r="H4188" t="str">
            <v>IDT307</v>
          </cell>
          <cell r="I4188">
            <v>6</v>
          </cell>
          <cell r="J4188" t="str">
            <v>mRNA</v>
          </cell>
          <cell r="K4188">
            <v>47.53</v>
          </cell>
          <cell r="L4188">
            <v>15</v>
          </cell>
          <cell r="M4188">
            <v>712.95</v>
          </cell>
          <cell r="N4188">
            <v>495</v>
          </cell>
        </row>
        <row r="4189">
          <cell r="D4189" t="str">
            <v>HGC-25161140-R</v>
          </cell>
          <cell r="E4189" t="str">
            <v>朱卫荣 N250822</v>
          </cell>
          <cell r="F4189" t="str">
            <v>PSM-ZM202512170006-0002</v>
          </cell>
          <cell r="G4189" t="str">
            <v>复旦大学附属中山医院</v>
          </cell>
          <cell r="H4189" t="str">
            <v>IDT309</v>
          </cell>
          <cell r="I4189">
            <v>6</v>
          </cell>
          <cell r="J4189" t="str">
            <v>mRNA</v>
          </cell>
          <cell r="K4189">
            <v>38.97</v>
          </cell>
          <cell r="L4189">
            <v>15</v>
          </cell>
          <cell r="M4189">
            <v>584.55</v>
          </cell>
          <cell r="N4189">
            <v>495</v>
          </cell>
        </row>
        <row r="4190">
          <cell r="D4190" t="str">
            <v>HGC-25161143-R</v>
          </cell>
          <cell r="E4190" t="str">
            <v>袁柳莺 N250901</v>
          </cell>
          <cell r="F4190" t="str">
            <v>PSM-ZM202512170006-0002</v>
          </cell>
          <cell r="G4190" t="str">
            <v>复旦大学附属中山医院</v>
          </cell>
          <cell r="H4190" t="str">
            <v>IDT311</v>
          </cell>
          <cell r="I4190">
            <v>6</v>
          </cell>
          <cell r="J4190" t="str">
            <v>mRNA</v>
          </cell>
          <cell r="K4190">
            <v>22.07</v>
          </cell>
          <cell r="L4190">
            <v>15</v>
          </cell>
          <cell r="M4190">
            <v>331.05</v>
          </cell>
          <cell r="N4190">
            <v>495</v>
          </cell>
        </row>
        <row r="4191">
          <cell r="D4191" t="str">
            <v>HGC-25161144-R</v>
          </cell>
          <cell r="E4191" t="str">
            <v>王延平 N250902</v>
          </cell>
          <cell r="F4191" t="str">
            <v>PSM-ZM202512170006-0002</v>
          </cell>
          <cell r="G4191" t="str">
            <v>复旦大学附属中山医院</v>
          </cell>
          <cell r="H4191" t="str">
            <v>IDT312</v>
          </cell>
          <cell r="I4191">
            <v>6</v>
          </cell>
          <cell r="J4191" t="str">
            <v>mRNA</v>
          </cell>
          <cell r="K4191">
            <v>17</v>
          </cell>
          <cell r="L4191">
            <v>15</v>
          </cell>
          <cell r="M4191">
            <v>255</v>
          </cell>
          <cell r="N4191">
            <v>495</v>
          </cell>
        </row>
        <row r="4192">
          <cell r="D4192" t="str">
            <v>HGC-25161145-R</v>
          </cell>
          <cell r="E4192" t="str">
            <v>宋景辉 N250905</v>
          </cell>
          <cell r="F4192" t="str">
            <v>PSM-ZM202512170006-0002</v>
          </cell>
          <cell r="G4192" t="str">
            <v>复旦大学附属中山医院</v>
          </cell>
          <cell r="H4192" t="str">
            <v>IDT313</v>
          </cell>
          <cell r="I4192">
            <v>6</v>
          </cell>
          <cell r="J4192" t="str">
            <v>mRNA</v>
          </cell>
          <cell r="K4192">
            <v>24.12</v>
          </cell>
          <cell r="L4192">
            <v>15</v>
          </cell>
          <cell r="M4192">
            <v>361.8</v>
          </cell>
          <cell r="N4192">
            <v>495</v>
          </cell>
        </row>
        <row r="4193">
          <cell r="D4193" t="str">
            <v>HGC-25161146-R</v>
          </cell>
          <cell r="E4193" t="str">
            <v>王登银 N250908</v>
          </cell>
          <cell r="F4193" t="str">
            <v>PSM-ZM202512170006-0002</v>
          </cell>
          <cell r="G4193" t="str">
            <v>复旦大学附属中山医院</v>
          </cell>
          <cell r="H4193" t="str">
            <v>IDT314</v>
          </cell>
          <cell r="I4193">
            <v>6</v>
          </cell>
          <cell r="J4193" t="str">
            <v>mRNA</v>
          </cell>
          <cell r="K4193">
            <v>40.3</v>
          </cell>
          <cell r="L4193">
            <v>15</v>
          </cell>
          <cell r="M4193">
            <v>604.5</v>
          </cell>
          <cell r="N4193">
            <v>495</v>
          </cell>
        </row>
        <row r="4194">
          <cell r="D4194" t="str">
            <v>HGC-25161147-R</v>
          </cell>
          <cell r="E4194" t="str">
            <v>王春忠 N250918</v>
          </cell>
          <cell r="F4194" t="str">
            <v>PSM-ZM202512170006-0002</v>
          </cell>
          <cell r="G4194" t="str">
            <v>复旦大学附属中山医院</v>
          </cell>
          <cell r="H4194" t="str">
            <v>IDT315</v>
          </cell>
          <cell r="I4194">
            <v>6</v>
          </cell>
          <cell r="J4194" t="str">
            <v>mRNA</v>
          </cell>
          <cell r="K4194">
            <v>45.16</v>
          </cell>
          <cell r="L4194">
            <v>15</v>
          </cell>
          <cell r="M4194">
            <v>677.4</v>
          </cell>
          <cell r="N4194">
            <v>495</v>
          </cell>
        </row>
        <row r="4195">
          <cell r="D4195" t="str">
            <v>HGC-25161148-R</v>
          </cell>
          <cell r="E4195" t="str">
            <v>李大兵 N250930</v>
          </cell>
          <cell r="F4195" t="str">
            <v>PSM-ZM202512170006-0002</v>
          </cell>
          <cell r="G4195" t="str">
            <v>复旦大学附属中山医院</v>
          </cell>
          <cell r="H4195" t="str">
            <v>IDT316</v>
          </cell>
          <cell r="I4195">
            <v>6</v>
          </cell>
          <cell r="J4195" t="str">
            <v>mRNA</v>
          </cell>
          <cell r="K4195">
            <v>16.1</v>
          </cell>
          <cell r="L4195">
            <v>15</v>
          </cell>
          <cell r="M4195">
            <v>241.5</v>
          </cell>
          <cell r="N4195">
            <v>495</v>
          </cell>
        </row>
        <row r="4196">
          <cell r="D4196" t="str">
            <v>HGC-25161151-R</v>
          </cell>
          <cell r="E4196" t="str">
            <v>吴其友 N250403</v>
          </cell>
          <cell r="F4196" t="str">
            <v>PSM-ZM202512170006-0002</v>
          </cell>
          <cell r="G4196" t="str">
            <v>复旦大学附属中山医院</v>
          </cell>
          <cell r="H4196" t="str">
            <v>IDT318</v>
          </cell>
          <cell r="I4196">
            <v>6</v>
          </cell>
          <cell r="J4196" t="str">
            <v>mRNA</v>
          </cell>
          <cell r="K4196">
            <v>46.5</v>
          </cell>
          <cell r="L4196">
            <v>15</v>
          </cell>
          <cell r="M4196">
            <v>697.5</v>
          </cell>
          <cell r="N4196">
            <v>495</v>
          </cell>
        </row>
        <row r="4197">
          <cell r="D4197" t="str">
            <v>HGC-25161152-R</v>
          </cell>
          <cell r="E4197" t="str">
            <v>朱东洪 N250408</v>
          </cell>
          <cell r="F4197" t="str">
            <v>PSM-ZM202512170006-0002</v>
          </cell>
          <cell r="G4197" t="str">
            <v>复旦大学附属中山医院</v>
          </cell>
          <cell r="H4197" t="str">
            <v>IDT319</v>
          </cell>
          <cell r="I4197">
            <v>6</v>
          </cell>
          <cell r="J4197" t="str">
            <v>mRNA</v>
          </cell>
          <cell r="K4197">
            <v>44.52</v>
          </cell>
          <cell r="L4197">
            <v>15</v>
          </cell>
          <cell r="M4197">
            <v>667.8</v>
          </cell>
          <cell r="N4197">
            <v>495</v>
          </cell>
        </row>
        <row r="4198">
          <cell r="D4198" t="str">
            <v>HGC-25161154-R</v>
          </cell>
          <cell r="E4198" t="str">
            <v>羊小宛 N250415</v>
          </cell>
          <cell r="F4198" t="str">
            <v>PSM-ZM202512170006-0002</v>
          </cell>
          <cell r="G4198" t="str">
            <v>复旦大学附属中山医院</v>
          </cell>
          <cell r="H4198" t="str">
            <v>IDT321</v>
          </cell>
          <cell r="I4198">
            <v>6</v>
          </cell>
          <cell r="J4198" t="str">
            <v>mRNA</v>
          </cell>
          <cell r="K4198">
            <v>44.61</v>
          </cell>
          <cell r="L4198">
            <v>15</v>
          </cell>
          <cell r="M4198">
            <v>669.15</v>
          </cell>
          <cell r="N4198">
            <v>495</v>
          </cell>
        </row>
        <row r="4199">
          <cell r="D4199" t="str">
            <v>HGC-25161155-R</v>
          </cell>
          <cell r="E4199" t="str">
            <v>朱秀玲 N250418</v>
          </cell>
          <cell r="F4199" t="str">
            <v>PSM-ZM202512170006-0002</v>
          </cell>
          <cell r="G4199" t="str">
            <v>复旦大学附属中山医院</v>
          </cell>
          <cell r="H4199" t="str">
            <v>IDT322</v>
          </cell>
          <cell r="I4199">
            <v>6</v>
          </cell>
          <cell r="J4199" t="str">
            <v>mRNA</v>
          </cell>
          <cell r="K4199">
            <v>12.69</v>
          </cell>
          <cell r="L4199">
            <v>15</v>
          </cell>
          <cell r="M4199">
            <v>190.35</v>
          </cell>
          <cell r="N4199">
            <v>495</v>
          </cell>
        </row>
        <row r="4200">
          <cell r="D4200" t="str">
            <v>HGC-25161156-R</v>
          </cell>
          <cell r="E4200" t="str">
            <v>余建成 N250424</v>
          </cell>
          <cell r="F4200" t="str">
            <v>PSM-ZM202512170006-0002</v>
          </cell>
          <cell r="G4200" t="str">
            <v>复旦大学附属中山医院</v>
          </cell>
          <cell r="H4200" t="str">
            <v>IDT323</v>
          </cell>
          <cell r="I4200">
            <v>6</v>
          </cell>
          <cell r="J4200" t="str">
            <v>mRNA</v>
          </cell>
          <cell r="K4200">
            <v>39.22</v>
          </cell>
          <cell r="L4200">
            <v>15</v>
          </cell>
          <cell r="M4200">
            <v>588.3</v>
          </cell>
          <cell r="N4200">
            <v>495</v>
          </cell>
        </row>
        <row r="4201">
          <cell r="D4201" t="str">
            <v>HGC-25161157-R</v>
          </cell>
          <cell r="E4201" t="str">
            <v>胡滨 N250428</v>
          </cell>
          <cell r="F4201" t="str">
            <v>PSM-ZM202512170006-0002</v>
          </cell>
          <cell r="G4201" t="str">
            <v>复旦大学附属中山医院</v>
          </cell>
          <cell r="H4201" t="str">
            <v>IDT324</v>
          </cell>
          <cell r="I4201">
            <v>6</v>
          </cell>
          <cell r="J4201" t="str">
            <v>mRNA</v>
          </cell>
          <cell r="K4201">
            <v>40.23</v>
          </cell>
          <cell r="L4201">
            <v>15</v>
          </cell>
          <cell r="M4201">
            <v>603.45</v>
          </cell>
          <cell r="N4201">
            <v>495</v>
          </cell>
        </row>
        <row r="4202">
          <cell r="D4202" t="str">
            <v>HGC-25161158-R</v>
          </cell>
          <cell r="E4202" t="str">
            <v>罗才长 N250509</v>
          </cell>
          <cell r="F4202" t="str">
            <v>PSM-ZM202512170006-0002</v>
          </cell>
          <cell r="G4202" t="str">
            <v>复旦大学附属中山医院</v>
          </cell>
          <cell r="H4202" t="str">
            <v>IDT325</v>
          </cell>
          <cell r="I4202">
            <v>6</v>
          </cell>
          <cell r="J4202" t="str">
            <v>mRNA</v>
          </cell>
          <cell r="K4202">
            <v>45.99</v>
          </cell>
          <cell r="L4202">
            <v>15</v>
          </cell>
          <cell r="M4202">
            <v>689.85</v>
          </cell>
          <cell r="N4202">
            <v>495</v>
          </cell>
        </row>
        <row r="4203">
          <cell r="D4203" t="str">
            <v>HGC-25161160-R</v>
          </cell>
          <cell r="E4203" t="str">
            <v>程伟 N250528</v>
          </cell>
          <cell r="F4203" t="str">
            <v>PSM-ZM202512170006-0002</v>
          </cell>
          <cell r="G4203" t="str">
            <v>复旦大学附属中山医院</v>
          </cell>
          <cell r="H4203" t="str">
            <v>IDT326</v>
          </cell>
          <cell r="I4203">
            <v>6</v>
          </cell>
          <cell r="J4203" t="str">
            <v>mRNA</v>
          </cell>
          <cell r="K4203">
            <v>49.4</v>
          </cell>
          <cell r="L4203">
            <v>15</v>
          </cell>
          <cell r="M4203">
            <v>741</v>
          </cell>
          <cell r="N4203">
            <v>495</v>
          </cell>
        </row>
        <row r="4204">
          <cell r="D4204" t="str">
            <v>HGC-25161161-R</v>
          </cell>
          <cell r="E4204" t="str">
            <v>郁落漆 N250606</v>
          </cell>
          <cell r="F4204" t="str">
            <v>PSM-ZM202512170006-0002</v>
          </cell>
          <cell r="G4204" t="str">
            <v>复旦大学附属中山医院</v>
          </cell>
          <cell r="H4204" t="str">
            <v>IDT327</v>
          </cell>
          <cell r="I4204">
            <v>6</v>
          </cell>
          <cell r="J4204" t="str">
            <v>mRNA</v>
          </cell>
          <cell r="K4204">
            <v>46.77</v>
          </cell>
          <cell r="L4204">
            <v>15</v>
          </cell>
          <cell r="M4204">
            <v>701.55</v>
          </cell>
          <cell r="N4204">
            <v>495</v>
          </cell>
        </row>
        <row r="4205">
          <cell r="D4205" t="str">
            <v>HGC-25161162-R</v>
          </cell>
          <cell r="E4205" t="str">
            <v>许长梅 N250609</v>
          </cell>
          <cell r="F4205" t="str">
            <v>PSM-ZM202512170006-0002</v>
          </cell>
          <cell r="G4205" t="str">
            <v>复旦大学附属中山医院</v>
          </cell>
          <cell r="H4205" t="str">
            <v>IDT328</v>
          </cell>
          <cell r="I4205">
            <v>6</v>
          </cell>
          <cell r="J4205" t="str">
            <v>mRNA</v>
          </cell>
          <cell r="K4205">
            <v>47.28</v>
          </cell>
          <cell r="L4205">
            <v>15</v>
          </cell>
          <cell r="M4205">
            <v>709.2</v>
          </cell>
          <cell r="N4205">
            <v>495</v>
          </cell>
        </row>
        <row r="4206">
          <cell r="D4206" t="str">
            <v>HGC-25161163-R</v>
          </cell>
          <cell r="E4206" t="str">
            <v>黄建辉 N250613</v>
          </cell>
          <cell r="F4206" t="str">
            <v>PSM-ZM202512170006-0002</v>
          </cell>
          <cell r="G4206" t="str">
            <v>复旦大学附属中山医院</v>
          </cell>
          <cell r="H4206" t="str">
            <v>IDT329</v>
          </cell>
          <cell r="I4206">
            <v>6</v>
          </cell>
          <cell r="J4206" t="str">
            <v>mRNA</v>
          </cell>
          <cell r="K4206">
            <v>41.33</v>
          </cell>
          <cell r="L4206">
            <v>15</v>
          </cell>
          <cell r="M4206">
            <v>619.95</v>
          </cell>
          <cell r="N4206">
            <v>495</v>
          </cell>
        </row>
        <row r="4207">
          <cell r="D4207" t="str">
            <v>HGC-25161164-R</v>
          </cell>
          <cell r="E4207" t="str">
            <v>方阿二 N250617</v>
          </cell>
          <cell r="F4207" t="str">
            <v>PSM-ZM202512170006-0002</v>
          </cell>
          <cell r="G4207" t="str">
            <v>复旦大学附属中山医院</v>
          </cell>
          <cell r="H4207" t="str">
            <v>IDT330</v>
          </cell>
          <cell r="I4207">
            <v>6</v>
          </cell>
          <cell r="J4207" t="str">
            <v>mRNA</v>
          </cell>
          <cell r="K4207">
            <v>38.16</v>
          </cell>
          <cell r="L4207">
            <v>15</v>
          </cell>
          <cell r="M4207">
            <v>572.4</v>
          </cell>
          <cell r="N4207">
            <v>495</v>
          </cell>
        </row>
        <row r="4208">
          <cell r="D4208" t="str">
            <v>HGC-25161165-R</v>
          </cell>
          <cell r="E4208" t="str">
            <v>陈贻虎 N250623</v>
          </cell>
          <cell r="F4208" t="str">
            <v>PSM-ZM202512170006-0002</v>
          </cell>
          <cell r="G4208" t="str">
            <v>复旦大学附属中山医院</v>
          </cell>
          <cell r="H4208" t="str">
            <v>IDT331</v>
          </cell>
          <cell r="I4208">
            <v>6</v>
          </cell>
          <cell r="J4208" t="str">
            <v>mRNA</v>
          </cell>
          <cell r="K4208">
            <v>32.32</v>
          </cell>
          <cell r="L4208">
            <v>15</v>
          </cell>
          <cell r="M4208">
            <v>484.8</v>
          </cell>
          <cell r="N4208">
            <v>495</v>
          </cell>
        </row>
        <row r="4209">
          <cell r="D4209" t="str">
            <v>HGC-25161166-R</v>
          </cell>
          <cell r="E4209" t="str">
            <v>张健 N250627</v>
          </cell>
          <cell r="F4209" t="str">
            <v>PSM-ZM202512170006-0002</v>
          </cell>
          <cell r="G4209" t="str">
            <v>复旦大学附属中山医院</v>
          </cell>
          <cell r="H4209" t="str">
            <v>IDT332</v>
          </cell>
          <cell r="I4209">
            <v>6</v>
          </cell>
          <cell r="J4209" t="str">
            <v>mRNA</v>
          </cell>
          <cell r="K4209">
            <v>30.37</v>
          </cell>
          <cell r="L4209">
            <v>15</v>
          </cell>
          <cell r="M4209">
            <v>455.55</v>
          </cell>
          <cell r="N4209">
            <v>495</v>
          </cell>
        </row>
        <row r="4210">
          <cell r="D4210" t="str">
            <v>HGC-25161167-R</v>
          </cell>
          <cell r="E4210" t="str">
            <v>金海雄 N250619</v>
          </cell>
          <cell r="F4210" t="str">
            <v>PSM-ZM202512170006-0002</v>
          </cell>
          <cell r="G4210" t="str">
            <v>复旦大学附属中山医院</v>
          </cell>
          <cell r="H4210" t="str">
            <v>IDT333</v>
          </cell>
          <cell r="I4210">
            <v>6</v>
          </cell>
          <cell r="J4210" t="str">
            <v>mRNA</v>
          </cell>
          <cell r="K4210">
            <v>43.78</v>
          </cell>
          <cell r="L4210">
            <v>15</v>
          </cell>
          <cell r="M4210">
            <v>656.7</v>
          </cell>
          <cell r="N4210">
            <v>495</v>
          </cell>
        </row>
        <row r="4211">
          <cell r="D4211" t="str">
            <v>HGC-25161169-R</v>
          </cell>
          <cell r="E4211" t="str">
            <v>汪万培 N250714</v>
          </cell>
          <cell r="F4211" t="str">
            <v>PSM-ZM202512170006-0002</v>
          </cell>
          <cell r="G4211" t="str">
            <v>复旦大学附属中山医院</v>
          </cell>
          <cell r="H4211" t="str">
            <v>IDT334</v>
          </cell>
          <cell r="I4211">
            <v>6</v>
          </cell>
          <cell r="J4211" t="str">
            <v>mRNA</v>
          </cell>
          <cell r="K4211">
            <v>32.38</v>
          </cell>
          <cell r="L4211">
            <v>15</v>
          </cell>
          <cell r="M4211">
            <v>485.7</v>
          </cell>
          <cell r="N4211">
            <v>495</v>
          </cell>
        </row>
        <row r="4212">
          <cell r="D4212" t="str">
            <v>HGC-25161170-R</v>
          </cell>
          <cell r="E4212" t="str">
            <v>陈云冠 N250718</v>
          </cell>
          <cell r="F4212" t="str">
            <v>PSM-ZM202512170006-0002</v>
          </cell>
          <cell r="G4212" t="str">
            <v>复旦大学附属中山医院</v>
          </cell>
          <cell r="H4212" t="str">
            <v>IDT335</v>
          </cell>
          <cell r="I4212">
            <v>6</v>
          </cell>
          <cell r="J4212" t="str">
            <v>mRNA</v>
          </cell>
          <cell r="K4212">
            <v>25.01</v>
          </cell>
          <cell r="L4212">
            <v>15</v>
          </cell>
          <cell r="M4212">
            <v>375.15</v>
          </cell>
          <cell r="N4212">
            <v>495</v>
          </cell>
        </row>
        <row r="4213">
          <cell r="D4213" t="str">
            <v>HGC-25161171-R</v>
          </cell>
          <cell r="E4213" t="str">
            <v>朱国庆 N250722</v>
          </cell>
          <cell r="F4213" t="str">
            <v>PSM-ZM202512170006-0002</v>
          </cell>
          <cell r="G4213" t="str">
            <v>复旦大学附属中山医院</v>
          </cell>
          <cell r="H4213" t="str">
            <v>IDT336</v>
          </cell>
          <cell r="I4213">
            <v>6</v>
          </cell>
          <cell r="J4213" t="str">
            <v>mRNA</v>
          </cell>
          <cell r="K4213">
            <v>24.11</v>
          </cell>
          <cell r="L4213">
            <v>15</v>
          </cell>
          <cell r="M4213">
            <v>361.65</v>
          </cell>
          <cell r="N4213">
            <v>495</v>
          </cell>
        </row>
        <row r="4214">
          <cell r="D4214" t="str">
            <v>HGC-25161176-R</v>
          </cell>
          <cell r="E4214" t="str">
            <v>钱宝林 N250901</v>
          </cell>
          <cell r="F4214" t="str">
            <v>PSM-ZM202512170006-0002</v>
          </cell>
          <cell r="G4214" t="str">
            <v>复旦大学附属中山医院</v>
          </cell>
          <cell r="H4214" t="str">
            <v>IDT339</v>
          </cell>
          <cell r="I4214">
            <v>6</v>
          </cell>
          <cell r="J4214" t="str">
            <v>mRNA</v>
          </cell>
          <cell r="K4214">
            <v>43.75</v>
          </cell>
          <cell r="L4214">
            <v>15</v>
          </cell>
          <cell r="M4214">
            <v>656.25</v>
          </cell>
          <cell r="N4214">
            <v>495</v>
          </cell>
        </row>
        <row r="4215">
          <cell r="D4215" t="str">
            <v>HGC-25161180-R</v>
          </cell>
          <cell r="E4215" t="str">
            <v>庞永祥 N250903</v>
          </cell>
          <cell r="F4215" t="str">
            <v>PSM-ZM202512170006-0002</v>
          </cell>
          <cell r="G4215" t="str">
            <v>复旦大学附属中山医院</v>
          </cell>
          <cell r="H4215" t="str">
            <v>IDT341</v>
          </cell>
          <cell r="I4215">
            <v>6</v>
          </cell>
          <cell r="J4215" t="str">
            <v>mRNA</v>
          </cell>
          <cell r="K4215">
            <v>40.68</v>
          </cell>
          <cell r="L4215">
            <v>15</v>
          </cell>
          <cell r="M4215">
            <v>610.2</v>
          </cell>
          <cell r="N4215">
            <v>495</v>
          </cell>
        </row>
        <row r="4216">
          <cell r="D4216" t="str">
            <v>HGC-25161183-R</v>
          </cell>
          <cell r="E4216" t="str">
            <v>薛成波 N250918</v>
          </cell>
          <cell r="F4216" t="str">
            <v>PSM-ZM202512170006-0002</v>
          </cell>
          <cell r="G4216" t="str">
            <v>复旦大学附属中山医院</v>
          </cell>
          <cell r="H4216" t="str">
            <v>IDT344</v>
          </cell>
          <cell r="I4216">
            <v>6</v>
          </cell>
          <cell r="J4216" t="str">
            <v>mRNA</v>
          </cell>
          <cell r="K4216">
            <v>27.83</v>
          </cell>
          <cell r="L4216">
            <v>15</v>
          </cell>
          <cell r="M4216">
            <v>417.45</v>
          </cell>
          <cell r="N4216">
            <v>495</v>
          </cell>
        </row>
        <row r="4217">
          <cell r="D4217" t="str">
            <v>HGC-25161184-R</v>
          </cell>
          <cell r="E4217" t="str">
            <v>陈南兴 N250930</v>
          </cell>
          <cell r="F4217" t="str">
            <v>PSM-ZM202512170006-0002</v>
          </cell>
          <cell r="G4217" t="str">
            <v>复旦大学附属中山医院</v>
          </cell>
          <cell r="H4217" t="str">
            <v>IDT345</v>
          </cell>
          <cell r="I4217">
            <v>6</v>
          </cell>
          <cell r="J4217" t="str">
            <v>mRNA</v>
          </cell>
          <cell r="K4217">
            <v>39.22</v>
          </cell>
          <cell r="L4217">
            <v>15</v>
          </cell>
          <cell r="M4217">
            <v>588.3</v>
          </cell>
          <cell r="N4217">
            <v>495</v>
          </cell>
        </row>
        <row r="4218">
          <cell r="D4218" t="str">
            <v>HGC-25161185-R</v>
          </cell>
          <cell r="E4218" t="str">
            <v>徐有美 N251007</v>
          </cell>
          <cell r="F4218" t="str">
            <v>PSM-ZM202512170006-0002</v>
          </cell>
          <cell r="G4218" t="str">
            <v>复旦大学附属中山医院</v>
          </cell>
          <cell r="H4218" t="str">
            <v>IDT346</v>
          </cell>
          <cell r="I4218">
            <v>6</v>
          </cell>
          <cell r="J4218" t="str">
            <v>mRNA</v>
          </cell>
          <cell r="K4218">
            <v>39.19</v>
          </cell>
          <cell r="L4218">
            <v>15</v>
          </cell>
          <cell r="M4218">
            <v>587.85</v>
          </cell>
          <cell r="N4218">
            <v>495</v>
          </cell>
        </row>
        <row r="4219">
          <cell r="D4219" t="str">
            <v>HGC-25161192-R</v>
          </cell>
          <cell r="E4219" t="str">
            <v>周甲克 N251031</v>
          </cell>
          <cell r="F4219" t="str">
            <v>PSM-ZM202512170006-0002</v>
          </cell>
          <cell r="G4219" t="str">
            <v>复旦大学附属中山医院</v>
          </cell>
          <cell r="H4219" t="str">
            <v>IDT353</v>
          </cell>
          <cell r="I4219">
            <v>6</v>
          </cell>
          <cell r="J4219" t="str">
            <v>mRNA</v>
          </cell>
          <cell r="K4219">
            <v>36.94</v>
          </cell>
          <cell r="L4219">
            <v>15</v>
          </cell>
          <cell r="M4219">
            <v>554.1</v>
          </cell>
          <cell r="N4219">
            <v>495</v>
          </cell>
        </row>
        <row r="4220">
          <cell r="D4220" t="str">
            <v>HGC-25161198-R</v>
          </cell>
          <cell r="E4220" t="str">
            <v>肖久春 N251124</v>
          </cell>
          <cell r="F4220" t="str">
            <v>PSM-ZM202512170006-0002</v>
          </cell>
          <cell r="G4220" t="str">
            <v>复旦大学附属中山医院</v>
          </cell>
          <cell r="H4220" t="str">
            <v>IDT356</v>
          </cell>
          <cell r="I4220">
            <v>6</v>
          </cell>
          <cell r="J4220" t="str">
            <v>mRNA</v>
          </cell>
          <cell r="K4220">
            <v>46.94</v>
          </cell>
          <cell r="L4220">
            <v>15</v>
          </cell>
          <cell r="M4220">
            <v>704.1</v>
          </cell>
          <cell r="N4220">
            <v>495</v>
          </cell>
        </row>
        <row r="4221">
          <cell r="D4221" t="str">
            <v>HGC-25161202-R</v>
          </cell>
          <cell r="E4221" t="str">
            <v>廖冬林 N251201</v>
          </cell>
          <cell r="F4221" t="str">
            <v>PSM-ZM202512170006-0002</v>
          </cell>
          <cell r="G4221" t="str">
            <v>复旦大学附属中山医院</v>
          </cell>
          <cell r="H4221" t="str">
            <v>IDT359</v>
          </cell>
          <cell r="I4221">
            <v>6</v>
          </cell>
          <cell r="J4221" t="str">
            <v>mRNA</v>
          </cell>
          <cell r="K4221">
            <v>47.37</v>
          </cell>
          <cell r="L4221">
            <v>15</v>
          </cell>
          <cell r="M4221">
            <v>710.55</v>
          </cell>
          <cell r="N4221">
            <v>495</v>
          </cell>
        </row>
        <row r="4222">
          <cell r="D4222" t="str">
            <v>HGC-25161204-R</v>
          </cell>
          <cell r="E4222" t="str">
            <v>周卫 N251205</v>
          </cell>
          <cell r="F4222" t="str">
            <v>PSM-ZM202512170006-0002</v>
          </cell>
          <cell r="G4222" t="str">
            <v>复旦大学附属中山医院</v>
          </cell>
          <cell r="H4222" t="str">
            <v>IDT360</v>
          </cell>
          <cell r="I4222">
            <v>6</v>
          </cell>
          <cell r="J4222" t="str">
            <v>mRNA</v>
          </cell>
          <cell r="K4222">
            <v>6.19</v>
          </cell>
          <cell r="L4222">
            <v>15</v>
          </cell>
          <cell r="M4222">
            <v>92.85</v>
          </cell>
          <cell r="N4222">
            <v>495</v>
          </cell>
        </row>
        <row r="4223">
          <cell r="D4223" t="str">
            <v>HGC-25161209-R</v>
          </cell>
          <cell r="E4223" t="str">
            <v>朱东洪 T250408</v>
          </cell>
          <cell r="F4223" t="str">
            <v>PSM-ZM202512170006-0002</v>
          </cell>
          <cell r="G4223" t="str">
            <v>复旦大学附属中山医院</v>
          </cell>
          <cell r="H4223" t="str">
            <v>IDT365</v>
          </cell>
          <cell r="I4223">
            <v>6</v>
          </cell>
          <cell r="J4223" t="str">
            <v>mRNA</v>
          </cell>
          <cell r="K4223">
            <v>25.48</v>
          </cell>
          <cell r="L4223">
            <v>15</v>
          </cell>
          <cell r="M4223">
            <v>382.2</v>
          </cell>
          <cell r="N4223">
            <v>495</v>
          </cell>
        </row>
        <row r="4224">
          <cell r="D4224" t="str">
            <v>HGC-25161211-R</v>
          </cell>
          <cell r="E4224" t="str">
            <v>羊小宛 T250415</v>
          </cell>
          <cell r="F4224" t="str">
            <v>PSM-ZM202512170006-0002</v>
          </cell>
          <cell r="G4224" t="str">
            <v>复旦大学附属中山医院</v>
          </cell>
          <cell r="H4224" t="str">
            <v>IDT367</v>
          </cell>
          <cell r="I4224">
            <v>6</v>
          </cell>
          <cell r="J4224" t="str">
            <v>mRNA</v>
          </cell>
          <cell r="K4224">
            <v>7.9</v>
          </cell>
          <cell r="L4224">
            <v>15</v>
          </cell>
          <cell r="M4224">
            <v>118.5</v>
          </cell>
          <cell r="N4224">
            <v>495</v>
          </cell>
        </row>
        <row r="4225">
          <cell r="D4225" t="str">
            <v>HGC-25161214-R</v>
          </cell>
          <cell r="E4225" t="str">
            <v>胡滨 T250428</v>
          </cell>
          <cell r="F4225" t="str">
            <v>PSM-ZM202512170006-0002</v>
          </cell>
          <cell r="G4225" t="str">
            <v>复旦大学附属中山医院</v>
          </cell>
          <cell r="H4225" t="str">
            <v>IDT370</v>
          </cell>
          <cell r="I4225">
            <v>6</v>
          </cell>
          <cell r="J4225" t="str">
            <v>mRNA</v>
          </cell>
          <cell r="K4225">
            <v>21.26</v>
          </cell>
          <cell r="L4225">
            <v>15</v>
          </cell>
          <cell r="M4225">
            <v>318.9</v>
          </cell>
          <cell r="N4225">
            <v>495</v>
          </cell>
        </row>
        <row r="4226">
          <cell r="D4226" t="str">
            <v>HGC-25161219-R</v>
          </cell>
          <cell r="E4226" t="str">
            <v>许长梅 T250609</v>
          </cell>
          <cell r="F4226" t="str">
            <v>PSM-ZM202512170006-0002</v>
          </cell>
          <cell r="G4226" t="str">
            <v>复旦大学附属中山医院</v>
          </cell>
          <cell r="H4226" t="str">
            <v>IDT375</v>
          </cell>
          <cell r="I4226">
            <v>6</v>
          </cell>
          <cell r="J4226" t="str">
            <v>mRNA</v>
          </cell>
          <cell r="K4226">
            <v>41.58</v>
          </cell>
          <cell r="L4226">
            <v>15</v>
          </cell>
          <cell r="M4226">
            <v>623.7</v>
          </cell>
          <cell r="N4226">
            <v>495</v>
          </cell>
        </row>
        <row r="4227">
          <cell r="D4227" t="str">
            <v>HGC-25161222-R</v>
          </cell>
          <cell r="E4227" t="str">
            <v>陈贻虎 T250623</v>
          </cell>
          <cell r="F4227" t="str">
            <v>PSM-ZM202512170006-0002</v>
          </cell>
          <cell r="G4227" t="str">
            <v>复旦大学附属中山医院</v>
          </cell>
          <cell r="H4227" t="str">
            <v>IDT377</v>
          </cell>
          <cell r="I4227">
            <v>6</v>
          </cell>
          <cell r="J4227" t="str">
            <v>mRNA</v>
          </cell>
          <cell r="K4227">
            <v>14.75</v>
          </cell>
          <cell r="L4227">
            <v>15</v>
          </cell>
          <cell r="M4227">
            <v>221.25</v>
          </cell>
          <cell r="N4227">
            <v>495</v>
          </cell>
        </row>
        <row r="4228">
          <cell r="D4228" t="str">
            <v>HGC-25161223-R</v>
          </cell>
          <cell r="E4228" t="str">
            <v>张健 T250627</v>
          </cell>
          <cell r="F4228" t="str">
            <v>PSM-ZM202512170006-0002</v>
          </cell>
          <cell r="G4228" t="str">
            <v>复旦大学附属中山医院</v>
          </cell>
          <cell r="H4228" t="str">
            <v>IDT378</v>
          </cell>
          <cell r="I4228">
            <v>6</v>
          </cell>
          <cell r="J4228" t="str">
            <v>mRNA</v>
          </cell>
          <cell r="K4228">
            <v>36.1</v>
          </cell>
          <cell r="L4228">
            <v>15</v>
          </cell>
          <cell r="M4228">
            <v>541.5</v>
          </cell>
          <cell r="N4228">
            <v>495</v>
          </cell>
        </row>
        <row r="4229">
          <cell r="D4229" t="str">
            <v>HGC-25161224-R</v>
          </cell>
          <cell r="E4229" t="str">
            <v>金海雄 T250619</v>
          </cell>
          <cell r="F4229" t="str">
            <v>PSM-ZM202512170006-0002</v>
          </cell>
          <cell r="G4229" t="str">
            <v>复旦大学附属中山医院</v>
          </cell>
          <cell r="H4229" t="str">
            <v>IDT379</v>
          </cell>
          <cell r="I4229">
            <v>6</v>
          </cell>
          <cell r="J4229" t="str">
            <v>mRNA</v>
          </cell>
          <cell r="K4229">
            <v>16.11</v>
          </cell>
          <cell r="L4229">
            <v>15</v>
          </cell>
          <cell r="M4229">
            <v>241.65</v>
          </cell>
          <cell r="N4229">
            <v>495</v>
          </cell>
        </row>
        <row r="4230">
          <cell r="D4230" t="str">
            <v>HGC-25161225-R</v>
          </cell>
          <cell r="E4230" t="str">
            <v>朱茂林 T250707</v>
          </cell>
          <cell r="F4230" t="str">
            <v>PSM-ZM202512170006-0002</v>
          </cell>
          <cell r="G4230" t="str">
            <v>复旦大学附属中山医院</v>
          </cell>
          <cell r="H4230" t="str">
            <v>IDT380</v>
          </cell>
          <cell r="I4230">
            <v>6</v>
          </cell>
          <cell r="J4230" t="str">
            <v>mRNA</v>
          </cell>
          <cell r="K4230">
            <v>8.55</v>
          </cell>
          <cell r="L4230">
            <v>15</v>
          </cell>
          <cell r="M4230">
            <v>128.25</v>
          </cell>
          <cell r="N4230">
            <v>495</v>
          </cell>
        </row>
        <row r="4231">
          <cell r="D4231" t="str">
            <v>HGC-25161134-R</v>
          </cell>
          <cell r="E4231" t="str">
            <v>邹小三 N250709</v>
          </cell>
          <cell r="F4231" t="str">
            <v>PSM-ZM202512170006-0002</v>
          </cell>
          <cell r="G4231" t="str">
            <v>复旦大学附属中山医院</v>
          </cell>
          <cell r="H4231" t="str">
            <v>IDT303</v>
          </cell>
          <cell r="I4231">
            <v>6</v>
          </cell>
          <cell r="J4231" t="str">
            <v>mRNA</v>
          </cell>
          <cell r="K4231">
            <v>53.92</v>
          </cell>
          <cell r="L4231">
            <v>15</v>
          </cell>
          <cell r="M4231">
            <v>808.8</v>
          </cell>
          <cell r="N4231">
            <v>486</v>
          </cell>
        </row>
        <row r="4232">
          <cell r="D4232" t="str">
            <v>HGC-25161136-R</v>
          </cell>
          <cell r="E4232" t="str">
            <v>关博志 N250723</v>
          </cell>
          <cell r="F4232" t="str">
            <v>PSM-ZM202512170006-0002</v>
          </cell>
          <cell r="G4232" t="str">
            <v>复旦大学附属中山医院</v>
          </cell>
          <cell r="H4232" t="str">
            <v>IDT305</v>
          </cell>
          <cell r="I4232">
            <v>6</v>
          </cell>
          <cell r="J4232" t="str">
            <v>mRNA</v>
          </cell>
          <cell r="K4232">
            <v>51.96</v>
          </cell>
          <cell r="L4232">
            <v>15</v>
          </cell>
          <cell r="M4232">
            <v>779.4</v>
          </cell>
          <cell r="N4232">
            <v>486</v>
          </cell>
        </row>
        <row r="4233">
          <cell r="D4233" t="str">
            <v>HGC-25161139-R</v>
          </cell>
          <cell r="E4233" t="str">
            <v>陈季华 N250822</v>
          </cell>
          <cell r="F4233" t="str">
            <v>PSM-ZM202512170006-0002</v>
          </cell>
          <cell r="G4233" t="str">
            <v>复旦大学附属中山医院</v>
          </cell>
          <cell r="H4233" t="str">
            <v>IDT308</v>
          </cell>
          <cell r="I4233">
            <v>6</v>
          </cell>
          <cell r="J4233" t="str">
            <v>mRNA</v>
          </cell>
          <cell r="K4233">
            <v>55.99</v>
          </cell>
          <cell r="L4233">
            <v>15</v>
          </cell>
          <cell r="M4233">
            <v>839.85</v>
          </cell>
          <cell r="N4233">
            <v>486</v>
          </cell>
        </row>
        <row r="4234">
          <cell r="D4234" t="str">
            <v>HGC-25161142-R</v>
          </cell>
          <cell r="E4234" t="str">
            <v>陈永哲 N250825</v>
          </cell>
          <cell r="F4234" t="str">
            <v>PSM-ZM202512170006-0002</v>
          </cell>
          <cell r="G4234" t="str">
            <v>复旦大学附属中山医院</v>
          </cell>
          <cell r="H4234" t="str">
            <v>IDT310</v>
          </cell>
          <cell r="I4234">
            <v>6</v>
          </cell>
          <cell r="J4234" t="str">
            <v>mRNA</v>
          </cell>
          <cell r="K4234">
            <v>67.21</v>
          </cell>
          <cell r="L4234">
            <v>15</v>
          </cell>
          <cell r="M4234">
            <v>1008.15</v>
          </cell>
          <cell r="N4234">
            <v>486</v>
          </cell>
        </row>
        <row r="4235">
          <cell r="D4235" t="str">
            <v>HGC-25161150-R</v>
          </cell>
          <cell r="E4235" t="str">
            <v>曾跃雄 N250401</v>
          </cell>
          <cell r="F4235" t="str">
            <v>PSM-ZM202512170006-0002</v>
          </cell>
          <cell r="G4235" t="str">
            <v>复旦大学附属中山医院</v>
          </cell>
          <cell r="H4235" t="str">
            <v>IDT317</v>
          </cell>
          <cell r="I4235">
            <v>6</v>
          </cell>
          <cell r="J4235" t="str">
            <v>mRNA</v>
          </cell>
          <cell r="K4235">
            <v>51.84</v>
          </cell>
          <cell r="L4235">
            <v>15</v>
          </cell>
          <cell r="M4235">
            <v>777.6</v>
          </cell>
          <cell r="N4235">
            <v>486</v>
          </cell>
        </row>
        <row r="4236">
          <cell r="D4236" t="str">
            <v>HGC-25161153-R</v>
          </cell>
          <cell r="E4236" t="str">
            <v>徐鼎荣 N250411</v>
          </cell>
          <cell r="F4236" t="str">
            <v>PSM-ZM202512170006-0002</v>
          </cell>
          <cell r="G4236" t="str">
            <v>复旦大学附属中山医院</v>
          </cell>
          <cell r="H4236" t="str">
            <v>IDT320</v>
          </cell>
          <cell r="I4236">
            <v>6</v>
          </cell>
          <cell r="J4236" t="str">
            <v>mRNA</v>
          </cell>
          <cell r="K4236">
            <v>62.33</v>
          </cell>
          <cell r="L4236">
            <v>15</v>
          </cell>
          <cell r="M4236">
            <v>934.95</v>
          </cell>
          <cell r="N4236">
            <v>486</v>
          </cell>
        </row>
        <row r="4237">
          <cell r="D4237" t="str">
            <v>HGC-25161173-R</v>
          </cell>
          <cell r="E4237" t="str">
            <v>曾炳炎 N250729</v>
          </cell>
          <cell r="F4237" t="str">
            <v>PSM-ZM202512170006-0002</v>
          </cell>
          <cell r="G4237" t="str">
            <v>复旦大学附属中山医院</v>
          </cell>
          <cell r="H4237" t="str">
            <v>IDT337</v>
          </cell>
          <cell r="I4237">
            <v>6</v>
          </cell>
          <cell r="J4237" t="str">
            <v>mRNA</v>
          </cell>
          <cell r="K4237">
            <v>76</v>
          </cell>
          <cell r="L4237">
            <v>15</v>
          </cell>
          <cell r="M4237">
            <v>1140</v>
          </cell>
          <cell r="N4237">
            <v>486</v>
          </cell>
        </row>
        <row r="4238">
          <cell r="D4238" t="str">
            <v>HGC-25161174-R</v>
          </cell>
          <cell r="E4238" t="str">
            <v>杨希贤 N250804</v>
          </cell>
          <cell r="F4238" t="str">
            <v>PSM-ZM202512170006-0002</v>
          </cell>
          <cell r="G4238" t="str">
            <v>复旦大学附属中山医院</v>
          </cell>
          <cell r="H4238" t="str">
            <v>IDT338</v>
          </cell>
          <cell r="I4238">
            <v>6</v>
          </cell>
          <cell r="J4238" t="str">
            <v>mRNA</v>
          </cell>
          <cell r="K4238">
            <v>69.41</v>
          </cell>
          <cell r="L4238">
            <v>15</v>
          </cell>
          <cell r="M4238">
            <v>1041.15</v>
          </cell>
          <cell r="N4238">
            <v>486</v>
          </cell>
        </row>
        <row r="4239">
          <cell r="D4239" t="str">
            <v>HGC-25161177-R</v>
          </cell>
          <cell r="E4239" t="str">
            <v>杜马车 N250901</v>
          </cell>
          <cell r="F4239" t="str">
            <v>PSM-ZM202512170006-0002</v>
          </cell>
          <cell r="G4239" t="str">
            <v>复旦大学附属中山医院</v>
          </cell>
          <cell r="H4239" t="str">
            <v>IDT340</v>
          </cell>
          <cell r="I4239">
            <v>6</v>
          </cell>
          <cell r="J4239" t="str">
            <v>mRNA</v>
          </cell>
          <cell r="K4239">
            <v>52.93</v>
          </cell>
          <cell r="L4239">
            <v>15</v>
          </cell>
          <cell r="M4239">
            <v>793.95</v>
          </cell>
          <cell r="N4239">
            <v>486</v>
          </cell>
        </row>
        <row r="4240">
          <cell r="D4240" t="str">
            <v>HGC-25161181-R</v>
          </cell>
          <cell r="E4240" t="str">
            <v>张亚兵 N250912</v>
          </cell>
          <cell r="F4240" t="str">
            <v>PSM-ZM202512170006-0002</v>
          </cell>
          <cell r="G4240" t="str">
            <v>复旦大学附属中山医院</v>
          </cell>
          <cell r="H4240" t="str">
            <v>IDT342</v>
          </cell>
          <cell r="I4240">
            <v>6</v>
          </cell>
          <cell r="J4240" t="str">
            <v>mRNA</v>
          </cell>
          <cell r="K4240">
            <v>56.24</v>
          </cell>
          <cell r="L4240">
            <v>15</v>
          </cell>
          <cell r="M4240">
            <v>843.6</v>
          </cell>
          <cell r="N4240">
            <v>486</v>
          </cell>
        </row>
        <row r="4241">
          <cell r="D4241" t="str">
            <v>HGC-25161182-R</v>
          </cell>
          <cell r="E4241" t="str">
            <v>胡建海 N250912</v>
          </cell>
          <cell r="F4241" t="str">
            <v>PSM-ZM202512170006-0002</v>
          </cell>
          <cell r="G4241" t="str">
            <v>复旦大学附属中山医院</v>
          </cell>
          <cell r="H4241" t="str">
            <v>IDT343</v>
          </cell>
          <cell r="I4241">
            <v>6</v>
          </cell>
          <cell r="J4241" t="str">
            <v>mRNA</v>
          </cell>
          <cell r="K4241">
            <v>52.82</v>
          </cell>
          <cell r="L4241">
            <v>15</v>
          </cell>
          <cell r="M4241">
            <v>792.3</v>
          </cell>
          <cell r="N4241">
            <v>486</v>
          </cell>
        </row>
        <row r="4242">
          <cell r="D4242" t="str">
            <v>HGC-25161186-R</v>
          </cell>
          <cell r="E4242" t="str">
            <v>曾雄 N251007</v>
          </cell>
          <cell r="F4242" t="str">
            <v>PSM-ZM202512170006-0002</v>
          </cell>
          <cell r="G4242" t="str">
            <v>复旦大学附属中山医院</v>
          </cell>
          <cell r="H4242" t="str">
            <v>IDT347</v>
          </cell>
          <cell r="I4242">
            <v>6</v>
          </cell>
          <cell r="J4242" t="str">
            <v>mRNA</v>
          </cell>
          <cell r="K4242">
            <v>50.02</v>
          </cell>
          <cell r="L4242">
            <v>15</v>
          </cell>
          <cell r="M4242">
            <v>750.3</v>
          </cell>
          <cell r="N4242">
            <v>486</v>
          </cell>
        </row>
        <row r="4243">
          <cell r="D4243" t="str">
            <v>HGC-25161187-R</v>
          </cell>
          <cell r="E4243" t="str">
            <v>周培坚 N251008</v>
          </cell>
          <cell r="F4243" t="str">
            <v>PSM-ZM202512170006-0002</v>
          </cell>
          <cell r="G4243" t="str">
            <v>复旦大学附属中山医院</v>
          </cell>
          <cell r="H4243" t="str">
            <v>IDT348</v>
          </cell>
          <cell r="I4243">
            <v>6</v>
          </cell>
          <cell r="J4243" t="str">
            <v>mRNA</v>
          </cell>
          <cell r="K4243">
            <v>81.68</v>
          </cell>
          <cell r="L4243">
            <v>15</v>
          </cell>
          <cell r="M4243">
            <v>1225.2</v>
          </cell>
          <cell r="N4243">
            <v>486</v>
          </cell>
        </row>
        <row r="4244">
          <cell r="D4244" t="str">
            <v>HGC-25161188-R</v>
          </cell>
          <cell r="E4244" t="str">
            <v>张耀国 N251009</v>
          </cell>
          <cell r="F4244" t="str">
            <v>PSM-ZM202512170006-0002</v>
          </cell>
          <cell r="G4244" t="str">
            <v>复旦大学附属中山医院</v>
          </cell>
          <cell r="H4244" t="str">
            <v>IDT349</v>
          </cell>
          <cell r="I4244">
            <v>6</v>
          </cell>
          <cell r="J4244" t="str">
            <v>mRNA</v>
          </cell>
          <cell r="K4244">
            <v>61.4</v>
          </cell>
          <cell r="L4244">
            <v>15</v>
          </cell>
          <cell r="M4244">
            <v>921</v>
          </cell>
          <cell r="N4244">
            <v>486</v>
          </cell>
        </row>
        <row r="4245">
          <cell r="D4245" t="str">
            <v>HGC-25161189-R</v>
          </cell>
          <cell r="E4245" t="str">
            <v>王世俊 N251015</v>
          </cell>
          <cell r="F4245" t="str">
            <v>PSM-ZM202512170006-0002</v>
          </cell>
          <cell r="G4245" t="str">
            <v>复旦大学附属中山医院</v>
          </cell>
          <cell r="H4245" t="str">
            <v>IDT350</v>
          </cell>
          <cell r="I4245">
            <v>6</v>
          </cell>
          <cell r="J4245" t="str">
            <v>mRNA</v>
          </cell>
          <cell r="K4245">
            <v>62.01</v>
          </cell>
          <cell r="L4245">
            <v>15</v>
          </cell>
          <cell r="M4245">
            <v>930.15</v>
          </cell>
          <cell r="N4245">
            <v>486</v>
          </cell>
        </row>
        <row r="4246">
          <cell r="D4246" t="str">
            <v>HGC-25161190-R</v>
          </cell>
          <cell r="E4246" t="str">
            <v>刘国平 N251016</v>
          </cell>
          <cell r="F4246" t="str">
            <v>PSM-ZM202512170006-0002</v>
          </cell>
          <cell r="G4246" t="str">
            <v>复旦大学附属中山医院</v>
          </cell>
          <cell r="H4246" t="str">
            <v>IDT351</v>
          </cell>
          <cell r="I4246">
            <v>6</v>
          </cell>
          <cell r="J4246" t="str">
            <v>mRNA</v>
          </cell>
          <cell r="K4246">
            <v>52.87</v>
          </cell>
          <cell r="L4246">
            <v>15</v>
          </cell>
          <cell r="M4246">
            <v>793.05</v>
          </cell>
          <cell r="N4246">
            <v>486</v>
          </cell>
        </row>
        <row r="4247">
          <cell r="D4247" t="str">
            <v>HGC-25161191-R</v>
          </cell>
          <cell r="E4247" t="str">
            <v>刘训海 N251027</v>
          </cell>
          <cell r="F4247" t="str">
            <v>PSM-ZM202512170006-0002</v>
          </cell>
          <cell r="G4247" t="str">
            <v>复旦大学附属中山医院</v>
          </cell>
          <cell r="H4247" t="str">
            <v>IDT352</v>
          </cell>
          <cell r="I4247">
            <v>6</v>
          </cell>
          <cell r="J4247" t="str">
            <v>mRNA</v>
          </cell>
          <cell r="K4247">
            <v>51.63</v>
          </cell>
          <cell r="L4247">
            <v>15</v>
          </cell>
          <cell r="M4247">
            <v>774.45</v>
          </cell>
          <cell r="N4247">
            <v>486</v>
          </cell>
        </row>
        <row r="4248">
          <cell r="D4248" t="str">
            <v>HGC-25161195-R</v>
          </cell>
          <cell r="E4248" t="str">
            <v>李卫堂 N251111</v>
          </cell>
          <cell r="F4248" t="str">
            <v>PSM-ZM202512170006-0002</v>
          </cell>
          <cell r="G4248" t="str">
            <v>复旦大学附属中山医院</v>
          </cell>
          <cell r="H4248" t="str">
            <v>IDT354</v>
          </cell>
          <cell r="I4248">
            <v>6</v>
          </cell>
          <cell r="J4248" t="str">
            <v>mRNA</v>
          </cell>
          <cell r="K4248">
            <v>57.4</v>
          </cell>
          <cell r="L4248">
            <v>15</v>
          </cell>
          <cell r="M4248">
            <v>861</v>
          </cell>
          <cell r="N4248">
            <v>486</v>
          </cell>
        </row>
        <row r="4249">
          <cell r="D4249" t="str">
            <v>HGC-25161197-R</v>
          </cell>
          <cell r="E4249" t="str">
            <v>陈佩华 N251117</v>
          </cell>
          <cell r="F4249" t="str">
            <v>PSM-ZM202512170006-0002</v>
          </cell>
          <cell r="G4249" t="str">
            <v>复旦大学附属中山医院</v>
          </cell>
          <cell r="H4249" t="str">
            <v>IDT355</v>
          </cell>
          <cell r="I4249">
            <v>6</v>
          </cell>
          <cell r="J4249" t="str">
            <v>mRNA</v>
          </cell>
          <cell r="K4249">
            <v>54.68</v>
          </cell>
          <cell r="L4249">
            <v>15</v>
          </cell>
          <cell r="M4249">
            <v>820.2</v>
          </cell>
          <cell r="N4249">
            <v>486</v>
          </cell>
        </row>
        <row r="4250">
          <cell r="D4250" t="str">
            <v>HGC-25161199-R</v>
          </cell>
          <cell r="E4250" t="str">
            <v>张兴林 N251124</v>
          </cell>
          <cell r="F4250" t="str">
            <v>PSM-ZM202512170006-0002</v>
          </cell>
          <cell r="G4250" t="str">
            <v>复旦大学附属中山医院</v>
          </cell>
          <cell r="H4250" t="str">
            <v>IDT357</v>
          </cell>
          <cell r="I4250">
            <v>6</v>
          </cell>
          <cell r="J4250" t="str">
            <v>mRNA</v>
          </cell>
          <cell r="K4250">
            <v>57.81</v>
          </cell>
          <cell r="L4250">
            <v>15</v>
          </cell>
          <cell r="M4250">
            <v>867.15</v>
          </cell>
          <cell r="N4250">
            <v>486</v>
          </cell>
        </row>
        <row r="4251">
          <cell r="D4251" t="str">
            <v>HGC-25161200-R</v>
          </cell>
          <cell r="E4251" t="str">
            <v>易友金 N251124</v>
          </cell>
          <cell r="F4251" t="str">
            <v>PSM-ZM202512170006-0002</v>
          </cell>
          <cell r="G4251" t="str">
            <v>复旦大学附属中山医院</v>
          </cell>
          <cell r="H4251" t="str">
            <v>IDT358</v>
          </cell>
          <cell r="I4251">
            <v>6</v>
          </cell>
          <cell r="J4251" t="str">
            <v>mRNA</v>
          </cell>
          <cell r="K4251">
            <v>54.22</v>
          </cell>
          <cell r="L4251">
            <v>15</v>
          </cell>
          <cell r="M4251">
            <v>813.3</v>
          </cell>
          <cell r="N4251">
            <v>486</v>
          </cell>
        </row>
        <row r="4252">
          <cell r="D4252" t="str">
            <v>HGC-25161205-R</v>
          </cell>
          <cell r="E4252" t="str">
            <v>陈卫清 N251211</v>
          </cell>
          <cell r="F4252" t="str">
            <v>PSM-ZM202512170006-0002</v>
          </cell>
          <cell r="G4252" t="str">
            <v>复旦大学附属中山医院</v>
          </cell>
          <cell r="H4252" t="str">
            <v>IDT361</v>
          </cell>
          <cell r="I4252">
            <v>6</v>
          </cell>
          <cell r="J4252" t="str">
            <v>mRNA</v>
          </cell>
          <cell r="K4252">
            <v>62.29</v>
          </cell>
          <cell r="L4252">
            <v>15</v>
          </cell>
          <cell r="M4252">
            <v>934.35</v>
          </cell>
          <cell r="N4252">
            <v>486</v>
          </cell>
        </row>
        <row r="4253">
          <cell r="D4253" t="str">
            <v>HGC-25161206-R</v>
          </cell>
          <cell r="E4253" t="str">
            <v>朱记东 T250331</v>
          </cell>
          <cell r="F4253" t="str">
            <v>PSM-ZM202512170006-0002</v>
          </cell>
          <cell r="G4253" t="str">
            <v>复旦大学附属中山医院</v>
          </cell>
          <cell r="H4253" t="str">
            <v>IDT362</v>
          </cell>
          <cell r="I4253">
            <v>6</v>
          </cell>
          <cell r="J4253" t="str">
            <v>mRNA</v>
          </cell>
          <cell r="K4253">
            <v>77.14</v>
          </cell>
          <cell r="L4253">
            <v>15</v>
          </cell>
          <cell r="M4253">
            <v>1157.1</v>
          </cell>
          <cell r="N4253">
            <v>486</v>
          </cell>
        </row>
        <row r="4254">
          <cell r="D4254" t="str">
            <v>HGC-25161207-R</v>
          </cell>
          <cell r="E4254" t="str">
            <v>曾跃雄 T250401</v>
          </cell>
          <cell r="F4254" t="str">
            <v>PSM-ZM202512170006-0002</v>
          </cell>
          <cell r="G4254" t="str">
            <v>复旦大学附属中山医院</v>
          </cell>
          <cell r="H4254" t="str">
            <v>IDT363</v>
          </cell>
          <cell r="I4254">
            <v>6</v>
          </cell>
          <cell r="J4254" t="str">
            <v>mRNA</v>
          </cell>
          <cell r="K4254">
            <v>77.08</v>
          </cell>
          <cell r="L4254">
            <v>15</v>
          </cell>
          <cell r="M4254">
            <v>1156.2</v>
          </cell>
          <cell r="N4254">
            <v>486</v>
          </cell>
        </row>
        <row r="4255">
          <cell r="D4255" t="str">
            <v>HGC-25161208-R</v>
          </cell>
          <cell r="E4255" t="str">
            <v>吴其友 T250403</v>
          </cell>
          <cell r="F4255" t="str">
            <v>PSM-ZM202512170006-0002</v>
          </cell>
          <cell r="G4255" t="str">
            <v>复旦大学附属中山医院</v>
          </cell>
          <cell r="H4255" t="str">
            <v>IDT364</v>
          </cell>
          <cell r="I4255">
            <v>6</v>
          </cell>
          <cell r="J4255" t="str">
            <v>mRNA</v>
          </cell>
          <cell r="K4255">
            <v>72.26</v>
          </cell>
          <cell r="L4255">
            <v>15</v>
          </cell>
          <cell r="M4255">
            <v>1083.9</v>
          </cell>
          <cell r="N4255">
            <v>486</v>
          </cell>
        </row>
        <row r="4256">
          <cell r="D4256" t="str">
            <v>HGC-25161210-R</v>
          </cell>
          <cell r="E4256" t="str">
            <v>徐鼎荣 T250411</v>
          </cell>
          <cell r="F4256" t="str">
            <v>PSM-ZM202512170006-0002</v>
          </cell>
          <cell r="G4256" t="str">
            <v>复旦大学附属中山医院</v>
          </cell>
          <cell r="H4256" t="str">
            <v>IDT366</v>
          </cell>
          <cell r="I4256">
            <v>6</v>
          </cell>
          <cell r="J4256" t="str">
            <v>mRNA</v>
          </cell>
          <cell r="K4256">
            <v>84.28</v>
          </cell>
          <cell r="L4256">
            <v>15</v>
          </cell>
          <cell r="M4256">
            <v>1264.2</v>
          </cell>
          <cell r="N4256">
            <v>486</v>
          </cell>
        </row>
        <row r="4257">
          <cell r="D4257" t="str">
            <v>HGC-25161212-R</v>
          </cell>
          <cell r="E4257" t="str">
            <v>朱秀玲 T250418</v>
          </cell>
          <cell r="F4257" t="str">
            <v>PSM-ZM202512170006-0002</v>
          </cell>
          <cell r="G4257" t="str">
            <v>复旦大学附属中山医院</v>
          </cell>
          <cell r="H4257" t="str">
            <v>IDT368</v>
          </cell>
          <cell r="I4257">
            <v>6</v>
          </cell>
          <cell r="J4257" t="str">
            <v>mRNA</v>
          </cell>
          <cell r="K4257">
            <v>53.16</v>
          </cell>
          <cell r="L4257">
            <v>15</v>
          </cell>
          <cell r="M4257">
            <v>797.4</v>
          </cell>
          <cell r="N4257">
            <v>486</v>
          </cell>
        </row>
        <row r="4258">
          <cell r="D4258" t="str">
            <v>HGC-25161213-R</v>
          </cell>
          <cell r="E4258" t="str">
            <v>余建成 T250424</v>
          </cell>
          <cell r="F4258" t="str">
            <v>PSM-ZM202512170006-0002</v>
          </cell>
          <cell r="G4258" t="str">
            <v>复旦大学附属中山医院</v>
          </cell>
          <cell r="H4258" t="str">
            <v>IDT369</v>
          </cell>
          <cell r="I4258">
            <v>6</v>
          </cell>
          <cell r="J4258" t="str">
            <v>mRNA</v>
          </cell>
          <cell r="K4258">
            <v>63.04</v>
          </cell>
          <cell r="L4258">
            <v>15</v>
          </cell>
          <cell r="M4258">
            <v>945.6</v>
          </cell>
          <cell r="N4258">
            <v>486</v>
          </cell>
        </row>
        <row r="4259">
          <cell r="D4259" t="str">
            <v>HGC-25161215-R</v>
          </cell>
          <cell r="E4259" t="str">
            <v>罗才长 T250509</v>
          </cell>
          <cell r="F4259" t="str">
            <v>PSM-ZM202512170006-0002</v>
          </cell>
          <cell r="G4259" t="str">
            <v>复旦大学附属中山医院</v>
          </cell>
          <cell r="H4259" t="str">
            <v>IDT371</v>
          </cell>
          <cell r="I4259">
            <v>6</v>
          </cell>
          <cell r="J4259" t="str">
            <v>mRNA</v>
          </cell>
          <cell r="K4259">
            <v>55.96</v>
          </cell>
          <cell r="L4259">
            <v>15</v>
          </cell>
          <cell r="M4259">
            <v>839.4</v>
          </cell>
          <cell r="N4259">
            <v>486</v>
          </cell>
        </row>
        <row r="4260">
          <cell r="D4260" t="str">
            <v>HGC-25161216-R</v>
          </cell>
          <cell r="E4260" t="str">
            <v>陈新极 T250519</v>
          </cell>
          <cell r="F4260" t="str">
            <v>PSM-ZM202512170006-0002</v>
          </cell>
          <cell r="G4260" t="str">
            <v>复旦大学附属中山医院</v>
          </cell>
          <cell r="H4260" t="str">
            <v>IDT372</v>
          </cell>
          <cell r="I4260">
            <v>6</v>
          </cell>
          <cell r="J4260" t="str">
            <v>mRNA</v>
          </cell>
          <cell r="K4260">
            <v>57.93</v>
          </cell>
          <cell r="L4260">
            <v>15</v>
          </cell>
          <cell r="M4260">
            <v>868.95</v>
          </cell>
          <cell r="N4260">
            <v>486</v>
          </cell>
        </row>
        <row r="4261">
          <cell r="D4261" t="str">
            <v>HGC-25161217-R</v>
          </cell>
          <cell r="E4261" t="str">
            <v>程伟 T250528</v>
          </cell>
          <cell r="F4261" t="str">
            <v>PSM-ZM202512170006-0002</v>
          </cell>
          <cell r="G4261" t="str">
            <v>复旦大学附属中山医院</v>
          </cell>
          <cell r="H4261" t="str">
            <v>IDT373</v>
          </cell>
          <cell r="I4261">
            <v>6</v>
          </cell>
          <cell r="J4261" t="str">
            <v>mRNA</v>
          </cell>
          <cell r="K4261">
            <v>78.32</v>
          </cell>
          <cell r="L4261">
            <v>15</v>
          </cell>
          <cell r="M4261">
            <v>1174.8</v>
          </cell>
          <cell r="N4261">
            <v>486</v>
          </cell>
        </row>
        <row r="4262">
          <cell r="D4262" t="str">
            <v>HGC-25161220-R</v>
          </cell>
          <cell r="E4262" t="str">
            <v>黄建辉 T250613</v>
          </cell>
          <cell r="F4262" t="str">
            <v>PSM-ZM202512170006-0002</v>
          </cell>
          <cell r="G4262" t="str">
            <v>复旦大学附属中山医院</v>
          </cell>
          <cell r="H4262" t="str">
            <v>IDT376</v>
          </cell>
          <cell r="I4262">
            <v>6</v>
          </cell>
          <cell r="J4262" t="str">
            <v>mRNA</v>
          </cell>
          <cell r="K4262">
            <v>61.39</v>
          </cell>
          <cell r="L4262">
            <v>15</v>
          </cell>
          <cell r="M4262">
            <v>920.85</v>
          </cell>
          <cell r="N4262">
            <v>486</v>
          </cell>
        </row>
        <row r="4263">
          <cell r="D4263" t="str">
            <v>HGC-26014445</v>
          </cell>
          <cell r="E4263" t="str">
            <v>A-P12-1</v>
          </cell>
          <cell r="F4263" t="str">
            <v>PSM-ZM202509280012-0004</v>
          </cell>
          <cell r="G4263" t="str">
            <v>南方科技大学</v>
          </cell>
          <cell r="H4263" t="str">
            <v>IDT381</v>
          </cell>
          <cell r="I4263">
            <v>6</v>
          </cell>
          <cell r="J4263" t="str">
            <v>mRNA</v>
          </cell>
          <cell r="K4263">
            <v>28.21</v>
          </cell>
          <cell r="L4263">
            <v>40</v>
          </cell>
          <cell r="M4263">
            <v>1128.4</v>
          </cell>
          <cell r="N4263">
            <v>486</v>
          </cell>
        </row>
        <row r="4264">
          <cell r="D4264" t="str">
            <v>HGC-26014446</v>
          </cell>
          <cell r="E4264" t="str">
            <v>A-P12-2</v>
          </cell>
          <cell r="F4264" t="str">
            <v>PSM-ZM202509280012-0004</v>
          </cell>
          <cell r="G4264" t="str">
            <v>南方科技大学</v>
          </cell>
          <cell r="H4264" t="str">
            <v>IDT382</v>
          </cell>
          <cell r="I4264">
            <v>6</v>
          </cell>
          <cell r="J4264" t="str">
            <v>mRNA</v>
          </cell>
          <cell r="K4264">
            <v>26.95</v>
          </cell>
          <cell r="L4264">
            <v>40</v>
          </cell>
          <cell r="M4264">
            <v>1078</v>
          </cell>
          <cell r="N4264">
            <v>486</v>
          </cell>
        </row>
        <row r="4265">
          <cell r="D4265" t="str">
            <v>HGC-26014447</v>
          </cell>
          <cell r="E4265" t="str">
            <v>AY-P12-1</v>
          </cell>
          <cell r="F4265" t="str">
            <v>PSM-ZM202509280012-0004</v>
          </cell>
          <cell r="G4265" t="str">
            <v>南方科技大学</v>
          </cell>
          <cell r="H4265" t="str">
            <v>IDT383</v>
          </cell>
          <cell r="I4265">
            <v>6</v>
          </cell>
          <cell r="J4265" t="str">
            <v>mRNA</v>
          </cell>
          <cell r="K4265">
            <v>23.65</v>
          </cell>
          <cell r="L4265">
            <v>40</v>
          </cell>
          <cell r="M4265">
            <v>946</v>
          </cell>
          <cell r="N4265">
            <v>486</v>
          </cell>
        </row>
        <row r="4266">
          <cell r="D4266" t="str">
            <v>HGC-26014448</v>
          </cell>
          <cell r="E4266" t="str">
            <v>AY-P12-2</v>
          </cell>
          <cell r="F4266" t="str">
            <v>PSM-ZM202509280012-0004</v>
          </cell>
          <cell r="G4266" t="str">
            <v>南方科技大学</v>
          </cell>
          <cell r="H4266" t="str">
            <v>IDT384</v>
          </cell>
          <cell r="I4266">
            <v>6</v>
          </cell>
          <cell r="J4266" t="str">
            <v>mRNA</v>
          </cell>
          <cell r="K4266">
            <v>25.25</v>
          </cell>
          <cell r="L4266">
            <v>40</v>
          </cell>
          <cell r="M4266">
            <v>1010</v>
          </cell>
          <cell r="N4266">
            <v>486</v>
          </cell>
        </row>
        <row r="4267">
          <cell r="D4267" t="str">
            <v>HGC-26017783</v>
          </cell>
          <cell r="E4267" t="str">
            <v>INPUT</v>
          </cell>
          <cell r="F4267" t="str">
            <v>PSM-ZM202601290008-0002</v>
          </cell>
          <cell r="G4267" t="str">
            <v>海军军医大学第二附属医院</v>
          </cell>
          <cell r="H4267" t="str">
            <v>IDT179</v>
          </cell>
          <cell r="I4267">
            <v>6</v>
          </cell>
          <cell r="J4267" t="str">
            <v>chip-seq</v>
          </cell>
          <cell r="K4267">
            <v>29.87</v>
          </cell>
          <cell r="L4267">
            <v>16</v>
          </cell>
          <cell r="M4267">
            <v>477.92</v>
          </cell>
          <cell r="N4267">
            <v>400</v>
          </cell>
        </row>
        <row r="4268">
          <cell r="D4268" t="str">
            <v>HGC-26017784</v>
          </cell>
          <cell r="E4268" t="str">
            <v>NR3C2</v>
          </cell>
          <cell r="F4268" t="str">
            <v>PSM-ZM202601290008-0002</v>
          </cell>
          <cell r="G4268" t="str">
            <v>海军军医大学第二附属医院</v>
          </cell>
          <cell r="H4268" t="str">
            <v>IDT180</v>
          </cell>
          <cell r="I4268">
            <v>6</v>
          </cell>
          <cell r="J4268" t="str">
            <v>chip-seq</v>
          </cell>
          <cell r="K4268">
            <v>15.84</v>
          </cell>
          <cell r="L4268">
            <v>16</v>
          </cell>
          <cell r="M4268">
            <v>253.44</v>
          </cell>
          <cell r="N4268">
            <v>400</v>
          </cell>
        </row>
        <row r="4269">
          <cell r="D4269" t="str">
            <v>JX20260204001WHB-3</v>
          </cell>
          <cell r="E4269">
            <v>68133863</v>
          </cell>
          <cell r="F4269" t="str">
            <v>小海码</v>
          </cell>
          <cell r="G4269" t="str">
            <v>小海码</v>
          </cell>
          <cell r="H4269" t="str">
            <v>IDT153</v>
          </cell>
          <cell r="I4269">
            <v>1.6</v>
          </cell>
          <cell r="J4269" t="str">
            <v>小海码</v>
          </cell>
          <cell r="K4269">
            <v>15.65</v>
          </cell>
          <cell r="L4269">
            <v>18</v>
          </cell>
          <cell r="M4269">
            <v>281.7</v>
          </cell>
          <cell r="N4269">
            <v>420</v>
          </cell>
        </row>
        <row r="4270">
          <cell r="D4270" t="str">
            <v>JX20260204002WHB-3</v>
          </cell>
          <cell r="E4270" t="str">
            <v>63076913QL</v>
          </cell>
          <cell r="F4270" t="str">
            <v>小海码</v>
          </cell>
          <cell r="G4270" t="str">
            <v>小海码</v>
          </cell>
          <cell r="H4270" t="str">
            <v>IDT154</v>
          </cell>
          <cell r="I4270">
            <v>1.6</v>
          </cell>
          <cell r="J4270" t="str">
            <v>小海码</v>
          </cell>
        </row>
        <row r="4271">
          <cell r="D4271" t="str">
            <v>JX20260204003WHB-d</v>
          </cell>
          <cell r="E4271" t="str">
            <v>63088887LX</v>
          </cell>
          <cell r="F4271" t="str">
            <v>小海码</v>
          </cell>
          <cell r="G4271" t="str">
            <v>小海码</v>
          </cell>
          <cell r="H4271" t="str">
            <v>IDT155</v>
          </cell>
          <cell r="I4271">
            <v>1.6</v>
          </cell>
          <cell r="J4271" t="str">
            <v>小海码</v>
          </cell>
        </row>
        <row r="4272">
          <cell r="D4272" t="str">
            <v>JX20260204004WHB-0</v>
          </cell>
          <cell r="E4272" t="str">
            <v>63056550VL</v>
          </cell>
          <cell r="F4272" t="str">
            <v>小海码</v>
          </cell>
          <cell r="G4272" t="str">
            <v>小海码</v>
          </cell>
          <cell r="H4272" t="str">
            <v>IDT156</v>
          </cell>
          <cell r="I4272">
            <v>1.6</v>
          </cell>
          <cell r="J4272" t="str">
            <v>小海码</v>
          </cell>
        </row>
        <row r="4273">
          <cell r="D4273" t="str">
            <v>JX20260209001WHB-3</v>
          </cell>
          <cell r="E4273" t="str">
            <v>63070972DX</v>
          </cell>
          <cell r="F4273" t="str">
            <v>小海码</v>
          </cell>
          <cell r="G4273" t="str">
            <v>小海码</v>
          </cell>
          <cell r="H4273" t="str">
            <v>IDT157</v>
          </cell>
          <cell r="I4273">
            <v>1.6</v>
          </cell>
          <cell r="J4273" t="str">
            <v>小海码</v>
          </cell>
        </row>
        <row r="4274">
          <cell r="D4274" t="str">
            <v>JX20260208006WHB-5</v>
          </cell>
          <cell r="E4274">
            <v>66834649</v>
          </cell>
          <cell r="F4274" t="str">
            <v>小海码</v>
          </cell>
          <cell r="G4274" t="str">
            <v>小海码</v>
          </cell>
          <cell r="H4274" t="str">
            <v>IDT158</v>
          </cell>
          <cell r="I4274">
            <v>1.6</v>
          </cell>
          <cell r="J4274" t="str">
            <v>小海码</v>
          </cell>
        </row>
        <row r="4275">
          <cell r="D4275" t="str">
            <v>JX20260208007WHB-e</v>
          </cell>
          <cell r="E4275">
            <v>62377201</v>
          </cell>
          <cell r="F4275" t="str">
            <v>小海码</v>
          </cell>
          <cell r="G4275" t="str">
            <v>小海码</v>
          </cell>
          <cell r="H4275" t="str">
            <v>IDT159</v>
          </cell>
          <cell r="I4275">
            <v>1.6</v>
          </cell>
          <cell r="J4275" t="str">
            <v>小海码</v>
          </cell>
        </row>
        <row r="4276">
          <cell r="D4276" t="str">
            <v>JX20260208008WHB-2</v>
          </cell>
          <cell r="E4276">
            <v>63434194</v>
          </cell>
          <cell r="F4276" t="str">
            <v>小海码</v>
          </cell>
          <cell r="G4276" t="str">
            <v>小海码</v>
          </cell>
          <cell r="H4276" t="str">
            <v>IDT160</v>
          </cell>
          <cell r="I4276">
            <v>1.6</v>
          </cell>
          <cell r="J4276" t="str">
            <v>小海码</v>
          </cell>
        </row>
        <row r="4277">
          <cell r="D4277" t="str">
            <v>JX20260208009WHB-7</v>
          </cell>
          <cell r="E4277">
            <v>63602425</v>
          </cell>
          <cell r="F4277" t="str">
            <v>小海码</v>
          </cell>
          <cell r="G4277" t="str">
            <v>小海码</v>
          </cell>
          <cell r="H4277" t="str">
            <v>IDT161</v>
          </cell>
          <cell r="I4277">
            <v>1.6</v>
          </cell>
          <cell r="J4277" t="str">
            <v>小海码</v>
          </cell>
        </row>
        <row r="4278">
          <cell r="D4278" t="str">
            <v>JX20260205001ORS-4</v>
          </cell>
          <cell r="E4278" t="str">
            <v>31420224KP</v>
          </cell>
          <cell r="F4278" t="str">
            <v>小海码</v>
          </cell>
          <cell r="G4278" t="str">
            <v>小海码</v>
          </cell>
          <cell r="H4278" t="str">
            <v>IDT166</v>
          </cell>
          <cell r="I4278">
            <v>1.6</v>
          </cell>
          <cell r="J4278" t="str">
            <v>小海码</v>
          </cell>
        </row>
        <row r="4279">
          <cell r="D4279" t="str">
            <v>JX20260208015ORS-d</v>
          </cell>
          <cell r="E4279" t="str">
            <v>32417825RJ</v>
          </cell>
          <cell r="F4279" t="str">
            <v>小海码</v>
          </cell>
          <cell r="G4279" t="str">
            <v>小海码</v>
          </cell>
          <cell r="H4279" t="str">
            <v>IDT177</v>
          </cell>
          <cell r="I4279">
            <v>1.6</v>
          </cell>
          <cell r="J4279" t="str">
            <v>小海码</v>
          </cell>
        </row>
        <row r="4280">
          <cell r="D4280" t="str">
            <v>JX20260208016ORS-0</v>
          </cell>
          <cell r="E4280" t="str">
            <v>32069991KP</v>
          </cell>
          <cell r="F4280" t="str">
            <v>小海码</v>
          </cell>
          <cell r="G4280" t="str">
            <v>小海码</v>
          </cell>
          <cell r="H4280" t="str">
            <v>IDT178</v>
          </cell>
          <cell r="I4280">
            <v>1.6</v>
          </cell>
          <cell r="J4280" t="str">
            <v>小海码</v>
          </cell>
        </row>
        <row r="4281">
          <cell r="D4281" t="str">
            <v>JX20260204005ORS-5</v>
          </cell>
          <cell r="E4281" t="str">
            <v>32647932DU</v>
          </cell>
          <cell r="F4281" t="str">
            <v>小海码</v>
          </cell>
          <cell r="G4281" t="str">
            <v>小海码</v>
          </cell>
          <cell r="H4281" t="str">
            <v>IDT162</v>
          </cell>
          <cell r="I4281">
            <v>8</v>
          </cell>
          <cell r="J4281" t="str">
            <v>小海码</v>
          </cell>
          <cell r="K4281">
            <v>42.38</v>
          </cell>
          <cell r="L4281">
            <v>18</v>
          </cell>
          <cell r="M4281">
            <v>762.84</v>
          </cell>
          <cell r="N4281">
            <v>420</v>
          </cell>
        </row>
        <row r="4282">
          <cell r="D4282" t="str">
            <v>JX20260204006ORS-d</v>
          </cell>
          <cell r="E4282" t="str">
            <v>32268738PJ</v>
          </cell>
          <cell r="F4282" t="str">
            <v>小海码</v>
          </cell>
          <cell r="G4282" t="str">
            <v>小海码</v>
          </cell>
          <cell r="H4282" t="str">
            <v>IDT163</v>
          </cell>
          <cell r="I4282">
            <v>8</v>
          </cell>
          <cell r="J4282" t="str">
            <v>小海码</v>
          </cell>
        </row>
        <row r="4283">
          <cell r="D4283" t="str">
            <v>JX20260204007ORS-0</v>
          </cell>
          <cell r="E4283" t="str">
            <v>63036639GL</v>
          </cell>
          <cell r="F4283" t="str">
            <v>小海码</v>
          </cell>
          <cell r="G4283" t="str">
            <v>小海码</v>
          </cell>
          <cell r="H4283" t="str">
            <v>IDT164</v>
          </cell>
          <cell r="I4283">
            <v>8</v>
          </cell>
          <cell r="J4283" t="str">
            <v>小海码</v>
          </cell>
        </row>
        <row r="4284">
          <cell r="D4284" t="str">
            <v>JX20260204008ORS-0</v>
          </cell>
          <cell r="E4284" t="str">
            <v>63012985JG</v>
          </cell>
          <cell r="F4284" t="str">
            <v>小海码</v>
          </cell>
          <cell r="G4284" t="str">
            <v>小海码</v>
          </cell>
          <cell r="H4284" t="str">
            <v>IDT165</v>
          </cell>
          <cell r="I4284">
            <v>8</v>
          </cell>
          <cell r="J4284" t="str">
            <v>小海码</v>
          </cell>
        </row>
        <row r="4285">
          <cell r="D4285" t="str">
            <v>JX20260205002ORS-8</v>
          </cell>
          <cell r="E4285">
            <v>31122586</v>
          </cell>
          <cell r="F4285" t="str">
            <v>小海码</v>
          </cell>
          <cell r="G4285" t="str">
            <v>小海码</v>
          </cell>
          <cell r="H4285" t="str">
            <v>IDT167</v>
          </cell>
          <cell r="I4285">
            <v>8</v>
          </cell>
          <cell r="J4285" t="str">
            <v>小海码</v>
          </cell>
        </row>
        <row r="4286">
          <cell r="D4286" t="str">
            <v>JX20260206003ORS-6</v>
          </cell>
          <cell r="E4286" t="str">
            <v>62275632WQ</v>
          </cell>
          <cell r="F4286" t="str">
            <v>小海码</v>
          </cell>
          <cell r="G4286" t="str">
            <v>小海码</v>
          </cell>
          <cell r="H4286" t="str">
            <v>IDT168</v>
          </cell>
          <cell r="I4286">
            <v>8</v>
          </cell>
          <cell r="J4286" t="str">
            <v>小海码</v>
          </cell>
        </row>
        <row r="4287">
          <cell r="D4287" t="str">
            <v>JX20260206038ORS-a</v>
          </cell>
          <cell r="E4287" t="str">
            <v>30397955XM</v>
          </cell>
          <cell r="F4287" t="str">
            <v>小海码</v>
          </cell>
          <cell r="G4287" t="str">
            <v>小海码</v>
          </cell>
          <cell r="H4287" t="str">
            <v>IDT169</v>
          </cell>
          <cell r="I4287">
            <v>8</v>
          </cell>
          <cell r="J4287" t="str">
            <v>小海码</v>
          </cell>
        </row>
        <row r="4288">
          <cell r="D4288" t="str">
            <v>JX20260208004ORS-4</v>
          </cell>
          <cell r="E4288" t="str">
            <v>63016116JL</v>
          </cell>
          <cell r="F4288" t="str">
            <v>小海码</v>
          </cell>
          <cell r="G4288" t="str">
            <v>小海码</v>
          </cell>
          <cell r="H4288" t="str">
            <v>IDT174</v>
          </cell>
          <cell r="I4288">
            <v>8</v>
          </cell>
          <cell r="J4288" t="str">
            <v>小海码</v>
          </cell>
        </row>
        <row r="4289">
          <cell r="D4289" t="str">
            <v>JX20260208005ORS-d</v>
          </cell>
          <cell r="E4289" t="str">
            <v>32389674ST</v>
          </cell>
          <cell r="F4289" t="str">
            <v>小海码</v>
          </cell>
          <cell r="G4289" t="str">
            <v>小海码</v>
          </cell>
          <cell r="H4289" t="str">
            <v>IDT175</v>
          </cell>
          <cell r="I4289">
            <v>8</v>
          </cell>
          <cell r="J4289" t="str">
            <v>小海码</v>
          </cell>
        </row>
        <row r="4290">
          <cell r="D4290" t="str">
            <v>JX20260208010ORS-e</v>
          </cell>
          <cell r="E4290">
            <v>30332969</v>
          </cell>
          <cell r="F4290" t="str">
            <v>小海码</v>
          </cell>
          <cell r="G4290" t="str">
            <v>小海码</v>
          </cell>
          <cell r="H4290" t="str">
            <v>IDT176</v>
          </cell>
          <cell r="I4290">
            <v>8</v>
          </cell>
          <cell r="J4290" t="str">
            <v>小海码</v>
          </cell>
          <cell r="K4290">
            <v>46</v>
          </cell>
          <cell r="L4290">
            <v>18</v>
          </cell>
          <cell r="M4290">
            <v>828</v>
          </cell>
          <cell r="N4290">
            <v>420</v>
          </cell>
        </row>
        <row r="4291">
          <cell r="D4291" t="str">
            <v>JX20260208017ORS-a</v>
          </cell>
          <cell r="E4291" t="str">
            <v>35238363LF</v>
          </cell>
          <cell r="F4291" t="str">
            <v>小海码</v>
          </cell>
          <cell r="G4291" t="str">
            <v>小海码</v>
          </cell>
          <cell r="H4291" t="str">
            <v>IDT179</v>
          </cell>
          <cell r="I4291">
            <v>8</v>
          </cell>
          <cell r="J4291" t="str">
            <v>小海码</v>
          </cell>
        </row>
        <row r="4292">
          <cell r="D4292" t="str">
            <v>JX20260208018ORS-f</v>
          </cell>
          <cell r="E4292">
            <v>31260879</v>
          </cell>
          <cell r="F4292" t="str">
            <v>小海码</v>
          </cell>
          <cell r="G4292" t="str">
            <v>小海码</v>
          </cell>
          <cell r="H4292" t="str">
            <v>IDT180</v>
          </cell>
          <cell r="I4292">
            <v>10</v>
          </cell>
          <cell r="J4292" t="str">
            <v>小海码</v>
          </cell>
        </row>
        <row r="4293">
          <cell r="D4293" t="str">
            <v>JX20260208019ORS-f</v>
          </cell>
          <cell r="E4293">
            <v>31262885</v>
          </cell>
          <cell r="F4293" t="str">
            <v>小海码</v>
          </cell>
          <cell r="G4293" t="str">
            <v>小海码</v>
          </cell>
          <cell r="H4293" t="str">
            <v>IDT181</v>
          </cell>
          <cell r="I4293">
            <v>10</v>
          </cell>
          <cell r="J4293" t="str">
            <v>小海码</v>
          </cell>
        </row>
        <row r="4294">
          <cell r="D4294" t="str">
            <v>JX20260208020ORS-1</v>
          </cell>
          <cell r="E4294">
            <v>31265819</v>
          </cell>
          <cell r="F4294" t="str">
            <v>小海码</v>
          </cell>
          <cell r="G4294" t="str">
            <v>小海码</v>
          </cell>
          <cell r="H4294" t="str">
            <v>IDT182</v>
          </cell>
          <cell r="I4294">
            <v>10</v>
          </cell>
          <cell r="J4294" t="str">
            <v>小海码</v>
          </cell>
        </row>
        <row r="4295">
          <cell r="D4295" t="str">
            <v>JX20260208021ORS-4</v>
          </cell>
          <cell r="E4295" t="str">
            <v>30873008DD</v>
          </cell>
          <cell r="F4295" t="str">
            <v>小海码</v>
          </cell>
          <cell r="G4295" t="str">
            <v>小海码</v>
          </cell>
          <cell r="H4295" t="str">
            <v>IDT183</v>
          </cell>
          <cell r="I4295">
            <v>8</v>
          </cell>
          <cell r="J4295" t="str">
            <v>小海码</v>
          </cell>
        </row>
        <row r="4296">
          <cell r="D4296" t="str">
            <v>JX20260209003ORS-b</v>
          </cell>
          <cell r="E4296">
            <v>31225239</v>
          </cell>
          <cell r="F4296" t="str">
            <v>小海码</v>
          </cell>
          <cell r="G4296" t="str">
            <v>小海码</v>
          </cell>
          <cell r="H4296" t="str">
            <v>IDT185</v>
          </cell>
          <cell r="I4296">
            <v>8</v>
          </cell>
          <cell r="J4296" t="str">
            <v>小海码</v>
          </cell>
        </row>
        <row r="4297">
          <cell r="D4297" t="str">
            <v>JX20260209004ORS-a</v>
          </cell>
          <cell r="E4297">
            <v>31502209</v>
          </cell>
          <cell r="F4297" t="str">
            <v>小海码</v>
          </cell>
          <cell r="G4297" t="str">
            <v>小海码</v>
          </cell>
          <cell r="H4297" t="str">
            <v>IDT186</v>
          </cell>
          <cell r="I4297">
            <v>8</v>
          </cell>
          <cell r="J4297" t="str">
            <v>小海码</v>
          </cell>
        </row>
        <row r="4298">
          <cell r="D4298" t="str">
            <v>JX20260208001ORS-5</v>
          </cell>
          <cell r="E4298" t="str">
            <v>32019694VG</v>
          </cell>
          <cell r="F4298" t="str">
            <v>小海码</v>
          </cell>
          <cell r="G4298" t="str">
            <v>小海码</v>
          </cell>
          <cell r="H4298" t="str">
            <v>IDT170</v>
          </cell>
          <cell r="I4298">
            <v>10</v>
          </cell>
          <cell r="J4298" t="str">
            <v>小海码</v>
          </cell>
          <cell r="K4298">
            <v>13.15</v>
          </cell>
          <cell r="L4298">
            <v>18</v>
          </cell>
          <cell r="M4298">
            <v>236.7</v>
          </cell>
          <cell r="N4298">
            <v>420</v>
          </cell>
        </row>
        <row r="4299">
          <cell r="D4299" t="str">
            <v>JX20260208003ORS-6</v>
          </cell>
          <cell r="E4299" t="str">
            <v>32921182RX</v>
          </cell>
          <cell r="F4299" t="str">
            <v>小海码</v>
          </cell>
          <cell r="G4299" t="str">
            <v>小海码</v>
          </cell>
          <cell r="H4299" t="str">
            <v>IDT171</v>
          </cell>
          <cell r="I4299">
            <v>10</v>
          </cell>
          <cell r="J4299" t="str">
            <v>小海码</v>
          </cell>
        </row>
        <row r="4300">
          <cell r="D4300" t="str">
            <v>JX20260208011ORS-6</v>
          </cell>
          <cell r="E4300" t="str">
            <v>32597161DM</v>
          </cell>
          <cell r="F4300" t="str">
            <v>小海码</v>
          </cell>
          <cell r="G4300" t="str">
            <v>小海码</v>
          </cell>
          <cell r="H4300" t="str">
            <v>IDT172</v>
          </cell>
          <cell r="I4300">
            <v>10</v>
          </cell>
          <cell r="J4300" t="str">
            <v>小海码</v>
          </cell>
        </row>
        <row r="4301">
          <cell r="D4301" t="str">
            <v>JX20260208012ORS-0</v>
          </cell>
          <cell r="E4301">
            <v>31068603</v>
          </cell>
          <cell r="F4301" t="str">
            <v>小海码</v>
          </cell>
          <cell r="G4301" t="str">
            <v>小海码</v>
          </cell>
          <cell r="H4301" t="str">
            <v>IDT173</v>
          </cell>
          <cell r="I4301">
            <v>10</v>
          </cell>
          <cell r="J4301" t="str">
            <v>小海码</v>
          </cell>
        </row>
        <row r="4302">
          <cell r="D4302" t="str">
            <v>HGC-26016090</v>
          </cell>
          <cell r="E4302" t="str">
            <v>WES 842-2_Krasimir Traykov Asenov</v>
          </cell>
          <cell r="F4302" t="str">
            <v>HGC20250306005-0553</v>
          </cell>
          <cell r="G4302" t="str">
            <v>Haplox GeneTech (Hong Kong) Limited</v>
          </cell>
          <cell r="H4302" t="str">
            <v>IDT361</v>
          </cell>
          <cell r="I4302">
            <v>12</v>
          </cell>
          <cell r="J4302" t="str">
            <v>WES-IDT</v>
          </cell>
          <cell r="K4302">
            <v>21.1</v>
          </cell>
          <cell r="L4302">
            <v>18</v>
          </cell>
          <cell r="M4302">
            <v>379.8</v>
          </cell>
          <cell r="N4302">
            <v>420</v>
          </cell>
        </row>
        <row r="4303">
          <cell r="D4303" t="str">
            <v>HGC-26016091</v>
          </cell>
          <cell r="E4303" t="str">
            <v>WES 850-3_Martin Svetlinov Minkov</v>
          </cell>
          <cell r="F4303" t="str">
            <v>HGC20250306005-0553</v>
          </cell>
          <cell r="G4303" t="str">
            <v>Haplox GeneTech (Hong Kong) Limited</v>
          </cell>
          <cell r="H4303" t="str">
            <v>IDT362</v>
          </cell>
          <cell r="I4303">
            <v>12</v>
          </cell>
          <cell r="J4303" t="str">
            <v>WES-IDT</v>
          </cell>
        </row>
        <row r="4304">
          <cell r="D4304" t="str">
            <v>HGC-26016092</v>
          </cell>
          <cell r="E4304" t="str">
            <v>Case 2_Eric Polle</v>
          </cell>
          <cell r="F4304" t="str">
            <v>HGC20250306005-0553</v>
          </cell>
          <cell r="G4304" t="str">
            <v>Haplox GeneTech (Hong Kong) Limited</v>
          </cell>
          <cell r="H4304" t="str">
            <v>IDT363</v>
          </cell>
          <cell r="I4304">
            <v>12</v>
          </cell>
          <cell r="J4304" t="str">
            <v>WES-IDT</v>
          </cell>
        </row>
        <row r="4305">
          <cell r="D4305" t="str">
            <v>HGC-26018147</v>
          </cell>
          <cell r="E4305" t="str">
            <v>WES 849-3_Oltean Alexandru</v>
          </cell>
          <cell r="F4305" t="str">
            <v>HGC20250306005-0554</v>
          </cell>
          <cell r="G4305" t="str">
            <v>Haplox GeneTech (Hong Kong) Limited</v>
          </cell>
          <cell r="H4305" t="str">
            <v>IDT364</v>
          </cell>
          <cell r="I4305">
            <v>12</v>
          </cell>
          <cell r="J4305" t="str">
            <v>WES-IDT</v>
          </cell>
        </row>
        <row r="4306">
          <cell r="D4306" t="str">
            <v>HGC-26015347</v>
          </cell>
          <cell r="E4306" t="str">
            <v>CH_tissue</v>
          </cell>
          <cell r="F4306" t="str">
            <v>PSM-ZM202512310020-0006</v>
          </cell>
          <cell r="G4306" t="str">
            <v>中山大学肿瘤防治中心</v>
          </cell>
          <cell r="H4306" t="str">
            <v>IDT368</v>
          </cell>
          <cell r="I4306">
            <v>45</v>
          </cell>
          <cell r="J4306" t="str">
            <v>MRD</v>
          </cell>
          <cell r="K4306">
            <v>21.35</v>
          </cell>
          <cell r="L4306">
            <v>18</v>
          </cell>
          <cell r="M4306">
            <v>384.3</v>
          </cell>
          <cell r="N4306">
            <v>420</v>
          </cell>
        </row>
        <row r="4307">
          <cell r="D4307" t="str">
            <v>HGC-26015348</v>
          </cell>
          <cell r="E4307" t="str">
            <v>CH_gDNA</v>
          </cell>
          <cell r="F4307" t="str">
            <v>PSM-ZM202512310020-0006</v>
          </cell>
          <cell r="G4307" t="str">
            <v>中山大学肿瘤防治中心</v>
          </cell>
          <cell r="H4307" t="str">
            <v>IDT369</v>
          </cell>
          <cell r="I4307">
            <v>15</v>
          </cell>
          <cell r="J4307" t="str">
            <v>MRD</v>
          </cell>
        </row>
        <row r="4308">
          <cell r="D4308" t="str">
            <v>HGC-26003415</v>
          </cell>
          <cell r="E4308" t="str">
            <v>HHP_gDNA</v>
          </cell>
          <cell r="F4308" t="str">
            <v>PSM-ZM202512310020-0001</v>
          </cell>
          <cell r="G4308" t="str">
            <v>中山大学肿瘤防治中心</v>
          </cell>
          <cell r="H4308" t="str">
            <v>UPM43</v>
          </cell>
          <cell r="I4308">
            <v>15</v>
          </cell>
          <cell r="J4308" t="str">
            <v>MRD</v>
          </cell>
          <cell r="K4308">
            <v>1.4</v>
          </cell>
          <cell r="L4308">
            <v>18</v>
          </cell>
          <cell r="M4308">
            <v>25.2</v>
          </cell>
          <cell r="N4308">
            <v>400</v>
          </cell>
        </row>
        <row r="4309">
          <cell r="D4309" t="str">
            <v>HGC-26003416</v>
          </cell>
          <cell r="E4309" t="str">
            <v>HHP_cfDNA_base</v>
          </cell>
          <cell r="F4309" t="str">
            <v>PSM-ZM202512310020-0001</v>
          </cell>
          <cell r="G4309" t="str">
            <v>中山大学肿瘤防治中心</v>
          </cell>
          <cell r="H4309" t="str">
            <v>UPM38</v>
          </cell>
          <cell r="I4309">
            <v>15</v>
          </cell>
          <cell r="J4309" t="str">
            <v>MRD</v>
          </cell>
        </row>
        <row r="4310">
          <cell r="D4310" t="str">
            <v>HGC-26003417</v>
          </cell>
          <cell r="E4310" t="str">
            <v>HHP_cf1</v>
          </cell>
          <cell r="F4310" t="str">
            <v>PSM-ZM202512310020-0002</v>
          </cell>
          <cell r="G4310" t="str">
            <v>中山大学肿瘤防治中心</v>
          </cell>
          <cell r="H4310" t="str">
            <v>UPM39</v>
          </cell>
          <cell r="I4310">
            <v>8</v>
          </cell>
          <cell r="J4310" t="str">
            <v>MRD</v>
          </cell>
        </row>
        <row r="4311">
          <cell r="D4311" t="str">
            <v>HGC-25144856</v>
          </cell>
          <cell r="E4311" t="str">
            <v>YXL_gDNA</v>
          </cell>
          <cell r="F4311" t="str">
            <v>HGC20241230006-0064</v>
          </cell>
          <cell r="G4311" t="str">
            <v>中山大学附属第一医院</v>
          </cell>
          <cell r="H4311" t="str">
            <v>UPM44</v>
          </cell>
          <cell r="I4311">
            <v>15</v>
          </cell>
          <cell r="J4311" t="str">
            <v>MRD</v>
          </cell>
          <cell r="K4311">
            <v>1.339</v>
          </cell>
          <cell r="L4311">
            <v>18</v>
          </cell>
          <cell r="M4311">
            <v>24.102</v>
          </cell>
          <cell r="N4311">
            <v>400</v>
          </cell>
        </row>
        <row r="4312">
          <cell r="D4312" t="str">
            <v>HGC-25144857</v>
          </cell>
          <cell r="E4312" t="str">
            <v>YXL_cfDNA_base</v>
          </cell>
          <cell r="F4312" t="str">
            <v>HGC20241230006-0064</v>
          </cell>
          <cell r="G4312" t="str">
            <v>中山大学附属第一医院</v>
          </cell>
          <cell r="H4312" t="str">
            <v>UPM40</v>
          </cell>
          <cell r="I4312">
            <v>8</v>
          </cell>
          <cell r="J4312" t="str">
            <v>MRD</v>
          </cell>
        </row>
        <row r="4313">
          <cell r="D4313" t="str">
            <v>HGC-26013914</v>
          </cell>
          <cell r="E4313" t="str">
            <v>YXL_cf1</v>
          </cell>
          <cell r="F4313" t="str">
            <v>HGC20241230006-0079</v>
          </cell>
          <cell r="G4313" t="str">
            <v>中山大学附属第一医院</v>
          </cell>
          <cell r="H4313" t="str">
            <v>UPM42</v>
          </cell>
          <cell r="I4313">
            <v>15</v>
          </cell>
          <cell r="J4313" t="str">
            <v>MRD</v>
          </cell>
        </row>
        <row r="4314">
          <cell r="D4314" t="str">
            <v>HGC-26006186</v>
          </cell>
          <cell r="E4314" t="str">
            <v>sgspp1 AFGFP BT-1</v>
          </cell>
          <cell r="F4314" t="str">
            <v>PSM-ZM202509120007-0007</v>
          </cell>
          <cell r="G4314" t="str">
            <v>北京优吉科技有限公司</v>
          </cell>
          <cell r="H4314" t="str">
            <v>IDT338</v>
          </cell>
          <cell r="I4314">
            <v>10</v>
          </cell>
          <cell r="J4314" t="str">
            <v>WES</v>
          </cell>
          <cell r="K4314">
            <v>27.46</v>
          </cell>
          <cell r="L4314">
            <v>18</v>
          </cell>
          <cell r="M4314">
            <v>494.28</v>
          </cell>
          <cell r="N4314">
            <v>320</v>
          </cell>
        </row>
        <row r="4315">
          <cell r="D4315" t="str">
            <v>HGC-26006187</v>
          </cell>
          <cell r="E4315" t="str">
            <v>sgspp1 AFGFP BT-2</v>
          </cell>
          <cell r="F4315" t="str">
            <v>PSM-ZM202509120007-0007</v>
          </cell>
          <cell r="G4315" t="str">
            <v>北京优吉科技有限公司</v>
          </cell>
          <cell r="H4315" t="str">
            <v>IDT339</v>
          </cell>
          <cell r="I4315">
            <v>10</v>
          </cell>
          <cell r="J4315" t="str">
            <v>WES</v>
          </cell>
        </row>
        <row r="4316">
          <cell r="D4316" t="str">
            <v>HGC-26006188</v>
          </cell>
          <cell r="E4316" t="str">
            <v>sgspp1 AFGFP BT-3</v>
          </cell>
          <cell r="F4316" t="str">
            <v>PSM-ZM202509120007-0007</v>
          </cell>
          <cell r="G4316" t="str">
            <v>北京优吉科技有限公司</v>
          </cell>
          <cell r="H4316" t="str">
            <v>IDT340</v>
          </cell>
          <cell r="I4316">
            <v>10</v>
          </cell>
          <cell r="J4316" t="str">
            <v>WES</v>
          </cell>
        </row>
        <row r="4317">
          <cell r="D4317" t="str">
            <v>HGC-26008497</v>
          </cell>
          <cell r="E4317" t="str">
            <v>AFGFP BT 7 weeks-1</v>
          </cell>
          <cell r="F4317" t="str">
            <v>PSM-ZM202509120007-0008</v>
          </cell>
          <cell r="G4317" t="str">
            <v>北京优吉科技有限公司</v>
          </cell>
          <cell r="H4317" t="str">
            <v>IDT341</v>
          </cell>
          <cell r="I4317">
            <v>10</v>
          </cell>
          <cell r="J4317" t="str">
            <v>WES</v>
          </cell>
        </row>
        <row r="4318">
          <cell r="D4318" t="str">
            <v>HGC-26008498</v>
          </cell>
          <cell r="E4318" t="str">
            <v>AFGFP BT 7 weeks-2</v>
          </cell>
          <cell r="F4318" t="str">
            <v>PSM-ZM202509120007-0008</v>
          </cell>
          <cell r="G4318" t="str">
            <v>北京优吉科技有限公司</v>
          </cell>
          <cell r="H4318" t="str">
            <v>IDT342</v>
          </cell>
          <cell r="I4318">
            <v>10</v>
          </cell>
          <cell r="J4318" t="str">
            <v>WES</v>
          </cell>
        </row>
        <row r="4319">
          <cell r="D4319" t="str">
            <v>HGC-26008499</v>
          </cell>
          <cell r="E4319" t="str">
            <v>AFGFP BT 7 weeks-3</v>
          </cell>
          <cell r="F4319" t="str">
            <v>PSM-ZM202509120007-0008</v>
          </cell>
          <cell r="G4319" t="str">
            <v>北京优吉科技有限公司</v>
          </cell>
          <cell r="H4319" t="str">
            <v>IDT343</v>
          </cell>
          <cell r="I4319">
            <v>10</v>
          </cell>
          <cell r="J4319" t="str">
            <v>WES</v>
          </cell>
        </row>
        <row r="4320">
          <cell r="D4320" t="str">
            <v>HGC-26008500</v>
          </cell>
          <cell r="E4320" t="str">
            <v>hp54 AFGFP BT-1</v>
          </cell>
          <cell r="F4320" t="str">
            <v>PSM-ZM202509120007-0008</v>
          </cell>
          <cell r="G4320" t="str">
            <v>北京优吉科技有限公司</v>
          </cell>
          <cell r="H4320" t="str">
            <v>IDT344</v>
          </cell>
          <cell r="I4320">
            <v>10</v>
          </cell>
          <cell r="J4320" t="str">
            <v>WES</v>
          </cell>
          <cell r="K4320">
            <v>23.26</v>
          </cell>
          <cell r="L4320">
            <v>18</v>
          </cell>
          <cell r="M4320">
            <v>418.68</v>
          </cell>
          <cell r="N4320">
            <v>320</v>
          </cell>
        </row>
        <row r="4321">
          <cell r="D4321" t="str">
            <v>HGC-26008501</v>
          </cell>
          <cell r="E4321" t="str">
            <v>hp54 AFGFP BT-2</v>
          </cell>
          <cell r="F4321" t="str">
            <v>PSM-ZM202509120007-0008</v>
          </cell>
          <cell r="G4321" t="str">
            <v>北京优吉科技有限公司</v>
          </cell>
          <cell r="H4321" t="str">
            <v>IDT345</v>
          </cell>
          <cell r="I4321">
            <v>10</v>
          </cell>
          <cell r="J4321" t="str">
            <v>WES</v>
          </cell>
        </row>
        <row r="4322">
          <cell r="D4322" t="str">
            <v>HGC-26008502</v>
          </cell>
          <cell r="E4322" t="str">
            <v>hp54 AFGFP BT-3</v>
          </cell>
          <cell r="F4322" t="str">
            <v>PSM-ZM202509120007-0008</v>
          </cell>
          <cell r="G4322" t="str">
            <v>北京优吉科技有限公司</v>
          </cell>
          <cell r="H4322" t="str">
            <v>IDT346</v>
          </cell>
          <cell r="I4322">
            <v>10</v>
          </cell>
          <cell r="J4322" t="str">
            <v>WES</v>
          </cell>
        </row>
        <row r="4323">
          <cell r="D4323" t="str">
            <v>HGC-26008503</v>
          </cell>
          <cell r="E4323" t="str">
            <v>oespp1 AFGFP BT-1</v>
          </cell>
          <cell r="F4323" t="str">
            <v>PSM-ZM202509120007-0008</v>
          </cell>
          <cell r="G4323" t="str">
            <v>北京优吉科技有限公司</v>
          </cell>
          <cell r="H4323" t="str">
            <v>IDT347</v>
          </cell>
          <cell r="I4323">
            <v>10</v>
          </cell>
          <cell r="J4323" t="str">
            <v>WES</v>
          </cell>
        </row>
        <row r="4324">
          <cell r="D4324" t="str">
            <v>HGC-26008504</v>
          </cell>
          <cell r="E4324" t="str">
            <v>oespp1 AFGFP BT-2</v>
          </cell>
          <cell r="F4324" t="str">
            <v>PSM-ZM202509120007-0008</v>
          </cell>
          <cell r="G4324" t="str">
            <v>北京优吉科技有限公司</v>
          </cell>
          <cell r="H4324" t="str">
            <v>IDT348</v>
          </cell>
          <cell r="I4324">
            <v>10</v>
          </cell>
          <cell r="J4324" t="str">
            <v>WES</v>
          </cell>
        </row>
        <row r="4325">
          <cell r="D4325" t="str">
            <v>HGC-26008505</v>
          </cell>
          <cell r="E4325" t="str">
            <v>oespp1 AFGFP BT-3</v>
          </cell>
          <cell r="F4325" t="str">
            <v>PSM-ZM202509120007-0008</v>
          </cell>
          <cell r="G4325" t="str">
            <v>北京优吉科技有限公司</v>
          </cell>
          <cell r="H4325" t="str">
            <v>IDT349</v>
          </cell>
          <cell r="I4325">
            <v>10</v>
          </cell>
          <cell r="J4325" t="str">
            <v>WES</v>
          </cell>
        </row>
        <row r="4326">
          <cell r="D4326" t="str">
            <v>HGC-26016885</v>
          </cell>
          <cell r="E4326" t="str">
            <v>TQB2102-II-04-01-01025 Pre</v>
          </cell>
          <cell r="F4326" t="str">
            <v>PSM-ZM202508080009-0007</v>
          </cell>
          <cell r="G4326" t="str">
            <v>正大天晴药业集团股份有限公司</v>
          </cell>
          <cell r="H4326" t="str">
            <v>IDT289</v>
          </cell>
          <cell r="I4326">
            <v>12</v>
          </cell>
          <cell r="J4326" t="str">
            <v>LncRNA-T7</v>
          </cell>
          <cell r="K4326">
            <v>58.99</v>
          </cell>
          <cell r="L4326">
            <v>35</v>
          </cell>
          <cell r="M4326">
            <v>2064.65</v>
          </cell>
          <cell r="N4326">
            <v>480</v>
          </cell>
        </row>
        <row r="4327">
          <cell r="D4327" t="str">
            <v>HGC-26015245-lnc</v>
          </cell>
          <cell r="E4327" t="str">
            <v>SV23-1</v>
          </cell>
          <cell r="F4327" t="str">
            <v>PSM-ZM202512120001-0001</v>
          </cell>
          <cell r="G4327" t="str">
            <v>一始（杭州）医疗科技有限公司</v>
          </cell>
          <cell r="H4327" t="str">
            <v>IDT290</v>
          </cell>
          <cell r="I4327">
            <v>15</v>
          </cell>
          <cell r="J4327" t="str">
            <v>lncRNA</v>
          </cell>
          <cell r="K4327">
            <v>3.47</v>
          </cell>
          <cell r="L4327">
            <v>20</v>
          </cell>
          <cell r="M4327">
            <v>69.4</v>
          </cell>
          <cell r="N4327">
            <v>480</v>
          </cell>
        </row>
        <row r="4328">
          <cell r="D4328" t="str">
            <v>HGC-26015246-lnc</v>
          </cell>
          <cell r="E4328" t="str">
            <v>SV51-1</v>
          </cell>
          <cell r="F4328" t="str">
            <v>PSM-ZM202512120001-0001</v>
          </cell>
          <cell r="G4328" t="str">
            <v>一始（杭州）医疗科技有限公司</v>
          </cell>
          <cell r="H4328" t="str">
            <v>IDT291</v>
          </cell>
          <cell r="I4328">
            <v>15</v>
          </cell>
          <cell r="J4328" t="str">
            <v>lncRNA</v>
          </cell>
          <cell r="K4328">
            <v>2.88</v>
          </cell>
          <cell r="L4328">
            <v>20</v>
          </cell>
          <cell r="M4328">
            <v>57.6</v>
          </cell>
          <cell r="N4328">
            <v>480</v>
          </cell>
        </row>
        <row r="4329">
          <cell r="D4329" t="str">
            <v>HGC-26017518</v>
          </cell>
          <cell r="E4329" t="str">
            <v>EA_AAV_1</v>
          </cell>
          <cell r="F4329" t="str">
            <v>PSM-ZM202512020001-0002</v>
          </cell>
          <cell r="G4329" t="str">
            <v>江西中医药大学</v>
          </cell>
          <cell r="H4329" t="str">
            <v>IDT292</v>
          </cell>
          <cell r="I4329">
            <v>12</v>
          </cell>
          <cell r="J4329" t="str">
            <v>LncRNA</v>
          </cell>
          <cell r="K4329">
            <v>10.25</v>
          </cell>
          <cell r="L4329">
            <v>20</v>
          </cell>
          <cell r="M4329">
            <v>205</v>
          </cell>
          <cell r="N4329">
            <v>480</v>
          </cell>
        </row>
        <row r="4330">
          <cell r="D4330" t="str">
            <v>HGC-26017519</v>
          </cell>
          <cell r="E4330" t="str">
            <v>EA_AAV_2</v>
          </cell>
          <cell r="F4330" t="str">
            <v>PSM-ZM202512020001-0002</v>
          </cell>
          <cell r="G4330" t="str">
            <v>江西中医药大学</v>
          </cell>
          <cell r="H4330" t="str">
            <v>IDT293</v>
          </cell>
          <cell r="I4330">
            <v>12</v>
          </cell>
          <cell r="J4330" t="str">
            <v>LncRNA</v>
          </cell>
          <cell r="K4330">
            <v>55.75</v>
          </cell>
          <cell r="L4330">
            <v>20</v>
          </cell>
          <cell r="M4330">
            <v>1115</v>
          </cell>
          <cell r="N4330">
            <v>480</v>
          </cell>
        </row>
        <row r="4331">
          <cell r="D4331" t="str">
            <v>HGC-26017520</v>
          </cell>
          <cell r="E4331" t="str">
            <v>EA_AAV_3</v>
          </cell>
          <cell r="F4331" t="str">
            <v>PSM-ZM202512020001-0002</v>
          </cell>
          <cell r="G4331" t="str">
            <v>江西中医药大学</v>
          </cell>
          <cell r="H4331" t="str">
            <v>IDT294</v>
          </cell>
          <cell r="I4331">
            <v>12</v>
          </cell>
          <cell r="J4331" t="str">
            <v>LncRNA</v>
          </cell>
          <cell r="K4331">
            <v>59.53</v>
          </cell>
          <cell r="L4331">
            <v>20</v>
          </cell>
          <cell r="M4331">
            <v>1190.6</v>
          </cell>
          <cell r="N4331">
            <v>480</v>
          </cell>
        </row>
        <row r="4332">
          <cell r="D4332" t="str">
            <v>HGC-26017521</v>
          </cell>
          <cell r="E4332" t="str">
            <v>EA_1</v>
          </cell>
          <cell r="F4332" t="str">
            <v>PSM-ZM202512020001-0002</v>
          </cell>
          <cell r="G4332" t="str">
            <v>江西中医药大学</v>
          </cell>
          <cell r="H4332" t="str">
            <v>IDT295</v>
          </cell>
          <cell r="I4332">
            <v>12</v>
          </cell>
          <cell r="J4332" t="str">
            <v>LncRNA</v>
          </cell>
          <cell r="K4332">
            <v>21.28</v>
          </cell>
          <cell r="L4332">
            <v>20</v>
          </cell>
          <cell r="M4332">
            <v>425.6</v>
          </cell>
          <cell r="N4332">
            <v>480</v>
          </cell>
        </row>
        <row r="4333">
          <cell r="D4333" t="str">
            <v>HGC-26017522</v>
          </cell>
          <cell r="E4333" t="str">
            <v>EA_2</v>
          </cell>
          <cell r="F4333" t="str">
            <v>PSM-ZM202512020001-0002</v>
          </cell>
          <cell r="G4333" t="str">
            <v>江西中医药大学</v>
          </cell>
          <cell r="H4333" t="str">
            <v>IDT296</v>
          </cell>
          <cell r="I4333">
            <v>12</v>
          </cell>
          <cell r="J4333" t="str">
            <v>LncRNA</v>
          </cell>
          <cell r="K4333">
            <v>12.67</v>
          </cell>
          <cell r="L4333">
            <v>20</v>
          </cell>
          <cell r="M4333">
            <v>253.4</v>
          </cell>
          <cell r="N4333">
            <v>480</v>
          </cell>
        </row>
        <row r="4334">
          <cell r="D4334" t="str">
            <v>HGC-26017523</v>
          </cell>
          <cell r="E4334" t="str">
            <v>EA_NCL_1</v>
          </cell>
          <cell r="F4334" t="str">
            <v>PSM-ZM202512020001-0002</v>
          </cell>
          <cell r="G4334" t="str">
            <v>江西中医药大学</v>
          </cell>
          <cell r="H4334" t="str">
            <v>IDT297</v>
          </cell>
          <cell r="I4334">
            <v>12</v>
          </cell>
          <cell r="J4334" t="str">
            <v>LncRNA</v>
          </cell>
          <cell r="K4334">
            <v>17.85</v>
          </cell>
          <cell r="L4334">
            <v>20</v>
          </cell>
          <cell r="M4334">
            <v>357</v>
          </cell>
          <cell r="N4334">
            <v>480</v>
          </cell>
        </row>
        <row r="4335">
          <cell r="D4335" t="str">
            <v>HGC-26017524</v>
          </cell>
          <cell r="E4335" t="str">
            <v>EA_NCL_2</v>
          </cell>
          <cell r="F4335" t="str">
            <v>PSM-ZM202512020001-0002</v>
          </cell>
          <cell r="G4335" t="str">
            <v>江西中医药大学</v>
          </cell>
          <cell r="H4335" t="str">
            <v>IDT298</v>
          </cell>
          <cell r="I4335">
            <v>12</v>
          </cell>
          <cell r="J4335" t="str">
            <v>LncRNA</v>
          </cell>
          <cell r="K4335">
            <v>15.53</v>
          </cell>
          <cell r="L4335">
            <v>20</v>
          </cell>
          <cell r="M4335">
            <v>310.6</v>
          </cell>
          <cell r="N4335">
            <v>480</v>
          </cell>
        </row>
        <row r="4336">
          <cell r="D4336" t="str">
            <v>HGC-26017525</v>
          </cell>
          <cell r="E4336" t="str">
            <v>M1</v>
          </cell>
          <cell r="F4336" t="str">
            <v>PSM-ZM202512020001-0002</v>
          </cell>
          <cell r="G4336" t="str">
            <v>江西中医药大学</v>
          </cell>
          <cell r="H4336" t="str">
            <v>IDT299</v>
          </cell>
          <cell r="I4336">
            <v>12</v>
          </cell>
          <cell r="J4336" t="str">
            <v>LncRNA</v>
          </cell>
          <cell r="K4336">
            <v>12.94</v>
          </cell>
          <cell r="L4336">
            <v>20</v>
          </cell>
          <cell r="M4336">
            <v>258.8</v>
          </cell>
          <cell r="N4336">
            <v>480</v>
          </cell>
        </row>
        <row r="4337">
          <cell r="D4337" t="str">
            <v>HGC-26017526</v>
          </cell>
          <cell r="E4337" t="str">
            <v>M2</v>
          </cell>
          <cell r="F4337" t="str">
            <v>PSM-ZM202512020001-0002</v>
          </cell>
          <cell r="G4337" t="str">
            <v>江西中医药大学</v>
          </cell>
          <cell r="H4337" t="str">
            <v>IDT300</v>
          </cell>
          <cell r="I4337">
            <v>12</v>
          </cell>
          <cell r="J4337" t="str">
            <v>LncRNA</v>
          </cell>
          <cell r="K4337">
            <v>28.07</v>
          </cell>
          <cell r="L4337">
            <v>20</v>
          </cell>
          <cell r="M4337">
            <v>561.4</v>
          </cell>
          <cell r="N4337">
            <v>480</v>
          </cell>
        </row>
        <row r="4338">
          <cell r="D4338" t="str">
            <v>HGC-26015245-small</v>
          </cell>
          <cell r="E4338" t="str">
            <v>SV23-1</v>
          </cell>
          <cell r="F4338" t="str">
            <v>PSM-ZM202512120001-0001</v>
          </cell>
          <cell r="G4338" t="str">
            <v>一始（杭州）医疗科技有限公司</v>
          </cell>
          <cell r="H4338" t="str">
            <v>ABS66</v>
          </cell>
          <cell r="I4338">
            <v>3</v>
          </cell>
          <cell r="J4338" t="str">
            <v>smallRNA</v>
          </cell>
          <cell r="K4338">
            <v>34.83</v>
          </cell>
          <cell r="L4338">
            <v>20</v>
          </cell>
          <cell r="M4338">
            <v>696.6</v>
          </cell>
          <cell r="N4338">
            <v>170</v>
          </cell>
        </row>
        <row r="4339">
          <cell r="D4339" t="str">
            <v>HGC-26015246-small</v>
          </cell>
          <cell r="E4339" t="str">
            <v>SV51-1</v>
          </cell>
          <cell r="F4339" t="str">
            <v>PSM-ZM202512120001-0001</v>
          </cell>
          <cell r="G4339" t="str">
            <v>一始（杭州）医疗科技有限公司</v>
          </cell>
          <cell r="H4339" t="str">
            <v>ABS67</v>
          </cell>
          <cell r="I4339">
            <v>3</v>
          </cell>
          <cell r="J4339" t="str">
            <v>smallRNA</v>
          </cell>
          <cell r="K4339">
            <v>33.62</v>
          </cell>
          <cell r="L4339">
            <v>20</v>
          </cell>
          <cell r="M4339">
            <v>672.4</v>
          </cell>
          <cell r="N4339">
            <v>170</v>
          </cell>
        </row>
        <row r="4340">
          <cell r="D4340" t="str">
            <v>HGC-26018275</v>
          </cell>
          <cell r="E4340" t="str">
            <v>Ctrl1</v>
          </cell>
          <cell r="F4340" t="str">
            <v>PSM-ZM202602020009-0001</v>
          </cell>
          <cell r="G4340" t="str">
            <v>南昌大学</v>
          </cell>
          <cell r="H4340" t="str">
            <v>ABS68</v>
          </cell>
          <cell r="I4340">
            <v>5</v>
          </cell>
          <cell r="J4340" t="str">
            <v>smallRNA</v>
          </cell>
          <cell r="K4340">
            <v>34.91</v>
          </cell>
          <cell r="L4340">
            <v>20</v>
          </cell>
          <cell r="M4340">
            <v>698.2</v>
          </cell>
          <cell r="N4340">
            <v>155</v>
          </cell>
        </row>
        <row r="4341">
          <cell r="D4341" t="str">
            <v>HGC-26018276</v>
          </cell>
          <cell r="E4341" t="str">
            <v>Ctrl2</v>
          </cell>
          <cell r="F4341" t="str">
            <v>PSM-ZM202602020009-0001</v>
          </cell>
          <cell r="G4341" t="str">
            <v>南昌大学</v>
          </cell>
          <cell r="H4341" t="str">
            <v>ABS69</v>
          </cell>
          <cell r="I4341">
            <v>5</v>
          </cell>
          <cell r="J4341" t="str">
            <v>smallRNA</v>
          </cell>
          <cell r="K4341">
            <v>35.8</v>
          </cell>
          <cell r="L4341">
            <v>20</v>
          </cell>
          <cell r="M4341">
            <v>716</v>
          </cell>
          <cell r="N4341">
            <v>155</v>
          </cell>
        </row>
        <row r="4342">
          <cell r="D4342" t="str">
            <v>HGC-26018277</v>
          </cell>
          <cell r="E4342" t="str">
            <v>Ctrl3</v>
          </cell>
          <cell r="F4342" t="str">
            <v>PSM-ZM202602020009-0001</v>
          </cell>
          <cell r="G4342" t="str">
            <v>南昌大学</v>
          </cell>
          <cell r="H4342" t="str">
            <v>ABS70</v>
          </cell>
          <cell r="I4342">
            <v>5</v>
          </cell>
          <cell r="J4342" t="str">
            <v>smallRNA</v>
          </cell>
          <cell r="K4342">
            <v>34.32</v>
          </cell>
          <cell r="L4342">
            <v>20</v>
          </cell>
          <cell r="M4342">
            <v>686.4</v>
          </cell>
          <cell r="N4342">
            <v>155</v>
          </cell>
        </row>
        <row r="4343">
          <cell r="D4343" t="str">
            <v>HGC-26018278</v>
          </cell>
          <cell r="E4343" t="str">
            <v>DOP1</v>
          </cell>
          <cell r="F4343" t="str">
            <v>PSM-ZM202602020009-0001</v>
          </cell>
          <cell r="G4343" t="str">
            <v>南昌大学</v>
          </cell>
          <cell r="H4343" t="str">
            <v>ABS71</v>
          </cell>
          <cell r="I4343">
            <v>5</v>
          </cell>
          <cell r="J4343" t="str">
            <v>smallRNA</v>
          </cell>
          <cell r="K4343">
            <v>38.69</v>
          </cell>
          <cell r="L4343">
            <v>20</v>
          </cell>
          <cell r="M4343">
            <v>773.8</v>
          </cell>
          <cell r="N4343">
            <v>155</v>
          </cell>
        </row>
        <row r="4344">
          <cell r="D4344" t="str">
            <v>HGC-26018279</v>
          </cell>
          <cell r="E4344" t="str">
            <v>DOP2</v>
          </cell>
          <cell r="F4344" t="str">
            <v>PSM-ZM202602020009-0001</v>
          </cell>
          <cell r="G4344" t="str">
            <v>南昌大学</v>
          </cell>
          <cell r="H4344" t="str">
            <v>ABS72</v>
          </cell>
          <cell r="I4344">
            <v>5</v>
          </cell>
          <cell r="J4344" t="str">
            <v>smallRNA</v>
          </cell>
          <cell r="K4344">
            <v>41.54</v>
          </cell>
          <cell r="L4344">
            <v>20</v>
          </cell>
          <cell r="M4344">
            <v>830.8</v>
          </cell>
          <cell r="N4344">
            <v>155</v>
          </cell>
        </row>
        <row r="4345">
          <cell r="D4345" t="str">
            <v>HGC-26018280</v>
          </cell>
          <cell r="E4345" t="str">
            <v>DOP3</v>
          </cell>
          <cell r="F4345" t="str">
            <v>PSM-ZM202602020009-0001</v>
          </cell>
          <cell r="G4345" t="str">
            <v>南昌大学</v>
          </cell>
          <cell r="H4345" t="str">
            <v>ABS73</v>
          </cell>
          <cell r="I4345">
            <v>5</v>
          </cell>
          <cell r="J4345" t="str">
            <v>smallRNA</v>
          </cell>
          <cell r="K4345">
            <v>33.63</v>
          </cell>
          <cell r="L4345">
            <v>20</v>
          </cell>
          <cell r="M4345">
            <v>672.6</v>
          </cell>
          <cell r="N4345">
            <v>155</v>
          </cell>
        </row>
        <row r="4346">
          <cell r="D4346" t="str">
            <v>HGC-26009485</v>
          </cell>
          <cell r="E4346" t="str">
            <v>S1</v>
          </cell>
          <cell r="F4346" t="str">
            <v>PSM-ZM202601090017-0001</v>
          </cell>
          <cell r="G4346" t="str">
            <v>广州吉泰克基因科技有限公司</v>
          </cell>
          <cell r="H4346" t="str">
            <v>IDT289</v>
          </cell>
          <cell r="I4346">
            <v>30</v>
          </cell>
          <cell r="J4346" t="str">
            <v>WES</v>
          </cell>
          <cell r="K4346">
            <v>5.3</v>
          </cell>
          <cell r="L4346">
            <v>18</v>
          </cell>
          <cell r="M4346">
            <v>106</v>
          </cell>
          <cell r="N4346">
            <v>320</v>
          </cell>
        </row>
        <row r="4347">
          <cell r="D4347" t="str">
            <v>HGC-26009509</v>
          </cell>
          <cell r="E4347" t="str">
            <v>S31</v>
          </cell>
          <cell r="F4347" t="str">
            <v>PSM-ZM202601090017-0001</v>
          </cell>
          <cell r="G4347" t="str">
            <v>广州吉泰克基因科技有限公司</v>
          </cell>
          <cell r="H4347" t="str">
            <v>IDT307</v>
          </cell>
          <cell r="I4347">
            <v>30</v>
          </cell>
          <cell r="J4347" t="str">
            <v>WES</v>
          </cell>
          <cell r="K4347">
            <v>5.28</v>
          </cell>
          <cell r="L4347">
            <v>18</v>
          </cell>
          <cell r="M4347">
            <v>105.6</v>
          </cell>
          <cell r="N4347">
            <v>320</v>
          </cell>
        </row>
        <row r="4348">
          <cell r="D4348" t="str">
            <v>HGC-26009512</v>
          </cell>
          <cell r="E4348" t="str">
            <v>S34</v>
          </cell>
          <cell r="F4348" t="str">
            <v>PSM-ZM202601090017-0001</v>
          </cell>
          <cell r="G4348" t="str">
            <v>广州吉泰克基因科技有限公司</v>
          </cell>
          <cell r="H4348" t="str">
            <v>IDT309</v>
          </cell>
          <cell r="I4348">
            <v>30</v>
          </cell>
          <cell r="J4348" t="str">
            <v>WES</v>
          </cell>
          <cell r="K4348">
            <v>5.96</v>
          </cell>
          <cell r="L4348">
            <v>18</v>
          </cell>
          <cell r="M4348">
            <v>119.2</v>
          </cell>
          <cell r="N4348">
            <v>320</v>
          </cell>
        </row>
        <row r="4349">
          <cell r="D4349" t="str">
            <v>HGC-26009515</v>
          </cell>
          <cell r="E4349" t="str">
            <v>S37</v>
          </cell>
          <cell r="F4349" t="str">
            <v>PSM-ZM202601090017-0001</v>
          </cell>
          <cell r="G4349" t="str">
            <v>广州吉泰克基因科技有限公司</v>
          </cell>
          <cell r="H4349" t="str">
            <v>IDT312</v>
          </cell>
          <cell r="I4349">
            <v>30</v>
          </cell>
          <cell r="J4349" t="str">
            <v>WES</v>
          </cell>
          <cell r="K4349">
            <v>4.21</v>
          </cell>
          <cell r="L4349">
            <v>18</v>
          </cell>
          <cell r="M4349">
            <v>84.2</v>
          </cell>
          <cell r="N4349">
            <v>320</v>
          </cell>
        </row>
        <row r="4350">
          <cell r="D4350" t="str">
            <v>HGC-26009516</v>
          </cell>
          <cell r="E4350" t="str">
            <v>S38</v>
          </cell>
          <cell r="F4350" t="str">
            <v>PSM-ZM202601090017-0001</v>
          </cell>
          <cell r="G4350" t="str">
            <v>广州吉泰克基因科技有限公司</v>
          </cell>
          <cell r="H4350" t="str">
            <v>IDT313</v>
          </cell>
          <cell r="I4350">
            <v>30</v>
          </cell>
          <cell r="J4350" t="str">
            <v>WES</v>
          </cell>
          <cell r="K4350">
            <v>6.78</v>
          </cell>
          <cell r="L4350">
            <v>18</v>
          </cell>
          <cell r="M4350">
            <v>135.6</v>
          </cell>
          <cell r="N4350">
            <v>320</v>
          </cell>
        </row>
        <row r="4351">
          <cell r="D4351" t="str">
            <v>HGC-26009502</v>
          </cell>
          <cell r="E4351" t="str">
            <v>S23</v>
          </cell>
          <cell r="F4351" t="str">
            <v>PSM-ZM202601090017-0001</v>
          </cell>
          <cell r="G4351" t="str">
            <v>广州吉泰克基因科技有限公司</v>
          </cell>
          <cell r="H4351" t="str">
            <v>IDT328</v>
          </cell>
          <cell r="I4351">
            <v>30</v>
          </cell>
          <cell r="J4351" t="str">
            <v>WES</v>
          </cell>
          <cell r="K4351">
            <v>9.74</v>
          </cell>
          <cell r="L4351">
            <v>18</v>
          </cell>
          <cell r="M4351">
            <v>194.8</v>
          </cell>
          <cell r="N4351">
            <v>320</v>
          </cell>
        </row>
        <row r="4352">
          <cell r="D4352" t="str">
            <v>HGC-26009488</v>
          </cell>
          <cell r="E4352" t="str">
            <v>S5</v>
          </cell>
          <cell r="F4352" t="str">
            <v>PSM-ZM202601090017-0001</v>
          </cell>
          <cell r="G4352" t="str">
            <v>广州吉泰克基因科技有限公司</v>
          </cell>
          <cell r="H4352" t="str">
            <v>IDT290</v>
          </cell>
          <cell r="I4352">
            <v>30</v>
          </cell>
          <cell r="J4352" t="str">
            <v>WES</v>
          </cell>
          <cell r="K4352">
            <v>14.82</v>
          </cell>
          <cell r="L4352">
            <v>18</v>
          </cell>
          <cell r="M4352">
            <v>266.76</v>
          </cell>
          <cell r="N4352">
            <v>350</v>
          </cell>
        </row>
        <row r="4353">
          <cell r="D4353" t="str">
            <v>HGC-26009489</v>
          </cell>
          <cell r="E4353" t="str">
            <v>S6</v>
          </cell>
          <cell r="F4353" t="str">
            <v>PSM-ZM202601090017-0001</v>
          </cell>
          <cell r="G4353" t="str">
            <v>广州吉泰克基因科技有限公司</v>
          </cell>
          <cell r="H4353" t="str">
            <v>IDT291</v>
          </cell>
          <cell r="I4353">
            <v>30</v>
          </cell>
          <cell r="J4353" t="str">
            <v>WES</v>
          </cell>
          <cell r="K4353">
            <v>5.923</v>
          </cell>
          <cell r="L4353">
            <v>18</v>
          </cell>
          <cell r="M4353">
            <v>106.614</v>
          </cell>
          <cell r="N4353">
            <v>350</v>
          </cell>
        </row>
        <row r="4354">
          <cell r="D4354" t="str">
            <v>HGC-26009518</v>
          </cell>
          <cell r="E4354" t="str">
            <v>S40</v>
          </cell>
          <cell r="F4354" t="str">
            <v>PSM-ZM202601090017-0001</v>
          </cell>
          <cell r="G4354" t="str">
            <v>广州吉泰克基因科技有限公司</v>
          </cell>
          <cell r="H4354" t="str">
            <v>IDT315</v>
          </cell>
          <cell r="I4354">
            <v>30</v>
          </cell>
          <cell r="J4354" t="str">
            <v>WES</v>
          </cell>
          <cell r="K4354">
            <v>9.19</v>
          </cell>
          <cell r="L4354">
            <v>18</v>
          </cell>
          <cell r="M4354">
            <v>165.42</v>
          </cell>
          <cell r="N4354">
            <v>350</v>
          </cell>
        </row>
        <row r="4355">
          <cell r="D4355" t="str">
            <v>HGC-26009519</v>
          </cell>
          <cell r="E4355" t="str">
            <v>S41</v>
          </cell>
          <cell r="F4355" t="str">
            <v>PSM-ZM202601090017-0001</v>
          </cell>
          <cell r="G4355" t="str">
            <v>广州吉泰克基因科技有限公司</v>
          </cell>
          <cell r="H4355" t="str">
            <v>IDT316</v>
          </cell>
          <cell r="I4355">
            <v>30</v>
          </cell>
          <cell r="J4355" t="str">
            <v>WES</v>
          </cell>
          <cell r="K4355">
            <v>2.61</v>
          </cell>
          <cell r="L4355">
            <v>18</v>
          </cell>
          <cell r="M4355">
            <v>46.98</v>
          </cell>
          <cell r="N4355">
            <v>320</v>
          </cell>
        </row>
        <row r="4356">
          <cell r="D4356" t="str">
            <v>HGC-26009520</v>
          </cell>
          <cell r="E4356" t="str">
            <v>S45</v>
          </cell>
          <cell r="F4356" t="str">
            <v>PSM-ZM202601090017-0001</v>
          </cell>
          <cell r="G4356" t="str">
            <v>广州吉泰克基因科技有限公司</v>
          </cell>
          <cell r="H4356" t="str">
            <v>IDT317</v>
          </cell>
          <cell r="I4356">
            <v>30</v>
          </cell>
          <cell r="J4356" t="str">
            <v>WES</v>
          </cell>
          <cell r="K4356">
            <v>15.33</v>
          </cell>
          <cell r="L4356">
            <v>18</v>
          </cell>
          <cell r="M4356">
            <v>275.94</v>
          </cell>
          <cell r="N4356">
            <v>400</v>
          </cell>
        </row>
        <row r="4357">
          <cell r="D4357" t="str">
            <v>HGC-26009525</v>
          </cell>
          <cell r="E4357" t="str">
            <v>S44</v>
          </cell>
          <cell r="F4357" t="str">
            <v>PSM-ZM202601090017-0001</v>
          </cell>
          <cell r="G4357" t="str">
            <v>广州吉泰克基因科技有限公司</v>
          </cell>
          <cell r="H4357" t="str">
            <v>IDT320</v>
          </cell>
          <cell r="I4357">
            <v>30</v>
          </cell>
          <cell r="J4357" t="str">
            <v>WES</v>
          </cell>
          <cell r="K4357">
            <v>18.22</v>
          </cell>
          <cell r="L4357">
            <v>18</v>
          </cell>
          <cell r="M4357">
            <v>327.96</v>
          </cell>
          <cell r="N4357">
            <v>400</v>
          </cell>
        </row>
        <row r="4358">
          <cell r="D4358" t="str">
            <v>HGC-26009522</v>
          </cell>
          <cell r="E4358" t="str">
            <v>S4</v>
          </cell>
          <cell r="F4358" t="str">
            <v>PSM-ZM202601090017-0001</v>
          </cell>
          <cell r="G4358" t="str">
            <v>广州吉泰克基因科技有限公司</v>
          </cell>
          <cell r="H4358" t="str">
            <v>IDT321</v>
          </cell>
          <cell r="I4358">
            <v>30</v>
          </cell>
          <cell r="J4358" t="str">
            <v>WES</v>
          </cell>
        </row>
        <row r="4359">
          <cell r="D4359" t="str">
            <v>HGC-26009501</v>
          </cell>
          <cell r="E4359" t="str">
            <v>S21</v>
          </cell>
          <cell r="F4359" t="str">
            <v>PSM-ZM202601090017-0001</v>
          </cell>
          <cell r="G4359" t="str">
            <v>广州吉泰克基因科技有限公司</v>
          </cell>
          <cell r="H4359" t="str">
            <v>IDT323</v>
          </cell>
          <cell r="I4359">
            <v>30</v>
          </cell>
          <cell r="J4359" t="str">
            <v>WES</v>
          </cell>
          <cell r="K4359">
            <v>8.23</v>
          </cell>
          <cell r="L4359">
            <v>18</v>
          </cell>
          <cell r="M4359">
            <v>148.14</v>
          </cell>
          <cell r="N4359">
            <v>350</v>
          </cell>
        </row>
        <row r="4360">
          <cell r="D4360" t="str">
            <v>HGC-26009521</v>
          </cell>
          <cell r="E4360" t="str">
            <v>S46</v>
          </cell>
          <cell r="F4360" t="str">
            <v>PSM-ZM202601090017-0001</v>
          </cell>
          <cell r="G4360" t="str">
            <v>广州吉泰克基因科技有限公司</v>
          </cell>
          <cell r="H4360" t="str">
            <v>IDT325</v>
          </cell>
          <cell r="I4360">
            <v>30</v>
          </cell>
          <cell r="J4360" t="str">
            <v>WES</v>
          </cell>
          <cell r="K4360">
            <v>4.65</v>
          </cell>
          <cell r="L4360">
            <v>18</v>
          </cell>
          <cell r="M4360">
            <v>83.7</v>
          </cell>
          <cell r="N4360">
            <v>350</v>
          </cell>
        </row>
        <row r="4361">
          <cell r="D4361" t="str">
            <v>HGC-26009524</v>
          </cell>
          <cell r="E4361" t="str">
            <v>S42</v>
          </cell>
          <cell r="F4361" t="str">
            <v>PSM-ZM202601090017-0001</v>
          </cell>
          <cell r="G4361" t="str">
            <v>广州吉泰克基因科技有限公司</v>
          </cell>
          <cell r="H4361" t="str">
            <v>IDT327</v>
          </cell>
          <cell r="I4361">
            <v>30</v>
          </cell>
          <cell r="J4361" t="str">
            <v>WES</v>
          </cell>
          <cell r="K4361">
            <v>10.2</v>
          </cell>
          <cell r="L4361">
            <v>18</v>
          </cell>
          <cell r="M4361">
            <v>183.6</v>
          </cell>
          <cell r="N4361">
            <v>400</v>
          </cell>
        </row>
        <row r="4362">
          <cell r="D4362" t="str">
            <v>HGC-26009486</v>
          </cell>
          <cell r="E4362" t="str">
            <v>S2</v>
          </cell>
          <cell r="F4362" t="str">
            <v>PSM-ZM202601090017-0001</v>
          </cell>
          <cell r="G4362" t="str">
            <v>广州吉泰克基因科技有限公司</v>
          </cell>
          <cell r="H4362" t="str">
            <v>IDT326</v>
          </cell>
          <cell r="I4362">
            <v>30</v>
          </cell>
          <cell r="J4362" t="str">
            <v>WES</v>
          </cell>
          <cell r="K4362">
            <v>8.54</v>
          </cell>
          <cell r="L4362">
            <v>18</v>
          </cell>
          <cell r="M4362">
            <v>153.72</v>
          </cell>
          <cell r="N4362">
            <v>300</v>
          </cell>
        </row>
        <row r="4363">
          <cell r="G4363" t="str">
            <v>广州吉泰克基因科技有限公司</v>
          </cell>
          <cell r="H4363" t="str">
            <v>IDT176</v>
          </cell>
        </row>
        <row r="4364">
          <cell r="D4364" t="str">
            <v>HGC-26009504</v>
          </cell>
          <cell r="E4364" t="str">
            <v>S25</v>
          </cell>
          <cell r="F4364" t="str">
            <v>PSM-ZM202601090017-0001</v>
          </cell>
          <cell r="G4364" t="str">
            <v>广州吉泰克基因科技有限公司</v>
          </cell>
          <cell r="H4364" t="str">
            <v>IDT329</v>
          </cell>
          <cell r="I4364">
            <v>30</v>
          </cell>
          <cell r="J4364" t="str">
            <v>WES</v>
          </cell>
          <cell r="K4364">
            <v>4.63</v>
          </cell>
          <cell r="L4364">
            <v>18</v>
          </cell>
          <cell r="M4364">
            <v>83.34</v>
          </cell>
          <cell r="N4364">
            <v>280</v>
          </cell>
        </row>
        <row r="4365">
          <cell r="G4365" t="str">
            <v>广州吉泰克基因科技有限公司</v>
          </cell>
          <cell r="H4365" t="str">
            <v>IDT177</v>
          </cell>
        </row>
        <row r="4366">
          <cell r="D4366" t="str">
            <v>HGC-26009490</v>
          </cell>
          <cell r="E4366" t="str">
            <v>S8</v>
          </cell>
          <cell r="F4366" t="str">
            <v>PSM-ZM202601090017-0001</v>
          </cell>
          <cell r="G4366" t="str">
            <v>广州吉泰克基因科技有限公司</v>
          </cell>
          <cell r="H4366" t="str">
            <v>IDT292</v>
          </cell>
          <cell r="I4366">
            <v>30</v>
          </cell>
          <cell r="J4366" t="str">
            <v>WES</v>
          </cell>
          <cell r="K4366">
            <v>2.7</v>
          </cell>
          <cell r="L4366">
            <v>18</v>
          </cell>
          <cell r="M4366">
            <v>48.6</v>
          </cell>
          <cell r="N4366">
            <v>280</v>
          </cell>
        </row>
        <row r="4367">
          <cell r="G4367" t="str">
            <v>广州吉泰克基因科技有限公司</v>
          </cell>
          <cell r="H4367" t="str">
            <v>IDT185</v>
          </cell>
        </row>
        <row r="4368">
          <cell r="D4368" t="str">
            <v>HGC-26009491</v>
          </cell>
          <cell r="E4368" t="str">
            <v>S9</v>
          </cell>
          <cell r="F4368" t="str">
            <v>PSM-ZM202601090017-0001</v>
          </cell>
          <cell r="G4368" t="str">
            <v>广州吉泰克基因科技有限公司</v>
          </cell>
          <cell r="H4368" t="str">
            <v>IDT293</v>
          </cell>
          <cell r="I4368">
            <v>30</v>
          </cell>
          <cell r="J4368" t="str">
            <v>WES</v>
          </cell>
          <cell r="K4368">
            <v>4.39</v>
          </cell>
          <cell r="L4368">
            <v>18</v>
          </cell>
          <cell r="M4368">
            <v>79.02</v>
          </cell>
          <cell r="N4368">
            <v>280</v>
          </cell>
        </row>
        <row r="4369">
          <cell r="G4369" t="str">
            <v>广州吉泰克基因科技有限公司</v>
          </cell>
          <cell r="H4369" t="str">
            <v>IDT186</v>
          </cell>
        </row>
        <row r="4370">
          <cell r="D4370" t="str">
            <v>HGC-26009492</v>
          </cell>
          <cell r="E4370" t="str">
            <v>S10</v>
          </cell>
          <cell r="F4370" t="str">
            <v>PSM-ZM202601090017-0001</v>
          </cell>
          <cell r="G4370" t="str">
            <v>广州吉泰克基因科技有限公司</v>
          </cell>
          <cell r="H4370" t="str">
            <v>IDT294</v>
          </cell>
          <cell r="I4370">
            <v>30</v>
          </cell>
          <cell r="J4370" t="str">
            <v>WES</v>
          </cell>
          <cell r="K4370">
            <v>1.01</v>
          </cell>
          <cell r="L4370">
            <v>18</v>
          </cell>
          <cell r="M4370">
            <v>18.18</v>
          </cell>
          <cell r="N4370">
            <v>250</v>
          </cell>
        </row>
        <row r="4371">
          <cell r="G4371" t="str">
            <v>广州吉泰克基因科技有限公司</v>
          </cell>
          <cell r="H4371" t="str">
            <v>IDT187</v>
          </cell>
        </row>
        <row r="4372">
          <cell r="D4372" t="str">
            <v>HGC-26009493</v>
          </cell>
          <cell r="E4372" t="str">
            <v>S11</v>
          </cell>
          <cell r="F4372" t="str">
            <v>PSM-ZM202601090017-0001</v>
          </cell>
          <cell r="G4372" t="str">
            <v>广州吉泰克基因科技有限公司</v>
          </cell>
          <cell r="H4372" t="str">
            <v>IDT295</v>
          </cell>
          <cell r="I4372">
            <v>30</v>
          </cell>
          <cell r="J4372" t="str">
            <v>WES</v>
          </cell>
          <cell r="K4372">
            <v>4.49</v>
          </cell>
          <cell r="L4372">
            <v>18</v>
          </cell>
          <cell r="M4372">
            <v>80.82</v>
          </cell>
          <cell r="N4372">
            <v>280</v>
          </cell>
        </row>
        <row r="4373">
          <cell r="G4373" t="str">
            <v>广州吉泰克基因科技有限公司</v>
          </cell>
          <cell r="H4373" t="str">
            <v>IDT188</v>
          </cell>
        </row>
        <row r="4374">
          <cell r="D4374" t="str">
            <v>HGC-26009494</v>
          </cell>
          <cell r="E4374" t="str">
            <v>S12</v>
          </cell>
          <cell r="F4374" t="str">
            <v>PSM-ZM202601090017-0001</v>
          </cell>
          <cell r="G4374" t="str">
            <v>广州吉泰克基因科技有限公司</v>
          </cell>
          <cell r="H4374" t="str">
            <v>IDT296</v>
          </cell>
          <cell r="I4374">
            <v>30</v>
          </cell>
          <cell r="J4374" t="str">
            <v>WES</v>
          </cell>
          <cell r="K4374">
            <v>1.31</v>
          </cell>
          <cell r="L4374">
            <v>18</v>
          </cell>
          <cell r="M4374">
            <v>23.58</v>
          </cell>
          <cell r="N4374">
            <v>250</v>
          </cell>
        </row>
        <row r="4375">
          <cell r="G4375" t="str">
            <v>广州吉泰克基因科技有限公司</v>
          </cell>
          <cell r="H4375" t="str">
            <v>IDT189</v>
          </cell>
        </row>
        <row r="4376">
          <cell r="D4376" t="str">
            <v>HGC-26009496</v>
          </cell>
          <cell r="E4376" t="str">
            <v>S16</v>
          </cell>
          <cell r="F4376" t="str">
            <v>PSM-ZM202601090017-0001</v>
          </cell>
          <cell r="G4376" t="str">
            <v>广州吉泰克基因科技有限公司</v>
          </cell>
          <cell r="H4376" t="str">
            <v>IDT297</v>
          </cell>
          <cell r="I4376">
            <v>30</v>
          </cell>
          <cell r="J4376" t="str">
            <v>WES</v>
          </cell>
          <cell r="K4376">
            <v>3.33</v>
          </cell>
          <cell r="L4376">
            <v>18</v>
          </cell>
          <cell r="M4376">
            <v>59.94</v>
          </cell>
          <cell r="N4376">
            <v>280</v>
          </cell>
        </row>
        <row r="4377">
          <cell r="G4377" t="str">
            <v>广州吉泰克基因科技有限公司</v>
          </cell>
          <cell r="H4377" t="str">
            <v>IDT190</v>
          </cell>
        </row>
        <row r="4378">
          <cell r="D4378" t="str">
            <v>HGC-26009497</v>
          </cell>
          <cell r="E4378" t="str">
            <v>S17</v>
          </cell>
          <cell r="F4378" t="str">
            <v>PSM-ZM202601090017-0001</v>
          </cell>
          <cell r="G4378" t="str">
            <v>广州吉泰克基因科技有限公司</v>
          </cell>
          <cell r="H4378" t="str">
            <v>IDT298</v>
          </cell>
          <cell r="I4378">
            <v>30</v>
          </cell>
          <cell r="J4378" t="str">
            <v>WES</v>
          </cell>
          <cell r="K4378">
            <v>6.42</v>
          </cell>
          <cell r="L4378">
            <v>18</v>
          </cell>
          <cell r="M4378">
            <v>115.56</v>
          </cell>
          <cell r="N4378">
            <v>300</v>
          </cell>
        </row>
        <row r="4379">
          <cell r="G4379" t="str">
            <v>广州吉泰克基因科技有限公司</v>
          </cell>
          <cell r="H4379" t="str">
            <v>IDT191</v>
          </cell>
        </row>
        <row r="4380">
          <cell r="D4380" t="str">
            <v>HGC-26009498</v>
          </cell>
          <cell r="E4380" t="str">
            <v>S18</v>
          </cell>
          <cell r="F4380" t="str">
            <v>PSM-ZM202601090017-0001</v>
          </cell>
          <cell r="G4380" t="str">
            <v>广州吉泰克基因科技有限公司</v>
          </cell>
          <cell r="H4380" t="str">
            <v>IDT299</v>
          </cell>
          <cell r="I4380">
            <v>30</v>
          </cell>
          <cell r="J4380" t="str">
            <v>WES</v>
          </cell>
          <cell r="K4380">
            <v>1.5</v>
          </cell>
          <cell r="L4380">
            <v>18</v>
          </cell>
          <cell r="M4380">
            <v>27</v>
          </cell>
          <cell r="N4380">
            <v>250</v>
          </cell>
        </row>
        <row r="4381">
          <cell r="G4381" t="str">
            <v>广州吉泰克基因科技有限公司</v>
          </cell>
          <cell r="H4381" t="str">
            <v>IDT192</v>
          </cell>
        </row>
        <row r="4382">
          <cell r="D4382" t="str">
            <v>HGC-26009495</v>
          </cell>
          <cell r="E4382" t="str">
            <v>S13</v>
          </cell>
          <cell r="F4382" t="str">
            <v>PSM-ZM202601090017-0001</v>
          </cell>
          <cell r="G4382" t="str">
            <v>广州吉泰克基因科技有限公司</v>
          </cell>
          <cell r="H4382" t="str">
            <v>IDT324</v>
          </cell>
          <cell r="I4382">
            <v>30</v>
          </cell>
          <cell r="J4382" t="str">
            <v>WES</v>
          </cell>
          <cell r="K4382">
            <v>5.09</v>
          </cell>
          <cell r="L4382">
            <v>18</v>
          </cell>
          <cell r="M4382">
            <v>91.62</v>
          </cell>
          <cell r="N4382">
            <v>300</v>
          </cell>
        </row>
        <row r="4383">
          <cell r="G4383" t="str">
            <v>广州吉泰克基因科技有限公司</v>
          </cell>
          <cell r="H4383" t="str">
            <v>IDT175</v>
          </cell>
        </row>
        <row r="4384">
          <cell r="D4384" t="str">
            <v>HGC-26009499</v>
          </cell>
          <cell r="E4384" t="str">
            <v>S19</v>
          </cell>
          <cell r="F4384" t="str">
            <v>PSM-ZM202601090017-0001</v>
          </cell>
          <cell r="G4384" t="str">
            <v>广州吉泰克基因科技有限公司</v>
          </cell>
          <cell r="H4384" t="str">
            <v>IDT300</v>
          </cell>
          <cell r="I4384">
            <v>30</v>
          </cell>
          <cell r="J4384" t="str">
            <v>WES</v>
          </cell>
          <cell r="K4384">
            <v>0.575</v>
          </cell>
          <cell r="L4384">
            <v>18</v>
          </cell>
          <cell r="M4384">
            <v>10.35</v>
          </cell>
          <cell r="N4384">
            <v>250</v>
          </cell>
        </row>
        <row r="4385">
          <cell r="G4385" t="str">
            <v>广州吉泰克基因科技有限公司</v>
          </cell>
          <cell r="H4385" t="str">
            <v>IDT161</v>
          </cell>
        </row>
        <row r="4386">
          <cell r="D4386" t="str">
            <v>HGC-26009500</v>
          </cell>
          <cell r="E4386" t="str">
            <v>S20</v>
          </cell>
          <cell r="F4386" t="str">
            <v>PSM-ZM202601090017-0001</v>
          </cell>
          <cell r="G4386" t="str">
            <v>广州吉泰克基因科技有限公司</v>
          </cell>
          <cell r="H4386" t="str">
            <v>IDT301</v>
          </cell>
          <cell r="I4386">
            <v>30</v>
          </cell>
          <cell r="J4386" t="str">
            <v>WES</v>
          </cell>
          <cell r="K4386">
            <v>5.79</v>
          </cell>
          <cell r="L4386">
            <v>18</v>
          </cell>
          <cell r="M4386">
            <v>104.22</v>
          </cell>
          <cell r="N4386">
            <v>300</v>
          </cell>
        </row>
        <row r="4387">
          <cell r="G4387" t="str">
            <v>广州吉泰克基因科技有限公司</v>
          </cell>
          <cell r="H4387" t="str">
            <v>IDT162</v>
          </cell>
        </row>
        <row r="4388">
          <cell r="D4388" t="str">
            <v>HGC-26009503</v>
          </cell>
          <cell r="E4388" t="str">
            <v>S24</v>
          </cell>
          <cell r="F4388" t="str">
            <v>PSM-ZM202601090017-0001</v>
          </cell>
          <cell r="G4388" t="str">
            <v>广州吉泰克基因科技有限公司</v>
          </cell>
          <cell r="H4388" t="str">
            <v>IDT302</v>
          </cell>
          <cell r="I4388">
            <v>30</v>
          </cell>
          <cell r="J4388" t="str">
            <v>WES</v>
          </cell>
          <cell r="K4388">
            <v>14.45</v>
          </cell>
          <cell r="L4388">
            <v>18</v>
          </cell>
          <cell r="M4388">
            <v>260.1</v>
          </cell>
          <cell r="N4388">
            <v>350</v>
          </cell>
        </row>
        <row r="4389">
          <cell r="G4389" t="str">
            <v>广州吉泰克基因科技有限公司</v>
          </cell>
          <cell r="H4389" t="str">
            <v>IDT163</v>
          </cell>
        </row>
        <row r="4390">
          <cell r="D4390" t="str">
            <v>HGC-26009505</v>
          </cell>
          <cell r="E4390" t="str">
            <v>S26</v>
          </cell>
          <cell r="F4390" t="str">
            <v>PSM-ZM202601090017-0001</v>
          </cell>
          <cell r="G4390" t="str">
            <v>广州吉泰克基因科技有限公司</v>
          </cell>
          <cell r="H4390" t="str">
            <v>IDT303</v>
          </cell>
          <cell r="I4390">
            <v>30</v>
          </cell>
          <cell r="J4390" t="str">
            <v>WES</v>
          </cell>
          <cell r="K4390">
            <v>14.59</v>
          </cell>
          <cell r="L4390">
            <v>18</v>
          </cell>
          <cell r="M4390">
            <v>262.62</v>
          </cell>
          <cell r="N4390">
            <v>350</v>
          </cell>
        </row>
        <row r="4391">
          <cell r="G4391" t="str">
            <v>广州吉泰克基因科技有限公司</v>
          </cell>
          <cell r="H4391" t="str">
            <v>IDT164</v>
          </cell>
        </row>
        <row r="4392">
          <cell r="D4392" t="str">
            <v>HGC-26009506</v>
          </cell>
          <cell r="E4392" t="str">
            <v>S27</v>
          </cell>
          <cell r="F4392" t="str">
            <v>PSM-ZM202601090017-0001</v>
          </cell>
          <cell r="G4392" t="str">
            <v>广州吉泰克基因科技有限公司</v>
          </cell>
          <cell r="H4392" t="str">
            <v>IDT304</v>
          </cell>
          <cell r="I4392">
            <v>30</v>
          </cell>
          <cell r="J4392" t="str">
            <v>WES</v>
          </cell>
          <cell r="K4392">
            <v>2.87</v>
          </cell>
          <cell r="L4392">
            <v>18</v>
          </cell>
          <cell r="M4392">
            <v>51.66</v>
          </cell>
          <cell r="N4392">
            <v>280</v>
          </cell>
        </row>
        <row r="4393">
          <cell r="G4393" t="str">
            <v>广州吉泰克基因科技有限公司</v>
          </cell>
          <cell r="H4393" t="str">
            <v>IDT165</v>
          </cell>
        </row>
        <row r="4394">
          <cell r="D4394" t="str">
            <v>HGC-26009507</v>
          </cell>
          <cell r="E4394" t="str">
            <v>S29</v>
          </cell>
          <cell r="F4394" t="str">
            <v>PSM-ZM202601090017-0001</v>
          </cell>
          <cell r="G4394" t="str">
            <v>广州吉泰克基因科技有限公司</v>
          </cell>
          <cell r="H4394" t="str">
            <v>IDT305</v>
          </cell>
          <cell r="I4394">
            <v>30</v>
          </cell>
          <cell r="J4394" t="str">
            <v>WES</v>
          </cell>
          <cell r="K4394">
            <v>2.26</v>
          </cell>
          <cell r="L4394">
            <v>18</v>
          </cell>
          <cell r="M4394">
            <v>40.68</v>
          </cell>
          <cell r="N4394">
            <v>280</v>
          </cell>
        </row>
        <row r="4395">
          <cell r="G4395" t="str">
            <v>广州吉泰克基因科技有限公司</v>
          </cell>
          <cell r="H4395" t="str">
            <v>IDT166</v>
          </cell>
        </row>
        <row r="4396">
          <cell r="D4396" t="str">
            <v>HGC-26009508</v>
          </cell>
          <cell r="E4396" t="str">
            <v>S30</v>
          </cell>
          <cell r="F4396" t="str">
            <v>PSM-ZM202601090017-0001</v>
          </cell>
          <cell r="G4396" t="str">
            <v>广州吉泰克基因科技有限公司</v>
          </cell>
          <cell r="H4396" t="str">
            <v>IDT306</v>
          </cell>
          <cell r="I4396">
            <v>30</v>
          </cell>
          <cell r="J4396" t="str">
            <v>WES</v>
          </cell>
          <cell r="K4396">
            <v>0.8</v>
          </cell>
          <cell r="L4396">
            <v>18</v>
          </cell>
          <cell r="M4396">
            <v>14.4</v>
          </cell>
          <cell r="N4396">
            <v>250</v>
          </cell>
        </row>
        <row r="4397">
          <cell r="G4397" t="str">
            <v>广州吉泰克基因科技有限公司</v>
          </cell>
          <cell r="H4397" t="str">
            <v>IDT167</v>
          </cell>
        </row>
        <row r="4398">
          <cell r="D4398" t="str">
            <v>HGC-26009510</v>
          </cell>
          <cell r="E4398" t="str">
            <v>S32</v>
          </cell>
          <cell r="F4398" t="str">
            <v>PSM-ZM202601090017-0001</v>
          </cell>
          <cell r="G4398" t="str">
            <v>广州吉泰克基因科技有限公司</v>
          </cell>
          <cell r="H4398" t="str">
            <v>IDT308</v>
          </cell>
          <cell r="I4398">
            <v>30</v>
          </cell>
          <cell r="J4398" t="str">
            <v>WES</v>
          </cell>
          <cell r="K4398">
            <v>2.26</v>
          </cell>
          <cell r="L4398">
            <v>18</v>
          </cell>
          <cell r="M4398">
            <v>40.68</v>
          </cell>
          <cell r="N4398">
            <v>280</v>
          </cell>
        </row>
        <row r="4399">
          <cell r="E4399" t="str">
            <v>S32</v>
          </cell>
        </row>
        <row r="4399">
          <cell r="G4399" t="str">
            <v>广州吉泰克基因科技有限公司</v>
          </cell>
          <cell r="H4399" t="str">
            <v>IDT168</v>
          </cell>
        </row>
        <row r="4400">
          <cell r="D4400" t="str">
            <v>HGC-26009513</v>
          </cell>
          <cell r="E4400" t="str">
            <v>S35</v>
          </cell>
          <cell r="F4400" t="str">
            <v>PSM-ZM202601090017-0001</v>
          </cell>
          <cell r="G4400" t="str">
            <v>广州吉泰克基因科技有限公司</v>
          </cell>
          <cell r="H4400" t="str">
            <v>IDT310</v>
          </cell>
          <cell r="I4400">
            <v>30</v>
          </cell>
          <cell r="J4400" t="str">
            <v>WES</v>
          </cell>
          <cell r="K4400">
            <v>1.2</v>
          </cell>
          <cell r="L4400">
            <v>18</v>
          </cell>
          <cell r="M4400">
            <v>21.6</v>
          </cell>
          <cell r="N4400">
            <v>250</v>
          </cell>
        </row>
        <row r="4401">
          <cell r="E4401" t="str">
            <v>S35</v>
          </cell>
        </row>
        <row r="4401">
          <cell r="G4401" t="str">
            <v>广州吉泰克基因科技有限公司</v>
          </cell>
          <cell r="H4401" t="str">
            <v>IDT169</v>
          </cell>
        </row>
        <row r="4402">
          <cell r="D4402" t="str">
            <v>HGC-26009514</v>
          </cell>
          <cell r="E4402" t="str">
            <v>S36</v>
          </cell>
          <cell r="F4402" t="str">
            <v>PSM-ZM202601090017-0001</v>
          </cell>
          <cell r="G4402" t="str">
            <v>广州吉泰克基因科技有限公司</v>
          </cell>
          <cell r="H4402" t="str">
            <v>IDT311</v>
          </cell>
          <cell r="I4402">
            <v>30</v>
          </cell>
          <cell r="J4402" t="str">
            <v>WES</v>
          </cell>
          <cell r="K4402">
            <v>9.52</v>
          </cell>
          <cell r="L4402">
            <v>18</v>
          </cell>
          <cell r="M4402">
            <v>171.36</v>
          </cell>
          <cell r="N4402">
            <v>350</v>
          </cell>
        </row>
        <row r="4403">
          <cell r="E4403" t="str">
            <v>S36</v>
          </cell>
        </row>
        <row r="4403">
          <cell r="G4403" t="str">
            <v>广州吉泰克基因科技有限公司</v>
          </cell>
          <cell r="H4403" t="str">
            <v>IDT170</v>
          </cell>
        </row>
        <row r="4404">
          <cell r="D4404" t="str">
            <v>HGC-26009517</v>
          </cell>
          <cell r="E4404" t="str">
            <v>S39</v>
          </cell>
          <cell r="F4404" t="str">
            <v>PSM-ZM202601090017-0001</v>
          </cell>
          <cell r="G4404" t="str">
            <v>广州吉泰克基因科技有限公司</v>
          </cell>
          <cell r="H4404" t="str">
            <v>IDT314</v>
          </cell>
          <cell r="I4404">
            <v>30</v>
          </cell>
          <cell r="J4404" t="str">
            <v>WES</v>
          </cell>
          <cell r="K4404">
            <v>15.1</v>
          </cell>
          <cell r="L4404">
            <v>18</v>
          </cell>
          <cell r="M4404">
            <v>271.8</v>
          </cell>
          <cell r="N4404">
            <v>350</v>
          </cell>
        </row>
        <row r="4405">
          <cell r="E4405" t="str">
            <v>S39</v>
          </cell>
        </row>
        <row r="4405">
          <cell r="G4405" t="str">
            <v>广州吉泰克基因科技有限公司</v>
          </cell>
          <cell r="H4405" t="str">
            <v>IDT171</v>
          </cell>
        </row>
        <row r="4406">
          <cell r="D4406" t="str">
            <v>HGC-26009523</v>
          </cell>
          <cell r="E4406" t="str">
            <v>S28</v>
          </cell>
          <cell r="F4406" t="str">
            <v>PSM-ZM202601090017-0001</v>
          </cell>
          <cell r="G4406" t="str">
            <v>广州吉泰克基因科技有限公司</v>
          </cell>
          <cell r="H4406" t="str">
            <v>IDT318</v>
          </cell>
          <cell r="I4406">
            <v>30</v>
          </cell>
          <cell r="J4406" t="str">
            <v>WES</v>
          </cell>
          <cell r="K4406">
            <v>1.33</v>
          </cell>
          <cell r="L4406">
            <v>18</v>
          </cell>
          <cell r="M4406">
            <v>23.94</v>
          </cell>
          <cell r="N4406">
            <v>250</v>
          </cell>
        </row>
        <row r="4407">
          <cell r="E4407" t="str">
            <v>S28</v>
          </cell>
        </row>
        <row r="4407">
          <cell r="G4407" t="str">
            <v>广州吉泰克基因科技有限公司</v>
          </cell>
          <cell r="H4407" t="str">
            <v>IDT172</v>
          </cell>
        </row>
        <row r="4408">
          <cell r="D4408" t="str">
            <v>HGC-26009511</v>
          </cell>
          <cell r="E4408" t="str">
            <v>S33</v>
          </cell>
          <cell r="F4408" t="str">
            <v>PSM-ZM202601090017-0001</v>
          </cell>
          <cell r="G4408" t="str">
            <v>广州吉泰克基因科技有限公司</v>
          </cell>
          <cell r="H4408" t="str">
            <v>IDT319</v>
          </cell>
          <cell r="I4408">
            <v>30</v>
          </cell>
          <cell r="J4408" t="str">
            <v>WES</v>
          </cell>
          <cell r="K4408">
            <v>4.63</v>
          </cell>
          <cell r="L4408">
            <v>18</v>
          </cell>
          <cell r="M4408">
            <v>83.34</v>
          </cell>
          <cell r="N4408">
            <v>280</v>
          </cell>
        </row>
        <row r="4409">
          <cell r="E4409" t="str">
            <v>S33</v>
          </cell>
        </row>
        <row r="4409">
          <cell r="G4409" t="str">
            <v>广州吉泰克基因科技有限公司</v>
          </cell>
          <cell r="H4409" t="str">
            <v>IDT173</v>
          </cell>
        </row>
        <row r="4410">
          <cell r="D4410" t="str">
            <v>HGC-26009487</v>
          </cell>
          <cell r="E4410" t="str">
            <v>S3</v>
          </cell>
          <cell r="F4410" t="str">
            <v>PSM-ZM202601090017-0001</v>
          </cell>
          <cell r="G4410" t="str">
            <v>广州吉泰克基因科技有限公司</v>
          </cell>
          <cell r="H4410" t="str">
            <v>IDT322</v>
          </cell>
          <cell r="I4410">
            <v>30</v>
          </cell>
          <cell r="J4410" t="str">
            <v>WES</v>
          </cell>
          <cell r="K4410">
            <v>1.11</v>
          </cell>
          <cell r="L4410">
            <v>18</v>
          </cell>
          <cell r="M4410">
            <v>19.98</v>
          </cell>
          <cell r="N4410">
            <v>250</v>
          </cell>
        </row>
        <row r="4411">
          <cell r="E4411" t="str">
            <v>S3</v>
          </cell>
        </row>
        <row r="4411">
          <cell r="G4411" t="str">
            <v>广州吉泰克基因科技有限公司</v>
          </cell>
          <cell r="H4411" t="str">
            <v>IDT174</v>
          </cell>
        </row>
        <row r="4412">
          <cell r="D4412" t="str">
            <v>HGC-26006779-1</v>
          </cell>
          <cell r="E4412" t="str">
            <v>25U0253</v>
          </cell>
          <cell r="F4412" t="str">
            <v>PSM-ZM202601140005-0001</v>
          </cell>
          <cell r="G4412" t="str">
            <v>北京百迈客生物科技有限公司</v>
          </cell>
          <cell r="H4412" t="str">
            <v>IDT347</v>
          </cell>
          <cell r="I4412">
            <v>8</v>
          </cell>
          <cell r="J4412" t="str">
            <v>WES</v>
          </cell>
          <cell r="K4412">
            <v>20.15</v>
          </cell>
          <cell r="L4412">
            <v>18</v>
          </cell>
          <cell r="M4412">
            <v>362.7</v>
          </cell>
          <cell r="N4412">
            <v>400</v>
          </cell>
        </row>
        <row r="4413">
          <cell r="D4413" t="str">
            <v>HGC-26018642</v>
          </cell>
          <cell r="E4413" t="str">
            <v>KM1g</v>
          </cell>
          <cell r="F4413" t="str">
            <v>PSM-ZM202601140005-0005</v>
          </cell>
          <cell r="G4413" t="str">
            <v>北京百迈客生物科技有限公司</v>
          </cell>
          <cell r="H4413" t="str">
            <v>IDT365</v>
          </cell>
          <cell r="I4413">
            <v>10</v>
          </cell>
          <cell r="J4413" t="str">
            <v>WES</v>
          </cell>
        </row>
        <row r="4414">
          <cell r="D4414" t="str">
            <v>HGC-26017517</v>
          </cell>
          <cell r="E4414">
            <v>2026013001</v>
          </cell>
          <cell r="F4414" t="str">
            <v>PSM-ZM202507110003-0009</v>
          </cell>
          <cell r="G4414" t="str">
            <v>华和上医（北京）医疗健康科技有限公司</v>
          </cell>
          <cell r="H4414" t="str">
            <v>IDT366</v>
          </cell>
          <cell r="I4414">
            <v>10</v>
          </cell>
          <cell r="J4414" t="str">
            <v>WES</v>
          </cell>
        </row>
        <row r="4415">
          <cell r="D4415" t="str">
            <v>HGC-26017155</v>
          </cell>
          <cell r="E4415">
            <v>2026012801</v>
          </cell>
          <cell r="F4415" t="str">
            <v>PSM-ZM202507110003-0009</v>
          </cell>
          <cell r="G4415" t="str">
            <v>华和上医（北京）医疗健康科技有限公司</v>
          </cell>
          <cell r="H4415" t="str">
            <v>IDT367</v>
          </cell>
          <cell r="I4415">
            <v>10</v>
          </cell>
          <cell r="J4415" t="str">
            <v>WES</v>
          </cell>
        </row>
        <row r="4416">
          <cell r="D4416" t="str">
            <v>HGC-26017595</v>
          </cell>
          <cell r="E4416" t="str">
            <v>268</v>
          </cell>
          <cell r="F4416" t="str">
            <v>PSM-ZM202601190001-0002</v>
          </cell>
          <cell r="G4416" t="str">
            <v>四川大学华西医院</v>
          </cell>
          <cell r="H4416" t="str">
            <v>IDT370</v>
          </cell>
          <cell r="I4416">
            <v>10</v>
          </cell>
          <cell r="J4416" t="str">
            <v>WES-T7</v>
          </cell>
          <cell r="K4416">
            <v>18.41</v>
          </cell>
          <cell r="L4416">
            <v>18</v>
          </cell>
          <cell r="M4416">
            <v>331.38</v>
          </cell>
          <cell r="N4416">
            <v>400</v>
          </cell>
        </row>
        <row r="4417">
          <cell r="D4417" t="str">
            <v>HGC-26017597</v>
          </cell>
          <cell r="E4417" t="str">
            <v>380-1</v>
          </cell>
          <cell r="F4417" t="str">
            <v>PSM-ZM202601190001-0002</v>
          </cell>
          <cell r="G4417" t="str">
            <v>四川大学华西医院</v>
          </cell>
          <cell r="H4417" t="str">
            <v>IDT372</v>
          </cell>
          <cell r="I4417">
            <v>10</v>
          </cell>
          <cell r="J4417" t="str">
            <v>WES-T7</v>
          </cell>
        </row>
        <row r="4418">
          <cell r="D4418" t="str">
            <v>HGC-26017599</v>
          </cell>
          <cell r="E4418" t="str">
            <v>358-1</v>
          </cell>
          <cell r="F4418" t="str">
            <v>PSM-ZM202601190001-0002</v>
          </cell>
          <cell r="G4418" t="str">
            <v>四川大学华西医院</v>
          </cell>
          <cell r="H4418" t="str">
            <v>IDT373</v>
          </cell>
          <cell r="I4418">
            <v>10</v>
          </cell>
          <cell r="J4418" t="str">
            <v>WES-T7</v>
          </cell>
        </row>
        <row r="4419">
          <cell r="D4419" t="str">
            <v>HGC-26017601</v>
          </cell>
          <cell r="E4419" t="str">
            <v>419-1</v>
          </cell>
          <cell r="F4419" t="str">
            <v>PSM-ZM202601190001-0002</v>
          </cell>
          <cell r="G4419" t="str">
            <v>四川大学华西医院</v>
          </cell>
          <cell r="H4419" t="str">
            <v>IDT374</v>
          </cell>
          <cell r="I4419">
            <v>10</v>
          </cell>
          <cell r="J4419" t="str">
            <v>WES-T7</v>
          </cell>
        </row>
        <row r="4420">
          <cell r="D4420" t="str">
            <v>HGC-26017596</v>
          </cell>
          <cell r="E4420" t="str">
            <v>377</v>
          </cell>
          <cell r="F4420" t="str">
            <v>PSM-ZM202601190001-0002</v>
          </cell>
          <cell r="G4420" t="str">
            <v>四川大学华西医院</v>
          </cell>
          <cell r="H4420" t="str">
            <v>IDT371</v>
          </cell>
          <cell r="I4420">
            <v>10</v>
          </cell>
          <cell r="J4420" t="str">
            <v>WES-T7</v>
          </cell>
          <cell r="K4420">
            <v>13.49</v>
          </cell>
          <cell r="L4420">
            <v>18</v>
          </cell>
          <cell r="M4420">
            <v>242.82</v>
          </cell>
          <cell r="N4420">
            <v>350</v>
          </cell>
        </row>
        <row r="4421">
          <cell r="D4421" t="str">
            <v>HGC-26017603</v>
          </cell>
          <cell r="E4421" t="str">
            <v>713-1</v>
          </cell>
          <cell r="F4421" t="str">
            <v>PSM-ZM202601190001-0002</v>
          </cell>
          <cell r="G4421" t="str">
            <v>四川大学华西医院</v>
          </cell>
          <cell r="H4421" t="str">
            <v>IDT375</v>
          </cell>
          <cell r="I4421">
            <v>10</v>
          </cell>
          <cell r="J4421" t="str">
            <v>WES-T7</v>
          </cell>
        </row>
        <row r="4422">
          <cell r="D4422" t="str">
            <v>HGC-26017604</v>
          </cell>
          <cell r="E4422" t="str">
            <v>757-8</v>
          </cell>
          <cell r="F4422" t="str">
            <v>PSM-ZM202601190001-0002</v>
          </cell>
          <cell r="G4422" t="str">
            <v>四川大学华西医院</v>
          </cell>
          <cell r="H4422" t="str">
            <v>IDT376</v>
          </cell>
          <cell r="I4422">
            <v>10</v>
          </cell>
          <cell r="J4422" t="str">
            <v>WES-T7</v>
          </cell>
        </row>
        <row r="4423">
          <cell r="D4423" t="str">
            <v>HGC-26017609</v>
          </cell>
          <cell r="E4423" t="str">
            <v>126-11</v>
          </cell>
          <cell r="F4423" t="str">
            <v>PSM-ZM202601190001-0002</v>
          </cell>
          <cell r="G4423" t="str">
            <v>四川大学华西医院</v>
          </cell>
          <cell r="H4423" t="str">
            <v>IDT377</v>
          </cell>
          <cell r="I4423">
            <v>10</v>
          </cell>
          <cell r="J4423" t="str">
            <v>WES-T7</v>
          </cell>
        </row>
        <row r="4424">
          <cell r="D4424" t="str">
            <v>HGC-26013957</v>
          </cell>
          <cell r="E4424" t="str">
            <v>CPT241223</v>
          </cell>
          <cell r="F4424" t="str">
            <v>PSM-ZM202601140005-0003</v>
          </cell>
          <cell r="G4424" t="str">
            <v>北京百迈客生物科技有限公司</v>
          </cell>
          <cell r="H4424" t="str">
            <v>IDT189</v>
          </cell>
          <cell r="I4424">
            <v>10</v>
          </cell>
          <cell r="J4424" t="str">
            <v>WES</v>
          </cell>
          <cell r="K4424">
            <v>15.79</v>
          </cell>
          <cell r="L4424">
            <v>18</v>
          </cell>
          <cell r="M4424">
            <v>284.22</v>
          </cell>
          <cell r="N4424">
            <v>400</v>
          </cell>
        </row>
        <row r="4425">
          <cell r="D4425" t="str">
            <v>HGC-26013958</v>
          </cell>
          <cell r="E4425" t="str">
            <v>CPT241210</v>
          </cell>
          <cell r="F4425" t="str">
            <v>PSM-ZM202601140005-0003</v>
          </cell>
          <cell r="G4425" t="str">
            <v>北京百迈客生物科技有限公司</v>
          </cell>
          <cell r="H4425" t="str">
            <v>IDT190</v>
          </cell>
          <cell r="I4425">
            <v>10</v>
          </cell>
          <cell r="J4425" t="str">
            <v>WES</v>
          </cell>
        </row>
        <row r="4426">
          <cell r="D4426" t="str">
            <v>HGC-26013959</v>
          </cell>
          <cell r="E4426" t="str">
            <v>CPT241219</v>
          </cell>
          <cell r="F4426" t="str">
            <v>PSM-ZM202601140005-0003</v>
          </cell>
          <cell r="G4426" t="str">
            <v>北京百迈客生物科技有限公司</v>
          </cell>
          <cell r="H4426" t="str">
            <v>IDT191</v>
          </cell>
          <cell r="I4426">
            <v>10</v>
          </cell>
          <cell r="J4426" t="str">
            <v>WES</v>
          </cell>
        </row>
        <row r="4427">
          <cell r="D4427" t="str">
            <v>HGC-26013960</v>
          </cell>
          <cell r="E4427" t="str">
            <v>CPT250317</v>
          </cell>
          <cell r="F4427" t="str">
            <v>PSM-ZM202601140005-0003</v>
          </cell>
          <cell r="G4427" t="str">
            <v>北京百迈客生物科技有限公司</v>
          </cell>
          <cell r="H4427" t="str">
            <v>IDT192</v>
          </cell>
          <cell r="I4427">
            <v>10</v>
          </cell>
          <cell r="J4427" t="str">
            <v>WES</v>
          </cell>
        </row>
        <row r="4428">
          <cell r="D4428" t="str">
            <v>HGC-26015956</v>
          </cell>
          <cell r="E4428" t="str">
            <v>42-T</v>
          </cell>
          <cell r="F4428" t="str">
            <v>PSM-ZM202601290002-0001</v>
          </cell>
          <cell r="G4428" t="str">
            <v>南昌大学</v>
          </cell>
          <cell r="H4428" t="str">
            <v>IDT101</v>
          </cell>
          <cell r="I4428">
            <v>12</v>
          </cell>
          <cell r="J4428" t="str">
            <v>WES</v>
          </cell>
          <cell r="K4428">
            <v>18.11</v>
          </cell>
          <cell r="L4428">
            <v>18</v>
          </cell>
          <cell r="M4428">
            <v>325.98</v>
          </cell>
          <cell r="N4428">
            <v>400</v>
          </cell>
        </row>
        <row r="4429">
          <cell r="D4429" t="str">
            <v>HGC-26015957</v>
          </cell>
          <cell r="E4429" t="str">
            <v>47-T</v>
          </cell>
          <cell r="F4429" t="str">
            <v>PSM-ZM202601290002-0001</v>
          </cell>
          <cell r="G4429" t="str">
            <v>南昌大学</v>
          </cell>
          <cell r="H4429" t="str">
            <v>IDT102</v>
          </cell>
          <cell r="I4429">
            <v>12</v>
          </cell>
          <cell r="J4429" t="str">
            <v>WES</v>
          </cell>
        </row>
        <row r="4430">
          <cell r="D4430" t="str">
            <v>HGC-26015958</v>
          </cell>
          <cell r="E4430" t="str">
            <v>07-T</v>
          </cell>
          <cell r="F4430" t="str">
            <v>PSM-ZM202601290002-0001</v>
          </cell>
          <cell r="G4430" t="str">
            <v>南昌大学</v>
          </cell>
          <cell r="H4430" t="str">
            <v>IDT103</v>
          </cell>
          <cell r="I4430">
            <v>12</v>
          </cell>
          <cell r="J4430" t="str">
            <v>WES</v>
          </cell>
        </row>
        <row r="4431">
          <cell r="D4431" t="str">
            <v>HGC-26015959</v>
          </cell>
          <cell r="E4431" t="str">
            <v>43-T</v>
          </cell>
          <cell r="F4431" t="str">
            <v>PSM-ZM202601290002-0001</v>
          </cell>
          <cell r="G4431" t="str">
            <v>南昌大学</v>
          </cell>
          <cell r="H4431" t="str">
            <v>IDT104</v>
          </cell>
          <cell r="I4431">
            <v>12</v>
          </cell>
          <cell r="J4431" t="str">
            <v>WES</v>
          </cell>
        </row>
        <row r="4432">
          <cell r="D4432" t="str">
            <v>HGC-26015960</v>
          </cell>
          <cell r="E4432" t="str">
            <v>43-P</v>
          </cell>
          <cell r="F4432" t="str">
            <v>PSM-ZM202601290002-0001</v>
          </cell>
          <cell r="G4432" t="str">
            <v>南昌大学</v>
          </cell>
          <cell r="H4432" t="str">
            <v>IDT105</v>
          </cell>
          <cell r="I4432">
            <v>12</v>
          </cell>
          <cell r="J4432" t="str">
            <v>WES</v>
          </cell>
          <cell r="K4432">
            <v>15.95</v>
          </cell>
          <cell r="L4432">
            <v>18</v>
          </cell>
          <cell r="M4432">
            <v>287.1</v>
          </cell>
          <cell r="N4432">
            <v>400</v>
          </cell>
        </row>
        <row r="4433">
          <cell r="D4433" t="str">
            <v>HGC-26015961</v>
          </cell>
          <cell r="E4433" t="str">
            <v>33-T</v>
          </cell>
          <cell r="F4433" t="str">
            <v>PSM-ZM202601290002-0001</v>
          </cell>
          <cell r="G4433" t="str">
            <v>南昌大学</v>
          </cell>
          <cell r="H4433" t="str">
            <v>IDT106</v>
          </cell>
          <cell r="I4433">
            <v>12</v>
          </cell>
          <cell r="J4433" t="str">
            <v>WES</v>
          </cell>
        </row>
        <row r="4434">
          <cell r="D4434" t="str">
            <v>HGC-26015962</v>
          </cell>
          <cell r="E4434" t="str">
            <v>33-P</v>
          </cell>
          <cell r="F4434" t="str">
            <v>PSM-ZM202601290002-0001</v>
          </cell>
          <cell r="G4434" t="str">
            <v>南昌大学</v>
          </cell>
          <cell r="H4434" t="str">
            <v>IDT107</v>
          </cell>
          <cell r="I4434">
            <v>12</v>
          </cell>
          <cell r="J4434" t="str">
            <v>WES</v>
          </cell>
        </row>
        <row r="4435">
          <cell r="D4435" t="str">
            <v>HGC-26015963</v>
          </cell>
          <cell r="E4435" t="str">
            <v>23-T</v>
          </cell>
          <cell r="F4435" t="str">
            <v>PSM-ZM202601290002-0001</v>
          </cell>
          <cell r="G4435" t="str">
            <v>南昌大学</v>
          </cell>
          <cell r="H4435" t="str">
            <v>IDT108</v>
          </cell>
          <cell r="I4435">
            <v>12</v>
          </cell>
          <cell r="J4435" t="str">
            <v>WES</v>
          </cell>
        </row>
        <row r="4436">
          <cell r="D4436" t="str">
            <v>HGC-26015964</v>
          </cell>
          <cell r="E4436" t="str">
            <v>23-P</v>
          </cell>
          <cell r="F4436" t="str">
            <v>PSM-ZM202601290002-0001</v>
          </cell>
          <cell r="G4436" t="str">
            <v>南昌大学</v>
          </cell>
          <cell r="H4436" t="str">
            <v>IDT109</v>
          </cell>
          <cell r="I4436">
            <v>12</v>
          </cell>
          <cell r="J4436" t="str">
            <v>WES</v>
          </cell>
          <cell r="K4436">
            <v>17.22</v>
          </cell>
          <cell r="L4436">
            <v>18</v>
          </cell>
          <cell r="M4436">
            <v>309.96</v>
          </cell>
          <cell r="N4436">
            <v>400</v>
          </cell>
        </row>
        <row r="4437">
          <cell r="D4437" t="str">
            <v>HGC-26015965</v>
          </cell>
          <cell r="E4437" t="str">
            <v>37-T</v>
          </cell>
          <cell r="F4437" t="str">
            <v>PSM-ZM202601290002-0001</v>
          </cell>
          <cell r="G4437" t="str">
            <v>南昌大学</v>
          </cell>
          <cell r="H4437" t="str">
            <v>IDT110</v>
          </cell>
          <cell r="I4437">
            <v>12</v>
          </cell>
          <cell r="J4437" t="str">
            <v>WES</v>
          </cell>
        </row>
        <row r="4438">
          <cell r="D4438" t="str">
            <v>HGC-26015966</v>
          </cell>
          <cell r="E4438" t="str">
            <v>21-P1</v>
          </cell>
          <cell r="F4438" t="str">
            <v>PSM-ZM202601290002-0001</v>
          </cell>
          <cell r="G4438" t="str">
            <v>南昌大学</v>
          </cell>
          <cell r="H4438" t="str">
            <v>IDT111</v>
          </cell>
          <cell r="I4438">
            <v>12</v>
          </cell>
          <cell r="J4438" t="str">
            <v>WES</v>
          </cell>
        </row>
        <row r="4439">
          <cell r="D4439" t="str">
            <v>HGC-26015967</v>
          </cell>
          <cell r="E4439" t="str">
            <v>33-P1</v>
          </cell>
          <cell r="F4439" t="str">
            <v>PSM-ZM202601290002-0001</v>
          </cell>
          <cell r="G4439" t="str">
            <v>南昌大学</v>
          </cell>
          <cell r="H4439" t="str">
            <v>IDT112</v>
          </cell>
          <cell r="I4439">
            <v>12</v>
          </cell>
          <cell r="J4439" t="str">
            <v>WES</v>
          </cell>
        </row>
        <row r="4440">
          <cell r="D4440" t="str">
            <v>HGC-26015968</v>
          </cell>
          <cell r="E4440" t="str">
            <v>37-P2</v>
          </cell>
          <cell r="F4440" t="str">
            <v>PSM-ZM202601290002-0001</v>
          </cell>
          <cell r="G4440" t="str">
            <v>南昌大学</v>
          </cell>
          <cell r="H4440" t="str">
            <v>IDT113</v>
          </cell>
          <cell r="I4440">
            <v>12</v>
          </cell>
          <cell r="J4440" t="str">
            <v>WES</v>
          </cell>
          <cell r="K4440">
            <v>20.32</v>
          </cell>
          <cell r="L4440">
            <v>18</v>
          </cell>
          <cell r="M4440">
            <v>365.76</v>
          </cell>
          <cell r="N4440">
            <v>400</v>
          </cell>
        </row>
        <row r="4441">
          <cell r="D4441" t="str">
            <v>HGC-26015969</v>
          </cell>
          <cell r="E4441" t="str">
            <v>7-P2</v>
          </cell>
          <cell r="F4441" t="str">
            <v>PSM-ZM202601290002-0001</v>
          </cell>
          <cell r="G4441" t="str">
            <v>南昌大学</v>
          </cell>
          <cell r="H4441" t="str">
            <v>IDT114</v>
          </cell>
          <cell r="I4441">
            <v>12</v>
          </cell>
          <cell r="J4441" t="str">
            <v>WES</v>
          </cell>
        </row>
        <row r="4442">
          <cell r="D4442" t="str">
            <v>HGC-26015970</v>
          </cell>
          <cell r="E4442" t="str">
            <v>47-P1</v>
          </cell>
          <cell r="F4442" t="str">
            <v>PSM-ZM202601290002-0001</v>
          </cell>
          <cell r="G4442" t="str">
            <v>南昌大学</v>
          </cell>
          <cell r="H4442" t="str">
            <v>IDT115</v>
          </cell>
          <cell r="I4442">
            <v>12</v>
          </cell>
          <cell r="J4442" t="str">
            <v>WES</v>
          </cell>
        </row>
        <row r="4443">
          <cell r="D4443" t="str">
            <v>HGC-26015971</v>
          </cell>
          <cell r="E4443" t="str">
            <v>23-P4</v>
          </cell>
          <cell r="F4443" t="str">
            <v>PSM-ZM202601290002-0001</v>
          </cell>
          <cell r="G4443" t="str">
            <v>南昌大学</v>
          </cell>
          <cell r="H4443" t="str">
            <v>IDT116</v>
          </cell>
          <cell r="I4443">
            <v>12</v>
          </cell>
          <cell r="J4443" t="str">
            <v>WES</v>
          </cell>
        </row>
        <row r="4444">
          <cell r="D4444" t="str">
            <v>HGC-26015972</v>
          </cell>
          <cell r="E4444" t="str">
            <v>43-P1</v>
          </cell>
          <cell r="F4444" t="str">
            <v>PSM-ZM202601290002-0001</v>
          </cell>
          <cell r="G4444" t="str">
            <v>南昌大学</v>
          </cell>
          <cell r="H4444" t="str">
            <v>IDT117</v>
          </cell>
          <cell r="I4444">
            <v>12</v>
          </cell>
          <cell r="J4444" t="str">
            <v>WES</v>
          </cell>
        </row>
        <row r="4445">
          <cell r="D4445" t="str">
            <v>260212P1-228</v>
          </cell>
          <cell r="E4445" t="str">
            <v>260212P1-228</v>
          </cell>
        </row>
        <row r="4445">
          <cell r="I4445">
            <v>228</v>
          </cell>
          <cell r="J4445" t="str">
            <v>mRNA</v>
          </cell>
          <cell r="K4445">
            <v>29.73</v>
          </cell>
          <cell r="L4445">
            <v>106</v>
          </cell>
          <cell r="M4445">
            <v>3151.38</v>
          </cell>
          <cell r="N4445">
            <v>512</v>
          </cell>
        </row>
        <row r="4446">
          <cell r="D4446" t="str">
            <v>260212P2-102</v>
          </cell>
          <cell r="E4446" t="str">
            <v>260212P2-102</v>
          </cell>
        </row>
        <row r="4446">
          <cell r="I4446">
            <v>102</v>
          </cell>
          <cell r="J4446" t="str">
            <v>mRNA</v>
          </cell>
          <cell r="K4446">
            <v>11.46</v>
          </cell>
          <cell r="L4446">
            <v>46</v>
          </cell>
          <cell r="M4446">
            <v>527.16</v>
          </cell>
          <cell r="N4446">
            <v>522</v>
          </cell>
        </row>
        <row r="4447">
          <cell r="D4447" t="str">
            <v>260212P3-234</v>
          </cell>
          <cell r="E4447" t="str">
            <v>260212P3-234</v>
          </cell>
        </row>
        <row r="4447">
          <cell r="I4447">
            <v>234</v>
          </cell>
          <cell r="J4447" t="str">
            <v>mRNA-T7</v>
          </cell>
          <cell r="K4447">
            <v>41.63</v>
          </cell>
          <cell r="L4447">
            <v>76</v>
          </cell>
          <cell r="M4447">
            <v>3163.88</v>
          </cell>
          <cell r="N4447">
            <v>501</v>
          </cell>
        </row>
        <row r="4448">
          <cell r="D4448" t="str">
            <v>HGC-26019031</v>
          </cell>
          <cell r="E4448" t="str">
            <v>A_1</v>
          </cell>
          <cell r="F4448" t="str">
            <v>PSM-ZM202602060016-0001</v>
          </cell>
          <cell r="G4448" t="str">
            <v>海军军医大学第二附属医院</v>
          </cell>
          <cell r="H4448" t="str">
            <v>IDT289</v>
          </cell>
          <cell r="I4448">
            <v>6</v>
          </cell>
          <cell r="J4448" t="str">
            <v>mRNA</v>
          </cell>
          <cell r="K4448">
            <v>47.67</v>
          </cell>
          <cell r="L4448">
            <v>65</v>
          </cell>
          <cell r="M4448">
            <v>3098.55</v>
          </cell>
          <cell r="N4448">
            <v>512</v>
          </cell>
        </row>
        <row r="4449">
          <cell r="D4449" t="str">
            <v>HGC-26019032</v>
          </cell>
          <cell r="E4449" t="str">
            <v>A_2</v>
          </cell>
          <cell r="F4449" t="str">
            <v>PSM-ZM202602060016-0001</v>
          </cell>
          <cell r="G4449" t="str">
            <v>海军军医大学第二附属医院</v>
          </cell>
          <cell r="H4449" t="str">
            <v>IDT290</v>
          </cell>
          <cell r="I4449">
            <v>6</v>
          </cell>
          <cell r="J4449" t="str">
            <v>mRNA</v>
          </cell>
          <cell r="K4449">
            <v>36.54</v>
          </cell>
          <cell r="L4449">
            <v>65</v>
          </cell>
          <cell r="M4449">
            <v>2375.1</v>
          </cell>
          <cell r="N4449">
            <v>512</v>
          </cell>
        </row>
        <row r="4450">
          <cell r="D4450" t="str">
            <v>HGC-26019033</v>
          </cell>
          <cell r="E4450" t="str">
            <v>A_3</v>
          </cell>
          <cell r="F4450" t="str">
            <v>PSM-ZM202602060016-0001</v>
          </cell>
          <cell r="G4450" t="str">
            <v>海军军医大学第二附属医院</v>
          </cell>
          <cell r="H4450" t="str">
            <v>IDT291</v>
          </cell>
          <cell r="I4450">
            <v>6</v>
          </cell>
          <cell r="J4450" t="str">
            <v>mRNA</v>
          </cell>
          <cell r="K4450">
            <v>44.64</v>
          </cell>
          <cell r="L4450">
            <v>65</v>
          </cell>
          <cell r="M4450">
            <v>2901.6</v>
          </cell>
          <cell r="N4450">
            <v>512</v>
          </cell>
        </row>
        <row r="4451">
          <cell r="D4451" t="str">
            <v>HGC-26019034</v>
          </cell>
          <cell r="E4451" t="str">
            <v>B_2</v>
          </cell>
          <cell r="F4451" t="str">
            <v>PSM-ZM202602060016-0001</v>
          </cell>
          <cell r="G4451" t="str">
            <v>海军军医大学第二附属医院</v>
          </cell>
          <cell r="H4451" t="str">
            <v>IDT292</v>
          </cell>
          <cell r="I4451">
            <v>6</v>
          </cell>
          <cell r="J4451" t="str">
            <v>mRNA</v>
          </cell>
          <cell r="K4451">
            <v>40.9</v>
          </cell>
          <cell r="L4451">
            <v>65</v>
          </cell>
          <cell r="M4451">
            <v>2658.5</v>
          </cell>
          <cell r="N4451">
            <v>512</v>
          </cell>
        </row>
        <row r="4452">
          <cell r="D4452" t="str">
            <v>HGC-26019035</v>
          </cell>
          <cell r="E4452" t="str">
            <v>B_1</v>
          </cell>
          <cell r="F4452" t="str">
            <v>PSM-ZM202602060016-0001</v>
          </cell>
          <cell r="G4452" t="str">
            <v>海军军医大学第二附属医院</v>
          </cell>
          <cell r="H4452" t="str">
            <v>IDT293</v>
          </cell>
          <cell r="I4452">
            <v>6</v>
          </cell>
          <cell r="J4452" t="str">
            <v>mRNA</v>
          </cell>
          <cell r="K4452">
            <v>34.92</v>
          </cell>
          <cell r="L4452">
            <v>65</v>
          </cell>
          <cell r="M4452">
            <v>2269.8</v>
          </cell>
          <cell r="N4452">
            <v>512</v>
          </cell>
        </row>
        <row r="4453">
          <cell r="D4453" t="str">
            <v>HGC-26019036</v>
          </cell>
          <cell r="E4453" t="str">
            <v>B_3</v>
          </cell>
          <cell r="F4453" t="str">
            <v>PSM-ZM202602060016-0001</v>
          </cell>
          <cell r="G4453" t="str">
            <v>海军军医大学第二附属医院</v>
          </cell>
          <cell r="H4453" t="str">
            <v>IDT294</v>
          </cell>
          <cell r="I4453">
            <v>6</v>
          </cell>
          <cell r="J4453" t="str">
            <v>mRNA</v>
          </cell>
          <cell r="K4453">
            <v>34.08</v>
          </cell>
          <cell r="L4453">
            <v>65</v>
          </cell>
          <cell r="M4453">
            <v>2215.2</v>
          </cell>
          <cell r="N4453">
            <v>512</v>
          </cell>
        </row>
        <row r="4454">
          <cell r="D4454" t="str">
            <v>HGC-26016977</v>
          </cell>
          <cell r="E4454" t="str">
            <v>N1</v>
          </cell>
          <cell r="F4454" t="str">
            <v>PSM-ZM202601220004-0001</v>
          </cell>
          <cell r="G4454" t="str">
            <v>广东省中医院（广州中医药大学第二附属医院、广州中医药大学第二临床医学院、广东省中医药科学院）</v>
          </cell>
          <cell r="H4454" t="str">
            <v>IDT295</v>
          </cell>
          <cell r="I4454">
            <v>6</v>
          </cell>
          <cell r="J4454" t="str">
            <v>mRNA</v>
          </cell>
          <cell r="K4454">
            <v>20.3</v>
          </cell>
          <cell r="L4454">
            <v>35</v>
          </cell>
          <cell r="M4454">
            <v>710.5</v>
          </cell>
          <cell r="N4454">
            <v>512</v>
          </cell>
        </row>
        <row r="4455">
          <cell r="D4455" t="str">
            <v>HGC-26016978</v>
          </cell>
          <cell r="E4455" t="str">
            <v>N2</v>
          </cell>
          <cell r="F4455" t="str">
            <v>PSM-ZM202601220004-0001</v>
          </cell>
          <cell r="G4455" t="str">
            <v>广东省中医院（广州中医药大学第二附属医院、广州中医药大学第二临床医学院、广东省中医药科学院）</v>
          </cell>
          <cell r="H4455" t="str">
            <v>IDT296</v>
          </cell>
          <cell r="I4455">
            <v>6</v>
          </cell>
          <cell r="J4455" t="str">
            <v>mRNA</v>
          </cell>
          <cell r="K4455">
            <v>23.08</v>
          </cell>
          <cell r="L4455">
            <v>35</v>
          </cell>
          <cell r="M4455">
            <v>807.8</v>
          </cell>
          <cell r="N4455">
            <v>512</v>
          </cell>
        </row>
        <row r="4456">
          <cell r="D4456" t="str">
            <v>HGC-26016979</v>
          </cell>
          <cell r="E4456" t="str">
            <v>N3</v>
          </cell>
          <cell r="F4456" t="str">
            <v>PSM-ZM202601220004-0001</v>
          </cell>
          <cell r="G4456" t="str">
            <v>广东省中医院（广州中医药大学第二附属医院、广州中医药大学第二临床医学院、广东省中医药科学院）</v>
          </cell>
          <cell r="H4456" t="str">
            <v>IDT297</v>
          </cell>
          <cell r="I4456">
            <v>6</v>
          </cell>
          <cell r="J4456" t="str">
            <v>mRNA</v>
          </cell>
          <cell r="K4456">
            <v>27.02</v>
          </cell>
          <cell r="L4456">
            <v>35</v>
          </cell>
          <cell r="M4456">
            <v>945.7</v>
          </cell>
          <cell r="N4456">
            <v>512</v>
          </cell>
        </row>
        <row r="4457">
          <cell r="D4457" t="str">
            <v>HGC-26016981</v>
          </cell>
          <cell r="E4457" t="str">
            <v>N7</v>
          </cell>
          <cell r="F4457" t="str">
            <v>PSM-ZM202601220004-0001</v>
          </cell>
          <cell r="G4457" t="str">
            <v>广东省中医院（广州中医药大学第二附属医院、广州中医药大学第二临床医学院、广东省中医药科学院）</v>
          </cell>
          <cell r="H4457" t="str">
            <v>IDT298</v>
          </cell>
          <cell r="I4457">
            <v>6</v>
          </cell>
          <cell r="J4457" t="str">
            <v>mRNA</v>
          </cell>
          <cell r="K4457">
            <v>21.66</v>
          </cell>
          <cell r="L4457">
            <v>35</v>
          </cell>
          <cell r="M4457">
            <v>758.1</v>
          </cell>
          <cell r="N4457">
            <v>512</v>
          </cell>
        </row>
        <row r="4458">
          <cell r="D4458" t="str">
            <v>HGC-26016982</v>
          </cell>
          <cell r="E4458" t="str">
            <v>N8</v>
          </cell>
          <cell r="F4458" t="str">
            <v>PSM-ZM202601220004-0001</v>
          </cell>
          <cell r="G4458" t="str">
            <v>广东省中医院（广州中医药大学第二附属医院、广州中医药大学第二临床医学院、广东省中医药科学院）</v>
          </cell>
          <cell r="H4458" t="str">
            <v>IDT299</v>
          </cell>
          <cell r="I4458">
            <v>6</v>
          </cell>
          <cell r="J4458" t="str">
            <v>mRNA</v>
          </cell>
          <cell r="K4458">
            <v>26.93</v>
          </cell>
          <cell r="L4458">
            <v>35</v>
          </cell>
          <cell r="M4458">
            <v>942.55</v>
          </cell>
          <cell r="N4458">
            <v>512</v>
          </cell>
        </row>
        <row r="4459">
          <cell r="D4459" t="str">
            <v>HGC-26016985</v>
          </cell>
          <cell r="E4459" t="str">
            <v>M2</v>
          </cell>
          <cell r="F4459" t="str">
            <v>PSM-ZM202601220004-0001</v>
          </cell>
          <cell r="G4459" t="str">
            <v>广东省中医院（广州中医药大学第二附属医院、广州中医药大学第二临床医学院、广东省中医药科学院）</v>
          </cell>
          <cell r="H4459" t="str">
            <v>IDT300</v>
          </cell>
          <cell r="I4459">
            <v>6</v>
          </cell>
          <cell r="J4459" t="str">
            <v>mRNA</v>
          </cell>
          <cell r="K4459">
            <v>14.17</v>
          </cell>
          <cell r="L4459">
            <v>35</v>
          </cell>
          <cell r="M4459">
            <v>495.95</v>
          </cell>
          <cell r="N4459">
            <v>512</v>
          </cell>
        </row>
        <row r="4460">
          <cell r="D4460" t="str">
            <v>HGC-26016986</v>
          </cell>
          <cell r="E4460" t="str">
            <v>M3</v>
          </cell>
          <cell r="F4460" t="str">
            <v>PSM-ZM202601220004-0001</v>
          </cell>
          <cell r="G4460" t="str">
            <v>广东省中医院（广州中医药大学第二附属医院、广州中医药大学第二临床医学院、广东省中医药科学院）</v>
          </cell>
          <cell r="H4460" t="str">
            <v>IDT301</v>
          </cell>
          <cell r="I4460">
            <v>6</v>
          </cell>
          <cell r="J4460" t="str">
            <v>mRNA</v>
          </cell>
          <cell r="K4460">
            <v>29.38</v>
          </cell>
          <cell r="L4460">
            <v>35</v>
          </cell>
          <cell r="M4460">
            <v>1028.3</v>
          </cell>
          <cell r="N4460">
            <v>512</v>
          </cell>
        </row>
        <row r="4461">
          <cell r="D4461" t="str">
            <v>HGC-26016987</v>
          </cell>
          <cell r="E4461" t="str">
            <v>M4</v>
          </cell>
          <cell r="F4461" t="str">
            <v>PSM-ZM202601220004-0001</v>
          </cell>
          <cell r="G4461" t="str">
            <v>广东省中医院（广州中医药大学第二附属医院、广州中医药大学第二临床医学院、广东省中医药科学院）</v>
          </cell>
          <cell r="H4461" t="str">
            <v>IDT302</v>
          </cell>
          <cell r="I4461">
            <v>6</v>
          </cell>
          <cell r="J4461" t="str">
            <v>mRNA</v>
          </cell>
          <cell r="K4461">
            <v>16.8</v>
          </cell>
          <cell r="L4461">
            <v>35</v>
          </cell>
          <cell r="M4461">
            <v>588</v>
          </cell>
          <cell r="N4461">
            <v>512</v>
          </cell>
        </row>
        <row r="4462">
          <cell r="D4462" t="str">
            <v>HGC-26016988</v>
          </cell>
          <cell r="E4462" t="str">
            <v>M5</v>
          </cell>
          <cell r="F4462" t="str">
            <v>PSM-ZM202601220004-0001</v>
          </cell>
          <cell r="G4462" t="str">
            <v>广东省中医院（广州中医药大学第二附属医院、广州中医药大学第二临床医学院、广东省中医药科学院）</v>
          </cell>
          <cell r="H4462" t="str">
            <v>IDT303</v>
          </cell>
          <cell r="I4462">
            <v>6</v>
          </cell>
          <cell r="J4462" t="str">
            <v>mRNA</v>
          </cell>
          <cell r="K4462">
            <v>31.91</v>
          </cell>
          <cell r="L4462">
            <v>35</v>
          </cell>
          <cell r="M4462">
            <v>1116.85</v>
          </cell>
          <cell r="N4462">
            <v>512</v>
          </cell>
        </row>
        <row r="4463">
          <cell r="D4463" t="str">
            <v>HGC-26016989</v>
          </cell>
          <cell r="E4463" t="str">
            <v>M6</v>
          </cell>
          <cell r="F4463" t="str">
            <v>PSM-ZM202601220004-0001</v>
          </cell>
          <cell r="G4463" t="str">
            <v>广东省中医院（广州中医药大学第二附属医院、广州中医药大学第二临床医学院、广东省中医药科学院）</v>
          </cell>
          <cell r="H4463" t="str">
            <v>IDT304</v>
          </cell>
          <cell r="I4463">
            <v>6</v>
          </cell>
          <cell r="J4463" t="str">
            <v>mRNA</v>
          </cell>
          <cell r="K4463">
            <v>27.49</v>
          </cell>
          <cell r="L4463">
            <v>35</v>
          </cell>
          <cell r="M4463">
            <v>962.15</v>
          </cell>
          <cell r="N4463">
            <v>512</v>
          </cell>
        </row>
        <row r="4464">
          <cell r="D4464" t="str">
            <v>HGC-26016990</v>
          </cell>
          <cell r="E4464" t="str">
            <v>M7</v>
          </cell>
          <cell r="F4464" t="str">
            <v>PSM-ZM202601220004-0001</v>
          </cell>
          <cell r="G4464" t="str">
            <v>广东省中医院（广州中医药大学第二附属医院、广州中医药大学第二临床医学院、广东省中医药科学院）</v>
          </cell>
          <cell r="H4464" t="str">
            <v>IDT305</v>
          </cell>
          <cell r="I4464">
            <v>6</v>
          </cell>
          <cell r="J4464" t="str">
            <v>mRNA</v>
          </cell>
          <cell r="K4464">
            <v>34.54</v>
          </cell>
          <cell r="L4464">
            <v>35</v>
          </cell>
          <cell r="M4464">
            <v>1208.9</v>
          </cell>
          <cell r="N4464">
            <v>512</v>
          </cell>
        </row>
        <row r="4465">
          <cell r="D4465" t="str">
            <v>HGC-26016993</v>
          </cell>
          <cell r="E4465" t="str">
            <v>O2</v>
          </cell>
          <cell r="F4465" t="str">
            <v>PSM-ZM202601220004-0001</v>
          </cell>
          <cell r="G4465" t="str">
            <v>广东省中医院（广州中医药大学第二附属医院、广州中医药大学第二临床医学院、广东省中医药科学院）</v>
          </cell>
          <cell r="H4465" t="str">
            <v>IDT306</v>
          </cell>
          <cell r="I4465">
            <v>6</v>
          </cell>
          <cell r="J4465" t="str">
            <v>mRNA</v>
          </cell>
          <cell r="K4465">
            <v>19.41</v>
          </cell>
          <cell r="L4465">
            <v>35</v>
          </cell>
          <cell r="M4465">
            <v>679.35</v>
          </cell>
          <cell r="N4465">
            <v>512</v>
          </cell>
        </row>
        <row r="4466">
          <cell r="D4466" t="str">
            <v>HGC-26016994</v>
          </cell>
          <cell r="E4466" t="str">
            <v>O3</v>
          </cell>
          <cell r="F4466" t="str">
            <v>PSM-ZM202601220004-0001</v>
          </cell>
          <cell r="G4466" t="str">
            <v>广东省中医院（广州中医药大学第二附属医院、广州中医药大学第二临床医学院、广东省中医药科学院）</v>
          </cell>
          <cell r="H4466" t="str">
            <v>IDT307</v>
          </cell>
          <cell r="I4466">
            <v>6</v>
          </cell>
          <cell r="J4466" t="str">
            <v>mRNA</v>
          </cell>
          <cell r="K4466">
            <v>32.44</v>
          </cell>
          <cell r="L4466">
            <v>35</v>
          </cell>
          <cell r="M4466">
            <v>1135.4</v>
          </cell>
          <cell r="N4466">
            <v>512</v>
          </cell>
        </row>
        <row r="4467">
          <cell r="D4467" t="str">
            <v>HGC-26016995</v>
          </cell>
          <cell r="E4467" t="str">
            <v>O4</v>
          </cell>
          <cell r="F4467" t="str">
            <v>PSM-ZM202601220004-0001</v>
          </cell>
          <cell r="G4467" t="str">
            <v>广东省中医院（广州中医药大学第二附属医院、广州中医药大学第二临床医学院、广东省中医药科学院）</v>
          </cell>
          <cell r="H4467" t="str">
            <v>IDT308</v>
          </cell>
          <cell r="I4467">
            <v>6</v>
          </cell>
          <cell r="J4467" t="str">
            <v>mRNA</v>
          </cell>
          <cell r="K4467">
            <v>24.91</v>
          </cell>
          <cell r="L4467">
            <v>35</v>
          </cell>
          <cell r="M4467">
            <v>871.85</v>
          </cell>
          <cell r="N4467">
            <v>512</v>
          </cell>
        </row>
        <row r="4468">
          <cell r="D4468" t="str">
            <v>HGC-26016996</v>
          </cell>
          <cell r="E4468" t="str">
            <v>O6</v>
          </cell>
          <cell r="F4468" t="str">
            <v>PSM-ZM202601220004-0001</v>
          </cell>
          <cell r="G4468" t="str">
            <v>广东省中医院（广州中医药大学第二附属医院、广州中医药大学第二临床医学院、广东省中医药科学院）</v>
          </cell>
          <cell r="H4468" t="str">
            <v>IDT309</v>
          </cell>
          <cell r="I4468">
            <v>6</v>
          </cell>
          <cell r="J4468" t="str">
            <v>mRNA</v>
          </cell>
          <cell r="K4468">
            <v>23</v>
          </cell>
          <cell r="L4468">
            <v>35</v>
          </cell>
          <cell r="M4468">
            <v>805</v>
          </cell>
          <cell r="N4468">
            <v>512</v>
          </cell>
        </row>
        <row r="4469">
          <cell r="D4469" t="str">
            <v>HGC-26016997</v>
          </cell>
          <cell r="E4469" t="str">
            <v>O9</v>
          </cell>
          <cell r="F4469" t="str">
            <v>PSM-ZM202601220004-0001</v>
          </cell>
          <cell r="G4469" t="str">
            <v>广东省中医院（广州中医药大学第二附属医院、广州中医药大学第二临床医学院、广东省中医药科学院）</v>
          </cell>
          <cell r="H4469" t="str">
            <v>IDT310</v>
          </cell>
          <cell r="I4469">
            <v>6</v>
          </cell>
          <cell r="J4469" t="str">
            <v>mRNA</v>
          </cell>
          <cell r="K4469">
            <v>32.19</v>
          </cell>
          <cell r="L4469">
            <v>35</v>
          </cell>
          <cell r="M4469">
            <v>1126.65</v>
          </cell>
          <cell r="N4469">
            <v>512</v>
          </cell>
        </row>
        <row r="4470">
          <cell r="D4470" t="str">
            <v>HGC-26016998</v>
          </cell>
          <cell r="E4470" t="str">
            <v>EM2</v>
          </cell>
          <cell r="F4470" t="str">
            <v>PSM-ZM202601220004-0001</v>
          </cell>
          <cell r="G4470" t="str">
            <v>广东省中医院（广州中医药大学第二附属医院、广州中医药大学第二临床医学院、广东省中医药科学院）</v>
          </cell>
          <cell r="H4470" t="str">
            <v>IDT311</v>
          </cell>
          <cell r="I4470">
            <v>6</v>
          </cell>
          <cell r="J4470" t="str">
            <v>mRNA</v>
          </cell>
          <cell r="K4470">
            <v>24.04</v>
          </cell>
          <cell r="L4470">
            <v>35</v>
          </cell>
          <cell r="M4470">
            <v>841.4</v>
          </cell>
          <cell r="N4470">
            <v>512</v>
          </cell>
        </row>
        <row r="4471">
          <cell r="D4471" t="str">
            <v>HGC-26016999</v>
          </cell>
          <cell r="E4471" t="str">
            <v>EM3</v>
          </cell>
          <cell r="F4471" t="str">
            <v>PSM-ZM202601220004-0001</v>
          </cell>
          <cell r="G4471" t="str">
            <v>广东省中医院（广州中医药大学第二附属医院、广州中医药大学第二临床医学院、广东省中医药科学院）</v>
          </cell>
          <cell r="H4471" t="str">
            <v>IDT312</v>
          </cell>
          <cell r="I4471">
            <v>6</v>
          </cell>
          <cell r="J4471" t="str">
            <v>mRNA</v>
          </cell>
          <cell r="K4471">
            <v>23.25</v>
          </cell>
          <cell r="L4471">
            <v>35</v>
          </cell>
          <cell r="M4471">
            <v>813.75</v>
          </cell>
          <cell r="N4471">
            <v>512</v>
          </cell>
        </row>
        <row r="4472">
          <cell r="D4472" t="str">
            <v>HGC-26017000</v>
          </cell>
          <cell r="E4472" t="str">
            <v>EM4</v>
          </cell>
          <cell r="F4472" t="str">
            <v>PSM-ZM202601220004-0001</v>
          </cell>
          <cell r="G4472" t="str">
            <v>广东省中医院（广州中医药大学第二附属医院、广州中医药大学第二临床医学院、广东省中医药科学院）</v>
          </cell>
          <cell r="H4472" t="str">
            <v>IDT313</v>
          </cell>
          <cell r="I4472">
            <v>6</v>
          </cell>
          <cell r="J4472" t="str">
            <v>mRNA</v>
          </cell>
          <cell r="K4472">
            <v>49.99</v>
          </cell>
          <cell r="L4472">
            <v>35</v>
          </cell>
          <cell r="M4472">
            <v>1749.65</v>
          </cell>
          <cell r="N4472">
            <v>512</v>
          </cell>
        </row>
        <row r="4473">
          <cell r="D4473" t="str">
            <v>HGC-26017001</v>
          </cell>
          <cell r="E4473" t="str">
            <v>EM5</v>
          </cell>
          <cell r="F4473" t="str">
            <v>PSM-ZM202601220004-0001</v>
          </cell>
          <cell r="G4473" t="str">
            <v>广东省中医院（广州中医药大学第二附属医院、广州中医药大学第二临床医学院、广东省中医药科学院）</v>
          </cell>
          <cell r="H4473" t="str">
            <v>IDT314</v>
          </cell>
          <cell r="I4473">
            <v>6</v>
          </cell>
          <cell r="J4473" t="str">
            <v>mRNA</v>
          </cell>
          <cell r="K4473">
            <v>29.31</v>
          </cell>
          <cell r="L4473">
            <v>35</v>
          </cell>
          <cell r="M4473">
            <v>1025.85</v>
          </cell>
          <cell r="N4473">
            <v>512</v>
          </cell>
        </row>
        <row r="4474">
          <cell r="D4474" t="str">
            <v>HGC-26017002</v>
          </cell>
          <cell r="E4474" t="str">
            <v>EM7</v>
          </cell>
          <cell r="F4474" t="str">
            <v>PSM-ZM202601220004-0001</v>
          </cell>
          <cell r="G4474" t="str">
            <v>广东省中医院（广州中医药大学第二附属医院、广州中医药大学第二临床医学院、广东省中医药科学院）</v>
          </cell>
          <cell r="H4474" t="str">
            <v>IDT315</v>
          </cell>
          <cell r="I4474">
            <v>6</v>
          </cell>
          <cell r="J4474" t="str">
            <v>mRNA</v>
          </cell>
          <cell r="K4474">
            <v>27.49</v>
          </cell>
          <cell r="L4474">
            <v>35</v>
          </cell>
          <cell r="M4474">
            <v>962.15</v>
          </cell>
          <cell r="N4474">
            <v>512</v>
          </cell>
        </row>
        <row r="4475">
          <cell r="D4475" t="str">
            <v>HGC-26019018</v>
          </cell>
          <cell r="E4475" t="str">
            <v>M1</v>
          </cell>
          <cell r="F4475" t="str">
            <v>PSM-ZM202509190001-0001</v>
          </cell>
          <cell r="G4475" t="str">
            <v>广州秉优信息科技有限公司</v>
          </cell>
          <cell r="H4475" t="str">
            <v>IDT316</v>
          </cell>
          <cell r="I4475">
            <v>6</v>
          </cell>
          <cell r="J4475" t="str">
            <v>mRNA</v>
          </cell>
          <cell r="K4475">
            <v>22.34</v>
          </cell>
          <cell r="L4475">
            <v>35</v>
          </cell>
          <cell r="M4475">
            <v>781.9</v>
          </cell>
          <cell r="N4475">
            <v>512</v>
          </cell>
        </row>
        <row r="4476">
          <cell r="D4476" t="str">
            <v>HGC-26019019</v>
          </cell>
          <cell r="E4476" t="str">
            <v>M2</v>
          </cell>
          <cell r="F4476" t="str">
            <v>PSM-ZM202509190001-0001</v>
          </cell>
          <cell r="G4476" t="str">
            <v>广州秉优信息科技有限公司</v>
          </cell>
          <cell r="H4476" t="str">
            <v>IDT317</v>
          </cell>
          <cell r="I4476">
            <v>6</v>
          </cell>
          <cell r="J4476" t="str">
            <v>mRNA</v>
          </cell>
          <cell r="K4476">
            <v>23.88</v>
          </cell>
          <cell r="L4476">
            <v>35</v>
          </cell>
          <cell r="M4476">
            <v>835.8</v>
          </cell>
          <cell r="N4476">
            <v>512</v>
          </cell>
        </row>
        <row r="4477">
          <cell r="D4477" t="str">
            <v>HGC-26019025</v>
          </cell>
          <cell r="E4477" t="str">
            <v>S2</v>
          </cell>
          <cell r="F4477" t="str">
            <v>PSM-ZM202509190001-0001</v>
          </cell>
          <cell r="G4477" t="str">
            <v>广州秉优信息科技有限公司</v>
          </cell>
          <cell r="H4477" t="str">
            <v>IDT323</v>
          </cell>
          <cell r="I4477">
            <v>6</v>
          </cell>
          <cell r="J4477" t="str">
            <v>mRNA</v>
          </cell>
          <cell r="K4477">
            <v>25.63</v>
          </cell>
          <cell r="L4477">
            <v>35</v>
          </cell>
          <cell r="M4477">
            <v>897.05</v>
          </cell>
          <cell r="N4477">
            <v>512</v>
          </cell>
        </row>
        <row r="4478">
          <cell r="D4478" t="str">
            <v>HGC-26019026</v>
          </cell>
          <cell r="E4478" t="str">
            <v>S3</v>
          </cell>
          <cell r="F4478" t="str">
            <v>PSM-ZM202509190001-0001</v>
          </cell>
          <cell r="G4478" t="str">
            <v>广州秉优信息科技有限公司</v>
          </cell>
          <cell r="H4478" t="str">
            <v>IDT324</v>
          </cell>
          <cell r="I4478">
            <v>6</v>
          </cell>
          <cell r="J4478" t="str">
            <v>mRNA</v>
          </cell>
          <cell r="K4478">
            <v>29.71</v>
          </cell>
          <cell r="L4478">
            <v>35</v>
          </cell>
          <cell r="M4478">
            <v>1039.85</v>
          </cell>
          <cell r="N4478">
            <v>512</v>
          </cell>
        </row>
        <row r="4479">
          <cell r="D4479" t="str">
            <v>HGC-26018700</v>
          </cell>
          <cell r="E4479" t="str">
            <v>N3 5w♂</v>
          </cell>
          <cell r="F4479" t="str">
            <v>PSM-ZM202508290001-0007</v>
          </cell>
          <cell r="G4479" t="str">
            <v>浙江大学</v>
          </cell>
          <cell r="H4479" t="str">
            <v>IDT326</v>
          </cell>
          <cell r="I4479">
            <v>6</v>
          </cell>
          <cell r="J4479" t="str">
            <v>mRNA</v>
          </cell>
          <cell r="K4479">
            <v>53.46</v>
          </cell>
          <cell r="L4479">
            <v>35</v>
          </cell>
          <cell r="M4479">
            <v>1871.1</v>
          </cell>
          <cell r="N4479">
            <v>512</v>
          </cell>
        </row>
        <row r="4480">
          <cell r="D4480" t="str">
            <v>HGC-26018701</v>
          </cell>
          <cell r="E4480" t="str">
            <v>N4 5w♂</v>
          </cell>
          <cell r="F4480" t="str">
            <v>PSM-ZM202508290001-0007</v>
          </cell>
          <cell r="G4480" t="str">
            <v>浙江大学</v>
          </cell>
          <cell r="H4480" t="str">
            <v>IDT327</v>
          </cell>
          <cell r="I4480">
            <v>6</v>
          </cell>
          <cell r="J4480" t="str">
            <v>mRNA</v>
          </cell>
          <cell r="K4480">
            <v>28.08</v>
          </cell>
          <cell r="L4480">
            <v>35</v>
          </cell>
          <cell r="M4480">
            <v>982.8</v>
          </cell>
          <cell r="N4480">
            <v>512</v>
          </cell>
        </row>
        <row r="4481">
          <cell r="D4481" t="str">
            <v>HGC-26018702</v>
          </cell>
          <cell r="E4481" t="str">
            <v>H5 5w♂</v>
          </cell>
          <cell r="F4481" t="str">
            <v>PSM-ZM202508290001-0007</v>
          </cell>
          <cell r="G4481" t="str">
            <v>浙江大学</v>
          </cell>
          <cell r="H4481" t="str">
            <v>IDT328</v>
          </cell>
          <cell r="I4481">
            <v>6</v>
          </cell>
          <cell r="J4481" t="str">
            <v>mRNA</v>
          </cell>
          <cell r="K4481">
            <v>39.49</v>
          </cell>
          <cell r="L4481">
            <v>35</v>
          </cell>
          <cell r="M4481">
            <v>1382.15</v>
          </cell>
          <cell r="N4481">
            <v>512</v>
          </cell>
        </row>
        <row r="4482">
          <cell r="D4482" t="str">
            <v>HGC-26018703</v>
          </cell>
          <cell r="E4482" t="str">
            <v>H6 5w♂</v>
          </cell>
          <cell r="F4482" t="str">
            <v>PSM-ZM202508290001-0007</v>
          </cell>
          <cell r="G4482" t="str">
            <v>浙江大学</v>
          </cell>
          <cell r="H4482" t="str">
            <v>IDT329</v>
          </cell>
          <cell r="I4482">
            <v>6</v>
          </cell>
          <cell r="J4482" t="str">
            <v>mRNA</v>
          </cell>
          <cell r="K4482">
            <v>53.58</v>
          </cell>
          <cell r="L4482">
            <v>35</v>
          </cell>
          <cell r="M4482">
            <v>1875.3</v>
          </cell>
          <cell r="N4482">
            <v>512</v>
          </cell>
        </row>
        <row r="4483">
          <cell r="D4483" t="str">
            <v>HGC-26018704</v>
          </cell>
          <cell r="E4483" t="str">
            <v>H7 5w♂</v>
          </cell>
          <cell r="F4483" t="str">
            <v>PSM-ZM202508290001-0007</v>
          </cell>
          <cell r="G4483" t="str">
            <v>浙江大学</v>
          </cell>
          <cell r="H4483" t="str">
            <v>IDT330</v>
          </cell>
          <cell r="I4483">
            <v>6</v>
          </cell>
          <cell r="J4483" t="str">
            <v>mRNA</v>
          </cell>
          <cell r="K4483">
            <v>42.22</v>
          </cell>
          <cell r="L4483">
            <v>35</v>
          </cell>
          <cell r="M4483">
            <v>1477.7</v>
          </cell>
          <cell r="N4483">
            <v>512</v>
          </cell>
        </row>
        <row r="4484">
          <cell r="D4484" t="str">
            <v>HGC-26007659</v>
          </cell>
          <cell r="E4484" t="str">
            <v>Control1</v>
          </cell>
          <cell r="F4484" t="str">
            <v>PSM-ZM202512010012-0005</v>
          </cell>
          <cell r="G4484" t="str">
            <v>广州维漫生科技术有限公司</v>
          </cell>
          <cell r="H4484" t="str">
            <v>IDT371</v>
          </cell>
          <cell r="I4484">
            <v>6</v>
          </cell>
          <cell r="J4484" t="str">
            <v>mRNA</v>
          </cell>
          <cell r="K4484">
            <v>32.24</v>
          </cell>
          <cell r="L4484">
            <v>35</v>
          </cell>
          <cell r="M4484">
            <v>1128.4</v>
          </cell>
          <cell r="N4484">
            <v>512</v>
          </cell>
        </row>
        <row r="4485">
          <cell r="D4485" t="str">
            <v>HGC-26007660</v>
          </cell>
          <cell r="E4485" t="str">
            <v>Control2</v>
          </cell>
          <cell r="F4485" t="str">
            <v>PSM-ZM202512010012-0005</v>
          </cell>
          <cell r="G4485" t="str">
            <v>广州维漫生科技术有限公司</v>
          </cell>
          <cell r="H4485" t="str">
            <v>IDT372</v>
          </cell>
          <cell r="I4485">
            <v>6</v>
          </cell>
          <cell r="J4485" t="str">
            <v>mRNA</v>
          </cell>
          <cell r="K4485">
            <v>42.01</v>
          </cell>
          <cell r="L4485">
            <v>35</v>
          </cell>
          <cell r="M4485">
            <v>1470.35</v>
          </cell>
          <cell r="N4485">
            <v>512</v>
          </cell>
        </row>
        <row r="4486">
          <cell r="D4486" t="str">
            <v>HGC-26019020</v>
          </cell>
          <cell r="E4486" t="str">
            <v>M3</v>
          </cell>
          <cell r="F4486" t="str">
            <v>PSM-ZM202509190001-0001</v>
          </cell>
          <cell r="G4486" t="str">
            <v>广州秉优信息科技有限公司</v>
          </cell>
          <cell r="H4486" t="str">
            <v>IDT318</v>
          </cell>
          <cell r="I4486">
            <v>6</v>
          </cell>
          <cell r="J4486" t="str">
            <v>mRNA</v>
          </cell>
          <cell r="K4486">
            <v>5.32</v>
          </cell>
          <cell r="L4486">
            <v>35</v>
          </cell>
          <cell r="M4486">
            <v>186.2</v>
          </cell>
          <cell r="N4486">
            <v>522</v>
          </cell>
        </row>
        <row r="4487">
          <cell r="D4487" t="str">
            <v>HGC-26019021</v>
          </cell>
          <cell r="E4487" t="str">
            <v>L1</v>
          </cell>
          <cell r="F4487" t="str">
            <v>PSM-ZM202509190001-0001</v>
          </cell>
          <cell r="G4487" t="str">
            <v>广州秉优信息科技有限公司</v>
          </cell>
          <cell r="H4487" t="str">
            <v>IDT319</v>
          </cell>
          <cell r="I4487">
            <v>6</v>
          </cell>
          <cell r="J4487" t="str">
            <v>mRNA</v>
          </cell>
          <cell r="K4487">
            <v>5.02</v>
          </cell>
          <cell r="L4487">
            <v>35</v>
          </cell>
          <cell r="M4487">
            <v>175.7</v>
          </cell>
          <cell r="N4487">
            <v>522</v>
          </cell>
        </row>
        <row r="4488">
          <cell r="D4488" t="str">
            <v>HGC-26019022</v>
          </cell>
          <cell r="E4488" t="str">
            <v>L2</v>
          </cell>
          <cell r="F4488" t="str">
            <v>PSM-ZM202509190001-0001</v>
          </cell>
          <cell r="G4488" t="str">
            <v>广州秉优信息科技有限公司</v>
          </cell>
          <cell r="H4488" t="str">
            <v>IDT320</v>
          </cell>
          <cell r="I4488">
            <v>6</v>
          </cell>
          <cell r="J4488" t="str">
            <v>mRNA</v>
          </cell>
          <cell r="K4488">
            <v>9.37</v>
          </cell>
          <cell r="L4488">
            <v>35</v>
          </cell>
          <cell r="M4488">
            <v>327.95</v>
          </cell>
          <cell r="N4488">
            <v>522</v>
          </cell>
        </row>
        <row r="4489">
          <cell r="D4489" t="str">
            <v>HGC-26019023</v>
          </cell>
          <cell r="E4489" t="str">
            <v>L3</v>
          </cell>
          <cell r="F4489" t="str">
            <v>PSM-ZM202509190001-0001</v>
          </cell>
          <cell r="G4489" t="str">
            <v>广州秉优信息科技有限公司</v>
          </cell>
          <cell r="H4489" t="str">
            <v>IDT321</v>
          </cell>
          <cell r="I4489">
            <v>6</v>
          </cell>
          <cell r="J4489" t="str">
            <v>mRNA</v>
          </cell>
          <cell r="K4489">
            <v>10.48</v>
          </cell>
          <cell r="L4489">
            <v>35</v>
          </cell>
          <cell r="M4489">
            <v>366.8</v>
          </cell>
          <cell r="N4489">
            <v>522</v>
          </cell>
        </row>
        <row r="4490">
          <cell r="D4490" t="str">
            <v>HGC-26019024</v>
          </cell>
          <cell r="E4490" t="str">
            <v>S1</v>
          </cell>
          <cell r="F4490" t="str">
            <v>PSM-ZM202509190001-0001</v>
          </cell>
          <cell r="G4490" t="str">
            <v>广州秉优信息科技有限公司</v>
          </cell>
          <cell r="H4490" t="str">
            <v>IDT322</v>
          </cell>
          <cell r="I4490">
            <v>6</v>
          </cell>
          <cell r="J4490" t="str">
            <v>mRNA</v>
          </cell>
          <cell r="K4490">
            <v>16.5</v>
          </cell>
          <cell r="L4490">
            <v>35</v>
          </cell>
          <cell r="M4490">
            <v>577.5</v>
          </cell>
          <cell r="N4490">
            <v>522</v>
          </cell>
        </row>
        <row r="4491">
          <cell r="D4491" t="str">
            <v>HGC-26018699</v>
          </cell>
          <cell r="E4491" t="str">
            <v>N2 5w♂</v>
          </cell>
          <cell r="F4491" t="str">
            <v>PSM-ZM202508290001-0007</v>
          </cell>
          <cell r="G4491" t="str">
            <v>浙江大学</v>
          </cell>
          <cell r="H4491" t="str">
            <v>IDT325</v>
          </cell>
          <cell r="I4491">
            <v>6</v>
          </cell>
          <cell r="J4491" t="str">
            <v>mRNA</v>
          </cell>
          <cell r="K4491">
            <v>19.45</v>
          </cell>
          <cell r="L4491">
            <v>35</v>
          </cell>
          <cell r="M4491">
            <v>680.75</v>
          </cell>
          <cell r="N4491">
            <v>522</v>
          </cell>
        </row>
        <row r="4492">
          <cell r="D4492" t="str">
            <v>HGC-26018705</v>
          </cell>
          <cell r="E4492" t="str">
            <v>H8 5w♂</v>
          </cell>
          <cell r="F4492" t="str">
            <v>PSM-ZM202508290001-0007</v>
          </cell>
          <cell r="G4492" t="str">
            <v>浙江大学</v>
          </cell>
          <cell r="H4492" t="str">
            <v>IDT331</v>
          </cell>
          <cell r="I4492">
            <v>6</v>
          </cell>
          <cell r="J4492" t="str">
            <v>mRNA</v>
          </cell>
          <cell r="K4492">
            <v>18.23</v>
          </cell>
          <cell r="L4492">
            <v>35</v>
          </cell>
          <cell r="M4492">
            <v>638.05</v>
          </cell>
          <cell r="N4492">
            <v>522</v>
          </cell>
        </row>
        <row r="4493">
          <cell r="D4493" t="str">
            <v>HGC-26007661</v>
          </cell>
          <cell r="E4493" t="str">
            <v>Control3</v>
          </cell>
          <cell r="F4493" t="str">
            <v>PSM-ZM202512010012-0005</v>
          </cell>
          <cell r="G4493" t="str">
            <v>广州维漫生科技术有限公司</v>
          </cell>
          <cell r="H4493" t="str">
            <v>IDT373</v>
          </cell>
          <cell r="I4493">
            <v>6</v>
          </cell>
          <cell r="J4493" t="str">
            <v>mRNA</v>
          </cell>
          <cell r="K4493">
            <v>20.85</v>
          </cell>
          <cell r="L4493">
            <v>35</v>
          </cell>
          <cell r="M4493">
            <v>729.75</v>
          </cell>
          <cell r="N4493">
            <v>522</v>
          </cell>
        </row>
        <row r="4494">
          <cell r="D4494" t="str">
            <v>HGC-26007662</v>
          </cell>
          <cell r="E4494" t="str">
            <v>Control4</v>
          </cell>
          <cell r="F4494" t="str">
            <v>PSM-ZM202512010012-0005</v>
          </cell>
          <cell r="G4494" t="str">
            <v>广州维漫生科技术有限公司</v>
          </cell>
          <cell r="H4494" t="str">
            <v>IDT374</v>
          </cell>
          <cell r="I4494">
            <v>6</v>
          </cell>
          <cell r="J4494" t="str">
            <v>mRNA</v>
          </cell>
          <cell r="K4494">
            <v>20.55</v>
          </cell>
          <cell r="L4494">
            <v>35</v>
          </cell>
          <cell r="M4494">
            <v>719.25</v>
          </cell>
          <cell r="N4494">
            <v>522</v>
          </cell>
        </row>
        <row r="4495">
          <cell r="D4495" t="str">
            <v>HGC-26007663</v>
          </cell>
          <cell r="E4495" t="str">
            <v>SAT-7d1</v>
          </cell>
          <cell r="F4495" t="str">
            <v>PSM-ZM202512010012-0005</v>
          </cell>
          <cell r="G4495" t="str">
            <v>广州维漫生科技术有限公司</v>
          </cell>
          <cell r="H4495" t="str">
            <v>IDT375</v>
          </cell>
          <cell r="I4495">
            <v>6</v>
          </cell>
          <cell r="J4495" t="str">
            <v>mRNA</v>
          </cell>
          <cell r="K4495">
            <v>17.11</v>
          </cell>
          <cell r="L4495">
            <v>35</v>
          </cell>
          <cell r="M4495">
            <v>598.85</v>
          </cell>
          <cell r="N4495">
            <v>522</v>
          </cell>
        </row>
        <row r="4496">
          <cell r="D4496" t="str">
            <v>HGC-26007664</v>
          </cell>
          <cell r="E4496" t="str">
            <v>SAT-7d2</v>
          </cell>
          <cell r="F4496" t="str">
            <v>PSM-ZM202512010012-0005</v>
          </cell>
          <cell r="G4496" t="str">
            <v>广州维漫生科技术有限公司</v>
          </cell>
          <cell r="H4496" t="str">
            <v>IDT376</v>
          </cell>
          <cell r="I4496">
            <v>6</v>
          </cell>
          <cell r="J4496" t="str">
            <v>mRNA</v>
          </cell>
          <cell r="K4496">
            <v>15.97</v>
          </cell>
          <cell r="L4496">
            <v>35</v>
          </cell>
          <cell r="M4496">
            <v>558.95</v>
          </cell>
          <cell r="N4496">
            <v>522</v>
          </cell>
        </row>
        <row r="4497">
          <cell r="D4497" t="str">
            <v>HGC-26007665</v>
          </cell>
          <cell r="E4497" t="str">
            <v>SAT-7d3</v>
          </cell>
          <cell r="F4497" t="str">
            <v>PSM-ZM202512010012-0005</v>
          </cell>
          <cell r="G4497" t="str">
            <v>广州维漫生科技术有限公司</v>
          </cell>
          <cell r="H4497" t="str">
            <v>IDT377</v>
          </cell>
          <cell r="I4497">
            <v>6</v>
          </cell>
          <cell r="J4497" t="str">
            <v>mRNA</v>
          </cell>
          <cell r="K4497">
            <v>10.65</v>
          </cell>
          <cell r="L4497">
            <v>35</v>
          </cell>
          <cell r="M4497">
            <v>372.75</v>
          </cell>
          <cell r="N4497">
            <v>522</v>
          </cell>
        </row>
        <row r="4498">
          <cell r="D4498" t="str">
            <v>HGC-26007666</v>
          </cell>
          <cell r="E4498" t="str">
            <v>SAT-7d4</v>
          </cell>
          <cell r="F4498" t="str">
            <v>PSM-ZM202512010012-0005</v>
          </cell>
          <cell r="G4498" t="str">
            <v>广州维漫生科技术有限公司</v>
          </cell>
          <cell r="H4498" t="str">
            <v>IDT378</v>
          </cell>
          <cell r="I4498">
            <v>6</v>
          </cell>
          <cell r="J4498" t="str">
            <v>mRNA</v>
          </cell>
          <cell r="K4498">
            <v>6.78</v>
          </cell>
          <cell r="L4498">
            <v>35</v>
          </cell>
          <cell r="M4498">
            <v>237.3</v>
          </cell>
          <cell r="N4498">
            <v>522</v>
          </cell>
        </row>
        <row r="4499">
          <cell r="D4499" t="str">
            <v>HGC-26007667</v>
          </cell>
          <cell r="E4499" t="str">
            <v>SAT-14d1</v>
          </cell>
          <cell r="F4499" t="str">
            <v>PSM-ZM202512010012-0005</v>
          </cell>
          <cell r="G4499" t="str">
            <v>广州维漫生科技术有限公司</v>
          </cell>
          <cell r="H4499" t="str">
            <v>IDT379</v>
          </cell>
          <cell r="I4499">
            <v>6</v>
          </cell>
          <cell r="J4499" t="str">
            <v>mRNA</v>
          </cell>
          <cell r="K4499">
            <v>15.02</v>
          </cell>
          <cell r="L4499">
            <v>35</v>
          </cell>
          <cell r="M4499">
            <v>525.7</v>
          </cell>
          <cell r="N4499">
            <v>522</v>
          </cell>
        </row>
        <row r="4500">
          <cell r="D4500" t="str">
            <v>HGC-26007668</v>
          </cell>
          <cell r="E4500" t="str">
            <v>SAT-14d2</v>
          </cell>
          <cell r="F4500" t="str">
            <v>PSM-ZM202512010012-0005</v>
          </cell>
          <cell r="G4500" t="str">
            <v>广州维漫生科技术有限公司</v>
          </cell>
          <cell r="H4500" t="str">
            <v>IDT380</v>
          </cell>
          <cell r="I4500">
            <v>6</v>
          </cell>
          <cell r="J4500" t="str">
            <v>mRNA</v>
          </cell>
          <cell r="K4500">
            <v>9.64</v>
          </cell>
          <cell r="L4500">
            <v>35</v>
          </cell>
          <cell r="M4500">
            <v>337.4</v>
          </cell>
          <cell r="N4500">
            <v>522</v>
          </cell>
        </row>
        <row r="4501">
          <cell r="D4501" t="str">
            <v>HGC-26007669</v>
          </cell>
          <cell r="E4501" t="str">
            <v>SAT-14d3</v>
          </cell>
          <cell r="F4501" t="str">
            <v>PSM-ZM202512010012-0005</v>
          </cell>
          <cell r="G4501" t="str">
            <v>广州维漫生科技术有限公司</v>
          </cell>
          <cell r="H4501" t="str">
            <v>IDT381</v>
          </cell>
          <cell r="I4501">
            <v>6</v>
          </cell>
          <cell r="J4501" t="str">
            <v>mRNA</v>
          </cell>
          <cell r="K4501">
            <v>10.45</v>
          </cell>
          <cell r="L4501">
            <v>35</v>
          </cell>
          <cell r="M4501">
            <v>365.75</v>
          </cell>
          <cell r="N4501">
            <v>522</v>
          </cell>
        </row>
        <row r="4502">
          <cell r="D4502" t="str">
            <v>HGC-26007670</v>
          </cell>
          <cell r="E4502" t="str">
            <v>SAT-14d4</v>
          </cell>
          <cell r="F4502" t="str">
            <v>PSM-ZM202512010012-0005</v>
          </cell>
          <cell r="G4502" t="str">
            <v>广州维漫生科技术有限公司</v>
          </cell>
          <cell r="H4502" t="str">
            <v>IDT382</v>
          </cell>
          <cell r="I4502">
            <v>6</v>
          </cell>
          <cell r="J4502" t="str">
            <v>mRNA</v>
          </cell>
          <cell r="K4502">
            <v>14.57</v>
          </cell>
          <cell r="L4502">
            <v>35</v>
          </cell>
          <cell r="M4502">
            <v>509.95</v>
          </cell>
          <cell r="N4502">
            <v>522</v>
          </cell>
        </row>
        <row r="4503">
          <cell r="D4503" t="str">
            <v>HGC-26019336</v>
          </cell>
          <cell r="E4503" t="str">
            <v>L-1-1</v>
          </cell>
          <cell r="F4503" t="str">
            <v>PSM-ZM202602050006-0001</v>
          </cell>
          <cell r="G4503" t="str">
            <v>上海晶诺生物科技有限公司</v>
          </cell>
          <cell r="H4503" t="str">
            <v>IDT332</v>
          </cell>
          <cell r="I4503">
            <v>6</v>
          </cell>
          <cell r="J4503" t="str">
            <v>mRNA-T7</v>
          </cell>
          <cell r="K4503">
            <v>17.16</v>
          </cell>
          <cell r="L4503">
            <v>35</v>
          </cell>
          <cell r="M4503">
            <v>600.6</v>
          </cell>
          <cell r="N4503">
            <v>501</v>
          </cell>
        </row>
        <row r="4504">
          <cell r="D4504" t="str">
            <v>HGC-26019337</v>
          </cell>
          <cell r="E4504" t="str">
            <v>L-1-2</v>
          </cell>
          <cell r="F4504" t="str">
            <v>PSM-ZM202602050006-0001</v>
          </cell>
          <cell r="G4504" t="str">
            <v>上海晶诺生物科技有限公司</v>
          </cell>
          <cell r="H4504" t="str">
            <v>IDT333</v>
          </cell>
          <cell r="I4504">
            <v>6</v>
          </cell>
          <cell r="J4504" t="str">
            <v>mRNA-T7</v>
          </cell>
          <cell r="K4504">
            <v>28.39</v>
          </cell>
          <cell r="L4504">
            <v>35</v>
          </cell>
          <cell r="M4504">
            <v>993.65</v>
          </cell>
          <cell r="N4504">
            <v>501</v>
          </cell>
        </row>
        <row r="4505">
          <cell r="D4505" t="str">
            <v>HGC-26019338</v>
          </cell>
          <cell r="E4505" t="str">
            <v>L-1-3</v>
          </cell>
          <cell r="F4505" t="str">
            <v>PSM-ZM202602050006-0001</v>
          </cell>
          <cell r="G4505" t="str">
            <v>上海晶诺生物科技有限公司</v>
          </cell>
          <cell r="H4505" t="str">
            <v>IDT334</v>
          </cell>
          <cell r="I4505">
            <v>6</v>
          </cell>
          <cell r="J4505" t="str">
            <v>mRNA-T7</v>
          </cell>
          <cell r="K4505">
            <v>40.21</v>
          </cell>
          <cell r="L4505">
            <v>35</v>
          </cell>
          <cell r="M4505">
            <v>1407.35</v>
          </cell>
          <cell r="N4505">
            <v>501</v>
          </cell>
        </row>
        <row r="4506">
          <cell r="D4506" t="str">
            <v>HGC-26019339</v>
          </cell>
          <cell r="E4506" t="str">
            <v>L-2-1</v>
          </cell>
          <cell r="F4506" t="str">
            <v>PSM-ZM202602050006-0001</v>
          </cell>
          <cell r="G4506" t="str">
            <v>上海晶诺生物科技有限公司</v>
          </cell>
          <cell r="H4506" t="str">
            <v>IDT335</v>
          </cell>
          <cell r="I4506">
            <v>6</v>
          </cell>
          <cell r="J4506" t="str">
            <v>mRNA-T7</v>
          </cell>
          <cell r="K4506">
            <v>31.92</v>
          </cell>
          <cell r="L4506">
            <v>35</v>
          </cell>
          <cell r="M4506">
            <v>1117.2</v>
          </cell>
          <cell r="N4506">
            <v>501</v>
          </cell>
        </row>
        <row r="4507">
          <cell r="D4507" t="str">
            <v>HGC-26019340</v>
          </cell>
          <cell r="E4507" t="str">
            <v>L-2-2</v>
          </cell>
          <cell r="F4507" t="str">
            <v>PSM-ZM202602050006-0001</v>
          </cell>
          <cell r="G4507" t="str">
            <v>上海晶诺生物科技有限公司</v>
          </cell>
          <cell r="H4507" t="str">
            <v>IDT336</v>
          </cell>
          <cell r="I4507">
            <v>6</v>
          </cell>
          <cell r="J4507" t="str">
            <v>mRNA-T7</v>
          </cell>
          <cell r="K4507">
            <v>23.34</v>
          </cell>
          <cell r="L4507">
            <v>35</v>
          </cell>
          <cell r="M4507">
            <v>816.9</v>
          </cell>
          <cell r="N4507">
            <v>501</v>
          </cell>
        </row>
        <row r="4508">
          <cell r="D4508" t="str">
            <v>HGC-26019341</v>
          </cell>
          <cell r="E4508" t="str">
            <v>L-2-3</v>
          </cell>
          <cell r="F4508" t="str">
            <v>PSM-ZM202602050006-0001</v>
          </cell>
          <cell r="G4508" t="str">
            <v>上海晶诺生物科技有限公司</v>
          </cell>
          <cell r="H4508" t="str">
            <v>IDT337</v>
          </cell>
          <cell r="I4508">
            <v>6</v>
          </cell>
          <cell r="J4508" t="str">
            <v>mRNA-T7</v>
          </cell>
          <cell r="K4508">
            <v>77.16</v>
          </cell>
          <cell r="L4508">
            <v>35</v>
          </cell>
          <cell r="M4508">
            <v>2700.6</v>
          </cell>
          <cell r="N4508">
            <v>501</v>
          </cell>
        </row>
        <row r="4509">
          <cell r="D4509" t="str">
            <v>HGC-26019342</v>
          </cell>
          <cell r="E4509" t="str">
            <v>L-3-1</v>
          </cell>
          <cell r="F4509" t="str">
            <v>PSM-ZM202602050006-0001</v>
          </cell>
          <cell r="G4509" t="str">
            <v>上海晶诺生物科技有限公司</v>
          </cell>
          <cell r="H4509" t="str">
            <v>IDT338</v>
          </cell>
          <cell r="I4509">
            <v>6</v>
          </cell>
          <cell r="J4509" t="str">
            <v>mRNA-T7</v>
          </cell>
          <cell r="K4509">
            <v>39.56</v>
          </cell>
          <cell r="L4509">
            <v>35</v>
          </cell>
          <cell r="M4509">
            <v>1384.6</v>
          </cell>
          <cell r="N4509">
            <v>501</v>
          </cell>
        </row>
        <row r="4510">
          <cell r="D4510" t="str">
            <v>HGC-26019343</v>
          </cell>
          <cell r="E4510" t="str">
            <v>L-3-2</v>
          </cell>
          <cell r="F4510" t="str">
            <v>PSM-ZM202602050006-0001</v>
          </cell>
          <cell r="G4510" t="str">
            <v>上海晶诺生物科技有限公司</v>
          </cell>
          <cell r="H4510" t="str">
            <v>IDT339</v>
          </cell>
          <cell r="I4510">
            <v>6</v>
          </cell>
          <cell r="J4510" t="str">
            <v>mRNA-T7</v>
          </cell>
          <cell r="K4510">
            <v>50.22</v>
          </cell>
          <cell r="L4510">
            <v>35</v>
          </cell>
          <cell r="M4510">
            <v>1757.7</v>
          </cell>
          <cell r="N4510">
            <v>501</v>
          </cell>
        </row>
        <row r="4511">
          <cell r="D4511" t="str">
            <v>HGC-26019344</v>
          </cell>
          <cell r="E4511" t="str">
            <v>L-3-3</v>
          </cell>
          <cell r="F4511" t="str">
            <v>PSM-ZM202602050006-0001</v>
          </cell>
          <cell r="G4511" t="str">
            <v>上海晶诺生物科技有限公司</v>
          </cell>
          <cell r="H4511" t="str">
            <v>IDT340</v>
          </cell>
          <cell r="I4511">
            <v>6</v>
          </cell>
          <cell r="J4511" t="str">
            <v>mRNA-T7</v>
          </cell>
          <cell r="K4511">
            <v>52.26</v>
          </cell>
          <cell r="L4511">
            <v>35</v>
          </cell>
          <cell r="M4511">
            <v>1829.1</v>
          </cell>
          <cell r="N4511">
            <v>501</v>
          </cell>
        </row>
        <row r="4512">
          <cell r="D4512" t="str">
            <v>HGC-26019345</v>
          </cell>
          <cell r="E4512" t="str">
            <v>L-4-1</v>
          </cell>
          <cell r="F4512" t="str">
            <v>PSM-ZM202602050006-0001</v>
          </cell>
          <cell r="G4512" t="str">
            <v>上海晶诺生物科技有限公司</v>
          </cell>
          <cell r="H4512" t="str">
            <v>IDT341</v>
          </cell>
          <cell r="I4512">
            <v>6</v>
          </cell>
          <cell r="J4512" t="str">
            <v>mRNA-T7</v>
          </cell>
          <cell r="K4512">
            <v>61.92</v>
          </cell>
          <cell r="L4512">
            <v>35</v>
          </cell>
          <cell r="M4512">
            <v>2167.2</v>
          </cell>
          <cell r="N4512">
            <v>501</v>
          </cell>
        </row>
        <row r="4513">
          <cell r="D4513" t="str">
            <v>HGC-26019346</v>
          </cell>
          <cell r="E4513" t="str">
            <v>L-4-2</v>
          </cell>
          <cell r="F4513" t="str">
            <v>PSM-ZM202602050006-0001</v>
          </cell>
          <cell r="G4513" t="str">
            <v>上海晶诺生物科技有限公司</v>
          </cell>
          <cell r="H4513" t="str">
            <v>IDT342</v>
          </cell>
          <cell r="I4513">
            <v>6</v>
          </cell>
          <cell r="J4513" t="str">
            <v>mRNA-T7</v>
          </cell>
          <cell r="K4513">
            <v>59.79</v>
          </cell>
          <cell r="L4513">
            <v>35</v>
          </cell>
          <cell r="M4513">
            <v>2092.65</v>
          </cell>
          <cell r="N4513">
            <v>501</v>
          </cell>
        </row>
        <row r="4514">
          <cell r="D4514" t="str">
            <v>HGC-26019347</v>
          </cell>
          <cell r="E4514" t="str">
            <v>L-4-3</v>
          </cell>
          <cell r="F4514" t="str">
            <v>PSM-ZM202602050006-0001</v>
          </cell>
          <cell r="G4514" t="str">
            <v>上海晶诺生物科技有限公司</v>
          </cell>
          <cell r="H4514" t="str">
            <v>IDT343</v>
          </cell>
          <cell r="I4514">
            <v>6</v>
          </cell>
          <cell r="J4514" t="str">
            <v>mRNA-T7</v>
          </cell>
          <cell r="K4514">
            <v>67.64</v>
          </cell>
          <cell r="L4514">
            <v>35</v>
          </cell>
          <cell r="M4514">
            <v>2367.4</v>
          </cell>
          <cell r="N4514">
            <v>501</v>
          </cell>
        </row>
        <row r="4515">
          <cell r="D4515" t="str">
            <v>HGC-26019348</v>
          </cell>
          <cell r="E4515" t="str">
            <v>L-5-1</v>
          </cell>
          <cell r="F4515" t="str">
            <v>PSM-ZM202602050006-0001</v>
          </cell>
          <cell r="G4515" t="str">
            <v>上海晶诺生物科技有限公司</v>
          </cell>
          <cell r="H4515" t="str">
            <v>IDT344</v>
          </cell>
          <cell r="I4515">
            <v>6</v>
          </cell>
          <cell r="J4515" t="str">
            <v>mRNA-T7</v>
          </cell>
          <cell r="K4515">
            <v>66.22</v>
          </cell>
          <cell r="L4515">
            <v>35</v>
          </cell>
          <cell r="M4515">
            <v>2317.7</v>
          </cell>
          <cell r="N4515">
            <v>501</v>
          </cell>
        </row>
        <row r="4516">
          <cell r="D4516" t="str">
            <v>HGC-26019349</v>
          </cell>
          <cell r="E4516" t="str">
            <v>L-5-2</v>
          </cell>
          <cell r="F4516" t="str">
            <v>PSM-ZM202602050006-0001</v>
          </cell>
          <cell r="G4516" t="str">
            <v>上海晶诺生物科技有限公司</v>
          </cell>
          <cell r="H4516" t="str">
            <v>IDT345</v>
          </cell>
          <cell r="I4516">
            <v>6</v>
          </cell>
          <cell r="J4516" t="str">
            <v>mRNA-T7</v>
          </cell>
          <cell r="K4516">
            <v>70</v>
          </cell>
          <cell r="L4516">
            <v>35</v>
          </cell>
          <cell r="M4516">
            <v>2450</v>
          </cell>
          <cell r="N4516">
            <v>501</v>
          </cell>
        </row>
        <row r="4517">
          <cell r="D4517" t="str">
            <v>HGC-26019350</v>
          </cell>
          <cell r="E4517" t="str">
            <v>L-5-3</v>
          </cell>
          <cell r="F4517" t="str">
            <v>PSM-ZM202602050006-0001</v>
          </cell>
          <cell r="G4517" t="str">
            <v>上海晶诺生物科技有限公司</v>
          </cell>
          <cell r="H4517" t="str">
            <v>IDT346</v>
          </cell>
          <cell r="I4517">
            <v>6</v>
          </cell>
          <cell r="J4517" t="str">
            <v>mRNA-T7</v>
          </cell>
          <cell r="K4517">
            <v>44.2</v>
          </cell>
          <cell r="L4517">
            <v>35</v>
          </cell>
          <cell r="M4517">
            <v>1547</v>
          </cell>
          <cell r="N4517">
            <v>501</v>
          </cell>
        </row>
        <row r="4518">
          <cell r="D4518" t="str">
            <v>HGC-26019351</v>
          </cell>
          <cell r="E4518" t="str">
            <v>Y-1-1</v>
          </cell>
          <cell r="F4518" t="str">
            <v>PSM-ZM202602050006-0001</v>
          </cell>
          <cell r="G4518" t="str">
            <v>上海晶诺生物科技有限公司</v>
          </cell>
          <cell r="H4518" t="str">
            <v>IDT347</v>
          </cell>
          <cell r="I4518">
            <v>6</v>
          </cell>
          <cell r="J4518" t="str">
            <v>mRNA-T7</v>
          </cell>
          <cell r="K4518">
            <v>53.24</v>
          </cell>
          <cell r="L4518">
            <v>35</v>
          </cell>
          <cell r="M4518">
            <v>1863.4</v>
          </cell>
          <cell r="N4518">
            <v>501</v>
          </cell>
        </row>
        <row r="4519">
          <cell r="D4519" t="str">
            <v>HGC-26019352</v>
          </cell>
          <cell r="E4519" t="str">
            <v>Y-1-2</v>
          </cell>
          <cell r="F4519" t="str">
            <v>PSM-ZM202602050006-0001</v>
          </cell>
          <cell r="G4519" t="str">
            <v>上海晶诺生物科技有限公司</v>
          </cell>
          <cell r="H4519" t="str">
            <v>IDT348</v>
          </cell>
          <cell r="I4519">
            <v>6</v>
          </cell>
          <cell r="J4519" t="str">
            <v>mRNA-T7</v>
          </cell>
          <cell r="K4519">
            <v>27.86</v>
          </cell>
          <cell r="L4519">
            <v>35</v>
          </cell>
          <cell r="M4519">
            <v>975.1</v>
          </cell>
          <cell r="N4519">
            <v>501</v>
          </cell>
        </row>
        <row r="4520">
          <cell r="D4520" t="str">
            <v>HGC-26019353</v>
          </cell>
          <cell r="E4520" t="str">
            <v>Y-1-3</v>
          </cell>
          <cell r="F4520" t="str">
            <v>PSM-ZM202602050006-0001</v>
          </cell>
          <cell r="G4520" t="str">
            <v>上海晶诺生物科技有限公司</v>
          </cell>
          <cell r="H4520" t="str">
            <v>IDT349</v>
          </cell>
          <cell r="I4520">
            <v>6</v>
          </cell>
          <cell r="J4520" t="str">
            <v>mRNA-T7</v>
          </cell>
          <cell r="K4520">
            <v>34.88</v>
          </cell>
          <cell r="L4520">
            <v>35</v>
          </cell>
          <cell r="M4520">
            <v>1220.8</v>
          </cell>
          <cell r="N4520">
            <v>501</v>
          </cell>
        </row>
        <row r="4521">
          <cell r="D4521" t="str">
            <v>HGC-26019354</v>
          </cell>
          <cell r="E4521" t="str">
            <v>Y-2-1</v>
          </cell>
          <cell r="F4521" t="str">
            <v>PSM-ZM202602050006-0001</v>
          </cell>
          <cell r="G4521" t="str">
            <v>上海晶诺生物科技有限公司</v>
          </cell>
          <cell r="H4521" t="str">
            <v>IDT350</v>
          </cell>
          <cell r="I4521">
            <v>6</v>
          </cell>
          <cell r="J4521" t="str">
            <v>mRNA-T7</v>
          </cell>
          <cell r="K4521">
            <v>51.38</v>
          </cell>
          <cell r="L4521">
            <v>35</v>
          </cell>
          <cell r="M4521">
            <v>1798.3</v>
          </cell>
          <cell r="N4521">
            <v>501</v>
          </cell>
        </row>
        <row r="4522">
          <cell r="D4522" t="str">
            <v>HGC-26019355</v>
          </cell>
          <cell r="E4522" t="str">
            <v>Y-2-2</v>
          </cell>
          <cell r="F4522" t="str">
            <v>PSM-ZM202602050006-0001</v>
          </cell>
          <cell r="G4522" t="str">
            <v>上海晶诺生物科技有限公司</v>
          </cell>
          <cell r="H4522" t="str">
            <v>IDT351</v>
          </cell>
          <cell r="I4522">
            <v>6</v>
          </cell>
          <cell r="J4522" t="str">
            <v>mRNA-T7</v>
          </cell>
          <cell r="K4522">
            <v>61.28</v>
          </cell>
          <cell r="L4522">
            <v>35</v>
          </cell>
          <cell r="M4522">
            <v>2144.8</v>
          </cell>
          <cell r="N4522">
            <v>501</v>
          </cell>
        </row>
        <row r="4523">
          <cell r="D4523" t="str">
            <v>HGC-26019356</v>
          </cell>
          <cell r="E4523" t="str">
            <v>Y-2-3</v>
          </cell>
          <cell r="F4523" t="str">
            <v>PSM-ZM202602050006-0001</v>
          </cell>
          <cell r="G4523" t="str">
            <v>上海晶诺生物科技有限公司</v>
          </cell>
          <cell r="H4523" t="str">
            <v>IDT352</v>
          </cell>
          <cell r="I4523">
            <v>6</v>
          </cell>
          <cell r="J4523" t="str">
            <v>mRNA-T7</v>
          </cell>
          <cell r="K4523">
            <v>51.13</v>
          </cell>
          <cell r="L4523">
            <v>35</v>
          </cell>
          <cell r="M4523">
            <v>1789.55</v>
          </cell>
          <cell r="N4523">
            <v>501</v>
          </cell>
        </row>
        <row r="4524">
          <cell r="D4524" t="str">
            <v>HGC-26019357</v>
          </cell>
          <cell r="E4524" t="str">
            <v>Y-3-1</v>
          </cell>
          <cell r="F4524" t="str">
            <v>PSM-ZM202602050006-0001</v>
          </cell>
          <cell r="G4524" t="str">
            <v>上海晶诺生物科技有限公司</v>
          </cell>
          <cell r="H4524" t="str">
            <v>IDT353</v>
          </cell>
          <cell r="I4524">
            <v>6</v>
          </cell>
          <cell r="J4524" t="str">
            <v>mRNA-T7</v>
          </cell>
          <cell r="K4524">
            <v>48.51</v>
          </cell>
          <cell r="L4524">
            <v>35</v>
          </cell>
          <cell r="M4524">
            <v>1697.85</v>
          </cell>
          <cell r="N4524">
            <v>501</v>
          </cell>
        </row>
        <row r="4525">
          <cell r="D4525" t="str">
            <v>HGC-26019358</v>
          </cell>
          <cell r="E4525" t="str">
            <v>Y-3-2</v>
          </cell>
          <cell r="F4525" t="str">
            <v>PSM-ZM202602050006-0001</v>
          </cell>
          <cell r="G4525" t="str">
            <v>上海晶诺生物科技有限公司</v>
          </cell>
          <cell r="H4525" t="str">
            <v>IDT354</v>
          </cell>
          <cell r="I4525">
            <v>6</v>
          </cell>
          <cell r="J4525" t="str">
            <v>mRNA-T7</v>
          </cell>
          <cell r="K4525">
            <v>38.61</v>
          </cell>
          <cell r="L4525">
            <v>35</v>
          </cell>
          <cell r="M4525">
            <v>1351.35</v>
          </cell>
          <cell r="N4525">
            <v>501</v>
          </cell>
        </row>
        <row r="4526">
          <cell r="D4526" t="str">
            <v>HGC-26019359</v>
          </cell>
          <cell r="E4526" t="str">
            <v>Y-3-3</v>
          </cell>
          <cell r="F4526" t="str">
            <v>PSM-ZM202602050006-0001</v>
          </cell>
          <cell r="G4526" t="str">
            <v>上海晶诺生物科技有限公司</v>
          </cell>
          <cell r="H4526" t="str">
            <v>IDT355</v>
          </cell>
          <cell r="I4526">
            <v>6</v>
          </cell>
          <cell r="J4526" t="str">
            <v>mRNA-T7</v>
          </cell>
          <cell r="K4526">
            <v>48.99</v>
          </cell>
          <cell r="L4526">
            <v>35</v>
          </cell>
          <cell r="M4526">
            <v>1714.65</v>
          </cell>
          <cell r="N4526">
            <v>501</v>
          </cell>
        </row>
        <row r="4527">
          <cell r="D4527" t="str">
            <v>HGC-26019360</v>
          </cell>
          <cell r="E4527" t="str">
            <v>Y-4-1</v>
          </cell>
          <cell r="F4527" t="str">
            <v>PSM-ZM202602050006-0001</v>
          </cell>
          <cell r="G4527" t="str">
            <v>上海晶诺生物科技有限公司</v>
          </cell>
          <cell r="H4527" t="str">
            <v>IDT356</v>
          </cell>
          <cell r="I4527">
            <v>6</v>
          </cell>
          <cell r="J4527" t="str">
            <v>mRNA-T7</v>
          </cell>
          <cell r="K4527">
            <v>34.59</v>
          </cell>
          <cell r="L4527">
            <v>35</v>
          </cell>
          <cell r="M4527">
            <v>1210.65</v>
          </cell>
          <cell r="N4527">
            <v>501</v>
          </cell>
        </row>
        <row r="4528">
          <cell r="D4528" t="str">
            <v>HGC-26019361</v>
          </cell>
          <cell r="E4528" t="str">
            <v>Y-4-2</v>
          </cell>
          <cell r="F4528" t="str">
            <v>PSM-ZM202602050006-0001</v>
          </cell>
          <cell r="G4528" t="str">
            <v>上海晶诺生物科技有限公司</v>
          </cell>
          <cell r="H4528" t="str">
            <v>IDT357</v>
          </cell>
          <cell r="I4528">
            <v>6</v>
          </cell>
          <cell r="J4528" t="str">
            <v>mRNA-T7</v>
          </cell>
          <cell r="K4528">
            <v>32.07</v>
          </cell>
          <cell r="L4528">
            <v>35</v>
          </cell>
          <cell r="M4528">
            <v>1122.45</v>
          </cell>
          <cell r="N4528">
            <v>501</v>
          </cell>
        </row>
        <row r="4529">
          <cell r="D4529" t="str">
            <v>HGC-26019362</v>
          </cell>
          <cell r="E4529" t="str">
            <v>Y-4-3</v>
          </cell>
          <cell r="F4529" t="str">
            <v>PSM-ZM202602050006-0001</v>
          </cell>
          <cell r="G4529" t="str">
            <v>上海晶诺生物科技有限公司</v>
          </cell>
          <cell r="H4529" t="str">
            <v>IDT358</v>
          </cell>
          <cell r="I4529">
            <v>6</v>
          </cell>
          <cell r="J4529" t="str">
            <v>mRNA-T7</v>
          </cell>
          <cell r="K4529">
            <v>55.71</v>
          </cell>
          <cell r="L4529">
            <v>35</v>
          </cell>
          <cell r="M4529">
            <v>1949.85</v>
          </cell>
          <cell r="N4529">
            <v>501</v>
          </cell>
        </row>
        <row r="4530">
          <cell r="D4530" t="str">
            <v>HGC-26019363</v>
          </cell>
          <cell r="E4530" t="str">
            <v>Y-5-1</v>
          </cell>
          <cell r="F4530" t="str">
            <v>PSM-ZM202602050006-0001</v>
          </cell>
          <cell r="G4530" t="str">
            <v>上海晶诺生物科技有限公司</v>
          </cell>
          <cell r="H4530" t="str">
            <v>IDT359</v>
          </cell>
          <cell r="I4530">
            <v>6</v>
          </cell>
          <cell r="J4530" t="str">
            <v>mRNA-T7</v>
          </cell>
          <cell r="K4530">
            <v>36.27</v>
          </cell>
          <cell r="L4530">
            <v>35</v>
          </cell>
          <cell r="M4530">
            <v>1269.45</v>
          </cell>
          <cell r="N4530">
            <v>501</v>
          </cell>
        </row>
        <row r="4531">
          <cell r="D4531" t="str">
            <v>HGC-26019364</v>
          </cell>
          <cell r="E4531" t="str">
            <v>Y-5-2</v>
          </cell>
          <cell r="F4531" t="str">
            <v>PSM-ZM202602050006-0001</v>
          </cell>
          <cell r="G4531" t="str">
            <v>上海晶诺生物科技有限公司</v>
          </cell>
          <cell r="H4531" t="str">
            <v>IDT360</v>
          </cell>
          <cell r="I4531">
            <v>6</v>
          </cell>
          <cell r="J4531" t="str">
            <v>mRNA-T7</v>
          </cell>
          <cell r="K4531">
            <v>42.5</v>
          </cell>
          <cell r="L4531">
            <v>35</v>
          </cell>
          <cell r="M4531">
            <v>1487.5</v>
          </cell>
          <cell r="N4531">
            <v>501</v>
          </cell>
        </row>
        <row r="4532">
          <cell r="D4532" t="str">
            <v>HGC-26019365</v>
          </cell>
          <cell r="E4532" t="str">
            <v>Y-5-3</v>
          </cell>
          <cell r="F4532" t="str">
            <v>PSM-ZM202602050006-0001</v>
          </cell>
          <cell r="G4532" t="str">
            <v>上海晶诺生物科技有限公司</v>
          </cell>
          <cell r="H4532" t="str">
            <v>IDT361</v>
          </cell>
          <cell r="I4532">
            <v>6</v>
          </cell>
          <cell r="J4532" t="str">
            <v>mRNA-T7</v>
          </cell>
          <cell r="K4532">
            <v>57.8</v>
          </cell>
          <cell r="L4532">
            <v>50</v>
          </cell>
          <cell r="M4532">
            <v>2890</v>
          </cell>
          <cell r="N4532">
            <v>501</v>
          </cell>
        </row>
        <row r="4533">
          <cell r="D4533" t="str">
            <v>HGC-26019366</v>
          </cell>
          <cell r="E4533" t="str">
            <v>Y-6-1</v>
          </cell>
          <cell r="F4533" t="str">
            <v>PSM-ZM202602050006-0001</v>
          </cell>
          <cell r="G4533" t="str">
            <v>上海晶诺生物科技有限公司</v>
          </cell>
          <cell r="H4533" t="str">
            <v>IDT362</v>
          </cell>
          <cell r="I4533">
            <v>6</v>
          </cell>
          <cell r="J4533" t="str">
            <v>mRNA-T7</v>
          </cell>
          <cell r="K4533">
            <v>41.65</v>
          </cell>
          <cell r="L4533">
            <v>35</v>
          </cell>
          <cell r="M4533">
            <v>1457.75</v>
          </cell>
          <cell r="N4533">
            <v>501</v>
          </cell>
        </row>
        <row r="4534">
          <cell r="D4534" t="str">
            <v>HGC-26019367</v>
          </cell>
          <cell r="E4534" t="str">
            <v>Y-6-2</v>
          </cell>
          <cell r="F4534" t="str">
            <v>PSM-ZM202602050006-0001</v>
          </cell>
          <cell r="G4534" t="str">
            <v>上海晶诺生物科技有限公司</v>
          </cell>
          <cell r="H4534" t="str">
            <v>IDT363</v>
          </cell>
          <cell r="I4534">
            <v>6</v>
          </cell>
          <cell r="J4534" t="str">
            <v>mRNA-T7</v>
          </cell>
          <cell r="K4534">
            <v>61.53</v>
          </cell>
          <cell r="L4534">
            <v>35</v>
          </cell>
          <cell r="M4534">
            <v>2153.55</v>
          </cell>
          <cell r="N4534">
            <v>501</v>
          </cell>
        </row>
        <row r="4535">
          <cell r="D4535" t="str">
            <v>HGC-26019368</v>
          </cell>
          <cell r="E4535" t="str">
            <v>Y-6-3</v>
          </cell>
          <cell r="F4535" t="str">
            <v>PSM-ZM202602050006-0001</v>
          </cell>
          <cell r="G4535" t="str">
            <v>上海晶诺生物科技有限公司</v>
          </cell>
          <cell r="H4535" t="str">
            <v>IDT364</v>
          </cell>
          <cell r="I4535">
            <v>6</v>
          </cell>
          <cell r="J4535" t="str">
            <v>mRNA-T7</v>
          </cell>
          <cell r="K4535">
            <v>42.67</v>
          </cell>
          <cell r="L4535">
            <v>35</v>
          </cell>
          <cell r="M4535">
            <v>1493.45</v>
          </cell>
          <cell r="N4535">
            <v>501</v>
          </cell>
        </row>
        <row r="4536">
          <cell r="D4536" t="str">
            <v>HGC-26019369</v>
          </cell>
          <cell r="E4536" t="str">
            <v>Y-7-1</v>
          </cell>
          <cell r="F4536" t="str">
            <v>PSM-ZM202602050006-0001</v>
          </cell>
          <cell r="G4536" t="str">
            <v>上海晶诺生物科技有限公司</v>
          </cell>
          <cell r="H4536" t="str">
            <v>IDT365</v>
          </cell>
          <cell r="I4536">
            <v>6</v>
          </cell>
          <cell r="J4536" t="str">
            <v>mRNA-T7</v>
          </cell>
          <cell r="K4536">
            <v>30.46</v>
          </cell>
          <cell r="L4536">
            <v>35</v>
          </cell>
          <cell r="M4536">
            <v>1066.1</v>
          </cell>
          <cell r="N4536">
            <v>501</v>
          </cell>
        </row>
        <row r="4537">
          <cell r="D4537" t="str">
            <v>HGC-26019370</v>
          </cell>
          <cell r="E4537" t="str">
            <v>Y-7-2</v>
          </cell>
          <cell r="F4537" t="str">
            <v>PSM-ZM202602050006-0001</v>
          </cell>
          <cell r="G4537" t="str">
            <v>上海晶诺生物科技有限公司</v>
          </cell>
          <cell r="H4537" t="str">
            <v>IDT366</v>
          </cell>
          <cell r="I4537">
            <v>6</v>
          </cell>
          <cell r="J4537" t="str">
            <v>mRNA-T7</v>
          </cell>
          <cell r="K4537">
            <v>36.07</v>
          </cell>
          <cell r="L4537">
            <v>35</v>
          </cell>
          <cell r="M4537">
            <v>1262.45</v>
          </cell>
          <cell r="N4537">
            <v>501</v>
          </cell>
        </row>
        <row r="4538">
          <cell r="D4538" t="str">
            <v>HGC-26019371</v>
          </cell>
          <cell r="E4538" t="str">
            <v>Y-7-3</v>
          </cell>
          <cell r="F4538" t="str">
            <v>PSM-ZM202602050006-0001</v>
          </cell>
          <cell r="G4538" t="str">
            <v>上海晶诺生物科技有限公司</v>
          </cell>
          <cell r="H4538" t="str">
            <v>IDT367</v>
          </cell>
          <cell r="I4538">
            <v>6</v>
          </cell>
          <cell r="J4538" t="str">
            <v>mRNA-T7</v>
          </cell>
          <cell r="K4538">
            <v>24.95</v>
          </cell>
          <cell r="L4538">
            <v>35</v>
          </cell>
          <cell r="M4538">
            <v>873.25</v>
          </cell>
          <cell r="N4538">
            <v>501</v>
          </cell>
        </row>
        <row r="4539">
          <cell r="D4539" t="str">
            <v>HGC-26019372</v>
          </cell>
          <cell r="E4539" t="str">
            <v>Y-8-1</v>
          </cell>
          <cell r="F4539" t="str">
            <v>PSM-ZM202602050006-0001</v>
          </cell>
          <cell r="G4539" t="str">
            <v>上海晶诺生物科技有限公司</v>
          </cell>
          <cell r="H4539" t="str">
            <v>IDT368</v>
          </cell>
          <cell r="I4539">
            <v>6</v>
          </cell>
          <cell r="J4539" t="str">
            <v>mRNA-T7</v>
          </cell>
          <cell r="K4539">
            <v>35.61</v>
          </cell>
          <cell r="L4539">
            <v>35</v>
          </cell>
          <cell r="M4539">
            <v>1246.35</v>
          </cell>
          <cell r="N4539">
            <v>501</v>
          </cell>
        </row>
        <row r="4540">
          <cell r="D4540" t="str">
            <v>HGC-26019373</v>
          </cell>
          <cell r="E4540" t="str">
            <v>Y-8-2</v>
          </cell>
          <cell r="F4540" t="str">
            <v>PSM-ZM202602050006-0001</v>
          </cell>
          <cell r="G4540" t="str">
            <v>上海晶诺生物科技有限公司</v>
          </cell>
          <cell r="H4540" t="str">
            <v>IDT369</v>
          </cell>
          <cell r="I4540">
            <v>6</v>
          </cell>
          <cell r="J4540" t="str">
            <v>mRNA-T7</v>
          </cell>
          <cell r="K4540">
            <v>42.66</v>
          </cell>
          <cell r="L4540">
            <v>35</v>
          </cell>
          <cell r="M4540">
            <v>1493.1</v>
          </cell>
          <cell r="N4540">
            <v>501</v>
          </cell>
        </row>
        <row r="4541">
          <cell r="D4541" t="str">
            <v>HGC-26019374</v>
          </cell>
          <cell r="E4541" t="str">
            <v>Y-8-3</v>
          </cell>
          <cell r="F4541" t="str">
            <v>PSM-ZM202602050006-0001</v>
          </cell>
          <cell r="G4541" t="str">
            <v>上海晶诺生物科技有限公司</v>
          </cell>
          <cell r="H4541" t="str">
            <v>IDT370</v>
          </cell>
          <cell r="I4541">
            <v>6</v>
          </cell>
          <cell r="J4541" t="str">
            <v>mRNA-T7</v>
          </cell>
          <cell r="K4541">
            <v>44.62</v>
          </cell>
          <cell r="L4541">
            <v>35</v>
          </cell>
          <cell r="M4541">
            <v>1561.7</v>
          </cell>
          <cell r="N4541">
            <v>501</v>
          </cell>
        </row>
        <row r="4542">
          <cell r="D4542" t="str">
            <v>HGC-26018228</v>
          </cell>
          <cell r="E4542" t="str">
            <v>WHC</v>
          </cell>
          <cell r="F4542" t="str">
            <v>PSM-ZM202510150012-0031</v>
          </cell>
          <cell r="G4542" t="str">
            <v>青岛大学附属医院</v>
          </cell>
          <cell r="H4542" t="str">
            <v>MGI41</v>
          </cell>
          <cell r="I4542" t="str">
            <v>450M</v>
          </cell>
          <cell r="J4542" t="str">
            <v>cDNA文库</v>
          </cell>
          <cell r="K4542">
            <v>18</v>
          </cell>
          <cell r="L4542">
            <v>30</v>
          </cell>
          <cell r="M4542">
            <v>540</v>
          </cell>
          <cell r="N4542">
            <v>397</v>
          </cell>
        </row>
        <row r="4543">
          <cell r="D4543" t="str">
            <v>HGC-26018482</v>
          </cell>
          <cell r="E4543" t="str">
            <v>5Wang-C</v>
          </cell>
          <cell r="F4543" t="str">
            <v>PSM-ZM202510220004-0008</v>
          </cell>
          <cell r="G4543" t="str">
            <v>武汉源生生物科技有限公司</v>
          </cell>
          <cell r="H4543" t="str">
            <v>MGI42</v>
          </cell>
          <cell r="I4543" t="str">
            <v>450M</v>
          </cell>
          <cell r="J4543" t="str">
            <v>cDNA文库</v>
          </cell>
          <cell r="K4543">
            <v>14</v>
          </cell>
          <cell r="L4543">
            <v>30</v>
          </cell>
          <cell r="M4543">
            <v>420</v>
          </cell>
          <cell r="N4543">
            <v>414</v>
          </cell>
        </row>
        <row r="4544">
          <cell r="D4544" t="str">
            <v>HGC-26018483</v>
          </cell>
          <cell r="E4544" t="str">
            <v>7AS-Nai</v>
          </cell>
          <cell r="F4544" t="str">
            <v>PSM-ZM202510220004-0008</v>
          </cell>
          <cell r="G4544" t="str">
            <v>武汉源生生物科技有限公司</v>
          </cell>
          <cell r="H4544" t="str">
            <v>MGI43</v>
          </cell>
          <cell r="I4544" t="str">
            <v>450M</v>
          </cell>
          <cell r="J4544" t="str">
            <v>cDNA文库</v>
          </cell>
          <cell r="K4544">
            <v>13</v>
          </cell>
          <cell r="L4544">
            <v>30</v>
          </cell>
          <cell r="M4544">
            <v>390</v>
          </cell>
          <cell r="N4544">
            <v>417</v>
          </cell>
        </row>
        <row r="4545">
          <cell r="D4545" t="str">
            <v>HGC-26019199</v>
          </cell>
          <cell r="E4545" t="str">
            <v>NC</v>
          </cell>
          <cell r="F4545" t="str">
            <v>PSM-ZM202601270009-0001</v>
          </cell>
          <cell r="G4545" t="str">
            <v>南华大学</v>
          </cell>
          <cell r="H4545" t="str">
            <v>MGI44</v>
          </cell>
          <cell r="I4545" t="str">
            <v>450M</v>
          </cell>
          <cell r="J4545" t="str">
            <v>cDNA文库</v>
          </cell>
          <cell r="K4545">
            <v>18</v>
          </cell>
          <cell r="L4545">
            <v>30</v>
          </cell>
          <cell r="M4545">
            <v>540</v>
          </cell>
          <cell r="N4545">
            <v>386</v>
          </cell>
        </row>
        <row r="4546">
          <cell r="D4546" t="str">
            <v>HGC-26019201</v>
          </cell>
          <cell r="E4546" t="str">
            <v>NC-L</v>
          </cell>
          <cell r="F4546" t="str">
            <v>PSM-ZM202601270009-0001</v>
          </cell>
          <cell r="G4546" t="str">
            <v>南华大学</v>
          </cell>
          <cell r="H4546" t="str">
            <v>MGI45</v>
          </cell>
          <cell r="I4546" t="str">
            <v>450M</v>
          </cell>
          <cell r="J4546" t="str">
            <v>cDNA文库</v>
          </cell>
          <cell r="K4546">
            <v>14</v>
          </cell>
          <cell r="L4546">
            <v>30</v>
          </cell>
          <cell r="M4546">
            <v>420</v>
          </cell>
          <cell r="N4546">
            <v>397</v>
          </cell>
        </row>
        <row r="4547">
          <cell r="D4547" t="str">
            <v>HGC-26019200</v>
          </cell>
          <cell r="E4547" t="str">
            <v>NR3C2-OE</v>
          </cell>
          <cell r="F4547" t="str">
            <v>PSM-ZM202601270009-0001</v>
          </cell>
          <cell r="G4547" t="str">
            <v>南华大学</v>
          </cell>
          <cell r="H4547" t="str">
            <v>MGI46</v>
          </cell>
          <cell r="I4547" t="str">
            <v>450M</v>
          </cell>
          <cell r="J4547" t="str">
            <v>cDNA文库</v>
          </cell>
          <cell r="K4547">
            <v>15</v>
          </cell>
          <cell r="L4547">
            <v>30</v>
          </cell>
          <cell r="M4547">
            <v>450</v>
          </cell>
          <cell r="N4547">
            <v>412</v>
          </cell>
        </row>
        <row r="4548">
          <cell r="D4548" t="str">
            <v>HGC-26019202</v>
          </cell>
          <cell r="E4548" t="str">
            <v>NR3C2-OE-L</v>
          </cell>
          <cell r="F4548" t="str">
            <v>PSM-ZM202601270009-0001</v>
          </cell>
          <cell r="G4548" t="str">
            <v>南华大学</v>
          </cell>
          <cell r="H4548" t="str">
            <v>MGI47</v>
          </cell>
          <cell r="I4548" t="str">
            <v>450M</v>
          </cell>
          <cell r="J4548" t="str">
            <v>cDNA文库</v>
          </cell>
          <cell r="K4548">
            <v>16</v>
          </cell>
          <cell r="L4548">
            <v>30</v>
          </cell>
          <cell r="M4548">
            <v>480</v>
          </cell>
          <cell r="N4548">
            <v>396</v>
          </cell>
        </row>
        <row r="4549">
          <cell r="D4549" t="str">
            <v>HGC-26017717</v>
          </cell>
          <cell r="E4549" t="str">
            <v>HLO-D37-T2-cDNA</v>
          </cell>
          <cell r="F4549" t="str">
            <v>PSM-ZM202602040004-0001</v>
          </cell>
          <cell r="G4549" t="str">
            <v>湖南光琇医院有限公司</v>
          </cell>
          <cell r="H4549" t="str">
            <v>MGI48</v>
          </cell>
          <cell r="I4549" t="str">
            <v>450M</v>
          </cell>
          <cell r="J4549" t="str">
            <v>cDNA文库</v>
          </cell>
          <cell r="K4549">
            <v>16</v>
          </cell>
          <cell r="L4549">
            <v>30</v>
          </cell>
          <cell r="M4549">
            <v>480</v>
          </cell>
          <cell r="N4549">
            <v>423</v>
          </cell>
        </row>
        <row r="4551">
          <cell r="D4551" t="str">
            <v>HGC-26018228-oligo</v>
          </cell>
          <cell r="E4551" t="str">
            <v>WHC-oligo</v>
          </cell>
          <cell r="F4551" t="str">
            <v>PSM-ZM202510150012-0031</v>
          </cell>
          <cell r="G4551" t="str">
            <v>青岛大学附属医院</v>
          </cell>
          <cell r="H4551" t="str">
            <v>MGI41</v>
          </cell>
          <cell r="I4551" t="str">
            <v>50M</v>
          </cell>
          <cell r="J4551" t="str">
            <v>oligo文库</v>
          </cell>
          <cell r="K4551">
            <v>45</v>
          </cell>
          <cell r="L4551">
            <v>30</v>
          </cell>
          <cell r="M4551">
            <v>1350</v>
          </cell>
          <cell r="N4551">
            <v>187</v>
          </cell>
        </row>
        <row r="4552">
          <cell r="D4552" t="str">
            <v>HGC-26018482-oligo</v>
          </cell>
          <cell r="E4552" t="str">
            <v>5Wang-C-oligo</v>
          </cell>
          <cell r="F4552" t="str">
            <v>PSM-ZM202510220004-0008</v>
          </cell>
          <cell r="G4552" t="str">
            <v>武汉源生生物科技有限公司</v>
          </cell>
          <cell r="H4552" t="str">
            <v>MGI42</v>
          </cell>
          <cell r="I4552" t="str">
            <v>50M</v>
          </cell>
          <cell r="J4552" t="str">
            <v>oligo文库</v>
          </cell>
          <cell r="K4552">
            <v>56</v>
          </cell>
          <cell r="L4552">
            <v>30</v>
          </cell>
          <cell r="M4552">
            <v>1680</v>
          </cell>
          <cell r="N4552">
            <v>186</v>
          </cell>
        </row>
        <row r="4553">
          <cell r="D4553" t="str">
            <v>HGC-26018483-oligo</v>
          </cell>
          <cell r="E4553" t="str">
            <v>7AS-Nai-oligo</v>
          </cell>
          <cell r="F4553" t="str">
            <v>PSM-ZM202510220004-0008</v>
          </cell>
          <cell r="G4553" t="str">
            <v>武汉源生生物科技有限公司</v>
          </cell>
          <cell r="H4553" t="str">
            <v>MGI43</v>
          </cell>
          <cell r="I4553" t="str">
            <v>50M</v>
          </cell>
          <cell r="J4553" t="str">
            <v>oligo文库</v>
          </cell>
          <cell r="K4553">
            <v>60</v>
          </cell>
          <cell r="L4553">
            <v>30</v>
          </cell>
          <cell r="M4553">
            <v>1800</v>
          </cell>
          <cell r="N4553">
            <v>186</v>
          </cell>
        </row>
        <row r="4554">
          <cell r="D4554" t="str">
            <v>HGC-26019199-oligo</v>
          </cell>
          <cell r="E4554" t="str">
            <v>NC-oligo</v>
          </cell>
          <cell r="F4554" t="str">
            <v>PSM-ZM202601270009-0001</v>
          </cell>
          <cell r="G4554" t="str">
            <v>南华大学</v>
          </cell>
          <cell r="H4554" t="str">
            <v>MGI44</v>
          </cell>
          <cell r="I4554" t="str">
            <v>50M</v>
          </cell>
          <cell r="J4554" t="str">
            <v>oligo文库</v>
          </cell>
          <cell r="K4554">
            <v>50</v>
          </cell>
          <cell r="L4554">
            <v>30</v>
          </cell>
          <cell r="M4554">
            <v>1500</v>
          </cell>
          <cell r="N4554">
            <v>185</v>
          </cell>
        </row>
        <row r="4555">
          <cell r="D4555" t="str">
            <v>HGC-26019201-oligo</v>
          </cell>
          <cell r="E4555" t="str">
            <v>NC-L-oligo</v>
          </cell>
          <cell r="F4555" t="str">
            <v>PSM-ZM202601270009-0001</v>
          </cell>
          <cell r="G4555" t="str">
            <v>南华大学</v>
          </cell>
          <cell r="H4555" t="str">
            <v>MGI45</v>
          </cell>
          <cell r="I4555" t="str">
            <v>50M</v>
          </cell>
          <cell r="J4555" t="str">
            <v>oligo文库</v>
          </cell>
          <cell r="K4555">
            <v>72</v>
          </cell>
          <cell r="L4555">
            <v>30</v>
          </cell>
          <cell r="M4555">
            <v>2160</v>
          </cell>
          <cell r="N4555">
            <v>184</v>
          </cell>
        </row>
        <row r="4556">
          <cell r="D4556" t="str">
            <v>HGC-26019200-oligo</v>
          </cell>
          <cell r="E4556" t="str">
            <v>NR3C2-OE-oligo</v>
          </cell>
          <cell r="F4556" t="str">
            <v>PSM-ZM202601270009-0001</v>
          </cell>
          <cell r="G4556" t="str">
            <v>南华大学</v>
          </cell>
          <cell r="H4556" t="str">
            <v>MGI46</v>
          </cell>
          <cell r="I4556" t="str">
            <v>50M</v>
          </cell>
          <cell r="J4556" t="str">
            <v>oligo文库</v>
          </cell>
          <cell r="K4556">
            <v>46</v>
          </cell>
          <cell r="L4556">
            <v>30</v>
          </cell>
          <cell r="M4556">
            <v>1380</v>
          </cell>
          <cell r="N4556">
            <v>184</v>
          </cell>
        </row>
        <row r="4557">
          <cell r="D4557" t="str">
            <v>HGC-26019202-oligo</v>
          </cell>
          <cell r="E4557" t="str">
            <v>NR3C2-OE-L-oligo</v>
          </cell>
          <cell r="F4557" t="str">
            <v>PSM-ZM202601270009-0001</v>
          </cell>
          <cell r="G4557" t="str">
            <v>南华大学</v>
          </cell>
          <cell r="H4557" t="str">
            <v>MGI47</v>
          </cell>
          <cell r="I4557" t="str">
            <v>50M</v>
          </cell>
          <cell r="J4557" t="str">
            <v>oligo文库</v>
          </cell>
          <cell r="K4557">
            <v>46</v>
          </cell>
          <cell r="L4557">
            <v>30</v>
          </cell>
          <cell r="M4557">
            <v>1380</v>
          </cell>
          <cell r="N4557">
            <v>186</v>
          </cell>
        </row>
        <row r="4558">
          <cell r="D4558" t="str">
            <v>HGC-26017716-oligo</v>
          </cell>
          <cell r="E4558" t="str">
            <v>HLO-D37-T2-oligo</v>
          </cell>
          <cell r="F4558" t="str">
            <v>PSM-ZM202602040004-0001</v>
          </cell>
          <cell r="G4558" t="str">
            <v>湖南光琇医院有限公司</v>
          </cell>
          <cell r="H4558" t="str">
            <v>MGI48</v>
          </cell>
          <cell r="I4558" t="str">
            <v>50M</v>
          </cell>
          <cell r="J4558" t="str">
            <v>oligo文库</v>
          </cell>
          <cell r="K4558">
            <v>33</v>
          </cell>
          <cell r="L4558">
            <v>30</v>
          </cell>
          <cell r="M4558">
            <v>990</v>
          </cell>
          <cell r="N4558">
            <v>186</v>
          </cell>
        </row>
        <row r="4559">
          <cell r="D4559" t="str">
            <v>HGC-26019788</v>
          </cell>
          <cell r="E4559" t="str">
            <v>19/28-1</v>
          </cell>
          <cell r="F4559" t="str">
            <v>HGC20241225002-0023</v>
          </cell>
          <cell r="G4559" t="str">
            <v>中国科学院深圳先进技术研究院</v>
          </cell>
          <cell r="H4559" t="str">
            <v>IDT135</v>
          </cell>
          <cell r="I4559">
            <v>5</v>
          </cell>
          <cell r="J4559" t="str">
            <v>PCR产物建库测序</v>
          </cell>
          <cell r="K4559">
            <v>33.35</v>
          </cell>
          <cell r="L4559">
            <v>18</v>
          </cell>
          <cell r="M4559">
            <v>600.3</v>
          </cell>
          <cell r="N4559">
            <v>350</v>
          </cell>
        </row>
        <row r="4560">
          <cell r="D4560" t="str">
            <v>HGC-26019789</v>
          </cell>
          <cell r="E4560" t="str">
            <v>19/28-2</v>
          </cell>
          <cell r="F4560" t="str">
            <v>HGC20241225002-0023</v>
          </cell>
          <cell r="G4560" t="str">
            <v>中国科学院深圳先进技术研究院</v>
          </cell>
          <cell r="H4560" t="str">
            <v>IDT136</v>
          </cell>
          <cell r="I4560">
            <v>5</v>
          </cell>
          <cell r="J4560" t="str">
            <v>PCR产物建库测序</v>
          </cell>
          <cell r="K4560">
            <v>40.32</v>
          </cell>
          <cell r="L4560">
            <v>18</v>
          </cell>
          <cell r="M4560">
            <v>725.76</v>
          </cell>
          <cell r="N4560">
            <v>350</v>
          </cell>
        </row>
        <row r="4561">
          <cell r="D4561" t="str">
            <v>HGC-26019790</v>
          </cell>
          <cell r="E4561" t="str">
            <v>19/28-cm</v>
          </cell>
          <cell r="F4561" t="str">
            <v>HGC20241225002-0023</v>
          </cell>
          <cell r="G4561" t="str">
            <v>中国科学院深圳先进技术研究院</v>
          </cell>
          <cell r="H4561" t="str">
            <v>IDT137</v>
          </cell>
          <cell r="I4561">
            <v>5</v>
          </cell>
          <cell r="J4561" t="str">
            <v>PCR产物建库测序</v>
          </cell>
          <cell r="K4561">
            <v>29.24</v>
          </cell>
          <cell r="L4561">
            <v>18</v>
          </cell>
          <cell r="M4561">
            <v>526.32</v>
          </cell>
          <cell r="N4561">
            <v>350</v>
          </cell>
        </row>
        <row r="4562">
          <cell r="D4562" t="str">
            <v>HGC-26019791</v>
          </cell>
          <cell r="E4562" t="str">
            <v>YZL</v>
          </cell>
          <cell r="F4562" t="str">
            <v>PSM-ZM202510150012-0033</v>
          </cell>
          <cell r="G4562" t="str">
            <v>青岛大学附属医院</v>
          </cell>
          <cell r="H4562" t="str">
            <v>MGI49</v>
          </cell>
          <cell r="I4562" t="str">
            <v>450M</v>
          </cell>
          <cell r="J4562" t="str">
            <v>cDNA文库</v>
          </cell>
          <cell r="K4562">
            <v>11</v>
          </cell>
          <cell r="L4562">
            <v>30</v>
          </cell>
          <cell r="M4562">
            <v>330</v>
          </cell>
          <cell r="N4562">
            <v>411</v>
          </cell>
        </row>
        <row r="4563">
          <cell r="D4563" t="str">
            <v>HGC-26021330</v>
          </cell>
          <cell r="E4563" t="str">
            <v>blastoidD8</v>
          </cell>
          <cell r="F4563" t="str">
            <v>PSM-ZM202512300002-0002</v>
          </cell>
          <cell r="G4563" t="str">
            <v>湖南光琇医院有限公司</v>
          </cell>
          <cell r="H4563" t="str">
            <v>MGI50</v>
          </cell>
          <cell r="I4563" t="str">
            <v>450M</v>
          </cell>
          <cell r="J4563" t="str">
            <v>cDNA文库</v>
          </cell>
          <cell r="K4563">
            <v>9</v>
          </cell>
          <cell r="L4563">
            <v>30</v>
          </cell>
          <cell r="M4563">
            <v>270</v>
          </cell>
          <cell r="N4563">
            <v>420</v>
          </cell>
        </row>
        <row r="4564">
          <cell r="D4564" t="str">
            <v>HGC-26020962</v>
          </cell>
          <cell r="E4564" t="str">
            <v>CRCT-4</v>
          </cell>
          <cell r="F4564" t="str">
            <v>PSM-ZM202601280006-0002</v>
          </cell>
          <cell r="G4564" t="str">
            <v>南华大学</v>
          </cell>
          <cell r="H4564" t="str">
            <v>MGI51</v>
          </cell>
          <cell r="I4564" t="str">
            <v>450M</v>
          </cell>
          <cell r="J4564" t="str">
            <v>cDNA文库</v>
          </cell>
          <cell r="K4564">
            <v>8</v>
          </cell>
          <cell r="L4564">
            <v>30</v>
          </cell>
          <cell r="M4564">
            <v>240</v>
          </cell>
          <cell r="N4564">
            <v>393</v>
          </cell>
        </row>
        <row r="4565">
          <cell r="D4565" t="str">
            <v>HGC-26020963</v>
          </cell>
          <cell r="E4565" t="str">
            <v>ANT-4</v>
          </cell>
          <cell r="F4565" t="str">
            <v>PSM-ZM202601280006-0002</v>
          </cell>
          <cell r="G4565" t="str">
            <v>南华大学</v>
          </cell>
          <cell r="H4565" t="str">
            <v>MGI52</v>
          </cell>
          <cell r="I4565" t="str">
            <v>450M</v>
          </cell>
          <cell r="J4565" t="str">
            <v>cDNA文库</v>
          </cell>
          <cell r="K4565">
            <v>10</v>
          </cell>
          <cell r="L4565">
            <v>30</v>
          </cell>
          <cell r="M4565">
            <v>300</v>
          </cell>
          <cell r="N4565">
            <v>403</v>
          </cell>
        </row>
        <row r="4566">
          <cell r="D4566" t="str">
            <v>HGC-26020964</v>
          </cell>
          <cell r="E4566" t="str">
            <v>LN-4</v>
          </cell>
          <cell r="F4566" t="str">
            <v>PSM-ZM202601280006-0002</v>
          </cell>
          <cell r="G4566" t="str">
            <v>南华大学</v>
          </cell>
          <cell r="H4566" t="str">
            <v>MGI53</v>
          </cell>
          <cell r="I4566" t="str">
            <v>450M</v>
          </cell>
          <cell r="J4566" t="str">
            <v>cDNA文库</v>
          </cell>
          <cell r="K4566">
            <v>13</v>
          </cell>
          <cell r="L4566">
            <v>30</v>
          </cell>
          <cell r="M4566">
            <v>390</v>
          </cell>
          <cell r="N4566">
            <v>395</v>
          </cell>
        </row>
        <row r="4567">
          <cell r="D4567" t="str">
            <v>HGC-26020777</v>
          </cell>
          <cell r="E4567" t="str">
            <v>A2-cDNA</v>
          </cell>
          <cell r="F4567" t="str">
            <v>PSM-ZM202510110006-0008</v>
          </cell>
          <cell r="G4567" t="str">
            <v>湖南大学</v>
          </cell>
          <cell r="H4567" t="str">
            <v>MGI54</v>
          </cell>
          <cell r="I4567" t="str">
            <v>450M</v>
          </cell>
          <cell r="J4567" t="str">
            <v>cDNA文库</v>
          </cell>
          <cell r="K4567">
            <v>13</v>
          </cell>
          <cell r="L4567">
            <v>30</v>
          </cell>
          <cell r="M4567">
            <v>390</v>
          </cell>
          <cell r="N4567">
            <v>398</v>
          </cell>
        </row>
        <row r="4568">
          <cell r="D4568" t="str">
            <v>HGC-26020778</v>
          </cell>
          <cell r="E4568" t="str">
            <v>D4-cDNA</v>
          </cell>
          <cell r="F4568" t="str">
            <v>PSM-ZM202510110006-0008</v>
          </cell>
          <cell r="G4568" t="str">
            <v>湖南大学</v>
          </cell>
          <cell r="H4568" t="str">
            <v>MGI55</v>
          </cell>
          <cell r="I4568" t="str">
            <v>450M</v>
          </cell>
          <cell r="J4568" t="str">
            <v>cDNA文库</v>
          </cell>
          <cell r="K4568">
            <v>13</v>
          </cell>
          <cell r="L4568">
            <v>30</v>
          </cell>
          <cell r="M4568">
            <v>390</v>
          </cell>
          <cell r="N4568">
            <v>406</v>
          </cell>
        </row>
        <row r="4569">
          <cell r="D4569" t="str">
            <v>HGC-26020779</v>
          </cell>
          <cell r="E4569" t="str">
            <v>E3-cDNA</v>
          </cell>
          <cell r="F4569" t="str">
            <v>PSM-ZM202510110006-0008</v>
          </cell>
          <cell r="G4569" t="str">
            <v>湖南大学</v>
          </cell>
          <cell r="H4569" t="str">
            <v>MGI56</v>
          </cell>
          <cell r="I4569" t="str">
            <v>450M</v>
          </cell>
          <cell r="J4569" t="str">
            <v>cDNA文库</v>
          </cell>
          <cell r="K4569">
            <v>9</v>
          </cell>
          <cell r="L4569">
            <v>30</v>
          </cell>
          <cell r="M4569">
            <v>270</v>
          </cell>
          <cell r="N4569">
            <v>411</v>
          </cell>
        </row>
        <row r="4571">
          <cell r="D4571" t="str">
            <v>HGC-26019791-oligo</v>
          </cell>
          <cell r="E4571" t="str">
            <v>YZL-oligo</v>
          </cell>
          <cell r="F4571" t="str">
            <v>PSM-ZM202510150012-0033</v>
          </cell>
          <cell r="G4571" t="str">
            <v>青岛大学附属医院</v>
          </cell>
          <cell r="H4571" t="str">
            <v>MGI49</v>
          </cell>
          <cell r="I4571" t="str">
            <v>50M</v>
          </cell>
          <cell r="J4571" t="str">
            <v>oligo文库</v>
          </cell>
          <cell r="K4571">
            <v>79</v>
          </cell>
          <cell r="L4571">
            <v>30</v>
          </cell>
          <cell r="M4571">
            <v>2370</v>
          </cell>
          <cell r="N4571">
            <v>188</v>
          </cell>
        </row>
        <row r="4572">
          <cell r="D4572" t="str">
            <v>HGC-26021330-oligo</v>
          </cell>
          <cell r="E4572" t="str">
            <v>blastoidD8-oligo</v>
          </cell>
          <cell r="F4572" t="str">
            <v>PSM-ZM202512300002-0002</v>
          </cell>
          <cell r="G4572" t="str">
            <v>湖南光琇医院有限公司</v>
          </cell>
          <cell r="H4572" t="str">
            <v>MGI50</v>
          </cell>
          <cell r="I4572" t="str">
            <v>50M</v>
          </cell>
          <cell r="J4572" t="str">
            <v>oligo文库</v>
          </cell>
          <cell r="K4572">
            <v>53</v>
          </cell>
          <cell r="L4572">
            <v>30</v>
          </cell>
          <cell r="M4572">
            <v>1590</v>
          </cell>
          <cell r="N4572">
            <v>186</v>
          </cell>
        </row>
        <row r="4573">
          <cell r="D4573" t="str">
            <v>HGC-26020962-oligo</v>
          </cell>
          <cell r="E4573" t="str">
            <v>CRCT-4-oligo</v>
          </cell>
          <cell r="F4573" t="str">
            <v>PSM-ZM202601280006-0002</v>
          </cell>
          <cell r="G4573" t="str">
            <v>南华大学</v>
          </cell>
          <cell r="H4573" t="str">
            <v>MGI51</v>
          </cell>
          <cell r="I4573" t="str">
            <v>50M</v>
          </cell>
          <cell r="J4573" t="str">
            <v>oligo文库</v>
          </cell>
          <cell r="K4573">
            <v>39</v>
          </cell>
          <cell r="L4573">
            <v>30</v>
          </cell>
          <cell r="M4573">
            <v>1170</v>
          </cell>
          <cell r="N4573">
            <v>186</v>
          </cell>
        </row>
        <row r="4574">
          <cell r="D4574" t="str">
            <v>HGC-26020963-oligo</v>
          </cell>
          <cell r="E4574" t="str">
            <v>ANT-4-oligo</v>
          </cell>
          <cell r="F4574" t="str">
            <v>PSM-ZM202601280006-0002</v>
          </cell>
          <cell r="G4574" t="str">
            <v>南华大学</v>
          </cell>
          <cell r="H4574" t="str">
            <v>MGI52</v>
          </cell>
          <cell r="I4574" t="str">
            <v>50M</v>
          </cell>
          <cell r="J4574" t="str">
            <v>oligo文库</v>
          </cell>
          <cell r="K4574">
            <v>47</v>
          </cell>
          <cell r="L4574">
            <v>30</v>
          </cell>
          <cell r="M4574">
            <v>1410</v>
          </cell>
          <cell r="N4574">
            <v>187</v>
          </cell>
        </row>
        <row r="4575">
          <cell r="D4575" t="str">
            <v>HGC-26020964-oligo</v>
          </cell>
          <cell r="E4575" t="str">
            <v>LN-4-oligo</v>
          </cell>
          <cell r="F4575" t="str">
            <v>PSM-ZM202601280006-0002</v>
          </cell>
          <cell r="G4575" t="str">
            <v>南华大学</v>
          </cell>
          <cell r="H4575" t="str">
            <v>MGI53</v>
          </cell>
          <cell r="I4575" t="str">
            <v>50M</v>
          </cell>
          <cell r="J4575" t="str">
            <v>oligo文库</v>
          </cell>
          <cell r="K4575">
            <v>43</v>
          </cell>
          <cell r="L4575">
            <v>30</v>
          </cell>
          <cell r="M4575">
            <v>1290</v>
          </cell>
          <cell r="N4575">
            <v>185</v>
          </cell>
        </row>
        <row r="4576">
          <cell r="D4576" t="str">
            <v>HGC-26020780-oligo</v>
          </cell>
          <cell r="E4576" t="str">
            <v>A2-oligo</v>
          </cell>
          <cell r="F4576" t="str">
            <v>PSM-ZM202510110006-0008</v>
          </cell>
          <cell r="G4576" t="str">
            <v>湖南大学</v>
          </cell>
          <cell r="H4576" t="str">
            <v>MGI54</v>
          </cell>
          <cell r="I4576" t="str">
            <v>50M</v>
          </cell>
          <cell r="J4576" t="str">
            <v>oligo文库</v>
          </cell>
          <cell r="K4576">
            <v>45</v>
          </cell>
          <cell r="L4576">
            <v>30</v>
          </cell>
          <cell r="M4576">
            <v>1350</v>
          </cell>
          <cell r="N4576">
            <v>185</v>
          </cell>
        </row>
        <row r="4577">
          <cell r="D4577" t="str">
            <v>HGC-26020781-oligo</v>
          </cell>
          <cell r="E4577" t="str">
            <v>D4-oligo</v>
          </cell>
          <cell r="F4577" t="str">
            <v>PSM-ZM202510110006-0008</v>
          </cell>
          <cell r="G4577" t="str">
            <v>湖南大学</v>
          </cell>
          <cell r="H4577" t="str">
            <v>MGI55</v>
          </cell>
          <cell r="I4577" t="str">
            <v>50M</v>
          </cell>
          <cell r="J4577" t="str">
            <v>oligo文库</v>
          </cell>
          <cell r="K4577">
            <v>43</v>
          </cell>
          <cell r="L4577">
            <v>30</v>
          </cell>
          <cell r="M4577">
            <v>1290</v>
          </cell>
          <cell r="N4577">
            <v>184</v>
          </cell>
        </row>
        <row r="4578">
          <cell r="D4578" t="str">
            <v>HGC-26020782-oligo</v>
          </cell>
          <cell r="E4578" t="str">
            <v>E3-oligo</v>
          </cell>
          <cell r="F4578" t="str">
            <v>PSM-ZM202510110006-0008</v>
          </cell>
          <cell r="G4578" t="str">
            <v>湖南大学</v>
          </cell>
          <cell r="H4578" t="str">
            <v>MGI56</v>
          </cell>
          <cell r="I4578" t="str">
            <v>50M</v>
          </cell>
          <cell r="J4578" t="str">
            <v>oligo文库</v>
          </cell>
          <cell r="K4578">
            <v>51</v>
          </cell>
          <cell r="L4578">
            <v>30</v>
          </cell>
          <cell r="M4578">
            <v>1530</v>
          </cell>
          <cell r="N4578">
            <v>188</v>
          </cell>
        </row>
        <row r="4580">
          <cell r="D4580" t="str">
            <v>HGC-25161355</v>
          </cell>
          <cell r="E4580" t="str">
            <v>CT81</v>
          </cell>
          <cell r="F4580" t="str">
            <v>PSM-ZM202506110004-0037</v>
          </cell>
          <cell r="G4580" t="str">
            <v>海军军医大学第一附属医院</v>
          </cell>
          <cell r="H4580" t="str">
            <v>MGI34</v>
          </cell>
          <cell r="I4580" t="str">
            <v>45M</v>
          </cell>
          <cell r="J4580" t="str">
            <v>cDNA文库</v>
          </cell>
          <cell r="K4580">
            <v>26.6</v>
          </cell>
          <cell r="L4580">
            <v>30</v>
          </cell>
          <cell r="M4580">
            <v>798</v>
          </cell>
          <cell r="N4580">
            <v>387</v>
          </cell>
        </row>
        <row r="4581">
          <cell r="D4581" t="str">
            <v>HGC-26019308</v>
          </cell>
          <cell r="E4581" t="str">
            <v>G1Input1</v>
          </cell>
          <cell r="F4581" t="str">
            <v>PSM-ZM202508180010-0003</v>
          </cell>
          <cell r="G4581" t="str">
            <v>新疆伊贝塔生物科技有限公司</v>
          </cell>
          <cell r="H4581" t="str">
            <v>IDT169</v>
          </cell>
          <cell r="I4581">
            <v>6</v>
          </cell>
          <cell r="J4581" t="str">
            <v>chip-seq</v>
          </cell>
          <cell r="K4581">
            <v>4.35</v>
          </cell>
          <cell r="L4581">
            <v>18</v>
          </cell>
          <cell r="M4581">
            <v>78.3</v>
          </cell>
          <cell r="N4581">
            <v>350</v>
          </cell>
        </row>
        <row r="4582">
          <cell r="D4582" t="str">
            <v>HGC-26019309</v>
          </cell>
          <cell r="E4582" t="str">
            <v>G1ChIP1</v>
          </cell>
          <cell r="F4582" t="str">
            <v>PSM-ZM202508180010-0003</v>
          </cell>
          <cell r="G4582" t="str">
            <v>新疆伊贝塔生物科技有限公司</v>
          </cell>
          <cell r="H4582" t="str">
            <v>IDT170</v>
          </cell>
          <cell r="I4582">
            <v>6</v>
          </cell>
          <cell r="J4582" t="str">
            <v>chip-seq</v>
          </cell>
          <cell r="K4582">
            <v>4.39</v>
          </cell>
          <cell r="L4582">
            <v>18</v>
          </cell>
          <cell r="M4582">
            <v>79.02</v>
          </cell>
          <cell r="N4582">
            <v>350</v>
          </cell>
        </row>
        <row r="4583">
          <cell r="D4583" t="str">
            <v>HGC-26019310</v>
          </cell>
          <cell r="E4583" t="str">
            <v>G2Input1</v>
          </cell>
          <cell r="F4583" t="str">
            <v>PSM-ZM202508180010-0003</v>
          </cell>
          <cell r="G4583" t="str">
            <v>新疆伊贝塔生物科技有限公司</v>
          </cell>
          <cell r="H4583" t="str">
            <v>IDT171</v>
          </cell>
          <cell r="I4583">
            <v>6</v>
          </cell>
          <cell r="J4583" t="str">
            <v>chip-seq</v>
          </cell>
          <cell r="K4583">
            <v>4.34</v>
          </cell>
          <cell r="L4583">
            <v>18</v>
          </cell>
          <cell r="M4583">
            <v>78.12</v>
          </cell>
          <cell r="N4583">
            <v>350</v>
          </cell>
        </row>
        <row r="4584">
          <cell r="D4584" t="str">
            <v>HGC-26019311</v>
          </cell>
          <cell r="E4584" t="str">
            <v>G2ChIP1</v>
          </cell>
          <cell r="F4584" t="str">
            <v>PSM-ZM202508180010-0003</v>
          </cell>
          <cell r="G4584" t="str">
            <v>新疆伊贝塔生物科技有限公司</v>
          </cell>
          <cell r="H4584" t="str">
            <v>IDT172</v>
          </cell>
          <cell r="I4584">
            <v>6</v>
          </cell>
          <cell r="J4584" t="str">
            <v>chip-seq</v>
          </cell>
          <cell r="K4584">
            <v>6.49</v>
          </cell>
          <cell r="L4584">
            <v>18</v>
          </cell>
          <cell r="M4584">
            <v>116.82</v>
          </cell>
          <cell r="N4584">
            <v>350</v>
          </cell>
        </row>
        <row r="4585">
          <cell r="D4585" t="str">
            <v>HGC-26019312</v>
          </cell>
          <cell r="E4585" t="str">
            <v>G3Input1</v>
          </cell>
          <cell r="F4585" t="str">
            <v>PSM-ZM202508180010-0003</v>
          </cell>
          <cell r="G4585" t="str">
            <v>新疆伊贝塔生物科技有限公司</v>
          </cell>
          <cell r="H4585" t="str">
            <v>IDT173</v>
          </cell>
          <cell r="I4585">
            <v>6</v>
          </cell>
          <cell r="J4585" t="str">
            <v>chip-seq</v>
          </cell>
          <cell r="K4585">
            <v>7.77</v>
          </cell>
          <cell r="L4585">
            <v>18</v>
          </cell>
          <cell r="M4585">
            <v>139.86</v>
          </cell>
          <cell r="N4585">
            <v>350</v>
          </cell>
        </row>
        <row r="4586">
          <cell r="D4586" t="str">
            <v>HGC-26019313</v>
          </cell>
          <cell r="E4586" t="str">
            <v>G3ChIP1</v>
          </cell>
          <cell r="F4586" t="str">
            <v>PSM-ZM202508180010-0003</v>
          </cell>
          <cell r="G4586" t="str">
            <v>新疆伊贝塔生物科技有限公司</v>
          </cell>
          <cell r="H4586" t="str">
            <v>IDT174</v>
          </cell>
          <cell r="I4586">
            <v>6</v>
          </cell>
          <cell r="J4586" t="str">
            <v>chip-seq</v>
          </cell>
          <cell r="K4586">
            <v>16.11</v>
          </cell>
          <cell r="L4586">
            <v>18</v>
          </cell>
          <cell r="M4586">
            <v>289.98</v>
          </cell>
          <cell r="N4586">
            <v>350</v>
          </cell>
        </row>
        <row r="4587">
          <cell r="D4587" t="str">
            <v>HGC-26019314</v>
          </cell>
          <cell r="E4587" t="str">
            <v>G4Input1</v>
          </cell>
          <cell r="F4587" t="str">
            <v>PSM-ZM202508180010-0003</v>
          </cell>
          <cell r="G4587" t="str">
            <v>新疆伊贝塔生物科技有限公司</v>
          </cell>
          <cell r="H4587" t="str">
            <v>IDT175</v>
          </cell>
          <cell r="I4587">
            <v>6</v>
          </cell>
          <cell r="J4587" t="str">
            <v>chip-seq</v>
          </cell>
          <cell r="K4587">
            <v>2.92</v>
          </cell>
          <cell r="L4587">
            <v>18</v>
          </cell>
          <cell r="M4587">
            <v>52.56</v>
          </cell>
          <cell r="N4587">
            <v>350</v>
          </cell>
        </row>
        <row r="4588">
          <cell r="D4588" t="str">
            <v>HGC-26019315</v>
          </cell>
          <cell r="E4588" t="str">
            <v>G4ChIP1</v>
          </cell>
          <cell r="F4588" t="str">
            <v>PSM-ZM202508180010-0003</v>
          </cell>
          <cell r="G4588" t="str">
            <v>新疆伊贝塔生物科技有限公司</v>
          </cell>
          <cell r="H4588" t="str">
            <v>IDT176</v>
          </cell>
          <cell r="I4588">
            <v>6</v>
          </cell>
          <cell r="J4588" t="str">
            <v>chip-seq</v>
          </cell>
          <cell r="K4588">
            <v>4.91</v>
          </cell>
          <cell r="L4588">
            <v>18</v>
          </cell>
          <cell r="M4588">
            <v>88.38</v>
          </cell>
          <cell r="N4588">
            <v>350</v>
          </cell>
        </row>
        <row r="4589">
          <cell r="D4589" t="str">
            <v>HGC-26019316</v>
          </cell>
          <cell r="E4589" t="str">
            <v>G6Input1</v>
          </cell>
          <cell r="F4589" t="str">
            <v>PSM-ZM202508180010-0003</v>
          </cell>
          <cell r="G4589" t="str">
            <v>新疆伊贝塔生物科技有限公司</v>
          </cell>
          <cell r="H4589" t="str">
            <v>IDT105</v>
          </cell>
          <cell r="I4589">
            <v>6</v>
          </cell>
          <cell r="J4589" t="str">
            <v>chip-seq</v>
          </cell>
          <cell r="K4589">
            <v>12.77</v>
          </cell>
          <cell r="L4589">
            <v>18</v>
          </cell>
          <cell r="M4589">
            <v>229.86</v>
          </cell>
          <cell r="N4589">
            <v>350</v>
          </cell>
        </row>
        <row r="4590">
          <cell r="D4590" t="str">
            <v>HGC-26019317</v>
          </cell>
          <cell r="E4590" t="str">
            <v>G6ChIP1</v>
          </cell>
          <cell r="F4590" t="str">
            <v>PSM-ZM202508180010-0003</v>
          </cell>
          <cell r="G4590" t="str">
            <v>新疆伊贝塔生物科技有限公司</v>
          </cell>
          <cell r="H4590" t="str">
            <v>IDT106</v>
          </cell>
          <cell r="I4590">
            <v>6</v>
          </cell>
          <cell r="J4590" t="str">
            <v>chip-seq</v>
          </cell>
          <cell r="K4590">
            <v>2.55</v>
          </cell>
          <cell r="L4590">
            <v>18</v>
          </cell>
          <cell r="M4590">
            <v>45.9</v>
          </cell>
          <cell r="N4590">
            <v>350</v>
          </cell>
        </row>
        <row r="4591">
          <cell r="D4591" t="str">
            <v>HGC-26019318</v>
          </cell>
          <cell r="E4591" t="str">
            <v>G7Input1</v>
          </cell>
          <cell r="F4591" t="str">
            <v>PSM-ZM202508180010-0003</v>
          </cell>
          <cell r="G4591" t="str">
            <v>新疆伊贝塔生物科技有限公司</v>
          </cell>
          <cell r="H4591" t="str">
            <v>IDT107</v>
          </cell>
          <cell r="I4591">
            <v>6</v>
          </cell>
          <cell r="J4591" t="str">
            <v>chip-seq</v>
          </cell>
          <cell r="K4591">
            <v>6.25</v>
          </cell>
          <cell r="L4591">
            <v>18</v>
          </cell>
          <cell r="M4591">
            <v>112.5</v>
          </cell>
          <cell r="N4591">
            <v>350</v>
          </cell>
        </row>
        <row r="4592">
          <cell r="D4592" t="str">
            <v>HGC-26019319</v>
          </cell>
          <cell r="E4592" t="str">
            <v>G7ChIP1</v>
          </cell>
          <cell r="F4592" t="str">
            <v>PSM-ZM202508180010-0003</v>
          </cell>
          <cell r="G4592" t="str">
            <v>新疆伊贝塔生物科技有限公司</v>
          </cell>
          <cell r="H4592" t="str">
            <v>IDT108</v>
          </cell>
          <cell r="I4592">
            <v>6</v>
          </cell>
          <cell r="J4592" t="str">
            <v>chip-seq</v>
          </cell>
          <cell r="K4592">
            <v>11.02</v>
          </cell>
          <cell r="L4592">
            <v>18</v>
          </cell>
          <cell r="M4592">
            <v>198.36</v>
          </cell>
          <cell r="N4592">
            <v>350</v>
          </cell>
        </row>
        <row r="4593">
          <cell r="D4593" t="str">
            <v>HGC-26019320</v>
          </cell>
          <cell r="E4593" t="str">
            <v>G9Input1</v>
          </cell>
          <cell r="F4593" t="str">
            <v>PSM-ZM202508180010-0003</v>
          </cell>
          <cell r="G4593" t="str">
            <v>新疆伊贝塔生物科技有限公司</v>
          </cell>
          <cell r="H4593" t="str">
            <v>IDT109</v>
          </cell>
          <cell r="I4593">
            <v>6</v>
          </cell>
          <cell r="J4593" t="str">
            <v>chip-seq</v>
          </cell>
          <cell r="K4593">
            <v>5.39</v>
          </cell>
          <cell r="L4593">
            <v>18</v>
          </cell>
          <cell r="M4593">
            <v>97.02</v>
          </cell>
          <cell r="N4593">
            <v>350</v>
          </cell>
        </row>
        <row r="4594">
          <cell r="D4594" t="str">
            <v>HGC-26019321</v>
          </cell>
          <cell r="E4594" t="str">
            <v>G9ChIP1</v>
          </cell>
          <cell r="F4594" t="str">
            <v>PSM-ZM202508180010-0003</v>
          </cell>
          <cell r="G4594" t="str">
            <v>新疆伊贝塔生物科技有限公司</v>
          </cell>
          <cell r="H4594" t="str">
            <v>IDT110</v>
          </cell>
          <cell r="I4594">
            <v>6</v>
          </cell>
          <cell r="J4594" t="str">
            <v>chip-seq</v>
          </cell>
          <cell r="K4594">
            <v>7.98</v>
          </cell>
          <cell r="L4594">
            <v>18</v>
          </cell>
          <cell r="M4594">
            <v>143.64</v>
          </cell>
          <cell r="N4594">
            <v>350</v>
          </cell>
        </row>
        <row r="4595">
          <cell r="D4595" t="str">
            <v>HGC-26019322</v>
          </cell>
          <cell r="E4595" t="str">
            <v>G10Input1</v>
          </cell>
          <cell r="F4595" t="str">
            <v>PSM-ZM202508180010-0003</v>
          </cell>
          <cell r="G4595" t="str">
            <v>新疆伊贝塔生物科技有限公司</v>
          </cell>
          <cell r="H4595" t="str">
            <v>IDT111</v>
          </cell>
          <cell r="I4595">
            <v>6</v>
          </cell>
          <cell r="J4595" t="str">
            <v>chip-seq</v>
          </cell>
          <cell r="K4595">
            <v>2</v>
          </cell>
          <cell r="L4595">
            <v>18</v>
          </cell>
          <cell r="M4595">
            <v>36</v>
          </cell>
          <cell r="N4595">
            <v>350</v>
          </cell>
        </row>
        <row r="4596">
          <cell r="D4596" t="str">
            <v>HGC-26019323</v>
          </cell>
          <cell r="E4596" t="str">
            <v>G10ChIP1</v>
          </cell>
          <cell r="F4596" t="str">
            <v>PSM-ZM202508180010-0003</v>
          </cell>
          <cell r="G4596" t="str">
            <v>新疆伊贝塔生物科技有限公司</v>
          </cell>
          <cell r="H4596" t="str">
            <v>IDT112</v>
          </cell>
          <cell r="I4596">
            <v>6</v>
          </cell>
          <cell r="J4596" t="str">
            <v>chip-seq</v>
          </cell>
          <cell r="K4596">
            <v>6.04</v>
          </cell>
          <cell r="L4596">
            <v>18</v>
          </cell>
          <cell r="M4596">
            <v>108.72</v>
          </cell>
          <cell r="N4596">
            <v>350</v>
          </cell>
        </row>
        <row r="4597">
          <cell r="D4597" t="str">
            <v>HGC-26019324</v>
          </cell>
          <cell r="E4597" t="str">
            <v>G11Input1</v>
          </cell>
          <cell r="F4597" t="str">
            <v>PSM-ZM202508180010-0003</v>
          </cell>
          <cell r="G4597" t="str">
            <v>新疆伊贝塔生物科技有限公司</v>
          </cell>
          <cell r="H4597" t="str">
            <v>IDT113</v>
          </cell>
          <cell r="I4597">
            <v>6</v>
          </cell>
          <cell r="J4597" t="str">
            <v>chip-seq</v>
          </cell>
          <cell r="K4597">
            <v>8.95</v>
          </cell>
          <cell r="L4597">
            <v>18</v>
          </cell>
          <cell r="M4597">
            <v>161.1</v>
          </cell>
          <cell r="N4597">
            <v>350</v>
          </cell>
        </row>
        <row r="4598">
          <cell r="D4598" t="str">
            <v>HGC-26019325</v>
          </cell>
          <cell r="E4598" t="str">
            <v>G11ChIP1</v>
          </cell>
          <cell r="F4598" t="str">
            <v>PSM-ZM202508180010-0003</v>
          </cell>
          <cell r="G4598" t="str">
            <v>新疆伊贝塔生物科技有限公司</v>
          </cell>
          <cell r="H4598" t="str">
            <v>IDT114</v>
          </cell>
          <cell r="I4598">
            <v>6</v>
          </cell>
          <cell r="J4598" t="str">
            <v>chip-seq</v>
          </cell>
          <cell r="K4598">
            <v>3.28</v>
          </cell>
          <cell r="L4598">
            <v>18</v>
          </cell>
          <cell r="M4598">
            <v>59.04</v>
          </cell>
          <cell r="N4598">
            <v>350</v>
          </cell>
        </row>
        <row r="4599">
          <cell r="D4599" t="str">
            <v>HGC-26019326</v>
          </cell>
          <cell r="E4599" t="str">
            <v>G14Input1</v>
          </cell>
          <cell r="F4599" t="str">
            <v>PSM-ZM202508180010-0003</v>
          </cell>
          <cell r="G4599" t="str">
            <v>新疆伊贝塔生物科技有限公司</v>
          </cell>
          <cell r="H4599" t="str">
            <v>IDT115</v>
          </cell>
          <cell r="I4599">
            <v>6</v>
          </cell>
          <cell r="J4599" t="str">
            <v>chip-seq</v>
          </cell>
          <cell r="K4599">
            <v>1.95</v>
          </cell>
          <cell r="L4599">
            <v>18</v>
          </cell>
          <cell r="M4599">
            <v>35.1</v>
          </cell>
          <cell r="N4599">
            <v>350</v>
          </cell>
        </row>
        <row r="4600">
          <cell r="D4600" t="str">
            <v>HGC-26019327</v>
          </cell>
          <cell r="E4600" t="str">
            <v>G14ChIP1</v>
          </cell>
          <cell r="F4600" t="str">
            <v>PSM-ZM202508180010-0003</v>
          </cell>
          <cell r="G4600" t="str">
            <v>新疆伊贝塔生物科技有限公司</v>
          </cell>
          <cell r="H4600" t="str">
            <v>IDT116</v>
          </cell>
          <cell r="I4600">
            <v>6</v>
          </cell>
          <cell r="J4600" t="str">
            <v>chip-seq</v>
          </cell>
          <cell r="K4600">
            <v>9.02</v>
          </cell>
          <cell r="L4600">
            <v>18</v>
          </cell>
          <cell r="M4600">
            <v>162.36</v>
          </cell>
          <cell r="N4600">
            <v>350</v>
          </cell>
        </row>
        <row r="4601">
          <cell r="D4601" t="str">
            <v>HGC-26019328</v>
          </cell>
          <cell r="E4601" t="str">
            <v>G16Input1</v>
          </cell>
          <cell r="F4601" t="str">
            <v>PSM-ZM202508180010-0003</v>
          </cell>
          <cell r="G4601" t="str">
            <v>新疆伊贝塔生物科技有限公司</v>
          </cell>
          <cell r="H4601" t="str">
            <v>IDT117</v>
          </cell>
          <cell r="I4601">
            <v>6</v>
          </cell>
          <cell r="J4601" t="str">
            <v>chip-seq</v>
          </cell>
          <cell r="K4601">
            <v>4.42</v>
          </cell>
          <cell r="L4601">
            <v>18</v>
          </cell>
          <cell r="M4601">
            <v>79.56</v>
          </cell>
          <cell r="N4601">
            <v>350</v>
          </cell>
        </row>
        <row r="4602">
          <cell r="D4602" t="str">
            <v>HGC-26019329</v>
          </cell>
          <cell r="E4602" t="str">
            <v>G16ChIP1</v>
          </cell>
          <cell r="F4602" t="str">
            <v>PSM-ZM202508180010-0003</v>
          </cell>
          <cell r="G4602" t="str">
            <v>新疆伊贝塔生物科技有限公司</v>
          </cell>
          <cell r="H4602" t="str">
            <v>IDT118</v>
          </cell>
          <cell r="I4602">
            <v>6</v>
          </cell>
          <cell r="J4602" t="str">
            <v>chip-seq</v>
          </cell>
          <cell r="K4602">
            <v>13.93</v>
          </cell>
          <cell r="L4602">
            <v>18</v>
          </cell>
          <cell r="M4602">
            <v>250.74</v>
          </cell>
          <cell r="N4602">
            <v>350</v>
          </cell>
        </row>
        <row r="4603">
          <cell r="D4603" t="str">
            <v>HGC-26019330</v>
          </cell>
          <cell r="E4603" t="str">
            <v>MX28Input1</v>
          </cell>
          <cell r="F4603" t="str">
            <v>PSM-ZM202508180010-0003</v>
          </cell>
          <cell r="G4603" t="str">
            <v>新疆伊贝塔生物科技有限公司</v>
          </cell>
          <cell r="H4603" t="str">
            <v>IDT119</v>
          </cell>
          <cell r="I4603">
            <v>6</v>
          </cell>
          <cell r="J4603" t="str">
            <v>chip-seq</v>
          </cell>
          <cell r="K4603">
            <v>6</v>
          </cell>
          <cell r="L4603">
            <v>18</v>
          </cell>
          <cell r="M4603">
            <v>108</v>
          </cell>
          <cell r="N4603">
            <v>350</v>
          </cell>
        </row>
        <row r="4604">
          <cell r="D4604" t="str">
            <v>HGC-26019331</v>
          </cell>
          <cell r="E4604" t="str">
            <v>MX28ChIP1</v>
          </cell>
          <cell r="F4604" t="str">
            <v>PSM-ZM202508180010-0003</v>
          </cell>
          <cell r="G4604" t="str">
            <v>新疆伊贝塔生物科技有限公司</v>
          </cell>
          <cell r="H4604" t="str">
            <v>IDT120</v>
          </cell>
          <cell r="I4604">
            <v>6</v>
          </cell>
          <cell r="J4604" t="str">
            <v>chip-seq</v>
          </cell>
          <cell r="K4604">
            <v>5.69</v>
          </cell>
          <cell r="L4604">
            <v>18</v>
          </cell>
          <cell r="M4604">
            <v>102.42</v>
          </cell>
          <cell r="N4604">
            <v>350</v>
          </cell>
        </row>
        <row r="4605">
          <cell r="D4605" t="str">
            <v>HGC-26019332</v>
          </cell>
          <cell r="E4605" t="str">
            <v>SSInput1</v>
          </cell>
          <cell r="F4605" t="str">
            <v>PSM-ZM202508180010-0003</v>
          </cell>
          <cell r="G4605" t="str">
            <v>新疆伊贝塔生物科技有限公司</v>
          </cell>
          <cell r="H4605" t="str">
            <v>IDT121</v>
          </cell>
          <cell r="I4605">
            <v>12</v>
          </cell>
          <cell r="J4605" t="str">
            <v>chip-seq</v>
          </cell>
          <cell r="K4605">
            <v>3.55</v>
          </cell>
          <cell r="L4605">
            <v>18</v>
          </cell>
          <cell r="M4605">
            <v>63.9</v>
          </cell>
          <cell r="N4605">
            <v>350</v>
          </cell>
        </row>
        <row r="4606">
          <cell r="D4606" t="str">
            <v>HGC-26019333</v>
          </cell>
          <cell r="E4606" t="str">
            <v>SSChIP1</v>
          </cell>
          <cell r="F4606" t="str">
            <v>PSM-ZM202508180010-0003</v>
          </cell>
          <cell r="G4606" t="str">
            <v>新疆伊贝塔生物科技有限公司</v>
          </cell>
          <cell r="H4606" t="str">
            <v>IDT122</v>
          </cell>
          <cell r="I4606">
            <v>12</v>
          </cell>
          <cell r="J4606" t="str">
            <v>chip-seq</v>
          </cell>
          <cell r="K4606">
            <v>6.19</v>
          </cell>
          <cell r="L4606">
            <v>18</v>
          </cell>
          <cell r="M4606">
            <v>111.42</v>
          </cell>
          <cell r="N4606">
            <v>350</v>
          </cell>
        </row>
        <row r="4607">
          <cell r="D4607" t="str">
            <v>HGC-26019334</v>
          </cell>
          <cell r="E4607" t="str">
            <v>HDXInput1</v>
          </cell>
          <cell r="F4607" t="str">
            <v>PSM-ZM202508180010-0003</v>
          </cell>
          <cell r="G4607" t="str">
            <v>新疆伊贝塔生物科技有限公司</v>
          </cell>
          <cell r="H4607" t="str">
            <v>IDT123</v>
          </cell>
          <cell r="I4607">
            <v>12</v>
          </cell>
          <cell r="J4607" t="str">
            <v>chip-seq</v>
          </cell>
          <cell r="K4607">
            <v>2.23</v>
          </cell>
          <cell r="L4607">
            <v>18</v>
          </cell>
          <cell r="M4607">
            <v>40.14</v>
          </cell>
          <cell r="N4607">
            <v>350</v>
          </cell>
        </row>
        <row r="4608">
          <cell r="D4608" t="str">
            <v>HGC-26019335</v>
          </cell>
          <cell r="E4608" t="str">
            <v>HDXChIP1</v>
          </cell>
          <cell r="F4608" t="str">
            <v>PSM-ZM202508180010-0003</v>
          </cell>
          <cell r="G4608" t="str">
            <v>新疆伊贝塔生物科技有限公司</v>
          </cell>
          <cell r="H4608" t="str">
            <v>IDT124</v>
          </cell>
          <cell r="I4608">
            <v>12</v>
          </cell>
          <cell r="J4608" t="str">
            <v>chip-seq</v>
          </cell>
          <cell r="K4608">
            <v>4.65</v>
          </cell>
          <cell r="L4608">
            <v>18</v>
          </cell>
          <cell r="M4608">
            <v>83.7</v>
          </cell>
          <cell r="N4608">
            <v>350</v>
          </cell>
        </row>
        <row r="4609">
          <cell r="D4609" t="str">
            <v>HGC-25147246</v>
          </cell>
          <cell r="E4609" t="str">
            <v>INPUT_D2_KO</v>
          </cell>
          <cell r="F4609" t="str">
            <v>PSM-ZM202508110008-0010</v>
          </cell>
          <cell r="G4609" t="str">
            <v>复旦大学附属儿科医院</v>
          </cell>
          <cell r="H4609" t="str">
            <v>IDT125</v>
          </cell>
          <cell r="I4609">
            <v>8</v>
          </cell>
          <cell r="J4609" t="str">
            <v>chip-seq</v>
          </cell>
          <cell r="K4609">
            <v>4.43</v>
          </cell>
          <cell r="L4609">
            <v>18</v>
          </cell>
          <cell r="M4609">
            <v>79.74</v>
          </cell>
          <cell r="N4609">
            <v>450</v>
          </cell>
        </row>
        <row r="4610">
          <cell r="D4610" t="str">
            <v>HGC-25147247</v>
          </cell>
          <cell r="E4610" t="str">
            <v>INPUT_D2_WT</v>
          </cell>
          <cell r="F4610" t="str">
            <v>PSM-ZM202508110008-0010</v>
          </cell>
          <cell r="G4610" t="str">
            <v>复旦大学附属儿科医院</v>
          </cell>
          <cell r="H4610" t="str">
            <v>IDT126</v>
          </cell>
          <cell r="I4610">
            <v>8</v>
          </cell>
          <cell r="J4610" t="str">
            <v>chip-seq</v>
          </cell>
          <cell r="K4610">
            <v>17.22</v>
          </cell>
          <cell r="L4610">
            <v>18</v>
          </cell>
          <cell r="M4610">
            <v>309.96</v>
          </cell>
          <cell r="N4610">
            <v>450</v>
          </cell>
        </row>
        <row r="4611">
          <cell r="D4611" t="str">
            <v>HGC-25147248</v>
          </cell>
          <cell r="E4611" t="str">
            <v>INPUT_D3_KO</v>
          </cell>
          <cell r="F4611" t="str">
            <v>PSM-ZM202508110008-0010</v>
          </cell>
          <cell r="G4611" t="str">
            <v>复旦大学附属儿科医院</v>
          </cell>
          <cell r="H4611" t="str">
            <v>IDT127</v>
          </cell>
          <cell r="I4611">
            <v>8</v>
          </cell>
          <cell r="J4611" t="str">
            <v>chip-seq</v>
          </cell>
          <cell r="K4611">
            <v>4.43</v>
          </cell>
          <cell r="L4611">
            <v>18</v>
          </cell>
          <cell r="M4611">
            <v>79.74</v>
          </cell>
          <cell r="N4611">
            <v>450</v>
          </cell>
        </row>
        <row r="4612">
          <cell r="D4612" t="str">
            <v>HGC-25147249</v>
          </cell>
          <cell r="E4612" t="str">
            <v>INPUT_D3_WT</v>
          </cell>
          <cell r="F4612" t="str">
            <v>PSM-ZM202508110008-0010</v>
          </cell>
          <cell r="G4612" t="str">
            <v>复旦大学附属儿科医院</v>
          </cell>
          <cell r="H4612" t="str">
            <v>IDT128</v>
          </cell>
          <cell r="I4612">
            <v>8</v>
          </cell>
          <cell r="J4612" t="str">
            <v>chip-seq</v>
          </cell>
          <cell r="K4612">
            <v>4.6</v>
          </cell>
          <cell r="L4612">
            <v>18</v>
          </cell>
          <cell r="M4612">
            <v>82.8</v>
          </cell>
          <cell r="N4612">
            <v>450</v>
          </cell>
        </row>
        <row r="4613">
          <cell r="D4613" t="str">
            <v>HGC-25147268</v>
          </cell>
          <cell r="E4613" t="str">
            <v>input_WT</v>
          </cell>
          <cell r="F4613" t="str">
            <v>PSM-ZM202508110008-0010</v>
          </cell>
          <cell r="G4613" t="str">
            <v>复旦大学附属儿科医院</v>
          </cell>
          <cell r="H4613" t="str">
            <v>IDT129</v>
          </cell>
          <cell r="I4613">
            <v>8</v>
          </cell>
          <cell r="J4613" t="str">
            <v>chip-seq</v>
          </cell>
          <cell r="K4613">
            <v>6.07</v>
          </cell>
          <cell r="L4613">
            <v>18</v>
          </cell>
          <cell r="M4613">
            <v>109.26</v>
          </cell>
          <cell r="N4613">
            <v>450</v>
          </cell>
        </row>
        <row r="4614">
          <cell r="D4614" t="str">
            <v>HGC-25147269</v>
          </cell>
          <cell r="E4614" t="str">
            <v>input_sh2</v>
          </cell>
          <cell r="F4614" t="str">
            <v>PSM-ZM202508110008-0010</v>
          </cell>
          <cell r="G4614" t="str">
            <v>复旦大学附属儿科医院</v>
          </cell>
          <cell r="H4614" t="str">
            <v>IDT130</v>
          </cell>
          <cell r="I4614">
            <v>8</v>
          </cell>
          <cell r="J4614" t="str">
            <v>chip-seq</v>
          </cell>
          <cell r="K4614">
            <v>23.91</v>
          </cell>
          <cell r="L4614">
            <v>18</v>
          </cell>
          <cell r="M4614">
            <v>430.38</v>
          </cell>
          <cell r="N4614">
            <v>450</v>
          </cell>
        </row>
        <row r="4615">
          <cell r="D4615" t="str">
            <v>HGC-25147270</v>
          </cell>
          <cell r="E4615" t="str">
            <v>input_OE_C</v>
          </cell>
          <cell r="F4615" t="str">
            <v>PSM-ZM202508110008-0010</v>
          </cell>
          <cell r="G4615" t="str">
            <v>复旦大学附属儿科医院</v>
          </cell>
          <cell r="H4615" t="str">
            <v>IDT131</v>
          </cell>
          <cell r="I4615">
            <v>8</v>
          </cell>
          <cell r="J4615" t="str">
            <v>chip-seq</v>
          </cell>
          <cell r="K4615">
            <v>9.71</v>
          </cell>
          <cell r="L4615">
            <v>18</v>
          </cell>
          <cell r="M4615">
            <v>174.78</v>
          </cell>
          <cell r="N4615">
            <v>450</v>
          </cell>
        </row>
        <row r="4616">
          <cell r="D4616" t="str">
            <v>HGC-25147271</v>
          </cell>
          <cell r="E4616" t="str">
            <v>input_OE_M</v>
          </cell>
          <cell r="F4616" t="str">
            <v>PSM-ZM202508110008-0010</v>
          </cell>
          <cell r="G4616" t="str">
            <v>复旦大学附属儿科医院</v>
          </cell>
          <cell r="H4616" t="str">
            <v>IDT132</v>
          </cell>
          <cell r="I4616">
            <v>8</v>
          </cell>
          <cell r="J4616" t="str">
            <v>chip-seq</v>
          </cell>
          <cell r="K4616">
            <v>2.93</v>
          </cell>
          <cell r="L4616">
            <v>18</v>
          </cell>
          <cell r="M4616">
            <v>52.74</v>
          </cell>
          <cell r="N4616">
            <v>450</v>
          </cell>
        </row>
        <row r="4617">
          <cell r="D4617" t="str">
            <v>HGC-25147327</v>
          </cell>
          <cell r="E4617" t="str">
            <v>INPUT_D5_KO</v>
          </cell>
          <cell r="F4617" t="str">
            <v>PSM-ZM202508110008-0011</v>
          </cell>
          <cell r="G4617" t="str">
            <v>复旦大学附属儿科医院</v>
          </cell>
          <cell r="H4617" t="str">
            <v>IDT133</v>
          </cell>
          <cell r="I4617">
            <v>8</v>
          </cell>
          <cell r="J4617" t="str">
            <v>chip-seq</v>
          </cell>
          <cell r="K4617">
            <v>11.34</v>
          </cell>
          <cell r="L4617">
            <v>18</v>
          </cell>
          <cell r="M4617">
            <v>204.12</v>
          </cell>
          <cell r="N4617">
            <v>450</v>
          </cell>
        </row>
        <row r="4618">
          <cell r="D4618" t="str">
            <v>HGC-25147328</v>
          </cell>
          <cell r="E4618" t="str">
            <v>INPUT_D5_WT</v>
          </cell>
          <cell r="F4618" t="str">
            <v>PSM-ZM202508110008-0011</v>
          </cell>
          <cell r="G4618" t="str">
            <v>复旦大学附属儿科医院</v>
          </cell>
          <cell r="H4618" t="str">
            <v>IDT134</v>
          </cell>
          <cell r="I4618">
            <v>8</v>
          </cell>
          <cell r="J4618" t="str">
            <v>chip-seq</v>
          </cell>
          <cell r="K4618">
            <v>3</v>
          </cell>
          <cell r="L4618">
            <v>18</v>
          </cell>
          <cell r="M4618">
            <v>54</v>
          </cell>
          <cell r="N4618">
            <v>450</v>
          </cell>
        </row>
        <row r="4619">
          <cell r="D4619" t="str">
            <v>HGC-26010799</v>
          </cell>
          <cell r="E4619" t="str">
            <v>CCW_gDNA</v>
          </cell>
          <cell r="F4619" t="str">
            <v>HGC20241230006-0077</v>
          </cell>
          <cell r="G4619" t="str">
            <v>中山大学附属第一医院</v>
          </cell>
          <cell r="H4619" t="str">
            <v>IDT103</v>
          </cell>
          <cell r="I4619">
            <v>15</v>
          </cell>
          <cell r="J4619" t="str">
            <v>MRD</v>
          </cell>
          <cell r="K4619">
            <v>15.2</v>
          </cell>
          <cell r="L4619">
            <v>18</v>
          </cell>
          <cell r="M4619">
            <v>273.1</v>
          </cell>
          <cell r="N4619">
            <v>405</v>
          </cell>
        </row>
        <row r="4620">
          <cell r="D4620" t="str">
            <v>HGC-26018077</v>
          </cell>
          <cell r="E4620" t="str">
            <v>CCW_tissue</v>
          </cell>
          <cell r="F4620" t="str">
            <v>HGC20241230006-0077</v>
          </cell>
          <cell r="G4620" t="str">
            <v>中山大学附属第一医院</v>
          </cell>
          <cell r="H4620" t="str">
            <v>IDT104</v>
          </cell>
          <cell r="I4620">
            <v>45</v>
          </cell>
          <cell r="J4620" t="str">
            <v>MRD</v>
          </cell>
        </row>
        <row r="4621">
          <cell r="D4621" t="str">
            <v>HGC-26008486-pre</v>
          </cell>
          <cell r="E4621" t="str">
            <v>AK112-IIT-016- 10010007NAC-T0</v>
          </cell>
          <cell r="F4621" t="str">
            <v>/</v>
          </cell>
          <cell r="G4621" t="str">
            <v>深圳HAPLOX</v>
          </cell>
          <cell r="H4621" t="str">
            <v>IDT305</v>
          </cell>
          <cell r="I4621">
            <v>1</v>
          </cell>
          <cell r="J4621" t="str">
            <v>预文库</v>
          </cell>
          <cell r="K4621">
            <v>12.362</v>
          </cell>
          <cell r="L4621">
            <v>20</v>
          </cell>
          <cell r="M4621">
            <v>247.24</v>
          </cell>
          <cell r="N4621">
            <v>400</v>
          </cell>
        </row>
        <row r="4622">
          <cell r="D4622" t="str">
            <v>HGC-25059102-pre</v>
          </cell>
          <cell r="E4622" t="str">
            <v>AK112-IIT-016-10010006NAC-T0</v>
          </cell>
          <cell r="F4622" t="str">
            <v>/</v>
          </cell>
          <cell r="G4622" t="str">
            <v>深圳HAPLOX</v>
          </cell>
          <cell r="H4622" t="str">
            <v>IDT076</v>
          </cell>
          <cell r="I4622">
            <v>1</v>
          </cell>
          <cell r="J4622" t="str">
            <v>预文库</v>
          </cell>
          <cell r="K4622">
            <v>7.689</v>
          </cell>
          <cell r="L4622">
            <v>20</v>
          </cell>
          <cell r="M4622">
            <v>153.78</v>
          </cell>
          <cell r="N4622">
            <v>430</v>
          </cell>
        </row>
        <row r="4623">
          <cell r="D4623" t="str">
            <v>HGC-25144229-pre</v>
          </cell>
          <cell r="E4623" t="str">
            <v>AK112-IIT-016-10010017Pre</v>
          </cell>
          <cell r="F4623" t="str">
            <v>/</v>
          </cell>
          <cell r="G4623" t="str">
            <v>深圳HAPLOX</v>
          </cell>
          <cell r="H4623" t="str">
            <v>IDT113</v>
          </cell>
          <cell r="I4623">
            <v>1</v>
          </cell>
          <cell r="J4623" t="str">
            <v>预文库</v>
          </cell>
          <cell r="K4623">
            <v>5.257</v>
          </cell>
          <cell r="L4623">
            <v>20</v>
          </cell>
          <cell r="M4623">
            <v>105.14</v>
          </cell>
          <cell r="N4623">
            <v>430</v>
          </cell>
        </row>
        <row r="4624">
          <cell r="D4624" t="str">
            <v>HGC-25058696-pre</v>
          </cell>
          <cell r="E4624" t="str">
            <v>AK112-IIT-016-10010006Pre</v>
          </cell>
          <cell r="F4624" t="str">
            <v>/</v>
          </cell>
          <cell r="G4624" t="str">
            <v>深圳HAPLOX</v>
          </cell>
          <cell r="H4624" t="str">
            <v>IDT114</v>
          </cell>
          <cell r="I4624">
            <v>1</v>
          </cell>
          <cell r="J4624" t="str">
            <v>预文库</v>
          </cell>
          <cell r="K4624">
            <v>5.698</v>
          </cell>
          <cell r="L4624">
            <v>20</v>
          </cell>
          <cell r="M4624">
            <v>113.96</v>
          </cell>
          <cell r="N4624">
            <v>400</v>
          </cell>
        </row>
        <row r="4625">
          <cell r="D4625" t="str">
            <v>HGC-26021131</v>
          </cell>
          <cell r="E4625" t="str">
            <v>laiminghui-B</v>
          </cell>
          <cell r="F4625" t="str">
            <v>PSM-ZM202509090013-0007</v>
          </cell>
          <cell r="G4625" t="str">
            <v>中南大学</v>
          </cell>
          <cell r="H4625" t="str">
            <v>IDT117</v>
          </cell>
          <cell r="I4625">
            <v>60</v>
          </cell>
          <cell r="J4625" t="str">
            <v>WGS-T7</v>
          </cell>
          <cell r="K4625">
            <v>23.02</v>
          </cell>
          <cell r="L4625">
            <v>20</v>
          </cell>
          <cell r="M4625">
            <v>460.4</v>
          </cell>
          <cell r="N4625">
            <v>460</v>
          </cell>
        </row>
        <row r="4626">
          <cell r="D4626" t="str">
            <v>HGC-26021048</v>
          </cell>
          <cell r="E4626" t="str">
            <v>WZJ20250813-PBMC</v>
          </cell>
          <cell r="F4626" t="str">
            <v>PSM-ZM202512030011-0005</v>
          </cell>
          <cell r="G4626" t="str">
            <v>苏州大学附属第一医院</v>
          </cell>
          <cell r="H4626" t="str">
            <v>IDT118</v>
          </cell>
          <cell r="I4626">
            <v>90</v>
          </cell>
          <cell r="J4626" t="str">
            <v>WGS-T7</v>
          </cell>
          <cell r="K4626">
            <v>28.23</v>
          </cell>
          <cell r="L4626">
            <v>20</v>
          </cell>
          <cell r="M4626">
            <v>564.6</v>
          </cell>
          <cell r="N4626">
            <v>460</v>
          </cell>
        </row>
        <row r="4627">
          <cell r="D4627" t="str">
            <v>HGC-26018067</v>
          </cell>
          <cell r="E4627" t="str">
            <v>ZJF20250908-PBMC</v>
          </cell>
          <cell r="F4627" t="str">
            <v>PSM-ZM202512030011-0004</v>
          </cell>
          <cell r="G4627" t="str">
            <v>苏州大学附属第一医院</v>
          </cell>
          <cell r="H4627" t="str">
            <v>IDT119</v>
          </cell>
          <cell r="I4627">
            <v>90</v>
          </cell>
          <cell r="J4627" t="str">
            <v>WGS-T7</v>
          </cell>
          <cell r="K4627">
            <v>28.2</v>
          </cell>
          <cell r="L4627">
            <v>20</v>
          </cell>
          <cell r="M4627">
            <v>564</v>
          </cell>
          <cell r="N4627">
            <v>460</v>
          </cell>
        </row>
        <row r="4628">
          <cell r="D4628" t="str">
            <v>260213P1-96</v>
          </cell>
          <cell r="E4628" t="str">
            <v>260213P1-96</v>
          </cell>
        </row>
        <row r="4628">
          <cell r="I4628">
            <v>96</v>
          </cell>
          <cell r="J4628" t="str">
            <v>mRNA</v>
          </cell>
          <cell r="K4628">
            <v>31.53</v>
          </cell>
          <cell r="L4628">
            <v>32</v>
          </cell>
          <cell r="M4628">
            <v>1008.96</v>
          </cell>
          <cell r="N4628">
            <v>502</v>
          </cell>
        </row>
        <row r="4629">
          <cell r="D4629" t="str">
            <v>260213P2-162</v>
          </cell>
          <cell r="E4629" t="str">
            <v>260213P2-162</v>
          </cell>
        </row>
        <row r="4629">
          <cell r="I4629">
            <v>162</v>
          </cell>
          <cell r="J4629" t="str">
            <v>mRNA-T7</v>
          </cell>
          <cell r="K4629">
            <v>40.79</v>
          </cell>
          <cell r="L4629">
            <v>58</v>
          </cell>
          <cell r="M4629">
            <v>2365.82</v>
          </cell>
          <cell r="N4629">
            <v>500</v>
          </cell>
        </row>
        <row r="4630">
          <cell r="D4630" t="str">
            <v>HGC-25134376-1</v>
          </cell>
          <cell r="E4630" t="str">
            <v>CO2300011</v>
          </cell>
          <cell r="F4630" t="str">
            <v>PSM-ZM202511110003-0001</v>
          </cell>
          <cell r="G4630" t="str">
            <v>南方医科大学珠江医院</v>
          </cell>
          <cell r="H4630" t="str">
            <v>IDT293</v>
          </cell>
          <cell r="I4630">
            <v>6</v>
          </cell>
          <cell r="J4630" t="str">
            <v>mRNA-T7</v>
          </cell>
          <cell r="K4630">
            <v>7.07</v>
          </cell>
          <cell r="L4630">
            <v>35</v>
          </cell>
          <cell r="M4630">
            <v>247.45</v>
          </cell>
          <cell r="N4630">
            <v>450</v>
          </cell>
        </row>
        <row r="4631">
          <cell r="D4631" t="str">
            <v>HGC-25134379-1</v>
          </cell>
          <cell r="E4631" t="str">
            <v>RE2300010</v>
          </cell>
          <cell r="F4631" t="str">
            <v>PSM-ZM202511110003-0001</v>
          </cell>
          <cell r="G4631" t="str">
            <v>南方医科大学珠江医院</v>
          </cell>
          <cell r="H4631" t="str">
            <v>IDT294</v>
          </cell>
          <cell r="I4631">
            <v>6</v>
          </cell>
          <cell r="J4631" t="str">
            <v>mRNA-T7</v>
          </cell>
          <cell r="K4631">
            <v>4.57</v>
          </cell>
          <cell r="L4631">
            <v>35</v>
          </cell>
          <cell r="M4631">
            <v>159.95</v>
          </cell>
          <cell r="N4631">
            <v>450</v>
          </cell>
        </row>
        <row r="4632">
          <cell r="D4632" t="str">
            <v>HGC-25134380-1</v>
          </cell>
          <cell r="E4632" t="str">
            <v>CO2300015</v>
          </cell>
          <cell r="F4632" t="str">
            <v>PSM-ZM202511110003-0001</v>
          </cell>
          <cell r="G4632" t="str">
            <v>南方医科大学珠江医院</v>
          </cell>
          <cell r="H4632" t="str">
            <v>IDT295</v>
          </cell>
          <cell r="I4632">
            <v>6</v>
          </cell>
          <cell r="J4632" t="str">
            <v>mRNA-T7</v>
          </cell>
          <cell r="K4632">
            <v>8.13</v>
          </cell>
          <cell r="L4632">
            <v>35</v>
          </cell>
          <cell r="M4632">
            <v>284.55</v>
          </cell>
          <cell r="N4632">
            <v>450</v>
          </cell>
        </row>
        <row r="4633">
          <cell r="D4633" t="str">
            <v>HGC-26006920</v>
          </cell>
          <cell r="E4633" t="str">
            <v>LHF_20251113</v>
          </cell>
          <cell r="F4633" t="str">
            <v>PSM-ZM202507140011-0017</v>
          </cell>
          <cell r="G4633" t="str">
            <v>中山大学肿瘤防治中心</v>
          </cell>
          <cell r="H4633" t="str">
            <v>IDT289</v>
          </cell>
          <cell r="I4633">
            <v>6</v>
          </cell>
          <cell r="J4633" t="str">
            <v>mRNA</v>
          </cell>
          <cell r="K4633">
            <v>10</v>
          </cell>
          <cell r="L4633">
            <v>35</v>
          </cell>
          <cell r="M4633">
            <v>350</v>
          </cell>
          <cell r="N4633">
            <v>502</v>
          </cell>
        </row>
        <row r="4634">
          <cell r="D4634" t="str">
            <v>HGC-26006921</v>
          </cell>
          <cell r="E4634" t="str">
            <v>PH_20251126</v>
          </cell>
          <cell r="F4634" t="str">
            <v>PSM-ZM202507140011-0017</v>
          </cell>
          <cell r="G4634" t="str">
            <v>中山大学肿瘤防治中心</v>
          </cell>
          <cell r="H4634" t="str">
            <v>IDT290</v>
          </cell>
          <cell r="I4634">
            <v>6</v>
          </cell>
          <cell r="J4634" t="str">
            <v>mRNA</v>
          </cell>
          <cell r="K4634">
            <v>1.74</v>
          </cell>
          <cell r="L4634">
            <v>10</v>
          </cell>
          <cell r="M4634">
            <v>17.4</v>
          </cell>
          <cell r="N4634">
            <v>502</v>
          </cell>
        </row>
        <row r="4635">
          <cell r="D4635" t="str">
            <v>HGC-26006922</v>
          </cell>
          <cell r="E4635" t="str">
            <v>WXQ_20251121</v>
          </cell>
          <cell r="F4635" t="str">
            <v>PSM-ZM202507140011-0017</v>
          </cell>
          <cell r="G4635" t="str">
            <v>中山大学肿瘤防治中心</v>
          </cell>
          <cell r="H4635" t="str">
            <v>IDT291</v>
          </cell>
          <cell r="I4635">
            <v>6</v>
          </cell>
          <cell r="J4635" t="str">
            <v>mRNA</v>
          </cell>
          <cell r="K4635">
            <v>21.77</v>
          </cell>
          <cell r="L4635">
            <v>10</v>
          </cell>
          <cell r="M4635">
            <v>217.7</v>
          </cell>
          <cell r="N4635">
            <v>502</v>
          </cell>
        </row>
        <row r="4636">
          <cell r="D4636" t="str">
            <v>HGC-26012818</v>
          </cell>
          <cell r="E4636" t="str">
            <v>CXA</v>
          </cell>
          <cell r="F4636" t="str">
            <v>PSM-ZM202507140011-0019</v>
          </cell>
          <cell r="G4636" t="str">
            <v>中山大学肿瘤防治中心</v>
          </cell>
          <cell r="H4636" t="str">
            <v>IDT292</v>
          </cell>
          <cell r="I4636">
            <v>6</v>
          </cell>
          <cell r="J4636" t="str">
            <v>mRNA</v>
          </cell>
          <cell r="K4636">
            <v>26.95</v>
          </cell>
          <cell r="L4636">
            <v>10</v>
          </cell>
          <cell r="M4636">
            <v>269.5</v>
          </cell>
          <cell r="N4636">
            <v>502</v>
          </cell>
        </row>
        <row r="4637">
          <cell r="D4637" t="str">
            <v>HGC-26020415</v>
          </cell>
          <cell r="E4637" t="str">
            <v>7-NC-1</v>
          </cell>
          <cell r="F4637" t="str">
            <v>PSM-ZM202510220006-0004</v>
          </cell>
          <cell r="G4637" t="str">
            <v>武汉格信生物科技有限公司</v>
          </cell>
          <cell r="H4637" t="str">
            <v>IDT296</v>
          </cell>
          <cell r="I4637">
            <v>6</v>
          </cell>
          <cell r="J4637" t="str">
            <v>mRNA</v>
          </cell>
          <cell r="K4637">
            <v>46.61</v>
          </cell>
          <cell r="L4637">
            <v>10</v>
          </cell>
          <cell r="M4637">
            <v>466.1</v>
          </cell>
          <cell r="N4637">
            <v>502</v>
          </cell>
        </row>
        <row r="4638">
          <cell r="D4638" t="str">
            <v>HGC-26020416</v>
          </cell>
          <cell r="E4638" t="str">
            <v>7-NC-2</v>
          </cell>
          <cell r="F4638" t="str">
            <v>PSM-ZM202510220006-0004</v>
          </cell>
          <cell r="G4638" t="str">
            <v>武汉格信生物科技有限公司</v>
          </cell>
          <cell r="H4638" t="str">
            <v>IDT297</v>
          </cell>
          <cell r="I4638">
            <v>6</v>
          </cell>
          <cell r="J4638" t="str">
            <v>mRNA</v>
          </cell>
          <cell r="K4638">
            <v>47.21</v>
          </cell>
          <cell r="L4638">
            <v>35</v>
          </cell>
          <cell r="M4638">
            <v>1652.35</v>
          </cell>
          <cell r="N4638">
            <v>502</v>
          </cell>
        </row>
        <row r="4639">
          <cell r="D4639" t="str">
            <v>HGC-26020417</v>
          </cell>
          <cell r="E4639" t="str">
            <v>7-NC-3</v>
          </cell>
          <cell r="F4639" t="str">
            <v>PSM-ZM202510220006-0004</v>
          </cell>
          <cell r="G4639" t="str">
            <v>武汉格信生物科技有限公司</v>
          </cell>
          <cell r="H4639" t="str">
            <v>IDT298</v>
          </cell>
          <cell r="I4639">
            <v>6</v>
          </cell>
          <cell r="J4639" t="str">
            <v>mRNA</v>
          </cell>
          <cell r="K4639">
            <v>55.66</v>
          </cell>
          <cell r="L4639">
            <v>35</v>
          </cell>
          <cell r="M4639">
            <v>1948.1</v>
          </cell>
          <cell r="N4639">
            <v>502</v>
          </cell>
        </row>
        <row r="4640">
          <cell r="D4640" t="str">
            <v>HGC-26020418</v>
          </cell>
          <cell r="E4640" t="str">
            <v>7-SOX-1</v>
          </cell>
          <cell r="F4640" t="str">
            <v>PSM-ZM202510220006-0004</v>
          </cell>
          <cell r="G4640" t="str">
            <v>武汉格信生物科技有限公司</v>
          </cell>
          <cell r="H4640" t="str">
            <v>IDT299</v>
          </cell>
          <cell r="I4640">
            <v>6</v>
          </cell>
          <cell r="J4640" t="str">
            <v>mRNA</v>
          </cell>
          <cell r="K4640">
            <v>46.94</v>
          </cell>
          <cell r="L4640">
            <v>35</v>
          </cell>
          <cell r="M4640">
            <v>1642.9</v>
          </cell>
          <cell r="N4640">
            <v>502</v>
          </cell>
        </row>
        <row r="4641">
          <cell r="D4641" t="str">
            <v>HGC-26020419</v>
          </cell>
          <cell r="E4641" t="str">
            <v>7-SOX-2</v>
          </cell>
          <cell r="F4641" t="str">
            <v>PSM-ZM202510220006-0004</v>
          </cell>
          <cell r="G4641" t="str">
            <v>武汉格信生物科技有限公司</v>
          </cell>
          <cell r="H4641" t="str">
            <v>IDT300</v>
          </cell>
          <cell r="I4641">
            <v>6</v>
          </cell>
          <cell r="J4641" t="str">
            <v>mRNA</v>
          </cell>
          <cell r="K4641">
            <v>40.28</v>
          </cell>
          <cell r="L4641">
            <v>35</v>
          </cell>
          <cell r="M4641">
            <v>1409.8</v>
          </cell>
          <cell r="N4641">
            <v>502</v>
          </cell>
        </row>
        <row r="4642">
          <cell r="D4642" t="str">
            <v>HGC-26020420</v>
          </cell>
          <cell r="E4642" t="str">
            <v>7-SOX-3</v>
          </cell>
          <cell r="F4642" t="str">
            <v>PSM-ZM202510220006-0004</v>
          </cell>
          <cell r="G4642" t="str">
            <v>武汉格信生物科技有限公司</v>
          </cell>
          <cell r="H4642" t="str">
            <v>IDT301</v>
          </cell>
          <cell r="I4642">
            <v>6</v>
          </cell>
          <cell r="J4642" t="str">
            <v>mRNA</v>
          </cell>
          <cell r="K4642">
            <v>26.8</v>
          </cell>
          <cell r="L4642">
            <v>35</v>
          </cell>
          <cell r="M4642">
            <v>938</v>
          </cell>
          <cell r="N4642">
            <v>502</v>
          </cell>
        </row>
        <row r="4643">
          <cell r="D4643" t="str">
            <v>HGC-26020421</v>
          </cell>
          <cell r="E4643" t="str">
            <v>137-NC-1</v>
          </cell>
          <cell r="F4643" t="str">
            <v>PSM-ZM202510220006-0004</v>
          </cell>
          <cell r="G4643" t="str">
            <v>武汉格信生物科技有限公司</v>
          </cell>
          <cell r="H4643" t="str">
            <v>IDT302</v>
          </cell>
          <cell r="I4643">
            <v>6</v>
          </cell>
          <cell r="J4643" t="str">
            <v>mRNA</v>
          </cell>
          <cell r="K4643">
            <v>30.44</v>
          </cell>
          <cell r="L4643">
            <v>35</v>
          </cell>
          <cell r="M4643">
            <v>1065.4</v>
          </cell>
          <cell r="N4643">
            <v>502</v>
          </cell>
        </row>
        <row r="4644">
          <cell r="D4644" t="str">
            <v>HGC-26020422</v>
          </cell>
          <cell r="E4644" t="str">
            <v>137-NC-2</v>
          </cell>
          <cell r="F4644" t="str">
            <v>PSM-ZM202510220006-0004</v>
          </cell>
          <cell r="G4644" t="str">
            <v>武汉格信生物科技有限公司</v>
          </cell>
          <cell r="H4644" t="str">
            <v>IDT303</v>
          </cell>
          <cell r="I4644">
            <v>6</v>
          </cell>
          <cell r="J4644" t="str">
            <v>mRNA</v>
          </cell>
          <cell r="K4644">
            <v>43.96</v>
          </cell>
          <cell r="L4644">
            <v>35</v>
          </cell>
          <cell r="M4644">
            <v>1538.6</v>
          </cell>
          <cell r="N4644">
            <v>502</v>
          </cell>
        </row>
        <row r="4645">
          <cell r="D4645" t="str">
            <v>HGC-26020423</v>
          </cell>
          <cell r="E4645" t="str">
            <v>137-NC-3</v>
          </cell>
          <cell r="F4645" t="str">
            <v>PSM-ZM202510220006-0004</v>
          </cell>
          <cell r="G4645" t="str">
            <v>武汉格信生物科技有限公司</v>
          </cell>
          <cell r="H4645" t="str">
            <v>IDT304</v>
          </cell>
          <cell r="I4645">
            <v>6</v>
          </cell>
          <cell r="J4645" t="str">
            <v>mRNA</v>
          </cell>
          <cell r="K4645">
            <v>46.61</v>
          </cell>
          <cell r="L4645">
            <v>35</v>
          </cell>
          <cell r="M4645">
            <v>1631.35</v>
          </cell>
          <cell r="N4645">
            <v>502</v>
          </cell>
        </row>
        <row r="4646">
          <cell r="D4646" t="str">
            <v>HGC-26020424</v>
          </cell>
          <cell r="E4646" t="str">
            <v>137-SOX-1</v>
          </cell>
          <cell r="F4646" t="str">
            <v>PSM-ZM202510220006-0004</v>
          </cell>
          <cell r="G4646" t="str">
            <v>武汉格信生物科技有限公司</v>
          </cell>
          <cell r="H4646" t="str">
            <v>IDT305</v>
          </cell>
          <cell r="I4646">
            <v>6</v>
          </cell>
          <cell r="J4646" t="str">
            <v>mRNA</v>
          </cell>
          <cell r="K4646">
            <v>71.87</v>
          </cell>
          <cell r="L4646">
            <v>35</v>
          </cell>
          <cell r="M4646">
            <v>2515.45</v>
          </cell>
          <cell r="N4646">
            <v>502</v>
          </cell>
        </row>
        <row r="4647">
          <cell r="D4647" t="str">
            <v>HGC-26020425</v>
          </cell>
          <cell r="E4647" t="str">
            <v>137-SOX-2</v>
          </cell>
          <cell r="F4647" t="str">
            <v>PSM-ZM202510220006-0004</v>
          </cell>
          <cell r="G4647" t="str">
            <v>武汉格信生物科技有限公司</v>
          </cell>
          <cell r="H4647" t="str">
            <v>IDT306</v>
          </cell>
          <cell r="I4647">
            <v>6</v>
          </cell>
          <cell r="J4647" t="str">
            <v>mRNA</v>
          </cell>
          <cell r="K4647">
            <v>62.3</v>
          </cell>
          <cell r="L4647">
            <v>35</v>
          </cell>
          <cell r="M4647">
            <v>2180.5</v>
          </cell>
          <cell r="N4647">
            <v>502</v>
          </cell>
        </row>
        <row r="4648">
          <cell r="D4648" t="str">
            <v>HGC-26020426</v>
          </cell>
          <cell r="E4648" t="str">
            <v>137-SOX-3</v>
          </cell>
          <cell r="F4648" t="str">
            <v>PSM-ZM202510220006-0004</v>
          </cell>
          <cell r="G4648" t="str">
            <v>武汉格信生物科技有限公司</v>
          </cell>
          <cell r="H4648" t="str">
            <v>IDT307</v>
          </cell>
          <cell r="I4648">
            <v>6</v>
          </cell>
          <cell r="J4648" t="str">
            <v>mRNA</v>
          </cell>
          <cell r="K4648">
            <v>64.07</v>
          </cell>
          <cell r="L4648">
            <v>35</v>
          </cell>
          <cell r="M4648">
            <v>2242.45</v>
          </cell>
          <cell r="N4648">
            <v>502</v>
          </cell>
        </row>
        <row r="4649">
          <cell r="D4649" t="str">
            <v>HGC-26020627</v>
          </cell>
          <cell r="E4649" t="str">
            <v>WT1</v>
          </cell>
          <cell r="F4649" t="str">
            <v>PSM-ZM202601050002-0002</v>
          </cell>
          <cell r="G4649" t="str">
            <v>暨南大学</v>
          </cell>
          <cell r="H4649" t="str">
            <v>IDT308</v>
          </cell>
          <cell r="I4649">
            <v>6</v>
          </cell>
          <cell r="J4649" t="str">
            <v>mRNA-T7</v>
          </cell>
          <cell r="K4649">
            <v>64.01</v>
          </cell>
          <cell r="L4649">
            <v>35</v>
          </cell>
          <cell r="M4649">
            <v>2240.35</v>
          </cell>
          <cell r="N4649">
            <v>500</v>
          </cell>
        </row>
        <row r="4650">
          <cell r="D4650" t="str">
            <v>HGC-26020628</v>
          </cell>
          <cell r="E4650" t="str">
            <v>WT2</v>
          </cell>
          <cell r="F4650" t="str">
            <v>PSM-ZM202601050002-0002</v>
          </cell>
          <cell r="G4650" t="str">
            <v>暨南大学</v>
          </cell>
          <cell r="H4650" t="str">
            <v>IDT309</v>
          </cell>
          <cell r="I4650">
            <v>6</v>
          </cell>
          <cell r="J4650" t="str">
            <v>mRNA-T7</v>
          </cell>
          <cell r="K4650">
            <v>65.56</v>
          </cell>
          <cell r="L4650">
            <v>35</v>
          </cell>
          <cell r="M4650">
            <v>2294.6</v>
          </cell>
          <cell r="N4650">
            <v>500</v>
          </cell>
        </row>
        <row r="4651">
          <cell r="D4651" t="str">
            <v>HGC-26020629</v>
          </cell>
          <cell r="E4651" t="str">
            <v>WT3</v>
          </cell>
          <cell r="F4651" t="str">
            <v>PSM-ZM202601050002-0002</v>
          </cell>
          <cell r="G4651" t="str">
            <v>暨南大学</v>
          </cell>
          <cell r="H4651" t="str">
            <v>IDT310</v>
          </cell>
          <cell r="I4651">
            <v>6</v>
          </cell>
          <cell r="J4651" t="str">
            <v>mRNA-T7</v>
          </cell>
          <cell r="K4651">
            <v>36.76</v>
          </cell>
          <cell r="L4651">
            <v>35</v>
          </cell>
          <cell r="M4651">
            <v>1286.6</v>
          </cell>
          <cell r="N4651">
            <v>500</v>
          </cell>
        </row>
        <row r="4652">
          <cell r="D4652" t="str">
            <v>HGC-26020630</v>
          </cell>
          <cell r="E4652" t="str">
            <v>KO1</v>
          </cell>
          <cell r="F4652" t="str">
            <v>PSM-ZM202601050002-0002</v>
          </cell>
          <cell r="G4652" t="str">
            <v>暨南大学</v>
          </cell>
          <cell r="H4652" t="str">
            <v>IDT311</v>
          </cell>
          <cell r="I4652">
            <v>6</v>
          </cell>
          <cell r="J4652" t="str">
            <v>mRNA-T7</v>
          </cell>
          <cell r="K4652">
            <v>62.28</v>
          </cell>
          <cell r="L4652">
            <v>35</v>
          </cell>
          <cell r="M4652">
            <v>2179.8</v>
          </cell>
          <cell r="N4652">
            <v>500</v>
          </cell>
        </row>
        <row r="4653">
          <cell r="D4653" t="str">
            <v>HGC-26020631</v>
          </cell>
          <cell r="E4653" t="str">
            <v>KO2</v>
          </cell>
          <cell r="F4653" t="str">
            <v>PSM-ZM202601050002-0002</v>
          </cell>
          <cell r="G4653" t="str">
            <v>暨南大学</v>
          </cell>
          <cell r="H4653" t="str">
            <v>IDT312</v>
          </cell>
          <cell r="I4653">
            <v>6</v>
          </cell>
          <cell r="J4653" t="str">
            <v>mRNA-T7</v>
          </cell>
          <cell r="K4653">
            <v>67.86</v>
          </cell>
          <cell r="L4653">
            <v>35</v>
          </cell>
          <cell r="M4653">
            <v>2375.1</v>
          </cell>
          <cell r="N4653">
            <v>500</v>
          </cell>
        </row>
        <row r="4654">
          <cell r="D4654" t="str">
            <v>HGC-26020632</v>
          </cell>
          <cell r="E4654" t="str">
            <v>KO3</v>
          </cell>
          <cell r="F4654" t="str">
            <v>PSM-ZM202601050002-0002</v>
          </cell>
          <cell r="G4654" t="str">
            <v>暨南大学</v>
          </cell>
          <cell r="H4654" t="str">
            <v>IDT313</v>
          </cell>
          <cell r="I4654">
            <v>6</v>
          </cell>
          <cell r="J4654" t="str">
            <v>mRNA-T7</v>
          </cell>
          <cell r="K4654">
            <v>74.46</v>
          </cell>
          <cell r="L4654">
            <v>35</v>
          </cell>
          <cell r="M4654">
            <v>2606.1</v>
          </cell>
          <cell r="N4654">
            <v>500</v>
          </cell>
        </row>
        <row r="4655">
          <cell r="D4655" t="str">
            <v>HGC-26020606</v>
          </cell>
          <cell r="E4655" t="str">
            <v>A-1</v>
          </cell>
          <cell r="F4655" t="str">
            <v>PSM-ZM202601230002-0001</v>
          </cell>
          <cell r="G4655" t="str">
            <v>南华大学</v>
          </cell>
          <cell r="H4655" t="str">
            <v>IDT314</v>
          </cell>
          <cell r="I4655">
            <v>6</v>
          </cell>
          <cell r="J4655" t="str">
            <v>mRNA-T7</v>
          </cell>
          <cell r="K4655">
            <v>38.08</v>
          </cell>
          <cell r="L4655">
            <v>35</v>
          </cell>
          <cell r="M4655">
            <v>1332.8</v>
          </cell>
          <cell r="N4655">
            <v>500</v>
          </cell>
        </row>
        <row r="4656">
          <cell r="D4656" t="str">
            <v>HGC-26020607</v>
          </cell>
          <cell r="E4656" t="str">
            <v>A-2</v>
          </cell>
          <cell r="F4656" t="str">
            <v>PSM-ZM202601230002-0001</v>
          </cell>
          <cell r="G4656" t="str">
            <v>南华大学</v>
          </cell>
          <cell r="H4656" t="str">
            <v>IDT315</v>
          </cell>
          <cell r="I4656">
            <v>6</v>
          </cell>
          <cell r="J4656" t="str">
            <v>mRNA-T7</v>
          </cell>
          <cell r="K4656">
            <v>49.06</v>
          </cell>
          <cell r="L4656">
            <v>35</v>
          </cell>
          <cell r="M4656">
            <v>1717.1</v>
          </cell>
          <cell r="N4656">
            <v>500</v>
          </cell>
        </row>
        <row r="4657">
          <cell r="D4657" t="str">
            <v>HGC-26020608</v>
          </cell>
          <cell r="E4657" t="str">
            <v>A-3</v>
          </cell>
          <cell r="F4657" t="str">
            <v>PSM-ZM202601230002-0001</v>
          </cell>
          <cell r="G4657" t="str">
            <v>南华大学</v>
          </cell>
          <cell r="H4657" t="str">
            <v>IDT316</v>
          </cell>
          <cell r="I4657">
            <v>6</v>
          </cell>
          <cell r="J4657" t="str">
            <v>mRNA-T7</v>
          </cell>
          <cell r="K4657">
            <v>39.25</v>
          </cell>
          <cell r="L4657">
            <v>35</v>
          </cell>
          <cell r="M4657">
            <v>1373.75</v>
          </cell>
          <cell r="N4657">
            <v>500</v>
          </cell>
        </row>
        <row r="4658">
          <cell r="D4658" t="str">
            <v>HGC-26020609</v>
          </cell>
          <cell r="E4658" t="str">
            <v>B-1</v>
          </cell>
          <cell r="F4658" t="str">
            <v>PSM-ZM202601230002-0001</v>
          </cell>
          <cell r="G4658" t="str">
            <v>南华大学</v>
          </cell>
          <cell r="H4658" t="str">
            <v>IDT317</v>
          </cell>
          <cell r="I4658">
            <v>6</v>
          </cell>
          <cell r="J4658" t="str">
            <v>mRNA-T7</v>
          </cell>
          <cell r="K4658">
            <v>41.14</v>
          </cell>
          <cell r="L4658">
            <v>35</v>
          </cell>
          <cell r="M4658">
            <v>1439.9</v>
          </cell>
          <cell r="N4658">
            <v>500</v>
          </cell>
        </row>
        <row r="4659">
          <cell r="D4659" t="str">
            <v>HGC-26020610</v>
          </cell>
          <cell r="E4659" t="str">
            <v>C-1</v>
          </cell>
          <cell r="F4659" t="str">
            <v>PSM-ZM202601230002-0001</v>
          </cell>
          <cell r="G4659" t="str">
            <v>南华大学</v>
          </cell>
          <cell r="H4659" t="str">
            <v>IDT318</v>
          </cell>
          <cell r="I4659">
            <v>6</v>
          </cell>
          <cell r="J4659" t="str">
            <v>mRNA-T7</v>
          </cell>
          <cell r="K4659">
            <v>18.06</v>
          </cell>
          <cell r="L4659">
            <v>35</v>
          </cell>
          <cell r="M4659">
            <v>632.1</v>
          </cell>
          <cell r="N4659">
            <v>500</v>
          </cell>
        </row>
        <row r="4660">
          <cell r="D4660" t="str">
            <v>HGC-26020611</v>
          </cell>
          <cell r="E4660" t="str">
            <v>D-1</v>
          </cell>
          <cell r="F4660" t="str">
            <v>PSM-ZM202601230002-0001</v>
          </cell>
          <cell r="G4660" t="str">
            <v>南华大学</v>
          </cell>
          <cell r="H4660" t="str">
            <v>IDT319</v>
          </cell>
          <cell r="I4660">
            <v>6</v>
          </cell>
          <cell r="J4660" t="str">
            <v>mRNA-T7</v>
          </cell>
          <cell r="K4660">
            <v>45.49</v>
          </cell>
          <cell r="L4660">
            <v>35</v>
          </cell>
          <cell r="M4660">
            <v>1592.15</v>
          </cell>
          <cell r="N4660">
            <v>500</v>
          </cell>
        </row>
        <row r="4661">
          <cell r="D4661" t="str">
            <v>HGC-26020612</v>
          </cell>
          <cell r="E4661" t="str">
            <v>E-1</v>
          </cell>
          <cell r="F4661" t="str">
            <v>PSM-ZM202601230002-0001</v>
          </cell>
          <cell r="G4661" t="str">
            <v>南华大学</v>
          </cell>
          <cell r="H4661" t="str">
            <v>IDT320</v>
          </cell>
          <cell r="I4661">
            <v>6</v>
          </cell>
          <cell r="J4661" t="str">
            <v>mRNA-T7</v>
          </cell>
          <cell r="K4661">
            <v>50.68</v>
          </cell>
          <cell r="L4661">
            <v>35</v>
          </cell>
          <cell r="M4661">
            <v>1773.8</v>
          </cell>
          <cell r="N4661">
            <v>500</v>
          </cell>
        </row>
        <row r="4662">
          <cell r="D4662" t="str">
            <v>HGC-26020613</v>
          </cell>
          <cell r="E4662" t="str">
            <v>F-1</v>
          </cell>
          <cell r="F4662" t="str">
            <v>PSM-ZM202601230002-0001</v>
          </cell>
          <cell r="G4662" t="str">
            <v>南华大学</v>
          </cell>
          <cell r="H4662" t="str">
            <v>IDT321</v>
          </cell>
          <cell r="I4662">
            <v>6</v>
          </cell>
          <cell r="J4662" t="str">
            <v>mRNA-T7</v>
          </cell>
          <cell r="K4662">
            <v>42.93</v>
          </cell>
          <cell r="L4662">
            <v>35</v>
          </cell>
          <cell r="M4662">
            <v>1502.55</v>
          </cell>
          <cell r="N4662">
            <v>500</v>
          </cell>
        </row>
        <row r="4663">
          <cell r="D4663" t="str">
            <v>HGC-26020614</v>
          </cell>
          <cell r="E4663" t="str">
            <v>F-2</v>
          </cell>
          <cell r="F4663" t="str">
            <v>PSM-ZM202601230002-0001</v>
          </cell>
          <cell r="G4663" t="str">
            <v>南华大学</v>
          </cell>
          <cell r="H4663" t="str">
            <v>IDT322</v>
          </cell>
          <cell r="I4663">
            <v>6</v>
          </cell>
          <cell r="J4663" t="str">
            <v>mRNA-T7</v>
          </cell>
          <cell r="K4663">
            <v>43.21</v>
          </cell>
          <cell r="L4663">
            <v>35</v>
          </cell>
          <cell r="M4663">
            <v>1512.35</v>
          </cell>
          <cell r="N4663">
            <v>500</v>
          </cell>
        </row>
        <row r="4664">
          <cell r="D4664" t="str">
            <v>HGC-26020615</v>
          </cell>
          <cell r="E4664" t="str">
            <v>F-3</v>
          </cell>
          <cell r="F4664" t="str">
            <v>PSM-ZM202601230002-0001</v>
          </cell>
          <cell r="G4664" t="str">
            <v>南华大学</v>
          </cell>
          <cell r="H4664" t="str">
            <v>IDT323</v>
          </cell>
          <cell r="I4664">
            <v>6</v>
          </cell>
          <cell r="J4664" t="str">
            <v>mRNA-T7</v>
          </cell>
          <cell r="K4664">
            <v>21.56</v>
          </cell>
          <cell r="L4664">
            <v>35</v>
          </cell>
          <cell r="M4664">
            <v>754.6</v>
          </cell>
          <cell r="N4664">
            <v>500</v>
          </cell>
        </row>
        <row r="4665">
          <cell r="D4665" t="str">
            <v>HGC-26020616</v>
          </cell>
          <cell r="E4665" t="str">
            <v>G-1</v>
          </cell>
          <cell r="F4665" t="str">
            <v>PSM-ZM202601230002-0001</v>
          </cell>
          <cell r="G4665" t="str">
            <v>南华大学</v>
          </cell>
          <cell r="H4665" t="str">
            <v>IDT324</v>
          </cell>
          <cell r="I4665">
            <v>6</v>
          </cell>
          <cell r="J4665" t="str">
            <v>mRNA-T7</v>
          </cell>
          <cell r="K4665">
            <v>37.38</v>
          </cell>
          <cell r="L4665">
            <v>35</v>
          </cell>
          <cell r="M4665">
            <v>1308.3</v>
          </cell>
          <cell r="N4665">
            <v>500</v>
          </cell>
        </row>
        <row r="4666">
          <cell r="D4666" t="str">
            <v>HGC-26020617</v>
          </cell>
          <cell r="E4666" t="str">
            <v>G-2</v>
          </cell>
          <cell r="F4666" t="str">
            <v>PSM-ZM202601230002-0001</v>
          </cell>
          <cell r="G4666" t="str">
            <v>南华大学</v>
          </cell>
          <cell r="H4666" t="str">
            <v>IDT325</v>
          </cell>
          <cell r="I4666">
            <v>6</v>
          </cell>
          <cell r="J4666" t="str">
            <v>mRNA-T7</v>
          </cell>
          <cell r="K4666">
            <v>38.74</v>
          </cell>
          <cell r="L4666">
            <v>35</v>
          </cell>
          <cell r="M4666">
            <v>1355.9</v>
          </cell>
          <cell r="N4666">
            <v>500</v>
          </cell>
        </row>
        <row r="4667">
          <cell r="D4667" t="str">
            <v>HGC-26020618</v>
          </cell>
          <cell r="E4667" t="str">
            <v>G-3</v>
          </cell>
          <cell r="F4667" t="str">
            <v>PSM-ZM202601230002-0001</v>
          </cell>
          <cell r="G4667" t="str">
            <v>南华大学</v>
          </cell>
          <cell r="H4667" t="str">
            <v>IDT326</v>
          </cell>
          <cell r="I4667">
            <v>6</v>
          </cell>
          <cell r="J4667" t="str">
            <v>mRNA-T7</v>
          </cell>
          <cell r="K4667">
            <v>37.21</v>
          </cell>
          <cell r="L4667">
            <v>35</v>
          </cell>
          <cell r="M4667">
            <v>1302.35</v>
          </cell>
          <cell r="N4667">
            <v>500</v>
          </cell>
        </row>
        <row r="4668">
          <cell r="D4668" t="str">
            <v>HGC-26020619</v>
          </cell>
          <cell r="E4668" t="str">
            <v>B-2</v>
          </cell>
          <cell r="F4668" t="str">
            <v>PSM-ZM202601230002-0001</v>
          </cell>
          <cell r="G4668" t="str">
            <v>南华大学</v>
          </cell>
          <cell r="H4668" t="str">
            <v>IDT327</v>
          </cell>
          <cell r="I4668">
            <v>6</v>
          </cell>
          <cell r="J4668" t="str">
            <v>mRNA-T7</v>
          </cell>
          <cell r="K4668">
            <v>54.36</v>
          </cell>
          <cell r="L4668">
            <v>35</v>
          </cell>
          <cell r="M4668">
            <v>1902.6</v>
          </cell>
          <cell r="N4668">
            <v>500</v>
          </cell>
        </row>
        <row r="4669">
          <cell r="D4669" t="str">
            <v>HGC-26020620</v>
          </cell>
          <cell r="E4669" t="str">
            <v>B-3</v>
          </cell>
          <cell r="F4669" t="str">
            <v>PSM-ZM202601230002-0001</v>
          </cell>
          <cell r="G4669" t="str">
            <v>南华大学</v>
          </cell>
          <cell r="H4669" t="str">
            <v>IDT328</v>
          </cell>
          <cell r="I4669">
            <v>6</v>
          </cell>
          <cell r="J4669" t="str">
            <v>mRNA-T7</v>
          </cell>
          <cell r="K4669">
            <v>61.93</v>
          </cell>
          <cell r="L4669">
            <v>35</v>
          </cell>
          <cell r="M4669">
            <v>2167.55</v>
          </cell>
          <cell r="N4669">
            <v>500</v>
          </cell>
        </row>
        <row r="4670">
          <cell r="D4670" t="str">
            <v>HGC-26020621</v>
          </cell>
          <cell r="E4670" t="str">
            <v>C-2</v>
          </cell>
          <cell r="F4670" t="str">
            <v>PSM-ZM202601230002-0001</v>
          </cell>
          <cell r="G4670" t="str">
            <v>南华大学</v>
          </cell>
          <cell r="H4670" t="str">
            <v>IDT329</v>
          </cell>
          <cell r="I4670">
            <v>6</v>
          </cell>
          <cell r="J4670" t="str">
            <v>mRNA-T7</v>
          </cell>
          <cell r="K4670">
            <v>47.71</v>
          </cell>
          <cell r="L4670">
            <v>35</v>
          </cell>
          <cell r="M4670">
            <v>1669.85</v>
          </cell>
          <cell r="N4670">
            <v>500</v>
          </cell>
        </row>
        <row r="4671">
          <cell r="D4671" t="str">
            <v>HGC-26020622</v>
          </cell>
          <cell r="E4671" t="str">
            <v>C-3</v>
          </cell>
          <cell r="F4671" t="str">
            <v>PSM-ZM202601230002-0001</v>
          </cell>
          <cell r="G4671" t="str">
            <v>南华大学</v>
          </cell>
          <cell r="H4671" t="str">
            <v>IDT330</v>
          </cell>
          <cell r="I4671">
            <v>6</v>
          </cell>
          <cell r="J4671" t="str">
            <v>mRNA-T7</v>
          </cell>
          <cell r="K4671">
            <v>50.9</v>
          </cell>
          <cell r="L4671">
            <v>35</v>
          </cell>
          <cell r="M4671">
            <v>1781.5</v>
          </cell>
          <cell r="N4671">
            <v>500</v>
          </cell>
        </row>
        <row r="4672">
          <cell r="D4672" t="str">
            <v>HGC-26020623</v>
          </cell>
          <cell r="E4672" t="str">
            <v>D-2</v>
          </cell>
          <cell r="F4672" t="str">
            <v>PSM-ZM202601230002-0001</v>
          </cell>
          <cell r="G4672" t="str">
            <v>南华大学</v>
          </cell>
          <cell r="H4672" t="str">
            <v>IDT331</v>
          </cell>
          <cell r="I4672">
            <v>6</v>
          </cell>
          <cell r="J4672" t="str">
            <v>mRNA-T7</v>
          </cell>
          <cell r="K4672">
            <v>36.57</v>
          </cell>
          <cell r="L4672">
            <v>35</v>
          </cell>
          <cell r="M4672">
            <v>1279.95</v>
          </cell>
          <cell r="N4672">
            <v>500</v>
          </cell>
        </row>
        <row r="4673">
          <cell r="D4673" t="str">
            <v>HGC-26020624</v>
          </cell>
          <cell r="E4673" t="str">
            <v>D-3</v>
          </cell>
          <cell r="F4673" t="str">
            <v>PSM-ZM202601230002-0001</v>
          </cell>
          <cell r="G4673" t="str">
            <v>南华大学</v>
          </cell>
          <cell r="H4673" t="str">
            <v>IDT332</v>
          </cell>
          <cell r="I4673">
            <v>6</v>
          </cell>
          <cell r="J4673" t="str">
            <v>mRNA-T7</v>
          </cell>
          <cell r="K4673">
            <v>37.46</v>
          </cell>
          <cell r="L4673">
            <v>35</v>
          </cell>
          <cell r="M4673">
            <v>1311.1</v>
          </cell>
          <cell r="N4673">
            <v>500</v>
          </cell>
        </row>
        <row r="4674">
          <cell r="D4674" t="str">
            <v>HGC-26020625</v>
          </cell>
          <cell r="E4674" t="str">
            <v>E-2</v>
          </cell>
          <cell r="F4674" t="str">
            <v>PSM-ZM202601230002-0001</v>
          </cell>
          <cell r="G4674" t="str">
            <v>南华大学</v>
          </cell>
          <cell r="H4674" t="str">
            <v>IDT333</v>
          </cell>
          <cell r="I4674">
            <v>6</v>
          </cell>
          <cell r="J4674" t="str">
            <v>mRNA-T7</v>
          </cell>
          <cell r="K4674">
            <v>38.21</v>
          </cell>
          <cell r="L4674">
            <v>35</v>
          </cell>
          <cell r="M4674">
            <v>1337.35</v>
          </cell>
          <cell r="N4674">
            <v>500</v>
          </cell>
        </row>
        <row r="4675">
          <cell r="D4675" t="str">
            <v>HGC-26020626</v>
          </cell>
          <cell r="E4675" t="str">
            <v>E-3</v>
          </cell>
          <cell r="F4675" t="str">
            <v>PSM-ZM202601230002-0001</v>
          </cell>
          <cell r="G4675" t="str">
            <v>南华大学</v>
          </cell>
          <cell r="H4675" t="str">
            <v>IDT334</v>
          </cell>
          <cell r="I4675">
            <v>6</v>
          </cell>
          <cell r="J4675" t="str">
            <v>mRNA-T7</v>
          </cell>
          <cell r="K4675">
            <v>35.34</v>
          </cell>
          <cell r="L4675">
            <v>35</v>
          </cell>
          <cell r="M4675">
            <v>1236.9</v>
          </cell>
          <cell r="N4675">
            <v>500</v>
          </cell>
        </row>
        <row r="4676">
          <cell r="D4676" t="str">
            <v>HGC-26020675</v>
          </cell>
          <cell r="E4676" t="str">
            <v>N5</v>
          </cell>
          <cell r="F4676" t="str">
            <v>PSM-ZM202601220004-0002</v>
          </cell>
          <cell r="G4676" t="str">
            <v>广东省中医院（广州中医药大学第二附属医院、广州中医药大学第二临床医学院、广东省中医药科学院）</v>
          </cell>
          <cell r="H4676" t="str">
            <v>IDT289</v>
          </cell>
          <cell r="I4676">
            <v>6</v>
          </cell>
          <cell r="J4676" t="str">
            <v>mRNA</v>
          </cell>
          <cell r="K4676">
            <v>21.14</v>
          </cell>
          <cell r="L4676">
            <v>35</v>
          </cell>
          <cell r="M4676">
            <v>739.9</v>
          </cell>
          <cell r="N4676">
            <v>480</v>
          </cell>
        </row>
        <row r="4677">
          <cell r="D4677" t="str">
            <v>HGC-26020676</v>
          </cell>
          <cell r="E4677" t="str">
            <v>N9</v>
          </cell>
          <cell r="F4677" t="str">
            <v>PSM-ZM202601220004-0002</v>
          </cell>
          <cell r="G4677" t="str">
            <v>广东省中医院（广州中医药大学第二附属医院、广州中医药大学第二临床医学院、广东省中医药科学院）</v>
          </cell>
          <cell r="H4677" t="str">
            <v>IDT290</v>
          </cell>
          <cell r="I4677">
            <v>6</v>
          </cell>
          <cell r="J4677" t="str">
            <v>mRNA</v>
          </cell>
          <cell r="K4677">
            <v>24.01</v>
          </cell>
          <cell r="L4677">
            <v>35</v>
          </cell>
          <cell r="M4677">
            <v>840.35</v>
          </cell>
          <cell r="N4677">
            <v>480</v>
          </cell>
        </row>
        <row r="4678">
          <cell r="D4678" t="str">
            <v>HGC-26020677</v>
          </cell>
          <cell r="E4678" t="str">
            <v>N10</v>
          </cell>
          <cell r="F4678" t="str">
            <v>PSM-ZM202601220004-0002</v>
          </cell>
          <cell r="G4678" t="str">
            <v>广东省中医院（广州中医药大学第二附属医院、广州中医药大学第二临床医学院、广东省中医药科学院）</v>
          </cell>
          <cell r="H4678" t="str">
            <v>IDT291</v>
          </cell>
          <cell r="I4678">
            <v>6</v>
          </cell>
          <cell r="J4678" t="str">
            <v>mRNA</v>
          </cell>
          <cell r="K4678">
            <v>20.6</v>
          </cell>
          <cell r="L4678">
            <v>35</v>
          </cell>
          <cell r="M4678">
            <v>721</v>
          </cell>
          <cell r="N4678">
            <v>480</v>
          </cell>
        </row>
        <row r="4679">
          <cell r="D4679" t="str">
            <v>HGC-26020680</v>
          </cell>
          <cell r="E4679" t="str">
            <v>M4</v>
          </cell>
          <cell r="F4679" t="str">
            <v>PSM-ZM202601220004-0002</v>
          </cell>
          <cell r="G4679" t="str">
            <v>广东省中医院（广州中医药大学第二附属医院、广州中医药大学第二临床医学院、广东省中医药科学院）</v>
          </cell>
          <cell r="H4679" t="str">
            <v>IDT292</v>
          </cell>
          <cell r="I4679">
            <v>6</v>
          </cell>
          <cell r="J4679" t="str">
            <v>mRNA</v>
          </cell>
          <cell r="K4679">
            <v>36.47</v>
          </cell>
          <cell r="L4679">
            <v>35</v>
          </cell>
          <cell r="M4679">
            <v>1276.45</v>
          </cell>
          <cell r="N4679">
            <v>480</v>
          </cell>
        </row>
        <row r="4680">
          <cell r="D4680" t="str">
            <v>HGC-26020681</v>
          </cell>
          <cell r="E4680" t="str">
            <v>M8</v>
          </cell>
          <cell r="F4680" t="str">
            <v>PSM-ZM202601220004-0002</v>
          </cell>
          <cell r="G4680" t="str">
            <v>广东省中医院（广州中医药大学第二附属医院、广州中医药大学第二临床医学院、广东省中医药科学院）</v>
          </cell>
          <cell r="H4680" t="str">
            <v>IDT293</v>
          </cell>
          <cell r="I4680">
            <v>6</v>
          </cell>
          <cell r="J4680" t="str">
            <v>mRNA</v>
          </cell>
          <cell r="K4680">
            <v>22.29</v>
          </cell>
          <cell r="L4680">
            <v>35</v>
          </cell>
          <cell r="M4680">
            <v>780.15</v>
          </cell>
          <cell r="N4680">
            <v>480</v>
          </cell>
        </row>
        <row r="4681">
          <cell r="D4681" t="str">
            <v>HGC-26020682</v>
          </cell>
          <cell r="E4681" t="str">
            <v>M10</v>
          </cell>
          <cell r="F4681" t="str">
            <v>PSM-ZM202601220004-0002</v>
          </cell>
          <cell r="G4681" t="str">
            <v>广东省中医院（广州中医药大学第二附属医院、广州中医药大学第二临床医学院、广东省中医药科学院）</v>
          </cell>
          <cell r="H4681" t="str">
            <v>IDT294</v>
          </cell>
          <cell r="I4681">
            <v>6</v>
          </cell>
          <cell r="J4681" t="str">
            <v>mRNA</v>
          </cell>
          <cell r="K4681">
            <v>16.89</v>
          </cell>
          <cell r="L4681">
            <v>35</v>
          </cell>
          <cell r="M4681">
            <v>591.15</v>
          </cell>
          <cell r="N4681">
            <v>480</v>
          </cell>
        </row>
        <row r="4682">
          <cell r="D4682" t="str">
            <v>HGC-26020683</v>
          </cell>
          <cell r="E4682" t="str">
            <v>Met1</v>
          </cell>
          <cell r="F4682" t="str">
            <v>PSM-ZM202601220004-0002</v>
          </cell>
          <cell r="G4682" t="str">
            <v>广东省中医院（广州中医药大学第二附属医院、广州中医药大学第二临床医学院、广东省中医药科学院）</v>
          </cell>
          <cell r="H4682" t="str">
            <v>IDT295</v>
          </cell>
          <cell r="I4682">
            <v>6</v>
          </cell>
          <cell r="J4682" t="str">
            <v>mRNA</v>
          </cell>
          <cell r="K4682">
            <v>19.45</v>
          </cell>
          <cell r="L4682">
            <v>35</v>
          </cell>
          <cell r="M4682">
            <v>680.75</v>
          </cell>
          <cell r="N4682">
            <v>480</v>
          </cell>
        </row>
        <row r="4683">
          <cell r="D4683" t="str">
            <v>HGC-26020684</v>
          </cell>
          <cell r="E4683" t="str">
            <v>Met2</v>
          </cell>
          <cell r="F4683" t="str">
            <v>PSM-ZM202601220004-0002</v>
          </cell>
          <cell r="G4683" t="str">
            <v>广东省中医院（广州中医药大学第二附属医院、广州中医药大学第二临床医学院、广东省中医药科学院）</v>
          </cell>
          <cell r="H4683" t="str">
            <v>IDT296</v>
          </cell>
          <cell r="I4683">
            <v>6</v>
          </cell>
          <cell r="J4683" t="str">
            <v>mRNA</v>
          </cell>
          <cell r="K4683">
            <v>22.86</v>
          </cell>
          <cell r="L4683">
            <v>35</v>
          </cell>
          <cell r="M4683">
            <v>800.1</v>
          </cell>
          <cell r="N4683">
            <v>480</v>
          </cell>
        </row>
        <row r="4684">
          <cell r="D4684" t="str">
            <v>HGC-26020685</v>
          </cell>
          <cell r="E4684" t="str">
            <v>Met3</v>
          </cell>
          <cell r="F4684" t="str">
            <v>PSM-ZM202601220004-0002</v>
          </cell>
          <cell r="G4684" t="str">
            <v>广东省中医院（广州中医药大学第二附属医院、广州中医药大学第二临床医学院、广东省中医药科学院）</v>
          </cell>
          <cell r="H4684" t="str">
            <v>IDT297</v>
          </cell>
          <cell r="I4684">
            <v>6</v>
          </cell>
          <cell r="J4684" t="str">
            <v>mRNA</v>
          </cell>
          <cell r="K4684">
            <v>34.91</v>
          </cell>
          <cell r="L4684">
            <v>35</v>
          </cell>
          <cell r="M4684">
            <v>1221.85</v>
          </cell>
          <cell r="N4684">
            <v>480</v>
          </cell>
        </row>
        <row r="4685">
          <cell r="D4685" t="str">
            <v>HGC-26020686</v>
          </cell>
          <cell r="E4685" t="str">
            <v>Met5</v>
          </cell>
          <cell r="F4685" t="str">
            <v>PSM-ZM202601220004-0002</v>
          </cell>
          <cell r="G4685" t="str">
            <v>广东省中医院（广州中医药大学第二附属医院、广州中医药大学第二临床医学院、广东省中医药科学院）</v>
          </cell>
          <cell r="H4685" t="str">
            <v>IDT298</v>
          </cell>
          <cell r="I4685">
            <v>6</v>
          </cell>
          <cell r="J4685" t="str">
            <v>mRNA</v>
          </cell>
          <cell r="K4685">
            <v>21.16</v>
          </cell>
          <cell r="L4685">
            <v>35</v>
          </cell>
          <cell r="M4685">
            <v>740.6</v>
          </cell>
          <cell r="N4685">
            <v>480</v>
          </cell>
        </row>
        <row r="4686">
          <cell r="D4686" t="str">
            <v>HGC-26020687</v>
          </cell>
          <cell r="E4686" t="str">
            <v>Met8</v>
          </cell>
          <cell r="F4686" t="str">
            <v>PSM-ZM202601220004-0002</v>
          </cell>
          <cell r="G4686" t="str">
            <v>广东省中医院（广州中医药大学第二附属医院、广州中医药大学第二临床医学院、广东省中医药科学院）</v>
          </cell>
          <cell r="H4686" t="str">
            <v>IDT299</v>
          </cell>
          <cell r="I4686">
            <v>6</v>
          </cell>
          <cell r="J4686" t="str">
            <v>mRNA</v>
          </cell>
          <cell r="K4686">
            <v>22.6</v>
          </cell>
          <cell r="L4686">
            <v>35</v>
          </cell>
          <cell r="M4686">
            <v>791</v>
          </cell>
          <cell r="N4686">
            <v>480</v>
          </cell>
        </row>
        <row r="4687">
          <cell r="D4687" t="str">
            <v>HGC-26021135</v>
          </cell>
          <cell r="E4687" t="str">
            <v>Con1</v>
          </cell>
          <cell r="F4687" t="str">
            <v>PSM-ZM202602040001-0001</v>
          </cell>
          <cell r="G4687" t="str">
            <v>南华大学附属第一医院</v>
          </cell>
          <cell r="H4687" t="str">
            <v>IDT300</v>
          </cell>
          <cell r="I4687">
            <v>6</v>
          </cell>
          <cell r="J4687" t="str">
            <v>mRNA-T7</v>
          </cell>
          <cell r="K4687">
            <v>38.54</v>
          </cell>
          <cell r="L4687">
            <v>35</v>
          </cell>
          <cell r="M4687">
            <v>1348.9</v>
          </cell>
          <cell r="N4687">
            <v>480</v>
          </cell>
        </row>
        <row r="4688">
          <cell r="D4688" t="str">
            <v>HGC-26021136</v>
          </cell>
          <cell r="E4688" t="str">
            <v>Con2</v>
          </cell>
          <cell r="F4688" t="str">
            <v>PSM-ZM202602040001-0001</v>
          </cell>
          <cell r="G4688" t="str">
            <v>南华大学附属第一医院</v>
          </cell>
          <cell r="H4688" t="str">
            <v>IDT301</v>
          </cell>
          <cell r="I4688">
            <v>6</v>
          </cell>
          <cell r="J4688" t="str">
            <v>mRNA-T7</v>
          </cell>
          <cell r="K4688">
            <v>36.76</v>
          </cell>
          <cell r="L4688">
            <v>35</v>
          </cell>
          <cell r="M4688">
            <v>1286.6</v>
          </cell>
          <cell r="N4688">
            <v>480</v>
          </cell>
        </row>
        <row r="4689">
          <cell r="D4689" t="str">
            <v>HGC-26021137</v>
          </cell>
          <cell r="E4689" t="str">
            <v>Con3</v>
          </cell>
          <cell r="F4689" t="str">
            <v>PSM-ZM202602040001-0001</v>
          </cell>
          <cell r="G4689" t="str">
            <v>南华大学附属第一医院</v>
          </cell>
          <cell r="H4689" t="str">
            <v>IDT302</v>
          </cell>
          <cell r="I4689">
            <v>6</v>
          </cell>
          <cell r="J4689" t="str">
            <v>mRNA-T7</v>
          </cell>
          <cell r="K4689">
            <v>37.46</v>
          </cell>
          <cell r="L4689">
            <v>35</v>
          </cell>
          <cell r="M4689">
            <v>1311.1</v>
          </cell>
          <cell r="N4689">
            <v>480</v>
          </cell>
        </row>
        <row r="4690">
          <cell r="D4690" t="str">
            <v>HGC-26021138</v>
          </cell>
          <cell r="E4690" t="str">
            <v>TIFAB1</v>
          </cell>
          <cell r="F4690" t="str">
            <v>PSM-ZM202602040001-0001</v>
          </cell>
          <cell r="G4690" t="str">
            <v>南华大学附属第一医院</v>
          </cell>
          <cell r="H4690" t="str">
            <v>IDT303</v>
          </cell>
          <cell r="I4690">
            <v>6</v>
          </cell>
          <cell r="J4690" t="str">
            <v>mRNA-T7</v>
          </cell>
          <cell r="K4690">
            <v>51.14</v>
          </cell>
          <cell r="L4690">
            <v>35</v>
          </cell>
          <cell r="M4690">
            <v>1789.9</v>
          </cell>
          <cell r="N4690">
            <v>480</v>
          </cell>
        </row>
        <row r="4691">
          <cell r="D4691" t="str">
            <v>HGC-26021139</v>
          </cell>
          <cell r="E4691" t="str">
            <v>TIFAB2</v>
          </cell>
          <cell r="F4691" t="str">
            <v>PSM-ZM202602040001-0001</v>
          </cell>
          <cell r="G4691" t="str">
            <v>南华大学附属第一医院</v>
          </cell>
          <cell r="H4691" t="str">
            <v>IDT304</v>
          </cell>
          <cell r="I4691">
            <v>6</v>
          </cell>
          <cell r="J4691" t="str">
            <v>mRNA-T7</v>
          </cell>
          <cell r="K4691">
            <v>49.47</v>
          </cell>
          <cell r="L4691">
            <v>35</v>
          </cell>
          <cell r="M4691">
            <v>1731.45</v>
          </cell>
          <cell r="N4691">
            <v>480</v>
          </cell>
        </row>
        <row r="4692">
          <cell r="D4692" t="str">
            <v>HGC-26021140</v>
          </cell>
          <cell r="E4692" t="str">
            <v>TIFAB3</v>
          </cell>
          <cell r="F4692" t="str">
            <v>PSM-ZM202602040001-0001</v>
          </cell>
          <cell r="G4692" t="str">
            <v>南华大学附属第一医院</v>
          </cell>
          <cell r="H4692" t="str">
            <v>IDT305</v>
          </cell>
          <cell r="I4692">
            <v>6</v>
          </cell>
          <cell r="J4692" t="str">
            <v>mRNA-T7</v>
          </cell>
          <cell r="K4692">
            <v>57.38</v>
          </cell>
          <cell r="L4692">
            <v>35</v>
          </cell>
          <cell r="M4692">
            <v>2008.3</v>
          </cell>
          <cell r="N4692">
            <v>480</v>
          </cell>
        </row>
        <row r="4693">
          <cell r="D4693" t="str">
            <v>HGC-26021141</v>
          </cell>
          <cell r="E4693" t="str">
            <v>ADPhep1</v>
          </cell>
          <cell r="F4693" t="str">
            <v>PSM-ZM202602040001-0001</v>
          </cell>
          <cell r="G4693" t="str">
            <v>南华大学附属第一医院</v>
          </cell>
          <cell r="H4693" t="str">
            <v>IDT306</v>
          </cell>
          <cell r="I4693">
            <v>6</v>
          </cell>
          <cell r="J4693" t="str">
            <v>mRNA-T7</v>
          </cell>
          <cell r="K4693">
            <v>42.31</v>
          </cell>
          <cell r="L4693">
            <v>35</v>
          </cell>
          <cell r="M4693">
            <v>1480.85</v>
          </cell>
          <cell r="N4693">
            <v>480</v>
          </cell>
        </row>
        <row r="4694">
          <cell r="D4694" t="str">
            <v>HGC-26021142</v>
          </cell>
          <cell r="E4694" t="str">
            <v>ADPhep2</v>
          </cell>
          <cell r="F4694" t="str">
            <v>PSM-ZM202602040001-0001</v>
          </cell>
          <cell r="G4694" t="str">
            <v>南华大学附属第一医院</v>
          </cell>
          <cell r="H4694" t="str">
            <v>IDT307</v>
          </cell>
          <cell r="I4694">
            <v>6</v>
          </cell>
          <cell r="J4694" t="str">
            <v>mRNA-T7</v>
          </cell>
          <cell r="K4694">
            <v>40.89</v>
          </cell>
          <cell r="L4694">
            <v>35</v>
          </cell>
          <cell r="M4694">
            <v>1431.15</v>
          </cell>
          <cell r="N4694">
            <v>480</v>
          </cell>
        </row>
        <row r="4695">
          <cell r="D4695" t="str">
            <v>HGC-26021143</v>
          </cell>
          <cell r="E4695" t="str">
            <v>ADPhep3</v>
          </cell>
          <cell r="F4695" t="str">
            <v>PSM-ZM202602040001-0001</v>
          </cell>
          <cell r="G4695" t="str">
            <v>南华大学附属第一医院</v>
          </cell>
          <cell r="H4695" t="str">
            <v>IDT308</v>
          </cell>
          <cell r="I4695">
            <v>6</v>
          </cell>
          <cell r="J4695" t="str">
            <v>mRNA-T7</v>
          </cell>
          <cell r="K4695">
            <v>41.99</v>
          </cell>
          <cell r="L4695">
            <v>35</v>
          </cell>
          <cell r="M4695">
            <v>1469.65</v>
          </cell>
          <cell r="N4695">
            <v>480</v>
          </cell>
        </row>
        <row r="4696">
          <cell r="D4696" t="str">
            <v>HGC-26021144</v>
          </cell>
          <cell r="E4696" t="str">
            <v>ADPhepTIFAB1</v>
          </cell>
          <cell r="F4696" t="str">
            <v>PSM-ZM202602040001-0001</v>
          </cell>
          <cell r="G4696" t="str">
            <v>南华大学附属第一医院</v>
          </cell>
          <cell r="H4696" t="str">
            <v>IDT309</v>
          </cell>
          <cell r="I4696">
            <v>6</v>
          </cell>
          <cell r="J4696" t="str">
            <v>mRNA-T7</v>
          </cell>
          <cell r="K4696">
            <v>46.73</v>
          </cell>
          <cell r="L4696">
            <v>35</v>
          </cell>
          <cell r="M4696">
            <v>1635.55</v>
          </cell>
          <cell r="N4696">
            <v>480</v>
          </cell>
        </row>
        <row r="4697">
          <cell r="D4697" t="str">
            <v>HGC-26021145</v>
          </cell>
          <cell r="E4697" t="str">
            <v>ADPhepTIFAB2</v>
          </cell>
          <cell r="F4697" t="str">
            <v>PSM-ZM202602040001-0001</v>
          </cell>
          <cell r="G4697" t="str">
            <v>南华大学附属第一医院</v>
          </cell>
          <cell r="H4697" t="str">
            <v>IDT310</v>
          </cell>
          <cell r="I4697">
            <v>6</v>
          </cell>
          <cell r="J4697" t="str">
            <v>mRNA-T7</v>
          </cell>
          <cell r="K4697">
            <v>46.79</v>
          </cell>
          <cell r="L4697">
            <v>35</v>
          </cell>
          <cell r="M4697">
            <v>1637.65</v>
          </cell>
          <cell r="N4697">
            <v>480</v>
          </cell>
        </row>
        <row r="4698">
          <cell r="D4698" t="str">
            <v>HGC-26021146</v>
          </cell>
          <cell r="E4698" t="str">
            <v>ADPhepTIFAB3</v>
          </cell>
          <cell r="F4698" t="str">
            <v>PSM-ZM202602040001-0001</v>
          </cell>
          <cell r="G4698" t="str">
            <v>南华大学附属第一医院</v>
          </cell>
          <cell r="H4698" t="str">
            <v>IDT311</v>
          </cell>
          <cell r="I4698">
            <v>6</v>
          </cell>
          <cell r="J4698" t="str">
            <v>mRNA-T7</v>
          </cell>
          <cell r="K4698">
            <v>43.66</v>
          </cell>
          <cell r="L4698">
            <v>35</v>
          </cell>
          <cell r="M4698">
            <v>1528.1</v>
          </cell>
          <cell r="N4698">
            <v>480</v>
          </cell>
        </row>
        <row r="4699">
          <cell r="D4699" t="str">
            <v>HGC-26021147</v>
          </cell>
          <cell r="E4699" t="str">
            <v>CO-Con-1</v>
          </cell>
          <cell r="F4699" t="str">
            <v>PSM-ZM202602040001-0002</v>
          </cell>
          <cell r="G4699" t="str">
            <v>南华大学附属第一医院</v>
          </cell>
          <cell r="H4699" t="str">
            <v>IDT312</v>
          </cell>
          <cell r="I4699">
            <v>6</v>
          </cell>
          <cell r="J4699" t="str">
            <v>mRNA-T7</v>
          </cell>
          <cell r="K4699">
            <v>34.69</v>
          </cell>
          <cell r="L4699">
            <v>35</v>
          </cell>
          <cell r="M4699">
            <v>1214.15</v>
          </cell>
          <cell r="N4699">
            <v>480</v>
          </cell>
        </row>
        <row r="4700">
          <cell r="D4700" t="str">
            <v>HGC-26021148</v>
          </cell>
          <cell r="E4700" t="str">
            <v>CO-Con-2</v>
          </cell>
          <cell r="F4700" t="str">
            <v>PSM-ZM202602040001-0002</v>
          </cell>
          <cell r="G4700" t="str">
            <v>南华大学附属第一医院</v>
          </cell>
          <cell r="H4700" t="str">
            <v>IDT313</v>
          </cell>
          <cell r="I4700">
            <v>6</v>
          </cell>
          <cell r="J4700" t="str">
            <v>mRNA-T7</v>
          </cell>
          <cell r="K4700">
            <v>44.71</v>
          </cell>
          <cell r="L4700">
            <v>35</v>
          </cell>
          <cell r="M4700">
            <v>1564.85</v>
          </cell>
          <cell r="N4700">
            <v>480</v>
          </cell>
        </row>
        <row r="4701">
          <cell r="D4701" t="str">
            <v>HGC-26021149</v>
          </cell>
          <cell r="E4701" t="str">
            <v>CO-Con-3</v>
          </cell>
          <cell r="F4701" t="str">
            <v>PSM-ZM202602040001-0002</v>
          </cell>
          <cell r="G4701" t="str">
            <v>南华大学附属第一医院</v>
          </cell>
          <cell r="H4701" t="str">
            <v>IDT314</v>
          </cell>
          <cell r="I4701">
            <v>6</v>
          </cell>
          <cell r="J4701" t="str">
            <v>mRNA-T7</v>
          </cell>
          <cell r="K4701">
            <v>30.8</v>
          </cell>
          <cell r="L4701">
            <v>35</v>
          </cell>
          <cell r="M4701">
            <v>1078</v>
          </cell>
          <cell r="N4701">
            <v>480</v>
          </cell>
        </row>
        <row r="4702">
          <cell r="D4702" t="str">
            <v>HGC-26021150</v>
          </cell>
          <cell r="E4702" t="str">
            <v>CO-TIFAB-1</v>
          </cell>
          <cell r="F4702" t="str">
            <v>PSM-ZM202602040001-0002</v>
          </cell>
          <cell r="G4702" t="str">
            <v>南华大学附属第一医院</v>
          </cell>
          <cell r="H4702" t="str">
            <v>IDT315</v>
          </cell>
          <cell r="I4702">
            <v>6</v>
          </cell>
          <cell r="J4702" t="str">
            <v>mRNA-T7</v>
          </cell>
          <cell r="K4702">
            <v>41.1</v>
          </cell>
          <cell r="L4702">
            <v>35</v>
          </cell>
          <cell r="M4702">
            <v>1438.5</v>
          </cell>
          <cell r="N4702">
            <v>480</v>
          </cell>
        </row>
        <row r="4703">
          <cell r="D4703" t="str">
            <v>HGC-26021151</v>
          </cell>
          <cell r="E4703" t="str">
            <v>CO-TIFAB-2</v>
          </cell>
          <cell r="F4703" t="str">
            <v>PSM-ZM202602040001-0002</v>
          </cell>
          <cell r="G4703" t="str">
            <v>南华大学附属第一医院</v>
          </cell>
          <cell r="H4703" t="str">
            <v>IDT316</v>
          </cell>
          <cell r="I4703">
            <v>6</v>
          </cell>
          <cell r="J4703" t="str">
            <v>mRNA-T7</v>
          </cell>
          <cell r="K4703">
            <v>45.07</v>
          </cell>
          <cell r="L4703">
            <v>35</v>
          </cell>
          <cell r="M4703">
            <v>1577.45</v>
          </cell>
          <cell r="N4703">
            <v>480</v>
          </cell>
        </row>
        <row r="4704">
          <cell r="D4704" t="str">
            <v>HGC-26021152</v>
          </cell>
          <cell r="E4704" t="str">
            <v>CO-TIFAB-3</v>
          </cell>
          <cell r="F4704" t="str">
            <v>PSM-ZM202602040001-0002</v>
          </cell>
          <cell r="G4704" t="str">
            <v>南华大学附属第一医院</v>
          </cell>
          <cell r="H4704" t="str">
            <v>IDT317</v>
          </cell>
          <cell r="I4704">
            <v>6</v>
          </cell>
          <cell r="J4704" t="str">
            <v>mRNA-T7</v>
          </cell>
          <cell r="K4704">
            <v>43.65</v>
          </cell>
          <cell r="L4704">
            <v>35</v>
          </cell>
          <cell r="M4704">
            <v>1527.75</v>
          </cell>
          <cell r="N4704">
            <v>480</v>
          </cell>
        </row>
        <row r="4705">
          <cell r="D4705" t="str">
            <v>HGC-26021153</v>
          </cell>
          <cell r="E4705" t="str">
            <v>CO-ADP-hep-1</v>
          </cell>
          <cell r="F4705" t="str">
            <v>PSM-ZM202602040001-0002</v>
          </cell>
          <cell r="G4705" t="str">
            <v>南华大学附属第一医院</v>
          </cell>
          <cell r="H4705" t="str">
            <v>IDT318</v>
          </cell>
          <cell r="I4705">
            <v>6</v>
          </cell>
          <cell r="J4705" t="str">
            <v>mRNA-T7</v>
          </cell>
          <cell r="K4705">
            <v>35.95</v>
          </cell>
          <cell r="L4705">
            <v>35</v>
          </cell>
          <cell r="M4705">
            <v>1258.25</v>
          </cell>
          <cell r="N4705">
            <v>480</v>
          </cell>
        </row>
        <row r="4706">
          <cell r="D4706" t="str">
            <v>HGC-26021154</v>
          </cell>
          <cell r="E4706" t="str">
            <v>CO-ADP-hep-2</v>
          </cell>
          <cell r="F4706" t="str">
            <v>PSM-ZM202602040001-0002</v>
          </cell>
          <cell r="G4706" t="str">
            <v>南华大学附属第一医院</v>
          </cell>
          <cell r="H4706" t="str">
            <v>IDT319</v>
          </cell>
          <cell r="I4706">
            <v>6</v>
          </cell>
          <cell r="J4706" t="str">
            <v>mRNA-T7</v>
          </cell>
          <cell r="K4706">
            <v>33.31</v>
          </cell>
          <cell r="L4706">
            <v>35</v>
          </cell>
          <cell r="M4706">
            <v>1165.85</v>
          </cell>
          <cell r="N4706">
            <v>480</v>
          </cell>
        </row>
        <row r="4707">
          <cell r="D4707" t="str">
            <v>HGC-26021155</v>
          </cell>
          <cell r="E4707" t="str">
            <v>CO-ADP-hep-3</v>
          </cell>
          <cell r="F4707" t="str">
            <v>PSM-ZM202602040001-0002</v>
          </cell>
          <cell r="G4707" t="str">
            <v>南华大学附属第一医院</v>
          </cell>
          <cell r="H4707" t="str">
            <v>IDT320</v>
          </cell>
          <cell r="I4707">
            <v>6</v>
          </cell>
          <cell r="J4707" t="str">
            <v>mRNA-T7</v>
          </cell>
          <cell r="K4707">
            <v>37.51</v>
          </cell>
          <cell r="L4707">
            <v>35</v>
          </cell>
          <cell r="M4707">
            <v>1312.85</v>
          </cell>
          <cell r="N4707">
            <v>480</v>
          </cell>
        </row>
        <row r="4708">
          <cell r="D4708" t="str">
            <v>HGC-26021156</v>
          </cell>
          <cell r="E4708" t="str">
            <v>CO-ADP-hep-TIFAB-1</v>
          </cell>
          <cell r="F4708" t="str">
            <v>PSM-ZM202602040001-0002</v>
          </cell>
          <cell r="G4708" t="str">
            <v>南华大学附属第一医院</v>
          </cell>
          <cell r="H4708" t="str">
            <v>IDT321</v>
          </cell>
          <cell r="I4708">
            <v>6</v>
          </cell>
          <cell r="J4708" t="str">
            <v>mRNA-T7</v>
          </cell>
          <cell r="K4708">
            <v>53.95</v>
          </cell>
          <cell r="L4708">
            <v>35</v>
          </cell>
          <cell r="M4708">
            <v>1888.25</v>
          </cell>
          <cell r="N4708">
            <v>480</v>
          </cell>
        </row>
        <row r="4709">
          <cell r="D4709" t="str">
            <v>HGC-26021157</v>
          </cell>
          <cell r="E4709" t="str">
            <v>CO-ADP-hep-TIFAB-2</v>
          </cell>
          <cell r="F4709" t="str">
            <v>PSM-ZM202602040001-0002</v>
          </cell>
          <cell r="G4709" t="str">
            <v>南华大学附属第一医院</v>
          </cell>
          <cell r="H4709" t="str">
            <v>IDT322</v>
          </cell>
          <cell r="I4709">
            <v>6</v>
          </cell>
          <cell r="J4709" t="str">
            <v>mRNA-T7</v>
          </cell>
          <cell r="K4709">
            <v>37.26</v>
          </cell>
          <cell r="L4709">
            <v>35</v>
          </cell>
          <cell r="M4709">
            <v>1304.1</v>
          </cell>
          <cell r="N4709">
            <v>480</v>
          </cell>
        </row>
        <row r="4710">
          <cell r="D4710" t="str">
            <v>HGC-26021158</v>
          </cell>
          <cell r="E4710" t="str">
            <v>CO-ADP-hep-TIFAB-3</v>
          </cell>
          <cell r="F4710" t="str">
            <v>PSM-ZM202602040001-0002</v>
          </cell>
          <cell r="G4710" t="str">
            <v>南华大学附属第一医院</v>
          </cell>
          <cell r="H4710" t="str">
            <v>IDT323</v>
          </cell>
          <cell r="I4710">
            <v>6</v>
          </cell>
          <cell r="J4710" t="str">
            <v>mRNA-T7</v>
          </cell>
          <cell r="K4710">
            <v>42.19</v>
          </cell>
          <cell r="L4710">
            <v>35</v>
          </cell>
          <cell r="M4710">
            <v>1476.65</v>
          </cell>
          <cell r="N4710">
            <v>480</v>
          </cell>
        </row>
        <row r="4711">
          <cell r="D4711" t="str">
            <v>HGC-26021313</v>
          </cell>
          <cell r="E4711" t="str">
            <v>10d FBO-AL1</v>
          </cell>
          <cell r="F4711" t="str">
            <v>PSM-ZM202602070005-0004</v>
          </cell>
          <cell r="G4711" t="str">
            <v>深圳市中医院</v>
          </cell>
          <cell r="H4711" t="str">
            <v>IDT324</v>
          </cell>
          <cell r="I4711">
            <v>6</v>
          </cell>
          <cell r="J4711" t="str">
            <v>mRNA</v>
          </cell>
          <cell r="K4711">
            <v>35.7</v>
          </cell>
          <cell r="L4711">
            <v>35</v>
          </cell>
          <cell r="M4711">
            <v>1249.5</v>
          </cell>
          <cell r="N4711">
            <v>480</v>
          </cell>
        </row>
        <row r="4712">
          <cell r="D4712" t="str">
            <v>HGC-26021313-2</v>
          </cell>
          <cell r="E4712" t="str">
            <v>10d FBO-AL2</v>
          </cell>
          <cell r="F4712" t="str">
            <v>PSM-ZM202602070005-0004</v>
          </cell>
          <cell r="G4712" t="str">
            <v>深圳市中医院</v>
          </cell>
          <cell r="H4712" t="str">
            <v>IDT325</v>
          </cell>
          <cell r="I4712">
            <v>6</v>
          </cell>
          <cell r="J4712" t="str">
            <v>mRNA</v>
          </cell>
          <cell r="K4712">
            <v>35.61</v>
          </cell>
          <cell r="L4712">
            <v>35</v>
          </cell>
          <cell r="M4712">
            <v>1246.35</v>
          </cell>
          <cell r="N4712">
            <v>480</v>
          </cell>
        </row>
        <row r="4713">
          <cell r="D4713" t="str">
            <v>HGC-26021313-3</v>
          </cell>
          <cell r="E4713" t="str">
            <v>10d FBO-AL3</v>
          </cell>
          <cell r="F4713" t="str">
            <v>PSM-ZM202602070005-0004</v>
          </cell>
          <cell r="G4713" t="str">
            <v>深圳市中医院</v>
          </cell>
          <cell r="H4713" t="str">
            <v>IDT326</v>
          </cell>
          <cell r="I4713">
            <v>6</v>
          </cell>
          <cell r="J4713" t="str">
            <v>mRNA</v>
          </cell>
          <cell r="K4713">
            <v>38.53</v>
          </cell>
          <cell r="L4713">
            <v>35</v>
          </cell>
          <cell r="M4713">
            <v>1348.55</v>
          </cell>
          <cell r="N4713">
            <v>480</v>
          </cell>
        </row>
        <row r="4714">
          <cell r="D4714" t="str">
            <v>HGC-26021314</v>
          </cell>
          <cell r="E4714" t="str">
            <v>10d FBO-AR1</v>
          </cell>
          <cell r="F4714" t="str">
            <v>PSM-ZM202602070005-0004</v>
          </cell>
          <cell r="G4714" t="str">
            <v>深圳市中医院</v>
          </cell>
          <cell r="H4714" t="str">
            <v>IDT327</v>
          </cell>
          <cell r="I4714">
            <v>6</v>
          </cell>
          <cell r="J4714" t="str">
            <v>mRNA</v>
          </cell>
          <cell r="K4714">
            <v>40</v>
          </cell>
          <cell r="L4714">
            <v>35</v>
          </cell>
          <cell r="M4714">
            <v>1400</v>
          </cell>
          <cell r="N4714">
            <v>480</v>
          </cell>
        </row>
        <row r="4715">
          <cell r="D4715" t="str">
            <v>HGC-26021314-2</v>
          </cell>
          <cell r="E4715" t="str">
            <v>10d FBO-AR2</v>
          </cell>
          <cell r="F4715" t="str">
            <v>PSM-ZM202602070005-0004</v>
          </cell>
          <cell r="G4715" t="str">
            <v>深圳市中医院</v>
          </cell>
          <cell r="H4715" t="str">
            <v>IDT328</v>
          </cell>
          <cell r="I4715">
            <v>6</v>
          </cell>
          <cell r="J4715" t="str">
            <v>mRNA</v>
          </cell>
          <cell r="K4715">
            <v>48.9</v>
          </cell>
          <cell r="L4715">
            <v>35</v>
          </cell>
          <cell r="M4715">
            <v>1711.5</v>
          </cell>
          <cell r="N4715">
            <v>480</v>
          </cell>
        </row>
        <row r="4716">
          <cell r="D4716" t="str">
            <v>HGC-26021314-3</v>
          </cell>
          <cell r="E4716" t="str">
            <v>10d FBO-AR3</v>
          </cell>
          <cell r="F4716" t="str">
            <v>PSM-ZM202602070005-0004</v>
          </cell>
          <cell r="G4716" t="str">
            <v>深圳市中医院</v>
          </cell>
          <cell r="H4716" t="str">
            <v>IDT329</v>
          </cell>
          <cell r="I4716">
            <v>6</v>
          </cell>
          <cell r="J4716" t="str">
            <v>mRNA</v>
          </cell>
          <cell r="K4716">
            <v>51.6</v>
          </cell>
          <cell r="L4716">
            <v>35</v>
          </cell>
          <cell r="M4716">
            <v>1806</v>
          </cell>
          <cell r="N4716">
            <v>480</v>
          </cell>
        </row>
        <row r="4717">
          <cell r="D4717" t="str">
            <v>HGC-26021315</v>
          </cell>
          <cell r="E4717" t="str">
            <v>10d FBO-P1</v>
          </cell>
          <cell r="F4717" t="str">
            <v>PSM-ZM202602070005-0004</v>
          </cell>
          <cell r="G4717" t="str">
            <v>深圳市中医院</v>
          </cell>
          <cell r="H4717" t="str">
            <v>IDT330</v>
          </cell>
          <cell r="I4717">
            <v>6</v>
          </cell>
          <cell r="J4717" t="str">
            <v>mRNA</v>
          </cell>
          <cell r="K4717">
            <v>29.04</v>
          </cell>
          <cell r="L4717">
            <v>35</v>
          </cell>
          <cell r="M4717">
            <v>1016.4</v>
          </cell>
          <cell r="N4717">
            <v>480</v>
          </cell>
        </row>
        <row r="4718">
          <cell r="D4718" t="str">
            <v>HGC-26021315-2</v>
          </cell>
          <cell r="E4718" t="str">
            <v>10d FBO-P2</v>
          </cell>
          <cell r="F4718" t="str">
            <v>PSM-ZM202602070005-0004</v>
          </cell>
          <cell r="G4718" t="str">
            <v>深圳市中医院</v>
          </cell>
          <cell r="H4718" t="str">
            <v>IDT331</v>
          </cell>
          <cell r="I4718">
            <v>6</v>
          </cell>
          <cell r="J4718" t="str">
            <v>mRNA</v>
          </cell>
          <cell r="K4718">
            <v>30.06</v>
          </cell>
          <cell r="L4718">
            <v>35</v>
          </cell>
          <cell r="M4718">
            <v>1052.1</v>
          </cell>
          <cell r="N4718">
            <v>480</v>
          </cell>
        </row>
        <row r="4719">
          <cell r="D4719" t="str">
            <v>HGC-26021315-3</v>
          </cell>
          <cell r="E4719" t="str">
            <v>10d FBO-P3</v>
          </cell>
          <cell r="F4719" t="str">
            <v>PSM-ZM202602070005-0004</v>
          </cell>
          <cell r="G4719" t="str">
            <v>深圳市中医院</v>
          </cell>
          <cell r="H4719" t="str">
            <v>IDT332</v>
          </cell>
          <cell r="I4719">
            <v>6</v>
          </cell>
          <cell r="J4719" t="str">
            <v>mRNA</v>
          </cell>
          <cell r="K4719">
            <v>24.54</v>
          </cell>
          <cell r="L4719">
            <v>35</v>
          </cell>
          <cell r="M4719">
            <v>858.9</v>
          </cell>
          <cell r="N4719">
            <v>480</v>
          </cell>
        </row>
        <row r="4720">
          <cell r="D4720" t="str">
            <v>HGC-26020663</v>
          </cell>
          <cell r="E4720" t="str">
            <v>C1</v>
          </cell>
          <cell r="F4720" t="str">
            <v>PSM-ZM202512150004-0002</v>
          </cell>
          <cell r="G4720" t="str">
            <v>南京大学</v>
          </cell>
          <cell r="H4720" t="str">
            <v>IDT333</v>
          </cell>
          <cell r="I4720">
            <v>6</v>
          </cell>
          <cell r="J4720" t="str">
            <v>mRNA-T7</v>
          </cell>
          <cell r="K4720">
            <v>36.34</v>
          </cell>
          <cell r="L4720">
            <v>35</v>
          </cell>
          <cell r="M4720">
            <v>1271.9</v>
          </cell>
          <cell r="N4720">
            <v>480</v>
          </cell>
        </row>
        <row r="4721">
          <cell r="D4721" t="str">
            <v>HGC-26020664</v>
          </cell>
          <cell r="E4721" t="str">
            <v>C2</v>
          </cell>
          <cell r="F4721" t="str">
            <v>PSM-ZM202512150004-0002</v>
          </cell>
          <cell r="G4721" t="str">
            <v>南京大学</v>
          </cell>
          <cell r="H4721" t="str">
            <v>IDT334</v>
          </cell>
          <cell r="I4721">
            <v>6</v>
          </cell>
          <cell r="J4721" t="str">
            <v>mRNA-T7</v>
          </cell>
          <cell r="K4721">
            <v>21.88</v>
          </cell>
          <cell r="L4721">
            <v>35</v>
          </cell>
          <cell r="M4721">
            <v>765.8</v>
          </cell>
          <cell r="N4721">
            <v>480</v>
          </cell>
        </row>
        <row r="4722">
          <cell r="D4722" t="str">
            <v>HGC-26020665</v>
          </cell>
          <cell r="E4722" t="str">
            <v>C3</v>
          </cell>
          <cell r="F4722" t="str">
            <v>PSM-ZM202512150004-0002</v>
          </cell>
          <cell r="G4722" t="str">
            <v>南京大学</v>
          </cell>
          <cell r="H4722" t="str">
            <v>IDT335</v>
          </cell>
          <cell r="I4722">
            <v>6</v>
          </cell>
          <cell r="J4722" t="str">
            <v>mRNA-T7</v>
          </cell>
          <cell r="K4722">
            <v>22.55</v>
          </cell>
          <cell r="L4722">
            <v>35</v>
          </cell>
          <cell r="M4722">
            <v>789.25</v>
          </cell>
          <cell r="N4722">
            <v>480</v>
          </cell>
        </row>
        <row r="4723">
          <cell r="D4723" t="str">
            <v>HGC-26020666</v>
          </cell>
          <cell r="E4723" t="str">
            <v>M1</v>
          </cell>
          <cell r="F4723" t="str">
            <v>PSM-ZM202512150004-0002</v>
          </cell>
          <cell r="G4723" t="str">
            <v>南京大学</v>
          </cell>
          <cell r="H4723" t="str">
            <v>IDT336</v>
          </cell>
          <cell r="I4723">
            <v>6</v>
          </cell>
          <cell r="J4723" t="str">
            <v>mRNA-T7</v>
          </cell>
          <cell r="K4723">
            <v>9.26</v>
          </cell>
          <cell r="L4723">
            <v>35</v>
          </cell>
          <cell r="M4723">
            <v>324.1</v>
          </cell>
          <cell r="N4723">
            <v>480</v>
          </cell>
        </row>
        <row r="4724">
          <cell r="D4724" t="str">
            <v>HGC-26020667</v>
          </cell>
          <cell r="E4724" t="str">
            <v>M2</v>
          </cell>
          <cell r="F4724" t="str">
            <v>PSM-ZM202512150004-0002</v>
          </cell>
          <cell r="G4724" t="str">
            <v>南京大学</v>
          </cell>
          <cell r="H4724" t="str">
            <v>IDT337</v>
          </cell>
          <cell r="I4724">
            <v>6</v>
          </cell>
          <cell r="J4724" t="str">
            <v>mRNA-T7</v>
          </cell>
          <cell r="K4724">
            <v>20.45</v>
          </cell>
          <cell r="L4724">
            <v>35</v>
          </cell>
          <cell r="M4724">
            <v>715.75</v>
          </cell>
          <cell r="N4724">
            <v>480</v>
          </cell>
        </row>
        <row r="4725">
          <cell r="D4725" t="str">
            <v>HGC-26020668</v>
          </cell>
          <cell r="E4725" t="str">
            <v>M3</v>
          </cell>
          <cell r="F4725" t="str">
            <v>PSM-ZM202512150004-0002</v>
          </cell>
          <cell r="G4725" t="str">
            <v>南京大学</v>
          </cell>
          <cell r="H4725" t="str">
            <v>IDT338</v>
          </cell>
          <cell r="I4725">
            <v>6</v>
          </cell>
          <cell r="J4725" t="str">
            <v>mRNA-T7</v>
          </cell>
          <cell r="K4725">
            <v>28.75</v>
          </cell>
          <cell r="L4725">
            <v>35</v>
          </cell>
          <cell r="M4725">
            <v>1006.25</v>
          </cell>
          <cell r="N4725">
            <v>480</v>
          </cell>
        </row>
        <row r="4726">
          <cell r="D4726" t="str">
            <v>HGC-26021049</v>
          </cell>
          <cell r="E4726" t="str">
            <v>A-1</v>
          </cell>
          <cell r="F4726" t="str">
            <v>PSM-ZM202602100008-0001</v>
          </cell>
          <cell r="G4726" t="str">
            <v>华东师范大学</v>
          </cell>
          <cell r="H4726" t="str">
            <v>IDT339</v>
          </cell>
          <cell r="I4726">
            <v>6</v>
          </cell>
          <cell r="J4726" t="str">
            <v>mRNA-T7</v>
          </cell>
          <cell r="K4726">
            <v>79.77</v>
          </cell>
          <cell r="L4726">
            <v>35</v>
          </cell>
          <cell r="M4726">
            <v>2791.95</v>
          </cell>
          <cell r="N4726">
            <v>480</v>
          </cell>
        </row>
        <row r="4727">
          <cell r="D4727" t="str">
            <v>HGC-26021050</v>
          </cell>
          <cell r="E4727" t="str">
            <v>A-2</v>
          </cell>
          <cell r="F4727" t="str">
            <v>PSM-ZM202602100008-0001</v>
          </cell>
          <cell r="G4727" t="str">
            <v>华东师范大学</v>
          </cell>
          <cell r="H4727" t="str">
            <v>IDT340</v>
          </cell>
          <cell r="I4727">
            <v>6</v>
          </cell>
          <cell r="J4727" t="str">
            <v>mRNA-T7</v>
          </cell>
          <cell r="K4727">
            <v>71.82</v>
          </cell>
          <cell r="L4727">
            <v>35</v>
          </cell>
          <cell r="M4727">
            <v>2513.7</v>
          </cell>
          <cell r="N4727">
            <v>480</v>
          </cell>
        </row>
        <row r="4728">
          <cell r="D4728" t="str">
            <v>HGC-26021051</v>
          </cell>
          <cell r="E4728" t="str">
            <v>A-3</v>
          </cell>
          <cell r="F4728" t="str">
            <v>PSM-ZM202602100008-0001</v>
          </cell>
          <cell r="G4728" t="str">
            <v>华东师范大学</v>
          </cell>
          <cell r="H4728" t="str">
            <v>IDT341</v>
          </cell>
          <cell r="I4728">
            <v>6</v>
          </cell>
          <cell r="J4728" t="str">
            <v>mRNA-T7</v>
          </cell>
          <cell r="K4728">
            <v>68.53</v>
          </cell>
          <cell r="L4728">
            <v>35</v>
          </cell>
          <cell r="M4728">
            <v>2398.55</v>
          </cell>
          <cell r="N4728">
            <v>480</v>
          </cell>
        </row>
        <row r="4729">
          <cell r="D4729" t="str">
            <v>HGC-26017854</v>
          </cell>
          <cell r="E4729" t="str">
            <v>N1</v>
          </cell>
          <cell r="F4729" t="str">
            <v>PSM-ZM202602020011-0001</v>
          </cell>
          <cell r="G4729" t="str">
            <v>中山大学肿瘤防治中心</v>
          </cell>
          <cell r="H4729" t="str">
            <v>IDT342</v>
          </cell>
          <cell r="I4729">
            <v>6</v>
          </cell>
          <cell r="J4729" t="str">
            <v>mRNA</v>
          </cell>
          <cell r="K4729">
            <v>9.51</v>
          </cell>
          <cell r="L4729">
            <v>35</v>
          </cell>
          <cell r="M4729">
            <v>332.85</v>
          </cell>
          <cell r="N4729">
            <v>480</v>
          </cell>
        </row>
        <row r="4730">
          <cell r="D4730" t="str">
            <v>HGC-26017855</v>
          </cell>
          <cell r="E4730" t="str">
            <v>N2</v>
          </cell>
          <cell r="F4730" t="str">
            <v>PSM-ZM202602020011-0001</v>
          </cell>
          <cell r="G4730" t="str">
            <v>中山大学肿瘤防治中心</v>
          </cell>
          <cell r="H4730" t="str">
            <v>IDT343</v>
          </cell>
          <cell r="I4730">
            <v>6</v>
          </cell>
          <cell r="J4730" t="str">
            <v>mRNA</v>
          </cell>
          <cell r="K4730">
            <v>16.34</v>
          </cell>
          <cell r="L4730">
            <v>35</v>
          </cell>
          <cell r="M4730">
            <v>571.9</v>
          </cell>
          <cell r="N4730">
            <v>480</v>
          </cell>
        </row>
        <row r="4731">
          <cell r="D4731" t="str">
            <v>HGC-26017856</v>
          </cell>
          <cell r="E4731" t="str">
            <v>N3</v>
          </cell>
          <cell r="F4731" t="str">
            <v>PSM-ZM202602020011-0001</v>
          </cell>
          <cell r="G4731" t="str">
            <v>中山大学肿瘤防治中心</v>
          </cell>
          <cell r="H4731" t="str">
            <v>IDT344</v>
          </cell>
          <cell r="I4731">
            <v>6</v>
          </cell>
          <cell r="J4731" t="str">
            <v>mRNA</v>
          </cell>
          <cell r="K4731">
            <v>5.99</v>
          </cell>
          <cell r="L4731">
            <v>35</v>
          </cell>
          <cell r="M4731">
            <v>209.65</v>
          </cell>
          <cell r="N4731">
            <v>480</v>
          </cell>
        </row>
        <row r="4732">
          <cell r="D4732" t="str">
            <v>HGC-26017857</v>
          </cell>
          <cell r="E4732" t="str">
            <v>N4</v>
          </cell>
          <cell r="F4732" t="str">
            <v>PSM-ZM202602020011-0001</v>
          </cell>
          <cell r="G4732" t="str">
            <v>中山大学肿瘤防治中心</v>
          </cell>
          <cell r="H4732" t="str">
            <v>IDT345</v>
          </cell>
          <cell r="I4732">
            <v>6</v>
          </cell>
          <cell r="J4732" t="str">
            <v>mRNA</v>
          </cell>
          <cell r="K4732">
            <v>4.33</v>
          </cell>
          <cell r="L4732">
            <v>20</v>
          </cell>
          <cell r="M4732">
            <v>86.6</v>
          </cell>
          <cell r="N4732">
            <v>480</v>
          </cell>
        </row>
        <row r="4733">
          <cell r="D4733" t="str">
            <v>HGC-26017858</v>
          </cell>
          <cell r="E4733" t="str">
            <v>N5</v>
          </cell>
          <cell r="F4733" t="str">
            <v>PSM-ZM202602020011-0001</v>
          </cell>
          <cell r="G4733" t="str">
            <v>中山大学肿瘤防治中心</v>
          </cell>
          <cell r="H4733" t="str">
            <v>IDT346</v>
          </cell>
          <cell r="I4733">
            <v>6</v>
          </cell>
          <cell r="J4733" t="str">
            <v>mRNA</v>
          </cell>
          <cell r="K4733">
            <v>4.1</v>
          </cell>
          <cell r="L4733">
            <v>21</v>
          </cell>
          <cell r="M4733">
            <v>86.1</v>
          </cell>
          <cell r="N4733">
            <v>480</v>
          </cell>
        </row>
        <row r="4734">
          <cell r="D4734" t="str">
            <v>HGC-26017859</v>
          </cell>
          <cell r="E4734" t="str">
            <v>N6</v>
          </cell>
          <cell r="F4734" t="str">
            <v>PSM-ZM202602020011-0001</v>
          </cell>
          <cell r="G4734" t="str">
            <v>中山大学肿瘤防治中心</v>
          </cell>
          <cell r="H4734" t="str">
            <v>IDT347</v>
          </cell>
          <cell r="I4734">
            <v>6</v>
          </cell>
          <cell r="J4734" t="str">
            <v>mRNA</v>
          </cell>
          <cell r="K4734">
            <v>6.24</v>
          </cell>
          <cell r="L4734">
            <v>22</v>
          </cell>
          <cell r="M4734">
            <v>137.28</v>
          </cell>
          <cell r="N4734">
            <v>480</v>
          </cell>
        </row>
        <row r="4735">
          <cell r="D4735" t="str">
            <v>HGC-26017860</v>
          </cell>
          <cell r="E4735" t="str">
            <v>N7</v>
          </cell>
          <cell r="F4735" t="str">
            <v>PSM-ZM202602020011-0001</v>
          </cell>
          <cell r="G4735" t="str">
            <v>中山大学肿瘤防治中心</v>
          </cell>
          <cell r="H4735" t="str">
            <v>IDT348</v>
          </cell>
          <cell r="I4735">
            <v>6</v>
          </cell>
          <cell r="J4735" t="str">
            <v>mRNA</v>
          </cell>
          <cell r="K4735">
            <v>5.61</v>
          </cell>
          <cell r="L4735">
            <v>23</v>
          </cell>
          <cell r="M4735">
            <v>129.03</v>
          </cell>
          <cell r="N4735">
            <v>480</v>
          </cell>
        </row>
        <row r="4736">
          <cell r="D4736" t="str">
            <v>HGC-26017861</v>
          </cell>
          <cell r="E4736" t="str">
            <v>N8</v>
          </cell>
          <cell r="F4736" t="str">
            <v>PSM-ZM202602020011-0001</v>
          </cell>
          <cell r="G4736" t="str">
            <v>中山大学肿瘤防治中心</v>
          </cell>
          <cell r="H4736" t="str">
            <v>IDT349</v>
          </cell>
          <cell r="I4736">
            <v>6</v>
          </cell>
          <cell r="J4736" t="str">
            <v>mRNA</v>
          </cell>
          <cell r="K4736">
            <v>5.13</v>
          </cell>
          <cell r="L4736">
            <v>24</v>
          </cell>
          <cell r="M4736">
            <v>123.12</v>
          </cell>
          <cell r="N4736">
            <v>480</v>
          </cell>
        </row>
        <row r="4737">
          <cell r="D4737" t="str">
            <v>HGC-26017862</v>
          </cell>
          <cell r="E4737" t="str">
            <v>TH1</v>
          </cell>
          <cell r="F4737" t="str">
            <v>PSM-ZM202602020011-0001</v>
          </cell>
          <cell r="G4737" t="str">
            <v>中山大学肿瘤防治中心</v>
          </cell>
          <cell r="H4737" t="str">
            <v>IDT350</v>
          </cell>
          <cell r="I4737">
            <v>6</v>
          </cell>
          <cell r="J4737" t="str">
            <v>mRNA</v>
          </cell>
          <cell r="K4737">
            <v>4.9</v>
          </cell>
          <cell r="L4737">
            <v>25</v>
          </cell>
          <cell r="M4737">
            <v>122.5</v>
          </cell>
          <cell r="N4737">
            <v>480</v>
          </cell>
        </row>
        <row r="4738">
          <cell r="D4738" t="str">
            <v>HGC-26017863</v>
          </cell>
          <cell r="E4738" t="str">
            <v>TH2</v>
          </cell>
          <cell r="F4738" t="str">
            <v>PSM-ZM202602020011-0001</v>
          </cell>
          <cell r="G4738" t="str">
            <v>中山大学肿瘤防治中心</v>
          </cell>
          <cell r="H4738" t="str">
            <v>IDT351</v>
          </cell>
          <cell r="I4738">
            <v>6</v>
          </cell>
          <cell r="J4738" t="str">
            <v>mRNA</v>
          </cell>
          <cell r="K4738">
            <v>1.52</v>
          </cell>
          <cell r="L4738">
            <v>26</v>
          </cell>
          <cell r="M4738">
            <v>39.52</v>
          </cell>
          <cell r="N4738">
            <v>480</v>
          </cell>
        </row>
        <row r="4739">
          <cell r="D4739" t="str">
            <v>HGC-26013049</v>
          </cell>
          <cell r="E4739" t="str">
            <v>PSD152PFC</v>
          </cell>
          <cell r="F4739" t="str">
            <v>PSM-ZM202601260003-0001</v>
          </cell>
          <cell r="G4739" t="str">
            <v>中国人民解放军联勤保障部队第九二一医院</v>
          </cell>
          <cell r="H4739" t="str">
            <v>IDT352</v>
          </cell>
          <cell r="I4739">
            <v>8</v>
          </cell>
          <cell r="J4739" t="str">
            <v>mRNA-T7</v>
          </cell>
          <cell r="K4739">
            <v>19.02</v>
          </cell>
          <cell r="L4739">
            <v>35</v>
          </cell>
          <cell r="M4739">
            <v>665.7</v>
          </cell>
          <cell r="N4739">
            <v>480</v>
          </cell>
        </row>
        <row r="4740">
          <cell r="D4740" t="str">
            <v>HGC-26013050</v>
          </cell>
          <cell r="E4740" t="str">
            <v>PSD155PFC</v>
          </cell>
          <cell r="F4740" t="str">
            <v>PSM-ZM202601260003-0001</v>
          </cell>
          <cell r="G4740" t="str">
            <v>中国人民解放军联勤保障部队第九二一医院</v>
          </cell>
          <cell r="H4740" t="str">
            <v>IDT353</v>
          </cell>
          <cell r="I4740">
            <v>8</v>
          </cell>
          <cell r="J4740" t="str">
            <v>mRNA-T7</v>
          </cell>
          <cell r="K4740">
            <v>12.39</v>
          </cell>
          <cell r="L4740">
            <v>35</v>
          </cell>
          <cell r="M4740">
            <v>433.65</v>
          </cell>
          <cell r="N4740">
            <v>480</v>
          </cell>
        </row>
        <row r="4741">
          <cell r="D4741" t="str">
            <v>HGC-26013051</v>
          </cell>
          <cell r="E4741" t="str">
            <v>PSD168PFC</v>
          </cell>
          <cell r="F4741" t="str">
            <v>PSM-ZM202601260003-0001</v>
          </cell>
          <cell r="G4741" t="str">
            <v>中国人民解放军联勤保障部队第九二一医院</v>
          </cell>
          <cell r="H4741" t="str">
            <v>IDT354</v>
          </cell>
          <cell r="I4741">
            <v>8</v>
          </cell>
          <cell r="J4741" t="str">
            <v>mRNA-T7</v>
          </cell>
          <cell r="K4741">
            <v>18.11</v>
          </cell>
          <cell r="L4741">
            <v>35</v>
          </cell>
          <cell r="M4741">
            <v>633.85</v>
          </cell>
          <cell r="N4741">
            <v>480</v>
          </cell>
        </row>
        <row r="4742">
          <cell r="D4742" t="str">
            <v>HGC-26013052</v>
          </cell>
          <cell r="E4742" t="str">
            <v>PSD153PFC</v>
          </cell>
          <cell r="F4742" t="str">
            <v>PSM-ZM202601260003-0001</v>
          </cell>
          <cell r="G4742" t="str">
            <v>中国人民解放军联勤保障部队第九二一医院</v>
          </cell>
          <cell r="H4742" t="str">
            <v>IDT355</v>
          </cell>
          <cell r="I4742">
            <v>8</v>
          </cell>
          <cell r="J4742" t="str">
            <v>mRNA-T7</v>
          </cell>
          <cell r="K4742">
            <v>36.59</v>
          </cell>
          <cell r="L4742">
            <v>35</v>
          </cell>
          <cell r="M4742">
            <v>1280.65</v>
          </cell>
          <cell r="N4742">
            <v>480</v>
          </cell>
        </row>
        <row r="4743">
          <cell r="D4743" t="str">
            <v>HGC-26013053</v>
          </cell>
          <cell r="E4743" t="str">
            <v>MSC156PFC</v>
          </cell>
          <cell r="F4743" t="str">
            <v>PSM-ZM202601260003-0001</v>
          </cell>
          <cell r="G4743" t="str">
            <v>中国人民解放军联勤保障部队第九二一医院</v>
          </cell>
          <cell r="H4743" t="str">
            <v>IDT356</v>
          </cell>
          <cell r="I4743">
            <v>8</v>
          </cell>
          <cell r="J4743" t="str">
            <v>mRNA-T7</v>
          </cell>
          <cell r="K4743">
            <v>21.4</v>
          </cell>
          <cell r="L4743">
            <v>35</v>
          </cell>
          <cell r="M4743">
            <v>749</v>
          </cell>
          <cell r="N4743">
            <v>480</v>
          </cell>
        </row>
        <row r="4744">
          <cell r="D4744" t="str">
            <v>HGC-26013054</v>
          </cell>
          <cell r="E4744" t="str">
            <v>MSC165PFC</v>
          </cell>
          <cell r="F4744" t="str">
            <v>PSM-ZM202601260003-0001</v>
          </cell>
          <cell r="G4744" t="str">
            <v>中国人民解放军联勤保障部队第九二一医院</v>
          </cell>
          <cell r="H4744" t="str">
            <v>IDT357</v>
          </cell>
          <cell r="I4744">
            <v>8</v>
          </cell>
          <cell r="J4744" t="str">
            <v>mRNA-T7</v>
          </cell>
          <cell r="K4744">
            <v>31.96</v>
          </cell>
          <cell r="L4744">
            <v>35</v>
          </cell>
          <cell r="M4744">
            <v>1118.6</v>
          </cell>
          <cell r="N4744">
            <v>480</v>
          </cell>
        </row>
        <row r="4745">
          <cell r="D4745" t="str">
            <v>HGC-26013055</v>
          </cell>
          <cell r="E4745" t="str">
            <v>MSC171PFC</v>
          </cell>
          <cell r="F4745" t="str">
            <v>PSM-ZM202601260003-0001</v>
          </cell>
          <cell r="G4745" t="str">
            <v>中国人民解放军联勤保障部队第九二一医院</v>
          </cell>
          <cell r="H4745" t="str">
            <v>IDT358</v>
          </cell>
          <cell r="I4745">
            <v>8</v>
          </cell>
          <cell r="J4745" t="str">
            <v>mRNA-T7</v>
          </cell>
          <cell r="K4745">
            <v>22.74</v>
          </cell>
          <cell r="L4745">
            <v>35</v>
          </cell>
          <cell r="M4745">
            <v>795.9</v>
          </cell>
          <cell r="N4745">
            <v>480</v>
          </cell>
        </row>
        <row r="4746">
          <cell r="D4746" t="str">
            <v>HGC-26013056</v>
          </cell>
          <cell r="E4746" t="str">
            <v>MSC172PFC</v>
          </cell>
          <cell r="F4746" t="str">
            <v>PSM-ZM202601260003-0001</v>
          </cell>
          <cell r="G4746" t="str">
            <v>中国人民解放军联勤保障部队第九二一医院</v>
          </cell>
          <cell r="H4746" t="str">
            <v>IDT359</v>
          </cell>
          <cell r="I4746">
            <v>8</v>
          </cell>
          <cell r="J4746" t="str">
            <v>mRNA-T7</v>
          </cell>
          <cell r="K4746">
            <v>17.42</v>
          </cell>
          <cell r="L4746">
            <v>35</v>
          </cell>
          <cell r="M4746">
            <v>609.7</v>
          </cell>
          <cell r="N4746">
            <v>480</v>
          </cell>
        </row>
        <row r="4747">
          <cell r="D4747" t="str">
            <v>HGC-26013057</v>
          </cell>
          <cell r="E4747" t="str">
            <v>PSD152NAC</v>
          </cell>
          <cell r="F4747" t="str">
            <v>PSM-ZM202601260003-0001</v>
          </cell>
          <cell r="G4747" t="str">
            <v>中国人民解放军联勤保障部队第九二一医院</v>
          </cell>
          <cell r="H4747" t="str">
            <v>IDT360</v>
          </cell>
          <cell r="I4747">
            <v>8</v>
          </cell>
          <cell r="J4747" t="str">
            <v>mRNA-T7</v>
          </cell>
          <cell r="K4747">
            <v>9.67</v>
          </cell>
          <cell r="L4747">
            <v>35</v>
          </cell>
          <cell r="M4747">
            <v>338.45</v>
          </cell>
          <cell r="N4747">
            <v>480</v>
          </cell>
        </row>
        <row r="4748">
          <cell r="D4748" t="str">
            <v>HGC-26013058</v>
          </cell>
          <cell r="E4748" t="str">
            <v>PSD155NAC</v>
          </cell>
          <cell r="F4748" t="str">
            <v>PSM-ZM202601260003-0001</v>
          </cell>
          <cell r="G4748" t="str">
            <v>中国人民解放军联勤保障部队第九二一医院</v>
          </cell>
          <cell r="H4748" t="str">
            <v>IDT361</v>
          </cell>
          <cell r="I4748">
            <v>8</v>
          </cell>
          <cell r="J4748" t="str">
            <v>mRNA-T7</v>
          </cell>
          <cell r="K4748">
            <v>26.81</v>
          </cell>
          <cell r="L4748">
            <v>35</v>
          </cell>
          <cell r="M4748">
            <v>938.35</v>
          </cell>
          <cell r="N4748">
            <v>480</v>
          </cell>
        </row>
        <row r="4749">
          <cell r="D4749" t="str">
            <v>HGC-26013059</v>
          </cell>
          <cell r="E4749" t="str">
            <v>PSD168NAC</v>
          </cell>
          <cell r="F4749" t="str">
            <v>PSM-ZM202601260003-0001</v>
          </cell>
          <cell r="G4749" t="str">
            <v>中国人民解放军联勤保障部队第九二一医院</v>
          </cell>
          <cell r="H4749" t="str">
            <v>IDT362</v>
          </cell>
          <cell r="I4749">
            <v>8</v>
          </cell>
          <cell r="J4749" t="str">
            <v>mRNA-T7</v>
          </cell>
          <cell r="K4749">
            <v>22.21</v>
          </cell>
          <cell r="L4749">
            <v>35</v>
          </cell>
          <cell r="M4749">
            <v>777.35</v>
          </cell>
          <cell r="N4749">
            <v>480</v>
          </cell>
        </row>
        <row r="4750">
          <cell r="D4750" t="str">
            <v>HGC-26013060</v>
          </cell>
          <cell r="E4750" t="str">
            <v>PSD153NAC</v>
          </cell>
          <cell r="F4750" t="str">
            <v>PSM-ZM202601260003-0001</v>
          </cell>
          <cell r="G4750" t="str">
            <v>中国人民解放军联勤保障部队第九二一医院</v>
          </cell>
          <cell r="H4750" t="str">
            <v>IDT363</v>
          </cell>
          <cell r="I4750">
            <v>8</v>
          </cell>
          <cell r="J4750" t="str">
            <v>mRNA-T7</v>
          </cell>
          <cell r="K4750">
            <v>16.19</v>
          </cell>
          <cell r="L4750">
            <v>35</v>
          </cell>
          <cell r="M4750">
            <v>566.65</v>
          </cell>
          <cell r="N4750">
            <v>480</v>
          </cell>
        </row>
        <row r="4751">
          <cell r="D4751" t="str">
            <v>HGC-26013061</v>
          </cell>
          <cell r="E4751" t="str">
            <v>MSC156NAC</v>
          </cell>
          <cell r="F4751" t="str">
            <v>PSM-ZM202601260003-0001</v>
          </cell>
          <cell r="G4751" t="str">
            <v>中国人民解放军联勤保障部队第九二一医院</v>
          </cell>
          <cell r="H4751" t="str">
            <v>IDT364</v>
          </cell>
          <cell r="I4751">
            <v>8</v>
          </cell>
          <cell r="J4751" t="str">
            <v>mRNA-T7</v>
          </cell>
          <cell r="K4751">
            <v>16.09</v>
          </cell>
          <cell r="L4751">
            <v>35</v>
          </cell>
          <cell r="M4751">
            <v>563.15</v>
          </cell>
          <cell r="N4751">
            <v>480</v>
          </cell>
        </row>
        <row r="4752">
          <cell r="D4752" t="str">
            <v>HGC-26013062</v>
          </cell>
          <cell r="E4752" t="str">
            <v>MSC165NAC</v>
          </cell>
          <cell r="F4752" t="str">
            <v>PSM-ZM202601260003-0001</v>
          </cell>
          <cell r="G4752" t="str">
            <v>中国人民解放军联勤保障部队第九二一医院</v>
          </cell>
          <cell r="H4752" t="str">
            <v>IDT365</v>
          </cell>
          <cell r="I4752">
            <v>8</v>
          </cell>
          <cell r="J4752" t="str">
            <v>mRNA-T7</v>
          </cell>
          <cell r="K4752">
            <v>12.96</v>
          </cell>
          <cell r="L4752">
            <v>35</v>
          </cell>
          <cell r="M4752">
            <v>453.6</v>
          </cell>
          <cell r="N4752">
            <v>480</v>
          </cell>
        </row>
        <row r="4753">
          <cell r="D4753" t="str">
            <v>HGC-26013063</v>
          </cell>
          <cell r="E4753" t="str">
            <v>MSC171NAC</v>
          </cell>
          <cell r="F4753" t="str">
            <v>PSM-ZM202601260003-0001</v>
          </cell>
          <cell r="G4753" t="str">
            <v>中国人民解放军联勤保障部队第九二一医院</v>
          </cell>
          <cell r="H4753" t="str">
            <v>IDT366</v>
          </cell>
          <cell r="I4753">
            <v>8</v>
          </cell>
          <cell r="J4753" t="str">
            <v>mRNA-T7</v>
          </cell>
          <cell r="K4753">
            <v>23.23</v>
          </cell>
          <cell r="L4753">
            <v>35</v>
          </cell>
          <cell r="M4753">
            <v>813.05</v>
          </cell>
          <cell r="N4753">
            <v>480</v>
          </cell>
        </row>
        <row r="4754">
          <cell r="D4754" t="str">
            <v>HGC-26013064</v>
          </cell>
          <cell r="E4754" t="str">
            <v>MSC172NAC</v>
          </cell>
          <cell r="F4754" t="str">
            <v>PSM-ZM202601260003-0001</v>
          </cell>
          <cell r="G4754" t="str">
            <v>中国人民解放军联勤保障部队第九二一医院</v>
          </cell>
          <cell r="H4754" t="str">
            <v>IDT367</v>
          </cell>
          <cell r="I4754">
            <v>8</v>
          </cell>
          <cell r="J4754" t="str">
            <v>mRNA-T7</v>
          </cell>
          <cell r="K4754">
            <v>18.78</v>
          </cell>
          <cell r="L4754">
            <v>35</v>
          </cell>
          <cell r="M4754">
            <v>657.3</v>
          </cell>
          <cell r="N4754">
            <v>480</v>
          </cell>
        </row>
        <row r="4755">
          <cell r="D4755" t="str">
            <v>HGC-26013065</v>
          </cell>
          <cell r="E4755" t="str">
            <v>PSD152haima</v>
          </cell>
          <cell r="F4755" t="str">
            <v>PSM-ZM202601260003-0001</v>
          </cell>
          <cell r="G4755" t="str">
            <v>中国人民解放军联勤保障部队第九二一医院</v>
          </cell>
          <cell r="H4755" t="str">
            <v>IDT368</v>
          </cell>
          <cell r="I4755">
            <v>8</v>
          </cell>
          <cell r="J4755" t="str">
            <v>mRNA-T7</v>
          </cell>
          <cell r="K4755">
            <v>19.87</v>
          </cell>
          <cell r="L4755">
            <v>35</v>
          </cell>
          <cell r="M4755">
            <v>695.45</v>
          </cell>
          <cell r="N4755">
            <v>480</v>
          </cell>
        </row>
        <row r="4756">
          <cell r="D4756" t="str">
            <v>HGC-26013066</v>
          </cell>
          <cell r="E4756" t="str">
            <v>PSD155haima</v>
          </cell>
          <cell r="F4756" t="str">
            <v>PSM-ZM202601260003-0001</v>
          </cell>
          <cell r="G4756" t="str">
            <v>中国人民解放军联勤保障部队第九二一医院</v>
          </cell>
          <cell r="H4756" t="str">
            <v>IDT369</v>
          </cell>
          <cell r="I4756">
            <v>8</v>
          </cell>
          <cell r="J4756" t="str">
            <v>mRNA-T7</v>
          </cell>
          <cell r="K4756">
            <v>36.57</v>
          </cell>
          <cell r="L4756">
            <v>35</v>
          </cell>
          <cell r="M4756">
            <v>1279.95</v>
          </cell>
          <cell r="N4756">
            <v>480</v>
          </cell>
        </row>
        <row r="4757">
          <cell r="D4757" t="str">
            <v>HGC-26013067</v>
          </cell>
          <cell r="E4757" t="str">
            <v>PSD168haima</v>
          </cell>
          <cell r="F4757" t="str">
            <v>PSM-ZM202601260003-0001</v>
          </cell>
          <cell r="G4757" t="str">
            <v>中国人民解放军联勤保障部队第九二一医院</v>
          </cell>
          <cell r="H4757" t="str">
            <v>IDT370</v>
          </cell>
          <cell r="I4757">
            <v>8</v>
          </cell>
          <cell r="J4757" t="str">
            <v>mRNA-T7</v>
          </cell>
          <cell r="K4757">
            <v>28.51</v>
          </cell>
          <cell r="L4757">
            <v>35</v>
          </cell>
          <cell r="M4757">
            <v>997.85</v>
          </cell>
          <cell r="N4757">
            <v>480</v>
          </cell>
        </row>
        <row r="4758">
          <cell r="D4758" t="str">
            <v>HGC-26013068</v>
          </cell>
          <cell r="E4758" t="str">
            <v>PSD153haima</v>
          </cell>
          <cell r="F4758" t="str">
            <v>PSM-ZM202601260003-0001</v>
          </cell>
          <cell r="G4758" t="str">
            <v>中国人民解放军联勤保障部队第九二一医院</v>
          </cell>
          <cell r="H4758" t="str">
            <v>IDT371</v>
          </cell>
          <cell r="I4758">
            <v>8</v>
          </cell>
          <cell r="J4758" t="str">
            <v>mRNA-T7</v>
          </cell>
          <cell r="K4758">
            <v>18.21</v>
          </cell>
          <cell r="L4758">
            <v>35</v>
          </cell>
          <cell r="M4758">
            <v>637.35</v>
          </cell>
          <cell r="N4758">
            <v>480</v>
          </cell>
        </row>
        <row r="4759">
          <cell r="D4759" t="str">
            <v>HGC-26013069</v>
          </cell>
          <cell r="E4759" t="str">
            <v>MSC156haima</v>
          </cell>
          <cell r="F4759" t="str">
            <v>PSM-ZM202601260003-0001</v>
          </cell>
          <cell r="G4759" t="str">
            <v>中国人民解放军联勤保障部队第九二一医院</v>
          </cell>
          <cell r="H4759" t="str">
            <v>IDT372</v>
          </cell>
          <cell r="I4759">
            <v>8</v>
          </cell>
          <cell r="J4759" t="str">
            <v>mRNA-T7</v>
          </cell>
          <cell r="K4759">
            <v>42.46</v>
          </cell>
          <cell r="L4759">
            <v>35</v>
          </cell>
          <cell r="M4759">
            <v>1486.1</v>
          </cell>
          <cell r="N4759">
            <v>480</v>
          </cell>
        </row>
        <row r="4760">
          <cell r="D4760" t="str">
            <v>HGC-26013070</v>
          </cell>
          <cell r="E4760" t="str">
            <v>MSC165haima</v>
          </cell>
          <cell r="F4760" t="str">
            <v>PSM-ZM202601260003-0001</v>
          </cell>
          <cell r="G4760" t="str">
            <v>中国人民解放军联勤保障部队第九二一医院</v>
          </cell>
          <cell r="H4760" t="str">
            <v>IDT373</v>
          </cell>
          <cell r="I4760">
            <v>8</v>
          </cell>
          <cell r="J4760" t="str">
            <v>mRNA-T7</v>
          </cell>
          <cell r="K4760">
            <v>19.65</v>
          </cell>
          <cell r="L4760">
            <v>35</v>
          </cell>
          <cell r="M4760">
            <v>687.75</v>
          </cell>
          <cell r="N4760">
            <v>480</v>
          </cell>
        </row>
        <row r="4761">
          <cell r="D4761" t="str">
            <v>HGC-26013071</v>
          </cell>
          <cell r="E4761" t="str">
            <v>MSC171haima</v>
          </cell>
          <cell r="F4761" t="str">
            <v>PSM-ZM202601260003-0001</v>
          </cell>
          <cell r="G4761" t="str">
            <v>中国人民解放军联勤保障部队第九二一医院</v>
          </cell>
          <cell r="H4761" t="str">
            <v>IDT374</v>
          </cell>
          <cell r="I4761">
            <v>8</v>
          </cell>
          <cell r="J4761" t="str">
            <v>mRNA-T7</v>
          </cell>
          <cell r="K4761">
            <v>22.68</v>
          </cell>
          <cell r="L4761">
            <v>35</v>
          </cell>
          <cell r="M4761">
            <v>793.8</v>
          </cell>
          <cell r="N4761">
            <v>480</v>
          </cell>
        </row>
        <row r="4762">
          <cell r="D4762" t="str">
            <v>HGC-26013072</v>
          </cell>
          <cell r="E4762" t="str">
            <v>MSC172haima</v>
          </cell>
          <cell r="F4762" t="str">
            <v>PSM-ZM202601260003-0001</v>
          </cell>
          <cell r="G4762" t="str">
            <v>中国人民解放军联勤保障部队第九二一医院</v>
          </cell>
          <cell r="H4762" t="str">
            <v>IDT375</v>
          </cell>
          <cell r="I4762">
            <v>8</v>
          </cell>
          <cell r="J4762" t="str">
            <v>mRNA-T7</v>
          </cell>
          <cell r="K4762">
            <v>19.84</v>
          </cell>
          <cell r="L4762">
            <v>35</v>
          </cell>
          <cell r="M4762">
            <v>694.4</v>
          </cell>
          <cell r="N4762">
            <v>480</v>
          </cell>
        </row>
        <row r="4763">
          <cell r="D4763" t="str">
            <v>HGC-26013073</v>
          </cell>
          <cell r="E4763" t="str">
            <v>PSD152xingren</v>
          </cell>
          <cell r="F4763" t="str">
            <v>PSM-ZM202601260003-0001</v>
          </cell>
          <cell r="G4763" t="str">
            <v>中国人民解放军联勤保障部队第九二一医院</v>
          </cell>
          <cell r="H4763" t="str">
            <v>IDT376</v>
          </cell>
          <cell r="I4763">
            <v>8</v>
          </cell>
          <cell r="J4763" t="str">
            <v>mRNA-T7</v>
          </cell>
          <cell r="K4763">
            <v>21.03</v>
          </cell>
          <cell r="L4763">
            <v>35</v>
          </cell>
          <cell r="M4763">
            <v>736.05</v>
          </cell>
          <cell r="N4763">
            <v>480</v>
          </cell>
        </row>
        <row r="4764">
          <cell r="D4764" t="str">
            <v>HGC-26013074</v>
          </cell>
          <cell r="E4764" t="str">
            <v>PSD155xingren</v>
          </cell>
          <cell r="F4764" t="str">
            <v>PSM-ZM202601260003-0001</v>
          </cell>
          <cell r="G4764" t="str">
            <v>中国人民解放军联勤保障部队第九二一医院</v>
          </cell>
          <cell r="H4764" t="str">
            <v>IDT377</v>
          </cell>
          <cell r="I4764">
            <v>8</v>
          </cell>
          <cell r="J4764" t="str">
            <v>mRNA-T7</v>
          </cell>
          <cell r="K4764">
            <v>16.24</v>
          </cell>
          <cell r="L4764">
            <v>35</v>
          </cell>
          <cell r="M4764">
            <v>568.4</v>
          </cell>
          <cell r="N4764">
            <v>480</v>
          </cell>
        </row>
        <row r="4765">
          <cell r="D4765" t="str">
            <v>HGC-26013075</v>
          </cell>
          <cell r="E4765" t="str">
            <v>PSD168xingren</v>
          </cell>
          <cell r="F4765" t="str">
            <v>PSM-ZM202601260003-0001</v>
          </cell>
          <cell r="G4765" t="str">
            <v>中国人民解放军联勤保障部队第九二一医院</v>
          </cell>
          <cell r="H4765" t="str">
            <v>IDT378</v>
          </cell>
          <cell r="I4765">
            <v>8</v>
          </cell>
          <cell r="J4765" t="str">
            <v>mRNA-T7</v>
          </cell>
          <cell r="K4765">
            <v>13.84</v>
          </cell>
          <cell r="L4765">
            <v>35</v>
          </cell>
          <cell r="M4765">
            <v>484.4</v>
          </cell>
          <cell r="N4765">
            <v>480</v>
          </cell>
        </row>
        <row r="4766">
          <cell r="D4766" t="str">
            <v>HGC-26013076</v>
          </cell>
          <cell r="E4766" t="str">
            <v>PSD153xingren</v>
          </cell>
          <cell r="F4766" t="str">
            <v>PSM-ZM202601260003-0001</v>
          </cell>
          <cell r="G4766" t="str">
            <v>中国人民解放军联勤保障部队第九二一医院</v>
          </cell>
          <cell r="H4766" t="str">
            <v>IDT379</v>
          </cell>
          <cell r="I4766">
            <v>8</v>
          </cell>
          <cell r="J4766" t="str">
            <v>mRNA-T7</v>
          </cell>
          <cell r="K4766">
            <v>8.57</v>
          </cell>
          <cell r="L4766">
            <v>35</v>
          </cell>
          <cell r="M4766">
            <v>299.95</v>
          </cell>
          <cell r="N4766">
            <v>480</v>
          </cell>
        </row>
        <row r="4767">
          <cell r="D4767" t="str">
            <v>HGC-26013077</v>
          </cell>
          <cell r="E4767" t="str">
            <v>MSC156xingren</v>
          </cell>
          <cell r="F4767" t="str">
            <v>PSM-ZM202601260003-0001</v>
          </cell>
          <cell r="G4767" t="str">
            <v>中国人民解放军联勤保障部队第九二一医院</v>
          </cell>
          <cell r="H4767" t="str">
            <v>IDT380</v>
          </cell>
          <cell r="I4767">
            <v>8</v>
          </cell>
          <cell r="J4767" t="str">
            <v>mRNA-T7</v>
          </cell>
          <cell r="K4767">
            <v>10.7</v>
          </cell>
          <cell r="L4767">
            <v>35</v>
          </cell>
          <cell r="M4767">
            <v>374.5</v>
          </cell>
          <cell r="N4767">
            <v>480</v>
          </cell>
        </row>
        <row r="4768">
          <cell r="D4768" t="str">
            <v>HGC-26013078</v>
          </cell>
          <cell r="E4768" t="str">
            <v>MSC165xingren</v>
          </cell>
          <cell r="F4768" t="str">
            <v>PSM-ZM202601260003-0001</v>
          </cell>
          <cell r="G4768" t="str">
            <v>中国人民解放军联勤保障部队第九二一医院</v>
          </cell>
          <cell r="H4768" t="str">
            <v>IDT381</v>
          </cell>
          <cell r="I4768">
            <v>8</v>
          </cell>
          <cell r="J4768" t="str">
            <v>mRNA-T7</v>
          </cell>
          <cell r="K4768">
            <v>19.51</v>
          </cell>
          <cell r="L4768">
            <v>35</v>
          </cell>
          <cell r="M4768">
            <v>682.85</v>
          </cell>
          <cell r="N4768">
            <v>480</v>
          </cell>
        </row>
        <row r="4769">
          <cell r="D4769" t="str">
            <v>HGC-26013079</v>
          </cell>
          <cell r="E4769" t="str">
            <v>MSC171xingren</v>
          </cell>
          <cell r="F4769" t="str">
            <v>PSM-ZM202601260003-0001</v>
          </cell>
          <cell r="G4769" t="str">
            <v>中国人民解放军联勤保障部队第九二一医院</v>
          </cell>
          <cell r="H4769" t="str">
            <v>IDT382</v>
          </cell>
          <cell r="I4769">
            <v>8</v>
          </cell>
          <cell r="J4769" t="str">
            <v>mRNA-T7</v>
          </cell>
          <cell r="K4769">
            <v>11.31</v>
          </cell>
          <cell r="L4769">
            <v>35</v>
          </cell>
          <cell r="M4769">
            <v>395.85</v>
          </cell>
          <cell r="N4769">
            <v>480</v>
          </cell>
        </row>
        <row r="4770">
          <cell r="D4770" t="str">
            <v>HGC-26013080</v>
          </cell>
          <cell r="E4770" t="str">
            <v>MSC172xingren</v>
          </cell>
          <cell r="F4770" t="str">
            <v>PSM-ZM202601260003-0001</v>
          </cell>
          <cell r="G4770" t="str">
            <v>中国人民解放军联勤保障部队第九二一医院</v>
          </cell>
          <cell r="H4770" t="str">
            <v>IDT383</v>
          </cell>
          <cell r="I4770">
            <v>8</v>
          </cell>
          <cell r="J4770" t="str">
            <v>mRNA-T7</v>
          </cell>
          <cell r="K4770">
            <v>9.89</v>
          </cell>
          <cell r="L4770">
            <v>35</v>
          </cell>
          <cell r="M4770">
            <v>346.15</v>
          </cell>
          <cell r="N4770">
            <v>480</v>
          </cell>
        </row>
        <row r="4771">
          <cell r="D4771" t="str">
            <v>HGC-25158138</v>
          </cell>
          <cell r="E4771" t="str">
            <v>2965</v>
          </cell>
          <cell r="F4771" t="str">
            <v>PSM-ZM202509170003-0003</v>
          </cell>
        </row>
        <row r="4771">
          <cell r="H4771" t="str">
            <v>MGI1~4</v>
          </cell>
          <cell r="I4771" t="str">
            <v>2.5G</v>
          </cell>
          <cell r="J4771" t="str">
            <v>CDNA</v>
          </cell>
          <cell r="K4771">
            <v>43.6</v>
          </cell>
          <cell r="L4771">
            <v>40</v>
          </cell>
          <cell r="M4771">
            <v>1744</v>
          </cell>
          <cell r="N4771">
            <v>340</v>
          </cell>
        </row>
        <row r="4772">
          <cell r="D4772" t="str">
            <v>HGC-26020702</v>
          </cell>
          <cell r="E4772" t="str">
            <v>Input_1</v>
          </cell>
          <cell r="F4772" t="str">
            <v>PSM-ZM202602060022-0001</v>
          </cell>
          <cell r="G4772" t="str">
            <v>昆明医科大学第一附属医院（云南省皮肤病医院）</v>
          </cell>
          <cell r="H4772" t="str">
            <v>IDT379</v>
          </cell>
          <cell r="I4772">
            <v>6</v>
          </cell>
          <cell r="J4772" t="str">
            <v>chip-seq</v>
          </cell>
          <cell r="K4772">
            <v>15.23</v>
          </cell>
          <cell r="L4772">
            <v>18</v>
          </cell>
          <cell r="M4772">
            <v>274.14</v>
          </cell>
          <cell r="N4772">
            <v>450</v>
          </cell>
        </row>
        <row r="4773">
          <cell r="D4773" t="str">
            <v>HGC-26020703</v>
          </cell>
          <cell r="E4773" t="str">
            <v>Input_2</v>
          </cell>
          <cell r="F4773" t="str">
            <v>PSM-ZM202602060022-0001</v>
          </cell>
          <cell r="G4773" t="str">
            <v>昆明医科大学第一附属医院（云南省皮肤病医院）</v>
          </cell>
          <cell r="H4773" t="str">
            <v>IDT380</v>
          </cell>
          <cell r="I4773">
            <v>6</v>
          </cell>
          <cell r="J4773" t="str">
            <v>chip-seq</v>
          </cell>
          <cell r="K4773">
            <v>11.09</v>
          </cell>
          <cell r="L4773">
            <v>18</v>
          </cell>
          <cell r="M4773">
            <v>199.62</v>
          </cell>
          <cell r="N4773">
            <v>450</v>
          </cell>
        </row>
        <row r="4774">
          <cell r="D4774" t="str">
            <v>HGC-26020704</v>
          </cell>
          <cell r="E4774" t="str">
            <v>Control_1</v>
          </cell>
          <cell r="F4774" t="str">
            <v>PSM-ZM202602060022-0001</v>
          </cell>
          <cell r="G4774" t="str">
            <v>昆明医科大学第一附属医院（云南省皮肤病医院）</v>
          </cell>
          <cell r="H4774" t="str">
            <v>IDT381</v>
          </cell>
          <cell r="I4774">
            <v>6</v>
          </cell>
          <cell r="J4774" t="str">
            <v>chip-seq</v>
          </cell>
          <cell r="K4774">
            <v>7.762</v>
          </cell>
          <cell r="L4774">
            <v>18</v>
          </cell>
          <cell r="M4774">
            <v>139.716</v>
          </cell>
          <cell r="N4774">
            <v>450</v>
          </cell>
        </row>
        <row r="4775">
          <cell r="D4775" t="str">
            <v>HGC-26020705</v>
          </cell>
          <cell r="E4775" t="str">
            <v>Control_2</v>
          </cell>
          <cell r="F4775" t="str">
            <v>PSM-ZM202602060022-0001</v>
          </cell>
          <cell r="G4775" t="str">
            <v>昆明医科大学第一附属医院（云南省皮肤病医院）</v>
          </cell>
          <cell r="H4775" t="str">
            <v>IDT382</v>
          </cell>
          <cell r="I4775">
            <v>6</v>
          </cell>
          <cell r="J4775" t="str">
            <v>chip-seq</v>
          </cell>
          <cell r="K4775">
            <v>13.22</v>
          </cell>
          <cell r="L4775">
            <v>18</v>
          </cell>
          <cell r="M4775">
            <v>237.96</v>
          </cell>
          <cell r="N4775">
            <v>450</v>
          </cell>
        </row>
        <row r="4776">
          <cell r="D4776" t="str">
            <v>HGC-26020706</v>
          </cell>
          <cell r="E4776" t="str">
            <v>Treatment_1</v>
          </cell>
          <cell r="F4776" t="str">
            <v>PSM-ZM202602060022-0001</v>
          </cell>
          <cell r="G4776" t="str">
            <v>昆明医科大学第一附属医院（云南省皮肤病医院）</v>
          </cell>
          <cell r="H4776" t="str">
            <v>IDT383</v>
          </cell>
          <cell r="I4776">
            <v>6</v>
          </cell>
          <cell r="J4776" t="str">
            <v>chip-seq</v>
          </cell>
          <cell r="K4776">
            <v>17.83</v>
          </cell>
          <cell r="L4776">
            <v>18</v>
          </cell>
          <cell r="M4776">
            <v>320.94</v>
          </cell>
          <cell r="N4776">
            <v>450</v>
          </cell>
        </row>
        <row r="4777">
          <cell r="D4777" t="str">
            <v>HGC-26020707</v>
          </cell>
          <cell r="E4777" t="str">
            <v>Treatment_2</v>
          </cell>
          <cell r="F4777" t="str">
            <v>PSM-ZM202602060022-0001</v>
          </cell>
          <cell r="G4777" t="str">
            <v>昆明医科大学第一附属医院（云南省皮肤病医院）</v>
          </cell>
          <cell r="H4777" t="str">
            <v>IDT384</v>
          </cell>
          <cell r="I4777">
            <v>6</v>
          </cell>
          <cell r="J4777" t="str">
            <v>chip-seq</v>
          </cell>
          <cell r="K4777">
            <v>13.39</v>
          </cell>
          <cell r="L4777">
            <v>18</v>
          </cell>
          <cell r="M4777">
            <v>241.02</v>
          </cell>
          <cell r="N4777">
            <v>450</v>
          </cell>
        </row>
        <row r="4778">
          <cell r="D4778" t="str">
            <v>20260225R-P1-234</v>
          </cell>
          <cell r="E4778" t="str">
            <v>20260225R-P1-234</v>
          </cell>
        </row>
        <row r="4778">
          <cell r="I4778">
            <v>234</v>
          </cell>
          <cell r="J4778" t="str">
            <v>mRNA</v>
          </cell>
          <cell r="K4778">
            <v>28.2</v>
          </cell>
          <cell r="L4778">
            <v>70</v>
          </cell>
          <cell r="M4778">
            <v>1974</v>
          </cell>
          <cell r="N4778">
            <v>490</v>
          </cell>
        </row>
        <row r="4779">
          <cell r="D4779" t="str">
            <v>20260225R-P2-186</v>
          </cell>
          <cell r="E4779" t="str">
            <v>20260225R-P2-186</v>
          </cell>
        </row>
        <row r="4779">
          <cell r="I4779">
            <v>186</v>
          </cell>
          <cell r="J4779" t="str">
            <v>mRNA-T7</v>
          </cell>
          <cell r="K4779">
            <v>26.3</v>
          </cell>
          <cell r="L4779">
            <v>60</v>
          </cell>
          <cell r="M4779">
            <v>1578</v>
          </cell>
          <cell r="N4779">
            <v>493</v>
          </cell>
        </row>
        <row r="4780">
          <cell r="D4780" t="str">
            <v>20260225R-P3-156</v>
          </cell>
          <cell r="E4780" t="str">
            <v>20260225R-P3-156</v>
          </cell>
        </row>
        <row r="4780">
          <cell r="I4780">
            <v>156</v>
          </cell>
          <cell r="J4780" t="str">
            <v>mRNA-T7</v>
          </cell>
          <cell r="K4780">
            <v>46.24</v>
          </cell>
          <cell r="L4780">
            <v>55</v>
          </cell>
          <cell r="M4780">
            <v>2543.2</v>
          </cell>
          <cell r="N4780">
            <v>485</v>
          </cell>
        </row>
        <row r="4781">
          <cell r="D4781" t="str">
            <v>HGC-26020784</v>
          </cell>
          <cell r="E4781" t="str">
            <v>ctrl1</v>
          </cell>
          <cell r="F4781" t="str">
            <v>PSM-ZM202602070005-0003</v>
          </cell>
          <cell r="G4781" t="str">
            <v>深圳市中医院</v>
          </cell>
          <cell r="H4781" t="str">
            <v>IDT289</v>
          </cell>
          <cell r="I4781">
            <v>6</v>
          </cell>
          <cell r="J4781" t="str">
            <v>mRNA</v>
          </cell>
          <cell r="K4781">
            <v>38.76</v>
          </cell>
          <cell r="L4781">
            <v>35</v>
          </cell>
          <cell r="M4781">
            <v>1356.6</v>
          </cell>
          <cell r="N4781">
            <v>490</v>
          </cell>
        </row>
        <row r="4782">
          <cell r="D4782" t="str">
            <v>HGC-26020785</v>
          </cell>
          <cell r="E4782" t="str">
            <v>ctrl2</v>
          </cell>
          <cell r="F4782" t="str">
            <v>PSM-ZM202602070005-0003</v>
          </cell>
          <cell r="G4782" t="str">
            <v>深圳市中医院</v>
          </cell>
          <cell r="H4782" t="str">
            <v>IDT290</v>
          </cell>
          <cell r="I4782">
            <v>6</v>
          </cell>
          <cell r="J4782" t="str">
            <v>mRNA</v>
          </cell>
          <cell r="K4782">
            <v>27.97</v>
          </cell>
          <cell r="L4782">
            <v>35</v>
          </cell>
          <cell r="M4782">
            <v>978.95</v>
          </cell>
          <cell r="N4782">
            <v>490</v>
          </cell>
        </row>
        <row r="4783">
          <cell r="D4783" t="str">
            <v>HGC-26020786</v>
          </cell>
          <cell r="E4783" t="str">
            <v>ctrl3</v>
          </cell>
          <cell r="F4783" t="str">
            <v>PSM-ZM202602070005-0003</v>
          </cell>
          <cell r="G4783" t="str">
            <v>深圳市中医院</v>
          </cell>
          <cell r="H4783" t="str">
            <v>IDT291</v>
          </cell>
          <cell r="I4783">
            <v>6</v>
          </cell>
          <cell r="J4783" t="str">
            <v>mRNA</v>
          </cell>
          <cell r="K4783">
            <v>26.51</v>
          </cell>
          <cell r="L4783">
            <v>35</v>
          </cell>
          <cell r="M4783">
            <v>927.85</v>
          </cell>
          <cell r="N4783">
            <v>490</v>
          </cell>
        </row>
        <row r="4784">
          <cell r="D4784" t="str">
            <v>HGC-26020787</v>
          </cell>
          <cell r="E4784" t="str">
            <v>C-1 D1</v>
          </cell>
          <cell r="F4784" t="str">
            <v>PSM-ZM202602070005-0003</v>
          </cell>
          <cell r="G4784" t="str">
            <v>深圳市中医院</v>
          </cell>
          <cell r="H4784" t="str">
            <v>IDT292</v>
          </cell>
          <cell r="I4784">
            <v>6</v>
          </cell>
          <cell r="J4784" t="str">
            <v>mRNA</v>
          </cell>
          <cell r="K4784">
            <v>30.45</v>
          </cell>
          <cell r="L4784">
            <v>35</v>
          </cell>
          <cell r="M4784">
            <v>1065.75</v>
          </cell>
          <cell r="N4784">
            <v>490</v>
          </cell>
        </row>
        <row r="4785">
          <cell r="D4785" t="str">
            <v>HGC-26020788</v>
          </cell>
          <cell r="E4785" t="str">
            <v>C-2 D1</v>
          </cell>
          <cell r="F4785" t="str">
            <v>PSM-ZM202602070005-0003</v>
          </cell>
          <cell r="G4785" t="str">
            <v>深圳市中医院</v>
          </cell>
          <cell r="H4785" t="str">
            <v>IDT293</v>
          </cell>
          <cell r="I4785">
            <v>6</v>
          </cell>
          <cell r="J4785" t="str">
            <v>mRNA</v>
          </cell>
          <cell r="K4785">
            <v>13.14</v>
          </cell>
          <cell r="L4785">
            <v>35</v>
          </cell>
          <cell r="M4785">
            <v>459.9</v>
          </cell>
          <cell r="N4785">
            <v>490</v>
          </cell>
        </row>
        <row r="4786">
          <cell r="D4786" t="str">
            <v>HGC-26020789</v>
          </cell>
          <cell r="E4786" t="str">
            <v>C-3 D1</v>
          </cell>
          <cell r="F4786" t="str">
            <v>PSM-ZM202602070005-0003</v>
          </cell>
          <cell r="G4786" t="str">
            <v>深圳市中医院</v>
          </cell>
          <cell r="H4786" t="str">
            <v>IDT294</v>
          </cell>
          <cell r="I4786">
            <v>6</v>
          </cell>
          <cell r="J4786" t="str">
            <v>mRNA</v>
          </cell>
          <cell r="K4786">
            <v>25.32</v>
          </cell>
          <cell r="L4786">
            <v>35</v>
          </cell>
          <cell r="M4786">
            <v>886.2</v>
          </cell>
          <cell r="N4786">
            <v>490</v>
          </cell>
        </row>
        <row r="4787">
          <cell r="D4787" t="str">
            <v>HGC-26020790</v>
          </cell>
          <cell r="E4787" t="str">
            <v>C-4 D4</v>
          </cell>
          <cell r="F4787" t="str">
            <v>PSM-ZM202602070005-0003</v>
          </cell>
          <cell r="G4787" t="str">
            <v>深圳市中医院</v>
          </cell>
          <cell r="H4787" t="str">
            <v>IDT295</v>
          </cell>
          <cell r="I4787">
            <v>6</v>
          </cell>
          <cell r="J4787" t="str">
            <v>mRNA</v>
          </cell>
          <cell r="K4787">
            <v>18.36</v>
          </cell>
          <cell r="L4787">
            <v>35</v>
          </cell>
          <cell r="M4787">
            <v>642.6</v>
          </cell>
          <cell r="N4787">
            <v>490</v>
          </cell>
        </row>
        <row r="4788">
          <cell r="D4788" t="str">
            <v>HGC-26020791</v>
          </cell>
          <cell r="E4788" t="str">
            <v>C-5 D4</v>
          </cell>
          <cell r="F4788" t="str">
            <v>PSM-ZM202602070005-0003</v>
          </cell>
          <cell r="G4788" t="str">
            <v>深圳市中医院</v>
          </cell>
          <cell r="H4788" t="str">
            <v>IDT296</v>
          </cell>
          <cell r="I4788">
            <v>6</v>
          </cell>
          <cell r="J4788" t="str">
            <v>mRNA</v>
          </cell>
          <cell r="K4788">
            <v>11.95</v>
          </cell>
          <cell r="L4788">
            <v>35</v>
          </cell>
          <cell r="M4788">
            <v>418.25</v>
          </cell>
          <cell r="N4788">
            <v>490</v>
          </cell>
        </row>
        <row r="4789">
          <cell r="D4789" t="str">
            <v>HGC-26020792</v>
          </cell>
          <cell r="E4789" t="str">
            <v>C-6 D4</v>
          </cell>
          <cell r="F4789" t="str">
            <v>PSM-ZM202602070005-0003</v>
          </cell>
          <cell r="G4789" t="str">
            <v>深圳市中医院</v>
          </cell>
          <cell r="H4789" t="str">
            <v>IDT297</v>
          </cell>
          <cell r="I4789">
            <v>6</v>
          </cell>
          <cell r="J4789" t="str">
            <v>mRNA</v>
          </cell>
          <cell r="K4789">
            <v>21.66</v>
          </cell>
          <cell r="L4789">
            <v>35</v>
          </cell>
          <cell r="M4789">
            <v>758.1</v>
          </cell>
          <cell r="N4789">
            <v>490</v>
          </cell>
        </row>
        <row r="4790">
          <cell r="D4790" t="str">
            <v>HGC-26020793</v>
          </cell>
          <cell r="E4790" t="str">
            <v>C-7 D9</v>
          </cell>
          <cell r="F4790" t="str">
            <v>PSM-ZM202602070005-0003</v>
          </cell>
          <cell r="G4790" t="str">
            <v>深圳市中医院</v>
          </cell>
          <cell r="H4790" t="str">
            <v>IDT298</v>
          </cell>
          <cell r="I4790">
            <v>6</v>
          </cell>
          <cell r="J4790" t="str">
            <v>mRNA</v>
          </cell>
          <cell r="K4790">
            <v>23.73</v>
          </cell>
          <cell r="L4790">
            <v>35</v>
          </cell>
          <cell r="M4790">
            <v>830.55</v>
          </cell>
          <cell r="N4790">
            <v>490</v>
          </cell>
        </row>
        <row r="4791">
          <cell r="D4791" t="str">
            <v>HGC-26020794</v>
          </cell>
          <cell r="E4791" t="str">
            <v>C-8 D9</v>
          </cell>
          <cell r="F4791" t="str">
            <v>PSM-ZM202602070005-0003</v>
          </cell>
          <cell r="G4791" t="str">
            <v>深圳市中医院</v>
          </cell>
          <cell r="H4791" t="str">
            <v>IDT299</v>
          </cell>
          <cell r="I4791">
            <v>6</v>
          </cell>
          <cell r="J4791" t="str">
            <v>mRNA</v>
          </cell>
          <cell r="K4791">
            <v>28.44</v>
          </cell>
          <cell r="L4791">
            <v>35</v>
          </cell>
          <cell r="M4791">
            <v>995.4</v>
          </cell>
          <cell r="N4791">
            <v>490</v>
          </cell>
        </row>
        <row r="4792">
          <cell r="D4792" t="str">
            <v>HGC-26020795</v>
          </cell>
          <cell r="E4792" t="str">
            <v>C-9 D9</v>
          </cell>
          <cell r="F4792" t="str">
            <v>PSM-ZM202602070005-0003</v>
          </cell>
          <cell r="G4792" t="str">
            <v>深圳市中医院</v>
          </cell>
          <cell r="H4792" t="str">
            <v>IDT300</v>
          </cell>
          <cell r="I4792">
            <v>6</v>
          </cell>
          <cell r="J4792" t="str">
            <v>mRNA</v>
          </cell>
          <cell r="K4792">
            <v>33.95</v>
          </cell>
          <cell r="L4792">
            <v>35</v>
          </cell>
          <cell r="M4792">
            <v>1188.25</v>
          </cell>
          <cell r="N4792">
            <v>490</v>
          </cell>
        </row>
        <row r="4793">
          <cell r="D4793" t="str">
            <v>HGC-26020796</v>
          </cell>
          <cell r="E4793" t="str">
            <v>C-10 D16</v>
          </cell>
          <cell r="F4793" t="str">
            <v>PSM-ZM202602070005-0003</v>
          </cell>
          <cell r="G4793" t="str">
            <v>深圳市中医院</v>
          </cell>
          <cell r="H4793" t="str">
            <v>IDT301</v>
          </cell>
          <cell r="I4793">
            <v>6</v>
          </cell>
          <cell r="J4793" t="str">
            <v>mRNA</v>
          </cell>
          <cell r="K4793">
            <v>28.43</v>
          </cell>
          <cell r="L4793">
            <v>35</v>
          </cell>
          <cell r="M4793">
            <v>995.05</v>
          </cell>
          <cell r="N4793">
            <v>490</v>
          </cell>
        </row>
        <row r="4794">
          <cell r="D4794" t="str">
            <v>HGC-26020797</v>
          </cell>
          <cell r="E4794" t="str">
            <v>C-11 D16</v>
          </cell>
          <cell r="F4794" t="str">
            <v>PSM-ZM202602070005-0003</v>
          </cell>
          <cell r="G4794" t="str">
            <v>深圳市中医院</v>
          </cell>
          <cell r="H4794" t="str">
            <v>IDT302</v>
          </cell>
          <cell r="I4794">
            <v>6</v>
          </cell>
          <cell r="J4794" t="str">
            <v>mRNA</v>
          </cell>
          <cell r="K4794">
            <v>17.43</v>
          </cell>
          <cell r="L4794">
            <v>35</v>
          </cell>
          <cell r="M4794">
            <v>610.05</v>
          </cell>
          <cell r="N4794">
            <v>490</v>
          </cell>
        </row>
        <row r="4795">
          <cell r="D4795" t="str">
            <v>HGC-26020798</v>
          </cell>
          <cell r="E4795" t="str">
            <v>C-12 D16</v>
          </cell>
          <cell r="F4795" t="str">
            <v>PSM-ZM202602070005-0003</v>
          </cell>
          <cell r="G4795" t="str">
            <v>深圳市中医院</v>
          </cell>
          <cell r="H4795" t="str">
            <v>IDT303</v>
          </cell>
          <cell r="I4795">
            <v>6</v>
          </cell>
          <cell r="J4795" t="str">
            <v>mRNA</v>
          </cell>
          <cell r="K4795">
            <v>34.15</v>
          </cell>
          <cell r="L4795">
            <v>35</v>
          </cell>
          <cell r="M4795">
            <v>1195.25</v>
          </cell>
          <cell r="N4795">
            <v>490</v>
          </cell>
        </row>
        <row r="4796">
          <cell r="D4796" t="str">
            <v>HGC-26020799</v>
          </cell>
          <cell r="E4796" t="str">
            <v>hE1 D1</v>
          </cell>
          <cell r="F4796" t="str">
            <v>PSM-ZM202602070005-0003</v>
          </cell>
          <cell r="G4796" t="str">
            <v>深圳市中医院</v>
          </cell>
          <cell r="H4796" t="str">
            <v>IDT304</v>
          </cell>
          <cell r="I4796">
            <v>6</v>
          </cell>
          <cell r="J4796" t="str">
            <v>mRNA</v>
          </cell>
          <cell r="K4796">
            <v>27.41</v>
          </cell>
          <cell r="L4796">
            <v>35</v>
          </cell>
          <cell r="M4796">
            <v>959.35</v>
          </cell>
          <cell r="N4796">
            <v>490</v>
          </cell>
        </row>
        <row r="4797">
          <cell r="D4797" t="str">
            <v>HGC-26020800</v>
          </cell>
          <cell r="E4797" t="str">
            <v>hE2 D1</v>
          </cell>
          <cell r="F4797" t="str">
            <v>PSM-ZM202602070005-0003</v>
          </cell>
          <cell r="G4797" t="str">
            <v>深圳市中医院</v>
          </cell>
          <cell r="H4797" t="str">
            <v>IDT305</v>
          </cell>
          <cell r="I4797">
            <v>6</v>
          </cell>
          <cell r="J4797" t="str">
            <v>mRNA</v>
          </cell>
          <cell r="K4797">
            <v>16.47</v>
          </cell>
          <cell r="L4797">
            <v>35</v>
          </cell>
          <cell r="M4797">
            <v>576.45</v>
          </cell>
          <cell r="N4797">
            <v>490</v>
          </cell>
        </row>
        <row r="4798">
          <cell r="D4798" t="str">
            <v>HGC-26020801</v>
          </cell>
          <cell r="E4798" t="str">
            <v>hE3 D1</v>
          </cell>
          <cell r="F4798" t="str">
            <v>PSM-ZM202602070005-0003</v>
          </cell>
          <cell r="G4798" t="str">
            <v>深圳市中医院</v>
          </cell>
          <cell r="H4798" t="str">
            <v>IDT306</v>
          </cell>
          <cell r="I4798">
            <v>6</v>
          </cell>
          <cell r="J4798" t="str">
            <v>mRNA</v>
          </cell>
          <cell r="K4798">
            <v>40.3</v>
          </cell>
          <cell r="L4798">
            <v>35</v>
          </cell>
          <cell r="M4798">
            <v>1410.5</v>
          </cell>
          <cell r="N4798">
            <v>490</v>
          </cell>
        </row>
        <row r="4799">
          <cell r="D4799" t="str">
            <v>HGC-26020802</v>
          </cell>
          <cell r="E4799" t="str">
            <v>hE4 D4</v>
          </cell>
          <cell r="F4799" t="str">
            <v>PSM-ZM202602070005-0003</v>
          </cell>
          <cell r="G4799" t="str">
            <v>深圳市中医院</v>
          </cell>
          <cell r="H4799" t="str">
            <v>IDT307</v>
          </cell>
          <cell r="I4799">
            <v>6</v>
          </cell>
          <cell r="J4799" t="str">
            <v>mRNA</v>
          </cell>
          <cell r="K4799">
            <v>28.98</v>
          </cell>
          <cell r="L4799">
            <v>35</v>
          </cell>
          <cell r="M4799">
            <v>1014.3</v>
          </cell>
          <cell r="N4799">
            <v>490</v>
          </cell>
        </row>
        <row r="4800">
          <cell r="D4800" t="str">
            <v>HGC-26020803</v>
          </cell>
          <cell r="E4800" t="str">
            <v>hE5 D4</v>
          </cell>
          <cell r="F4800" t="str">
            <v>PSM-ZM202602070005-0003</v>
          </cell>
          <cell r="G4800" t="str">
            <v>深圳市中医院</v>
          </cell>
          <cell r="H4800" t="str">
            <v>IDT308</v>
          </cell>
          <cell r="I4800">
            <v>6</v>
          </cell>
          <cell r="J4800" t="str">
            <v>mRNA</v>
          </cell>
          <cell r="K4800">
            <v>16.55</v>
          </cell>
          <cell r="L4800">
            <v>35</v>
          </cell>
          <cell r="M4800">
            <v>579.25</v>
          </cell>
          <cell r="N4800">
            <v>490</v>
          </cell>
        </row>
        <row r="4801">
          <cell r="D4801" t="str">
            <v>HGC-26020804</v>
          </cell>
          <cell r="E4801" t="str">
            <v>hE6 D4</v>
          </cell>
          <cell r="F4801" t="str">
            <v>PSM-ZM202602070005-0003</v>
          </cell>
          <cell r="G4801" t="str">
            <v>深圳市中医院</v>
          </cell>
          <cell r="H4801" t="str">
            <v>IDT309</v>
          </cell>
          <cell r="I4801">
            <v>6</v>
          </cell>
          <cell r="J4801" t="str">
            <v>mRNA</v>
          </cell>
          <cell r="K4801">
            <v>24.91</v>
          </cell>
          <cell r="L4801">
            <v>35</v>
          </cell>
          <cell r="M4801">
            <v>871.85</v>
          </cell>
          <cell r="N4801">
            <v>490</v>
          </cell>
        </row>
        <row r="4802">
          <cell r="D4802" t="str">
            <v>HGC-26020805</v>
          </cell>
          <cell r="E4802" t="str">
            <v>hE7 D9</v>
          </cell>
          <cell r="F4802" t="str">
            <v>PSM-ZM202602070005-0003</v>
          </cell>
          <cell r="G4802" t="str">
            <v>深圳市中医院</v>
          </cell>
          <cell r="H4802" t="str">
            <v>IDT310</v>
          </cell>
          <cell r="I4802">
            <v>6</v>
          </cell>
          <cell r="J4802" t="str">
            <v>mRNA</v>
          </cell>
          <cell r="K4802">
            <v>40.55</v>
          </cell>
          <cell r="L4802">
            <v>35</v>
          </cell>
          <cell r="M4802">
            <v>1419.25</v>
          </cell>
          <cell r="N4802">
            <v>490</v>
          </cell>
        </row>
        <row r="4803">
          <cell r="D4803" t="str">
            <v>HGC-26020806</v>
          </cell>
          <cell r="E4803" t="str">
            <v>hE8 D9</v>
          </cell>
          <cell r="F4803" t="str">
            <v>PSM-ZM202602070005-0003</v>
          </cell>
          <cell r="G4803" t="str">
            <v>深圳市中医院</v>
          </cell>
          <cell r="H4803" t="str">
            <v>IDT311</v>
          </cell>
          <cell r="I4803">
            <v>6</v>
          </cell>
          <cell r="J4803" t="str">
            <v>mRNA</v>
          </cell>
          <cell r="K4803">
            <v>45.51</v>
          </cell>
          <cell r="L4803">
            <v>35</v>
          </cell>
          <cell r="M4803">
            <v>1592.85</v>
          </cell>
          <cell r="N4803">
            <v>490</v>
          </cell>
        </row>
        <row r="4804">
          <cell r="D4804" t="str">
            <v>HGC-26020807</v>
          </cell>
          <cell r="E4804" t="str">
            <v>hE9 D9</v>
          </cell>
          <cell r="F4804" t="str">
            <v>PSM-ZM202602070005-0003</v>
          </cell>
          <cell r="G4804" t="str">
            <v>深圳市中医院</v>
          </cell>
          <cell r="H4804" t="str">
            <v>IDT312</v>
          </cell>
          <cell r="I4804">
            <v>6</v>
          </cell>
          <cell r="J4804" t="str">
            <v>mRNA</v>
          </cell>
          <cell r="K4804">
            <v>34.45</v>
          </cell>
          <cell r="L4804">
            <v>35</v>
          </cell>
          <cell r="M4804">
            <v>1205.75</v>
          </cell>
          <cell r="N4804">
            <v>490</v>
          </cell>
        </row>
        <row r="4805">
          <cell r="D4805" t="str">
            <v>HGC-26020808</v>
          </cell>
          <cell r="E4805" t="str">
            <v>hE10 D16</v>
          </cell>
          <cell r="F4805" t="str">
            <v>PSM-ZM202602070005-0003</v>
          </cell>
          <cell r="G4805" t="str">
            <v>深圳市中医院</v>
          </cell>
          <cell r="H4805" t="str">
            <v>IDT313</v>
          </cell>
          <cell r="I4805">
            <v>6</v>
          </cell>
          <cell r="J4805" t="str">
            <v>mRNA</v>
          </cell>
          <cell r="K4805">
            <v>48.3</v>
          </cell>
          <cell r="L4805">
            <v>35</v>
          </cell>
          <cell r="M4805">
            <v>1690.5</v>
          </cell>
          <cell r="N4805">
            <v>490</v>
          </cell>
        </row>
        <row r="4806">
          <cell r="D4806" t="str">
            <v>HGC-26020809</v>
          </cell>
          <cell r="E4806" t="str">
            <v>hE11 D16</v>
          </cell>
          <cell r="F4806" t="str">
            <v>PSM-ZM202602070005-0003</v>
          </cell>
          <cell r="G4806" t="str">
            <v>深圳市中医院</v>
          </cell>
          <cell r="H4806" t="str">
            <v>IDT314</v>
          </cell>
          <cell r="I4806">
            <v>6</v>
          </cell>
          <cell r="J4806" t="str">
            <v>mRNA</v>
          </cell>
          <cell r="K4806">
            <v>39.39</v>
          </cell>
          <cell r="L4806">
            <v>35</v>
          </cell>
          <cell r="M4806">
            <v>1378.65</v>
          </cell>
          <cell r="N4806">
            <v>490</v>
          </cell>
        </row>
        <row r="4807">
          <cell r="D4807" t="str">
            <v>HGC-26020810</v>
          </cell>
          <cell r="E4807" t="str">
            <v>hE12 D16</v>
          </cell>
          <cell r="F4807" t="str">
            <v>PSM-ZM202602070005-0003</v>
          </cell>
          <cell r="G4807" t="str">
            <v>深圳市中医院</v>
          </cell>
          <cell r="H4807" t="str">
            <v>IDT315</v>
          </cell>
          <cell r="I4807">
            <v>6</v>
          </cell>
          <cell r="J4807" t="str">
            <v>mRNA</v>
          </cell>
          <cell r="K4807">
            <v>32</v>
          </cell>
          <cell r="L4807">
            <v>35</v>
          </cell>
          <cell r="M4807">
            <v>1120</v>
          </cell>
          <cell r="N4807">
            <v>490</v>
          </cell>
        </row>
        <row r="4808">
          <cell r="D4808" t="str">
            <v>HGC-26020811</v>
          </cell>
          <cell r="E4808" t="str">
            <v>LNPE1 D1</v>
          </cell>
          <cell r="F4808" t="str">
            <v>PSM-ZM202602070005-0003</v>
          </cell>
          <cell r="G4808" t="str">
            <v>深圳市中医院</v>
          </cell>
          <cell r="H4808" t="str">
            <v>IDT316</v>
          </cell>
          <cell r="I4808">
            <v>6</v>
          </cell>
          <cell r="J4808" t="str">
            <v>mRNA</v>
          </cell>
          <cell r="K4808">
            <v>42.77</v>
          </cell>
          <cell r="L4808">
            <v>35</v>
          </cell>
          <cell r="M4808">
            <v>1496.95</v>
          </cell>
          <cell r="N4808">
            <v>490</v>
          </cell>
        </row>
        <row r="4809">
          <cell r="D4809" t="str">
            <v>HGC-26020812</v>
          </cell>
          <cell r="E4809" t="str">
            <v>LNPE2 D1</v>
          </cell>
          <cell r="F4809" t="str">
            <v>PSM-ZM202602070005-0003</v>
          </cell>
          <cell r="G4809" t="str">
            <v>深圳市中医院</v>
          </cell>
          <cell r="H4809" t="str">
            <v>IDT317</v>
          </cell>
          <cell r="I4809">
            <v>6</v>
          </cell>
          <cell r="J4809" t="str">
            <v>mRNA</v>
          </cell>
          <cell r="K4809">
            <v>35.72</v>
          </cell>
          <cell r="L4809">
            <v>35</v>
          </cell>
          <cell r="M4809">
            <v>1250.2</v>
          </cell>
          <cell r="N4809">
            <v>490</v>
          </cell>
        </row>
        <row r="4810">
          <cell r="D4810" t="str">
            <v>HGC-26020813</v>
          </cell>
          <cell r="E4810" t="str">
            <v>LNPE3 D1</v>
          </cell>
          <cell r="F4810" t="str">
            <v>PSM-ZM202602070005-0003</v>
          </cell>
          <cell r="G4810" t="str">
            <v>深圳市中医院</v>
          </cell>
          <cell r="H4810" t="str">
            <v>IDT318</v>
          </cell>
          <cell r="I4810">
            <v>6</v>
          </cell>
          <cell r="J4810" t="str">
            <v>mRNA</v>
          </cell>
          <cell r="K4810">
            <v>26.31</v>
          </cell>
          <cell r="L4810">
            <v>35</v>
          </cell>
          <cell r="M4810">
            <v>920.85</v>
          </cell>
          <cell r="N4810">
            <v>490</v>
          </cell>
        </row>
        <row r="4811">
          <cell r="D4811" t="str">
            <v>HGC-26020814</v>
          </cell>
          <cell r="E4811" t="str">
            <v>LNPE4 D4</v>
          </cell>
          <cell r="F4811" t="str">
            <v>PSM-ZM202602070005-0003</v>
          </cell>
          <cell r="G4811" t="str">
            <v>深圳市中医院</v>
          </cell>
          <cell r="H4811" t="str">
            <v>IDT319</v>
          </cell>
          <cell r="I4811">
            <v>6</v>
          </cell>
          <cell r="J4811" t="str">
            <v>mRNA</v>
          </cell>
          <cell r="K4811">
            <v>29.1</v>
          </cell>
          <cell r="L4811">
            <v>35</v>
          </cell>
          <cell r="M4811">
            <v>1018.5</v>
          </cell>
          <cell r="N4811">
            <v>490</v>
          </cell>
        </row>
        <row r="4812">
          <cell r="D4812" t="str">
            <v>HGC-26020815</v>
          </cell>
          <cell r="E4812" t="str">
            <v>LNPE5 D4</v>
          </cell>
          <cell r="F4812" t="str">
            <v>PSM-ZM202602070005-0003</v>
          </cell>
          <cell r="G4812" t="str">
            <v>深圳市中医院</v>
          </cell>
          <cell r="H4812" t="str">
            <v>IDT320</v>
          </cell>
          <cell r="I4812">
            <v>6</v>
          </cell>
          <cell r="J4812" t="str">
            <v>mRNA</v>
          </cell>
          <cell r="K4812">
            <v>37.29</v>
          </cell>
          <cell r="L4812">
            <v>35</v>
          </cell>
          <cell r="M4812">
            <v>1305.15</v>
          </cell>
          <cell r="N4812">
            <v>490</v>
          </cell>
        </row>
        <row r="4813">
          <cell r="D4813" t="str">
            <v>HGC-26020816</v>
          </cell>
          <cell r="E4813" t="str">
            <v>LNPE6 D4</v>
          </cell>
          <cell r="F4813" t="str">
            <v>PSM-ZM202602070005-0003</v>
          </cell>
          <cell r="G4813" t="str">
            <v>深圳市中医院</v>
          </cell>
          <cell r="H4813" t="str">
            <v>IDT321</v>
          </cell>
          <cell r="I4813">
            <v>6</v>
          </cell>
          <cell r="J4813" t="str">
            <v>mRNA</v>
          </cell>
          <cell r="K4813">
            <v>32.81</v>
          </cell>
          <cell r="L4813">
            <v>35</v>
          </cell>
          <cell r="M4813">
            <v>1148.35</v>
          </cell>
          <cell r="N4813">
            <v>490</v>
          </cell>
        </row>
        <row r="4814">
          <cell r="D4814" t="str">
            <v>HGC-26020817</v>
          </cell>
          <cell r="E4814" t="str">
            <v>LNPE7 D9</v>
          </cell>
          <cell r="F4814" t="str">
            <v>PSM-ZM202602070005-0003</v>
          </cell>
          <cell r="G4814" t="str">
            <v>深圳市中医院</v>
          </cell>
          <cell r="H4814" t="str">
            <v>IDT322</v>
          </cell>
          <cell r="I4814">
            <v>6</v>
          </cell>
          <cell r="J4814" t="str">
            <v>mRNA</v>
          </cell>
          <cell r="K4814">
            <v>44.58</v>
          </cell>
          <cell r="L4814">
            <v>35</v>
          </cell>
          <cell r="M4814">
            <v>1560.3</v>
          </cell>
          <cell r="N4814">
            <v>490</v>
          </cell>
        </row>
        <row r="4815">
          <cell r="D4815" t="str">
            <v>HGC-26020818</v>
          </cell>
          <cell r="E4815" t="str">
            <v>LNPE8 D9</v>
          </cell>
          <cell r="F4815" t="str">
            <v>PSM-ZM202602070005-0003</v>
          </cell>
          <cell r="G4815" t="str">
            <v>深圳市中医院</v>
          </cell>
          <cell r="H4815" t="str">
            <v>IDT323</v>
          </cell>
          <cell r="I4815">
            <v>6</v>
          </cell>
          <cell r="J4815" t="str">
            <v>mRNA</v>
          </cell>
          <cell r="K4815">
            <v>45.82</v>
          </cell>
          <cell r="L4815">
            <v>35</v>
          </cell>
          <cell r="M4815">
            <v>1603.7</v>
          </cell>
          <cell r="N4815">
            <v>490</v>
          </cell>
        </row>
        <row r="4816">
          <cell r="D4816" t="str">
            <v>HGC-26020819</v>
          </cell>
          <cell r="E4816" t="str">
            <v>LNPE9 D9</v>
          </cell>
          <cell r="F4816" t="str">
            <v>PSM-ZM202602070005-0003</v>
          </cell>
          <cell r="G4816" t="str">
            <v>深圳市中医院</v>
          </cell>
          <cell r="H4816" t="str">
            <v>IDT324</v>
          </cell>
          <cell r="I4816">
            <v>6</v>
          </cell>
          <cell r="J4816" t="str">
            <v>mRNA</v>
          </cell>
          <cell r="K4816">
            <v>37.74</v>
          </cell>
          <cell r="L4816">
            <v>35</v>
          </cell>
          <cell r="M4816">
            <v>1320.9</v>
          </cell>
          <cell r="N4816">
            <v>490</v>
          </cell>
        </row>
        <row r="4817">
          <cell r="D4817" t="str">
            <v>HGC-26020820</v>
          </cell>
          <cell r="E4817" t="str">
            <v>LNPE10 D16</v>
          </cell>
          <cell r="F4817" t="str">
            <v>PSM-ZM202602070005-0003</v>
          </cell>
          <cell r="G4817" t="str">
            <v>深圳市中医院</v>
          </cell>
          <cell r="H4817" t="str">
            <v>IDT325</v>
          </cell>
          <cell r="I4817">
            <v>6</v>
          </cell>
          <cell r="J4817" t="str">
            <v>mRNA</v>
          </cell>
          <cell r="K4817">
            <v>37.6</v>
          </cell>
          <cell r="L4817">
            <v>35</v>
          </cell>
          <cell r="M4817">
            <v>1316</v>
          </cell>
          <cell r="N4817">
            <v>490</v>
          </cell>
        </row>
        <row r="4818">
          <cell r="D4818" t="str">
            <v>HGC-26020821</v>
          </cell>
          <cell r="E4818" t="str">
            <v>LNPE11 D16</v>
          </cell>
          <cell r="F4818" t="str">
            <v>PSM-ZM202602070005-0003</v>
          </cell>
          <cell r="G4818" t="str">
            <v>深圳市中医院</v>
          </cell>
          <cell r="H4818" t="str">
            <v>IDT326</v>
          </cell>
          <cell r="I4818">
            <v>6</v>
          </cell>
          <cell r="J4818" t="str">
            <v>mRNA</v>
          </cell>
          <cell r="K4818">
            <v>34.32</v>
          </cell>
          <cell r="L4818">
            <v>35</v>
          </cell>
          <cell r="M4818">
            <v>1201.2</v>
          </cell>
          <cell r="N4818">
            <v>490</v>
          </cell>
        </row>
        <row r="4819">
          <cell r="D4819" t="str">
            <v>HGC-26020822</v>
          </cell>
          <cell r="E4819" t="str">
            <v>LNPE12 D16</v>
          </cell>
          <cell r="F4819" t="str">
            <v>PSM-ZM202602070005-0003</v>
          </cell>
          <cell r="G4819" t="str">
            <v>深圳市中医院</v>
          </cell>
          <cell r="H4819" t="str">
            <v>IDT327</v>
          </cell>
          <cell r="I4819">
            <v>6</v>
          </cell>
          <cell r="J4819" t="str">
            <v>mRNA</v>
          </cell>
          <cell r="K4819">
            <v>37.4</v>
          </cell>
          <cell r="L4819">
            <v>35</v>
          </cell>
          <cell r="M4819">
            <v>1309</v>
          </cell>
          <cell r="N4819">
            <v>490</v>
          </cell>
        </row>
        <row r="4820">
          <cell r="D4820" t="str">
            <v>HGC-26021053</v>
          </cell>
          <cell r="E4820" t="str">
            <v>B-2</v>
          </cell>
          <cell r="F4820" t="str">
            <v>PSM-ZM202602100008-0001</v>
          </cell>
          <cell r="G4820" t="str">
            <v>华东师范大学</v>
          </cell>
          <cell r="H4820" t="str">
            <v>IDT329</v>
          </cell>
          <cell r="I4820">
            <v>6</v>
          </cell>
          <cell r="J4820" t="str">
            <v>mRNA-T7</v>
          </cell>
          <cell r="K4820">
            <v>28.95</v>
          </cell>
          <cell r="L4820">
            <v>35</v>
          </cell>
          <cell r="M4820">
            <v>1013.25</v>
          </cell>
          <cell r="N4820">
            <v>493</v>
          </cell>
        </row>
        <row r="4821">
          <cell r="D4821" t="str">
            <v>HGC-26021054</v>
          </cell>
          <cell r="E4821" t="str">
            <v>B-3</v>
          </cell>
          <cell r="F4821" t="str">
            <v>PSM-ZM202602100008-0001</v>
          </cell>
          <cell r="G4821" t="str">
            <v>华东师范大学</v>
          </cell>
          <cell r="H4821" t="str">
            <v>IDT330</v>
          </cell>
          <cell r="I4821">
            <v>6</v>
          </cell>
          <cell r="J4821" t="str">
            <v>mRNA-T7</v>
          </cell>
          <cell r="K4821">
            <v>34.96</v>
          </cell>
          <cell r="L4821">
            <v>35</v>
          </cell>
          <cell r="M4821">
            <v>1223.6</v>
          </cell>
          <cell r="N4821">
            <v>493</v>
          </cell>
        </row>
        <row r="4822">
          <cell r="D4822" t="str">
            <v>HGC-26021055</v>
          </cell>
          <cell r="E4822" t="str">
            <v>C-1</v>
          </cell>
          <cell r="F4822" t="str">
            <v>PSM-ZM202602100008-0001</v>
          </cell>
          <cell r="G4822" t="str">
            <v>华东师范大学</v>
          </cell>
          <cell r="H4822" t="str">
            <v>IDT331</v>
          </cell>
          <cell r="I4822">
            <v>6</v>
          </cell>
          <cell r="J4822" t="str">
            <v>mRNA-T7</v>
          </cell>
          <cell r="K4822">
            <v>30.03</v>
          </cell>
          <cell r="L4822">
            <v>35</v>
          </cell>
          <cell r="M4822">
            <v>1051.05</v>
          </cell>
          <cell r="N4822">
            <v>493</v>
          </cell>
        </row>
        <row r="4823">
          <cell r="D4823" t="str">
            <v>HGC-26021056</v>
          </cell>
          <cell r="E4823" t="str">
            <v>C-2</v>
          </cell>
          <cell r="F4823" t="str">
            <v>PSM-ZM202602100008-0001</v>
          </cell>
          <cell r="G4823" t="str">
            <v>华东师范大学</v>
          </cell>
          <cell r="H4823" t="str">
            <v>IDT332</v>
          </cell>
          <cell r="I4823">
            <v>6</v>
          </cell>
          <cell r="J4823" t="str">
            <v>mRNA-T7</v>
          </cell>
          <cell r="K4823">
            <v>25.38</v>
          </cell>
          <cell r="L4823">
            <v>35</v>
          </cell>
          <cell r="M4823">
            <v>888.3</v>
          </cell>
          <cell r="N4823">
            <v>493</v>
          </cell>
        </row>
        <row r="4824">
          <cell r="D4824" t="str">
            <v>HGC-26021057</v>
          </cell>
          <cell r="E4824" t="str">
            <v>C-3</v>
          </cell>
          <cell r="F4824" t="str">
            <v>PSM-ZM202602100008-0001</v>
          </cell>
          <cell r="G4824" t="str">
            <v>华东师范大学</v>
          </cell>
          <cell r="H4824" t="str">
            <v>IDT333</v>
          </cell>
          <cell r="I4824">
            <v>6</v>
          </cell>
          <cell r="J4824" t="str">
            <v>mRNA-T7</v>
          </cell>
          <cell r="K4824">
            <v>24.03</v>
          </cell>
          <cell r="L4824">
            <v>35</v>
          </cell>
          <cell r="M4824">
            <v>841.05</v>
          </cell>
          <cell r="N4824">
            <v>493</v>
          </cell>
        </row>
        <row r="4825">
          <cell r="D4825" t="str">
            <v>HGC-26021058</v>
          </cell>
          <cell r="E4825" t="str">
            <v>D-1</v>
          </cell>
          <cell r="F4825" t="str">
            <v>PSM-ZM202602100008-0001</v>
          </cell>
          <cell r="G4825" t="str">
            <v>华东师范大学</v>
          </cell>
          <cell r="H4825" t="str">
            <v>IDT334</v>
          </cell>
          <cell r="I4825">
            <v>6</v>
          </cell>
          <cell r="J4825" t="str">
            <v>mRNA-T7</v>
          </cell>
          <cell r="K4825">
            <v>21.76</v>
          </cell>
          <cell r="L4825">
            <v>35</v>
          </cell>
          <cell r="M4825">
            <v>761.6</v>
          </cell>
          <cell r="N4825">
            <v>493</v>
          </cell>
        </row>
        <row r="4826">
          <cell r="D4826" t="str">
            <v>HGC-26021059</v>
          </cell>
          <cell r="E4826" t="str">
            <v>D-2</v>
          </cell>
          <cell r="F4826" t="str">
            <v>PSM-ZM202602100008-0001</v>
          </cell>
          <cell r="G4826" t="str">
            <v>华东师范大学</v>
          </cell>
          <cell r="H4826" t="str">
            <v>IDT335</v>
          </cell>
          <cell r="I4826">
            <v>6</v>
          </cell>
          <cell r="J4826" t="str">
            <v>mRNA-T7</v>
          </cell>
          <cell r="K4826">
            <v>34.17</v>
          </cell>
          <cell r="L4826">
            <v>35</v>
          </cell>
          <cell r="M4826">
            <v>1195.95</v>
          </cell>
          <cell r="N4826">
            <v>493</v>
          </cell>
        </row>
        <row r="4827">
          <cell r="D4827" t="str">
            <v>HGC-26021060</v>
          </cell>
          <cell r="E4827" t="str">
            <v>D-3</v>
          </cell>
          <cell r="F4827" t="str">
            <v>PSM-ZM202602100008-0001</v>
          </cell>
          <cell r="G4827" t="str">
            <v>华东师范大学</v>
          </cell>
          <cell r="H4827" t="str">
            <v>IDT336</v>
          </cell>
          <cell r="I4827">
            <v>6</v>
          </cell>
          <cell r="J4827" t="str">
            <v>mRNA-T7</v>
          </cell>
          <cell r="K4827">
            <v>9.78</v>
          </cell>
          <cell r="L4827">
            <v>35</v>
          </cell>
          <cell r="M4827">
            <v>342.3</v>
          </cell>
          <cell r="N4827">
            <v>493</v>
          </cell>
        </row>
        <row r="4828">
          <cell r="D4828" t="str">
            <v>HGC-26021063</v>
          </cell>
          <cell r="E4828" t="str">
            <v>E-3</v>
          </cell>
          <cell r="F4828" t="str">
            <v>PSM-ZM202602100008-0001</v>
          </cell>
          <cell r="G4828" t="str">
            <v>华东师范大学</v>
          </cell>
          <cell r="H4828" t="str">
            <v>IDT339</v>
          </cell>
          <cell r="I4828">
            <v>6</v>
          </cell>
          <cell r="J4828" t="str">
            <v>mRNA-T7</v>
          </cell>
          <cell r="K4828">
            <v>35.46</v>
          </cell>
          <cell r="L4828">
            <v>35</v>
          </cell>
          <cell r="M4828">
            <v>1241.1</v>
          </cell>
          <cell r="N4828">
            <v>493</v>
          </cell>
        </row>
        <row r="4829">
          <cell r="D4829" t="str">
            <v>HGC-26021064</v>
          </cell>
          <cell r="E4829" t="str">
            <v>F-1</v>
          </cell>
          <cell r="F4829" t="str">
            <v>PSM-ZM202602100008-0001</v>
          </cell>
          <cell r="G4829" t="str">
            <v>华东师范大学</v>
          </cell>
          <cell r="H4829" t="str">
            <v>IDT340</v>
          </cell>
          <cell r="I4829">
            <v>6</v>
          </cell>
          <cell r="J4829" t="str">
            <v>mRNA-T7</v>
          </cell>
          <cell r="K4829">
            <v>30.64</v>
          </cell>
          <cell r="L4829">
            <v>35</v>
          </cell>
          <cell r="M4829">
            <v>1072.4</v>
          </cell>
          <cell r="N4829">
            <v>493</v>
          </cell>
        </row>
        <row r="4830">
          <cell r="D4830" t="str">
            <v>HGC-26021066</v>
          </cell>
          <cell r="E4830" t="str">
            <v>F-3</v>
          </cell>
          <cell r="F4830" t="str">
            <v>PSM-ZM202602100008-0001</v>
          </cell>
          <cell r="G4830" t="str">
            <v>华东师范大学</v>
          </cell>
          <cell r="H4830" t="str">
            <v>IDT342</v>
          </cell>
          <cell r="I4830">
            <v>6</v>
          </cell>
          <cell r="J4830" t="str">
            <v>mRNA-T7</v>
          </cell>
          <cell r="K4830">
            <v>24.55</v>
          </cell>
          <cell r="L4830">
            <v>35</v>
          </cell>
          <cell r="M4830">
            <v>859.25</v>
          </cell>
          <cell r="N4830">
            <v>493</v>
          </cell>
        </row>
        <row r="4831">
          <cell r="D4831" t="str">
            <v>HGC-26021089</v>
          </cell>
          <cell r="E4831" t="str">
            <v>Y-2</v>
          </cell>
          <cell r="F4831" t="str">
            <v>PSM-ZM202602100008-0002</v>
          </cell>
          <cell r="G4831" t="str">
            <v>华东师范大学</v>
          </cell>
          <cell r="H4831" t="str">
            <v>IDT350</v>
          </cell>
          <cell r="I4831">
            <v>6</v>
          </cell>
          <cell r="J4831" t="str">
            <v>mRNA-T7</v>
          </cell>
          <cell r="K4831">
            <v>35.9</v>
          </cell>
          <cell r="L4831">
            <v>35</v>
          </cell>
          <cell r="M4831">
            <v>1256.5</v>
          </cell>
          <cell r="N4831">
            <v>493</v>
          </cell>
        </row>
        <row r="4832">
          <cell r="D4832" t="str">
            <v>HGC-26021091</v>
          </cell>
          <cell r="E4832" t="str">
            <v>Y-4</v>
          </cell>
          <cell r="F4832" t="str">
            <v>PSM-ZM202602100008-0002</v>
          </cell>
          <cell r="G4832" t="str">
            <v>华东师范大学</v>
          </cell>
          <cell r="H4832" t="str">
            <v>IDT352</v>
          </cell>
          <cell r="I4832">
            <v>6</v>
          </cell>
          <cell r="J4832" t="str">
            <v>mRNA-T7</v>
          </cell>
          <cell r="K4832">
            <v>32.03</v>
          </cell>
          <cell r="L4832">
            <v>35</v>
          </cell>
          <cell r="M4832">
            <v>1121.05</v>
          </cell>
          <cell r="N4832">
            <v>493</v>
          </cell>
        </row>
        <row r="4833">
          <cell r="D4833" t="str">
            <v>HGC-26021095</v>
          </cell>
          <cell r="E4833" t="str">
            <v>Y-8</v>
          </cell>
          <cell r="F4833" t="str">
            <v>PSM-ZM202602100008-0002</v>
          </cell>
          <cell r="G4833" t="str">
            <v>华东师范大学</v>
          </cell>
          <cell r="H4833" t="str">
            <v>IDT356</v>
          </cell>
          <cell r="I4833">
            <v>6</v>
          </cell>
          <cell r="J4833" t="str">
            <v>mRNA-T7</v>
          </cell>
          <cell r="K4833">
            <v>31.44</v>
          </cell>
          <cell r="L4833">
            <v>35</v>
          </cell>
          <cell r="M4833">
            <v>1100.4</v>
          </cell>
          <cell r="N4833">
            <v>493</v>
          </cell>
        </row>
        <row r="4834">
          <cell r="D4834" t="str">
            <v>HGC-26021097</v>
          </cell>
          <cell r="E4834" t="str">
            <v>A-1</v>
          </cell>
          <cell r="F4834" t="str">
            <v>PSM-ZM202602100008-0002</v>
          </cell>
          <cell r="G4834" t="str">
            <v>华东师范大学</v>
          </cell>
          <cell r="H4834" t="str">
            <v>IDT358</v>
          </cell>
          <cell r="I4834">
            <v>6</v>
          </cell>
          <cell r="J4834" t="str">
            <v>mRNA-T7</v>
          </cell>
          <cell r="K4834">
            <v>17.36</v>
          </cell>
          <cell r="L4834">
            <v>35</v>
          </cell>
          <cell r="M4834">
            <v>607.6</v>
          </cell>
          <cell r="N4834">
            <v>493</v>
          </cell>
        </row>
        <row r="4835">
          <cell r="D4835" t="str">
            <v>HGC-26021098</v>
          </cell>
          <cell r="E4835" t="str">
            <v>A-2</v>
          </cell>
          <cell r="F4835" t="str">
            <v>PSM-ZM202602100008-0002</v>
          </cell>
          <cell r="G4835" t="str">
            <v>华东师范大学</v>
          </cell>
          <cell r="H4835" t="str">
            <v>IDT359</v>
          </cell>
          <cell r="I4835">
            <v>6</v>
          </cell>
          <cell r="J4835" t="str">
            <v>mRNA-T7</v>
          </cell>
          <cell r="K4835">
            <v>29.18</v>
          </cell>
          <cell r="L4835">
            <v>35</v>
          </cell>
          <cell r="M4835">
            <v>1021.3</v>
          </cell>
          <cell r="N4835">
            <v>493</v>
          </cell>
        </row>
        <row r="4836">
          <cell r="D4836" t="str">
            <v>HGC-26021099</v>
          </cell>
          <cell r="E4836" t="str">
            <v>A-3</v>
          </cell>
          <cell r="F4836" t="str">
            <v>PSM-ZM202602100008-0002</v>
          </cell>
          <cell r="G4836" t="str">
            <v>华东师范大学</v>
          </cell>
          <cell r="H4836" t="str">
            <v>IDT360</v>
          </cell>
          <cell r="I4836">
            <v>6</v>
          </cell>
          <cell r="J4836" t="str">
            <v>mRNA-T7</v>
          </cell>
          <cell r="K4836">
            <v>13.39</v>
          </cell>
          <cell r="L4836">
            <v>35</v>
          </cell>
          <cell r="M4836">
            <v>468.65</v>
          </cell>
          <cell r="N4836">
            <v>493</v>
          </cell>
        </row>
        <row r="4837">
          <cell r="D4837" t="str">
            <v>HGC-26021101</v>
          </cell>
          <cell r="E4837" t="str">
            <v>A-5</v>
          </cell>
          <cell r="F4837" t="str">
            <v>PSM-ZM202602100008-0002</v>
          </cell>
          <cell r="G4837" t="str">
            <v>华东师范大学</v>
          </cell>
          <cell r="H4837" t="str">
            <v>IDT362</v>
          </cell>
          <cell r="I4837">
            <v>6</v>
          </cell>
          <cell r="J4837" t="str">
            <v>mRNA-T7</v>
          </cell>
          <cell r="K4837">
            <v>35.99</v>
          </cell>
          <cell r="L4837">
            <v>35</v>
          </cell>
          <cell r="M4837">
            <v>1259.65</v>
          </cell>
          <cell r="N4837">
            <v>493</v>
          </cell>
        </row>
        <row r="4838">
          <cell r="D4838" t="str">
            <v>HGC-26021103</v>
          </cell>
          <cell r="E4838" t="str">
            <v>A-7</v>
          </cell>
          <cell r="F4838" t="str">
            <v>PSM-ZM202602100008-0002</v>
          </cell>
          <cell r="G4838" t="str">
            <v>华东师范大学</v>
          </cell>
          <cell r="H4838" t="str">
            <v>IDT364</v>
          </cell>
          <cell r="I4838">
            <v>6</v>
          </cell>
          <cell r="J4838" t="str">
            <v>mRNA-T7</v>
          </cell>
          <cell r="K4838">
            <v>26.81</v>
          </cell>
          <cell r="L4838">
            <v>35</v>
          </cell>
          <cell r="M4838">
            <v>938.35</v>
          </cell>
          <cell r="N4838">
            <v>493</v>
          </cell>
        </row>
        <row r="4839">
          <cell r="D4839" t="str">
            <v>HGC-26021104</v>
          </cell>
          <cell r="E4839" t="str">
            <v>A-8</v>
          </cell>
          <cell r="F4839" t="str">
            <v>PSM-ZM202602100008-0002</v>
          </cell>
          <cell r="G4839" t="str">
            <v>华东师范大学</v>
          </cell>
          <cell r="H4839" t="str">
            <v>IDT365</v>
          </cell>
          <cell r="I4839">
            <v>6</v>
          </cell>
          <cell r="J4839" t="str">
            <v>mRNA-T7</v>
          </cell>
          <cell r="K4839">
            <v>24.56</v>
          </cell>
          <cell r="L4839">
            <v>35</v>
          </cell>
          <cell r="M4839">
            <v>859.6</v>
          </cell>
          <cell r="N4839">
            <v>493</v>
          </cell>
        </row>
        <row r="4840">
          <cell r="D4840" t="str">
            <v>HGC-26021105</v>
          </cell>
          <cell r="E4840" t="str">
            <v>A-9</v>
          </cell>
          <cell r="F4840" t="str">
            <v>PSM-ZM202602100008-0002</v>
          </cell>
          <cell r="G4840" t="str">
            <v>华东师范大学</v>
          </cell>
          <cell r="H4840" t="str">
            <v>IDT366</v>
          </cell>
          <cell r="I4840">
            <v>6</v>
          </cell>
          <cell r="J4840" t="str">
            <v>mRNA-T7</v>
          </cell>
          <cell r="K4840">
            <v>31.34</v>
          </cell>
          <cell r="L4840">
            <v>35</v>
          </cell>
          <cell r="M4840">
            <v>1096.9</v>
          </cell>
          <cell r="N4840">
            <v>493</v>
          </cell>
        </row>
        <row r="4841">
          <cell r="D4841" t="str">
            <v>HGC-26021109</v>
          </cell>
          <cell r="E4841" t="str">
            <v>R-4</v>
          </cell>
          <cell r="F4841" t="str">
            <v>PSM-ZM202602100008-0002</v>
          </cell>
          <cell r="G4841" t="str">
            <v>华东师范大学</v>
          </cell>
          <cell r="H4841" t="str">
            <v>IDT370</v>
          </cell>
          <cell r="I4841">
            <v>6</v>
          </cell>
          <cell r="J4841" t="str">
            <v>mRNA-T7</v>
          </cell>
          <cell r="K4841">
            <v>30.5</v>
          </cell>
          <cell r="L4841">
            <v>35</v>
          </cell>
          <cell r="M4841">
            <v>1067.5</v>
          </cell>
          <cell r="N4841">
            <v>493</v>
          </cell>
        </row>
        <row r="4842">
          <cell r="D4842" t="str">
            <v>HGC-26021112</v>
          </cell>
          <cell r="E4842" t="str">
            <v>R-7</v>
          </cell>
          <cell r="F4842" t="str">
            <v>PSM-ZM202602100008-0002</v>
          </cell>
          <cell r="G4842" t="str">
            <v>华东师范大学</v>
          </cell>
          <cell r="H4842" t="str">
            <v>IDT373</v>
          </cell>
          <cell r="I4842">
            <v>6</v>
          </cell>
          <cell r="J4842" t="str">
            <v>mRNA-T7</v>
          </cell>
          <cell r="K4842">
            <v>27.31</v>
          </cell>
          <cell r="L4842">
            <v>35</v>
          </cell>
          <cell r="M4842">
            <v>955.85</v>
          </cell>
          <cell r="N4842">
            <v>493</v>
          </cell>
        </row>
        <row r="4843">
          <cell r="D4843" t="str">
            <v>HGC-26021115</v>
          </cell>
          <cell r="E4843" t="str">
            <v>LR21-1</v>
          </cell>
          <cell r="F4843" t="str">
            <v>PSM-ZM202602100008-0002</v>
          </cell>
          <cell r="G4843" t="str">
            <v>华东师范大学</v>
          </cell>
          <cell r="H4843" t="str">
            <v>IDT376</v>
          </cell>
          <cell r="I4843">
            <v>6</v>
          </cell>
          <cell r="J4843" t="str">
            <v>mRNA-T7</v>
          </cell>
          <cell r="K4843">
            <v>36.62</v>
          </cell>
          <cell r="L4843">
            <v>35</v>
          </cell>
          <cell r="M4843">
            <v>1281.7</v>
          </cell>
          <cell r="N4843">
            <v>493</v>
          </cell>
        </row>
        <row r="4844">
          <cell r="D4844" t="str">
            <v>HGC-26021116</v>
          </cell>
          <cell r="E4844" t="str">
            <v>LR21-2</v>
          </cell>
          <cell r="F4844" t="str">
            <v>PSM-ZM202602100008-0002</v>
          </cell>
          <cell r="G4844" t="str">
            <v>华东师范大学</v>
          </cell>
          <cell r="H4844" t="str">
            <v>IDT377</v>
          </cell>
          <cell r="I4844">
            <v>6</v>
          </cell>
          <cell r="J4844" t="str">
            <v>mRNA-T7</v>
          </cell>
          <cell r="K4844">
            <v>26.58</v>
          </cell>
          <cell r="L4844">
            <v>35</v>
          </cell>
          <cell r="M4844">
            <v>930.3</v>
          </cell>
          <cell r="N4844">
            <v>493</v>
          </cell>
        </row>
        <row r="4845">
          <cell r="D4845" t="str">
            <v>HGC-26021117</v>
          </cell>
          <cell r="E4845" t="str">
            <v>LR21-3</v>
          </cell>
          <cell r="F4845" t="str">
            <v>PSM-ZM202602100008-0002</v>
          </cell>
          <cell r="G4845" t="str">
            <v>华东师范大学</v>
          </cell>
          <cell r="H4845" t="str">
            <v>IDT378</v>
          </cell>
          <cell r="I4845">
            <v>6</v>
          </cell>
          <cell r="J4845" t="str">
            <v>mRNA-T7</v>
          </cell>
          <cell r="K4845">
            <v>24.26</v>
          </cell>
          <cell r="L4845">
            <v>35</v>
          </cell>
          <cell r="M4845">
            <v>849.1</v>
          </cell>
          <cell r="N4845">
            <v>493</v>
          </cell>
        </row>
        <row r="4846">
          <cell r="D4846" t="str">
            <v>HGC-26021118</v>
          </cell>
          <cell r="E4846" t="str">
            <v>LR21-4</v>
          </cell>
          <cell r="F4846" t="str">
            <v>PSM-ZM202602100008-0002</v>
          </cell>
          <cell r="G4846" t="str">
            <v>华东师范大学</v>
          </cell>
          <cell r="H4846" t="str">
            <v>IDT379</v>
          </cell>
          <cell r="I4846">
            <v>6</v>
          </cell>
          <cell r="J4846" t="str">
            <v>mRNA-T7</v>
          </cell>
          <cell r="K4846">
            <v>35.94</v>
          </cell>
          <cell r="L4846">
            <v>35</v>
          </cell>
          <cell r="M4846">
            <v>1257.9</v>
          </cell>
          <cell r="N4846">
            <v>493</v>
          </cell>
        </row>
        <row r="4847">
          <cell r="D4847" t="str">
            <v>HGC-26021119</v>
          </cell>
          <cell r="E4847" t="str">
            <v>LR21-5</v>
          </cell>
          <cell r="F4847" t="str">
            <v>PSM-ZM202602100008-0002</v>
          </cell>
          <cell r="G4847" t="str">
            <v>华东师范大学</v>
          </cell>
          <cell r="H4847" t="str">
            <v>IDT380</v>
          </cell>
          <cell r="I4847">
            <v>6</v>
          </cell>
          <cell r="J4847" t="str">
            <v>mRNA-T7</v>
          </cell>
          <cell r="K4847">
            <v>25.04</v>
          </cell>
          <cell r="L4847">
            <v>35</v>
          </cell>
          <cell r="M4847">
            <v>876.4</v>
          </cell>
          <cell r="N4847">
            <v>493</v>
          </cell>
        </row>
        <row r="4848">
          <cell r="D4848" t="str">
            <v>HGC-26021120</v>
          </cell>
          <cell r="E4848" t="str">
            <v>LR21-6</v>
          </cell>
          <cell r="F4848" t="str">
            <v>PSM-ZM202602100008-0002</v>
          </cell>
          <cell r="G4848" t="str">
            <v>华东师范大学</v>
          </cell>
          <cell r="H4848" t="str">
            <v>IDT381</v>
          </cell>
          <cell r="I4848">
            <v>6</v>
          </cell>
          <cell r="J4848" t="str">
            <v>mRNA-T7</v>
          </cell>
          <cell r="K4848">
            <v>21.59</v>
          </cell>
          <cell r="L4848">
            <v>35</v>
          </cell>
          <cell r="M4848">
            <v>755.65</v>
          </cell>
          <cell r="N4848">
            <v>493</v>
          </cell>
        </row>
        <row r="4849">
          <cell r="D4849" t="str">
            <v>HGC-26021121</v>
          </cell>
          <cell r="E4849" t="str">
            <v>LR21-7</v>
          </cell>
          <cell r="F4849" t="str">
            <v>PSM-ZM202602100008-0002</v>
          </cell>
          <cell r="G4849" t="str">
            <v>华东师范大学</v>
          </cell>
          <cell r="H4849" t="str">
            <v>IDT382</v>
          </cell>
          <cell r="I4849">
            <v>6</v>
          </cell>
          <cell r="J4849" t="str">
            <v>mRNA-T7</v>
          </cell>
          <cell r="K4849">
            <v>18.51</v>
          </cell>
          <cell r="L4849">
            <v>35</v>
          </cell>
          <cell r="M4849">
            <v>647.85</v>
          </cell>
          <cell r="N4849">
            <v>493</v>
          </cell>
        </row>
        <row r="4850">
          <cell r="D4850" t="str">
            <v>HGC-26021122</v>
          </cell>
          <cell r="E4850" t="str">
            <v>LR21-8</v>
          </cell>
          <cell r="F4850" t="str">
            <v>PSM-ZM202602100008-0002</v>
          </cell>
          <cell r="G4850" t="str">
            <v>华东师范大学</v>
          </cell>
          <cell r="H4850" t="str">
            <v>IDT383</v>
          </cell>
          <cell r="I4850">
            <v>6</v>
          </cell>
          <cell r="J4850" t="str">
            <v>mRNA-T7</v>
          </cell>
          <cell r="K4850">
            <v>25.39</v>
          </cell>
          <cell r="L4850">
            <v>35</v>
          </cell>
          <cell r="M4850">
            <v>888.65</v>
          </cell>
          <cell r="N4850">
            <v>493</v>
          </cell>
        </row>
        <row r="4851">
          <cell r="D4851" t="str">
            <v>HGC-26021052</v>
          </cell>
          <cell r="E4851" t="str">
            <v>B-1</v>
          </cell>
          <cell r="F4851" t="str">
            <v>PSM-ZM202602100008-0001</v>
          </cell>
          <cell r="G4851" t="str">
            <v>华东师范大学</v>
          </cell>
          <cell r="H4851" t="str">
            <v>IDT328</v>
          </cell>
          <cell r="I4851">
            <v>6</v>
          </cell>
          <cell r="J4851" t="str">
            <v>mRNA-T7</v>
          </cell>
          <cell r="K4851">
            <v>49.4</v>
          </cell>
          <cell r="L4851">
            <v>35</v>
          </cell>
          <cell r="M4851">
            <v>1729</v>
          </cell>
          <cell r="N4851">
            <v>485</v>
          </cell>
        </row>
        <row r="4852">
          <cell r="D4852" t="str">
            <v>HGC-26021061</v>
          </cell>
          <cell r="E4852" t="str">
            <v>E-1</v>
          </cell>
          <cell r="F4852" t="str">
            <v>PSM-ZM202602100008-0001</v>
          </cell>
          <cell r="G4852" t="str">
            <v>华东师范大学</v>
          </cell>
          <cell r="H4852" t="str">
            <v>IDT337</v>
          </cell>
          <cell r="I4852">
            <v>6</v>
          </cell>
          <cell r="J4852" t="str">
            <v>mRNA-T7</v>
          </cell>
          <cell r="K4852">
            <v>53.21</v>
          </cell>
          <cell r="L4852">
            <v>35</v>
          </cell>
          <cell r="M4852">
            <v>1862.35</v>
          </cell>
          <cell r="N4852">
            <v>485</v>
          </cell>
        </row>
        <row r="4853">
          <cell r="D4853" t="str">
            <v>HGC-26021062</v>
          </cell>
          <cell r="E4853" t="str">
            <v>E-2</v>
          </cell>
          <cell r="F4853" t="str">
            <v>PSM-ZM202602100008-0001</v>
          </cell>
          <cell r="G4853" t="str">
            <v>华东师范大学</v>
          </cell>
          <cell r="H4853" t="str">
            <v>IDT338</v>
          </cell>
          <cell r="I4853">
            <v>6</v>
          </cell>
          <cell r="J4853" t="str">
            <v>mRNA-T7</v>
          </cell>
          <cell r="K4853">
            <v>42.17</v>
          </cell>
          <cell r="L4853">
            <v>35</v>
          </cell>
          <cell r="M4853">
            <v>1475.95</v>
          </cell>
          <cell r="N4853">
            <v>485</v>
          </cell>
        </row>
        <row r="4854">
          <cell r="D4854" t="str">
            <v>HGC-26021065</v>
          </cell>
          <cell r="E4854" t="str">
            <v>F-2</v>
          </cell>
          <cell r="F4854" t="str">
            <v>PSM-ZM202602100008-0001</v>
          </cell>
          <cell r="G4854" t="str">
            <v>华东师范大学</v>
          </cell>
          <cell r="H4854" t="str">
            <v>IDT341</v>
          </cell>
          <cell r="I4854">
            <v>6</v>
          </cell>
          <cell r="J4854" t="str">
            <v>mRNA-T7</v>
          </cell>
          <cell r="K4854">
            <v>45.33</v>
          </cell>
          <cell r="L4854">
            <v>35</v>
          </cell>
          <cell r="M4854">
            <v>1586.55</v>
          </cell>
          <cell r="N4854">
            <v>485</v>
          </cell>
        </row>
        <row r="4855">
          <cell r="D4855" t="str">
            <v>HGC-26021067</v>
          </cell>
          <cell r="E4855" t="str">
            <v>G-1</v>
          </cell>
          <cell r="F4855" t="str">
            <v>PSM-ZM202602100008-0001</v>
          </cell>
          <cell r="G4855" t="str">
            <v>华东师范大学</v>
          </cell>
          <cell r="H4855" t="str">
            <v>IDT343</v>
          </cell>
          <cell r="I4855">
            <v>6</v>
          </cell>
          <cell r="J4855" t="str">
            <v>mRNA-T7</v>
          </cell>
          <cell r="K4855">
            <v>44.29</v>
          </cell>
          <cell r="L4855">
            <v>35</v>
          </cell>
          <cell r="M4855">
            <v>1550.15</v>
          </cell>
          <cell r="N4855">
            <v>485</v>
          </cell>
        </row>
        <row r="4856">
          <cell r="D4856" t="str">
            <v>HGC-26021068</v>
          </cell>
          <cell r="E4856" t="str">
            <v>G-2</v>
          </cell>
          <cell r="F4856" t="str">
            <v>PSM-ZM202602100008-0001</v>
          </cell>
          <cell r="G4856" t="str">
            <v>华东师范大学</v>
          </cell>
          <cell r="H4856" t="str">
            <v>IDT344</v>
          </cell>
          <cell r="I4856">
            <v>6</v>
          </cell>
          <cell r="J4856" t="str">
            <v>mRNA-T7</v>
          </cell>
          <cell r="K4856">
            <v>53.4</v>
          </cell>
          <cell r="L4856">
            <v>35</v>
          </cell>
          <cell r="M4856">
            <v>1869</v>
          </cell>
          <cell r="N4856">
            <v>485</v>
          </cell>
        </row>
        <row r="4857">
          <cell r="D4857" t="str">
            <v>HGC-26021069</v>
          </cell>
          <cell r="E4857" t="str">
            <v>G-3</v>
          </cell>
          <cell r="F4857" t="str">
            <v>PSM-ZM202602100008-0001</v>
          </cell>
          <cell r="G4857" t="str">
            <v>华东师范大学</v>
          </cell>
          <cell r="H4857" t="str">
            <v>IDT345</v>
          </cell>
          <cell r="I4857">
            <v>6</v>
          </cell>
          <cell r="J4857" t="str">
            <v>mRNA-T7</v>
          </cell>
          <cell r="K4857">
            <v>66.29</v>
          </cell>
          <cell r="L4857">
            <v>35</v>
          </cell>
          <cell r="M4857">
            <v>2320.15</v>
          </cell>
          <cell r="N4857">
            <v>485</v>
          </cell>
        </row>
        <row r="4858">
          <cell r="D4858" t="str">
            <v>HGC-26021070</v>
          </cell>
          <cell r="E4858" t="str">
            <v>H-1</v>
          </cell>
          <cell r="F4858" t="str">
            <v>PSM-ZM202602100008-0001</v>
          </cell>
          <cell r="G4858" t="str">
            <v>华东师范大学</v>
          </cell>
          <cell r="H4858" t="str">
            <v>IDT346</v>
          </cell>
          <cell r="I4858">
            <v>6</v>
          </cell>
          <cell r="J4858" t="str">
            <v>mRNA-T7</v>
          </cell>
          <cell r="K4858">
            <v>46.25</v>
          </cell>
          <cell r="L4858">
            <v>35</v>
          </cell>
          <cell r="M4858">
            <v>1618.75</v>
          </cell>
          <cell r="N4858">
            <v>485</v>
          </cell>
        </row>
        <row r="4859">
          <cell r="D4859" t="str">
            <v>HGC-26021071</v>
          </cell>
          <cell r="E4859" t="str">
            <v>H-2</v>
          </cell>
          <cell r="F4859" t="str">
            <v>PSM-ZM202602100008-0001</v>
          </cell>
          <cell r="G4859" t="str">
            <v>华东师范大学</v>
          </cell>
          <cell r="H4859" t="str">
            <v>IDT347</v>
          </cell>
          <cell r="I4859">
            <v>6</v>
          </cell>
          <cell r="J4859" t="str">
            <v>mRNA-T7</v>
          </cell>
          <cell r="K4859">
            <v>50.73</v>
          </cell>
          <cell r="L4859">
            <v>35</v>
          </cell>
          <cell r="M4859">
            <v>1775.55</v>
          </cell>
          <cell r="N4859">
            <v>485</v>
          </cell>
        </row>
        <row r="4860">
          <cell r="D4860" t="str">
            <v>HGC-26021072</v>
          </cell>
          <cell r="E4860" t="str">
            <v>H-3</v>
          </cell>
          <cell r="F4860" t="str">
            <v>PSM-ZM202602100008-0001</v>
          </cell>
          <cell r="G4860" t="str">
            <v>华东师范大学</v>
          </cell>
          <cell r="H4860" t="str">
            <v>IDT348</v>
          </cell>
          <cell r="I4860">
            <v>6</v>
          </cell>
          <cell r="J4860" t="str">
            <v>mRNA-T7</v>
          </cell>
          <cell r="K4860">
            <v>49.09</v>
          </cell>
          <cell r="L4860">
            <v>35</v>
          </cell>
          <cell r="M4860">
            <v>1718.15</v>
          </cell>
          <cell r="N4860">
            <v>485</v>
          </cell>
        </row>
        <row r="4861">
          <cell r="D4861" t="str">
            <v>HGC-26021088</v>
          </cell>
          <cell r="E4861" t="str">
            <v>Y-1</v>
          </cell>
          <cell r="F4861" t="str">
            <v>PSM-ZM202602100008-0002</v>
          </cell>
          <cell r="G4861" t="str">
            <v>华东师范大学</v>
          </cell>
          <cell r="H4861" t="str">
            <v>IDT349</v>
          </cell>
          <cell r="I4861">
            <v>6</v>
          </cell>
          <cell r="J4861" t="str">
            <v>mRNA-T7</v>
          </cell>
          <cell r="K4861">
            <v>40.09</v>
          </cell>
          <cell r="L4861">
            <v>35</v>
          </cell>
          <cell r="M4861">
            <v>1403.15</v>
          </cell>
          <cell r="N4861">
            <v>485</v>
          </cell>
        </row>
        <row r="4862">
          <cell r="D4862" t="str">
            <v>HGC-26021090</v>
          </cell>
          <cell r="E4862" t="str">
            <v>Y-3</v>
          </cell>
          <cell r="F4862" t="str">
            <v>PSM-ZM202602100008-0002</v>
          </cell>
          <cell r="G4862" t="str">
            <v>华东师范大学</v>
          </cell>
          <cell r="H4862" t="str">
            <v>IDT351</v>
          </cell>
          <cell r="I4862">
            <v>6</v>
          </cell>
          <cell r="J4862" t="str">
            <v>mRNA-T7</v>
          </cell>
          <cell r="K4862">
            <v>58.23</v>
          </cell>
          <cell r="L4862">
            <v>35</v>
          </cell>
          <cell r="M4862">
            <v>2038.05</v>
          </cell>
          <cell r="N4862">
            <v>485</v>
          </cell>
        </row>
        <row r="4863">
          <cell r="D4863" t="str">
            <v>HGC-26021092</v>
          </cell>
          <cell r="E4863" t="str">
            <v>Y-5</v>
          </cell>
          <cell r="F4863" t="str">
            <v>PSM-ZM202602100008-0002</v>
          </cell>
          <cell r="G4863" t="str">
            <v>华东师范大学</v>
          </cell>
          <cell r="H4863" t="str">
            <v>IDT353</v>
          </cell>
          <cell r="I4863">
            <v>6</v>
          </cell>
          <cell r="J4863" t="str">
            <v>mRNA-T7</v>
          </cell>
          <cell r="K4863">
            <v>40.88</v>
          </cell>
          <cell r="L4863">
            <v>35</v>
          </cell>
          <cell r="M4863">
            <v>1430.8</v>
          </cell>
          <cell r="N4863">
            <v>485</v>
          </cell>
        </row>
        <row r="4864">
          <cell r="D4864" t="str">
            <v>HGC-26021093</v>
          </cell>
          <cell r="E4864" t="str">
            <v>Y-6</v>
          </cell>
          <cell r="F4864" t="str">
            <v>PSM-ZM202602100008-0002</v>
          </cell>
          <cell r="G4864" t="str">
            <v>华东师范大学</v>
          </cell>
          <cell r="H4864" t="str">
            <v>IDT354</v>
          </cell>
          <cell r="I4864">
            <v>6</v>
          </cell>
          <cell r="J4864" t="str">
            <v>mRNA-T7</v>
          </cell>
          <cell r="K4864">
            <v>46.44</v>
          </cell>
          <cell r="L4864">
            <v>35</v>
          </cell>
          <cell r="M4864">
            <v>1625.4</v>
          </cell>
          <cell r="N4864">
            <v>485</v>
          </cell>
        </row>
        <row r="4865">
          <cell r="D4865" t="str">
            <v>HGC-26021094</v>
          </cell>
          <cell r="E4865" t="str">
            <v>Y-7</v>
          </cell>
          <cell r="F4865" t="str">
            <v>PSM-ZM202602100008-0002</v>
          </cell>
          <cell r="G4865" t="str">
            <v>华东师范大学</v>
          </cell>
          <cell r="H4865" t="str">
            <v>IDT355</v>
          </cell>
          <cell r="I4865">
            <v>6</v>
          </cell>
          <cell r="J4865" t="str">
            <v>mRNA-T7</v>
          </cell>
          <cell r="K4865">
            <v>66.36</v>
          </cell>
          <cell r="L4865">
            <v>35</v>
          </cell>
          <cell r="M4865">
            <v>2322.6</v>
          </cell>
          <cell r="N4865">
            <v>485</v>
          </cell>
        </row>
        <row r="4866">
          <cell r="D4866" t="str">
            <v>HGC-26021096</v>
          </cell>
          <cell r="E4866" t="str">
            <v>Y-9</v>
          </cell>
          <cell r="F4866" t="str">
            <v>PSM-ZM202602100008-0002</v>
          </cell>
          <cell r="G4866" t="str">
            <v>华东师范大学</v>
          </cell>
          <cell r="H4866" t="str">
            <v>IDT357</v>
          </cell>
          <cell r="I4866">
            <v>6</v>
          </cell>
          <cell r="J4866" t="str">
            <v>mRNA-T7</v>
          </cell>
          <cell r="K4866">
            <v>37.22</v>
          </cell>
          <cell r="L4866">
            <v>35</v>
          </cell>
          <cell r="M4866">
            <v>1302.7</v>
          </cell>
          <cell r="N4866">
            <v>485</v>
          </cell>
        </row>
        <row r="4867">
          <cell r="D4867" t="str">
            <v>HGC-26021100</v>
          </cell>
          <cell r="E4867" t="str">
            <v>A-4</v>
          </cell>
          <cell r="F4867" t="str">
            <v>PSM-ZM202602100008-0002</v>
          </cell>
          <cell r="G4867" t="str">
            <v>华东师范大学</v>
          </cell>
          <cell r="H4867" t="str">
            <v>IDT361</v>
          </cell>
          <cell r="I4867">
            <v>6</v>
          </cell>
          <cell r="J4867" t="str">
            <v>mRNA-T7</v>
          </cell>
          <cell r="K4867">
            <v>91.8</v>
          </cell>
          <cell r="L4867">
            <v>35</v>
          </cell>
          <cell r="M4867">
            <v>3213</v>
          </cell>
          <cell r="N4867">
            <v>485</v>
          </cell>
        </row>
        <row r="4868">
          <cell r="D4868" t="str">
            <v>HGC-26021102</v>
          </cell>
          <cell r="E4868" t="str">
            <v>A-6</v>
          </cell>
          <cell r="F4868" t="str">
            <v>PSM-ZM202602100008-0002</v>
          </cell>
          <cell r="G4868" t="str">
            <v>华东师范大学</v>
          </cell>
          <cell r="H4868" t="str">
            <v>IDT363</v>
          </cell>
          <cell r="I4868">
            <v>6</v>
          </cell>
          <cell r="J4868" t="str">
            <v>mRNA-T7</v>
          </cell>
          <cell r="K4868">
            <v>48.97</v>
          </cell>
          <cell r="L4868">
            <v>35</v>
          </cell>
          <cell r="M4868">
            <v>1713.95</v>
          </cell>
          <cell r="N4868">
            <v>485</v>
          </cell>
        </row>
        <row r="4869">
          <cell r="D4869" t="str">
            <v>HGC-26021106</v>
          </cell>
          <cell r="E4869" t="str">
            <v>R-1</v>
          </cell>
          <cell r="F4869" t="str">
            <v>PSM-ZM202602100008-0002</v>
          </cell>
          <cell r="G4869" t="str">
            <v>华东师范大学</v>
          </cell>
          <cell r="H4869" t="str">
            <v>IDT367</v>
          </cell>
          <cell r="I4869">
            <v>6</v>
          </cell>
          <cell r="J4869" t="str">
            <v>mRNA-T7</v>
          </cell>
          <cell r="K4869">
            <v>37.08</v>
          </cell>
          <cell r="L4869">
            <v>35</v>
          </cell>
          <cell r="M4869">
            <v>1297.8</v>
          </cell>
          <cell r="N4869">
            <v>485</v>
          </cell>
        </row>
        <row r="4870">
          <cell r="D4870" t="str">
            <v>HGC-26021107</v>
          </cell>
          <cell r="E4870" t="str">
            <v>R-2</v>
          </cell>
          <cell r="F4870" t="str">
            <v>PSM-ZM202602100008-0002</v>
          </cell>
          <cell r="G4870" t="str">
            <v>华东师范大学</v>
          </cell>
          <cell r="H4870" t="str">
            <v>IDT368</v>
          </cell>
          <cell r="I4870">
            <v>6</v>
          </cell>
          <cell r="J4870" t="str">
            <v>mRNA-T7</v>
          </cell>
          <cell r="K4870">
            <v>39.09</v>
          </cell>
          <cell r="L4870">
            <v>35</v>
          </cell>
          <cell r="M4870">
            <v>1368.15</v>
          </cell>
          <cell r="N4870">
            <v>485</v>
          </cell>
        </row>
        <row r="4871">
          <cell r="D4871" t="str">
            <v>HGC-26021108</v>
          </cell>
          <cell r="E4871" t="str">
            <v>R-3</v>
          </cell>
          <cell r="F4871" t="str">
            <v>PSM-ZM202602100008-0002</v>
          </cell>
          <cell r="G4871" t="str">
            <v>华东师范大学</v>
          </cell>
          <cell r="H4871" t="str">
            <v>IDT369</v>
          </cell>
          <cell r="I4871">
            <v>6</v>
          </cell>
          <cell r="J4871" t="str">
            <v>mRNA-T7</v>
          </cell>
          <cell r="K4871">
            <v>41.55</v>
          </cell>
          <cell r="L4871">
            <v>35</v>
          </cell>
          <cell r="M4871">
            <v>1454.25</v>
          </cell>
          <cell r="N4871">
            <v>485</v>
          </cell>
        </row>
        <row r="4872">
          <cell r="D4872" t="str">
            <v>HGC-26021110</v>
          </cell>
          <cell r="E4872" t="str">
            <v>R-5</v>
          </cell>
          <cell r="F4872" t="str">
            <v>PSM-ZM202602100008-0002</v>
          </cell>
          <cell r="G4872" t="str">
            <v>华东师范大学</v>
          </cell>
          <cell r="H4872" t="str">
            <v>IDT371</v>
          </cell>
          <cell r="I4872">
            <v>6</v>
          </cell>
          <cell r="J4872" t="str">
            <v>mRNA-T7</v>
          </cell>
          <cell r="K4872">
            <v>39.4</v>
          </cell>
          <cell r="L4872">
            <v>35</v>
          </cell>
          <cell r="M4872">
            <v>1379</v>
          </cell>
          <cell r="N4872">
            <v>485</v>
          </cell>
        </row>
        <row r="4873">
          <cell r="D4873" t="str">
            <v>HGC-26021111</v>
          </cell>
          <cell r="E4873" t="str">
            <v>R-6</v>
          </cell>
          <cell r="F4873" t="str">
            <v>PSM-ZM202602100008-0002</v>
          </cell>
          <cell r="G4873" t="str">
            <v>华东师范大学</v>
          </cell>
          <cell r="H4873" t="str">
            <v>IDT372</v>
          </cell>
          <cell r="I4873">
            <v>6</v>
          </cell>
          <cell r="J4873" t="str">
            <v>mRNA-T7</v>
          </cell>
          <cell r="K4873">
            <v>63.82</v>
          </cell>
          <cell r="L4873">
            <v>35</v>
          </cell>
          <cell r="M4873">
            <v>2233.7</v>
          </cell>
          <cell r="N4873">
            <v>485</v>
          </cell>
        </row>
        <row r="4874">
          <cell r="D4874" t="str">
            <v>HGC-26021113</v>
          </cell>
          <cell r="E4874" t="str">
            <v>R-8</v>
          </cell>
          <cell r="F4874" t="str">
            <v>PSM-ZM202602100008-0002</v>
          </cell>
          <cell r="G4874" t="str">
            <v>华东师范大学</v>
          </cell>
          <cell r="H4874" t="str">
            <v>IDT374</v>
          </cell>
          <cell r="I4874">
            <v>6</v>
          </cell>
          <cell r="J4874" t="str">
            <v>mRNA-T7</v>
          </cell>
          <cell r="K4874">
            <v>39.07</v>
          </cell>
          <cell r="L4874">
            <v>35</v>
          </cell>
          <cell r="M4874">
            <v>1367.45</v>
          </cell>
          <cell r="N4874">
            <v>485</v>
          </cell>
        </row>
        <row r="4875">
          <cell r="D4875" t="str">
            <v>HGC-26021114</v>
          </cell>
          <cell r="E4875" t="str">
            <v>R-9</v>
          </cell>
          <cell r="F4875" t="str">
            <v>PSM-ZM202602100008-0002</v>
          </cell>
          <cell r="G4875" t="str">
            <v>华东师范大学</v>
          </cell>
          <cell r="H4875" t="str">
            <v>IDT375</v>
          </cell>
          <cell r="I4875">
            <v>6</v>
          </cell>
          <cell r="J4875" t="str">
            <v>mRNA-T7</v>
          </cell>
          <cell r="K4875">
            <v>40.29</v>
          </cell>
          <cell r="L4875">
            <v>35</v>
          </cell>
          <cell r="M4875">
            <v>1410.15</v>
          </cell>
          <cell r="N4875">
            <v>485</v>
          </cell>
        </row>
        <row r="4876">
          <cell r="D4876" t="str">
            <v>HGC-26021123</v>
          </cell>
          <cell r="E4876" t="str">
            <v>LR21-9</v>
          </cell>
          <cell r="F4876" t="str">
            <v>PSM-ZM202602100008-0002</v>
          </cell>
          <cell r="G4876" t="str">
            <v>华东师范大学</v>
          </cell>
          <cell r="H4876" t="str">
            <v>IDT384</v>
          </cell>
          <cell r="I4876">
            <v>6</v>
          </cell>
          <cell r="J4876" t="str">
            <v>mRNA-T7</v>
          </cell>
          <cell r="K4876">
            <v>39.14</v>
          </cell>
          <cell r="L4876">
            <v>35</v>
          </cell>
          <cell r="M4876">
            <v>1369.9</v>
          </cell>
          <cell r="N4876">
            <v>485</v>
          </cell>
        </row>
        <row r="4877">
          <cell r="D4877" t="str">
            <v>HGC-26018737</v>
          </cell>
          <cell r="E4877" t="str">
            <v>GC-6T</v>
          </cell>
          <cell r="F4877" t="str">
            <v>PSM-ZM202601050001-0002</v>
          </cell>
          <cell r="G4877" t="str">
            <v>金华市中心医院</v>
          </cell>
          <cell r="H4877" t="str">
            <v>IDT187</v>
          </cell>
          <cell r="I4877">
            <v>10</v>
          </cell>
          <cell r="J4877" t="str">
            <v>WES</v>
          </cell>
          <cell r="K4877">
            <v>6.88</v>
          </cell>
          <cell r="L4877">
            <v>18</v>
          </cell>
          <cell r="M4877">
            <v>123.84</v>
          </cell>
          <cell r="N4877">
            <v>400</v>
          </cell>
        </row>
        <row r="4878">
          <cell r="D4878" t="str">
            <v>HGC-26018736</v>
          </cell>
          <cell r="E4878" t="str">
            <v>Tissue</v>
          </cell>
          <cell r="F4878" t="str">
            <v>PSM-ZM202601050001-0002</v>
          </cell>
          <cell r="G4878" t="str">
            <v>金华市中心医院</v>
          </cell>
          <cell r="H4878" t="str">
            <v>IDT189</v>
          </cell>
          <cell r="I4878">
            <v>10</v>
          </cell>
          <cell r="J4878" t="str">
            <v>WES</v>
          </cell>
        </row>
        <row r="4879">
          <cell r="D4879" t="str">
            <v>HGC-26018763</v>
          </cell>
          <cell r="E4879" t="str">
            <v>K1_WT</v>
          </cell>
          <cell r="F4879" t="str">
            <v>PSM-ZM202509220004-0007</v>
          </cell>
          <cell r="G4879" t="str">
            <v>申基生物（宜兴）有限公司</v>
          </cell>
          <cell r="H4879" t="str">
            <v>IDT188</v>
          </cell>
          <cell r="I4879">
            <v>20</v>
          </cell>
          <cell r="J4879" t="str">
            <v>WES</v>
          </cell>
          <cell r="K4879">
            <v>10.26</v>
          </cell>
          <cell r="L4879">
            <v>18</v>
          </cell>
          <cell r="M4879">
            <v>184.68</v>
          </cell>
          <cell r="N4879">
            <v>350</v>
          </cell>
        </row>
        <row r="4880">
          <cell r="D4880" t="str">
            <v>HGC-26018764</v>
          </cell>
          <cell r="E4880" t="str">
            <v>K1_YX</v>
          </cell>
          <cell r="F4880" t="str">
            <v>PSM-ZM202509220004-0008</v>
          </cell>
          <cell r="G4880" t="str">
            <v>申基生物（宜兴）有限公司</v>
          </cell>
          <cell r="H4880" t="str">
            <v>IDT190</v>
          </cell>
          <cell r="I4880">
            <v>10</v>
          </cell>
          <cell r="J4880" t="str">
            <v>WES</v>
          </cell>
          <cell r="K4880">
            <v>7.85</v>
          </cell>
          <cell r="L4880">
            <v>18</v>
          </cell>
          <cell r="M4880">
            <v>141.3</v>
          </cell>
          <cell r="N4880">
            <v>340</v>
          </cell>
        </row>
        <row r="4881">
          <cell r="D4881" t="str">
            <v>HGC-26021311</v>
          </cell>
          <cell r="E4881" t="str">
            <v>tumor-20260202</v>
          </cell>
          <cell r="F4881" t="str">
            <v>PSM-ZM202602100009-0001</v>
          </cell>
          <cell r="G4881" t="str">
            <v>广州秉优信息科技有限公司</v>
          </cell>
          <cell r="H4881" t="str">
            <v>IDT115</v>
          </cell>
          <cell r="I4881">
            <v>50</v>
          </cell>
          <cell r="J4881" t="str">
            <v>WES</v>
          </cell>
          <cell r="K4881">
            <v>9.49</v>
          </cell>
          <cell r="L4881">
            <v>18</v>
          </cell>
          <cell r="M4881">
            <v>170.82</v>
          </cell>
          <cell r="N4881">
            <v>460</v>
          </cell>
        </row>
        <row r="4882">
          <cell r="D4882" t="str">
            <v>HGC-26021312</v>
          </cell>
          <cell r="E4882" t="str">
            <v>blood-20260202</v>
          </cell>
          <cell r="F4882" t="str">
            <v>PSM-ZM202602100009-0001</v>
          </cell>
          <cell r="G4882" t="str">
            <v>广州秉优信息科技有限公司</v>
          </cell>
          <cell r="H4882" t="str">
            <v>IDT116</v>
          </cell>
          <cell r="I4882">
            <v>50</v>
          </cell>
          <cell r="J4882" t="str">
            <v>WES</v>
          </cell>
        </row>
        <row r="4883">
          <cell r="D4883" t="str">
            <v>HGC-26023204</v>
          </cell>
          <cell r="E4883" t="str">
            <v>HCL-CDNA</v>
          </cell>
          <cell r="F4883" t="str">
            <v>PSM-ZM202602120002-0001</v>
          </cell>
          <cell r="G4883" t="str">
            <v>中南大学</v>
          </cell>
          <cell r="H4883" t="str">
            <v>MGI57</v>
          </cell>
          <cell r="I4883" t="str">
            <v>450M</v>
          </cell>
          <cell r="J4883" t="str">
            <v>cDNA文库</v>
          </cell>
          <cell r="K4883">
            <v>11.5</v>
          </cell>
          <cell r="L4883">
            <v>30</v>
          </cell>
          <cell r="M4883">
            <v>345</v>
          </cell>
          <cell r="N4883">
            <v>431</v>
          </cell>
        </row>
        <row r="4884">
          <cell r="D4884" t="str">
            <v>HGC-26023205</v>
          </cell>
          <cell r="E4884" t="str">
            <v>NMO1-CDNA</v>
          </cell>
          <cell r="F4884" t="str">
            <v>PSM-ZM202602120002-0001</v>
          </cell>
          <cell r="G4884" t="str">
            <v>中南大学</v>
          </cell>
          <cell r="H4884" t="str">
            <v>MGI58</v>
          </cell>
          <cell r="I4884" t="str">
            <v>450M</v>
          </cell>
          <cell r="J4884" t="str">
            <v>cDNA文库</v>
          </cell>
          <cell r="K4884">
            <v>12.6</v>
          </cell>
          <cell r="L4884">
            <v>30</v>
          </cell>
          <cell r="M4884">
            <v>378</v>
          </cell>
          <cell r="N4884">
            <v>437</v>
          </cell>
        </row>
        <row r="4885">
          <cell r="D4885" t="str">
            <v>HGC-26023206</v>
          </cell>
          <cell r="E4885" t="str">
            <v>HCL-OLIGO</v>
          </cell>
          <cell r="F4885" t="str">
            <v>PSM-ZM202602120002-0001</v>
          </cell>
          <cell r="G4885" t="str">
            <v>中南大学</v>
          </cell>
          <cell r="H4885" t="str">
            <v>MGI57</v>
          </cell>
          <cell r="I4885" t="str">
            <v>50M</v>
          </cell>
          <cell r="J4885" t="str">
            <v>oligo文库</v>
          </cell>
          <cell r="K4885">
            <v>37</v>
          </cell>
          <cell r="L4885">
            <v>30</v>
          </cell>
          <cell r="M4885">
            <v>1110</v>
          </cell>
          <cell r="N4885">
            <v>181</v>
          </cell>
        </row>
        <row r="4886">
          <cell r="D4886" t="str">
            <v>HGC-26023207</v>
          </cell>
          <cell r="E4886" t="str">
            <v>NM01-OLIGO</v>
          </cell>
          <cell r="F4886" t="str">
            <v>PSM-ZM202602120002-0001</v>
          </cell>
          <cell r="G4886" t="str">
            <v>中南大学</v>
          </cell>
          <cell r="H4886" t="str">
            <v>MGI58</v>
          </cell>
          <cell r="I4886" t="str">
            <v>50M</v>
          </cell>
          <cell r="J4886" t="str">
            <v>oligo文库</v>
          </cell>
          <cell r="K4886">
            <v>34</v>
          </cell>
          <cell r="L4886">
            <v>30</v>
          </cell>
          <cell r="M4886">
            <v>1020</v>
          </cell>
          <cell r="N4886">
            <v>177</v>
          </cell>
        </row>
        <row r="4887">
          <cell r="D4887" t="str">
            <v>HGC-26020823-Small</v>
          </cell>
          <cell r="E4887" t="str">
            <v>WT_SC_1</v>
          </cell>
          <cell r="F4887" t="str">
            <v>HGC20250306005-0559</v>
          </cell>
          <cell r="G4887" t="str">
            <v>Haplox GeneTech (Hong Kong) Limited</v>
          </cell>
          <cell r="H4887" t="str">
            <v>ABS61</v>
          </cell>
          <cell r="I4887">
            <v>5</v>
          </cell>
          <cell r="J4887" t="str">
            <v>small RNA</v>
          </cell>
          <cell r="K4887">
            <v>65.71</v>
          </cell>
          <cell r="L4887">
            <v>25</v>
          </cell>
          <cell r="M4887">
            <v>1642.75</v>
          </cell>
          <cell r="N4887">
            <v>160</v>
          </cell>
        </row>
        <row r="4888">
          <cell r="D4888" t="str">
            <v>HGC-26020824-Small</v>
          </cell>
          <cell r="E4888" t="str">
            <v>WT_SC_2</v>
          </cell>
          <cell r="F4888" t="str">
            <v>HGC20250306005-0559</v>
          </cell>
          <cell r="G4888" t="str">
            <v>Haplox GeneTech (Hong Kong) Limited</v>
          </cell>
          <cell r="H4888" t="str">
            <v>ABS62</v>
          </cell>
          <cell r="I4888">
            <v>5</v>
          </cell>
          <cell r="J4888" t="str">
            <v>small RNA</v>
          </cell>
          <cell r="K4888">
            <v>47.23</v>
          </cell>
          <cell r="L4888">
            <v>55</v>
          </cell>
          <cell r="M4888">
            <v>2597.65</v>
          </cell>
          <cell r="N4888">
            <v>160</v>
          </cell>
        </row>
        <row r="4889">
          <cell r="D4889" t="str">
            <v>HGC-26020825-Small</v>
          </cell>
          <cell r="E4889" t="str">
            <v>WT_SC_3</v>
          </cell>
          <cell r="F4889" t="str">
            <v>HGC20250306005-0559</v>
          </cell>
          <cell r="G4889" t="str">
            <v>Haplox GeneTech (Hong Kong) Limited</v>
          </cell>
          <cell r="H4889" t="str">
            <v>ABS63</v>
          </cell>
          <cell r="I4889">
            <v>5</v>
          </cell>
          <cell r="J4889" t="str">
            <v>small RNA</v>
          </cell>
          <cell r="K4889">
            <v>80.27</v>
          </cell>
          <cell r="L4889">
            <v>25</v>
          </cell>
          <cell r="M4889">
            <v>2006.75</v>
          </cell>
          <cell r="N4889">
            <v>160</v>
          </cell>
        </row>
        <row r="4890">
          <cell r="D4890" t="str">
            <v>HGC-26020826-Small</v>
          </cell>
          <cell r="E4890" t="str">
            <v>G93A_SC_1</v>
          </cell>
          <cell r="F4890" t="str">
            <v>HGC20250306005-0559</v>
          </cell>
          <cell r="G4890" t="str">
            <v>Haplox GeneTech (Hong Kong) Limited</v>
          </cell>
          <cell r="H4890" t="str">
            <v>ABS64</v>
          </cell>
          <cell r="I4890">
            <v>3</v>
          </cell>
          <cell r="J4890" t="str">
            <v>small RNA</v>
          </cell>
          <cell r="K4890">
            <v>69.72</v>
          </cell>
          <cell r="L4890">
            <v>25</v>
          </cell>
          <cell r="M4890">
            <v>1743</v>
          </cell>
          <cell r="N4890">
            <v>160</v>
          </cell>
        </row>
        <row r="4891">
          <cell r="D4891" t="str">
            <v>HGC-26020827-Small</v>
          </cell>
          <cell r="E4891" t="str">
            <v>G93A_SC_2</v>
          </cell>
          <cell r="F4891" t="str">
            <v>HGC20250306005-0559</v>
          </cell>
          <cell r="G4891" t="str">
            <v>Haplox GeneTech (Hong Kong) Limited</v>
          </cell>
          <cell r="H4891" t="str">
            <v>ABS65</v>
          </cell>
          <cell r="I4891">
            <v>4</v>
          </cell>
          <cell r="J4891" t="str">
            <v>small RNA</v>
          </cell>
          <cell r="K4891">
            <v>82.78</v>
          </cell>
          <cell r="L4891">
            <v>25</v>
          </cell>
          <cell r="M4891">
            <v>2069.5</v>
          </cell>
          <cell r="N4891">
            <v>160</v>
          </cell>
        </row>
        <row r="4892">
          <cell r="D4892" t="str">
            <v>HGC-26020828-Small</v>
          </cell>
          <cell r="E4892" t="str">
            <v>G93A_SC_3</v>
          </cell>
          <cell r="F4892" t="str">
            <v>HGC20250306005-0559</v>
          </cell>
          <cell r="G4892" t="str">
            <v>Haplox GeneTech (Hong Kong) Limited</v>
          </cell>
          <cell r="H4892" t="str">
            <v>ABS66</v>
          </cell>
          <cell r="I4892">
            <v>3</v>
          </cell>
          <cell r="J4892" t="str">
            <v>small RNA</v>
          </cell>
          <cell r="K4892">
            <v>76.58</v>
          </cell>
          <cell r="L4892">
            <v>25</v>
          </cell>
          <cell r="M4892">
            <v>1914.5</v>
          </cell>
          <cell r="N4892">
            <v>160</v>
          </cell>
        </row>
        <row r="4893">
          <cell r="D4893" t="str">
            <v>HGC-26020829-Small</v>
          </cell>
          <cell r="E4893" t="str">
            <v>WT_GNM_1</v>
          </cell>
          <cell r="F4893" t="str">
            <v>HGC20250306005-0559</v>
          </cell>
          <cell r="G4893" t="str">
            <v>Haplox GeneTech (Hong Kong) Limited</v>
          </cell>
          <cell r="H4893" t="str">
            <v>ABS67</v>
          </cell>
          <cell r="I4893">
            <v>5</v>
          </cell>
          <cell r="J4893" t="str">
            <v>small RNA</v>
          </cell>
          <cell r="K4893">
            <v>64.29</v>
          </cell>
          <cell r="L4893">
            <v>25</v>
          </cell>
          <cell r="M4893">
            <v>1607.25</v>
          </cell>
          <cell r="N4893">
            <v>160</v>
          </cell>
        </row>
        <row r="4894">
          <cell r="D4894" t="str">
            <v>HGC-26020830-Small</v>
          </cell>
          <cell r="E4894" t="str">
            <v>WT_GNM_2</v>
          </cell>
          <cell r="F4894" t="str">
            <v>HGC20250306005-0559</v>
          </cell>
          <cell r="G4894" t="str">
            <v>Haplox GeneTech (Hong Kong) Limited</v>
          </cell>
          <cell r="H4894" t="str">
            <v>ABS68</v>
          </cell>
          <cell r="I4894">
            <v>5</v>
          </cell>
          <cell r="J4894" t="str">
            <v>small RNA</v>
          </cell>
          <cell r="K4894">
            <v>68.31</v>
          </cell>
          <cell r="L4894">
            <v>25</v>
          </cell>
          <cell r="M4894">
            <v>1707.75</v>
          </cell>
          <cell r="N4894">
            <v>160</v>
          </cell>
        </row>
        <row r="4895">
          <cell r="D4895" t="str">
            <v>HGC-26020831-Small</v>
          </cell>
          <cell r="E4895" t="str">
            <v>WT_GNM_3</v>
          </cell>
          <cell r="F4895" t="str">
            <v>HGC20250306005-0559</v>
          </cell>
          <cell r="G4895" t="str">
            <v>Haplox GeneTech (Hong Kong) Limited</v>
          </cell>
          <cell r="H4895" t="str">
            <v>ABS69</v>
          </cell>
          <cell r="I4895">
            <v>5</v>
          </cell>
          <cell r="J4895" t="str">
            <v>small RNA</v>
          </cell>
          <cell r="K4895">
            <v>61.57</v>
          </cell>
          <cell r="L4895">
            <v>25</v>
          </cell>
          <cell r="M4895">
            <v>1539.25</v>
          </cell>
          <cell r="N4895">
            <v>160</v>
          </cell>
        </row>
        <row r="4896">
          <cell r="D4896" t="str">
            <v>HGC-26020832-Small</v>
          </cell>
          <cell r="E4896" t="str">
            <v>G93A_GNM_1</v>
          </cell>
          <cell r="F4896" t="str">
            <v>HGC20250306005-0559</v>
          </cell>
          <cell r="G4896" t="str">
            <v>Haplox GeneTech (Hong Kong) Limited</v>
          </cell>
          <cell r="H4896" t="str">
            <v>ABS70</v>
          </cell>
          <cell r="I4896">
            <v>3</v>
          </cell>
          <cell r="J4896" t="str">
            <v>small RNA</v>
          </cell>
          <cell r="K4896">
            <v>64.49</v>
          </cell>
          <cell r="L4896">
            <v>25</v>
          </cell>
          <cell r="M4896">
            <v>1612.25</v>
          </cell>
          <cell r="N4896">
            <v>160</v>
          </cell>
        </row>
        <row r="4897">
          <cell r="D4897" t="str">
            <v>HGC-26020833-Small</v>
          </cell>
          <cell r="E4897" t="str">
            <v>G93A_GNM_2</v>
          </cell>
          <cell r="F4897" t="str">
            <v>HGC20250306005-0559</v>
          </cell>
          <cell r="G4897" t="str">
            <v>Haplox GeneTech (Hong Kong) Limited</v>
          </cell>
          <cell r="H4897" t="str">
            <v>ABS71</v>
          </cell>
          <cell r="I4897">
            <v>3</v>
          </cell>
          <cell r="J4897" t="str">
            <v>small RNA</v>
          </cell>
          <cell r="K4897">
            <v>84.07</v>
          </cell>
          <cell r="L4897">
            <v>25</v>
          </cell>
          <cell r="M4897">
            <v>2101.75</v>
          </cell>
          <cell r="N4897">
            <v>160</v>
          </cell>
        </row>
        <row r="4898">
          <cell r="D4898" t="str">
            <v>HGC-26020834-Small</v>
          </cell>
          <cell r="E4898" t="str">
            <v>G93A_GNM_3</v>
          </cell>
          <cell r="F4898" t="str">
            <v>HGC20250306005-0559</v>
          </cell>
          <cell r="G4898" t="str">
            <v>Haplox GeneTech (Hong Kong) Limited</v>
          </cell>
          <cell r="H4898" t="str">
            <v>ABS72</v>
          </cell>
          <cell r="I4898">
            <v>3</v>
          </cell>
          <cell r="J4898" t="str">
            <v>small RNA</v>
          </cell>
          <cell r="K4898">
            <v>72.78</v>
          </cell>
          <cell r="L4898">
            <v>25</v>
          </cell>
          <cell r="M4898">
            <v>1819.5</v>
          </cell>
          <cell r="N4898">
            <v>160</v>
          </cell>
        </row>
        <row r="4899">
          <cell r="D4899" t="str">
            <v>HGC-26008017</v>
          </cell>
          <cell r="E4899" t="str">
            <v>YRJ_gDNA</v>
          </cell>
          <cell r="F4899" t="str">
            <v>HGC20241230006-0052</v>
          </cell>
          <cell r="G4899" t="str">
            <v>中山大学附属第一医院</v>
          </cell>
          <cell r="H4899" t="str">
            <v>UPM45</v>
          </cell>
          <cell r="I4899">
            <v>15</v>
          </cell>
          <cell r="J4899" t="str">
            <v>MRD</v>
          </cell>
          <cell r="K4899">
            <v>0.691</v>
          </cell>
          <cell r="L4899">
            <v>18</v>
          </cell>
          <cell r="M4899">
            <v>12.438</v>
          </cell>
          <cell r="N4899">
            <v>320</v>
          </cell>
        </row>
        <row r="4900">
          <cell r="D4900" t="str">
            <v>HGC-26008018</v>
          </cell>
          <cell r="E4900" t="str">
            <v>YRJ_cfDNA_base</v>
          </cell>
          <cell r="F4900" t="str">
            <v>HGC20241230006-0052</v>
          </cell>
          <cell r="G4900" t="str">
            <v>中山大学附属第一医院</v>
          </cell>
          <cell r="H4900" t="str">
            <v>UPM42</v>
          </cell>
          <cell r="I4900">
            <v>15</v>
          </cell>
          <cell r="J4900" t="str">
            <v>MRD</v>
          </cell>
        </row>
        <row r="4901">
          <cell r="D4901" t="str">
            <v>HGC-26018721</v>
          </cell>
          <cell r="E4901" t="str">
            <v>YRZ_cf1</v>
          </cell>
          <cell r="F4901" t="str">
            <v>HGC20241230006-0080</v>
          </cell>
          <cell r="G4901" t="str">
            <v>中山大学附属第一医院</v>
          </cell>
          <cell r="H4901" t="str">
            <v>UPM43</v>
          </cell>
          <cell r="I4901">
            <v>8</v>
          </cell>
          <cell r="J4901" t="str">
            <v>MRD</v>
          </cell>
        </row>
        <row r="4902">
          <cell r="D4902" t="str">
            <v>HGC-25150281</v>
          </cell>
          <cell r="E4902" t="str">
            <v>LDZ_gDNA</v>
          </cell>
          <cell r="F4902" t="str">
            <v>HGC20241230006-0060</v>
          </cell>
          <cell r="G4902" t="str">
            <v>中山大学附属第一医院</v>
          </cell>
          <cell r="H4902" t="str">
            <v>UPM46</v>
          </cell>
          <cell r="I4902">
            <v>15</v>
          </cell>
          <cell r="J4902" t="str">
            <v>MRD</v>
          </cell>
          <cell r="K4902">
            <v>0.819</v>
          </cell>
          <cell r="L4902">
            <v>18</v>
          </cell>
          <cell r="M4902">
            <v>14.742</v>
          </cell>
          <cell r="N4902">
            <v>320</v>
          </cell>
        </row>
        <row r="4903">
          <cell r="D4903" t="str">
            <v>HGC-26018722</v>
          </cell>
          <cell r="E4903" t="str">
            <v>LDZ_cf1</v>
          </cell>
          <cell r="F4903" t="str">
            <v>HGC20241230006-0082</v>
          </cell>
          <cell r="G4903" t="str">
            <v>中山大学附属第一医院</v>
          </cell>
          <cell r="H4903" t="str">
            <v>UPM01</v>
          </cell>
          <cell r="I4903">
            <v>8</v>
          </cell>
          <cell r="J4903" t="str">
            <v>MRD</v>
          </cell>
        </row>
        <row r="4904">
          <cell r="D4904" t="str">
            <v>HGC-25150282</v>
          </cell>
          <cell r="E4904" t="str">
            <v>LDZ_cfDNA_base</v>
          </cell>
          <cell r="F4904" t="str">
            <v>HGC20241230006-0060</v>
          </cell>
          <cell r="G4904" t="str">
            <v>中山大学附属第一医院</v>
          </cell>
          <cell r="H4904" t="str">
            <v>UPM02</v>
          </cell>
          <cell r="I4904">
            <v>8</v>
          </cell>
          <cell r="J4904" t="str">
            <v>MRD</v>
          </cell>
        </row>
        <row r="4905">
          <cell r="D4905" t="str">
            <v>HGC-25150284</v>
          </cell>
          <cell r="E4905" t="str">
            <v>XZM_gDNA</v>
          </cell>
          <cell r="F4905" t="str">
            <v>HGC20241230006-0063</v>
          </cell>
          <cell r="G4905" t="str">
            <v>中山大学附属第一医院</v>
          </cell>
          <cell r="H4905" t="str">
            <v>UPM48</v>
          </cell>
          <cell r="I4905">
            <v>15</v>
          </cell>
          <cell r="J4905" t="str">
            <v>MRD</v>
          </cell>
          <cell r="K4905">
            <v>1.01</v>
          </cell>
          <cell r="L4905">
            <v>18</v>
          </cell>
          <cell r="M4905">
            <v>18.18</v>
          </cell>
          <cell r="N4905">
            <v>320</v>
          </cell>
        </row>
        <row r="4906">
          <cell r="D4906" t="str">
            <v>HGC-26018726</v>
          </cell>
          <cell r="E4906" t="str">
            <v>XZM_cf1</v>
          </cell>
          <cell r="F4906" t="str">
            <v>HGC20241230006-0086</v>
          </cell>
          <cell r="G4906" t="str">
            <v>中山大学附属第一医院</v>
          </cell>
          <cell r="H4906" t="str">
            <v>UPM05</v>
          </cell>
          <cell r="I4906">
            <v>8</v>
          </cell>
          <cell r="J4906" t="str">
            <v>MRD</v>
          </cell>
        </row>
        <row r="4907">
          <cell r="D4907" t="str">
            <v>HGC-25150285</v>
          </cell>
          <cell r="E4907" t="str">
            <v>XZM_cfDNA_base</v>
          </cell>
          <cell r="F4907" t="str">
            <v>HGC20241230006-0063</v>
          </cell>
          <cell r="G4907" t="str">
            <v>中山大学附属第一医院</v>
          </cell>
          <cell r="H4907" t="str">
            <v>UPM06</v>
          </cell>
          <cell r="I4907">
            <v>8</v>
          </cell>
          <cell r="J4907" t="str">
            <v>MRD</v>
          </cell>
        </row>
        <row r="4908">
          <cell r="D4908" t="str">
            <v>HGC-26018723</v>
          </cell>
          <cell r="E4908" t="str">
            <v>LWQ_cf3</v>
          </cell>
          <cell r="F4908" t="str">
            <v>HGC20241230006-0083</v>
          </cell>
          <cell r="G4908" t="str">
            <v>中山大学附属第一医院</v>
          </cell>
          <cell r="H4908" t="str">
            <v>UPM03</v>
          </cell>
          <cell r="I4908">
            <v>8</v>
          </cell>
          <cell r="J4908" t="str">
            <v>MRD</v>
          </cell>
          <cell r="K4908">
            <v>0.892</v>
          </cell>
          <cell r="L4908">
            <v>18</v>
          </cell>
          <cell r="M4908">
            <v>16.056</v>
          </cell>
          <cell r="N4908">
            <v>320</v>
          </cell>
        </row>
        <row r="4909">
          <cell r="D4909" t="str">
            <v>HGC-26018724</v>
          </cell>
          <cell r="E4909" t="str">
            <v>FCL_cf3</v>
          </cell>
          <cell r="F4909" t="str">
            <v>HGC20241230006-0084</v>
          </cell>
          <cell r="G4909" t="str">
            <v>中山大学附属第一医院</v>
          </cell>
          <cell r="H4909" t="str">
            <v>UPM04</v>
          </cell>
          <cell r="I4909">
            <v>8</v>
          </cell>
          <cell r="J4909" t="str">
            <v>MRD</v>
          </cell>
          <cell r="K4909">
            <v>0.721</v>
          </cell>
          <cell r="L4909">
            <v>18</v>
          </cell>
          <cell r="M4909">
            <v>12.978</v>
          </cell>
          <cell r="N4909">
            <v>320</v>
          </cell>
        </row>
        <row r="4910">
          <cell r="D4910" t="str">
            <v>JX20260211005ORS-2</v>
          </cell>
          <cell r="E4910" t="str">
            <v>62769557DT</v>
          </cell>
          <cell r="F4910" t="str">
            <v>小海码</v>
          </cell>
          <cell r="G4910" t="str">
            <v>小海码</v>
          </cell>
          <cell r="H4910" t="str">
            <v>IDT184</v>
          </cell>
          <cell r="I4910">
            <v>1.6</v>
          </cell>
          <cell r="J4910" t="str">
            <v>小海码</v>
          </cell>
          <cell r="K4910">
            <v>12.33</v>
          </cell>
          <cell r="L4910">
            <v>18</v>
          </cell>
          <cell r="M4910">
            <v>221.94</v>
          </cell>
          <cell r="N4910">
            <v>400</v>
          </cell>
        </row>
        <row r="4911">
          <cell r="D4911" t="str">
            <v>JX20260210004WHB-4</v>
          </cell>
          <cell r="E4911">
            <v>65450970</v>
          </cell>
          <cell r="F4911" t="str">
            <v>小海码</v>
          </cell>
          <cell r="G4911" t="str">
            <v>小海码</v>
          </cell>
          <cell r="H4911" t="str">
            <v>IDT353</v>
          </cell>
          <cell r="I4911">
            <v>1.6</v>
          </cell>
          <cell r="J4911" t="str">
            <v>小海码</v>
          </cell>
        </row>
        <row r="4912">
          <cell r="D4912" t="str">
            <v>JX20260212001WHB-2</v>
          </cell>
          <cell r="E4912" t="str">
            <v>62931758MJ</v>
          </cell>
          <cell r="F4912" t="str">
            <v>小海码</v>
          </cell>
          <cell r="G4912" t="str">
            <v>小海码</v>
          </cell>
          <cell r="H4912" t="str">
            <v>IDT355</v>
          </cell>
          <cell r="I4912">
            <v>1.6</v>
          </cell>
          <cell r="J4912" t="str">
            <v>小海码</v>
          </cell>
        </row>
        <row r="4913">
          <cell r="D4913" t="str">
            <v>JX20260212005ORS-9</v>
          </cell>
          <cell r="E4913" t="str">
            <v>30969985ZR</v>
          </cell>
          <cell r="F4913" t="str">
            <v>小海码</v>
          </cell>
          <cell r="G4913" t="str">
            <v>小海码</v>
          </cell>
          <cell r="H4913" t="str">
            <v>IDT361</v>
          </cell>
          <cell r="I4913">
            <v>1.6</v>
          </cell>
          <cell r="J4913" t="str">
            <v>小海码</v>
          </cell>
        </row>
        <row r="4914">
          <cell r="D4914" t="str">
            <v>JX20260211006WHB-0</v>
          </cell>
          <cell r="E4914" t="str">
            <v>63063571CD</v>
          </cell>
          <cell r="F4914" t="str">
            <v>小海码</v>
          </cell>
          <cell r="G4914" t="str">
            <v>小海码</v>
          </cell>
          <cell r="H4914" t="str">
            <v>IDT354</v>
          </cell>
          <cell r="I4914">
            <v>8</v>
          </cell>
          <cell r="J4914" t="str">
            <v>小海码</v>
          </cell>
          <cell r="K4914">
            <v>23.43</v>
          </cell>
          <cell r="L4914">
            <v>18</v>
          </cell>
          <cell r="M4914">
            <v>421.74</v>
          </cell>
          <cell r="N4914">
            <v>400</v>
          </cell>
        </row>
        <row r="4915">
          <cell r="D4915" t="str">
            <v>JX20260210003WHB-6</v>
          </cell>
          <cell r="E4915" t="str">
            <v>63072808GY</v>
          </cell>
          <cell r="F4915" t="str">
            <v>小海码</v>
          </cell>
          <cell r="G4915" t="str">
            <v>小海码</v>
          </cell>
          <cell r="H4915" t="str">
            <v>IDT356</v>
          </cell>
          <cell r="I4915">
            <v>8</v>
          </cell>
          <cell r="J4915" t="str">
            <v>小海码</v>
          </cell>
        </row>
        <row r="4916">
          <cell r="D4916" t="str">
            <v>JX20260210001SAL-e</v>
          </cell>
          <cell r="E4916" t="str">
            <v>62268828GP</v>
          </cell>
          <cell r="F4916" t="str">
            <v>小海码</v>
          </cell>
          <cell r="G4916" t="str">
            <v>小海码</v>
          </cell>
          <cell r="H4916" t="str">
            <v>IDT357</v>
          </cell>
          <cell r="I4916">
            <v>8</v>
          </cell>
          <cell r="J4916" t="str">
            <v>小海码</v>
          </cell>
        </row>
        <row r="4917">
          <cell r="D4917" t="str">
            <v>JX20260210002SAL-9</v>
          </cell>
          <cell r="E4917" t="str">
            <v>62267873DU</v>
          </cell>
          <cell r="F4917" t="str">
            <v>小海码</v>
          </cell>
          <cell r="G4917" t="str">
            <v>小海码</v>
          </cell>
          <cell r="H4917" t="str">
            <v>IDT358</v>
          </cell>
          <cell r="I4917">
            <v>8</v>
          </cell>
          <cell r="J4917" t="str">
            <v>小海码</v>
          </cell>
        </row>
        <row r="4918">
          <cell r="D4918" t="str">
            <v>JX20260210005ORS-9</v>
          </cell>
          <cell r="E4918" t="str">
            <v>31983775FM</v>
          </cell>
          <cell r="F4918" t="str">
            <v>小海码</v>
          </cell>
          <cell r="G4918" t="str">
            <v>小海码</v>
          </cell>
          <cell r="H4918" t="str">
            <v>IDT359</v>
          </cell>
          <cell r="I4918">
            <v>8</v>
          </cell>
          <cell r="J4918" t="str">
            <v>小海码</v>
          </cell>
        </row>
        <row r="4919">
          <cell r="D4919" t="str">
            <v>JX20260211007ORS-6</v>
          </cell>
          <cell r="E4919" t="str">
            <v>63036777FL</v>
          </cell>
          <cell r="F4919" t="str">
            <v>小海码</v>
          </cell>
          <cell r="G4919" t="str">
            <v>小海码</v>
          </cell>
          <cell r="H4919" t="str">
            <v>IDT360</v>
          </cell>
          <cell r="I4919">
            <v>8</v>
          </cell>
          <cell r="J4919" t="str">
            <v>小海码</v>
          </cell>
        </row>
        <row r="4920">
          <cell r="D4920" t="str">
            <v>JX20260213001ORS-4</v>
          </cell>
          <cell r="E4920">
            <v>30728113</v>
          </cell>
          <cell r="F4920" t="str">
            <v>小海码</v>
          </cell>
          <cell r="G4920" t="str">
            <v>小海码</v>
          </cell>
          <cell r="H4920" t="str">
            <v>IDT362</v>
          </cell>
          <cell r="I4920">
            <v>8</v>
          </cell>
          <cell r="J4920" t="str">
            <v>小海码</v>
          </cell>
        </row>
        <row r="4921">
          <cell r="D4921" t="str">
            <v>HGC-25058313-1</v>
          </cell>
          <cell r="E4921" t="str">
            <v>AK112-IIT-016-10010004Pre</v>
          </cell>
          <cell r="F4921" t="str">
            <v>HGC20220106004-0056</v>
          </cell>
          <cell r="G4921" t="str">
            <v>深圳海普洛斯医学检验实验室</v>
          </cell>
          <cell r="H4921" t="str">
            <v>IDT363</v>
          </cell>
          <cell r="I4921">
            <v>45</v>
          </cell>
          <cell r="J4921" t="str">
            <v>SuperWES</v>
          </cell>
          <cell r="K4921">
            <v>17.33</v>
          </cell>
          <cell r="L4921">
            <v>18</v>
          </cell>
          <cell r="M4921">
            <v>311.94</v>
          </cell>
          <cell r="N4921">
            <v>400</v>
          </cell>
        </row>
        <row r="4922">
          <cell r="D4922" t="str">
            <v>HGC-25144291-1</v>
          </cell>
          <cell r="E4922" t="str">
            <v>AK112-IIT-016-10010008Pre</v>
          </cell>
          <cell r="F4922" t="str">
            <v>PSM-ZM202510150007-0024</v>
          </cell>
          <cell r="G4922" t="str">
            <v>深圳海普洛斯医学检验实验室</v>
          </cell>
          <cell r="H4922" t="str">
            <v>IDT364</v>
          </cell>
          <cell r="I4922">
            <v>45</v>
          </cell>
          <cell r="J4922" t="str">
            <v>SuperWES</v>
          </cell>
        </row>
        <row r="4923">
          <cell r="D4923" t="str">
            <v>HGC-25144292-1</v>
          </cell>
          <cell r="E4923" t="str">
            <v>AK112-IIT-016-10010009Pre</v>
          </cell>
          <cell r="F4923" t="str">
            <v>PSM-ZM202510150007-0025</v>
          </cell>
          <cell r="G4923" t="str">
            <v>深圳海普洛斯医学检验实验室</v>
          </cell>
          <cell r="H4923" t="str">
            <v>IDT365</v>
          </cell>
          <cell r="I4923">
            <v>45</v>
          </cell>
          <cell r="J4923" t="str">
            <v>SuperWES</v>
          </cell>
        </row>
        <row r="4924">
          <cell r="D4924" t="str">
            <v>HGC-25144230-1</v>
          </cell>
          <cell r="E4924" t="str">
            <v>AK112-IIT-016-10010010Pre</v>
          </cell>
          <cell r="F4924" t="str">
            <v>PSM-ZM202510150007-0021</v>
          </cell>
          <cell r="G4924" t="str">
            <v>深圳海普洛斯医学检验实验室</v>
          </cell>
          <cell r="H4924" t="str">
            <v>IDT366</v>
          </cell>
          <cell r="I4924">
            <v>45</v>
          </cell>
          <cell r="J4924" t="str">
            <v>SuperWES</v>
          </cell>
        </row>
        <row r="4925">
          <cell r="D4925" t="str">
            <v>HGC-25144231-1</v>
          </cell>
          <cell r="E4925" t="str">
            <v>AK112-IIT-016-10010011Pre</v>
          </cell>
          <cell r="F4925" t="str">
            <v>PSM-ZM202510150007-0022</v>
          </cell>
          <cell r="G4925" t="str">
            <v>深圳海普洛斯医学检验实验室</v>
          </cell>
          <cell r="H4925" t="str">
            <v>IDT367</v>
          </cell>
          <cell r="I4925">
            <v>45</v>
          </cell>
          <cell r="J4925" t="str">
            <v>SuperWES</v>
          </cell>
          <cell r="K4925">
            <v>7.356</v>
          </cell>
          <cell r="L4925">
            <v>18</v>
          </cell>
          <cell r="M4925">
            <v>132.408</v>
          </cell>
          <cell r="N4925">
            <v>320</v>
          </cell>
        </row>
        <row r="4926">
          <cell r="D4926" t="str">
            <v>HGC-26021073</v>
          </cell>
          <cell r="E4926" t="str">
            <v>I-1</v>
          </cell>
          <cell r="F4926" t="str">
            <v>PSM-ZM202602100008-0001</v>
          </cell>
          <cell r="G4926" t="str">
            <v>华东师范大学</v>
          </cell>
          <cell r="H4926" t="str">
            <v>IDT361</v>
          </cell>
          <cell r="I4926">
            <v>6</v>
          </cell>
          <cell r="J4926" t="str">
            <v>mRNA-T7</v>
          </cell>
          <cell r="K4926">
            <v>93.6</v>
          </cell>
          <cell r="L4926">
            <v>20</v>
          </cell>
          <cell r="M4926">
            <v>1872</v>
          </cell>
          <cell r="N4926">
            <v>500</v>
          </cell>
        </row>
        <row r="4927">
          <cell r="D4927" t="str">
            <v>HGC-26021074</v>
          </cell>
          <cell r="E4927" t="str">
            <v>I-2</v>
          </cell>
          <cell r="F4927" t="str">
            <v>PSM-ZM202602100008-0001</v>
          </cell>
          <cell r="G4927" t="str">
            <v>华东师范大学</v>
          </cell>
          <cell r="H4927" t="str">
            <v>IDT362</v>
          </cell>
          <cell r="I4927">
            <v>6</v>
          </cell>
          <cell r="J4927" t="str">
            <v>mRNA-T7</v>
          </cell>
          <cell r="K4927">
            <v>37.98</v>
          </cell>
          <cell r="L4927">
            <v>20</v>
          </cell>
          <cell r="M4927">
            <v>759.6</v>
          </cell>
          <cell r="N4927">
            <v>500</v>
          </cell>
        </row>
        <row r="4928">
          <cell r="D4928" t="str">
            <v>HGC-26021075</v>
          </cell>
          <cell r="E4928" t="str">
            <v>I-3</v>
          </cell>
          <cell r="F4928" t="str">
            <v>PSM-ZM202602100008-0001</v>
          </cell>
          <cell r="G4928" t="str">
            <v>华东师范大学</v>
          </cell>
          <cell r="H4928" t="str">
            <v>IDT363</v>
          </cell>
          <cell r="I4928">
            <v>6</v>
          </cell>
          <cell r="J4928" t="str">
            <v>mRNA-T7</v>
          </cell>
          <cell r="K4928">
            <v>56.12</v>
          </cell>
          <cell r="L4928">
            <v>20</v>
          </cell>
          <cell r="M4928">
            <v>1122.4</v>
          </cell>
          <cell r="N4928">
            <v>500</v>
          </cell>
        </row>
        <row r="4929">
          <cell r="D4929" t="str">
            <v>HGC-26021076</v>
          </cell>
          <cell r="E4929" t="str">
            <v>J-1</v>
          </cell>
          <cell r="F4929" t="str">
            <v>PSM-ZM202602100008-0001</v>
          </cell>
          <cell r="G4929" t="str">
            <v>华东师范大学</v>
          </cell>
          <cell r="H4929" t="str">
            <v>IDT364</v>
          </cell>
          <cell r="I4929">
            <v>6</v>
          </cell>
          <cell r="J4929" t="str">
            <v>mRNA-T7</v>
          </cell>
          <cell r="K4929">
            <v>14.63</v>
          </cell>
          <cell r="L4929">
            <v>20</v>
          </cell>
          <cell r="M4929">
            <v>292.6</v>
          </cell>
          <cell r="N4929">
            <v>500</v>
          </cell>
        </row>
        <row r="4930">
          <cell r="D4930" t="str">
            <v>HGC-26021077</v>
          </cell>
          <cell r="E4930" t="str">
            <v>J-2</v>
          </cell>
          <cell r="F4930" t="str">
            <v>PSM-ZM202602100008-0001</v>
          </cell>
          <cell r="G4930" t="str">
            <v>华东师范大学</v>
          </cell>
          <cell r="H4930" t="str">
            <v>IDT365</v>
          </cell>
          <cell r="I4930">
            <v>6</v>
          </cell>
          <cell r="J4930" t="str">
            <v>mRNA-T7</v>
          </cell>
          <cell r="K4930">
            <v>7.93</v>
          </cell>
          <cell r="L4930">
            <v>20</v>
          </cell>
          <cell r="M4930">
            <v>158.6</v>
          </cell>
          <cell r="N4930">
            <v>500</v>
          </cell>
        </row>
        <row r="4931">
          <cell r="D4931" t="str">
            <v>HGC-26021078</v>
          </cell>
          <cell r="E4931" t="str">
            <v>J-3</v>
          </cell>
          <cell r="F4931" t="str">
            <v>PSM-ZM202602100008-0001</v>
          </cell>
          <cell r="G4931" t="str">
            <v>华东师范大学</v>
          </cell>
          <cell r="H4931" t="str">
            <v>IDT366</v>
          </cell>
          <cell r="I4931">
            <v>6</v>
          </cell>
          <cell r="J4931" t="str">
            <v>mRNA-T7</v>
          </cell>
          <cell r="K4931">
            <v>7.64</v>
          </cell>
          <cell r="L4931">
            <v>20</v>
          </cell>
          <cell r="M4931">
            <v>152.8</v>
          </cell>
          <cell r="N4931">
            <v>500</v>
          </cell>
        </row>
        <row r="4932">
          <cell r="D4932" t="str">
            <v>HGC-26021079</v>
          </cell>
          <cell r="E4932" t="str">
            <v>K-1</v>
          </cell>
          <cell r="F4932" t="str">
            <v>PSM-ZM202602100008-0001</v>
          </cell>
          <cell r="G4932" t="str">
            <v>华东师范大学</v>
          </cell>
          <cell r="H4932" t="str">
            <v>IDT367</v>
          </cell>
          <cell r="I4932">
            <v>6</v>
          </cell>
          <cell r="J4932" t="str">
            <v>mRNA-T7</v>
          </cell>
          <cell r="K4932">
            <v>18.17</v>
          </cell>
          <cell r="L4932">
            <v>20</v>
          </cell>
          <cell r="M4932">
            <v>363.4</v>
          </cell>
          <cell r="N4932">
            <v>500</v>
          </cell>
        </row>
        <row r="4933">
          <cell r="D4933" t="str">
            <v>HGC-26021080</v>
          </cell>
          <cell r="E4933" t="str">
            <v>K-2</v>
          </cell>
          <cell r="F4933" t="str">
            <v>PSM-ZM202602100008-0001</v>
          </cell>
          <cell r="G4933" t="str">
            <v>华东师范大学</v>
          </cell>
          <cell r="H4933" t="str">
            <v>IDT368</v>
          </cell>
          <cell r="I4933">
            <v>6</v>
          </cell>
          <cell r="J4933" t="str">
            <v>mRNA-T7</v>
          </cell>
          <cell r="K4933">
            <v>35.09</v>
          </cell>
          <cell r="L4933">
            <v>20</v>
          </cell>
          <cell r="M4933">
            <v>701.8</v>
          </cell>
          <cell r="N4933">
            <v>500</v>
          </cell>
        </row>
        <row r="4934">
          <cell r="D4934" t="str">
            <v>HGC-26021081</v>
          </cell>
          <cell r="E4934" t="str">
            <v>K-3</v>
          </cell>
          <cell r="F4934" t="str">
            <v>PSM-ZM202602100008-0001</v>
          </cell>
          <cell r="G4934" t="str">
            <v>华东师范大学</v>
          </cell>
          <cell r="H4934" t="str">
            <v>IDT369</v>
          </cell>
          <cell r="I4934">
            <v>6</v>
          </cell>
          <cell r="J4934" t="str">
            <v>mRNA-T7</v>
          </cell>
          <cell r="K4934">
            <v>52.59</v>
          </cell>
          <cell r="L4934">
            <v>20</v>
          </cell>
          <cell r="M4934">
            <v>1051.8</v>
          </cell>
          <cell r="N4934">
            <v>500</v>
          </cell>
        </row>
        <row r="4935">
          <cell r="D4935" t="str">
            <v>HGC-26021082</v>
          </cell>
          <cell r="E4935" t="str">
            <v>L-1</v>
          </cell>
          <cell r="F4935" t="str">
            <v>PSM-ZM202602100008-0001</v>
          </cell>
          <cell r="G4935" t="str">
            <v>华东师范大学</v>
          </cell>
          <cell r="H4935" t="str">
            <v>IDT370</v>
          </cell>
          <cell r="I4935">
            <v>6</v>
          </cell>
          <cell r="J4935" t="str">
            <v>mRNA-T7</v>
          </cell>
          <cell r="K4935">
            <v>22.53</v>
          </cell>
          <cell r="L4935">
            <v>20</v>
          </cell>
          <cell r="M4935">
            <v>450.6</v>
          </cell>
          <cell r="N4935">
            <v>500</v>
          </cell>
        </row>
        <row r="4936">
          <cell r="D4936" t="str">
            <v>HGC-26021083</v>
          </cell>
          <cell r="E4936" t="str">
            <v>L-2</v>
          </cell>
          <cell r="F4936" t="str">
            <v>PSM-ZM202602100008-0001</v>
          </cell>
          <cell r="G4936" t="str">
            <v>华东师范大学</v>
          </cell>
          <cell r="H4936" t="str">
            <v>IDT371</v>
          </cell>
          <cell r="I4936">
            <v>6</v>
          </cell>
          <cell r="J4936" t="str">
            <v>mRNA-T7</v>
          </cell>
          <cell r="K4936">
            <v>25.95</v>
          </cell>
          <cell r="L4936">
            <v>20</v>
          </cell>
          <cell r="M4936">
            <v>519</v>
          </cell>
          <cell r="N4936">
            <v>500</v>
          </cell>
        </row>
        <row r="4937">
          <cell r="D4937" t="str">
            <v>HGC-26021084</v>
          </cell>
          <cell r="E4937" t="str">
            <v>L-3</v>
          </cell>
          <cell r="F4937" t="str">
            <v>PSM-ZM202602100008-0001</v>
          </cell>
          <cell r="G4937" t="str">
            <v>华东师范大学</v>
          </cell>
          <cell r="H4937" t="str">
            <v>IDT372</v>
          </cell>
          <cell r="I4937">
            <v>6</v>
          </cell>
          <cell r="J4937" t="str">
            <v>mRNA-T7</v>
          </cell>
          <cell r="K4937">
            <v>28.72</v>
          </cell>
          <cell r="L4937">
            <v>20</v>
          </cell>
          <cell r="M4937">
            <v>574.4</v>
          </cell>
          <cell r="N4937">
            <v>500</v>
          </cell>
        </row>
        <row r="4938">
          <cell r="D4938" t="str">
            <v>HGC-26021085</v>
          </cell>
          <cell r="E4938" t="str">
            <v>M-1</v>
          </cell>
          <cell r="F4938" t="str">
            <v>PSM-ZM202602100008-0001</v>
          </cell>
          <cell r="G4938" t="str">
            <v>华东师范大学</v>
          </cell>
          <cell r="H4938" t="str">
            <v>IDT373</v>
          </cell>
          <cell r="I4938">
            <v>6</v>
          </cell>
          <cell r="J4938" t="str">
            <v>mRNA-T7</v>
          </cell>
          <cell r="K4938">
            <v>7.14</v>
          </cell>
          <cell r="L4938">
            <v>20</v>
          </cell>
          <cell r="M4938">
            <v>142.8</v>
          </cell>
          <cell r="N4938">
            <v>500</v>
          </cell>
        </row>
        <row r="4939">
          <cell r="D4939" t="str">
            <v>HGC-26021086</v>
          </cell>
          <cell r="E4939" t="str">
            <v>M-2</v>
          </cell>
          <cell r="F4939" t="str">
            <v>PSM-ZM202602100008-0001</v>
          </cell>
          <cell r="G4939" t="str">
            <v>华东师范大学</v>
          </cell>
          <cell r="H4939" t="str">
            <v>IDT374</v>
          </cell>
          <cell r="I4939">
            <v>6</v>
          </cell>
          <cell r="J4939" t="str">
            <v>mRNA-T7</v>
          </cell>
          <cell r="K4939">
            <v>10.94</v>
          </cell>
          <cell r="L4939">
            <v>20</v>
          </cell>
          <cell r="M4939">
            <v>218.8</v>
          </cell>
          <cell r="N4939">
            <v>500</v>
          </cell>
        </row>
        <row r="4940">
          <cell r="D4940" t="str">
            <v>HGC-26021087</v>
          </cell>
          <cell r="E4940" t="str">
            <v>M-3</v>
          </cell>
          <cell r="F4940" t="str">
            <v>PSM-ZM202602100008-0001</v>
          </cell>
          <cell r="G4940" t="str">
            <v>华东师范大学</v>
          </cell>
          <cell r="H4940" t="str">
            <v>IDT375</v>
          </cell>
          <cell r="I4940">
            <v>6</v>
          </cell>
          <cell r="J4940" t="str">
            <v>mRNA-T7</v>
          </cell>
          <cell r="K4940">
            <v>17.65</v>
          </cell>
          <cell r="L4940">
            <v>20</v>
          </cell>
          <cell r="M4940">
            <v>353</v>
          </cell>
          <cell r="N4940">
            <v>500</v>
          </cell>
        </row>
        <row r="4941">
          <cell r="D4941" t="str">
            <v>HGC-25134375-1</v>
          </cell>
          <cell r="E4941" t="str">
            <v>CO2300005</v>
          </cell>
          <cell r="F4941" t="str">
            <v>PSM-ZM202511110003-0001</v>
          </cell>
          <cell r="G4941" t="str">
            <v>南方医科大学珠江医院</v>
          </cell>
          <cell r="H4941" t="str">
            <v>IDT376</v>
          </cell>
          <cell r="I4941">
            <v>1.5</v>
          </cell>
          <cell r="J4941" t="str">
            <v>mRNA-T7</v>
          </cell>
          <cell r="K4941">
            <v>2.44</v>
          </cell>
          <cell r="L4941">
            <v>20</v>
          </cell>
          <cell r="M4941">
            <v>48.8</v>
          </cell>
          <cell r="N4941">
            <v>550</v>
          </cell>
        </row>
        <row r="4942">
          <cell r="D4942" t="str">
            <v>HGC-26008509</v>
          </cell>
          <cell r="E4942" t="str">
            <v>YBK-Pre-1102232</v>
          </cell>
          <cell r="F4942" t="str">
            <v>PSM-ZM202506230008-0034</v>
          </cell>
          <cell r="G4942" t="str">
            <v>京东方科技集团股份有限公司</v>
          </cell>
          <cell r="H4942" t="str">
            <v>IDT377</v>
          </cell>
          <cell r="I4942">
            <v>20</v>
          </cell>
          <cell r="J4942" t="str">
            <v>mRNA</v>
          </cell>
          <cell r="K4942">
            <v>25.69</v>
          </cell>
          <cell r="L4942">
            <v>50</v>
          </cell>
          <cell r="M4942">
            <v>1284.5</v>
          </cell>
          <cell r="N4942">
            <v>480</v>
          </cell>
        </row>
        <row r="4943">
          <cell r="D4943" t="str">
            <v>HGC-26008510</v>
          </cell>
          <cell r="E4943" t="str">
            <v>ZYK-Pre-1102601</v>
          </cell>
          <cell r="F4943" t="str">
            <v>PSM-ZM202506230008-0034</v>
          </cell>
          <cell r="G4943" t="str">
            <v>京东方科技集团股份有限公司</v>
          </cell>
          <cell r="H4943" t="str">
            <v>IDT378</v>
          </cell>
          <cell r="I4943">
            <v>20</v>
          </cell>
          <cell r="J4943" t="str">
            <v>mRNA</v>
          </cell>
          <cell r="K4943">
            <v>57.23</v>
          </cell>
          <cell r="L4943">
            <v>20</v>
          </cell>
          <cell r="M4943">
            <v>1144.6</v>
          </cell>
          <cell r="N4943">
            <v>480</v>
          </cell>
        </row>
        <row r="4944">
          <cell r="D4944" t="str">
            <v>HGC-26014667-1</v>
          </cell>
          <cell r="E4944" t="str">
            <v>LNW-Pre-1104191</v>
          </cell>
          <cell r="F4944" t="str">
            <v>PSM-ZM202511110010-0001</v>
          </cell>
          <cell r="G4944" t="str">
            <v>京东方科技集团股份有限公司</v>
          </cell>
          <cell r="H4944" t="str">
            <v>IDT379</v>
          </cell>
          <cell r="I4944">
            <v>20</v>
          </cell>
          <cell r="J4944" t="str">
            <v>mRNA</v>
          </cell>
          <cell r="K4944">
            <v>63.1</v>
          </cell>
          <cell r="L4944">
            <v>20</v>
          </cell>
          <cell r="M4944">
            <v>1262</v>
          </cell>
          <cell r="N4944">
            <v>480</v>
          </cell>
        </row>
        <row r="4945">
          <cell r="D4945" t="str">
            <v>HGC-26014668-1</v>
          </cell>
          <cell r="E4945" t="str">
            <v>MYQ-Pre-1103622</v>
          </cell>
          <cell r="F4945" t="str">
            <v>PSM-ZM202511110010-0001</v>
          </cell>
          <cell r="G4945" t="str">
            <v>京东方科技集团股份有限公司</v>
          </cell>
          <cell r="H4945" t="str">
            <v>IDT380</v>
          </cell>
          <cell r="I4945">
            <v>20</v>
          </cell>
          <cell r="J4945" t="str">
            <v>mRNA</v>
          </cell>
          <cell r="K4945">
            <v>45</v>
          </cell>
          <cell r="L4945">
            <v>40</v>
          </cell>
          <cell r="M4945">
            <v>1800</v>
          </cell>
          <cell r="N4945">
            <v>480</v>
          </cell>
        </row>
        <row r="4946">
          <cell r="D4946" t="str">
            <v>HGC-25059084-1</v>
          </cell>
          <cell r="E4946" t="str">
            <v>AK112-IIT-016-10010003NAC-T0</v>
          </cell>
          <cell r="F4946" t="str">
            <v>HGC20220106004-0056</v>
          </cell>
          <cell r="G4946" t="str">
            <v>深圳海普洛斯医学检验实验室</v>
          </cell>
          <cell r="H4946" t="str">
            <v>IDT379</v>
          </cell>
          <cell r="I4946">
            <v>15</v>
          </cell>
          <cell r="J4946" t="str">
            <v>SuperWES</v>
          </cell>
          <cell r="K4946">
            <v>16.85</v>
          </cell>
          <cell r="L4946">
            <v>18</v>
          </cell>
          <cell r="M4946">
            <v>303.3</v>
          </cell>
          <cell r="N4946">
            <v>420</v>
          </cell>
        </row>
        <row r="4947">
          <cell r="D4947" t="str">
            <v>HGC-25059086-1</v>
          </cell>
          <cell r="E4947" t="str">
            <v>AK112-IIT-016-10010005NAC-T0</v>
          </cell>
          <cell r="F4947" t="str">
            <v>HGC20220106004-0056</v>
          </cell>
          <cell r="G4947" t="str">
            <v>深圳海普洛斯医学检验实验室</v>
          </cell>
          <cell r="H4947" t="str">
            <v>IDT380</v>
          </cell>
          <cell r="I4947">
            <v>15</v>
          </cell>
          <cell r="J4947" t="str">
            <v>SuperWES</v>
          </cell>
        </row>
        <row r="4948">
          <cell r="D4948" t="str">
            <v>HGC-25059102-1</v>
          </cell>
          <cell r="E4948" t="str">
            <v>AK112-IIT-016-10010006NAC-T0</v>
          </cell>
          <cell r="F4948" t="str">
            <v>HGC20220106004-0058</v>
          </cell>
          <cell r="G4948" t="str">
            <v>深圳海普洛斯医学检验实验室</v>
          </cell>
          <cell r="H4948" t="str">
            <v>IDT381</v>
          </cell>
          <cell r="I4948">
            <v>15</v>
          </cell>
          <cell r="J4948" t="str">
            <v>SuperWES</v>
          </cell>
        </row>
        <row r="4949">
          <cell r="D4949" t="str">
            <v>HGC-25058312-1</v>
          </cell>
          <cell r="E4949" t="str">
            <v>AK112-IIT-016-10010003Pre</v>
          </cell>
          <cell r="F4949" t="str">
            <v>HGC20220106004-0056</v>
          </cell>
          <cell r="G4949" t="str">
            <v>深圳海普洛斯医学检验实验室</v>
          </cell>
          <cell r="H4949" t="str">
            <v>IDT382</v>
          </cell>
          <cell r="I4949">
            <v>45</v>
          </cell>
          <cell r="J4949" t="str">
            <v>SuperWES</v>
          </cell>
          <cell r="K4949">
            <v>47.47</v>
          </cell>
          <cell r="L4949">
            <v>18</v>
          </cell>
          <cell r="M4949">
            <v>854.46</v>
          </cell>
          <cell r="N4949">
            <v>350</v>
          </cell>
        </row>
        <row r="4950">
          <cell r="D4950" t="str">
            <v>HGC-25058314-1</v>
          </cell>
          <cell r="E4950" t="str">
            <v>AK112-IIT-016-10010005Pre</v>
          </cell>
          <cell r="F4950" t="str">
            <v>HGC20220106004-0056</v>
          </cell>
          <cell r="G4950" t="str">
            <v>深圳海普洛斯医学检验实验室</v>
          </cell>
          <cell r="H4950" t="str">
            <v>IDT383</v>
          </cell>
          <cell r="I4950">
            <v>45</v>
          </cell>
          <cell r="J4950" t="str">
            <v>SuperWES</v>
          </cell>
        </row>
        <row r="4951">
          <cell r="D4951" t="str">
            <v>HGC-25058696-1</v>
          </cell>
          <cell r="E4951" t="str">
            <v>AK112-IIT-016-10010006Pre</v>
          </cell>
          <cell r="F4951" t="str">
            <v>HGC20220106004-0058</v>
          </cell>
          <cell r="G4951" t="str">
            <v>深圳海普洛斯医学检验实验室</v>
          </cell>
          <cell r="H4951" t="str">
            <v>IDT384</v>
          </cell>
          <cell r="I4951">
            <v>45</v>
          </cell>
          <cell r="J4951" t="str">
            <v>SuperWES</v>
          </cell>
        </row>
        <row r="4952">
          <cell r="D4952" t="str">
            <v>HGC-26023902</v>
          </cell>
          <cell r="E4952" t="str">
            <v>WES 850-1</v>
          </cell>
          <cell r="F4952" t="str">
            <v>HGC20250306005-0577</v>
          </cell>
          <cell r="G4952" t="str">
            <v>Haplox GeneTech (Hong Kong) Limited</v>
          </cell>
          <cell r="H4952" t="str">
            <v>IDT169</v>
          </cell>
          <cell r="I4952">
            <v>12</v>
          </cell>
          <cell r="J4952" t="str">
            <v>WES-IDT</v>
          </cell>
          <cell r="K4952">
            <v>41.14</v>
          </cell>
          <cell r="L4952">
            <v>18</v>
          </cell>
          <cell r="M4952">
            <v>740.52</v>
          </cell>
          <cell r="N4952">
            <v>450</v>
          </cell>
        </row>
        <row r="4953">
          <cell r="D4953" t="str">
            <v>HGC-26023903</v>
          </cell>
          <cell r="E4953" t="str">
            <v>WES 850-2</v>
          </cell>
          <cell r="F4953" t="str">
            <v>HGC20250306005-0577</v>
          </cell>
          <cell r="G4953" t="str">
            <v>Haplox GeneTech (Hong Kong) Limited</v>
          </cell>
          <cell r="H4953" t="str">
            <v>IDT170</v>
          </cell>
          <cell r="I4953">
            <v>12</v>
          </cell>
          <cell r="J4953" t="str">
            <v>WES-IDT</v>
          </cell>
        </row>
        <row r="4954">
          <cell r="D4954" t="str">
            <v>HGC-26023904</v>
          </cell>
          <cell r="E4954" t="str">
            <v>WES 852-1_Nesrin Osmanova Kirilova</v>
          </cell>
          <cell r="F4954" t="str">
            <v>HGC20250306005-0577</v>
          </cell>
          <cell r="G4954" t="str">
            <v>Haplox GeneTech (Hong Kong) Limited</v>
          </cell>
          <cell r="H4954" t="str">
            <v>IDT171</v>
          </cell>
          <cell r="I4954">
            <v>12</v>
          </cell>
          <cell r="J4954" t="str">
            <v>WES-IDT</v>
          </cell>
        </row>
        <row r="4955">
          <cell r="D4955" t="str">
            <v>HGC-26023905</v>
          </cell>
          <cell r="E4955" t="str">
            <v>WES 852-2_Nikolai Luidmilov Kirilov</v>
          </cell>
          <cell r="F4955" t="str">
            <v>HGC20250306005-0577</v>
          </cell>
          <cell r="G4955" t="str">
            <v>Haplox GeneTech (Hong Kong) Limited</v>
          </cell>
          <cell r="H4955" t="str">
            <v>IDT172</v>
          </cell>
          <cell r="I4955">
            <v>12</v>
          </cell>
          <cell r="J4955" t="str">
            <v>WES-IDT</v>
          </cell>
        </row>
        <row r="4956">
          <cell r="D4956" t="str">
            <v>HGC-26023906</v>
          </cell>
          <cell r="E4956" t="str">
            <v>WES 853-1</v>
          </cell>
          <cell r="F4956" t="str">
            <v>HGC20250306005-0577</v>
          </cell>
          <cell r="G4956" t="str">
            <v>Haplox GeneTech (Hong Kong) Limited</v>
          </cell>
          <cell r="H4956" t="str">
            <v>IDT173</v>
          </cell>
          <cell r="I4956">
            <v>12</v>
          </cell>
          <cell r="J4956" t="str">
            <v>WES-IDT</v>
          </cell>
        </row>
        <row r="4957">
          <cell r="D4957" t="str">
            <v>HGC-26023907</v>
          </cell>
          <cell r="E4957" t="str">
            <v>WES 853-2</v>
          </cell>
          <cell r="F4957" t="str">
            <v>HGC20250306005-0577</v>
          </cell>
          <cell r="G4957" t="str">
            <v>Haplox GeneTech (Hong Kong) Limited</v>
          </cell>
          <cell r="H4957" t="str">
            <v>IDT174</v>
          </cell>
          <cell r="I4957">
            <v>12</v>
          </cell>
          <cell r="J4957" t="str">
            <v>WES-IDT</v>
          </cell>
        </row>
        <row r="4958">
          <cell r="D4958" t="str">
            <v>HGC-26023908</v>
          </cell>
          <cell r="E4958" t="str">
            <v>WES 853-3</v>
          </cell>
          <cell r="F4958" t="str">
            <v>HGC20250306005-0577</v>
          </cell>
          <cell r="G4958" t="str">
            <v>Haplox GeneTech (Hong Kong) Limited</v>
          </cell>
          <cell r="H4958" t="str">
            <v>IDT175</v>
          </cell>
          <cell r="I4958">
            <v>12</v>
          </cell>
          <cell r="J4958" t="str">
            <v>WES-IDT</v>
          </cell>
        </row>
        <row r="4959">
          <cell r="D4959" t="str">
            <v>HGC-26023909</v>
          </cell>
          <cell r="E4959" t="str">
            <v>WES 854-3_Krasimira Ruseva Dimitrova</v>
          </cell>
          <cell r="F4959" t="str">
            <v>HGC20250306005-0577</v>
          </cell>
          <cell r="G4959" t="str">
            <v>Haplox GeneTech (Hong Kong) Limited</v>
          </cell>
          <cell r="H4959" t="str">
            <v>IDT176</v>
          </cell>
          <cell r="I4959">
            <v>12</v>
          </cell>
          <cell r="J4959" t="str">
            <v>WES-IDT</v>
          </cell>
        </row>
        <row r="4960">
          <cell r="D4960" t="str">
            <v>HGC-26023910</v>
          </cell>
          <cell r="E4960" t="str">
            <v>WES 854-4_Milena Evgenieva Georgieva</v>
          </cell>
          <cell r="F4960" t="str">
            <v>HGC20250306005-0577</v>
          </cell>
          <cell r="G4960" t="str">
            <v>Haplox GeneTech (Hong Kong) Limited</v>
          </cell>
          <cell r="H4960" t="str">
            <v>IDT177</v>
          </cell>
          <cell r="I4960">
            <v>12</v>
          </cell>
          <cell r="J4960" t="str">
            <v>WES-IDT</v>
          </cell>
        </row>
        <row r="4961">
          <cell r="D4961" t="str">
            <v>HGC-26023911</v>
          </cell>
          <cell r="E4961" t="str">
            <v>WES 854-5_Petko Georgiev Georgiev</v>
          </cell>
          <cell r="F4961" t="str">
            <v>HGC20250306005-0577</v>
          </cell>
          <cell r="G4961" t="str">
            <v>Haplox GeneTech (Hong Kong) Limited</v>
          </cell>
          <cell r="H4961" t="str">
            <v>IDT178</v>
          </cell>
          <cell r="I4961">
            <v>12</v>
          </cell>
          <cell r="J4961" t="str">
            <v>WES-IDT</v>
          </cell>
        </row>
        <row r="4962">
          <cell r="D4962" t="str">
            <v>HGC-26023912</v>
          </cell>
          <cell r="E4962" t="str">
            <v>WES 855-1</v>
          </cell>
          <cell r="F4962" t="str">
            <v>HGC20250306005-0577</v>
          </cell>
          <cell r="G4962" t="str">
            <v>Haplox GeneTech (Hong Kong) Limited</v>
          </cell>
          <cell r="H4962" t="str">
            <v>IDT179</v>
          </cell>
          <cell r="I4962">
            <v>12</v>
          </cell>
          <cell r="J4962" t="str">
            <v>WES-IDT</v>
          </cell>
        </row>
        <row r="4963">
          <cell r="D4963" t="str">
            <v>HGC-26023913</v>
          </cell>
          <cell r="E4963" t="str">
            <v>WES 855-2</v>
          </cell>
          <cell r="F4963" t="str">
            <v>HGC20250306005-0577</v>
          </cell>
          <cell r="G4963" t="str">
            <v>Haplox GeneTech (Hong Kong) Limited</v>
          </cell>
          <cell r="H4963" t="str">
            <v>IDT180</v>
          </cell>
          <cell r="I4963">
            <v>12</v>
          </cell>
          <cell r="J4963" t="str">
            <v>WES-IDT</v>
          </cell>
        </row>
        <row r="4964">
          <cell r="D4964" t="str">
            <v>HGC-26023914</v>
          </cell>
          <cell r="E4964" t="str">
            <v>WES 855-3</v>
          </cell>
          <cell r="F4964" t="str">
            <v>HGC20250306005-0577</v>
          </cell>
          <cell r="G4964" t="str">
            <v>Haplox GeneTech (Hong Kong) Limited</v>
          </cell>
          <cell r="H4964" t="str">
            <v>IDT181</v>
          </cell>
          <cell r="I4964">
            <v>12</v>
          </cell>
          <cell r="J4964" t="str">
            <v>WES-IDT</v>
          </cell>
          <cell r="K4964" t="str">
            <v>39..95</v>
          </cell>
          <cell r="L4964">
            <v>18</v>
          </cell>
          <cell r="M4964">
            <v>799</v>
          </cell>
          <cell r="N4964">
            <v>450</v>
          </cell>
        </row>
        <row r="4965">
          <cell r="D4965" t="str">
            <v>HGC-26023915</v>
          </cell>
          <cell r="E4965" t="str">
            <v>WES 856-1</v>
          </cell>
          <cell r="F4965" t="str">
            <v>HGC20250306005-0577</v>
          </cell>
          <cell r="G4965" t="str">
            <v>Haplox GeneTech (Hong Kong) Limited</v>
          </cell>
          <cell r="H4965" t="str">
            <v>IDT182</v>
          </cell>
          <cell r="I4965">
            <v>12</v>
          </cell>
          <cell r="J4965" t="str">
            <v>WES-IDT</v>
          </cell>
        </row>
        <row r="4966">
          <cell r="D4966" t="str">
            <v>HGC-26023916</v>
          </cell>
          <cell r="E4966" t="str">
            <v>WES 856-2</v>
          </cell>
          <cell r="F4966" t="str">
            <v>HGC20250306005-0577</v>
          </cell>
          <cell r="G4966" t="str">
            <v>Haplox GeneTech (Hong Kong) Limited</v>
          </cell>
          <cell r="H4966" t="str">
            <v>IDT183</v>
          </cell>
          <cell r="I4966">
            <v>12</v>
          </cell>
          <cell r="J4966" t="str">
            <v>WES-IDT</v>
          </cell>
        </row>
        <row r="4967">
          <cell r="D4967" t="str">
            <v>HGC-26023917</v>
          </cell>
          <cell r="E4967" t="str">
            <v>WES 856-3</v>
          </cell>
          <cell r="F4967" t="str">
            <v>HGC20250306005-0577</v>
          </cell>
          <cell r="G4967" t="str">
            <v>Haplox GeneTech (Hong Kong) Limited</v>
          </cell>
          <cell r="H4967" t="str">
            <v>IDT184</v>
          </cell>
          <cell r="I4967">
            <v>12</v>
          </cell>
          <cell r="J4967" t="str">
            <v>WES-IDT</v>
          </cell>
        </row>
        <row r="4968">
          <cell r="D4968" t="str">
            <v>HGC-26023918</v>
          </cell>
          <cell r="E4968" t="str">
            <v>WES 857-3</v>
          </cell>
          <cell r="F4968" t="str">
            <v>HGC20250306005-0577</v>
          </cell>
          <cell r="G4968" t="str">
            <v>Haplox GeneTech (Hong Kong) Limited</v>
          </cell>
          <cell r="H4968" t="str">
            <v>IDT185</v>
          </cell>
          <cell r="I4968">
            <v>12</v>
          </cell>
          <cell r="J4968" t="str">
            <v>WES-IDT</v>
          </cell>
        </row>
        <row r="4969">
          <cell r="D4969" t="str">
            <v>HGC-26023919</v>
          </cell>
          <cell r="E4969" t="str">
            <v>TYMP 5-3</v>
          </cell>
          <cell r="F4969" t="str">
            <v>HGC20250306005-0577</v>
          </cell>
          <cell r="G4969" t="str">
            <v>Haplox GeneTech (Hong Kong) Limited</v>
          </cell>
          <cell r="H4969" t="str">
            <v>IDT186</v>
          </cell>
          <cell r="I4969">
            <v>12</v>
          </cell>
          <cell r="J4969" t="str">
            <v>WES-IDT</v>
          </cell>
        </row>
        <row r="4970">
          <cell r="D4970" t="str">
            <v>HGC-26023920</v>
          </cell>
          <cell r="E4970" t="str">
            <v>WES 858-1_Luiza Arshavir Hachatryan</v>
          </cell>
          <cell r="F4970" t="str">
            <v>HGC20250306005-0578</v>
          </cell>
          <cell r="G4970" t="str">
            <v>Haplox GeneTech (Hong Kong) Limited</v>
          </cell>
          <cell r="H4970" t="str">
            <v>IDT187</v>
          </cell>
          <cell r="I4970">
            <v>12</v>
          </cell>
          <cell r="J4970" t="str">
            <v>WES-IDT</v>
          </cell>
        </row>
        <row r="4971">
          <cell r="D4971" t="str">
            <v>HGC-26023921</v>
          </cell>
          <cell r="E4971" t="str">
            <v>WES 858-2_Vachagan Norik Hachatryan</v>
          </cell>
          <cell r="F4971" t="str">
            <v>HGC20250306005-0578</v>
          </cell>
          <cell r="G4971" t="str">
            <v>Haplox GeneTech (Hong Kong) Limited</v>
          </cell>
          <cell r="H4971" t="str">
            <v>IDT188</v>
          </cell>
          <cell r="I4971">
            <v>12</v>
          </cell>
          <cell r="J4971" t="str">
            <v>WES-IDT</v>
          </cell>
        </row>
        <row r="4972">
          <cell r="D4972" t="str">
            <v>HGC-26023922</v>
          </cell>
          <cell r="E4972" t="str">
            <v>WES 858-3_Norik Vachagan Hachatryan</v>
          </cell>
          <cell r="F4972" t="str">
            <v>HGC20250306005-0578</v>
          </cell>
          <cell r="G4972" t="str">
            <v>Haplox GeneTech (Hong Kong) Limited</v>
          </cell>
          <cell r="H4972" t="str">
            <v>IDT189</v>
          </cell>
          <cell r="I4972">
            <v>12</v>
          </cell>
          <cell r="J4972" t="str">
            <v>WES-IDT</v>
          </cell>
        </row>
        <row r="4973">
          <cell r="D4973" t="str">
            <v>HGC-26023923</v>
          </cell>
          <cell r="E4973" t="str">
            <v>WES 859-1</v>
          </cell>
          <cell r="F4973" t="str">
            <v>HGC20250306005-0578</v>
          </cell>
          <cell r="G4973" t="str">
            <v>Haplox GeneTech (Hong Kong) Limited</v>
          </cell>
          <cell r="H4973" t="str">
            <v>IDT190</v>
          </cell>
          <cell r="I4973">
            <v>12</v>
          </cell>
          <cell r="J4973" t="str">
            <v>WES-IDT</v>
          </cell>
        </row>
        <row r="4974">
          <cell r="D4974" t="str">
            <v>HGC-26023924</v>
          </cell>
          <cell r="E4974" t="str">
            <v>WES 859-3_Bilyana Jivkova Ilieva</v>
          </cell>
          <cell r="F4974" t="str">
            <v>HGC20250306005-0578</v>
          </cell>
          <cell r="G4974" t="str">
            <v>Haplox GeneTech (Hong Kong) Limited</v>
          </cell>
          <cell r="H4974" t="str">
            <v>IDT191</v>
          </cell>
          <cell r="I4974">
            <v>12</v>
          </cell>
          <cell r="J4974" t="str">
            <v>WES-IDT</v>
          </cell>
        </row>
        <row r="4975">
          <cell r="D4975" t="str">
            <v>HGC-26023925</v>
          </cell>
          <cell r="E4975" t="str">
            <v>WES 859-4</v>
          </cell>
          <cell r="F4975" t="str">
            <v>HGC20250306005-0578</v>
          </cell>
          <cell r="G4975" t="str">
            <v>Haplox GeneTech (Hong Kong) Limited</v>
          </cell>
          <cell r="H4975" t="str">
            <v>IDT192</v>
          </cell>
          <cell r="I4975">
            <v>12</v>
          </cell>
          <cell r="J4975" t="str">
            <v>WES-IDT</v>
          </cell>
        </row>
        <row r="4976">
          <cell r="D4976" t="str">
            <v>HGC-25153452</v>
          </cell>
          <cell r="E4976" t="str">
            <v>XJW_gDNA</v>
          </cell>
          <cell r="F4976" t="str">
            <v>HGC20241230006-0071</v>
          </cell>
          <cell r="G4976" t="str">
            <v>中山大学附属第一医院</v>
          </cell>
          <cell r="H4976" t="str">
            <v>UPM48</v>
          </cell>
          <cell r="I4976">
            <v>8</v>
          </cell>
          <cell r="J4976" t="str">
            <v>MRD</v>
          </cell>
          <cell r="K4976">
            <v>2.12</v>
          </cell>
          <cell r="L4976">
            <v>18</v>
          </cell>
          <cell r="M4976">
            <v>38.16</v>
          </cell>
          <cell r="N4976">
            <v>320</v>
          </cell>
        </row>
        <row r="4977">
          <cell r="D4977" t="str">
            <v>HGC-25153453</v>
          </cell>
          <cell r="E4977" t="str">
            <v>XJW_cfDNA_base</v>
          </cell>
          <cell r="F4977" t="str">
            <v>HGC20241230006-0071</v>
          </cell>
          <cell r="G4977" t="str">
            <v>中山大学附属第一医院</v>
          </cell>
          <cell r="H4977" t="str">
            <v>UPM45</v>
          </cell>
          <cell r="I4977">
            <v>8</v>
          </cell>
          <cell r="J4977" t="str">
            <v>MRD</v>
          </cell>
        </row>
        <row r="4978">
          <cell r="D4978" t="str">
            <v>HGC-26023946</v>
          </cell>
          <cell r="E4978" t="str">
            <v>XJW_cf1</v>
          </cell>
          <cell r="F4978" t="str">
            <v>HGC20241230006-0088</v>
          </cell>
          <cell r="G4978" t="str">
            <v>中山大学附属第一医院</v>
          </cell>
          <cell r="H4978" t="str">
            <v>UPM47</v>
          </cell>
          <cell r="I4978">
            <v>8</v>
          </cell>
          <cell r="J4978" t="str">
            <v>MRD</v>
          </cell>
        </row>
        <row r="4979">
          <cell r="D4979" t="str">
            <v>HGC-26023945</v>
          </cell>
          <cell r="E4979" t="str">
            <v>YXL_cf2</v>
          </cell>
          <cell r="F4979" t="str">
            <v>HGC20241230006-0087</v>
          </cell>
          <cell r="G4979" t="str">
            <v>中山大学附属第一医院</v>
          </cell>
          <cell r="H4979" t="str">
            <v>UPM46</v>
          </cell>
          <cell r="I4979">
            <v>8</v>
          </cell>
          <cell r="J4979" t="str">
            <v>MRD</v>
          </cell>
          <cell r="K4979">
            <v>0.78</v>
          </cell>
          <cell r="L4979">
            <v>18</v>
          </cell>
          <cell r="M4979">
            <v>14.04</v>
          </cell>
          <cell r="N4979">
            <v>320</v>
          </cell>
        </row>
        <row r="4980">
          <cell r="D4980" t="str">
            <v>JX20260225001ORS-0</v>
          </cell>
          <cell r="E4980">
            <v>31137192</v>
          </cell>
          <cell r="F4980" t="str">
            <v>小海码</v>
          </cell>
          <cell r="G4980" t="str">
            <v>小海码</v>
          </cell>
          <cell r="H4980" t="str">
            <v>IDT168</v>
          </cell>
          <cell r="I4980">
            <v>10</v>
          </cell>
          <cell r="J4980" t="str">
            <v>小海码</v>
          </cell>
          <cell r="K4980">
            <v>16.23</v>
          </cell>
          <cell r="L4980">
            <v>18</v>
          </cell>
          <cell r="M4980">
            <v>292.14</v>
          </cell>
          <cell r="N4980">
            <v>420</v>
          </cell>
        </row>
        <row r="4981">
          <cell r="D4981" t="str">
            <v>HGC-25108348-1</v>
          </cell>
          <cell r="E4981" t="str">
            <v>plasma_11133107_UNS</v>
          </cell>
          <cell r="F4981" t="str">
            <v>PSM-ZM202506300004-0003</v>
          </cell>
          <cell r="G4981" t="str">
            <v>中山大学肿瘤防治中心</v>
          </cell>
          <cell r="H4981" t="str">
            <v>IDT132</v>
          </cell>
          <cell r="I4981">
            <v>6</v>
          </cell>
          <cell r="J4981" t="str">
            <v>肿瘤科研大panel</v>
          </cell>
          <cell r="K4981">
            <v>5.78</v>
          </cell>
          <cell r="L4981">
            <v>18</v>
          </cell>
          <cell r="M4981">
            <v>104.04</v>
          </cell>
          <cell r="N4981">
            <v>320</v>
          </cell>
        </row>
        <row r="4982">
          <cell r="D4982" t="str">
            <v>HGC-25110640-1</v>
          </cell>
          <cell r="E4982" t="str">
            <v>plasma_11124110_PD</v>
          </cell>
          <cell r="F4982" t="str">
            <v>PSM-ZM202506300004-0004</v>
          </cell>
          <cell r="G4982" t="str">
            <v>中山大学肿瘤防治中心</v>
          </cell>
          <cell r="H4982" t="str">
            <v>IDT174</v>
          </cell>
          <cell r="I4982">
            <v>11</v>
          </cell>
          <cell r="J4982" t="str">
            <v>肿瘤科研大panel</v>
          </cell>
        </row>
        <row r="4983">
          <cell r="D4983" t="str">
            <v>HGC-26019391-D</v>
          </cell>
          <cell r="E4983" t="str">
            <v>XYQ-ZGJ</v>
          </cell>
          <cell r="F4983" t="str">
            <v>PSM-ZM202601290007-0002</v>
          </cell>
          <cell r="G4983" t="str">
            <v>深圳市妇幼保健院</v>
          </cell>
          <cell r="H4983" t="str">
            <v>IDT105</v>
          </cell>
          <cell r="I4983">
            <v>10</v>
          </cell>
          <cell r="J4983" t="str">
            <v>WGS</v>
          </cell>
          <cell r="K4983">
            <v>26.17</v>
          </cell>
          <cell r="L4983">
            <v>20</v>
          </cell>
          <cell r="M4983">
            <v>523.4</v>
          </cell>
          <cell r="N4983">
            <v>500</v>
          </cell>
        </row>
        <row r="4984">
          <cell r="D4984" t="str">
            <v>HGC-26019392-D</v>
          </cell>
          <cell r="E4984" t="str">
            <v>XYQ-GD</v>
          </cell>
          <cell r="F4984" t="str">
            <v>PSM-ZM202601290007-0002</v>
          </cell>
          <cell r="G4984" t="str">
            <v>深圳市妇幼保健院</v>
          </cell>
          <cell r="H4984" t="str">
            <v>IDT106</v>
          </cell>
          <cell r="I4984">
            <v>10</v>
          </cell>
          <cell r="J4984" t="str">
            <v>WGS</v>
          </cell>
          <cell r="K4984">
            <v>25.1</v>
          </cell>
          <cell r="L4984">
            <v>20</v>
          </cell>
          <cell r="M4984">
            <v>502</v>
          </cell>
          <cell r="N4984">
            <v>500</v>
          </cell>
        </row>
        <row r="4985">
          <cell r="D4985" t="str">
            <v>HGC-26019393-D</v>
          </cell>
          <cell r="E4985" t="str">
            <v>XYQ-ZCB</v>
          </cell>
          <cell r="F4985" t="str">
            <v>PSM-ZM202601290007-0002</v>
          </cell>
          <cell r="G4985" t="str">
            <v>深圳市妇幼保健院</v>
          </cell>
          <cell r="H4985" t="str">
            <v>IDT107</v>
          </cell>
          <cell r="I4985">
            <v>10</v>
          </cell>
          <cell r="J4985" t="str">
            <v>WGS</v>
          </cell>
          <cell r="K4985">
            <v>21.27</v>
          </cell>
          <cell r="L4985">
            <v>20</v>
          </cell>
          <cell r="M4985">
            <v>425.4</v>
          </cell>
          <cell r="N4985">
            <v>500</v>
          </cell>
        </row>
        <row r="4986">
          <cell r="D4986" t="str">
            <v>HGC-26019395-D</v>
          </cell>
          <cell r="E4986" t="str">
            <v>HQL-ZGJ</v>
          </cell>
          <cell r="F4986" t="str">
            <v>PSM-ZM202601290007-0002</v>
          </cell>
          <cell r="G4986" t="str">
            <v>深圳市妇幼保健院</v>
          </cell>
          <cell r="H4986" t="str">
            <v>IDT108</v>
          </cell>
          <cell r="I4986">
            <v>10</v>
          </cell>
          <cell r="J4986" t="str">
            <v>WGS</v>
          </cell>
          <cell r="K4986">
            <v>20.28</v>
          </cell>
          <cell r="L4986">
            <v>20</v>
          </cell>
          <cell r="M4986">
            <v>405.6</v>
          </cell>
          <cell r="N4986">
            <v>500</v>
          </cell>
        </row>
        <row r="4987">
          <cell r="D4987" t="str">
            <v>HGC-26019396-D</v>
          </cell>
          <cell r="E4987" t="str">
            <v>HQL-YGJ</v>
          </cell>
          <cell r="F4987" t="str">
            <v>PSM-ZM202601290007-0002</v>
          </cell>
          <cell r="G4987" t="str">
            <v>深圳市妇幼保健院</v>
          </cell>
          <cell r="H4987" t="str">
            <v>IDT109</v>
          </cell>
          <cell r="I4987">
            <v>10</v>
          </cell>
          <cell r="J4987" t="str">
            <v>WGS</v>
          </cell>
          <cell r="K4987">
            <v>26.05</v>
          </cell>
          <cell r="L4987">
            <v>20</v>
          </cell>
          <cell r="M4987">
            <v>521</v>
          </cell>
          <cell r="N4987">
            <v>500</v>
          </cell>
        </row>
        <row r="4988">
          <cell r="D4988" t="str">
            <v>HGC-26019397-D</v>
          </cell>
          <cell r="E4988" t="str">
            <v>HQL-GD</v>
          </cell>
          <cell r="F4988" t="str">
            <v>PSM-ZM202601290007-0002</v>
          </cell>
          <cell r="G4988" t="str">
            <v>深圳市妇幼保健院</v>
          </cell>
          <cell r="H4988" t="str">
            <v>IDT110</v>
          </cell>
          <cell r="I4988">
            <v>10</v>
          </cell>
          <cell r="J4988" t="str">
            <v>WGS</v>
          </cell>
          <cell r="K4988">
            <v>27.46</v>
          </cell>
          <cell r="L4988">
            <v>20</v>
          </cell>
          <cell r="M4988">
            <v>549.2</v>
          </cell>
          <cell r="N4988">
            <v>500</v>
          </cell>
        </row>
        <row r="4989">
          <cell r="D4989" t="str">
            <v>HGC-26019398-D</v>
          </cell>
          <cell r="E4989" t="str">
            <v>OYLZ-ZGJ</v>
          </cell>
          <cell r="F4989" t="str">
            <v>PSM-ZM202601290007-0002</v>
          </cell>
          <cell r="G4989" t="str">
            <v>深圳市妇幼保健院</v>
          </cell>
          <cell r="H4989" t="str">
            <v>IDT111</v>
          </cell>
          <cell r="I4989">
            <v>10</v>
          </cell>
          <cell r="J4989" t="str">
            <v>WGS</v>
          </cell>
          <cell r="K4989">
            <v>23.89</v>
          </cell>
          <cell r="L4989">
            <v>20</v>
          </cell>
          <cell r="M4989">
            <v>477.8</v>
          </cell>
          <cell r="N4989">
            <v>500</v>
          </cell>
        </row>
        <row r="4990">
          <cell r="D4990" t="str">
            <v>HGC-26019399-D</v>
          </cell>
          <cell r="E4990" t="str">
            <v>OYLZ-YGJ</v>
          </cell>
          <cell r="F4990" t="str">
            <v>PSM-ZM202601290007-0002</v>
          </cell>
          <cell r="G4990" t="str">
            <v>深圳市妇幼保健院</v>
          </cell>
          <cell r="H4990" t="str">
            <v>IDT112</v>
          </cell>
          <cell r="I4990">
            <v>10</v>
          </cell>
          <cell r="J4990" t="str">
            <v>WGS</v>
          </cell>
          <cell r="K4990">
            <v>18.13</v>
          </cell>
          <cell r="L4990">
            <v>20</v>
          </cell>
          <cell r="M4990">
            <v>362.6</v>
          </cell>
          <cell r="N4990">
            <v>500</v>
          </cell>
        </row>
        <row r="4991">
          <cell r="D4991" t="str">
            <v>HGC-26019400-D</v>
          </cell>
          <cell r="E4991" t="str">
            <v>OYLZ-GD</v>
          </cell>
          <cell r="F4991" t="str">
            <v>PSM-ZM202601290007-0002</v>
          </cell>
          <cell r="G4991" t="str">
            <v>深圳市妇幼保健院</v>
          </cell>
          <cell r="H4991" t="str">
            <v>IDT113</v>
          </cell>
          <cell r="I4991">
            <v>10</v>
          </cell>
          <cell r="J4991" t="str">
            <v>WGS</v>
          </cell>
          <cell r="K4991">
            <v>18.95</v>
          </cell>
          <cell r="L4991">
            <v>20</v>
          </cell>
          <cell r="M4991">
            <v>379</v>
          </cell>
          <cell r="N4991">
            <v>500</v>
          </cell>
        </row>
        <row r="4992">
          <cell r="D4992" t="str">
            <v>HGC-26019401-D</v>
          </cell>
          <cell r="E4992" t="str">
            <v>OYLZ-HB</v>
          </cell>
          <cell r="F4992" t="str">
            <v>PSM-ZM202601290007-0002</v>
          </cell>
          <cell r="G4992" t="str">
            <v>深圳市妇幼保健院</v>
          </cell>
          <cell r="H4992" t="str">
            <v>IDT114</v>
          </cell>
          <cell r="I4992">
            <v>10</v>
          </cell>
          <cell r="J4992" t="str">
            <v>WGS</v>
          </cell>
          <cell r="K4992">
            <v>15.44</v>
          </cell>
          <cell r="L4992">
            <v>20</v>
          </cell>
          <cell r="M4992">
            <v>308.8</v>
          </cell>
          <cell r="N4992">
            <v>500</v>
          </cell>
        </row>
        <row r="4993">
          <cell r="D4993" t="str">
            <v>HGC-26019402-D</v>
          </cell>
          <cell r="E4993" t="str">
            <v>WY-ZGJ</v>
          </cell>
          <cell r="F4993" t="str">
            <v>PSM-ZM202601290007-0002</v>
          </cell>
          <cell r="G4993" t="str">
            <v>深圳市妇幼保健院</v>
          </cell>
          <cell r="H4993" t="str">
            <v>IDT115</v>
          </cell>
          <cell r="I4993">
            <v>10</v>
          </cell>
          <cell r="J4993" t="str">
            <v>WGS</v>
          </cell>
          <cell r="K4993">
            <v>25.63</v>
          </cell>
          <cell r="L4993">
            <v>20</v>
          </cell>
          <cell r="M4993">
            <v>512.6</v>
          </cell>
          <cell r="N4993">
            <v>500</v>
          </cell>
        </row>
        <row r="4994">
          <cell r="D4994" t="str">
            <v>HGC-26019403-D</v>
          </cell>
          <cell r="E4994" t="str">
            <v>WY-YGJ</v>
          </cell>
          <cell r="F4994" t="str">
            <v>PSM-ZM202601290007-0002</v>
          </cell>
          <cell r="G4994" t="str">
            <v>深圳市妇幼保健院</v>
          </cell>
          <cell r="H4994" t="str">
            <v>IDT116</v>
          </cell>
          <cell r="I4994">
            <v>10</v>
          </cell>
          <cell r="J4994" t="str">
            <v>WGS</v>
          </cell>
          <cell r="K4994">
            <v>30.12</v>
          </cell>
          <cell r="L4994">
            <v>20</v>
          </cell>
          <cell r="M4994">
            <v>602.4</v>
          </cell>
          <cell r="N4994">
            <v>500</v>
          </cell>
        </row>
        <row r="4995">
          <cell r="D4995" t="str">
            <v>HGC-26019404-D</v>
          </cell>
          <cell r="E4995" t="str">
            <v>WY-ZCB</v>
          </cell>
          <cell r="F4995" t="str">
            <v>PSM-ZM202601290007-0002</v>
          </cell>
          <cell r="G4995" t="str">
            <v>深圳市妇幼保健院</v>
          </cell>
          <cell r="H4995" t="str">
            <v>IDT117</v>
          </cell>
          <cell r="I4995">
            <v>10</v>
          </cell>
          <cell r="J4995" t="str">
            <v>WGS</v>
          </cell>
          <cell r="K4995">
            <v>23.41</v>
          </cell>
          <cell r="L4995">
            <v>20</v>
          </cell>
          <cell r="M4995">
            <v>468.2</v>
          </cell>
          <cell r="N4995">
            <v>500</v>
          </cell>
        </row>
        <row r="4996">
          <cell r="D4996" t="str">
            <v>HGC-26019405-D</v>
          </cell>
          <cell r="E4996" t="str">
            <v>WY-YCB</v>
          </cell>
          <cell r="F4996" t="str">
            <v>PSM-ZM202601290007-0002</v>
          </cell>
          <cell r="G4996" t="str">
            <v>深圳市妇幼保健院</v>
          </cell>
          <cell r="H4996" t="str">
            <v>IDT118</v>
          </cell>
          <cell r="I4996">
            <v>10</v>
          </cell>
          <cell r="J4996" t="str">
            <v>WGS</v>
          </cell>
          <cell r="K4996">
            <v>22.36</v>
          </cell>
          <cell r="L4996">
            <v>20</v>
          </cell>
          <cell r="M4996">
            <v>447.2</v>
          </cell>
          <cell r="N4996">
            <v>500</v>
          </cell>
        </row>
        <row r="4997">
          <cell r="D4997" t="str">
            <v>HGC-26019407-D</v>
          </cell>
          <cell r="E4997" t="str">
            <v>FSH-GD</v>
          </cell>
          <cell r="F4997" t="str">
            <v>PSM-ZM202601290007-0002</v>
          </cell>
          <cell r="G4997" t="str">
            <v>深圳市妇幼保健院</v>
          </cell>
          <cell r="H4997" t="str">
            <v>IDT119</v>
          </cell>
          <cell r="I4997">
            <v>10</v>
          </cell>
          <cell r="J4997" t="str">
            <v>WGS</v>
          </cell>
          <cell r="K4997">
            <v>31.2</v>
          </cell>
          <cell r="L4997">
            <v>20</v>
          </cell>
          <cell r="M4997">
            <v>624</v>
          </cell>
          <cell r="N4997">
            <v>500</v>
          </cell>
        </row>
        <row r="4998">
          <cell r="D4998" t="str">
            <v>HGC-26019413-D</v>
          </cell>
          <cell r="E4998" t="str">
            <v>WNF-QB</v>
          </cell>
          <cell r="F4998" t="str">
            <v>PSM-ZM202601290007-0002</v>
          </cell>
          <cell r="G4998" t="str">
            <v>深圳市妇幼保健院</v>
          </cell>
          <cell r="H4998" t="str">
            <v>IDT120</v>
          </cell>
          <cell r="I4998">
            <v>10</v>
          </cell>
          <cell r="J4998" t="str">
            <v>WGS</v>
          </cell>
          <cell r="K4998">
            <v>30.71</v>
          </cell>
          <cell r="L4998">
            <v>20</v>
          </cell>
          <cell r="M4998">
            <v>614.2</v>
          </cell>
          <cell r="N4998">
            <v>500</v>
          </cell>
        </row>
        <row r="4999">
          <cell r="D4999" t="str">
            <v>HGC-26019414-D</v>
          </cell>
          <cell r="E4999" t="str">
            <v>WY-GD</v>
          </cell>
          <cell r="F4999" t="str">
            <v>PSM-ZM202601290007-0002</v>
          </cell>
          <cell r="G4999" t="str">
            <v>深圳市妇幼保健院</v>
          </cell>
          <cell r="H4999" t="str">
            <v>IDT121</v>
          </cell>
          <cell r="I4999">
            <v>10</v>
          </cell>
          <cell r="J4999" t="str">
            <v>WGS</v>
          </cell>
          <cell r="K4999">
            <v>23.56</v>
          </cell>
          <cell r="L4999">
            <v>20</v>
          </cell>
          <cell r="M4999">
            <v>471.2</v>
          </cell>
          <cell r="N4999">
            <v>500</v>
          </cell>
        </row>
        <row r="5000">
          <cell r="D5000" t="str">
            <v>HGC-26019394-D</v>
          </cell>
          <cell r="E5000" t="str">
            <v>XYQ-HB</v>
          </cell>
          <cell r="F5000" t="str">
            <v>PSM-ZM202601290007-0002</v>
          </cell>
          <cell r="G5000" t="str">
            <v>深圳市妇幼保健院</v>
          </cell>
          <cell r="H5000" t="str">
            <v>IDT122</v>
          </cell>
          <cell r="I5000">
            <v>10</v>
          </cell>
          <cell r="J5000" t="str">
            <v>WGS</v>
          </cell>
          <cell r="K5000">
            <v>24.44</v>
          </cell>
          <cell r="L5000">
            <v>20</v>
          </cell>
          <cell r="M5000">
            <v>488.8</v>
          </cell>
          <cell r="N5000">
            <v>500</v>
          </cell>
        </row>
        <row r="5001">
          <cell r="D5001" t="str">
            <v>HGC-26019406-D</v>
          </cell>
          <cell r="E5001" t="str">
            <v>FSH-YGJ</v>
          </cell>
          <cell r="F5001" t="str">
            <v>PSM-ZM202601290007-0002</v>
          </cell>
          <cell r="G5001" t="str">
            <v>深圳市妇幼保健院</v>
          </cell>
          <cell r="H5001" t="str">
            <v>IDT131</v>
          </cell>
          <cell r="I5001">
            <v>10</v>
          </cell>
          <cell r="J5001" t="str">
            <v>WGS</v>
          </cell>
          <cell r="K5001">
            <v>5.266</v>
          </cell>
          <cell r="L5001">
            <v>18</v>
          </cell>
          <cell r="M5001">
            <v>94.788</v>
          </cell>
          <cell r="N5001">
            <v>410</v>
          </cell>
        </row>
        <row r="5002">
          <cell r="D5002" t="str">
            <v>HGC-26019408-D</v>
          </cell>
          <cell r="E5002" t="str">
            <v>FSH-HB</v>
          </cell>
          <cell r="F5002" t="str">
            <v>PSM-ZM202601290007-0002</v>
          </cell>
          <cell r="G5002" t="str">
            <v>深圳市妇幼保健院</v>
          </cell>
          <cell r="H5002" t="str">
            <v>IDT132</v>
          </cell>
          <cell r="I5002">
            <v>10</v>
          </cell>
          <cell r="J5002" t="str">
            <v>WGS</v>
          </cell>
          <cell r="K5002">
            <v>9.35</v>
          </cell>
          <cell r="L5002">
            <v>18</v>
          </cell>
          <cell r="M5002">
            <v>168.3</v>
          </cell>
          <cell r="N5002">
            <v>350</v>
          </cell>
        </row>
        <row r="5003">
          <cell r="D5003" t="str">
            <v>HGC-26019409-D</v>
          </cell>
          <cell r="E5003" t="str">
            <v>WNF-ZGJ</v>
          </cell>
          <cell r="F5003" t="str">
            <v>PSM-ZM202601290007-0002</v>
          </cell>
          <cell r="G5003" t="str">
            <v>深圳市妇幼保健院</v>
          </cell>
          <cell r="H5003" t="str">
            <v>IDT133</v>
          </cell>
          <cell r="I5003">
            <v>10</v>
          </cell>
          <cell r="J5003" t="str">
            <v>WGS</v>
          </cell>
          <cell r="K5003">
            <v>9.971</v>
          </cell>
          <cell r="L5003">
            <v>18</v>
          </cell>
          <cell r="M5003">
            <v>179.478</v>
          </cell>
          <cell r="N5003">
            <v>350</v>
          </cell>
        </row>
        <row r="5004">
          <cell r="D5004" t="str">
            <v>HGC-26019410-D</v>
          </cell>
          <cell r="E5004" t="str">
            <v>WNF-YGJ</v>
          </cell>
          <cell r="F5004" t="str">
            <v>PSM-ZM202601290007-0002</v>
          </cell>
          <cell r="G5004" t="str">
            <v>深圳市妇幼保健院</v>
          </cell>
          <cell r="H5004" t="str">
            <v>IDT134</v>
          </cell>
          <cell r="I5004">
            <v>10</v>
          </cell>
          <cell r="J5004" t="str">
            <v>WGS</v>
          </cell>
          <cell r="K5004">
            <v>8.501</v>
          </cell>
          <cell r="L5004">
            <v>18</v>
          </cell>
          <cell r="M5004">
            <v>153.018</v>
          </cell>
          <cell r="N5004">
            <v>350</v>
          </cell>
        </row>
        <row r="5005">
          <cell r="D5005" t="str">
            <v>HGC-26019411-D</v>
          </cell>
          <cell r="E5005" t="str">
            <v>WNF-GD</v>
          </cell>
          <cell r="F5005" t="str">
            <v>PSM-ZM202601290007-0002</v>
          </cell>
          <cell r="G5005" t="str">
            <v>深圳市妇幼保健院</v>
          </cell>
          <cell r="H5005" t="str">
            <v>IDT135</v>
          </cell>
          <cell r="I5005">
            <v>10</v>
          </cell>
          <cell r="J5005" t="str">
            <v>WGS</v>
          </cell>
          <cell r="K5005">
            <v>4.741</v>
          </cell>
          <cell r="L5005">
            <v>18</v>
          </cell>
          <cell r="M5005">
            <v>85.338</v>
          </cell>
          <cell r="N5005">
            <v>300</v>
          </cell>
        </row>
        <row r="5006">
          <cell r="D5006" t="str">
            <v>HGC-26019412-D</v>
          </cell>
          <cell r="E5006" t="str">
            <v>WNF-HB</v>
          </cell>
          <cell r="F5006" t="str">
            <v>PSM-ZM202601290007-0002</v>
          </cell>
          <cell r="G5006" t="str">
            <v>深圳市妇幼保健院</v>
          </cell>
          <cell r="H5006" t="str">
            <v>IDT136</v>
          </cell>
          <cell r="I5006">
            <v>10</v>
          </cell>
          <cell r="J5006" t="str">
            <v>WGS</v>
          </cell>
          <cell r="K5006">
            <v>2.559</v>
          </cell>
          <cell r="L5006">
            <v>18</v>
          </cell>
          <cell r="M5006">
            <v>46.062</v>
          </cell>
          <cell r="N5006">
            <v>350</v>
          </cell>
        </row>
        <row r="5007">
          <cell r="D5007" t="str">
            <v>260228P1-180</v>
          </cell>
          <cell r="E5007" t="str">
            <v>260228P1-180</v>
          </cell>
        </row>
        <row r="5007">
          <cell r="I5007">
            <v>180</v>
          </cell>
          <cell r="J5007" t="str">
            <v>mRNA</v>
          </cell>
          <cell r="K5007">
            <v>42.38</v>
          </cell>
          <cell r="L5007">
            <v>57</v>
          </cell>
          <cell r="M5007">
            <v>2415.66</v>
          </cell>
          <cell r="N5007">
            <v>483</v>
          </cell>
        </row>
        <row r="5008">
          <cell r="D5008" t="str">
            <v>260228P2-132</v>
          </cell>
          <cell r="E5008" t="str">
            <v>260228P2-132</v>
          </cell>
        </row>
        <row r="5008">
          <cell r="I5008">
            <v>132</v>
          </cell>
          <cell r="J5008" t="str">
            <v>mRNA</v>
          </cell>
          <cell r="K5008">
            <v>32.26</v>
          </cell>
          <cell r="L5008">
            <v>56</v>
          </cell>
          <cell r="M5008">
            <v>1806.56</v>
          </cell>
          <cell r="N5008">
            <v>504</v>
          </cell>
        </row>
        <row r="5009">
          <cell r="D5009" t="str">
            <v>260228P3-180B</v>
          </cell>
          <cell r="E5009" t="str">
            <v>260228P3-180B</v>
          </cell>
        </row>
        <row r="5009">
          <cell r="I5009">
            <v>180</v>
          </cell>
          <cell r="J5009" t="str">
            <v>mRNA</v>
          </cell>
          <cell r="K5009">
            <v>9.66</v>
          </cell>
          <cell r="L5009">
            <v>57</v>
          </cell>
          <cell r="M5009">
            <v>550.62</v>
          </cell>
          <cell r="N5009">
            <v>476</v>
          </cell>
        </row>
        <row r="5010">
          <cell r="D5010" t="str">
            <v>260228P4-72</v>
          </cell>
          <cell r="E5010" t="str">
            <v>260228P4-72</v>
          </cell>
        </row>
        <row r="5010">
          <cell r="I5010">
            <v>72</v>
          </cell>
          <cell r="J5010" t="str">
            <v>mRNA-T7</v>
          </cell>
          <cell r="K5010">
            <v>36.87</v>
          </cell>
          <cell r="L5010">
            <v>27</v>
          </cell>
          <cell r="M5010">
            <v>995.49</v>
          </cell>
          <cell r="N5010">
            <v>499</v>
          </cell>
        </row>
        <row r="5011">
          <cell r="D5011" t="str">
            <v>HGC-25134388-1</v>
          </cell>
          <cell r="E5011" t="str">
            <v>CO2300006</v>
          </cell>
          <cell r="F5011" t="str">
            <v>PSM-ZM202511110003-0001</v>
          </cell>
          <cell r="G5011" t="str">
            <v>南方医科大学珠江医院</v>
          </cell>
          <cell r="H5011" t="str">
            <v>IDT377</v>
          </cell>
          <cell r="I5011">
            <v>1</v>
          </cell>
          <cell r="J5011" t="str">
            <v>mRNA-T7</v>
          </cell>
          <cell r="K5011">
            <v>8.9</v>
          </cell>
          <cell r="L5011">
            <v>15</v>
          </cell>
          <cell r="M5011">
            <v>133.5</v>
          </cell>
          <cell r="N5011">
            <v>543</v>
          </cell>
        </row>
        <row r="5012">
          <cell r="D5012" t="str">
            <v>HGC-25134071-1</v>
          </cell>
          <cell r="E5012" t="str">
            <v>RE2200060</v>
          </cell>
          <cell r="F5012" t="str">
            <v>PSM-ZM202510160009-0002</v>
          </cell>
          <cell r="G5012" t="str">
            <v>南方医科大学珠江医院</v>
          </cell>
          <cell r="H5012" t="str">
            <v>IDT378</v>
          </cell>
          <cell r="I5012">
            <v>2</v>
          </cell>
          <cell r="J5012" t="str">
            <v>mRNA-T7</v>
          </cell>
          <cell r="K5012">
            <v>2.23</v>
          </cell>
          <cell r="L5012">
            <v>15</v>
          </cell>
          <cell r="M5012">
            <v>33.45</v>
          </cell>
          <cell r="N5012">
            <v>533</v>
          </cell>
        </row>
        <row r="5013">
          <cell r="D5013" t="str">
            <v>HGC-26020403</v>
          </cell>
          <cell r="E5013" t="str">
            <v>OX-1</v>
          </cell>
          <cell r="F5013" t="str">
            <v>PSM-ZM202510220006-0003</v>
          </cell>
          <cell r="G5013" t="str">
            <v>武汉格信生物科技有限公司</v>
          </cell>
          <cell r="H5013" t="str">
            <v>IDT289</v>
          </cell>
          <cell r="I5013">
            <v>6</v>
          </cell>
          <cell r="J5013" t="str">
            <v>mRNA</v>
          </cell>
          <cell r="K5013">
            <v>37.28</v>
          </cell>
          <cell r="L5013">
            <v>35</v>
          </cell>
          <cell r="M5013">
            <v>1304.8</v>
          </cell>
          <cell r="N5013">
            <v>483</v>
          </cell>
        </row>
        <row r="5014">
          <cell r="D5014" t="str">
            <v>HGC-26020404</v>
          </cell>
          <cell r="E5014" t="str">
            <v>OX-2</v>
          </cell>
          <cell r="F5014" t="str">
            <v>PSM-ZM202510220006-0003</v>
          </cell>
          <cell r="G5014" t="str">
            <v>武汉格信生物科技有限公司</v>
          </cell>
          <cell r="H5014" t="str">
            <v>IDT290</v>
          </cell>
          <cell r="I5014">
            <v>6</v>
          </cell>
          <cell r="J5014" t="str">
            <v>mRNA</v>
          </cell>
          <cell r="K5014">
            <v>23.99</v>
          </cell>
          <cell r="L5014">
            <v>35</v>
          </cell>
          <cell r="M5014">
            <v>839.65</v>
          </cell>
          <cell r="N5014">
            <v>483</v>
          </cell>
        </row>
        <row r="5015">
          <cell r="D5015" t="str">
            <v>HGC-26020405</v>
          </cell>
          <cell r="E5015" t="str">
            <v>OX-3</v>
          </cell>
          <cell r="F5015" t="str">
            <v>PSM-ZM202510220006-0003</v>
          </cell>
          <cell r="G5015" t="str">
            <v>武汉格信生物科技有限公司</v>
          </cell>
          <cell r="H5015" t="str">
            <v>IDT291</v>
          </cell>
          <cell r="I5015">
            <v>6</v>
          </cell>
          <cell r="J5015" t="str">
            <v>mRNA</v>
          </cell>
          <cell r="K5015">
            <v>32.3</v>
          </cell>
          <cell r="L5015">
            <v>35</v>
          </cell>
          <cell r="M5015">
            <v>1130.5</v>
          </cell>
          <cell r="N5015">
            <v>483</v>
          </cell>
        </row>
        <row r="5016">
          <cell r="D5016" t="str">
            <v>HGC-26020406</v>
          </cell>
          <cell r="E5016" t="str">
            <v>ASH72-1</v>
          </cell>
          <cell r="F5016" t="str">
            <v>PSM-ZM202510220006-0003</v>
          </cell>
          <cell r="G5016" t="str">
            <v>武汉格信生物科技有限公司</v>
          </cell>
          <cell r="H5016" t="str">
            <v>IDT292</v>
          </cell>
          <cell r="I5016">
            <v>6</v>
          </cell>
          <cell r="J5016" t="str">
            <v>mRNA</v>
          </cell>
          <cell r="K5016">
            <v>25.02</v>
          </cell>
          <cell r="L5016">
            <v>35</v>
          </cell>
          <cell r="M5016">
            <v>875.7</v>
          </cell>
          <cell r="N5016">
            <v>483</v>
          </cell>
        </row>
        <row r="5017">
          <cell r="D5017" t="str">
            <v>HGC-26020407</v>
          </cell>
          <cell r="E5017" t="str">
            <v>ASH72-2</v>
          </cell>
          <cell r="F5017" t="str">
            <v>PSM-ZM202510220006-0003</v>
          </cell>
          <cell r="G5017" t="str">
            <v>武汉格信生物科技有限公司</v>
          </cell>
          <cell r="H5017" t="str">
            <v>IDT293</v>
          </cell>
          <cell r="I5017">
            <v>6</v>
          </cell>
          <cell r="J5017" t="str">
            <v>mRNA</v>
          </cell>
          <cell r="K5017">
            <v>25.79</v>
          </cell>
          <cell r="L5017">
            <v>35</v>
          </cell>
          <cell r="M5017">
            <v>902.65</v>
          </cell>
          <cell r="N5017">
            <v>483</v>
          </cell>
        </row>
        <row r="5018">
          <cell r="D5018" t="str">
            <v>HGC-26020408</v>
          </cell>
          <cell r="E5018" t="str">
            <v>ASH72-3</v>
          </cell>
          <cell r="F5018" t="str">
            <v>PSM-ZM202510220006-0003</v>
          </cell>
          <cell r="G5018" t="str">
            <v>武汉格信生物科技有限公司</v>
          </cell>
          <cell r="H5018" t="str">
            <v>IDT294</v>
          </cell>
          <cell r="I5018">
            <v>6</v>
          </cell>
          <cell r="J5018" t="str">
            <v>mRNA</v>
          </cell>
          <cell r="K5018">
            <v>31.04</v>
          </cell>
          <cell r="L5018">
            <v>35</v>
          </cell>
          <cell r="M5018">
            <v>1086.4</v>
          </cell>
          <cell r="N5018">
            <v>483</v>
          </cell>
        </row>
        <row r="5019">
          <cell r="D5019" t="str">
            <v>HGC-26022720</v>
          </cell>
          <cell r="E5019" t="str">
            <v>786O-1</v>
          </cell>
          <cell r="F5019" t="str">
            <v>PSM-ZM202602060012-0001</v>
          </cell>
          <cell r="G5019" t="str">
            <v>三明市第一医院</v>
          </cell>
          <cell r="H5019" t="str">
            <v>IDT301</v>
          </cell>
          <cell r="I5019">
            <v>6</v>
          </cell>
          <cell r="J5019" t="str">
            <v>mRNA</v>
          </cell>
          <cell r="K5019">
            <v>35.84</v>
          </cell>
          <cell r="L5019">
            <v>35</v>
          </cell>
          <cell r="M5019">
            <v>1254.4</v>
          </cell>
          <cell r="N5019">
            <v>483</v>
          </cell>
        </row>
        <row r="5020">
          <cell r="D5020" t="str">
            <v>HGC-26022721</v>
          </cell>
          <cell r="E5020" t="str">
            <v>786O-2</v>
          </cell>
          <cell r="F5020" t="str">
            <v>PSM-ZM202602060012-0001</v>
          </cell>
          <cell r="G5020" t="str">
            <v>三明市第一医院</v>
          </cell>
          <cell r="H5020" t="str">
            <v>IDT302</v>
          </cell>
          <cell r="I5020">
            <v>6</v>
          </cell>
          <cell r="J5020" t="str">
            <v>mRNA</v>
          </cell>
          <cell r="K5020">
            <v>33.67</v>
          </cell>
          <cell r="L5020">
            <v>35</v>
          </cell>
          <cell r="M5020">
            <v>1178.45</v>
          </cell>
          <cell r="N5020">
            <v>483</v>
          </cell>
        </row>
        <row r="5021">
          <cell r="D5021" t="str">
            <v>HGC-26022722</v>
          </cell>
          <cell r="E5021" t="str">
            <v>786O-3</v>
          </cell>
          <cell r="F5021" t="str">
            <v>PSM-ZM202602060012-0001</v>
          </cell>
          <cell r="G5021" t="str">
            <v>三明市第一医院</v>
          </cell>
          <cell r="H5021" t="str">
            <v>IDT303</v>
          </cell>
          <cell r="I5021">
            <v>6</v>
          </cell>
          <cell r="J5021" t="str">
            <v>mRNA</v>
          </cell>
          <cell r="K5021">
            <v>45.82</v>
          </cell>
          <cell r="L5021">
            <v>35</v>
          </cell>
          <cell r="M5021">
            <v>1603.7</v>
          </cell>
          <cell r="N5021">
            <v>483</v>
          </cell>
        </row>
        <row r="5022">
          <cell r="D5022" t="str">
            <v>HGC-26022723</v>
          </cell>
          <cell r="E5022" t="str">
            <v>786OR-1</v>
          </cell>
          <cell r="F5022" t="str">
            <v>PSM-ZM202602060012-0001</v>
          </cell>
          <cell r="G5022" t="str">
            <v>三明市第一医院</v>
          </cell>
          <cell r="H5022" t="str">
            <v>IDT304</v>
          </cell>
          <cell r="I5022">
            <v>6</v>
          </cell>
          <cell r="J5022" t="str">
            <v>mRNA</v>
          </cell>
          <cell r="K5022">
            <v>46.57</v>
          </cell>
          <cell r="L5022">
            <v>35</v>
          </cell>
          <cell r="M5022">
            <v>1629.95</v>
          </cell>
          <cell r="N5022">
            <v>483</v>
          </cell>
        </row>
        <row r="5023">
          <cell r="D5023" t="str">
            <v>HGC-26022724</v>
          </cell>
          <cell r="E5023" t="str">
            <v>786OR-2</v>
          </cell>
          <cell r="F5023" t="str">
            <v>PSM-ZM202602060012-0001</v>
          </cell>
          <cell r="G5023" t="str">
            <v>三明市第一医院</v>
          </cell>
          <cell r="H5023" t="str">
            <v>IDT305</v>
          </cell>
          <cell r="I5023">
            <v>6</v>
          </cell>
          <cell r="J5023" t="str">
            <v>mRNA</v>
          </cell>
          <cell r="K5023">
            <v>54.2</v>
          </cell>
          <cell r="L5023">
            <v>35</v>
          </cell>
          <cell r="M5023">
            <v>1897</v>
          </cell>
          <cell r="N5023">
            <v>483</v>
          </cell>
        </row>
        <row r="5024">
          <cell r="D5024" t="str">
            <v>HGC-26022725</v>
          </cell>
          <cell r="E5024" t="str">
            <v>786OR-3</v>
          </cell>
          <cell r="F5024" t="str">
            <v>PSM-ZM202602060012-0001</v>
          </cell>
          <cell r="G5024" t="str">
            <v>三明市第一医院</v>
          </cell>
          <cell r="H5024" t="str">
            <v>IDT306</v>
          </cell>
          <cell r="I5024">
            <v>6</v>
          </cell>
          <cell r="J5024" t="str">
            <v>mRNA</v>
          </cell>
          <cell r="K5024">
            <v>44.85</v>
          </cell>
          <cell r="L5024">
            <v>35</v>
          </cell>
          <cell r="M5024">
            <v>1569.75</v>
          </cell>
          <cell r="N5024">
            <v>483</v>
          </cell>
        </row>
        <row r="5025">
          <cell r="D5025" t="str">
            <v>HGC-26021627</v>
          </cell>
          <cell r="E5025" t="str">
            <v>Con-1</v>
          </cell>
          <cell r="F5025" t="str">
            <v>PSM-ZM202602100010-0001</v>
          </cell>
          <cell r="G5025" t="str">
            <v>湖南省肿瘤医院</v>
          </cell>
          <cell r="H5025" t="str">
            <v>IDT307</v>
          </cell>
          <cell r="I5025">
            <v>6</v>
          </cell>
          <cell r="J5025" t="str">
            <v>mRNA</v>
          </cell>
          <cell r="K5025">
            <v>50.11</v>
          </cell>
          <cell r="L5025">
            <v>35</v>
          </cell>
          <cell r="M5025">
            <v>1753.85</v>
          </cell>
          <cell r="N5025">
            <v>483</v>
          </cell>
        </row>
        <row r="5026">
          <cell r="D5026" t="str">
            <v>HGC-26021628</v>
          </cell>
          <cell r="E5026">
            <v>1</v>
          </cell>
          <cell r="F5026" t="str">
            <v>2026.02.28</v>
          </cell>
        </row>
        <row r="5026">
          <cell r="H5026" t="str">
            <v>HGC-26019391-D</v>
          </cell>
          <cell r="I5026" t="str">
            <v>XYQ-ZGJ</v>
          </cell>
          <cell r="J5026" t="str">
            <v>PSM-ZM202601290007-0002</v>
          </cell>
          <cell r="K5026" t="str">
            <v>深圳市妇幼保健院</v>
          </cell>
          <cell r="L5026" t="str">
            <v>IDT105</v>
          </cell>
          <cell r="M5026">
            <v>10</v>
          </cell>
          <cell r="N5026" t="str">
            <v>WGS</v>
          </cell>
        </row>
        <row r="5027">
          <cell r="D5027" t="str">
            <v>HGC-26021629</v>
          </cell>
          <cell r="E5027">
            <v>2</v>
          </cell>
          <cell r="F5027" t="str">
            <v>2026.02.28</v>
          </cell>
        </row>
        <row r="5027">
          <cell r="H5027" t="str">
            <v>HGC-26019392-D</v>
          </cell>
          <cell r="I5027" t="str">
            <v>XYQ-GD</v>
          </cell>
          <cell r="J5027" t="str">
            <v>PSM-ZM202601290007-0002</v>
          </cell>
          <cell r="K5027" t="str">
            <v>深圳市妇幼保健院</v>
          </cell>
          <cell r="L5027" t="str">
            <v>IDT106</v>
          </cell>
          <cell r="M5027">
            <v>10</v>
          </cell>
          <cell r="N5027" t="str">
            <v>WGS</v>
          </cell>
        </row>
        <row r="5028">
          <cell r="D5028" t="str">
            <v>HGC-26021630</v>
          </cell>
          <cell r="E5028">
            <v>3</v>
          </cell>
          <cell r="F5028" t="str">
            <v>2026.02.28</v>
          </cell>
        </row>
        <row r="5028">
          <cell r="H5028" t="str">
            <v>HGC-26019393-D</v>
          </cell>
          <cell r="I5028" t="str">
            <v>XYQ-ZCB</v>
          </cell>
          <cell r="J5028" t="str">
            <v>PSM-ZM202601290007-0002</v>
          </cell>
          <cell r="K5028" t="str">
            <v>深圳市妇幼保健院</v>
          </cell>
          <cell r="L5028" t="str">
            <v>IDT107</v>
          </cell>
          <cell r="M5028">
            <v>10</v>
          </cell>
          <cell r="N5028" t="str">
            <v>WGS</v>
          </cell>
        </row>
        <row r="5029">
          <cell r="D5029" t="str">
            <v>HGC-26021631</v>
          </cell>
          <cell r="E5029">
            <v>4</v>
          </cell>
          <cell r="F5029" t="str">
            <v>2026.02.28</v>
          </cell>
        </row>
        <row r="5029">
          <cell r="H5029" t="str">
            <v>HGC-26019395-D</v>
          </cell>
          <cell r="I5029" t="str">
            <v>HQL-ZGJ</v>
          </cell>
          <cell r="J5029" t="str">
            <v>PSM-ZM202601290007-0002</v>
          </cell>
          <cell r="K5029" t="str">
            <v>深圳市妇幼保健院</v>
          </cell>
          <cell r="L5029" t="str">
            <v>IDT108</v>
          </cell>
          <cell r="M5029">
            <v>10</v>
          </cell>
          <cell r="N5029" t="str">
            <v>WGS</v>
          </cell>
        </row>
        <row r="5030">
          <cell r="D5030" t="str">
            <v>HGC-26021632</v>
          </cell>
          <cell r="E5030">
            <v>5</v>
          </cell>
          <cell r="F5030" t="str">
            <v>2026.02.28</v>
          </cell>
        </row>
        <row r="5030">
          <cell r="H5030" t="str">
            <v>HGC-26019396-D</v>
          </cell>
          <cell r="I5030" t="str">
            <v>HQL-YGJ</v>
          </cell>
          <cell r="J5030" t="str">
            <v>PSM-ZM202601290007-0002</v>
          </cell>
          <cell r="K5030" t="str">
            <v>深圳市妇幼保健院</v>
          </cell>
          <cell r="L5030" t="str">
            <v>IDT109</v>
          </cell>
          <cell r="M5030">
            <v>10</v>
          </cell>
          <cell r="N5030" t="str">
            <v>WGS</v>
          </cell>
        </row>
        <row r="5031">
          <cell r="D5031" t="str">
            <v>HGC-26020536</v>
          </cell>
          <cell r="E5031">
            <v>6</v>
          </cell>
          <cell r="F5031" t="str">
            <v>2026.02.28</v>
          </cell>
        </row>
        <row r="5031">
          <cell r="H5031" t="str">
            <v>HGC-26019397-D</v>
          </cell>
          <cell r="I5031" t="str">
            <v>HQL-GD</v>
          </cell>
          <cell r="J5031" t="str">
            <v>PSM-ZM202601290007-0002</v>
          </cell>
          <cell r="K5031" t="str">
            <v>深圳市妇幼保健院</v>
          </cell>
          <cell r="L5031" t="str">
            <v>IDT110</v>
          </cell>
          <cell r="M5031">
            <v>10</v>
          </cell>
          <cell r="N5031" t="str">
            <v>WGS</v>
          </cell>
        </row>
        <row r="5032">
          <cell r="D5032" t="str">
            <v>HGC-26020537</v>
          </cell>
          <cell r="E5032">
            <v>7</v>
          </cell>
          <cell r="F5032" t="str">
            <v>2026.02.28</v>
          </cell>
        </row>
        <row r="5032">
          <cell r="H5032" t="str">
            <v>HGC-26019398-D</v>
          </cell>
          <cell r="I5032" t="str">
            <v>OYLZ-ZGJ</v>
          </cell>
          <cell r="J5032" t="str">
            <v>PSM-ZM202601290007-0002</v>
          </cell>
          <cell r="K5032" t="str">
            <v>深圳市妇幼保健院</v>
          </cell>
          <cell r="L5032" t="str">
            <v>IDT111</v>
          </cell>
          <cell r="M5032">
            <v>10</v>
          </cell>
          <cell r="N5032" t="str">
            <v>WGS</v>
          </cell>
        </row>
        <row r="5033">
          <cell r="D5033" t="str">
            <v>HGC-26020538</v>
          </cell>
          <cell r="E5033">
            <v>8</v>
          </cell>
          <cell r="F5033" t="str">
            <v>2026.02.28</v>
          </cell>
        </row>
        <row r="5033">
          <cell r="H5033" t="str">
            <v>HGC-26019399-D</v>
          </cell>
          <cell r="I5033" t="str">
            <v>OYLZ-YGJ</v>
          </cell>
          <cell r="J5033" t="str">
            <v>PSM-ZM202601290007-0002</v>
          </cell>
          <cell r="K5033" t="str">
            <v>深圳市妇幼保健院</v>
          </cell>
          <cell r="L5033" t="str">
            <v>IDT112</v>
          </cell>
          <cell r="M5033">
            <v>10</v>
          </cell>
          <cell r="N5033" t="str">
            <v>WGS</v>
          </cell>
        </row>
        <row r="5034">
          <cell r="D5034" t="str">
            <v>HGC-26020539</v>
          </cell>
          <cell r="E5034">
            <v>9</v>
          </cell>
          <cell r="F5034" t="str">
            <v>2026.02.28</v>
          </cell>
        </row>
        <row r="5034">
          <cell r="H5034" t="str">
            <v>HGC-26019400-D</v>
          </cell>
          <cell r="I5034" t="str">
            <v>OYLZ-GD</v>
          </cell>
          <cell r="J5034" t="str">
            <v>PSM-ZM202601290007-0002</v>
          </cell>
          <cell r="K5034" t="str">
            <v>深圳市妇幼保健院</v>
          </cell>
          <cell r="L5034" t="str">
            <v>IDT113</v>
          </cell>
          <cell r="M5034">
            <v>10</v>
          </cell>
          <cell r="N5034" t="str">
            <v>WGS</v>
          </cell>
        </row>
        <row r="5035">
          <cell r="D5035" t="str">
            <v>HGC-26020540</v>
          </cell>
          <cell r="E5035">
            <v>10</v>
          </cell>
          <cell r="F5035" t="str">
            <v>2026.02.28</v>
          </cell>
        </row>
        <row r="5035">
          <cell r="H5035" t="str">
            <v>HGC-26019401-D</v>
          </cell>
          <cell r="I5035" t="str">
            <v>OYLZ-HB</v>
          </cell>
          <cell r="J5035" t="str">
            <v>PSM-ZM202601290007-0002</v>
          </cell>
          <cell r="K5035" t="str">
            <v>深圳市妇幼保健院</v>
          </cell>
          <cell r="L5035" t="str">
            <v>IDT114</v>
          </cell>
          <cell r="M5035">
            <v>10</v>
          </cell>
          <cell r="N5035" t="str">
            <v>WGS</v>
          </cell>
        </row>
        <row r="5036">
          <cell r="D5036" t="str">
            <v>HGC-26020541</v>
          </cell>
          <cell r="E5036">
            <v>11</v>
          </cell>
          <cell r="F5036" t="str">
            <v>2026.02.28</v>
          </cell>
        </row>
        <row r="5036">
          <cell r="H5036" t="str">
            <v>HGC-26019402-D</v>
          </cell>
          <cell r="I5036" t="str">
            <v>WY-ZGJ</v>
          </cell>
          <cell r="J5036" t="str">
            <v>PSM-ZM202601290007-0002</v>
          </cell>
          <cell r="K5036" t="str">
            <v>深圳市妇幼保健院</v>
          </cell>
          <cell r="L5036" t="str">
            <v>IDT115</v>
          </cell>
          <cell r="M5036">
            <v>10</v>
          </cell>
          <cell r="N5036" t="str">
            <v>WGS</v>
          </cell>
        </row>
        <row r="5037">
          <cell r="D5037" t="str">
            <v>HGC-26021336</v>
          </cell>
          <cell r="E5037">
            <v>12</v>
          </cell>
          <cell r="F5037" t="str">
            <v>2026.02.28</v>
          </cell>
        </row>
        <row r="5037">
          <cell r="H5037" t="str">
            <v>HGC-26019403-D</v>
          </cell>
          <cell r="I5037" t="str">
            <v>WY-YGJ</v>
          </cell>
          <cell r="J5037" t="str">
            <v>PSM-ZM202601290007-0002</v>
          </cell>
          <cell r="K5037" t="str">
            <v>深圳市妇幼保健院</v>
          </cell>
          <cell r="L5037" t="str">
            <v>IDT116</v>
          </cell>
          <cell r="M5037">
            <v>10</v>
          </cell>
          <cell r="N5037" t="str">
            <v>WGS</v>
          </cell>
        </row>
        <row r="5038">
          <cell r="D5038" t="str">
            <v>HGC-26021337</v>
          </cell>
          <cell r="E5038">
            <v>13</v>
          </cell>
          <cell r="F5038" t="str">
            <v>2026.02.28</v>
          </cell>
        </row>
        <row r="5038">
          <cell r="H5038" t="str">
            <v>HGC-26019404-D</v>
          </cell>
          <cell r="I5038" t="str">
            <v>WY-ZCB</v>
          </cell>
          <cell r="J5038" t="str">
            <v>PSM-ZM202601290007-0002</v>
          </cell>
          <cell r="K5038" t="str">
            <v>深圳市妇幼保健院</v>
          </cell>
          <cell r="L5038" t="str">
            <v>IDT117</v>
          </cell>
          <cell r="M5038">
            <v>10</v>
          </cell>
          <cell r="N5038" t="str">
            <v>WGS</v>
          </cell>
        </row>
        <row r="5039">
          <cell r="D5039" t="str">
            <v>HGC-26021338</v>
          </cell>
          <cell r="E5039">
            <v>14</v>
          </cell>
          <cell r="F5039" t="str">
            <v>2026.02.28</v>
          </cell>
        </row>
        <row r="5039">
          <cell r="H5039" t="str">
            <v>HGC-26019405-D</v>
          </cell>
          <cell r="I5039" t="str">
            <v>WY-YCB</v>
          </cell>
          <cell r="J5039" t="str">
            <v>PSM-ZM202601290007-0002</v>
          </cell>
          <cell r="K5039" t="str">
            <v>深圳市妇幼保健院</v>
          </cell>
          <cell r="L5039" t="str">
            <v>IDT118</v>
          </cell>
          <cell r="M5039">
            <v>10</v>
          </cell>
          <cell r="N5039" t="str">
            <v>WGS</v>
          </cell>
        </row>
        <row r="5040">
          <cell r="D5040" t="str">
            <v>HGC-26021339</v>
          </cell>
          <cell r="E5040">
            <v>15</v>
          </cell>
          <cell r="F5040" t="str">
            <v>2026.02.28</v>
          </cell>
        </row>
        <row r="5040">
          <cell r="H5040" t="str">
            <v>HGC-26019407-D</v>
          </cell>
          <cell r="I5040" t="str">
            <v>FSH-GD</v>
          </cell>
          <cell r="J5040" t="str">
            <v>PSM-ZM202601290007-0002</v>
          </cell>
          <cell r="K5040" t="str">
            <v>深圳市妇幼保健院</v>
          </cell>
          <cell r="L5040" t="str">
            <v>IDT119</v>
          </cell>
          <cell r="M5040">
            <v>10</v>
          </cell>
          <cell r="N5040" t="str">
            <v>WGS</v>
          </cell>
        </row>
        <row r="5041">
          <cell r="D5041" t="str">
            <v>HGC-26021340</v>
          </cell>
          <cell r="E5041">
            <v>16</v>
          </cell>
          <cell r="F5041" t="str">
            <v>2026.02.28</v>
          </cell>
        </row>
        <row r="5041">
          <cell r="H5041" t="str">
            <v>HGC-26019413-D</v>
          </cell>
          <cell r="I5041" t="str">
            <v>WNF-QB</v>
          </cell>
          <cell r="J5041" t="str">
            <v>PSM-ZM202601290007-0002</v>
          </cell>
          <cell r="K5041" t="str">
            <v>深圳市妇幼保健院</v>
          </cell>
          <cell r="L5041" t="str">
            <v>IDT120</v>
          </cell>
          <cell r="M5041">
            <v>10</v>
          </cell>
          <cell r="N5041" t="str">
            <v>WGS</v>
          </cell>
        </row>
        <row r="5042">
          <cell r="D5042" t="str">
            <v>HGC-26021341</v>
          </cell>
          <cell r="E5042">
            <v>17</v>
          </cell>
          <cell r="F5042" t="str">
            <v>2026.02.28</v>
          </cell>
        </row>
        <row r="5042">
          <cell r="H5042" t="str">
            <v>HGC-26019414-D</v>
          </cell>
          <cell r="I5042" t="str">
            <v>WY-GD</v>
          </cell>
          <cell r="J5042" t="str">
            <v>PSM-ZM202601290007-0002</v>
          </cell>
          <cell r="K5042" t="str">
            <v>深圳市妇幼保健院</v>
          </cell>
          <cell r="L5042" t="str">
            <v>IDT121</v>
          </cell>
          <cell r="M5042">
            <v>10</v>
          </cell>
          <cell r="N5042" t="str">
            <v>WGS</v>
          </cell>
        </row>
        <row r="5043">
          <cell r="D5043" t="str">
            <v>HGC-26021433</v>
          </cell>
          <cell r="E5043">
            <v>18</v>
          </cell>
          <cell r="F5043" t="str">
            <v>2026.02.28</v>
          </cell>
        </row>
        <row r="5043">
          <cell r="H5043" t="str">
            <v>HGC-26019394-D</v>
          </cell>
          <cell r="I5043" t="str">
            <v>XYQ-HB</v>
          </cell>
          <cell r="J5043" t="str">
            <v>PSM-ZM202601290007-0002</v>
          </cell>
          <cell r="K5043" t="str">
            <v>深圳市妇幼保健院</v>
          </cell>
          <cell r="L5043" t="str">
            <v>IDT122</v>
          </cell>
          <cell r="M5043">
            <v>10</v>
          </cell>
          <cell r="N5043" t="str">
            <v>WGS</v>
          </cell>
        </row>
        <row r="5044">
          <cell r="D5044" t="str">
            <v>HGC-26021434</v>
          </cell>
          <cell r="E5044">
            <v>19</v>
          </cell>
          <cell r="F5044" t="str">
            <v>2026.02.28</v>
          </cell>
        </row>
        <row r="5044">
          <cell r="H5044" t="str">
            <v>HGC-26019406-D</v>
          </cell>
          <cell r="I5044" t="str">
            <v>FSH-YGJ</v>
          </cell>
          <cell r="J5044" t="str">
            <v>PSM-ZM202601290007-0002</v>
          </cell>
          <cell r="K5044" t="str">
            <v>深圳市妇幼保健院</v>
          </cell>
          <cell r="L5044" t="str">
            <v>IDT131</v>
          </cell>
          <cell r="M5044">
            <v>10</v>
          </cell>
          <cell r="N5044" t="str">
            <v>WGS</v>
          </cell>
        </row>
        <row r="5045">
          <cell r="D5045" t="str">
            <v>HGC-26021435</v>
          </cell>
          <cell r="E5045">
            <v>20</v>
          </cell>
          <cell r="F5045" t="str">
            <v>2026.02.28</v>
          </cell>
        </row>
        <row r="5045">
          <cell r="H5045" t="str">
            <v>HGC-26019408-D</v>
          </cell>
          <cell r="I5045" t="str">
            <v>FSH-HB</v>
          </cell>
          <cell r="J5045" t="str">
            <v>PSM-ZM202601290007-0002</v>
          </cell>
          <cell r="K5045" t="str">
            <v>深圳市妇幼保健院</v>
          </cell>
          <cell r="L5045" t="str">
            <v>IDT132</v>
          </cell>
          <cell r="M5045">
            <v>10</v>
          </cell>
          <cell r="N5045" t="str">
            <v>WGS</v>
          </cell>
        </row>
        <row r="5046">
          <cell r="D5046" t="str">
            <v>HGC-26021436</v>
          </cell>
          <cell r="E5046">
            <v>21</v>
          </cell>
          <cell r="F5046" t="str">
            <v>2026.02.28</v>
          </cell>
        </row>
        <row r="5046">
          <cell r="H5046" t="str">
            <v>HGC-26019409-D</v>
          </cell>
          <cell r="I5046" t="str">
            <v>WNF-ZGJ</v>
          </cell>
          <cell r="J5046" t="str">
            <v>PSM-ZM202601290007-0002</v>
          </cell>
          <cell r="K5046" t="str">
            <v>深圳市妇幼保健院</v>
          </cell>
          <cell r="L5046" t="str">
            <v>IDT133</v>
          </cell>
          <cell r="M5046">
            <v>10</v>
          </cell>
          <cell r="N5046" t="str">
            <v>WGS</v>
          </cell>
        </row>
        <row r="5047">
          <cell r="D5047" t="str">
            <v>HGC-26021437</v>
          </cell>
          <cell r="E5047">
            <v>22</v>
          </cell>
          <cell r="F5047" t="str">
            <v>2026.02.28</v>
          </cell>
        </row>
        <row r="5047">
          <cell r="H5047" t="str">
            <v>HGC-26019410-D</v>
          </cell>
          <cell r="I5047" t="str">
            <v>WNF-YGJ</v>
          </cell>
          <cell r="J5047" t="str">
            <v>PSM-ZM202601290007-0002</v>
          </cell>
          <cell r="K5047" t="str">
            <v>深圳市妇幼保健院</v>
          </cell>
          <cell r="L5047" t="str">
            <v>IDT134</v>
          </cell>
          <cell r="M5047">
            <v>10</v>
          </cell>
          <cell r="N5047" t="str">
            <v>WGS</v>
          </cell>
        </row>
        <row r="5048">
          <cell r="D5048" t="str">
            <v>HGC-26021438</v>
          </cell>
          <cell r="E5048">
            <v>23</v>
          </cell>
          <cell r="F5048" t="str">
            <v>2026.02.28</v>
          </cell>
        </row>
        <row r="5048">
          <cell r="H5048" t="str">
            <v>HGC-26019411-D</v>
          </cell>
          <cell r="I5048" t="str">
            <v>WNF-GD</v>
          </cell>
          <cell r="J5048" t="str">
            <v>PSM-ZM202601290007-0002</v>
          </cell>
          <cell r="K5048" t="str">
            <v>深圳市妇幼保健院</v>
          </cell>
          <cell r="L5048" t="str">
            <v>IDT135</v>
          </cell>
          <cell r="M5048">
            <v>10</v>
          </cell>
          <cell r="N5048" t="str">
            <v>WGS</v>
          </cell>
        </row>
        <row r="5049">
          <cell r="D5049" t="str">
            <v>HGC-26021439</v>
          </cell>
          <cell r="E5049">
            <v>24</v>
          </cell>
          <cell r="F5049" t="str">
            <v>2026.02.28</v>
          </cell>
        </row>
        <row r="5049">
          <cell r="H5049" t="str">
            <v>HGC-26019412-D</v>
          </cell>
          <cell r="I5049" t="str">
            <v>WNF-HB</v>
          </cell>
          <cell r="J5049" t="str">
            <v>PSM-ZM202601290007-0002</v>
          </cell>
          <cell r="K5049" t="str">
            <v>深圳市妇幼保健院</v>
          </cell>
          <cell r="L5049" t="str">
            <v>IDT136</v>
          </cell>
          <cell r="M5049">
            <v>10</v>
          </cell>
          <cell r="N5049" t="str">
            <v>WGS</v>
          </cell>
        </row>
        <row r="5050">
          <cell r="D5050" t="str">
            <v>HGC-26021440</v>
          </cell>
          <cell r="E5050" t="str">
            <v>PD1+ADC-112</v>
          </cell>
          <cell r="F5050" t="str">
            <v>PSM-ZM202602070007-0001</v>
          </cell>
          <cell r="G5050" t="str">
            <v>中山大学肿瘤防治中心</v>
          </cell>
          <cell r="H5050" t="str">
            <v>IDT332</v>
          </cell>
          <cell r="I5050">
            <v>6</v>
          </cell>
          <cell r="J5050" t="str">
            <v>mRNA</v>
          </cell>
          <cell r="K5050">
            <v>22.27</v>
          </cell>
          <cell r="L5050">
            <v>35</v>
          </cell>
          <cell r="M5050">
            <v>779.45</v>
          </cell>
          <cell r="N5050">
            <v>504</v>
          </cell>
        </row>
        <row r="5051">
          <cell r="D5051" t="str">
            <v>HGC-26021441</v>
          </cell>
          <cell r="E5051" t="str">
            <v>MEK+ADC-113</v>
          </cell>
          <cell r="F5051" t="str">
            <v>PSM-ZM202602070007-0001</v>
          </cell>
          <cell r="G5051" t="str">
            <v>中山大学肿瘤防治中心</v>
          </cell>
          <cell r="H5051" t="str">
            <v>IDT333</v>
          </cell>
          <cell r="I5051">
            <v>6</v>
          </cell>
          <cell r="J5051" t="str">
            <v>mRNA</v>
          </cell>
          <cell r="K5051">
            <v>32.9</v>
          </cell>
          <cell r="L5051">
            <v>35</v>
          </cell>
          <cell r="M5051">
            <v>1151.5</v>
          </cell>
          <cell r="N5051">
            <v>504</v>
          </cell>
        </row>
        <row r="5052">
          <cell r="D5052" t="str">
            <v>HGC-26021442</v>
          </cell>
          <cell r="E5052" t="str">
            <v>MEK+ADC-123</v>
          </cell>
          <cell r="F5052" t="str">
            <v>PSM-ZM202602070007-0001</v>
          </cell>
          <cell r="G5052" t="str">
            <v>中山大学肿瘤防治中心</v>
          </cell>
          <cell r="H5052" t="str">
            <v>IDT334</v>
          </cell>
          <cell r="I5052">
            <v>6</v>
          </cell>
          <cell r="J5052" t="str">
            <v>mRNA</v>
          </cell>
          <cell r="K5052">
            <v>23.74</v>
          </cell>
          <cell r="L5052">
            <v>35</v>
          </cell>
          <cell r="M5052">
            <v>830.9</v>
          </cell>
          <cell r="N5052">
            <v>504</v>
          </cell>
        </row>
        <row r="5053">
          <cell r="D5053" t="str">
            <v>HGC-26021443</v>
          </cell>
          <cell r="E5053" t="str">
            <v>MEK+ADC-866</v>
          </cell>
          <cell r="F5053" t="str">
            <v>PSM-ZM202602070007-0001</v>
          </cell>
          <cell r="G5053" t="str">
            <v>中山大学肿瘤防治中心</v>
          </cell>
          <cell r="H5053" t="str">
            <v>IDT335</v>
          </cell>
          <cell r="I5053">
            <v>6</v>
          </cell>
          <cell r="J5053" t="str">
            <v>mRNA</v>
          </cell>
          <cell r="K5053">
            <v>17.67</v>
          </cell>
          <cell r="L5053">
            <v>35</v>
          </cell>
          <cell r="M5053">
            <v>618.45</v>
          </cell>
          <cell r="N5053">
            <v>504</v>
          </cell>
        </row>
        <row r="5054">
          <cell r="D5054" t="str">
            <v>HGC-26021444</v>
          </cell>
          <cell r="E5054" t="str">
            <v>MEK+ADC-953</v>
          </cell>
          <cell r="F5054" t="str">
            <v>PSM-ZM202602070007-0001</v>
          </cell>
          <cell r="G5054" t="str">
            <v>中山大学肿瘤防治中心</v>
          </cell>
          <cell r="H5054" t="str">
            <v>IDT336</v>
          </cell>
          <cell r="I5054">
            <v>6</v>
          </cell>
          <cell r="J5054" t="str">
            <v>mRNA</v>
          </cell>
          <cell r="K5054">
            <v>9.84</v>
          </cell>
          <cell r="L5054">
            <v>35</v>
          </cell>
          <cell r="M5054">
            <v>344.4</v>
          </cell>
          <cell r="N5054">
            <v>504</v>
          </cell>
        </row>
        <row r="5055">
          <cell r="D5055" t="str">
            <v>HGC-26021445</v>
          </cell>
          <cell r="E5055" t="str">
            <v>3-941</v>
          </cell>
          <cell r="F5055" t="str">
            <v>PSM-ZM202602070007-0001</v>
          </cell>
          <cell r="G5055" t="str">
            <v>中山大学肿瘤防治中心</v>
          </cell>
          <cell r="H5055" t="str">
            <v>IDT337</v>
          </cell>
          <cell r="I5055">
            <v>6</v>
          </cell>
          <cell r="J5055" t="str">
            <v>mRNA</v>
          </cell>
          <cell r="K5055">
            <v>31.74</v>
          </cell>
          <cell r="L5055">
            <v>35</v>
          </cell>
          <cell r="M5055">
            <v>1110.9</v>
          </cell>
          <cell r="N5055">
            <v>504</v>
          </cell>
        </row>
        <row r="5056">
          <cell r="D5056" t="str">
            <v>HGC-26021446</v>
          </cell>
          <cell r="E5056" t="str">
            <v>3-003</v>
          </cell>
          <cell r="F5056" t="str">
            <v>PSM-ZM202602070007-0001</v>
          </cell>
          <cell r="G5056" t="str">
            <v>中山大学肿瘤防治中心</v>
          </cell>
          <cell r="H5056" t="str">
            <v>IDT338</v>
          </cell>
          <cell r="I5056">
            <v>6</v>
          </cell>
          <cell r="J5056" t="str">
            <v>mRNA</v>
          </cell>
          <cell r="K5056">
            <v>49.4</v>
          </cell>
          <cell r="L5056">
            <v>35</v>
          </cell>
          <cell r="M5056">
            <v>1729</v>
          </cell>
          <cell r="N5056">
            <v>504</v>
          </cell>
        </row>
        <row r="5057">
          <cell r="D5057" t="str">
            <v>HGC-26021447</v>
          </cell>
          <cell r="E5057" t="str">
            <v>3-905</v>
          </cell>
          <cell r="F5057" t="str">
            <v>PSM-ZM202602070007-0001</v>
          </cell>
          <cell r="G5057" t="str">
            <v>中山大学肿瘤防治中心</v>
          </cell>
          <cell r="H5057" t="str">
            <v>IDT339</v>
          </cell>
          <cell r="I5057">
            <v>6</v>
          </cell>
          <cell r="J5057" t="str">
            <v>mRNA</v>
          </cell>
          <cell r="K5057">
            <v>42.7</v>
          </cell>
          <cell r="L5057">
            <v>35</v>
          </cell>
          <cell r="M5057">
            <v>1494.5</v>
          </cell>
          <cell r="N5057">
            <v>504</v>
          </cell>
        </row>
        <row r="5058">
          <cell r="D5058" t="str">
            <v>HGC-26021448</v>
          </cell>
          <cell r="E5058" t="str">
            <v>3-841</v>
          </cell>
          <cell r="F5058" t="str">
            <v>PSM-ZM202602070007-0001</v>
          </cell>
          <cell r="G5058" t="str">
            <v>中山大学肿瘤防治中心</v>
          </cell>
          <cell r="H5058" t="str">
            <v>IDT340</v>
          </cell>
          <cell r="I5058">
            <v>6</v>
          </cell>
          <cell r="J5058" t="str">
            <v>mRNA</v>
          </cell>
          <cell r="K5058">
            <v>43.25</v>
          </cell>
          <cell r="L5058">
            <v>35</v>
          </cell>
          <cell r="M5058">
            <v>1513.75</v>
          </cell>
          <cell r="N5058">
            <v>504</v>
          </cell>
        </row>
        <row r="5059">
          <cell r="D5059" t="str">
            <v>HGC-26023292</v>
          </cell>
          <cell r="E5059" t="str">
            <v>IL1B_rep1</v>
          </cell>
          <cell r="F5059" t="str">
            <v>PSM-ZM202602140001-0001</v>
          </cell>
          <cell r="G5059" t="str">
            <v>广州易欣生物科技有限公司</v>
          </cell>
          <cell r="H5059" t="str">
            <v>IDT365</v>
          </cell>
          <cell r="I5059">
            <v>6</v>
          </cell>
          <cell r="J5059" t="str">
            <v>mRNA</v>
          </cell>
          <cell r="K5059">
            <v>56.76</v>
          </cell>
          <cell r="L5059">
            <v>35</v>
          </cell>
          <cell r="M5059">
            <v>1986.6</v>
          </cell>
          <cell r="N5059">
            <v>504</v>
          </cell>
        </row>
        <row r="5060">
          <cell r="D5060" t="str">
            <v>HGC-26023293</v>
          </cell>
          <cell r="E5060" t="str">
            <v>IL1B_rep2</v>
          </cell>
          <cell r="F5060" t="str">
            <v>PSM-ZM202602140001-0001</v>
          </cell>
          <cell r="G5060" t="str">
            <v>广州易欣生物科技有限公司</v>
          </cell>
          <cell r="H5060" t="str">
            <v>IDT366</v>
          </cell>
          <cell r="I5060">
            <v>6</v>
          </cell>
          <cell r="J5060" t="str">
            <v>mRNA</v>
          </cell>
          <cell r="K5060">
            <v>60.02</v>
          </cell>
          <cell r="L5060">
            <v>35</v>
          </cell>
          <cell r="M5060">
            <v>2100.7</v>
          </cell>
          <cell r="N5060">
            <v>504</v>
          </cell>
        </row>
        <row r="5061">
          <cell r="D5061" t="str">
            <v>HGC-26023294</v>
          </cell>
          <cell r="E5061" t="str">
            <v>IL1B_rep3</v>
          </cell>
          <cell r="F5061" t="str">
            <v>PSM-ZM202602140001-0001</v>
          </cell>
          <cell r="G5061" t="str">
            <v>广州易欣生物科技有限公司</v>
          </cell>
          <cell r="H5061" t="str">
            <v>IDT367</v>
          </cell>
          <cell r="I5061">
            <v>6</v>
          </cell>
          <cell r="J5061" t="str">
            <v>mRNA</v>
          </cell>
          <cell r="K5061">
            <v>51.01</v>
          </cell>
          <cell r="L5061">
            <v>35</v>
          </cell>
          <cell r="M5061">
            <v>1785.35</v>
          </cell>
          <cell r="N5061">
            <v>504</v>
          </cell>
        </row>
        <row r="5062">
          <cell r="D5062" t="str">
            <v>HGC-26023295</v>
          </cell>
          <cell r="E5062" t="str">
            <v>Treatment_rep1</v>
          </cell>
          <cell r="F5062" t="str">
            <v>PSM-ZM202602140001-0001</v>
          </cell>
          <cell r="G5062" t="str">
            <v>广州易欣生物科技有限公司</v>
          </cell>
          <cell r="H5062" t="str">
            <v>IDT368</v>
          </cell>
          <cell r="I5062">
            <v>6</v>
          </cell>
          <cell r="J5062" t="str">
            <v>mRNA</v>
          </cell>
          <cell r="K5062">
            <v>62.77</v>
          </cell>
          <cell r="L5062">
            <v>35</v>
          </cell>
          <cell r="M5062">
            <v>2196.95</v>
          </cell>
          <cell r="N5062">
            <v>504</v>
          </cell>
        </row>
        <row r="5063">
          <cell r="D5063" t="str">
            <v>HGC-26023296</v>
          </cell>
          <cell r="E5063" t="str">
            <v>Treatment_rep2</v>
          </cell>
          <cell r="F5063" t="str">
            <v>PSM-ZM202602140001-0001</v>
          </cell>
          <cell r="G5063" t="str">
            <v>广州易欣生物科技有限公司</v>
          </cell>
          <cell r="H5063" t="str">
            <v>IDT369</v>
          </cell>
          <cell r="I5063">
            <v>6</v>
          </cell>
          <cell r="J5063" t="str">
            <v>mRNA</v>
          </cell>
          <cell r="K5063">
            <v>58.59</v>
          </cell>
          <cell r="L5063">
            <v>35</v>
          </cell>
          <cell r="M5063">
            <v>2050.65</v>
          </cell>
          <cell r="N5063">
            <v>504</v>
          </cell>
        </row>
        <row r="5064">
          <cell r="D5064" t="str">
            <v>HGC-26023297</v>
          </cell>
          <cell r="E5064" t="str">
            <v>Treatment_rep3</v>
          </cell>
          <cell r="F5064" t="str">
            <v>PSM-ZM202602140001-0001</v>
          </cell>
          <cell r="G5064" t="str">
            <v>广州易欣生物科技有限公司</v>
          </cell>
          <cell r="H5064" t="str">
            <v>IDT370</v>
          </cell>
          <cell r="I5064">
            <v>6</v>
          </cell>
          <cell r="J5064" t="str">
            <v>mRNA</v>
          </cell>
          <cell r="K5064">
            <v>57.51</v>
          </cell>
          <cell r="L5064">
            <v>35</v>
          </cell>
          <cell r="M5064">
            <v>2012.85</v>
          </cell>
          <cell r="N5064">
            <v>504</v>
          </cell>
        </row>
        <row r="5065">
          <cell r="D5065" t="str">
            <v>HGC-26020409</v>
          </cell>
          <cell r="E5065" t="str">
            <v>WangH66-1</v>
          </cell>
          <cell r="F5065" t="str">
            <v>PSM-ZM202510220006-0003</v>
          </cell>
          <cell r="G5065" t="str">
            <v>武汉格信生物科技有限公司</v>
          </cell>
          <cell r="H5065" t="str">
            <v>IDT295</v>
          </cell>
          <cell r="I5065">
            <v>6</v>
          </cell>
          <cell r="J5065" t="str">
            <v>mRNA</v>
          </cell>
          <cell r="K5065">
            <v>9.79</v>
          </cell>
          <cell r="L5065">
            <v>35</v>
          </cell>
          <cell r="M5065">
            <v>342.65</v>
          </cell>
          <cell r="N5065">
            <v>476</v>
          </cell>
        </row>
        <row r="5066">
          <cell r="D5066" t="str">
            <v>HGC-26020410</v>
          </cell>
          <cell r="E5066" t="str">
            <v>WangH66-2</v>
          </cell>
          <cell r="F5066" t="str">
            <v>PSM-ZM202510220006-0003</v>
          </cell>
          <cell r="G5066" t="str">
            <v>武汉格信生物科技有限公司</v>
          </cell>
          <cell r="H5066" t="str">
            <v>IDT296</v>
          </cell>
          <cell r="I5066">
            <v>6</v>
          </cell>
          <cell r="J5066" t="str">
            <v>mRNA</v>
          </cell>
          <cell r="K5066">
            <v>7.45</v>
          </cell>
          <cell r="L5066">
            <v>35</v>
          </cell>
          <cell r="M5066">
            <v>260.75</v>
          </cell>
          <cell r="N5066">
            <v>476</v>
          </cell>
        </row>
        <row r="5067">
          <cell r="D5067" t="str">
            <v>HGC-26020411</v>
          </cell>
          <cell r="E5067" t="str">
            <v>WangH66-3</v>
          </cell>
          <cell r="F5067" t="str">
            <v>PSM-ZM202510220006-0003</v>
          </cell>
          <cell r="G5067" t="str">
            <v>武汉格信生物科技有限公司</v>
          </cell>
          <cell r="H5067" t="str">
            <v>IDT297</v>
          </cell>
          <cell r="I5067">
            <v>6</v>
          </cell>
          <cell r="J5067" t="str">
            <v>mRNA</v>
          </cell>
          <cell r="K5067">
            <v>5.68</v>
          </cell>
          <cell r="L5067">
            <v>15</v>
          </cell>
          <cell r="M5067">
            <v>85.2</v>
          </cell>
          <cell r="N5067">
            <v>476</v>
          </cell>
        </row>
        <row r="5068">
          <cell r="D5068" t="str">
            <v>HGC-26020935</v>
          </cell>
          <cell r="E5068" t="str">
            <v>WangH65-1</v>
          </cell>
          <cell r="F5068" t="str">
            <v>PSM-ZM202510220006-0003</v>
          </cell>
          <cell r="G5068" t="str">
            <v>武汉格信生物科技有限公司</v>
          </cell>
          <cell r="H5068" t="str">
            <v>IDT298</v>
          </cell>
          <cell r="I5068">
            <v>6</v>
          </cell>
          <cell r="J5068" t="str">
            <v>mRNA</v>
          </cell>
          <cell r="K5068">
            <v>8.01</v>
          </cell>
          <cell r="L5068">
            <v>15</v>
          </cell>
          <cell r="M5068">
            <v>120.15</v>
          </cell>
          <cell r="N5068">
            <v>476</v>
          </cell>
        </row>
        <row r="5069">
          <cell r="D5069" t="str">
            <v>HGC-26020936</v>
          </cell>
          <cell r="E5069" t="str">
            <v>WangH65-2</v>
          </cell>
          <cell r="F5069" t="str">
            <v>PSM-ZM202510220006-0003</v>
          </cell>
          <cell r="G5069" t="str">
            <v>武汉格信生物科技有限公司</v>
          </cell>
          <cell r="H5069" t="str">
            <v>IDT299</v>
          </cell>
          <cell r="I5069">
            <v>6</v>
          </cell>
          <cell r="J5069" t="str">
            <v>mRNA</v>
          </cell>
          <cell r="K5069">
            <v>3.57</v>
          </cell>
          <cell r="L5069">
            <v>15</v>
          </cell>
          <cell r="M5069">
            <v>53.55</v>
          </cell>
          <cell r="N5069">
            <v>476</v>
          </cell>
        </row>
        <row r="5070">
          <cell r="D5070" t="str">
            <v>HGC-26020937</v>
          </cell>
          <cell r="E5070" t="str">
            <v>WangH65-3</v>
          </cell>
          <cell r="F5070" t="str">
            <v>PSM-ZM202510220006-0003</v>
          </cell>
          <cell r="G5070" t="str">
            <v>武汉格信生物科技有限公司</v>
          </cell>
          <cell r="H5070" t="str">
            <v>IDT300</v>
          </cell>
          <cell r="I5070">
            <v>6</v>
          </cell>
          <cell r="J5070" t="str">
            <v>mRNA</v>
          </cell>
          <cell r="K5070">
            <v>14.48</v>
          </cell>
          <cell r="L5070">
            <v>15</v>
          </cell>
          <cell r="M5070">
            <v>217.2</v>
          </cell>
          <cell r="N5070">
            <v>476</v>
          </cell>
        </row>
        <row r="5071">
          <cell r="D5071" t="str">
            <v>HGC-26021633</v>
          </cell>
          <cell r="E5071" t="str">
            <v>Control-1</v>
          </cell>
          <cell r="F5071" t="str">
            <v>PSM-ZM202602110003-0001</v>
          </cell>
          <cell r="G5071" t="str">
            <v>中山大学附属口腔医院</v>
          </cell>
          <cell r="H5071" t="str">
            <v>IDT341</v>
          </cell>
          <cell r="I5071">
            <v>6</v>
          </cell>
          <cell r="J5071" t="str">
            <v>mRNA</v>
          </cell>
          <cell r="K5071">
            <v>8.03</v>
          </cell>
          <cell r="L5071">
            <v>35</v>
          </cell>
          <cell r="M5071">
            <v>281.05</v>
          </cell>
          <cell r="N5071">
            <v>476</v>
          </cell>
        </row>
        <row r="5072">
          <cell r="D5072" t="str">
            <v>HGC-26021634</v>
          </cell>
          <cell r="E5072" t="str">
            <v>Control-2</v>
          </cell>
          <cell r="F5072" t="str">
            <v>PSM-ZM202602110003-0001</v>
          </cell>
          <cell r="G5072" t="str">
            <v>中山大学附属口腔医院</v>
          </cell>
          <cell r="H5072" t="str">
            <v>IDT342</v>
          </cell>
          <cell r="I5072">
            <v>6</v>
          </cell>
          <cell r="J5072" t="str">
            <v>mRNA</v>
          </cell>
          <cell r="K5072">
            <v>6.02</v>
          </cell>
          <cell r="L5072">
            <v>35</v>
          </cell>
          <cell r="M5072">
            <v>210.7</v>
          </cell>
          <cell r="N5072">
            <v>476</v>
          </cell>
        </row>
        <row r="5073">
          <cell r="D5073" t="str">
            <v>HGC-26021635</v>
          </cell>
          <cell r="E5073" t="str">
            <v>Control-3</v>
          </cell>
          <cell r="F5073" t="str">
            <v>PSM-ZM202602110003-0001</v>
          </cell>
          <cell r="G5073" t="str">
            <v>中山大学附属口腔医院</v>
          </cell>
          <cell r="H5073" t="str">
            <v>IDT343</v>
          </cell>
          <cell r="I5073">
            <v>6</v>
          </cell>
          <cell r="J5073" t="str">
            <v>mRNA</v>
          </cell>
          <cell r="K5073">
            <v>8.27</v>
          </cell>
          <cell r="L5073">
            <v>35</v>
          </cell>
          <cell r="M5073">
            <v>289.45</v>
          </cell>
          <cell r="N5073">
            <v>476</v>
          </cell>
        </row>
        <row r="5074">
          <cell r="D5074" t="str">
            <v>HGC-26021636</v>
          </cell>
          <cell r="E5074" t="str">
            <v>Control-4</v>
          </cell>
          <cell r="F5074" t="str">
            <v>PSM-ZM202602110003-0001</v>
          </cell>
          <cell r="G5074" t="str">
            <v>中山大学附属口腔医院</v>
          </cell>
          <cell r="H5074" t="str">
            <v>IDT344</v>
          </cell>
          <cell r="I5074">
            <v>6</v>
          </cell>
          <cell r="J5074" t="str">
            <v>mRNA</v>
          </cell>
          <cell r="K5074">
            <v>7.3</v>
          </cell>
          <cell r="L5074">
            <v>35</v>
          </cell>
          <cell r="M5074">
            <v>255.5</v>
          </cell>
          <cell r="N5074">
            <v>476</v>
          </cell>
        </row>
        <row r="5075">
          <cell r="D5075" t="str">
            <v>HGC-26021637</v>
          </cell>
          <cell r="E5075" t="str">
            <v>Control-5</v>
          </cell>
          <cell r="F5075" t="str">
            <v>PSM-ZM202602110003-0001</v>
          </cell>
          <cell r="G5075" t="str">
            <v>中山大学附属口腔医院</v>
          </cell>
          <cell r="H5075" t="str">
            <v>IDT345</v>
          </cell>
          <cell r="I5075">
            <v>6</v>
          </cell>
          <cell r="J5075" t="str">
            <v>mRNA</v>
          </cell>
          <cell r="K5075">
            <v>11.36</v>
          </cell>
          <cell r="L5075">
            <v>35</v>
          </cell>
          <cell r="M5075">
            <v>397.6</v>
          </cell>
          <cell r="N5075">
            <v>476</v>
          </cell>
        </row>
        <row r="5076">
          <cell r="D5076" t="str">
            <v>HGC-26021638</v>
          </cell>
          <cell r="E5076" t="str">
            <v>Control-6</v>
          </cell>
          <cell r="F5076" t="str">
            <v>PSM-ZM202602110003-0001</v>
          </cell>
          <cell r="G5076" t="str">
            <v>中山大学附属口腔医院</v>
          </cell>
          <cell r="H5076" t="str">
            <v>IDT346</v>
          </cell>
          <cell r="I5076">
            <v>6</v>
          </cell>
          <cell r="J5076" t="str">
            <v>mRNA</v>
          </cell>
          <cell r="K5076">
            <v>10.73</v>
          </cell>
          <cell r="L5076">
            <v>35</v>
          </cell>
          <cell r="M5076">
            <v>375.55</v>
          </cell>
          <cell r="N5076">
            <v>476</v>
          </cell>
        </row>
        <row r="5077">
          <cell r="D5077" t="str">
            <v>HGC-26021639</v>
          </cell>
          <cell r="E5077" t="str">
            <v>15min-1</v>
          </cell>
          <cell r="F5077" t="str">
            <v>PSM-ZM202602110003-0001</v>
          </cell>
          <cell r="G5077" t="str">
            <v>中山大学附属口腔医院</v>
          </cell>
          <cell r="H5077" t="str">
            <v>IDT347</v>
          </cell>
          <cell r="I5077">
            <v>6</v>
          </cell>
          <cell r="J5077" t="str">
            <v>mRNA</v>
          </cell>
          <cell r="K5077">
            <v>9.44</v>
          </cell>
          <cell r="L5077">
            <v>35</v>
          </cell>
          <cell r="M5077">
            <v>330.4</v>
          </cell>
          <cell r="N5077">
            <v>476</v>
          </cell>
        </row>
        <row r="5078">
          <cell r="D5078" t="str">
            <v>HGC-26021640</v>
          </cell>
          <cell r="E5078" t="str">
            <v>15min-2</v>
          </cell>
          <cell r="F5078" t="str">
            <v>PSM-ZM202602110003-0001</v>
          </cell>
          <cell r="G5078" t="str">
            <v>中山大学附属口腔医院</v>
          </cell>
          <cell r="H5078" t="str">
            <v>IDT348</v>
          </cell>
          <cell r="I5078">
            <v>6</v>
          </cell>
          <cell r="J5078" t="str">
            <v>mRNA</v>
          </cell>
          <cell r="K5078">
            <v>12.03</v>
          </cell>
          <cell r="L5078">
            <v>35</v>
          </cell>
          <cell r="M5078">
            <v>421.05</v>
          </cell>
          <cell r="N5078">
            <v>476</v>
          </cell>
        </row>
        <row r="5079">
          <cell r="D5079" t="str">
            <v>HGC-26021641</v>
          </cell>
          <cell r="E5079" t="str">
            <v>15min-3</v>
          </cell>
          <cell r="F5079" t="str">
            <v>PSM-ZM202602110003-0001</v>
          </cell>
          <cell r="G5079" t="str">
            <v>中山大学附属口腔医院</v>
          </cell>
          <cell r="H5079" t="str">
            <v>IDT349</v>
          </cell>
          <cell r="I5079">
            <v>6</v>
          </cell>
          <cell r="J5079" t="str">
            <v>mRNA</v>
          </cell>
          <cell r="K5079">
            <v>10.96</v>
          </cell>
          <cell r="L5079">
            <v>35</v>
          </cell>
          <cell r="M5079">
            <v>383.6</v>
          </cell>
          <cell r="N5079">
            <v>476</v>
          </cell>
        </row>
        <row r="5080">
          <cell r="D5080" t="str">
            <v>HGC-26021642</v>
          </cell>
          <cell r="E5080" t="str">
            <v>15min-4</v>
          </cell>
          <cell r="F5080" t="str">
            <v>PSM-ZM202602110003-0001</v>
          </cell>
          <cell r="G5080" t="str">
            <v>中山大学附属口腔医院</v>
          </cell>
          <cell r="H5080" t="str">
            <v>IDT350</v>
          </cell>
          <cell r="I5080">
            <v>6</v>
          </cell>
          <cell r="J5080" t="str">
            <v>mRNA</v>
          </cell>
          <cell r="K5080">
            <v>17.9</v>
          </cell>
          <cell r="L5080">
            <v>35</v>
          </cell>
          <cell r="M5080">
            <v>626.5</v>
          </cell>
          <cell r="N5080">
            <v>476</v>
          </cell>
        </row>
        <row r="5081">
          <cell r="D5081" t="str">
            <v>HGC-26021643</v>
          </cell>
          <cell r="E5081" t="str">
            <v>15min-5</v>
          </cell>
          <cell r="F5081" t="str">
            <v>PSM-ZM202602110003-0001</v>
          </cell>
          <cell r="G5081" t="str">
            <v>中山大学附属口腔医院</v>
          </cell>
          <cell r="H5081" t="str">
            <v>IDT351</v>
          </cell>
          <cell r="I5081">
            <v>6</v>
          </cell>
          <cell r="J5081" t="str">
            <v>mRNA</v>
          </cell>
          <cell r="K5081">
            <v>12.23</v>
          </cell>
          <cell r="L5081">
            <v>35</v>
          </cell>
          <cell r="M5081">
            <v>428.05</v>
          </cell>
          <cell r="N5081">
            <v>476</v>
          </cell>
        </row>
        <row r="5082">
          <cell r="D5082" t="str">
            <v>HGC-26021644</v>
          </cell>
          <cell r="E5082" t="str">
            <v>15min-6</v>
          </cell>
          <cell r="F5082" t="str">
            <v>PSM-ZM202602110003-0001</v>
          </cell>
          <cell r="G5082" t="str">
            <v>中山大学附属口腔医院</v>
          </cell>
          <cell r="H5082" t="str">
            <v>IDT352</v>
          </cell>
          <cell r="I5082">
            <v>6</v>
          </cell>
          <cell r="J5082" t="str">
            <v>mRNA</v>
          </cell>
          <cell r="K5082">
            <v>9.42</v>
          </cell>
          <cell r="L5082">
            <v>35</v>
          </cell>
          <cell r="M5082">
            <v>329.7</v>
          </cell>
          <cell r="N5082">
            <v>476</v>
          </cell>
        </row>
        <row r="5083">
          <cell r="D5083" t="str">
            <v>HGC-26021645</v>
          </cell>
          <cell r="E5083" t="str">
            <v>30min-1</v>
          </cell>
          <cell r="F5083" t="str">
            <v>PSM-ZM202602110003-0001</v>
          </cell>
          <cell r="G5083" t="str">
            <v>中山大学附属口腔医院</v>
          </cell>
          <cell r="H5083" t="str">
            <v>IDT353</v>
          </cell>
          <cell r="I5083">
            <v>6</v>
          </cell>
          <cell r="J5083" t="str">
            <v>mRNA</v>
          </cell>
          <cell r="K5083">
            <v>13.21</v>
          </cell>
          <cell r="L5083">
            <v>35</v>
          </cell>
          <cell r="M5083">
            <v>462.35</v>
          </cell>
          <cell r="N5083">
            <v>476</v>
          </cell>
        </row>
        <row r="5084">
          <cell r="D5084" t="str">
            <v>HGC-26021646</v>
          </cell>
          <cell r="E5084" t="str">
            <v>30min-2</v>
          </cell>
          <cell r="F5084" t="str">
            <v>PSM-ZM202602110003-0001</v>
          </cell>
          <cell r="G5084" t="str">
            <v>中山大学附属口腔医院</v>
          </cell>
          <cell r="H5084" t="str">
            <v>IDT354</v>
          </cell>
          <cell r="I5084">
            <v>6</v>
          </cell>
          <cell r="J5084" t="str">
            <v>mRNA</v>
          </cell>
          <cell r="K5084">
            <v>8.14</v>
          </cell>
          <cell r="L5084">
            <v>35</v>
          </cell>
          <cell r="M5084">
            <v>284.9</v>
          </cell>
          <cell r="N5084">
            <v>476</v>
          </cell>
        </row>
        <row r="5085">
          <cell r="D5085" t="str">
            <v>HGC-26021647</v>
          </cell>
          <cell r="E5085" t="str">
            <v>30min-3</v>
          </cell>
          <cell r="F5085" t="str">
            <v>PSM-ZM202602110003-0001</v>
          </cell>
          <cell r="G5085" t="str">
            <v>中山大学附属口腔医院</v>
          </cell>
          <cell r="H5085" t="str">
            <v>IDT355</v>
          </cell>
          <cell r="I5085">
            <v>6</v>
          </cell>
          <cell r="J5085" t="str">
            <v>mRNA</v>
          </cell>
          <cell r="K5085">
            <v>11.45</v>
          </cell>
          <cell r="L5085">
            <v>35</v>
          </cell>
          <cell r="M5085">
            <v>400.75</v>
          </cell>
          <cell r="N5085">
            <v>476</v>
          </cell>
        </row>
        <row r="5086">
          <cell r="D5086" t="str">
            <v>HGC-26021648</v>
          </cell>
          <cell r="E5086" t="str">
            <v>30min-4</v>
          </cell>
          <cell r="F5086" t="str">
            <v>PSM-ZM202602110003-0001</v>
          </cell>
          <cell r="G5086" t="str">
            <v>中山大学附属口腔医院</v>
          </cell>
          <cell r="H5086" t="str">
            <v>IDT356</v>
          </cell>
          <cell r="I5086">
            <v>6</v>
          </cell>
          <cell r="J5086" t="str">
            <v>mRNA</v>
          </cell>
          <cell r="K5086">
            <v>11.99</v>
          </cell>
          <cell r="L5086">
            <v>35</v>
          </cell>
          <cell r="M5086">
            <v>419.65</v>
          </cell>
          <cell r="N5086">
            <v>476</v>
          </cell>
        </row>
        <row r="5087">
          <cell r="D5087" t="str">
            <v>HGC-26021649</v>
          </cell>
          <cell r="E5087" t="str">
            <v>30min-5</v>
          </cell>
          <cell r="F5087" t="str">
            <v>PSM-ZM202602110003-0001</v>
          </cell>
          <cell r="G5087" t="str">
            <v>中山大学附属口腔医院</v>
          </cell>
          <cell r="H5087" t="str">
            <v>IDT357</v>
          </cell>
          <cell r="I5087">
            <v>6</v>
          </cell>
          <cell r="J5087" t="str">
            <v>mRNA</v>
          </cell>
          <cell r="K5087">
            <v>11.5</v>
          </cell>
          <cell r="L5087">
            <v>35</v>
          </cell>
          <cell r="M5087">
            <v>402.5</v>
          </cell>
          <cell r="N5087">
            <v>476</v>
          </cell>
        </row>
        <row r="5088">
          <cell r="D5088" t="str">
            <v>HGC-26021650</v>
          </cell>
          <cell r="E5088" t="str">
            <v>30min-6</v>
          </cell>
          <cell r="F5088" t="str">
            <v>PSM-ZM202602110003-0001</v>
          </cell>
          <cell r="G5088" t="str">
            <v>中山大学附属口腔医院</v>
          </cell>
          <cell r="H5088" t="str">
            <v>IDT358</v>
          </cell>
          <cell r="I5088">
            <v>6</v>
          </cell>
          <cell r="J5088" t="str">
            <v>mRNA</v>
          </cell>
          <cell r="K5088">
            <v>11.6</v>
          </cell>
          <cell r="L5088">
            <v>35</v>
          </cell>
          <cell r="M5088">
            <v>406</v>
          </cell>
          <cell r="N5088">
            <v>476</v>
          </cell>
        </row>
        <row r="5089">
          <cell r="D5089" t="str">
            <v>HGC-26021651</v>
          </cell>
          <cell r="E5089" t="str">
            <v>60min-1</v>
          </cell>
          <cell r="F5089" t="str">
            <v>PSM-ZM202602110003-0001</v>
          </cell>
          <cell r="G5089" t="str">
            <v>中山大学附属口腔医院</v>
          </cell>
          <cell r="H5089" t="str">
            <v>IDT359</v>
          </cell>
          <cell r="I5089">
            <v>6</v>
          </cell>
          <cell r="J5089" t="str">
            <v>mRNA</v>
          </cell>
          <cell r="K5089">
            <v>15.66</v>
          </cell>
          <cell r="L5089">
            <v>35</v>
          </cell>
          <cell r="M5089">
            <v>548.1</v>
          </cell>
          <cell r="N5089">
            <v>476</v>
          </cell>
        </row>
        <row r="5090">
          <cell r="D5090" t="str">
            <v>HGC-26021652</v>
          </cell>
          <cell r="E5090" t="str">
            <v>60min-2</v>
          </cell>
          <cell r="F5090" t="str">
            <v>PSM-ZM202602110003-0001</v>
          </cell>
          <cell r="G5090" t="str">
            <v>中山大学附属口腔医院</v>
          </cell>
          <cell r="H5090" t="str">
            <v>IDT360</v>
          </cell>
          <cell r="I5090">
            <v>6</v>
          </cell>
          <cell r="J5090" t="str">
            <v>mRNA</v>
          </cell>
          <cell r="K5090">
            <v>14.44</v>
          </cell>
          <cell r="L5090">
            <v>35</v>
          </cell>
          <cell r="M5090">
            <v>505.4</v>
          </cell>
          <cell r="N5090">
            <v>476</v>
          </cell>
        </row>
        <row r="5091">
          <cell r="D5091" t="str">
            <v>HGC-26021653</v>
          </cell>
          <cell r="E5091" t="str">
            <v>60min-3</v>
          </cell>
          <cell r="F5091" t="str">
            <v>PSM-ZM202602110003-0001</v>
          </cell>
          <cell r="G5091" t="str">
            <v>中山大学附属口腔医院</v>
          </cell>
          <cell r="H5091" t="str">
            <v>IDT361</v>
          </cell>
          <cell r="I5091">
            <v>6</v>
          </cell>
          <cell r="J5091" t="str">
            <v>mRNA</v>
          </cell>
          <cell r="K5091">
            <v>14.54</v>
          </cell>
          <cell r="L5091">
            <v>35</v>
          </cell>
          <cell r="M5091">
            <v>508.9</v>
          </cell>
          <cell r="N5091">
            <v>476</v>
          </cell>
        </row>
        <row r="5092">
          <cell r="D5092" t="str">
            <v>HGC-26021654</v>
          </cell>
          <cell r="E5092" t="str">
            <v>60min-4</v>
          </cell>
          <cell r="F5092" t="str">
            <v>PSM-ZM202602110003-0001</v>
          </cell>
          <cell r="G5092" t="str">
            <v>中山大学附属口腔医院</v>
          </cell>
          <cell r="H5092" t="str">
            <v>IDT362</v>
          </cell>
          <cell r="I5092">
            <v>6</v>
          </cell>
          <cell r="J5092" t="str">
            <v>mRNA</v>
          </cell>
          <cell r="K5092">
            <v>9.8</v>
          </cell>
          <cell r="L5092">
            <v>35</v>
          </cell>
          <cell r="M5092">
            <v>343</v>
          </cell>
          <cell r="N5092">
            <v>476</v>
          </cell>
        </row>
        <row r="5093">
          <cell r="D5093" t="str">
            <v>HGC-26021655</v>
          </cell>
          <cell r="E5093" t="str">
            <v>60min-5</v>
          </cell>
          <cell r="F5093" t="str">
            <v>PSM-ZM202602110003-0001</v>
          </cell>
          <cell r="G5093" t="str">
            <v>中山大学附属口腔医院</v>
          </cell>
          <cell r="H5093" t="str">
            <v>IDT363</v>
          </cell>
          <cell r="I5093">
            <v>6</v>
          </cell>
          <cell r="J5093" t="str">
            <v>mRNA</v>
          </cell>
          <cell r="K5093">
            <v>11.64</v>
          </cell>
          <cell r="L5093">
            <v>35</v>
          </cell>
          <cell r="M5093">
            <v>407.4</v>
          </cell>
          <cell r="N5093">
            <v>476</v>
          </cell>
        </row>
        <row r="5094">
          <cell r="D5094" t="str">
            <v>HGC-26021656</v>
          </cell>
          <cell r="E5094" t="str">
            <v>60min-6</v>
          </cell>
          <cell r="F5094" t="str">
            <v>PSM-ZM202602110003-0001</v>
          </cell>
          <cell r="G5094" t="str">
            <v>中山大学附属口腔医院</v>
          </cell>
          <cell r="H5094" t="str">
            <v>IDT364</v>
          </cell>
          <cell r="I5094">
            <v>6</v>
          </cell>
          <cell r="J5094" t="str">
            <v>mRNA</v>
          </cell>
          <cell r="K5094">
            <v>6.99</v>
          </cell>
          <cell r="L5094">
            <v>35</v>
          </cell>
          <cell r="M5094">
            <v>244.65</v>
          </cell>
          <cell r="N5094">
            <v>476</v>
          </cell>
        </row>
        <row r="5095">
          <cell r="D5095" t="str">
            <v>HGC-26020479</v>
          </cell>
          <cell r="E5095" t="str">
            <v>Nano1</v>
          </cell>
          <cell r="F5095" t="str">
            <v>PSM-ZM202602070008-0001</v>
          </cell>
          <cell r="G5095" t="str">
            <v>中南大学</v>
          </cell>
          <cell r="H5095" t="str">
            <v>IDT371</v>
          </cell>
          <cell r="I5095">
            <v>6</v>
          </cell>
          <cell r="J5095" t="str">
            <v>mRNA-T7</v>
          </cell>
          <cell r="K5095">
            <v>36.43</v>
          </cell>
          <cell r="L5095">
            <v>35</v>
          </cell>
          <cell r="M5095">
            <v>1275.05</v>
          </cell>
          <cell r="N5095">
            <v>499</v>
          </cell>
        </row>
        <row r="5096">
          <cell r="D5096" t="str">
            <v>HGC-26020480</v>
          </cell>
          <cell r="E5096" t="str">
            <v>Nano2</v>
          </cell>
          <cell r="F5096" t="str">
            <v>PSM-ZM202602070008-0001</v>
          </cell>
          <cell r="G5096" t="str">
            <v>中南大学</v>
          </cell>
          <cell r="H5096" t="str">
            <v>IDT372</v>
          </cell>
          <cell r="I5096">
            <v>6</v>
          </cell>
          <cell r="J5096" t="str">
            <v>mRNA-T7</v>
          </cell>
          <cell r="K5096">
            <v>66.27</v>
          </cell>
          <cell r="L5096">
            <v>35</v>
          </cell>
          <cell r="M5096">
            <v>2319.45</v>
          </cell>
          <cell r="N5096">
            <v>499</v>
          </cell>
        </row>
        <row r="5097">
          <cell r="D5097" t="str">
            <v>HGC-26020481</v>
          </cell>
          <cell r="E5097" t="str">
            <v>Nano3</v>
          </cell>
          <cell r="F5097" t="str">
            <v>PSM-ZM202602070008-0001</v>
          </cell>
          <cell r="G5097" t="str">
            <v>中南大学</v>
          </cell>
          <cell r="H5097" t="str">
            <v>IDT373</v>
          </cell>
          <cell r="I5097">
            <v>6</v>
          </cell>
          <cell r="J5097" t="str">
            <v>mRNA-T7</v>
          </cell>
          <cell r="K5097">
            <v>36.27</v>
          </cell>
          <cell r="L5097">
            <v>35</v>
          </cell>
          <cell r="M5097">
            <v>1269.45</v>
          </cell>
          <cell r="N5097">
            <v>499</v>
          </cell>
        </row>
        <row r="5098">
          <cell r="D5098" t="str">
            <v>HGC-26020482</v>
          </cell>
          <cell r="E5098" t="str">
            <v>ICH1</v>
          </cell>
          <cell r="F5098" t="str">
            <v>PSM-ZM202602070008-0001</v>
          </cell>
          <cell r="G5098" t="str">
            <v>中南大学</v>
          </cell>
          <cell r="H5098" t="str">
            <v>IDT374</v>
          </cell>
          <cell r="I5098">
            <v>6</v>
          </cell>
          <cell r="J5098" t="str">
            <v>mRNA-T7</v>
          </cell>
          <cell r="K5098">
            <v>53.7</v>
          </cell>
          <cell r="L5098">
            <v>35</v>
          </cell>
          <cell r="M5098">
            <v>1879.5</v>
          </cell>
          <cell r="N5098">
            <v>499</v>
          </cell>
        </row>
        <row r="5099">
          <cell r="D5099" t="str">
            <v>HGC-26020483</v>
          </cell>
          <cell r="E5099" t="str">
            <v>ICH2</v>
          </cell>
          <cell r="F5099" t="str">
            <v>PSM-ZM202602070008-0001</v>
          </cell>
          <cell r="G5099" t="str">
            <v>中南大学</v>
          </cell>
          <cell r="H5099" t="str">
            <v>IDT375</v>
          </cell>
          <cell r="I5099">
            <v>6</v>
          </cell>
          <cell r="J5099" t="str">
            <v>mRNA-T7</v>
          </cell>
          <cell r="K5099">
            <v>23.06</v>
          </cell>
          <cell r="L5099">
            <v>35</v>
          </cell>
          <cell r="M5099">
            <v>807.1</v>
          </cell>
          <cell r="N5099">
            <v>499</v>
          </cell>
        </row>
        <row r="5100">
          <cell r="D5100" t="str">
            <v>HGC-26020484</v>
          </cell>
          <cell r="E5100" t="str">
            <v>ICH3</v>
          </cell>
          <cell r="F5100" t="str">
            <v>PSM-ZM202602070008-0001</v>
          </cell>
          <cell r="G5100" t="str">
            <v>中南大学</v>
          </cell>
          <cell r="H5100" t="str">
            <v>IDT376</v>
          </cell>
          <cell r="I5100">
            <v>6</v>
          </cell>
          <cell r="J5100" t="str">
            <v>mRNA-T7</v>
          </cell>
          <cell r="K5100">
            <v>50.75</v>
          </cell>
          <cell r="L5100">
            <v>35</v>
          </cell>
          <cell r="M5100">
            <v>1776.25</v>
          </cell>
          <cell r="N5100">
            <v>499</v>
          </cell>
        </row>
        <row r="5101">
          <cell r="D5101" t="str">
            <v>HGC-26021354</v>
          </cell>
          <cell r="E5101" t="str">
            <v>CG1</v>
          </cell>
          <cell r="F5101" t="str">
            <v>PSM-ZM202602100005-0001</v>
          </cell>
          <cell r="G5101" t="str">
            <v>南昌大学</v>
          </cell>
          <cell r="H5101" t="str">
            <v>IDT379</v>
          </cell>
          <cell r="I5101">
            <v>6</v>
          </cell>
          <cell r="J5101" t="str">
            <v>mRNA-T7</v>
          </cell>
          <cell r="K5101">
            <v>44.06</v>
          </cell>
          <cell r="L5101">
            <v>35</v>
          </cell>
          <cell r="M5101">
            <v>1542.1</v>
          </cell>
          <cell r="N5101">
            <v>499</v>
          </cell>
        </row>
        <row r="5102">
          <cell r="D5102" t="str">
            <v>HGC-26021355</v>
          </cell>
          <cell r="E5102" t="str">
            <v>CG2</v>
          </cell>
          <cell r="F5102" t="str">
            <v>PSM-ZM202602100005-0001</v>
          </cell>
          <cell r="G5102" t="str">
            <v>南昌大学</v>
          </cell>
          <cell r="H5102" t="str">
            <v>IDT380</v>
          </cell>
          <cell r="I5102">
            <v>6</v>
          </cell>
          <cell r="J5102" t="str">
            <v>mRNA-T7</v>
          </cell>
          <cell r="K5102">
            <v>36.74</v>
          </cell>
          <cell r="L5102">
            <v>35</v>
          </cell>
          <cell r="M5102">
            <v>1285.9</v>
          </cell>
          <cell r="N5102">
            <v>499</v>
          </cell>
        </row>
        <row r="5103">
          <cell r="D5103" t="str">
            <v>HGC-26021356</v>
          </cell>
          <cell r="E5103" t="str">
            <v>CG3</v>
          </cell>
          <cell r="F5103" t="str">
            <v>PSM-ZM202602100005-0001</v>
          </cell>
          <cell r="G5103" t="str">
            <v>南昌大学</v>
          </cell>
          <cell r="H5103" t="str">
            <v>IDT381</v>
          </cell>
          <cell r="I5103">
            <v>6</v>
          </cell>
          <cell r="J5103" t="str">
            <v>mRNA-T7</v>
          </cell>
          <cell r="K5103">
            <v>28.18</v>
          </cell>
          <cell r="L5103">
            <v>35</v>
          </cell>
          <cell r="M5103">
            <v>986.3</v>
          </cell>
          <cell r="N5103">
            <v>499</v>
          </cell>
        </row>
        <row r="5104">
          <cell r="D5104" t="str">
            <v>HGC-26021357</v>
          </cell>
          <cell r="E5104" t="str">
            <v>TG1</v>
          </cell>
          <cell r="F5104" t="str">
            <v>PSM-ZM202602100005-0001</v>
          </cell>
          <cell r="G5104" t="str">
            <v>南昌大学</v>
          </cell>
          <cell r="H5104" t="str">
            <v>IDT382</v>
          </cell>
          <cell r="I5104">
            <v>6</v>
          </cell>
          <cell r="J5104" t="str">
            <v>mRNA-T7</v>
          </cell>
          <cell r="K5104">
            <v>24.39</v>
          </cell>
          <cell r="L5104">
            <v>35</v>
          </cell>
          <cell r="M5104">
            <v>853.65</v>
          </cell>
          <cell r="N5104">
            <v>499</v>
          </cell>
        </row>
        <row r="5105">
          <cell r="D5105" t="str">
            <v>HGC-26021358</v>
          </cell>
          <cell r="E5105" t="str">
            <v>TG2</v>
          </cell>
          <cell r="F5105" t="str">
            <v>PSM-ZM202602100005-0001</v>
          </cell>
          <cell r="G5105" t="str">
            <v>南昌大学</v>
          </cell>
          <cell r="H5105" t="str">
            <v>IDT383</v>
          </cell>
          <cell r="I5105">
            <v>6</v>
          </cell>
          <cell r="J5105" t="str">
            <v>mRNA-T7</v>
          </cell>
          <cell r="K5105">
            <v>31.1</v>
          </cell>
          <cell r="L5105">
            <v>35</v>
          </cell>
          <cell r="M5105">
            <v>1088.5</v>
          </cell>
          <cell r="N5105">
            <v>499</v>
          </cell>
        </row>
        <row r="5106">
          <cell r="D5106" t="str">
            <v>HGC-26021359</v>
          </cell>
          <cell r="E5106" t="str">
            <v>TG3</v>
          </cell>
          <cell r="F5106" t="str">
            <v>PSM-ZM202602100005-0001</v>
          </cell>
          <cell r="G5106" t="str">
            <v>南昌大学</v>
          </cell>
          <cell r="H5106" t="str">
            <v>IDT384</v>
          </cell>
          <cell r="I5106">
            <v>6</v>
          </cell>
          <cell r="J5106" t="str">
            <v>mRNA-T7</v>
          </cell>
          <cell r="K5106">
            <v>34.78</v>
          </cell>
          <cell r="L5106">
            <v>35</v>
          </cell>
          <cell r="M5106">
            <v>1217.3</v>
          </cell>
          <cell r="N5106">
            <v>499</v>
          </cell>
        </row>
        <row r="5107">
          <cell r="D5107" t="str">
            <v>JX20260224003WHB-8</v>
          </cell>
          <cell r="E5107">
            <v>68576318</v>
          </cell>
          <cell r="F5107" t="str">
            <v>小海码</v>
          </cell>
          <cell r="G5107" t="str">
            <v>小海码</v>
          </cell>
          <cell r="H5107" t="str">
            <v>IDT315</v>
          </cell>
          <cell r="I5107">
            <v>1.6</v>
          </cell>
          <cell r="J5107" t="str">
            <v>小海码</v>
          </cell>
          <cell r="K5107">
            <v>7.61</v>
          </cell>
          <cell r="L5107">
            <v>18</v>
          </cell>
          <cell r="M5107">
            <v>136.98</v>
          </cell>
          <cell r="N5107">
            <v>420</v>
          </cell>
        </row>
        <row r="5108">
          <cell r="D5108" t="str">
            <v>JX20260224004WHB-7</v>
          </cell>
          <cell r="E5108">
            <v>68489649</v>
          </cell>
          <cell r="F5108" t="str">
            <v>小海码</v>
          </cell>
          <cell r="G5108" t="str">
            <v>小海码</v>
          </cell>
          <cell r="H5108" t="str">
            <v>IDT316</v>
          </cell>
          <cell r="I5108">
            <v>1.6</v>
          </cell>
          <cell r="J5108" t="str">
            <v>小海码</v>
          </cell>
        </row>
        <row r="5109">
          <cell r="D5109" t="str">
            <v>JX20260224018ORS-5</v>
          </cell>
          <cell r="E5109" t="str">
            <v>33710720VK</v>
          </cell>
          <cell r="F5109" t="str">
            <v>小海码</v>
          </cell>
          <cell r="G5109" t="str">
            <v>小海码</v>
          </cell>
          <cell r="H5109" t="str">
            <v>IDT324</v>
          </cell>
          <cell r="I5109">
            <v>1.6</v>
          </cell>
          <cell r="J5109" t="str">
            <v>小海码</v>
          </cell>
        </row>
        <row r="5110">
          <cell r="D5110" t="str">
            <v>JX20260224019ORS-a</v>
          </cell>
          <cell r="E5110" t="str">
            <v>33321083CY</v>
          </cell>
          <cell r="F5110" t="str">
            <v>小海码</v>
          </cell>
          <cell r="G5110" t="str">
            <v>小海码</v>
          </cell>
          <cell r="H5110" t="str">
            <v>IDT325</v>
          </cell>
          <cell r="I5110">
            <v>1.6</v>
          </cell>
          <cell r="J5110" t="str">
            <v>小海码</v>
          </cell>
        </row>
        <row r="5111">
          <cell r="D5111" t="str">
            <v>JX20260214001WHB-8</v>
          </cell>
          <cell r="E5111" t="str">
            <v>31441899QQ</v>
          </cell>
          <cell r="F5111" t="str">
            <v>小海码</v>
          </cell>
          <cell r="G5111" t="str">
            <v>小海码</v>
          </cell>
          <cell r="H5111" t="str">
            <v>IDT313</v>
          </cell>
          <cell r="I5111">
            <v>8</v>
          </cell>
          <cell r="J5111" t="str">
            <v>小海码</v>
          </cell>
          <cell r="K5111">
            <v>37.1</v>
          </cell>
          <cell r="L5111">
            <v>18</v>
          </cell>
          <cell r="M5111">
            <v>667.8</v>
          </cell>
          <cell r="N5111">
            <v>420</v>
          </cell>
        </row>
        <row r="5112">
          <cell r="D5112" t="str">
            <v>JX20260224001WHB-4</v>
          </cell>
          <cell r="E5112" t="str">
            <v>63085179MJ</v>
          </cell>
          <cell r="F5112" t="str">
            <v>小海码</v>
          </cell>
          <cell r="G5112" t="str">
            <v>小海码</v>
          </cell>
          <cell r="H5112" t="str">
            <v>IDT314</v>
          </cell>
          <cell r="I5112">
            <v>8</v>
          </cell>
          <cell r="J5112" t="str">
            <v>小海码</v>
          </cell>
        </row>
        <row r="5113">
          <cell r="D5113" t="str">
            <v>JX20260224017ORS-7</v>
          </cell>
          <cell r="E5113" t="str">
            <v>33068568QJ</v>
          </cell>
          <cell r="F5113" t="str">
            <v>小海码</v>
          </cell>
          <cell r="G5113" t="str">
            <v>小海码</v>
          </cell>
          <cell r="H5113" t="str">
            <v>IDT317</v>
          </cell>
          <cell r="I5113">
            <v>8</v>
          </cell>
          <cell r="J5113" t="str">
            <v>小海码</v>
          </cell>
        </row>
        <row r="5114">
          <cell r="D5114" t="str">
            <v>JX20260224002ORS-d</v>
          </cell>
          <cell r="E5114" t="str">
            <v>33064011AV</v>
          </cell>
          <cell r="F5114" t="str">
            <v>小海码</v>
          </cell>
          <cell r="G5114" t="str">
            <v>小海码</v>
          </cell>
          <cell r="H5114" t="str">
            <v>IDT318</v>
          </cell>
          <cell r="I5114">
            <v>8</v>
          </cell>
          <cell r="J5114" t="str">
            <v>小海码</v>
          </cell>
        </row>
        <row r="5115">
          <cell r="D5115" t="str">
            <v>JX20260224007ORS-b</v>
          </cell>
          <cell r="E5115" t="str">
            <v>31376298HW</v>
          </cell>
          <cell r="F5115" t="str">
            <v>小海码</v>
          </cell>
          <cell r="G5115" t="str">
            <v>小海码</v>
          </cell>
          <cell r="H5115" t="str">
            <v>IDT319</v>
          </cell>
          <cell r="I5115">
            <v>8</v>
          </cell>
          <cell r="J5115" t="str">
            <v>小海码</v>
          </cell>
        </row>
        <row r="5116">
          <cell r="D5116" t="str">
            <v>JX20260224008ORS-9</v>
          </cell>
          <cell r="E5116" t="str">
            <v>33082667TK</v>
          </cell>
          <cell r="F5116" t="str">
            <v>小海码</v>
          </cell>
          <cell r="G5116" t="str">
            <v>小海码</v>
          </cell>
          <cell r="H5116" t="str">
            <v>IDT320</v>
          </cell>
          <cell r="I5116">
            <v>8</v>
          </cell>
          <cell r="J5116" t="str">
            <v>小海码</v>
          </cell>
        </row>
        <row r="5117">
          <cell r="D5117" t="str">
            <v>JX20260224009ORS-1</v>
          </cell>
          <cell r="E5117" t="str">
            <v>30823245NA</v>
          </cell>
          <cell r="F5117" t="str">
            <v>小海码</v>
          </cell>
          <cell r="G5117" t="str">
            <v>小海码</v>
          </cell>
          <cell r="H5117" t="str">
            <v>IDT321</v>
          </cell>
          <cell r="I5117">
            <v>8</v>
          </cell>
          <cell r="J5117" t="str">
            <v>小海码</v>
          </cell>
        </row>
        <row r="5118">
          <cell r="D5118" t="str">
            <v>JX20260224010ORS-8</v>
          </cell>
          <cell r="E5118" t="str">
            <v>32889820RQ</v>
          </cell>
          <cell r="F5118" t="str">
            <v>小海码</v>
          </cell>
          <cell r="G5118" t="str">
            <v>小海码</v>
          </cell>
          <cell r="H5118" t="str">
            <v>IDT322</v>
          </cell>
          <cell r="I5118">
            <v>8</v>
          </cell>
          <cell r="J5118" t="str">
            <v>小海码</v>
          </cell>
        </row>
        <row r="5119">
          <cell r="D5119" t="str">
            <v>JX20260224014ORS-7</v>
          </cell>
          <cell r="E5119" t="str">
            <v>30542082DA</v>
          </cell>
          <cell r="F5119" t="str">
            <v>小海码</v>
          </cell>
          <cell r="G5119" t="str">
            <v>小海码</v>
          </cell>
          <cell r="H5119" t="str">
            <v>IDT323</v>
          </cell>
          <cell r="I5119">
            <v>8</v>
          </cell>
          <cell r="J5119" t="str">
            <v>小海码</v>
          </cell>
        </row>
        <row r="5120">
          <cell r="D5120" t="str">
            <v>JX20260225004ORS-e</v>
          </cell>
          <cell r="E5120">
            <v>30291376</v>
          </cell>
          <cell r="F5120" t="str">
            <v>小海码</v>
          </cell>
          <cell r="G5120" t="str">
            <v>小海码</v>
          </cell>
          <cell r="H5120" t="str">
            <v>IDT326</v>
          </cell>
          <cell r="I5120">
            <v>8</v>
          </cell>
          <cell r="J5120" t="str">
            <v>小海码</v>
          </cell>
        </row>
        <row r="5121">
          <cell r="D5121" t="str">
            <v>JX20260225005ORS-8</v>
          </cell>
          <cell r="E5121">
            <v>31505957</v>
          </cell>
          <cell r="F5121" t="str">
            <v>小海码</v>
          </cell>
          <cell r="G5121" t="str">
            <v>小海码</v>
          </cell>
          <cell r="H5121" t="str">
            <v>IDT327</v>
          </cell>
          <cell r="I5121">
            <v>8</v>
          </cell>
          <cell r="J5121" t="str">
            <v>小海码</v>
          </cell>
          <cell r="K5121">
            <v>31.6</v>
          </cell>
          <cell r="L5121">
            <v>18</v>
          </cell>
          <cell r="M5121">
            <v>568.8</v>
          </cell>
          <cell r="N5121">
            <v>420</v>
          </cell>
        </row>
        <row r="5122">
          <cell r="D5122" t="str">
            <v>JX20260225006ORS-a</v>
          </cell>
          <cell r="E5122" t="str">
            <v>HM30487765XUH</v>
          </cell>
          <cell r="F5122" t="str">
            <v>小海码</v>
          </cell>
          <cell r="G5122" t="str">
            <v>小海码</v>
          </cell>
          <cell r="H5122" t="str">
            <v>IDT328</v>
          </cell>
          <cell r="I5122">
            <v>8</v>
          </cell>
          <cell r="J5122" t="str">
            <v>小海码</v>
          </cell>
        </row>
        <row r="5123">
          <cell r="D5123" t="str">
            <v>JX20260226002ORS-9</v>
          </cell>
          <cell r="E5123">
            <v>60447233</v>
          </cell>
          <cell r="F5123" t="str">
            <v>小海码</v>
          </cell>
          <cell r="G5123" t="str">
            <v>小海码</v>
          </cell>
          <cell r="H5123" t="str">
            <v>IDT329</v>
          </cell>
          <cell r="I5123">
            <v>8</v>
          </cell>
          <cell r="J5123" t="str">
            <v>小海码</v>
          </cell>
        </row>
        <row r="5124">
          <cell r="D5124" t="str">
            <v>JX20260226003ORS-6</v>
          </cell>
          <cell r="E5124">
            <v>60414727</v>
          </cell>
          <cell r="F5124" t="str">
            <v>小海码</v>
          </cell>
          <cell r="G5124" t="str">
            <v>小海码</v>
          </cell>
          <cell r="H5124" t="str">
            <v>IDT330</v>
          </cell>
          <cell r="I5124">
            <v>8</v>
          </cell>
          <cell r="J5124" t="str">
            <v>小海码</v>
          </cell>
        </row>
        <row r="5125">
          <cell r="D5125" t="str">
            <v>JX20260226004ORS-c</v>
          </cell>
          <cell r="E5125">
            <v>60434077</v>
          </cell>
          <cell r="F5125" t="str">
            <v>小海码</v>
          </cell>
          <cell r="G5125" t="str">
            <v>小海码</v>
          </cell>
          <cell r="H5125" t="str">
            <v>IDT331</v>
          </cell>
          <cell r="I5125">
            <v>8</v>
          </cell>
          <cell r="J5125" t="str">
            <v>小海码</v>
          </cell>
        </row>
        <row r="5126">
          <cell r="D5126" t="str">
            <v>JX20260226005ORS-5</v>
          </cell>
          <cell r="E5126">
            <v>60423837</v>
          </cell>
          <cell r="F5126" t="str">
            <v>小海码</v>
          </cell>
          <cell r="G5126" t="str">
            <v>小海码</v>
          </cell>
          <cell r="H5126" t="str">
            <v>IDT332</v>
          </cell>
          <cell r="I5126">
            <v>8</v>
          </cell>
          <cell r="J5126" t="str">
            <v>小海码</v>
          </cell>
        </row>
        <row r="5127">
          <cell r="D5127" t="str">
            <v>JX20260226001ORS-0</v>
          </cell>
          <cell r="E5127" t="str">
            <v>31126633GL</v>
          </cell>
          <cell r="F5127" t="str">
            <v>小海码</v>
          </cell>
          <cell r="G5127" t="str">
            <v>小海码</v>
          </cell>
          <cell r="H5127" t="str">
            <v>IDT333</v>
          </cell>
          <cell r="I5127">
            <v>8</v>
          </cell>
          <cell r="J5127" t="str">
            <v>小海码</v>
          </cell>
        </row>
        <row r="5128">
          <cell r="D5128" t="str">
            <v>JX20260226006ORS-5</v>
          </cell>
          <cell r="E5128" t="str">
            <v>32726068BF</v>
          </cell>
          <cell r="F5128" t="str">
            <v>小海码</v>
          </cell>
          <cell r="G5128" t="str">
            <v>小海码</v>
          </cell>
          <cell r="H5128" t="str">
            <v>IDT334</v>
          </cell>
          <cell r="I5128">
            <v>8</v>
          </cell>
          <cell r="J5128" t="str">
            <v>小海码</v>
          </cell>
        </row>
        <row r="5129">
          <cell r="D5129" t="str">
            <v>JX20260226008ORS-5</v>
          </cell>
          <cell r="E5129">
            <v>31366002</v>
          </cell>
          <cell r="F5129" t="str">
            <v>小海码</v>
          </cell>
          <cell r="G5129" t="str">
            <v>小海码</v>
          </cell>
          <cell r="H5129" t="str">
            <v>IDT335</v>
          </cell>
          <cell r="I5129">
            <v>8</v>
          </cell>
          <cell r="J5129" t="str">
            <v>小海码</v>
          </cell>
        </row>
        <row r="5130">
          <cell r="D5130" t="str">
            <v>JX20260226009ORS-3</v>
          </cell>
          <cell r="E5130">
            <v>30518990</v>
          </cell>
          <cell r="F5130" t="str">
            <v>小海码</v>
          </cell>
          <cell r="G5130" t="str">
            <v>小海码</v>
          </cell>
          <cell r="H5130" t="str">
            <v>IDT336</v>
          </cell>
          <cell r="I5130">
            <v>8</v>
          </cell>
          <cell r="J5130" t="str">
            <v>小海码</v>
          </cell>
        </row>
        <row r="5131">
          <cell r="D5131" t="str">
            <v>20260301R-P1-102</v>
          </cell>
          <cell r="E5131" t="str">
            <v>20260301R-P1-102</v>
          </cell>
        </row>
        <row r="5131">
          <cell r="I5131">
            <v>102</v>
          </cell>
          <cell r="J5131" t="str">
            <v>mRNA-T7</v>
          </cell>
          <cell r="K5131">
            <v>37.34</v>
          </cell>
          <cell r="L5131">
            <v>34</v>
          </cell>
          <cell r="M5131">
            <v>1269.56</v>
          </cell>
          <cell r="N5131">
            <v>488</v>
          </cell>
        </row>
        <row r="5132">
          <cell r="D5132" t="str">
            <v>20260301R-P2-90</v>
          </cell>
          <cell r="E5132" t="str">
            <v>20260301R-P2-90</v>
          </cell>
        </row>
        <row r="5132">
          <cell r="I5132">
            <v>90</v>
          </cell>
          <cell r="J5132" t="str">
            <v>mRNA</v>
          </cell>
          <cell r="K5132">
            <v>15.62</v>
          </cell>
          <cell r="L5132">
            <v>28</v>
          </cell>
          <cell r="M5132">
            <v>437.36</v>
          </cell>
          <cell r="N5132">
            <v>467</v>
          </cell>
        </row>
        <row r="5133">
          <cell r="D5133" t="str">
            <v>20260301R-P3-252</v>
          </cell>
          <cell r="E5133" t="str">
            <v>20260301R-P3-252</v>
          </cell>
        </row>
        <row r="5133">
          <cell r="I5133">
            <v>252</v>
          </cell>
          <cell r="J5133" t="str">
            <v>mRNA</v>
          </cell>
          <cell r="K5133">
            <v>44.32</v>
          </cell>
          <cell r="L5133">
            <v>65</v>
          </cell>
          <cell r="M5133">
            <v>2880.8</v>
          </cell>
          <cell r="N5133">
            <v>475</v>
          </cell>
        </row>
        <row r="5134">
          <cell r="D5134" t="str">
            <v>HGC-26023394</v>
          </cell>
          <cell r="E5134" t="str">
            <v>IL-1</v>
          </cell>
          <cell r="F5134" t="str">
            <v>PSM-ZM202602070006-0001</v>
          </cell>
          <cell r="G5134" t="str">
            <v>武汉格信生物科技有限公司</v>
          </cell>
          <cell r="H5134" t="str">
            <v>IDT289</v>
          </cell>
          <cell r="I5134">
            <v>6</v>
          </cell>
          <cell r="J5134" t="str">
            <v>mRNA-T7</v>
          </cell>
          <cell r="K5134">
            <v>38.27</v>
          </cell>
          <cell r="L5134">
            <v>35</v>
          </cell>
          <cell r="M5134">
            <v>1339.45</v>
          </cell>
          <cell r="N5134">
            <v>488</v>
          </cell>
        </row>
        <row r="5135">
          <cell r="D5135" t="str">
            <v>HGC-26023395</v>
          </cell>
          <cell r="E5135" t="str">
            <v>IL-2</v>
          </cell>
          <cell r="F5135" t="str">
            <v>PSM-ZM202602070006-0001</v>
          </cell>
          <cell r="G5135" t="str">
            <v>武汉格信生物科技有限公司</v>
          </cell>
          <cell r="H5135" t="str">
            <v>IDT290</v>
          </cell>
          <cell r="I5135">
            <v>6</v>
          </cell>
          <cell r="J5135" t="str">
            <v>mRNA-T7</v>
          </cell>
          <cell r="K5135">
            <v>32.05</v>
          </cell>
          <cell r="L5135">
            <v>35</v>
          </cell>
          <cell r="M5135">
            <v>1121.75</v>
          </cell>
          <cell r="N5135">
            <v>488</v>
          </cell>
        </row>
        <row r="5136">
          <cell r="D5136" t="str">
            <v>HGC-26023396</v>
          </cell>
          <cell r="E5136" t="str">
            <v>IL-3</v>
          </cell>
          <cell r="F5136" t="str">
            <v>PSM-ZM202602070006-0001</v>
          </cell>
          <cell r="G5136" t="str">
            <v>武汉格信生物科技有限公司</v>
          </cell>
          <cell r="H5136" t="str">
            <v>IDT291</v>
          </cell>
          <cell r="I5136">
            <v>6</v>
          </cell>
          <cell r="J5136" t="str">
            <v>mRNA-T7</v>
          </cell>
          <cell r="K5136">
            <v>38.54</v>
          </cell>
          <cell r="L5136">
            <v>35</v>
          </cell>
          <cell r="M5136">
            <v>1348.9</v>
          </cell>
          <cell r="N5136">
            <v>488</v>
          </cell>
        </row>
        <row r="5137">
          <cell r="D5137" t="str">
            <v>HGC-26023397</v>
          </cell>
          <cell r="E5137" t="str">
            <v>WWL70-1</v>
          </cell>
          <cell r="F5137" t="str">
            <v>PSM-ZM202602070006-0001</v>
          </cell>
          <cell r="G5137" t="str">
            <v>武汉格信生物科技有限公司</v>
          </cell>
          <cell r="H5137" t="str">
            <v>IDT292</v>
          </cell>
          <cell r="I5137">
            <v>6</v>
          </cell>
          <cell r="J5137" t="str">
            <v>mRNA-T7</v>
          </cell>
          <cell r="K5137">
            <v>46.08</v>
          </cell>
          <cell r="L5137">
            <v>35</v>
          </cell>
          <cell r="M5137">
            <v>1612.8</v>
          </cell>
          <cell r="N5137">
            <v>488</v>
          </cell>
        </row>
        <row r="5138">
          <cell r="D5138" t="str">
            <v>HGC-26023399</v>
          </cell>
          <cell r="E5138" t="str">
            <v>WWL70-3</v>
          </cell>
          <cell r="F5138" t="str">
            <v>PSM-ZM202602070006-0001</v>
          </cell>
          <cell r="G5138" t="str">
            <v>武汉格信生物科技有限公司</v>
          </cell>
          <cell r="H5138" t="str">
            <v>IDT294</v>
          </cell>
          <cell r="I5138">
            <v>6</v>
          </cell>
          <cell r="J5138" t="str">
            <v>mRNA-T7</v>
          </cell>
          <cell r="K5138">
            <v>38.27</v>
          </cell>
          <cell r="L5138">
            <v>35</v>
          </cell>
          <cell r="M5138">
            <v>1339.45</v>
          </cell>
          <cell r="N5138">
            <v>488</v>
          </cell>
        </row>
        <row r="5139">
          <cell r="D5139" t="str">
            <v>HGC-26023400</v>
          </cell>
          <cell r="E5139" t="str">
            <v>IL-1</v>
          </cell>
          <cell r="F5139" t="str">
            <v>PSM-ZM202602070006-0002</v>
          </cell>
          <cell r="G5139" t="str">
            <v>武汉格信生物科技有限公司</v>
          </cell>
          <cell r="H5139" t="str">
            <v>IDT295</v>
          </cell>
          <cell r="I5139">
            <v>6</v>
          </cell>
          <cell r="J5139" t="str">
            <v>mRNA-T7</v>
          </cell>
          <cell r="K5139">
            <v>39.67</v>
          </cell>
          <cell r="L5139">
            <v>35</v>
          </cell>
          <cell r="M5139">
            <v>1388.45</v>
          </cell>
          <cell r="N5139">
            <v>488</v>
          </cell>
        </row>
        <row r="5140">
          <cell r="D5140" t="str">
            <v>HGC-26023401</v>
          </cell>
          <cell r="E5140" t="str">
            <v>IL-2</v>
          </cell>
          <cell r="F5140" t="str">
            <v>PSM-ZM202602070006-0002</v>
          </cell>
          <cell r="G5140" t="str">
            <v>武汉格信生物科技有限公司</v>
          </cell>
          <cell r="H5140" t="str">
            <v>IDT296</v>
          </cell>
          <cell r="I5140">
            <v>6</v>
          </cell>
          <cell r="J5140" t="str">
            <v>mRNA-T7</v>
          </cell>
          <cell r="K5140">
            <v>30.62</v>
          </cell>
          <cell r="L5140">
            <v>35</v>
          </cell>
          <cell r="M5140">
            <v>1071.7</v>
          </cell>
          <cell r="N5140">
            <v>488</v>
          </cell>
        </row>
        <row r="5141">
          <cell r="D5141" t="str">
            <v>HGC-26023402</v>
          </cell>
          <cell r="E5141" t="str">
            <v>IL-3</v>
          </cell>
          <cell r="F5141" t="str">
            <v>PSM-ZM202602070006-0002</v>
          </cell>
          <cell r="G5141" t="str">
            <v>武汉格信生物科技有限公司</v>
          </cell>
          <cell r="H5141" t="str">
            <v>IDT297</v>
          </cell>
          <cell r="I5141">
            <v>6</v>
          </cell>
          <cell r="J5141" t="str">
            <v>mRNA-T7</v>
          </cell>
          <cell r="K5141">
            <v>35.66</v>
          </cell>
          <cell r="L5141">
            <v>35</v>
          </cell>
          <cell r="M5141">
            <v>1248.1</v>
          </cell>
          <cell r="N5141">
            <v>488</v>
          </cell>
        </row>
        <row r="5142">
          <cell r="D5142" t="str">
            <v>HGC-26023403</v>
          </cell>
          <cell r="E5142" t="str">
            <v>NOR-1</v>
          </cell>
          <cell r="F5142" t="str">
            <v>PSM-ZM202602070006-0002</v>
          </cell>
          <cell r="G5142" t="str">
            <v>武汉格信生物科技有限公司</v>
          </cell>
          <cell r="H5142" t="str">
            <v>IDT298</v>
          </cell>
          <cell r="I5142">
            <v>6</v>
          </cell>
          <cell r="J5142" t="str">
            <v>mRNA-T7</v>
          </cell>
          <cell r="K5142">
            <v>39.74</v>
          </cell>
          <cell r="L5142">
            <v>35</v>
          </cell>
          <cell r="M5142">
            <v>1390.9</v>
          </cell>
          <cell r="N5142">
            <v>488</v>
          </cell>
        </row>
        <row r="5143">
          <cell r="D5143" t="str">
            <v>HGC-26023404</v>
          </cell>
          <cell r="E5143" t="str">
            <v>NOR-2</v>
          </cell>
          <cell r="F5143" t="str">
            <v>PSM-ZM202602070006-0002</v>
          </cell>
          <cell r="G5143" t="str">
            <v>武汉格信生物科技有限公司</v>
          </cell>
          <cell r="H5143" t="str">
            <v>IDT299</v>
          </cell>
          <cell r="I5143">
            <v>6</v>
          </cell>
          <cell r="J5143" t="str">
            <v>mRNA-T7</v>
          </cell>
          <cell r="K5143">
            <v>50.42</v>
          </cell>
          <cell r="L5143">
            <v>35</v>
          </cell>
          <cell r="M5143">
            <v>1764.7</v>
          </cell>
          <cell r="N5143">
            <v>488</v>
          </cell>
        </row>
        <row r="5144">
          <cell r="D5144" t="str">
            <v>HGC-26023405</v>
          </cell>
          <cell r="E5144" t="str">
            <v>NOR-3</v>
          </cell>
          <cell r="F5144" t="str">
            <v>PSM-ZM202602070006-0002</v>
          </cell>
          <cell r="G5144" t="str">
            <v>武汉格信生物科技有限公司</v>
          </cell>
          <cell r="H5144" t="str">
            <v>IDT300</v>
          </cell>
          <cell r="I5144">
            <v>6</v>
          </cell>
          <cell r="J5144" t="str">
            <v>mRNA-T7</v>
          </cell>
          <cell r="K5144">
            <v>46.99</v>
          </cell>
          <cell r="L5144">
            <v>35</v>
          </cell>
          <cell r="M5144">
            <v>1644.65</v>
          </cell>
          <cell r="N5144">
            <v>488</v>
          </cell>
        </row>
        <row r="5145">
          <cell r="D5145" t="str">
            <v>HGC-26023406</v>
          </cell>
          <cell r="E5145" t="str">
            <v>IL-1</v>
          </cell>
          <cell r="F5145" t="str">
            <v>PSM-ZM202602070006-0003</v>
          </cell>
          <cell r="G5145" t="str">
            <v>武汉格信生物科技有限公司</v>
          </cell>
          <cell r="H5145" t="str">
            <v>IDT301</v>
          </cell>
          <cell r="I5145">
            <v>6</v>
          </cell>
          <cell r="J5145" t="str">
            <v>mRNA-T7</v>
          </cell>
          <cell r="K5145">
            <v>46.98</v>
          </cell>
          <cell r="L5145">
            <v>35</v>
          </cell>
          <cell r="M5145">
            <v>1644.3</v>
          </cell>
          <cell r="N5145">
            <v>488</v>
          </cell>
        </row>
        <row r="5146">
          <cell r="D5146" t="str">
            <v>HGC-26023407</v>
          </cell>
          <cell r="E5146" t="str">
            <v>IL-2</v>
          </cell>
          <cell r="F5146" t="str">
            <v>PSM-ZM202602070006-0003</v>
          </cell>
          <cell r="G5146" t="str">
            <v>武汉格信生物科技有限公司</v>
          </cell>
          <cell r="H5146" t="str">
            <v>IDT302</v>
          </cell>
          <cell r="I5146">
            <v>6</v>
          </cell>
          <cell r="J5146" t="str">
            <v>mRNA-T7</v>
          </cell>
          <cell r="K5146">
            <v>38.64</v>
          </cell>
          <cell r="L5146">
            <v>35</v>
          </cell>
          <cell r="M5146">
            <v>1352.4</v>
          </cell>
          <cell r="N5146">
            <v>488</v>
          </cell>
        </row>
        <row r="5147">
          <cell r="D5147" t="str">
            <v>HGC-26023408</v>
          </cell>
          <cell r="E5147" t="str">
            <v>IL-3</v>
          </cell>
          <cell r="F5147" t="str">
            <v>PSM-ZM202602070006-0003</v>
          </cell>
          <cell r="G5147" t="str">
            <v>武汉格信生物科技有限公司</v>
          </cell>
          <cell r="H5147" t="str">
            <v>IDT303</v>
          </cell>
          <cell r="I5147">
            <v>6</v>
          </cell>
          <cell r="J5147" t="str">
            <v>mRNA-T7</v>
          </cell>
          <cell r="K5147">
            <v>44.21</v>
          </cell>
          <cell r="L5147">
            <v>35</v>
          </cell>
          <cell r="M5147">
            <v>1547.35</v>
          </cell>
          <cell r="N5147">
            <v>488</v>
          </cell>
        </row>
        <row r="5148">
          <cell r="D5148" t="str">
            <v>HGC-26023409</v>
          </cell>
          <cell r="E5148" t="str">
            <v>S-1</v>
          </cell>
          <cell r="F5148" t="str">
            <v>PSM-ZM202602070006-0003</v>
          </cell>
          <cell r="G5148" t="str">
            <v>武汉格信生物科技有限公司</v>
          </cell>
          <cell r="H5148" t="str">
            <v>IDT304</v>
          </cell>
          <cell r="I5148">
            <v>6</v>
          </cell>
          <cell r="J5148" t="str">
            <v>mRNA-T7</v>
          </cell>
          <cell r="K5148">
            <v>36.89</v>
          </cell>
          <cell r="L5148">
            <v>35</v>
          </cell>
          <cell r="M5148">
            <v>1291.15</v>
          </cell>
          <cell r="N5148">
            <v>488</v>
          </cell>
        </row>
        <row r="5149">
          <cell r="D5149" t="str">
            <v>HGC-26023410</v>
          </cell>
          <cell r="E5149" t="str">
            <v>S-2</v>
          </cell>
          <cell r="F5149" t="str">
            <v>PSM-ZM202602070006-0003</v>
          </cell>
          <cell r="G5149" t="str">
            <v>武汉格信生物科技有限公司</v>
          </cell>
          <cell r="H5149" t="str">
            <v>IDT305</v>
          </cell>
          <cell r="I5149">
            <v>6</v>
          </cell>
          <cell r="J5149" t="str">
            <v>mRNA-T7</v>
          </cell>
          <cell r="K5149">
            <v>41.73</v>
          </cell>
          <cell r="L5149">
            <v>35</v>
          </cell>
          <cell r="M5149">
            <v>1460.55</v>
          </cell>
          <cell r="N5149">
            <v>488</v>
          </cell>
        </row>
        <row r="5150">
          <cell r="D5150" t="str">
            <v>HGC-26023411</v>
          </cell>
          <cell r="E5150" t="str">
            <v>S-3</v>
          </cell>
          <cell r="F5150" t="str">
            <v>PSM-ZM202602070006-0003</v>
          </cell>
          <cell r="G5150" t="str">
            <v>武汉格信生物科技有限公司</v>
          </cell>
          <cell r="H5150" t="str">
            <v>IDT306</v>
          </cell>
          <cell r="I5150">
            <v>6</v>
          </cell>
          <cell r="J5150" t="str">
            <v>mRNA-T7</v>
          </cell>
          <cell r="K5150">
            <v>30.69</v>
          </cell>
          <cell r="L5150">
            <v>35</v>
          </cell>
          <cell r="M5150">
            <v>1074.15</v>
          </cell>
          <cell r="N5150">
            <v>488</v>
          </cell>
        </row>
        <row r="5151">
          <cell r="D5151" t="str">
            <v>HGC-26021831</v>
          </cell>
          <cell r="E5151" t="str">
            <v>CON-P1</v>
          </cell>
          <cell r="F5151" t="str">
            <v>PSM-ZM202602110011-0001</v>
          </cell>
          <cell r="G5151" t="str">
            <v>南方医科大学南方医院</v>
          </cell>
          <cell r="H5151" t="str">
            <v>IDT307</v>
          </cell>
          <cell r="I5151">
            <v>6</v>
          </cell>
          <cell r="J5151" t="str">
            <v>mRNA</v>
          </cell>
          <cell r="K5151">
            <v>28.58</v>
          </cell>
          <cell r="L5151">
            <v>35</v>
          </cell>
          <cell r="M5151">
            <v>1000.3</v>
          </cell>
          <cell r="N5151">
            <v>467</v>
          </cell>
        </row>
        <row r="5152">
          <cell r="D5152" t="str">
            <v>HGC-26021834</v>
          </cell>
          <cell r="E5152" t="str">
            <v>CON-P4</v>
          </cell>
          <cell r="F5152" t="str">
            <v>PSM-ZM202602110011-0001</v>
          </cell>
          <cell r="G5152" t="str">
            <v>南方医科大学南方医院</v>
          </cell>
          <cell r="H5152" t="str">
            <v>IDT310</v>
          </cell>
          <cell r="I5152">
            <v>6</v>
          </cell>
          <cell r="J5152" t="str">
            <v>mRNA</v>
          </cell>
          <cell r="K5152">
            <v>29.59</v>
          </cell>
          <cell r="L5152">
            <v>35</v>
          </cell>
          <cell r="M5152">
            <v>1035.65</v>
          </cell>
          <cell r="N5152">
            <v>467</v>
          </cell>
        </row>
        <row r="5153">
          <cell r="D5153" t="str">
            <v>HGC-26021835</v>
          </cell>
          <cell r="E5153" t="str">
            <v>CON-P5</v>
          </cell>
          <cell r="F5153" t="str">
            <v>PSM-ZM202602110011-0001</v>
          </cell>
          <cell r="G5153" t="str">
            <v>南方医科大学南方医院</v>
          </cell>
          <cell r="H5153" t="str">
            <v>IDT311</v>
          </cell>
          <cell r="I5153">
            <v>6</v>
          </cell>
          <cell r="J5153" t="str">
            <v>mRNA</v>
          </cell>
          <cell r="K5153">
            <v>11.28</v>
          </cell>
          <cell r="L5153">
            <v>35</v>
          </cell>
          <cell r="M5153">
            <v>394.8</v>
          </cell>
          <cell r="N5153">
            <v>467</v>
          </cell>
        </row>
        <row r="5154">
          <cell r="D5154" t="str">
            <v>HGC-26021836</v>
          </cell>
          <cell r="E5154" t="str">
            <v>CRD-P1</v>
          </cell>
          <cell r="F5154" t="str">
            <v>PSM-ZM202602110011-0001</v>
          </cell>
          <cell r="G5154" t="str">
            <v>南方医科大学南方医院</v>
          </cell>
          <cell r="H5154" t="str">
            <v>IDT312</v>
          </cell>
          <cell r="I5154">
            <v>6</v>
          </cell>
          <cell r="J5154" t="str">
            <v>mRNA</v>
          </cell>
          <cell r="K5154">
            <v>27.78</v>
          </cell>
          <cell r="L5154">
            <v>35</v>
          </cell>
          <cell r="M5154">
            <v>972.3</v>
          </cell>
          <cell r="N5154">
            <v>467</v>
          </cell>
        </row>
        <row r="5155">
          <cell r="D5155" t="str">
            <v>HGC-26021838</v>
          </cell>
          <cell r="E5155" t="str">
            <v>CRD-P3</v>
          </cell>
          <cell r="F5155" t="str">
            <v>PSM-ZM202602110011-0001</v>
          </cell>
          <cell r="G5155" t="str">
            <v>南方医科大学南方医院</v>
          </cell>
          <cell r="H5155" t="str">
            <v>IDT314</v>
          </cell>
          <cell r="I5155">
            <v>6</v>
          </cell>
          <cell r="J5155" t="str">
            <v>mRNA</v>
          </cell>
          <cell r="K5155">
            <v>24.56</v>
          </cell>
          <cell r="L5155">
            <v>35</v>
          </cell>
          <cell r="M5155">
            <v>859.6</v>
          </cell>
          <cell r="N5155">
            <v>467</v>
          </cell>
        </row>
        <row r="5156">
          <cell r="D5156" t="str">
            <v>HGC-26021839</v>
          </cell>
          <cell r="E5156" t="str">
            <v>CRD-P4</v>
          </cell>
          <cell r="F5156" t="str">
            <v>PSM-ZM202602110011-0001</v>
          </cell>
          <cell r="G5156" t="str">
            <v>南方医科大学南方医院</v>
          </cell>
          <cell r="H5156" t="str">
            <v>IDT315</v>
          </cell>
          <cell r="I5156">
            <v>6</v>
          </cell>
          <cell r="J5156" t="str">
            <v>mRNA</v>
          </cell>
          <cell r="K5156">
            <v>26.11</v>
          </cell>
          <cell r="L5156">
            <v>35</v>
          </cell>
          <cell r="M5156">
            <v>913.85</v>
          </cell>
          <cell r="N5156">
            <v>467</v>
          </cell>
        </row>
        <row r="5157">
          <cell r="D5157" t="str">
            <v>HGC-26023942</v>
          </cell>
          <cell r="E5157" t="str">
            <v>25dP-1</v>
          </cell>
          <cell r="F5157" t="str">
            <v>PSM-ZM202602070005-0005</v>
          </cell>
          <cell r="G5157" t="str">
            <v>深圳市中医院</v>
          </cell>
          <cell r="H5157" t="str">
            <v>IDT355</v>
          </cell>
          <cell r="I5157">
            <v>6</v>
          </cell>
          <cell r="J5157" t="str">
            <v>mRNA</v>
          </cell>
          <cell r="K5157">
            <v>27.59</v>
          </cell>
          <cell r="L5157">
            <v>35</v>
          </cell>
          <cell r="M5157">
            <v>965.65</v>
          </cell>
          <cell r="N5157">
            <v>467</v>
          </cell>
        </row>
        <row r="5158">
          <cell r="D5158" t="str">
            <v>HGC-26023942-2</v>
          </cell>
          <cell r="E5158" t="str">
            <v>25dP-2</v>
          </cell>
          <cell r="F5158" t="str">
            <v>PSM-ZM202602070005-0005</v>
          </cell>
          <cell r="G5158" t="str">
            <v>深圳市中医院</v>
          </cell>
          <cell r="H5158" t="str">
            <v>IDT356</v>
          </cell>
          <cell r="I5158">
            <v>6</v>
          </cell>
          <cell r="J5158" t="str">
            <v>mRNA</v>
          </cell>
          <cell r="K5158">
            <v>18.3</v>
          </cell>
          <cell r="L5158">
            <v>35</v>
          </cell>
          <cell r="M5158">
            <v>640.5</v>
          </cell>
          <cell r="N5158">
            <v>467</v>
          </cell>
        </row>
        <row r="5159">
          <cell r="D5159" t="str">
            <v>HGC-26021322</v>
          </cell>
          <cell r="E5159" t="str">
            <v>N9 trt</v>
          </cell>
          <cell r="F5159" t="str">
            <v>PSM-ZM202602020011-0002</v>
          </cell>
          <cell r="G5159" t="str">
            <v>中山大学肿瘤防治中心</v>
          </cell>
          <cell r="H5159" t="str">
            <v>IDT358</v>
          </cell>
          <cell r="I5159">
            <v>6</v>
          </cell>
          <cell r="J5159" t="str">
            <v>mRNA</v>
          </cell>
          <cell r="K5159">
            <v>17.36</v>
          </cell>
          <cell r="L5159">
            <v>20</v>
          </cell>
          <cell r="M5159">
            <v>347.2</v>
          </cell>
          <cell r="N5159">
            <v>467</v>
          </cell>
        </row>
        <row r="5160">
          <cell r="D5160" t="str">
            <v>HGC-26021323</v>
          </cell>
          <cell r="E5160" t="str">
            <v>N10 trt</v>
          </cell>
          <cell r="F5160" t="str">
            <v>PSM-ZM202602020011-0002</v>
          </cell>
          <cell r="G5160" t="str">
            <v>中山大学肿瘤防治中心</v>
          </cell>
          <cell r="H5160" t="str">
            <v>IDT359</v>
          </cell>
          <cell r="I5160">
            <v>6</v>
          </cell>
          <cell r="J5160" t="str">
            <v>mRNA</v>
          </cell>
          <cell r="K5160">
            <v>23.46</v>
          </cell>
          <cell r="L5160">
            <v>20</v>
          </cell>
          <cell r="M5160">
            <v>469.2</v>
          </cell>
          <cell r="N5160">
            <v>467</v>
          </cell>
        </row>
        <row r="5161">
          <cell r="D5161" t="str">
            <v>HGC-26021324</v>
          </cell>
          <cell r="E5161" t="str">
            <v>N11 trt</v>
          </cell>
          <cell r="F5161" t="str">
            <v>PSM-ZM202602020011-0002</v>
          </cell>
          <cell r="G5161" t="str">
            <v>中山大学肿瘤防治中心</v>
          </cell>
          <cell r="H5161" t="str">
            <v>IDT360</v>
          </cell>
          <cell r="I5161">
            <v>6</v>
          </cell>
          <cell r="J5161" t="str">
            <v>mRNA</v>
          </cell>
          <cell r="K5161">
            <v>16.71</v>
          </cell>
          <cell r="L5161">
            <v>20</v>
          </cell>
          <cell r="M5161">
            <v>334.2</v>
          </cell>
          <cell r="N5161">
            <v>467</v>
          </cell>
        </row>
        <row r="5162">
          <cell r="D5162" t="str">
            <v>HGC-26021325</v>
          </cell>
          <cell r="E5162" t="str">
            <v>N12 trt</v>
          </cell>
          <cell r="F5162" t="str">
            <v>PSM-ZM202602020011-0002</v>
          </cell>
          <cell r="G5162" t="str">
            <v>中山大学肿瘤防治中心</v>
          </cell>
          <cell r="H5162" t="str">
            <v>IDT361</v>
          </cell>
          <cell r="I5162">
            <v>6</v>
          </cell>
          <cell r="J5162" t="str">
            <v>mRNA</v>
          </cell>
          <cell r="K5162">
            <v>27.93</v>
          </cell>
          <cell r="L5162">
            <v>20</v>
          </cell>
          <cell r="M5162">
            <v>558.6</v>
          </cell>
          <cell r="N5162">
            <v>467</v>
          </cell>
        </row>
        <row r="5163">
          <cell r="D5163" t="str">
            <v>HGC-26021327</v>
          </cell>
          <cell r="E5163" t="str">
            <v>N14 ctrl</v>
          </cell>
          <cell r="F5163" t="str">
            <v>PSM-ZM202602020011-0002</v>
          </cell>
          <cell r="G5163" t="str">
            <v>中山大学肿瘤防治中心</v>
          </cell>
          <cell r="H5163" t="str">
            <v>IDT362</v>
          </cell>
          <cell r="I5163">
            <v>6</v>
          </cell>
          <cell r="J5163" t="str">
            <v>mRNA</v>
          </cell>
          <cell r="K5163">
            <v>6.57</v>
          </cell>
          <cell r="L5163">
            <v>20</v>
          </cell>
          <cell r="M5163">
            <v>131.4</v>
          </cell>
          <cell r="N5163">
            <v>467</v>
          </cell>
        </row>
        <row r="5164">
          <cell r="D5164" t="str">
            <v>HGC-26021328</v>
          </cell>
          <cell r="E5164" t="str">
            <v>N15 ctrl</v>
          </cell>
          <cell r="F5164" t="str">
            <v>PSM-ZM202602020011-0002</v>
          </cell>
          <cell r="G5164" t="str">
            <v>中山大学肿瘤防治中心</v>
          </cell>
          <cell r="H5164" t="str">
            <v>IDT363</v>
          </cell>
          <cell r="I5164">
            <v>6</v>
          </cell>
          <cell r="J5164" t="str">
            <v>mRNA</v>
          </cell>
          <cell r="K5164">
            <v>12.65</v>
          </cell>
          <cell r="L5164">
            <v>20</v>
          </cell>
          <cell r="M5164">
            <v>253</v>
          </cell>
          <cell r="N5164">
            <v>467</v>
          </cell>
        </row>
        <row r="5165">
          <cell r="D5165" t="str">
            <v>HGC-26021329</v>
          </cell>
          <cell r="E5165" t="str">
            <v>N16 ctrl</v>
          </cell>
          <cell r="F5165" t="str">
            <v>PSM-ZM202602020011-0002</v>
          </cell>
          <cell r="G5165" t="str">
            <v>中山大学肿瘤防治中心</v>
          </cell>
          <cell r="H5165" t="str">
            <v>IDT364</v>
          </cell>
          <cell r="I5165">
            <v>6</v>
          </cell>
          <cell r="J5165" t="str">
            <v>mRNA</v>
          </cell>
          <cell r="K5165">
            <v>5.72</v>
          </cell>
          <cell r="L5165">
            <v>20</v>
          </cell>
          <cell r="M5165">
            <v>114.4</v>
          </cell>
          <cell r="N5165">
            <v>467</v>
          </cell>
        </row>
        <row r="5166">
          <cell r="D5166" t="str">
            <v>HGC-26021832</v>
          </cell>
          <cell r="E5166" t="str">
            <v>CON-P2</v>
          </cell>
          <cell r="F5166" t="str">
            <v>PSM-ZM202602110011-0001</v>
          </cell>
          <cell r="G5166" t="str">
            <v>南方医科大学南方医院</v>
          </cell>
          <cell r="H5166" t="str">
            <v>IDT308</v>
          </cell>
          <cell r="I5166">
            <v>6</v>
          </cell>
          <cell r="J5166" t="str">
            <v>mRNA</v>
          </cell>
          <cell r="K5166">
            <v>33.84</v>
          </cell>
          <cell r="L5166">
            <v>35</v>
          </cell>
          <cell r="M5166">
            <v>1184.4</v>
          </cell>
          <cell r="N5166">
            <v>475</v>
          </cell>
        </row>
        <row r="5167">
          <cell r="D5167" t="str">
            <v>HGC-26021833</v>
          </cell>
          <cell r="E5167" t="str">
            <v>CON-P3</v>
          </cell>
          <cell r="F5167" t="str">
            <v>PSM-ZM202602110011-0001</v>
          </cell>
          <cell r="G5167" t="str">
            <v>南方医科大学南方医院</v>
          </cell>
          <cell r="H5167" t="str">
            <v>IDT309</v>
          </cell>
          <cell r="I5167">
            <v>6</v>
          </cell>
          <cell r="J5167" t="str">
            <v>mRNA</v>
          </cell>
          <cell r="K5167">
            <v>32.62</v>
          </cell>
          <cell r="L5167">
            <v>35</v>
          </cell>
          <cell r="M5167">
            <v>1141.7</v>
          </cell>
          <cell r="N5167">
            <v>475</v>
          </cell>
        </row>
        <row r="5168">
          <cell r="D5168" t="str">
            <v>HGC-26021837</v>
          </cell>
          <cell r="E5168" t="str">
            <v>CRD-P2</v>
          </cell>
          <cell r="F5168" t="str">
            <v>PSM-ZM202602110011-0001</v>
          </cell>
          <cell r="G5168" t="str">
            <v>南方医科大学南方医院</v>
          </cell>
          <cell r="H5168" t="str">
            <v>IDT313</v>
          </cell>
          <cell r="I5168">
            <v>6</v>
          </cell>
          <cell r="J5168" t="str">
            <v>mRNA</v>
          </cell>
          <cell r="K5168">
            <v>36.11</v>
          </cell>
          <cell r="L5168">
            <v>35</v>
          </cell>
          <cell r="M5168">
            <v>1263.85</v>
          </cell>
          <cell r="N5168">
            <v>475</v>
          </cell>
        </row>
        <row r="5169">
          <cell r="D5169" t="str">
            <v>HGC-26021840</v>
          </cell>
          <cell r="E5169" t="str">
            <v>CON-B1</v>
          </cell>
          <cell r="F5169" t="str">
            <v>PSM-ZM202602110011-0001</v>
          </cell>
          <cell r="G5169" t="str">
            <v>南方医科大学南方医院</v>
          </cell>
          <cell r="H5169" t="str">
            <v>IDT316</v>
          </cell>
          <cell r="I5169">
            <v>6</v>
          </cell>
          <cell r="J5169" t="str">
            <v>mRNA</v>
          </cell>
          <cell r="K5169">
            <v>45.23</v>
          </cell>
          <cell r="L5169">
            <v>35</v>
          </cell>
          <cell r="M5169">
            <v>1583.05</v>
          </cell>
          <cell r="N5169">
            <v>475</v>
          </cell>
        </row>
        <row r="5170">
          <cell r="D5170" t="str">
            <v>HGC-26021841</v>
          </cell>
          <cell r="E5170" t="str">
            <v>CON-B2</v>
          </cell>
          <cell r="F5170" t="str">
            <v>PSM-ZM202602110011-0001</v>
          </cell>
          <cell r="G5170" t="str">
            <v>南方医科大学南方医院</v>
          </cell>
          <cell r="H5170" t="str">
            <v>IDT317</v>
          </cell>
          <cell r="I5170">
            <v>6</v>
          </cell>
          <cell r="J5170" t="str">
            <v>mRNA</v>
          </cell>
          <cell r="K5170">
            <v>44.79</v>
          </cell>
          <cell r="L5170">
            <v>35</v>
          </cell>
          <cell r="M5170">
            <v>1567.65</v>
          </cell>
          <cell r="N5170">
            <v>475</v>
          </cell>
        </row>
        <row r="5171">
          <cell r="D5171" t="str">
            <v>HGC-26021842</v>
          </cell>
          <cell r="E5171" t="str">
            <v>CON-B3</v>
          </cell>
          <cell r="F5171" t="str">
            <v>PSM-ZM202602110011-0001</v>
          </cell>
          <cell r="G5171" t="str">
            <v>南方医科大学南方医院</v>
          </cell>
          <cell r="H5171" t="str">
            <v>IDT318</v>
          </cell>
          <cell r="I5171">
            <v>6</v>
          </cell>
          <cell r="J5171" t="str">
            <v>mRNA</v>
          </cell>
          <cell r="K5171">
            <v>44.7</v>
          </cell>
          <cell r="L5171">
            <v>35</v>
          </cell>
          <cell r="M5171">
            <v>1564.5</v>
          </cell>
          <cell r="N5171">
            <v>475</v>
          </cell>
        </row>
        <row r="5172">
          <cell r="D5172" t="str">
            <v>HGC-26021843</v>
          </cell>
          <cell r="E5172" t="str">
            <v>CON-B4</v>
          </cell>
          <cell r="F5172" t="str">
            <v>PSM-ZM202602110011-0001</v>
          </cell>
          <cell r="G5172" t="str">
            <v>南方医科大学南方医院</v>
          </cell>
          <cell r="H5172" t="str">
            <v>IDT319</v>
          </cell>
          <cell r="I5172">
            <v>6</v>
          </cell>
          <cell r="J5172" t="str">
            <v>mRNA</v>
          </cell>
          <cell r="K5172">
            <v>46.57</v>
          </cell>
          <cell r="L5172">
            <v>35</v>
          </cell>
          <cell r="M5172">
            <v>1629.95</v>
          </cell>
          <cell r="N5172">
            <v>475</v>
          </cell>
        </row>
        <row r="5173">
          <cell r="D5173" t="str">
            <v>HGC-26021844</v>
          </cell>
          <cell r="E5173" t="str">
            <v>CON-B5</v>
          </cell>
          <cell r="F5173" t="str">
            <v>PSM-ZM202602110011-0001</v>
          </cell>
          <cell r="G5173" t="str">
            <v>南方医科大学南方医院</v>
          </cell>
          <cell r="H5173" t="str">
            <v>IDT320</v>
          </cell>
          <cell r="I5173">
            <v>6</v>
          </cell>
          <cell r="J5173" t="str">
            <v>mRNA</v>
          </cell>
          <cell r="K5173">
            <v>42.13</v>
          </cell>
          <cell r="L5173">
            <v>35</v>
          </cell>
          <cell r="M5173">
            <v>1474.55</v>
          </cell>
          <cell r="N5173">
            <v>475</v>
          </cell>
        </row>
        <row r="5174">
          <cell r="D5174" t="str">
            <v>HGC-26021845</v>
          </cell>
          <cell r="E5174" t="str">
            <v>CRD-B1</v>
          </cell>
          <cell r="F5174" t="str">
            <v>PSM-ZM202602110011-0001</v>
          </cell>
          <cell r="G5174" t="str">
            <v>南方医科大学南方医院</v>
          </cell>
          <cell r="H5174" t="str">
            <v>IDT321</v>
          </cell>
          <cell r="I5174">
            <v>6</v>
          </cell>
          <cell r="J5174" t="str">
            <v>mRNA</v>
          </cell>
          <cell r="K5174">
            <v>50.5</v>
          </cell>
          <cell r="L5174">
            <v>35</v>
          </cell>
          <cell r="M5174">
            <v>1767.5</v>
          </cell>
          <cell r="N5174">
            <v>475</v>
          </cell>
        </row>
        <row r="5175">
          <cell r="D5175" t="str">
            <v>HGC-26021846</v>
          </cell>
          <cell r="E5175" t="str">
            <v>CRD-B2</v>
          </cell>
          <cell r="F5175" t="str">
            <v>PSM-ZM202602110011-0001</v>
          </cell>
          <cell r="G5175" t="str">
            <v>南方医科大学南方医院</v>
          </cell>
          <cell r="H5175" t="str">
            <v>IDT322</v>
          </cell>
          <cell r="I5175">
            <v>6</v>
          </cell>
          <cell r="J5175" t="str">
            <v>mRNA</v>
          </cell>
          <cell r="K5175">
            <v>44.97</v>
          </cell>
          <cell r="L5175">
            <v>35</v>
          </cell>
          <cell r="M5175">
            <v>1573.95</v>
          </cell>
          <cell r="N5175">
            <v>475</v>
          </cell>
        </row>
        <row r="5176">
          <cell r="D5176" t="str">
            <v>HGC-26021847</v>
          </cell>
          <cell r="E5176" t="str">
            <v>CRD-B3</v>
          </cell>
          <cell r="F5176" t="str">
            <v>PSM-ZM202602110011-0001</v>
          </cell>
          <cell r="G5176" t="str">
            <v>南方医科大学南方医院</v>
          </cell>
          <cell r="H5176" t="str">
            <v>IDT323</v>
          </cell>
          <cell r="I5176">
            <v>6</v>
          </cell>
          <cell r="J5176" t="str">
            <v>mRNA</v>
          </cell>
          <cell r="K5176">
            <v>47.23</v>
          </cell>
          <cell r="L5176">
            <v>35</v>
          </cell>
          <cell r="M5176">
            <v>1653.05</v>
          </cell>
          <cell r="N5176">
            <v>475</v>
          </cell>
        </row>
        <row r="5177">
          <cell r="D5177" t="str">
            <v>HGC-26021848</v>
          </cell>
          <cell r="E5177" t="str">
            <v>CRD-B4</v>
          </cell>
          <cell r="F5177" t="str">
            <v>PSM-ZM202602110011-0001</v>
          </cell>
          <cell r="G5177" t="str">
            <v>南方医科大学南方医院</v>
          </cell>
          <cell r="H5177" t="str">
            <v>IDT324</v>
          </cell>
          <cell r="I5177">
            <v>6</v>
          </cell>
          <cell r="J5177" t="str">
            <v>mRNA</v>
          </cell>
          <cell r="K5177">
            <v>40.2</v>
          </cell>
          <cell r="L5177">
            <v>35</v>
          </cell>
          <cell r="M5177">
            <v>1407</v>
          </cell>
          <cell r="N5177">
            <v>475</v>
          </cell>
        </row>
        <row r="5178">
          <cell r="D5178" t="str">
            <v>HGC-26023298</v>
          </cell>
          <cell r="E5178" t="str">
            <v>NC_1</v>
          </cell>
          <cell r="F5178" t="str">
            <v>PSM-ZM202602140002-0001</v>
          </cell>
          <cell r="G5178" t="str">
            <v>中山大学肿瘤防治中心</v>
          </cell>
          <cell r="H5178" t="str">
            <v>IDT325</v>
          </cell>
          <cell r="I5178">
            <v>6</v>
          </cell>
          <cell r="J5178" t="str">
            <v>mRNA</v>
          </cell>
          <cell r="K5178">
            <v>53.27</v>
          </cell>
          <cell r="L5178">
            <v>35</v>
          </cell>
          <cell r="M5178">
            <v>1864.45</v>
          </cell>
          <cell r="N5178">
            <v>475</v>
          </cell>
        </row>
        <row r="5179">
          <cell r="D5179" t="str">
            <v>HGC-26023299</v>
          </cell>
          <cell r="E5179" t="str">
            <v>NC_2</v>
          </cell>
          <cell r="F5179" t="str">
            <v>PSM-ZM202602140002-0001</v>
          </cell>
          <cell r="G5179" t="str">
            <v>中山大学肿瘤防治中心</v>
          </cell>
          <cell r="H5179" t="str">
            <v>IDT326</v>
          </cell>
          <cell r="I5179">
            <v>6</v>
          </cell>
          <cell r="J5179" t="str">
            <v>mRNA</v>
          </cell>
          <cell r="K5179">
            <v>45.46</v>
          </cell>
          <cell r="L5179">
            <v>35</v>
          </cell>
          <cell r="M5179">
            <v>1591.1</v>
          </cell>
          <cell r="N5179">
            <v>475</v>
          </cell>
        </row>
        <row r="5180">
          <cell r="D5180" t="str">
            <v>HGC-26023300</v>
          </cell>
          <cell r="E5180" t="str">
            <v>NC_3</v>
          </cell>
          <cell r="F5180" t="str">
            <v>PSM-ZM202602140002-0001</v>
          </cell>
          <cell r="G5180" t="str">
            <v>中山大学肿瘤防治中心</v>
          </cell>
          <cell r="H5180" t="str">
            <v>IDT327</v>
          </cell>
          <cell r="I5180">
            <v>6</v>
          </cell>
          <cell r="J5180" t="str">
            <v>mRNA</v>
          </cell>
          <cell r="K5180">
            <v>55.85</v>
          </cell>
          <cell r="L5180">
            <v>35</v>
          </cell>
          <cell r="M5180">
            <v>1954.75</v>
          </cell>
          <cell r="N5180">
            <v>475</v>
          </cell>
        </row>
        <row r="5181">
          <cell r="D5181" t="str">
            <v>HGC-26023301</v>
          </cell>
          <cell r="E5181" t="str">
            <v>A_1</v>
          </cell>
          <cell r="F5181" t="str">
            <v>PSM-ZM202602140002-0001</v>
          </cell>
          <cell r="G5181" t="str">
            <v>中山大学肿瘤防治中心</v>
          </cell>
          <cell r="H5181" t="str">
            <v>IDT328</v>
          </cell>
          <cell r="I5181">
            <v>6</v>
          </cell>
          <cell r="J5181" t="str">
            <v>mRNA</v>
          </cell>
          <cell r="K5181">
            <v>41.29</v>
          </cell>
          <cell r="L5181">
            <v>35</v>
          </cell>
          <cell r="M5181">
            <v>1445.15</v>
          </cell>
          <cell r="N5181">
            <v>475</v>
          </cell>
        </row>
        <row r="5182">
          <cell r="D5182" t="str">
            <v>HGC-26023302</v>
          </cell>
          <cell r="E5182" t="str">
            <v>A_2</v>
          </cell>
          <cell r="F5182" t="str">
            <v>PSM-ZM202602140002-0001</v>
          </cell>
          <cell r="G5182" t="str">
            <v>中山大学肿瘤防治中心</v>
          </cell>
          <cell r="H5182" t="str">
            <v>IDT329</v>
          </cell>
          <cell r="I5182">
            <v>6</v>
          </cell>
          <cell r="J5182" t="str">
            <v>mRNA</v>
          </cell>
          <cell r="K5182">
            <v>53.5</v>
          </cell>
          <cell r="L5182">
            <v>35</v>
          </cell>
          <cell r="M5182">
            <v>1872.5</v>
          </cell>
          <cell r="N5182">
            <v>475</v>
          </cell>
        </row>
        <row r="5183">
          <cell r="D5183" t="str">
            <v>HGC-26023303</v>
          </cell>
          <cell r="E5183" t="str">
            <v>A_3</v>
          </cell>
          <cell r="F5183" t="str">
            <v>PSM-ZM202602140002-0001</v>
          </cell>
          <cell r="G5183" t="str">
            <v>中山大学肿瘤防治中心</v>
          </cell>
          <cell r="H5183" t="str">
            <v>IDT330</v>
          </cell>
          <cell r="I5183">
            <v>6</v>
          </cell>
          <cell r="J5183" t="str">
            <v>mRNA</v>
          </cell>
          <cell r="K5183">
            <v>39.28</v>
          </cell>
          <cell r="L5183">
            <v>35</v>
          </cell>
          <cell r="M5183">
            <v>1374.8</v>
          </cell>
          <cell r="N5183">
            <v>475</v>
          </cell>
        </row>
        <row r="5184">
          <cell r="D5184" t="str">
            <v>HGC-26023304</v>
          </cell>
          <cell r="E5184" t="str">
            <v>C_1</v>
          </cell>
          <cell r="F5184" t="str">
            <v>PSM-ZM202602140002-0001</v>
          </cell>
          <cell r="G5184" t="str">
            <v>中山大学肿瘤防治中心</v>
          </cell>
          <cell r="H5184" t="str">
            <v>IDT331</v>
          </cell>
          <cell r="I5184">
            <v>6</v>
          </cell>
          <cell r="J5184" t="str">
            <v>mRNA</v>
          </cell>
          <cell r="K5184">
            <v>32.54</v>
          </cell>
          <cell r="L5184">
            <v>35</v>
          </cell>
          <cell r="M5184">
            <v>1138.9</v>
          </cell>
          <cell r="N5184">
            <v>475</v>
          </cell>
        </row>
        <row r="5185">
          <cell r="D5185" t="str">
            <v>HGC-26023305</v>
          </cell>
          <cell r="E5185" t="str">
            <v>C_2</v>
          </cell>
          <cell r="F5185" t="str">
            <v>PSM-ZM202602140002-0001</v>
          </cell>
          <cell r="G5185" t="str">
            <v>中山大学肿瘤防治中心</v>
          </cell>
          <cell r="H5185" t="str">
            <v>IDT332</v>
          </cell>
          <cell r="I5185">
            <v>6</v>
          </cell>
          <cell r="J5185" t="str">
            <v>mRNA</v>
          </cell>
          <cell r="K5185">
            <v>36.45</v>
          </cell>
          <cell r="L5185">
            <v>35</v>
          </cell>
          <cell r="M5185">
            <v>1275.75</v>
          </cell>
          <cell r="N5185">
            <v>475</v>
          </cell>
        </row>
        <row r="5186">
          <cell r="D5186" t="str">
            <v>HGC-26023306</v>
          </cell>
          <cell r="E5186" t="str">
            <v>C_3</v>
          </cell>
          <cell r="F5186" t="str">
            <v>PSM-ZM202602140002-0001</v>
          </cell>
          <cell r="G5186" t="str">
            <v>中山大学肿瘤防治中心</v>
          </cell>
          <cell r="H5186" t="str">
            <v>IDT333</v>
          </cell>
          <cell r="I5186">
            <v>6</v>
          </cell>
          <cell r="J5186" t="str">
            <v>mRNA</v>
          </cell>
          <cell r="K5186">
            <v>41.91</v>
          </cell>
          <cell r="L5186">
            <v>35</v>
          </cell>
          <cell r="M5186">
            <v>1466.85</v>
          </cell>
          <cell r="N5186">
            <v>475</v>
          </cell>
        </row>
        <row r="5187">
          <cell r="D5187" t="str">
            <v>HGC-26023307</v>
          </cell>
          <cell r="E5187" t="str">
            <v>W_1</v>
          </cell>
          <cell r="F5187" t="str">
            <v>PSM-ZM202602140002-0001</v>
          </cell>
          <cell r="G5187" t="str">
            <v>中山大学肿瘤防治中心</v>
          </cell>
          <cell r="H5187" t="str">
            <v>IDT334</v>
          </cell>
          <cell r="I5187">
            <v>6</v>
          </cell>
          <cell r="J5187" t="str">
            <v>mRNA</v>
          </cell>
          <cell r="K5187">
            <v>42.23</v>
          </cell>
          <cell r="L5187">
            <v>35</v>
          </cell>
          <cell r="M5187">
            <v>1478.05</v>
          </cell>
          <cell r="N5187">
            <v>475</v>
          </cell>
        </row>
        <row r="5188">
          <cell r="D5188" t="str">
            <v>HGC-26023308</v>
          </cell>
          <cell r="E5188" t="str">
            <v>W_2</v>
          </cell>
          <cell r="F5188" t="str">
            <v>PSM-ZM202602140002-0001</v>
          </cell>
          <cell r="G5188" t="str">
            <v>中山大学肿瘤防治中心</v>
          </cell>
          <cell r="H5188" t="str">
            <v>IDT335</v>
          </cell>
          <cell r="I5188">
            <v>6</v>
          </cell>
          <cell r="J5188" t="str">
            <v>mRNA</v>
          </cell>
          <cell r="K5188">
            <v>37.84</v>
          </cell>
          <cell r="L5188">
            <v>35</v>
          </cell>
          <cell r="M5188">
            <v>1324.4</v>
          </cell>
          <cell r="N5188">
            <v>475</v>
          </cell>
        </row>
        <row r="5189">
          <cell r="D5189" t="str">
            <v>HGC-26023309</v>
          </cell>
          <cell r="E5189" t="str">
            <v>W_3</v>
          </cell>
          <cell r="F5189" t="str">
            <v>PSM-ZM202602140002-0001</v>
          </cell>
          <cell r="G5189" t="str">
            <v>中山大学肿瘤防治中心</v>
          </cell>
          <cell r="H5189" t="str">
            <v>IDT336</v>
          </cell>
          <cell r="I5189">
            <v>6</v>
          </cell>
          <cell r="J5189" t="str">
            <v>mRNA</v>
          </cell>
          <cell r="K5189">
            <v>44.01</v>
          </cell>
          <cell r="L5189">
            <v>35</v>
          </cell>
          <cell r="M5189">
            <v>1540.35</v>
          </cell>
          <cell r="N5189">
            <v>475</v>
          </cell>
        </row>
        <row r="5190">
          <cell r="D5190" t="str">
            <v>HGC-26023310</v>
          </cell>
          <cell r="E5190" t="str">
            <v>F_1</v>
          </cell>
          <cell r="F5190" t="str">
            <v>PSM-ZM202602140002-0001</v>
          </cell>
          <cell r="G5190" t="str">
            <v>中山大学肿瘤防治中心</v>
          </cell>
          <cell r="H5190" t="str">
            <v>IDT337</v>
          </cell>
          <cell r="I5190">
            <v>6</v>
          </cell>
          <cell r="J5190" t="str">
            <v>mRNA</v>
          </cell>
          <cell r="K5190">
            <v>76.74</v>
          </cell>
          <cell r="L5190">
            <v>35</v>
          </cell>
          <cell r="M5190">
            <v>2685.9</v>
          </cell>
          <cell r="N5190">
            <v>475</v>
          </cell>
        </row>
        <row r="5191">
          <cell r="D5191" t="str">
            <v>HGC-26023311</v>
          </cell>
          <cell r="E5191" t="str">
            <v>F_2</v>
          </cell>
          <cell r="F5191" t="str">
            <v>PSM-ZM202602140002-0001</v>
          </cell>
          <cell r="G5191" t="str">
            <v>中山大学肿瘤防治中心</v>
          </cell>
          <cell r="H5191" t="str">
            <v>IDT338</v>
          </cell>
          <cell r="I5191">
            <v>6</v>
          </cell>
          <cell r="J5191" t="str">
            <v>mRNA</v>
          </cell>
          <cell r="K5191">
            <v>48.74</v>
          </cell>
          <cell r="L5191">
            <v>35</v>
          </cell>
          <cell r="M5191">
            <v>1705.9</v>
          </cell>
          <cell r="N5191">
            <v>475</v>
          </cell>
        </row>
        <row r="5192">
          <cell r="D5192" t="str">
            <v>HGC-26023312</v>
          </cell>
          <cell r="E5192" t="str">
            <v>F_3</v>
          </cell>
          <cell r="F5192" t="str">
            <v>PSM-ZM202602140002-0001</v>
          </cell>
          <cell r="G5192" t="str">
            <v>中山大学肿瘤防治中心</v>
          </cell>
          <cell r="H5192" t="str">
            <v>IDT339</v>
          </cell>
          <cell r="I5192">
            <v>6</v>
          </cell>
          <cell r="J5192" t="str">
            <v>mRNA</v>
          </cell>
          <cell r="K5192">
            <v>56.44</v>
          </cell>
          <cell r="L5192">
            <v>35</v>
          </cell>
          <cell r="M5192">
            <v>1975.4</v>
          </cell>
          <cell r="N5192">
            <v>475</v>
          </cell>
        </row>
        <row r="5193">
          <cell r="D5193" t="str">
            <v>HGC-26023313</v>
          </cell>
          <cell r="E5193" t="str">
            <v>P0_1</v>
          </cell>
          <cell r="F5193" t="str">
            <v>PSM-ZM202602140002-0001</v>
          </cell>
          <cell r="G5193" t="str">
            <v>中山大学肿瘤防治中心</v>
          </cell>
          <cell r="H5193" t="str">
            <v>IDT340</v>
          </cell>
          <cell r="I5193">
            <v>6</v>
          </cell>
          <cell r="J5193" t="str">
            <v>mRNA</v>
          </cell>
          <cell r="K5193">
            <v>52.3</v>
          </cell>
          <cell r="L5193">
            <v>35</v>
          </cell>
          <cell r="M5193">
            <v>1830.5</v>
          </cell>
          <cell r="N5193">
            <v>475</v>
          </cell>
        </row>
        <row r="5194">
          <cell r="D5194" t="str">
            <v>HGC-26023314</v>
          </cell>
          <cell r="E5194" t="str">
            <v>P0_2</v>
          </cell>
          <cell r="F5194" t="str">
            <v>PSM-ZM202602140002-0001</v>
          </cell>
          <cell r="G5194" t="str">
            <v>中山大学肿瘤防治中心</v>
          </cell>
          <cell r="H5194" t="str">
            <v>IDT341</v>
          </cell>
          <cell r="I5194">
            <v>6</v>
          </cell>
          <cell r="J5194" t="str">
            <v>mRNA</v>
          </cell>
          <cell r="K5194">
            <v>67.49</v>
          </cell>
          <cell r="L5194">
            <v>35</v>
          </cell>
          <cell r="M5194">
            <v>2362.15</v>
          </cell>
          <cell r="N5194">
            <v>475</v>
          </cell>
        </row>
        <row r="5195">
          <cell r="D5195" t="str">
            <v>HGC-26023315</v>
          </cell>
          <cell r="E5195" t="str">
            <v>P0_3</v>
          </cell>
          <cell r="F5195" t="str">
            <v>PSM-ZM202602140002-0001</v>
          </cell>
          <cell r="G5195" t="str">
            <v>中山大学肿瘤防治中心</v>
          </cell>
          <cell r="H5195" t="str">
            <v>IDT342</v>
          </cell>
          <cell r="I5195">
            <v>6</v>
          </cell>
          <cell r="J5195" t="str">
            <v>mRNA</v>
          </cell>
          <cell r="K5195">
            <v>66.86</v>
          </cell>
          <cell r="L5195">
            <v>35</v>
          </cell>
          <cell r="M5195">
            <v>2340.1</v>
          </cell>
          <cell r="N5195">
            <v>475</v>
          </cell>
        </row>
        <row r="5196">
          <cell r="D5196" t="str">
            <v>HGC-26023316</v>
          </cell>
          <cell r="E5196" t="str">
            <v>P50_1</v>
          </cell>
          <cell r="F5196" t="str">
            <v>PSM-ZM202602140002-0001</v>
          </cell>
          <cell r="G5196" t="str">
            <v>中山大学肿瘤防治中心</v>
          </cell>
          <cell r="H5196" t="str">
            <v>IDT343</v>
          </cell>
          <cell r="I5196">
            <v>6</v>
          </cell>
          <cell r="J5196" t="str">
            <v>mRNA</v>
          </cell>
          <cell r="K5196">
            <v>51.13</v>
          </cell>
          <cell r="L5196">
            <v>35</v>
          </cell>
          <cell r="M5196">
            <v>1789.55</v>
          </cell>
          <cell r="N5196">
            <v>475</v>
          </cell>
        </row>
        <row r="5197">
          <cell r="D5197" t="str">
            <v>HGC-26023317</v>
          </cell>
          <cell r="E5197" t="str">
            <v>P50_2</v>
          </cell>
          <cell r="F5197" t="str">
            <v>PSM-ZM202602140002-0001</v>
          </cell>
          <cell r="G5197" t="str">
            <v>中山大学肿瘤防治中心</v>
          </cell>
          <cell r="H5197" t="str">
            <v>IDT344</v>
          </cell>
          <cell r="I5197">
            <v>6</v>
          </cell>
          <cell r="J5197" t="str">
            <v>mRNA</v>
          </cell>
          <cell r="K5197">
            <v>67.28</v>
          </cell>
          <cell r="L5197">
            <v>35</v>
          </cell>
          <cell r="M5197">
            <v>2354.8</v>
          </cell>
          <cell r="N5197">
            <v>475</v>
          </cell>
        </row>
        <row r="5198">
          <cell r="D5198" t="str">
            <v>HGC-26023318</v>
          </cell>
          <cell r="E5198" t="str">
            <v>P50_3</v>
          </cell>
          <cell r="F5198" t="str">
            <v>PSM-ZM202602140002-0001</v>
          </cell>
          <cell r="G5198" t="str">
            <v>中山大学肿瘤防治中心</v>
          </cell>
          <cell r="H5198" t="str">
            <v>IDT345</v>
          </cell>
          <cell r="I5198">
            <v>6</v>
          </cell>
          <cell r="J5198" t="str">
            <v>mRNA</v>
          </cell>
          <cell r="K5198">
            <v>74.1</v>
          </cell>
          <cell r="L5198">
            <v>35</v>
          </cell>
          <cell r="M5198">
            <v>2593.5</v>
          </cell>
          <cell r="N5198">
            <v>475</v>
          </cell>
        </row>
        <row r="5199">
          <cell r="D5199" t="str">
            <v>HGC-26023319</v>
          </cell>
          <cell r="E5199" t="str">
            <v>P100_1</v>
          </cell>
          <cell r="F5199" t="str">
            <v>PSM-ZM202602140002-0001</v>
          </cell>
          <cell r="G5199" t="str">
            <v>中山大学肿瘤防治中心</v>
          </cell>
          <cell r="H5199" t="str">
            <v>IDT346</v>
          </cell>
          <cell r="I5199">
            <v>6</v>
          </cell>
          <cell r="J5199" t="str">
            <v>mRNA</v>
          </cell>
          <cell r="K5199">
            <v>59.89</v>
          </cell>
          <cell r="L5199">
            <v>35</v>
          </cell>
          <cell r="M5199">
            <v>2096.15</v>
          </cell>
          <cell r="N5199">
            <v>475</v>
          </cell>
        </row>
        <row r="5200">
          <cell r="D5200" t="str">
            <v>HGC-26023320</v>
          </cell>
          <cell r="E5200" t="str">
            <v>P100_2</v>
          </cell>
          <cell r="F5200" t="str">
            <v>PSM-ZM202602140002-0001</v>
          </cell>
          <cell r="G5200" t="str">
            <v>中山大学肿瘤防治中心</v>
          </cell>
          <cell r="H5200" t="str">
            <v>IDT347</v>
          </cell>
          <cell r="I5200">
            <v>6</v>
          </cell>
          <cell r="J5200" t="str">
            <v>mRNA</v>
          </cell>
          <cell r="K5200">
            <v>51.7</v>
          </cell>
          <cell r="L5200">
            <v>35</v>
          </cell>
          <cell r="M5200">
            <v>1809.5</v>
          </cell>
          <cell r="N5200">
            <v>475</v>
          </cell>
        </row>
        <row r="5201">
          <cell r="D5201" t="str">
            <v>HGC-26023321</v>
          </cell>
          <cell r="E5201" t="str">
            <v>P100_3</v>
          </cell>
          <cell r="F5201" t="str">
            <v>PSM-ZM202602140002-0001</v>
          </cell>
          <cell r="G5201" t="str">
            <v>中山大学肿瘤防治中心</v>
          </cell>
          <cell r="H5201" t="str">
            <v>IDT348</v>
          </cell>
          <cell r="I5201">
            <v>6</v>
          </cell>
          <cell r="J5201" t="str">
            <v>mRNA</v>
          </cell>
          <cell r="K5201">
            <v>55.08</v>
          </cell>
          <cell r="L5201">
            <v>35</v>
          </cell>
          <cell r="M5201">
            <v>1927.8</v>
          </cell>
          <cell r="N5201">
            <v>475</v>
          </cell>
        </row>
        <row r="5202">
          <cell r="D5202" t="str">
            <v>HGC-26023940</v>
          </cell>
          <cell r="E5202" t="str">
            <v>25dAL-1</v>
          </cell>
          <cell r="F5202" t="str">
            <v>PSM-ZM202602070005-0005</v>
          </cell>
          <cell r="G5202" t="str">
            <v>深圳市中医院</v>
          </cell>
          <cell r="H5202" t="str">
            <v>IDT349</v>
          </cell>
          <cell r="I5202">
            <v>6</v>
          </cell>
          <cell r="J5202" t="str">
            <v>mRNA</v>
          </cell>
          <cell r="K5202">
            <v>39.18</v>
          </cell>
          <cell r="L5202">
            <v>35</v>
          </cell>
          <cell r="M5202">
            <v>1371.3</v>
          </cell>
          <cell r="N5202">
            <v>475</v>
          </cell>
        </row>
        <row r="5203">
          <cell r="D5203" t="str">
            <v>HGC-26023940-2</v>
          </cell>
          <cell r="E5203" t="str">
            <v>25dAL-2</v>
          </cell>
          <cell r="F5203" t="str">
            <v>PSM-ZM202602070005-0005</v>
          </cell>
          <cell r="G5203" t="str">
            <v>深圳市中医院</v>
          </cell>
          <cell r="H5203" t="str">
            <v>IDT350</v>
          </cell>
          <cell r="I5203">
            <v>6</v>
          </cell>
          <cell r="J5203" t="str">
            <v>mRNA</v>
          </cell>
          <cell r="K5203">
            <v>34.13</v>
          </cell>
          <cell r="L5203">
            <v>35</v>
          </cell>
          <cell r="M5203">
            <v>1194.55</v>
          </cell>
          <cell r="N5203">
            <v>475</v>
          </cell>
        </row>
        <row r="5204">
          <cell r="D5204" t="str">
            <v>HGC-26023940-3</v>
          </cell>
          <cell r="E5204" t="str">
            <v>25dAL-3</v>
          </cell>
          <cell r="F5204" t="str">
            <v>PSM-ZM202602070005-0005</v>
          </cell>
          <cell r="G5204" t="str">
            <v>深圳市中医院</v>
          </cell>
          <cell r="H5204" t="str">
            <v>IDT351</v>
          </cell>
          <cell r="I5204">
            <v>6</v>
          </cell>
          <cell r="J5204" t="str">
            <v>mRNA</v>
          </cell>
          <cell r="K5204">
            <v>39.62</v>
          </cell>
          <cell r="L5204">
            <v>35</v>
          </cell>
          <cell r="M5204">
            <v>1386.7</v>
          </cell>
          <cell r="N5204">
            <v>475</v>
          </cell>
        </row>
        <row r="5205">
          <cell r="D5205" t="str">
            <v>HGC-26023941</v>
          </cell>
          <cell r="E5205" t="str">
            <v>25dAR-1</v>
          </cell>
          <cell r="F5205" t="str">
            <v>PSM-ZM202602070005-0005</v>
          </cell>
          <cell r="G5205" t="str">
            <v>深圳市中医院</v>
          </cell>
          <cell r="H5205" t="str">
            <v>IDT352</v>
          </cell>
          <cell r="I5205">
            <v>6</v>
          </cell>
          <cell r="J5205" t="str">
            <v>mRNA</v>
          </cell>
          <cell r="K5205">
            <v>37.09</v>
          </cell>
          <cell r="L5205">
            <v>35</v>
          </cell>
          <cell r="M5205">
            <v>1298.15</v>
          </cell>
          <cell r="N5205">
            <v>475</v>
          </cell>
        </row>
        <row r="5206">
          <cell r="D5206" t="str">
            <v>HGC-26023941-2</v>
          </cell>
          <cell r="E5206" t="str">
            <v>25dAR-2</v>
          </cell>
          <cell r="F5206" t="str">
            <v>PSM-ZM202602070005-0005</v>
          </cell>
          <cell r="G5206" t="str">
            <v>深圳市中医院</v>
          </cell>
          <cell r="H5206" t="str">
            <v>IDT353</v>
          </cell>
          <cell r="I5206">
            <v>6</v>
          </cell>
          <cell r="J5206" t="str">
            <v>mRNA</v>
          </cell>
          <cell r="K5206">
            <v>40.36</v>
          </cell>
          <cell r="L5206">
            <v>35</v>
          </cell>
          <cell r="M5206">
            <v>1412.6</v>
          </cell>
          <cell r="N5206">
            <v>475</v>
          </cell>
        </row>
        <row r="5207">
          <cell r="D5207" t="str">
            <v>HGC-26023941-3</v>
          </cell>
          <cell r="E5207" t="str">
            <v>25dAR-3</v>
          </cell>
          <cell r="F5207" t="str">
            <v>PSM-ZM202602070005-0005</v>
          </cell>
          <cell r="G5207" t="str">
            <v>深圳市中医院</v>
          </cell>
          <cell r="H5207" t="str">
            <v>IDT354</v>
          </cell>
          <cell r="I5207">
            <v>6</v>
          </cell>
          <cell r="J5207" t="str">
            <v>mRNA</v>
          </cell>
          <cell r="K5207">
            <v>41.91</v>
          </cell>
          <cell r="L5207">
            <v>35</v>
          </cell>
          <cell r="M5207">
            <v>1466.85</v>
          </cell>
          <cell r="N5207">
            <v>475</v>
          </cell>
        </row>
        <row r="5208">
          <cell r="D5208" t="str">
            <v>HGC-26020823-lnc</v>
          </cell>
          <cell r="E5208" t="str">
            <v>WT_SC_1</v>
          </cell>
          <cell r="F5208" t="str">
            <v>HGC20250306005-0559</v>
          </cell>
          <cell r="G5208" t="str">
            <v>Haplox GeneTech (Hong Kong) Limited</v>
          </cell>
          <cell r="H5208" t="str">
            <v>IDT369</v>
          </cell>
          <cell r="I5208">
            <v>15</v>
          </cell>
          <cell r="J5208" t="str">
            <v>LncRNA</v>
          </cell>
          <cell r="K5208">
            <v>6.22</v>
          </cell>
          <cell r="L5208">
            <v>18</v>
          </cell>
          <cell r="M5208">
            <v>111.96</v>
          </cell>
          <cell r="N5208">
            <v>400</v>
          </cell>
        </row>
        <row r="5209">
          <cell r="D5209" t="str">
            <v>HGC-26020824-Lnc</v>
          </cell>
          <cell r="E5209" t="str">
            <v>WT_SC_2</v>
          </cell>
          <cell r="F5209" t="str">
            <v>HGC20250306005-0559</v>
          </cell>
          <cell r="G5209" t="str">
            <v>Haplox GeneTech (Hong Kong) Limited</v>
          </cell>
          <cell r="H5209" t="str">
            <v>IDT370</v>
          </cell>
          <cell r="I5209">
            <v>15</v>
          </cell>
          <cell r="J5209" t="str">
            <v>LncRNA</v>
          </cell>
          <cell r="K5209">
            <v>5.8</v>
          </cell>
          <cell r="L5209">
            <v>18</v>
          </cell>
          <cell r="M5209">
            <v>104.4</v>
          </cell>
          <cell r="N5209">
            <v>400</v>
          </cell>
        </row>
        <row r="5210">
          <cell r="D5210" t="str">
            <v>HGC-26020825-Lnc</v>
          </cell>
          <cell r="E5210" t="str">
            <v>WT_SC_3</v>
          </cell>
          <cell r="F5210" t="str">
            <v>HGC20250306005-0559</v>
          </cell>
          <cell r="G5210" t="str">
            <v>Haplox GeneTech (Hong Kong) Limited</v>
          </cell>
          <cell r="H5210" t="str">
            <v>IDT371</v>
          </cell>
          <cell r="I5210">
            <v>15</v>
          </cell>
          <cell r="J5210" t="str">
            <v>LncRNA</v>
          </cell>
          <cell r="K5210">
            <v>10.38</v>
          </cell>
          <cell r="L5210">
            <v>18</v>
          </cell>
          <cell r="M5210">
            <v>186.84</v>
          </cell>
          <cell r="N5210">
            <v>400</v>
          </cell>
        </row>
        <row r="5211">
          <cell r="D5211" t="str">
            <v>HGC-26020826-Lnc</v>
          </cell>
          <cell r="E5211" t="str">
            <v>G93A_SC_1</v>
          </cell>
          <cell r="F5211" t="str">
            <v>HGC20250306005-0559</v>
          </cell>
          <cell r="G5211" t="str">
            <v>Haplox GeneTech (Hong Kong) Limited</v>
          </cell>
          <cell r="H5211" t="str">
            <v>IDT372</v>
          </cell>
          <cell r="I5211">
            <v>15</v>
          </cell>
          <cell r="J5211" t="str">
            <v>LncRNA</v>
          </cell>
          <cell r="K5211">
            <v>8.57</v>
          </cell>
          <cell r="L5211">
            <v>18</v>
          </cell>
          <cell r="M5211">
            <v>154.26</v>
          </cell>
          <cell r="N5211">
            <v>400</v>
          </cell>
        </row>
        <row r="5212">
          <cell r="D5212" t="str">
            <v>HGC-26020827-Lnc</v>
          </cell>
          <cell r="E5212" t="str">
            <v>G93A_SC_2</v>
          </cell>
          <cell r="F5212" t="str">
            <v>HGC20250306005-0559</v>
          </cell>
          <cell r="G5212" t="str">
            <v>Haplox GeneTech (Hong Kong) Limited</v>
          </cell>
          <cell r="H5212" t="str">
            <v>IDT373</v>
          </cell>
          <cell r="I5212">
            <v>15</v>
          </cell>
          <cell r="J5212" t="str">
            <v>LncRNA</v>
          </cell>
          <cell r="K5212">
            <v>8.23</v>
          </cell>
          <cell r="L5212">
            <v>18</v>
          </cell>
          <cell r="M5212">
            <v>148.14</v>
          </cell>
          <cell r="N5212">
            <v>400</v>
          </cell>
        </row>
        <row r="5213">
          <cell r="D5213" t="str">
            <v>HGC-26020828-Lnc</v>
          </cell>
          <cell r="E5213" t="str">
            <v>G93A_SC_3</v>
          </cell>
          <cell r="F5213" t="str">
            <v>HGC20250306005-0559</v>
          </cell>
          <cell r="G5213" t="str">
            <v>Haplox GeneTech (Hong Kong) Limited</v>
          </cell>
          <cell r="H5213" t="str">
            <v>IDT374</v>
          </cell>
          <cell r="I5213">
            <v>15</v>
          </cell>
          <cell r="J5213" t="str">
            <v>LncRNA</v>
          </cell>
          <cell r="K5213">
            <v>7.79</v>
          </cell>
          <cell r="L5213">
            <v>18</v>
          </cell>
          <cell r="M5213">
            <v>140.22</v>
          </cell>
          <cell r="N5213">
            <v>400</v>
          </cell>
        </row>
        <row r="5214">
          <cell r="D5214" t="str">
            <v>HGC-26020829-Lnc</v>
          </cell>
          <cell r="E5214" t="str">
            <v>WT_GNM_1</v>
          </cell>
          <cell r="F5214" t="str">
            <v>HGC20250306005-0559</v>
          </cell>
          <cell r="G5214" t="str">
            <v>Haplox GeneTech (Hong Kong) Limited</v>
          </cell>
          <cell r="H5214" t="str">
            <v>IDT375</v>
          </cell>
          <cell r="I5214">
            <v>15</v>
          </cell>
          <cell r="J5214" t="str">
            <v>LncRNA</v>
          </cell>
          <cell r="K5214">
            <v>4.69</v>
          </cell>
          <cell r="L5214">
            <v>18</v>
          </cell>
          <cell r="M5214">
            <v>84.42</v>
          </cell>
          <cell r="N5214">
            <v>400</v>
          </cell>
        </row>
        <row r="5215">
          <cell r="D5215" t="str">
            <v>HGC-26020830-Lnc</v>
          </cell>
          <cell r="E5215" t="str">
            <v>WT_GNM_2</v>
          </cell>
          <cell r="F5215" t="str">
            <v>HGC20250306005-0559</v>
          </cell>
          <cell r="G5215" t="str">
            <v>Haplox GeneTech (Hong Kong) Limited</v>
          </cell>
          <cell r="H5215" t="str">
            <v>IDT376</v>
          </cell>
          <cell r="I5215">
            <v>15</v>
          </cell>
          <cell r="J5215" t="str">
            <v>LncRNA</v>
          </cell>
          <cell r="K5215">
            <v>6.04</v>
          </cell>
          <cell r="L5215">
            <v>18</v>
          </cell>
          <cell r="M5215">
            <v>108.72</v>
          </cell>
          <cell r="N5215">
            <v>400</v>
          </cell>
        </row>
        <row r="5216">
          <cell r="D5216" t="str">
            <v>HGC-26020831-Lnc</v>
          </cell>
          <cell r="E5216" t="str">
            <v>WT_GNM_3</v>
          </cell>
          <cell r="F5216" t="str">
            <v>HGC20250306005-0559</v>
          </cell>
          <cell r="G5216" t="str">
            <v>Haplox GeneTech (Hong Kong) Limited</v>
          </cell>
          <cell r="H5216" t="str">
            <v>IDT377</v>
          </cell>
          <cell r="I5216">
            <v>15</v>
          </cell>
          <cell r="J5216" t="str">
            <v>LncRNA</v>
          </cell>
          <cell r="K5216">
            <v>11.54</v>
          </cell>
          <cell r="L5216">
            <v>18</v>
          </cell>
          <cell r="M5216">
            <v>207.72</v>
          </cell>
          <cell r="N5216">
            <v>400</v>
          </cell>
        </row>
        <row r="5217">
          <cell r="D5217" t="str">
            <v>HGC-26020832-Lnc</v>
          </cell>
          <cell r="E5217" t="str">
            <v>G93A_GNM_1</v>
          </cell>
          <cell r="F5217" t="str">
            <v>HGC20250306005-0559</v>
          </cell>
          <cell r="G5217" t="str">
            <v>Haplox GeneTech (Hong Kong) Limited</v>
          </cell>
          <cell r="H5217" t="str">
            <v>IDT378</v>
          </cell>
          <cell r="I5217">
            <v>15</v>
          </cell>
          <cell r="J5217" t="str">
            <v>LncRNA</v>
          </cell>
          <cell r="K5217">
            <v>11.33</v>
          </cell>
          <cell r="L5217">
            <v>18</v>
          </cell>
          <cell r="M5217">
            <v>203.94</v>
          </cell>
          <cell r="N5217">
            <v>400</v>
          </cell>
        </row>
        <row r="5218">
          <cell r="D5218" t="str">
            <v>HGC-26020833-Lnc</v>
          </cell>
          <cell r="E5218" t="str">
            <v>G93A_GNM_2</v>
          </cell>
          <cell r="F5218" t="str">
            <v>HGC20250306005-0559</v>
          </cell>
          <cell r="G5218" t="str">
            <v>Haplox GeneTech (Hong Kong) Limited</v>
          </cell>
          <cell r="H5218" t="str">
            <v>IDT379</v>
          </cell>
          <cell r="I5218">
            <v>15</v>
          </cell>
          <cell r="J5218" t="str">
            <v>LncRNA</v>
          </cell>
          <cell r="K5218">
            <v>17.47</v>
          </cell>
          <cell r="L5218">
            <v>18</v>
          </cell>
          <cell r="M5218">
            <v>314.46</v>
          </cell>
          <cell r="N5218">
            <v>400</v>
          </cell>
        </row>
        <row r="5219">
          <cell r="D5219" t="str">
            <v>HGC-26020834-Lnc</v>
          </cell>
          <cell r="E5219" t="str">
            <v>G93A_GNM_3</v>
          </cell>
          <cell r="F5219" t="str">
            <v>HGC20250306005-0559</v>
          </cell>
          <cell r="G5219" t="str">
            <v>Haplox GeneTech (Hong Kong) Limited</v>
          </cell>
          <cell r="H5219" t="str">
            <v>IDT380</v>
          </cell>
          <cell r="I5219">
            <v>15</v>
          </cell>
          <cell r="J5219" t="str">
            <v>LncRNA</v>
          </cell>
          <cell r="K5219">
            <v>9.85</v>
          </cell>
          <cell r="L5219">
            <v>18</v>
          </cell>
          <cell r="M5219">
            <v>177.3</v>
          </cell>
          <cell r="N5219">
            <v>400</v>
          </cell>
        </row>
        <row r="5220">
          <cell r="D5220" t="str">
            <v>HGC-26007630</v>
          </cell>
          <cell r="E5220" t="str">
            <v>OA</v>
          </cell>
          <cell r="F5220" t="str">
            <v>PSM-ZM202601150003-0001</v>
          </cell>
        </row>
        <row r="5220">
          <cell r="H5220" t="str">
            <v>MGI13~14</v>
          </cell>
          <cell r="I5220" t="str">
            <v>2.5G</v>
          </cell>
          <cell r="J5220" t="str">
            <v>CDNA</v>
          </cell>
          <cell r="K5220">
            <v>30</v>
          </cell>
          <cell r="L5220">
            <v>46</v>
          </cell>
          <cell r="M5220">
            <v>1380</v>
          </cell>
          <cell r="N5220">
            <v>421</v>
          </cell>
        </row>
        <row r="5221">
          <cell r="D5221" t="str">
            <v>HGC-26007629</v>
          </cell>
          <cell r="E5221" t="str">
            <v>Ctl</v>
          </cell>
          <cell r="F5221" t="str">
            <v>PSM-ZM202601150003-0001</v>
          </cell>
        </row>
        <row r="5221">
          <cell r="H5221" t="str">
            <v>MGI15~16</v>
          </cell>
          <cell r="I5221" t="str">
            <v>2.5G</v>
          </cell>
          <cell r="J5221" t="str">
            <v>CDNA</v>
          </cell>
          <cell r="K5221">
            <v>50.6</v>
          </cell>
          <cell r="L5221">
            <v>46</v>
          </cell>
          <cell r="M5221">
            <v>2327.6</v>
          </cell>
          <cell r="N5221">
            <v>421</v>
          </cell>
        </row>
        <row r="5222">
          <cell r="D5222" t="str">
            <v>HGC-26025801-B</v>
          </cell>
          <cell r="E5222" t="str">
            <v>CXR</v>
          </cell>
          <cell r="F5222" t="str">
            <v>PSM-ZM202602270003-0001</v>
          </cell>
          <cell r="G5222" t="str">
            <v>电子科技大学</v>
          </cell>
          <cell r="H5222" t="str">
            <v>INDEX18</v>
          </cell>
          <cell r="I5222">
            <v>5</v>
          </cell>
          <cell r="J5222" t="str">
            <v>BCR-T7</v>
          </cell>
          <cell r="K5222">
            <v>20.26</v>
          </cell>
          <cell r="L5222">
            <v>20</v>
          </cell>
          <cell r="M5222">
            <v>405.2</v>
          </cell>
          <cell r="N5222">
            <v>350</v>
          </cell>
        </row>
        <row r="5223">
          <cell r="D5223" t="str">
            <v>HGC-25073149</v>
          </cell>
          <cell r="E5223" t="str">
            <v>徐金荣</v>
          </cell>
          <cell r="F5223" t="str">
            <v>HGC20250425009-0005</v>
          </cell>
          <cell r="G5223" t="str">
            <v>海军军医大学第二附属医院</v>
          </cell>
          <cell r="H5223" t="str">
            <v>IDT183</v>
          </cell>
          <cell r="I5223">
            <v>16</v>
          </cell>
          <cell r="J5223" t="str">
            <v>肿瘤科研大panel</v>
          </cell>
          <cell r="K5223">
            <v>19.27</v>
          </cell>
          <cell r="L5223">
            <v>18</v>
          </cell>
          <cell r="M5223">
            <v>346.86</v>
          </cell>
          <cell r="N5223">
            <v>400</v>
          </cell>
        </row>
        <row r="5224">
          <cell r="D5224" t="str">
            <v>HGC-25073150</v>
          </cell>
          <cell r="E5224" t="str">
            <v>季四保</v>
          </cell>
          <cell r="F5224" t="str">
            <v>HGC20250425009-0005</v>
          </cell>
          <cell r="G5224" t="str">
            <v>海军军医大学第二附属医院</v>
          </cell>
          <cell r="H5224" t="str">
            <v>IDT184</v>
          </cell>
          <cell r="I5224">
            <v>16</v>
          </cell>
          <cell r="J5224" t="str">
            <v>肿瘤科研大panel</v>
          </cell>
        </row>
        <row r="5225">
          <cell r="D5225" t="str">
            <v>HGC-25144291-2</v>
          </cell>
          <cell r="E5225" t="str">
            <v>AK112-IIT-016-10010008Pre</v>
          </cell>
          <cell r="F5225" t="str">
            <v>PSM-ZM202510150007-0024</v>
          </cell>
          <cell r="G5225" t="str">
            <v>深圳海普洛斯医学检验实验室</v>
          </cell>
          <cell r="H5225" t="str">
            <v>IDT364</v>
          </cell>
          <cell r="I5225">
            <v>17</v>
          </cell>
          <cell r="J5225" t="str">
            <v>SuperWES</v>
          </cell>
          <cell r="K5225">
            <v>27.1</v>
          </cell>
          <cell r="L5225">
            <v>18</v>
          </cell>
          <cell r="M5225">
            <v>487.8</v>
          </cell>
          <cell r="N5225">
            <v>350</v>
          </cell>
        </row>
        <row r="5226">
          <cell r="D5226" t="str">
            <v>HGC-25144292-2</v>
          </cell>
          <cell r="E5226" t="str">
            <v>AK112-IIT-016-10010009Pre</v>
          </cell>
          <cell r="F5226" t="str">
            <v>PSM-ZM202510150007-0025</v>
          </cell>
          <cell r="G5226" t="str">
            <v>深圳海普洛斯医学检验实验室</v>
          </cell>
          <cell r="H5226" t="str">
            <v>IDT365</v>
          </cell>
          <cell r="I5226">
            <v>16</v>
          </cell>
          <cell r="J5226" t="str">
            <v>SuperWES</v>
          </cell>
        </row>
        <row r="5227">
          <cell r="D5227" t="str">
            <v>HGC-25144230-2</v>
          </cell>
          <cell r="E5227" t="str">
            <v>AK112-IIT-016-10010010Pre</v>
          </cell>
          <cell r="F5227" t="str">
            <v>PSM-ZM202510150007-0021</v>
          </cell>
          <cell r="G5227" t="str">
            <v>深圳海普洛斯医学检验实验室</v>
          </cell>
          <cell r="H5227" t="str">
            <v>IDT366</v>
          </cell>
          <cell r="I5227">
            <v>20</v>
          </cell>
          <cell r="J5227" t="str">
            <v>SuperWES</v>
          </cell>
        </row>
        <row r="5228">
          <cell r="D5228" t="str">
            <v>HGC-26018722-1</v>
          </cell>
          <cell r="E5228" t="str">
            <v>LDZ_cf1</v>
          </cell>
          <cell r="F5228" t="str">
            <v>HGC20241230006-0082</v>
          </cell>
          <cell r="G5228" t="str">
            <v>中山大学附属第一医院</v>
          </cell>
          <cell r="H5228" t="str">
            <v>UPM01</v>
          </cell>
          <cell r="I5228">
            <v>4</v>
          </cell>
          <cell r="J5228" t="str">
            <v>MRD</v>
          </cell>
          <cell r="K5228">
            <v>1.14</v>
          </cell>
          <cell r="L5228">
            <v>18</v>
          </cell>
          <cell r="M5228">
            <v>20.52</v>
          </cell>
          <cell r="N5228">
            <v>320</v>
          </cell>
        </row>
        <row r="5229">
          <cell r="D5229" t="str">
            <v>HGC-25150282-1</v>
          </cell>
          <cell r="E5229" t="str">
            <v>LDZ_cfDNA_base</v>
          </cell>
          <cell r="F5229" t="str">
            <v>HGC20241230006-0060</v>
          </cell>
          <cell r="G5229" t="str">
            <v>中山大学附属第一医院</v>
          </cell>
          <cell r="H5229" t="str">
            <v>UPM02</v>
          </cell>
          <cell r="I5229">
            <v>4</v>
          </cell>
          <cell r="J5229" t="str">
            <v>MRD</v>
          </cell>
        </row>
        <row r="5230">
          <cell r="D5230" t="str">
            <v>HGC-26018726-1</v>
          </cell>
          <cell r="E5230" t="str">
            <v>XZM_cf1</v>
          </cell>
          <cell r="F5230" t="str">
            <v>HGC20241230006-0086</v>
          </cell>
          <cell r="G5230" t="str">
            <v>中山大学附属第一医院</v>
          </cell>
          <cell r="H5230" t="str">
            <v>UPM05</v>
          </cell>
          <cell r="I5230">
            <v>5</v>
          </cell>
          <cell r="J5230" t="str">
            <v>MRD</v>
          </cell>
          <cell r="K5230">
            <v>0.94</v>
          </cell>
          <cell r="L5230">
            <v>18</v>
          </cell>
          <cell r="M5230">
            <v>16.92</v>
          </cell>
          <cell r="N5230">
            <v>320</v>
          </cell>
        </row>
        <row r="5231">
          <cell r="D5231" t="str">
            <v>HGC-25150285-1</v>
          </cell>
          <cell r="E5231" t="str">
            <v>XZM_cfDNA_base</v>
          </cell>
          <cell r="F5231" t="str">
            <v>HGC20241230006-0063</v>
          </cell>
          <cell r="G5231" t="str">
            <v>中山大学附属第一医院</v>
          </cell>
          <cell r="H5231" t="str">
            <v>UPM06</v>
          </cell>
          <cell r="I5231">
            <v>4</v>
          </cell>
          <cell r="J5231" t="str">
            <v>MRD</v>
          </cell>
        </row>
        <row r="5232">
          <cell r="D5232" t="str">
            <v>HGC-26020402</v>
          </cell>
          <cell r="E5232" t="str">
            <v>HHP_cf2</v>
          </cell>
          <cell r="F5232" t="str">
            <v>PSM-ZM202512310020-0009</v>
          </cell>
          <cell r="G5232" t="str">
            <v>中山大学肿瘤防治中心</v>
          </cell>
          <cell r="H5232" t="str">
            <v>UPM07</v>
          </cell>
          <cell r="I5232">
            <v>8</v>
          </cell>
          <cell r="J5232" t="str">
            <v>MRD</v>
          </cell>
          <cell r="K5232">
            <v>1.42</v>
          </cell>
          <cell r="L5232">
            <v>18</v>
          </cell>
          <cell r="M5232">
            <v>25.56</v>
          </cell>
          <cell r="N5232">
            <v>320</v>
          </cell>
        </row>
        <row r="5233">
          <cell r="D5233" t="str">
            <v>HGC-26025801-T</v>
          </cell>
          <cell r="E5233" t="str">
            <v>CXR</v>
          </cell>
          <cell r="F5233" t="str">
            <v>PSM-ZM202602270003-0001</v>
          </cell>
          <cell r="G5233" t="str">
            <v>电子科技大学</v>
          </cell>
          <cell r="H5233" t="str">
            <v>Adapter_TCR_115</v>
          </cell>
          <cell r="I5233">
            <v>5</v>
          </cell>
          <cell r="J5233" t="str">
            <v>TCR</v>
          </cell>
          <cell r="K5233">
            <v>32.4</v>
          </cell>
          <cell r="L5233">
            <v>90</v>
          </cell>
          <cell r="M5233">
            <v>2916</v>
          </cell>
          <cell r="N5233" t="str">
            <v>/</v>
          </cell>
        </row>
        <row r="5234">
          <cell r="D5234" t="str">
            <v>HGC-26025802-T</v>
          </cell>
          <cell r="E5234" t="str">
            <v>XYD</v>
          </cell>
          <cell r="F5234" t="str">
            <v>PSM-ZM202602270003-0001</v>
          </cell>
          <cell r="G5234" t="str">
            <v>电子科技大学</v>
          </cell>
          <cell r="H5234" t="str">
            <v>Adapter_TCR_116</v>
          </cell>
          <cell r="I5234">
            <v>5</v>
          </cell>
          <cell r="J5234" t="str">
            <v>TCR</v>
          </cell>
          <cell r="K5234">
            <v>34.2</v>
          </cell>
          <cell r="L5234">
            <v>90</v>
          </cell>
          <cell r="M5234">
            <v>3078</v>
          </cell>
          <cell r="N5234" t="str">
            <v>/</v>
          </cell>
        </row>
        <row r="5235">
          <cell r="D5235" t="str">
            <v>HGC-25161135-D</v>
          </cell>
          <cell r="E5235" t="str">
            <v>魏团结N250630</v>
          </cell>
          <cell r="F5235" t="str">
            <v>PSM-ZM202512170007-0003</v>
          </cell>
          <cell r="G5235" t="str">
            <v>复旦大学附属中山医院</v>
          </cell>
          <cell r="H5235" t="str">
            <v>IDT289</v>
          </cell>
          <cell r="I5235">
            <v>10</v>
          </cell>
          <cell r="J5235" t="str">
            <v>WES</v>
          </cell>
          <cell r="K5235">
            <v>9.73</v>
          </cell>
          <cell r="L5235">
            <v>18</v>
          </cell>
          <cell r="M5235">
            <v>175.14</v>
          </cell>
          <cell r="N5235">
            <v>420</v>
          </cell>
        </row>
        <row r="5236">
          <cell r="D5236" t="str">
            <v>HGC-25161136-D</v>
          </cell>
          <cell r="E5236" t="str">
            <v>关博志N250723</v>
          </cell>
          <cell r="F5236" t="str">
            <v>PSM-ZM202512170007-0003</v>
          </cell>
          <cell r="G5236" t="str">
            <v>复旦大学附属中山医院</v>
          </cell>
          <cell r="H5236" t="str">
            <v>IDT290</v>
          </cell>
          <cell r="I5236">
            <v>10</v>
          </cell>
          <cell r="J5236" t="str">
            <v>WES</v>
          </cell>
        </row>
        <row r="5237">
          <cell r="D5237" t="str">
            <v>HGC-25161141-D</v>
          </cell>
          <cell r="E5237" t="str">
            <v>贺捷N250821</v>
          </cell>
          <cell r="F5237" t="str">
            <v>PSM-ZM202512170007-0003</v>
          </cell>
          <cell r="G5237" t="str">
            <v>复旦大学附属中山医院</v>
          </cell>
          <cell r="H5237" t="str">
            <v>IDT291</v>
          </cell>
          <cell r="I5237">
            <v>10</v>
          </cell>
          <cell r="J5237" t="str">
            <v>WES</v>
          </cell>
        </row>
        <row r="5238">
          <cell r="D5238" t="str">
            <v>HGC-25161142-D</v>
          </cell>
          <cell r="E5238" t="str">
            <v>陈永哲N250825</v>
          </cell>
          <cell r="F5238" t="str">
            <v>PSM-ZM202512170007-0003</v>
          </cell>
          <cell r="G5238" t="str">
            <v>复旦大学附属中山医院</v>
          </cell>
          <cell r="H5238" t="str">
            <v>IDT292</v>
          </cell>
          <cell r="I5238">
            <v>10</v>
          </cell>
          <cell r="J5238" t="str">
            <v>WES</v>
          </cell>
        </row>
        <row r="5239">
          <cell r="D5239" t="str">
            <v>HGC-25161148-D</v>
          </cell>
          <cell r="E5239" t="str">
            <v>李大兵N250930</v>
          </cell>
          <cell r="F5239" t="str">
            <v>PSM-ZM202512170007-0003</v>
          </cell>
          <cell r="G5239" t="str">
            <v>复旦大学附属中山医院</v>
          </cell>
          <cell r="H5239" t="str">
            <v>IDT293</v>
          </cell>
          <cell r="I5239">
            <v>10</v>
          </cell>
          <cell r="J5239" t="str">
            <v>WES</v>
          </cell>
          <cell r="K5239">
            <v>9.5</v>
          </cell>
          <cell r="L5239">
            <v>18</v>
          </cell>
          <cell r="M5239">
            <v>171</v>
          </cell>
          <cell r="N5239">
            <v>420</v>
          </cell>
        </row>
        <row r="5240">
          <cell r="D5240" t="str">
            <v>HGC-25161152-D</v>
          </cell>
          <cell r="E5240" t="str">
            <v>朱东洪N250408</v>
          </cell>
          <cell r="F5240" t="str">
            <v>PSM-ZM202512170007-0003</v>
          </cell>
          <cell r="G5240" t="str">
            <v>复旦大学附属中山医院</v>
          </cell>
          <cell r="H5240" t="str">
            <v>IDT294</v>
          </cell>
          <cell r="I5240">
            <v>10</v>
          </cell>
          <cell r="J5240" t="str">
            <v>WES</v>
          </cell>
        </row>
        <row r="5241">
          <cell r="D5241" t="str">
            <v>HGC-25161159-D</v>
          </cell>
          <cell r="E5241" t="str">
            <v>陈新极N250519</v>
          </cell>
          <cell r="F5241" t="str">
            <v>PSM-ZM202512170007-0003</v>
          </cell>
          <cell r="G5241" t="str">
            <v>复旦大学附属中山医院</v>
          </cell>
          <cell r="H5241" t="str">
            <v>IDT295</v>
          </cell>
          <cell r="I5241">
            <v>10</v>
          </cell>
          <cell r="J5241" t="str">
            <v>WES</v>
          </cell>
        </row>
        <row r="5242">
          <cell r="D5242" t="str">
            <v>HGC-25161160-D</v>
          </cell>
          <cell r="E5242" t="str">
            <v>程伟 N250528</v>
          </cell>
          <cell r="F5242" t="str">
            <v>PSM-ZM202512170007-0003</v>
          </cell>
          <cell r="G5242" t="str">
            <v>复旦大学附属中山医院</v>
          </cell>
          <cell r="H5242" t="str">
            <v>IDT296</v>
          </cell>
          <cell r="I5242">
            <v>10</v>
          </cell>
          <cell r="J5242" t="str">
            <v>WES</v>
          </cell>
        </row>
        <row r="5243">
          <cell r="D5243" t="str">
            <v>HGC-25161161-D</v>
          </cell>
          <cell r="E5243" t="str">
            <v>郁溱N250606</v>
          </cell>
          <cell r="F5243" t="str">
            <v>PSM-ZM202512170007-0003</v>
          </cell>
          <cell r="G5243" t="str">
            <v>复旦大学附属中山医院</v>
          </cell>
          <cell r="H5243" t="str">
            <v>IDT297</v>
          </cell>
          <cell r="I5243">
            <v>10</v>
          </cell>
          <cell r="J5243" t="str">
            <v>WES</v>
          </cell>
          <cell r="K5243">
            <v>11.96</v>
          </cell>
          <cell r="L5243">
            <v>18</v>
          </cell>
          <cell r="M5243">
            <v>215.28</v>
          </cell>
          <cell r="N5243">
            <v>420</v>
          </cell>
        </row>
        <row r="5244">
          <cell r="D5244" t="str">
            <v>HGC-25161163-D</v>
          </cell>
          <cell r="E5244" t="str">
            <v>黄建辉N250613</v>
          </cell>
          <cell r="F5244" t="str">
            <v>PSM-ZM202512170007-0003</v>
          </cell>
          <cell r="G5244" t="str">
            <v>复旦大学附属中山医院</v>
          </cell>
          <cell r="H5244" t="str">
            <v>IDT298</v>
          </cell>
          <cell r="I5244">
            <v>10</v>
          </cell>
          <cell r="J5244" t="str">
            <v>WES</v>
          </cell>
        </row>
        <row r="5245">
          <cell r="D5245" t="str">
            <v>HGC-25161166-D</v>
          </cell>
          <cell r="E5245" t="str">
            <v>张健N250627</v>
          </cell>
          <cell r="F5245" t="str">
            <v>PSM-ZM202512170007-0003</v>
          </cell>
          <cell r="G5245" t="str">
            <v>复旦大学附属中山医院</v>
          </cell>
          <cell r="H5245" t="str">
            <v>IDT299</v>
          </cell>
          <cell r="I5245">
            <v>10</v>
          </cell>
          <cell r="J5245" t="str">
            <v>WES</v>
          </cell>
        </row>
        <row r="5246">
          <cell r="D5246" t="str">
            <v>HGC-25161167-D</v>
          </cell>
          <cell r="E5246" t="str">
            <v>金海雄N250619</v>
          </cell>
          <cell r="F5246" t="str">
            <v>PSM-ZM202512170007-0003</v>
          </cell>
          <cell r="G5246" t="str">
            <v>复旦大学附属中山医院</v>
          </cell>
          <cell r="H5246" t="str">
            <v>IDT300</v>
          </cell>
          <cell r="I5246">
            <v>10</v>
          </cell>
          <cell r="J5246" t="str">
            <v>WES</v>
          </cell>
        </row>
        <row r="5247">
          <cell r="D5247" t="str">
            <v>HGC-25161176-D</v>
          </cell>
          <cell r="E5247" t="str">
            <v>钱宝林N250901</v>
          </cell>
          <cell r="F5247" t="str">
            <v>PSM-ZM202512170007-0003</v>
          </cell>
          <cell r="G5247" t="str">
            <v>复旦大学附属中山医院</v>
          </cell>
          <cell r="H5247" t="str">
            <v>IDT301</v>
          </cell>
          <cell r="I5247">
            <v>10</v>
          </cell>
          <cell r="J5247" t="str">
            <v>WES</v>
          </cell>
          <cell r="K5247">
            <v>9.47</v>
          </cell>
          <cell r="L5247">
            <v>18</v>
          </cell>
          <cell r="M5247">
            <v>170.46</v>
          </cell>
          <cell r="N5247">
            <v>420</v>
          </cell>
        </row>
        <row r="5248">
          <cell r="D5248" t="str">
            <v>HGC-25161177-D</v>
          </cell>
          <cell r="E5248" t="str">
            <v>杜马车N250901</v>
          </cell>
          <cell r="F5248" t="str">
            <v>PSM-ZM202512170007-0003</v>
          </cell>
          <cell r="G5248" t="str">
            <v>复旦大学附属中山医院</v>
          </cell>
          <cell r="H5248" t="str">
            <v>IDT302</v>
          </cell>
          <cell r="I5248">
            <v>10</v>
          </cell>
          <cell r="J5248" t="str">
            <v>WES</v>
          </cell>
        </row>
        <row r="5249">
          <cell r="D5249" t="str">
            <v>HGC-25161179-D</v>
          </cell>
          <cell r="E5249" t="str">
            <v>温晓敏N250905</v>
          </cell>
          <cell r="F5249" t="str">
            <v>PSM-ZM202512170007-0003</v>
          </cell>
          <cell r="G5249" t="str">
            <v>复旦大学附属中山医院</v>
          </cell>
          <cell r="H5249" t="str">
            <v>IDT303</v>
          </cell>
          <cell r="I5249">
            <v>10</v>
          </cell>
          <cell r="J5249" t="str">
            <v>WES</v>
          </cell>
        </row>
        <row r="5250">
          <cell r="D5250" t="str">
            <v>HGC-25161180-D</v>
          </cell>
          <cell r="E5250" t="str">
            <v>庞永祥N250903</v>
          </cell>
          <cell r="F5250" t="str">
            <v>PSM-ZM202512170007-0003</v>
          </cell>
          <cell r="G5250" t="str">
            <v>复旦大学附属中山医院</v>
          </cell>
          <cell r="H5250" t="str">
            <v>IDT304</v>
          </cell>
          <cell r="I5250">
            <v>10</v>
          </cell>
          <cell r="J5250" t="str">
            <v>WES</v>
          </cell>
        </row>
        <row r="5251">
          <cell r="D5251" t="str">
            <v>HGC-25161181-D</v>
          </cell>
          <cell r="E5251" t="str">
            <v>张亚兵N250912</v>
          </cell>
          <cell r="F5251" t="str">
            <v>PSM-ZM202512170007-0003</v>
          </cell>
          <cell r="G5251" t="str">
            <v>复旦大学附属中山医院</v>
          </cell>
          <cell r="H5251" t="str">
            <v>IDT305</v>
          </cell>
          <cell r="I5251">
            <v>10</v>
          </cell>
          <cell r="J5251" t="str">
            <v>WES</v>
          </cell>
          <cell r="K5251">
            <v>11.93</v>
          </cell>
          <cell r="L5251">
            <v>18</v>
          </cell>
          <cell r="M5251">
            <v>214.74</v>
          </cell>
          <cell r="N5251">
            <v>420</v>
          </cell>
        </row>
        <row r="5252">
          <cell r="D5252" t="str">
            <v>HGC-25161182-D</v>
          </cell>
          <cell r="E5252" t="str">
            <v>胡建海N250912</v>
          </cell>
          <cell r="F5252" t="str">
            <v>PSM-ZM202512170007-0003</v>
          </cell>
          <cell r="G5252" t="str">
            <v>复旦大学附属中山医院</v>
          </cell>
          <cell r="H5252" t="str">
            <v>IDT306</v>
          </cell>
          <cell r="I5252">
            <v>10</v>
          </cell>
          <cell r="J5252" t="str">
            <v>WES</v>
          </cell>
        </row>
        <row r="5253">
          <cell r="D5253" t="str">
            <v>HGC-25161185-D</v>
          </cell>
          <cell r="E5253" t="str">
            <v>徐有美N251007</v>
          </cell>
          <cell r="F5253" t="str">
            <v>PSM-ZM202512170007-0003</v>
          </cell>
          <cell r="G5253" t="str">
            <v>复旦大学附属中山医院</v>
          </cell>
          <cell r="H5253" t="str">
            <v>IDT307</v>
          </cell>
          <cell r="I5253">
            <v>10</v>
          </cell>
          <cell r="J5253" t="str">
            <v>WES</v>
          </cell>
        </row>
        <row r="5254">
          <cell r="D5254" t="str">
            <v>HGC-25161186-D</v>
          </cell>
          <cell r="E5254" t="str">
            <v>曾雄N251007</v>
          </cell>
          <cell r="F5254" t="str">
            <v>PSM-ZM202512170007-0003</v>
          </cell>
          <cell r="G5254" t="str">
            <v>复旦大学附属中山医院</v>
          </cell>
          <cell r="H5254" t="str">
            <v>IDT308</v>
          </cell>
          <cell r="I5254">
            <v>10</v>
          </cell>
          <cell r="J5254" t="str">
            <v>WES</v>
          </cell>
        </row>
        <row r="5255">
          <cell r="D5255" t="str">
            <v>HGC-25161192-D</v>
          </cell>
          <cell r="E5255" t="str">
            <v>周甲克N251031</v>
          </cell>
          <cell r="F5255" t="str">
            <v>PSM-ZM202512170007-0003</v>
          </cell>
          <cell r="G5255" t="str">
            <v>复旦大学附属中山医院</v>
          </cell>
          <cell r="H5255" t="str">
            <v>IDT309</v>
          </cell>
          <cell r="I5255">
            <v>10</v>
          </cell>
          <cell r="J5255" t="str">
            <v>WES</v>
          </cell>
          <cell r="K5255">
            <v>10.82</v>
          </cell>
          <cell r="L5255">
            <v>18</v>
          </cell>
          <cell r="M5255">
            <v>194.76</v>
          </cell>
          <cell r="N5255">
            <v>420</v>
          </cell>
        </row>
        <row r="5256">
          <cell r="D5256" t="str">
            <v>HGC-25161193-D</v>
          </cell>
          <cell r="E5256" t="str">
            <v>胡凤兰 N251029</v>
          </cell>
          <cell r="F5256" t="str">
            <v>PSM-ZM202512170007-0003</v>
          </cell>
          <cell r="G5256" t="str">
            <v>复旦大学附属中山医院</v>
          </cell>
          <cell r="H5256" t="str">
            <v>IDT310</v>
          </cell>
          <cell r="I5256">
            <v>10</v>
          </cell>
          <cell r="J5256" t="str">
            <v>WES</v>
          </cell>
        </row>
        <row r="5257">
          <cell r="D5257" t="str">
            <v>HGC-25161194-D</v>
          </cell>
          <cell r="E5257" t="str">
            <v>徐国樑N251105</v>
          </cell>
          <cell r="F5257" t="str">
            <v>PSM-ZM202512170007-0003</v>
          </cell>
          <cell r="G5257" t="str">
            <v>复旦大学附属中山医院</v>
          </cell>
          <cell r="H5257" t="str">
            <v>IDT311</v>
          </cell>
          <cell r="I5257">
            <v>10</v>
          </cell>
          <cell r="J5257" t="str">
            <v>WES</v>
          </cell>
        </row>
        <row r="5258">
          <cell r="D5258" t="str">
            <v>HGC-25161201-D</v>
          </cell>
          <cell r="E5258" t="str">
            <v>俞琴莲N251128</v>
          </cell>
          <cell r="F5258" t="str">
            <v>PSM-ZM202512170007-0003</v>
          </cell>
          <cell r="G5258" t="str">
            <v>复旦大学附属中山医院</v>
          </cell>
          <cell r="H5258" t="str">
            <v>IDT312</v>
          </cell>
          <cell r="I5258">
            <v>10</v>
          </cell>
          <cell r="J5258" t="str">
            <v>WES</v>
          </cell>
        </row>
        <row r="5259">
          <cell r="D5259" t="str">
            <v>HGC-25161119-D</v>
          </cell>
          <cell r="E5259" t="str">
            <v>吴涛N250409</v>
          </cell>
          <cell r="F5259" t="str">
            <v>PSM-ZM202512170007-0003</v>
          </cell>
          <cell r="G5259" t="str">
            <v>复旦大学附属中山医院</v>
          </cell>
          <cell r="H5259" t="str">
            <v>IDT313</v>
          </cell>
          <cell r="I5259">
            <v>10</v>
          </cell>
          <cell r="J5259" t="str">
            <v>WES</v>
          </cell>
          <cell r="K5259">
            <v>13.15</v>
          </cell>
          <cell r="L5259">
            <v>18</v>
          </cell>
          <cell r="M5259">
            <v>236.7</v>
          </cell>
          <cell r="N5259">
            <v>420</v>
          </cell>
        </row>
        <row r="5260">
          <cell r="D5260" t="str">
            <v>HGC-25161120-D</v>
          </cell>
          <cell r="E5260" t="str">
            <v>陈万寿N250416</v>
          </cell>
          <cell r="F5260" t="str">
            <v>PSM-ZM202512170007-0003</v>
          </cell>
          <cell r="G5260" t="str">
            <v>复旦大学附属中山医院</v>
          </cell>
          <cell r="H5260" t="str">
            <v>IDT314</v>
          </cell>
          <cell r="I5260">
            <v>10</v>
          </cell>
          <cell r="J5260" t="str">
            <v>WES</v>
          </cell>
        </row>
        <row r="5261">
          <cell r="D5261" t="str">
            <v>HGC-25161125-D</v>
          </cell>
          <cell r="E5261" t="str">
            <v>张海彬N250609</v>
          </cell>
          <cell r="F5261" t="str">
            <v>PSM-ZM202512170007-0003</v>
          </cell>
          <cell r="G5261" t="str">
            <v>复旦大学附属中山医院</v>
          </cell>
          <cell r="H5261" t="str">
            <v>IDT315</v>
          </cell>
          <cell r="I5261">
            <v>10</v>
          </cell>
          <cell r="J5261" t="str">
            <v>WES</v>
          </cell>
        </row>
        <row r="5262">
          <cell r="D5262" t="str">
            <v>HGC-25161126-D</v>
          </cell>
          <cell r="E5262" t="str">
            <v>刘丽N250609</v>
          </cell>
          <cell r="F5262" t="str">
            <v>PSM-ZM202512170007-0003</v>
          </cell>
          <cell r="G5262" t="str">
            <v>复旦大学附属中山医院</v>
          </cell>
          <cell r="H5262" t="str">
            <v>IDT316</v>
          </cell>
          <cell r="I5262">
            <v>10</v>
          </cell>
          <cell r="J5262" t="str">
            <v>WES</v>
          </cell>
        </row>
        <row r="5263">
          <cell r="D5263" t="str">
            <v>HGC-25161128-D</v>
          </cell>
          <cell r="E5263" t="str">
            <v>崔金红N250627</v>
          </cell>
          <cell r="F5263" t="str">
            <v>PSM-ZM202512170007-0003</v>
          </cell>
          <cell r="G5263" t="str">
            <v>复旦大学附属中山医院</v>
          </cell>
          <cell r="H5263" t="str">
            <v>IDT317</v>
          </cell>
          <cell r="I5263">
            <v>10</v>
          </cell>
          <cell r="J5263" t="str">
            <v>WES</v>
          </cell>
          <cell r="K5263">
            <v>13.11</v>
          </cell>
          <cell r="L5263">
            <v>18</v>
          </cell>
          <cell r="M5263">
            <v>235.98</v>
          </cell>
          <cell r="N5263">
            <v>420</v>
          </cell>
        </row>
        <row r="5264">
          <cell r="D5264" t="str">
            <v>HGC-25161129-D</v>
          </cell>
          <cell r="E5264" t="str">
            <v>查桂兰N250619</v>
          </cell>
          <cell r="F5264" t="str">
            <v>PSM-ZM202512170007-0003</v>
          </cell>
          <cell r="G5264" t="str">
            <v>复旦大学附属中山医院</v>
          </cell>
          <cell r="H5264" t="str">
            <v>IDT318</v>
          </cell>
          <cell r="I5264">
            <v>10</v>
          </cell>
          <cell r="J5264" t="str">
            <v>WES</v>
          </cell>
        </row>
        <row r="5265">
          <cell r="D5265" t="str">
            <v>HGC-25161130-D</v>
          </cell>
          <cell r="E5265" t="str">
            <v>虞非N250702</v>
          </cell>
          <cell r="F5265" t="str">
            <v>PSM-ZM202512170007-0003</v>
          </cell>
          <cell r="G5265" t="str">
            <v>复旦大学附属中山医院</v>
          </cell>
          <cell r="H5265" t="str">
            <v>IDT319</v>
          </cell>
          <cell r="I5265">
            <v>10</v>
          </cell>
          <cell r="J5265" t="str">
            <v>WES</v>
          </cell>
        </row>
        <row r="5266">
          <cell r="D5266" t="str">
            <v>HGC-25161132-D</v>
          </cell>
          <cell r="E5266" t="str">
            <v>杨凤田N250703</v>
          </cell>
          <cell r="F5266" t="str">
            <v>PSM-ZM202512170007-0003</v>
          </cell>
          <cell r="G5266" t="str">
            <v>复旦大学附属中山医院</v>
          </cell>
          <cell r="H5266" t="str">
            <v>IDT320</v>
          </cell>
          <cell r="I5266">
            <v>10</v>
          </cell>
          <cell r="J5266" t="str">
            <v>WES</v>
          </cell>
        </row>
        <row r="5267">
          <cell r="D5267" t="str">
            <v>HGC-25161133-D</v>
          </cell>
          <cell r="E5267" t="str">
            <v>邹小三N250709</v>
          </cell>
          <cell r="F5267" t="str">
            <v>PSM-ZM202512170007-0003</v>
          </cell>
          <cell r="G5267" t="str">
            <v>复旦大学附属中山医院</v>
          </cell>
          <cell r="H5267" t="str">
            <v>IDT321</v>
          </cell>
          <cell r="I5267">
            <v>10</v>
          </cell>
          <cell r="J5267" t="str">
            <v>WES</v>
          </cell>
          <cell r="K5267">
            <v>11.49</v>
          </cell>
          <cell r="L5267">
            <v>18</v>
          </cell>
          <cell r="M5267">
            <v>206.82</v>
          </cell>
          <cell r="N5267">
            <v>420</v>
          </cell>
        </row>
        <row r="5268">
          <cell r="D5268" t="str">
            <v>HGC-25161134-D</v>
          </cell>
          <cell r="E5268" t="str">
            <v>陆兴昌N250711</v>
          </cell>
          <cell r="F5268" t="str">
            <v>PSM-ZM202512170007-0003</v>
          </cell>
          <cell r="G5268" t="str">
            <v>复旦大学附属中山医院</v>
          </cell>
          <cell r="H5268" t="str">
            <v>IDT322</v>
          </cell>
          <cell r="I5268">
            <v>10</v>
          </cell>
          <cell r="J5268" t="str">
            <v>WES</v>
          </cell>
        </row>
        <row r="5269">
          <cell r="D5269" t="str">
            <v>HGC-25161137-D</v>
          </cell>
          <cell r="E5269" t="str">
            <v>陈小治N250725</v>
          </cell>
          <cell r="F5269" t="str">
            <v>PSM-ZM202512170007-0003</v>
          </cell>
          <cell r="G5269" t="str">
            <v>复旦大学附属中山医院</v>
          </cell>
          <cell r="H5269" t="str">
            <v>IDT323</v>
          </cell>
          <cell r="I5269">
            <v>10</v>
          </cell>
          <cell r="J5269" t="str">
            <v>WES</v>
          </cell>
        </row>
        <row r="5270">
          <cell r="D5270" t="str">
            <v>HGC-25161139-D</v>
          </cell>
          <cell r="E5270" t="str">
            <v>陈季华N250822</v>
          </cell>
          <cell r="F5270" t="str">
            <v>PSM-ZM202512170007-0003</v>
          </cell>
          <cell r="G5270" t="str">
            <v>复旦大学附属中山医院</v>
          </cell>
          <cell r="H5270" t="str">
            <v>IDT324</v>
          </cell>
          <cell r="I5270">
            <v>10</v>
          </cell>
          <cell r="J5270" t="str">
            <v>WES</v>
          </cell>
        </row>
        <row r="5271">
          <cell r="D5271" t="str">
            <v>HGC-25161146-D</v>
          </cell>
          <cell r="E5271" t="str">
            <v>王登银N250908</v>
          </cell>
          <cell r="F5271" t="str">
            <v>PSM-ZM202512170007-0003</v>
          </cell>
          <cell r="G5271" t="str">
            <v>复旦大学附属中山医院</v>
          </cell>
          <cell r="H5271" t="str">
            <v>IDT325</v>
          </cell>
          <cell r="I5271">
            <v>10</v>
          </cell>
          <cell r="J5271" t="str">
            <v>WES</v>
          </cell>
          <cell r="K5271">
            <v>11.17</v>
          </cell>
          <cell r="L5271">
            <v>18</v>
          </cell>
          <cell r="M5271">
            <v>201.06</v>
          </cell>
          <cell r="N5271">
            <v>420</v>
          </cell>
        </row>
        <row r="5272">
          <cell r="D5272" t="str">
            <v>HGC-25161151-D</v>
          </cell>
          <cell r="E5272" t="str">
            <v>吴其友N250403</v>
          </cell>
          <cell r="F5272" t="str">
            <v>PSM-ZM202512170007-0003</v>
          </cell>
          <cell r="G5272" t="str">
            <v>复旦大学附属中山医院</v>
          </cell>
          <cell r="H5272" t="str">
            <v>IDT326</v>
          </cell>
          <cell r="I5272">
            <v>10</v>
          </cell>
          <cell r="J5272" t="str">
            <v>WES</v>
          </cell>
        </row>
        <row r="5273">
          <cell r="D5273" t="str">
            <v>HGC-25161153-D</v>
          </cell>
          <cell r="E5273" t="str">
            <v>徐鼎荣N250411</v>
          </cell>
          <cell r="F5273" t="str">
            <v>PSM-ZM202512170007-0003</v>
          </cell>
          <cell r="G5273" t="str">
            <v>复旦大学附属中山医院</v>
          </cell>
          <cell r="H5273" t="str">
            <v>IDT327</v>
          </cell>
          <cell r="I5273">
            <v>10</v>
          </cell>
          <cell r="J5273" t="str">
            <v>WES</v>
          </cell>
        </row>
        <row r="5274">
          <cell r="D5274" t="str">
            <v>HGC-25161154-D</v>
          </cell>
          <cell r="E5274" t="str">
            <v>羊小宛N250415</v>
          </cell>
          <cell r="F5274" t="str">
            <v>PSM-ZM202512170007-0003</v>
          </cell>
          <cell r="G5274" t="str">
            <v>复旦大学附属中山医院</v>
          </cell>
          <cell r="H5274" t="str">
            <v>IDT328</v>
          </cell>
          <cell r="I5274">
            <v>10</v>
          </cell>
          <cell r="J5274" t="str">
            <v>WES</v>
          </cell>
        </row>
        <row r="5275">
          <cell r="D5275" t="str">
            <v>HGC-25161155-D</v>
          </cell>
          <cell r="E5275" t="str">
            <v>朱秀玲N250418</v>
          </cell>
          <cell r="F5275" t="str">
            <v>PSM-ZM202512170007-0003</v>
          </cell>
          <cell r="G5275" t="str">
            <v>复旦大学附属中山医院</v>
          </cell>
          <cell r="H5275" t="str">
            <v>IDT329</v>
          </cell>
          <cell r="I5275">
            <v>10</v>
          </cell>
          <cell r="J5275" t="str">
            <v>WES</v>
          </cell>
          <cell r="K5275">
            <v>11.11</v>
          </cell>
          <cell r="L5275">
            <v>18</v>
          </cell>
          <cell r="M5275">
            <v>199.98</v>
          </cell>
          <cell r="N5275">
            <v>420</v>
          </cell>
        </row>
        <row r="5276">
          <cell r="D5276" t="str">
            <v>HGC-25161157-D</v>
          </cell>
          <cell r="E5276" t="str">
            <v>胡滨N250428</v>
          </cell>
          <cell r="F5276" t="str">
            <v>PSM-ZM202512170007-0003</v>
          </cell>
          <cell r="G5276" t="str">
            <v>复旦大学附属中山医院</v>
          </cell>
          <cell r="H5276" t="str">
            <v>IDT330</v>
          </cell>
          <cell r="I5276">
            <v>10</v>
          </cell>
          <cell r="J5276" t="str">
            <v>WES</v>
          </cell>
        </row>
        <row r="5277">
          <cell r="D5277" t="str">
            <v>HGC-25161158-D</v>
          </cell>
          <cell r="E5277" t="str">
            <v>罗长才 N250509</v>
          </cell>
          <cell r="F5277" t="str">
            <v>PSM-ZM202512170007-0003</v>
          </cell>
          <cell r="G5277" t="str">
            <v>复旦大学附属中山医院</v>
          </cell>
          <cell r="H5277" t="str">
            <v>IDT331</v>
          </cell>
          <cell r="I5277">
            <v>10</v>
          </cell>
          <cell r="J5277" t="str">
            <v>WES</v>
          </cell>
        </row>
        <row r="5278">
          <cell r="D5278" t="str">
            <v>HGC-25161162-D</v>
          </cell>
          <cell r="E5278" t="str">
            <v>许长梅N250609</v>
          </cell>
          <cell r="F5278" t="str">
            <v>PSM-ZM202512170007-0003</v>
          </cell>
          <cell r="G5278" t="str">
            <v>复旦大学附属中山医院</v>
          </cell>
          <cell r="H5278" t="str">
            <v>IDT332</v>
          </cell>
          <cell r="I5278">
            <v>10</v>
          </cell>
          <cell r="J5278" t="str">
            <v>WES</v>
          </cell>
        </row>
        <row r="5279">
          <cell r="D5279" t="str">
            <v>HGC-25161164-D</v>
          </cell>
          <cell r="E5279" t="str">
            <v>方阿二N250617</v>
          </cell>
          <cell r="F5279" t="str">
            <v>PSM-ZM202512170007-0003</v>
          </cell>
          <cell r="G5279" t="str">
            <v>复旦大学附属中山医院</v>
          </cell>
          <cell r="H5279" t="str">
            <v>IDT333</v>
          </cell>
          <cell r="I5279">
            <v>10</v>
          </cell>
          <cell r="J5279" t="str">
            <v>WES</v>
          </cell>
          <cell r="K5279">
            <v>11.16</v>
          </cell>
          <cell r="L5279">
            <v>18</v>
          </cell>
          <cell r="M5279">
            <v>200.88</v>
          </cell>
          <cell r="N5279">
            <v>420</v>
          </cell>
        </row>
        <row r="5280">
          <cell r="D5280" t="str">
            <v>HGC-25161165-D</v>
          </cell>
          <cell r="E5280" t="str">
            <v>陈贻虎N250623</v>
          </cell>
          <cell r="F5280" t="str">
            <v>PSM-ZM202512170007-0003</v>
          </cell>
          <cell r="G5280" t="str">
            <v>复旦大学附属中山医院</v>
          </cell>
          <cell r="H5280" t="str">
            <v>IDT334</v>
          </cell>
          <cell r="I5280">
            <v>10</v>
          </cell>
          <cell r="J5280" t="str">
            <v>WES</v>
          </cell>
        </row>
        <row r="5281">
          <cell r="D5281" t="str">
            <v>HGC-25161169-D</v>
          </cell>
          <cell r="E5281" t="str">
            <v>汪万培N250714</v>
          </cell>
          <cell r="F5281" t="str">
            <v>PSM-ZM202512170007-0003</v>
          </cell>
          <cell r="G5281" t="str">
            <v>复旦大学附属中山医院</v>
          </cell>
          <cell r="H5281" t="str">
            <v>IDT335</v>
          </cell>
          <cell r="I5281">
            <v>10</v>
          </cell>
          <cell r="J5281" t="str">
            <v>WES</v>
          </cell>
        </row>
        <row r="5282">
          <cell r="D5282" t="str">
            <v>HGC-25161172-D</v>
          </cell>
          <cell r="E5282" t="str">
            <v>张定华N250729</v>
          </cell>
          <cell r="F5282" t="str">
            <v>PSM-ZM202512170007-0003</v>
          </cell>
          <cell r="G5282" t="str">
            <v>复旦大学附属中山医院</v>
          </cell>
          <cell r="H5282" t="str">
            <v>IDT336</v>
          </cell>
          <cell r="I5282">
            <v>10</v>
          </cell>
          <cell r="J5282" t="str">
            <v>WES</v>
          </cell>
        </row>
        <row r="5283">
          <cell r="D5283" t="str">
            <v>HGC-25161173-D</v>
          </cell>
          <cell r="E5283" t="str">
            <v>曾炳炎N250729</v>
          </cell>
          <cell r="F5283" t="str">
            <v>PSM-ZM202512170007-0003</v>
          </cell>
          <cell r="G5283" t="str">
            <v>复旦大学附属中山医院</v>
          </cell>
          <cell r="H5283" t="str">
            <v>IDT337</v>
          </cell>
          <cell r="I5283">
            <v>10</v>
          </cell>
          <cell r="J5283" t="str">
            <v>WES</v>
          </cell>
          <cell r="K5283">
            <v>14.35</v>
          </cell>
          <cell r="L5283">
            <v>18</v>
          </cell>
          <cell r="M5283">
            <v>258.3</v>
          </cell>
          <cell r="N5283">
            <v>420</v>
          </cell>
        </row>
        <row r="5284">
          <cell r="D5284" t="str">
            <v>HGC-25161174-D</v>
          </cell>
          <cell r="E5284" t="str">
            <v>杨希贤N250804</v>
          </cell>
          <cell r="F5284" t="str">
            <v>PSM-ZM202512170007-0003</v>
          </cell>
          <cell r="G5284" t="str">
            <v>复旦大学附属中山医院</v>
          </cell>
          <cell r="H5284" t="str">
            <v>IDT338</v>
          </cell>
          <cell r="I5284">
            <v>10</v>
          </cell>
          <cell r="J5284" t="str">
            <v>WES</v>
          </cell>
        </row>
        <row r="5285">
          <cell r="D5285" t="str">
            <v>HGC-25161178-D</v>
          </cell>
          <cell r="E5285" t="str">
            <v>曹文斌N250902</v>
          </cell>
          <cell r="F5285" t="str">
            <v>PSM-ZM202512170007-0003</v>
          </cell>
          <cell r="G5285" t="str">
            <v>复旦大学附属中山医院</v>
          </cell>
          <cell r="H5285" t="str">
            <v>IDT339</v>
          </cell>
          <cell r="I5285">
            <v>10</v>
          </cell>
          <cell r="J5285" t="str">
            <v>WES</v>
          </cell>
        </row>
        <row r="5286">
          <cell r="D5286" t="str">
            <v>HGC-25161184-D</v>
          </cell>
          <cell r="E5286" t="str">
            <v>陈南兴N250930</v>
          </cell>
          <cell r="F5286" t="str">
            <v>PSM-ZM202512170007-0003</v>
          </cell>
          <cell r="G5286" t="str">
            <v>复旦大学附属中山医院</v>
          </cell>
          <cell r="H5286" t="str">
            <v>IDT340</v>
          </cell>
          <cell r="I5286">
            <v>10</v>
          </cell>
          <cell r="J5286" t="str">
            <v>WES</v>
          </cell>
        </row>
        <row r="5287">
          <cell r="D5287" t="str">
            <v>HGC-25161187-D</v>
          </cell>
          <cell r="E5287" t="str">
            <v>周培坚N251008</v>
          </cell>
          <cell r="F5287" t="str">
            <v>PSM-ZM202512170007-0003</v>
          </cell>
          <cell r="G5287" t="str">
            <v>复旦大学附属中山医院</v>
          </cell>
          <cell r="H5287" t="str">
            <v>IDT341</v>
          </cell>
          <cell r="I5287">
            <v>10</v>
          </cell>
          <cell r="J5287" t="str">
            <v>WES</v>
          </cell>
          <cell r="K5287">
            <v>11.32</v>
          </cell>
          <cell r="L5287">
            <v>18</v>
          </cell>
          <cell r="M5287">
            <v>203.76</v>
          </cell>
          <cell r="N5287">
            <v>420</v>
          </cell>
        </row>
        <row r="5288">
          <cell r="D5288" t="str">
            <v>HGC-25161188-D</v>
          </cell>
          <cell r="E5288" t="str">
            <v>张耀国 N251009</v>
          </cell>
          <cell r="F5288" t="str">
            <v>PSM-ZM202512170007-0003</v>
          </cell>
          <cell r="G5288" t="str">
            <v>复旦大学附属中山医院</v>
          </cell>
          <cell r="H5288" t="str">
            <v>IDT342</v>
          </cell>
          <cell r="I5288">
            <v>10</v>
          </cell>
          <cell r="J5288" t="str">
            <v>WES</v>
          </cell>
        </row>
        <row r="5289">
          <cell r="D5289" t="str">
            <v>HGC-25161189-D</v>
          </cell>
          <cell r="E5289" t="str">
            <v>王世俊N251015</v>
          </cell>
          <cell r="F5289" t="str">
            <v>PSM-ZM202512170007-0003</v>
          </cell>
          <cell r="G5289" t="str">
            <v>复旦大学附属中山医院</v>
          </cell>
          <cell r="H5289" t="str">
            <v>IDT343</v>
          </cell>
          <cell r="I5289">
            <v>10</v>
          </cell>
          <cell r="J5289" t="str">
            <v>WES</v>
          </cell>
        </row>
        <row r="5290">
          <cell r="D5290" t="str">
            <v>HGC-25161190-D</v>
          </cell>
          <cell r="E5290" t="str">
            <v>刘国平 N251016</v>
          </cell>
          <cell r="F5290" t="str">
            <v>PSM-ZM202512170007-0003</v>
          </cell>
          <cell r="G5290" t="str">
            <v>复旦大学附属中山医院</v>
          </cell>
          <cell r="H5290" t="str">
            <v>IDT344</v>
          </cell>
          <cell r="I5290">
            <v>10</v>
          </cell>
          <cell r="J5290" t="str">
            <v>WES</v>
          </cell>
        </row>
        <row r="5291">
          <cell r="D5291" t="str">
            <v>HGC-25161191-D</v>
          </cell>
          <cell r="E5291" t="str">
            <v>刘训海N251027</v>
          </cell>
          <cell r="F5291" t="str">
            <v>PSM-ZM202512170007-0003</v>
          </cell>
          <cell r="G5291" t="str">
            <v>复旦大学附属中山医院</v>
          </cell>
          <cell r="H5291" t="str">
            <v>IDT345</v>
          </cell>
          <cell r="I5291">
            <v>10</v>
          </cell>
          <cell r="J5291" t="str">
            <v>WES</v>
          </cell>
          <cell r="K5291">
            <v>10.94</v>
          </cell>
          <cell r="L5291">
            <v>18</v>
          </cell>
          <cell r="M5291">
            <v>196.92</v>
          </cell>
          <cell r="N5291">
            <v>420</v>
          </cell>
        </row>
        <row r="5292">
          <cell r="D5292" t="str">
            <v>HGC-25161195-D</v>
          </cell>
          <cell r="E5292" t="str">
            <v>李卫堂N251111</v>
          </cell>
          <cell r="F5292" t="str">
            <v>PSM-ZM202512170007-0003</v>
          </cell>
          <cell r="G5292" t="str">
            <v>复旦大学附属中山医院</v>
          </cell>
          <cell r="H5292" t="str">
            <v>IDT346</v>
          </cell>
          <cell r="I5292">
            <v>10</v>
          </cell>
          <cell r="J5292" t="str">
            <v>WES</v>
          </cell>
        </row>
        <row r="5293">
          <cell r="D5293" t="str">
            <v>HGC-25161196-D</v>
          </cell>
          <cell r="E5293" t="str">
            <v>洪连城N251114</v>
          </cell>
          <cell r="F5293" t="str">
            <v>PSM-ZM202512170007-0003</v>
          </cell>
          <cell r="G5293" t="str">
            <v>复旦大学附属中山医院</v>
          </cell>
          <cell r="H5293" t="str">
            <v>IDT347</v>
          </cell>
          <cell r="I5293">
            <v>10</v>
          </cell>
          <cell r="J5293" t="str">
            <v>WES</v>
          </cell>
        </row>
        <row r="5294">
          <cell r="D5294" t="str">
            <v>HGC-25161197-D</v>
          </cell>
          <cell r="E5294" t="str">
            <v>陈佩华N251117</v>
          </cell>
          <cell r="F5294" t="str">
            <v>PSM-ZM202512170007-0003</v>
          </cell>
          <cell r="G5294" t="str">
            <v>复旦大学附属中山医院</v>
          </cell>
          <cell r="H5294" t="str">
            <v>IDT348</v>
          </cell>
          <cell r="I5294">
            <v>10</v>
          </cell>
          <cell r="J5294" t="str">
            <v>WES</v>
          </cell>
        </row>
        <row r="5295">
          <cell r="D5295" t="str">
            <v>HGC-25161209-D</v>
          </cell>
          <cell r="E5295" t="str">
            <v>蒙小珍N251105</v>
          </cell>
          <cell r="F5295" t="str">
            <v>PSM-ZM202512170007-0003</v>
          </cell>
          <cell r="G5295" t="str">
            <v>复旦大学附属中山医院</v>
          </cell>
          <cell r="H5295" t="str">
            <v>IDT349</v>
          </cell>
          <cell r="I5295">
            <v>10</v>
          </cell>
          <cell r="J5295" t="str">
            <v>WES</v>
          </cell>
          <cell r="K5295">
            <v>10.68</v>
          </cell>
          <cell r="L5295">
            <v>18</v>
          </cell>
          <cell r="M5295">
            <v>192.24</v>
          </cell>
          <cell r="N5295">
            <v>420</v>
          </cell>
        </row>
        <row r="5296">
          <cell r="D5296" t="str">
            <v>HGC-25161210-D</v>
          </cell>
          <cell r="E5296" t="str">
            <v>潘国安N250919</v>
          </cell>
          <cell r="F5296" t="str">
            <v>PSM-ZM202512170007-0003</v>
          </cell>
          <cell r="G5296" t="str">
            <v>复旦大学附属中山医院</v>
          </cell>
          <cell r="H5296" t="str">
            <v>IDT350</v>
          </cell>
          <cell r="I5296">
            <v>10</v>
          </cell>
          <cell r="J5296" t="str">
            <v>WES</v>
          </cell>
        </row>
        <row r="5297">
          <cell r="D5297" t="str">
            <v>HGC-25161211-D</v>
          </cell>
          <cell r="E5297" t="str">
            <v>潘国安N251106</v>
          </cell>
          <cell r="F5297" t="str">
            <v>PSM-ZM202512170007-0003</v>
          </cell>
          <cell r="G5297" t="str">
            <v>复旦大学附属中山医院</v>
          </cell>
          <cell r="H5297" t="str">
            <v>IDT351</v>
          </cell>
          <cell r="I5297">
            <v>10</v>
          </cell>
          <cell r="J5297" t="str">
            <v>WES</v>
          </cell>
        </row>
        <row r="5298">
          <cell r="D5298" t="str">
            <v>HGC-25161212-D</v>
          </cell>
          <cell r="E5298" t="str">
            <v>陈裕隆N250926</v>
          </cell>
          <cell r="F5298" t="str">
            <v>PSM-ZM202512170007-0003</v>
          </cell>
          <cell r="G5298" t="str">
            <v>复旦大学附属中山医院</v>
          </cell>
          <cell r="H5298" t="str">
            <v>IDT352</v>
          </cell>
          <cell r="I5298">
            <v>10</v>
          </cell>
          <cell r="J5298" t="str">
            <v>WES</v>
          </cell>
        </row>
        <row r="5299">
          <cell r="D5299" t="str">
            <v>HGC-25161121-D</v>
          </cell>
          <cell r="E5299" t="str">
            <v>顾传圣N250429</v>
          </cell>
          <cell r="F5299" t="str">
            <v>PSM-ZM202512170007-0003</v>
          </cell>
          <cell r="G5299" t="str">
            <v>复旦大学附属中山医院</v>
          </cell>
          <cell r="H5299" t="str">
            <v>IDT353</v>
          </cell>
          <cell r="I5299">
            <v>10</v>
          </cell>
          <cell r="J5299" t="str">
            <v>WES</v>
          </cell>
          <cell r="K5299">
            <v>8.1</v>
          </cell>
          <cell r="L5299">
            <v>18</v>
          </cell>
          <cell r="M5299">
            <v>145.8</v>
          </cell>
          <cell r="N5299">
            <v>420</v>
          </cell>
        </row>
        <row r="5300">
          <cell r="D5300" t="str">
            <v>HGC-25161122-D</v>
          </cell>
          <cell r="E5300" t="str">
            <v>张兆洪N250429</v>
          </cell>
          <cell r="F5300" t="str">
            <v>PSM-ZM202512170007-0003</v>
          </cell>
          <cell r="G5300" t="str">
            <v>复旦大学附属中山医院</v>
          </cell>
          <cell r="H5300" t="str">
            <v>IDT354</v>
          </cell>
          <cell r="I5300">
            <v>10</v>
          </cell>
          <cell r="J5300" t="str">
            <v>WES</v>
          </cell>
        </row>
        <row r="5301">
          <cell r="D5301" t="str">
            <v>HGC-25161124-D</v>
          </cell>
          <cell r="E5301" t="str">
            <v>程亚雷N250603</v>
          </cell>
          <cell r="F5301" t="str">
            <v>PSM-ZM202512170007-0003</v>
          </cell>
          <cell r="G5301" t="str">
            <v>复旦大学附属中山医院</v>
          </cell>
          <cell r="H5301" t="str">
            <v>IDT355</v>
          </cell>
          <cell r="I5301">
            <v>10</v>
          </cell>
          <cell r="J5301" t="str">
            <v>WES</v>
          </cell>
        </row>
        <row r="5302">
          <cell r="D5302" t="str">
            <v>HGC-25161131-D</v>
          </cell>
          <cell r="E5302" t="str">
            <v>苏立銮N250702</v>
          </cell>
          <cell r="F5302" t="str">
            <v>PSM-ZM202512170007-0003</v>
          </cell>
          <cell r="G5302" t="str">
            <v>复旦大学附属中山医院</v>
          </cell>
          <cell r="H5302" t="str">
            <v>IDT356</v>
          </cell>
          <cell r="I5302">
            <v>10</v>
          </cell>
          <cell r="J5302" t="str">
            <v>WES</v>
          </cell>
        </row>
        <row r="5303">
          <cell r="D5303" t="str">
            <v>HGC-25161138-D</v>
          </cell>
          <cell r="E5303" t="str">
            <v>李华N250804</v>
          </cell>
          <cell r="F5303" t="str">
            <v>PSM-ZM202512170007-0003</v>
          </cell>
          <cell r="G5303" t="str">
            <v>复旦大学附属中山医院</v>
          </cell>
          <cell r="H5303" t="str">
            <v>IDT357</v>
          </cell>
          <cell r="I5303">
            <v>10</v>
          </cell>
          <cell r="J5303" t="str">
            <v>WES</v>
          </cell>
          <cell r="K5303">
            <v>9.53</v>
          </cell>
          <cell r="L5303">
            <v>18</v>
          </cell>
          <cell r="M5303">
            <v>171.54</v>
          </cell>
          <cell r="N5303">
            <v>420</v>
          </cell>
        </row>
        <row r="5304">
          <cell r="D5304" t="str">
            <v>HGC-25161140-D</v>
          </cell>
          <cell r="E5304" t="str">
            <v>朱卫荣N250822</v>
          </cell>
          <cell r="F5304" t="str">
            <v>PSM-ZM202512170007-0003</v>
          </cell>
          <cell r="G5304" t="str">
            <v>复旦大学附属中山医院</v>
          </cell>
          <cell r="H5304" t="str">
            <v>IDT358</v>
          </cell>
          <cell r="I5304">
            <v>10</v>
          </cell>
          <cell r="J5304" t="str">
            <v>WES</v>
          </cell>
        </row>
        <row r="5305">
          <cell r="D5305" t="str">
            <v>HGC-25161143-D</v>
          </cell>
          <cell r="E5305" t="str">
            <v>袁柳莺N250901</v>
          </cell>
          <cell r="F5305" t="str">
            <v>PSM-ZM202512170007-0003</v>
          </cell>
          <cell r="G5305" t="str">
            <v>复旦大学附属中山医院</v>
          </cell>
          <cell r="H5305" t="str">
            <v>IDT359</v>
          </cell>
          <cell r="I5305">
            <v>10</v>
          </cell>
          <cell r="J5305" t="str">
            <v>WES</v>
          </cell>
        </row>
        <row r="5306">
          <cell r="D5306" t="str">
            <v>HGC-25161145-D</v>
          </cell>
          <cell r="E5306" t="str">
            <v>宋景辉N250905</v>
          </cell>
          <cell r="F5306" t="str">
            <v>PSM-ZM202512170007-0003</v>
          </cell>
          <cell r="G5306" t="str">
            <v>复旦大学附属中山医院</v>
          </cell>
          <cell r="H5306" t="str">
            <v>IDT360</v>
          </cell>
          <cell r="I5306">
            <v>10</v>
          </cell>
          <cell r="J5306" t="str">
            <v>WES</v>
          </cell>
        </row>
        <row r="5307">
          <cell r="D5307" t="str">
            <v>HGC-25161147-D</v>
          </cell>
          <cell r="E5307" t="str">
            <v>王春忠N250918</v>
          </cell>
          <cell r="F5307" t="str">
            <v>PSM-ZM202512170007-0003</v>
          </cell>
          <cell r="G5307" t="str">
            <v>复旦大学附属中山医院</v>
          </cell>
          <cell r="H5307" t="str">
            <v>IDT361</v>
          </cell>
          <cell r="I5307">
            <v>10</v>
          </cell>
          <cell r="J5307" t="str">
            <v>WES</v>
          </cell>
          <cell r="K5307">
            <v>10.14</v>
          </cell>
          <cell r="L5307">
            <v>18</v>
          </cell>
          <cell r="M5307">
            <v>182.52</v>
          </cell>
          <cell r="N5307">
            <v>420</v>
          </cell>
        </row>
        <row r="5308">
          <cell r="D5308" t="str">
            <v>HGC-25161149-D</v>
          </cell>
          <cell r="E5308" t="str">
            <v>朱记东N250331</v>
          </cell>
          <cell r="F5308" t="str">
            <v>PSM-ZM202512170007-0003</v>
          </cell>
          <cell r="G5308" t="str">
            <v>复旦大学附属中山医院</v>
          </cell>
          <cell r="H5308" t="str">
            <v>IDT362</v>
          </cell>
          <cell r="I5308">
            <v>10</v>
          </cell>
          <cell r="J5308" t="str">
            <v>WES</v>
          </cell>
        </row>
        <row r="5309">
          <cell r="D5309" t="str">
            <v>HGC-25161150-D</v>
          </cell>
          <cell r="E5309" t="str">
            <v>曾跃雄N250401</v>
          </cell>
          <cell r="F5309" t="str">
            <v>PSM-ZM202512170007-0003</v>
          </cell>
          <cell r="G5309" t="str">
            <v>复旦大学附属中山医院</v>
          </cell>
          <cell r="H5309" t="str">
            <v>IDT363</v>
          </cell>
          <cell r="I5309">
            <v>10</v>
          </cell>
          <cell r="J5309" t="str">
            <v>WES</v>
          </cell>
        </row>
        <row r="5310">
          <cell r="D5310" t="str">
            <v>HGC-25161156-D</v>
          </cell>
          <cell r="E5310" t="str">
            <v>余建成N250424</v>
          </cell>
          <cell r="F5310" t="str">
            <v>PSM-ZM202512170007-0003</v>
          </cell>
          <cell r="G5310" t="str">
            <v>复旦大学附属中山医院</v>
          </cell>
          <cell r="H5310" t="str">
            <v>IDT364</v>
          </cell>
          <cell r="I5310">
            <v>10</v>
          </cell>
          <cell r="J5310" t="str">
            <v>WES</v>
          </cell>
        </row>
        <row r="5311">
          <cell r="D5311" t="str">
            <v>HGC-25161168-D</v>
          </cell>
          <cell r="E5311" t="str">
            <v>朱茂林N250707</v>
          </cell>
          <cell r="F5311" t="str">
            <v>PSM-ZM202512170007-0003</v>
          </cell>
          <cell r="G5311" t="str">
            <v>复旦大学附属中山医院</v>
          </cell>
          <cell r="H5311" t="str">
            <v>IDT365</v>
          </cell>
          <cell r="I5311">
            <v>10</v>
          </cell>
          <cell r="J5311" t="str">
            <v>WES</v>
          </cell>
          <cell r="K5311">
            <v>9.25</v>
          </cell>
          <cell r="L5311">
            <v>18</v>
          </cell>
          <cell r="M5311">
            <v>166.5</v>
          </cell>
          <cell r="N5311">
            <v>420</v>
          </cell>
        </row>
        <row r="5312">
          <cell r="D5312" t="str">
            <v>HGC-25161170-D</v>
          </cell>
          <cell r="E5312" t="str">
            <v>陈云冠N250718</v>
          </cell>
          <cell r="F5312" t="str">
            <v>PSM-ZM202512170007-0003</v>
          </cell>
          <cell r="G5312" t="str">
            <v>复旦大学附属中山医院</v>
          </cell>
          <cell r="H5312" t="str">
            <v>IDT366</v>
          </cell>
          <cell r="I5312">
            <v>10</v>
          </cell>
          <cell r="J5312" t="str">
            <v>WES</v>
          </cell>
        </row>
        <row r="5313">
          <cell r="D5313" t="str">
            <v>HGC-25161175-D</v>
          </cell>
          <cell r="E5313" t="str">
            <v>孙元生N250818</v>
          </cell>
          <cell r="F5313" t="str">
            <v>PSM-ZM202512170007-0003</v>
          </cell>
          <cell r="G5313" t="str">
            <v>复旦大学附属中山医院</v>
          </cell>
          <cell r="H5313" t="str">
            <v>IDT367</v>
          </cell>
          <cell r="I5313">
            <v>10</v>
          </cell>
          <cell r="J5313" t="str">
            <v>WES</v>
          </cell>
        </row>
        <row r="5314">
          <cell r="D5314" t="str">
            <v>HGC-25161183-D</v>
          </cell>
          <cell r="E5314" t="str">
            <v>薛战波N250918</v>
          </cell>
          <cell r="F5314" t="str">
            <v>PSM-ZM202512170007-0003</v>
          </cell>
          <cell r="G5314" t="str">
            <v>复旦大学附属中山医院</v>
          </cell>
          <cell r="H5314" t="str">
            <v>IDT368</v>
          </cell>
          <cell r="I5314">
            <v>10</v>
          </cell>
          <cell r="J5314" t="str">
            <v>WES</v>
          </cell>
        </row>
        <row r="5315">
          <cell r="D5315" t="str">
            <v>HGC-25161198-D</v>
          </cell>
          <cell r="E5315" t="str">
            <v>肖久春N251124</v>
          </cell>
          <cell r="F5315" t="str">
            <v>PSM-ZM202512170007-0003</v>
          </cell>
          <cell r="G5315" t="str">
            <v>复旦大学附属中山医院</v>
          </cell>
          <cell r="H5315" t="str">
            <v>IDT369</v>
          </cell>
          <cell r="I5315">
            <v>10</v>
          </cell>
          <cell r="J5315" t="str">
            <v>WES</v>
          </cell>
          <cell r="K5315">
            <v>9.66</v>
          </cell>
          <cell r="L5315">
            <v>18</v>
          </cell>
          <cell r="M5315">
            <v>173.88</v>
          </cell>
          <cell r="N5315">
            <v>420</v>
          </cell>
        </row>
        <row r="5316">
          <cell r="D5316" t="str">
            <v>HGC-25161199-D</v>
          </cell>
          <cell r="E5316" t="str">
            <v>张兴林N251124</v>
          </cell>
          <cell r="F5316" t="str">
            <v>PSM-ZM202512170007-0003</v>
          </cell>
          <cell r="G5316" t="str">
            <v>复旦大学附属中山医院</v>
          </cell>
          <cell r="H5316" t="str">
            <v>IDT370</v>
          </cell>
          <cell r="I5316">
            <v>10</v>
          </cell>
          <cell r="J5316" t="str">
            <v>WES</v>
          </cell>
        </row>
        <row r="5317">
          <cell r="D5317" t="str">
            <v>HGC-25161200-D</v>
          </cell>
          <cell r="E5317" t="str">
            <v>易友金N251124</v>
          </cell>
          <cell r="F5317" t="str">
            <v>PSM-ZM202512170007-0003</v>
          </cell>
          <cell r="G5317" t="str">
            <v>复旦大学附属中山医院</v>
          </cell>
          <cell r="H5317" t="str">
            <v>IDT371</v>
          </cell>
          <cell r="I5317">
            <v>10</v>
          </cell>
          <cell r="J5317" t="str">
            <v>WES</v>
          </cell>
        </row>
        <row r="5318">
          <cell r="D5318" t="str">
            <v>HGC-25161202-D</v>
          </cell>
          <cell r="E5318" t="str">
            <v>廖冬林N251201</v>
          </cell>
          <cell r="F5318" t="str">
            <v>PSM-ZM202512170007-0003</v>
          </cell>
          <cell r="G5318" t="str">
            <v>复旦大学附属中山医院</v>
          </cell>
          <cell r="H5318" t="str">
            <v>IDT372</v>
          </cell>
          <cell r="I5318">
            <v>10</v>
          </cell>
          <cell r="J5318" t="str">
            <v>WES</v>
          </cell>
        </row>
        <row r="5319">
          <cell r="D5319" t="str">
            <v>HGC-25161203-D</v>
          </cell>
          <cell r="E5319" t="str">
            <v>芦松峰N251202</v>
          </cell>
          <cell r="F5319" t="str">
            <v>PSM-ZM202512170007-0003</v>
          </cell>
          <cell r="G5319" t="str">
            <v>复旦大学附属中山医院</v>
          </cell>
          <cell r="H5319" t="str">
            <v>IDT373</v>
          </cell>
          <cell r="I5319">
            <v>10</v>
          </cell>
          <cell r="J5319" t="str">
            <v>WES</v>
          </cell>
          <cell r="K5319">
            <v>9.68</v>
          </cell>
          <cell r="L5319">
            <v>18</v>
          </cell>
          <cell r="M5319">
            <v>174.24</v>
          </cell>
          <cell r="N5319">
            <v>420</v>
          </cell>
        </row>
        <row r="5320">
          <cell r="D5320" t="str">
            <v>HGC-25161204-D</v>
          </cell>
          <cell r="E5320" t="str">
            <v>周卫N251205</v>
          </cell>
          <cell r="F5320" t="str">
            <v>PSM-ZM202512170007-0003</v>
          </cell>
          <cell r="G5320" t="str">
            <v>复旦大学附属中山医院</v>
          </cell>
          <cell r="H5320" t="str">
            <v>IDT374</v>
          </cell>
          <cell r="I5320">
            <v>10</v>
          </cell>
          <cell r="J5320" t="str">
            <v>WES</v>
          </cell>
        </row>
        <row r="5321">
          <cell r="D5321" t="str">
            <v>HGC-25161207-D</v>
          </cell>
          <cell r="E5321" t="str">
            <v>崔丙义N251017</v>
          </cell>
          <cell r="F5321" t="str">
            <v>PSM-ZM202512170007-0003</v>
          </cell>
          <cell r="G5321" t="str">
            <v>复旦大学附属中山医院</v>
          </cell>
          <cell r="H5321" t="str">
            <v>IDT375</v>
          </cell>
          <cell r="I5321">
            <v>10</v>
          </cell>
          <cell r="J5321" t="str">
            <v>WES</v>
          </cell>
        </row>
        <row r="5322">
          <cell r="D5322" t="str">
            <v>HGC-25161208-D</v>
          </cell>
          <cell r="E5322" t="str">
            <v>蒙小珍N250918</v>
          </cell>
          <cell r="F5322" t="str">
            <v>PSM-ZM202512170007-0003</v>
          </cell>
          <cell r="G5322" t="str">
            <v>复旦大学附属中山医院</v>
          </cell>
          <cell r="H5322" t="str">
            <v>IDT376</v>
          </cell>
          <cell r="I5322">
            <v>10</v>
          </cell>
          <cell r="J5322" t="str">
            <v>WES</v>
          </cell>
        </row>
        <row r="5323">
          <cell r="D5323" t="str">
            <v>HGC-25161214-D</v>
          </cell>
          <cell r="E5323" t="str">
            <v>徐寿火N251022</v>
          </cell>
          <cell r="F5323" t="str">
            <v>PSM-ZM202512170007-0003</v>
          </cell>
          <cell r="G5323" t="str">
            <v>复旦大学附属中山医院</v>
          </cell>
          <cell r="H5323" t="str">
            <v>IDT377</v>
          </cell>
          <cell r="I5323">
            <v>10</v>
          </cell>
          <cell r="J5323" t="str">
            <v>WES</v>
          </cell>
          <cell r="K5323">
            <v>11.09</v>
          </cell>
          <cell r="L5323">
            <v>18</v>
          </cell>
          <cell r="M5323">
            <v>199.62</v>
          </cell>
          <cell r="N5323">
            <v>420</v>
          </cell>
        </row>
        <row r="5324">
          <cell r="D5324" t="str">
            <v>HGC-25161123-D</v>
          </cell>
          <cell r="E5324" t="str">
            <v>周士艳N250602</v>
          </cell>
          <cell r="F5324" t="str">
            <v>PSM-ZM202512170007-0003</v>
          </cell>
          <cell r="G5324" t="str">
            <v>复旦大学附属中山医院</v>
          </cell>
          <cell r="H5324" t="str">
            <v>IDT378</v>
          </cell>
          <cell r="I5324">
            <v>10</v>
          </cell>
          <cell r="J5324" t="str">
            <v>WES</v>
          </cell>
        </row>
        <row r="5325">
          <cell r="D5325" t="str">
            <v>HGC-25161127-D</v>
          </cell>
          <cell r="E5325" t="str">
            <v>洪伟龙N250616</v>
          </cell>
          <cell r="F5325" t="str">
            <v>PSM-ZM202512170007-0003</v>
          </cell>
          <cell r="G5325" t="str">
            <v>复旦大学附属中山医院</v>
          </cell>
          <cell r="H5325" t="str">
            <v>IDT379</v>
          </cell>
          <cell r="I5325">
            <v>10</v>
          </cell>
          <cell r="J5325" t="str">
            <v>WES</v>
          </cell>
        </row>
        <row r="5326">
          <cell r="D5326" t="str">
            <v>HGC-25161144-D</v>
          </cell>
          <cell r="E5326" t="str">
            <v>王延平N250902</v>
          </cell>
          <cell r="F5326" t="str">
            <v>PSM-ZM202512170007-0003</v>
          </cell>
          <cell r="G5326" t="str">
            <v>复旦大学附属中山医院</v>
          </cell>
          <cell r="H5326" t="str">
            <v>IDT380</v>
          </cell>
          <cell r="I5326">
            <v>10</v>
          </cell>
          <cell r="J5326" t="str">
            <v>WES</v>
          </cell>
        </row>
        <row r="5327">
          <cell r="D5327" t="str">
            <v>HGC-25161171-D</v>
          </cell>
          <cell r="E5327" t="str">
            <v>朱国庆N250722</v>
          </cell>
          <cell r="F5327" t="str">
            <v>PSM-ZM202512170007-0003</v>
          </cell>
          <cell r="G5327" t="str">
            <v>复旦大学附属中山医院</v>
          </cell>
          <cell r="H5327" t="str">
            <v>IDT381</v>
          </cell>
          <cell r="I5327">
            <v>10</v>
          </cell>
          <cell r="J5327" t="str">
            <v>WES</v>
          </cell>
          <cell r="K5327">
            <v>11.46</v>
          </cell>
          <cell r="L5327">
            <v>18</v>
          </cell>
          <cell r="M5327">
            <v>206.28</v>
          </cell>
          <cell r="N5327">
            <v>420</v>
          </cell>
        </row>
        <row r="5328">
          <cell r="D5328" t="str">
            <v>HGC-25161205-D</v>
          </cell>
          <cell r="E5328" t="str">
            <v>陈卫清N251211</v>
          </cell>
          <cell r="F5328" t="str">
            <v>PSM-ZM202512170007-0003</v>
          </cell>
          <cell r="G5328" t="str">
            <v>复旦大学附属中山医院</v>
          </cell>
          <cell r="H5328" t="str">
            <v>IDT382</v>
          </cell>
          <cell r="I5328">
            <v>10</v>
          </cell>
          <cell r="J5328" t="str">
            <v>WES</v>
          </cell>
        </row>
        <row r="5329">
          <cell r="D5329" t="str">
            <v>HGC-25161206-D</v>
          </cell>
          <cell r="E5329" t="str">
            <v>崔丙义N250829</v>
          </cell>
          <cell r="F5329" t="str">
            <v>PSM-ZM202512170007-0003</v>
          </cell>
          <cell r="G5329" t="str">
            <v>复旦大学附属中山医院</v>
          </cell>
          <cell r="H5329" t="str">
            <v>IDT383</v>
          </cell>
          <cell r="I5329">
            <v>10</v>
          </cell>
          <cell r="J5329" t="str">
            <v>WES</v>
          </cell>
        </row>
        <row r="5330">
          <cell r="D5330" t="str">
            <v>HGC-25161213-D</v>
          </cell>
          <cell r="E5330" t="str">
            <v>陈裕隆N251124</v>
          </cell>
          <cell r="F5330" t="str">
            <v>PSM-ZM202512170007-0003</v>
          </cell>
          <cell r="G5330" t="str">
            <v>复旦大学附属中山医院</v>
          </cell>
          <cell r="H5330" t="str">
            <v>IDT384</v>
          </cell>
          <cell r="I5330">
            <v>10</v>
          </cell>
          <cell r="J5330" t="str">
            <v>WES</v>
          </cell>
        </row>
        <row r="5331">
          <cell r="D5331" t="str">
            <v>HGC-25161216-D</v>
          </cell>
          <cell r="E5331" t="str">
            <v>陈季华T251009</v>
          </cell>
          <cell r="F5331" t="str">
            <v>PSM-ZM202512170007-0003</v>
          </cell>
          <cell r="G5331" t="str">
            <v>复旦大学附属中山医院</v>
          </cell>
          <cell r="H5331" t="str">
            <v>IDT289</v>
          </cell>
          <cell r="I5331">
            <v>10</v>
          </cell>
          <cell r="J5331" t="str">
            <v>WES</v>
          </cell>
          <cell r="K5331">
            <v>12.05</v>
          </cell>
          <cell r="L5331">
            <v>18</v>
          </cell>
          <cell r="M5331">
            <v>216.9</v>
          </cell>
          <cell r="N5331">
            <v>420</v>
          </cell>
        </row>
        <row r="5332">
          <cell r="D5332" t="str">
            <v>HGC-25161217-D</v>
          </cell>
          <cell r="E5332" t="str">
            <v>贺捷T251023</v>
          </cell>
          <cell r="F5332" t="str">
            <v>PSM-ZM202512170007-0003</v>
          </cell>
          <cell r="G5332" t="str">
            <v>复旦大学附属中山医院</v>
          </cell>
          <cell r="H5332" t="str">
            <v>IDT290</v>
          </cell>
          <cell r="I5332">
            <v>10</v>
          </cell>
          <cell r="J5332" t="str">
            <v>WES</v>
          </cell>
        </row>
        <row r="5333">
          <cell r="D5333" t="str">
            <v>HGC-25161219-D</v>
          </cell>
          <cell r="E5333" t="str">
            <v>杜马车N251022</v>
          </cell>
          <cell r="F5333" t="str">
            <v>PSM-ZM202512170007-0003</v>
          </cell>
          <cell r="G5333" t="str">
            <v>复旦大学附属中山医院</v>
          </cell>
          <cell r="H5333" t="str">
            <v>IDT291</v>
          </cell>
          <cell r="I5333">
            <v>10</v>
          </cell>
          <cell r="J5333" t="str">
            <v>WES</v>
          </cell>
        </row>
        <row r="5334">
          <cell r="D5334" t="str">
            <v>HGC-25161220-D</v>
          </cell>
          <cell r="E5334" t="str">
            <v>曹文斌N251017</v>
          </cell>
          <cell r="F5334" t="str">
            <v>PSM-ZM202512170007-0003</v>
          </cell>
          <cell r="G5334" t="str">
            <v>复旦大学附属中山医院</v>
          </cell>
          <cell r="H5334" t="str">
            <v>IDT292</v>
          </cell>
          <cell r="I5334">
            <v>10</v>
          </cell>
          <cell r="J5334" t="str">
            <v>WES</v>
          </cell>
        </row>
        <row r="5335">
          <cell r="D5335" t="str">
            <v>HGC-26017605</v>
          </cell>
          <cell r="E5335" t="str">
            <v>683-2</v>
          </cell>
          <cell r="F5335" t="str">
            <v>PSM-ZM202601190001-0002</v>
          </cell>
          <cell r="G5335" t="str">
            <v>四川大学华西医院</v>
          </cell>
          <cell r="H5335" t="str">
            <v>IDT101</v>
          </cell>
          <cell r="I5335">
            <v>10</v>
          </cell>
          <cell r="J5335" t="str">
            <v>WES-T7</v>
          </cell>
          <cell r="K5335">
            <v>13.89</v>
          </cell>
          <cell r="L5335">
            <v>18</v>
          </cell>
          <cell r="M5335">
            <v>250.02</v>
          </cell>
          <cell r="N5335">
            <v>280</v>
          </cell>
        </row>
        <row r="5336">
          <cell r="D5336" t="str">
            <v>HGC-26017606</v>
          </cell>
          <cell r="E5336">
            <v>890</v>
          </cell>
          <cell r="F5336" t="str">
            <v>PSM-ZM202601190001-0002</v>
          </cell>
          <cell r="G5336" t="str">
            <v>四川大学华西医院</v>
          </cell>
          <cell r="H5336" t="str">
            <v>IDT102</v>
          </cell>
          <cell r="I5336">
            <v>10</v>
          </cell>
          <cell r="J5336" t="str">
            <v>WES-T7</v>
          </cell>
          <cell r="K5336">
            <v>6.31</v>
          </cell>
          <cell r="L5336">
            <v>18</v>
          </cell>
          <cell r="M5336">
            <v>113.58</v>
          </cell>
          <cell r="N5336">
            <v>280</v>
          </cell>
        </row>
        <row r="5337">
          <cell r="D5337" t="str">
            <v>HGC-26017607</v>
          </cell>
          <cell r="E5337" t="str">
            <v>560-2</v>
          </cell>
          <cell r="F5337" t="str">
            <v>PSM-ZM202601190001-0002</v>
          </cell>
          <cell r="G5337" t="str">
            <v>四川大学华西医院</v>
          </cell>
          <cell r="H5337" t="str">
            <v>IDT103</v>
          </cell>
          <cell r="I5337">
            <v>10</v>
          </cell>
          <cell r="J5337" t="str">
            <v>WES-T7</v>
          </cell>
          <cell r="K5337">
            <v>6.17</v>
          </cell>
          <cell r="L5337">
            <v>18</v>
          </cell>
          <cell r="M5337">
            <v>111.06</v>
          </cell>
          <cell r="N5337">
            <v>300</v>
          </cell>
        </row>
        <row r="5338">
          <cell r="D5338" t="str">
            <v>HGC-26017608</v>
          </cell>
          <cell r="E5338" t="str">
            <v>668-5</v>
          </cell>
          <cell r="F5338" t="str">
            <v>PSM-ZM202601190001-0002</v>
          </cell>
          <cell r="G5338" t="str">
            <v>四川大学华西医院</v>
          </cell>
          <cell r="H5338" t="str">
            <v>IDT104</v>
          </cell>
          <cell r="I5338">
            <v>10</v>
          </cell>
          <cell r="J5338" t="str">
            <v>WES-T7</v>
          </cell>
        </row>
        <row r="5339">
          <cell r="D5339" t="str">
            <v>HGC-26020714</v>
          </cell>
          <cell r="E5339" t="str">
            <v>NC-1-1</v>
          </cell>
          <cell r="F5339" t="str">
            <v>HGC20250228004-0118</v>
          </cell>
          <cell r="G5339" t="str">
            <v>厦门华诺海普生物科技有限公司</v>
          </cell>
          <cell r="H5339" t="str">
            <v>ABS49</v>
          </cell>
          <cell r="I5339">
            <v>10</v>
          </cell>
          <cell r="J5339" t="str">
            <v>SmallRNA</v>
          </cell>
          <cell r="K5339">
            <v>1.9</v>
          </cell>
          <cell r="L5339">
            <v>9</v>
          </cell>
          <cell r="M5339">
            <v>17.1</v>
          </cell>
          <cell r="N5339">
            <v>150</v>
          </cell>
        </row>
        <row r="5340">
          <cell r="D5340" t="str">
            <v>HGC-26020715</v>
          </cell>
          <cell r="E5340" t="str">
            <v>NC-2-2</v>
          </cell>
          <cell r="F5340" t="str">
            <v>HGC20250228004-0118</v>
          </cell>
          <cell r="G5340" t="str">
            <v>厦门华诺海普生物科技有限公司</v>
          </cell>
          <cell r="H5340" t="str">
            <v>ABS50</v>
          </cell>
          <cell r="I5340">
            <v>8</v>
          </cell>
          <cell r="J5340" t="str">
            <v>SmallRNA</v>
          </cell>
          <cell r="K5340">
            <v>8.82</v>
          </cell>
          <cell r="L5340">
            <v>9</v>
          </cell>
          <cell r="M5340">
            <v>79.38</v>
          </cell>
          <cell r="N5340">
            <v>150</v>
          </cell>
        </row>
        <row r="5341">
          <cell r="D5341" t="str">
            <v>HGC-26020716</v>
          </cell>
          <cell r="E5341" t="str">
            <v>NC-3-3</v>
          </cell>
          <cell r="F5341" t="str">
            <v>HGC20250228004-0118</v>
          </cell>
          <cell r="G5341" t="str">
            <v>厦门华诺海普生物科技有限公司</v>
          </cell>
          <cell r="H5341" t="str">
            <v>ABS51</v>
          </cell>
          <cell r="I5341">
            <v>8</v>
          </cell>
          <cell r="J5341" t="str">
            <v>SmallRNA</v>
          </cell>
          <cell r="K5341">
            <v>8.41</v>
          </cell>
          <cell r="L5341">
            <v>9</v>
          </cell>
          <cell r="M5341">
            <v>75.69</v>
          </cell>
          <cell r="N5341">
            <v>150</v>
          </cell>
        </row>
        <row r="5342">
          <cell r="D5342" t="str">
            <v>HGC-26020717</v>
          </cell>
          <cell r="E5342" t="str">
            <v>sh-1-1</v>
          </cell>
          <cell r="F5342" t="str">
            <v>HGC20250228004-0118</v>
          </cell>
          <cell r="G5342" t="str">
            <v>厦门华诺海普生物科技有限公司</v>
          </cell>
          <cell r="H5342" t="str">
            <v>ABS52</v>
          </cell>
          <cell r="I5342">
            <v>8</v>
          </cell>
          <cell r="J5342" t="str">
            <v>SmallRNA</v>
          </cell>
          <cell r="K5342">
            <v>7.78</v>
          </cell>
          <cell r="L5342">
            <v>9</v>
          </cell>
          <cell r="M5342">
            <v>70.02</v>
          </cell>
          <cell r="N5342">
            <v>150</v>
          </cell>
        </row>
        <row r="5343">
          <cell r="D5343" t="str">
            <v>HGC-26020718</v>
          </cell>
          <cell r="E5343" t="str">
            <v>sh-2-2</v>
          </cell>
          <cell r="F5343" t="str">
            <v>HGC20250228004-0118</v>
          </cell>
          <cell r="G5343" t="str">
            <v>厦门华诺海普生物科技有限公司</v>
          </cell>
          <cell r="H5343" t="str">
            <v>ABS53</v>
          </cell>
          <cell r="I5343">
            <v>10</v>
          </cell>
          <cell r="J5343" t="str">
            <v>SmallRNA</v>
          </cell>
          <cell r="K5343">
            <v>11.43</v>
          </cell>
          <cell r="L5343">
            <v>9</v>
          </cell>
          <cell r="M5343">
            <v>102.87</v>
          </cell>
          <cell r="N5343">
            <v>150</v>
          </cell>
        </row>
        <row r="5344">
          <cell r="D5344" t="str">
            <v>HGC-26020719</v>
          </cell>
          <cell r="E5344" t="str">
            <v>sh-3-3</v>
          </cell>
          <cell r="F5344" t="str">
            <v>HGC20250228004-0118</v>
          </cell>
          <cell r="G5344" t="str">
            <v>厦门华诺海普生物科技有限公司</v>
          </cell>
          <cell r="H5344" t="str">
            <v>ABS54</v>
          </cell>
          <cell r="I5344">
            <v>8</v>
          </cell>
          <cell r="J5344" t="str">
            <v>SmallRNA</v>
          </cell>
          <cell r="K5344">
            <v>8.99</v>
          </cell>
          <cell r="L5344">
            <v>9</v>
          </cell>
          <cell r="M5344">
            <v>80.91</v>
          </cell>
          <cell r="N5344">
            <v>150</v>
          </cell>
        </row>
        <row r="5345">
          <cell r="D5345" t="str">
            <v>HGC-26020720</v>
          </cell>
          <cell r="E5345" t="str">
            <v>VC-1-1</v>
          </cell>
          <cell r="F5345" t="str">
            <v>HGC20250228004-0118</v>
          </cell>
          <cell r="G5345" t="str">
            <v>厦门华诺海普生物科技有限公司</v>
          </cell>
          <cell r="H5345" t="str">
            <v>ABS55</v>
          </cell>
          <cell r="I5345">
            <v>8</v>
          </cell>
          <cell r="J5345" t="str">
            <v>SmallRNA</v>
          </cell>
          <cell r="K5345">
            <v>11</v>
          </cell>
          <cell r="L5345">
            <v>9</v>
          </cell>
          <cell r="M5345">
            <v>99</v>
          </cell>
          <cell r="N5345">
            <v>150</v>
          </cell>
        </row>
        <row r="5346">
          <cell r="D5346" t="str">
            <v>HGC-26020721</v>
          </cell>
          <cell r="E5346" t="str">
            <v>VC-2-2</v>
          </cell>
          <cell r="F5346" t="str">
            <v>HGC20250228004-0118</v>
          </cell>
          <cell r="G5346" t="str">
            <v>厦门华诺海普生物科技有限公司</v>
          </cell>
          <cell r="H5346" t="str">
            <v>ABS56</v>
          </cell>
          <cell r="I5346">
            <v>8</v>
          </cell>
          <cell r="J5346" t="str">
            <v>SmallRNA</v>
          </cell>
          <cell r="K5346">
            <v>8.62</v>
          </cell>
          <cell r="L5346">
            <v>9</v>
          </cell>
          <cell r="M5346">
            <v>77.58</v>
          </cell>
          <cell r="N5346">
            <v>150</v>
          </cell>
        </row>
        <row r="5347">
          <cell r="D5347" t="str">
            <v>HGC-26020722</v>
          </cell>
          <cell r="E5347" t="str">
            <v>VC-3-3</v>
          </cell>
          <cell r="F5347" t="str">
            <v>HGC20250228004-0118</v>
          </cell>
          <cell r="G5347" t="str">
            <v>厦门华诺海普生物科技有限公司</v>
          </cell>
          <cell r="H5347" t="str">
            <v>ABS57</v>
          </cell>
          <cell r="I5347">
            <v>8</v>
          </cell>
          <cell r="J5347" t="str">
            <v>SmallRNA</v>
          </cell>
          <cell r="K5347">
            <v>11.23</v>
          </cell>
          <cell r="L5347">
            <v>9</v>
          </cell>
          <cell r="M5347">
            <v>101.07</v>
          </cell>
          <cell r="N5347">
            <v>150</v>
          </cell>
        </row>
        <row r="5348">
          <cell r="D5348" t="str">
            <v>HGC-26020723</v>
          </cell>
          <cell r="E5348" t="str">
            <v>OE-1-1</v>
          </cell>
          <cell r="F5348" t="str">
            <v>HGC20250228004-0118</v>
          </cell>
          <cell r="G5348" t="str">
            <v>厦门华诺海普生物科技有限公司</v>
          </cell>
          <cell r="H5348" t="str">
            <v>ABS58</v>
          </cell>
          <cell r="I5348">
            <v>8</v>
          </cell>
          <cell r="J5348" t="str">
            <v>SmallRNA</v>
          </cell>
          <cell r="K5348">
            <v>12.18</v>
          </cell>
          <cell r="L5348">
            <v>9</v>
          </cell>
          <cell r="M5348">
            <v>109.62</v>
          </cell>
          <cell r="N5348">
            <v>150</v>
          </cell>
        </row>
        <row r="5349">
          <cell r="D5349" t="str">
            <v>HGC-26020724</v>
          </cell>
          <cell r="E5349" t="str">
            <v>OE-2-2</v>
          </cell>
          <cell r="F5349" t="str">
            <v>HGC20250228004-0118</v>
          </cell>
          <cell r="G5349" t="str">
            <v>厦门华诺海普生物科技有限公司</v>
          </cell>
          <cell r="H5349" t="str">
            <v>ABS59</v>
          </cell>
          <cell r="I5349">
            <v>8</v>
          </cell>
          <cell r="J5349" t="str">
            <v>SmallRNA</v>
          </cell>
          <cell r="K5349">
            <v>10.05</v>
          </cell>
          <cell r="L5349">
            <v>9</v>
          </cell>
          <cell r="M5349">
            <v>90.45</v>
          </cell>
          <cell r="N5349">
            <v>150</v>
          </cell>
        </row>
        <row r="5350">
          <cell r="D5350" t="str">
            <v>HGC-26020725</v>
          </cell>
          <cell r="E5350" t="str">
            <v>OE-3-3</v>
          </cell>
          <cell r="F5350" t="str">
            <v>HGC20250228004-0118</v>
          </cell>
          <cell r="G5350" t="str">
            <v>厦门华诺海普生物科技有限公司</v>
          </cell>
          <cell r="H5350" t="str">
            <v>ABS60</v>
          </cell>
          <cell r="I5350">
            <v>8</v>
          </cell>
          <cell r="J5350" t="str">
            <v>SmallRNA</v>
          </cell>
          <cell r="K5350">
            <v>11.14</v>
          </cell>
          <cell r="L5350">
            <v>9</v>
          </cell>
          <cell r="M5350">
            <v>100.26</v>
          </cell>
          <cell r="N5350">
            <v>150</v>
          </cell>
        </row>
        <row r="5351">
          <cell r="D5351" t="str">
            <v>HGC-26023398</v>
          </cell>
          <cell r="E5351" t="str">
            <v>WWL70-2</v>
          </cell>
          <cell r="F5351" t="str">
            <v>PSM-ZM202602070006-0001</v>
          </cell>
          <cell r="G5351" t="str">
            <v>武汉格信生物科技有限公司</v>
          </cell>
          <cell r="H5351" t="str">
            <v>IDT289</v>
          </cell>
          <cell r="I5351">
            <v>6</v>
          </cell>
          <cell r="J5351" t="str">
            <v>mRNA-T7</v>
          </cell>
          <cell r="K5351">
            <v>49.06</v>
          </cell>
          <cell r="L5351">
            <v>30</v>
          </cell>
          <cell r="M5351">
            <v>1471.8</v>
          </cell>
          <cell r="N5351">
            <v>474</v>
          </cell>
        </row>
        <row r="5352">
          <cell r="D5352" t="str">
            <v>HGC-26023942-3</v>
          </cell>
          <cell r="E5352" t="str">
            <v>25dP-3</v>
          </cell>
          <cell r="F5352" t="str">
            <v>PSM-ZM202602070005-0005</v>
          </cell>
          <cell r="G5352" t="str">
            <v>深圳市中医院</v>
          </cell>
          <cell r="H5352" t="str">
            <v>IDT290</v>
          </cell>
          <cell r="I5352">
            <v>6</v>
          </cell>
          <cell r="J5352" t="str">
            <v>mRNA</v>
          </cell>
          <cell r="K5352">
            <v>43.84</v>
          </cell>
          <cell r="L5352">
            <v>30</v>
          </cell>
          <cell r="M5352">
            <v>1315.2</v>
          </cell>
          <cell r="N5352">
            <v>480</v>
          </cell>
        </row>
        <row r="5353">
          <cell r="D5353" t="str">
            <v>HGC-26025330</v>
          </cell>
          <cell r="E5353" t="str">
            <v>control 1</v>
          </cell>
          <cell r="F5353" t="str">
            <v>PSM-ZM202602260003-0001</v>
          </cell>
          <cell r="G5353" t="str">
            <v>湖南中医药大学第一附属医院</v>
          </cell>
          <cell r="H5353" t="str">
            <v>IDT305</v>
          </cell>
          <cell r="I5353">
            <v>6</v>
          </cell>
          <cell r="J5353" t="str">
            <v>mRNA-T7</v>
          </cell>
          <cell r="K5353">
            <v>43.57</v>
          </cell>
          <cell r="L5353">
            <v>30</v>
          </cell>
          <cell r="M5353">
            <v>1307.1</v>
          </cell>
          <cell r="N5353">
            <v>480</v>
          </cell>
        </row>
        <row r="5354">
          <cell r="D5354" t="str">
            <v>HGC-26025331</v>
          </cell>
          <cell r="E5354" t="str">
            <v>control 2</v>
          </cell>
          <cell r="F5354" t="str">
            <v>PSM-ZM202602260003-0001</v>
          </cell>
          <cell r="G5354" t="str">
            <v>湖南中医药大学第一附属医院</v>
          </cell>
          <cell r="H5354" t="str">
            <v>IDT306</v>
          </cell>
          <cell r="I5354">
            <v>6</v>
          </cell>
          <cell r="J5354" t="str">
            <v>mRNA-T7</v>
          </cell>
          <cell r="K5354">
            <v>36.65</v>
          </cell>
          <cell r="L5354">
            <v>30</v>
          </cell>
          <cell r="M5354">
            <v>1099.5</v>
          </cell>
          <cell r="N5354">
            <v>480</v>
          </cell>
        </row>
        <row r="5355">
          <cell r="D5355" t="str">
            <v>HGC-26025332</v>
          </cell>
          <cell r="E5355" t="str">
            <v>control 3</v>
          </cell>
          <cell r="F5355" t="str">
            <v>PSM-ZM202602260003-0001</v>
          </cell>
          <cell r="G5355" t="str">
            <v>湖南中医药大学第一附属医院</v>
          </cell>
          <cell r="H5355" t="str">
            <v>IDT307</v>
          </cell>
          <cell r="I5355">
            <v>6</v>
          </cell>
          <cell r="J5355" t="str">
            <v>mRNA-T7</v>
          </cell>
          <cell r="K5355">
            <v>37.16</v>
          </cell>
          <cell r="L5355">
            <v>30</v>
          </cell>
          <cell r="M5355">
            <v>1114.8</v>
          </cell>
          <cell r="N5355">
            <v>480</v>
          </cell>
        </row>
        <row r="5356">
          <cell r="D5356" t="str">
            <v>HGC-26025333</v>
          </cell>
          <cell r="E5356" t="str">
            <v>BBR 1</v>
          </cell>
          <cell r="F5356" t="str">
            <v>PSM-ZM202602260003-0001</v>
          </cell>
          <cell r="G5356" t="str">
            <v>湖南中医药大学第一附属医院</v>
          </cell>
          <cell r="H5356" t="str">
            <v>IDT308</v>
          </cell>
          <cell r="I5356">
            <v>6</v>
          </cell>
          <cell r="J5356" t="str">
            <v>mRNA-T7</v>
          </cell>
          <cell r="K5356">
            <v>38.67</v>
          </cell>
          <cell r="L5356">
            <v>30</v>
          </cell>
          <cell r="M5356">
            <v>1160.1</v>
          </cell>
          <cell r="N5356">
            <v>480</v>
          </cell>
        </row>
        <row r="5357">
          <cell r="D5357" t="str">
            <v>HGC-26025334</v>
          </cell>
          <cell r="E5357" t="str">
            <v>BBR 2</v>
          </cell>
          <cell r="F5357" t="str">
            <v>PSM-ZM202602260003-0001</v>
          </cell>
          <cell r="G5357" t="str">
            <v>湖南中医药大学第一附属医院</v>
          </cell>
          <cell r="H5357" t="str">
            <v>IDT309</v>
          </cell>
          <cell r="I5357">
            <v>6</v>
          </cell>
          <cell r="J5357" t="str">
            <v>mRNA-T7</v>
          </cell>
          <cell r="K5357">
            <v>31.07</v>
          </cell>
          <cell r="L5357">
            <v>30</v>
          </cell>
          <cell r="M5357">
            <v>932.1</v>
          </cell>
          <cell r="N5357">
            <v>480</v>
          </cell>
        </row>
        <row r="5358">
          <cell r="D5358" t="str">
            <v>HGC-26025335</v>
          </cell>
          <cell r="E5358" t="str">
            <v>BBR 3</v>
          </cell>
          <cell r="F5358" t="str">
            <v>PSM-ZM202602260003-0001</v>
          </cell>
          <cell r="G5358" t="str">
            <v>湖南中医药大学第一附属医院</v>
          </cell>
          <cell r="H5358" t="str">
            <v>IDT310</v>
          </cell>
          <cell r="I5358">
            <v>6</v>
          </cell>
          <cell r="J5358" t="str">
            <v>mRNA-T7</v>
          </cell>
          <cell r="K5358">
            <v>40.82</v>
          </cell>
          <cell r="L5358">
            <v>30</v>
          </cell>
          <cell r="M5358">
            <v>1224.6</v>
          </cell>
          <cell r="N5358">
            <v>480</v>
          </cell>
        </row>
        <row r="5359">
          <cell r="D5359" t="str">
            <v>HGC-26019391-R</v>
          </cell>
          <cell r="E5359" t="str">
            <v>XYQ-ZGJ</v>
          </cell>
          <cell r="F5359" t="str">
            <v>PSM-ZM202601290007-0001</v>
          </cell>
          <cell r="G5359" t="str">
            <v>深圳市妇幼保健院</v>
          </cell>
          <cell r="H5359" t="str">
            <v>IDT291</v>
          </cell>
          <cell r="I5359">
            <v>6</v>
          </cell>
          <cell r="J5359" t="str">
            <v>mRNA</v>
          </cell>
          <cell r="K5359">
            <v>10.5</v>
          </cell>
          <cell r="L5359">
            <v>20</v>
          </cell>
          <cell r="M5359">
            <v>210</v>
          </cell>
          <cell r="N5359">
            <v>400</v>
          </cell>
        </row>
        <row r="5360">
          <cell r="D5360" t="str">
            <v>HGC-26019392-R</v>
          </cell>
          <cell r="E5360" t="str">
            <v>XYQ-GD</v>
          </cell>
          <cell r="F5360" t="str">
            <v>PSM-ZM202601290007-0001</v>
          </cell>
          <cell r="G5360" t="str">
            <v>深圳市妇幼保健院</v>
          </cell>
          <cell r="H5360" t="str">
            <v>IDT292</v>
          </cell>
          <cell r="I5360">
            <v>6</v>
          </cell>
          <cell r="J5360" t="str">
            <v>mRNA</v>
          </cell>
          <cell r="K5360">
            <v>27.41</v>
          </cell>
          <cell r="L5360">
            <v>20</v>
          </cell>
          <cell r="M5360">
            <v>548.2</v>
          </cell>
          <cell r="N5360">
            <v>400</v>
          </cell>
        </row>
        <row r="5361">
          <cell r="D5361" t="str">
            <v>HGC-26019393-R</v>
          </cell>
          <cell r="E5361" t="str">
            <v>XYQ-ZCB</v>
          </cell>
          <cell r="F5361" t="str">
            <v>PSM-ZM202601290007-0001</v>
          </cell>
          <cell r="G5361" t="str">
            <v>深圳市妇幼保健院</v>
          </cell>
          <cell r="H5361" t="str">
            <v>IDT293</v>
          </cell>
          <cell r="I5361">
            <v>6</v>
          </cell>
          <cell r="J5361" t="str">
            <v>mRNA</v>
          </cell>
          <cell r="K5361">
            <v>3.79</v>
          </cell>
          <cell r="L5361">
            <v>20</v>
          </cell>
          <cell r="M5361">
            <v>75.8</v>
          </cell>
          <cell r="N5361">
            <v>400</v>
          </cell>
        </row>
        <row r="5362">
          <cell r="D5362" t="str">
            <v>HGC-26019394-R</v>
          </cell>
          <cell r="E5362" t="str">
            <v>XYQ-HB</v>
          </cell>
          <cell r="F5362" t="str">
            <v>PSM-ZM202601290007-0001</v>
          </cell>
          <cell r="G5362" t="str">
            <v>深圳市妇幼保健院</v>
          </cell>
          <cell r="H5362" t="str">
            <v>IDT294</v>
          </cell>
          <cell r="I5362">
            <v>6</v>
          </cell>
          <cell r="J5362" t="str">
            <v>mRNA</v>
          </cell>
          <cell r="K5362">
            <v>1.32</v>
          </cell>
          <cell r="L5362">
            <v>20</v>
          </cell>
          <cell r="M5362">
            <v>26.4</v>
          </cell>
          <cell r="N5362">
            <v>400</v>
          </cell>
        </row>
        <row r="5363">
          <cell r="D5363" t="str">
            <v>HGC-26019396-R</v>
          </cell>
          <cell r="E5363" t="str">
            <v>HQL-YGJ</v>
          </cell>
          <cell r="F5363" t="str">
            <v>PSM-ZM202601290007-0001</v>
          </cell>
          <cell r="G5363" t="str">
            <v>深圳市妇幼保健院</v>
          </cell>
          <cell r="H5363" t="str">
            <v>IDT295</v>
          </cell>
          <cell r="I5363">
            <v>6</v>
          </cell>
          <cell r="J5363" t="str">
            <v>mRNA</v>
          </cell>
          <cell r="K5363">
            <v>19.27</v>
          </cell>
          <cell r="L5363">
            <v>20</v>
          </cell>
          <cell r="M5363">
            <v>385.4</v>
          </cell>
          <cell r="N5363">
            <v>400</v>
          </cell>
        </row>
        <row r="5364">
          <cell r="D5364" t="str">
            <v>HGC-26019399-R</v>
          </cell>
          <cell r="E5364" t="str">
            <v>OYLZ-YGJ</v>
          </cell>
          <cell r="F5364" t="str">
            <v>PSM-ZM202601290007-0001</v>
          </cell>
          <cell r="G5364" t="str">
            <v>深圳市妇幼保健院</v>
          </cell>
          <cell r="H5364" t="str">
            <v>IDT296</v>
          </cell>
          <cell r="I5364">
            <v>6</v>
          </cell>
          <cell r="J5364" t="str">
            <v>mRNA</v>
          </cell>
          <cell r="K5364">
            <v>13.26</v>
          </cell>
          <cell r="L5364">
            <v>20</v>
          </cell>
          <cell r="M5364">
            <v>265.2</v>
          </cell>
          <cell r="N5364">
            <v>400</v>
          </cell>
        </row>
        <row r="5365">
          <cell r="D5365" t="str">
            <v>HGC-26019401-R</v>
          </cell>
          <cell r="E5365" t="str">
            <v>OYLZ-HB</v>
          </cell>
          <cell r="F5365" t="str">
            <v>PSM-ZM202601290007-0001</v>
          </cell>
          <cell r="G5365" t="str">
            <v>深圳市妇幼保健院</v>
          </cell>
          <cell r="H5365" t="str">
            <v>IDT297</v>
          </cell>
          <cell r="I5365">
            <v>6</v>
          </cell>
          <cell r="J5365" t="str">
            <v>mRNA</v>
          </cell>
          <cell r="K5365">
            <v>13.06</v>
          </cell>
          <cell r="L5365">
            <v>20</v>
          </cell>
          <cell r="M5365">
            <v>261.2</v>
          </cell>
          <cell r="N5365">
            <v>400</v>
          </cell>
        </row>
        <row r="5366">
          <cell r="D5366" t="str">
            <v>HGC-26019402-R</v>
          </cell>
          <cell r="E5366" t="str">
            <v>WY-ZGJ</v>
          </cell>
          <cell r="F5366" t="str">
            <v>PSM-ZM202601290007-0001</v>
          </cell>
          <cell r="G5366" t="str">
            <v>深圳市妇幼保健院</v>
          </cell>
          <cell r="H5366" t="str">
            <v>IDT298</v>
          </cell>
          <cell r="I5366">
            <v>6</v>
          </cell>
          <cell r="J5366" t="str">
            <v>mRNA</v>
          </cell>
          <cell r="K5366">
            <v>11.41</v>
          </cell>
          <cell r="L5366">
            <v>20</v>
          </cell>
          <cell r="M5366">
            <v>228.2</v>
          </cell>
          <cell r="N5366">
            <v>400</v>
          </cell>
        </row>
        <row r="5367">
          <cell r="D5367" t="str">
            <v>HGC-26019403-R</v>
          </cell>
          <cell r="E5367" t="str">
            <v>WY-YGJ</v>
          </cell>
          <cell r="F5367" t="str">
            <v>PSM-ZM202601290007-0001</v>
          </cell>
          <cell r="G5367" t="str">
            <v>深圳市妇幼保健院</v>
          </cell>
          <cell r="H5367" t="str">
            <v>IDT299</v>
          </cell>
          <cell r="I5367">
            <v>6</v>
          </cell>
          <cell r="J5367" t="str">
            <v>mRNA</v>
          </cell>
          <cell r="K5367">
            <v>14.12</v>
          </cell>
          <cell r="L5367">
            <v>20</v>
          </cell>
          <cell r="M5367">
            <v>282.4</v>
          </cell>
          <cell r="N5367">
            <v>400</v>
          </cell>
        </row>
        <row r="5368">
          <cell r="D5368" t="str">
            <v>HGC-26019404-R</v>
          </cell>
          <cell r="E5368" t="str">
            <v>WY-ZCB</v>
          </cell>
          <cell r="F5368" t="str">
            <v>PSM-ZM202601290007-0001</v>
          </cell>
          <cell r="G5368" t="str">
            <v>深圳市妇幼保健院</v>
          </cell>
          <cell r="H5368" t="str">
            <v>IDT300</v>
          </cell>
          <cell r="I5368">
            <v>6</v>
          </cell>
          <cell r="J5368" t="str">
            <v>mRNA</v>
          </cell>
          <cell r="K5368">
            <v>84.41</v>
          </cell>
          <cell r="L5368">
            <v>20</v>
          </cell>
          <cell r="M5368">
            <v>1688.2</v>
          </cell>
          <cell r="N5368">
            <v>400</v>
          </cell>
        </row>
        <row r="5369">
          <cell r="D5369" t="str">
            <v>HGC-26019405-R</v>
          </cell>
          <cell r="E5369" t="str">
            <v>WY-YCB</v>
          </cell>
          <cell r="F5369" t="str">
            <v>PSM-ZM202601290007-0001</v>
          </cell>
          <cell r="G5369" t="str">
            <v>深圳市妇幼保健院</v>
          </cell>
          <cell r="H5369" t="str">
            <v>IDT301</v>
          </cell>
          <cell r="I5369">
            <v>6</v>
          </cell>
          <cell r="J5369" t="str">
            <v>mRNA</v>
          </cell>
          <cell r="K5369">
            <v>22.07</v>
          </cell>
          <cell r="L5369">
            <v>20</v>
          </cell>
          <cell r="M5369">
            <v>441.4</v>
          </cell>
          <cell r="N5369">
            <v>400</v>
          </cell>
        </row>
        <row r="5370">
          <cell r="D5370" t="str">
            <v>HGC-26019407-R</v>
          </cell>
          <cell r="E5370" t="str">
            <v>FSH-GD</v>
          </cell>
          <cell r="F5370" t="str">
            <v>PSM-ZM202601290007-0001</v>
          </cell>
          <cell r="G5370" t="str">
            <v>深圳市妇幼保健院</v>
          </cell>
          <cell r="H5370" t="str">
            <v>IDT302</v>
          </cell>
          <cell r="I5370">
            <v>6</v>
          </cell>
          <cell r="J5370" t="str">
            <v>mRNA</v>
          </cell>
          <cell r="K5370">
            <v>8.08</v>
          </cell>
          <cell r="L5370">
            <v>20</v>
          </cell>
          <cell r="M5370">
            <v>161.6</v>
          </cell>
          <cell r="N5370">
            <v>400</v>
          </cell>
        </row>
        <row r="5371">
          <cell r="D5371" t="str">
            <v>HGC-26019413-R</v>
          </cell>
          <cell r="E5371" t="str">
            <v>WNF-QB</v>
          </cell>
          <cell r="F5371" t="str">
            <v>PSM-ZM202601290007-0001</v>
          </cell>
          <cell r="G5371" t="str">
            <v>深圳市妇幼保健院</v>
          </cell>
          <cell r="H5371" t="str">
            <v>IDT303</v>
          </cell>
          <cell r="I5371">
            <v>6</v>
          </cell>
          <cell r="J5371" t="str">
            <v>mRNA</v>
          </cell>
          <cell r="K5371">
            <v>7.91</v>
          </cell>
          <cell r="L5371">
            <v>20</v>
          </cell>
          <cell r="M5371">
            <v>158.2</v>
          </cell>
          <cell r="N5371">
            <v>400</v>
          </cell>
        </row>
        <row r="5372">
          <cell r="D5372" t="str">
            <v>HGC-26019414-R</v>
          </cell>
          <cell r="E5372" t="str">
            <v>WY-GD</v>
          </cell>
          <cell r="F5372" t="str">
            <v>PSM-ZM202601290007-0001</v>
          </cell>
          <cell r="G5372" t="str">
            <v>深圳市妇幼保健院</v>
          </cell>
          <cell r="H5372" t="str">
            <v>IDT304</v>
          </cell>
          <cell r="I5372">
            <v>6</v>
          </cell>
          <cell r="J5372" t="str">
            <v>mRNA</v>
          </cell>
          <cell r="K5372">
            <v>12.37</v>
          </cell>
          <cell r="L5372">
            <v>20</v>
          </cell>
          <cell r="M5372">
            <v>247.4</v>
          </cell>
          <cell r="N5372">
            <v>400</v>
          </cell>
        </row>
        <row r="5373">
          <cell r="D5373" t="str">
            <v>HGC-26021610-D</v>
          </cell>
          <cell r="E5373" t="str">
            <v>WHP_T_251104</v>
          </cell>
          <cell r="F5373" t="str">
            <v>PSM-ZM202512170007-0006</v>
          </cell>
          <cell r="G5373" t="str">
            <v>复旦大学附属中山医院</v>
          </cell>
          <cell r="H5373" t="str">
            <v>IDT362</v>
          </cell>
          <cell r="I5373">
            <v>30</v>
          </cell>
          <cell r="J5373" t="str">
            <v>WES</v>
          </cell>
          <cell r="K5373">
            <v>16.3</v>
          </cell>
          <cell r="L5373">
            <v>18</v>
          </cell>
          <cell r="M5373">
            <v>293.4</v>
          </cell>
          <cell r="N5373">
            <v>420</v>
          </cell>
        </row>
        <row r="5374">
          <cell r="D5374" t="str">
            <v>HGC-26021612-D</v>
          </cell>
          <cell r="E5374" t="str">
            <v>WHP_T_260113</v>
          </cell>
          <cell r="F5374" t="str">
            <v>PSM-ZM202512170007-0006</v>
          </cell>
          <cell r="G5374" t="str">
            <v>复旦大学附属中山医院</v>
          </cell>
          <cell r="H5374" t="str">
            <v>IDT364</v>
          </cell>
          <cell r="I5374">
            <v>30</v>
          </cell>
          <cell r="J5374" t="str">
            <v>WES</v>
          </cell>
        </row>
        <row r="5375">
          <cell r="D5375" t="str">
            <v>HGC-26021614-D</v>
          </cell>
          <cell r="E5375" t="str">
            <v>WRS_T_251106</v>
          </cell>
          <cell r="F5375" t="str">
            <v>PSM-ZM202512170007-0006</v>
          </cell>
          <cell r="G5375" t="str">
            <v>复旦大学附属中山医院</v>
          </cell>
          <cell r="H5375" t="str">
            <v>IDT366</v>
          </cell>
          <cell r="I5375">
            <v>30</v>
          </cell>
          <cell r="J5375" t="str">
            <v>WES</v>
          </cell>
        </row>
        <row r="5376">
          <cell r="D5376" t="str">
            <v>HGC-26021616-D</v>
          </cell>
          <cell r="E5376" t="str">
            <v>WRS_T_260130</v>
          </cell>
          <cell r="F5376" t="str">
            <v>PSM-ZM202512170007-0006</v>
          </cell>
          <cell r="G5376" t="str">
            <v>复旦大学附属中山医院</v>
          </cell>
          <cell r="H5376" t="str">
            <v>IDT368</v>
          </cell>
          <cell r="I5376">
            <v>30</v>
          </cell>
          <cell r="J5376" t="str">
            <v>WES</v>
          </cell>
        </row>
        <row r="5377">
          <cell r="D5377" t="str">
            <v>HGC-26021618-D</v>
          </cell>
          <cell r="E5377" t="str">
            <v>HHQ_T_251121</v>
          </cell>
          <cell r="F5377" t="str">
            <v>PSM-ZM202512170007-0006</v>
          </cell>
          <cell r="G5377" t="str">
            <v>复旦大学附属中山医院</v>
          </cell>
          <cell r="H5377" t="str">
            <v>IDT370</v>
          </cell>
          <cell r="I5377">
            <v>30</v>
          </cell>
          <cell r="J5377" t="str">
            <v>WES</v>
          </cell>
          <cell r="K5377">
            <v>15.5</v>
          </cell>
          <cell r="L5377">
            <v>18</v>
          </cell>
          <cell r="M5377">
            <v>279</v>
          </cell>
          <cell r="N5377">
            <v>420</v>
          </cell>
        </row>
        <row r="5378">
          <cell r="D5378" t="str">
            <v>HGC-26021620-D</v>
          </cell>
          <cell r="E5378" t="str">
            <v>HHQ_T_260123</v>
          </cell>
          <cell r="F5378" t="str">
            <v>PSM-ZM202512170007-0006</v>
          </cell>
          <cell r="G5378" t="str">
            <v>复旦大学附属中山医院</v>
          </cell>
          <cell r="H5378" t="str">
            <v>IDT372</v>
          </cell>
          <cell r="I5378">
            <v>30</v>
          </cell>
          <cell r="J5378" t="str">
            <v>WES</v>
          </cell>
        </row>
        <row r="5379">
          <cell r="D5379" t="str">
            <v>HGC-26021622-D</v>
          </cell>
          <cell r="E5379" t="str">
            <v>HXZ_T_251124</v>
          </cell>
          <cell r="F5379" t="str">
            <v>PSM-ZM202512170007-0006</v>
          </cell>
          <cell r="G5379" t="str">
            <v>复旦大学附属中山医院</v>
          </cell>
          <cell r="H5379" t="str">
            <v>IDT374</v>
          </cell>
          <cell r="I5379">
            <v>30</v>
          </cell>
          <cell r="J5379" t="str">
            <v>WES</v>
          </cell>
        </row>
        <row r="5380">
          <cell r="D5380" t="str">
            <v>HGC-26021624-D</v>
          </cell>
          <cell r="E5380" t="str">
            <v>HXZ_T_260206</v>
          </cell>
          <cell r="F5380" t="str">
            <v>PSM-ZM202512170007-0006</v>
          </cell>
          <cell r="G5380" t="str">
            <v>复旦大学附属中山医院</v>
          </cell>
          <cell r="H5380" t="str">
            <v>IDT376</v>
          </cell>
          <cell r="I5380">
            <v>30</v>
          </cell>
          <cell r="J5380" t="str">
            <v>WES</v>
          </cell>
        </row>
        <row r="5381">
          <cell r="D5381" t="str">
            <v>HGC-26021611-D</v>
          </cell>
          <cell r="E5381" t="str">
            <v>WHP_N_251104</v>
          </cell>
          <cell r="F5381" t="str">
            <v>PSM-ZM202512170007-0006</v>
          </cell>
          <cell r="G5381" t="str">
            <v>复旦大学附属中山医院</v>
          </cell>
          <cell r="H5381" t="str">
            <v>IDT363</v>
          </cell>
          <cell r="I5381">
            <v>10</v>
          </cell>
          <cell r="J5381" t="str">
            <v>WES</v>
          </cell>
          <cell r="K5381">
            <v>18.3</v>
          </cell>
          <cell r="L5381">
            <v>18</v>
          </cell>
          <cell r="M5381">
            <v>329.4</v>
          </cell>
          <cell r="N5381">
            <v>420</v>
          </cell>
        </row>
        <row r="5382">
          <cell r="D5382" t="str">
            <v>HGC-26021613-D</v>
          </cell>
          <cell r="E5382" t="str">
            <v>WHP_N_260113</v>
          </cell>
          <cell r="F5382" t="str">
            <v>PSM-ZM202512170007-0006</v>
          </cell>
          <cell r="G5382" t="str">
            <v>复旦大学附属中山医院</v>
          </cell>
          <cell r="H5382" t="str">
            <v>IDT365</v>
          </cell>
          <cell r="I5382">
            <v>10</v>
          </cell>
          <cell r="J5382" t="str">
            <v>WES</v>
          </cell>
        </row>
        <row r="5383">
          <cell r="D5383" t="str">
            <v>HGC-26021615-D</v>
          </cell>
          <cell r="E5383" t="str">
            <v>WRS_N_251106</v>
          </cell>
          <cell r="F5383" t="str">
            <v>PSM-ZM202512170007-0006</v>
          </cell>
          <cell r="G5383" t="str">
            <v>复旦大学附属中山医院</v>
          </cell>
          <cell r="H5383" t="str">
            <v>IDT367</v>
          </cell>
          <cell r="I5383">
            <v>10</v>
          </cell>
          <cell r="J5383" t="str">
            <v>WES</v>
          </cell>
        </row>
        <row r="5384">
          <cell r="D5384" t="str">
            <v>HGC-26021617-D</v>
          </cell>
          <cell r="E5384" t="str">
            <v>WRS_N_260130</v>
          </cell>
          <cell r="F5384" t="str">
            <v>PSM-ZM202512170007-0006</v>
          </cell>
          <cell r="G5384" t="str">
            <v>复旦大学附属中山医院</v>
          </cell>
          <cell r="H5384" t="str">
            <v>IDT369</v>
          </cell>
          <cell r="I5384">
            <v>10</v>
          </cell>
          <cell r="J5384" t="str">
            <v>WES</v>
          </cell>
        </row>
        <row r="5385">
          <cell r="D5385" t="str">
            <v>HGC-26021619-D</v>
          </cell>
          <cell r="E5385" t="str">
            <v>HHQ_N_251121</v>
          </cell>
          <cell r="F5385" t="str">
            <v>PSM-ZM202512170007-0006</v>
          </cell>
          <cell r="G5385" t="str">
            <v>复旦大学附属中山医院</v>
          </cell>
          <cell r="H5385" t="str">
            <v>IDT371</v>
          </cell>
          <cell r="I5385">
            <v>10</v>
          </cell>
          <cell r="J5385" t="str">
            <v>WES</v>
          </cell>
        </row>
        <row r="5386">
          <cell r="D5386" t="str">
            <v>HGC-26021621-D</v>
          </cell>
          <cell r="E5386" t="str">
            <v>HHQ_N_260123</v>
          </cell>
          <cell r="F5386" t="str">
            <v>PSM-ZM202512170007-0006</v>
          </cell>
          <cell r="G5386" t="str">
            <v>复旦大学附属中山医院</v>
          </cell>
          <cell r="H5386" t="str">
            <v>IDT373</v>
          </cell>
          <cell r="I5386">
            <v>10</v>
          </cell>
          <cell r="J5386" t="str">
            <v>WES</v>
          </cell>
          <cell r="K5386">
            <v>17.7</v>
          </cell>
          <cell r="L5386">
            <v>18</v>
          </cell>
          <cell r="M5386">
            <v>318.6</v>
          </cell>
          <cell r="N5386">
            <v>420</v>
          </cell>
        </row>
        <row r="5387">
          <cell r="D5387" t="str">
            <v>HGC-26021623-D</v>
          </cell>
          <cell r="E5387" t="str">
            <v>HXZ_N_251124</v>
          </cell>
          <cell r="F5387" t="str">
            <v>PSM-ZM202512170007-0006</v>
          </cell>
          <cell r="G5387" t="str">
            <v>复旦大学附属中山医院</v>
          </cell>
          <cell r="H5387" t="str">
            <v>IDT375</v>
          </cell>
          <cell r="I5387">
            <v>10</v>
          </cell>
          <cell r="J5387" t="str">
            <v>WES</v>
          </cell>
        </row>
        <row r="5388">
          <cell r="D5388" t="str">
            <v>HGC-26021625-D</v>
          </cell>
          <cell r="E5388" t="str">
            <v>HXZ_N_260206</v>
          </cell>
          <cell r="F5388" t="str">
            <v>PSM-ZM202512170007-0006</v>
          </cell>
          <cell r="G5388" t="str">
            <v>复旦大学附属中山医院</v>
          </cell>
          <cell r="H5388" t="str">
            <v>IDT377</v>
          </cell>
          <cell r="I5388">
            <v>10</v>
          </cell>
          <cell r="J5388" t="str">
            <v>WES</v>
          </cell>
        </row>
        <row r="5389">
          <cell r="D5389" t="str">
            <v>HGC-26021626-D</v>
          </cell>
          <cell r="E5389" t="str">
            <v>JJP_N_260106</v>
          </cell>
          <cell r="F5389" t="str">
            <v>PSM-ZM202512170007-0006</v>
          </cell>
          <cell r="G5389" t="str">
            <v>复旦大学附属中山医院</v>
          </cell>
          <cell r="H5389" t="str">
            <v>IDT378</v>
          </cell>
          <cell r="I5389">
            <v>10</v>
          </cell>
          <cell r="J5389" t="str">
            <v>WES</v>
          </cell>
        </row>
        <row r="5390">
          <cell r="D5390" t="str">
            <v>HGC-26023291</v>
          </cell>
          <cell r="E5390" t="str">
            <v>LMY</v>
          </cell>
          <cell r="F5390" t="str">
            <v>PSM-ZM202511270004-0003</v>
          </cell>
          <cell r="G5390" t="str">
            <v>新疆青驰生物科技有限公司</v>
          </cell>
          <cell r="H5390" t="str">
            <v>IDT361</v>
          </cell>
          <cell r="I5390">
            <v>10</v>
          </cell>
          <cell r="J5390" t="str">
            <v>WES</v>
          </cell>
        </row>
        <row r="5391">
          <cell r="D5391" t="str">
            <v>HGC-26024776</v>
          </cell>
          <cell r="E5391" t="str">
            <v>01a</v>
          </cell>
          <cell r="F5391" t="str">
            <v>PSM-ZM202602090006-0001</v>
          </cell>
          <cell r="G5391" t="str">
            <v>中南大学湘雅二医院</v>
          </cell>
          <cell r="H5391" t="str">
            <v>IDT177</v>
          </cell>
          <cell r="I5391">
            <v>10</v>
          </cell>
          <cell r="J5391" t="str">
            <v>WES-T7</v>
          </cell>
          <cell r="K5391">
            <v>12.2</v>
          </cell>
          <cell r="L5391">
            <v>18</v>
          </cell>
          <cell r="M5391">
            <v>219.6</v>
          </cell>
          <cell r="N5391">
            <v>400</v>
          </cell>
        </row>
        <row r="5392">
          <cell r="D5392" t="str">
            <v>HGC-26024777</v>
          </cell>
          <cell r="E5392" t="str">
            <v>04a</v>
          </cell>
          <cell r="F5392" t="str">
            <v>PSM-ZM202602090006-0001</v>
          </cell>
          <cell r="G5392" t="str">
            <v>中南大学湘雅二医院</v>
          </cell>
          <cell r="H5392" t="str">
            <v>IDT178</v>
          </cell>
          <cell r="I5392">
            <v>10</v>
          </cell>
          <cell r="J5392" t="str">
            <v>WES-T7</v>
          </cell>
        </row>
        <row r="5393">
          <cell r="D5393" t="str">
            <v>HGC-26024778</v>
          </cell>
          <cell r="E5393" t="str">
            <v>05a</v>
          </cell>
          <cell r="F5393" t="str">
            <v>PSM-ZM202602090006-0001</v>
          </cell>
          <cell r="G5393" t="str">
            <v>中南大学湘雅二医院</v>
          </cell>
          <cell r="H5393" t="str">
            <v>IDT179</v>
          </cell>
          <cell r="I5393">
            <v>10</v>
          </cell>
          <cell r="J5393" t="str">
            <v>WES-T7</v>
          </cell>
        </row>
        <row r="5394">
          <cell r="D5394" t="str">
            <v>HGC-26024779</v>
          </cell>
          <cell r="E5394" t="str">
            <v>06a</v>
          </cell>
          <cell r="F5394" t="str">
            <v>PSM-ZM202602090006-0001</v>
          </cell>
          <cell r="G5394" t="str">
            <v>中南大学湘雅二医院</v>
          </cell>
          <cell r="H5394" t="str">
            <v>IDT180</v>
          </cell>
          <cell r="I5394">
            <v>10</v>
          </cell>
          <cell r="J5394" t="str">
            <v>WES-T7</v>
          </cell>
        </row>
        <row r="5395">
          <cell r="D5395" t="str">
            <v>HGC-26024780</v>
          </cell>
          <cell r="E5395" t="str">
            <v>07a</v>
          </cell>
          <cell r="F5395" t="str">
            <v>PSM-ZM202602090006-0001</v>
          </cell>
          <cell r="G5395" t="str">
            <v>中南大学湘雅二医院</v>
          </cell>
          <cell r="H5395" t="str">
            <v>IDT181</v>
          </cell>
          <cell r="I5395">
            <v>10</v>
          </cell>
          <cell r="J5395" t="str">
            <v>WES-T7</v>
          </cell>
        </row>
        <row r="5396">
          <cell r="D5396" t="str">
            <v>HGC-26024781</v>
          </cell>
          <cell r="E5396" t="str">
            <v>08a</v>
          </cell>
          <cell r="F5396" t="str">
            <v>PSM-ZM202602090006-0001</v>
          </cell>
          <cell r="G5396" t="str">
            <v>中南大学湘雅二医院</v>
          </cell>
          <cell r="H5396" t="str">
            <v>IDT182</v>
          </cell>
          <cell r="I5396">
            <v>10</v>
          </cell>
          <cell r="J5396" t="str">
            <v>WES-T7</v>
          </cell>
        </row>
        <row r="5397">
          <cell r="D5397" t="str">
            <v>HGC-26024640</v>
          </cell>
          <cell r="E5397" t="str">
            <v>1728624-N</v>
          </cell>
          <cell r="F5397" t="str">
            <v>PSM-ZM202601280004-0001</v>
          </cell>
          <cell r="G5397" t="str">
            <v>中南大学</v>
          </cell>
          <cell r="H5397" t="str">
            <v>IDT185</v>
          </cell>
          <cell r="I5397">
            <v>10</v>
          </cell>
          <cell r="J5397" t="str">
            <v>WES</v>
          </cell>
          <cell r="K5397">
            <v>10.5</v>
          </cell>
          <cell r="L5397">
            <v>18</v>
          </cell>
          <cell r="M5397">
            <v>189</v>
          </cell>
          <cell r="N5397">
            <v>400</v>
          </cell>
        </row>
        <row r="5398">
          <cell r="D5398" t="str">
            <v>HGC-26025802-B</v>
          </cell>
          <cell r="E5398" t="str">
            <v>XYD</v>
          </cell>
          <cell r="F5398" t="str">
            <v>PSM-ZM202602270003-0001</v>
          </cell>
          <cell r="G5398" t="str">
            <v>电子科技大学</v>
          </cell>
          <cell r="H5398" t="str">
            <v>INDEX19</v>
          </cell>
          <cell r="I5398">
            <v>5</v>
          </cell>
          <cell r="J5398" t="str">
            <v>BCR-T7</v>
          </cell>
          <cell r="K5398">
            <v>14.5</v>
          </cell>
          <cell r="L5398">
            <v>20</v>
          </cell>
          <cell r="M5398">
            <v>290</v>
          </cell>
          <cell r="N5398">
            <v>350</v>
          </cell>
        </row>
        <row r="5399">
          <cell r="D5399" t="str">
            <v>JX20260227004WHB-b</v>
          </cell>
          <cell r="E5399" t="str">
            <v>62837551AN</v>
          </cell>
          <cell r="F5399" t="str">
            <v>小海码</v>
          </cell>
          <cell r="G5399" t="str">
            <v>小海码</v>
          </cell>
          <cell r="H5399" t="str">
            <v>IDT289</v>
          </cell>
          <cell r="I5399">
            <v>1.6</v>
          </cell>
          <cell r="J5399" t="str">
            <v>小海码</v>
          </cell>
          <cell r="K5399">
            <v>9</v>
          </cell>
          <cell r="L5399">
            <v>18</v>
          </cell>
          <cell r="M5399">
            <v>162</v>
          </cell>
          <cell r="N5399">
            <v>380</v>
          </cell>
        </row>
        <row r="5400">
          <cell r="D5400" t="str">
            <v>JX20260228001ORS-6</v>
          </cell>
          <cell r="E5400" t="str">
            <v>38246024PA</v>
          </cell>
          <cell r="F5400" t="str">
            <v>小海码</v>
          </cell>
          <cell r="G5400" t="str">
            <v>小海码</v>
          </cell>
          <cell r="H5400" t="str">
            <v>IDT294</v>
          </cell>
          <cell r="I5400">
            <v>1.6</v>
          </cell>
          <cell r="J5400" t="str">
            <v>小海码</v>
          </cell>
        </row>
        <row r="5401">
          <cell r="D5401" t="str">
            <v>JX20260302009ORS-f</v>
          </cell>
          <cell r="E5401" t="str">
            <v>38481136PT</v>
          </cell>
          <cell r="F5401" t="str">
            <v>小海码</v>
          </cell>
          <cell r="G5401" t="str">
            <v>小海码</v>
          </cell>
          <cell r="H5401" t="str">
            <v>IDT305</v>
          </cell>
          <cell r="I5401">
            <v>1.6</v>
          </cell>
          <cell r="J5401" t="str">
            <v>小海码</v>
          </cell>
        </row>
        <row r="5402">
          <cell r="D5402" t="str">
            <v>JX20260302010ORS-5</v>
          </cell>
          <cell r="E5402" t="str">
            <v>38532677LK</v>
          </cell>
          <cell r="F5402" t="str">
            <v>小海码</v>
          </cell>
          <cell r="G5402" t="str">
            <v>小海码</v>
          </cell>
          <cell r="H5402" t="str">
            <v>IDT306</v>
          </cell>
          <cell r="I5402">
            <v>1.6</v>
          </cell>
          <cell r="J5402" t="str">
            <v>小海码</v>
          </cell>
        </row>
        <row r="5403">
          <cell r="D5403" t="str">
            <v>JX20260227004WHB-b</v>
          </cell>
          <cell r="E5403" t="str">
            <v>62837551AN</v>
          </cell>
          <cell r="F5403" t="str">
            <v>小海码</v>
          </cell>
          <cell r="G5403" t="str">
            <v>小海码</v>
          </cell>
          <cell r="H5403" t="str">
            <v>IDT289</v>
          </cell>
          <cell r="I5403">
            <v>1.6</v>
          </cell>
          <cell r="J5403" t="str">
            <v>小海码</v>
          </cell>
          <cell r="K5403">
            <v>10.4</v>
          </cell>
          <cell r="L5403">
            <v>18</v>
          </cell>
          <cell r="M5403">
            <v>187.2</v>
          </cell>
          <cell r="N5403">
            <v>380</v>
          </cell>
        </row>
        <row r="5404">
          <cell r="D5404" t="str">
            <v>JX20260228001ORS-6</v>
          </cell>
          <cell r="E5404" t="str">
            <v>38246024PA</v>
          </cell>
          <cell r="F5404" t="str">
            <v>小海码</v>
          </cell>
          <cell r="G5404" t="str">
            <v>小海码</v>
          </cell>
          <cell r="H5404" t="str">
            <v>IDT294</v>
          </cell>
          <cell r="I5404">
            <v>1.6</v>
          </cell>
          <cell r="J5404" t="str">
            <v>小海码</v>
          </cell>
        </row>
        <row r="5405">
          <cell r="D5405" t="str">
            <v>JX20260302009ORS-f</v>
          </cell>
          <cell r="E5405" t="str">
            <v>38481136PT</v>
          </cell>
          <cell r="F5405" t="str">
            <v>小海码</v>
          </cell>
          <cell r="G5405" t="str">
            <v>小海码</v>
          </cell>
          <cell r="H5405" t="str">
            <v>IDT305</v>
          </cell>
          <cell r="I5405">
            <v>1.6</v>
          </cell>
          <cell r="J5405" t="str">
            <v>小海码</v>
          </cell>
        </row>
        <row r="5406">
          <cell r="D5406" t="str">
            <v>JX20260302010ORS-5</v>
          </cell>
          <cell r="E5406" t="str">
            <v>38532677LK</v>
          </cell>
          <cell r="F5406" t="str">
            <v>小海码</v>
          </cell>
          <cell r="G5406" t="str">
            <v>小海码</v>
          </cell>
          <cell r="H5406" t="str">
            <v>IDT306</v>
          </cell>
          <cell r="I5406">
            <v>1.6</v>
          </cell>
          <cell r="J5406" t="str">
            <v>小海码</v>
          </cell>
        </row>
        <row r="5407">
          <cell r="D5407" t="str">
            <v>JX20260228003WHB-6</v>
          </cell>
          <cell r="E5407" t="str">
            <v>36986612JP</v>
          </cell>
          <cell r="F5407" t="str">
            <v>小海码</v>
          </cell>
          <cell r="G5407" t="str">
            <v>小海码</v>
          </cell>
          <cell r="H5407" t="str">
            <v>IDT290</v>
          </cell>
          <cell r="I5407">
            <v>10</v>
          </cell>
          <cell r="J5407" t="str">
            <v>小海码</v>
          </cell>
          <cell r="K5407">
            <v>24.1</v>
          </cell>
          <cell r="L5407">
            <v>18</v>
          </cell>
          <cell r="M5407">
            <v>433.8</v>
          </cell>
          <cell r="N5407">
            <v>380</v>
          </cell>
        </row>
        <row r="5408">
          <cell r="D5408" t="str">
            <v>JX20260228004WHB-7</v>
          </cell>
          <cell r="E5408" t="str">
            <v>37000727SS</v>
          </cell>
          <cell r="F5408" t="str">
            <v>小海码</v>
          </cell>
          <cell r="G5408" t="str">
            <v>小海码</v>
          </cell>
          <cell r="H5408" t="str">
            <v>IDT291</v>
          </cell>
          <cell r="I5408">
            <v>10</v>
          </cell>
          <cell r="J5408" t="str">
            <v>小海码</v>
          </cell>
        </row>
        <row r="5409">
          <cell r="D5409" t="str">
            <v>JX20260303004WHB-e</v>
          </cell>
          <cell r="E5409" t="str">
            <v>36989913TX</v>
          </cell>
          <cell r="F5409" t="str">
            <v>小海码</v>
          </cell>
          <cell r="G5409" t="str">
            <v>小海码</v>
          </cell>
          <cell r="H5409" t="str">
            <v>IDT293</v>
          </cell>
          <cell r="I5409">
            <v>10</v>
          </cell>
          <cell r="J5409" t="str">
            <v>小海码</v>
          </cell>
        </row>
        <row r="5410">
          <cell r="D5410" t="str">
            <v>JX20260302004WHB-9</v>
          </cell>
          <cell r="E5410">
            <v>30871111</v>
          </cell>
          <cell r="F5410" t="str">
            <v>小海码</v>
          </cell>
          <cell r="G5410" t="str">
            <v>小海码</v>
          </cell>
          <cell r="H5410" t="str">
            <v>IDT292</v>
          </cell>
          <cell r="I5410">
            <v>8</v>
          </cell>
          <cell r="J5410" t="str">
            <v>小海码</v>
          </cell>
          <cell r="K5410">
            <v>36.8</v>
          </cell>
          <cell r="L5410">
            <v>18</v>
          </cell>
          <cell r="M5410">
            <v>662.4</v>
          </cell>
          <cell r="N5410">
            <v>380</v>
          </cell>
        </row>
        <row r="5411">
          <cell r="D5411" t="str">
            <v>JX20260228008ORS-9</v>
          </cell>
          <cell r="E5411" t="str">
            <v>30898564SK</v>
          </cell>
          <cell r="F5411" t="str">
            <v>小海码</v>
          </cell>
          <cell r="G5411" t="str">
            <v>小海码</v>
          </cell>
          <cell r="H5411" t="str">
            <v>IDT295</v>
          </cell>
          <cell r="I5411">
            <v>8</v>
          </cell>
          <cell r="J5411" t="str">
            <v>小海码</v>
          </cell>
        </row>
        <row r="5412">
          <cell r="D5412" t="str">
            <v>JX20260301001ORS-9</v>
          </cell>
          <cell r="E5412">
            <v>39950316</v>
          </cell>
          <cell r="F5412" t="str">
            <v>小海码</v>
          </cell>
          <cell r="G5412" t="str">
            <v>小海码</v>
          </cell>
          <cell r="H5412" t="str">
            <v>IDT296</v>
          </cell>
          <cell r="I5412">
            <v>8</v>
          </cell>
          <cell r="J5412" t="str">
            <v>小海码</v>
          </cell>
        </row>
        <row r="5413">
          <cell r="D5413" t="str">
            <v>JX20260301002ORS-c</v>
          </cell>
          <cell r="E5413">
            <v>30808201</v>
          </cell>
          <cell r="F5413" t="str">
            <v>小海码</v>
          </cell>
          <cell r="G5413" t="str">
            <v>小海码</v>
          </cell>
          <cell r="H5413" t="str">
            <v>IDT297</v>
          </cell>
          <cell r="I5413">
            <v>8</v>
          </cell>
          <cell r="J5413" t="str">
            <v>小海码</v>
          </cell>
        </row>
        <row r="5414">
          <cell r="D5414" t="str">
            <v>JX20260301003ORS-f</v>
          </cell>
          <cell r="E5414">
            <v>31000367</v>
          </cell>
          <cell r="F5414" t="str">
            <v>小海码</v>
          </cell>
          <cell r="G5414" t="str">
            <v>小海码</v>
          </cell>
          <cell r="H5414" t="str">
            <v>IDT298</v>
          </cell>
          <cell r="I5414">
            <v>8</v>
          </cell>
          <cell r="J5414" t="str">
            <v>小海码</v>
          </cell>
        </row>
        <row r="5415">
          <cell r="D5415" t="str">
            <v>JX20260301005ORS-9</v>
          </cell>
          <cell r="E5415">
            <v>30963075</v>
          </cell>
          <cell r="F5415" t="str">
            <v>小海码</v>
          </cell>
          <cell r="G5415" t="str">
            <v>小海码</v>
          </cell>
          <cell r="H5415" t="str">
            <v>IDT299</v>
          </cell>
          <cell r="I5415">
            <v>8</v>
          </cell>
          <cell r="J5415" t="str">
            <v>小海码</v>
          </cell>
        </row>
        <row r="5416">
          <cell r="D5416" t="str">
            <v>JX20260301006ORS-d</v>
          </cell>
          <cell r="E5416">
            <v>30696239</v>
          </cell>
          <cell r="F5416" t="str">
            <v>小海码</v>
          </cell>
          <cell r="G5416" t="str">
            <v>小海码</v>
          </cell>
          <cell r="H5416" t="str">
            <v>IDT300</v>
          </cell>
          <cell r="I5416">
            <v>8</v>
          </cell>
          <cell r="J5416" t="str">
            <v>小海码</v>
          </cell>
        </row>
        <row r="5417">
          <cell r="D5417" t="str">
            <v>JX20260301007ORS-4</v>
          </cell>
          <cell r="E5417">
            <v>30758718</v>
          </cell>
          <cell r="F5417" t="str">
            <v>小海码</v>
          </cell>
          <cell r="G5417" t="str">
            <v>小海码</v>
          </cell>
          <cell r="H5417" t="str">
            <v>IDT301</v>
          </cell>
          <cell r="I5417">
            <v>8</v>
          </cell>
          <cell r="J5417" t="str">
            <v>小海码</v>
          </cell>
          <cell r="K5417">
            <v>40.6</v>
          </cell>
          <cell r="L5417">
            <v>18</v>
          </cell>
          <cell r="M5417">
            <v>730.8</v>
          </cell>
          <cell r="N5417">
            <v>380</v>
          </cell>
        </row>
        <row r="5418">
          <cell r="D5418" t="str">
            <v>JX20260301008ORS-1</v>
          </cell>
          <cell r="E5418">
            <v>30673850</v>
          </cell>
          <cell r="F5418" t="str">
            <v>小海码</v>
          </cell>
          <cell r="G5418" t="str">
            <v>小海码</v>
          </cell>
          <cell r="H5418" t="str">
            <v>IDT302</v>
          </cell>
          <cell r="I5418">
            <v>8</v>
          </cell>
          <cell r="J5418" t="str">
            <v>小海码</v>
          </cell>
        </row>
        <row r="5419">
          <cell r="D5419" t="str">
            <v>JX20260302001ORS-9</v>
          </cell>
          <cell r="E5419">
            <v>39875181</v>
          </cell>
          <cell r="F5419" t="str">
            <v>小海码</v>
          </cell>
          <cell r="G5419" t="str">
            <v>小海码</v>
          </cell>
          <cell r="H5419" t="str">
            <v>IDT303</v>
          </cell>
          <cell r="I5419">
            <v>8</v>
          </cell>
          <cell r="J5419" t="str">
            <v>小海码</v>
          </cell>
        </row>
        <row r="5420">
          <cell r="D5420" t="str">
            <v>JX20260302003ORS-2</v>
          </cell>
          <cell r="E5420">
            <v>39937215</v>
          </cell>
          <cell r="F5420" t="str">
            <v>小海码</v>
          </cell>
          <cell r="G5420" t="str">
            <v>小海码</v>
          </cell>
          <cell r="H5420" t="str">
            <v>IDT304</v>
          </cell>
          <cell r="I5420">
            <v>8</v>
          </cell>
          <cell r="J5420" t="str">
            <v>小海码</v>
          </cell>
        </row>
        <row r="5421">
          <cell r="D5421" t="str">
            <v>JX20260303001ORS-d</v>
          </cell>
          <cell r="E5421">
            <v>39901571</v>
          </cell>
          <cell r="F5421" t="str">
            <v>小海码</v>
          </cell>
          <cell r="G5421" t="str">
            <v>小海码</v>
          </cell>
          <cell r="H5421" t="str">
            <v>IDT307</v>
          </cell>
          <cell r="I5421">
            <v>8</v>
          </cell>
          <cell r="J5421" t="str">
            <v>小海码</v>
          </cell>
        </row>
        <row r="5422">
          <cell r="D5422" t="str">
            <v>JX20260303007WHB-9</v>
          </cell>
          <cell r="E5422" t="str">
            <v>38891503QS</v>
          </cell>
          <cell r="F5422" t="str">
            <v>小海码</v>
          </cell>
          <cell r="G5422" t="str">
            <v>小海码</v>
          </cell>
          <cell r="H5422" t="str">
            <v>IDT345</v>
          </cell>
          <cell r="I5422">
            <v>10</v>
          </cell>
          <cell r="J5422" t="str">
            <v>小海码</v>
          </cell>
        </row>
        <row r="5423">
          <cell r="D5423" t="str">
            <v>JX20260209005ORS-2</v>
          </cell>
          <cell r="E5423">
            <v>31152217</v>
          </cell>
          <cell r="F5423" t="str">
            <v>小海码</v>
          </cell>
          <cell r="G5423" t="str">
            <v>小海码</v>
          </cell>
          <cell r="H5423" t="str">
            <v>IDT346</v>
          </cell>
          <cell r="I5423">
            <v>8</v>
          </cell>
          <cell r="J5423" t="str">
            <v>小海码</v>
          </cell>
        </row>
        <row r="5424">
          <cell r="D5424" t="str">
            <v>HGC-26023273</v>
          </cell>
          <cell r="E5424" t="str">
            <v>1a</v>
          </cell>
          <cell r="F5424" t="str">
            <v>PSM-ZM202602130004-0001</v>
          </cell>
          <cell r="G5424" t="str">
            <v>华南理工大学</v>
          </cell>
          <cell r="H5424" t="str">
            <v>IDT369</v>
          </cell>
          <cell r="I5424">
            <v>6</v>
          </cell>
          <cell r="J5424" t="str">
            <v>mRNA-T7</v>
          </cell>
          <cell r="K5424">
            <v>43.26</v>
          </cell>
          <cell r="L5424">
            <v>20</v>
          </cell>
          <cell r="M5424">
            <v>865.2</v>
          </cell>
          <cell r="N5424">
            <v>480</v>
          </cell>
        </row>
        <row r="5425">
          <cell r="D5425" t="str">
            <v>HGC-26023274</v>
          </cell>
          <cell r="E5425" t="str">
            <v>2a</v>
          </cell>
          <cell r="F5425" t="str">
            <v>PSM-ZM202602130004-0001</v>
          </cell>
          <cell r="G5425" t="str">
            <v>华南理工大学</v>
          </cell>
          <cell r="H5425" t="str">
            <v>IDT370</v>
          </cell>
          <cell r="I5425">
            <v>6</v>
          </cell>
          <cell r="J5425" t="str">
            <v>mRNA-T7</v>
          </cell>
          <cell r="K5425">
            <v>70.38</v>
          </cell>
          <cell r="L5425">
            <v>20</v>
          </cell>
          <cell r="M5425">
            <v>1407.6</v>
          </cell>
          <cell r="N5425">
            <v>480</v>
          </cell>
        </row>
        <row r="5426">
          <cell r="D5426" t="str">
            <v>HGC-26023275</v>
          </cell>
          <cell r="E5426" t="str">
            <v>3a</v>
          </cell>
          <cell r="F5426" t="str">
            <v>PSM-ZM202602130004-0001</v>
          </cell>
          <cell r="G5426" t="str">
            <v>华南理工大学</v>
          </cell>
          <cell r="H5426" t="str">
            <v>IDT331</v>
          </cell>
          <cell r="I5426">
            <v>6</v>
          </cell>
          <cell r="J5426" t="str">
            <v>mRNA-T7</v>
          </cell>
          <cell r="K5426">
            <v>87.58</v>
          </cell>
          <cell r="L5426">
            <v>20</v>
          </cell>
          <cell r="M5426">
            <v>1751.6</v>
          </cell>
          <cell r="N5426">
            <v>480</v>
          </cell>
        </row>
        <row r="5427">
          <cell r="D5427" t="str">
            <v>HGC-26023276</v>
          </cell>
          <cell r="E5427" t="str">
            <v>4a</v>
          </cell>
          <cell r="F5427" t="str">
            <v>PSM-ZM202602130004-0001</v>
          </cell>
          <cell r="G5427" t="str">
            <v>华南理工大学</v>
          </cell>
          <cell r="H5427" t="str">
            <v>IDT372</v>
          </cell>
          <cell r="I5427">
            <v>6</v>
          </cell>
          <cell r="J5427" t="str">
            <v>mRNA-T7</v>
          </cell>
          <cell r="K5427">
            <v>55.03</v>
          </cell>
          <cell r="L5427">
            <v>20</v>
          </cell>
          <cell r="M5427">
            <v>1100.6</v>
          </cell>
          <cell r="N5427">
            <v>480</v>
          </cell>
        </row>
        <row r="5428">
          <cell r="D5428" t="str">
            <v>HGC-26023278</v>
          </cell>
          <cell r="E5428" t="str">
            <v>6a</v>
          </cell>
          <cell r="F5428" t="str">
            <v>PSM-ZM202602130004-0001</v>
          </cell>
          <cell r="G5428" t="str">
            <v>华南理工大学</v>
          </cell>
          <cell r="H5428" t="str">
            <v>IDT373</v>
          </cell>
          <cell r="I5428">
            <v>6</v>
          </cell>
          <cell r="J5428" t="str">
            <v>mRNA-T7</v>
          </cell>
          <cell r="K5428">
            <v>69.7</v>
          </cell>
          <cell r="L5428">
            <v>20</v>
          </cell>
          <cell r="M5428">
            <v>1394</v>
          </cell>
          <cell r="N5428">
            <v>480</v>
          </cell>
        </row>
        <row r="5429">
          <cell r="D5429" t="str">
            <v>HGC-26023283</v>
          </cell>
          <cell r="E5429" t="str">
            <v>5b</v>
          </cell>
          <cell r="F5429" t="str">
            <v>PSM-ZM202602130004-0001</v>
          </cell>
          <cell r="G5429" t="str">
            <v>华南理工大学</v>
          </cell>
          <cell r="H5429" t="str">
            <v>IDT374</v>
          </cell>
          <cell r="I5429">
            <v>6</v>
          </cell>
          <cell r="J5429" t="str">
            <v>mRNA-T7</v>
          </cell>
          <cell r="K5429">
            <v>88.05</v>
          </cell>
          <cell r="L5429">
            <v>20</v>
          </cell>
          <cell r="M5429">
            <v>1761</v>
          </cell>
          <cell r="N5429">
            <v>480</v>
          </cell>
        </row>
        <row r="5430">
          <cell r="D5430" t="str">
            <v>HGC-26026820</v>
          </cell>
          <cell r="E5430" t="str">
            <v>NC-786O-1</v>
          </cell>
          <cell r="F5430" t="str">
            <v>PSM-ZM202511060002-0005</v>
          </cell>
          <cell r="G5430" t="str">
            <v>淮安市第一人民医院（淮安市第一红十字医院）</v>
          </cell>
          <cell r="H5430" t="str">
            <v>IDT375</v>
          </cell>
          <cell r="I5430">
            <v>6</v>
          </cell>
          <cell r="J5430" t="str">
            <v>mRNA</v>
          </cell>
          <cell r="K5430">
            <v>86.19</v>
          </cell>
          <cell r="L5430">
            <v>20</v>
          </cell>
          <cell r="M5430">
            <v>1723.8</v>
          </cell>
          <cell r="N5430">
            <v>480</v>
          </cell>
        </row>
        <row r="5431">
          <cell r="D5431" t="str">
            <v>HGC-26026821</v>
          </cell>
          <cell r="E5431" t="str">
            <v>NC-786O-2</v>
          </cell>
          <cell r="F5431" t="str">
            <v>PSM-ZM202511060002-0005</v>
          </cell>
          <cell r="G5431" t="str">
            <v>淮安市第一人民医院（淮安市第一红十字医院）</v>
          </cell>
          <cell r="H5431" t="str">
            <v>IDT376</v>
          </cell>
          <cell r="I5431">
            <v>6</v>
          </cell>
          <cell r="J5431" t="str">
            <v>mRNA</v>
          </cell>
          <cell r="K5431">
            <v>82.92</v>
          </cell>
          <cell r="L5431">
            <v>20</v>
          </cell>
          <cell r="M5431">
            <v>1658.4</v>
          </cell>
          <cell r="N5431">
            <v>480</v>
          </cell>
        </row>
        <row r="5432">
          <cell r="D5432" t="str">
            <v>HGC-26026822</v>
          </cell>
          <cell r="E5432" t="str">
            <v>NC-786O-3</v>
          </cell>
          <cell r="F5432" t="str">
            <v>PSM-ZM202511060002-0005</v>
          </cell>
          <cell r="G5432" t="str">
            <v>淮安市第一人民医院（淮安市第一红十字医院）</v>
          </cell>
          <cell r="H5432" t="str">
            <v>IDT332</v>
          </cell>
          <cell r="I5432">
            <v>6</v>
          </cell>
          <cell r="J5432" t="str">
            <v>mRNA</v>
          </cell>
          <cell r="K5432">
            <v>68.04</v>
          </cell>
          <cell r="L5432">
            <v>20</v>
          </cell>
          <cell r="M5432">
            <v>1360.8</v>
          </cell>
          <cell r="N5432">
            <v>480</v>
          </cell>
        </row>
        <row r="5433">
          <cell r="D5433" t="str">
            <v>HGC-26026823</v>
          </cell>
          <cell r="E5433" t="str">
            <v>FC9402-786O-1</v>
          </cell>
          <cell r="F5433" t="str">
            <v>PSM-ZM202511060002-0005</v>
          </cell>
          <cell r="G5433" t="str">
            <v>淮安市第一人民医院（淮安市第一红十字医院）</v>
          </cell>
          <cell r="H5433" t="str">
            <v>IDT378</v>
          </cell>
          <cell r="I5433">
            <v>6</v>
          </cell>
          <cell r="J5433" t="str">
            <v>mRNA</v>
          </cell>
          <cell r="K5433">
            <v>77.61</v>
          </cell>
          <cell r="L5433">
            <v>20</v>
          </cell>
          <cell r="M5433">
            <v>1552.2</v>
          </cell>
          <cell r="N5433">
            <v>480</v>
          </cell>
        </row>
        <row r="5434">
          <cell r="D5434" t="str">
            <v>HGC-26026824</v>
          </cell>
          <cell r="E5434" t="str">
            <v>FC9402-786O-2</v>
          </cell>
          <cell r="F5434" t="str">
            <v>PSM-ZM202511060002-0005</v>
          </cell>
          <cell r="G5434" t="str">
            <v>淮安市第一人民医院（淮安市第一红十字医院）</v>
          </cell>
          <cell r="H5434" t="str">
            <v>IDT379</v>
          </cell>
          <cell r="I5434">
            <v>6</v>
          </cell>
          <cell r="J5434" t="str">
            <v>mRNA</v>
          </cell>
          <cell r="K5434">
            <v>74.7</v>
          </cell>
          <cell r="L5434">
            <v>20</v>
          </cell>
          <cell r="M5434">
            <v>1494</v>
          </cell>
          <cell r="N5434">
            <v>480</v>
          </cell>
        </row>
        <row r="5435">
          <cell r="D5435" t="str">
            <v>HGC-26026825</v>
          </cell>
          <cell r="E5435" t="str">
            <v>FC9402-786O-3</v>
          </cell>
          <cell r="F5435" t="str">
            <v>PSM-ZM202511060002-0005</v>
          </cell>
          <cell r="G5435" t="str">
            <v>淮安市第一人民医院（淮安市第一红十字医院）</v>
          </cell>
          <cell r="H5435" t="str">
            <v>IDT380</v>
          </cell>
          <cell r="I5435">
            <v>6</v>
          </cell>
          <cell r="J5435" t="str">
            <v>mRNA</v>
          </cell>
          <cell r="K5435">
            <v>76.77</v>
          </cell>
          <cell r="L5435">
            <v>20</v>
          </cell>
          <cell r="M5435">
            <v>1535.4</v>
          </cell>
          <cell r="N5435">
            <v>480</v>
          </cell>
        </row>
        <row r="5436">
          <cell r="D5436" t="str">
            <v>HGC-26022824</v>
          </cell>
          <cell r="E5436" t="str">
            <v>PC9_C1</v>
          </cell>
          <cell r="F5436" t="str">
            <v>PSM-ZM202602110008-0001</v>
          </cell>
          <cell r="G5436" t="str">
            <v>广州秉优信息科技有限公司</v>
          </cell>
          <cell r="H5436" t="str">
            <v>IDT313</v>
          </cell>
          <cell r="I5436">
            <v>6</v>
          </cell>
          <cell r="J5436" t="str">
            <v>mRNA-T7</v>
          </cell>
          <cell r="K5436">
            <v>62.82</v>
          </cell>
          <cell r="L5436">
            <v>20</v>
          </cell>
          <cell r="M5436">
            <v>1256.4</v>
          </cell>
          <cell r="N5436">
            <v>480</v>
          </cell>
        </row>
        <row r="5437">
          <cell r="D5437" t="str">
            <v>HGC-26022825</v>
          </cell>
          <cell r="E5437" t="str">
            <v>PC9_C2</v>
          </cell>
          <cell r="F5437" t="str">
            <v>PSM-ZM202602110008-0001</v>
          </cell>
          <cell r="G5437" t="str">
            <v>广州秉优信息科技有限公司</v>
          </cell>
          <cell r="H5437" t="str">
            <v>IDT314</v>
          </cell>
          <cell r="I5437">
            <v>6</v>
          </cell>
          <cell r="J5437" t="str">
            <v>mRNA-T7</v>
          </cell>
          <cell r="K5437">
            <v>60.87</v>
          </cell>
          <cell r="L5437">
            <v>20</v>
          </cell>
          <cell r="M5437">
            <v>1217.4</v>
          </cell>
          <cell r="N5437">
            <v>480</v>
          </cell>
        </row>
        <row r="5438">
          <cell r="D5438" t="str">
            <v>HGC-26022826</v>
          </cell>
          <cell r="E5438" t="str">
            <v>PC9_C3</v>
          </cell>
          <cell r="F5438" t="str">
            <v>PSM-ZM202602110008-0001</v>
          </cell>
          <cell r="G5438" t="str">
            <v>广州秉优信息科技有限公司</v>
          </cell>
          <cell r="H5438" t="str">
            <v>IDT315</v>
          </cell>
          <cell r="I5438">
            <v>6</v>
          </cell>
          <cell r="J5438" t="str">
            <v>mRNA-T7</v>
          </cell>
          <cell r="K5438">
            <v>69.24</v>
          </cell>
          <cell r="L5438">
            <v>20</v>
          </cell>
          <cell r="M5438">
            <v>1384.8</v>
          </cell>
          <cell r="N5438">
            <v>480</v>
          </cell>
        </row>
        <row r="5439">
          <cell r="D5439" t="str">
            <v>HGC-26022827</v>
          </cell>
          <cell r="E5439" t="str">
            <v>PC9_V1</v>
          </cell>
          <cell r="F5439" t="str">
            <v>PSM-ZM202602110008-0001</v>
          </cell>
          <cell r="G5439" t="str">
            <v>广州秉优信息科技有限公司</v>
          </cell>
          <cell r="H5439" t="str">
            <v>IDT316</v>
          </cell>
          <cell r="I5439">
            <v>6</v>
          </cell>
          <cell r="J5439" t="str">
            <v>mRNA-T7</v>
          </cell>
          <cell r="K5439">
            <v>43.16</v>
          </cell>
          <cell r="L5439">
            <v>20</v>
          </cell>
          <cell r="M5439">
            <v>863.2</v>
          </cell>
          <cell r="N5439">
            <v>480</v>
          </cell>
        </row>
        <row r="5440">
          <cell r="D5440" t="str">
            <v>HGC-26022828</v>
          </cell>
          <cell r="E5440" t="str">
            <v>PC9_V2</v>
          </cell>
          <cell r="F5440" t="str">
            <v>PSM-ZM202602110008-0001</v>
          </cell>
          <cell r="G5440" t="str">
            <v>广州秉优信息科技有限公司</v>
          </cell>
          <cell r="H5440" t="str">
            <v>IDT317</v>
          </cell>
          <cell r="I5440">
            <v>6</v>
          </cell>
          <cell r="J5440" t="str">
            <v>mRNA-T7</v>
          </cell>
          <cell r="K5440">
            <v>50.42</v>
          </cell>
          <cell r="L5440">
            <v>20</v>
          </cell>
          <cell r="M5440">
            <v>1008.4</v>
          </cell>
          <cell r="N5440">
            <v>480</v>
          </cell>
        </row>
        <row r="5441">
          <cell r="D5441" t="str">
            <v>HGC-26022829</v>
          </cell>
          <cell r="E5441" t="str">
            <v>PC9_V3</v>
          </cell>
          <cell r="F5441" t="str">
            <v>PSM-ZM202602110008-0001</v>
          </cell>
          <cell r="G5441" t="str">
            <v>广州秉优信息科技有限公司</v>
          </cell>
          <cell r="H5441" t="str">
            <v>IDT318</v>
          </cell>
          <cell r="I5441">
            <v>6</v>
          </cell>
          <cell r="J5441" t="str">
            <v>mRNA-T7</v>
          </cell>
          <cell r="K5441">
            <v>40.04</v>
          </cell>
          <cell r="L5441">
            <v>20</v>
          </cell>
          <cell r="M5441">
            <v>800.8</v>
          </cell>
          <cell r="N5441">
            <v>480</v>
          </cell>
        </row>
        <row r="5442">
          <cell r="D5442" t="str">
            <v>HGC-26022830</v>
          </cell>
          <cell r="E5442" t="str">
            <v>PC9_L1</v>
          </cell>
          <cell r="F5442" t="str">
            <v>PSM-ZM202602110008-0001</v>
          </cell>
          <cell r="G5442" t="str">
            <v>广州秉优信息科技有限公司</v>
          </cell>
          <cell r="H5442" t="str">
            <v>IDT319</v>
          </cell>
          <cell r="I5442">
            <v>6</v>
          </cell>
          <cell r="J5442" t="str">
            <v>mRNA-T7</v>
          </cell>
          <cell r="K5442">
            <v>39.56</v>
          </cell>
          <cell r="L5442">
            <v>20</v>
          </cell>
          <cell r="M5442">
            <v>791.2</v>
          </cell>
          <cell r="N5442">
            <v>480</v>
          </cell>
        </row>
        <row r="5443">
          <cell r="D5443" t="str">
            <v>HGC-26022831</v>
          </cell>
          <cell r="E5443" t="str">
            <v>PC9_L2</v>
          </cell>
          <cell r="F5443" t="str">
            <v>PSM-ZM202602110008-0001</v>
          </cell>
          <cell r="G5443" t="str">
            <v>广州秉优信息科技有限公司</v>
          </cell>
          <cell r="H5443" t="str">
            <v>IDT320</v>
          </cell>
          <cell r="I5443">
            <v>6</v>
          </cell>
          <cell r="J5443" t="str">
            <v>mRNA-T7</v>
          </cell>
          <cell r="K5443">
            <v>44.47</v>
          </cell>
          <cell r="L5443">
            <v>20</v>
          </cell>
          <cell r="M5443">
            <v>889.4</v>
          </cell>
          <cell r="N5443">
            <v>480</v>
          </cell>
        </row>
        <row r="5444">
          <cell r="D5444" t="str">
            <v>HGC-26022832</v>
          </cell>
          <cell r="E5444" t="str">
            <v>PC9_L3</v>
          </cell>
          <cell r="F5444" t="str">
            <v>PSM-ZM202602110008-0001</v>
          </cell>
          <cell r="G5444" t="str">
            <v>广州秉优信息科技有限公司</v>
          </cell>
          <cell r="H5444" t="str">
            <v>IDT321</v>
          </cell>
          <cell r="I5444">
            <v>6</v>
          </cell>
          <cell r="J5444" t="str">
            <v>mRNA-T7</v>
          </cell>
          <cell r="K5444">
            <v>25.99</v>
          </cell>
          <cell r="L5444">
            <v>20</v>
          </cell>
          <cell r="M5444">
            <v>519.8</v>
          </cell>
          <cell r="N5444">
            <v>480</v>
          </cell>
        </row>
        <row r="5445">
          <cell r="D5445" t="str">
            <v>HGC-26022833</v>
          </cell>
          <cell r="E5445" t="str">
            <v>PC9_VL1</v>
          </cell>
          <cell r="F5445" t="str">
            <v>PSM-ZM202602110008-0001</v>
          </cell>
          <cell r="G5445" t="str">
            <v>广州秉优信息科技有限公司</v>
          </cell>
          <cell r="H5445" t="str">
            <v>IDT322</v>
          </cell>
          <cell r="I5445">
            <v>6</v>
          </cell>
          <cell r="J5445" t="str">
            <v>mRNA-T7</v>
          </cell>
          <cell r="K5445">
            <v>67.15</v>
          </cell>
          <cell r="L5445">
            <v>20</v>
          </cell>
          <cell r="M5445">
            <v>1343</v>
          </cell>
          <cell r="N5445">
            <v>480</v>
          </cell>
        </row>
        <row r="5446">
          <cell r="D5446" t="str">
            <v>HGC-26022834</v>
          </cell>
          <cell r="E5446" t="str">
            <v>PC9_VL2</v>
          </cell>
          <cell r="F5446" t="str">
            <v>PSM-ZM202602110008-0001</v>
          </cell>
          <cell r="G5446" t="str">
            <v>广州秉优信息科技有限公司</v>
          </cell>
          <cell r="H5446" t="str">
            <v>IDT323</v>
          </cell>
          <cell r="I5446">
            <v>6</v>
          </cell>
          <cell r="J5446" t="str">
            <v>mRNA-T7</v>
          </cell>
          <cell r="K5446">
            <v>44.03</v>
          </cell>
          <cell r="L5446">
            <v>20</v>
          </cell>
          <cell r="M5446">
            <v>880.6</v>
          </cell>
          <cell r="N5446">
            <v>480</v>
          </cell>
        </row>
        <row r="5447">
          <cell r="D5447" t="str">
            <v>HGC-26022835</v>
          </cell>
          <cell r="E5447" t="str">
            <v>PC9_VL3</v>
          </cell>
          <cell r="F5447" t="str">
            <v>PSM-ZM202602110008-0001</v>
          </cell>
          <cell r="G5447" t="str">
            <v>广州秉优信息科技有限公司</v>
          </cell>
          <cell r="H5447" t="str">
            <v>IDT324</v>
          </cell>
          <cell r="I5447">
            <v>6</v>
          </cell>
          <cell r="J5447" t="str">
            <v>mRNA-T7</v>
          </cell>
          <cell r="K5447">
            <v>41.92</v>
          </cell>
          <cell r="L5447">
            <v>20</v>
          </cell>
          <cell r="M5447">
            <v>838.4</v>
          </cell>
          <cell r="N5447">
            <v>480</v>
          </cell>
        </row>
        <row r="5448">
          <cell r="D5448" t="str">
            <v>HGC-26026667</v>
          </cell>
          <cell r="E5448" t="str">
            <v>NC1</v>
          </cell>
          <cell r="F5448" t="str">
            <v>PSM-ZM202602070006-0005</v>
          </cell>
          <cell r="G5448" t="str">
            <v>武汉格信生物科技有限公司</v>
          </cell>
          <cell r="H5448" t="str">
            <v>IDT325</v>
          </cell>
          <cell r="I5448">
            <v>6</v>
          </cell>
          <cell r="J5448" t="str">
            <v>mRNA</v>
          </cell>
          <cell r="K5448">
            <v>48.77</v>
          </cell>
          <cell r="L5448">
            <v>20</v>
          </cell>
          <cell r="M5448">
            <v>975.4</v>
          </cell>
          <cell r="N5448">
            <v>480</v>
          </cell>
        </row>
        <row r="5449">
          <cell r="D5449" t="str">
            <v>HGC-26026668</v>
          </cell>
          <cell r="E5449" t="str">
            <v>NC2</v>
          </cell>
          <cell r="F5449" t="str">
            <v>PSM-ZM202602070006-0005</v>
          </cell>
          <cell r="G5449" t="str">
            <v>武汉格信生物科技有限公司</v>
          </cell>
          <cell r="H5449" t="str">
            <v>IDT326</v>
          </cell>
          <cell r="I5449">
            <v>6</v>
          </cell>
          <cell r="J5449" t="str">
            <v>mRNA</v>
          </cell>
          <cell r="K5449">
            <v>53.7</v>
          </cell>
          <cell r="L5449">
            <v>20</v>
          </cell>
          <cell r="M5449">
            <v>1074</v>
          </cell>
          <cell r="N5449">
            <v>480</v>
          </cell>
        </row>
        <row r="5450">
          <cell r="D5450" t="str">
            <v>HGC-26026669</v>
          </cell>
          <cell r="E5450" t="str">
            <v>NC3</v>
          </cell>
          <cell r="F5450" t="str">
            <v>PSM-ZM202602070006-0005</v>
          </cell>
          <cell r="G5450" t="str">
            <v>武汉格信生物科技有限公司</v>
          </cell>
          <cell r="H5450" t="str">
            <v>IDT327</v>
          </cell>
          <cell r="I5450">
            <v>6</v>
          </cell>
          <cell r="J5450" t="str">
            <v>mRNA</v>
          </cell>
          <cell r="K5450">
            <v>39.07</v>
          </cell>
          <cell r="L5450">
            <v>20</v>
          </cell>
          <cell r="M5450">
            <v>781.4</v>
          </cell>
          <cell r="N5450">
            <v>480</v>
          </cell>
        </row>
        <row r="5451">
          <cell r="D5451" t="str">
            <v>HGC-26026670</v>
          </cell>
          <cell r="E5451" t="str">
            <v>SI1</v>
          </cell>
          <cell r="F5451" t="str">
            <v>PSM-ZM202602070006-0005</v>
          </cell>
          <cell r="G5451" t="str">
            <v>武汉格信生物科技有限公司</v>
          </cell>
          <cell r="H5451" t="str">
            <v>IDT328</v>
          </cell>
          <cell r="I5451">
            <v>6</v>
          </cell>
          <cell r="J5451" t="str">
            <v>mRNA</v>
          </cell>
          <cell r="K5451">
            <v>36.67</v>
          </cell>
          <cell r="L5451">
            <v>20</v>
          </cell>
          <cell r="M5451">
            <v>733.4</v>
          </cell>
          <cell r="N5451">
            <v>480</v>
          </cell>
        </row>
        <row r="5452">
          <cell r="D5452" t="str">
            <v>HGC-26026671</v>
          </cell>
          <cell r="E5452" t="str">
            <v>SI2</v>
          </cell>
          <cell r="F5452" t="str">
            <v>PSM-ZM202602070006-0005</v>
          </cell>
          <cell r="G5452" t="str">
            <v>武汉格信生物科技有限公司</v>
          </cell>
          <cell r="H5452" t="str">
            <v>IDT329</v>
          </cell>
          <cell r="I5452">
            <v>6</v>
          </cell>
          <cell r="J5452" t="str">
            <v>mRNA</v>
          </cell>
          <cell r="K5452">
            <v>48.77</v>
          </cell>
          <cell r="L5452">
            <v>20</v>
          </cell>
          <cell r="M5452">
            <v>975.4</v>
          </cell>
          <cell r="N5452">
            <v>480</v>
          </cell>
        </row>
        <row r="5453">
          <cell r="D5453" t="str">
            <v>HGC-26026672</v>
          </cell>
          <cell r="E5453" t="str">
            <v>SI3</v>
          </cell>
          <cell r="F5453" t="str">
            <v>PSM-ZM202602070006-0005</v>
          </cell>
          <cell r="G5453" t="str">
            <v>武汉格信生物科技有限公司</v>
          </cell>
          <cell r="H5453" t="str">
            <v>IDT330</v>
          </cell>
          <cell r="I5453">
            <v>6</v>
          </cell>
          <cell r="J5453" t="str">
            <v>mRNA</v>
          </cell>
          <cell r="K5453">
            <v>35.94</v>
          </cell>
          <cell r="L5453">
            <v>20</v>
          </cell>
          <cell r="M5453">
            <v>718.8</v>
          </cell>
          <cell r="N5453">
            <v>480</v>
          </cell>
        </row>
        <row r="5454">
          <cell r="D5454" t="str">
            <v>HGC-25161222-D</v>
          </cell>
          <cell r="E5454" t="str">
            <v>张亚兵N251110</v>
          </cell>
          <cell r="F5454" t="str">
            <v>PSM-ZM202512170007-0003</v>
          </cell>
          <cell r="G5454" t="str">
            <v>复旦大学附属中山医院</v>
          </cell>
          <cell r="H5454" t="str">
            <v>IDT293</v>
          </cell>
          <cell r="I5454">
            <v>10</v>
          </cell>
          <cell r="J5454" t="str">
            <v>WES</v>
          </cell>
          <cell r="K5454">
            <v>17.3</v>
          </cell>
          <cell r="L5454">
            <v>18</v>
          </cell>
          <cell r="M5454">
            <v>311.4</v>
          </cell>
          <cell r="N5454">
            <v>420</v>
          </cell>
        </row>
        <row r="5455">
          <cell r="D5455" t="str">
            <v>HGC-25161223-D</v>
          </cell>
          <cell r="E5455" t="str">
            <v>王春忠N251105</v>
          </cell>
          <cell r="F5455" t="str">
            <v>PSM-ZM202512170007-0003</v>
          </cell>
          <cell r="G5455" t="str">
            <v>复旦大学附属中山医院</v>
          </cell>
          <cell r="H5455" t="str">
            <v>IDT294</v>
          </cell>
          <cell r="I5455">
            <v>10</v>
          </cell>
          <cell r="J5455" t="str">
            <v>WES</v>
          </cell>
        </row>
        <row r="5456">
          <cell r="D5456" t="str">
            <v>HGC-25161225-D</v>
          </cell>
          <cell r="E5456" t="str">
            <v>李大兵N251114</v>
          </cell>
          <cell r="F5456" t="str">
            <v>PSM-ZM202512170007-0003</v>
          </cell>
          <cell r="G5456" t="str">
            <v>复旦大学附属中山医院</v>
          </cell>
          <cell r="H5456" t="str">
            <v>IDT295</v>
          </cell>
          <cell r="I5456">
            <v>10</v>
          </cell>
          <cell r="J5456" t="str">
            <v>WES</v>
          </cell>
        </row>
        <row r="5457">
          <cell r="D5457" t="str">
            <v>HGC-25161231-D</v>
          </cell>
          <cell r="E5457" t="str">
            <v>曾跃雄T250401</v>
          </cell>
          <cell r="F5457" t="str">
            <v>PSM-ZM202512170007-0004</v>
          </cell>
          <cell r="G5457" t="str">
            <v>复旦大学附属中山医院</v>
          </cell>
          <cell r="H5457" t="str">
            <v>IDT296</v>
          </cell>
          <cell r="I5457">
            <v>30</v>
          </cell>
          <cell r="J5457" t="str">
            <v>WES</v>
          </cell>
        </row>
        <row r="5458">
          <cell r="D5458" t="str">
            <v>HGC-25161234-D</v>
          </cell>
          <cell r="E5458" t="str">
            <v>徐鼎荣T250411</v>
          </cell>
          <cell r="F5458" t="str">
            <v>PSM-ZM202512170007-0004</v>
          </cell>
          <cell r="G5458" t="str">
            <v>复旦大学附属中山医院</v>
          </cell>
          <cell r="H5458" t="str">
            <v>IDT297</v>
          </cell>
          <cell r="I5458">
            <v>30</v>
          </cell>
          <cell r="J5458" t="str">
            <v>WES</v>
          </cell>
          <cell r="K5458">
            <v>14.7</v>
          </cell>
          <cell r="L5458">
            <v>18</v>
          </cell>
          <cell r="M5458">
            <v>264.6</v>
          </cell>
          <cell r="N5458">
            <v>420</v>
          </cell>
        </row>
        <row r="5459">
          <cell r="D5459" t="str">
            <v>HGC-25161236-D</v>
          </cell>
          <cell r="E5459" t="str">
            <v>朱秀玲T250418</v>
          </cell>
          <cell r="F5459" t="str">
            <v>PSM-ZM202512170007-0004</v>
          </cell>
          <cell r="G5459" t="str">
            <v>复旦大学附属中山医院</v>
          </cell>
          <cell r="H5459" t="str">
            <v>IDT298</v>
          </cell>
          <cell r="I5459">
            <v>30</v>
          </cell>
          <cell r="J5459" t="str">
            <v>WES</v>
          </cell>
        </row>
        <row r="5460">
          <cell r="D5460" t="str">
            <v>HGC-25161238-D</v>
          </cell>
          <cell r="E5460" t="str">
            <v>胡滨T250428</v>
          </cell>
          <cell r="F5460" t="str">
            <v>PSM-ZM202512170007-0004</v>
          </cell>
          <cell r="G5460" t="str">
            <v>复旦大学附属中山医院</v>
          </cell>
          <cell r="H5460" t="str">
            <v>IDT299</v>
          </cell>
          <cell r="I5460">
            <v>30</v>
          </cell>
          <cell r="J5460" t="str">
            <v>WES</v>
          </cell>
        </row>
        <row r="5461">
          <cell r="D5461" t="str">
            <v>HGC-25161243-D</v>
          </cell>
          <cell r="E5461" t="str">
            <v>许长梅T250609</v>
          </cell>
          <cell r="F5461" t="str">
            <v>PSM-ZM202512170007-0004</v>
          </cell>
          <cell r="G5461" t="str">
            <v>复旦大学附属中山医院</v>
          </cell>
          <cell r="H5461" t="str">
            <v>IDT300</v>
          </cell>
          <cell r="I5461">
            <v>30</v>
          </cell>
          <cell r="J5461" t="str">
            <v>WES</v>
          </cell>
        </row>
        <row r="5462">
          <cell r="D5462" t="str">
            <v>HGC-25161245-D</v>
          </cell>
          <cell r="E5462" t="str">
            <v>方阿二T250617</v>
          </cell>
          <cell r="F5462" t="str">
            <v>PSM-ZM202512170007-0004</v>
          </cell>
          <cell r="G5462" t="str">
            <v>复旦大学附属中山医院</v>
          </cell>
          <cell r="H5462" t="str">
            <v>IDT301</v>
          </cell>
          <cell r="I5462">
            <v>30</v>
          </cell>
          <cell r="J5462" t="str">
            <v>WES</v>
          </cell>
          <cell r="K5462">
            <v>18.2</v>
          </cell>
          <cell r="L5462">
            <v>18</v>
          </cell>
          <cell r="M5462">
            <v>327.6</v>
          </cell>
          <cell r="N5462">
            <v>420</v>
          </cell>
        </row>
        <row r="5463">
          <cell r="D5463" t="str">
            <v>HGC-25161246-D</v>
          </cell>
          <cell r="E5463" t="str">
            <v>陈贻虎T250623</v>
          </cell>
          <cell r="F5463" t="str">
            <v>PSM-ZM202512170007-0004</v>
          </cell>
          <cell r="G5463" t="str">
            <v>复旦大学附属中山医院</v>
          </cell>
          <cell r="H5463" t="str">
            <v>IDT302</v>
          </cell>
          <cell r="I5463">
            <v>30</v>
          </cell>
          <cell r="J5463" t="str">
            <v>WES</v>
          </cell>
        </row>
        <row r="5464">
          <cell r="D5464" t="str">
            <v>HGC-25161247-D</v>
          </cell>
          <cell r="E5464" t="str">
            <v>张健T250627</v>
          </cell>
          <cell r="F5464" t="str">
            <v>PSM-ZM202512170007-0004</v>
          </cell>
          <cell r="G5464" t="str">
            <v>复旦大学附属中山医院</v>
          </cell>
          <cell r="H5464" t="str">
            <v>IDT303</v>
          </cell>
          <cell r="I5464">
            <v>30</v>
          </cell>
          <cell r="J5464" t="str">
            <v>WES</v>
          </cell>
        </row>
        <row r="5465">
          <cell r="D5465" t="str">
            <v>HGC-25161248-D</v>
          </cell>
          <cell r="E5465" t="str">
            <v>金海雄T250619</v>
          </cell>
          <cell r="F5465" t="str">
            <v>PSM-ZM202512170007-0004</v>
          </cell>
          <cell r="G5465" t="str">
            <v>复旦大学附属中山医院</v>
          </cell>
          <cell r="H5465" t="str">
            <v>IDT304</v>
          </cell>
          <cell r="I5465">
            <v>30</v>
          </cell>
          <cell r="J5465" t="str">
            <v>WES</v>
          </cell>
        </row>
        <row r="5466">
          <cell r="D5466" t="str">
            <v>HGC-25161249-D</v>
          </cell>
          <cell r="E5466" t="str">
            <v>朱茂林T250707</v>
          </cell>
          <cell r="F5466" t="str">
            <v>PSM-ZM202512170007-0004</v>
          </cell>
          <cell r="G5466" t="str">
            <v>复旦大学附属中山医院</v>
          </cell>
          <cell r="H5466" t="str">
            <v>IDT305</v>
          </cell>
          <cell r="I5466">
            <v>30</v>
          </cell>
          <cell r="J5466" t="str">
            <v>WES</v>
          </cell>
          <cell r="K5466">
            <v>15.7</v>
          </cell>
          <cell r="L5466">
            <v>18</v>
          </cell>
          <cell r="M5466">
            <v>282.6</v>
          </cell>
          <cell r="N5466">
            <v>420</v>
          </cell>
        </row>
        <row r="5467">
          <cell r="D5467" t="str">
            <v>HGC-25161250-D</v>
          </cell>
          <cell r="E5467" t="str">
            <v>汪万培T250714</v>
          </cell>
          <cell r="F5467" t="str">
            <v>PSM-ZM202512170007-0004</v>
          </cell>
          <cell r="G5467" t="str">
            <v>复旦大学附属中山医院</v>
          </cell>
          <cell r="H5467" t="str">
            <v>IDT306</v>
          </cell>
          <cell r="I5467">
            <v>30</v>
          </cell>
          <cell r="J5467" t="str">
            <v>WES</v>
          </cell>
        </row>
        <row r="5468">
          <cell r="D5468" t="str">
            <v>HGC-25161251-D</v>
          </cell>
          <cell r="E5468" t="str">
            <v>陈云冠T250718</v>
          </cell>
          <cell r="F5468" t="str">
            <v>PSM-ZM202512170007-0004</v>
          </cell>
          <cell r="G5468" t="str">
            <v>复旦大学附属中山医院</v>
          </cell>
          <cell r="H5468" t="str">
            <v>IDT307</v>
          </cell>
          <cell r="I5468">
            <v>30</v>
          </cell>
          <cell r="J5468" t="str">
            <v>WES</v>
          </cell>
        </row>
        <row r="5469">
          <cell r="D5469" t="str">
            <v>HGC-25161252-D</v>
          </cell>
          <cell r="E5469" t="str">
            <v>朱国庆T250722</v>
          </cell>
          <cell r="F5469" t="str">
            <v>PSM-ZM202512170007-0004</v>
          </cell>
          <cell r="G5469" t="str">
            <v>复旦大学附属中山医院</v>
          </cell>
          <cell r="H5469" t="str">
            <v>IDT308</v>
          </cell>
          <cell r="I5469">
            <v>30</v>
          </cell>
          <cell r="J5469" t="str">
            <v>WES</v>
          </cell>
        </row>
        <row r="5470">
          <cell r="D5470" t="str">
            <v>HGC-25161253-D</v>
          </cell>
          <cell r="E5470" t="str">
            <v>张定华T250729</v>
          </cell>
          <cell r="F5470" t="str">
            <v>PSM-ZM202512170007-0004</v>
          </cell>
          <cell r="G5470" t="str">
            <v>复旦大学附属中山医院</v>
          </cell>
          <cell r="H5470" t="str">
            <v>IDT309</v>
          </cell>
          <cell r="I5470">
            <v>30</v>
          </cell>
          <cell r="J5470" t="str">
            <v>WES</v>
          </cell>
          <cell r="K5470">
            <v>16.2</v>
          </cell>
          <cell r="L5470">
            <v>18</v>
          </cell>
          <cell r="M5470">
            <v>291.6</v>
          </cell>
          <cell r="N5470">
            <v>420</v>
          </cell>
        </row>
        <row r="5471">
          <cell r="D5471" t="str">
            <v>HGC-25161256-D</v>
          </cell>
          <cell r="E5471" t="str">
            <v>孙元生T250818</v>
          </cell>
          <cell r="F5471" t="str">
            <v>PSM-ZM202512170007-0004</v>
          </cell>
          <cell r="G5471" t="str">
            <v>复旦大学附属中山医院</v>
          </cell>
          <cell r="H5471" t="str">
            <v>IDT310</v>
          </cell>
          <cell r="I5471">
            <v>30</v>
          </cell>
          <cell r="J5471" t="str">
            <v>WES</v>
          </cell>
        </row>
        <row r="5472">
          <cell r="D5472" t="str">
            <v>HGC-25161258-D</v>
          </cell>
          <cell r="E5472" t="str">
            <v>杜马车T250901</v>
          </cell>
          <cell r="F5472" t="str">
            <v>PSM-ZM202512170007-0004</v>
          </cell>
          <cell r="G5472" t="str">
            <v>复旦大学附属中山医院</v>
          </cell>
          <cell r="H5472" t="str">
            <v>IDT311</v>
          </cell>
          <cell r="I5472">
            <v>30</v>
          </cell>
          <cell r="J5472" t="str">
            <v>WES</v>
          </cell>
        </row>
        <row r="5473">
          <cell r="D5473" t="str">
            <v>HGC-25161260-D</v>
          </cell>
          <cell r="E5473" t="str">
            <v>温晓敏T250905</v>
          </cell>
          <cell r="F5473" t="str">
            <v>PSM-ZM202512170007-0004</v>
          </cell>
          <cell r="G5473" t="str">
            <v>复旦大学附属中山医院</v>
          </cell>
          <cell r="H5473" t="str">
            <v>IDT312</v>
          </cell>
          <cell r="I5473">
            <v>30</v>
          </cell>
          <cell r="J5473" t="str">
            <v>WES</v>
          </cell>
        </row>
        <row r="5474">
          <cell r="D5474" t="str">
            <v>HGC-25161261-D</v>
          </cell>
          <cell r="E5474" t="str">
            <v>庞永祥T250903</v>
          </cell>
          <cell r="F5474" t="str">
            <v>PSM-ZM202512170007-0004</v>
          </cell>
          <cell r="G5474" t="str">
            <v>复旦大学附属中山医院</v>
          </cell>
          <cell r="H5474" t="str">
            <v>IDT313</v>
          </cell>
          <cell r="I5474">
            <v>30</v>
          </cell>
          <cell r="J5474" t="str">
            <v>WES</v>
          </cell>
          <cell r="K5474">
            <v>18.1</v>
          </cell>
          <cell r="L5474">
            <v>18</v>
          </cell>
          <cell r="M5474">
            <v>325.8</v>
          </cell>
          <cell r="N5474">
            <v>420</v>
          </cell>
        </row>
        <row r="5475">
          <cell r="D5475" t="str">
            <v>HGC-25161262-D</v>
          </cell>
          <cell r="E5475" t="str">
            <v>薛战波T250918</v>
          </cell>
          <cell r="F5475" t="str">
            <v>PSM-ZM202512170007-0004</v>
          </cell>
          <cell r="G5475" t="str">
            <v>复旦大学附属中山医院</v>
          </cell>
          <cell r="H5475" t="str">
            <v>IDT314</v>
          </cell>
          <cell r="I5475">
            <v>30</v>
          </cell>
          <cell r="J5475" t="str">
            <v>WES</v>
          </cell>
        </row>
        <row r="5476">
          <cell r="D5476" t="str">
            <v>HGC-25161264-D</v>
          </cell>
          <cell r="E5476" t="str">
            <v>胡建海T250912</v>
          </cell>
          <cell r="F5476" t="str">
            <v>PSM-ZM202512170007-0004</v>
          </cell>
          <cell r="G5476" t="str">
            <v>复旦大学附属中山医院</v>
          </cell>
          <cell r="H5476" t="str">
            <v>IDT315</v>
          </cell>
          <cell r="I5476">
            <v>30</v>
          </cell>
          <cell r="J5476" t="str">
            <v>WES</v>
          </cell>
        </row>
        <row r="5477">
          <cell r="D5477" t="str">
            <v>HGC-25161266-D</v>
          </cell>
          <cell r="E5477" t="str">
            <v>徐有美T251007</v>
          </cell>
          <cell r="F5477" t="str">
            <v>PSM-ZM202512170007-0004</v>
          </cell>
          <cell r="G5477" t="str">
            <v>复旦大学附属中山医院</v>
          </cell>
          <cell r="H5477" t="str">
            <v>IDT316</v>
          </cell>
          <cell r="I5477">
            <v>30</v>
          </cell>
          <cell r="J5477" t="str">
            <v>WES</v>
          </cell>
        </row>
        <row r="5478">
          <cell r="D5478" t="str">
            <v>HGC-25161267-D</v>
          </cell>
          <cell r="E5478" t="str">
            <v>曾雄T251007</v>
          </cell>
          <cell r="F5478" t="str">
            <v>PSM-ZM202512170007-0004</v>
          </cell>
          <cell r="G5478" t="str">
            <v>复旦大学附属中山医院</v>
          </cell>
          <cell r="H5478" t="str">
            <v>IDT317</v>
          </cell>
          <cell r="I5478">
            <v>30</v>
          </cell>
          <cell r="J5478" t="str">
            <v>WES</v>
          </cell>
          <cell r="K5478">
            <v>18.2</v>
          </cell>
          <cell r="L5478">
            <v>18</v>
          </cell>
          <cell r="M5478">
            <v>327.6</v>
          </cell>
          <cell r="N5478">
            <v>420</v>
          </cell>
        </row>
        <row r="5479">
          <cell r="D5479" t="str">
            <v>HGC-25161268-D</v>
          </cell>
          <cell r="E5479" t="str">
            <v>周培坚T251008</v>
          </cell>
          <cell r="F5479" t="str">
            <v>PSM-ZM202512170007-0004</v>
          </cell>
          <cell r="G5479" t="str">
            <v>复旦大学附属中山医院</v>
          </cell>
          <cell r="H5479" t="str">
            <v>IDT318</v>
          </cell>
          <cell r="I5479">
            <v>30</v>
          </cell>
          <cell r="J5479" t="str">
            <v>WES</v>
          </cell>
        </row>
        <row r="5480">
          <cell r="D5480" t="str">
            <v>HGC-25161270-D</v>
          </cell>
          <cell r="E5480" t="str">
            <v>王世俊T251015</v>
          </cell>
          <cell r="F5480" t="str">
            <v>PSM-ZM202512170007-0004</v>
          </cell>
          <cell r="G5480" t="str">
            <v>复旦大学附属中山医院</v>
          </cell>
          <cell r="H5480" t="str">
            <v>IDT319</v>
          </cell>
          <cell r="I5480">
            <v>30</v>
          </cell>
          <cell r="J5480" t="str">
            <v>WES</v>
          </cell>
        </row>
        <row r="5481">
          <cell r="D5481" t="str">
            <v>HGC-25161271-D</v>
          </cell>
          <cell r="E5481" t="str">
            <v>刘国平 T251016</v>
          </cell>
          <cell r="F5481" t="str">
            <v>PSM-ZM202512170007-0004</v>
          </cell>
          <cell r="G5481" t="str">
            <v>复旦大学附属中山医院</v>
          </cell>
          <cell r="H5481" t="str">
            <v>IDT320</v>
          </cell>
          <cell r="I5481">
            <v>30</v>
          </cell>
          <cell r="J5481" t="str">
            <v>WES</v>
          </cell>
        </row>
        <row r="5482">
          <cell r="D5482" t="str">
            <v>HGC-25161272-D</v>
          </cell>
          <cell r="E5482" t="str">
            <v>刘训海T251027</v>
          </cell>
          <cell r="F5482" t="str">
            <v>PSM-ZM202512170007-0004</v>
          </cell>
          <cell r="G5482" t="str">
            <v>复旦大学附属中山医院</v>
          </cell>
          <cell r="H5482" t="str">
            <v>IDT321</v>
          </cell>
          <cell r="I5482">
            <v>30</v>
          </cell>
          <cell r="J5482" t="str">
            <v>WES</v>
          </cell>
          <cell r="K5482">
            <v>19</v>
          </cell>
          <cell r="L5482">
            <v>18</v>
          </cell>
          <cell r="M5482">
            <v>342</v>
          </cell>
          <cell r="N5482">
            <v>420</v>
          </cell>
        </row>
        <row r="5483">
          <cell r="D5483" t="str">
            <v>HGC-25161273-D</v>
          </cell>
          <cell r="E5483" t="str">
            <v>周甲克T251031</v>
          </cell>
          <cell r="F5483" t="str">
            <v>PSM-ZM202512170007-0004</v>
          </cell>
          <cell r="G5483" t="str">
            <v>复旦大学附属中山医院</v>
          </cell>
          <cell r="H5483" t="str">
            <v>IDT322</v>
          </cell>
          <cell r="I5483">
            <v>30</v>
          </cell>
          <cell r="J5483" t="str">
            <v>WES</v>
          </cell>
        </row>
        <row r="5484">
          <cell r="D5484" t="str">
            <v>HGC-25161277-D</v>
          </cell>
          <cell r="E5484" t="str">
            <v>洪连城T251114</v>
          </cell>
          <cell r="F5484" t="str">
            <v>PSM-ZM202512170007-0004</v>
          </cell>
          <cell r="G5484" t="str">
            <v>复旦大学附属中山医院</v>
          </cell>
          <cell r="H5484" t="str">
            <v>IDT323</v>
          </cell>
          <cell r="I5484">
            <v>30</v>
          </cell>
          <cell r="J5484" t="str">
            <v>WES</v>
          </cell>
        </row>
        <row r="5485">
          <cell r="D5485" t="str">
            <v>HGC-25161280-D</v>
          </cell>
          <cell r="E5485" t="str">
            <v>张兴林T251124</v>
          </cell>
          <cell r="F5485" t="str">
            <v>PSM-ZM202512170007-0004</v>
          </cell>
          <cell r="G5485" t="str">
            <v>复旦大学附属中山医院</v>
          </cell>
          <cell r="H5485" t="str">
            <v>IDT324</v>
          </cell>
          <cell r="I5485">
            <v>30</v>
          </cell>
          <cell r="J5485" t="str">
            <v>WES</v>
          </cell>
        </row>
        <row r="5486">
          <cell r="D5486" t="str">
            <v>HGC-25161281-D</v>
          </cell>
          <cell r="E5486" t="str">
            <v>易友金T251124</v>
          </cell>
          <cell r="F5486" t="str">
            <v>PSM-ZM202512170007-0004</v>
          </cell>
          <cell r="G5486" t="str">
            <v>复旦大学附属中山医院</v>
          </cell>
          <cell r="H5486" t="str">
            <v>IDT325</v>
          </cell>
          <cell r="I5486">
            <v>30</v>
          </cell>
          <cell r="J5486" t="str">
            <v>WES</v>
          </cell>
          <cell r="K5486">
            <v>13.7</v>
          </cell>
          <cell r="L5486">
            <v>18</v>
          </cell>
          <cell r="M5486">
            <v>246.6</v>
          </cell>
          <cell r="N5486">
            <v>420</v>
          </cell>
        </row>
        <row r="5487">
          <cell r="D5487" t="str">
            <v>HGC-25161282-D</v>
          </cell>
          <cell r="E5487" t="str">
            <v>俞琴莲T251128</v>
          </cell>
          <cell r="F5487" t="str">
            <v>PSM-ZM202512170007-0004</v>
          </cell>
          <cell r="G5487" t="str">
            <v>复旦大学附属中山医院</v>
          </cell>
          <cell r="H5487" t="str">
            <v>IDT326</v>
          </cell>
          <cell r="I5487">
            <v>30</v>
          </cell>
          <cell r="J5487" t="str">
            <v>WES</v>
          </cell>
        </row>
        <row r="5488">
          <cell r="D5488" t="str">
            <v>HGC-25161284-D</v>
          </cell>
          <cell r="E5488" t="str">
            <v>芦松峰T251202</v>
          </cell>
          <cell r="F5488" t="str">
            <v>PSM-ZM202512170007-0004</v>
          </cell>
          <cell r="G5488" t="str">
            <v>复旦大学附属中山医院</v>
          </cell>
          <cell r="H5488" t="str">
            <v>IDT327</v>
          </cell>
          <cell r="I5488">
            <v>30</v>
          </cell>
          <cell r="J5488" t="str">
            <v>WES</v>
          </cell>
        </row>
        <row r="5489">
          <cell r="D5489" t="str">
            <v>HGC-25161285-D</v>
          </cell>
          <cell r="E5489" t="str">
            <v>周卫T251205</v>
          </cell>
          <cell r="F5489" t="str">
            <v>PSM-ZM202512170007-0004</v>
          </cell>
          <cell r="G5489" t="str">
            <v>复旦大学附属中山医院</v>
          </cell>
          <cell r="H5489" t="str">
            <v>IDT328</v>
          </cell>
          <cell r="I5489">
            <v>30</v>
          </cell>
          <cell r="J5489" t="str">
            <v>WES</v>
          </cell>
        </row>
        <row r="5490">
          <cell r="D5490" t="str">
            <v>HGC-25161286-D</v>
          </cell>
          <cell r="E5490" t="str">
            <v>陈卫清T251211</v>
          </cell>
          <cell r="F5490" t="str">
            <v>PSM-ZM202512170007-0004</v>
          </cell>
          <cell r="G5490" t="str">
            <v>复旦大学附属中山医院</v>
          </cell>
          <cell r="H5490" t="str">
            <v>IDT329</v>
          </cell>
          <cell r="I5490">
            <v>30</v>
          </cell>
          <cell r="J5490" t="str">
            <v>WES</v>
          </cell>
          <cell r="K5490">
            <v>13</v>
          </cell>
          <cell r="L5490">
            <v>18</v>
          </cell>
          <cell r="M5490">
            <v>234</v>
          </cell>
          <cell r="N5490">
            <v>420</v>
          </cell>
        </row>
        <row r="5491">
          <cell r="D5491" t="str">
            <v>HGC-25161287-D</v>
          </cell>
          <cell r="E5491" t="str">
            <v>崔丙义T250829</v>
          </cell>
          <cell r="F5491" t="str">
            <v>PSM-ZM202512170007-0004</v>
          </cell>
          <cell r="G5491" t="str">
            <v>复旦大学附属中山医院</v>
          </cell>
          <cell r="H5491" t="str">
            <v>IDT330</v>
          </cell>
          <cell r="I5491">
            <v>30</v>
          </cell>
          <cell r="J5491" t="str">
            <v>WES</v>
          </cell>
        </row>
        <row r="5492">
          <cell r="D5492" t="str">
            <v>HGC-25161288-D</v>
          </cell>
          <cell r="E5492" t="str">
            <v>崔丙义T251017</v>
          </cell>
          <cell r="F5492" t="str">
            <v>PSM-ZM202512170007-0004</v>
          </cell>
          <cell r="G5492" t="str">
            <v>复旦大学附属中山医院</v>
          </cell>
          <cell r="H5492" t="str">
            <v>IDT331</v>
          </cell>
          <cell r="I5492">
            <v>30</v>
          </cell>
          <cell r="J5492" t="str">
            <v>WES</v>
          </cell>
        </row>
        <row r="5493">
          <cell r="D5493" t="str">
            <v>HGC-25161289-D</v>
          </cell>
          <cell r="E5493" t="str">
            <v>蒙小珍T250918</v>
          </cell>
          <cell r="F5493" t="str">
            <v>PSM-ZM202512170007-0004</v>
          </cell>
          <cell r="G5493" t="str">
            <v>复旦大学附属中山医院</v>
          </cell>
          <cell r="H5493" t="str">
            <v>IDT332</v>
          </cell>
          <cell r="I5493">
            <v>30</v>
          </cell>
          <cell r="J5493" t="str">
            <v>WES</v>
          </cell>
        </row>
        <row r="5494">
          <cell r="D5494" t="str">
            <v>HGC-25161291-D</v>
          </cell>
          <cell r="E5494" t="str">
            <v>潘国安T250919</v>
          </cell>
          <cell r="F5494" t="str">
            <v>PSM-ZM202512170007-0004</v>
          </cell>
          <cell r="G5494" t="str">
            <v>复旦大学附属中山医院</v>
          </cell>
          <cell r="H5494" t="str">
            <v>IDT333</v>
          </cell>
          <cell r="I5494">
            <v>30</v>
          </cell>
          <cell r="J5494" t="str">
            <v>WES</v>
          </cell>
          <cell r="K5494">
            <v>15.8</v>
          </cell>
          <cell r="L5494">
            <v>18</v>
          </cell>
          <cell r="M5494">
            <v>284.4</v>
          </cell>
          <cell r="N5494">
            <v>420</v>
          </cell>
        </row>
        <row r="5495">
          <cell r="D5495" t="str">
            <v>HGC-25161292-D</v>
          </cell>
          <cell r="E5495" t="str">
            <v>潘国安T251106</v>
          </cell>
          <cell r="F5495" t="str">
            <v>PSM-ZM202512170007-0004</v>
          </cell>
          <cell r="G5495" t="str">
            <v>复旦大学附属中山医院</v>
          </cell>
          <cell r="H5495" t="str">
            <v>IDT334</v>
          </cell>
          <cell r="I5495">
            <v>30</v>
          </cell>
          <cell r="J5495" t="str">
            <v>WES</v>
          </cell>
        </row>
        <row r="5496">
          <cell r="D5496" t="str">
            <v>HGC-25161294-D</v>
          </cell>
          <cell r="E5496" t="str">
            <v>陈裕隆T251124</v>
          </cell>
          <cell r="F5496" t="str">
            <v>PSM-ZM202512170007-0004</v>
          </cell>
          <cell r="G5496" t="str">
            <v>复旦大学附属中山医院</v>
          </cell>
          <cell r="H5496" t="str">
            <v>IDT335</v>
          </cell>
          <cell r="I5496">
            <v>30</v>
          </cell>
          <cell r="J5496" t="str">
            <v>WES</v>
          </cell>
        </row>
        <row r="5497">
          <cell r="D5497" t="str">
            <v>HGC-25161296-D</v>
          </cell>
          <cell r="E5497" t="str">
            <v>徐寿火T251216</v>
          </cell>
          <cell r="F5497" t="str">
            <v>PSM-ZM202512170007-0004</v>
          </cell>
          <cell r="G5497" t="str">
            <v>复旦大学附属中山医院</v>
          </cell>
          <cell r="H5497" t="str">
            <v>IDT336</v>
          </cell>
          <cell r="I5497">
            <v>30</v>
          </cell>
          <cell r="J5497" t="str">
            <v>WES</v>
          </cell>
        </row>
        <row r="5498">
          <cell r="D5498" t="str">
            <v>HGC-25161297-D</v>
          </cell>
          <cell r="E5498" t="str">
            <v>陈季华N251009</v>
          </cell>
          <cell r="F5498" t="str">
            <v>PSM-ZM202512170007-0004</v>
          </cell>
          <cell r="G5498" t="str">
            <v>复旦大学附属中山医院</v>
          </cell>
          <cell r="H5498" t="str">
            <v>IDT337</v>
          </cell>
          <cell r="I5498">
            <v>30</v>
          </cell>
          <cell r="J5498" t="str">
            <v>WES</v>
          </cell>
          <cell r="K5498">
            <v>31.2</v>
          </cell>
          <cell r="L5498">
            <v>18</v>
          </cell>
          <cell r="M5498">
            <v>561.6</v>
          </cell>
          <cell r="N5498">
            <v>420</v>
          </cell>
        </row>
        <row r="5499">
          <cell r="D5499" t="str">
            <v>HGC-25161298-D</v>
          </cell>
          <cell r="E5499" t="str">
            <v>贺捷N251023</v>
          </cell>
          <cell r="F5499" t="str">
            <v>PSM-ZM202512170007-0004</v>
          </cell>
          <cell r="G5499" t="str">
            <v>复旦大学附属中山医院</v>
          </cell>
          <cell r="H5499" t="str">
            <v>IDT338</v>
          </cell>
          <cell r="I5499">
            <v>30</v>
          </cell>
          <cell r="J5499" t="str">
            <v>WES</v>
          </cell>
        </row>
        <row r="5500">
          <cell r="D5500" t="str">
            <v>HGC-25161301-D</v>
          </cell>
          <cell r="E5500" t="str">
            <v>曹文斌T251017</v>
          </cell>
          <cell r="F5500" t="str">
            <v>PSM-ZM202512170007-0004</v>
          </cell>
          <cell r="G5500" t="str">
            <v>复旦大学附属中山医院</v>
          </cell>
          <cell r="H5500" t="str">
            <v>IDT339</v>
          </cell>
          <cell r="I5500">
            <v>30</v>
          </cell>
          <cell r="J5500" t="str">
            <v>WES</v>
          </cell>
        </row>
        <row r="5501">
          <cell r="D5501" t="str">
            <v>HGC-25161302-D</v>
          </cell>
          <cell r="E5501" t="str">
            <v>庞永祥T251015</v>
          </cell>
          <cell r="F5501" t="str">
            <v>PSM-ZM202512170007-0004</v>
          </cell>
          <cell r="G5501" t="str">
            <v>复旦大学附属中山医院</v>
          </cell>
          <cell r="H5501" t="str">
            <v>IDT340</v>
          </cell>
          <cell r="I5501">
            <v>30</v>
          </cell>
          <cell r="J5501" t="str">
            <v>WES</v>
          </cell>
        </row>
        <row r="5502">
          <cell r="D5502" t="str">
            <v>HGC-25161303-D</v>
          </cell>
          <cell r="E5502" t="str">
            <v>张亚兵T251110</v>
          </cell>
          <cell r="F5502" t="str">
            <v>PSM-ZM202512170007-0004</v>
          </cell>
          <cell r="G5502" t="str">
            <v>复旦大学附属中山医院</v>
          </cell>
          <cell r="H5502" t="str">
            <v>IDT341</v>
          </cell>
          <cell r="I5502">
            <v>30</v>
          </cell>
          <cell r="J5502" t="str">
            <v>WES</v>
          </cell>
          <cell r="K5502">
            <v>16.6</v>
          </cell>
          <cell r="L5502">
            <v>18</v>
          </cell>
          <cell r="M5502">
            <v>298.8</v>
          </cell>
          <cell r="N5502">
            <v>420</v>
          </cell>
        </row>
        <row r="5503">
          <cell r="D5503" t="str">
            <v>HGC-25161306-D</v>
          </cell>
          <cell r="E5503" t="str">
            <v>李大兵T251114</v>
          </cell>
          <cell r="F5503" t="str">
            <v>PSM-ZM202512170007-0004</v>
          </cell>
          <cell r="G5503" t="str">
            <v>复旦大学附属中山医院</v>
          </cell>
          <cell r="H5503" t="str">
            <v>IDT342</v>
          </cell>
          <cell r="I5503">
            <v>30</v>
          </cell>
          <cell r="J5503" t="str">
            <v>WES</v>
          </cell>
        </row>
        <row r="5504">
          <cell r="D5504" t="str">
            <v>HGC-25161308-D</v>
          </cell>
          <cell r="E5504" t="str">
            <v>王世俊T251215</v>
          </cell>
          <cell r="F5504" t="str">
            <v>PSM-ZM202512170007-0004</v>
          </cell>
          <cell r="G5504" t="str">
            <v>复旦大学附属中山医院</v>
          </cell>
          <cell r="H5504" t="str">
            <v>IDT343</v>
          </cell>
          <cell r="I5504">
            <v>30</v>
          </cell>
          <cell r="J5504" t="str">
            <v>WES</v>
          </cell>
        </row>
        <row r="5505">
          <cell r="D5505" t="str">
            <v>HGC-25161310-D</v>
          </cell>
          <cell r="E5505" t="str">
            <v>胡凤兰T251218</v>
          </cell>
          <cell r="F5505" t="str">
            <v>PSM-ZM202512170007-0004</v>
          </cell>
          <cell r="G5505" t="str">
            <v>复旦大学附属中山医院</v>
          </cell>
          <cell r="H5505" t="str">
            <v>IDT344</v>
          </cell>
          <cell r="I5505">
            <v>30</v>
          </cell>
          <cell r="J5505" t="str">
            <v>WES</v>
          </cell>
        </row>
        <row r="5506">
          <cell r="D5506" t="str">
            <v>HGC-25161215-D</v>
          </cell>
          <cell r="E5506" t="str">
            <v>徐寿火N251216</v>
          </cell>
          <cell r="F5506" t="str">
            <v>PSM-ZM202512170007-0003</v>
          </cell>
          <cell r="G5506" t="str">
            <v>复旦大学附属中山医院</v>
          </cell>
          <cell r="H5506" t="str">
            <v>IDT345</v>
          </cell>
          <cell r="I5506">
            <v>10</v>
          </cell>
          <cell r="J5506" t="str">
            <v>WES</v>
          </cell>
          <cell r="K5506">
            <v>19.2</v>
          </cell>
          <cell r="L5506">
            <v>18</v>
          </cell>
          <cell r="M5506">
            <v>345.6</v>
          </cell>
          <cell r="N5506">
            <v>420</v>
          </cell>
        </row>
        <row r="5507">
          <cell r="D5507" t="str">
            <v>HGC-25161218-D</v>
          </cell>
          <cell r="E5507" t="str">
            <v>陈永哲T251020</v>
          </cell>
          <cell r="F5507" t="str">
            <v>PSM-ZM202512170007-0003</v>
          </cell>
          <cell r="G5507" t="str">
            <v>复旦大学附属中山医院</v>
          </cell>
          <cell r="H5507" t="str">
            <v>IDT346</v>
          </cell>
          <cell r="I5507">
            <v>10</v>
          </cell>
          <cell r="J5507" t="str">
            <v>WES</v>
          </cell>
        </row>
        <row r="5508">
          <cell r="D5508" t="str">
            <v>HGC-25161221-D</v>
          </cell>
          <cell r="E5508" t="str">
            <v>庞永祥N251015</v>
          </cell>
          <cell r="F5508" t="str">
            <v>PSM-ZM202512170007-0003</v>
          </cell>
          <cell r="G5508" t="str">
            <v>复旦大学附属中山医院</v>
          </cell>
          <cell r="H5508" t="str">
            <v>IDT347</v>
          </cell>
          <cell r="I5508">
            <v>10</v>
          </cell>
          <cell r="J5508" t="str">
            <v>WES</v>
          </cell>
        </row>
        <row r="5509">
          <cell r="D5509" t="str">
            <v>HGC-25161224-D</v>
          </cell>
          <cell r="E5509" t="str">
            <v>薛战波N251105</v>
          </cell>
          <cell r="F5509" t="str">
            <v>PSM-ZM202512170007-0003</v>
          </cell>
          <cell r="G5509" t="str">
            <v>复旦大学附属中山医院</v>
          </cell>
          <cell r="H5509" t="str">
            <v>IDT348</v>
          </cell>
          <cell r="I5509">
            <v>10</v>
          </cell>
          <cell r="J5509" t="str">
            <v>WES</v>
          </cell>
        </row>
        <row r="5510">
          <cell r="D5510" t="str">
            <v>HGC-25161226-D</v>
          </cell>
          <cell r="E5510" t="str">
            <v>张耀国N251126</v>
          </cell>
          <cell r="F5510" t="str">
            <v>PSM-ZM202512170007-0003</v>
          </cell>
          <cell r="G5510" t="str">
            <v>复旦大学附属中山医院</v>
          </cell>
          <cell r="H5510" t="str">
            <v>IDT349</v>
          </cell>
          <cell r="I5510">
            <v>10</v>
          </cell>
          <cell r="J5510" t="str">
            <v>WES</v>
          </cell>
          <cell r="K5510">
            <v>17.8</v>
          </cell>
          <cell r="L5510">
            <v>18</v>
          </cell>
          <cell r="M5510">
            <v>320.4</v>
          </cell>
          <cell r="N5510">
            <v>420</v>
          </cell>
        </row>
        <row r="5511">
          <cell r="D5511" t="str">
            <v>HGC-25161227-D</v>
          </cell>
          <cell r="E5511" t="str">
            <v>王世俊N251215</v>
          </cell>
          <cell r="F5511" t="str">
            <v>PSM-ZM202512170007-0003</v>
          </cell>
          <cell r="G5511" t="str">
            <v>复旦大学附属中山医院</v>
          </cell>
          <cell r="H5511" t="str">
            <v>IDT350</v>
          </cell>
          <cell r="I5511">
            <v>10</v>
          </cell>
          <cell r="J5511" t="str">
            <v>WES</v>
          </cell>
        </row>
        <row r="5512">
          <cell r="D5512" t="str">
            <v>HGC-25161228-D</v>
          </cell>
          <cell r="E5512" t="str">
            <v>刘训海N251215</v>
          </cell>
          <cell r="F5512" t="str">
            <v>PSM-ZM202512170007-0003</v>
          </cell>
          <cell r="G5512" t="str">
            <v>复旦大学附属中山医院</v>
          </cell>
          <cell r="H5512" t="str">
            <v>IDT351</v>
          </cell>
          <cell r="I5512">
            <v>10</v>
          </cell>
          <cell r="J5512" t="str">
            <v>WES</v>
          </cell>
        </row>
        <row r="5513">
          <cell r="D5513" t="str">
            <v>HGC-25161229-D</v>
          </cell>
          <cell r="E5513" t="str">
            <v>胡凤兰N251218</v>
          </cell>
          <cell r="F5513" t="str">
            <v>PSM-ZM202512170007-0003</v>
          </cell>
          <cell r="G5513" t="str">
            <v>复旦大学附属中山医院</v>
          </cell>
          <cell r="H5513" t="str">
            <v>IDT352</v>
          </cell>
          <cell r="I5513">
            <v>10</v>
          </cell>
          <cell r="J5513" t="str">
            <v>WES</v>
          </cell>
        </row>
        <row r="5514">
          <cell r="D5514" t="str">
            <v>HGC-25161230-D</v>
          </cell>
          <cell r="E5514" t="str">
            <v>朱记东T250331</v>
          </cell>
          <cell r="F5514" t="str">
            <v>PSM-ZM202512170007-0004</v>
          </cell>
          <cell r="G5514" t="str">
            <v>复旦大学附属中山医院</v>
          </cell>
          <cell r="H5514" t="str">
            <v>IDT353</v>
          </cell>
          <cell r="I5514">
            <v>30</v>
          </cell>
          <cell r="J5514" t="str">
            <v>WES</v>
          </cell>
          <cell r="K5514">
            <v>13.8</v>
          </cell>
          <cell r="L5514">
            <v>18</v>
          </cell>
          <cell r="M5514">
            <v>248.4</v>
          </cell>
          <cell r="N5514">
            <v>420</v>
          </cell>
        </row>
        <row r="5515">
          <cell r="D5515" t="str">
            <v>HGC-25161232-D</v>
          </cell>
          <cell r="E5515" t="str">
            <v>吴其友T250403</v>
          </cell>
          <cell r="F5515" t="str">
            <v>PSM-ZM202512170007-0004</v>
          </cell>
          <cell r="G5515" t="str">
            <v>复旦大学附属中山医院</v>
          </cell>
          <cell r="H5515" t="str">
            <v>IDT354</v>
          </cell>
          <cell r="I5515">
            <v>30</v>
          </cell>
          <cell r="J5515" t="str">
            <v>WES</v>
          </cell>
        </row>
        <row r="5516">
          <cell r="D5516" t="str">
            <v>HGC-25161233-D</v>
          </cell>
          <cell r="E5516" t="str">
            <v>朱东洪T250408</v>
          </cell>
          <cell r="F5516" t="str">
            <v>PSM-ZM202512170007-0004</v>
          </cell>
          <cell r="G5516" t="str">
            <v>复旦大学附属中山医院</v>
          </cell>
          <cell r="H5516" t="str">
            <v>IDT355</v>
          </cell>
          <cell r="I5516">
            <v>30</v>
          </cell>
          <cell r="J5516" t="str">
            <v>WES</v>
          </cell>
        </row>
        <row r="5517">
          <cell r="D5517" t="str">
            <v>HGC-25161235-D</v>
          </cell>
          <cell r="E5517" t="str">
            <v>羊小宛T250415</v>
          </cell>
          <cell r="F5517" t="str">
            <v>PSM-ZM202512170007-0004</v>
          </cell>
          <cell r="G5517" t="str">
            <v>复旦大学附属中山医院</v>
          </cell>
          <cell r="H5517" t="str">
            <v>IDT356</v>
          </cell>
          <cell r="I5517">
            <v>30</v>
          </cell>
          <cell r="J5517" t="str">
            <v>WES</v>
          </cell>
        </row>
        <row r="5518">
          <cell r="D5518" t="str">
            <v>HGC-25161239-D</v>
          </cell>
          <cell r="E5518" t="str">
            <v>罗长才 T250509</v>
          </cell>
          <cell r="F5518" t="str">
            <v>PSM-ZM202512170007-0004</v>
          </cell>
          <cell r="G5518" t="str">
            <v>复旦大学附属中山医院</v>
          </cell>
          <cell r="H5518" t="str">
            <v>IDT357</v>
          </cell>
          <cell r="I5518">
            <v>30</v>
          </cell>
          <cell r="J5518" t="str">
            <v>WES</v>
          </cell>
          <cell r="K5518">
            <v>14.2</v>
          </cell>
          <cell r="L5518">
            <v>18</v>
          </cell>
          <cell r="M5518">
            <v>255.6</v>
          </cell>
          <cell r="N5518">
            <v>420</v>
          </cell>
        </row>
        <row r="5519">
          <cell r="D5519" t="str">
            <v>HGC-25161240-D</v>
          </cell>
          <cell r="E5519" t="str">
            <v>陈新极T250519</v>
          </cell>
          <cell r="F5519" t="str">
            <v>PSM-ZM202512170007-0004</v>
          </cell>
          <cell r="G5519" t="str">
            <v>复旦大学附属中山医院</v>
          </cell>
          <cell r="H5519" t="str">
            <v>IDT358</v>
          </cell>
          <cell r="I5519">
            <v>30</v>
          </cell>
          <cell r="J5519" t="str">
            <v>WES</v>
          </cell>
        </row>
        <row r="5520">
          <cell r="D5520" t="str">
            <v>HGC-25161241-D</v>
          </cell>
          <cell r="E5520" t="str">
            <v>程伟 T250528</v>
          </cell>
          <cell r="F5520" t="str">
            <v>PSM-ZM202512170007-0004</v>
          </cell>
          <cell r="G5520" t="str">
            <v>复旦大学附属中山医院</v>
          </cell>
          <cell r="H5520" t="str">
            <v>IDT359</v>
          </cell>
          <cell r="I5520">
            <v>30</v>
          </cell>
          <cell r="J5520" t="str">
            <v>WES</v>
          </cell>
        </row>
        <row r="5521">
          <cell r="D5521" t="str">
            <v>HGC-25161242-D</v>
          </cell>
          <cell r="E5521" t="str">
            <v>郁溱T250606</v>
          </cell>
          <cell r="F5521" t="str">
            <v>PSM-ZM202512170007-0004</v>
          </cell>
          <cell r="G5521" t="str">
            <v>复旦大学附属中山医院</v>
          </cell>
          <cell r="H5521" t="str">
            <v>IDT360</v>
          </cell>
          <cell r="I5521">
            <v>30</v>
          </cell>
          <cell r="J5521" t="str">
            <v>WES</v>
          </cell>
        </row>
        <row r="5522">
          <cell r="D5522" t="str">
            <v>HGC-25161244-D</v>
          </cell>
          <cell r="E5522" t="str">
            <v>黄建辉T250613</v>
          </cell>
          <cell r="F5522" t="str">
            <v>PSM-ZM202512170007-0004</v>
          </cell>
          <cell r="G5522" t="str">
            <v>复旦大学附属中山医院</v>
          </cell>
          <cell r="H5522" t="str">
            <v>IDT361</v>
          </cell>
          <cell r="I5522">
            <v>30</v>
          </cell>
          <cell r="J5522" t="str">
            <v>WES</v>
          </cell>
          <cell r="K5522">
            <v>16.6</v>
          </cell>
          <cell r="L5522">
            <v>18</v>
          </cell>
          <cell r="M5522">
            <v>298.8</v>
          </cell>
          <cell r="N5522">
            <v>420</v>
          </cell>
        </row>
        <row r="5523">
          <cell r="D5523" t="str">
            <v>HGC-25161257-D</v>
          </cell>
          <cell r="E5523" t="str">
            <v>钱宝林T250901</v>
          </cell>
          <cell r="F5523" t="str">
            <v>PSM-ZM202512170007-0004</v>
          </cell>
          <cell r="G5523" t="str">
            <v>复旦大学附属中山医院</v>
          </cell>
          <cell r="H5523" t="str">
            <v>IDT362</v>
          </cell>
          <cell r="I5523">
            <v>30</v>
          </cell>
          <cell r="J5523" t="str">
            <v>WES</v>
          </cell>
        </row>
        <row r="5524">
          <cell r="D5524" t="str">
            <v>HGC-25161259-D</v>
          </cell>
          <cell r="E5524" t="str">
            <v>曹文斌T250902</v>
          </cell>
          <cell r="F5524" t="str">
            <v>PSM-ZM202512170007-0004</v>
          </cell>
          <cell r="G5524" t="str">
            <v>复旦大学附属中山医院</v>
          </cell>
          <cell r="H5524" t="str">
            <v>IDT363</v>
          </cell>
          <cell r="I5524">
            <v>30</v>
          </cell>
          <cell r="J5524" t="str">
            <v>WES</v>
          </cell>
        </row>
        <row r="5525">
          <cell r="D5525" t="str">
            <v>HGC-25161263-D</v>
          </cell>
          <cell r="E5525" t="str">
            <v>张亚兵T250912</v>
          </cell>
          <cell r="F5525" t="str">
            <v>PSM-ZM202512170007-0004</v>
          </cell>
          <cell r="G5525" t="str">
            <v>复旦大学附属中山医院</v>
          </cell>
          <cell r="H5525" t="str">
            <v>IDT364</v>
          </cell>
          <cell r="I5525">
            <v>30</v>
          </cell>
          <cell r="J5525" t="str">
            <v>WES</v>
          </cell>
        </row>
        <row r="5526">
          <cell r="D5526" t="str">
            <v>HGC-25161265-D</v>
          </cell>
          <cell r="E5526" t="str">
            <v>陈南兴T250930</v>
          </cell>
          <cell r="F5526" t="str">
            <v>PSM-ZM202512170007-0004</v>
          </cell>
          <cell r="G5526" t="str">
            <v>复旦大学附属中山医院</v>
          </cell>
          <cell r="H5526" t="str">
            <v>IDT365</v>
          </cell>
          <cell r="I5526">
            <v>30</v>
          </cell>
          <cell r="J5526" t="str">
            <v>WES</v>
          </cell>
          <cell r="K5526">
            <v>16.4</v>
          </cell>
          <cell r="L5526">
            <v>18</v>
          </cell>
          <cell r="M5526">
            <v>295.2</v>
          </cell>
          <cell r="N5526">
            <v>420</v>
          </cell>
        </row>
        <row r="5527">
          <cell r="D5527" t="str">
            <v>HGC-25161274-D</v>
          </cell>
          <cell r="E5527" t="str">
            <v>胡凤兰 T251029</v>
          </cell>
          <cell r="F5527" t="str">
            <v>PSM-ZM202512170007-0004</v>
          </cell>
          <cell r="G5527" t="str">
            <v>复旦大学附属中山医院</v>
          </cell>
          <cell r="H5527" t="str">
            <v>IDT366</v>
          </cell>
          <cell r="I5527">
            <v>30</v>
          </cell>
          <cell r="J5527" t="str">
            <v>WES</v>
          </cell>
        </row>
        <row r="5528">
          <cell r="D5528" t="str">
            <v>HGC-25161276-D</v>
          </cell>
          <cell r="E5528" t="str">
            <v>李卫堂T251111</v>
          </cell>
          <cell r="F5528" t="str">
            <v>PSM-ZM202512170007-0004</v>
          </cell>
          <cell r="G5528" t="str">
            <v>复旦大学附属中山医院</v>
          </cell>
          <cell r="H5528" t="str">
            <v>IDT367</v>
          </cell>
          <cell r="I5528">
            <v>30</v>
          </cell>
          <cell r="J5528" t="str">
            <v>WES</v>
          </cell>
        </row>
        <row r="5529">
          <cell r="D5529" t="str">
            <v>HGC-25161279-D</v>
          </cell>
          <cell r="E5529" t="str">
            <v>肖久春T251124</v>
          </cell>
          <cell r="F5529" t="str">
            <v>PSM-ZM202512170007-0004</v>
          </cell>
          <cell r="G5529" t="str">
            <v>复旦大学附属中山医院</v>
          </cell>
          <cell r="H5529" t="str">
            <v>IDT368</v>
          </cell>
          <cell r="I5529">
            <v>30</v>
          </cell>
          <cell r="J5529" t="str">
            <v>WES</v>
          </cell>
        </row>
        <row r="5530">
          <cell r="D5530" t="str">
            <v>HGC-25161283-D</v>
          </cell>
          <cell r="E5530" t="str">
            <v>廖冬林T251201</v>
          </cell>
          <cell r="F5530" t="str">
            <v>PSM-ZM202512170007-0004</v>
          </cell>
          <cell r="G5530" t="str">
            <v>复旦大学附属中山医院</v>
          </cell>
          <cell r="H5530" t="str">
            <v>IDT369</v>
          </cell>
          <cell r="I5530">
            <v>30</v>
          </cell>
          <cell r="J5530" t="str">
            <v>WES</v>
          </cell>
          <cell r="K5530">
            <v>16.7</v>
          </cell>
          <cell r="L5530">
            <v>18</v>
          </cell>
          <cell r="M5530">
            <v>300.6</v>
          </cell>
          <cell r="N5530">
            <v>420</v>
          </cell>
        </row>
        <row r="5531">
          <cell r="D5531" t="str">
            <v>HGC-25161290-D</v>
          </cell>
          <cell r="E5531" t="str">
            <v>蒙小珍T251105</v>
          </cell>
          <cell r="F5531" t="str">
            <v>PSM-ZM202512170007-0004</v>
          </cell>
          <cell r="G5531" t="str">
            <v>复旦大学附属中山医院</v>
          </cell>
          <cell r="H5531" t="str">
            <v>IDT370</v>
          </cell>
          <cell r="I5531">
            <v>30</v>
          </cell>
          <cell r="J5531" t="str">
            <v>WES</v>
          </cell>
        </row>
        <row r="5532">
          <cell r="D5532" t="str">
            <v>HGC-25161293-D</v>
          </cell>
          <cell r="E5532" t="str">
            <v>陈裕隆T250926</v>
          </cell>
          <cell r="F5532" t="str">
            <v>PSM-ZM202512170007-0004</v>
          </cell>
          <cell r="G5532" t="str">
            <v>复旦大学附属中山医院</v>
          </cell>
          <cell r="H5532" t="str">
            <v>IDT371</v>
          </cell>
          <cell r="I5532">
            <v>30</v>
          </cell>
          <cell r="J5532" t="str">
            <v>WES</v>
          </cell>
        </row>
        <row r="5533">
          <cell r="D5533" t="str">
            <v>HGC-25161295-D</v>
          </cell>
          <cell r="E5533" t="str">
            <v>徐寿火T251022</v>
          </cell>
          <cell r="F5533" t="str">
            <v>PSM-ZM202512170007-0004</v>
          </cell>
          <cell r="G5533" t="str">
            <v>复旦大学附属中山医院</v>
          </cell>
          <cell r="H5533" t="str">
            <v>IDT372</v>
          </cell>
          <cell r="I5533">
            <v>30</v>
          </cell>
          <cell r="J5533" t="str">
            <v>WES</v>
          </cell>
        </row>
        <row r="5534">
          <cell r="D5534" t="str">
            <v>HGC-25161299-D</v>
          </cell>
          <cell r="E5534" t="str">
            <v>陈永哲N251020</v>
          </cell>
          <cell r="F5534" t="str">
            <v>PSM-ZM202512170007-0004</v>
          </cell>
          <cell r="G5534" t="str">
            <v>复旦大学附属中山医院</v>
          </cell>
          <cell r="H5534" t="str">
            <v>IDT373</v>
          </cell>
          <cell r="I5534">
            <v>30</v>
          </cell>
          <cell r="J5534" t="str">
            <v>WES</v>
          </cell>
          <cell r="K5534">
            <v>14.4</v>
          </cell>
          <cell r="L5534">
            <v>18</v>
          </cell>
          <cell r="M5534">
            <v>259.2</v>
          </cell>
          <cell r="N5534">
            <v>420</v>
          </cell>
        </row>
        <row r="5535">
          <cell r="D5535" t="str">
            <v>HGC-25161300-D</v>
          </cell>
          <cell r="E5535" t="str">
            <v>杜马车T251022</v>
          </cell>
          <cell r="F5535" t="str">
            <v>PSM-ZM202512170007-0004</v>
          </cell>
          <cell r="G5535" t="str">
            <v>复旦大学附属中山医院</v>
          </cell>
          <cell r="H5535" t="str">
            <v>IDT374</v>
          </cell>
          <cell r="I5535">
            <v>30</v>
          </cell>
          <cell r="J5535" t="str">
            <v>WES</v>
          </cell>
        </row>
        <row r="5536">
          <cell r="D5536" t="str">
            <v>HGC-25161304-D</v>
          </cell>
          <cell r="E5536" t="str">
            <v>王春忠T251105</v>
          </cell>
          <cell r="F5536" t="str">
            <v>PSM-ZM202512170007-0004</v>
          </cell>
          <cell r="G5536" t="str">
            <v>复旦大学附属中山医院</v>
          </cell>
          <cell r="H5536" t="str">
            <v>IDT375</v>
          </cell>
          <cell r="I5536">
            <v>30</v>
          </cell>
          <cell r="J5536" t="str">
            <v>WES</v>
          </cell>
        </row>
        <row r="5537">
          <cell r="D5537" t="str">
            <v>HGC-25161305-D</v>
          </cell>
          <cell r="E5537" t="str">
            <v>薛战波T251105</v>
          </cell>
          <cell r="F5537" t="str">
            <v>PSM-ZM202512170007-0004</v>
          </cell>
          <cell r="G5537" t="str">
            <v>复旦大学附属中山医院</v>
          </cell>
          <cell r="H5537" t="str">
            <v>IDT376</v>
          </cell>
          <cell r="I5537">
            <v>30</v>
          </cell>
          <cell r="J5537" t="str">
            <v>WES</v>
          </cell>
        </row>
        <row r="5538">
          <cell r="D5538" t="str">
            <v>HGC-25161309-D</v>
          </cell>
          <cell r="E5538" t="str">
            <v>刘训海T251215</v>
          </cell>
          <cell r="F5538" t="str">
            <v>PSM-ZM202512170007-0004</v>
          </cell>
          <cell r="G5538" t="str">
            <v>复旦大学附属中山医院</v>
          </cell>
          <cell r="H5538" t="str">
            <v>IDT377</v>
          </cell>
          <cell r="I5538">
            <v>30</v>
          </cell>
          <cell r="J5538" t="str">
            <v>WES</v>
          </cell>
          <cell r="K5538">
            <v>14.1</v>
          </cell>
          <cell r="L5538">
            <v>18</v>
          </cell>
          <cell r="M5538">
            <v>253.8</v>
          </cell>
          <cell r="N5538">
            <v>420</v>
          </cell>
        </row>
        <row r="5539">
          <cell r="D5539" t="str">
            <v>HGC-25161237-D</v>
          </cell>
          <cell r="E5539" t="str">
            <v>余建成T250424</v>
          </cell>
          <cell r="F5539" t="str">
            <v>PSM-ZM202512170007-0004</v>
          </cell>
          <cell r="G5539" t="str">
            <v>复旦大学附属中山医院</v>
          </cell>
          <cell r="H5539" t="str">
            <v>IDT378</v>
          </cell>
          <cell r="I5539">
            <v>30</v>
          </cell>
          <cell r="J5539" t="str">
            <v>WES</v>
          </cell>
        </row>
        <row r="5540">
          <cell r="D5540" t="str">
            <v>HGC-25161254-D</v>
          </cell>
          <cell r="E5540" t="str">
            <v>曾炳炎T250729</v>
          </cell>
          <cell r="F5540" t="str">
            <v>PSM-ZM202512170007-0004</v>
          </cell>
          <cell r="G5540" t="str">
            <v>复旦大学附属中山医院</v>
          </cell>
          <cell r="H5540" t="str">
            <v>IDT379</v>
          </cell>
          <cell r="I5540">
            <v>30</v>
          </cell>
          <cell r="J5540" t="str">
            <v>WES</v>
          </cell>
        </row>
        <row r="5541">
          <cell r="D5541" t="str">
            <v>HGC-25161255-D</v>
          </cell>
          <cell r="E5541" t="str">
            <v>杨希贤T250804</v>
          </cell>
          <cell r="F5541" t="str">
            <v>PSM-ZM202512170007-0004</v>
          </cell>
          <cell r="G5541" t="str">
            <v>复旦大学附属中山医院</v>
          </cell>
          <cell r="H5541" t="str">
            <v>IDT380</v>
          </cell>
          <cell r="I5541">
            <v>30</v>
          </cell>
          <cell r="J5541" t="str">
            <v>WES</v>
          </cell>
        </row>
        <row r="5542">
          <cell r="D5542" t="str">
            <v>HGC-25161269-D</v>
          </cell>
          <cell r="E5542" t="str">
            <v>张耀国 T251009</v>
          </cell>
          <cell r="F5542" t="str">
            <v>PSM-ZM202512170007-0004</v>
          </cell>
          <cell r="G5542" t="str">
            <v>复旦大学附属中山医院</v>
          </cell>
          <cell r="H5542" t="str">
            <v>IDT381</v>
          </cell>
          <cell r="I5542">
            <v>30</v>
          </cell>
          <cell r="J5542" t="str">
            <v>WES</v>
          </cell>
          <cell r="K5542">
            <v>15.4</v>
          </cell>
          <cell r="L5542">
            <v>18</v>
          </cell>
          <cell r="M5542">
            <v>277.2</v>
          </cell>
          <cell r="N5542">
            <v>420</v>
          </cell>
        </row>
        <row r="5543">
          <cell r="D5543" t="str">
            <v>HGC-25161275-D</v>
          </cell>
          <cell r="E5543" t="str">
            <v>徐国樑T251105</v>
          </cell>
          <cell r="F5543" t="str">
            <v>PSM-ZM202512170007-0004</v>
          </cell>
          <cell r="G5543" t="str">
            <v>复旦大学附属中山医院</v>
          </cell>
          <cell r="H5543" t="str">
            <v>IDT382</v>
          </cell>
          <cell r="I5543">
            <v>30</v>
          </cell>
          <cell r="J5543" t="str">
            <v>WES</v>
          </cell>
        </row>
        <row r="5544">
          <cell r="D5544" t="str">
            <v>HGC-25161278-D</v>
          </cell>
          <cell r="E5544" t="str">
            <v>陈佩华T251117</v>
          </cell>
          <cell r="F5544" t="str">
            <v>PSM-ZM202512170007-0004</v>
          </cell>
          <cell r="G5544" t="str">
            <v>复旦大学附属中山医院</v>
          </cell>
          <cell r="H5544" t="str">
            <v>IDT383</v>
          </cell>
          <cell r="I5544">
            <v>30</v>
          </cell>
          <cell r="J5544" t="str">
            <v>WES</v>
          </cell>
        </row>
        <row r="5545">
          <cell r="D5545" t="str">
            <v>HGC-25161307-D</v>
          </cell>
          <cell r="E5545" t="str">
            <v>张耀国T251126</v>
          </cell>
          <cell r="F5545" t="str">
            <v>PSM-ZM202512170007-0004</v>
          </cell>
          <cell r="G5545" t="str">
            <v>复旦大学附属中山医院</v>
          </cell>
          <cell r="H5545" t="str">
            <v>IDT384</v>
          </cell>
          <cell r="I5545">
            <v>30</v>
          </cell>
          <cell r="J5545" t="str">
            <v>WES</v>
          </cell>
        </row>
        <row r="5546">
          <cell r="D5546" t="str">
            <v>HGC-26025319</v>
          </cell>
          <cell r="E5546" t="str">
            <v>Chromoseq 767-1_Gabriela Marinova Georgieva</v>
          </cell>
          <cell r="F5546" t="str">
            <v>HGC20250306005-0597</v>
          </cell>
          <cell r="G5546" t="str">
            <v>Haplox GeneTech (Hong Kong) Limited</v>
          </cell>
          <cell r="H5546" t="str">
            <v>IDT357</v>
          </cell>
          <cell r="I5546">
            <v>170</v>
          </cell>
          <cell r="J5546" t="str">
            <v>WGS</v>
          </cell>
          <cell r="K5546">
            <v>8.06</v>
          </cell>
          <cell r="L5546">
            <v>18</v>
          </cell>
          <cell r="M5546">
            <v>145.08</v>
          </cell>
          <cell r="N5546">
            <v>500</v>
          </cell>
        </row>
        <row r="5547">
          <cell r="D5547" t="str">
            <v>HGC-26025320</v>
          </cell>
          <cell r="E5547" t="str">
            <v>Chromoseq 767-2_Georgi Hristov Georgiev</v>
          </cell>
          <cell r="F5547" t="str">
            <v>HGC20250306005-0597</v>
          </cell>
          <cell r="G5547" t="str">
            <v>Haplox GeneTech (Hong Kong) Limited</v>
          </cell>
          <cell r="H5547" t="str">
            <v>IDT358</v>
          </cell>
          <cell r="I5547">
            <v>170</v>
          </cell>
          <cell r="J5547" t="str">
            <v>WGS</v>
          </cell>
          <cell r="K5547">
            <v>32.9</v>
          </cell>
          <cell r="L5547">
            <v>18</v>
          </cell>
          <cell r="M5547">
            <v>592.2</v>
          </cell>
          <cell r="N5547">
            <v>474</v>
          </cell>
        </row>
        <row r="5548">
          <cell r="D5548" t="str">
            <v>HGC-26025321</v>
          </cell>
          <cell r="E5548" t="str">
            <v>Chromoseq 767-3</v>
          </cell>
          <cell r="F5548" t="str">
            <v>HGC20250306005-0597</v>
          </cell>
          <cell r="G5548" t="str">
            <v>Haplox GeneTech (Hong Kong) Limited</v>
          </cell>
          <cell r="H5548" t="str">
            <v>IDT359</v>
          </cell>
          <cell r="I5548">
            <v>170</v>
          </cell>
          <cell r="J5548" t="str">
            <v>WGS</v>
          </cell>
          <cell r="K5548">
            <v>36.4</v>
          </cell>
          <cell r="L5548">
            <v>18</v>
          </cell>
          <cell r="M5548">
            <v>655.2</v>
          </cell>
          <cell r="N5548">
            <v>488</v>
          </cell>
        </row>
        <row r="5549">
          <cell r="D5549" t="str">
            <v>HGC-26026868</v>
          </cell>
          <cell r="E5549" t="str">
            <v>SYS6-18N</v>
          </cell>
          <cell r="F5549" t="str">
            <v>PSM-ZM202512220011-0003</v>
          </cell>
          <cell r="G5549" t="str">
            <v>广州全峰生物科技有限公司</v>
          </cell>
          <cell r="H5549" t="str">
            <v>IDT318</v>
          </cell>
          <cell r="I5549">
            <v>20</v>
          </cell>
          <cell r="J5549" t="str">
            <v>WES-T7</v>
          </cell>
          <cell r="K5549">
            <v>19.37</v>
          </cell>
          <cell r="L5549">
            <v>18</v>
          </cell>
          <cell r="M5549">
            <v>348.66</v>
          </cell>
          <cell r="N5549">
            <v>340</v>
          </cell>
        </row>
        <row r="5550">
          <cell r="D5550" t="str">
            <v>HGC-26026877</v>
          </cell>
          <cell r="E5550" t="str">
            <v>SYS6-27N</v>
          </cell>
          <cell r="F5550" t="str">
            <v>PSM-ZM202512220011-0003</v>
          </cell>
          <cell r="G5550" t="str">
            <v>广州全峰生物科技有限公司</v>
          </cell>
          <cell r="H5550" t="str">
            <v>IDT327</v>
          </cell>
          <cell r="I5550">
            <v>20</v>
          </cell>
          <cell r="J5550" t="str">
            <v>WES-T7</v>
          </cell>
        </row>
        <row r="5551">
          <cell r="D5551" t="str">
            <v>HGC-26026881</v>
          </cell>
          <cell r="E5551" t="str">
            <v>SYS6-31N</v>
          </cell>
          <cell r="F5551" t="str">
            <v>PSM-ZM202512220011-0003</v>
          </cell>
          <cell r="G5551" t="str">
            <v>广州全峰生物科技有限公司</v>
          </cell>
          <cell r="H5551" t="str">
            <v>IDT331</v>
          </cell>
          <cell r="I5551">
            <v>20</v>
          </cell>
          <cell r="J5551" t="str">
            <v>WES-T7</v>
          </cell>
        </row>
        <row r="5552">
          <cell r="D5552" t="str">
            <v>HGC-26026847</v>
          </cell>
          <cell r="E5552" t="str">
            <v>SYS6-23T</v>
          </cell>
          <cell r="F5552" t="str">
            <v>PSM-ZM202512220011-0003</v>
          </cell>
          <cell r="G5552" t="str">
            <v>广州全峰生物科技有限公司</v>
          </cell>
          <cell r="H5552" t="str">
            <v>IDT300</v>
          </cell>
          <cell r="I5552">
            <v>20</v>
          </cell>
          <cell r="J5552" t="str">
            <v>WES-T7</v>
          </cell>
        </row>
        <row r="5553">
          <cell r="D5553" t="str">
            <v>HGC-26026856</v>
          </cell>
          <cell r="E5553" t="str">
            <v>SYS6-32T</v>
          </cell>
          <cell r="F5553" t="str">
            <v>PSM-ZM202512220011-0003</v>
          </cell>
          <cell r="G5553" t="str">
            <v>广州全峰生物科技有限公司</v>
          </cell>
          <cell r="H5553" t="str">
            <v>IDT309</v>
          </cell>
          <cell r="I5553">
            <v>20</v>
          </cell>
          <cell r="J5553" t="str">
            <v>WES-T7</v>
          </cell>
        </row>
        <row r="5554">
          <cell r="D5554" t="str">
            <v>HGC-26026880</v>
          </cell>
          <cell r="E5554" t="str">
            <v>SYS6-30N</v>
          </cell>
          <cell r="F5554" t="str">
            <v>PSM-ZM202512220011-0003</v>
          </cell>
          <cell r="G5554" t="str">
            <v>广州全峰生物科技有限公司</v>
          </cell>
          <cell r="H5554" t="str">
            <v>IDT330</v>
          </cell>
          <cell r="I5554">
            <v>20</v>
          </cell>
          <cell r="J5554" t="str">
            <v>WES-T7</v>
          </cell>
        </row>
        <row r="5555">
          <cell r="D5555" t="str">
            <v>HGC-26026875</v>
          </cell>
          <cell r="E5555" t="str">
            <v>SYS6-25N</v>
          </cell>
          <cell r="F5555" t="str">
            <v>PSM-ZM202512220011-0003</v>
          </cell>
          <cell r="G5555" t="str">
            <v>广州全峰生物科技有限公司</v>
          </cell>
          <cell r="H5555" t="str">
            <v>IDT325</v>
          </cell>
          <cell r="I5555">
            <v>20</v>
          </cell>
          <cell r="J5555" t="str">
            <v>WES-T7</v>
          </cell>
          <cell r="K5555">
            <v>19.3</v>
          </cell>
          <cell r="L5555">
            <v>18</v>
          </cell>
          <cell r="M5555">
            <v>347.4</v>
          </cell>
          <cell r="N5555">
            <v>340</v>
          </cell>
        </row>
        <row r="5556">
          <cell r="D5556" t="str">
            <v>HGC-26026883</v>
          </cell>
          <cell r="E5556" t="str">
            <v>SYS6-33N</v>
          </cell>
          <cell r="F5556" t="str">
            <v>PSM-ZM202512220011-0003</v>
          </cell>
          <cell r="G5556" t="str">
            <v>广州全峰生物科技有限公司</v>
          </cell>
          <cell r="H5556" t="str">
            <v>IDT333</v>
          </cell>
          <cell r="I5556">
            <v>20</v>
          </cell>
          <cell r="J5556" t="str">
            <v>WES-T7</v>
          </cell>
        </row>
        <row r="5557">
          <cell r="D5557" t="str">
            <v>HGC-26026848</v>
          </cell>
          <cell r="E5557" t="str">
            <v>SYS6-24T</v>
          </cell>
          <cell r="F5557" t="str">
            <v>PSM-ZM202512220011-0003</v>
          </cell>
          <cell r="G5557" t="str">
            <v>广州全峰生物科技有限公司</v>
          </cell>
          <cell r="H5557" t="str">
            <v>IDT301</v>
          </cell>
          <cell r="I5557">
            <v>20</v>
          </cell>
          <cell r="J5557" t="str">
            <v>WES-T7</v>
          </cell>
        </row>
        <row r="5558">
          <cell r="D5558" t="str">
            <v>HGC-26026850</v>
          </cell>
          <cell r="E5558" t="str">
            <v>SYS6-26T</v>
          </cell>
          <cell r="F5558" t="str">
            <v>PSM-ZM202512220011-0003</v>
          </cell>
          <cell r="G5558" t="str">
            <v>广州全峰生物科技有限公司</v>
          </cell>
          <cell r="H5558" t="str">
            <v>IDT303</v>
          </cell>
          <cell r="I5558">
            <v>20</v>
          </cell>
          <cell r="J5558" t="str">
            <v>WES-T7</v>
          </cell>
        </row>
        <row r="5559">
          <cell r="D5559" t="str">
            <v>HGC-26026843</v>
          </cell>
          <cell r="E5559" t="str">
            <v>SYS6-19T</v>
          </cell>
          <cell r="F5559" t="str">
            <v>PSM-ZM202512220011-0003</v>
          </cell>
          <cell r="G5559" t="str">
            <v>广州全峰生物科技有限公司</v>
          </cell>
          <cell r="H5559" t="str">
            <v>IDT296</v>
          </cell>
          <cell r="I5559">
            <v>20</v>
          </cell>
          <cell r="J5559" t="str">
            <v>WES-T7</v>
          </cell>
        </row>
        <row r="5560">
          <cell r="D5560" t="str">
            <v>HGC-26026882</v>
          </cell>
          <cell r="E5560" t="str">
            <v>SYS6-32N</v>
          </cell>
          <cell r="F5560" t="str">
            <v>PSM-ZM202512220011-0003</v>
          </cell>
          <cell r="G5560" t="str">
            <v>广州全峰生物科技有限公司</v>
          </cell>
          <cell r="H5560" t="str">
            <v>IDT332</v>
          </cell>
          <cell r="I5560">
            <v>20</v>
          </cell>
          <cell r="J5560" t="str">
            <v>WES-T7</v>
          </cell>
        </row>
        <row r="5561">
          <cell r="D5561" t="str">
            <v>HGC-26026849</v>
          </cell>
          <cell r="E5561" t="str">
            <v>SYS6-25T</v>
          </cell>
          <cell r="F5561" t="str">
            <v>PSM-ZM202512220011-0003</v>
          </cell>
          <cell r="G5561" t="str">
            <v>广州全峰生物科技有限公司</v>
          </cell>
          <cell r="H5561" t="str">
            <v>IDT302</v>
          </cell>
          <cell r="I5561">
            <v>20</v>
          </cell>
          <cell r="J5561" t="str">
            <v>WES-T7</v>
          </cell>
          <cell r="K5561">
            <v>18.18</v>
          </cell>
          <cell r="L5561">
            <v>18</v>
          </cell>
          <cell r="M5561">
            <v>327.24</v>
          </cell>
          <cell r="N5561">
            <v>340</v>
          </cell>
        </row>
        <row r="5562">
          <cell r="D5562" t="str">
            <v>HGC-26026867</v>
          </cell>
          <cell r="E5562" t="str">
            <v>SYS6-17N</v>
          </cell>
          <cell r="F5562" t="str">
            <v>PSM-ZM202512220011-0003</v>
          </cell>
          <cell r="G5562" t="str">
            <v>广州全峰生物科技有限公司</v>
          </cell>
          <cell r="H5562" t="str">
            <v>IDT317</v>
          </cell>
          <cell r="I5562">
            <v>20</v>
          </cell>
          <cell r="J5562" t="str">
            <v>WES-T7</v>
          </cell>
        </row>
        <row r="5563">
          <cell r="D5563" t="str">
            <v>HGC-26026884</v>
          </cell>
          <cell r="E5563" t="str">
            <v>SYS6-34N</v>
          </cell>
          <cell r="F5563" t="str">
            <v>PSM-ZM202512220011-0003</v>
          </cell>
          <cell r="G5563" t="str">
            <v>广州全峰生物科技有限公司</v>
          </cell>
          <cell r="H5563" t="str">
            <v>IDT334</v>
          </cell>
          <cell r="I5563">
            <v>20</v>
          </cell>
          <cell r="J5563" t="str">
            <v>WES-T7</v>
          </cell>
        </row>
        <row r="5564">
          <cell r="D5564" t="str">
            <v>HGC-26026876</v>
          </cell>
          <cell r="E5564" t="str">
            <v>SYS6-26N</v>
          </cell>
          <cell r="F5564" t="str">
            <v>PSM-ZM202512220011-0003</v>
          </cell>
          <cell r="G5564" t="str">
            <v>广州全峰生物科技有限公司</v>
          </cell>
          <cell r="H5564" t="str">
            <v>IDT326</v>
          </cell>
          <cell r="I5564">
            <v>20</v>
          </cell>
          <cell r="J5564" t="str">
            <v>WES-T7</v>
          </cell>
        </row>
        <row r="5565">
          <cell r="D5565" t="str">
            <v>HGC-26026857</v>
          </cell>
          <cell r="E5565" t="str">
            <v>SYS6-33T</v>
          </cell>
          <cell r="F5565" t="str">
            <v>PSM-ZM202512220011-0003</v>
          </cell>
          <cell r="G5565" t="str">
            <v>广州全峰生物科技有限公司</v>
          </cell>
          <cell r="H5565" t="str">
            <v>IDT310</v>
          </cell>
          <cell r="I5565">
            <v>20</v>
          </cell>
          <cell r="J5565" t="str">
            <v>WES-T7</v>
          </cell>
        </row>
        <row r="5566">
          <cell r="D5566" t="str">
            <v>HGC-26026844</v>
          </cell>
          <cell r="E5566" t="str">
            <v>SYS6-20T</v>
          </cell>
          <cell r="F5566" t="str">
            <v>PSM-ZM202512220011-0003</v>
          </cell>
          <cell r="G5566" t="str">
            <v>广州全峰生物科技有限公司</v>
          </cell>
          <cell r="H5566" t="str">
            <v>IDT297</v>
          </cell>
          <cell r="I5566">
            <v>20</v>
          </cell>
          <cell r="J5566" t="str">
            <v>WES-T7</v>
          </cell>
        </row>
        <row r="5567">
          <cell r="D5567" t="str">
            <v>HGC-26026871</v>
          </cell>
          <cell r="E5567" t="str">
            <v>SYS6-21N</v>
          </cell>
          <cell r="F5567" t="str">
            <v>PSM-ZM202512220011-0003</v>
          </cell>
          <cell r="G5567" t="str">
            <v>广州全峰生物科技有限公司</v>
          </cell>
          <cell r="H5567" t="str">
            <v>IDT321</v>
          </cell>
          <cell r="I5567">
            <v>20</v>
          </cell>
          <cell r="J5567" t="str">
            <v>WES-T7</v>
          </cell>
          <cell r="K5567">
            <v>14.64</v>
          </cell>
          <cell r="L5567">
            <v>18</v>
          </cell>
          <cell r="M5567">
            <v>263.52</v>
          </cell>
          <cell r="N5567">
            <v>340</v>
          </cell>
        </row>
        <row r="5568">
          <cell r="D5568" t="str">
            <v>HGC-26026836</v>
          </cell>
          <cell r="E5568" t="str">
            <v>SYS6-12T</v>
          </cell>
          <cell r="F5568" t="str">
            <v>PSM-ZM202512220011-0003</v>
          </cell>
          <cell r="G5568" t="str">
            <v>广州全峰生物科技有限公司</v>
          </cell>
          <cell r="H5568" t="str">
            <v>IDT291</v>
          </cell>
          <cell r="I5568">
            <v>20</v>
          </cell>
          <cell r="J5568" t="str">
            <v>WES-T7</v>
          </cell>
        </row>
        <row r="5569">
          <cell r="D5569" t="str">
            <v>HGC-26026858</v>
          </cell>
          <cell r="E5569" t="str">
            <v>SYS6-34T</v>
          </cell>
          <cell r="F5569" t="str">
            <v>PSM-ZM202512220011-0003</v>
          </cell>
          <cell r="G5569" t="str">
            <v>广州全峰生物科技有限公司</v>
          </cell>
          <cell r="H5569" t="str">
            <v>IDT311</v>
          </cell>
          <cell r="I5569">
            <v>20</v>
          </cell>
          <cell r="J5569" t="str">
            <v>WES-T7</v>
          </cell>
        </row>
        <row r="5570">
          <cell r="D5570" t="str">
            <v>HGC-26026873</v>
          </cell>
          <cell r="E5570" t="str">
            <v>SYS6-23N</v>
          </cell>
          <cell r="F5570" t="str">
            <v>PSM-ZM202512220011-0003</v>
          </cell>
          <cell r="G5570" t="str">
            <v>广州全峰生物科技有限公司</v>
          </cell>
          <cell r="H5570" t="str">
            <v>IDT323</v>
          </cell>
          <cell r="I5570">
            <v>20</v>
          </cell>
          <cell r="J5570" t="str">
            <v>WES-T7</v>
          </cell>
        </row>
        <row r="5571">
          <cell r="D5571" t="str">
            <v>HGC-26026835</v>
          </cell>
          <cell r="E5571" t="str">
            <v>SYS6-11T</v>
          </cell>
          <cell r="F5571" t="str">
            <v>PSM-ZM202512220011-0003</v>
          </cell>
          <cell r="G5571" t="str">
            <v>广州全峰生物科技有限公司</v>
          </cell>
          <cell r="H5571" t="str">
            <v>IDT290</v>
          </cell>
          <cell r="I5571">
            <v>20</v>
          </cell>
          <cell r="J5571" t="str">
            <v>WES-T7</v>
          </cell>
        </row>
        <row r="5572">
          <cell r="D5572" t="str">
            <v>HGC-26026860</v>
          </cell>
          <cell r="E5572" t="str">
            <v>SYS6-10N</v>
          </cell>
          <cell r="F5572" t="str">
            <v>PSM-ZM202512220011-0003</v>
          </cell>
          <cell r="G5572" t="str">
            <v>广州全峰生物科技有限公司</v>
          </cell>
          <cell r="H5572" t="str">
            <v>IDT312</v>
          </cell>
          <cell r="I5572">
            <v>20</v>
          </cell>
          <cell r="J5572" t="str">
            <v>WES-T7</v>
          </cell>
        </row>
        <row r="5573">
          <cell r="D5573" t="str">
            <v>HGC-26026879</v>
          </cell>
          <cell r="E5573" t="str">
            <v>SYS6-29N</v>
          </cell>
          <cell r="F5573" t="str">
            <v>PSM-ZM202512220011-0003</v>
          </cell>
          <cell r="G5573" t="str">
            <v>广州全峰生物科技有限公司</v>
          </cell>
          <cell r="H5573" t="str">
            <v>IDT329</v>
          </cell>
          <cell r="I5573">
            <v>20</v>
          </cell>
          <cell r="J5573" t="str">
            <v>WES-T7</v>
          </cell>
          <cell r="K5573">
            <v>17.14</v>
          </cell>
          <cell r="L5573">
            <v>18</v>
          </cell>
          <cell r="M5573">
            <v>308.52</v>
          </cell>
          <cell r="N5573">
            <v>340</v>
          </cell>
        </row>
        <row r="5574">
          <cell r="D5574" t="str">
            <v>HGC-26026837</v>
          </cell>
          <cell r="E5574" t="str">
            <v>SYS6-13T</v>
          </cell>
          <cell r="F5574" t="str">
            <v>PSM-ZM202512220011-0003</v>
          </cell>
          <cell r="G5574" t="str">
            <v>广州全峰生物科技有限公司</v>
          </cell>
          <cell r="H5574" t="str">
            <v>IDT292</v>
          </cell>
          <cell r="I5574">
            <v>20</v>
          </cell>
          <cell r="J5574" t="str">
            <v>WES-T7</v>
          </cell>
        </row>
        <row r="5575">
          <cell r="D5575" t="str">
            <v>HGC-26026838</v>
          </cell>
          <cell r="E5575" t="str">
            <v>SYS6-14T</v>
          </cell>
          <cell r="F5575" t="str">
            <v>PSM-ZM202512220011-0003</v>
          </cell>
          <cell r="G5575" t="str">
            <v>广州全峰生物科技有限公司</v>
          </cell>
          <cell r="H5575" t="str">
            <v>IDT293</v>
          </cell>
          <cell r="I5575">
            <v>20</v>
          </cell>
          <cell r="J5575" t="str">
            <v>WES-T7</v>
          </cell>
        </row>
        <row r="5576">
          <cell r="D5576" t="str">
            <v>HGC-26026851</v>
          </cell>
          <cell r="E5576" t="str">
            <v>SYS6-27T</v>
          </cell>
          <cell r="F5576" t="str">
            <v>PSM-ZM202512220011-0003</v>
          </cell>
          <cell r="G5576" t="str">
            <v>广州全峰生物科技有限公司</v>
          </cell>
          <cell r="H5576" t="str">
            <v>IDT304</v>
          </cell>
          <cell r="I5576">
            <v>20</v>
          </cell>
          <cell r="J5576" t="str">
            <v>WES-T7</v>
          </cell>
        </row>
        <row r="5577">
          <cell r="D5577" t="str">
            <v>HGC-26026870</v>
          </cell>
          <cell r="E5577" t="str">
            <v>SYS6-20N</v>
          </cell>
          <cell r="F5577" t="str">
            <v>PSM-ZM202512220011-0003</v>
          </cell>
          <cell r="G5577" t="str">
            <v>广州全峰生物科技有限公司</v>
          </cell>
          <cell r="H5577" t="str">
            <v>IDT320</v>
          </cell>
          <cell r="I5577">
            <v>20</v>
          </cell>
          <cell r="J5577" t="str">
            <v>WES-T7</v>
          </cell>
        </row>
        <row r="5578">
          <cell r="D5578" t="str">
            <v>HGC-26026842</v>
          </cell>
          <cell r="E5578" t="str">
            <v>SYS6-18T</v>
          </cell>
          <cell r="F5578" t="str">
            <v>PSM-ZM202512220011-0003</v>
          </cell>
          <cell r="G5578" t="str">
            <v>广州全峰生物科技有限公司</v>
          </cell>
          <cell r="H5578" t="str">
            <v>IDT295</v>
          </cell>
          <cell r="I5578">
            <v>20</v>
          </cell>
          <cell r="J5578" t="str">
            <v>WES-T7</v>
          </cell>
        </row>
        <row r="5579">
          <cell r="D5579" t="str">
            <v>HGC-26026834</v>
          </cell>
          <cell r="E5579" t="str">
            <v>SYS6-10T</v>
          </cell>
          <cell r="F5579" t="str">
            <v>PSM-ZM202512220011-0003</v>
          </cell>
          <cell r="G5579" t="str">
            <v>广州全峰生物科技有限公司</v>
          </cell>
          <cell r="H5579" t="str">
            <v>IDT289</v>
          </cell>
          <cell r="I5579">
            <v>20</v>
          </cell>
          <cell r="J5579" t="str">
            <v>WES-T7</v>
          </cell>
          <cell r="K5579">
            <v>16.02</v>
          </cell>
          <cell r="L5579">
            <v>18</v>
          </cell>
          <cell r="M5579">
            <v>288.36</v>
          </cell>
          <cell r="N5579">
            <v>340</v>
          </cell>
        </row>
        <row r="5580">
          <cell r="D5580" t="str">
            <v>HGC-26026852</v>
          </cell>
          <cell r="E5580" t="str">
            <v>SYS6-28T</v>
          </cell>
          <cell r="F5580" t="str">
            <v>PSM-ZM202512220011-0003</v>
          </cell>
          <cell r="G5580" t="str">
            <v>广州全峰生物科技有限公司</v>
          </cell>
          <cell r="H5580" t="str">
            <v>IDT305</v>
          </cell>
          <cell r="I5580">
            <v>20</v>
          </cell>
          <cell r="J5580" t="str">
            <v>WES-T7</v>
          </cell>
        </row>
        <row r="5581">
          <cell r="D5581" t="str">
            <v>HGC-26026855</v>
          </cell>
          <cell r="E5581" t="str">
            <v>SYS6-31T</v>
          </cell>
          <cell r="F5581" t="str">
            <v>PSM-ZM202512220011-0003</v>
          </cell>
          <cell r="G5581" t="str">
            <v>广州全峰生物科技有限公司</v>
          </cell>
          <cell r="H5581" t="str">
            <v>IDT308</v>
          </cell>
          <cell r="I5581">
            <v>20</v>
          </cell>
          <cell r="J5581" t="str">
            <v>WES-T7</v>
          </cell>
        </row>
        <row r="5582">
          <cell r="D5582" t="str">
            <v>HGC-26026864</v>
          </cell>
          <cell r="E5582" t="str">
            <v>SYS6-14N</v>
          </cell>
          <cell r="F5582" t="str">
            <v>PSM-ZM202512220011-0003</v>
          </cell>
          <cell r="G5582" t="str">
            <v>广州全峰生物科技有限公司</v>
          </cell>
          <cell r="H5582" t="str">
            <v>IDT316</v>
          </cell>
          <cell r="I5582">
            <v>20</v>
          </cell>
          <cell r="J5582" t="str">
            <v>WES-T7</v>
          </cell>
        </row>
        <row r="5583">
          <cell r="D5583" t="str">
            <v>HGC-26026874</v>
          </cell>
          <cell r="E5583" t="str">
            <v>SYS6-24N</v>
          </cell>
          <cell r="F5583" t="str">
            <v>PSM-ZM202512220011-0003</v>
          </cell>
          <cell r="G5583" t="str">
            <v>广州全峰生物科技有限公司</v>
          </cell>
          <cell r="H5583" t="str">
            <v>IDT324</v>
          </cell>
          <cell r="I5583">
            <v>20</v>
          </cell>
          <cell r="J5583" t="str">
            <v>WES-T7</v>
          </cell>
        </row>
        <row r="5584">
          <cell r="D5584" t="str">
            <v>HGC-26026861</v>
          </cell>
          <cell r="E5584" t="str">
            <v>SYS6-11N</v>
          </cell>
          <cell r="F5584" t="str">
            <v>PSM-ZM202512220011-0003</v>
          </cell>
          <cell r="G5584" t="str">
            <v>广州全峰生物科技有限公司</v>
          </cell>
          <cell r="H5584" t="str">
            <v>IDT313</v>
          </cell>
          <cell r="I5584">
            <v>20</v>
          </cell>
          <cell r="J5584" t="str">
            <v>WES-T7</v>
          </cell>
        </row>
        <row r="5585">
          <cell r="D5585" t="str">
            <v>HGC-26026862</v>
          </cell>
          <cell r="E5585" t="str">
            <v>SYS6-12N</v>
          </cell>
          <cell r="F5585" t="str">
            <v>PSM-ZM202512220011-0003</v>
          </cell>
          <cell r="G5585" t="str">
            <v>广州全峰生物科技有限公司</v>
          </cell>
          <cell r="H5585" t="str">
            <v>IDT314</v>
          </cell>
          <cell r="I5585">
            <v>20</v>
          </cell>
          <cell r="J5585" t="str">
            <v>WES-T7</v>
          </cell>
          <cell r="K5585">
            <v>13.94</v>
          </cell>
          <cell r="L5585">
            <v>18</v>
          </cell>
          <cell r="M5585">
            <v>250.92</v>
          </cell>
          <cell r="N5585">
            <v>320</v>
          </cell>
        </row>
        <row r="5586">
          <cell r="D5586" t="str">
            <v>HGC-26026841</v>
          </cell>
          <cell r="E5586" t="str">
            <v>SYS6-17T</v>
          </cell>
          <cell r="F5586" t="str">
            <v>PSM-ZM202512220011-0003</v>
          </cell>
          <cell r="G5586" t="str">
            <v>广州全峰生物科技有限公司</v>
          </cell>
          <cell r="H5586" t="str">
            <v>IDT294</v>
          </cell>
          <cell r="I5586">
            <v>20</v>
          </cell>
          <cell r="J5586" t="str">
            <v>WES-T7</v>
          </cell>
        </row>
        <row r="5587">
          <cell r="D5587" t="str">
            <v>HGC-26026853</v>
          </cell>
          <cell r="E5587" t="str">
            <v>SYS6-29T</v>
          </cell>
          <cell r="F5587" t="str">
            <v>PSM-ZM202512220011-0003</v>
          </cell>
          <cell r="G5587" t="str">
            <v>广州全峰生物科技有限公司</v>
          </cell>
          <cell r="H5587" t="str">
            <v>IDT306</v>
          </cell>
          <cell r="I5587">
            <v>20</v>
          </cell>
          <cell r="J5587" t="str">
            <v>WES-T7</v>
          </cell>
        </row>
        <row r="5588">
          <cell r="D5588" t="str">
            <v>HGC-26026878</v>
          </cell>
          <cell r="E5588" t="str">
            <v>SYS6-28N</v>
          </cell>
          <cell r="F5588" t="str">
            <v>PSM-ZM202512220011-0003</v>
          </cell>
          <cell r="G5588" t="str">
            <v>广州全峰生物科技有限公司</v>
          </cell>
          <cell r="H5588" t="str">
            <v>IDT328</v>
          </cell>
          <cell r="I5588">
            <v>20</v>
          </cell>
          <cell r="J5588" t="str">
            <v>WES-T7</v>
          </cell>
        </row>
        <row r="5589">
          <cell r="D5589" t="str">
            <v>HGC-26026854</v>
          </cell>
          <cell r="E5589" t="str">
            <v>SYS6-30T</v>
          </cell>
          <cell r="F5589" t="str">
            <v>PSM-ZM202512220011-0003</v>
          </cell>
          <cell r="G5589" t="str">
            <v>广州全峰生物科技有限公司</v>
          </cell>
          <cell r="H5589" t="str">
            <v>IDT307</v>
          </cell>
          <cell r="I5589">
            <v>20</v>
          </cell>
          <cell r="J5589" t="str">
            <v>WES-T7</v>
          </cell>
        </row>
        <row r="5590">
          <cell r="D5590" t="str">
            <v>HGC-26026846</v>
          </cell>
          <cell r="E5590" t="str">
            <v>SYS6-22T</v>
          </cell>
          <cell r="F5590" t="str">
            <v>PSM-ZM202512220011-0003</v>
          </cell>
          <cell r="G5590" t="str">
            <v>广州全峰生物科技有限公司</v>
          </cell>
          <cell r="H5590" t="str">
            <v>IDT299</v>
          </cell>
          <cell r="I5590">
            <v>20</v>
          </cell>
          <cell r="J5590" t="str">
            <v>WES-T7</v>
          </cell>
        </row>
        <row r="5591">
          <cell r="D5591" t="str">
            <v>HGC-26026863</v>
          </cell>
          <cell r="E5591" t="str">
            <v>SYS6-13N</v>
          </cell>
          <cell r="F5591" t="str">
            <v>PSM-ZM202512220011-0003</v>
          </cell>
          <cell r="G5591" t="str">
            <v>广州全峰生物科技有限公司</v>
          </cell>
          <cell r="H5591" t="str">
            <v>IDT315</v>
          </cell>
          <cell r="I5591">
            <v>20</v>
          </cell>
          <cell r="J5591" t="str">
            <v>WES-T7</v>
          </cell>
          <cell r="K5591">
            <v>12.2</v>
          </cell>
          <cell r="L5591">
            <v>18</v>
          </cell>
          <cell r="M5591">
            <v>219.6</v>
          </cell>
          <cell r="N5591">
            <v>320</v>
          </cell>
        </row>
        <row r="5592">
          <cell r="D5592" t="str">
            <v>HGC-26026869</v>
          </cell>
          <cell r="E5592" t="str">
            <v>SYS6-19N</v>
          </cell>
          <cell r="F5592" t="str">
            <v>PSM-ZM202512220011-0003</v>
          </cell>
          <cell r="G5592" t="str">
            <v>广州全峰生物科技有限公司</v>
          </cell>
          <cell r="H5592" t="str">
            <v>IDT319</v>
          </cell>
          <cell r="I5592">
            <v>20</v>
          </cell>
          <cell r="J5592" t="str">
            <v>WES-T7</v>
          </cell>
        </row>
        <row r="5593">
          <cell r="D5593" t="str">
            <v>HGC-26026845</v>
          </cell>
          <cell r="E5593" t="str">
            <v>SYS6-21T</v>
          </cell>
          <cell r="F5593" t="str">
            <v>PSM-ZM202512220011-0003</v>
          </cell>
          <cell r="G5593" t="str">
            <v>广州全峰生物科技有限公司</v>
          </cell>
          <cell r="H5593" t="str">
            <v>IDT298</v>
          </cell>
          <cell r="I5593">
            <v>20</v>
          </cell>
          <cell r="J5593" t="str">
            <v>WES-T7</v>
          </cell>
        </row>
        <row r="5594">
          <cell r="D5594" t="str">
            <v>HGC-26026872</v>
          </cell>
          <cell r="E5594" t="str">
            <v>SYS6-22N</v>
          </cell>
          <cell r="F5594" t="str">
            <v>PSM-ZM202512220011-0003</v>
          </cell>
          <cell r="G5594" t="str">
            <v>广州全峰生物科技有限公司</v>
          </cell>
          <cell r="H5594" t="str">
            <v>IDT322</v>
          </cell>
          <cell r="I5594">
            <v>20</v>
          </cell>
          <cell r="J5594" t="str">
            <v>WES-T7</v>
          </cell>
        </row>
        <row r="5595">
          <cell r="D5595" t="str">
            <v>HGC-26016967</v>
          </cell>
          <cell r="E5595" t="str">
            <v>SYS6-01-N</v>
          </cell>
          <cell r="F5595" t="str">
            <v>PSM-ZM202512220011-0002</v>
          </cell>
          <cell r="G5595" t="str">
            <v>广州全峰生物科技有限公司</v>
          </cell>
          <cell r="H5595" t="str">
            <v>IDT337</v>
          </cell>
          <cell r="I5595">
            <v>20</v>
          </cell>
          <cell r="J5595" t="str">
            <v>WES-T7</v>
          </cell>
          <cell r="K5595">
            <v>6.77</v>
          </cell>
          <cell r="L5595">
            <v>18</v>
          </cell>
          <cell r="M5595">
            <v>121.86</v>
          </cell>
          <cell r="N5595">
            <v>300</v>
          </cell>
        </row>
        <row r="5596">
          <cell r="D5596" t="str">
            <v>HGC-26016968</v>
          </cell>
          <cell r="E5596" t="str">
            <v>SYS6-02-N</v>
          </cell>
          <cell r="F5596" t="str">
            <v>PSM-ZM202512220011-0002</v>
          </cell>
          <cell r="G5596" t="str">
            <v>广州全峰生物科技有限公司</v>
          </cell>
          <cell r="H5596" t="str">
            <v>IDT338</v>
          </cell>
          <cell r="I5596">
            <v>20</v>
          </cell>
          <cell r="J5596" t="str">
            <v>WES-T7</v>
          </cell>
        </row>
        <row r="5597">
          <cell r="D5597" t="str">
            <v>HGC-26016969</v>
          </cell>
          <cell r="E5597" t="str">
            <v>SYS6-03-N</v>
          </cell>
          <cell r="F5597" t="str">
            <v>PSM-ZM202512220011-0002</v>
          </cell>
          <cell r="G5597" t="str">
            <v>广州全峰生物科技有限公司</v>
          </cell>
          <cell r="H5597" t="str">
            <v>IDT339</v>
          </cell>
          <cell r="I5597">
            <v>20</v>
          </cell>
          <cell r="J5597" t="str">
            <v>WES-T7</v>
          </cell>
        </row>
        <row r="5598">
          <cell r="D5598" t="str">
            <v>HGC-26016970</v>
          </cell>
          <cell r="E5598" t="str">
            <v>SYS6-04-N</v>
          </cell>
          <cell r="F5598" t="str">
            <v>PSM-ZM202512220011-0002</v>
          </cell>
          <cell r="G5598" t="str">
            <v>广州全峰生物科技有限公司</v>
          </cell>
          <cell r="H5598" t="str">
            <v>IDT340</v>
          </cell>
          <cell r="I5598">
            <v>20</v>
          </cell>
          <cell r="J5598" t="str">
            <v>WES-T7</v>
          </cell>
        </row>
        <row r="5599">
          <cell r="D5599" t="str">
            <v>HGC-26016973</v>
          </cell>
          <cell r="E5599" t="str">
            <v>SYS6-03-T</v>
          </cell>
          <cell r="F5599" t="str">
            <v>PSM-ZM202512220011-0002</v>
          </cell>
          <cell r="G5599" t="str">
            <v>广州全峰生物科技有限公司</v>
          </cell>
          <cell r="H5599" t="str">
            <v>IDT341</v>
          </cell>
          <cell r="I5599">
            <v>20</v>
          </cell>
          <cell r="J5599" t="str">
            <v>WES-T7</v>
          </cell>
        </row>
        <row r="5600">
          <cell r="D5600" t="str">
            <v>HGC-26016974</v>
          </cell>
          <cell r="E5600" t="str">
            <v>SYS6-04-T</v>
          </cell>
          <cell r="F5600" t="str">
            <v>PSM-ZM202512220011-0002</v>
          </cell>
          <cell r="G5600" t="str">
            <v>广州全峰生物科技有限公司</v>
          </cell>
          <cell r="H5600" t="str">
            <v>IDT342</v>
          </cell>
          <cell r="I5600">
            <v>20</v>
          </cell>
          <cell r="J5600" t="str">
            <v>WES-T7</v>
          </cell>
        </row>
        <row r="5601">
          <cell r="D5601" t="str">
            <v>260308P1-165</v>
          </cell>
          <cell r="E5601" t="str">
            <v>260308P1-165</v>
          </cell>
        </row>
        <row r="5601">
          <cell r="I5601">
            <v>165</v>
          </cell>
          <cell r="J5601" t="str">
            <v>LncRNA</v>
          </cell>
          <cell r="K5601">
            <v>7.75</v>
          </cell>
          <cell r="L5601">
            <v>27</v>
          </cell>
          <cell r="M5601">
            <v>209.25</v>
          </cell>
          <cell r="N5601">
            <v>391</v>
          </cell>
        </row>
        <row r="5602">
          <cell r="D5602" t="str">
            <v>260308P2-108</v>
          </cell>
          <cell r="E5602" t="str">
            <v>260308P2-108</v>
          </cell>
        </row>
        <row r="5602">
          <cell r="I5602">
            <v>108</v>
          </cell>
          <cell r="J5602" t="str">
            <v>mRNA</v>
          </cell>
          <cell r="K5602">
            <v>37.1</v>
          </cell>
          <cell r="L5602">
            <v>35</v>
          </cell>
          <cell r="M5602">
            <v>1298.5</v>
          </cell>
          <cell r="N5602">
            <v>466</v>
          </cell>
        </row>
        <row r="5603">
          <cell r="D5603" t="str">
            <v>260308P3-54</v>
          </cell>
          <cell r="E5603" t="str">
            <v>260308P3-54</v>
          </cell>
        </row>
        <row r="5603">
          <cell r="I5603">
            <v>54</v>
          </cell>
          <cell r="J5603" t="str">
            <v>mRNA-T7</v>
          </cell>
          <cell r="K5603">
            <v>61.32</v>
          </cell>
          <cell r="L5603">
            <v>14</v>
          </cell>
          <cell r="M5603">
            <v>858.48</v>
          </cell>
          <cell r="N5603">
            <v>456</v>
          </cell>
        </row>
        <row r="5604">
          <cell r="D5604" t="str">
            <v>HGC-26027239-Lnc</v>
          </cell>
          <cell r="E5604" t="str">
            <v>w1</v>
          </cell>
          <cell r="F5604" t="str">
            <v>HGC20250306005-0599</v>
          </cell>
          <cell r="G5604" t="str">
            <v>Haplox GeneTech (Hong Kong) Limited</v>
          </cell>
          <cell r="H5604" t="str">
            <v>IDT289</v>
          </cell>
          <cell r="I5604">
            <v>15</v>
          </cell>
          <cell r="J5604" t="str">
            <v>LncRNA</v>
          </cell>
          <cell r="K5604">
            <v>8.56</v>
          </cell>
          <cell r="L5604">
            <v>30</v>
          </cell>
          <cell r="M5604">
            <v>256.8</v>
          </cell>
          <cell r="N5604">
            <v>391</v>
          </cell>
        </row>
        <row r="5605">
          <cell r="D5605" t="str">
            <v>HGC-26027240-Lnc</v>
          </cell>
          <cell r="E5605" t="str">
            <v>w2</v>
          </cell>
          <cell r="F5605" t="str">
            <v>HGC20250306005-0599</v>
          </cell>
          <cell r="G5605" t="str">
            <v>Haplox GeneTech (Hong Kong) Limited</v>
          </cell>
          <cell r="H5605" t="str">
            <v>IDT290</v>
          </cell>
          <cell r="I5605">
            <v>15</v>
          </cell>
          <cell r="J5605" t="str">
            <v>LncRNA</v>
          </cell>
          <cell r="K5605">
            <v>5.4</v>
          </cell>
          <cell r="L5605">
            <v>30</v>
          </cell>
          <cell r="M5605">
            <v>162</v>
          </cell>
          <cell r="N5605">
            <v>391</v>
          </cell>
        </row>
        <row r="5606">
          <cell r="D5606" t="str">
            <v>HGC-26027241-Lnc</v>
          </cell>
          <cell r="E5606" t="str">
            <v>w3</v>
          </cell>
          <cell r="F5606" t="str">
            <v>HGC20250306005-0599</v>
          </cell>
          <cell r="G5606" t="str">
            <v>Haplox GeneTech (Hong Kong) Limited</v>
          </cell>
          <cell r="H5606" t="str">
            <v>IDT291</v>
          </cell>
          <cell r="I5606">
            <v>15</v>
          </cell>
          <cell r="J5606" t="str">
            <v>LncRNA</v>
          </cell>
          <cell r="K5606">
            <v>8.35</v>
          </cell>
          <cell r="L5606">
            <v>30</v>
          </cell>
          <cell r="M5606">
            <v>250.5</v>
          </cell>
          <cell r="N5606">
            <v>391</v>
          </cell>
        </row>
        <row r="5607">
          <cell r="D5607" t="str">
            <v>HGC-26027243-Lnc</v>
          </cell>
          <cell r="E5607" t="str">
            <v>w5</v>
          </cell>
          <cell r="F5607" t="str">
            <v>HGC20250306005-0599</v>
          </cell>
          <cell r="G5607" t="str">
            <v>Haplox GeneTech (Hong Kong) Limited</v>
          </cell>
          <cell r="H5607" t="str">
            <v>IDT293</v>
          </cell>
          <cell r="I5607">
            <v>15</v>
          </cell>
          <cell r="J5607" t="str">
            <v>LncRNA</v>
          </cell>
          <cell r="K5607">
            <v>11.79</v>
          </cell>
          <cell r="L5607">
            <v>30</v>
          </cell>
          <cell r="M5607">
            <v>353.7</v>
          </cell>
          <cell r="N5607">
            <v>391</v>
          </cell>
        </row>
        <row r="5608">
          <cell r="D5608" t="str">
            <v>HGC-26027244-Lnc</v>
          </cell>
          <cell r="E5608" t="str">
            <v>w6</v>
          </cell>
          <cell r="F5608" t="str">
            <v>HGC20250306005-0599</v>
          </cell>
          <cell r="G5608" t="str">
            <v>Haplox GeneTech (Hong Kong) Limited</v>
          </cell>
          <cell r="H5608" t="str">
            <v>IDT294</v>
          </cell>
          <cell r="I5608">
            <v>15</v>
          </cell>
          <cell r="J5608" t="str">
            <v>LncRNA</v>
          </cell>
          <cell r="K5608">
            <v>20.35</v>
          </cell>
          <cell r="L5608">
            <v>30</v>
          </cell>
          <cell r="M5608">
            <v>610.5</v>
          </cell>
          <cell r="N5608">
            <v>391</v>
          </cell>
        </row>
        <row r="5609">
          <cell r="D5609" t="str">
            <v>HGC-26027245-Lnc</v>
          </cell>
          <cell r="E5609" t="str">
            <v>w7</v>
          </cell>
          <cell r="F5609" t="str">
            <v>HGC20250306005-0599</v>
          </cell>
          <cell r="G5609" t="str">
            <v>Haplox GeneTech (Hong Kong) Limited</v>
          </cell>
          <cell r="H5609" t="str">
            <v>IDT295</v>
          </cell>
          <cell r="I5609">
            <v>15</v>
          </cell>
          <cell r="J5609" t="str">
            <v>LncRNA</v>
          </cell>
          <cell r="K5609">
            <v>9.38</v>
          </cell>
          <cell r="L5609">
            <v>30</v>
          </cell>
          <cell r="M5609">
            <v>281.4</v>
          </cell>
          <cell r="N5609">
            <v>391</v>
          </cell>
        </row>
        <row r="5610">
          <cell r="D5610" t="str">
            <v>HGC-26027246-Lnc</v>
          </cell>
          <cell r="E5610" t="str">
            <v>w8</v>
          </cell>
          <cell r="F5610" t="str">
            <v>HGC20250306005-0599</v>
          </cell>
          <cell r="G5610" t="str">
            <v>Haplox GeneTech (Hong Kong) Limited</v>
          </cell>
          <cell r="H5610" t="str">
            <v>IDT296</v>
          </cell>
          <cell r="I5610">
            <v>15</v>
          </cell>
          <cell r="J5610" t="str">
            <v>LncRNA</v>
          </cell>
          <cell r="K5610">
            <v>7.74</v>
          </cell>
          <cell r="L5610">
            <v>30</v>
          </cell>
          <cell r="M5610">
            <v>232.2</v>
          </cell>
          <cell r="N5610">
            <v>391</v>
          </cell>
        </row>
        <row r="5611">
          <cell r="D5611" t="str">
            <v>HGC-26027247-Lnc</v>
          </cell>
          <cell r="E5611" t="str">
            <v>w9</v>
          </cell>
          <cell r="F5611" t="str">
            <v>HGC20250306005-0599</v>
          </cell>
          <cell r="G5611" t="str">
            <v>Haplox GeneTech (Hong Kong) Limited</v>
          </cell>
          <cell r="H5611" t="str">
            <v>IDT297</v>
          </cell>
          <cell r="I5611">
            <v>15</v>
          </cell>
          <cell r="J5611" t="str">
            <v>LncRNA</v>
          </cell>
          <cell r="K5611">
            <v>8.36</v>
          </cell>
          <cell r="L5611">
            <v>30</v>
          </cell>
          <cell r="M5611">
            <v>250.8</v>
          </cell>
          <cell r="N5611">
            <v>391</v>
          </cell>
        </row>
        <row r="5612">
          <cell r="D5612" t="str">
            <v>HGC-26027248-Lnc</v>
          </cell>
          <cell r="E5612" t="str">
            <v>w10</v>
          </cell>
          <cell r="F5612" t="str">
            <v>HGC20250306005-0599</v>
          </cell>
          <cell r="G5612" t="str">
            <v>Haplox GeneTech (Hong Kong) Limited</v>
          </cell>
          <cell r="H5612" t="str">
            <v>IDT298</v>
          </cell>
          <cell r="I5612">
            <v>15</v>
          </cell>
          <cell r="J5612" t="str">
            <v>LncRNA</v>
          </cell>
          <cell r="K5612">
            <v>6.31</v>
          </cell>
          <cell r="L5612">
            <v>30</v>
          </cell>
          <cell r="M5612">
            <v>189.3</v>
          </cell>
          <cell r="N5612">
            <v>391</v>
          </cell>
        </row>
        <row r="5613">
          <cell r="D5613" t="str">
            <v>HGC-26027249-Lnc</v>
          </cell>
          <cell r="E5613" t="str">
            <v>w11</v>
          </cell>
          <cell r="F5613" t="str">
            <v>HGC20250306005-0599</v>
          </cell>
          <cell r="G5613" t="str">
            <v>Haplox GeneTech (Hong Kong) Limited</v>
          </cell>
          <cell r="H5613" t="str">
            <v>IDT299</v>
          </cell>
          <cell r="I5613">
            <v>15</v>
          </cell>
          <cell r="J5613" t="str">
            <v>LncRNA</v>
          </cell>
          <cell r="K5613">
            <v>6.52</v>
          </cell>
          <cell r="L5613">
            <v>30</v>
          </cell>
          <cell r="M5613">
            <v>195.6</v>
          </cell>
          <cell r="N5613">
            <v>391</v>
          </cell>
        </row>
        <row r="5614">
          <cell r="D5614" t="str">
            <v>HGC-26027250-Lnc</v>
          </cell>
          <cell r="E5614" t="str">
            <v>w12</v>
          </cell>
          <cell r="F5614" t="str">
            <v>HGC20250306005-0599</v>
          </cell>
          <cell r="G5614" t="str">
            <v>Haplox GeneTech (Hong Kong) Limited</v>
          </cell>
          <cell r="H5614" t="str">
            <v>IDT300</v>
          </cell>
          <cell r="I5614">
            <v>15</v>
          </cell>
          <cell r="J5614" t="str">
            <v>LncRNA</v>
          </cell>
          <cell r="K5614">
            <v>6.5</v>
          </cell>
          <cell r="L5614">
            <v>30</v>
          </cell>
          <cell r="M5614">
            <v>195</v>
          </cell>
          <cell r="N5614">
            <v>391</v>
          </cell>
        </row>
        <row r="5615">
          <cell r="D5615" t="str">
            <v>HGC-26026742</v>
          </cell>
          <cell r="E5615" t="str">
            <v>HFRCT-26</v>
          </cell>
          <cell r="F5615" t="str">
            <v>PSM-ZM202509130002-0015</v>
          </cell>
          <cell r="G5615" t="str">
            <v>云南大学</v>
          </cell>
          <cell r="H5615" t="str">
            <v>IDT305</v>
          </cell>
          <cell r="I5615">
            <v>6</v>
          </cell>
          <cell r="J5615" t="str">
            <v>mRNA</v>
          </cell>
          <cell r="K5615">
            <v>48.92</v>
          </cell>
          <cell r="L5615">
            <v>30</v>
          </cell>
          <cell r="M5615">
            <v>1467.6</v>
          </cell>
          <cell r="N5615">
            <v>466</v>
          </cell>
        </row>
        <row r="5616">
          <cell r="D5616" t="str">
            <v>HGC-26026743</v>
          </cell>
          <cell r="E5616" t="str">
            <v>HFRCT-27</v>
          </cell>
          <cell r="F5616" t="str">
            <v>PSM-ZM202509130002-0015</v>
          </cell>
          <cell r="G5616" t="str">
            <v>云南大学</v>
          </cell>
          <cell r="H5616" t="str">
            <v>IDT306</v>
          </cell>
          <cell r="I5616">
            <v>6</v>
          </cell>
          <cell r="J5616" t="str">
            <v>mRNA</v>
          </cell>
          <cell r="K5616">
            <v>43.44</v>
          </cell>
          <cell r="L5616">
            <v>30</v>
          </cell>
          <cell r="M5616">
            <v>1303.2</v>
          </cell>
          <cell r="N5616">
            <v>466</v>
          </cell>
        </row>
        <row r="5617">
          <cell r="D5617" t="str">
            <v>HGC-26026974</v>
          </cell>
          <cell r="E5617" t="str">
            <v>K1</v>
          </cell>
          <cell r="F5617" t="str">
            <v>HGC20250228004-0120</v>
          </cell>
          <cell r="G5617" t="str">
            <v>厦门华诺海普生物科技有限公司</v>
          </cell>
          <cell r="H5617" t="str">
            <v>IDT316</v>
          </cell>
          <cell r="I5617">
            <v>6</v>
          </cell>
          <cell r="J5617" t="str">
            <v>mRNA</v>
          </cell>
          <cell r="K5617">
            <v>45.78</v>
          </cell>
          <cell r="L5617">
            <v>30</v>
          </cell>
          <cell r="M5617">
            <v>1373.4</v>
          </cell>
          <cell r="N5617">
            <v>466</v>
          </cell>
        </row>
        <row r="5618">
          <cell r="D5618" t="str">
            <v>HGC-26026975</v>
          </cell>
          <cell r="E5618" t="str">
            <v>K2</v>
          </cell>
          <cell r="F5618" t="str">
            <v>HGC20250228004-0120</v>
          </cell>
          <cell r="G5618" t="str">
            <v>厦门华诺海普生物科技有限公司</v>
          </cell>
          <cell r="H5618" t="str">
            <v>IDT317</v>
          </cell>
          <cell r="I5618">
            <v>6</v>
          </cell>
          <cell r="J5618" t="str">
            <v>mRNA</v>
          </cell>
          <cell r="K5618">
            <v>45.86</v>
          </cell>
          <cell r="L5618">
            <v>30</v>
          </cell>
          <cell r="M5618">
            <v>1375.8</v>
          </cell>
          <cell r="N5618">
            <v>466</v>
          </cell>
        </row>
        <row r="5619">
          <cell r="D5619" t="str">
            <v>HGC-26026976</v>
          </cell>
          <cell r="E5619" t="str">
            <v>K3</v>
          </cell>
          <cell r="F5619" t="str">
            <v>HGC20250228004-0120</v>
          </cell>
          <cell r="G5619" t="str">
            <v>厦门华诺海普生物科技有限公司</v>
          </cell>
          <cell r="H5619" t="str">
            <v>IDT318</v>
          </cell>
          <cell r="I5619">
            <v>6</v>
          </cell>
          <cell r="J5619" t="str">
            <v>mRNA</v>
          </cell>
          <cell r="K5619">
            <v>43.26</v>
          </cell>
          <cell r="L5619">
            <v>30</v>
          </cell>
          <cell r="M5619">
            <v>1297.8</v>
          </cell>
          <cell r="N5619">
            <v>466</v>
          </cell>
        </row>
        <row r="5620">
          <cell r="D5620" t="str">
            <v>HGC-26026977</v>
          </cell>
          <cell r="E5620" t="str">
            <v>K4</v>
          </cell>
          <cell r="F5620" t="str">
            <v>HGC20250228004-0120</v>
          </cell>
          <cell r="G5620" t="str">
            <v>厦门华诺海普生物科技有限公司</v>
          </cell>
          <cell r="H5620" t="str">
            <v>IDT319</v>
          </cell>
          <cell r="I5620">
            <v>6</v>
          </cell>
          <cell r="J5620" t="str">
            <v>mRNA</v>
          </cell>
          <cell r="K5620">
            <v>39.15</v>
          </cell>
          <cell r="L5620">
            <v>30</v>
          </cell>
          <cell r="M5620">
            <v>1174.5</v>
          </cell>
          <cell r="N5620">
            <v>466</v>
          </cell>
        </row>
        <row r="5621">
          <cell r="D5621" t="str">
            <v>HGC-26026978</v>
          </cell>
          <cell r="E5621" t="str">
            <v>M1</v>
          </cell>
          <cell r="F5621" t="str">
            <v>HGC20250228004-0120</v>
          </cell>
          <cell r="G5621" t="str">
            <v>厦门华诺海普生物科技有限公司</v>
          </cell>
          <cell r="H5621" t="str">
            <v>IDT320</v>
          </cell>
          <cell r="I5621">
            <v>6</v>
          </cell>
          <cell r="J5621" t="str">
            <v>mRNA</v>
          </cell>
          <cell r="K5621">
            <v>48.26</v>
          </cell>
          <cell r="L5621">
            <v>30</v>
          </cell>
          <cell r="M5621">
            <v>1447.8</v>
          </cell>
          <cell r="N5621">
            <v>466</v>
          </cell>
        </row>
        <row r="5622">
          <cell r="D5622" t="str">
            <v>HGC-26026979</v>
          </cell>
          <cell r="E5622" t="str">
            <v>M2</v>
          </cell>
          <cell r="F5622" t="str">
            <v>HGC20250228004-0120</v>
          </cell>
          <cell r="G5622" t="str">
            <v>厦门华诺海普生物科技有限公司</v>
          </cell>
          <cell r="H5622" t="str">
            <v>IDT321</v>
          </cell>
          <cell r="I5622">
            <v>6</v>
          </cell>
          <cell r="J5622" t="str">
            <v>mRNA</v>
          </cell>
          <cell r="K5622">
            <v>49.13</v>
          </cell>
          <cell r="L5622">
            <v>30</v>
          </cell>
          <cell r="M5622">
            <v>1473.9</v>
          </cell>
          <cell r="N5622">
            <v>466</v>
          </cell>
        </row>
        <row r="5623">
          <cell r="D5623" t="str">
            <v>HGC-26026980</v>
          </cell>
          <cell r="E5623" t="str">
            <v>M3</v>
          </cell>
          <cell r="F5623" t="str">
            <v>HGC20250228004-0120</v>
          </cell>
          <cell r="G5623" t="str">
            <v>厦门华诺海普生物科技有限公司</v>
          </cell>
          <cell r="H5623" t="str">
            <v>IDT322</v>
          </cell>
          <cell r="I5623">
            <v>6</v>
          </cell>
          <cell r="J5623" t="str">
            <v>mRNA</v>
          </cell>
          <cell r="K5623">
            <v>49.73</v>
          </cell>
          <cell r="L5623">
            <v>30</v>
          </cell>
          <cell r="M5623">
            <v>1491.9</v>
          </cell>
          <cell r="N5623">
            <v>466</v>
          </cell>
        </row>
        <row r="5624">
          <cell r="D5624" t="str">
            <v>HGC-26026981</v>
          </cell>
          <cell r="E5624" t="str">
            <v>M4</v>
          </cell>
          <cell r="F5624" t="str">
            <v>HGC20250228004-0120</v>
          </cell>
          <cell r="G5624" t="str">
            <v>厦门华诺海普生物科技有限公司</v>
          </cell>
          <cell r="H5624" t="str">
            <v>IDT323</v>
          </cell>
          <cell r="I5624">
            <v>6</v>
          </cell>
          <cell r="J5624" t="str">
            <v>mRNA</v>
          </cell>
          <cell r="K5624">
            <v>42.41</v>
          </cell>
          <cell r="L5624">
            <v>30</v>
          </cell>
          <cell r="M5624">
            <v>1272.3</v>
          </cell>
          <cell r="N5624">
            <v>466</v>
          </cell>
        </row>
        <row r="5625">
          <cell r="D5625" t="str">
            <v>HGC-26026982</v>
          </cell>
          <cell r="E5625" t="str">
            <v>Z1</v>
          </cell>
          <cell r="F5625" t="str">
            <v>HGC20250228004-0120</v>
          </cell>
          <cell r="G5625" t="str">
            <v>厦门华诺海普生物科技有限公司</v>
          </cell>
          <cell r="H5625" t="str">
            <v>IDT324</v>
          </cell>
          <cell r="I5625">
            <v>6</v>
          </cell>
          <cell r="J5625" t="str">
            <v>mRNA</v>
          </cell>
          <cell r="K5625">
            <v>41.59</v>
          </cell>
          <cell r="L5625">
            <v>30</v>
          </cell>
          <cell r="M5625">
            <v>1247.7</v>
          </cell>
          <cell r="N5625">
            <v>466</v>
          </cell>
        </row>
        <row r="5626">
          <cell r="D5626" t="str">
            <v>HGC-26026983</v>
          </cell>
          <cell r="E5626" t="str">
            <v>Z2</v>
          </cell>
          <cell r="F5626" t="str">
            <v>HGC20250228004-0120</v>
          </cell>
          <cell r="G5626" t="str">
            <v>厦门华诺海普生物科技有限公司</v>
          </cell>
          <cell r="H5626" t="str">
            <v>IDT325</v>
          </cell>
          <cell r="I5626">
            <v>6</v>
          </cell>
          <cell r="J5626" t="str">
            <v>mRNA</v>
          </cell>
          <cell r="K5626">
            <v>41.66</v>
          </cell>
          <cell r="L5626">
            <v>30</v>
          </cell>
          <cell r="M5626">
            <v>1249.8</v>
          </cell>
          <cell r="N5626">
            <v>466</v>
          </cell>
        </row>
        <row r="5627">
          <cell r="D5627" t="str">
            <v>HGC-26026984</v>
          </cell>
          <cell r="E5627" t="str">
            <v>Z3</v>
          </cell>
          <cell r="F5627" t="str">
            <v>HGC20250228004-0120</v>
          </cell>
          <cell r="G5627" t="str">
            <v>厦门华诺海普生物科技有限公司</v>
          </cell>
          <cell r="H5627" t="str">
            <v>IDT326</v>
          </cell>
          <cell r="I5627">
            <v>6</v>
          </cell>
          <cell r="J5627" t="str">
            <v>mRNA</v>
          </cell>
          <cell r="K5627">
            <v>46.31</v>
          </cell>
          <cell r="L5627">
            <v>30</v>
          </cell>
          <cell r="M5627">
            <v>1389.3</v>
          </cell>
          <cell r="N5627">
            <v>466</v>
          </cell>
        </row>
        <row r="5628">
          <cell r="D5628" t="str">
            <v>HGC-26026985</v>
          </cell>
          <cell r="E5628" t="str">
            <v>Z4</v>
          </cell>
          <cell r="F5628" t="str">
            <v>HGC20250228004-0120</v>
          </cell>
          <cell r="G5628" t="str">
            <v>厦门华诺海普生物科技有限公司</v>
          </cell>
          <cell r="H5628" t="str">
            <v>IDT327</v>
          </cell>
          <cell r="I5628">
            <v>6</v>
          </cell>
          <cell r="J5628" t="str">
            <v>mRNA</v>
          </cell>
          <cell r="K5628">
            <v>42.04</v>
          </cell>
          <cell r="L5628">
            <v>30</v>
          </cell>
          <cell r="M5628">
            <v>1261.2</v>
          </cell>
          <cell r="N5628">
            <v>466</v>
          </cell>
        </row>
        <row r="5629">
          <cell r="D5629" t="str">
            <v>HGC-26026986</v>
          </cell>
          <cell r="E5629" t="str">
            <v>G1</v>
          </cell>
          <cell r="F5629" t="str">
            <v>HGC20250228004-0120</v>
          </cell>
          <cell r="G5629" t="str">
            <v>厦门华诺海普生物科技有限公司</v>
          </cell>
          <cell r="H5629" t="str">
            <v>IDT328</v>
          </cell>
          <cell r="I5629">
            <v>6</v>
          </cell>
          <cell r="J5629" t="str">
            <v>mRNA</v>
          </cell>
          <cell r="K5629">
            <v>25.27</v>
          </cell>
          <cell r="L5629">
            <v>30</v>
          </cell>
          <cell r="M5629">
            <v>758.1</v>
          </cell>
          <cell r="N5629">
            <v>466</v>
          </cell>
        </row>
        <row r="5630">
          <cell r="D5630" t="str">
            <v>HGC-26026987</v>
          </cell>
          <cell r="E5630" t="str">
            <v>G2</v>
          </cell>
          <cell r="F5630" t="str">
            <v>HGC20250228004-0120</v>
          </cell>
          <cell r="G5630" t="str">
            <v>厦门华诺海普生物科技有限公司</v>
          </cell>
          <cell r="H5630" t="str">
            <v>IDT329</v>
          </cell>
          <cell r="I5630">
            <v>6</v>
          </cell>
          <cell r="J5630" t="str">
            <v>mRNA</v>
          </cell>
          <cell r="K5630">
            <v>40.91</v>
          </cell>
          <cell r="L5630">
            <v>30</v>
          </cell>
          <cell r="M5630">
            <v>1227.3</v>
          </cell>
          <cell r="N5630">
            <v>466</v>
          </cell>
        </row>
        <row r="5631">
          <cell r="D5631" t="str">
            <v>HGC-26026988</v>
          </cell>
          <cell r="E5631" t="str">
            <v>G3</v>
          </cell>
          <cell r="F5631" t="str">
            <v>HGC20250228004-0120</v>
          </cell>
          <cell r="G5631" t="str">
            <v>厦门华诺海普生物科技有限公司</v>
          </cell>
          <cell r="H5631" t="str">
            <v>IDT330</v>
          </cell>
          <cell r="I5631">
            <v>6</v>
          </cell>
          <cell r="J5631" t="str">
            <v>mRNA</v>
          </cell>
          <cell r="K5631">
            <v>23.94</v>
          </cell>
          <cell r="L5631">
            <v>30</v>
          </cell>
          <cell r="M5631">
            <v>718.2</v>
          </cell>
          <cell r="N5631">
            <v>466</v>
          </cell>
        </row>
        <row r="5632">
          <cell r="D5632" t="str">
            <v>HGC-26026989</v>
          </cell>
          <cell r="E5632" t="str">
            <v>G4</v>
          </cell>
          <cell r="F5632" t="str">
            <v>HGC20250228004-0120</v>
          </cell>
          <cell r="G5632" t="str">
            <v>厦门华诺海普生物科技有限公司</v>
          </cell>
          <cell r="H5632" t="str">
            <v>IDT331</v>
          </cell>
          <cell r="I5632">
            <v>6</v>
          </cell>
          <cell r="J5632" t="str">
            <v>mRNA</v>
          </cell>
          <cell r="K5632">
            <v>33.95</v>
          </cell>
          <cell r="L5632">
            <v>30</v>
          </cell>
          <cell r="M5632">
            <v>1018.5</v>
          </cell>
          <cell r="N5632">
            <v>466</v>
          </cell>
        </row>
        <row r="5633">
          <cell r="D5633" t="str">
            <v>HGC-26026909</v>
          </cell>
          <cell r="E5633" t="str">
            <v>Lactate-LPS-1</v>
          </cell>
          <cell r="F5633" t="str">
            <v>PSM-ZM202603020004-0001</v>
          </cell>
          <cell r="G5633" t="str">
            <v>湖南省肿瘤医院</v>
          </cell>
          <cell r="H5633" t="str">
            <v>IDT307</v>
          </cell>
          <cell r="I5633">
            <v>6</v>
          </cell>
          <cell r="J5633" t="str">
            <v>mRNA-T7</v>
          </cell>
          <cell r="K5633">
            <v>58.69</v>
          </cell>
          <cell r="L5633">
            <v>30</v>
          </cell>
          <cell r="M5633">
            <v>1760.7</v>
          </cell>
          <cell r="N5633">
            <v>456</v>
          </cell>
        </row>
        <row r="5634">
          <cell r="D5634" t="str">
            <v>HGC-26026910</v>
          </cell>
          <cell r="E5634" t="str">
            <v>Lactate-LPS-2</v>
          </cell>
          <cell r="F5634" t="str">
            <v>PSM-ZM202603020004-0001</v>
          </cell>
          <cell r="G5634" t="str">
            <v>湖南省肿瘤医院</v>
          </cell>
          <cell r="H5634" t="str">
            <v>IDT308</v>
          </cell>
          <cell r="I5634">
            <v>6</v>
          </cell>
          <cell r="J5634" t="str">
            <v>mRNA-T7</v>
          </cell>
          <cell r="K5634">
            <v>59.06</v>
          </cell>
          <cell r="L5634">
            <v>30</v>
          </cell>
          <cell r="M5634">
            <v>1771.8</v>
          </cell>
          <cell r="N5634">
            <v>456</v>
          </cell>
        </row>
        <row r="5635">
          <cell r="D5635" t="str">
            <v>HGC-26026911</v>
          </cell>
          <cell r="E5635" t="str">
            <v>Lactate-LPS-3</v>
          </cell>
          <cell r="F5635" t="str">
            <v>PSM-ZM202603020004-0001</v>
          </cell>
          <cell r="G5635" t="str">
            <v>湖南省肿瘤医院</v>
          </cell>
          <cell r="H5635" t="str">
            <v>IDT309</v>
          </cell>
          <cell r="I5635">
            <v>6</v>
          </cell>
          <cell r="J5635" t="str">
            <v>mRNA-T7</v>
          </cell>
          <cell r="K5635">
            <v>72.13</v>
          </cell>
          <cell r="L5635">
            <v>30</v>
          </cell>
          <cell r="M5635">
            <v>2163.9</v>
          </cell>
          <cell r="N5635">
            <v>456</v>
          </cell>
        </row>
        <row r="5636">
          <cell r="D5636" t="str">
            <v>HGC-26026912</v>
          </cell>
          <cell r="E5636" t="str">
            <v>MCF7-NC1</v>
          </cell>
          <cell r="F5636" t="str">
            <v>PSM-ZM202603020004-0001</v>
          </cell>
          <cell r="G5636" t="str">
            <v>湖南省肿瘤医院</v>
          </cell>
          <cell r="H5636" t="str">
            <v>IDT310</v>
          </cell>
          <cell r="I5636">
            <v>6</v>
          </cell>
          <cell r="J5636" t="str">
            <v>mRNA-T7</v>
          </cell>
          <cell r="K5636">
            <v>60.17</v>
          </cell>
          <cell r="L5636">
            <v>30</v>
          </cell>
          <cell r="M5636">
            <v>1805.1</v>
          </cell>
          <cell r="N5636">
            <v>456</v>
          </cell>
        </row>
        <row r="5637">
          <cell r="D5637" t="str">
            <v>HGC-26026913</v>
          </cell>
          <cell r="E5637" t="str">
            <v>MCF7-NC2</v>
          </cell>
          <cell r="F5637" t="str">
            <v>PSM-ZM202603020004-0001</v>
          </cell>
          <cell r="G5637" t="str">
            <v>湖南省肿瘤医院</v>
          </cell>
          <cell r="H5637" t="str">
            <v>IDT311</v>
          </cell>
          <cell r="I5637">
            <v>6</v>
          </cell>
          <cell r="J5637" t="str">
            <v>mRNA-T7</v>
          </cell>
          <cell r="K5637">
            <v>66.26</v>
          </cell>
          <cell r="L5637">
            <v>30</v>
          </cell>
          <cell r="M5637">
            <v>1987.8</v>
          </cell>
          <cell r="N5637">
            <v>456</v>
          </cell>
        </row>
        <row r="5638">
          <cell r="D5638" t="str">
            <v>HGC-26026914</v>
          </cell>
          <cell r="E5638" t="str">
            <v>MCF7-NC3</v>
          </cell>
          <cell r="F5638" t="str">
            <v>PSM-ZM202603020004-0001</v>
          </cell>
          <cell r="G5638" t="str">
            <v>湖南省肿瘤医院</v>
          </cell>
          <cell r="H5638" t="str">
            <v>IDT312</v>
          </cell>
          <cell r="I5638">
            <v>6</v>
          </cell>
          <cell r="J5638" t="str">
            <v>mRNA-T7</v>
          </cell>
          <cell r="K5638">
            <v>72.56</v>
          </cell>
          <cell r="L5638">
            <v>30</v>
          </cell>
          <cell r="M5638">
            <v>2176.8</v>
          </cell>
          <cell r="N5638">
            <v>456</v>
          </cell>
        </row>
        <row r="5639">
          <cell r="D5639" t="str">
            <v>HGC-26026915</v>
          </cell>
          <cell r="E5639" t="str">
            <v>MCF7-TET1ko1</v>
          </cell>
          <cell r="F5639" t="str">
            <v>PSM-ZM202603020004-0001</v>
          </cell>
          <cell r="G5639" t="str">
            <v>湖南省肿瘤医院</v>
          </cell>
          <cell r="H5639" t="str">
            <v>IDT313</v>
          </cell>
          <cell r="I5639">
            <v>6</v>
          </cell>
          <cell r="J5639" t="str">
            <v>mRNA-T7</v>
          </cell>
          <cell r="K5639">
            <v>62.06</v>
          </cell>
          <cell r="L5639">
            <v>30</v>
          </cell>
          <cell r="M5639">
            <v>1861.8</v>
          </cell>
          <cell r="N5639">
            <v>456</v>
          </cell>
        </row>
        <row r="5640">
          <cell r="D5640" t="str">
            <v>HGC-26026916</v>
          </cell>
          <cell r="E5640" t="str">
            <v>MCF7-TET1ko2</v>
          </cell>
          <cell r="F5640" t="str">
            <v>PSM-ZM202603020004-0001</v>
          </cell>
          <cell r="G5640" t="str">
            <v>湖南省肿瘤医院</v>
          </cell>
          <cell r="H5640" t="str">
            <v>IDT314</v>
          </cell>
          <cell r="I5640">
            <v>6</v>
          </cell>
          <cell r="J5640" t="str">
            <v>mRNA-T7</v>
          </cell>
          <cell r="K5640">
            <v>56.66</v>
          </cell>
          <cell r="L5640">
            <v>30</v>
          </cell>
          <cell r="M5640">
            <v>1699.8</v>
          </cell>
          <cell r="N5640">
            <v>456</v>
          </cell>
        </row>
        <row r="5641">
          <cell r="D5641" t="str">
            <v>HGC-26026917</v>
          </cell>
          <cell r="E5641" t="str">
            <v>MCF7-TET1ko3</v>
          </cell>
          <cell r="F5641" t="str">
            <v>PSM-ZM202603020004-0001</v>
          </cell>
          <cell r="G5641" t="str">
            <v>湖南省肿瘤医院</v>
          </cell>
          <cell r="H5641" t="str">
            <v>IDT315</v>
          </cell>
          <cell r="I5641">
            <v>6</v>
          </cell>
          <cell r="J5641" t="str">
            <v>mRNA-T7</v>
          </cell>
          <cell r="K5641">
            <v>61.46</v>
          </cell>
          <cell r="L5641">
            <v>30</v>
          </cell>
          <cell r="M5641">
            <v>1843.8</v>
          </cell>
          <cell r="N5641">
            <v>456</v>
          </cell>
        </row>
        <row r="5642">
          <cell r="D5642" t="str">
            <v>HGC-26027182</v>
          </cell>
          <cell r="E5642" t="str">
            <v>OC1</v>
          </cell>
          <cell r="F5642" t="str">
            <v>PSM-ZM202511130007-0004</v>
          </cell>
          <cell r="G5642" t="str">
            <v>中山大学附属第一医院</v>
          </cell>
          <cell r="H5642" t="str">
            <v>IDT348</v>
          </cell>
          <cell r="I5642">
            <v>40</v>
          </cell>
          <cell r="J5642" t="str">
            <v>WES</v>
          </cell>
          <cell r="K5642">
            <v>14.66</v>
          </cell>
          <cell r="L5642">
            <v>18</v>
          </cell>
          <cell r="M5642">
            <v>263.88</v>
          </cell>
          <cell r="N5642">
            <v>380</v>
          </cell>
        </row>
        <row r="5643">
          <cell r="D5643" t="str">
            <v>HGC-26027181</v>
          </cell>
          <cell r="E5643" t="str">
            <v>OC1P</v>
          </cell>
          <cell r="F5643" t="str">
            <v>PSM-ZM202511130007-0003</v>
          </cell>
          <cell r="G5643" t="str">
            <v>中山大学附属第一医院</v>
          </cell>
          <cell r="H5643" t="str">
            <v>IDT347</v>
          </cell>
          <cell r="I5643">
            <v>10</v>
          </cell>
          <cell r="J5643" t="str">
            <v>WES</v>
          </cell>
          <cell r="K5643">
            <v>20.73</v>
          </cell>
          <cell r="L5643">
            <v>18</v>
          </cell>
          <cell r="M5643">
            <v>373.14</v>
          </cell>
          <cell r="N5643">
            <v>380</v>
          </cell>
        </row>
        <row r="5644">
          <cell r="D5644" t="str">
            <v>HGC-26027253</v>
          </cell>
          <cell r="E5644" t="str">
            <v>children</v>
          </cell>
          <cell r="F5644" t="str">
            <v>PSM-ZM202603040001-0001</v>
          </cell>
          <cell r="G5644" t="str">
            <v>南方医科大学顺德医院（佛山市顺德区第一人民医院）</v>
          </cell>
          <cell r="H5644" t="str">
            <v>IDT349</v>
          </cell>
          <cell r="I5644">
            <v>10</v>
          </cell>
          <cell r="J5644" t="str">
            <v>WES</v>
          </cell>
        </row>
        <row r="5645">
          <cell r="D5645" t="str">
            <v>HGC-26027254</v>
          </cell>
          <cell r="E5645" t="str">
            <v>father</v>
          </cell>
          <cell r="F5645" t="str">
            <v>PSM-ZM202603040001-0001</v>
          </cell>
          <cell r="G5645" t="str">
            <v>南方医科大学顺德医院（佛山市顺德区第一人民医院）</v>
          </cell>
          <cell r="H5645" t="str">
            <v>IDT350</v>
          </cell>
          <cell r="I5645">
            <v>10</v>
          </cell>
          <cell r="J5645" t="str">
            <v>WES</v>
          </cell>
        </row>
        <row r="5646">
          <cell r="D5646" t="str">
            <v>HGC-26027255</v>
          </cell>
          <cell r="E5646" t="str">
            <v>mother</v>
          </cell>
          <cell r="F5646" t="str">
            <v>PSM-ZM202603040001-0001</v>
          </cell>
          <cell r="G5646" t="str">
            <v>南方医科大学顺德医院（佛山市顺德区第一人民医院）</v>
          </cell>
          <cell r="H5646" t="str">
            <v>IDT351</v>
          </cell>
          <cell r="I5646">
            <v>10</v>
          </cell>
          <cell r="J5646" t="str">
            <v>WES</v>
          </cell>
        </row>
        <row r="5647">
          <cell r="D5647" t="str">
            <v>HGC-26025290</v>
          </cell>
          <cell r="E5647" t="str">
            <v>WES 860-1_Elizabet Antonova Sokolova</v>
          </cell>
          <cell r="F5647" t="str">
            <v>HGC20250306005-0596</v>
          </cell>
          <cell r="G5647" t="str">
            <v>Haplox GeneTech (Hong Kong) Limited</v>
          </cell>
          <cell r="H5647" t="str">
            <v>IDT353</v>
          </cell>
          <cell r="I5647">
            <v>12</v>
          </cell>
          <cell r="J5647" t="str">
            <v>WES-IDT</v>
          </cell>
          <cell r="K5647">
            <v>11.77</v>
          </cell>
          <cell r="L5647">
            <v>18</v>
          </cell>
          <cell r="M5647">
            <v>211.86</v>
          </cell>
          <cell r="N5647">
            <v>380</v>
          </cell>
        </row>
        <row r="5648">
          <cell r="D5648" t="str">
            <v>HGC-26025291</v>
          </cell>
          <cell r="E5648" t="str">
            <v>WES 860-2_Gyunal Halidov Aliev</v>
          </cell>
          <cell r="F5648" t="str">
            <v>HGC20250306005-0596</v>
          </cell>
          <cell r="G5648" t="str">
            <v>Haplox GeneTech (Hong Kong) Limited</v>
          </cell>
          <cell r="H5648" t="str">
            <v>IDT354</v>
          </cell>
          <cell r="I5648">
            <v>12</v>
          </cell>
          <cell r="J5648" t="str">
            <v>WES-IDT</v>
          </cell>
        </row>
        <row r="5649">
          <cell r="D5649" t="str">
            <v>HGC-26025292</v>
          </cell>
          <cell r="E5649" t="str">
            <v>WES 860-3_Deniz Gyunalov Aliev</v>
          </cell>
          <cell r="F5649" t="str">
            <v>HGC20250306005-0596</v>
          </cell>
          <cell r="G5649" t="str">
            <v>Haplox GeneTech (Hong Kong) Limited</v>
          </cell>
          <cell r="H5649" t="str">
            <v>IDT355</v>
          </cell>
          <cell r="I5649">
            <v>12</v>
          </cell>
          <cell r="J5649" t="str">
            <v>WES-IDT</v>
          </cell>
        </row>
        <row r="5650">
          <cell r="D5650" t="str">
            <v>HGC-26025293</v>
          </cell>
          <cell r="E5650" t="str">
            <v>WES 861-3_Viktoriya Bogomilova Ignatova</v>
          </cell>
          <cell r="F5650" t="str">
            <v>HGC20250306005-0596</v>
          </cell>
          <cell r="G5650" t="str">
            <v>Haplox GeneTech (Hong Kong) Limited</v>
          </cell>
          <cell r="H5650" t="str">
            <v>IDT356</v>
          </cell>
          <cell r="I5650">
            <v>12</v>
          </cell>
          <cell r="J5650" t="str">
            <v>WES-IDT</v>
          </cell>
        </row>
        <row r="5651">
          <cell r="D5651" t="str">
            <v>HGC-26025785</v>
          </cell>
          <cell r="E5651" t="str">
            <v>A3</v>
          </cell>
          <cell r="F5651" t="str">
            <v>PSM-ZM202601040008-0002</v>
          </cell>
          <cell r="G5651" t="str">
            <v>四川大学华西第二医院</v>
          </cell>
          <cell r="H5651" t="str">
            <v>IDT337</v>
          </cell>
          <cell r="I5651">
            <v>6</v>
          </cell>
          <cell r="J5651" t="str">
            <v>mRNA</v>
          </cell>
          <cell r="K5651">
            <v>45.18</v>
          </cell>
          <cell r="L5651">
            <v>30</v>
          </cell>
          <cell r="M5651">
            <v>1355.4</v>
          </cell>
          <cell r="N5651">
            <v>460</v>
          </cell>
        </row>
        <row r="5652">
          <cell r="D5652" t="str">
            <v>HGC-26025785-1</v>
          </cell>
          <cell r="E5652" t="str">
            <v>A4</v>
          </cell>
          <cell r="F5652" t="str">
            <v>PSM-ZM202601040008-0002</v>
          </cell>
          <cell r="G5652" t="str">
            <v>四川大学华西第二医院</v>
          </cell>
          <cell r="H5652" t="str">
            <v>IDT338</v>
          </cell>
          <cell r="I5652">
            <v>6</v>
          </cell>
          <cell r="J5652" t="str">
            <v>mRNA</v>
          </cell>
          <cell r="K5652">
            <v>43.97</v>
          </cell>
          <cell r="L5652">
            <v>30</v>
          </cell>
          <cell r="M5652">
            <v>1319.1</v>
          </cell>
          <cell r="N5652">
            <v>460</v>
          </cell>
        </row>
        <row r="5653">
          <cell r="D5653" t="str">
            <v>HGC-26025785-2</v>
          </cell>
          <cell r="E5653" t="str">
            <v>A5</v>
          </cell>
          <cell r="F5653" t="str">
            <v>PSM-ZM202601040008-0002</v>
          </cell>
          <cell r="G5653" t="str">
            <v>四川大学华西第二医院</v>
          </cell>
          <cell r="H5653" t="str">
            <v>IDT339</v>
          </cell>
          <cell r="I5653">
            <v>6</v>
          </cell>
          <cell r="J5653" t="str">
            <v>mRNA</v>
          </cell>
          <cell r="K5653">
            <v>49.85</v>
          </cell>
          <cell r="L5653">
            <v>30</v>
          </cell>
          <cell r="M5653">
            <v>1495.5</v>
          </cell>
          <cell r="N5653">
            <v>460</v>
          </cell>
        </row>
        <row r="5654">
          <cell r="D5654" t="str">
            <v>HGC-26025787</v>
          </cell>
          <cell r="E5654" t="str">
            <v>B1</v>
          </cell>
          <cell r="F5654" t="str">
            <v>PSM-ZM202601040008-0002</v>
          </cell>
          <cell r="G5654" t="str">
            <v>四川大学华西第二医院</v>
          </cell>
          <cell r="H5654" t="str">
            <v>IDT340</v>
          </cell>
          <cell r="I5654">
            <v>6</v>
          </cell>
          <cell r="J5654" t="str">
            <v>mRNA</v>
          </cell>
          <cell r="K5654">
            <v>55.19</v>
          </cell>
          <cell r="L5654">
            <v>30</v>
          </cell>
          <cell r="M5654">
            <v>1655.7</v>
          </cell>
          <cell r="N5654">
            <v>460</v>
          </cell>
        </row>
        <row r="5655">
          <cell r="D5655" t="str">
            <v>HGC-26025788</v>
          </cell>
          <cell r="E5655" t="str">
            <v>B2</v>
          </cell>
          <cell r="F5655" t="str">
            <v>PSM-ZM202601040008-0002</v>
          </cell>
          <cell r="G5655" t="str">
            <v>四川大学华西第二医院</v>
          </cell>
          <cell r="H5655" t="str">
            <v>IDT341</v>
          </cell>
          <cell r="I5655">
            <v>6</v>
          </cell>
          <cell r="J5655" t="str">
            <v>mRNA</v>
          </cell>
          <cell r="K5655">
            <v>58.94</v>
          </cell>
          <cell r="L5655">
            <v>30</v>
          </cell>
          <cell r="M5655">
            <v>1768.2</v>
          </cell>
          <cell r="N5655">
            <v>460</v>
          </cell>
        </row>
        <row r="5656">
          <cell r="D5656" t="str">
            <v>HGC-26025790</v>
          </cell>
          <cell r="E5656" t="str">
            <v>B4</v>
          </cell>
          <cell r="F5656" t="str">
            <v>PSM-ZM202601040008-0002</v>
          </cell>
          <cell r="G5656" t="str">
            <v>四川大学华西第二医院</v>
          </cell>
          <cell r="H5656" t="str">
            <v>IDT342</v>
          </cell>
          <cell r="I5656">
            <v>6</v>
          </cell>
          <cell r="J5656" t="str">
            <v>mRNA</v>
          </cell>
          <cell r="K5656">
            <v>47.72</v>
          </cell>
          <cell r="L5656">
            <v>30</v>
          </cell>
          <cell r="M5656">
            <v>1431.6</v>
          </cell>
          <cell r="N5656">
            <v>460</v>
          </cell>
        </row>
        <row r="5657">
          <cell r="D5657" t="str">
            <v>HGC-26025791</v>
          </cell>
          <cell r="E5657" t="str">
            <v>C1</v>
          </cell>
          <cell r="F5657" t="str">
            <v>PSM-ZM202601040008-0002</v>
          </cell>
          <cell r="G5657" t="str">
            <v>四川大学华西第二医院</v>
          </cell>
          <cell r="H5657" t="str">
            <v>IDT343</v>
          </cell>
          <cell r="I5657">
            <v>6</v>
          </cell>
          <cell r="J5657" t="str">
            <v>mRNA</v>
          </cell>
          <cell r="K5657">
            <v>50.01</v>
          </cell>
          <cell r="L5657">
            <v>30</v>
          </cell>
          <cell r="M5657">
            <v>1500.3</v>
          </cell>
          <cell r="N5657">
            <v>460</v>
          </cell>
        </row>
        <row r="5658">
          <cell r="D5658" t="str">
            <v>HGC-26025792</v>
          </cell>
          <cell r="E5658" t="str">
            <v>C2</v>
          </cell>
          <cell r="F5658" t="str">
            <v>PSM-ZM202601040008-0002</v>
          </cell>
          <cell r="G5658" t="str">
            <v>四川大学华西第二医院</v>
          </cell>
          <cell r="H5658" t="str">
            <v>IDT344</v>
          </cell>
          <cell r="I5658">
            <v>6</v>
          </cell>
          <cell r="J5658" t="str">
            <v>mRNA</v>
          </cell>
          <cell r="K5658">
            <v>47.78</v>
          </cell>
          <cell r="L5658">
            <v>30</v>
          </cell>
          <cell r="M5658">
            <v>1433.4</v>
          </cell>
          <cell r="N5658">
            <v>460</v>
          </cell>
        </row>
        <row r="5659">
          <cell r="D5659" t="str">
            <v>HGC-26025793</v>
          </cell>
          <cell r="E5659" t="str">
            <v>C3</v>
          </cell>
          <cell r="F5659" t="str">
            <v>PSM-ZM202601040008-0002</v>
          </cell>
          <cell r="G5659" t="str">
            <v>四川大学华西第二医院</v>
          </cell>
          <cell r="H5659" t="str">
            <v>IDT345</v>
          </cell>
          <cell r="I5659">
            <v>6</v>
          </cell>
          <cell r="J5659" t="str">
            <v>mRNA</v>
          </cell>
          <cell r="K5659">
            <v>31.62</v>
          </cell>
          <cell r="L5659">
            <v>30</v>
          </cell>
          <cell r="M5659">
            <v>948.6</v>
          </cell>
          <cell r="N5659">
            <v>460</v>
          </cell>
        </row>
        <row r="5660">
          <cell r="D5660" t="str">
            <v>HGC-26025794</v>
          </cell>
          <cell r="E5660" t="str">
            <v>D1</v>
          </cell>
          <cell r="F5660" t="str">
            <v>PSM-ZM202601040008-0002</v>
          </cell>
          <cell r="G5660" t="str">
            <v>四川大学华西第二医院</v>
          </cell>
          <cell r="H5660" t="str">
            <v>IDT346</v>
          </cell>
          <cell r="I5660">
            <v>6</v>
          </cell>
          <cell r="J5660" t="str">
            <v>mRNA</v>
          </cell>
          <cell r="K5660">
            <v>20.51</v>
          </cell>
          <cell r="L5660">
            <v>30</v>
          </cell>
          <cell r="M5660">
            <v>615.3</v>
          </cell>
          <cell r="N5660">
            <v>460</v>
          </cell>
        </row>
        <row r="5661">
          <cell r="D5661" t="str">
            <v>HGC-26025796</v>
          </cell>
          <cell r="E5661" t="str">
            <v>D3</v>
          </cell>
          <cell r="F5661" t="str">
            <v>PSM-ZM202601040008-0002</v>
          </cell>
          <cell r="G5661" t="str">
            <v>四川大学华西第二医院</v>
          </cell>
          <cell r="H5661" t="str">
            <v>IDT347</v>
          </cell>
          <cell r="I5661">
            <v>6</v>
          </cell>
          <cell r="J5661" t="str">
            <v>mRNA</v>
          </cell>
          <cell r="K5661">
            <v>30.58</v>
          </cell>
          <cell r="L5661">
            <v>30</v>
          </cell>
          <cell r="M5661">
            <v>917.4</v>
          </cell>
          <cell r="N5661">
            <v>460</v>
          </cell>
        </row>
        <row r="5662">
          <cell r="D5662" t="str">
            <v>HGC-26025797</v>
          </cell>
          <cell r="E5662" t="str">
            <v>D4</v>
          </cell>
          <cell r="F5662" t="str">
            <v>PSM-ZM202601040008-0002</v>
          </cell>
          <cell r="G5662" t="str">
            <v>四川大学华西第二医院</v>
          </cell>
          <cell r="H5662" t="str">
            <v>IDT348</v>
          </cell>
          <cell r="I5662">
            <v>6</v>
          </cell>
          <cell r="J5662" t="str">
            <v>mRNA</v>
          </cell>
          <cell r="K5662">
            <v>43.71</v>
          </cell>
          <cell r="L5662">
            <v>30</v>
          </cell>
          <cell r="M5662">
            <v>1311.3</v>
          </cell>
          <cell r="N5662">
            <v>460</v>
          </cell>
        </row>
        <row r="5663">
          <cell r="D5663" t="str">
            <v>HGC-26025798</v>
          </cell>
          <cell r="E5663" t="str">
            <v>1-1-7</v>
          </cell>
          <cell r="F5663" t="str">
            <v>PSM-ZM202601040008-0002</v>
          </cell>
          <cell r="G5663" t="str">
            <v>四川大学华西第二医院</v>
          </cell>
          <cell r="H5663" t="str">
            <v>IDT349</v>
          </cell>
          <cell r="I5663">
            <v>6</v>
          </cell>
          <cell r="J5663" t="str">
            <v>mRNA</v>
          </cell>
          <cell r="K5663">
            <v>46.89</v>
          </cell>
          <cell r="L5663">
            <v>30</v>
          </cell>
          <cell r="M5663">
            <v>1406.7</v>
          </cell>
          <cell r="N5663">
            <v>460</v>
          </cell>
        </row>
        <row r="5664">
          <cell r="D5664" t="str">
            <v>HGC-26025799</v>
          </cell>
          <cell r="E5664" t="str">
            <v>1-2-7</v>
          </cell>
          <cell r="F5664" t="str">
            <v>PSM-ZM202601040008-0002</v>
          </cell>
          <cell r="G5664" t="str">
            <v>四川大学华西第二医院</v>
          </cell>
          <cell r="H5664" t="str">
            <v>IDT350</v>
          </cell>
          <cell r="I5664">
            <v>6</v>
          </cell>
          <cell r="J5664" t="str">
            <v>mRNA</v>
          </cell>
          <cell r="K5664">
            <v>35.11</v>
          </cell>
          <cell r="L5664">
            <v>30</v>
          </cell>
          <cell r="M5664">
            <v>1053.3</v>
          </cell>
          <cell r="N5664">
            <v>460</v>
          </cell>
        </row>
        <row r="5665">
          <cell r="D5665" t="str">
            <v>HGC-26025800</v>
          </cell>
          <cell r="E5665" t="str">
            <v>1-3-7</v>
          </cell>
          <cell r="F5665" t="str">
            <v>PSM-ZM202601040008-0002</v>
          </cell>
          <cell r="G5665" t="str">
            <v>四川大学华西第二医院</v>
          </cell>
          <cell r="H5665" t="str">
            <v>IDT351</v>
          </cell>
          <cell r="I5665">
            <v>6</v>
          </cell>
          <cell r="J5665" t="str">
            <v>mRNA</v>
          </cell>
          <cell r="K5665">
            <v>42.12</v>
          </cell>
          <cell r="L5665">
            <v>30</v>
          </cell>
          <cell r="M5665">
            <v>1263.6</v>
          </cell>
          <cell r="N5665">
            <v>460</v>
          </cell>
        </row>
        <row r="5666">
          <cell r="D5666" t="str">
            <v>HGC-26028287</v>
          </cell>
          <cell r="E5666" t="str">
            <v>SCC9-DMSO-1</v>
          </cell>
          <cell r="F5666" t="str">
            <v>PSM-ZM202602110008-0002</v>
          </cell>
          <cell r="G5666" t="str">
            <v>广州秉优信息科技有限公司</v>
          </cell>
          <cell r="H5666" t="str">
            <v>IDT352</v>
          </cell>
          <cell r="I5666">
            <v>6</v>
          </cell>
          <cell r="J5666" t="str">
            <v>mRNA-T7</v>
          </cell>
          <cell r="K5666">
            <v>41.06</v>
          </cell>
          <cell r="L5666">
            <v>30</v>
          </cell>
          <cell r="M5666">
            <v>1231.8</v>
          </cell>
          <cell r="N5666">
            <v>460</v>
          </cell>
        </row>
        <row r="5667">
          <cell r="D5667" t="str">
            <v>HGC-26028288</v>
          </cell>
          <cell r="E5667" t="str">
            <v>SCC9-DMSO-2</v>
          </cell>
          <cell r="F5667" t="str">
            <v>PSM-ZM202602110008-0002</v>
          </cell>
          <cell r="G5667" t="str">
            <v>广州秉优信息科技有限公司</v>
          </cell>
          <cell r="H5667" t="str">
            <v>IDT353</v>
          </cell>
          <cell r="I5667">
            <v>6</v>
          </cell>
          <cell r="J5667" t="str">
            <v>mRNA-T7</v>
          </cell>
          <cell r="K5667">
            <v>41.86</v>
          </cell>
          <cell r="L5667">
            <v>30</v>
          </cell>
          <cell r="M5667">
            <v>1255.8</v>
          </cell>
          <cell r="N5667">
            <v>460</v>
          </cell>
        </row>
        <row r="5668">
          <cell r="D5668" t="str">
            <v>HGC-26028289</v>
          </cell>
          <cell r="E5668" t="str">
            <v>SCC9-DMSO-3</v>
          </cell>
          <cell r="F5668" t="str">
            <v>PSM-ZM202602110008-0002</v>
          </cell>
          <cell r="G5668" t="str">
            <v>广州秉优信息科技有限公司</v>
          </cell>
          <cell r="H5668" t="str">
            <v>IDT354</v>
          </cell>
          <cell r="I5668">
            <v>6</v>
          </cell>
          <cell r="J5668" t="str">
            <v>mRNA-T7</v>
          </cell>
          <cell r="K5668">
            <v>44.78</v>
          </cell>
          <cell r="L5668">
            <v>30</v>
          </cell>
          <cell r="M5668">
            <v>1343.4</v>
          </cell>
          <cell r="N5668">
            <v>460</v>
          </cell>
        </row>
        <row r="5669">
          <cell r="D5669" t="str">
            <v>HGC-26028290</v>
          </cell>
          <cell r="E5669" t="str">
            <v>SCC9-Dg3-5μM-1</v>
          </cell>
          <cell r="F5669" t="str">
            <v>PSM-ZM202602110008-0002</v>
          </cell>
          <cell r="G5669" t="str">
            <v>广州秉优信息科技有限公司</v>
          </cell>
          <cell r="H5669" t="str">
            <v>IDT355</v>
          </cell>
          <cell r="I5669">
            <v>6</v>
          </cell>
          <cell r="J5669" t="str">
            <v>mRNA-T7</v>
          </cell>
          <cell r="K5669">
            <v>44.94</v>
          </cell>
          <cell r="L5669">
            <v>30</v>
          </cell>
          <cell r="M5669">
            <v>1348.2</v>
          </cell>
          <cell r="N5669">
            <v>460</v>
          </cell>
        </row>
        <row r="5670">
          <cell r="D5670" t="str">
            <v>HGC-26028291</v>
          </cell>
          <cell r="E5670" t="str">
            <v>SCC9-Dg3-5μM-2</v>
          </cell>
          <cell r="F5670" t="str">
            <v>PSM-ZM202602110008-0002</v>
          </cell>
          <cell r="G5670" t="str">
            <v>广州秉优信息科技有限公司</v>
          </cell>
          <cell r="H5670" t="str">
            <v>IDT356</v>
          </cell>
          <cell r="I5670">
            <v>6</v>
          </cell>
          <cell r="J5670" t="str">
            <v>mRNA-T7</v>
          </cell>
          <cell r="K5670">
            <v>40.75</v>
          </cell>
          <cell r="L5670">
            <v>30</v>
          </cell>
          <cell r="M5670">
            <v>1222.5</v>
          </cell>
          <cell r="N5670">
            <v>460</v>
          </cell>
        </row>
        <row r="5671">
          <cell r="D5671" t="str">
            <v>HGC-26028292</v>
          </cell>
          <cell r="E5671" t="str">
            <v>SCC9-Dg3-5μM-3</v>
          </cell>
          <cell r="F5671" t="str">
            <v>PSM-ZM202602110008-0002</v>
          </cell>
          <cell r="G5671" t="str">
            <v>广州秉优信息科技有限公司</v>
          </cell>
          <cell r="H5671" t="str">
            <v>IDT357</v>
          </cell>
          <cell r="I5671">
            <v>6</v>
          </cell>
          <cell r="J5671" t="str">
            <v>mRNA-T7</v>
          </cell>
          <cell r="K5671">
            <v>44.48</v>
          </cell>
          <cell r="L5671">
            <v>30</v>
          </cell>
          <cell r="M5671">
            <v>1334.4</v>
          </cell>
          <cell r="N5671">
            <v>460</v>
          </cell>
        </row>
        <row r="5672">
          <cell r="D5672" t="str">
            <v>HGC-26027242-Lnc</v>
          </cell>
          <cell r="E5672" t="str">
            <v>w4</v>
          </cell>
          <cell r="F5672" t="str">
            <v>HGC20250306005-0599</v>
          </cell>
          <cell r="G5672" t="str">
            <v>Haplox GeneTech (Hong Kong) Limited</v>
          </cell>
          <cell r="H5672" t="str">
            <v>IDT377</v>
          </cell>
          <cell r="I5672">
            <v>15</v>
          </cell>
          <cell r="J5672" t="str">
            <v>LncRNA</v>
          </cell>
          <cell r="K5672">
            <v>24.98</v>
          </cell>
          <cell r="L5672">
            <v>20</v>
          </cell>
          <cell r="M5672">
            <v>499.6</v>
          </cell>
          <cell r="N5672">
            <v>443</v>
          </cell>
        </row>
        <row r="5673">
          <cell r="D5673" t="str">
            <v>HGC-26028293-R</v>
          </cell>
          <cell r="E5673" t="str">
            <v>王</v>
          </cell>
          <cell r="F5673" t="str">
            <v>PSM-ZM202510150007-0039</v>
          </cell>
          <cell r="G5673" t="str">
            <v>深圳海普洛斯医学检验实验室</v>
          </cell>
          <cell r="H5673" t="str">
            <v>IDT378</v>
          </cell>
          <cell r="I5673">
            <v>6</v>
          </cell>
          <cell r="J5673" t="str">
            <v>mRNA</v>
          </cell>
          <cell r="K5673">
            <v>0.8</v>
          </cell>
          <cell r="L5673">
            <v>20</v>
          </cell>
          <cell r="M5673">
            <v>16</v>
          </cell>
          <cell r="N5673">
            <v>511</v>
          </cell>
        </row>
        <row r="5674">
          <cell r="D5674" t="str">
            <v>HGC-26029264</v>
          </cell>
          <cell r="E5674" t="str">
            <v>W1</v>
          </cell>
          <cell r="F5674" t="str">
            <v>PSM-ZM202603060014-0001</v>
          </cell>
          <cell r="G5674" t="str">
            <v>广州秉优信息科技有限公司</v>
          </cell>
          <cell r="H5674" t="str">
            <v>IDT379</v>
          </cell>
          <cell r="I5674">
            <v>6</v>
          </cell>
          <cell r="J5674" t="str">
            <v>mRNA</v>
          </cell>
          <cell r="K5674">
            <v>20.93</v>
          </cell>
          <cell r="L5674">
            <v>20</v>
          </cell>
          <cell r="M5674">
            <v>418.6</v>
          </cell>
          <cell r="N5674">
            <v>490</v>
          </cell>
        </row>
        <row r="5675">
          <cell r="D5675" t="str">
            <v>HGC-26029265</v>
          </cell>
          <cell r="E5675" t="str">
            <v>W2</v>
          </cell>
          <cell r="F5675" t="str">
            <v>PSM-ZM202603060014-0001</v>
          </cell>
          <cell r="G5675" t="str">
            <v>广州秉优信息科技有限公司</v>
          </cell>
          <cell r="H5675" t="str">
            <v>IDT380</v>
          </cell>
          <cell r="I5675">
            <v>6</v>
          </cell>
          <cell r="J5675" t="str">
            <v>mRNA</v>
          </cell>
          <cell r="K5675">
            <v>43.67</v>
          </cell>
          <cell r="L5675">
            <v>20</v>
          </cell>
          <cell r="M5675">
            <v>873.4</v>
          </cell>
          <cell r="N5675">
            <v>490</v>
          </cell>
        </row>
        <row r="5676">
          <cell r="D5676" t="str">
            <v>HGC-26029266</v>
          </cell>
          <cell r="E5676" t="str">
            <v>W3</v>
          </cell>
          <cell r="F5676" t="str">
            <v>PSM-ZM202603060014-0001</v>
          </cell>
          <cell r="G5676" t="str">
            <v>广州秉优信息科技有限公司</v>
          </cell>
          <cell r="H5676" t="str">
            <v>IDT381</v>
          </cell>
          <cell r="I5676">
            <v>6</v>
          </cell>
          <cell r="J5676" t="str">
            <v>mRNA</v>
          </cell>
          <cell r="K5676">
            <v>78.61</v>
          </cell>
          <cell r="L5676">
            <v>20</v>
          </cell>
          <cell r="M5676">
            <v>1572.2</v>
          </cell>
          <cell r="N5676">
            <v>490</v>
          </cell>
        </row>
        <row r="5677">
          <cell r="D5677" t="str">
            <v>HGC-26029267</v>
          </cell>
          <cell r="E5677" t="str">
            <v>K1</v>
          </cell>
          <cell r="F5677" t="str">
            <v>PSM-ZM202603060014-0001</v>
          </cell>
          <cell r="G5677" t="str">
            <v>广州秉优信息科技有限公司</v>
          </cell>
          <cell r="H5677" t="str">
            <v>IDT382</v>
          </cell>
          <cell r="I5677">
            <v>6</v>
          </cell>
          <cell r="J5677" t="str">
            <v>mRNA</v>
          </cell>
          <cell r="K5677">
            <v>32.3</v>
          </cell>
          <cell r="L5677">
            <v>20</v>
          </cell>
          <cell r="M5677">
            <v>646</v>
          </cell>
          <cell r="N5677">
            <v>490</v>
          </cell>
        </row>
        <row r="5678">
          <cell r="D5678" t="str">
            <v>HGC-26029268</v>
          </cell>
          <cell r="E5678" t="str">
            <v>K2</v>
          </cell>
          <cell r="F5678" t="str">
            <v>PSM-ZM202603060014-0001</v>
          </cell>
          <cell r="G5678" t="str">
            <v>广州秉优信息科技有限公司</v>
          </cell>
          <cell r="H5678" t="str">
            <v>IDT383</v>
          </cell>
          <cell r="I5678">
            <v>6</v>
          </cell>
          <cell r="J5678" t="str">
            <v>mRNA</v>
          </cell>
          <cell r="K5678">
            <v>15.97</v>
          </cell>
          <cell r="L5678">
            <v>20</v>
          </cell>
          <cell r="M5678">
            <v>319.4</v>
          </cell>
          <cell r="N5678">
            <v>490</v>
          </cell>
        </row>
        <row r="5679">
          <cell r="D5679" t="str">
            <v>HGC-26029269</v>
          </cell>
          <cell r="E5679" t="str">
            <v>K3</v>
          </cell>
          <cell r="F5679" t="str">
            <v>PSM-ZM202603060014-0001</v>
          </cell>
          <cell r="G5679" t="str">
            <v>广州秉优信息科技有限公司</v>
          </cell>
          <cell r="H5679" t="str">
            <v>IDT384</v>
          </cell>
          <cell r="I5679">
            <v>6</v>
          </cell>
          <cell r="J5679" t="str">
            <v>mRNA</v>
          </cell>
          <cell r="K5679">
            <v>41.57</v>
          </cell>
          <cell r="L5679">
            <v>20</v>
          </cell>
          <cell r="M5679">
            <v>831.4</v>
          </cell>
          <cell r="N5679">
            <v>490</v>
          </cell>
        </row>
        <row r="5680">
          <cell r="D5680" t="str">
            <v>HGC-26025801-B-1</v>
          </cell>
          <cell r="E5680" t="str">
            <v>CXR</v>
          </cell>
          <cell r="F5680" t="str">
            <v>/</v>
          </cell>
          <cell r="G5680" t="str">
            <v>测试</v>
          </cell>
          <cell r="H5680" t="str">
            <v>Adapter_TCR_74</v>
          </cell>
          <cell r="I5680">
            <v>2</v>
          </cell>
          <cell r="J5680" t="str">
            <v>BCR</v>
          </cell>
          <cell r="K5680">
            <v>48.94</v>
          </cell>
          <cell r="L5680">
            <v>80</v>
          </cell>
          <cell r="M5680">
            <v>3915.2</v>
          </cell>
          <cell r="N5680">
            <v>400</v>
          </cell>
        </row>
        <row r="5681">
          <cell r="D5681" t="str">
            <v>HGC-26025802-B-1</v>
          </cell>
          <cell r="E5681" t="str">
            <v>XYD</v>
          </cell>
          <cell r="F5681" t="str">
            <v>/</v>
          </cell>
          <cell r="G5681" t="str">
            <v>测试</v>
          </cell>
          <cell r="H5681" t="str">
            <v>Adapter_TCR_75</v>
          </cell>
          <cell r="I5681">
            <v>2</v>
          </cell>
          <cell r="J5681" t="str">
            <v>BCR</v>
          </cell>
          <cell r="K5681">
            <v>34.59</v>
          </cell>
          <cell r="L5681">
            <v>80</v>
          </cell>
          <cell r="M5681">
            <v>2767.2</v>
          </cell>
          <cell r="N5681">
            <v>400</v>
          </cell>
        </row>
        <row r="5682">
          <cell r="D5682" t="str">
            <v>HGC-26025801-B-2</v>
          </cell>
          <cell r="E5682" t="str">
            <v>CXR</v>
          </cell>
          <cell r="F5682" t="str">
            <v>/</v>
          </cell>
          <cell r="G5682" t="str">
            <v>测试</v>
          </cell>
          <cell r="H5682" t="str">
            <v>Adapter_TCR_76</v>
          </cell>
          <cell r="I5682">
            <v>2</v>
          </cell>
          <cell r="J5682" t="str">
            <v>BCR</v>
          </cell>
          <cell r="K5682">
            <v>74.51</v>
          </cell>
          <cell r="L5682">
            <v>80</v>
          </cell>
          <cell r="M5682">
            <v>5960.8</v>
          </cell>
          <cell r="N5682">
            <v>400</v>
          </cell>
        </row>
        <row r="5683">
          <cell r="D5683" t="str">
            <v>HGC-26025802-B-2</v>
          </cell>
          <cell r="E5683" t="str">
            <v>XYD</v>
          </cell>
          <cell r="F5683" t="str">
            <v>/</v>
          </cell>
          <cell r="G5683" t="str">
            <v>测试</v>
          </cell>
          <cell r="H5683" t="str">
            <v>Adapter_TCR_77</v>
          </cell>
          <cell r="I5683">
            <v>2</v>
          </cell>
          <cell r="J5683" t="str">
            <v>BCR</v>
          </cell>
          <cell r="K5683">
            <v>74.44</v>
          </cell>
          <cell r="L5683">
            <v>80</v>
          </cell>
          <cell r="M5683">
            <v>5955.2</v>
          </cell>
          <cell r="N5683">
            <v>400</v>
          </cell>
        </row>
        <row r="5684">
          <cell r="D5684" t="str">
            <v>HGC-26025801-B-3</v>
          </cell>
          <cell r="E5684" t="str">
            <v>CXR</v>
          </cell>
          <cell r="F5684" t="str">
            <v>/</v>
          </cell>
          <cell r="G5684" t="str">
            <v>测试</v>
          </cell>
          <cell r="H5684" t="str">
            <v>Adapter_TCR_78</v>
          </cell>
          <cell r="I5684">
            <v>2</v>
          </cell>
          <cell r="J5684" t="str">
            <v>BCR</v>
          </cell>
          <cell r="K5684">
            <v>25.5</v>
          </cell>
          <cell r="L5684">
            <v>80</v>
          </cell>
          <cell r="M5684">
            <v>2040</v>
          </cell>
          <cell r="N5684">
            <v>400</v>
          </cell>
        </row>
        <row r="5685">
          <cell r="D5685" t="str">
            <v>HGC-26025802-B-3</v>
          </cell>
          <cell r="E5685" t="str">
            <v>XYD</v>
          </cell>
          <cell r="F5685" t="str">
            <v>/</v>
          </cell>
          <cell r="G5685" t="str">
            <v>测试</v>
          </cell>
          <cell r="H5685" t="str">
            <v>Adapter_TCR_79</v>
          </cell>
          <cell r="I5685">
            <v>2</v>
          </cell>
          <cell r="J5685" t="str">
            <v>BCR</v>
          </cell>
          <cell r="K5685">
            <v>22.96</v>
          </cell>
          <cell r="L5685">
            <v>80</v>
          </cell>
          <cell r="M5685">
            <v>1836.8</v>
          </cell>
          <cell r="N5685">
            <v>400</v>
          </cell>
        </row>
        <row r="5686">
          <cell r="D5686" t="str">
            <v>HGC-26025801-B-4</v>
          </cell>
          <cell r="E5686" t="str">
            <v>CXR</v>
          </cell>
          <cell r="F5686" t="str">
            <v>/</v>
          </cell>
          <cell r="G5686" t="str">
            <v>测试</v>
          </cell>
          <cell r="H5686" t="str">
            <v>Adapter_TCR_80</v>
          </cell>
          <cell r="I5686">
            <v>2</v>
          </cell>
          <cell r="J5686" t="str">
            <v>BCR</v>
          </cell>
          <cell r="K5686">
            <v>35.32</v>
          </cell>
          <cell r="L5686">
            <v>80</v>
          </cell>
          <cell r="M5686">
            <v>2825.6</v>
          </cell>
          <cell r="N5686">
            <v>280</v>
          </cell>
        </row>
        <row r="5687">
          <cell r="D5687" t="str">
            <v>HGC-26025802-B-4</v>
          </cell>
          <cell r="E5687" t="str">
            <v>XYD</v>
          </cell>
          <cell r="F5687" t="str">
            <v>/</v>
          </cell>
          <cell r="G5687" t="str">
            <v>测试</v>
          </cell>
          <cell r="H5687" t="str">
            <v>Adapter_TCR_81</v>
          </cell>
          <cell r="I5687">
            <v>2</v>
          </cell>
          <cell r="J5687" t="str">
            <v>BCR</v>
          </cell>
          <cell r="K5687">
            <v>35.91</v>
          </cell>
          <cell r="L5687">
            <v>80</v>
          </cell>
          <cell r="M5687">
            <v>2872.8</v>
          </cell>
          <cell r="N5687">
            <v>280</v>
          </cell>
        </row>
        <row r="5688">
          <cell r="D5688" t="str">
            <v>HGC-26030224-T</v>
          </cell>
          <cell r="E5688" t="str">
            <v>XYD-2</v>
          </cell>
          <cell r="F5688" t="str">
            <v>PSM-ZM202602270003-0002</v>
          </cell>
          <cell r="G5688" t="str">
            <v>电子科技大学</v>
          </cell>
          <cell r="H5688" t="str">
            <v>Adapter_TCR_82</v>
          </cell>
          <cell r="I5688">
            <v>5</v>
          </cell>
          <cell r="J5688" t="str">
            <v>TCR</v>
          </cell>
          <cell r="K5688">
            <v>69.07</v>
          </cell>
          <cell r="L5688">
            <v>80</v>
          </cell>
          <cell r="M5688">
            <v>5525.6</v>
          </cell>
          <cell r="N5688">
            <v>300</v>
          </cell>
        </row>
        <row r="5689">
          <cell r="D5689" t="str">
            <v>HGC-26030226</v>
          </cell>
          <cell r="E5689" t="str">
            <v>CS015</v>
          </cell>
          <cell r="F5689" t="str">
            <v>PSM-ZM202601190016-0005</v>
          </cell>
          <cell r="G5689" t="str">
            <v>南京森蓝生物科技有限公司</v>
          </cell>
          <cell r="H5689" t="str">
            <v>Adapter_TCR_83</v>
          </cell>
          <cell r="I5689">
            <v>4</v>
          </cell>
          <cell r="J5689" t="str">
            <v>TCR</v>
          </cell>
          <cell r="K5689">
            <v>70.04</v>
          </cell>
          <cell r="L5689">
            <v>80</v>
          </cell>
          <cell r="M5689">
            <v>5603.2</v>
          </cell>
          <cell r="N5689">
            <v>300</v>
          </cell>
        </row>
        <row r="5690">
          <cell r="D5690" t="str">
            <v>HGC-26027239-Small</v>
          </cell>
          <cell r="E5690" t="str">
            <v>w1</v>
          </cell>
          <cell r="F5690" t="str">
            <v>HGC20250306005-0599</v>
          </cell>
          <cell r="G5690" t="str">
            <v>Haplox GeneTech (Hong Kong) Limited</v>
          </cell>
          <cell r="H5690" t="str">
            <v>ABS85</v>
          </cell>
          <cell r="I5690">
            <v>6</v>
          </cell>
          <cell r="J5690" t="str">
            <v>SmallRNA</v>
          </cell>
          <cell r="K5690">
            <v>14.83</v>
          </cell>
          <cell r="L5690">
            <v>20</v>
          </cell>
          <cell r="M5690">
            <v>296.6</v>
          </cell>
          <cell r="N5690">
            <v>150</v>
          </cell>
        </row>
        <row r="5691">
          <cell r="D5691" t="str">
            <v>HGC-26027240-Small</v>
          </cell>
          <cell r="E5691" t="str">
            <v>w2</v>
          </cell>
          <cell r="F5691" t="str">
            <v>HGC20250306005-0599</v>
          </cell>
          <cell r="G5691" t="str">
            <v>Haplox GeneTech (Hong Kong) Limited</v>
          </cell>
          <cell r="H5691" t="str">
            <v>ABS86</v>
          </cell>
          <cell r="I5691">
            <v>6</v>
          </cell>
          <cell r="J5691" t="str">
            <v>SmallRNA</v>
          </cell>
          <cell r="K5691">
            <v>13.72</v>
          </cell>
          <cell r="L5691">
            <v>20</v>
          </cell>
          <cell r="M5691">
            <v>274.4</v>
          </cell>
          <cell r="N5691">
            <v>150</v>
          </cell>
        </row>
        <row r="5692">
          <cell r="D5692" t="str">
            <v>HGC-26027241-Small</v>
          </cell>
          <cell r="E5692" t="str">
            <v>w3</v>
          </cell>
          <cell r="F5692" t="str">
            <v>HGC20250306005-0599</v>
          </cell>
          <cell r="G5692" t="str">
            <v>Haplox GeneTech (Hong Kong) Limited</v>
          </cell>
          <cell r="H5692" t="str">
            <v>ABS87</v>
          </cell>
          <cell r="I5692">
            <v>6</v>
          </cell>
          <cell r="J5692" t="str">
            <v>SmallRNA</v>
          </cell>
          <cell r="K5692">
            <v>11.34</v>
          </cell>
          <cell r="L5692">
            <v>20</v>
          </cell>
          <cell r="M5692">
            <v>226.8</v>
          </cell>
          <cell r="N5692">
            <v>150</v>
          </cell>
        </row>
        <row r="5693">
          <cell r="D5693" t="str">
            <v>HGC-26027242-Small</v>
          </cell>
          <cell r="E5693" t="str">
            <v>w4</v>
          </cell>
          <cell r="F5693" t="str">
            <v>HGC20250306005-0599</v>
          </cell>
          <cell r="G5693" t="str">
            <v>Haplox GeneTech (Hong Kong) Limited</v>
          </cell>
          <cell r="H5693" t="str">
            <v>ABS88</v>
          </cell>
          <cell r="I5693">
            <v>6</v>
          </cell>
          <cell r="J5693" t="str">
            <v>SmallRNA</v>
          </cell>
          <cell r="K5693">
            <v>13.32</v>
          </cell>
          <cell r="L5693">
            <v>20</v>
          </cell>
          <cell r="M5693">
            <v>266.4</v>
          </cell>
          <cell r="N5693">
            <v>150</v>
          </cell>
        </row>
        <row r="5694">
          <cell r="D5694" t="str">
            <v>HGC-26027243-Small</v>
          </cell>
          <cell r="E5694" t="str">
            <v>w5</v>
          </cell>
          <cell r="F5694" t="str">
            <v>HGC20250306005-0599</v>
          </cell>
          <cell r="G5694" t="str">
            <v>Haplox GeneTech (Hong Kong) Limited</v>
          </cell>
          <cell r="H5694" t="str">
            <v>ABS89</v>
          </cell>
          <cell r="I5694">
            <v>6</v>
          </cell>
          <cell r="J5694" t="str">
            <v>SmallRNA</v>
          </cell>
          <cell r="K5694">
            <v>12.57</v>
          </cell>
          <cell r="L5694">
            <v>20</v>
          </cell>
          <cell r="M5694">
            <v>251.4</v>
          </cell>
          <cell r="N5694">
            <v>150</v>
          </cell>
        </row>
        <row r="5695">
          <cell r="D5695" t="str">
            <v>HGC-26027244-Small</v>
          </cell>
          <cell r="E5695" t="str">
            <v>w6</v>
          </cell>
          <cell r="F5695" t="str">
            <v>HGC20250306005-0599</v>
          </cell>
          <cell r="G5695" t="str">
            <v>Haplox GeneTech (Hong Kong) Limited</v>
          </cell>
          <cell r="H5695" t="str">
            <v>ABS90</v>
          </cell>
          <cell r="I5695">
            <v>6</v>
          </cell>
          <cell r="J5695" t="str">
            <v>SmallRNA</v>
          </cell>
          <cell r="K5695">
            <v>12.41</v>
          </cell>
          <cell r="L5695">
            <v>20</v>
          </cell>
          <cell r="M5695">
            <v>248.2</v>
          </cell>
          <cell r="N5695">
            <v>150</v>
          </cell>
        </row>
        <row r="5696">
          <cell r="D5696" t="str">
            <v>HGC-26027245-Small</v>
          </cell>
          <cell r="E5696" t="str">
            <v>w7</v>
          </cell>
          <cell r="F5696" t="str">
            <v>HGC20250306005-0599</v>
          </cell>
          <cell r="G5696" t="str">
            <v>Haplox GeneTech (Hong Kong) Limited</v>
          </cell>
          <cell r="H5696" t="str">
            <v>ABS91</v>
          </cell>
          <cell r="I5696">
            <v>6</v>
          </cell>
          <cell r="J5696" t="str">
            <v>SmallRNA</v>
          </cell>
          <cell r="K5696">
            <v>10.46</v>
          </cell>
          <cell r="L5696">
            <v>20</v>
          </cell>
          <cell r="M5696">
            <v>209.2</v>
          </cell>
          <cell r="N5696">
            <v>150</v>
          </cell>
        </row>
        <row r="5697">
          <cell r="D5697" t="str">
            <v>HGC-26027246-Small</v>
          </cell>
          <cell r="E5697" t="str">
            <v>w8</v>
          </cell>
          <cell r="F5697" t="str">
            <v>HGC20250306005-0599</v>
          </cell>
          <cell r="G5697" t="str">
            <v>Haplox GeneTech (Hong Kong) Limited</v>
          </cell>
          <cell r="H5697" t="str">
            <v>ABS92</v>
          </cell>
          <cell r="I5697">
            <v>6</v>
          </cell>
          <cell r="J5697" t="str">
            <v>SmallRNA</v>
          </cell>
          <cell r="K5697">
            <v>9.22</v>
          </cell>
          <cell r="L5697">
            <v>20</v>
          </cell>
          <cell r="M5697">
            <v>184.4</v>
          </cell>
          <cell r="N5697">
            <v>150</v>
          </cell>
        </row>
        <row r="5698">
          <cell r="D5698" t="str">
            <v>HGC-26027247-Small</v>
          </cell>
          <cell r="E5698" t="str">
            <v>w9</v>
          </cell>
          <cell r="F5698" t="str">
            <v>HGC20250306005-0599</v>
          </cell>
          <cell r="G5698" t="str">
            <v>Haplox GeneTech (Hong Kong) Limited</v>
          </cell>
          <cell r="H5698" t="str">
            <v>ABS93</v>
          </cell>
          <cell r="I5698">
            <v>6</v>
          </cell>
          <cell r="J5698" t="str">
            <v>SmallRNA</v>
          </cell>
          <cell r="K5698">
            <v>10.19</v>
          </cell>
          <cell r="L5698">
            <v>20</v>
          </cell>
          <cell r="M5698">
            <v>203.8</v>
          </cell>
          <cell r="N5698">
            <v>150</v>
          </cell>
        </row>
        <row r="5699">
          <cell r="D5699" t="str">
            <v>HGC-26027248-Small</v>
          </cell>
          <cell r="E5699" t="str">
            <v>w10</v>
          </cell>
          <cell r="F5699" t="str">
            <v>HGC20250306005-0599</v>
          </cell>
          <cell r="G5699" t="str">
            <v>Haplox GeneTech (Hong Kong) Limited</v>
          </cell>
          <cell r="H5699" t="str">
            <v>ABS94</v>
          </cell>
          <cell r="I5699">
            <v>6</v>
          </cell>
          <cell r="J5699" t="str">
            <v>SmallRNA</v>
          </cell>
          <cell r="K5699">
            <v>11.77</v>
          </cell>
          <cell r="L5699">
            <v>20</v>
          </cell>
          <cell r="M5699">
            <v>235.4</v>
          </cell>
          <cell r="N5699">
            <v>150</v>
          </cell>
        </row>
        <row r="5700">
          <cell r="D5700" t="str">
            <v>HGC-26027249-Small</v>
          </cell>
          <cell r="E5700" t="str">
            <v>w11</v>
          </cell>
          <cell r="F5700" t="str">
            <v>HGC20250306005-0599</v>
          </cell>
          <cell r="G5700" t="str">
            <v>Haplox GeneTech (Hong Kong) Limited</v>
          </cell>
          <cell r="H5700" t="str">
            <v>ABS95</v>
          </cell>
          <cell r="I5700">
            <v>6</v>
          </cell>
          <cell r="J5700" t="str">
            <v>SmallRNA</v>
          </cell>
          <cell r="K5700">
            <v>11.72</v>
          </cell>
          <cell r="L5700">
            <v>20</v>
          </cell>
          <cell r="M5700">
            <v>234.4</v>
          </cell>
          <cell r="N5700">
            <v>150</v>
          </cell>
        </row>
        <row r="5701">
          <cell r="D5701" t="str">
            <v>HGC-26027250-Small</v>
          </cell>
          <cell r="E5701" t="str">
            <v>w12</v>
          </cell>
          <cell r="F5701" t="str">
            <v>HGC20250306005-0599</v>
          </cell>
          <cell r="G5701" t="str">
            <v>Haplox GeneTech (Hong Kong) Limited</v>
          </cell>
          <cell r="H5701" t="str">
            <v>ABS96</v>
          </cell>
          <cell r="I5701">
            <v>6</v>
          </cell>
          <cell r="J5701" t="str">
            <v>SmallRNA</v>
          </cell>
          <cell r="K5701">
            <v>10.62</v>
          </cell>
          <cell r="L5701">
            <v>20</v>
          </cell>
          <cell r="M5701">
            <v>212.4</v>
          </cell>
          <cell r="N5701">
            <v>150</v>
          </cell>
        </row>
        <row r="5702">
          <cell r="D5702" t="str">
            <v>HGC-26030224-B</v>
          </cell>
          <cell r="E5702" t="str">
            <v>XYD-2</v>
          </cell>
          <cell r="F5702" t="str">
            <v>PSM-ZM202602270003-0002</v>
          </cell>
          <cell r="G5702" t="str">
            <v>电子科技大学</v>
          </cell>
          <cell r="H5702" t="str">
            <v>INDEX20</v>
          </cell>
          <cell r="I5702">
            <v>5</v>
          </cell>
          <cell r="J5702" t="str">
            <v>BCR-T7</v>
          </cell>
          <cell r="K5702">
            <v>13.18</v>
          </cell>
          <cell r="L5702">
            <v>20</v>
          </cell>
          <cell r="M5702">
            <v>263.6</v>
          </cell>
          <cell r="N5702">
            <v>300</v>
          </cell>
        </row>
        <row r="5703">
          <cell r="D5703" t="str">
            <v>HGC-26030653</v>
          </cell>
          <cell r="E5703" t="str">
            <v>GXH</v>
          </cell>
          <cell r="F5703" t="str">
            <v>PSM-ZM202510150012-0034</v>
          </cell>
          <cell r="G5703" t="str">
            <v>青岛大学附属医院</v>
          </cell>
          <cell r="H5703" t="str">
            <v>MGI57</v>
          </cell>
          <cell r="I5703" t="str">
            <v>450M</v>
          </cell>
          <cell r="J5703" t="str">
            <v>cDNA文库</v>
          </cell>
          <cell r="K5703">
            <v>40</v>
          </cell>
          <cell r="L5703">
            <v>30</v>
          </cell>
          <cell r="M5703">
            <v>1200</v>
          </cell>
          <cell r="N5703">
            <v>346</v>
          </cell>
        </row>
        <row r="5704">
          <cell r="D5704" t="str">
            <v>HGC-26030654</v>
          </cell>
          <cell r="E5704" t="str">
            <v>WYF</v>
          </cell>
          <cell r="F5704" t="str">
            <v>PSM-ZM202510150012-0034</v>
          </cell>
          <cell r="G5704" t="str">
            <v>青岛大学附属医院</v>
          </cell>
          <cell r="H5704" t="str">
            <v>MGI58</v>
          </cell>
          <cell r="I5704" t="str">
            <v>450M</v>
          </cell>
          <cell r="J5704" t="str">
            <v>cDNA文库</v>
          </cell>
          <cell r="K5704">
            <v>30</v>
          </cell>
          <cell r="L5704">
            <v>30</v>
          </cell>
          <cell r="M5704">
            <v>900</v>
          </cell>
          <cell r="N5704">
            <v>343</v>
          </cell>
        </row>
        <row r="5705">
          <cell r="D5705" t="str">
            <v>HGC-26027252</v>
          </cell>
          <cell r="E5705" t="str">
            <v>JSH</v>
          </cell>
          <cell r="F5705" t="str">
            <v>PSM-ZM202510150012-0035</v>
          </cell>
          <cell r="G5705" t="str">
            <v>青岛大学附属医院</v>
          </cell>
          <cell r="H5705" t="str">
            <v>MGI59</v>
          </cell>
          <cell r="I5705" t="str">
            <v>450M</v>
          </cell>
          <cell r="J5705" t="str">
            <v>cDNA文库</v>
          </cell>
          <cell r="K5705">
            <v>24</v>
          </cell>
          <cell r="L5705">
            <v>30</v>
          </cell>
          <cell r="M5705">
            <v>720</v>
          </cell>
          <cell r="N5705">
            <v>348</v>
          </cell>
        </row>
        <row r="5706">
          <cell r="D5706" t="str">
            <v>HGC-26028901</v>
          </cell>
          <cell r="E5706" t="str">
            <v>KT-2M</v>
          </cell>
          <cell r="F5706" t="str">
            <v>PSM-ZM202603030001-0001</v>
          </cell>
          <cell r="G5706" t="str">
            <v>武汉大学第一临床学院</v>
          </cell>
          <cell r="H5706" t="str">
            <v>MGI60</v>
          </cell>
          <cell r="I5706" t="str">
            <v>450M</v>
          </cell>
          <cell r="J5706" t="str">
            <v>cDNA文库</v>
          </cell>
          <cell r="K5706">
            <v>24</v>
          </cell>
          <cell r="L5706">
            <v>30</v>
          </cell>
          <cell r="M5706">
            <v>720</v>
          </cell>
          <cell r="N5706">
            <v>352</v>
          </cell>
        </row>
        <row r="5707">
          <cell r="D5707" t="str">
            <v>HGC-26030673</v>
          </cell>
          <cell r="E5707" t="str">
            <v>Control-1</v>
          </cell>
          <cell r="F5707" t="str">
            <v>PSM-ZM202603090010-0001</v>
          </cell>
          <cell r="G5707" t="str">
            <v>中南大学</v>
          </cell>
          <cell r="H5707" t="str">
            <v>MGI61</v>
          </cell>
          <cell r="I5707" t="str">
            <v>450M</v>
          </cell>
          <cell r="J5707" t="str">
            <v>cDNA文库</v>
          </cell>
          <cell r="K5707">
            <v>37</v>
          </cell>
          <cell r="L5707">
            <v>30</v>
          </cell>
          <cell r="M5707">
            <v>1110</v>
          </cell>
          <cell r="N5707">
            <v>353</v>
          </cell>
        </row>
        <row r="5708">
          <cell r="D5708" t="str">
            <v>HGC-26030674</v>
          </cell>
          <cell r="E5708" t="str">
            <v>PS-1</v>
          </cell>
          <cell r="F5708" t="str">
            <v>PSM-ZM202603090010-0001</v>
          </cell>
          <cell r="G5708" t="str">
            <v>中南大学</v>
          </cell>
          <cell r="H5708" t="str">
            <v>MGI62</v>
          </cell>
          <cell r="I5708" t="str">
            <v>450M</v>
          </cell>
          <cell r="J5708" t="str">
            <v>cDNA文库</v>
          </cell>
          <cell r="K5708">
            <v>31</v>
          </cell>
          <cell r="L5708">
            <v>30</v>
          </cell>
          <cell r="M5708">
            <v>930</v>
          </cell>
          <cell r="N5708">
            <v>344</v>
          </cell>
        </row>
        <row r="5709">
          <cell r="D5709" t="str">
            <v>HGC-26030173</v>
          </cell>
          <cell r="E5709" t="str">
            <v>NC-1-MYH1</v>
          </cell>
          <cell r="F5709" t="str">
            <v>PSM-ZM202603030001-0002</v>
          </cell>
          <cell r="G5709" t="str">
            <v>武汉大学人民医院</v>
          </cell>
          <cell r="H5709" t="str">
            <v>MGI63</v>
          </cell>
          <cell r="I5709" t="str">
            <v>450M</v>
          </cell>
          <cell r="J5709" t="str">
            <v>cDNA文库</v>
          </cell>
          <cell r="K5709">
            <v>34</v>
          </cell>
          <cell r="L5709">
            <v>30</v>
          </cell>
          <cell r="M5709">
            <v>1020</v>
          </cell>
          <cell r="N5709">
            <v>344</v>
          </cell>
        </row>
        <row r="5710">
          <cell r="D5710" t="str">
            <v>HGC-26030174</v>
          </cell>
          <cell r="E5710" t="str">
            <v>NC-1-MYH2</v>
          </cell>
          <cell r="F5710" t="str">
            <v>PSM-ZM202603030001-0002</v>
          </cell>
          <cell r="G5710" t="str">
            <v>武汉大学人民医院</v>
          </cell>
          <cell r="H5710" t="str">
            <v>MGI64</v>
          </cell>
          <cell r="I5710" t="str">
            <v>450M</v>
          </cell>
          <cell r="J5710" t="str">
            <v>cDNA文库</v>
          </cell>
          <cell r="K5710">
            <v>29</v>
          </cell>
          <cell r="L5710">
            <v>30</v>
          </cell>
          <cell r="M5710">
            <v>870</v>
          </cell>
          <cell r="N5710">
            <v>340</v>
          </cell>
        </row>
        <row r="5712">
          <cell r="D5712" t="str">
            <v>HGC-26030653-oligo</v>
          </cell>
          <cell r="E5712" t="str">
            <v>GXH-oligo</v>
          </cell>
          <cell r="F5712" t="str">
            <v>PSM-ZM202510150012-0034</v>
          </cell>
          <cell r="G5712" t="str">
            <v>青岛大学附属医院</v>
          </cell>
          <cell r="H5712" t="str">
            <v>MGI57</v>
          </cell>
          <cell r="I5712" t="str">
            <v>50M</v>
          </cell>
          <cell r="J5712" t="str">
            <v>oligo文库</v>
          </cell>
          <cell r="K5712">
            <v>40</v>
          </cell>
          <cell r="L5712">
            <v>30</v>
          </cell>
          <cell r="M5712">
            <v>1200</v>
          </cell>
          <cell r="N5712">
            <v>185</v>
          </cell>
        </row>
        <row r="5713">
          <cell r="D5713" t="str">
            <v>HGC-26030654-oligo</v>
          </cell>
          <cell r="E5713" t="str">
            <v>WYF-oligo</v>
          </cell>
          <cell r="F5713" t="str">
            <v>PSM-ZM202510150012-0034</v>
          </cell>
          <cell r="G5713" t="str">
            <v>青岛大学附属医院</v>
          </cell>
          <cell r="H5713" t="str">
            <v>MGI58</v>
          </cell>
          <cell r="I5713" t="str">
            <v>50M</v>
          </cell>
          <cell r="J5713" t="str">
            <v>oligo文库</v>
          </cell>
          <cell r="K5713">
            <v>49</v>
          </cell>
          <cell r="L5713">
            <v>30</v>
          </cell>
          <cell r="M5713">
            <v>1470</v>
          </cell>
          <cell r="N5713">
            <v>177</v>
          </cell>
        </row>
        <row r="5714">
          <cell r="D5714" t="str">
            <v>HGC-26027252-oligo</v>
          </cell>
          <cell r="E5714" t="str">
            <v>JSH-oligo</v>
          </cell>
          <cell r="F5714" t="str">
            <v>PSM-ZM202510150012-0035</v>
          </cell>
          <cell r="G5714" t="str">
            <v>青岛大学附属医院</v>
          </cell>
          <cell r="H5714" t="str">
            <v>MGI59</v>
          </cell>
          <cell r="I5714" t="str">
            <v>50M</v>
          </cell>
          <cell r="J5714" t="str">
            <v>oligo文库</v>
          </cell>
          <cell r="K5714">
            <v>65</v>
          </cell>
          <cell r="L5714">
            <v>30</v>
          </cell>
          <cell r="M5714">
            <v>1950</v>
          </cell>
          <cell r="N5714">
            <v>165</v>
          </cell>
        </row>
        <row r="5715">
          <cell r="D5715" t="str">
            <v>HGC-26028901-oligo</v>
          </cell>
          <cell r="E5715" t="str">
            <v>KT-2M-oligo</v>
          </cell>
          <cell r="F5715" t="str">
            <v>PSM-ZM202603030001-0001</v>
          </cell>
          <cell r="G5715" t="str">
            <v>武汉大学第一临床学院</v>
          </cell>
          <cell r="H5715" t="str">
            <v>MGI60</v>
          </cell>
          <cell r="I5715" t="str">
            <v>50M</v>
          </cell>
          <cell r="J5715" t="str">
            <v>oligo文库</v>
          </cell>
          <cell r="K5715">
            <v>53</v>
          </cell>
          <cell r="L5715">
            <v>30</v>
          </cell>
          <cell r="M5715">
            <v>1590</v>
          </cell>
          <cell r="N5715">
            <v>161</v>
          </cell>
        </row>
        <row r="5716">
          <cell r="D5716" t="str">
            <v>HGC-26030673-oligo</v>
          </cell>
          <cell r="E5716" t="str">
            <v>Control-1-oligo</v>
          </cell>
          <cell r="F5716" t="str">
            <v>PSM-ZM202603090010-0001</v>
          </cell>
          <cell r="G5716" t="str">
            <v>中南大学</v>
          </cell>
          <cell r="H5716" t="str">
            <v>MGI61</v>
          </cell>
          <cell r="I5716" t="str">
            <v>50M</v>
          </cell>
          <cell r="J5716" t="str">
            <v>oligo文库</v>
          </cell>
          <cell r="K5716">
            <v>80</v>
          </cell>
          <cell r="L5716">
            <v>30</v>
          </cell>
          <cell r="M5716">
            <v>2400</v>
          </cell>
          <cell r="N5716">
            <v>166</v>
          </cell>
        </row>
        <row r="5717">
          <cell r="D5717" t="str">
            <v>HGC-26030674-oligo</v>
          </cell>
          <cell r="E5717" t="str">
            <v>PS-1-oligo</v>
          </cell>
          <cell r="F5717" t="str">
            <v>PSM-ZM202603090010-0001</v>
          </cell>
          <cell r="G5717" t="str">
            <v>中南大学</v>
          </cell>
          <cell r="H5717" t="str">
            <v>MGI62</v>
          </cell>
          <cell r="I5717" t="str">
            <v>50M</v>
          </cell>
          <cell r="J5717" t="str">
            <v>oligo文库</v>
          </cell>
          <cell r="K5717">
            <v>79</v>
          </cell>
          <cell r="L5717">
            <v>30</v>
          </cell>
          <cell r="M5717">
            <v>2370</v>
          </cell>
          <cell r="N5717">
            <v>171</v>
          </cell>
        </row>
        <row r="5718">
          <cell r="D5718" t="str">
            <v>HGC-26030173-oligo</v>
          </cell>
          <cell r="E5718" t="str">
            <v>NC-1-MYH1-oligo</v>
          </cell>
          <cell r="F5718" t="str">
            <v>PSM-ZM202603030001-0002</v>
          </cell>
          <cell r="G5718" t="str">
            <v>武汉大学人民医院</v>
          </cell>
          <cell r="H5718" t="str">
            <v>MGI63</v>
          </cell>
          <cell r="I5718" t="str">
            <v>50M</v>
          </cell>
          <cell r="J5718" t="str">
            <v>oligo文库</v>
          </cell>
          <cell r="K5718">
            <v>51</v>
          </cell>
          <cell r="L5718">
            <v>30</v>
          </cell>
          <cell r="M5718">
            <v>1530</v>
          </cell>
          <cell r="N5718">
            <v>177</v>
          </cell>
        </row>
        <row r="5719">
          <cell r="D5719" t="str">
            <v>HGC-26030174-oligo</v>
          </cell>
          <cell r="E5719" t="str">
            <v>NC-1-MYH2-oligo</v>
          </cell>
          <cell r="F5719" t="str">
            <v>PSM-ZM202603030001-0002</v>
          </cell>
          <cell r="G5719" t="str">
            <v>武汉大学人民医院</v>
          </cell>
          <cell r="H5719" t="str">
            <v>MGI64</v>
          </cell>
          <cell r="I5719" t="str">
            <v>50M</v>
          </cell>
          <cell r="J5719" t="str">
            <v>oligo文库</v>
          </cell>
          <cell r="K5719">
            <v>62</v>
          </cell>
          <cell r="L5719">
            <v>30</v>
          </cell>
          <cell r="M5719">
            <v>1860</v>
          </cell>
          <cell r="N5719">
            <v>184</v>
          </cell>
        </row>
        <row r="5720">
          <cell r="D5720" t="str">
            <v>JX20260305006WHB-2</v>
          </cell>
          <cell r="E5720" t="str">
            <v>63227367AN</v>
          </cell>
          <cell r="F5720" t="str">
            <v>小海码</v>
          </cell>
          <cell r="G5720" t="str">
            <v>小海码</v>
          </cell>
          <cell r="H5720" t="str">
            <v>IDT289</v>
          </cell>
          <cell r="I5720">
            <v>1.6</v>
          </cell>
          <cell r="J5720" t="str">
            <v>小海码</v>
          </cell>
          <cell r="K5720">
            <v>43.9</v>
          </cell>
          <cell r="L5720">
            <v>18</v>
          </cell>
          <cell r="M5720">
            <v>790.2</v>
          </cell>
          <cell r="N5720">
            <v>418</v>
          </cell>
        </row>
        <row r="5721">
          <cell r="D5721" t="str">
            <v>JX20260305007WHB-d</v>
          </cell>
          <cell r="E5721" t="str">
            <v>63216725CN</v>
          </cell>
          <cell r="F5721" t="str">
            <v>小海码</v>
          </cell>
          <cell r="G5721" t="str">
            <v>小海码</v>
          </cell>
          <cell r="H5721" t="str">
            <v>IDT290</v>
          </cell>
          <cell r="I5721">
            <v>1.6</v>
          </cell>
          <cell r="J5721" t="str">
            <v>小海码</v>
          </cell>
        </row>
        <row r="5722">
          <cell r="D5722" t="str">
            <v>JX20260305008WHB-5</v>
          </cell>
          <cell r="E5722" t="str">
            <v>63215732QQ</v>
          </cell>
          <cell r="F5722" t="str">
            <v>小海码</v>
          </cell>
          <cell r="G5722" t="str">
            <v>小海码</v>
          </cell>
          <cell r="H5722" t="str">
            <v>IDT291</v>
          </cell>
          <cell r="I5722">
            <v>1.6</v>
          </cell>
          <cell r="J5722" t="str">
            <v>小海码</v>
          </cell>
        </row>
        <row r="5723">
          <cell r="D5723" t="str">
            <v>JX20260305009WHB-9</v>
          </cell>
          <cell r="E5723" t="str">
            <v>63232675FX</v>
          </cell>
          <cell r="F5723" t="str">
            <v>小海码</v>
          </cell>
          <cell r="G5723" t="str">
            <v>小海码</v>
          </cell>
          <cell r="H5723" t="str">
            <v>IDT292</v>
          </cell>
          <cell r="I5723">
            <v>1.6</v>
          </cell>
          <cell r="J5723" t="str">
            <v>小海码</v>
          </cell>
        </row>
        <row r="5724">
          <cell r="D5724" t="str">
            <v>JX20260305010WHB-8</v>
          </cell>
          <cell r="E5724" t="str">
            <v>63217913DC</v>
          </cell>
          <cell r="F5724" t="str">
            <v>小海码</v>
          </cell>
          <cell r="G5724" t="str">
            <v>小海码</v>
          </cell>
          <cell r="H5724" t="str">
            <v>IDT293</v>
          </cell>
          <cell r="I5724">
            <v>1.6</v>
          </cell>
          <cell r="J5724" t="str">
            <v>小海码</v>
          </cell>
        </row>
        <row r="5725">
          <cell r="D5725" t="str">
            <v>JX20260305011WHB-b</v>
          </cell>
          <cell r="E5725" t="str">
            <v>63219680UQ</v>
          </cell>
          <cell r="F5725" t="str">
            <v>小海码</v>
          </cell>
          <cell r="G5725" t="str">
            <v>小海码</v>
          </cell>
          <cell r="H5725" t="str">
            <v>IDT294</v>
          </cell>
          <cell r="I5725">
            <v>1.6</v>
          </cell>
          <cell r="J5725" t="str">
            <v>小海码</v>
          </cell>
        </row>
        <row r="5726">
          <cell r="D5726" t="str">
            <v>JX20260305012WHB-3</v>
          </cell>
          <cell r="E5726" t="str">
            <v>63228802NG</v>
          </cell>
          <cell r="F5726" t="str">
            <v>小海码</v>
          </cell>
          <cell r="G5726" t="str">
            <v>小海码</v>
          </cell>
          <cell r="H5726" t="str">
            <v>IDT295</v>
          </cell>
          <cell r="I5726">
            <v>1.6</v>
          </cell>
          <cell r="J5726" t="str">
            <v>小海码</v>
          </cell>
        </row>
        <row r="5727">
          <cell r="D5727" t="str">
            <v>JX20260305013WHB-e</v>
          </cell>
          <cell r="E5727" t="str">
            <v>63232606UK</v>
          </cell>
          <cell r="F5727" t="str">
            <v>小海码</v>
          </cell>
          <cell r="G5727" t="str">
            <v>小海码</v>
          </cell>
          <cell r="H5727" t="str">
            <v>IDT296</v>
          </cell>
          <cell r="I5727">
            <v>1.6</v>
          </cell>
          <cell r="J5727" t="str">
            <v>小海码</v>
          </cell>
        </row>
        <row r="5728">
          <cell r="D5728" t="str">
            <v>JX20260305014WHB-6</v>
          </cell>
          <cell r="E5728" t="str">
            <v>63219032SD</v>
          </cell>
          <cell r="F5728" t="str">
            <v>小海码</v>
          </cell>
          <cell r="G5728" t="str">
            <v>小海码</v>
          </cell>
          <cell r="H5728" t="str">
            <v>IDT297</v>
          </cell>
          <cell r="I5728">
            <v>1.6</v>
          </cell>
          <cell r="J5728" t="str">
            <v>小海码</v>
          </cell>
        </row>
        <row r="5729">
          <cell r="D5729" t="str">
            <v>JX20260305015WHB-8</v>
          </cell>
          <cell r="E5729" t="str">
            <v>63231715MZ</v>
          </cell>
          <cell r="F5729" t="str">
            <v>小海码</v>
          </cell>
          <cell r="G5729" t="str">
            <v>小海码</v>
          </cell>
          <cell r="H5729" t="str">
            <v>IDT298</v>
          </cell>
          <cell r="I5729">
            <v>1.6</v>
          </cell>
          <cell r="J5729" t="str">
            <v>小海码</v>
          </cell>
        </row>
        <row r="5730">
          <cell r="D5730" t="str">
            <v>JX20260305016WHB-1</v>
          </cell>
          <cell r="E5730" t="str">
            <v>63232776DP</v>
          </cell>
          <cell r="F5730" t="str">
            <v>小海码</v>
          </cell>
          <cell r="G5730" t="str">
            <v>小海码</v>
          </cell>
          <cell r="H5730" t="str">
            <v>IDT299</v>
          </cell>
          <cell r="I5730">
            <v>1.6</v>
          </cell>
          <cell r="J5730" t="str">
            <v>小海码</v>
          </cell>
        </row>
        <row r="5731">
          <cell r="D5731" t="str">
            <v>JX20260305017WHB-3</v>
          </cell>
          <cell r="E5731" t="str">
            <v>63226820VT</v>
          </cell>
          <cell r="F5731" t="str">
            <v>小海码</v>
          </cell>
          <cell r="G5731" t="str">
            <v>小海码</v>
          </cell>
          <cell r="H5731" t="str">
            <v>IDT300</v>
          </cell>
          <cell r="I5731">
            <v>1.6</v>
          </cell>
          <cell r="J5731" t="str">
            <v>小海码</v>
          </cell>
        </row>
        <row r="5732">
          <cell r="D5732" t="str">
            <v>JX20260305018WHB-f</v>
          </cell>
          <cell r="E5732" t="str">
            <v>63215977LE</v>
          </cell>
          <cell r="F5732" t="str">
            <v>小海码</v>
          </cell>
          <cell r="G5732" t="str">
            <v>小海码</v>
          </cell>
          <cell r="H5732" t="str">
            <v>IDT301</v>
          </cell>
          <cell r="I5732">
            <v>1.6</v>
          </cell>
          <cell r="J5732" t="str">
            <v>小海码</v>
          </cell>
        </row>
        <row r="5733">
          <cell r="D5733" t="str">
            <v>JX20260305019WHB-a</v>
          </cell>
          <cell r="E5733" t="str">
            <v>63232060XK</v>
          </cell>
          <cell r="F5733" t="str">
            <v>小海码</v>
          </cell>
          <cell r="G5733" t="str">
            <v>小海码</v>
          </cell>
          <cell r="H5733" t="str">
            <v>IDT302</v>
          </cell>
          <cell r="I5733">
            <v>1.6</v>
          </cell>
          <cell r="J5733" t="str">
            <v>小海码</v>
          </cell>
          <cell r="K5733">
            <v>45.4</v>
          </cell>
          <cell r="L5733">
            <v>18</v>
          </cell>
          <cell r="M5733">
            <v>817.2</v>
          </cell>
          <cell r="N5733">
            <v>408</v>
          </cell>
        </row>
        <row r="5734">
          <cell r="D5734" t="str">
            <v>JX20260305020WHB-0</v>
          </cell>
          <cell r="E5734" t="str">
            <v>63223198WQ</v>
          </cell>
          <cell r="F5734" t="str">
            <v>小海码</v>
          </cell>
          <cell r="G5734" t="str">
            <v>小海码</v>
          </cell>
          <cell r="H5734" t="str">
            <v>IDT303</v>
          </cell>
          <cell r="I5734">
            <v>1.6</v>
          </cell>
          <cell r="J5734" t="str">
            <v>小海码</v>
          </cell>
        </row>
        <row r="5735">
          <cell r="D5735" t="str">
            <v>JX20260305021WHB-4</v>
          </cell>
          <cell r="E5735" t="str">
            <v>63223395AX</v>
          </cell>
          <cell r="F5735" t="str">
            <v>小海码</v>
          </cell>
          <cell r="G5735" t="str">
            <v>小海码</v>
          </cell>
          <cell r="H5735" t="str">
            <v>IDT304</v>
          </cell>
          <cell r="I5735">
            <v>1.6</v>
          </cell>
          <cell r="J5735" t="str">
            <v>小海码</v>
          </cell>
        </row>
        <row r="5736">
          <cell r="D5736" t="str">
            <v>JX20260305022WHB-2</v>
          </cell>
          <cell r="E5736" t="str">
            <v>63215779YB</v>
          </cell>
          <cell r="F5736" t="str">
            <v>小海码</v>
          </cell>
          <cell r="G5736" t="str">
            <v>小海码</v>
          </cell>
          <cell r="H5736" t="str">
            <v>IDT305</v>
          </cell>
          <cell r="I5736">
            <v>1.6</v>
          </cell>
          <cell r="J5736" t="str">
            <v>小海码</v>
          </cell>
        </row>
        <row r="5737">
          <cell r="D5737" t="str">
            <v>JX20260305023WHB-f</v>
          </cell>
          <cell r="E5737" t="str">
            <v>63218086MS</v>
          </cell>
          <cell r="F5737" t="str">
            <v>小海码</v>
          </cell>
          <cell r="G5737" t="str">
            <v>小海码</v>
          </cell>
          <cell r="H5737" t="str">
            <v>IDT306</v>
          </cell>
          <cell r="I5737">
            <v>1.6</v>
          </cell>
          <cell r="J5737" t="str">
            <v>小海码</v>
          </cell>
        </row>
        <row r="5738">
          <cell r="D5738" t="str">
            <v>JX20260305024WHB-2</v>
          </cell>
          <cell r="E5738" t="str">
            <v>63223502XM</v>
          </cell>
          <cell r="F5738" t="str">
            <v>小海码</v>
          </cell>
          <cell r="G5738" t="str">
            <v>小海码</v>
          </cell>
          <cell r="H5738" t="str">
            <v>IDT307</v>
          </cell>
          <cell r="I5738">
            <v>1.6</v>
          </cell>
          <cell r="J5738" t="str">
            <v>小海码</v>
          </cell>
        </row>
        <row r="5739">
          <cell r="D5739" t="str">
            <v>JX20260305025WHB-d</v>
          </cell>
          <cell r="E5739" t="str">
            <v>63226095RE</v>
          </cell>
          <cell r="F5739" t="str">
            <v>小海码</v>
          </cell>
          <cell r="G5739" t="str">
            <v>小海码</v>
          </cell>
          <cell r="H5739" t="str">
            <v>IDT308</v>
          </cell>
          <cell r="I5739">
            <v>1.6</v>
          </cell>
          <cell r="J5739" t="str">
            <v>小海码</v>
          </cell>
        </row>
        <row r="5740">
          <cell r="D5740" t="str">
            <v>JX20260305026WHB-4</v>
          </cell>
          <cell r="E5740" t="str">
            <v>63216617YC</v>
          </cell>
          <cell r="F5740" t="str">
            <v>小海码</v>
          </cell>
          <cell r="G5740" t="str">
            <v>小海码</v>
          </cell>
          <cell r="H5740" t="str">
            <v>IDT309</v>
          </cell>
          <cell r="I5740">
            <v>1.6</v>
          </cell>
          <cell r="J5740" t="str">
            <v>小海码</v>
          </cell>
        </row>
        <row r="5741">
          <cell r="D5741" t="str">
            <v>JX20260305027WHB-5</v>
          </cell>
          <cell r="E5741" t="str">
            <v>63220209CS</v>
          </cell>
          <cell r="F5741" t="str">
            <v>小海码</v>
          </cell>
          <cell r="G5741" t="str">
            <v>小海码</v>
          </cell>
          <cell r="H5741" t="str">
            <v>IDT310</v>
          </cell>
          <cell r="I5741">
            <v>1.6</v>
          </cell>
          <cell r="J5741" t="str">
            <v>小海码</v>
          </cell>
        </row>
        <row r="5742">
          <cell r="D5742" t="str">
            <v>JX20260305028WHB-f</v>
          </cell>
          <cell r="E5742" t="str">
            <v>63218992RK</v>
          </cell>
          <cell r="F5742" t="str">
            <v>小海码</v>
          </cell>
          <cell r="G5742" t="str">
            <v>小海码</v>
          </cell>
          <cell r="H5742" t="str">
            <v>IDT311</v>
          </cell>
          <cell r="I5742">
            <v>1.6</v>
          </cell>
          <cell r="J5742" t="str">
            <v>小海码</v>
          </cell>
        </row>
        <row r="5743">
          <cell r="D5743" t="str">
            <v>JX20260305029WHB-e</v>
          </cell>
          <cell r="E5743" t="str">
            <v>63218950YZ</v>
          </cell>
          <cell r="F5743" t="str">
            <v>小海码</v>
          </cell>
          <cell r="G5743" t="str">
            <v>小海码</v>
          </cell>
          <cell r="H5743" t="str">
            <v>IDT312</v>
          </cell>
          <cell r="I5743">
            <v>1.6</v>
          </cell>
          <cell r="J5743" t="str">
            <v>小海码</v>
          </cell>
        </row>
        <row r="5744">
          <cell r="D5744" t="str">
            <v>JX20260305030WHB-a</v>
          </cell>
          <cell r="E5744" t="str">
            <v>63230590AA</v>
          </cell>
          <cell r="F5744" t="str">
            <v>小海码</v>
          </cell>
          <cell r="G5744" t="str">
            <v>小海码</v>
          </cell>
          <cell r="H5744" t="str">
            <v>IDT313</v>
          </cell>
          <cell r="I5744">
            <v>1.6</v>
          </cell>
          <cell r="J5744" t="str">
            <v>小海码</v>
          </cell>
        </row>
        <row r="5745">
          <cell r="D5745" t="str">
            <v>JX20260305031WHB-9</v>
          </cell>
          <cell r="E5745" t="str">
            <v>63220591PK</v>
          </cell>
          <cell r="F5745" t="str">
            <v>小海码</v>
          </cell>
          <cell r="G5745" t="str">
            <v>小海码</v>
          </cell>
          <cell r="H5745" t="str">
            <v>IDT314</v>
          </cell>
          <cell r="I5745">
            <v>1.6</v>
          </cell>
          <cell r="J5745" t="str">
            <v>小海码</v>
          </cell>
          <cell r="K5745">
            <v>44.7</v>
          </cell>
          <cell r="L5745">
            <v>18</v>
          </cell>
          <cell r="M5745">
            <v>804.6</v>
          </cell>
          <cell r="N5745">
            <v>408</v>
          </cell>
        </row>
        <row r="5746">
          <cell r="D5746" t="str">
            <v>JX20260305032WHB-3</v>
          </cell>
          <cell r="E5746" t="str">
            <v>63231056VM</v>
          </cell>
          <cell r="F5746" t="str">
            <v>小海码</v>
          </cell>
          <cell r="G5746" t="str">
            <v>小海码</v>
          </cell>
          <cell r="H5746" t="str">
            <v>IDT315</v>
          </cell>
          <cell r="I5746">
            <v>1.6</v>
          </cell>
          <cell r="J5746" t="str">
            <v>小海码</v>
          </cell>
        </row>
        <row r="5747">
          <cell r="D5747" t="str">
            <v>JX20260305033WHB-f</v>
          </cell>
          <cell r="E5747" t="str">
            <v>63219958JE</v>
          </cell>
          <cell r="F5747" t="str">
            <v>小海码</v>
          </cell>
          <cell r="G5747" t="str">
            <v>小海码</v>
          </cell>
          <cell r="H5747" t="str">
            <v>IDT316</v>
          </cell>
          <cell r="I5747">
            <v>1.6</v>
          </cell>
          <cell r="J5747" t="str">
            <v>小海码</v>
          </cell>
        </row>
        <row r="5748">
          <cell r="D5748" t="str">
            <v>JX20260305034WHB-6</v>
          </cell>
          <cell r="E5748" t="str">
            <v>63218192AM</v>
          </cell>
          <cell r="F5748" t="str">
            <v>小海码</v>
          </cell>
          <cell r="G5748" t="str">
            <v>小海码</v>
          </cell>
          <cell r="H5748" t="str">
            <v>IDT317</v>
          </cell>
          <cell r="I5748">
            <v>1.6</v>
          </cell>
          <cell r="J5748" t="str">
            <v>小海码</v>
          </cell>
        </row>
        <row r="5749">
          <cell r="D5749" t="str">
            <v>JX20260305035WHB-c</v>
          </cell>
          <cell r="E5749" t="str">
            <v>63222029AQ</v>
          </cell>
          <cell r="F5749" t="str">
            <v>小海码</v>
          </cell>
          <cell r="G5749" t="str">
            <v>小海码</v>
          </cell>
          <cell r="H5749" t="str">
            <v>IDT318</v>
          </cell>
          <cell r="I5749">
            <v>1.6</v>
          </cell>
          <cell r="J5749" t="str">
            <v>小海码</v>
          </cell>
        </row>
        <row r="5750">
          <cell r="D5750" t="str">
            <v>JX20260305036WHB-c</v>
          </cell>
          <cell r="E5750" t="str">
            <v>63219675DN</v>
          </cell>
          <cell r="F5750" t="str">
            <v>小海码</v>
          </cell>
          <cell r="G5750" t="str">
            <v>小海码</v>
          </cell>
          <cell r="H5750" t="str">
            <v>IDT319</v>
          </cell>
          <cell r="I5750">
            <v>1.6</v>
          </cell>
          <cell r="J5750" t="str">
            <v>小海码</v>
          </cell>
        </row>
        <row r="5751">
          <cell r="D5751" t="str">
            <v>JX20260305037WHB-b</v>
          </cell>
          <cell r="E5751" t="str">
            <v>63223810FQ</v>
          </cell>
          <cell r="F5751" t="str">
            <v>小海码</v>
          </cell>
          <cell r="G5751" t="str">
            <v>小海码</v>
          </cell>
          <cell r="H5751" t="str">
            <v>IDT320</v>
          </cell>
          <cell r="I5751">
            <v>1.6</v>
          </cell>
          <cell r="J5751" t="str">
            <v>小海码</v>
          </cell>
        </row>
        <row r="5752">
          <cell r="D5752" t="str">
            <v>JX20260305038WHB-a</v>
          </cell>
          <cell r="E5752" t="str">
            <v>63215675AZ</v>
          </cell>
          <cell r="F5752" t="str">
            <v>小海码</v>
          </cell>
          <cell r="G5752" t="str">
            <v>小海码</v>
          </cell>
          <cell r="H5752" t="str">
            <v>IDT321</v>
          </cell>
          <cell r="I5752">
            <v>1.6</v>
          </cell>
          <cell r="J5752" t="str">
            <v>小海码</v>
          </cell>
        </row>
        <row r="5753">
          <cell r="D5753" t="str">
            <v>JX20260304007ORS-7</v>
          </cell>
          <cell r="E5753">
            <v>31332571</v>
          </cell>
          <cell r="F5753" t="str">
            <v>小海码</v>
          </cell>
          <cell r="G5753" t="str">
            <v>小海码</v>
          </cell>
          <cell r="H5753" t="str">
            <v>IDT326</v>
          </cell>
          <cell r="I5753">
            <v>1.6</v>
          </cell>
          <cell r="J5753" t="str">
            <v>小海码</v>
          </cell>
        </row>
        <row r="5754">
          <cell r="D5754" t="str">
            <v>JX20260304008ORS-6</v>
          </cell>
          <cell r="E5754">
            <v>31192290</v>
          </cell>
          <cell r="F5754" t="str">
            <v>小海码</v>
          </cell>
          <cell r="G5754" t="str">
            <v>小海码</v>
          </cell>
          <cell r="H5754" t="str">
            <v>IDT327</v>
          </cell>
          <cell r="I5754">
            <v>1.6</v>
          </cell>
          <cell r="J5754" t="str">
            <v>小海码</v>
          </cell>
        </row>
        <row r="5755">
          <cell r="D5755" t="str">
            <v>JX20260304005ORS-4</v>
          </cell>
          <cell r="E5755">
            <v>39736182</v>
          </cell>
          <cell r="F5755" t="str">
            <v>小海码</v>
          </cell>
          <cell r="G5755" t="str">
            <v>小海码</v>
          </cell>
          <cell r="H5755" t="str">
            <v>IDT331</v>
          </cell>
          <cell r="I5755">
            <v>1.6</v>
          </cell>
          <cell r="J5755" t="str">
            <v>小海码</v>
          </cell>
        </row>
        <row r="5756">
          <cell r="D5756" t="str">
            <v>JX20260306013ORS-e</v>
          </cell>
          <cell r="E5756">
            <v>39801955</v>
          </cell>
          <cell r="F5756" t="str">
            <v>小海码</v>
          </cell>
          <cell r="G5756" t="str">
            <v>小海码</v>
          </cell>
          <cell r="H5756" t="str">
            <v>IDT344</v>
          </cell>
          <cell r="I5756">
            <v>1.6</v>
          </cell>
          <cell r="J5756" t="str">
            <v>小海码</v>
          </cell>
        </row>
        <row r="5757">
          <cell r="D5757" t="str">
            <v>JX20260305003ORS-8</v>
          </cell>
          <cell r="E5757">
            <v>31032638</v>
          </cell>
          <cell r="F5757" t="str">
            <v>小海码</v>
          </cell>
          <cell r="G5757" t="str">
            <v>小海码</v>
          </cell>
          <cell r="H5757" t="str">
            <v>IDT336</v>
          </cell>
          <cell r="I5757">
            <v>10</v>
          </cell>
          <cell r="J5757" t="str">
            <v>小海码</v>
          </cell>
          <cell r="K5757">
            <v>19.8</v>
          </cell>
          <cell r="L5757">
            <v>18</v>
          </cell>
          <cell r="M5757">
            <v>356.4</v>
          </cell>
          <cell r="N5757">
            <v>408</v>
          </cell>
        </row>
        <row r="5758">
          <cell r="D5758" t="str">
            <v>JX20260307003ORS-8</v>
          </cell>
          <cell r="E5758">
            <v>30535362</v>
          </cell>
          <cell r="F5758" t="str">
            <v>小海码</v>
          </cell>
          <cell r="G5758" t="str">
            <v>小海码</v>
          </cell>
          <cell r="H5758" t="str">
            <v>IDT349</v>
          </cell>
          <cell r="I5758">
            <v>10</v>
          </cell>
          <cell r="J5758" t="str">
            <v>小海码</v>
          </cell>
        </row>
        <row r="5759">
          <cell r="D5759" t="str">
            <v>HGC-26030140</v>
          </cell>
          <cell r="E5759" t="str">
            <v>WES 862-3 _Prepelita Niculina</v>
          </cell>
          <cell r="F5759" t="str">
            <v>HGC20250306005-0610</v>
          </cell>
          <cell r="G5759" t="str">
            <v>Haplox GeneTech (Hong Kong) Limited</v>
          </cell>
          <cell r="H5759" t="str">
            <v>IDT353</v>
          </cell>
          <cell r="I5759">
            <v>12</v>
          </cell>
          <cell r="J5759" t="str">
            <v>WES-IDT</v>
          </cell>
          <cell r="K5759">
            <v>22.9</v>
          </cell>
          <cell r="L5759">
            <v>18</v>
          </cell>
          <cell r="M5759">
            <v>412.2</v>
          </cell>
          <cell r="N5759">
            <v>409</v>
          </cell>
        </row>
        <row r="5760">
          <cell r="D5760" t="str">
            <v>HGC-26030143</v>
          </cell>
          <cell r="E5760" t="str">
            <v>WES 865-3_Pintea Renita Noiemi</v>
          </cell>
          <cell r="F5760" t="str">
            <v>HGC20250306005-0610</v>
          </cell>
          <cell r="G5760" t="str">
            <v>Haplox GeneTech (Hong Kong) Limited</v>
          </cell>
          <cell r="H5760" t="str">
            <v>IDT354</v>
          </cell>
          <cell r="I5760">
            <v>12</v>
          </cell>
          <cell r="J5760" t="str">
            <v>WES-IDT</v>
          </cell>
        </row>
        <row r="5761">
          <cell r="D5761" t="str">
            <v>HGC-26030144</v>
          </cell>
          <cell r="E5761" t="str">
            <v>WES 866-3_Klun Andreja</v>
          </cell>
          <cell r="F5761" t="str">
            <v>HGC20250306005-0610</v>
          </cell>
          <cell r="G5761" t="str">
            <v>Haplox GeneTech (Hong Kong) Limited</v>
          </cell>
          <cell r="H5761" t="str">
            <v>IDT355</v>
          </cell>
          <cell r="I5761">
            <v>12</v>
          </cell>
          <cell r="J5761" t="str">
            <v>WES-IDT</v>
          </cell>
        </row>
        <row r="5762">
          <cell r="D5762" t="str">
            <v>HGC-26030146</v>
          </cell>
          <cell r="E5762" t="str">
            <v>WES 868-3_Hobjila Clara-Maria</v>
          </cell>
          <cell r="F5762" t="str">
            <v>HGC20250306005-0610</v>
          </cell>
          <cell r="G5762" t="str">
            <v>Haplox GeneTech (Hong Kong) Limited</v>
          </cell>
          <cell r="H5762" t="str">
            <v>IDT356</v>
          </cell>
          <cell r="I5762">
            <v>12</v>
          </cell>
          <cell r="J5762" t="str">
            <v>WES-IDT</v>
          </cell>
        </row>
        <row r="5763">
          <cell r="D5763" t="str">
            <v>HGC-26030147</v>
          </cell>
          <cell r="E5763" t="str">
            <v>WES 869-3_Frunza Dominik Stefan</v>
          </cell>
          <cell r="F5763" t="str">
            <v>HGC20250306005-0610</v>
          </cell>
          <cell r="G5763" t="str">
            <v>Haplox GeneTech (Hong Kong) Limited</v>
          </cell>
          <cell r="H5763" t="str">
            <v>IDT357</v>
          </cell>
          <cell r="I5763">
            <v>12</v>
          </cell>
          <cell r="J5763" t="str">
            <v>WES-IDT</v>
          </cell>
        </row>
        <row r="5764">
          <cell r="D5764" t="str">
            <v>HGC-26030141</v>
          </cell>
          <cell r="E5764" t="str">
            <v>WES 863-3 (Lucretia Beudean)</v>
          </cell>
          <cell r="F5764" t="str">
            <v>HGC20250306005-0610</v>
          </cell>
          <cell r="G5764" t="str">
            <v>Haplox GeneTech (Hong Kong) Limited</v>
          </cell>
          <cell r="H5764" t="str">
            <v>IDT358</v>
          </cell>
          <cell r="I5764">
            <v>12</v>
          </cell>
          <cell r="J5764" t="str">
            <v>WES-IDT</v>
          </cell>
        </row>
        <row r="5765">
          <cell r="D5765" t="str">
            <v>HGC-26030142</v>
          </cell>
          <cell r="E5765" t="str">
            <v>WES 864-3_Sutea Tanase Cristina</v>
          </cell>
          <cell r="F5765" t="str">
            <v>HGC20250306005-0610</v>
          </cell>
          <cell r="G5765" t="str">
            <v>Haplox GeneTech (Hong Kong) Limited</v>
          </cell>
          <cell r="H5765" t="str">
            <v>IDT359</v>
          </cell>
          <cell r="I5765">
            <v>12</v>
          </cell>
          <cell r="J5765" t="str">
            <v>WES-IDT</v>
          </cell>
        </row>
        <row r="5766">
          <cell r="D5766" t="str">
            <v>HGC-26030145</v>
          </cell>
          <cell r="E5766" t="str">
            <v>WES 867-3_Darie Victor Stefan</v>
          </cell>
          <cell r="F5766" t="str">
            <v>HGC20250306005-0610</v>
          </cell>
          <cell r="G5766" t="str">
            <v>Haplox GeneTech (Hong Kong) Limited</v>
          </cell>
          <cell r="H5766" t="str">
            <v>IDT360</v>
          </cell>
          <cell r="I5766">
            <v>12</v>
          </cell>
          <cell r="J5766" t="str">
            <v>WES-IDT</v>
          </cell>
        </row>
        <row r="5767">
          <cell r="D5767" t="str">
            <v>HGC-26030148</v>
          </cell>
          <cell r="E5767" t="str">
            <v>WES 870-3_Vasile Alesia Clara</v>
          </cell>
          <cell r="F5767" t="str">
            <v>HGC20250306005-0610</v>
          </cell>
          <cell r="G5767" t="str">
            <v>Haplox GeneTech (Hong Kong) Limited</v>
          </cell>
          <cell r="H5767" t="str">
            <v>IDT361</v>
          </cell>
          <cell r="I5767">
            <v>12</v>
          </cell>
          <cell r="J5767" t="str">
            <v>WES-IDT</v>
          </cell>
        </row>
        <row r="5768">
          <cell r="D5768" t="str">
            <v>20260312R-P1-162</v>
          </cell>
          <cell r="E5768" t="str">
            <v>20260312R-P1-162</v>
          </cell>
        </row>
        <row r="5768">
          <cell r="I5768">
            <v>162</v>
          </cell>
          <cell r="J5768" t="str">
            <v>mRNA</v>
          </cell>
          <cell r="K5768">
            <v>52.55</v>
          </cell>
          <cell r="L5768">
            <v>46</v>
          </cell>
          <cell r="M5768">
            <v>2417.3</v>
          </cell>
          <cell r="N5768">
            <v>460</v>
          </cell>
        </row>
        <row r="5769">
          <cell r="D5769" t="str">
            <v>20260312R-P2-66</v>
          </cell>
          <cell r="E5769" t="str">
            <v>20260312R-P2-66</v>
          </cell>
        </row>
        <row r="5769">
          <cell r="I5769">
            <v>66</v>
          </cell>
          <cell r="J5769" t="str">
            <v>mRNA</v>
          </cell>
          <cell r="K5769">
            <v>7.1</v>
          </cell>
          <cell r="L5769">
            <v>30</v>
          </cell>
          <cell r="M5769">
            <v>213</v>
          </cell>
          <cell r="N5769">
            <v>480</v>
          </cell>
        </row>
        <row r="5770">
          <cell r="D5770" t="str">
            <v>20260312R-P3-126</v>
          </cell>
          <cell r="E5770" t="str">
            <v>20260312R-P3-126</v>
          </cell>
        </row>
        <row r="5770">
          <cell r="I5770">
            <v>126</v>
          </cell>
          <cell r="J5770" t="str">
            <v>mRNA</v>
          </cell>
          <cell r="K5770">
            <v>64.88</v>
          </cell>
          <cell r="L5770">
            <v>30</v>
          </cell>
          <cell r="M5770">
            <v>1946.4</v>
          </cell>
          <cell r="N5770">
            <v>480</v>
          </cell>
        </row>
        <row r="5771">
          <cell r="D5771" t="str">
            <v>20260312R-P4-144</v>
          </cell>
          <cell r="E5771" t="str">
            <v>20260312R-P4-144</v>
          </cell>
        </row>
        <row r="5771">
          <cell r="I5771">
            <v>144</v>
          </cell>
          <cell r="J5771" t="str">
            <v>mRNA-T7</v>
          </cell>
          <cell r="K5771">
            <v>57.69</v>
          </cell>
          <cell r="L5771">
            <v>40</v>
          </cell>
          <cell r="M5771">
            <v>2307.6</v>
          </cell>
          <cell r="N5771">
            <v>472</v>
          </cell>
        </row>
        <row r="5772">
          <cell r="D5772" t="str">
            <v>HGC-26027136</v>
          </cell>
          <cell r="E5772" t="str">
            <v>EVSMG1</v>
          </cell>
          <cell r="F5772" t="str">
            <v>PSM-ZM202603020007-0001</v>
          </cell>
          <cell r="G5772" t="str">
            <v>中山大学肿瘤防治中心</v>
          </cell>
          <cell r="H5772" t="str">
            <v>IDT293</v>
          </cell>
          <cell r="I5772">
            <v>6</v>
          </cell>
          <cell r="J5772" t="str">
            <v>mRNA</v>
          </cell>
          <cell r="K5772">
            <v>23.44</v>
          </cell>
          <cell r="L5772">
            <v>15</v>
          </cell>
          <cell r="M5772">
            <v>351.6</v>
          </cell>
          <cell r="N5772">
            <v>460</v>
          </cell>
        </row>
        <row r="5773">
          <cell r="D5773" t="str">
            <v>HGC-26027137</v>
          </cell>
          <cell r="E5773" t="str">
            <v>EVSMG2</v>
          </cell>
          <cell r="F5773" t="str">
            <v>PSM-ZM202603020007-0001</v>
          </cell>
          <cell r="G5773" t="str">
            <v>中山大学肿瘤防治中心</v>
          </cell>
          <cell r="H5773" t="str">
            <v>IDT294</v>
          </cell>
          <cell r="I5773">
            <v>6</v>
          </cell>
          <cell r="J5773" t="str">
            <v>mRNA</v>
          </cell>
          <cell r="K5773">
            <v>24.14</v>
          </cell>
          <cell r="L5773">
            <v>15</v>
          </cell>
          <cell r="M5773">
            <v>362.1</v>
          </cell>
          <cell r="N5773">
            <v>460</v>
          </cell>
        </row>
        <row r="5774">
          <cell r="D5774" t="str">
            <v>HGC-26027138</v>
          </cell>
          <cell r="E5774" t="str">
            <v>EVSMG3</v>
          </cell>
          <cell r="F5774" t="str">
            <v>PSM-ZM202603020007-0001</v>
          </cell>
          <cell r="G5774" t="str">
            <v>中山大学肿瘤防治中心</v>
          </cell>
          <cell r="H5774" t="str">
            <v>IDT295</v>
          </cell>
          <cell r="I5774">
            <v>6</v>
          </cell>
          <cell r="J5774" t="str">
            <v>mRNA</v>
          </cell>
          <cell r="K5774">
            <v>23.33</v>
          </cell>
          <cell r="L5774">
            <v>15</v>
          </cell>
          <cell r="M5774">
            <v>349.95</v>
          </cell>
          <cell r="N5774">
            <v>460</v>
          </cell>
        </row>
        <row r="5775">
          <cell r="D5775" t="str">
            <v>HGC-26027141</v>
          </cell>
          <cell r="E5775" t="str">
            <v>EVDRG无1</v>
          </cell>
          <cell r="F5775" t="str">
            <v>PSM-ZM202603020007-0001</v>
          </cell>
          <cell r="G5775" t="str">
            <v>中山大学肿瘤防治中心</v>
          </cell>
          <cell r="H5775" t="str">
            <v>IDT298</v>
          </cell>
          <cell r="I5775">
            <v>6</v>
          </cell>
          <cell r="J5775" t="str">
            <v>mRNA</v>
          </cell>
          <cell r="K5775">
            <v>32.19</v>
          </cell>
          <cell r="L5775">
            <v>35</v>
          </cell>
          <cell r="M5775">
            <v>1126.65</v>
          </cell>
          <cell r="N5775">
            <v>460</v>
          </cell>
        </row>
        <row r="5776">
          <cell r="D5776" t="str">
            <v>HGC-26027142</v>
          </cell>
          <cell r="E5776" t="str">
            <v>EVDRG无2</v>
          </cell>
          <cell r="F5776" t="str">
            <v>PSM-ZM202603020007-0001</v>
          </cell>
          <cell r="G5776" t="str">
            <v>中山大学肿瘤防治中心</v>
          </cell>
          <cell r="H5776" t="str">
            <v>IDT299</v>
          </cell>
          <cell r="I5776">
            <v>6</v>
          </cell>
          <cell r="J5776" t="str">
            <v>mRNA</v>
          </cell>
          <cell r="K5776">
            <v>53.71</v>
          </cell>
          <cell r="L5776">
            <v>35</v>
          </cell>
          <cell r="M5776">
            <v>1879.85</v>
          </cell>
          <cell r="N5776">
            <v>460</v>
          </cell>
        </row>
        <row r="5777">
          <cell r="D5777" t="str">
            <v>HGC-26027144</v>
          </cell>
          <cell r="E5777" t="str">
            <v>EVDRG无4</v>
          </cell>
          <cell r="F5777" t="str">
            <v>PSM-ZM202603020007-0001</v>
          </cell>
          <cell r="G5777" t="str">
            <v>中山大学肿瘤防治中心</v>
          </cell>
          <cell r="H5777" t="str">
            <v>IDT301</v>
          </cell>
          <cell r="I5777">
            <v>6</v>
          </cell>
          <cell r="J5777" t="str">
            <v>mRNA</v>
          </cell>
          <cell r="K5777">
            <v>62.9</v>
          </cell>
          <cell r="L5777">
            <v>35</v>
          </cell>
          <cell r="M5777">
            <v>2201.5</v>
          </cell>
          <cell r="N5777">
            <v>460</v>
          </cell>
        </row>
        <row r="5778">
          <cell r="D5778" t="str">
            <v>HGC-26027145</v>
          </cell>
          <cell r="E5778" t="str">
            <v>EVDRG无5</v>
          </cell>
          <cell r="F5778" t="str">
            <v>PSM-ZM202603020007-0001</v>
          </cell>
          <cell r="G5778" t="str">
            <v>中山大学肿瘤防治中心</v>
          </cell>
          <cell r="H5778" t="str">
            <v>IDT302</v>
          </cell>
          <cell r="I5778">
            <v>6</v>
          </cell>
          <cell r="J5778" t="str">
            <v>mRNA</v>
          </cell>
          <cell r="K5778">
            <v>68.24</v>
          </cell>
          <cell r="L5778">
            <v>35</v>
          </cell>
          <cell r="M5778">
            <v>2388.4</v>
          </cell>
          <cell r="N5778">
            <v>460</v>
          </cell>
        </row>
        <row r="5779">
          <cell r="D5779" t="str">
            <v>HGC-26027147</v>
          </cell>
          <cell r="E5779" t="str">
            <v>EVDRG有2</v>
          </cell>
          <cell r="F5779" t="str">
            <v>PSM-ZM202603020007-0001</v>
          </cell>
          <cell r="G5779" t="str">
            <v>中山大学肿瘤防治中心</v>
          </cell>
          <cell r="H5779" t="str">
            <v>IDT304</v>
          </cell>
          <cell r="I5779">
            <v>6</v>
          </cell>
          <cell r="J5779" t="str">
            <v>mRNA</v>
          </cell>
          <cell r="K5779">
            <v>77.84</v>
          </cell>
          <cell r="L5779">
            <v>35</v>
          </cell>
          <cell r="M5779">
            <v>2724.4</v>
          </cell>
          <cell r="N5779">
            <v>460</v>
          </cell>
        </row>
        <row r="5780">
          <cell r="D5780" t="str">
            <v>HGC-26027148</v>
          </cell>
          <cell r="E5780" t="str">
            <v>EVDRG有3</v>
          </cell>
          <cell r="F5780" t="str">
            <v>PSM-ZM202603020007-0001</v>
          </cell>
          <cell r="G5780" t="str">
            <v>中山大学肿瘤防治中心</v>
          </cell>
          <cell r="H5780" t="str">
            <v>IDT305</v>
          </cell>
          <cell r="I5780">
            <v>6</v>
          </cell>
          <cell r="J5780" t="str">
            <v>mRNA</v>
          </cell>
          <cell r="K5780">
            <v>64.08</v>
          </cell>
          <cell r="L5780">
            <v>35</v>
          </cell>
          <cell r="M5780">
            <v>2242.8</v>
          </cell>
          <cell r="N5780">
            <v>460</v>
          </cell>
        </row>
        <row r="5781">
          <cell r="D5781" t="str">
            <v>HGC-26027149</v>
          </cell>
          <cell r="E5781" t="str">
            <v>EVDRG有4</v>
          </cell>
          <cell r="F5781" t="str">
            <v>PSM-ZM202603020007-0001</v>
          </cell>
          <cell r="G5781" t="str">
            <v>中山大学肿瘤防治中心</v>
          </cell>
          <cell r="H5781" t="str">
            <v>IDT306</v>
          </cell>
          <cell r="I5781">
            <v>6</v>
          </cell>
          <cell r="J5781" t="str">
            <v>mRNA</v>
          </cell>
          <cell r="K5781">
            <v>59.27</v>
          </cell>
          <cell r="L5781">
            <v>35</v>
          </cell>
          <cell r="M5781">
            <v>2074.45</v>
          </cell>
          <cell r="N5781">
            <v>460</v>
          </cell>
        </row>
        <row r="5782">
          <cell r="D5782" t="str">
            <v>HGC-26027150</v>
          </cell>
          <cell r="E5782" t="str">
            <v>EVDRG有5</v>
          </cell>
          <cell r="F5782" t="str">
            <v>PSM-ZM202603020007-0001</v>
          </cell>
          <cell r="G5782" t="str">
            <v>中山大学肿瘤防治中心</v>
          </cell>
          <cell r="H5782" t="str">
            <v>IDT307</v>
          </cell>
          <cell r="I5782">
            <v>6</v>
          </cell>
          <cell r="J5782" t="str">
            <v>mRNA</v>
          </cell>
          <cell r="K5782">
            <v>61.3</v>
          </cell>
          <cell r="L5782">
            <v>35</v>
          </cell>
          <cell r="M5782">
            <v>2145.5</v>
          </cell>
          <cell r="N5782">
            <v>460</v>
          </cell>
        </row>
        <row r="5783">
          <cell r="D5783" t="str">
            <v>HGC-26027151</v>
          </cell>
          <cell r="E5783" t="str">
            <v>OEGC1</v>
          </cell>
          <cell r="F5783" t="str">
            <v>PSM-ZM202603020007-0001</v>
          </cell>
          <cell r="G5783" t="str">
            <v>中山大学肿瘤防治中心</v>
          </cell>
          <cell r="H5783" t="str">
            <v>IDT308</v>
          </cell>
          <cell r="I5783">
            <v>6</v>
          </cell>
          <cell r="J5783" t="str">
            <v>mRNA</v>
          </cell>
          <cell r="K5783">
            <v>53.85</v>
          </cell>
          <cell r="L5783">
            <v>35</v>
          </cell>
          <cell r="M5783">
            <v>1884.75</v>
          </cell>
          <cell r="N5783">
            <v>460</v>
          </cell>
        </row>
        <row r="5784">
          <cell r="D5784" t="str">
            <v>HGC-26027152</v>
          </cell>
          <cell r="E5784" t="str">
            <v>OEGC2</v>
          </cell>
          <cell r="F5784" t="str">
            <v>PSM-ZM202603020007-0001</v>
          </cell>
          <cell r="G5784" t="str">
            <v>中山大学肿瘤防治中心</v>
          </cell>
          <cell r="H5784" t="str">
            <v>IDT309</v>
          </cell>
          <cell r="I5784">
            <v>6</v>
          </cell>
          <cell r="J5784" t="str">
            <v>mRNA</v>
          </cell>
          <cell r="K5784">
            <v>44.3</v>
          </cell>
          <cell r="L5784">
            <v>35</v>
          </cell>
          <cell r="M5784">
            <v>1550.5</v>
          </cell>
          <cell r="N5784">
            <v>460</v>
          </cell>
        </row>
        <row r="5785">
          <cell r="D5785" t="str">
            <v>HGC-26027153</v>
          </cell>
          <cell r="E5785" t="str">
            <v>OEGC3</v>
          </cell>
          <cell r="F5785" t="str">
            <v>PSM-ZM202603020007-0001</v>
          </cell>
          <cell r="G5785" t="str">
            <v>中山大学肿瘤防治中心</v>
          </cell>
          <cell r="H5785" t="str">
            <v>IDT310</v>
          </cell>
          <cell r="I5785">
            <v>6</v>
          </cell>
          <cell r="J5785" t="str">
            <v>mRNA</v>
          </cell>
          <cell r="K5785">
            <v>55.17</v>
          </cell>
          <cell r="L5785">
            <v>35</v>
          </cell>
          <cell r="M5785">
            <v>1930.95</v>
          </cell>
          <cell r="N5785">
            <v>460</v>
          </cell>
        </row>
        <row r="5786">
          <cell r="D5786" t="str">
            <v>HGC-26027154</v>
          </cell>
          <cell r="E5786" t="str">
            <v>OEGC4</v>
          </cell>
          <cell r="F5786" t="str">
            <v>PSM-ZM202603020007-0001</v>
          </cell>
          <cell r="G5786" t="str">
            <v>中山大学肿瘤防治中心</v>
          </cell>
          <cell r="H5786" t="str">
            <v>IDT311</v>
          </cell>
          <cell r="I5786">
            <v>6</v>
          </cell>
          <cell r="J5786" t="str">
            <v>mRNA</v>
          </cell>
          <cell r="K5786">
            <v>25.3</v>
          </cell>
          <cell r="L5786">
            <v>35</v>
          </cell>
          <cell r="M5786">
            <v>885.5</v>
          </cell>
          <cell r="N5786">
            <v>460</v>
          </cell>
        </row>
        <row r="5787">
          <cell r="D5787" t="str">
            <v>HGC-26027167</v>
          </cell>
          <cell r="E5787" t="str">
            <v>OESMG2</v>
          </cell>
          <cell r="F5787" t="str">
            <v>PSM-ZM202603020007-0001</v>
          </cell>
          <cell r="G5787" t="str">
            <v>中山大学肿瘤防治中心</v>
          </cell>
          <cell r="H5787" t="str">
            <v>IDT323</v>
          </cell>
          <cell r="I5787">
            <v>6</v>
          </cell>
          <cell r="J5787" t="str">
            <v>mRNA</v>
          </cell>
          <cell r="K5787">
            <v>37.56</v>
          </cell>
          <cell r="L5787">
            <v>15</v>
          </cell>
          <cell r="M5787">
            <v>563.4</v>
          </cell>
          <cell r="N5787">
            <v>460</v>
          </cell>
        </row>
        <row r="5788">
          <cell r="D5788" t="str">
            <v>HGC-26027168</v>
          </cell>
          <cell r="E5788" t="str">
            <v>OESMG3</v>
          </cell>
          <cell r="F5788" t="str">
            <v>PSM-ZM202603020007-0001</v>
          </cell>
          <cell r="G5788" t="str">
            <v>中山大学肿瘤防治中心</v>
          </cell>
          <cell r="H5788" t="str">
            <v>IDT324</v>
          </cell>
          <cell r="I5788">
            <v>6</v>
          </cell>
          <cell r="J5788" t="str">
            <v>mRNA</v>
          </cell>
          <cell r="K5788">
            <v>34.07</v>
          </cell>
          <cell r="L5788">
            <v>15</v>
          </cell>
          <cell r="M5788">
            <v>511.05</v>
          </cell>
          <cell r="N5788">
            <v>460</v>
          </cell>
        </row>
        <row r="5789">
          <cell r="D5789" t="str">
            <v>HGC-26027169</v>
          </cell>
          <cell r="E5789" t="str">
            <v>OESMG4</v>
          </cell>
          <cell r="F5789" t="str">
            <v>PSM-ZM202603020007-0001</v>
          </cell>
          <cell r="G5789" t="str">
            <v>中山大学肿瘤防治中心</v>
          </cell>
          <cell r="H5789" t="str">
            <v>IDT325</v>
          </cell>
          <cell r="I5789">
            <v>6</v>
          </cell>
          <cell r="J5789" t="str">
            <v>mRNA</v>
          </cell>
          <cell r="K5789">
            <v>74.65</v>
          </cell>
          <cell r="L5789">
            <v>15</v>
          </cell>
          <cell r="M5789">
            <v>1119.75</v>
          </cell>
          <cell r="N5789">
            <v>460</v>
          </cell>
        </row>
        <row r="5790">
          <cell r="D5790" t="str">
            <v>HGC-26027170</v>
          </cell>
          <cell r="E5790" t="str">
            <v>OESMG5</v>
          </cell>
          <cell r="F5790" t="str">
            <v>PSM-ZM202603020007-0001</v>
          </cell>
          <cell r="G5790" t="str">
            <v>中山大学肿瘤防治中心</v>
          </cell>
          <cell r="H5790" t="str">
            <v>IDT326</v>
          </cell>
          <cell r="I5790">
            <v>6</v>
          </cell>
          <cell r="J5790" t="str">
            <v>mRNA</v>
          </cell>
          <cell r="K5790">
            <v>77.53</v>
          </cell>
          <cell r="L5790">
            <v>15</v>
          </cell>
          <cell r="M5790">
            <v>1162.95</v>
          </cell>
          <cell r="N5790">
            <v>460</v>
          </cell>
        </row>
        <row r="5791">
          <cell r="D5791" t="str">
            <v>HGC-26027171</v>
          </cell>
          <cell r="E5791" t="str">
            <v>OEDRG无1</v>
          </cell>
          <cell r="F5791" t="str">
            <v>PSM-ZM202603020007-0001</v>
          </cell>
          <cell r="G5791" t="str">
            <v>中山大学肿瘤防治中心</v>
          </cell>
          <cell r="H5791" t="str">
            <v>IDT327</v>
          </cell>
          <cell r="I5791">
            <v>6</v>
          </cell>
          <cell r="J5791" t="str">
            <v>mRNA</v>
          </cell>
          <cell r="K5791">
            <v>53.39</v>
          </cell>
          <cell r="L5791">
            <v>35</v>
          </cell>
          <cell r="M5791">
            <v>1868.65</v>
          </cell>
          <cell r="N5791">
            <v>460</v>
          </cell>
        </row>
        <row r="5792">
          <cell r="D5792" t="str">
            <v>HGC-26027172</v>
          </cell>
          <cell r="E5792" t="str">
            <v>OEDRG无2</v>
          </cell>
          <cell r="F5792" t="str">
            <v>PSM-ZM202603020007-0001</v>
          </cell>
          <cell r="G5792" t="str">
            <v>中山大学肿瘤防治中心</v>
          </cell>
          <cell r="H5792" t="str">
            <v>IDT328</v>
          </cell>
          <cell r="I5792">
            <v>6</v>
          </cell>
          <cell r="J5792" t="str">
            <v>mRNA</v>
          </cell>
          <cell r="K5792">
            <v>47.04</v>
          </cell>
          <cell r="L5792">
            <v>35</v>
          </cell>
          <cell r="M5792">
            <v>1646.4</v>
          </cell>
          <cell r="N5792">
            <v>460</v>
          </cell>
        </row>
        <row r="5793">
          <cell r="D5793" t="str">
            <v>HGC-26027174</v>
          </cell>
          <cell r="E5793" t="str">
            <v>OEDRG无4</v>
          </cell>
          <cell r="F5793" t="str">
            <v>PSM-ZM202603020007-0001</v>
          </cell>
          <cell r="G5793" t="str">
            <v>中山大学肿瘤防治中心</v>
          </cell>
          <cell r="H5793" t="str">
            <v>IDT330</v>
          </cell>
          <cell r="I5793">
            <v>6</v>
          </cell>
          <cell r="J5793" t="str">
            <v>mRNA</v>
          </cell>
          <cell r="K5793">
            <v>74.27</v>
          </cell>
          <cell r="L5793">
            <v>15</v>
          </cell>
          <cell r="M5793">
            <v>1114.05</v>
          </cell>
          <cell r="N5793">
            <v>460</v>
          </cell>
        </row>
        <row r="5794">
          <cell r="D5794" t="str">
            <v>HGC-26027175</v>
          </cell>
          <cell r="E5794" t="str">
            <v>OEDRG无5</v>
          </cell>
          <cell r="F5794" t="str">
            <v>PSM-ZM202603020007-0001</v>
          </cell>
          <cell r="G5794" t="str">
            <v>中山大学肿瘤防治中心</v>
          </cell>
          <cell r="H5794" t="str">
            <v>IDT331</v>
          </cell>
          <cell r="I5794">
            <v>6</v>
          </cell>
          <cell r="J5794" t="str">
            <v>mRNA</v>
          </cell>
          <cell r="K5794">
            <v>59.06</v>
          </cell>
          <cell r="L5794">
            <v>15</v>
          </cell>
          <cell r="M5794">
            <v>885.9</v>
          </cell>
          <cell r="N5794">
            <v>460</v>
          </cell>
        </row>
        <row r="5795">
          <cell r="D5795" t="str">
            <v>HGC-26027177</v>
          </cell>
          <cell r="E5795" t="str">
            <v>OEDRG有2</v>
          </cell>
          <cell r="F5795" t="str">
            <v>PSM-ZM202603020007-0001</v>
          </cell>
          <cell r="G5795" t="str">
            <v>中山大学肿瘤防治中心</v>
          </cell>
          <cell r="H5795" t="str">
            <v>IDT333</v>
          </cell>
          <cell r="I5795">
            <v>6</v>
          </cell>
          <cell r="J5795" t="str">
            <v>mRNA</v>
          </cell>
          <cell r="K5795">
            <v>65.41</v>
          </cell>
          <cell r="L5795">
            <v>15</v>
          </cell>
          <cell r="M5795">
            <v>981.15</v>
          </cell>
          <cell r="N5795">
            <v>460</v>
          </cell>
        </row>
        <row r="5796">
          <cell r="D5796" t="str">
            <v>HGC-26027178</v>
          </cell>
          <cell r="E5796" t="str">
            <v>OEDRG有3</v>
          </cell>
          <cell r="F5796" t="str">
            <v>PSM-ZM202603020007-0001</v>
          </cell>
          <cell r="G5796" t="str">
            <v>中山大学肿瘤防治中心</v>
          </cell>
          <cell r="H5796" t="str">
            <v>IDT334</v>
          </cell>
          <cell r="I5796">
            <v>6</v>
          </cell>
          <cell r="J5796" t="str">
            <v>mRNA</v>
          </cell>
          <cell r="K5796">
            <v>73.21</v>
          </cell>
          <cell r="L5796">
            <v>15</v>
          </cell>
          <cell r="M5796">
            <v>1098.15</v>
          </cell>
          <cell r="N5796">
            <v>460</v>
          </cell>
        </row>
        <row r="5797">
          <cell r="D5797" t="str">
            <v>HGC-26027179</v>
          </cell>
          <cell r="E5797" t="str">
            <v>OEDRG有4</v>
          </cell>
          <cell r="F5797" t="str">
            <v>PSM-ZM202603020007-0001</v>
          </cell>
          <cell r="G5797" t="str">
            <v>中山大学肿瘤防治中心</v>
          </cell>
          <cell r="H5797" t="str">
            <v>IDT335</v>
          </cell>
          <cell r="I5797">
            <v>6</v>
          </cell>
          <cell r="J5797" t="str">
            <v>mRNA</v>
          </cell>
          <cell r="K5797">
            <v>72.21</v>
          </cell>
          <cell r="L5797">
            <v>15</v>
          </cell>
          <cell r="M5797">
            <v>1083.15</v>
          </cell>
          <cell r="N5797">
            <v>460</v>
          </cell>
        </row>
        <row r="5798">
          <cell r="D5798" t="str">
            <v>HGC-26027180</v>
          </cell>
          <cell r="E5798" t="str">
            <v>OEDRG有5</v>
          </cell>
          <cell r="F5798" t="str">
            <v>PSM-ZM202603020007-0001</v>
          </cell>
          <cell r="G5798" t="str">
            <v>中山大学肿瘤防治中心</v>
          </cell>
          <cell r="H5798" t="str">
            <v>IDT336</v>
          </cell>
          <cell r="I5798">
            <v>6</v>
          </cell>
          <cell r="J5798" t="str">
            <v>mRNA</v>
          </cell>
          <cell r="K5798">
            <v>53.45</v>
          </cell>
          <cell r="L5798">
            <v>15</v>
          </cell>
          <cell r="M5798">
            <v>801.75</v>
          </cell>
          <cell r="N5798">
            <v>460</v>
          </cell>
        </row>
        <row r="5799">
          <cell r="D5799" t="str">
            <v>HGC-26027140</v>
          </cell>
          <cell r="E5799" t="str">
            <v>EVSMG5</v>
          </cell>
          <cell r="F5799" t="str">
            <v>PSM-ZM202603020007-0001</v>
          </cell>
          <cell r="G5799" t="str">
            <v>中山大学肿瘤防治中心</v>
          </cell>
          <cell r="H5799" t="str">
            <v>IDT297</v>
          </cell>
          <cell r="I5799">
            <v>6</v>
          </cell>
          <cell r="J5799" t="str">
            <v>mRNA</v>
          </cell>
          <cell r="K5799">
            <v>9.46</v>
          </cell>
          <cell r="L5799">
            <v>35</v>
          </cell>
          <cell r="M5799">
            <v>331.1</v>
          </cell>
          <cell r="N5799">
            <v>480</v>
          </cell>
        </row>
        <row r="5800">
          <cell r="D5800" t="str">
            <v>HGC-26027143</v>
          </cell>
          <cell r="E5800" t="str">
            <v>EVDRG无3</v>
          </cell>
          <cell r="F5800" t="str">
            <v>PSM-ZM202603020007-0001</v>
          </cell>
          <cell r="G5800" t="str">
            <v>中山大学肿瘤防治中心</v>
          </cell>
          <cell r="H5800" t="str">
            <v>IDT300</v>
          </cell>
          <cell r="I5800">
            <v>6</v>
          </cell>
          <cell r="J5800" t="str">
            <v>mRNA</v>
          </cell>
          <cell r="K5800">
            <v>15.91</v>
          </cell>
          <cell r="L5800">
            <v>35</v>
          </cell>
          <cell r="M5800">
            <v>556.85</v>
          </cell>
          <cell r="N5800">
            <v>480</v>
          </cell>
        </row>
        <row r="5801">
          <cell r="D5801" t="str">
            <v>HGC-26027146</v>
          </cell>
          <cell r="E5801" t="str">
            <v>EVDRG有1</v>
          </cell>
          <cell r="F5801" t="str">
            <v>PSM-ZM202603020007-0001</v>
          </cell>
          <cell r="G5801" t="str">
            <v>中山大学肿瘤防治中心</v>
          </cell>
          <cell r="H5801" t="str">
            <v>IDT303</v>
          </cell>
          <cell r="I5801">
            <v>6</v>
          </cell>
          <cell r="J5801" t="str">
            <v>mRNA</v>
          </cell>
          <cell r="K5801">
            <v>14.68</v>
          </cell>
          <cell r="L5801">
            <v>35</v>
          </cell>
          <cell r="M5801">
            <v>513.8</v>
          </cell>
          <cell r="N5801">
            <v>480</v>
          </cell>
        </row>
        <row r="5802">
          <cell r="D5802" t="str">
            <v>HGC-26027156</v>
          </cell>
          <cell r="E5802" t="str">
            <v>OEJNG无1</v>
          </cell>
          <cell r="F5802" t="str">
            <v>PSM-ZM202603020007-0001</v>
          </cell>
          <cell r="G5802" t="str">
            <v>中山大学肿瘤防治中心</v>
          </cell>
          <cell r="H5802" t="str">
            <v>IDT312</v>
          </cell>
          <cell r="I5802">
            <v>6</v>
          </cell>
          <cell r="J5802" t="str">
            <v>mRNA</v>
          </cell>
          <cell r="K5802">
            <v>10.54</v>
          </cell>
          <cell r="L5802">
            <v>35</v>
          </cell>
          <cell r="M5802">
            <v>368.9</v>
          </cell>
          <cell r="N5802">
            <v>480</v>
          </cell>
        </row>
        <row r="5803">
          <cell r="D5803" t="str">
            <v>HGC-26027158</v>
          </cell>
          <cell r="E5803" t="str">
            <v>OEJNG无3</v>
          </cell>
          <cell r="F5803" t="str">
            <v>PSM-ZM202603020007-0001</v>
          </cell>
          <cell r="G5803" t="str">
            <v>中山大学肿瘤防治中心</v>
          </cell>
          <cell r="H5803" t="str">
            <v>IDT314</v>
          </cell>
          <cell r="I5803">
            <v>6</v>
          </cell>
          <cell r="J5803" t="str">
            <v>mRNA</v>
          </cell>
          <cell r="K5803">
            <v>6.7</v>
          </cell>
          <cell r="L5803">
            <v>15</v>
          </cell>
          <cell r="M5803">
            <v>100.5</v>
          </cell>
          <cell r="N5803">
            <v>480</v>
          </cell>
        </row>
        <row r="5804">
          <cell r="D5804" t="str">
            <v>HGC-26027160</v>
          </cell>
          <cell r="E5804" t="str">
            <v>OEJNG无5</v>
          </cell>
          <cell r="F5804" t="str">
            <v>PSM-ZM202603020007-0001</v>
          </cell>
          <cell r="G5804" t="str">
            <v>中山大学肿瘤防治中心</v>
          </cell>
          <cell r="H5804" t="str">
            <v>IDT316</v>
          </cell>
          <cell r="I5804">
            <v>6</v>
          </cell>
          <cell r="J5804" t="str">
            <v>mRNA</v>
          </cell>
          <cell r="K5804">
            <v>16.11</v>
          </cell>
          <cell r="L5804">
            <v>15</v>
          </cell>
          <cell r="M5804">
            <v>241.65</v>
          </cell>
          <cell r="N5804">
            <v>480</v>
          </cell>
        </row>
        <row r="5805">
          <cell r="D5805" t="str">
            <v>HGC-26027161</v>
          </cell>
          <cell r="E5805" t="str">
            <v>OEJNG有1</v>
          </cell>
          <cell r="F5805" t="str">
            <v>PSM-ZM202603020007-0001</v>
          </cell>
          <cell r="G5805" t="str">
            <v>中山大学肿瘤防治中心</v>
          </cell>
          <cell r="H5805" t="str">
            <v>IDT317</v>
          </cell>
          <cell r="I5805">
            <v>6</v>
          </cell>
          <cell r="J5805" t="str">
            <v>mRNA</v>
          </cell>
          <cell r="K5805">
            <v>2.32</v>
          </cell>
          <cell r="L5805">
            <v>15</v>
          </cell>
          <cell r="M5805">
            <v>34.8</v>
          </cell>
          <cell r="N5805">
            <v>480</v>
          </cell>
        </row>
        <row r="5806">
          <cell r="D5806" t="str">
            <v>HGC-26027165</v>
          </cell>
          <cell r="E5806" t="str">
            <v>OEJNG有5</v>
          </cell>
          <cell r="F5806" t="str">
            <v>PSM-ZM202603020007-0001</v>
          </cell>
          <cell r="G5806" t="str">
            <v>中山大学肿瘤防治中心</v>
          </cell>
          <cell r="H5806" t="str">
            <v>IDT321</v>
          </cell>
          <cell r="I5806">
            <v>6</v>
          </cell>
          <cell r="J5806" t="str">
            <v>mRNA</v>
          </cell>
          <cell r="K5806">
            <v>5.61</v>
          </cell>
          <cell r="L5806">
            <v>15</v>
          </cell>
          <cell r="M5806">
            <v>84.15</v>
          </cell>
          <cell r="N5806">
            <v>480</v>
          </cell>
        </row>
        <row r="5807">
          <cell r="D5807" t="str">
            <v>HGC-26027166</v>
          </cell>
          <cell r="E5807" t="str">
            <v>OESMG1</v>
          </cell>
          <cell r="F5807" t="str">
            <v>PSM-ZM202603020007-0001</v>
          </cell>
          <cell r="G5807" t="str">
            <v>中山大学肿瘤防治中心</v>
          </cell>
          <cell r="H5807" t="str">
            <v>IDT322</v>
          </cell>
          <cell r="I5807">
            <v>6</v>
          </cell>
          <cell r="J5807" t="str">
            <v>mRNA</v>
          </cell>
          <cell r="K5807">
            <v>13.42</v>
          </cell>
          <cell r="L5807">
            <v>15</v>
          </cell>
          <cell r="M5807">
            <v>201.3</v>
          </cell>
          <cell r="N5807">
            <v>480</v>
          </cell>
        </row>
        <row r="5808">
          <cell r="D5808" t="str">
            <v>HGC-26027176</v>
          </cell>
          <cell r="E5808" t="str">
            <v>OEDRG有1</v>
          </cell>
          <cell r="F5808" t="str">
            <v>PSM-ZM202603020007-0001</v>
          </cell>
          <cell r="G5808" t="str">
            <v>中山大学肿瘤防治中心</v>
          </cell>
          <cell r="H5808" t="str">
            <v>IDT332</v>
          </cell>
          <cell r="I5808">
            <v>6</v>
          </cell>
          <cell r="J5808" t="str">
            <v>mRNA</v>
          </cell>
          <cell r="K5808">
            <v>6.29</v>
          </cell>
          <cell r="L5808">
            <v>15</v>
          </cell>
          <cell r="M5808">
            <v>94.35</v>
          </cell>
          <cell r="N5808">
            <v>480</v>
          </cell>
        </row>
        <row r="5809">
          <cell r="D5809" t="str">
            <v>HGC-26030215</v>
          </cell>
          <cell r="E5809" t="str">
            <v>X-21</v>
          </cell>
          <cell r="F5809" t="str">
            <v>PSM-ZM202603090003-0001</v>
          </cell>
          <cell r="G5809" t="str">
            <v>成都格知生物技术有限公司</v>
          </cell>
          <cell r="H5809" t="str">
            <v>IDT337</v>
          </cell>
          <cell r="I5809">
            <v>6</v>
          </cell>
          <cell r="J5809" t="str">
            <v>mRNA</v>
          </cell>
          <cell r="K5809">
            <v>3.35</v>
          </cell>
          <cell r="L5809">
            <v>35</v>
          </cell>
          <cell r="M5809">
            <v>117.25</v>
          </cell>
          <cell r="N5809">
            <v>480</v>
          </cell>
        </row>
        <row r="5810">
          <cell r="D5810" t="str">
            <v>HGC-26027157</v>
          </cell>
          <cell r="E5810" t="str">
            <v>OEJNG无2</v>
          </cell>
          <cell r="F5810" t="str">
            <v>PSM-ZM202603020007-0001</v>
          </cell>
          <cell r="G5810" t="str">
            <v>中山大学肿瘤防治中心</v>
          </cell>
          <cell r="H5810" t="str">
            <v>IDT313</v>
          </cell>
          <cell r="I5810">
            <v>6</v>
          </cell>
          <cell r="J5810" t="str">
            <v>mRNA</v>
          </cell>
          <cell r="K5810">
            <v>29.66</v>
          </cell>
          <cell r="L5810">
            <v>15</v>
          </cell>
          <cell r="M5810">
            <v>444.9</v>
          </cell>
          <cell r="N5810">
            <v>480</v>
          </cell>
        </row>
        <row r="5811">
          <cell r="D5811" t="str">
            <v>HGC-26027159</v>
          </cell>
          <cell r="E5811" t="str">
            <v>OEJNG无4</v>
          </cell>
          <cell r="F5811" t="str">
            <v>PSM-ZM202603020007-0001</v>
          </cell>
          <cell r="G5811" t="str">
            <v>中山大学肿瘤防治中心</v>
          </cell>
          <cell r="H5811" t="str">
            <v>IDT315</v>
          </cell>
          <cell r="I5811">
            <v>6</v>
          </cell>
          <cell r="J5811" t="str">
            <v>mRNA</v>
          </cell>
          <cell r="K5811">
            <v>47.85</v>
          </cell>
          <cell r="L5811">
            <v>15</v>
          </cell>
          <cell r="M5811">
            <v>717.75</v>
          </cell>
          <cell r="N5811">
            <v>480</v>
          </cell>
        </row>
        <row r="5812">
          <cell r="D5812" t="str">
            <v>HGC-26027162</v>
          </cell>
          <cell r="E5812" t="str">
            <v>OEJNG有2</v>
          </cell>
          <cell r="F5812" t="str">
            <v>PSM-ZM202603020007-0001</v>
          </cell>
          <cell r="G5812" t="str">
            <v>中山大学肿瘤防治中心</v>
          </cell>
          <cell r="H5812" t="str">
            <v>IDT318</v>
          </cell>
          <cell r="I5812">
            <v>6</v>
          </cell>
          <cell r="J5812" t="str">
            <v>mRNA</v>
          </cell>
          <cell r="K5812">
            <v>29.21</v>
          </cell>
          <cell r="L5812">
            <v>15</v>
          </cell>
          <cell r="M5812">
            <v>438.15</v>
          </cell>
          <cell r="N5812">
            <v>480</v>
          </cell>
        </row>
        <row r="5813">
          <cell r="D5813" t="str">
            <v>HGC-26027163</v>
          </cell>
          <cell r="E5813" t="str">
            <v>OEJNG有3</v>
          </cell>
          <cell r="F5813" t="str">
            <v>PSM-ZM202603020007-0001</v>
          </cell>
          <cell r="G5813" t="str">
            <v>中山大学肿瘤防治中心</v>
          </cell>
          <cell r="H5813" t="str">
            <v>IDT319</v>
          </cell>
          <cell r="I5813">
            <v>6</v>
          </cell>
          <cell r="J5813" t="str">
            <v>mRNA</v>
          </cell>
          <cell r="K5813">
            <v>46.36</v>
          </cell>
          <cell r="L5813">
            <v>15</v>
          </cell>
          <cell r="M5813">
            <v>695.4</v>
          </cell>
          <cell r="N5813">
            <v>480</v>
          </cell>
        </row>
        <row r="5814">
          <cell r="D5814" t="str">
            <v>HGC-26027164</v>
          </cell>
          <cell r="E5814" t="str">
            <v>OEJNG有4</v>
          </cell>
          <cell r="F5814" t="str">
            <v>PSM-ZM202603020007-0001</v>
          </cell>
          <cell r="G5814" t="str">
            <v>中山大学肿瘤防治中心</v>
          </cell>
          <cell r="H5814" t="str">
            <v>IDT320</v>
          </cell>
          <cell r="I5814">
            <v>6</v>
          </cell>
          <cell r="J5814" t="str">
            <v>mRNA</v>
          </cell>
          <cell r="K5814">
            <v>67.95</v>
          </cell>
          <cell r="L5814">
            <v>15</v>
          </cell>
          <cell r="M5814">
            <v>1019.25</v>
          </cell>
          <cell r="N5814">
            <v>480</v>
          </cell>
        </row>
        <row r="5815">
          <cell r="D5815" t="str">
            <v>HGC-26030216</v>
          </cell>
          <cell r="E5815" t="str">
            <v>X-24</v>
          </cell>
          <cell r="F5815" t="str">
            <v>PSM-ZM202603090003-0001</v>
          </cell>
          <cell r="G5815" t="str">
            <v>成都格知生物技术有限公司</v>
          </cell>
          <cell r="H5815" t="str">
            <v>IDT338</v>
          </cell>
          <cell r="I5815">
            <v>6</v>
          </cell>
          <cell r="J5815" t="str">
            <v>mRNA</v>
          </cell>
          <cell r="K5815">
            <v>67.28</v>
          </cell>
          <cell r="L5815">
            <v>35</v>
          </cell>
          <cell r="M5815">
            <v>2354.8</v>
          </cell>
          <cell r="N5815">
            <v>480</v>
          </cell>
        </row>
        <row r="5816">
          <cell r="D5816" t="str">
            <v>HGC-26030217</v>
          </cell>
          <cell r="E5816" t="str">
            <v>X-12</v>
          </cell>
          <cell r="F5816" t="str">
            <v>PSM-ZM202603090003-0001</v>
          </cell>
          <cell r="G5816" t="str">
            <v>成都格知生物技术有限公司</v>
          </cell>
          <cell r="H5816" t="str">
            <v>IDT339</v>
          </cell>
          <cell r="I5816">
            <v>6</v>
          </cell>
          <cell r="J5816" t="str">
            <v>mRNA</v>
          </cell>
          <cell r="K5816">
            <v>66.61</v>
          </cell>
          <cell r="L5816">
            <v>35</v>
          </cell>
          <cell r="M5816">
            <v>2331.35</v>
          </cell>
          <cell r="N5816">
            <v>480</v>
          </cell>
        </row>
        <row r="5817">
          <cell r="D5817" t="str">
            <v>HGC-26030218</v>
          </cell>
          <cell r="E5817" t="str">
            <v>X-19</v>
          </cell>
          <cell r="F5817" t="str">
            <v>PSM-ZM202603090003-0001</v>
          </cell>
          <cell r="G5817" t="str">
            <v>成都格知生物技术有限公司</v>
          </cell>
          <cell r="H5817" t="str">
            <v>IDT340</v>
          </cell>
          <cell r="I5817">
            <v>6</v>
          </cell>
          <cell r="J5817" t="str">
            <v>mRNA</v>
          </cell>
          <cell r="K5817">
            <v>56.89</v>
          </cell>
          <cell r="L5817">
            <v>35</v>
          </cell>
          <cell r="M5817">
            <v>1991.15</v>
          </cell>
          <cell r="N5817">
            <v>480</v>
          </cell>
        </row>
        <row r="5818">
          <cell r="D5818" t="str">
            <v>HGC-26030219</v>
          </cell>
          <cell r="E5818" t="str">
            <v>X-3</v>
          </cell>
          <cell r="F5818" t="str">
            <v>PSM-ZM202603090003-0001</v>
          </cell>
          <cell r="G5818" t="str">
            <v>成都格知生物技术有限公司</v>
          </cell>
          <cell r="H5818" t="str">
            <v>IDT341</v>
          </cell>
          <cell r="I5818">
            <v>6</v>
          </cell>
          <cell r="J5818" t="str">
            <v>mRNA</v>
          </cell>
          <cell r="K5818">
            <v>64.85</v>
          </cell>
          <cell r="L5818">
            <v>35</v>
          </cell>
          <cell r="M5818">
            <v>2269.75</v>
          </cell>
          <cell r="N5818">
            <v>480</v>
          </cell>
        </row>
        <row r="5819">
          <cell r="D5819" t="str">
            <v>HGC-26030220</v>
          </cell>
          <cell r="E5819" t="str">
            <v>X-1</v>
          </cell>
          <cell r="F5819" t="str">
            <v>PSM-ZM202603090003-0001</v>
          </cell>
          <cell r="G5819" t="str">
            <v>成都格知生物技术有限公司</v>
          </cell>
          <cell r="H5819" t="str">
            <v>IDT342</v>
          </cell>
          <cell r="I5819">
            <v>6</v>
          </cell>
          <cell r="J5819" t="str">
            <v>mRNA</v>
          </cell>
          <cell r="K5819">
            <v>52.6</v>
          </cell>
          <cell r="L5819">
            <v>35</v>
          </cell>
          <cell r="M5819">
            <v>1841</v>
          </cell>
          <cell r="N5819">
            <v>480</v>
          </cell>
        </row>
        <row r="5820">
          <cell r="D5820" t="str">
            <v>HGC-26030221</v>
          </cell>
          <cell r="E5820" t="str">
            <v>X-14</v>
          </cell>
          <cell r="F5820" t="str">
            <v>PSM-ZM202603090003-0001</v>
          </cell>
          <cell r="G5820" t="str">
            <v>成都格知生物技术有限公司</v>
          </cell>
          <cell r="H5820" t="str">
            <v>IDT343</v>
          </cell>
          <cell r="I5820">
            <v>6</v>
          </cell>
          <cell r="J5820" t="str">
            <v>mRNA</v>
          </cell>
          <cell r="K5820">
            <v>60.92</v>
          </cell>
          <cell r="L5820">
            <v>35</v>
          </cell>
          <cell r="M5820">
            <v>2132.2</v>
          </cell>
          <cell r="N5820">
            <v>480</v>
          </cell>
        </row>
        <row r="5821">
          <cell r="D5821" t="str">
            <v>HGC-26030222</v>
          </cell>
          <cell r="E5821" t="str">
            <v>X-17</v>
          </cell>
          <cell r="F5821" t="str">
            <v>PSM-ZM202603090003-0001</v>
          </cell>
          <cell r="G5821" t="str">
            <v>成都格知生物技术有限公司</v>
          </cell>
          <cell r="H5821" t="str">
            <v>IDT344</v>
          </cell>
          <cell r="I5821">
            <v>6</v>
          </cell>
          <cell r="J5821" t="str">
            <v>mRNA</v>
          </cell>
          <cell r="K5821">
            <v>64.13</v>
          </cell>
          <cell r="L5821">
            <v>35</v>
          </cell>
          <cell r="M5821">
            <v>2244.55</v>
          </cell>
          <cell r="N5821">
            <v>480</v>
          </cell>
        </row>
        <row r="5822">
          <cell r="D5822" t="str">
            <v>HGC-26030223</v>
          </cell>
          <cell r="E5822" t="str">
            <v>X-34</v>
          </cell>
          <cell r="F5822" t="str">
            <v>PSM-ZM202603090003-0001</v>
          </cell>
          <cell r="G5822" t="str">
            <v>成都格知生物技术有限公司</v>
          </cell>
          <cell r="H5822" t="str">
            <v>IDT345</v>
          </cell>
          <cell r="I5822">
            <v>6</v>
          </cell>
          <cell r="J5822" t="str">
            <v>mRNA</v>
          </cell>
          <cell r="K5822">
            <v>68.5</v>
          </cell>
          <cell r="L5822">
            <v>35</v>
          </cell>
          <cell r="M5822">
            <v>2397.5</v>
          </cell>
          <cell r="N5822">
            <v>480</v>
          </cell>
        </row>
        <row r="5823">
          <cell r="D5823" t="str">
            <v>HGC-26030235</v>
          </cell>
          <cell r="E5823" t="str">
            <v>S1</v>
          </cell>
          <cell r="F5823" t="str">
            <v>PSM-ZM202603090008-0001</v>
          </cell>
          <cell r="G5823" t="str">
            <v>重庆景琰生物科技有限公司</v>
          </cell>
          <cell r="H5823" t="str">
            <v>IDT350</v>
          </cell>
          <cell r="I5823">
            <v>6</v>
          </cell>
          <cell r="J5823" t="str">
            <v>mRNA</v>
          </cell>
          <cell r="K5823">
            <v>68.82</v>
          </cell>
          <cell r="L5823">
            <v>35</v>
          </cell>
          <cell r="M5823">
            <v>2408.7</v>
          </cell>
          <cell r="N5823">
            <v>480</v>
          </cell>
        </row>
        <row r="5824">
          <cell r="D5824" t="str">
            <v>HGC-26030236</v>
          </cell>
          <cell r="E5824" t="str">
            <v>S2</v>
          </cell>
          <cell r="F5824" t="str">
            <v>PSM-ZM202603090008-0001</v>
          </cell>
          <cell r="G5824" t="str">
            <v>重庆景琰生物科技有限公司</v>
          </cell>
          <cell r="H5824" t="str">
            <v>IDT351</v>
          </cell>
          <cell r="I5824">
            <v>6</v>
          </cell>
          <cell r="J5824" t="str">
            <v>mRNA</v>
          </cell>
          <cell r="K5824">
            <v>72.09</v>
          </cell>
          <cell r="L5824">
            <v>35</v>
          </cell>
          <cell r="M5824">
            <v>2523.15</v>
          </cell>
          <cell r="N5824">
            <v>480</v>
          </cell>
        </row>
        <row r="5825">
          <cell r="D5825" t="str">
            <v>HGC-26030237</v>
          </cell>
          <cell r="E5825" t="str">
            <v>S3</v>
          </cell>
          <cell r="F5825" t="str">
            <v>PSM-ZM202603090008-0001</v>
          </cell>
          <cell r="G5825" t="str">
            <v>重庆景琰生物科技有限公司</v>
          </cell>
          <cell r="H5825" t="str">
            <v>IDT352</v>
          </cell>
          <cell r="I5825">
            <v>6</v>
          </cell>
          <cell r="J5825" t="str">
            <v>mRNA</v>
          </cell>
          <cell r="K5825">
            <v>67.23</v>
          </cell>
          <cell r="L5825">
            <v>35</v>
          </cell>
          <cell r="M5825">
            <v>2353.05</v>
          </cell>
          <cell r="N5825">
            <v>480</v>
          </cell>
        </row>
        <row r="5826">
          <cell r="D5826" t="str">
            <v>HGC-26030238</v>
          </cell>
          <cell r="E5826" t="str">
            <v>S4</v>
          </cell>
          <cell r="F5826" t="str">
            <v>PSM-ZM202603090008-0001</v>
          </cell>
          <cell r="G5826" t="str">
            <v>重庆景琰生物科技有限公司</v>
          </cell>
          <cell r="H5826" t="str">
            <v>IDT353</v>
          </cell>
          <cell r="I5826">
            <v>6</v>
          </cell>
          <cell r="J5826" t="str">
            <v>mRNA</v>
          </cell>
          <cell r="K5826">
            <v>69.03</v>
          </cell>
          <cell r="L5826">
            <v>35</v>
          </cell>
          <cell r="M5826">
            <v>2416.05</v>
          </cell>
          <cell r="N5826">
            <v>480</v>
          </cell>
        </row>
        <row r="5827">
          <cell r="D5827" t="str">
            <v>HGC-26030239</v>
          </cell>
          <cell r="E5827" t="str">
            <v>si1</v>
          </cell>
          <cell r="F5827" t="str">
            <v>PSM-ZM202603090008-0001</v>
          </cell>
          <cell r="G5827" t="str">
            <v>重庆景琰生物科技有限公司</v>
          </cell>
          <cell r="H5827" t="str">
            <v>IDT354</v>
          </cell>
          <cell r="I5827">
            <v>6</v>
          </cell>
          <cell r="J5827" t="str">
            <v>mRNA</v>
          </cell>
          <cell r="K5827">
            <v>56.62</v>
          </cell>
          <cell r="L5827">
            <v>35</v>
          </cell>
          <cell r="M5827">
            <v>1981.7</v>
          </cell>
          <cell r="N5827">
            <v>480</v>
          </cell>
        </row>
        <row r="5828">
          <cell r="D5828" t="str">
            <v>HGC-26030240</v>
          </cell>
          <cell r="E5828" t="str">
            <v>si2</v>
          </cell>
          <cell r="F5828" t="str">
            <v>PSM-ZM202603090008-0001</v>
          </cell>
          <cell r="G5828" t="str">
            <v>重庆景琰生物科技有限公司</v>
          </cell>
          <cell r="H5828" t="str">
            <v>IDT355</v>
          </cell>
          <cell r="I5828">
            <v>6</v>
          </cell>
          <cell r="J5828" t="str">
            <v>mRNA</v>
          </cell>
          <cell r="K5828">
            <v>57.33</v>
          </cell>
          <cell r="L5828">
            <v>35</v>
          </cell>
          <cell r="M5828">
            <v>2006.55</v>
          </cell>
          <cell r="N5828">
            <v>480</v>
          </cell>
        </row>
        <row r="5829">
          <cell r="D5829" t="str">
            <v>HGC-26030241</v>
          </cell>
          <cell r="E5829" t="str">
            <v>si3</v>
          </cell>
          <cell r="F5829" t="str">
            <v>PSM-ZM202603090008-0001</v>
          </cell>
          <cell r="G5829" t="str">
            <v>重庆景琰生物科技有限公司</v>
          </cell>
          <cell r="H5829" t="str">
            <v>IDT356</v>
          </cell>
          <cell r="I5829">
            <v>6</v>
          </cell>
          <cell r="J5829" t="str">
            <v>mRNA</v>
          </cell>
          <cell r="K5829">
            <v>58.24</v>
          </cell>
          <cell r="L5829">
            <v>35</v>
          </cell>
          <cell r="M5829">
            <v>2038.4</v>
          </cell>
          <cell r="N5829">
            <v>480</v>
          </cell>
        </row>
        <row r="5830">
          <cell r="D5830" t="str">
            <v>HGC-26030242</v>
          </cell>
          <cell r="E5830" t="str">
            <v>si4</v>
          </cell>
          <cell r="F5830" t="str">
            <v>PSM-ZM202603090008-0001</v>
          </cell>
          <cell r="G5830" t="str">
            <v>重庆景琰生物科技有限公司</v>
          </cell>
          <cell r="H5830" t="str">
            <v>IDT357</v>
          </cell>
          <cell r="I5830">
            <v>6</v>
          </cell>
          <cell r="J5830" t="str">
            <v>mRNA</v>
          </cell>
          <cell r="K5830">
            <v>65.16</v>
          </cell>
          <cell r="L5830">
            <v>35</v>
          </cell>
          <cell r="M5830">
            <v>2280.6</v>
          </cell>
          <cell r="N5830">
            <v>480</v>
          </cell>
        </row>
        <row r="5831">
          <cell r="D5831" t="str">
            <v>HGC-26030149</v>
          </cell>
          <cell r="E5831" t="str">
            <v>#8 WT HIBD-CP11</v>
          </cell>
          <cell r="F5831" t="str">
            <v>PSM-ZM202603060010-0001</v>
          </cell>
          <cell r="G5831" t="str">
            <v>云南大学</v>
          </cell>
          <cell r="H5831" t="str">
            <v>IDT358</v>
          </cell>
          <cell r="I5831">
            <v>6</v>
          </cell>
          <cell r="J5831" t="str">
            <v>mRNA-T7</v>
          </cell>
          <cell r="K5831">
            <v>63.2</v>
          </cell>
          <cell r="L5831">
            <v>35</v>
          </cell>
          <cell r="M5831">
            <v>2212</v>
          </cell>
          <cell r="N5831">
            <v>472</v>
          </cell>
        </row>
        <row r="5832">
          <cell r="D5832" t="str">
            <v>HGC-26030150</v>
          </cell>
          <cell r="E5832" t="str">
            <v>#21 WT HIBD-CP11</v>
          </cell>
          <cell r="F5832" t="str">
            <v>PSM-ZM202603060010-0001</v>
          </cell>
          <cell r="G5832" t="str">
            <v>云南大学</v>
          </cell>
          <cell r="H5832" t="str">
            <v>IDT359</v>
          </cell>
          <cell r="I5832">
            <v>6</v>
          </cell>
          <cell r="J5832" t="str">
            <v>mRNA-T7</v>
          </cell>
          <cell r="K5832">
            <v>62.95</v>
          </cell>
          <cell r="L5832">
            <v>35</v>
          </cell>
          <cell r="M5832">
            <v>2203.25</v>
          </cell>
          <cell r="N5832">
            <v>472</v>
          </cell>
        </row>
        <row r="5833">
          <cell r="D5833" t="str">
            <v>HGC-26030151</v>
          </cell>
          <cell r="E5833" t="str">
            <v>#19 WT HIBD-CP11</v>
          </cell>
          <cell r="F5833" t="str">
            <v>PSM-ZM202603060010-0001</v>
          </cell>
          <cell r="G5833" t="str">
            <v>云南大学</v>
          </cell>
          <cell r="H5833" t="str">
            <v>IDT360</v>
          </cell>
          <cell r="I5833">
            <v>6</v>
          </cell>
          <cell r="J5833" t="str">
            <v>mRNA-T7</v>
          </cell>
          <cell r="K5833">
            <v>40.34</v>
          </cell>
          <cell r="L5833">
            <v>35</v>
          </cell>
          <cell r="M5833">
            <v>1411.9</v>
          </cell>
          <cell r="N5833">
            <v>472</v>
          </cell>
        </row>
        <row r="5834">
          <cell r="D5834" t="str">
            <v>HGC-26030152</v>
          </cell>
          <cell r="E5834" t="str">
            <v>#59 WT SHAM-ctr</v>
          </cell>
          <cell r="F5834" t="str">
            <v>PSM-ZM202603060010-0001</v>
          </cell>
          <cell r="G5834" t="str">
            <v>云南大学</v>
          </cell>
          <cell r="H5834" t="str">
            <v>IDT361</v>
          </cell>
          <cell r="I5834">
            <v>6</v>
          </cell>
          <cell r="J5834" t="str">
            <v>mRNA-T7</v>
          </cell>
          <cell r="K5834">
            <v>62.57</v>
          </cell>
          <cell r="L5834">
            <v>35</v>
          </cell>
          <cell r="M5834">
            <v>2189.95</v>
          </cell>
          <cell r="N5834">
            <v>472</v>
          </cell>
        </row>
        <row r="5835">
          <cell r="D5835" t="str">
            <v>HGC-26030153</v>
          </cell>
          <cell r="E5835" t="str">
            <v>#58 WT SHAM-ctr</v>
          </cell>
          <cell r="F5835" t="str">
            <v>PSM-ZM202603060010-0001</v>
          </cell>
          <cell r="G5835" t="str">
            <v>云南大学</v>
          </cell>
          <cell r="H5835" t="str">
            <v>IDT362</v>
          </cell>
          <cell r="I5835">
            <v>6</v>
          </cell>
          <cell r="J5835" t="str">
            <v>mRNA-T7</v>
          </cell>
          <cell r="K5835">
            <v>56.72</v>
          </cell>
          <cell r="L5835">
            <v>35</v>
          </cell>
          <cell r="M5835">
            <v>1985.2</v>
          </cell>
          <cell r="N5835">
            <v>472</v>
          </cell>
        </row>
        <row r="5836">
          <cell r="D5836" t="str">
            <v>HGC-26030154</v>
          </cell>
          <cell r="E5836" t="str">
            <v>#34(44) WT SHAM-ctr</v>
          </cell>
          <cell r="F5836" t="str">
            <v>PSM-ZM202603060010-0001</v>
          </cell>
          <cell r="G5836" t="str">
            <v>云南大学</v>
          </cell>
          <cell r="H5836" t="str">
            <v>IDT363</v>
          </cell>
          <cell r="I5836">
            <v>6</v>
          </cell>
          <cell r="J5836" t="str">
            <v>mRNA-T7</v>
          </cell>
          <cell r="K5836">
            <v>13.56</v>
          </cell>
          <cell r="L5836">
            <v>35</v>
          </cell>
          <cell r="M5836">
            <v>474.6</v>
          </cell>
          <cell r="N5836">
            <v>472</v>
          </cell>
        </row>
        <row r="5837">
          <cell r="D5837" t="str">
            <v>HGC-26030155</v>
          </cell>
          <cell r="E5837" t="str">
            <v>#53 WT HIBD-ctr</v>
          </cell>
          <cell r="F5837" t="str">
            <v>PSM-ZM202603060010-0001</v>
          </cell>
          <cell r="G5837" t="str">
            <v>云南大学</v>
          </cell>
          <cell r="H5837" t="str">
            <v>IDT364</v>
          </cell>
          <cell r="I5837">
            <v>6</v>
          </cell>
          <cell r="J5837" t="str">
            <v>mRNA-T7</v>
          </cell>
          <cell r="K5837">
            <v>52.88</v>
          </cell>
          <cell r="L5837">
            <v>35</v>
          </cell>
          <cell r="M5837">
            <v>1850.8</v>
          </cell>
          <cell r="N5837">
            <v>472</v>
          </cell>
        </row>
        <row r="5838">
          <cell r="D5838" t="str">
            <v>HGC-26030156</v>
          </cell>
          <cell r="E5838" t="str">
            <v>#65 WT HIBD-ctr</v>
          </cell>
          <cell r="F5838" t="str">
            <v>PSM-ZM202603060010-0001</v>
          </cell>
          <cell r="G5838" t="str">
            <v>云南大学</v>
          </cell>
          <cell r="H5838" t="str">
            <v>IDT365</v>
          </cell>
          <cell r="I5838">
            <v>6</v>
          </cell>
          <cell r="J5838" t="str">
            <v>mRNA-T7</v>
          </cell>
          <cell r="K5838">
            <v>58.78</v>
          </cell>
          <cell r="L5838">
            <v>35</v>
          </cell>
          <cell r="M5838">
            <v>2057.3</v>
          </cell>
          <cell r="N5838">
            <v>472</v>
          </cell>
        </row>
        <row r="5839">
          <cell r="D5839" t="str">
            <v>HGC-26030157</v>
          </cell>
          <cell r="E5839" t="str">
            <v>#61 WT HIBD-ctr</v>
          </cell>
          <cell r="F5839" t="str">
            <v>PSM-ZM202603060010-0001</v>
          </cell>
          <cell r="G5839" t="str">
            <v>云南大学</v>
          </cell>
          <cell r="H5839" t="str">
            <v>IDT366</v>
          </cell>
          <cell r="I5839">
            <v>6</v>
          </cell>
          <cell r="J5839" t="str">
            <v>mRNA-T7</v>
          </cell>
          <cell r="K5839">
            <v>63.2</v>
          </cell>
          <cell r="L5839">
            <v>35</v>
          </cell>
          <cell r="M5839">
            <v>2212</v>
          </cell>
          <cell r="N5839">
            <v>472</v>
          </cell>
        </row>
        <row r="5840">
          <cell r="D5840" t="str">
            <v>HGC-26030158</v>
          </cell>
          <cell r="E5840" t="str">
            <v>#35 WT HIBD-UA</v>
          </cell>
          <cell r="F5840" t="str">
            <v>PSM-ZM202603060010-0001</v>
          </cell>
          <cell r="G5840" t="str">
            <v>云南大学</v>
          </cell>
          <cell r="H5840" t="str">
            <v>IDT367</v>
          </cell>
          <cell r="I5840">
            <v>6</v>
          </cell>
          <cell r="J5840" t="str">
            <v>mRNA-T7</v>
          </cell>
          <cell r="K5840">
            <v>45.26</v>
          </cell>
          <cell r="L5840">
            <v>35</v>
          </cell>
          <cell r="M5840">
            <v>1584.1</v>
          </cell>
          <cell r="N5840">
            <v>472</v>
          </cell>
        </row>
        <row r="5841">
          <cell r="D5841" t="str">
            <v>HGC-26030159</v>
          </cell>
          <cell r="E5841" t="str">
            <v>#49 WT HIBD-UA</v>
          </cell>
          <cell r="F5841" t="str">
            <v>PSM-ZM202603060010-0001</v>
          </cell>
          <cell r="G5841" t="str">
            <v>云南大学</v>
          </cell>
          <cell r="H5841" t="str">
            <v>IDT368</v>
          </cell>
          <cell r="I5841">
            <v>6</v>
          </cell>
          <cell r="J5841" t="str">
            <v>mRNA-T7</v>
          </cell>
          <cell r="K5841">
            <v>57.51</v>
          </cell>
          <cell r="L5841">
            <v>35</v>
          </cell>
          <cell r="M5841">
            <v>2012.85</v>
          </cell>
          <cell r="N5841">
            <v>472</v>
          </cell>
        </row>
        <row r="5842">
          <cell r="D5842" t="str">
            <v>HGC-26030160</v>
          </cell>
          <cell r="E5842" t="str">
            <v>#43 WT HIBD-UA</v>
          </cell>
          <cell r="F5842" t="str">
            <v>PSM-ZM202603060010-0001</v>
          </cell>
          <cell r="G5842" t="str">
            <v>云南大学</v>
          </cell>
          <cell r="H5842" t="str">
            <v>IDT369</v>
          </cell>
          <cell r="I5842">
            <v>6</v>
          </cell>
          <cell r="J5842" t="str">
            <v>mRNA-T7</v>
          </cell>
          <cell r="K5842">
            <v>60.5</v>
          </cell>
          <cell r="L5842">
            <v>35</v>
          </cell>
          <cell r="M5842">
            <v>2117.5</v>
          </cell>
          <cell r="N5842">
            <v>472</v>
          </cell>
        </row>
        <row r="5843">
          <cell r="D5843" t="str">
            <v>HGC-26030161</v>
          </cell>
          <cell r="E5843" t="str">
            <v>#69 3XTG HIBD-UA</v>
          </cell>
          <cell r="F5843" t="str">
            <v>PSM-ZM202603060010-0001</v>
          </cell>
          <cell r="G5843" t="str">
            <v>云南大学</v>
          </cell>
          <cell r="H5843" t="str">
            <v>IDT370</v>
          </cell>
          <cell r="I5843">
            <v>6</v>
          </cell>
          <cell r="J5843" t="str">
            <v>mRNA-T7</v>
          </cell>
          <cell r="K5843">
            <v>59.57</v>
          </cell>
          <cell r="L5843">
            <v>35</v>
          </cell>
          <cell r="M5843">
            <v>2084.95</v>
          </cell>
          <cell r="N5843">
            <v>472</v>
          </cell>
        </row>
        <row r="5844">
          <cell r="D5844" t="str">
            <v>HGC-26030162</v>
          </cell>
          <cell r="E5844" t="str">
            <v>#61 3XTG HIBD-UA</v>
          </cell>
          <cell r="F5844" t="str">
            <v>PSM-ZM202603060010-0001</v>
          </cell>
          <cell r="G5844" t="str">
            <v>云南大学</v>
          </cell>
          <cell r="H5844" t="str">
            <v>IDT371</v>
          </cell>
          <cell r="I5844">
            <v>6</v>
          </cell>
          <cell r="J5844" t="str">
            <v>mRNA-T7</v>
          </cell>
          <cell r="K5844">
            <v>71.69</v>
          </cell>
          <cell r="L5844">
            <v>35</v>
          </cell>
          <cell r="M5844">
            <v>2509.15</v>
          </cell>
          <cell r="N5844">
            <v>472</v>
          </cell>
        </row>
        <row r="5845">
          <cell r="D5845" t="str">
            <v>HGC-26030163</v>
          </cell>
          <cell r="E5845" t="str">
            <v>#76 3XTG HIBD-UA</v>
          </cell>
          <cell r="F5845" t="str">
            <v>PSM-ZM202603060010-0001</v>
          </cell>
          <cell r="G5845" t="str">
            <v>云南大学</v>
          </cell>
          <cell r="H5845" t="str">
            <v>IDT372</v>
          </cell>
          <cell r="I5845">
            <v>6</v>
          </cell>
          <cell r="J5845" t="str">
            <v>mRNA-T7</v>
          </cell>
          <cell r="K5845">
            <v>60.38</v>
          </cell>
          <cell r="L5845">
            <v>35</v>
          </cell>
          <cell r="M5845">
            <v>2113.3</v>
          </cell>
          <cell r="N5845">
            <v>472</v>
          </cell>
        </row>
        <row r="5846">
          <cell r="D5846" t="str">
            <v>HGC-26030164</v>
          </cell>
          <cell r="E5846" t="str">
            <v>#8 3XTG HIBD-ctr</v>
          </cell>
          <cell r="F5846" t="str">
            <v>PSM-ZM202603060010-0001</v>
          </cell>
          <cell r="G5846" t="str">
            <v>云南大学</v>
          </cell>
          <cell r="H5846" t="str">
            <v>IDT373</v>
          </cell>
          <cell r="I5846">
            <v>6</v>
          </cell>
          <cell r="J5846" t="str">
            <v>mRNA-T7</v>
          </cell>
          <cell r="K5846">
            <v>66.32</v>
          </cell>
          <cell r="L5846">
            <v>35</v>
          </cell>
          <cell r="M5846">
            <v>2321.2</v>
          </cell>
          <cell r="N5846">
            <v>472</v>
          </cell>
        </row>
        <row r="5847">
          <cell r="D5847" t="str">
            <v>HGC-26030165</v>
          </cell>
          <cell r="E5847" t="str">
            <v>#88 3XTG HIBD-ctr</v>
          </cell>
          <cell r="F5847" t="str">
            <v>PSM-ZM202603060010-0001</v>
          </cell>
          <cell r="G5847" t="str">
            <v>云南大学</v>
          </cell>
          <cell r="H5847" t="str">
            <v>IDT374</v>
          </cell>
          <cell r="I5847">
            <v>6</v>
          </cell>
          <cell r="J5847" t="str">
            <v>mRNA-T7</v>
          </cell>
          <cell r="K5847">
            <v>67.44</v>
          </cell>
          <cell r="L5847">
            <v>35</v>
          </cell>
          <cell r="M5847">
            <v>2360.4</v>
          </cell>
          <cell r="N5847">
            <v>472</v>
          </cell>
        </row>
        <row r="5848">
          <cell r="D5848" t="str">
            <v>HGC-26030166</v>
          </cell>
          <cell r="E5848" t="str">
            <v>#7 3XTG HIBD-ctr</v>
          </cell>
          <cell r="F5848" t="str">
            <v>PSM-ZM202603060010-0001</v>
          </cell>
          <cell r="G5848" t="str">
            <v>云南大学</v>
          </cell>
          <cell r="H5848" t="str">
            <v>IDT375</v>
          </cell>
          <cell r="I5848">
            <v>6</v>
          </cell>
          <cell r="J5848" t="str">
            <v>mRNA-T7</v>
          </cell>
          <cell r="K5848">
            <v>70.06</v>
          </cell>
          <cell r="L5848">
            <v>35</v>
          </cell>
          <cell r="M5848">
            <v>2452.1</v>
          </cell>
          <cell r="N5848">
            <v>472</v>
          </cell>
        </row>
        <row r="5849">
          <cell r="D5849" t="str">
            <v>HGC-26030167</v>
          </cell>
          <cell r="E5849" t="str">
            <v>#9 3XTG SHAM-ctr</v>
          </cell>
          <cell r="F5849" t="str">
            <v>PSM-ZM202603060010-0001</v>
          </cell>
          <cell r="G5849" t="str">
            <v>云南大学</v>
          </cell>
          <cell r="H5849" t="str">
            <v>IDT376</v>
          </cell>
          <cell r="I5849">
            <v>6</v>
          </cell>
          <cell r="J5849" t="str">
            <v>mRNA-T7</v>
          </cell>
          <cell r="K5849">
            <v>66.85</v>
          </cell>
          <cell r="L5849">
            <v>35</v>
          </cell>
          <cell r="M5849">
            <v>2339.75</v>
          </cell>
          <cell r="N5849">
            <v>472</v>
          </cell>
        </row>
        <row r="5850">
          <cell r="D5850" t="str">
            <v>HGC-26030168</v>
          </cell>
          <cell r="E5850" t="str">
            <v>#99 3XTG SHAM-ctr</v>
          </cell>
          <cell r="F5850" t="str">
            <v>PSM-ZM202603060010-0001</v>
          </cell>
          <cell r="G5850" t="str">
            <v>云南大学</v>
          </cell>
          <cell r="H5850" t="str">
            <v>IDT377</v>
          </cell>
          <cell r="I5850">
            <v>6</v>
          </cell>
          <cell r="J5850" t="str">
            <v>mRNA-T7</v>
          </cell>
          <cell r="K5850">
            <v>49.94</v>
          </cell>
          <cell r="L5850">
            <v>35</v>
          </cell>
          <cell r="M5850">
            <v>1747.9</v>
          </cell>
          <cell r="N5850">
            <v>472</v>
          </cell>
        </row>
        <row r="5851">
          <cell r="D5851" t="str">
            <v>HGC-26030169</v>
          </cell>
          <cell r="E5851" t="str">
            <v>#94 3XTG SHAM-ctr</v>
          </cell>
          <cell r="F5851" t="str">
            <v>PSM-ZM202603060010-0001</v>
          </cell>
          <cell r="G5851" t="str">
            <v>云南大学</v>
          </cell>
          <cell r="H5851" t="str">
            <v>IDT378</v>
          </cell>
          <cell r="I5851">
            <v>6</v>
          </cell>
          <cell r="J5851" t="str">
            <v>mRNA-T7</v>
          </cell>
          <cell r="K5851">
            <v>43.49</v>
          </cell>
          <cell r="L5851">
            <v>35</v>
          </cell>
          <cell r="M5851">
            <v>1522.15</v>
          </cell>
          <cell r="N5851">
            <v>472</v>
          </cell>
        </row>
        <row r="5852">
          <cell r="D5852" t="str">
            <v>HGC-26030170</v>
          </cell>
          <cell r="E5852" t="str">
            <v>#13 3XTG HIBD-CP11</v>
          </cell>
          <cell r="F5852" t="str">
            <v>PSM-ZM202603060010-0001</v>
          </cell>
          <cell r="G5852" t="str">
            <v>云南大学</v>
          </cell>
          <cell r="H5852" t="str">
            <v>IDT379</v>
          </cell>
          <cell r="I5852">
            <v>6</v>
          </cell>
          <cell r="J5852" t="str">
            <v>mRNA-T7</v>
          </cell>
          <cell r="K5852">
            <v>42.96</v>
          </cell>
          <cell r="L5852">
            <v>35</v>
          </cell>
          <cell r="M5852">
            <v>1503.6</v>
          </cell>
          <cell r="N5852">
            <v>472</v>
          </cell>
        </row>
        <row r="5853">
          <cell r="D5853" t="str">
            <v>HGC-26030171</v>
          </cell>
          <cell r="E5853" t="str">
            <v>#14 3XTG HIBD-CP11</v>
          </cell>
          <cell r="F5853" t="str">
            <v>PSM-ZM202603060010-0001</v>
          </cell>
          <cell r="G5853" t="str">
            <v>云南大学</v>
          </cell>
          <cell r="H5853" t="str">
            <v>IDT380</v>
          </cell>
          <cell r="I5853">
            <v>6</v>
          </cell>
          <cell r="J5853" t="str">
            <v>mRNA-T7</v>
          </cell>
          <cell r="K5853">
            <v>49.33</v>
          </cell>
          <cell r="L5853">
            <v>35</v>
          </cell>
          <cell r="M5853">
            <v>1726.55</v>
          </cell>
          <cell r="N5853">
            <v>472</v>
          </cell>
        </row>
        <row r="5854">
          <cell r="D5854" t="str">
            <v>HGC-26030172</v>
          </cell>
          <cell r="E5854" t="str">
            <v>#90 3XTG HIBD-CP11</v>
          </cell>
          <cell r="F5854" t="str">
            <v>PSM-ZM202603060010-0001</v>
          </cell>
          <cell r="G5854" t="str">
            <v>云南大学</v>
          </cell>
          <cell r="H5854" t="str">
            <v>IDT381</v>
          </cell>
          <cell r="I5854">
            <v>6</v>
          </cell>
          <cell r="J5854" t="str">
            <v>mRNA-T7</v>
          </cell>
          <cell r="K5854">
            <v>21.97</v>
          </cell>
          <cell r="L5854">
            <v>35</v>
          </cell>
          <cell r="M5854">
            <v>768.95</v>
          </cell>
          <cell r="N5854">
            <v>472</v>
          </cell>
        </row>
        <row r="5855">
          <cell r="D5855" t="str">
            <v>JX20260302004WHB-9</v>
          </cell>
          <cell r="E5855">
            <v>30871111</v>
          </cell>
          <cell r="F5855" t="str">
            <v>小海码</v>
          </cell>
          <cell r="G5855" t="str">
            <v>小海码</v>
          </cell>
          <cell r="H5855" t="str">
            <v>IDT292</v>
          </cell>
          <cell r="I5855">
            <v>8</v>
          </cell>
          <cell r="J5855" t="str">
            <v>小海码</v>
          </cell>
          <cell r="K5855">
            <v>29.7</v>
          </cell>
          <cell r="L5855">
            <v>18</v>
          </cell>
          <cell r="M5855">
            <v>534.6</v>
          </cell>
          <cell r="N5855">
            <v>380</v>
          </cell>
        </row>
        <row r="5856">
          <cell r="D5856" t="str">
            <v>JX20260228008ORS-9</v>
          </cell>
          <cell r="E5856" t="str">
            <v>30898564SK</v>
          </cell>
          <cell r="F5856" t="str">
            <v>小海码</v>
          </cell>
          <cell r="G5856" t="str">
            <v>小海码</v>
          </cell>
          <cell r="H5856" t="str">
            <v>IDT295</v>
          </cell>
          <cell r="I5856">
            <v>8</v>
          </cell>
          <cell r="J5856" t="str">
            <v>小海码</v>
          </cell>
        </row>
        <row r="5857">
          <cell r="D5857" t="str">
            <v>JX20260301001ORS-9</v>
          </cell>
          <cell r="E5857">
            <v>39950316</v>
          </cell>
          <cell r="F5857" t="str">
            <v>小海码</v>
          </cell>
          <cell r="G5857" t="str">
            <v>小海码</v>
          </cell>
          <cell r="H5857" t="str">
            <v>IDT296</v>
          </cell>
          <cell r="I5857">
            <v>8</v>
          </cell>
          <cell r="J5857" t="str">
            <v>小海码</v>
          </cell>
        </row>
        <row r="5858">
          <cell r="D5858" t="str">
            <v>JX20260301002ORS-c</v>
          </cell>
          <cell r="E5858">
            <v>30808201</v>
          </cell>
          <cell r="F5858" t="str">
            <v>小海码</v>
          </cell>
          <cell r="G5858" t="str">
            <v>小海码</v>
          </cell>
          <cell r="H5858" t="str">
            <v>IDT297</v>
          </cell>
          <cell r="I5858">
            <v>8</v>
          </cell>
          <cell r="J5858" t="str">
            <v>小海码</v>
          </cell>
        </row>
        <row r="5859">
          <cell r="D5859" t="str">
            <v>JX20260301003ORS-f</v>
          </cell>
          <cell r="E5859">
            <v>31000367</v>
          </cell>
          <cell r="F5859" t="str">
            <v>小海码</v>
          </cell>
          <cell r="G5859" t="str">
            <v>小海码</v>
          </cell>
          <cell r="H5859" t="str">
            <v>IDT298</v>
          </cell>
          <cell r="I5859">
            <v>8</v>
          </cell>
          <cell r="J5859" t="str">
            <v>小海码</v>
          </cell>
        </row>
        <row r="5860">
          <cell r="D5860" t="str">
            <v>JX20260301005ORS-9</v>
          </cell>
          <cell r="E5860">
            <v>30963075</v>
          </cell>
          <cell r="F5860" t="str">
            <v>小海码</v>
          </cell>
          <cell r="G5860" t="str">
            <v>小海码</v>
          </cell>
          <cell r="H5860" t="str">
            <v>IDT299</v>
          </cell>
          <cell r="I5860">
            <v>8</v>
          </cell>
          <cell r="J5860" t="str">
            <v>小海码</v>
          </cell>
        </row>
        <row r="5861">
          <cell r="D5861" t="str">
            <v>JX20260301006ORS-d</v>
          </cell>
          <cell r="E5861">
            <v>30696239</v>
          </cell>
          <cell r="F5861" t="str">
            <v>小海码</v>
          </cell>
          <cell r="G5861" t="str">
            <v>小海码</v>
          </cell>
          <cell r="H5861" t="str">
            <v>IDT300</v>
          </cell>
          <cell r="I5861">
            <v>8</v>
          </cell>
          <cell r="J5861" t="str">
            <v>小海码</v>
          </cell>
        </row>
        <row r="5862">
          <cell r="D5862" t="str">
            <v>JX20260301007ORS-4</v>
          </cell>
          <cell r="E5862">
            <v>30758718</v>
          </cell>
          <cell r="F5862" t="str">
            <v>小海码</v>
          </cell>
          <cell r="G5862" t="str">
            <v>小海码</v>
          </cell>
          <cell r="H5862" t="str">
            <v>IDT301</v>
          </cell>
          <cell r="I5862">
            <v>8</v>
          </cell>
          <cell r="J5862" t="str">
            <v>小海码</v>
          </cell>
          <cell r="K5862">
            <v>30.4</v>
          </cell>
          <cell r="L5862">
            <v>18</v>
          </cell>
          <cell r="M5862">
            <v>547.2</v>
          </cell>
          <cell r="N5862">
            <v>380</v>
          </cell>
        </row>
        <row r="5863">
          <cell r="D5863" t="str">
            <v>JX20260301008ORS-1</v>
          </cell>
          <cell r="E5863">
            <v>30673850</v>
          </cell>
          <cell r="F5863" t="str">
            <v>小海码</v>
          </cell>
          <cell r="G5863" t="str">
            <v>小海码</v>
          </cell>
          <cell r="H5863" t="str">
            <v>IDT302</v>
          </cell>
          <cell r="I5863">
            <v>8</v>
          </cell>
          <cell r="J5863" t="str">
            <v>小海码</v>
          </cell>
        </row>
        <row r="5864">
          <cell r="D5864" t="str">
            <v>JX20260302001ORS-9</v>
          </cell>
          <cell r="E5864">
            <v>39875181</v>
          </cell>
          <cell r="F5864" t="str">
            <v>小海码</v>
          </cell>
          <cell r="G5864" t="str">
            <v>小海码</v>
          </cell>
          <cell r="H5864" t="str">
            <v>IDT303</v>
          </cell>
          <cell r="I5864">
            <v>8</v>
          </cell>
          <cell r="J5864" t="str">
            <v>小海码</v>
          </cell>
        </row>
        <row r="5865">
          <cell r="D5865" t="str">
            <v>JX20260302003ORS-2</v>
          </cell>
          <cell r="E5865">
            <v>39937215</v>
          </cell>
          <cell r="F5865" t="str">
            <v>小海码</v>
          </cell>
          <cell r="G5865" t="str">
            <v>小海码</v>
          </cell>
          <cell r="H5865" t="str">
            <v>IDT304</v>
          </cell>
          <cell r="I5865">
            <v>8</v>
          </cell>
          <cell r="J5865" t="str">
            <v>小海码</v>
          </cell>
        </row>
        <row r="5866">
          <cell r="D5866" t="str">
            <v>JX20260303001ORS-d</v>
          </cell>
          <cell r="E5866">
            <v>39901571</v>
          </cell>
          <cell r="F5866" t="str">
            <v>小海码</v>
          </cell>
          <cell r="G5866" t="str">
            <v>小海码</v>
          </cell>
          <cell r="H5866" t="str">
            <v>IDT307</v>
          </cell>
          <cell r="I5866">
            <v>8</v>
          </cell>
          <cell r="J5866" t="str">
            <v>小海码</v>
          </cell>
        </row>
        <row r="5867">
          <cell r="D5867" t="str">
            <v>JX20260303007WHB-9</v>
          </cell>
          <cell r="E5867" t="str">
            <v>38891503QS</v>
          </cell>
          <cell r="F5867" t="str">
            <v>小海码</v>
          </cell>
          <cell r="G5867" t="str">
            <v>小海码</v>
          </cell>
          <cell r="H5867" t="str">
            <v>IDT345</v>
          </cell>
          <cell r="I5867">
            <v>10</v>
          </cell>
          <cell r="J5867" t="str">
            <v>小海码</v>
          </cell>
        </row>
        <row r="5868">
          <cell r="D5868" t="str">
            <v>JX20260209005ORS-2</v>
          </cell>
          <cell r="E5868">
            <v>31152217</v>
          </cell>
          <cell r="F5868" t="str">
            <v>小海码</v>
          </cell>
          <cell r="G5868" t="str">
            <v>小海码</v>
          </cell>
          <cell r="H5868" t="str">
            <v>IDT346</v>
          </cell>
          <cell r="I5868">
            <v>8</v>
          </cell>
          <cell r="J5868" t="str">
            <v>小海码</v>
          </cell>
        </row>
        <row r="5869">
          <cell r="D5869" t="str">
            <v>JX20260305039WHB-2</v>
          </cell>
          <cell r="E5869" t="str">
            <v>63078062YB</v>
          </cell>
          <cell r="F5869" t="str">
            <v>小海码</v>
          </cell>
          <cell r="G5869" t="str">
            <v>小海码</v>
          </cell>
          <cell r="H5869" t="str">
            <v>IDT322</v>
          </cell>
          <cell r="I5869">
            <v>8</v>
          </cell>
          <cell r="J5869" t="str">
            <v>小海码</v>
          </cell>
          <cell r="K5869">
            <v>54.6</v>
          </cell>
          <cell r="L5869">
            <v>18</v>
          </cell>
          <cell r="M5869">
            <v>982.8</v>
          </cell>
          <cell r="N5869">
            <v>410</v>
          </cell>
        </row>
        <row r="5870">
          <cell r="D5870" t="str">
            <v>JX20260305040WHB-5</v>
          </cell>
          <cell r="E5870" t="str">
            <v>63229330NN</v>
          </cell>
          <cell r="F5870" t="str">
            <v>小海码</v>
          </cell>
          <cell r="G5870" t="str">
            <v>小海码</v>
          </cell>
          <cell r="H5870" t="str">
            <v>IDT323</v>
          </cell>
          <cell r="I5870">
            <v>8</v>
          </cell>
          <cell r="J5870" t="str">
            <v>小海码</v>
          </cell>
        </row>
        <row r="5871">
          <cell r="D5871" t="str">
            <v>JX20260305041WHB-7</v>
          </cell>
          <cell r="E5871" t="str">
            <v>38812637XQ</v>
          </cell>
          <cell r="F5871" t="str">
            <v>小海码</v>
          </cell>
          <cell r="G5871" t="str">
            <v>小海码</v>
          </cell>
          <cell r="H5871" t="str">
            <v>IDT324</v>
          </cell>
          <cell r="I5871">
            <v>8</v>
          </cell>
          <cell r="J5871" t="str">
            <v>小海码</v>
          </cell>
        </row>
        <row r="5872">
          <cell r="D5872" t="str">
            <v>JX20260306007WHB-e</v>
          </cell>
          <cell r="E5872" t="str">
            <v>36995978PY</v>
          </cell>
          <cell r="F5872" t="str">
            <v>小海码</v>
          </cell>
          <cell r="G5872" t="str">
            <v>小海码</v>
          </cell>
          <cell r="H5872" t="str">
            <v>IDT325</v>
          </cell>
          <cell r="I5872">
            <v>8</v>
          </cell>
          <cell r="J5872" t="str">
            <v>小海码</v>
          </cell>
        </row>
        <row r="5873">
          <cell r="D5873" t="str">
            <v>JX20260304001ORS-f</v>
          </cell>
          <cell r="E5873">
            <v>30953871</v>
          </cell>
          <cell r="F5873" t="str">
            <v>小海码</v>
          </cell>
          <cell r="G5873" t="str">
            <v>小海码</v>
          </cell>
          <cell r="H5873" t="str">
            <v>IDT328</v>
          </cell>
          <cell r="I5873">
            <v>8</v>
          </cell>
          <cell r="J5873" t="str">
            <v>小海码</v>
          </cell>
        </row>
        <row r="5874">
          <cell r="D5874" t="str">
            <v>JX20260304002ORS-f</v>
          </cell>
          <cell r="E5874">
            <v>39965851</v>
          </cell>
          <cell r="F5874" t="str">
            <v>小海码</v>
          </cell>
          <cell r="G5874" t="str">
            <v>小海码</v>
          </cell>
          <cell r="H5874" t="str">
            <v>IDT329</v>
          </cell>
          <cell r="I5874">
            <v>8</v>
          </cell>
          <cell r="J5874" t="str">
            <v>小海码</v>
          </cell>
        </row>
        <row r="5875">
          <cell r="D5875" t="str">
            <v>JX20260304003ORS-3</v>
          </cell>
          <cell r="E5875">
            <v>30680161</v>
          </cell>
          <cell r="F5875" t="str">
            <v>小海码</v>
          </cell>
          <cell r="G5875" t="str">
            <v>小海码</v>
          </cell>
          <cell r="H5875" t="str">
            <v>IDT330</v>
          </cell>
          <cell r="I5875">
            <v>8</v>
          </cell>
          <cell r="J5875" t="str">
            <v>小海码</v>
          </cell>
        </row>
        <row r="5876">
          <cell r="D5876" t="str">
            <v>JX20260304006ORS-8</v>
          </cell>
          <cell r="E5876">
            <v>30881262</v>
          </cell>
          <cell r="F5876" t="str">
            <v>小海码</v>
          </cell>
          <cell r="G5876" t="str">
            <v>小海码</v>
          </cell>
          <cell r="H5876" t="str">
            <v>IDT332</v>
          </cell>
          <cell r="I5876">
            <v>8</v>
          </cell>
          <cell r="J5876" t="str">
            <v>小海码</v>
          </cell>
        </row>
        <row r="5877">
          <cell r="D5877" t="str">
            <v>JX20260304011ORS-a</v>
          </cell>
          <cell r="E5877">
            <v>30910337</v>
          </cell>
          <cell r="F5877" t="str">
            <v>小海码</v>
          </cell>
          <cell r="G5877" t="str">
            <v>小海码</v>
          </cell>
          <cell r="H5877" t="str">
            <v>IDT333</v>
          </cell>
          <cell r="I5877">
            <v>8</v>
          </cell>
          <cell r="J5877" t="str">
            <v>小海码</v>
          </cell>
        </row>
        <row r="5878">
          <cell r="D5878" t="str">
            <v>JX20260305001ORS-f</v>
          </cell>
          <cell r="E5878">
            <v>39993822</v>
          </cell>
          <cell r="F5878" t="str">
            <v>小海码</v>
          </cell>
          <cell r="G5878" t="str">
            <v>小海码</v>
          </cell>
          <cell r="H5878" t="str">
            <v>IDT334</v>
          </cell>
          <cell r="I5878">
            <v>8</v>
          </cell>
          <cell r="J5878" t="str">
            <v>小海码</v>
          </cell>
        </row>
        <row r="5879">
          <cell r="D5879" t="str">
            <v>JX20260305002ORS-8</v>
          </cell>
          <cell r="E5879">
            <v>39977988</v>
          </cell>
          <cell r="F5879" t="str">
            <v>小海码</v>
          </cell>
          <cell r="G5879" t="str">
            <v>小海码</v>
          </cell>
          <cell r="H5879" t="str">
            <v>IDT335</v>
          </cell>
          <cell r="I5879">
            <v>8</v>
          </cell>
          <cell r="J5879" t="str">
            <v>小海码</v>
          </cell>
        </row>
        <row r="5880">
          <cell r="D5880" t="str">
            <v>JX20260305004ORS-2</v>
          </cell>
          <cell r="E5880">
            <v>30786775</v>
          </cell>
          <cell r="F5880" t="str">
            <v>小海码</v>
          </cell>
          <cell r="G5880" t="str">
            <v>小海码</v>
          </cell>
          <cell r="H5880" t="str">
            <v>IDT337</v>
          </cell>
          <cell r="I5880">
            <v>8</v>
          </cell>
          <cell r="J5880" t="str">
            <v>小海码</v>
          </cell>
          <cell r="K5880">
            <v>52.5</v>
          </cell>
          <cell r="L5880">
            <v>18</v>
          </cell>
          <cell r="M5880">
            <v>945</v>
          </cell>
          <cell r="N5880">
            <v>410</v>
          </cell>
        </row>
        <row r="5881">
          <cell r="D5881" t="str">
            <v>JX20260305043ORS-8</v>
          </cell>
          <cell r="E5881" t="str">
            <v>33119154JF</v>
          </cell>
          <cell r="F5881" t="str">
            <v>小海码</v>
          </cell>
          <cell r="G5881" t="str">
            <v>小海码</v>
          </cell>
          <cell r="H5881" t="str">
            <v>IDT338</v>
          </cell>
          <cell r="I5881">
            <v>8</v>
          </cell>
          <cell r="J5881" t="str">
            <v>小海码</v>
          </cell>
        </row>
        <row r="5882">
          <cell r="D5882" t="str">
            <v>JX20260306002ORS-c</v>
          </cell>
          <cell r="E5882">
            <v>39678223</v>
          </cell>
          <cell r="F5882" t="str">
            <v>小海码</v>
          </cell>
          <cell r="G5882" t="str">
            <v>小海码</v>
          </cell>
          <cell r="H5882" t="str">
            <v>IDT339</v>
          </cell>
          <cell r="I5882">
            <v>8</v>
          </cell>
          <cell r="J5882" t="str">
            <v>小海码</v>
          </cell>
        </row>
        <row r="5883">
          <cell r="D5883" t="str">
            <v>JX20260306003ORS-e</v>
          </cell>
          <cell r="E5883">
            <v>39681269</v>
          </cell>
          <cell r="F5883" t="str">
            <v>小海码</v>
          </cell>
          <cell r="G5883" t="str">
            <v>小海码</v>
          </cell>
          <cell r="H5883" t="str">
            <v>IDT340</v>
          </cell>
          <cell r="I5883">
            <v>8</v>
          </cell>
          <cell r="J5883" t="str">
            <v>小海码</v>
          </cell>
        </row>
        <row r="5884">
          <cell r="D5884" t="str">
            <v>JX20260306008ORS-1</v>
          </cell>
          <cell r="E5884">
            <v>30570627</v>
          </cell>
          <cell r="F5884" t="str">
            <v>小海码</v>
          </cell>
          <cell r="G5884" t="str">
            <v>小海码</v>
          </cell>
          <cell r="H5884" t="str">
            <v>IDT341</v>
          </cell>
          <cell r="I5884">
            <v>8</v>
          </cell>
          <cell r="J5884" t="str">
            <v>小海码</v>
          </cell>
        </row>
        <row r="5885">
          <cell r="D5885" t="str">
            <v>JX20260306010ORS-a</v>
          </cell>
          <cell r="E5885">
            <v>39900358</v>
          </cell>
          <cell r="F5885" t="str">
            <v>小海码</v>
          </cell>
          <cell r="G5885" t="str">
            <v>小海码</v>
          </cell>
          <cell r="H5885" t="str">
            <v>IDT342</v>
          </cell>
          <cell r="I5885">
            <v>8</v>
          </cell>
          <cell r="J5885" t="str">
            <v>小海码</v>
          </cell>
        </row>
        <row r="5886">
          <cell r="D5886" t="str">
            <v>JX20260306012ORS-3</v>
          </cell>
          <cell r="E5886" t="str">
            <v>35819488LZ</v>
          </cell>
          <cell r="F5886" t="str">
            <v>小海码</v>
          </cell>
          <cell r="G5886" t="str">
            <v>小海码</v>
          </cell>
          <cell r="H5886" t="str">
            <v>IDT343</v>
          </cell>
          <cell r="I5886">
            <v>8</v>
          </cell>
          <cell r="J5886" t="str">
            <v>小海码</v>
          </cell>
        </row>
        <row r="5887">
          <cell r="D5887" t="str">
            <v>JX20260306014ORS-f</v>
          </cell>
          <cell r="E5887">
            <v>39798109</v>
          </cell>
          <cell r="F5887" t="str">
            <v>小海码</v>
          </cell>
          <cell r="G5887" t="str">
            <v>小海码</v>
          </cell>
          <cell r="H5887" t="str">
            <v>IDT345</v>
          </cell>
          <cell r="I5887">
            <v>8</v>
          </cell>
          <cell r="J5887" t="str">
            <v>小海码</v>
          </cell>
        </row>
        <row r="5888">
          <cell r="D5888" t="str">
            <v>JX20260306015ORS-3</v>
          </cell>
          <cell r="E5888">
            <v>30850808</v>
          </cell>
          <cell r="F5888" t="str">
            <v>小海码</v>
          </cell>
          <cell r="G5888" t="str">
            <v>小海码</v>
          </cell>
          <cell r="H5888" t="str">
            <v>IDT346</v>
          </cell>
          <cell r="I5888">
            <v>8</v>
          </cell>
          <cell r="J5888" t="str">
            <v>小海码</v>
          </cell>
        </row>
        <row r="5889">
          <cell r="D5889" t="str">
            <v>JX20260307001ORS-e</v>
          </cell>
          <cell r="E5889">
            <v>39996371</v>
          </cell>
          <cell r="F5889" t="str">
            <v>小海码</v>
          </cell>
          <cell r="G5889" t="str">
            <v>小海码</v>
          </cell>
          <cell r="H5889" t="str">
            <v>IDT347</v>
          </cell>
          <cell r="I5889">
            <v>8</v>
          </cell>
          <cell r="J5889" t="str">
            <v>小海码</v>
          </cell>
        </row>
        <row r="5890">
          <cell r="D5890" t="str">
            <v>JX20260307002ORS-7</v>
          </cell>
          <cell r="E5890">
            <v>30669637</v>
          </cell>
          <cell r="F5890" t="str">
            <v>小海码</v>
          </cell>
          <cell r="G5890" t="str">
            <v>小海码</v>
          </cell>
          <cell r="H5890" t="str">
            <v>IDT348</v>
          </cell>
          <cell r="I5890">
            <v>8</v>
          </cell>
          <cell r="J5890" t="str">
            <v>小海码</v>
          </cell>
        </row>
        <row r="5891">
          <cell r="D5891" t="str">
            <v>HGC-26027121</v>
          </cell>
          <cell r="E5891" t="str">
            <v>EVGC1</v>
          </cell>
          <cell r="F5891" t="str">
            <v>PSM-ZM202603020007-0001</v>
          </cell>
          <cell r="G5891" t="str">
            <v>中山大学肿瘤防治中心</v>
          </cell>
          <cell r="H5891" t="str">
            <v>IDT289</v>
          </cell>
          <cell r="I5891">
            <v>6</v>
          </cell>
          <cell r="J5891" t="str">
            <v>mRNA</v>
          </cell>
          <cell r="K5891">
            <v>27.12</v>
          </cell>
          <cell r="L5891">
            <v>20</v>
          </cell>
          <cell r="M5891">
            <v>542.4</v>
          </cell>
          <cell r="N5891">
            <v>500</v>
          </cell>
        </row>
        <row r="5892">
          <cell r="D5892" t="str">
            <v>HGC-26027122</v>
          </cell>
          <cell r="E5892" t="str">
            <v>EVGC2</v>
          </cell>
          <cell r="F5892" t="str">
            <v>PSM-ZM202603020007-0001</v>
          </cell>
          <cell r="G5892" t="str">
            <v>中山大学肿瘤防治中心</v>
          </cell>
          <cell r="H5892" t="str">
            <v>IDT290</v>
          </cell>
          <cell r="I5892">
            <v>6</v>
          </cell>
          <cell r="J5892" t="str">
            <v>mRNA</v>
          </cell>
          <cell r="K5892">
            <v>38.31</v>
          </cell>
          <cell r="L5892">
            <v>20</v>
          </cell>
          <cell r="M5892">
            <v>766.2</v>
          </cell>
          <cell r="N5892">
            <v>500</v>
          </cell>
        </row>
        <row r="5893">
          <cell r="D5893" t="str">
            <v>HGC-26027124</v>
          </cell>
          <cell r="E5893" t="str">
            <v>EVGC4</v>
          </cell>
          <cell r="F5893" t="str">
            <v>PSM-ZM202603020007-0001</v>
          </cell>
          <cell r="G5893" t="str">
            <v>中山大学肿瘤防治中心</v>
          </cell>
          <cell r="H5893" t="str">
            <v>IDT291</v>
          </cell>
          <cell r="I5893">
            <v>6</v>
          </cell>
          <cell r="J5893" t="str">
            <v>mRNA</v>
          </cell>
          <cell r="K5893">
            <v>24.75</v>
          </cell>
          <cell r="L5893">
            <v>20</v>
          </cell>
          <cell r="M5893">
            <v>495</v>
          </cell>
          <cell r="N5893">
            <v>500</v>
          </cell>
        </row>
        <row r="5894">
          <cell r="D5894" t="str">
            <v>HGC-26027125</v>
          </cell>
          <cell r="E5894" t="str">
            <v>EVGC5</v>
          </cell>
          <cell r="F5894" t="str">
            <v>PSM-ZM202603020007-0001</v>
          </cell>
          <cell r="G5894" t="str">
            <v>中山大学肿瘤防治中心</v>
          </cell>
          <cell r="H5894" t="str">
            <v>IDT292</v>
          </cell>
          <cell r="I5894">
            <v>6</v>
          </cell>
          <cell r="J5894" t="str">
            <v>mRNA</v>
          </cell>
          <cell r="K5894">
            <v>40.13</v>
          </cell>
          <cell r="L5894">
            <v>20</v>
          </cell>
          <cell r="M5894">
            <v>802.6</v>
          </cell>
          <cell r="N5894">
            <v>500</v>
          </cell>
        </row>
        <row r="5895">
          <cell r="D5895" t="str">
            <v>HGC-26027126</v>
          </cell>
          <cell r="E5895" t="str">
            <v>EVJNG无1</v>
          </cell>
          <cell r="F5895" t="str">
            <v>PSM-ZM202603020007-0001</v>
          </cell>
          <cell r="G5895" t="str">
            <v>中山大学肿瘤防治中心</v>
          </cell>
          <cell r="H5895" t="str">
            <v>IDT293</v>
          </cell>
          <cell r="I5895">
            <v>6</v>
          </cell>
          <cell r="J5895" t="str">
            <v>mRNA</v>
          </cell>
          <cell r="K5895">
            <v>36.4</v>
          </cell>
          <cell r="L5895">
            <v>20</v>
          </cell>
          <cell r="M5895">
            <v>728</v>
          </cell>
          <cell r="N5895">
            <v>500</v>
          </cell>
        </row>
        <row r="5896">
          <cell r="D5896" t="str">
            <v>HGC-26027127</v>
          </cell>
          <cell r="E5896" t="str">
            <v>EVJNG无2</v>
          </cell>
          <cell r="F5896" t="str">
            <v>PSM-ZM202603020007-0001</v>
          </cell>
          <cell r="G5896" t="str">
            <v>中山大学肿瘤防治中心</v>
          </cell>
          <cell r="H5896" t="str">
            <v>IDT294</v>
          </cell>
          <cell r="I5896">
            <v>6</v>
          </cell>
          <cell r="J5896" t="str">
            <v>mRNA</v>
          </cell>
          <cell r="K5896">
            <v>29.02</v>
          </cell>
          <cell r="L5896">
            <v>20</v>
          </cell>
          <cell r="M5896">
            <v>580.4</v>
          </cell>
          <cell r="N5896">
            <v>500</v>
          </cell>
        </row>
        <row r="5897">
          <cell r="D5897" t="str">
            <v>HGC-26027128</v>
          </cell>
          <cell r="E5897" t="str">
            <v>EVJNG无3</v>
          </cell>
          <cell r="F5897" t="str">
            <v>PSM-ZM202603020007-0001</v>
          </cell>
          <cell r="G5897" t="str">
            <v>中山大学肿瘤防治中心</v>
          </cell>
          <cell r="H5897" t="str">
            <v>IDT295</v>
          </cell>
          <cell r="I5897">
            <v>6</v>
          </cell>
          <cell r="J5897" t="str">
            <v>mRNA</v>
          </cell>
          <cell r="K5897">
            <v>4.28</v>
          </cell>
          <cell r="L5897">
            <v>20</v>
          </cell>
          <cell r="M5897">
            <v>85.6</v>
          </cell>
          <cell r="N5897">
            <v>500</v>
          </cell>
        </row>
        <row r="5898">
          <cell r="D5898" t="str">
            <v>HGC-26027129</v>
          </cell>
          <cell r="E5898" t="str">
            <v>EVJNG无4</v>
          </cell>
          <cell r="F5898" t="str">
            <v>PSM-ZM202603020007-0001</v>
          </cell>
          <cell r="G5898" t="str">
            <v>中山大学肿瘤防治中心</v>
          </cell>
          <cell r="H5898" t="str">
            <v>IDT296</v>
          </cell>
          <cell r="I5898">
            <v>6</v>
          </cell>
          <cell r="J5898" t="str">
            <v>mRNA</v>
          </cell>
          <cell r="K5898">
            <v>40.68</v>
          </cell>
          <cell r="L5898">
            <v>20</v>
          </cell>
          <cell r="M5898">
            <v>813.6</v>
          </cell>
          <cell r="N5898">
            <v>500</v>
          </cell>
        </row>
        <row r="5899">
          <cell r="D5899" t="str">
            <v>HGC-26027130</v>
          </cell>
          <cell r="E5899" t="str">
            <v>EVJNG无5</v>
          </cell>
          <cell r="F5899" t="str">
            <v>PSM-ZM202603020007-0001</v>
          </cell>
          <cell r="G5899" t="str">
            <v>中山大学肿瘤防治中心</v>
          </cell>
          <cell r="H5899" t="str">
            <v>IDT297</v>
          </cell>
          <cell r="I5899">
            <v>6</v>
          </cell>
          <cell r="J5899" t="str">
            <v>mRNA</v>
          </cell>
          <cell r="K5899">
            <v>15.12</v>
          </cell>
          <cell r="L5899">
            <v>20</v>
          </cell>
          <cell r="M5899">
            <v>302.4</v>
          </cell>
          <cell r="N5899">
            <v>500</v>
          </cell>
        </row>
        <row r="5900">
          <cell r="D5900" t="str">
            <v>HGC-26027131</v>
          </cell>
          <cell r="E5900" t="str">
            <v>EVJNG有1</v>
          </cell>
          <cell r="F5900" t="str">
            <v>PSM-ZM202603020007-0001</v>
          </cell>
          <cell r="G5900" t="str">
            <v>中山大学肿瘤防治中心</v>
          </cell>
          <cell r="H5900" t="str">
            <v>IDT298</v>
          </cell>
          <cell r="I5900">
            <v>6</v>
          </cell>
          <cell r="J5900" t="str">
            <v>mRNA</v>
          </cell>
          <cell r="K5900">
            <v>12.25</v>
          </cell>
          <cell r="L5900">
            <v>20</v>
          </cell>
          <cell r="M5900">
            <v>245</v>
          </cell>
          <cell r="N5900">
            <v>500</v>
          </cell>
        </row>
        <row r="5901">
          <cell r="D5901" t="str">
            <v>HGC-26027132</v>
          </cell>
          <cell r="E5901" t="str">
            <v>EVJNG有2</v>
          </cell>
          <cell r="F5901" t="str">
            <v>PSM-ZM202603020007-0001</v>
          </cell>
          <cell r="G5901" t="str">
            <v>中山大学肿瘤防治中心</v>
          </cell>
          <cell r="H5901" t="str">
            <v>IDT299</v>
          </cell>
          <cell r="I5901">
            <v>6</v>
          </cell>
          <cell r="J5901" t="str">
            <v>mRNA</v>
          </cell>
          <cell r="K5901">
            <v>10.8</v>
          </cell>
          <cell r="L5901">
            <v>20</v>
          </cell>
          <cell r="M5901">
            <v>216</v>
          </cell>
          <cell r="N5901">
            <v>500</v>
          </cell>
        </row>
        <row r="5902">
          <cell r="D5902" t="str">
            <v>HGC-26027133</v>
          </cell>
          <cell r="E5902" t="str">
            <v>EVJNG有3</v>
          </cell>
          <cell r="F5902" t="str">
            <v>PSM-ZM202603020007-0001</v>
          </cell>
          <cell r="G5902" t="str">
            <v>中山大学肿瘤防治中心</v>
          </cell>
          <cell r="H5902" t="str">
            <v>IDT300</v>
          </cell>
          <cell r="I5902">
            <v>6</v>
          </cell>
          <cell r="J5902" t="str">
            <v>mRNA</v>
          </cell>
          <cell r="K5902">
            <v>34.79</v>
          </cell>
          <cell r="L5902">
            <v>20</v>
          </cell>
          <cell r="M5902">
            <v>695.8</v>
          </cell>
          <cell r="N5902">
            <v>500</v>
          </cell>
        </row>
        <row r="5903">
          <cell r="D5903" t="str">
            <v>HGC-26027134</v>
          </cell>
          <cell r="E5903" t="str">
            <v>EVJNG有4</v>
          </cell>
          <cell r="F5903" t="str">
            <v>PSM-ZM202603020007-0001</v>
          </cell>
          <cell r="G5903" t="str">
            <v>中山大学肿瘤防治中心</v>
          </cell>
          <cell r="H5903" t="str">
            <v>IDT301</v>
          </cell>
          <cell r="I5903">
            <v>6</v>
          </cell>
          <cell r="J5903" t="str">
            <v>mRNA</v>
          </cell>
          <cell r="K5903">
            <v>9.99</v>
          </cell>
          <cell r="L5903">
            <v>20</v>
          </cell>
          <cell r="M5903">
            <v>199.8</v>
          </cell>
          <cell r="N5903">
            <v>500</v>
          </cell>
        </row>
        <row r="5904">
          <cell r="D5904" t="str">
            <v>HGC-26027135</v>
          </cell>
          <cell r="E5904" t="str">
            <v>EVJNG有5</v>
          </cell>
          <cell r="F5904" t="str">
            <v>PSM-ZM202603020007-0001</v>
          </cell>
          <cell r="G5904" t="str">
            <v>中山大学肿瘤防治中心</v>
          </cell>
          <cell r="H5904" t="str">
            <v>IDT302</v>
          </cell>
          <cell r="I5904">
            <v>6</v>
          </cell>
          <cell r="J5904" t="str">
            <v>mRNA</v>
          </cell>
          <cell r="K5904">
            <v>19.47</v>
          </cell>
          <cell r="L5904">
            <v>20</v>
          </cell>
          <cell r="M5904">
            <v>389.4</v>
          </cell>
          <cell r="N5904">
            <v>500</v>
          </cell>
        </row>
        <row r="5905">
          <cell r="D5905" t="str">
            <v>HGC-26027139</v>
          </cell>
          <cell r="E5905" t="str">
            <v>EVSMG4</v>
          </cell>
          <cell r="F5905" t="str">
            <v>PSM-ZM202603020007-0001</v>
          </cell>
          <cell r="G5905" t="str">
            <v>中山大学肿瘤防治中心</v>
          </cell>
          <cell r="H5905" t="str">
            <v>IDT303</v>
          </cell>
          <cell r="I5905">
            <v>6</v>
          </cell>
          <cell r="J5905" t="str">
            <v>mRNA</v>
          </cell>
          <cell r="K5905">
            <v>108.25</v>
          </cell>
          <cell r="L5905">
            <v>20</v>
          </cell>
          <cell r="M5905">
            <v>2165</v>
          </cell>
          <cell r="N5905">
            <v>500</v>
          </cell>
        </row>
        <row r="5906">
          <cell r="D5906" t="str">
            <v>HGC-26027173</v>
          </cell>
          <cell r="E5906" t="str">
            <v>OEDRG无3</v>
          </cell>
          <cell r="F5906" t="str">
            <v>PSM-ZM202603020007-0001</v>
          </cell>
          <cell r="G5906" t="str">
            <v>中山大学肿瘤防治中心</v>
          </cell>
          <cell r="H5906" t="str">
            <v>IDT304</v>
          </cell>
          <cell r="I5906">
            <v>6</v>
          </cell>
          <cell r="J5906" t="str">
            <v>mRNA</v>
          </cell>
          <cell r="K5906">
            <v>63.06</v>
          </cell>
          <cell r="L5906">
            <v>20</v>
          </cell>
          <cell r="M5906">
            <v>1261.2</v>
          </cell>
          <cell r="N5906">
            <v>500</v>
          </cell>
        </row>
        <row r="5907">
          <cell r="D5907" t="str">
            <v>HGC-26030231</v>
          </cell>
          <cell r="E5907" t="str">
            <v>F1</v>
          </cell>
          <cell r="F5907" t="str">
            <v>PSM-ZM202603090008-0001</v>
          </cell>
          <cell r="G5907" t="str">
            <v>重庆景琰生物科技有限公司</v>
          </cell>
          <cell r="H5907" t="str">
            <v>IDT305</v>
          </cell>
          <cell r="I5907">
            <v>6</v>
          </cell>
          <cell r="J5907" t="str">
            <v>mRNA</v>
          </cell>
          <cell r="K5907">
            <v>86.47</v>
          </cell>
          <cell r="L5907">
            <v>20</v>
          </cell>
          <cell r="M5907">
            <v>1729.4</v>
          </cell>
          <cell r="N5907">
            <v>500</v>
          </cell>
        </row>
        <row r="5908">
          <cell r="D5908" t="str">
            <v>HGC-26030232</v>
          </cell>
          <cell r="E5908" t="str">
            <v>F2</v>
          </cell>
          <cell r="F5908" t="str">
            <v>PSM-ZM202603090008-0001</v>
          </cell>
          <cell r="G5908" t="str">
            <v>重庆景琰生物科技有限公司</v>
          </cell>
          <cell r="H5908" t="str">
            <v>IDT306</v>
          </cell>
          <cell r="I5908">
            <v>6</v>
          </cell>
          <cell r="J5908" t="str">
            <v>mRNA</v>
          </cell>
          <cell r="K5908">
            <v>79.71</v>
          </cell>
          <cell r="L5908">
            <v>20</v>
          </cell>
          <cell r="M5908">
            <v>1594.2</v>
          </cell>
          <cell r="N5908">
            <v>500</v>
          </cell>
        </row>
        <row r="5909">
          <cell r="D5909" t="str">
            <v>HGC-26030233</v>
          </cell>
          <cell r="E5909" t="str">
            <v>F3</v>
          </cell>
          <cell r="F5909" t="str">
            <v>PSM-ZM202603090008-0001</v>
          </cell>
          <cell r="G5909" t="str">
            <v>重庆景琰生物科技有限公司</v>
          </cell>
          <cell r="H5909" t="str">
            <v>IDT307</v>
          </cell>
          <cell r="I5909">
            <v>6</v>
          </cell>
          <cell r="J5909" t="str">
            <v>mRNA</v>
          </cell>
          <cell r="K5909">
            <v>76.18</v>
          </cell>
          <cell r="L5909">
            <v>20</v>
          </cell>
          <cell r="M5909">
            <v>1523.6</v>
          </cell>
          <cell r="N5909">
            <v>500</v>
          </cell>
        </row>
        <row r="5910">
          <cell r="D5910" t="str">
            <v>HGC-26030234</v>
          </cell>
          <cell r="E5910" t="str">
            <v>F4</v>
          </cell>
          <cell r="F5910" t="str">
            <v>PSM-ZM202603090008-0001</v>
          </cell>
          <cell r="G5910" t="str">
            <v>重庆景琰生物科技有限公司</v>
          </cell>
          <cell r="H5910" t="str">
            <v>IDT308</v>
          </cell>
          <cell r="I5910">
            <v>6</v>
          </cell>
          <cell r="J5910" t="str">
            <v>mRNA</v>
          </cell>
          <cell r="K5910">
            <v>75.11</v>
          </cell>
          <cell r="L5910">
            <v>20</v>
          </cell>
          <cell r="M5910">
            <v>1502.2</v>
          </cell>
          <cell r="N5910">
            <v>500</v>
          </cell>
        </row>
        <row r="5911">
          <cell r="D5911" t="str">
            <v>HGC-26019395-R</v>
          </cell>
          <cell r="E5911" t="str">
            <v>HQL-ZGJ</v>
          </cell>
          <cell r="F5911" t="str">
            <v>PSM-ZM202601290007-0001</v>
          </cell>
          <cell r="G5911" t="str">
            <v>深圳市妇幼保健院</v>
          </cell>
          <cell r="H5911" t="str">
            <v>IDT309</v>
          </cell>
          <cell r="I5911">
            <v>6</v>
          </cell>
          <cell r="J5911" t="str">
            <v>mRNA</v>
          </cell>
          <cell r="K5911">
            <v>2.07</v>
          </cell>
          <cell r="L5911">
            <v>20</v>
          </cell>
          <cell r="M5911">
            <v>41.4</v>
          </cell>
          <cell r="N5911">
            <v>500</v>
          </cell>
        </row>
        <row r="5912">
          <cell r="D5912" t="str">
            <v>HGC-26019397-R</v>
          </cell>
          <cell r="E5912" t="str">
            <v>HQL-GD</v>
          </cell>
          <cell r="F5912" t="str">
            <v>PSM-ZM202601290007-0001</v>
          </cell>
          <cell r="G5912" t="str">
            <v>深圳市妇幼保健院</v>
          </cell>
          <cell r="H5912" t="str">
            <v>IDT310</v>
          </cell>
          <cell r="I5912">
            <v>6</v>
          </cell>
          <cell r="J5912" t="str">
            <v>mRNA</v>
          </cell>
          <cell r="K5912">
            <v>9.77</v>
          </cell>
          <cell r="L5912">
            <v>20</v>
          </cell>
          <cell r="M5912">
            <v>195.4</v>
          </cell>
          <cell r="N5912">
            <v>500</v>
          </cell>
        </row>
        <row r="5913">
          <cell r="D5913" t="str">
            <v>HGC-26019398-R</v>
          </cell>
          <cell r="E5913" t="str">
            <v>OYLZ-ZGJ</v>
          </cell>
          <cell r="F5913" t="str">
            <v>PSM-ZM202601290007-0001</v>
          </cell>
          <cell r="G5913" t="str">
            <v>深圳市妇幼保健院</v>
          </cell>
          <cell r="H5913" t="str">
            <v>IDT311</v>
          </cell>
          <cell r="I5913">
            <v>6</v>
          </cell>
          <cell r="J5913" t="str">
            <v>mRNA</v>
          </cell>
          <cell r="K5913">
            <v>2.22</v>
          </cell>
          <cell r="L5913">
            <v>20</v>
          </cell>
          <cell r="M5913">
            <v>44.4</v>
          </cell>
          <cell r="N5913">
            <v>500</v>
          </cell>
        </row>
        <row r="5914">
          <cell r="D5914" t="str">
            <v>HGC-26019400-R</v>
          </cell>
          <cell r="E5914" t="str">
            <v>OYLZ-GD</v>
          </cell>
          <cell r="F5914" t="str">
            <v>PSM-ZM202601290007-0001</v>
          </cell>
          <cell r="G5914" t="str">
            <v>深圳市妇幼保健院</v>
          </cell>
          <cell r="H5914" t="str">
            <v>IDT312</v>
          </cell>
          <cell r="I5914">
            <v>6</v>
          </cell>
          <cell r="J5914" t="str">
            <v>mRNA</v>
          </cell>
          <cell r="K5914">
            <v>0.739</v>
          </cell>
          <cell r="L5914">
            <v>20</v>
          </cell>
          <cell r="M5914">
            <v>14.78</v>
          </cell>
          <cell r="N5914">
            <v>500</v>
          </cell>
        </row>
        <row r="5915">
          <cell r="D5915" t="str">
            <v>HGC-26019406-R</v>
          </cell>
          <cell r="E5915" t="str">
            <v>FSH-YGJ</v>
          </cell>
          <cell r="F5915" t="str">
            <v>PSM-ZM202601290007-0001</v>
          </cell>
          <cell r="G5915" t="str">
            <v>深圳市妇幼保健院</v>
          </cell>
          <cell r="H5915" t="str">
            <v>IDT313</v>
          </cell>
          <cell r="I5915">
            <v>6</v>
          </cell>
          <cell r="J5915" t="str">
            <v>mRNA</v>
          </cell>
          <cell r="K5915">
            <v>2.79</v>
          </cell>
          <cell r="L5915">
            <v>20</v>
          </cell>
          <cell r="M5915">
            <v>55.8</v>
          </cell>
          <cell r="N5915">
            <v>500</v>
          </cell>
        </row>
        <row r="5916">
          <cell r="D5916" t="str">
            <v>HGC-26019408-R</v>
          </cell>
          <cell r="E5916" t="str">
            <v>FSH-HB</v>
          </cell>
          <cell r="F5916" t="str">
            <v>PSM-ZM202601290007-0001</v>
          </cell>
          <cell r="G5916" t="str">
            <v>深圳市妇幼保健院</v>
          </cell>
          <cell r="H5916" t="str">
            <v>IDT314</v>
          </cell>
          <cell r="I5916">
            <v>6</v>
          </cell>
          <cell r="J5916" t="str">
            <v>mRNA</v>
          </cell>
          <cell r="K5916">
            <v>1.1</v>
          </cell>
          <cell r="L5916">
            <v>20</v>
          </cell>
          <cell r="M5916">
            <v>22</v>
          </cell>
          <cell r="N5916">
            <v>500</v>
          </cell>
        </row>
        <row r="5917">
          <cell r="D5917" t="str">
            <v>HGC-26019409-R</v>
          </cell>
          <cell r="E5917" t="str">
            <v>WNF-ZGJ</v>
          </cell>
          <cell r="F5917" t="str">
            <v>PSM-ZM202601290007-0001</v>
          </cell>
          <cell r="G5917" t="str">
            <v>深圳市妇幼保健院</v>
          </cell>
          <cell r="H5917" t="str">
            <v>IDT315</v>
          </cell>
          <cell r="I5917">
            <v>6</v>
          </cell>
          <cell r="J5917" t="str">
            <v>mRNA</v>
          </cell>
          <cell r="K5917">
            <v>0.57</v>
          </cell>
          <cell r="L5917">
            <v>20</v>
          </cell>
          <cell r="M5917">
            <v>11.4</v>
          </cell>
          <cell r="N5917">
            <v>500</v>
          </cell>
        </row>
        <row r="5918">
          <cell r="D5918" t="str">
            <v>HGC-26019410-R</v>
          </cell>
          <cell r="E5918" t="str">
            <v>WNF-YGJ</v>
          </cell>
          <cell r="F5918" t="str">
            <v>PSM-ZM202601290007-0001</v>
          </cell>
          <cell r="G5918" t="str">
            <v>深圳市妇幼保健院</v>
          </cell>
          <cell r="H5918" t="str">
            <v>IDT316</v>
          </cell>
          <cell r="I5918">
            <v>6</v>
          </cell>
          <cell r="J5918" t="str">
            <v>mRNA</v>
          </cell>
          <cell r="K5918">
            <v>0.89</v>
          </cell>
          <cell r="L5918">
            <v>20</v>
          </cell>
          <cell r="M5918">
            <v>17.8</v>
          </cell>
          <cell r="N5918">
            <v>500</v>
          </cell>
        </row>
        <row r="5919">
          <cell r="D5919" t="str">
            <v>HGC-26019411-R</v>
          </cell>
          <cell r="E5919" t="str">
            <v>WNF-GD</v>
          </cell>
          <cell r="F5919" t="str">
            <v>PSM-ZM202601290007-0001</v>
          </cell>
          <cell r="G5919" t="str">
            <v>深圳市妇幼保健院</v>
          </cell>
          <cell r="H5919" t="str">
            <v>IDT317</v>
          </cell>
          <cell r="I5919">
            <v>6</v>
          </cell>
          <cell r="J5919" t="str">
            <v>mRNA</v>
          </cell>
          <cell r="K5919">
            <v>1.42</v>
          </cell>
          <cell r="L5919">
            <v>20</v>
          </cell>
          <cell r="M5919">
            <v>28.4</v>
          </cell>
          <cell r="N5919">
            <v>500</v>
          </cell>
        </row>
        <row r="5920">
          <cell r="D5920" t="str">
            <v>HGC-26019412-R</v>
          </cell>
          <cell r="E5920" t="str">
            <v>WNF-HB</v>
          </cell>
          <cell r="F5920" t="str">
            <v>PSM-ZM202601290007-0001</v>
          </cell>
          <cell r="G5920" t="str">
            <v>深圳市妇幼保健院</v>
          </cell>
          <cell r="H5920" t="str">
            <v>IDT318</v>
          </cell>
          <cell r="I5920">
            <v>6</v>
          </cell>
          <cell r="J5920" t="str">
            <v>mRNA</v>
          </cell>
          <cell r="K5920">
            <v>1.25</v>
          </cell>
          <cell r="L5920">
            <v>20</v>
          </cell>
          <cell r="M5920">
            <v>25</v>
          </cell>
          <cell r="N5920">
            <v>500</v>
          </cell>
        </row>
        <row r="5921">
          <cell r="D5921" t="str">
            <v>HGC-26009844</v>
          </cell>
          <cell r="E5921" t="str">
            <v>ZYK_cfDNA_base</v>
          </cell>
          <cell r="F5921" t="str">
            <v>PSM-ZM202512310020-0003</v>
          </cell>
          <cell r="G5921" t="str">
            <v>中山大学肿瘤防治中心</v>
          </cell>
          <cell r="H5921" t="str">
            <v>UPM08</v>
          </cell>
          <cell r="I5921">
            <v>8</v>
          </cell>
          <cell r="J5921" t="str">
            <v>MRD</v>
          </cell>
          <cell r="K5921">
            <v>0.905</v>
          </cell>
          <cell r="L5921">
            <v>18</v>
          </cell>
          <cell r="M5921">
            <v>16.29</v>
          </cell>
          <cell r="N5921">
            <v>320</v>
          </cell>
        </row>
        <row r="5922">
          <cell r="D5922" t="str">
            <v>HGC-26026757</v>
          </cell>
          <cell r="E5922" t="str">
            <v>ZYK_cf2</v>
          </cell>
          <cell r="F5922" t="str">
            <v>PSM-ZM202512310020-0010</v>
          </cell>
          <cell r="G5922" t="str">
            <v>中山大学肿瘤防治中心</v>
          </cell>
          <cell r="H5922" t="str">
            <v>UPM09</v>
          </cell>
          <cell r="I5922">
            <v>8</v>
          </cell>
          <cell r="J5922" t="str">
            <v>MRD</v>
          </cell>
        </row>
        <row r="5923">
          <cell r="D5923" t="str">
            <v>HGC-26013680</v>
          </cell>
          <cell r="E5923" t="str">
            <v>ZYK_cf1</v>
          </cell>
          <cell r="F5923" t="str">
            <v>PSM-ZM202512310020-0005</v>
          </cell>
          <cell r="G5923" t="str">
            <v>中山大学肿瘤防治中心</v>
          </cell>
          <cell r="H5923" t="str">
            <v>UPM10</v>
          </cell>
          <cell r="I5923">
            <v>8</v>
          </cell>
          <cell r="J5923" t="str">
            <v>MRD</v>
          </cell>
        </row>
        <row r="5924">
          <cell r="D5924" t="str">
            <v>HGC-26009843</v>
          </cell>
          <cell r="E5924" t="str">
            <v>ZYK_gDNA</v>
          </cell>
          <cell r="F5924" t="str">
            <v>PSM-ZM202512310020-0003</v>
          </cell>
          <cell r="G5924" t="str">
            <v>中山大学肿瘤防治中心</v>
          </cell>
          <cell r="H5924" t="str">
            <v>UPM01</v>
          </cell>
          <cell r="I5924">
            <v>15</v>
          </cell>
          <cell r="J5924" t="str">
            <v>MRD</v>
          </cell>
        </row>
        <row r="5925">
          <cell r="D5925" t="str">
            <v>HGC-26033094</v>
          </cell>
          <cell r="E5925" t="str">
            <v>AK112-IIT-016-10010017NAC-T0</v>
          </cell>
          <cell r="F5925" t="str">
            <v>/</v>
          </cell>
          <cell r="G5925" t="str">
            <v>深圳海普洛斯医学检验实验室</v>
          </cell>
          <cell r="H5925" t="str">
            <v>IDT384</v>
          </cell>
          <cell r="I5925">
            <v>15</v>
          </cell>
          <cell r="J5925" t="str">
            <v>SuperWES</v>
          </cell>
          <cell r="K5925">
            <v>12.47</v>
          </cell>
          <cell r="L5925">
            <v>18</v>
          </cell>
          <cell r="M5925">
            <v>224.46</v>
          </cell>
          <cell r="N5925">
            <v>400</v>
          </cell>
        </row>
        <row r="5926">
          <cell r="D5926" t="str">
            <v>HGC-26023947</v>
          </cell>
          <cell r="E5926" t="str">
            <v>HXN_gDNA</v>
          </cell>
          <cell r="F5926" t="str">
            <v>HGC20241230006-0089</v>
          </cell>
          <cell r="G5926" t="str">
            <v>中山大学附属第一医院</v>
          </cell>
          <cell r="H5926" t="str">
            <v>IDT363</v>
          </cell>
          <cell r="I5926">
            <v>15</v>
          </cell>
          <cell r="J5926" t="str">
            <v>MRD</v>
          </cell>
        </row>
        <row r="5927">
          <cell r="D5927" t="str">
            <v>HGC-26023949</v>
          </cell>
          <cell r="E5927" t="str">
            <v>CDC_gDNA</v>
          </cell>
          <cell r="F5927" t="str">
            <v>HGC20241230006-0090</v>
          </cell>
          <cell r="G5927" t="str">
            <v>中山大学附属第一医院</v>
          </cell>
          <cell r="H5927" t="str">
            <v>IDT365</v>
          </cell>
          <cell r="I5927">
            <v>15</v>
          </cell>
          <cell r="J5927" t="str">
            <v>MRD</v>
          </cell>
        </row>
        <row r="5928">
          <cell r="D5928" t="str">
            <v>HGC-26027801</v>
          </cell>
          <cell r="E5928" t="str">
            <v>HXN_tissue</v>
          </cell>
          <cell r="F5928" t="str">
            <v>HGC20241230006-0089</v>
          </cell>
          <cell r="G5928" t="str">
            <v>中山大学附属第一医院</v>
          </cell>
          <cell r="H5928" t="str">
            <v>IDT362</v>
          </cell>
          <cell r="I5928">
            <v>45</v>
          </cell>
          <cell r="J5928" t="str">
            <v>MRD</v>
          </cell>
          <cell r="K5928">
            <v>11.33</v>
          </cell>
          <cell r="L5928">
            <v>18</v>
          </cell>
          <cell r="M5928">
            <v>203.94</v>
          </cell>
          <cell r="N5928">
            <v>400</v>
          </cell>
        </row>
        <row r="5929">
          <cell r="D5929" t="str">
            <v>HGC-26027802</v>
          </cell>
          <cell r="E5929" t="str">
            <v>CDC_tissue</v>
          </cell>
          <cell r="F5929" t="str">
            <v>HGC20241230006-0090</v>
          </cell>
          <cell r="G5929" t="str">
            <v>中山大学附属第一医院</v>
          </cell>
          <cell r="H5929" t="str">
            <v>IDT364</v>
          </cell>
          <cell r="I5929">
            <v>45</v>
          </cell>
          <cell r="J5929" t="str">
            <v>MRD</v>
          </cell>
        </row>
        <row r="5930">
          <cell r="D5930" t="str">
            <v>HGC-25144229</v>
          </cell>
          <cell r="E5930" t="str">
            <v>AK112-IIT-016-10010017Pre</v>
          </cell>
          <cell r="F5930" t="str">
            <v>/</v>
          </cell>
          <cell r="G5930" t="str">
            <v>深圳HAPLOX</v>
          </cell>
          <cell r="H5930" t="str">
            <v>IDT113</v>
          </cell>
          <cell r="I5930">
            <v>45</v>
          </cell>
          <cell r="J5930" t="str">
            <v>SuperWES</v>
          </cell>
        </row>
        <row r="5931">
          <cell r="D5931" t="str">
            <v>260316P1-108</v>
          </cell>
          <cell r="E5931" t="str">
            <v>260316P1-108</v>
          </cell>
        </row>
        <row r="5931">
          <cell r="I5931">
            <v>108</v>
          </cell>
          <cell r="J5931" t="str">
            <v>mRNA</v>
          </cell>
          <cell r="K5931">
            <v>62.48</v>
          </cell>
          <cell r="L5931">
            <v>34</v>
          </cell>
          <cell r="M5931">
            <v>2124.32</v>
          </cell>
          <cell r="N5931">
            <v>485</v>
          </cell>
        </row>
        <row r="5932">
          <cell r="D5932" t="str">
            <v>260316P2-144</v>
          </cell>
          <cell r="E5932" t="str">
            <v>260316P2-144</v>
          </cell>
        </row>
        <row r="5932">
          <cell r="I5932">
            <v>144</v>
          </cell>
          <cell r="J5932" t="str">
            <v>mRNA</v>
          </cell>
          <cell r="K5932">
            <v>44.98</v>
          </cell>
          <cell r="L5932">
            <v>41</v>
          </cell>
          <cell r="M5932">
            <v>1844.18</v>
          </cell>
          <cell r="N5932">
            <v>468</v>
          </cell>
        </row>
        <row r="5933">
          <cell r="D5933" t="str">
            <v>260316P3-180</v>
          </cell>
          <cell r="E5933" t="str">
            <v>260316P3-180</v>
          </cell>
        </row>
        <row r="5933">
          <cell r="I5933">
            <v>180</v>
          </cell>
          <cell r="J5933" t="str">
            <v>mRNA</v>
          </cell>
          <cell r="K5933">
            <v>44.92</v>
          </cell>
          <cell r="L5933">
            <v>52</v>
          </cell>
          <cell r="M5933">
            <v>2335.84</v>
          </cell>
          <cell r="N5933">
            <v>469</v>
          </cell>
        </row>
        <row r="5934">
          <cell r="D5934" t="str">
            <v>HGC-26030655</v>
          </cell>
          <cell r="E5934" t="str">
            <v>A375-0-1</v>
          </cell>
          <cell r="F5934" t="str">
            <v>PSM-ZM202603090017-0001</v>
          </cell>
          <cell r="G5934" t="str">
            <v>中山大学附属第一医院</v>
          </cell>
          <cell r="H5934" t="str">
            <v>IDT289</v>
          </cell>
          <cell r="I5934">
            <v>6</v>
          </cell>
          <cell r="J5934" t="str">
            <v>mRNA</v>
          </cell>
          <cell r="K5934">
            <v>70.13</v>
          </cell>
          <cell r="L5934">
            <v>30</v>
          </cell>
          <cell r="M5934">
            <v>2103.9</v>
          </cell>
          <cell r="N5934">
            <v>485</v>
          </cell>
        </row>
        <row r="5935">
          <cell r="D5935" t="str">
            <v>HGC-26030656</v>
          </cell>
          <cell r="E5935" t="str">
            <v>A375-0-2</v>
          </cell>
          <cell r="F5935" t="str">
            <v>PSM-ZM202603090017-0001</v>
          </cell>
          <cell r="G5935" t="str">
            <v>中山大学附属第一医院</v>
          </cell>
          <cell r="H5935" t="str">
            <v>IDT290</v>
          </cell>
          <cell r="I5935">
            <v>6</v>
          </cell>
          <cell r="J5935" t="str">
            <v>mRNA</v>
          </cell>
          <cell r="K5935">
            <v>65.76</v>
          </cell>
          <cell r="L5935">
            <v>30</v>
          </cell>
          <cell r="M5935">
            <v>1972.8</v>
          </cell>
          <cell r="N5935">
            <v>485</v>
          </cell>
        </row>
        <row r="5936">
          <cell r="D5936" t="str">
            <v>HGC-26030657</v>
          </cell>
          <cell r="E5936" t="str">
            <v>A375-0-3</v>
          </cell>
          <cell r="F5936" t="str">
            <v>PSM-ZM202603090017-0001</v>
          </cell>
          <cell r="G5936" t="str">
            <v>中山大学附属第一医院</v>
          </cell>
          <cell r="H5936" t="str">
            <v>IDT291</v>
          </cell>
          <cell r="I5936">
            <v>6</v>
          </cell>
          <cell r="J5936" t="str">
            <v>mRNA</v>
          </cell>
          <cell r="K5936">
            <v>75.27</v>
          </cell>
          <cell r="L5936">
            <v>30</v>
          </cell>
          <cell r="M5936">
            <v>2258.1</v>
          </cell>
          <cell r="N5936">
            <v>485</v>
          </cell>
        </row>
        <row r="5937">
          <cell r="D5937" t="str">
            <v>HGC-26030658</v>
          </cell>
          <cell r="E5937" t="str">
            <v>A375-10-1</v>
          </cell>
          <cell r="F5937" t="str">
            <v>PSM-ZM202603090017-0001</v>
          </cell>
          <cell r="G5937" t="str">
            <v>中山大学附属第一医院</v>
          </cell>
          <cell r="H5937" t="str">
            <v>IDT292</v>
          </cell>
          <cell r="I5937">
            <v>6</v>
          </cell>
          <cell r="J5937" t="str">
            <v>mRNA</v>
          </cell>
          <cell r="K5937">
            <v>64.18</v>
          </cell>
          <cell r="L5937">
            <v>30</v>
          </cell>
          <cell r="M5937">
            <v>1925.4</v>
          </cell>
          <cell r="N5937">
            <v>485</v>
          </cell>
        </row>
        <row r="5938">
          <cell r="D5938" t="str">
            <v>HGC-26030659</v>
          </cell>
          <cell r="E5938" t="str">
            <v>A375-10-2</v>
          </cell>
          <cell r="F5938" t="str">
            <v>PSM-ZM202603090017-0001</v>
          </cell>
          <cell r="G5938" t="str">
            <v>中山大学附属第一医院</v>
          </cell>
          <cell r="H5938" t="str">
            <v>IDT293</v>
          </cell>
          <cell r="I5938">
            <v>6</v>
          </cell>
          <cell r="J5938" t="str">
            <v>mRNA</v>
          </cell>
          <cell r="K5938">
            <v>61.88</v>
          </cell>
          <cell r="L5938">
            <v>30</v>
          </cell>
          <cell r="M5938">
            <v>1856.4</v>
          </cell>
          <cell r="N5938">
            <v>485</v>
          </cell>
        </row>
        <row r="5939">
          <cell r="D5939" t="str">
            <v>HGC-26030660</v>
          </cell>
          <cell r="E5939" t="str">
            <v>A375-10-3</v>
          </cell>
          <cell r="F5939" t="str">
            <v>PSM-ZM202603090017-0001</v>
          </cell>
          <cell r="G5939" t="str">
            <v>中山大学附属第一医院</v>
          </cell>
          <cell r="H5939" t="str">
            <v>IDT294</v>
          </cell>
          <cell r="I5939">
            <v>6</v>
          </cell>
          <cell r="J5939" t="str">
            <v>mRNA</v>
          </cell>
          <cell r="K5939">
            <v>64.63</v>
          </cell>
          <cell r="L5939">
            <v>30</v>
          </cell>
          <cell r="M5939">
            <v>1938.9</v>
          </cell>
          <cell r="N5939">
            <v>485</v>
          </cell>
        </row>
        <row r="5940">
          <cell r="D5940" t="str">
            <v>HGC-26030661</v>
          </cell>
          <cell r="E5940" t="str">
            <v>A375-50-1</v>
          </cell>
          <cell r="F5940" t="str">
            <v>PSM-ZM202603090017-0001</v>
          </cell>
          <cell r="G5940" t="str">
            <v>中山大学附属第一医院</v>
          </cell>
          <cell r="H5940" t="str">
            <v>IDT295</v>
          </cell>
          <cell r="I5940">
            <v>6</v>
          </cell>
          <cell r="J5940" t="str">
            <v>mRNA</v>
          </cell>
          <cell r="K5940">
            <v>67.2</v>
          </cell>
          <cell r="L5940">
            <v>30</v>
          </cell>
          <cell r="M5940">
            <v>2016</v>
          </cell>
          <cell r="N5940">
            <v>485</v>
          </cell>
        </row>
        <row r="5941">
          <cell r="D5941" t="str">
            <v>HGC-26030662</v>
          </cell>
          <cell r="E5941" t="str">
            <v>A375-50-2</v>
          </cell>
          <cell r="F5941" t="str">
            <v>PSM-ZM202603090017-0001</v>
          </cell>
          <cell r="G5941" t="str">
            <v>中山大学附属第一医院</v>
          </cell>
          <cell r="H5941" t="str">
            <v>IDT296</v>
          </cell>
          <cell r="I5941">
            <v>6</v>
          </cell>
          <cell r="J5941" t="str">
            <v>mRNA</v>
          </cell>
          <cell r="K5941">
            <v>68.34</v>
          </cell>
          <cell r="L5941">
            <v>30</v>
          </cell>
          <cell r="M5941">
            <v>2050.2</v>
          </cell>
          <cell r="N5941">
            <v>485</v>
          </cell>
        </row>
        <row r="5942">
          <cell r="D5942" t="str">
            <v>HGC-26030663</v>
          </cell>
          <cell r="E5942" t="str">
            <v>A375-50-3</v>
          </cell>
          <cell r="F5942" t="str">
            <v>PSM-ZM202603090017-0001</v>
          </cell>
          <cell r="G5942" t="str">
            <v>中山大学附属第一医院</v>
          </cell>
          <cell r="H5942" t="str">
            <v>IDT297</v>
          </cell>
          <cell r="I5942">
            <v>6</v>
          </cell>
          <cell r="J5942" t="str">
            <v>mRNA</v>
          </cell>
          <cell r="K5942">
            <v>66.79</v>
          </cell>
          <cell r="L5942">
            <v>30</v>
          </cell>
          <cell r="M5942">
            <v>2003.7</v>
          </cell>
          <cell r="N5942">
            <v>485</v>
          </cell>
        </row>
        <row r="5943">
          <cell r="D5943" t="str">
            <v>HGC-26030664</v>
          </cell>
          <cell r="E5943" t="str">
            <v>A375-250-1</v>
          </cell>
          <cell r="F5943" t="str">
            <v>PSM-ZM202603090017-0001</v>
          </cell>
          <cell r="G5943" t="str">
            <v>中山大学附属第一医院</v>
          </cell>
          <cell r="H5943" t="str">
            <v>IDT298</v>
          </cell>
          <cell r="I5943">
            <v>6</v>
          </cell>
          <cell r="J5943" t="str">
            <v>mRNA</v>
          </cell>
          <cell r="K5943">
            <v>67.38</v>
          </cell>
          <cell r="L5943">
            <v>30</v>
          </cell>
          <cell r="M5943">
            <v>2021.4</v>
          </cell>
          <cell r="N5943">
            <v>485</v>
          </cell>
        </row>
        <row r="5944">
          <cell r="D5944" t="str">
            <v>HGC-26030665</v>
          </cell>
          <cell r="E5944" t="str">
            <v>A375-250-2</v>
          </cell>
          <cell r="F5944" t="str">
            <v>PSM-ZM202603090017-0001</v>
          </cell>
          <cell r="G5944" t="str">
            <v>中山大学附属第一医院</v>
          </cell>
          <cell r="H5944" t="str">
            <v>IDT299</v>
          </cell>
          <cell r="I5944">
            <v>6</v>
          </cell>
          <cell r="J5944" t="str">
            <v>mRNA</v>
          </cell>
          <cell r="K5944">
            <v>64.66</v>
          </cell>
          <cell r="L5944">
            <v>30</v>
          </cell>
          <cell r="M5944">
            <v>1939.8</v>
          </cell>
          <cell r="N5944">
            <v>485</v>
          </cell>
        </row>
        <row r="5945">
          <cell r="D5945" t="str">
            <v>HGC-26030666</v>
          </cell>
          <cell r="E5945" t="str">
            <v>A375-250-3</v>
          </cell>
          <cell r="F5945" t="str">
            <v>PSM-ZM202603090017-0001</v>
          </cell>
          <cell r="G5945" t="str">
            <v>中山大学附属第一医院</v>
          </cell>
          <cell r="H5945" t="str">
            <v>IDT300</v>
          </cell>
          <cell r="I5945">
            <v>6</v>
          </cell>
          <cell r="J5945" t="str">
            <v>mRNA</v>
          </cell>
          <cell r="K5945">
            <v>64.95</v>
          </cell>
          <cell r="L5945">
            <v>30</v>
          </cell>
          <cell r="M5945">
            <v>1948.5</v>
          </cell>
          <cell r="N5945">
            <v>485</v>
          </cell>
        </row>
        <row r="5946">
          <cell r="D5946" t="str">
            <v>HGC-26030667</v>
          </cell>
          <cell r="E5946" t="str">
            <v>A375-500-1</v>
          </cell>
          <cell r="F5946" t="str">
            <v>PSM-ZM202603090017-0001</v>
          </cell>
          <cell r="G5946" t="str">
            <v>中山大学附属第一医院</v>
          </cell>
          <cell r="H5946" t="str">
            <v>IDT301</v>
          </cell>
          <cell r="I5946">
            <v>6</v>
          </cell>
          <cell r="J5946" t="str">
            <v>mRNA</v>
          </cell>
          <cell r="K5946">
            <v>53.33</v>
          </cell>
          <cell r="L5946">
            <v>30</v>
          </cell>
          <cell r="M5946">
            <v>1599.9</v>
          </cell>
          <cell r="N5946">
            <v>485</v>
          </cell>
        </row>
        <row r="5947">
          <cell r="D5947" t="str">
            <v>HGC-26030668</v>
          </cell>
          <cell r="E5947" t="str">
            <v>A375-500-2</v>
          </cell>
          <cell r="F5947" t="str">
            <v>PSM-ZM202603090017-0001</v>
          </cell>
          <cell r="G5947" t="str">
            <v>中山大学附属第一医院</v>
          </cell>
          <cell r="H5947" t="str">
            <v>IDT302</v>
          </cell>
          <cell r="I5947">
            <v>6</v>
          </cell>
          <cell r="J5947" t="str">
            <v>mRNA</v>
          </cell>
          <cell r="K5947">
            <v>55.17</v>
          </cell>
          <cell r="L5947">
            <v>30</v>
          </cell>
          <cell r="M5947">
            <v>1655.1</v>
          </cell>
          <cell r="N5947">
            <v>485</v>
          </cell>
        </row>
        <row r="5948">
          <cell r="D5948" t="str">
            <v>HGC-26030669</v>
          </cell>
          <cell r="E5948" t="str">
            <v>A375-500-3</v>
          </cell>
          <cell r="F5948" t="str">
            <v>PSM-ZM202603090017-0001</v>
          </cell>
          <cell r="G5948" t="str">
            <v>中山大学附属第一医院</v>
          </cell>
          <cell r="H5948" t="str">
            <v>IDT303</v>
          </cell>
          <cell r="I5948">
            <v>6</v>
          </cell>
          <cell r="J5948" t="str">
            <v>mRNA</v>
          </cell>
          <cell r="K5948">
            <v>61.72</v>
          </cell>
          <cell r="L5948">
            <v>30</v>
          </cell>
          <cell r="M5948">
            <v>1851.6</v>
          </cell>
          <cell r="N5948">
            <v>485</v>
          </cell>
        </row>
        <row r="5949">
          <cell r="D5949" t="str">
            <v>HGC-26030670</v>
          </cell>
          <cell r="E5949" t="str">
            <v>A375-2500-1</v>
          </cell>
          <cell r="F5949" t="str">
            <v>PSM-ZM202603090017-0001</v>
          </cell>
          <cell r="G5949" t="str">
            <v>中山大学附属第一医院</v>
          </cell>
          <cell r="H5949" t="str">
            <v>IDT304</v>
          </cell>
          <cell r="I5949">
            <v>6</v>
          </cell>
          <cell r="J5949" t="str">
            <v>mRNA</v>
          </cell>
          <cell r="K5949">
            <v>66</v>
          </cell>
          <cell r="L5949">
            <v>30</v>
          </cell>
          <cell r="M5949">
            <v>1980</v>
          </cell>
          <cell r="N5949">
            <v>485</v>
          </cell>
        </row>
        <row r="5950">
          <cell r="D5950" t="str">
            <v>HGC-26030671</v>
          </cell>
          <cell r="E5950" t="str">
            <v>A375-2500-2</v>
          </cell>
          <cell r="F5950" t="str">
            <v>PSM-ZM202603090017-0001</v>
          </cell>
          <cell r="G5950" t="str">
            <v>中山大学附属第一医院</v>
          </cell>
          <cell r="H5950" t="str">
            <v>IDT305</v>
          </cell>
          <cell r="I5950">
            <v>6</v>
          </cell>
          <cell r="J5950" t="str">
            <v>mRNA</v>
          </cell>
          <cell r="K5950">
            <v>58.86</v>
          </cell>
          <cell r="L5950">
            <v>30</v>
          </cell>
          <cell r="M5950">
            <v>1765.8</v>
          </cell>
          <cell r="N5950">
            <v>485</v>
          </cell>
        </row>
        <row r="5951">
          <cell r="D5951" t="str">
            <v>HGC-26030672</v>
          </cell>
          <cell r="E5951" t="str">
            <v>A375-2500-3</v>
          </cell>
          <cell r="F5951" t="str">
            <v>PSM-ZM202603090017-0001</v>
          </cell>
          <cell r="G5951" t="str">
            <v>中山大学附属第一医院</v>
          </cell>
          <cell r="H5951" t="str">
            <v>IDT306</v>
          </cell>
          <cell r="I5951">
            <v>6</v>
          </cell>
          <cell r="J5951" t="str">
            <v>mRNA</v>
          </cell>
          <cell r="K5951">
            <v>52.88</v>
          </cell>
          <cell r="L5951">
            <v>30</v>
          </cell>
          <cell r="M5951">
            <v>1586.4</v>
          </cell>
          <cell r="N5951">
            <v>485</v>
          </cell>
        </row>
        <row r="5952">
          <cell r="D5952" t="str">
            <v>HGC-26030756</v>
          </cell>
          <cell r="E5952" t="str">
            <v>C_1</v>
          </cell>
          <cell r="F5952" t="str">
            <v>HGC20250228004-0122</v>
          </cell>
          <cell r="G5952" t="str">
            <v>厦门华诺海普生物科技有限公司</v>
          </cell>
          <cell r="H5952" t="str">
            <v>IDT307</v>
          </cell>
          <cell r="I5952">
            <v>6</v>
          </cell>
          <cell r="J5952" t="str">
            <v>mRNA</v>
          </cell>
          <cell r="K5952">
            <v>50.06</v>
          </cell>
          <cell r="L5952">
            <v>30</v>
          </cell>
          <cell r="M5952">
            <v>1501.8</v>
          </cell>
          <cell r="N5952">
            <v>468</v>
          </cell>
        </row>
        <row r="5953">
          <cell r="D5953" t="str">
            <v>HGC-26030757</v>
          </cell>
          <cell r="E5953" t="str">
            <v>C_2</v>
          </cell>
          <cell r="F5953" t="str">
            <v>HGC20250228004-0122</v>
          </cell>
          <cell r="G5953" t="str">
            <v>厦门华诺海普生物科技有限公司</v>
          </cell>
          <cell r="H5953" t="str">
            <v>IDT308</v>
          </cell>
          <cell r="I5953">
            <v>6</v>
          </cell>
          <cell r="J5953" t="str">
            <v>mRNA</v>
          </cell>
          <cell r="K5953">
            <v>51.11</v>
          </cell>
          <cell r="L5953">
            <v>30</v>
          </cell>
          <cell r="M5953">
            <v>1533.3</v>
          </cell>
          <cell r="N5953">
            <v>468</v>
          </cell>
        </row>
        <row r="5954">
          <cell r="D5954" t="str">
            <v>HGC-26030758</v>
          </cell>
          <cell r="E5954" t="str">
            <v>C_3</v>
          </cell>
          <cell r="F5954" t="str">
            <v>HGC20250228004-0122</v>
          </cell>
          <cell r="G5954" t="str">
            <v>厦门华诺海普生物科技有限公司</v>
          </cell>
          <cell r="H5954" t="str">
            <v>IDT309</v>
          </cell>
          <cell r="I5954">
            <v>6</v>
          </cell>
          <cell r="J5954" t="str">
            <v>mRNA</v>
          </cell>
          <cell r="K5954">
            <v>43.56</v>
          </cell>
          <cell r="L5954">
            <v>30</v>
          </cell>
          <cell r="M5954">
            <v>1306.8</v>
          </cell>
          <cell r="N5954">
            <v>468</v>
          </cell>
        </row>
        <row r="5955">
          <cell r="D5955" t="str">
            <v>HGC-26030759</v>
          </cell>
          <cell r="E5955" t="str">
            <v>C_4</v>
          </cell>
          <cell r="F5955" t="str">
            <v>HGC20250228004-0122</v>
          </cell>
          <cell r="G5955" t="str">
            <v>厦门华诺海普生物科技有限公司</v>
          </cell>
          <cell r="H5955" t="str">
            <v>IDT310</v>
          </cell>
          <cell r="I5955">
            <v>6</v>
          </cell>
          <cell r="J5955" t="str">
            <v>mRNA</v>
          </cell>
          <cell r="K5955">
            <v>54.85</v>
          </cell>
          <cell r="L5955">
            <v>30</v>
          </cell>
          <cell r="M5955">
            <v>1645.5</v>
          </cell>
          <cell r="N5955">
            <v>468</v>
          </cell>
        </row>
        <row r="5956">
          <cell r="D5956" t="str">
            <v>HGC-26030760</v>
          </cell>
          <cell r="E5956" t="str">
            <v>C_5</v>
          </cell>
          <cell r="F5956" t="str">
            <v>HGC20250228004-0122</v>
          </cell>
          <cell r="G5956" t="str">
            <v>厦门华诺海普生物科技有限公司</v>
          </cell>
          <cell r="H5956" t="str">
            <v>IDT311</v>
          </cell>
          <cell r="I5956">
            <v>6</v>
          </cell>
          <cell r="J5956" t="str">
            <v>mRNA</v>
          </cell>
          <cell r="K5956">
            <v>42.15</v>
          </cell>
          <cell r="L5956">
            <v>30</v>
          </cell>
          <cell r="M5956">
            <v>1264.5</v>
          </cell>
          <cell r="N5956">
            <v>468</v>
          </cell>
        </row>
        <row r="5957">
          <cell r="D5957" t="str">
            <v>HGC-26030761</v>
          </cell>
          <cell r="E5957" t="str">
            <v>C_6</v>
          </cell>
          <cell r="F5957" t="str">
            <v>HGC20250228004-0122</v>
          </cell>
          <cell r="G5957" t="str">
            <v>厦门华诺海普生物科技有限公司</v>
          </cell>
          <cell r="H5957" t="str">
            <v>IDT312</v>
          </cell>
          <cell r="I5957">
            <v>6</v>
          </cell>
          <cell r="J5957" t="str">
            <v>mRNA</v>
          </cell>
          <cell r="K5957">
            <v>51.33</v>
          </cell>
          <cell r="L5957">
            <v>30</v>
          </cell>
          <cell r="M5957">
            <v>1539.9</v>
          </cell>
          <cell r="N5957">
            <v>468</v>
          </cell>
        </row>
        <row r="5958">
          <cell r="D5958" t="str">
            <v>HGC-26030762</v>
          </cell>
          <cell r="E5958" t="str">
            <v>1_1_1</v>
          </cell>
          <cell r="F5958" t="str">
            <v>HGC20250228004-0122</v>
          </cell>
          <cell r="G5958" t="str">
            <v>厦门华诺海普生物科技有限公司</v>
          </cell>
          <cell r="H5958" t="str">
            <v>IDT313</v>
          </cell>
          <cell r="I5958">
            <v>6</v>
          </cell>
          <cell r="J5958" t="str">
            <v>mRNA</v>
          </cell>
          <cell r="K5958">
            <v>49.11</v>
          </cell>
          <cell r="L5958">
            <v>30</v>
          </cell>
          <cell r="M5958">
            <v>1473.3</v>
          </cell>
          <cell r="N5958">
            <v>468</v>
          </cell>
        </row>
        <row r="5959">
          <cell r="D5959" t="str">
            <v>HGC-26030763</v>
          </cell>
          <cell r="E5959" t="str">
            <v>1_1_2</v>
          </cell>
          <cell r="F5959" t="str">
            <v>HGC20250228004-0122</v>
          </cell>
          <cell r="G5959" t="str">
            <v>厦门华诺海普生物科技有限公司</v>
          </cell>
          <cell r="H5959" t="str">
            <v>IDT314</v>
          </cell>
          <cell r="I5959">
            <v>6</v>
          </cell>
          <cell r="J5959" t="str">
            <v>mRNA</v>
          </cell>
          <cell r="K5959">
            <v>46.46</v>
          </cell>
          <cell r="L5959">
            <v>30</v>
          </cell>
          <cell r="M5959">
            <v>1393.8</v>
          </cell>
          <cell r="N5959">
            <v>468</v>
          </cell>
        </row>
        <row r="5960">
          <cell r="D5960" t="str">
            <v>HGC-26030764</v>
          </cell>
          <cell r="E5960" t="str">
            <v>1_1_3</v>
          </cell>
          <cell r="F5960" t="str">
            <v>HGC20250228004-0122</v>
          </cell>
          <cell r="G5960" t="str">
            <v>厦门华诺海普生物科技有限公司</v>
          </cell>
          <cell r="H5960" t="str">
            <v>IDT315</v>
          </cell>
          <cell r="I5960">
            <v>6</v>
          </cell>
          <cell r="J5960" t="str">
            <v>mRNA</v>
          </cell>
          <cell r="K5960">
            <v>47.01</v>
          </cell>
          <cell r="L5960">
            <v>30</v>
          </cell>
          <cell r="M5960">
            <v>1410.3</v>
          </cell>
          <cell r="N5960">
            <v>468</v>
          </cell>
        </row>
        <row r="5961">
          <cell r="D5961" t="str">
            <v>HGC-26030765</v>
          </cell>
          <cell r="E5961" t="str">
            <v>1_1_4</v>
          </cell>
          <cell r="F5961" t="str">
            <v>HGC20250228004-0122</v>
          </cell>
          <cell r="G5961" t="str">
            <v>厦门华诺海普生物科技有限公司</v>
          </cell>
          <cell r="H5961" t="str">
            <v>IDT316</v>
          </cell>
          <cell r="I5961">
            <v>6</v>
          </cell>
          <cell r="J5961" t="str">
            <v>mRNA</v>
          </cell>
          <cell r="K5961">
            <v>53.04</v>
          </cell>
          <cell r="L5961">
            <v>30</v>
          </cell>
          <cell r="M5961">
            <v>1591.2</v>
          </cell>
          <cell r="N5961">
            <v>468</v>
          </cell>
        </row>
        <row r="5962">
          <cell r="D5962" t="str">
            <v>HGC-26030766</v>
          </cell>
          <cell r="E5962" t="str">
            <v>1_1_5</v>
          </cell>
          <cell r="F5962" t="str">
            <v>HGC20250228004-0122</v>
          </cell>
          <cell r="G5962" t="str">
            <v>厦门华诺海普生物科技有限公司</v>
          </cell>
          <cell r="H5962" t="str">
            <v>IDT317</v>
          </cell>
          <cell r="I5962">
            <v>6</v>
          </cell>
          <cell r="J5962" t="str">
            <v>mRNA</v>
          </cell>
          <cell r="K5962">
            <v>51.8</v>
          </cell>
          <cell r="L5962">
            <v>30</v>
          </cell>
          <cell r="M5962">
            <v>1554</v>
          </cell>
          <cell r="N5962">
            <v>468</v>
          </cell>
        </row>
        <row r="5963">
          <cell r="D5963" t="str">
            <v>HGC-26030767</v>
          </cell>
          <cell r="E5963" t="str">
            <v>1_1_6</v>
          </cell>
          <cell r="F5963" t="str">
            <v>HGC20250228004-0122</v>
          </cell>
          <cell r="G5963" t="str">
            <v>厦门华诺海普生物科技有限公司</v>
          </cell>
          <cell r="H5963" t="str">
            <v>IDT318</v>
          </cell>
          <cell r="I5963">
            <v>6</v>
          </cell>
          <cell r="J5963" t="str">
            <v>mRNA</v>
          </cell>
          <cell r="K5963">
            <v>47.49</v>
          </cell>
          <cell r="L5963">
            <v>30</v>
          </cell>
          <cell r="M5963">
            <v>1424.7</v>
          </cell>
          <cell r="N5963">
            <v>468</v>
          </cell>
        </row>
        <row r="5964">
          <cell r="D5964" t="str">
            <v>HGC-26030768</v>
          </cell>
          <cell r="E5964" t="str">
            <v>1_4_1</v>
          </cell>
          <cell r="F5964" t="str">
            <v>HGC20250228004-0122</v>
          </cell>
          <cell r="G5964" t="str">
            <v>厦门华诺海普生物科技有限公司</v>
          </cell>
          <cell r="H5964" t="str">
            <v>IDT319</v>
          </cell>
          <cell r="I5964">
            <v>6</v>
          </cell>
          <cell r="J5964" t="str">
            <v>mRNA</v>
          </cell>
          <cell r="K5964">
            <v>58.45</v>
          </cell>
          <cell r="L5964">
            <v>30</v>
          </cell>
          <cell r="M5964">
            <v>1753.5</v>
          </cell>
          <cell r="N5964">
            <v>468</v>
          </cell>
        </row>
        <row r="5965">
          <cell r="D5965" t="str">
            <v>HGC-26030769</v>
          </cell>
          <cell r="E5965" t="str">
            <v>1_4_2</v>
          </cell>
          <cell r="F5965" t="str">
            <v>HGC20250228004-0122</v>
          </cell>
          <cell r="G5965" t="str">
            <v>厦门华诺海普生物科技有限公司</v>
          </cell>
          <cell r="H5965" t="str">
            <v>IDT320</v>
          </cell>
          <cell r="I5965">
            <v>6</v>
          </cell>
          <cell r="J5965" t="str">
            <v>mRNA</v>
          </cell>
          <cell r="K5965">
            <v>52.01</v>
          </cell>
          <cell r="L5965">
            <v>30</v>
          </cell>
          <cell r="M5965">
            <v>1560.3</v>
          </cell>
          <cell r="N5965">
            <v>468</v>
          </cell>
        </row>
        <row r="5966">
          <cell r="D5966" t="str">
            <v>HGC-26030770</v>
          </cell>
          <cell r="E5966" t="str">
            <v>1_4_3</v>
          </cell>
          <cell r="F5966" t="str">
            <v>HGC20250228004-0122</v>
          </cell>
          <cell r="G5966" t="str">
            <v>厦门华诺海普生物科技有限公司</v>
          </cell>
          <cell r="H5966" t="str">
            <v>IDT321</v>
          </cell>
          <cell r="I5966">
            <v>6</v>
          </cell>
          <cell r="J5966" t="str">
            <v>mRNA</v>
          </cell>
          <cell r="K5966">
            <v>52.63</v>
          </cell>
          <cell r="L5966">
            <v>30</v>
          </cell>
          <cell r="M5966">
            <v>1578.9</v>
          </cell>
          <cell r="N5966">
            <v>468</v>
          </cell>
        </row>
        <row r="5967">
          <cell r="D5967" t="str">
            <v>HGC-26030771</v>
          </cell>
          <cell r="E5967" t="str">
            <v>1_4_4</v>
          </cell>
          <cell r="F5967" t="str">
            <v>HGC20250228004-0122</v>
          </cell>
          <cell r="G5967" t="str">
            <v>厦门华诺海普生物科技有限公司</v>
          </cell>
          <cell r="H5967" t="str">
            <v>IDT322</v>
          </cell>
          <cell r="I5967">
            <v>6</v>
          </cell>
          <cell r="J5967" t="str">
            <v>mRNA</v>
          </cell>
          <cell r="K5967">
            <v>39.43</v>
          </cell>
          <cell r="L5967">
            <v>30</v>
          </cell>
          <cell r="M5967">
            <v>1182.9</v>
          </cell>
          <cell r="N5967">
            <v>468</v>
          </cell>
        </row>
        <row r="5968">
          <cell r="D5968" t="str">
            <v>HGC-26030772</v>
          </cell>
          <cell r="E5968" t="str">
            <v>1_4_5</v>
          </cell>
          <cell r="F5968" t="str">
            <v>HGC20250228004-0122</v>
          </cell>
          <cell r="G5968" t="str">
            <v>厦门华诺海普生物科技有限公司</v>
          </cell>
          <cell r="H5968" t="str">
            <v>IDT323</v>
          </cell>
          <cell r="I5968">
            <v>6</v>
          </cell>
          <cell r="J5968" t="str">
            <v>mRNA</v>
          </cell>
          <cell r="K5968">
            <v>45.03</v>
          </cell>
          <cell r="L5968">
            <v>30</v>
          </cell>
          <cell r="M5968">
            <v>1350.9</v>
          </cell>
          <cell r="N5968">
            <v>468</v>
          </cell>
        </row>
        <row r="5969">
          <cell r="D5969" t="str">
            <v>HGC-26030773</v>
          </cell>
          <cell r="E5969" t="str">
            <v>1_4_6</v>
          </cell>
          <cell r="F5969" t="str">
            <v>HGC20250228004-0122</v>
          </cell>
          <cell r="G5969" t="str">
            <v>厦门华诺海普生物科技有限公司</v>
          </cell>
          <cell r="H5969" t="str">
            <v>IDT324</v>
          </cell>
          <cell r="I5969">
            <v>6</v>
          </cell>
          <cell r="J5969" t="str">
            <v>mRNA</v>
          </cell>
          <cell r="K5969">
            <v>45.39</v>
          </cell>
          <cell r="L5969">
            <v>30</v>
          </cell>
          <cell r="M5969">
            <v>1361.7</v>
          </cell>
          <cell r="N5969">
            <v>468</v>
          </cell>
        </row>
        <row r="5970">
          <cell r="D5970" t="str">
            <v>HGC-26030774</v>
          </cell>
          <cell r="E5970" t="str">
            <v>1_7_1</v>
          </cell>
          <cell r="F5970" t="str">
            <v>HGC20250228004-0122</v>
          </cell>
          <cell r="G5970" t="str">
            <v>厦门华诺海普生物科技有限公司</v>
          </cell>
          <cell r="H5970" t="str">
            <v>IDT325</v>
          </cell>
          <cell r="I5970">
            <v>6</v>
          </cell>
          <cell r="J5970" t="str">
            <v>mRNA</v>
          </cell>
          <cell r="K5970">
            <v>47.92</v>
          </cell>
          <cell r="L5970">
            <v>30</v>
          </cell>
          <cell r="M5970">
            <v>1437.6</v>
          </cell>
          <cell r="N5970">
            <v>468</v>
          </cell>
        </row>
        <row r="5971">
          <cell r="D5971" t="str">
            <v>HGC-26030775</v>
          </cell>
          <cell r="E5971" t="str">
            <v>1_7_2</v>
          </cell>
          <cell r="F5971" t="str">
            <v>HGC20250228004-0122</v>
          </cell>
          <cell r="G5971" t="str">
            <v>厦门华诺海普生物科技有限公司</v>
          </cell>
          <cell r="H5971" t="str">
            <v>IDT326</v>
          </cell>
          <cell r="I5971">
            <v>6</v>
          </cell>
          <cell r="J5971" t="str">
            <v>mRNA</v>
          </cell>
          <cell r="K5971">
            <v>54.42</v>
          </cell>
          <cell r="L5971">
            <v>30</v>
          </cell>
          <cell r="M5971">
            <v>1632.6</v>
          </cell>
          <cell r="N5971">
            <v>468</v>
          </cell>
        </row>
        <row r="5972">
          <cell r="D5972" t="str">
            <v>HGC-26030776</v>
          </cell>
          <cell r="E5972" t="str">
            <v>1_7_3</v>
          </cell>
          <cell r="F5972" t="str">
            <v>HGC20250228004-0122</v>
          </cell>
          <cell r="G5972" t="str">
            <v>厦门华诺海普生物科技有限公司</v>
          </cell>
          <cell r="H5972" t="str">
            <v>IDT327</v>
          </cell>
          <cell r="I5972">
            <v>6</v>
          </cell>
          <cell r="J5972" t="str">
            <v>mRNA</v>
          </cell>
          <cell r="K5972">
            <v>35.68</v>
          </cell>
          <cell r="L5972">
            <v>30</v>
          </cell>
          <cell r="M5972">
            <v>1070.4</v>
          </cell>
          <cell r="N5972">
            <v>468</v>
          </cell>
        </row>
        <row r="5973">
          <cell r="D5973" t="str">
            <v>HGC-26030777</v>
          </cell>
          <cell r="E5973" t="str">
            <v>1_7_4</v>
          </cell>
          <cell r="F5973" t="str">
            <v>HGC20250228004-0122</v>
          </cell>
          <cell r="G5973" t="str">
            <v>厦门华诺海普生物科技有限公司</v>
          </cell>
          <cell r="H5973" t="str">
            <v>IDT328</v>
          </cell>
          <cell r="I5973">
            <v>6</v>
          </cell>
          <cell r="J5973" t="str">
            <v>mRNA</v>
          </cell>
          <cell r="K5973">
            <v>57.39</v>
          </cell>
          <cell r="L5973">
            <v>30</v>
          </cell>
          <cell r="M5973">
            <v>1721.7</v>
          </cell>
          <cell r="N5973">
            <v>468</v>
          </cell>
        </row>
        <row r="5974">
          <cell r="D5974" t="str">
            <v>HGC-26030778</v>
          </cell>
          <cell r="E5974" t="str">
            <v>1_7_5</v>
          </cell>
          <cell r="F5974" t="str">
            <v>HGC20250228004-0122</v>
          </cell>
          <cell r="G5974" t="str">
            <v>厦门华诺海普生物科技有限公司</v>
          </cell>
          <cell r="H5974" t="str">
            <v>IDT329</v>
          </cell>
          <cell r="I5974">
            <v>6</v>
          </cell>
          <cell r="J5974" t="str">
            <v>mRNA</v>
          </cell>
          <cell r="K5974">
            <v>37.3</v>
          </cell>
          <cell r="L5974">
            <v>30</v>
          </cell>
          <cell r="M5974">
            <v>1119</v>
          </cell>
          <cell r="N5974">
            <v>468</v>
          </cell>
        </row>
        <row r="5975">
          <cell r="D5975" t="str">
            <v>HGC-26030779</v>
          </cell>
          <cell r="E5975" t="str">
            <v>1_7_6</v>
          </cell>
          <cell r="F5975" t="str">
            <v>HGC20250228004-0122</v>
          </cell>
          <cell r="G5975" t="str">
            <v>厦门华诺海普生物科技有限公司</v>
          </cell>
          <cell r="H5975" t="str">
            <v>IDT330</v>
          </cell>
          <cell r="I5975">
            <v>6</v>
          </cell>
          <cell r="J5975" t="str">
            <v>mRNA</v>
          </cell>
          <cell r="K5975">
            <v>30.27</v>
          </cell>
          <cell r="L5975">
            <v>30</v>
          </cell>
          <cell r="M5975">
            <v>908.1</v>
          </cell>
          <cell r="N5975">
            <v>468</v>
          </cell>
        </row>
        <row r="5976">
          <cell r="D5976" t="str">
            <v>HGC-26031365</v>
          </cell>
          <cell r="E5976" t="str">
            <v>CON-1</v>
          </cell>
          <cell r="F5976" t="str">
            <v>PSM-ZM202603100010-0001</v>
          </cell>
          <cell r="G5976" t="str">
            <v>广州中医药大学（广州中医药研究院）</v>
          </cell>
          <cell r="H5976" t="str">
            <v>IDT331</v>
          </cell>
          <cell r="I5976">
            <v>6</v>
          </cell>
          <cell r="J5976" t="str">
            <v>mRNA</v>
          </cell>
          <cell r="K5976">
            <v>45.97</v>
          </cell>
          <cell r="L5976">
            <v>30</v>
          </cell>
          <cell r="M5976">
            <v>1379.1</v>
          </cell>
          <cell r="N5976">
            <v>469</v>
          </cell>
        </row>
        <row r="5977">
          <cell r="D5977" t="str">
            <v>HGC-26031366</v>
          </cell>
          <cell r="E5977" t="str">
            <v>CON-2</v>
          </cell>
          <cell r="F5977" t="str">
            <v>PSM-ZM202603100010-0001</v>
          </cell>
          <cell r="G5977" t="str">
            <v>广州中医药大学（广州中医药研究院）</v>
          </cell>
          <cell r="H5977" t="str">
            <v>IDT332</v>
          </cell>
          <cell r="I5977">
            <v>6</v>
          </cell>
          <cell r="J5977" t="str">
            <v>mRNA</v>
          </cell>
          <cell r="K5977">
            <v>50.29</v>
          </cell>
          <cell r="L5977">
            <v>30</v>
          </cell>
          <cell r="M5977">
            <v>1508.7</v>
          </cell>
          <cell r="N5977">
            <v>469</v>
          </cell>
        </row>
        <row r="5978">
          <cell r="D5978" t="str">
            <v>HGC-26031367</v>
          </cell>
          <cell r="E5978" t="str">
            <v>CON-3</v>
          </cell>
          <cell r="F5978" t="str">
            <v>PSM-ZM202603100010-0001</v>
          </cell>
          <cell r="G5978" t="str">
            <v>广州中医药大学（广州中医药研究院）</v>
          </cell>
          <cell r="H5978" t="str">
            <v>IDT333</v>
          </cell>
          <cell r="I5978">
            <v>6</v>
          </cell>
          <cell r="J5978" t="str">
            <v>mRNA</v>
          </cell>
          <cell r="K5978">
            <v>46.74</v>
          </cell>
          <cell r="L5978">
            <v>30</v>
          </cell>
          <cell r="M5978">
            <v>1402.2</v>
          </cell>
          <cell r="N5978">
            <v>469</v>
          </cell>
        </row>
        <row r="5979">
          <cell r="D5979" t="str">
            <v>HGC-26031368</v>
          </cell>
          <cell r="E5979" t="str">
            <v>MOD-1</v>
          </cell>
          <cell r="F5979" t="str">
            <v>PSM-ZM202603100010-0001</v>
          </cell>
          <cell r="G5979" t="str">
            <v>广州中医药大学（广州中医药研究院）</v>
          </cell>
          <cell r="H5979" t="str">
            <v>IDT334</v>
          </cell>
          <cell r="I5979">
            <v>6</v>
          </cell>
          <cell r="J5979" t="str">
            <v>mRNA</v>
          </cell>
          <cell r="K5979">
            <v>43.34</v>
          </cell>
          <cell r="L5979">
            <v>30</v>
          </cell>
          <cell r="M5979">
            <v>1300.2</v>
          </cell>
          <cell r="N5979">
            <v>469</v>
          </cell>
        </row>
        <row r="5980">
          <cell r="D5980" t="str">
            <v>HGC-26031369</v>
          </cell>
          <cell r="E5980" t="str">
            <v>MOD-2</v>
          </cell>
          <cell r="F5980" t="str">
            <v>PSM-ZM202603100010-0001</v>
          </cell>
          <cell r="G5980" t="str">
            <v>广州中医药大学（广州中医药研究院）</v>
          </cell>
          <cell r="H5980" t="str">
            <v>IDT335</v>
          </cell>
          <cell r="I5980">
            <v>6</v>
          </cell>
          <cell r="J5980" t="str">
            <v>mRNA</v>
          </cell>
          <cell r="K5980">
            <v>50.2</v>
          </cell>
          <cell r="L5980">
            <v>30</v>
          </cell>
          <cell r="M5980">
            <v>1506</v>
          </cell>
          <cell r="N5980">
            <v>469</v>
          </cell>
        </row>
        <row r="5981">
          <cell r="D5981" t="str">
            <v>HGC-26031370</v>
          </cell>
          <cell r="E5981" t="str">
            <v>MOD-3</v>
          </cell>
          <cell r="F5981" t="str">
            <v>PSM-ZM202603100010-0001</v>
          </cell>
          <cell r="G5981" t="str">
            <v>广州中医药大学（广州中医药研究院）</v>
          </cell>
          <cell r="H5981" t="str">
            <v>IDT336</v>
          </cell>
          <cell r="I5981">
            <v>6</v>
          </cell>
          <cell r="J5981" t="str">
            <v>mRNA</v>
          </cell>
          <cell r="K5981">
            <v>47.33</v>
          </cell>
          <cell r="L5981">
            <v>30</v>
          </cell>
          <cell r="M5981">
            <v>1419.9</v>
          </cell>
          <cell r="N5981">
            <v>469</v>
          </cell>
        </row>
        <row r="5982">
          <cell r="D5982" t="str">
            <v>HGC-26031371</v>
          </cell>
          <cell r="E5982" t="str">
            <v>TA-1</v>
          </cell>
          <cell r="F5982" t="str">
            <v>PSM-ZM202603100010-0001</v>
          </cell>
          <cell r="G5982" t="str">
            <v>广州中医药大学（广州中医药研究院）</v>
          </cell>
          <cell r="H5982" t="str">
            <v>IDT337</v>
          </cell>
          <cell r="I5982">
            <v>6</v>
          </cell>
          <cell r="J5982" t="str">
            <v>mRNA</v>
          </cell>
          <cell r="K5982">
            <v>72.9</v>
          </cell>
          <cell r="L5982">
            <v>30</v>
          </cell>
          <cell r="M5982">
            <v>2187</v>
          </cell>
          <cell r="N5982">
            <v>469</v>
          </cell>
        </row>
        <row r="5983">
          <cell r="D5983" t="str">
            <v>HGC-26031372</v>
          </cell>
          <cell r="E5983" t="str">
            <v>TA-2</v>
          </cell>
          <cell r="F5983" t="str">
            <v>PSM-ZM202603100010-0001</v>
          </cell>
          <cell r="G5983" t="str">
            <v>广州中医药大学（广州中医药研究院）</v>
          </cell>
          <cell r="H5983" t="str">
            <v>IDT338</v>
          </cell>
          <cell r="I5983">
            <v>6</v>
          </cell>
          <cell r="J5983" t="str">
            <v>mRNA</v>
          </cell>
          <cell r="K5983">
            <v>63.9</v>
          </cell>
          <cell r="L5983">
            <v>30</v>
          </cell>
          <cell r="M5983">
            <v>1917</v>
          </cell>
          <cell r="N5983">
            <v>469</v>
          </cell>
        </row>
        <row r="5984">
          <cell r="D5984" t="str">
            <v>HGC-26031373</v>
          </cell>
          <cell r="E5984" t="str">
            <v>TA-3</v>
          </cell>
          <cell r="F5984" t="str">
            <v>PSM-ZM202603100010-0001</v>
          </cell>
          <cell r="G5984" t="str">
            <v>广州中医药大学（广州中医药研究院）</v>
          </cell>
          <cell r="H5984" t="str">
            <v>IDT339</v>
          </cell>
          <cell r="I5984">
            <v>6</v>
          </cell>
          <cell r="J5984" t="str">
            <v>mRNA</v>
          </cell>
          <cell r="K5984">
            <v>72.99</v>
          </cell>
          <cell r="L5984">
            <v>30</v>
          </cell>
          <cell r="M5984">
            <v>2189.7</v>
          </cell>
          <cell r="N5984">
            <v>469</v>
          </cell>
        </row>
        <row r="5985">
          <cell r="D5985" t="str">
            <v>HGC-26033031</v>
          </cell>
          <cell r="E5985" t="str">
            <v>c-1</v>
          </cell>
          <cell r="F5985" t="str">
            <v>PSM-ZM202509140001-0004</v>
          </cell>
          <cell r="G5985" t="str">
            <v>东南大学</v>
          </cell>
          <cell r="H5985" t="str">
            <v>IDT340</v>
          </cell>
          <cell r="I5985">
            <v>6</v>
          </cell>
          <cell r="J5985" t="str">
            <v>mRNA</v>
          </cell>
          <cell r="K5985">
            <v>45.75</v>
          </cell>
          <cell r="L5985">
            <v>30</v>
          </cell>
          <cell r="M5985">
            <v>1372.5</v>
          </cell>
          <cell r="N5985">
            <v>469</v>
          </cell>
        </row>
        <row r="5986">
          <cell r="D5986" t="str">
            <v>HGC-26033032</v>
          </cell>
          <cell r="E5986" t="str">
            <v>c-2</v>
          </cell>
          <cell r="F5986" t="str">
            <v>PSM-ZM202509140001-0004</v>
          </cell>
          <cell r="G5986" t="str">
            <v>东南大学</v>
          </cell>
          <cell r="H5986" t="str">
            <v>IDT341</v>
          </cell>
          <cell r="I5986">
            <v>6</v>
          </cell>
          <cell r="J5986" t="str">
            <v>mRNA</v>
          </cell>
          <cell r="K5986">
            <v>49.14</v>
          </cell>
          <cell r="L5986">
            <v>30</v>
          </cell>
          <cell r="M5986">
            <v>1474.2</v>
          </cell>
          <cell r="N5986">
            <v>469</v>
          </cell>
        </row>
        <row r="5987">
          <cell r="D5987" t="str">
            <v>HGC-26033033</v>
          </cell>
          <cell r="E5987" t="str">
            <v>c-3</v>
          </cell>
          <cell r="F5987" t="str">
            <v>PSM-ZM202509140001-0004</v>
          </cell>
          <cell r="G5987" t="str">
            <v>东南大学</v>
          </cell>
          <cell r="H5987" t="str">
            <v>IDT342</v>
          </cell>
          <cell r="I5987">
            <v>6</v>
          </cell>
          <cell r="J5987" t="str">
            <v>mRNA</v>
          </cell>
          <cell r="K5987">
            <v>52.1</v>
          </cell>
          <cell r="L5987">
            <v>30</v>
          </cell>
          <cell r="M5987">
            <v>1563</v>
          </cell>
          <cell r="N5987">
            <v>469</v>
          </cell>
        </row>
        <row r="5988">
          <cell r="D5988" t="str">
            <v>HGC-26033034</v>
          </cell>
          <cell r="E5988" t="str">
            <v>Janws-1</v>
          </cell>
          <cell r="F5988" t="str">
            <v>PSM-ZM202509140001-0004</v>
          </cell>
          <cell r="G5988" t="str">
            <v>东南大学</v>
          </cell>
          <cell r="H5988" t="str">
            <v>IDT343</v>
          </cell>
          <cell r="I5988">
            <v>6</v>
          </cell>
          <cell r="J5988" t="str">
            <v>mRNA</v>
          </cell>
          <cell r="K5988">
            <v>42.84</v>
          </cell>
          <cell r="L5988">
            <v>30</v>
          </cell>
          <cell r="M5988">
            <v>1285.2</v>
          </cell>
          <cell r="N5988">
            <v>469</v>
          </cell>
        </row>
        <row r="5989">
          <cell r="D5989" t="str">
            <v>HGC-26033035</v>
          </cell>
          <cell r="E5989" t="str">
            <v>Janws-2</v>
          </cell>
          <cell r="F5989" t="str">
            <v>PSM-ZM202509140001-0004</v>
          </cell>
          <cell r="G5989" t="str">
            <v>东南大学</v>
          </cell>
          <cell r="H5989" t="str">
            <v>IDT344</v>
          </cell>
          <cell r="I5989">
            <v>6</v>
          </cell>
          <cell r="J5989" t="str">
            <v>mRNA</v>
          </cell>
          <cell r="K5989">
            <v>38.56</v>
          </cell>
          <cell r="L5989">
            <v>30</v>
          </cell>
          <cell r="M5989">
            <v>1156.8</v>
          </cell>
          <cell r="N5989">
            <v>469</v>
          </cell>
        </row>
        <row r="5990">
          <cell r="D5990" t="str">
            <v>HGC-26033036</v>
          </cell>
          <cell r="E5990" t="str">
            <v>Janws-3</v>
          </cell>
          <cell r="F5990" t="str">
            <v>PSM-ZM202509140001-0004</v>
          </cell>
          <cell r="G5990" t="str">
            <v>东南大学</v>
          </cell>
          <cell r="H5990" t="str">
            <v>IDT345</v>
          </cell>
          <cell r="I5990">
            <v>6</v>
          </cell>
          <cell r="J5990" t="str">
            <v>mRNA</v>
          </cell>
          <cell r="K5990">
            <v>52.55</v>
          </cell>
          <cell r="L5990">
            <v>30</v>
          </cell>
          <cell r="M5990">
            <v>1576.5</v>
          </cell>
          <cell r="N5990">
            <v>469</v>
          </cell>
        </row>
        <row r="5991">
          <cell r="D5991" t="str">
            <v>HGC-26033037</v>
          </cell>
          <cell r="E5991" t="str">
            <v>MB49-NC1</v>
          </cell>
          <cell r="F5991" t="str">
            <v>PSM-ZM202602040011-0003</v>
          </cell>
          <cell r="G5991" t="str">
            <v>南京鼓楼医院</v>
          </cell>
          <cell r="H5991" t="str">
            <v>IDT346</v>
          </cell>
          <cell r="I5991">
            <v>6</v>
          </cell>
          <cell r="J5991" t="str">
            <v>mRNA</v>
          </cell>
          <cell r="K5991">
            <v>69.07</v>
          </cell>
          <cell r="L5991">
            <v>30</v>
          </cell>
          <cell r="M5991">
            <v>2072.1</v>
          </cell>
          <cell r="N5991">
            <v>469</v>
          </cell>
        </row>
        <row r="5992">
          <cell r="D5992" t="str">
            <v>HGC-26033038</v>
          </cell>
          <cell r="E5992" t="str">
            <v>MB49-NC2</v>
          </cell>
          <cell r="F5992" t="str">
            <v>PSM-ZM202602040011-0003</v>
          </cell>
          <cell r="G5992" t="str">
            <v>南京鼓楼医院</v>
          </cell>
          <cell r="H5992" t="str">
            <v>IDT347</v>
          </cell>
          <cell r="I5992">
            <v>6</v>
          </cell>
          <cell r="J5992" t="str">
            <v>mRNA</v>
          </cell>
          <cell r="K5992">
            <v>61.19</v>
          </cell>
          <cell r="L5992">
            <v>30</v>
          </cell>
          <cell r="M5992">
            <v>1835.7</v>
          </cell>
          <cell r="N5992">
            <v>469</v>
          </cell>
        </row>
        <row r="5993">
          <cell r="D5993" t="str">
            <v>HGC-26033039</v>
          </cell>
          <cell r="E5993" t="str">
            <v>MB49-NC3</v>
          </cell>
          <cell r="F5993" t="str">
            <v>PSM-ZM202602040011-0003</v>
          </cell>
          <cell r="G5993" t="str">
            <v>南京鼓楼医院</v>
          </cell>
          <cell r="H5993" t="str">
            <v>IDT348</v>
          </cell>
          <cell r="I5993">
            <v>6</v>
          </cell>
          <cell r="J5993" t="str">
            <v>mRNA</v>
          </cell>
          <cell r="K5993">
            <v>67.73</v>
          </cell>
          <cell r="L5993">
            <v>30</v>
          </cell>
          <cell r="M5993">
            <v>2031.9</v>
          </cell>
          <cell r="N5993">
            <v>469</v>
          </cell>
        </row>
        <row r="5994">
          <cell r="D5994" t="str">
            <v>HGC-26033040</v>
          </cell>
          <cell r="E5994" t="str">
            <v>MB49-2-1-1</v>
          </cell>
          <cell r="F5994" t="str">
            <v>PSM-ZM202602040011-0003</v>
          </cell>
          <cell r="G5994" t="str">
            <v>南京鼓楼医院</v>
          </cell>
          <cell r="H5994" t="str">
            <v>IDT349</v>
          </cell>
          <cell r="I5994">
            <v>6</v>
          </cell>
          <cell r="J5994" t="str">
            <v>mRNA</v>
          </cell>
          <cell r="K5994">
            <v>65.52</v>
          </cell>
          <cell r="L5994">
            <v>30</v>
          </cell>
          <cell r="M5994">
            <v>1965.6</v>
          </cell>
          <cell r="N5994">
            <v>469</v>
          </cell>
        </row>
        <row r="5995">
          <cell r="D5995" t="str">
            <v>HGC-26033041</v>
          </cell>
          <cell r="E5995" t="str">
            <v>MB49-2-1-2</v>
          </cell>
          <cell r="F5995" t="str">
            <v>PSM-ZM202602040011-0003</v>
          </cell>
          <cell r="G5995" t="str">
            <v>南京鼓楼医院</v>
          </cell>
          <cell r="H5995" t="str">
            <v>IDT350</v>
          </cell>
          <cell r="I5995">
            <v>6</v>
          </cell>
          <cell r="J5995" t="str">
            <v>mRNA</v>
          </cell>
          <cell r="K5995">
            <v>58.87</v>
          </cell>
          <cell r="L5995">
            <v>30</v>
          </cell>
          <cell r="M5995">
            <v>1766.1</v>
          </cell>
          <cell r="N5995">
            <v>469</v>
          </cell>
        </row>
        <row r="5996">
          <cell r="D5996" t="str">
            <v>HGC-26033042</v>
          </cell>
          <cell r="E5996" t="str">
            <v>MB49-2-1-3</v>
          </cell>
          <cell r="F5996" t="str">
            <v>PSM-ZM202602040011-0003</v>
          </cell>
          <cell r="G5996" t="str">
            <v>南京鼓楼医院</v>
          </cell>
          <cell r="H5996" t="str">
            <v>IDT351</v>
          </cell>
          <cell r="I5996">
            <v>6</v>
          </cell>
          <cell r="J5996" t="str">
            <v>mRNA</v>
          </cell>
          <cell r="K5996">
            <v>62.39</v>
          </cell>
          <cell r="L5996">
            <v>30</v>
          </cell>
          <cell r="M5996">
            <v>1871.7</v>
          </cell>
          <cell r="N5996">
            <v>469</v>
          </cell>
        </row>
        <row r="5997">
          <cell r="D5997" t="str">
            <v>HGC-26033110</v>
          </cell>
          <cell r="E5997" t="str">
            <v>BMM-1</v>
          </cell>
          <cell r="F5997" t="str">
            <v>PSM-ZM202603110005-0001</v>
          </cell>
          <cell r="G5997" t="str">
            <v>江苏省苏北人民医院</v>
          </cell>
          <cell r="H5997" t="str">
            <v>IDT352</v>
          </cell>
          <cell r="I5997">
            <v>6</v>
          </cell>
          <cell r="J5997" t="str">
            <v>mRNA</v>
          </cell>
          <cell r="K5997">
            <v>48.05</v>
          </cell>
          <cell r="L5997">
            <v>30</v>
          </cell>
          <cell r="M5997">
            <v>1441.5</v>
          </cell>
          <cell r="N5997">
            <v>469</v>
          </cell>
        </row>
        <row r="5998">
          <cell r="D5998" t="str">
            <v>HGC-26033111</v>
          </cell>
          <cell r="E5998" t="str">
            <v>BMM-2</v>
          </cell>
          <cell r="F5998" t="str">
            <v>PSM-ZM202603110005-0001</v>
          </cell>
          <cell r="G5998" t="str">
            <v>江苏省苏北人民医院</v>
          </cell>
          <cell r="H5998" t="str">
            <v>IDT353</v>
          </cell>
          <cell r="I5998">
            <v>6</v>
          </cell>
          <cell r="J5998" t="str">
            <v>mRNA</v>
          </cell>
          <cell r="K5998">
            <v>43</v>
          </cell>
          <cell r="L5998">
            <v>30</v>
          </cell>
          <cell r="M5998">
            <v>1290</v>
          </cell>
          <cell r="N5998">
            <v>469</v>
          </cell>
        </row>
        <row r="5999">
          <cell r="D5999" t="str">
            <v>HGC-26033112</v>
          </cell>
          <cell r="E5999" t="str">
            <v>BMM-3</v>
          </cell>
          <cell r="F5999" t="str">
            <v>PSM-ZM202603110005-0001</v>
          </cell>
          <cell r="G5999" t="str">
            <v>江苏省苏北人民医院</v>
          </cell>
          <cell r="H5999" t="str">
            <v>IDT354</v>
          </cell>
          <cell r="I5999">
            <v>6</v>
          </cell>
          <cell r="J5999" t="str">
            <v>mRNA</v>
          </cell>
          <cell r="K5999">
            <v>36.08</v>
          </cell>
          <cell r="L5999">
            <v>30</v>
          </cell>
          <cell r="M5999">
            <v>1082.4</v>
          </cell>
          <cell r="N5999">
            <v>469</v>
          </cell>
        </row>
        <row r="6000">
          <cell r="D6000" t="str">
            <v>HGC-26033113</v>
          </cell>
          <cell r="E6000" t="str">
            <v>OC-1</v>
          </cell>
          <cell r="F6000" t="str">
            <v>PSM-ZM202603110005-0001</v>
          </cell>
          <cell r="G6000" t="str">
            <v>江苏省苏北人民医院</v>
          </cell>
          <cell r="H6000" t="str">
            <v>IDT355</v>
          </cell>
          <cell r="I6000">
            <v>6</v>
          </cell>
          <cell r="J6000" t="str">
            <v>mRNA</v>
          </cell>
          <cell r="K6000">
            <v>32.33</v>
          </cell>
          <cell r="L6000">
            <v>30</v>
          </cell>
          <cell r="M6000">
            <v>969.9</v>
          </cell>
          <cell r="N6000">
            <v>469</v>
          </cell>
        </row>
        <row r="6001">
          <cell r="D6001" t="str">
            <v>HGC-26033114</v>
          </cell>
          <cell r="E6001" t="str">
            <v>OC-2</v>
          </cell>
          <cell r="F6001" t="str">
            <v>PSM-ZM202603110005-0001</v>
          </cell>
          <cell r="G6001" t="str">
            <v>江苏省苏北人民医院</v>
          </cell>
          <cell r="H6001" t="str">
            <v>IDT356</v>
          </cell>
          <cell r="I6001">
            <v>6</v>
          </cell>
          <cell r="J6001" t="str">
            <v>mRNA</v>
          </cell>
          <cell r="K6001">
            <v>26.49</v>
          </cell>
          <cell r="L6001">
            <v>30</v>
          </cell>
          <cell r="M6001">
            <v>794.7</v>
          </cell>
          <cell r="N6001">
            <v>469</v>
          </cell>
        </row>
        <row r="6002">
          <cell r="D6002" t="str">
            <v>HGC-26033115</v>
          </cell>
          <cell r="E6002" t="str">
            <v>OC-3</v>
          </cell>
          <cell r="F6002" t="str">
            <v>PSM-ZM202603110005-0001</v>
          </cell>
          <cell r="G6002" t="str">
            <v>江苏省苏北人民医院</v>
          </cell>
          <cell r="H6002" t="str">
            <v>IDT357</v>
          </cell>
          <cell r="I6002">
            <v>6</v>
          </cell>
          <cell r="J6002" t="str">
            <v>mRNA</v>
          </cell>
          <cell r="K6002">
            <v>37.11</v>
          </cell>
          <cell r="L6002">
            <v>30</v>
          </cell>
          <cell r="M6002">
            <v>1113.3</v>
          </cell>
          <cell r="N6002">
            <v>469</v>
          </cell>
        </row>
        <row r="6003">
          <cell r="D6003" t="str">
            <v>HGC-26033116</v>
          </cell>
          <cell r="E6003" t="str">
            <v>2DG-1</v>
          </cell>
          <cell r="F6003" t="str">
            <v>PSM-ZM202603110005-0001</v>
          </cell>
          <cell r="G6003" t="str">
            <v>江苏省苏北人民医院</v>
          </cell>
          <cell r="H6003" t="str">
            <v>IDT358</v>
          </cell>
          <cell r="I6003">
            <v>6</v>
          </cell>
          <cell r="J6003" t="str">
            <v>mRNA</v>
          </cell>
          <cell r="K6003">
            <v>35.73</v>
          </cell>
          <cell r="L6003">
            <v>30</v>
          </cell>
          <cell r="M6003">
            <v>1071.9</v>
          </cell>
          <cell r="N6003">
            <v>469</v>
          </cell>
        </row>
        <row r="6004">
          <cell r="D6004" t="str">
            <v>HGC-26033117</v>
          </cell>
          <cell r="E6004" t="str">
            <v>2DG-2</v>
          </cell>
          <cell r="F6004" t="str">
            <v>PSM-ZM202603110005-0001</v>
          </cell>
          <cell r="G6004" t="str">
            <v>江苏省苏北人民医院</v>
          </cell>
          <cell r="H6004" t="str">
            <v>IDT359</v>
          </cell>
          <cell r="I6004">
            <v>6</v>
          </cell>
          <cell r="J6004" t="str">
            <v>mRNA</v>
          </cell>
          <cell r="K6004">
            <v>32.21</v>
          </cell>
          <cell r="L6004">
            <v>30</v>
          </cell>
          <cell r="M6004">
            <v>966.3</v>
          </cell>
          <cell r="N6004">
            <v>469</v>
          </cell>
        </row>
        <row r="6005">
          <cell r="D6005" t="str">
            <v>HGC-26033118</v>
          </cell>
          <cell r="E6005" t="str">
            <v>2DG-3</v>
          </cell>
          <cell r="F6005" t="str">
            <v>PSM-ZM202603110005-0001</v>
          </cell>
          <cell r="G6005" t="str">
            <v>江苏省苏北人民医院</v>
          </cell>
          <cell r="H6005" t="str">
            <v>IDT360</v>
          </cell>
          <cell r="I6005">
            <v>6</v>
          </cell>
          <cell r="J6005" t="str">
            <v>mRNA</v>
          </cell>
          <cell r="K6005">
            <v>34.13</v>
          </cell>
          <cell r="L6005">
            <v>30</v>
          </cell>
          <cell r="M6005">
            <v>1023.9</v>
          </cell>
          <cell r="N6005">
            <v>469</v>
          </cell>
        </row>
        <row r="6006">
          <cell r="D6006" t="str">
            <v>HGC-26030185</v>
          </cell>
          <cell r="E6006" t="str">
            <v>NIH-S2</v>
          </cell>
          <cell r="F6006" t="str">
            <v>PSM-ZM202603070001-0001</v>
          </cell>
          <cell r="G6006" t="str">
            <v>南方医科大学</v>
          </cell>
          <cell r="H6006" t="str">
            <v>IDT361</v>
          </cell>
          <cell r="I6006">
            <v>6</v>
          </cell>
          <cell r="J6006" t="str">
            <v>mRNA-T7</v>
          </cell>
          <cell r="K6006">
            <v>77.68</v>
          </cell>
          <cell r="L6006">
            <v>30</v>
          </cell>
          <cell r="M6006">
            <v>2330.4</v>
          </cell>
          <cell r="N6006">
            <v>480</v>
          </cell>
        </row>
        <row r="6007">
          <cell r="D6007" t="str">
            <v>HGC-26030186</v>
          </cell>
          <cell r="E6007" t="str">
            <v>NIH-S3</v>
          </cell>
          <cell r="F6007" t="str">
            <v>PSM-ZM202603070001-0001</v>
          </cell>
          <cell r="G6007" t="str">
            <v>南方医科大学</v>
          </cell>
          <cell r="H6007" t="str">
            <v>IDT362</v>
          </cell>
          <cell r="I6007">
            <v>6</v>
          </cell>
          <cell r="J6007" t="str">
            <v>mRNA-T7</v>
          </cell>
          <cell r="K6007">
            <v>61.73</v>
          </cell>
          <cell r="L6007">
            <v>30</v>
          </cell>
          <cell r="M6007">
            <v>1851.9</v>
          </cell>
          <cell r="N6007">
            <v>480</v>
          </cell>
        </row>
        <row r="6008">
          <cell r="D6008" t="str">
            <v>HGC-26030187</v>
          </cell>
          <cell r="E6008" t="str">
            <v>NIH-1K-1</v>
          </cell>
          <cell r="F6008" t="str">
            <v>PSM-ZM202603070001-0001</v>
          </cell>
          <cell r="G6008" t="str">
            <v>南方医科大学</v>
          </cell>
          <cell r="H6008" t="str">
            <v>IDT363</v>
          </cell>
          <cell r="I6008">
            <v>6</v>
          </cell>
          <cell r="J6008" t="str">
            <v>mRNA-T7</v>
          </cell>
          <cell r="K6008">
            <v>60.18</v>
          </cell>
          <cell r="L6008">
            <v>30</v>
          </cell>
          <cell r="M6008">
            <v>1805.4</v>
          </cell>
          <cell r="N6008">
            <v>480</v>
          </cell>
        </row>
        <row r="6009">
          <cell r="D6009" t="str">
            <v>HGC-26030188</v>
          </cell>
          <cell r="E6009" t="str">
            <v>NIH-1K-2</v>
          </cell>
          <cell r="F6009" t="str">
            <v>PSM-ZM202603070001-0001</v>
          </cell>
          <cell r="G6009" t="str">
            <v>南方医科大学</v>
          </cell>
          <cell r="H6009" t="str">
            <v>IDT364</v>
          </cell>
          <cell r="I6009">
            <v>6</v>
          </cell>
          <cell r="J6009" t="str">
            <v>mRNA-T7</v>
          </cell>
          <cell r="K6009">
            <v>59.37</v>
          </cell>
          <cell r="L6009">
            <v>30</v>
          </cell>
          <cell r="M6009">
            <v>1781.1</v>
          </cell>
          <cell r="N6009">
            <v>480</v>
          </cell>
        </row>
        <row r="6010">
          <cell r="D6010" t="str">
            <v>HGC-26030189</v>
          </cell>
          <cell r="E6010" t="str">
            <v>NIH-1K-3</v>
          </cell>
          <cell r="F6010" t="str">
            <v>PSM-ZM202603070001-0001</v>
          </cell>
          <cell r="G6010" t="str">
            <v>南方医科大学</v>
          </cell>
          <cell r="H6010" t="str">
            <v>IDT365</v>
          </cell>
          <cell r="I6010">
            <v>6</v>
          </cell>
          <cell r="J6010" t="str">
            <v>mRNA-T7</v>
          </cell>
          <cell r="K6010">
            <v>61.1</v>
          </cell>
          <cell r="L6010">
            <v>30</v>
          </cell>
          <cell r="M6010">
            <v>1833</v>
          </cell>
          <cell r="N6010">
            <v>480</v>
          </cell>
        </row>
        <row r="6011">
          <cell r="D6011" t="str">
            <v>HGC-25139165</v>
          </cell>
          <cell r="E6011" t="str">
            <v>0mM-1</v>
          </cell>
          <cell r="F6011" t="str">
            <v>PSM-ZM202510110006-0002</v>
          </cell>
          <cell r="G6011" t="str">
            <v>湖南大学</v>
          </cell>
          <cell r="H6011" t="str">
            <v>IDT366</v>
          </cell>
          <cell r="I6011">
            <v>6</v>
          </cell>
          <cell r="J6011" t="str">
            <v>mRNA-T7</v>
          </cell>
          <cell r="K6011">
            <v>12.15</v>
          </cell>
          <cell r="L6011">
            <v>30</v>
          </cell>
          <cell r="M6011">
            <v>364.5</v>
          </cell>
          <cell r="N6011">
            <v>480</v>
          </cell>
        </row>
        <row r="6012">
          <cell r="D6012" t="str">
            <v>HGC-25139166</v>
          </cell>
          <cell r="E6012" t="str">
            <v>0mM-2</v>
          </cell>
          <cell r="F6012" t="str">
            <v>PSM-ZM202510110006-0002</v>
          </cell>
          <cell r="G6012" t="str">
            <v>湖南大学</v>
          </cell>
          <cell r="H6012" t="str">
            <v>IDT367</v>
          </cell>
          <cell r="I6012">
            <v>6</v>
          </cell>
          <cell r="J6012" t="str">
            <v>mRNA-T7</v>
          </cell>
          <cell r="K6012">
            <v>22.88</v>
          </cell>
          <cell r="L6012">
            <v>30</v>
          </cell>
          <cell r="M6012">
            <v>686.4</v>
          </cell>
          <cell r="N6012">
            <v>480</v>
          </cell>
        </row>
        <row r="6013">
          <cell r="D6013" t="str">
            <v>HGC-25139167</v>
          </cell>
          <cell r="E6013" t="str">
            <v>0mM-3</v>
          </cell>
          <cell r="F6013" t="str">
            <v>PSM-ZM202510110006-0002</v>
          </cell>
          <cell r="G6013" t="str">
            <v>湖南大学</v>
          </cell>
          <cell r="H6013" t="str">
            <v>IDT368</v>
          </cell>
          <cell r="I6013">
            <v>6</v>
          </cell>
          <cell r="J6013" t="str">
            <v>mRNA-T7</v>
          </cell>
          <cell r="K6013">
            <v>20.74</v>
          </cell>
          <cell r="L6013">
            <v>30</v>
          </cell>
          <cell r="M6013">
            <v>622.2</v>
          </cell>
          <cell r="N6013">
            <v>480</v>
          </cell>
        </row>
        <row r="6014">
          <cell r="D6014" t="str">
            <v>HGC-25139168</v>
          </cell>
          <cell r="E6014" t="str">
            <v>20mM-1</v>
          </cell>
          <cell r="F6014" t="str">
            <v>PSM-ZM202510110006-0002</v>
          </cell>
          <cell r="G6014" t="str">
            <v>湖南大学</v>
          </cell>
          <cell r="H6014" t="str">
            <v>IDT369</v>
          </cell>
          <cell r="I6014">
            <v>6</v>
          </cell>
          <cell r="J6014" t="str">
            <v>mRNA-T7</v>
          </cell>
          <cell r="K6014">
            <v>17.19</v>
          </cell>
          <cell r="L6014">
            <v>30</v>
          </cell>
          <cell r="M6014">
            <v>515.7</v>
          </cell>
          <cell r="N6014">
            <v>480</v>
          </cell>
        </row>
        <row r="6015">
          <cell r="D6015" t="str">
            <v>HGC-25139169</v>
          </cell>
          <cell r="E6015" t="str">
            <v>20mM-2</v>
          </cell>
          <cell r="F6015" t="str">
            <v>PSM-ZM202510110006-0002</v>
          </cell>
          <cell r="G6015" t="str">
            <v>湖南大学</v>
          </cell>
          <cell r="H6015" t="str">
            <v>IDT370</v>
          </cell>
          <cell r="I6015">
            <v>6</v>
          </cell>
          <cell r="J6015" t="str">
            <v>mRNA-T7</v>
          </cell>
          <cell r="K6015">
            <v>31.54</v>
          </cell>
          <cell r="L6015">
            <v>30</v>
          </cell>
          <cell r="M6015">
            <v>946.2</v>
          </cell>
          <cell r="N6015">
            <v>480</v>
          </cell>
        </row>
        <row r="6016">
          <cell r="D6016" t="str">
            <v>HGC-25139170</v>
          </cell>
          <cell r="E6016" t="str">
            <v>20mM-3</v>
          </cell>
          <cell r="F6016" t="str">
            <v>PSM-ZM202510110006-0002</v>
          </cell>
          <cell r="G6016" t="str">
            <v>湖南大学</v>
          </cell>
          <cell r="H6016" t="str">
            <v>IDT371</v>
          </cell>
          <cell r="I6016">
            <v>6</v>
          </cell>
          <cell r="J6016" t="str">
            <v>mRNA-T7</v>
          </cell>
          <cell r="K6016">
            <v>8.08</v>
          </cell>
          <cell r="L6016">
            <v>30</v>
          </cell>
          <cell r="M6016">
            <v>242.4</v>
          </cell>
          <cell r="N6016">
            <v>480</v>
          </cell>
        </row>
        <row r="6017">
          <cell r="D6017" t="str">
            <v>HGC-26030184</v>
          </cell>
          <cell r="E6017" t="str">
            <v>NIH-S1</v>
          </cell>
          <cell r="F6017" t="str">
            <v>PSM-ZM202603070001-0001</v>
          </cell>
          <cell r="G6017" t="str">
            <v>南方医科大学</v>
          </cell>
          <cell r="H6017" t="str">
            <v>IDT372</v>
          </cell>
          <cell r="I6017">
            <v>6</v>
          </cell>
          <cell r="J6017" t="str">
            <v>mRNA-T7</v>
          </cell>
          <cell r="K6017">
            <v>1.7</v>
          </cell>
          <cell r="L6017">
            <v>20</v>
          </cell>
          <cell r="M6017">
            <v>34</v>
          </cell>
          <cell r="N6017">
            <v>553</v>
          </cell>
        </row>
        <row r="6018">
          <cell r="D6018" t="str">
            <v>HGC-26031351</v>
          </cell>
          <cell r="E6018" t="str">
            <v>ZYZ-control-1-RNA</v>
          </cell>
          <cell r="F6018" t="str">
            <v>PSM-ZM202603060006-0001</v>
          </cell>
          <cell r="G6018" t="str">
            <v>湖南大学</v>
          </cell>
          <cell r="H6018" t="str">
            <v>IDT373</v>
          </cell>
          <cell r="I6018">
            <v>6</v>
          </cell>
          <cell r="J6018" t="str">
            <v>mRNA-T7</v>
          </cell>
          <cell r="K6018">
            <v>14.4</v>
          </cell>
          <cell r="L6018">
            <v>30</v>
          </cell>
          <cell r="M6018">
            <v>432</v>
          </cell>
          <cell r="N6018">
            <v>480</v>
          </cell>
        </row>
        <row r="6019">
          <cell r="D6019" t="str">
            <v>HGC-26031352</v>
          </cell>
          <cell r="E6019" t="str">
            <v>ZYZ-control-2-RNA</v>
          </cell>
          <cell r="F6019" t="str">
            <v>PSM-ZM202603060006-0001</v>
          </cell>
          <cell r="G6019" t="str">
            <v>湖南大学</v>
          </cell>
          <cell r="H6019" t="str">
            <v>IDT374</v>
          </cell>
          <cell r="I6019">
            <v>6</v>
          </cell>
          <cell r="J6019" t="str">
            <v>mRNA-T7</v>
          </cell>
          <cell r="K6019">
            <v>15.54</v>
          </cell>
          <cell r="L6019">
            <v>30</v>
          </cell>
          <cell r="M6019">
            <v>466.2</v>
          </cell>
          <cell r="N6019">
            <v>480</v>
          </cell>
        </row>
        <row r="6020">
          <cell r="D6020" t="str">
            <v>HGC-26031353</v>
          </cell>
          <cell r="E6020" t="str">
            <v>ZYZ-control-3-RNA</v>
          </cell>
          <cell r="F6020" t="str">
            <v>PSM-ZM202603060006-0001</v>
          </cell>
          <cell r="G6020" t="str">
            <v>湖南大学</v>
          </cell>
          <cell r="H6020" t="str">
            <v>IDT375</v>
          </cell>
          <cell r="I6020">
            <v>6</v>
          </cell>
          <cell r="J6020" t="str">
            <v>mRNA-T7</v>
          </cell>
          <cell r="K6020">
            <v>16.37</v>
          </cell>
          <cell r="L6020">
            <v>30</v>
          </cell>
          <cell r="M6020">
            <v>491.1</v>
          </cell>
          <cell r="N6020">
            <v>480</v>
          </cell>
        </row>
        <row r="6021">
          <cell r="D6021" t="str">
            <v>HGC-26031354</v>
          </cell>
          <cell r="E6021" t="str">
            <v>ZYZ-control-4-RNA</v>
          </cell>
          <cell r="F6021" t="str">
            <v>PSM-ZM202603060006-0001</v>
          </cell>
          <cell r="G6021" t="str">
            <v>湖南大学</v>
          </cell>
          <cell r="H6021" t="str">
            <v>IDT376</v>
          </cell>
          <cell r="I6021">
            <v>6</v>
          </cell>
          <cell r="J6021" t="str">
            <v>mRNA-T7</v>
          </cell>
          <cell r="K6021">
            <v>15.56</v>
          </cell>
          <cell r="L6021">
            <v>30</v>
          </cell>
          <cell r="M6021">
            <v>466.8</v>
          </cell>
          <cell r="N6021">
            <v>480</v>
          </cell>
        </row>
        <row r="6022">
          <cell r="D6022" t="str">
            <v>HGC-26031355</v>
          </cell>
          <cell r="E6022" t="str">
            <v>ZYZ-control-5-RNA</v>
          </cell>
          <cell r="F6022" t="str">
            <v>PSM-ZM202603060006-0001</v>
          </cell>
          <cell r="G6022" t="str">
            <v>湖南大学</v>
          </cell>
          <cell r="H6022" t="str">
            <v>IDT377</v>
          </cell>
          <cell r="I6022">
            <v>6</v>
          </cell>
          <cell r="J6022" t="str">
            <v>mRNA-T7</v>
          </cell>
          <cell r="K6022">
            <v>5.66</v>
          </cell>
          <cell r="L6022">
            <v>20</v>
          </cell>
          <cell r="M6022">
            <v>113.2</v>
          </cell>
          <cell r="N6022">
            <v>510</v>
          </cell>
        </row>
        <row r="6023">
          <cell r="D6023" t="str">
            <v>HGC-26031356</v>
          </cell>
          <cell r="E6023" t="str">
            <v>ZYZ-control-6-RNA</v>
          </cell>
          <cell r="F6023" t="str">
            <v>PSM-ZM202603060006-0001</v>
          </cell>
          <cell r="G6023" t="str">
            <v>湖南大学</v>
          </cell>
          <cell r="H6023" t="str">
            <v>IDT378</v>
          </cell>
          <cell r="I6023">
            <v>6</v>
          </cell>
          <cell r="J6023" t="str">
            <v>mRNA-T7</v>
          </cell>
          <cell r="K6023">
            <v>9.93</v>
          </cell>
          <cell r="L6023">
            <v>20</v>
          </cell>
          <cell r="M6023">
            <v>198.6</v>
          </cell>
          <cell r="N6023">
            <v>480</v>
          </cell>
        </row>
        <row r="6024">
          <cell r="D6024" t="str">
            <v>HGC-26031357</v>
          </cell>
          <cell r="E6024" t="str">
            <v>ZYZ-castration-1-RNA</v>
          </cell>
          <cell r="F6024" t="str">
            <v>PSM-ZM202603060006-0001</v>
          </cell>
          <cell r="G6024" t="str">
            <v>湖南大学</v>
          </cell>
          <cell r="H6024" t="str">
            <v>IDT379</v>
          </cell>
          <cell r="I6024">
            <v>6</v>
          </cell>
          <cell r="J6024" t="str">
            <v>mRNA-T7</v>
          </cell>
          <cell r="K6024">
            <v>12.75</v>
          </cell>
          <cell r="L6024">
            <v>20</v>
          </cell>
          <cell r="M6024">
            <v>255</v>
          </cell>
          <cell r="N6024">
            <v>480</v>
          </cell>
        </row>
        <row r="6025">
          <cell r="D6025" t="str">
            <v>HGC-26031358</v>
          </cell>
          <cell r="E6025" t="str">
            <v>ZYZ-castration-2-RNA</v>
          </cell>
          <cell r="F6025" t="str">
            <v>PSM-ZM202603060006-0001</v>
          </cell>
          <cell r="G6025" t="str">
            <v>湖南大学</v>
          </cell>
          <cell r="H6025" t="str">
            <v>IDT380</v>
          </cell>
          <cell r="I6025">
            <v>6</v>
          </cell>
          <cell r="J6025" t="str">
            <v>mRNA-T7</v>
          </cell>
          <cell r="K6025">
            <v>16.45</v>
          </cell>
          <cell r="L6025">
            <v>20</v>
          </cell>
          <cell r="M6025">
            <v>329</v>
          </cell>
          <cell r="N6025">
            <v>480</v>
          </cell>
        </row>
        <row r="6026">
          <cell r="D6026" t="str">
            <v>HGC-26031359</v>
          </cell>
          <cell r="E6026" t="str">
            <v>ZYZ-castration-3-RNA</v>
          </cell>
          <cell r="F6026" t="str">
            <v>PSM-ZM202603060006-0001</v>
          </cell>
          <cell r="G6026" t="str">
            <v>湖南大学</v>
          </cell>
          <cell r="H6026" t="str">
            <v>IDT381</v>
          </cell>
          <cell r="I6026">
            <v>6</v>
          </cell>
          <cell r="J6026" t="str">
            <v>mRNA-T7</v>
          </cell>
          <cell r="K6026">
            <v>12.47</v>
          </cell>
          <cell r="L6026">
            <v>20</v>
          </cell>
          <cell r="M6026">
            <v>249.4</v>
          </cell>
          <cell r="N6026">
            <v>480</v>
          </cell>
        </row>
        <row r="6027">
          <cell r="D6027" t="str">
            <v>HGC-26031360</v>
          </cell>
          <cell r="E6027" t="str">
            <v>ZYZ-castration-4-RNA</v>
          </cell>
          <cell r="F6027" t="str">
            <v>PSM-ZM202603060006-0001</v>
          </cell>
          <cell r="G6027" t="str">
            <v>湖南大学</v>
          </cell>
          <cell r="H6027" t="str">
            <v>IDT382</v>
          </cell>
          <cell r="I6027">
            <v>6</v>
          </cell>
          <cell r="J6027" t="str">
            <v>mRNA-T7</v>
          </cell>
          <cell r="K6027">
            <v>13.02</v>
          </cell>
          <cell r="L6027">
            <v>20</v>
          </cell>
          <cell r="M6027">
            <v>260.4</v>
          </cell>
          <cell r="N6027">
            <v>480</v>
          </cell>
        </row>
        <row r="6028">
          <cell r="D6028" t="str">
            <v>HGC-26031361</v>
          </cell>
          <cell r="E6028" t="str">
            <v>ZYZ-castration-5-RNA</v>
          </cell>
          <cell r="F6028" t="str">
            <v>PSM-ZM202603060006-0001</v>
          </cell>
          <cell r="G6028" t="str">
            <v>湖南大学</v>
          </cell>
          <cell r="H6028" t="str">
            <v>IDT383</v>
          </cell>
          <cell r="I6028">
            <v>6</v>
          </cell>
          <cell r="J6028" t="str">
            <v>mRNA-T7</v>
          </cell>
          <cell r="K6028">
            <v>6.07</v>
          </cell>
          <cell r="L6028">
            <v>20</v>
          </cell>
          <cell r="M6028">
            <v>121.4</v>
          </cell>
          <cell r="N6028">
            <v>480</v>
          </cell>
        </row>
        <row r="6029">
          <cell r="D6029" t="str">
            <v>HGC-26031362</v>
          </cell>
          <cell r="E6029" t="str">
            <v>ZYZ-castration-6-RNA</v>
          </cell>
          <cell r="F6029" t="str">
            <v>PSM-ZM202603060006-0001</v>
          </cell>
          <cell r="G6029" t="str">
            <v>湖南大学</v>
          </cell>
          <cell r="H6029" t="str">
            <v>IDT384</v>
          </cell>
          <cell r="I6029">
            <v>6</v>
          </cell>
          <cell r="J6029" t="str">
            <v>mRNA-T7</v>
          </cell>
          <cell r="K6029">
            <v>13.81</v>
          </cell>
          <cell r="L6029">
            <v>20</v>
          </cell>
          <cell r="M6029">
            <v>276.2</v>
          </cell>
          <cell r="N6029">
            <v>480</v>
          </cell>
        </row>
        <row r="6030">
          <cell r="D6030" t="str">
            <v>JX20260308006ORS-7</v>
          </cell>
          <cell r="E6030">
            <v>39756939</v>
          </cell>
          <cell r="F6030" t="str">
            <v>小海码</v>
          </cell>
          <cell r="G6030" t="str">
            <v>小海码</v>
          </cell>
          <cell r="H6030" t="str">
            <v>IDT183</v>
          </cell>
          <cell r="I6030">
            <v>10</v>
          </cell>
          <cell r="J6030" t="str">
            <v>小海码</v>
          </cell>
          <cell r="K6030">
            <v>17.74</v>
          </cell>
          <cell r="L6030">
            <v>18</v>
          </cell>
          <cell r="M6030">
            <v>319.32</v>
          </cell>
          <cell r="N6030">
            <v>400</v>
          </cell>
        </row>
        <row r="6031">
          <cell r="D6031" t="str">
            <v>JX20260309001ORS-f</v>
          </cell>
          <cell r="E6031">
            <v>30856279</v>
          </cell>
          <cell r="F6031" t="str">
            <v>小海码</v>
          </cell>
          <cell r="G6031" t="str">
            <v>小海码</v>
          </cell>
          <cell r="H6031" t="str">
            <v>IDT184</v>
          </cell>
          <cell r="I6031">
            <v>10</v>
          </cell>
          <cell r="J6031" t="str">
            <v>小海码</v>
          </cell>
        </row>
        <row r="6032">
          <cell r="D6032" t="str">
            <v>JX20260309007ORS-6</v>
          </cell>
          <cell r="E6032">
            <v>30711106</v>
          </cell>
          <cell r="F6032" t="str">
            <v>小海码</v>
          </cell>
          <cell r="G6032" t="str">
            <v>小海码</v>
          </cell>
          <cell r="H6032" t="str">
            <v>IDT107</v>
          </cell>
          <cell r="I6032">
            <v>10</v>
          </cell>
          <cell r="J6032" t="str">
            <v>小海码</v>
          </cell>
        </row>
        <row r="6033">
          <cell r="D6033" t="str">
            <v>JX20260311001ORS-1</v>
          </cell>
          <cell r="E6033">
            <v>30801161</v>
          </cell>
          <cell r="F6033" t="str">
            <v>小海码</v>
          </cell>
          <cell r="G6033" t="str">
            <v>小海码</v>
          </cell>
          <cell r="H6033" t="str">
            <v>IDT109</v>
          </cell>
          <cell r="I6033">
            <v>10</v>
          </cell>
          <cell r="J6033" t="str">
            <v>小海码</v>
          </cell>
        </row>
        <row r="6034">
          <cell r="D6034" t="str">
            <v>260317P1-204</v>
          </cell>
          <cell r="E6034" t="str">
            <v>260317P1-204</v>
          </cell>
        </row>
        <row r="6034">
          <cell r="I6034">
            <v>204</v>
          </cell>
          <cell r="J6034" t="str">
            <v>mRNA</v>
          </cell>
          <cell r="K6034">
            <v>34.73</v>
          </cell>
          <cell r="L6034">
            <v>77</v>
          </cell>
          <cell r="M6034">
            <v>2674.21</v>
          </cell>
          <cell r="N6034">
            <v>459</v>
          </cell>
        </row>
        <row r="6035">
          <cell r="D6035" t="str">
            <v>260317P2-72</v>
          </cell>
          <cell r="E6035" t="str">
            <v>260317P2-72</v>
          </cell>
        </row>
        <row r="6035">
          <cell r="I6035">
            <v>72</v>
          </cell>
          <cell r="J6035" t="str">
            <v>mRNA-T7</v>
          </cell>
          <cell r="K6035">
            <v>40.9</v>
          </cell>
          <cell r="L6035">
            <v>33</v>
          </cell>
          <cell r="M6035">
            <v>1349.7</v>
          </cell>
          <cell r="N6035">
            <v>469</v>
          </cell>
        </row>
        <row r="6036">
          <cell r="D6036" t="str">
            <v>HGC-26030780</v>
          </cell>
          <cell r="E6036" t="str">
            <v>1_14_1</v>
          </cell>
          <cell r="F6036" t="str">
            <v>HGC20250228004-0122</v>
          </cell>
          <cell r="G6036" t="str">
            <v>厦门华诺海普生物科技有限公司</v>
          </cell>
          <cell r="H6036" t="str">
            <v>IDT289</v>
          </cell>
          <cell r="I6036">
            <v>6</v>
          </cell>
          <cell r="J6036" t="str">
            <v>mRNA</v>
          </cell>
          <cell r="K6036">
            <v>42.88</v>
          </cell>
          <cell r="L6036">
            <v>30</v>
          </cell>
          <cell r="M6036">
            <v>1286.4</v>
          </cell>
          <cell r="N6036">
            <v>459</v>
          </cell>
        </row>
        <row r="6037">
          <cell r="D6037" t="str">
            <v>HGC-26030781</v>
          </cell>
          <cell r="E6037" t="str">
            <v>1_14_2</v>
          </cell>
          <cell r="F6037" t="str">
            <v>HGC20250228004-0122</v>
          </cell>
          <cell r="G6037" t="str">
            <v>厦门华诺海普生物科技有限公司</v>
          </cell>
          <cell r="H6037" t="str">
            <v>IDT290</v>
          </cell>
          <cell r="I6037">
            <v>6</v>
          </cell>
          <cell r="J6037" t="str">
            <v>mRNA</v>
          </cell>
          <cell r="K6037">
            <v>54.7</v>
          </cell>
          <cell r="L6037">
            <v>30</v>
          </cell>
          <cell r="M6037">
            <v>1641</v>
          </cell>
          <cell r="N6037">
            <v>459</v>
          </cell>
        </row>
        <row r="6038">
          <cell r="D6038" t="str">
            <v>HGC-26030782</v>
          </cell>
          <cell r="E6038" t="str">
            <v>1_14_3</v>
          </cell>
          <cell r="F6038" t="str">
            <v>HGC20250228004-0122</v>
          </cell>
          <cell r="G6038" t="str">
            <v>厦门华诺海普生物科技有限公司</v>
          </cell>
          <cell r="H6038" t="str">
            <v>IDT291</v>
          </cell>
          <cell r="I6038">
            <v>6</v>
          </cell>
          <cell r="J6038" t="str">
            <v>mRNA</v>
          </cell>
          <cell r="K6038">
            <v>50.39</v>
          </cell>
          <cell r="L6038">
            <v>30</v>
          </cell>
          <cell r="M6038">
            <v>1511.7</v>
          </cell>
          <cell r="N6038">
            <v>459</v>
          </cell>
        </row>
        <row r="6039">
          <cell r="D6039" t="str">
            <v>HGC-26030783</v>
          </cell>
          <cell r="E6039" t="str">
            <v>1_14_4</v>
          </cell>
          <cell r="F6039" t="str">
            <v>HGC20250228004-0122</v>
          </cell>
          <cell r="G6039" t="str">
            <v>厦门华诺海普生物科技有限公司</v>
          </cell>
          <cell r="H6039" t="str">
            <v>IDT292</v>
          </cell>
          <cell r="I6039">
            <v>6</v>
          </cell>
          <cell r="J6039" t="str">
            <v>mRNA</v>
          </cell>
          <cell r="K6039">
            <v>35.68</v>
          </cell>
          <cell r="L6039">
            <v>30</v>
          </cell>
          <cell r="M6039">
            <v>1070.4</v>
          </cell>
          <cell r="N6039">
            <v>459</v>
          </cell>
        </row>
        <row r="6040">
          <cell r="D6040" t="str">
            <v>HGC-26030784</v>
          </cell>
          <cell r="E6040" t="str">
            <v>1_14_5</v>
          </cell>
          <cell r="F6040" t="str">
            <v>HGC20250228004-0122</v>
          </cell>
          <cell r="G6040" t="str">
            <v>厦门华诺海普生物科技有限公司</v>
          </cell>
          <cell r="H6040" t="str">
            <v>IDT293</v>
          </cell>
          <cell r="I6040">
            <v>6</v>
          </cell>
          <cell r="J6040" t="str">
            <v>mRNA</v>
          </cell>
          <cell r="K6040">
            <v>25.18</v>
          </cell>
          <cell r="L6040">
            <v>30</v>
          </cell>
          <cell r="M6040">
            <v>755.4</v>
          </cell>
          <cell r="N6040">
            <v>459</v>
          </cell>
        </row>
        <row r="6041">
          <cell r="D6041" t="str">
            <v>HGC-26030785</v>
          </cell>
          <cell r="E6041" t="str">
            <v>3_1_1</v>
          </cell>
          <cell r="F6041" t="str">
            <v>HGC20250228004-0122</v>
          </cell>
          <cell r="G6041" t="str">
            <v>厦门华诺海普生物科技有限公司</v>
          </cell>
          <cell r="H6041" t="str">
            <v>IDT294</v>
          </cell>
          <cell r="I6041">
            <v>6</v>
          </cell>
          <cell r="J6041" t="str">
            <v>mRNA</v>
          </cell>
          <cell r="K6041">
            <v>43.94</v>
          </cell>
          <cell r="L6041">
            <v>30</v>
          </cell>
          <cell r="M6041">
            <v>1318.2</v>
          </cell>
          <cell r="N6041">
            <v>459</v>
          </cell>
        </row>
        <row r="6042">
          <cell r="D6042" t="str">
            <v>HGC-26030786</v>
          </cell>
          <cell r="E6042" t="str">
            <v>3_1_2</v>
          </cell>
          <cell r="F6042" t="str">
            <v>HGC20250228004-0122</v>
          </cell>
          <cell r="G6042" t="str">
            <v>厦门华诺海普生物科技有限公司</v>
          </cell>
          <cell r="H6042" t="str">
            <v>IDT295</v>
          </cell>
          <cell r="I6042">
            <v>6</v>
          </cell>
          <cell r="J6042" t="str">
            <v>mRNA</v>
          </cell>
          <cell r="K6042">
            <v>36.63</v>
          </cell>
          <cell r="L6042">
            <v>30</v>
          </cell>
          <cell r="M6042">
            <v>1098.9</v>
          </cell>
          <cell r="N6042">
            <v>459</v>
          </cell>
        </row>
        <row r="6043">
          <cell r="D6043" t="str">
            <v>HGC-26030787</v>
          </cell>
          <cell r="E6043" t="str">
            <v>3_1_3</v>
          </cell>
          <cell r="F6043" t="str">
            <v>HGC20250228004-0122</v>
          </cell>
          <cell r="G6043" t="str">
            <v>厦门华诺海普生物科技有限公司</v>
          </cell>
          <cell r="H6043" t="str">
            <v>IDT296</v>
          </cell>
          <cell r="I6043">
            <v>6</v>
          </cell>
          <cell r="J6043" t="str">
            <v>mRNA</v>
          </cell>
          <cell r="K6043">
            <v>36.87</v>
          </cell>
          <cell r="L6043">
            <v>30</v>
          </cell>
          <cell r="M6043">
            <v>1106.1</v>
          </cell>
          <cell r="N6043">
            <v>459</v>
          </cell>
        </row>
        <row r="6044">
          <cell r="D6044" t="str">
            <v>HGC-26030788</v>
          </cell>
          <cell r="E6044" t="str">
            <v>3_1_4</v>
          </cell>
          <cell r="F6044" t="str">
            <v>HGC20250228004-0122</v>
          </cell>
          <cell r="G6044" t="str">
            <v>厦门华诺海普生物科技有限公司</v>
          </cell>
          <cell r="H6044" t="str">
            <v>IDT297</v>
          </cell>
          <cell r="I6044">
            <v>6</v>
          </cell>
          <cell r="J6044" t="str">
            <v>mRNA</v>
          </cell>
          <cell r="K6044">
            <v>49.47</v>
          </cell>
          <cell r="L6044">
            <v>30</v>
          </cell>
          <cell r="M6044">
            <v>1484.1</v>
          </cell>
          <cell r="N6044">
            <v>459</v>
          </cell>
        </row>
        <row r="6045">
          <cell r="D6045" t="str">
            <v>HGC-26030789</v>
          </cell>
          <cell r="E6045" t="str">
            <v>3_1_5</v>
          </cell>
          <cell r="F6045" t="str">
            <v>HGC20250228004-0122</v>
          </cell>
          <cell r="G6045" t="str">
            <v>厦门华诺海普生物科技有限公司</v>
          </cell>
          <cell r="H6045" t="str">
            <v>IDT298</v>
          </cell>
          <cell r="I6045">
            <v>6</v>
          </cell>
          <cell r="J6045" t="str">
            <v>mRNA</v>
          </cell>
          <cell r="K6045">
            <v>56.82</v>
          </cell>
          <cell r="L6045">
            <v>30</v>
          </cell>
          <cell r="M6045">
            <v>1704.6</v>
          </cell>
          <cell r="N6045">
            <v>459</v>
          </cell>
        </row>
        <row r="6046">
          <cell r="D6046" t="str">
            <v>HGC-26030790</v>
          </cell>
          <cell r="E6046" t="str">
            <v>3_1_6</v>
          </cell>
          <cell r="F6046" t="str">
            <v>HGC20250228004-0122</v>
          </cell>
          <cell r="G6046" t="str">
            <v>厦门华诺海普生物科技有限公司</v>
          </cell>
          <cell r="H6046" t="str">
            <v>IDT299</v>
          </cell>
          <cell r="I6046">
            <v>6</v>
          </cell>
          <cell r="J6046" t="str">
            <v>mRNA</v>
          </cell>
          <cell r="K6046">
            <v>50.37</v>
          </cell>
          <cell r="L6046">
            <v>30</v>
          </cell>
          <cell r="M6046">
            <v>1511.1</v>
          </cell>
          <cell r="N6046">
            <v>459</v>
          </cell>
        </row>
        <row r="6047">
          <cell r="D6047" t="str">
            <v>HGC-26030791</v>
          </cell>
          <cell r="E6047" t="str">
            <v>3_4_1</v>
          </cell>
          <cell r="F6047" t="str">
            <v>HGC20250228004-0122</v>
          </cell>
          <cell r="G6047" t="str">
            <v>厦门华诺海普生物科技有限公司</v>
          </cell>
          <cell r="H6047" t="str">
            <v>IDT300</v>
          </cell>
          <cell r="I6047">
            <v>6</v>
          </cell>
          <cell r="J6047" t="str">
            <v>mRNA</v>
          </cell>
          <cell r="K6047">
            <v>47.93</v>
          </cell>
          <cell r="L6047">
            <v>30</v>
          </cell>
          <cell r="M6047">
            <v>1437.9</v>
          </cell>
          <cell r="N6047">
            <v>459</v>
          </cell>
        </row>
        <row r="6048">
          <cell r="D6048" t="str">
            <v>HGC-26030792</v>
          </cell>
          <cell r="E6048" t="str">
            <v>3_4_2</v>
          </cell>
          <cell r="F6048" t="str">
            <v>HGC20250228004-0122</v>
          </cell>
          <cell r="G6048" t="str">
            <v>厦门华诺海普生物科技有限公司</v>
          </cell>
          <cell r="H6048" t="str">
            <v>IDT301</v>
          </cell>
          <cell r="I6048">
            <v>6</v>
          </cell>
          <cell r="J6048" t="str">
            <v>mRNA</v>
          </cell>
          <cell r="K6048">
            <v>45.53</v>
          </cell>
          <cell r="L6048">
            <v>30</v>
          </cell>
          <cell r="M6048">
            <v>1365.9</v>
          </cell>
          <cell r="N6048">
            <v>459</v>
          </cell>
        </row>
        <row r="6049">
          <cell r="D6049" t="str">
            <v>HGC-26030793</v>
          </cell>
          <cell r="E6049" t="str">
            <v>3_4_3</v>
          </cell>
          <cell r="F6049" t="str">
            <v>HGC20250228004-0122</v>
          </cell>
          <cell r="G6049" t="str">
            <v>厦门华诺海普生物科技有限公司</v>
          </cell>
          <cell r="H6049" t="str">
            <v>IDT302</v>
          </cell>
          <cell r="I6049">
            <v>6</v>
          </cell>
          <cell r="J6049" t="str">
            <v>mRNA</v>
          </cell>
          <cell r="K6049">
            <v>44.04</v>
          </cell>
          <cell r="L6049">
            <v>30</v>
          </cell>
          <cell r="M6049">
            <v>1321.2</v>
          </cell>
          <cell r="N6049">
            <v>459</v>
          </cell>
        </row>
        <row r="6050">
          <cell r="D6050" t="str">
            <v>HGC-26030794</v>
          </cell>
          <cell r="E6050" t="str">
            <v>3_4_4</v>
          </cell>
          <cell r="F6050" t="str">
            <v>HGC20250228004-0122</v>
          </cell>
          <cell r="G6050" t="str">
            <v>厦门华诺海普生物科技有限公司</v>
          </cell>
          <cell r="H6050" t="str">
            <v>IDT303</v>
          </cell>
          <cell r="I6050">
            <v>6</v>
          </cell>
          <cell r="J6050" t="str">
            <v>mRNA</v>
          </cell>
          <cell r="K6050">
            <v>44.18</v>
          </cell>
          <cell r="L6050">
            <v>30</v>
          </cell>
          <cell r="M6050">
            <v>1325.4</v>
          </cell>
          <cell r="N6050">
            <v>459</v>
          </cell>
        </row>
        <row r="6051">
          <cell r="D6051" t="str">
            <v>HGC-26030795</v>
          </cell>
          <cell r="E6051" t="str">
            <v>3_4_5</v>
          </cell>
          <cell r="F6051" t="str">
            <v>HGC20250228004-0122</v>
          </cell>
          <cell r="G6051" t="str">
            <v>厦门华诺海普生物科技有限公司</v>
          </cell>
          <cell r="H6051" t="str">
            <v>IDT304</v>
          </cell>
          <cell r="I6051">
            <v>6</v>
          </cell>
          <cell r="J6051" t="str">
            <v>mRNA</v>
          </cell>
          <cell r="K6051">
            <v>44.6</v>
          </cell>
          <cell r="L6051">
            <v>30</v>
          </cell>
          <cell r="M6051">
            <v>1338</v>
          </cell>
          <cell r="N6051">
            <v>459</v>
          </cell>
        </row>
        <row r="6052">
          <cell r="D6052" t="str">
            <v>HGC-26030796</v>
          </cell>
          <cell r="E6052" t="str">
            <v>3_4_6</v>
          </cell>
          <cell r="F6052" t="str">
            <v>HGC20250228004-0122</v>
          </cell>
          <cell r="G6052" t="str">
            <v>厦门华诺海普生物科技有限公司</v>
          </cell>
          <cell r="H6052" t="str">
            <v>IDT305</v>
          </cell>
          <cell r="I6052">
            <v>6</v>
          </cell>
          <cell r="J6052" t="str">
            <v>mRNA</v>
          </cell>
          <cell r="K6052">
            <v>47.13</v>
          </cell>
          <cell r="L6052">
            <v>30</v>
          </cell>
          <cell r="M6052">
            <v>1413.9</v>
          </cell>
          <cell r="N6052">
            <v>459</v>
          </cell>
        </row>
        <row r="6053">
          <cell r="D6053" t="str">
            <v>HGC-26030797</v>
          </cell>
          <cell r="E6053" t="str">
            <v>3_7_1</v>
          </cell>
          <cell r="F6053" t="str">
            <v>HGC20250228004-0122</v>
          </cell>
          <cell r="G6053" t="str">
            <v>厦门华诺海普生物科技有限公司</v>
          </cell>
          <cell r="H6053" t="str">
            <v>IDT306</v>
          </cell>
          <cell r="I6053">
            <v>6</v>
          </cell>
          <cell r="J6053" t="str">
            <v>mRNA</v>
          </cell>
          <cell r="K6053">
            <v>45.31</v>
          </cell>
          <cell r="L6053">
            <v>30</v>
          </cell>
          <cell r="M6053">
            <v>1359.3</v>
          </cell>
          <cell r="N6053">
            <v>459</v>
          </cell>
        </row>
        <row r="6054">
          <cell r="D6054" t="str">
            <v>HGC-26030798</v>
          </cell>
          <cell r="E6054" t="str">
            <v>3_7_2</v>
          </cell>
          <cell r="F6054" t="str">
            <v>HGC20250228004-0122</v>
          </cell>
          <cell r="G6054" t="str">
            <v>厦门华诺海普生物科技有限公司</v>
          </cell>
          <cell r="H6054" t="str">
            <v>IDT307</v>
          </cell>
          <cell r="I6054">
            <v>6</v>
          </cell>
          <cell r="J6054" t="str">
            <v>mRNA</v>
          </cell>
          <cell r="K6054">
            <v>22.67</v>
          </cell>
          <cell r="L6054">
            <v>30</v>
          </cell>
          <cell r="M6054">
            <v>680.1</v>
          </cell>
          <cell r="N6054">
            <v>459</v>
          </cell>
        </row>
        <row r="6055">
          <cell r="D6055" t="str">
            <v>HGC-26030799</v>
          </cell>
          <cell r="E6055" t="str">
            <v>3_7_3</v>
          </cell>
          <cell r="F6055" t="str">
            <v>HGC20250228004-0122</v>
          </cell>
          <cell r="G6055" t="str">
            <v>厦门华诺海普生物科技有限公司</v>
          </cell>
          <cell r="H6055" t="str">
            <v>IDT308</v>
          </cell>
          <cell r="I6055">
            <v>6</v>
          </cell>
          <cell r="J6055" t="str">
            <v>mRNA</v>
          </cell>
          <cell r="K6055">
            <v>17.5</v>
          </cell>
          <cell r="L6055">
            <v>30</v>
          </cell>
          <cell r="M6055">
            <v>525</v>
          </cell>
          <cell r="N6055">
            <v>459</v>
          </cell>
        </row>
        <row r="6056">
          <cell r="D6056" t="str">
            <v>HGC-26030800</v>
          </cell>
          <cell r="E6056" t="str">
            <v>3_7_4</v>
          </cell>
          <cell r="F6056" t="str">
            <v>HGC20250228004-0122</v>
          </cell>
          <cell r="G6056" t="str">
            <v>厦门华诺海普生物科技有限公司</v>
          </cell>
          <cell r="H6056" t="str">
            <v>IDT309</v>
          </cell>
          <cell r="I6056">
            <v>6</v>
          </cell>
          <cell r="J6056" t="str">
            <v>mRNA</v>
          </cell>
          <cell r="K6056">
            <v>48.38</v>
          </cell>
          <cell r="L6056">
            <v>30</v>
          </cell>
          <cell r="M6056">
            <v>1451.4</v>
          </cell>
          <cell r="N6056">
            <v>459</v>
          </cell>
        </row>
        <row r="6057">
          <cell r="D6057" t="str">
            <v>HGC-26030801</v>
          </cell>
          <cell r="E6057" t="str">
            <v>3_7_5</v>
          </cell>
          <cell r="F6057" t="str">
            <v>HGC20250228004-0122</v>
          </cell>
          <cell r="G6057" t="str">
            <v>厦门华诺海普生物科技有限公司</v>
          </cell>
          <cell r="H6057" t="str">
            <v>IDT310</v>
          </cell>
          <cell r="I6057">
            <v>6</v>
          </cell>
          <cell r="J6057" t="str">
            <v>mRNA</v>
          </cell>
          <cell r="K6057">
            <v>38.8</v>
          </cell>
          <cell r="L6057">
            <v>30</v>
          </cell>
          <cell r="M6057">
            <v>1164</v>
          </cell>
          <cell r="N6057">
            <v>459</v>
          </cell>
        </row>
        <row r="6058">
          <cell r="D6058" t="str">
            <v>HGC-26030802</v>
          </cell>
          <cell r="E6058" t="str">
            <v>3_7_6</v>
          </cell>
          <cell r="F6058" t="str">
            <v>HGC20250228004-0122</v>
          </cell>
          <cell r="G6058" t="str">
            <v>厦门华诺海普生物科技有限公司</v>
          </cell>
          <cell r="H6058" t="str">
            <v>IDT311</v>
          </cell>
          <cell r="I6058">
            <v>6</v>
          </cell>
          <cell r="J6058" t="str">
            <v>mRNA</v>
          </cell>
          <cell r="K6058">
            <v>31.93</v>
          </cell>
          <cell r="L6058">
            <v>30</v>
          </cell>
          <cell r="M6058">
            <v>957.9</v>
          </cell>
          <cell r="N6058">
            <v>459</v>
          </cell>
        </row>
        <row r="6059">
          <cell r="D6059" t="str">
            <v>HGC-26030803</v>
          </cell>
          <cell r="E6059" t="str">
            <v>3_14_1</v>
          </cell>
          <cell r="F6059" t="str">
            <v>HGC20250228004-0122</v>
          </cell>
          <cell r="G6059" t="str">
            <v>厦门华诺海普生物科技有限公司</v>
          </cell>
          <cell r="H6059" t="str">
            <v>IDT312</v>
          </cell>
          <cell r="I6059">
            <v>6</v>
          </cell>
          <cell r="J6059" t="str">
            <v>mRNA</v>
          </cell>
          <cell r="K6059">
            <v>18.82</v>
          </cell>
          <cell r="L6059">
            <v>30</v>
          </cell>
          <cell r="M6059">
            <v>564.6</v>
          </cell>
          <cell r="N6059">
            <v>459</v>
          </cell>
        </row>
        <row r="6060">
          <cell r="D6060" t="str">
            <v>HGC-26030804</v>
          </cell>
          <cell r="E6060" t="str">
            <v>3_14_2</v>
          </cell>
          <cell r="F6060" t="str">
            <v>HGC20250228004-0122</v>
          </cell>
          <cell r="G6060" t="str">
            <v>厦门华诺海普生物科技有限公司</v>
          </cell>
          <cell r="H6060" t="str">
            <v>IDT313</v>
          </cell>
          <cell r="I6060">
            <v>6</v>
          </cell>
          <cell r="J6060" t="str">
            <v>mRNA</v>
          </cell>
          <cell r="K6060">
            <v>38.38</v>
          </cell>
          <cell r="L6060">
            <v>30</v>
          </cell>
          <cell r="M6060">
            <v>1151.4</v>
          </cell>
          <cell r="N6060">
            <v>459</v>
          </cell>
        </row>
        <row r="6061">
          <cell r="D6061" t="str">
            <v>HGC-26030805</v>
          </cell>
          <cell r="E6061" t="str">
            <v>3_14_3</v>
          </cell>
          <cell r="F6061" t="str">
            <v>HGC20250228004-0122</v>
          </cell>
          <cell r="G6061" t="str">
            <v>厦门华诺海普生物科技有限公司</v>
          </cell>
          <cell r="H6061" t="str">
            <v>IDT314</v>
          </cell>
          <cell r="I6061">
            <v>6</v>
          </cell>
          <cell r="J6061" t="str">
            <v>mRNA</v>
          </cell>
          <cell r="K6061">
            <v>38.41</v>
          </cell>
          <cell r="L6061">
            <v>30</v>
          </cell>
          <cell r="M6061">
            <v>1152.3</v>
          </cell>
          <cell r="N6061">
            <v>459</v>
          </cell>
        </row>
        <row r="6062">
          <cell r="D6062" t="str">
            <v>HGC-26030806</v>
          </cell>
          <cell r="E6062" t="str">
            <v>3_14_4</v>
          </cell>
          <cell r="F6062" t="str">
            <v>HGC20250228004-0122</v>
          </cell>
          <cell r="G6062" t="str">
            <v>厦门华诺海普生物科技有限公司</v>
          </cell>
          <cell r="H6062" t="str">
            <v>IDT315</v>
          </cell>
          <cell r="I6062">
            <v>6</v>
          </cell>
          <cell r="J6062" t="str">
            <v>mRNA</v>
          </cell>
          <cell r="K6062">
            <v>20.97</v>
          </cell>
          <cell r="L6062">
            <v>30</v>
          </cell>
          <cell r="M6062">
            <v>629.1</v>
          </cell>
          <cell r="N6062">
            <v>459</v>
          </cell>
        </row>
        <row r="6063">
          <cell r="D6063" t="str">
            <v>HGC-26030807</v>
          </cell>
          <cell r="E6063" t="str">
            <v>3_14_5</v>
          </cell>
          <cell r="F6063" t="str">
            <v>HGC20250228004-0122</v>
          </cell>
          <cell r="G6063" t="str">
            <v>厦门华诺海普生物科技有限公司</v>
          </cell>
          <cell r="H6063" t="str">
            <v>IDT316</v>
          </cell>
          <cell r="I6063">
            <v>6</v>
          </cell>
          <cell r="J6063" t="str">
            <v>mRNA</v>
          </cell>
          <cell r="K6063">
            <v>46.03</v>
          </cell>
          <cell r="L6063">
            <v>30</v>
          </cell>
          <cell r="M6063">
            <v>1380.9</v>
          </cell>
          <cell r="N6063">
            <v>459</v>
          </cell>
        </row>
        <row r="6064">
          <cell r="D6064" t="str">
            <v>HGC-26030808</v>
          </cell>
          <cell r="E6064" t="str">
            <v>c14_1</v>
          </cell>
          <cell r="F6064" t="str">
            <v>HGC20250228004-0122</v>
          </cell>
          <cell r="G6064" t="str">
            <v>厦门华诺海普生物科技有限公司</v>
          </cell>
          <cell r="H6064" t="str">
            <v>IDT317</v>
          </cell>
          <cell r="I6064">
            <v>6</v>
          </cell>
          <cell r="J6064" t="str">
            <v>mRNA</v>
          </cell>
          <cell r="K6064">
            <v>16.34</v>
          </cell>
          <cell r="L6064">
            <v>30</v>
          </cell>
          <cell r="M6064">
            <v>490.2</v>
          </cell>
          <cell r="N6064">
            <v>459</v>
          </cell>
        </row>
        <row r="6065">
          <cell r="D6065" t="str">
            <v>HGC-26030809</v>
          </cell>
          <cell r="E6065" t="str">
            <v>c14_2</v>
          </cell>
          <cell r="F6065" t="str">
            <v>HGC20250228004-0122</v>
          </cell>
          <cell r="G6065" t="str">
            <v>厦门华诺海普生物科技有限公司</v>
          </cell>
          <cell r="H6065" t="str">
            <v>IDT318</v>
          </cell>
          <cell r="I6065">
            <v>6</v>
          </cell>
          <cell r="J6065" t="str">
            <v>mRNA</v>
          </cell>
          <cell r="K6065">
            <v>35.76</v>
          </cell>
          <cell r="L6065">
            <v>30</v>
          </cell>
          <cell r="M6065">
            <v>1072.8</v>
          </cell>
          <cell r="N6065">
            <v>459</v>
          </cell>
        </row>
        <row r="6066">
          <cell r="D6066" t="str">
            <v>HGC-26030810</v>
          </cell>
          <cell r="E6066" t="str">
            <v>c14_3</v>
          </cell>
          <cell r="F6066" t="str">
            <v>HGC20250228004-0122</v>
          </cell>
          <cell r="G6066" t="str">
            <v>厦门华诺海普生物科技有限公司</v>
          </cell>
          <cell r="H6066" t="str">
            <v>IDT319</v>
          </cell>
          <cell r="I6066">
            <v>6</v>
          </cell>
          <cell r="J6066" t="str">
            <v>mRNA</v>
          </cell>
          <cell r="K6066">
            <v>34.49</v>
          </cell>
          <cell r="L6066">
            <v>30</v>
          </cell>
          <cell r="M6066">
            <v>1034.7</v>
          </cell>
          <cell r="N6066">
            <v>459</v>
          </cell>
        </row>
        <row r="6067">
          <cell r="D6067" t="str">
            <v>HGC-26030811</v>
          </cell>
          <cell r="E6067" t="str">
            <v>c14_4</v>
          </cell>
          <cell r="F6067" t="str">
            <v>HGC20250228004-0122</v>
          </cell>
          <cell r="G6067" t="str">
            <v>厦门华诺海普生物科技有限公司</v>
          </cell>
          <cell r="H6067" t="str">
            <v>IDT320</v>
          </cell>
          <cell r="I6067">
            <v>6</v>
          </cell>
          <cell r="J6067" t="str">
            <v>mRNA</v>
          </cell>
          <cell r="K6067">
            <v>34.72</v>
          </cell>
          <cell r="L6067">
            <v>30</v>
          </cell>
          <cell r="M6067">
            <v>1041.6</v>
          </cell>
          <cell r="N6067">
            <v>459</v>
          </cell>
        </row>
        <row r="6068">
          <cell r="D6068" t="str">
            <v>HGC-26030812</v>
          </cell>
          <cell r="E6068" t="str">
            <v>c14_5</v>
          </cell>
          <cell r="F6068" t="str">
            <v>HGC20250228004-0122</v>
          </cell>
          <cell r="G6068" t="str">
            <v>厦门华诺海普生物科技有限公司</v>
          </cell>
          <cell r="H6068" t="str">
            <v>IDT321</v>
          </cell>
          <cell r="I6068">
            <v>6</v>
          </cell>
          <cell r="J6068" t="str">
            <v>mRNA</v>
          </cell>
          <cell r="K6068">
            <v>49.71</v>
          </cell>
          <cell r="L6068">
            <v>30</v>
          </cell>
          <cell r="M6068">
            <v>1491.3</v>
          </cell>
          <cell r="N6068">
            <v>459</v>
          </cell>
        </row>
        <row r="6069">
          <cell r="D6069" t="str">
            <v>HGC-26030813</v>
          </cell>
          <cell r="E6069" t="str">
            <v>c14_6</v>
          </cell>
          <cell r="F6069" t="str">
            <v>HGC20250228004-0122</v>
          </cell>
          <cell r="G6069" t="str">
            <v>厦门华诺海普生物科技有限公司</v>
          </cell>
          <cell r="H6069" t="str">
            <v>IDT322</v>
          </cell>
          <cell r="I6069">
            <v>6</v>
          </cell>
          <cell r="J6069" t="str">
            <v>mRNA</v>
          </cell>
          <cell r="K6069">
            <v>41.73</v>
          </cell>
          <cell r="L6069">
            <v>30</v>
          </cell>
          <cell r="M6069">
            <v>1251.9</v>
          </cell>
          <cell r="N6069">
            <v>459</v>
          </cell>
        </row>
        <row r="6070">
          <cell r="D6070" t="str">
            <v>HGC-26033806</v>
          </cell>
          <cell r="E6070" t="str">
            <v>HK-1-R-1</v>
          </cell>
          <cell r="F6070" t="str">
            <v>PSM-ZM202603120005-0001</v>
          </cell>
          <cell r="G6070" t="str">
            <v>南方医科大学珠江医院</v>
          </cell>
          <cell r="H6070" t="str">
            <v>IDT323</v>
          </cell>
          <cell r="I6070">
            <v>6</v>
          </cell>
          <cell r="J6070" t="str">
            <v>mRNA-T7</v>
          </cell>
          <cell r="K6070">
            <v>44.07</v>
          </cell>
          <cell r="L6070">
            <v>30</v>
          </cell>
          <cell r="M6070">
            <v>1322.1</v>
          </cell>
          <cell r="N6070">
            <v>469</v>
          </cell>
        </row>
        <row r="6071">
          <cell r="D6071" t="str">
            <v>HGC-26033807</v>
          </cell>
          <cell r="E6071" t="str">
            <v>HK-1-R-2</v>
          </cell>
          <cell r="F6071" t="str">
            <v>PSM-ZM202603120005-0001</v>
          </cell>
          <cell r="G6071" t="str">
            <v>南方医科大学珠江医院</v>
          </cell>
          <cell r="H6071" t="str">
            <v>IDT324</v>
          </cell>
          <cell r="I6071">
            <v>6</v>
          </cell>
          <cell r="J6071" t="str">
            <v>mRNA-T7</v>
          </cell>
          <cell r="K6071">
            <v>42.52</v>
          </cell>
          <cell r="L6071">
            <v>30</v>
          </cell>
          <cell r="M6071">
            <v>1275.6</v>
          </cell>
          <cell r="N6071">
            <v>469</v>
          </cell>
        </row>
        <row r="6072">
          <cell r="D6072" t="str">
            <v>HGC-26033808</v>
          </cell>
          <cell r="E6072" t="str">
            <v>HK-1-R-3</v>
          </cell>
          <cell r="F6072" t="str">
            <v>PSM-ZM202603120005-0001</v>
          </cell>
          <cell r="G6072" t="str">
            <v>南方医科大学珠江医院</v>
          </cell>
          <cell r="H6072" t="str">
            <v>IDT325</v>
          </cell>
          <cell r="I6072">
            <v>6</v>
          </cell>
          <cell r="J6072" t="str">
            <v>mRNA-T7</v>
          </cell>
          <cell r="K6072">
            <v>41.44</v>
          </cell>
          <cell r="L6072">
            <v>30</v>
          </cell>
          <cell r="M6072">
            <v>1243.2</v>
          </cell>
          <cell r="N6072">
            <v>469</v>
          </cell>
        </row>
        <row r="6073">
          <cell r="D6073" t="str">
            <v>HGC-26033809</v>
          </cell>
          <cell r="E6073" t="str">
            <v>HK-1-R-sg1</v>
          </cell>
          <cell r="F6073" t="str">
            <v>PSM-ZM202603120005-0001</v>
          </cell>
          <cell r="G6073" t="str">
            <v>南方医科大学珠江医院</v>
          </cell>
          <cell r="H6073" t="str">
            <v>IDT326</v>
          </cell>
          <cell r="I6073">
            <v>6</v>
          </cell>
          <cell r="J6073" t="str">
            <v>mRNA-T7</v>
          </cell>
          <cell r="K6073">
            <v>40.39</v>
          </cell>
          <cell r="L6073">
            <v>30</v>
          </cell>
          <cell r="M6073">
            <v>1211.7</v>
          </cell>
          <cell r="N6073">
            <v>469</v>
          </cell>
        </row>
        <row r="6074">
          <cell r="D6074" t="str">
            <v>HGC-26033810</v>
          </cell>
          <cell r="E6074" t="str">
            <v>HK-1-R-sg2</v>
          </cell>
          <cell r="F6074" t="str">
            <v>PSM-ZM202603120005-0001</v>
          </cell>
          <cell r="G6074" t="str">
            <v>南方医科大学珠江医院</v>
          </cell>
          <cell r="H6074" t="str">
            <v>IDT327</v>
          </cell>
          <cell r="I6074">
            <v>6</v>
          </cell>
          <cell r="J6074" t="str">
            <v>mRNA-T7</v>
          </cell>
          <cell r="K6074">
            <v>46.39</v>
          </cell>
          <cell r="L6074">
            <v>30</v>
          </cell>
          <cell r="M6074">
            <v>1391.7</v>
          </cell>
          <cell r="N6074">
            <v>469</v>
          </cell>
        </row>
        <row r="6075">
          <cell r="D6075" t="str">
            <v>HGC-26033811</v>
          </cell>
          <cell r="E6075" t="str">
            <v>HK-1-R-sg3</v>
          </cell>
          <cell r="F6075" t="str">
            <v>PSM-ZM202603120005-0001</v>
          </cell>
          <cell r="G6075" t="str">
            <v>南方医科大学珠江医院</v>
          </cell>
          <cell r="H6075" t="str">
            <v>IDT328</v>
          </cell>
          <cell r="I6075">
            <v>6</v>
          </cell>
          <cell r="J6075" t="str">
            <v>mRNA-T7</v>
          </cell>
          <cell r="K6075">
            <v>57.8</v>
          </cell>
          <cell r="L6075">
            <v>30</v>
          </cell>
          <cell r="M6075">
            <v>1734</v>
          </cell>
          <cell r="N6075">
            <v>469</v>
          </cell>
        </row>
        <row r="6076">
          <cell r="D6076" t="str">
            <v>HGC-26033812</v>
          </cell>
          <cell r="E6076" t="str">
            <v>Hone-R-1</v>
          </cell>
          <cell r="F6076" t="str">
            <v>PSM-ZM202603120005-0001</v>
          </cell>
          <cell r="G6076" t="str">
            <v>南方医科大学珠江医院</v>
          </cell>
          <cell r="H6076" t="str">
            <v>IDT329</v>
          </cell>
          <cell r="I6076">
            <v>6</v>
          </cell>
          <cell r="J6076" t="str">
            <v>mRNA-T7</v>
          </cell>
          <cell r="K6076">
            <v>50.21</v>
          </cell>
          <cell r="L6076">
            <v>30</v>
          </cell>
          <cell r="M6076">
            <v>1506.3</v>
          </cell>
          <cell r="N6076">
            <v>469</v>
          </cell>
        </row>
        <row r="6077">
          <cell r="D6077" t="str">
            <v>HGC-26033813</v>
          </cell>
          <cell r="E6077" t="str">
            <v>Hone-R-2</v>
          </cell>
          <cell r="F6077" t="str">
            <v>PSM-ZM202603120005-0001</v>
          </cell>
          <cell r="G6077" t="str">
            <v>南方医科大学珠江医院</v>
          </cell>
          <cell r="H6077" t="str">
            <v>IDT330</v>
          </cell>
          <cell r="I6077">
            <v>6</v>
          </cell>
          <cell r="J6077" t="str">
            <v>mRNA-T7</v>
          </cell>
          <cell r="K6077">
            <v>40.89</v>
          </cell>
          <cell r="L6077">
            <v>30</v>
          </cell>
          <cell r="M6077">
            <v>1226.7</v>
          </cell>
          <cell r="N6077">
            <v>469</v>
          </cell>
        </row>
        <row r="6078">
          <cell r="D6078" t="str">
            <v>HGC-26033814</v>
          </cell>
          <cell r="E6078" t="str">
            <v>Hone-R-3</v>
          </cell>
          <cell r="F6078" t="str">
            <v>PSM-ZM202603120005-0001</v>
          </cell>
          <cell r="G6078" t="str">
            <v>南方医科大学珠江医院</v>
          </cell>
          <cell r="H6078" t="str">
            <v>IDT331</v>
          </cell>
          <cell r="I6078">
            <v>6</v>
          </cell>
          <cell r="J6078" t="str">
            <v>mRNA-T7</v>
          </cell>
          <cell r="K6078">
            <v>38.75</v>
          </cell>
          <cell r="L6078">
            <v>30</v>
          </cell>
          <cell r="M6078">
            <v>1162.5</v>
          </cell>
          <cell r="N6078">
            <v>469</v>
          </cell>
        </row>
        <row r="6079">
          <cell r="D6079" t="str">
            <v>HGC-26033815</v>
          </cell>
          <cell r="E6079" t="str">
            <v>Hone-R-sg1</v>
          </cell>
          <cell r="F6079" t="str">
            <v>PSM-ZM202603120005-0001</v>
          </cell>
          <cell r="G6079" t="str">
            <v>南方医科大学珠江医院</v>
          </cell>
          <cell r="H6079" t="str">
            <v>IDT332</v>
          </cell>
          <cell r="I6079">
            <v>6</v>
          </cell>
          <cell r="J6079" t="str">
            <v>mRNA-T7</v>
          </cell>
          <cell r="K6079">
            <v>42.8</v>
          </cell>
          <cell r="L6079">
            <v>30</v>
          </cell>
          <cell r="M6079">
            <v>1284</v>
          </cell>
          <cell r="N6079">
            <v>469</v>
          </cell>
        </row>
        <row r="6080">
          <cell r="D6080" t="str">
            <v>HGC-26033816</v>
          </cell>
          <cell r="E6080" t="str">
            <v>Hone-R-sg2</v>
          </cell>
          <cell r="F6080" t="str">
            <v>PSM-ZM202603120005-0001</v>
          </cell>
          <cell r="G6080" t="str">
            <v>南方医科大学珠江医院</v>
          </cell>
          <cell r="H6080" t="str">
            <v>IDT333</v>
          </cell>
          <cell r="I6080">
            <v>6</v>
          </cell>
          <cell r="J6080" t="str">
            <v>mRNA-T7</v>
          </cell>
          <cell r="K6080">
            <v>43.51</v>
          </cell>
          <cell r="L6080">
            <v>30</v>
          </cell>
          <cell r="M6080">
            <v>1305.3</v>
          </cell>
          <cell r="N6080">
            <v>469</v>
          </cell>
        </row>
        <row r="6081">
          <cell r="D6081" t="str">
            <v>HGC-26033817</v>
          </cell>
          <cell r="E6081" t="str">
            <v>Hone-R-sg3</v>
          </cell>
          <cell r="F6081" t="str">
            <v>PSM-ZM202603120005-0001</v>
          </cell>
          <cell r="G6081" t="str">
            <v>南方医科大学珠江医院</v>
          </cell>
          <cell r="H6081" t="str">
            <v>IDT334</v>
          </cell>
          <cell r="I6081">
            <v>6</v>
          </cell>
          <cell r="J6081" t="str">
            <v>mRNA-T7</v>
          </cell>
          <cell r="K6081">
            <v>41.36</v>
          </cell>
          <cell r="L6081">
            <v>30</v>
          </cell>
          <cell r="M6081">
            <v>1240.8</v>
          </cell>
          <cell r="N6081">
            <v>469</v>
          </cell>
        </row>
        <row r="6082">
          <cell r="D6082" t="str">
            <v>HGC-26024239</v>
          </cell>
          <cell r="E6082">
            <v>739</v>
          </cell>
          <cell r="F6082" t="str">
            <v>PSM-ZM202602240006-0001</v>
          </cell>
          <cell r="G6082" t="str">
            <v>中山大学肿瘤防治中心</v>
          </cell>
          <cell r="H6082" t="str">
            <v>IDT344</v>
          </cell>
          <cell r="I6082">
            <v>10</v>
          </cell>
          <cell r="J6082" t="str">
            <v>WES-T7</v>
          </cell>
          <cell r="K6082">
            <v>8.04</v>
          </cell>
          <cell r="L6082">
            <v>18</v>
          </cell>
          <cell r="M6082">
            <v>144.72</v>
          </cell>
          <cell r="N6082">
            <v>400</v>
          </cell>
        </row>
        <row r="6083">
          <cell r="D6083" t="str">
            <v>HGC-26024222</v>
          </cell>
          <cell r="E6083">
            <v>721</v>
          </cell>
          <cell r="F6083" t="str">
            <v>PSM-ZM202602240006-0001</v>
          </cell>
          <cell r="G6083" t="str">
            <v>中山大学肿瘤防治中心</v>
          </cell>
          <cell r="H6083" t="str">
            <v>IDT311</v>
          </cell>
          <cell r="I6083">
            <v>10</v>
          </cell>
          <cell r="J6083" t="str">
            <v>WES-T7</v>
          </cell>
        </row>
        <row r="6084">
          <cell r="D6084" t="str">
            <v>HGC-26024229</v>
          </cell>
          <cell r="E6084">
            <v>729</v>
          </cell>
          <cell r="F6084" t="str">
            <v>PSM-ZM202602240006-0001</v>
          </cell>
          <cell r="G6084" t="str">
            <v>中山大学肿瘤防治中心</v>
          </cell>
          <cell r="H6084" t="str">
            <v>IDT324</v>
          </cell>
          <cell r="I6084">
            <v>10</v>
          </cell>
          <cell r="J6084" t="str">
            <v>WES-T7</v>
          </cell>
        </row>
        <row r="6085">
          <cell r="D6085" t="str">
            <v>HGC-26024157</v>
          </cell>
          <cell r="E6085">
            <v>634</v>
          </cell>
          <cell r="F6085" t="str">
            <v>PSM-ZM202602240006-0001</v>
          </cell>
          <cell r="G6085" t="str">
            <v>中山大学肿瘤防治中心</v>
          </cell>
          <cell r="H6085" t="str">
            <v>IDT304</v>
          </cell>
          <cell r="I6085">
            <v>10</v>
          </cell>
          <cell r="J6085" t="str">
            <v>WES-T7</v>
          </cell>
        </row>
        <row r="6086">
          <cell r="D6086" t="str">
            <v>HGC-26024172</v>
          </cell>
          <cell r="E6086">
            <v>654</v>
          </cell>
          <cell r="F6086" t="str">
            <v>PSM-ZM202602240006-0001</v>
          </cell>
          <cell r="G6086" t="str">
            <v>中山大学肿瘤防治中心</v>
          </cell>
          <cell r="H6086" t="str">
            <v>IDT375</v>
          </cell>
          <cell r="I6086">
            <v>10</v>
          </cell>
          <cell r="J6086" t="str">
            <v>WES-T7</v>
          </cell>
          <cell r="K6086">
            <v>7.47</v>
          </cell>
          <cell r="L6086">
            <v>18</v>
          </cell>
          <cell r="M6086">
            <v>134.46</v>
          </cell>
          <cell r="N6086">
            <v>400</v>
          </cell>
        </row>
        <row r="6087">
          <cell r="D6087" t="str">
            <v>HGC-26024203</v>
          </cell>
          <cell r="E6087">
            <v>702</v>
          </cell>
          <cell r="F6087" t="str">
            <v>PSM-ZM202602240006-0001</v>
          </cell>
          <cell r="G6087" t="str">
            <v>中山大学肿瘤防治中心</v>
          </cell>
          <cell r="H6087" t="str">
            <v>IDT383</v>
          </cell>
          <cell r="I6087">
            <v>10</v>
          </cell>
          <cell r="J6087" t="str">
            <v>WES-T7</v>
          </cell>
        </row>
        <row r="6088">
          <cell r="D6088" t="str">
            <v>HGC-26024154</v>
          </cell>
          <cell r="E6088">
            <v>627</v>
          </cell>
          <cell r="F6088" t="str">
            <v>PSM-ZM202602240006-0001</v>
          </cell>
          <cell r="G6088" t="str">
            <v>中山大学肿瘤防治中心</v>
          </cell>
          <cell r="H6088" t="str">
            <v>IDT312</v>
          </cell>
          <cell r="I6088">
            <v>10</v>
          </cell>
          <cell r="J6088" t="str">
            <v>WES-T7</v>
          </cell>
        </row>
        <row r="6089">
          <cell r="D6089" t="str">
            <v>HGC-26024170</v>
          </cell>
          <cell r="E6089">
            <v>650</v>
          </cell>
          <cell r="F6089" t="str">
            <v>PSM-ZM202602240006-0001</v>
          </cell>
          <cell r="G6089" t="str">
            <v>中山大学肿瘤防治中心</v>
          </cell>
          <cell r="H6089" t="str">
            <v>IDT302</v>
          </cell>
          <cell r="I6089">
            <v>10</v>
          </cell>
          <cell r="J6089" t="str">
            <v>WES-T7</v>
          </cell>
        </row>
        <row r="6090">
          <cell r="D6090" t="str">
            <v>HGC-26024217</v>
          </cell>
          <cell r="E6090">
            <v>716</v>
          </cell>
          <cell r="F6090" t="str">
            <v>PSM-ZM202602240006-0001</v>
          </cell>
          <cell r="G6090" t="str">
            <v>中山大学肿瘤防治中心</v>
          </cell>
          <cell r="H6090" t="str">
            <v>IDT362</v>
          </cell>
          <cell r="I6090">
            <v>10</v>
          </cell>
          <cell r="J6090" t="str">
            <v>WES-T7</v>
          </cell>
          <cell r="K6090">
            <v>5.88</v>
          </cell>
          <cell r="L6090">
            <v>18</v>
          </cell>
          <cell r="M6090">
            <v>105.84</v>
          </cell>
          <cell r="N6090">
            <v>400</v>
          </cell>
        </row>
        <row r="6091">
          <cell r="D6091" t="str">
            <v>HGC-26024205</v>
          </cell>
          <cell r="E6091">
            <v>704</v>
          </cell>
          <cell r="F6091" t="str">
            <v>PSM-ZM202602240006-0001</v>
          </cell>
          <cell r="G6091" t="str">
            <v>中山大学肿瘤防治中心</v>
          </cell>
          <cell r="H6091" t="str">
            <v>IDT331</v>
          </cell>
          <cell r="I6091">
            <v>10</v>
          </cell>
          <cell r="J6091" t="str">
            <v>WES-T7</v>
          </cell>
        </row>
        <row r="6092">
          <cell r="D6092" t="str">
            <v>HGC-26024247</v>
          </cell>
          <cell r="E6092">
            <v>747</v>
          </cell>
          <cell r="F6092" t="str">
            <v>PSM-ZM202602240006-0001</v>
          </cell>
          <cell r="G6092" t="str">
            <v>中山大学肿瘤防治中心</v>
          </cell>
          <cell r="H6092" t="str">
            <v>IDT314</v>
          </cell>
          <cell r="I6092">
            <v>10</v>
          </cell>
          <cell r="J6092" t="str">
            <v>WES-T7</v>
          </cell>
        </row>
        <row r="6093">
          <cell r="D6093" t="str">
            <v>HGC-26024186</v>
          </cell>
          <cell r="E6093">
            <v>672</v>
          </cell>
          <cell r="F6093" t="str">
            <v>PSM-ZM202602240006-0001</v>
          </cell>
          <cell r="G6093" t="str">
            <v>中山大学肿瘤防治中心</v>
          </cell>
          <cell r="H6093" t="str">
            <v>IDT330</v>
          </cell>
          <cell r="I6093">
            <v>10</v>
          </cell>
          <cell r="J6093" t="str">
            <v>WES-T7</v>
          </cell>
          <cell r="K6093">
            <v>6.25</v>
          </cell>
          <cell r="L6093">
            <v>18</v>
          </cell>
          <cell r="M6093">
            <v>112.5</v>
          </cell>
          <cell r="N6093">
            <v>400</v>
          </cell>
        </row>
        <row r="6094">
          <cell r="D6094" t="str">
            <v>HGC-26024246</v>
          </cell>
          <cell r="E6094">
            <v>746</v>
          </cell>
          <cell r="F6094" t="str">
            <v>PSM-ZM202602240006-0001</v>
          </cell>
          <cell r="G6094" t="str">
            <v>中山大学肿瘤防治中心</v>
          </cell>
          <cell r="H6094" t="str">
            <v>IDT301</v>
          </cell>
          <cell r="I6094">
            <v>10</v>
          </cell>
          <cell r="J6094" t="str">
            <v>WES-T7</v>
          </cell>
        </row>
        <row r="6095">
          <cell r="D6095" t="str">
            <v>HGC-26024243</v>
          </cell>
          <cell r="E6095">
            <v>743</v>
          </cell>
          <cell r="F6095" t="str">
            <v>PSM-ZM202602240006-0001</v>
          </cell>
          <cell r="G6095" t="str">
            <v>中山大学肿瘤防治中心</v>
          </cell>
          <cell r="H6095" t="str">
            <v>IDT317</v>
          </cell>
          <cell r="I6095">
            <v>10</v>
          </cell>
          <cell r="J6095" t="str">
            <v>WES-T7</v>
          </cell>
        </row>
        <row r="6096">
          <cell r="D6096" t="str">
            <v>HGC-26024176</v>
          </cell>
          <cell r="E6096">
            <v>658</v>
          </cell>
          <cell r="F6096" t="str">
            <v>PSM-ZM202602240006-0001</v>
          </cell>
          <cell r="G6096" t="str">
            <v>中山大学肿瘤防治中心</v>
          </cell>
          <cell r="H6096" t="str">
            <v>IDT374</v>
          </cell>
          <cell r="I6096">
            <v>10</v>
          </cell>
          <cell r="J6096" t="str">
            <v>WES-T7</v>
          </cell>
          <cell r="K6096">
            <v>10.12</v>
          </cell>
          <cell r="L6096">
            <v>18</v>
          </cell>
          <cell r="M6096">
            <v>182.16</v>
          </cell>
          <cell r="N6096">
            <v>400</v>
          </cell>
        </row>
        <row r="6097">
          <cell r="D6097" t="str">
            <v>HGC-26024216</v>
          </cell>
          <cell r="E6097">
            <v>715</v>
          </cell>
          <cell r="F6097" t="str">
            <v>PSM-ZM202602240006-0001</v>
          </cell>
          <cell r="G6097" t="str">
            <v>中山大学肿瘤防治中心</v>
          </cell>
          <cell r="H6097" t="str">
            <v>IDT326</v>
          </cell>
          <cell r="I6097">
            <v>10</v>
          </cell>
          <cell r="J6097" t="str">
            <v>WES-T7</v>
          </cell>
        </row>
        <row r="6098">
          <cell r="D6098" t="str">
            <v>HGC-26024208</v>
          </cell>
          <cell r="E6098">
            <v>707</v>
          </cell>
          <cell r="F6098" t="str">
            <v>PSM-ZM202602240006-0001</v>
          </cell>
          <cell r="G6098" t="str">
            <v>中山大学肿瘤防治中心</v>
          </cell>
          <cell r="H6098" t="str">
            <v>IDT327</v>
          </cell>
          <cell r="I6098">
            <v>10</v>
          </cell>
          <cell r="J6098" t="str">
            <v>WES-T7</v>
          </cell>
        </row>
        <row r="6099">
          <cell r="D6099" t="str">
            <v>HGC-26024183</v>
          </cell>
          <cell r="E6099">
            <v>668</v>
          </cell>
          <cell r="F6099" t="str">
            <v>PSM-ZM202602240006-0001</v>
          </cell>
          <cell r="G6099" t="str">
            <v>中山大学肿瘤防治中心</v>
          </cell>
          <cell r="H6099" t="str">
            <v>IDT378</v>
          </cell>
          <cell r="I6099">
            <v>10</v>
          </cell>
          <cell r="J6099" t="str">
            <v>WES-T7</v>
          </cell>
          <cell r="K6099">
            <v>6.86</v>
          </cell>
          <cell r="L6099">
            <v>18</v>
          </cell>
          <cell r="M6099">
            <v>123.48</v>
          </cell>
          <cell r="N6099">
            <v>400</v>
          </cell>
        </row>
        <row r="6100">
          <cell r="D6100" t="str">
            <v>HGC-26024210</v>
          </cell>
          <cell r="E6100">
            <v>709</v>
          </cell>
          <cell r="F6100" t="str">
            <v>PSM-ZM202602240006-0001</v>
          </cell>
          <cell r="G6100" t="str">
            <v>中山大学肿瘤防治中心</v>
          </cell>
          <cell r="H6100" t="str">
            <v>IDT334</v>
          </cell>
          <cell r="I6100">
            <v>10</v>
          </cell>
          <cell r="J6100" t="str">
            <v>WES-T7</v>
          </cell>
        </row>
        <row r="6101">
          <cell r="D6101" t="str">
            <v>HGC-26024209</v>
          </cell>
          <cell r="E6101">
            <v>708</v>
          </cell>
          <cell r="F6101" t="str">
            <v>PSM-ZM202602240006-0001</v>
          </cell>
          <cell r="G6101" t="str">
            <v>中山大学肿瘤防治中心</v>
          </cell>
          <cell r="H6101" t="str">
            <v>IDT290</v>
          </cell>
          <cell r="I6101">
            <v>10</v>
          </cell>
          <cell r="J6101" t="str">
            <v>WES-T7</v>
          </cell>
        </row>
        <row r="6102">
          <cell r="D6102" t="str">
            <v>HGC-26024204</v>
          </cell>
          <cell r="E6102">
            <v>703</v>
          </cell>
          <cell r="F6102" t="str">
            <v>PSM-ZM202602240006-0001</v>
          </cell>
          <cell r="G6102" t="str">
            <v>中山大学肿瘤防治中心</v>
          </cell>
          <cell r="H6102" t="str">
            <v>IDT289</v>
          </cell>
          <cell r="I6102">
            <v>10</v>
          </cell>
          <cell r="J6102" t="str">
            <v>WES-T7</v>
          </cell>
          <cell r="K6102">
            <v>10.8</v>
          </cell>
          <cell r="L6102">
            <v>18</v>
          </cell>
          <cell r="M6102">
            <v>194.4</v>
          </cell>
          <cell r="N6102">
            <v>400</v>
          </cell>
        </row>
        <row r="6103">
          <cell r="D6103" t="str">
            <v>HGC-26024155</v>
          </cell>
          <cell r="E6103">
            <v>631</v>
          </cell>
          <cell r="F6103" t="str">
            <v>PSM-ZM202602240006-0001</v>
          </cell>
          <cell r="G6103" t="str">
            <v>中山大学肿瘤防治中心</v>
          </cell>
          <cell r="H6103" t="str">
            <v>IDT296</v>
          </cell>
          <cell r="I6103">
            <v>10</v>
          </cell>
          <cell r="J6103" t="str">
            <v>WES-T7</v>
          </cell>
        </row>
        <row r="6104">
          <cell r="D6104" t="str">
            <v>HGC-26024233</v>
          </cell>
          <cell r="E6104">
            <v>733</v>
          </cell>
          <cell r="F6104" t="str">
            <v>PSM-ZM202602240006-0001</v>
          </cell>
          <cell r="G6104" t="str">
            <v>中山大学肿瘤防治中心</v>
          </cell>
          <cell r="H6104" t="str">
            <v>IDT355</v>
          </cell>
          <cell r="I6104">
            <v>10</v>
          </cell>
          <cell r="J6104" t="str">
            <v>WES-T7</v>
          </cell>
        </row>
        <row r="6105">
          <cell r="D6105" t="str">
            <v>HGC-26026844-1</v>
          </cell>
          <cell r="E6105" t="str">
            <v>SYS6-20T</v>
          </cell>
          <cell r="F6105" t="str">
            <v>PSM-ZM202512220011-0003</v>
          </cell>
          <cell r="G6105" t="str">
            <v>广州全峰生物科技有限公司</v>
          </cell>
          <cell r="H6105" t="str">
            <v>IDT297</v>
          </cell>
          <cell r="I6105">
            <v>5</v>
          </cell>
          <cell r="J6105" t="str">
            <v>WES-T7</v>
          </cell>
        </row>
        <row r="6106">
          <cell r="D6106" t="str">
            <v>HGC-26024182</v>
          </cell>
          <cell r="E6106">
            <v>667</v>
          </cell>
          <cell r="F6106" t="str">
            <v>PSM-ZM202602240006-0001</v>
          </cell>
          <cell r="G6106" t="str">
            <v>中山大学肿瘤防治中心</v>
          </cell>
          <cell r="H6106" t="str">
            <v>IDT333</v>
          </cell>
          <cell r="I6106">
            <v>10</v>
          </cell>
          <cell r="J6106" t="str">
            <v>WES-T7</v>
          </cell>
          <cell r="K6106">
            <v>8.33</v>
          </cell>
          <cell r="L6106">
            <v>18</v>
          </cell>
          <cell r="M6106">
            <v>149.94</v>
          </cell>
          <cell r="N6106">
            <v>400</v>
          </cell>
        </row>
        <row r="6107">
          <cell r="D6107" t="str">
            <v>HGC-26024159</v>
          </cell>
          <cell r="E6107">
            <v>636</v>
          </cell>
          <cell r="F6107" t="str">
            <v>PSM-ZM202602240006-0001</v>
          </cell>
          <cell r="G6107" t="str">
            <v>中山大学肿瘤防治中心</v>
          </cell>
          <cell r="H6107" t="str">
            <v>IDT359</v>
          </cell>
          <cell r="I6107">
            <v>10</v>
          </cell>
          <cell r="J6107" t="str">
            <v>WES-T7</v>
          </cell>
        </row>
        <row r="6108">
          <cell r="D6108" t="str">
            <v>HGC-26024168</v>
          </cell>
          <cell r="E6108">
            <v>648</v>
          </cell>
          <cell r="F6108" t="str">
            <v>PSM-ZM202602240006-0001</v>
          </cell>
          <cell r="G6108" t="str">
            <v>中山大学肿瘤防治中心</v>
          </cell>
          <cell r="H6108" t="str">
            <v>IDT291</v>
          </cell>
          <cell r="I6108">
            <v>10</v>
          </cell>
          <cell r="J6108" t="str">
            <v>WES-T7</v>
          </cell>
        </row>
        <row r="6109">
          <cell r="D6109" t="str">
            <v>HGC-26024179</v>
          </cell>
          <cell r="E6109">
            <v>663</v>
          </cell>
          <cell r="F6109" t="str">
            <v>PSM-ZM202602240006-0001</v>
          </cell>
          <cell r="G6109" t="str">
            <v>中山大学肿瘤防治中心</v>
          </cell>
          <cell r="H6109" t="str">
            <v>IDT357</v>
          </cell>
          <cell r="I6109">
            <v>10</v>
          </cell>
          <cell r="J6109" t="str">
            <v>WES-T7</v>
          </cell>
        </row>
        <row r="6110">
          <cell r="D6110" t="str">
            <v>HGC-26024230</v>
          </cell>
          <cell r="E6110">
            <v>730</v>
          </cell>
          <cell r="F6110" t="str">
            <v>PSM-ZM202602240006-0001</v>
          </cell>
          <cell r="G6110" t="str">
            <v>中山大学肿瘤防治中心</v>
          </cell>
          <cell r="H6110" t="str">
            <v>IDT308</v>
          </cell>
          <cell r="I6110">
            <v>10</v>
          </cell>
          <cell r="J6110" t="str">
            <v>WES-T7</v>
          </cell>
          <cell r="K6110">
            <v>6.21</v>
          </cell>
          <cell r="L6110">
            <v>18</v>
          </cell>
          <cell r="M6110">
            <v>111.78</v>
          </cell>
          <cell r="N6110">
            <v>400</v>
          </cell>
        </row>
        <row r="6111">
          <cell r="D6111" t="str">
            <v>HGC-26024191</v>
          </cell>
          <cell r="E6111">
            <v>682</v>
          </cell>
          <cell r="F6111" t="str">
            <v>PSM-ZM202602240006-0001</v>
          </cell>
          <cell r="G6111" t="str">
            <v>中山大学肿瘤防治中心</v>
          </cell>
          <cell r="H6111" t="str">
            <v>IDT339</v>
          </cell>
          <cell r="I6111">
            <v>10</v>
          </cell>
          <cell r="J6111" t="str">
            <v>WES-T7</v>
          </cell>
        </row>
        <row r="6112">
          <cell r="D6112" t="str">
            <v>HGC-26024160</v>
          </cell>
          <cell r="E6112">
            <v>639</v>
          </cell>
          <cell r="F6112" t="str">
            <v>PSM-ZM202602240006-0001</v>
          </cell>
          <cell r="G6112" t="str">
            <v>中山大学肿瘤防治中心</v>
          </cell>
          <cell r="H6112" t="str">
            <v>IDT294</v>
          </cell>
          <cell r="I6112">
            <v>10</v>
          </cell>
          <cell r="J6112" t="str">
            <v>WES-T7</v>
          </cell>
        </row>
        <row r="6113">
          <cell r="D6113" t="str">
            <v>HGC-26024236</v>
          </cell>
          <cell r="E6113">
            <v>736</v>
          </cell>
          <cell r="F6113" t="str">
            <v>PSM-ZM202602240006-0001</v>
          </cell>
          <cell r="G6113" t="str">
            <v>中山大学肿瘤防治中心</v>
          </cell>
          <cell r="H6113" t="str">
            <v>IDT313</v>
          </cell>
          <cell r="I6113">
            <v>10</v>
          </cell>
          <cell r="J6113" t="str">
            <v>WES-T7</v>
          </cell>
        </row>
        <row r="6114">
          <cell r="D6114" t="str">
            <v>HGC-26033858</v>
          </cell>
          <cell r="E6114" t="str">
            <v>PBS_1</v>
          </cell>
          <cell r="F6114" t="str">
            <v>PSM-ZM202507110002-0010</v>
          </cell>
          <cell r="G6114" t="str">
            <v>四川大学华西医院</v>
          </cell>
          <cell r="H6114" t="str">
            <v>IDT289</v>
          </cell>
          <cell r="I6114">
            <v>6</v>
          </cell>
          <cell r="J6114" t="str">
            <v>链特异性建库</v>
          </cell>
          <cell r="K6114">
            <v>38.09</v>
          </cell>
          <cell r="L6114">
            <v>20</v>
          </cell>
          <cell r="M6114">
            <v>761.8</v>
          </cell>
          <cell r="N6114">
            <v>450</v>
          </cell>
        </row>
        <row r="6115">
          <cell r="D6115" t="str">
            <v>HGC-26033859</v>
          </cell>
          <cell r="E6115" t="str">
            <v>PBS_2</v>
          </cell>
          <cell r="F6115" t="str">
            <v>PSM-ZM202507110002-0010</v>
          </cell>
          <cell r="G6115" t="str">
            <v>四川大学华西医院</v>
          </cell>
          <cell r="H6115" t="str">
            <v>IDT290</v>
          </cell>
          <cell r="I6115">
            <v>6</v>
          </cell>
          <cell r="J6115" t="str">
            <v>链特异性建库</v>
          </cell>
          <cell r="K6115">
            <v>30.98</v>
          </cell>
          <cell r="L6115">
            <v>20</v>
          </cell>
          <cell r="M6115">
            <v>619.6</v>
          </cell>
          <cell r="N6115">
            <v>450</v>
          </cell>
        </row>
        <row r="6116">
          <cell r="D6116" t="str">
            <v>HGC-26033860</v>
          </cell>
          <cell r="E6116" t="str">
            <v>PBS_3</v>
          </cell>
          <cell r="F6116" t="str">
            <v>PSM-ZM202507110002-0010</v>
          </cell>
          <cell r="G6116" t="str">
            <v>四川大学华西医院</v>
          </cell>
          <cell r="H6116" t="str">
            <v>IDT291</v>
          </cell>
          <cell r="I6116">
            <v>6</v>
          </cell>
          <cell r="J6116" t="str">
            <v>链特异性建库</v>
          </cell>
          <cell r="K6116">
            <v>54.73</v>
          </cell>
          <cell r="L6116">
            <v>20</v>
          </cell>
          <cell r="M6116">
            <v>1094.6</v>
          </cell>
          <cell r="N6116">
            <v>450</v>
          </cell>
        </row>
        <row r="6117">
          <cell r="D6117" t="str">
            <v>HGC-26033861</v>
          </cell>
          <cell r="E6117" t="str">
            <v>UBTO_1</v>
          </cell>
          <cell r="F6117" t="str">
            <v>PSM-ZM202507110002-0010</v>
          </cell>
          <cell r="G6117" t="str">
            <v>四川大学华西医院</v>
          </cell>
          <cell r="H6117" t="str">
            <v>IDT292</v>
          </cell>
          <cell r="I6117">
            <v>6</v>
          </cell>
          <cell r="J6117" t="str">
            <v>链特异性建库</v>
          </cell>
          <cell r="K6117">
            <v>45.08</v>
          </cell>
          <cell r="L6117">
            <v>20</v>
          </cell>
          <cell r="M6117">
            <v>901.6</v>
          </cell>
          <cell r="N6117">
            <v>450</v>
          </cell>
        </row>
        <row r="6118">
          <cell r="D6118" t="str">
            <v>HGC-26033862</v>
          </cell>
          <cell r="E6118" t="str">
            <v>UBTO_2</v>
          </cell>
          <cell r="F6118" t="str">
            <v>PSM-ZM202507110002-0010</v>
          </cell>
          <cell r="G6118" t="str">
            <v>四川大学华西医院</v>
          </cell>
          <cell r="H6118" t="str">
            <v>IDT293</v>
          </cell>
          <cell r="I6118">
            <v>6</v>
          </cell>
          <cell r="J6118" t="str">
            <v>链特异性建库</v>
          </cell>
          <cell r="K6118">
            <v>26.63</v>
          </cell>
          <cell r="L6118">
            <v>20</v>
          </cell>
          <cell r="M6118">
            <v>532.6</v>
          </cell>
          <cell r="N6118">
            <v>450</v>
          </cell>
        </row>
        <row r="6119">
          <cell r="D6119" t="str">
            <v>HGC-26033863</v>
          </cell>
          <cell r="E6119" t="str">
            <v>UBTO_3</v>
          </cell>
          <cell r="F6119" t="str">
            <v>PSM-ZM202507110002-0010</v>
          </cell>
          <cell r="G6119" t="str">
            <v>四川大学华西医院</v>
          </cell>
          <cell r="H6119" t="str">
            <v>IDT294</v>
          </cell>
          <cell r="I6119">
            <v>6</v>
          </cell>
          <cell r="J6119" t="str">
            <v>链特异性建库</v>
          </cell>
          <cell r="K6119">
            <v>45.73</v>
          </cell>
          <cell r="L6119">
            <v>20</v>
          </cell>
          <cell r="M6119">
            <v>914.6</v>
          </cell>
          <cell r="N6119">
            <v>450</v>
          </cell>
        </row>
        <row r="6120">
          <cell r="D6120" t="str">
            <v>HGC-26033864</v>
          </cell>
          <cell r="E6120" t="str">
            <v>Ce-UBTO_1</v>
          </cell>
          <cell r="F6120" t="str">
            <v>PSM-ZM202507110002-0010</v>
          </cell>
          <cell r="G6120" t="str">
            <v>四川大学华西医院</v>
          </cell>
          <cell r="H6120" t="str">
            <v>IDT295</v>
          </cell>
          <cell r="I6120">
            <v>6</v>
          </cell>
          <cell r="J6120" t="str">
            <v>链特异性建库</v>
          </cell>
          <cell r="K6120">
            <v>40.7</v>
          </cell>
          <cell r="L6120">
            <v>20</v>
          </cell>
          <cell r="M6120">
            <v>814</v>
          </cell>
          <cell r="N6120">
            <v>450</v>
          </cell>
        </row>
        <row r="6121">
          <cell r="D6121" t="str">
            <v>HGC-26033865</v>
          </cell>
          <cell r="E6121" t="str">
            <v>Ce-UBTO_2</v>
          </cell>
          <cell r="F6121" t="str">
            <v>PSM-ZM202507110002-0010</v>
          </cell>
          <cell r="G6121" t="str">
            <v>四川大学华西医院</v>
          </cell>
          <cell r="H6121" t="str">
            <v>IDT296</v>
          </cell>
          <cell r="I6121">
            <v>6</v>
          </cell>
          <cell r="J6121" t="str">
            <v>链特异性建库</v>
          </cell>
          <cell r="K6121">
            <v>41.13</v>
          </cell>
          <cell r="L6121">
            <v>20</v>
          </cell>
          <cell r="M6121">
            <v>822.6</v>
          </cell>
          <cell r="N6121">
            <v>450</v>
          </cell>
        </row>
        <row r="6122">
          <cell r="D6122" t="str">
            <v>HGC-26033866</v>
          </cell>
          <cell r="E6122" t="str">
            <v>Ce-UBTO_3</v>
          </cell>
          <cell r="F6122" t="str">
            <v>PSM-ZM202507110002-0010</v>
          </cell>
          <cell r="G6122" t="str">
            <v>四川大学华西医院</v>
          </cell>
          <cell r="H6122" t="str">
            <v>IDT297</v>
          </cell>
          <cell r="I6122">
            <v>6</v>
          </cell>
          <cell r="J6122" t="str">
            <v>链特异性建库</v>
          </cell>
          <cell r="K6122">
            <v>61.55</v>
          </cell>
          <cell r="L6122">
            <v>20</v>
          </cell>
          <cell r="M6122">
            <v>1231</v>
          </cell>
          <cell r="N6122">
            <v>450</v>
          </cell>
        </row>
        <row r="6123">
          <cell r="D6123" t="str">
            <v>HGC-26033867</v>
          </cell>
          <cell r="E6123" t="str">
            <v>Ce-UBTO-O3LP_1</v>
          </cell>
          <cell r="F6123" t="str">
            <v>PSM-ZM202507110002-0010</v>
          </cell>
          <cell r="G6123" t="str">
            <v>四川大学华西医院</v>
          </cell>
          <cell r="H6123" t="str">
            <v>IDT298</v>
          </cell>
          <cell r="I6123">
            <v>6</v>
          </cell>
          <cell r="J6123" t="str">
            <v>链特异性建库</v>
          </cell>
          <cell r="K6123">
            <v>50.83</v>
          </cell>
          <cell r="L6123">
            <v>20</v>
          </cell>
          <cell r="M6123">
            <v>1016.6</v>
          </cell>
          <cell r="N6123">
            <v>450</v>
          </cell>
        </row>
        <row r="6124">
          <cell r="D6124" t="str">
            <v>HGC-26033868</v>
          </cell>
          <cell r="E6124" t="str">
            <v>Ce-UBTO-O3LP_2</v>
          </cell>
          <cell r="F6124" t="str">
            <v>PSM-ZM202507110002-0010</v>
          </cell>
          <cell r="G6124" t="str">
            <v>四川大学华西医院</v>
          </cell>
          <cell r="H6124" t="str">
            <v>IDT299</v>
          </cell>
          <cell r="I6124">
            <v>6</v>
          </cell>
          <cell r="J6124" t="str">
            <v>链特异性建库</v>
          </cell>
          <cell r="K6124">
            <v>34.54</v>
          </cell>
          <cell r="L6124">
            <v>20</v>
          </cell>
          <cell r="M6124">
            <v>690.8</v>
          </cell>
          <cell r="N6124">
            <v>450</v>
          </cell>
        </row>
        <row r="6125">
          <cell r="D6125" t="str">
            <v>HGC-26033869</v>
          </cell>
          <cell r="E6125" t="str">
            <v>Ce-UBTO-O3LP_3</v>
          </cell>
          <cell r="F6125" t="str">
            <v>PSM-ZM202507110002-0010</v>
          </cell>
          <cell r="G6125" t="str">
            <v>四川大学华西医院</v>
          </cell>
          <cell r="H6125" t="str">
            <v>IDT300</v>
          </cell>
          <cell r="I6125">
            <v>6</v>
          </cell>
          <cell r="J6125" t="str">
            <v>链特异性建库</v>
          </cell>
          <cell r="K6125">
            <v>52.64</v>
          </cell>
          <cell r="L6125">
            <v>20</v>
          </cell>
          <cell r="M6125">
            <v>1052.8</v>
          </cell>
          <cell r="N6125">
            <v>450</v>
          </cell>
        </row>
        <row r="6126">
          <cell r="D6126" t="str">
            <v>HGC-26033870</v>
          </cell>
          <cell r="E6126" t="str">
            <v>Ce-UBTO-MM-O3LP_1</v>
          </cell>
          <cell r="F6126" t="str">
            <v>PSM-ZM202507110002-0010</v>
          </cell>
          <cell r="G6126" t="str">
            <v>四川大学华西医院</v>
          </cell>
          <cell r="H6126" t="str">
            <v>IDT301</v>
          </cell>
          <cell r="I6126">
            <v>6</v>
          </cell>
          <cell r="J6126" t="str">
            <v>链特异性建库</v>
          </cell>
          <cell r="K6126">
            <v>7.72</v>
          </cell>
          <cell r="L6126">
            <v>20</v>
          </cell>
          <cell r="M6126">
            <v>154.4</v>
          </cell>
          <cell r="N6126">
            <v>450</v>
          </cell>
        </row>
        <row r="6127">
          <cell r="D6127" t="str">
            <v>HGC-26033871</v>
          </cell>
          <cell r="E6127" t="str">
            <v>Ce-UBTO-MM-O3LP_2</v>
          </cell>
          <cell r="F6127" t="str">
            <v>PSM-ZM202507110002-0010</v>
          </cell>
          <cell r="G6127" t="str">
            <v>四川大学华西医院</v>
          </cell>
          <cell r="H6127" t="str">
            <v>IDT302</v>
          </cell>
          <cell r="I6127">
            <v>6</v>
          </cell>
          <cell r="J6127" t="str">
            <v>链特异性建库</v>
          </cell>
          <cell r="K6127">
            <v>33.89</v>
          </cell>
          <cell r="L6127">
            <v>20</v>
          </cell>
          <cell r="M6127">
            <v>677.8</v>
          </cell>
          <cell r="N6127">
            <v>450</v>
          </cell>
        </row>
        <row r="6128">
          <cell r="D6128" t="str">
            <v>HGC-26033872</v>
          </cell>
          <cell r="E6128" t="str">
            <v>Ce-UBTO-MM-O3LP_3</v>
          </cell>
          <cell r="F6128" t="str">
            <v>PSM-ZM202507110002-0010</v>
          </cell>
          <cell r="G6128" t="str">
            <v>四川大学华西医院</v>
          </cell>
          <cell r="H6128" t="str">
            <v>IDT303</v>
          </cell>
          <cell r="I6128">
            <v>6</v>
          </cell>
          <cell r="J6128" t="str">
            <v>链特异性建库</v>
          </cell>
          <cell r="K6128">
            <v>61.51</v>
          </cell>
          <cell r="L6128">
            <v>20</v>
          </cell>
          <cell r="M6128">
            <v>1230.2</v>
          </cell>
          <cell r="N6128">
            <v>450</v>
          </cell>
        </row>
        <row r="6129">
          <cell r="D6129" t="str">
            <v>HGC-26033873</v>
          </cell>
          <cell r="E6129" t="str">
            <v>Control_1</v>
          </cell>
          <cell r="F6129" t="str">
            <v>PSM-ZM202507110002-0010</v>
          </cell>
          <cell r="G6129" t="str">
            <v>四川大学华西医院</v>
          </cell>
          <cell r="H6129" t="str">
            <v>IDT304</v>
          </cell>
          <cell r="I6129">
            <v>6</v>
          </cell>
          <cell r="J6129" t="str">
            <v>链特异性建库</v>
          </cell>
          <cell r="K6129">
            <v>58.91</v>
          </cell>
          <cell r="L6129">
            <v>20</v>
          </cell>
          <cell r="M6129">
            <v>1178.2</v>
          </cell>
          <cell r="N6129">
            <v>450</v>
          </cell>
        </row>
        <row r="6130">
          <cell r="D6130" t="str">
            <v>HGC-26033874</v>
          </cell>
          <cell r="E6130" t="str">
            <v>Control_2</v>
          </cell>
          <cell r="F6130" t="str">
            <v>PSM-ZM202507110002-0010</v>
          </cell>
          <cell r="G6130" t="str">
            <v>四川大学华西医院</v>
          </cell>
          <cell r="H6130" t="str">
            <v>IDT305</v>
          </cell>
          <cell r="I6130">
            <v>6</v>
          </cell>
          <cell r="J6130" t="str">
            <v>链特异性建库</v>
          </cell>
          <cell r="K6130">
            <v>54.74</v>
          </cell>
          <cell r="L6130">
            <v>20</v>
          </cell>
          <cell r="M6130">
            <v>1094.8</v>
          </cell>
          <cell r="N6130">
            <v>450</v>
          </cell>
        </row>
        <row r="6131">
          <cell r="D6131" t="str">
            <v>HGC-26033875</v>
          </cell>
          <cell r="E6131" t="str">
            <v>Control_3</v>
          </cell>
          <cell r="F6131" t="str">
            <v>PSM-ZM202507110002-0010</v>
          </cell>
          <cell r="G6131" t="str">
            <v>四川大学华西医院</v>
          </cell>
          <cell r="H6131" t="str">
            <v>IDT306</v>
          </cell>
          <cell r="I6131">
            <v>6</v>
          </cell>
          <cell r="J6131" t="str">
            <v>链特异性建库</v>
          </cell>
          <cell r="K6131">
            <v>44.47</v>
          </cell>
          <cell r="L6131">
            <v>20</v>
          </cell>
          <cell r="M6131">
            <v>889.4</v>
          </cell>
          <cell r="N6131">
            <v>450</v>
          </cell>
        </row>
        <row r="6132">
          <cell r="D6132" t="str">
            <v>HGC-26033876</v>
          </cell>
          <cell r="E6132" t="str">
            <v>LP+US_1</v>
          </cell>
          <cell r="F6132" t="str">
            <v>PSM-ZM202507110002-0010</v>
          </cell>
          <cell r="G6132" t="str">
            <v>四川大学华西医院</v>
          </cell>
          <cell r="H6132" t="str">
            <v>IDT307</v>
          </cell>
          <cell r="I6132">
            <v>6</v>
          </cell>
          <cell r="J6132" t="str">
            <v>链特异性建库</v>
          </cell>
          <cell r="K6132">
            <v>66.93</v>
          </cell>
          <cell r="L6132">
            <v>20</v>
          </cell>
          <cell r="M6132">
            <v>1338.6</v>
          </cell>
          <cell r="N6132">
            <v>450</v>
          </cell>
        </row>
        <row r="6133">
          <cell r="D6133" t="str">
            <v>HGC-26033877</v>
          </cell>
          <cell r="E6133" t="str">
            <v>LP+US_2</v>
          </cell>
          <cell r="F6133" t="str">
            <v>PSM-ZM202507110002-0010</v>
          </cell>
          <cell r="G6133" t="str">
            <v>四川大学华西医院</v>
          </cell>
          <cell r="H6133" t="str">
            <v>IDT308</v>
          </cell>
          <cell r="I6133">
            <v>6</v>
          </cell>
          <cell r="J6133" t="str">
            <v>链特异性建库</v>
          </cell>
          <cell r="K6133">
            <v>60.03</v>
          </cell>
          <cell r="L6133">
            <v>20</v>
          </cell>
          <cell r="M6133">
            <v>1200.6</v>
          </cell>
          <cell r="N6133">
            <v>450</v>
          </cell>
        </row>
        <row r="6134">
          <cell r="D6134" t="str">
            <v>HGC-26033878</v>
          </cell>
          <cell r="E6134" t="str">
            <v>LP+US_3</v>
          </cell>
          <cell r="F6134" t="str">
            <v>PSM-ZM202507110002-0010</v>
          </cell>
          <cell r="G6134" t="str">
            <v>四川大学华西医院</v>
          </cell>
          <cell r="H6134" t="str">
            <v>IDT309</v>
          </cell>
          <cell r="I6134">
            <v>6</v>
          </cell>
          <cell r="J6134" t="str">
            <v>链特异性建库</v>
          </cell>
          <cell r="K6134">
            <v>57.2</v>
          </cell>
          <cell r="L6134">
            <v>20</v>
          </cell>
          <cell r="M6134">
            <v>1144</v>
          </cell>
          <cell r="N6134">
            <v>450</v>
          </cell>
        </row>
        <row r="6135">
          <cell r="D6135" t="str">
            <v>HGC-26033879</v>
          </cell>
          <cell r="E6135" t="str">
            <v>MM+US_1</v>
          </cell>
          <cell r="F6135" t="str">
            <v>PSM-ZM202507110002-0010</v>
          </cell>
          <cell r="G6135" t="str">
            <v>四川大学华西医院</v>
          </cell>
          <cell r="H6135" t="str">
            <v>IDT310</v>
          </cell>
          <cell r="I6135">
            <v>6</v>
          </cell>
          <cell r="J6135" t="str">
            <v>链特异性建库</v>
          </cell>
          <cell r="K6135">
            <v>70.85</v>
          </cell>
          <cell r="L6135">
            <v>20</v>
          </cell>
          <cell r="M6135">
            <v>1417</v>
          </cell>
          <cell r="N6135">
            <v>450</v>
          </cell>
        </row>
        <row r="6136">
          <cell r="D6136" t="str">
            <v>HGC-26033880</v>
          </cell>
          <cell r="E6136" t="str">
            <v>MM+US_2</v>
          </cell>
          <cell r="F6136" t="str">
            <v>PSM-ZM202507110002-0010</v>
          </cell>
          <cell r="G6136" t="str">
            <v>四川大学华西医院</v>
          </cell>
          <cell r="H6136" t="str">
            <v>IDT311</v>
          </cell>
          <cell r="I6136">
            <v>6</v>
          </cell>
          <cell r="J6136" t="str">
            <v>链特异性建库</v>
          </cell>
          <cell r="K6136">
            <v>61.48</v>
          </cell>
          <cell r="L6136">
            <v>20</v>
          </cell>
          <cell r="M6136">
            <v>1229.6</v>
          </cell>
          <cell r="N6136">
            <v>450</v>
          </cell>
        </row>
        <row r="6137">
          <cell r="D6137" t="str">
            <v>HGC-26033881</v>
          </cell>
          <cell r="E6137" t="str">
            <v>MM+US_3</v>
          </cell>
          <cell r="F6137" t="str">
            <v>PSM-ZM202507110002-0010</v>
          </cell>
          <cell r="G6137" t="str">
            <v>四川大学华西医院</v>
          </cell>
          <cell r="H6137" t="str">
            <v>IDT312</v>
          </cell>
          <cell r="I6137">
            <v>6</v>
          </cell>
          <cell r="J6137" t="str">
            <v>链特异性建库</v>
          </cell>
          <cell r="K6137">
            <v>63.04</v>
          </cell>
          <cell r="L6137">
            <v>20</v>
          </cell>
          <cell r="M6137">
            <v>1260.8</v>
          </cell>
          <cell r="N6137">
            <v>450</v>
          </cell>
        </row>
        <row r="6138">
          <cell r="D6138" t="str">
            <v>HGC-26031337</v>
          </cell>
          <cell r="E6138" t="str">
            <v>pse</v>
          </cell>
          <cell r="F6138" t="str">
            <v>PSM-ZM202603100005-0001</v>
          </cell>
          <cell r="G6138" t="str">
            <v>北京大学</v>
          </cell>
          <cell r="H6138" t="str">
            <v>IDT289</v>
          </cell>
          <cell r="I6138">
            <v>8</v>
          </cell>
          <cell r="J6138" t="str">
            <v>WGS-T7</v>
          </cell>
          <cell r="K6138">
            <v>101</v>
          </cell>
          <cell r="L6138">
            <v>18</v>
          </cell>
          <cell r="M6138">
            <v>1818</v>
          </cell>
          <cell r="N6138">
            <v>500</v>
          </cell>
        </row>
        <row r="6139">
          <cell r="D6139" t="str">
            <v>HGC-26031338</v>
          </cell>
          <cell r="E6139" t="str">
            <v>ISO1</v>
          </cell>
          <cell r="F6139" t="str">
            <v>PSM-ZM202603100005-0001</v>
          </cell>
          <cell r="G6139" t="str">
            <v>北京大学</v>
          </cell>
          <cell r="H6139" t="str">
            <v>IDT290</v>
          </cell>
          <cell r="I6139">
            <v>7</v>
          </cell>
          <cell r="J6139" t="str">
            <v>WGS-T7</v>
          </cell>
          <cell r="K6139">
            <v>113.2</v>
          </cell>
          <cell r="L6139">
            <v>18</v>
          </cell>
          <cell r="M6139">
            <v>2037.6</v>
          </cell>
          <cell r="N6139">
            <v>500</v>
          </cell>
        </row>
        <row r="6140">
          <cell r="D6140" t="str">
            <v>HGC-26031339</v>
          </cell>
          <cell r="E6140" t="str">
            <v>mau</v>
          </cell>
          <cell r="F6140" t="str">
            <v>PSM-ZM202603100005-0001</v>
          </cell>
          <cell r="G6140" t="str">
            <v>北京大学</v>
          </cell>
          <cell r="H6140" t="str">
            <v>IDT291</v>
          </cell>
          <cell r="I6140">
            <v>8</v>
          </cell>
          <cell r="J6140" t="str">
            <v>WGS-T7</v>
          </cell>
          <cell r="K6140">
            <v>115.8</v>
          </cell>
          <cell r="L6140">
            <v>18</v>
          </cell>
          <cell r="M6140">
            <v>2084.4</v>
          </cell>
          <cell r="N6140">
            <v>500</v>
          </cell>
        </row>
        <row r="6141">
          <cell r="D6141" t="str">
            <v>HGC-26031340</v>
          </cell>
          <cell r="E6141" t="str">
            <v>per</v>
          </cell>
          <cell r="F6141" t="str">
            <v>PSM-ZM202603100005-0001</v>
          </cell>
          <cell r="G6141" t="str">
            <v>北京大学</v>
          </cell>
          <cell r="H6141" t="str">
            <v>IDT292</v>
          </cell>
          <cell r="I6141">
            <v>10</v>
          </cell>
          <cell r="J6141" t="str">
            <v>WGS-T7</v>
          </cell>
          <cell r="K6141">
            <v>114.1</v>
          </cell>
          <cell r="L6141">
            <v>18</v>
          </cell>
          <cell r="M6141">
            <v>2053.8</v>
          </cell>
          <cell r="N6141">
            <v>500</v>
          </cell>
        </row>
        <row r="6142">
          <cell r="D6142" t="str">
            <v>HGC-26031341</v>
          </cell>
          <cell r="E6142" t="str">
            <v>sec</v>
          </cell>
          <cell r="F6142" t="str">
            <v>PSM-ZM202603100005-0001</v>
          </cell>
          <cell r="G6142" t="str">
            <v>北京大学</v>
          </cell>
          <cell r="H6142" t="str">
            <v>IDT293</v>
          </cell>
          <cell r="I6142">
            <v>8</v>
          </cell>
          <cell r="J6142" t="str">
            <v>WGS-T7</v>
          </cell>
          <cell r="K6142">
            <v>100.1</v>
          </cell>
          <cell r="L6142">
            <v>18</v>
          </cell>
          <cell r="M6142">
            <v>1801.8</v>
          </cell>
          <cell r="N6142">
            <v>500</v>
          </cell>
        </row>
        <row r="6143">
          <cell r="D6143" t="str">
            <v>HGC-26031342</v>
          </cell>
          <cell r="E6143" t="str">
            <v>sim</v>
          </cell>
          <cell r="F6143" t="str">
            <v>PSM-ZM202603100005-0001</v>
          </cell>
          <cell r="G6143" t="str">
            <v>北京大学</v>
          </cell>
          <cell r="H6143" t="str">
            <v>IDT294</v>
          </cell>
          <cell r="I6143">
            <v>7</v>
          </cell>
          <cell r="J6143" t="str">
            <v>WGS-T7</v>
          </cell>
          <cell r="K6143">
            <v>97.7</v>
          </cell>
          <cell r="L6143">
            <v>18</v>
          </cell>
          <cell r="M6143">
            <v>1758.6</v>
          </cell>
          <cell r="N6143">
            <v>500</v>
          </cell>
        </row>
        <row r="6144">
          <cell r="D6144" t="str">
            <v>HGC-26031343</v>
          </cell>
          <cell r="E6144" t="str">
            <v>vir</v>
          </cell>
          <cell r="F6144" t="str">
            <v>PSM-ZM202603100005-0001</v>
          </cell>
          <cell r="G6144" t="str">
            <v>北京大学</v>
          </cell>
          <cell r="H6144" t="str">
            <v>IDT295</v>
          </cell>
          <cell r="I6144">
            <v>10</v>
          </cell>
          <cell r="J6144" t="str">
            <v>WGS-T7</v>
          </cell>
          <cell r="K6144">
            <v>105.4</v>
          </cell>
          <cell r="L6144">
            <v>18</v>
          </cell>
          <cell r="M6144">
            <v>1897.2</v>
          </cell>
          <cell r="N6144">
            <v>500</v>
          </cell>
        </row>
        <row r="6145">
          <cell r="D6145" t="str">
            <v>HGC-26031344</v>
          </cell>
          <cell r="E6145" t="str">
            <v>ISOcs</v>
          </cell>
          <cell r="F6145" t="str">
            <v>PSM-ZM202603100005-0001</v>
          </cell>
          <cell r="G6145" t="str">
            <v>北京大学</v>
          </cell>
          <cell r="H6145" t="str">
            <v>IDT296</v>
          </cell>
          <cell r="I6145">
            <v>7</v>
          </cell>
          <cell r="J6145" t="str">
            <v>WGS-T7</v>
          </cell>
          <cell r="K6145">
            <v>98.12</v>
          </cell>
          <cell r="L6145">
            <v>18</v>
          </cell>
          <cell r="M6145">
            <v>1766.16</v>
          </cell>
          <cell r="N6145">
            <v>500</v>
          </cell>
        </row>
        <row r="6146">
          <cell r="D6146" t="str">
            <v>HGC-26031345</v>
          </cell>
          <cell r="E6146" t="str">
            <v>ana</v>
          </cell>
          <cell r="F6146" t="str">
            <v>PSM-ZM202603100005-0001</v>
          </cell>
          <cell r="G6146" t="str">
            <v>北京大学</v>
          </cell>
          <cell r="H6146" t="str">
            <v>IDT297</v>
          </cell>
          <cell r="I6146">
            <v>10</v>
          </cell>
          <cell r="J6146" t="str">
            <v>WGS-T7</v>
          </cell>
          <cell r="K6146">
            <v>89.26</v>
          </cell>
          <cell r="L6146">
            <v>18</v>
          </cell>
          <cell r="M6146">
            <v>1606.68</v>
          </cell>
          <cell r="N6146">
            <v>500</v>
          </cell>
        </row>
        <row r="6147">
          <cell r="D6147" t="str">
            <v>HGC-26031346</v>
          </cell>
          <cell r="E6147" t="str">
            <v>yak</v>
          </cell>
          <cell r="F6147" t="str">
            <v>PSM-ZM202603100005-0001</v>
          </cell>
          <cell r="G6147" t="str">
            <v>北京大学</v>
          </cell>
          <cell r="H6147" t="str">
            <v>IDT298</v>
          </cell>
          <cell r="I6147">
            <v>8</v>
          </cell>
          <cell r="J6147" t="str">
            <v>WGS-T7</v>
          </cell>
          <cell r="K6147">
            <v>102.6</v>
          </cell>
          <cell r="L6147">
            <v>18</v>
          </cell>
          <cell r="M6147">
            <v>1846.8</v>
          </cell>
          <cell r="N6147">
            <v>500</v>
          </cell>
        </row>
        <row r="6148">
          <cell r="D6148" t="str">
            <v>HGC-26031347</v>
          </cell>
          <cell r="E6148" t="str">
            <v>bia</v>
          </cell>
          <cell r="F6148" t="str">
            <v>PSM-ZM202603100005-0001</v>
          </cell>
          <cell r="G6148" t="str">
            <v>北京大学</v>
          </cell>
          <cell r="H6148" t="str">
            <v>IDT299</v>
          </cell>
          <cell r="I6148">
            <v>10</v>
          </cell>
          <cell r="J6148" t="str">
            <v>WGS-T7</v>
          </cell>
          <cell r="K6148">
            <v>99.93</v>
          </cell>
          <cell r="L6148">
            <v>18</v>
          </cell>
          <cell r="M6148">
            <v>1798.74</v>
          </cell>
          <cell r="N6148">
            <v>500</v>
          </cell>
        </row>
        <row r="6149">
          <cell r="D6149" t="str">
            <v>HGC-26031348</v>
          </cell>
          <cell r="E6149" t="str">
            <v>wil</v>
          </cell>
          <cell r="F6149" t="str">
            <v>PSM-ZM202603100005-0001</v>
          </cell>
          <cell r="G6149" t="str">
            <v>北京大学</v>
          </cell>
          <cell r="H6149" t="str">
            <v>IDT300</v>
          </cell>
          <cell r="I6149">
            <v>12</v>
          </cell>
          <cell r="J6149" t="str">
            <v>WGS-T7</v>
          </cell>
          <cell r="K6149">
            <v>124.7</v>
          </cell>
          <cell r="L6149">
            <v>18</v>
          </cell>
          <cell r="M6149">
            <v>2244.6</v>
          </cell>
          <cell r="N6149">
            <v>500</v>
          </cell>
        </row>
        <row r="6150">
          <cell r="D6150" t="str">
            <v>HGC-26031349</v>
          </cell>
          <cell r="E6150" t="str">
            <v>ere</v>
          </cell>
          <cell r="F6150" t="str">
            <v>PSM-ZM202603100005-0001</v>
          </cell>
          <cell r="G6150" t="str">
            <v>北京大学</v>
          </cell>
          <cell r="H6150" t="str">
            <v>IDT301</v>
          </cell>
          <cell r="I6150">
            <v>7</v>
          </cell>
          <cell r="J6150" t="str">
            <v>WGS-T7</v>
          </cell>
          <cell r="K6150">
            <v>113.4</v>
          </cell>
          <cell r="L6150">
            <v>18</v>
          </cell>
          <cell r="M6150">
            <v>2041.2</v>
          </cell>
          <cell r="N6150">
            <v>500</v>
          </cell>
        </row>
        <row r="6151">
          <cell r="D6151" t="str">
            <v>HGC-26031350</v>
          </cell>
          <cell r="E6151" t="str">
            <v>oregonR</v>
          </cell>
          <cell r="F6151" t="str">
            <v>PSM-ZM202603100005-0001</v>
          </cell>
          <cell r="G6151" t="str">
            <v>北京大学</v>
          </cell>
          <cell r="H6151" t="str">
            <v>IDT302</v>
          </cell>
          <cell r="I6151">
            <v>7</v>
          </cell>
          <cell r="J6151" t="str">
            <v>WGS-T7</v>
          </cell>
          <cell r="K6151">
            <v>109.4</v>
          </cell>
          <cell r="L6151">
            <v>18</v>
          </cell>
          <cell r="M6151">
            <v>1969.2</v>
          </cell>
          <cell r="N6151">
            <v>500</v>
          </cell>
        </row>
        <row r="6152">
          <cell r="D6152" t="str">
            <v>HGC-26031287</v>
          </cell>
          <cell r="E6152" t="str">
            <v>BKT1</v>
          </cell>
          <cell r="F6152" t="str">
            <v>PSM-ZM202603100007-0002</v>
          </cell>
          <cell r="G6152" t="str">
            <v>生态环境部华南环境科学研究所（生态环境部生态环境应急研究所）</v>
          </cell>
          <cell r="H6152" t="str">
            <v>IDT111</v>
          </cell>
          <cell r="I6152">
            <v>10</v>
          </cell>
          <cell r="J6152" t="str">
            <v>WGS</v>
          </cell>
          <cell r="K6152">
            <v>46.66</v>
          </cell>
          <cell r="L6152">
            <v>18</v>
          </cell>
          <cell r="M6152">
            <v>839.88</v>
          </cell>
          <cell r="N6152">
            <v>450</v>
          </cell>
        </row>
        <row r="6153">
          <cell r="D6153" t="str">
            <v>HGC-26031288</v>
          </cell>
          <cell r="E6153" t="str">
            <v>BKT2</v>
          </cell>
          <cell r="F6153" t="str">
            <v>PSM-ZM202603100007-0002</v>
          </cell>
          <cell r="G6153" t="str">
            <v>生态环境部华南环境科学研究所（生态环境部生态环境应急研究所）</v>
          </cell>
          <cell r="H6153" t="str">
            <v>IDT112</v>
          </cell>
          <cell r="I6153">
            <v>10</v>
          </cell>
          <cell r="J6153" t="str">
            <v>WGS</v>
          </cell>
          <cell r="K6153">
            <v>54.24</v>
          </cell>
          <cell r="L6153">
            <v>18</v>
          </cell>
          <cell r="M6153">
            <v>976.32</v>
          </cell>
          <cell r="N6153">
            <v>450</v>
          </cell>
        </row>
        <row r="6154">
          <cell r="D6154" t="str">
            <v>HGC-26031289</v>
          </cell>
          <cell r="E6154" t="str">
            <v>BKT3</v>
          </cell>
          <cell r="F6154" t="str">
            <v>PSM-ZM202603100007-0002</v>
          </cell>
          <cell r="G6154" t="str">
            <v>生态环境部华南环境科学研究所（生态环境部生态环境应急研究所）</v>
          </cell>
          <cell r="H6154" t="str">
            <v>IDT113</v>
          </cell>
          <cell r="I6154">
            <v>10</v>
          </cell>
          <cell r="J6154" t="str">
            <v>WGS</v>
          </cell>
          <cell r="K6154">
            <v>12.3</v>
          </cell>
          <cell r="L6154">
            <v>18</v>
          </cell>
          <cell r="M6154">
            <v>221.4</v>
          </cell>
          <cell r="N6154">
            <v>450</v>
          </cell>
        </row>
        <row r="6155">
          <cell r="D6155" t="str">
            <v>HGC-26031290</v>
          </cell>
          <cell r="E6155" t="str">
            <v>BKT4</v>
          </cell>
          <cell r="F6155" t="str">
            <v>PSM-ZM202603100007-0002</v>
          </cell>
          <cell r="G6155" t="str">
            <v>生态环境部华南环境科学研究所（生态环境部生态环境应急研究所）</v>
          </cell>
          <cell r="H6155" t="str">
            <v>IDT114</v>
          </cell>
          <cell r="I6155">
            <v>10</v>
          </cell>
          <cell r="J6155" t="str">
            <v>WGS</v>
          </cell>
          <cell r="K6155">
            <v>56.36</v>
          </cell>
          <cell r="L6155">
            <v>18</v>
          </cell>
          <cell r="M6155">
            <v>1014.48</v>
          </cell>
          <cell r="N6155">
            <v>450</v>
          </cell>
        </row>
        <row r="6156">
          <cell r="D6156" t="str">
            <v>HGC-26031291</v>
          </cell>
          <cell r="E6156" t="str">
            <v>BKT5</v>
          </cell>
          <cell r="F6156" t="str">
            <v>PSM-ZM202603100007-0002</v>
          </cell>
          <cell r="G6156" t="str">
            <v>生态环境部华南环境科学研究所（生态环境部生态环境应急研究所）</v>
          </cell>
          <cell r="H6156" t="str">
            <v>IDT115</v>
          </cell>
          <cell r="I6156">
            <v>10</v>
          </cell>
          <cell r="J6156" t="str">
            <v>WGS</v>
          </cell>
          <cell r="K6156">
            <v>45.48</v>
          </cell>
          <cell r="L6156">
            <v>18</v>
          </cell>
          <cell r="M6156">
            <v>818.64</v>
          </cell>
          <cell r="N6156">
            <v>450</v>
          </cell>
        </row>
        <row r="6157">
          <cell r="D6157" t="str">
            <v>HGC-26031292</v>
          </cell>
          <cell r="E6157" t="str">
            <v>KT1</v>
          </cell>
          <cell r="F6157" t="str">
            <v>PSM-ZM202603100007-0002</v>
          </cell>
          <cell r="G6157" t="str">
            <v>生态环境部华南环境科学研究所（生态环境部生态环境应急研究所）</v>
          </cell>
          <cell r="H6157" t="str">
            <v>IDT116</v>
          </cell>
          <cell r="I6157">
            <v>10</v>
          </cell>
          <cell r="J6157" t="str">
            <v>WGS</v>
          </cell>
          <cell r="K6157">
            <v>54.46</v>
          </cell>
          <cell r="L6157">
            <v>18</v>
          </cell>
          <cell r="M6157">
            <v>980.28</v>
          </cell>
          <cell r="N6157">
            <v>450</v>
          </cell>
        </row>
        <row r="6158">
          <cell r="D6158" t="str">
            <v>HGC-26031293</v>
          </cell>
          <cell r="E6158" t="str">
            <v>KT2</v>
          </cell>
          <cell r="F6158" t="str">
            <v>PSM-ZM202603100007-0002</v>
          </cell>
          <cell r="G6158" t="str">
            <v>生态环境部华南环境科学研究所（生态环境部生态环境应急研究所）</v>
          </cell>
          <cell r="H6158" t="str">
            <v>IDT117</v>
          </cell>
          <cell r="I6158">
            <v>10</v>
          </cell>
          <cell r="J6158" t="str">
            <v>WGS</v>
          </cell>
          <cell r="K6158">
            <v>46.36</v>
          </cell>
          <cell r="L6158">
            <v>18</v>
          </cell>
          <cell r="M6158">
            <v>834.48</v>
          </cell>
          <cell r="N6158">
            <v>450</v>
          </cell>
        </row>
        <row r="6159">
          <cell r="D6159" t="str">
            <v>HGC-26031294</v>
          </cell>
          <cell r="E6159" t="str">
            <v>KT3</v>
          </cell>
          <cell r="F6159" t="str">
            <v>PSM-ZM202603100007-0002</v>
          </cell>
          <cell r="G6159" t="str">
            <v>生态环境部华南环境科学研究所（生态环境部生态环境应急研究所）</v>
          </cell>
          <cell r="H6159" t="str">
            <v>IDT118</v>
          </cell>
          <cell r="I6159">
            <v>10</v>
          </cell>
          <cell r="J6159" t="str">
            <v>WGS</v>
          </cell>
          <cell r="K6159">
            <v>12.47</v>
          </cell>
          <cell r="L6159">
            <v>18</v>
          </cell>
          <cell r="M6159">
            <v>224.46</v>
          </cell>
          <cell r="N6159">
            <v>450</v>
          </cell>
        </row>
        <row r="6160">
          <cell r="D6160" t="str">
            <v>HGC-26031295</v>
          </cell>
          <cell r="E6160" t="str">
            <v>KT4</v>
          </cell>
          <cell r="F6160" t="str">
            <v>PSM-ZM202603100007-0002</v>
          </cell>
          <cell r="G6160" t="str">
            <v>生态环境部华南环境科学研究所（生态环境部生态环境应急研究所）</v>
          </cell>
          <cell r="H6160" t="str">
            <v>IDT119</v>
          </cell>
          <cell r="I6160">
            <v>10</v>
          </cell>
          <cell r="J6160" t="str">
            <v>WGS</v>
          </cell>
          <cell r="K6160">
            <v>58.99</v>
          </cell>
          <cell r="L6160">
            <v>18</v>
          </cell>
          <cell r="M6160">
            <v>1061.82</v>
          </cell>
          <cell r="N6160">
            <v>450</v>
          </cell>
        </row>
        <row r="6161">
          <cell r="D6161" t="str">
            <v>HGC-26031296</v>
          </cell>
          <cell r="E6161" t="str">
            <v>KT5</v>
          </cell>
          <cell r="F6161" t="str">
            <v>PSM-ZM202603100007-0002</v>
          </cell>
          <cell r="G6161" t="str">
            <v>生态环境部华南环境科学研究所（生态环境部生态环境应急研究所）</v>
          </cell>
          <cell r="H6161" t="str">
            <v>IDT120</v>
          </cell>
          <cell r="I6161">
            <v>10</v>
          </cell>
          <cell r="J6161" t="str">
            <v>WGS</v>
          </cell>
          <cell r="K6161">
            <v>64.95</v>
          </cell>
          <cell r="L6161">
            <v>18</v>
          </cell>
          <cell r="M6161">
            <v>1169.1</v>
          </cell>
          <cell r="N6161">
            <v>450</v>
          </cell>
        </row>
        <row r="6162">
          <cell r="D6162" t="str">
            <v>HGC-26031297</v>
          </cell>
          <cell r="E6162" t="str">
            <v>KT6</v>
          </cell>
          <cell r="F6162" t="str">
            <v>PSM-ZM202603100007-0002</v>
          </cell>
          <cell r="G6162" t="str">
            <v>生态环境部华南环境科学研究所（生态环境部生态环境应急研究所）</v>
          </cell>
          <cell r="H6162" t="str">
            <v>IDT121</v>
          </cell>
          <cell r="I6162">
            <v>10</v>
          </cell>
          <cell r="J6162" t="str">
            <v>WGS</v>
          </cell>
          <cell r="K6162">
            <v>58.57</v>
          </cell>
          <cell r="L6162">
            <v>18</v>
          </cell>
          <cell r="M6162">
            <v>1054.26</v>
          </cell>
          <cell r="N6162">
            <v>450</v>
          </cell>
        </row>
        <row r="6163">
          <cell r="D6163" t="str">
            <v>HGC-26031298</v>
          </cell>
          <cell r="E6163" t="str">
            <v>KT7</v>
          </cell>
          <cell r="F6163" t="str">
            <v>PSM-ZM202603100007-0002</v>
          </cell>
          <cell r="G6163" t="str">
            <v>生态环境部华南环境科学研究所（生态环境部生态环境应急研究所）</v>
          </cell>
          <cell r="H6163" t="str">
            <v>IDT122</v>
          </cell>
          <cell r="I6163">
            <v>10</v>
          </cell>
          <cell r="J6163" t="str">
            <v>WGS</v>
          </cell>
          <cell r="K6163">
            <v>56.63</v>
          </cell>
          <cell r="L6163">
            <v>18</v>
          </cell>
          <cell r="M6163">
            <v>1019.34</v>
          </cell>
          <cell r="N6163">
            <v>450</v>
          </cell>
        </row>
        <row r="6164">
          <cell r="D6164" t="str">
            <v>HGC-26031299</v>
          </cell>
          <cell r="E6164" t="str">
            <v>KT8</v>
          </cell>
          <cell r="F6164" t="str">
            <v>PSM-ZM202603100007-0002</v>
          </cell>
          <cell r="G6164" t="str">
            <v>生态环境部华南环境科学研究所（生态环境部生态环境应急研究所）</v>
          </cell>
          <cell r="H6164" t="str">
            <v>IDT123</v>
          </cell>
          <cell r="I6164">
            <v>10</v>
          </cell>
          <cell r="J6164" t="str">
            <v>WGS</v>
          </cell>
          <cell r="K6164">
            <v>57.14</v>
          </cell>
          <cell r="L6164">
            <v>18</v>
          </cell>
          <cell r="M6164">
            <v>1028.52</v>
          </cell>
          <cell r="N6164">
            <v>450</v>
          </cell>
        </row>
        <row r="6165">
          <cell r="D6165" t="str">
            <v>HGC-26031300</v>
          </cell>
          <cell r="E6165" t="str">
            <v>KT9</v>
          </cell>
          <cell r="F6165" t="str">
            <v>PSM-ZM202603100007-0002</v>
          </cell>
          <cell r="G6165" t="str">
            <v>生态环境部华南环境科学研究所（生态环境部生态环境应急研究所）</v>
          </cell>
          <cell r="H6165" t="str">
            <v>IDT124</v>
          </cell>
          <cell r="I6165">
            <v>10</v>
          </cell>
          <cell r="J6165" t="str">
            <v>WGS</v>
          </cell>
          <cell r="K6165">
            <v>59.54</v>
          </cell>
          <cell r="L6165">
            <v>18</v>
          </cell>
          <cell r="M6165">
            <v>1071.72</v>
          </cell>
          <cell r="N6165">
            <v>450</v>
          </cell>
        </row>
        <row r="6166">
          <cell r="D6166" t="str">
            <v>HGC-26031301</v>
          </cell>
          <cell r="E6166" t="str">
            <v>KT10</v>
          </cell>
          <cell r="F6166" t="str">
            <v>PSM-ZM202603100007-0002</v>
          </cell>
          <cell r="G6166" t="str">
            <v>生态环境部华南环境科学研究所（生态环境部生态环境应急研究所）</v>
          </cell>
          <cell r="H6166" t="str">
            <v>IDT125</v>
          </cell>
          <cell r="I6166">
            <v>10</v>
          </cell>
          <cell r="J6166" t="str">
            <v>WGS</v>
          </cell>
          <cell r="K6166">
            <v>56.87</v>
          </cell>
          <cell r="L6166">
            <v>18</v>
          </cell>
          <cell r="M6166">
            <v>1023.66</v>
          </cell>
          <cell r="N6166">
            <v>450</v>
          </cell>
        </row>
        <row r="6167">
          <cell r="D6167" t="str">
            <v>HGC-26031302</v>
          </cell>
          <cell r="E6167" t="str">
            <v>KT11</v>
          </cell>
          <cell r="F6167" t="str">
            <v>PSM-ZM202603100007-0002</v>
          </cell>
          <cell r="G6167" t="str">
            <v>生态环境部华南环境科学研究所（生态环境部生态环境应急研究所）</v>
          </cell>
          <cell r="H6167" t="str">
            <v>IDT126</v>
          </cell>
          <cell r="I6167">
            <v>10</v>
          </cell>
          <cell r="J6167" t="str">
            <v>WGS</v>
          </cell>
          <cell r="K6167">
            <v>48.71</v>
          </cell>
          <cell r="L6167">
            <v>18</v>
          </cell>
          <cell r="M6167">
            <v>876.78</v>
          </cell>
          <cell r="N6167">
            <v>450</v>
          </cell>
        </row>
        <row r="6168">
          <cell r="D6168" t="str">
            <v>HGC-26031303</v>
          </cell>
          <cell r="E6168" t="str">
            <v>KT12</v>
          </cell>
          <cell r="F6168" t="str">
            <v>PSM-ZM202603100007-0002</v>
          </cell>
          <cell r="G6168" t="str">
            <v>生态环境部华南环境科学研究所（生态环境部生态环境应急研究所）</v>
          </cell>
          <cell r="H6168" t="str">
            <v>IDT127</v>
          </cell>
          <cell r="I6168">
            <v>10</v>
          </cell>
          <cell r="J6168" t="str">
            <v>WGS</v>
          </cell>
          <cell r="K6168">
            <v>56.48</v>
          </cell>
          <cell r="L6168">
            <v>18</v>
          </cell>
          <cell r="M6168">
            <v>1016.64</v>
          </cell>
          <cell r="N6168">
            <v>450</v>
          </cell>
        </row>
        <row r="6169">
          <cell r="D6169" t="str">
            <v>HGC-26031304</v>
          </cell>
          <cell r="E6169" t="str">
            <v>KT13</v>
          </cell>
          <cell r="F6169" t="str">
            <v>PSM-ZM202603100007-0002</v>
          </cell>
          <cell r="G6169" t="str">
            <v>生态环境部华南环境科学研究所（生态环境部生态环境应急研究所）</v>
          </cell>
          <cell r="H6169" t="str">
            <v>IDT128</v>
          </cell>
          <cell r="I6169">
            <v>10</v>
          </cell>
          <cell r="J6169" t="str">
            <v>WGS</v>
          </cell>
          <cell r="K6169">
            <v>2.031</v>
          </cell>
          <cell r="L6169">
            <v>18</v>
          </cell>
          <cell r="M6169">
            <v>36.558</v>
          </cell>
          <cell r="N6169">
            <v>450</v>
          </cell>
        </row>
        <row r="6170">
          <cell r="D6170" t="str">
            <v>HGC-26031305</v>
          </cell>
          <cell r="E6170" t="str">
            <v>KT14</v>
          </cell>
          <cell r="F6170" t="str">
            <v>PSM-ZM202603100007-0002</v>
          </cell>
          <cell r="G6170" t="str">
            <v>生态环境部华南环境科学研究所（生态环境部生态环境应急研究所）</v>
          </cell>
          <cell r="H6170" t="str">
            <v>IDT129</v>
          </cell>
          <cell r="I6170">
            <v>10</v>
          </cell>
          <cell r="J6170" t="str">
            <v>WGS</v>
          </cell>
          <cell r="K6170">
            <v>44.28</v>
          </cell>
          <cell r="L6170">
            <v>18</v>
          </cell>
          <cell r="M6170">
            <v>797.04</v>
          </cell>
          <cell r="N6170">
            <v>450</v>
          </cell>
        </row>
        <row r="6171">
          <cell r="D6171" t="str">
            <v>HGC-26031306</v>
          </cell>
          <cell r="E6171" t="str">
            <v>KT15</v>
          </cell>
          <cell r="F6171" t="str">
            <v>PSM-ZM202603100007-0002</v>
          </cell>
          <cell r="G6171" t="str">
            <v>生态环境部华南环境科学研究所（生态环境部生态环境应急研究所）</v>
          </cell>
          <cell r="H6171" t="str">
            <v>IDT130</v>
          </cell>
          <cell r="I6171">
            <v>10</v>
          </cell>
          <cell r="J6171" t="str">
            <v>WGS</v>
          </cell>
          <cell r="K6171">
            <v>50.5</v>
          </cell>
          <cell r="L6171">
            <v>18</v>
          </cell>
          <cell r="M6171">
            <v>909</v>
          </cell>
          <cell r="N6171">
            <v>450</v>
          </cell>
        </row>
        <row r="6172">
          <cell r="D6172" t="str">
            <v>HGC-26025801-T-1</v>
          </cell>
          <cell r="E6172" t="str">
            <v>CXR</v>
          </cell>
          <cell r="F6172" t="str">
            <v>PSM-ZM202602270003-0001</v>
          </cell>
          <cell r="G6172" t="str">
            <v>电子科技大学</v>
          </cell>
          <cell r="H6172" t="str">
            <v>Adapter_TCR_210</v>
          </cell>
          <cell r="I6172">
            <v>5</v>
          </cell>
          <cell r="J6172" t="str">
            <v>TCR</v>
          </cell>
          <cell r="K6172">
            <v>110</v>
          </cell>
          <cell r="L6172">
            <v>90</v>
          </cell>
          <cell r="M6172">
            <v>9900</v>
          </cell>
          <cell r="N6172">
            <v>300</v>
          </cell>
        </row>
        <row r="6173">
          <cell r="D6173" t="str">
            <v>HGC-26025802-T-1</v>
          </cell>
          <cell r="E6173" t="str">
            <v>XYD</v>
          </cell>
          <cell r="F6173" t="str">
            <v>PSM-ZM202602270003-0001</v>
          </cell>
          <cell r="G6173" t="str">
            <v>电子科技大学</v>
          </cell>
          <cell r="H6173" t="str">
            <v>Adapter_TCR_211</v>
          </cell>
          <cell r="I6173">
            <v>5</v>
          </cell>
          <cell r="J6173" t="str">
            <v>TCR</v>
          </cell>
          <cell r="K6173">
            <v>100</v>
          </cell>
          <cell r="L6173">
            <v>90</v>
          </cell>
          <cell r="M6173">
            <v>9000</v>
          </cell>
          <cell r="N6173">
            <v>300</v>
          </cell>
        </row>
        <row r="6174">
          <cell r="D6174" t="str">
            <v>260319P1-184</v>
          </cell>
          <cell r="E6174" t="str">
            <v>260319P1-184</v>
          </cell>
        </row>
        <row r="6174">
          <cell r="I6174">
            <v>184</v>
          </cell>
          <cell r="J6174" t="str">
            <v>mRNA</v>
          </cell>
          <cell r="K6174">
            <v>56.31</v>
          </cell>
          <cell r="L6174">
            <v>55</v>
          </cell>
          <cell r="M6174">
            <v>3097.05</v>
          </cell>
          <cell r="N6174">
            <v>529</v>
          </cell>
        </row>
        <row r="6175">
          <cell r="D6175" t="str">
            <v>260319P2-152</v>
          </cell>
          <cell r="E6175" t="str">
            <v>260319P2-152</v>
          </cell>
        </row>
        <row r="6175">
          <cell r="I6175">
            <v>152</v>
          </cell>
          <cell r="J6175" t="str">
            <v>mRNA</v>
          </cell>
          <cell r="K6175">
            <v>23.12</v>
          </cell>
          <cell r="L6175">
            <v>23</v>
          </cell>
          <cell r="M6175">
            <v>531.76</v>
          </cell>
          <cell r="N6175">
            <v>527</v>
          </cell>
        </row>
        <row r="6176">
          <cell r="D6176" t="str">
            <v>260319P3-36</v>
          </cell>
          <cell r="E6176" t="str">
            <v>260319P3-36</v>
          </cell>
        </row>
        <row r="6176">
          <cell r="I6176">
            <v>36</v>
          </cell>
          <cell r="J6176" t="str">
            <v>mRNA-T7</v>
          </cell>
          <cell r="K6176">
            <v>31.59</v>
          </cell>
          <cell r="L6176">
            <v>13</v>
          </cell>
          <cell r="M6176">
            <v>410.67</v>
          </cell>
          <cell r="N6176">
            <v>546</v>
          </cell>
        </row>
        <row r="6177">
          <cell r="D6177" t="str">
            <v>HGC-26033920</v>
          </cell>
          <cell r="E6177" t="str">
            <v>CA81</v>
          </cell>
          <cell r="F6177" t="str">
            <v>PSM-ZM202603130006-0001</v>
          </cell>
          <cell r="G6177" t="str">
            <v>新疆伊贝塔生物科技有限公司</v>
          </cell>
          <cell r="H6177" t="str">
            <v>IDT291</v>
          </cell>
          <cell r="I6177">
            <v>6</v>
          </cell>
          <cell r="J6177" t="str">
            <v>mRNA</v>
          </cell>
          <cell r="K6177">
            <v>51.55</v>
          </cell>
          <cell r="L6177">
            <v>55</v>
          </cell>
          <cell r="M6177">
            <v>2835.25</v>
          </cell>
          <cell r="N6177">
            <v>529</v>
          </cell>
        </row>
        <row r="6178">
          <cell r="D6178" t="str">
            <v>HGC-26033921</v>
          </cell>
          <cell r="E6178" t="str">
            <v>CA62</v>
          </cell>
          <cell r="F6178" t="str">
            <v>PSM-ZM202603130006-0001</v>
          </cell>
          <cell r="G6178" t="str">
            <v>新疆伊贝塔生物科技有限公司</v>
          </cell>
          <cell r="H6178" t="str">
            <v>IDT292</v>
          </cell>
          <cell r="I6178">
            <v>6</v>
          </cell>
          <cell r="J6178" t="str">
            <v>mRNA</v>
          </cell>
          <cell r="K6178">
            <v>81.56</v>
          </cell>
          <cell r="L6178">
            <v>35</v>
          </cell>
          <cell r="M6178">
            <v>2854.6</v>
          </cell>
          <cell r="N6178">
            <v>529</v>
          </cell>
        </row>
        <row r="6179">
          <cell r="D6179" t="str">
            <v>HGC-26033922</v>
          </cell>
          <cell r="E6179" t="str">
            <v>CA52</v>
          </cell>
          <cell r="F6179" t="str">
            <v>PSM-ZM202603130006-0001</v>
          </cell>
          <cell r="G6179" t="str">
            <v>新疆伊贝塔生物科技有限公司</v>
          </cell>
          <cell r="H6179" t="str">
            <v>IDT293</v>
          </cell>
          <cell r="I6179">
            <v>6</v>
          </cell>
          <cell r="J6179" t="str">
            <v>mRNA</v>
          </cell>
          <cell r="K6179">
            <v>77.91</v>
          </cell>
          <cell r="L6179">
            <v>35</v>
          </cell>
          <cell r="M6179">
            <v>2726.85</v>
          </cell>
          <cell r="N6179">
            <v>529</v>
          </cell>
        </row>
        <row r="6180">
          <cell r="D6180" t="str">
            <v>HGC-26033923</v>
          </cell>
          <cell r="E6180" t="str">
            <v>CA76</v>
          </cell>
          <cell r="F6180" t="str">
            <v>PSM-ZM202603130006-0001</v>
          </cell>
          <cell r="G6180" t="str">
            <v>新疆伊贝塔生物科技有限公司</v>
          </cell>
          <cell r="H6180" t="str">
            <v>IDT294</v>
          </cell>
          <cell r="I6180">
            <v>6</v>
          </cell>
          <cell r="J6180" t="str">
            <v>mRNA</v>
          </cell>
          <cell r="K6180">
            <v>76.57</v>
          </cell>
          <cell r="L6180">
            <v>35</v>
          </cell>
          <cell r="M6180">
            <v>2679.95</v>
          </cell>
          <cell r="N6180">
            <v>529</v>
          </cell>
        </row>
        <row r="6181">
          <cell r="D6181" t="str">
            <v>HGC-26033924</v>
          </cell>
          <cell r="E6181" t="str">
            <v>CA46</v>
          </cell>
          <cell r="F6181" t="str">
            <v>PSM-ZM202603130006-0001</v>
          </cell>
          <cell r="G6181" t="str">
            <v>新疆伊贝塔生物科技有限公司</v>
          </cell>
          <cell r="H6181" t="str">
            <v>IDT295</v>
          </cell>
          <cell r="I6181">
            <v>6</v>
          </cell>
          <cell r="J6181" t="str">
            <v>mRNA</v>
          </cell>
          <cell r="K6181">
            <v>75.73</v>
          </cell>
          <cell r="L6181">
            <v>35</v>
          </cell>
          <cell r="M6181">
            <v>2650.55</v>
          </cell>
          <cell r="N6181">
            <v>529</v>
          </cell>
        </row>
        <row r="6182">
          <cell r="D6182" t="str">
            <v>HGC-26033925</v>
          </cell>
          <cell r="E6182" t="str">
            <v>CA46-1</v>
          </cell>
          <cell r="F6182" t="str">
            <v>PSM-ZM202603130006-0001</v>
          </cell>
          <cell r="G6182" t="str">
            <v>新疆伊贝塔生物科技有限公司</v>
          </cell>
          <cell r="H6182" t="str">
            <v>IDT296</v>
          </cell>
          <cell r="I6182">
            <v>6</v>
          </cell>
          <cell r="J6182" t="str">
            <v>mRNA</v>
          </cell>
          <cell r="K6182">
            <v>78.32</v>
          </cell>
          <cell r="L6182">
            <v>35</v>
          </cell>
          <cell r="M6182">
            <v>2741.2</v>
          </cell>
          <cell r="N6182">
            <v>529</v>
          </cell>
        </row>
        <row r="6183">
          <cell r="D6183" t="str">
            <v>HGC-26033926</v>
          </cell>
          <cell r="E6183" t="str">
            <v>CA78</v>
          </cell>
          <cell r="F6183" t="str">
            <v>PSM-ZM202603130006-0001</v>
          </cell>
          <cell r="G6183" t="str">
            <v>新疆伊贝塔生物科技有限公司</v>
          </cell>
          <cell r="H6183" t="str">
            <v>IDT297</v>
          </cell>
          <cell r="I6183">
            <v>6</v>
          </cell>
          <cell r="J6183" t="str">
            <v>mRNA</v>
          </cell>
          <cell r="K6183">
            <v>82.63</v>
          </cell>
          <cell r="L6183">
            <v>35</v>
          </cell>
          <cell r="M6183">
            <v>2892.05</v>
          </cell>
          <cell r="N6183">
            <v>529</v>
          </cell>
        </row>
        <row r="6184">
          <cell r="D6184" t="str">
            <v>HGC-26033927</v>
          </cell>
          <cell r="E6184" t="str">
            <v>CA54</v>
          </cell>
          <cell r="F6184" t="str">
            <v>PSM-ZM202603130006-0001</v>
          </cell>
          <cell r="G6184" t="str">
            <v>新疆伊贝塔生物科技有限公司</v>
          </cell>
          <cell r="H6184" t="str">
            <v>IDT298</v>
          </cell>
          <cell r="I6184">
            <v>6</v>
          </cell>
          <cell r="J6184" t="str">
            <v>mRNA</v>
          </cell>
          <cell r="K6184">
            <v>90.34</v>
          </cell>
          <cell r="L6184">
            <v>35</v>
          </cell>
          <cell r="M6184">
            <v>3161.9</v>
          </cell>
          <cell r="N6184">
            <v>529</v>
          </cell>
        </row>
        <row r="6185">
          <cell r="D6185" t="str">
            <v>HGC-26033928</v>
          </cell>
          <cell r="E6185" t="str">
            <v>CA48</v>
          </cell>
          <cell r="F6185" t="str">
            <v>PSM-ZM202603130006-0001</v>
          </cell>
          <cell r="G6185" t="str">
            <v>新疆伊贝塔生物科技有限公司</v>
          </cell>
          <cell r="H6185" t="str">
            <v>IDT299</v>
          </cell>
          <cell r="I6185">
            <v>6</v>
          </cell>
          <cell r="J6185" t="str">
            <v>mRNA</v>
          </cell>
          <cell r="K6185">
            <v>57.01</v>
          </cell>
          <cell r="L6185">
            <v>55</v>
          </cell>
          <cell r="M6185">
            <v>3135.55</v>
          </cell>
          <cell r="N6185">
            <v>529</v>
          </cell>
        </row>
        <row r="6186">
          <cell r="D6186" t="str">
            <v>HGC-26033929</v>
          </cell>
          <cell r="E6186" t="str">
            <v>CA79</v>
          </cell>
          <cell r="F6186" t="str">
            <v>PSM-ZM202603130006-0001</v>
          </cell>
          <cell r="G6186" t="str">
            <v>新疆伊贝塔生物科技有限公司</v>
          </cell>
          <cell r="H6186" t="str">
            <v>IDT300</v>
          </cell>
          <cell r="I6186">
            <v>6</v>
          </cell>
          <cell r="J6186" t="str">
            <v>mRNA</v>
          </cell>
          <cell r="K6186">
            <v>56.53</v>
          </cell>
          <cell r="L6186">
            <v>55</v>
          </cell>
          <cell r="M6186">
            <v>3109.15</v>
          </cell>
          <cell r="N6186">
            <v>529</v>
          </cell>
        </row>
        <row r="6187">
          <cell r="D6187" t="str">
            <v>HGC-26033930</v>
          </cell>
          <cell r="E6187" t="str">
            <v>B180</v>
          </cell>
          <cell r="F6187" t="str">
            <v>PSM-ZM202603130006-0001</v>
          </cell>
          <cell r="G6187" t="str">
            <v>新疆伊贝塔生物科技有限公司</v>
          </cell>
          <cell r="H6187" t="str">
            <v>IDT301</v>
          </cell>
          <cell r="I6187">
            <v>6</v>
          </cell>
          <cell r="J6187" t="str">
            <v>mRNA</v>
          </cell>
          <cell r="K6187">
            <v>81.57</v>
          </cell>
          <cell r="L6187">
            <v>35</v>
          </cell>
          <cell r="M6187">
            <v>2854.95</v>
          </cell>
          <cell r="N6187">
            <v>529</v>
          </cell>
        </row>
        <row r="6188">
          <cell r="D6188" t="str">
            <v>HGC-26033931</v>
          </cell>
          <cell r="E6188" t="str">
            <v>B156</v>
          </cell>
          <cell r="F6188" t="str">
            <v>PSM-ZM202603130006-0001</v>
          </cell>
          <cell r="G6188" t="str">
            <v>新疆伊贝塔生物科技有限公司</v>
          </cell>
          <cell r="H6188" t="str">
            <v>IDT302</v>
          </cell>
          <cell r="I6188">
            <v>6</v>
          </cell>
          <cell r="J6188" t="str">
            <v>mRNA</v>
          </cell>
          <cell r="K6188">
            <v>87.99</v>
          </cell>
          <cell r="L6188">
            <v>35</v>
          </cell>
          <cell r="M6188">
            <v>3079.65</v>
          </cell>
          <cell r="N6188">
            <v>529</v>
          </cell>
        </row>
        <row r="6189">
          <cell r="D6189" t="str">
            <v>HGC-26033932</v>
          </cell>
          <cell r="E6189" t="str">
            <v>B167</v>
          </cell>
          <cell r="F6189" t="str">
            <v>PSM-ZM202603130006-0001</v>
          </cell>
          <cell r="G6189" t="str">
            <v>新疆伊贝塔生物科技有限公司</v>
          </cell>
          <cell r="H6189" t="str">
            <v>IDT303</v>
          </cell>
          <cell r="I6189">
            <v>6</v>
          </cell>
          <cell r="J6189" t="str">
            <v>mRNA</v>
          </cell>
          <cell r="K6189">
            <v>71.66</v>
          </cell>
          <cell r="L6189">
            <v>35</v>
          </cell>
          <cell r="M6189">
            <v>2508.1</v>
          </cell>
          <cell r="N6189">
            <v>529</v>
          </cell>
        </row>
        <row r="6190">
          <cell r="D6190" t="str">
            <v>HGC-26033933</v>
          </cell>
          <cell r="E6190" t="str">
            <v>B149</v>
          </cell>
          <cell r="F6190" t="str">
            <v>PSM-ZM202603130006-0001</v>
          </cell>
          <cell r="G6190" t="str">
            <v>新疆伊贝塔生物科技有限公司</v>
          </cell>
          <cell r="H6190" t="str">
            <v>IDT304</v>
          </cell>
          <cell r="I6190">
            <v>6</v>
          </cell>
          <cell r="J6190" t="str">
            <v>mRNA</v>
          </cell>
          <cell r="K6190">
            <v>74.14</v>
          </cell>
          <cell r="L6190">
            <v>35</v>
          </cell>
          <cell r="M6190">
            <v>2594.9</v>
          </cell>
          <cell r="N6190">
            <v>529</v>
          </cell>
        </row>
        <row r="6191">
          <cell r="D6191" t="str">
            <v>HGC-26033934</v>
          </cell>
          <cell r="E6191" t="str">
            <v>B151</v>
          </cell>
          <cell r="F6191" t="str">
            <v>PSM-ZM202603130006-0001</v>
          </cell>
          <cell r="G6191" t="str">
            <v>新疆伊贝塔生物科技有限公司</v>
          </cell>
          <cell r="H6191" t="str">
            <v>IDT305</v>
          </cell>
          <cell r="I6191">
            <v>6</v>
          </cell>
          <cell r="J6191" t="str">
            <v>mRNA</v>
          </cell>
          <cell r="K6191">
            <v>87.88</v>
          </cell>
          <cell r="L6191">
            <v>35</v>
          </cell>
          <cell r="M6191">
            <v>3075.8</v>
          </cell>
          <cell r="N6191">
            <v>529</v>
          </cell>
        </row>
        <row r="6192">
          <cell r="D6192" t="str">
            <v>HGC-26033935</v>
          </cell>
          <cell r="E6192" t="str">
            <v>C001</v>
          </cell>
          <cell r="F6192" t="str">
            <v>PSM-ZM202603130006-0001</v>
          </cell>
          <cell r="G6192" t="str">
            <v>新疆伊贝塔生物科技有限公司</v>
          </cell>
          <cell r="H6192" t="str">
            <v>IDT306</v>
          </cell>
          <cell r="I6192">
            <v>6</v>
          </cell>
          <cell r="J6192" t="str">
            <v>mRNA</v>
          </cell>
          <cell r="K6192">
            <v>85.75</v>
          </cell>
          <cell r="L6192">
            <v>35</v>
          </cell>
          <cell r="M6192">
            <v>3001.25</v>
          </cell>
          <cell r="N6192">
            <v>529</v>
          </cell>
        </row>
        <row r="6193">
          <cell r="D6193" t="str">
            <v>HGC-26033936</v>
          </cell>
          <cell r="E6193" t="str">
            <v>C15</v>
          </cell>
          <cell r="F6193" t="str">
            <v>PSM-ZM202603130006-0001</v>
          </cell>
          <cell r="G6193" t="str">
            <v>新疆伊贝塔生物科技有限公司</v>
          </cell>
          <cell r="H6193" t="str">
            <v>IDT307</v>
          </cell>
          <cell r="I6193">
            <v>6</v>
          </cell>
          <cell r="J6193" t="str">
            <v>mRNA</v>
          </cell>
          <cell r="K6193">
            <v>86.56</v>
          </cell>
          <cell r="L6193">
            <v>35</v>
          </cell>
          <cell r="M6193">
            <v>3029.6</v>
          </cell>
          <cell r="N6193">
            <v>529</v>
          </cell>
        </row>
        <row r="6194">
          <cell r="D6194" t="str">
            <v>HGC-26033937</v>
          </cell>
          <cell r="E6194" t="str">
            <v>C19</v>
          </cell>
          <cell r="F6194" t="str">
            <v>PSM-ZM202603130006-0001</v>
          </cell>
          <cell r="G6194" t="str">
            <v>新疆伊贝塔生物科技有限公司</v>
          </cell>
          <cell r="H6194" t="str">
            <v>IDT308</v>
          </cell>
          <cell r="I6194">
            <v>6</v>
          </cell>
          <cell r="J6194" t="str">
            <v>mRNA</v>
          </cell>
          <cell r="K6194">
            <v>79.94</v>
          </cell>
          <cell r="L6194">
            <v>35</v>
          </cell>
          <cell r="M6194">
            <v>2797.9</v>
          </cell>
          <cell r="N6194">
            <v>529</v>
          </cell>
        </row>
        <row r="6195">
          <cell r="D6195" t="str">
            <v>HGC-26033938</v>
          </cell>
          <cell r="E6195" t="str">
            <v>C25</v>
          </cell>
          <cell r="F6195" t="str">
            <v>PSM-ZM202603130006-0001</v>
          </cell>
          <cell r="G6195" t="str">
            <v>新疆伊贝塔生物科技有限公司</v>
          </cell>
          <cell r="H6195" t="str">
            <v>IDT309</v>
          </cell>
          <cell r="I6195">
            <v>6</v>
          </cell>
          <cell r="J6195" t="str">
            <v>mRNA</v>
          </cell>
          <cell r="K6195">
            <v>80.45</v>
          </cell>
          <cell r="L6195">
            <v>35</v>
          </cell>
          <cell r="M6195">
            <v>2815.75</v>
          </cell>
          <cell r="N6195">
            <v>529</v>
          </cell>
        </row>
        <row r="6196">
          <cell r="D6196" t="str">
            <v>HGC-26033939</v>
          </cell>
          <cell r="E6196" t="str">
            <v>C21</v>
          </cell>
          <cell r="F6196" t="str">
            <v>PSM-ZM202603130006-0001</v>
          </cell>
          <cell r="G6196" t="str">
            <v>新疆伊贝塔生物科技有限公司</v>
          </cell>
          <cell r="H6196" t="str">
            <v>IDT310</v>
          </cell>
          <cell r="I6196">
            <v>6</v>
          </cell>
          <cell r="J6196" t="str">
            <v>mRNA</v>
          </cell>
          <cell r="K6196">
            <v>86.01</v>
          </cell>
          <cell r="L6196">
            <v>35</v>
          </cell>
          <cell r="M6196">
            <v>3010.35</v>
          </cell>
          <cell r="N6196">
            <v>529</v>
          </cell>
        </row>
        <row r="6197">
          <cell r="D6197" t="str">
            <v>HGC-26033940</v>
          </cell>
          <cell r="E6197" t="str">
            <v>C16</v>
          </cell>
          <cell r="F6197" t="str">
            <v>PSM-ZM202603130006-0001</v>
          </cell>
          <cell r="G6197" t="str">
            <v>新疆伊贝塔生物科技有限公司</v>
          </cell>
          <cell r="H6197" t="str">
            <v>IDT311</v>
          </cell>
          <cell r="I6197">
            <v>6</v>
          </cell>
          <cell r="J6197" t="str">
            <v>mRNA</v>
          </cell>
          <cell r="K6197">
            <v>81.83</v>
          </cell>
          <cell r="L6197">
            <v>35</v>
          </cell>
          <cell r="M6197">
            <v>2864.05</v>
          </cell>
          <cell r="N6197">
            <v>529</v>
          </cell>
        </row>
        <row r="6198">
          <cell r="D6198" t="str">
            <v>HGC-26033941</v>
          </cell>
          <cell r="E6198" t="str">
            <v>C28</v>
          </cell>
          <cell r="F6198" t="str">
            <v>PSM-ZM202603130006-0001</v>
          </cell>
          <cell r="G6198" t="str">
            <v>新疆伊贝塔生物科技有限公司</v>
          </cell>
          <cell r="H6198" t="str">
            <v>IDT312</v>
          </cell>
          <cell r="I6198">
            <v>6</v>
          </cell>
          <cell r="J6198" t="str">
            <v>mRNA</v>
          </cell>
          <cell r="K6198">
            <v>75.35</v>
          </cell>
          <cell r="L6198">
            <v>35</v>
          </cell>
          <cell r="M6198">
            <v>2637.25</v>
          </cell>
          <cell r="N6198">
            <v>529</v>
          </cell>
        </row>
        <row r="6199">
          <cell r="D6199" t="str">
            <v>HGC-26035563</v>
          </cell>
          <cell r="E6199" t="str">
            <v>ZNF154-NC1</v>
          </cell>
          <cell r="F6199" t="str">
            <v>PSM-ZM202603140001-0001</v>
          </cell>
          <cell r="G6199" t="str">
            <v>上海众华商贸有限公司</v>
          </cell>
          <cell r="H6199" t="str">
            <v>IDT320</v>
          </cell>
          <cell r="I6199">
            <v>6</v>
          </cell>
          <cell r="J6199" t="str">
            <v>mRNA</v>
          </cell>
          <cell r="K6199">
            <v>65.4</v>
          </cell>
          <cell r="L6199">
            <v>35</v>
          </cell>
          <cell r="M6199">
            <v>2289</v>
          </cell>
          <cell r="N6199">
            <v>529</v>
          </cell>
        </row>
        <row r="6200">
          <cell r="D6200" t="str">
            <v>HGC-26035564</v>
          </cell>
          <cell r="E6200" t="str">
            <v>ZNF154-NC2</v>
          </cell>
          <cell r="F6200" t="str">
            <v>PSM-ZM202603140001-0001</v>
          </cell>
          <cell r="G6200" t="str">
            <v>上海众华商贸有限公司</v>
          </cell>
          <cell r="H6200" t="str">
            <v>IDT321</v>
          </cell>
          <cell r="I6200">
            <v>6</v>
          </cell>
          <cell r="J6200" t="str">
            <v>mRNA</v>
          </cell>
          <cell r="K6200">
            <v>65.88</v>
          </cell>
          <cell r="L6200">
            <v>35</v>
          </cell>
          <cell r="M6200">
            <v>2305.8</v>
          </cell>
          <cell r="N6200">
            <v>529</v>
          </cell>
        </row>
        <row r="6201">
          <cell r="D6201" t="str">
            <v>HGC-26035565</v>
          </cell>
          <cell r="E6201" t="str">
            <v>ZNF154-NC3</v>
          </cell>
          <cell r="F6201" t="str">
            <v>PSM-ZM202603140001-0001</v>
          </cell>
          <cell r="G6201" t="str">
            <v>上海众华商贸有限公司</v>
          </cell>
          <cell r="H6201" t="str">
            <v>IDT322</v>
          </cell>
          <cell r="I6201">
            <v>6</v>
          </cell>
          <cell r="J6201" t="str">
            <v>mRNA</v>
          </cell>
          <cell r="K6201">
            <v>58.08</v>
          </cell>
          <cell r="L6201">
            <v>35</v>
          </cell>
          <cell r="M6201">
            <v>2032.8</v>
          </cell>
          <cell r="N6201">
            <v>529</v>
          </cell>
        </row>
        <row r="6202">
          <cell r="D6202" t="str">
            <v>HGC-26035566</v>
          </cell>
          <cell r="E6202" t="str">
            <v>ZNF154-OE1</v>
          </cell>
          <cell r="F6202" t="str">
            <v>PSM-ZM202603140001-0001</v>
          </cell>
          <cell r="G6202" t="str">
            <v>上海众华商贸有限公司</v>
          </cell>
          <cell r="H6202" t="str">
            <v>IDT323</v>
          </cell>
          <cell r="I6202">
            <v>6</v>
          </cell>
          <cell r="J6202" t="str">
            <v>mRNA</v>
          </cell>
          <cell r="K6202">
            <v>67.5</v>
          </cell>
          <cell r="L6202">
            <v>35</v>
          </cell>
          <cell r="M6202">
            <v>2362.5</v>
          </cell>
          <cell r="N6202">
            <v>529</v>
          </cell>
        </row>
        <row r="6203">
          <cell r="D6203" t="str">
            <v>HGC-26035567</v>
          </cell>
          <cell r="E6203" t="str">
            <v>ZNF154-OE2</v>
          </cell>
          <cell r="F6203" t="str">
            <v>PSM-ZM202603140001-0001</v>
          </cell>
          <cell r="G6203" t="str">
            <v>上海众华商贸有限公司</v>
          </cell>
          <cell r="H6203" t="str">
            <v>IDT324</v>
          </cell>
          <cell r="I6203">
            <v>6</v>
          </cell>
          <cell r="J6203" t="str">
            <v>mRNA</v>
          </cell>
          <cell r="K6203">
            <v>56.34</v>
          </cell>
          <cell r="L6203">
            <v>35</v>
          </cell>
          <cell r="M6203">
            <v>1971.9</v>
          </cell>
          <cell r="N6203">
            <v>529</v>
          </cell>
        </row>
        <row r="6204">
          <cell r="D6204" t="str">
            <v>HGC-26035568</v>
          </cell>
          <cell r="E6204" t="str">
            <v>ZNF154-OE3</v>
          </cell>
          <cell r="F6204" t="str">
            <v>PSM-ZM202603140001-0001</v>
          </cell>
          <cell r="G6204" t="str">
            <v>上海众华商贸有限公司</v>
          </cell>
          <cell r="H6204" t="str">
            <v>IDT325</v>
          </cell>
          <cell r="I6204">
            <v>6</v>
          </cell>
          <cell r="J6204" t="str">
            <v>mRNA</v>
          </cell>
          <cell r="K6204">
            <v>57.32</v>
          </cell>
          <cell r="L6204">
            <v>35</v>
          </cell>
          <cell r="M6204">
            <v>2006.2</v>
          </cell>
          <cell r="N6204">
            <v>529</v>
          </cell>
        </row>
        <row r="6205">
          <cell r="D6205" t="str">
            <v>HGC-26035506-M</v>
          </cell>
          <cell r="E6205" t="str">
            <v>MAU2-V5_M</v>
          </cell>
          <cell r="F6205" t="str">
            <v>HGC20250407006-0010</v>
          </cell>
          <cell r="G6205" t="str">
            <v>南京大学</v>
          </cell>
          <cell r="H6205" t="str">
            <v>IDT332</v>
          </cell>
          <cell r="I6205">
            <v>8</v>
          </cell>
          <cell r="J6205" t="str">
            <v>mRNA</v>
          </cell>
          <cell r="K6205">
            <v>36.22</v>
          </cell>
          <cell r="L6205">
            <v>35</v>
          </cell>
          <cell r="M6205">
            <v>1267.7</v>
          </cell>
          <cell r="N6205">
            <v>529</v>
          </cell>
        </row>
        <row r="6206">
          <cell r="D6206" t="str">
            <v>HGC-26035507-M</v>
          </cell>
          <cell r="E6206" t="str">
            <v>mcherry_M</v>
          </cell>
          <cell r="F6206" t="str">
            <v>HGC20250407006-0010</v>
          </cell>
          <cell r="G6206" t="str">
            <v>南京大学</v>
          </cell>
          <cell r="H6206" t="str">
            <v>IDT333</v>
          </cell>
          <cell r="I6206">
            <v>8</v>
          </cell>
          <cell r="J6206" t="str">
            <v>mRNA</v>
          </cell>
          <cell r="K6206">
            <v>39.46</v>
          </cell>
          <cell r="L6206">
            <v>35</v>
          </cell>
          <cell r="M6206">
            <v>1381.1</v>
          </cell>
          <cell r="N6206">
            <v>529</v>
          </cell>
        </row>
        <row r="6207">
          <cell r="D6207" t="str">
            <v>HGC-26033918</v>
          </cell>
          <cell r="E6207" t="str">
            <v>CA47</v>
          </cell>
          <cell r="F6207" t="str">
            <v>PSM-ZM202603130006-0001</v>
          </cell>
          <cell r="G6207" t="str">
            <v>新疆伊贝塔生物科技有限公司</v>
          </cell>
          <cell r="H6207" t="str">
            <v>IDT289</v>
          </cell>
          <cell r="I6207">
            <v>6</v>
          </cell>
          <cell r="J6207" t="str">
            <v>mRNA</v>
          </cell>
          <cell r="K6207">
            <v>13.52</v>
          </cell>
          <cell r="L6207">
            <v>20</v>
          </cell>
          <cell r="M6207">
            <v>270.4</v>
          </cell>
          <cell r="N6207">
            <v>527</v>
          </cell>
        </row>
        <row r="6208">
          <cell r="D6208" t="str">
            <v>HGC-26033919</v>
          </cell>
          <cell r="E6208" t="str">
            <v>CA72</v>
          </cell>
          <cell r="F6208" t="str">
            <v>PSM-ZM202603130006-0001</v>
          </cell>
          <cell r="G6208" t="str">
            <v>新疆伊贝塔生物科技有限公司</v>
          </cell>
          <cell r="H6208" t="str">
            <v>IDT290</v>
          </cell>
          <cell r="I6208">
            <v>6</v>
          </cell>
          <cell r="J6208" t="str">
            <v>mRNA</v>
          </cell>
          <cell r="K6208">
            <v>8.9</v>
          </cell>
          <cell r="L6208">
            <v>20</v>
          </cell>
          <cell r="M6208">
            <v>178</v>
          </cell>
          <cell r="N6208">
            <v>527</v>
          </cell>
        </row>
        <row r="6209">
          <cell r="D6209" t="str">
            <v>HGC-26032866</v>
          </cell>
          <cell r="E6209" t="str">
            <v>QZY-Pre-1102900</v>
          </cell>
          <cell r="F6209" t="str">
            <v>PSM-ZM202511110010-0002</v>
          </cell>
          <cell r="G6209" t="str">
            <v>京东方科技集团股份有限公司</v>
          </cell>
          <cell r="H6209" t="str">
            <v>IDT313</v>
          </cell>
          <cell r="I6209">
            <v>20</v>
          </cell>
          <cell r="J6209" t="str">
            <v>mRNA</v>
          </cell>
          <cell r="K6209">
            <v>41.77</v>
          </cell>
          <cell r="L6209">
            <v>35</v>
          </cell>
          <cell r="M6209">
            <v>1461.95</v>
          </cell>
          <cell r="N6209">
            <v>527</v>
          </cell>
        </row>
        <row r="6210">
          <cell r="D6210" t="str">
            <v>HGC-26032867</v>
          </cell>
          <cell r="E6210" t="str">
            <v>SCL-Pre-1103173</v>
          </cell>
          <cell r="F6210" t="str">
            <v>PSM-ZM202511110010-0002</v>
          </cell>
          <cell r="G6210" t="str">
            <v>京东方科技集团股份有限公司</v>
          </cell>
          <cell r="H6210" t="str">
            <v>IDT314</v>
          </cell>
          <cell r="I6210">
            <v>20</v>
          </cell>
          <cell r="J6210" t="str">
            <v>mRNA</v>
          </cell>
          <cell r="K6210">
            <v>11.1</v>
          </cell>
          <cell r="L6210">
            <v>35</v>
          </cell>
          <cell r="M6210">
            <v>388.5</v>
          </cell>
          <cell r="N6210">
            <v>527</v>
          </cell>
        </row>
        <row r="6211">
          <cell r="D6211" t="str">
            <v>HGC-26032868</v>
          </cell>
          <cell r="E6211" t="str">
            <v>ZJH-Pre-1104654</v>
          </cell>
          <cell r="F6211" t="str">
            <v>PSM-ZM202511110010-0002</v>
          </cell>
          <cell r="G6211" t="str">
            <v>京东方科技集团股份有限公司</v>
          </cell>
          <cell r="H6211" t="str">
            <v>IDT315</v>
          </cell>
          <cell r="I6211">
            <v>20</v>
          </cell>
          <cell r="J6211" t="str">
            <v>mRNA</v>
          </cell>
          <cell r="K6211">
            <v>41.65</v>
          </cell>
          <cell r="L6211">
            <v>35</v>
          </cell>
          <cell r="M6211">
            <v>1457.75</v>
          </cell>
          <cell r="N6211">
            <v>527</v>
          </cell>
        </row>
        <row r="6212">
          <cell r="D6212" t="str">
            <v>HGC-26032869</v>
          </cell>
          <cell r="E6212" t="str">
            <v>BLC-Pre-1104841</v>
          </cell>
          <cell r="F6212" t="str">
            <v>PSM-ZM202511110010-0002</v>
          </cell>
          <cell r="G6212" t="str">
            <v>京东方科技集团股份有限公司</v>
          </cell>
          <cell r="H6212" t="str">
            <v>IDT316</v>
          </cell>
          <cell r="I6212">
            <v>20</v>
          </cell>
          <cell r="J6212" t="str">
            <v>mRNA</v>
          </cell>
          <cell r="K6212">
            <v>24.96</v>
          </cell>
          <cell r="L6212">
            <v>35</v>
          </cell>
          <cell r="M6212">
            <v>873.6</v>
          </cell>
          <cell r="N6212">
            <v>527</v>
          </cell>
        </row>
        <row r="6213">
          <cell r="D6213" t="str">
            <v>HGC-26032870</v>
          </cell>
          <cell r="E6213" t="str">
            <v>MQZ-Pre-1105961</v>
          </cell>
          <cell r="F6213" t="str">
            <v>PSM-ZM202511110010-0002</v>
          </cell>
          <cell r="G6213" t="str">
            <v>京东方科技集团股份有限公司</v>
          </cell>
          <cell r="H6213" t="str">
            <v>IDT317</v>
          </cell>
          <cell r="I6213">
            <v>20</v>
          </cell>
          <cell r="J6213" t="str">
            <v>mRNA</v>
          </cell>
          <cell r="K6213">
            <v>39.95</v>
          </cell>
          <cell r="L6213">
            <v>35</v>
          </cell>
          <cell r="M6213">
            <v>1398.25</v>
          </cell>
          <cell r="N6213">
            <v>527</v>
          </cell>
        </row>
        <row r="6214">
          <cell r="D6214" t="str">
            <v>HGC-26032871</v>
          </cell>
          <cell r="E6214" t="str">
            <v>SSH-Pre-1108830</v>
          </cell>
          <cell r="F6214" t="str">
            <v>PSM-ZM202511110010-0002</v>
          </cell>
          <cell r="G6214" t="str">
            <v>京东方科技集团股份有限公司</v>
          </cell>
          <cell r="H6214" t="str">
            <v>IDT318</v>
          </cell>
          <cell r="I6214">
            <v>20</v>
          </cell>
          <cell r="J6214" t="str">
            <v>mRNA</v>
          </cell>
          <cell r="K6214">
            <v>54.04</v>
          </cell>
          <cell r="L6214">
            <v>35</v>
          </cell>
          <cell r="M6214">
            <v>1891.4</v>
          </cell>
          <cell r="N6214">
            <v>527</v>
          </cell>
        </row>
        <row r="6215">
          <cell r="D6215" t="str">
            <v>HGC-26032872</v>
          </cell>
          <cell r="E6215" t="str">
            <v>ZWC-Pre-1108799</v>
          </cell>
          <cell r="F6215" t="str">
            <v>PSM-ZM202511110010-0002</v>
          </cell>
          <cell r="G6215" t="str">
            <v>京东方科技集团股份有限公司</v>
          </cell>
          <cell r="H6215" t="str">
            <v>IDT319</v>
          </cell>
          <cell r="I6215">
            <v>20</v>
          </cell>
          <cell r="J6215" t="str">
            <v>mRNA</v>
          </cell>
          <cell r="K6215">
            <v>56.88</v>
          </cell>
          <cell r="L6215">
            <v>35</v>
          </cell>
          <cell r="M6215">
            <v>1990.8</v>
          </cell>
          <cell r="N6215">
            <v>527</v>
          </cell>
        </row>
        <row r="6216">
          <cell r="D6216" t="str">
            <v>HGC-26035557</v>
          </cell>
          <cell r="E6216" t="str">
            <v>WT1</v>
          </cell>
          <cell r="F6216" t="str">
            <v>PSM-ZM202603130011-0002</v>
          </cell>
          <cell r="G6216" t="str">
            <v>广州秉优信息科技有限公司</v>
          </cell>
          <cell r="H6216" t="str">
            <v>IDT326</v>
          </cell>
          <cell r="I6216">
            <v>6</v>
          </cell>
          <cell r="J6216" t="str">
            <v>mRNA-T7</v>
          </cell>
          <cell r="K6216">
            <v>44.52</v>
          </cell>
          <cell r="L6216">
            <v>35</v>
          </cell>
          <cell r="M6216">
            <v>1558.2</v>
          </cell>
          <cell r="N6216">
            <v>546</v>
          </cell>
        </row>
        <row r="6217">
          <cell r="D6217" t="str">
            <v>HGC-26035558</v>
          </cell>
          <cell r="E6217" t="str">
            <v>WT2</v>
          </cell>
          <cell r="F6217" t="str">
            <v>PSM-ZM202603130011-0002</v>
          </cell>
          <cell r="G6217" t="str">
            <v>广州秉优信息科技有限公司</v>
          </cell>
          <cell r="H6217" t="str">
            <v>IDT327</v>
          </cell>
          <cell r="I6217">
            <v>6</v>
          </cell>
          <cell r="J6217" t="str">
            <v>mRNA-T7</v>
          </cell>
          <cell r="K6217">
            <v>41.62</v>
          </cell>
          <cell r="L6217">
            <v>35</v>
          </cell>
          <cell r="M6217">
            <v>1456.7</v>
          </cell>
          <cell r="N6217">
            <v>546</v>
          </cell>
        </row>
        <row r="6218">
          <cell r="D6218" t="str">
            <v>HGC-26035559</v>
          </cell>
          <cell r="E6218" t="str">
            <v>WT3</v>
          </cell>
          <cell r="F6218" t="str">
            <v>PSM-ZM202603130011-0002</v>
          </cell>
          <cell r="G6218" t="str">
            <v>广州秉优信息科技有限公司</v>
          </cell>
          <cell r="H6218" t="str">
            <v>IDT328</v>
          </cell>
          <cell r="I6218">
            <v>6</v>
          </cell>
          <cell r="J6218" t="str">
            <v>mRNA-T7</v>
          </cell>
          <cell r="K6218">
            <v>48.18</v>
          </cell>
          <cell r="L6218">
            <v>35</v>
          </cell>
          <cell r="M6218">
            <v>1686.3</v>
          </cell>
          <cell r="N6218">
            <v>546</v>
          </cell>
        </row>
        <row r="6219">
          <cell r="D6219" t="str">
            <v>HGC-26035560</v>
          </cell>
          <cell r="E6219" t="str">
            <v>TG2</v>
          </cell>
          <cell r="F6219" t="str">
            <v>PSM-ZM202603130011-0002</v>
          </cell>
          <cell r="G6219" t="str">
            <v>广州秉优信息科技有限公司</v>
          </cell>
          <cell r="H6219" t="str">
            <v>IDT329</v>
          </cell>
          <cell r="I6219">
            <v>6</v>
          </cell>
          <cell r="J6219" t="str">
            <v>mRNA-T7</v>
          </cell>
          <cell r="K6219">
            <v>36.92</v>
          </cell>
          <cell r="L6219">
            <v>35</v>
          </cell>
          <cell r="M6219">
            <v>1292.2</v>
          </cell>
          <cell r="N6219">
            <v>546</v>
          </cell>
        </row>
        <row r="6220">
          <cell r="D6220" t="str">
            <v>HGC-26035561</v>
          </cell>
          <cell r="E6220" t="str">
            <v>TG3</v>
          </cell>
          <cell r="F6220" t="str">
            <v>PSM-ZM202603130011-0002</v>
          </cell>
          <cell r="G6220" t="str">
            <v>广州秉优信息科技有限公司</v>
          </cell>
          <cell r="H6220" t="str">
            <v>IDT330</v>
          </cell>
          <cell r="I6220">
            <v>6</v>
          </cell>
          <cell r="J6220" t="str">
            <v>mRNA-T7</v>
          </cell>
          <cell r="K6220">
            <v>31.63</v>
          </cell>
          <cell r="L6220">
            <v>35</v>
          </cell>
          <cell r="M6220">
            <v>1107.05</v>
          </cell>
          <cell r="N6220">
            <v>546</v>
          </cell>
        </row>
        <row r="6221">
          <cell r="D6221" t="str">
            <v>HGC-26035562</v>
          </cell>
          <cell r="E6221" t="str">
            <v>TG5</v>
          </cell>
          <cell r="F6221" t="str">
            <v>PSM-ZM202603130011-0002</v>
          </cell>
          <cell r="G6221" t="str">
            <v>广州秉优信息科技有限公司</v>
          </cell>
          <cell r="H6221" t="str">
            <v>IDT331</v>
          </cell>
          <cell r="I6221">
            <v>6</v>
          </cell>
          <cell r="J6221" t="str">
            <v>mRNA-T7</v>
          </cell>
          <cell r="K6221">
            <v>26.63</v>
          </cell>
          <cell r="L6221">
            <v>35</v>
          </cell>
          <cell r="M6221">
            <v>932.05</v>
          </cell>
          <cell r="N6221">
            <v>546</v>
          </cell>
        </row>
        <row r="6222">
          <cell r="D6222" t="str">
            <v>HGC-25165235</v>
          </cell>
          <cell r="E6222" t="str">
            <v>HC022711</v>
          </cell>
          <cell r="F6222" t="str">
            <v>HGC20250326003-0001</v>
          </cell>
          <cell r="G6222" t="str">
            <v>广东省人民医院</v>
          </cell>
          <cell r="H6222" t="str">
            <v>A1</v>
          </cell>
          <cell r="I6222">
            <v>20</v>
          </cell>
          <cell r="J6222" t="str">
            <v>Twist甲基化</v>
          </cell>
          <cell r="K6222">
            <v>50.16</v>
          </cell>
          <cell r="L6222">
            <v>30</v>
          </cell>
          <cell r="M6222">
            <v>1504.8</v>
          </cell>
          <cell r="N6222">
            <v>399</v>
          </cell>
        </row>
        <row r="6223">
          <cell r="D6223" t="str">
            <v>HGC-25165237</v>
          </cell>
          <cell r="E6223" t="str">
            <v>HC020302</v>
          </cell>
          <cell r="F6223" t="str">
            <v>HGC20250326003-0001</v>
          </cell>
          <cell r="G6223" t="str">
            <v>广东省人民医院</v>
          </cell>
          <cell r="H6223" t="str">
            <v>B1</v>
          </cell>
          <cell r="I6223">
            <v>20</v>
          </cell>
          <cell r="J6223" t="str">
            <v>Twist甲基化</v>
          </cell>
        </row>
        <row r="6224">
          <cell r="D6224" t="str">
            <v>HGC-25165239</v>
          </cell>
          <cell r="E6224" t="str">
            <v>HC033302</v>
          </cell>
          <cell r="F6224" t="str">
            <v>HGC20250326003-0001</v>
          </cell>
          <cell r="G6224" t="str">
            <v>广东省人民医院</v>
          </cell>
          <cell r="H6224" t="str">
            <v>C1</v>
          </cell>
          <cell r="I6224">
            <v>20</v>
          </cell>
          <cell r="J6224" t="str">
            <v>Twist甲基化</v>
          </cell>
        </row>
        <row r="6225">
          <cell r="D6225" t="str">
            <v>HGC-25165240</v>
          </cell>
          <cell r="E6225" t="str">
            <v>HC020511</v>
          </cell>
          <cell r="F6225" t="str">
            <v>HGC20250326003-0001</v>
          </cell>
          <cell r="G6225" t="str">
            <v>广东省人民医院</v>
          </cell>
          <cell r="H6225" t="str">
            <v>D1</v>
          </cell>
          <cell r="I6225">
            <v>20</v>
          </cell>
          <cell r="J6225" t="str">
            <v>Twist甲基化</v>
          </cell>
        </row>
        <row r="6226">
          <cell r="D6226" t="str">
            <v>HGC-25165242</v>
          </cell>
          <cell r="E6226" t="str">
            <v>HC025602</v>
          </cell>
          <cell r="F6226" t="str">
            <v>HGC20250326003-0001</v>
          </cell>
          <cell r="G6226" t="str">
            <v>广东省人民医院</v>
          </cell>
          <cell r="H6226" t="str">
            <v>E1</v>
          </cell>
          <cell r="I6226">
            <v>20</v>
          </cell>
          <cell r="J6226" t="str">
            <v>Twist甲基化</v>
          </cell>
        </row>
        <row r="6227">
          <cell r="D6227" t="str">
            <v>HGC-25165243</v>
          </cell>
          <cell r="E6227" t="str">
            <v>HC025612</v>
          </cell>
          <cell r="F6227" t="str">
            <v>HGC20250326003-0001</v>
          </cell>
          <cell r="G6227" t="str">
            <v>广东省人民医院</v>
          </cell>
          <cell r="H6227" t="str">
            <v>F1</v>
          </cell>
          <cell r="I6227">
            <v>20</v>
          </cell>
          <cell r="J6227" t="str">
            <v>Twist甲基化</v>
          </cell>
        </row>
        <row r="6228">
          <cell r="D6228" t="str">
            <v>HGC-25165244</v>
          </cell>
          <cell r="E6228" t="str">
            <v>HC012113</v>
          </cell>
          <cell r="F6228" t="str">
            <v>HGC20250326003-0001</v>
          </cell>
          <cell r="G6228" t="str">
            <v>广东省人民医院</v>
          </cell>
          <cell r="H6228" t="str">
            <v>G1</v>
          </cell>
          <cell r="I6228">
            <v>20</v>
          </cell>
          <cell r="J6228" t="str">
            <v>Twist甲基化</v>
          </cell>
        </row>
        <row r="6229">
          <cell r="D6229" t="str">
            <v>HGC-25165245</v>
          </cell>
          <cell r="E6229" t="str">
            <v>HC010802</v>
          </cell>
          <cell r="F6229" t="str">
            <v>HGC20250326003-0001</v>
          </cell>
          <cell r="G6229" t="str">
            <v>广东省人民医院</v>
          </cell>
          <cell r="H6229" t="str">
            <v>H1</v>
          </cell>
          <cell r="I6229">
            <v>20</v>
          </cell>
          <cell r="J6229" t="str">
            <v>Twist甲基化</v>
          </cell>
        </row>
        <row r="6230">
          <cell r="D6230" t="str">
            <v>HGC-25165246</v>
          </cell>
          <cell r="E6230" t="str">
            <v>HC033511</v>
          </cell>
          <cell r="F6230" t="str">
            <v>HGC20250326003-0001</v>
          </cell>
          <cell r="G6230" t="str">
            <v>广东省人民医院</v>
          </cell>
          <cell r="H6230" t="str">
            <v>A2</v>
          </cell>
          <cell r="I6230">
            <v>20</v>
          </cell>
          <cell r="J6230" t="str">
            <v>Twist甲基化</v>
          </cell>
        </row>
        <row r="6231">
          <cell r="D6231" t="str">
            <v>HGC-25165247</v>
          </cell>
          <cell r="E6231" t="str">
            <v>HC019702</v>
          </cell>
          <cell r="F6231" t="str">
            <v>HGC20250326003-0001</v>
          </cell>
          <cell r="G6231" t="str">
            <v>广东省人民医院</v>
          </cell>
          <cell r="H6231" t="str">
            <v>B2</v>
          </cell>
          <cell r="I6231">
            <v>20</v>
          </cell>
          <cell r="J6231" t="str">
            <v>Twist甲基化</v>
          </cell>
        </row>
        <row r="6232">
          <cell r="D6232" t="str">
            <v>HGC-25165248</v>
          </cell>
          <cell r="E6232" t="str">
            <v>HC011811</v>
          </cell>
          <cell r="F6232" t="str">
            <v>HGC20250326003-0001</v>
          </cell>
          <cell r="G6232" t="str">
            <v>广东省人民医院</v>
          </cell>
          <cell r="H6232" t="str">
            <v>C2</v>
          </cell>
          <cell r="I6232">
            <v>20</v>
          </cell>
          <cell r="J6232" t="str">
            <v>Twist甲基化</v>
          </cell>
        </row>
        <row r="6233">
          <cell r="D6233" t="str">
            <v>HGC-25165249</v>
          </cell>
          <cell r="E6233" t="str">
            <v>HC029211</v>
          </cell>
          <cell r="F6233" t="str">
            <v>HGC20250326003-0001</v>
          </cell>
          <cell r="G6233" t="str">
            <v>广东省人民医院</v>
          </cell>
          <cell r="H6233" t="str">
            <v>D2</v>
          </cell>
          <cell r="I6233">
            <v>20</v>
          </cell>
          <cell r="J6233" t="str">
            <v>Twist甲基化</v>
          </cell>
        </row>
        <row r="6234">
          <cell r="D6234" t="str">
            <v>HGC-25165250</v>
          </cell>
          <cell r="E6234" t="str">
            <v>HC033111</v>
          </cell>
          <cell r="F6234" t="str">
            <v>HGC20250326003-0001</v>
          </cell>
          <cell r="G6234" t="str">
            <v>广东省人民医院</v>
          </cell>
          <cell r="H6234" t="str">
            <v>E2</v>
          </cell>
          <cell r="I6234">
            <v>20</v>
          </cell>
          <cell r="J6234" t="str">
            <v>Twist甲基化</v>
          </cell>
        </row>
        <row r="6235">
          <cell r="D6235" t="str">
            <v>HGC-25165251</v>
          </cell>
          <cell r="E6235" t="str">
            <v>HC029411</v>
          </cell>
          <cell r="F6235" t="str">
            <v>HGC20250326003-0001</v>
          </cell>
          <cell r="G6235" t="str">
            <v>广东省人民医院</v>
          </cell>
          <cell r="H6235" t="str">
            <v>F2</v>
          </cell>
          <cell r="I6235">
            <v>20</v>
          </cell>
          <cell r="J6235" t="str">
            <v>Twist甲基化</v>
          </cell>
        </row>
        <row r="6236">
          <cell r="D6236" t="str">
            <v>HGC-25165252</v>
          </cell>
          <cell r="E6236" t="str">
            <v>HC017211</v>
          </cell>
          <cell r="F6236" t="str">
            <v>HGC20250326003-0001</v>
          </cell>
          <cell r="G6236" t="str">
            <v>广东省人民医院</v>
          </cell>
          <cell r="H6236" t="str">
            <v>G2</v>
          </cell>
          <cell r="I6236">
            <v>20</v>
          </cell>
          <cell r="J6236" t="str">
            <v>Twist甲基化</v>
          </cell>
        </row>
        <row r="6237">
          <cell r="D6237" t="str">
            <v>HGC-25165253</v>
          </cell>
          <cell r="E6237" t="str">
            <v>HC022301</v>
          </cell>
          <cell r="F6237" t="str">
            <v>HGC20250326003-0001</v>
          </cell>
          <cell r="G6237" t="str">
            <v>广东省人民医院</v>
          </cell>
          <cell r="H6237" t="str">
            <v>H2</v>
          </cell>
          <cell r="I6237">
            <v>20</v>
          </cell>
          <cell r="J6237" t="str">
            <v>Twist甲基化</v>
          </cell>
        </row>
        <row r="6238">
          <cell r="D6238" t="str">
            <v>HGC-25165254</v>
          </cell>
          <cell r="E6238" t="str">
            <v>HC022401</v>
          </cell>
          <cell r="F6238" t="str">
            <v>HGC20250326003-0001</v>
          </cell>
          <cell r="G6238" t="str">
            <v>广东省人民医院</v>
          </cell>
          <cell r="H6238" t="str">
            <v>A3</v>
          </cell>
          <cell r="I6238">
            <v>20</v>
          </cell>
          <cell r="J6238" t="str">
            <v>Twist甲基化</v>
          </cell>
          <cell r="K6238">
            <v>51.35</v>
          </cell>
          <cell r="L6238">
            <v>30</v>
          </cell>
          <cell r="M6238">
            <v>1540.5</v>
          </cell>
          <cell r="N6238">
            <v>411</v>
          </cell>
        </row>
        <row r="6239">
          <cell r="D6239" t="str">
            <v>HGC-25165255</v>
          </cell>
          <cell r="E6239" t="str">
            <v>HC022402</v>
          </cell>
          <cell r="F6239" t="str">
            <v>HGC20250326003-0001</v>
          </cell>
          <cell r="G6239" t="str">
            <v>广东省人民医院</v>
          </cell>
          <cell r="H6239" t="str">
            <v>B3</v>
          </cell>
          <cell r="I6239">
            <v>20</v>
          </cell>
          <cell r="J6239" t="str">
            <v>Twist甲基化</v>
          </cell>
        </row>
        <row r="6240">
          <cell r="D6240" t="str">
            <v>HGC-25165256</v>
          </cell>
          <cell r="E6240" t="str">
            <v>HC019711</v>
          </cell>
          <cell r="F6240" t="str">
            <v>HGC20250326003-0001</v>
          </cell>
          <cell r="G6240" t="str">
            <v>广东省人民医院</v>
          </cell>
          <cell r="H6240" t="str">
            <v>C3</v>
          </cell>
          <cell r="I6240">
            <v>20</v>
          </cell>
          <cell r="J6240" t="str">
            <v>Twist甲基化</v>
          </cell>
        </row>
        <row r="6241">
          <cell r="D6241" t="str">
            <v>HGC-25165257</v>
          </cell>
          <cell r="E6241" t="str">
            <v>HC023602</v>
          </cell>
          <cell r="F6241" t="str">
            <v>HGC20250326003-0001</v>
          </cell>
          <cell r="G6241" t="str">
            <v>广东省人民医院</v>
          </cell>
          <cell r="H6241" t="str">
            <v>D3</v>
          </cell>
          <cell r="I6241">
            <v>20</v>
          </cell>
          <cell r="J6241" t="str">
            <v>Twist甲基化</v>
          </cell>
        </row>
        <row r="6242">
          <cell r="D6242" t="str">
            <v>HGC-25165258</v>
          </cell>
          <cell r="E6242" t="str">
            <v>HC022412</v>
          </cell>
          <cell r="F6242" t="str">
            <v>HGC20250326003-0001</v>
          </cell>
          <cell r="G6242" t="str">
            <v>广东省人民医院</v>
          </cell>
          <cell r="H6242" t="str">
            <v>E3</v>
          </cell>
          <cell r="I6242">
            <v>20</v>
          </cell>
          <cell r="J6242" t="str">
            <v>Twist甲基化</v>
          </cell>
        </row>
        <row r="6243">
          <cell r="D6243" t="str">
            <v>HGC-25165259</v>
          </cell>
          <cell r="E6243" t="str">
            <v>HC022501</v>
          </cell>
          <cell r="F6243" t="str">
            <v>HGC20250326003-0001</v>
          </cell>
          <cell r="G6243" t="str">
            <v>广东省人民医院</v>
          </cell>
          <cell r="H6243" t="str">
            <v>F3</v>
          </cell>
          <cell r="I6243">
            <v>20</v>
          </cell>
          <cell r="J6243" t="str">
            <v>Twist甲基化</v>
          </cell>
        </row>
        <row r="6244">
          <cell r="D6244" t="str">
            <v>HGC-25165260</v>
          </cell>
          <cell r="E6244" t="str">
            <v>HC024502</v>
          </cell>
          <cell r="F6244" t="str">
            <v>HGC20250326003-0001</v>
          </cell>
          <cell r="G6244" t="str">
            <v>广东省人民医院</v>
          </cell>
          <cell r="H6244" t="str">
            <v>G3</v>
          </cell>
          <cell r="I6244">
            <v>20</v>
          </cell>
          <cell r="J6244" t="str">
            <v>Twist甲基化</v>
          </cell>
        </row>
        <row r="6245">
          <cell r="D6245" t="str">
            <v>HGC-25165263</v>
          </cell>
          <cell r="E6245" t="str">
            <v>HC035701</v>
          </cell>
          <cell r="F6245" t="str">
            <v>HGC20250326003-0001</v>
          </cell>
          <cell r="G6245" t="str">
            <v>广东省人民医院</v>
          </cell>
          <cell r="H6245" t="str">
            <v>H3</v>
          </cell>
          <cell r="I6245">
            <v>20</v>
          </cell>
          <cell r="J6245" t="str">
            <v>Twist甲基化</v>
          </cell>
        </row>
        <row r="6246">
          <cell r="D6246" t="str">
            <v>HGC-25165265</v>
          </cell>
          <cell r="E6246" t="str">
            <v>HC034311</v>
          </cell>
          <cell r="F6246" t="str">
            <v>HGC20250326003-0001</v>
          </cell>
          <cell r="G6246" t="str">
            <v>广东省人民医院</v>
          </cell>
          <cell r="H6246" t="str">
            <v>A4</v>
          </cell>
          <cell r="I6246">
            <v>20</v>
          </cell>
          <cell r="J6246" t="str">
            <v>Twist甲基化</v>
          </cell>
        </row>
        <row r="6247">
          <cell r="D6247" t="str">
            <v>HGC-25165267</v>
          </cell>
          <cell r="E6247" t="str">
            <v>HC029302</v>
          </cell>
          <cell r="F6247" t="str">
            <v>HGC20250326003-0001</v>
          </cell>
          <cell r="G6247" t="str">
            <v>广东省人民医院</v>
          </cell>
          <cell r="H6247" t="str">
            <v>B4</v>
          </cell>
          <cell r="I6247">
            <v>20</v>
          </cell>
          <cell r="J6247" t="str">
            <v>Twist甲基化</v>
          </cell>
        </row>
        <row r="6248">
          <cell r="D6248" t="str">
            <v>HGC-25165268</v>
          </cell>
          <cell r="E6248" t="str">
            <v>HC026713</v>
          </cell>
          <cell r="F6248" t="str">
            <v>HGC20250326003-0001</v>
          </cell>
          <cell r="G6248" t="str">
            <v>广东省人民医院</v>
          </cell>
          <cell r="H6248" t="str">
            <v>C4</v>
          </cell>
          <cell r="I6248">
            <v>20</v>
          </cell>
          <cell r="J6248" t="str">
            <v>Twist甲基化</v>
          </cell>
        </row>
        <row r="6249">
          <cell r="D6249" t="str">
            <v>HGC-25165269</v>
          </cell>
          <cell r="E6249" t="str">
            <v>HC026001</v>
          </cell>
          <cell r="F6249" t="str">
            <v>HGC20250326003-0001</v>
          </cell>
          <cell r="G6249" t="str">
            <v>广东省人民医院</v>
          </cell>
          <cell r="H6249" t="str">
            <v>D4</v>
          </cell>
          <cell r="I6249">
            <v>20</v>
          </cell>
          <cell r="J6249" t="str">
            <v>Twist甲基化</v>
          </cell>
        </row>
        <row r="6250">
          <cell r="D6250" t="str">
            <v>HGC-25165270</v>
          </cell>
          <cell r="E6250" t="str">
            <v>HC025811</v>
          </cell>
          <cell r="F6250" t="str">
            <v>HGC20250326003-0001</v>
          </cell>
          <cell r="G6250" t="str">
            <v>广东省人民医院</v>
          </cell>
          <cell r="H6250" t="str">
            <v>E4</v>
          </cell>
          <cell r="I6250">
            <v>20</v>
          </cell>
          <cell r="J6250" t="str">
            <v>Twist甲基化</v>
          </cell>
        </row>
        <row r="6251">
          <cell r="D6251" t="str">
            <v>HGC-25165271</v>
          </cell>
          <cell r="E6251" t="str">
            <v>HC025802</v>
          </cell>
          <cell r="F6251" t="str">
            <v>HGC20250326003-0001</v>
          </cell>
          <cell r="G6251" t="str">
            <v>广东省人民医院</v>
          </cell>
          <cell r="H6251" t="str">
            <v>F4</v>
          </cell>
          <cell r="I6251">
            <v>20</v>
          </cell>
          <cell r="J6251" t="str">
            <v>Twist甲基化</v>
          </cell>
        </row>
        <row r="6252">
          <cell r="D6252" t="str">
            <v>HGC-25165272</v>
          </cell>
          <cell r="E6252" t="str">
            <v>HC026712</v>
          </cell>
          <cell r="F6252" t="str">
            <v>HGC20250326003-0001</v>
          </cell>
          <cell r="G6252" t="str">
            <v>广东省人民医院</v>
          </cell>
          <cell r="H6252" t="str">
            <v>G4</v>
          </cell>
          <cell r="I6252">
            <v>20</v>
          </cell>
          <cell r="J6252" t="str">
            <v>Twist甲基化</v>
          </cell>
        </row>
        <row r="6253">
          <cell r="D6253" t="str">
            <v>HGC-25165273</v>
          </cell>
          <cell r="E6253" t="str">
            <v>HC034101</v>
          </cell>
          <cell r="F6253" t="str">
            <v>HGC20250326003-0001</v>
          </cell>
          <cell r="G6253" t="str">
            <v>广东省人民医院</v>
          </cell>
          <cell r="H6253" t="str">
            <v>H4</v>
          </cell>
          <cell r="I6253">
            <v>20</v>
          </cell>
          <cell r="J6253" t="str">
            <v>Twist甲基化</v>
          </cell>
        </row>
        <row r="6254">
          <cell r="D6254" t="str">
            <v>HGC-25165274</v>
          </cell>
          <cell r="E6254" t="str">
            <v>HC034111</v>
          </cell>
          <cell r="F6254" t="str">
            <v>HGC20250326003-0001</v>
          </cell>
          <cell r="G6254" t="str">
            <v>广东省人民医院</v>
          </cell>
          <cell r="H6254" t="str">
            <v>A5</v>
          </cell>
          <cell r="I6254">
            <v>20</v>
          </cell>
          <cell r="J6254" t="str">
            <v>Twist甲基化</v>
          </cell>
          <cell r="K6254">
            <v>54.05</v>
          </cell>
          <cell r="L6254">
            <v>30</v>
          </cell>
          <cell r="M6254">
            <v>1621.5</v>
          </cell>
          <cell r="N6254">
            <v>396</v>
          </cell>
        </row>
        <row r="6255">
          <cell r="D6255" t="str">
            <v>HGC-25165276</v>
          </cell>
          <cell r="E6255" t="str">
            <v>HC021702</v>
          </cell>
          <cell r="F6255" t="str">
            <v>HGC20250326003-0001</v>
          </cell>
          <cell r="G6255" t="str">
            <v>广东省人民医院</v>
          </cell>
          <cell r="H6255" t="str">
            <v>B5</v>
          </cell>
          <cell r="I6255">
            <v>20</v>
          </cell>
          <cell r="J6255" t="str">
            <v>Twist甲基化</v>
          </cell>
        </row>
        <row r="6256">
          <cell r="D6256" t="str">
            <v>HGC-25165277</v>
          </cell>
          <cell r="E6256" t="str">
            <v>HC017101</v>
          </cell>
          <cell r="F6256" t="str">
            <v>HGC20250326003-0001</v>
          </cell>
          <cell r="G6256" t="str">
            <v>广东省人民医院</v>
          </cell>
          <cell r="H6256" t="str">
            <v>C5</v>
          </cell>
          <cell r="I6256">
            <v>20</v>
          </cell>
          <cell r="J6256" t="str">
            <v>Twist甲基化</v>
          </cell>
        </row>
        <row r="6257">
          <cell r="D6257" t="str">
            <v>HGC-25165278</v>
          </cell>
          <cell r="E6257" t="str">
            <v>HC017102</v>
          </cell>
          <cell r="F6257" t="str">
            <v>HGC20250326003-0001</v>
          </cell>
          <cell r="G6257" t="str">
            <v>广东省人民医院</v>
          </cell>
          <cell r="H6257" t="str">
            <v>D5</v>
          </cell>
          <cell r="I6257">
            <v>20</v>
          </cell>
          <cell r="J6257" t="str">
            <v>Twist甲基化</v>
          </cell>
        </row>
        <row r="6258">
          <cell r="D6258" t="str">
            <v>HGC-25165279</v>
          </cell>
          <cell r="E6258" t="str">
            <v>HC018502</v>
          </cell>
          <cell r="F6258" t="str">
            <v>HGC20250326003-0001</v>
          </cell>
          <cell r="G6258" t="str">
            <v>广东省人民医院</v>
          </cell>
          <cell r="H6258" t="str">
            <v>E5</v>
          </cell>
          <cell r="I6258">
            <v>20</v>
          </cell>
          <cell r="J6258" t="str">
            <v>Twist甲基化</v>
          </cell>
        </row>
        <row r="6259">
          <cell r="D6259" t="str">
            <v>HGC-25165281</v>
          </cell>
          <cell r="E6259" t="str">
            <v>HC003611</v>
          </cell>
          <cell r="F6259" t="str">
            <v>HGC20250326003-0001</v>
          </cell>
          <cell r="G6259" t="str">
            <v>广东省人民医院</v>
          </cell>
          <cell r="H6259" t="str">
            <v>F5</v>
          </cell>
          <cell r="I6259">
            <v>20</v>
          </cell>
          <cell r="J6259" t="str">
            <v>Twist甲基化</v>
          </cell>
        </row>
        <row r="6260">
          <cell r="D6260" t="str">
            <v>HGC-25165282</v>
          </cell>
          <cell r="E6260" t="str">
            <v>HC047801</v>
          </cell>
          <cell r="F6260" t="str">
            <v>HGC20250326003-0001</v>
          </cell>
          <cell r="G6260" t="str">
            <v>广东省人民医院</v>
          </cell>
          <cell r="H6260" t="str">
            <v>G5</v>
          </cell>
          <cell r="I6260">
            <v>20</v>
          </cell>
          <cell r="J6260" t="str">
            <v>Twist甲基化</v>
          </cell>
        </row>
        <row r="6261">
          <cell r="D6261" t="str">
            <v>HGC-25165283</v>
          </cell>
          <cell r="E6261" t="str">
            <v>HC008911</v>
          </cell>
          <cell r="F6261" t="str">
            <v>HGC20250326003-0001</v>
          </cell>
          <cell r="G6261" t="str">
            <v>广东省人民医院</v>
          </cell>
          <cell r="H6261" t="str">
            <v>H5</v>
          </cell>
          <cell r="I6261">
            <v>20</v>
          </cell>
          <cell r="J6261" t="str">
            <v>Twist甲基化</v>
          </cell>
        </row>
        <row r="6262">
          <cell r="D6262" t="str">
            <v>HGC-25165287</v>
          </cell>
          <cell r="E6262" t="str">
            <v>HC039111</v>
          </cell>
          <cell r="F6262" t="str">
            <v>HGC20250326003-0001</v>
          </cell>
          <cell r="G6262" t="str">
            <v>广东省人民医院</v>
          </cell>
          <cell r="H6262" t="str">
            <v>A6</v>
          </cell>
          <cell r="I6262">
            <v>20</v>
          </cell>
          <cell r="J6262" t="str">
            <v>Twist甲基化</v>
          </cell>
        </row>
        <row r="6263">
          <cell r="D6263" t="str">
            <v>HGC-25165288</v>
          </cell>
          <cell r="E6263" t="str">
            <v>HC043601</v>
          </cell>
          <cell r="F6263" t="str">
            <v>HGC20250326003-0001</v>
          </cell>
          <cell r="G6263" t="str">
            <v>广东省人民医院</v>
          </cell>
          <cell r="H6263" t="str">
            <v>B6</v>
          </cell>
          <cell r="I6263">
            <v>20</v>
          </cell>
          <cell r="J6263" t="str">
            <v>Twist甲基化</v>
          </cell>
        </row>
        <row r="6264">
          <cell r="D6264" t="str">
            <v>HGC-25165289</v>
          </cell>
          <cell r="E6264" t="str">
            <v>HC012401</v>
          </cell>
          <cell r="F6264" t="str">
            <v>HGC20250326003-0001</v>
          </cell>
          <cell r="G6264" t="str">
            <v>广东省人民医院</v>
          </cell>
          <cell r="H6264" t="str">
            <v>C6</v>
          </cell>
          <cell r="I6264">
            <v>20</v>
          </cell>
          <cell r="J6264" t="str">
            <v>Twist甲基化</v>
          </cell>
        </row>
        <row r="6265">
          <cell r="D6265" t="str">
            <v>HGC-25165290</v>
          </cell>
          <cell r="E6265" t="str">
            <v>HC032801</v>
          </cell>
          <cell r="F6265" t="str">
            <v>HGC20250326003-0001</v>
          </cell>
          <cell r="G6265" t="str">
            <v>广东省人民医院</v>
          </cell>
          <cell r="H6265" t="str">
            <v>D6</v>
          </cell>
          <cell r="I6265">
            <v>20</v>
          </cell>
          <cell r="J6265" t="str">
            <v>Twist甲基化</v>
          </cell>
        </row>
        <row r="6266">
          <cell r="D6266" t="str">
            <v>HGC-25165291</v>
          </cell>
          <cell r="E6266" t="str">
            <v>HC023311</v>
          </cell>
          <cell r="F6266" t="str">
            <v>HGC20250326003-0001</v>
          </cell>
          <cell r="G6266" t="str">
            <v>广东省人民医院</v>
          </cell>
          <cell r="H6266" t="str">
            <v>E6</v>
          </cell>
          <cell r="I6266">
            <v>20</v>
          </cell>
          <cell r="J6266" t="str">
            <v>Twist甲基化</v>
          </cell>
        </row>
        <row r="6267">
          <cell r="D6267" t="str">
            <v>HGC-25165293</v>
          </cell>
          <cell r="E6267" t="str">
            <v>HC038702</v>
          </cell>
          <cell r="F6267" t="str">
            <v>HGC20250326003-0001</v>
          </cell>
          <cell r="G6267" t="str">
            <v>广东省人民医院</v>
          </cell>
          <cell r="H6267" t="str">
            <v>F6</v>
          </cell>
          <cell r="I6267">
            <v>20</v>
          </cell>
          <cell r="J6267" t="str">
            <v>Twist甲基化</v>
          </cell>
        </row>
        <row r="6268">
          <cell r="D6268" t="str">
            <v>HGC-25165294</v>
          </cell>
          <cell r="E6268" t="str">
            <v>HC025002</v>
          </cell>
          <cell r="F6268" t="str">
            <v>HGC20250326003-0001</v>
          </cell>
          <cell r="G6268" t="str">
            <v>广东省人民医院</v>
          </cell>
          <cell r="H6268" t="str">
            <v>G6</v>
          </cell>
          <cell r="I6268">
            <v>20</v>
          </cell>
          <cell r="J6268" t="str">
            <v>Twist甲基化</v>
          </cell>
        </row>
        <row r="6269">
          <cell r="D6269" t="str">
            <v>HGC-25165296</v>
          </cell>
          <cell r="E6269" t="str">
            <v>HC041001</v>
          </cell>
          <cell r="F6269" t="str">
            <v>HGC20250326003-0001</v>
          </cell>
          <cell r="G6269" t="str">
            <v>广东省人民医院</v>
          </cell>
          <cell r="H6269" t="str">
            <v>H6</v>
          </cell>
          <cell r="I6269">
            <v>20</v>
          </cell>
          <cell r="J6269" t="str">
            <v>Twist甲基化</v>
          </cell>
        </row>
        <row r="6270">
          <cell r="D6270" t="str">
            <v>HGC-25165300</v>
          </cell>
          <cell r="E6270" t="str">
            <v>HC007111</v>
          </cell>
          <cell r="F6270" t="str">
            <v>HGC20250326003-0001</v>
          </cell>
          <cell r="G6270" t="str">
            <v>广东省人民医院</v>
          </cell>
          <cell r="H6270" t="str">
            <v>A7</v>
          </cell>
          <cell r="I6270">
            <v>20</v>
          </cell>
          <cell r="J6270" t="str">
            <v>Twist甲基化</v>
          </cell>
          <cell r="K6270">
            <v>53.02</v>
          </cell>
          <cell r="L6270">
            <v>30</v>
          </cell>
          <cell r="M6270">
            <v>1590.6</v>
          </cell>
          <cell r="N6270">
            <v>385</v>
          </cell>
        </row>
        <row r="6271">
          <cell r="D6271" t="str">
            <v>HGC-25165304</v>
          </cell>
          <cell r="E6271" t="str">
            <v>HC015101</v>
          </cell>
          <cell r="F6271" t="str">
            <v>HGC20250326003-0001</v>
          </cell>
          <cell r="G6271" t="str">
            <v>广东省人民医院</v>
          </cell>
          <cell r="H6271" t="str">
            <v>B7</v>
          </cell>
          <cell r="I6271">
            <v>20</v>
          </cell>
          <cell r="J6271" t="str">
            <v>Twist甲基化</v>
          </cell>
        </row>
        <row r="6272">
          <cell r="D6272" t="str">
            <v>HGC-25165305</v>
          </cell>
          <cell r="E6272" t="str">
            <v>HC006501</v>
          </cell>
          <cell r="F6272" t="str">
            <v>HGC20250326003-0001</v>
          </cell>
          <cell r="G6272" t="str">
            <v>广东省人民医院</v>
          </cell>
          <cell r="H6272" t="str">
            <v>C7</v>
          </cell>
          <cell r="I6272">
            <v>20</v>
          </cell>
          <cell r="J6272" t="str">
            <v>Twist甲基化</v>
          </cell>
        </row>
        <row r="6273">
          <cell r="D6273" t="str">
            <v>HGC-25165306</v>
          </cell>
          <cell r="E6273" t="str">
            <v>HC014101</v>
          </cell>
          <cell r="F6273" t="str">
            <v>HGC20250326003-0001</v>
          </cell>
          <cell r="G6273" t="str">
            <v>广东省人民医院</v>
          </cell>
          <cell r="H6273" t="str">
            <v>D7</v>
          </cell>
          <cell r="I6273">
            <v>20</v>
          </cell>
          <cell r="J6273" t="str">
            <v>Twist甲基化</v>
          </cell>
        </row>
        <row r="6274">
          <cell r="D6274" t="str">
            <v>HGC-25165308</v>
          </cell>
          <cell r="E6274" t="str">
            <v>HC014111</v>
          </cell>
          <cell r="F6274" t="str">
            <v>HGC20250326003-0001</v>
          </cell>
          <cell r="G6274" t="str">
            <v>广东省人民医院</v>
          </cell>
          <cell r="H6274" t="str">
            <v>E7</v>
          </cell>
          <cell r="I6274">
            <v>20</v>
          </cell>
          <cell r="J6274" t="str">
            <v>Twist甲基化</v>
          </cell>
        </row>
        <row r="6275">
          <cell r="D6275" t="str">
            <v>HGC-25165309</v>
          </cell>
          <cell r="E6275" t="str">
            <v>HC043702</v>
          </cell>
          <cell r="F6275" t="str">
            <v>HGC20250326003-0001</v>
          </cell>
          <cell r="G6275" t="str">
            <v>广东省人民医院</v>
          </cell>
          <cell r="H6275" t="str">
            <v>F7</v>
          </cell>
          <cell r="I6275">
            <v>20</v>
          </cell>
          <cell r="J6275" t="str">
            <v>Twist甲基化</v>
          </cell>
        </row>
        <row r="6276">
          <cell r="D6276" t="str">
            <v>HGC-25165311</v>
          </cell>
          <cell r="E6276" t="str">
            <v>HC037002</v>
          </cell>
          <cell r="F6276" t="str">
            <v>HGC20250326003-0001</v>
          </cell>
          <cell r="G6276" t="str">
            <v>广东省人民医院</v>
          </cell>
          <cell r="H6276" t="str">
            <v>G7</v>
          </cell>
          <cell r="I6276">
            <v>20</v>
          </cell>
          <cell r="J6276" t="str">
            <v>Twist甲基化</v>
          </cell>
        </row>
        <row r="6277">
          <cell r="D6277" t="str">
            <v>HGC-25165312</v>
          </cell>
          <cell r="E6277" t="str">
            <v>HC031201</v>
          </cell>
          <cell r="F6277" t="str">
            <v>HGC20250326003-0001</v>
          </cell>
          <cell r="G6277" t="str">
            <v>广东省人民医院</v>
          </cell>
          <cell r="H6277" t="str">
            <v>H7</v>
          </cell>
          <cell r="I6277">
            <v>20</v>
          </cell>
          <cell r="J6277" t="str">
            <v>Twist甲基化</v>
          </cell>
        </row>
        <row r="6278">
          <cell r="D6278" t="str">
            <v>HGC-25165313</v>
          </cell>
          <cell r="E6278" t="str">
            <v>HC031211</v>
          </cell>
          <cell r="F6278" t="str">
            <v>HGC20250326003-0001</v>
          </cell>
          <cell r="G6278" t="str">
            <v>广东省人民医院</v>
          </cell>
          <cell r="H6278" t="str">
            <v>A8</v>
          </cell>
          <cell r="I6278">
            <v>20</v>
          </cell>
          <cell r="J6278" t="str">
            <v>Twist甲基化</v>
          </cell>
        </row>
        <row r="6279">
          <cell r="D6279" t="str">
            <v>HGC-25165314</v>
          </cell>
          <cell r="E6279" t="str">
            <v>HC034502</v>
          </cell>
          <cell r="F6279" t="str">
            <v>HGC20250326003-0001</v>
          </cell>
          <cell r="G6279" t="str">
            <v>广东省人民医院</v>
          </cell>
          <cell r="H6279" t="str">
            <v>B8</v>
          </cell>
          <cell r="I6279">
            <v>20</v>
          </cell>
          <cell r="J6279" t="str">
            <v>Twist甲基化</v>
          </cell>
        </row>
        <row r="6280">
          <cell r="D6280" t="str">
            <v>HGC-25165315</v>
          </cell>
          <cell r="E6280" t="str">
            <v>HC037602</v>
          </cell>
          <cell r="F6280" t="str">
            <v>HGC20250326003-0001</v>
          </cell>
          <cell r="G6280" t="str">
            <v>广东省人民医院</v>
          </cell>
          <cell r="H6280" t="str">
            <v>C8</v>
          </cell>
          <cell r="I6280">
            <v>20</v>
          </cell>
          <cell r="J6280" t="str">
            <v>Twist甲基化</v>
          </cell>
        </row>
        <row r="6281">
          <cell r="D6281" t="str">
            <v>HGC-25165317</v>
          </cell>
          <cell r="E6281" t="str">
            <v>HC052912</v>
          </cell>
          <cell r="F6281" t="str">
            <v>HGC20250326003-0001</v>
          </cell>
          <cell r="G6281" t="str">
            <v>广东省人民医院</v>
          </cell>
          <cell r="H6281" t="str">
            <v>D8</v>
          </cell>
          <cell r="I6281">
            <v>20</v>
          </cell>
          <cell r="J6281" t="str">
            <v>Twist甲基化</v>
          </cell>
        </row>
        <row r="6282">
          <cell r="D6282" t="str">
            <v>HGC-25165318</v>
          </cell>
          <cell r="E6282" t="str">
            <v>HC049602</v>
          </cell>
          <cell r="F6282" t="str">
            <v>HGC20250326003-0001</v>
          </cell>
          <cell r="G6282" t="str">
            <v>广东省人民医院</v>
          </cell>
          <cell r="H6282" t="str">
            <v>E8</v>
          </cell>
          <cell r="I6282">
            <v>20</v>
          </cell>
          <cell r="J6282" t="str">
            <v>Twist甲基化</v>
          </cell>
        </row>
        <row r="6283">
          <cell r="D6283" t="str">
            <v>HGC-25165320</v>
          </cell>
          <cell r="E6283" t="str">
            <v>HC046413</v>
          </cell>
          <cell r="F6283" t="str">
            <v>HGC20250326003-0001</v>
          </cell>
          <cell r="G6283" t="str">
            <v>广东省人民医院</v>
          </cell>
          <cell r="H6283" t="str">
            <v>F8</v>
          </cell>
          <cell r="I6283">
            <v>20</v>
          </cell>
          <cell r="J6283" t="str">
            <v>Twist甲基化</v>
          </cell>
        </row>
        <row r="6284">
          <cell r="D6284" t="str">
            <v>HGC-25165321</v>
          </cell>
          <cell r="E6284" t="str">
            <v>HC015401</v>
          </cell>
          <cell r="F6284" t="str">
            <v>HGC20250326003-0001</v>
          </cell>
          <cell r="G6284" t="str">
            <v>广东省人民医院</v>
          </cell>
          <cell r="H6284" t="str">
            <v>G8</v>
          </cell>
          <cell r="I6284">
            <v>20</v>
          </cell>
          <cell r="J6284" t="str">
            <v>Twist甲基化</v>
          </cell>
        </row>
        <row r="6285">
          <cell r="D6285" t="str">
            <v>HGC-25165322</v>
          </cell>
          <cell r="E6285" t="str">
            <v>HC037001</v>
          </cell>
          <cell r="F6285" t="str">
            <v>HGC20250326003-0001</v>
          </cell>
          <cell r="G6285" t="str">
            <v>广东省人民医院</v>
          </cell>
          <cell r="H6285" t="str">
            <v>H8</v>
          </cell>
          <cell r="I6285">
            <v>20</v>
          </cell>
          <cell r="J6285" t="str">
            <v>Twist甲基化</v>
          </cell>
        </row>
        <row r="6286">
          <cell r="D6286" t="str">
            <v>HGC-25165323</v>
          </cell>
          <cell r="E6286" t="str">
            <v>HC037301</v>
          </cell>
          <cell r="F6286" t="str">
            <v>HGC20250326003-0001</v>
          </cell>
          <cell r="G6286" t="str">
            <v>广东省人民医院</v>
          </cell>
          <cell r="H6286" t="str">
            <v>A9</v>
          </cell>
          <cell r="I6286">
            <v>20</v>
          </cell>
          <cell r="J6286" t="str">
            <v>Twist甲基化</v>
          </cell>
          <cell r="K6286">
            <v>49.63</v>
          </cell>
          <cell r="L6286">
            <v>30</v>
          </cell>
          <cell r="M6286">
            <v>1488.9</v>
          </cell>
          <cell r="N6286">
            <v>371</v>
          </cell>
        </row>
        <row r="6287">
          <cell r="D6287" t="str">
            <v>HGC-25165324</v>
          </cell>
          <cell r="E6287" t="str">
            <v>HC037302</v>
          </cell>
          <cell r="F6287" t="str">
            <v>HGC20250326003-0001</v>
          </cell>
          <cell r="G6287" t="str">
            <v>广东省人民医院</v>
          </cell>
          <cell r="H6287" t="str">
            <v>B9</v>
          </cell>
          <cell r="I6287">
            <v>20</v>
          </cell>
          <cell r="J6287" t="str">
            <v>Twist甲基化</v>
          </cell>
        </row>
        <row r="6288">
          <cell r="D6288" t="str">
            <v>HGC-25165326</v>
          </cell>
          <cell r="E6288" t="str">
            <v>HC050601</v>
          </cell>
          <cell r="F6288" t="str">
            <v>HGC20250326003-0001</v>
          </cell>
          <cell r="G6288" t="str">
            <v>广东省人民医院</v>
          </cell>
          <cell r="H6288" t="str">
            <v>C9</v>
          </cell>
          <cell r="I6288">
            <v>20</v>
          </cell>
          <cell r="J6288" t="str">
            <v>Twist甲基化</v>
          </cell>
        </row>
        <row r="6289">
          <cell r="D6289" t="str">
            <v>HGC-25165327</v>
          </cell>
          <cell r="E6289" t="str">
            <v>HC050701</v>
          </cell>
          <cell r="F6289" t="str">
            <v>HGC20250326003-0001</v>
          </cell>
          <cell r="G6289" t="str">
            <v>广东省人民医院</v>
          </cell>
          <cell r="H6289" t="str">
            <v>D9</v>
          </cell>
          <cell r="I6289">
            <v>20</v>
          </cell>
          <cell r="J6289" t="str">
            <v>Twist甲基化</v>
          </cell>
        </row>
        <row r="6290">
          <cell r="D6290" t="str">
            <v>HGC-25165328</v>
          </cell>
          <cell r="E6290" t="str">
            <v>HC050702</v>
          </cell>
          <cell r="F6290" t="str">
            <v>HGC20250326003-0001</v>
          </cell>
          <cell r="G6290" t="str">
            <v>广东省人民医院</v>
          </cell>
          <cell r="H6290" t="str">
            <v>E9</v>
          </cell>
          <cell r="I6290">
            <v>20</v>
          </cell>
          <cell r="J6290" t="str">
            <v>Twist甲基化</v>
          </cell>
        </row>
        <row r="6291">
          <cell r="D6291" t="str">
            <v>HGC-25165329</v>
          </cell>
          <cell r="E6291" t="str">
            <v>HC026202</v>
          </cell>
          <cell r="F6291" t="str">
            <v>HGC20250326003-0001</v>
          </cell>
          <cell r="G6291" t="str">
            <v>广东省人民医院</v>
          </cell>
          <cell r="H6291" t="str">
            <v>F9</v>
          </cell>
          <cell r="I6291">
            <v>20</v>
          </cell>
          <cell r="J6291" t="str">
            <v>Twist甲基化</v>
          </cell>
        </row>
        <row r="6292">
          <cell r="D6292" t="str">
            <v>HGC-25165331</v>
          </cell>
          <cell r="E6292" t="str">
            <v>HC009614</v>
          </cell>
          <cell r="F6292" t="str">
            <v>HGC20250326003-0001</v>
          </cell>
          <cell r="G6292" t="str">
            <v>广东省人民医院</v>
          </cell>
          <cell r="H6292" t="str">
            <v>G9</v>
          </cell>
          <cell r="I6292">
            <v>20</v>
          </cell>
          <cell r="J6292" t="str">
            <v>Twist甲基化</v>
          </cell>
        </row>
        <row r="6293">
          <cell r="D6293" t="str">
            <v>HGC-25165333</v>
          </cell>
          <cell r="E6293" t="str">
            <v>HC042401</v>
          </cell>
          <cell r="F6293" t="str">
            <v>HGC20250326003-0001</v>
          </cell>
          <cell r="G6293" t="str">
            <v>广东省人民医院</v>
          </cell>
          <cell r="H6293" t="str">
            <v>H9</v>
          </cell>
          <cell r="I6293">
            <v>20</v>
          </cell>
          <cell r="J6293" t="str">
            <v>Twist甲基化</v>
          </cell>
        </row>
        <row r="6294">
          <cell r="D6294" t="str">
            <v>HGC-25165335</v>
          </cell>
          <cell r="E6294" t="str">
            <v>BU006111</v>
          </cell>
          <cell r="F6294" t="str">
            <v>HGC20250326003-0001</v>
          </cell>
          <cell r="G6294" t="str">
            <v>广东省人民医院</v>
          </cell>
          <cell r="H6294" t="str">
            <v>A10</v>
          </cell>
          <cell r="I6294">
            <v>20</v>
          </cell>
          <cell r="J6294" t="str">
            <v>Twist甲基化</v>
          </cell>
        </row>
        <row r="6295">
          <cell r="D6295" t="str">
            <v>HGC-25165336</v>
          </cell>
          <cell r="E6295" t="str">
            <v>BU006501</v>
          </cell>
          <cell r="F6295" t="str">
            <v>HGC20250326003-0001</v>
          </cell>
          <cell r="G6295" t="str">
            <v>广东省人民医院</v>
          </cell>
          <cell r="H6295" t="str">
            <v>B10</v>
          </cell>
          <cell r="I6295">
            <v>20</v>
          </cell>
          <cell r="J6295" t="str">
            <v>Twist甲基化</v>
          </cell>
        </row>
        <row r="6296">
          <cell r="D6296" t="str">
            <v>HGC-25165337</v>
          </cell>
          <cell r="E6296" t="str">
            <v>BU006202</v>
          </cell>
          <cell r="F6296" t="str">
            <v>HGC20250326003-0001</v>
          </cell>
          <cell r="G6296" t="str">
            <v>广东省人民医院</v>
          </cell>
          <cell r="H6296" t="str">
            <v>C10</v>
          </cell>
          <cell r="I6296">
            <v>20</v>
          </cell>
          <cell r="J6296" t="str">
            <v>Twist甲基化</v>
          </cell>
        </row>
        <row r="6297">
          <cell r="D6297" t="str">
            <v>HGC-25165338</v>
          </cell>
          <cell r="E6297" t="str">
            <v>BU005901</v>
          </cell>
          <cell r="F6297" t="str">
            <v>HGC20250326003-0001</v>
          </cell>
          <cell r="G6297" t="str">
            <v>广东省人民医院</v>
          </cell>
          <cell r="H6297" t="str">
            <v>D10</v>
          </cell>
          <cell r="I6297">
            <v>20</v>
          </cell>
          <cell r="J6297" t="str">
            <v>Twist甲基化</v>
          </cell>
        </row>
        <row r="6298">
          <cell r="D6298" t="str">
            <v>HGC-25165339</v>
          </cell>
          <cell r="E6298" t="str">
            <v>BU006302</v>
          </cell>
          <cell r="F6298" t="str">
            <v>HGC20250326003-0001</v>
          </cell>
          <cell r="G6298" t="str">
            <v>广东省人民医院</v>
          </cell>
          <cell r="H6298" t="str">
            <v>E10</v>
          </cell>
          <cell r="I6298">
            <v>20</v>
          </cell>
          <cell r="J6298" t="str">
            <v>Twist甲基化</v>
          </cell>
        </row>
        <row r="6299">
          <cell r="D6299" t="str">
            <v>HGC-25165341</v>
          </cell>
          <cell r="E6299" t="str">
            <v>BU006301</v>
          </cell>
          <cell r="F6299" t="str">
            <v>HGC20250326003-0001</v>
          </cell>
          <cell r="G6299" t="str">
            <v>广东省人民医院</v>
          </cell>
          <cell r="H6299" t="str">
            <v>F10</v>
          </cell>
          <cell r="I6299">
            <v>20</v>
          </cell>
          <cell r="J6299" t="str">
            <v>Twist甲基化</v>
          </cell>
        </row>
        <row r="6300">
          <cell r="D6300" t="str">
            <v>HGC-25165343</v>
          </cell>
          <cell r="E6300" t="str">
            <v>BU006611</v>
          </cell>
          <cell r="F6300" t="str">
            <v>HGC20250326003-0001</v>
          </cell>
          <cell r="G6300" t="str">
            <v>广东省人民医院</v>
          </cell>
          <cell r="H6300" t="str">
            <v>G10</v>
          </cell>
          <cell r="I6300">
            <v>20</v>
          </cell>
          <cell r="J6300" t="str">
            <v>Twist甲基化</v>
          </cell>
        </row>
        <row r="6301">
          <cell r="D6301" t="str">
            <v>HGC-25165344</v>
          </cell>
          <cell r="E6301" t="str">
            <v>BU006601</v>
          </cell>
          <cell r="F6301" t="str">
            <v>HGC20250326003-0001</v>
          </cell>
          <cell r="G6301" t="str">
            <v>广东省人民医院</v>
          </cell>
          <cell r="H6301" t="str">
            <v>H10</v>
          </cell>
          <cell r="I6301">
            <v>20</v>
          </cell>
          <cell r="J6301" t="str">
            <v>Twist甲基化</v>
          </cell>
        </row>
        <row r="6302">
          <cell r="D6302" t="str">
            <v>HGC-25165345</v>
          </cell>
          <cell r="E6302" t="str">
            <v>BU021002</v>
          </cell>
          <cell r="F6302" t="str">
            <v>HGC20250326003-0001</v>
          </cell>
          <cell r="G6302" t="str">
            <v>广东省人民医院</v>
          </cell>
          <cell r="H6302" t="str">
            <v>A11</v>
          </cell>
          <cell r="I6302">
            <v>20</v>
          </cell>
          <cell r="J6302" t="str">
            <v>Twist甲基化</v>
          </cell>
          <cell r="K6302">
            <v>48.73</v>
          </cell>
          <cell r="L6302">
            <v>30</v>
          </cell>
          <cell r="M6302">
            <v>1461.9</v>
          </cell>
          <cell r="N6302">
            <v>372</v>
          </cell>
        </row>
        <row r="6303">
          <cell r="D6303" t="str">
            <v>HGC-25165346</v>
          </cell>
          <cell r="E6303" t="str">
            <v>BU021011</v>
          </cell>
          <cell r="F6303" t="str">
            <v>HGC20250326003-0001</v>
          </cell>
          <cell r="G6303" t="str">
            <v>广东省人民医院</v>
          </cell>
          <cell r="H6303" t="str">
            <v>B11</v>
          </cell>
          <cell r="I6303">
            <v>20</v>
          </cell>
          <cell r="J6303" t="str">
            <v>Twist甲基化</v>
          </cell>
        </row>
        <row r="6304">
          <cell r="D6304" t="str">
            <v>HGC-25165347</v>
          </cell>
          <cell r="E6304" t="str">
            <v>BU013414</v>
          </cell>
          <cell r="F6304" t="str">
            <v>HGC20250326003-0001</v>
          </cell>
          <cell r="G6304" t="str">
            <v>广东省人民医院</v>
          </cell>
          <cell r="H6304" t="str">
            <v>C11</v>
          </cell>
          <cell r="I6304">
            <v>20</v>
          </cell>
          <cell r="J6304" t="str">
            <v>Twist甲基化</v>
          </cell>
        </row>
        <row r="6305">
          <cell r="D6305" t="str">
            <v>HGC-25165348</v>
          </cell>
          <cell r="E6305" t="str">
            <v>BU009811</v>
          </cell>
          <cell r="F6305" t="str">
            <v>HGC20250326003-0001</v>
          </cell>
          <cell r="G6305" t="str">
            <v>广东省人民医院</v>
          </cell>
          <cell r="H6305" t="str">
            <v>D11</v>
          </cell>
          <cell r="I6305">
            <v>20</v>
          </cell>
          <cell r="J6305" t="str">
            <v>Twist甲基化</v>
          </cell>
        </row>
        <row r="6306">
          <cell r="D6306" t="str">
            <v>HGC-25165350</v>
          </cell>
          <cell r="E6306" t="str">
            <v>BU016911</v>
          </cell>
          <cell r="F6306" t="str">
            <v>HGC20250326003-0001</v>
          </cell>
          <cell r="G6306" t="str">
            <v>广东省人民医院</v>
          </cell>
          <cell r="H6306" t="str">
            <v>E11</v>
          </cell>
          <cell r="I6306">
            <v>20</v>
          </cell>
          <cell r="J6306" t="str">
            <v>Twist甲基化</v>
          </cell>
        </row>
        <row r="6307">
          <cell r="D6307" t="str">
            <v>HGC-25165351</v>
          </cell>
          <cell r="E6307" t="str">
            <v>BU006801</v>
          </cell>
          <cell r="F6307" t="str">
            <v>HGC20250326003-0001</v>
          </cell>
          <cell r="G6307" t="str">
            <v>广东省人民医院</v>
          </cell>
          <cell r="H6307" t="str">
            <v>F11</v>
          </cell>
          <cell r="I6307">
            <v>20</v>
          </cell>
          <cell r="J6307" t="str">
            <v>Twist甲基化</v>
          </cell>
        </row>
        <row r="6308">
          <cell r="D6308" t="str">
            <v>HGC-25165352</v>
          </cell>
          <cell r="E6308" t="str">
            <v>BU006901</v>
          </cell>
          <cell r="F6308" t="str">
            <v>HGC20250326003-0001</v>
          </cell>
          <cell r="G6308" t="str">
            <v>广东省人民医院</v>
          </cell>
          <cell r="H6308" t="str">
            <v>G11</v>
          </cell>
          <cell r="I6308">
            <v>20</v>
          </cell>
          <cell r="J6308" t="str">
            <v>Twist甲基化</v>
          </cell>
        </row>
        <row r="6309">
          <cell r="D6309" t="str">
            <v>HGC-25165353</v>
          </cell>
          <cell r="E6309" t="str">
            <v>BU006911</v>
          </cell>
          <cell r="F6309" t="str">
            <v>HGC20250326003-0001</v>
          </cell>
          <cell r="G6309" t="str">
            <v>广东省人民医院</v>
          </cell>
          <cell r="H6309" t="str">
            <v>H11</v>
          </cell>
          <cell r="I6309">
            <v>20</v>
          </cell>
          <cell r="J6309" t="str">
            <v>Twist甲基化</v>
          </cell>
        </row>
        <row r="6310">
          <cell r="D6310" t="str">
            <v>HGC-25165354</v>
          </cell>
          <cell r="E6310" t="str">
            <v>BU007101</v>
          </cell>
          <cell r="F6310" t="str">
            <v>HGC20250326003-0001</v>
          </cell>
          <cell r="G6310" t="str">
            <v>广东省人民医院</v>
          </cell>
          <cell r="H6310" t="str">
            <v>A12</v>
          </cell>
          <cell r="I6310">
            <v>20</v>
          </cell>
          <cell r="J6310" t="str">
            <v>Twist甲基化</v>
          </cell>
        </row>
        <row r="6311">
          <cell r="D6311" t="str">
            <v>HGC-25165357</v>
          </cell>
          <cell r="E6311" t="str">
            <v>BU010802</v>
          </cell>
          <cell r="F6311" t="str">
            <v>HGC20250326003-0001</v>
          </cell>
          <cell r="G6311" t="str">
            <v>广东省人民医院</v>
          </cell>
          <cell r="H6311" t="str">
            <v>B12</v>
          </cell>
          <cell r="I6311">
            <v>20</v>
          </cell>
          <cell r="J6311" t="str">
            <v>Twist甲基化</v>
          </cell>
        </row>
        <row r="6312">
          <cell r="D6312" t="str">
            <v>HGC-25165358</v>
          </cell>
          <cell r="E6312" t="str">
            <v>BU010811</v>
          </cell>
          <cell r="F6312" t="str">
            <v>HGC20250326003-0001</v>
          </cell>
          <cell r="G6312" t="str">
            <v>广东省人民医院</v>
          </cell>
          <cell r="H6312" t="str">
            <v>C12</v>
          </cell>
          <cell r="I6312">
            <v>20</v>
          </cell>
          <cell r="J6312" t="str">
            <v>Twist甲基化</v>
          </cell>
        </row>
        <row r="6313">
          <cell r="D6313" t="str">
            <v>HGC-25165359</v>
          </cell>
          <cell r="E6313" t="str">
            <v>BU010911</v>
          </cell>
          <cell r="F6313" t="str">
            <v>HGC20250326003-0001</v>
          </cell>
          <cell r="G6313" t="str">
            <v>广东省人民医院</v>
          </cell>
          <cell r="H6313" t="str">
            <v>D12</v>
          </cell>
          <cell r="I6313">
            <v>20</v>
          </cell>
          <cell r="J6313" t="str">
            <v>Twist甲基化</v>
          </cell>
        </row>
        <row r="6314">
          <cell r="D6314" t="str">
            <v>HGC-25165361</v>
          </cell>
          <cell r="E6314" t="str">
            <v>BU012301</v>
          </cell>
          <cell r="F6314" t="str">
            <v>HGC20250326003-0001</v>
          </cell>
          <cell r="G6314" t="str">
            <v>广东省人民医院</v>
          </cell>
          <cell r="H6314" t="str">
            <v>E12</v>
          </cell>
          <cell r="I6314">
            <v>20</v>
          </cell>
          <cell r="J6314" t="str">
            <v>Twist甲基化</v>
          </cell>
        </row>
        <row r="6315">
          <cell r="D6315" t="str">
            <v>HGC-25165362</v>
          </cell>
          <cell r="E6315" t="str">
            <v>BU012302</v>
          </cell>
          <cell r="F6315" t="str">
            <v>HGC20250326003-0001</v>
          </cell>
          <cell r="G6315" t="str">
            <v>广东省人民医院</v>
          </cell>
          <cell r="H6315" t="str">
            <v>F12</v>
          </cell>
          <cell r="I6315">
            <v>20</v>
          </cell>
          <cell r="J6315" t="str">
            <v>Twist甲基化</v>
          </cell>
        </row>
        <row r="6316">
          <cell r="D6316" t="str">
            <v>HGC-25165363</v>
          </cell>
          <cell r="E6316" t="str">
            <v>BU012511</v>
          </cell>
          <cell r="F6316" t="str">
            <v>HGC20250326003-0001</v>
          </cell>
          <cell r="G6316" t="str">
            <v>广东省人民医院</v>
          </cell>
          <cell r="H6316" t="str">
            <v>G12</v>
          </cell>
          <cell r="I6316">
            <v>20</v>
          </cell>
          <cell r="J6316" t="str">
            <v>Twist甲基化</v>
          </cell>
        </row>
        <row r="6317">
          <cell r="D6317" t="str">
            <v>HGC-25165364</v>
          </cell>
          <cell r="E6317" t="str">
            <v>BU013001</v>
          </cell>
          <cell r="F6317" t="str">
            <v>HGC20250326003-0001</v>
          </cell>
          <cell r="G6317" t="str">
            <v>广东省人民医院</v>
          </cell>
          <cell r="H6317" t="str">
            <v>H12</v>
          </cell>
          <cell r="I6317">
            <v>20</v>
          </cell>
          <cell r="J6317" t="str">
            <v>Twist甲基化</v>
          </cell>
        </row>
        <row r="6318">
          <cell r="D6318" t="str">
            <v>HGC-25165366</v>
          </cell>
          <cell r="E6318" t="str">
            <v>BU001602</v>
          </cell>
          <cell r="F6318" t="str">
            <v>HGC20250326003-0001</v>
          </cell>
          <cell r="G6318" t="str">
            <v>广东省人民医院</v>
          </cell>
          <cell r="H6318" t="str">
            <v>A5</v>
          </cell>
          <cell r="I6318">
            <v>20</v>
          </cell>
          <cell r="J6318" t="str">
            <v>Twist甲基化</v>
          </cell>
          <cell r="K6318">
            <v>52.74</v>
          </cell>
          <cell r="L6318">
            <v>30</v>
          </cell>
          <cell r="M6318">
            <v>1582.2</v>
          </cell>
          <cell r="N6318">
            <v>393</v>
          </cell>
        </row>
        <row r="6319">
          <cell r="D6319" t="str">
            <v>HGC-25165367</v>
          </cell>
          <cell r="E6319" t="str">
            <v>BU001801</v>
          </cell>
          <cell r="F6319" t="str">
            <v>HGC20250326003-0001</v>
          </cell>
          <cell r="G6319" t="str">
            <v>广东省人民医院</v>
          </cell>
          <cell r="H6319" t="str">
            <v>B5</v>
          </cell>
          <cell r="I6319">
            <v>20</v>
          </cell>
          <cell r="J6319" t="str">
            <v>Twist甲基化</v>
          </cell>
        </row>
        <row r="6320">
          <cell r="D6320" t="str">
            <v>HGC-25165368</v>
          </cell>
          <cell r="E6320" t="str">
            <v>BU001811</v>
          </cell>
          <cell r="F6320" t="str">
            <v>HGC20250326003-0001</v>
          </cell>
          <cell r="G6320" t="str">
            <v>广东省人民医院</v>
          </cell>
          <cell r="H6320" t="str">
            <v>C5</v>
          </cell>
          <cell r="I6320">
            <v>20</v>
          </cell>
          <cell r="J6320" t="str">
            <v>Twist甲基化</v>
          </cell>
        </row>
        <row r="6321">
          <cell r="D6321" t="str">
            <v>HGC-25165369</v>
          </cell>
          <cell r="E6321" t="str">
            <v>BU001912</v>
          </cell>
          <cell r="F6321" t="str">
            <v>HGC20250326003-0001</v>
          </cell>
          <cell r="G6321" t="str">
            <v>广东省人民医院</v>
          </cell>
          <cell r="H6321" t="str">
            <v>D5</v>
          </cell>
          <cell r="I6321">
            <v>20</v>
          </cell>
          <cell r="J6321" t="str">
            <v>Twist甲基化</v>
          </cell>
        </row>
        <row r="6322">
          <cell r="D6322" t="str">
            <v>HGC-25165370</v>
          </cell>
          <cell r="E6322" t="str">
            <v>BU005302</v>
          </cell>
          <cell r="F6322" t="str">
            <v>HGC20250326003-0001</v>
          </cell>
          <cell r="G6322" t="str">
            <v>广东省人民医院</v>
          </cell>
          <cell r="H6322" t="str">
            <v>E5</v>
          </cell>
          <cell r="I6322">
            <v>20</v>
          </cell>
          <cell r="J6322" t="str">
            <v>Twist甲基化</v>
          </cell>
        </row>
        <row r="6323">
          <cell r="D6323" t="str">
            <v>HGC-25165371</v>
          </cell>
          <cell r="E6323" t="str">
            <v>BU007511</v>
          </cell>
          <cell r="F6323" t="str">
            <v>HGC20250326003-0001</v>
          </cell>
          <cell r="G6323" t="str">
            <v>广东省人民医院</v>
          </cell>
          <cell r="H6323" t="str">
            <v>F5</v>
          </cell>
          <cell r="I6323">
            <v>20</v>
          </cell>
          <cell r="J6323" t="str">
            <v>Twist甲基化</v>
          </cell>
        </row>
        <row r="6324">
          <cell r="D6324" t="str">
            <v>HGC-25165372</v>
          </cell>
          <cell r="E6324" t="str">
            <v>BU003611</v>
          </cell>
          <cell r="F6324" t="str">
            <v>HGC20250326003-0001</v>
          </cell>
          <cell r="G6324" t="str">
            <v>广东省人民医院</v>
          </cell>
          <cell r="H6324" t="str">
            <v>G5</v>
          </cell>
          <cell r="I6324">
            <v>20</v>
          </cell>
          <cell r="J6324" t="str">
            <v>Twist甲基化</v>
          </cell>
        </row>
        <row r="6325">
          <cell r="D6325" t="str">
            <v>HGC-25165373</v>
          </cell>
          <cell r="E6325" t="str">
            <v>BU003602</v>
          </cell>
          <cell r="F6325" t="str">
            <v>HGC20250326003-0001</v>
          </cell>
          <cell r="G6325" t="str">
            <v>广东省人民医院</v>
          </cell>
          <cell r="H6325" t="str">
            <v>H5</v>
          </cell>
          <cell r="I6325">
            <v>20</v>
          </cell>
          <cell r="J6325" t="str">
            <v>Twist甲基化</v>
          </cell>
        </row>
        <row r="6326">
          <cell r="D6326" t="str">
            <v>HGC-25165374</v>
          </cell>
          <cell r="E6326" t="str">
            <v>BU003311</v>
          </cell>
          <cell r="F6326" t="str">
            <v>HGC20250326003-0001</v>
          </cell>
          <cell r="G6326" t="str">
            <v>广东省人民医院</v>
          </cell>
          <cell r="H6326" t="str">
            <v>A6</v>
          </cell>
          <cell r="I6326">
            <v>20</v>
          </cell>
          <cell r="J6326" t="str">
            <v>Twist甲基化</v>
          </cell>
        </row>
        <row r="6327">
          <cell r="D6327" t="str">
            <v>HGC-25165375</v>
          </cell>
          <cell r="E6327" t="str">
            <v>BU003101</v>
          </cell>
          <cell r="F6327" t="str">
            <v>HGC20250326003-0001</v>
          </cell>
          <cell r="G6327" t="str">
            <v>广东省人民医院</v>
          </cell>
          <cell r="H6327" t="str">
            <v>B6</v>
          </cell>
          <cell r="I6327">
            <v>20</v>
          </cell>
          <cell r="J6327" t="str">
            <v>Twist甲基化</v>
          </cell>
        </row>
        <row r="6328">
          <cell r="D6328" t="str">
            <v>HGC-25165376</v>
          </cell>
          <cell r="E6328" t="str">
            <v>BU003912</v>
          </cell>
          <cell r="F6328" t="str">
            <v>HGC20250326003-0001</v>
          </cell>
          <cell r="G6328" t="str">
            <v>广东省人民医院</v>
          </cell>
          <cell r="H6328" t="str">
            <v>C6</v>
          </cell>
          <cell r="I6328">
            <v>20</v>
          </cell>
          <cell r="J6328" t="str">
            <v>Twist甲基化</v>
          </cell>
        </row>
        <row r="6329">
          <cell r="D6329" t="str">
            <v>HGC-25165377</v>
          </cell>
          <cell r="E6329" t="str">
            <v>BU011802</v>
          </cell>
          <cell r="F6329" t="str">
            <v>HGC20250326003-0001</v>
          </cell>
          <cell r="G6329" t="str">
            <v>广东省人民医院</v>
          </cell>
          <cell r="H6329" t="str">
            <v>D6</v>
          </cell>
          <cell r="I6329">
            <v>20</v>
          </cell>
          <cell r="J6329" t="str">
            <v>Twist甲基化</v>
          </cell>
        </row>
        <row r="6330">
          <cell r="D6330" t="str">
            <v>HGC-25165379</v>
          </cell>
          <cell r="E6330" t="str">
            <v>BU014202</v>
          </cell>
          <cell r="F6330" t="str">
            <v>HGC20250326003-0001</v>
          </cell>
          <cell r="G6330" t="str">
            <v>广东省人民医院</v>
          </cell>
          <cell r="H6330" t="str">
            <v>E6</v>
          </cell>
          <cell r="I6330">
            <v>20</v>
          </cell>
          <cell r="J6330" t="str">
            <v>Twist甲基化</v>
          </cell>
        </row>
        <row r="6331">
          <cell r="D6331" t="str">
            <v>HGC-25165381</v>
          </cell>
          <cell r="E6331" t="str">
            <v>BU002301</v>
          </cell>
          <cell r="F6331" t="str">
            <v>HGC20250326003-0001</v>
          </cell>
          <cell r="G6331" t="str">
            <v>广东省人民医院</v>
          </cell>
          <cell r="H6331" t="str">
            <v>F6</v>
          </cell>
          <cell r="I6331">
            <v>20</v>
          </cell>
          <cell r="J6331" t="str">
            <v>Twist甲基化</v>
          </cell>
        </row>
        <row r="6332">
          <cell r="D6332" t="str">
            <v>HGC-25165382</v>
          </cell>
          <cell r="E6332" t="str">
            <v>BU002302</v>
          </cell>
          <cell r="F6332" t="str">
            <v>HGC20250326003-0001</v>
          </cell>
          <cell r="G6332" t="str">
            <v>广东省人民医院</v>
          </cell>
          <cell r="H6332" t="str">
            <v>G6</v>
          </cell>
          <cell r="I6332">
            <v>20</v>
          </cell>
          <cell r="J6332" t="str">
            <v>Twist甲基化</v>
          </cell>
          <cell r="K6332">
            <v>55.26</v>
          </cell>
          <cell r="L6332">
            <v>30</v>
          </cell>
          <cell r="M6332">
            <v>1657.8</v>
          </cell>
          <cell r="N6332">
            <v>395</v>
          </cell>
        </row>
        <row r="6333">
          <cell r="D6333" t="str">
            <v>HGC-25165383</v>
          </cell>
          <cell r="E6333" t="str">
            <v>BU002401</v>
          </cell>
          <cell r="F6333" t="str">
            <v>HGC20250326003-0001</v>
          </cell>
          <cell r="G6333" t="str">
            <v>广东省人民医院</v>
          </cell>
          <cell r="H6333" t="str">
            <v>H6</v>
          </cell>
          <cell r="I6333">
            <v>20</v>
          </cell>
          <cell r="J6333" t="str">
            <v>Twist甲基化</v>
          </cell>
        </row>
        <row r="6334">
          <cell r="D6334" t="str">
            <v>HGC-25165384</v>
          </cell>
          <cell r="E6334" t="str">
            <v>BU002402</v>
          </cell>
          <cell r="F6334" t="str">
            <v>HGC20250326003-0001</v>
          </cell>
          <cell r="G6334" t="str">
            <v>广东省人民医院</v>
          </cell>
          <cell r="H6334" t="str">
            <v>A7</v>
          </cell>
          <cell r="I6334">
            <v>20</v>
          </cell>
          <cell r="J6334" t="str">
            <v>Twist甲基化</v>
          </cell>
        </row>
        <row r="6335">
          <cell r="D6335" t="str">
            <v>HGC-25165385</v>
          </cell>
          <cell r="E6335" t="str">
            <v>BU002413</v>
          </cell>
          <cell r="F6335" t="str">
            <v>HGC20250326003-0001</v>
          </cell>
          <cell r="G6335" t="str">
            <v>广东省人民医院</v>
          </cell>
          <cell r="H6335" t="str">
            <v>B7</v>
          </cell>
          <cell r="I6335">
            <v>20</v>
          </cell>
          <cell r="J6335" t="str">
            <v>Twist甲基化</v>
          </cell>
        </row>
        <row r="6336">
          <cell r="D6336" t="str">
            <v>HGC-25165386</v>
          </cell>
          <cell r="E6336" t="str">
            <v>BU002802</v>
          </cell>
          <cell r="F6336" t="str">
            <v>HGC20250326003-0001</v>
          </cell>
          <cell r="G6336" t="str">
            <v>广东省人民医院</v>
          </cell>
          <cell r="H6336" t="str">
            <v>C7</v>
          </cell>
          <cell r="I6336">
            <v>20</v>
          </cell>
          <cell r="J6336" t="str">
            <v>Twist甲基化</v>
          </cell>
        </row>
        <row r="6337">
          <cell r="D6337" t="str">
            <v>HGC-25165387</v>
          </cell>
          <cell r="E6337" t="str">
            <v>BU011302</v>
          </cell>
          <cell r="F6337" t="str">
            <v>HGC20250326003-0001</v>
          </cell>
          <cell r="G6337" t="str">
            <v>广东省人民医院</v>
          </cell>
          <cell r="H6337" t="str">
            <v>D7</v>
          </cell>
          <cell r="I6337">
            <v>20</v>
          </cell>
          <cell r="J6337" t="str">
            <v>Twist甲基化</v>
          </cell>
        </row>
        <row r="6338">
          <cell r="D6338" t="str">
            <v>HGC-25165389</v>
          </cell>
          <cell r="E6338" t="str">
            <v>BU007601</v>
          </cell>
          <cell r="F6338" t="str">
            <v>HGC20250326003-0001</v>
          </cell>
          <cell r="G6338" t="str">
            <v>广东省人民医院</v>
          </cell>
          <cell r="H6338" t="str">
            <v>E7</v>
          </cell>
          <cell r="I6338">
            <v>20</v>
          </cell>
          <cell r="J6338" t="str">
            <v>Twist甲基化</v>
          </cell>
        </row>
        <row r="6339">
          <cell r="D6339" t="str">
            <v>HGC-25165391</v>
          </cell>
          <cell r="E6339" t="str">
            <v>BU005102</v>
          </cell>
          <cell r="F6339" t="str">
            <v>HGC20250326003-0001</v>
          </cell>
          <cell r="G6339" t="str">
            <v>广东省人民医院</v>
          </cell>
          <cell r="H6339" t="str">
            <v>F7</v>
          </cell>
          <cell r="I6339">
            <v>20</v>
          </cell>
          <cell r="J6339" t="str">
            <v>Twist甲基化</v>
          </cell>
        </row>
        <row r="6340">
          <cell r="D6340" t="str">
            <v>HGC-25165392</v>
          </cell>
          <cell r="E6340" t="str">
            <v>BU016401</v>
          </cell>
          <cell r="F6340" t="str">
            <v>HGC20250326003-0001</v>
          </cell>
          <cell r="G6340" t="str">
            <v>广东省人民医院</v>
          </cell>
          <cell r="H6340" t="str">
            <v>G7</v>
          </cell>
          <cell r="I6340">
            <v>20</v>
          </cell>
          <cell r="J6340" t="str">
            <v>Twist甲基化</v>
          </cell>
        </row>
        <row r="6341">
          <cell r="D6341" t="str">
            <v>HGC-25165393</v>
          </cell>
          <cell r="E6341" t="str">
            <v>BU001401</v>
          </cell>
          <cell r="F6341" t="str">
            <v>HGC20250326003-0001</v>
          </cell>
          <cell r="G6341" t="str">
            <v>广东省人民医院</v>
          </cell>
          <cell r="H6341" t="str">
            <v>H7</v>
          </cell>
          <cell r="I6341">
            <v>20</v>
          </cell>
          <cell r="J6341" t="str">
            <v>Twist甲基化</v>
          </cell>
        </row>
        <row r="6342">
          <cell r="D6342" t="str">
            <v>HGC-25165394</v>
          </cell>
          <cell r="E6342" t="str">
            <v>BU001411</v>
          </cell>
          <cell r="F6342" t="str">
            <v>HGC20250326003-0001</v>
          </cell>
          <cell r="G6342" t="str">
            <v>广东省人民医院</v>
          </cell>
          <cell r="H6342" t="str">
            <v>A8</v>
          </cell>
          <cell r="I6342">
            <v>20</v>
          </cell>
          <cell r="J6342" t="str">
            <v>Twist甲基化</v>
          </cell>
        </row>
        <row r="6343">
          <cell r="D6343" t="str">
            <v>HGC-25165395</v>
          </cell>
          <cell r="E6343" t="str">
            <v>BU008702</v>
          </cell>
          <cell r="F6343" t="str">
            <v>HGC20250326003-0001</v>
          </cell>
          <cell r="G6343" t="str">
            <v>广东省人民医院</v>
          </cell>
          <cell r="H6343" t="str">
            <v>B8</v>
          </cell>
          <cell r="I6343">
            <v>20</v>
          </cell>
          <cell r="J6343" t="str">
            <v>Twist甲基化</v>
          </cell>
        </row>
        <row r="6344">
          <cell r="D6344" t="str">
            <v>HGC-25165396</v>
          </cell>
          <cell r="E6344" t="str">
            <v>BU009211</v>
          </cell>
          <cell r="F6344" t="str">
            <v>HGC20250326003-0001</v>
          </cell>
          <cell r="G6344" t="str">
            <v>广东省人民医院</v>
          </cell>
          <cell r="H6344" t="str">
            <v>C8</v>
          </cell>
          <cell r="I6344">
            <v>20</v>
          </cell>
          <cell r="J6344" t="str">
            <v>Twist甲基化</v>
          </cell>
        </row>
        <row r="6345">
          <cell r="D6345" t="str">
            <v>HGC-25165398</v>
          </cell>
          <cell r="E6345" t="str">
            <v>BU018101</v>
          </cell>
          <cell r="F6345" t="str">
            <v>HGC20250326003-0001</v>
          </cell>
          <cell r="G6345" t="str">
            <v>广东省人民医院</v>
          </cell>
          <cell r="H6345" t="str">
            <v>D8</v>
          </cell>
          <cell r="I6345">
            <v>20</v>
          </cell>
          <cell r="J6345" t="str">
            <v>Twist甲基化</v>
          </cell>
        </row>
        <row r="6346">
          <cell r="D6346" t="str">
            <v>HGC-25165399</v>
          </cell>
          <cell r="E6346" t="str">
            <v>BU018111</v>
          </cell>
          <cell r="F6346" t="str">
            <v>HGC20250326003-0001</v>
          </cell>
          <cell r="G6346" t="str">
            <v>广东省人民医院</v>
          </cell>
          <cell r="H6346" t="str">
            <v>E8</v>
          </cell>
          <cell r="I6346">
            <v>20</v>
          </cell>
          <cell r="J6346" t="str">
            <v>Twist甲基化</v>
          </cell>
          <cell r="K6346">
            <v>50.54</v>
          </cell>
          <cell r="L6346">
            <v>30</v>
          </cell>
          <cell r="M6346">
            <v>1516.2</v>
          </cell>
          <cell r="N6346">
            <v>398</v>
          </cell>
        </row>
        <row r="6347">
          <cell r="D6347" t="str">
            <v>HGC-25165400</v>
          </cell>
          <cell r="E6347" t="str">
            <v>BU015514</v>
          </cell>
          <cell r="F6347" t="str">
            <v>HGC20250326003-0001</v>
          </cell>
          <cell r="G6347" t="str">
            <v>广东省人民医院</v>
          </cell>
          <cell r="H6347" t="str">
            <v>F8</v>
          </cell>
          <cell r="I6347">
            <v>20</v>
          </cell>
          <cell r="J6347" t="str">
            <v>Twist甲基化</v>
          </cell>
        </row>
        <row r="6348">
          <cell r="D6348" t="str">
            <v>HGC-25165401</v>
          </cell>
          <cell r="E6348" t="str">
            <v>BU020001</v>
          </cell>
          <cell r="F6348" t="str">
            <v>HGC20250326003-0001</v>
          </cell>
          <cell r="G6348" t="str">
            <v>广东省人民医院</v>
          </cell>
          <cell r="H6348" t="str">
            <v>G8</v>
          </cell>
          <cell r="I6348">
            <v>20</v>
          </cell>
          <cell r="J6348" t="str">
            <v>Twist甲基化</v>
          </cell>
        </row>
        <row r="6349">
          <cell r="D6349" t="str">
            <v>HGC-25165402</v>
          </cell>
          <cell r="E6349" t="str">
            <v>BU020002</v>
          </cell>
          <cell r="F6349" t="str">
            <v>HGC20250326003-0001</v>
          </cell>
          <cell r="G6349" t="str">
            <v>广东省人民医院</v>
          </cell>
          <cell r="H6349" t="str">
            <v>H8</v>
          </cell>
          <cell r="I6349">
            <v>20</v>
          </cell>
          <cell r="J6349" t="str">
            <v>Twist甲基化</v>
          </cell>
        </row>
        <row r="6350">
          <cell r="D6350" t="str">
            <v>HGC-25165403</v>
          </cell>
          <cell r="E6350" t="str">
            <v>BU021602</v>
          </cell>
          <cell r="F6350" t="str">
            <v>HGC20250326003-0001</v>
          </cell>
          <cell r="G6350" t="str">
            <v>广东省人民医院</v>
          </cell>
          <cell r="H6350" t="str">
            <v>A9</v>
          </cell>
          <cell r="I6350">
            <v>20</v>
          </cell>
          <cell r="J6350" t="str">
            <v>Twist甲基化</v>
          </cell>
        </row>
        <row r="6351">
          <cell r="D6351" t="str">
            <v>HGC-25165404</v>
          </cell>
          <cell r="E6351" t="str">
            <v>BU009802</v>
          </cell>
          <cell r="F6351" t="str">
            <v>HGC20250326003-0001</v>
          </cell>
          <cell r="G6351" t="str">
            <v>广东省人民医院</v>
          </cell>
          <cell r="H6351" t="str">
            <v>B9</v>
          </cell>
          <cell r="I6351">
            <v>20</v>
          </cell>
          <cell r="J6351" t="str">
            <v>Twist甲基化</v>
          </cell>
        </row>
        <row r="6352">
          <cell r="D6352" t="str">
            <v>HGC-25165405</v>
          </cell>
          <cell r="E6352" t="str">
            <v>BU009801</v>
          </cell>
          <cell r="F6352" t="str">
            <v>HGC20250326003-0001</v>
          </cell>
          <cell r="G6352" t="str">
            <v>广东省人民医院</v>
          </cell>
          <cell r="H6352" t="str">
            <v>C9</v>
          </cell>
          <cell r="I6352">
            <v>20</v>
          </cell>
          <cell r="J6352" t="str">
            <v>Twist甲基化</v>
          </cell>
        </row>
        <row r="6353">
          <cell r="D6353" t="str">
            <v>HGC-25165406</v>
          </cell>
          <cell r="E6353" t="str">
            <v>BU007813</v>
          </cell>
          <cell r="F6353" t="str">
            <v>HGC20250326003-0001</v>
          </cell>
          <cell r="G6353" t="str">
            <v>广东省人民医院</v>
          </cell>
          <cell r="H6353" t="str">
            <v>D9</v>
          </cell>
          <cell r="I6353">
            <v>20</v>
          </cell>
          <cell r="J6353" t="str">
            <v>Twist甲基化</v>
          </cell>
        </row>
        <row r="6354">
          <cell r="D6354" t="str">
            <v>HGC-25165407</v>
          </cell>
          <cell r="E6354" t="str">
            <v>BU015502</v>
          </cell>
          <cell r="F6354" t="str">
            <v>HGC20250326003-0001</v>
          </cell>
          <cell r="G6354" t="str">
            <v>广东省人民医院</v>
          </cell>
          <cell r="H6354" t="str">
            <v>E9</v>
          </cell>
          <cell r="I6354">
            <v>20</v>
          </cell>
          <cell r="J6354" t="str">
            <v>Twist甲基化</v>
          </cell>
        </row>
        <row r="6355">
          <cell r="D6355" t="str">
            <v>HGC-25165408</v>
          </cell>
          <cell r="E6355" t="str">
            <v>BU021811</v>
          </cell>
          <cell r="F6355" t="str">
            <v>HGC20250326003-0001</v>
          </cell>
          <cell r="G6355" t="str">
            <v>广东省人民医院</v>
          </cell>
          <cell r="H6355" t="str">
            <v>F9</v>
          </cell>
          <cell r="I6355">
            <v>20</v>
          </cell>
          <cell r="J6355" t="str">
            <v>Twist甲基化</v>
          </cell>
        </row>
        <row r="6356">
          <cell r="D6356" t="str">
            <v>HGC-26010801</v>
          </cell>
          <cell r="E6356">
            <v>40072</v>
          </cell>
          <cell r="F6356" t="str">
            <v>PSM-ZM202507070006-0001</v>
          </cell>
          <cell r="G6356" t="str">
            <v>广东省人民医院</v>
          </cell>
          <cell r="H6356" t="str">
            <v>G9</v>
          </cell>
          <cell r="I6356">
            <v>20</v>
          </cell>
          <cell r="J6356" t="str">
            <v>Twist甲基化</v>
          </cell>
        </row>
        <row r="6357">
          <cell r="D6357" t="str">
            <v>HGC-25140267</v>
          </cell>
          <cell r="E6357" t="str">
            <v>HC019801</v>
          </cell>
          <cell r="F6357" t="str">
            <v>HGC20250326003-0001</v>
          </cell>
          <cell r="G6357" t="str">
            <v>广东省人民医院</v>
          </cell>
          <cell r="H6357" t="str">
            <v>H9</v>
          </cell>
          <cell r="I6357">
            <v>20</v>
          </cell>
          <cell r="J6357" t="str">
            <v>Twist甲基化</v>
          </cell>
        </row>
        <row r="6358">
          <cell r="D6358" t="str">
            <v>HGC-25107234</v>
          </cell>
          <cell r="E6358" t="str">
            <v>HC006211</v>
          </cell>
          <cell r="F6358" t="str">
            <v>PSM-ZM202507070006-0001</v>
          </cell>
          <cell r="G6358" t="str">
            <v>广东省人民医院</v>
          </cell>
          <cell r="H6358" t="str">
            <v>A10</v>
          </cell>
          <cell r="I6358">
            <v>20</v>
          </cell>
          <cell r="J6358" t="str">
            <v>Twist甲基化</v>
          </cell>
        </row>
        <row r="6359">
          <cell r="D6359" t="str">
            <v>HGC-25107236</v>
          </cell>
          <cell r="E6359" t="str">
            <v>HC015201</v>
          </cell>
          <cell r="F6359" t="str">
            <v>PSM-ZM202507070006-0001</v>
          </cell>
          <cell r="G6359" t="str">
            <v>广东省人民医院</v>
          </cell>
          <cell r="H6359" t="str">
            <v>B10</v>
          </cell>
          <cell r="I6359">
            <v>20</v>
          </cell>
          <cell r="J6359" t="str">
            <v>Twist甲基化</v>
          </cell>
        </row>
        <row r="6360">
          <cell r="D6360" t="str">
            <v>HGC-25107242</v>
          </cell>
          <cell r="E6360" t="str">
            <v>HC042501</v>
          </cell>
          <cell r="F6360" t="str">
            <v>PSM-ZM202507070006-0001</v>
          </cell>
          <cell r="G6360" t="str">
            <v>广东省人民医院</v>
          </cell>
          <cell r="H6360" t="str">
            <v>C10</v>
          </cell>
          <cell r="I6360">
            <v>20</v>
          </cell>
          <cell r="J6360" t="str">
            <v>Twist甲基化</v>
          </cell>
          <cell r="K6360">
            <v>48.29</v>
          </cell>
          <cell r="L6360">
            <v>30</v>
          </cell>
          <cell r="M6360">
            <v>1448.7</v>
          </cell>
          <cell r="N6360">
            <v>403</v>
          </cell>
        </row>
        <row r="6361">
          <cell r="D6361" t="str">
            <v>HGC-25107245</v>
          </cell>
          <cell r="E6361" t="str">
            <v>BU012311</v>
          </cell>
          <cell r="F6361" t="str">
            <v>PSM-ZM202507070006-0001</v>
          </cell>
          <cell r="G6361" t="str">
            <v>广东省人民医院</v>
          </cell>
          <cell r="H6361" t="str">
            <v>D10</v>
          </cell>
          <cell r="I6361">
            <v>20</v>
          </cell>
          <cell r="J6361" t="str">
            <v>Twist甲基化</v>
          </cell>
        </row>
        <row r="6362">
          <cell r="D6362" t="str">
            <v>HGC-25029436-1</v>
          </cell>
          <cell r="E6362">
            <v>30946</v>
          </cell>
          <cell r="F6362" t="str">
            <v>HGC20250326003-0002</v>
          </cell>
          <cell r="G6362" t="str">
            <v>广东省人民医院</v>
          </cell>
          <cell r="H6362" t="str">
            <v>E10</v>
          </cell>
          <cell r="I6362">
            <v>20</v>
          </cell>
          <cell r="J6362" t="str">
            <v>Twist甲基化</v>
          </cell>
        </row>
        <row r="6363">
          <cell r="D6363" t="str">
            <v>HGC-25029515-1</v>
          </cell>
          <cell r="E6363">
            <v>40064</v>
          </cell>
          <cell r="F6363" t="str">
            <v>HGC20250326003-0002</v>
          </cell>
          <cell r="G6363" t="str">
            <v>广东省人民医院</v>
          </cell>
          <cell r="H6363" t="str">
            <v>F10</v>
          </cell>
          <cell r="I6363">
            <v>20</v>
          </cell>
          <cell r="J6363" t="str">
            <v>Twist甲基化</v>
          </cell>
        </row>
        <row r="6364">
          <cell r="D6364" t="str">
            <v>HGC-25107235</v>
          </cell>
          <cell r="E6364" t="str">
            <v>HC040901</v>
          </cell>
          <cell r="F6364" t="str">
            <v>PSM-ZM202507070006-0001</v>
          </cell>
          <cell r="G6364" t="str">
            <v>广东省人民医院</v>
          </cell>
          <cell r="H6364" t="str">
            <v>G10</v>
          </cell>
          <cell r="I6364">
            <v>20</v>
          </cell>
          <cell r="J6364" t="str">
            <v>Twist甲基化</v>
          </cell>
        </row>
        <row r="6365">
          <cell r="D6365" t="str">
            <v>HGC-25107237</v>
          </cell>
          <cell r="E6365" t="str">
            <v>HC015202</v>
          </cell>
          <cell r="F6365" t="str">
            <v>PSM-ZM202507070006-0001</v>
          </cell>
          <cell r="G6365" t="str">
            <v>广东省人民医院</v>
          </cell>
          <cell r="H6365" t="str">
            <v>H10</v>
          </cell>
          <cell r="I6365">
            <v>20</v>
          </cell>
          <cell r="J6365" t="str">
            <v>Twist甲基化</v>
          </cell>
        </row>
        <row r="6366">
          <cell r="D6366" t="str">
            <v>HGC-25107238</v>
          </cell>
          <cell r="E6366" t="str">
            <v>HC010101</v>
          </cell>
          <cell r="F6366" t="str">
            <v>PSM-ZM202507070006-0001</v>
          </cell>
          <cell r="G6366" t="str">
            <v>广东省人民医院</v>
          </cell>
          <cell r="H6366" t="str">
            <v>A11</v>
          </cell>
          <cell r="I6366">
            <v>20</v>
          </cell>
          <cell r="J6366" t="str">
            <v>Twist甲基化</v>
          </cell>
        </row>
        <row r="6367">
          <cell r="D6367" t="str">
            <v>HGC-25107239</v>
          </cell>
          <cell r="E6367" t="str">
            <v>HC025101</v>
          </cell>
          <cell r="F6367" t="str">
            <v>PSM-ZM202507070006-0001</v>
          </cell>
          <cell r="G6367" t="str">
            <v>广东省人民医院</v>
          </cell>
          <cell r="H6367" t="str">
            <v>B11</v>
          </cell>
          <cell r="I6367">
            <v>20</v>
          </cell>
          <cell r="J6367" t="str">
            <v>Twist甲基化</v>
          </cell>
        </row>
        <row r="6368">
          <cell r="D6368" t="str">
            <v>HGC-25107241</v>
          </cell>
          <cell r="E6368" t="str">
            <v>HC009302</v>
          </cell>
          <cell r="F6368" t="str">
            <v>PSM-ZM202507070006-0001</v>
          </cell>
          <cell r="G6368" t="str">
            <v>广东省人民医院</v>
          </cell>
          <cell r="H6368" t="str">
            <v>C11</v>
          </cell>
          <cell r="I6368">
            <v>20</v>
          </cell>
          <cell r="J6368" t="str">
            <v>Twist甲基化</v>
          </cell>
        </row>
        <row r="6369">
          <cell r="D6369" t="str">
            <v>HGC-25107243</v>
          </cell>
          <cell r="E6369" t="str">
            <v>BU012901</v>
          </cell>
          <cell r="F6369" t="str">
            <v>PSM-ZM202507070006-0001</v>
          </cell>
          <cell r="G6369" t="str">
            <v>广东省人民医院</v>
          </cell>
          <cell r="H6369" t="str">
            <v>D11</v>
          </cell>
          <cell r="I6369">
            <v>20</v>
          </cell>
          <cell r="J6369" t="str">
            <v>Twist甲基化</v>
          </cell>
        </row>
        <row r="6370">
          <cell r="D6370" t="str">
            <v>HGC-25107244</v>
          </cell>
          <cell r="E6370" t="str">
            <v>BU013701</v>
          </cell>
          <cell r="F6370" t="str">
            <v>PSM-ZM202507070006-0001</v>
          </cell>
          <cell r="G6370" t="str">
            <v>广东省人民医院</v>
          </cell>
          <cell r="H6370" t="str">
            <v>E11</v>
          </cell>
          <cell r="I6370">
            <v>20</v>
          </cell>
          <cell r="J6370" t="str">
            <v>Twist甲基化</v>
          </cell>
        </row>
        <row r="6371">
          <cell r="D6371" t="str">
            <v>HGC-25107246</v>
          </cell>
          <cell r="E6371" t="str">
            <v>BU013611</v>
          </cell>
          <cell r="F6371" t="str">
            <v>PSM-ZM202507070006-0001</v>
          </cell>
          <cell r="G6371" t="str">
            <v>广东省人民医院</v>
          </cell>
          <cell r="H6371" t="str">
            <v>F11</v>
          </cell>
          <cell r="I6371">
            <v>20</v>
          </cell>
          <cell r="J6371" t="str">
            <v>Twist甲基化</v>
          </cell>
        </row>
        <row r="6372">
          <cell r="D6372" t="str">
            <v>HGC-25107247</v>
          </cell>
          <cell r="E6372" t="str">
            <v>HC009501</v>
          </cell>
          <cell r="F6372" t="str">
            <v>PSM-ZM202507070006-0001</v>
          </cell>
          <cell r="G6372" t="str">
            <v>广东省人民医院</v>
          </cell>
          <cell r="H6372" t="str">
            <v>G11</v>
          </cell>
          <cell r="I6372">
            <v>20</v>
          </cell>
          <cell r="J6372" t="str">
            <v>Twist甲基化</v>
          </cell>
        </row>
        <row r="6373">
          <cell r="D6373" t="str">
            <v>HGC-25107248</v>
          </cell>
          <cell r="E6373" t="str">
            <v>HC009502</v>
          </cell>
          <cell r="F6373" t="str">
            <v>PSM-ZM202507070006-0001</v>
          </cell>
          <cell r="G6373" t="str">
            <v>广东省人民医院</v>
          </cell>
          <cell r="H6373" t="str">
            <v>H11</v>
          </cell>
          <cell r="I6373">
            <v>20</v>
          </cell>
          <cell r="J6373" t="str">
            <v>Twist甲基化</v>
          </cell>
        </row>
        <row r="6374">
          <cell r="D6374" t="str">
            <v>HGC-25107249</v>
          </cell>
          <cell r="E6374" t="str">
            <v>HC009601</v>
          </cell>
          <cell r="F6374" t="str">
            <v>PSM-ZM202507070006-0001</v>
          </cell>
          <cell r="G6374" t="str">
            <v>广东省人民医院</v>
          </cell>
          <cell r="H6374" t="str">
            <v>A12</v>
          </cell>
          <cell r="I6374">
            <v>20</v>
          </cell>
          <cell r="J6374" t="str">
            <v>Twist甲基化</v>
          </cell>
          <cell r="K6374">
            <v>48.5</v>
          </cell>
          <cell r="L6374">
            <v>30</v>
          </cell>
          <cell r="M6374">
            <v>1455</v>
          </cell>
          <cell r="N6374">
            <v>407</v>
          </cell>
        </row>
        <row r="6375">
          <cell r="D6375" t="str">
            <v>HGC-25107250</v>
          </cell>
          <cell r="E6375" t="str">
            <v>HC042801</v>
          </cell>
          <cell r="F6375" t="str">
            <v>PSM-ZM202507070006-0001</v>
          </cell>
          <cell r="G6375" t="str">
            <v>广东省人民医院</v>
          </cell>
          <cell r="H6375" t="str">
            <v>B12</v>
          </cell>
          <cell r="I6375">
            <v>20</v>
          </cell>
          <cell r="J6375" t="str">
            <v>Twist甲基化</v>
          </cell>
        </row>
        <row r="6376">
          <cell r="D6376" t="str">
            <v>HGC-25107251</v>
          </cell>
          <cell r="E6376" t="str">
            <v>HC014611</v>
          </cell>
          <cell r="F6376" t="str">
            <v>PSM-ZM202507070006-0001</v>
          </cell>
          <cell r="G6376" t="str">
            <v>广东省人民医院</v>
          </cell>
          <cell r="H6376" t="str">
            <v>C12</v>
          </cell>
          <cell r="I6376">
            <v>20</v>
          </cell>
          <cell r="J6376" t="str">
            <v>Twist甲基化</v>
          </cell>
        </row>
        <row r="6377">
          <cell r="D6377" t="str">
            <v>HGC-25107252</v>
          </cell>
          <cell r="E6377" t="str">
            <v>BU001111</v>
          </cell>
          <cell r="F6377" t="str">
            <v>PSM-ZM202507070006-0001</v>
          </cell>
          <cell r="G6377" t="str">
            <v>广东省人民医院</v>
          </cell>
          <cell r="H6377" t="str">
            <v>D12</v>
          </cell>
          <cell r="I6377">
            <v>20</v>
          </cell>
          <cell r="J6377" t="str">
            <v>Twist甲基化</v>
          </cell>
        </row>
        <row r="6378">
          <cell r="D6378" t="str">
            <v>HGC-25028386-1</v>
          </cell>
          <cell r="E6378" t="str">
            <v>HC027602</v>
          </cell>
          <cell r="F6378" t="str">
            <v>HGC20250326003-0001</v>
          </cell>
          <cell r="G6378" t="str">
            <v>广东省人民医院</v>
          </cell>
          <cell r="H6378" t="str">
            <v>E12</v>
          </cell>
          <cell r="I6378">
            <v>20</v>
          </cell>
          <cell r="J6378" t="str">
            <v>Twist甲基化</v>
          </cell>
        </row>
        <row r="6379">
          <cell r="D6379" t="str">
            <v>HGC-25028563-1</v>
          </cell>
          <cell r="E6379" t="str">
            <v>HC010702</v>
          </cell>
          <cell r="F6379" t="str">
            <v>HGC20250326003-0001</v>
          </cell>
          <cell r="G6379" t="str">
            <v>广东省人民医院</v>
          </cell>
          <cell r="H6379" t="str">
            <v>F12</v>
          </cell>
          <cell r="I6379">
            <v>20</v>
          </cell>
          <cell r="J6379" t="str">
            <v>Twist甲基化</v>
          </cell>
        </row>
        <row r="6380">
          <cell r="D6380" t="str">
            <v>HGC-25028868-1</v>
          </cell>
          <cell r="E6380" t="str">
            <v>HC000502</v>
          </cell>
          <cell r="F6380" t="str">
            <v>HGC20250326003-0001</v>
          </cell>
          <cell r="G6380" t="str">
            <v>广东省人民医院</v>
          </cell>
          <cell r="H6380" t="str">
            <v>G12</v>
          </cell>
          <cell r="I6380">
            <v>20</v>
          </cell>
          <cell r="J6380" t="str">
            <v>Twist甲基化</v>
          </cell>
        </row>
        <row r="6381">
          <cell r="D6381" t="str">
            <v>HGC-25028869-1</v>
          </cell>
          <cell r="E6381" t="str">
            <v>HC000511</v>
          </cell>
          <cell r="F6381" t="str">
            <v>HGC20250326003-0001</v>
          </cell>
          <cell r="G6381" t="str">
            <v>广东省人民医院</v>
          </cell>
          <cell r="H6381" t="str">
            <v>H12</v>
          </cell>
          <cell r="I6381">
            <v>20</v>
          </cell>
          <cell r="J6381" t="str">
            <v>Twist甲基化</v>
          </cell>
        </row>
        <row r="6382">
          <cell r="D6382" t="str">
            <v>HGC-25028871-1</v>
          </cell>
          <cell r="E6382" t="str">
            <v>HC000602</v>
          </cell>
          <cell r="F6382" t="str">
            <v>HGC20250326003-0001</v>
          </cell>
          <cell r="G6382" t="str">
            <v>广东省人民医院</v>
          </cell>
          <cell r="H6382" t="str">
            <v>F7</v>
          </cell>
          <cell r="I6382">
            <v>20</v>
          </cell>
          <cell r="J6382" t="str">
            <v>Twist甲基化</v>
          </cell>
        </row>
        <row r="6383">
          <cell r="D6383" t="str">
            <v>HGC-25028875-1</v>
          </cell>
          <cell r="E6383" t="str">
            <v>HC000811</v>
          </cell>
          <cell r="F6383" t="str">
            <v>HGC20250326003-0001</v>
          </cell>
          <cell r="G6383" t="str">
            <v>广东省人民医院</v>
          </cell>
          <cell r="H6383" t="str">
            <v>G7</v>
          </cell>
          <cell r="I6383">
            <v>20</v>
          </cell>
          <cell r="J6383" t="str">
            <v>Twist甲基化</v>
          </cell>
        </row>
        <row r="6384">
          <cell r="D6384" t="str">
            <v>HGC-25028877-1</v>
          </cell>
          <cell r="E6384" t="str">
            <v>HC000701</v>
          </cell>
          <cell r="F6384" t="str">
            <v>HGC20250326003-0001</v>
          </cell>
          <cell r="G6384" t="str">
            <v>广东省人民医院</v>
          </cell>
          <cell r="H6384" t="str">
            <v>H7</v>
          </cell>
          <cell r="I6384">
            <v>20</v>
          </cell>
          <cell r="J6384" t="str">
            <v>Twist甲基化</v>
          </cell>
        </row>
        <row r="6385">
          <cell r="D6385" t="str">
            <v>HGC-25027939-2</v>
          </cell>
          <cell r="E6385" t="str">
            <v>HC020602</v>
          </cell>
          <cell r="F6385" t="str">
            <v>HGC20250326003-0001</v>
          </cell>
          <cell r="G6385" t="str">
            <v>广东省人民医院</v>
          </cell>
          <cell r="H6385" t="str">
            <v>G2</v>
          </cell>
          <cell r="I6385">
            <v>5</v>
          </cell>
          <cell r="J6385" t="str">
            <v>Twist甲基化</v>
          </cell>
        </row>
        <row r="6386">
          <cell r="D6386" t="str">
            <v>HGC-25140265-1</v>
          </cell>
          <cell r="E6386" t="str">
            <v>HC025611</v>
          </cell>
          <cell r="F6386" t="str">
            <v>HGC20250326003-0001</v>
          </cell>
          <cell r="G6386" t="str">
            <v>广东省人民医院</v>
          </cell>
          <cell r="H6386" t="str">
            <v>B8</v>
          </cell>
          <cell r="I6386">
            <v>5</v>
          </cell>
          <cell r="J6386" t="str">
            <v>Twist甲基化</v>
          </cell>
        </row>
        <row r="6387">
          <cell r="D6387" t="str">
            <v>HGC-25140280-1</v>
          </cell>
          <cell r="E6387" t="str">
            <v>HC050801</v>
          </cell>
          <cell r="F6387" t="str">
            <v>HGC20250326003-0001</v>
          </cell>
          <cell r="G6387" t="str">
            <v>广东省人民医院</v>
          </cell>
          <cell r="H6387" t="str">
            <v>A10</v>
          </cell>
          <cell r="I6387">
            <v>5</v>
          </cell>
          <cell r="J6387" t="str">
            <v>Twist甲基化</v>
          </cell>
        </row>
        <row r="6388">
          <cell r="D6388" t="str">
            <v>HGC-25165298-1</v>
          </cell>
          <cell r="E6388" t="str">
            <v>HC013312</v>
          </cell>
          <cell r="F6388" t="str">
            <v>HGC20250326003-0001</v>
          </cell>
          <cell r="G6388" t="str">
            <v>广东省人民医院</v>
          </cell>
          <cell r="H6388" t="str">
            <v>H2</v>
          </cell>
          <cell r="I6388">
            <v>5</v>
          </cell>
          <cell r="J6388" t="str">
            <v>Twist甲基化</v>
          </cell>
        </row>
        <row r="6389">
          <cell r="D6389" t="str">
            <v>HGC-25165319-1</v>
          </cell>
          <cell r="E6389" t="str">
            <v>HC042502</v>
          </cell>
          <cell r="F6389" t="str">
            <v>HGC20250326003-0001</v>
          </cell>
          <cell r="G6389" t="str">
            <v>广东省人民医院</v>
          </cell>
          <cell r="H6389" t="str">
            <v>H3</v>
          </cell>
          <cell r="I6389">
            <v>5</v>
          </cell>
          <cell r="J6389" t="str">
            <v>Twist甲基化</v>
          </cell>
        </row>
        <row r="6390">
          <cell r="D6390" t="str">
            <v>HGC-26034964</v>
          </cell>
          <cell r="E6390" t="str">
            <v>WES 874-3</v>
          </cell>
          <cell r="F6390" t="str">
            <v>HGC20250306005-0629</v>
          </cell>
          <cell r="G6390" t="str">
            <v>Haplox GeneTech (Hong Kong) Limited</v>
          </cell>
          <cell r="H6390" t="str">
            <v>IDT350</v>
          </cell>
          <cell r="I6390">
            <v>12</v>
          </cell>
          <cell r="J6390" t="str">
            <v>WES-IDT</v>
          </cell>
          <cell r="K6390">
            <v>23.3</v>
          </cell>
          <cell r="L6390">
            <v>18</v>
          </cell>
          <cell r="M6390">
            <v>419.4</v>
          </cell>
          <cell r="N6390">
            <v>380</v>
          </cell>
        </row>
        <row r="6391">
          <cell r="D6391" t="str">
            <v>HGC-26034965</v>
          </cell>
          <cell r="E6391" t="str">
            <v>WES 875-1</v>
          </cell>
          <cell r="F6391" t="str">
            <v>HGC20250306005-0629</v>
          </cell>
          <cell r="G6391" t="str">
            <v>Haplox GeneTech (Hong Kong) Limited</v>
          </cell>
          <cell r="H6391" t="str">
            <v>IDT351</v>
          </cell>
          <cell r="I6391">
            <v>12</v>
          </cell>
          <cell r="J6391" t="str">
            <v>WES-IDT</v>
          </cell>
        </row>
        <row r="6392">
          <cell r="D6392" t="str">
            <v>HGC-26034966</v>
          </cell>
          <cell r="E6392" t="str">
            <v>WES 875-2</v>
          </cell>
          <cell r="F6392" t="str">
            <v>HGC20250306005-0629</v>
          </cell>
          <cell r="G6392" t="str">
            <v>Haplox GeneTech (Hong Kong) Limited</v>
          </cell>
          <cell r="H6392" t="str">
            <v>IDT352</v>
          </cell>
          <cell r="I6392">
            <v>12</v>
          </cell>
          <cell r="J6392" t="str">
            <v>WES-IDT</v>
          </cell>
        </row>
        <row r="6393">
          <cell r="D6393" t="str">
            <v>HGC-26034967</v>
          </cell>
          <cell r="E6393" t="str">
            <v>WES 875-3</v>
          </cell>
          <cell r="F6393" t="str">
            <v>HGC20250306005-0629</v>
          </cell>
          <cell r="G6393" t="str">
            <v>Haplox GeneTech (Hong Kong) Limited</v>
          </cell>
          <cell r="H6393" t="str">
            <v>IDT353</v>
          </cell>
          <cell r="I6393">
            <v>12</v>
          </cell>
          <cell r="J6393" t="str">
            <v>WES-IDT</v>
          </cell>
        </row>
        <row r="6394">
          <cell r="D6394" t="str">
            <v>HGC-26034968</v>
          </cell>
          <cell r="E6394" t="str">
            <v>WES 884-1_Iordanka Venelinova Ilieva</v>
          </cell>
          <cell r="F6394" t="str">
            <v>HGC20250306005-0629</v>
          </cell>
          <cell r="G6394" t="str">
            <v>Haplox GeneTech (Hong Kong) Limited</v>
          </cell>
          <cell r="H6394" t="str">
            <v>IDT354</v>
          </cell>
          <cell r="I6394">
            <v>12</v>
          </cell>
          <cell r="J6394" t="str">
            <v>WES-IDT</v>
          </cell>
        </row>
        <row r="6395">
          <cell r="D6395" t="str">
            <v>HGC-26034969</v>
          </cell>
          <cell r="E6395" t="str">
            <v>WES 884-2_Iordan Iliyanov Iliev</v>
          </cell>
          <cell r="F6395" t="str">
            <v>HGC20250306005-0629</v>
          </cell>
          <cell r="G6395" t="str">
            <v>Haplox GeneTech (Hong Kong) Limited</v>
          </cell>
          <cell r="H6395" t="str">
            <v>IDT355</v>
          </cell>
          <cell r="I6395">
            <v>12</v>
          </cell>
          <cell r="J6395" t="str">
            <v>WES-IDT</v>
          </cell>
        </row>
        <row r="6396">
          <cell r="D6396" t="str">
            <v>HGC-26034970</v>
          </cell>
          <cell r="E6396" t="str">
            <v>WES 884-3_Tanya Iordanova Ilieva</v>
          </cell>
          <cell r="F6396" t="str">
            <v>HGC20250306005-0629</v>
          </cell>
          <cell r="G6396" t="str">
            <v>Haplox GeneTech (Hong Kong) Limited</v>
          </cell>
          <cell r="H6396" t="str">
            <v>IDT356</v>
          </cell>
          <cell r="I6396">
            <v>12</v>
          </cell>
          <cell r="J6396" t="str">
            <v>WES-IDT</v>
          </cell>
        </row>
        <row r="6397">
          <cell r="D6397" t="str">
            <v>HGC-26034971</v>
          </cell>
          <cell r="E6397" t="str">
            <v>WES 885-1_Chanita Atanasova Valcheva-Todorova</v>
          </cell>
          <cell r="F6397" t="str">
            <v>HGC20250306005-0629</v>
          </cell>
          <cell r="G6397" t="str">
            <v>Haplox GeneTech (Hong Kong) Limited</v>
          </cell>
          <cell r="H6397" t="str">
            <v>IDT357</v>
          </cell>
          <cell r="I6397">
            <v>12</v>
          </cell>
          <cell r="J6397" t="str">
            <v>WES-IDT</v>
          </cell>
        </row>
        <row r="6398">
          <cell r="D6398" t="str">
            <v>HGC-26034973</v>
          </cell>
          <cell r="E6398" t="str">
            <v>WES 885-3_Atanas Stanislavov Todorov</v>
          </cell>
          <cell r="F6398" t="str">
            <v>HGC20250306005-0629</v>
          </cell>
          <cell r="G6398" t="str">
            <v>Haplox GeneTech (Hong Kong) Limited</v>
          </cell>
          <cell r="H6398" t="str">
            <v>IDT358</v>
          </cell>
          <cell r="I6398">
            <v>12</v>
          </cell>
          <cell r="J6398" t="str">
            <v>WES-IDT</v>
          </cell>
        </row>
        <row r="6399">
          <cell r="D6399" t="str">
            <v>HGC-26034974</v>
          </cell>
          <cell r="E6399" t="str">
            <v>WES 886-3</v>
          </cell>
          <cell r="F6399" t="str">
            <v>HGC20250306005-0629</v>
          </cell>
          <cell r="G6399" t="str">
            <v>Haplox GeneTech (Hong Kong) Limited</v>
          </cell>
          <cell r="H6399" t="str">
            <v>IDT359</v>
          </cell>
          <cell r="I6399">
            <v>12</v>
          </cell>
          <cell r="J6399" t="str">
            <v>WES-IDT</v>
          </cell>
        </row>
        <row r="6400">
          <cell r="D6400" t="str">
            <v>HGC-26034975</v>
          </cell>
          <cell r="E6400" t="str">
            <v>WES 887-1_Stanka Tsoncheva Mineva</v>
          </cell>
          <cell r="F6400" t="str">
            <v>HGC20250306005-0629</v>
          </cell>
          <cell r="G6400" t="str">
            <v>Haplox GeneTech (Hong Kong) Limited</v>
          </cell>
          <cell r="H6400" t="str">
            <v>IDT360</v>
          </cell>
          <cell r="I6400">
            <v>12</v>
          </cell>
          <cell r="J6400" t="str">
            <v>WES-IDT</v>
          </cell>
          <cell r="K6400">
            <v>25.5</v>
          </cell>
          <cell r="L6400">
            <v>18</v>
          </cell>
          <cell r="M6400">
            <v>459</v>
          </cell>
          <cell r="N6400">
            <v>380</v>
          </cell>
        </row>
        <row r="6401">
          <cell r="D6401" t="str">
            <v>HGC-26034976</v>
          </cell>
          <cell r="E6401" t="str">
            <v>WES 887-3_Ivan Mitkov Minev</v>
          </cell>
          <cell r="F6401" t="str">
            <v>HGC20250306005-0629</v>
          </cell>
          <cell r="G6401" t="str">
            <v>Haplox GeneTech (Hong Kong) Limited</v>
          </cell>
          <cell r="H6401" t="str">
            <v>IDT361</v>
          </cell>
          <cell r="I6401">
            <v>12</v>
          </cell>
          <cell r="J6401" t="str">
            <v>WES-IDT</v>
          </cell>
        </row>
        <row r="6402">
          <cell r="D6402" t="str">
            <v>HGC-26034977</v>
          </cell>
          <cell r="E6402" t="str">
            <v>WES 887-4_Viktoriya Mitkova Mineva</v>
          </cell>
          <cell r="F6402" t="str">
            <v>HGC20250306005-0629</v>
          </cell>
          <cell r="G6402" t="str">
            <v>Haplox GeneTech (Hong Kong) Limited</v>
          </cell>
          <cell r="H6402" t="str">
            <v>IDT362</v>
          </cell>
          <cell r="I6402">
            <v>12</v>
          </cell>
          <cell r="J6402" t="str">
            <v>WES-IDT</v>
          </cell>
        </row>
        <row r="6403">
          <cell r="D6403" t="str">
            <v>HGC-26034978</v>
          </cell>
          <cell r="E6403" t="str">
            <v>WES 888-1</v>
          </cell>
          <cell r="F6403" t="str">
            <v>HGC20250306005-0629</v>
          </cell>
          <cell r="G6403" t="str">
            <v>Haplox GeneTech (Hong Kong) Limited</v>
          </cell>
          <cell r="H6403" t="str">
            <v>IDT363</v>
          </cell>
          <cell r="I6403">
            <v>12</v>
          </cell>
          <cell r="J6403" t="str">
            <v>WES-IDT</v>
          </cell>
        </row>
        <row r="6404">
          <cell r="D6404" t="str">
            <v>HGC-26034979</v>
          </cell>
          <cell r="E6404" t="str">
            <v>WES 888-2</v>
          </cell>
          <cell r="F6404" t="str">
            <v>HGC20250306005-0629</v>
          </cell>
          <cell r="G6404" t="str">
            <v>Haplox GeneTech (Hong Kong) Limited</v>
          </cell>
          <cell r="H6404" t="str">
            <v>IDT364</v>
          </cell>
          <cell r="I6404">
            <v>12</v>
          </cell>
          <cell r="J6404" t="str">
            <v>WES-IDT</v>
          </cell>
        </row>
        <row r="6405">
          <cell r="D6405" t="str">
            <v>HGC-26034980</v>
          </cell>
          <cell r="E6405" t="str">
            <v>WES 888-3</v>
          </cell>
          <cell r="F6405" t="str">
            <v>HGC20250306005-0629</v>
          </cell>
          <cell r="G6405" t="str">
            <v>Haplox GeneTech (Hong Kong) Limited</v>
          </cell>
          <cell r="H6405" t="str">
            <v>IDT365</v>
          </cell>
          <cell r="I6405">
            <v>12</v>
          </cell>
          <cell r="J6405" t="str">
            <v>WES-IDT</v>
          </cell>
        </row>
        <row r="6406">
          <cell r="D6406" t="str">
            <v>HGC-26034981</v>
          </cell>
          <cell r="E6406" t="str">
            <v>WES 889-3_Kostadinka Stefanova Shosheva</v>
          </cell>
          <cell r="F6406" t="str">
            <v>HGC20250306005-0629</v>
          </cell>
          <cell r="G6406" t="str">
            <v>Haplox GeneTech (Hong Kong) Limited</v>
          </cell>
          <cell r="H6406" t="str">
            <v>IDT366</v>
          </cell>
          <cell r="I6406">
            <v>12</v>
          </cell>
          <cell r="J6406" t="str">
            <v>WES-IDT</v>
          </cell>
        </row>
        <row r="6407">
          <cell r="D6407" t="str">
            <v>HGC-26034982</v>
          </cell>
          <cell r="E6407" t="str">
            <v>WES 890-3_Vasil Nikolov Tsekov</v>
          </cell>
          <cell r="F6407" t="str">
            <v>HGC20250306005-0629</v>
          </cell>
          <cell r="G6407" t="str">
            <v>Haplox GeneTech (Hong Kong) Limited</v>
          </cell>
          <cell r="H6407" t="str">
            <v>IDT367</v>
          </cell>
          <cell r="I6407">
            <v>12</v>
          </cell>
          <cell r="J6407" t="str">
            <v>WES-IDT</v>
          </cell>
        </row>
        <row r="6408">
          <cell r="D6408" t="str">
            <v>HGC-26034983</v>
          </cell>
          <cell r="E6408" t="str">
            <v>WES 854-6 _Martin Petkov Georgiev</v>
          </cell>
          <cell r="F6408" t="str">
            <v>HGC20250306005-0629</v>
          </cell>
          <cell r="G6408" t="str">
            <v>Haplox GeneTech (Hong Kong) Limited</v>
          </cell>
          <cell r="H6408" t="str">
            <v>IDT368</v>
          </cell>
          <cell r="I6408">
            <v>12</v>
          </cell>
          <cell r="J6408" t="str">
            <v>WES-IDT</v>
          </cell>
        </row>
        <row r="6409">
          <cell r="D6409" t="str">
            <v>HGC-26034984</v>
          </cell>
          <cell r="E6409" t="str">
            <v>Chromoseq 794-1_Maria Andreeva Hristova</v>
          </cell>
          <cell r="F6409" t="str">
            <v>HGC20250306005-0629</v>
          </cell>
          <cell r="G6409" t="str">
            <v>Haplox GeneTech (Hong Kong) Limited</v>
          </cell>
          <cell r="H6409" t="str">
            <v>IDT369</v>
          </cell>
          <cell r="I6409">
            <v>12</v>
          </cell>
          <cell r="J6409" t="str">
            <v>WES-IDT</v>
          </cell>
        </row>
        <row r="6410">
          <cell r="D6410" t="str">
            <v>HGC-26034985</v>
          </cell>
          <cell r="E6410" t="str">
            <v>Chromoseq 794-2_Pavlin Yordanov Hristov</v>
          </cell>
          <cell r="F6410" t="str">
            <v>HGC20250306005-0629</v>
          </cell>
          <cell r="G6410" t="str">
            <v>Haplox GeneTech (Hong Kong) Limited</v>
          </cell>
          <cell r="H6410" t="str">
            <v>IDT370</v>
          </cell>
          <cell r="I6410">
            <v>12</v>
          </cell>
          <cell r="J6410" t="str">
            <v>WES-IDT</v>
          </cell>
          <cell r="K6410">
            <v>21.3</v>
          </cell>
          <cell r="L6410">
            <v>18</v>
          </cell>
          <cell r="M6410">
            <v>383.4</v>
          </cell>
          <cell r="N6410">
            <v>380</v>
          </cell>
        </row>
        <row r="6411">
          <cell r="D6411" t="str">
            <v>HGC-26034986</v>
          </cell>
          <cell r="E6411" t="str">
            <v>Chromoseq 794-3</v>
          </cell>
          <cell r="F6411" t="str">
            <v>HGC20250306005-0629</v>
          </cell>
          <cell r="G6411" t="str">
            <v>Haplox GeneTech (Hong Kong) Limited</v>
          </cell>
          <cell r="H6411" t="str">
            <v>IDT371</v>
          </cell>
          <cell r="I6411">
            <v>12</v>
          </cell>
          <cell r="J6411" t="str">
            <v>WES-IDT</v>
          </cell>
        </row>
        <row r="6412">
          <cell r="D6412" t="str">
            <v>HGC-26034987</v>
          </cell>
          <cell r="E6412" t="str">
            <v>BWS 89-1</v>
          </cell>
          <cell r="F6412" t="str">
            <v>HGC20250306005-0629</v>
          </cell>
          <cell r="G6412" t="str">
            <v>Haplox GeneTech (Hong Kong) Limited</v>
          </cell>
          <cell r="H6412" t="str">
            <v>IDT372</v>
          </cell>
          <cell r="I6412">
            <v>12</v>
          </cell>
          <cell r="J6412" t="str">
            <v>WES-IDT</v>
          </cell>
        </row>
        <row r="6413">
          <cell r="D6413" t="str">
            <v>HGC-26034988</v>
          </cell>
          <cell r="E6413" t="str">
            <v>BWS 89-2</v>
          </cell>
          <cell r="F6413" t="str">
            <v>HGC20250306005-0629</v>
          </cell>
          <cell r="G6413" t="str">
            <v>Haplox GeneTech (Hong Kong) Limited</v>
          </cell>
          <cell r="H6413" t="str">
            <v>IDT373</v>
          </cell>
          <cell r="I6413">
            <v>12</v>
          </cell>
          <cell r="J6413" t="str">
            <v>WES-IDT</v>
          </cell>
        </row>
        <row r="6414">
          <cell r="D6414" t="str">
            <v>HGC-26034989</v>
          </cell>
          <cell r="E6414" t="str">
            <v>BWS 89-3</v>
          </cell>
          <cell r="F6414" t="str">
            <v>HGC20250306005-0629</v>
          </cell>
          <cell r="G6414" t="str">
            <v>Haplox GeneTech (Hong Kong) Limited</v>
          </cell>
          <cell r="H6414" t="str">
            <v>IDT374</v>
          </cell>
          <cell r="I6414">
            <v>12</v>
          </cell>
          <cell r="J6414" t="str">
            <v>WES-IDT</v>
          </cell>
        </row>
        <row r="6415">
          <cell r="D6415" t="str">
            <v>HGC-26034990</v>
          </cell>
          <cell r="E6415" t="str">
            <v>WES 877-3_Mezok Marius</v>
          </cell>
          <cell r="F6415" t="str">
            <v>HGC20250306005-0629</v>
          </cell>
          <cell r="G6415" t="str">
            <v>Haplox GeneTech (Hong Kong) Limited</v>
          </cell>
          <cell r="H6415" t="str">
            <v>IDT375</v>
          </cell>
          <cell r="I6415">
            <v>12</v>
          </cell>
          <cell r="J6415" t="str">
            <v>WES-IDT</v>
          </cell>
        </row>
        <row r="6416">
          <cell r="D6416" t="str">
            <v>HGC-26034991</v>
          </cell>
          <cell r="E6416" t="str">
            <v>WES 878-3_Sponte Stere</v>
          </cell>
          <cell r="F6416" t="str">
            <v>HGC20250306005-0629</v>
          </cell>
          <cell r="G6416" t="str">
            <v>Haplox GeneTech (Hong Kong) Limited</v>
          </cell>
          <cell r="H6416" t="str">
            <v>IDT376</v>
          </cell>
          <cell r="I6416">
            <v>12</v>
          </cell>
          <cell r="J6416" t="str">
            <v>WES-IDT</v>
          </cell>
        </row>
        <row r="6417">
          <cell r="D6417" t="str">
            <v>HGC-26034992</v>
          </cell>
          <cell r="E6417" t="str">
            <v>WES 879-3_Bardu Geanina</v>
          </cell>
          <cell r="F6417" t="str">
            <v>HGC20250306005-0629</v>
          </cell>
          <cell r="G6417" t="str">
            <v>Haplox GeneTech (Hong Kong) Limited</v>
          </cell>
          <cell r="H6417" t="str">
            <v>IDT377</v>
          </cell>
          <cell r="I6417">
            <v>12</v>
          </cell>
          <cell r="J6417" t="str">
            <v>WES-IDT</v>
          </cell>
        </row>
        <row r="6418">
          <cell r="D6418" t="str">
            <v>HGC-26034993</v>
          </cell>
          <cell r="E6418" t="str">
            <v>WES 880-3_Dumitrache Gabriela</v>
          </cell>
          <cell r="F6418" t="str">
            <v>HGC20250306005-0629</v>
          </cell>
          <cell r="G6418" t="str">
            <v>Haplox GeneTech (Hong Kong) Limited</v>
          </cell>
          <cell r="H6418" t="str">
            <v>IDT378</v>
          </cell>
          <cell r="I6418">
            <v>12</v>
          </cell>
          <cell r="J6418" t="str">
            <v>WES-IDT</v>
          </cell>
        </row>
        <row r="6419">
          <cell r="D6419" t="str">
            <v>HGC-26034994</v>
          </cell>
          <cell r="E6419" t="str">
            <v>WES 881-3_Anghel Niculina</v>
          </cell>
          <cell r="F6419" t="str">
            <v>HGC20250306005-0629</v>
          </cell>
          <cell r="G6419" t="str">
            <v>Haplox GeneTech (Hong Kong) Limited</v>
          </cell>
          <cell r="H6419" t="str">
            <v>IDT379</v>
          </cell>
          <cell r="I6419">
            <v>12</v>
          </cell>
          <cell r="J6419" t="str">
            <v>WES-IDT</v>
          </cell>
        </row>
        <row r="6420">
          <cell r="D6420" t="str">
            <v>HGC-26034995</v>
          </cell>
          <cell r="E6420" t="str">
            <v>WES 882-3_Mihailescu Dan</v>
          </cell>
          <cell r="F6420" t="str">
            <v>HGC20250306005-0629</v>
          </cell>
          <cell r="G6420" t="str">
            <v>Haplox GeneTech (Hong Kong) Limited</v>
          </cell>
          <cell r="H6420" t="str">
            <v>IDT380</v>
          </cell>
          <cell r="I6420">
            <v>12</v>
          </cell>
          <cell r="J6420" t="str">
            <v>WES-IDT</v>
          </cell>
          <cell r="K6420">
            <v>21.3</v>
          </cell>
          <cell r="L6420">
            <v>18</v>
          </cell>
          <cell r="M6420">
            <v>383.4</v>
          </cell>
          <cell r="N6420">
            <v>380</v>
          </cell>
        </row>
        <row r="6421">
          <cell r="D6421" t="str">
            <v>HGC-26034996</v>
          </cell>
          <cell r="E6421" t="str">
            <v>WES 883-3_Boghita Veronica</v>
          </cell>
          <cell r="F6421" t="str">
            <v>HGC20250306005-0629</v>
          </cell>
          <cell r="G6421" t="str">
            <v>Haplox GeneTech (Hong Kong) Limited</v>
          </cell>
          <cell r="H6421" t="str">
            <v>IDT381</v>
          </cell>
          <cell r="I6421">
            <v>12</v>
          </cell>
          <cell r="J6421" t="str">
            <v>WES-IDT</v>
          </cell>
        </row>
        <row r="6422">
          <cell r="D6422" t="str">
            <v>HGC-26034997</v>
          </cell>
          <cell r="E6422" t="str">
            <v>DMD 119-3_Saban Denis Nicolas</v>
          </cell>
          <cell r="F6422" t="str">
            <v>HGC20250306005-0629</v>
          </cell>
          <cell r="G6422" t="str">
            <v>Haplox GeneTech (Hong Kong) Limited</v>
          </cell>
          <cell r="H6422" t="str">
            <v>IDT382</v>
          </cell>
          <cell r="I6422">
            <v>12</v>
          </cell>
          <cell r="J6422" t="str">
            <v>WES-IDT</v>
          </cell>
        </row>
        <row r="6423">
          <cell r="D6423" t="str">
            <v>HGC-26034998</v>
          </cell>
          <cell r="E6423" t="str">
            <v>DMD 122-3_Sirbu Denis Andrei</v>
          </cell>
          <cell r="F6423" t="str">
            <v>HGC20250306005-0629</v>
          </cell>
          <cell r="G6423" t="str">
            <v>Haplox GeneTech (Hong Kong) Limited</v>
          </cell>
          <cell r="H6423" t="str">
            <v>IDT383</v>
          </cell>
          <cell r="I6423">
            <v>12</v>
          </cell>
          <cell r="J6423" t="str">
            <v>WES-IDT</v>
          </cell>
        </row>
        <row r="6424">
          <cell r="D6424" t="str">
            <v>HGC-26034972</v>
          </cell>
          <cell r="E6424" t="str">
            <v>WES 885-2</v>
          </cell>
          <cell r="F6424" t="str">
            <v>HGC20250306005-0629</v>
          </cell>
          <cell r="G6424" t="str">
            <v>Haplox GeneTech (Hong Kong) Limited</v>
          </cell>
          <cell r="H6424" t="str">
            <v>IDT001</v>
          </cell>
          <cell r="I6424">
            <v>12</v>
          </cell>
          <cell r="J6424" t="str">
            <v>WES-IDT</v>
          </cell>
        </row>
        <row r="6425">
          <cell r="D6425" t="str">
            <v>HGC-26034959</v>
          </cell>
          <cell r="E6425" t="str">
            <v>WES 871-3_Delyan Georgiev Manchev</v>
          </cell>
          <cell r="F6425" t="str">
            <v>HGC20250306005-0629</v>
          </cell>
          <cell r="G6425" t="str">
            <v>Haplox GeneTech (Hong Kong) Limited</v>
          </cell>
          <cell r="H6425" t="str">
            <v>IDT345</v>
          </cell>
          <cell r="I6425">
            <v>12</v>
          </cell>
          <cell r="J6425" t="str">
            <v>WES-IDT</v>
          </cell>
        </row>
        <row r="6426">
          <cell r="D6426" t="str">
            <v>HGC-26034960</v>
          </cell>
          <cell r="E6426" t="str">
            <v>WES 872-3_Mina Nikolaeva Naydenova</v>
          </cell>
          <cell r="F6426" t="str">
            <v>HGC20250306005-0629</v>
          </cell>
          <cell r="G6426" t="str">
            <v>Haplox GeneTech (Hong Kong) Limited</v>
          </cell>
          <cell r="H6426" t="str">
            <v>IDT346</v>
          </cell>
          <cell r="I6426">
            <v>12</v>
          </cell>
          <cell r="J6426" t="str">
            <v>WES-IDT</v>
          </cell>
        </row>
        <row r="6427">
          <cell r="D6427" t="str">
            <v>HGC-26034961</v>
          </cell>
          <cell r="E6427" t="str">
            <v>WES 873-3</v>
          </cell>
          <cell r="F6427" t="str">
            <v>HGC20250306005-0629</v>
          </cell>
          <cell r="G6427" t="str">
            <v>Haplox GeneTech (Hong Kong) Limited</v>
          </cell>
          <cell r="H6427" t="str">
            <v>IDT347</v>
          </cell>
          <cell r="I6427">
            <v>12</v>
          </cell>
          <cell r="J6427" t="str">
            <v>WES-IDT</v>
          </cell>
        </row>
        <row r="6428">
          <cell r="D6428" t="str">
            <v>HGC-26034962</v>
          </cell>
          <cell r="E6428" t="str">
            <v>WES 874-1_Irena Plamenova Petrova</v>
          </cell>
          <cell r="F6428" t="str">
            <v>HGC20250306005-0629</v>
          </cell>
          <cell r="G6428" t="str">
            <v>Haplox GeneTech (Hong Kong) Limited</v>
          </cell>
          <cell r="H6428" t="str">
            <v>IDT348</v>
          </cell>
          <cell r="I6428">
            <v>12</v>
          </cell>
          <cell r="J6428" t="str">
            <v>WES-IDT</v>
          </cell>
        </row>
        <row r="6429">
          <cell r="D6429" t="str">
            <v>HGC-26034963</v>
          </cell>
          <cell r="E6429" t="str">
            <v>WES 874-2_Ivaylo Nikolaev Vichev</v>
          </cell>
          <cell r="F6429" t="str">
            <v>HGC20250306005-0629</v>
          </cell>
          <cell r="G6429" t="str">
            <v>Haplox GeneTech (Hong Kong) Limited</v>
          </cell>
          <cell r="H6429" t="str">
            <v>IDT349</v>
          </cell>
          <cell r="I6429">
            <v>12</v>
          </cell>
          <cell r="J6429" t="str">
            <v>WES-IDT</v>
          </cell>
        </row>
        <row r="6430">
          <cell r="D6430" t="str">
            <v>HGC-26033050</v>
          </cell>
          <cell r="E6430" t="str">
            <v>YQQ_gDNA</v>
          </cell>
          <cell r="F6430" t="str">
            <v>HGC20241230006-0091</v>
          </cell>
          <cell r="G6430" t="str">
            <v>中山大学附属第一医院</v>
          </cell>
          <cell r="H6430" t="str">
            <v>IDT343</v>
          </cell>
          <cell r="I6430">
            <v>15</v>
          </cell>
          <cell r="J6430" t="str">
            <v>MRD</v>
          </cell>
          <cell r="K6430">
            <v>14.39</v>
          </cell>
          <cell r="L6430">
            <v>18</v>
          </cell>
          <cell r="M6430">
            <v>259.02</v>
          </cell>
          <cell r="N6430">
            <v>380</v>
          </cell>
        </row>
        <row r="6431">
          <cell r="D6431" t="str">
            <v>HGC-26027800</v>
          </cell>
          <cell r="E6431" t="str">
            <v>YQQ_tissue</v>
          </cell>
          <cell r="F6431" t="str">
            <v>HGC20241230006-0091</v>
          </cell>
          <cell r="G6431" t="str">
            <v>中山大学附属第一医院</v>
          </cell>
          <cell r="H6431" t="str">
            <v>IDT344</v>
          </cell>
          <cell r="I6431">
            <v>45</v>
          </cell>
          <cell r="J6431" t="str">
            <v>MRD</v>
          </cell>
        </row>
        <row r="6432">
          <cell r="D6432" t="str">
            <v>JX20260313001WHB-5</v>
          </cell>
          <cell r="E6432" t="str">
            <v>63358212GW</v>
          </cell>
          <cell r="F6432" t="str">
            <v>小海码</v>
          </cell>
          <cell r="G6432" t="str">
            <v>小海码</v>
          </cell>
          <cell r="H6432" t="str">
            <v>IDT293</v>
          </cell>
          <cell r="I6432">
            <v>1.6</v>
          </cell>
          <cell r="J6432" t="str">
            <v>小海码</v>
          </cell>
          <cell r="K6432">
            <v>14.75</v>
          </cell>
          <cell r="L6432">
            <v>18</v>
          </cell>
          <cell r="M6432">
            <v>265.5</v>
          </cell>
          <cell r="N6432">
            <v>380</v>
          </cell>
        </row>
        <row r="6433">
          <cell r="D6433" t="str">
            <v>JX20260313002WHB-9</v>
          </cell>
          <cell r="E6433" t="str">
            <v>63352951JY</v>
          </cell>
          <cell r="F6433" t="str">
            <v>小海码</v>
          </cell>
          <cell r="G6433" t="str">
            <v>小海码</v>
          </cell>
          <cell r="H6433" t="str">
            <v>IDT294</v>
          </cell>
          <cell r="I6433">
            <v>1.6</v>
          </cell>
          <cell r="J6433" t="str">
            <v>小海码</v>
          </cell>
        </row>
        <row r="6434">
          <cell r="D6434" t="str">
            <v>JX20260313003ORS-3</v>
          </cell>
          <cell r="E6434" t="str">
            <v>63353913UM</v>
          </cell>
          <cell r="F6434" t="str">
            <v>小海码</v>
          </cell>
          <cell r="G6434" t="str">
            <v>小海码</v>
          </cell>
          <cell r="H6434" t="str">
            <v>IDT295</v>
          </cell>
          <cell r="I6434">
            <v>1.6</v>
          </cell>
          <cell r="J6434" t="str">
            <v>小海码</v>
          </cell>
        </row>
        <row r="6435">
          <cell r="D6435" t="str">
            <v>JX20260313004WHB-1</v>
          </cell>
          <cell r="E6435" t="str">
            <v>63352717DK</v>
          </cell>
          <cell r="F6435" t="str">
            <v>小海码</v>
          </cell>
          <cell r="G6435" t="str">
            <v>小海码</v>
          </cell>
          <cell r="H6435" t="str">
            <v>IDT296</v>
          </cell>
          <cell r="I6435">
            <v>1.6</v>
          </cell>
          <cell r="J6435" t="str">
            <v>小海码</v>
          </cell>
        </row>
        <row r="6436">
          <cell r="D6436" t="str">
            <v>JX20260313005WHB-1</v>
          </cell>
          <cell r="E6436" t="str">
            <v>63351280AA</v>
          </cell>
          <cell r="F6436" t="str">
            <v>小海码</v>
          </cell>
          <cell r="G6436" t="str">
            <v>小海码</v>
          </cell>
          <cell r="H6436" t="str">
            <v>IDT297</v>
          </cell>
          <cell r="I6436">
            <v>1.6</v>
          </cell>
          <cell r="J6436" t="str">
            <v>小海码</v>
          </cell>
        </row>
        <row r="6437">
          <cell r="D6437" t="str">
            <v>JX20260313006WHB-9</v>
          </cell>
          <cell r="E6437" t="str">
            <v>63336756LA</v>
          </cell>
          <cell r="F6437" t="str">
            <v>小海码</v>
          </cell>
          <cell r="G6437" t="str">
            <v>小海码</v>
          </cell>
          <cell r="H6437" t="str">
            <v>IDT298</v>
          </cell>
          <cell r="I6437">
            <v>1.6</v>
          </cell>
          <cell r="J6437" t="str">
            <v>小海码</v>
          </cell>
        </row>
        <row r="6438">
          <cell r="D6438" t="str">
            <v>JX20260313007WHB-6</v>
          </cell>
          <cell r="E6438" t="str">
            <v>63359100PU</v>
          </cell>
          <cell r="F6438" t="str">
            <v>小海码</v>
          </cell>
          <cell r="G6438" t="str">
            <v>小海码</v>
          </cell>
          <cell r="H6438" t="str">
            <v>IDT299</v>
          </cell>
          <cell r="I6438">
            <v>1.6</v>
          </cell>
          <cell r="J6438" t="str">
            <v>小海码</v>
          </cell>
        </row>
        <row r="6439">
          <cell r="D6439" t="str">
            <v>JX20260313008WHB-3</v>
          </cell>
          <cell r="E6439" t="str">
            <v>63359653TM</v>
          </cell>
          <cell r="F6439" t="str">
            <v>小海码</v>
          </cell>
          <cell r="G6439" t="str">
            <v>小海码</v>
          </cell>
          <cell r="H6439" t="str">
            <v>IDT300</v>
          </cell>
          <cell r="I6439">
            <v>1.6</v>
          </cell>
          <cell r="J6439" t="str">
            <v>小海码</v>
          </cell>
        </row>
        <row r="6440">
          <cell r="D6440" t="str">
            <v>JX20260313009WHB-f</v>
          </cell>
          <cell r="E6440" t="str">
            <v>63352311XA</v>
          </cell>
          <cell r="F6440" t="str">
            <v>小海码</v>
          </cell>
          <cell r="G6440" t="str">
            <v>小海码</v>
          </cell>
          <cell r="H6440" t="str">
            <v>IDT301</v>
          </cell>
          <cell r="I6440">
            <v>1.6</v>
          </cell>
          <cell r="J6440" t="str">
            <v>小海码</v>
          </cell>
        </row>
        <row r="6441">
          <cell r="D6441" t="str">
            <v>JX20260313010WHB-f</v>
          </cell>
          <cell r="E6441" t="str">
            <v>63350892QJ</v>
          </cell>
          <cell r="F6441" t="str">
            <v>小海码</v>
          </cell>
          <cell r="G6441" t="str">
            <v>小海码</v>
          </cell>
          <cell r="H6441" t="str">
            <v>IDT302</v>
          </cell>
          <cell r="I6441">
            <v>1.6</v>
          </cell>
          <cell r="J6441" t="str">
            <v>小海码</v>
          </cell>
        </row>
        <row r="6442">
          <cell r="D6442" t="str">
            <v>JX20260313011WHB-8</v>
          </cell>
          <cell r="E6442" t="str">
            <v>63359863DL</v>
          </cell>
          <cell r="F6442" t="str">
            <v>小海码</v>
          </cell>
          <cell r="G6442" t="str">
            <v>小海码</v>
          </cell>
          <cell r="H6442" t="str">
            <v>IDT303</v>
          </cell>
          <cell r="I6442">
            <v>1.6</v>
          </cell>
          <cell r="J6442" t="str">
            <v>小海码</v>
          </cell>
        </row>
        <row r="6443">
          <cell r="D6443" t="str">
            <v>JX20260313012WHB-6</v>
          </cell>
          <cell r="E6443" t="str">
            <v>63356205LV</v>
          </cell>
          <cell r="F6443" t="str">
            <v>小海码</v>
          </cell>
          <cell r="G6443" t="str">
            <v>小海码</v>
          </cell>
          <cell r="H6443" t="str">
            <v>IDT304</v>
          </cell>
          <cell r="I6443">
            <v>1.6</v>
          </cell>
          <cell r="J6443" t="str">
            <v>小海码</v>
          </cell>
        </row>
        <row r="6444">
          <cell r="D6444" t="str">
            <v>JX20260313013WHB-e</v>
          </cell>
          <cell r="E6444" t="str">
            <v>63339871FC</v>
          </cell>
          <cell r="F6444" t="str">
            <v>小海码</v>
          </cell>
          <cell r="G6444" t="str">
            <v>小海码</v>
          </cell>
          <cell r="H6444" t="str">
            <v>IDT305</v>
          </cell>
          <cell r="I6444">
            <v>1.6</v>
          </cell>
          <cell r="J6444" t="str">
            <v>小海码</v>
          </cell>
          <cell r="K6444">
            <v>14.4</v>
          </cell>
          <cell r="L6444">
            <v>18</v>
          </cell>
          <cell r="M6444">
            <v>259.2</v>
          </cell>
          <cell r="N6444">
            <v>380</v>
          </cell>
        </row>
        <row r="6445">
          <cell r="D6445" t="str">
            <v>JX20260313014WHB-1</v>
          </cell>
          <cell r="E6445" t="str">
            <v>63357133UN</v>
          </cell>
          <cell r="F6445" t="str">
            <v>小海码</v>
          </cell>
          <cell r="G6445" t="str">
            <v>小海码</v>
          </cell>
          <cell r="H6445" t="str">
            <v>IDT306</v>
          </cell>
          <cell r="I6445">
            <v>1.6</v>
          </cell>
          <cell r="J6445" t="str">
            <v>小海码</v>
          </cell>
        </row>
        <row r="6446">
          <cell r="D6446" t="str">
            <v>JX20260313015WHB-f</v>
          </cell>
          <cell r="E6446" t="str">
            <v>63357255NK</v>
          </cell>
          <cell r="F6446" t="str">
            <v>小海码</v>
          </cell>
          <cell r="G6446" t="str">
            <v>小海码</v>
          </cell>
          <cell r="H6446" t="str">
            <v>IDT307</v>
          </cell>
          <cell r="I6446">
            <v>1.6</v>
          </cell>
          <cell r="J6446" t="str">
            <v>小海码</v>
          </cell>
        </row>
        <row r="6447">
          <cell r="D6447" t="str">
            <v>JX20260313016WHB-7</v>
          </cell>
          <cell r="E6447" t="str">
            <v>63351088LV</v>
          </cell>
          <cell r="F6447" t="str">
            <v>小海码</v>
          </cell>
          <cell r="G6447" t="str">
            <v>小海码</v>
          </cell>
          <cell r="H6447" t="str">
            <v>IDT308</v>
          </cell>
          <cell r="I6447">
            <v>1.6</v>
          </cell>
          <cell r="J6447" t="str">
            <v>小海码</v>
          </cell>
        </row>
        <row r="6448">
          <cell r="D6448" t="str">
            <v>JX20260313017WHB-3</v>
          </cell>
          <cell r="E6448" t="str">
            <v>63355212YX</v>
          </cell>
          <cell r="F6448" t="str">
            <v>小海码</v>
          </cell>
          <cell r="G6448" t="str">
            <v>小海码</v>
          </cell>
          <cell r="H6448" t="str">
            <v>IDT309</v>
          </cell>
          <cell r="I6448">
            <v>1.6</v>
          </cell>
          <cell r="J6448" t="str">
            <v>小海码</v>
          </cell>
        </row>
        <row r="6449">
          <cell r="D6449" t="str">
            <v>JX20260313018WHB-b</v>
          </cell>
          <cell r="E6449" t="str">
            <v>63337528YA</v>
          </cell>
          <cell r="F6449" t="str">
            <v>小海码</v>
          </cell>
          <cell r="G6449" t="str">
            <v>小海码</v>
          </cell>
          <cell r="H6449" t="str">
            <v>IDT310</v>
          </cell>
          <cell r="I6449">
            <v>1.6</v>
          </cell>
          <cell r="J6449" t="str">
            <v>小海码</v>
          </cell>
        </row>
        <row r="6450">
          <cell r="D6450" t="str">
            <v>JX20260313019WHB-d</v>
          </cell>
          <cell r="E6450" t="str">
            <v>63358277MB</v>
          </cell>
          <cell r="F6450" t="str">
            <v>小海码</v>
          </cell>
          <cell r="G6450" t="str">
            <v>小海码</v>
          </cell>
          <cell r="H6450" t="str">
            <v>IDT311</v>
          </cell>
          <cell r="I6450">
            <v>1.6</v>
          </cell>
          <cell r="J6450" t="str">
            <v>小海码</v>
          </cell>
        </row>
        <row r="6451">
          <cell r="D6451" t="str">
            <v>JX20260313020WHB-3</v>
          </cell>
          <cell r="E6451" t="str">
            <v>63339870XG</v>
          </cell>
          <cell r="F6451" t="str">
            <v>小海码</v>
          </cell>
          <cell r="G6451" t="str">
            <v>小海码</v>
          </cell>
          <cell r="H6451" t="str">
            <v>IDT312</v>
          </cell>
          <cell r="I6451">
            <v>1.6</v>
          </cell>
          <cell r="J6451" t="str">
            <v>小海码</v>
          </cell>
        </row>
        <row r="6452">
          <cell r="D6452" t="str">
            <v>JX20260313021WHB-d</v>
          </cell>
          <cell r="E6452" t="str">
            <v>63352500LT</v>
          </cell>
          <cell r="F6452" t="str">
            <v>小海码</v>
          </cell>
          <cell r="G6452" t="str">
            <v>小海码</v>
          </cell>
          <cell r="H6452" t="str">
            <v>IDT313</v>
          </cell>
          <cell r="I6452">
            <v>1.6</v>
          </cell>
          <cell r="J6452" t="str">
            <v>小海码</v>
          </cell>
        </row>
        <row r="6453">
          <cell r="D6453" t="str">
            <v>JX20260313022WHB-7</v>
          </cell>
          <cell r="E6453" t="str">
            <v>63339359KZ</v>
          </cell>
          <cell r="F6453" t="str">
            <v>小海码</v>
          </cell>
          <cell r="G6453" t="str">
            <v>小海码</v>
          </cell>
          <cell r="H6453" t="str">
            <v>IDT314</v>
          </cell>
          <cell r="I6453">
            <v>1.6</v>
          </cell>
          <cell r="J6453" t="str">
            <v>小海码</v>
          </cell>
        </row>
        <row r="6454">
          <cell r="D6454" t="str">
            <v>JX20260313023WHB-4</v>
          </cell>
          <cell r="E6454" t="str">
            <v>63335827UN</v>
          </cell>
          <cell r="F6454" t="str">
            <v>小海码</v>
          </cell>
          <cell r="G6454" t="str">
            <v>小海码</v>
          </cell>
          <cell r="H6454" t="str">
            <v>IDT315</v>
          </cell>
          <cell r="I6454">
            <v>1.6</v>
          </cell>
          <cell r="J6454" t="str">
            <v>小海码</v>
          </cell>
        </row>
        <row r="6455">
          <cell r="D6455" t="str">
            <v>JX20260313024WHB-8</v>
          </cell>
          <cell r="E6455" t="str">
            <v>63338896PY</v>
          </cell>
          <cell r="F6455" t="str">
            <v>小海码</v>
          </cell>
          <cell r="G6455" t="str">
            <v>小海码</v>
          </cell>
          <cell r="H6455" t="str">
            <v>IDT316</v>
          </cell>
          <cell r="I6455">
            <v>1.6</v>
          </cell>
          <cell r="J6455" t="str">
            <v>小海码</v>
          </cell>
        </row>
        <row r="6456">
          <cell r="D6456" t="str">
            <v>JX20260313025WHB-a</v>
          </cell>
          <cell r="E6456" t="str">
            <v>63336552ZA</v>
          </cell>
          <cell r="F6456" t="str">
            <v>小海码</v>
          </cell>
          <cell r="G6456" t="str">
            <v>小海码</v>
          </cell>
          <cell r="H6456" t="str">
            <v>IDT317</v>
          </cell>
          <cell r="I6456">
            <v>1.6</v>
          </cell>
          <cell r="J6456" t="str">
            <v>小海码</v>
          </cell>
          <cell r="K6456">
            <v>13.5</v>
          </cell>
          <cell r="L6456">
            <v>18</v>
          </cell>
          <cell r="M6456">
            <v>243</v>
          </cell>
          <cell r="N6456">
            <v>380</v>
          </cell>
        </row>
        <row r="6457">
          <cell r="D6457" t="str">
            <v>JX20260313028WHB-1</v>
          </cell>
          <cell r="E6457" t="str">
            <v>63351223LJ</v>
          </cell>
          <cell r="F6457" t="str">
            <v>小海码</v>
          </cell>
          <cell r="G6457" t="str">
            <v>小海码</v>
          </cell>
          <cell r="H6457" t="str">
            <v>IDT318</v>
          </cell>
          <cell r="I6457">
            <v>1.6</v>
          </cell>
          <cell r="J6457" t="str">
            <v>小海码</v>
          </cell>
        </row>
        <row r="6458">
          <cell r="D6458" t="str">
            <v>JX20260313035WHB-f</v>
          </cell>
          <cell r="E6458">
            <v>60848970</v>
          </cell>
          <cell r="F6458" t="str">
            <v>小海码</v>
          </cell>
          <cell r="G6458" t="str">
            <v>小海码</v>
          </cell>
          <cell r="H6458" t="str">
            <v>IDT320</v>
          </cell>
          <cell r="I6458">
            <v>1.6</v>
          </cell>
          <cell r="J6458" t="str">
            <v>小海码</v>
          </cell>
        </row>
        <row r="6459">
          <cell r="D6459" t="str">
            <v>JX20260313036WHB-8</v>
          </cell>
          <cell r="E6459">
            <v>68708863</v>
          </cell>
          <cell r="F6459" t="str">
            <v>小海码</v>
          </cell>
          <cell r="G6459" t="str">
            <v>小海码</v>
          </cell>
          <cell r="H6459" t="str">
            <v>IDT321</v>
          </cell>
          <cell r="I6459">
            <v>1.6</v>
          </cell>
          <cell r="J6459" t="str">
            <v>小海码</v>
          </cell>
        </row>
        <row r="6460">
          <cell r="D6460" t="str">
            <v>JX20260313037WHB-4</v>
          </cell>
          <cell r="E6460">
            <v>64257532</v>
          </cell>
          <cell r="F6460" t="str">
            <v>小海码</v>
          </cell>
          <cell r="G6460" t="str">
            <v>小海码</v>
          </cell>
          <cell r="H6460" t="str">
            <v>IDT322</v>
          </cell>
          <cell r="I6460">
            <v>1.6</v>
          </cell>
          <cell r="J6460" t="str">
            <v>小海码</v>
          </cell>
        </row>
        <row r="6461">
          <cell r="D6461" t="str">
            <v>JX20260313038WHB-7</v>
          </cell>
          <cell r="E6461">
            <v>62454087</v>
          </cell>
          <cell r="F6461" t="str">
            <v>小海码</v>
          </cell>
          <cell r="G6461" t="str">
            <v>小海码</v>
          </cell>
          <cell r="H6461" t="str">
            <v>IDT323</v>
          </cell>
          <cell r="I6461">
            <v>1.6</v>
          </cell>
          <cell r="J6461" t="str">
            <v>小海码</v>
          </cell>
        </row>
        <row r="6462">
          <cell r="D6462" t="str">
            <v>JX20260312006WHB-3</v>
          </cell>
          <cell r="E6462" t="str">
            <v>37026321RA</v>
          </cell>
          <cell r="F6462" t="str">
            <v>小海码</v>
          </cell>
          <cell r="G6462" t="str">
            <v>小海码</v>
          </cell>
          <cell r="H6462" t="str">
            <v>IDT291</v>
          </cell>
          <cell r="I6462">
            <v>1.6</v>
          </cell>
          <cell r="J6462" t="str">
            <v>小海码</v>
          </cell>
        </row>
        <row r="6463">
          <cell r="D6463" t="str">
            <v>JX20260312007WHB-0</v>
          </cell>
          <cell r="E6463" t="str">
            <v>37026577AQ</v>
          </cell>
          <cell r="F6463" t="str">
            <v>小海码</v>
          </cell>
          <cell r="G6463" t="str">
            <v>小海码</v>
          </cell>
          <cell r="H6463" t="str">
            <v>IDT292</v>
          </cell>
          <cell r="I6463">
            <v>1.6</v>
          </cell>
          <cell r="J6463" t="str">
            <v>小海码</v>
          </cell>
        </row>
        <row r="6464">
          <cell r="D6464" t="str">
            <v>JX20260315002ORS-b</v>
          </cell>
          <cell r="E6464">
            <v>31737781</v>
          </cell>
          <cell r="F6464" t="str">
            <v>小海码</v>
          </cell>
          <cell r="G6464" t="str">
            <v>小海码</v>
          </cell>
          <cell r="H6464" t="str">
            <v>IDT334</v>
          </cell>
          <cell r="I6464">
            <v>1.6</v>
          </cell>
          <cell r="J6464" t="str">
            <v>小海码</v>
          </cell>
        </row>
        <row r="6465">
          <cell r="D6465" t="str">
            <v>JX20260309005WHB-e</v>
          </cell>
          <cell r="E6465">
            <v>60986863</v>
          </cell>
          <cell r="F6465" t="str">
            <v>小海码</v>
          </cell>
          <cell r="G6465" t="str">
            <v>小海码</v>
          </cell>
          <cell r="H6465" t="str">
            <v>IDT178</v>
          </cell>
          <cell r="I6465">
            <v>1.6</v>
          </cell>
          <cell r="J6465" t="str">
            <v>小海码</v>
          </cell>
        </row>
        <row r="6466">
          <cell r="D6466" t="str">
            <v>JX20260309004ORS-0</v>
          </cell>
          <cell r="E6466">
            <v>30759096</v>
          </cell>
          <cell r="F6466" t="str">
            <v>小海码</v>
          </cell>
          <cell r="G6466" t="str">
            <v>小海码</v>
          </cell>
          <cell r="H6466" t="str">
            <v>IDT105</v>
          </cell>
          <cell r="I6466">
            <v>1.6</v>
          </cell>
          <cell r="J6466" t="str">
            <v>小海码</v>
          </cell>
        </row>
        <row r="6467">
          <cell r="D6467" t="str">
            <v>JX20260311003ORS-c</v>
          </cell>
          <cell r="E6467" t="str">
            <v>33888778ZG</v>
          </cell>
          <cell r="F6467" t="str">
            <v>小海码</v>
          </cell>
          <cell r="G6467" t="str">
            <v>小海码</v>
          </cell>
          <cell r="H6467" t="str">
            <v>IDT110</v>
          </cell>
          <cell r="I6467">
            <v>1.6</v>
          </cell>
          <cell r="J6467" t="str">
            <v>小海码</v>
          </cell>
        </row>
        <row r="6468">
          <cell r="D6468" t="str">
            <v>JX20260316008WHB-5</v>
          </cell>
          <cell r="E6468" t="str">
            <v>62130666HF</v>
          </cell>
          <cell r="F6468" t="str">
            <v>小海码</v>
          </cell>
          <cell r="G6468" t="str">
            <v>小海码</v>
          </cell>
          <cell r="H6468" t="str">
            <v>IDT324</v>
          </cell>
          <cell r="I6468">
            <v>8</v>
          </cell>
          <cell r="J6468" t="str">
            <v>小海码</v>
          </cell>
          <cell r="K6468">
            <v>31.1</v>
          </cell>
          <cell r="L6468">
            <v>18</v>
          </cell>
          <cell r="M6468">
            <v>559.8</v>
          </cell>
          <cell r="N6468">
            <v>380</v>
          </cell>
        </row>
        <row r="6469">
          <cell r="D6469" t="str">
            <v>JX20260316009WHB-d</v>
          </cell>
          <cell r="E6469">
            <v>61150380</v>
          </cell>
          <cell r="F6469" t="str">
            <v>小海码</v>
          </cell>
          <cell r="G6469" t="str">
            <v>小海码</v>
          </cell>
          <cell r="H6469" t="str">
            <v>IDT325</v>
          </cell>
          <cell r="I6469">
            <v>8</v>
          </cell>
          <cell r="J6469" t="str">
            <v>小海码</v>
          </cell>
        </row>
        <row r="6470">
          <cell r="D6470" t="str">
            <v>JX20260316010WHB-d</v>
          </cell>
          <cell r="E6470">
            <v>62850658</v>
          </cell>
          <cell r="F6470" t="str">
            <v>小海码</v>
          </cell>
          <cell r="G6470" t="str">
            <v>小海码</v>
          </cell>
          <cell r="H6470" t="str">
            <v>IDT326</v>
          </cell>
          <cell r="I6470">
            <v>8</v>
          </cell>
          <cell r="J6470" t="str">
            <v>小海码</v>
          </cell>
        </row>
        <row r="6471">
          <cell r="D6471" t="str">
            <v>JX20260316011WHB-6</v>
          </cell>
          <cell r="E6471">
            <v>67012749</v>
          </cell>
          <cell r="F6471" t="str">
            <v>小海码</v>
          </cell>
          <cell r="G6471" t="str">
            <v>小海码</v>
          </cell>
          <cell r="H6471" t="str">
            <v>IDT327</v>
          </cell>
          <cell r="I6471">
            <v>8</v>
          </cell>
          <cell r="J6471" t="str">
            <v>小海码</v>
          </cell>
        </row>
        <row r="6472">
          <cell r="D6472" t="str">
            <v>JX20260316012WHB-a</v>
          </cell>
          <cell r="E6472">
            <v>66579137</v>
          </cell>
          <cell r="F6472" t="str">
            <v>小海码</v>
          </cell>
          <cell r="G6472" t="str">
            <v>小海码</v>
          </cell>
          <cell r="H6472" t="str">
            <v>IDT328</v>
          </cell>
          <cell r="I6472">
            <v>8</v>
          </cell>
          <cell r="J6472" t="str">
            <v>小海码</v>
          </cell>
        </row>
        <row r="6473">
          <cell r="D6473" t="str">
            <v>JX20260312005ORS-e</v>
          </cell>
          <cell r="E6473">
            <v>31237995</v>
          </cell>
          <cell r="F6473" t="str">
            <v>小海码</v>
          </cell>
          <cell r="G6473" t="str">
            <v>小海码</v>
          </cell>
          <cell r="H6473" t="str">
            <v>IDT330</v>
          </cell>
          <cell r="I6473">
            <v>8</v>
          </cell>
          <cell r="J6473" t="str">
            <v>小海码</v>
          </cell>
        </row>
        <row r="6474">
          <cell r="D6474" t="str">
            <v>JX20260313033ORS-1</v>
          </cell>
          <cell r="E6474">
            <v>31909508</v>
          </cell>
          <cell r="F6474" t="str">
            <v>小海码</v>
          </cell>
          <cell r="G6474" t="str">
            <v>小海码</v>
          </cell>
          <cell r="H6474" t="str">
            <v>IDT331</v>
          </cell>
          <cell r="I6474">
            <v>8</v>
          </cell>
          <cell r="J6474" t="str">
            <v>小海码</v>
          </cell>
        </row>
        <row r="6475">
          <cell r="D6475" t="str">
            <v>JX20260316006ORS-6</v>
          </cell>
          <cell r="E6475">
            <v>31627987</v>
          </cell>
          <cell r="F6475" t="str">
            <v>小海码</v>
          </cell>
          <cell r="G6475" t="str">
            <v>小海码</v>
          </cell>
          <cell r="H6475" t="str">
            <v>IDT332</v>
          </cell>
          <cell r="I6475">
            <v>8</v>
          </cell>
          <cell r="J6475" t="str">
            <v>小海码</v>
          </cell>
          <cell r="K6475">
            <v>28.7</v>
          </cell>
          <cell r="L6475">
            <v>18</v>
          </cell>
          <cell r="M6475">
            <v>516.6</v>
          </cell>
          <cell r="N6475">
            <v>380</v>
          </cell>
        </row>
        <row r="6476">
          <cell r="D6476" t="str">
            <v>JX20260315006ORS-f</v>
          </cell>
          <cell r="E6476" t="str">
            <v>36035175GP</v>
          </cell>
          <cell r="F6476" t="str">
            <v>小海码</v>
          </cell>
          <cell r="G6476" t="str">
            <v>小海码</v>
          </cell>
          <cell r="H6476" t="str">
            <v>IDT335</v>
          </cell>
          <cell r="I6476">
            <v>8</v>
          </cell>
          <cell r="J6476" t="str">
            <v>小海码</v>
          </cell>
        </row>
        <row r="6477">
          <cell r="D6477" t="str">
            <v>JX20260316001ORS-3</v>
          </cell>
          <cell r="E6477">
            <v>31605066</v>
          </cell>
          <cell r="F6477" t="str">
            <v>小海码</v>
          </cell>
          <cell r="G6477" t="str">
            <v>小海码</v>
          </cell>
          <cell r="H6477" t="str">
            <v>IDT336</v>
          </cell>
          <cell r="I6477">
            <v>8</v>
          </cell>
          <cell r="J6477" t="str">
            <v>小海码</v>
          </cell>
        </row>
        <row r="6478">
          <cell r="D6478" t="str">
            <v>JX20260317004ORS-a</v>
          </cell>
          <cell r="E6478">
            <v>31819868</v>
          </cell>
          <cell r="F6478" t="str">
            <v>小海码</v>
          </cell>
          <cell r="G6478" t="str">
            <v>小海码</v>
          </cell>
          <cell r="H6478" t="str">
            <v>IDT339</v>
          </cell>
          <cell r="I6478">
            <v>8</v>
          </cell>
          <cell r="J6478" t="str">
            <v>小海码</v>
          </cell>
        </row>
        <row r="6479">
          <cell r="D6479" t="str">
            <v>JX20260316007WHB-2</v>
          </cell>
          <cell r="E6479" t="str">
            <v>63073166XZ</v>
          </cell>
          <cell r="F6479" t="str">
            <v>小海码</v>
          </cell>
          <cell r="G6479" t="str">
            <v>小海码</v>
          </cell>
          <cell r="H6479" t="str">
            <v>IDT289</v>
          </cell>
          <cell r="I6479">
            <v>8</v>
          </cell>
          <cell r="J6479" t="str">
            <v>小海码</v>
          </cell>
        </row>
        <row r="6480">
          <cell r="D6480" t="str">
            <v>JX20260313029WHB-1</v>
          </cell>
          <cell r="E6480" t="str">
            <v>63086391HP</v>
          </cell>
          <cell r="F6480" t="str">
            <v>小海码</v>
          </cell>
          <cell r="G6480" t="str">
            <v>小海码</v>
          </cell>
          <cell r="H6480" t="str">
            <v>IDT290</v>
          </cell>
          <cell r="I6480">
            <v>8</v>
          </cell>
          <cell r="J6480" t="str">
            <v>小海码</v>
          </cell>
        </row>
        <row r="6481">
          <cell r="D6481" t="str">
            <v>JX20260313030WHB-6</v>
          </cell>
          <cell r="E6481" t="str">
            <v>63356991NG</v>
          </cell>
          <cell r="F6481" t="str">
            <v>小海码</v>
          </cell>
          <cell r="G6481" t="str">
            <v>小海码</v>
          </cell>
          <cell r="H6481" t="str">
            <v>IDT319</v>
          </cell>
          <cell r="I6481">
            <v>8</v>
          </cell>
          <cell r="J6481" t="str">
            <v>小海码</v>
          </cell>
        </row>
        <row r="6482">
          <cell r="D6482" t="str">
            <v>JX20260313040ORS-0</v>
          </cell>
          <cell r="E6482">
            <v>31728166</v>
          </cell>
          <cell r="F6482" t="str">
            <v>小海码</v>
          </cell>
          <cell r="G6482" t="str">
            <v>小海码</v>
          </cell>
          <cell r="H6482" t="str">
            <v>IDT333</v>
          </cell>
          <cell r="I6482">
            <v>10</v>
          </cell>
          <cell r="J6482" t="str">
            <v>小海码</v>
          </cell>
          <cell r="K6482">
            <v>9.9</v>
          </cell>
          <cell r="L6482">
            <v>18</v>
          </cell>
          <cell r="M6482">
            <v>178.2</v>
          </cell>
          <cell r="N6482">
            <v>380</v>
          </cell>
        </row>
        <row r="6483">
          <cell r="D6483" t="str">
            <v>JX20260316003WHB-1</v>
          </cell>
          <cell r="E6483" t="str">
            <v>36987059ZM</v>
          </cell>
          <cell r="F6483" t="str">
            <v>小海码</v>
          </cell>
          <cell r="G6483" t="str">
            <v>小海码</v>
          </cell>
          <cell r="H6483" t="str">
            <v>IDT329</v>
          </cell>
          <cell r="I6483">
            <v>10</v>
          </cell>
          <cell r="J6483" t="str">
            <v>小海码</v>
          </cell>
        </row>
        <row r="6484">
          <cell r="D6484" t="str">
            <v>JX20260316014ORS-5</v>
          </cell>
          <cell r="E6484">
            <v>39996208</v>
          </cell>
          <cell r="F6484" t="str">
            <v>小海码</v>
          </cell>
          <cell r="G6484" t="str">
            <v>小海码</v>
          </cell>
          <cell r="H6484" t="str">
            <v>IDT337</v>
          </cell>
          <cell r="I6484">
            <v>10</v>
          </cell>
          <cell r="J6484" t="str">
            <v>小海码</v>
          </cell>
        </row>
        <row r="6485">
          <cell r="D6485" t="str">
            <v>JX20260316015ORS-a</v>
          </cell>
          <cell r="E6485">
            <v>39957035</v>
          </cell>
          <cell r="F6485" t="str">
            <v>小海码</v>
          </cell>
          <cell r="G6485" t="str">
            <v>小海码</v>
          </cell>
          <cell r="H6485" t="str">
            <v>IDT338</v>
          </cell>
          <cell r="I6485">
            <v>10</v>
          </cell>
          <cell r="J6485" t="str">
            <v>小海码</v>
          </cell>
        </row>
        <row r="6486">
          <cell r="D6486" t="str">
            <v>JX20260309006WHB-5</v>
          </cell>
          <cell r="E6486" t="str">
            <v>37033396MY</v>
          </cell>
          <cell r="F6486" t="str">
            <v>小海码</v>
          </cell>
          <cell r="G6486" t="str">
            <v>小海码</v>
          </cell>
          <cell r="H6486" t="str">
            <v>IDT177</v>
          </cell>
          <cell r="I6486">
            <v>8</v>
          </cell>
          <cell r="J6486" t="str">
            <v>小海码</v>
          </cell>
          <cell r="K6486">
            <v>35.8</v>
          </cell>
          <cell r="L6486">
            <v>18</v>
          </cell>
          <cell r="M6486">
            <v>644.4</v>
          </cell>
          <cell r="N6486">
            <v>380</v>
          </cell>
        </row>
        <row r="6487">
          <cell r="D6487" t="str">
            <v>JX20260311002WHB-b</v>
          </cell>
          <cell r="E6487" t="str">
            <v>61279619YV</v>
          </cell>
          <cell r="F6487" t="str">
            <v>小海码</v>
          </cell>
          <cell r="G6487" t="str">
            <v>小海码</v>
          </cell>
          <cell r="H6487" t="str">
            <v>IDT179</v>
          </cell>
          <cell r="I6487">
            <v>8</v>
          </cell>
          <cell r="J6487" t="str">
            <v>小海码</v>
          </cell>
        </row>
        <row r="6488">
          <cell r="D6488" t="str">
            <v>JX20260311004WHB-d</v>
          </cell>
          <cell r="E6488" t="str">
            <v>39921046VP</v>
          </cell>
          <cell r="F6488" t="str">
            <v>小海码</v>
          </cell>
          <cell r="G6488" t="str">
            <v>小海码</v>
          </cell>
          <cell r="H6488" t="str">
            <v>IDT180</v>
          </cell>
          <cell r="I6488">
            <v>8</v>
          </cell>
          <cell r="J6488" t="str">
            <v>小海码</v>
          </cell>
        </row>
        <row r="6489">
          <cell r="D6489" t="str">
            <v>JX20260307005ORS-1</v>
          </cell>
          <cell r="E6489" t="str">
            <v>63017516LN</v>
          </cell>
          <cell r="F6489" t="str">
            <v>小海码</v>
          </cell>
          <cell r="G6489" t="str">
            <v>小海码</v>
          </cell>
          <cell r="H6489" t="str">
            <v>IDT181</v>
          </cell>
          <cell r="I6489">
            <v>8</v>
          </cell>
          <cell r="J6489" t="str">
            <v>小海码</v>
          </cell>
        </row>
        <row r="6490">
          <cell r="D6490" t="str">
            <v>JX20260308005ORS-c</v>
          </cell>
          <cell r="E6490" t="str">
            <v>31298187PW</v>
          </cell>
          <cell r="F6490" t="str">
            <v>小海码</v>
          </cell>
          <cell r="G6490" t="str">
            <v>小海码</v>
          </cell>
          <cell r="H6490" t="str">
            <v>IDT182</v>
          </cell>
          <cell r="I6490">
            <v>8</v>
          </cell>
          <cell r="J6490" t="str">
            <v>小海码</v>
          </cell>
        </row>
        <row r="6491">
          <cell r="D6491" t="str">
            <v>JX20260309009ORS-d</v>
          </cell>
          <cell r="E6491">
            <v>31302706</v>
          </cell>
          <cell r="F6491" t="str">
            <v>小海码</v>
          </cell>
          <cell r="G6491" t="str">
            <v>小海码</v>
          </cell>
          <cell r="H6491" t="str">
            <v>IDT106</v>
          </cell>
          <cell r="I6491">
            <v>8</v>
          </cell>
          <cell r="J6491" t="str">
            <v>小海码</v>
          </cell>
        </row>
        <row r="6492">
          <cell r="D6492" t="str">
            <v>JX20260309008ORS-a</v>
          </cell>
          <cell r="E6492" t="str">
            <v>63026020WG</v>
          </cell>
          <cell r="F6492" t="str">
            <v>小海码</v>
          </cell>
          <cell r="G6492" t="str">
            <v>小海码</v>
          </cell>
          <cell r="H6492" t="str">
            <v>IDT108</v>
          </cell>
          <cell r="I6492">
            <v>8</v>
          </cell>
          <cell r="J6492" t="str">
            <v>小海码</v>
          </cell>
        </row>
        <row r="6493">
          <cell r="D6493" t="str">
            <v>JX20260312002ORS-9</v>
          </cell>
          <cell r="E6493">
            <v>31965027</v>
          </cell>
          <cell r="F6493" t="str">
            <v>小海码</v>
          </cell>
          <cell r="G6493" t="str">
            <v>小海码</v>
          </cell>
          <cell r="H6493" t="str">
            <v>IDT111</v>
          </cell>
          <cell r="I6493">
            <v>8</v>
          </cell>
          <cell r="J6493" t="str">
            <v>小海码</v>
          </cell>
        </row>
        <row r="6494">
          <cell r="D6494" t="str">
            <v>JX20260312003ORS-e</v>
          </cell>
          <cell r="E6494">
            <v>30210009</v>
          </cell>
          <cell r="F6494" t="str">
            <v>小海码</v>
          </cell>
          <cell r="G6494" t="str">
            <v>小海码</v>
          </cell>
          <cell r="H6494" t="str">
            <v>IDT112</v>
          </cell>
          <cell r="I6494">
            <v>8</v>
          </cell>
          <cell r="J6494" t="str">
            <v>小海码</v>
          </cell>
        </row>
        <row r="6495">
          <cell r="D6495" t="str">
            <v>JX20260312004ORS-d</v>
          </cell>
          <cell r="E6495">
            <v>31330631</v>
          </cell>
          <cell r="F6495" t="str">
            <v>小海码</v>
          </cell>
          <cell r="G6495" t="str">
            <v>小海码</v>
          </cell>
          <cell r="H6495" t="str">
            <v>IDT113</v>
          </cell>
          <cell r="I6495">
            <v>8</v>
          </cell>
          <cell r="J6495" t="str">
            <v>小海码</v>
          </cell>
        </row>
        <row r="6496">
          <cell r="D6496" t="str">
            <v>JX20260304001ORS-f</v>
          </cell>
          <cell r="E6496">
            <v>30953871</v>
          </cell>
          <cell r="F6496" t="str">
            <v>小海码</v>
          </cell>
          <cell r="G6496" t="str">
            <v>小海码</v>
          </cell>
          <cell r="H6496" t="str">
            <v>IDT328</v>
          </cell>
          <cell r="I6496">
            <v>3</v>
          </cell>
          <cell r="J6496" t="str">
            <v>小海码</v>
          </cell>
        </row>
        <row r="6497">
          <cell r="D6497" t="str">
            <v>HGC-26033624</v>
          </cell>
          <cell r="E6497" t="str">
            <v>NQLI_gDNA</v>
          </cell>
          <cell r="F6497" t="str">
            <v>HGC20250425009-0013</v>
          </cell>
          <cell r="G6497" t="str">
            <v>海军军医大学第二附属医院</v>
          </cell>
          <cell r="H6497" t="str">
            <v>IDT114</v>
          </cell>
          <cell r="I6497">
            <v>16</v>
          </cell>
          <cell r="J6497" t="str">
            <v>肿瘤科研大panel</v>
          </cell>
          <cell r="K6497">
            <v>12.5</v>
          </cell>
          <cell r="L6497">
            <v>18</v>
          </cell>
          <cell r="M6497">
            <v>225</v>
          </cell>
          <cell r="N6497">
            <v>320</v>
          </cell>
        </row>
        <row r="6498">
          <cell r="D6498" t="str">
            <v>HGC-26033623</v>
          </cell>
          <cell r="E6498" t="str">
            <v>NQLI_baseline</v>
          </cell>
          <cell r="F6498" t="str">
            <v>HGC20250425009-0013</v>
          </cell>
          <cell r="G6498" t="str">
            <v>海军军医大学第二附属医院</v>
          </cell>
          <cell r="H6498" t="str">
            <v>IDT384</v>
          </cell>
          <cell r="I6498">
            <v>16</v>
          </cell>
          <cell r="J6498" t="str">
            <v>肿瘤科研大panel</v>
          </cell>
        </row>
        <row r="6499">
          <cell r="D6499" t="str">
            <v>HGC-26033058</v>
          </cell>
          <cell r="E6499" t="str">
            <v>ZJ_cf3</v>
          </cell>
          <cell r="F6499" t="str">
            <v>HGC20241230006-0095</v>
          </cell>
          <cell r="G6499" t="str">
            <v>中山大学附属第一医院</v>
          </cell>
          <cell r="H6499" t="str">
            <v>UPM10</v>
          </cell>
          <cell r="I6499">
            <v>8</v>
          </cell>
          <cell r="J6499" t="str">
            <v>MRD</v>
          </cell>
          <cell r="K6499">
            <v>1.06</v>
          </cell>
          <cell r="L6499">
            <v>18</v>
          </cell>
          <cell r="M6499">
            <v>19.08</v>
          </cell>
          <cell r="N6499">
            <v>320</v>
          </cell>
        </row>
        <row r="6500">
          <cell r="D6500" t="str">
            <v>HGC-26020400</v>
          </cell>
          <cell r="E6500" t="str">
            <v>CH_cf1</v>
          </cell>
          <cell r="F6500" t="str">
            <v>PSM-ZM202512310020-0008</v>
          </cell>
          <cell r="G6500" t="str">
            <v>中山大学肿瘤防治中心</v>
          </cell>
          <cell r="H6500" t="str">
            <v>UPM02</v>
          </cell>
          <cell r="I6500">
            <v>8</v>
          </cell>
          <cell r="J6500" t="str">
            <v>MRD</v>
          </cell>
          <cell r="K6500">
            <v>2.21</v>
          </cell>
          <cell r="L6500">
            <v>18</v>
          </cell>
          <cell r="M6500">
            <v>39.78</v>
          </cell>
          <cell r="N6500">
            <v>380</v>
          </cell>
        </row>
        <row r="6501">
          <cell r="D6501" t="str">
            <v>HGC-26015349</v>
          </cell>
          <cell r="E6501" t="str">
            <v>CH_cfDNA_base</v>
          </cell>
          <cell r="F6501" t="str">
            <v>PSM-ZM202512310020-0006</v>
          </cell>
          <cell r="G6501" t="str">
            <v>中山大学肿瘤防治中心</v>
          </cell>
          <cell r="H6501" t="str">
            <v>UPM03</v>
          </cell>
          <cell r="I6501">
            <v>8</v>
          </cell>
          <cell r="J6501" t="str">
            <v>MRD</v>
          </cell>
        </row>
        <row r="6502">
          <cell r="D6502" t="str">
            <v>HGC-26032831</v>
          </cell>
          <cell r="E6502" t="str">
            <v>CH-cf2</v>
          </cell>
          <cell r="F6502" t="str">
            <v>PSM-ZM202512310020-0011</v>
          </cell>
          <cell r="G6502" t="str">
            <v>中山大学肿瘤防治中心</v>
          </cell>
          <cell r="H6502" t="str">
            <v>UPM04</v>
          </cell>
          <cell r="I6502">
            <v>8</v>
          </cell>
          <cell r="J6502" t="str">
            <v>MRD</v>
          </cell>
        </row>
        <row r="6503">
          <cell r="D6503" t="str">
            <v>HGC-26015348</v>
          </cell>
          <cell r="E6503" t="str">
            <v>CH_gDNA</v>
          </cell>
          <cell r="F6503" t="str">
            <v>PSM-ZM202512310020-0006</v>
          </cell>
          <cell r="G6503" t="str">
            <v>中山大学肿瘤防治中心</v>
          </cell>
          <cell r="H6503" t="str">
            <v>UPM05</v>
          </cell>
          <cell r="I6503">
            <v>15</v>
          </cell>
          <cell r="J6503" t="str">
            <v>MRD</v>
          </cell>
        </row>
        <row r="6504">
          <cell r="D6504" t="str">
            <v>HGC-26026570</v>
          </cell>
          <cell r="E6504" t="str">
            <v>KO-stock-up-3day-rep1</v>
          </cell>
          <cell r="F6504" t="str">
            <v>PSM-ZM202508010003-0004</v>
          </cell>
          <cell r="G6504" t="str">
            <v>中国热带农业科学院热带作物品种资源研究所</v>
          </cell>
          <cell r="H6504" t="str">
            <v>IDT313</v>
          </cell>
          <cell r="I6504">
            <v>6</v>
          </cell>
          <cell r="J6504" t="str">
            <v>LncRNA</v>
          </cell>
          <cell r="K6504">
            <v>18.25</v>
          </cell>
          <cell r="L6504">
            <v>20</v>
          </cell>
          <cell r="M6504">
            <v>365</v>
          </cell>
          <cell r="N6504">
            <v>400</v>
          </cell>
        </row>
        <row r="6505">
          <cell r="D6505" t="str">
            <v>HGC-26026571</v>
          </cell>
          <cell r="E6505" t="str">
            <v>KO-stock-up-3day-rep2</v>
          </cell>
          <cell r="F6505" t="str">
            <v>PSM-ZM202508010003-0004</v>
          </cell>
          <cell r="G6505" t="str">
            <v>中国热带农业科学院热带作物品种资源研究所</v>
          </cell>
          <cell r="H6505" t="str">
            <v>IDT314</v>
          </cell>
          <cell r="I6505">
            <v>6</v>
          </cell>
          <cell r="J6505" t="str">
            <v>LncRNA</v>
          </cell>
          <cell r="K6505">
            <v>1.86</v>
          </cell>
          <cell r="L6505">
            <v>20</v>
          </cell>
          <cell r="M6505">
            <v>37.2</v>
          </cell>
          <cell r="N6505">
            <v>400</v>
          </cell>
        </row>
        <row r="6506">
          <cell r="D6506" t="str">
            <v>HGC-26026572</v>
          </cell>
          <cell r="E6506" t="str">
            <v>KO-stock-up-3day-rep3</v>
          </cell>
          <cell r="F6506" t="str">
            <v>PSM-ZM202508010003-0004</v>
          </cell>
          <cell r="G6506" t="str">
            <v>中国热带农业科学院热带作物品种资源研究所</v>
          </cell>
          <cell r="H6506" t="str">
            <v>IDT315</v>
          </cell>
          <cell r="I6506">
            <v>6</v>
          </cell>
          <cell r="J6506" t="str">
            <v>LncRNA</v>
          </cell>
          <cell r="K6506">
            <v>58.89</v>
          </cell>
          <cell r="L6506">
            <v>20</v>
          </cell>
          <cell r="M6506">
            <v>1177.8</v>
          </cell>
          <cell r="N6506">
            <v>400</v>
          </cell>
        </row>
        <row r="6507">
          <cell r="D6507" t="str">
            <v>HGC-26026594</v>
          </cell>
          <cell r="E6507" t="str">
            <v>WT-stock-up-3day-rep1</v>
          </cell>
          <cell r="F6507" t="str">
            <v>PSM-ZM202508010003-0004</v>
          </cell>
          <cell r="G6507" t="str">
            <v>中国热带农业科学院热带作物品种资源研究所</v>
          </cell>
          <cell r="H6507" t="str">
            <v>IDT316</v>
          </cell>
          <cell r="I6507">
            <v>6</v>
          </cell>
          <cell r="J6507" t="str">
            <v>LncRNA</v>
          </cell>
          <cell r="K6507">
            <v>31.89</v>
          </cell>
          <cell r="L6507">
            <v>20</v>
          </cell>
          <cell r="M6507">
            <v>637.8</v>
          </cell>
          <cell r="N6507">
            <v>400</v>
          </cell>
        </row>
        <row r="6508">
          <cell r="D6508" t="str">
            <v>HGC-26026595</v>
          </cell>
          <cell r="E6508" t="str">
            <v>WT-stock-up-3day-rep2</v>
          </cell>
          <cell r="F6508" t="str">
            <v>PSM-ZM202508010003-0004</v>
          </cell>
          <cell r="G6508" t="str">
            <v>中国热带农业科学院热带作物品种资源研究所</v>
          </cell>
          <cell r="H6508" t="str">
            <v>IDT317</v>
          </cell>
          <cell r="I6508">
            <v>6</v>
          </cell>
          <cell r="J6508" t="str">
            <v>LncRNA</v>
          </cell>
          <cell r="K6508">
            <v>31.54</v>
          </cell>
          <cell r="L6508">
            <v>20</v>
          </cell>
          <cell r="M6508">
            <v>630.8</v>
          </cell>
          <cell r="N6508">
            <v>400</v>
          </cell>
        </row>
        <row r="6509">
          <cell r="D6509" t="str">
            <v>HGC-26026596</v>
          </cell>
          <cell r="E6509" t="str">
            <v>WT-stock-up-3day-rep3</v>
          </cell>
          <cell r="F6509" t="str">
            <v>PSM-ZM202508010003-0004</v>
          </cell>
          <cell r="G6509" t="str">
            <v>中国热带农业科学院热带作物品种资源研究所</v>
          </cell>
          <cell r="H6509" t="str">
            <v>IDT318</v>
          </cell>
          <cell r="I6509">
            <v>6</v>
          </cell>
          <cell r="J6509" t="str">
            <v>LncRNA</v>
          </cell>
          <cell r="K6509">
            <v>22.09</v>
          </cell>
          <cell r="L6509">
            <v>20</v>
          </cell>
          <cell r="M6509">
            <v>441.8</v>
          </cell>
          <cell r="N6509">
            <v>400</v>
          </cell>
        </row>
        <row r="6510">
          <cell r="D6510" t="str">
            <v>HGC-26035506-L</v>
          </cell>
          <cell r="E6510" t="str">
            <v>MAU2-V5_M</v>
          </cell>
          <cell r="F6510" t="str">
            <v>HGC20250407006-0010</v>
          </cell>
          <cell r="G6510" t="str">
            <v>南京大学</v>
          </cell>
          <cell r="H6510" t="str">
            <v>IDT319</v>
          </cell>
          <cell r="I6510">
            <v>12</v>
          </cell>
          <cell r="J6510" t="str">
            <v>LncRNA</v>
          </cell>
          <cell r="K6510">
            <v>6.45</v>
          </cell>
          <cell r="L6510">
            <v>20</v>
          </cell>
          <cell r="M6510">
            <v>129</v>
          </cell>
          <cell r="N6510">
            <v>400</v>
          </cell>
        </row>
        <row r="6511">
          <cell r="D6511" t="str">
            <v>HGC-26035507-L</v>
          </cell>
          <cell r="E6511" t="str">
            <v>mcherry_M</v>
          </cell>
          <cell r="F6511" t="str">
            <v>HGC20250407006-0010</v>
          </cell>
          <cell r="G6511" t="str">
            <v>南京大学</v>
          </cell>
          <cell r="H6511" t="str">
            <v>IDT320</v>
          </cell>
          <cell r="I6511">
            <v>12</v>
          </cell>
          <cell r="J6511" t="str">
            <v>LncRNA</v>
          </cell>
          <cell r="K6511">
            <v>79.11</v>
          </cell>
          <cell r="L6511">
            <v>20</v>
          </cell>
          <cell r="M6511">
            <v>1582.2</v>
          </cell>
          <cell r="N6511">
            <v>400</v>
          </cell>
        </row>
        <row r="6512">
          <cell r="D6512" t="str">
            <v>HGC-26024232</v>
          </cell>
          <cell r="E6512">
            <v>732</v>
          </cell>
          <cell r="F6512" t="str">
            <v>PSM-ZM202602240006-0001</v>
          </cell>
          <cell r="G6512" t="str">
            <v>中山大学肿瘤防治中心</v>
          </cell>
          <cell r="H6512" t="str">
            <v>IDT345</v>
          </cell>
          <cell r="I6512">
            <v>10</v>
          </cell>
          <cell r="J6512" t="str">
            <v>WES-T7</v>
          </cell>
          <cell r="K6512">
            <v>12.28</v>
          </cell>
          <cell r="L6512">
            <v>20</v>
          </cell>
          <cell r="M6512">
            <v>245.6</v>
          </cell>
          <cell r="N6512">
            <v>350</v>
          </cell>
        </row>
        <row r="6513">
          <cell r="D6513" t="str">
            <v>HGC-26024184</v>
          </cell>
          <cell r="E6513">
            <v>670</v>
          </cell>
          <cell r="F6513" t="str">
            <v>PSM-ZM202602240006-0001</v>
          </cell>
          <cell r="G6513" t="str">
            <v>中山大学肿瘤防治中心</v>
          </cell>
          <cell r="H6513" t="str">
            <v>IDT307</v>
          </cell>
          <cell r="I6513">
            <v>10</v>
          </cell>
          <cell r="J6513" t="str">
            <v>WES-T7</v>
          </cell>
        </row>
        <row r="6514">
          <cell r="D6514" t="str">
            <v>HGC-26024181</v>
          </cell>
          <cell r="E6514">
            <v>666</v>
          </cell>
          <cell r="F6514" t="str">
            <v>PSM-ZM202602240006-0001</v>
          </cell>
          <cell r="G6514" t="str">
            <v>中山大学肿瘤防治中心</v>
          </cell>
          <cell r="H6514" t="str">
            <v>IDT299</v>
          </cell>
          <cell r="I6514">
            <v>10</v>
          </cell>
          <cell r="J6514" t="str">
            <v>WES-T7</v>
          </cell>
        </row>
        <row r="6515">
          <cell r="D6515" t="str">
            <v>HGC-26024173</v>
          </cell>
          <cell r="E6515">
            <v>655</v>
          </cell>
          <cell r="F6515" t="str">
            <v>PSM-ZM202602240006-0001</v>
          </cell>
          <cell r="G6515" t="str">
            <v>中山大学肿瘤防治中心</v>
          </cell>
          <cell r="H6515" t="str">
            <v>IDT297</v>
          </cell>
          <cell r="I6515">
            <v>10</v>
          </cell>
          <cell r="J6515" t="str">
            <v>WES-T7</v>
          </cell>
        </row>
        <row r="6516">
          <cell r="D6516" t="str">
            <v>HGC-26024167</v>
          </cell>
          <cell r="E6516">
            <v>646</v>
          </cell>
          <cell r="F6516" t="str">
            <v>PSM-ZM202602240006-0001</v>
          </cell>
          <cell r="G6516" t="str">
            <v>中山大学肿瘤防治中心</v>
          </cell>
          <cell r="H6516" t="str">
            <v>IDT348</v>
          </cell>
          <cell r="I6516">
            <v>10</v>
          </cell>
          <cell r="J6516" t="str">
            <v>WES-T7</v>
          </cell>
        </row>
        <row r="6517">
          <cell r="D6517" t="str">
            <v>HGC-26024221</v>
          </cell>
          <cell r="E6517">
            <v>720</v>
          </cell>
          <cell r="F6517" t="str">
            <v>PSM-ZM202602240006-0001</v>
          </cell>
          <cell r="G6517" t="str">
            <v>中山大学肿瘤防治中心</v>
          </cell>
          <cell r="H6517" t="str">
            <v>IDT346</v>
          </cell>
          <cell r="I6517">
            <v>10</v>
          </cell>
          <cell r="J6517" t="str">
            <v>WES-T7</v>
          </cell>
        </row>
        <row r="6518">
          <cell r="D6518" t="str">
            <v>HGC-26024169</v>
          </cell>
          <cell r="E6518">
            <v>649</v>
          </cell>
          <cell r="F6518" t="str">
            <v>PSM-ZM202602240006-0001</v>
          </cell>
          <cell r="G6518" t="str">
            <v>中山大学肿瘤防治中心</v>
          </cell>
          <cell r="H6518" t="str">
            <v>IDT293</v>
          </cell>
          <cell r="I6518">
            <v>10</v>
          </cell>
          <cell r="J6518" t="str">
            <v>WES-T7</v>
          </cell>
          <cell r="K6518">
            <v>12.87</v>
          </cell>
          <cell r="L6518">
            <v>20</v>
          </cell>
          <cell r="M6518">
            <v>257.4</v>
          </cell>
          <cell r="N6518">
            <v>350</v>
          </cell>
        </row>
        <row r="6519">
          <cell r="D6519" t="str">
            <v>HGC-26024175</v>
          </cell>
          <cell r="E6519">
            <v>657</v>
          </cell>
          <cell r="F6519" t="str">
            <v>PSM-ZM202602240006-0001</v>
          </cell>
          <cell r="G6519" t="str">
            <v>中山大学肿瘤防治中心</v>
          </cell>
          <cell r="H6519" t="str">
            <v>IDT321</v>
          </cell>
          <cell r="I6519">
            <v>10</v>
          </cell>
          <cell r="J6519" t="str">
            <v>WES-T7</v>
          </cell>
        </row>
        <row r="6520">
          <cell r="D6520" t="str">
            <v>HGC-26024149</v>
          </cell>
          <cell r="E6520">
            <v>615</v>
          </cell>
          <cell r="F6520" t="str">
            <v>PSM-ZM202602240006-0001</v>
          </cell>
          <cell r="G6520" t="str">
            <v>中山大学肿瘤防治中心</v>
          </cell>
          <cell r="H6520" t="str">
            <v>IDT335</v>
          </cell>
          <cell r="I6520">
            <v>10</v>
          </cell>
          <cell r="J6520" t="str">
            <v>WES-T7</v>
          </cell>
        </row>
        <row r="6521">
          <cell r="D6521" t="str">
            <v>HGC-26024234</v>
          </cell>
          <cell r="E6521">
            <v>734</v>
          </cell>
          <cell r="F6521" t="str">
            <v>PSM-ZM202602240006-0001</v>
          </cell>
          <cell r="G6521" t="str">
            <v>中山大学肿瘤防治中心</v>
          </cell>
          <cell r="H6521" t="str">
            <v>IDT358</v>
          </cell>
          <cell r="I6521">
            <v>10</v>
          </cell>
          <cell r="J6521" t="str">
            <v>WES-T7</v>
          </cell>
        </row>
        <row r="6522">
          <cell r="D6522" t="str">
            <v>HGC-26024165</v>
          </cell>
          <cell r="E6522">
            <v>644</v>
          </cell>
          <cell r="F6522" t="str">
            <v>PSM-ZM202602240006-0001</v>
          </cell>
          <cell r="G6522" t="str">
            <v>中山大学肿瘤防治中心</v>
          </cell>
          <cell r="H6522" t="str">
            <v>IDT352</v>
          </cell>
          <cell r="I6522">
            <v>10</v>
          </cell>
          <cell r="J6522" t="str">
            <v>WES-T7</v>
          </cell>
        </row>
        <row r="6523">
          <cell r="D6523" t="str">
            <v>HGC-26024225</v>
          </cell>
          <cell r="E6523">
            <v>724</v>
          </cell>
          <cell r="F6523" t="str">
            <v>PSM-ZM202602240006-0001</v>
          </cell>
          <cell r="G6523" t="str">
            <v>中山大学肿瘤防治中心</v>
          </cell>
          <cell r="H6523" t="str">
            <v>IDT347</v>
          </cell>
          <cell r="I6523">
            <v>10</v>
          </cell>
          <cell r="J6523" t="str">
            <v>WES-T7</v>
          </cell>
        </row>
        <row r="6524">
          <cell r="D6524" t="str">
            <v>HGC-26024152</v>
          </cell>
          <cell r="E6524">
            <v>621</v>
          </cell>
          <cell r="F6524" t="str">
            <v>PSM-ZM202602240006-0001</v>
          </cell>
          <cell r="G6524" t="str">
            <v>中山大学肿瘤防治中心</v>
          </cell>
          <cell r="H6524" t="str">
            <v>IDT329</v>
          </cell>
          <cell r="I6524">
            <v>10</v>
          </cell>
          <cell r="J6524" t="str">
            <v>WES-T7</v>
          </cell>
          <cell r="K6524">
            <v>9.99</v>
          </cell>
          <cell r="L6524">
            <v>20</v>
          </cell>
          <cell r="M6524">
            <v>199.8</v>
          </cell>
          <cell r="N6524">
            <v>350</v>
          </cell>
        </row>
        <row r="6525">
          <cell r="D6525" t="str">
            <v>HGC-26024226</v>
          </cell>
          <cell r="E6525">
            <v>725</v>
          </cell>
          <cell r="F6525" t="str">
            <v>PSM-ZM202602240006-0001</v>
          </cell>
          <cell r="G6525" t="str">
            <v>中山大学肿瘤防治中心</v>
          </cell>
          <cell r="H6525" t="str">
            <v>IDT298</v>
          </cell>
          <cell r="I6525">
            <v>10</v>
          </cell>
          <cell r="J6525" t="str">
            <v>WES-T7</v>
          </cell>
        </row>
        <row r="6526">
          <cell r="D6526" t="str">
            <v>HGC-26024245</v>
          </cell>
          <cell r="E6526">
            <v>745</v>
          </cell>
          <cell r="F6526" t="str">
            <v>PSM-ZM202602240006-0001</v>
          </cell>
          <cell r="G6526" t="str">
            <v>中山大学肿瘤防治中心</v>
          </cell>
          <cell r="H6526" t="str">
            <v>IDT292</v>
          </cell>
          <cell r="I6526">
            <v>10</v>
          </cell>
          <cell r="J6526" t="str">
            <v>WES-T7</v>
          </cell>
        </row>
        <row r="6527">
          <cell r="D6527" t="str">
            <v>HGC-26024242</v>
          </cell>
          <cell r="E6527">
            <v>742</v>
          </cell>
          <cell r="F6527" t="str">
            <v>PSM-ZM202602240006-0001</v>
          </cell>
          <cell r="G6527" t="str">
            <v>中山大学肿瘤防治中心</v>
          </cell>
          <cell r="H6527" t="str">
            <v>IDT338</v>
          </cell>
          <cell r="I6527">
            <v>10</v>
          </cell>
          <cell r="J6527" t="str">
            <v>WES-T7</v>
          </cell>
        </row>
        <row r="6528">
          <cell r="D6528" t="str">
            <v>HGC-26024231</v>
          </cell>
          <cell r="E6528">
            <v>731</v>
          </cell>
          <cell r="F6528" t="str">
            <v>PSM-ZM202602240006-0001</v>
          </cell>
          <cell r="G6528" t="str">
            <v>中山大学肿瘤防治中心</v>
          </cell>
          <cell r="H6528" t="str">
            <v>IDT377</v>
          </cell>
          <cell r="I6528">
            <v>10</v>
          </cell>
          <cell r="J6528" t="str">
            <v>WES-T7</v>
          </cell>
        </row>
        <row r="6529">
          <cell r="D6529" t="str">
            <v>HGC-26024187</v>
          </cell>
          <cell r="E6529">
            <v>673</v>
          </cell>
          <cell r="F6529" t="str">
            <v>PSM-ZM202602240006-0001</v>
          </cell>
          <cell r="G6529" t="str">
            <v>中山大学肿瘤防治中心</v>
          </cell>
          <cell r="H6529" t="str">
            <v>IDT300</v>
          </cell>
          <cell r="I6529">
            <v>10</v>
          </cell>
          <cell r="J6529" t="str">
            <v>WES-T7</v>
          </cell>
        </row>
        <row r="6530">
          <cell r="D6530" t="str">
            <v>HGC-26024178</v>
          </cell>
          <cell r="E6530">
            <v>661</v>
          </cell>
          <cell r="F6530" t="str">
            <v>PSM-ZM202602240006-0001</v>
          </cell>
          <cell r="G6530" t="str">
            <v>中山大学肿瘤防治中心</v>
          </cell>
          <cell r="H6530" t="str">
            <v>IDT305</v>
          </cell>
          <cell r="I6530">
            <v>10</v>
          </cell>
          <cell r="J6530" t="str">
            <v>WES-T7</v>
          </cell>
          <cell r="K6530">
            <v>9.14</v>
          </cell>
          <cell r="L6530">
            <v>20</v>
          </cell>
          <cell r="M6530">
            <v>182.8</v>
          </cell>
          <cell r="N6530">
            <v>350</v>
          </cell>
        </row>
        <row r="6531">
          <cell r="D6531" t="str">
            <v>HGC-26024151</v>
          </cell>
          <cell r="E6531">
            <v>617</v>
          </cell>
          <cell r="F6531" t="str">
            <v>PSM-ZM202602240006-0001</v>
          </cell>
          <cell r="G6531" t="str">
            <v>中山大学肿瘤防治中心</v>
          </cell>
          <cell r="H6531" t="str">
            <v>IDT353</v>
          </cell>
          <cell r="I6531">
            <v>10</v>
          </cell>
          <cell r="J6531" t="str">
            <v>WES-T7</v>
          </cell>
        </row>
        <row r="6532">
          <cell r="D6532" t="str">
            <v>HGC-26024215</v>
          </cell>
          <cell r="E6532">
            <v>714</v>
          </cell>
          <cell r="F6532" t="str">
            <v>PSM-ZM202602240006-0001</v>
          </cell>
          <cell r="G6532" t="str">
            <v>中山大学肿瘤防治中心</v>
          </cell>
          <cell r="H6532" t="str">
            <v>IDT325</v>
          </cell>
          <cell r="I6532">
            <v>10</v>
          </cell>
          <cell r="J6532" t="str">
            <v>WES-T7</v>
          </cell>
        </row>
        <row r="6533">
          <cell r="D6533" t="str">
            <v>HGC-26024158</v>
          </cell>
          <cell r="E6533">
            <v>635</v>
          </cell>
          <cell r="F6533" t="str">
            <v>PSM-ZM202602240006-0001</v>
          </cell>
          <cell r="G6533" t="str">
            <v>中山大学肿瘤防治中心</v>
          </cell>
          <cell r="H6533" t="str">
            <v>IDT310</v>
          </cell>
          <cell r="I6533">
            <v>10</v>
          </cell>
          <cell r="J6533" t="str">
            <v>WES-T7</v>
          </cell>
        </row>
        <row r="6534">
          <cell r="D6534" t="str">
            <v>HGC-26024192</v>
          </cell>
          <cell r="E6534">
            <v>6826</v>
          </cell>
          <cell r="F6534" t="str">
            <v>PSM-ZM202602240006-0001</v>
          </cell>
          <cell r="G6534" t="str">
            <v>中山大学肿瘤防治中心</v>
          </cell>
          <cell r="H6534" t="str">
            <v>IDT351</v>
          </cell>
          <cell r="I6534">
            <v>10</v>
          </cell>
          <cell r="J6534" t="str">
            <v>WES-T7</v>
          </cell>
        </row>
        <row r="6535">
          <cell r="D6535" t="str">
            <v>HGC-26024166</v>
          </cell>
          <cell r="E6535">
            <v>645</v>
          </cell>
          <cell r="F6535" t="str">
            <v>PSM-ZM202602240006-0001</v>
          </cell>
          <cell r="G6535" t="str">
            <v>中山大学肿瘤防治中心</v>
          </cell>
          <cell r="H6535" t="str">
            <v>IDT295</v>
          </cell>
          <cell r="I6535">
            <v>10</v>
          </cell>
          <cell r="J6535" t="str">
            <v>WES-T7</v>
          </cell>
          <cell r="K6535">
            <v>7.78</v>
          </cell>
          <cell r="L6535">
            <v>20</v>
          </cell>
          <cell r="M6535">
            <v>155.6</v>
          </cell>
          <cell r="N6535">
            <v>350</v>
          </cell>
        </row>
        <row r="6536">
          <cell r="D6536" t="str">
            <v>HGC-26024174</v>
          </cell>
          <cell r="E6536">
            <v>656</v>
          </cell>
          <cell r="F6536" t="str">
            <v>PSM-ZM202602240006-0001</v>
          </cell>
          <cell r="G6536" t="str">
            <v>中山大学肿瘤防治中心</v>
          </cell>
          <cell r="H6536" t="str">
            <v>IDT367</v>
          </cell>
          <cell r="I6536">
            <v>10</v>
          </cell>
          <cell r="J6536" t="str">
            <v>WES-T7</v>
          </cell>
        </row>
        <row r="6537">
          <cell r="D6537" t="str">
            <v>HGC-26024200</v>
          </cell>
          <cell r="E6537">
            <v>699</v>
          </cell>
          <cell r="F6537" t="str">
            <v>PSM-ZM202602240006-0001</v>
          </cell>
          <cell r="G6537" t="str">
            <v>中山大学肿瘤防治中心</v>
          </cell>
          <cell r="H6537" t="str">
            <v>IDT309</v>
          </cell>
          <cell r="I6537">
            <v>10</v>
          </cell>
          <cell r="J6537" t="str">
            <v>WES-T7</v>
          </cell>
        </row>
        <row r="6538">
          <cell r="D6538" t="str">
            <v>HGC-26024195</v>
          </cell>
          <cell r="E6538">
            <v>692</v>
          </cell>
          <cell r="F6538" t="str">
            <v>PSM-ZM202602240006-0001</v>
          </cell>
          <cell r="G6538" t="str">
            <v>中山大学肿瘤防治中心</v>
          </cell>
          <cell r="H6538" t="str">
            <v>IDT369</v>
          </cell>
          <cell r="I6538">
            <v>10</v>
          </cell>
          <cell r="J6538" t="str">
            <v>WES-T7</v>
          </cell>
        </row>
        <row r="6539">
          <cell r="D6539" t="str">
            <v>HGC-26024194</v>
          </cell>
          <cell r="E6539">
            <v>686</v>
          </cell>
          <cell r="F6539" t="str">
            <v>PSM-ZM202602240006-0001</v>
          </cell>
          <cell r="G6539" t="str">
            <v>中山大学肿瘤防治中心</v>
          </cell>
          <cell r="H6539" t="str">
            <v>IDT322</v>
          </cell>
          <cell r="I6539">
            <v>10</v>
          </cell>
          <cell r="J6539" t="str">
            <v>WES-T7</v>
          </cell>
          <cell r="K6539">
            <v>6.96</v>
          </cell>
          <cell r="L6539">
            <v>20</v>
          </cell>
          <cell r="M6539">
            <v>139.2</v>
          </cell>
          <cell r="N6539">
            <v>350</v>
          </cell>
        </row>
        <row r="6540">
          <cell r="D6540" t="str">
            <v>HGC-26024153</v>
          </cell>
          <cell r="E6540">
            <v>623</v>
          </cell>
          <cell r="F6540" t="str">
            <v>PSM-ZM202602240006-0001</v>
          </cell>
          <cell r="G6540" t="str">
            <v>中山大学肿瘤防治中心</v>
          </cell>
          <cell r="H6540" t="str">
            <v>IDT320</v>
          </cell>
          <cell r="I6540">
            <v>10</v>
          </cell>
          <cell r="J6540" t="str">
            <v>WES-T7</v>
          </cell>
        </row>
        <row r="6541">
          <cell r="D6541" t="str">
            <v>HGC-26024241</v>
          </cell>
          <cell r="E6541">
            <v>741</v>
          </cell>
          <cell r="F6541" t="str">
            <v>PSM-ZM202602240006-0001</v>
          </cell>
          <cell r="G6541" t="str">
            <v>中山大学肿瘤防治中心</v>
          </cell>
          <cell r="H6541" t="str">
            <v>IDT332</v>
          </cell>
          <cell r="I6541">
            <v>10</v>
          </cell>
          <cell r="J6541" t="str">
            <v>WES-T7</v>
          </cell>
        </row>
        <row r="6542">
          <cell r="D6542" t="str">
            <v>HGC-26024244</v>
          </cell>
          <cell r="E6542">
            <v>744</v>
          </cell>
          <cell r="F6542" t="str">
            <v>PSM-ZM202602240006-0001</v>
          </cell>
          <cell r="G6542" t="str">
            <v>中山大学肿瘤防治中心</v>
          </cell>
          <cell r="H6542" t="str">
            <v>IDT306</v>
          </cell>
          <cell r="I6542">
            <v>10</v>
          </cell>
          <cell r="J6542" t="str">
            <v>WES-T7</v>
          </cell>
        </row>
        <row r="6543">
          <cell r="D6543" t="str">
            <v>HGC-26024197</v>
          </cell>
          <cell r="E6543">
            <v>696</v>
          </cell>
          <cell r="F6543" t="str">
            <v>PSM-ZM202602240006-0001</v>
          </cell>
          <cell r="G6543" t="str">
            <v>中山大学肿瘤防治中心</v>
          </cell>
          <cell r="H6543" t="str">
            <v>IDT337</v>
          </cell>
          <cell r="I6543">
            <v>10</v>
          </cell>
          <cell r="J6543" t="str">
            <v>WES-T7</v>
          </cell>
        </row>
        <row r="6544">
          <cell r="D6544" t="str">
            <v>HGC-26024211</v>
          </cell>
          <cell r="E6544">
            <v>710</v>
          </cell>
          <cell r="F6544" t="str">
            <v>PSM-ZM202602240006-0001</v>
          </cell>
          <cell r="G6544" t="str">
            <v>中山大学肿瘤防治中心</v>
          </cell>
          <cell r="H6544" t="str">
            <v>IDT341</v>
          </cell>
          <cell r="I6544">
            <v>10</v>
          </cell>
          <cell r="J6544" t="str">
            <v>WES-T7</v>
          </cell>
          <cell r="K6544">
            <v>5.72</v>
          </cell>
          <cell r="L6544">
            <v>20</v>
          </cell>
          <cell r="M6544">
            <v>114.4</v>
          </cell>
          <cell r="N6544">
            <v>350</v>
          </cell>
        </row>
        <row r="6545">
          <cell r="D6545" t="str">
            <v>HGC-26024199</v>
          </cell>
          <cell r="E6545">
            <v>698</v>
          </cell>
          <cell r="F6545" t="str">
            <v>PSM-ZM202602240006-0001</v>
          </cell>
          <cell r="G6545" t="str">
            <v>中山大学肿瘤防治中心</v>
          </cell>
          <cell r="H6545" t="str">
            <v>IDT340</v>
          </cell>
          <cell r="I6545">
            <v>10</v>
          </cell>
          <cell r="J6545" t="str">
            <v>WES-T7</v>
          </cell>
        </row>
        <row r="6546">
          <cell r="D6546" t="str">
            <v>HGC-26024220</v>
          </cell>
          <cell r="E6546">
            <v>719</v>
          </cell>
          <cell r="F6546" t="str">
            <v>PSM-ZM202602240006-0001</v>
          </cell>
          <cell r="G6546" t="str">
            <v>中山大学肿瘤防治中心</v>
          </cell>
          <cell r="H6546" t="str">
            <v>IDT372</v>
          </cell>
          <cell r="I6546">
            <v>10</v>
          </cell>
          <cell r="J6546" t="str">
            <v>WES-T7</v>
          </cell>
        </row>
        <row r="6547">
          <cell r="D6547" t="str">
            <v>HGC-26024164</v>
          </cell>
          <cell r="E6547">
            <v>643</v>
          </cell>
          <cell r="F6547" t="str">
            <v>PSM-ZM202602240006-0001</v>
          </cell>
          <cell r="G6547" t="str">
            <v>中山大学肿瘤防治中心</v>
          </cell>
          <cell r="H6547" t="str">
            <v>IDT328</v>
          </cell>
          <cell r="I6547">
            <v>10</v>
          </cell>
          <cell r="J6547" t="str">
            <v>WES-T7</v>
          </cell>
        </row>
        <row r="6548">
          <cell r="D6548" t="str">
            <v>HGC-26024150</v>
          </cell>
          <cell r="E6548">
            <v>616</v>
          </cell>
          <cell r="F6548" t="str">
            <v>PSM-ZM202602240006-0001</v>
          </cell>
          <cell r="G6548" t="str">
            <v>中山大学肿瘤防治中心</v>
          </cell>
          <cell r="H6548" t="str">
            <v>IDT315</v>
          </cell>
          <cell r="I6548">
            <v>10</v>
          </cell>
          <cell r="J6548" t="str">
            <v>WES-T7</v>
          </cell>
          <cell r="K6548">
            <v>5.24</v>
          </cell>
          <cell r="L6548">
            <v>20</v>
          </cell>
          <cell r="M6548">
            <v>104.8</v>
          </cell>
          <cell r="N6548">
            <v>350</v>
          </cell>
        </row>
        <row r="6549">
          <cell r="D6549" t="str">
            <v>HGC-26024198</v>
          </cell>
          <cell r="E6549">
            <v>697</v>
          </cell>
          <cell r="F6549" t="str">
            <v>PSM-ZM202602240006-0001</v>
          </cell>
          <cell r="G6549" t="str">
            <v>中山大学肿瘤防治中心</v>
          </cell>
          <cell r="H6549" t="str">
            <v>IDT323</v>
          </cell>
          <cell r="I6549">
            <v>10</v>
          </cell>
          <cell r="J6549" t="str">
            <v>WES-T7</v>
          </cell>
        </row>
        <row r="6550">
          <cell r="D6550" t="str">
            <v>HGC-26024219</v>
          </cell>
          <cell r="E6550">
            <v>718</v>
          </cell>
          <cell r="F6550" t="str">
            <v>PSM-ZM202602240006-0001</v>
          </cell>
          <cell r="G6550" t="str">
            <v>中山大学肿瘤防治中心</v>
          </cell>
          <cell r="H6550" t="str">
            <v>IDT363</v>
          </cell>
          <cell r="I6550">
            <v>10</v>
          </cell>
          <cell r="J6550" t="str">
            <v>WES-T7</v>
          </cell>
        </row>
        <row r="6551">
          <cell r="D6551" t="str">
            <v>HGC-26024213</v>
          </cell>
          <cell r="E6551">
            <v>712</v>
          </cell>
          <cell r="F6551" t="str">
            <v>PSM-ZM202602240006-0001</v>
          </cell>
          <cell r="G6551" t="str">
            <v>中山大学肿瘤防治中心</v>
          </cell>
          <cell r="H6551" t="str">
            <v>IDT360</v>
          </cell>
          <cell r="I6551">
            <v>10</v>
          </cell>
          <cell r="J6551" t="str">
            <v>WES-T7</v>
          </cell>
        </row>
        <row r="6552">
          <cell r="D6552" t="str">
            <v>HGC-26024223</v>
          </cell>
          <cell r="E6552">
            <v>722</v>
          </cell>
          <cell r="F6552" t="str">
            <v>PSM-ZM202602240006-0001</v>
          </cell>
          <cell r="G6552" t="str">
            <v>中山大学肿瘤防治中心</v>
          </cell>
          <cell r="H6552" t="str">
            <v>IDT379</v>
          </cell>
          <cell r="I6552">
            <v>10</v>
          </cell>
          <cell r="J6552" t="str">
            <v>WES-T7</v>
          </cell>
          <cell r="K6552">
            <v>5.45</v>
          </cell>
          <cell r="L6552">
            <v>20</v>
          </cell>
          <cell r="M6552">
            <v>109</v>
          </cell>
          <cell r="N6552">
            <v>350</v>
          </cell>
        </row>
        <row r="6553">
          <cell r="D6553" t="str">
            <v>HGC-26024156</v>
          </cell>
          <cell r="E6553">
            <v>632</v>
          </cell>
          <cell r="F6553" t="str">
            <v>PSM-ZM202602240006-0001</v>
          </cell>
          <cell r="G6553" t="str">
            <v>中山大学肿瘤防治中心</v>
          </cell>
          <cell r="H6553" t="str">
            <v>IDT336</v>
          </cell>
          <cell r="I6553">
            <v>10</v>
          </cell>
          <cell r="J6553" t="str">
            <v>WES-T7</v>
          </cell>
        </row>
        <row r="6554">
          <cell r="D6554" t="str">
            <v>HGC-26024212</v>
          </cell>
          <cell r="E6554">
            <v>711</v>
          </cell>
          <cell r="F6554" t="str">
            <v>PSM-ZM202602240006-0001</v>
          </cell>
          <cell r="G6554" t="str">
            <v>中山大学肿瘤防治中心</v>
          </cell>
          <cell r="H6554" t="str">
            <v>IDT316</v>
          </cell>
          <cell r="I6554">
            <v>10</v>
          </cell>
          <cell r="J6554" t="str">
            <v>WES-T7</v>
          </cell>
        </row>
        <row r="6555">
          <cell r="D6555" t="str">
            <v>HGC-26024177</v>
          </cell>
          <cell r="E6555">
            <v>660</v>
          </cell>
          <cell r="F6555" t="str">
            <v>PSM-ZM202602240006-0001</v>
          </cell>
          <cell r="G6555" t="str">
            <v>中山大学肿瘤防治中心</v>
          </cell>
          <cell r="H6555" t="str">
            <v>IDT350</v>
          </cell>
          <cell r="I6555">
            <v>10</v>
          </cell>
          <cell r="J6555" t="str">
            <v>WES-T7</v>
          </cell>
        </row>
        <row r="6556">
          <cell r="D6556" t="str">
            <v>HGC-26024201</v>
          </cell>
          <cell r="E6556">
            <v>700</v>
          </cell>
          <cell r="F6556" t="str">
            <v>PSM-ZM202602240006-0001</v>
          </cell>
          <cell r="G6556" t="str">
            <v>中山大学肿瘤防治中心</v>
          </cell>
          <cell r="H6556" t="str">
            <v>IDT342</v>
          </cell>
          <cell r="I6556">
            <v>10</v>
          </cell>
          <cell r="J6556" t="str">
            <v>WES-T7</v>
          </cell>
        </row>
        <row r="6557">
          <cell r="D6557" t="str">
            <v>HGC-26024227</v>
          </cell>
          <cell r="E6557">
            <v>726</v>
          </cell>
          <cell r="F6557" t="str">
            <v>PSM-ZM202602240006-0001</v>
          </cell>
          <cell r="G6557" t="str">
            <v>中山大学肿瘤防治中心</v>
          </cell>
          <cell r="H6557" t="str">
            <v>IDT349</v>
          </cell>
          <cell r="I6557">
            <v>10</v>
          </cell>
          <cell r="J6557" t="str">
            <v>WES-T7</v>
          </cell>
          <cell r="K6557">
            <v>3.71</v>
          </cell>
          <cell r="L6557">
            <v>20</v>
          </cell>
          <cell r="M6557">
            <v>74.2</v>
          </cell>
          <cell r="N6557">
            <v>350</v>
          </cell>
        </row>
        <row r="6558">
          <cell r="D6558" t="str">
            <v>HGC-26024161</v>
          </cell>
          <cell r="E6558">
            <v>640</v>
          </cell>
          <cell r="F6558" t="str">
            <v>PSM-ZM202602240006-0001</v>
          </cell>
          <cell r="G6558" t="str">
            <v>中山大学肿瘤防治中心</v>
          </cell>
          <cell r="H6558" t="str">
            <v>IDT303</v>
          </cell>
          <cell r="I6558">
            <v>10</v>
          </cell>
          <cell r="J6558" t="str">
            <v>WES-T7</v>
          </cell>
        </row>
        <row r="6559">
          <cell r="D6559" t="str">
            <v>HGC-26024180</v>
          </cell>
          <cell r="E6559">
            <v>665</v>
          </cell>
          <cell r="F6559" t="str">
            <v>PSM-ZM202602240006-0001</v>
          </cell>
          <cell r="G6559" t="str">
            <v>中山大学肿瘤防治中心</v>
          </cell>
          <cell r="H6559" t="str">
            <v>IDT356</v>
          </cell>
          <cell r="I6559">
            <v>10</v>
          </cell>
          <cell r="J6559" t="str">
            <v>WES-T7</v>
          </cell>
        </row>
        <row r="6560">
          <cell r="D6560" t="str">
            <v>HGC-26024237</v>
          </cell>
          <cell r="E6560">
            <v>737</v>
          </cell>
          <cell r="F6560" t="str">
            <v>PSM-ZM202602240006-0001</v>
          </cell>
          <cell r="G6560" t="str">
            <v>中山大学肿瘤防治中心</v>
          </cell>
          <cell r="H6560" t="str">
            <v>IDT366</v>
          </cell>
          <cell r="I6560">
            <v>10</v>
          </cell>
          <cell r="J6560" t="str">
            <v>WES-T7</v>
          </cell>
        </row>
        <row r="6561">
          <cell r="D6561" t="str">
            <v>HGC-26024193</v>
          </cell>
          <cell r="E6561">
            <v>684</v>
          </cell>
          <cell r="F6561" t="str">
            <v>PSM-ZM202602240006-0001</v>
          </cell>
          <cell r="G6561" t="str">
            <v>中山大学肿瘤防治中心</v>
          </cell>
          <cell r="H6561" t="str">
            <v>IDT319</v>
          </cell>
          <cell r="I6561">
            <v>10</v>
          </cell>
          <cell r="J6561" t="str">
            <v>WES-T7</v>
          </cell>
          <cell r="K6561">
            <v>3.67</v>
          </cell>
          <cell r="L6561">
            <v>20</v>
          </cell>
          <cell r="M6561">
            <v>73.4</v>
          </cell>
          <cell r="N6561">
            <v>350</v>
          </cell>
        </row>
        <row r="6562">
          <cell r="D6562" t="str">
            <v>HGC-26024240</v>
          </cell>
          <cell r="E6562">
            <v>740</v>
          </cell>
          <cell r="F6562" t="str">
            <v>PSM-ZM202602240006-0001</v>
          </cell>
          <cell r="G6562" t="str">
            <v>中山大学肿瘤防治中心</v>
          </cell>
          <cell r="H6562" t="str">
            <v>IDT318</v>
          </cell>
          <cell r="I6562">
            <v>10</v>
          </cell>
          <cell r="J6562" t="str">
            <v>WES-T7</v>
          </cell>
        </row>
        <row r="6563">
          <cell r="D6563" t="str">
            <v>HGC-26024228</v>
          </cell>
          <cell r="E6563">
            <v>728</v>
          </cell>
          <cell r="F6563" t="str">
            <v>PSM-ZM202602240006-0001</v>
          </cell>
          <cell r="G6563" t="str">
            <v>中山大学肿瘤防治中心</v>
          </cell>
          <cell r="H6563" t="str">
            <v>IDT343</v>
          </cell>
          <cell r="I6563">
            <v>10</v>
          </cell>
          <cell r="J6563" t="str">
            <v>WES-T7</v>
          </cell>
        </row>
        <row r="6564">
          <cell r="D6564" t="str">
            <v>HGC-26024248</v>
          </cell>
          <cell r="E6564">
            <v>748</v>
          </cell>
          <cell r="F6564" t="str">
            <v>PSM-ZM202602240006-0001</v>
          </cell>
          <cell r="G6564" t="str">
            <v>中山大学肿瘤防治中心</v>
          </cell>
          <cell r="H6564" t="str">
            <v>IDT354</v>
          </cell>
          <cell r="I6564">
            <v>10</v>
          </cell>
          <cell r="J6564" t="str">
            <v>WES-T7</v>
          </cell>
        </row>
        <row r="6565">
          <cell r="D6565" t="str">
            <v>HGC-26024214</v>
          </cell>
          <cell r="E6565">
            <v>713</v>
          </cell>
          <cell r="F6565" t="str">
            <v>PSM-ZM202602240006-0001</v>
          </cell>
          <cell r="G6565" t="str">
            <v>中山大学肿瘤防治中心</v>
          </cell>
          <cell r="H6565" t="str">
            <v>IDT381</v>
          </cell>
          <cell r="I6565">
            <v>10</v>
          </cell>
          <cell r="J6565" t="str">
            <v>WES-T7</v>
          </cell>
          <cell r="K6565">
            <v>4.89</v>
          </cell>
          <cell r="L6565">
            <v>20</v>
          </cell>
          <cell r="M6565">
            <v>97.8</v>
          </cell>
          <cell r="N6565">
            <v>350</v>
          </cell>
        </row>
        <row r="6566">
          <cell r="D6566" t="str">
            <v>HGC-26024224</v>
          </cell>
          <cell r="E6566">
            <v>723</v>
          </cell>
          <cell r="F6566" t="str">
            <v>PSM-ZM202602240006-0001</v>
          </cell>
          <cell r="G6566" t="str">
            <v>中山大学肿瘤防治中心</v>
          </cell>
          <cell r="H6566" t="str">
            <v>IDT368</v>
          </cell>
          <cell r="I6566">
            <v>10</v>
          </cell>
          <cell r="J6566" t="str">
            <v>WES-T7</v>
          </cell>
        </row>
        <row r="6567">
          <cell r="D6567" t="str">
            <v>HGC-26024185</v>
          </cell>
          <cell r="E6567">
            <v>671</v>
          </cell>
          <cell r="F6567" t="str">
            <v>PSM-ZM202602240006-0001</v>
          </cell>
          <cell r="G6567" t="str">
            <v>中山大学肿瘤防治中心</v>
          </cell>
          <cell r="H6567" t="str">
            <v>IDT370</v>
          </cell>
          <cell r="I6567">
            <v>10</v>
          </cell>
          <cell r="J6567" t="str">
            <v>WES-T7</v>
          </cell>
        </row>
        <row r="6568">
          <cell r="D6568" t="str">
            <v>HGC-26024206</v>
          </cell>
          <cell r="E6568">
            <v>705</v>
          </cell>
          <cell r="F6568" t="str">
            <v>PSM-ZM202602240006-0001</v>
          </cell>
          <cell r="G6568" t="str">
            <v>中山大学肿瘤防治中心</v>
          </cell>
          <cell r="H6568" t="str">
            <v>IDT371</v>
          </cell>
          <cell r="I6568">
            <v>10</v>
          </cell>
          <cell r="J6568" t="str">
            <v>WES-T7</v>
          </cell>
        </row>
        <row r="6569">
          <cell r="D6569" t="str">
            <v>HGC-26024171</v>
          </cell>
          <cell r="E6569">
            <v>653</v>
          </cell>
          <cell r="F6569" t="str">
            <v>PSM-ZM202602240006-0001</v>
          </cell>
          <cell r="G6569" t="str">
            <v>中山大学肿瘤防治中心</v>
          </cell>
          <cell r="H6569" t="str">
            <v>IDT361</v>
          </cell>
          <cell r="I6569">
            <v>10</v>
          </cell>
          <cell r="J6569" t="str">
            <v>WES-T7</v>
          </cell>
          <cell r="K6569">
            <v>5.11</v>
          </cell>
          <cell r="L6569">
            <v>20</v>
          </cell>
          <cell r="M6569">
            <v>102.2</v>
          </cell>
          <cell r="N6569">
            <v>350</v>
          </cell>
        </row>
        <row r="6570">
          <cell r="D6570" t="str">
            <v>HGC-26024235</v>
          </cell>
          <cell r="E6570">
            <v>735</v>
          </cell>
          <cell r="F6570" t="str">
            <v>PSM-ZM202602240006-0001</v>
          </cell>
          <cell r="G6570" t="str">
            <v>中山大学肿瘤防治中心</v>
          </cell>
          <cell r="H6570" t="str">
            <v>IDT373</v>
          </cell>
          <cell r="I6570">
            <v>10</v>
          </cell>
          <cell r="J6570" t="str">
            <v>WES-T7</v>
          </cell>
        </row>
        <row r="6571">
          <cell r="D6571" t="str">
            <v>HGC-26024238</v>
          </cell>
          <cell r="E6571">
            <v>738</v>
          </cell>
          <cell r="F6571" t="str">
            <v>PSM-ZM202602240006-0001</v>
          </cell>
          <cell r="G6571" t="str">
            <v>中山大学肿瘤防治中心</v>
          </cell>
          <cell r="H6571" t="str">
            <v>IDT384</v>
          </cell>
          <cell r="I6571">
            <v>10</v>
          </cell>
          <cell r="J6571" t="str">
            <v>WES-T7</v>
          </cell>
        </row>
        <row r="6572">
          <cell r="D6572" t="str">
            <v>HGC-26024202</v>
          </cell>
          <cell r="E6572">
            <v>701</v>
          </cell>
          <cell r="F6572" t="str">
            <v>PSM-ZM202602240006-0001</v>
          </cell>
          <cell r="G6572" t="str">
            <v>中山大学肿瘤防治中心</v>
          </cell>
          <cell r="H6572" t="str">
            <v>IDT380</v>
          </cell>
          <cell r="I6572">
            <v>10</v>
          </cell>
          <cell r="J6572" t="str">
            <v>WES-T7</v>
          </cell>
        </row>
        <row r="6573">
          <cell r="D6573" t="str">
            <v>HGC-26024163</v>
          </cell>
          <cell r="E6573">
            <v>642</v>
          </cell>
          <cell r="F6573" t="str">
            <v>PSM-ZM202602240006-0001</v>
          </cell>
          <cell r="G6573" t="str">
            <v>中山大学肿瘤防治中心</v>
          </cell>
          <cell r="H6573" t="str">
            <v>IDT364</v>
          </cell>
          <cell r="I6573">
            <v>10</v>
          </cell>
          <cell r="J6573" t="str">
            <v>WES-T7</v>
          </cell>
          <cell r="K6573">
            <v>5.27</v>
          </cell>
          <cell r="L6573">
            <v>20</v>
          </cell>
          <cell r="M6573">
            <v>105.4</v>
          </cell>
          <cell r="N6573">
            <v>350</v>
          </cell>
        </row>
        <row r="6574">
          <cell r="D6574" t="str">
            <v>HGC-26024162</v>
          </cell>
          <cell r="E6574">
            <v>641</v>
          </cell>
          <cell r="F6574" t="str">
            <v>PSM-ZM202602240006-0001</v>
          </cell>
          <cell r="G6574" t="str">
            <v>中山大学肿瘤防治中心</v>
          </cell>
          <cell r="H6574" t="str">
            <v>IDT365</v>
          </cell>
          <cell r="I6574">
            <v>10</v>
          </cell>
          <cell r="J6574" t="str">
            <v>WES-T7</v>
          </cell>
        </row>
        <row r="6575">
          <cell r="D6575" t="str">
            <v>HGC-26024218</v>
          </cell>
          <cell r="E6575">
            <v>717</v>
          </cell>
          <cell r="F6575" t="str">
            <v>PSM-ZM202602240006-0001</v>
          </cell>
          <cell r="G6575" t="str">
            <v>中山大学肿瘤防治中心</v>
          </cell>
          <cell r="H6575" t="str">
            <v>IDT382</v>
          </cell>
          <cell r="I6575">
            <v>10</v>
          </cell>
          <cell r="J6575" t="str">
            <v>WES-T7</v>
          </cell>
        </row>
        <row r="6576">
          <cell r="D6576" t="str">
            <v>HGC-26024207</v>
          </cell>
          <cell r="E6576">
            <v>706</v>
          </cell>
          <cell r="F6576" t="str">
            <v>PSM-ZM202602240006-0001</v>
          </cell>
          <cell r="G6576" t="str">
            <v>中山大学肿瘤防治中心</v>
          </cell>
          <cell r="H6576" t="str">
            <v>IDT376</v>
          </cell>
          <cell r="I6576">
            <v>10</v>
          </cell>
          <cell r="J6576" t="str">
            <v>WES-T7</v>
          </cell>
        </row>
        <row r="6577">
          <cell r="D6577" t="str">
            <v>HGC-26024143</v>
          </cell>
          <cell r="E6577">
            <v>601</v>
          </cell>
          <cell r="F6577" t="str">
            <v>PSM-ZM202602240006-0001</v>
          </cell>
          <cell r="G6577" t="str">
            <v>中山大学肿瘤防治中心</v>
          </cell>
          <cell r="H6577" t="str">
            <v>IDT001</v>
          </cell>
          <cell r="I6577">
            <v>10</v>
          </cell>
          <cell r="J6577" t="str">
            <v>WES-T7</v>
          </cell>
          <cell r="K6577">
            <v>5.99</v>
          </cell>
          <cell r="L6577">
            <v>20</v>
          </cell>
          <cell r="M6577">
            <v>119.8</v>
          </cell>
          <cell r="N6577">
            <v>350</v>
          </cell>
        </row>
        <row r="6578">
          <cell r="D6578" t="str">
            <v>HGC-26024144</v>
          </cell>
          <cell r="E6578">
            <v>602</v>
          </cell>
          <cell r="F6578" t="str">
            <v>PSM-ZM202602240006-0001</v>
          </cell>
          <cell r="G6578" t="str">
            <v>中山大学肿瘤防治中心</v>
          </cell>
          <cell r="H6578" t="str">
            <v>IDT002</v>
          </cell>
          <cell r="I6578">
            <v>10</v>
          </cell>
          <cell r="J6578" t="str">
            <v>WES-T7</v>
          </cell>
        </row>
        <row r="6579">
          <cell r="D6579" t="str">
            <v>HGC-26024145</v>
          </cell>
          <cell r="E6579">
            <v>603</v>
          </cell>
          <cell r="F6579" t="str">
            <v>PSM-ZM202602240006-0001</v>
          </cell>
          <cell r="G6579" t="str">
            <v>中山大学肿瘤防治中心</v>
          </cell>
          <cell r="H6579" t="str">
            <v>IDT003</v>
          </cell>
          <cell r="I6579">
            <v>10</v>
          </cell>
          <cell r="J6579" t="str">
            <v>WES-T7</v>
          </cell>
        </row>
        <row r="6580">
          <cell r="D6580" t="str">
            <v>HGC-26024146</v>
          </cell>
          <cell r="E6580">
            <v>604</v>
          </cell>
          <cell r="F6580" t="str">
            <v>PSM-ZM202602240006-0001</v>
          </cell>
          <cell r="G6580" t="str">
            <v>中山大学肿瘤防治中心</v>
          </cell>
          <cell r="H6580" t="str">
            <v>IDT004</v>
          </cell>
          <cell r="I6580">
            <v>10</v>
          </cell>
          <cell r="J6580" t="str">
            <v>WES-T7</v>
          </cell>
        </row>
        <row r="6581">
          <cell r="D6581" t="str">
            <v>HGC-26024147</v>
          </cell>
          <cell r="E6581">
            <v>609</v>
          </cell>
          <cell r="F6581" t="str">
            <v>PSM-ZM202602240006-0001</v>
          </cell>
          <cell r="G6581" t="str">
            <v>中山大学肿瘤防治中心</v>
          </cell>
          <cell r="H6581" t="str">
            <v>IDT005</v>
          </cell>
          <cell r="I6581">
            <v>10</v>
          </cell>
          <cell r="J6581" t="str">
            <v>WES-T7</v>
          </cell>
        </row>
        <row r="6582">
          <cell r="D6582" t="str">
            <v>HGC-26024148</v>
          </cell>
          <cell r="E6582">
            <v>611</v>
          </cell>
          <cell r="F6582" t="str">
            <v>PSM-ZM202602240006-0001</v>
          </cell>
          <cell r="G6582" t="str">
            <v>中山大学肿瘤防治中心</v>
          </cell>
          <cell r="H6582" t="str">
            <v>IDT006</v>
          </cell>
          <cell r="I6582">
            <v>10</v>
          </cell>
          <cell r="J6582" t="str">
            <v>WES-T7</v>
          </cell>
        </row>
        <row r="6583">
          <cell r="D6583" t="str">
            <v>HGC-26028293-D</v>
          </cell>
          <cell r="E6583" t="str">
            <v>王</v>
          </cell>
          <cell r="F6583" t="str">
            <v>PSM-ZM202510150007-0039</v>
          </cell>
          <cell r="G6583" t="str">
            <v>深圳海普洛斯医学检验实验室</v>
          </cell>
          <cell r="H6583" t="str">
            <v>IDT350</v>
          </cell>
          <cell r="I6583">
            <v>10</v>
          </cell>
          <cell r="J6583" t="str">
            <v>WES</v>
          </cell>
          <cell r="K6583">
            <v>16.5</v>
          </cell>
          <cell r="L6583">
            <v>20</v>
          </cell>
          <cell r="M6583">
            <v>330</v>
          </cell>
          <cell r="N6583">
            <v>400</v>
          </cell>
        </row>
        <row r="6584">
          <cell r="D6584" t="str">
            <v>HGC-25161298-D</v>
          </cell>
          <cell r="E6584" t="str">
            <v>贺捷N251023</v>
          </cell>
          <cell r="F6584" t="str">
            <v>PSM-ZM202512170007-0004</v>
          </cell>
          <cell r="G6584" t="str">
            <v>复旦大学附属中山医院</v>
          </cell>
          <cell r="H6584" t="str">
            <v>IDT338</v>
          </cell>
          <cell r="I6584">
            <v>9</v>
          </cell>
          <cell r="J6584" t="str">
            <v>WES</v>
          </cell>
        </row>
        <row r="6585">
          <cell r="D6585" t="str">
            <v>HGC-25161301-D</v>
          </cell>
          <cell r="E6585" t="str">
            <v>曹文斌T251017</v>
          </cell>
          <cell r="F6585" t="str">
            <v>PSM-ZM202512170007-0004</v>
          </cell>
          <cell r="G6585" t="str">
            <v>复旦大学附属中山医院</v>
          </cell>
          <cell r="H6585" t="str">
            <v>IDT339</v>
          </cell>
          <cell r="I6585">
            <v>12</v>
          </cell>
          <cell r="J6585" t="str">
            <v>WES</v>
          </cell>
        </row>
        <row r="6586">
          <cell r="D6586" t="str">
            <v>HGC-25161302-D</v>
          </cell>
          <cell r="E6586" t="str">
            <v>庞永祥T251015</v>
          </cell>
          <cell r="F6586" t="str">
            <v>PSM-ZM202512170007-0004</v>
          </cell>
          <cell r="G6586" t="str">
            <v>复旦大学附属中山医院</v>
          </cell>
          <cell r="H6586" t="str">
            <v>IDT340</v>
          </cell>
          <cell r="I6586">
            <v>6</v>
          </cell>
          <cell r="J6586" t="str">
            <v>WES</v>
          </cell>
        </row>
        <row r="6587">
          <cell r="D6587" t="str">
            <v>HGC-25161283-D</v>
          </cell>
          <cell r="E6587" t="str">
            <v>廖冬林T251201</v>
          </cell>
          <cell r="F6587" t="str">
            <v>PSM-ZM202512170007-0004</v>
          </cell>
          <cell r="G6587" t="str">
            <v>复旦大学附属中山医院</v>
          </cell>
          <cell r="H6587" t="str">
            <v>IDT369</v>
          </cell>
          <cell r="I6587">
            <v>9</v>
          </cell>
          <cell r="J6587" t="str">
            <v>WES</v>
          </cell>
        </row>
        <row r="6588">
          <cell r="D6588" t="str">
            <v>HGC-25161295-D</v>
          </cell>
          <cell r="E6588" t="str">
            <v>徐寿火T251022</v>
          </cell>
          <cell r="F6588" t="str">
            <v>PSM-ZM202512170007-0004</v>
          </cell>
          <cell r="G6588" t="str">
            <v>复旦大学附属中山医院</v>
          </cell>
          <cell r="H6588" t="str">
            <v>IDT372</v>
          </cell>
          <cell r="I6588">
            <v>3</v>
          </cell>
          <cell r="J6588" t="str">
            <v>WES</v>
          </cell>
        </row>
        <row r="6589">
          <cell r="D6589" t="str">
            <v>HGC-26030224-B-1</v>
          </cell>
          <cell r="E6589" t="str">
            <v>XYD-2</v>
          </cell>
          <cell r="F6589" t="str">
            <v>/</v>
          </cell>
          <cell r="G6589" t="str">
            <v>测试</v>
          </cell>
          <cell r="H6589" t="str">
            <v>Adapter_TCR_122</v>
          </cell>
          <cell r="I6589">
            <v>5</v>
          </cell>
          <cell r="J6589" t="str">
            <v>BCR</v>
          </cell>
          <cell r="K6589">
            <v>60.6</v>
          </cell>
          <cell r="L6589">
            <v>80</v>
          </cell>
          <cell r="M6589">
            <v>4848</v>
          </cell>
          <cell r="N6589">
            <v>350</v>
          </cell>
        </row>
        <row r="6590">
          <cell r="D6590" t="str">
            <v>HGC-26033150</v>
          </cell>
          <cell r="E6590" t="str">
            <v>E1</v>
          </cell>
          <cell r="F6590" t="str">
            <v>HGC20250228004-0125</v>
          </cell>
          <cell r="G6590" t="str">
            <v>厦门华诺海普生物科技有限公司</v>
          </cell>
          <cell r="H6590" t="str">
            <v>IDT115</v>
          </cell>
          <cell r="I6590">
            <v>10</v>
          </cell>
          <cell r="J6590" t="str">
            <v>WES</v>
          </cell>
          <cell r="K6590">
            <v>18.1</v>
          </cell>
          <cell r="L6590">
            <v>20</v>
          </cell>
          <cell r="M6590">
            <v>362</v>
          </cell>
          <cell r="N6590">
            <v>400</v>
          </cell>
        </row>
        <row r="6591">
          <cell r="D6591" t="str">
            <v>HGC-26033151</v>
          </cell>
          <cell r="E6591" t="str">
            <v>E2</v>
          </cell>
          <cell r="F6591" t="str">
            <v>HGC20250228004-0125</v>
          </cell>
          <cell r="G6591" t="str">
            <v>厦门华诺海普生物科技有限公司</v>
          </cell>
          <cell r="H6591" t="str">
            <v>IDT116</v>
          </cell>
          <cell r="I6591">
            <v>10</v>
          </cell>
          <cell r="J6591" t="str">
            <v>WES</v>
          </cell>
        </row>
        <row r="6592">
          <cell r="D6592" t="str">
            <v>HGC-26033152</v>
          </cell>
          <cell r="E6592" t="str">
            <v>E3</v>
          </cell>
          <cell r="F6592" t="str">
            <v>HGC20250228004-0125</v>
          </cell>
          <cell r="G6592" t="str">
            <v>厦门华诺海普生物科技有限公司</v>
          </cell>
          <cell r="H6592" t="str">
            <v>IDT117</v>
          </cell>
          <cell r="I6592">
            <v>10</v>
          </cell>
          <cell r="J6592" t="str">
            <v>WES</v>
          </cell>
        </row>
        <row r="6593">
          <cell r="D6593" t="str">
            <v>HGC-26033153</v>
          </cell>
          <cell r="E6593" t="str">
            <v>E4</v>
          </cell>
          <cell r="F6593" t="str">
            <v>HGC20250228004-0125</v>
          </cell>
          <cell r="G6593" t="str">
            <v>厦门华诺海普生物科技有限公司</v>
          </cell>
          <cell r="H6593" t="str">
            <v>IDT118</v>
          </cell>
          <cell r="I6593">
            <v>10</v>
          </cell>
          <cell r="J6593" t="str">
            <v>WES</v>
          </cell>
        </row>
        <row r="6594">
          <cell r="D6594" t="str">
            <v>HGC-26033154</v>
          </cell>
          <cell r="E6594" t="str">
            <v>E5</v>
          </cell>
          <cell r="F6594" t="str">
            <v>HGC20250228004-0125</v>
          </cell>
          <cell r="G6594" t="str">
            <v>厦门华诺海普生物科技有限公司</v>
          </cell>
          <cell r="H6594" t="str">
            <v>IDT119</v>
          </cell>
          <cell r="I6594">
            <v>10</v>
          </cell>
          <cell r="J6594" t="str">
            <v>WES</v>
          </cell>
        </row>
        <row r="6595">
          <cell r="D6595" t="str">
            <v>HGC-26033155</v>
          </cell>
          <cell r="E6595" t="str">
            <v>E6</v>
          </cell>
          <cell r="F6595" t="str">
            <v>HGC20250228004-0125</v>
          </cell>
          <cell r="G6595" t="str">
            <v>厦门华诺海普生物科技有限公司</v>
          </cell>
          <cell r="H6595" t="str">
            <v>IDT120</v>
          </cell>
          <cell r="I6595">
            <v>10</v>
          </cell>
          <cell r="J6595" t="str">
            <v>WES</v>
          </cell>
          <cell r="K6595">
            <v>18.03</v>
          </cell>
          <cell r="L6595">
            <v>20</v>
          </cell>
          <cell r="M6595">
            <v>360.6</v>
          </cell>
          <cell r="N6595">
            <v>400</v>
          </cell>
        </row>
        <row r="6596">
          <cell r="D6596" t="str">
            <v>HGC-26033156</v>
          </cell>
          <cell r="E6596" t="str">
            <v>E7</v>
          </cell>
          <cell r="F6596" t="str">
            <v>HGC20250228004-0125</v>
          </cell>
          <cell r="G6596" t="str">
            <v>厦门华诺海普生物科技有限公司</v>
          </cell>
          <cell r="H6596" t="str">
            <v>IDT121</v>
          </cell>
          <cell r="I6596">
            <v>10</v>
          </cell>
          <cell r="J6596" t="str">
            <v>WES</v>
          </cell>
        </row>
        <row r="6597">
          <cell r="D6597" t="str">
            <v>HGC-26033157</v>
          </cell>
          <cell r="E6597" t="str">
            <v>E8</v>
          </cell>
          <cell r="F6597" t="str">
            <v>HGC20250228004-0125</v>
          </cell>
          <cell r="G6597" t="str">
            <v>厦门华诺海普生物科技有限公司</v>
          </cell>
          <cell r="H6597" t="str">
            <v>IDT122</v>
          </cell>
          <cell r="I6597">
            <v>10</v>
          </cell>
          <cell r="J6597" t="str">
            <v>WES</v>
          </cell>
        </row>
        <row r="6598">
          <cell r="D6598" t="str">
            <v>HGC-26033158</v>
          </cell>
          <cell r="E6598" t="str">
            <v>E9</v>
          </cell>
          <cell r="F6598" t="str">
            <v>HGC20250228004-0125</v>
          </cell>
          <cell r="G6598" t="str">
            <v>厦门华诺海普生物科技有限公司</v>
          </cell>
          <cell r="H6598" t="str">
            <v>IDT123</v>
          </cell>
          <cell r="I6598">
            <v>10</v>
          </cell>
          <cell r="J6598" t="str">
            <v>WES</v>
          </cell>
        </row>
        <row r="6599">
          <cell r="D6599" t="str">
            <v>HGC-26033159</v>
          </cell>
          <cell r="E6599" t="str">
            <v>E10</v>
          </cell>
          <cell r="F6599" t="str">
            <v>HGC20250228004-0125</v>
          </cell>
          <cell r="G6599" t="str">
            <v>厦门华诺海普生物科技有限公司</v>
          </cell>
          <cell r="H6599" t="str">
            <v>IDT124</v>
          </cell>
          <cell r="I6599">
            <v>10</v>
          </cell>
          <cell r="J6599" t="str">
            <v>WES</v>
          </cell>
        </row>
        <row r="6600">
          <cell r="D6600" t="str">
            <v>HGC-26033160</v>
          </cell>
          <cell r="E6600" t="str">
            <v>E11</v>
          </cell>
          <cell r="F6600" t="str">
            <v>HGC20250228004-0125</v>
          </cell>
          <cell r="G6600" t="str">
            <v>厦门华诺海普生物科技有限公司</v>
          </cell>
          <cell r="H6600" t="str">
            <v>IDT125</v>
          </cell>
          <cell r="I6600">
            <v>10</v>
          </cell>
          <cell r="J6600" t="str">
            <v>WES</v>
          </cell>
          <cell r="K6600">
            <v>17.45</v>
          </cell>
          <cell r="L6600">
            <v>20</v>
          </cell>
          <cell r="M6600">
            <v>349</v>
          </cell>
          <cell r="N6600">
            <v>400</v>
          </cell>
        </row>
        <row r="6601">
          <cell r="D6601" t="str">
            <v>HGC-26033161</v>
          </cell>
          <cell r="E6601" t="str">
            <v>E12</v>
          </cell>
          <cell r="F6601" t="str">
            <v>HGC20250228004-0125</v>
          </cell>
          <cell r="G6601" t="str">
            <v>厦门华诺海普生物科技有限公司</v>
          </cell>
          <cell r="H6601" t="str">
            <v>IDT126</v>
          </cell>
          <cell r="I6601">
            <v>10</v>
          </cell>
          <cell r="J6601" t="str">
            <v>WES</v>
          </cell>
        </row>
        <row r="6602">
          <cell r="D6602" t="str">
            <v>HGC-26033162</v>
          </cell>
          <cell r="E6602" t="str">
            <v>E13</v>
          </cell>
          <cell r="F6602" t="str">
            <v>HGC20250228004-0125</v>
          </cell>
          <cell r="G6602" t="str">
            <v>厦门华诺海普生物科技有限公司</v>
          </cell>
          <cell r="H6602" t="str">
            <v>IDT127</v>
          </cell>
          <cell r="I6602">
            <v>10</v>
          </cell>
          <cell r="J6602" t="str">
            <v>WES</v>
          </cell>
        </row>
        <row r="6603">
          <cell r="D6603" t="str">
            <v>HGC-26033163</v>
          </cell>
          <cell r="E6603" t="str">
            <v>E14</v>
          </cell>
          <cell r="F6603" t="str">
            <v>HGC20250228004-0125</v>
          </cell>
          <cell r="G6603" t="str">
            <v>厦门华诺海普生物科技有限公司</v>
          </cell>
          <cell r="H6603" t="str">
            <v>IDT128</v>
          </cell>
          <cell r="I6603">
            <v>10</v>
          </cell>
          <cell r="J6603" t="str">
            <v>WES</v>
          </cell>
        </row>
        <row r="6604">
          <cell r="D6604" t="str">
            <v>HGC-26033164</v>
          </cell>
          <cell r="E6604" t="str">
            <v>E15</v>
          </cell>
          <cell r="F6604" t="str">
            <v>HGC20250228004-0125</v>
          </cell>
          <cell r="G6604" t="str">
            <v>厦门华诺海普生物科技有限公司</v>
          </cell>
          <cell r="H6604" t="str">
            <v>IDT129</v>
          </cell>
          <cell r="I6604">
            <v>10</v>
          </cell>
          <cell r="J6604" t="str">
            <v>WES</v>
          </cell>
        </row>
        <row r="6605">
          <cell r="D6605" t="str">
            <v>HGC-26033165</v>
          </cell>
          <cell r="E6605" t="str">
            <v>E16</v>
          </cell>
          <cell r="F6605" t="str">
            <v>HGC20250228004-0125</v>
          </cell>
          <cell r="G6605" t="str">
            <v>厦门华诺海普生物科技有限公司</v>
          </cell>
          <cell r="H6605" t="str">
            <v>IDT130</v>
          </cell>
          <cell r="I6605">
            <v>10</v>
          </cell>
          <cell r="J6605" t="str">
            <v>WES</v>
          </cell>
          <cell r="K6605">
            <v>18.18</v>
          </cell>
          <cell r="L6605">
            <v>20</v>
          </cell>
          <cell r="M6605">
            <v>363.6</v>
          </cell>
          <cell r="N6605">
            <v>400</v>
          </cell>
        </row>
        <row r="6606">
          <cell r="D6606" t="str">
            <v>HGC-26033166</v>
          </cell>
          <cell r="E6606" t="str">
            <v>E17</v>
          </cell>
          <cell r="F6606" t="str">
            <v>HGC20250228004-0125</v>
          </cell>
          <cell r="G6606" t="str">
            <v>厦门华诺海普生物科技有限公司</v>
          </cell>
          <cell r="H6606" t="str">
            <v>IDT131</v>
          </cell>
          <cell r="I6606">
            <v>10</v>
          </cell>
          <cell r="J6606" t="str">
            <v>WES</v>
          </cell>
        </row>
        <row r="6607">
          <cell r="D6607" t="str">
            <v>HGC-26033167</v>
          </cell>
          <cell r="E6607" t="str">
            <v>E18</v>
          </cell>
          <cell r="F6607" t="str">
            <v>HGC20250228004-0125</v>
          </cell>
          <cell r="G6607" t="str">
            <v>厦门华诺海普生物科技有限公司</v>
          </cell>
          <cell r="H6607" t="str">
            <v>IDT132</v>
          </cell>
          <cell r="I6607">
            <v>10</v>
          </cell>
          <cell r="J6607" t="str">
            <v>WES</v>
          </cell>
        </row>
        <row r="6608">
          <cell r="D6608" t="str">
            <v>HGC-26033168</v>
          </cell>
          <cell r="E6608" t="str">
            <v>E19</v>
          </cell>
          <cell r="F6608" t="str">
            <v>HGC20250228004-0125</v>
          </cell>
          <cell r="G6608" t="str">
            <v>厦门华诺海普生物科技有限公司</v>
          </cell>
          <cell r="H6608" t="str">
            <v>IDT133</v>
          </cell>
          <cell r="I6608">
            <v>10</v>
          </cell>
          <cell r="J6608" t="str">
            <v>WES</v>
          </cell>
        </row>
        <row r="6609">
          <cell r="D6609" t="str">
            <v>HGC-26033169</v>
          </cell>
          <cell r="E6609" t="str">
            <v>E20</v>
          </cell>
          <cell r="F6609" t="str">
            <v>HGC20250228004-0125</v>
          </cell>
          <cell r="G6609" t="str">
            <v>厦门华诺海普生物科技有限公司</v>
          </cell>
          <cell r="H6609" t="str">
            <v>IDT134</v>
          </cell>
          <cell r="I6609">
            <v>10</v>
          </cell>
          <cell r="J6609" t="str">
            <v>WES</v>
          </cell>
        </row>
        <row r="6610">
          <cell r="D6610" t="str">
            <v>HGC-26033170</v>
          </cell>
          <cell r="E6610" t="str">
            <v>E21</v>
          </cell>
          <cell r="F6610" t="str">
            <v>HGC20250228004-0125</v>
          </cell>
          <cell r="G6610" t="str">
            <v>厦门华诺海普生物科技有限公司</v>
          </cell>
          <cell r="H6610" t="str">
            <v>IDT135</v>
          </cell>
          <cell r="I6610">
            <v>10</v>
          </cell>
          <cell r="J6610" t="str">
            <v>WES</v>
          </cell>
          <cell r="K6610">
            <v>17.71</v>
          </cell>
          <cell r="L6610">
            <v>20</v>
          </cell>
          <cell r="M6610">
            <v>354.2</v>
          </cell>
          <cell r="N6610">
            <v>400</v>
          </cell>
        </row>
        <row r="6611">
          <cell r="D6611" t="str">
            <v>HGC-26033171</v>
          </cell>
          <cell r="E6611" t="str">
            <v>E22</v>
          </cell>
          <cell r="F6611" t="str">
            <v>HGC20250228004-0125</v>
          </cell>
          <cell r="G6611" t="str">
            <v>厦门华诺海普生物科技有限公司</v>
          </cell>
          <cell r="H6611" t="str">
            <v>IDT136</v>
          </cell>
          <cell r="I6611">
            <v>10</v>
          </cell>
          <cell r="J6611" t="str">
            <v>WES</v>
          </cell>
        </row>
        <row r="6612">
          <cell r="D6612" t="str">
            <v>HGC-26033172</v>
          </cell>
          <cell r="E6612" t="str">
            <v>E23</v>
          </cell>
          <cell r="F6612" t="str">
            <v>HGC20250228004-0125</v>
          </cell>
          <cell r="G6612" t="str">
            <v>厦门华诺海普生物科技有限公司</v>
          </cell>
          <cell r="H6612" t="str">
            <v>IDT137</v>
          </cell>
          <cell r="I6612">
            <v>10</v>
          </cell>
          <cell r="J6612" t="str">
            <v>WES</v>
          </cell>
        </row>
        <row r="6613">
          <cell r="D6613" t="str">
            <v>HGC-26033173</v>
          </cell>
          <cell r="E6613" t="str">
            <v>E24</v>
          </cell>
          <cell r="F6613" t="str">
            <v>HGC20250228004-0125</v>
          </cell>
          <cell r="G6613" t="str">
            <v>厦门华诺海普生物科技有限公司</v>
          </cell>
          <cell r="H6613" t="str">
            <v>IDT138</v>
          </cell>
          <cell r="I6613">
            <v>10</v>
          </cell>
          <cell r="J6613" t="str">
            <v>WES</v>
          </cell>
        </row>
        <row r="6614">
          <cell r="D6614" t="str">
            <v>HGC-26033174</v>
          </cell>
          <cell r="E6614" t="str">
            <v>E25</v>
          </cell>
          <cell r="F6614" t="str">
            <v>HGC20250228004-0125</v>
          </cell>
          <cell r="G6614" t="str">
            <v>厦门华诺海普生物科技有限公司</v>
          </cell>
          <cell r="H6614" t="str">
            <v>IDT139</v>
          </cell>
          <cell r="I6614">
            <v>10</v>
          </cell>
          <cell r="J6614" t="str">
            <v>WES</v>
          </cell>
        </row>
        <row r="6615">
          <cell r="D6615" t="str">
            <v>HGC-26033175</v>
          </cell>
          <cell r="E6615" t="str">
            <v>E26</v>
          </cell>
          <cell r="F6615" t="str">
            <v>HGC20250228004-0125</v>
          </cell>
          <cell r="G6615" t="str">
            <v>厦门华诺海普生物科技有限公司</v>
          </cell>
          <cell r="H6615" t="str">
            <v>IDT140</v>
          </cell>
          <cell r="I6615">
            <v>10</v>
          </cell>
          <cell r="J6615" t="str">
            <v>WES</v>
          </cell>
          <cell r="K6615">
            <v>18.42</v>
          </cell>
          <cell r="L6615">
            <v>20</v>
          </cell>
          <cell r="M6615">
            <v>368.4</v>
          </cell>
          <cell r="N6615">
            <v>400</v>
          </cell>
        </row>
        <row r="6616">
          <cell r="D6616" t="str">
            <v>HGC-26033176</v>
          </cell>
          <cell r="E6616" t="str">
            <v>E27</v>
          </cell>
          <cell r="F6616" t="str">
            <v>HGC20250228004-0125</v>
          </cell>
          <cell r="G6616" t="str">
            <v>厦门华诺海普生物科技有限公司</v>
          </cell>
          <cell r="H6616" t="str">
            <v>IDT141</v>
          </cell>
          <cell r="I6616">
            <v>10</v>
          </cell>
          <cell r="J6616" t="str">
            <v>WES</v>
          </cell>
        </row>
        <row r="6617">
          <cell r="D6617" t="str">
            <v>HGC-26033177</v>
          </cell>
          <cell r="E6617" t="str">
            <v>E28</v>
          </cell>
          <cell r="F6617" t="str">
            <v>HGC20250228004-0125</v>
          </cell>
          <cell r="G6617" t="str">
            <v>厦门华诺海普生物科技有限公司</v>
          </cell>
          <cell r="H6617" t="str">
            <v>IDT142</v>
          </cell>
          <cell r="I6617">
            <v>10</v>
          </cell>
          <cell r="J6617" t="str">
            <v>WES</v>
          </cell>
        </row>
        <row r="6618">
          <cell r="D6618" t="str">
            <v>HGC-26033178</v>
          </cell>
          <cell r="E6618" t="str">
            <v>E29</v>
          </cell>
          <cell r="F6618" t="str">
            <v>HGC20250228004-0125</v>
          </cell>
          <cell r="G6618" t="str">
            <v>厦门华诺海普生物科技有限公司</v>
          </cell>
          <cell r="H6618" t="str">
            <v>IDT143</v>
          </cell>
          <cell r="I6618">
            <v>10</v>
          </cell>
          <cell r="J6618" t="str">
            <v>WES</v>
          </cell>
        </row>
        <row r="6619">
          <cell r="D6619" t="str">
            <v>HGC-26033179</v>
          </cell>
          <cell r="E6619" t="str">
            <v>E30</v>
          </cell>
          <cell r="F6619" t="str">
            <v>HGC20250228004-0125</v>
          </cell>
          <cell r="G6619" t="str">
            <v>厦门华诺海普生物科技有限公司</v>
          </cell>
          <cell r="H6619" t="str">
            <v>IDT144</v>
          </cell>
          <cell r="I6619">
            <v>10</v>
          </cell>
          <cell r="J6619" t="str">
            <v>WES</v>
          </cell>
        </row>
        <row r="6620">
          <cell r="D6620" t="str">
            <v>HGC-26033180</v>
          </cell>
          <cell r="E6620" t="str">
            <v>E31</v>
          </cell>
          <cell r="F6620" t="str">
            <v>HGC20250228004-0125</v>
          </cell>
          <cell r="G6620" t="str">
            <v>厦门华诺海普生物科技有限公司</v>
          </cell>
          <cell r="H6620" t="str">
            <v>IDT145</v>
          </cell>
          <cell r="I6620">
            <v>10</v>
          </cell>
          <cell r="J6620" t="str">
            <v>WES</v>
          </cell>
          <cell r="K6620">
            <v>19.43</v>
          </cell>
          <cell r="L6620">
            <v>20</v>
          </cell>
          <cell r="M6620">
            <v>388.6</v>
          </cell>
          <cell r="N6620">
            <v>400</v>
          </cell>
        </row>
        <row r="6621">
          <cell r="D6621" t="str">
            <v>HGC-26033181</v>
          </cell>
          <cell r="E6621" t="str">
            <v>E32</v>
          </cell>
          <cell r="F6621" t="str">
            <v>HGC20250228004-0125</v>
          </cell>
          <cell r="G6621" t="str">
            <v>厦门华诺海普生物科技有限公司</v>
          </cell>
          <cell r="H6621" t="str">
            <v>IDT146</v>
          </cell>
          <cell r="I6621">
            <v>10</v>
          </cell>
          <cell r="J6621" t="str">
            <v>WES</v>
          </cell>
        </row>
        <row r="6622">
          <cell r="D6622" t="str">
            <v>HGC-26033182</v>
          </cell>
          <cell r="E6622" t="str">
            <v>E33</v>
          </cell>
          <cell r="F6622" t="str">
            <v>HGC20250228004-0125</v>
          </cell>
          <cell r="G6622" t="str">
            <v>厦门华诺海普生物科技有限公司</v>
          </cell>
          <cell r="H6622" t="str">
            <v>IDT147</v>
          </cell>
          <cell r="I6622">
            <v>10</v>
          </cell>
          <cell r="J6622" t="str">
            <v>WES</v>
          </cell>
        </row>
        <row r="6623">
          <cell r="D6623" t="str">
            <v>HGC-26033183</v>
          </cell>
          <cell r="E6623" t="str">
            <v>E34</v>
          </cell>
          <cell r="F6623" t="str">
            <v>HGC20250228004-0125</v>
          </cell>
          <cell r="G6623" t="str">
            <v>厦门华诺海普生物科技有限公司</v>
          </cell>
          <cell r="H6623" t="str">
            <v>IDT148</v>
          </cell>
          <cell r="I6623">
            <v>10</v>
          </cell>
          <cell r="J6623" t="str">
            <v>WES</v>
          </cell>
        </row>
        <row r="6624">
          <cell r="D6624" t="str">
            <v>HGC-26033184</v>
          </cell>
          <cell r="E6624" t="str">
            <v>E35</v>
          </cell>
          <cell r="F6624" t="str">
            <v>HGC20250228004-0125</v>
          </cell>
          <cell r="G6624" t="str">
            <v>厦门华诺海普生物科技有限公司</v>
          </cell>
          <cell r="H6624" t="str">
            <v>IDT149</v>
          </cell>
          <cell r="I6624">
            <v>10</v>
          </cell>
          <cell r="J6624" t="str">
            <v>WES</v>
          </cell>
        </row>
        <row r="6625">
          <cell r="D6625" t="str">
            <v>HGC-26032301</v>
          </cell>
          <cell r="E6625" t="str">
            <v>D1</v>
          </cell>
          <cell r="F6625" t="str">
            <v>HGC20250228004-0124</v>
          </cell>
          <cell r="G6625" t="str">
            <v>厦门华诺海普生物科技有限公司</v>
          </cell>
          <cell r="H6625" t="str">
            <v>IDT150</v>
          </cell>
          <cell r="I6625">
            <v>10</v>
          </cell>
          <cell r="J6625" t="str">
            <v>WES</v>
          </cell>
          <cell r="K6625">
            <v>13.54</v>
          </cell>
          <cell r="L6625">
            <v>20</v>
          </cell>
          <cell r="M6625">
            <v>270.8</v>
          </cell>
          <cell r="N6625">
            <v>400</v>
          </cell>
        </row>
        <row r="6626">
          <cell r="D6626" t="str">
            <v>HGC-26032302</v>
          </cell>
          <cell r="E6626" t="str">
            <v>D2</v>
          </cell>
          <cell r="F6626" t="str">
            <v>HGC20250228004-0124</v>
          </cell>
          <cell r="G6626" t="str">
            <v>厦门华诺海普生物科技有限公司</v>
          </cell>
          <cell r="H6626" t="str">
            <v>IDT151</v>
          </cell>
          <cell r="I6626">
            <v>10</v>
          </cell>
          <cell r="J6626" t="str">
            <v>WES</v>
          </cell>
        </row>
        <row r="6627">
          <cell r="D6627" t="str">
            <v>HGC-26032303</v>
          </cell>
          <cell r="E6627" t="str">
            <v>D3</v>
          </cell>
          <cell r="F6627" t="str">
            <v>HGC20250228004-0124</v>
          </cell>
          <cell r="G6627" t="str">
            <v>厦门华诺海普生物科技有限公司</v>
          </cell>
          <cell r="H6627" t="str">
            <v>IDT152</v>
          </cell>
          <cell r="I6627">
            <v>10</v>
          </cell>
          <cell r="J6627" t="str">
            <v>WES</v>
          </cell>
        </row>
        <row r="6628">
          <cell r="D6628" t="str">
            <v>HGC-26032304</v>
          </cell>
          <cell r="E6628" t="str">
            <v>D4</v>
          </cell>
          <cell r="F6628" t="str">
            <v>HGC20250228004-0124</v>
          </cell>
          <cell r="G6628" t="str">
            <v>厦门华诺海普生物科技有限公司</v>
          </cell>
          <cell r="H6628" t="str">
            <v>IDT153</v>
          </cell>
          <cell r="I6628">
            <v>10</v>
          </cell>
          <cell r="J6628" t="str">
            <v>WES</v>
          </cell>
        </row>
        <row r="6629">
          <cell r="D6629" t="str">
            <v>HGC-26032305</v>
          </cell>
          <cell r="E6629" t="str">
            <v>D5</v>
          </cell>
          <cell r="F6629" t="str">
            <v>HGC20250228004-0124</v>
          </cell>
          <cell r="G6629" t="str">
            <v>厦门华诺海普生物科技有限公司</v>
          </cell>
          <cell r="H6629" t="str">
            <v>IDT154</v>
          </cell>
          <cell r="I6629">
            <v>10</v>
          </cell>
          <cell r="J6629" t="str">
            <v>WES</v>
          </cell>
          <cell r="K6629">
            <v>15.05</v>
          </cell>
          <cell r="L6629">
            <v>20</v>
          </cell>
          <cell r="M6629">
            <v>301</v>
          </cell>
          <cell r="N6629">
            <v>400</v>
          </cell>
        </row>
        <row r="6630">
          <cell r="D6630" t="str">
            <v>HGC-26032306</v>
          </cell>
          <cell r="E6630" t="str">
            <v>D6</v>
          </cell>
          <cell r="F6630" t="str">
            <v>HGC20250228004-0124</v>
          </cell>
          <cell r="G6630" t="str">
            <v>厦门华诺海普生物科技有限公司</v>
          </cell>
          <cell r="H6630" t="str">
            <v>IDT155</v>
          </cell>
          <cell r="I6630">
            <v>10</v>
          </cell>
          <cell r="J6630" t="str">
            <v>WES</v>
          </cell>
        </row>
        <row r="6631">
          <cell r="D6631" t="str">
            <v>HGC-26032307</v>
          </cell>
          <cell r="E6631" t="str">
            <v>D7</v>
          </cell>
          <cell r="F6631" t="str">
            <v>HGC20250228004-0124</v>
          </cell>
          <cell r="G6631" t="str">
            <v>厦门华诺海普生物科技有限公司</v>
          </cell>
          <cell r="H6631" t="str">
            <v>IDT156</v>
          </cell>
          <cell r="I6631">
            <v>10</v>
          </cell>
          <cell r="J6631" t="str">
            <v>WES</v>
          </cell>
        </row>
        <row r="6632">
          <cell r="D6632" t="str">
            <v>HGC-26032308</v>
          </cell>
          <cell r="E6632" t="str">
            <v>D8</v>
          </cell>
          <cell r="F6632" t="str">
            <v>HGC20250228004-0124</v>
          </cell>
          <cell r="G6632" t="str">
            <v>厦门华诺海普生物科技有限公司</v>
          </cell>
          <cell r="H6632" t="str">
            <v>IDT157</v>
          </cell>
          <cell r="I6632">
            <v>10</v>
          </cell>
          <cell r="J6632" t="str">
            <v>WES</v>
          </cell>
        </row>
        <row r="6633">
          <cell r="D6633" t="str">
            <v>HGC-26024259</v>
          </cell>
          <cell r="E6633">
            <v>759</v>
          </cell>
          <cell r="F6633" t="str">
            <v>PSM-ZM202602240006-0001</v>
          </cell>
          <cell r="G6633" t="str">
            <v>中山大学肿瘤防治中心</v>
          </cell>
          <cell r="H6633" t="str">
            <v>IDT289</v>
          </cell>
          <cell r="I6633">
            <v>10</v>
          </cell>
          <cell r="J6633" t="str">
            <v>WES-T7</v>
          </cell>
          <cell r="K6633">
            <v>10.88</v>
          </cell>
          <cell r="L6633">
            <v>20</v>
          </cell>
          <cell r="M6633">
            <v>217.6</v>
          </cell>
          <cell r="N6633">
            <v>350</v>
          </cell>
        </row>
        <row r="6634">
          <cell r="D6634" t="str">
            <v>HGC-26024270</v>
          </cell>
          <cell r="E6634">
            <v>773</v>
          </cell>
          <cell r="F6634" t="str">
            <v>PSM-ZM202602240006-0001</v>
          </cell>
          <cell r="G6634" t="str">
            <v>中山大学肿瘤防治中心</v>
          </cell>
          <cell r="H6634" t="str">
            <v>IDT290</v>
          </cell>
          <cell r="I6634">
            <v>10</v>
          </cell>
          <cell r="J6634" t="str">
            <v>WES-T7</v>
          </cell>
        </row>
        <row r="6635">
          <cell r="D6635" t="str">
            <v>HGC-26024280</v>
          </cell>
          <cell r="E6635">
            <v>791</v>
          </cell>
          <cell r="F6635" t="str">
            <v>PSM-ZM202602240006-0001</v>
          </cell>
          <cell r="G6635" t="str">
            <v>中山大学肿瘤防治中心</v>
          </cell>
          <cell r="H6635" t="str">
            <v>IDT291</v>
          </cell>
          <cell r="I6635">
            <v>10</v>
          </cell>
          <cell r="J6635" t="str">
            <v>WES-T7</v>
          </cell>
        </row>
        <row r="6636">
          <cell r="D6636" t="str">
            <v>HGC-26024282</v>
          </cell>
          <cell r="E6636">
            <v>793</v>
          </cell>
          <cell r="F6636" t="str">
            <v>PSM-ZM202602240006-0001</v>
          </cell>
          <cell r="G6636" t="str">
            <v>中山大学肿瘤防治中心</v>
          </cell>
          <cell r="H6636" t="str">
            <v>IDT292</v>
          </cell>
          <cell r="I6636">
            <v>10</v>
          </cell>
          <cell r="J6636" t="str">
            <v>WES-T7</v>
          </cell>
        </row>
        <row r="6637">
          <cell r="D6637" t="str">
            <v>HGC-26024285</v>
          </cell>
          <cell r="E6637">
            <v>796</v>
          </cell>
          <cell r="F6637" t="str">
            <v>PSM-ZM202602240006-0001</v>
          </cell>
          <cell r="G6637" t="str">
            <v>中山大学肿瘤防治中心</v>
          </cell>
          <cell r="H6637" t="str">
            <v>IDT293</v>
          </cell>
          <cell r="I6637">
            <v>10</v>
          </cell>
          <cell r="J6637" t="str">
            <v>WES-T7</v>
          </cell>
        </row>
        <row r="6638">
          <cell r="D6638" t="str">
            <v>HGC-26024257</v>
          </cell>
          <cell r="E6638">
            <v>757</v>
          </cell>
          <cell r="F6638" t="str">
            <v>PSM-ZM202602240006-0001</v>
          </cell>
          <cell r="G6638" t="str">
            <v>中山大学肿瘤防治中心</v>
          </cell>
          <cell r="H6638" t="str">
            <v>IDT294</v>
          </cell>
          <cell r="I6638">
            <v>10</v>
          </cell>
          <cell r="J6638" t="str">
            <v>WES-T7</v>
          </cell>
        </row>
        <row r="6639">
          <cell r="D6639" t="str">
            <v>HGC-26024260</v>
          </cell>
          <cell r="E6639">
            <v>760</v>
          </cell>
          <cell r="F6639" t="str">
            <v>PSM-ZM202602240006-0001</v>
          </cell>
          <cell r="G6639" t="str">
            <v>中山大学肿瘤防治中心</v>
          </cell>
          <cell r="H6639" t="str">
            <v>IDT295</v>
          </cell>
          <cell r="I6639">
            <v>10</v>
          </cell>
          <cell r="J6639" t="str">
            <v>WES-T7</v>
          </cell>
          <cell r="K6639">
            <v>11.33</v>
          </cell>
          <cell r="L6639">
            <v>20</v>
          </cell>
          <cell r="M6639">
            <v>226.6</v>
          </cell>
          <cell r="N6639">
            <v>350</v>
          </cell>
        </row>
        <row r="6640">
          <cell r="D6640" t="str">
            <v>HGC-26024261</v>
          </cell>
          <cell r="E6640">
            <v>761</v>
          </cell>
          <cell r="F6640" t="str">
            <v>PSM-ZM202602240006-0001</v>
          </cell>
          <cell r="G6640" t="str">
            <v>中山大学肿瘤防治中心</v>
          </cell>
          <cell r="H6640" t="str">
            <v>IDT296</v>
          </cell>
          <cell r="I6640">
            <v>10</v>
          </cell>
          <cell r="J6640" t="str">
            <v>WES-T7</v>
          </cell>
        </row>
        <row r="6641">
          <cell r="D6641" t="str">
            <v>HGC-26024264</v>
          </cell>
          <cell r="E6641">
            <v>764</v>
          </cell>
          <cell r="F6641" t="str">
            <v>PSM-ZM202602240006-0001</v>
          </cell>
          <cell r="G6641" t="str">
            <v>中山大学肿瘤防治中心</v>
          </cell>
          <cell r="H6641" t="str">
            <v>IDT297</v>
          </cell>
          <cell r="I6641">
            <v>10</v>
          </cell>
          <cell r="J6641" t="str">
            <v>WES-T7</v>
          </cell>
        </row>
        <row r="6642">
          <cell r="D6642" t="str">
            <v>HGC-26024271</v>
          </cell>
          <cell r="E6642">
            <v>774</v>
          </cell>
          <cell r="F6642" t="str">
            <v>PSM-ZM202602240006-0001</v>
          </cell>
          <cell r="G6642" t="str">
            <v>中山大学肿瘤防治中心</v>
          </cell>
          <cell r="H6642" t="str">
            <v>IDT298</v>
          </cell>
          <cell r="I6642">
            <v>10</v>
          </cell>
          <cell r="J6642" t="str">
            <v>WES-T7</v>
          </cell>
        </row>
        <row r="6643">
          <cell r="D6643" t="str">
            <v>HGC-26024278</v>
          </cell>
          <cell r="E6643">
            <v>788</v>
          </cell>
          <cell r="F6643" t="str">
            <v>PSM-ZM202602240006-0001</v>
          </cell>
          <cell r="G6643" t="str">
            <v>中山大学肿瘤防治中心</v>
          </cell>
          <cell r="H6643" t="str">
            <v>IDT299</v>
          </cell>
          <cell r="I6643">
            <v>10</v>
          </cell>
          <cell r="J6643" t="str">
            <v>WES-T7</v>
          </cell>
        </row>
        <row r="6644">
          <cell r="D6644" t="str">
            <v>HGC-26024283</v>
          </cell>
          <cell r="E6644">
            <v>794</v>
          </cell>
          <cell r="F6644" t="str">
            <v>PSM-ZM202602240006-0001</v>
          </cell>
          <cell r="G6644" t="str">
            <v>中山大学肿瘤防治中心</v>
          </cell>
          <cell r="H6644" t="str">
            <v>IDT300</v>
          </cell>
          <cell r="I6644">
            <v>10</v>
          </cell>
          <cell r="J6644" t="str">
            <v>WES-T7</v>
          </cell>
        </row>
        <row r="6645">
          <cell r="D6645" t="str">
            <v>HGC-26024250</v>
          </cell>
          <cell r="E6645">
            <v>750</v>
          </cell>
          <cell r="F6645" t="str">
            <v>PSM-ZM202602240006-0001</v>
          </cell>
          <cell r="G6645" t="str">
            <v>中山大学肿瘤防治中心</v>
          </cell>
          <cell r="H6645" t="str">
            <v>IDT301</v>
          </cell>
          <cell r="I6645">
            <v>10</v>
          </cell>
          <cell r="J6645" t="str">
            <v>WES-T7</v>
          </cell>
          <cell r="K6645">
            <v>13.59</v>
          </cell>
          <cell r="L6645">
            <v>20</v>
          </cell>
          <cell r="M6645">
            <v>271.8</v>
          </cell>
          <cell r="N6645">
            <v>350</v>
          </cell>
        </row>
        <row r="6646">
          <cell r="D6646" t="str">
            <v>HGC-26024258</v>
          </cell>
          <cell r="E6646">
            <v>758</v>
          </cell>
          <cell r="F6646" t="str">
            <v>PSM-ZM202602240006-0001</v>
          </cell>
          <cell r="G6646" t="str">
            <v>中山大学肿瘤防治中心</v>
          </cell>
          <cell r="H6646" t="str">
            <v>IDT302</v>
          </cell>
          <cell r="I6646">
            <v>10</v>
          </cell>
          <cell r="J6646" t="str">
            <v>WES-T7</v>
          </cell>
        </row>
        <row r="6647">
          <cell r="D6647" t="str">
            <v>HGC-26024268</v>
          </cell>
          <cell r="E6647">
            <v>769</v>
          </cell>
          <cell r="F6647" t="str">
            <v>PSM-ZM202602240006-0001</v>
          </cell>
          <cell r="G6647" t="str">
            <v>中山大学肿瘤防治中心</v>
          </cell>
          <cell r="H6647" t="str">
            <v>IDT303</v>
          </cell>
          <cell r="I6647">
            <v>10</v>
          </cell>
          <cell r="J6647" t="str">
            <v>WES-T7</v>
          </cell>
        </row>
        <row r="6648">
          <cell r="D6648" t="str">
            <v>HGC-26024337</v>
          </cell>
          <cell r="E6648">
            <v>801</v>
          </cell>
          <cell r="F6648" t="str">
            <v>PSM-ZM202602240006-0001</v>
          </cell>
          <cell r="G6648" t="str">
            <v>中山大学肿瘤防治中心</v>
          </cell>
          <cell r="H6648" t="str">
            <v>IDT304</v>
          </cell>
          <cell r="I6648">
            <v>10</v>
          </cell>
          <cell r="J6648" t="str">
            <v>WES-T7</v>
          </cell>
        </row>
        <row r="6649">
          <cell r="D6649" t="str">
            <v>HGC-26024253</v>
          </cell>
          <cell r="E6649">
            <v>753</v>
          </cell>
          <cell r="F6649" t="str">
            <v>PSM-ZM202602240006-0001</v>
          </cell>
          <cell r="G6649" t="str">
            <v>中山大学肿瘤防治中心</v>
          </cell>
          <cell r="H6649" t="str">
            <v>IDT305</v>
          </cell>
          <cell r="I6649">
            <v>10</v>
          </cell>
          <cell r="J6649" t="str">
            <v>WES-T7</v>
          </cell>
        </row>
        <row r="6650">
          <cell r="D6650" t="str">
            <v>HGC-26024255</v>
          </cell>
          <cell r="E6650">
            <v>755</v>
          </cell>
          <cell r="F6650" t="str">
            <v>PSM-ZM202602240006-0001</v>
          </cell>
          <cell r="G6650" t="str">
            <v>中山大学肿瘤防治中心</v>
          </cell>
          <cell r="H6650" t="str">
            <v>IDT306</v>
          </cell>
          <cell r="I6650">
            <v>10</v>
          </cell>
          <cell r="J6650" t="str">
            <v>WES-T7</v>
          </cell>
        </row>
        <row r="6651">
          <cell r="D6651" t="str">
            <v>HGC-26024265</v>
          </cell>
          <cell r="E6651">
            <v>765</v>
          </cell>
          <cell r="F6651" t="str">
            <v>PSM-ZM202602240006-0001</v>
          </cell>
          <cell r="G6651" t="str">
            <v>中山大学肿瘤防治中心</v>
          </cell>
          <cell r="H6651" t="str">
            <v>IDT307</v>
          </cell>
          <cell r="I6651">
            <v>10</v>
          </cell>
          <cell r="J6651" t="str">
            <v>WES-T7</v>
          </cell>
          <cell r="K6651">
            <v>14.65</v>
          </cell>
          <cell r="L6651">
            <v>20</v>
          </cell>
          <cell r="M6651">
            <v>293</v>
          </cell>
          <cell r="N6651">
            <v>350</v>
          </cell>
        </row>
        <row r="6652">
          <cell r="D6652" t="str">
            <v>HGC-26024275</v>
          </cell>
          <cell r="E6652">
            <v>782</v>
          </cell>
          <cell r="F6652" t="str">
            <v>PSM-ZM202602240006-0001</v>
          </cell>
          <cell r="G6652" t="str">
            <v>中山大学肿瘤防治中心</v>
          </cell>
          <cell r="H6652" t="str">
            <v>IDT308</v>
          </cell>
          <cell r="I6652">
            <v>10</v>
          </cell>
          <cell r="J6652" t="str">
            <v>WES-T7</v>
          </cell>
        </row>
        <row r="6653">
          <cell r="D6653" t="str">
            <v>HGC-26024276</v>
          </cell>
          <cell r="E6653">
            <v>785</v>
          </cell>
          <cell r="F6653" t="str">
            <v>PSM-ZM202602240006-0001</v>
          </cell>
          <cell r="G6653" t="str">
            <v>中山大学肿瘤防治中心</v>
          </cell>
          <cell r="H6653" t="str">
            <v>IDT309</v>
          </cell>
          <cell r="I6653">
            <v>10</v>
          </cell>
          <cell r="J6653" t="str">
            <v>WES-T7</v>
          </cell>
        </row>
        <row r="6654">
          <cell r="D6654" t="str">
            <v>HGC-26024301</v>
          </cell>
          <cell r="E6654">
            <v>364</v>
          </cell>
          <cell r="F6654" t="str">
            <v>PSM-ZM202602240006-0001</v>
          </cell>
          <cell r="G6654" t="str">
            <v>中山大学肿瘤防治中心</v>
          </cell>
          <cell r="H6654" t="str">
            <v>IDT310</v>
          </cell>
          <cell r="I6654">
            <v>10</v>
          </cell>
          <cell r="J6654" t="str">
            <v>WES-T7</v>
          </cell>
        </row>
        <row r="6655">
          <cell r="D6655" t="str">
            <v>HGC-26024319</v>
          </cell>
          <cell r="E6655">
            <v>383</v>
          </cell>
          <cell r="F6655" t="str">
            <v>PSM-ZM202602240006-0001</v>
          </cell>
          <cell r="G6655" t="str">
            <v>中山大学肿瘤防治中心</v>
          </cell>
          <cell r="H6655" t="str">
            <v>IDT311</v>
          </cell>
          <cell r="I6655">
            <v>10</v>
          </cell>
          <cell r="J6655" t="str">
            <v>WES-T7</v>
          </cell>
        </row>
        <row r="6656">
          <cell r="D6656" t="str">
            <v>HGC-26024321</v>
          </cell>
          <cell r="E6656">
            <v>385</v>
          </cell>
          <cell r="F6656" t="str">
            <v>PSM-ZM202602240006-0001</v>
          </cell>
          <cell r="G6656" t="str">
            <v>中山大学肿瘤防治中心</v>
          </cell>
          <cell r="H6656" t="str">
            <v>IDT312</v>
          </cell>
          <cell r="I6656">
            <v>10</v>
          </cell>
          <cell r="J6656" t="str">
            <v>WES-T7</v>
          </cell>
        </row>
        <row r="6657">
          <cell r="D6657" t="str">
            <v>HGC-26034882</v>
          </cell>
          <cell r="E6657" t="str">
            <v>K2-WT</v>
          </cell>
          <cell r="F6657" t="str">
            <v>PSM-ZM202509220004-0009</v>
          </cell>
          <cell r="G6657" t="str">
            <v>申基生物（宜兴）有限公司</v>
          </cell>
          <cell r="H6657" t="str">
            <v>IDT003</v>
          </cell>
          <cell r="I6657">
            <v>20</v>
          </cell>
          <cell r="J6657" t="str">
            <v>WES</v>
          </cell>
          <cell r="K6657">
            <v>8.7</v>
          </cell>
          <cell r="L6657">
            <v>20</v>
          </cell>
          <cell r="M6657">
            <v>174</v>
          </cell>
          <cell r="N6657">
            <v>350</v>
          </cell>
        </row>
        <row r="6658">
          <cell r="D6658" t="str">
            <v>HGC-26034883</v>
          </cell>
          <cell r="E6658" t="str">
            <v>K3-WT</v>
          </cell>
          <cell r="F6658" t="str">
            <v>PSM-ZM202509220004-0009</v>
          </cell>
          <cell r="G6658" t="str">
            <v>申基生物（宜兴）有限公司</v>
          </cell>
          <cell r="H6658" t="str">
            <v>IDT002</v>
          </cell>
          <cell r="I6658">
            <v>20</v>
          </cell>
          <cell r="J6658" t="str">
            <v>WES</v>
          </cell>
        </row>
        <row r="6659">
          <cell r="D6659" t="str">
            <v>HGC-26034085</v>
          </cell>
          <cell r="E6659" t="str">
            <v>CYT20250904-PBMC</v>
          </cell>
          <cell r="F6659" t="str">
            <v>PSM-ZM202512030011-0006</v>
          </cell>
          <cell r="G6659" t="str">
            <v>苏州大学附属第一医院</v>
          </cell>
          <cell r="H6659" t="str">
            <v>IDT289</v>
          </cell>
          <cell r="I6659">
            <v>90</v>
          </cell>
          <cell r="J6659" t="str">
            <v>WGS-T7</v>
          </cell>
          <cell r="K6659">
            <v>36.73</v>
          </cell>
          <cell r="L6659">
            <v>18</v>
          </cell>
          <cell r="M6659">
            <v>661.14</v>
          </cell>
          <cell r="N6659">
            <v>470</v>
          </cell>
        </row>
        <row r="6660">
          <cell r="D6660" t="str">
            <v>HGC-26034086</v>
          </cell>
          <cell r="E6660" t="str">
            <v>YH20251202-PBMC</v>
          </cell>
          <cell r="F6660" t="str">
            <v>PSM-ZM202512030011-0006</v>
          </cell>
          <cell r="G6660" t="str">
            <v>苏州大学附属第一医院</v>
          </cell>
          <cell r="H6660" t="str">
            <v>IDT290</v>
          </cell>
          <cell r="I6660">
            <v>90</v>
          </cell>
          <cell r="J6660" t="str">
            <v>WGS-T7</v>
          </cell>
          <cell r="K6660">
            <v>39.62</v>
          </cell>
          <cell r="L6660">
            <v>18</v>
          </cell>
          <cell r="M6660">
            <v>713.16</v>
          </cell>
          <cell r="N6660">
            <v>470</v>
          </cell>
        </row>
        <row r="6661">
          <cell r="D6661" t="str">
            <v>HGC-26034087</v>
          </cell>
          <cell r="E6661" t="str">
            <v>YDY20251209-PBMC</v>
          </cell>
          <cell r="F6661" t="str">
            <v>PSM-ZM202512030011-0006</v>
          </cell>
          <cell r="G6661" t="str">
            <v>苏州大学附属第一医院</v>
          </cell>
          <cell r="H6661" t="str">
            <v>IDT291</v>
          </cell>
          <cell r="I6661">
            <v>90</v>
          </cell>
          <cell r="J6661" t="str">
            <v>WGS-T7</v>
          </cell>
          <cell r="K6661">
            <v>44.85</v>
          </cell>
          <cell r="L6661">
            <v>18</v>
          </cell>
          <cell r="M6661">
            <v>807.3</v>
          </cell>
          <cell r="N6661">
            <v>470</v>
          </cell>
        </row>
        <row r="6662">
          <cell r="D6662" t="str">
            <v>HGC-26034088</v>
          </cell>
          <cell r="E6662" t="str">
            <v>LCY20251224-PBMC</v>
          </cell>
          <cell r="F6662" t="str">
            <v>PSM-ZM202512030011-0006</v>
          </cell>
          <cell r="G6662" t="str">
            <v>苏州大学附属第一医院</v>
          </cell>
          <cell r="H6662" t="str">
            <v>IDT292</v>
          </cell>
          <cell r="I6662">
            <v>90</v>
          </cell>
          <cell r="J6662" t="str">
            <v>WGS-T7</v>
          </cell>
          <cell r="K6662">
            <v>22.79</v>
          </cell>
          <cell r="L6662">
            <v>18</v>
          </cell>
          <cell r="M6662">
            <v>410.22</v>
          </cell>
          <cell r="N6662">
            <v>470</v>
          </cell>
        </row>
        <row r="6663">
          <cell r="D6663" t="str">
            <v>HGC-26034089</v>
          </cell>
          <cell r="E6663" t="str">
            <v>LJX20260105-PBMC</v>
          </cell>
          <cell r="F6663" t="str">
            <v>PSM-ZM202512030011-0006</v>
          </cell>
          <cell r="G6663" t="str">
            <v>苏州大学附属第一医院</v>
          </cell>
          <cell r="H6663" t="str">
            <v>IDT293</v>
          </cell>
          <cell r="I6663">
            <v>90</v>
          </cell>
          <cell r="J6663" t="str">
            <v>WGS-T7</v>
          </cell>
          <cell r="K6663">
            <v>38.75</v>
          </cell>
          <cell r="L6663">
            <v>18</v>
          </cell>
          <cell r="M6663">
            <v>697.5</v>
          </cell>
          <cell r="N6663">
            <v>470</v>
          </cell>
        </row>
        <row r="6664">
          <cell r="D6664" t="str">
            <v>HGC-26034090</v>
          </cell>
          <cell r="E6664" t="str">
            <v>WJP20260106-PBMC</v>
          </cell>
          <cell r="F6664" t="str">
            <v>PSM-ZM202512030011-0006</v>
          </cell>
          <cell r="G6664" t="str">
            <v>苏州大学附属第一医院</v>
          </cell>
          <cell r="H6664" t="str">
            <v>IDT294</v>
          </cell>
          <cell r="I6664">
            <v>90</v>
          </cell>
          <cell r="J6664" t="str">
            <v>WGS-T7</v>
          </cell>
          <cell r="K6664">
            <v>8.393</v>
          </cell>
          <cell r="L6664">
            <v>18</v>
          </cell>
          <cell r="M6664">
            <v>151.074</v>
          </cell>
          <cell r="N6664">
            <v>470</v>
          </cell>
        </row>
        <row r="6665">
          <cell r="D6665" t="str">
            <v>HGC-26034091</v>
          </cell>
          <cell r="E6665" t="str">
            <v>SLB20260108-PBMC</v>
          </cell>
          <cell r="F6665" t="str">
            <v>PSM-ZM202512030011-0006</v>
          </cell>
          <cell r="G6665" t="str">
            <v>苏州大学附属第一医院</v>
          </cell>
          <cell r="H6665" t="str">
            <v>IDT295</v>
          </cell>
          <cell r="I6665">
            <v>90</v>
          </cell>
          <cell r="J6665" t="str">
            <v>WGS-T7</v>
          </cell>
          <cell r="K6665">
            <v>31.84</v>
          </cell>
          <cell r="L6665">
            <v>18</v>
          </cell>
          <cell r="M6665">
            <v>573.12</v>
          </cell>
          <cell r="N6665">
            <v>470</v>
          </cell>
        </row>
        <row r="6666">
          <cell r="D6666" t="str">
            <v>HGC-26034188</v>
          </cell>
          <cell r="E6666" t="str">
            <v>1-23</v>
          </cell>
          <cell r="F6666" t="str">
            <v>PSM-ZM202603130010-0001</v>
          </cell>
          <cell r="G6666" t="str">
            <v>江西烈冰生物科技有限公司</v>
          </cell>
          <cell r="H6666" t="str">
            <v>IDT296</v>
          </cell>
          <cell r="I6666">
            <v>100</v>
          </cell>
          <cell r="J6666" t="str">
            <v>WGS-T7</v>
          </cell>
          <cell r="K6666">
            <v>16.72</v>
          </cell>
          <cell r="L6666">
            <v>18</v>
          </cell>
          <cell r="M6666">
            <v>300.96</v>
          </cell>
          <cell r="N6666">
            <v>500</v>
          </cell>
        </row>
        <row r="6667">
          <cell r="D6667" t="str">
            <v>HGC-26034189</v>
          </cell>
          <cell r="E6667" t="str">
            <v>2-5542</v>
          </cell>
          <cell r="F6667" t="str">
            <v>PSM-ZM202603130010-0001</v>
          </cell>
          <cell r="G6667" t="str">
            <v>江西烈冰生物科技有限公司</v>
          </cell>
          <cell r="H6667" t="str">
            <v>IDT297</v>
          </cell>
          <cell r="I6667">
            <v>100</v>
          </cell>
          <cell r="J6667" t="str">
            <v>WGS-T7</v>
          </cell>
          <cell r="K6667">
            <v>9.493</v>
          </cell>
          <cell r="L6667">
            <v>18</v>
          </cell>
          <cell r="M6667">
            <v>170.874</v>
          </cell>
          <cell r="N6667">
            <v>500</v>
          </cell>
        </row>
        <row r="6668">
          <cell r="D6668" t="str">
            <v>HGC-26034190</v>
          </cell>
          <cell r="E6668" t="str">
            <v>3-3009</v>
          </cell>
          <cell r="F6668" t="str">
            <v>PSM-ZM202603130010-0001</v>
          </cell>
          <cell r="G6668" t="str">
            <v>江西烈冰生物科技有限公司</v>
          </cell>
          <cell r="H6668" t="str">
            <v>IDT298</v>
          </cell>
          <cell r="I6668">
            <v>100</v>
          </cell>
          <cell r="J6668" t="str">
            <v>WGS-T7</v>
          </cell>
          <cell r="K6668">
            <v>42.95</v>
          </cell>
          <cell r="L6668">
            <v>18</v>
          </cell>
          <cell r="M6668">
            <v>773.1</v>
          </cell>
          <cell r="N6668">
            <v>500</v>
          </cell>
        </row>
        <row r="6669">
          <cell r="D6669" t="str">
            <v>HGC-26034191</v>
          </cell>
          <cell r="E6669" t="str">
            <v>4-0079</v>
          </cell>
          <cell r="F6669" t="str">
            <v>PSM-ZM202603130010-0001</v>
          </cell>
          <cell r="G6669" t="str">
            <v>江西烈冰生物科技有限公司</v>
          </cell>
          <cell r="H6669" t="str">
            <v>IDT299</v>
          </cell>
          <cell r="I6669">
            <v>100</v>
          </cell>
          <cell r="J6669" t="str">
            <v>WGS-T7</v>
          </cell>
          <cell r="K6669">
            <v>7.968</v>
          </cell>
          <cell r="L6669">
            <v>18</v>
          </cell>
          <cell r="M6669">
            <v>143.424</v>
          </cell>
          <cell r="N6669">
            <v>500</v>
          </cell>
        </row>
        <row r="6670">
          <cell r="D6670" t="str">
            <v>HGC-26034192</v>
          </cell>
          <cell r="E6670" t="str">
            <v>2-3058</v>
          </cell>
          <cell r="F6670" t="str">
            <v>PSM-ZM202603130010-0001</v>
          </cell>
          <cell r="G6670" t="str">
            <v>江西烈冰生物科技有限公司</v>
          </cell>
          <cell r="H6670" t="str">
            <v>IDT300</v>
          </cell>
          <cell r="I6670">
            <v>100</v>
          </cell>
          <cell r="J6670" t="str">
            <v>WGS-T7</v>
          </cell>
          <cell r="K6670">
            <v>13.65</v>
          </cell>
          <cell r="L6670">
            <v>18</v>
          </cell>
          <cell r="M6670">
            <v>245.7</v>
          </cell>
          <cell r="N6670">
            <v>500</v>
          </cell>
        </row>
        <row r="6671">
          <cell r="D6671" t="str">
            <v>HGC-26034193</v>
          </cell>
          <cell r="E6671" t="str">
            <v>3-4</v>
          </cell>
          <cell r="F6671" t="str">
            <v>PSM-ZM202603130010-0001</v>
          </cell>
          <cell r="G6671" t="str">
            <v>江西烈冰生物科技有限公司</v>
          </cell>
          <cell r="H6671" t="str">
            <v>IDT301</v>
          </cell>
          <cell r="I6671">
            <v>100</v>
          </cell>
          <cell r="J6671" t="str">
            <v>WGS-T7</v>
          </cell>
          <cell r="K6671">
            <v>14.51</v>
          </cell>
          <cell r="L6671">
            <v>18</v>
          </cell>
          <cell r="M6671">
            <v>261.18</v>
          </cell>
          <cell r="N6671">
            <v>500</v>
          </cell>
        </row>
        <row r="6672">
          <cell r="D6672" t="str">
            <v>HGC-26034092</v>
          </cell>
          <cell r="E6672" t="str">
            <v>YY20260312-PBMC</v>
          </cell>
          <cell r="F6672" t="str">
            <v>PSM-ZM202512030011-0006</v>
          </cell>
          <cell r="G6672" t="str">
            <v>苏州大学附属第一医院</v>
          </cell>
          <cell r="H6672" t="str">
            <v>IDT302</v>
          </cell>
          <cell r="I6672">
            <v>90</v>
          </cell>
          <cell r="J6672" t="str">
            <v>WGS-T7</v>
          </cell>
          <cell r="K6672">
            <v>45.23</v>
          </cell>
          <cell r="L6672">
            <v>18</v>
          </cell>
          <cell r="M6672">
            <v>814.14</v>
          </cell>
          <cell r="N6672">
            <v>500</v>
          </cell>
        </row>
        <row r="6673">
          <cell r="D6673" t="str">
            <v>HGC-26024295</v>
          </cell>
          <cell r="E6673">
            <v>357</v>
          </cell>
          <cell r="F6673" t="str">
            <v>PSM-ZM202602240006-0001</v>
          </cell>
          <cell r="G6673" t="str">
            <v>中山大学肿瘤防治中心</v>
          </cell>
          <cell r="H6673" t="str">
            <v>IDT367</v>
          </cell>
          <cell r="I6673">
            <v>10</v>
          </cell>
          <cell r="J6673" t="str">
            <v>WES-T7</v>
          </cell>
          <cell r="K6673">
            <v>21.79</v>
          </cell>
          <cell r="L6673">
            <v>18</v>
          </cell>
          <cell r="M6673">
            <v>392.22</v>
          </cell>
          <cell r="N6673">
            <v>350</v>
          </cell>
        </row>
        <row r="6674">
          <cell r="D6674" t="str">
            <v>HGC-26024312</v>
          </cell>
          <cell r="E6674">
            <v>375</v>
          </cell>
          <cell r="F6674" t="str">
            <v>PSM-ZM202602240006-0001</v>
          </cell>
          <cell r="G6674" t="str">
            <v>中山大学肿瘤防治中心</v>
          </cell>
          <cell r="H6674" t="str">
            <v>IDT342</v>
          </cell>
          <cell r="I6674">
            <v>10</v>
          </cell>
          <cell r="J6674" t="str">
            <v>WES-T7</v>
          </cell>
        </row>
        <row r="6675">
          <cell r="D6675" t="str">
            <v>HGC-26024297</v>
          </cell>
          <cell r="E6675">
            <v>360</v>
          </cell>
          <cell r="F6675" t="str">
            <v>PSM-ZM202602240006-0001</v>
          </cell>
          <cell r="G6675" t="str">
            <v>中山大学肿瘤防治中心</v>
          </cell>
          <cell r="H6675" t="str">
            <v>IDT334</v>
          </cell>
          <cell r="I6675">
            <v>10</v>
          </cell>
          <cell r="J6675" t="str">
            <v>WES-T7</v>
          </cell>
        </row>
        <row r="6676">
          <cell r="D6676" t="str">
            <v>HGC-26024342</v>
          </cell>
          <cell r="E6676">
            <v>806</v>
          </cell>
          <cell r="F6676" t="str">
            <v>PSM-ZM202602240006-0001</v>
          </cell>
          <cell r="G6676" t="str">
            <v>中山大学肿瘤防治中心</v>
          </cell>
          <cell r="H6676" t="str">
            <v>IDT358</v>
          </cell>
          <cell r="I6676">
            <v>10</v>
          </cell>
          <cell r="J6676" t="str">
            <v>WES-T7</v>
          </cell>
        </row>
        <row r="6677">
          <cell r="D6677" t="str">
            <v>HGC-26024315</v>
          </cell>
          <cell r="E6677">
            <v>378</v>
          </cell>
          <cell r="F6677" t="str">
            <v>PSM-ZM202602240006-0001</v>
          </cell>
          <cell r="G6677" t="str">
            <v>中山大学肿瘤防治中心</v>
          </cell>
          <cell r="H6677" t="str">
            <v>IDT345</v>
          </cell>
          <cell r="I6677">
            <v>10</v>
          </cell>
          <cell r="J6677" t="str">
            <v>WES-T7</v>
          </cell>
        </row>
        <row r="6678">
          <cell r="D6678" t="str">
            <v>HGC-26024296</v>
          </cell>
          <cell r="E6678">
            <v>358</v>
          </cell>
          <cell r="F6678" t="str">
            <v>PSM-ZM202602240006-0001</v>
          </cell>
          <cell r="G6678" t="str">
            <v>中山大学肿瘤防治中心</v>
          </cell>
          <cell r="H6678" t="str">
            <v>IDT333</v>
          </cell>
          <cell r="I6678">
            <v>10</v>
          </cell>
          <cell r="J6678" t="str">
            <v>WES-T7</v>
          </cell>
        </row>
        <row r="6679">
          <cell r="D6679" t="str">
            <v>HGC-26024305</v>
          </cell>
          <cell r="E6679">
            <v>368</v>
          </cell>
          <cell r="F6679" t="str">
            <v>PSM-ZM202602240006-0001</v>
          </cell>
          <cell r="G6679" t="str">
            <v>中山大学肿瘤防治中心</v>
          </cell>
          <cell r="H6679" t="str">
            <v>IDT338</v>
          </cell>
          <cell r="I6679">
            <v>10</v>
          </cell>
          <cell r="J6679" t="str">
            <v>WES-T7</v>
          </cell>
          <cell r="K6679">
            <v>20.63</v>
          </cell>
          <cell r="L6679">
            <v>18</v>
          </cell>
          <cell r="M6679">
            <v>371.34</v>
          </cell>
          <cell r="N6679">
            <v>350</v>
          </cell>
        </row>
        <row r="6680">
          <cell r="D6680" t="str">
            <v>HGC-26024310</v>
          </cell>
          <cell r="E6680">
            <v>373</v>
          </cell>
          <cell r="F6680" t="str">
            <v>PSM-ZM202602240006-0001</v>
          </cell>
          <cell r="G6680" t="str">
            <v>中山大学肿瘤防治中心</v>
          </cell>
          <cell r="H6680" t="str">
            <v>IDT340</v>
          </cell>
          <cell r="I6680">
            <v>10</v>
          </cell>
          <cell r="J6680" t="str">
            <v>WES-T7</v>
          </cell>
        </row>
        <row r="6681">
          <cell r="D6681" t="str">
            <v>HGC-26024294</v>
          </cell>
          <cell r="E6681">
            <v>356</v>
          </cell>
          <cell r="F6681" t="str">
            <v>PSM-ZM202602240006-0001</v>
          </cell>
          <cell r="G6681" t="str">
            <v>中山大学肿瘤防治中心</v>
          </cell>
          <cell r="H6681" t="str">
            <v>IDT366</v>
          </cell>
          <cell r="I6681">
            <v>10</v>
          </cell>
          <cell r="J6681" t="str">
            <v>WES-T7</v>
          </cell>
        </row>
        <row r="6682">
          <cell r="D6682" t="str">
            <v>HGC-26024325</v>
          </cell>
          <cell r="E6682">
            <v>389</v>
          </cell>
          <cell r="F6682" t="str">
            <v>PSM-ZM202602240006-0001</v>
          </cell>
          <cell r="G6682" t="str">
            <v>中山大学肿瘤防治中心</v>
          </cell>
          <cell r="H6682" t="str">
            <v>IDT378</v>
          </cell>
          <cell r="I6682">
            <v>10</v>
          </cell>
          <cell r="J6682" t="str">
            <v>WES-T7</v>
          </cell>
        </row>
        <row r="6683">
          <cell r="D6683" t="str">
            <v>HGC-26024293</v>
          </cell>
          <cell r="E6683">
            <v>355</v>
          </cell>
          <cell r="F6683" t="str">
            <v>PSM-ZM202602240006-0001</v>
          </cell>
          <cell r="G6683" t="str">
            <v>中山大学肿瘤防治中心</v>
          </cell>
          <cell r="H6683" t="str">
            <v>IDT332</v>
          </cell>
          <cell r="I6683">
            <v>10</v>
          </cell>
          <cell r="J6683" t="str">
            <v>WES-T7</v>
          </cell>
        </row>
        <row r="6684">
          <cell r="D6684" t="str">
            <v>HGC-26024299</v>
          </cell>
          <cell r="E6684">
            <v>362</v>
          </cell>
          <cell r="F6684" t="str">
            <v>PSM-ZM202602240006-0001</v>
          </cell>
          <cell r="G6684" t="str">
            <v>中山大学肿瘤防治中心</v>
          </cell>
          <cell r="H6684" t="str">
            <v>IDT336</v>
          </cell>
          <cell r="I6684">
            <v>10</v>
          </cell>
          <cell r="J6684" t="str">
            <v>WES-T7</v>
          </cell>
        </row>
        <row r="6685">
          <cell r="D6685" t="str">
            <v>HGC-26024317</v>
          </cell>
          <cell r="E6685">
            <v>380</v>
          </cell>
          <cell r="F6685" t="str">
            <v>PSM-ZM202602240006-0001</v>
          </cell>
          <cell r="G6685" t="str">
            <v>中山大学肿瘤防治中心</v>
          </cell>
          <cell r="H6685" t="str">
            <v>IDT374</v>
          </cell>
          <cell r="I6685">
            <v>10</v>
          </cell>
          <cell r="J6685" t="str">
            <v>WES-T7</v>
          </cell>
          <cell r="K6685">
            <v>20.39</v>
          </cell>
          <cell r="L6685">
            <v>18</v>
          </cell>
          <cell r="M6685">
            <v>367.02</v>
          </cell>
          <cell r="N6685">
            <v>350</v>
          </cell>
        </row>
        <row r="6686">
          <cell r="D6686" t="str">
            <v>HGC-26024339</v>
          </cell>
          <cell r="E6686">
            <v>803</v>
          </cell>
          <cell r="F6686" t="str">
            <v>PSM-ZM202602240006-0001</v>
          </cell>
          <cell r="G6686" t="str">
            <v>中山大学肿瘤防治中心</v>
          </cell>
          <cell r="H6686" t="str">
            <v>IDT355</v>
          </cell>
          <cell r="I6686">
            <v>10</v>
          </cell>
          <cell r="J6686" t="str">
            <v>WES-T7</v>
          </cell>
        </row>
        <row r="6687">
          <cell r="D6687" t="str">
            <v>HGC-26024251</v>
          </cell>
          <cell r="E6687">
            <v>751</v>
          </cell>
          <cell r="F6687" t="str">
            <v>PSM-ZM202602240006-0001</v>
          </cell>
          <cell r="G6687" t="str">
            <v>中山大学肿瘤防治中心</v>
          </cell>
          <cell r="H6687" t="str">
            <v>IDT313</v>
          </cell>
          <cell r="I6687">
            <v>10</v>
          </cell>
          <cell r="J6687" t="str">
            <v>WES-T7</v>
          </cell>
        </row>
        <row r="6688">
          <cell r="D6688" t="str">
            <v>HGC-26024290</v>
          </cell>
          <cell r="E6688">
            <v>352</v>
          </cell>
          <cell r="F6688" t="str">
            <v>PSM-ZM202602240006-0001</v>
          </cell>
          <cell r="G6688" t="str">
            <v>中山大学肿瘤防治中心</v>
          </cell>
          <cell r="H6688" t="str">
            <v>IDT331</v>
          </cell>
          <cell r="I6688">
            <v>10</v>
          </cell>
          <cell r="J6688" t="str">
            <v>WES-T7</v>
          </cell>
        </row>
        <row r="6689">
          <cell r="D6689" t="str">
            <v>HGC-26024279</v>
          </cell>
          <cell r="E6689">
            <v>790</v>
          </cell>
          <cell r="F6689" t="str">
            <v>PSM-ZM202602240006-0001</v>
          </cell>
          <cell r="G6689" t="str">
            <v>中山大学肿瘤防治中心</v>
          </cell>
          <cell r="H6689" t="str">
            <v>IDT324</v>
          </cell>
          <cell r="I6689">
            <v>10</v>
          </cell>
          <cell r="J6689" t="str">
            <v>WES-T7</v>
          </cell>
        </row>
        <row r="6690">
          <cell r="D6690" t="str">
            <v>HGC-26024329</v>
          </cell>
          <cell r="E6690">
            <v>393</v>
          </cell>
          <cell r="F6690" t="str">
            <v>PSM-ZM202602240006-0001</v>
          </cell>
          <cell r="G6690" t="str">
            <v>中山大学肿瘤防治中心</v>
          </cell>
          <cell r="H6690" t="str">
            <v>IDT382</v>
          </cell>
          <cell r="I6690">
            <v>10</v>
          </cell>
          <cell r="J6690" t="str">
            <v>WES-T7</v>
          </cell>
        </row>
        <row r="6691">
          <cell r="D6691" t="str">
            <v>HGC-26024273</v>
          </cell>
          <cell r="E6691">
            <v>778</v>
          </cell>
          <cell r="F6691" t="str">
            <v>PSM-ZM202602240006-0001</v>
          </cell>
          <cell r="G6691" t="str">
            <v>中山大学肿瘤防治中心</v>
          </cell>
          <cell r="H6691" t="str">
            <v>IDT321</v>
          </cell>
          <cell r="I6691">
            <v>10</v>
          </cell>
          <cell r="J6691" t="str">
            <v>WES-T7</v>
          </cell>
          <cell r="K6691">
            <v>19.3</v>
          </cell>
          <cell r="L6691">
            <v>18</v>
          </cell>
          <cell r="M6691">
            <v>347.4</v>
          </cell>
          <cell r="N6691">
            <v>350</v>
          </cell>
        </row>
        <row r="6692">
          <cell r="D6692" t="str">
            <v>HGC-26024330</v>
          </cell>
          <cell r="E6692">
            <v>394</v>
          </cell>
          <cell r="F6692" t="str">
            <v>PSM-ZM202602240006-0001</v>
          </cell>
          <cell r="G6692" t="str">
            <v>中山大学肿瘤防治中心</v>
          </cell>
          <cell r="H6692" t="str">
            <v>IDT348</v>
          </cell>
          <cell r="I6692">
            <v>10</v>
          </cell>
          <cell r="J6692" t="str">
            <v>WES-T7</v>
          </cell>
        </row>
        <row r="6693">
          <cell r="D6693" t="str">
            <v>HGC-26024343</v>
          </cell>
          <cell r="E6693">
            <v>807</v>
          </cell>
          <cell r="F6693" t="str">
            <v>PSM-ZM202602240006-0001</v>
          </cell>
          <cell r="G6693" t="str">
            <v>中山大学肿瘤防治中心</v>
          </cell>
          <cell r="H6693" t="str">
            <v>IDT359</v>
          </cell>
          <cell r="I6693">
            <v>10</v>
          </cell>
          <cell r="J6693" t="str">
            <v>WES-T7</v>
          </cell>
        </row>
        <row r="6694">
          <cell r="D6694" t="str">
            <v>HGC-26024254</v>
          </cell>
          <cell r="E6694">
            <v>754</v>
          </cell>
          <cell r="F6694" t="str">
            <v>PSM-ZM202602240006-0001</v>
          </cell>
          <cell r="G6694" t="str">
            <v>中山大学肿瘤防治中心</v>
          </cell>
          <cell r="H6694" t="str">
            <v>IDT315</v>
          </cell>
          <cell r="I6694">
            <v>10</v>
          </cell>
          <cell r="J6694" t="str">
            <v>WES-T7</v>
          </cell>
        </row>
        <row r="6695">
          <cell r="D6695" t="str">
            <v>HGC-26024287</v>
          </cell>
          <cell r="E6695">
            <v>798</v>
          </cell>
          <cell r="F6695" t="str">
            <v>PSM-ZM202602240006-0001</v>
          </cell>
          <cell r="G6695" t="str">
            <v>中山大学肿瘤防治中心</v>
          </cell>
          <cell r="H6695" t="str">
            <v>IDT328</v>
          </cell>
          <cell r="I6695">
            <v>10</v>
          </cell>
          <cell r="J6695" t="str">
            <v>WES-T7</v>
          </cell>
        </row>
        <row r="6696">
          <cell r="D6696" t="str">
            <v>HGC-26024272</v>
          </cell>
          <cell r="E6696">
            <v>776</v>
          </cell>
          <cell r="F6696" t="str">
            <v>PSM-ZM202602240006-0001</v>
          </cell>
          <cell r="G6696" t="str">
            <v>中山大学肿瘤防治中心</v>
          </cell>
          <cell r="H6696" t="str">
            <v>IDT320</v>
          </cell>
          <cell r="I6696">
            <v>10</v>
          </cell>
          <cell r="J6696" t="str">
            <v>WES-T7</v>
          </cell>
        </row>
        <row r="6697">
          <cell r="D6697" t="str">
            <v>HGC-26024308</v>
          </cell>
          <cell r="E6697">
            <v>371</v>
          </cell>
          <cell r="F6697" t="str">
            <v>PSM-ZM202602240006-0001</v>
          </cell>
          <cell r="G6697" t="str">
            <v>中山大学肿瘤防治中心</v>
          </cell>
          <cell r="H6697" t="str">
            <v>IDT371</v>
          </cell>
          <cell r="I6697">
            <v>10</v>
          </cell>
          <cell r="J6697" t="str">
            <v>WES-T7</v>
          </cell>
          <cell r="K6697">
            <v>19.33</v>
          </cell>
          <cell r="L6697">
            <v>18</v>
          </cell>
          <cell r="M6697">
            <v>347.94</v>
          </cell>
          <cell r="N6697">
            <v>350</v>
          </cell>
        </row>
        <row r="6698">
          <cell r="D6698" t="str">
            <v>HGC-26024327</v>
          </cell>
          <cell r="E6698">
            <v>391</v>
          </cell>
          <cell r="F6698" t="str">
            <v>PSM-ZM202602240006-0001</v>
          </cell>
          <cell r="G6698" t="str">
            <v>中山大学肿瘤防治中心</v>
          </cell>
          <cell r="H6698" t="str">
            <v>IDT380</v>
          </cell>
          <cell r="I6698">
            <v>10</v>
          </cell>
          <cell r="J6698" t="str">
            <v>WES-T7</v>
          </cell>
        </row>
        <row r="6699">
          <cell r="D6699" t="str">
            <v>HGC-26024335</v>
          </cell>
          <cell r="E6699">
            <v>399</v>
          </cell>
          <cell r="F6699" t="str">
            <v>PSM-ZM202602240006-0001</v>
          </cell>
          <cell r="G6699" t="str">
            <v>中山大学肿瘤防治中心</v>
          </cell>
          <cell r="H6699" t="str">
            <v>IDT352</v>
          </cell>
          <cell r="I6699">
            <v>10</v>
          </cell>
          <cell r="J6699" t="str">
            <v>WES-T7</v>
          </cell>
        </row>
        <row r="6700">
          <cell r="D6700" t="str">
            <v>HGC-26024314</v>
          </cell>
          <cell r="E6700">
            <v>377</v>
          </cell>
          <cell r="F6700" t="str">
            <v>PSM-ZM202602240006-0001</v>
          </cell>
          <cell r="G6700" t="str">
            <v>中山大学肿瘤防治中心</v>
          </cell>
          <cell r="H6700" t="str">
            <v>IDT344</v>
          </cell>
          <cell r="I6700">
            <v>10</v>
          </cell>
          <cell r="J6700" t="str">
            <v>WES-T7</v>
          </cell>
        </row>
        <row r="6701">
          <cell r="D6701" t="str">
            <v>HGC-26024340</v>
          </cell>
          <cell r="E6701">
            <v>804</v>
          </cell>
          <cell r="F6701" t="str">
            <v>PSM-ZM202602240006-0001</v>
          </cell>
          <cell r="G6701" t="str">
            <v>中山大学肿瘤防治中心</v>
          </cell>
          <cell r="H6701" t="str">
            <v>IDT356</v>
          </cell>
          <cell r="I6701">
            <v>10</v>
          </cell>
          <cell r="J6701" t="str">
            <v>WES-T7</v>
          </cell>
        </row>
        <row r="6702">
          <cell r="D6702" t="str">
            <v>HGC-26024331</v>
          </cell>
          <cell r="E6702">
            <v>395</v>
          </cell>
          <cell r="F6702" t="str">
            <v>PSM-ZM202602240006-0001</v>
          </cell>
          <cell r="G6702" t="str">
            <v>中山大学肿瘤防治中心</v>
          </cell>
          <cell r="H6702" t="str">
            <v>IDT349</v>
          </cell>
          <cell r="I6702">
            <v>10</v>
          </cell>
          <cell r="J6702" t="str">
            <v>WES-T7</v>
          </cell>
        </row>
        <row r="6703">
          <cell r="D6703" t="str">
            <v>HGC-26024313</v>
          </cell>
          <cell r="E6703">
            <v>376</v>
          </cell>
          <cell r="F6703" t="str">
            <v>PSM-ZM202602240006-0001</v>
          </cell>
          <cell r="G6703" t="str">
            <v>中山大学肿瘤防治中心</v>
          </cell>
          <cell r="H6703" t="str">
            <v>IDT343</v>
          </cell>
          <cell r="I6703">
            <v>10</v>
          </cell>
          <cell r="J6703" t="str">
            <v>WES-T7</v>
          </cell>
          <cell r="K6703">
            <v>20.65</v>
          </cell>
          <cell r="L6703">
            <v>18</v>
          </cell>
          <cell r="M6703">
            <v>371.7</v>
          </cell>
          <cell r="N6703">
            <v>350</v>
          </cell>
        </row>
        <row r="6704">
          <cell r="D6704" t="str">
            <v>HGC-26024322</v>
          </cell>
          <cell r="E6704">
            <v>386</v>
          </cell>
          <cell r="F6704" t="str">
            <v>PSM-ZM202602240006-0001</v>
          </cell>
          <cell r="G6704" t="str">
            <v>中山大学肿瘤防治中心</v>
          </cell>
          <cell r="H6704" t="str">
            <v>IDT346</v>
          </cell>
          <cell r="I6704">
            <v>10</v>
          </cell>
          <cell r="J6704" t="str">
            <v>WES-T7</v>
          </cell>
        </row>
        <row r="6705">
          <cell r="D6705" t="str">
            <v>HGC-26024328</v>
          </cell>
          <cell r="E6705">
            <v>392</v>
          </cell>
          <cell r="F6705" t="str">
            <v>PSM-ZM202602240006-0001</v>
          </cell>
          <cell r="G6705" t="str">
            <v>中山大学肿瘤防治中心</v>
          </cell>
          <cell r="H6705" t="str">
            <v>IDT381</v>
          </cell>
          <cell r="I6705">
            <v>10</v>
          </cell>
          <cell r="J6705" t="str">
            <v>WES-T7</v>
          </cell>
        </row>
        <row r="6706">
          <cell r="D6706" t="str">
            <v>HGC-26024316</v>
          </cell>
          <cell r="E6706">
            <v>379</v>
          </cell>
          <cell r="F6706" t="str">
            <v>PSM-ZM202602240006-0001</v>
          </cell>
          <cell r="G6706" t="str">
            <v>中山大学肿瘤防治中心</v>
          </cell>
          <cell r="H6706" t="str">
            <v>IDT373</v>
          </cell>
          <cell r="I6706">
            <v>10</v>
          </cell>
          <cell r="J6706" t="str">
            <v>WES-T7</v>
          </cell>
        </row>
        <row r="6707">
          <cell r="D6707" t="str">
            <v>HGC-26024341</v>
          </cell>
          <cell r="E6707">
            <v>805</v>
          </cell>
          <cell r="F6707" t="str">
            <v>PSM-ZM202602240006-0001</v>
          </cell>
          <cell r="G6707" t="str">
            <v>中山大学肿瘤防治中心</v>
          </cell>
          <cell r="H6707" t="str">
            <v>IDT357</v>
          </cell>
          <cell r="I6707">
            <v>10</v>
          </cell>
          <cell r="J6707" t="str">
            <v>WES-T7</v>
          </cell>
        </row>
        <row r="6708">
          <cell r="D6708" t="str">
            <v>HGC-26024320</v>
          </cell>
          <cell r="E6708">
            <v>384</v>
          </cell>
          <cell r="F6708" t="str">
            <v>PSM-ZM202602240006-0001</v>
          </cell>
          <cell r="G6708" t="str">
            <v>中山大学肿瘤防治中心</v>
          </cell>
          <cell r="H6708" t="str">
            <v>IDT376</v>
          </cell>
          <cell r="I6708">
            <v>10</v>
          </cell>
          <cell r="J6708" t="str">
            <v>WES-T7</v>
          </cell>
        </row>
        <row r="6709">
          <cell r="D6709" t="str">
            <v>HGC-26024304</v>
          </cell>
          <cell r="E6709">
            <v>367</v>
          </cell>
          <cell r="F6709" t="str">
            <v>PSM-ZM202602240006-0001</v>
          </cell>
          <cell r="G6709" t="str">
            <v>中山大学肿瘤防治中心</v>
          </cell>
          <cell r="H6709" t="str">
            <v>IDT370</v>
          </cell>
          <cell r="I6709">
            <v>10</v>
          </cell>
          <cell r="J6709" t="str">
            <v>WES-T7</v>
          </cell>
          <cell r="K6709">
            <v>22.36</v>
          </cell>
          <cell r="L6709">
            <v>18</v>
          </cell>
          <cell r="M6709">
            <v>402.48</v>
          </cell>
          <cell r="N6709">
            <v>350</v>
          </cell>
        </row>
        <row r="6710">
          <cell r="D6710" t="str">
            <v>HGC-26024284</v>
          </cell>
          <cell r="E6710">
            <v>795</v>
          </cell>
          <cell r="F6710" t="str">
            <v>PSM-ZM202602240006-0001</v>
          </cell>
          <cell r="G6710" t="str">
            <v>中山大学肿瘤防治中心</v>
          </cell>
          <cell r="H6710" t="str">
            <v>IDT326</v>
          </cell>
          <cell r="I6710">
            <v>10</v>
          </cell>
          <cell r="J6710" t="str">
            <v>WES-T7</v>
          </cell>
        </row>
        <row r="6711">
          <cell r="D6711" t="str">
            <v>HGC-26024334</v>
          </cell>
          <cell r="E6711">
            <v>398</v>
          </cell>
          <cell r="F6711" t="str">
            <v>PSM-ZM202602240006-0001</v>
          </cell>
          <cell r="G6711" t="str">
            <v>中山大学肿瘤防治中心</v>
          </cell>
          <cell r="H6711" t="str">
            <v>IDT351</v>
          </cell>
          <cell r="I6711">
            <v>10</v>
          </cell>
          <cell r="J6711" t="str">
            <v>WES-T7</v>
          </cell>
        </row>
        <row r="6712">
          <cell r="D6712" t="str">
            <v>HGC-26024300</v>
          </cell>
          <cell r="E6712">
            <v>363</v>
          </cell>
          <cell r="F6712" t="str">
            <v>PSM-ZM202602240006-0001</v>
          </cell>
          <cell r="G6712" t="str">
            <v>中山大学肿瘤防治中心</v>
          </cell>
          <cell r="H6712" t="str">
            <v>IDT368</v>
          </cell>
          <cell r="I6712">
            <v>10</v>
          </cell>
          <cell r="J6712" t="str">
            <v>WES-T7</v>
          </cell>
        </row>
        <row r="6713">
          <cell r="D6713" t="str">
            <v>HGC-26024263</v>
          </cell>
          <cell r="E6713">
            <v>763</v>
          </cell>
          <cell r="F6713" t="str">
            <v>PSM-ZM202602240006-0001</v>
          </cell>
          <cell r="G6713" t="str">
            <v>中山大学肿瘤防治中心</v>
          </cell>
          <cell r="H6713" t="str">
            <v>IDT318</v>
          </cell>
          <cell r="I6713">
            <v>10</v>
          </cell>
          <cell r="J6713" t="str">
            <v>WES-T7</v>
          </cell>
        </row>
        <row r="6714">
          <cell r="D6714" t="str">
            <v>HGC-26024324</v>
          </cell>
          <cell r="E6714">
            <v>388</v>
          </cell>
          <cell r="F6714" t="str">
            <v>PSM-ZM202602240006-0001</v>
          </cell>
          <cell r="G6714" t="str">
            <v>中山大学肿瘤防治中心</v>
          </cell>
          <cell r="H6714" t="str">
            <v>IDT347</v>
          </cell>
          <cell r="I6714">
            <v>10</v>
          </cell>
          <cell r="J6714" t="str">
            <v>WES-T7</v>
          </cell>
        </row>
        <row r="6715">
          <cell r="D6715" t="str">
            <v>HGC-26024309</v>
          </cell>
          <cell r="E6715">
            <v>372</v>
          </cell>
          <cell r="F6715" t="str">
            <v>PSM-ZM202602240006-0001</v>
          </cell>
          <cell r="G6715" t="str">
            <v>中山大学肿瘤防治中心</v>
          </cell>
          <cell r="H6715" t="str">
            <v>IDT372</v>
          </cell>
          <cell r="I6715">
            <v>10</v>
          </cell>
          <cell r="J6715" t="str">
            <v>WES-T7</v>
          </cell>
          <cell r="K6715">
            <v>19.12</v>
          </cell>
          <cell r="L6715">
            <v>18</v>
          </cell>
          <cell r="M6715">
            <v>344.16</v>
          </cell>
          <cell r="N6715">
            <v>350</v>
          </cell>
        </row>
        <row r="6716">
          <cell r="D6716" t="str">
            <v>HGC-26024333</v>
          </cell>
          <cell r="E6716">
            <v>397</v>
          </cell>
          <cell r="F6716" t="str">
            <v>PSM-ZM202602240006-0001</v>
          </cell>
          <cell r="G6716" t="str">
            <v>中山大学肿瘤防治中心</v>
          </cell>
          <cell r="H6716" t="str">
            <v>IDT350</v>
          </cell>
          <cell r="I6716">
            <v>10</v>
          </cell>
          <cell r="J6716" t="str">
            <v>WES-T7</v>
          </cell>
        </row>
        <row r="6717">
          <cell r="D6717" t="str">
            <v>HGC-26024274</v>
          </cell>
          <cell r="E6717">
            <v>780</v>
          </cell>
          <cell r="F6717" t="str">
            <v>PSM-ZM202602240006-0001</v>
          </cell>
          <cell r="G6717" t="str">
            <v>中山大学肿瘤防治中心</v>
          </cell>
          <cell r="H6717" t="str">
            <v>IDT322</v>
          </cell>
          <cell r="I6717">
            <v>10</v>
          </cell>
          <cell r="J6717" t="str">
            <v>WES-T7</v>
          </cell>
        </row>
        <row r="6718">
          <cell r="D6718" t="str">
            <v>HGC-26024252</v>
          </cell>
          <cell r="E6718">
            <v>752</v>
          </cell>
          <cell r="F6718" t="str">
            <v>PSM-ZM202602240006-0001</v>
          </cell>
          <cell r="G6718" t="str">
            <v>中山大学肿瘤防治中心</v>
          </cell>
          <cell r="H6718" t="str">
            <v>IDT314</v>
          </cell>
          <cell r="I6718">
            <v>10</v>
          </cell>
          <cell r="J6718" t="str">
            <v>WES-T7</v>
          </cell>
        </row>
        <row r="6719">
          <cell r="D6719" t="str">
            <v>HGC-26024344</v>
          </cell>
          <cell r="E6719">
            <v>808</v>
          </cell>
          <cell r="F6719" t="str">
            <v>PSM-ZM202602240006-0001</v>
          </cell>
          <cell r="G6719" t="str">
            <v>中山大学肿瘤防治中心</v>
          </cell>
          <cell r="H6719" t="str">
            <v>IDT360</v>
          </cell>
          <cell r="I6719">
            <v>10</v>
          </cell>
          <cell r="J6719" t="str">
            <v>WES-T7</v>
          </cell>
        </row>
        <row r="6720">
          <cell r="D6720" t="str">
            <v>HGC-26024332</v>
          </cell>
          <cell r="E6720">
            <v>396</v>
          </cell>
          <cell r="F6720" t="str">
            <v>PSM-ZM202602240006-0001</v>
          </cell>
          <cell r="G6720" t="str">
            <v>中山大学肿瘤防治中心</v>
          </cell>
          <cell r="H6720" t="str">
            <v>IDT383</v>
          </cell>
          <cell r="I6720">
            <v>10</v>
          </cell>
          <cell r="J6720" t="str">
            <v>WES-T7</v>
          </cell>
        </row>
        <row r="6721">
          <cell r="D6721" t="str">
            <v>HGC-26024336</v>
          </cell>
          <cell r="E6721">
            <v>800</v>
          </cell>
          <cell r="F6721" t="str">
            <v>PSM-ZM202602240006-0001</v>
          </cell>
          <cell r="G6721" t="str">
            <v>中山大学肿瘤防治中心</v>
          </cell>
          <cell r="H6721" t="str">
            <v>IDT353</v>
          </cell>
          <cell r="I6721">
            <v>10</v>
          </cell>
          <cell r="J6721" t="str">
            <v>WES-T7</v>
          </cell>
          <cell r="K6721">
            <v>21.43</v>
          </cell>
          <cell r="L6721">
            <v>18</v>
          </cell>
          <cell r="M6721">
            <v>385.74</v>
          </cell>
          <cell r="N6721">
            <v>350</v>
          </cell>
        </row>
        <row r="6722">
          <cell r="D6722" t="str">
            <v>HGC-26024318</v>
          </cell>
          <cell r="E6722">
            <v>382</v>
          </cell>
          <cell r="F6722" t="str">
            <v>PSM-ZM202602240006-0001</v>
          </cell>
          <cell r="G6722" t="str">
            <v>中山大学肿瘤防治中心</v>
          </cell>
          <cell r="H6722" t="str">
            <v>IDT375</v>
          </cell>
          <cell r="I6722">
            <v>10</v>
          </cell>
          <cell r="J6722" t="str">
            <v>WES-T7</v>
          </cell>
        </row>
        <row r="6723">
          <cell r="D6723" t="str">
            <v>HGC-26024286</v>
          </cell>
          <cell r="E6723">
            <v>797</v>
          </cell>
          <cell r="F6723" t="str">
            <v>PSM-ZM202602240006-0001</v>
          </cell>
          <cell r="G6723" t="str">
            <v>中山大学肿瘤防治中心</v>
          </cell>
          <cell r="H6723" t="str">
            <v>IDT327</v>
          </cell>
          <cell r="I6723">
            <v>10</v>
          </cell>
          <cell r="J6723" t="str">
            <v>WES-T7</v>
          </cell>
        </row>
        <row r="6724">
          <cell r="D6724" t="str">
            <v>HGC-26024269</v>
          </cell>
          <cell r="E6724">
            <v>771</v>
          </cell>
          <cell r="F6724" t="str">
            <v>PSM-ZM202602240006-0001</v>
          </cell>
          <cell r="G6724" t="str">
            <v>中山大学肿瘤防治中心</v>
          </cell>
          <cell r="H6724" t="str">
            <v>IDT363</v>
          </cell>
          <cell r="I6724">
            <v>10</v>
          </cell>
          <cell r="J6724" t="str">
            <v>WES-T7</v>
          </cell>
        </row>
        <row r="6725">
          <cell r="D6725" t="str">
            <v>HGC-26024262</v>
          </cell>
          <cell r="E6725">
            <v>762</v>
          </cell>
          <cell r="F6725" t="str">
            <v>PSM-ZM202602240006-0001</v>
          </cell>
          <cell r="G6725" t="str">
            <v>中山大学肿瘤防治中心</v>
          </cell>
          <cell r="H6725" t="str">
            <v>IDT317</v>
          </cell>
          <cell r="I6725">
            <v>10</v>
          </cell>
          <cell r="J6725" t="str">
            <v>WES-T7</v>
          </cell>
        </row>
        <row r="6726">
          <cell r="D6726" t="str">
            <v>HGC-26024289</v>
          </cell>
          <cell r="E6726">
            <v>351</v>
          </cell>
          <cell r="F6726" t="str">
            <v>PSM-ZM202602240006-0001</v>
          </cell>
          <cell r="G6726" t="str">
            <v>中山大学肿瘤防治中心</v>
          </cell>
          <cell r="H6726" t="str">
            <v>IDT330</v>
          </cell>
          <cell r="I6726">
            <v>10</v>
          </cell>
          <cell r="J6726" t="str">
            <v>WES-T7</v>
          </cell>
        </row>
        <row r="6727">
          <cell r="D6727" t="str">
            <v>HGC-26024306</v>
          </cell>
          <cell r="E6727">
            <v>369</v>
          </cell>
          <cell r="F6727" t="str">
            <v>PSM-ZM202602240006-0001</v>
          </cell>
          <cell r="G6727" t="str">
            <v>中山大学肿瘤防治中心</v>
          </cell>
          <cell r="H6727" t="str">
            <v>IDT339</v>
          </cell>
          <cell r="I6727">
            <v>10</v>
          </cell>
          <cell r="J6727" t="str">
            <v>WES-T7</v>
          </cell>
          <cell r="K6727">
            <v>14.21</v>
          </cell>
          <cell r="L6727">
            <v>18</v>
          </cell>
          <cell r="M6727">
            <v>255.78</v>
          </cell>
          <cell r="N6727">
            <v>350</v>
          </cell>
        </row>
        <row r="6728">
          <cell r="D6728" t="str">
            <v>HGC-26024277</v>
          </cell>
          <cell r="E6728">
            <v>786</v>
          </cell>
          <cell r="F6728" t="str">
            <v>PSM-ZM202602240006-0001</v>
          </cell>
          <cell r="G6728" t="str">
            <v>中山大学肿瘤防治中心</v>
          </cell>
          <cell r="H6728" t="str">
            <v>IDT323</v>
          </cell>
          <cell r="I6728">
            <v>10</v>
          </cell>
          <cell r="J6728" t="str">
            <v>WES-T7</v>
          </cell>
        </row>
        <row r="6729">
          <cell r="D6729" t="str">
            <v>HGC-26024311</v>
          </cell>
          <cell r="E6729">
            <v>374</v>
          </cell>
          <cell r="F6729" t="str">
            <v>PSM-ZM202602240006-0001</v>
          </cell>
          <cell r="G6729" t="str">
            <v>中山大学肿瘤防治中心</v>
          </cell>
          <cell r="H6729" t="str">
            <v>IDT341</v>
          </cell>
          <cell r="I6729">
            <v>10</v>
          </cell>
          <cell r="J6729" t="str">
            <v>WES-T7</v>
          </cell>
        </row>
        <row r="6730">
          <cell r="D6730" t="str">
            <v>HGC-26024302</v>
          </cell>
          <cell r="E6730">
            <v>365</v>
          </cell>
          <cell r="F6730" t="str">
            <v>PSM-ZM202602240006-0001</v>
          </cell>
          <cell r="G6730" t="str">
            <v>中山大学肿瘤防治中心</v>
          </cell>
          <cell r="H6730" t="str">
            <v>IDT337</v>
          </cell>
          <cell r="I6730">
            <v>10</v>
          </cell>
          <cell r="J6730" t="str">
            <v>WES-T7</v>
          </cell>
        </row>
        <row r="6731">
          <cell r="D6731" t="str">
            <v>HGC-26024249</v>
          </cell>
          <cell r="E6731">
            <v>749</v>
          </cell>
          <cell r="F6731" t="str">
            <v>PSM-ZM202602240006-0001</v>
          </cell>
          <cell r="G6731" t="str">
            <v>中山大学肿瘤防治中心</v>
          </cell>
          <cell r="H6731" t="str">
            <v>IDT361</v>
          </cell>
          <cell r="I6731">
            <v>10</v>
          </cell>
          <cell r="J6731" t="str">
            <v>WES-T7</v>
          </cell>
          <cell r="K6731">
            <v>10.99</v>
          </cell>
          <cell r="L6731">
            <v>18</v>
          </cell>
          <cell r="M6731">
            <v>197.82</v>
          </cell>
          <cell r="N6731">
            <v>350</v>
          </cell>
        </row>
        <row r="6732">
          <cell r="D6732" t="str">
            <v>HGC-26024292</v>
          </cell>
          <cell r="E6732">
            <v>354</v>
          </cell>
          <cell r="F6732" t="str">
            <v>PSM-ZM202602240006-0001</v>
          </cell>
          <cell r="G6732" t="str">
            <v>中山大学肿瘤防治中心</v>
          </cell>
          <cell r="H6732" t="str">
            <v>IDT365</v>
          </cell>
          <cell r="I6732">
            <v>10</v>
          </cell>
          <cell r="J6732" t="str">
            <v>WES-T7</v>
          </cell>
        </row>
        <row r="6733">
          <cell r="D6733" t="str">
            <v>HGC-26024256</v>
          </cell>
          <cell r="E6733">
            <v>756</v>
          </cell>
          <cell r="F6733" t="str">
            <v>PSM-ZM202602240006-0001</v>
          </cell>
          <cell r="G6733" t="str">
            <v>中山大学肿瘤防治中心</v>
          </cell>
          <cell r="H6733" t="str">
            <v>IDT316</v>
          </cell>
          <cell r="I6733">
            <v>10</v>
          </cell>
          <cell r="J6733" t="str">
            <v>WES-T7</v>
          </cell>
        </row>
        <row r="6734">
          <cell r="D6734" t="str">
            <v>HGC-26024288</v>
          </cell>
          <cell r="E6734">
            <v>799</v>
          </cell>
          <cell r="F6734" t="str">
            <v>PSM-ZM202602240006-0001</v>
          </cell>
          <cell r="G6734" t="str">
            <v>中山大学肿瘤防治中心</v>
          </cell>
          <cell r="H6734" t="str">
            <v>IDT329</v>
          </cell>
          <cell r="I6734">
            <v>10</v>
          </cell>
          <cell r="J6734" t="str">
            <v>WES-T7</v>
          </cell>
        </row>
        <row r="6735">
          <cell r="D6735" t="str">
            <v>HGC-26018736-1</v>
          </cell>
          <cell r="E6735" t="str">
            <v>Tissue</v>
          </cell>
          <cell r="F6735" t="str">
            <v>PSM-ZM202601050001-0002</v>
          </cell>
          <cell r="G6735" t="str">
            <v>金华市中心医院</v>
          </cell>
          <cell r="H6735" t="str">
            <v>IDT318</v>
          </cell>
          <cell r="I6735">
            <v>10</v>
          </cell>
          <cell r="J6735" t="str">
            <v>WES</v>
          </cell>
          <cell r="K6735">
            <v>4.07</v>
          </cell>
          <cell r="L6735">
            <v>18</v>
          </cell>
          <cell r="M6735">
            <v>73.26</v>
          </cell>
          <cell r="N6735">
            <v>400</v>
          </cell>
        </row>
        <row r="6736">
          <cell r="D6736" t="str">
            <v>260322P1-174</v>
          </cell>
          <cell r="E6736" t="str">
            <v>260322P1-174</v>
          </cell>
        </row>
        <row r="6736">
          <cell r="I6736">
            <v>174</v>
          </cell>
          <cell r="J6736" t="str">
            <v>mRNA-T7</v>
          </cell>
          <cell r="K6736">
            <v>40.19</v>
          </cell>
          <cell r="L6736">
            <v>62</v>
          </cell>
          <cell r="M6736">
            <v>2491.78</v>
          </cell>
          <cell r="N6736">
            <v>508</v>
          </cell>
        </row>
        <row r="6737">
          <cell r="D6737" t="str">
            <v>260322P2-204</v>
          </cell>
          <cell r="E6737" t="str">
            <v>260322P2-204</v>
          </cell>
        </row>
        <row r="6737">
          <cell r="I6737">
            <v>204</v>
          </cell>
          <cell r="J6737" t="str">
            <v>mRNA</v>
          </cell>
          <cell r="K6737">
            <v>49.33</v>
          </cell>
          <cell r="L6737">
            <v>55</v>
          </cell>
          <cell r="M6737">
            <v>2713.15</v>
          </cell>
          <cell r="N6737">
            <v>501</v>
          </cell>
        </row>
        <row r="6738">
          <cell r="D6738" t="str">
            <v>260322P3-102</v>
          </cell>
          <cell r="E6738" t="str">
            <v>260322P3-102</v>
          </cell>
        </row>
        <row r="6738">
          <cell r="I6738">
            <v>102</v>
          </cell>
          <cell r="J6738" t="str">
            <v>mRNA</v>
          </cell>
          <cell r="K6738">
            <v>31.84</v>
          </cell>
          <cell r="L6738">
            <v>38</v>
          </cell>
          <cell r="M6738">
            <v>1209.92</v>
          </cell>
          <cell r="N6738">
            <v>498</v>
          </cell>
        </row>
        <row r="6739">
          <cell r="D6739" t="str">
            <v>HGC-26035583</v>
          </cell>
          <cell r="E6739" t="str">
            <v>Con-1</v>
          </cell>
          <cell r="F6739" t="str">
            <v>PSM-ZM202603130013-0001</v>
          </cell>
          <cell r="G6739" t="str">
            <v>云南大学附属医院（云南省第二人民医院、云南省眼科医院）</v>
          </cell>
          <cell r="H6739" t="str">
            <v>IDT289</v>
          </cell>
          <cell r="I6739">
            <v>6</v>
          </cell>
          <cell r="J6739" t="str">
            <v>mRNA-T7</v>
          </cell>
          <cell r="K6739">
            <v>19.05</v>
          </cell>
          <cell r="L6739">
            <v>30</v>
          </cell>
          <cell r="M6739">
            <v>571.5</v>
          </cell>
          <cell r="N6739">
            <v>508</v>
          </cell>
        </row>
        <row r="6740">
          <cell r="D6740" t="str">
            <v>HGC-26035585</v>
          </cell>
          <cell r="E6740" t="str">
            <v>Con-3</v>
          </cell>
          <cell r="F6740" t="str">
            <v>PSM-ZM202603130013-0001</v>
          </cell>
          <cell r="G6740" t="str">
            <v>云南大学附属医院（云南省第二人民医院、云南省眼科医院）</v>
          </cell>
          <cell r="H6740" t="str">
            <v>IDT291</v>
          </cell>
          <cell r="I6740">
            <v>6</v>
          </cell>
          <cell r="J6740" t="str">
            <v>mRNA-T7</v>
          </cell>
          <cell r="K6740">
            <v>22.43</v>
          </cell>
          <cell r="L6740">
            <v>30</v>
          </cell>
          <cell r="M6740">
            <v>672.9</v>
          </cell>
          <cell r="N6740">
            <v>508</v>
          </cell>
        </row>
        <row r="6741">
          <cell r="D6741" t="str">
            <v>HGC-26035586</v>
          </cell>
          <cell r="E6741" t="str">
            <v>Con-1</v>
          </cell>
          <cell r="F6741" t="str">
            <v>PSM-ZM202603130014-0001</v>
          </cell>
          <cell r="G6741" t="str">
            <v>云南大学附属医院（云南省第二人民医院、云南省眼科医院）</v>
          </cell>
          <cell r="H6741" t="str">
            <v>IDT292</v>
          </cell>
          <cell r="I6741">
            <v>6</v>
          </cell>
          <cell r="J6741" t="str">
            <v>mRNA-T7</v>
          </cell>
          <cell r="K6741">
            <v>71.92</v>
          </cell>
          <cell r="L6741">
            <v>30</v>
          </cell>
          <cell r="M6741">
            <v>2157.6</v>
          </cell>
          <cell r="N6741">
            <v>508</v>
          </cell>
        </row>
        <row r="6742">
          <cell r="D6742" t="str">
            <v>HGC-26035587</v>
          </cell>
          <cell r="E6742" t="str">
            <v>Con-2</v>
          </cell>
          <cell r="F6742" t="str">
            <v>PSM-ZM202603130014-0001</v>
          </cell>
          <cell r="G6742" t="str">
            <v>云南大学附属医院（云南省第二人民医院、云南省眼科医院）</v>
          </cell>
          <cell r="H6742" t="str">
            <v>IDT293</v>
          </cell>
          <cell r="I6742">
            <v>6</v>
          </cell>
          <cell r="J6742" t="str">
            <v>mRNA-T7</v>
          </cell>
          <cell r="K6742">
            <v>42.15</v>
          </cell>
          <cell r="L6742">
            <v>30</v>
          </cell>
          <cell r="M6742">
            <v>1264.5</v>
          </cell>
          <cell r="N6742">
            <v>508</v>
          </cell>
        </row>
        <row r="6743">
          <cell r="D6743" t="str">
            <v>HGC-26035588</v>
          </cell>
          <cell r="E6743" t="str">
            <v>Con-3</v>
          </cell>
          <cell r="F6743" t="str">
            <v>PSM-ZM202603130014-0001</v>
          </cell>
          <cell r="G6743" t="str">
            <v>云南大学附属医院（云南省第二人民医院、云南省眼科医院）</v>
          </cell>
          <cell r="H6743" t="str">
            <v>IDT294</v>
          </cell>
          <cell r="I6743">
            <v>6</v>
          </cell>
          <cell r="J6743" t="str">
            <v>mRNA-T7</v>
          </cell>
          <cell r="K6743">
            <v>57.29</v>
          </cell>
          <cell r="L6743">
            <v>30</v>
          </cell>
          <cell r="M6743">
            <v>1718.7</v>
          </cell>
          <cell r="N6743">
            <v>508</v>
          </cell>
        </row>
        <row r="6744">
          <cell r="D6744" t="str">
            <v>HGC-26035589</v>
          </cell>
          <cell r="E6744" t="str">
            <v>Con-4</v>
          </cell>
          <cell r="F6744" t="str">
            <v>PSM-ZM202603130014-0001</v>
          </cell>
          <cell r="G6744" t="str">
            <v>云南大学附属医院（云南省第二人民医院、云南省眼科医院）</v>
          </cell>
          <cell r="H6744" t="str">
            <v>IDT295</v>
          </cell>
          <cell r="I6744">
            <v>6</v>
          </cell>
          <cell r="J6744" t="str">
            <v>mRNA-T7</v>
          </cell>
          <cell r="K6744">
            <v>60.71</v>
          </cell>
          <cell r="L6744">
            <v>30</v>
          </cell>
          <cell r="M6744">
            <v>1821.3</v>
          </cell>
          <cell r="N6744">
            <v>508</v>
          </cell>
        </row>
        <row r="6745">
          <cell r="D6745" t="str">
            <v>HGC-26035590</v>
          </cell>
          <cell r="E6745" t="str">
            <v>Con-5</v>
          </cell>
          <cell r="F6745" t="str">
            <v>PSM-ZM202603130014-0001</v>
          </cell>
          <cell r="G6745" t="str">
            <v>云南大学附属医院（云南省第二人民医院、云南省眼科医院）</v>
          </cell>
          <cell r="H6745" t="str">
            <v>IDT296</v>
          </cell>
          <cell r="I6745">
            <v>6</v>
          </cell>
          <cell r="J6745" t="str">
            <v>mRNA-T7</v>
          </cell>
          <cell r="K6745">
            <v>65.5</v>
          </cell>
          <cell r="L6745">
            <v>30</v>
          </cell>
          <cell r="M6745">
            <v>1965</v>
          </cell>
          <cell r="N6745">
            <v>508</v>
          </cell>
        </row>
        <row r="6746">
          <cell r="D6746" t="str">
            <v>HGC-26035635</v>
          </cell>
          <cell r="E6746">
            <v>163</v>
          </cell>
          <cell r="F6746" t="str">
            <v>PSM-ZM202603160004-0001</v>
          </cell>
          <cell r="G6746" t="str">
            <v>上海市第六人民医院</v>
          </cell>
          <cell r="H6746" t="str">
            <v>IDT337</v>
          </cell>
          <cell r="I6746">
            <v>6</v>
          </cell>
          <cell r="J6746" t="str">
            <v>mRNA-T7</v>
          </cell>
          <cell r="K6746">
            <v>60.99</v>
          </cell>
          <cell r="L6746">
            <v>15</v>
          </cell>
          <cell r="M6746">
            <v>914.85</v>
          </cell>
          <cell r="N6746">
            <v>508</v>
          </cell>
        </row>
        <row r="6747">
          <cell r="D6747" t="str">
            <v>HGC-26035636</v>
          </cell>
          <cell r="E6747">
            <v>176</v>
          </cell>
          <cell r="F6747" t="str">
            <v>PSM-ZM202603160004-0001</v>
          </cell>
          <cell r="G6747" t="str">
            <v>上海市第六人民医院</v>
          </cell>
          <cell r="H6747" t="str">
            <v>IDT338</v>
          </cell>
          <cell r="I6747">
            <v>6</v>
          </cell>
          <cell r="J6747" t="str">
            <v>mRNA-T7</v>
          </cell>
          <cell r="K6747">
            <v>64.67</v>
          </cell>
          <cell r="L6747">
            <v>15</v>
          </cell>
          <cell r="M6747">
            <v>970.05</v>
          </cell>
          <cell r="N6747">
            <v>508</v>
          </cell>
        </row>
        <row r="6748">
          <cell r="D6748" t="str">
            <v>HGC-26035640</v>
          </cell>
          <cell r="E6748">
            <v>338</v>
          </cell>
          <cell r="F6748" t="str">
            <v>PSM-ZM202603160004-0001</v>
          </cell>
          <cell r="G6748" t="str">
            <v>上海市第六人民医院</v>
          </cell>
          <cell r="H6748" t="str">
            <v>IDT339</v>
          </cell>
          <cell r="I6748">
            <v>6</v>
          </cell>
          <cell r="J6748" t="str">
            <v>mRNA-T7</v>
          </cell>
          <cell r="K6748">
            <v>39.73</v>
          </cell>
          <cell r="L6748">
            <v>15</v>
          </cell>
          <cell r="M6748">
            <v>595.95</v>
          </cell>
          <cell r="N6748">
            <v>508</v>
          </cell>
        </row>
        <row r="6749">
          <cell r="D6749" t="str">
            <v>HGC-26035641</v>
          </cell>
          <cell r="E6749">
            <v>340</v>
          </cell>
          <cell r="F6749" t="str">
            <v>PSM-ZM202603160004-0001</v>
          </cell>
          <cell r="G6749" t="str">
            <v>上海市第六人民医院</v>
          </cell>
          <cell r="H6749" t="str">
            <v>IDT340</v>
          </cell>
          <cell r="I6749">
            <v>6</v>
          </cell>
          <cell r="J6749" t="str">
            <v>mRNA-T7</v>
          </cell>
          <cell r="K6749">
            <v>52.63</v>
          </cell>
          <cell r="L6749">
            <v>15</v>
          </cell>
          <cell r="M6749">
            <v>789.45</v>
          </cell>
          <cell r="N6749">
            <v>508</v>
          </cell>
        </row>
        <row r="6750">
          <cell r="D6750" t="str">
            <v>HGC-26035643</v>
          </cell>
          <cell r="E6750">
            <v>387</v>
          </cell>
          <cell r="F6750" t="str">
            <v>PSM-ZM202603160004-0001</v>
          </cell>
          <cell r="G6750" t="str">
            <v>上海市第六人民医院</v>
          </cell>
          <cell r="H6750" t="str">
            <v>IDT341</v>
          </cell>
          <cell r="I6750">
            <v>6</v>
          </cell>
          <cell r="J6750" t="str">
            <v>mRNA-T7</v>
          </cell>
          <cell r="K6750">
            <v>69.48</v>
          </cell>
          <cell r="L6750">
            <v>15</v>
          </cell>
          <cell r="M6750">
            <v>1042.2</v>
          </cell>
          <cell r="N6750">
            <v>508</v>
          </cell>
        </row>
        <row r="6751">
          <cell r="D6751" t="str">
            <v>HGC-26035646</v>
          </cell>
          <cell r="E6751">
            <v>414</v>
          </cell>
          <cell r="F6751" t="str">
            <v>PSM-ZM202603160004-0001</v>
          </cell>
          <cell r="G6751" t="str">
            <v>上海市第六人民医院</v>
          </cell>
          <cell r="H6751" t="str">
            <v>IDT342</v>
          </cell>
          <cell r="I6751">
            <v>6</v>
          </cell>
          <cell r="J6751" t="str">
            <v>mRNA-T7</v>
          </cell>
          <cell r="K6751">
            <v>63.77</v>
          </cell>
          <cell r="L6751">
            <v>15</v>
          </cell>
          <cell r="M6751">
            <v>956.55</v>
          </cell>
          <cell r="N6751">
            <v>508</v>
          </cell>
        </row>
        <row r="6752">
          <cell r="D6752" t="str">
            <v>HGC-26035647</v>
          </cell>
          <cell r="E6752">
            <v>418</v>
          </cell>
          <cell r="F6752" t="str">
            <v>PSM-ZM202603160004-0001</v>
          </cell>
          <cell r="G6752" t="str">
            <v>上海市第六人民医院</v>
          </cell>
          <cell r="H6752" t="str">
            <v>IDT343</v>
          </cell>
          <cell r="I6752">
            <v>6</v>
          </cell>
          <cell r="J6752" t="str">
            <v>mRNA-T7</v>
          </cell>
          <cell r="K6752">
            <v>25.95</v>
          </cell>
          <cell r="L6752">
            <v>15</v>
          </cell>
          <cell r="M6752">
            <v>389.25</v>
          </cell>
          <cell r="N6752">
            <v>508</v>
          </cell>
        </row>
        <row r="6753">
          <cell r="D6753" t="str">
            <v>HGC-26035649</v>
          </cell>
          <cell r="E6753">
            <v>421</v>
          </cell>
          <cell r="F6753" t="str">
            <v>PSM-ZM202603160004-0001</v>
          </cell>
          <cell r="G6753" t="str">
            <v>上海市第六人民医院</v>
          </cell>
          <cell r="H6753" t="str">
            <v>IDT344</v>
          </cell>
          <cell r="I6753">
            <v>6</v>
          </cell>
          <cell r="J6753" t="str">
            <v>mRNA-T7</v>
          </cell>
          <cell r="K6753">
            <v>49.55</v>
          </cell>
          <cell r="L6753">
            <v>15</v>
          </cell>
          <cell r="M6753">
            <v>743.25</v>
          </cell>
          <cell r="N6753">
            <v>508</v>
          </cell>
        </row>
        <row r="6754">
          <cell r="D6754" t="str">
            <v>HGC-26035650</v>
          </cell>
          <cell r="E6754">
            <v>424</v>
          </cell>
          <cell r="F6754" t="str">
            <v>PSM-ZM202603160004-0001</v>
          </cell>
          <cell r="G6754" t="str">
            <v>上海市第六人民医院</v>
          </cell>
          <cell r="H6754" t="str">
            <v>IDT345</v>
          </cell>
          <cell r="I6754">
            <v>6</v>
          </cell>
          <cell r="J6754" t="str">
            <v>mRNA-T7</v>
          </cell>
          <cell r="K6754">
            <v>57.71</v>
          </cell>
          <cell r="L6754">
            <v>15</v>
          </cell>
          <cell r="M6754">
            <v>865.65</v>
          </cell>
          <cell r="N6754">
            <v>508</v>
          </cell>
        </row>
        <row r="6755">
          <cell r="D6755" t="str">
            <v>HGC-26035651</v>
          </cell>
          <cell r="E6755">
            <v>433</v>
          </cell>
          <cell r="F6755" t="str">
            <v>PSM-ZM202603160004-0001</v>
          </cell>
          <cell r="G6755" t="str">
            <v>上海市第六人民医院</v>
          </cell>
          <cell r="H6755" t="str">
            <v>IDT346</v>
          </cell>
          <cell r="I6755">
            <v>6</v>
          </cell>
          <cell r="J6755" t="str">
            <v>mRNA-T7</v>
          </cell>
          <cell r="K6755">
            <v>62.34</v>
          </cell>
          <cell r="L6755">
            <v>15</v>
          </cell>
          <cell r="M6755">
            <v>935.1</v>
          </cell>
          <cell r="N6755">
            <v>508</v>
          </cell>
        </row>
        <row r="6756">
          <cell r="D6756" t="str">
            <v>HGC-26035652</v>
          </cell>
          <cell r="E6756">
            <v>442</v>
          </cell>
          <cell r="F6756" t="str">
            <v>PSM-ZM202603160004-0001</v>
          </cell>
          <cell r="G6756" t="str">
            <v>上海市第六人民医院</v>
          </cell>
          <cell r="H6756" t="str">
            <v>IDT347</v>
          </cell>
          <cell r="I6756">
            <v>6</v>
          </cell>
          <cell r="J6756" t="str">
            <v>mRNA-T7</v>
          </cell>
          <cell r="K6756">
            <v>48.43</v>
          </cell>
          <cell r="L6756">
            <v>15</v>
          </cell>
          <cell r="M6756">
            <v>726.45</v>
          </cell>
          <cell r="N6756">
            <v>508</v>
          </cell>
        </row>
        <row r="6757">
          <cell r="D6757" t="str">
            <v>HGC-26036489</v>
          </cell>
          <cell r="E6757" t="str">
            <v>PDXM-1104B</v>
          </cell>
          <cell r="F6757" t="str">
            <v>PSM-ZM202508280006-0006</v>
          </cell>
          <cell r="G6757" t="str">
            <v>上海医沐生物科技有限公司</v>
          </cell>
          <cell r="H6757" t="str">
            <v>IDT360</v>
          </cell>
          <cell r="I6757">
            <v>10</v>
          </cell>
          <cell r="J6757" t="str">
            <v>mRNA-T7</v>
          </cell>
          <cell r="K6757">
            <v>67.14</v>
          </cell>
          <cell r="L6757">
            <v>30</v>
          </cell>
          <cell r="M6757">
            <v>2014.2</v>
          </cell>
          <cell r="N6757">
            <v>508</v>
          </cell>
        </row>
        <row r="6758">
          <cell r="D6758" t="str">
            <v>HGC-26036490</v>
          </cell>
          <cell r="E6758" t="str">
            <v>PDXM-1142O</v>
          </cell>
          <cell r="F6758" t="str">
            <v>PSM-ZM202508280006-0006</v>
          </cell>
          <cell r="G6758" t="str">
            <v>上海医沐生物科技有限公司</v>
          </cell>
          <cell r="H6758" t="str">
            <v>IDT361</v>
          </cell>
          <cell r="I6758">
            <v>10</v>
          </cell>
          <cell r="J6758" t="str">
            <v>mRNA-T7</v>
          </cell>
          <cell r="K6758">
            <v>55.44</v>
          </cell>
          <cell r="L6758">
            <v>30</v>
          </cell>
          <cell r="M6758">
            <v>1663.2</v>
          </cell>
          <cell r="N6758">
            <v>508</v>
          </cell>
        </row>
        <row r="6759">
          <cell r="D6759" t="str">
            <v>HGC-26036491</v>
          </cell>
          <cell r="E6759" t="str">
            <v>PDXM-1121R</v>
          </cell>
          <cell r="F6759" t="str">
            <v>PSM-ZM202508280006-0006</v>
          </cell>
          <cell r="G6759" t="str">
            <v>上海医沐生物科技有限公司</v>
          </cell>
          <cell r="H6759" t="str">
            <v>IDT362</v>
          </cell>
          <cell r="I6759">
            <v>10</v>
          </cell>
          <cell r="J6759" t="str">
            <v>mRNA-T7</v>
          </cell>
          <cell r="K6759">
            <v>57.25</v>
          </cell>
          <cell r="L6759">
            <v>30</v>
          </cell>
          <cell r="M6759">
            <v>1717.5</v>
          </cell>
          <cell r="N6759">
            <v>508</v>
          </cell>
        </row>
        <row r="6760">
          <cell r="D6760" t="str">
            <v>HGC-26036492</v>
          </cell>
          <cell r="E6760" t="str">
            <v>PDXM-1122R</v>
          </cell>
          <cell r="F6760" t="str">
            <v>PSM-ZM202508280006-0006</v>
          </cell>
          <cell r="G6760" t="str">
            <v>上海医沐生物科技有限公司</v>
          </cell>
          <cell r="H6760" t="str">
            <v>IDT363</v>
          </cell>
          <cell r="I6760">
            <v>10</v>
          </cell>
          <cell r="J6760" t="str">
            <v>mRNA-T7</v>
          </cell>
          <cell r="K6760">
            <v>44.84</v>
          </cell>
          <cell r="L6760">
            <v>30</v>
          </cell>
          <cell r="M6760">
            <v>1345.2</v>
          </cell>
          <cell r="N6760">
            <v>508</v>
          </cell>
        </row>
        <row r="6761">
          <cell r="D6761" t="str">
            <v>HGC-26036493</v>
          </cell>
          <cell r="E6761" t="str">
            <v>PDXM-467C</v>
          </cell>
          <cell r="F6761" t="str">
            <v>PSM-ZM202508280006-0006</v>
          </cell>
          <cell r="G6761" t="str">
            <v>上海医沐生物科技有限公司</v>
          </cell>
          <cell r="H6761" t="str">
            <v>IDT364</v>
          </cell>
          <cell r="I6761">
            <v>10</v>
          </cell>
          <cell r="J6761" t="str">
            <v>mRNA-T7</v>
          </cell>
          <cell r="K6761">
            <v>65.58</v>
          </cell>
          <cell r="L6761">
            <v>30</v>
          </cell>
          <cell r="M6761">
            <v>1967.4</v>
          </cell>
          <cell r="N6761">
            <v>508</v>
          </cell>
        </row>
        <row r="6762">
          <cell r="D6762" t="str">
            <v>HGC-26036494</v>
          </cell>
          <cell r="E6762" t="str">
            <v>PDXM-434Ga</v>
          </cell>
          <cell r="F6762" t="str">
            <v>PSM-ZM202508280006-0006</v>
          </cell>
          <cell r="G6762" t="str">
            <v>上海医沐生物科技有限公司</v>
          </cell>
          <cell r="H6762" t="str">
            <v>IDT365</v>
          </cell>
          <cell r="I6762">
            <v>10</v>
          </cell>
          <cell r="J6762" t="str">
            <v>mRNA-T7</v>
          </cell>
          <cell r="K6762">
            <v>14.92</v>
          </cell>
          <cell r="L6762">
            <v>30</v>
          </cell>
          <cell r="M6762">
            <v>447.6</v>
          </cell>
          <cell r="N6762">
            <v>508</v>
          </cell>
        </row>
        <row r="6763">
          <cell r="D6763" t="str">
            <v>HGC-26035637</v>
          </cell>
          <cell r="E6763">
            <v>198</v>
          </cell>
          <cell r="F6763" t="str">
            <v>PSM-ZM202603160004-0001</v>
          </cell>
          <cell r="G6763" t="str">
            <v>上海市第六人民医院</v>
          </cell>
          <cell r="H6763" t="str">
            <v>IDT370</v>
          </cell>
          <cell r="I6763">
            <v>6</v>
          </cell>
          <cell r="J6763" t="str">
            <v>mRNA-T7</v>
          </cell>
          <cell r="K6763">
            <v>26.86</v>
          </cell>
          <cell r="L6763">
            <v>15</v>
          </cell>
          <cell r="M6763">
            <v>402.9</v>
          </cell>
          <cell r="N6763">
            <v>508</v>
          </cell>
        </row>
        <row r="6764">
          <cell r="D6764" t="str">
            <v>HGC-26035798</v>
          </cell>
          <cell r="E6764" t="str">
            <v>Rf24-1</v>
          </cell>
          <cell r="F6764" t="str">
            <v>PSM-ZM202508200008-0007</v>
          </cell>
          <cell r="G6764" t="str">
            <v>中山大学肿瘤防治中心</v>
          </cell>
          <cell r="H6764" t="str">
            <v>IDT297</v>
          </cell>
          <cell r="I6764">
            <v>6</v>
          </cell>
          <cell r="J6764" t="str">
            <v>mRNA</v>
          </cell>
          <cell r="K6764">
            <v>57.65</v>
          </cell>
          <cell r="L6764">
            <v>30</v>
          </cell>
          <cell r="M6764">
            <v>1729.5</v>
          </cell>
          <cell r="N6764">
            <v>501</v>
          </cell>
        </row>
        <row r="6765">
          <cell r="D6765" t="str">
            <v>HGC-26035799</v>
          </cell>
          <cell r="E6765" t="str">
            <v>Rf24-2</v>
          </cell>
          <cell r="F6765" t="str">
            <v>PSM-ZM202508200008-0007</v>
          </cell>
          <cell r="G6765" t="str">
            <v>中山大学肿瘤防治中心</v>
          </cell>
          <cell r="H6765" t="str">
            <v>IDT298</v>
          </cell>
          <cell r="I6765">
            <v>6</v>
          </cell>
          <cell r="J6765" t="str">
            <v>mRNA</v>
          </cell>
          <cell r="K6765">
            <v>36.69</v>
          </cell>
          <cell r="L6765">
            <v>30</v>
          </cell>
          <cell r="M6765">
            <v>1100.7</v>
          </cell>
          <cell r="N6765">
            <v>501</v>
          </cell>
        </row>
        <row r="6766">
          <cell r="D6766" t="str">
            <v>HGC-26035800</v>
          </cell>
          <cell r="E6766" t="str">
            <v>Rf24-3</v>
          </cell>
          <cell r="F6766" t="str">
            <v>PSM-ZM202508200008-0007</v>
          </cell>
          <cell r="G6766" t="str">
            <v>中山大学肿瘤防治中心</v>
          </cell>
          <cell r="H6766" t="str">
            <v>IDT299</v>
          </cell>
          <cell r="I6766">
            <v>6</v>
          </cell>
          <cell r="J6766" t="str">
            <v>mRNA</v>
          </cell>
          <cell r="K6766">
            <v>44.32</v>
          </cell>
          <cell r="L6766">
            <v>30</v>
          </cell>
          <cell r="M6766">
            <v>1329.6</v>
          </cell>
          <cell r="N6766">
            <v>501</v>
          </cell>
        </row>
        <row r="6767">
          <cell r="D6767" t="str">
            <v>HGC-26035801</v>
          </cell>
          <cell r="E6767" t="str">
            <v>Rf24-4</v>
          </cell>
          <cell r="F6767" t="str">
            <v>PSM-ZM202508200008-0007</v>
          </cell>
          <cell r="G6767" t="str">
            <v>中山大学肿瘤防治中心</v>
          </cell>
          <cell r="H6767" t="str">
            <v>IDT300</v>
          </cell>
          <cell r="I6767">
            <v>6</v>
          </cell>
          <cell r="J6767" t="str">
            <v>mRNA</v>
          </cell>
          <cell r="K6767">
            <v>37.66</v>
          </cell>
          <cell r="L6767">
            <v>30</v>
          </cell>
          <cell r="M6767">
            <v>1129.8</v>
          </cell>
          <cell r="N6767">
            <v>501</v>
          </cell>
        </row>
        <row r="6768">
          <cell r="D6768" t="str">
            <v>HGC-26035802</v>
          </cell>
          <cell r="E6768" t="str">
            <v>Rf24-5</v>
          </cell>
          <cell r="F6768" t="str">
            <v>PSM-ZM202508200008-0007</v>
          </cell>
          <cell r="G6768" t="str">
            <v>中山大学肿瘤防治中心</v>
          </cell>
          <cell r="H6768" t="str">
            <v>IDT301</v>
          </cell>
          <cell r="I6768">
            <v>6</v>
          </cell>
          <cell r="J6768" t="str">
            <v>mRNA</v>
          </cell>
          <cell r="K6768">
            <v>44.77</v>
          </cell>
          <cell r="L6768">
            <v>30</v>
          </cell>
          <cell r="M6768">
            <v>1343.1</v>
          </cell>
          <cell r="N6768">
            <v>501</v>
          </cell>
        </row>
        <row r="6769">
          <cell r="D6769" t="str">
            <v>HGC-26035803</v>
          </cell>
          <cell r="E6769" t="str">
            <v>Rm24-1</v>
          </cell>
          <cell r="F6769" t="str">
            <v>PSM-ZM202508200008-0007</v>
          </cell>
          <cell r="G6769" t="str">
            <v>中山大学肿瘤防治中心</v>
          </cell>
          <cell r="H6769" t="str">
            <v>IDT302</v>
          </cell>
          <cell r="I6769">
            <v>6</v>
          </cell>
          <cell r="J6769" t="str">
            <v>mRNA</v>
          </cell>
          <cell r="K6769">
            <v>41.97</v>
          </cell>
          <cell r="L6769">
            <v>30</v>
          </cell>
          <cell r="M6769">
            <v>1259.1</v>
          </cell>
          <cell r="N6769">
            <v>501</v>
          </cell>
        </row>
        <row r="6770">
          <cell r="D6770" t="str">
            <v>HGC-26035804</v>
          </cell>
          <cell r="E6770" t="str">
            <v>Rm24-2</v>
          </cell>
          <cell r="F6770" t="str">
            <v>PSM-ZM202508200008-0007</v>
          </cell>
          <cell r="G6770" t="str">
            <v>中山大学肿瘤防治中心</v>
          </cell>
          <cell r="H6770" t="str">
            <v>IDT303</v>
          </cell>
          <cell r="I6770">
            <v>6</v>
          </cell>
          <cell r="J6770" t="str">
            <v>mRNA</v>
          </cell>
          <cell r="K6770">
            <v>46.44</v>
          </cell>
          <cell r="L6770">
            <v>30</v>
          </cell>
          <cell r="M6770">
            <v>1393.2</v>
          </cell>
          <cell r="N6770">
            <v>501</v>
          </cell>
        </row>
        <row r="6771">
          <cell r="D6771" t="str">
            <v>HGC-26035805</v>
          </cell>
          <cell r="E6771" t="str">
            <v>Rm24-3</v>
          </cell>
          <cell r="F6771" t="str">
            <v>PSM-ZM202508200008-0007</v>
          </cell>
          <cell r="G6771" t="str">
            <v>中山大学肿瘤防治中心</v>
          </cell>
          <cell r="H6771" t="str">
            <v>IDT304</v>
          </cell>
          <cell r="I6771">
            <v>6</v>
          </cell>
          <cell r="J6771" t="str">
            <v>mRNA</v>
          </cell>
          <cell r="K6771">
            <v>47.89</v>
          </cell>
          <cell r="L6771">
            <v>30</v>
          </cell>
          <cell r="M6771">
            <v>1436.7</v>
          </cell>
          <cell r="N6771">
            <v>501</v>
          </cell>
        </row>
        <row r="6772">
          <cell r="D6772" t="str">
            <v>HGC-26035806</v>
          </cell>
          <cell r="E6772" t="str">
            <v>Rm24-4</v>
          </cell>
          <cell r="F6772" t="str">
            <v>PSM-ZM202508200008-0007</v>
          </cell>
          <cell r="G6772" t="str">
            <v>中山大学肿瘤防治中心</v>
          </cell>
          <cell r="H6772" t="str">
            <v>IDT305</v>
          </cell>
          <cell r="I6772">
            <v>6</v>
          </cell>
          <cell r="J6772" t="str">
            <v>mRNA</v>
          </cell>
          <cell r="K6772">
            <v>49.78</v>
          </cell>
          <cell r="L6772">
            <v>30</v>
          </cell>
          <cell r="M6772">
            <v>1493.4</v>
          </cell>
          <cell r="N6772">
            <v>501</v>
          </cell>
        </row>
        <row r="6773">
          <cell r="D6773" t="str">
            <v>HGC-26035807</v>
          </cell>
          <cell r="E6773" t="str">
            <v>Rm24-5</v>
          </cell>
          <cell r="F6773" t="str">
            <v>PSM-ZM202508200008-0007</v>
          </cell>
          <cell r="G6773" t="str">
            <v>中山大学肿瘤防治中心</v>
          </cell>
          <cell r="H6773" t="str">
            <v>IDT306</v>
          </cell>
          <cell r="I6773">
            <v>6</v>
          </cell>
          <cell r="J6773" t="str">
            <v>mRNA</v>
          </cell>
          <cell r="K6773">
            <v>32.74</v>
          </cell>
          <cell r="L6773">
            <v>30</v>
          </cell>
          <cell r="M6773">
            <v>982.2</v>
          </cell>
          <cell r="N6773">
            <v>501</v>
          </cell>
        </row>
        <row r="6774">
          <cell r="D6774" t="str">
            <v>HGC-26035761</v>
          </cell>
          <cell r="E6774" t="str">
            <v>WN_1</v>
          </cell>
          <cell r="F6774" t="str">
            <v>PSM-ZM202602140002-0002</v>
          </cell>
          <cell r="G6774" t="str">
            <v>中山大学肿瘤防治中心</v>
          </cell>
          <cell r="H6774" t="str">
            <v>IDT307</v>
          </cell>
          <cell r="I6774">
            <v>6</v>
          </cell>
          <cell r="J6774" t="str">
            <v>mRNA</v>
          </cell>
          <cell r="K6774">
            <v>67.92</v>
          </cell>
          <cell r="L6774">
            <v>30</v>
          </cell>
          <cell r="M6774">
            <v>2037.6</v>
          </cell>
          <cell r="N6774">
            <v>501</v>
          </cell>
        </row>
        <row r="6775">
          <cell r="D6775" t="str">
            <v>HGC-26035762</v>
          </cell>
          <cell r="E6775" t="str">
            <v>WN_2</v>
          </cell>
          <cell r="F6775" t="str">
            <v>PSM-ZM202602140002-0002</v>
          </cell>
          <cell r="G6775" t="str">
            <v>中山大学肿瘤防治中心</v>
          </cell>
          <cell r="H6775" t="str">
            <v>IDT308</v>
          </cell>
          <cell r="I6775">
            <v>6</v>
          </cell>
          <cell r="J6775" t="str">
            <v>mRNA</v>
          </cell>
          <cell r="K6775">
            <v>73.18</v>
          </cell>
          <cell r="L6775">
            <v>30</v>
          </cell>
          <cell r="M6775">
            <v>2195.4</v>
          </cell>
          <cell r="N6775">
            <v>501</v>
          </cell>
        </row>
        <row r="6776">
          <cell r="D6776" t="str">
            <v>HGC-26035763</v>
          </cell>
          <cell r="E6776" t="str">
            <v>WN_3</v>
          </cell>
          <cell r="F6776" t="str">
            <v>PSM-ZM202602140002-0002</v>
          </cell>
          <cell r="G6776" t="str">
            <v>中山大学肿瘤防治中心</v>
          </cell>
          <cell r="H6776" t="str">
            <v>IDT309</v>
          </cell>
          <cell r="I6776">
            <v>6</v>
          </cell>
          <cell r="J6776" t="str">
            <v>mRNA</v>
          </cell>
          <cell r="K6776">
            <v>67.35</v>
          </cell>
          <cell r="L6776">
            <v>30</v>
          </cell>
          <cell r="M6776">
            <v>2020.5</v>
          </cell>
          <cell r="N6776">
            <v>501</v>
          </cell>
        </row>
        <row r="6777">
          <cell r="D6777" t="str">
            <v>HGC-26035764</v>
          </cell>
          <cell r="E6777" t="str">
            <v>WN_4</v>
          </cell>
          <cell r="F6777" t="str">
            <v>PSM-ZM202602140002-0002</v>
          </cell>
          <cell r="G6777" t="str">
            <v>中山大学肿瘤防治中心</v>
          </cell>
          <cell r="H6777" t="str">
            <v>IDT310</v>
          </cell>
          <cell r="I6777">
            <v>6</v>
          </cell>
          <cell r="J6777" t="str">
            <v>mRNA</v>
          </cell>
          <cell r="K6777">
            <v>53.82</v>
          </cell>
          <cell r="L6777">
            <v>30</v>
          </cell>
          <cell r="M6777">
            <v>1614.6</v>
          </cell>
          <cell r="N6777">
            <v>501</v>
          </cell>
        </row>
        <row r="6778">
          <cell r="D6778" t="str">
            <v>HGC-26035765</v>
          </cell>
          <cell r="E6778" t="str">
            <v>WN_5</v>
          </cell>
          <cell r="F6778" t="str">
            <v>PSM-ZM202602140002-0002</v>
          </cell>
          <cell r="G6778" t="str">
            <v>中山大学肿瘤防治中心</v>
          </cell>
          <cell r="H6778" t="str">
            <v>IDT311</v>
          </cell>
          <cell r="I6778">
            <v>6</v>
          </cell>
          <cell r="J6778" t="str">
            <v>mRNA</v>
          </cell>
          <cell r="K6778">
            <v>42.18</v>
          </cell>
          <cell r="L6778">
            <v>30</v>
          </cell>
          <cell r="M6778">
            <v>1265.4</v>
          </cell>
          <cell r="N6778">
            <v>501</v>
          </cell>
        </row>
        <row r="6779">
          <cell r="D6779" t="str">
            <v>HGC-26035766</v>
          </cell>
          <cell r="E6779" t="str">
            <v>WN_6</v>
          </cell>
          <cell r="F6779" t="str">
            <v>PSM-ZM202602140002-0002</v>
          </cell>
          <cell r="G6779" t="str">
            <v>中山大学肿瘤防治中心</v>
          </cell>
          <cell r="H6779" t="str">
            <v>IDT312</v>
          </cell>
          <cell r="I6779">
            <v>6</v>
          </cell>
          <cell r="J6779" t="str">
            <v>mRNA</v>
          </cell>
          <cell r="K6779">
            <v>81.83</v>
          </cell>
          <cell r="L6779">
            <v>30</v>
          </cell>
          <cell r="M6779">
            <v>2454.9</v>
          </cell>
          <cell r="N6779">
            <v>501</v>
          </cell>
        </row>
        <row r="6780">
          <cell r="D6780" t="str">
            <v>HGC-26035767</v>
          </cell>
          <cell r="E6780" t="str">
            <v>WK_1</v>
          </cell>
          <cell r="F6780" t="str">
            <v>PSM-ZM202602140002-0002</v>
          </cell>
          <cell r="G6780" t="str">
            <v>中山大学肿瘤防治中心</v>
          </cell>
          <cell r="H6780" t="str">
            <v>IDT313</v>
          </cell>
          <cell r="I6780">
            <v>6</v>
          </cell>
          <cell r="J6780" t="str">
            <v>mRNA</v>
          </cell>
          <cell r="K6780">
            <v>67.13</v>
          </cell>
          <cell r="L6780">
            <v>30</v>
          </cell>
          <cell r="M6780">
            <v>2013.9</v>
          </cell>
          <cell r="N6780">
            <v>501</v>
          </cell>
        </row>
        <row r="6781">
          <cell r="D6781" t="str">
            <v>HGC-26035768</v>
          </cell>
          <cell r="E6781" t="str">
            <v>WK_2</v>
          </cell>
          <cell r="F6781" t="str">
            <v>PSM-ZM202602140002-0002</v>
          </cell>
          <cell r="G6781" t="str">
            <v>中山大学肿瘤防治中心</v>
          </cell>
          <cell r="H6781" t="str">
            <v>IDT314</v>
          </cell>
          <cell r="I6781">
            <v>6</v>
          </cell>
          <cell r="J6781" t="str">
            <v>mRNA</v>
          </cell>
          <cell r="K6781">
            <v>61.76</v>
          </cell>
          <cell r="L6781">
            <v>30</v>
          </cell>
          <cell r="M6781">
            <v>1852.8</v>
          </cell>
          <cell r="N6781">
            <v>501</v>
          </cell>
        </row>
        <row r="6782">
          <cell r="D6782" t="str">
            <v>HGC-26035769</v>
          </cell>
          <cell r="E6782" t="str">
            <v>WK_3</v>
          </cell>
          <cell r="F6782" t="str">
            <v>PSM-ZM202602140002-0002</v>
          </cell>
          <cell r="G6782" t="str">
            <v>中山大学肿瘤防治中心</v>
          </cell>
          <cell r="H6782" t="str">
            <v>IDT315</v>
          </cell>
          <cell r="I6782">
            <v>6</v>
          </cell>
          <cell r="J6782" t="str">
            <v>mRNA</v>
          </cell>
          <cell r="K6782">
            <v>68.27</v>
          </cell>
          <cell r="L6782">
            <v>30</v>
          </cell>
          <cell r="M6782">
            <v>2048.1</v>
          </cell>
          <cell r="N6782">
            <v>501</v>
          </cell>
        </row>
        <row r="6783">
          <cell r="D6783" t="str">
            <v>HGC-26035770</v>
          </cell>
          <cell r="E6783" t="str">
            <v>WK_4</v>
          </cell>
          <cell r="F6783" t="str">
            <v>PSM-ZM202602140002-0002</v>
          </cell>
          <cell r="G6783" t="str">
            <v>中山大学肿瘤防治中心</v>
          </cell>
          <cell r="H6783" t="str">
            <v>IDT316</v>
          </cell>
          <cell r="I6783">
            <v>6</v>
          </cell>
          <cell r="J6783" t="str">
            <v>mRNA</v>
          </cell>
          <cell r="K6783">
            <v>81.57</v>
          </cell>
          <cell r="L6783">
            <v>30</v>
          </cell>
          <cell r="M6783">
            <v>2447.1</v>
          </cell>
          <cell r="N6783">
            <v>501</v>
          </cell>
        </row>
        <row r="6784">
          <cell r="D6784" t="str">
            <v>HGC-26035771</v>
          </cell>
          <cell r="E6784" t="str">
            <v>WK_5</v>
          </cell>
          <cell r="F6784" t="str">
            <v>PSM-ZM202602140002-0002</v>
          </cell>
          <cell r="G6784" t="str">
            <v>中山大学肿瘤防治中心</v>
          </cell>
          <cell r="H6784" t="str">
            <v>IDT317</v>
          </cell>
          <cell r="I6784">
            <v>6</v>
          </cell>
          <cell r="J6784" t="str">
            <v>mRNA</v>
          </cell>
          <cell r="K6784">
            <v>68.32</v>
          </cell>
          <cell r="L6784">
            <v>30</v>
          </cell>
          <cell r="M6784">
            <v>2049.6</v>
          </cell>
          <cell r="N6784">
            <v>501</v>
          </cell>
        </row>
        <row r="6785">
          <cell r="D6785" t="str">
            <v>HGC-26035772</v>
          </cell>
          <cell r="E6785" t="str">
            <v>WK_6</v>
          </cell>
          <cell r="F6785" t="str">
            <v>PSM-ZM202602140002-0002</v>
          </cell>
          <cell r="G6785" t="str">
            <v>中山大学肿瘤防治中心</v>
          </cell>
          <cell r="H6785" t="str">
            <v>IDT318</v>
          </cell>
          <cell r="I6785">
            <v>6</v>
          </cell>
          <cell r="J6785" t="str">
            <v>mRNA</v>
          </cell>
          <cell r="K6785">
            <v>75.75</v>
          </cell>
          <cell r="L6785">
            <v>30</v>
          </cell>
          <cell r="M6785">
            <v>2272.5</v>
          </cell>
          <cell r="N6785">
            <v>501</v>
          </cell>
        </row>
        <row r="6786">
          <cell r="D6786" t="str">
            <v>HGC-26035773</v>
          </cell>
          <cell r="E6786" t="str">
            <v>PN_1</v>
          </cell>
          <cell r="F6786" t="str">
            <v>PSM-ZM202602140002-0002</v>
          </cell>
          <cell r="G6786" t="str">
            <v>中山大学肿瘤防治中心</v>
          </cell>
          <cell r="H6786" t="str">
            <v>IDT319</v>
          </cell>
          <cell r="I6786">
            <v>6</v>
          </cell>
          <cell r="J6786" t="str">
            <v>mRNA</v>
          </cell>
          <cell r="K6786">
            <v>69.65</v>
          </cell>
          <cell r="L6786">
            <v>30</v>
          </cell>
          <cell r="M6786">
            <v>2089.5</v>
          </cell>
          <cell r="N6786">
            <v>501</v>
          </cell>
        </row>
        <row r="6787">
          <cell r="D6787" t="str">
            <v>HGC-26035774</v>
          </cell>
          <cell r="E6787" t="str">
            <v>PN_2</v>
          </cell>
          <cell r="F6787" t="str">
            <v>PSM-ZM202602140002-0002</v>
          </cell>
          <cell r="G6787" t="str">
            <v>中山大学肿瘤防治中心</v>
          </cell>
          <cell r="H6787" t="str">
            <v>IDT320</v>
          </cell>
          <cell r="I6787">
            <v>6</v>
          </cell>
          <cell r="J6787" t="str">
            <v>mRNA</v>
          </cell>
          <cell r="K6787">
            <v>71.89</v>
          </cell>
          <cell r="L6787">
            <v>30</v>
          </cell>
          <cell r="M6787">
            <v>2156.7</v>
          </cell>
          <cell r="N6787">
            <v>501</v>
          </cell>
        </row>
        <row r="6788">
          <cell r="D6788" t="str">
            <v>HGC-26035775</v>
          </cell>
          <cell r="E6788" t="str">
            <v>PN_3</v>
          </cell>
          <cell r="F6788" t="str">
            <v>PSM-ZM202602140002-0002</v>
          </cell>
          <cell r="G6788" t="str">
            <v>中山大学肿瘤防治中心</v>
          </cell>
          <cell r="H6788" t="str">
            <v>IDT321</v>
          </cell>
          <cell r="I6788">
            <v>6</v>
          </cell>
          <cell r="J6788" t="str">
            <v>mRNA</v>
          </cell>
          <cell r="K6788">
            <v>61.03</v>
          </cell>
          <cell r="L6788">
            <v>30</v>
          </cell>
          <cell r="M6788">
            <v>1830.9</v>
          </cell>
          <cell r="N6788">
            <v>501</v>
          </cell>
        </row>
        <row r="6789">
          <cell r="D6789" t="str">
            <v>HGC-26035776</v>
          </cell>
          <cell r="E6789" t="str">
            <v>PN_4</v>
          </cell>
          <cell r="F6789" t="str">
            <v>PSM-ZM202602140002-0002</v>
          </cell>
          <cell r="G6789" t="str">
            <v>中山大学肿瘤防治中心</v>
          </cell>
          <cell r="H6789" t="str">
            <v>IDT322</v>
          </cell>
          <cell r="I6789">
            <v>6</v>
          </cell>
          <cell r="J6789" t="str">
            <v>mRNA</v>
          </cell>
          <cell r="K6789">
            <v>61.68</v>
          </cell>
          <cell r="L6789">
            <v>30</v>
          </cell>
          <cell r="M6789">
            <v>1850.4</v>
          </cell>
          <cell r="N6789">
            <v>501</v>
          </cell>
        </row>
        <row r="6790">
          <cell r="D6790" t="str">
            <v>HGC-26035777</v>
          </cell>
          <cell r="E6790" t="str">
            <v>PN_5</v>
          </cell>
          <cell r="F6790" t="str">
            <v>PSM-ZM202602140002-0002</v>
          </cell>
          <cell r="G6790" t="str">
            <v>中山大学肿瘤防治中心</v>
          </cell>
          <cell r="H6790" t="str">
            <v>IDT323</v>
          </cell>
          <cell r="I6790">
            <v>6</v>
          </cell>
          <cell r="J6790" t="str">
            <v>mRNA</v>
          </cell>
          <cell r="K6790">
            <v>66.35</v>
          </cell>
          <cell r="L6790">
            <v>30</v>
          </cell>
          <cell r="M6790">
            <v>1990.5</v>
          </cell>
          <cell r="N6790">
            <v>501</v>
          </cell>
        </row>
        <row r="6791">
          <cell r="D6791" t="str">
            <v>HGC-26035778</v>
          </cell>
          <cell r="E6791" t="str">
            <v>PN_6</v>
          </cell>
          <cell r="F6791" t="str">
            <v>PSM-ZM202602140002-0002</v>
          </cell>
          <cell r="G6791" t="str">
            <v>中山大学肿瘤防治中心</v>
          </cell>
          <cell r="H6791" t="str">
            <v>IDT324</v>
          </cell>
          <cell r="I6791">
            <v>6</v>
          </cell>
          <cell r="J6791" t="str">
            <v>mRNA</v>
          </cell>
          <cell r="K6791">
            <v>56.66</v>
          </cell>
          <cell r="L6791">
            <v>30</v>
          </cell>
          <cell r="M6791">
            <v>1699.8</v>
          </cell>
          <cell r="N6791">
            <v>501</v>
          </cell>
        </row>
        <row r="6792">
          <cell r="D6792" t="str">
            <v>HGC-26035779</v>
          </cell>
          <cell r="E6792" t="str">
            <v>PK-1</v>
          </cell>
          <cell r="F6792" t="str">
            <v>PSM-ZM202602140002-0002</v>
          </cell>
          <cell r="G6792" t="str">
            <v>中山大学肿瘤防治中心</v>
          </cell>
          <cell r="H6792" t="str">
            <v>IDT325</v>
          </cell>
          <cell r="I6792">
            <v>6</v>
          </cell>
          <cell r="J6792" t="str">
            <v>mRNA</v>
          </cell>
          <cell r="K6792">
            <v>58.97</v>
          </cell>
          <cell r="L6792">
            <v>30</v>
          </cell>
          <cell r="M6792">
            <v>1769.1</v>
          </cell>
          <cell r="N6792">
            <v>501</v>
          </cell>
        </row>
        <row r="6793">
          <cell r="D6793" t="str">
            <v>HGC-26035780</v>
          </cell>
          <cell r="E6793" t="str">
            <v>PK-2</v>
          </cell>
          <cell r="F6793" t="str">
            <v>PSM-ZM202602140002-0002</v>
          </cell>
          <cell r="G6793" t="str">
            <v>中山大学肿瘤防治中心</v>
          </cell>
          <cell r="H6793" t="str">
            <v>IDT326</v>
          </cell>
          <cell r="I6793">
            <v>6</v>
          </cell>
          <cell r="J6793" t="str">
            <v>mRNA</v>
          </cell>
          <cell r="K6793">
            <v>70.62</v>
          </cell>
          <cell r="L6793">
            <v>30</v>
          </cell>
          <cell r="M6793">
            <v>2118.6</v>
          </cell>
          <cell r="N6793">
            <v>501</v>
          </cell>
        </row>
        <row r="6794">
          <cell r="D6794" t="str">
            <v>HGC-26035781</v>
          </cell>
          <cell r="E6794" t="str">
            <v>PK-3</v>
          </cell>
          <cell r="F6794" t="str">
            <v>PSM-ZM202602140002-0002</v>
          </cell>
          <cell r="G6794" t="str">
            <v>中山大学肿瘤防治中心</v>
          </cell>
          <cell r="H6794" t="str">
            <v>IDT327</v>
          </cell>
          <cell r="I6794">
            <v>6</v>
          </cell>
          <cell r="J6794" t="str">
            <v>mRNA</v>
          </cell>
          <cell r="K6794">
            <v>64.07</v>
          </cell>
          <cell r="L6794">
            <v>30</v>
          </cell>
          <cell r="M6794">
            <v>1922.1</v>
          </cell>
          <cell r="N6794">
            <v>501</v>
          </cell>
        </row>
        <row r="6795">
          <cell r="D6795" t="str">
            <v>HGC-26035782</v>
          </cell>
          <cell r="E6795" t="str">
            <v>PK-4</v>
          </cell>
          <cell r="F6795" t="str">
            <v>PSM-ZM202602140002-0002</v>
          </cell>
          <cell r="G6795" t="str">
            <v>中山大学肿瘤防治中心</v>
          </cell>
          <cell r="H6795" t="str">
            <v>IDT328</v>
          </cell>
          <cell r="I6795">
            <v>6</v>
          </cell>
          <cell r="J6795" t="str">
            <v>mRNA</v>
          </cell>
          <cell r="K6795">
            <v>66.66</v>
          </cell>
          <cell r="L6795">
            <v>30</v>
          </cell>
          <cell r="M6795">
            <v>1999.8</v>
          </cell>
          <cell r="N6795">
            <v>501</v>
          </cell>
        </row>
        <row r="6796">
          <cell r="D6796" t="str">
            <v>HGC-26035783</v>
          </cell>
          <cell r="E6796" t="str">
            <v>PK-5</v>
          </cell>
          <cell r="F6796" t="str">
            <v>PSM-ZM202602140002-0002</v>
          </cell>
          <cell r="G6796" t="str">
            <v>中山大学肿瘤防治中心</v>
          </cell>
          <cell r="H6796" t="str">
            <v>IDT329</v>
          </cell>
          <cell r="I6796">
            <v>6</v>
          </cell>
          <cell r="J6796" t="str">
            <v>mRNA</v>
          </cell>
          <cell r="K6796">
            <v>41.52</v>
          </cell>
          <cell r="L6796">
            <v>30</v>
          </cell>
          <cell r="M6796">
            <v>1245.6</v>
          </cell>
          <cell r="N6796">
            <v>501</v>
          </cell>
        </row>
        <row r="6797">
          <cell r="D6797" t="str">
            <v>HGC-26035784</v>
          </cell>
          <cell r="E6797" t="str">
            <v>PK-6</v>
          </cell>
          <cell r="F6797" t="str">
            <v>PSM-ZM202602140002-0002</v>
          </cell>
          <cell r="G6797" t="str">
            <v>中山大学肿瘤防治中心</v>
          </cell>
          <cell r="H6797" t="str">
            <v>IDT330</v>
          </cell>
          <cell r="I6797">
            <v>6</v>
          </cell>
          <cell r="J6797" t="str">
            <v>mRNA</v>
          </cell>
          <cell r="K6797">
            <v>45.44</v>
          </cell>
          <cell r="L6797">
            <v>30</v>
          </cell>
          <cell r="M6797">
            <v>1363.2</v>
          </cell>
          <cell r="N6797">
            <v>501</v>
          </cell>
        </row>
        <row r="6798">
          <cell r="D6798" t="str">
            <v>HGC-26035754</v>
          </cell>
          <cell r="E6798" t="str">
            <v>ASH74-1</v>
          </cell>
          <cell r="F6798" t="str">
            <v>PSM-ZM202602070006-0007</v>
          </cell>
          <cell r="G6798" t="str">
            <v>武汉格信生物科技有限公司</v>
          </cell>
          <cell r="H6798" t="str">
            <v>IDT331</v>
          </cell>
          <cell r="I6798">
            <v>6</v>
          </cell>
          <cell r="J6798" t="str">
            <v>mRNA</v>
          </cell>
          <cell r="K6798">
            <v>20.54</v>
          </cell>
          <cell r="L6798">
            <v>30</v>
          </cell>
          <cell r="M6798">
            <v>616.2</v>
          </cell>
          <cell r="N6798">
            <v>498</v>
          </cell>
        </row>
        <row r="6799">
          <cell r="D6799" t="str">
            <v>HGC-26035755</v>
          </cell>
          <cell r="E6799" t="str">
            <v>ASH74-2</v>
          </cell>
          <cell r="F6799" t="str">
            <v>PSM-ZM202602070006-0007</v>
          </cell>
          <cell r="G6799" t="str">
            <v>武汉格信生物科技有限公司</v>
          </cell>
          <cell r="H6799" t="str">
            <v>IDT332</v>
          </cell>
          <cell r="I6799">
            <v>6</v>
          </cell>
          <cell r="J6799" t="str">
            <v>mRNA</v>
          </cell>
          <cell r="K6799">
            <v>32.05</v>
          </cell>
          <cell r="L6799">
            <v>30</v>
          </cell>
          <cell r="M6799">
            <v>961.5</v>
          </cell>
          <cell r="N6799">
            <v>498</v>
          </cell>
        </row>
        <row r="6800">
          <cell r="D6800" t="str">
            <v>HGC-26035756</v>
          </cell>
          <cell r="E6800" t="str">
            <v>ASH74-3</v>
          </cell>
          <cell r="F6800" t="str">
            <v>PSM-ZM202602070006-0007</v>
          </cell>
          <cell r="G6800" t="str">
            <v>武汉格信生物科技有限公司</v>
          </cell>
          <cell r="H6800" t="str">
            <v>IDT333</v>
          </cell>
          <cell r="I6800">
            <v>6</v>
          </cell>
          <cell r="J6800" t="str">
            <v>mRNA</v>
          </cell>
          <cell r="K6800">
            <v>24.59</v>
          </cell>
          <cell r="L6800">
            <v>30</v>
          </cell>
          <cell r="M6800">
            <v>737.7</v>
          </cell>
          <cell r="N6800">
            <v>498</v>
          </cell>
        </row>
        <row r="6801">
          <cell r="D6801" t="str">
            <v>HGC-26035757</v>
          </cell>
          <cell r="E6801" t="str">
            <v>ASH75-1</v>
          </cell>
          <cell r="F6801" t="str">
            <v>PSM-ZM202602070006-0007</v>
          </cell>
          <cell r="G6801" t="str">
            <v>武汉格信生物科技有限公司</v>
          </cell>
          <cell r="H6801" t="str">
            <v>IDT334</v>
          </cell>
          <cell r="I6801">
            <v>6</v>
          </cell>
          <cell r="J6801" t="str">
            <v>mRNA</v>
          </cell>
          <cell r="K6801">
            <v>28.26</v>
          </cell>
          <cell r="L6801">
            <v>30</v>
          </cell>
          <cell r="M6801">
            <v>847.8</v>
          </cell>
          <cell r="N6801">
            <v>498</v>
          </cell>
        </row>
        <row r="6802">
          <cell r="D6802" t="str">
            <v>HGC-26035758</v>
          </cell>
          <cell r="E6802" t="str">
            <v>ASH75-2</v>
          </cell>
          <cell r="F6802" t="str">
            <v>PSM-ZM202602070006-0007</v>
          </cell>
          <cell r="G6802" t="str">
            <v>武汉格信生物科技有限公司</v>
          </cell>
          <cell r="H6802" t="str">
            <v>IDT335</v>
          </cell>
          <cell r="I6802">
            <v>6</v>
          </cell>
          <cell r="J6802" t="str">
            <v>mRNA</v>
          </cell>
          <cell r="K6802">
            <v>27.39</v>
          </cell>
          <cell r="L6802">
            <v>30</v>
          </cell>
          <cell r="M6802">
            <v>821.7</v>
          </cell>
          <cell r="N6802">
            <v>498</v>
          </cell>
        </row>
        <row r="6803">
          <cell r="D6803" t="str">
            <v>HGC-26035759</v>
          </cell>
          <cell r="E6803" t="str">
            <v>ASH75-3</v>
          </cell>
          <cell r="F6803" t="str">
            <v>PSM-ZM202602070006-0007</v>
          </cell>
          <cell r="G6803" t="str">
            <v>武汉格信生物科技有限公司</v>
          </cell>
          <cell r="H6803" t="str">
            <v>IDT336</v>
          </cell>
          <cell r="I6803">
            <v>6</v>
          </cell>
          <cell r="J6803" t="str">
            <v>mRNA</v>
          </cell>
          <cell r="K6803">
            <v>13.06</v>
          </cell>
          <cell r="L6803">
            <v>30</v>
          </cell>
          <cell r="M6803">
            <v>391.8</v>
          </cell>
          <cell r="N6803">
            <v>498</v>
          </cell>
        </row>
        <row r="6804">
          <cell r="D6804" t="str">
            <v>HGC-26036639</v>
          </cell>
          <cell r="E6804" t="str">
            <v>N1</v>
          </cell>
          <cell r="F6804" t="str">
            <v>PSM-ZM202603180004-0001</v>
          </cell>
          <cell r="G6804" t="str">
            <v>南京鼓楼医院</v>
          </cell>
          <cell r="H6804" t="str">
            <v>IDT348</v>
          </cell>
          <cell r="I6804">
            <v>6</v>
          </cell>
          <cell r="J6804" t="str">
            <v>mRNA</v>
          </cell>
          <cell r="K6804">
            <v>29.11</v>
          </cell>
          <cell r="L6804">
            <v>30</v>
          </cell>
          <cell r="M6804">
            <v>873.3</v>
          </cell>
          <cell r="N6804">
            <v>498</v>
          </cell>
        </row>
        <row r="6805">
          <cell r="D6805" t="str">
            <v>HGC-26036640</v>
          </cell>
          <cell r="E6805" t="str">
            <v>N2</v>
          </cell>
          <cell r="F6805" t="str">
            <v>PSM-ZM202603180004-0001</v>
          </cell>
          <cell r="G6805" t="str">
            <v>南京鼓楼医院</v>
          </cell>
          <cell r="H6805" t="str">
            <v>IDT349</v>
          </cell>
          <cell r="I6805">
            <v>6</v>
          </cell>
          <cell r="J6805" t="str">
            <v>mRNA</v>
          </cell>
          <cell r="K6805">
            <v>35.82</v>
          </cell>
          <cell r="L6805">
            <v>30</v>
          </cell>
          <cell r="M6805">
            <v>1074.6</v>
          </cell>
          <cell r="N6805">
            <v>498</v>
          </cell>
        </row>
        <row r="6806">
          <cell r="D6806" t="str">
            <v>HGC-26036641</v>
          </cell>
          <cell r="E6806" t="str">
            <v>N3</v>
          </cell>
          <cell r="F6806" t="str">
            <v>PSM-ZM202603180004-0001</v>
          </cell>
          <cell r="G6806" t="str">
            <v>南京鼓楼医院</v>
          </cell>
          <cell r="H6806" t="str">
            <v>IDT350</v>
          </cell>
          <cell r="I6806">
            <v>6</v>
          </cell>
          <cell r="J6806" t="str">
            <v>mRNA</v>
          </cell>
          <cell r="K6806">
            <v>48.36</v>
          </cell>
          <cell r="L6806">
            <v>30</v>
          </cell>
          <cell r="M6806">
            <v>1450.8</v>
          </cell>
          <cell r="N6806">
            <v>498</v>
          </cell>
        </row>
        <row r="6807">
          <cell r="D6807" t="str">
            <v>HGC-26036642</v>
          </cell>
          <cell r="E6807" t="str">
            <v>N4</v>
          </cell>
          <cell r="F6807" t="str">
            <v>PSM-ZM202603180004-0001</v>
          </cell>
          <cell r="G6807" t="str">
            <v>南京鼓楼医院</v>
          </cell>
          <cell r="H6807" t="str">
            <v>IDT351</v>
          </cell>
          <cell r="I6807">
            <v>6</v>
          </cell>
          <cell r="J6807" t="str">
            <v>mRNA</v>
          </cell>
          <cell r="K6807">
            <v>60.17</v>
          </cell>
          <cell r="L6807">
            <v>30</v>
          </cell>
          <cell r="M6807">
            <v>1805.1</v>
          </cell>
          <cell r="N6807">
            <v>498</v>
          </cell>
        </row>
        <row r="6808">
          <cell r="D6808" t="str">
            <v>HGC-26036643</v>
          </cell>
          <cell r="E6808" t="str">
            <v>N5</v>
          </cell>
          <cell r="F6808" t="str">
            <v>PSM-ZM202603180004-0001</v>
          </cell>
          <cell r="G6808" t="str">
            <v>南京鼓楼医院</v>
          </cell>
          <cell r="H6808" t="str">
            <v>IDT352</v>
          </cell>
          <cell r="I6808">
            <v>6</v>
          </cell>
          <cell r="J6808" t="str">
            <v>mRNA</v>
          </cell>
          <cell r="K6808">
            <v>58.53</v>
          </cell>
          <cell r="L6808">
            <v>30</v>
          </cell>
          <cell r="M6808">
            <v>1755.9</v>
          </cell>
          <cell r="N6808">
            <v>498</v>
          </cell>
        </row>
        <row r="6809">
          <cell r="D6809" t="str">
            <v>HGC-26036644</v>
          </cell>
          <cell r="E6809" t="str">
            <v>N6</v>
          </cell>
          <cell r="F6809" t="str">
            <v>PSM-ZM202603180004-0001</v>
          </cell>
          <cell r="G6809" t="str">
            <v>南京鼓楼医院</v>
          </cell>
          <cell r="H6809" t="str">
            <v>IDT353</v>
          </cell>
          <cell r="I6809">
            <v>6</v>
          </cell>
          <cell r="J6809" t="str">
            <v>mRNA</v>
          </cell>
          <cell r="K6809">
            <v>58.68</v>
          </cell>
          <cell r="L6809">
            <v>30</v>
          </cell>
          <cell r="M6809">
            <v>1760.4</v>
          </cell>
          <cell r="N6809">
            <v>498</v>
          </cell>
        </row>
        <row r="6810">
          <cell r="D6810" t="str">
            <v>HGC-26036645</v>
          </cell>
          <cell r="E6810" t="str">
            <v>SQ1</v>
          </cell>
          <cell r="F6810" t="str">
            <v>PSM-ZM202603180004-0001</v>
          </cell>
          <cell r="G6810" t="str">
            <v>南京鼓楼医院</v>
          </cell>
          <cell r="H6810" t="str">
            <v>IDT354</v>
          </cell>
          <cell r="I6810">
            <v>6</v>
          </cell>
          <cell r="J6810" t="str">
            <v>mRNA</v>
          </cell>
          <cell r="K6810">
            <v>64.01</v>
          </cell>
          <cell r="L6810">
            <v>30</v>
          </cell>
          <cell r="M6810">
            <v>1920.3</v>
          </cell>
          <cell r="N6810">
            <v>498</v>
          </cell>
        </row>
        <row r="6811">
          <cell r="D6811" t="str">
            <v>HGC-26036646</v>
          </cell>
          <cell r="E6811" t="str">
            <v>SQ2</v>
          </cell>
          <cell r="F6811" t="str">
            <v>PSM-ZM202603180004-0001</v>
          </cell>
          <cell r="G6811" t="str">
            <v>南京鼓楼医院</v>
          </cell>
          <cell r="H6811" t="str">
            <v>IDT355</v>
          </cell>
          <cell r="I6811">
            <v>6</v>
          </cell>
          <cell r="J6811" t="str">
            <v>mRNA</v>
          </cell>
          <cell r="K6811">
            <v>63.28</v>
          </cell>
          <cell r="L6811">
            <v>30</v>
          </cell>
          <cell r="M6811">
            <v>1898.4</v>
          </cell>
          <cell r="N6811">
            <v>498</v>
          </cell>
        </row>
        <row r="6812">
          <cell r="D6812" t="str">
            <v>HGC-26036647</v>
          </cell>
          <cell r="E6812" t="str">
            <v>SQ3</v>
          </cell>
          <cell r="F6812" t="str">
            <v>PSM-ZM202603180004-0001</v>
          </cell>
          <cell r="G6812" t="str">
            <v>南京鼓楼医院</v>
          </cell>
          <cell r="H6812" t="str">
            <v>IDT356</v>
          </cell>
          <cell r="I6812">
            <v>6</v>
          </cell>
          <cell r="J6812" t="str">
            <v>mRNA</v>
          </cell>
          <cell r="K6812">
            <v>52.3</v>
          </cell>
          <cell r="L6812">
            <v>30</v>
          </cell>
          <cell r="M6812">
            <v>1569</v>
          </cell>
          <cell r="N6812">
            <v>498</v>
          </cell>
        </row>
        <row r="6813">
          <cell r="D6813" t="str">
            <v>HGC-26036648</v>
          </cell>
          <cell r="E6813" t="str">
            <v>SQ4</v>
          </cell>
          <cell r="F6813" t="str">
            <v>PSM-ZM202603180004-0001</v>
          </cell>
          <cell r="G6813" t="str">
            <v>南京鼓楼医院</v>
          </cell>
          <cell r="H6813" t="str">
            <v>IDT357</v>
          </cell>
          <cell r="I6813">
            <v>6</v>
          </cell>
          <cell r="J6813" t="str">
            <v>mRNA</v>
          </cell>
          <cell r="K6813">
            <v>62.15</v>
          </cell>
          <cell r="L6813">
            <v>30</v>
          </cell>
          <cell r="M6813">
            <v>1864.5</v>
          </cell>
          <cell r="N6813">
            <v>498</v>
          </cell>
        </row>
        <row r="6814">
          <cell r="D6814" t="str">
            <v>HGC-26036650</v>
          </cell>
          <cell r="E6814" t="str">
            <v>SQ6</v>
          </cell>
          <cell r="F6814" t="str">
            <v>PSM-ZM202603180004-0001</v>
          </cell>
          <cell r="G6814" t="str">
            <v>南京鼓楼医院</v>
          </cell>
          <cell r="H6814" t="str">
            <v>IDT359</v>
          </cell>
          <cell r="I6814">
            <v>6</v>
          </cell>
          <cell r="J6814" t="str">
            <v>mRNA</v>
          </cell>
          <cell r="K6814">
            <v>66.53</v>
          </cell>
          <cell r="L6814">
            <v>30</v>
          </cell>
          <cell r="M6814">
            <v>1995.9</v>
          </cell>
          <cell r="N6814">
            <v>498</v>
          </cell>
        </row>
        <row r="6815">
          <cell r="D6815" t="str">
            <v>HGC-26035591</v>
          </cell>
          <cell r="E6815" t="str">
            <v>s1</v>
          </cell>
          <cell r="F6815" t="str">
            <v>PSM-ZM202512180009-0004</v>
          </cell>
          <cell r="G6815" t="str">
            <v>上海市第六人民医院</v>
          </cell>
          <cell r="H6815" t="str">
            <v>IDT366</v>
          </cell>
          <cell r="I6815">
            <v>6</v>
          </cell>
          <cell r="J6815" t="str">
            <v>mRNA</v>
          </cell>
          <cell r="K6815">
            <v>9.91</v>
          </cell>
          <cell r="L6815">
            <v>15</v>
          </cell>
          <cell r="M6815">
            <v>148.65</v>
          </cell>
          <cell r="N6815">
            <v>540</v>
          </cell>
        </row>
        <row r="6816">
          <cell r="D6816" t="str">
            <v>HGC-26035592</v>
          </cell>
          <cell r="E6816" t="str">
            <v>s2</v>
          </cell>
          <cell r="F6816" t="str">
            <v>PSM-ZM202512180009-0004</v>
          </cell>
          <cell r="G6816" t="str">
            <v>上海市第六人民医院</v>
          </cell>
          <cell r="H6816" t="str">
            <v>IDT367</v>
          </cell>
          <cell r="I6816">
            <v>6</v>
          </cell>
          <cell r="J6816" t="str">
            <v>mRNA</v>
          </cell>
          <cell r="K6816">
            <v>10.16</v>
          </cell>
          <cell r="L6816">
            <v>15</v>
          </cell>
          <cell r="M6816">
            <v>152.4</v>
          </cell>
          <cell r="N6816">
            <v>540</v>
          </cell>
        </row>
        <row r="6817">
          <cell r="D6817" t="str">
            <v>HGC-26035593</v>
          </cell>
          <cell r="E6817" t="str">
            <v>s3</v>
          </cell>
          <cell r="F6817" t="str">
            <v>PSM-ZM202512180009-0004</v>
          </cell>
          <cell r="G6817" t="str">
            <v>上海市第六人民医院</v>
          </cell>
          <cell r="H6817" t="str">
            <v>IDT368</v>
          </cell>
          <cell r="I6817">
            <v>6</v>
          </cell>
          <cell r="J6817" t="str">
            <v>mRNA</v>
          </cell>
          <cell r="K6817">
            <v>2.62</v>
          </cell>
          <cell r="L6817">
            <v>15</v>
          </cell>
          <cell r="M6817">
            <v>39.3</v>
          </cell>
          <cell r="N6817">
            <v>540</v>
          </cell>
        </row>
        <row r="6818">
          <cell r="D6818" t="str">
            <v>HGC-26035594</v>
          </cell>
          <cell r="E6818" t="str">
            <v>s4</v>
          </cell>
          <cell r="F6818" t="str">
            <v>PSM-ZM202512180009-0004</v>
          </cell>
          <cell r="G6818" t="str">
            <v>上海市第六人民医院</v>
          </cell>
          <cell r="H6818" t="str">
            <v>IDT369</v>
          </cell>
          <cell r="I6818">
            <v>6</v>
          </cell>
          <cell r="J6818" t="str">
            <v>mRNA</v>
          </cell>
          <cell r="K6818">
            <v>6.55</v>
          </cell>
          <cell r="L6818">
            <v>15</v>
          </cell>
          <cell r="M6818">
            <v>98.25</v>
          </cell>
          <cell r="N6818">
            <v>540</v>
          </cell>
        </row>
        <row r="6819">
          <cell r="D6819" t="str">
            <v>HGC-26035642</v>
          </cell>
          <cell r="E6819">
            <v>376</v>
          </cell>
          <cell r="F6819" t="str">
            <v>PSM-ZM202603160004-0001</v>
          </cell>
          <cell r="G6819" t="str">
            <v>上海市第六人民医院</v>
          </cell>
          <cell r="H6819" t="str">
            <v>IDT371</v>
          </cell>
          <cell r="I6819">
            <v>6</v>
          </cell>
          <cell r="J6819" t="str">
            <v>mRNA-T7</v>
          </cell>
          <cell r="K6819">
            <v>2.01</v>
          </cell>
          <cell r="L6819">
            <v>15</v>
          </cell>
          <cell r="M6819">
            <v>30.15</v>
          </cell>
          <cell r="N6819">
            <v>540</v>
          </cell>
        </row>
        <row r="6820">
          <cell r="D6820" t="str">
            <v>HGC-26035644</v>
          </cell>
          <cell r="E6820">
            <v>405</v>
          </cell>
          <cell r="F6820" t="str">
            <v>PSM-ZM202603160004-0001</v>
          </cell>
          <cell r="G6820" t="str">
            <v>上海市第六人民医院</v>
          </cell>
          <cell r="H6820" t="str">
            <v>IDT372</v>
          </cell>
          <cell r="I6820">
            <v>6</v>
          </cell>
          <cell r="J6820" t="str">
            <v>mRNA-T7</v>
          </cell>
          <cell r="K6820">
            <v>4.92</v>
          </cell>
          <cell r="L6820">
            <v>15</v>
          </cell>
          <cell r="M6820">
            <v>73.8</v>
          </cell>
          <cell r="N6820">
            <v>540</v>
          </cell>
        </row>
        <row r="6821">
          <cell r="D6821" t="str">
            <v>HGC-26035645</v>
          </cell>
          <cell r="E6821">
            <v>412</v>
          </cell>
          <cell r="F6821" t="str">
            <v>PSM-ZM202603160004-0001</v>
          </cell>
          <cell r="G6821" t="str">
            <v>上海市第六人民医院</v>
          </cell>
          <cell r="H6821" t="str">
            <v>IDT373</v>
          </cell>
          <cell r="I6821">
            <v>6</v>
          </cell>
          <cell r="J6821" t="str">
            <v>mRNA-T7</v>
          </cell>
          <cell r="K6821">
            <v>2.93</v>
          </cell>
          <cell r="L6821">
            <v>15</v>
          </cell>
          <cell r="M6821">
            <v>43.95</v>
          </cell>
          <cell r="N6821">
            <v>540</v>
          </cell>
        </row>
        <row r="6822">
          <cell r="D6822" t="str">
            <v>HGC-26035648</v>
          </cell>
          <cell r="E6822">
            <v>420</v>
          </cell>
          <cell r="F6822" t="str">
            <v>PSM-ZM202603160004-0001</v>
          </cell>
          <cell r="G6822" t="str">
            <v>上海市第六人民医院</v>
          </cell>
          <cell r="H6822" t="str">
            <v>IDT374</v>
          </cell>
          <cell r="I6822">
            <v>6</v>
          </cell>
          <cell r="J6822" t="str">
            <v>mRNA-T7</v>
          </cell>
          <cell r="K6822">
            <v>3.33</v>
          </cell>
          <cell r="L6822">
            <v>15</v>
          </cell>
          <cell r="M6822">
            <v>49.95</v>
          </cell>
          <cell r="N6822">
            <v>540</v>
          </cell>
        </row>
        <row r="6823">
          <cell r="D6823" t="str">
            <v>HGC-26035653</v>
          </cell>
          <cell r="E6823">
            <v>455</v>
          </cell>
          <cell r="F6823" t="str">
            <v>PSM-ZM202603160004-0001</v>
          </cell>
          <cell r="G6823" t="str">
            <v>上海市第六人民医院</v>
          </cell>
          <cell r="H6823" t="str">
            <v>IDT375</v>
          </cell>
          <cell r="I6823">
            <v>6</v>
          </cell>
          <cell r="J6823" t="str">
            <v>mRNA-T7</v>
          </cell>
          <cell r="K6823">
            <v>3.85</v>
          </cell>
          <cell r="L6823">
            <v>15</v>
          </cell>
          <cell r="M6823">
            <v>57.75</v>
          </cell>
          <cell r="N6823">
            <v>540</v>
          </cell>
        </row>
        <row r="6824">
          <cell r="D6824" t="str">
            <v>HGC-26028728</v>
          </cell>
          <cell r="E6824" t="str">
            <v>migrasome-1</v>
          </cell>
          <cell r="F6824" t="str">
            <v>PSM-ZM202603040004-0001</v>
          </cell>
          <cell r="G6824" t="str">
            <v>中山大学附属口腔医院</v>
          </cell>
          <cell r="H6824" t="str">
            <v>ABS60</v>
          </cell>
          <cell r="I6824">
            <v>3</v>
          </cell>
          <cell r="J6824" t="str">
            <v>Small RNA</v>
          </cell>
          <cell r="K6824">
            <v>15.76</v>
          </cell>
          <cell r="L6824">
            <v>35</v>
          </cell>
          <cell r="M6824">
            <v>551.6</v>
          </cell>
          <cell r="N6824">
            <v>181</v>
          </cell>
        </row>
        <row r="6825">
          <cell r="D6825" t="str">
            <v>HGC-26028729</v>
          </cell>
          <cell r="E6825" t="str">
            <v>migrasome-2</v>
          </cell>
          <cell r="F6825" t="str">
            <v>PSM-ZM202603040004-0001</v>
          </cell>
          <cell r="G6825" t="str">
            <v>中山大学附属口腔医院</v>
          </cell>
          <cell r="H6825" t="str">
            <v>ABS61</v>
          </cell>
          <cell r="I6825">
            <v>3</v>
          </cell>
          <cell r="J6825" t="str">
            <v>Small RNA</v>
          </cell>
          <cell r="K6825">
            <v>14.45</v>
          </cell>
          <cell r="L6825">
            <v>35</v>
          </cell>
          <cell r="M6825">
            <v>505.75</v>
          </cell>
          <cell r="N6825">
            <v>181</v>
          </cell>
        </row>
        <row r="6826">
          <cell r="D6826" t="str">
            <v>HGC-26028730</v>
          </cell>
          <cell r="E6826" t="str">
            <v>migrasome-3</v>
          </cell>
          <cell r="F6826" t="str">
            <v>PSM-ZM202603040004-0001</v>
          </cell>
          <cell r="G6826" t="str">
            <v>中山大学附属口腔医院</v>
          </cell>
          <cell r="H6826" t="str">
            <v>ABS62</v>
          </cell>
          <cell r="I6826">
            <v>3</v>
          </cell>
          <cell r="J6826" t="str">
            <v>Small RNA</v>
          </cell>
          <cell r="K6826">
            <v>18.72</v>
          </cell>
          <cell r="L6826">
            <v>35</v>
          </cell>
          <cell r="M6826">
            <v>655.2</v>
          </cell>
          <cell r="N6826">
            <v>181</v>
          </cell>
        </row>
        <row r="6827">
          <cell r="D6827" t="str">
            <v>HGC-25009298-1</v>
          </cell>
          <cell r="E6827" t="str">
            <v>chd4956875</v>
          </cell>
          <cell r="F6827" t="str">
            <v>HGC20250115003-0001</v>
          </cell>
          <cell r="G6827" t="str">
            <v>南通大学附属医院</v>
          </cell>
          <cell r="H6827" t="str">
            <v>IDT319</v>
          </cell>
          <cell r="I6827">
            <v>6</v>
          </cell>
          <cell r="J6827" t="str">
            <v>WGS</v>
          </cell>
          <cell r="K6827">
            <v>6.277</v>
          </cell>
          <cell r="L6827">
            <v>18</v>
          </cell>
          <cell r="M6827">
            <v>112.986</v>
          </cell>
          <cell r="N6827">
            <v>450</v>
          </cell>
        </row>
        <row r="6828">
          <cell r="D6828" t="str">
            <v>HGC-25009299-1</v>
          </cell>
          <cell r="E6828" t="str">
            <v>lql4089383</v>
          </cell>
          <cell r="F6828" t="str">
            <v>HGC20250115003-0001</v>
          </cell>
          <cell r="G6828" t="str">
            <v>南通大学附属医院</v>
          </cell>
          <cell r="H6828" t="str">
            <v>IDT320</v>
          </cell>
          <cell r="I6828">
            <v>6</v>
          </cell>
          <cell r="J6828" t="str">
            <v>WGS</v>
          </cell>
          <cell r="K6828">
            <v>22.98</v>
          </cell>
          <cell r="L6828">
            <v>18</v>
          </cell>
          <cell r="M6828">
            <v>413.64</v>
          </cell>
          <cell r="N6828">
            <v>450</v>
          </cell>
        </row>
        <row r="6829">
          <cell r="D6829" t="str">
            <v>HGC-25009301-1</v>
          </cell>
          <cell r="E6829" t="str">
            <v>hhx5194166</v>
          </cell>
          <cell r="F6829" t="str">
            <v>HGC20250115003-0001</v>
          </cell>
          <cell r="G6829" t="str">
            <v>南通大学附属医院</v>
          </cell>
          <cell r="H6829" t="str">
            <v>IDT321</v>
          </cell>
          <cell r="I6829">
            <v>6</v>
          </cell>
          <cell r="J6829" t="str">
            <v>WGS</v>
          </cell>
          <cell r="K6829">
            <v>10.69</v>
          </cell>
          <cell r="L6829">
            <v>18</v>
          </cell>
          <cell r="M6829">
            <v>192.42</v>
          </cell>
          <cell r="N6829">
            <v>450</v>
          </cell>
        </row>
        <row r="6830">
          <cell r="D6830" t="str">
            <v>HGC-25009302-1</v>
          </cell>
          <cell r="E6830" t="str">
            <v>lyw5166880</v>
          </cell>
          <cell r="F6830" t="str">
            <v>HGC20250115003-0001</v>
          </cell>
          <cell r="G6830" t="str">
            <v>南通大学附属医院</v>
          </cell>
          <cell r="H6830" t="str">
            <v>IDT322</v>
          </cell>
          <cell r="I6830">
            <v>6</v>
          </cell>
          <cell r="J6830" t="str">
            <v>WGS</v>
          </cell>
          <cell r="K6830">
            <v>2.659</v>
          </cell>
          <cell r="L6830">
            <v>18</v>
          </cell>
          <cell r="M6830">
            <v>47.862</v>
          </cell>
          <cell r="N6830">
            <v>450</v>
          </cell>
        </row>
        <row r="6831">
          <cell r="D6831" t="str">
            <v>HGC-25009303-1</v>
          </cell>
          <cell r="E6831" t="str">
            <v>lgx2669672</v>
          </cell>
          <cell r="F6831" t="str">
            <v>HGC20250115003-0001</v>
          </cell>
          <cell r="G6831" t="str">
            <v>南通大学附属医院</v>
          </cell>
          <cell r="H6831" t="str">
            <v>IDT323</v>
          </cell>
          <cell r="I6831">
            <v>6</v>
          </cell>
          <cell r="J6831" t="str">
            <v>WGS</v>
          </cell>
          <cell r="K6831">
            <v>2.394</v>
          </cell>
          <cell r="L6831">
            <v>18</v>
          </cell>
          <cell r="M6831">
            <v>43.092</v>
          </cell>
          <cell r="N6831">
            <v>450</v>
          </cell>
        </row>
        <row r="6832">
          <cell r="D6832" t="str">
            <v>HGC-25009307-1</v>
          </cell>
          <cell r="E6832" t="str">
            <v>zr4284106</v>
          </cell>
          <cell r="F6832" t="str">
            <v>HGC20250115003-0001</v>
          </cell>
          <cell r="G6832" t="str">
            <v>南通大学附属医院</v>
          </cell>
          <cell r="H6832" t="str">
            <v>IDT324</v>
          </cell>
          <cell r="I6832">
            <v>6</v>
          </cell>
          <cell r="J6832" t="str">
            <v>WGS</v>
          </cell>
          <cell r="K6832">
            <v>20.58</v>
          </cell>
          <cell r="L6832">
            <v>18</v>
          </cell>
          <cell r="M6832">
            <v>370.44</v>
          </cell>
          <cell r="N6832">
            <v>450</v>
          </cell>
        </row>
        <row r="6833">
          <cell r="D6833" t="str">
            <v>HGC-25009312-1</v>
          </cell>
          <cell r="E6833" t="str">
            <v>llg5145112</v>
          </cell>
          <cell r="F6833" t="str">
            <v>HGC20250115003-0001</v>
          </cell>
          <cell r="G6833" t="str">
            <v>南通大学附属医院</v>
          </cell>
          <cell r="H6833" t="str">
            <v>IDT325</v>
          </cell>
          <cell r="I6833">
            <v>6</v>
          </cell>
          <cell r="J6833" t="str">
            <v>WGS</v>
          </cell>
          <cell r="K6833">
            <v>13.4</v>
          </cell>
          <cell r="L6833">
            <v>18</v>
          </cell>
          <cell r="M6833">
            <v>241.2</v>
          </cell>
          <cell r="N6833">
            <v>450</v>
          </cell>
        </row>
        <row r="6834">
          <cell r="D6834" t="str">
            <v>HGC-25009313-1</v>
          </cell>
          <cell r="E6834" t="str">
            <v>hgh4164842</v>
          </cell>
          <cell r="F6834" t="str">
            <v>HGC20250115003-0001</v>
          </cell>
          <cell r="G6834" t="str">
            <v>南通大学附属医院</v>
          </cell>
          <cell r="H6834" t="str">
            <v>IDT326</v>
          </cell>
          <cell r="I6834">
            <v>6</v>
          </cell>
          <cell r="J6834" t="str">
            <v>WGS</v>
          </cell>
          <cell r="K6834">
            <v>17.49</v>
          </cell>
          <cell r="L6834">
            <v>18</v>
          </cell>
          <cell r="M6834">
            <v>314.82</v>
          </cell>
          <cell r="N6834">
            <v>450</v>
          </cell>
        </row>
        <row r="6835">
          <cell r="D6835" t="str">
            <v>HGC-25009314-1</v>
          </cell>
          <cell r="E6835" t="str">
            <v>lyq4904123</v>
          </cell>
          <cell r="F6835" t="str">
            <v>HGC20250115003-0001</v>
          </cell>
          <cell r="G6835" t="str">
            <v>南通大学附属医院</v>
          </cell>
          <cell r="H6835" t="str">
            <v>IDT327</v>
          </cell>
          <cell r="I6835">
            <v>6</v>
          </cell>
          <cell r="J6835" t="str">
            <v>WGS</v>
          </cell>
          <cell r="K6835">
            <v>11.2</v>
          </cell>
          <cell r="L6835">
            <v>18</v>
          </cell>
          <cell r="M6835">
            <v>201.6</v>
          </cell>
          <cell r="N6835">
            <v>450</v>
          </cell>
        </row>
        <row r="6836">
          <cell r="D6836" t="str">
            <v>HGC-25009315-1</v>
          </cell>
          <cell r="E6836" t="str">
            <v>wjw4910774</v>
          </cell>
          <cell r="F6836" t="str">
            <v>HGC20250115003-0001</v>
          </cell>
          <cell r="G6836" t="str">
            <v>南通大学附属医院</v>
          </cell>
          <cell r="H6836" t="str">
            <v>IDT328</v>
          </cell>
          <cell r="I6836">
            <v>6</v>
          </cell>
          <cell r="J6836" t="str">
            <v>WGS</v>
          </cell>
          <cell r="K6836">
            <v>16.1</v>
          </cell>
          <cell r="L6836">
            <v>18</v>
          </cell>
          <cell r="M6836">
            <v>289.8</v>
          </cell>
          <cell r="N6836">
            <v>450</v>
          </cell>
        </row>
        <row r="6837">
          <cell r="D6837" t="str">
            <v>HGC-25009321-1</v>
          </cell>
          <cell r="E6837" t="str">
            <v>yxq4128534</v>
          </cell>
          <cell r="F6837" t="str">
            <v>HGC20250115003-0001</v>
          </cell>
          <cell r="G6837" t="str">
            <v>南通大学附属医院</v>
          </cell>
          <cell r="H6837" t="str">
            <v>IDT329</v>
          </cell>
          <cell r="I6837">
            <v>6</v>
          </cell>
          <cell r="J6837" t="str">
            <v>WGS</v>
          </cell>
          <cell r="K6837">
            <v>4.829</v>
          </cell>
          <cell r="L6837">
            <v>18</v>
          </cell>
          <cell r="M6837">
            <v>86.922</v>
          </cell>
          <cell r="N6837">
            <v>450</v>
          </cell>
        </row>
        <row r="6838">
          <cell r="D6838" t="str">
            <v>HGC-25009322-1</v>
          </cell>
          <cell r="E6838" t="str">
            <v>pjm4767004</v>
          </cell>
          <cell r="F6838" t="str">
            <v>HGC20250115003-0001</v>
          </cell>
          <cell r="G6838" t="str">
            <v>南通大学附属医院</v>
          </cell>
          <cell r="H6838" t="str">
            <v>IDT380</v>
          </cell>
          <cell r="I6838">
            <v>6</v>
          </cell>
          <cell r="J6838" t="str">
            <v>WGS</v>
          </cell>
          <cell r="K6838">
            <v>13.31</v>
          </cell>
          <cell r="L6838">
            <v>18</v>
          </cell>
          <cell r="M6838">
            <v>239.58</v>
          </cell>
          <cell r="N6838">
            <v>450</v>
          </cell>
        </row>
        <row r="6839">
          <cell r="D6839" t="str">
            <v>HGC-25009333-1</v>
          </cell>
          <cell r="E6839" t="str">
            <v>lq4974725</v>
          </cell>
          <cell r="F6839" t="str">
            <v>HGC20250115003-0001</v>
          </cell>
          <cell r="G6839" t="str">
            <v>南通大学附属医院</v>
          </cell>
          <cell r="H6839" t="str">
            <v>IDT331</v>
          </cell>
          <cell r="I6839">
            <v>6</v>
          </cell>
          <cell r="J6839" t="str">
            <v>WGS</v>
          </cell>
          <cell r="K6839">
            <v>14.01</v>
          </cell>
          <cell r="L6839">
            <v>18</v>
          </cell>
          <cell r="M6839">
            <v>252.18</v>
          </cell>
          <cell r="N6839">
            <v>450</v>
          </cell>
        </row>
        <row r="6840">
          <cell r="D6840" t="str">
            <v>HGC-25009337-1</v>
          </cell>
          <cell r="E6840" t="str">
            <v>cgh2296403</v>
          </cell>
          <cell r="F6840" t="str">
            <v>HGC20250115003-0001</v>
          </cell>
          <cell r="G6840" t="str">
            <v>南通大学附属医院</v>
          </cell>
          <cell r="H6840" t="str">
            <v>IDT332</v>
          </cell>
          <cell r="I6840">
            <v>6</v>
          </cell>
          <cell r="J6840" t="str">
            <v>WGS</v>
          </cell>
          <cell r="K6840">
            <v>7.394</v>
          </cell>
          <cell r="L6840">
            <v>18</v>
          </cell>
          <cell r="M6840">
            <v>133.092</v>
          </cell>
          <cell r="N6840">
            <v>450</v>
          </cell>
        </row>
        <row r="6841">
          <cell r="D6841" t="str">
            <v>HGC-25009342-1</v>
          </cell>
          <cell r="E6841" t="str">
            <v>tbje4778038</v>
          </cell>
          <cell r="F6841" t="str">
            <v>HGC20250115003-0001</v>
          </cell>
          <cell r="G6841" t="str">
            <v>南通大学附属医院</v>
          </cell>
          <cell r="H6841" t="str">
            <v>IDT333</v>
          </cell>
          <cell r="I6841">
            <v>6</v>
          </cell>
          <cell r="J6841" t="str">
            <v>WGS</v>
          </cell>
          <cell r="K6841">
            <v>15.68</v>
          </cell>
          <cell r="L6841">
            <v>18</v>
          </cell>
          <cell r="M6841">
            <v>282.24</v>
          </cell>
          <cell r="N6841">
            <v>450</v>
          </cell>
        </row>
        <row r="6842">
          <cell r="D6842" t="str">
            <v>HGC-25009343-1</v>
          </cell>
          <cell r="E6842" t="str">
            <v>ylm5044131</v>
          </cell>
          <cell r="F6842" t="str">
            <v>HGC20250115003-0001</v>
          </cell>
          <cell r="G6842" t="str">
            <v>南通大学附属医院</v>
          </cell>
          <cell r="H6842" t="str">
            <v>IDT334</v>
          </cell>
          <cell r="I6842">
            <v>6</v>
          </cell>
          <cell r="J6842" t="str">
            <v>WGS</v>
          </cell>
          <cell r="K6842">
            <v>8.546</v>
          </cell>
          <cell r="L6842">
            <v>18</v>
          </cell>
          <cell r="M6842">
            <v>153.828</v>
          </cell>
          <cell r="N6842">
            <v>450</v>
          </cell>
        </row>
        <row r="6843">
          <cell r="D6843" t="str">
            <v>HGC-25009351-1</v>
          </cell>
          <cell r="E6843" t="str">
            <v>llz137404</v>
          </cell>
          <cell r="F6843" t="str">
            <v>HGC20250115003-0001</v>
          </cell>
          <cell r="G6843" t="str">
            <v>南通大学附属医院</v>
          </cell>
          <cell r="H6843" t="str">
            <v>IDT335</v>
          </cell>
          <cell r="I6843">
            <v>6</v>
          </cell>
          <cell r="J6843" t="str">
            <v>WGS</v>
          </cell>
          <cell r="K6843">
            <v>22.68</v>
          </cell>
          <cell r="L6843">
            <v>18</v>
          </cell>
          <cell r="M6843">
            <v>408.24</v>
          </cell>
          <cell r="N6843">
            <v>450</v>
          </cell>
        </row>
        <row r="6844">
          <cell r="D6844" t="str">
            <v>HGC-25009354-1</v>
          </cell>
          <cell r="E6844" t="str">
            <v>lbj3455036</v>
          </cell>
          <cell r="F6844" t="str">
            <v>HGC20250115003-0001</v>
          </cell>
          <cell r="G6844" t="str">
            <v>南通大学附属医院</v>
          </cell>
          <cell r="H6844" t="str">
            <v>IDT336</v>
          </cell>
          <cell r="I6844">
            <v>6</v>
          </cell>
          <cell r="J6844" t="str">
            <v>WGS</v>
          </cell>
          <cell r="K6844">
            <v>16.14</v>
          </cell>
          <cell r="L6844">
            <v>18</v>
          </cell>
          <cell r="M6844">
            <v>290.52</v>
          </cell>
          <cell r="N6844">
            <v>450</v>
          </cell>
        </row>
        <row r="6845">
          <cell r="D6845" t="str">
            <v>HGC-26036257</v>
          </cell>
          <cell r="E6845" t="str">
            <v>Control-1</v>
          </cell>
          <cell r="F6845" t="str">
            <v>PSM-ZM202512290009-0003</v>
          </cell>
          <cell r="G6845" t="str">
            <v>广州市第一人民医院</v>
          </cell>
          <cell r="H6845" t="str">
            <v>IDT321</v>
          </cell>
          <cell r="I6845">
            <v>6</v>
          </cell>
          <cell r="J6845" t="str">
            <v>mRNA</v>
          </cell>
          <cell r="K6845">
            <v>40.26</v>
          </cell>
          <cell r="L6845">
            <v>30</v>
          </cell>
          <cell r="M6845">
            <v>1207.8</v>
          </cell>
          <cell r="N6845">
            <v>500</v>
          </cell>
        </row>
        <row r="6846">
          <cell r="D6846" t="str">
            <v>HGC-26036258</v>
          </cell>
          <cell r="E6846" t="str">
            <v>Control-2</v>
          </cell>
          <cell r="F6846" t="str">
            <v>PSM-ZM202512290009-0003</v>
          </cell>
          <cell r="G6846" t="str">
            <v>广州市第一人民医院</v>
          </cell>
          <cell r="H6846" t="str">
            <v>IDT322</v>
          </cell>
          <cell r="I6846">
            <v>6</v>
          </cell>
          <cell r="J6846" t="str">
            <v>mRNA</v>
          </cell>
          <cell r="K6846">
            <v>45.66</v>
          </cell>
          <cell r="L6846">
            <v>30</v>
          </cell>
          <cell r="M6846">
            <v>1369.8</v>
          </cell>
          <cell r="N6846">
            <v>500</v>
          </cell>
        </row>
        <row r="6847">
          <cell r="D6847" t="str">
            <v>HGC-26036259</v>
          </cell>
          <cell r="E6847" t="str">
            <v>Control-3</v>
          </cell>
          <cell r="F6847" t="str">
            <v>PSM-ZM202512290009-0003</v>
          </cell>
          <cell r="G6847" t="str">
            <v>广州市第一人民医院</v>
          </cell>
          <cell r="H6847" t="str">
            <v>IDT323</v>
          </cell>
          <cell r="I6847">
            <v>6</v>
          </cell>
          <cell r="J6847" t="str">
            <v>mRNA</v>
          </cell>
          <cell r="K6847">
            <v>46.71</v>
          </cell>
          <cell r="L6847">
            <v>30</v>
          </cell>
          <cell r="M6847">
            <v>1401.3</v>
          </cell>
          <cell r="N6847">
            <v>500</v>
          </cell>
        </row>
        <row r="6848">
          <cell r="D6848" t="str">
            <v>HGC-26036260</v>
          </cell>
          <cell r="E6848" t="str">
            <v>Control-4</v>
          </cell>
          <cell r="F6848" t="str">
            <v>PSM-ZM202512290009-0003</v>
          </cell>
          <cell r="G6848" t="str">
            <v>广州市第一人民医院</v>
          </cell>
          <cell r="H6848" t="str">
            <v>IDT324</v>
          </cell>
          <cell r="I6848">
            <v>6</v>
          </cell>
          <cell r="J6848" t="str">
            <v>mRNA</v>
          </cell>
          <cell r="K6848">
            <v>41.11</v>
          </cell>
          <cell r="L6848">
            <v>30</v>
          </cell>
          <cell r="M6848">
            <v>1233.3</v>
          </cell>
          <cell r="N6848">
            <v>500</v>
          </cell>
        </row>
        <row r="6849">
          <cell r="D6849" t="str">
            <v>HGC-26036261</v>
          </cell>
          <cell r="E6849" t="str">
            <v>Control-5</v>
          </cell>
          <cell r="F6849" t="str">
            <v>PSM-ZM202512290009-0003</v>
          </cell>
          <cell r="G6849" t="str">
            <v>广州市第一人民医院</v>
          </cell>
          <cell r="H6849" t="str">
            <v>IDT325</v>
          </cell>
          <cell r="I6849">
            <v>6</v>
          </cell>
          <cell r="J6849" t="str">
            <v>mRNA</v>
          </cell>
          <cell r="K6849">
            <v>50.33</v>
          </cell>
          <cell r="L6849">
            <v>30</v>
          </cell>
          <cell r="M6849">
            <v>1509.9</v>
          </cell>
          <cell r="N6849">
            <v>500</v>
          </cell>
        </row>
        <row r="6850">
          <cell r="D6850" t="str">
            <v>HGC-26036262</v>
          </cell>
          <cell r="E6850" t="str">
            <v>Cu-780-1</v>
          </cell>
          <cell r="F6850" t="str">
            <v>PSM-ZM202512290009-0003</v>
          </cell>
          <cell r="G6850" t="str">
            <v>广州市第一人民医院</v>
          </cell>
          <cell r="H6850" t="str">
            <v>IDT326</v>
          </cell>
          <cell r="I6850">
            <v>6</v>
          </cell>
          <cell r="J6850" t="str">
            <v>mRNA</v>
          </cell>
          <cell r="K6850">
            <v>27.9</v>
          </cell>
          <cell r="L6850">
            <v>30</v>
          </cell>
          <cell r="M6850">
            <v>837</v>
          </cell>
          <cell r="N6850">
            <v>500</v>
          </cell>
        </row>
        <row r="6851">
          <cell r="D6851" t="str">
            <v>HGC-26036263</v>
          </cell>
          <cell r="E6851" t="str">
            <v>Cu-780-2</v>
          </cell>
          <cell r="F6851" t="str">
            <v>PSM-ZM202512290009-0003</v>
          </cell>
          <cell r="G6851" t="str">
            <v>广州市第一人民医院</v>
          </cell>
          <cell r="H6851" t="str">
            <v>IDT327</v>
          </cell>
          <cell r="I6851">
            <v>6</v>
          </cell>
          <cell r="J6851" t="str">
            <v>mRNA</v>
          </cell>
          <cell r="K6851">
            <v>21.71</v>
          </cell>
          <cell r="L6851">
            <v>30</v>
          </cell>
          <cell r="M6851">
            <v>651.3</v>
          </cell>
          <cell r="N6851">
            <v>500</v>
          </cell>
        </row>
        <row r="6852">
          <cell r="D6852" t="str">
            <v>HGC-26036264</v>
          </cell>
          <cell r="E6852" t="str">
            <v>Cu-780-3</v>
          </cell>
          <cell r="F6852" t="str">
            <v>PSM-ZM202512290009-0003</v>
          </cell>
          <cell r="G6852" t="str">
            <v>广州市第一人民医院</v>
          </cell>
          <cell r="H6852" t="str">
            <v>IDT328</v>
          </cell>
          <cell r="I6852">
            <v>6</v>
          </cell>
          <cell r="J6852" t="str">
            <v>mRNA</v>
          </cell>
          <cell r="K6852">
            <v>22.18</v>
          </cell>
          <cell r="L6852">
            <v>30</v>
          </cell>
          <cell r="M6852">
            <v>665.4</v>
          </cell>
          <cell r="N6852">
            <v>500</v>
          </cell>
        </row>
        <row r="6853">
          <cell r="D6853" t="str">
            <v>HGC-26036265</v>
          </cell>
          <cell r="E6853" t="str">
            <v>Cu-780-4</v>
          </cell>
          <cell r="F6853" t="str">
            <v>PSM-ZM202512290009-0003</v>
          </cell>
          <cell r="G6853" t="str">
            <v>广州市第一人民医院</v>
          </cell>
          <cell r="H6853" t="str">
            <v>IDT329</v>
          </cell>
          <cell r="I6853">
            <v>6</v>
          </cell>
          <cell r="J6853" t="str">
            <v>mRNA</v>
          </cell>
          <cell r="K6853">
            <v>22.41</v>
          </cell>
          <cell r="L6853">
            <v>30</v>
          </cell>
          <cell r="M6853">
            <v>672.3</v>
          </cell>
          <cell r="N6853">
            <v>500</v>
          </cell>
        </row>
        <row r="6854">
          <cell r="D6854" t="str">
            <v>HGC-26036266</v>
          </cell>
          <cell r="E6854" t="str">
            <v>Cu-780-5</v>
          </cell>
          <cell r="F6854" t="str">
            <v>PSM-ZM202512290009-0003</v>
          </cell>
          <cell r="G6854" t="str">
            <v>广州市第一人民医院</v>
          </cell>
          <cell r="H6854" t="str">
            <v>IDT330</v>
          </cell>
          <cell r="I6854">
            <v>6</v>
          </cell>
          <cell r="J6854" t="str">
            <v>mRNA</v>
          </cell>
          <cell r="K6854">
            <v>27.48</v>
          </cell>
          <cell r="L6854">
            <v>30</v>
          </cell>
          <cell r="M6854">
            <v>824.4</v>
          </cell>
          <cell r="N6854">
            <v>500</v>
          </cell>
        </row>
        <row r="6855">
          <cell r="D6855" t="str">
            <v>HGC-26037519</v>
          </cell>
          <cell r="E6855" t="str">
            <v>CHOW_1</v>
          </cell>
          <cell r="F6855" t="str">
            <v>PSM-ZM202603190001-0001</v>
          </cell>
          <cell r="G6855" t="str">
            <v>南昌大学</v>
          </cell>
          <cell r="H6855" t="str">
            <v>IDT331</v>
          </cell>
          <cell r="I6855">
            <v>6</v>
          </cell>
          <cell r="J6855" t="str">
            <v>mRNA-T7</v>
          </cell>
          <cell r="K6855">
            <v>7.84</v>
          </cell>
          <cell r="L6855">
            <v>30</v>
          </cell>
          <cell r="M6855">
            <v>235.2</v>
          </cell>
          <cell r="N6855">
            <v>480</v>
          </cell>
        </row>
        <row r="6856">
          <cell r="D6856" t="str">
            <v>HGC-26037520</v>
          </cell>
          <cell r="E6856" t="str">
            <v>CHOW_2</v>
          </cell>
          <cell r="F6856" t="str">
            <v>PSM-ZM202603190001-0001</v>
          </cell>
          <cell r="G6856" t="str">
            <v>南昌大学</v>
          </cell>
          <cell r="H6856" t="str">
            <v>IDT332</v>
          </cell>
          <cell r="I6856">
            <v>6</v>
          </cell>
          <cell r="J6856" t="str">
            <v>mRNA-T7</v>
          </cell>
          <cell r="K6856">
            <v>12.09</v>
          </cell>
          <cell r="L6856">
            <v>30</v>
          </cell>
          <cell r="M6856">
            <v>362.7</v>
          </cell>
          <cell r="N6856">
            <v>480</v>
          </cell>
        </row>
        <row r="6857">
          <cell r="D6857" t="str">
            <v>HGC-26037521</v>
          </cell>
          <cell r="E6857" t="str">
            <v>CHOW_3</v>
          </cell>
          <cell r="F6857" t="str">
            <v>PSM-ZM202603190001-0001</v>
          </cell>
          <cell r="G6857" t="str">
            <v>南昌大学</v>
          </cell>
          <cell r="H6857" t="str">
            <v>IDT333</v>
          </cell>
          <cell r="I6857">
            <v>6</v>
          </cell>
          <cell r="J6857" t="str">
            <v>mRNA-T7</v>
          </cell>
          <cell r="K6857">
            <v>8.19</v>
          </cell>
          <cell r="L6857">
            <v>30</v>
          </cell>
          <cell r="M6857">
            <v>245.7</v>
          </cell>
          <cell r="N6857">
            <v>480</v>
          </cell>
        </row>
        <row r="6858">
          <cell r="D6858" t="str">
            <v>HGC-26037522</v>
          </cell>
          <cell r="E6858" t="str">
            <v>12109C_1</v>
          </cell>
          <cell r="F6858" t="str">
            <v>PSM-ZM202603190001-0001</v>
          </cell>
          <cell r="G6858" t="str">
            <v>南昌大学</v>
          </cell>
          <cell r="H6858" t="str">
            <v>IDT334</v>
          </cell>
          <cell r="I6858">
            <v>6</v>
          </cell>
          <cell r="J6858" t="str">
            <v>mRNA-T7</v>
          </cell>
          <cell r="K6858">
            <v>5.5</v>
          </cell>
          <cell r="L6858">
            <v>30</v>
          </cell>
          <cell r="M6858">
            <v>165</v>
          </cell>
          <cell r="N6858">
            <v>480</v>
          </cell>
        </row>
        <row r="6859">
          <cell r="D6859" t="str">
            <v>HGC-26037523</v>
          </cell>
          <cell r="E6859" t="str">
            <v>12109C_2</v>
          </cell>
          <cell r="F6859" t="str">
            <v>PSM-ZM202603190001-0001</v>
          </cell>
          <cell r="G6859" t="str">
            <v>南昌大学</v>
          </cell>
          <cell r="H6859" t="str">
            <v>IDT335</v>
          </cell>
          <cell r="I6859">
            <v>6</v>
          </cell>
          <cell r="J6859" t="str">
            <v>mRNA-T7</v>
          </cell>
          <cell r="K6859">
            <v>2.3</v>
          </cell>
          <cell r="L6859">
            <v>30</v>
          </cell>
          <cell r="M6859">
            <v>69</v>
          </cell>
          <cell r="N6859">
            <v>480</v>
          </cell>
        </row>
        <row r="6860">
          <cell r="D6860" t="str">
            <v>HGC-26037524</v>
          </cell>
          <cell r="E6860" t="str">
            <v>12109C_3</v>
          </cell>
          <cell r="F6860" t="str">
            <v>PSM-ZM202603190001-0001</v>
          </cell>
          <cell r="G6860" t="str">
            <v>南昌大学</v>
          </cell>
          <cell r="H6860" t="str">
            <v>IDT336</v>
          </cell>
          <cell r="I6860">
            <v>6</v>
          </cell>
          <cell r="J6860" t="str">
            <v>mRNA-T7</v>
          </cell>
          <cell r="K6860">
            <v>4.5</v>
          </cell>
          <cell r="L6860">
            <v>30</v>
          </cell>
          <cell r="M6860">
            <v>135</v>
          </cell>
          <cell r="N6860">
            <v>480</v>
          </cell>
        </row>
        <row r="6861">
          <cell r="D6861" t="str">
            <v>20260324R-P1-96</v>
          </cell>
        </row>
        <row r="6861">
          <cell r="I6861">
            <v>96</v>
          </cell>
          <cell r="J6861" t="str">
            <v>mRNA-T7</v>
          </cell>
          <cell r="K6861">
            <v>43.84</v>
          </cell>
          <cell r="L6861">
            <v>25</v>
          </cell>
          <cell r="M6861">
            <v>1096</v>
          </cell>
          <cell r="N6861">
            <v>470</v>
          </cell>
        </row>
        <row r="6862">
          <cell r="D6862" t="str">
            <v>20260324R-P2-186</v>
          </cell>
        </row>
        <row r="6862">
          <cell r="I6862">
            <v>186</v>
          </cell>
          <cell r="J6862" t="str">
            <v>mRNA</v>
          </cell>
          <cell r="K6862">
            <v>37.32</v>
          </cell>
          <cell r="L6862">
            <v>60</v>
          </cell>
          <cell r="M6862">
            <v>2239.2</v>
          </cell>
          <cell r="N6862">
            <v>470</v>
          </cell>
        </row>
        <row r="6863">
          <cell r="D6863" t="str">
            <v>HGC-26035584</v>
          </cell>
          <cell r="E6863" t="str">
            <v>Con-2</v>
          </cell>
          <cell r="F6863" t="str">
            <v>PSM-ZM202603130013-0001</v>
          </cell>
          <cell r="G6863" t="str">
            <v>云南大学附属医院（云南省第二人民医院、云南省眼科医院）</v>
          </cell>
          <cell r="H6863" t="str">
            <v>IDT289</v>
          </cell>
          <cell r="I6863">
            <v>6</v>
          </cell>
          <cell r="J6863" t="str">
            <v>mRNA-T7</v>
          </cell>
          <cell r="K6863">
            <v>31.11</v>
          </cell>
          <cell r="L6863">
            <v>30</v>
          </cell>
          <cell r="M6863">
            <v>933.3</v>
          </cell>
          <cell r="N6863">
            <v>470</v>
          </cell>
        </row>
        <row r="6864">
          <cell r="D6864" t="str">
            <v>HGC-26037017</v>
          </cell>
          <cell r="E6864" t="str">
            <v>control-1</v>
          </cell>
          <cell r="F6864" t="str">
            <v>PSM-ZM202511110001-0007</v>
          </cell>
          <cell r="G6864" t="str">
            <v>深圳湾实验室</v>
          </cell>
          <cell r="H6864" t="str">
            <v>IDT291</v>
          </cell>
          <cell r="I6864">
            <v>6</v>
          </cell>
          <cell r="J6864" t="str">
            <v>mRNA-T7</v>
          </cell>
          <cell r="K6864">
            <v>49.06</v>
          </cell>
          <cell r="L6864">
            <v>30</v>
          </cell>
          <cell r="M6864">
            <v>1471.8</v>
          </cell>
          <cell r="N6864">
            <v>470</v>
          </cell>
        </row>
        <row r="6865">
          <cell r="D6865" t="str">
            <v>HGC-26037018</v>
          </cell>
          <cell r="E6865" t="str">
            <v>control-2</v>
          </cell>
          <cell r="F6865" t="str">
            <v>PSM-ZM202511110001-0007</v>
          </cell>
          <cell r="G6865" t="str">
            <v>深圳湾实验室</v>
          </cell>
          <cell r="H6865" t="str">
            <v>IDT292</v>
          </cell>
          <cell r="I6865">
            <v>6</v>
          </cell>
          <cell r="J6865" t="str">
            <v>mRNA-T7</v>
          </cell>
          <cell r="K6865">
            <v>43.56</v>
          </cell>
          <cell r="L6865">
            <v>30</v>
          </cell>
          <cell r="M6865">
            <v>1306.8</v>
          </cell>
          <cell r="N6865">
            <v>470</v>
          </cell>
        </row>
        <row r="6866">
          <cell r="D6866" t="str">
            <v>HGC-26037019</v>
          </cell>
          <cell r="E6866" t="str">
            <v>Mescaline-1</v>
          </cell>
          <cell r="F6866" t="str">
            <v>PSM-ZM202511110001-0007</v>
          </cell>
          <cell r="G6866" t="str">
            <v>深圳湾实验室</v>
          </cell>
          <cell r="H6866" t="str">
            <v>IDT293</v>
          </cell>
          <cell r="I6866">
            <v>6</v>
          </cell>
          <cell r="J6866" t="str">
            <v>mRNA-T7</v>
          </cell>
          <cell r="K6866">
            <v>31.26</v>
          </cell>
          <cell r="L6866">
            <v>30</v>
          </cell>
          <cell r="M6866">
            <v>937.8</v>
          </cell>
          <cell r="N6866">
            <v>470</v>
          </cell>
        </row>
        <row r="6867">
          <cell r="D6867" t="str">
            <v>HGC-26036520</v>
          </cell>
          <cell r="E6867" t="str">
            <v>iBMDM1</v>
          </cell>
          <cell r="F6867" t="str">
            <v>PSM-ZM202603170001-0001</v>
          </cell>
          <cell r="G6867" t="str">
            <v>湖南省肿瘤医院</v>
          </cell>
          <cell r="H6867" t="str">
            <v>IDT295</v>
          </cell>
          <cell r="I6867">
            <v>6</v>
          </cell>
          <cell r="J6867" t="str">
            <v>mRNA-T7</v>
          </cell>
          <cell r="K6867">
            <v>67.06</v>
          </cell>
          <cell r="L6867">
            <v>30</v>
          </cell>
          <cell r="M6867">
            <v>2011.8</v>
          </cell>
          <cell r="N6867">
            <v>470</v>
          </cell>
        </row>
        <row r="6868">
          <cell r="D6868" t="str">
            <v>HGC-26036521</v>
          </cell>
          <cell r="E6868" t="str">
            <v>iBMDM2</v>
          </cell>
          <cell r="F6868" t="str">
            <v>PSM-ZM202603170001-0001</v>
          </cell>
          <cell r="G6868" t="str">
            <v>湖南省肿瘤医院</v>
          </cell>
          <cell r="H6868" t="str">
            <v>IDT296</v>
          </cell>
          <cell r="I6868">
            <v>6</v>
          </cell>
          <cell r="J6868" t="str">
            <v>mRNA-T7</v>
          </cell>
          <cell r="K6868">
            <v>52.55</v>
          </cell>
          <cell r="L6868">
            <v>30</v>
          </cell>
          <cell r="M6868">
            <v>1576.5</v>
          </cell>
          <cell r="N6868">
            <v>470</v>
          </cell>
        </row>
        <row r="6869">
          <cell r="D6869" t="str">
            <v>HGC-26036522</v>
          </cell>
          <cell r="E6869" t="str">
            <v>iBMDM3</v>
          </cell>
          <cell r="F6869" t="str">
            <v>PSM-ZM202603170001-0001</v>
          </cell>
          <cell r="G6869" t="str">
            <v>湖南省肿瘤医院</v>
          </cell>
          <cell r="H6869" t="str">
            <v>IDT297</v>
          </cell>
          <cell r="I6869">
            <v>6</v>
          </cell>
          <cell r="J6869" t="str">
            <v>mRNA-T7</v>
          </cell>
          <cell r="K6869">
            <v>97.19</v>
          </cell>
          <cell r="L6869">
            <v>30</v>
          </cell>
          <cell r="M6869">
            <v>2915.7</v>
          </cell>
          <cell r="N6869">
            <v>470</v>
          </cell>
        </row>
        <row r="6870">
          <cell r="D6870" t="str">
            <v>HGC-26036523</v>
          </cell>
          <cell r="E6870" t="str">
            <v>iBMDM-TNBC1</v>
          </cell>
          <cell r="F6870" t="str">
            <v>PSM-ZM202603170001-0001</v>
          </cell>
          <cell r="G6870" t="str">
            <v>湖南省肿瘤医院</v>
          </cell>
          <cell r="H6870" t="str">
            <v>IDT298</v>
          </cell>
          <cell r="I6870">
            <v>6</v>
          </cell>
          <cell r="J6870" t="str">
            <v>mRNA-T7</v>
          </cell>
          <cell r="K6870">
            <v>87.52</v>
          </cell>
          <cell r="L6870">
            <v>30</v>
          </cell>
          <cell r="M6870">
            <v>2625.6</v>
          </cell>
          <cell r="N6870">
            <v>470</v>
          </cell>
        </row>
        <row r="6871">
          <cell r="D6871" t="str">
            <v>HGC-26036524</v>
          </cell>
          <cell r="E6871" t="str">
            <v>iBMDM-TNBC2</v>
          </cell>
          <cell r="F6871" t="str">
            <v>PSM-ZM202603170001-0001</v>
          </cell>
          <cell r="G6871" t="str">
            <v>湖南省肿瘤医院</v>
          </cell>
          <cell r="H6871" t="str">
            <v>IDT299</v>
          </cell>
          <cell r="I6871">
            <v>6</v>
          </cell>
          <cell r="J6871" t="str">
            <v>mRNA-T7</v>
          </cell>
          <cell r="K6871">
            <v>91.35</v>
          </cell>
          <cell r="L6871">
            <v>30</v>
          </cell>
          <cell r="M6871">
            <v>2740.5</v>
          </cell>
          <cell r="N6871">
            <v>470</v>
          </cell>
        </row>
        <row r="6872">
          <cell r="D6872" t="str">
            <v>HGC-26036525</v>
          </cell>
          <cell r="E6872" t="str">
            <v>iBMDM-TNBC3</v>
          </cell>
          <cell r="F6872" t="str">
            <v>PSM-ZM202603170001-0001</v>
          </cell>
          <cell r="G6872" t="str">
            <v>湖南省肿瘤医院</v>
          </cell>
          <cell r="H6872" t="str">
            <v>IDT300</v>
          </cell>
          <cell r="I6872">
            <v>6</v>
          </cell>
          <cell r="J6872" t="str">
            <v>mRNA-T7</v>
          </cell>
          <cell r="K6872">
            <v>83.3</v>
          </cell>
          <cell r="L6872">
            <v>30</v>
          </cell>
          <cell r="M6872">
            <v>2499</v>
          </cell>
          <cell r="N6872">
            <v>470</v>
          </cell>
        </row>
        <row r="6873">
          <cell r="D6873" t="str">
            <v>HGC-26036526</v>
          </cell>
          <cell r="E6873" t="str">
            <v>iBMDM-TNBC-DTX1</v>
          </cell>
          <cell r="F6873" t="str">
            <v>PSM-ZM202603170001-0001</v>
          </cell>
          <cell r="G6873" t="str">
            <v>湖南省肿瘤医院</v>
          </cell>
          <cell r="H6873" t="str">
            <v>IDT301</v>
          </cell>
          <cell r="I6873">
            <v>6</v>
          </cell>
          <cell r="J6873" t="str">
            <v>mRNA-T7</v>
          </cell>
          <cell r="K6873">
            <v>57.8</v>
          </cell>
          <cell r="L6873">
            <v>30</v>
          </cell>
          <cell r="M6873">
            <v>1734</v>
          </cell>
          <cell r="N6873">
            <v>470</v>
          </cell>
        </row>
        <row r="6874">
          <cell r="D6874" t="str">
            <v>HGC-26036527</v>
          </cell>
          <cell r="E6874" t="str">
            <v>iBMDM-TNBC-DTX2</v>
          </cell>
          <cell r="F6874" t="str">
            <v>PSM-ZM202603170001-0001</v>
          </cell>
          <cell r="G6874" t="str">
            <v>湖南省肿瘤医院</v>
          </cell>
          <cell r="H6874" t="str">
            <v>IDT302</v>
          </cell>
          <cell r="I6874">
            <v>6</v>
          </cell>
          <cell r="J6874" t="str">
            <v>mRNA-T7</v>
          </cell>
          <cell r="K6874">
            <v>80.36</v>
          </cell>
          <cell r="L6874">
            <v>30</v>
          </cell>
          <cell r="M6874">
            <v>2410.8</v>
          </cell>
          <cell r="N6874">
            <v>470</v>
          </cell>
        </row>
        <row r="6875">
          <cell r="D6875" t="str">
            <v>HGC-26036528</v>
          </cell>
          <cell r="E6875" t="str">
            <v>iBMDM-TNBC-DTX3</v>
          </cell>
          <cell r="F6875" t="str">
            <v>PSM-ZM202603170001-0001</v>
          </cell>
          <cell r="G6875" t="str">
            <v>湖南省肿瘤医院</v>
          </cell>
          <cell r="H6875" t="str">
            <v>IDT303</v>
          </cell>
          <cell r="I6875">
            <v>6</v>
          </cell>
          <cell r="J6875" t="str">
            <v>mRNA-T7</v>
          </cell>
          <cell r="K6875">
            <v>79.84</v>
          </cell>
          <cell r="L6875">
            <v>30</v>
          </cell>
          <cell r="M6875">
            <v>2395.2</v>
          </cell>
          <cell r="N6875">
            <v>470</v>
          </cell>
        </row>
        <row r="6876">
          <cell r="D6876" t="str">
            <v>HGC-26036529</v>
          </cell>
          <cell r="E6876" t="str">
            <v>ko-iBMDM-TNBC-DTX1</v>
          </cell>
          <cell r="F6876" t="str">
            <v>PSM-ZM202603170001-0001</v>
          </cell>
          <cell r="G6876" t="str">
            <v>湖南省肿瘤医院</v>
          </cell>
          <cell r="H6876" t="str">
            <v>IDT304</v>
          </cell>
          <cell r="I6876">
            <v>6</v>
          </cell>
          <cell r="J6876" t="str">
            <v>mRNA-T7</v>
          </cell>
          <cell r="K6876">
            <v>76.65</v>
          </cell>
          <cell r="L6876">
            <v>30</v>
          </cell>
          <cell r="M6876">
            <v>2299.5</v>
          </cell>
          <cell r="N6876">
            <v>470</v>
          </cell>
        </row>
        <row r="6877">
          <cell r="D6877" t="str">
            <v>HGC-26036530</v>
          </cell>
          <cell r="E6877" t="str">
            <v>ko-iBMDM-TNBC-DTX2</v>
          </cell>
          <cell r="F6877" t="str">
            <v>PSM-ZM202603170001-0001</v>
          </cell>
          <cell r="G6877" t="str">
            <v>湖南省肿瘤医院</v>
          </cell>
          <cell r="H6877" t="str">
            <v>IDT305</v>
          </cell>
          <cell r="I6877">
            <v>6</v>
          </cell>
          <cell r="J6877" t="str">
            <v>mRNA-T7</v>
          </cell>
          <cell r="K6877">
            <v>49.86</v>
          </cell>
          <cell r="L6877">
            <v>30</v>
          </cell>
          <cell r="M6877">
            <v>1495.8</v>
          </cell>
          <cell r="N6877">
            <v>470</v>
          </cell>
        </row>
        <row r="6878">
          <cell r="D6878" t="str">
            <v>HGC-26036531</v>
          </cell>
          <cell r="E6878" t="str">
            <v>ko-iBMDM-TNBC-DTX3</v>
          </cell>
          <cell r="F6878" t="str">
            <v>PSM-ZM202603170001-0001</v>
          </cell>
          <cell r="G6878" t="str">
            <v>湖南省肿瘤医院</v>
          </cell>
          <cell r="H6878" t="str">
            <v>IDT306</v>
          </cell>
          <cell r="I6878">
            <v>6</v>
          </cell>
          <cell r="J6878" t="str">
            <v>mRNA-T7</v>
          </cell>
          <cell r="K6878">
            <v>59.43</v>
          </cell>
          <cell r="L6878">
            <v>30</v>
          </cell>
          <cell r="M6878">
            <v>1782.9</v>
          </cell>
          <cell r="N6878">
            <v>470</v>
          </cell>
        </row>
        <row r="6879">
          <cell r="D6879" t="str">
            <v>HGC-26036649</v>
          </cell>
          <cell r="E6879" t="str">
            <v>SQ5</v>
          </cell>
          <cell r="F6879" t="str">
            <v>PSM-ZM202603180004-0001</v>
          </cell>
          <cell r="G6879" t="str">
            <v>南京鼓楼医院</v>
          </cell>
          <cell r="H6879" t="str">
            <v>IDT290</v>
          </cell>
          <cell r="I6879">
            <v>6</v>
          </cell>
          <cell r="J6879" t="str">
            <v>mRNA</v>
          </cell>
          <cell r="K6879">
            <v>56.49</v>
          </cell>
          <cell r="L6879">
            <v>30</v>
          </cell>
          <cell r="M6879">
            <v>1694.7</v>
          </cell>
          <cell r="N6879">
            <v>470</v>
          </cell>
        </row>
        <row r="6880">
          <cell r="D6880" t="str">
            <v>HGC-26036633</v>
          </cell>
          <cell r="E6880" t="str">
            <v>con-1</v>
          </cell>
          <cell r="F6880" t="str">
            <v>PSM-ZM202603100006-0001</v>
          </cell>
          <cell r="G6880" t="str">
            <v>东南大学</v>
          </cell>
          <cell r="H6880" t="str">
            <v>IDT307</v>
          </cell>
          <cell r="I6880">
            <v>6</v>
          </cell>
          <cell r="J6880" t="str">
            <v>mRNA</v>
          </cell>
          <cell r="K6880">
            <v>47.94</v>
          </cell>
          <cell r="L6880">
            <v>30</v>
          </cell>
          <cell r="M6880">
            <v>1438.2</v>
          </cell>
          <cell r="N6880">
            <v>470</v>
          </cell>
        </row>
        <row r="6881">
          <cell r="D6881" t="str">
            <v>HGC-26036634</v>
          </cell>
          <cell r="E6881" t="str">
            <v>con-2</v>
          </cell>
          <cell r="F6881" t="str">
            <v>PSM-ZM202603100006-0001</v>
          </cell>
          <cell r="G6881" t="str">
            <v>东南大学</v>
          </cell>
          <cell r="H6881" t="str">
            <v>IDT308</v>
          </cell>
          <cell r="I6881">
            <v>6</v>
          </cell>
          <cell r="J6881" t="str">
            <v>mRNA</v>
          </cell>
          <cell r="K6881">
            <v>43.66</v>
          </cell>
          <cell r="L6881">
            <v>30</v>
          </cell>
          <cell r="M6881">
            <v>1309.8</v>
          </cell>
          <cell r="N6881">
            <v>470</v>
          </cell>
        </row>
        <row r="6882">
          <cell r="D6882" t="str">
            <v>HGC-26036635</v>
          </cell>
          <cell r="E6882" t="str">
            <v>con-3</v>
          </cell>
          <cell r="F6882" t="str">
            <v>PSM-ZM202603100006-0001</v>
          </cell>
          <cell r="G6882" t="str">
            <v>东南大学</v>
          </cell>
          <cell r="H6882" t="str">
            <v>IDT309</v>
          </cell>
          <cell r="I6882">
            <v>6</v>
          </cell>
          <cell r="J6882" t="str">
            <v>mRNA</v>
          </cell>
          <cell r="K6882">
            <v>28.86</v>
          </cell>
          <cell r="L6882">
            <v>30</v>
          </cell>
          <cell r="M6882">
            <v>865.8</v>
          </cell>
          <cell r="N6882">
            <v>470</v>
          </cell>
        </row>
        <row r="6883">
          <cell r="D6883" t="str">
            <v>HGC-26036636</v>
          </cell>
          <cell r="E6883" t="str">
            <v>hypoxia-1</v>
          </cell>
          <cell r="F6883" t="str">
            <v>PSM-ZM202603100006-0001</v>
          </cell>
          <cell r="G6883" t="str">
            <v>东南大学</v>
          </cell>
          <cell r="H6883" t="str">
            <v>IDT310</v>
          </cell>
          <cell r="I6883">
            <v>6</v>
          </cell>
          <cell r="J6883" t="str">
            <v>mRNA</v>
          </cell>
          <cell r="K6883">
            <v>51.64</v>
          </cell>
          <cell r="L6883">
            <v>30</v>
          </cell>
          <cell r="M6883">
            <v>1549.2</v>
          </cell>
          <cell r="N6883">
            <v>470</v>
          </cell>
        </row>
        <row r="6884">
          <cell r="D6884" t="str">
            <v>HGC-26036637</v>
          </cell>
          <cell r="E6884" t="str">
            <v>hypoxia-2</v>
          </cell>
          <cell r="F6884" t="str">
            <v>PSM-ZM202603100006-0001</v>
          </cell>
          <cell r="G6884" t="str">
            <v>东南大学</v>
          </cell>
          <cell r="H6884" t="str">
            <v>IDT311</v>
          </cell>
          <cell r="I6884">
            <v>6</v>
          </cell>
          <cell r="J6884" t="str">
            <v>mRNA</v>
          </cell>
          <cell r="K6884">
            <v>35.9</v>
          </cell>
          <cell r="L6884">
            <v>30</v>
          </cell>
          <cell r="M6884">
            <v>1077</v>
          </cell>
          <cell r="N6884">
            <v>470</v>
          </cell>
        </row>
        <row r="6885">
          <cell r="D6885" t="str">
            <v>HGC-26036638</v>
          </cell>
          <cell r="E6885" t="str">
            <v>hypoxia-3</v>
          </cell>
          <cell r="F6885" t="str">
            <v>PSM-ZM202603100006-0001</v>
          </cell>
          <cell r="G6885" t="str">
            <v>东南大学</v>
          </cell>
          <cell r="H6885" t="str">
            <v>IDT312</v>
          </cell>
          <cell r="I6885">
            <v>6</v>
          </cell>
          <cell r="J6885" t="str">
            <v>mRNA</v>
          </cell>
          <cell r="K6885">
            <v>50.13</v>
          </cell>
          <cell r="L6885">
            <v>30</v>
          </cell>
          <cell r="M6885">
            <v>1503.9</v>
          </cell>
          <cell r="N6885">
            <v>470</v>
          </cell>
        </row>
        <row r="6886">
          <cell r="D6886" t="str">
            <v>HGC-26036894</v>
          </cell>
          <cell r="E6886" t="str">
            <v>NC1</v>
          </cell>
          <cell r="F6886" t="str">
            <v>PSM-ZM202511060002-0006</v>
          </cell>
          <cell r="G6886" t="str">
            <v>淮安市第一人民医院（淮安市第一红十字医院）</v>
          </cell>
          <cell r="H6886" t="str">
            <v>IDT313</v>
          </cell>
          <cell r="I6886">
            <v>6</v>
          </cell>
          <cell r="J6886" t="str">
            <v>mRNA</v>
          </cell>
          <cell r="K6886">
            <v>60.37</v>
          </cell>
          <cell r="L6886">
            <v>30</v>
          </cell>
          <cell r="M6886">
            <v>1811.1</v>
          </cell>
          <cell r="N6886">
            <v>470</v>
          </cell>
        </row>
        <row r="6887">
          <cell r="D6887" t="str">
            <v>HGC-26036895</v>
          </cell>
          <cell r="E6887" t="str">
            <v>NC2</v>
          </cell>
          <cell r="F6887" t="str">
            <v>PSM-ZM202511060002-0006</v>
          </cell>
          <cell r="G6887" t="str">
            <v>淮安市第一人民医院（淮安市第一红十字医院）</v>
          </cell>
          <cell r="H6887" t="str">
            <v>IDT314</v>
          </cell>
          <cell r="I6887">
            <v>6</v>
          </cell>
          <cell r="J6887" t="str">
            <v>mRNA</v>
          </cell>
          <cell r="K6887">
            <v>53.01</v>
          </cell>
          <cell r="L6887">
            <v>30</v>
          </cell>
          <cell r="M6887">
            <v>1590.3</v>
          </cell>
          <cell r="N6887">
            <v>470</v>
          </cell>
        </row>
        <row r="6888">
          <cell r="D6888" t="str">
            <v>HGC-26036896</v>
          </cell>
          <cell r="E6888" t="str">
            <v>NC3</v>
          </cell>
          <cell r="F6888" t="str">
            <v>PSM-ZM202511060002-0006</v>
          </cell>
          <cell r="G6888" t="str">
            <v>淮安市第一人民医院（淮安市第一红十字医院）</v>
          </cell>
          <cell r="H6888" t="str">
            <v>IDT315</v>
          </cell>
          <cell r="I6888">
            <v>6</v>
          </cell>
          <cell r="J6888" t="str">
            <v>mRNA</v>
          </cell>
          <cell r="K6888">
            <v>40.06</v>
          </cell>
          <cell r="L6888">
            <v>30</v>
          </cell>
          <cell r="M6888">
            <v>1201.8</v>
          </cell>
          <cell r="N6888">
            <v>470</v>
          </cell>
        </row>
        <row r="6889">
          <cell r="D6889" t="str">
            <v>HGC-26036897</v>
          </cell>
          <cell r="E6889" t="str">
            <v>KD1</v>
          </cell>
          <cell r="F6889" t="str">
            <v>PSM-ZM202511060002-0006</v>
          </cell>
          <cell r="G6889" t="str">
            <v>淮安市第一人民医院（淮安市第一红十字医院）</v>
          </cell>
          <cell r="H6889" t="str">
            <v>IDT316</v>
          </cell>
          <cell r="I6889">
            <v>6</v>
          </cell>
          <cell r="J6889" t="str">
            <v>mRNA</v>
          </cell>
          <cell r="K6889">
            <v>52.15</v>
          </cell>
          <cell r="L6889">
            <v>30</v>
          </cell>
          <cell r="M6889">
            <v>1564.5</v>
          </cell>
          <cell r="N6889">
            <v>470</v>
          </cell>
        </row>
        <row r="6890">
          <cell r="D6890" t="str">
            <v>HGC-26036898</v>
          </cell>
          <cell r="E6890" t="str">
            <v>KD2</v>
          </cell>
          <cell r="F6890" t="str">
            <v>PSM-ZM202511060002-0006</v>
          </cell>
          <cell r="G6890" t="str">
            <v>淮安市第一人民医院（淮安市第一红十字医院）</v>
          </cell>
          <cell r="H6890" t="str">
            <v>IDT317</v>
          </cell>
          <cell r="I6890">
            <v>6</v>
          </cell>
          <cell r="J6890" t="str">
            <v>mRNA</v>
          </cell>
          <cell r="K6890">
            <v>25.38</v>
          </cell>
          <cell r="L6890">
            <v>30</v>
          </cell>
          <cell r="M6890">
            <v>761.4</v>
          </cell>
          <cell r="N6890">
            <v>470</v>
          </cell>
        </row>
        <row r="6891">
          <cell r="D6891" t="str">
            <v>HGC-26036899</v>
          </cell>
          <cell r="E6891" t="str">
            <v>KD3</v>
          </cell>
          <cell r="F6891" t="str">
            <v>PSM-ZM202511060002-0006</v>
          </cell>
          <cell r="G6891" t="str">
            <v>淮安市第一人民医院（淮安市第一红十字医院）</v>
          </cell>
          <cell r="H6891" t="str">
            <v>IDT318</v>
          </cell>
          <cell r="I6891">
            <v>6</v>
          </cell>
          <cell r="J6891" t="str">
            <v>mRNA</v>
          </cell>
          <cell r="K6891">
            <v>49.82</v>
          </cell>
          <cell r="L6891">
            <v>30</v>
          </cell>
          <cell r="M6891">
            <v>1494.6</v>
          </cell>
          <cell r="N6891">
            <v>470</v>
          </cell>
        </row>
        <row r="6892">
          <cell r="D6892" t="str">
            <v>HGC-26037455</v>
          </cell>
          <cell r="E6892" t="str">
            <v>Hela-EV-Control-1</v>
          </cell>
          <cell r="F6892" t="str">
            <v>PSM-ZM202601080009-0002</v>
          </cell>
          <cell r="G6892" t="str">
            <v>中山大学肿瘤防治中心</v>
          </cell>
          <cell r="H6892" t="str">
            <v>IDT319</v>
          </cell>
          <cell r="I6892">
            <v>6</v>
          </cell>
          <cell r="J6892" t="str">
            <v>mRNA</v>
          </cell>
          <cell r="K6892">
            <v>52.75</v>
          </cell>
          <cell r="L6892">
            <v>30</v>
          </cell>
          <cell r="M6892">
            <v>1582.5</v>
          </cell>
          <cell r="N6892">
            <v>470</v>
          </cell>
        </row>
        <row r="6893">
          <cell r="D6893" t="str">
            <v>HGC-26037456</v>
          </cell>
          <cell r="E6893" t="str">
            <v>Hela-EV-Control-2</v>
          </cell>
          <cell r="F6893" t="str">
            <v>PSM-ZM202601080009-0002</v>
          </cell>
          <cell r="G6893" t="str">
            <v>中山大学肿瘤防治中心</v>
          </cell>
          <cell r="H6893" t="str">
            <v>IDT320</v>
          </cell>
          <cell r="I6893">
            <v>6</v>
          </cell>
          <cell r="J6893" t="str">
            <v>mRNA</v>
          </cell>
          <cell r="K6893">
            <v>48.66</v>
          </cell>
          <cell r="L6893">
            <v>30</v>
          </cell>
          <cell r="M6893">
            <v>1459.8</v>
          </cell>
          <cell r="N6893">
            <v>470</v>
          </cell>
        </row>
        <row r="6894">
          <cell r="D6894" t="str">
            <v>HGC-26037457</v>
          </cell>
          <cell r="E6894" t="str">
            <v>Hela-EV-Control-3</v>
          </cell>
          <cell r="F6894" t="str">
            <v>PSM-ZM202601080009-0002</v>
          </cell>
          <cell r="G6894" t="str">
            <v>中山大学肿瘤防治中心</v>
          </cell>
          <cell r="H6894" t="str">
            <v>IDT321</v>
          </cell>
          <cell r="I6894">
            <v>6</v>
          </cell>
          <cell r="J6894" t="str">
            <v>mRNA</v>
          </cell>
          <cell r="K6894">
            <v>68.22</v>
          </cell>
          <cell r="L6894">
            <v>30</v>
          </cell>
          <cell r="M6894">
            <v>2046.6</v>
          </cell>
          <cell r="N6894">
            <v>470</v>
          </cell>
        </row>
        <row r="6895">
          <cell r="D6895" t="str">
            <v>HGC-26037458</v>
          </cell>
          <cell r="E6895" t="str">
            <v>Hela-Rta-Control-1</v>
          </cell>
          <cell r="F6895" t="str">
            <v>PSM-ZM202601080009-0002</v>
          </cell>
          <cell r="G6895" t="str">
            <v>中山大学肿瘤防治中心</v>
          </cell>
          <cell r="H6895" t="str">
            <v>IDT322</v>
          </cell>
          <cell r="I6895">
            <v>6</v>
          </cell>
          <cell r="J6895" t="str">
            <v>mRNA</v>
          </cell>
          <cell r="K6895">
            <v>60.03</v>
          </cell>
          <cell r="L6895">
            <v>30</v>
          </cell>
          <cell r="M6895">
            <v>1800.9</v>
          </cell>
          <cell r="N6895">
            <v>470</v>
          </cell>
        </row>
        <row r="6896">
          <cell r="D6896" t="str">
            <v>HGC-26037459</v>
          </cell>
          <cell r="E6896" t="str">
            <v>Hela-Rta-Control-2</v>
          </cell>
          <cell r="F6896" t="str">
            <v>PSM-ZM202601080009-0002</v>
          </cell>
          <cell r="G6896" t="str">
            <v>中山大学肿瘤防治中心</v>
          </cell>
          <cell r="H6896" t="str">
            <v>IDT323</v>
          </cell>
          <cell r="I6896">
            <v>6</v>
          </cell>
          <cell r="J6896" t="str">
            <v>mRNA</v>
          </cell>
          <cell r="K6896">
            <v>61.53</v>
          </cell>
          <cell r="L6896">
            <v>30</v>
          </cell>
          <cell r="M6896">
            <v>1845.9</v>
          </cell>
          <cell r="N6896">
            <v>470</v>
          </cell>
        </row>
        <row r="6897">
          <cell r="D6897" t="str">
            <v>HGC-26037460</v>
          </cell>
          <cell r="E6897" t="str">
            <v>Hela-Rta-Control-3</v>
          </cell>
          <cell r="F6897" t="str">
            <v>PSM-ZM202601080009-0002</v>
          </cell>
          <cell r="G6897" t="str">
            <v>中山大学肿瘤防治中心</v>
          </cell>
          <cell r="H6897" t="str">
            <v>IDT324</v>
          </cell>
          <cell r="I6897">
            <v>6</v>
          </cell>
          <cell r="J6897" t="str">
            <v>mRNA</v>
          </cell>
          <cell r="K6897">
            <v>51.74</v>
          </cell>
          <cell r="L6897">
            <v>30</v>
          </cell>
          <cell r="M6897">
            <v>1552.2</v>
          </cell>
          <cell r="N6897">
            <v>470</v>
          </cell>
        </row>
        <row r="6898">
          <cell r="D6898" t="str">
            <v>HGC-26037461</v>
          </cell>
          <cell r="E6898" t="str">
            <v>Hela-EV-diABZI-2h-1</v>
          </cell>
          <cell r="F6898" t="str">
            <v>PSM-ZM202601080009-0002</v>
          </cell>
          <cell r="G6898" t="str">
            <v>中山大学肿瘤防治中心</v>
          </cell>
          <cell r="H6898" t="str">
            <v>IDT325</v>
          </cell>
          <cell r="I6898">
            <v>6</v>
          </cell>
          <cell r="J6898" t="str">
            <v>mRNA</v>
          </cell>
          <cell r="K6898">
            <v>12.77</v>
          </cell>
          <cell r="L6898">
            <v>30</v>
          </cell>
          <cell r="M6898">
            <v>383.1</v>
          </cell>
          <cell r="N6898">
            <v>470</v>
          </cell>
        </row>
        <row r="6899">
          <cell r="D6899" t="str">
            <v>HGC-26037462</v>
          </cell>
          <cell r="E6899" t="str">
            <v>Hela-EV-diABZI-2h-2</v>
          </cell>
          <cell r="F6899" t="str">
            <v>PSM-ZM202601080009-0002</v>
          </cell>
          <cell r="G6899" t="str">
            <v>中山大学肿瘤防治中心</v>
          </cell>
          <cell r="H6899" t="str">
            <v>IDT326</v>
          </cell>
          <cell r="I6899">
            <v>6</v>
          </cell>
          <cell r="J6899" t="str">
            <v>mRNA</v>
          </cell>
          <cell r="K6899">
            <v>27.11</v>
          </cell>
          <cell r="L6899">
            <v>30</v>
          </cell>
          <cell r="M6899">
            <v>813.3</v>
          </cell>
          <cell r="N6899">
            <v>470</v>
          </cell>
        </row>
        <row r="6900">
          <cell r="D6900" t="str">
            <v>HGC-26037463</v>
          </cell>
          <cell r="E6900" t="str">
            <v>Hela-EV-diABZI-2h-3</v>
          </cell>
          <cell r="F6900" t="str">
            <v>PSM-ZM202601080009-0002</v>
          </cell>
          <cell r="G6900" t="str">
            <v>中山大学肿瘤防治中心</v>
          </cell>
          <cell r="H6900" t="str">
            <v>IDT327</v>
          </cell>
          <cell r="I6900">
            <v>6</v>
          </cell>
          <cell r="J6900" t="str">
            <v>mRNA</v>
          </cell>
          <cell r="K6900">
            <v>14.5</v>
          </cell>
          <cell r="L6900">
            <v>30</v>
          </cell>
          <cell r="M6900">
            <v>435</v>
          </cell>
          <cell r="N6900">
            <v>470</v>
          </cell>
        </row>
        <row r="6901">
          <cell r="D6901" t="str">
            <v>HGC-26037464</v>
          </cell>
          <cell r="E6901" t="str">
            <v>Hela-Rta-diABZI-2h-1</v>
          </cell>
          <cell r="F6901" t="str">
            <v>PSM-ZM202601080009-0002</v>
          </cell>
          <cell r="G6901" t="str">
            <v>中山大学肿瘤防治中心</v>
          </cell>
          <cell r="H6901" t="str">
            <v>IDT328</v>
          </cell>
          <cell r="I6901">
            <v>6</v>
          </cell>
          <cell r="J6901" t="str">
            <v>mRNA</v>
          </cell>
          <cell r="K6901">
            <v>57.6</v>
          </cell>
          <cell r="L6901">
            <v>30</v>
          </cell>
          <cell r="M6901">
            <v>1728</v>
          </cell>
          <cell r="N6901">
            <v>470</v>
          </cell>
        </row>
        <row r="6902">
          <cell r="D6902" t="str">
            <v>HGC-26037465</v>
          </cell>
          <cell r="E6902" t="str">
            <v>Hela-Rta-diABZI-2h-2</v>
          </cell>
          <cell r="F6902" t="str">
            <v>PSM-ZM202601080009-0002</v>
          </cell>
          <cell r="G6902" t="str">
            <v>中山大学肿瘤防治中心</v>
          </cell>
          <cell r="H6902" t="str">
            <v>IDT329</v>
          </cell>
          <cell r="I6902">
            <v>6</v>
          </cell>
          <cell r="J6902" t="str">
            <v>mRNA</v>
          </cell>
          <cell r="K6902">
            <v>52.85</v>
          </cell>
          <cell r="L6902">
            <v>30</v>
          </cell>
          <cell r="M6902">
            <v>1585.5</v>
          </cell>
          <cell r="N6902">
            <v>470</v>
          </cell>
        </row>
        <row r="6903">
          <cell r="D6903" t="str">
            <v>HGC-26037466</v>
          </cell>
          <cell r="E6903" t="str">
            <v>Hela-Rta-diABZI-2h-3</v>
          </cell>
          <cell r="F6903" t="str">
            <v>PSM-ZM202601080009-0002</v>
          </cell>
          <cell r="G6903" t="str">
            <v>中山大学肿瘤防治中心</v>
          </cell>
          <cell r="H6903" t="str">
            <v>IDT330</v>
          </cell>
          <cell r="I6903">
            <v>6</v>
          </cell>
          <cell r="J6903" t="str">
            <v>mRNA</v>
          </cell>
          <cell r="K6903">
            <v>49.04</v>
          </cell>
          <cell r="L6903">
            <v>30</v>
          </cell>
          <cell r="M6903">
            <v>1471.2</v>
          </cell>
          <cell r="N6903">
            <v>470</v>
          </cell>
        </row>
        <row r="6904">
          <cell r="D6904" t="str">
            <v>HGC-26037467</v>
          </cell>
          <cell r="E6904" t="str">
            <v>Hela-EV-diABZI-12h-1</v>
          </cell>
          <cell r="F6904" t="str">
            <v>PSM-ZM202601080009-0002</v>
          </cell>
          <cell r="G6904" t="str">
            <v>中山大学肿瘤防治中心</v>
          </cell>
          <cell r="H6904" t="str">
            <v>IDT331</v>
          </cell>
          <cell r="I6904">
            <v>6</v>
          </cell>
          <cell r="J6904" t="str">
            <v>mRNA</v>
          </cell>
          <cell r="K6904">
            <v>34.79</v>
          </cell>
          <cell r="L6904">
            <v>30</v>
          </cell>
          <cell r="M6904">
            <v>1043.7</v>
          </cell>
          <cell r="N6904">
            <v>470</v>
          </cell>
        </row>
        <row r="6905">
          <cell r="D6905" t="str">
            <v>HGC-26037468</v>
          </cell>
          <cell r="E6905" t="str">
            <v>Hela-EV-diABZI-12h-2</v>
          </cell>
          <cell r="F6905" t="str">
            <v>PSM-ZM202601080009-0002</v>
          </cell>
          <cell r="G6905" t="str">
            <v>中山大学肿瘤防治中心</v>
          </cell>
          <cell r="H6905" t="str">
            <v>IDT332</v>
          </cell>
          <cell r="I6905">
            <v>6</v>
          </cell>
          <cell r="J6905" t="str">
            <v>mRNA</v>
          </cell>
          <cell r="K6905">
            <v>29.47</v>
          </cell>
          <cell r="L6905">
            <v>30</v>
          </cell>
          <cell r="M6905">
            <v>884.1</v>
          </cell>
          <cell r="N6905">
            <v>470</v>
          </cell>
        </row>
        <row r="6906">
          <cell r="D6906" t="str">
            <v>HGC-26037469</v>
          </cell>
          <cell r="E6906" t="str">
            <v>Hela-EV-diABZI-12h-3</v>
          </cell>
          <cell r="F6906" t="str">
            <v>PSM-ZM202601080009-0002</v>
          </cell>
          <cell r="G6906" t="str">
            <v>中山大学肿瘤防治中心</v>
          </cell>
          <cell r="H6906" t="str">
            <v>IDT333</v>
          </cell>
          <cell r="I6906">
            <v>6</v>
          </cell>
          <cell r="J6906" t="str">
            <v>mRNA</v>
          </cell>
          <cell r="K6906">
            <v>17.47</v>
          </cell>
          <cell r="L6906">
            <v>30</v>
          </cell>
          <cell r="M6906">
            <v>524.1</v>
          </cell>
          <cell r="N6906">
            <v>470</v>
          </cell>
        </row>
        <row r="6907">
          <cell r="D6907" t="str">
            <v>HGC-26037470</v>
          </cell>
          <cell r="E6907" t="str">
            <v>Hela-Rta-diABZI-12h-1</v>
          </cell>
          <cell r="F6907" t="str">
            <v>PSM-ZM202601080009-0002</v>
          </cell>
          <cell r="G6907" t="str">
            <v>中山大学肿瘤防治中心</v>
          </cell>
          <cell r="H6907" t="str">
            <v>IDT334</v>
          </cell>
          <cell r="I6907">
            <v>6</v>
          </cell>
          <cell r="J6907" t="str">
            <v>mRNA</v>
          </cell>
          <cell r="K6907">
            <v>33.98</v>
          </cell>
          <cell r="L6907">
            <v>30</v>
          </cell>
          <cell r="M6907">
            <v>1019.4</v>
          </cell>
          <cell r="N6907">
            <v>470</v>
          </cell>
        </row>
        <row r="6908">
          <cell r="D6908" t="str">
            <v>HGC-26037471</v>
          </cell>
          <cell r="E6908" t="str">
            <v>Hela-Rta-diABZI-12h-2</v>
          </cell>
          <cell r="F6908" t="str">
            <v>PSM-ZM202601080009-0002</v>
          </cell>
          <cell r="G6908" t="str">
            <v>中山大学肿瘤防治中心</v>
          </cell>
          <cell r="H6908" t="str">
            <v>IDT335</v>
          </cell>
          <cell r="I6908">
            <v>6</v>
          </cell>
          <cell r="J6908" t="str">
            <v>mRNA</v>
          </cell>
          <cell r="K6908">
            <v>27.13</v>
          </cell>
          <cell r="L6908">
            <v>30</v>
          </cell>
          <cell r="M6908">
            <v>813.9</v>
          </cell>
          <cell r="N6908">
            <v>470</v>
          </cell>
        </row>
        <row r="6909">
          <cell r="D6909" t="str">
            <v>HGC-26037472</v>
          </cell>
          <cell r="E6909" t="str">
            <v>Hela-Rta-diABZI-12h-3</v>
          </cell>
          <cell r="F6909" t="str">
            <v>PSM-ZM202601080009-0002</v>
          </cell>
          <cell r="G6909" t="str">
            <v>中山大学肿瘤防治中心</v>
          </cell>
          <cell r="H6909" t="str">
            <v>IDT336</v>
          </cell>
          <cell r="I6909">
            <v>6</v>
          </cell>
          <cell r="J6909" t="str">
            <v>mRNA</v>
          </cell>
          <cell r="K6909">
            <v>30.57</v>
          </cell>
          <cell r="L6909">
            <v>30</v>
          </cell>
          <cell r="M6909">
            <v>917.1</v>
          </cell>
          <cell r="N6909">
            <v>470</v>
          </cell>
        </row>
        <row r="6910">
          <cell r="D6910" t="str">
            <v>HGC-26035760</v>
          </cell>
          <cell r="E6910" t="str">
            <v>YXY</v>
          </cell>
          <cell r="F6910" t="str">
            <v>PSM-ZM202510150012-0036</v>
          </cell>
          <cell r="G6910" t="str">
            <v>青岛大学附属医院</v>
          </cell>
          <cell r="H6910" t="str">
            <v>MGI73</v>
          </cell>
          <cell r="I6910" t="str">
            <v>450M</v>
          </cell>
          <cell r="J6910" t="str">
            <v>cDNA文库</v>
          </cell>
          <cell r="K6910">
            <v>28</v>
          </cell>
          <cell r="L6910">
            <v>30</v>
          </cell>
          <cell r="M6910">
            <v>840</v>
          </cell>
          <cell r="N6910">
            <v>368</v>
          </cell>
        </row>
        <row r="6911">
          <cell r="D6911" t="str">
            <v>HGC-26037629</v>
          </cell>
          <cell r="E6911" t="str">
            <v>LRZ</v>
          </cell>
          <cell r="F6911" t="str">
            <v>PSM-ZM202510150012-0037</v>
          </cell>
          <cell r="G6911" t="str">
            <v>青岛大学附属医院</v>
          </cell>
          <cell r="H6911" t="str">
            <v>MGI74</v>
          </cell>
          <cell r="I6911" t="str">
            <v>450M</v>
          </cell>
          <cell r="J6911" t="str">
            <v>cDNA文库</v>
          </cell>
          <cell r="K6911">
            <v>28</v>
          </cell>
          <cell r="L6911">
            <v>30</v>
          </cell>
          <cell r="M6911">
            <v>840</v>
          </cell>
          <cell r="N6911">
            <v>376</v>
          </cell>
        </row>
        <row r="6912">
          <cell r="D6912" t="str">
            <v>HGC-26037766</v>
          </cell>
          <cell r="E6912" t="str">
            <v>A22ASR-C-R</v>
          </cell>
          <cell r="F6912" t="str">
            <v>PSM-ZM202510220004-0009</v>
          </cell>
          <cell r="G6912" t="str">
            <v>武汉源生生物科技有限公司</v>
          </cell>
          <cell r="H6912" t="str">
            <v>MGI75</v>
          </cell>
          <cell r="I6912" t="str">
            <v>450M</v>
          </cell>
          <cell r="J6912" t="str">
            <v>cDNA文库</v>
          </cell>
          <cell r="K6912">
            <v>16</v>
          </cell>
          <cell r="L6912">
            <v>30</v>
          </cell>
          <cell r="M6912">
            <v>480</v>
          </cell>
          <cell r="N6912">
            <v>385</v>
          </cell>
        </row>
        <row r="6913">
          <cell r="D6913" t="str">
            <v>HGC-26037768</v>
          </cell>
          <cell r="E6913" t="str">
            <v>A23ASR-C-S</v>
          </cell>
          <cell r="F6913" t="str">
            <v>PSM-ZM202510220004-0009</v>
          </cell>
          <cell r="G6913" t="str">
            <v>武汉源生生物科技有限公司</v>
          </cell>
          <cell r="H6913" t="str">
            <v>MGI76</v>
          </cell>
          <cell r="I6913" t="str">
            <v>450M</v>
          </cell>
          <cell r="J6913" t="str">
            <v>cDNA文库</v>
          </cell>
          <cell r="K6913">
            <v>37</v>
          </cell>
          <cell r="L6913">
            <v>30</v>
          </cell>
          <cell r="M6913">
            <v>1110</v>
          </cell>
          <cell r="N6913">
            <v>371</v>
          </cell>
        </row>
        <row r="6914">
          <cell r="D6914" t="str">
            <v>HGC-26037767</v>
          </cell>
          <cell r="E6914" t="str">
            <v>A24wangR-C</v>
          </cell>
          <cell r="F6914" t="str">
            <v>PSM-ZM202510220004-0009</v>
          </cell>
          <cell r="G6914" t="str">
            <v>武汉源生生物科技有限公司</v>
          </cell>
          <cell r="H6914" t="str">
            <v>MGI77</v>
          </cell>
          <cell r="I6914" t="str">
            <v>450M</v>
          </cell>
          <cell r="J6914" t="str">
            <v>cDNA文库</v>
          </cell>
          <cell r="K6914">
            <v>34</v>
          </cell>
          <cell r="L6914">
            <v>30</v>
          </cell>
          <cell r="M6914">
            <v>1020</v>
          </cell>
          <cell r="N6914">
            <v>365</v>
          </cell>
        </row>
        <row r="6915">
          <cell r="D6915" t="str">
            <v>HGC-26037130</v>
          </cell>
          <cell r="E6915" t="str">
            <v>IL10-AOM-noraml</v>
          </cell>
          <cell r="F6915" t="str">
            <v>PSM-ZM202510110006-0009</v>
          </cell>
          <cell r="G6915" t="str">
            <v>湖南大学</v>
          </cell>
          <cell r="H6915" t="str">
            <v>MGI78</v>
          </cell>
          <cell r="I6915" t="str">
            <v>450M</v>
          </cell>
          <cell r="J6915" t="str">
            <v>cDNA文库</v>
          </cell>
          <cell r="K6915">
            <v>51</v>
          </cell>
          <cell r="L6915">
            <v>30</v>
          </cell>
          <cell r="M6915">
            <v>1530</v>
          </cell>
          <cell r="N6915">
            <v>368</v>
          </cell>
        </row>
        <row r="6916">
          <cell r="D6916" t="str">
            <v>HGC-26037131</v>
          </cell>
          <cell r="E6916" t="str">
            <v>IL10-AOM-tumor</v>
          </cell>
          <cell r="F6916" t="str">
            <v>PSM-ZM202510110006-0009</v>
          </cell>
          <cell r="G6916" t="str">
            <v>湖南大学</v>
          </cell>
          <cell r="H6916" t="str">
            <v>MGI79</v>
          </cell>
          <cell r="I6916" t="str">
            <v>450M</v>
          </cell>
          <cell r="J6916" t="str">
            <v>cDNA文库</v>
          </cell>
          <cell r="K6916">
            <v>23</v>
          </cell>
          <cell r="L6916">
            <v>30</v>
          </cell>
          <cell r="M6916">
            <v>690</v>
          </cell>
          <cell r="N6916">
            <v>357</v>
          </cell>
        </row>
        <row r="6917">
          <cell r="D6917" t="str">
            <v>HGC-26035760-oligo</v>
          </cell>
          <cell r="E6917" t="str">
            <v>YXY-oligo</v>
          </cell>
          <cell r="F6917" t="str">
            <v>PSM-ZM202510150012-0036</v>
          </cell>
          <cell r="G6917" t="str">
            <v>青岛大学附属医院</v>
          </cell>
          <cell r="H6917" t="str">
            <v>MGI73</v>
          </cell>
          <cell r="I6917" t="str">
            <v>50M</v>
          </cell>
          <cell r="J6917" t="str">
            <v>oligo文库</v>
          </cell>
          <cell r="K6917">
            <v>67</v>
          </cell>
          <cell r="L6917">
            <v>30</v>
          </cell>
          <cell r="M6917">
            <v>2010</v>
          </cell>
          <cell r="N6917">
            <v>183</v>
          </cell>
        </row>
        <row r="6918">
          <cell r="D6918" t="str">
            <v>HGC-26037629-oligo</v>
          </cell>
          <cell r="E6918" t="str">
            <v>LRZ-oligo</v>
          </cell>
          <cell r="F6918" t="str">
            <v>PSM-ZM202510150012-0037</v>
          </cell>
          <cell r="G6918" t="str">
            <v>青岛大学附属医院</v>
          </cell>
          <cell r="H6918" t="str">
            <v>MGI74</v>
          </cell>
          <cell r="I6918" t="str">
            <v>50M</v>
          </cell>
          <cell r="J6918" t="str">
            <v>oligo文库</v>
          </cell>
          <cell r="K6918">
            <v>41</v>
          </cell>
          <cell r="L6918">
            <v>30</v>
          </cell>
          <cell r="M6918">
            <v>1230</v>
          </cell>
          <cell r="N6918">
            <v>184</v>
          </cell>
        </row>
        <row r="6919">
          <cell r="D6919" t="str">
            <v>HGC-26037766-oligo</v>
          </cell>
          <cell r="E6919" t="str">
            <v>A22ASR-C-R-oligo</v>
          </cell>
          <cell r="F6919" t="str">
            <v>PSM-ZM202510220004-0009</v>
          </cell>
          <cell r="G6919" t="str">
            <v>武汉源生生物科技有限公司</v>
          </cell>
          <cell r="H6919" t="str">
            <v>MGI75</v>
          </cell>
          <cell r="I6919" t="str">
            <v>50M</v>
          </cell>
          <cell r="J6919" t="str">
            <v>oligo文库</v>
          </cell>
          <cell r="K6919">
            <v>44</v>
          </cell>
          <cell r="L6919">
            <v>30</v>
          </cell>
          <cell r="M6919">
            <v>1320</v>
          </cell>
          <cell r="N6919">
            <v>186</v>
          </cell>
        </row>
        <row r="6920">
          <cell r="D6920" t="str">
            <v>HGC-26037768-oligo</v>
          </cell>
          <cell r="E6920" t="str">
            <v>A23ASR-C-S-oligo</v>
          </cell>
          <cell r="F6920" t="str">
            <v>PSM-ZM202510220004-0009</v>
          </cell>
          <cell r="G6920" t="str">
            <v>武汉源生生物科技有限公司</v>
          </cell>
          <cell r="H6920" t="str">
            <v>MGI76</v>
          </cell>
          <cell r="I6920" t="str">
            <v>50M</v>
          </cell>
          <cell r="J6920" t="str">
            <v>oligo文库</v>
          </cell>
          <cell r="K6920">
            <v>50</v>
          </cell>
          <cell r="L6920">
            <v>30</v>
          </cell>
          <cell r="M6920">
            <v>1500</v>
          </cell>
          <cell r="N6920">
            <v>186</v>
          </cell>
        </row>
        <row r="6921">
          <cell r="D6921" t="str">
            <v>HGC-26037767-oligo</v>
          </cell>
          <cell r="E6921" t="str">
            <v>A24wangR-C-oligo</v>
          </cell>
          <cell r="F6921" t="str">
            <v>PSM-ZM202510220004-0009</v>
          </cell>
          <cell r="G6921" t="str">
            <v>武汉源生生物科技有限公司</v>
          </cell>
          <cell r="H6921" t="str">
            <v>MGI77</v>
          </cell>
          <cell r="I6921" t="str">
            <v>50M</v>
          </cell>
          <cell r="J6921" t="str">
            <v>oligo文库</v>
          </cell>
          <cell r="K6921">
            <v>42</v>
          </cell>
          <cell r="L6921">
            <v>30</v>
          </cell>
          <cell r="M6921">
            <v>1260</v>
          </cell>
          <cell r="N6921">
            <v>185</v>
          </cell>
        </row>
        <row r="6922">
          <cell r="D6922" t="str">
            <v>HGC-26037132-oligo</v>
          </cell>
          <cell r="E6922" t="str">
            <v>IL10-AOM-noraml-oligo</v>
          </cell>
          <cell r="F6922" t="str">
            <v>PSM-ZM202510110006-0009</v>
          </cell>
          <cell r="G6922" t="str">
            <v>湖南大学</v>
          </cell>
          <cell r="H6922" t="str">
            <v>MGI78</v>
          </cell>
          <cell r="I6922" t="str">
            <v>50M</v>
          </cell>
          <cell r="J6922" t="str">
            <v>oligo文库</v>
          </cell>
          <cell r="K6922">
            <v>38</v>
          </cell>
          <cell r="L6922">
            <v>30</v>
          </cell>
          <cell r="M6922">
            <v>1140</v>
          </cell>
          <cell r="N6922">
            <v>184</v>
          </cell>
        </row>
        <row r="6923">
          <cell r="D6923" t="str">
            <v>HGC-26037133-oligo</v>
          </cell>
          <cell r="E6923" t="str">
            <v>IL10-AOM-tumor-oligo</v>
          </cell>
          <cell r="F6923" t="str">
            <v>PSM-ZM202510110006-0009</v>
          </cell>
          <cell r="G6923" t="str">
            <v>湖南大学</v>
          </cell>
          <cell r="H6923" t="str">
            <v>MGI79</v>
          </cell>
          <cell r="I6923" t="str">
            <v>50M</v>
          </cell>
          <cell r="J6923" t="str">
            <v>oligo文库</v>
          </cell>
          <cell r="K6923">
            <v>40</v>
          </cell>
          <cell r="L6923">
            <v>30</v>
          </cell>
          <cell r="M6923">
            <v>1200</v>
          </cell>
          <cell r="N6923">
            <v>183</v>
          </cell>
        </row>
        <row r="6924">
          <cell r="D6924" t="str">
            <v>HGC-26006598</v>
          </cell>
          <cell r="E6924" t="str">
            <v>KD1</v>
          </cell>
          <cell r="F6924" t="str">
            <v>HGC20250228004-0112</v>
          </cell>
          <cell r="G6924" t="str">
            <v>厦门华诺海普生物科技有限公司</v>
          </cell>
          <cell r="H6924" t="str">
            <v>scATAC barcode primer 1</v>
          </cell>
          <cell r="I6924" t="str">
            <v>500M</v>
          </cell>
          <cell r="J6924" t="str">
            <v>ATAC文库</v>
          </cell>
          <cell r="K6924">
            <v>61</v>
          </cell>
          <cell r="L6924">
            <v>40</v>
          </cell>
          <cell r="M6924">
            <v>2440</v>
          </cell>
          <cell r="N6924">
            <v>197</v>
          </cell>
        </row>
        <row r="6925">
          <cell r="D6925" t="str">
            <v>HGC-26006599</v>
          </cell>
          <cell r="E6925" t="str">
            <v>KD2</v>
          </cell>
          <cell r="F6925" t="str">
            <v>HGC20250228004-0112</v>
          </cell>
          <cell r="G6925" t="str">
            <v>厦门华诺海普生物科技有限公司</v>
          </cell>
          <cell r="H6925" t="str">
            <v>scATAC barcode primer 2</v>
          </cell>
          <cell r="I6925" t="str">
            <v>500M</v>
          </cell>
          <cell r="J6925" t="str">
            <v>ATAC文库</v>
          </cell>
          <cell r="K6925">
            <v>55</v>
          </cell>
          <cell r="L6925">
            <v>40</v>
          </cell>
          <cell r="M6925">
            <v>2200</v>
          </cell>
          <cell r="N6925">
            <v>202</v>
          </cell>
        </row>
        <row r="6926">
          <cell r="D6926" t="str">
            <v>HGC-26006600</v>
          </cell>
          <cell r="E6926" t="str">
            <v>KD3</v>
          </cell>
          <cell r="F6926" t="str">
            <v>HGC20250228004-0112</v>
          </cell>
          <cell r="G6926" t="str">
            <v>厦门华诺海普生物科技有限公司</v>
          </cell>
          <cell r="H6926" t="str">
            <v>scATAC barcode primer 3</v>
          </cell>
          <cell r="I6926" t="str">
            <v>500M</v>
          </cell>
          <cell r="J6926" t="str">
            <v>ATAC文库</v>
          </cell>
          <cell r="K6926">
            <v>57</v>
          </cell>
          <cell r="L6926">
            <v>40</v>
          </cell>
          <cell r="M6926">
            <v>2280</v>
          </cell>
          <cell r="N6926">
            <v>214</v>
          </cell>
        </row>
        <row r="6927">
          <cell r="D6927" t="str">
            <v>CS</v>
          </cell>
          <cell r="E6927" t="str">
            <v>测试</v>
          </cell>
          <cell r="F6927" t="str">
            <v>/</v>
          </cell>
          <cell r="G6927" t="str">
            <v>/</v>
          </cell>
          <cell r="H6927" t="str">
            <v>scATAC barcode primer 4</v>
          </cell>
          <cell r="I6927" t="str">
            <v>500M</v>
          </cell>
          <cell r="J6927" t="str">
            <v>ATAC文库</v>
          </cell>
          <cell r="K6927">
            <v>78</v>
          </cell>
          <cell r="L6927">
            <v>40</v>
          </cell>
          <cell r="M6927">
            <v>3120</v>
          </cell>
          <cell r="N6927">
            <v>220</v>
          </cell>
        </row>
        <row r="6928">
          <cell r="D6928" t="str">
            <v>HGC-26035539</v>
          </cell>
          <cell r="E6928" t="str">
            <v>MM-202601</v>
          </cell>
          <cell r="F6928" t="str">
            <v>PSM-ZM202603040006-0001</v>
          </cell>
          <cell r="G6928" t="str">
            <v>中山大学肿瘤防治中心</v>
          </cell>
          <cell r="H6928" t="str">
            <v>IDT345</v>
          </cell>
          <cell r="I6928">
            <v>90</v>
          </cell>
          <cell r="J6928" t="str">
            <v>WGS-T7</v>
          </cell>
          <cell r="K6928">
            <v>2.82</v>
          </cell>
          <cell r="L6928">
            <v>18</v>
          </cell>
          <cell r="M6928">
            <v>50.76</v>
          </cell>
          <cell r="N6928">
            <v>350</v>
          </cell>
        </row>
        <row r="6929">
          <cell r="D6929" t="str">
            <v>HGC-26035540</v>
          </cell>
          <cell r="E6929" t="str">
            <v>MM-202602</v>
          </cell>
          <cell r="F6929" t="str">
            <v>PSM-ZM202603040006-0001</v>
          </cell>
          <cell r="G6929" t="str">
            <v>中山大学肿瘤防治中心</v>
          </cell>
          <cell r="H6929" t="str">
            <v>IDT346</v>
          </cell>
          <cell r="I6929">
            <v>90</v>
          </cell>
          <cell r="J6929" t="str">
            <v>WGS-T7</v>
          </cell>
          <cell r="K6929">
            <v>1.19</v>
          </cell>
          <cell r="L6929">
            <v>18</v>
          </cell>
          <cell r="M6929">
            <v>21.42</v>
          </cell>
          <cell r="N6929">
            <v>300</v>
          </cell>
        </row>
        <row r="6930">
          <cell r="D6930" t="str">
            <v>HGC-26035541</v>
          </cell>
          <cell r="E6930" t="str">
            <v>MM-202603</v>
          </cell>
          <cell r="F6930" t="str">
            <v>PSM-ZM202603040006-0001</v>
          </cell>
          <cell r="G6930" t="str">
            <v>中山大学肿瘤防治中心</v>
          </cell>
          <cell r="H6930" t="str">
            <v>IDT347</v>
          </cell>
          <cell r="I6930">
            <v>90</v>
          </cell>
          <cell r="J6930" t="str">
            <v>WGS-T7</v>
          </cell>
          <cell r="K6930">
            <v>7.19</v>
          </cell>
          <cell r="L6930">
            <v>18</v>
          </cell>
          <cell r="M6930">
            <v>129.42</v>
          </cell>
          <cell r="N6930">
            <v>350</v>
          </cell>
        </row>
        <row r="6931">
          <cell r="D6931" t="str">
            <v>HGC-26035542</v>
          </cell>
          <cell r="E6931" t="str">
            <v>MM-202604</v>
          </cell>
          <cell r="F6931" t="str">
            <v>PSM-ZM202603040006-0001</v>
          </cell>
          <cell r="G6931" t="str">
            <v>中山大学肿瘤防治中心</v>
          </cell>
          <cell r="H6931" t="str">
            <v>IDT348</v>
          </cell>
          <cell r="I6931">
            <v>90</v>
          </cell>
          <cell r="J6931" t="str">
            <v>WGS-T7</v>
          </cell>
          <cell r="K6931">
            <v>2.2</v>
          </cell>
          <cell r="L6931">
            <v>18</v>
          </cell>
          <cell r="M6931">
            <v>39.6</v>
          </cell>
          <cell r="N6931">
            <v>300</v>
          </cell>
        </row>
        <row r="6932">
          <cell r="D6932" t="str">
            <v>HGC-26035543</v>
          </cell>
          <cell r="E6932" t="str">
            <v>MM-202605</v>
          </cell>
          <cell r="F6932" t="str">
            <v>PSM-ZM202603040006-0001</v>
          </cell>
          <cell r="G6932" t="str">
            <v>中山大学肿瘤防治中心</v>
          </cell>
          <cell r="H6932" t="str">
            <v>IDT349</v>
          </cell>
          <cell r="I6932">
            <v>90</v>
          </cell>
          <cell r="J6932" t="str">
            <v>WGS-T7</v>
          </cell>
          <cell r="K6932">
            <v>7.62</v>
          </cell>
          <cell r="L6932">
            <v>18</v>
          </cell>
          <cell r="M6932">
            <v>137.16</v>
          </cell>
          <cell r="N6932">
            <v>350</v>
          </cell>
        </row>
        <row r="6933">
          <cell r="D6933" t="str">
            <v>HGC-26035545</v>
          </cell>
          <cell r="E6933" t="str">
            <v>MM-202607</v>
          </cell>
          <cell r="F6933" t="str">
            <v>PSM-ZM202603040006-0001</v>
          </cell>
          <cell r="G6933" t="str">
            <v>中山大学肿瘤防治中心</v>
          </cell>
          <cell r="H6933" t="str">
            <v>IDT350</v>
          </cell>
          <cell r="I6933">
            <v>90</v>
          </cell>
          <cell r="J6933" t="str">
            <v>WGS-T7</v>
          </cell>
          <cell r="K6933">
            <v>2.51</v>
          </cell>
          <cell r="L6933">
            <v>18</v>
          </cell>
          <cell r="M6933">
            <v>45.18</v>
          </cell>
          <cell r="N6933">
            <v>300</v>
          </cell>
        </row>
        <row r="6934">
          <cell r="D6934" t="str">
            <v>HGC-26035546</v>
          </cell>
          <cell r="E6934" t="str">
            <v>MM-202608</v>
          </cell>
          <cell r="F6934" t="str">
            <v>PSM-ZM202603040006-0001</v>
          </cell>
          <cell r="G6934" t="str">
            <v>中山大学肿瘤防治中心</v>
          </cell>
          <cell r="H6934" t="str">
            <v>IDT351</v>
          </cell>
          <cell r="I6934">
            <v>90</v>
          </cell>
          <cell r="J6934" t="str">
            <v>WGS-T7</v>
          </cell>
          <cell r="K6934">
            <v>0.862</v>
          </cell>
          <cell r="L6934">
            <v>18</v>
          </cell>
          <cell r="M6934">
            <v>15.516</v>
          </cell>
          <cell r="N6934">
            <v>300</v>
          </cell>
        </row>
        <row r="6935">
          <cell r="D6935" t="str">
            <v>HGC-26035547</v>
          </cell>
          <cell r="E6935" t="str">
            <v>MM-202609</v>
          </cell>
          <cell r="F6935" t="str">
            <v>PSM-ZM202603040006-0001</v>
          </cell>
          <cell r="G6935" t="str">
            <v>中山大学肿瘤防治中心</v>
          </cell>
          <cell r="H6935" t="str">
            <v>IDT352+IDT310</v>
          </cell>
          <cell r="I6935">
            <v>90</v>
          </cell>
          <cell r="J6935" t="str">
            <v>WGS-T7</v>
          </cell>
          <cell r="K6935">
            <v>1.13</v>
          </cell>
          <cell r="L6935">
            <v>18</v>
          </cell>
          <cell r="M6935">
            <v>20.34</v>
          </cell>
          <cell r="N6935">
            <v>300</v>
          </cell>
        </row>
        <row r="6936">
          <cell r="D6936" t="str">
            <v>HGC-26035548</v>
          </cell>
          <cell r="E6936" t="str">
            <v>MM-202610</v>
          </cell>
          <cell r="F6936" t="str">
            <v>PSM-ZM202603040006-0001</v>
          </cell>
          <cell r="G6936" t="str">
            <v>中山大学肿瘤防治中心</v>
          </cell>
          <cell r="H6936" t="str">
            <v>IDT353</v>
          </cell>
          <cell r="I6936">
            <v>90</v>
          </cell>
          <cell r="J6936" t="str">
            <v>WGS-T7</v>
          </cell>
          <cell r="K6936">
            <v>1.78</v>
          </cell>
          <cell r="L6936">
            <v>18</v>
          </cell>
          <cell r="M6936">
            <v>32.04</v>
          </cell>
          <cell r="N6936">
            <v>300</v>
          </cell>
        </row>
        <row r="6937">
          <cell r="D6937" t="str">
            <v>HGC-26035549</v>
          </cell>
          <cell r="E6937" t="str">
            <v>MM-202611</v>
          </cell>
          <cell r="F6937" t="str">
            <v>PSM-ZM202603040006-0001</v>
          </cell>
          <cell r="G6937" t="str">
            <v>中山大学肿瘤防治中心</v>
          </cell>
          <cell r="H6937" t="str">
            <v>IDT354+IDT312</v>
          </cell>
          <cell r="I6937">
            <v>90</v>
          </cell>
          <cell r="J6937" t="str">
            <v>WGS-T7</v>
          </cell>
          <cell r="K6937">
            <v>0.499</v>
          </cell>
          <cell r="L6937">
            <v>18</v>
          </cell>
          <cell r="M6937">
            <v>8.982</v>
          </cell>
          <cell r="N6937">
            <v>300</v>
          </cell>
        </row>
        <row r="6938">
          <cell r="D6938" t="str">
            <v>HGC-26035550</v>
          </cell>
          <cell r="E6938" t="str">
            <v>MM-202612</v>
          </cell>
          <cell r="F6938" t="str">
            <v>PSM-ZM202603040006-0001</v>
          </cell>
          <cell r="G6938" t="str">
            <v>中山大学肿瘤防治中心</v>
          </cell>
          <cell r="H6938" t="str">
            <v>IDT355</v>
          </cell>
          <cell r="I6938">
            <v>90</v>
          </cell>
          <cell r="J6938" t="str">
            <v>WGS-T7</v>
          </cell>
          <cell r="K6938">
            <v>14.3</v>
          </cell>
          <cell r="L6938">
            <v>18</v>
          </cell>
          <cell r="M6938">
            <v>257.4</v>
          </cell>
          <cell r="N6938">
            <v>350</v>
          </cell>
        </row>
        <row r="6939">
          <cell r="D6939" t="str">
            <v>HGC-26035551</v>
          </cell>
          <cell r="E6939" t="str">
            <v>MM-202613</v>
          </cell>
          <cell r="F6939" t="str">
            <v>PSM-ZM202603040006-0001</v>
          </cell>
          <cell r="G6939" t="str">
            <v>中山大学肿瘤防治中心</v>
          </cell>
          <cell r="H6939" t="str">
            <v>IDT379</v>
          </cell>
          <cell r="I6939">
            <v>90</v>
          </cell>
          <cell r="J6939" t="str">
            <v>WGS-T7</v>
          </cell>
          <cell r="K6939">
            <v>0.47</v>
          </cell>
          <cell r="L6939">
            <v>18</v>
          </cell>
          <cell r="M6939">
            <v>8.46</v>
          </cell>
          <cell r="N6939">
            <v>250</v>
          </cell>
        </row>
        <row r="6940">
          <cell r="D6940" t="str">
            <v>HGC-26035552</v>
          </cell>
          <cell r="E6940" t="str">
            <v>MM-202614</v>
          </cell>
          <cell r="F6940" t="str">
            <v>PSM-ZM202603040006-0001</v>
          </cell>
          <cell r="G6940" t="str">
            <v>中山大学肿瘤防治中心</v>
          </cell>
          <cell r="H6940" t="str">
            <v>IDT357</v>
          </cell>
          <cell r="I6940">
            <v>90</v>
          </cell>
          <cell r="J6940" t="str">
            <v>WGS-T7</v>
          </cell>
          <cell r="K6940">
            <v>1.59</v>
          </cell>
          <cell r="L6940">
            <v>18</v>
          </cell>
          <cell r="M6940">
            <v>28.62</v>
          </cell>
          <cell r="N6940">
            <v>300</v>
          </cell>
        </row>
        <row r="6941">
          <cell r="D6941" t="str">
            <v>HGC-26035544</v>
          </cell>
          <cell r="E6941" t="str">
            <v>MM-202606</v>
          </cell>
          <cell r="F6941" t="str">
            <v>PSM-ZM202603040006-0001</v>
          </cell>
          <cell r="G6941" t="str">
            <v>中山大学肿瘤防治中心</v>
          </cell>
          <cell r="H6941" t="str">
            <v>IDT358+IDT191</v>
          </cell>
          <cell r="I6941">
            <v>90</v>
          </cell>
          <cell r="J6941" t="str">
            <v>WGS-T7</v>
          </cell>
          <cell r="K6941">
            <v>1.218</v>
          </cell>
          <cell r="L6941">
            <v>18</v>
          </cell>
          <cell r="M6941">
            <v>21.924</v>
          </cell>
          <cell r="N6941">
            <v>300</v>
          </cell>
        </row>
        <row r="6942">
          <cell r="D6942" t="str">
            <v>HGC-26035553</v>
          </cell>
          <cell r="E6942" t="str">
            <v>MM-202615</v>
          </cell>
          <cell r="F6942" t="str">
            <v>PSM-ZM202603040006-0001</v>
          </cell>
          <cell r="G6942" t="str">
            <v>中山大学肿瘤防治中心</v>
          </cell>
          <cell r="H6942" t="str">
            <v>IDT359</v>
          </cell>
          <cell r="I6942">
            <v>90</v>
          </cell>
          <cell r="J6942" t="str">
            <v>WGS-T7</v>
          </cell>
          <cell r="K6942">
            <v>3.87</v>
          </cell>
          <cell r="L6942">
            <v>18</v>
          </cell>
          <cell r="M6942">
            <v>69.66</v>
          </cell>
          <cell r="N6942">
            <v>400</v>
          </cell>
        </row>
        <row r="6943">
          <cell r="D6943" t="str">
            <v>HGC-26024345</v>
          </cell>
          <cell r="E6943">
            <v>809</v>
          </cell>
          <cell r="F6943" t="str">
            <v>PSM-ZM202602240006-0001</v>
          </cell>
          <cell r="G6943" t="str">
            <v>中山大学肿瘤防治中心</v>
          </cell>
          <cell r="H6943" t="str">
            <v>IDT145</v>
          </cell>
          <cell r="I6943">
            <v>10</v>
          </cell>
          <cell r="J6943" t="str">
            <v>WES-T7</v>
          </cell>
          <cell r="K6943">
            <v>11.28</v>
          </cell>
          <cell r="L6943">
            <v>20</v>
          </cell>
          <cell r="M6943">
            <v>225.6</v>
          </cell>
          <cell r="N6943">
            <v>350</v>
          </cell>
        </row>
        <row r="6944">
          <cell r="D6944" t="str">
            <v>HGC-26024380</v>
          </cell>
          <cell r="E6944">
            <v>844</v>
          </cell>
          <cell r="F6944" t="str">
            <v>PSM-ZM202602240006-0001</v>
          </cell>
          <cell r="G6944" t="str">
            <v>中山大学肿瘤防治中心</v>
          </cell>
          <cell r="H6944" t="str">
            <v>IDT180</v>
          </cell>
          <cell r="I6944">
            <v>10</v>
          </cell>
          <cell r="J6944" t="str">
            <v>WES-T7</v>
          </cell>
        </row>
        <row r="6945">
          <cell r="D6945" t="str">
            <v>HGC-26024370</v>
          </cell>
          <cell r="E6945">
            <v>834</v>
          </cell>
          <cell r="F6945" t="str">
            <v>PSM-ZM202602240006-0001</v>
          </cell>
          <cell r="G6945" t="str">
            <v>中山大学肿瘤防治中心</v>
          </cell>
          <cell r="H6945" t="str">
            <v>IDT170</v>
          </cell>
          <cell r="I6945">
            <v>10</v>
          </cell>
          <cell r="J6945" t="str">
            <v>WES-T7</v>
          </cell>
        </row>
        <row r="6946">
          <cell r="D6946" t="str">
            <v>HGC-26024348</v>
          </cell>
          <cell r="E6946">
            <v>812</v>
          </cell>
          <cell r="F6946" t="str">
            <v>PSM-ZM202602240006-0001</v>
          </cell>
          <cell r="G6946" t="str">
            <v>中山大学肿瘤防治中心</v>
          </cell>
          <cell r="H6946" t="str">
            <v>IDT148</v>
          </cell>
          <cell r="I6946">
            <v>10</v>
          </cell>
          <cell r="J6946" t="str">
            <v>WES-T7</v>
          </cell>
        </row>
        <row r="6947">
          <cell r="D6947" t="str">
            <v>HGC-26024365</v>
          </cell>
          <cell r="E6947">
            <v>829</v>
          </cell>
          <cell r="F6947" t="str">
            <v>PSM-ZM202602240006-0001</v>
          </cell>
          <cell r="G6947" t="str">
            <v>中山大学肿瘤防治中心</v>
          </cell>
          <cell r="H6947" t="str">
            <v>IDT165</v>
          </cell>
          <cell r="I6947">
            <v>10</v>
          </cell>
          <cell r="J6947" t="str">
            <v>WES-T7</v>
          </cell>
        </row>
        <row r="6948">
          <cell r="D6948" t="str">
            <v>HGC-26024354</v>
          </cell>
          <cell r="E6948">
            <v>818</v>
          </cell>
          <cell r="F6948" t="str">
            <v>PSM-ZM202602240006-0001</v>
          </cell>
          <cell r="G6948" t="str">
            <v>中山大学肿瘤防治中心</v>
          </cell>
          <cell r="H6948" t="str">
            <v>IDT154</v>
          </cell>
          <cell r="I6948">
            <v>10</v>
          </cell>
          <cell r="J6948" t="str">
            <v>WES-T7</v>
          </cell>
        </row>
        <row r="6949">
          <cell r="D6949" t="str">
            <v>HGC-26024357</v>
          </cell>
          <cell r="E6949">
            <v>821</v>
          </cell>
          <cell r="F6949" t="str">
            <v>PSM-ZM202602240006-0001</v>
          </cell>
          <cell r="G6949" t="str">
            <v>中山大学肿瘤防治中心</v>
          </cell>
          <cell r="H6949" t="str">
            <v>IDT157</v>
          </cell>
          <cell r="I6949">
            <v>10</v>
          </cell>
          <cell r="J6949" t="str">
            <v>WES-T7</v>
          </cell>
          <cell r="K6949">
            <v>14.76</v>
          </cell>
          <cell r="L6949">
            <v>20</v>
          </cell>
          <cell r="M6949">
            <v>295.2</v>
          </cell>
          <cell r="N6949">
            <v>350</v>
          </cell>
        </row>
        <row r="6950">
          <cell r="D6950" t="str">
            <v>HGC-26024364</v>
          </cell>
          <cell r="E6950">
            <v>828</v>
          </cell>
          <cell r="F6950" t="str">
            <v>PSM-ZM202602240006-0001</v>
          </cell>
          <cell r="G6950" t="str">
            <v>中山大学肿瘤防治中心</v>
          </cell>
          <cell r="H6950" t="str">
            <v>IDT164</v>
          </cell>
          <cell r="I6950">
            <v>10</v>
          </cell>
          <cell r="J6950" t="str">
            <v>WES-T7</v>
          </cell>
        </row>
        <row r="6951">
          <cell r="D6951" t="str">
            <v>HGC-26024369</v>
          </cell>
          <cell r="E6951">
            <v>833</v>
          </cell>
          <cell r="F6951" t="str">
            <v>PSM-ZM202602240006-0001</v>
          </cell>
          <cell r="G6951" t="str">
            <v>中山大学肿瘤防治中心</v>
          </cell>
          <cell r="H6951" t="str">
            <v>IDT169</v>
          </cell>
          <cell r="I6951">
            <v>10</v>
          </cell>
          <cell r="J6951" t="str">
            <v>WES-T7</v>
          </cell>
        </row>
        <row r="6952">
          <cell r="D6952" t="str">
            <v>HGC-26024366</v>
          </cell>
          <cell r="E6952">
            <v>830</v>
          </cell>
          <cell r="F6952" t="str">
            <v>PSM-ZM202602240006-0001</v>
          </cell>
          <cell r="G6952" t="str">
            <v>中山大学肿瘤防治中心</v>
          </cell>
          <cell r="H6952" t="str">
            <v>IDT166</v>
          </cell>
          <cell r="I6952">
            <v>10</v>
          </cell>
          <cell r="J6952" t="str">
            <v>WES-T7</v>
          </cell>
        </row>
        <row r="6953">
          <cell r="D6953" t="str">
            <v>HGC-26024350</v>
          </cell>
          <cell r="E6953">
            <v>814</v>
          </cell>
          <cell r="F6953" t="str">
            <v>PSM-ZM202602240006-0001</v>
          </cell>
          <cell r="G6953" t="str">
            <v>中山大学肿瘤防治中心</v>
          </cell>
          <cell r="H6953" t="str">
            <v>IDT150</v>
          </cell>
          <cell r="I6953">
            <v>10</v>
          </cell>
          <cell r="J6953" t="str">
            <v>WES-T7</v>
          </cell>
        </row>
        <row r="6954">
          <cell r="D6954" t="str">
            <v>HGC-26024346</v>
          </cell>
          <cell r="E6954">
            <v>810</v>
          </cell>
          <cell r="F6954" t="str">
            <v>PSM-ZM202602240006-0001</v>
          </cell>
          <cell r="G6954" t="str">
            <v>中山大学肿瘤防治中心</v>
          </cell>
          <cell r="H6954" t="str">
            <v>IDT146</v>
          </cell>
          <cell r="I6954">
            <v>10</v>
          </cell>
          <cell r="J6954" t="str">
            <v>WES-T7</v>
          </cell>
        </row>
        <row r="6955">
          <cell r="D6955" t="str">
            <v>HGC-26024372</v>
          </cell>
          <cell r="E6955">
            <v>836</v>
          </cell>
          <cell r="F6955" t="str">
            <v>PSM-ZM202602240006-0001</v>
          </cell>
          <cell r="G6955" t="str">
            <v>中山大学肿瘤防治中心</v>
          </cell>
          <cell r="H6955" t="str">
            <v>IDT172</v>
          </cell>
          <cell r="I6955">
            <v>10</v>
          </cell>
          <cell r="J6955" t="str">
            <v>WES-T7</v>
          </cell>
          <cell r="K6955">
            <v>16.06</v>
          </cell>
          <cell r="L6955">
            <v>20</v>
          </cell>
          <cell r="M6955">
            <v>321.2</v>
          </cell>
          <cell r="N6955">
            <v>350</v>
          </cell>
        </row>
        <row r="6956">
          <cell r="D6956" t="str">
            <v>HGC-26024362</v>
          </cell>
          <cell r="E6956">
            <v>826</v>
          </cell>
          <cell r="F6956" t="str">
            <v>PSM-ZM202602240006-0001</v>
          </cell>
          <cell r="G6956" t="str">
            <v>中山大学肿瘤防治中心</v>
          </cell>
          <cell r="H6956" t="str">
            <v>IDT162</v>
          </cell>
          <cell r="I6956">
            <v>10</v>
          </cell>
          <cell r="J6956" t="str">
            <v>WES-T7</v>
          </cell>
        </row>
        <row r="6957">
          <cell r="D6957" t="str">
            <v>HGC-26024390</v>
          </cell>
          <cell r="E6957">
            <v>854</v>
          </cell>
          <cell r="F6957" t="str">
            <v>PSM-ZM202602240006-0001</v>
          </cell>
          <cell r="G6957" t="str">
            <v>中山大学肿瘤防治中心</v>
          </cell>
          <cell r="H6957" t="str">
            <v>IDT190</v>
          </cell>
          <cell r="I6957">
            <v>10</v>
          </cell>
          <cell r="J6957" t="str">
            <v>WES-T7</v>
          </cell>
        </row>
        <row r="6958">
          <cell r="D6958" t="str">
            <v>HGC-26024352</v>
          </cell>
          <cell r="E6958">
            <v>816</v>
          </cell>
          <cell r="F6958" t="str">
            <v>PSM-ZM202602240006-0001</v>
          </cell>
          <cell r="G6958" t="str">
            <v>中山大学肿瘤防治中心</v>
          </cell>
          <cell r="H6958" t="str">
            <v>IDT152</v>
          </cell>
          <cell r="I6958">
            <v>10</v>
          </cell>
          <cell r="J6958" t="str">
            <v>WES-T7</v>
          </cell>
        </row>
        <row r="6959">
          <cell r="D6959" t="str">
            <v>HGC-26024363</v>
          </cell>
          <cell r="E6959">
            <v>827</v>
          </cell>
          <cell r="F6959" t="str">
            <v>PSM-ZM202602240006-0001</v>
          </cell>
          <cell r="G6959" t="str">
            <v>中山大学肿瘤防治中心</v>
          </cell>
          <cell r="H6959" t="str">
            <v>IDT163</v>
          </cell>
          <cell r="I6959">
            <v>10</v>
          </cell>
          <cell r="J6959" t="str">
            <v>WES-T7</v>
          </cell>
        </row>
        <row r="6960">
          <cell r="D6960" t="str">
            <v>HGC-26024367</v>
          </cell>
          <cell r="E6960">
            <v>831</v>
          </cell>
          <cell r="F6960" t="str">
            <v>PSM-ZM202602240006-0001</v>
          </cell>
          <cell r="G6960" t="str">
            <v>中山大学肿瘤防治中心</v>
          </cell>
          <cell r="H6960" t="str">
            <v>IDT167</v>
          </cell>
          <cell r="I6960">
            <v>10</v>
          </cell>
          <cell r="J6960" t="str">
            <v>WES-T7</v>
          </cell>
        </row>
        <row r="6961">
          <cell r="D6961" t="str">
            <v>HGC-26024371</v>
          </cell>
          <cell r="E6961">
            <v>835</v>
          </cell>
          <cell r="F6961" t="str">
            <v>PSM-ZM202602240006-0001</v>
          </cell>
          <cell r="G6961" t="str">
            <v>中山大学肿瘤防治中心</v>
          </cell>
          <cell r="H6961" t="str">
            <v>IDT171</v>
          </cell>
          <cell r="I6961">
            <v>10</v>
          </cell>
          <cell r="J6961" t="str">
            <v>WES-T7</v>
          </cell>
          <cell r="K6961">
            <v>16.3</v>
          </cell>
          <cell r="L6961">
            <v>20</v>
          </cell>
          <cell r="M6961">
            <v>326</v>
          </cell>
          <cell r="N6961">
            <v>350</v>
          </cell>
        </row>
        <row r="6962">
          <cell r="D6962" t="str">
            <v>HGC-26024377</v>
          </cell>
          <cell r="E6962">
            <v>841</v>
          </cell>
          <cell r="F6962" t="str">
            <v>PSM-ZM202602240006-0001</v>
          </cell>
          <cell r="G6962" t="str">
            <v>中山大学肿瘤防治中心</v>
          </cell>
          <cell r="H6962" t="str">
            <v>IDT177</v>
          </cell>
          <cell r="I6962">
            <v>10</v>
          </cell>
          <cell r="J6962" t="str">
            <v>WES-T7</v>
          </cell>
        </row>
        <row r="6963">
          <cell r="D6963" t="str">
            <v>HGC-26024347</v>
          </cell>
          <cell r="E6963">
            <v>811</v>
          </cell>
          <cell r="F6963" t="str">
            <v>PSM-ZM202602240006-0001</v>
          </cell>
          <cell r="G6963" t="str">
            <v>中山大学肿瘤防治中心</v>
          </cell>
          <cell r="H6963" t="str">
            <v>IDT147</v>
          </cell>
          <cell r="I6963">
            <v>10</v>
          </cell>
          <cell r="J6963" t="str">
            <v>WES-T7</v>
          </cell>
        </row>
        <row r="6964">
          <cell r="D6964" t="str">
            <v>HGC-26024359</v>
          </cell>
          <cell r="E6964">
            <v>823</v>
          </cell>
          <cell r="F6964" t="str">
            <v>PSM-ZM202602240006-0001</v>
          </cell>
          <cell r="G6964" t="str">
            <v>中山大学肿瘤防治中心</v>
          </cell>
          <cell r="H6964" t="str">
            <v>IDT159</v>
          </cell>
          <cell r="I6964">
            <v>10</v>
          </cell>
          <cell r="J6964" t="str">
            <v>WES-T7</v>
          </cell>
        </row>
        <row r="6965">
          <cell r="D6965" t="str">
            <v>HGC-26024353</v>
          </cell>
          <cell r="E6965">
            <v>817</v>
          </cell>
          <cell r="F6965" t="str">
            <v>PSM-ZM202602240006-0001</v>
          </cell>
          <cell r="G6965" t="str">
            <v>中山大学肿瘤防治中心</v>
          </cell>
          <cell r="H6965" t="str">
            <v>IDT153</v>
          </cell>
          <cell r="I6965">
            <v>10</v>
          </cell>
          <cell r="J6965" t="str">
            <v>WES-T7</v>
          </cell>
        </row>
        <row r="6966">
          <cell r="D6966" t="str">
            <v>HGC-26024389</v>
          </cell>
          <cell r="E6966">
            <v>853</v>
          </cell>
          <cell r="F6966" t="str">
            <v>PSM-ZM202602240006-0001</v>
          </cell>
          <cell r="G6966" t="str">
            <v>中山大学肿瘤防治中心</v>
          </cell>
          <cell r="H6966" t="str">
            <v>IDT189</v>
          </cell>
          <cell r="I6966">
            <v>10</v>
          </cell>
          <cell r="J6966" t="str">
            <v>WES-T7</v>
          </cell>
        </row>
        <row r="6967">
          <cell r="D6967" t="str">
            <v>HGC-26024379</v>
          </cell>
          <cell r="E6967">
            <v>843</v>
          </cell>
          <cell r="F6967" t="str">
            <v>PSM-ZM202602240006-0001</v>
          </cell>
          <cell r="G6967" t="str">
            <v>中山大学肿瘤防治中心</v>
          </cell>
          <cell r="H6967" t="str">
            <v>IDT179</v>
          </cell>
          <cell r="I6967">
            <v>10</v>
          </cell>
          <cell r="J6967" t="str">
            <v>WES-T7</v>
          </cell>
          <cell r="K6967">
            <v>15.05</v>
          </cell>
          <cell r="L6967">
            <v>20</v>
          </cell>
          <cell r="M6967">
            <v>301</v>
          </cell>
          <cell r="N6967">
            <v>350</v>
          </cell>
        </row>
        <row r="6968">
          <cell r="D6968" t="str">
            <v>HGC-26024360</v>
          </cell>
          <cell r="E6968">
            <v>824</v>
          </cell>
          <cell r="F6968" t="str">
            <v>PSM-ZM202602240006-0001</v>
          </cell>
          <cell r="G6968" t="str">
            <v>中山大学肿瘤防治中心</v>
          </cell>
          <cell r="H6968" t="str">
            <v>IDT160</v>
          </cell>
          <cell r="I6968">
            <v>10</v>
          </cell>
          <cell r="J6968" t="str">
            <v>WES-T7</v>
          </cell>
        </row>
        <row r="6969">
          <cell r="D6969" t="str">
            <v>HGC-26024361</v>
          </cell>
          <cell r="E6969">
            <v>825</v>
          </cell>
          <cell r="F6969" t="str">
            <v>PSM-ZM202602240006-0001</v>
          </cell>
          <cell r="G6969" t="str">
            <v>中山大学肿瘤防治中心</v>
          </cell>
          <cell r="H6969" t="str">
            <v>IDT161</v>
          </cell>
          <cell r="I6969">
            <v>10</v>
          </cell>
          <cell r="J6969" t="str">
            <v>WES-T7</v>
          </cell>
        </row>
        <row r="6970">
          <cell r="D6970" t="str">
            <v>HGC-26024368</v>
          </cell>
          <cell r="E6970">
            <v>832</v>
          </cell>
          <cell r="F6970" t="str">
            <v>PSM-ZM202602240006-0001</v>
          </cell>
          <cell r="G6970" t="str">
            <v>中山大学肿瘤防治中心</v>
          </cell>
          <cell r="H6970" t="str">
            <v>IDT168</v>
          </cell>
          <cell r="I6970">
            <v>10</v>
          </cell>
          <cell r="J6970" t="str">
            <v>WES-T7</v>
          </cell>
        </row>
        <row r="6971">
          <cell r="D6971" t="str">
            <v>HGC-26024381</v>
          </cell>
          <cell r="E6971">
            <v>845</v>
          </cell>
          <cell r="F6971" t="str">
            <v>PSM-ZM202602240006-0001</v>
          </cell>
          <cell r="G6971" t="str">
            <v>中山大学肿瘤防治中心</v>
          </cell>
          <cell r="H6971" t="str">
            <v>IDT181</v>
          </cell>
          <cell r="I6971">
            <v>10</v>
          </cell>
          <cell r="J6971" t="str">
            <v>WES-T7</v>
          </cell>
        </row>
        <row r="6972">
          <cell r="D6972" t="str">
            <v>HGC-26024374</v>
          </cell>
          <cell r="E6972">
            <v>838</v>
          </cell>
          <cell r="F6972" t="str">
            <v>PSM-ZM202602240006-0001</v>
          </cell>
          <cell r="G6972" t="str">
            <v>中山大学肿瘤防治中心</v>
          </cell>
          <cell r="H6972" t="str">
            <v>IDT174</v>
          </cell>
          <cell r="I6972">
            <v>10</v>
          </cell>
          <cell r="J6972" t="str">
            <v>WES-T7</v>
          </cell>
        </row>
        <row r="6973">
          <cell r="D6973" t="str">
            <v>HGC-26024351</v>
          </cell>
          <cell r="E6973">
            <v>815</v>
          </cell>
          <cell r="F6973" t="str">
            <v>PSM-ZM202602240006-0001</v>
          </cell>
          <cell r="G6973" t="str">
            <v>中山大学肿瘤防治中心</v>
          </cell>
          <cell r="H6973" t="str">
            <v>IDT151</v>
          </cell>
          <cell r="I6973">
            <v>10</v>
          </cell>
          <cell r="J6973" t="str">
            <v>WES-T7</v>
          </cell>
          <cell r="K6973">
            <v>13.41</v>
          </cell>
          <cell r="L6973">
            <v>20</v>
          </cell>
          <cell r="M6973">
            <v>268.2</v>
          </cell>
          <cell r="N6973">
            <v>350</v>
          </cell>
        </row>
        <row r="6974">
          <cell r="D6974" t="str">
            <v>HGC-26024384</v>
          </cell>
          <cell r="E6974">
            <v>848</v>
          </cell>
          <cell r="F6974" t="str">
            <v>PSM-ZM202602240006-0001</v>
          </cell>
          <cell r="G6974" t="str">
            <v>中山大学肿瘤防治中心</v>
          </cell>
          <cell r="H6974" t="str">
            <v>IDT184</v>
          </cell>
          <cell r="I6974">
            <v>10</v>
          </cell>
          <cell r="J6974" t="str">
            <v>WES-T7</v>
          </cell>
        </row>
        <row r="6975">
          <cell r="D6975" t="str">
            <v>HGC-26024355</v>
          </cell>
          <cell r="E6975">
            <v>819</v>
          </cell>
          <cell r="F6975" t="str">
            <v>PSM-ZM202602240006-0001</v>
          </cell>
          <cell r="G6975" t="str">
            <v>中山大学肿瘤防治中心</v>
          </cell>
          <cell r="H6975" t="str">
            <v>IDT155</v>
          </cell>
          <cell r="I6975">
            <v>10</v>
          </cell>
          <cell r="J6975" t="str">
            <v>WES-T7</v>
          </cell>
        </row>
        <row r="6976">
          <cell r="D6976" t="str">
            <v>HGC-26024383</v>
          </cell>
          <cell r="E6976">
            <v>847</v>
          </cell>
          <cell r="F6976" t="str">
            <v>PSM-ZM202602240006-0001</v>
          </cell>
          <cell r="G6976" t="str">
            <v>中山大学肿瘤防治中心</v>
          </cell>
          <cell r="H6976" t="str">
            <v>IDT183</v>
          </cell>
          <cell r="I6976">
            <v>10</v>
          </cell>
          <cell r="J6976" t="str">
            <v>WES-T7</v>
          </cell>
        </row>
        <row r="6977">
          <cell r="D6977" t="str">
            <v>HGC-26024385</v>
          </cell>
          <cell r="E6977">
            <v>849</v>
          </cell>
          <cell r="F6977" t="str">
            <v>PSM-ZM202602240006-0001</v>
          </cell>
          <cell r="G6977" t="str">
            <v>中山大学肿瘤防治中心</v>
          </cell>
          <cell r="H6977" t="str">
            <v>IDT185</v>
          </cell>
          <cell r="I6977">
            <v>10</v>
          </cell>
          <cell r="J6977" t="str">
            <v>WES-T7</v>
          </cell>
        </row>
        <row r="6978">
          <cell r="D6978" t="str">
            <v>HGC-26024356</v>
          </cell>
          <cell r="E6978">
            <v>820</v>
          </cell>
          <cell r="F6978" t="str">
            <v>PSM-ZM202602240006-0001</v>
          </cell>
          <cell r="G6978" t="str">
            <v>中山大学肿瘤防治中心</v>
          </cell>
          <cell r="H6978" t="str">
            <v>IDT156</v>
          </cell>
          <cell r="I6978">
            <v>10</v>
          </cell>
          <cell r="J6978" t="str">
            <v>WES-T7</v>
          </cell>
        </row>
        <row r="6979">
          <cell r="D6979" t="str">
            <v>HGC-26024373</v>
          </cell>
          <cell r="E6979">
            <v>837</v>
          </cell>
          <cell r="F6979" t="str">
            <v>PSM-ZM202602240006-0001</v>
          </cell>
          <cell r="G6979" t="str">
            <v>中山大学肿瘤防治中心</v>
          </cell>
          <cell r="H6979" t="str">
            <v>IDT173</v>
          </cell>
          <cell r="I6979">
            <v>10</v>
          </cell>
          <cell r="J6979" t="str">
            <v>WES-T7</v>
          </cell>
          <cell r="K6979">
            <v>9.67</v>
          </cell>
          <cell r="L6979">
            <v>20</v>
          </cell>
          <cell r="M6979">
            <v>193.4</v>
          </cell>
          <cell r="N6979">
            <v>350</v>
          </cell>
        </row>
        <row r="6980">
          <cell r="D6980" t="str">
            <v>HGC-26024375</v>
          </cell>
          <cell r="E6980">
            <v>839</v>
          </cell>
          <cell r="F6980" t="str">
            <v>PSM-ZM202602240006-0001</v>
          </cell>
          <cell r="G6980" t="str">
            <v>中山大学肿瘤防治中心</v>
          </cell>
          <cell r="H6980" t="str">
            <v>IDT175</v>
          </cell>
          <cell r="I6980">
            <v>10</v>
          </cell>
          <cell r="J6980" t="str">
            <v>WES-T7</v>
          </cell>
        </row>
        <row r="6981">
          <cell r="D6981" t="str">
            <v>HGC-26024358</v>
          </cell>
          <cell r="E6981">
            <v>822</v>
          </cell>
          <cell r="F6981" t="str">
            <v>PSM-ZM202602240006-0001</v>
          </cell>
          <cell r="G6981" t="str">
            <v>中山大学肿瘤防治中心</v>
          </cell>
          <cell r="H6981" t="str">
            <v>IDT158</v>
          </cell>
          <cell r="I6981">
            <v>10</v>
          </cell>
          <cell r="J6981" t="str">
            <v>WES-T7</v>
          </cell>
        </row>
        <row r="6982">
          <cell r="D6982" t="str">
            <v>HGC-26024378</v>
          </cell>
          <cell r="E6982">
            <v>842</v>
          </cell>
          <cell r="F6982" t="str">
            <v>PSM-ZM202602240006-0001</v>
          </cell>
          <cell r="G6982" t="str">
            <v>中山大学肿瘤防治中心</v>
          </cell>
          <cell r="H6982" t="str">
            <v>IDT178</v>
          </cell>
          <cell r="I6982">
            <v>10</v>
          </cell>
          <cell r="J6982" t="str">
            <v>WES-T7</v>
          </cell>
        </row>
        <row r="6983">
          <cell r="D6983" t="str">
            <v>HGC-26024349</v>
          </cell>
          <cell r="E6983">
            <v>813</v>
          </cell>
          <cell r="F6983" t="str">
            <v>PSM-ZM202602240006-0001</v>
          </cell>
          <cell r="G6983" t="str">
            <v>中山大学肿瘤防治中心</v>
          </cell>
          <cell r="H6983" t="str">
            <v>IDT149</v>
          </cell>
          <cell r="I6983">
            <v>10</v>
          </cell>
          <cell r="J6983" t="str">
            <v>WES-T7</v>
          </cell>
        </row>
        <row r="6984">
          <cell r="D6984" t="str">
            <v>HGC-26024376</v>
          </cell>
          <cell r="E6984">
            <v>840</v>
          </cell>
          <cell r="F6984" t="str">
            <v>PSM-ZM202602240006-0001</v>
          </cell>
          <cell r="G6984" t="str">
            <v>中山大学肿瘤防治中心</v>
          </cell>
          <cell r="H6984" t="str">
            <v>IDT176</v>
          </cell>
          <cell r="I6984">
            <v>10</v>
          </cell>
          <cell r="J6984" t="str">
            <v>WES-T7</v>
          </cell>
        </row>
        <row r="6985">
          <cell r="D6985" t="str">
            <v>HGC-26024391</v>
          </cell>
          <cell r="E6985">
            <v>855</v>
          </cell>
          <cell r="F6985" t="str">
            <v>PSM-ZM202602240006-0001</v>
          </cell>
          <cell r="G6985" t="str">
            <v>中山大学肿瘤防治中心</v>
          </cell>
          <cell r="H6985" t="str">
            <v>IDT191</v>
          </cell>
          <cell r="I6985">
            <v>10</v>
          </cell>
          <cell r="J6985" t="str">
            <v>WES-T7</v>
          </cell>
          <cell r="K6985">
            <v>7.37</v>
          </cell>
          <cell r="L6985">
            <v>20</v>
          </cell>
          <cell r="M6985">
            <v>147.4</v>
          </cell>
          <cell r="N6985">
            <v>350</v>
          </cell>
        </row>
        <row r="6986">
          <cell r="D6986" t="str">
            <v>HGC-26024387</v>
          </cell>
          <cell r="E6986">
            <v>851</v>
          </cell>
          <cell r="F6986" t="str">
            <v>PSM-ZM202602240006-0001</v>
          </cell>
          <cell r="G6986" t="str">
            <v>中山大学肿瘤防治中心</v>
          </cell>
          <cell r="H6986" t="str">
            <v>IDT187</v>
          </cell>
          <cell r="I6986">
            <v>10</v>
          </cell>
          <cell r="J6986" t="str">
            <v>WES-T7</v>
          </cell>
        </row>
        <row r="6987">
          <cell r="D6987" t="str">
            <v>HGC-26024386</v>
          </cell>
          <cell r="E6987">
            <v>850</v>
          </cell>
          <cell r="F6987" t="str">
            <v>PSM-ZM202602240006-0001</v>
          </cell>
          <cell r="G6987" t="str">
            <v>中山大学肿瘤防治中心</v>
          </cell>
          <cell r="H6987" t="str">
            <v>IDT186</v>
          </cell>
          <cell r="I6987">
            <v>10</v>
          </cell>
          <cell r="J6987" t="str">
            <v>WES-T7</v>
          </cell>
        </row>
        <row r="6988">
          <cell r="D6988" t="str">
            <v>HGC-26024388</v>
          </cell>
          <cell r="E6988">
            <v>852</v>
          </cell>
          <cell r="F6988" t="str">
            <v>PSM-ZM202602240006-0001</v>
          </cell>
          <cell r="G6988" t="str">
            <v>中山大学肿瘤防治中心</v>
          </cell>
          <cell r="H6988" t="str">
            <v>IDT188</v>
          </cell>
          <cell r="I6988">
            <v>10</v>
          </cell>
          <cell r="J6988" t="str">
            <v>WES-T7</v>
          </cell>
        </row>
        <row r="6989">
          <cell r="D6989" t="str">
            <v>HGC-26024382</v>
          </cell>
          <cell r="E6989">
            <v>846</v>
          </cell>
          <cell r="F6989" t="str">
            <v>PSM-ZM202602240006-0001</v>
          </cell>
          <cell r="G6989" t="str">
            <v>中山大学肿瘤防治中心</v>
          </cell>
          <cell r="H6989" t="str">
            <v>IDT182</v>
          </cell>
          <cell r="I6989">
            <v>10</v>
          </cell>
          <cell r="J6989" t="str">
            <v>WES-T7</v>
          </cell>
        </row>
        <row r="6990">
          <cell r="D6990" t="str">
            <v>HGC-26024392</v>
          </cell>
          <cell r="E6990">
            <v>856</v>
          </cell>
          <cell r="F6990" t="str">
            <v>PSM-ZM202602240006-0001</v>
          </cell>
          <cell r="G6990" t="str">
            <v>中山大学肿瘤防治中心</v>
          </cell>
          <cell r="H6990" t="str">
            <v>IDT192</v>
          </cell>
          <cell r="I6990">
            <v>10</v>
          </cell>
          <cell r="J6990" t="str">
            <v>WES-T7</v>
          </cell>
        </row>
        <row r="6991">
          <cell r="D6991" t="str">
            <v>HGC-26036495</v>
          </cell>
          <cell r="E6991" t="str">
            <v>PDXM-1104B</v>
          </cell>
          <cell r="F6991" t="str">
            <v>PSM-ZM202508280006-0007</v>
          </cell>
          <cell r="G6991" t="str">
            <v>上海医沐生物科技有限公司</v>
          </cell>
          <cell r="H6991" t="str">
            <v>IDT150</v>
          </cell>
          <cell r="I6991">
            <v>30</v>
          </cell>
          <cell r="J6991" t="str">
            <v>WES-T7</v>
          </cell>
          <cell r="K6991">
            <v>9.29</v>
          </cell>
          <cell r="L6991">
            <v>20</v>
          </cell>
          <cell r="M6991">
            <v>185.8</v>
          </cell>
          <cell r="N6991">
            <v>350</v>
          </cell>
        </row>
        <row r="6992">
          <cell r="D6992" t="str">
            <v>HGC-26036496</v>
          </cell>
          <cell r="E6992" t="str">
            <v>PDXM-1142O</v>
          </cell>
          <cell r="F6992" t="str">
            <v>PSM-ZM202508280006-0007</v>
          </cell>
          <cell r="G6992" t="str">
            <v>上海医沐生物科技有限公司</v>
          </cell>
          <cell r="H6992" t="str">
            <v>IDT151</v>
          </cell>
          <cell r="I6992">
            <v>30</v>
          </cell>
          <cell r="J6992" t="str">
            <v>WES-T7</v>
          </cell>
        </row>
        <row r="6993">
          <cell r="D6993" t="str">
            <v>HGC-26036497</v>
          </cell>
          <cell r="E6993" t="str">
            <v>PDXM-1121R</v>
          </cell>
          <cell r="F6993" t="str">
            <v>PSM-ZM202508280006-0007</v>
          </cell>
          <cell r="G6993" t="str">
            <v>上海医沐生物科技有限公司</v>
          </cell>
          <cell r="H6993" t="str">
            <v>IDT152</v>
          </cell>
          <cell r="I6993">
            <v>30</v>
          </cell>
          <cell r="J6993" t="str">
            <v>WES-T7</v>
          </cell>
        </row>
        <row r="6994">
          <cell r="D6994" t="str">
            <v>HGC-26036498</v>
          </cell>
          <cell r="E6994" t="str">
            <v>PDXM-1122R</v>
          </cell>
          <cell r="F6994" t="str">
            <v>PSM-ZM202508280006-0007</v>
          </cell>
          <cell r="G6994" t="str">
            <v>上海医沐生物科技有限公司</v>
          </cell>
          <cell r="H6994" t="str">
            <v>IDT153</v>
          </cell>
          <cell r="I6994">
            <v>30</v>
          </cell>
          <cell r="J6994" t="str">
            <v>WES-T7</v>
          </cell>
        </row>
        <row r="6995">
          <cell r="D6995" t="str">
            <v>HGC-26036499</v>
          </cell>
          <cell r="E6995" t="str">
            <v>PDXM-467C</v>
          </cell>
          <cell r="F6995" t="str">
            <v>PSM-ZM202508280006-0007</v>
          </cell>
          <cell r="G6995" t="str">
            <v>上海医沐生物科技有限公司</v>
          </cell>
          <cell r="H6995" t="str">
            <v>IDT154</v>
          </cell>
          <cell r="I6995">
            <v>30</v>
          </cell>
          <cell r="J6995" t="str">
            <v>WES-T7</v>
          </cell>
        </row>
        <row r="6996">
          <cell r="D6996" t="str">
            <v>HGC-26036500</v>
          </cell>
          <cell r="E6996" t="str">
            <v>PDXM-434Ga</v>
          </cell>
          <cell r="F6996" t="str">
            <v>PSM-ZM202508280006-0007</v>
          </cell>
          <cell r="G6996" t="str">
            <v>上海医沐生物科技有限公司</v>
          </cell>
          <cell r="H6996" t="str">
            <v>IDT155</v>
          </cell>
          <cell r="I6996">
            <v>30</v>
          </cell>
          <cell r="J6996" t="str">
            <v>WES-T7</v>
          </cell>
        </row>
        <row r="6997">
          <cell r="D6997" t="str">
            <v>HGC-26036517</v>
          </cell>
          <cell r="E6997">
            <v>145</v>
          </cell>
          <cell r="F6997" t="str">
            <v>PSM-ZM202602240006-0002</v>
          </cell>
          <cell r="G6997" t="str">
            <v>中山大学肿瘤防治中心</v>
          </cell>
          <cell r="H6997" t="str">
            <v>IDT382</v>
          </cell>
          <cell r="I6997">
            <v>10</v>
          </cell>
          <cell r="J6997" t="str">
            <v>WES-T7</v>
          </cell>
          <cell r="K6997">
            <v>5.41</v>
          </cell>
          <cell r="L6997">
            <v>20</v>
          </cell>
          <cell r="M6997">
            <v>108.2</v>
          </cell>
          <cell r="N6997">
            <v>350</v>
          </cell>
        </row>
        <row r="6998">
          <cell r="D6998" t="str">
            <v>HGC-26036518</v>
          </cell>
          <cell r="E6998">
            <v>146</v>
          </cell>
          <cell r="F6998" t="str">
            <v>PSM-ZM202602240006-0002</v>
          </cell>
          <cell r="G6998" t="str">
            <v>中山大学肿瘤防治中心</v>
          </cell>
          <cell r="H6998" t="str">
            <v>IDT383</v>
          </cell>
          <cell r="I6998">
            <v>10</v>
          </cell>
          <cell r="J6998" t="str">
            <v>WES-T7</v>
          </cell>
        </row>
        <row r="6999">
          <cell r="D6999" t="str">
            <v>HGC-26036519</v>
          </cell>
          <cell r="E6999">
            <v>147</v>
          </cell>
          <cell r="F6999" t="str">
            <v>PSM-ZM202602240006-0002</v>
          </cell>
          <cell r="G6999" t="str">
            <v>中山大学肿瘤防治中心</v>
          </cell>
          <cell r="H6999" t="str">
            <v>IDT384</v>
          </cell>
          <cell r="I6999">
            <v>10</v>
          </cell>
          <cell r="J6999" t="str">
            <v>WES-T7</v>
          </cell>
        </row>
        <row r="7000">
          <cell r="D7000" t="str">
            <v>HGC-26024776</v>
          </cell>
          <cell r="E7000" t="str">
            <v>01a</v>
          </cell>
          <cell r="F7000" t="str">
            <v>PSM-ZM202602090006-0001</v>
          </cell>
          <cell r="G7000" t="str">
            <v>中南大学湘雅二医院</v>
          </cell>
          <cell r="H7000" t="str">
            <v>IDT177</v>
          </cell>
          <cell r="I7000">
            <v>10</v>
          </cell>
          <cell r="J7000" t="str">
            <v>WES-T7</v>
          </cell>
          <cell r="K7000">
            <v>31.36</v>
          </cell>
          <cell r="L7000">
            <v>20</v>
          </cell>
          <cell r="M7000">
            <v>627.2</v>
          </cell>
          <cell r="N7000">
            <v>400</v>
          </cell>
        </row>
        <row r="7001">
          <cell r="D7001" t="str">
            <v>HGC-26024777</v>
          </cell>
          <cell r="E7001" t="str">
            <v>04a</v>
          </cell>
          <cell r="F7001" t="str">
            <v>PSM-ZM202602090006-0001</v>
          </cell>
          <cell r="G7001" t="str">
            <v>中南大学湘雅二医院</v>
          </cell>
          <cell r="H7001" t="str">
            <v>IDT178</v>
          </cell>
          <cell r="I7001">
            <v>10</v>
          </cell>
          <cell r="J7001" t="str">
            <v>WES-T7</v>
          </cell>
        </row>
        <row r="7002">
          <cell r="D7002" t="str">
            <v>HGC-26024778</v>
          </cell>
          <cell r="E7002" t="str">
            <v>05a</v>
          </cell>
          <cell r="F7002" t="str">
            <v>PSM-ZM202602090006-0001</v>
          </cell>
          <cell r="G7002" t="str">
            <v>中南大学湘雅二医院</v>
          </cell>
          <cell r="H7002" t="str">
            <v>IDT179</v>
          </cell>
          <cell r="I7002">
            <v>10</v>
          </cell>
          <cell r="J7002" t="str">
            <v>WES-T7</v>
          </cell>
        </row>
        <row r="7003">
          <cell r="D7003" t="str">
            <v>HGC-26024779</v>
          </cell>
          <cell r="E7003" t="str">
            <v>06a</v>
          </cell>
          <cell r="F7003" t="str">
            <v>PSM-ZM202602090006-0001</v>
          </cell>
          <cell r="G7003" t="str">
            <v>中南大学湘雅二医院</v>
          </cell>
          <cell r="H7003" t="str">
            <v>IDT180</v>
          </cell>
          <cell r="I7003">
            <v>10</v>
          </cell>
          <cell r="J7003" t="str">
            <v>WES-T7</v>
          </cell>
        </row>
        <row r="7004">
          <cell r="D7004" t="str">
            <v>HGC-26024780</v>
          </cell>
          <cell r="E7004" t="str">
            <v>07a</v>
          </cell>
          <cell r="F7004" t="str">
            <v>PSM-ZM202602090006-0001</v>
          </cell>
          <cell r="G7004" t="str">
            <v>中南大学湘雅二医院</v>
          </cell>
          <cell r="H7004" t="str">
            <v>IDT181</v>
          </cell>
          <cell r="I7004">
            <v>10</v>
          </cell>
          <cell r="J7004" t="str">
            <v>WES-T7</v>
          </cell>
        </row>
        <row r="7005">
          <cell r="D7005" t="str">
            <v>HGC-26024781</v>
          </cell>
          <cell r="E7005" t="str">
            <v>08a</v>
          </cell>
          <cell r="F7005" t="str">
            <v>PSM-ZM202602090006-0001</v>
          </cell>
          <cell r="G7005" t="str">
            <v>中南大学湘雅二医院</v>
          </cell>
          <cell r="H7005" t="str">
            <v>IDT182</v>
          </cell>
          <cell r="I7005">
            <v>10</v>
          </cell>
          <cell r="J7005" t="str">
            <v>WES-T7</v>
          </cell>
        </row>
        <row r="7006">
          <cell r="D7006" t="str">
            <v>260325P1-120</v>
          </cell>
        </row>
        <row r="7006">
          <cell r="I7006">
            <v>120</v>
          </cell>
          <cell r="J7006" t="str">
            <v>mRNA-T7</v>
          </cell>
          <cell r="K7006">
            <v>34.88</v>
          </cell>
          <cell r="L7006">
            <v>48</v>
          </cell>
          <cell r="M7006">
            <v>1674.24</v>
          </cell>
          <cell r="N7006">
            <v>520</v>
          </cell>
        </row>
        <row r="7007">
          <cell r="D7007" t="str">
            <v>260325P2-156</v>
          </cell>
        </row>
        <row r="7007">
          <cell r="I7007">
            <v>156</v>
          </cell>
          <cell r="J7007" t="str">
            <v>mRNA</v>
          </cell>
          <cell r="K7007">
            <v>31.58</v>
          </cell>
          <cell r="L7007">
            <v>68</v>
          </cell>
          <cell r="M7007">
            <v>2147.44</v>
          </cell>
          <cell r="N7007">
            <v>503</v>
          </cell>
        </row>
        <row r="7008">
          <cell r="D7008" t="str">
            <v>HGC-26033102</v>
          </cell>
          <cell r="E7008" t="str">
            <v>C2</v>
          </cell>
          <cell r="F7008" t="str">
            <v>PSM-ZM202603110001-0001</v>
          </cell>
          <cell r="G7008" t="str">
            <v>南京中医药大学</v>
          </cell>
          <cell r="H7008" t="str">
            <v>IDT289</v>
          </cell>
          <cell r="I7008">
            <v>6</v>
          </cell>
          <cell r="J7008" t="str">
            <v>mRNA</v>
          </cell>
          <cell r="K7008">
            <v>61.55</v>
          </cell>
          <cell r="L7008">
            <v>15</v>
          </cell>
          <cell r="M7008">
            <v>923.25</v>
          </cell>
          <cell r="N7008">
            <v>530</v>
          </cell>
        </row>
        <row r="7009">
          <cell r="D7009" t="str">
            <v>HGC-26033104</v>
          </cell>
          <cell r="E7009" t="str">
            <v>OXA1</v>
          </cell>
          <cell r="F7009" t="str">
            <v>PSM-ZM202603110001-0001</v>
          </cell>
          <cell r="G7009" t="str">
            <v>南京中医药大学</v>
          </cell>
          <cell r="H7009" t="str">
            <v>IDT290</v>
          </cell>
          <cell r="I7009">
            <v>6</v>
          </cell>
          <cell r="J7009" t="str">
            <v>mRNA</v>
          </cell>
          <cell r="K7009">
            <v>52.17</v>
          </cell>
          <cell r="L7009">
            <v>15</v>
          </cell>
          <cell r="M7009">
            <v>782.55</v>
          </cell>
          <cell r="N7009">
            <v>530</v>
          </cell>
        </row>
        <row r="7010">
          <cell r="D7010" t="str">
            <v>HGC-26033105</v>
          </cell>
          <cell r="E7010" t="str">
            <v>OXA2</v>
          </cell>
          <cell r="F7010" t="str">
            <v>PSM-ZM202603110001-0001</v>
          </cell>
          <cell r="G7010" t="str">
            <v>南京中医药大学</v>
          </cell>
          <cell r="H7010" t="str">
            <v>IDT291</v>
          </cell>
          <cell r="I7010">
            <v>6</v>
          </cell>
          <cell r="J7010" t="str">
            <v>mRNA</v>
          </cell>
          <cell r="K7010">
            <v>75.44</v>
          </cell>
          <cell r="L7010">
            <v>15</v>
          </cell>
          <cell r="M7010">
            <v>1131.6</v>
          </cell>
          <cell r="N7010">
            <v>530</v>
          </cell>
        </row>
        <row r="7011">
          <cell r="D7011" t="str">
            <v>HGC-26033106</v>
          </cell>
          <cell r="E7011" t="str">
            <v>OXA3</v>
          </cell>
          <cell r="F7011" t="str">
            <v>PSM-ZM202603110001-0001</v>
          </cell>
          <cell r="G7011" t="str">
            <v>南京中医药大学</v>
          </cell>
          <cell r="H7011" t="str">
            <v>IDT292</v>
          </cell>
          <cell r="I7011">
            <v>6</v>
          </cell>
          <cell r="J7011" t="str">
            <v>mRNA</v>
          </cell>
          <cell r="K7011">
            <v>33.91</v>
          </cell>
          <cell r="L7011">
            <v>15</v>
          </cell>
          <cell r="M7011">
            <v>508.65</v>
          </cell>
          <cell r="N7011">
            <v>530</v>
          </cell>
        </row>
        <row r="7012">
          <cell r="D7012" t="str">
            <v>HGC-26033107</v>
          </cell>
          <cell r="E7012" t="str">
            <v>PTX1</v>
          </cell>
          <cell r="F7012" t="str">
            <v>PSM-ZM202603110001-0001</v>
          </cell>
          <cell r="G7012" t="str">
            <v>南京中医药大学</v>
          </cell>
          <cell r="H7012" t="str">
            <v>IDT293</v>
          </cell>
          <cell r="I7012">
            <v>6</v>
          </cell>
          <cell r="J7012" t="str">
            <v>mRNA</v>
          </cell>
          <cell r="K7012">
            <v>65.45</v>
          </cell>
          <cell r="L7012">
            <v>15</v>
          </cell>
          <cell r="M7012">
            <v>981.75</v>
          </cell>
          <cell r="N7012">
            <v>530</v>
          </cell>
        </row>
        <row r="7013">
          <cell r="D7013" t="str">
            <v>HGC-26033108</v>
          </cell>
          <cell r="E7013" t="str">
            <v>PTX2</v>
          </cell>
          <cell r="F7013" t="str">
            <v>PSM-ZM202603110001-0001</v>
          </cell>
          <cell r="G7013" t="str">
            <v>南京中医药大学</v>
          </cell>
          <cell r="H7013" t="str">
            <v>IDT294</v>
          </cell>
          <cell r="I7013">
            <v>6</v>
          </cell>
          <cell r="J7013" t="str">
            <v>mRNA</v>
          </cell>
          <cell r="K7013">
            <v>62.18</v>
          </cell>
          <cell r="L7013">
            <v>15</v>
          </cell>
          <cell r="M7013">
            <v>932.7</v>
          </cell>
          <cell r="N7013">
            <v>530</v>
          </cell>
        </row>
        <row r="7014">
          <cell r="D7014" t="str">
            <v>HGC-26033109</v>
          </cell>
          <cell r="E7014" t="str">
            <v>PTX3</v>
          </cell>
          <cell r="F7014" t="str">
            <v>PSM-ZM202603110001-0001</v>
          </cell>
          <cell r="G7014" t="str">
            <v>南京中医药大学</v>
          </cell>
          <cell r="H7014" t="str">
            <v>IDT295</v>
          </cell>
          <cell r="I7014">
            <v>6</v>
          </cell>
          <cell r="J7014" t="str">
            <v>mRNA</v>
          </cell>
          <cell r="K7014">
            <v>58.47</v>
          </cell>
          <cell r="L7014">
            <v>15</v>
          </cell>
          <cell r="M7014">
            <v>877.05</v>
          </cell>
          <cell r="N7014">
            <v>530</v>
          </cell>
        </row>
        <row r="7015">
          <cell r="D7015" t="str">
            <v>HGC-26035851</v>
          </cell>
          <cell r="E7015" t="str">
            <v>C1</v>
          </cell>
          <cell r="F7015" t="str">
            <v>PSM-ZM202603110001-0001</v>
          </cell>
          <cell r="G7015" t="str">
            <v>南京中医药大学</v>
          </cell>
          <cell r="H7015" t="str">
            <v>IDT296</v>
          </cell>
          <cell r="I7015">
            <v>6</v>
          </cell>
          <cell r="J7015" t="str">
            <v>mRNA</v>
          </cell>
          <cell r="K7015">
            <v>5.91</v>
          </cell>
          <cell r="L7015">
            <v>15</v>
          </cell>
          <cell r="M7015">
            <v>88.65</v>
          </cell>
          <cell r="N7015">
            <v>506</v>
          </cell>
        </row>
        <row r="7016">
          <cell r="D7016" t="str">
            <v>HGC-26035852</v>
          </cell>
          <cell r="E7016" t="str">
            <v>C3</v>
          </cell>
          <cell r="F7016" t="str">
            <v>PSM-ZM202603110001-0001</v>
          </cell>
          <cell r="G7016" t="str">
            <v>南京中医药大学</v>
          </cell>
          <cell r="H7016" t="str">
            <v>IDT297</v>
          </cell>
          <cell r="I7016">
            <v>6</v>
          </cell>
          <cell r="J7016" t="str">
            <v>mRNA</v>
          </cell>
          <cell r="K7016">
            <v>1.67</v>
          </cell>
          <cell r="L7016">
            <v>15</v>
          </cell>
          <cell r="M7016">
            <v>25.05</v>
          </cell>
          <cell r="N7016">
            <v>547</v>
          </cell>
        </row>
        <row r="7017">
          <cell r="D7017" t="str">
            <v>HGC-26032873</v>
          </cell>
          <cell r="E7017" t="str">
            <v>B-1</v>
          </cell>
          <cell r="F7017" t="str">
            <v>PSM-ZM202603090006-0001</v>
          </cell>
          <cell r="G7017" t="str">
            <v>上海市第六人民医院</v>
          </cell>
          <cell r="H7017" t="str">
            <v>IDT337</v>
          </cell>
          <cell r="I7017">
            <v>6</v>
          </cell>
          <cell r="J7017" t="str">
            <v>mRNA-T7</v>
          </cell>
          <cell r="K7017">
            <v>19.93</v>
          </cell>
          <cell r="L7017">
            <v>30</v>
          </cell>
          <cell r="M7017">
            <v>597.9</v>
          </cell>
          <cell r="N7017">
            <v>520</v>
          </cell>
        </row>
        <row r="7018">
          <cell r="D7018" t="str">
            <v>HGC-26032874</v>
          </cell>
          <cell r="E7018" t="str">
            <v>B-2</v>
          </cell>
          <cell r="F7018" t="str">
            <v>PSM-ZM202603090006-0001</v>
          </cell>
          <cell r="G7018" t="str">
            <v>上海市第六人民医院</v>
          </cell>
          <cell r="H7018" t="str">
            <v>IDT338</v>
          </cell>
          <cell r="I7018">
            <v>6</v>
          </cell>
          <cell r="J7018" t="str">
            <v>mRNA-T7</v>
          </cell>
          <cell r="K7018">
            <v>33.75</v>
          </cell>
          <cell r="L7018">
            <v>30</v>
          </cell>
          <cell r="M7018">
            <v>1012.5</v>
          </cell>
          <cell r="N7018">
            <v>520</v>
          </cell>
        </row>
        <row r="7019">
          <cell r="D7019" t="str">
            <v>HGC-26032875</v>
          </cell>
          <cell r="E7019" t="str">
            <v>B-3</v>
          </cell>
          <cell r="F7019" t="str">
            <v>PSM-ZM202603090006-0001</v>
          </cell>
          <cell r="G7019" t="str">
            <v>上海市第六人民医院</v>
          </cell>
          <cell r="H7019" t="str">
            <v>IDT339</v>
          </cell>
          <cell r="I7019">
            <v>6</v>
          </cell>
          <cell r="J7019" t="str">
            <v>mRNA-T7</v>
          </cell>
          <cell r="K7019">
            <v>33.21</v>
          </cell>
          <cell r="L7019">
            <v>30</v>
          </cell>
          <cell r="M7019">
            <v>996.3</v>
          </cell>
          <cell r="N7019">
            <v>520</v>
          </cell>
        </row>
        <row r="7020">
          <cell r="D7020" t="str">
            <v>HGC-26032876</v>
          </cell>
          <cell r="E7020" t="str">
            <v>B-4</v>
          </cell>
          <cell r="F7020" t="str">
            <v>PSM-ZM202603090006-0001</v>
          </cell>
          <cell r="G7020" t="str">
            <v>上海市第六人民医院</v>
          </cell>
          <cell r="H7020" t="str">
            <v>IDT340</v>
          </cell>
          <cell r="I7020">
            <v>6</v>
          </cell>
          <cell r="J7020" t="str">
            <v>mRNA-T7</v>
          </cell>
          <cell r="K7020">
            <v>34.68</v>
          </cell>
          <cell r="L7020">
            <v>30</v>
          </cell>
          <cell r="M7020">
            <v>1040.4</v>
          </cell>
          <cell r="N7020">
            <v>520</v>
          </cell>
        </row>
        <row r="7021">
          <cell r="D7021" t="str">
            <v>HGC-26032877</v>
          </cell>
          <cell r="E7021" t="str">
            <v>B-5</v>
          </cell>
          <cell r="F7021" t="str">
            <v>PSM-ZM202603090006-0001</v>
          </cell>
          <cell r="G7021" t="str">
            <v>上海市第六人民医院</v>
          </cell>
          <cell r="H7021" t="str">
            <v>IDT341</v>
          </cell>
          <cell r="I7021">
            <v>6</v>
          </cell>
          <cell r="J7021" t="str">
            <v>mRNA-T7</v>
          </cell>
          <cell r="K7021">
            <v>42.59</v>
          </cell>
          <cell r="L7021">
            <v>30</v>
          </cell>
          <cell r="M7021">
            <v>1277.7</v>
          </cell>
          <cell r="N7021">
            <v>520</v>
          </cell>
        </row>
        <row r="7022">
          <cell r="D7022" t="str">
            <v>HGC-26032878</v>
          </cell>
          <cell r="E7022" t="str">
            <v>B-6</v>
          </cell>
          <cell r="F7022" t="str">
            <v>PSM-ZM202603090006-0001</v>
          </cell>
          <cell r="G7022" t="str">
            <v>上海市第六人民医院</v>
          </cell>
          <cell r="H7022" t="str">
            <v>IDT342</v>
          </cell>
          <cell r="I7022">
            <v>6</v>
          </cell>
          <cell r="J7022" t="str">
            <v>mRNA-T7</v>
          </cell>
          <cell r="K7022">
            <v>37.37</v>
          </cell>
          <cell r="L7022">
            <v>30</v>
          </cell>
          <cell r="M7022">
            <v>1121.1</v>
          </cell>
          <cell r="N7022">
            <v>520</v>
          </cell>
        </row>
        <row r="7023">
          <cell r="D7023" t="str">
            <v>HGC-26032879</v>
          </cell>
          <cell r="E7023" t="str">
            <v>B-8</v>
          </cell>
          <cell r="F7023" t="str">
            <v>PSM-ZM202603090006-0001</v>
          </cell>
          <cell r="G7023" t="str">
            <v>上海市第六人民医院</v>
          </cell>
          <cell r="H7023" t="str">
            <v>IDT343</v>
          </cell>
          <cell r="I7023">
            <v>6</v>
          </cell>
          <cell r="J7023" t="str">
            <v>mRNA-T7</v>
          </cell>
          <cell r="K7023">
            <v>31.15</v>
          </cell>
          <cell r="L7023">
            <v>30</v>
          </cell>
          <cell r="M7023">
            <v>934.5</v>
          </cell>
          <cell r="N7023">
            <v>520</v>
          </cell>
        </row>
        <row r="7024">
          <cell r="D7024" t="str">
            <v>HGC-26032880</v>
          </cell>
          <cell r="E7024" t="str">
            <v>A-1</v>
          </cell>
          <cell r="F7024" t="str">
            <v>PSM-ZM202603090006-0001</v>
          </cell>
          <cell r="G7024" t="str">
            <v>上海市第六人民医院</v>
          </cell>
          <cell r="H7024" t="str">
            <v>IDT344</v>
          </cell>
          <cell r="I7024">
            <v>6</v>
          </cell>
          <cell r="J7024" t="str">
            <v>mRNA-T7</v>
          </cell>
          <cell r="K7024">
            <v>43.99</v>
          </cell>
          <cell r="L7024">
            <v>30</v>
          </cell>
          <cell r="M7024">
            <v>1319.7</v>
          </cell>
          <cell r="N7024">
            <v>520</v>
          </cell>
        </row>
        <row r="7025">
          <cell r="D7025" t="str">
            <v>HGC-26032881</v>
          </cell>
          <cell r="E7025" t="str">
            <v>A-2</v>
          </cell>
          <cell r="F7025" t="str">
            <v>PSM-ZM202603090006-0001</v>
          </cell>
          <cell r="G7025" t="str">
            <v>上海市第六人民医院</v>
          </cell>
          <cell r="H7025" t="str">
            <v>IDT345</v>
          </cell>
          <cell r="I7025">
            <v>6</v>
          </cell>
          <cell r="J7025" t="str">
            <v>mRNA-T7</v>
          </cell>
          <cell r="K7025">
            <v>19.86</v>
          </cell>
          <cell r="L7025">
            <v>30</v>
          </cell>
          <cell r="M7025">
            <v>595.8</v>
          </cell>
          <cell r="N7025">
            <v>520</v>
          </cell>
        </row>
        <row r="7026">
          <cell r="D7026" t="str">
            <v>HGC-26032882</v>
          </cell>
          <cell r="E7026" t="str">
            <v>A-3</v>
          </cell>
          <cell r="F7026" t="str">
            <v>PSM-ZM202603090006-0001</v>
          </cell>
          <cell r="G7026" t="str">
            <v>上海市第六人民医院</v>
          </cell>
          <cell r="H7026" t="str">
            <v>IDT346</v>
          </cell>
          <cell r="I7026">
            <v>6</v>
          </cell>
          <cell r="J7026" t="str">
            <v>mRNA-T7</v>
          </cell>
          <cell r="K7026">
            <v>42.34</v>
          </cell>
          <cell r="L7026">
            <v>30</v>
          </cell>
          <cell r="M7026">
            <v>1270.2</v>
          </cell>
          <cell r="N7026">
            <v>520</v>
          </cell>
        </row>
        <row r="7027">
          <cell r="D7027" t="str">
            <v>HGC-26032883</v>
          </cell>
          <cell r="E7027" t="str">
            <v>A-4</v>
          </cell>
          <cell r="F7027" t="str">
            <v>PSM-ZM202603090006-0001</v>
          </cell>
          <cell r="G7027" t="str">
            <v>上海市第六人民医院</v>
          </cell>
          <cell r="H7027" t="str">
            <v>IDT347</v>
          </cell>
          <cell r="I7027">
            <v>6</v>
          </cell>
          <cell r="J7027" t="str">
            <v>mRNA-T7</v>
          </cell>
          <cell r="K7027">
            <v>34.29</v>
          </cell>
          <cell r="L7027">
            <v>30</v>
          </cell>
          <cell r="M7027">
            <v>1028.7</v>
          </cell>
          <cell r="N7027">
            <v>520</v>
          </cell>
        </row>
        <row r="7028">
          <cell r="D7028" t="str">
            <v>HGC-26032884</v>
          </cell>
          <cell r="E7028" t="str">
            <v>A-5</v>
          </cell>
          <cell r="F7028" t="str">
            <v>PSM-ZM202603090006-0001</v>
          </cell>
          <cell r="G7028" t="str">
            <v>上海市第六人民医院</v>
          </cell>
          <cell r="H7028" t="str">
            <v>IDT348</v>
          </cell>
          <cell r="I7028">
            <v>6</v>
          </cell>
          <cell r="J7028" t="str">
            <v>mRNA-T7</v>
          </cell>
          <cell r="K7028">
            <v>38.6</v>
          </cell>
          <cell r="L7028">
            <v>30</v>
          </cell>
          <cell r="M7028">
            <v>1158</v>
          </cell>
          <cell r="N7028">
            <v>520</v>
          </cell>
        </row>
        <row r="7029">
          <cell r="D7029" t="str">
            <v>HGC-26032885</v>
          </cell>
          <cell r="E7029" t="str">
            <v>A-6</v>
          </cell>
          <cell r="F7029" t="str">
            <v>PSM-ZM202603090006-0001</v>
          </cell>
          <cell r="G7029" t="str">
            <v>上海市第六人民医院</v>
          </cell>
          <cell r="H7029" t="str">
            <v>IDT349</v>
          </cell>
          <cell r="I7029">
            <v>6</v>
          </cell>
          <cell r="J7029" t="str">
            <v>mRNA-T7</v>
          </cell>
          <cell r="K7029">
            <v>28.28</v>
          </cell>
          <cell r="L7029">
            <v>30</v>
          </cell>
          <cell r="M7029">
            <v>848.4</v>
          </cell>
          <cell r="N7029">
            <v>520</v>
          </cell>
        </row>
        <row r="7030">
          <cell r="D7030" t="str">
            <v>HGC-26032886</v>
          </cell>
          <cell r="E7030" t="str">
            <v>C-1</v>
          </cell>
          <cell r="F7030" t="str">
            <v>PSM-ZM202603090006-0001</v>
          </cell>
          <cell r="G7030" t="str">
            <v>上海市第六人民医院</v>
          </cell>
          <cell r="H7030" t="str">
            <v>IDT350</v>
          </cell>
          <cell r="I7030">
            <v>6</v>
          </cell>
          <cell r="J7030" t="str">
            <v>mRNA-T7</v>
          </cell>
          <cell r="K7030">
            <v>26.38</v>
          </cell>
          <cell r="L7030">
            <v>30</v>
          </cell>
          <cell r="M7030">
            <v>791.4</v>
          </cell>
          <cell r="N7030">
            <v>520</v>
          </cell>
        </row>
        <row r="7031">
          <cell r="D7031" t="str">
            <v>HGC-26032887</v>
          </cell>
          <cell r="E7031" t="str">
            <v>C-2</v>
          </cell>
          <cell r="F7031" t="str">
            <v>PSM-ZM202603090006-0001</v>
          </cell>
          <cell r="G7031" t="str">
            <v>上海市第六人民医院</v>
          </cell>
          <cell r="H7031" t="str">
            <v>IDT351</v>
          </cell>
          <cell r="I7031">
            <v>6</v>
          </cell>
          <cell r="J7031" t="str">
            <v>mRNA-T7</v>
          </cell>
          <cell r="K7031">
            <v>37.89</v>
          </cell>
          <cell r="L7031">
            <v>30</v>
          </cell>
          <cell r="M7031">
            <v>1136.7</v>
          </cell>
          <cell r="N7031">
            <v>520</v>
          </cell>
        </row>
        <row r="7032">
          <cell r="D7032" t="str">
            <v>HGC-26032888</v>
          </cell>
          <cell r="E7032" t="str">
            <v>C-3</v>
          </cell>
          <cell r="F7032" t="str">
            <v>PSM-ZM202603090006-0001</v>
          </cell>
          <cell r="G7032" t="str">
            <v>上海市第六人民医院</v>
          </cell>
          <cell r="H7032" t="str">
            <v>IDT352</v>
          </cell>
          <cell r="I7032">
            <v>6</v>
          </cell>
          <cell r="J7032" t="str">
            <v>mRNA-T7</v>
          </cell>
          <cell r="K7032">
            <v>33.64</v>
          </cell>
          <cell r="L7032">
            <v>30</v>
          </cell>
          <cell r="M7032">
            <v>1009.2</v>
          </cell>
          <cell r="N7032">
            <v>520</v>
          </cell>
        </row>
        <row r="7033">
          <cell r="D7033" t="str">
            <v>HGC-26032889</v>
          </cell>
          <cell r="E7033" t="str">
            <v>C-4</v>
          </cell>
          <cell r="F7033" t="str">
            <v>PSM-ZM202603090006-0001</v>
          </cell>
          <cell r="G7033" t="str">
            <v>上海市第六人民医院</v>
          </cell>
          <cell r="H7033" t="str">
            <v>IDT353</v>
          </cell>
          <cell r="I7033">
            <v>6</v>
          </cell>
          <cell r="J7033" t="str">
            <v>mRNA-T7</v>
          </cell>
          <cell r="K7033">
            <v>44.32</v>
          </cell>
          <cell r="L7033">
            <v>30</v>
          </cell>
          <cell r="M7033">
            <v>1329.6</v>
          </cell>
          <cell r="N7033">
            <v>520</v>
          </cell>
        </row>
        <row r="7034">
          <cell r="D7034" t="str">
            <v>HGC-26032890</v>
          </cell>
          <cell r="E7034" t="str">
            <v>C-5</v>
          </cell>
          <cell r="F7034" t="str">
            <v>PSM-ZM202603090006-0001</v>
          </cell>
          <cell r="G7034" t="str">
            <v>上海市第六人民医院</v>
          </cell>
          <cell r="H7034" t="str">
            <v>IDT354</v>
          </cell>
          <cell r="I7034">
            <v>6</v>
          </cell>
          <cell r="J7034" t="str">
            <v>mRNA-T7</v>
          </cell>
          <cell r="K7034">
            <v>44.89</v>
          </cell>
          <cell r="L7034">
            <v>30</v>
          </cell>
          <cell r="M7034">
            <v>1346.7</v>
          </cell>
          <cell r="N7034">
            <v>520</v>
          </cell>
        </row>
        <row r="7035">
          <cell r="D7035" t="str">
            <v>HGC-26032891</v>
          </cell>
          <cell r="E7035" t="str">
            <v>c-6</v>
          </cell>
          <cell r="F7035" t="str">
            <v>PSM-ZM202603090006-0001</v>
          </cell>
          <cell r="G7035" t="str">
            <v>上海市第六人民医院</v>
          </cell>
          <cell r="H7035" t="str">
            <v>IDT355</v>
          </cell>
          <cell r="I7035">
            <v>6</v>
          </cell>
          <cell r="J7035" t="str">
            <v>mRNA-T7</v>
          </cell>
          <cell r="K7035">
            <v>44.9</v>
          </cell>
          <cell r="L7035">
            <v>30</v>
          </cell>
          <cell r="M7035">
            <v>1347</v>
          </cell>
          <cell r="N7035">
            <v>520</v>
          </cell>
        </row>
        <row r="7036">
          <cell r="D7036" t="str">
            <v>HGC-26037020</v>
          </cell>
          <cell r="E7036" t="str">
            <v>Mescaline-2</v>
          </cell>
          <cell r="F7036" t="str">
            <v>PSM-ZM202511110001-0007</v>
          </cell>
          <cell r="G7036" t="str">
            <v>深圳湾实验室</v>
          </cell>
          <cell r="H7036" t="str">
            <v>IDT356</v>
          </cell>
          <cell r="I7036">
            <v>6</v>
          </cell>
          <cell r="J7036" t="str">
            <v>mRNA-T7</v>
          </cell>
          <cell r="K7036">
            <v>25.24</v>
          </cell>
          <cell r="L7036">
            <v>30</v>
          </cell>
          <cell r="M7036">
            <v>757.2</v>
          </cell>
          <cell r="N7036">
            <v>520</v>
          </cell>
        </row>
        <row r="7037">
          <cell r="D7037" t="str">
            <v>HGC-26024934</v>
          </cell>
          <cell r="E7037" t="str">
            <v>NC lung1</v>
          </cell>
          <cell r="F7037" t="str">
            <v>PSM-ZM202512100006-0002</v>
          </cell>
          <cell r="G7037" t="str">
            <v>中国人民解放军陆军特色医学中心</v>
          </cell>
          <cell r="H7037" t="str">
            <v>IDT357</v>
          </cell>
          <cell r="I7037">
            <v>6</v>
          </cell>
          <cell r="J7037" t="str">
            <v>mRNA</v>
          </cell>
          <cell r="K7037">
            <v>51.9</v>
          </cell>
          <cell r="L7037">
            <v>30</v>
          </cell>
          <cell r="M7037">
            <v>1557</v>
          </cell>
          <cell r="N7037">
            <v>503</v>
          </cell>
        </row>
        <row r="7038">
          <cell r="D7038" t="str">
            <v>HGC-26024935</v>
          </cell>
          <cell r="E7038" t="str">
            <v>NC lung2</v>
          </cell>
          <cell r="F7038" t="str">
            <v>PSM-ZM202512100006-0002</v>
          </cell>
          <cell r="G7038" t="str">
            <v>中国人民解放军陆军特色医学中心</v>
          </cell>
          <cell r="H7038" t="str">
            <v>IDT358</v>
          </cell>
          <cell r="I7038">
            <v>6</v>
          </cell>
          <cell r="J7038" t="str">
            <v>mRNA</v>
          </cell>
          <cell r="K7038">
            <v>49.05</v>
          </cell>
          <cell r="L7038">
            <v>30</v>
          </cell>
          <cell r="M7038">
            <v>1471.5</v>
          </cell>
          <cell r="N7038">
            <v>503</v>
          </cell>
        </row>
        <row r="7039">
          <cell r="D7039" t="str">
            <v>HGC-26024936</v>
          </cell>
          <cell r="E7039" t="str">
            <v>NC lung3</v>
          </cell>
          <cell r="F7039" t="str">
            <v>PSM-ZM202512100006-0002</v>
          </cell>
          <cell r="G7039" t="str">
            <v>中国人民解放军陆军特色医学中心</v>
          </cell>
          <cell r="H7039" t="str">
            <v>IDT359</v>
          </cell>
          <cell r="I7039">
            <v>6</v>
          </cell>
          <cell r="J7039" t="str">
            <v>mRNA</v>
          </cell>
          <cell r="K7039">
            <v>46.72</v>
          </cell>
          <cell r="L7039">
            <v>30</v>
          </cell>
          <cell r="M7039">
            <v>1401.6</v>
          </cell>
          <cell r="N7039">
            <v>503</v>
          </cell>
        </row>
        <row r="7040">
          <cell r="D7040" t="str">
            <v>HGC-26024937</v>
          </cell>
          <cell r="E7040" t="str">
            <v>NC lung4</v>
          </cell>
          <cell r="F7040" t="str">
            <v>PSM-ZM202512100006-0002</v>
          </cell>
          <cell r="G7040" t="str">
            <v>中国人民解放军陆军特色医学中心</v>
          </cell>
          <cell r="H7040" t="str">
            <v>IDT360</v>
          </cell>
          <cell r="I7040">
            <v>6</v>
          </cell>
          <cell r="J7040" t="str">
            <v>mRNA</v>
          </cell>
          <cell r="K7040">
            <v>44.25</v>
          </cell>
          <cell r="L7040">
            <v>30</v>
          </cell>
          <cell r="M7040">
            <v>1327.5</v>
          </cell>
          <cell r="N7040">
            <v>503</v>
          </cell>
        </row>
        <row r="7041">
          <cell r="D7041" t="str">
            <v>HGC-26024938</v>
          </cell>
          <cell r="E7041" t="str">
            <v>IR Lung1</v>
          </cell>
          <cell r="F7041" t="str">
            <v>PSM-ZM202512100006-0002</v>
          </cell>
          <cell r="G7041" t="str">
            <v>中国人民解放军陆军特色医学中心</v>
          </cell>
          <cell r="H7041" t="str">
            <v>IDT361</v>
          </cell>
          <cell r="I7041">
            <v>6</v>
          </cell>
          <cell r="J7041" t="str">
            <v>mRNA</v>
          </cell>
          <cell r="K7041">
            <v>62.85</v>
          </cell>
          <cell r="L7041">
            <v>30</v>
          </cell>
          <cell r="M7041">
            <v>1885.5</v>
          </cell>
          <cell r="N7041">
            <v>503</v>
          </cell>
        </row>
        <row r="7042">
          <cell r="D7042" t="str">
            <v>HGC-26024939</v>
          </cell>
          <cell r="E7042" t="str">
            <v>IR Lung2</v>
          </cell>
          <cell r="F7042" t="str">
            <v>PSM-ZM202512100006-0002</v>
          </cell>
          <cell r="G7042" t="str">
            <v>中国人民解放军陆军特色医学中心</v>
          </cell>
          <cell r="H7042" t="str">
            <v>IDT362</v>
          </cell>
          <cell r="I7042">
            <v>6</v>
          </cell>
          <cell r="J7042" t="str">
            <v>mRNA</v>
          </cell>
          <cell r="K7042">
            <v>64.22</v>
          </cell>
          <cell r="L7042">
            <v>30</v>
          </cell>
          <cell r="M7042">
            <v>1926.6</v>
          </cell>
          <cell r="N7042">
            <v>503</v>
          </cell>
        </row>
        <row r="7043">
          <cell r="D7043" t="str">
            <v>HGC-26024940</v>
          </cell>
          <cell r="E7043" t="str">
            <v>IR Lung3</v>
          </cell>
          <cell r="F7043" t="str">
            <v>PSM-ZM202512100006-0002</v>
          </cell>
          <cell r="G7043" t="str">
            <v>中国人民解放军陆军特色医学中心</v>
          </cell>
          <cell r="H7043" t="str">
            <v>IDT363</v>
          </cell>
          <cell r="I7043">
            <v>6</v>
          </cell>
          <cell r="J7043" t="str">
            <v>mRNA</v>
          </cell>
          <cell r="K7043">
            <v>67.61</v>
          </cell>
          <cell r="L7043">
            <v>30</v>
          </cell>
          <cell r="M7043">
            <v>2028.3</v>
          </cell>
          <cell r="N7043">
            <v>503</v>
          </cell>
        </row>
        <row r="7044">
          <cell r="D7044" t="str">
            <v>HGC-26024941</v>
          </cell>
          <cell r="E7044" t="str">
            <v>IR Lung4</v>
          </cell>
          <cell r="F7044" t="str">
            <v>PSM-ZM202512100006-0002</v>
          </cell>
          <cell r="G7044" t="str">
            <v>中国人民解放军陆军特色医学中心</v>
          </cell>
          <cell r="H7044" t="str">
            <v>IDT364</v>
          </cell>
          <cell r="I7044">
            <v>6</v>
          </cell>
          <cell r="J7044" t="str">
            <v>mRNA</v>
          </cell>
          <cell r="K7044">
            <v>64.58</v>
          </cell>
          <cell r="L7044">
            <v>30</v>
          </cell>
          <cell r="M7044">
            <v>1937.4</v>
          </cell>
          <cell r="N7044">
            <v>503</v>
          </cell>
        </row>
        <row r="7045">
          <cell r="D7045" t="str">
            <v>HGC-26024942</v>
          </cell>
          <cell r="E7045" t="str">
            <v>jxm Lung1</v>
          </cell>
          <cell r="F7045" t="str">
            <v>PSM-ZM202512100006-0002</v>
          </cell>
          <cell r="G7045" t="str">
            <v>中国人民解放军陆军特色医学中心</v>
          </cell>
          <cell r="H7045" t="str">
            <v>IDT365</v>
          </cell>
          <cell r="I7045">
            <v>6</v>
          </cell>
          <cell r="J7045" t="str">
            <v>mRNA</v>
          </cell>
          <cell r="K7045">
            <v>49.07</v>
          </cell>
          <cell r="L7045">
            <v>30</v>
          </cell>
          <cell r="M7045">
            <v>1472.1</v>
          </cell>
          <cell r="N7045">
            <v>503</v>
          </cell>
        </row>
        <row r="7046">
          <cell r="D7046" t="str">
            <v>HGC-26024943</v>
          </cell>
          <cell r="E7046" t="str">
            <v>jxm Lung2</v>
          </cell>
          <cell r="F7046" t="str">
            <v>PSM-ZM202512100006-0002</v>
          </cell>
          <cell r="G7046" t="str">
            <v>中国人民解放军陆军特色医学中心</v>
          </cell>
          <cell r="H7046" t="str">
            <v>IDT366</v>
          </cell>
          <cell r="I7046">
            <v>6</v>
          </cell>
          <cell r="J7046" t="str">
            <v>mRNA</v>
          </cell>
          <cell r="K7046">
            <v>36.88</v>
          </cell>
          <cell r="L7046">
            <v>30</v>
          </cell>
          <cell r="M7046">
            <v>1106.4</v>
          </cell>
          <cell r="N7046">
            <v>503</v>
          </cell>
        </row>
        <row r="7047">
          <cell r="D7047" t="str">
            <v>HGC-26024944</v>
          </cell>
          <cell r="E7047" t="str">
            <v>jxm Lung3</v>
          </cell>
          <cell r="F7047" t="str">
            <v>PSM-ZM202512100006-0002</v>
          </cell>
          <cell r="G7047" t="str">
            <v>中国人民解放军陆军特色医学中心</v>
          </cell>
          <cell r="H7047" t="str">
            <v>IDT367</v>
          </cell>
          <cell r="I7047">
            <v>6</v>
          </cell>
          <cell r="J7047" t="str">
            <v>mRNA</v>
          </cell>
          <cell r="K7047">
            <v>38.21</v>
          </cell>
          <cell r="L7047">
            <v>30</v>
          </cell>
          <cell r="M7047">
            <v>1146.3</v>
          </cell>
          <cell r="N7047">
            <v>503</v>
          </cell>
        </row>
        <row r="7048">
          <cell r="D7048" t="str">
            <v>HGC-26024945</v>
          </cell>
          <cell r="E7048" t="str">
            <v>jxm Lung4</v>
          </cell>
          <cell r="F7048" t="str">
            <v>PSM-ZM202512100006-0002</v>
          </cell>
          <cell r="G7048" t="str">
            <v>中国人民解放军陆军特色医学中心</v>
          </cell>
          <cell r="H7048" t="str">
            <v>IDT368</v>
          </cell>
          <cell r="I7048">
            <v>6</v>
          </cell>
          <cell r="J7048" t="str">
            <v>mRNA</v>
          </cell>
          <cell r="K7048">
            <v>51.53</v>
          </cell>
          <cell r="L7048">
            <v>30</v>
          </cell>
          <cell r="M7048">
            <v>1545.9</v>
          </cell>
          <cell r="N7048">
            <v>503</v>
          </cell>
        </row>
        <row r="7049">
          <cell r="D7049" t="str">
            <v>HGC-26024946</v>
          </cell>
          <cell r="E7049" t="str">
            <v>jxm Lung5</v>
          </cell>
          <cell r="F7049" t="str">
            <v>PSM-ZM202512100006-0002</v>
          </cell>
          <cell r="G7049" t="str">
            <v>中国人民解放军陆军特色医学中心</v>
          </cell>
          <cell r="H7049" t="str">
            <v>IDT369</v>
          </cell>
          <cell r="I7049">
            <v>6</v>
          </cell>
          <cell r="J7049" t="str">
            <v>mRNA</v>
          </cell>
          <cell r="K7049">
            <v>41.74</v>
          </cell>
          <cell r="L7049">
            <v>30</v>
          </cell>
          <cell r="M7049">
            <v>1252.2</v>
          </cell>
          <cell r="N7049">
            <v>503</v>
          </cell>
        </row>
        <row r="7050">
          <cell r="D7050" t="str">
            <v>HGC-26024947</v>
          </cell>
          <cell r="E7050" t="str">
            <v>NC esophagus1</v>
          </cell>
          <cell r="F7050" t="str">
            <v>PSM-ZM202512100006-0002</v>
          </cell>
          <cell r="G7050" t="str">
            <v>中国人民解放军陆军特色医学中心</v>
          </cell>
          <cell r="H7050" t="str">
            <v>IDT370</v>
          </cell>
          <cell r="I7050">
            <v>6</v>
          </cell>
          <cell r="J7050" t="str">
            <v>mRNA</v>
          </cell>
          <cell r="K7050">
            <v>41.85</v>
          </cell>
          <cell r="L7050">
            <v>30</v>
          </cell>
          <cell r="M7050">
            <v>1255.5</v>
          </cell>
          <cell r="N7050">
            <v>503</v>
          </cell>
        </row>
        <row r="7051">
          <cell r="D7051" t="str">
            <v>HGC-26024948</v>
          </cell>
          <cell r="E7051" t="str">
            <v>NC esophagus2</v>
          </cell>
          <cell r="F7051" t="str">
            <v>PSM-ZM202512100006-0002</v>
          </cell>
          <cell r="G7051" t="str">
            <v>中国人民解放军陆军特色医学中心</v>
          </cell>
          <cell r="H7051" t="str">
            <v>IDT371</v>
          </cell>
          <cell r="I7051">
            <v>6</v>
          </cell>
          <cell r="J7051" t="str">
            <v>mRNA</v>
          </cell>
          <cell r="K7051">
            <v>43.04</v>
          </cell>
          <cell r="L7051">
            <v>30</v>
          </cell>
          <cell r="M7051">
            <v>1291.2</v>
          </cell>
          <cell r="N7051">
            <v>503</v>
          </cell>
        </row>
        <row r="7052">
          <cell r="D7052" t="str">
            <v>HGC-26024949</v>
          </cell>
          <cell r="E7052" t="str">
            <v>NC esophagus3</v>
          </cell>
          <cell r="F7052" t="str">
            <v>PSM-ZM202512100006-0002</v>
          </cell>
          <cell r="G7052" t="str">
            <v>中国人民解放军陆军特色医学中心</v>
          </cell>
          <cell r="H7052" t="str">
            <v>IDT372</v>
          </cell>
          <cell r="I7052">
            <v>6</v>
          </cell>
          <cell r="J7052" t="str">
            <v>mRNA</v>
          </cell>
          <cell r="K7052">
            <v>52.35</v>
          </cell>
          <cell r="L7052">
            <v>30</v>
          </cell>
          <cell r="M7052">
            <v>1570.5</v>
          </cell>
          <cell r="N7052">
            <v>503</v>
          </cell>
        </row>
        <row r="7053">
          <cell r="D7053" t="str">
            <v>HGC-26024950</v>
          </cell>
          <cell r="E7053" t="str">
            <v>NC esophagus4</v>
          </cell>
          <cell r="F7053" t="str">
            <v>PSM-ZM202512100006-0002</v>
          </cell>
          <cell r="G7053" t="str">
            <v>中国人民解放军陆军特色医学中心</v>
          </cell>
          <cell r="H7053" t="str">
            <v>IDT373</v>
          </cell>
          <cell r="I7053">
            <v>6</v>
          </cell>
          <cell r="J7053" t="str">
            <v>mRNA</v>
          </cell>
          <cell r="K7053">
            <v>40.05</v>
          </cell>
          <cell r="L7053">
            <v>30</v>
          </cell>
          <cell r="M7053">
            <v>1201.5</v>
          </cell>
          <cell r="N7053">
            <v>503</v>
          </cell>
        </row>
        <row r="7054">
          <cell r="D7054" t="str">
            <v>HGC-26024951</v>
          </cell>
          <cell r="E7054" t="str">
            <v>IR esophagus1</v>
          </cell>
          <cell r="F7054" t="str">
            <v>PSM-ZM202512100006-0002</v>
          </cell>
          <cell r="G7054" t="str">
            <v>中国人民解放军陆军特色医学中心</v>
          </cell>
          <cell r="H7054" t="str">
            <v>IDT374</v>
          </cell>
          <cell r="I7054">
            <v>6</v>
          </cell>
          <cell r="J7054" t="str">
            <v>mRNA</v>
          </cell>
          <cell r="K7054">
            <v>30.67</v>
          </cell>
          <cell r="L7054">
            <v>30</v>
          </cell>
          <cell r="M7054">
            <v>920.1</v>
          </cell>
          <cell r="N7054">
            <v>503</v>
          </cell>
        </row>
        <row r="7055">
          <cell r="D7055" t="str">
            <v>HGC-26024952</v>
          </cell>
          <cell r="E7055" t="str">
            <v>IR esophagus2</v>
          </cell>
          <cell r="F7055" t="str">
            <v>PSM-ZM202512100006-0002</v>
          </cell>
          <cell r="G7055" t="str">
            <v>中国人民解放军陆军特色医学中心</v>
          </cell>
          <cell r="H7055" t="str">
            <v>IDT375</v>
          </cell>
          <cell r="I7055">
            <v>6</v>
          </cell>
          <cell r="J7055" t="str">
            <v>mRNA</v>
          </cell>
          <cell r="K7055">
            <v>19.34</v>
          </cell>
          <cell r="L7055">
            <v>30</v>
          </cell>
          <cell r="M7055">
            <v>580.2</v>
          </cell>
          <cell r="N7055">
            <v>503</v>
          </cell>
        </row>
        <row r="7056">
          <cell r="D7056" t="str">
            <v>HGC-26024953</v>
          </cell>
          <cell r="E7056" t="str">
            <v>IR esophagus3</v>
          </cell>
          <cell r="F7056" t="str">
            <v>PSM-ZM202512100006-0002</v>
          </cell>
          <cell r="G7056" t="str">
            <v>中国人民解放军陆军特色医学中心</v>
          </cell>
          <cell r="H7056" t="str">
            <v>IDT376</v>
          </cell>
          <cell r="I7056">
            <v>6</v>
          </cell>
          <cell r="J7056" t="str">
            <v>mRNA</v>
          </cell>
          <cell r="K7056">
            <v>24.02</v>
          </cell>
          <cell r="L7056">
            <v>30</v>
          </cell>
          <cell r="M7056">
            <v>720.6</v>
          </cell>
          <cell r="N7056">
            <v>503</v>
          </cell>
        </row>
        <row r="7057">
          <cell r="D7057" t="str">
            <v>HGC-26024954</v>
          </cell>
          <cell r="E7057" t="str">
            <v>IR esophagus4</v>
          </cell>
          <cell r="F7057" t="str">
            <v>PSM-ZM202512100006-0002</v>
          </cell>
          <cell r="G7057" t="str">
            <v>中国人民解放军陆军特色医学中心</v>
          </cell>
          <cell r="H7057" t="str">
            <v>IDT377</v>
          </cell>
          <cell r="I7057">
            <v>6</v>
          </cell>
          <cell r="J7057" t="str">
            <v>mRNA</v>
          </cell>
          <cell r="K7057">
            <v>6.53</v>
          </cell>
          <cell r="L7057">
            <v>30</v>
          </cell>
          <cell r="M7057">
            <v>195.9</v>
          </cell>
          <cell r="N7057">
            <v>503</v>
          </cell>
        </row>
        <row r="7058">
          <cell r="D7058" t="str">
            <v>HGC-26024955</v>
          </cell>
          <cell r="E7058" t="str">
            <v>jxm esophagus1</v>
          </cell>
          <cell r="F7058" t="str">
            <v>PSM-ZM202512100006-0002</v>
          </cell>
          <cell r="G7058" t="str">
            <v>中国人民解放军陆军特色医学中心</v>
          </cell>
          <cell r="H7058" t="str">
            <v>IDT378</v>
          </cell>
          <cell r="I7058">
            <v>6</v>
          </cell>
          <cell r="J7058" t="str">
            <v>mRNA</v>
          </cell>
          <cell r="K7058">
            <v>31.05</v>
          </cell>
          <cell r="L7058">
            <v>30</v>
          </cell>
          <cell r="M7058">
            <v>931.5</v>
          </cell>
          <cell r="N7058">
            <v>503</v>
          </cell>
        </row>
        <row r="7059">
          <cell r="D7059" t="str">
            <v>HGC-26024956</v>
          </cell>
          <cell r="E7059" t="str">
            <v>jxm esophagus2</v>
          </cell>
          <cell r="F7059" t="str">
            <v>PSM-ZM202512100006-0002</v>
          </cell>
          <cell r="G7059" t="str">
            <v>中国人民解放军陆军特色医学中心</v>
          </cell>
          <cell r="H7059" t="str">
            <v>IDT379</v>
          </cell>
          <cell r="I7059">
            <v>6</v>
          </cell>
          <cell r="J7059" t="str">
            <v>mRNA</v>
          </cell>
          <cell r="K7059">
            <v>22.11</v>
          </cell>
          <cell r="L7059">
            <v>30</v>
          </cell>
          <cell r="M7059">
            <v>663.3</v>
          </cell>
          <cell r="N7059">
            <v>503</v>
          </cell>
        </row>
        <row r="7060">
          <cell r="D7060" t="str">
            <v>HGC-26024957</v>
          </cell>
          <cell r="E7060" t="str">
            <v>jxm esophagus3</v>
          </cell>
          <cell r="F7060" t="str">
            <v>PSM-ZM202512100006-0002</v>
          </cell>
          <cell r="G7060" t="str">
            <v>中国人民解放军陆军特色医学中心</v>
          </cell>
          <cell r="H7060" t="str">
            <v>IDT380</v>
          </cell>
          <cell r="I7060">
            <v>6</v>
          </cell>
          <cell r="J7060" t="str">
            <v>mRNA</v>
          </cell>
          <cell r="K7060">
            <v>17.94</v>
          </cell>
          <cell r="L7060">
            <v>30</v>
          </cell>
          <cell r="M7060">
            <v>538.2</v>
          </cell>
          <cell r="N7060">
            <v>503</v>
          </cell>
        </row>
        <row r="7061">
          <cell r="D7061" t="str">
            <v>HGC-26024958</v>
          </cell>
          <cell r="E7061" t="str">
            <v>jxm esophagus4</v>
          </cell>
          <cell r="F7061" t="str">
            <v>PSM-ZM202512100006-0002</v>
          </cell>
          <cell r="G7061" t="str">
            <v>中国人民解放军陆军特色医学中心</v>
          </cell>
          <cell r="H7061" t="str">
            <v>IDT381</v>
          </cell>
          <cell r="I7061">
            <v>6</v>
          </cell>
          <cell r="J7061" t="str">
            <v>mRNA</v>
          </cell>
          <cell r="K7061">
            <v>18.76</v>
          </cell>
          <cell r="L7061">
            <v>30</v>
          </cell>
          <cell r="M7061">
            <v>562.8</v>
          </cell>
          <cell r="N7061">
            <v>503</v>
          </cell>
        </row>
        <row r="7062">
          <cell r="D7062" t="str">
            <v>HGC-26024959</v>
          </cell>
          <cell r="E7062" t="str">
            <v>jxm esophagus5</v>
          </cell>
          <cell r="F7062" t="str">
            <v>PSM-ZM202512100006-0002</v>
          </cell>
          <cell r="G7062" t="str">
            <v>中国人民解放军陆军特色医学中心</v>
          </cell>
          <cell r="H7062" t="str">
            <v>IDT382</v>
          </cell>
          <cell r="I7062">
            <v>6</v>
          </cell>
          <cell r="J7062" t="str">
            <v>mRNA</v>
          </cell>
          <cell r="K7062">
            <v>25.55</v>
          </cell>
          <cell r="L7062">
            <v>30</v>
          </cell>
          <cell r="M7062">
            <v>766.5</v>
          </cell>
          <cell r="N7062">
            <v>503</v>
          </cell>
        </row>
        <row r="7063">
          <cell r="D7063" t="str">
            <v>JX20260320001WHB-7</v>
          </cell>
          <cell r="E7063" t="str">
            <v>37239537LU</v>
          </cell>
          <cell r="F7063" t="str">
            <v>小海码</v>
          </cell>
          <cell r="G7063" t="str">
            <v>小海码</v>
          </cell>
          <cell r="H7063" t="str">
            <v>IDT170</v>
          </cell>
          <cell r="I7063">
            <v>8</v>
          </cell>
          <cell r="J7063" t="str">
            <v>小海码</v>
          </cell>
          <cell r="K7063">
            <v>45.28</v>
          </cell>
          <cell r="L7063">
            <v>18</v>
          </cell>
          <cell r="M7063">
            <v>815.04</v>
          </cell>
          <cell r="N7063">
            <v>360</v>
          </cell>
        </row>
        <row r="7064">
          <cell r="D7064" t="str">
            <v>JX20260320002WHB-c</v>
          </cell>
          <cell r="E7064" t="str">
            <v>37312912HS</v>
          </cell>
          <cell r="F7064" t="str">
            <v>小海码</v>
          </cell>
          <cell r="G7064" t="str">
            <v>小海码</v>
          </cell>
          <cell r="H7064" t="str">
            <v>IDT171</v>
          </cell>
          <cell r="I7064">
            <v>8</v>
          </cell>
          <cell r="J7064" t="str">
            <v>小海码</v>
          </cell>
        </row>
        <row r="7065">
          <cell r="D7065" t="str">
            <v>JX20260320011WHB-7</v>
          </cell>
          <cell r="E7065" t="str">
            <v>63036093KM</v>
          </cell>
          <cell r="F7065" t="str">
            <v>小海码</v>
          </cell>
          <cell r="G7065" t="str">
            <v>小海码</v>
          </cell>
          <cell r="H7065" t="str">
            <v>IDT176</v>
          </cell>
          <cell r="I7065">
            <v>8</v>
          </cell>
          <cell r="J7065" t="str">
            <v>小海码</v>
          </cell>
        </row>
        <row r="7066">
          <cell r="D7066" t="str">
            <v>JX20260317005ORS-7</v>
          </cell>
          <cell r="E7066">
            <v>31801951</v>
          </cell>
          <cell r="F7066" t="str">
            <v>小海码</v>
          </cell>
          <cell r="G7066" t="str">
            <v>小海码</v>
          </cell>
          <cell r="H7066" t="str">
            <v>IDT127</v>
          </cell>
          <cell r="I7066">
            <v>8</v>
          </cell>
          <cell r="J7066" t="str">
            <v>小海码</v>
          </cell>
        </row>
        <row r="7067">
          <cell r="D7067" t="str">
            <v>JX20260317006ORS-9</v>
          </cell>
          <cell r="E7067">
            <v>31956901</v>
          </cell>
          <cell r="F7067" t="str">
            <v>小海码</v>
          </cell>
          <cell r="G7067" t="str">
            <v>小海码</v>
          </cell>
          <cell r="H7067" t="str">
            <v>IDT128</v>
          </cell>
          <cell r="I7067">
            <v>8</v>
          </cell>
          <cell r="J7067" t="str">
            <v>小海码</v>
          </cell>
        </row>
        <row r="7068">
          <cell r="D7068" t="str">
            <v>JX20260317007ORS-8</v>
          </cell>
          <cell r="E7068">
            <v>31573215</v>
          </cell>
          <cell r="F7068" t="str">
            <v>小海码</v>
          </cell>
          <cell r="G7068" t="str">
            <v>小海码</v>
          </cell>
          <cell r="H7068" t="str">
            <v>IDT129</v>
          </cell>
          <cell r="I7068">
            <v>8</v>
          </cell>
          <cell r="J7068" t="str">
            <v>小海码</v>
          </cell>
        </row>
        <row r="7069">
          <cell r="D7069" t="str">
            <v>JX20260318001ORS-b</v>
          </cell>
          <cell r="E7069">
            <v>31589931</v>
          </cell>
          <cell r="F7069" t="str">
            <v>小海码</v>
          </cell>
          <cell r="G7069" t="str">
            <v>小海码</v>
          </cell>
          <cell r="H7069" t="str">
            <v>IDT130</v>
          </cell>
          <cell r="I7069">
            <v>8</v>
          </cell>
          <cell r="J7069" t="str">
            <v>小海码</v>
          </cell>
        </row>
        <row r="7070">
          <cell r="D7070" t="str">
            <v>JX20260318008ORS-1</v>
          </cell>
          <cell r="E7070">
            <v>30318766</v>
          </cell>
          <cell r="F7070" t="str">
            <v>小海码</v>
          </cell>
          <cell r="G7070" t="str">
            <v>小海码</v>
          </cell>
          <cell r="H7070" t="str">
            <v>IDT132</v>
          </cell>
          <cell r="I7070">
            <v>8</v>
          </cell>
          <cell r="J7070" t="str">
            <v>小海码</v>
          </cell>
        </row>
        <row r="7071">
          <cell r="D7071" t="str">
            <v>JX20260319023ORS-7</v>
          </cell>
          <cell r="E7071">
            <v>31639980</v>
          </cell>
          <cell r="F7071" t="str">
            <v>小海码</v>
          </cell>
          <cell r="G7071" t="str">
            <v>小海码</v>
          </cell>
          <cell r="H7071" t="str">
            <v>IDT133</v>
          </cell>
          <cell r="I7071">
            <v>8</v>
          </cell>
          <cell r="J7071" t="str">
            <v>小海码</v>
          </cell>
        </row>
        <row r="7072">
          <cell r="D7072" t="str">
            <v>JX20260319025ORS-e</v>
          </cell>
          <cell r="E7072">
            <v>31862388</v>
          </cell>
          <cell r="F7072" t="str">
            <v>小海码</v>
          </cell>
          <cell r="G7072" t="str">
            <v>小海码</v>
          </cell>
          <cell r="H7072" t="str">
            <v>IDT135</v>
          </cell>
          <cell r="I7072">
            <v>8</v>
          </cell>
          <cell r="J7072" t="str">
            <v>小海码</v>
          </cell>
        </row>
        <row r="7073">
          <cell r="D7073" t="str">
            <v>JX20260319027ORS-9</v>
          </cell>
          <cell r="E7073">
            <v>31973670</v>
          </cell>
          <cell r="F7073" t="str">
            <v>小海码</v>
          </cell>
          <cell r="G7073" t="str">
            <v>小海码</v>
          </cell>
          <cell r="H7073" t="str">
            <v>IDT136</v>
          </cell>
          <cell r="I7073">
            <v>8</v>
          </cell>
          <cell r="J7073" t="str">
            <v>小海码</v>
          </cell>
          <cell r="K7073">
            <v>43.43</v>
          </cell>
          <cell r="L7073">
            <v>18</v>
          </cell>
          <cell r="M7073">
            <v>781.74</v>
          </cell>
          <cell r="N7073">
            <v>360</v>
          </cell>
        </row>
        <row r="7074">
          <cell r="D7074" t="str">
            <v>JX20260320005ORS-9</v>
          </cell>
          <cell r="E7074" t="str">
            <v>32240667SF</v>
          </cell>
          <cell r="F7074" t="str">
            <v>小海码</v>
          </cell>
          <cell r="G7074" t="str">
            <v>小海码</v>
          </cell>
          <cell r="H7074" t="str">
            <v>IDT138</v>
          </cell>
          <cell r="I7074">
            <v>8</v>
          </cell>
          <cell r="J7074" t="str">
            <v>小海码</v>
          </cell>
        </row>
        <row r="7075">
          <cell r="D7075" t="str">
            <v>JX20260320008ORS-1</v>
          </cell>
          <cell r="E7075">
            <v>31789653</v>
          </cell>
          <cell r="F7075" t="str">
            <v>小海码</v>
          </cell>
          <cell r="G7075" t="str">
            <v>小海码</v>
          </cell>
          <cell r="H7075" t="str">
            <v>IDT139</v>
          </cell>
          <cell r="I7075">
            <v>8</v>
          </cell>
          <cell r="J7075" t="str">
            <v>小海码</v>
          </cell>
        </row>
        <row r="7076">
          <cell r="D7076" t="str">
            <v>JX20260320009ORS-e</v>
          </cell>
          <cell r="E7076">
            <v>31766570</v>
          </cell>
          <cell r="F7076" t="str">
            <v>小海码</v>
          </cell>
          <cell r="G7076" t="str">
            <v>小海码</v>
          </cell>
          <cell r="H7076" t="str">
            <v>IDT140</v>
          </cell>
          <cell r="I7076">
            <v>8</v>
          </cell>
          <cell r="J7076" t="str">
            <v>小海码</v>
          </cell>
        </row>
        <row r="7077">
          <cell r="D7077" t="str">
            <v>JX20260321002ORS-c</v>
          </cell>
          <cell r="E7077">
            <v>31861086</v>
          </cell>
          <cell r="F7077" t="str">
            <v>小海码</v>
          </cell>
          <cell r="G7077" t="str">
            <v>小海码</v>
          </cell>
          <cell r="H7077" t="str">
            <v>IDT142</v>
          </cell>
          <cell r="I7077">
            <v>8</v>
          </cell>
          <cell r="J7077" t="str">
            <v>小海码</v>
          </cell>
        </row>
        <row r="7078">
          <cell r="D7078" t="str">
            <v>JX20260321004ORS-f</v>
          </cell>
          <cell r="E7078">
            <v>31532960</v>
          </cell>
          <cell r="F7078" t="str">
            <v>小海码</v>
          </cell>
          <cell r="G7078" t="str">
            <v>小海码</v>
          </cell>
          <cell r="H7078" t="str">
            <v>IDT143</v>
          </cell>
          <cell r="I7078">
            <v>8</v>
          </cell>
          <cell r="J7078" t="str">
            <v>小海码</v>
          </cell>
        </row>
        <row r="7079">
          <cell r="D7079" t="str">
            <v>JX20260321006ORS-2</v>
          </cell>
          <cell r="E7079">
            <v>31812717</v>
          </cell>
          <cell r="F7079" t="str">
            <v>小海码</v>
          </cell>
          <cell r="G7079" t="str">
            <v>小海码</v>
          </cell>
          <cell r="H7079" t="str">
            <v>IDT145</v>
          </cell>
          <cell r="I7079">
            <v>8</v>
          </cell>
          <cell r="J7079" t="str">
            <v>小海码</v>
          </cell>
        </row>
        <row r="7080">
          <cell r="D7080" t="str">
            <v>JX20260322003ORS-7</v>
          </cell>
          <cell r="E7080" t="str">
            <v>31951818KC</v>
          </cell>
          <cell r="F7080" t="str">
            <v>小海码</v>
          </cell>
          <cell r="G7080" t="str">
            <v>小海码</v>
          </cell>
          <cell r="H7080" t="str">
            <v>IDT147</v>
          </cell>
          <cell r="I7080">
            <v>8</v>
          </cell>
          <cell r="J7080" t="str">
            <v>小海码</v>
          </cell>
        </row>
        <row r="7081">
          <cell r="D7081" t="str">
            <v>JX20260322004ORS-1</v>
          </cell>
          <cell r="E7081" t="str">
            <v>33379406KQ</v>
          </cell>
          <cell r="F7081" t="str">
            <v>小海码</v>
          </cell>
          <cell r="G7081" t="str">
            <v>小海码</v>
          </cell>
          <cell r="H7081" t="str">
            <v>IDT148</v>
          </cell>
          <cell r="I7081">
            <v>8</v>
          </cell>
          <cell r="J7081" t="str">
            <v>小海码</v>
          </cell>
        </row>
        <row r="7082">
          <cell r="D7082" t="str">
            <v>JX20260322011ORS-d</v>
          </cell>
          <cell r="E7082">
            <v>31011338</v>
          </cell>
          <cell r="F7082" t="str">
            <v>小海码</v>
          </cell>
          <cell r="G7082" t="str">
            <v>小海码</v>
          </cell>
          <cell r="H7082" t="str">
            <v>IDT149</v>
          </cell>
          <cell r="I7082">
            <v>8</v>
          </cell>
          <cell r="J7082" t="str">
            <v>小海码</v>
          </cell>
        </row>
        <row r="7083">
          <cell r="D7083" t="str">
            <v>JX20260318004WHB-e</v>
          </cell>
          <cell r="E7083" t="str">
            <v>62133385CD</v>
          </cell>
          <cell r="F7083" t="str">
            <v>小海码</v>
          </cell>
          <cell r="G7083" t="str">
            <v>小海码</v>
          </cell>
          <cell r="H7083" t="str">
            <v>IDT169</v>
          </cell>
          <cell r="I7083">
            <v>1.6</v>
          </cell>
          <cell r="J7083" t="str">
            <v>小海码</v>
          </cell>
          <cell r="K7083">
            <v>17.82</v>
          </cell>
          <cell r="L7083">
            <v>18</v>
          </cell>
          <cell r="M7083">
            <v>320.76</v>
          </cell>
          <cell r="N7083">
            <v>360</v>
          </cell>
        </row>
        <row r="7084">
          <cell r="D7084" t="str">
            <v>JX20260320034WHB-3</v>
          </cell>
          <cell r="E7084" t="str">
            <v>63056882ZE</v>
          </cell>
          <cell r="F7084" t="str">
            <v>小海码</v>
          </cell>
          <cell r="G7084" t="str">
            <v>小海码</v>
          </cell>
          <cell r="H7084" t="str">
            <v>IDT172</v>
          </cell>
          <cell r="I7084">
            <v>1.6</v>
          </cell>
          <cell r="J7084" t="str">
            <v>小海码</v>
          </cell>
        </row>
        <row r="7085">
          <cell r="D7085" t="str">
            <v>JX20260320037WHB-e</v>
          </cell>
          <cell r="E7085" t="str">
            <v>63056895EW</v>
          </cell>
          <cell r="F7085" t="str">
            <v>小海码</v>
          </cell>
          <cell r="G7085" t="str">
            <v>小海码</v>
          </cell>
          <cell r="H7085" t="str">
            <v>IDT175</v>
          </cell>
          <cell r="I7085">
            <v>1.6</v>
          </cell>
          <cell r="J7085" t="str">
            <v>小海码</v>
          </cell>
        </row>
        <row r="7086">
          <cell r="D7086" t="str">
            <v>JX20260320012WHB-2</v>
          </cell>
          <cell r="E7086">
            <v>68443863</v>
          </cell>
          <cell r="F7086" t="str">
            <v>小海码</v>
          </cell>
          <cell r="G7086" t="str">
            <v>小海码</v>
          </cell>
          <cell r="H7086" t="str">
            <v>IDT177</v>
          </cell>
          <cell r="I7086">
            <v>1.6</v>
          </cell>
          <cell r="J7086" t="str">
            <v>小海码</v>
          </cell>
        </row>
        <row r="7087">
          <cell r="D7087" t="str">
            <v>JX20260320013WHB-3</v>
          </cell>
          <cell r="E7087">
            <v>64749532</v>
          </cell>
          <cell r="F7087" t="str">
            <v>小海码</v>
          </cell>
          <cell r="G7087" t="str">
            <v>小海码</v>
          </cell>
          <cell r="H7087" t="str">
            <v>IDT178</v>
          </cell>
          <cell r="I7087">
            <v>1.6</v>
          </cell>
          <cell r="J7087" t="str">
            <v>小海码</v>
          </cell>
        </row>
        <row r="7088">
          <cell r="D7088" t="str">
            <v>JX20260320014WHB-1</v>
          </cell>
          <cell r="E7088">
            <v>61739970</v>
          </cell>
          <cell r="F7088" t="str">
            <v>小海码</v>
          </cell>
          <cell r="G7088" t="str">
            <v>小海码</v>
          </cell>
          <cell r="H7088" t="str">
            <v>IDT179</v>
          </cell>
          <cell r="I7088">
            <v>1.6</v>
          </cell>
          <cell r="J7088" t="str">
            <v>小海码</v>
          </cell>
        </row>
        <row r="7089">
          <cell r="D7089" t="str">
            <v>JX20260320015WHB-b</v>
          </cell>
          <cell r="E7089">
            <v>62829649</v>
          </cell>
          <cell r="F7089" t="str">
            <v>小海码</v>
          </cell>
          <cell r="G7089" t="str">
            <v>小海码</v>
          </cell>
          <cell r="H7089" t="str">
            <v>IDT180</v>
          </cell>
          <cell r="I7089">
            <v>1.6</v>
          </cell>
          <cell r="J7089" t="str">
            <v>小海码</v>
          </cell>
        </row>
        <row r="7090">
          <cell r="D7090" t="str">
            <v>JX20260320016WHB-4</v>
          </cell>
          <cell r="E7090">
            <v>61720756</v>
          </cell>
          <cell r="F7090" t="str">
            <v>小海码</v>
          </cell>
          <cell r="G7090" t="str">
            <v>小海码</v>
          </cell>
          <cell r="H7090" t="str">
            <v>IDT181</v>
          </cell>
          <cell r="I7090">
            <v>1.6</v>
          </cell>
          <cell r="J7090" t="str">
            <v>小海码</v>
          </cell>
        </row>
        <row r="7091">
          <cell r="D7091" t="str">
            <v>JX20260320017WHB-5</v>
          </cell>
          <cell r="E7091">
            <v>63123425</v>
          </cell>
          <cell r="F7091" t="str">
            <v>小海码</v>
          </cell>
          <cell r="G7091" t="str">
            <v>小海码</v>
          </cell>
          <cell r="H7091" t="str">
            <v>IDT182</v>
          </cell>
          <cell r="I7091">
            <v>1.6</v>
          </cell>
          <cell r="J7091" t="str">
            <v>小海码</v>
          </cell>
        </row>
        <row r="7092">
          <cell r="D7092" t="str">
            <v>JX20260320018WHB-0</v>
          </cell>
          <cell r="E7092">
            <v>66381532</v>
          </cell>
          <cell r="F7092" t="str">
            <v>小海码</v>
          </cell>
          <cell r="G7092" t="str">
            <v>小海码</v>
          </cell>
          <cell r="H7092" t="str">
            <v>IDT183</v>
          </cell>
          <cell r="I7092">
            <v>1.6</v>
          </cell>
          <cell r="J7092" t="str">
            <v>小海码</v>
          </cell>
        </row>
        <row r="7093">
          <cell r="D7093" t="str">
            <v>JX20260320019WHB-5</v>
          </cell>
          <cell r="E7093">
            <v>67054756</v>
          </cell>
          <cell r="F7093" t="str">
            <v>小海码</v>
          </cell>
          <cell r="G7093" t="str">
            <v>小海码</v>
          </cell>
          <cell r="H7093" t="str">
            <v>IDT184</v>
          </cell>
          <cell r="I7093">
            <v>1.6</v>
          </cell>
          <cell r="J7093" t="str">
            <v>小海码</v>
          </cell>
        </row>
        <row r="7094">
          <cell r="D7094" t="str">
            <v>JX20260320020WHB-3</v>
          </cell>
          <cell r="E7094">
            <v>65164532</v>
          </cell>
          <cell r="F7094" t="str">
            <v>小海码</v>
          </cell>
          <cell r="G7094" t="str">
            <v>小海码</v>
          </cell>
          <cell r="H7094" t="str">
            <v>IDT113</v>
          </cell>
          <cell r="I7094">
            <v>1.6</v>
          </cell>
          <cell r="J7094" t="str">
            <v>小海码</v>
          </cell>
        </row>
        <row r="7095">
          <cell r="D7095" t="str">
            <v>JX20260320021WHB-c</v>
          </cell>
          <cell r="E7095">
            <v>69203756</v>
          </cell>
          <cell r="F7095" t="str">
            <v>小海码</v>
          </cell>
          <cell r="G7095" t="str">
            <v>小海码</v>
          </cell>
          <cell r="H7095" t="str">
            <v>IDT114</v>
          </cell>
          <cell r="I7095">
            <v>1.6</v>
          </cell>
          <cell r="J7095" t="str">
            <v>小海码</v>
          </cell>
        </row>
        <row r="7096">
          <cell r="D7096" t="str">
            <v>JX20260320022WHB-c</v>
          </cell>
          <cell r="E7096">
            <v>65942970</v>
          </cell>
          <cell r="F7096" t="str">
            <v>小海码</v>
          </cell>
          <cell r="G7096" t="str">
            <v>小海码</v>
          </cell>
          <cell r="H7096" t="str">
            <v>IDT115</v>
          </cell>
          <cell r="I7096">
            <v>1.6</v>
          </cell>
          <cell r="J7096" t="str">
            <v>小海码</v>
          </cell>
        </row>
        <row r="7097">
          <cell r="D7097" t="str">
            <v>JX20260320023WHB-b</v>
          </cell>
          <cell r="E7097">
            <v>65335970</v>
          </cell>
          <cell r="F7097" t="str">
            <v>小海码</v>
          </cell>
          <cell r="G7097" t="str">
            <v>小海码</v>
          </cell>
          <cell r="H7097" t="str">
            <v>IDT116</v>
          </cell>
          <cell r="I7097">
            <v>1.6</v>
          </cell>
          <cell r="J7097" t="str">
            <v>小海码</v>
          </cell>
        </row>
        <row r="7098">
          <cell r="D7098" t="str">
            <v>JX20260320024WHB-6</v>
          </cell>
          <cell r="E7098">
            <v>65446201</v>
          </cell>
          <cell r="F7098" t="str">
            <v>小海码</v>
          </cell>
          <cell r="G7098" t="str">
            <v>小海码</v>
          </cell>
          <cell r="H7098" t="str">
            <v>IDT117</v>
          </cell>
          <cell r="I7098">
            <v>1.6</v>
          </cell>
          <cell r="J7098" t="str">
            <v>小海码</v>
          </cell>
          <cell r="K7098">
            <v>16.76</v>
          </cell>
          <cell r="L7098">
            <v>18</v>
          </cell>
          <cell r="M7098">
            <v>301.68</v>
          </cell>
          <cell r="N7098">
            <v>360</v>
          </cell>
        </row>
        <row r="7099">
          <cell r="D7099" t="str">
            <v>JX20260320025WHB-5</v>
          </cell>
          <cell r="E7099">
            <v>64768649</v>
          </cell>
          <cell r="F7099" t="str">
            <v>小海码</v>
          </cell>
          <cell r="G7099" t="str">
            <v>小海码</v>
          </cell>
          <cell r="H7099" t="str">
            <v>IDT118</v>
          </cell>
          <cell r="I7099">
            <v>1.6</v>
          </cell>
          <cell r="J7099" t="str">
            <v>小海码</v>
          </cell>
        </row>
        <row r="7100">
          <cell r="D7100" t="str">
            <v>JX20260320026WHB-2</v>
          </cell>
          <cell r="E7100">
            <v>63667318</v>
          </cell>
          <cell r="F7100" t="str">
            <v>小海码</v>
          </cell>
          <cell r="G7100" t="str">
            <v>小海码</v>
          </cell>
          <cell r="H7100" t="str">
            <v>IDT119</v>
          </cell>
          <cell r="I7100">
            <v>1.6</v>
          </cell>
          <cell r="J7100" t="str">
            <v>小海码</v>
          </cell>
        </row>
        <row r="7101">
          <cell r="D7101" t="str">
            <v>JX20260320027WHB-e</v>
          </cell>
          <cell r="E7101">
            <v>64685649</v>
          </cell>
          <cell r="F7101" t="str">
            <v>小海码</v>
          </cell>
          <cell r="G7101" t="str">
            <v>小海码</v>
          </cell>
          <cell r="H7101" t="str">
            <v>IDT120</v>
          </cell>
          <cell r="I7101">
            <v>1.6</v>
          </cell>
          <cell r="J7101" t="str">
            <v>小海码</v>
          </cell>
        </row>
        <row r="7102">
          <cell r="D7102" t="str">
            <v>JX20260320028WHB-8</v>
          </cell>
          <cell r="E7102">
            <v>65722756</v>
          </cell>
          <cell r="F7102" t="str">
            <v>小海码</v>
          </cell>
          <cell r="G7102" t="str">
            <v>小海码</v>
          </cell>
          <cell r="H7102" t="str">
            <v>IDT121</v>
          </cell>
          <cell r="I7102">
            <v>1.6</v>
          </cell>
          <cell r="J7102" t="str">
            <v>小海码</v>
          </cell>
        </row>
        <row r="7103">
          <cell r="D7103" t="str">
            <v>JX20260320029WHB-7</v>
          </cell>
          <cell r="E7103">
            <v>68623425</v>
          </cell>
          <cell r="F7103" t="str">
            <v>小海码</v>
          </cell>
          <cell r="G7103" t="str">
            <v>小海码</v>
          </cell>
          <cell r="H7103" t="str">
            <v>IDT122</v>
          </cell>
          <cell r="I7103">
            <v>1.6</v>
          </cell>
          <cell r="J7103" t="str">
            <v>小海码</v>
          </cell>
        </row>
        <row r="7104">
          <cell r="D7104" t="str">
            <v>JX20260320030WHB-5</v>
          </cell>
          <cell r="E7104">
            <v>62041201</v>
          </cell>
          <cell r="F7104" t="str">
            <v>小海码</v>
          </cell>
          <cell r="G7104" t="str">
            <v>小海码</v>
          </cell>
          <cell r="H7104" t="str">
            <v>IDT123</v>
          </cell>
          <cell r="I7104">
            <v>1.6</v>
          </cell>
          <cell r="J7104" t="str">
            <v>小海码</v>
          </cell>
        </row>
        <row r="7105">
          <cell r="D7105" t="str">
            <v>JX20260320031WHB-0</v>
          </cell>
          <cell r="E7105">
            <v>63889970</v>
          </cell>
          <cell r="F7105" t="str">
            <v>小海码</v>
          </cell>
          <cell r="G7105" t="str">
            <v>小海码</v>
          </cell>
          <cell r="H7105" t="str">
            <v>IDT124</v>
          </cell>
          <cell r="I7105">
            <v>1.6</v>
          </cell>
          <cell r="J7105" t="str">
            <v>小海码</v>
          </cell>
        </row>
        <row r="7106">
          <cell r="D7106" t="str">
            <v>JX20260320032WHB-3</v>
          </cell>
          <cell r="E7106">
            <v>65618318</v>
          </cell>
          <cell r="F7106" t="str">
            <v>小海码</v>
          </cell>
          <cell r="G7106" t="str">
            <v>小海码</v>
          </cell>
          <cell r="H7106" t="str">
            <v>IDT125</v>
          </cell>
          <cell r="I7106">
            <v>1.6</v>
          </cell>
          <cell r="J7106" t="str">
            <v>小海码</v>
          </cell>
        </row>
        <row r="7107">
          <cell r="D7107" t="str">
            <v>JX20260320033WHB-f</v>
          </cell>
          <cell r="E7107">
            <v>61579194</v>
          </cell>
          <cell r="F7107" t="str">
            <v>小海码</v>
          </cell>
          <cell r="G7107" t="str">
            <v>小海码</v>
          </cell>
          <cell r="H7107" t="str">
            <v>IDT126</v>
          </cell>
          <cell r="I7107">
            <v>1.6</v>
          </cell>
          <cell r="J7107" t="str">
            <v>小海码</v>
          </cell>
        </row>
        <row r="7108">
          <cell r="D7108" t="str">
            <v>JX20260318006ORS-e</v>
          </cell>
          <cell r="E7108" t="str">
            <v>33633506GT</v>
          </cell>
          <cell r="F7108" t="str">
            <v>小海码</v>
          </cell>
          <cell r="G7108" t="str">
            <v>小海码</v>
          </cell>
          <cell r="H7108" t="str">
            <v>IDT131</v>
          </cell>
          <cell r="I7108">
            <v>1.6</v>
          </cell>
          <cell r="J7108" t="str">
            <v>小海码</v>
          </cell>
        </row>
        <row r="7109">
          <cell r="D7109" t="str">
            <v>JX20260319024ORS-6</v>
          </cell>
          <cell r="E7109">
            <v>30663197</v>
          </cell>
          <cell r="F7109" t="str">
            <v>小海码</v>
          </cell>
          <cell r="G7109" t="str">
            <v>小海码</v>
          </cell>
          <cell r="H7109" t="str">
            <v>IDT134</v>
          </cell>
          <cell r="I7109">
            <v>1.6</v>
          </cell>
          <cell r="J7109" t="str">
            <v>小海码</v>
          </cell>
        </row>
        <row r="7110">
          <cell r="D7110" t="str">
            <v>JX20260319028ORS-3</v>
          </cell>
          <cell r="E7110" t="str">
            <v>32239174HA</v>
          </cell>
          <cell r="F7110" t="str">
            <v>小海码</v>
          </cell>
          <cell r="G7110" t="str">
            <v>小海码</v>
          </cell>
          <cell r="H7110" t="str">
            <v>IDT137</v>
          </cell>
          <cell r="I7110">
            <v>1.6</v>
          </cell>
          <cell r="J7110" t="str">
            <v>小海码</v>
          </cell>
        </row>
        <row r="7111">
          <cell r="D7111" t="str">
            <v>JX20260321005ORS-e</v>
          </cell>
          <cell r="E7111">
            <v>30598055</v>
          </cell>
          <cell r="F7111" t="str">
            <v>小海码</v>
          </cell>
          <cell r="G7111" t="str">
            <v>小海码</v>
          </cell>
          <cell r="H7111" t="str">
            <v>IDT144</v>
          </cell>
          <cell r="I7111">
            <v>1.6</v>
          </cell>
          <cell r="J7111" t="str">
            <v>小海码</v>
          </cell>
        </row>
        <row r="7112">
          <cell r="D7112" t="str">
            <v>JX20260320035WHB-8</v>
          </cell>
          <cell r="E7112" t="str">
            <v>63087175TJ</v>
          </cell>
          <cell r="F7112" t="str">
            <v>小海码</v>
          </cell>
          <cell r="G7112" t="str">
            <v>小海码</v>
          </cell>
          <cell r="H7112" t="str">
            <v>IDT173</v>
          </cell>
          <cell r="I7112">
            <v>10</v>
          </cell>
          <cell r="J7112" t="str">
            <v>小海码</v>
          </cell>
          <cell r="K7112">
            <v>10.72</v>
          </cell>
          <cell r="L7112">
            <v>18</v>
          </cell>
          <cell r="M7112">
            <v>192.96</v>
          </cell>
          <cell r="N7112">
            <v>360</v>
          </cell>
        </row>
        <row r="7113">
          <cell r="D7113" t="str">
            <v>JX20260320036WHB-7</v>
          </cell>
          <cell r="E7113" t="str">
            <v>63038307RY</v>
          </cell>
          <cell r="F7113" t="str">
            <v>小海码</v>
          </cell>
          <cell r="G7113" t="str">
            <v>小海码</v>
          </cell>
          <cell r="H7113" t="str">
            <v>IDT174</v>
          </cell>
          <cell r="I7113">
            <v>10</v>
          </cell>
          <cell r="J7113" t="str">
            <v>小海码</v>
          </cell>
        </row>
        <row r="7114">
          <cell r="D7114" t="str">
            <v>JX20260320010ORS-5</v>
          </cell>
          <cell r="E7114">
            <v>31582335</v>
          </cell>
          <cell r="F7114" t="str">
            <v>小海码</v>
          </cell>
          <cell r="G7114" t="str">
            <v>小海码</v>
          </cell>
          <cell r="H7114" t="str">
            <v>IDT141</v>
          </cell>
          <cell r="I7114">
            <v>10</v>
          </cell>
          <cell r="J7114" t="str">
            <v>小海码</v>
          </cell>
        </row>
        <row r="7115">
          <cell r="D7115" t="str">
            <v>JX20260322002ORS-2</v>
          </cell>
          <cell r="E7115">
            <v>30366027</v>
          </cell>
          <cell r="F7115" t="str">
            <v>小海码</v>
          </cell>
          <cell r="G7115" t="str">
            <v>小海码</v>
          </cell>
          <cell r="H7115" t="str">
            <v>IDT146</v>
          </cell>
          <cell r="I7115">
            <v>10</v>
          </cell>
          <cell r="J7115" t="str">
            <v>小海码</v>
          </cell>
        </row>
        <row r="7116">
          <cell r="D7116" t="str">
            <v>HGC-26037021</v>
          </cell>
          <cell r="E7116" t="str">
            <v>WES 892-3_Gorcioaia Luca</v>
          </cell>
          <cell r="F7116" t="str">
            <v>HGC20250306005-0641</v>
          </cell>
          <cell r="G7116" t="str">
            <v>Haplox GeneTech (Hong Kong) Limited</v>
          </cell>
          <cell r="H7116" t="str">
            <v>IDT156</v>
          </cell>
          <cell r="I7116">
            <v>12</v>
          </cell>
          <cell r="J7116" t="str">
            <v>WES-IDT</v>
          </cell>
          <cell r="K7116">
            <v>15.79</v>
          </cell>
          <cell r="L7116">
            <v>18</v>
          </cell>
          <cell r="M7116">
            <v>284.22</v>
          </cell>
          <cell r="N7116">
            <v>360</v>
          </cell>
        </row>
        <row r="7117">
          <cell r="D7117" t="str">
            <v>HGC-26037022</v>
          </cell>
          <cell r="E7117" t="str">
            <v>WES 893-3_Daescu Alexandru Ionut</v>
          </cell>
          <cell r="F7117" t="str">
            <v>HGC20250306005-0641</v>
          </cell>
          <cell r="G7117" t="str">
            <v>Haplox GeneTech (Hong Kong) Limited</v>
          </cell>
          <cell r="H7117" t="str">
            <v>IDT157</v>
          </cell>
          <cell r="I7117">
            <v>12</v>
          </cell>
          <cell r="J7117" t="str">
            <v>WES-IDT</v>
          </cell>
        </row>
        <row r="7118">
          <cell r="D7118" t="str">
            <v>HGC-26037023</v>
          </cell>
          <cell r="E7118" t="str">
            <v>WES 894-3_Blidar Gelu Valentin</v>
          </cell>
          <cell r="F7118" t="str">
            <v>HGC20250306005-0641</v>
          </cell>
          <cell r="G7118" t="str">
            <v>Haplox GeneTech (Hong Kong) Limited</v>
          </cell>
          <cell r="H7118" t="str">
            <v>IDT158</v>
          </cell>
          <cell r="I7118">
            <v>12</v>
          </cell>
          <cell r="J7118" t="str">
            <v>WES-IDT</v>
          </cell>
        </row>
        <row r="7119">
          <cell r="D7119" t="str">
            <v>HGC-26037024</v>
          </cell>
          <cell r="E7119" t="str">
            <v>ALS 375-1_Ivanka Bogoeva Yurukova</v>
          </cell>
          <cell r="F7119" t="str">
            <v>HGC20250306005-0641</v>
          </cell>
          <cell r="G7119" t="str">
            <v>Haplox GeneTech (Hong Kong) Limited</v>
          </cell>
          <cell r="H7119" t="str">
            <v>IDT159</v>
          </cell>
          <cell r="I7119">
            <v>12</v>
          </cell>
          <cell r="J7119" t="str">
            <v>WES-IDT</v>
          </cell>
        </row>
        <row r="7120">
          <cell r="D7120" t="str">
            <v>HGC-26037025</v>
          </cell>
          <cell r="E7120" t="str">
            <v>ALS 375-3_Tsveta Bozhidarova Andonova</v>
          </cell>
          <cell r="F7120" t="str">
            <v>HGC20250306005-0641</v>
          </cell>
          <cell r="G7120" t="str">
            <v>Haplox GeneTech (Hong Kong) Limited</v>
          </cell>
          <cell r="H7120" t="str">
            <v>IDT160</v>
          </cell>
          <cell r="I7120">
            <v>12</v>
          </cell>
          <cell r="J7120" t="str">
            <v>WES-IDT</v>
          </cell>
        </row>
        <row r="7121">
          <cell r="D7121" t="str">
            <v>HGC-26034979-1</v>
          </cell>
          <cell r="E7121" t="str">
            <v>WES 888-2</v>
          </cell>
          <cell r="F7121" t="str">
            <v>HGC20250306005-0629</v>
          </cell>
          <cell r="G7121" t="str">
            <v>Haplox GeneTech (Hong Kong) Limited</v>
          </cell>
          <cell r="H7121" t="str">
            <v>IDT364</v>
          </cell>
          <cell r="I7121">
            <v>1</v>
          </cell>
          <cell r="J7121" t="str">
            <v>WES-IDT</v>
          </cell>
          <cell r="K7121">
            <v>14.24</v>
          </cell>
          <cell r="L7121">
            <v>18</v>
          </cell>
          <cell r="M7121">
            <v>256.32</v>
          </cell>
          <cell r="N7121">
            <v>380</v>
          </cell>
        </row>
        <row r="7122">
          <cell r="D7122" t="str">
            <v>HGC-26034991-1</v>
          </cell>
          <cell r="E7122" t="str">
            <v>WES 878-3_Sponte Stere</v>
          </cell>
          <cell r="F7122" t="str">
            <v>HGC20250306005-0629</v>
          </cell>
          <cell r="G7122" t="str">
            <v>Haplox GeneTech (Hong Kong) Limited</v>
          </cell>
          <cell r="H7122" t="str">
            <v>IDT376</v>
          </cell>
          <cell r="I7122">
            <v>1</v>
          </cell>
          <cell r="J7122" t="str">
            <v>WES-IDT</v>
          </cell>
        </row>
        <row r="7123">
          <cell r="D7123" t="str">
            <v>HGC-26034992-1</v>
          </cell>
          <cell r="E7123" t="str">
            <v>WES 879-3_Bardu Geanina</v>
          </cell>
          <cell r="F7123" t="str">
            <v>HGC20250306005-0629</v>
          </cell>
          <cell r="G7123" t="str">
            <v>Haplox GeneTech (Hong Kong) Limited</v>
          </cell>
          <cell r="H7123" t="str">
            <v>IDT377</v>
          </cell>
          <cell r="I7123">
            <v>1</v>
          </cell>
          <cell r="J7123" t="str">
            <v>WES-IDT</v>
          </cell>
        </row>
        <row r="7124">
          <cell r="D7124" t="str">
            <v>HGC-26034998-1</v>
          </cell>
          <cell r="E7124" t="str">
            <v>DMD 122-3_Sirbu Denis Andrei</v>
          </cell>
          <cell r="F7124" t="str">
            <v>HGC20250306005-0629</v>
          </cell>
          <cell r="G7124" t="str">
            <v>Haplox GeneTech (Hong Kong) Limited</v>
          </cell>
          <cell r="H7124" t="str">
            <v>IDT383</v>
          </cell>
          <cell r="I7124">
            <v>1</v>
          </cell>
          <cell r="J7124" t="str">
            <v>WES-IDT</v>
          </cell>
        </row>
        <row r="7125">
          <cell r="D7125" t="str">
            <v>HGC-26034972-1</v>
          </cell>
          <cell r="E7125" t="str">
            <v>WES 885-2</v>
          </cell>
          <cell r="F7125" t="str">
            <v>HGC20250306005-0629</v>
          </cell>
          <cell r="G7125" t="str">
            <v>Haplox GeneTech (Hong Kong) Limited</v>
          </cell>
          <cell r="H7125" t="str">
            <v>IDT001</v>
          </cell>
          <cell r="I7125">
            <v>1</v>
          </cell>
          <cell r="J7125" t="str">
            <v>WES-IDT</v>
          </cell>
        </row>
        <row r="7126">
          <cell r="D7126" t="str">
            <v>HGC-26034959-1</v>
          </cell>
          <cell r="E7126" t="str">
            <v>WES 871-3_Delyan Georgiev Manchev</v>
          </cell>
          <cell r="F7126" t="str">
            <v>HGC20250306005-0629</v>
          </cell>
          <cell r="G7126" t="str">
            <v>Haplox GeneTech (Hong Kong) Limited</v>
          </cell>
          <cell r="H7126" t="str">
            <v>IDT345</v>
          </cell>
          <cell r="I7126">
            <v>1</v>
          </cell>
          <cell r="J7126" t="str">
            <v>WES-IDT</v>
          </cell>
        </row>
        <row r="7127">
          <cell r="D7127" t="str">
            <v>HGC-26035655</v>
          </cell>
          <cell r="E7127" t="str">
            <v>XHB_tissue</v>
          </cell>
          <cell r="F7127" t="str">
            <v>HGC20241230006-0093</v>
          </cell>
          <cell r="G7127" t="str">
            <v>中山大学附属第一医院</v>
          </cell>
          <cell r="H7127" t="str">
            <v>IDT161</v>
          </cell>
          <cell r="I7127">
            <v>45</v>
          </cell>
          <cell r="J7127" t="str">
            <v>MRD</v>
          </cell>
          <cell r="K7127">
            <v>16.44</v>
          </cell>
          <cell r="L7127">
            <v>18</v>
          </cell>
          <cell r="M7127">
            <v>295.92</v>
          </cell>
          <cell r="N7127">
            <v>320</v>
          </cell>
        </row>
        <row r="7128">
          <cell r="D7128" t="str">
            <v>HGC-26035656</v>
          </cell>
          <cell r="E7128" t="str">
            <v>LJD_tissue</v>
          </cell>
          <cell r="F7128" t="str">
            <v>HGC20241230006-0094</v>
          </cell>
          <cell r="G7128" t="str">
            <v>中山大学附属第一医院</v>
          </cell>
          <cell r="H7128" t="str">
            <v>IDT163</v>
          </cell>
          <cell r="I7128">
            <v>45</v>
          </cell>
          <cell r="J7128" t="str">
            <v>MRD</v>
          </cell>
        </row>
        <row r="7129">
          <cell r="D7129" t="str">
            <v>HGC-26035654</v>
          </cell>
          <cell r="E7129" t="str">
            <v>LYL_tissue</v>
          </cell>
          <cell r="F7129" t="str">
            <v>HGC20241230006-0092</v>
          </cell>
          <cell r="G7129" t="str">
            <v>中山大学附属第一医院</v>
          </cell>
          <cell r="H7129" t="str">
            <v>IDT165</v>
          </cell>
          <cell r="I7129">
            <v>45</v>
          </cell>
          <cell r="J7129" t="str">
            <v>MRD</v>
          </cell>
        </row>
        <row r="7130">
          <cell r="D7130" t="str">
            <v>HGC-26033054</v>
          </cell>
          <cell r="E7130" t="str">
            <v>XHB_gDNA</v>
          </cell>
          <cell r="F7130" t="str">
            <v>HGC20241230006-0093</v>
          </cell>
          <cell r="G7130" t="str">
            <v>中山大学附属第一医院</v>
          </cell>
          <cell r="H7130" t="str">
            <v>IDT162</v>
          </cell>
          <cell r="I7130">
            <v>15</v>
          </cell>
          <cell r="J7130" t="str">
            <v>MRD</v>
          </cell>
          <cell r="K7130">
            <v>18.7</v>
          </cell>
          <cell r="L7130">
            <v>18</v>
          </cell>
          <cell r="M7130">
            <v>336.6</v>
          </cell>
          <cell r="N7130">
            <v>360</v>
          </cell>
        </row>
        <row r="7131">
          <cell r="D7131" t="str">
            <v>HGC-26033052</v>
          </cell>
          <cell r="E7131" t="str">
            <v>LJD_gDNA</v>
          </cell>
          <cell r="F7131" t="str">
            <v>HGC20241230006-0094</v>
          </cell>
          <cell r="G7131" t="str">
            <v>中山大学附属第一医院</v>
          </cell>
          <cell r="H7131" t="str">
            <v>IDT164</v>
          </cell>
          <cell r="I7131">
            <v>15</v>
          </cell>
          <cell r="J7131" t="str">
            <v>MRD</v>
          </cell>
        </row>
        <row r="7132">
          <cell r="D7132" t="str">
            <v>HGC-26033056</v>
          </cell>
          <cell r="E7132" t="str">
            <v>LYL_gDNA</v>
          </cell>
          <cell r="F7132" t="str">
            <v>HGC20241230006-0092</v>
          </cell>
          <cell r="G7132" t="str">
            <v>中山大学附属第一医院</v>
          </cell>
          <cell r="H7132" t="str">
            <v>IDT166</v>
          </cell>
          <cell r="I7132">
            <v>15</v>
          </cell>
          <cell r="J7132" t="str">
            <v>MRD</v>
          </cell>
        </row>
        <row r="7133">
          <cell r="D7133" t="str">
            <v>HGC-26035850</v>
          </cell>
          <cell r="E7133" t="str">
            <v>HZQ-cf3</v>
          </cell>
          <cell r="F7133" t="str">
            <v>HGC20241230006-0096</v>
          </cell>
          <cell r="G7133" t="str">
            <v>中山大学附属第一医院</v>
          </cell>
          <cell r="H7133" t="str">
            <v>UPM11</v>
          </cell>
          <cell r="I7133">
            <v>8</v>
          </cell>
          <cell r="J7133" t="str">
            <v>MRD</v>
          </cell>
          <cell r="K7133">
            <v>2.61</v>
          </cell>
          <cell r="L7133">
            <v>18</v>
          </cell>
          <cell r="M7133">
            <v>46.98</v>
          </cell>
          <cell r="N7133">
            <v>320</v>
          </cell>
        </row>
        <row r="7134">
          <cell r="D7134" t="str">
            <v>HGC-26032831-1</v>
          </cell>
          <cell r="E7134" t="str">
            <v>CH-cf2</v>
          </cell>
          <cell r="F7134" t="str">
            <v>PSM-ZM202512310020-0011</v>
          </cell>
          <cell r="G7134" t="str">
            <v>中山大学肿瘤防治中心</v>
          </cell>
          <cell r="H7134" t="str">
            <v>UPM04</v>
          </cell>
          <cell r="I7134">
            <v>10</v>
          </cell>
          <cell r="J7134" t="str">
            <v>MRD</v>
          </cell>
          <cell r="K7134">
            <v>0.973</v>
          </cell>
          <cell r="L7134">
            <v>18</v>
          </cell>
          <cell r="M7134">
            <v>17.514</v>
          </cell>
          <cell r="N7134">
            <v>320</v>
          </cell>
        </row>
        <row r="7135">
          <cell r="D7135" t="str">
            <v>HGC-26036486</v>
          </cell>
          <cell r="E7135" t="str">
            <v>BMSCs-EXO1</v>
          </cell>
          <cell r="F7135" t="str">
            <v>PSM-ZM202603170008-0001</v>
          </cell>
          <cell r="G7135" t="str">
            <v>武汉迈斯普生物科技有限公司</v>
          </cell>
          <cell r="H7135" t="str">
            <v>ABS41</v>
          </cell>
          <cell r="I7135">
            <v>3</v>
          </cell>
          <cell r="J7135" t="str">
            <v>SmallRNA</v>
          </cell>
          <cell r="K7135">
            <v>66.22</v>
          </cell>
          <cell r="L7135">
            <v>20</v>
          </cell>
          <cell r="M7135">
            <v>1324.4</v>
          </cell>
          <cell r="N7135">
            <v>150</v>
          </cell>
        </row>
        <row r="7136">
          <cell r="D7136" t="str">
            <v>HGC-26036486-2</v>
          </cell>
          <cell r="E7136" t="str">
            <v>BMSCs-EXO2</v>
          </cell>
          <cell r="F7136" t="str">
            <v>PSM-ZM202603170008-0001</v>
          </cell>
          <cell r="G7136" t="str">
            <v>武汉迈斯普生物科技有限公司</v>
          </cell>
          <cell r="H7136" t="str">
            <v>ABS42</v>
          </cell>
          <cell r="I7136">
            <v>3</v>
          </cell>
          <cell r="J7136" t="str">
            <v>SmallRNA</v>
          </cell>
          <cell r="K7136">
            <v>24.04</v>
          </cell>
          <cell r="L7136">
            <v>20</v>
          </cell>
          <cell r="M7136">
            <v>480.8</v>
          </cell>
          <cell r="N7136">
            <v>150</v>
          </cell>
        </row>
        <row r="7137">
          <cell r="D7137" t="str">
            <v>HGC-26036486-3</v>
          </cell>
          <cell r="E7137" t="str">
            <v>BMSCs-EXO3</v>
          </cell>
          <cell r="F7137" t="str">
            <v>PSM-ZM202603170008-0001</v>
          </cell>
          <cell r="G7137" t="str">
            <v>武汉迈斯普生物科技有限公司</v>
          </cell>
          <cell r="H7137" t="str">
            <v>ABS43</v>
          </cell>
          <cell r="I7137">
            <v>3</v>
          </cell>
          <cell r="J7137" t="str">
            <v>SmallRNA</v>
          </cell>
          <cell r="K7137">
            <v>41.91</v>
          </cell>
          <cell r="L7137">
            <v>20</v>
          </cell>
          <cell r="M7137">
            <v>838.2</v>
          </cell>
          <cell r="N7137">
            <v>150</v>
          </cell>
        </row>
        <row r="7138">
          <cell r="D7138" t="str">
            <v>JX20260319001DNA-c</v>
          </cell>
          <cell r="E7138">
            <v>15580206</v>
          </cell>
          <cell r="F7138" t="str">
            <v>海普鲲®实体瘤全外显子组基因检测(组织+血液对照)</v>
          </cell>
          <cell r="G7138" t="str">
            <v>卫健委</v>
          </cell>
          <cell r="H7138" t="str">
            <v>IDT329</v>
          </cell>
          <cell r="I7138">
            <v>1.6</v>
          </cell>
          <cell r="J7138" t="str">
            <v>WES</v>
          </cell>
          <cell r="K7138">
            <v>15.03</v>
          </cell>
          <cell r="L7138">
            <v>18</v>
          </cell>
          <cell r="M7138">
            <v>270.54</v>
          </cell>
          <cell r="N7138">
            <v>450</v>
          </cell>
        </row>
        <row r="7139">
          <cell r="D7139" t="str">
            <v>JX20260319002DNA-1</v>
          </cell>
          <cell r="E7139">
            <v>15580159</v>
          </cell>
          <cell r="F7139" t="str">
            <v>海普鲲®实体瘤全外显子组基因检测(组织+血液对照)</v>
          </cell>
          <cell r="G7139" t="str">
            <v>卫健委</v>
          </cell>
          <cell r="H7139" t="str">
            <v>IDT330</v>
          </cell>
          <cell r="I7139">
            <v>1.6</v>
          </cell>
          <cell r="J7139" t="str">
            <v>WES</v>
          </cell>
        </row>
        <row r="7140">
          <cell r="D7140" t="str">
            <v>JX20260319003DNA-1</v>
          </cell>
          <cell r="E7140">
            <v>15580356</v>
          </cell>
          <cell r="F7140" t="str">
            <v>海普鲲®实体瘤全外显子组基因检测(组织+血液对照)</v>
          </cell>
          <cell r="G7140" t="str">
            <v>卫健委</v>
          </cell>
          <cell r="H7140" t="str">
            <v>IDT331</v>
          </cell>
          <cell r="I7140">
            <v>1.6</v>
          </cell>
          <cell r="J7140" t="str">
            <v>WES</v>
          </cell>
        </row>
        <row r="7141">
          <cell r="D7141" t="str">
            <v>JX20260319017DNA-c</v>
          </cell>
          <cell r="E7141">
            <v>15581136</v>
          </cell>
          <cell r="F7141" t="str">
            <v>海普鲲®实体瘤全外显子组基因检测(组织+血液对照)</v>
          </cell>
          <cell r="G7141" t="str">
            <v>卫健委</v>
          </cell>
          <cell r="H7141" t="str">
            <v>IDT332</v>
          </cell>
          <cell r="I7141">
            <v>1.6</v>
          </cell>
          <cell r="J7141" t="str">
            <v>WES</v>
          </cell>
        </row>
        <row r="7142">
          <cell r="D7142" t="str">
            <v>JX20260319018DNA-5</v>
          </cell>
          <cell r="E7142">
            <v>15579933</v>
          </cell>
          <cell r="F7142" t="str">
            <v>海普鲲®实体瘤全外显子组基因检测(组织+血液对照)</v>
          </cell>
          <cell r="G7142" t="str">
            <v>卫健委</v>
          </cell>
          <cell r="H7142" t="str">
            <v>IDT333</v>
          </cell>
          <cell r="I7142">
            <v>1.6</v>
          </cell>
          <cell r="J7142" t="str">
            <v>WES</v>
          </cell>
        </row>
        <row r="7143">
          <cell r="D7143" t="str">
            <v>JX20260319019DNA-b</v>
          </cell>
          <cell r="E7143">
            <v>15580835</v>
          </cell>
          <cell r="F7143" t="str">
            <v>海普鲲®实体瘤全外显子组基因检测(组织+血液对照)</v>
          </cell>
          <cell r="G7143" t="str">
            <v>卫健委</v>
          </cell>
          <cell r="H7143" t="str">
            <v>IDT334</v>
          </cell>
          <cell r="I7143">
            <v>1.6</v>
          </cell>
          <cell r="J7143" t="str">
            <v>WES</v>
          </cell>
        </row>
        <row r="7144">
          <cell r="D7144" t="str">
            <v>JX20260319004DNA-d</v>
          </cell>
          <cell r="E7144">
            <v>15580009</v>
          </cell>
          <cell r="F7144" t="str">
            <v>海普鲲®实体瘤全外显子组基因检测(组织+血液对照)</v>
          </cell>
          <cell r="G7144" t="str">
            <v>卫健委</v>
          </cell>
          <cell r="H7144" t="str">
            <v>IDT335</v>
          </cell>
          <cell r="I7144">
            <v>1.6</v>
          </cell>
          <cell r="J7144" t="str">
            <v>WES</v>
          </cell>
        </row>
        <row r="7145">
          <cell r="D7145" t="str">
            <v>JX20260319005DNA-7</v>
          </cell>
          <cell r="E7145">
            <v>15579992</v>
          </cell>
          <cell r="F7145" t="str">
            <v>海普鲲®实体瘤全外显子组基因检测(组织+血液对照)</v>
          </cell>
          <cell r="G7145" t="str">
            <v>卫健委</v>
          </cell>
          <cell r="H7145" t="str">
            <v>IDT336</v>
          </cell>
          <cell r="I7145">
            <v>1.6</v>
          </cell>
          <cell r="J7145" t="str">
            <v>WES</v>
          </cell>
        </row>
        <row r="7146">
          <cell r="D7146" t="str">
            <v>JX20260319006DNA-e</v>
          </cell>
          <cell r="E7146">
            <v>15580631</v>
          </cell>
          <cell r="F7146" t="str">
            <v>海普鲲®实体瘤全外显子组基因检测(组织+血液对照)</v>
          </cell>
          <cell r="G7146" t="str">
            <v>卫健委</v>
          </cell>
          <cell r="H7146" t="str">
            <v>IDT337</v>
          </cell>
          <cell r="I7146">
            <v>1.6</v>
          </cell>
          <cell r="J7146" t="str">
            <v>WES</v>
          </cell>
        </row>
        <row r="7147">
          <cell r="D7147" t="str">
            <v>JX20260319020DNA-6</v>
          </cell>
          <cell r="E7147">
            <v>15580298</v>
          </cell>
          <cell r="F7147" t="str">
            <v>海普鲲®实体瘤全外显子组基因检测(组织+血液对照)</v>
          </cell>
          <cell r="G7147" t="str">
            <v>卫健委</v>
          </cell>
          <cell r="H7147" t="str">
            <v>IDT338</v>
          </cell>
          <cell r="I7147">
            <v>1.6</v>
          </cell>
          <cell r="J7147" t="str">
            <v>WES</v>
          </cell>
        </row>
        <row r="7148">
          <cell r="D7148" t="str">
            <v>JX20260319021DNA-d</v>
          </cell>
          <cell r="E7148">
            <v>15580777</v>
          </cell>
          <cell r="F7148" t="str">
            <v>海普鲲®实体瘤全外显子组基因检测(组织+血液对照)</v>
          </cell>
          <cell r="G7148" t="str">
            <v>卫健委</v>
          </cell>
          <cell r="H7148" t="str">
            <v>IDT339</v>
          </cell>
          <cell r="I7148">
            <v>1.6</v>
          </cell>
          <cell r="J7148" t="str">
            <v>WES</v>
          </cell>
        </row>
        <row r="7149">
          <cell r="D7149" t="str">
            <v>JX20260319022DNA-d</v>
          </cell>
          <cell r="E7149">
            <v>15580373</v>
          </cell>
          <cell r="F7149" t="str">
            <v>海普鲲®实体瘤全外显子组基因检测(组织+血液对照)</v>
          </cell>
          <cell r="G7149" t="str">
            <v>卫健委</v>
          </cell>
          <cell r="H7149" t="str">
            <v>IDT340</v>
          </cell>
          <cell r="I7149">
            <v>1.6</v>
          </cell>
          <cell r="J7149" t="str">
            <v>WES</v>
          </cell>
        </row>
        <row r="7150">
          <cell r="D7150" t="str">
            <v>20260328R-P1-350</v>
          </cell>
          <cell r="E7150" t="str">
            <v>20260328R-P1-350</v>
          </cell>
        </row>
        <row r="7150">
          <cell r="I7150">
            <v>350</v>
          </cell>
          <cell r="J7150" t="str">
            <v>mRNA</v>
          </cell>
          <cell r="K7150">
            <v>22.81</v>
          </cell>
          <cell r="L7150">
            <v>65</v>
          </cell>
          <cell r="M7150">
            <v>1482.65</v>
          </cell>
          <cell r="N7150">
            <v>484</v>
          </cell>
        </row>
        <row r="7151">
          <cell r="D7151" t="str">
            <v>HGC-26038428</v>
          </cell>
          <cell r="E7151" t="str">
            <v>sample1.1</v>
          </cell>
          <cell r="F7151" t="str">
            <v>PSM-ZM202603160003-0001</v>
          </cell>
          <cell r="G7151" t="str">
            <v>中山大学肿瘤防治中心</v>
          </cell>
          <cell r="H7151" t="str">
            <v>IDT289</v>
          </cell>
          <cell r="I7151">
            <v>6</v>
          </cell>
          <cell r="J7151" t="str">
            <v>mRNA-T7</v>
          </cell>
          <cell r="K7151">
            <v>81.98</v>
          </cell>
          <cell r="L7151">
            <v>20</v>
          </cell>
          <cell r="M7151">
            <v>1639.6</v>
          </cell>
          <cell r="N7151">
            <v>480</v>
          </cell>
        </row>
        <row r="7152">
          <cell r="D7152" t="str">
            <v>HGC-26038429</v>
          </cell>
          <cell r="E7152" t="str">
            <v>sample2.1</v>
          </cell>
          <cell r="F7152" t="str">
            <v>PSM-ZM202603160003-0001</v>
          </cell>
          <cell r="G7152" t="str">
            <v>中山大学肿瘤防治中心</v>
          </cell>
          <cell r="H7152" t="str">
            <v>IDT290</v>
          </cell>
          <cell r="I7152">
            <v>6</v>
          </cell>
          <cell r="J7152" t="str">
            <v>mRNA-T7</v>
          </cell>
          <cell r="K7152">
            <v>81.22</v>
          </cell>
          <cell r="L7152">
            <v>20</v>
          </cell>
          <cell r="M7152">
            <v>1624.4</v>
          </cell>
          <cell r="N7152">
            <v>480</v>
          </cell>
        </row>
        <row r="7153">
          <cell r="D7153" t="str">
            <v>HGC-26038430</v>
          </cell>
          <cell r="E7153" t="str">
            <v>sample3.1</v>
          </cell>
          <cell r="F7153" t="str">
            <v>PSM-ZM202603160003-0001</v>
          </cell>
          <cell r="G7153" t="str">
            <v>中山大学肿瘤防治中心</v>
          </cell>
          <cell r="H7153" t="str">
            <v>IDT291</v>
          </cell>
          <cell r="I7153">
            <v>6</v>
          </cell>
          <cell r="J7153" t="str">
            <v>mRNA-T7</v>
          </cell>
          <cell r="K7153">
            <v>97</v>
          </cell>
          <cell r="L7153">
            <v>20</v>
          </cell>
          <cell r="M7153">
            <v>1940</v>
          </cell>
          <cell r="N7153">
            <v>480</v>
          </cell>
        </row>
        <row r="7154">
          <cell r="D7154" t="str">
            <v>HGC-26030876</v>
          </cell>
          <cell r="E7154" t="str">
            <v>F3N</v>
          </cell>
          <cell r="F7154" t="str">
            <v>PSM-ZM202603100002-0001</v>
          </cell>
          <cell r="G7154" t="str">
            <v>中山大学附属第一医院</v>
          </cell>
          <cell r="H7154" t="str">
            <v>IDT292</v>
          </cell>
          <cell r="I7154">
            <v>10</v>
          </cell>
          <cell r="J7154" t="str">
            <v>mRNA</v>
          </cell>
          <cell r="K7154">
            <v>18.11</v>
          </cell>
          <cell r="L7154">
            <v>20</v>
          </cell>
          <cell r="M7154">
            <v>362.2</v>
          </cell>
          <cell r="N7154">
            <v>484</v>
          </cell>
        </row>
        <row r="7155">
          <cell r="D7155" t="str">
            <v>HGC-26030877</v>
          </cell>
          <cell r="E7155" t="str">
            <v>F3T</v>
          </cell>
          <cell r="F7155" t="str">
            <v>PSM-ZM202603100002-0001</v>
          </cell>
          <cell r="G7155" t="str">
            <v>中山大学附属第一医院</v>
          </cell>
          <cell r="H7155" t="str">
            <v>IDT293</v>
          </cell>
          <cell r="I7155">
            <v>10</v>
          </cell>
          <cell r="J7155" t="str">
            <v>mRNA</v>
          </cell>
          <cell r="K7155">
            <v>36.79</v>
          </cell>
          <cell r="L7155">
            <v>20</v>
          </cell>
          <cell r="M7155">
            <v>735.8</v>
          </cell>
          <cell r="N7155">
            <v>484</v>
          </cell>
        </row>
        <row r="7156">
          <cell r="D7156" t="str">
            <v>HGC-26030878</v>
          </cell>
          <cell r="E7156" t="str">
            <v>F4N</v>
          </cell>
          <cell r="F7156" t="str">
            <v>PSM-ZM202603100002-0001</v>
          </cell>
          <cell r="G7156" t="str">
            <v>中山大学附属第一医院</v>
          </cell>
          <cell r="H7156" t="str">
            <v>IDT294</v>
          </cell>
          <cell r="I7156">
            <v>10</v>
          </cell>
          <cell r="J7156" t="str">
            <v>mRNA</v>
          </cell>
          <cell r="K7156">
            <v>23.5</v>
          </cell>
          <cell r="L7156">
            <v>20</v>
          </cell>
          <cell r="M7156">
            <v>470</v>
          </cell>
          <cell r="N7156">
            <v>484</v>
          </cell>
        </row>
        <row r="7157">
          <cell r="D7157" t="str">
            <v>HGC-26030879</v>
          </cell>
          <cell r="E7157" t="str">
            <v>F4T</v>
          </cell>
          <cell r="F7157" t="str">
            <v>PSM-ZM202603100002-0001</v>
          </cell>
          <cell r="G7157" t="str">
            <v>中山大学附属第一医院</v>
          </cell>
          <cell r="H7157" t="str">
            <v>IDT295</v>
          </cell>
          <cell r="I7157">
            <v>10</v>
          </cell>
          <cell r="J7157" t="str">
            <v>mRNA</v>
          </cell>
          <cell r="K7157">
            <v>21.07</v>
          </cell>
          <cell r="L7157">
            <v>20</v>
          </cell>
          <cell r="M7157">
            <v>421.4</v>
          </cell>
          <cell r="N7157">
            <v>484</v>
          </cell>
        </row>
        <row r="7158">
          <cell r="D7158" t="str">
            <v>HGC-26030880</v>
          </cell>
          <cell r="E7158" t="str">
            <v>F5N</v>
          </cell>
          <cell r="F7158" t="str">
            <v>PSM-ZM202603100002-0001</v>
          </cell>
          <cell r="G7158" t="str">
            <v>中山大学附属第一医院</v>
          </cell>
          <cell r="H7158" t="str">
            <v>IDT296</v>
          </cell>
          <cell r="I7158">
            <v>10</v>
          </cell>
          <cell r="J7158" t="str">
            <v>mRNA</v>
          </cell>
          <cell r="K7158">
            <v>23.13</v>
          </cell>
          <cell r="L7158">
            <v>20</v>
          </cell>
          <cell r="M7158">
            <v>462.6</v>
          </cell>
          <cell r="N7158">
            <v>484</v>
          </cell>
        </row>
        <row r="7159">
          <cell r="D7159" t="str">
            <v>HGC-26030881</v>
          </cell>
          <cell r="E7159" t="str">
            <v>F5T</v>
          </cell>
          <cell r="F7159" t="str">
            <v>PSM-ZM202603100002-0001</v>
          </cell>
          <cell r="G7159" t="str">
            <v>中山大学附属第一医院</v>
          </cell>
          <cell r="H7159" t="str">
            <v>IDT297</v>
          </cell>
          <cell r="I7159">
            <v>10</v>
          </cell>
          <cell r="J7159" t="str">
            <v>mRNA</v>
          </cell>
          <cell r="K7159">
            <v>17.54</v>
          </cell>
          <cell r="L7159">
            <v>20</v>
          </cell>
          <cell r="M7159">
            <v>350.8</v>
          </cell>
          <cell r="N7159">
            <v>484</v>
          </cell>
        </row>
        <row r="7160">
          <cell r="D7160" t="str">
            <v>HGC-26030882</v>
          </cell>
          <cell r="E7160" t="str">
            <v>F6N</v>
          </cell>
          <cell r="F7160" t="str">
            <v>PSM-ZM202603100002-0001</v>
          </cell>
          <cell r="G7160" t="str">
            <v>中山大学附属第一医院</v>
          </cell>
          <cell r="H7160" t="str">
            <v>IDT298</v>
          </cell>
          <cell r="I7160">
            <v>10</v>
          </cell>
          <cell r="J7160" t="str">
            <v>mRNA</v>
          </cell>
          <cell r="K7160">
            <v>29.87</v>
          </cell>
          <cell r="L7160">
            <v>20</v>
          </cell>
          <cell r="M7160">
            <v>597.4</v>
          </cell>
          <cell r="N7160">
            <v>484</v>
          </cell>
        </row>
        <row r="7161">
          <cell r="D7161" t="str">
            <v>HGC-26030884</v>
          </cell>
          <cell r="E7161" t="str">
            <v>F7N</v>
          </cell>
          <cell r="F7161" t="str">
            <v>PSM-ZM202603100002-0001</v>
          </cell>
          <cell r="G7161" t="str">
            <v>中山大学附属第一医院</v>
          </cell>
          <cell r="H7161" t="str">
            <v>IDT300</v>
          </cell>
          <cell r="I7161">
            <v>10</v>
          </cell>
          <cell r="J7161" t="str">
            <v>mRNA</v>
          </cell>
          <cell r="K7161">
            <v>13.77</v>
          </cell>
          <cell r="L7161">
            <v>20</v>
          </cell>
          <cell r="M7161">
            <v>275.4</v>
          </cell>
          <cell r="N7161">
            <v>484</v>
          </cell>
        </row>
        <row r="7162">
          <cell r="D7162" t="str">
            <v>HGC-26030885</v>
          </cell>
          <cell r="E7162" t="str">
            <v>F7T</v>
          </cell>
          <cell r="F7162" t="str">
            <v>PSM-ZM202603100002-0001</v>
          </cell>
          <cell r="G7162" t="str">
            <v>中山大学附属第一医院</v>
          </cell>
          <cell r="H7162" t="str">
            <v>IDT301</v>
          </cell>
          <cell r="I7162">
            <v>10</v>
          </cell>
          <cell r="J7162" t="str">
            <v>mRNA</v>
          </cell>
          <cell r="K7162">
            <v>21.4</v>
          </cell>
          <cell r="L7162">
            <v>20</v>
          </cell>
          <cell r="M7162">
            <v>428</v>
          </cell>
          <cell r="N7162">
            <v>484</v>
          </cell>
        </row>
        <row r="7163">
          <cell r="D7163" t="str">
            <v>HGC-26030887</v>
          </cell>
          <cell r="E7163" t="str">
            <v>F8T</v>
          </cell>
          <cell r="F7163" t="str">
            <v>PSM-ZM202603100002-0001</v>
          </cell>
          <cell r="G7163" t="str">
            <v>中山大学附属第一医院</v>
          </cell>
          <cell r="H7163" t="str">
            <v>IDT302</v>
          </cell>
          <cell r="I7163">
            <v>10</v>
          </cell>
          <cell r="J7163" t="str">
            <v>mRNA</v>
          </cell>
          <cell r="K7163">
            <v>25.73</v>
          </cell>
          <cell r="L7163">
            <v>20</v>
          </cell>
          <cell r="M7163">
            <v>514.6</v>
          </cell>
          <cell r="N7163">
            <v>484</v>
          </cell>
        </row>
        <row r="7164">
          <cell r="D7164" t="str">
            <v>HGC-26030891</v>
          </cell>
          <cell r="E7164" t="str">
            <v>F10T</v>
          </cell>
          <cell r="F7164" t="str">
            <v>PSM-ZM202603100002-0001</v>
          </cell>
          <cell r="G7164" t="str">
            <v>中山大学附属第一医院</v>
          </cell>
          <cell r="H7164" t="str">
            <v>IDT303</v>
          </cell>
          <cell r="I7164">
            <v>10</v>
          </cell>
          <cell r="J7164" t="str">
            <v>mRNA</v>
          </cell>
          <cell r="K7164">
            <v>26.83</v>
          </cell>
          <cell r="L7164">
            <v>20</v>
          </cell>
          <cell r="M7164">
            <v>536.6</v>
          </cell>
          <cell r="N7164">
            <v>484</v>
          </cell>
        </row>
        <row r="7165">
          <cell r="D7165" t="str">
            <v>HGC-26030894</v>
          </cell>
          <cell r="E7165" t="str">
            <v>F12N</v>
          </cell>
          <cell r="F7165" t="str">
            <v>PSM-ZM202603100002-0001</v>
          </cell>
          <cell r="G7165" t="str">
            <v>中山大学附属第一医院</v>
          </cell>
          <cell r="H7165" t="str">
            <v>IDT304</v>
          </cell>
          <cell r="I7165">
            <v>10</v>
          </cell>
          <cell r="J7165" t="str">
            <v>mRNA</v>
          </cell>
          <cell r="K7165">
            <v>17.32</v>
          </cell>
          <cell r="L7165">
            <v>20</v>
          </cell>
          <cell r="M7165">
            <v>346.4</v>
          </cell>
          <cell r="N7165">
            <v>484</v>
          </cell>
        </row>
        <row r="7166">
          <cell r="D7166" t="str">
            <v>HGC-26030895</v>
          </cell>
          <cell r="E7166" t="str">
            <v>F12T</v>
          </cell>
          <cell r="F7166" t="str">
            <v>PSM-ZM202603100002-0001</v>
          </cell>
          <cell r="G7166" t="str">
            <v>中山大学附属第一医院</v>
          </cell>
          <cell r="H7166" t="str">
            <v>IDT305</v>
          </cell>
          <cell r="I7166">
            <v>10</v>
          </cell>
          <cell r="J7166" t="str">
            <v>mRNA</v>
          </cell>
          <cell r="K7166">
            <v>15.85</v>
          </cell>
          <cell r="L7166">
            <v>20</v>
          </cell>
          <cell r="M7166">
            <v>317</v>
          </cell>
          <cell r="N7166">
            <v>484</v>
          </cell>
        </row>
        <row r="7167">
          <cell r="D7167" t="str">
            <v>HGC-26030896</v>
          </cell>
          <cell r="E7167" t="str">
            <v>F13N</v>
          </cell>
          <cell r="F7167" t="str">
            <v>PSM-ZM202603100002-0001</v>
          </cell>
          <cell r="G7167" t="str">
            <v>中山大学附属第一医院</v>
          </cell>
          <cell r="H7167" t="str">
            <v>IDT306</v>
          </cell>
          <cell r="I7167">
            <v>10</v>
          </cell>
          <cell r="J7167" t="str">
            <v>mRNA</v>
          </cell>
          <cell r="K7167">
            <v>20.33</v>
          </cell>
          <cell r="L7167">
            <v>20</v>
          </cell>
          <cell r="M7167">
            <v>406.6</v>
          </cell>
          <cell r="N7167">
            <v>484</v>
          </cell>
        </row>
        <row r="7168">
          <cell r="D7168" t="str">
            <v>HGC-26030898</v>
          </cell>
          <cell r="E7168" t="str">
            <v>F14N</v>
          </cell>
          <cell r="F7168" t="str">
            <v>PSM-ZM202603100002-0001</v>
          </cell>
          <cell r="G7168" t="str">
            <v>中山大学附属第一医院</v>
          </cell>
          <cell r="H7168" t="str">
            <v>IDT307</v>
          </cell>
          <cell r="I7168">
            <v>10</v>
          </cell>
          <cell r="J7168" t="str">
            <v>mRNA</v>
          </cell>
          <cell r="K7168">
            <v>17.01</v>
          </cell>
          <cell r="L7168">
            <v>20</v>
          </cell>
          <cell r="M7168">
            <v>340.2</v>
          </cell>
          <cell r="N7168">
            <v>484</v>
          </cell>
        </row>
        <row r="7169">
          <cell r="D7169" t="str">
            <v>HGC-26030900</v>
          </cell>
          <cell r="E7169" t="str">
            <v>F15N</v>
          </cell>
          <cell r="F7169" t="str">
            <v>PSM-ZM202603100002-0001</v>
          </cell>
          <cell r="G7169" t="str">
            <v>中山大学附属第一医院</v>
          </cell>
          <cell r="H7169" t="str">
            <v>IDT308</v>
          </cell>
          <cell r="I7169">
            <v>10</v>
          </cell>
          <cell r="J7169" t="str">
            <v>mRNA</v>
          </cell>
          <cell r="K7169">
            <v>21.57</v>
          </cell>
          <cell r="L7169">
            <v>20</v>
          </cell>
          <cell r="M7169">
            <v>431.4</v>
          </cell>
          <cell r="N7169">
            <v>484</v>
          </cell>
        </row>
        <row r="7170">
          <cell r="D7170" t="str">
            <v>HGC-26030901</v>
          </cell>
          <cell r="E7170" t="str">
            <v>F15T</v>
          </cell>
          <cell r="F7170" t="str">
            <v>PSM-ZM202603100002-0001</v>
          </cell>
          <cell r="G7170" t="str">
            <v>中山大学附属第一医院</v>
          </cell>
          <cell r="H7170" t="str">
            <v>IDT309</v>
          </cell>
          <cell r="I7170">
            <v>10</v>
          </cell>
          <cell r="J7170" t="str">
            <v>mRNA</v>
          </cell>
          <cell r="K7170">
            <v>32.16</v>
          </cell>
          <cell r="L7170">
            <v>20</v>
          </cell>
          <cell r="M7170">
            <v>643.2</v>
          </cell>
          <cell r="N7170">
            <v>484</v>
          </cell>
        </row>
        <row r="7171">
          <cell r="D7171" t="str">
            <v>HGC-26030902</v>
          </cell>
          <cell r="E7171" t="str">
            <v>F16N</v>
          </cell>
          <cell r="F7171" t="str">
            <v>PSM-ZM202603100002-0001</v>
          </cell>
          <cell r="G7171" t="str">
            <v>中山大学附属第一医院</v>
          </cell>
          <cell r="H7171" t="str">
            <v>IDT310</v>
          </cell>
          <cell r="I7171">
            <v>10</v>
          </cell>
          <cell r="J7171" t="str">
            <v>mRNA</v>
          </cell>
          <cell r="K7171">
            <v>34.78</v>
          </cell>
          <cell r="L7171">
            <v>20</v>
          </cell>
          <cell r="M7171">
            <v>695.6</v>
          </cell>
          <cell r="N7171">
            <v>484</v>
          </cell>
        </row>
        <row r="7172">
          <cell r="D7172" t="str">
            <v>HGC-26030903</v>
          </cell>
          <cell r="E7172" t="str">
            <v>F16T</v>
          </cell>
          <cell r="F7172" t="str">
            <v>PSM-ZM202603100002-0001</v>
          </cell>
          <cell r="G7172" t="str">
            <v>中山大学附属第一医院</v>
          </cell>
          <cell r="H7172" t="str">
            <v>IDT311</v>
          </cell>
          <cell r="I7172">
            <v>10</v>
          </cell>
          <cell r="J7172" t="str">
            <v>mRNA</v>
          </cell>
          <cell r="K7172">
            <v>27.78</v>
          </cell>
          <cell r="L7172">
            <v>20</v>
          </cell>
          <cell r="M7172">
            <v>555.6</v>
          </cell>
          <cell r="N7172">
            <v>484</v>
          </cell>
        </row>
        <row r="7173">
          <cell r="D7173" t="str">
            <v>HGC-26030905</v>
          </cell>
          <cell r="E7173" t="str">
            <v>F17T</v>
          </cell>
          <cell r="F7173" t="str">
            <v>PSM-ZM202603100002-0001</v>
          </cell>
          <cell r="G7173" t="str">
            <v>中山大学附属第一医院</v>
          </cell>
          <cell r="H7173" t="str">
            <v>IDT312</v>
          </cell>
          <cell r="I7173">
            <v>10</v>
          </cell>
          <cell r="J7173" t="str">
            <v>mRNA</v>
          </cell>
          <cell r="K7173">
            <v>30.84</v>
          </cell>
          <cell r="L7173">
            <v>20</v>
          </cell>
          <cell r="M7173">
            <v>616.8</v>
          </cell>
          <cell r="N7173">
            <v>484</v>
          </cell>
        </row>
        <row r="7174">
          <cell r="D7174" t="str">
            <v>HGC-26030906</v>
          </cell>
          <cell r="E7174" t="str">
            <v>F18N</v>
          </cell>
          <cell r="F7174" t="str">
            <v>PSM-ZM202603100002-0001</v>
          </cell>
          <cell r="G7174" t="str">
            <v>中山大学附属第一医院</v>
          </cell>
          <cell r="H7174" t="str">
            <v>IDT313</v>
          </cell>
          <cell r="I7174">
            <v>10</v>
          </cell>
          <cell r="J7174" t="str">
            <v>mRNA</v>
          </cell>
          <cell r="K7174">
            <v>18.2</v>
          </cell>
          <cell r="L7174">
            <v>20</v>
          </cell>
          <cell r="M7174">
            <v>364</v>
          </cell>
          <cell r="N7174">
            <v>484</v>
          </cell>
        </row>
        <row r="7175">
          <cell r="D7175" t="str">
            <v>HGC-26030907</v>
          </cell>
          <cell r="E7175" t="str">
            <v>F18T</v>
          </cell>
          <cell r="F7175" t="str">
            <v>PSM-ZM202603100002-0001</v>
          </cell>
          <cell r="G7175" t="str">
            <v>中山大学附属第一医院</v>
          </cell>
          <cell r="H7175" t="str">
            <v>IDT314</v>
          </cell>
          <cell r="I7175">
            <v>10</v>
          </cell>
          <cell r="J7175" t="str">
            <v>mRNA</v>
          </cell>
          <cell r="K7175">
            <v>6.2</v>
          </cell>
          <cell r="L7175">
            <v>20</v>
          </cell>
          <cell r="M7175">
            <v>124</v>
          </cell>
          <cell r="N7175">
            <v>484</v>
          </cell>
        </row>
        <row r="7176">
          <cell r="D7176" t="str">
            <v>HGC-26030908</v>
          </cell>
          <cell r="E7176" t="str">
            <v>F20N</v>
          </cell>
          <cell r="F7176" t="str">
            <v>PSM-ZM202603100002-0001</v>
          </cell>
          <cell r="G7176" t="str">
            <v>中山大学附属第一医院</v>
          </cell>
          <cell r="H7176" t="str">
            <v>IDT315</v>
          </cell>
          <cell r="I7176">
            <v>10</v>
          </cell>
          <cell r="J7176" t="str">
            <v>mRNA</v>
          </cell>
          <cell r="K7176">
            <v>21</v>
          </cell>
          <cell r="L7176">
            <v>20</v>
          </cell>
          <cell r="M7176">
            <v>420</v>
          </cell>
          <cell r="N7176">
            <v>484</v>
          </cell>
        </row>
        <row r="7177">
          <cell r="D7177" t="str">
            <v>HGC-26030911</v>
          </cell>
          <cell r="E7177" t="str">
            <v>F22T</v>
          </cell>
          <cell r="F7177" t="str">
            <v>PSM-ZM202603100002-0001</v>
          </cell>
          <cell r="G7177" t="str">
            <v>中山大学附属第一医院</v>
          </cell>
          <cell r="H7177" t="str">
            <v>IDT317</v>
          </cell>
          <cell r="I7177">
            <v>10</v>
          </cell>
          <cell r="J7177" t="str">
            <v>mRNA</v>
          </cell>
          <cell r="K7177">
            <v>41.46</v>
          </cell>
          <cell r="L7177">
            <v>20</v>
          </cell>
          <cell r="M7177">
            <v>829.2</v>
          </cell>
          <cell r="N7177">
            <v>484</v>
          </cell>
        </row>
        <row r="7178">
          <cell r="D7178" t="str">
            <v>HGC-26030913</v>
          </cell>
          <cell r="E7178" t="str">
            <v>F24T</v>
          </cell>
          <cell r="F7178" t="str">
            <v>PSM-ZM202603100002-0001</v>
          </cell>
          <cell r="G7178" t="str">
            <v>中山大学附属第一医院</v>
          </cell>
          <cell r="H7178" t="str">
            <v>IDT318</v>
          </cell>
          <cell r="I7178">
            <v>10</v>
          </cell>
          <cell r="J7178" t="str">
            <v>mRNA</v>
          </cell>
          <cell r="K7178">
            <v>35.85</v>
          </cell>
          <cell r="L7178">
            <v>20</v>
          </cell>
          <cell r="M7178">
            <v>717</v>
          </cell>
          <cell r="N7178">
            <v>484</v>
          </cell>
        </row>
        <row r="7179">
          <cell r="D7179" t="str">
            <v>HGC-26030915</v>
          </cell>
          <cell r="E7179" t="str">
            <v>F25T</v>
          </cell>
          <cell r="F7179" t="str">
            <v>PSM-ZM202603100002-0001</v>
          </cell>
          <cell r="G7179" t="str">
            <v>中山大学附属第一医院</v>
          </cell>
          <cell r="H7179" t="str">
            <v>IDT319</v>
          </cell>
          <cell r="I7179">
            <v>10</v>
          </cell>
          <cell r="J7179" t="str">
            <v>mRNA</v>
          </cell>
          <cell r="K7179">
            <v>30.52</v>
          </cell>
          <cell r="L7179">
            <v>20</v>
          </cell>
          <cell r="M7179">
            <v>610.4</v>
          </cell>
          <cell r="N7179">
            <v>484</v>
          </cell>
        </row>
        <row r="7180">
          <cell r="D7180" t="str">
            <v>HGC-26030899</v>
          </cell>
          <cell r="E7180" t="str">
            <v>F14T</v>
          </cell>
          <cell r="F7180" t="str">
            <v>PSM-ZM202603100002-0001</v>
          </cell>
          <cell r="G7180" t="str">
            <v>中山大学附属第一医院</v>
          </cell>
          <cell r="H7180" t="str">
            <v>IDT320</v>
          </cell>
          <cell r="I7180">
            <v>10</v>
          </cell>
          <cell r="J7180" t="str">
            <v>mRNA</v>
          </cell>
          <cell r="K7180">
            <v>42.04</v>
          </cell>
          <cell r="L7180">
            <v>20</v>
          </cell>
          <cell r="M7180">
            <v>840.8</v>
          </cell>
          <cell r="N7180">
            <v>484</v>
          </cell>
        </row>
        <row r="7181">
          <cell r="D7181" t="str">
            <v>HGC-26037158</v>
          </cell>
          <cell r="E7181" t="str">
            <v>F2N</v>
          </cell>
          <cell r="F7181" t="str">
            <v>PSM-ZM202603100002-0002</v>
          </cell>
          <cell r="G7181" t="str">
            <v>中山大学附属第一医院</v>
          </cell>
          <cell r="H7181" t="str">
            <v>IDT321</v>
          </cell>
          <cell r="I7181">
            <v>10</v>
          </cell>
          <cell r="J7181" t="str">
            <v>mRNA</v>
          </cell>
          <cell r="K7181">
            <v>37.46</v>
          </cell>
          <cell r="L7181">
            <v>20</v>
          </cell>
          <cell r="M7181">
            <v>749.2</v>
          </cell>
          <cell r="N7181">
            <v>484</v>
          </cell>
        </row>
        <row r="7182">
          <cell r="D7182" t="str">
            <v>HGC-26037159</v>
          </cell>
          <cell r="E7182" t="str">
            <v>F2T</v>
          </cell>
          <cell r="F7182" t="str">
            <v>PSM-ZM202603100002-0002</v>
          </cell>
          <cell r="G7182" t="str">
            <v>中山大学附属第一医院</v>
          </cell>
          <cell r="H7182" t="str">
            <v>IDT322</v>
          </cell>
          <cell r="I7182">
            <v>10</v>
          </cell>
          <cell r="J7182" t="str">
            <v>mRNA</v>
          </cell>
          <cell r="K7182">
            <v>39.95</v>
          </cell>
          <cell r="L7182">
            <v>20</v>
          </cell>
          <cell r="M7182">
            <v>799</v>
          </cell>
          <cell r="N7182">
            <v>484</v>
          </cell>
        </row>
        <row r="7183">
          <cell r="D7183" t="str">
            <v>HGC-26037161</v>
          </cell>
          <cell r="E7183" t="str">
            <v>F8N</v>
          </cell>
          <cell r="F7183" t="str">
            <v>PSM-ZM202603100002-0002</v>
          </cell>
          <cell r="G7183" t="str">
            <v>中山大学附属第一医院</v>
          </cell>
          <cell r="H7183" t="str">
            <v>IDT323</v>
          </cell>
          <cell r="I7183">
            <v>10</v>
          </cell>
          <cell r="J7183" t="str">
            <v>mRNA</v>
          </cell>
          <cell r="K7183">
            <v>10.86</v>
          </cell>
          <cell r="L7183">
            <v>20</v>
          </cell>
          <cell r="M7183">
            <v>217.2</v>
          </cell>
          <cell r="N7183">
            <v>484</v>
          </cell>
        </row>
        <row r="7184">
          <cell r="D7184" t="str">
            <v>HGC-26037163</v>
          </cell>
          <cell r="E7184" t="str">
            <v>F10N</v>
          </cell>
          <cell r="F7184" t="str">
            <v>PSM-ZM202603100002-0002</v>
          </cell>
          <cell r="G7184" t="str">
            <v>中山大学附属第一医院</v>
          </cell>
          <cell r="H7184" t="str">
            <v>IDT324</v>
          </cell>
          <cell r="I7184">
            <v>10</v>
          </cell>
          <cell r="J7184" t="str">
            <v>mRNA</v>
          </cell>
          <cell r="K7184">
            <v>38.91</v>
          </cell>
          <cell r="L7184">
            <v>20</v>
          </cell>
          <cell r="M7184">
            <v>778.2</v>
          </cell>
          <cell r="N7184">
            <v>484</v>
          </cell>
        </row>
        <row r="7185">
          <cell r="D7185" t="str">
            <v>HGC-26037167</v>
          </cell>
          <cell r="E7185" t="str">
            <v>F17N</v>
          </cell>
          <cell r="F7185" t="str">
            <v>PSM-ZM202603100002-0002</v>
          </cell>
          <cell r="G7185" t="str">
            <v>中山大学附属第一医院</v>
          </cell>
          <cell r="H7185" t="str">
            <v>IDT326</v>
          </cell>
          <cell r="I7185">
            <v>10</v>
          </cell>
          <cell r="J7185" t="str">
            <v>mRNA</v>
          </cell>
          <cell r="K7185">
            <v>40.19</v>
          </cell>
          <cell r="L7185">
            <v>20</v>
          </cell>
          <cell r="M7185">
            <v>803.8</v>
          </cell>
          <cell r="N7185">
            <v>484</v>
          </cell>
        </row>
        <row r="7186">
          <cell r="D7186" t="str">
            <v>HGC-26037168</v>
          </cell>
          <cell r="E7186" t="str">
            <v>F22N</v>
          </cell>
          <cell r="F7186" t="str">
            <v>PSM-ZM202603100002-0002</v>
          </cell>
          <cell r="G7186" t="str">
            <v>中山大学附属第一医院</v>
          </cell>
          <cell r="H7186" t="str">
            <v>IDT327</v>
          </cell>
          <cell r="I7186">
            <v>10</v>
          </cell>
          <cell r="J7186" t="str">
            <v>mRNA</v>
          </cell>
          <cell r="K7186">
            <v>26.23</v>
          </cell>
          <cell r="L7186">
            <v>20</v>
          </cell>
          <cell r="M7186">
            <v>524.6</v>
          </cell>
          <cell r="N7186">
            <v>484</v>
          </cell>
        </row>
        <row r="7187">
          <cell r="D7187" t="str">
            <v>HGC-26037169</v>
          </cell>
          <cell r="E7187" t="str">
            <v>F24N</v>
          </cell>
          <cell r="F7187" t="str">
            <v>PSM-ZM202603100002-0002</v>
          </cell>
          <cell r="G7187" t="str">
            <v>中山大学附属第一医院</v>
          </cell>
          <cell r="H7187" t="str">
            <v>IDT328</v>
          </cell>
          <cell r="I7187">
            <v>10</v>
          </cell>
          <cell r="J7187" t="str">
            <v>mRNA</v>
          </cell>
          <cell r="K7187">
            <v>16.32</v>
          </cell>
          <cell r="L7187">
            <v>20</v>
          </cell>
          <cell r="M7187">
            <v>326.4</v>
          </cell>
          <cell r="N7187">
            <v>484</v>
          </cell>
        </row>
        <row r="7188">
          <cell r="D7188" t="str">
            <v>HGC-26037170</v>
          </cell>
          <cell r="E7188" t="str">
            <v>F25N</v>
          </cell>
          <cell r="F7188" t="str">
            <v>PSM-ZM202603100002-0002</v>
          </cell>
          <cell r="G7188" t="str">
            <v>中山大学附属第一医院</v>
          </cell>
          <cell r="H7188" t="str">
            <v>IDT329</v>
          </cell>
          <cell r="I7188">
            <v>10</v>
          </cell>
          <cell r="J7188" t="str">
            <v>mRNA</v>
          </cell>
          <cell r="K7188">
            <v>17.82</v>
          </cell>
          <cell r="L7188">
            <v>20</v>
          </cell>
          <cell r="M7188">
            <v>356.4</v>
          </cell>
          <cell r="N7188">
            <v>484</v>
          </cell>
        </row>
        <row r="7189">
          <cell r="D7189" t="str">
            <v>HGC-26038410</v>
          </cell>
          <cell r="E7189" t="str">
            <v>Ctrl1</v>
          </cell>
          <cell r="F7189" t="str">
            <v>PSM-ZM202603220001-0001</v>
          </cell>
          <cell r="G7189" t="str">
            <v>中山大学肿瘤防治中心</v>
          </cell>
          <cell r="H7189" t="str">
            <v>IDT330</v>
          </cell>
          <cell r="I7189">
            <v>6</v>
          </cell>
          <cell r="J7189" t="str">
            <v>mRNA</v>
          </cell>
          <cell r="K7189">
            <v>32.65</v>
          </cell>
          <cell r="L7189">
            <v>20</v>
          </cell>
          <cell r="M7189">
            <v>653</v>
          </cell>
          <cell r="N7189">
            <v>480</v>
          </cell>
        </row>
        <row r="7190">
          <cell r="D7190" t="str">
            <v>HGC-26038411</v>
          </cell>
          <cell r="E7190" t="str">
            <v>Ctrl2</v>
          </cell>
          <cell r="F7190" t="str">
            <v>PSM-ZM202603220001-0001</v>
          </cell>
          <cell r="G7190" t="str">
            <v>中山大学肿瘤防治中心</v>
          </cell>
          <cell r="H7190" t="str">
            <v>IDT331</v>
          </cell>
          <cell r="I7190">
            <v>6</v>
          </cell>
          <cell r="J7190" t="str">
            <v>mRNA</v>
          </cell>
          <cell r="K7190">
            <v>24.07</v>
          </cell>
          <cell r="L7190">
            <v>20</v>
          </cell>
          <cell r="M7190">
            <v>481.4</v>
          </cell>
          <cell r="N7190">
            <v>480</v>
          </cell>
        </row>
        <row r="7191">
          <cell r="D7191" t="str">
            <v>HGC-26038412</v>
          </cell>
          <cell r="E7191" t="str">
            <v>Ctrl3</v>
          </cell>
          <cell r="F7191" t="str">
            <v>PSM-ZM202603220001-0001</v>
          </cell>
          <cell r="G7191" t="str">
            <v>中山大学肿瘤防治中心</v>
          </cell>
          <cell r="H7191" t="str">
            <v>IDT332</v>
          </cell>
          <cell r="I7191">
            <v>6</v>
          </cell>
          <cell r="J7191" t="str">
            <v>mRNA</v>
          </cell>
          <cell r="K7191">
            <v>3.89</v>
          </cell>
          <cell r="L7191">
            <v>20</v>
          </cell>
          <cell r="M7191">
            <v>77.8</v>
          </cell>
          <cell r="N7191">
            <v>480</v>
          </cell>
        </row>
        <row r="7192">
          <cell r="D7192" t="str">
            <v>HGC-26038413</v>
          </cell>
          <cell r="E7192" t="str">
            <v>Ctrl4</v>
          </cell>
          <cell r="F7192" t="str">
            <v>PSM-ZM202603220001-0001</v>
          </cell>
          <cell r="G7192" t="str">
            <v>中山大学肿瘤防治中心</v>
          </cell>
          <cell r="H7192" t="str">
            <v>IDT333</v>
          </cell>
          <cell r="I7192">
            <v>6</v>
          </cell>
          <cell r="J7192" t="str">
            <v>mRNA</v>
          </cell>
          <cell r="K7192">
            <v>15.59</v>
          </cell>
          <cell r="L7192">
            <v>20</v>
          </cell>
          <cell r="M7192">
            <v>311.8</v>
          </cell>
          <cell r="N7192">
            <v>480</v>
          </cell>
        </row>
        <row r="7193">
          <cell r="D7193" t="str">
            <v>HGC-26024393</v>
          </cell>
          <cell r="E7193">
            <v>857</v>
          </cell>
          <cell r="F7193" t="str">
            <v>PSM-ZM202602240006-0001</v>
          </cell>
          <cell r="G7193" t="str">
            <v>中山大学肿瘤防治中心</v>
          </cell>
          <cell r="H7193" t="str">
            <v>IDT101</v>
          </cell>
          <cell r="I7193">
            <v>10</v>
          </cell>
          <cell r="J7193" t="str">
            <v>WES-T7</v>
          </cell>
          <cell r="K7193">
            <v>9.68</v>
          </cell>
          <cell r="L7193">
            <v>20</v>
          </cell>
          <cell r="M7193">
            <v>193.6</v>
          </cell>
          <cell r="N7193">
            <v>350</v>
          </cell>
        </row>
        <row r="7194">
          <cell r="D7194" t="str">
            <v>HGC-26024394</v>
          </cell>
          <cell r="E7194">
            <v>858</v>
          </cell>
          <cell r="F7194" t="str">
            <v>PSM-ZM202602240006-0001</v>
          </cell>
          <cell r="G7194" t="str">
            <v>中山大学肿瘤防治中心</v>
          </cell>
          <cell r="H7194" t="str">
            <v>IDT102</v>
          </cell>
          <cell r="I7194">
            <v>10</v>
          </cell>
          <cell r="J7194" t="str">
            <v>WES-T7</v>
          </cell>
        </row>
        <row r="7195">
          <cell r="D7195" t="str">
            <v>HGC-26024395</v>
          </cell>
          <cell r="E7195">
            <v>859</v>
          </cell>
          <cell r="F7195" t="str">
            <v>PSM-ZM202602240006-0001</v>
          </cell>
          <cell r="G7195" t="str">
            <v>中山大学肿瘤防治中心</v>
          </cell>
          <cell r="H7195" t="str">
            <v>IDT103</v>
          </cell>
          <cell r="I7195">
            <v>10</v>
          </cell>
          <cell r="J7195" t="str">
            <v>WES-T7</v>
          </cell>
        </row>
        <row r="7196">
          <cell r="D7196" t="str">
            <v>HGC-26024439</v>
          </cell>
          <cell r="E7196">
            <v>903</v>
          </cell>
          <cell r="F7196" t="str">
            <v>PSM-ZM202602240006-0001</v>
          </cell>
          <cell r="G7196" t="str">
            <v>中山大学肿瘤防治中心</v>
          </cell>
          <cell r="H7196" t="str">
            <v>IDT329</v>
          </cell>
          <cell r="I7196">
            <v>10</v>
          </cell>
          <cell r="J7196" t="str">
            <v>WES-T7</v>
          </cell>
        </row>
        <row r="7197">
          <cell r="D7197" t="str">
            <v>HGC-26024443</v>
          </cell>
          <cell r="E7197">
            <v>907</v>
          </cell>
          <cell r="F7197" t="str">
            <v>PSM-ZM202602240006-0001</v>
          </cell>
          <cell r="G7197" t="str">
            <v>中山大学肿瘤防治中心</v>
          </cell>
          <cell r="H7197" t="str">
            <v>IDT332</v>
          </cell>
          <cell r="I7197">
            <v>10</v>
          </cell>
          <cell r="J7197" t="str">
            <v>WES-T7</v>
          </cell>
        </row>
        <row r="7198">
          <cell r="D7198" t="str">
            <v>HGC-26024472</v>
          </cell>
          <cell r="E7198">
            <v>936</v>
          </cell>
          <cell r="F7198" t="str">
            <v>PSM-ZM202602240006-0001</v>
          </cell>
          <cell r="G7198" t="str">
            <v>中山大学肿瘤防治中心</v>
          </cell>
          <cell r="H7198" t="str">
            <v>IDT358</v>
          </cell>
          <cell r="I7198">
            <v>10</v>
          </cell>
          <cell r="J7198" t="str">
            <v>WES-T7</v>
          </cell>
        </row>
        <row r="7199">
          <cell r="D7199" t="str">
            <v>HGC-26024480</v>
          </cell>
          <cell r="E7199">
            <v>944</v>
          </cell>
          <cell r="F7199" t="str">
            <v>PSM-ZM202602240006-0001</v>
          </cell>
          <cell r="G7199" t="str">
            <v>中山大学肿瘤防治中心</v>
          </cell>
          <cell r="H7199" t="str">
            <v>IDT364</v>
          </cell>
          <cell r="I7199">
            <v>10</v>
          </cell>
          <cell r="J7199" t="str">
            <v>WES-T7</v>
          </cell>
          <cell r="K7199">
            <v>9.49</v>
          </cell>
          <cell r="L7199">
            <v>20</v>
          </cell>
          <cell r="M7199">
            <v>189.8</v>
          </cell>
          <cell r="N7199">
            <v>350</v>
          </cell>
        </row>
        <row r="7200">
          <cell r="D7200" t="str">
            <v>HGC-26024411</v>
          </cell>
          <cell r="E7200">
            <v>875</v>
          </cell>
          <cell r="F7200" t="str">
            <v>PSM-ZM202602240006-0001</v>
          </cell>
          <cell r="G7200" t="str">
            <v>中山大学肿瘤防治中心</v>
          </cell>
          <cell r="H7200" t="str">
            <v>IDT303</v>
          </cell>
          <cell r="I7200">
            <v>10</v>
          </cell>
          <cell r="J7200" t="str">
            <v>WES-T7</v>
          </cell>
        </row>
        <row r="7201">
          <cell r="D7201" t="str">
            <v>HGC-26024338</v>
          </cell>
          <cell r="E7201">
            <v>802</v>
          </cell>
          <cell r="F7201" t="str">
            <v>PSM-ZM202602240006-0001</v>
          </cell>
          <cell r="G7201" t="str">
            <v>中山大学肿瘤防治中心</v>
          </cell>
          <cell r="H7201" t="str">
            <v>IDT380</v>
          </cell>
          <cell r="I7201">
            <v>10</v>
          </cell>
          <cell r="J7201" t="str">
            <v>WES-T7</v>
          </cell>
        </row>
        <row r="7202">
          <cell r="D7202" t="str">
            <v>HGC-26024399</v>
          </cell>
          <cell r="E7202">
            <v>863</v>
          </cell>
          <cell r="F7202" t="str">
            <v>PSM-ZM202602240006-0001</v>
          </cell>
          <cell r="G7202" t="str">
            <v>中山大学肿瘤防治中心</v>
          </cell>
          <cell r="H7202" t="str">
            <v>IDT292</v>
          </cell>
          <cell r="I7202">
            <v>10</v>
          </cell>
          <cell r="J7202" t="str">
            <v>WES-T7</v>
          </cell>
        </row>
        <row r="7203">
          <cell r="D7203" t="str">
            <v>HGC-26024421</v>
          </cell>
          <cell r="E7203">
            <v>885</v>
          </cell>
          <cell r="F7203" t="str">
            <v>PSM-ZM202602240006-0001</v>
          </cell>
          <cell r="G7203" t="str">
            <v>中山大学肿瘤防治中心</v>
          </cell>
          <cell r="H7203" t="str">
            <v>IDT312</v>
          </cell>
          <cell r="I7203">
            <v>10</v>
          </cell>
          <cell r="J7203" t="str">
            <v>WES-T7</v>
          </cell>
        </row>
        <row r="7204">
          <cell r="D7204" t="str">
            <v>HGC-26024448</v>
          </cell>
          <cell r="E7204">
            <v>912</v>
          </cell>
          <cell r="F7204" t="str">
            <v>PSM-ZM202602240006-0001</v>
          </cell>
          <cell r="G7204" t="str">
            <v>中山大学肿瘤防治中心</v>
          </cell>
          <cell r="H7204" t="str">
            <v>IDT335</v>
          </cell>
          <cell r="I7204">
            <v>10</v>
          </cell>
          <cell r="J7204" t="str">
            <v>WES-T7</v>
          </cell>
        </row>
        <row r="7205">
          <cell r="D7205" t="str">
            <v>HGC-26024424</v>
          </cell>
          <cell r="E7205">
            <v>888</v>
          </cell>
          <cell r="F7205" t="str">
            <v>PSM-ZM202602240006-0001</v>
          </cell>
          <cell r="G7205" t="str">
            <v>中山大学肿瘤防治中心</v>
          </cell>
          <cell r="H7205" t="str">
            <v>IDT378</v>
          </cell>
          <cell r="I7205">
            <v>10</v>
          </cell>
          <cell r="J7205" t="str">
            <v>WES-T7</v>
          </cell>
          <cell r="K7205">
            <v>9.23</v>
          </cell>
          <cell r="L7205">
            <v>20</v>
          </cell>
          <cell r="M7205">
            <v>184.6</v>
          </cell>
          <cell r="N7205">
            <v>350</v>
          </cell>
        </row>
        <row r="7206">
          <cell r="D7206" t="str">
            <v>HGC-26024432</v>
          </cell>
          <cell r="E7206">
            <v>896</v>
          </cell>
          <cell r="F7206" t="str">
            <v>PSM-ZM202602240006-0001</v>
          </cell>
          <cell r="G7206" t="str">
            <v>中山大学肿瘤防治中心</v>
          </cell>
          <cell r="H7206" t="str">
            <v>IDT322</v>
          </cell>
          <cell r="I7206">
            <v>10</v>
          </cell>
          <cell r="J7206" t="str">
            <v>WES-T7</v>
          </cell>
        </row>
        <row r="7207">
          <cell r="D7207" t="str">
            <v>HGC-26024406</v>
          </cell>
          <cell r="E7207">
            <v>870</v>
          </cell>
          <cell r="F7207" t="str">
            <v>PSM-ZM202602240006-0001</v>
          </cell>
          <cell r="G7207" t="str">
            <v>中山大学肿瘤防治中心</v>
          </cell>
          <cell r="H7207" t="str">
            <v>IDT298</v>
          </cell>
          <cell r="I7207">
            <v>10</v>
          </cell>
          <cell r="J7207" t="str">
            <v>WES-T7</v>
          </cell>
        </row>
        <row r="7208">
          <cell r="D7208" t="str">
            <v>HGC-26024441</v>
          </cell>
          <cell r="E7208">
            <v>905</v>
          </cell>
          <cell r="F7208" t="str">
            <v>PSM-ZM202602240006-0001</v>
          </cell>
          <cell r="G7208" t="str">
            <v>中山大学肿瘤防治中心</v>
          </cell>
          <cell r="H7208" t="str">
            <v>IDT330</v>
          </cell>
          <cell r="I7208">
            <v>10</v>
          </cell>
          <cell r="J7208" t="str">
            <v>WES-T7</v>
          </cell>
        </row>
        <row r="7209">
          <cell r="D7209" t="str">
            <v>HGC-26024307</v>
          </cell>
          <cell r="E7209">
            <v>370</v>
          </cell>
          <cell r="F7209" t="str">
            <v>PSM-ZM202602240006-0001</v>
          </cell>
          <cell r="G7209" t="str">
            <v>中山大学肿瘤防治中心</v>
          </cell>
          <cell r="H7209" t="str">
            <v>IDT381</v>
          </cell>
          <cell r="I7209">
            <v>10</v>
          </cell>
          <cell r="J7209" t="str">
            <v>WES-T7</v>
          </cell>
        </row>
        <row r="7210">
          <cell r="D7210" t="str">
            <v>HGC-26024460</v>
          </cell>
          <cell r="E7210">
            <v>924</v>
          </cell>
          <cell r="F7210" t="str">
            <v>PSM-ZM202602240006-0001</v>
          </cell>
          <cell r="G7210" t="str">
            <v>中山大学肿瘤防治中心</v>
          </cell>
          <cell r="H7210" t="str">
            <v>IDT346</v>
          </cell>
          <cell r="I7210">
            <v>10</v>
          </cell>
          <cell r="J7210" t="str">
            <v>WES-T7</v>
          </cell>
        </row>
        <row r="7211">
          <cell r="D7211" t="str">
            <v>HGC-26024452</v>
          </cell>
          <cell r="E7211">
            <v>916</v>
          </cell>
          <cell r="F7211" t="str">
            <v>PSM-ZM202602240006-0001</v>
          </cell>
          <cell r="G7211" t="str">
            <v>中山大学肿瘤防治中心</v>
          </cell>
          <cell r="H7211" t="str">
            <v>IDT339</v>
          </cell>
          <cell r="I7211">
            <v>10</v>
          </cell>
          <cell r="J7211" t="str">
            <v>WES-T7</v>
          </cell>
          <cell r="K7211">
            <v>12.29</v>
          </cell>
          <cell r="L7211">
            <v>20</v>
          </cell>
          <cell r="M7211">
            <v>245.8</v>
          </cell>
          <cell r="N7211">
            <v>350</v>
          </cell>
        </row>
        <row r="7212">
          <cell r="D7212" t="str">
            <v>HGC-26024481</v>
          </cell>
          <cell r="E7212">
            <v>945</v>
          </cell>
          <cell r="F7212" t="str">
            <v>PSM-ZM202602240006-0001</v>
          </cell>
          <cell r="G7212" t="str">
            <v>中山大学肿瘤防治中心</v>
          </cell>
          <cell r="H7212" t="str">
            <v>IDT365</v>
          </cell>
          <cell r="I7212">
            <v>10</v>
          </cell>
          <cell r="J7212" t="str">
            <v>WES-T7</v>
          </cell>
        </row>
        <row r="7213">
          <cell r="D7213" t="str">
            <v>HGC-26024457</v>
          </cell>
          <cell r="E7213">
            <v>921</v>
          </cell>
          <cell r="F7213" t="str">
            <v>PSM-ZM202602240006-0001</v>
          </cell>
          <cell r="G7213" t="str">
            <v>中山大学肿瘤防治中心</v>
          </cell>
          <cell r="H7213" t="str">
            <v>IDT343</v>
          </cell>
          <cell r="I7213">
            <v>10</v>
          </cell>
          <cell r="J7213" t="str">
            <v>WES-T7</v>
          </cell>
        </row>
        <row r="7214">
          <cell r="D7214" t="str">
            <v>HGC-26024463</v>
          </cell>
          <cell r="E7214">
            <v>927</v>
          </cell>
          <cell r="F7214" t="str">
            <v>PSM-ZM202602240006-0001</v>
          </cell>
          <cell r="G7214" t="str">
            <v>中山大学肿瘤防治中心</v>
          </cell>
          <cell r="H7214" t="str">
            <v>IDT349</v>
          </cell>
          <cell r="I7214">
            <v>10</v>
          </cell>
          <cell r="J7214" t="str">
            <v>WES-T7</v>
          </cell>
        </row>
        <row r="7215">
          <cell r="D7215" t="str">
            <v>HGC-26024483</v>
          </cell>
          <cell r="E7215">
            <v>947</v>
          </cell>
          <cell r="F7215" t="str">
            <v>PSM-ZM202602240006-0001</v>
          </cell>
          <cell r="G7215" t="str">
            <v>中山大学肿瘤防治中心</v>
          </cell>
          <cell r="H7215" t="str">
            <v>IDT367</v>
          </cell>
          <cell r="I7215">
            <v>10</v>
          </cell>
          <cell r="J7215" t="str">
            <v>WES-T7</v>
          </cell>
        </row>
        <row r="7216">
          <cell r="D7216" t="str">
            <v>HGC-26024398</v>
          </cell>
          <cell r="E7216">
            <v>862</v>
          </cell>
          <cell r="F7216" t="str">
            <v>PSM-ZM202602240006-0001</v>
          </cell>
          <cell r="G7216" t="str">
            <v>中山大学肿瘤防治中心</v>
          </cell>
          <cell r="H7216" t="str">
            <v>IDT291</v>
          </cell>
          <cell r="I7216">
            <v>10</v>
          </cell>
          <cell r="J7216" t="str">
            <v>WES-T7</v>
          </cell>
        </row>
        <row r="7217">
          <cell r="D7217" t="str">
            <v>HGC-26024429</v>
          </cell>
          <cell r="E7217">
            <v>893</v>
          </cell>
          <cell r="F7217" t="str">
            <v>PSM-ZM202602240006-0001</v>
          </cell>
          <cell r="G7217" t="str">
            <v>中山大学肿瘤防治中心</v>
          </cell>
          <cell r="H7217" t="str">
            <v>IDT319</v>
          </cell>
          <cell r="I7217">
            <v>10</v>
          </cell>
          <cell r="J7217" t="str">
            <v>WES-T7</v>
          </cell>
          <cell r="K7217">
            <v>12.1</v>
          </cell>
          <cell r="L7217">
            <v>20</v>
          </cell>
          <cell r="M7217">
            <v>242</v>
          </cell>
          <cell r="N7217">
            <v>350</v>
          </cell>
        </row>
        <row r="7218">
          <cell r="D7218" t="str">
            <v>HGC-26024465</v>
          </cell>
          <cell r="E7218">
            <v>929</v>
          </cell>
          <cell r="F7218" t="str">
            <v>PSM-ZM202602240006-0001</v>
          </cell>
          <cell r="G7218" t="str">
            <v>中山大学肿瘤防治中心</v>
          </cell>
          <cell r="H7218" t="str">
            <v>IDT351</v>
          </cell>
          <cell r="I7218">
            <v>10</v>
          </cell>
          <cell r="J7218" t="str">
            <v>WES-T7</v>
          </cell>
        </row>
        <row r="7219">
          <cell r="D7219" t="str">
            <v>HGC-26024428</v>
          </cell>
          <cell r="E7219">
            <v>892</v>
          </cell>
          <cell r="F7219" t="str">
            <v>PSM-ZM202602240006-0001</v>
          </cell>
          <cell r="G7219" t="str">
            <v>中山大学肿瘤防治中心</v>
          </cell>
          <cell r="H7219" t="str">
            <v>IDT318</v>
          </cell>
          <cell r="I7219">
            <v>10</v>
          </cell>
          <cell r="J7219" t="str">
            <v>WES-T7</v>
          </cell>
        </row>
        <row r="7220">
          <cell r="D7220" t="str">
            <v>HGC-26024475</v>
          </cell>
          <cell r="E7220">
            <v>939</v>
          </cell>
          <cell r="F7220" t="str">
            <v>PSM-ZM202602240006-0001</v>
          </cell>
          <cell r="G7220" t="str">
            <v>中山大学肿瘤防治中心</v>
          </cell>
          <cell r="H7220" t="str">
            <v>IDT379</v>
          </cell>
          <cell r="I7220">
            <v>10</v>
          </cell>
          <cell r="J7220" t="str">
            <v>WES-T7</v>
          </cell>
        </row>
        <row r="7221">
          <cell r="D7221" t="str">
            <v>HGC-26024477</v>
          </cell>
          <cell r="E7221">
            <v>941</v>
          </cell>
          <cell r="F7221" t="str">
            <v>PSM-ZM202602240006-0001</v>
          </cell>
          <cell r="G7221" t="str">
            <v>中山大学肿瘤防治中心</v>
          </cell>
          <cell r="H7221" t="str">
            <v>IDT362</v>
          </cell>
          <cell r="I7221">
            <v>10</v>
          </cell>
          <cell r="J7221" t="str">
            <v>WES-T7</v>
          </cell>
        </row>
        <row r="7222">
          <cell r="D7222" t="str">
            <v>HGC-26024436</v>
          </cell>
          <cell r="E7222">
            <v>900</v>
          </cell>
          <cell r="F7222" t="str">
            <v>PSM-ZM202602240006-0001</v>
          </cell>
          <cell r="G7222" t="str">
            <v>中山大学肿瘤防治中心</v>
          </cell>
          <cell r="H7222" t="str">
            <v>IDT326</v>
          </cell>
          <cell r="I7222">
            <v>10</v>
          </cell>
          <cell r="J7222" t="str">
            <v>WES-T7</v>
          </cell>
        </row>
        <row r="7223">
          <cell r="D7223" t="str">
            <v>HGC-26024473</v>
          </cell>
          <cell r="E7223">
            <v>937</v>
          </cell>
          <cell r="F7223" t="str">
            <v>PSM-ZM202602240006-0001</v>
          </cell>
          <cell r="G7223" t="str">
            <v>中山大学肿瘤防治中心</v>
          </cell>
          <cell r="H7223" t="str">
            <v>IDT359</v>
          </cell>
          <cell r="I7223">
            <v>10</v>
          </cell>
          <cell r="J7223" t="str">
            <v>WES-T7</v>
          </cell>
          <cell r="K7223">
            <v>12.71</v>
          </cell>
          <cell r="L7223">
            <v>20</v>
          </cell>
          <cell r="M7223">
            <v>254.2</v>
          </cell>
          <cell r="N7223">
            <v>350</v>
          </cell>
        </row>
        <row r="7224">
          <cell r="D7224" t="str">
            <v>HGC-26024409</v>
          </cell>
          <cell r="E7224">
            <v>873</v>
          </cell>
          <cell r="F7224" t="str">
            <v>PSM-ZM202602240006-0001</v>
          </cell>
          <cell r="G7224" t="str">
            <v>中山大学肿瘤防治中心</v>
          </cell>
          <cell r="H7224" t="str">
            <v>IDT301</v>
          </cell>
          <cell r="I7224">
            <v>10</v>
          </cell>
          <cell r="J7224" t="str">
            <v>WES-T7</v>
          </cell>
        </row>
        <row r="7225">
          <cell r="D7225" t="str">
            <v>HGC-26024425</v>
          </cell>
          <cell r="E7225">
            <v>889</v>
          </cell>
          <cell r="F7225" t="str">
            <v>PSM-ZM202602240006-0001</v>
          </cell>
          <cell r="G7225" t="str">
            <v>中山大学肿瘤防治中心</v>
          </cell>
          <cell r="H7225" t="str">
            <v>IDT315</v>
          </cell>
          <cell r="I7225">
            <v>10</v>
          </cell>
          <cell r="J7225" t="str">
            <v>WES-T7</v>
          </cell>
        </row>
        <row r="7226">
          <cell r="D7226" t="str">
            <v>HGC-26024467</v>
          </cell>
          <cell r="E7226">
            <v>931</v>
          </cell>
          <cell r="F7226" t="str">
            <v>PSM-ZM202602240006-0001</v>
          </cell>
          <cell r="G7226" t="str">
            <v>中山大学肿瘤防治中心</v>
          </cell>
          <cell r="H7226" t="str">
            <v>IDT353</v>
          </cell>
          <cell r="I7226">
            <v>10</v>
          </cell>
          <cell r="J7226" t="str">
            <v>WES-T7</v>
          </cell>
        </row>
        <row r="7227">
          <cell r="D7227" t="str">
            <v>HGC-26024476</v>
          </cell>
          <cell r="E7227">
            <v>940</v>
          </cell>
          <cell r="F7227" t="str">
            <v>PSM-ZM202602240006-0001</v>
          </cell>
          <cell r="G7227" t="str">
            <v>中山大学肿瘤防治中心</v>
          </cell>
          <cell r="H7227" t="str">
            <v>IDT361</v>
          </cell>
          <cell r="I7227">
            <v>10</v>
          </cell>
          <cell r="J7227" t="str">
            <v>WES-T7</v>
          </cell>
        </row>
        <row r="7228">
          <cell r="D7228" t="str">
            <v>HGC-26024479</v>
          </cell>
          <cell r="E7228">
            <v>943</v>
          </cell>
          <cell r="F7228" t="str">
            <v>PSM-ZM202602240006-0001</v>
          </cell>
          <cell r="G7228" t="str">
            <v>中山大学肿瘤防治中心</v>
          </cell>
          <cell r="H7228" t="str">
            <v>IDT363</v>
          </cell>
          <cell r="I7228">
            <v>10</v>
          </cell>
          <cell r="J7228" t="str">
            <v>WES-T7</v>
          </cell>
        </row>
        <row r="7229">
          <cell r="D7229" t="str">
            <v>HGC-26024455</v>
          </cell>
          <cell r="E7229">
            <v>919</v>
          </cell>
          <cell r="F7229" t="str">
            <v>PSM-ZM202602240006-0001</v>
          </cell>
          <cell r="G7229" t="str">
            <v>中山大学肿瘤防治中心</v>
          </cell>
          <cell r="H7229" t="str">
            <v>IDT341</v>
          </cell>
          <cell r="I7229">
            <v>10</v>
          </cell>
          <cell r="J7229" t="str">
            <v>WES-T7</v>
          </cell>
          <cell r="K7229">
            <v>12.41</v>
          </cell>
          <cell r="L7229">
            <v>20</v>
          </cell>
          <cell r="M7229">
            <v>248.2</v>
          </cell>
          <cell r="N7229">
            <v>350</v>
          </cell>
        </row>
        <row r="7230">
          <cell r="D7230" t="str">
            <v>HGC-26024437</v>
          </cell>
          <cell r="E7230">
            <v>901</v>
          </cell>
          <cell r="F7230" t="str">
            <v>PSM-ZM202602240006-0001</v>
          </cell>
          <cell r="G7230" t="str">
            <v>中山大学肿瘤防治中心</v>
          </cell>
          <cell r="H7230" t="str">
            <v>IDT327</v>
          </cell>
          <cell r="I7230">
            <v>10</v>
          </cell>
          <cell r="J7230" t="str">
            <v>WES-T7</v>
          </cell>
        </row>
        <row r="7231">
          <cell r="D7231" t="str">
            <v>HGC-26024416</v>
          </cell>
          <cell r="E7231">
            <v>880</v>
          </cell>
          <cell r="F7231" t="str">
            <v>PSM-ZM202602240006-0001</v>
          </cell>
          <cell r="G7231" t="str">
            <v>中山大学肿瘤防治中心</v>
          </cell>
          <cell r="H7231" t="str">
            <v>IDT307</v>
          </cell>
          <cell r="I7231">
            <v>10</v>
          </cell>
          <cell r="J7231" t="str">
            <v>WES-T7</v>
          </cell>
        </row>
        <row r="7232">
          <cell r="D7232" t="str">
            <v>HGC-26024407</v>
          </cell>
          <cell r="E7232">
            <v>871</v>
          </cell>
          <cell r="F7232" t="str">
            <v>PSM-ZM202602240006-0001</v>
          </cell>
          <cell r="G7232" t="str">
            <v>中山大学肿瘤防治中心</v>
          </cell>
          <cell r="H7232" t="str">
            <v>IDT299</v>
          </cell>
          <cell r="I7232">
            <v>10</v>
          </cell>
          <cell r="J7232" t="str">
            <v>WES-T7</v>
          </cell>
        </row>
        <row r="7233">
          <cell r="D7233" t="str">
            <v>HGC-26024431</v>
          </cell>
          <cell r="E7233">
            <v>895</v>
          </cell>
          <cell r="F7233" t="str">
            <v>PSM-ZM202602240006-0001</v>
          </cell>
          <cell r="G7233" t="str">
            <v>中山大学肿瘤防治中心</v>
          </cell>
          <cell r="H7233" t="str">
            <v>IDT321</v>
          </cell>
          <cell r="I7233">
            <v>10</v>
          </cell>
          <cell r="J7233" t="str">
            <v>WES-T7</v>
          </cell>
        </row>
        <row r="7234">
          <cell r="D7234" t="str">
            <v>HGC-26024461</v>
          </cell>
          <cell r="E7234">
            <v>925</v>
          </cell>
          <cell r="F7234" t="str">
            <v>PSM-ZM202602240006-0001</v>
          </cell>
          <cell r="G7234" t="str">
            <v>中山大学肿瘤防治中心</v>
          </cell>
          <cell r="H7234" t="str">
            <v>IDT347</v>
          </cell>
          <cell r="I7234">
            <v>10</v>
          </cell>
          <cell r="J7234" t="str">
            <v>WES-T7</v>
          </cell>
        </row>
        <row r="7235">
          <cell r="D7235" t="str">
            <v>HGC-26024468</v>
          </cell>
          <cell r="E7235">
            <v>932</v>
          </cell>
          <cell r="F7235" t="str">
            <v>PSM-ZM202602240006-0001</v>
          </cell>
          <cell r="G7235" t="str">
            <v>中山大学肿瘤防治中心</v>
          </cell>
          <cell r="H7235" t="str">
            <v>IDT354</v>
          </cell>
          <cell r="I7235">
            <v>10</v>
          </cell>
          <cell r="J7235" t="str">
            <v>WES-T7</v>
          </cell>
          <cell r="K7235">
            <v>11.71</v>
          </cell>
          <cell r="L7235">
            <v>20</v>
          </cell>
          <cell r="M7235">
            <v>234.2</v>
          </cell>
          <cell r="N7235">
            <v>350</v>
          </cell>
        </row>
        <row r="7236">
          <cell r="D7236" t="str">
            <v>HGC-26024405</v>
          </cell>
          <cell r="E7236">
            <v>869</v>
          </cell>
          <cell r="F7236" t="str">
            <v>PSM-ZM202602240006-0001</v>
          </cell>
          <cell r="G7236" t="str">
            <v>中山大学肿瘤防治中心</v>
          </cell>
          <cell r="H7236" t="str">
            <v>IDT297</v>
          </cell>
          <cell r="I7236">
            <v>10</v>
          </cell>
          <cell r="J7236" t="str">
            <v>WES-T7</v>
          </cell>
        </row>
        <row r="7237">
          <cell r="D7237" t="str">
            <v>HGC-26024440</v>
          </cell>
          <cell r="E7237">
            <v>904</v>
          </cell>
          <cell r="F7237" t="str">
            <v>PSM-ZM202602240006-0001</v>
          </cell>
          <cell r="G7237" t="str">
            <v>中山大学肿瘤防治中心</v>
          </cell>
          <cell r="H7237" t="str">
            <v>IDT373</v>
          </cell>
          <cell r="I7237">
            <v>10</v>
          </cell>
          <cell r="J7237" t="str">
            <v>WES-T7</v>
          </cell>
        </row>
        <row r="7238">
          <cell r="D7238" t="str">
            <v>HGC-26024482</v>
          </cell>
          <cell r="E7238">
            <v>946</v>
          </cell>
          <cell r="F7238" t="str">
            <v>PSM-ZM202602240006-0001</v>
          </cell>
          <cell r="G7238" t="str">
            <v>中山大学肿瘤防治中心</v>
          </cell>
          <cell r="H7238" t="str">
            <v>IDT366</v>
          </cell>
          <cell r="I7238">
            <v>10</v>
          </cell>
          <cell r="J7238" t="str">
            <v>WES-T7</v>
          </cell>
        </row>
        <row r="7239">
          <cell r="D7239" t="str">
            <v>HGC-26024414</v>
          </cell>
          <cell r="E7239">
            <v>878</v>
          </cell>
          <cell r="F7239" t="str">
            <v>PSM-ZM202602240006-0001</v>
          </cell>
          <cell r="G7239" t="str">
            <v>中山大学肿瘤防治中心</v>
          </cell>
          <cell r="H7239" t="str">
            <v>IDT375</v>
          </cell>
          <cell r="I7239">
            <v>10</v>
          </cell>
          <cell r="J7239" t="str">
            <v>WES-T7</v>
          </cell>
        </row>
        <row r="7240">
          <cell r="D7240" t="str">
            <v>HGC-26024397</v>
          </cell>
          <cell r="E7240">
            <v>861</v>
          </cell>
          <cell r="F7240" t="str">
            <v>PSM-ZM202602240006-0001</v>
          </cell>
          <cell r="G7240" t="str">
            <v>中山大学肿瘤防治中心</v>
          </cell>
          <cell r="H7240" t="str">
            <v>IDT290</v>
          </cell>
          <cell r="I7240">
            <v>10</v>
          </cell>
          <cell r="J7240" t="str">
            <v>WES-T7</v>
          </cell>
        </row>
        <row r="7241">
          <cell r="D7241" t="str">
            <v>HGC-26024466</v>
          </cell>
          <cell r="E7241">
            <v>930</v>
          </cell>
          <cell r="F7241" t="str">
            <v>PSM-ZM202602240006-0001</v>
          </cell>
          <cell r="G7241" t="str">
            <v>中山大学肿瘤防治中心</v>
          </cell>
          <cell r="H7241" t="str">
            <v>IDT352</v>
          </cell>
          <cell r="I7241">
            <v>10</v>
          </cell>
          <cell r="J7241" t="str">
            <v>WES-T7</v>
          </cell>
          <cell r="K7241">
            <v>11.8</v>
          </cell>
          <cell r="L7241">
            <v>20</v>
          </cell>
          <cell r="M7241">
            <v>236</v>
          </cell>
          <cell r="N7241">
            <v>350</v>
          </cell>
        </row>
        <row r="7242">
          <cell r="D7242" t="str">
            <v>HGC-26024426</v>
          </cell>
          <cell r="E7242">
            <v>890</v>
          </cell>
          <cell r="F7242" t="str">
            <v>PSM-ZM202602240006-0001</v>
          </cell>
          <cell r="G7242" t="str">
            <v>中山大学肿瘤防治中心</v>
          </cell>
          <cell r="H7242" t="str">
            <v>IDT316</v>
          </cell>
          <cell r="I7242">
            <v>10</v>
          </cell>
          <cell r="J7242" t="str">
            <v>WES-T7</v>
          </cell>
        </row>
        <row r="7243">
          <cell r="D7243" t="str">
            <v>HGC-26024402</v>
          </cell>
          <cell r="E7243">
            <v>866</v>
          </cell>
          <cell r="F7243" t="str">
            <v>PSM-ZM202602240006-0001</v>
          </cell>
          <cell r="G7243" t="str">
            <v>中山大学肿瘤防治中心</v>
          </cell>
          <cell r="H7243" t="str">
            <v>IDT372</v>
          </cell>
          <cell r="I7243">
            <v>10</v>
          </cell>
          <cell r="J7243" t="str">
            <v>WES-T7</v>
          </cell>
        </row>
        <row r="7244">
          <cell r="D7244" t="str">
            <v>HGC-26024451</v>
          </cell>
          <cell r="E7244">
            <v>915</v>
          </cell>
          <cell r="F7244" t="str">
            <v>PSM-ZM202602240006-0001</v>
          </cell>
          <cell r="G7244" t="str">
            <v>中山大学肿瘤防治中心</v>
          </cell>
          <cell r="H7244" t="str">
            <v>IDT338</v>
          </cell>
          <cell r="I7244">
            <v>10</v>
          </cell>
          <cell r="J7244" t="str">
            <v>WES-T7</v>
          </cell>
        </row>
        <row r="7245">
          <cell r="D7245" t="str">
            <v>HGC-26024478</v>
          </cell>
          <cell r="E7245">
            <v>942</v>
          </cell>
          <cell r="F7245" t="str">
            <v>PSM-ZM202602240006-0001</v>
          </cell>
          <cell r="G7245" t="str">
            <v>中山大学肿瘤防治中心</v>
          </cell>
          <cell r="H7245" t="str">
            <v>IDT371</v>
          </cell>
          <cell r="I7245">
            <v>10</v>
          </cell>
          <cell r="J7245" t="str">
            <v>WES-T7</v>
          </cell>
        </row>
        <row r="7246">
          <cell r="D7246" t="str">
            <v>HGC-26024435</v>
          </cell>
          <cell r="E7246">
            <v>899</v>
          </cell>
          <cell r="F7246" t="str">
            <v>PSM-ZM202602240006-0001</v>
          </cell>
          <cell r="G7246" t="str">
            <v>中山大学肿瘤防治中心</v>
          </cell>
          <cell r="H7246" t="str">
            <v>IDT325</v>
          </cell>
          <cell r="I7246">
            <v>10</v>
          </cell>
          <cell r="J7246" t="str">
            <v>WES-T7</v>
          </cell>
        </row>
        <row r="7247">
          <cell r="D7247" t="str">
            <v>HGC-26024423</v>
          </cell>
          <cell r="E7247">
            <v>887</v>
          </cell>
          <cell r="F7247" t="str">
            <v>PSM-ZM202602240006-0001</v>
          </cell>
          <cell r="G7247" t="str">
            <v>中山大学肿瘤防治中心</v>
          </cell>
          <cell r="H7247" t="str">
            <v>IDT314</v>
          </cell>
          <cell r="I7247">
            <v>10</v>
          </cell>
          <cell r="J7247" t="str">
            <v>WES-T7</v>
          </cell>
          <cell r="K7247">
            <v>11.46</v>
          </cell>
          <cell r="L7247">
            <v>20</v>
          </cell>
          <cell r="M7247">
            <v>229.2</v>
          </cell>
          <cell r="N7247">
            <v>350</v>
          </cell>
        </row>
        <row r="7248">
          <cell r="D7248" t="str">
            <v>HGC-26024474</v>
          </cell>
          <cell r="E7248">
            <v>938</v>
          </cell>
          <cell r="F7248" t="str">
            <v>PSM-ZM202602240006-0001</v>
          </cell>
          <cell r="G7248" t="str">
            <v>中山大学肿瘤防治中心</v>
          </cell>
          <cell r="H7248" t="str">
            <v>IDT360</v>
          </cell>
          <cell r="I7248">
            <v>10</v>
          </cell>
          <cell r="J7248" t="str">
            <v>WES-T7</v>
          </cell>
        </row>
        <row r="7249">
          <cell r="D7249" t="str">
            <v>HGC-26024403</v>
          </cell>
          <cell r="E7249">
            <v>867</v>
          </cell>
          <cell r="F7249" t="str">
            <v>PSM-ZM202602240006-0001</v>
          </cell>
          <cell r="G7249" t="str">
            <v>中山大学肿瘤防治中心</v>
          </cell>
          <cell r="H7249" t="str">
            <v>IDT295</v>
          </cell>
          <cell r="I7249">
            <v>10</v>
          </cell>
          <cell r="J7249" t="str">
            <v>WES-T7</v>
          </cell>
        </row>
        <row r="7250">
          <cell r="D7250" t="str">
            <v>HGC-26024486</v>
          </cell>
          <cell r="E7250">
            <v>950</v>
          </cell>
          <cell r="F7250" t="str">
            <v>PSM-ZM202602240006-0001</v>
          </cell>
          <cell r="G7250" t="str">
            <v>中山大学肿瘤防治中心</v>
          </cell>
          <cell r="H7250" t="str">
            <v>IDT370</v>
          </cell>
          <cell r="I7250">
            <v>10</v>
          </cell>
          <cell r="J7250" t="str">
            <v>WES-T7</v>
          </cell>
        </row>
        <row r="7251">
          <cell r="D7251" t="str">
            <v>HGC-26024400</v>
          </cell>
          <cell r="E7251">
            <v>864</v>
          </cell>
          <cell r="F7251" t="str">
            <v>PSM-ZM202602240006-0001</v>
          </cell>
          <cell r="G7251" t="str">
            <v>中山大学肿瘤防治中心</v>
          </cell>
          <cell r="H7251" t="str">
            <v>IDT293</v>
          </cell>
          <cell r="I7251">
            <v>10</v>
          </cell>
          <cell r="J7251" t="str">
            <v>WES-T7</v>
          </cell>
        </row>
        <row r="7252">
          <cell r="D7252" t="str">
            <v>HGC-26024444</v>
          </cell>
          <cell r="E7252">
            <v>908</v>
          </cell>
          <cell r="F7252" t="str">
            <v>PSM-ZM202602240006-0001</v>
          </cell>
          <cell r="G7252" t="str">
            <v>中山大学肿瘤防治中心</v>
          </cell>
          <cell r="H7252" t="str">
            <v>IDT377</v>
          </cell>
          <cell r="I7252">
            <v>10</v>
          </cell>
          <cell r="J7252" t="str">
            <v>WES-T7</v>
          </cell>
        </row>
        <row r="7253">
          <cell r="D7253" t="str">
            <v>HGC-26024462</v>
          </cell>
          <cell r="E7253">
            <v>926</v>
          </cell>
          <cell r="F7253" t="str">
            <v>PSM-ZM202602240006-0001</v>
          </cell>
          <cell r="G7253" t="str">
            <v>中山大学肿瘤防治中心</v>
          </cell>
          <cell r="H7253" t="str">
            <v>IDT348</v>
          </cell>
          <cell r="I7253">
            <v>10</v>
          </cell>
          <cell r="J7253" t="str">
            <v>WES-T7</v>
          </cell>
          <cell r="K7253">
            <v>10.79</v>
          </cell>
          <cell r="L7253">
            <v>20</v>
          </cell>
          <cell r="M7253">
            <v>215.8</v>
          </cell>
          <cell r="N7253">
            <v>350</v>
          </cell>
        </row>
        <row r="7254">
          <cell r="D7254" t="str">
            <v>HGC-26024485</v>
          </cell>
          <cell r="E7254">
            <v>949</v>
          </cell>
          <cell r="F7254" t="str">
            <v>PSM-ZM202602240006-0001</v>
          </cell>
          <cell r="G7254" t="str">
            <v>中山大学肿瘤防治中心</v>
          </cell>
          <cell r="H7254" t="str">
            <v>IDT369</v>
          </cell>
          <cell r="I7254">
            <v>10</v>
          </cell>
          <cell r="J7254" t="str">
            <v>WES-T7</v>
          </cell>
        </row>
        <row r="7255">
          <cell r="D7255" t="str">
            <v>HGC-26024401</v>
          </cell>
          <cell r="E7255">
            <v>865</v>
          </cell>
          <cell r="F7255" t="str">
            <v>PSM-ZM202602240006-0001</v>
          </cell>
          <cell r="G7255" t="str">
            <v>中山大学肿瘤防治中心</v>
          </cell>
          <cell r="H7255" t="str">
            <v>IDT294</v>
          </cell>
          <cell r="I7255">
            <v>10</v>
          </cell>
          <cell r="J7255" t="str">
            <v>WES-T7</v>
          </cell>
        </row>
        <row r="7256">
          <cell r="D7256" t="str">
            <v>HGC-26024410</v>
          </cell>
          <cell r="E7256">
            <v>874</v>
          </cell>
          <cell r="F7256" t="str">
            <v>PSM-ZM202602240006-0001</v>
          </cell>
          <cell r="G7256" t="str">
            <v>中山大学肿瘤防治中心</v>
          </cell>
          <cell r="H7256" t="str">
            <v>IDT302</v>
          </cell>
          <cell r="I7256">
            <v>10</v>
          </cell>
          <cell r="J7256" t="str">
            <v>WES-T7</v>
          </cell>
        </row>
        <row r="7257">
          <cell r="D7257" t="str">
            <v>HGC-26024454</v>
          </cell>
          <cell r="E7257">
            <v>918</v>
          </cell>
          <cell r="F7257" t="str">
            <v>PSM-ZM202602240006-0001</v>
          </cell>
          <cell r="G7257" t="str">
            <v>中山大学肿瘤防治中心</v>
          </cell>
          <cell r="H7257" t="str">
            <v>IDT376</v>
          </cell>
          <cell r="I7257">
            <v>10</v>
          </cell>
          <cell r="J7257" t="str">
            <v>WES-T7</v>
          </cell>
        </row>
        <row r="7258">
          <cell r="D7258" t="str">
            <v>HGC-26024484</v>
          </cell>
          <cell r="E7258">
            <v>948</v>
          </cell>
          <cell r="F7258" t="str">
            <v>PSM-ZM202602240006-0001</v>
          </cell>
          <cell r="G7258" t="str">
            <v>中山大学肿瘤防治中心</v>
          </cell>
          <cell r="H7258" t="str">
            <v>IDT368</v>
          </cell>
          <cell r="I7258">
            <v>10</v>
          </cell>
          <cell r="J7258" t="str">
            <v>WES-T7</v>
          </cell>
        </row>
        <row r="7259">
          <cell r="D7259" t="str">
            <v>HGC-26024464</v>
          </cell>
          <cell r="E7259">
            <v>928</v>
          </cell>
          <cell r="F7259" t="str">
            <v>PSM-ZM202602240006-0001</v>
          </cell>
          <cell r="G7259" t="str">
            <v>中山大学肿瘤防治中心</v>
          </cell>
          <cell r="H7259" t="str">
            <v>IDT350</v>
          </cell>
          <cell r="I7259">
            <v>10</v>
          </cell>
          <cell r="J7259" t="str">
            <v>WES-T7</v>
          </cell>
          <cell r="K7259">
            <v>12.4</v>
          </cell>
          <cell r="L7259">
            <v>20</v>
          </cell>
          <cell r="M7259">
            <v>248</v>
          </cell>
          <cell r="N7259">
            <v>350</v>
          </cell>
        </row>
        <row r="7260">
          <cell r="D7260" t="str">
            <v>HGC-26024415</v>
          </cell>
          <cell r="E7260">
            <v>879</v>
          </cell>
          <cell r="F7260" t="str">
            <v>PSM-ZM202602240006-0001</v>
          </cell>
          <cell r="G7260" t="str">
            <v>中山大学肿瘤防治中心</v>
          </cell>
          <cell r="H7260" t="str">
            <v>IDT306</v>
          </cell>
          <cell r="I7260">
            <v>10</v>
          </cell>
          <cell r="J7260" t="str">
            <v>WES-T7</v>
          </cell>
        </row>
        <row r="7261">
          <cell r="D7261" t="str">
            <v>HGC-26024404</v>
          </cell>
          <cell r="E7261">
            <v>868</v>
          </cell>
          <cell r="F7261" t="str">
            <v>PSM-ZM202602240006-0001</v>
          </cell>
          <cell r="G7261" t="str">
            <v>中山大学肿瘤防治中心</v>
          </cell>
          <cell r="H7261" t="str">
            <v>IDT296</v>
          </cell>
          <cell r="I7261">
            <v>10</v>
          </cell>
          <cell r="J7261" t="str">
            <v>WES-T7</v>
          </cell>
        </row>
        <row r="7262">
          <cell r="D7262" t="str">
            <v>HGC-26024470</v>
          </cell>
          <cell r="E7262">
            <v>934</v>
          </cell>
          <cell r="F7262" t="str">
            <v>PSM-ZM202602240006-0001</v>
          </cell>
          <cell r="G7262" t="str">
            <v>中山大学肿瘤防治中心</v>
          </cell>
          <cell r="H7262" t="str">
            <v>IDT356</v>
          </cell>
          <cell r="I7262">
            <v>10</v>
          </cell>
          <cell r="J7262" t="str">
            <v>WES-T7</v>
          </cell>
        </row>
        <row r="7263">
          <cell r="D7263" t="str">
            <v>HGC-26024417</v>
          </cell>
          <cell r="E7263">
            <v>881</v>
          </cell>
          <cell r="F7263" t="str">
            <v>PSM-ZM202602240006-0001</v>
          </cell>
          <cell r="G7263" t="str">
            <v>中山大学肿瘤防治中心</v>
          </cell>
          <cell r="H7263" t="str">
            <v>IDT308</v>
          </cell>
          <cell r="I7263">
            <v>10</v>
          </cell>
          <cell r="J7263" t="str">
            <v>WES-T7</v>
          </cell>
        </row>
        <row r="7264">
          <cell r="D7264" t="str">
            <v>HGC-26024446</v>
          </cell>
          <cell r="E7264">
            <v>910</v>
          </cell>
          <cell r="F7264" t="str">
            <v>PSM-ZM202602240006-0001</v>
          </cell>
          <cell r="G7264" t="str">
            <v>中山大学肿瘤防治中心</v>
          </cell>
          <cell r="H7264" t="str">
            <v>IDT374</v>
          </cell>
          <cell r="I7264">
            <v>10</v>
          </cell>
          <cell r="J7264" t="str">
            <v>WES-T7</v>
          </cell>
        </row>
        <row r="7265">
          <cell r="D7265" t="str">
            <v>HGC-26024422</v>
          </cell>
          <cell r="E7265">
            <v>886</v>
          </cell>
          <cell r="F7265" t="str">
            <v>PSM-ZM202602240006-0001</v>
          </cell>
          <cell r="G7265" t="str">
            <v>中山大学肿瘤防治中心</v>
          </cell>
          <cell r="H7265" t="str">
            <v>IDT313</v>
          </cell>
          <cell r="I7265">
            <v>10</v>
          </cell>
          <cell r="J7265" t="str">
            <v>WES-T7</v>
          </cell>
          <cell r="K7265">
            <v>13.92</v>
          </cell>
          <cell r="L7265">
            <v>20</v>
          </cell>
          <cell r="M7265">
            <v>278.4</v>
          </cell>
          <cell r="N7265">
            <v>350</v>
          </cell>
        </row>
        <row r="7266">
          <cell r="D7266" t="str">
            <v>HGC-26024413</v>
          </cell>
          <cell r="E7266">
            <v>877</v>
          </cell>
          <cell r="F7266" t="str">
            <v>PSM-ZM202602240006-0001</v>
          </cell>
          <cell r="G7266" t="str">
            <v>中山大学肿瘤防治中心</v>
          </cell>
          <cell r="H7266" t="str">
            <v>IDT305</v>
          </cell>
          <cell r="I7266">
            <v>10</v>
          </cell>
          <cell r="J7266" t="str">
            <v>WES-T7</v>
          </cell>
        </row>
        <row r="7267">
          <cell r="D7267" t="str">
            <v>HGC-26024412</v>
          </cell>
          <cell r="E7267">
            <v>876</v>
          </cell>
          <cell r="F7267" t="str">
            <v>PSM-ZM202602240006-0001</v>
          </cell>
          <cell r="G7267" t="str">
            <v>中山大学肿瘤防治中心</v>
          </cell>
          <cell r="H7267" t="str">
            <v>IDT304</v>
          </cell>
          <cell r="I7267">
            <v>10</v>
          </cell>
          <cell r="J7267" t="str">
            <v>WES-T7</v>
          </cell>
        </row>
        <row r="7268">
          <cell r="D7268" t="str">
            <v>HGC-26024419</v>
          </cell>
          <cell r="E7268">
            <v>883</v>
          </cell>
          <cell r="F7268" t="str">
            <v>PSM-ZM202602240006-0001</v>
          </cell>
          <cell r="G7268" t="str">
            <v>中山大学肿瘤防治中心</v>
          </cell>
          <cell r="H7268" t="str">
            <v>IDT310</v>
          </cell>
          <cell r="I7268">
            <v>10</v>
          </cell>
          <cell r="J7268" t="str">
            <v>WES-T7</v>
          </cell>
        </row>
        <row r="7269">
          <cell r="D7269" t="str">
            <v>HGC-26024427</v>
          </cell>
          <cell r="E7269">
            <v>891</v>
          </cell>
          <cell r="F7269" t="str">
            <v>PSM-ZM202602240006-0001</v>
          </cell>
          <cell r="G7269" t="str">
            <v>中山大学肿瘤防治中心</v>
          </cell>
          <cell r="H7269" t="str">
            <v>IDT317</v>
          </cell>
          <cell r="I7269">
            <v>10</v>
          </cell>
          <cell r="J7269" t="str">
            <v>WES-T7</v>
          </cell>
        </row>
        <row r="7270">
          <cell r="D7270" t="str">
            <v>HGC-26024418</v>
          </cell>
          <cell r="E7270">
            <v>882</v>
          </cell>
          <cell r="F7270" t="str">
            <v>PSM-ZM202602240006-0001</v>
          </cell>
          <cell r="G7270" t="str">
            <v>中山大学肿瘤防治中心</v>
          </cell>
          <cell r="H7270" t="str">
            <v>IDT309</v>
          </cell>
          <cell r="I7270">
            <v>10</v>
          </cell>
          <cell r="J7270" t="str">
            <v>WES-T7</v>
          </cell>
        </row>
        <row r="7271">
          <cell r="D7271" t="str">
            <v>HGC-26024408</v>
          </cell>
          <cell r="E7271">
            <v>872</v>
          </cell>
          <cell r="F7271" t="str">
            <v>PSM-ZM202602240006-0001</v>
          </cell>
          <cell r="G7271" t="str">
            <v>中山大学肿瘤防治中心</v>
          </cell>
          <cell r="H7271" t="str">
            <v>IDT300</v>
          </cell>
          <cell r="I7271">
            <v>10</v>
          </cell>
          <cell r="J7271" t="str">
            <v>WES-T7</v>
          </cell>
          <cell r="K7271">
            <v>15.91</v>
          </cell>
          <cell r="L7271">
            <v>20</v>
          </cell>
          <cell r="M7271">
            <v>318.2</v>
          </cell>
          <cell r="N7271">
            <v>350</v>
          </cell>
        </row>
        <row r="7272">
          <cell r="D7272" t="str">
            <v>HGC-26024430</v>
          </cell>
          <cell r="E7272">
            <v>894</v>
          </cell>
          <cell r="F7272" t="str">
            <v>PSM-ZM202602240006-0001</v>
          </cell>
          <cell r="G7272" t="str">
            <v>中山大学肿瘤防治中心</v>
          </cell>
          <cell r="H7272" t="str">
            <v>IDT320</v>
          </cell>
          <cell r="I7272">
            <v>10</v>
          </cell>
          <cell r="J7272" t="str">
            <v>WES-T7</v>
          </cell>
        </row>
        <row r="7273">
          <cell r="D7273" t="str">
            <v>HGC-26024453</v>
          </cell>
          <cell r="E7273">
            <v>917</v>
          </cell>
          <cell r="F7273" t="str">
            <v>PSM-ZM202602240006-0001</v>
          </cell>
          <cell r="G7273" t="str">
            <v>中山大学肿瘤防治中心</v>
          </cell>
          <cell r="H7273" t="str">
            <v>IDT340</v>
          </cell>
          <cell r="I7273">
            <v>10</v>
          </cell>
          <cell r="J7273" t="str">
            <v>WES-T7</v>
          </cell>
        </row>
        <row r="7274">
          <cell r="D7274" t="str">
            <v>HGC-26024471</v>
          </cell>
          <cell r="E7274">
            <v>935</v>
          </cell>
          <cell r="F7274" t="str">
            <v>PSM-ZM202602240006-0001</v>
          </cell>
          <cell r="G7274" t="str">
            <v>中山大学肿瘤防治中心</v>
          </cell>
          <cell r="H7274" t="str">
            <v>IDT357</v>
          </cell>
          <cell r="I7274">
            <v>10</v>
          </cell>
          <cell r="J7274" t="str">
            <v>WES-T7</v>
          </cell>
        </row>
        <row r="7275">
          <cell r="D7275" t="str">
            <v>HGC-26024445</v>
          </cell>
          <cell r="E7275">
            <v>909</v>
          </cell>
          <cell r="F7275" t="str">
            <v>PSM-ZM202602240006-0001</v>
          </cell>
          <cell r="G7275" t="str">
            <v>中山大学肿瘤防治中心</v>
          </cell>
          <cell r="H7275" t="str">
            <v>IDT333</v>
          </cell>
          <cell r="I7275">
            <v>10</v>
          </cell>
          <cell r="J7275" t="str">
            <v>WES-T7</v>
          </cell>
        </row>
        <row r="7276">
          <cell r="D7276" t="str">
            <v>HGC-26024459</v>
          </cell>
          <cell r="E7276">
            <v>923</v>
          </cell>
          <cell r="F7276" t="str">
            <v>PSM-ZM202602240006-0001</v>
          </cell>
          <cell r="G7276" t="str">
            <v>中山大学肿瘤防治中心</v>
          </cell>
          <cell r="H7276" t="str">
            <v>IDT345</v>
          </cell>
          <cell r="I7276">
            <v>10</v>
          </cell>
          <cell r="J7276" t="str">
            <v>WES-T7</v>
          </cell>
        </row>
        <row r="7277">
          <cell r="D7277" t="str">
            <v>HGC-26024449</v>
          </cell>
          <cell r="E7277">
            <v>913</v>
          </cell>
          <cell r="F7277" t="str">
            <v>PSM-ZM202602240006-0001</v>
          </cell>
          <cell r="G7277" t="str">
            <v>中山大学肿瘤防治中心</v>
          </cell>
          <cell r="H7277" t="str">
            <v>IDT336</v>
          </cell>
          <cell r="I7277">
            <v>10</v>
          </cell>
          <cell r="J7277" t="str">
            <v>WES-T7</v>
          </cell>
          <cell r="K7277">
            <v>15.83</v>
          </cell>
          <cell r="L7277">
            <v>20</v>
          </cell>
          <cell r="M7277">
            <v>316.6</v>
          </cell>
          <cell r="N7277">
            <v>350</v>
          </cell>
        </row>
        <row r="7278">
          <cell r="D7278" t="str">
            <v>HGC-26024469</v>
          </cell>
          <cell r="E7278">
            <v>933</v>
          </cell>
          <cell r="F7278" t="str">
            <v>PSM-ZM202602240006-0001</v>
          </cell>
          <cell r="G7278" t="str">
            <v>中山大学肿瘤防治中心</v>
          </cell>
          <cell r="H7278" t="str">
            <v>IDT355</v>
          </cell>
          <cell r="I7278">
            <v>10</v>
          </cell>
          <cell r="J7278" t="str">
            <v>WES-T7</v>
          </cell>
        </row>
        <row r="7279">
          <cell r="D7279" t="str">
            <v>HGC-26024442</v>
          </cell>
          <cell r="E7279">
            <v>906</v>
          </cell>
          <cell r="F7279" t="str">
            <v>PSM-ZM202602240006-0001</v>
          </cell>
          <cell r="G7279" t="str">
            <v>中山大学肿瘤防治中心</v>
          </cell>
          <cell r="H7279" t="str">
            <v>IDT331</v>
          </cell>
          <cell r="I7279">
            <v>10</v>
          </cell>
          <cell r="J7279" t="str">
            <v>WES-T7</v>
          </cell>
        </row>
        <row r="7280">
          <cell r="D7280" t="str">
            <v>HGC-26024458</v>
          </cell>
          <cell r="E7280">
            <v>922</v>
          </cell>
          <cell r="F7280" t="str">
            <v>PSM-ZM202602240006-0001</v>
          </cell>
          <cell r="G7280" t="str">
            <v>中山大学肿瘤防治中心</v>
          </cell>
          <cell r="H7280" t="str">
            <v>IDT344</v>
          </cell>
          <cell r="I7280">
            <v>10</v>
          </cell>
          <cell r="J7280" t="str">
            <v>WES-T7</v>
          </cell>
        </row>
        <row r="7281">
          <cell r="D7281" t="str">
            <v>HGC-26024438</v>
          </cell>
          <cell r="E7281">
            <v>902</v>
          </cell>
          <cell r="F7281" t="str">
            <v>PSM-ZM202602240006-0001</v>
          </cell>
          <cell r="G7281" t="str">
            <v>中山大学肿瘤防治中心</v>
          </cell>
          <cell r="H7281" t="str">
            <v>IDT328</v>
          </cell>
          <cell r="I7281">
            <v>10</v>
          </cell>
          <cell r="J7281" t="str">
            <v>WES-T7</v>
          </cell>
        </row>
        <row r="7282">
          <cell r="D7282" t="str">
            <v>HGC-26024433</v>
          </cell>
          <cell r="E7282">
            <v>897</v>
          </cell>
          <cell r="F7282" t="str">
            <v>PSM-ZM202602240006-0001</v>
          </cell>
          <cell r="G7282" t="str">
            <v>中山大学肿瘤防治中心</v>
          </cell>
          <cell r="H7282" t="str">
            <v>IDT323</v>
          </cell>
          <cell r="I7282">
            <v>10</v>
          </cell>
          <cell r="J7282" t="str">
            <v>WES-T7</v>
          </cell>
        </row>
        <row r="7283">
          <cell r="D7283" t="str">
            <v>HGC-26024396</v>
          </cell>
          <cell r="E7283">
            <v>860</v>
          </cell>
          <cell r="F7283" t="str">
            <v>PSM-ZM202602240006-0001</v>
          </cell>
          <cell r="G7283" t="str">
            <v>中山大学肿瘤防治中心</v>
          </cell>
          <cell r="H7283" t="str">
            <v>IDT289</v>
          </cell>
          <cell r="I7283">
            <v>10</v>
          </cell>
          <cell r="J7283" t="str">
            <v>WES-T7</v>
          </cell>
          <cell r="K7283">
            <v>15.24</v>
          </cell>
          <cell r="L7283">
            <v>20</v>
          </cell>
          <cell r="M7283">
            <v>304.8</v>
          </cell>
          <cell r="N7283">
            <v>350</v>
          </cell>
        </row>
        <row r="7284">
          <cell r="D7284" t="str">
            <v>HGC-26024447</v>
          </cell>
          <cell r="E7284">
            <v>911</v>
          </cell>
          <cell r="F7284" t="str">
            <v>PSM-ZM202602240006-0001</v>
          </cell>
          <cell r="G7284" t="str">
            <v>中山大学肿瘤防治中心</v>
          </cell>
          <cell r="H7284" t="str">
            <v>IDT334</v>
          </cell>
          <cell r="I7284">
            <v>10</v>
          </cell>
          <cell r="J7284" t="str">
            <v>WES-T7</v>
          </cell>
        </row>
        <row r="7285">
          <cell r="D7285" t="str">
            <v>HGC-26024420</v>
          </cell>
          <cell r="E7285">
            <v>884</v>
          </cell>
          <cell r="F7285" t="str">
            <v>PSM-ZM202602240006-0001</v>
          </cell>
          <cell r="G7285" t="str">
            <v>中山大学肿瘤防治中心</v>
          </cell>
          <cell r="H7285" t="str">
            <v>IDT311</v>
          </cell>
          <cell r="I7285">
            <v>10</v>
          </cell>
          <cell r="J7285" t="str">
            <v>WES-T7</v>
          </cell>
        </row>
        <row r="7286">
          <cell r="D7286" t="str">
            <v>HGC-26024434</v>
          </cell>
          <cell r="E7286">
            <v>898</v>
          </cell>
          <cell r="F7286" t="str">
            <v>PSM-ZM202602240006-0001</v>
          </cell>
          <cell r="G7286" t="str">
            <v>中山大学肿瘤防治中心</v>
          </cell>
          <cell r="H7286" t="str">
            <v>IDT324</v>
          </cell>
          <cell r="I7286">
            <v>10</v>
          </cell>
          <cell r="J7286" t="str">
            <v>WES-T7</v>
          </cell>
        </row>
        <row r="7287">
          <cell r="D7287" t="str">
            <v>HGC-26024450</v>
          </cell>
          <cell r="E7287">
            <v>914</v>
          </cell>
          <cell r="F7287" t="str">
            <v>PSM-ZM202602240006-0001</v>
          </cell>
          <cell r="G7287" t="str">
            <v>中山大学肿瘤防治中心</v>
          </cell>
          <cell r="H7287" t="str">
            <v>IDT337</v>
          </cell>
          <cell r="I7287">
            <v>10</v>
          </cell>
          <cell r="J7287" t="str">
            <v>WES-T7</v>
          </cell>
        </row>
        <row r="7288">
          <cell r="D7288" t="str">
            <v>HGC-26024456</v>
          </cell>
          <cell r="E7288">
            <v>920</v>
          </cell>
          <cell r="F7288" t="str">
            <v>PSM-ZM202602240006-0001</v>
          </cell>
          <cell r="G7288" t="str">
            <v>中山大学肿瘤防治中心</v>
          </cell>
          <cell r="H7288" t="str">
            <v>IDT342</v>
          </cell>
          <cell r="I7288">
            <v>10</v>
          </cell>
          <cell r="J7288" t="str">
            <v>WES-T7</v>
          </cell>
        </row>
        <row r="7289">
          <cell r="D7289" t="str">
            <v>HGC-26024323</v>
          </cell>
          <cell r="E7289">
            <v>387</v>
          </cell>
          <cell r="F7289" t="str">
            <v>PSM-ZM202602240006-0001</v>
          </cell>
          <cell r="G7289" t="str">
            <v>中山大学肿瘤防治中心</v>
          </cell>
          <cell r="H7289" t="str">
            <v>IDT377</v>
          </cell>
          <cell r="I7289">
            <v>10</v>
          </cell>
          <cell r="J7289" t="str">
            <v>WES-T7</v>
          </cell>
          <cell r="K7289">
            <v>6.87</v>
          </cell>
          <cell r="L7289">
            <v>20</v>
          </cell>
          <cell r="M7289">
            <v>137.4</v>
          </cell>
          <cell r="N7289">
            <v>350</v>
          </cell>
        </row>
        <row r="7290">
          <cell r="D7290" t="str">
            <v>HGC-26024298</v>
          </cell>
          <cell r="E7290">
            <v>361</v>
          </cell>
          <cell r="F7290" t="str">
            <v>PSM-ZM202602240006-0001</v>
          </cell>
          <cell r="G7290" t="str">
            <v>中山大学肿瘤防治中心</v>
          </cell>
          <cell r="H7290" t="str">
            <v>IDT335</v>
          </cell>
          <cell r="I7290">
            <v>10</v>
          </cell>
          <cell r="J7290" t="str">
            <v>WES-T7</v>
          </cell>
        </row>
        <row r="7291">
          <cell r="D7291" t="str">
            <v>HGC-26024291</v>
          </cell>
          <cell r="E7291">
            <v>353</v>
          </cell>
          <cell r="F7291" t="str">
            <v>PSM-ZM202602240006-0001</v>
          </cell>
          <cell r="G7291" t="str">
            <v>中山大学肿瘤防治中心</v>
          </cell>
          <cell r="H7291" t="str">
            <v>IDT364</v>
          </cell>
          <cell r="I7291">
            <v>10</v>
          </cell>
          <cell r="J7291" t="str">
            <v>WES-T7</v>
          </cell>
        </row>
        <row r="7292">
          <cell r="D7292" t="str">
            <v>HGC-26024266</v>
          </cell>
          <cell r="E7292">
            <v>766</v>
          </cell>
          <cell r="F7292" t="str">
            <v>PSM-ZM202602240006-0001</v>
          </cell>
          <cell r="G7292" t="str">
            <v>中山大学肿瘤防治中心</v>
          </cell>
          <cell r="H7292" t="str">
            <v>IDT319</v>
          </cell>
          <cell r="I7292">
            <v>10</v>
          </cell>
          <cell r="J7292" t="str">
            <v>WES-T7</v>
          </cell>
        </row>
        <row r="7293">
          <cell r="D7293" t="str">
            <v>HGC-26024303</v>
          </cell>
          <cell r="E7293">
            <v>366</v>
          </cell>
          <cell r="F7293" t="str">
            <v>PSM-ZM202602240006-0001</v>
          </cell>
          <cell r="G7293" t="str">
            <v>中山大学肿瘤防治中心</v>
          </cell>
          <cell r="H7293" t="str">
            <v>IDT369</v>
          </cell>
          <cell r="I7293">
            <v>10</v>
          </cell>
          <cell r="J7293" t="str">
            <v>WES-T7</v>
          </cell>
        </row>
        <row r="7294">
          <cell r="D7294" t="str">
            <v>HGC-26024326</v>
          </cell>
          <cell r="E7294">
            <v>390</v>
          </cell>
          <cell r="F7294" t="str">
            <v>PSM-ZM202602240006-0001</v>
          </cell>
          <cell r="G7294" t="str">
            <v>中山大学肿瘤防治中心</v>
          </cell>
          <cell r="H7294" t="str">
            <v>IDT379</v>
          </cell>
          <cell r="I7294">
            <v>10</v>
          </cell>
          <cell r="J7294" t="str">
            <v>WES-T7</v>
          </cell>
          <cell r="K7294">
            <v>3.72</v>
          </cell>
          <cell r="L7294">
            <v>20</v>
          </cell>
          <cell r="M7294">
            <v>74.4</v>
          </cell>
          <cell r="N7294">
            <v>350</v>
          </cell>
        </row>
        <row r="7295">
          <cell r="D7295" t="str">
            <v>HGC-26024281</v>
          </cell>
          <cell r="E7295">
            <v>792</v>
          </cell>
          <cell r="F7295" t="str">
            <v>PSM-ZM202602240006-0001</v>
          </cell>
          <cell r="G7295" t="str">
            <v>中山大学肿瘤防治中心</v>
          </cell>
          <cell r="H7295" t="str">
            <v>IDT325</v>
          </cell>
          <cell r="I7295">
            <v>10</v>
          </cell>
          <cell r="J7295" t="str">
            <v>WES-T7</v>
          </cell>
        </row>
        <row r="7296">
          <cell r="D7296" t="str">
            <v>HGC-26024267</v>
          </cell>
          <cell r="E7296">
            <v>767</v>
          </cell>
          <cell r="F7296" t="str">
            <v>PSM-ZM202602240006-0001</v>
          </cell>
          <cell r="G7296" t="str">
            <v>中山大学肿瘤防治中心</v>
          </cell>
          <cell r="H7296" t="str">
            <v>IDT362</v>
          </cell>
          <cell r="I7296">
            <v>10</v>
          </cell>
          <cell r="J7296" t="str">
            <v>WES-T7</v>
          </cell>
        </row>
        <row r="7297">
          <cell r="D7297" t="str">
            <v>HGC-26030832</v>
          </cell>
          <cell r="E7297" t="str">
            <v>F1N</v>
          </cell>
          <cell r="F7297" t="str">
            <v>PSM-ZM202603100001-0001</v>
          </cell>
          <cell r="G7297" t="str">
            <v>中山大学附属第一医院</v>
          </cell>
          <cell r="H7297" t="str">
            <v>IDT289</v>
          </cell>
          <cell r="I7297">
            <v>20</v>
          </cell>
          <cell r="J7297" t="str">
            <v>WES</v>
          </cell>
          <cell r="K7297">
            <v>31.82</v>
          </cell>
          <cell r="L7297">
            <v>18</v>
          </cell>
          <cell r="M7297">
            <v>572.76</v>
          </cell>
          <cell r="N7297">
            <v>380</v>
          </cell>
        </row>
        <row r="7298">
          <cell r="D7298" t="str">
            <v>HGC-26030834</v>
          </cell>
          <cell r="E7298" t="str">
            <v>F2N</v>
          </cell>
          <cell r="F7298" t="str">
            <v>PSM-ZM202603100001-0001</v>
          </cell>
          <cell r="G7298" t="str">
            <v>中山大学附属第一医院</v>
          </cell>
          <cell r="H7298" t="str">
            <v>IDT291</v>
          </cell>
          <cell r="I7298">
            <v>20</v>
          </cell>
          <cell r="J7298" t="str">
            <v>WES</v>
          </cell>
        </row>
        <row r="7299">
          <cell r="D7299" t="str">
            <v>HGC-26030833</v>
          </cell>
          <cell r="E7299" t="str">
            <v>F1T</v>
          </cell>
          <cell r="F7299" t="str">
            <v>PSM-ZM202603100001-0001</v>
          </cell>
          <cell r="G7299" t="str">
            <v>中山大学附属第一医院</v>
          </cell>
          <cell r="H7299" t="str">
            <v>IDT290</v>
          </cell>
          <cell r="I7299">
            <v>20</v>
          </cell>
          <cell r="J7299" t="str">
            <v>WES</v>
          </cell>
        </row>
        <row r="7300">
          <cell r="D7300" t="str">
            <v>HGC-26030866</v>
          </cell>
          <cell r="E7300" t="str">
            <v>F22N</v>
          </cell>
          <cell r="F7300" t="str">
            <v>PSM-ZM202603100001-0001</v>
          </cell>
          <cell r="G7300" t="str">
            <v>中山大学附属第一医院</v>
          </cell>
          <cell r="H7300" t="str">
            <v>IDT320</v>
          </cell>
          <cell r="I7300">
            <v>20</v>
          </cell>
          <cell r="J7300" t="str">
            <v>WES</v>
          </cell>
        </row>
        <row r="7301">
          <cell r="D7301" t="str">
            <v>HGC-26030855</v>
          </cell>
          <cell r="E7301" t="str">
            <v>F13T</v>
          </cell>
          <cell r="F7301" t="str">
            <v>PSM-ZM202603100001-0001</v>
          </cell>
          <cell r="G7301" t="str">
            <v>中山大学附属第一医院</v>
          </cell>
          <cell r="H7301" t="str">
            <v>IDT313</v>
          </cell>
          <cell r="I7301">
            <v>20</v>
          </cell>
          <cell r="J7301" t="str">
            <v>WES</v>
          </cell>
        </row>
        <row r="7302">
          <cell r="D7302" t="str">
            <v>HGC-26030862</v>
          </cell>
          <cell r="E7302" t="str">
            <v>F17N</v>
          </cell>
          <cell r="F7302" t="str">
            <v>PSM-ZM202603100001-0001</v>
          </cell>
          <cell r="G7302" t="str">
            <v>中山大学附属第一医院</v>
          </cell>
          <cell r="H7302" t="str">
            <v>IDT318</v>
          </cell>
          <cell r="I7302">
            <v>20</v>
          </cell>
          <cell r="J7302" t="str">
            <v>WES</v>
          </cell>
        </row>
        <row r="7303">
          <cell r="D7303" t="str">
            <v>HGC-26030846</v>
          </cell>
          <cell r="E7303" t="str">
            <v>F9N</v>
          </cell>
          <cell r="F7303" t="str">
            <v>PSM-ZM202603100001-0001</v>
          </cell>
          <cell r="G7303" t="str">
            <v>中山大学附属第一医院</v>
          </cell>
          <cell r="H7303" t="str">
            <v>IDT298</v>
          </cell>
          <cell r="I7303">
            <v>20</v>
          </cell>
          <cell r="J7303" t="str">
            <v>WES</v>
          </cell>
          <cell r="K7303">
            <v>29.59</v>
          </cell>
          <cell r="L7303">
            <v>18</v>
          </cell>
          <cell r="M7303">
            <v>532.62</v>
          </cell>
          <cell r="N7303">
            <v>380</v>
          </cell>
        </row>
        <row r="7304">
          <cell r="D7304" t="str">
            <v>HGC-26030870</v>
          </cell>
          <cell r="E7304" t="str">
            <v>F25N</v>
          </cell>
          <cell r="F7304" t="str">
            <v>PSM-ZM202603100001-0001</v>
          </cell>
          <cell r="G7304" t="str">
            <v>中山大学附属第一医院</v>
          </cell>
          <cell r="H7304" t="str">
            <v>IDT323</v>
          </cell>
          <cell r="I7304">
            <v>20</v>
          </cell>
          <cell r="J7304" t="str">
            <v>WES</v>
          </cell>
        </row>
        <row r="7305">
          <cell r="D7305" t="str">
            <v>HGC-26030836</v>
          </cell>
          <cell r="E7305" t="str">
            <v>F3N</v>
          </cell>
          <cell r="F7305" t="str">
            <v>PSM-ZM202603100001-0001</v>
          </cell>
          <cell r="G7305" t="str">
            <v>中山大学附属第一医院</v>
          </cell>
          <cell r="H7305" t="str">
            <v>IDT293</v>
          </cell>
          <cell r="I7305">
            <v>20</v>
          </cell>
          <cell r="J7305" t="str">
            <v>WES</v>
          </cell>
        </row>
        <row r="7306">
          <cell r="D7306" t="str">
            <v>HGC-26030854</v>
          </cell>
          <cell r="E7306" t="str">
            <v>F13N</v>
          </cell>
          <cell r="F7306" t="str">
            <v>PSM-ZM202603100001-0001</v>
          </cell>
          <cell r="G7306" t="str">
            <v>中山大学附属第一医院</v>
          </cell>
          <cell r="H7306" t="str">
            <v>IDT312</v>
          </cell>
          <cell r="I7306">
            <v>20</v>
          </cell>
          <cell r="J7306" t="str">
            <v>WES</v>
          </cell>
        </row>
        <row r="7307">
          <cell r="D7307" t="str">
            <v>HGC-26030845</v>
          </cell>
          <cell r="E7307" t="str">
            <v>F8T</v>
          </cell>
          <cell r="F7307" t="str">
            <v>PSM-ZM202603100001-0001</v>
          </cell>
          <cell r="G7307" t="str">
            <v>中山大学附属第一医院</v>
          </cell>
          <cell r="H7307" t="str">
            <v>IDT310</v>
          </cell>
          <cell r="I7307">
            <v>20</v>
          </cell>
          <cell r="J7307" t="str">
            <v>WES</v>
          </cell>
        </row>
        <row r="7308">
          <cell r="D7308" t="str">
            <v>HGC-26030873</v>
          </cell>
          <cell r="E7308" t="str">
            <v>F26T</v>
          </cell>
          <cell r="F7308" t="str">
            <v>PSM-ZM202603100001-0001</v>
          </cell>
          <cell r="G7308" t="str">
            <v>中山大学附属第一医院</v>
          </cell>
          <cell r="H7308" t="str">
            <v>IDT325</v>
          </cell>
          <cell r="I7308">
            <v>20</v>
          </cell>
          <cell r="J7308" t="str">
            <v>WES</v>
          </cell>
        </row>
        <row r="7309">
          <cell r="D7309" t="str">
            <v>HGC-26030860</v>
          </cell>
          <cell r="E7309" t="str">
            <v>F16N</v>
          </cell>
          <cell r="F7309" t="str">
            <v>PSM-ZM202603100001-0001</v>
          </cell>
          <cell r="G7309" t="str">
            <v>中山大学附属第一医院</v>
          </cell>
          <cell r="H7309" t="str">
            <v>IDT317</v>
          </cell>
          <cell r="I7309">
            <v>20</v>
          </cell>
          <cell r="J7309" t="str">
            <v>WES</v>
          </cell>
          <cell r="K7309">
            <v>29.95</v>
          </cell>
          <cell r="L7309">
            <v>18</v>
          </cell>
          <cell r="M7309">
            <v>539.1</v>
          </cell>
          <cell r="N7309">
            <v>380</v>
          </cell>
        </row>
        <row r="7310">
          <cell r="D7310" t="str">
            <v>HGC-26030853</v>
          </cell>
          <cell r="E7310" t="str">
            <v>F12T</v>
          </cell>
          <cell r="F7310" t="str">
            <v>PSM-ZM202603100001-0001</v>
          </cell>
          <cell r="G7310" t="str">
            <v>中山大学附属第一医院</v>
          </cell>
          <cell r="H7310" t="str">
            <v>IDT311</v>
          </cell>
          <cell r="I7310">
            <v>20</v>
          </cell>
          <cell r="J7310" t="str">
            <v>WES</v>
          </cell>
        </row>
        <row r="7311">
          <cell r="D7311" t="str">
            <v>HGC-26030864</v>
          </cell>
          <cell r="E7311" t="str">
            <v>F20N</v>
          </cell>
          <cell r="F7311" t="str">
            <v>PSM-ZM202603100001-0001</v>
          </cell>
          <cell r="G7311" t="str">
            <v>中山大学附属第一医院</v>
          </cell>
          <cell r="H7311" t="str">
            <v>IDT305</v>
          </cell>
          <cell r="I7311">
            <v>20</v>
          </cell>
          <cell r="J7311" t="str">
            <v>WES</v>
          </cell>
        </row>
        <row r="7312">
          <cell r="D7312" t="str">
            <v>HGC-26030840</v>
          </cell>
          <cell r="E7312" t="str">
            <v>F6N</v>
          </cell>
          <cell r="F7312" t="str">
            <v>PSM-ZM202603100001-0001</v>
          </cell>
          <cell r="G7312" t="str">
            <v>中山大学附属第一医院</v>
          </cell>
          <cell r="H7312" t="str">
            <v>IDT295</v>
          </cell>
          <cell r="I7312">
            <v>20</v>
          </cell>
          <cell r="J7312" t="str">
            <v>WES</v>
          </cell>
        </row>
        <row r="7313">
          <cell r="D7313" t="str">
            <v>HGC-26030838</v>
          </cell>
          <cell r="E7313" t="str">
            <v>F4N</v>
          </cell>
          <cell r="F7313" t="str">
            <v>PSM-ZM202603100001-0001</v>
          </cell>
          <cell r="G7313" t="str">
            <v>中山大学附属第一医院</v>
          </cell>
          <cell r="H7313" t="str">
            <v>IDT307</v>
          </cell>
          <cell r="I7313">
            <v>20</v>
          </cell>
          <cell r="J7313" t="str">
            <v>WES</v>
          </cell>
        </row>
        <row r="7314">
          <cell r="D7314" t="str">
            <v>HGC-26030852</v>
          </cell>
          <cell r="E7314" t="str">
            <v>F12N</v>
          </cell>
          <cell r="F7314" t="str">
            <v>PSM-ZM202603100001-0001</v>
          </cell>
          <cell r="G7314" t="str">
            <v>中山大学附属第一医院</v>
          </cell>
          <cell r="H7314" t="str">
            <v>IDT302</v>
          </cell>
          <cell r="I7314">
            <v>20</v>
          </cell>
          <cell r="J7314" t="str">
            <v>WES</v>
          </cell>
        </row>
        <row r="7315">
          <cell r="D7315" t="str">
            <v>HGC-26030839</v>
          </cell>
          <cell r="E7315" t="str">
            <v>F4T</v>
          </cell>
          <cell r="F7315" t="str">
            <v>PSM-ZM202603100001-0001</v>
          </cell>
          <cell r="G7315" t="str">
            <v>中山大学附属第一医院</v>
          </cell>
          <cell r="H7315" t="str">
            <v>IDT308</v>
          </cell>
          <cell r="I7315">
            <v>20</v>
          </cell>
          <cell r="J7315" t="str">
            <v>WES</v>
          </cell>
          <cell r="K7315">
            <v>26.54</v>
          </cell>
          <cell r="L7315">
            <v>18</v>
          </cell>
          <cell r="M7315">
            <v>477.72</v>
          </cell>
          <cell r="N7315">
            <v>380</v>
          </cell>
        </row>
        <row r="7316">
          <cell r="D7316" t="str">
            <v>HGC-26030861</v>
          </cell>
          <cell r="E7316" t="str">
            <v>F16T</v>
          </cell>
          <cell r="F7316" t="str">
            <v>PSM-ZM202603100001-0001</v>
          </cell>
          <cell r="G7316" t="str">
            <v>中山大学附属第一医院</v>
          </cell>
          <cell r="H7316" t="str">
            <v>IDT304</v>
          </cell>
          <cell r="I7316">
            <v>20</v>
          </cell>
          <cell r="J7316" t="str">
            <v>WES</v>
          </cell>
        </row>
        <row r="7317">
          <cell r="D7317" t="str">
            <v>HGC-26030842</v>
          </cell>
          <cell r="E7317" t="str">
            <v>F7N</v>
          </cell>
          <cell r="F7317" t="str">
            <v>PSM-ZM202603100001-0001</v>
          </cell>
          <cell r="G7317" t="str">
            <v>中山大学附属第一医院</v>
          </cell>
          <cell r="H7317" t="str">
            <v>IDT309</v>
          </cell>
          <cell r="I7317">
            <v>20</v>
          </cell>
          <cell r="J7317" t="str">
            <v>WES</v>
          </cell>
        </row>
        <row r="7318">
          <cell r="D7318" t="str">
            <v>HGC-26030849</v>
          </cell>
          <cell r="E7318" t="str">
            <v>F10T</v>
          </cell>
          <cell r="F7318" t="str">
            <v>PSM-ZM202603100001-0001</v>
          </cell>
          <cell r="G7318" t="str">
            <v>中山大学附属第一医院</v>
          </cell>
          <cell r="H7318" t="str">
            <v>IDT300</v>
          </cell>
          <cell r="I7318">
            <v>20</v>
          </cell>
          <cell r="J7318" t="str">
            <v>WES</v>
          </cell>
        </row>
        <row r="7319">
          <cell r="D7319" t="str">
            <v>HGC-26030841</v>
          </cell>
          <cell r="E7319" t="str">
            <v>F6T</v>
          </cell>
          <cell r="F7319" t="str">
            <v>PSM-ZM202603100001-0001</v>
          </cell>
          <cell r="G7319" t="str">
            <v>中山大学附属第一医院</v>
          </cell>
          <cell r="H7319" t="str">
            <v>IDT296</v>
          </cell>
          <cell r="I7319">
            <v>20</v>
          </cell>
          <cell r="J7319" t="str">
            <v>WES</v>
          </cell>
        </row>
        <row r="7320">
          <cell r="D7320" t="str">
            <v>HGC-26030867</v>
          </cell>
          <cell r="E7320" t="str">
            <v>F22T</v>
          </cell>
          <cell r="F7320" t="str">
            <v>PSM-ZM202603100001-0001</v>
          </cell>
          <cell r="G7320" t="str">
            <v>中山大学附属第一医院</v>
          </cell>
          <cell r="H7320" t="str">
            <v>IDT321</v>
          </cell>
          <cell r="I7320">
            <v>20</v>
          </cell>
          <cell r="J7320" t="str">
            <v>WES</v>
          </cell>
        </row>
        <row r="7321">
          <cell r="D7321" t="str">
            <v>HGC-26030850</v>
          </cell>
          <cell r="E7321" t="str">
            <v>F11N</v>
          </cell>
          <cell r="F7321" t="str">
            <v>PSM-ZM202603100001-0001</v>
          </cell>
          <cell r="G7321" t="str">
            <v>中山大学附属第一医院</v>
          </cell>
          <cell r="H7321" t="str">
            <v>IDT301</v>
          </cell>
          <cell r="I7321">
            <v>20</v>
          </cell>
          <cell r="J7321" t="str">
            <v>WES</v>
          </cell>
          <cell r="K7321">
            <v>31.49</v>
          </cell>
          <cell r="L7321">
            <v>18</v>
          </cell>
          <cell r="M7321">
            <v>566.82</v>
          </cell>
          <cell r="N7321">
            <v>380</v>
          </cell>
        </row>
        <row r="7322">
          <cell r="D7322" t="str">
            <v>HGC-26030858</v>
          </cell>
          <cell r="E7322" t="str">
            <v>F15N</v>
          </cell>
          <cell r="F7322" t="str">
            <v>PSM-ZM202603100001-0001</v>
          </cell>
          <cell r="G7322" t="str">
            <v>中山大学附属第一医院</v>
          </cell>
          <cell r="H7322" t="str">
            <v>IDT316</v>
          </cell>
          <cell r="I7322">
            <v>20</v>
          </cell>
          <cell r="J7322" t="str">
            <v>WES</v>
          </cell>
        </row>
        <row r="7323">
          <cell r="D7323" t="str">
            <v>HGC-26030857</v>
          </cell>
          <cell r="E7323" t="str">
            <v>F14T</v>
          </cell>
          <cell r="F7323" t="str">
            <v>PSM-ZM202603100001-0001</v>
          </cell>
          <cell r="G7323" t="str">
            <v>中山大学附属第一医院</v>
          </cell>
          <cell r="H7323" t="str">
            <v>IDT315</v>
          </cell>
          <cell r="I7323">
            <v>20</v>
          </cell>
          <cell r="J7323" t="str">
            <v>WES</v>
          </cell>
        </row>
        <row r="7324">
          <cell r="D7324" t="str">
            <v>HGC-26030872</v>
          </cell>
          <cell r="E7324" t="str">
            <v>F26N</v>
          </cell>
          <cell r="F7324" t="str">
            <v>PSM-ZM202603100001-0001</v>
          </cell>
          <cell r="G7324" t="str">
            <v>中山大学附属第一医院</v>
          </cell>
          <cell r="H7324" t="str">
            <v>IDT324</v>
          </cell>
          <cell r="I7324">
            <v>20</v>
          </cell>
          <cell r="J7324" t="str">
            <v>WES</v>
          </cell>
        </row>
        <row r="7325">
          <cell r="D7325" t="str">
            <v>HGC-26037140</v>
          </cell>
          <cell r="E7325" t="str">
            <v>F11T</v>
          </cell>
          <cell r="F7325" t="str">
            <v>PSM-ZM202603100001-0002</v>
          </cell>
          <cell r="G7325" t="str">
            <v>中山大学附属第一医院</v>
          </cell>
          <cell r="H7325" t="str">
            <v>IDT328</v>
          </cell>
          <cell r="I7325">
            <v>20</v>
          </cell>
          <cell r="J7325" t="str">
            <v>WES</v>
          </cell>
        </row>
        <row r="7326">
          <cell r="D7326" t="str">
            <v>HGC-26037139</v>
          </cell>
          <cell r="E7326" t="str">
            <v>F10N</v>
          </cell>
          <cell r="F7326" t="str">
            <v>PSM-ZM202603100001-0002</v>
          </cell>
          <cell r="G7326" t="str">
            <v>中山大学附属第一医院</v>
          </cell>
          <cell r="H7326" t="str">
            <v>IDT327</v>
          </cell>
          <cell r="I7326">
            <v>20</v>
          </cell>
          <cell r="J7326" t="str">
            <v>WES</v>
          </cell>
        </row>
        <row r="7327">
          <cell r="D7327" t="str">
            <v>HGC-26030847</v>
          </cell>
          <cell r="E7327" t="str">
            <v>F9T</v>
          </cell>
          <cell r="F7327" t="str">
            <v>PSM-ZM202603100001-0001</v>
          </cell>
          <cell r="G7327" t="str">
            <v>中山大学附属第一医院</v>
          </cell>
          <cell r="H7327" t="str">
            <v>IDT299</v>
          </cell>
          <cell r="I7327">
            <v>20</v>
          </cell>
          <cell r="J7327" t="str">
            <v>WES</v>
          </cell>
          <cell r="K7327">
            <v>33.15</v>
          </cell>
          <cell r="L7327">
            <v>18</v>
          </cell>
          <cell r="M7327">
            <v>596.7</v>
          </cell>
          <cell r="N7327">
            <v>380</v>
          </cell>
        </row>
        <row r="7328">
          <cell r="D7328" t="str">
            <v>HGC-26037150</v>
          </cell>
          <cell r="E7328" t="str">
            <v>F20T</v>
          </cell>
          <cell r="F7328" t="str">
            <v>PSM-ZM202603100001-0002</v>
          </cell>
          <cell r="G7328" t="str">
            <v>中山大学附属第一医院</v>
          </cell>
          <cell r="H7328" t="str">
            <v>IDT329</v>
          </cell>
          <cell r="I7328">
            <v>20</v>
          </cell>
          <cell r="J7328" t="str">
            <v>WES</v>
          </cell>
        </row>
        <row r="7329">
          <cell r="D7329" t="str">
            <v>HGC-26030859</v>
          </cell>
          <cell r="E7329" t="str">
            <v>F15T</v>
          </cell>
          <cell r="F7329" t="str">
            <v>PSM-ZM202603100001-0001</v>
          </cell>
          <cell r="G7329" t="str">
            <v>中山大学附属第一医院</v>
          </cell>
          <cell r="H7329" t="str">
            <v>IDT303</v>
          </cell>
          <cell r="I7329">
            <v>20</v>
          </cell>
          <cell r="J7329" t="str">
            <v>WES</v>
          </cell>
        </row>
        <row r="7330">
          <cell r="D7330" t="str">
            <v>HGC-26037155</v>
          </cell>
          <cell r="E7330" t="str">
            <v>F25T</v>
          </cell>
          <cell r="F7330" t="str">
            <v>PSM-ZM202603100001-0002</v>
          </cell>
          <cell r="G7330" t="str">
            <v>中山大学附属第一医院</v>
          </cell>
          <cell r="H7330" t="str">
            <v>IDT330</v>
          </cell>
          <cell r="I7330">
            <v>20</v>
          </cell>
          <cell r="J7330" t="str">
            <v>WES</v>
          </cell>
        </row>
        <row r="7331">
          <cell r="D7331" t="str">
            <v>HGC-26030844</v>
          </cell>
          <cell r="E7331" t="str">
            <v>F8N</v>
          </cell>
          <cell r="F7331" t="str">
            <v>PSM-ZM202603100001-0001</v>
          </cell>
          <cell r="G7331" t="str">
            <v>中山大学附属第一医院</v>
          </cell>
          <cell r="H7331" t="str">
            <v>IDT297</v>
          </cell>
          <cell r="I7331">
            <v>20</v>
          </cell>
          <cell r="J7331" t="str">
            <v>WES</v>
          </cell>
        </row>
        <row r="7332">
          <cell r="D7332" t="str">
            <v>HGC-26030837</v>
          </cell>
          <cell r="E7332" t="str">
            <v>F3T</v>
          </cell>
          <cell r="F7332" t="str">
            <v>PSM-ZM202603100001-0001</v>
          </cell>
          <cell r="G7332" t="str">
            <v>中山大学附属第一医院</v>
          </cell>
          <cell r="H7332" t="str">
            <v>IDT294</v>
          </cell>
          <cell r="I7332">
            <v>20</v>
          </cell>
          <cell r="J7332" t="str">
            <v>WES</v>
          </cell>
        </row>
        <row r="7333">
          <cell r="D7333" t="str">
            <v>HGC-26030868</v>
          </cell>
          <cell r="E7333" t="str">
            <v>F24N</v>
          </cell>
          <cell r="F7333" t="str">
            <v>PSM-ZM202603100001-0001</v>
          </cell>
          <cell r="G7333" t="str">
            <v>中山大学附属第一医院</v>
          </cell>
          <cell r="H7333" t="str">
            <v>IDT322</v>
          </cell>
          <cell r="I7333">
            <v>20</v>
          </cell>
          <cell r="J7333" t="str">
            <v>WES</v>
          </cell>
          <cell r="K7333">
            <v>37.11</v>
          </cell>
          <cell r="L7333">
            <v>18</v>
          </cell>
          <cell r="M7333">
            <v>667.98</v>
          </cell>
          <cell r="N7333">
            <v>380</v>
          </cell>
        </row>
        <row r="7334">
          <cell r="D7334" t="str">
            <v>HGC-26037137</v>
          </cell>
          <cell r="E7334" t="str">
            <v>F7T</v>
          </cell>
          <cell r="F7334" t="str">
            <v>PSM-ZM202603100001-0002</v>
          </cell>
          <cell r="G7334" t="str">
            <v>中山大学附属第一医院</v>
          </cell>
          <cell r="H7334" t="str">
            <v>IDT326</v>
          </cell>
          <cell r="I7334">
            <v>20</v>
          </cell>
          <cell r="J7334" t="str">
            <v>WES</v>
          </cell>
        </row>
        <row r="7335">
          <cell r="D7335" t="str">
            <v>HGC-26030869</v>
          </cell>
          <cell r="E7335" t="str">
            <v>F24T</v>
          </cell>
          <cell r="F7335" t="str">
            <v>PSM-ZM202603100001-0001</v>
          </cell>
          <cell r="G7335" t="str">
            <v>中山大学附属第一医院</v>
          </cell>
          <cell r="H7335" t="str">
            <v>IDT306</v>
          </cell>
          <cell r="I7335">
            <v>20</v>
          </cell>
          <cell r="J7335" t="str">
            <v>WES</v>
          </cell>
        </row>
        <row r="7336">
          <cell r="D7336" t="str">
            <v>HGC-26030863</v>
          </cell>
          <cell r="E7336" t="str">
            <v>F17T</v>
          </cell>
          <cell r="F7336" t="str">
            <v>PSM-ZM202603100001-0001</v>
          </cell>
          <cell r="G7336" t="str">
            <v>中山大学附属第一医院</v>
          </cell>
          <cell r="H7336" t="str">
            <v>IDT319</v>
          </cell>
          <cell r="I7336">
            <v>20</v>
          </cell>
          <cell r="J7336" t="str">
            <v>WES</v>
          </cell>
        </row>
        <row r="7337">
          <cell r="D7337" t="str">
            <v>HGC-26030856</v>
          </cell>
          <cell r="E7337" t="str">
            <v>F14N</v>
          </cell>
          <cell r="F7337" t="str">
            <v>PSM-ZM202603100001-0001</v>
          </cell>
          <cell r="G7337" t="str">
            <v>中山大学附属第一医院</v>
          </cell>
          <cell r="H7337" t="str">
            <v>IDT314</v>
          </cell>
          <cell r="I7337">
            <v>20</v>
          </cell>
          <cell r="J7337" t="str">
            <v>WES</v>
          </cell>
        </row>
        <row r="7338">
          <cell r="D7338" t="str">
            <v>HGC-26030835</v>
          </cell>
          <cell r="E7338" t="str">
            <v>F2T</v>
          </cell>
          <cell r="F7338" t="str">
            <v>PSM-ZM202603100001-0001</v>
          </cell>
          <cell r="G7338" t="str">
            <v>中山大学附属第一医院</v>
          </cell>
          <cell r="H7338" t="str">
            <v>IDT292</v>
          </cell>
          <cell r="I7338">
            <v>20</v>
          </cell>
          <cell r="J7338" t="str">
            <v>WES</v>
          </cell>
        </row>
        <row r="7339">
          <cell r="D7339" t="str">
            <v>HGC-26038866-WES</v>
          </cell>
          <cell r="E7339" t="str">
            <v>Blood_before_25</v>
          </cell>
          <cell r="F7339" t="str">
            <v>PSM-ZM202512080010-0004</v>
          </cell>
          <cell r="G7339" t="str">
            <v>中国人民解放军陆军特色医学中心</v>
          </cell>
          <cell r="H7339" t="str">
            <v>IDT335</v>
          </cell>
          <cell r="I7339">
            <v>40</v>
          </cell>
          <cell r="J7339" t="str">
            <v>WES</v>
          </cell>
          <cell r="K7339">
            <v>12.87</v>
          </cell>
          <cell r="L7339">
            <v>18</v>
          </cell>
          <cell r="M7339">
            <v>231.66</v>
          </cell>
          <cell r="N7339">
            <v>380</v>
          </cell>
        </row>
        <row r="7340">
          <cell r="D7340" t="str">
            <v>HGC-26038871-WES</v>
          </cell>
          <cell r="E7340" t="str">
            <v>Blood_before_11</v>
          </cell>
          <cell r="F7340" t="str">
            <v>PSM-ZM202512080010-0005</v>
          </cell>
          <cell r="G7340" t="str">
            <v>中国人民解放军陆军特色医学中心</v>
          </cell>
          <cell r="H7340" t="str">
            <v>IDT340</v>
          </cell>
          <cell r="I7340">
            <v>40</v>
          </cell>
          <cell r="J7340" t="str">
            <v>WES</v>
          </cell>
        </row>
        <row r="7341">
          <cell r="D7341" t="str">
            <v>HGC-26038870-WES</v>
          </cell>
          <cell r="E7341" t="str">
            <v>Blood_before_29</v>
          </cell>
          <cell r="F7341" t="str">
            <v>PSM-ZM202512080010-0004</v>
          </cell>
          <cell r="G7341" t="str">
            <v>中国人民解放军陆军特色医学中心</v>
          </cell>
          <cell r="H7341" t="str">
            <v>IDT339</v>
          </cell>
          <cell r="I7341">
            <v>40</v>
          </cell>
          <cell r="J7341" t="str">
            <v>WES</v>
          </cell>
        </row>
        <row r="7342">
          <cell r="D7342" t="str">
            <v>HGC-26038877-WES</v>
          </cell>
          <cell r="E7342" t="str">
            <v>Blood_before_17</v>
          </cell>
          <cell r="F7342" t="str">
            <v>PSM-ZM202512080010-0005</v>
          </cell>
          <cell r="G7342" t="str">
            <v>中国人民解放军陆军特色医学中心</v>
          </cell>
          <cell r="H7342" t="str">
            <v>IDT346</v>
          </cell>
          <cell r="I7342">
            <v>40</v>
          </cell>
          <cell r="J7342" t="str">
            <v>WES</v>
          </cell>
        </row>
        <row r="7343">
          <cell r="D7343" t="str">
            <v>HGC-26038865-WES</v>
          </cell>
          <cell r="E7343" t="str">
            <v>Blood_before_24</v>
          </cell>
          <cell r="F7343" t="str">
            <v>PSM-ZM202512080010-0004</v>
          </cell>
          <cell r="G7343" t="str">
            <v>中国人民解放军陆军特色医学中心</v>
          </cell>
          <cell r="H7343" t="str">
            <v>IDT334</v>
          </cell>
          <cell r="I7343">
            <v>40</v>
          </cell>
          <cell r="J7343" t="str">
            <v>WES</v>
          </cell>
          <cell r="K7343">
            <v>12.31</v>
          </cell>
          <cell r="L7343">
            <v>18</v>
          </cell>
          <cell r="M7343">
            <v>221.58</v>
          </cell>
          <cell r="N7343">
            <v>380</v>
          </cell>
        </row>
        <row r="7344">
          <cell r="D7344" t="str">
            <v>HGC-26038869-WES</v>
          </cell>
          <cell r="E7344" t="str">
            <v>Blood_before_28</v>
          </cell>
          <cell r="F7344" t="str">
            <v>PSM-ZM202512080010-0004</v>
          </cell>
          <cell r="G7344" t="str">
            <v>中国人民解放军陆军特色医学中心</v>
          </cell>
          <cell r="H7344" t="str">
            <v>IDT338</v>
          </cell>
          <cell r="I7344">
            <v>40</v>
          </cell>
          <cell r="J7344" t="str">
            <v>WES</v>
          </cell>
        </row>
        <row r="7345">
          <cell r="D7345" t="str">
            <v>HGC-26038864-WES</v>
          </cell>
          <cell r="E7345" t="str">
            <v>Blood_before_23</v>
          </cell>
          <cell r="F7345" t="str">
            <v>PSM-ZM202512080010-0004</v>
          </cell>
          <cell r="G7345" t="str">
            <v>中国人民解放军陆军特色医学中心</v>
          </cell>
          <cell r="H7345" t="str">
            <v>IDT333</v>
          </cell>
          <cell r="I7345">
            <v>40</v>
          </cell>
          <cell r="J7345" t="str">
            <v>WES</v>
          </cell>
        </row>
        <row r="7346">
          <cell r="D7346" t="str">
            <v>HGC-26038875-WES</v>
          </cell>
          <cell r="E7346" t="str">
            <v>Blood_before_15</v>
          </cell>
          <cell r="F7346" t="str">
            <v>PSM-ZM202512080010-0005</v>
          </cell>
          <cell r="G7346" t="str">
            <v>中国人民解放军陆军特色医学中心</v>
          </cell>
          <cell r="H7346" t="str">
            <v>IDT344</v>
          </cell>
          <cell r="I7346">
            <v>40</v>
          </cell>
          <cell r="J7346" t="str">
            <v>WES</v>
          </cell>
        </row>
        <row r="7347">
          <cell r="D7347" t="str">
            <v>HGC-26038862-WES</v>
          </cell>
          <cell r="E7347" t="str">
            <v>Blood_before_21</v>
          </cell>
          <cell r="F7347" t="str">
            <v>PSM-ZM202512080010-0004</v>
          </cell>
          <cell r="G7347" t="str">
            <v>中国人民解放军陆军特色医学中心</v>
          </cell>
          <cell r="H7347" t="str">
            <v>IDT331</v>
          </cell>
          <cell r="I7347">
            <v>40</v>
          </cell>
          <cell r="J7347" t="str">
            <v>WES</v>
          </cell>
          <cell r="K7347">
            <v>13.83</v>
          </cell>
          <cell r="L7347">
            <v>18</v>
          </cell>
          <cell r="M7347">
            <v>248.94</v>
          </cell>
          <cell r="N7347">
            <v>380</v>
          </cell>
        </row>
        <row r="7348">
          <cell r="D7348" t="str">
            <v>HGC-26038878-WES</v>
          </cell>
          <cell r="E7348" t="str">
            <v>Blood_before_18</v>
          </cell>
          <cell r="F7348" t="str">
            <v>PSM-ZM202512080010-0005</v>
          </cell>
          <cell r="G7348" t="str">
            <v>中国人民解放军陆军特色医学中心</v>
          </cell>
          <cell r="H7348" t="str">
            <v>IDT347</v>
          </cell>
          <cell r="I7348">
            <v>40</v>
          </cell>
          <cell r="J7348" t="str">
            <v>WES</v>
          </cell>
        </row>
        <row r="7349">
          <cell r="D7349" t="str">
            <v>HGC-26038867-WES</v>
          </cell>
          <cell r="E7349" t="str">
            <v>Blood_before_26</v>
          </cell>
          <cell r="F7349" t="str">
            <v>PSM-ZM202512080010-0004</v>
          </cell>
          <cell r="G7349" t="str">
            <v>中国人民解放军陆军特色医学中心</v>
          </cell>
          <cell r="H7349" t="str">
            <v>IDT336</v>
          </cell>
          <cell r="I7349">
            <v>40</v>
          </cell>
          <cell r="J7349" t="str">
            <v>WES</v>
          </cell>
        </row>
        <row r="7350">
          <cell r="D7350" t="str">
            <v>HGC-26038868-WES</v>
          </cell>
          <cell r="E7350" t="str">
            <v>Blood_before_27</v>
          </cell>
          <cell r="F7350" t="str">
            <v>PSM-ZM202512080010-0004</v>
          </cell>
          <cell r="G7350" t="str">
            <v>中国人民解放军陆军特色医学中心</v>
          </cell>
          <cell r="H7350" t="str">
            <v>IDT337</v>
          </cell>
          <cell r="I7350">
            <v>40</v>
          </cell>
          <cell r="J7350" t="str">
            <v>WES</v>
          </cell>
        </row>
        <row r="7351">
          <cell r="D7351" t="str">
            <v>HGC-26038873-WES</v>
          </cell>
          <cell r="E7351" t="str">
            <v>Blood_before_13</v>
          </cell>
          <cell r="F7351" t="str">
            <v>PSM-ZM202512080010-0005</v>
          </cell>
          <cell r="G7351" t="str">
            <v>中国人民解放军陆军特色医学中心</v>
          </cell>
          <cell r="H7351" t="str">
            <v>IDT342</v>
          </cell>
          <cell r="I7351">
            <v>40</v>
          </cell>
          <cell r="J7351" t="str">
            <v>WES</v>
          </cell>
          <cell r="K7351">
            <v>13.46</v>
          </cell>
          <cell r="L7351">
            <v>18</v>
          </cell>
          <cell r="M7351">
            <v>242.28</v>
          </cell>
          <cell r="N7351">
            <v>380</v>
          </cell>
        </row>
        <row r="7352">
          <cell r="D7352" t="str">
            <v>HGC-26038863-WES</v>
          </cell>
          <cell r="E7352" t="str">
            <v>Blood_before_22</v>
          </cell>
          <cell r="F7352" t="str">
            <v>PSM-ZM202512080010-0004</v>
          </cell>
          <cell r="G7352" t="str">
            <v>中国人民解放军陆军特色医学中心</v>
          </cell>
          <cell r="H7352" t="str">
            <v>IDT332</v>
          </cell>
          <cell r="I7352">
            <v>40</v>
          </cell>
          <cell r="J7352" t="str">
            <v>WES</v>
          </cell>
        </row>
        <row r="7353">
          <cell r="D7353" t="str">
            <v>HGC-26038874-WES</v>
          </cell>
          <cell r="E7353" t="str">
            <v>Blood_before_14</v>
          </cell>
          <cell r="F7353" t="str">
            <v>PSM-ZM202512080010-0005</v>
          </cell>
          <cell r="G7353" t="str">
            <v>中国人民解放军陆军特色医学中心</v>
          </cell>
          <cell r="H7353" t="str">
            <v>IDT343</v>
          </cell>
          <cell r="I7353">
            <v>40</v>
          </cell>
          <cell r="J7353" t="str">
            <v>WES</v>
          </cell>
        </row>
        <row r="7354">
          <cell r="D7354" t="str">
            <v>HGC-26038872-WES</v>
          </cell>
          <cell r="E7354" t="str">
            <v>Blood_before_12</v>
          </cell>
          <cell r="F7354" t="str">
            <v>PSM-ZM202512080010-0005</v>
          </cell>
          <cell r="G7354" t="str">
            <v>中国人民解放军陆军特色医学中心</v>
          </cell>
          <cell r="H7354" t="str">
            <v>IDT341</v>
          </cell>
          <cell r="I7354">
            <v>40</v>
          </cell>
          <cell r="J7354" t="str">
            <v>WES</v>
          </cell>
        </row>
        <row r="7355">
          <cell r="D7355" t="str">
            <v>HGC-26038876-WES</v>
          </cell>
          <cell r="E7355" t="str">
            <v>Blood_before_16</v>
          </cell>
          <cell r="F7355" t="str">
            <v>PSM-ZM202512080010-0005</v>
          </cell>
          <cell r="G7355" t="str">
            <v>中国人民解放军陆军特色医学中心</v>
          </cell>
          <cell r="H7355" t="str">
            <v>IDT345</v>
          </cell>
          <cell r="I7355">
            <v>40</v>
          </cell>
          <cell r="J7355" t="str">
            <v>WES</v>
          </cell>
          <cell r="K7355">
            <v>13.65</v>
          </cell>
          <cell r="L7355">
            <v>18</v>
          </cell>
          <cell r="M7355">
            <v>245.7</v>
          </cell>
          <cell r="N7355">
            <v>380</v>
          </cell>
        </row>
        <row r="7356">
          <cell r="D7356" t="str">
            <v>HGC-26038887-D</v>
          </cell>
          <cell r="E7356" t="str">
            <v>WES_before_18</v>
          </cell>
          <cell r="F7356" t="str">
            <v>PSM-ZM202512080010-0002</v>
          </cell>
          <cell r="G7356" t="str">
            <v>中国人民解放军陆军特色医学中心</v>
          </cell>
          <cell r="H7356" t="str">
            <v>IDT355</v>
          </cell>
          <cell r="I7356">
            <v>40</v>
          </cell>
          <cell r="J7356" t="str">
            <v>WES</v>
          </cell>
        </row>
        <row r="7357">
          <cell r="D7357" t="str">
            <v>HGC-26038882-D</v>
          </cell>
          <cell r="E7357" t="str">
            <v>WES_before_13</v>
          </cell>
          <cell r="F7357" t="str">
            <v>PSM-ZM202512080010-0002</v>
          </cell>
          <cell r="G7357" t="str">
            <v>中国人民解放军陆军特色医学中心</v>
          </cell>
          <cell r="H7357" t="str">
            <v>IDT350</v>
          </cell>
          <cell r="I7357">
            <v>40</v>
          </cell>
          <cell r="J7357" t="str">
            <v>WES</v>
          </cell>
        </row>
        <row r="7358">
          <cell r="D7358" t="str">
            <v>HGC-26038884-D</v>
          </cell>
          <cell r="E7358" t="str">
            <v>WES_before_15</v>
          </cell>
          <cell r="F7358" t="str">
            <v>PSM-ZM202512080010-0002</v>
          </cell>
          <cell r="G7358" t="str">
            <v>中国人民解放军陆军特色医学中心</v>
          </cell>
          <cell r="H7358" t="str">
            <v>IDT352</v>
          </cell>
          <cell r="I7358">
            <v>40</v>
          </cell>
          <cell r="J7358" t="str">
            <v>WES</v>
          </cell>
        </row>
        <row r="7359">
          <cell r="D7359" t="str">
            <v>HGC-26038892-D</v>
          </cell>
          <cell r="E7359" t="str">
            <v>WES_before_24</v>
          </cell>
          <cell r="F7359" t="str">
            <v>PSM-ZM202512080010-0003</v>
          </cell>
          <cell r="G7359" t="str">
            <v>中国人民解放军陆军特色医学中心</v>
          </cell>
          <cell r="H7359" t="str">
            <v>IDT360</v>
          </cell>
          <cell r="I7359">
            <v>40</v>
          </cell>
          <cell r="J7359" t="str">
            <v>WES</v>
          </cell>
          <cell r="K7359">
            <v>15.37</v>
          </cell>
          <cell r="L7359">
            <v>18</v>
          </cell>
          <cell r="M7359">
            <v>276.66</v>
          </cell>
          <cell r="N7359">
            <v>380</v>
          </cell>
        </row>
        <row r="7360">
          <cell r="D7360" t="str">
            <v>HGC-26038883-D</v>
          </cell>
          <cell r="E7360" t="str">
            <v>WES_before_14</v>
          </cell>
          <cell r="F7360" t="str">
            <v>PSM-ZM202512080010-0002</v>
          </cell>
          <cell r="G7360" t="str">
            <v>中国人民解放军陆军特色医学中心</v>
          </cell>
          <cell r="H7360" t="str">
            <v>IDT351</v>
          </cell>
          <cell r="I7360">
            <v>40</v>
          </cell>
          <cell r="J7360" t="str">
            <v>WES</v>
          </cell>
        </row>
        <row r="7361">
          <cell r="D7361" t="str">
            <v>HGC-26038891-D</v>
          </cell>
          <cell r="E7361" t="str">
            <v>WES_before_23</v>
          </cell>
          <cell r="F7361" t="str">
            <v>PSM-ZM202512080010-0003</v>
          </cell>
          <cell r="G7361" t="str">
            <v>中国人民解放军陆军特色医学中心</v>
          </cell>
          <cell r="H7361" t="str">
            <v>IDT359</v>
          </cell>
          <cell r="I7361">
            <v>40</v>
          </cell>
          <cell r="J7361" t="str">
            <v>WES</v>
          </cell>
        </row>
        <row r="7362">
          <cell r="D7362" t="str">
            <v>HGC-26038895-D</v>
          </cell>
          <cell r="E7362" t="str">
            <v>WES_before_27</v>
          </cell>
          <cell r="F7362" t="str">
            <v>PSM-ZM202512080010-0003</v>
          </cell>
          <cell r="G7362" t="str">
            <v>中国人民解放军陆军特色医学中心</v>
          </cell>
          <cell r="H7362" t="str">
            <v>IDT363</v>
          </cell>
          <cell r="I7362">
            <v>40</v>
          </cell>
          <cell r="J7362" t="str">
            <v>WES</v>
          </cell>
        </row>
        <row r="7363">
          <cell r="D7363" t="str">
            <v>HGC-26038886-D</v>
          </cell>
          <cell r="E7363" t="str">
            <v>WES_before_17</v>
          </cell>
          <cell r="F7363" t="str">
            <v>PSM-ZM202512080010-0002</v>
          </cell>
          <cell r="G7363" t="str">
            <v>中国人民解放军陆军特色医学中心</v>
          </cell>
          <cell r="H7363" t="str">
            <v>IDT354</v>
          </cell>
          <cell r="I7363">
            <v>40</v>
          </cell>
          <cell r="J7363" t="str">
            <v>WES</v>
          </cell>
          <cell r="K7363">
            <v>14.02</v>
          </cell>
          <cell r="L7363">
            <v>18</v>
          </cell>
          <cell r="M7363">
            <v>252.36</v>
          </cell>
          <cell r="N7363">
            <v>380</v>
          </cell>
        </row>
        <row r="7364">
          <cell r="D7364" t="str">
            <v>HGC-26038888-D</v>
          </cell>
          <cell r="E7364" t="str">
            <v>WES_before_19</v>
          </cell>
          <cell r="F7364" t="str">
            <v>PSM-ZM202512080010-0002</v>
          </cell>
          <cell r="G7364" t="str">
            <v>中国人民解放军陆军特色医学中心</v>
          </cell>
          <cell r="H7364" t="str">
            <v>IDT356</v>
          </cell>
          <cell r="I7364">
            <v>40</v>
          </cell>
          <cell r="J7364" t="str">
            <v>WES</v>
          </cell>
        </row>
        <row r="7365">
          <cell r="D7365" t="str">
            <v>HGC-26038893-D</v>
          </cell>
          <cell r="E7365" t="str">
            <v>WES_before_25</v>
          </cell>
          <cell r="F7365" t="str">
            <v>PSM-ZM202512080010-0003</v>
          </cell>
          <cell r="G7365" t="str">
            <v>中国人民解放军陆军特色医学中心</v>
          </cell>
          <cell r="H7365" t="str">
            <v>IDT361</v>
          </cell>
          <cell r="I7365">
            <v>40</v>
          </cell>
          <cell r="J7365" t="str">
            <v>WES</v>
          </cell>
        </row>
        <row r="7366">
          <cell r="D7366" t="str">
            <v>HGC-26038880-D</v>
          </cell>
          <cell r="E7366" t="str">
            <v>WES_before_11</v>
          </cell>
          <cell r="F7366" t="str">
            <v>PSM-ZM202512080010-0002</v>
          </cell>
          <cell r="G7366" t="str">
            <v>中国人民解放军陆军特色医学中心</v>
          </cell>
          <cell r="H7366" t="str">
            <v>IDT348</v>
          </cell>
          <cell r="I7366">
            <v>40</v>
          </cell>
          <cell r="J7366" t="str">
            <v>WES</v>
          </cell>
        </row>
        <row r="7367">
          <cell r="D7367" t="str">
            <v>HGC-26038890-D</v>
          </cell>
          <cell r="E7367" t="str">
            <v>WES_before_22</v>
          </cell>
          <cell r="F7367" t="str">
            <v>PSM-ZM202512080010-0003</v>
          </cell>
          <cell r="G7367" t="str">
            <v>中国人民解放军陆军特色医学中心</v>
          </cell>
          <cell r="H7367" t="str">
            <v>IDT358</v>
          </cell>
          <cell r="I7367">
            <v>40</v>
          </cell>
          <cell r="J7367" t="str">
            <v>WES</v>
          </cell>
          <cell r="K7367">
            <v>14.19</v>
          </cell>
          <cell r="L7367">
            <v>18</v>
          </cell>
          <cell r="M7367">
            <v>255.42</v>
          </cell>
          <cell r="N7367">
            <v>380</v>
          </cell>
        </row>
        <row r="7368">
          <cell r="D7368" t="str">
            <v>HGC-26038889-D</v>
          </cell>
          <cell r="E7368" t="str">
            <v>WES_before_21</v>
          </cell>
          <cell r="F7368" t="str">
            <v>PSM-ZM202512080010-0003</v>
          </cell>
          <cell r="G7368" t="str">
            <v>中国人民解放军陆军特色医学中心</v>
          </cell>
          <cell r="H7368" t="str">
            <v>IDT357</v>
          </cell>
          <cell r="I7368">
            <v>40</v>
          </cell>
          <cell r="J7368" t="str">
            <v>WES</v>
          </cell>
        </row>
        <row r="7369">
          <cell r="D7369" t="str">
            <v>HGC-26038897-D</v>
          </cell>
          <cell r="E7369" t="str">
            <v>WES_before_29</v>
          </cell>
          <cell r="F7369" t="str">
            <v>PSM-ZM202512080010-0003</v>
          </cell>
          <cell r="G7369" t="str">
            <v>中国人民解放军陆军特色医学中心</v>
          </cell>
          <cell r="H7369" t="str">
            <v>IDT365</v>
          </cell>
          <cell r="I7369">
            <v>40</v>
          </cell>
          <cell r="J7369" t="str">
            <v>WES</v>
          </cell>
        </row>
        <row r="7370">
          <cell r="D7370" t="str">
            <v>HGC-26038885-D</v>
          </cell>
          <cell r="E7370" t="str">
            <v>WES_before_16</v>
          </cell>
          <cell r="F7370" t="str">
            <v>PSM-ZM202512080010-0002</v>
          </cell>
          <cell r="G7370" t="str">
            <v>中国人民解放军陆军特色医学中心</v>
          </cell>
          <cell r="H7370" t="str">
            <v>IDT353</v>
          </cell>
          <cell r="I7370">
            <v>40</v>
          </cell>
          <cell r="J7370" t="str">
            <v>WES</v>
          </cell>
        </row>
        <row r="7371">
          <cell r="D7371" t="str">
            <v>HGC-26038894-D</v>
          </cell>
          <cell r="E7371" t="str">
            <v>WES_before_26</v>
          </cell>
          <cell r="F7371" t="str">
            <v>PSM-ZM202512080010-0003</v>
          </cell>
          <cell r="G7371" t="str">
            <v>中国人民解放军陆军特色医学中心</v>
          </cell>
          <cell r="H7371" t="str">
            <v>IDT362</v>
          </cell>
          <cell r="I7371">
            <v>40</v>
          </cell>
          <cell r="J7371" t="str">
            <v>WES</v>
          </cell>
          <cell r="K7371">
            <v>10.07</v>
          </cell>
          <cell r="L7371">
            <v>18</v>
          </cell>
          <cell r="M7371">
            <v>181.26</v>
          </cell>
          <cell r="N7371">
            <v>380</v>
          </cell>
        </row>
        <row r="7372">
          <cell r="D7372" t="str">
            <v>HGC-26038881-D</v>
          </cell>
          <cell r="E7372" t="str">
            <v>WES_before_12</v>
          </cell>
          <cell r="F7372" t="str">
            <v>PSM-ZM202512080010-0002</v>
          </cell>
          <cell r="G7372" t="str">
            <v>中国人民解放军陆军特色医学中心</v>
          </cell>
          <cell r="H7372" t="str">
            <v>IDT349</v>
          </cell>
          <cell r="I7372">
            <v>40</v>
          </cell>
          <cell r="J7372" t="str">
            <v>WES</v>
          </cell>
        </row>
        <row r="7373">
          <cell r="D7373" t="str">
            <v>HGC-26038896-D</v>
          </cell>
          <cell r="E7373" t="str">
            <v>WES_before_28</v>
          </cell>
          <cell r="F7373" t="str">
            <v>PSM-ZM202512080010-0003</v>
          </cell>
          <cell r="G7373" t="str">
            <v>中国人民解放军陆军特色医学中心</v>
          </cell>
          <cell r="H7373" t="str">
            <v>IDT364</v>
          </cell>
          <cell r="I7373">
            <v>40</v>
          </cell>
          <cell r="J7373" t="str">
            <v>WES</v>
          </cell>
        </row>
        <row r="7374">
          <cell r="D7374" t="str">
            <v>HGC-26034883-1</v>
          </cell>
          <cell r="E7374" t="str">
            <v>K3-WT</v>
          </cell>
          <cell r="F7374" t="str">
            <v>PSM-ZM202509220004-0009</v>
          </cell>
          <cell r="G7374" t="str">
            <v>申基生物（宜兴）有限公司</v>
          </cell>
          <cell r="H7374" t="str">
            <v>IDT002</v>
          </cell>
          <cell r="I7374">
            <v>8</v>
          </cell>
          <cell r="J7374" t="str">
            <v>WES</v>
          </cell>
          <cell r="K7374">
            <v>4.849</v>
          </cell>
          <cell r="L7374">
            <v>18</v>
          </cell>
          <cell r="M7374">
            <v>87.282</v>
          </cell>
          <cell r="N7374">
            <v>320</v>
          </cell>
        </row>
        <row r="7375">
          <cell r="D7375" t="str">
            <v>260330P1-150</v>
          </cell>
          <cell r="E7375" t="str">
            <v>260330P1-150</v>
          </cell>
        </row>
        <row r="7375">
          <cell r="I7375">
            <v>150</v>
          </cell>
          <cell r="J7375" t="str">
            <v>mRNA</v>
          </cell>
          <cell r="K7375">
            <v>29.53</v>
          </cell>
          <cell r="L7375">
            <v>73</v>
          </cell>
          <cell r="M7375">
            <v>2155.69</v>
          </cell>
          <cell r="N7375">
            <v>566</v>
          </cell>
        </row>
        <row r="7376">
          <cell r="D7376" t="str">
            <v>260330P2-84</v>
          </cell>
          <cell r="E7376" t="str">
            <v>260330P2-84</v>
          </cell>
        </row>
        <row r="7376">
          <cell r="I7376">
            <v>84</v>
          </cell>
          <cell r="J7376" t="str">
            <v>mRNA</v>
          </cell>
          <cell r="K7376">
            <v>28.87</v>
          </cell>
          <cell r="L7376">
            <v>37</v>
          </cell>
          <cell r="M7376">
            <v>1068.19</v>
          </cell>
          <cell r="N7376">
            <v>559</v>
          </cell>
        </row>
        <row r="7377">
          <cell r="D7377" t="str">
            <v>HGC-26030883</v>
          </cell>
          <cell r="E7377" t="str">
            <v>F6T</v>
          </cell>
          <cell r="F7377" t="str">
            <v>PSM-ZM202603100002-0001</v>
          </cell>
          <cell r="G7377" t="str">
            <v>中山大学附属第一医院</v>
          </cell>
          <cell r="H7377" t="str">
            <v>IDT289</v>
          </cell>
          <cell r="I7377">
            <v>10</v>
          </cell>
          <cell r="J7377" t="str">
            <v>mRNA</v>
          </cell>
          <cell r="K7377">
            <v>31.95</v>
          </cell>
          <cell r="L7377">
            <v>30</v>
          </cell>
          <cell r="M7377">
            <v>958.5</v>
          </cell>
          <cell r="N7377">
            <v>566</v>
          </cell>
        </row>
        <row r="7378">
          <cell r="D7378" t="str">
            <v>HGC-26030909</v>
          </cell>
          <cell r="E7378" t="str">
            <v>F20T</v>
          </cell>
          <cell r="F7378" t="str">
            <v>PSM-ZM202603100002-0001</v>
          </cell>
          <cell r="G7378" t="str">
            <v>中山大学附属第一医院</v>
          </cell>
          <cell r="H7378" t="str">
            <v>IDT290</v>
          </cell>
          <cell r="I7378">
            <v>10</v>
          </cell>
          <cell r="J7378" t="str">
            <v>mRNA</v>
          </cell>
          <cell r="K7378">
            <v>33.13</v>
          </cell>
          <cell r="L7378">
            <v>30</v>
          </cell>
          <cell r="M7378">
            <v>993.9</v>
          </cell>
          <cell r="N7378">
            <v>566</v>
          </cell>
        </row>
        <row r="7379">
          <cell r="D7379" t="str">
            <v>HGC-26037165</v>
          </cell>
          <cell r="E7379" t="str">
            <v>F13T</v>
          </cell>
          <cell r="F7379" t="str">
            <v>PSM-ZM202603100002-0002</v>
          </cell>
          <cell r="G7379" t="str">
            <v>中山大学附属第一医院</v>
          </cell>
          <cell r="H7379" t="str">
            <v>IDT291</v>
          </cell>
          <cell r="I7379">
            <v>10</v>
          </cell>
          <cell r="J7379" t="str">
            <v>mRNA</v>
          </cell>
          <cell r="K7379">
            <v>62.13</v>
          </cell>
          <cell r="L7379">
            <v>30</v>
          </cell>
          <cell r="M7379">
            <v>1863.9</v>
          </cell>
          <cell r="N7379">
            <v>566</v>
          </cell>
        </row>
        <row r="7380">
          <cell r="D7380" t="str">
            <v>HGC-26036986</v>
          </cell>
          <cell r="E7380" t="str">
            <v>HFRCT-25</v>
          </cell>
          <cell r="F7380" t="str">
            <v>PSM-ZM202509130002-0016</v>
          </cell>
          <cell r="G7380" t="str">
            <v>云南大学</v>
          </cell>
          <cell r="H7380" t="str">
            <v>IDT292</v>
          </cell>
          <cell r="I7380">
            <v>6</v>
          </cell>
          <cell r="J7380" t="str">
            <v>mRNA</v>
          </cell>
          <cell r="K7380">
            <v>30.66</v>
          </cell>
          <cell r="L7380">
            <v>30</v>
          </cell>
          <cell r="M7380">
            <v>919.8</v>
          </cell>
          <cell r="N7380">
            <v>566</v>
          </cell>
        </row>
        <row r="7381">
          <cell r="D7381" t="str">
            <v>HGC-26036987</v>
          </cell>
          <cell r="E7381" t="str">
            <v>HFRCT-28</v>
          </cell>
          <cell r="F7381" t="str">
            <v>PSM-ZM202509130002-0016</v>
          </cell>
          <cell r="G7381" t="str">
            <v>云南大学</v>
          </cell>
          <cell r="H7381" t="str">
            <v>IDT293</v>
          </cell>
          <cell r="I7381">
            <v>6</v>
          </cell>
          <cell r="J7381" t="str">
            <v>mRNA</v>
          </cell>
          <cell r="K7381">
            <v>11.06</v>
          </cell>
          <cell r="L7381">
            <v>30</v>
          </cell>
          <cell r="M7381">
            <v>331.8</v>
          </cell>
          <cell r="N7381">
            <v>566</v>
          </cell>
        </row>
        <row r="7382">
          <cell r="D7382" t="str">
            <v>HGC-26036991</v>
          </cell>
          <cell r="E7382" t="str">
            <v>tam-day5-ko1</v>
          </cell>
          <cell r="F7382" t="str">
            <v>PSM-ZM202509130002-0016</v>
          </cell>
          <cell r="G7382" t="str">
            <v>云南大学</v>
          </cell>
          <cell r="H7382" t="str">
            <v>IDT294</v>
          </cell>
          <cell r="I7382">
            <v>6</v>
          </cell>
          <cell r="J7382" t="str">
            <v>mRNA</v>
          </cell>
          <cell r="K7382">
            <v>31.68</v>
          </cell>
          <cell r="L7382">
            <v>30</v>
          </cell>
          <cell r="M7382">
            <v>950.4</v>
          </cell>
          <cell r="N7382">
            <v>566</v>
          </cell>
        </row>
        <row r="7383">
          <cell r="D7383" t="str">
            <v>HGC-26036992</v>
          </cell>
          <cell r="E7383" t="str">
            <v>tam-day5-ko2</v>
          </cell>
          <cell r="F7383" t="str">
            <v>PSM-ZM202509130002-0016</v>
          </cell>
          <cell r="G7383" t="str">
            <v>云南大学</v>
          </cell>
          <cell r="H7383" t="str">
            <v>IDT295</v>
          </cell>
          <cell r="I7383">
            <v>6</v>
          </cell>
          <cell r="J7383" t="str">
            <v>mRNA</v>
          </cell>
          <cell r="K7383">
            <v>27.62</v>
          </cell>
          <cell r="L7383">
            <v>30</v>
          </cell>
          <cell r="M7383">
            <v>828.6</v>
          </cell>
          <cell r="N7383">
            <v>566</v>
          </cell>
        </row>
        <row r="7384">
          <cell r="D7384" t="str">
            <v>HGC-26036993</v>
          </cell>
          <cell r="E7384" t="str">
            <v>tam-day5-ko3</v>
          </cell>
          <cell r="F7384" t="str">
            <v>PSM-ZM202509130002-0016</v>
          </cell>
          <cell r="G7384" t="str">
            <v>云南大学</v>
          </cell>
          <cell r="H7384" t="str">
            <v>IDT296</v>
          </cell>
          <cell r="I7384">
            <v>6</v>
          </cell>
          <cell r="J7384" t="str">
            <v>mRNA</v>
          </cell>
          <cell r="K7384">
            <v>20.02</v>
          </cell>
          <cell r="L7384">
            <v>30</v>
          </cell>
          <cell r="M7384">
            <v>600.6</v>
          </cell>
          <cell r="N7384">
            <v>566</v>
          </cell>
        </row>
        <row r="7385">
          <cell r="D7385" t="str">
            <v>HGC-26036994</v>
          </cell>
          <cell r="E7385" t="str">
            <v>tam-day5-wt1</v>
          </cell>
          <cell r="F7385" t="str">
            <v>PSM-ZM202509130002-0016</v>
          </cell>
          <cell r="G7385" t="str">
            <v>云南大学</v>
          </cell>
          <cell r="H7385" t="str">
            <v>IDT297</v>
          </cell>
          <cell r="I7385">
            <v>6</v>
          </cell>
          <cell r="J7385" t="str">
            <v>mRNA</v>
          </cell>
          <cell r="K7385">
            <v>42.08</v>
          </cell>
          <cell r="L7385">
            <v>30</v>
          </cell>
          <cell r="M7385">
            <v>1262.4</v>
          </cell>
          <cell r="N7385">
            <v>566</v>
          </cell>
        </row>
        <row r="7386">
          <cell r="D7386" t="str">
            <v>HGC-26036995</v>
          </cell>
          <cell r="E7386" t="str">
            <v>tam-day5-wt2</v>
          </cell>
          <cell r="F7386" t="str">
            <v>PSM-ZM202509130002-0016</v>
          </cell>
          <cell r="G7386" t="str">
            <v>云南大学</v>
          </cell>
          <cell r="H7386" t="str">
            <v>IDT298</v>
          </cell>
          <cell r="I7386">
            <v>6</v>
          </cell>
          <cell r="J7386" t="str">
            <v>mRNA</v>
          </cell>
          <cell r="K7386">
            <v>29.01</v>
          </cell>
          <cell r="L7386">
            <v>30</v>
          </cell>
          <cell r="M7386">
            <v>870.3</v>
          </cell>
          <cell r="N7386">
            <v>566</v>
          </cell>
        </row>
        <row r="7387">
          <cell r="D7387" t="str">
            <v>HGC-26036996</v>
          </cell>
          <cell r="E7387" t="str">
            <v>tam-day5-wt3</v>
          </cell>
          <cell r="F7387" t="str">
            <v>PSM-ZM202509130002-0016</v>
          </cell>
          <cell r="G7387" t="str">
            <v>云南大学</v>
          </cell>
          <cell r="H7387" t="str">
            <v>IDT299</v>
          </cell>
          <cell r="I7387">
            <v>6</v>
          </cell>
          <cell r="J7387" t="str">
            <v>mRNA</v>
          </cell>
          <cell r="K7387">
            <v>28.3</v>
          </cell>
          <cell r="L7387">
            <v>30</v>
          </cell>
          <cell r="M7387">
            <v>849</v>
          </cell>
          <cell r="N7387">
            <v>566</v>
          </cell>
        </row>
        <row r="7388">
          <cell r="D7388" t="str">
            <v>HGC-26038703</v>
          </cell>
          <cell r="E7388" t="str">
            <v>T-KO-1_after_stimulation</v>
          </cell>
          <cell r="F7388" t="str">
            <v>PSM-ZM202603250001-0001</v>
          </cell>
          <cell r="G7388" t="str">
            <v>上海科技大学</v>
          </cell>
          <cell r="H7388" t="str">
            <v>IDT300</v>
          </cell>
          <cell r="I7388">
            <v>6</v>
          </cell>
          <cell r="J7388" t="str">
            <v>mRNA</v>
          </cell>
          <cell r="K7388">
            <v>26.58</v>
          </cell>
          <cell r="L7388">
            <v>30</v>
          </cell>
          <cell r="M7388">
            <v>797.4</v>
          </cell>
          <cell r="N7388">
            <v>566</v>
          </cell>
        </row>
        <row r="7389">
          <cell r="D7389" t="str">
            <v>HGC-26038704</v>
          </cell>
          <cell r="E7389" t="str">
            <v>T-KO-2_after_stimulation</v>
          </cell>
          <cell r="F7389" t="str">
            <v>PSM-ZM202603250001-0001</v>
          </cell>
          <cell r="G7389" t="str">
            <v>上海科技大学</v>
          </cell>
          <cell r="H7389" t="str">
            <v>IDT301</v>
          </cell>
          <cell r="I7389">
            <v>6</v>
          </cell>
          <cell r="J7389" t="str">
            <v>mRNA</v>
          </cell>
          <cell r="K7389">
            <v>25.48</v>
          </cell>
          <cell r="L7389">
            <v>30</v>
          </cell>
          <cell r="M7389">
            <v>764.4</v>
          </cell>
          <cell r="N7389">
            <v>566</v>
          </cell>
        </row>
        <row r="7390">
          <cell r="D7390" t="str">
            <v>HGC-26038705</v>
          </cell>
          <cell r="E7390" t="str">
            <v>T-edit-1_after_stimulation</v>
          </cell>
          <cell r="F7390" t="str">
            <v>PSM-ZM202603250001-0001</v>
          </cell>
          <cell r="G7390" t="str">
            <v>上海科技大学</v>
          </cell>
          <cell r="H7390" t="str">
            <v>IDT302</v>
          </cell>
          <cell r="I7390">
            <v>6</v>
          </cell>
          <cell r="J7390" t="str">
            <v>mRNA</v>
          </cell>
          <cell r="K7390">
            <v>25.65</v>
          </cell>
          <cell r="L7390">
            <v>30</v>
          </cell>
          <cell r="M7390">
            <v>769.5</v>
          </cell>
          <cell r="N7390">
            <v>566</v>
          </cell>
        </row>
        <row r="7391">
          <cell r="D7391" t="str">
            <v>HGC-26038706</v>
          </cell>
          <cell r="E7391" t="str">
            <v>T-edit-2_after_stimulation</v>
          </cell>
          <cell r="F7391" t="str">
            <v>PSM-ZM202603250001-0001</v>
          </cell>
          <cell r="G7391" t="str">
            <v>上海科技大学</v>
          </cell>
          <cell r="H7391" t="str">
            <v>IDT303</v>
          </cell>
          <cell r="I7391">
            <v>6</v>
          </cell>
          <cell r="J7391" t="str">
            <v>mRNA</v>
          </cell>
          <cell r="K7391">
            <v>23.89</v>
          </cell>
          <cell r="L7391">
            <v>30</v>
          </cell>
          <cell r="M7391">
            <v>716.7</v>
          </cell>
          <cell r="N7391">
            <v>566</v>
          </cell>
        </row>
        <row r="7392">
          <cell r="D7392" t="str">
            <v>HGC-26038707</v>
          </cell>
          <cell r="E7392" t="str">
            <v>ctrl-1_after_stimulation</v>
          </cell>
          <cell r="F7392" t="str">
            <v>PSM-ZM202603250001-0001</v>
          </cell>
          <cell r="G7392" t="str">
            <v>上海科技大学</v>
          </cell>
          <cell r="H7392" t="str">
            <v>IDT304</v>
          </cell>
          <cell r="I7392">
            <v>6</v>
          </cell>
          <cell r="J7392" t="str">
            <v>mRNA</v>
          </cell>
          <cell r="K7392">
            <v>23.86</v>
          </cell>
          <cell r="L7392">
            <v>30</v>
          </cell>
          <cell r="M7392">
            <v>715.8</v>
          </cell>
          <cell r="N7392">
            <v>566</v>
          </cell>
        </row>
        <row r="7393">
          <cell r="D7393" t="str">
            <v>HGC-26038708</v>
          </cell>
          <cell r="E7393" t="str">
            <v>ctrl-2_after_stimulation</v>
          </cell>
          <cell r="F7393" t="str">
            <v>PSM-ZM202603250001-0001</v>
          </cell>
          <cell r="G7393" t="str">
            <v>上海科技大学</v>
          </cell>
          <cell r="H7393" t="str">
            <v>IDT305</v>
          </cell>
          <cell r="I7393">
            <v>6</v>
          </cell>
          <cell r="J7393" t="str">
            <v>mRNA</v>
          </cell>
          <cell r="K7393">
            <v>32.78</v>
          </cell>
          <cell r="L7393">
            <v>30</v>
          </cell>
          <cell r="M7393">
            <v>983.4</v>
          </cell>
          <cell r="N7393">
            <v>566</v>
          </cell>
        </row>
        <row r="7394">
          <cell r="D7394" t="str">
            <v>HGC-26038709</v>
          </cell>
          <cell r="E7394" t="str">
            <v>T-KO-1_without_stimulation</v>
          </cell>
          <cell r="F7394" t="str">
            <v>PSM-ZM202603250001-0001</v>
          </cell>
          <cell r="G7394" t="str">
            <v>上海科技大学</v>
          </cell>
          <cell r="H7394" t="str">
            <v>IDT306</v>
          </cell>
          <cell r="I7394">
            <v>6</v>
          </cell>
          <cell r="J7394" t="str">
            <v>mRNA</v>
          </cell>
          <cell r="K7394">
            <v>56.31</v>
          </cell>
          <cell r="L7394">
            <v>30</v>
          </cell>
          <cell r="M7394">
            <v>1689.3</v>
          </cell>
          <cell r="N7394">
            <v>566</v>
          </cell>
        </row>
        <row r="7395">
          <cell r="D7395" t="str">
            <v>HGC-26038710</v>
          </cell>
          <cell r="E7395" t="str">
            <v>T-KO-2_without_stimulation</v>
          </cell>
          <cell r="F7395" t="str">
            <v>PSM-ZM202603250001-0001</v>
          </cell>
          <cell r="G7395" t="str">
            <v>上海科技大学</v>
          </cell>
          <cell r="H7395" t="str">
            <v>IDT307</v>
          </cell>
          <cell r="I7395">
            <v>6</v>
          </cell>
          <cell r="J7395" t="str">
            <v>mRNA</v>
          </cell>
          <cell r="K7395">
            <v>48.03</v>
          </cell>
          <cell r="L7395">
            <v>30</v>
          </cell>
          <cell r="M7395">
            <v>1440.9</v>
          </cell>
          <cell r="N7395">
            <v>566</v>
          </cell>
        </row>
        <row r="7396">
          <cell r="D7396" t="str">
            <v>HGC-26038711</v>
          </cell>
          <cell r="E7396" t="str">
            <v>T-edit-1_without_stimulation</v>
          </cell>
          <cell r="F7396" t="str">
            <v>PSM-ZM202603250001-0001</v>
          </cell>
          <cell r="G7396" t="str">
            <v>上海科技大学</v>
          </cell>
          <cell r="H7396" t="str">
            <v>IDT308</v>
          </cell>
          <cell r="I7396">
            <v>6</v>
          </cell>
          <cell r="J7396" t="str">
            <v>mRNA</v>
          </cell>
          <cell r="K7396">
            <v>44.66</v>
          </cell>
          <cell r="L7396">
            <v>30</v>
          </cell>
          <cell r="M7396">
            <v>1339.8</v>
          </cell>
          <cell r="N7396">
            <v>566</v>
          </cell>
        </row>
        <row r="7397">
          <cell r="D7397" t="str">
            <v>HGC-26038712</v>
          </cell>
          <cell r="E7397" t="str">
            <v>T-edit-2_without_stimulation</v>
          </cell>
          <cell r="F7397" t="str">
            <v>PSM-ZM202603250001-0001</v>
          </cell>
          <cell r="G7397" t="str">
            <v>上海科技大学</v>
          </cell>
          <cell r="H7397" t="str">
            <v>IDT309</v>
          </cell>
          <cell r="I7397">
            <v>6</v>
          </cell>
          <cell r="J7397" t="str">
            <v>mRNA</v>
          </cell>
          <cell r="K7397">
            <v>55.33</v>
          </cell>
          <cell r="L7397">
            <v>30</v>
          </cell>
          <cell r="M7397">
            <v>1659.9</v>
          </cell>
          <cell r="N7397">
            <v>566</v>
          </cell>
        </row>
        <row r="7398">
          <cell r="D7398" t="str">
            <v>HGC-26038713</v>
          </cell>
          <cell r="E7398" t="str">
            <v>ctrl-1_without_stimulation</v>
          </cell>
          <cell r="F7398" t="str">
            <v>PSM-ZM202603250001-0001</v>
          </cell>
          <cell r="G7398" t="str">
            <v>上海科技大学</v>
          </cell>
          <cell r="H7398" t="str">
            <v>IDT310</v>
          </cell>
          <cell r="I7398">
            <v>6</v>
          </cell>
          <cell r="J7398" t="str">
            <v>mRNA</v>
          </cell>
          <cell r="K7398">
            <v>54.92</v>
          </cell>
          <cell r="L7398">
            <v>30</v>
          </cell>
          <cell r="M7398">
            <v>1647.6</v>
          </cell>
          <cell r="N7398">
            <v>566</v>
          </cell>
        </row>
        <row r="7399">
          <cell r="D7399" t="str">
            <v>HGC-26038714</v>
          </cell>
          <cell r="E7399" t="str">
            <v>ctrl-2_without_stimulation</v>
          </cell>
          <cell r="F7399" t="str">
            <v>PSM-ZM202603250001-0001</v>
          </cell>
          <cell r="G7399" t="str">
            <v>上海科技大学</v>
          </cell>
          <cell r="H7399" t="str">
            <v>IDT311</v>
          </cell>
          <cell r="I7399">
            <v>6</v>
          </cell>
          <cell r="J7399" t="str">
            <v>mRNA</v>
          </cell>
          <cell r="K7399">
            <v>41.01</v>
          </cell>
          <cell r="L7399">
            <v>30</v>
          </cell>
          <cell r="M7399">
            <v>1230.3</v>
          </cell>
          <cell r="N7399">
            <v>566</v>
          </cell>
        </row>
        <row r="7400">
          <cell r="D7400" t="str">
            <v>HGC-26038881-R</v>
          </cell>
          <cell r="E7400" t="str">
            <v>RNA_before_12</v>
          </cell>
          <cell r="F7400" t="str">
            <v>PSM-ZM202603230017-0004</v>
          </cell>
          <cell r="G7400" t="str">
            <v>中国人民解放军陆军特色医学中心</v>
          </cell>
          <cell r="H7400" t="str">
            <v>IDT312</v>
          </cell>
          <cell r="I7400">
            <v>6</v>
          </cell>
          <cell r="J7400" t="str">
            <v>mRNA</v>
          </cell>
          <cell r="K7400">
            <v>31.37</v>
          </cell>
          <cell r="L7400">
            <v>30</v>
          </cell>
          <cell r="M7400">
            <v>941.1</v>
          </cell>
          <cell r="N7400">
            <v>559</v>
          </cell>
        </row>
        <row r="7401">
          <cell r="D7401" t="str">
            <v>HGC-26038882-R</v>
          </cell>
          <cell r="E7401" t="str">
            <v>RNA_before_13</v>
          </cell>
          <cell r="F7401" t="str">
            <v>PSM-ZM202603230017-0004</v>
          </cell>
          <cell r="G7401" t="str">
            <v>中国人民解放军陆军特色医学中心</v>
          </cell>
          <cell r="H7401" t="str">
            <v>IDT313</v>
          </cell>
          <cell r="I7401">
            <v>6</v>
          </cell>
          <cell r="J7401" t="str">
            <v>mRNA</v>
          </cell>
          <cell r="K7401">
            <v>33.95</v>
          </cell>
          <cell r="L7401">
            <v>30</v>
          </cell>
          <cell r="M7401">
            <v>1018.5</v>
          </cell>
          <cell r="N7401">
            <v>559</v>
          </cell>
        </row>
        <row r="7402">
          <cell r="D7402" t="str">
            <v>HGC-26038883-R</v>
          </cell>
          <cell r="E7402" t="str">
            <v>RNA_before_14</v>
          </cell>
          <cell r="F7402" t="str">
            <v>PSM-ZM202603230017-0004</v>
          </cell>
          <cell r="G7402" t="str">
            <v>中国人民解放军陆军特色医学中心</v>
          </cell>
          <cell r="H7402" t="str">
            <v>IDT314</v>
          </cell>
          <cell r="I7402">
            <v>6</v>
          </cell>
          <cell r="J7402" t="str">
            <v>mRNA</v>
          </cell>
          <cell r="K7402">
            <v>27.97</v>
          </cell>
          <cell r="L7402">
            <v>30</v>
          </cell>
          <cell r="M7402">
            <v>839.1</v>
          </cell>
          <cell r="N7402">
            <v>559</v>
          </cell>
        </row>
        <row r="7403">
          <cell r="D7403" t="str">
            <v>HGC-26038884-R</v>
          </cell>
          <cell r="E7403" t="str">
            <v>RNA_before_15</v>
          </cell>
          <cell r="F7403" t="str">
            <v>PSM-ZM202603230017-0004</v>
          </cell>
          <cell r="G7403" t="str">
            <v>中国人民解放军陆军特色医学中心</v>
          </cell>
          <cell r="H7403" t="str">
            <v>IDT315</v>
          </cell>
          <cell r="I7403">
            <v>6</v>
          </cell>
          <cell r="J7403" t="str">
            <v>mRNA</v>
          </cell>
          <cell r="K7403">
            <v>23.08</v>
          </cell>
          <cell r="L7403">
            <v>30</v>
          </cell>
          <cell r="M7403">
            <v>692.4</v>
          </cell>
          <cell r="N7403">
            <v>559</v>
          </cell>
        </row>
        <row r="7404">
          <cell r="D7404" t="str">
            <v>HGC-26038885-R</v>
          </cell>
          <cell r="E7404" t="str">
            <v>RNA_before_16</v>
          </cell>
          <cell r="F7404" t="str">
            <v>PSM-ZM202603230017-0004</v>
          </cell>
          <cell r="G7404" t="str">
            <v>中国人民解放军陆军特色医学中心</v>
          </cell>
          <cell r="H7404" t="str">
            <v>IDT316</v>
          </cell>
          <cell r="I7404">
            <v>6</v>
          </cell>
          <cell r="J7404" t="str">
            <v>mRNA</v>
          </cell>
          <cell r="K7404">
            <v>33.43</v>
          </cell>
          <cell r="L7404">
            <v>30</v>
          </cell>
          <cell r="M7404">
            <v>1002.9</v>
          </cell>
          <cell r="N7404">
            <v>559</v>
          </cell>
        </row>
        <row r="7405">
          <cell r="D7405" t="str">
            <v>HGC-26038886-R</v>
          </cell>
          <cell r="E7405" t="str">
            <v>RNA_before_17</v>
          </cell>
          <cell r="F7405" t="str">
            <v>PSM-ZM202603230017-0004</v>
          </cell>
          <cell r="G7405" t="str">
            <v>中国人民解放军陆军特色医学中心</v>
          </cell>
          <cell r="H7405" t="str">
            <v>IDT317</v>
          </cell>
          <cell r="I7405">
            <v>6</v>
          </cell>
          <cell r="J7405" t="str">
            <v>mRNA</v>
          </cell>
          <cell r="K7405">
            <v>37.19</v>
          </cell>
          <cell r="L7405">
            <v>30</v>
          </cell>
          <cell r="M7405">
            <v>1115.7</v>
          </cell>
          <cell r="N7405">
            <v>559</v>
          </cell>
        </row>
        <row r="7406">
          <cell r="D7406" t="str">
            <v>HGC-26038890-R</v>
          </cell>
          <cell r="E7406" t="str">
            <v>RNA_before_22</v>
          </cell>
          <cell r="F7406" t="str">
            <v>PSM-ZM202603230017-0005</v>
          </cell>
          <cell r="G7406" t="str">
            <v>中国人民解放军陆军特色医学中心</v>
          </cell>
          <cell r="H7406" t="str">
            <v>IDT320</v>
          </cell>
          <cell r="I7406">
            <v>6</v>
          </cell>
          <cell r="J7406" t="str">
            <v>mRNA</v>
          </cell>
          <cell r="K7406">
            <v>41.68</v>
          </cell>
          <cell r="L7406">
            <v>30</v>
          </cell>
          <cell r="M7406">
            <v>1250.4</v>
          </cell>
          <cell r="N7406">
            <v>559</v>
          </cell>
        </row>
        <row r="7407">
          <cell r="D7407" t="str">
            <v>HGC-26038891-R</v>
          </cell>
          <cell r="E7407" t="str">
            <v>RNA_before_23</v>
          </cell>
          <cell r="F7407" t="str">
            <v>PSM-ZM202603230017-0005</v>
          </cell>
          <cell r="G7407" t="str">
            <v>中国人民解放军陆军特色医学中心</v>
          </cell>
          <cell r="H7407" t="str">
            <v>IDT321</v>
          </cell>
          <cell r="I7407">
            <v>6</v>
          </cell>
          <cell r="J7407" t="str">
            <v>mRNA</v>
          </cell>
          <cell r="K7407">
            <v>24.57</v>
          </cell>
          <cell r="L7407">
            <v>30</v>
          </cell>
          <cell r="M7407">
            <v>737.1</v>
          </cell>
          <cell r="N7407">
            <v>559</v>
          </cell>
        </row>
        <row r="7408">
          <cell r="D7408" t="str">
            <v>HGC-26038892-R</v>
          </cell>
          <cell r="E7408" t="str">
            <v>RNA_before_24</v>
          </cell>
          <cell r="F7408" t="str">
            <v>PSM-ZM202603230017-0005</v>
          </cell>
          <cell r="G7408" t="str">
            <v>中国人民解放军陆军特色医学中心</v>
          </cell>
          <cell r="H7408" t="str">
            <v>IDT322</v>
          </cell>
          <cell r="I7408">
            <v>6</v>
          </cell>
          <cell r="J7408" t="str">
            <v>mRNA</v>
          </cell>
          <cell r="K7408">
            <v>25.09</v>
          </cell>
          <cell r="L7408">
            <v>30</v>
          </cell>
          <cell r="M7408">
            <v>752.7</v>
          </cell>
          <cell r="N7408">
            <v>559</v>
          </cell>
        </row>
        <row r="7409">
          <cell r="D7409" t="str">
            <v>HGC-26038893-R</v>
          </cell>
          <cell r="E7409" t="str">
            <v>RNA_before_25</v>
          </cell>
          <cell r="F7409" t="str">
            <v>PSM-ZM202603230017-0005</v>
          </cell>
          <cell r="G7409" t="str">
            <v>中国人民解放军陆军特色医学中心</v>
          </cell>
          <cell r="H7409" t="str">
            <v>IDT323</v>
          </cell>
          <cell r="I7409">
            <v>6</v>
          </cell>
          <cell r="J7409" t="str">
            <v>mRNA</v>
          </cell>
          <cell r="K7409">
            <v>33.85</v>
          </cell>
          <cell r="L7409">
            <v>30</v>
          </cell>
          <cell r="M7409">
            <v>1015.5</v>
          </cell>
          <cell r="N7409">
            <v>559</v>
          </cell>
        </row>
        <row r="7410">
          <cell r="D7410" t="str">
            <v>HGC-26038894-R</v>
          </cell>
          <cell r="E7410" t="str">
            <v>RNA_before_26</v>
          </cell>
          <cell r="F7410" t="str">
            <v>PSM-ZM202603230017-0005</v>
          </cell>
          <cell r="G7410" t="str">
            <v>中国人民解放军陆军特色医学中心</v>
          </cell>
          <cell r="H7410" t="str">
            <v>IDT324</v>
          </cell>
          <cell r="I7410">
            <v>6</v>
          </cell>
          <cell r="J7410" t="str">
            <v>mRNA</v>
          </cell>
          <cell r="K7410">
            <v>24.22</v>
          </cell>
          <cell r="L7410">
            <v>30</v>
          </cell>
          <cell r="M7410">
            <v>726.6</v>
          </cell>
          <cell r="N7410">
            <v>559</v>
          </cell>
        </row>
        <row r="7411">
          <cell r="D7411" t="str">
            <v>HGC-26038895-R</v>
          </cell>
          <cell r="E7411" t="str">
            <v>RNA_before_27</v>
          </cell>
          <cell r="F7411" t="str">
            <v>PSM-ZM202603230017-0005</v>
          </cell>
          <cell r="G7411" t="str">
            <v>中国人民解放军陆军特色医学中心</v>
          </cell>
          <cell r="H7411" t="str">
            <v>IDT325</v>
          </cell>
          <cell r="I7411">
            <v>6</v>
          </cell>
          <cell r="J7411" t="str">
            <v>mRNA</v>
          </cell>
          <cell r="K7411">
            <v>32.01</v>
          </cell>
          <cell r="L7411">
            <v>30</v>
          </cell>
          <cell r="M7411">
            <v>960.3</v>
          </cell>
          <cell r="N7411">
            <v>559</v>
          </cell>
        </row>
        <row r="7412">
          <cell r="D7412" t="str">
            <v>HGC-26038896-R</v>
          </cell>
          <cell r="E7412" t="str">
            <v>RNA_before_28</v>
          </cell>
          <cell r="F7412" t="str">
            <v>PSM-ZM202603230017-0005</v>
          </cell>
          <cell r="G7412" t="str">
            <v>中国人民解放军陆军特色医学中心</v>
          </cell>
          <cell r="H7412" t="str">
            <v>IDT326</v>
          </cell>
          <cell r="I7412">
            <v>6</v>
          </cell>
          <cell r="J7412" t="str">
            <v>mRNA</v>
          </cell>
          <cell r="K7412">
            <v>22.53</v>
          </cell>
          <cell r="L7412">
            <v>30</v>
          </cell>
          <cell r="M7412">
            <v>675.9</v>
          </cell>
          <cell r="N7412">
            <v>559</v>
          </cell>
        </row>
        <row r="7413">
          <cell r="D7413" t="str">
            <v>HGC-26038880-R</v>
          </cell>
          <cell r="E7413" t="str">
            <v>RNA_before_11</v>
          </cell>
          <cell r="F7413" t="str">
            <v>PSM-ZM202603230017-0004</v>
          </cell>
          <cell r="G7413" t="str">
            <v>中国人民解放军陆军特色医学中心</v>
          </cell>
          <cell r="H7413" t="str">
            <v>IDT328</v>
          </cell>
          <cell r="I7413">
            <v>6</v>
          </cell>
          <cell r="J7413" t="str">
            <v>mRNA</v>
          </cell>
          <cell r="K7413">
            <v>41.19</v>
          </cell>
          <cell r="L7413">
            <v>20</v>
          </cell>
          <cell r="M7413">
            <v>823.8</v>
          </cell>
          <cell r="N7413">
            <v>559</v>
          </cell>
        </row>
        <row r="7414">
          <cell r="D7414" t="str">
            <v>HGC-26038697</v>
          </cell>
          <cell r="E7414" t="str">
            <v>KO1</v>
          </cell>
          <cell r="F7414" t="str">
            <v>PSM-ZM202603240010-0001</v>
          </cell>
          <cell r="G7414" t="str">
            <v>南昌大学</v>
          </cell>
          <cell r="H7414" t="str">
            <v>IDT330</v>
          </cell>
          <cell r="I7414">
            <v>6</v>
          </cell>
          <cell r="J7414" t="str">
            <v>mRNA-T7</v>
          </cell>
          <cell r="K7414">
            <v>29.53</v>
          </cell>
          <cell r="L7414">
            <v>30</v>
          </cell>
          <cell r="M7414">
            <v>885.9</v>
          </cell>
          <cell r="N7414">
            <v>560</v>
          </cell>
        </row>
        <row r="7415">
          <cell r="D7415" t="str">
            <v>HGC-26038698</v>
          </cell>
          <cell r="E7415" t="str">
            <v>KO2</v>
          </cell>
          <cell r="F7415" t="str">
            <v>PSM-ZM202603240010-0001</v>
          </cell>
          <cell r="G7415" t="str">
            <v>南昌大学</v>
          </cell>
          <cell r="H7415" t="str">
            <v>IDT331</v>
          </cell>
          <cell r="I7415">
            <v>6</v>
          </cell>
          <cell r="J7415" t="str">
            <v>mRNA-T7</v>
          </cell>
          <cell r="K7415">
            <v>20.6</v>
          </cell>
          <cell r="L7415">
            <v>30</v>
          </cell>
          <cell r="M7415">
            <v>618</v>
          </cell>
          <cell r="N7415">
            <v>560</v>
          </cell>
        </row>
        <row r="7416">
          <cell r="D7416" t="str">
            <v>HGC-26038699</v>
          </cell>
          <cell r="E7416" t="str">
            <v>KO3</v>
          </cell>
          <cell r="F7416" t="str">
            <v>PSM-ZM202603240010-0001</v>
          </cell>
          <cell r="G7416" t="str">
            <v>南昌大学</v>
          </cell>
          <cell r="H7416" t="str">
            <v>IDT332</v>
          </cell>
          <cell r="I7416">
            <v>6</v>
          </cell>
          <cell r="J7416" t="str">
            <v>mRNA-T7</v>
          </cell>
          <cell r="K7416">
            <v>32.09</v>
          </cell>
          <cell r="L7416">
            <v>30</v>
          </cell>
          <cell r="M7416">
            <v>962.7</v>
          </cell>
          <cell r="N7416">
            <v>560</v>
          </cell>
        </row>
        <row r="7417">
          <cell r="D7417" t="str">
            <v>HGC-26038700</v>
          </cell>
          <cell r="E7417" t="str">
            <v>WT1</v>
          </cell>
          <cell r="F7417" t="str">
            <v>PSM-ZM202603240010-0001</v>
          </cell>
          <cell r="G7417" t="str">
            <v>南昌大学</v>
          </cell>
          <cell r="H7417" t="str">
            <v>IDT333</v>
          </cell>
          <cell r="I7417">
            <v>6</v>
          </cell>
          <cell r="J7417" t="str">
            <v>mRNA-T7</v>
          </cell>
          <cell r="K7417">
            <v>27.3</v>
          </cell>
          <cell r="L7417">
            <v>30</v>
          </cell>
          <cell r="M7417">
            <v>819</v>
          </cell>
          <cell r="N7417">
            <v>560</v>
          </cell>
        </row>
        <row r="7418">
          <cell r="D7418" t="str">
            <v>HGC-26038701</v>
          </cell>
          <cell r="E7418" t="str">
            <v>WT2</v>
          </cell>
          <cell r="F7418" t="str">
            <v>PSM-ZM202603240010-0001</v>
          </cell>
          <cell r="G7418" t="str">
            <v>南昌大学</v>
          </cell>
          <cell r="H7418" t="str">
            <v>IDT334</v>
          </cell>
          <cell r="I7418">
            <v>6</v>
          </cell>
          <cell r="J7418" t="str">
            <v>mRNA-T7</v>
          </cell>
          <cell r="K7418">
            <v>34.79</v>
          </cell>
          <cell r="L7418">
            <v>30</v>
          </cell>
          <cell r="M7418">
            <v>1043.7</v>
          </cell>
          <cell r="N7418">
            <v>560</v>
          </cell>
        </row>
        <row r="7419">
          <cell r="D7419" t="str">
            <v>HGC-26038702</v>
          </cell>
          <cell r="E7419" t="str">
            <v>WT3</v>
          </cell>
          <cell r="F7419" t="str">
            <v>PSM-ZM202603240010-0001</v>
          </cell>
          <cell r="G7419" t="str">
            <v>南昌大学</v>
          </cell>
          <cell r="H7419" t="str">
            <v>IDT335</v>
          </cell>
          <cell r="I7419">
            <v>6</v>
          </cell>
          <cell r="J7419" t="str">
            <v>mRNA-T7</v>
          </cell>
          <cell r="K7419">
            <v>29.22</v>
          </cell>
          <cell r="L7419">
            <v>30</v>
          </cell>
          <cell r="M7419">
            <v>876.6</v>
          </cell>
          <cell r="N7419">
            <v>560</v>
          </cell>
        </row>
        <row r="7420">
          <cell r="D7420" t="str">
            <v>HGC-26038887-R</v>
          </cell>
          <cell r="E7420" t="str">
            <v>RNA_before_18</v>
          </cell>
          <cell r="F7420" t="str">
            <v>PSM-ZM202603230017-0004</v>
          </cell>
          <cell r="G7420" t="str">
            <v>中国人民解放军陆军特色医学中心</v>
          </cell>
          <cell r="H7420" t="str">
            <v>IDT318</v>
          </cell>
          <cell r="I7420">
            <v>6</v>
          </cell>
          <cell r="J7420" t="str">
            <v>mRNA</v>
          </cell>
          <cell r="K7420">
            <v>10.4</v>
          </cell>
          <cell r="L7420">
            <v>20</v>
          </cell>
          <cell r="M7420">
            <v>208</v>
          </cell>
          <cell r="N7420">
            <v>560</v>
          </cell>
        </row>
        <row r="7421">
          <cell r="D7421" t="str">
            <v>HGC-26038889-R</v>
          </cell>
          <cell r="E7421" t="str">
            <v>RNA_before_21</v>
          </cell>
          <cell r="F7421" t="str">
            <v>PSM-ZM202603230017-0005</v>
          </cell>
          <cell r="G7421" t="str">
            <v>中国人民解放军陆军特色医学中心</v>
          </cell>
          <cell r="H7421" t="str">
            <v>IDT319</v>
          </cell>
          <cell r="I7421">
            <v>6</v>
          </cell>
          <cell r="J7421" t="str">
            <v>mRNA</v>
          </cell>
          <cell r="K7421">
            <v>5.56</v>
          </cell>
          <cell r="L7421">
            <v>30</v>
          </cell>
          <cell r="M7421">
            <v>166.8</v>
          </cell>
          <cell r="N7421">
            <v>560</v>
          </cell>
        </row>
        <row r="7422">
          <cell r="D7422" t="str">
            <v>HGC-26038897-R</v>
          </cell>
          <cell r="E7422" t="str">
            <v>RNA_before_29</v>
          </cell>
          <cell r="F7422" t="str">
            <v>PSM-ZM202603230017-0005</v>
          </cell>
          <cell r="G7422" t="str">
            <v>中国人民解放军陆军特色医学中心</v>
          </cell>
          <cell r="H7422" t="str">
            <v>IDT327</v>
          </cell>
          <cell r="I7422">
            <v>6</v>
          </cell>
          <cell r="J7422" t="str">
            <v>mRNA</v>
          </cell>
          <cell r="K7422">
            <v>11.73</v>
          </cell>
          <cell r="L7422">
            <v>20</v>
          </cell>
          <cell r="M7422">
            <v>234.6</v>
          </cell>
          <cell r="N7422">
            <v>560</v>
          </cell>
        </row>
        <row r="7423">
          <cell r="D7423" t="str">
            <v>HGC-26038888-R</v>
          </cell>
          <cell r="E7423" t="str">
            <v>RNA_before_19</v>
          </cell>
          <cell r="F7423" t="str">
            <v>PSM-ZM202603230017-0004</v>
          </cell>
          <cell r="G7423" t="str">
            <v>中国人民解放军陆军特色医学中心</v>
          </cell>
          <cell r="H7423" t="str">
            <v>IDT329</v>
          </cell>
          <cell r="I7423">
            <v>6</v>
          </cell>
          <cell r="J7423" t="str">
            <v>mRNA</v>
          </cell>
          <cell r="K7423">
            <v>1.55</v>
          </cell>
          <cell r="L7423">
            <v>20</v>
          </cell>
          <cell r="M7423">
            <v>31</v>
          </cell>
          <cell r="N7423">
            <v>580</v>
          </cell>
        </row>
        <row r="7424">
          <cell r="D7424" t="str">
            <v>2514T1R1</v>
          </cell>
          <cell r="E7424" t="str">
            <v>T1R1</v>
          </cell>
          <cell r="F7424" t="str">
            <v>/</v>
          </cell>
          <cell r="G7424" t="str">
            <v>/</v>
          </cell>
          <cell r="H7424" t="str">
            <v>IDT289</v>
          </cell>
          <cell r="I7424">
            <v>2</v>
          </cell>
          <cell r="J7424" t="str">
            <v>TCR</v>
          </cell>
          <cell r="K7424">
            <v>26.01</v>
          </cell>
          <cell r="L7424">
            <v>28</v>
          </cell>
          <cell r="M7424">
            <v>728.28</v>
          </cell>
          <cell r="N7424">
            <v>655</v>
          </cell>
        </row>
        <row r="7425">
          <cell r="D7425" t="str">
            <v>2514T1R2</v>
          </cell>
          <cell r="E7425" t="str">
            <v>T1R2</v>
          </cell>
          <cell r="F7425" t="str">
            <v>/</v>
          </cell>
          <cell r="G7425" t="str">
            <v>/</v>
          </cell>
          <cell r="H7425" t="str">
            <v>IDT290</v>
          </cell>
          <cell r="I7425">
            <v>2</v>
          </cell>
          <cell r="J7425" t="str">
            <v>TCR</v>
          </cell>
          <cell r="K7425">
            <v>21.73</v>
          </cell>
          <cell r="L7425">
            <v>28</v>
          </cell>
          <cell r="M7425">
            <v>608.44</v>
          </cell>
          <cell r="N7425">
            <v>654</v>
          </cell>
        </row>
        <row r="7426">
          <cell r="D7426" t="str">
            <v>2514T2R1</v>
          </cell>
          <cell r="E7426" t="str">
            <v>T2R1</v>
          </cell>
          <cell r="F7426" t="str">
            <v>/</v>
          </cell>
          <cell r="G7426" t="str">
            <v>/</v>
          </cell>
          <cell r="H7426" t="str">
            <v>IDT291</v>
          </cell>
          <cell r="I7426">
            <v>2</v>
          </cell>
          <cell r="J7426" t="str">
            <v>TCR</v>
          </cell>
          <cell r="K7426">
            <v>28.1</v>
          </cell>
          <cell r="L7426">
            <v>28</v>
          </cell>
          <cell r="M7426">
            <v>786.8</v>
          </cell>
          <cell r="N7426">
            <v>647</v>
          </cell>
        </row>
        <row r="7427">
          <cell r="D7427" t="str">
            <v>2514T2R2</v>
          </cell>
          <cell r="E7427" t="str">
            <v>T2R2</v>
          </cell>
          <cell r="F7427" t="str">
            <v>/</v>
          </cell>
          <cell r="G7427" t="str">
            <v>/</v>
          </cell>
          <cell r="H7427" t="str">
            <v>IDT292</v>
          </cell>
          <cell r="I7427">
            <v>2</v>
          </cell>
          <cell r="J7427" t="str">
            <v>TCR</v>
          </cell>
          <cell r="K7427">
            <v>31.77</v>
          </cell>
          <cell r="L7427">
            <v>28</v>
          </cell>
          <cell r="M7427">
            <v>889.56</v>
          </cell>
          <cell r="N7427">
            <v>647</v>
          </cell>
        </row>
        <row r="7428">
          <cell r="D7428" t="str">
            <v>2514T3R1</v>
          </cell>
          <cell r="E7428" t="str">
            <v>T3R1</v>
          </cell>
          <cell r="F7428" t="str">
            <v>/</v>
          </cell>
          <cell r="G7428" t="str">
            <v>/</v>
          </cell>
          <cell r="H7428" t="str">
            <v>U25</v>
          </cell>
          <cell r="I7428">
            <v>2</v>
          </cell>
          <cell r="J7428" t="str">
            <v>TCR</v>
          </cell>
          <cell r="K7428">
            <v>10.35</v>
          </cell>
          <cell r="L7428">
            <v>20</v>
          </cell>
          <cell r="M7428">
            <v>207</v>
          </cell>
          <cell r="N7428">
            <v>645</v>
          </cell>
        </row>
        <row r="7429">
          <cell r="D7429" t="str">
            <v>2514T3R2</v>
          </cell>
          <cell r="E7429" t="str">
            <v>T3R2</v>
          </cell>
          <cell r="F7429" t="str">
            <v>/</v>
          </cell>
          <cell r="G7429" t="str">
            <v>/</v>
          </cell>
          <cell r="H7429" t="str">
            <v>U26</v>
          </cell>
          <cell r="I7429">
            <v>2</v>
          </cell>
          <cell r="J7429" t="str">
            <v>TCR</v>
          </cell>
          <cell r="K7429">
            <v>7.82</v>
          </cell>
          <cell r="L7429">
            <v>20</v>
          </cell>
          <cell r="M7429">
            <v>156.4</v>
          </cell>
          <cell r="N7429">
            <v>630</v>
          </cell>
        </row>
        <row r="7430">
          <cell r="D7430" t="str">
            <v>HGC-26039011</v>
          </cell>
          <cell r="E7430" t="str">
            <v>WES 900-3 (Sabeder Daiminger Sasa)</v>
          </cell>
          <cell r="F7430" t="str">
            <v>HGC20250306005-0649</v>
          </cell>
          <cell r="G7430" t="str">
            <v>Haplox GeneTech (Hong Kong) Limited</v>
          </cell>
          <cell r="H7430" t="str">
            <v>IDT366</v>
          </cell>
          <cell r="I7430">
            <v>12</v>
          </cell>
          <cell r="J7430" t="str">
            <v>WES-IDT</v>
          </cell>
          <cell r="K7430">
            <v>20.59</v>
          </cell>
          <cell r="L7430">
            <v>18</v>
          </cell>
          <cell r="M7430">
            <v>370.62</v>
          </cell>
          <cell r="N7430">
            <v>380</v>
          </cell>
        </row>
        <row r="7431">
          <cell r="D7431" t="str">
            <v>HGC-26039012</v>
          </cell>
          <cell r="E7431" t="str">
            <v>WES 901-3 (Georgi Kostadinov Gadzhev)</v>
          </cell>
          <cell r="F7431" t="str">
            <v>HGC20250306005-0649</v>
          </cell>
          <cell r="G7431" t="str">
            <v>Haplox GeneTech (Hong Kong) Limited</v>
          </cell>
          <cell r="H7431" t="str">
            <v>IDT367</v>
          </cell>
          <cell r="I7431">
            <v>12</v>
          </cell>
          <cell r="J7431" t="str">
            <v>WES-IDT</v>
          </cell>
        </row>
        <row r="7432">
          <cell r="D7432" t="str">
            <v>HGC-26039013</v>
          </cell>
          <cell r="E7432" t="str">
            <v>WES 901-4 (Ivan Kostadinov Gadzhev)</v>
          </cell>
          <cell r="F7432" t="str">
            <v>HGC20250306005-0649</v>
          </cell>
          <cell r="G7432" t="str">
            <v>Haplox GeneTech (Hong Kong) Limited</v>
          </cell>
          <cell r="H7432" t="str">
            <v>IDT368</v>
          </cell>
          <cell r="I7432">
            <v>12</v>
          </cell>
          <cell r="J7432" t="str">
            <v>WES-IDT</v>
          </cell>
        </row>
        <row r="7433">
          <cell r="D7433" t="str">
            <v>HGC-26039014</v>
          </cell>
          <cell r="E7433" t="str">
            <v>25167</v>
          </cell>
          <cell r="F7433" t="str">
            <v>HGC20250306005-0649</v>
          </cell>
          <cell r="G7433" t="str">
            <v>Haplox GeneTech (Hong Kong) Limited</v>
          </cell>
          <cell r="H7433" t="str">
            <v>IDT369</v>
          </cell>
          <cell r="I7433">
            <v>12</v>
          </cell>
          <cell r="J7433" t="str">
            <v>WES-IDT</v>
          </cell>
        </row>
        <row r="7434">
          <cell r="D7434" t="str">
            <v>HGC-26039015</v>
          </cell>
          <cell r="E7434" t="str">
            <v>KIR 66-2</v>
          </cell>
          <cell r="F7434" t="str">
            <v>HGC20250306005-0649</v>
          </cell>
          <cell r="G7434" t="str">
            <v>Haplox GeneTech (Hong Kong) Limited</v>
          </cell>
          <cell r="H7434" t="str">
            <v>IDT370</v>
          </cell>
          <cell r="I7434">
            <v>12</v>
          </cell>
          <cell r="J7434" t="str">
            <v>WES-IDT</v>
          </cell>
        </row>
        <row r="7435">
          <cell r="D7435" t="str">
            <v>HGC-26039016</v>
          </cell>
          <cell r="E7435" t="str">
            <v>AR 12-3 (Tsenko Angelov Tsanev)</v>
          </cell>
          <cell r="F7435" t="str">
            <v>HGC20250306005-0649</v>
          </cell>
          <cell r="G7435" t="str">
            <v>Haplox GeneTech (Hong Kong) Limited</v>
          </cell>
          <cell r="H7435" t="str">
            <v>IDT371</v>
          </cell>
          <cell r="I7435">
            <v>12</v>
          </cell>
          <cell r="J7435" t="str">
            <v>WES-IDT</v>
          </cell>
        </row>
        <row r="7436">
          <cell r="D7436" t="str">
            <v>JX20260323001WHB-2</v>
          </cell>
          <cell r="E7436" t="str">
            <v>62822503TP</v>
          </cell>
          <cell r="F7436" t="str">
            <v>小海码</v>
          </cell>
          <cell r="G7436" t="str">
            <v>小海码</v>
          </cell>
          <cell r="H7436" t="str">
            <v>IDT372</v>
          </cell>
          <cell r="I7436">
            <v>1.6</v>
          </cell>
          <cell r="J7436" t="str">
            <v>小海码</v>
          </cell>
          <cell r="K7436">
            <v>17.76</v>
          </cell>
          <cell r="L7436">
            <v>18</v>
          </cell>
          <cell r="M7436">
            <v>319.68</v>
          </cell>
          <cell r="N7436">
            <v>380</v>
          </cell>
        </row>
        <row r="7437">
          <cell r="D7437" t="str">
            <v>JX20260323002WHB-a</v>
          </cell>
          <cell r="E7437" t="str">
            <v>63068208TD</v>
          </cell>
          <cell r="F7437" t="str">
            <v>小海码</v>
          </cell>
          <cell r="G7437" t="str">
            <v>小海码</v>
          </cell>
          <cell r="H7437" t="str">
            <v>IDT373</v>
          </cell>
          <cell r="I7437">
            <v>1.6</v>
          </cell>
          <cell r="J7437" t="str">
            <v>小海码</v>
          </cell>
        </row>
        <row r="7438">
          <cell r="D7438" t="str">
            <v>JX20260324004WHB-4</v>
          </cell>
          <cell r="E7438" t="str">
            <v>63062987WA</v>
          </cell>
          <cell r="F7438" t="str">
            <v>小海码</v>
          </cell>
          <cell r="G7438" t="str">
            <v>小海码</v>
          </cell>
          <cell r="H7438" t="str">
            <v>IDT374</v>
          </cell>
          <cell r="I7438">
            <v>1.6</v>
          </cell>
          <cell r="J7438" t="str">
            <v>小海码</v>
          </cell>
        </row>
        <row r="7439">
          <cell r="D7439" t="str">
            <v>JX20260324005WHB-4</v>
          </cell>
          <cell r="E7439" t="str">
            <v>63089025KW</v>
          </cell>
          <cell r="F7439" t="str">
            <v>小海码</v>
          </cell>
          <cell r="G7439" t="str">
            <v>小海码</v>
          </cell>
          <cell r="H7439" t="str">
            <v>IDT375</v>
          </cell>
          <cell r="I7439">
            <v>1.6</v>
          </cell>
          <cell r="J7439" t="str">
            <v>小海码</v>
          </cell>
        </row>
        <row r="7440">
          <cell r="D7440" t="str">
            <v>JX20260324006WHB-4</v>
          </cell>
          <cell r="E7440" t="str">
            <v>63069738DS</v>
          </cell>
          <cell r="F7440" t="str">
            <v>小海码</v>
          </cell>
          <cell r="G7440" t="str">
            <v>小海码</v>
          </cell>
          <cell r="H7440" t="str">
            <v>IDT376</v>
          </cell>
          <cell r="I7440">
            <v>1.6</v>
          </cell>
          <cell r="J7440" t="str">
            <v>小海码</v>
          </cell>
        </row>
        <row r="7441">
          <cell r="D7441" t="str">
            <v>JX20260324007WHB-a</v>
          </cell>
          <cell r="E7441" t="str">
            <v>63087272HU</v>
          </cell>
          <cell r="F7441" t="str">
            <v>小海码</v>
          </cell>
          <cell r="G7441" t="str">
            <v>小海码</v>
          </cell>
          <cell r="H7441" t="str">
            <v>IDT377</v>
          </cell>
          <cell r="I7441">
            <v>1.6</v>
          </cell>
          <cell r="J7441" t="str">
            <v>小海码</v>
          </cell>
        </row>
        <row r="7442">
          <cell r="D7442" t="str">
            <v>JX20260323008ORS-3</v>
          </cell>
          <cell r="E7442" t="str">
            <v>63030078WH</v>
          </cell>
          <cell r="F7442" t="str">
            <v>小海码</v>
          </cell>
          <cell r="G7442" t="str">
            <v>小海码</v>
          </cell>
          <cell r="H7442" t="str">
            <v>IDT378</v>
          </cell>
          <cell r="I7442">
            <v>8</v>
          </cell>
          <cell r="J7442" t="str">
            <v>小海码</v>
          </cell>
          <cell r="K7442">
            <v>38.81</v>
          </cell>
          <cell r="L7442">
            <v>18</v>
          </cell>
          <cell r="M7442">
            <v>698.58</v>
          </cell>
          <cell r="N7442">
            <v>380</v>
          </cell>
        </row>
        <row r="7443">
          <cell r="D7443" t="str">
            <v>JX20260324008ORS-b</v>
          </cell>
          <cell r="E7443">
            <v>31072996</v>
          </cell>
          <cell r="F7443" t="str">
            <v>小海码</v>
          </cell>
          <cell r="G7443" t="str">
            <v>小海码</v>
          </cell>
          <cell r="H7443" t="str">
            <v>IDT379</v>
          </cell>
          <cell r="I7443">
            <v>8</v>
          </cell>
          <cell r="J7443" t="str">
            <v>小海码</v>
          </cell>
        </row>
        <row r="7444">
          <cell r="D7444" t="str">
            <v>JX20260325001ORS-a</v>
          </cell>
          <cell r="E7444" t="str">
            <v>36287567TL</v>
          </cell>
          <cell r="F7444" t="str">
            <v>小海码</v>
          </cell>
          <cell r="G7444" t="str">
            <v>小海码</v>
          </cell>
          <cell r="H7444" t="str">
            <v>IDT380</v>
          </cell>
          <cell r="I7444">
            <v>8</v>
          </cell>
          <cell r="J7444" t="str">
            <v>小海码</v>
          </cell>
        </row>
        <row r="7445">
          <cell r="D7445" t="str">
            <v>JX20260325002ORS-f</v>
          </cell>
          <cell r="E7445">
            <v>31507311</v>
          </cell>
          <cell r="F7445" t="str">
            <v>小海码</v>
          </cell>
          <cell r="G7445" t="str">
            <v>小海码</v>
          </cell>
          <cell r="H7445" t="str">
            <v>IDT381</v>
          </cell>
          <cell r="I7445">
            <v>8</v>
          </cell>
          <cell r="J7445" t="str">
            <v>小海码</v>
          </cell>
        </row>
        <row r="7446">
          <cell r="D7446" t="str">
            <v>JX20260325003ORS-9</v>
          </cell>
          <cell r="E7446">
            <v>31562133</v>
          </cell>
          <cell r="F7446" t="str">
            <v>小海码</v>
          </cell>
          <cell r="G7446" t="str">
            <v>小海码</v>
          </cell>
          <cell r="H7446" t="str">
            <v>IDT382</v>
          </cell>
          <cell r="I7446">
            <v>8</v>
          </cell>
          <cell r="J7446" t="str">
            <v>小海码</v>
          </cell>
        </row>
        <row r="7447">
          <cell r="D7447" t="str">
            <v>JX20260325004ORS-d</v>
          </cell>
          <cell r="E7447">
            <v>30638792</v>
          </cell>
          <cell r="F7447" t="str">
            <v>小海码</v>
          </cell>
          <cell r="G7447" t="str">
            <v>小海码</v>
          </cell>
          <cell r="H7447" t="str">
            <v>IDT383</v>
          </cell>
          <cell r="I7447">
            <v>8</v>
          </cell>
          <cell r="J7447" t="str">
            <v>小海码</v>
          </cell>
        </row>
        <row r="7448">
          <cell r="D7448" t="str">
            <v>JX20260325005ORS-b</v>
          </cell>
          <cell r="E7448">
            <v>31979050</v>
          </cell>
          <cell r="F7448" t="str">
            <v>小海码</v>
          </cell>
          <cell r="G7448" t="str">
            <v>小海码</v>
          </cell>
          <cell r="H7448" t="str">
            <v>IDT384</v>
          </cell>
          <cell r="I7448">
            <v>8</v>
          </cell>
          <cell r="J7448" t="str">
            <v>小海码</v>
          </cell>
        </row>
        <row r="7449">
          <cell r="D7449" t="str">
            <v>HGC-26037709</v>
          </cell>
          <cell r="E7449" t="str">
            <v>XMW_tissue</v>
          </cell>
          <cell r="F7449" t="str">
            <v>PSM-ZM202512310020-0012</v>
          </cell>
          <cell r="G7449" t="str">
            <v>中山大学肿瘤防治中心</v>
          </cell>
          <cell r="H7449" t="str">
            <v>IDT381</v>
          </cell>
          <cell r="I7449">
            <v>45</v>
          </cell>
          <cell r="J7449" t="str">
            <v>MRD</v>
          </cell>
          <cell r="K7449">
            <v>32.52</v>
          </cell>
          <cell r="L7449">
            <v>18</v>
          </cell>
          <cell r="M7449">
            <v>585.36</v>
          </cell>
          <cell r="N7449">
            <v>400</v>
          </cell>
        </row>
        <row r="7450">
          <cell r="D7450" t="str">
            <v>HGC-26037710</v>
          </cell>
          <cell r="E7450" t="str">
            <v>XMW_gDNA</v>
          </cell>
          <cell r="F7450" t="str">
            <v>PSM-ZM202512310020-0012</v>
          </cell>
          <cell r="G7450" t="str">
            <v>中山大学肿瘤防治中心</v>
          </cell>
          <cell r="H7450" t="str">
            <v>IDT382</v>
          </cell>
          <cell r="I7450">
            <v>15</v>
          </cell>
          <cell r="J7450" t="str">
            <v>MRD</v>
          </cell>
        </row>
        <row r="7451">
          <cell r="D7451" t="str">
            <v>HGC-26018300</v>
          </cell>
          <cell r="E7451" t="str">
            <v>LZM_tissue</v>
          </cell>
          <cell r="F7451" t="str">
            <v>HGC20241230006-0074</v>
          </cell>
          <cell r="G7451" t="str">
            <v>中山大学附属第一医院</v>
          </cell>
          <cell r="H7451" t="str">
            <v>IDT383</v>
          </cell>
          <cell r="I7451">
            <v>45</v>
          </cell>
          <cell r="J7451" t="str">
            <v>MRD</v>
          </cell>
        </row>
        <row r="7452">
          <cell r="D7452" t="str">
            <v>HGC-26010795</v>
          </cell>
          <cell r="E7452" t="str">
            <v>LZM_gDNA</v>
          </cell>
          <cell r="F7452" t="str">
            <v>HGC20241230006-0074</v>
          </cell>
          <cell r="G7452" t="str">
            <v>中山大学附属第一医院</v>
          </cell>
          <cell r="H7452" t="str">
            <v>IDT384</v>
          </cell>
          <cell r="I7452">
            <v>15</v>
          </cell>
          <cell r="J7452" t="str">
            <v>MRD</v>
          </cell>
        </row>
        <row r="7453">
          <cell r="D7453" t="str">
            <v>HGC-25153450</v>
          </cell>
          <cell r="E7453" t="str">
            <v>MJP_gDNA</v>
          </cell>
          <cell r="F7453" t="str">
            <v>HGC20241230006-0070</v>
          </cell>
          <cell r="G7453" t="str">
            <v>中山大学附属第一医院</v>
          </cell>
          <cell r="H7453" t="str">
            <v>UPM12</v>
          </cell>
          <cell r="I7453">
            <v>15</v>
          </cell>
          <cell r="J7453" t="str">
            <v>MRD</v>
          </cell>
          <cell r="K7453">
            <v>1.185</v>
          </cell>
          <cell r="L7453">
            <v>18</v>
          </cell>
          <cell r="M7453">
            <v>21.33</v>
          </cell>
          <cell r="N7453">
            <v>400</v>
          </cell>
        </row>
        <row r="7454">
          <cell r="D7454" t="str">
            <v>HGC-25153451</v>
          </cell>
          <cell r="E7454" t="str">
            <v>MJP_cfDNA_base</v>
          </cell>
          <cell r="F7454" t="str">
            <v>HGC20241230006-0070</v>
          </cell>
          <cell r="G7454" t="str">
            <v>中山大学附属第一医院</v>
          </cell>
          <cell r="H7454" t="str">
            <v>UPM13</v>
          </cell>
          <cell r="I7454">
            <v>8</v>
          </cell>
          <cell r="J7454" t="str">
            <v>MRD</v>
          </cell>
        </row>
        <row r="7455">
          <cell r="D7455" t="str">
            <v>HGC-26018725</v>
          </cell>
          <cell r="E7455" t="str">
            <v>MJP_cf1</v>
          </cell>
          <cell r="F7455" t="str">
            <v>HGC20241230006-0085</v>
          </cell>
          <cell r="G7455" t="str">
            <v>中山大学附属第一医院</v>
          </cell>
          <cell r="H7455" t="str">
            <v>UPM14</v>
          </cell>
          <cell r="I7455">
            <v>8</v>
          </cell>
          <cell r="J7455" t="str">
            <v>MRD</v>
          </cell>
        </row>
        <row r="7456">
          <cell r="D7456" t="str">
            <v>HGC-26038718</v>
          </cell>
          <cell r="E7456" t="str">
            <v>MJP_cf2</v>
          </cell>
          <cell r="F7456" t="str">
            <v>HGC20241230006-0100</v>
          </cell>
          <cell r="G7456" t="str">
            <v>中山大学附属第一医院</v>
          </cell>
          <cell r="H7456" t="str">
            <v>UPM15</v>
          </cell>
          <cell r="I7456">
            <v>8</v>
          </cell>
          <cell r="J7456" t="str">
            <v>MRD</v>
          </cell>
        </row>
        <row r="7457">
          <cell r="D7457" t="str">
            <v>HGC-26038715</v>
          </cell>
          <cell r="E7457" t="str">
            <v>DGA_cf2</v>
          </cell>
          <cell r="F7457" t="str">
            <v>HGC20241230006-0097</v>
          </cell>
          <cell r="G7457" t="str">
            <v>中山大学附属第一医院</v>
          </cell>
          <cell r="H7457" t="str">
            <v>UPM16</v>
          </cell>
          <cell r="I7457">
            <v>8</v>
          </cell>
          <cell r="J7457" t="str">
            <v>MRD</v>
          </cell>
          <cell r="K7457">
            <v>1.403</v>
          </cell>
          <cell r="L7457">
            <v>18</v>
          </cell>
          <cell r="M7457">
            <v>25.254</v>
          </cell>
          <cell r="N7457">
            <v>320</v>
          </cell>
        </row>
        <row r="7458">
          <cell r="D7458" t="str">
            <v>HGC-26038717</v>
          </cell>
          <cell r="E7458" t="str">
            <v>XJW_cf2</v>
          </cell>
          <cell r="F7458" t="str">
            <v>HGC20241230006-0099</v>
          </cell>
          <cell r="G7458" t="str">
            <v>中山大学附属第一医院</v>
          </cell>
          <cell r="H7458" t="str">
            <v>UPM17</v>
          </cell>
          <cell r="I7458">
            <v>8</v>
          </cell>
          <cell r="J7458" t="str">
            <v>MRD</v>
          </cell>
          <cell r="K7458">
            <v>1.212</v>
          </cell>
          <cell r="L7458">
            <v>18</v>
          </cell>
          <cell r="M7458">
            <v>21.816</v>
          </cell>
          <cell r="N7458">
            <v>320</v>
          </cell>
        </row>
        <row r="7459">
          <cell r="D7459" t="str">
            <v>HGC-26038716</v>
          </cell>
          <cell r="E7459" t="str">
            <v>LDZ_cf2</v>
          </cell>
          <cell r="F7459" t="str">
            <v>HGC20241230006-0098</v>
          </cell>
          <cell r="G7459" t="str">
            <v>中山大学附属第一医院</v>
          </cell>
          <cell r="H7459" t="str">
            <v>UPM18</v>
          </cell>
          <cell r="I7459">
            <v>8</v>
          </cell>
          <cell r="J7459" t="str">
            <v>MRD</v>
          </cell>
          <cell r="K7459">
            <v>1.167</v>
          </cell>
          <cell r="L7459">
            <v>18</v>
          </cell>
          <cell r="M7459">
            <v>21.006</v>
          </cell>
          <cell r="N7459">
            <v>320</v>
          </cell>
        </row>
        <row r="7460">
          <cell r="D7460" t="str">
            <v>HGC-26039173</v>
          </cell>
          <cell r="E7460" t="str">
            <v>LXG_tissue</v>
          </cell>
          <cell r="F7460" t="str">
            <v>HGC20241230006-0081</v>
          </cell>
          <cell r="G7460" t="str">
            <v>中山大学附属第一医院</v>
          </cell>
          <cell r="H7460" t="str">
            <v>IDT373</v>
          </cell>
          <cell r="I7460">
            <v>45</v>
          </cell>
          <cell r="J7460" t="str">
            <v>MRD</v>
          </cell>
          <cell r="K7460">
            <v>10.1</v>
          </cell>
          <cell r="L7460">
            <v>18</v>
          </cell>
          <cell r="M7460">
            <v>181.8</v>
          </cell>
          <cell r="N7460">
            <v>400</v>
          </cell>
        </row>
        <row r="7461">
          <cell r="D7461" t="str">
            <v>HGC-26018735</v>
          </cell>
          <cell r="E7461" t="str">
            <v>LXG_gDNA</v>
          </cell>
          <cell r="F7461" t="str">
            <v>HGC20241230006-0081</v>
          </cell>
          <cell r="G7461" t="str">
            <v>中山大学附属第一医院</v>
          </cell>
          <cell r="H7461" t="str">
            <v>IDT374</v>
          </cell>
          <cell r="I7461">
            <v>15</v>
          </cell>
          <cell r="J7461" t="str">
            <v>MRD</v>
          </cell>
        </row>
        <row r="7462">
          <cell r="D7462" t="str">
            <v>HGC-26039573</v>
          </cell>
          <cell r="E7462" t="str">
            <v>WES 895-3</v>
          </cell>
          <cell r="F7462" t="str">
            <v>HGC20250306005-0654</v>
          </cell>
          <cell r="G7462" t="str">
            <v>Haplox GeneTech (Hong Kong) Limited</v>
          </cell>
          <cell r="H7462" t="str">
            <v>IDT376</v>
          </cell>
          <cell r="I7462">
            <v>12</v>
          </cell>
          <cell r="J7462" t="str">
            <v>WES-IDT</v>
          </cell>
          <cell r="K7462">
            <v>25.5</v>
          </cell>
          <cell r="L7462">
            <v>18</v>
          </cell>
          <cell r="M7462">
            <v>459</v>
          </cell>
          <cell r="N7462">
            <v>380</v>
          </cell>
        </row>
        <row r="7463">
          <cell r="D7463" t="str">
            <v>HGC-26039574</v>
          </cell>
          <cell r="E7463" t="str">
            <v>WES 896-1 (Veneta Aleksandrova Petrova)</v>
          </cell>
          <cell r="F7463" t="str">
            <v>HGC20250306005-0654</v>
          </cell>
          <cell r="G7463" t="str">
            <v>Haplox GeneTech (Hong Kong) Limited</v>
          </cell>
          <cell r="H7463" t="str">
            <v>IDT377</v>
          </cell>
          <cell r="I7463">
            <v>12</v>
          </cell>
          <cell r="J7463" t="str">
            <v>WES-IDT</v>
          </cell>
        </row>
        <row r="7464">
          <cell r="D7464" t="str">
            <v>HGC-26039575</v>
          </cell>
          <cell r="E7464" t="str">
            <v>WES 896-2 (Plamen Ivanov Petrov)</v>
          </cell>
          <cell r="F7464" t="str">
            <v>HGC20250306005-0654</v>
          </cell>
          <cell r="G7464" t="str">
            <v>Haplox GeneTech (Hong Kong) Limited</v>
          </cell>
          <cell r="H7464" t="str">
            <v>IDT378</v>
          </cell>
          <cell r="I7464">
            <v>12</v>
          </cell>
          <cell r="J7464" t="str">
            <v>WES-IDT</v>
          </cell>
        </row>
        <row r="7465">
          <cell r="D7465" t="str">
            <v>HGC-26039576</v>
          </cell>
          <cell r="E7465" t="str">
            <v>WES 896-3 (Anton Plamenov Petrov)</v>
          </cell>
          <cell r="F7465" t="str">
            <v>HGC20250306005-0654</v>
          </cell>
          <cell r="G7465" t="str">
            <v>Haplox GeneTech (Hong Kong) Limited</v>
          </cell>
          <cell r="H7465" t="str">
            <v>IDT379</v>
          </cell>
          <cell r="I7465">
            <v>12</v>
          </cell>
          <cell r="J7465" t="str">
            <v>WES-IDT</v>
          </cell>
        </row>
        <row r="7466">
          <cell r="D7466" t="str">
            <v>HGC-26039577</v>
          </cell>
          <cell r="E7466" t="str">
            <v>WES 897-1</v>
          </cell>
          <cell r="F7466" t="str">
            <v>HGC20250306005-0654</v>
          </cell>
          <cell r="G7466" t="str">
            <v>Haplox GeneTech (Hong Kong) Limited</v>
          </cell>
          <cell r="H7466" t="str">
            <v>IDT380</v>
          </cell>
          <cell r="I7466">
            <v>12</v>
          </cell>
          <cell r="J7466" t="str">
            <v>WES-IDT</v>
          </cell>
        </row>
        <row r="7467">
          <cell r="D7467" t="str">
            <v>HGC-26039578</v>
          </cell>
          <cell r="E7467" t="str">
            <v>WES 897-2 (Yakopo Martino De Karles)</v>
          </cell>
          <cell r="F7467" t="str">
            <v>HGC20250306005-0654</v>
          </cell>
          <cell r="G7467" t="str">
            <v>Haplox GeneTech (Hong Kong) Limited</v>
          </cell>
          <cell r="H7467" t="str">
            <v>IDT381</v>
          </cell>
          <cell r="I7467">
            <v>12</v>
          </cell>
          <cell r="J7467" t="str">
            <v>WES-IDT</v>
          </cell>
        </row>
        <row r="7468">
          <cell r="D7468" t="str">
            <v>HGC-26039579</v>
          </cell>
          <cell r="E7468" t="str">
            <v>WES 897-3 (Stefano Yakopo Martino De Karles)</v>
          </cell>
          <cell r="F7468" t="str">
            <v>HGC20250306005-0654</v>
          </cell>
          <cell r="G7468" t="str">
            <v>Haplox GeneTech (Hong Kong) Limited</v>
          </cell>
          <cell r="H7468" t="str">
            <v>IDT382</v>
          </cell>
          <cell r="I7468">
            <v>12</v>
          </cell>
          <cell r="J7468" t="str">
            <v>WES-IDT</v>
          </cell>
        </row>
        <row r="7469">
          <cell r="D7469" t="str">
            <v>HGC-26039580</v>
          </cell>
          <cell r="E7469" t="str">
            <v>WES 830-1</v>
          </cell>
          <cell r="F7469" t="str">
            <v>HGC20250306005-0654</v>
          </cell>
          <cell r="G7469" t="str">
            <v>Haplox GeneTech (Hong Kong) Limited</v>
          </cell>
          <cell r="H7469" t="str">
            <v>IDT383</v>
          </cell>
          <cell r="I7469">
            <v>12</v>
          </cell>
          <cell r="J7469" t="str">
            <v>WES-IDT</v>
          </cell>
        </row>
        <row r="7470">
          <cell r="D7470" t="str">
            <v>HGC-26039581</v>
          </cell>
          <cell r="E7470" t="str">
            <v>PWS 35-3</v>
          </cell>
          <cell r="F7470" t="str">
            <v>HGC20250306005-0654</v>
          </cell>
          <cell r="G7470" t="str">
            <v>Haplox GeneTech (Hong Kong) Limited</v>
          </cell>
          <cell r="H7470" t="str">
            <v>IDT384</v>
          </cell>
          <cell r="I7470">
            <v>12</v>
          </cell>
          <cell r="J7470" t="str">
            <v>WES-IDT</v>
          </cell>
        </row>
        <row r="7471">
          <cell r="D7471" t="str">
            <v>HGC-26039582</v>
          </cell>
          <cell r="E7471" t="str">
            <v>PWS 35-4</v>
          </cell>
          <cell r="F7471" t="str">
            <v>HGC20250306005-0654</v>
          </cell>
          <cell r="G7471" t="str">
            <v>Haplox GeneTech (Hong Kong) Limited</v>
          </cell>
          <cell r="H7471" t="str">
            <v>IDT321</v>
          </cell>
          <cell r="I7471">
            <v>12</v>
          </cell>
          <cell r="J7471" t="str">
            <v>WES-IDT</v>
          </cell>
        </row>
        <row r="7472">
          <cell r="D7472" t="str">
            <v>HGC-26041502</v>
          </cell>
          <cell r="E7472" t="str">
            <v>陈丽娥</v>
          </cell>
          <cell r="F7472" t="str">
            <v>PSM-ZM202601210013-0001</v>
          </cell>
          <cell r="G7472" t="str">
            <v>济南辰舒健康科技有限公司</v>
          </cell>
          <cell r="H7472" t="str">
            <v>UPM06</v>
          </cell>
          <cell r="I7472">
            <v>0.5</v>
          </cell>
          <cell r="J7472" t="str">
            <v>MRD定制化-T7</v>
          </cell>
          <cell r="K7472">
            <v>1.5</v>
          </cell>
          <cell r="L7472">
            <v>18</v>
          </cell>
          <cell r="M7472">
            <v>27</v>
          </cell>
          <cell r="N7472">
            <v>300</v>
          </cell>
        </row>
        <row r="7473">
          <cell r="D7473" t="str">
            <v>HGC-26038225</v>
          </cell>
          <cell r="E7473" t="str">
            <v>mkn45-shTEAD2-51</v>
          </cell>
          <cell r="F7473" t="str">
            <v>PSM-ZM202511270009-0013</v>
          </cell>
          <cell r="G7473" t="str">
            <v>中国人民解放军陆军特色医学中心</v>
          </cell>
          <cell r="H7473" t="str">
            <v>IDT289</v>
          </cell>
          <cell r="I7473">
            <v>10</v>
          </cell>
          <cell r="J7473" t="str">
            <v>LncRNA</v>
          </cell>
          <cell r="K7473">
            <v>48.97</v>
          </cell>
          <cell r="L7473">
            <v>20</v>
          </cell>
          <cell r="M7473">
            <v>979.4</v>
          </cell>
          <cell r="N7473">
            <v>430</v>
          </cell>
        </row>
        <row r="7474">
          <cell r="D7474" t="str">
            <v>HGC-26038226</v>
          </cell>
          <cell r="E7474" t="str">
            <v>mkn45-shTEAD2-49</v>
          </cell>
          <cell r="F7474" t="str">
            <v>PSM-ZM202511270009-0013</v>
          </cell>
          <cell r="G7474" t="str">
            <v>中国人民解放军陆军特色医学中心</v>
          </cell>
          <cell r="H7474" t="str">
            <v>IDT290</v>
          </cell>
          <cell r="I7474">
            <v>10</v>
          </cell>
          <cell r="J7474" t="str">
            <v>LncRNA</v>
          </cell>
          <cell r="K7474">
            <v>16.1</v>
          </cell>
          <cell r="L7474">
            <v>20</v>
          </cell>
          <cell r="M7474">
            <v>322</v>
          </cell>
          <cell r="N7474">
            <v>430</v>
          </cell>
        </row>
        <row r="7475">
          <cell r="D7475" t="str">
            <v>HGC-26038227</v>
          </cell>
          <cell r="E7475" t="str">
            <v>mkn45-shTEAD2-50</v>
          </cell>
          <cell r="F7475" t="str">
            <v>PSM-ZM202511270009-0013</v>
          </cell>
          <cell r="G7475" t="str">
            <v>中国人民解放军陆军特色医学中心</v>
          </cell>
          <cell r="H7475" t="str">
            <v>IDT291</v>
          </cell>
          <cell r="I7475">
            <v>10</v>
          </cell>
          <cell r="J7475" t="str">
            <v>LncRNA</v>
          </cell>
          <cell r="K7475">
            <v>21.68</v>
          </cell>
          <cell r="L7475">
            <v>20</v>
          </cell>
          <cell r="M7475">
            <v>433.6</v>
          </cell>
          <cell r="N7475">
            <v>430</v>
          </cell>
        </row>
        <row r="7476">
          <cell r="D7476" t="str">
            <v>HGC-26038228</v>
          </cell>
          <cell r="E7476" t="str">
            <v>ZIC5-sh4-1</v>
          </cell>
          <cell r="F7476" t="str">
            <v>PSM-ZM202511270009-0013</v>
          </cell>
          <cell r="G7476" t="str">
            <v>中国人民解放军陆军特色医学中心</v>
          </cell>
          <cell r="H7476" t="str">
            <v>IDT292</v>
          </cell>
          <cell r="I7476">
            <v>10</v>
          </cell>
          <cell r="J7476" t="str">
            <v>LncRNA</v>
          </cell>
          <cell r="K7476">
            <v>24.26</v>
          </cell>
          <cell r="L7476">
            <v>20</v>
          </cell>
          <cell r="M7476">
            <v>485.2</v>
          </cell>
          <cell r="N7476">
            <v>430</v>
          </cell>
        </row>
        <row r="7477">
          <cell r="D7477" t="str">
            <v>HGC-26038229</v>
          </cell>
          <cell r="E7477" t="str">
            <v>ZIC5-sh4-2</v>
          </cell>
          <cell r="F7477" t="str">
            <v>PSM-ZM202511270009-0013</v>
          </cell>
          <cell r="G7477" t="str">
            <v>中国人民解放军陆军特色医学中心</v>
          </cell>
          <cell r="H7477" t="str">
            <v>IDT293</v>
          </cell>
          <cell r="I7477">
            <v>10</v>
          </cell>
          <cell r="J7477" t="str">
            <v>LncRNA</v>
          </cell>
          <cell r="K7477">
            <v>11.81</v>
          </cell>
          <cell r="L7477">
            <v>20</v>
          </cell>
          <cell r="M7477">
            <v>236.2</v>
          </cell>
          <cell r="N7477">
            <v>430</v>
          </cell>
        </row>
        <row r="7478">
          <cell r="D7478" t="str">
            <v>HGC-26038230</v>
          </cell>
          <cell r="E7478" t="str">
            <v>ZIC5-sh4-3</v>
          </cell>
          <cell r="F7478" t="str">
            <v>PSM-ZM202511270009-0013</v>
          </cell>
          <cell r="G7478" t="str">
            <v>中国人民解放军陆军特色医学中心</v>
          </cell>
          <cell r="H7478" t="str">
            <v>IDT294</v>
          </cell>
          <cell r="I7478">
            <v>10</v>
          </cell>
          <cell r="J7478" t="str">
            <v>LncRNA</v>
          </cell>
          <cell r="K7478">
            <v>23.96</v>
          </cell>
          <cell r="L7478">
            <v>20</v>
          </cell>
          <cell r="M7478">
            <v>479.2</v>
          </cell>
          <cell r="N7478">
            <v>430</v>
          </cell>
        </row>
        <row r="7479">
          <cell r="D7479" t="str">
            <v>HGC-26038231</v>
          </cell>
          <cell r="E7479" t="str">
            <v>sh-ATF3-31</v>
          </cell>
          <cell r="F7479" t="str">
            <v>PSM-ZM202511270009-0013</v>
          </cell>
          <cell r="G7479" t="str">
            <v>中国人民解放军陆军特色医学中心</v>
          </cell>
          <cell r="H7479" t="str">
            <v>IDT295</v>
          </cell>
          <cell r="I7479">
            <v>10</v>
          </cell>
          <cell r="J7479" t="str">
            <v>LncRNA</v>
          </cell>
          <cell r="K7479">
            <v>16.03</v>
          </cell>
          <cell r="L7479">
            <v>20</v>
          </cell>
          <cell r="M7479">
            <v>320.6</v>
          </cell>
          <cell r="N7479">
            <v>430</v>
          </cell>
        </row>
        <row r="7480">
          <cell r="D7480" t="str">
            <v>HGC-26038232</v>
          </cell>
          <cell r="E7480" t="str">
            <v>sh-ATF3-32</v>
          </cell>
          <cell r="F7480" t="str">
            <v>PSM-ZM202511270009-0013</v>
          </cell>
          <cell r="G7480" t="str">
            <v>中国人民解放军陆军特色医学中心</v>
          </cell>
          <cell r="H7480" t="str">
            <v>IDT296</v>
          </cell>
          <cell r="I7480">
            <v>10</v>
          </cell>
          <cell r="J7480" t="str">
            <v>LncRNA</v>
          </cell>
          <cell r="K7480">
            <v>17.17</v>
          </cell>
          <cell r="L7480">
            <v>20</v>
          </cell>
          <cell r="M7480">
            <v>343.4</v>
          </cell>
          <cell r="N7480">
            <v>430</v>
          </cell>
        </row>
        <row r="7481">
          <cell r="D7481" t="str">
            <v>HGC-26038233</v>
          </cell>
          <cell r="E7481" t="str">
            <v>sh-ATF3-33</v>
          </cell>
          <cell r="F7481" t="str">
            <v>PSM-ZM202511270009-0013</v>
          </cell>
          <cell r="G7481" t="str">
            <v>中国人民解放军陆军特色医学中心</v>
          </cell>
          <cell r="H7481" t="str">
            <v>IDT297</v>
          </cell>
          <cell r="I7481">
            <v>10</v>
          </cell>
          <cell r="J7481" t="str">
            <v>LncRNA</v>
          </cell>
          <cell r="K7481">
            <v>12.62</v>
          </cell>
          <cell r="L7481">
            <v>20</v>
          </cell>
          <cell r="M7481">
            <v>252.4</v>
          </cell>
          <cell r="N7481">
            <v>430</v>
          </cell>
        </row>
        <row r="7482">
          <cell r="D7482" t="str">
            <v>HGC-26038234</v>
          </cell>
          <cell r="E7482" t="str">
            <v>shJUN-40</v>
          </cell>
          <cell r="F7482" t="str">
            <v>PSM-ZM202511270009-0013</v>
          </cell>
          <cell r="G7482" t="str">
            <v>中国人民解放军陆军特色医学中心</v>
          </cell>
          <cell r="H7482" t="str">
            <v>IDT298</v>
          </cell>
          <cell r="I7482">
            <v>10</v>
          </cell>
          <cell r="J7482" t="str">
            <v>LncRNA</v>
          </cell>
          <cell r="K7482">
            <v>16.43</v>
          </cell>
          <cell r="L7482">
            <v>20</v>
          </cell>
          <cell r="M7482">
            <v>328.6</v>
          </cell>
          <cell r="N7482">
            <v>430</v>
          </cell>
        </row>
        <row r="7483">
          <cell r="D7483" t="str">
            <v>HGC-26038235</v>
          </cell>
          <cell r="E7483" t="str">
            <v>shJUN-41</v>
          </cell>
          <cell r="F7483" t="str">
            <v>PSM-ZM202511270009-0013</v>
          </cell>
          <cell r="G7483" t="str">
            <v>中国人民解放军陆军特色医学中心</v>
          </cell>
          <cell r="H7483" t="str">
            <v>IDT299</v>
          </cell>
          <cell r="I7483">
            <v>10</v>
          </cell>
          <cell r="J7483" t="str">
            <v>LncRNA</v>
          </cell>
          <cell r="K7483">
            <v>12.17</v>
          </cell>
          <cell r="L7483">
            <v>20</v>
          </cell>
          <cell r="M7483">
            <v>243.4</v>
          </cell>
          <cell r="N7483">
            <v>430</v>
          </cell>
        </row>
        <row r="7484">
          <cell r="D7484" t="str">
            <v>HGC-26038236</v>
          </cell>
          <cell r="E7484" t="str">
            <v>shJUN-42</v>
          </cell>
          <cell r="F7484" t="str">
            <v>PSM-ZM202511270009-0013</v>
          </cell>
          <cell r="G7484" t="str">
            <v>中国人民解放军陆军特色医学中心</v>
          </cell>
          <cell r="H7484" t="str">
            <v>IDT300</v>
          </cell>
          <cell r="I7484">
            <v>10</v>
          </cell>
          <cell r="J7484" t="str">
            <v>LncRNA</v>
          </cell>
          <cell r="K7484">
            <v>46.63</v>
          </cell>
          <cell r="L7484">
            <v>20</v>
          </cell>
          <cell r="M7484">
            <v>932.6</v>
          </cell>
          <cell r="N7484">
            <v>430</v>
          </cell>
        </row>
        <row r="7485">
          <cell r="D7485" t="str">
            <v>HGC-26038237</v>
          </cell>
          <cell r="E7485" t="str">
            <v>PLKO.1-1</v>
          </cell>
          <cell r="F7485" t="str">
            <v>PSM-ZM202511270009-0013</v>
          </cell>
          <cell r="G7485" t="str">
            <v>中国人民解放军陆军特色医学中心</v>
          </cell>
          <cell r="H7485" t="str">
            <v>IDT301</v>
          </cell>
          <cell r="I7485">
            <v>10</v>
          </cell>
          <cell r="J7485" t="str">
            <v>LncRNA</v>
          </cell>
          <cell r="K7485">
            <v>24.26</v>
          </cell>
          <cell r="L7485">
            <v>20</v>
          </cell>
          <cell r="M7485">
            <v>485.2</v>
          </cell>
          <cell r="N7485">
            <v>430</v>
          </cell>
        </row>
        <row r="7486">
          <cell r="D7486" t="str">
            <v>HGC-26038238</v>
          </cell>
          <cell r="E7486" t="str">
            <v>PLKO.1-2</v>
          </cell>
          <cell r="F7486" t="str">
            <v>PSM-ZM202511270009-0013</v>
          </cell>
          <cell r="G7486" t="str">
            <v>中国人民解放军陆军特色医学中心</v>
          </cell>
          <cell r="H7486" t="str">
            <v>IDT302</v>
          </cell>
          <cell r="I7486">
            <v>10</v>
          </cell>
          <cell r="J7486" t="str">
            <v>LncRNA</v>
          </cell>
          <cell r="K7486">
            <v>15.66</v>
          </cell>
          <cell r="L7486">
            <v>20</v>
          </cell>
          <cell r="M7486">
            <v>313.2</v>
          </cell>
          <cell r="N7486">
            <v>430</v>
          </cell>
        </row>
        <row r="7487">
          <cell r="D7487" t="str">
            <v>HGC-26038239</v>
          </cell>
          <cell r="E7487" t="str">
            <v>PLKO.1-3</v>
          </cell>
          <cell r="F7487" t="str">
            <v>PSM-ZM202511270009-0013</v>
          </cell>
          <cell r="G7487" t="str">
            <v>中国人民解放军陆军特色医学中心</v>
          </cell>
          <cell r="H7487" t="str">
            <v>IDT303</v>
          </cell>
          <cell r="I7487">
            <v>10</v>
          </cell>
          <cell r="J7487" t="str">
            <v>LncRNA</v>
          </cell>
          <cell r="K7487">
            <v>20.23</v>
          </cell>
          <cell r="L7487">
            <v>20</v>
          </cell>
          <cell r="M7487">
            <v>404.6</v>
          </cell>
          <cell r="N7487">
            <v>430</v>
          </cell>
        </row>
        <row r="7488">
          <cell r="D7488" t="str">
            <v>HGC-26038240</v>
          </cell>
          <cell r="E7488" t="str">
            <v>AGS-shctrl-28</v>
          </cell>
          <cell r="F7488" t="str">
            <v>PSM-ZM202511270009-0013</v>
          </cell>
          <cell r="G7488" t="str">
            <v>中国人民解放军陆军特色医学中心</v>
          </cell>
          <cell r="H7488" t="str">
            <v>IDT304</v>
          </cell>
          <cell r="I7488">
            <v>10</v>
          </cell>
          <cell r="J7488" t="str">
            <v>LncRNA</v>
          </cell>
          <cell r="K7488">
            <v>12.93</v>
          </cell>
          <cell r="L7488">
            <v>20</v>
          </cell>
          <cell r="M7488">
            <v>258.6</v>
          </cell>
          <cell r="N7488">
            <v>430</v>
          </cell>
        </row>
        <row r="7489">
          <cell r="D7489" t="str">
            <v>HGC-26038241</v>
          </cell>
          <cell r="E7489" t="str">
            <v>AGS-shctrl-29</v>
          </cell>
          <cell r="F7489" t="str">
            <v>PSM-ZM202511270009-0013</v>
          </cell>
          <cell r="G7489" t="str">
            <v>中国人民解放军陆军特色医学中心</v>
          </cell>
          <cell r="H7489" t="str">
            <v>IDT305</v>
          </cell>
          <cell r="I7489">
            <v>10</v>
          </cell>
          <cell r="J7489" t="str">
            <v>LncRNA</v>
          </cell>
          <cell r="K7489">
            <v>19.76</v>
          </cell>
          <cell r="L7489">
            <v>20</v>
          </cell>
          <cell r="M7489">
            <v>395.2</v>
          </cell>
          <cell r="N7489">
            <v>430</v>
          </cell>
        </row>
        <row r="7490">
          <cell r="D7490" t="str">
            <v>HGC-26038242</v>
          </cell>
          <cell r="E7490" t="str">
            <v>AGS-shctrl-30</v>
          </cell>
          <cell r="F7490" t="str">
            <v>PSM-ZM202511270009-0013</v>
          </cell>
          <cell r="G7490" t="str">
            <v>中国人民解放军陆军特色医学中心</v>
          </cell>
          <cell r="H7490" t="str">
            <v>IDT306</v>
          </cell>
          <cell r="I7490">
            <v>10</v>
          </cell>
          <cell r="J7490" t="str">
            <v>LncRNA</v>
          </cell>
          <cell r="K7490">
            <v>29.68</v>
          </cell>
          <cell r="L7490">
            <v>20</v>
          </cell>
          <cell r="M7490">
            <v>593.6</v>
          </cell>
          <cell r="N7490">
            <v>430</v>
          </cell>
        </row>
        <row r="7491">
          <cell r="D7491" t="str">
            <v>HGC-26038243</v>
          </cell>
          <cell r="E7491" t="str">
            <v>sp3-34</v>
          </cell>
          <cell r="F7491" t="str">
            <v>PSM-ZM202511270009-0013</v>
          </cell>
          <cell r="G7491" t="str">
            <v>中国人民解放军陆军特色医学中心</v>
          </cell>
          <cell r="H7491" t="str">
            <v>IDT307</v>
          </cell>
          <cell r="I7491">
            <v>10</v>
          </cell>
          <cell r="J7491" t="str">
            <v>LncRNA</v>
          </cell>
          <cell r="K7491">
            <v>21.44</v>
          </cell>
          <cell r="L7491">
            <v>20</v>
          </cell>
          <cell r="M7491">
            <v>428.8</v>
          </cell>
          <cell r="N7491">
            <v>430</v>
          </cell>
        </row>
        <row r="7492">
          <cell r="D7492" t="str">
            <v>HGC-26038244</v>
          </cell>
          <cell r="E7492" t="str">
            <v>sp3-35</v>
          </cell>
          <cell r="F7492" t="str">
            <v>PSM-ZM202511270009-0013</v>
          </cell>
          <cell r="G7492" t="str">
            <v>中国人民解放军陆军特色医学中心</v>
          </cell>
          <cell r="H7492" t="str">
            <v>IDT308</v>
          </cell>
          <cell r="I7492">
            <v>10</v>
          </cell>
          <cell r="J7492" t="str">
            <v>LncRNA</v>
          </cell>
          <cell r="K7492">
            <v>24.59</v>
          </cell>
          <cell r="L7492">
            <v>20</v>
          </cell>
          <cell r="M7492">
            <v>491.8</v>
          </cell>
          <cell r="N7492">
            <v>430</v>
          </cell>
        </row>
        <row r="7493">
          <cell r="D7493" t="str">
            <v>HGC-26038245</v>
          </cell>
          <cell r="E7493" t="str">
            <v>sp3-36</v>
          </cell>
          <cell r="F7493" t="str">
            <v>PSM-ZM202511270009-0013</v>
          </cell>
          <cell r="G7493" t="str">
            <v>中国人民解放军陆军特色医学中心</v>
          </cell>
          <cell r="H7493" t="str">
            <v>IDT309</v>
          </cell>
          <cell r="I7493">
            <v>10</v>
          </cell>
          <cell r="J7493" t="str">
            <v>LncRNA</v>
          </cell>
          <cell r="K7493">
            <v>18.01</v>
          </cell>
          <cell r="L7493">
            <v>20</v>
          </cell>
          <cell r="M7493">
            <v>360.2</v>
          </cell>
          <cell r="N7493">
            <v>430</v>
          </cell>
        </row>
        <row r="7494">
          <cell r="D7494" t="str">
            <v>HGC-26038661</v>
          </cell>
          <cell r="E7494" t="str">
            <v>sh3-TCF7C1-mkn45-46</v>
          </cell>
          <cell r="F7494" t="str">
            <v>PSM-ZM202511270009-0015</v>
          </cell>
          <cell r="G7494" t="str">
            <v>中国人民解放军陆军特色医学中心</v>
          </cell>
          <cell r="H7494" t="str">
            <v>IDT310</v>
          </cell>
          <cell r="I7494">
            <v>10</v>
          </cell>
          <cell r="J7494" t="str">
            <v>LncRNA</v>
          </cell>
          <cell r="K7494">
            <v>30.27</v>
          </cell>
          <cell r="L7494">
            <v>20</v>
          </cell>
          <cell r="M7494">
            <v>605.4</v>
          </cell>
          <cell r="N7494">
            <v>430</v>
          </cell>
        </row>
        <row r="7495">
          <cell r="D7495" t="str">
            <v>HGC-26038662</v>
          </cell>
          <cell r="E7495" t="str">
            <v>sh3-TCF7C1-mkn45-47</v>
          </cell>
          <cell r="F7495" t="str">
            <v>PSM-ZM202511270009-0015</v>
          </cell>
          <cell r="G7495" t="str">
            <v>中国人民解放军陆军特色医学中心</v>
          </cell>
          <cell r="H7495" t="str">
            <v>IDT311</v>
          </cell>
          <cell r="I7495">
            <v>10</v>
          </cell>
          <cell r="J7495" t="str">
            <v>LncRNA</v>
          </cell>
          <cell r="K7495">
            <v>24.55</v>
          </cell>
          <cell r="L7495">
            <v>20</v>
          </cell>
          <cell r="M7495">
            <v>491</v>
          </cell>
          <cell r="N7495">
            <v>430</v>
          </cell>
        </row>
        <row r="7496">
          <cell r="D7496" t="str">
            <v>HGC-26038663</v>
          </cell>
          <cell r="E7496" t="str">
            <v>sh3-TCF7C1-mkn45-48</v>
          </cell>
          <cell r="F7496" t="str">
            <v>PSM-ZM202511270009-0015</v>
          </cell>
          <cell r="G7496" t="str">
            <v>中国人民解放军陆军特色医学中心</v>
          </cell>
          <cell r="H7496" t="str">
            <v>IDT312</v>
          </cell>
          <cell r="I7496">
            <v>10</v>
          </cell>
          <cell r="J7496" t="str">
            <v>LncRNA</v>
          </cell>
          <cell r="K7496">
            <v>4.29</v>
          </cell>
          <cell r="L7496">
            <v>20</v>
          </cell>
          <cell r="M7496">
            <v>85.8</v>
          </cell>
          <cell r="N7496">
            <v>430</v>
          </cell>
        </row>
        <row r="7497">
          <cell r="D7497" t="str">
            <v>HGC-26024243-1</v>
          </cell>
          <cell r="E7497">
            <v>743</v>
          </cell>
          <cell r="F7497" t="str">
            <v>PSM-ZM202602240006-0001</v>
          </cell>
          <cell r="G7497" t="str">
            <v>中山大学肿瘤防治中心</v>
          </cell>
          <cell r="H7497" t="str">
            <v>IDT317</v>
          </cell>
          <cell r="I7497">
            <v>2</v>
          </cell>
          <cell r="J7497" t="str">
            <v>WES-T7</v>
          </cell>
          <cell r="K7497">
            <v>6.37</v>
          </cell>
          <cell r="L7497">
            <v>18</v>
          </cell>
          <cell r="M7497">
            <v>114.66</v>
          </cell>
          <cell r="N7497">
            <v>350</v>
          </cell>
        </row>
        <row r="7498">
          <cell r="D7498" t="str">
            <v>HGC-26024198-1</v>
          </cell>
          <cell r="E7498">
            <v>697</v>
          </cell>
          <cell r="F7498" t="str">
            <v>PSM-ZM202602240006-0001</v>
          </cell>
          <cell r="G7498" t="str">
            <v>中山大学肿瘤防治中心</v>
          </cell>
          <cell r="H7498" t="str">
            <v>IDT323</v>
          </cell>
          <cell r="I7498">
            <v>2.5</v>
          </cell>
          <cell r="J7498" t="str">
            <v>WES-T7</v>
          </cell>
        </row>
        <row r="7499">
          <cell r="D7499" t="str">
            <v>HGC-26024160-1</v>
          </cell>
          <cell r="E7499">
            <v>639</v>
          </cell>
          <cell r="F7499" t="str">
            <v>PSM-ZM202602240006-0001</v>
          </cell>
          <cell r="G7499" t="str">
            <v>中山大学肿瘤防治中心</v>
          </cell>
          <cell r="H7499" t="str">
            <v>IDT294</v>
          </cell>
          <cell r="I7499">
            <v>2.5</v>
          </cell>
          <cell r="J7499" t="str">
            <v>WES-T7</v>
          </cell>
        </row>
        <row r="7500">
          <cell r="D7500" t="str">
            <v>HGC-26024247-1</v>
          </cell>
          <cell r="E7500">
            <v>747</v>
          </cell>
          <cell r="F7500" t="str">
            <v>PSM-ZM202602240006-0001</v>
          </cell>
          <cell r="G7500" t="str">
            <v>中山大学肿瘤防治中心</v>
          </cell>
          <cell r="H7500" t="str">
            <v>IDT314</v>
          </cell>
          <cell r="I7500">
            <v>3.5</v>
          </cell>
          <cell r="J7500" t="str">
            <v>WES-T7</v>
          </cell>
        </row>
        <row r="7501">
          <cell r="D7501" t="str">
            <v>HGC-26024150-1</v>
          </cell>
          <cell r="E7501">
            <v>616</v>
          </cell>
          <cell r="F7501" t="str">
            <v>PSM-ZM202602240006-0001</v>
          </cell>
          <cell r="G7501" t="str">
            <v>中山大学肿瘤防治中心</v>
          </cell>
          <cell r="H7501" t="str">
            <v>IDT315</v>
          </cell>
          <cell r="I7501">
            <v>3.5</v>
          </cell>
          <cell r="J7501" t="str">
            <v>WES-T7</v>
          </cell>
        </row>
        <row r="7502">
          <cell r="D7502" t="str">
            <v>HGC-26024236-1</v>
          </cell>
          <cell r="E7502">
            <v>736</v>
          </cell>
          <cell r="F7502" t="str">
            <v>PSM-ZM202602240006-0001</v>
          </cell>
          <cell r="G7502" t="str">
            <v>中山大学肿瘤防治中心</v>
          </cell>
          <cell r="H7502" t="str">
            <v>IDT313</v>
          </cell>
          <cell r="I7502">
            <v>3.5</v>
          </cell>
          <cell r="J7502" t="str">
            <v>WES-T7</v>
          </cell>
        </row>
        <row r="7503">
          <cell r="D7503" t="str">
            <v>HGC-26024193-1</v>
          </cell>
          <cell r="E7503">
            <v>684</v>
          </cell>
          <cell r="F7503" t="str">
            <v>PSM-ZM202602240006-0001</v>
          </cell>
          <cell r="G7503" t="str">
            <v>中山大学肿瘤防治中心</v>
          </cell>
          <cell r="H7503" t="str">
            <v>IDT319</v>
          </cell>
          <cell r="I7503">
            <v>4</v>
          </cell>
          <cell r="J7503" t="str">
            <v>WES-T7</v>
          </cell>
          <cell r="K7503">
            <v>4.42</v>
          </cell>
          <cell r="L7503">
            <v>18</v>
          </cell>
          <cell r="M7503">
            <v>79.56</v>
          </cell>
          <cell r="N7503">
            <v>350</v>
          </cell>
        </row>
        <row r="7504">
          <cell r="D7504" t="str">
            <v>HGC-26024226-1</v>
          </cell>
          <cell r="E7504">
            <v>725</v>
          </cell>
          <cell r="F7504" t="str">
            <v>PSM-ZM202602240006-0001</v>
          </cell>
          <cell r="G7504" t="str">
            <v>中山大学肿瘤防治中心</v>
          </cell>
          <cell r="H7504" t="str">
            <v>IDT298</v>
          </cell>
          <cell r="I7504">
            <v>4</v>
          </cell>
          <cell r="J7504" t="str">
            <v>WES-T7</v>
          </cell>
        </row>
        <row r="7505">
          <cell r="D7505" t="str">
            <v>HGC-26024246-1</v>
          </cell>
          <cell r="E7505">
            <v>746</v>
          </cell>
          <cell r="F7505" t="str">
            <v>PSM-ZM202602240006-0001</v>
          </cell>
          <cell r="G7505" t="str">
            <v>中山大学肿瘤防治中心</v>
          </cell>
          <cell r="H7505" t="str">
            <v>IDT301</v>
          </cell>
          <cell r="I7505">
            <v>4.5</v>
          </cell>
          <cell r="J7505" t="str">
            <v>WES-T7</v>
          </cell>
        </row>
        <row r="7506">
          <cell r="D7506" t="str">
            <v>HGC-26024166-1</v>
          </cell>
          <cell r="E7506">
            <v>645</v>
          </cell>
          <cell r="F7506" t="str">
            <v>PSM-ZM202602240006-0001</v>
          </cell>
          <cell r="G7506" t="str">
            <v>中山大学肿瘤防治中心</v>
          </cell>
          <cell r="H7506" t="str">
            <v>IDT295</v>
          </cell>
          <cell r="I7506">
            <v>5</v>
          </cell>
          <cell r="J7506" t="str">
            <v>WES-T7</v>
          </cell>
        </row>
        <row r="7507">
          <cell r="D7507" t="str">
            <v>HGC-26024209-1</v>
          </cell>
          <cell r="E7507">
            <v>708</v>
          </cell>
          <cell r="F7507" t="str">
            <v>PSM-ZM202602240006-0001</v>
          </cell>
          <cell r="G7507" t="str">
            <v>中山大学肿瘤防治中心</v>
          </cell>
          <cell r="H7507" t="str">
            <v>IDT290</v>
          </cell>
          <cell r="I7507">
            <v>5.5</v>
          </cell>
          <cell r="J7507" t="str">
            <v>WES-T7</v>
          </cell>
        </row>
        <row r="7508">
          <cell r="D7508" t="str">
            <v>HGC-26024204-1</v>
          </cell>
          <cell r="E7508">
            <v>703</v>
          </cell>
          <cell r="F7508" t="str">
            <v>PSM-ZM202602240006-0001</v>
          </cell>
          <cell r="G7508" t="str">
            <v>中山大学肿瘤防治中心</v>
          </cell>
          <cell r="H7508" t="str">
            <v>IDT289</v>
          </cell>
          <cell r="I7508">
            <v>4.5</v>
          </cell>
          <cell r="J7508" t="str">
            <v>WES-T7</v>
          </cell>
          <cell r="K7508">
            <v>4.2</v>
          </cell>
          <cell r="L7508">
            <v>18</v>
          </cell>
          <cell r="M7508">
            <v>75.6</v>
          </cell>
          <cell r="N7508">
            <v>350</v>
          </cell>
        </row>
        <row r="7509">
          <cell r="D7509" t="str">
            <v>HGC-26024203-1</v>
          </cell>
          <cell r="E7509">
            <v>702</v>
          </cell>
          <cell r="F7509" t="str">
            <v>PSM-ZM202602240006-0001</v>
          </cell>
          <cell r="G7509" t="str">
            <v>中山大学肿瘤防治中心</v>
          </cell>
          <cell r="H7509" t="str">
            <v>IDT383</v>
          </cell>
          <cell r="I7509">
            <v>6</v>
          </cell>
          <cell r="J7509" t="str">
            <v>WES-T7</v>
          </cell>
        </row>
        <row r="7510">
          <cell r="D7510" t="str">
            <v>HGC-26024200-1</v>
          </cell>
          <cell r="E7510">
            <v>699</v>
          </cell>
          <cell r="F7510" t="str">
            <v>PSM-ZM202602240006-0001</v>
          </cell>
          <cell r="G7510" t="str">
            <v>中山大学肿瘤防治中心</v>
          </cell>
          <cell r="H7510" t="str">
            <v>IDT309</v>
          </cell>
          <cell r="I7510">
            <v>6</v>
          </cell>
          <cell r="J7510" t="str">
            <v>WES-T7</v>
          </cell>
        </row>
        <row r="7511">
          <cell r="D7511" t="str">
            <v>HGC-26024178-1</v>
          </cell>
          <cell r="E7511">
            <v>661</v>
          </cell>
          <cell r="F7511" t="str">
            <v>PSM-ZM202602240006-0001</v>
          </cell>
          <cell r="G7511" t="str">
            <v>中山大学肿瘤防治中心</v>
          </cell>
          <cell r="H7511" t="str">
            <v>IDT305</v>
          </cell>
          <cell r="I7511">
            <v>6</v>
          </cell>
          <cell r="J7511" t="str">
            <v>WES-T7</v>
          </cell>
        </row>
        <row r="7512">
          <cell r="D7512" t="str">
            <v>HGC-26024264-1</v>
          </cell>
          <cell r="E7512">
            <v>764</v>
          </cell>
          <cell r="F7512" t="str">
            <v>PSM-ZM202602240006-0001</v>
          </cell>
          <cell r="G7512" t="str">
            <v>中山大学肿瘤防治中心</v>
          </cell>
          <cell r="H7512" t="str">
            <v>IDT297</v>
          </cell>
          <cell r="I7512">
            <v>2</v>
          </cell>
          <cell r="J7512" t="str">
            <v>WES-T7</v>
          </cell>
          <cell r="K7512">
            <v>7.56</v>
          </cell>
          <cell r="L7512">
            <v>18</v>
          </cell>
          <cell r="M7512">
            <v>136.08</v>
          </cell>
          <cell r="N7512">
            <v>350</v>
          </cell>
        </row>
        <row r="7513">
          <cell r="D7513" t="str">
            <v>HGC-26024271-1</v>
          </cell>
          <cell r="E7513">
            <v>774</v>
          </cell>
          <cell r="F7513" t="str">
            <v>PSM-ZM202602240006-0001</v>
          </cell>
          <cell r="G7513" t="str">
            <v>中山大学肿瘤防治中心</v>
          </cell>
          <cell r="H7513" t="str">
            <v>IDT298</v>
          </cell>
          <cell r="I7513">
            <v>2</v>
          </cell>
          <cell r="J7513" t="str">
            <v>WES-T7</v>
          </cell>
        </row>
        <row r="7514">
          <cell r="D7514" t="str">
            <v>HGC-26024273-1</v>
          </cell>
          <cell r="E7514">
            <v>778</v>
          </cell>
          <cell r="F7514" t="str">
            <v>PSM-ZM202602240006-0001</v>
          </cell>
          <cell r="G7514" t="str">
            <v>中山大学肿瘤防治中心</v>
          </cell>
          <cell r="H7514" t="str">
            <v>IDT321</v>
          </cell>
          <cell r="I7514">
            <v>2</v>
          </cell>
          <cell r="J7514" t="str">
            <v>WES-T7</v>
          </cell>
        </row>
        <row r="7515">
          <cell r="D7515" t="str">
            <v>HGC-26024280-1</v>
          </cell>
          <cell r="E7515">
            <v>791</v>
          </cell>
          <cell r="F7515" t="str">
            <v>PSM-ZM202602240006-0001</v>
          </cell>
          <cell r="G7515" t="str">
            <v>中山大学肿瘤防治中心</v>
          </cell>
          <cell r="H7515" t="str">
            <v>IDT291</v>
          </cell>
          <cell r="I7515">
            <v>2</v>
          </cell>
          <cell r="J7515" t="str">
            <v>WES-T7</v>
          </cell>
        </row>
        <row r="7516">
          <cell r="D7516" t="str">
            <v>HGC-26024257-1</v>
          </cell>
          <cell r="E7516">
            <v>757</v>
          </cell>
          <cell r="F7516" t="str">
            <v>PSM-ZM202602240006-0001</v>
          </cell>
          <cell r="G7516" t="str">
            <v>中山大学肿瘤防治中心</v>
          </cell>
          <cell r="H7516" t="str">
            <v>IDT294</v>
          </cell>
          <cell r="I7516">
            <v>3</v>
          </cell>
          <cell r="J7516" t="str">
            <v>WES-T7</v>
          </cell>
        </row>
        <row r="7517">
          <cell r="D7517" t="str">
            <v>HGC-26024261-1</v>
          </cell>
          <cell r="E7517">
            <v>761</v>
          </cell>
          <cell r="F7517" t="str">
            <v>PSM-ZM202602240006-0001</v>
          </cell>
          <cell r="G7517" t="str">
            <v>中山大学肿瘤防治中心</v>
          </cell>
          <cell r="H7517" t="str">
            <v>IDT296</v>
          </cell>
          <cell r="I7517">
            <v>3</v>
          </cell>
          <cell r="J7517" t="str">
            <v>WES-T7</v>
          </cell>
        </row>
        <row r="7518">
          <cell r="D7518" t="str">
            <v>HGC-26024272-1</v>
          </cell>
          <cell r="E7518">
            <v>776</v>
          </cell>
          <cell r="F7518" t="str">
            <v>PSM-ZM202602240006-0001</v>
          </cell>
          <cell r="G7518" t="str">
            <v>中山大学肿瘤防治中心</v>
          </cell>
          <cell r="H7518" t="str">
            <v>IDT320</v>
          </cell>
          <cell r="I7518">
            <v>4</v>
          </cell>
          <cell r="J7518" t="str">
            <v>WES-T7</v>
          </cell>
          <cell r="K7518">
            <v>6.03</v>
          </cell>
          <cell r="L7518">
            <v>18</v>
          </cell>
          <cell r="M7518">
            <v>108.54</v>
          </cell>
          <cell r="N7518">
            <v>350</v>
          </cell>
        </row>
        <row r="7519">
          <cell r="D7519" t="str">
            <v>HGC-26024260-1</v>
          </cell>
          <cell r="E7519">
            <v>760</v>
          </cell>
          <cell r="F7519" t="str">
            <v>PSM-ZM202602240006-0001</v>
          </cell>
          <cell r="G7519" t="str">
            <v>中山大学肿瘤防治中心</v>
          </cell>
          <cell r="H7519" t="str">
            <v>IDT295</v>
          </cell>
          <cell r="I7519">
            <v>5</v>
          </cell>
          <cell r="J7519" t="str">
            <v>WES-T7</v>
          </cell>
        </row>
        <row r="7520">
          <cell r="D7520" t="str">
            <v>HGC-26024282-1</v>
          </cell>
          <cell r="E7520">
            <v>793</v>
          </cell>
          <cell r="F7520" t="str">
            <v>PSM-ZM202602240006-0001</v>
          </cell>
          <cell r="G7520" t="str">
            <v>中山大学肿瘤防治中心</v>
          </cell>
          <cell r="H7520" t="str">
            <v>IDT292</v>
          </cell>
          <cell r="I7520">
            <v>6</v>
          </cell>
          <cell r="J7520" t="str">
            <v>WES-T7</v>
          </cell>
        </row>
        <row r="7521">
          <cell r="D7521" t="str">
            <v>HGC-26024259-1</v>
          </cell>
          <cell r="E7521">
            <v>759</v>
          </cell>
          <cell r="F7521" t="str">
            <v>PSM-ZM202602240006-0001</v>
          </cell>
          <cell r="G7521" t="str">
            <v>中山大学肿瘤防治中心</v>
          </cell>
          <cell r="H7521" t="str">
            <v>IDT289</v>
          </cell>
          <cell r="I7521">
            <v>8</v>
          </cell>
          <cell r="J7521" t="str">
            <v>WES-T7</v>
          </cell>
        </row>
        <row r="7522">
          <cell r="D7522" t="str">
            <v>HGC-26036496-1</v>
          </cell>
          <cell r="E7522" t="str">
            <v>PDXM-1142O</v>
          </cell>
          <cell r="F7522" t="str">
            <v>PSM-ZM202508280006-0007</v>
          </cell>
          <cell r="G7522" t="str">
            <v>上海医沐生物科技有限公司</v>
          </cell>
          <cell r="H7522" t="str">
            <v>IDT151</v>
          </cell>
          <cell r="I7522">
            <v>12</v>
          </cell>
          <cell r="J7522" t="str">
            <v>WES-T7</v>
          </cell>
          <cell r="K7522">
            <v>2.85</v>
          </cell>
          <cell r="L7522">
            <v>18</v>
          </cell>
          <cell r="M7522">
            <v>51.3</v>
          </cell>
          <cell r="N7522">
            <v>350</v>
          </cell>
        </row>
        <row r="7523">
          <cell r="D7523" t="str">
            <v>HGC-26036498-1</v>
          </cell>
          <cell r="E7523" t="str">
            <v>PDXM-1122R</v>
          </cell>
          <cell r="F7523" t="str">
            <v>PSM-ZM202508280006-0007</v>
          </cell>
          <cell r="G7523" t="str">
            <v>上海医沐生物科技有限公司</v>
          </cell>
          <cell r="H7523" t="str">
            <v>IDT153</v>
          </cell>
          <cell r="I7523">
            <v>15</v>
          </cell>
          <cell r="J7523" t="str">
            <v>WES-T7</v>
          </cell>
        </row>
        <row r="7524">
          <cell r="D7524" t="str">
            <v>HGC-26038879-WES</v>
          </cell>
          <cell r="E7524" t="str">
            <v>Blood_before_19</v>
          </cell>
          <cell r="F7524" t="str">
            <v>PSM-ZM202512080010-0005</v>
          </cell>
          <cell r="G7524" t="str">
            <v>中国人民解放军陆军特色医学中心</v>
          </cell>
          <cell r="H7524" t="str">
            <v>IDT375</v>
          </cell>
          <cell r="I7524">
            <v>40</v>
          </cell>
          <cell r="J7524" t="str">
            <v>WES</v>
          </cell>
          <cell r="K7524">
            <v>8.5</v>
          </cell>
          <cell r="L7524">
            <v>18</v>
          </cell>
          <cell r="M7524">
            <v>153</v>
          </cell>
          <cell r="N7524">
            <v>380</v>
          </cell>
        </row>
        <row r="7525">
          <cell r="D7525" t="str">
            <v>HGC-26020704-1</v>
          </cell>
          <cell r="E7525" t="str">
            <v>Control_1</v>
          </cell>
          <cell r="F7525" t="str">
            <v>PSM-ZM202602060022-0001</v>
          </cell>
          <cell r="G7525" t="str">
            <v>昆明医科大学第一附属医院（云南省皮肤病医院）</v>
          </cell>
          <cell r="H7525" t="str">
            <v>IDT095</v>
          </cell>
          <cell r="I7525">
            <v>2</v>
          </cell>
          <cell r="J7525" t="str">
            <v>chip-seq</v>
          </cell>
          <cell r="K7525">
            <v>8.53</v>
          </cell>
          <cell r="L7525">
            <v>20</v>
          </cell>
          <cell r="M7525">
            <v>170.6</v>
          </cell>
          <cell r="N7525">
            <v>500</v>
          </cell>
        </row>
        <row r="7526">
          <cell r="D7526" t="str">
            <v>HGC-26020705-1</v>
          </cell>
          <cell r="E7526" t="str">
            <v>Control_2</v>
          </cell>
          <cell r="F7526" t="str">
            <v>PSM-ZM202602060022-0001</v>
          </cell>
          <cell r="G7526" t="str">
            <v>昆明医科大学第一附属医院（云南省皮肤病医院）</v>
          </cell>
          <cell r="H7526" t="str">
            <v>IDT096</v>
          </cell>
          <cell r="I7526">
            <v>2</v>
          </cell>
          <cell r="J7526" t="str">
            <v>chip-seq</v>
          </cell>
          <cell r="K7526">
            <v>8.07</v>
          </cell>
          <cell r="L7526">
            <v>20</v>
          </cell>
          <cell r="M7526">
            <v>161.4</v>
          </cell>
          <cell r="N7526">
            <v>500</v>
          </cell>
        </row>
        <row r="7527">
          <cell r="D7527" t="str">
            <v>JX20260327001WHB-6</v>
          </cell>
          <cell r="E7527" t="str">
            <v>63057965UV</v>
          </cell>
          <cell r="F7527" t="str">
            <v>小海码</v>
          </cell>
          <cell r="G7527" t="str">
            <v>小海码</v>
          </cell>
          <cell r="H7527" t="str">
            <v>IDT345</v>
          </cell>
          <cell r="I7527">
            <v>1.6</v>
          </cell>
          <cell r="J7527" t="str">
            <v>小海码</v>
          </cell>
          <cell r="K7527">
            <v>39.6</v>
          </cell>
          <cell r="L7527">
            <v>18</v>
          </cell>
          <cell r="M7527">
            <v>712.8</v>
          </cell>
          <cell r="N7527">
            <v>380</v>
          </cell>
        </row>
        <row r="7528">
          <cell r="D7528" t="str">
            <v>JX20260327002WHB-6</v>
          </cell>
          <cell r="E7528" t="str">
            <v>63077037ZY</v>
          </cell>
          <cell r="F7528" t="str">
            <v>小海码</v>
          </cell>
          <cell r="G7528" t="str">
            <v>小海码</v>
          </cell>
          <cell r="H7528" t="str">
            <v>IDT346</v>
          </cell>
          <cell r="I7528">
            <v>1.6</v>
          </cell>
          <cell r="J7528" t="str">
            <v>小海码</v>
          </cell>
        </row>
        <row r="7529">
          <cell r="D7529" t="str">
            <v>JX20260327003WHB-4</v>
          </cell>
          <cell r="E7529" t="str">
            <v>63066131BW</v>
          </cell>
          <cell r="F7529" t="str">
            <v>小海码</v>
          </cell>
          <cell r="G7529" t="str">
            <v>小海码</v>
          </cell>
          <cell r="H7529" t="str">
            <v>IDT347</v>
          </cell>
          <cell r="I7529">
            <v>1.6</v>
          </cell>
          <cell r="J7529" t="str">
            <v>小海码</v>
          </cell>
        </row>
        <row r="7530">
          <cell r="D7530" t="str">
            <v>JX20260327004WHB-8</v>
          </cell>
          <cell r="E7530" t="str">
            <v>63071003GG</v>
          </cell>
          <cell r="F7530" t="str">
            <v>小海码</v>
          </cell>
          <cell r="G7530" t="str">
            <v>小海码</v>
          </cell>
          <cell r="H7530" t="str">
            <v>IDT348</v>
          </cell>
          <cell r="I7530">
            <v>1.6</v>
          </cell>
          <cell r="J7530" t="str">
            <v>小海码</v>
          </cell>
        </row>
        <row r="7531">
          <cell r="D7531" t="str">
            <v>JX20260327005WHB-0</v>
          </cell>
          <cell r="E7531" t="str">
            <v>63087560DP</v>
          </cell>
          <cell r="F7531" t="str">
            <v>小海码</v>
          </cell>
          <cell r="G7531" t="str">
            <v>小海码</v>
          </cell>
          <cell r="H7531" t="str">
            <v>IDT349</v>
          </cell>
          <cell r="I7531">
            <v>1.6</v>
          </cell>
          <cell r="J7531" t="str">
            <v>小海码</v>
          </cell>
        </row>
        <row r="7532">
          <cell r="D7532" t="str">
            <v>JX20260327006WHB-4</v>
          </cell>
          <cell r="E7532" t="str">
            <v>63058510HZ</v>
          </cell>
          <cell r="F7532" t="str">
            <v>小海码</v>
          </cell>
          <cell r="G7532" t="str">
            <v>小海码</v>
          </cell>
          <cell r="H7532" t="str">
            <v>IDT350</v>
          </cell>
          <cell r="I7532">
            <v>1.6</v>
          </cell>
          <cell r="J7532" t="str">
            <v>小海码</v>
          </cell>
        </row>
        <row r="7533">
          <cell r="D7533" t="str">
            <v>JX20260328001WHB-7</v>
          </cell>
          <cell r="E7533" t="str">
            <v>63068206BP</v>
          </cell>
          <cell r="F7533" t="str">
            <v>小海码</v>
          </cell>
          <cell r="G7533" t="str">
            <v>小海码</v>
          </cell>
          <cell r="H7533" t="str">
            <v>IDT352</v>
          </cell>
          <cell r="I7533">
            <v>1.6</v>
          </cell>
          <cell r="J7533" t="str">
            <v>小海码</v>
          </cell>
        </row>
        <row r="7534">
          <cell r="D7534" t="str">
            <v>JX20260328002WHB-3</v>
          </cell>
          <cell r="E7534" t="str">
            <v>63080079AG</v>
          </cell>
          <cell r="F7534" t="str">
            <v>小海码</v>
          </cell>
          <cell r="G7534" t="str">
            <v>小海码</v>
          </cell>
          <cell r="H7534" t="str">
            <v>IDT297</v>
          </cell>
          <cell r="I7534">
            <v>1.6</v>
          </cell>
          <cell r="J7534" t="str">
            <v>小海码</v>
          </cell>
        </row>
        <row r="7535">
          <cell r="D7535" t="str">
            <v>JX20260328003WHB-f</v>
          </cell>
          <cell r="E7535" t="str">
            <v>63052988KL</v>
          </cell>
          <cell r="F7535" t="str">
            <v>小海码</v>
          </cell>
          <cell r="G7535" t="str">
            <v>小海码</v>
          </cell>
          <cell r="H7535" t="str">
            <v>IDT298</v>
          </cell>
          <cell r="I7535">
            <v>1.6</v>
          </cell>
          <cell r="J7535" t="str">
            <v>小海码</v>
          </cell>
        </row>
        <row r="7536">
          <cell r="D7536" t="str">
            <v>JX20260328004WHB-1</v>
          </cell>
          <cell r="E7536" t="str">
            <v>63060966LP</v>
          </cell>
          <cell r="F7536" t="str">
            <v>小海码</v>
          </cell>
          <cell r="G7536" t="str">
            <v>小海码</v>
          </cell>
          <cell r="H7536" t="str">
            <v>IDT299</v>
          </cell>
          <cell r="I7536">
            <v>1.6</v>
          </cell>
          <cell r="J7536" t="str">
            <v>小海码</v>
          </cell>
        </row>
        <row r="7537">
          <cell r="D7537" t="str">
            <v>JX20260328005WHB-f</v>
          </cell>
          <cell r="E7537" t="str">
            <v>63056659HS</v>
          </cell>
          <cell r="F7537" t="str">
            <v>小海码</v>
          </cell>
          <cell r="G7537" t="str">
            <v>小海码</v>
          </cell>
          <cell r="H7537" t="str">
            <v>IDT300</v>
          </cell>
          <cell r="I7537">
            <v>1.6</v>
          </cell>
          <cell r="J7537" t="str">
            <v>小海码</v>
          </cell>
        </row>
        <row r="7538">
          <cell r="D7538" t="str">
            <v>JX20260330002ORS-e</v>
          </cell>
          <cell r="E7538">
            <v>30987817</v>
          </cell>
          <cell r="F7538" t="str">
            <v>小海码</v>
          </cell>
          <cell r="G7538" t="str">
            <v>小海码</v>
          </cell>
          <cell r="H7538" t="str">
            <v>IDT314</v>
          </cell>
          <cell r="I7538">
            <v>1.6</v>
          </cell>
          <cell r="J7538" t="str">
            <v>小海码</v>
          </cell>
        </row>
        <row r="7539">
          <cell r="D7539" t="str">
            <v>JX20260329006ORS-3</v>
          </cell>
          <cell r="E7539">
            <v>31791729</v>
          </cell>
          <cell r="F7539" t="str">
            <v>小海码</v>
          </cell>
          <cell r="G7539" t="str">
            <v>小海码</v>
          </cell>
          <cell r="H7539" t="str">
            <v>IDT317</v>
          </cell>
          <cell r="I7539">
            <v>1.6</v>
          </cell>
          <cell r="J7539" t="str">
            <v>小海码</v>
          </cell>
        </row>
        <row r="7540">
          <cell r="D7540" t="str">
            <v>JX20260329007ORS-5</v>
          </cell>
          <cell r="E7540">
            <v>31055731</v>
          </cell>
          <cell r="F7540" t="str">
            <v>小海码</v>
          </cell>
          <cell r="G7540" t="str">
            <v>小海码</v>
          </cell>
          <cell r="H7540" t="str">
            <v>IDT318</v>
          </cell>
          <cell r="I7540">
            <v>1.6</v>
          </cell>
          <cell r="J7540" t="str">
            <v>小海码</v>
          </cell>
        </row>
        <row r="7541">
          <cell r="D7541" t="str">
            <v>JX20260331003ORS-9</v>
          </cell>
          <cell r="E7541">
            <v>30996011</v>
          </cell>
          <cell r="F7541" t="str">
            <v>小海码</v>
          </cell>
          <cell r="G7541" t="str">
            <v>小海码</v>
          </cell>
          <cell r="H7541" t="str">
            <v>IDT326</v>
          </cell>
          <cell r="I7541">
            <v>1.6</v>
          </cell>
          <cell r="J7541" t="str">
            <v>小海码</v>
          </cell>
        </row>
        <row r="7542">
          <cell r="D7542" t="str">
            <v>JX20260330007WHB-a</v>
          </cell>
          <cell r="E7542">
            <v>62514178</v>
          </cell>
          <cell r="F7542" t="str">
            <v>小海码</v>
          </cell>
          <cell r="G7542" t="str">
            <v>小海码</v>
          </cell>
          <cell r="H7542" t="str">
            <v>IDT302</v>
          </cell>
          <cell r="I7542">
            <v>8</v>
          </cell>
          <cell r="J7542" t="str">
            <v>小海码</v>
          </cell>
          <cell r="K7542">
            <v>42.5</v>
          </cell>
          <cell r="L7542">
            <v>18</v>
          </cell>
          <cell r="M7542">
            <v>765</v>
          </cell>
          <cell r="N7542">
            <v>400</v>
          </cell>
        </row>
        <row r="7543">
          <cell r="D7543" t="str">
            <v>JX20260326003ORS-4</v>
          </cell>
          <cell r="E7543">
            <v>30936263</v>
          </cell>
          <cell r="F7543" t="str">
            <v>小海码</v>
          </cell>
          <cell r="G7543" t="str">
            <v>小海码</v>
          </cell>
          <cell r="H7543" t="str">
            <v>IDT303</v>
          </cell>
          <cell r="I7543">
            <v>8</v>
          </cell>
          <cell r="J7543" t="str">
            <v>小海码</v>
          </cell>
        </row>
        <row r="7544">
          <cell r="D7544" t="str">
            <v>JX20260326004ORS-b</v>
          </cell>
          <cell r="E7544">
            <v>31053829</v>
          </cell>
          <cell r="F7544" t="str">
            <v>小海码</v>
          </cell>
          <cell r="G7544" t="str">
            <v>小海码</v>
          </cell>
          <cell r="H7544" t="str">
            <v>IDT304</v>
          </cell>
          <cell r="I7544">
            <v>8</v>
          </cell>
          <cell r="J7544" t="str">
            <v>小海码</v>
          </cell>
        </row>
        <row r="7545">
          <cell r="D7545" t="str">
            <v>JX20260327008ORS-4</v>
          </cell>
          <cell r="E7545">
            <v>30822939</v>
          </cell>
          <cell r="F7545" t="str">
            <v>小海码</v>
          </cell>
          <cell r="G7545" t="str">
            <v>小海码</v>
          </cell>
          <cell r="H7545" t="str">
            <v>IDT305</v>
          </cell>
          <cell r="I7545">
            <v>8</v>
          </cell>
          <cell r="J7545" t="str">
            <v>小海码</v>
          </cell>
        </row>
        <row r="7546">
          <cell r="D7546" t="str">
            <v>JX20260327009ORS-2</v>
          </cell>
          <cell r="E7546">
            <v>31928219</v>
          </cell>
          <cell r="F7546" t="str">
            <v>小海码</v>
          </cell>
          <cell r="G7546" t="str">
            <v>小海码</v>
          </cell>
          <cell r="H7546" t="str">
            <v>IDT306</v>
          </cell>
          <cell r="I7546">
            <v>8</v>
          </cell>
          <cell r="J7546" t="str">
            <v>小海码</v>
          </cell>
        </row>
        <row r="7547">
          <cell r="D7547" t="str">
            <v>JX20260327010ORS-5</v>
          </cell>
          <cell r="E7547">
            <v>31770520</v>
          </cell>
          <cell r="F7547" t="str">
            <v>小海码</v>
          </cell>
          <cell r="G7547" t="str">
            <v>小海码</v>
          </cell>
          <cell r="H7547" t="str">
            <v>IDT307</v>
          </cell>
          <cell r="I7547">
            <v>8</v>
          </cell>
          <cell r="J7547" t="str">
            <v>小海码</v>
          </cell>
        </row>
        <row r="7548">
          <cell r="D7548" t="str">
            <v>JX20260327011ORS-6</v>
          </cell>
          <cell r="E7548">
            <v>30928683</v>
          </cell>
          <cell r="F7548" t="str">
            <v>小海码</v>
          </cell>
          <cell r="G7548" t="str">
            <v>小海码</v>
          </cell>
          <cell r="H7548" t="str">
            <v>IDT308</v>
          </cell>
          <cell r="I7548">
            <v>8</v>
          </cell>
          <cell r="J7548" t="str">
            <v>小海码</v>
          </cell>
        </row>
        <row r="7549">
          <cell r="D7549" t="str">
            <v>JX20260328007ORS-4</v>
          </cell>
          <cell r="E7549">
            <v>30997532</v>
          </cell>
          <cell r="F7549" t="str">
            <v>小海码</v>
          </cell>
          <cell r="G7549" t="str">
            <v>小海码</v>
          </cell>
          <cell r="H7549" t="str">
            <v>IDT309</v>
          </cell>
          <cell r="I7549">
            <v>8</v>
          </cell>
          <cell r="J7549" t="str">
            <v>小海码</v>
          </cell>
        </row>
        <row r="7550">
          <cell r="D7550" t="str">
            <v>JX20260328008ORS-a</v>
          </cell>
          <cell r="E7550">
            <v>31731121</v>
          </cell>
          <cell r="F7550" t="str">
            <v>小海码</v>
          </cell>
          <cell r="G7550" t="str">
            <v>小海码</v>
          </cell>
          <cell r="H7550" t="str">
            <v>IDT310</v>
          </cell>
          <cell r="I7550">
            <v>8</v>
          </cell>
          <cell r="J7550" t="str">
            <v>小海码</v>
          </cell>
        </row>
        <row r="7551">
          <cell r="D7551" t="str">
            <v>JX20260328009ORS-9</v>
          </cell>
          <cell r="E7551">
            <v>30772763</v>
          </cell>
          <cell r="F7551" t="str">
            <v>小海码</v>
          </cell>
          <cell r="G7551" t="str">
            <v>小海码</v>
          </cell>
          <cell r="H7551" t="str">
            <v>IDT311</v>
          </cell>
          <cell r="I7551">
            <v>8</v>
          </cell>
          <cell r="J7551" t="str">
            <v>小海码</v>
          </cell>
        </row>
        <row r="7552">
          <cell r="D7552" t="str">
            <v>JX20260329001ORS-0</v>
          </cell>
          <cell r="E7552">
            <v>30863821</v>
          </cell>
          <cell r="F7552" t="str">
            <v>小海码</v>
          </cell>
          <cell r="G7552" t="str">
            <v>小海码</v>
          </cell>
          <cell r="H7552" t="str">
            <v>IDT312</v>
          </cell>
          <cell r="I7552">
            <v>8</v>
          </cell>
          <cell r="J7552" t="str">
            <v>小海码</v>
          </cell>
        </row>
        <row r="7553">
          <cell r="D7553" t="str">
            <v>JX20260329003ORS-3</v>
          </cell>
          <cell r="E7553" t="str">
            <v>63018133LR</v>
          </cell>
          <cell r="F7553" t="str">
            <v>小海码</v>
          </cell>
          <cell r="G7553" t="str">
            <v>小海码</v>
          </cell>
          <cell r="H7553" t="str">
            <v>IDT313</v>
          </cell>
          <cell r="I7553">
            <v>8</v>
          </cell>
          <cell r="J7553" t="str">
            <v>小海码</v>
          </cell>
          <cell r="K7553">
            <v>42</v>
          </cell>
          <cell r="L7553">
            <v>18</v>
          </cell>
          <cell r="M7553">
            <v>756</v>
          </cell>
          <cell r="N7553">
            <v>400</v>
          </cell>
        </row>
        <row r="7554">
          <cell r="D7554" t="str">
            <v>JX20260329004ORS-f</v>
          </cell>
          <cell r="E7554">
            <v>30720687</v>
          </cell>
          <cell r="F7554" t="str">
            <v>小海码</v>
          </cell>
          <cell r="G7554" t="str">
            <v>小海码</v>
          </cell>
          <cell r="H7554" t="str">
            <v>IDT315</v>
          </cell>
          <cell r="I7554">
            <v>8</v>
          </cell>
          <cell r="J7554" t="str">
            <v>小海码</v>
          </cell>
        </row>
        <row r="7555">
          <cell r="D7555" t="str">
            <v>JX20260329008ORS-0</v>
          </cell>
          <cell r="E7555">
            <v>30965950</v>
          </cell>
          <cell r="F7555" t="str">
            <v>小海码</v>
          </cell>
          <cell r="G7555" t="str">
            <v>小海码</v>
          </cell>
          <cell r="H7555" t="str">
            <v>IDT319</v>
          </cell>
          <cell r="I7555">
            <v>8</v>
          </cell>
          <cell r="J7555" t="str">
            <v>小海码</v>
          </cell>
        </row>
        <row r="7556">
          <cell r="D7556" t="str">
            <v>JX20260330001ORS-b</v>
          </cell>
          <cell r="E7556" t="str">
            <v>31425319FN</v>
          </cell>
          <cell r="F7556" t="str">
            <v>小海码</v>
          </cell>
          <cell r="G7556" t="str">
            <v>小海码</v>
          </cell>
          <cell r="H7556" t="str">
            <v>IDT320</v>
          </cell>
          <cell r="I7556">
            <v>8</v>
          </cell>
          <cell r="J7556" t="str">
            <v>小海码</v>
          </cell>
        </row>
        <row r="7557">
          <cell r="D7557" t="str">
            <v>JX20260330003ORS-6</v>
          </cell>
          <cell r="E7557" t="str">
            <v>35602933WV</v>
          </cell>
          <cell r="F7557" t="str">
            <v>小海码</v>
          </cell>
          <cell r="G7557" t="str">
            <v>小海码</v>
          </cell>
          <cell r="H7557" t="str">
            <v>IDT321</v>
          </cell>
          <cell r="I7557">
            <v>8</v>
          </cell>
          <cell r="J7557" t="str">
            <v>小海码</v>
          </cell>
        </row>
        <row r="7558">
          <cell r="D7558" t="str">
            <v>JX20260330004ORS-a</v>
          </cell>
          <cell r="E7558" t="str">
            <v>31423085LS</v>
          </cell>
          <cell r="F7558" t="str">
            <v>小海码</v>
          </cell>
          <cell r="G7558" t="str">
            <v>小海码</v>
          </cell>
          <cell r="H7558" t="str">
            <v>IDT322</v>
          </cell>
          <cell r="I7558">
            <v>8</v>
          </cell>
          <cell r="J7558" t="str">
            <v>小海码</v>
          </cell>
        </row>
        <row r="7559">
          <cell r="D7559" t="str">
            <v>JX20260330005ORS-c</v>
          </cell>
          <cell r="E7559">
            <v>31773576</v>
          </cell>
          <cell r="F7559" t="str">
            <v>小海码</v>
          </cell>
          <cell r="G7559" t="str">
            <v>小海码</v>
          </cell>
          <cell r="H7559" t="str">
            <v>IDT323</v>
          </cell>
          <cell r="I7559">
            <v>8</v>
          </cell>
          <cell r="J7559" t="str">
            <v>小海码</v>
          </cell>
        </row>
        <row r="7560">
          <cell r="D7560" t="str">
            <v>JX20260330009ORS-4</v>
          </cell>
          <cell r="E7560" t="str">
            <v>32085689LQ</v>
          </cell>
          <cell r="F7560" t="str">
            <v>小海码</v>
          </cell>
          <cell r="G7560" t="str">
            <v>小海码</v>
          </cell>
          <cell r="H7560" t="str">
            <v>IDT324</v>
          </cell>
          <cell r="I7560">
            <v>8</v>
          </cell>
          <cell r="J7560" t="str">
            <v>小海码</v>
          </cell>
        </row>
        <row r="7561">
          <cell r="D7561" t="str">
            <v>JX20260331001ORS-7</v>
          </cell>
          <cell r="E7561" t="str">
            <v>31656106GR</v>
          </cell>
          <cell r="F7561" t="str">
            <v>小海码</v>
          </cell>
          <cell r="G7561" t="str">
            <v>小海码</v>
          </cell>
          <cell r="H7561" t="str">
            <v>IDT325</v>
          </cell>
          <cell r="I7561">
            <v>8</v>
          </cell>
          <cell r="J7561" t="str">
            <v>小海码</v>
          </cell>
        </row>
        <row r="7562">
          <cell r="D7562" t="str">
            <v>JX20260331004ORS-5</v>
          </cell>
          <cell r="E7562" t="str">
            <v>39809298XW</v>
          </cell>
          <cell r="F7562" t="str">
            <v>小海码</v>
          </cell>
          <cell r="G7562" t="str">
            <v>小海码</v>
          </cell>
          <cell r="H7562" t="str">
            <v>IDT327</v>
          </cell>
          <cell r="I7562">
            <v>8</v>
          </cell>
          <cell r="J7562" t="str">
            <v>小海码</v>
          </cell>
        </row>
        <row r="7563">
          <cell r="D7563" t="str">
            <v>JX20260327007WHB-c</v>
          </cell>
          <cell r="E7563">
            <v>31062828</v>
          </cell>
          <cell r="F7563" t="str">
            <v>小海码</v>
          </cell>
          <cell r="G7563" t="str">
            <v>小海码</v>
          </cell>
          <cell r="H7563" t="str">
            <v>IDT351</v>
          </cell>
          <cell r="I7563">
            <v>10</v>
          </cell>
          <cell r="J7563" t="str">
            <v>小海码</v>
          </cell>
          <cell r="K7563">
            <v>29.11</v>
          </cell>
          <cell r="L7563">
            <v>18</v>
          </cell>
          <cell r="M7563">
            <v>523.98</v>
          </cell>
          <cell r="N7563">
            <v>380</v>
          </cell>
        </row>
        <row r="7564">
          <cell r="D7564" t="str">
            <v>JX20260328006WHB-8</v>
          </cell>
          <cell r="E7564">
            <v>31551899</v>
          </cell>
          <cell r="F7564" t="str">
            <v>小海码</v>
          </cell>
          <cell r="G7564" t="str">
            <v>小海码</v>
          </cell>
          <cell r="H7564" t="str">
            <v>IDT301</v>
          </cell>
          <cell r="I7564">
            <v>10</v>
          </cell>
          <cell r="J7564" t="str">
            <v>小海码</v>
          </cell>
        </row>
        <row r="7565">
          <cell r="D7565" t="str">
            <v>JX20260329005ORS-f</v>
          </cell>
          <cell r="E7565" t="str">
            <v>33873191CD</v>
          </cell>
          <cell r="F7565" t="str">
            <v>小海码</v>
          </cell>
          <cell r="G7565" t="str">
            <v>小海码</v>
          </cell>
          <cell r="H7565" t="str">
            <v>IDT316</v>
          </cell>
          <cell r="I7565">
            <v>10</v>
          </cell>
          <cell r="J7565" t="str">
            <v>小海码</v>
          </cell>
        </row>
        <row r="7566">
          <cell r="D7566" t="str">
            <v>20260403R-P1-252</v>
          </cell>
          <cell r="E7566" t="str">
            <v>20260403R-P1-252</v>
          </cell>
        </row>
        <row r="7566">
          <cell r="I7566">
            <v>252</v>
          </cell>
          <cell r="J7566" t="str">
            <v>mRNA</v>
          </cell>
          <cell r="K7566">
            <v>41.84</v>
          </cell>
          <cell r="L7566">
            <v>81</v>
          </cell>
          <cell r="M7566">
            <v>3389.04</v>
          </cell>
          <cell r="N7566">
            <v>500</v>
          </cell>
        </row>
        <row r="7567">
          <cell r="D7567" t="str">
            <v>20260403R-P2-162</v>
          </cell>
          <cell r="E7567" t="str">
            <v>20260403R-P2-162</v>
          </cell>
        </row>
        <row r="7567">
          <cell r="I7567">
            <v>162</v>
          </cell>
          <cell r="J7567" t="str">
            <v>mRNA</v>
          </cell>
          <cell r="K7567">
            <v>49.78</v>
          </cell>
          <cell r="L7567">
            <v>50</v>
          </cell>
          <cell r="M7567">
            <v>2489</v>
          </cell>
          <cell r="N7567">
            <v>500</v>
          </cell>
        </row>
        <row r="7568">
          <cell r="D7568" t="str">
            <v>20260403R-P3-108</v>
          </cell>
          <cell r="E7568" t="str">
            <v>20260403R-P3-108</v>
          </cell>
        </row>
        <row r="7568">
          <cell r="I7568">
            <v>108</v>
          </cell>
          <cell r="J7568" t="str">
            <v>mRNA-T7</v>
          </cell>
          <cell r="K7568">
            <v>37.87</v>
          </cell>
          <cell r="L7568">
            <v>40</v>
          </cell>
          <cell r="M7568">
            <v>1514.8</v>
          </cell>
          <cell r="N7568">
            <v>500</v>
          </cell>
        </row>
        <row r="7569">
          <cell r="D7569" t="str">
            <v>HGC-26039741</v>
          </cell>
          <cell r="E7569" t="str">
            <v>MKN-45control-2</v>
          </cell>
          <cell r="F7569" t="str">
            <v>PSM-ZM202603260004-0001</v>
          </cell>
          <cell r="G7569" t="str">
            <v>南昌大学</v>
          </cell>
          <cell r="H7569" t="str">
            <v>IDT289</v>
          </cell>
          <cell r="I7569">
            <v>6</v>
          </cell>
          <cell r="J7569" t="str">
            <v>mRNA</v>
          </cell>
          <cell r="K7569">
            <v>57.8</v>
          </cell>
          <cell r="L7569">
            <v>35</v>
          </cell>
          <cell r="M7569">
            <v>2023</v>
          </cell>
          <cell r="N7569">
            <v>500</v>
          </cell>
        </row>
        <row r="7570">
          <cell r="D7570" t="str">
            <v>HGC-26020217</v>
          </cell>
          <cell r="E7570">
            <v>1</v>
          </cell>
          <cell r="F7570" t="str">
            <v>HGC20250219002-0012</v>
          </cell>
          <cell r="G7570" t="str">
            <v>四川欣莱科生物科技有限公司</v>
          </cell>
          <cell r="H7570" t="str">
            <v>IDT290</v>
          </cell>
          <cell r="I7570">
            <v>6</v>
          </cell>
          <cell r="J7570" t="str">
            <v>mRNA</v>
          </cell>
          <cell r="K7570">
            <v>38.66</v>
          </cell>
          <cell r="L7570">
            <v>35</v>
          </cell>
          <cell r="M7570">
            <v>1353.1</v>
          </cell>
          <cell r="N7570">
            <v>500</v>
          </cell>
        </row>
        <row r="7571">
          <cell r="D7571" t="str">
            <v>HGC-26020218</v>
          </cell>
          <cell r="E7571">
            <v>2</v>
          </cell>
          <cell r="F7571" t="str">
            <v>HGC20250219002-0012</v>
          </cell>
          <cell r="G7571" t="str">
            <v>四川欣莱科生物科技有限公司</v>
          </cell>
          <cell r="H7571" t="str">
            <v>IDT291</v>
          </cell>
          <cell r="I7571">
            <v>6</v>
          </cell>
          <cell r="J7571" t="str">
            <v>mRNA</v>
          </cell>
          <cell r="K7571">
            <v>37.25</v>
          </cell>
          <cell r="L7571">
            <v>35</v>
          </cell>
          <cell r="M7571">
            <v>1303.75</v>
          </cell>
          <cell r="N7571">
            <v>500</v>
          </cell>
        </row>
        <row r="7572">
          <cell r="D7572" t="str">
            <v>HGC-26020220</v>
          </cell>
          <cell r="E7572">
            <v>5</v>
          </cell>
          <cell r="F7572" t="str">
            <v>HGC20250219002-0012</v>
          </cell>
          <cell r="G7572" t="str">
            <v>四川欣莱科生物科技有限公司</v>
          </cell>
          <cell r="H7572" t="str">
            <v>IDT292</v>
          </cell>
          <cell r="I7572">
            <v>6</v>
          </cell>
          <cell r="J7572" t="str">
            <v>mRNA</v>
          </cell>
          <cell r="K7572">
            <v>39.13</v>
          </cell>
          <cell r="L7572">
            <v>35</v>
          </cell>
          <cell r="M7572">
            <v>1369.55</v>
          </cell>
          <cell r="N7572">
            <v>500</v>
          </cell>
        </row>
        <row r="7573">
          <cell r="D7573" t="str">
            <v>HGC-26020221</v>
          </cell>
          <cell r="E7573">
            <v>6</v>
          </cell>
          <cell r="F7573" t="str">
            <v>HGC20250219002-0012</v>
          </cell>
          <cell r="G7573" t="str">
            <v>四川欣莱科生物科技有限公司</v>
          </cell>
          <cell r="H7573" t="str">
            <v>IDT293</v>
          </cell>
          <cell r="I7573">
            <v>6</v>
          </cell>
          <cell r="J7573" t="str">
            <v>mRNA</v>
          </cell>
          <cell r="K7573">
            <v>50.66</v>
          </cell>
          <cell r="L7573">
            <v>35</v>
          </cell>
          <cell r="M7573">
            <v>1773.1</v>
          </cell>
          <cell r="N7573">
            <v>500</v>
          </cell>
        </row>
        <row r="7574">
          <cell r="D7574" t="str">
            <v>HGC-26041210</v>
          </cell>
          <cell r="E7574" t="str">
            <v>T-edit-3_after_stimulation</v>
          </cell>
          <cell r="F7574" t="str">
            <v>PSM-ZM202603250001-0002</v>
          </cell>
          <cell r="G7574" t="str">
            <v>上海科技大学</v>
          </cell>
          <cell r="H7574" t="str">
            <v>IDT298</v>
          </cell>
          <cell r="I7574">
            <v>6</v>
          </cell>
          <cell r="J7574" t="str">
            <v>mRNA</v>
          </cell>
          <cell r="K7574">
            <v>46.03</v>
          </cell>
          <cell r="L7574">
            <v>35</v>
          </cell>
          <cell r="M7574">
            <v>1611.05</v>
          </cell>
          <cell r="N7574">
            <v>500</v>
          </cell>
        </row>
        <row r="7575">
          <cell r="D7575" t="str">
            <v>HGC-26041490</v>
          </cell>
          <cell r="E7575" t="str">
            <v>T24-NC-1</v>
          </cell>
          <cell r="F7575" t="str">
            <v>PSM-ZM202603270001-0001</v>
          </cell>
          <cell r="G7575" t="str">
            <v>南京鼓楼医院</v>
          </cell>
          <cell r="H7575" t="str">
            <v>IDT299</v>
          </cell>
          <cell r="I7575">
            <v>6</v>
          </cell>
          <cell r="J7575" t="str">
            <v>mRNA</v>
          </cell>
          <cell r="K7575">
            <v>53.83</v>
          </cell>
          <cell r="L7575">
            <v>35</v>
          </cell>
          <cell r="M7575">
            <v>1884.05</v>
          </cell>
          <cell r="N7575">
            <v>500</v>
          </cell>
        </row>
        <row r="7576">
          <cell r="D7576" t="str">
            <v>HGC-26041491</v>
          </cell>
          <cell r="E7576" t="str">
            <v>T24-NC-2</v>
          </cell>
          <cell r="F7576" t="str">
            <v>PSM-ZM202603270001-0001</v>
          </cell>
          <cell r="G7576" t="str">
            <v>南京鼓楼医院</v>
          </cell>
          <cell r="H7576" t="str">
            <v>IDT300</v>
          </cell>
          <cell r="I7576">
            <v>6</v>
          </cell>
          <cell r="J7576" t="str">
            <v>mRNA</v>
          </cell>
          <cell r="K7576">
            <v>52.74</v>
          </cell>
          <cell r="L7576">
            <v>35</v>
          </cell>
          <cell r="M7576">
            <v>1845.9</v>
          </cell>
          <cell r="N7576">
            <v>500</v>
          </cell>
        </row>
        <row r="7577">
          <cell r="D7577" t="str">
            <v>HGC-26041492</v>
          </cell>
          <cell r="E7577" t="str">
            <v>T24-NC-3</v>
          </cell>
          <cell r="F7577" t="str">
            <v>PSM-ZM202603270001-0001</v>
          </cell>
          <cell r="G7577" t="str">
            <v>南京鼓楼医院</v>
          </cell>
          <cell r="H7577" t="str">
            <v>IDT301</v>
          </cell>
          <cell r="I7577">
            <v>6</v>
          </cell>
          <cell r="J7577" t="str">
            <v>mRNA</v>
          </cell>
          <cell r="K7577">
            <v>48.83</v>
          </cell>
          <cell r="L7577">
            <v>35</v>
          </cell>
          <cell r="M7577">
            <v>1709.05</v>
          </cell>
          <cell r="N7577">
            <v>500</v>
          </cell>
        </row>
        <row r="7578">
          <cell r="D7578" t="str">
            <v>HGC-26041493</v>
          </cell>
          <cell r="E7578" t="str">
            <v>T24-OE-1</v>
          </cell>
          <cell r="F7578" t="str">
            <v>PSM-ZM202603270001-0001</v>
          </cell>
          <cell r="G7578" t="str">
            <v>南京鼓楼医院</v>
          </cell>
          <cell r="H7578" t="str">
            <v>IDT302</v>
          </cell>
          <cell r="I7578">
            <v>6</v>
          </cell>
          <cell r="J7578" t="str">
            <v>mRNA</v>
          </cell>
          <cell r="K7578">
            <v>29.49</v>
          </cell>
          <cell r="L7578">
            <v>35</v>
          </cell>
          <cell r="M7578">
            <v>1032.15</v>
          </cell>
          <cell r="N7578">
            <v>500</v>
          </cell>
        </row>
        <row r="7579">
          <cell r="D7579" t="str">
            <v>HGC-26041494</v>
          </cell>
          <cell r="E7579" t="str">
            <v>T24-OE-2</v>
          </cell>
          <cell r="F7579" t="str">
            <v>PSM-ZM202603270001-0001</v>
          </cell>
          <cell r="G7579" t="str">
            <v>南京鼓楼医院</v>
          </cell>
          <cell r="H7579" t="str">
            <v>IDT303</v>
          </cell>
          <cell r="I7579">
            <v>6</v>
          </cell>
          <cell r="J7579" t="str">
            <v>mRNA</v>
          </cell>
          <cell r="K7579">
            <v>31.65</v>
          </cell>
          <cell r="L7579">
            <v>35</v>
          </cell>
          <cell r="M7579">
            <v>1107.75</v>
          </cell>
          <cell r="N7579">
            <v>500</v>
          </cell>
        </row>
        <row r="7580">
          <cell r="D7580" t="str">
            <v>HGC-26041495</v>
          </cell>
          <cell r="E7580" t="str">
            <v>T24-OE-3</v>
          </cell>
          <cell r="F7580" t="str">
            <v>PSM-ZM202603270001-0001</v>
          </cell>
          <cell r="G7580" t="str">
            <v>南京鼓楼医院</v>
          </cell>
          <cell r="H7580" t="str">
            <v>IDT304</v>
          </cell>
          <cell r="I7580">
            <v>6</v>
          </cell>
          <cell r="J7580" t="str">
            <v>mRNA</v>
          </cell>
          <cell r="K7580">
            <v>27.68</v>
          </cell>
          <cell r="L7580">
            <v>35</v>
          </cell>
          <cell r="M7580">
            <v>968.8</v>
          </cell>
          <cell r="N7580">
            <v>500</v>
          </cell>
        </row>
        <row r="7581">
          <cell r="D7581" t="str">
            <v>HGC-26041496</v>
          </cell>
          <cell r="E7581" t="str">
            <v>U3-NC-1</v>
          </cell>
          <cell r="F7581" t="str">
            <v>PSM-ZM202603270001-0002</v>
          </cell>
          <cell r="G7581" t="str">
            <v>南京鼓楼医院</v>
          </cell>
          <cell r="H7581" t="str">
            <v>IDT305</v>
          </cell>
          <cell r="I7581">
            <v>6</v>
          </cell>
          <cell r="J7581" t="str">
            <v>mRNA</v>
          </cell>
          <cell r="K7581">
            <v>54.18</v>
          </cell>
          <cell r="L7581">
            <v>35</v>
          </cell>
          <cell r="M7581">
            <v>1896.3</v>
          </cell>
          <cell r="N7581">
            <v>500</v>
          </cell>
        </row>
        <row r="7582">
          <cell r="D7582" t="str">
            <v>HGC-26041497</v>
          </cell>
          <cell r="E7582" t="str">
            <v>U3-NC-2</v>
          </cell>
          <cell r="F7582" t="str">
            <v>PSM-ZM202603270001-0002</v>
          </cell>
          <cell r="G7582" t="str">
            <v>南京鼓楼医院</v>
          </cell>
          <cell r="H7582" t="str">
            <v>IDT306</v>
          </cell>
          <cell r="I7582">
            <v>6</v>
          </cell>
          <cell r="J7582" t="str">
            <v>mRNA</v>
          </cell>
          <cell r="K7582">
            <v>42.34</v>
          </cell>
          <cell r="L7582">
            <v>35</v>
          </cell>
          <cell r="M7582">
            <v>1481.9</v>
          </cell>
          <cell r="N7582">
            <v>500</v>
          </cell>
        </row>
        <row r="7583">
          <cell r="D7583" t="str">
            <v>HGC-26041498</v>
          </cell>
          <cell r="E7583" t="str">
            <v>U3-NC-3</v>
          </cell>
          <cell r="F7583" t="str">
            <v>PSM-ZM202603270001-0002</v>
          </cell>
          <cell r="G7583" t="str">
            <v>南京鼓楼医院</v>
          </cell>
          <cell r="H7583" t="str">
            <v>IDT307</v>
          </cell>
          <cell r="I7583">
            <v>6</v>
          </cell>
          <cell r="J7583" t="str">
            <v>mRNA</v>
          </cell>
          <cell r="K7583">
            <v>44.17</v>
          </cell>
          <cell r="L7583">
            <v>35</v>
          </cell>
          <cell r="M7583">
            <v>1545.95</v>
          </cell>
          <cell r="N7583">
            <v>500</v>
          </cell>
        </row>
        <row r="7584">
          <cell r="D7584" t="str">
            <v>HGC-26041499</v>
          </cell>
          <cell r="E7584" t="str">
            <v>U3-OE-1</v>
          </cell>
          <cell r="F7584" t="str">
            <v>PSM-ZM202603270001-0002</v>
          </cell>
          <cell r="G7584" t="str">
            <v>南京鼓楼医院</v>
          </cell>
          <cell r="H7584" t="str">
            <v>IDT308</v>
          </cell>
          <cell r="I7584">
            <v>6</v>
          </cell>
          <cell r="J7584" t="str">
            <v>mRNA</v>
          </cell>
          <cell r="K7584">
            <v>45.61</v>
          </cell>
          <cell r="L7584">
            <v>35</v>
          </cell>
          <cell r="M7584">
            <v>1596.35</v>
          </cell>
          <cell r="N7584">
            <v>500</v>
          </cell>
        </row>
        <row r="7585">
          <cell r="D7585" t="str">
            <v>HGC-26041500</v>
          </cell>
          <cell r="E7585" t="str">
            <v>U3-OE-2</v>
          </cell>
          <cell r="F7585" t="str">
            <v>PSM-ZM202603270001-0002</v>
          </cell>
          <cell r="G7585" t="str">
            <v>南京鼓楼医院</v>
          </cell>
          <cell r="H7585" t="str">
            <v>IDT309</v>
          </cell>
          <cell r="I7585">
            <v>6</v>
          </cell>
          <cell r="J7585" t="str">
            <v>mRNA</v>
          </cell>
          <cell r="K7585">
            <v>41.37</v>
          </cell>
          <cell r="L7585">
            <v>35</v>
          </cell>
          <cell r="M7585">
            <v>1447.95</v>
          </cell>
          <cell r="N7585">
            <v>500</v>
          </cell>
        </row>
        <row r="7586">
          <cell r="D7586" t="str">
            <v>HGC-26041501</v>
          </cell>
          <cell r="E7586" t="str">
            <v>U3-OE-3</v>
          </cell>
          <cell r="F7586" t="str">
            <v>PSM-ZM202603270001-0002</v>
          </cell>
          <cell r="G7586" t="str">
            <v>南京鼓楼医院</v>
          </cell>
          <cell r="H7586" t="str">
            <v>IDT310</v>
          </cell>
          <cell r="I7586">
            <v>6</v>
          </cell>
          <cell r="J7586" t="str">
            <v>mRNA</v>
          </cell>
          <cell r="K7586">
            <v>45.47</v>
          </cell>
          <cell r="L7586">
            <v>35</v>
          </cell>
          <cell r="M7586">
            <v>1591.45</v>
          </cell>
          <cell r="N7586">
            <v>500</v>
          </cell>
        </row>
        <row r="7587">
          <cell r="D7587" t="str">
            <v>HGC-26041777</v>
          </cell>
          <cell r="E7587" t="str">
            <v>C-1</v>
          </cell>
          <cell r="F7587" t="str">
            <v>PSM-ZM202510150007-0042</v>
          </cell>
          <cell r="G7587" t="str">
            <v>深圳海普洛斯医学检验实验室</v>
          </cell>
          <cell r="H7587" t="str">
            <v>IDT311</v>
          </cell>
          <cell r="I7587">
            <v>6</v>
          </cell>
          <cell r="J7587" t="str">
            <v>mRNA</v>
          </cell>
          <cell r="K7587">
            <v>16.11</v>
          </cell>
          <cell r="L7587">
            <v>35</v>
          </cell>
          <cell r="M7587">
            <v>563.85</v>
          </cell>
          <cell r="N7587">
            <v>500</v>
          </cell>
        </row>
        <row r="7588">
          <cell r="D7588" t="str">
            <v>HGC-26041778</v>
          </cell>
          <cell r="E7588" t="str">
            <v>C-2</v>
          </cell>
          <cell r="F7588" t="str">
            <v>PSM-ZM202510150007-0042</v>
          </cell>
          <cell r="G7588" t="str">
            <v>深圳海普洛斯医学检验实验室</v>
          </cell>
          <cell r="H7588" t="str">
            <v>IDT312</v>
          </cell>
          <cell r="I7588">
            <v>6</v>
          </cell>
          <cell r="J7588" t="str">
            <v>mRNA</v>
          </cell>
          <cell r="K7588">
            <v>20.11</v>
          </cell>
          <cell r="L7588">
            <v>35</v>
          </cell>
          <cell r="M7588">
            <v>703.85</v>
          </cell>
          <cell r="N7588">
            <v>500</v>
          </cell>
        </row>
        <row r="7589">
          <cell r="D7589" t="str">
            <v>HGC-26041779</v>
          </cell>
          <cell r="E7589" t="str">
            <v>C-3</v>
          </cell>
          <cell r="F7589" t="str">
            <v>PSM-ZM202510150007-0042</v>
          </cell>
          <cell r="G7589" t="str">
            <v>深圳海普洛斯医学检验实验室</v>
          </cell>
          <cell r="H7589" t="str">
            <v>IDT313</v>
          </cell>
          <cell r="I7589">
            <v>6</v>
          </cell>
          <cell r="J7589" t="str">
            <v>mRNA</v>
          </cell>
          <cell r="K7589">
            <v>13.75</v>
          </cell>
          <cell r="L7589">
            <v>35</v>
          </cell>
          <cell r="M7589">
            <v>481.25</v>
          </cell>
          <cell r="N7589">
            <v>500</v>
          </cell>
        </row>
        <row r="7590">
          <cell r="D7590" t="str">
            <v>HGC-26041780</v>
          </cell>
          <cell r="E7590" t="str">
            <v>M-1</v>
          </cell>
          <cell r="F7590" t="str">
            <v>PSM-ZM202510150007-0042</v>
          </cell>
          <cell r="G7590" t="str">
            <v>深圳海普洛斯医学检验实验室</v>
          </cell>
          <cell r="H7590" t="str">
            <v>IDT314</v>
          </cell>
          <cell r="I7590">
            <v>6</v>
          </cell>
          <cell r="J7590" t="str">
            <v>mRNA</v>
          </cell>
          <cell r="K7590">
            <v>11.98</v>
          </cell>
          <cell r="L7590">
            <v>35</v>
          </cell>
          <cell r="M7590">
            <v>419.3</v>
          </cell>
          <cell r="N7590">
            <v>500</v>
          </cell>
        </row>
        <row r="7591">
          <cell r="D7591" t="str">
            <v>HGC-26041781</v>
          </cell>
          <cell r="E7591" t="str">
            <v>M-2</v>
          </cell>
          <cell r="F7591" t="str">
            <v>PSM-ZM202510150007-0042</v>
          </cell>
          <cell r="G7591" t="str">
            <v>深圳海普洛斯医学检验实验室</v>
          </cell>
          <cell r="H7591" t="str">
            <v>IDT315</v>
          </cell>
          <cell r="I7591">
            <v>6</v>
          </cell>
          <cell r="J7591" t="str">
            <v>mRNA</v>
          </cell>
          <cell r="K7591">
            <v>10.67</v>
          </cell>
          <cell r="L7591">
            <v>35</v>
          </cell>
          <cell r="M7591">
            <v>373.45</v>
          </cell>
          <cell r="N7591">
            <v>500</v>
          </cell>
        </row>
        <row r="7592">
          <cell r="D7592" t="str">
            <v>HGC-26041782</v>
          </cell>
          <cell r="E7592" t="str">
            <v>M-3</v>
          </cell>
          <cell r="F7592" t="str">
            <v>PSM-ZM202510150007-0042</v>
          </cell>
          <cell r="G7592" t="str">
            <v>深圳海普洛斯医学检验实验室</v>
          </cell>
          <cell r="H7592" t="str">
            <v>IDT316</v>
          </cell>
          <cell r="I7592">
            <v>6</v>
          </cell>
          <cell r="J7592" t="str">
            <v>mRNA</v>
          </cell>
          <cell r="K7592">
            <v>16.14</v>
          </cell>
          <cell r="L7592">
            <v>35</v>
          </cell>
          <cell r="M7592">
            <v>564.9</v>
          </cell>
          <cell r="N7592">
            <v>500</v>
          </cell>
        </row>
        <row r="7593">
          <cell r="D7593" t="str">
            <v>HGC-26041783</v>
          </cell>
          <cell r="E7593" t="str">
            <v>AP-1</v>
          </cell>
          <cell r="F7593" t="str">
            <v>PSM-ZM202510150007-0042</v>
          </cell>
          <cell r="G7593" t="str">
            <v>深圳海普洛斯医学检验实验室</v>
          </cell>
          <cell r="H7593" t="str">
            <v>IDT317</v>
          </cell>
          <cell r="I7593">
            <v>6</v>
          </cell>
          <cell r="J7593" t="str">
            <v>mRNA</v>
          </cell>
          <cell r="K7593">
            <v>18.09</v>
          </cell>
          <cell r="L7593">
            <v>35</v>
          </cell>
          <cell r="M7593">
            <v>633.15</v>
          </cell>
          <cell r="N7593">
            <v>500</v>
          </cell>
        </row>
        <row r="7594">
          <cell r="D7594" t="str">
            <v>HGC-26041784</v>
          </cell>
          <cell r="E7594" t="str">
            <v>AP-2</v>
          </cell>
          <cell r="F7594" t="str">
            <v>PSM-ZM202510150007-0042</v>
          </cell>
          <cell r="G7594" t="str">
            <v>深圳海普洛斯医学检验实验室</v>
          </cell>
          <cell r="H7594" t="str">
            <v>IDT318</v>
          </cell>
          <cell r="I7594">
            <v>6</v>
          </cell>
          <cell r="J7594" t="str">
            <v>mRNA</v>
          </cell>
          <cell r="K7594">
            <v>14.59</v>
          </cell>
          <cell r="L7594">
            <v>35</v>
          </cell>
          <cell r="M7594">
            <v>510.65</v>
          </cell>
          <cell r="N7594">
            <v>500</v>
          </cell>
        </row>
        <row r="7595">
          <cell r="D7595" t="str">
            <v>HGC-26041785</v>
          </cell>
          <cell r="E7595" t="str">
            <v>AP-3</v>
          </cell>
          <cell r="F7595" t="str">
            <v>PSM-ZM202510150007-0042</v>
          </cell>
          <cell r="G7595" t="str">
            <v>深圳海普洛斯医学检验实验室</v>
          </cell>
          <cell r="H7595" t="str">
            <v>IDT319</v>
          </cell>
          <cell r="I7595">
            <v>6</v>
          </cell>
          <cell r="J7595" t="str">
            <v>mRNA</v>
          </cell>
          <cell r="K7595">
            <v>21.26</v>
          </cell>
          <cell r="L7595">
            <v>35</v>
          </cell>
          <cell r="M7595">
            <v>744.1</v>
          </cell>
          <cell r="N7595">
            <v>500</v>
          </cell>
        </row>
        <row r="7596">
          <cell r="D7596" t="str">
            <v>HGC-26041786</v>
          </cell>
          <cell r="E7596" t="str">
            <v>H-C-1</v>
          </cell>
          <cell r="F7596" t="str">
            <v>PSM-ZM202510150007-0042</v>
          </cell>
          <cell r="G7596" t="str">
            <v>深圳海普洛斯医学检验实验室</v>
          </cell>
          <cell r="H7596" t="str">
            <v>IDT320</v>
          </cell>
          <cell r="I7596">
            <v>6</v>
          </cell>
          <cell r="J7596" t="str">
            <v>mRNA</v>
          </cell>
          <cell r="K7596">
            <v>54.35</v>
          </cell>
          <cell r="L7596">
            <v>35</v>
          </cell>
          <cell r="M7596">
            <v>1902.25</v>
          </cell>
          <cell r="N7596">
            <v>500</v>
          </cell>
        </row>
        <row r="7597">
          <cell r="D7597" t="str">
            <v>HGC-26041787</v>
          </cell>
          <cell r="E7597" t="str">
            <v>H-C-2</v>
          </cell>
          <cell r="F7597" t="str">
            <v>PSM-ZM202510150007-0042</v>
          </cell>
          <cell r="G7597" t="str">
            <v>深圳海普洛斯医学检验实验室</v>
          </cell>
          <cell r="H7597" t="str">
            <v>IDT321</v>
          </cell>
          <cell r="I7597">
            <v>6</v>
          </cell>
          <cell r="J7597" t="str">
            <v>mRNA</v>
          </cell>
          <cell r="K7597">
            <v>61.42</v>
          </cell>
          <cell r="L7597">
            <v>35</v>
          </cell>
          <cell r="M7597">
            <v>2149.7</v>
          </cell>
          <cell r="N7597">
            <v>500</v>
          </cell>
        </row>
        <row r="7598">
          <cell r="D7598" t="str">
            <v>HGC-26041788</v>
          </cell>
          <cell r="E7598" t="str">
            <v>H-C-3</v>
          </cell>
          <cell r="F7598" t="str">
            <v>PSM-ZM202510150007-0042</v>
          </cell>
          <cell r="G7598" t="str">
            <v>深圳海普洛斯医学检验实验室</v>
          </cell>
          <cell r="H7598" t="str">
            <v>IDT322</v>
          </cell>
          <cell r="I7598">
            <v>6</v>
          </cell>
          <cell r="J7598" t="str">
            <v>mRNA</v>
          </cell>
          <cell r="K7598">
            <v>46.37</v>
          </cell>
          <cell r="L7598">
            <v>35</v>
          </cell>
          <cell r="M7598">
            <v>1622.95</v>
          </cell>
          <cell r="N7598">
            <v>500</v>
          </cell>
        </row>
        <row r="7599">
          <cell r="D7599" t="str">
            <v>HGC-26041789</v>
          </cell>
          <cell r="E7599" t="str">
            <v>H-M-1</v>
          </cell>
          <cell r="F7599" t="str">
            <v>PSM-ZM202510150007-0042</v>
          </cell>
          <cell r="G7599" t="str">
            <v>深圳海普洛斯医学检验实验室</v>
          </cell>
          <cell r="H7599" t="str">
            <v>IDT323</v>
          </cell>
          <cell r="I7599">
            <v>6</v>
          </cell>
          <cell r="J7599" t="str">
            <v>mRNA</v>
          </cell>
          <cell r="K7599">
            <v>48.2</v>
          </cell>
          <cell r="L7599">
            <v>35</v>
          </cell>
          <cell r="M7599">
            <v>1687</v>
          </cell>
          <cell r="N7599">
            <v>500</v>
          </cell>
        </row>
        <row r="7600">
          <cell r="D7600" t="str">
            <v>HGC-26041790</v>
          </cell>
          <cell r="E7600" t="str">
            <v>H-M-2</v>
          </cell>
          <cell r="F7600" t="str">
            <v>PSM-ZM202510150007-0042</v>
          </cell>
          <cell r="G7600" t="str">
            <v>深圳海普洛斯医学检验实验室</v>
          </cell>
          <cell r="H7600" t="str">
            <v>IDT324</v>
          </cell>
          <cell r="I7600">
            <v>6</v>
          </cell>
          <cell r="J7600" t="str">
            <v>mRNA</v>
          </cell>
          <cell r="K7600">
            <v>45.24</v>
          </cell>
          <cell r="L7600">
            <v>35</v>
          </cell>
          <cell r="M7600">
            <v>1583.4</v>
          </cell>
          <cell r="N7600">
            <v>500</v>
          </cell>
        </row>
        <row r="7601">
          <cell r="D7601" t="str">
            <v>HGC-26041791</v>
          </cell>
          <cell r="E7601" t="str">
            <v>H-M-3</v>
          </cell>
          <cell r="F7601" t="str">
            <v>PSM-ZM202510150007-0042</v>
          </cell>
          <cell r="G7601" t="str">
            <v>深圳海普洛斯医学检验实验室</v>
          </cell>
          <cell r="H7601" t="str">
            <v>IDT325</v>
          </cell>
          <cell r="I7601">
            <v>6</v>
          </cell>
          <cell r="J7601" t="str">
            <v>mRNA</v>
          </cell>
          <cell r="K7601">
            <v>50.89</v>
          </cell>
          <cell r="L7601">
            <v>35</v>
          </cell>
          <cell r="M7601">
            <v>1781.15</v>
          </cell>
          <cell r="N7601">
            <v>500</v>
          </cell>
        </row>
        <row r="7602">
          <cell r="D7602" t="str">
            <v>HGC-26041792</v>
          </cell>
          <cell r="E7602" t="str">
            <v>H-A-1</v>
          </cell>
          <cell r="F7602" t="str">
            <v>PSM-ZM202510150007-0042</v>
          </cell>
          <cell r="G7602" t="str">
            <v>深圳海普洛斯医学检验实验室</v>
          </cell>
          <cell r="H7602" t="str">
            <v>IDT326</v>
          </cell>
          <cell r="I7602">
            <v>6</v>
          </cell>
          <cell r="J7602" t="str">
            <v>mRNA</v>
          </cell>
          <cell r="K7602">
            <v>49.21</v>
          </cell>
          <cell r="L7602">
            <v>35</v>
          </cell>
          <cell r="M7602">
            <v>1722.35</v>
          </cell>
          <cell r="N7602">
            <v>500</v>
          </cell>
        </row>
        <row r="7603">
          <cell r="D7603" t="str">
            <v>HGC-26041793</v>
          </cell>
          <cell r="E7603" t="str">
            <v>H-A-2</v>
          </cell>
          <cell r="F7603" t="str">
            <v>PSM-ZM202510150007-0042</v>
          </cell>
          <cell r="G7603" t="str">
            <v>深圳海普洛斯医学检验实验室</v>
          </cell>
          <cell r="H7603" t="str">
            <v>IDT327</v>
          </cell>
          <cell r="I7603">
            <v>6</v>
          </cell>
          <cell r="J7603" t="str">
            <v>mRNA</v>
          </cell>
          <cell r="K7603">
            <v>55.21</v>
          </cell>
          <cell r="L7603">
            <v>35</v>
          </cell>
          <cell r="M7603">
            <v>1932.35</v>
          </cell>
          <cell r="N7603">
            <v>500</v>
          </cell>
        </row>
        <row r="7604">
          <cell r="D7604" t="str">
            <v>HGC-26041794</v>
          </cell>
          <cell r="E7604" t="str">
            <v>H-A-3</v>
          </cell>
          <cell r="F7604" t="str">
            <v>PSM-ZM202510150007-0042</v>
          </cell>
          <cell r="G7604" t="str">
            <v>深圳海普洛斯医学检验实验室</v>
          </cell>
          <cell r="H7604" t="str">
            <v>IDT328</v>
          </cell>
          <cell r="I7604">
            <v>6</v>
          </cell>
          <cell r="J7604" t="str">
            <v>mRNA</v>
          </cell>
          <cell r="K7604">
            <v>59.67</v>
          </cell>
          <cell r="L7604">
            <v>35</v>
          </cell>
          <cell r="M7604">
            <v>2088.45</v>
          </cell>
          <cell r="N7604">
            <v>500</v>
          </cell>
        </row>
        <row r="7605">
          <cell r="D7605" t="str">
            <v>HGC-26041795</v>
          </cell>
          <cell r="E7605" t="str">
            <v>H-P-1</v>
          </cell>
          <cell r="F7605" t="str">
            <v>PSM-ZM202510150007-0042</v>
          </cell>
          <cell r="G7605" t="str">
            <v>深圳海普洛斯医学检验实验室</v>
          </cell>
          <cell r="H7605" t="str">
            <v>IDT329</v>
          </cell>
          <cell r="I7605">
            <v>6</v>
          </cell>
          <cell r="J7605" t="str">
            <v>mRNA</v>
          </cell>
          <cell r="K7605">
            <v>44.98</v>
          </cell>
          <cell r="L7605">
            <v>35</v>
          </cell>
          <cell r="M7605">
            <v>1574.3</v>
          </cell>
          <cell r="N7605">
            <v>500</v>
          </cell>
        </row>
        <row r="7606">
          <cell r="D7606" t="str">
            <v>HGC-26041796</v>
          </cell>
          <cell r="E7606" t="str">
            <v>H-P-2</v>
          </cell>
          <cell r="F7606" t="str">
            <v>PSM-ZM202510150007-0042</v>
          </cell>
          <cell r="G7606" t="str">
            <v>深圳海普洛斯医学检验实验室</v>
          </cell>
          <cell r="H7606" t="str">
            <v>IDT330</v>
          </cell>
          <cell r="I7606">
            <v>6</v>
          </cell>
          <cell r="J7606" t="str">
            <v>mRNA</v>
          </cell>
          <cell r="K7606">
            <v>37.46</v>
          </cell>
          <cell r="L7606">
            <v>35</v>
          </cell>
          <cell r="M7606">
            <v>1311.1</v>
          </cell>
          <cell r="N7606">
            <v>500</v>
          </cell>
        </row>
        <row r="7607">
          <cell r="D7607" t="str">
            <v>HGC-26041797</v>
          </cell>
          <cell r="E7607" t="str">
            <v>H-P-3</v>
          </cell>
          <cell r="F7607" t="str">
            <v>PSM-ZM202510150007-0042</v>
          </cell>
          <cell r="G7607" t="str">
            <v>深圳海普洛斯医学检验实验室</v>
          </cell>
          <cell r="H7607" t="str">
            <v>IDT331</v>
          </cell>
          <cell r="I7607">
            <v>6</v>
          </cell>
          <cell r="J7607" t="str">
            <v>mRNA</v>
          </cell>
          <cell r="K7607">
            <v>45.69</v>
          </cell>
          <cell r="L7607">
            <v>35</v>
          </cell>
          <cell r="M7607">
            <v>1599.15</v>
          </cell>
          <cell r="N7607">
            <v>500</v>
          </cell>
        </row>
        <row r="7608">
          <cell r="D7608" t="str">
            <v>HGC-26041798</v>
          </cell>
          <cell r="E7608" t="str">
            <v>H-AP-1</v>
          </cell>
          <cell r="F7608" t="str">
            <v>PSM-ZM202510150007-0042</v>
          </cell>
          <cell r="G7608" t="str">
            <v>深圳海普洛斯医学检验实验室</v>
          </cell>
          <cell r="H7608" t="str">
            <v>IDT332</v>
          </cell>
          <cell r="I7608">
            <v>6</v>
          </cell>
          <cell r="J7608" t="str">
            <v>mRNA</v>
          </cell>
          <cell r="K7608">
            <v>36.16</v>
          </cell>
          <cell r="L7608">
            <v>35</v>
          </cell>
          <cell r="M7608">
            <v>1265.6</v>
          </cell>
          <cell r="N7608">
            <v>500</v>
          </cell>
        </row>
        <row r="7609">
          <cell r="D7609" t="str">
            <v>HGC-26041799</v>
          </cell>
          <cell r="E7609" t="str">
            <v>H-AP-2</v>
          </cell>
          <cell r="F7609" t="str">
            <v>PSM-ZM202510150007-0042</v>
          </cell>
          <cell r="G7609" t="str">
            <v>深圳海普洛斯医学检验实验室</v>
          </cell>
          <cell r="H7609" t="str">
            <v>IDT333</v>
          </cell>
          <cell r="I7609">
            <v>6</v>
          </cell>
          <cell r="J7609" t="str">
            <v>mRNA</v>
          </cell>
          <cell r="K7609">
            <v>30.69</v>
          </cell>
          <cell r="L7609">
            <v>35</v>
          </cell>
          <cell r="M7609">
            <v>1074.15</v>
          </cell>
          <cell r="N7609">
            <v>500</v>
          </cell>
        </row>
        <row r="7610">
          <cell r="D7610" t="str">
            <v>HGC-26041800</v>
          </cell>
          <cell r="E7610" t="str">
            <v>H-AP-3</v>
          </cell>
          <cell r="F7610" t="str">
            <v>PSM-ZM202510150007-0042</v>
          </cell>
          <cell r="G7610" t="str">
            <v>深圳海普洛斯医学检验实验室</v>
          </cell>
          <cell r="H7610" t="str">
            <v>IDT334</v>
          </cell>
          <cell r="I7610">
            <v>6</v>
          </cell>
          <cell r="J7610" t="str">
            <v>mRNA</v>
          </cell>
          <cell r="K7610">
            <v>36.71</v>
          </cell>
          <cell r="L7610">
            <v>35</v>
          </cell>
          <cell r="M7610">
            <v>1284.85</v>
          </cell>
          <cell r="N7610">
            <v>500</v>
          </cell>
        </row>
        <row r="7611">
          <cell r="D7611" t="str">
            <v>HGC-26039932</v>
          </cell>
          <cell r="E7611" t="str">
            <v>HMock-N-1</v>
          </cell>
          <cell r="F7611" t="str">
            <v>PSM-ZM202603130011-0003</v>
          </cell>
          <cell r="G7611" t="str">
            <v>广州秉优信息科技有限公司</v>
          </cell>
          <cell r="H7611" t="str">
            <v>IDT335</v>
          </cell>
          <cell r="I7611">
            <v>6</v>
          </cell>
          <cell r="J7611" t="str">
            <v>mRNA</v>
          </cell>
          <cell r="K7611">
            <v>25.21</v>
          </cell>
          <cell r="L7611">
            <v>35</v>
          </cell>
          <cell r="M7611">
            <v>882.35</v>
          </cell>
          <cell r="N7611">
            <v>500</v>
          </cell>
        </row>
        <row r="7612">
          <cell r="D7612" t="str">
            <v>HGC-26039932-2</v>
          </cell>
          <cell r="E7612" t="str">
            <v>HMock-N-2</v>
          </cell>
          <cell r="F7612" t="str">
            <v>PSM-ZM202603130011-0003</v>
          </cell>
          <cell r="G7612" t="str">
            <v>广州秉优信息科技有限公司</v>
          </cell>
          <cell r="H7612" t="str">
            <v>IDT336</v>
          </cell>
          <cell r="I7612">
            <v>6</v>
          </cell>
          <cell r="J7612" t="str">
            <v>mRNA</v>
          </cell>
          <cell r="K7612">
            <v>16.48</v>
          </cell>
          <cell r="L7612">
            <v>35</v>
          </cell>
          <cell r="M7612">
            <v>576.8</v>
          </cell>
          <cell r="N7612">
            <v>500</v>
          </cell>
        </row>
        <row r="7613">
          <cell r="D7613" t="str">
            <v>HGC-26039932-3</v>
          </cell>
          <cell r="E7613" t="str">
            <v>HMock-N-3</v>
          </cell>
          <cell r="F7613" t="str">
            <v>PSM-ZM202603130011-0003</v>
          </cell>
          <cell r="G7613" t="str">
            <v>广州秉优信息科技有限公司</v>
          </cell>
          <cell r="H7613" t="str">
            <v>IDT337</v>
          </cell>
          <cell r="I7613">
            <v>6</v>
          </cell>
          <cell r="J7613" t="str">
            <v>mRNA</v>
          </cell>
          <cell r="K7613">
            <v>35.62</v>
          </cell>
          <cell r="L7613">
            <v>35</v>
          </cell>
          <cell r="M7613">
            <v>1246.7</v>
          </cell>
          <cell r="N7613">
            <v>500</v>
          </cell>
        </row>
        <row r="7614">
          <cell r="D7614" t="str">
            <v>HGC-26039933</v>
          </cell>
          <cell r="E7614" t="str">
            <v>HMock-C-1</v>
          </cell>
          <cell r="F7614" t="str">
            <v>PSM-ZM202603130011-0003</v>
          </cell>
          <cell r="G7614" t="str">
            <v>广州秉优信息科技有限公司</v>
          </cell>
          <cell r="H7614" t="str">
            <v>IDT338</v>
          </cell>
          <cell r="I7614">
            <v>6</v>
          </cell>
          <cell r="J7614" t="str">
            <v>mRNA</v>
          </cell>
          <cell r="K7614">
            <v>40.34</v>
          </cell>
          <cell r="L7614">
            <v>35</v>
          </cell>
          <cell r="M7614">
            <v>1411.9</v>
          </cell>
          <cell r="N7614">
            <v>500</v>
          </cell>
        </row>
        <row r="7615">
          <cell r="D7615" t="str">
            <v>HGC-26039933-2</v>
          </cell>
          <cell r="E7615" t="str">
            <v>HMock-C-2</v>
          </cell>
          <cell r="F7615" t="str">
            <v>PSM-ZM202603130011-0003</v>
          </cell>
          <cell r="G7615" t="str">
            <v>广州秉优信息科技有限公司</v>
          </cell>
          <cell r="H7615" t="str">
            <v>IDT339</v>
          </cell>
          <cell r="I7615">
            <v>6</v>
          </cell>
          <cell r="J7615" t="str">
            <v>mRNA</v>
          </cell>
          <cell r="K7615">
            <v>36.89</v>
          </cell>
          <cell r="L7615">
            <v>35</v>
          </cell>
          <cell r="M7615">
            <v>1291.15</v>
          </cell>
          <cell r="N7615">
            <v>500</v>
          </cell>
        </row>
        <row r="7616">
          <cell r="D7616" t="str">
            <v>HGC-26039933-3</v>
          </cell>
          <cell r="E7616" t="str">
            <v>HMock-C-3</v>
          </cell>
          <cell r="F7616" t="str">
            <v>PSM-ZM202603130011-0003</v>
          </cell>
          <cell r="G7616" t="str">
            <v>广州秉优信息科技有限公司</v>
          </cell>
          <cell r="H7616" t="str">
            <v>IDT340</v>
          </cell>
          <cell r="I7616">
            <v>6</v>
          </cell>
          <cell r="J7616" t="str">
            <v>mRNA</v>
          </cell>
          <cell r="K7616">
            <v>39.2</v>
          </cell>
          <cell r="L7616">
            <v>35</v>
          </cell>
          <cell r="M7616">
            <v>1372</v>
          </cell>
          <cell r="N7616">
            <v>500</v>
          </cell>
        </row>
        <row r="7617">
          <cell r="D7617" t="str">
            <v>HGC-26039934</v>
          </cell>
          <cell r="E7617" t="str">
            <v>229E-N-1</v>
          </cell>
          <cell r="F7617" t="str">
            <v>PSM-ZM202603130011-0003</v>
          </cell>
          <cell r="G7617" t="str">
            <v>广州秉优信息科技有限公司</v>
          </cell>
          <cell r="H7617" t="str">
            <v>IDT341</v>
          </cell>
          <cell r="I7617">
            <v>6</v>
          </cell>
          <cell r="J7617" t="str">
            <v>mRNA</v>
          </cell>
          <cell r="K7617">
            <v>50.22</v>
          </cell>
          <cell r="L7617">
            <v>35</v>
          </cell>
          <cell r="M7617">
            <v>1757.7</v>
          </cell>
          <cell r="N7617">
            <v>500</v>
          </cell>
        </row>
        <row r="7618">
          <cell r="D7618" t="str">
            <v>HGC-26039934-2</v>
          </cell>
          <cell r="E7618" t="str">
            <v>229E-N-2</v>
          </cell>
          <cell r="F7618" t="str">
            <v>PSM-ZM202603130011-0003</v>
          </cell>
          <cell r="G7618" t="str">
            <v>广州秉优信息科技有限公司</v>
          </cell>
          <cell r="H7618" t="str">
            <v>IDT342</v>
          </cell>
          <cell r="I7618">
            <v>6</v>
          </cell>
          <cell r="J7618" t="str">
            <v>mRNA</v>
          </cell>
          <cell r="K7618">
            <v>48.94</v>
          </cell>
          <cell r="L7618">
            <v>35</v>
          </cell>
          <cell r="M7618">
            <v>1712.9</v>
          </cell>
          <cell r="N7618">
            <v>500</v>
          </cell>
        </row>
        <row r="7619">
          <cell r="D7619" t="str">
            <v>HGC-26039934-3</v>
          </cell>
          <cell r="E7619" t="str">
            <v>229E-N-3</v>
          </cell>
          <cell r="F7619" t="str">
            <v>PSM-ZM202603130011-0003</v>
          </cell>
          <cell r="G7619" t="str">
            <v>广州秉优信息科技有限公司</v>
          </cell>
          <cell r="H7619" t="str">
            <v>IDT343</v>
          </cell>
          <cell r="I7619">
            <v>6</v>
          </cell>
          <cell r="J7619" t="str">
            <v>mRNA</v>
          </cell>
          <cell r="K7619">
            <v>43.95</v>
          </cell>
          <cell r="L7619">
            <v>35</v>
          </cell>
          <cell r="M7619">
            <v>1538.25</v>
          </cell>
          <cell r="N7619">
            <v>500</v>
          </cell>
        </row>
        <row r="7620">
          <cell r="D7620" t="str">
            <v>HGC-26039935</v>
          </cell>
          <cell r="E7620" t="str">
            <v>229E-C-1</v>
          </cell>
          <cell r="F7620" t="str">
            <v>PSM-ZM202603130011-0003</v>
          </cell>
          <cell r="G7620" t="str">
            <v>广州秉优信息科技有限公司</v>
          </cell>
          <cell r="H7620" t="str">
            <v>IDT344</v>
          </cell>
          <cell r="I7620">
            <v>6</v>
          </cell>
          <cell r="J7620" t="str">
            <v>mRNA</v>
          </cell>
          <cell r="K7620">
            <v>66.61</v>
          </cell>
          <cell r="L7620">
            <v>35</v>
          </cell>
          <cell r="M7620">
            <v>2331.35</v>
          </cell>
          <cell r="N7620">
            <v>500</v>
          </cell>
        </row>
        <row r="7621">
          <cell r="D7621" t="str">
            <v>HGC-26039935-2</v>
          </cell>
          <cell r="E7621" t="str">
            <v>229E-C-2</v>
          </cell>
          <cell r="F7621" t="str">
            <v>PSM-ZM202603130011-0003</v>
          </cell>
          <cell r="G7621" t="str">
            <v>广州秉优信息科技有限公司</v>
          </cell>
          <cell r="H7621" t="str">
            <v>IDT345</v>
          </cell>
          <cell r="I7621">
            <v>6</v>
          </cell>
          <cell r="J7621" t="str">
            <v>mRNA</v>
          </cell>
          <cell r="K7621">
            <v>69.39</v>
          </cell>
          <cell r="L7621">
            <v>35</v>
          </cell>
          <cell r="M7621">
            <v>2428.65</v>
          </cell>
          <cell r="N7621">
            <v>500</v>
          </cell>
        </row>
        <row r="7622">
          <cell r="D7622" t="str">
            <v>HGC-26039935-3</v>
          </cell>
          <cell r="E7622" t="str">
            <v>229E-C-3</v>
          </cell>
          <cell r="F7622" t="str">
            <v>PSM-ZM202603130011-0003</v>
          </cell>
          <cell r="G7622" t="str">
            <v>广州秉优信息科技有限公司</v>
          </cell>
          <cell r="H7622" t="str">
            <v>IDT346</v>
          </cell>
          <cell r="I7622">
            <v>6</v>
          </cell>
          <cell r="J7622" t="str">
            <v>mRNA</v>
          </cell>
          <cell r="K7622">
            <v>65.19</v>
          </cell>
          <cell r="L7622">
            <v>35</v>
          </cell>
          <cell r="M7622">
            <v>2281.65</v>
          </cell>
          <cell r="N7622">
            <v>500</v>
          </cell>
        </row>
        <row r="7623">
          <cell r="D7623" t="str">
            <v>HGC-26039937</v>
          </cell>
          <cell r="E7623" t="str">
            <v>AMock-C-1</v>
          </cell>
          <cell r="F7623" t="str">
            <v>PSM-ZM202603130011-0003</v>
          </cell>
          <cell r="G7623" t="str">
            <v>广州秉优信息科技有限公司</v>
          </cell>
          <cell r="H7623" t="str">
            <v>IDT347</v>
          </cell>
          <cell r="I7623">
            <v>6</v>
          </cell>
          <cell r="J7623" t="str">
            <v>mRNA</v>
          </cell>
          <cell r="K7623">
            <v>44.69</v>
          </cell>
          <cell r="L7623">
            <v>35</v>
          </cell>
          <cell r="M7623">
            <v>1564.15</v>
          </cell>
          <cell r="N7623">
            <v>500</v>
          </cell>
        </row>
        <row r="7624">
          <cell r="D7624" t="str">
            <v>HGC-26039937-2</v>
          </cell>
          <cell r="E7624" t="str">
            <v>AMock-C-2</v>
          </cell>
          <cell r="F7624" t="str">
            <v>PSM-ZM202603130011-0003</v>
          </cell>
          <cell r="G7624" t="str">
            <v>广州秉优信息科技有限公司</v>
          </cell>
          <cell r="H7624" t="str">
            <v>IDT348</v>
          </cell>
          <cell r="I7624">
            <v>6</v>
          </cell>
          <cell r="J7624" t="str">
            <v>mRNA</v>
          </cell>
          <cell r="K7624">
            <v>48.87</v>
          </cell>
          <cell r="L7624">
            <v>35</v>
          </cell>
          <cell r="M7624">
            <v>1710.45</v>
          </cell>
          <cell r="N7624">
            <v>500</v>
          </cell>
        </row>
        <row r="7625">
          <cell r="D7625" t="str">
            <v>HGC-26039937-3</v>
          </cell>
          <cell r="E7625" t="str">
            <v>AMock-C-3</v>
          </cell>
          <cell r="F7625" t="str">
            <v>PSM-ZM202603130011-0003</v>
          </cell>
          <cell r="G7625" t="str">
            <v>广州秉优信息科技有限公司</v>
          </cell>
          <cell r="H7625" t="str">
            <v>IDT349</v>
          </cell>
          <cell r="I7625">
            <v>6</v>
          </cell>
          <cell r="J7625" t="str">
            <v>mRNA</v>
          </cell>
          <cell r="K7625">
            <v>47.11</v>
          </cell>
          <cell r="L7625">
            <v>35</v>
          </cell>
          <cell r="M7625">
            <v>1648.85</v>
          </cell>
          <cell r="N7625">
            <v>500</v>
          </cell>
        </row>
        <row r="7626">
          <cell r="D7626" t="str">
            <v>HGC-26039939</v>
          </cell>
          <cell r="E7626" t="str">
            <v>OC43-C1</v>
          </cell>
          <cell r="F7626" t="str">
            <v>PSM-ZM202603130011-0003</v>
          </cell>
          <cell r="G7626" t="str">
            <v>广州秉优信息科技有限公司</v>
          </cell>
          <cell r="H7626" t="str">
            <v>IDT350</v>
          </cell>
          <cell r="I7626">
            <v>6</v>
          </cell>
          <cell r="J7626" t="str">
            <v>mRNA</v>
          </cell>
          <cell r="K7626">
            <v>33.19</v>
          </cell>
          <cell r="L7626">
            <v>35</v>
          </cell>
          <cell r="M7626">
            <v>1161.65</v>
          </cell>
          <cell r="N7626">
            <v>500</v>
          </cell>
        </row>
        <row r="7627">
          <cell r="D7627" t="str">
            <v>HGC-26039939-2</v>
          </cell>
          <cell r="E7627" t="str">
            <v>OC43-C2</v>
          </cell>
          <cell r="F7627" t="str">
            <v>PSM-ZM202603130011-0003</v>
          </cell>
          <cell r="G7627" t="str">
            <v>广州秉优信息科技有限公司</v>
          </cell>
          <cell r="H7627" t="str">
            <v>IDT351</v>
          </cell>
          <cell r="I7627">
            <v>6</v>
          </cell>
          <cell r="J7627" t="str">
            <v>mRNA</v>
          </cell>
          <cell r="K7627">
            <v>37.81</v>
          </cell>
          <cell r="L7627">
            <v>35</v>
          </cell>
          <cell r="M7627">
            <v>1323.35</v>
          </cell>
          <cell r="N7627">
            <v>500</v>
          </cell>
        </row>
        <row r="7628">
          <cell r="D7628" t="str">
            <v>HGC-26039939-3</v>
          </cell>
          <cell r="E7628" t="str">
            <v>OC43-C3</v>
          </cell>
          <cell r="F7628" t="str">
            <v>PSM-ZM202603130011-0003</v>
          </cell>
          <cell r="G7628" t="str">
            <v>广州秉优信息科技有限公司</v>
          </cell>
          <cell r="H7628" t="str">
            <v>IDT352</v>
          </cell>
          <cell r="I7628">
            <v>6</v>
          </cell>
          <cell r="J7628" t="str">
            <v>mRNA</v>
          </cell>
          <cell r="K7628">
            <v>38.98</v>
          </cell>
          <cell r="L7628">
            <v>35</v>
          </cell>
          <cell r="M7628">
            <v>1364.3</v>
          </cell>
          <cell r="N7628">
            <v>500</v>
          </cell>
        </row>
        <row r="7629">
          <cell r="D7629" t="str">
            <v>HGC-26039940</v>
          </cell>
          <cell r="E7629" t="str">
            <v>NL63-N1</v>
          </cell>
          <cell r="F7629" t="str">
            <v>PSM-ZM202603130011-0003</v>
          </cell>
          <cell r="G7629" t="str">
            <v>广州秉优信息科技有限公司</v>
          </cell>
          <cell r="H7629" t="str">
            <v>IDT353</v>
          </cell>
          <cell r="I7629">
            <v>6</v>
          </cell>
          <cell r="J7629" t="str">
            <v>mRNA</v>
          </cell>
          <cell r="K7629">
            <v>44.35</v>
          </cell>
          <cell r="L7629">
            <v>35</v>
          </cell>
          <cell r="M7629">
            <v>1552.25</v>
          </cell>
          <cell r="N7629">
            <v>500</v>
          </cell>
        </row>
        <row r="7630">
          <cell r="D7630" t="str">
            <v>HGC-26039940-2</v>
          </cell>
          <cell r="E7630" t="str">
            <v>NL63-N2</v>
          </cell>
          <cell r="F7630" t="str">
            <v>PSM-ZM202603130011-0003</v>
          </cell>
          <cell r="G7630" t="str">
            <v>广州秉优信息科技有限公司</v>
          </cell>
          <cell r="H7630" t="str">
            <v>IDT354</v>
          </cell>
          <cell r="I7630">
            <v>6</v>
          </cell>
          <cell r="J7630" t="str">
            <v>mRNA</v>
          </cell>
          <cell r="K7630">
            <v>41.87</v>
          </cell>
          <cell r="L7630">
            <v>35</v>
          </cell>
          <cell r="M7630">
            <v>1465.45</v>
          </cell>
          <cell r="N7630">
            <v>500</v>
          </cell>
        </row>
        <row r="7631">
          <cell r="D7631" t="str">
            <v>HGC-26039940-3</v>
          </cell>
          <cell r="E7631" t="str">
            <v>NL63-N3</v>
          </cell>
          <cell r="F7631" t="str">
            <v>PSM-ZM202603130011-0003</v>
          </cell>
          <cell r="G7631" t="str">
            <v>广州秉优信息科技有限公司</v>
          </cell>
          <cell r="H7631" t="str">
            <v>IDT355</v>
          </cell>
          <cell r="I7631">
            <v>6</v>
          </cell>
          <cell r="J7631" t="str">
            <v>mRNA</v>
          </cell>
          <cell r="K7631">
            <v>38.4</v>
          </cell>
          <cell r="L7631">
            <v>35</v>
          </cell>
          <cell r="M7631">
            <v>1344</v>
          </cell>
          <cell r="N7631">
            <v>500</v>
          </cell>
        </row>
        <row r="7632">
          <cell r="D7632" t="str">
            <v>HGC-26039936</v>
          </cell>
          <cell r="E7632" t="str">
            <v>AMock-N-1</v>
          </cell>
          <cell r="F7632" t="str">
            <v>PSM-ZM202603130011-0003</v>
          </cell>
          <cell r="G7632" t="str">
            <v>广州秉优信息科技有限公司</v>
          </cell>
          <cell r="H7632" t="str">
            <v>IDT359</v>
          </cell>
          <cell r="I7632">
            <v>6</v>
          </cell>
          <cell r="J7632" t="str">
            <v>mRNA</v>
          </cell>
          <cell r="K7632">
            <v>62.07</v>
          </cell>
          <cell r="L7632">
            <v>35</v>
          </cell>
          <cell r="M7632">
            <v>2172.45</v>
          </cell>
          <cell r="N7632">
            <v>500</v>
          </cell>
        </row>
        <row r="7633">
          <cell r="D7633" t="str">
            <v>HGC-26039936-2</v>
          </cell>
          <cell r="E7633" t="str">
            <v>AMock-N-2</v>
          </cell>
          <cell r="F7633" t="str">
            <v>PSM-ZM202603130011-0003</v>
          </cell>
          <cell r="G7633" t="str">
            <v>广州秉优信息科技有限公司</v>
          </cell>
          <cell r="H7633" t="str">
            <v>IDT360</v>
          </cell>
          <cell r="I7633">
            <v>6</v>
          </cell>
          <cell r="J7633" t="str">
            <v>mRNA</v>
          </cell>
          <cell r="K7633">
            <v>43.21</v>
          </cell>
          <cell r="L7633">
            <v>35</v>
          </cell>
          <cell r="M7633">
            <v>1512.35</v>
          </cell>
          <cell r="N7633">
            <v>500</v>
          </cell>
        </row>
        <row r="7634">
          <cell r="D7634" t="str">
            <v>HGC-26039936-3</v>
          </cell>
          <cell r="E7634" t="str">
            <v>AMock-N-3</v>
          </cell>
          <cell r="F7634" t="str">
            <v>PSM-ZM202603130011-0003</v>
          </cell>
          <cell r="G7634" t="str">
            <v>广州秉优信息科技有限公司</v>
          </cell>
          <cell r="H7634" t="str">
            <v>IDT361</v>
          </cell>
          <cell r="I7634">
            <v>6</v>
          </cell>
          <cell r="J7634" t="str">
            <v>mRNA</v>
          </cell>
          <cell r="K7634">
            <v>46.53</v>
          </cell>
          <cell r="L7634">
            <v>35</v>
          </cell>
          <cell r="M7634">
            <v>1628.55</v>
          </cell>
          <cell r="N7634">
            <v>500</v>
          </cell>
        </row>
        <row r="7635">
          <cell r="D7635" t="str">
            <v>HGC-26039938</v>
          </cell>
          <cell r="E7635" t="str">
            <v>OC43-N1</v>
          </cell>
          <cell r="F7635" t="str">
            <v>PSM-ZM202603130011-0003</v>
          </cell>
          <cell r="G7635" t="str">
            <v>广州秉优信息科技有限公司</v>
          </cell>
          <cell r="H7635" t="str">
            <v>IDT362</v>
          </cell>
          <cell r="I7635">
            <v>6</v>
          </cell>
          <cell r="J7635" t="str">
            <v>mRNA</v>
          </cell>
          <cell r="K7635">
            <v>34.29</v>
          </cell>
          <cell r="L7635">
            <v>35</v>
          </cell>
          <cell r="M7635">
            <v>1200.15</v>
          </cell>
          <cell r="N7635">
            <v>500</v>
          </cell>
        </row>
        <row r="7636">
          <cell r="D7636" t="str">
            <v>HGC-26039938-2</v>
          </cell>
          <cell r="E7636" t="str">
            <v>OC43-N2</v>
          </cell>
          <cell r="F7636" t="str">
            <v>PSM-ZM202603130011-0003</v>
          </cell>
          <cell r="G7636" t="str">
            <v>广州秉优信息科技有限公司</v>
          </cell>
          <cell r="H7636" t="str">
            <v>IDT363</v>
          </cell>
          <cell r="I7636">
            <v>6</v>
          </cell>
          <cell r="J7636" t="str">
            <v>mRNA</v>
          </cell>
          <cell r="K7636">
            <v>38.08</v>
          </cell>
          <cell r="L7636">
            <v>35</v>
          </cell>
          <cell r="M7636">
            <v>1332.8</v>
          </cell>
          <cell r="N7636">
            <v>500</v>
          </cell>
        </row>
        <row r="7637">
          <cell r="D7637" t="str">
            <v>HGC-26039938-3</v>
          </cell>
          <cell r="E7637" t="str">
            <v>OC43-N3</v>
          </cell>
          <cell r="F7637" t="str">
            <v>PSM-ZM202603130011-0003</v>
          </cell>
          <cell r="G7637" t="str">
            <v>广州秉优信息科技有限公司</v>
          </cell>
          <cell r="H7637" t="str">
            <v>IDT364</v>
          </cell>
          <cell r="I7637">
            <v>6</v>
          </cell>
          <cell r="J7637" t="str">
            <v>mRNA</v>
          </cell>
          <cell r="K7637">
            <v>32.28</v>
          </cell>
          <cell r="L7637">
            <v>35</v>
          </cell>
          <cell r="M7637">
            <v>1129.8</v>
          </cell>
          <cell r="N7637">
            <v>500</v>
          </cell>
        </row>
        <row r="7638">
          <cell r="D7638" t="str">
            <v>HGC-26038193</v>
          </cell>
          <cell r="E7638" t="str">
            <v>H9-NSC-1</v>
          </cell>
          <cell r="F7638" t="str">
            <v>PSM-ZM202603200007-0001</v>
          </cell>
          <cell r="G7638" t="str">
            <v>中南大学</v>
          </cell>
          <cell r="H7638" t="str">
            <v>IDT365</v>
          </cell>
          <cell r="I7638">
            <v>6</v>
          </cell>
          <cell r="J7638" t="str">
            <v>mRNA-T7</v>
          </cell>
          <cell r="K7638">
            <v>41.41</v>
          </cell>
          <cell r="L7638">
            <v>35</v>
          </cell>
          <cell r="M7638">
            <v>1449.35</v>
          </cell>
          <cell r="N7638">
            <v>500</v>
          </cell>
        </row>
        <row r="7639">
          <cell r="D7639" t="str">
            <v>HGC-26038194</v>
          </cell>
          <cell r="E7639" t="str">
            <v>H9-NSC-2</v>
          </cell>
          <cell r="F7639" t="str">
            <v>PSM-ZM202603200007-0001</v>
          </cell>
          <cell r="G7639" t="str">
            <v>中南大学</v>
          </cell>
          <cell r="H7639" t="str">
            <v>IDT366</v>
          </cell>
          <cell r="I7639">
            <v>6</v>
          </cell>
          <cell r="J7639" t="str">
            <v>mRNA-T7</v>
          </cell>
          <cell r="K7639">
            <v>61.87</v>
          </cell>
          <cell r="L7639">
            <v>35</v>
          </cell>
          <cell r="M7639">
            <v>2165.45</v>
          </cell>
          <cell r="N7639">
            <v>500</v>
          </cell>
        </row>
        <row r="7640">
          <cell r="D7640" t="str">
            <v>HGC-26038195</v>
          </cell>
          <cell r="E7640" t="str">
            <v>H9-NSC-3</v>
          </cell>
          <cell r="F7640" t="str">
            <v>PSM-ZM202603200007-0001</v>
          </cell>
          <cell r="G7640" t="str">
            <v>中南大学</v>
          </cell>
          <cell r="H7640" t="str">
            <v>IDT367</v>
          </cell>
          <cell r="I7640">
            <v>6</v>
          </cell>
          <cell r="J7640" t="str">
            <v>mRNA-T7</v>
          </cell>
          <cell r="K7640">
            <v>59.35</v>
          </cell>
          <cell r="L7640">
            <v>35</v>
          </cell>
          <cell r="M7640">
            <v>2077.25</v>
          </cell>
          <cell r="N7640">
            <v>500</v>
          </cell>
        </row>
        <row r="7641">
          <cell r="D7641" t="str">
            <v>HGC-26038196</v>
          </cell>
          <cell r="E7641" t="str">
            <v>iPS11-NSC-1</v>
          </cell>
          <cell r="F7641" t="str">
            <v>PSM-ZM202603200007-0001</v>
          </cell>
          <cell r="G7641" t="str">
            <v>中南大学</v>
          </cell>
          <cell r="H7641" t="str">
            <v>IDT368</v>
          </cell>
          <cell r="I7641">
            <v>6</v>
          </cell>
          <cell r="J7641" t="str">
            <v>mRNA-T7</v>
          </cell>
          <cell r="K7641">
            <v>29.28</v>
          </cell>
          <cell r="L7641">
            <v>35</v>
          </cell>
          <cell r="M7641">
            <v>1024.8</v>
          </cell>
          <cell r="N7641">
            <v>500</v>
          </cell>
        </row>
        <row r="7642">
          <cell r="D7642" t="str">
            <v>HGC-26038197</v>
          </cell>
          <cell r="E7642" t="str">
            <v>iPS11-NSC-2</v>
          </cell>
          <cell r="F7642" t="str">
            <v>PSM-ZM202603200007-0001</v>
          </cell>
          <cell r="G7642" t="str">
            <v>中南大学</v>
          </cell>
          <cell r="H7642" t="str">
            <v>IDT369</v>
          </cell>
          <cell r="I7642">
            <v>6</v>
          </cell>
          <cell r="J7642" t="str">
            <v>mRNA-T7</v>
          </cell>
          <cell r="K7642">
            <v>27.44</v>
          </cell>
          <cell r="L7642">
            <v>35</v>
          </cell>
          <cell r="M7642">
            <v>960.4</v>
          </cell>
          <cell r="N7642">
            <v>500</v>
          </cell>
        </row>
        <row r="7643">
          <cell r="D7643" t="str">
            <v>HGC-26038198</v>
          </cell>
          <cell r="E7643" t="str">
            <v>iPS11-NSC-3</v>
          </cell>
          <cell r="F7643" t="str">
            <v>PSM-ZM202603200007-0001</v>
          </cell>
          <cell r="G7643" t="str">
            <v>中南大学</v>
          </cell>
          <cell r="H7643" t="str">
            <v>IDT370</v>
          </cell>
          <cell r="I7643">
            <v>6</v>
          </cell>
          <cell r="J7643" t="str">
            <v>mRNA-T7</v>
          </cell>
          <cell r="K7643">
            <v>33.67</v>
          </cell>
          <cell r="L7643">
            <v>35</v>
          </cell>
          <cell r="M7643">
            <v>1178.45</v>
          </cell>
          <cell r="N7643">
            <v>500</v>
          </cell>
        </row>
        <row r="7644">
          <cell r="D7644" t="str">
            <v>HGC-26038199</v>
          </cell>
          <cell r="E7644" t="str">
            <v>iPS12-NSC-1</v>
          </cell>
          <cell r="F7644" t="str">
            <v>PSM-ZM202603200007-0001</v>
          </cell>
          <cell r="G7644" t="str">
            <v>中南大学</v>
          </cell>
          <cell r="H7644" t="str">
            <v>IDT371</v>
          </cell>
          <cell r="I7644">
            <v>6</v>
          </cell>
          <cell r="J7644" t="str">
            <v>mRNA-T7</v>
          </cell>
          <cell r="K7644">
            <v>63.79</v>
          </cell>
          <cell r="L7644">
            <v>35</v>
          </cell>
          <cell r="M7644">
            <v>2232.65</v>
          </cell>
          <cell r="N7644">
            <v>500</v>
          </cell>
        </row>
        <row r="7645">
          <cell r="D7645" t="str">
            <v>HGC-26038200</v>
          </cell>
          <cell r="E7645" t="str">
            <v>iPS12-NSC-2</v>
          </cell>
          <cell r="F7645" t="str">
            <v>PSM-ZM202603200007-0001</v>
          </cell>
          <cell r="G7645" t="str">
            <v>中南大学</v>
          </cell>
          <cell r="H7645" t="str">
            <v>IDT372</v>
          </cell>
          <cell r="I7645">
            <v>6</v>
          </cell>
          <cell r="J7645" t="str">
            <v>mRNA-T7</v>
          </cell>
          <cell r="K7645">
            <v>62.68</v>
          </cell>
          <cell r="L7645">
            <v>35</v>
          </cell>
          <cell r="M7645">
            <v>2193.8</v>
          </cell>
          <cell r="N7645">
            <v>500</v>
          </cell>
        </row>
        <row r="7646">
          <cell r="D7646" t="str">
            <v>HGC-26038201</v>
          </cell>
          <cell r="E7646" t="str">
            <v>iPS12-NSC-3</v>
          </cell>
          <cell r="F7646" t="str">
            <v>PSM-ZM202603200007-0001</v>
          </cell>
          <cell r="G7646" t="str">
            <v>中南大学</v>
          </cell>
          <cell r="H7646" t="str">
            <v>IDT373</v>
          </cell>
          <cell r="I7646">
            <v>6</v>
          </cell>
          <cell r="J7646" t="str">
            <v>mRNA-T7</v>
          </cell>
          <cell r="K7646">
            <v>60.33</v>
          </cell>
          <cell r="L7646">
            <v>35</v>
          </cell>
          <cell r="M7646">
            <v>2111.55</v>
          </cell>
          <cell r="N7646">
            <v>500</v>
          </cell>
        </row>
        <row r="7647">
          <cell r="D7647" t="str">
            <v>HGC-26038202</v>
          </cell>
          <cell r="E7647" t="str">
            <v>iPS3-NSC-1</v>
          </cell>
          <cell r="F7647" t="str">
            <v>PSM-ZM202603200007-0001</v>
          </cell>
          <cell r="G7647" t="str">
            <v>中南大学</v>
          </cell>
          <cell r="H7647" t="str">
            <v>IDT374</v>
          </cell>
          <cell r="I7647">
            <v>6</v>
          </cell>
          <cell r="J7647" t="str">
            <v>mRNA-T7</v>
          </cell>
          <cell r="K7647">
            <v>63.81</v>
          </cell>
          <cell r="L7647">
            <v>35</v>
          </cell>
          <cell r="M7647">
            <v>2233.35</v>
          </cell>
          <cell r="N7647">
            <v>500</v>
          </cell>
        </row>
        <row r="7648">
          <cell r="D7648" t="str">
            <v>HGC-26038203</v>
          </cell>
          <cell r="E7648" t="str">
            <v>iPS3-NSC-2</v>
          </cell>
          <cell r="F7648" t="str">
            <v>PSM-ZM202603200007-0001</v>
          </cell>
          <cell r="G7648" t="str">
            <v>中南大学</v>
          </cell>
          <cell r="H7648" t="str">
            <v>IDT375</v>
          </cell>
          <cell r="I7648">
            <v>6</v>
          </cell>
          <cell r="J7648" t="str">
            <v>mRNA-T7</v>
          </cell>
          <cell r="K7648">
            <v>55.07</v>
          </cell>
          <cell r="L7648">
            <v>35</v>
          </cell>
          <cell r="M7648">
            <v>1927.45</v>
          </cell>
          <cell r="N7648">
            <v>500</v>
          </cell>
        </row>
        <row r="7649">
          <cell r="D7649" t="str">
            <v>HGC-26038204</v>
          </cell>
          <cell r="E7649" t="str">
            <v>iPS3-NSC-3</v>
          </cell>
          <cell r="F7649" t="str">
            <v>PSM-ZM202603200007-0001</v>
          </cell>
          <cell r="G7649" t="str">
            <v>中南大学</v>
          </cell>
          <cell r="H7649" t="str">
            <v>IDT376</v>
          </cell>
          <cell r="I7649">
            <v>6</v>
          </cell>
          <cell r="J7649" t="str">
            <v>mRNA-T7</v>
          </cell>
          <cell r="K7649">
            <v>51.14</v>
          </cell>
          <cell r="L7649">
            <v>35</v>
          </cell>
          <cell r="M7649">
            <v>1789.9</v>
          </cell>
          <cell r="N7649">
            <v>500</v>
          </cell>
        </row>
        <row r="7650">
          <cell r="D7650" t="str">
            <v>HGC-26038205</v>
          </cell>
          <cell r="E7650" t="str">
            <v>iPS4-NSC-1</v>
          </cell>
          <cell r="F7650" t="str">
            <v>PSM-ZM202603200007-0001</v>
          </cell>
          <cell r="G7650" t="str">
            <v>中南大学</v>
          </cell>
          <cell r="H7650" t="str">
            <v>IDT377</v>
          </cell>
          <cell r="I7650">
            <v>6</v>
          </cell>
          <cell r="J7650" t="str">
            <v>mRNA-T7</v>
          </cell>
          <cell r="K7650">
            <v>36.38</v>
          </cell>
          <cell r="L7650">
            <v>35</v>
          </cell>
          <cell r="M7650">
            <v>1273.3</v>
          </cell>
          <cell r="N7650">
            <v>500</v>
          </cell>
        </row>
        <row r="7651">
          <cell r="D7651" t="str">
            <v>HGC-26038206</v>
          </cell>
          <cell r="E7651" t="str">
            <v>iPS4-NSC-2</v>
          </cell>
          <cell r="F7651" t="str">
            <v>PSM-ZM202603200007-0001</v>
          </cell>
          <cell r="G7651" t="str">
            <v>中南大学</v>
          </cell>
          <cell r="H7651" t="str">
            <v>IDT378</v>
          </cell>
          <cell r="I7651">
            <v>6</v>
          </cell>
          <cell r="J7651" t="str">
            <v>mRNA-T7</v>
          </cell>
          <cell r="K7651">
            <v>37.94</v>
          </cell>
          <cell r="L7651">
            <v>35</v>
          </cell>
          <cell r="M7651">
            <v>1327.9</v>
          </cell>
          <cell r="N7651">
            <v>500</v>
          </cell>
        </row>
        <row r="7652">
          <cell r="D7652" t="str">
            <v>HGC-26038207</v>
          </cell>
          <cell r="E7652" t="str">
            <v>iPS4-NSC-3</v>
          </cell>
          <cell r="F7652" t="str">
            <v>PSM-ZM202603200007-0001</v>
          </cell>
          <cell r="G7652" t="str">
            <v>中南大学</v>
          </cell>
          <cell r="H7652" t="str">
            <v>IDT379</v>
          </cell>
          <cell r="I7652">
            <v>6</v>
          </cell>
          <cell r="J7652" t="str">
            <v>mRNA-T7</v>
          </cell>
          <cell r="K7652">
            <v>22.99</v>
          </cell>
          <cell r="L7652">
            <v>35</v>
          </cell>
          <cell r="M7652">
            <v>804.65</v>
          </cell>
          <cell r="N7652">
            <v>500</v>
          </cell>
        </row>
        <row r="7653">
          <cell r="D7653" t="str">
            <v>HGC-26038208</v>
          </cell>
          <cell r="E7653" t="str">
            <v>iPS7-NSC-1</v>
          </cell>
          <cell r="F7653" t="str">
            <v>PSM-ZM202603200007-0001</v>
          </cell>
          <cell r="G7653" t="str">
            <v>中南大学</v>
          </cell>
          <cell r="H7653" t="str">
            <v>IDT380</v>
          </cell>
          <cell r="I7653">
            <v>6</v>
          </cell>
          <cell r="J7653" t="str">
            <v>mRNA-T7</v>
          </cell>
          <cell r="K7653">
            <v>19.77</v>
          </cell>
          <cell r="L7653">
            <v>35</v>
          </cell>
          <cell r="M7653">
            <v>691.95</v>
          </cell>
          <cell r="N7653">
            <v>500</v>
          </cell>
        </row>
        <row r="7654">
          <cell r="D7654" t="str">
            <v>HGC-26038209</v>
          </cell>
          <cell r="E7654" t="str">
            <v>iPS7-NSC-2</v>
          </cell>
          <cell r="F7654" t="str">
            <v>PSM-ZM202603200007-0001</v>
          </cell>
          <cell r="G7654" t="str">
            <v>中南大学</v>
          </cell>
          <cell r="H7654" t="str">
            <v>IDT381</v>
          </cell>
          <cell r="I7654">
            <v>6</v>
          </cell>
          <cell r="J7654" t="str">
            <v>mRNA-T7</v>
          </cell>
          <cell r="K7654">
            <v>20.99</v>
          </cell>
          <cell r="L7654">
            <v>35</v>
          </cell>
          <cell r="M7654">
            <v>734.65</v>
          </cell>
          <cell r="N7654">
            <v>500</v>
          </cell>
        </row>
        <row r="7655">
          <cell r="D7655" t="str">
            <v>HGC-26038210</v>
          </cell>
          <cell r="E7655" t="str">
            <v>iPS7-NSC-3</v>
          </cell>
          <cell r="F7655" t="str">
            <v>PSM-ZM202603200007-0001</v>
          </cell>
          <cell r="G7655" t="str">
            <v>中南大学</v>
          </cell>
          <cell r="H7655" t="str">
            <v>IDT382</v>
          </cell>
          <cell r="I7655">
            <v>6</v>
          </cell>
          <cell r="J7655" t="str">
            <v>mRNA-T7</v>
          </cell>
          <cell r="K7655">
            <v>18.42</v>
          </cell>
          <cell r="L7655">
            <v>35</v>
          </cell>
          <cell r="M7655">
            <v>644.7</v>
          </cell>
          <cell r="N7655">
            <v>500</v>
          </cell>
        </row>
        <row r="7656">
          <cell r="D7656" t="str">
            <v>HGC-26037171</v>
          </cell>
          <cell r="E7656" t="str">
            <v>F26T</v>
          </cell>
          <cell r="F7656" t="str">
            <v>PSM-ZM202603100002-0002</v>
          </cell>
          <cell r="G7656" t="str">
            <v>中山大学附属第一医院</v>
          </cell>
          <cell r="H7656" t="str">
            <v>IDT294</v>
          </cell>
          <cell r="I7656">
            <v>10</v>
          </cell>
          <cell r="J7656" t="str">
            <v>mRNA</v>
          </cell>
          <cell r="K7656">
            <v>31.07</v>
          </cell>
          <cell r="L7656">
            <v>35</v>
          </cell>
          <cell r="M7656">
            <v>1087.45</v>
          </cell>
          <cell r="N7656">
            <v>500</v>
          </cell>
        </row>
        <row r="7657">
          <cell r="D7657" t="str">
            <v>HGC-26030888</v>
          </cell>
          <cell r="E7657" t="str">
            <v>F9N</v>
          </cell>
          <cell r="F7657" t="str">
            <v>PSM-ZM202603100002-0001</v>
          </cell>
          <cell r="G7657" t="str">
            <v>中山大学附属第一医院</v>
          </cell>
          <cell r="H7657" t="str">
            <v>IDT295</v>
          </cell>
          <cell r="I7657">
            <v>10</v>
          </cell>
          <cell r="J7657" t="str">
            <v>mRNA</v>
          </cell>
          <cell r="K7657">
            <v>10.41</v>
          </cell>
          <cell r="L7657">
            <v>35</v>
          </cell>
          <cell r="M7657">
            <v>364.35</v>
          </cell>
          <cell r="N7657">
            <v>500</v>
          </cell>
        </row>
        <row r="7658">
          <cell r="D7658" t="str">
            <v>HGC-26030889</v>
          </cell>
          <cell r="E7658" t="str">
            <v>F9T</v>
          </cell>
          <cell r="F7658" t="str">
            <v>PSM-ZM202603100002-0001</v>
          </cell>
          <cell r="G7658" t="str">
            <v>中山大学附属第一医院</v>
          </cell>
          <cell r="H7658" t="str">
            <v>IDT296</v>
          </cell>
          <cell r="I7658">
            <v>10</v>
          </cell>
          <cell r="J7658" t="str">
            <v>mRNA</v>
          </cell>
          <cell r="K7658">
            <v>14.18</v>
          </cell>
          <cell r="L7658">
            <v>35</v>
          </cell>
          <cell r="M7658">
            <v>496.3</v>
          </cell>
          <cell r="N7658">
            <v>500</v>
          </cell>
        </row>
        <row r="7659">
          <cell r="D7659" t="str">
            <v>HGC-26030916</v>
          </cell>
          <cell r="E7659" t="str">
            <v>F26N</v>
          </cell>
          <cell r="F7659" t="str">
            <v>PSM-ZM202603100002-0001</v>
          </cell>
          <cell r="G7659" t="str">
            <v>中山大学附属第一医院</v>
          </cell>
          <cell r="H7659" t="str">
            <v>IDT297</v>
          </cell>
          <cell r="I7659">
            <v>10</v>
          </cell>
          <cell r="J7659" t="str">
            <v>mRNA</v>
          </cell>
          <cell r="K7659">
            <v>3.21</v>
          </cell>
          <cell r="L7659">
            <v>35</v>
          </cell>
          <cell r="M7659">
            <v>112.35</v>
          </cell>
          <cell r="N7659">
            <v>500</v>
          </cell>
        </row>
        <row r="7660">
          <cell r="D7660" t="str">
            <v>HGC-26025801-B-5</v>
          </cell>
          <cell r="E7660" t="str">
            <v>CXR</v>
          </cell>
          <cell r="F7660" t="str">
            <v>PSM-ZM202602270003-0001</v>
          </cell>
          <cell r="G7660" t="str">
            <v>电子科技大学</v>
          </cell>
          <cell r="H7660" t="str">
            <v>Adapter_TCR_123</v>
          </cell>
          <cell r="I7660">
            <v>2.5</v>
          </cell>
          <cell r="J7660" t="str">
            <v>BCR</v>
          </cell>
          <cell r="K7660">
            <v>71.5</v>
          </cell>
          <cell r="L7660">
            <v>80</v>
          </cell>
          <cell r="M7660">
            <v>5720</v>
          </cell>
          <cell r="N7660">
            <v>350</v>
          </cell>
        </row>
        <row r="7661">
          <cell r="D7661" t="str">
            <v>HGC-26025801-B-6</v>
          </cell>
          <cell r="E7661" t="str">
            <v>CXR</v>
          </cell>
          <cell r="F7661" t="str">
            <v>PSM-ZM202602270003-0001</v>
          </cell>
          <cell r="G7661" t="str">
            <v>电子科技大学</v>
          </cell>
          <cell r="H7661" t="str">
            <v>Adapter_TCR_215</v>
          </cell>
          <cell r="I7661">
            <v>2.5</v>
          </cell>
          <cell r="J7661" t="str">
            <v>BCR</v>
          </cell>
          <cell r="K7661">
            <v>57.28</v>
          </cell>
          <cell r="L7661">
            <v>80</v>
          </cell>
          <cell r="M7661">
            <v>4582.4</v>
          </cell>
          <cell r="N7661">
            <v>350</v>
          </cell>
        </row>
        <row r="7662">
          <cell r="D7662" t="str">
            <v>HGC-26025802-B-5</v>
          </cell>
          <cell r="E7662" t="str">
            <v>XYD</v>
          </cell>
          <cell r="F7662" t="str">
            <v>PSM-ZM202602270003-0001</v>
          </cell>
          <cell r="G7662" t="str">
            <v>电子科技大学</v>
          </cell>
          <cell r="H7662" t="str">
            <v>Adapter_TCR_216</v>
          </cell>
          <cell r="I7662">
            <v>2.5</v>
          </cell>
          <cell r="J7662" t="str">
            <v>BCR</v>
          </cell>
          <cell r="K7662">
            <v>60.45</v>
          </cell>
          <cell r="L7662">
            <v>80</v>
          </cell>
          <cell r="M7662">
            <v>4836</v>
          </cell>
          <cell r="N7662">
            <v>350</v>
          </cell>
        </row>
        <row r="7663">
          <cell r="D7663" t="str">
            <v>HGC-26025802-B-6</v>
          </cell>
          <cell r="E7663" t="str">
            <v>XYD</v>
          </cell>
          <cell r="F7663" t="str">
            <v>PSM-ZM202602270003-0001</v>
          </cell>
          <cell r="G7663" t="str">
            <v>电子科技大学</v>
          </cell>
          <cell r="H7663" t="str">
            <v>Adapter_TCR_217</v>
          </cell>
          <cell r="I7663">
            <v>2.5</v>
          </cell>
          <cell r="J7663" t="str">
            <v>BCR</v>
          </cell>
          <cell r="K7663">
            <v>65.94</v>
          </cell>
          <cell r="L7663">
            <v>80</v>
          </cell>
          <cell r="M7663">
            <v>5275.2</v>
          </cell>
          <cell r="N7663">
            <v>350</v>
          </cell>
        </row>
        <row r="7664">
          <cell r="D7664" t="str">
            <v>20260403R-P4-270</v>
          </cell>
          <cell r="E7664" t="str">
            <v>20260403R-P4-270</v>
          </cell>
        </row>
        <row r="7664">
          <cell r="I7664">
            <v>270</v>
          </cell>
          <cell r="J7664" t="str">
            <v>mRNA</v>
          </cell>
          <cell r="K7664">
            <v>44.78</v>
          </cell>
          <cell r="L7664">
            <v>58</v>
          </cell>
          <cell r="M7664">
            <v>2597.24</v>
          </cell>
          <cell r="N7664">
            <v>484</v>
          </cell>
        </row>
        <row r="7665">
          <cell r="D7665" t="str">
            <v>20260403R-P5-306</v>
          </cell>
          <cell r="E7665" t="str">
            <v>20260403R-P5-306</v>
          </cell>
        </row>
        <row r="7665">
          <cell r="I7665">
            <v>306</v>
          </cell>
          <cell r="J7665" t="str">
            <v>mRNA-T7</v>
          </cell>
          <cell r="K7665">
            <v>43.7</v>
          </cell>
          <cell r="L7665">
            <v>92</v>
          </cell>
          <cell r="M7665">
            <v>4020.4</v>
          </cell>
          <cell r="N7665">
            <v>476</v>
          </cell>
        </row>
        <row r="7666">
          <cell r="D7666" t="str">
            <v>HGC-26040271</v>
          </cell>
          <cell r="E7666" t="str">
            <v>T40</v>
          </cell>
          <cell r="F7666" t="str">
            <v>PSM-ZM202603250003-0001</v>
          </cell>
          <cell r="G7666" t="str">
            <v>南昌市第一医院</v>
          </cell>
          <cell r="H7666" t="str">
            <v>IDT289</v>
          </cell>
          <cell r="I7666">
            <v>6</v>
          </cell>
          <cell r="J7666" t="str">
            <v>mRNA</v>
          </cell>
          <cell r="K7666">
            <v>35.93</v>
          </cell>
          <cell r="L7666">
            <v>35</v>
          </cell>
          <cell r="M7666">
            <v>1257.55</v>
          </cell>
          <cell r="N7666">
            <v>484</v>
          </cell>
        </row>
        <row r="7667">
          <cell r="D7667" t="str">
            <v>HGC-26040272</v>
          </cell>
          <cell r="E7667" t="str">
            <v>T41</v>
          </cell>
          <cell r="F7667" t="str">
            <v>PSM-ZM202603250003-0001</v>
          </cell>
          <cell r="G7667" t="str">
            <v>南昌市第一医院</v>
          </cell>
          <cell r="H7667" t="str">
            <v>IDT290</v>
          </cell>
          <cell r="I7667">
            <v>6</v>
          </cell>
          <cell r="J7667" t="str">
            <v>mRNA</v>
          </cell>
          <cell r="K7667">
            <v>28.82</v>
          </cell>
          <cell r="L7667">
            <v>35</v>
          </cell>
          <cell r="M7667">
            <v>1008.7</v>
          </cell>
          <cell r="N7667">
            <v>484</v>
          </cell>
        </row>
        <row r="7668">
          <cell r="D7668" t="str">
            <v>HGC-26040273</v>
          </cell>
          <cell r="E7668" t="str">
            <v>T42</v>
          </cell>
          <cell r="F7668" t="str">
            <v>PSM-ZM202603250003-0001</v>
          </cell>
          <cell r="G7668" t="str">
            <v>南昌市第一医院</v>
          </cell>
          <cell r="H7668" t="str">
            <v>IDT291</v>
          </cell>
          <cell r="I7668">
            <v>6</v>
          </cell>
          <cell r="J7668" t="str">
            <v>mRNA</v>
          </cell>
          <cell r="K7668">
            <v>39.39</v>
          </cell>
          <cell r="L7668">
            <v>35</v>
          </cell>
          <cell r="M7668">
            <v>1378.65</v>
          </cell>
          <cell r="N7668">
            <v>484</v>
          </cell>
        </row>
        <row r="7669">
          <cell r="D7669" t="str">
            <v>HGC-26040274</v>
          </cell>
          <cell r="E7669" t="str">
            <v>T43</v>
          </cell>
          <cell r="F7669" t="str">
            <v>PSM-ZM202603250003-0001</v>
          </cell>
          <cell r="G7669" t="str">
            <v>南昌市第一医院</v>
          </cell>
          <cell r="H7669" t="str">
            <v>IDT292</v>
          </cell>
          <cell r="I7669">
            <v>6</v>
          </cell>
          <cell r="J7669" t="str">
            <v>mRNA</v>
          </cell>
          <cell r="K7669">
            <v>36.94</v>
          </cell>
          <cell r="L7669">
            <v>35</v>
          </cell>
          <cell r="M7669">
            <v>1292.9</v>
          </cell>
          <cell r="N7669">
            <v>484</v>
          </cell>
        </row>
        <row r="7670">
          <cell r="D7670" t="str">
            <v>HGC-26040275</v>
          </cell>
          <cell r="E7670" t="str">
            <v>T44</v>
          </cell>
          <cell r="F7670" t="str">
            <v>PSM-ZM202603250003-0001</v>
          </cell>
          <cell r="G7670" t="str">
            <v>南昌市第一医院</v>
          </cell>
          <cell r="H7670" t="str">
            <v>IDT293</v>
          </cell>
          <cell r="I7670">
            <v>6</v>
          </cell>
          <cell r="J7670" t="str">
            <v>mRNA</v>
          </cell>
          <cell r="K7670">
            <v>46.03</v>
          </cell>
          <cell r="L7670">
            <v>35</v>
          </cell>
          <cell r="M7670">
            <v>1611.05</v>
          </cell>
          <cell r="N7670">
            <v>484</v>
          </cell>
        </row>
        <row r="7671">
          <cell r="D7671" t="str">
            <v>HGC-26040276</v>
          </cell>
          <cell r="E7671" t="str">
            <v>T45</v>
          </cell>
          <cell r="F7671" t="str">
            <v>PSM-ZM202603250003-0001</v>
          </cell>
          <cell r="G7671" t="str">
            <v>南昌市第一医院</v>
          </cell>
          <cell r="H7671" t="str">
            <v>IDT294</v>
          </cell>
          <cell r="I7671">
            <v>6</v>
          </cell>
          <cell r="J7671" t="str">
            <v>mRNA</v>
          </cell>
          <cell r="K7671">
            <v>38.56</v>
          </cell>
          <cell r="L7671">
            <v>35</v>
          </cell>
          <cell r="M7671">
            <v>1349.6</v>
          </cell>
          <cell r="N7671">
            <v>484</v>
          </cell>
        </row>
        <row r="7672">
          <cell r="D7672" t="str">
            <v>HGC-26040277</v>
          </cell>
          <cell r="E7672" t="str">
            <v>T46</v>
          </cell>
          <cell r="F7672" t="str">
            <v>PSM-ZM202603250003-0001</v>
          </cell>
          <cell r="G7672" t="str">
            <v>南昌市第一医院</v>
          </cell>
          <cell r="H7672" t="str">
            <v>IDT295</v>
          </cell>
          <cell r="I7672">
            <v>6</v>
          </cell>
          <cell r="J7672" t="str">
            <v>mRNA</v>
          </cell>
          <cell r="K7672">
            <v>42.84</v>
          </cell>
          <cell r="L7672">
            <v>35</v>
          </cell>
          <cell r="M7672">
            <v>1499.4</v>
          </cell>
          <cell r="N7672">
            <v>484</v>
          </cell>
        </row>
        <row r="7673">
          <cell r="D7673" t="str">
            <v>HGC-26040278</v>
          </cell>
          <cell r="E7673" t="str">
            <v>T47</v>
          </cell>
          <cell r="F7673" t="str">
            <v>PSM-ZM202603250003-0001</v>
          </cell>
          <cell r="G7673" t="str">
            <v>南昌市第一医院</v>
          </cell>
          <cell r="H7673" t="str">
            <v>IDT296</v>
          </cell>
          <cell r="I7673">
            <v>6</v>
          </cell>
          <cell r="J7673" t="str">
            <v>mRNA</v>
          </cell>
          <cell r="K7673">
            <v>23.5</v>
          </cell>
          <cell r="L7673">
            <v>35</v>
          </cell>
          <cell r="M7673">
            <v>822.5</v>
          </cell>
          <cell r="N7673">
            <v>484</v>
          </cell>
        </row>
        <row r="7674">
          <cell r="D7674" t="str">
            <v>HGC-26040279</v>
          </cell>
          <cell r="E7674" t="str">
            <v>T48</v>
          </cell>
          <cell r="F7674" t="str">
            <v>PSM-ZM202603250003-0001</v>
          </cell>
          <cell r="G7674" t="str">
            <v>南昌市第一医院</v>
          </cell>
          <cell r="H7674" t="str">
            <v>IDT297</v>
          </cell>
          <cell r="I7674">
            <v>6</v>
          </cell>
          <cell r="J7674" t="str">
            <v>mRNA</v>
          </cell>
          <cell r="K7674">
            <v>30.08</v>
          </cell>
          <cell r="L7674">
            <v>35</v>
          </cell>
          <cell r="M7674">
            <v>1052.8</v>
          </cell>
          <cell r="N7674">
            <v>484</v>
          </cell>
        </row>
        <row r="7675">
          <cell r="D7675" t="str">
            <v>HGC-26040280</v>
          </cell>
          <cell r="E7675" t="str">
            <v>T49</v>
          </cell>
          <cell r="F7675" t="str">
            <v>PSM-ZM202603250003-0001</v>
          </cell>
          <cell r="G7675" t="str">
            <v>南昌市第一医院</v>
          </cell>
          <cell r="H7675" t="str">
            <v>IDT298</v>
          </cell>
          <cell r="I7675">
            <v>6</v>
          </cell>
          <cell r="J7675" t="str">
            <v>mRNA</v>
          </cell>
          <cell r="K7675">
            <v>42.37</v>
          </cell>
          <cell r="L7675">
            <v>35</v>
          </cell>
          <cell r="M7675">
            <v>1482.95</v>
          </cell>
          <cell r="N7675">
            <v>484</v>
          </cell>
        </row>
        <row r="7676">
          <cell r="D7676" t="str">
            <v>HGC-26040281</v>
          </cell>
          <cell r="E7676" t="str">
            <v>T50</v>
          </cell>
          <cell r="F7676" t="str">
            <v>PSM-ZM202603250003-0001</v>
          </cell>
          <cell r="G7676" t="str">
            <v>南昌市第一医院</v>
          </cell>
          <cell r="H7676" t="str">
            <v>IDT299</v>
          </cell>
          <cell r="I7676">
            <v>6</v>
          </cell>
          <cell r="J7676" t="str">
            <v>mRNA</v>
          </cell>
          <cell r="K7676">
            <v>38.37</v>
          </cell>
          <cell r="L7676">
            <v>35</v>
          </cell>
          <cell r="M7676">
            <v>1342.95</v>
          </cell>
          <cell r="N7676">
            <v>484</v>
          </cell>
        </row>
        <row r="7677">
          <cell r="D7677" t="str">
            <v>HGC-26040282</v>
          </cell>
          <cell r="E7677" t="str">
            <v>T51</v>
          </cell>
          <cell r="F7677" t="str">
            <v>PSM-ZM202603250003-0001</v>
          </cell>
          <cell r="G7677" t="str">
            <v>南昌市第一医院</v>
          </cell>
          <cell r="H7677" t="str">
            <v>IDT300</v>
          </cell>
          <cell r="I7677">
            <v>6</v>
          </cell>
          <cell r="J7677" t="str">
            <v>mRNA</v>
          </cell>
          <cell r="K7677">
            <v>25.73</v>
          </cell>
          <cell r="L7677">
            <v>35</v>
          </cell>
          <cell r="M7677">
            <v>900.55</v>
          </cell>
          <cell r="N7677">
            <v>484</v>
          </cell>
        </row>
        <row r="7678">
          <cell r="D7678" t="str">
            <v>HGC-26040283</v>
          </cell>
          <cell r="E7678" t="str">
            <v>T52</v>
          </cell>
          <cell r="F7678" t="str">
            <v>PSM-ZM202603250003-0001</v>
          </cell>
          <cell r="G7678" t="str">
            <v>南昌市第一医院</v>
          </cell>
          <cell r="H7678" t="str">
            <v>IDT301</v>
          </cell>
          <cell r="I7678">
            <v>6</v>
          </cell>
          <cell r="J7678" t="str">
            <v>mRNA</v>
          </cell>
          <cell r="K7678">
            <v>35.97</v>
          </cell>
          <cell r="L7678">
            <v>35</v>
          </cell>
          <cell r="M7678">
            <v>1258.95</v>
          </cell>
          <cell r="N7678">
            <v>484</v>
          </cell>
        </row>
        <row r="7679">
          <cell r="D7679" t="str">
            <v>HGC-26040284</v>
          </cell>
          <cell r="E7679" t="str">
            <v>T53</v>
          </cell>
          <cell r="F7679" t="str">
            <v>PSM-ZM202603250003-0001</v>
          </cell>
          <cell r="G7679" t="str">
            <v>南昌市第一医院</v>
          </cell>
          <cell r="H7679" t="str">
            <v>IDT302</v>
          </cell>
          <cell r="I7679">
            <v>6</v>
          </cell>
          <cell r="J7679" t="str">
            <v>mRNA</v>
          </cell>
          <cell r="K7679">
            <v>32.95</v>
          </cell>
          <cell r="L7679">
            <v>35</v>
          </cell>
          <cell r="M7679">
            <v>1153.25</v>
          </cell>
          <cell r="N7679">
            <v>484</v>
          </cell>
        </row>
        <row r="7680">
          <cell r="D7680" t="str">
            <v>HGC-26040285</v>
          </cell>
          <cell r="E7680" t="str">
            <v>T54</v>
          </cell>
          <cell r="F7680" t="str">
            <v>PSM-ZM202603250003-0001</v>
          </cell>
          <cell r="G7680" t="str">
            <v>南昌市第一医院</v>
          </cell>
          <cell r="H7680" t="str">
            <v>IDT303</v>
          </cell>
          <cell r="I7680">
            <v>6</v>
          </cell>
          <cell r="J7680" t="str">
            <v>mRNA</v>
          </cell>
          <cell r="K7680">
            <v>29.51</v>
          </cell>
          <cell r="L7680">
            <v>35</v>
          </cell>
          <cell r="M7680">
            <v>1032.85</v>
          </cell>
          <cell r="N7680">
            <v>484</v>
          </cell>
        </row>
        <row r="7681">
          <cell r="D7681" t="str">
            <v>HGC-26040286</v>
          </cell>
          <cell r="E7681" t="str">
            <v>T55</v>
          </cell>
          <cell r="F7681" t="str">
            <v>PSM-ZM202603250003-0001</v>
          </cell>
          <cell r="G7681" t="str">
            <v>南昌市第一医院</v>
          </cell>
          <cell r="H7681" t="str">
            <v>IDT304</v>
          </cell>
          <cell r="I7681">
            <v>6</v>
          </cell>
          <cell r="J7681" t="str">
            <v>mRNA</v>
          </cell>
          <cell r="K7681">
            <v>22.23</v>
          </cell>
          <cell r="L7681">
            <v>35</v>
          </cell>
          <cell r="M7681">
            <v>778.05</v>
          </cell>
          <cell r="N7681">
            <v>484</v>
          </cell>
        </row>
        <row r="7682">
          <cell r="D7682" t="str">
            <v>HGC-26040287</v>
          </cell>
          <cell r="E7682" t="str">
            <v>T56</v>
          </cell>
          <cell r="F7682" t="str">
            <v>PSM-ZM202603250003-0001</v>
          </cell>
          <cell r="G7682" t="str">
            <v>南昌市第一医院</v>
          </cell>
          <cell r="H7682" t="str">
            <v>IDT305</v>
          </cell>
          <cell r="I7682">
            <v>6</v>
          </cell>
          <cell r="J7682" t="str">
            <v>mRNA</v>
          </cell>
          <cell r="K7682">
            <v>49.34</v>
          </cell>
          <cell r="L7682">
            <v>35</v>
          </cell>
          <cell r="M7682">
            <v>1726.9</v>
          </cell>
          <cell r="N7682">
            <v>484</v>
          </cell>
        </row>
        <row r="7683">
          <cell r="D7683" t="str">
            <v>HGC-26040288</v>
          </cell>
          <cell r="E7683" t="str">
            <v>T57</v>
          </cell>
          <cell r="F7683" t="str">
            <v>PSM-ZM202603250003-0001</v>
          </cell>
          <cell r="G7683" t="str">
            <v>南昌市第一医院</v>
          </cell>
          <cell r="H7683" t="str">
            <v>IDT306</v>
          </cell>
          <cell r="I7683">
            <v>6</v>
          </cell>
          <cell r="J7683" t="str">
            <v>mRNA</v>
          </cell>
          <cell r="K7683">
            <v>34.24</v>
          </cell>
          <cell r="L7683">
            <v>35</v>
          </cell>
          <cell r="M7683">
            <v>1198.4</v>
          </cell>
          <cell r="N7683">
            <v>484</v>
          </cell>
        </row>
        <row r="7684">
          <cell r="D7684" t="str">
            <v>HGC-26040289</v>
          </cell>
          <cell r="E7684" t="str">
            <v>T58</v>
          </cell>
          <cell r="F7684" t="str">
            <v>PSM-ZM202603250003-0001</v>
          </cell>
          <cell r="G7684" t="str">
            <v>南昌市第一医院</v>
          </cell>
          <cell r="H7684" t="str">
            <v>IDT307</v>
          </cell>
          <cell r="I7684">
            <v>6</v>
          </cell>
          <cell r="J7684" t="str">
            <v>mRNA</v>
          </cell>
          <cell r="K7684">
            <v>20.89</v>
          </cell>
          <cell r="L7684">
            <v>35</v>
          </cell>
          <cell r="M7684">
            <v>731.15</v>
          </cell>
          <cell r="N7684">
            <v>484</v>
          </cell>
        </row>
        <row r="7685">
          <cell r="D7685" t="str">
            <v>HGC-26040290</v>
          </cell>
          <cell r="E7685" t="str">
            <v>T59</v>
          </cell>
          <cell r="F7685" t="str">
            <v>PSM-ZM202603250003-0001</v>
          </cell>
          <cell r="G7685" t="str">
            <v>南昌市第一医院</v>
          </cell>
          <cell r="H7685" t="str">
            <v>IDT308</v>
          </cell>
          <cell r="I7685">
            <v>6</v>
          </cell>
          <cell r="J7685" t="str">
            <v>mRNA</v>
          </cell>
          <cell r="K7685">
            <v>39.52</v>
          </cell>
          <cell r="L7685">
            <v>35</v>
          </cell>
          <cell r="M7685">
            <v>1383.2</v>
          </cell>
          <cell r="N7685">
            <v>484</v>
          </cell>
        </row>
        <row r="7686">
          <cell r="D7686" t="str">
            <v>HGC-26040291</v>
          </cell>
          <cell r="E7686" t="str">
            <v>T60</v>
          </cell>
          <cell r="F7686" t="str">
            <v>PSM-ZM202603250003-0001</v>
          </cell>
          <cell r="G7686" t="str">
            <v>南昌市第一医院</v>
          </cell>
          <cell r="H7686" t="str">
            <v>IDT309</v>
          </cell>
          <cell r="I7686">
            <v>6</v>
          </cell>
          <cell r="J7686" t="str">
            <v>mRNA</v>
          </cell>
          <cell r="K7686">
            <v>41.12</v>
          </cell>
          <cell r="L7686">
            <v>35</v>
          </cell>
          <cell r="M7686">
            <v>1439.2</v>
          </cell>
          <cell r="N7686">
            <v>484</v>
          </cell>
        </row>
        <row r="7687">
          <cell r="D7687" t="str">
            <v>HGC-26040292</v>
          </cell>
          <cell r="E7687" t="str">
            <v>T61</v>
          </cell>
          <cell r="F7687" t="str">
            <v>PSM-ZM202603250003-0001</v>
          </cell>
          <cell r="G7687" t="str">
            <v>南昌市第一医院</v>
          </cell>
          <cell r="H7687" t="str">
            <v>IDT310</v>
          </cell>
          <cell r="I7687">
            <v>6</v>
          </cell>
          <cell r="J7687" t="str">
            <v>mRNA</v>
          </cell>
          <cell r="K7687">
            <v>28.8</v>
          </cell>
          <cell r="L7687">
            <v>35</v>
          </cell>
          <cell r="M7687">
            <v>1008</v>
          </cell>
          <cell r="N7687">
            <v>484</v>
          </cell>
        </row>
        <row r="7688">
          <cell r="D7688" t="str">
            <v>HGC-26040293</v>
          </cell>
          <cell r="E7688" t="str">
            <v>T62</v>
          </cell>
          <cell r="F7688" t="str">
            <v>PSM-ZM202603250003-0001</v>
          </cell>
          <cell r="G7688" t="str">
            <v>南昌市第一医院</v>
          </cell>
          <cell r="H7688" t="str">
            <v>IDT311</v>
          </cell>
          <cell r="I7688">
            <v>6</v>
          </cell>
          <cell r="J7688" t="str">
            <v>mRNA</v>
          </cell>
          <cell r="K7688">
            <v>36.37</v>
          </cell>
          <cell r="L7688">
            <v>35</v>
          </cell>
          <cell r="M7688">
            <v>1272.95</v>
          </cell>
          <cell r="N7688">
            <v>484</v>
          </cell>
        </row>
        <row r="7689">
          <cell r="D7689" t="str">
            <v>HGC-26040295</v>
          </cell>
          <cell r="E7689" t="str">
            <v>T64</v>
          </cell>
          <cell r="F7689" t="str">
            <v>PSM-ZM202603250003-0001</v>
          </cell>
          <cell r="G7689" t="str">
            <v>南昌市第一医院</v>
          </cell>
          <cell r="H7689" t="str">
            <v>IDT312</v>
          </cell>
          <cell r="I7689">
            <v>6</v>
          </cell>
          <cell r="J7689" t="str">
            <v>mRNA</v>
          </cell>
          <cell r="K7689">
            <v>48.31</v>
          </cell>
          <cell r="L7689">
            <v>35</v>
          </cell>
          <cell r="M7689">
            <v>1690.85</v>
          </cell>
          <cell r="N7689">
            <v>484</v>
          </cell>
        </row>
        <row r="7690">
          <cell r="D7690" t="str">
            <v>HGC-26040296</v>
          </cell>
          <cell r="E7690" t="str">
            <v>T65</v>
          </cell>
          <cell r="F7690" t="str">
            <v>PSM-ZM202603250003-0001</v>
          </cell>
          <cell r="G7690" t="str">
            <v>南昌市第一医院</v>
          </cell>
          <cell r="H7690" t="str">
            <v>IDT313</v>
          </cell>
          <cell r="I7690">
            <v>6</v>
          </cell>
          <cell r="J7690" t="str">
            <v>mRNA</v>
          </cell>
          <cell r="K7690">
            <v>55.3</v>
          </cell>
          <cell r="L7690">
            <v>35</v>
          </cell>
          <cell r="M7690">
            <v>1935.5</v>
          </cell>
          <cell r="N7690">
            <v>484</v>
          </cell>
        </row>
        <row r="7691">
          <cell r="D7691" t="str">
            <v>HGC-26040298</v>
          </cell>
          <cell r="E7691" t="str">
            <v>T67</v>
          </cell>
          <cell r="F7691" t="str">
            <v>PSM-ZM202603250003-0001</v>
          </cell>
          <cell r="G7691" t="str">
            <v>南昌市第一医院</v>
          </cell>
          <cell r="H7691" t="str">
            <v>IDT314</v>
          </cell>
          <cell r="I7691">
            <v>6</v>
          </cell>
          <cell r="J7691" t="str">
            <v>mRNA</v>
          </cell>
          <cell r="K7691">
            <v>37.96</v>
          </cell>
          <cell r="L7691">
            <v>35</v>
          </cell>
          <cell r="M7691">
            <v>1328.6</v>
          </cell>
          <cell r="N7691">
            <v>484</v>
          </cell>
        </row>
        <row r="7692">
          <cell r="D7692" t="str">
            <v>HGC-26040299</v>
          </cell>
          <cell r="E7692" t="str">
            <v>T68</v>
          </cell>
          <cell r="F7692" t="str">
            <v>PSM-ZM202603250003-0001</v>
          </cell>
          <cell r="G7692" t="str">
            <v>南昌市第一医院</v>
          </cell>
          <cell r="H7692" t="str">
            <v>IDT315</v>
          </cell>
          <cell r="I7692">
            <v>6</v>
          </cell>
          <cell r="J7692" t="str">
            <v>mRNA</v>
          </cell>
          <cell r="K7692">
            <v>43.88</v>
          </cell>
          <cell r="L7692">
            <v>35</v>
          </cell>
          <cell r="M7692">
            <v>1535.8</v>
          </cell>
          <cell r="N7692">
            <v>484</v>
          </cell>
        </row>
        <row r="7693">
          <cell r="D7693" t="str">
            <v>HGC-26040300</v>
          </cell>
          <cell r="E7693" t="str">
            <v>T69</v>
          </cell>
          <cell r="F7693" t="str">
            <v>PSM-ZM202603250003-0001</v>
          </cell>
          <cell r="G7693" t="str">
            <v>南昌市第一医院</v>
          </cell>
          <cell r="H7693" t="str">
            <v>IDT316</v>
          </cell>
          <cell r="I7693">
            <v>6</v>
          </cell>
          <cell r="J7693" t="str">
            <v>mRNA</v>
          </cell>
          <cell r="K7693">
            <v>48.85</v>
          </cell>
          <cell r="L7693">
            <v>35</v>
          </cell>
          <cell r="M7693">
            <v>1709.75</v>
          </cell>
          <cell r="N7693">
            <v>484</v>
          </cell>
        </row>
        <row r="7694">
          <cell r="D7694" t="str">
            <v>HGC-26040301</v>
          </cell>
          <cell r="E7694" t="str">
            <v>T70</v>
          </cell>
          <cell r="F7694" t="str">
            <v>PSM-ZM202603250003-0001</v>
          </cell>
          <cell r="G7694" t="str">
            <v>南昌市第一医院</v>
          </cell>
          <cell r="H7694" t="str">
            <v>IDT317</v>
          </cell>
          <cell r="I7694">
            <v>6</v>
          </cell>
          <cell r="J7694" t="str">
            <v>mRNA</v>
          </cell>
          <cell r="K7694">
            <v>28.96</v>
          </cell>
          <cell r="L7694">
            <v>35</v>
          </cell>
          <cell r="M7694">
            <v>1013.6</v>
          </cell>
          <cell r="N7694">
            <v>484</v>
          </cell>
        </row>
        <row r="7695">
          <cell r="D7695" t="str">
            <v>HGC-26040302</v>
          </cell>
          <cell r="E7695" t="str">
            <v>T71</v>
          </cell>
          <cell r="F7695" t="str">
            <v>PSM-ZM202603250003-0001</v>
          </cell>
          <cell r="G7695" t="str">
            <v>南昌市第一医院</v>
          </cell>
          <cell r="H7695" t="str">
            <v>IDT318</v>
          </cell>
          <cell r="I7695">
            <v>6</v>
          </cell>
          <cell r="J7695" t="str">
            <v>mRNA</v>
          </cell>
          <cell r="K7695">
            <v>42.53</v>
          </cell>
          <cell r="L7695">
            <v>35</v>
          </cell>
          <cell r="M7695">
            <v>1488.55</v>
          </cell>
          <cell r="N7695">
            <v>484</v>
          </cell>
        </row>
        <row r="7696">
          <cell r="D7696" t="str">
            <v>HGC-26040303</v>
          </cell>
          <cell r="E7696" t="str">
            <v>T72</v>
          </cell>
          <cell r="F7696" t="str">
            <v>PSM-ZM202603250003-0001</v>
          </cell>
          <cell r="G7696" t="str">
            <v>南昌市第一医院</v>
          </cell>
          <cell r="H7696" t="str">
            <v>IDT319</v>
          </cell>
          <cell r="I7696">
            <v>6</v>
          </cell>
          <cell r="J7696" t="str">
            <v>mRNA</v>
          </cell>
          <cell r="K7696">
            <v>35.3</v>
          </cell>
          <cell r="L7696">
            <v>35</v>
          </cell>
          <cell r="M7696">
            <v>1235.5</v>
          </cell>
          <cell r="N7696">
            <v>484</v>
          </cell>
        </row>
        <row r="7697">
          <cell r="D7697" t="str">
            <v>HGC-26040304</v>
          </cell>
          <cell r="E7697" t="str">
            <v>T73</v>
          </cell>
          <cell r="F7697" t="str">
            <v>PSM-ZM202603250003-0001</v>
          </cell>
          <cell r="G7697" t="str">
            <v>南昌市第一医院</v>
          </cell>
          <cell r="H7697" t="str">
            <v>IDT320</v>
          </cell>
          <cell r="I7697">
            <v>6</v>
          </cell>
          <cell r="J7697" t="str">
            <v>mRNA</v>
          </cell>
          <cell r="K7697">
            <v>35.18</v>
          </cell>
          <cell r="L7697">
            <v>35</v>
          </cell>
          <cell r="M7697">
            <v>1231.3</v>
          </cell>
          <cell r="N7697">
            <v>484</v>
          </cell>
        </row>
        <row r="7698">
          <cell r="D7698" t="str">
            <v>HGC-26040305</v>
          </cell>
          <cell r="E7698" t="str">
            <v>T74</v>
          </cell>
          <cell r="F7698" t="str">
            <v>PSM-ZM202603250003-0001</v>
          </cell>
          <cell r="G7698" t="str">
            <v>南昌市第一医院</v>
          </cell>
          <cell r="H7698" t="str">
            <v>IDT321</v>
          </cell>
          <cell r="I7698">
            <v>6</v>
          </cell>
          <cell r="J7698" t="str">
            <v>mRNA</v>
          </cell>
          <cell r="K7698">
            <v>47.54</v>
          </cell>
          <cell r="L7698">
            <v>35</v>
          </cell>
          <cell r="M7698">
            <v>1663.9</v>
          </cell>
          <cell r="N7698">
            <v>484</v>
          </cell>
        </row>
        <row r="7699">
          <cell r="D7699" t="str">
            <v>HGC-26041880</v>
          </cell>
          <cell r="E7699" t="str">
            <v>A1-input</v>
          </cell>
          <cell r="F7699" t="str">
            <v>PSM-ZM202601210012-0005</v>
          </cell>
          <cell r="G7699" t="str">
            <v>中国科学院分子细胞科学卓越创新中心</v>
          </cell>
          <cell r="H7699" t="str">
            <v>IDT322</v>
          </cell>
          <cell r="I7699">
            <v>6</v>
          </cell>
          <cell r="J7699" t="str">
            <v>mRNA</v>
          </cell>
          <cell r="K7699">
            <v>53.19</v>
          </cell>
          <cell r="L7699">
            <v>35</v>
          </cell>
          <cell r="M7699">
            <v>1861.65</v>
          </cell>
          <cell r="N7699">
            <v>484</v>
          </cell>
        </row>
        <row r="7700">
          <cell r="D7700" t="str">
            <v>HGC-26041881</v>
          </cell>
          <cell r="E7700" t="str">
            <v>A2-input</v>
          </cell>
          <cell r="F7700" t="str">
            <v>PSM-ZM202601210012-0005</v>
          </cell>
          <cell r="G7700" t="str">
            <v>中国科学院分子细胞科学卓越创新中心</v>
          </cell>
          <cell r="H7700" t="str">
            <v>IDT323</v>
          </cell>
          <cell r="I7700">
            <v>6</v>
          </cell>
          <cell r="J7700" t="str">
            <v>mRNA</v>
          </cell>
          <cell r="K7700">
            <v>54.95</v>
          </cell>
          <cell r="L7700">
            <v>35</v>
          </cell>
          <cell r="M7700">
            <v>1923.25</v>
          </cell>
          <cell r="N7700">
            <v>484</v>
          </cell>
        </row>
        <row r="7701">
          <cell r="D7701" t="str">
            <v>HGC-26041882</v>
          </cell>
          <cell r="E7701" t="str">
            <v>A3-input</v>
          </cell>
          <cell r="F7701" t="str">
            <v>PSM-ZM202601210012-0005</v>
          </cell>
          <cell r="G7701" t="str">
            <v>中国科学院分子细胞科学卓越创新中心</v>
          </cell>
          <cell r="H7701" t="str">
            <v>IDT324</v>
          </cell>
          <cell r="I7701">
            <v>6</v>
          </cell>
          <cell r="J7701" t="str">
            <v>mRNA</v>
          </cell>
          <cell r="K7701">
            <v>45.76</v>
          </cell>
          <cell r="L7701">
            <v>35</v>
          </cell>
          <cell r="M7701">
            <v>1601.6</v>
          </cell>
          <cell r="N7701">
            <v>484</v>
          </cell>
        </row>
        <row r="7702">
          <cell r="D7702" t="str">
            <v>HGC-26041883</v>
          </cell>
          <cell r="E7702" t="str">
            <v>B1-input</v>
          </cell>
          <cell r="F7702" t="str">
            <v>PSM-ZM202601210012-0005</v>
          </cell>
          <cell r="G7702" t="str">
            <v>中国科学院分子细胞科学卓越创新中心</v>
          </cell>
          <cell r="H7702" t="str">
            <v>IDT325</v>
          </cell>
          <cell r="I7702">
            <v>6</v>
          </cell>
          <cell r="J7702" t="str">
            <v>mRNA</v>
          </cell>
          <cell r="K7702">
            <v>45.9</v>
          </cell>
          <cell r="L7702">
            <v>35</v>
          </cell>
          <cell r="M7702">
            <v>1606.5</v>
          </cell>
          <cell r="N7702">
            <v>484</v>
          </cell>
        </row>
        <row r="7703">
          <cell r="D7703" t="str">
            <v>HGC-26041884</v>
          </cell>
          <cell r="E7703" t="str">
            <v>B2-input</v>
          </cell>
          <cell r="F7703" t="str">
            <v>PSM-ZM202601210012-0005</v>
          </cell>
          <cell r="G7703" t="str">
            <v>中国科学院分子细胞科学卓越创新中心</v>
          </cell>
          <cell r="H7703" t="str">
            <v>IDT326</v>
          </cell>
          <cell r="I7703">
            <v>6</v>
          </cell>
          <cell r="J7703" t="str">
            <v>mRNA</v>
          </cell>
          <cell r="K7703">
            <v>46.85</v>
          </cell>
          <cell r="L7703">
            <v>35</v>
          </cell>
          <cell r="M7703">
            <v>1639.75</v>
          </cell>
          <cell r="N7703">
            <v>484</v>
          </cell>
        </row>
        <row r="7704">
          <cell r="D7704" t="str">
            <v>HGC-26041885</v>
          </cell>
          <cell r="E7704" t="str">
            <v>B3-input</v>
          </cell>
          <cell r="F7704" t="str">
            <v>PSM-ZM202601210012-0005</v>
          </cell>
          <cell r="G7704" t="str">
            <v>中国科学院分子细胞科学卓越创新中心</v>
          </cell>
          <cell r="H7704" t="str">
            <v>IDT327</v>
          </cell>
          <cell r="I7704">
            <v>6</v>
          </cell>
          <cell r="J7704" t="str">
            <v>mRNA</v>
          </cell>
          <cell r="K7704">
            <v>44.73</v>
          </cell>
          <cell r="L7704">
            <v>35</v>
          </cell>
          <cell r="M7704">
            <v>1565.55</v>
          </cell>
          <cell r="N7704">
            <v>484</v>
          </cell>
        </row>
        <row r="7705">
          <cell r="D7705" t="str">
            <v>HGC-26041886</v>
          </cell>
          <cell r="E7705" t="str">
            <v>C1-input</v>
          </cell>
          <cell r="F7705" t="str">
            <v>PSM-ZM202601210012-0005</v>
          </cell>
          <cell r="G7705" t="str">
            <v>中国科学院分子细胞科学卓越创新中心</v>
          </cell>
          <cell r="H7705" t="str">
            <v>IDT328</v>
          </cell>
          <cell r="I7705">
            <v>6</v>
          </cell>
          <cell r="J7705" t="str">
            <v>mRNA</v>
          </cell>
          <cell r="K7705">
            <v>56.84</v>
          </cell>
          <cell r="L7705">
            <v>35</v>
          </cell>
          <cell r="M7705">
            <v>1989.4</v>
          </cell>
          <cell r="N7705">
            <v>484</v>
          </cell>
        </row>
        <row r="7706">
          <cell r="D7706" t="str">
            <v>HGC-26041887</v>
          </cell>
          <cell r="E7706" t="str">
            <v>C2-input</v>
          </cell>
          <cell r="F7706" t="str">
            <v>PSM-ZM202601210012-0005</v>
          </cell>
          <cell r="G7706" t="str">
            <v>中国科学院分子细胞科学卓越创新中心</v>
          </cell>
          <cell r="H7706" t="str">
            <v>IDT329</v>
          </cell>
          <cell r="I7706">
            <v>6</v>
          </cell>
          <cell r="J7706" t="str">
            <v>mRNA</v>
          </cell>
          <cell r="K7706">
            <v>53.97</v>
          </cell>
          <cell r="L7706">
            <v>35</v>
          </cell>
          <cell r="M7706">
            <v>1888.95</v>
          </cell>
          <cell r="N7706">
            <v>484</v>
          </cell>
        </row>
        <row r="7707">
          <cell r="D7707" t="str">
            <v>HGC-26041888</v>
          </cell>
          <cell r="E7707" t="str">
            <v>C3-input</v>
          </cell>
          <cell r="F7707" t="str">
            <v>PSM-ZM202601210012-0005</v>
          </cell>
          <cell r="G7707" t="str">
            <v>中国科学院分子细胞科学卓越创新中心</v>
          </cell>
          <cell r="H7707" t="str">
            <v>IDT330</v>
          </cell>
          <cell r="I7707">
            <v>6</v>
          </cell>
          <cell r="J7707" t="str">
            <v>mRNA</v>
          </cell>
          <cell r="K7707">
            <v>48.68</v>
          </cell>
          <cell r="L7707">
            <v>35</v>
          </cell>
          <cell r="M7707">
            <v>1703.8</v>
          </cell>
          <cell r="N7707">
            <v>484</v>
          </cell>
        </row>
        <row r="7708">
          <cell r="D7708" t="str">
            <v>HGC-26039941</v>
          </cell>
          <cell r="E7708" t="str">
            <v>NL63-C1</v>
          </cell>
          <cell r="F7708" t="str">
            <v>PSM-ZM202603130011-0003</v>
          </cell>
          <cell r="G7708" t="str">
            <v>广州秉优信息科技有限公司</v>
          </cell>
          <cell r="H7708" t="str">
            <v>IDT331</v>
          </cell>
          <cell r="I7708">
            <v>6</v>
          </cell>
          <cell r="J7708" t="str">
            <v>mRNA</v>
          </cell>
          <cell r="K7708">
            <v>34.58</v>
          </cell>
          <cell r="L7708">
            <v>35</v>
          </cell>
          <cell r="M7708">
            <v>1210.3</v>
          </cell>
          <cell r="N7708">
            <v>484</v>
          </cell>
        </row>
        <row r="7709">
          <cell r="D7709" t="str">
            <v>HGC-26039941-2</v>
          </cell>
          <cell r="E7709" t="str">
            <v>NL63-C2</v>
          </cell>
          <cell r="F7709" t="str">
            <v>PSM-ZM202603130011-0003</v>
          </cell>
          <cell r="G7709" t="str">
            <v>广州秉优信息科技有限公司</v>
          </cell>
          <cell r="H7709" t="str">
            <v>IDT332</v>
          </cell>
          <cell r="I7709">
            <v>6</v>
          </cell>
          <cell r="J7709" t="str">
            <v>mRNA</v>
          </cell>
          <cell r="K7709">
            <v>39.68</v>
          </cell>
          <cell r="L7709">
            <v>35</v>
          </cell>
          <cell r="M7709">
            <v>1388.8</v>
          </cell>
          <cell r="N7709">
            <v>484</v>
          </cell>
        </row>
        <row r="7710">
          <cell r="D7710" t="str">
            <v>HGC-26039941-3</v>
          </cell>
          <cell r="E7710" t="str">
            <v>NL63-C3</v>
          </cell>
          <cell r="F7710" t="str">
            <v>PSM-ZM202603130011-0003</v>
          </cell>
          <cell r="G7710" t="str">
            <v>广州秉优信息科技有限公司</v>
          </cell>
          <cell r="H7710" t="str">
            <v>IDT333</v>
          </cell>
          <cell r="I7710">
            <v>6</v>
          </cell>
          <cell r="J7710" t="str">
            <v>mRNA</v>
          </cell>
          <cell r="K7710">
            <v>42.78</v>
          </cell>
          <cell r="L7710">
            <v>35</v>
          </cell>
          <cell r="M7710">
            <v>1497.3</v>
          </cell>
          <cell r="N7710">
            <v>484</v>
          </cell>
        </row>
        <row r="7711">
          <cell r="D7711" t="str">
            <v>HGC-26038187</v>
          </cell>
          <cell r="E7711" t="str">
            <v>NC1</v>
          </cell>
          <cell r="F7711" t="str">
            <v>PSM-ZM202603200009-0001</v>
          </cell>
          <cell r="G7711" t="str">
            <v>南华大学</v>
          </cell>
          <cell r="H7711" t="str">
            <v>IDT334</v>
          </cell>
          <cell r="I7711">
            <v>6</v>
          </cell>
          <cell r="J7711" t="str">
            <v>mRNA-T7</v>
          </cell>
          <cell r="K7711">
            <v>24.15</v>
          </cell>
          <cell r="L7711">
            <v>20</v>
          </cell>
          <cell r="M7711">
            <v>483</v>
          </cell>
          <cell r="N7711">
            <v>476</v>
          </cell>
        </row>
        <row r="7712">
          <cell r="D7712" t="str">
            <v>HGC-26038188</v>
          </cell>
          <cell r="E7712" t="str">
            <v>NC2</v>
          </cell>
          <cell r="F7712" t="str">
            <v>PSM-ZM202603200009-0001</v>
          </cell>
          <cell r="G7712" t="str">
            <v>南华大学</v>
          </cell>
          <cell r="H7712" t="str">
            <v>IDT335</v>
          </cell>
          <cell r="I7712">
            <v>6</v>
          </cell>
          <cell r="J7712" t="str">
            <v>mRNA-T7</v>
          </cell>
          <cell r="K7712">
            <v>38.52</v>
          </cell>
          <cell r="L7712">
            <v>20</v>
          </cell>
          <cell r="M7712">
            <v>770.4</v>
          </cell>
          <cell r="N7712">
            <v>476</v>
          </cell>
        </row>
        <row r="7713">
          <cell r="D7713" t="str">
            <v>HGC-26038189</v>
          </cell>
          <cell r="E7713" t="str">
            <v>NC3</v>
          </cell>
          <cell r="F7713" t="str">
            <v>PSM-ZM202603200009-0001</v>
          </cell>
          <cell r="G7713" t="str">
            <v>南华大学</v>
          </cell>
          <cell r="H7713" t="str">
            <v>IDT336</v>
          </cell>
          <cell r="I7713">
            <v>6</v>
          </cell>
          <cell r="J7713" t="str">
            <v>mRNA-T7</v>
          </cell>
          <cell r="K7713">
            <v>31.59</v>
          </cell>
          <cell r="L7713">
            <v>20</v>
          </cell>
          <cell r="M7713">
            <v>631.8</v>
          </cell>
          <cell r="N7713">
            <v>476</v>
          </cell>
        </row>
        <row r="7714">
          <cell r="D7714" t="str">
            <v>HGC-26038190</v>
          </cell>
          <cell r="E7714" t="str">
            <v>PAGLN1</v>
          </cell>
          <cell r="F7714" t="str">
            <v>PSM-ZM202603200009-0001</v>
          </cell>
          <cell r="G7714" t="str">
            <v>南华大学</v>
          </cell>
          <cell r="H7714" t="str">
            <v>IDT337</v>
          </cell>
          <cell r="I7714">
            <v>6</v>
          </cell>
          <cell r="J7714" t="str">
            <v>mRNA-T7</v>
          </cell>
          <cell r="K7714">
            <v>57.03</v>
          </cell>
          <cell r="L7714">
            <v>20</v>
          </cell>
          <cell r="M7714">
            <v>1140.6</v>
          </cell>
          <cell r="N7714">
            <v>476</v>
          </cell>
        </row>
        <row r="7715">
          <cell r="D7715" t="str">
            <v>HGC-26038191</v>
          </cell>
          <cell r="E7715" t="str">
            <v>PAGLN2</v>
          </cell>
          <cell r="F7715" t="str">
            <v>PSM-ZM202603200009-0001</v>
          </cell>
          <cell r="G7715" t="str">
            <v>南华大学</v>
          </cell>
          <cell r="H7715" t="str">
            <v>IDT338</v>
          </cell>
          <cell r="I7715">
            <v>6</v>
          </cell>
          <cell r="J7715" t="str">
            <v>mRNA-T7</v>
          </cell>
          <cell r="K7715">
            <v>57.5</v>
          </cell>
          <cell r="L7715">
            <v>20</v>
          </cell>
          <cell r="M7715">
            <v>1150</v>
          </cell>
          <cell r="N7715">
            <v>476</v>
          </cell>
        </row>
        <row r="7716">
          <cell r="D7716" t="str">
            <v>HGC-26038192</v>
          </cell>
          <cell r="E7716" t="str">
            <v>PAGLN3</v>
          </cell>
          <cell r="F7716" t="str">
            <v>PSM-ZM202603200009-0001</v>
          </cell>
          <cell r="G7716" t="str">
            <v>南华大学</v>
          </cell>
          <cell r="H7716" t="str">
            <v>IDT339</v>
          </cell>
          <cell r="I7716">
            <v>6</v>
          </cell>
          <cell r="J7716" t="str">
            <v>mRNA-T7</v>
          </cell>
          <cell r="K7716">
            <v>52.9</v>
          </cell>
          <cell r="L7716">
            <v>20</v>
          </cell>
          <cell r="M7716">
            <v>1058</v>
          </cell>
          <cell r="N7716">
            <v>476</v>
          </cell>
        </row>
        <row r="7717">
          <cell r="D7717" t="str">
            <v>HGC-26023322</v>
          </cell>
          <cell r="E7717" t="str">
            <v>CFCJ1440</v>
          </cell>
          <cell r="F7717" t="str">
            <v>PSM-ZM202602140003-0001</v>
          </cell>
          <cell r="G7717" t="str">
            <v>中南大学湘雅二医院</v>
          </cell>
          <cell r="H7717" t="str">
            <v>IDT340</v>
          </cell>
          <cell r="I7717">
            <v>6</v>
          </cell>
          <cell r="J7717" t="str">
            <v>mRNA-T7</v>
          </cell>
          <cell r="K7717">
            <v>46.72</v>
          </cell>
          <cell r="L7717">
            <v>20</v>
          </cell>
          <cell r="M7717">
            <v>934.4</v>
          </cell>
          <cell r="N7717">
            <v>476</v>
          </cell>
        </row>
        <row r="7718">
          <cell r="D7718" t="str">
            <v>HGC-26023323</v>
          </cell>
          <cell r="E7718" t="str">
            <v>CFCJ1456</v>
          </cell>
          <cell r="F7718" t="str">
            <v>PSM-ZM202602140003-0001</v>
          </cell>
          <cell r="G7718" t="str">
            <v>中南大学湘雅二医院</v>
          </cell>
          <cell r="H7718" t="str">
            <v>IDT341</v>
          </cell>
          <cell r="I7718">
            <v>6</v>
          </cell>
          <cell r="J7718" t="str">
            <v>mRNA-T7</v>
          </cell>
          <cell r="K7718">
            <v>53.19</v>
          </cell>
          <cell r="L7718">
            <v>20</v>
          </cell>
          <cell r="M7718">
            <v>1063.8</v>
          </cell>
          <cell r="N7718">
            <v>476</v>
          </cell>
        </row>
        <row r="7719">
          <cell r="D7719" t="str">
            <v>HGC-26023324</v>
          </cell>
          <cell r="E7719" t="str">
            <v>CFCJ1450</v>
          </cell>
          <cell r="F7719" t="str">
            <v>PSM-ZM202602140003-0001</v>
          </cell>
          <cell r="G7719" t="str">
            <v>中南大学湘雅二医院</v>
          </cell>
          <cell r="H7719" t="str">
            <v>IDT342</v>
          </cell>
          <cell r="I7719">
            <v>6</v>
          </cell>
          <cell r="J7719" t="str">
            <v>mRNA-T7</v>
          </cell>
          <cell r="K7719">
            <v>43.61</v>
          </cell>
          <cell r="L7719">
            <v>20</v>
          </cell>
          <cell r="M7719">
            <v>872.2</v>
          </cell>
          <cell r="N7719">
            <v>476</v>
          </cell>
        </row>
        <row r="7720">
          <cell r="D7720" t="str">
            <v>HGC-26023325</v>
          </cell>
          <cell r="E7720" t="str">
            <v>PDFCJ1394</v>
          </cell>
          <cell r="F7720" t="str">
            <v>PSM-ZM202602140003-0001</v>
          </cell>
          <cell r="G7720" t="str">
            <v>中南大学湘雅二医院</v>
          </cell>
          <cell r="H7720" t="str">
            <v>IDT343</v>
          </cell>
          <cell r="I7720">
            <v>6</v>
          </cell>
          <cell r="J7720" t="str">
            <v>mRNA-T7</v>
          </cell>
          <cell r="K7720">
            <v>46.58</v>
          </cell>
          <cell r="L7720">
            <v>20</v>
          </cell>
          <cell r="M7720">
            <v>931.6</v>
          </cell>
          <cell r="N7720">
            <v>476</v>
          </cell>
        </row>
        <row r="7721">
          <cell r="D7721" t="str">
            <v>HGC-26023326</v>
          </cell>
          <cell r="E7721" t="str">
            <v>PDFCJ1430</v>
          </cell>
          <cell r="F7721" t="str">
            <v>PSM-ZM202602140003-0001</v>
          </cell>
          <cell r="G7721" t="str">
            <v>中南大学湘雅二医院</v>
          </cell>
          <cell r="H7721" t="str">
            <v>IDT344</v>
          </cell>
          <cell r="I7721">
            <v>6</v>
          </cell>
          <cell r="J7721" t="str">
            <v>mRNA-T7</v>
          </cell>
          <cell r="K7721">
            <v>61.88</v>
          </cell>
          <cell r="L7721">
            <v>20</v>
          </cell>
          <cell r="M7721">
            <v>1237.6</v>
          </cell>
          <cell r="N7721">
            <v>476</v>
          </cell>
        </row>
        <row r="7722">
          <cell r="D7722" t="str">
            <v>HGC-26023327</v>
          </cell>
          <cell r="E7722" t="str">
            <v>PDFCJ1435</v>
          </cell>
          <cell r="F7722" t="str">
            <v>PSM-ZM202602140003-0001</v>
          </cell>
          <cell r="G7722" t="str">
            <v>中南大学湘雅二医院</v>
          </cell>
          <cell r="H7722" t="str">
            <v>IDT345</v>
          </cell>
          <cell r="I7722">
            <v>6</v>
          </cell>
          <cell r="J7722" t="str">
            <v>mRNA-T7</v>
          </cell>
          <cell r="K7722">
            <v>62.92</v>
          </cell>
          <cell r="L7722">
            <v>20</v>
          </cell>
          <cell r="M7722">
            <v>1258.4</v>
          </cell>
          <cell r="N7722">
            <v>476</v>
          </cell>
        </row>
        <row r="7723">
          <cell r="D7723" t="str">
            <v>HGC-26023328</v>
          </cell>
          <cell r="E7723" t="str">
            <v>SFCJ1447</v>
          </cell>
          <cell r="F7723" t="str">
            <v>PSM-ZM202602140003-0001</v>
          </cell>
          <cell r="G7723" t="str">
            <v>中南大学湘雅二医院</v>
          </cell>
          <cell r="H7723" t="str">
            <v>IDT346</v>
          </cell>
          <cell r="I7723">
            <v>6</v>
          </cell>
          <cell r="J7723" t="str">
            <v>mRNA-T7</v>
          </cell>
          <cell r="K7723">
            <v>53.66</v>
          </cell>
          <cell r="L7723">
            <v>20</v>
          </cell>
          <cell r="M7723">
            <v>1073.2</v>
          </cell>
          <cell r="N7723">
            <v>476</v>
          </cell>
        </row>
        <row r="7724">
          <cell r="D7724" t="str">
            <v>HGC-26023329</v>
          </cell>
          <cell r="E7724" t="str">
            <v>SFCJ1347</v>
          </cell>
          <cell r="F7724" t="str">
            <v>PSM-ZM202602140003-0001</v>
          </cell>
          <cell r="G7724" t="str">
            <v>中南大学湘雅二医院</v>
          </cell>
          <cell r="H7724" t="str">
            <v>IDT347</v>
          </cell>
          <cell r="I7724">
            <v>6</v>
          </cell>
          <cell r="J7724" t="str">
            <v>mRNA-T7</v>
          </cell>
          <cell r="K7724">
            <v>30.06</v>
          </cell>
          <cell r="L7724">
            <v>20</v>
          </cell>
          <cell r="M7724">
            <v>601.2</v>
          </cell>
          <cell r="N7724">
            <v>476</v>
          </cell>
        </row>
        <row r="7725">
          <cell r="D7725" t="str">
            <v>HGC-26023330</v>
          </cell>
          <cell r="E7725" t="str">
            <v>SFCJ1343</v>
          </cell>
          <cell r="F7725" t="str">
            <v>PSM-ZM202602140003-0001</v>
          </cell>
          <cell r="G7725" t="str">
            <v>中南大学湘雅二医院</v>
          </cell>
          <cell r="H7725" t="str">
            <v>IDT348</v>
          </cell>
          <cell r="I7725">
            <v>6</v>
          </cell>
          <cell r="J7725" t="str">
            <v>mRNA-T7</v>
          </cell>
          <cell r="K7725">
            <v>50.72</v>
          </cell>
          <cell r="L7725">
            <v>20</v>
          </cell>
          <cell r="M7725">
            <v>1014.4</v>
          </cell>
          <cell r="N7725">
            <v>476</v>
          </cell>
        </row>
        <row r="7726">
          <cell r="D7726" t="str">
            <v>HGC-26023331</v>
          </cell>
          <cell r="E7726" t="str">
            <v>CBMYJ1440</v>
          </cell>
          <cell r="F7726" t="str">
            <v>PSM-ZM202602140003-0001</v>
          </cell>
          <cell r="G7726" t="str">
            <v>中南大学湘雅二医院</v>
          </cell>
          <cell r="H7726" t="str">
            <v>IDT349</v>
          </cell>
          <cell r="I7726">
            <v>6</v>
          </cell>
          <cell r="J7726" t="str">
            <v>mRNA-T7</v>
          </cell>
          <cell r="K7726">
            <v>73.64</v>
          </cell>
          <cell r="L7726">
            <v>20</v>
          </cell>
          <cell r="M7726">
            <v>1472.8</v>
          </cell>
          <cell r="N7726">
            <v>476</v>
          </cell>
        </row>
        <row r="7727">
          <cell r="D7727" t="str">
            <v>HGC-26023332</v>
          </cell>
          <cell r="E7727" t="str">
            <v>CBMYJ1456</v>
          </cell>
          <cell r="F7727" t="str">
            <v>PSM-ZM202602140003-0001</v>
          </cell>
          <cell r="G7727" t="str">
            <v>中南大学湘雅二医院</v>
          </cell>
          <cell r="H7727" t="str">
            <v>IDT350</v>
          </cell>
          <cell r="I7727">
            <v>6</v>
          </cell>
          <cell r="J7727" t="str">
            <v>mRNA-T7</v>
          </cell>
          <cell r="K7727">
            <v>45.32</v>
          </cell>
          <cell r="L7727">
            <v>20</v>
          </cell>
          <cell r="M7727">
            <v>906.4</v>
          </cell>
          <cell r="N7727">
            <v>476</v>
          </cell>
        </row>
        <row r="7728">
          <cell r="D7728" t="str">
            <v>HGC-26023333</v>
          </cell>
          <cell r="E7728" t="str">
            <v>CBMYJ1450</v>
          </cell>
          <cell r="F7728" t="str">
            <v>PSM-ZM202602140003-0001</v>
          </cell>
          <cell r="G7728" t="str">
            <v>中南大学湘雅二医院</v>
          </cell>
          <cell r="H7728" t="str">
            <v>IDT351</v>
          </cell>
          <cell r="I7728">
            <v>6</v>
          </cell>
          <cell r="J7728" t="str">
            <v>mRNA-T7</v>
          </cell>
          <cell r="K7728">
            <v>23.55</v>
          </cell>
          <cell r="L7728">
            <v>20</v>
          </cell>
          <cell r="M7728">
            <v>471</v>
          </cell>
          <cell r="N7728">
            <v>476</v>
          </cell>
        </row>
        <row r="7729">
          <cell r="D7729" t="str">
            <v>HGC-26023334</v>
          </cell>
          <cell r="E7729" t="str">
            <v>PDBMYJ1394</v>
          </cell>
          <cell r="F7729" t="str">
            <v>PSM-ZM202602140003-0001</v>
          </cell>
          <cell r="G7729" t="str">
            <v>中南大学湘雅二医院</v>
          </cell>
          <cell r="H7729" t="str">
            <v>IDT352</v>
          </cell>
          <cell r="I7729">
            <v>6</v>
          </cell>
          <cell r="J7729" t="str">
            <v>mRNA-T7</v>
          </cell>
          <cell r="K7729">
            <v>66.65</v>
          </cell>
          <cell r="L7729">
            <v>20</v>
          </cell>
          <cell r="M7729">
            <v>1333</v>
          </cell>
          <cell r="N7729">
            <v>476</v>
          </cell>
        </row>
        <row r="7730">
          <cell r="D7730" t="str">
            <v>HGC-26023335</v>
          </cell>
          <cell r="E7730" t="str">
            <v>PDBMYJ1430</v>
          </cell>
          <cell r="F7730" t="str">
            <v>PSM-ZM202602140003-0001</v>
          </cell>
          <cell r="G7730" t="str">
            <v>中南大学湘雅二医院</v>
          </cell>
          <cell r="H7730" t="str">
            <v>IDT353</v>
          </cell>
          <cell r="I7730">
            <v>6</v>
          </cell>
          <cell r="J7730" t="str">
            <v>mRNA-T7</v>
          </cell>
          <cell r="K7730">
            <v>48.49</v>
          </cell>
          <cell r="L7730">
            <v>20</v>
          </cell>
          <cell r="M7730">
            <v>969.8</v>
          </cell>
          <cell r="N7730">
            <v>476</v>
          </cell>
        </row>
        <row r="7731">
          <cell r="D7731" t="str">
            <v>HGC-26023336</v>
          </cell>
          <cell r="E7731" t="str">
            <v>PDBMYJ1435</v>
          </cell>
          <cell r="F7731" t="str">
            <v>PSM-ZM202602140003-0001</v>
          </cell>
          <cell r="G7731" t="str">
            <v>中南大学湘雅二医院</v>
          </cell>
          <cell r="H7731" t="str">
            <v>IDT354</v>
          </cell>
          <cell r="I7731">
            <v>6</v>
          </cell>
          <cell r="J7731" t="str">
            <v>mRNA-T7</v>
          </cell>
          <cell r="K7731">
            <v>71.4</v>
          </cell>
          <cell r="L7731">
            <v>20</v>
          </cell>
          <cell r="M7731">
            <v>1428</v>
          </cell>
          <cell r="N7731">
            <v>476</v>
          </cell>
        </row>
        <row r="7732">
          <cell r="D7732" t="str">
            <v>HGC-26023337</v>
          </cell>
          <cell r="E7732" t="str">
            <v>CJQJ1440</v>
          </cell>
          <cell r="F7732" t="str">
            <v>PSM-ZM202602140003-0001</v>
          </cell>
          <cell r="G7732" t="str">
            <v>中南大学湘雅二医院</v>
          </cell>
          <cell r="H7732" t="str">
            <v>IDT355</v>
          </cell>
          <cell r="I7732">
            <v>6</v>
          </cell>
          <cell r="J7732" t="str">
            <v>mRNA-T7</v>
          </cell>
          <cell r="K7732">
            <v>65.68</v>
          </cell>
          <cell r="L7732">
            <v>20</v>
          </cell>
          <cell r="M7732">
            <v>1313.6</v>
          </cell>
          <cell r="N7732">
            <v>476</v>
          </cell>
        </row>
        <row r="7733">
          <cell r="D7733" t="str">
            <v>HGC-26023338</v>
          </cell>
          <cell r="E7733" t="str">
            <v>CJQJ1456</v>
          </cell>
          <cell r="F7733" t="str">
            <v>PSM-ZM202602140003-0001</v>
          </cell>
          <cell r="G7733" t="str">
            <v>中南大学湘雅二医院</v>
          </cell>
          <cell r="H7733" t="str">
            <v>IDT356</v>
          </cell>
          <cell r="I7733">
            <v>6</v>
          </cell>
          <cell r="J7733" t="str">
            <v>mRNA-T7</v>
          </cell>
          <cell r="K7733">
            <v>62.77</v>
          </cell>
          <cell r="L7733">
            <v>20</v>
          </cell>
          <cell r="M7733">
            <v>1255.4</v>
          </cell>
          <cell r="N7733">
            <v>476</v>
          </cell>
        </row>
        <row r="7734">
          <cell r="D7734" t="str">
            <v>HGC-26023339</v>
          </cell>
          <cell r="E7734" t="str">
            <v>CJQJ1450</v>
          </cell>
          <cell r="F7734" t="str">
            <v>PSM-ZM202602140003-0001</v>
          </cell>
          <cell r="G7734" t="str">
            <v>中南大学湘雅二医院</v>
          </cell>
          <cell r="H7734" t="str">
            <v>IDT357</v>
          </cell>
          <cell r="I7734">
            <v>6</v>
          </cell>
          <cell r="J7734" t="str">
            <v>mRNA-T7</v>
          </cell>
          <cell r="K7734">
            <v>88.68</v>
          </cell>
          <cell r="L7734">
            <v>20</v>
          </cell>
          <cell r="M7734">
            <v>1773.6</v>
          </cell>
          <cell r="N7734">
            <v>476</v>
          </cell>
        </row>
        <row r="7735">
          <cell r="D7735" t="str">
            <v>HGC-26023340</v>
          </cell>
          <cell r="E7735" t="str">
            <v>PDJQJ1394</v>
          </cell>
          <cell r="F7735" t="str">
            <v>PSM-ZM202602140003-0001</v>
          </cell>
          <cell r="G7735" t="str">
            <v>中南大学湘雅二医院</v>
          </cell>
          <cell r="H7735" t="str">
            <v>IDT358</v>
          </cell>
          <cell r="I7735">
            <v>6</v>
          </cell>
          <cell r="J7735" t="str">
            <v>mRNA-T7</v>
          </cell>
          <cell r="K7735">
            <v>30.95</v>
          </cell>
          <cell r="L7735">
            <v>20</v>
          </cell>
          <cell r="M7735">
            <v>619</v>
          </cell>
          <cell r="N7735">
            <v>476</v>
          </cell>
        </row>
        <row r="7736">
          <cell r="D7736" t="str">
            <v>HGC-26023341</v>
          </cell>
          <cell r="E7736" t="str">
            <v>PDJQJ1430</v>
          </cell>
          <cell r="F7736" t="str">
            <v>PSM-ZM202602140003-0001</v>
          </cell>
          <cell r="G7736" t="str">
            <v>中南大学湘雅二医院</v>
          </cell>
          <cell r="H7736" t="str">
            <v>IDT359</v>
          </cell>
          <cell r="I7736">
            <v>6</v>
          </cell>
          <cell r="J7736" t="str">
            <v>mRNA-T7</v>
          </cell>
          <cell r="K7736">
            <v>28.98</v>
          </cell>
          <cell r="L7736">
            <v>20</v>
          </cell>
          <cell r="M7736">
            <v>579.6</v>
          </cell>
          <cell r="N7736">
            <v>476</v>
          </cell>
        </row>
        <row r="7737">
          <cell r="D7737" t="str">
            <v>HGC-26023342</v>
          </cell>
          <cell r="E7737" t="str">
            <v>PDJQJ1435</v>
          </cell>
          <cell r="F7737" t="str">
            <v>PSM-ZM202602140003-0001</v>
          </cell>
          <cell r="G7737" t="str">
            <v>中南大学湘雅二医院</v>
          </cell>
          <cell r="H7737" t="str">
            <v>IDT360</v>
          </cell>
          <cell r="I7737">
            <v>6</v>
          </cell>
          <cell r="J7737" t="str">
            <v>mRNA-T7</v>
          </cell>
          <cell r="K7737">
            <v>24.86</v>
          </cell>
          <cell r="L7737">
            <v>20</v>
          </cell>
          <cell r="M7737">
            <v>497.2</v>
          </cell>
          <cell r="N7737">
            <v>476</v>
          </cell>
        </row>
        <row r="7738">
          <cell r="D7738" t="str">
            <v>HGC-26023343</v>
          </cell>
          <cell r="E7738" t="str">
            <v>CZCSJ1440</v>
          </cell>
          <cell r="F7738" t="str">
            <v>PSM-ZM202602140003-0001</v>
          </cell>
          <cell r="G7738" t="str">
            <v>中南大学湘雅二医院</v>
          </cell>
          <cell r="H7738" t="str">
            <v>IDT361</v>
          </cell>
          <cell r="I7738">
            <v>6</v>
          </cell>
          <cell r="J7738" t="str">
            <v>mRNA-T7</v>
          </cell>
          <cell r="K7738">
            <v>91.23</v>
          </cell>
          <cell r="L7738">
            <v>20</v>
          </cell>
          <cell r="M7738">
            <v>1824.6</v>
          </cell>
          <cell r="N7738">
            <v>476</v>
          </cell>
        </row>
        <row r="7739">
          <cell r="D7739" t="str">
            <v>HGC-26023344</v>
          </cell>
          <cell r="E7739" t="str">
            <v>CZCSJ1456</v>
          </cell>
          <cell r="F7739" t="str">
            <v>PSM-ZM202602140003-0001</v>
          </cell>
          <cell r="G7739" t="str">
            <v>中南大学湘雅二医院</v>
          </cell>
          <cell r="H7739" t="str">
            <v>IDT362</v>
          </cell>
          <cell r="I7739">
            <v>6</v>
          </cell>
          <cell r="J7739" t="str">
            <v>mRNA-T7</v>
          </cell>
          <cell r="K7739">
            <v>70.06</v>
          </cell>
          <cell r="L7739">
            <v>20</v>
          </cell>
          <cell r="M7739">
            <v>1401.2</v>
          </cell>
          <cell r="N7739">
            <v>476</v>
          </cell>
        </row>
        <row r="7740">
          <cell r="D7740" t="str">
            <v>HGC-26023345</v>
          </cell>
          <cell r="E7740" t="str">
            <v>CZCSJ1450</v>
          </cell>
          <cell r="F7740" t="str">
            <v>PSM-ZM202602140003-0001</v>
          </cell>
          <cell r="G7740" t="str">
            <v>中南大学湘雅二医院</v>
          </cell>
          <cell r="H7740" t="str">
            <v>IDT363</v>
          </cell>
          <cell r="I7740">
            <v>6</v>
          </cell>
          <cell r="J7740" t="str">
            <v>mRNA-T7</v>
          </cell>
          <cell r="K7740">
            <v>84.23</v>
          </cell>
          <cell r="L7740">
            <v>20</v>
          </cell>
          <cell r="M7740">
            <v>1684.6</v>
          </cell>
          <cell r="N7740">
            <v>476</v>
          </cell>
        </row>
        <row r="7741">
          <cell r="D7741" t="str">
            <v>HGC-26023346</v>
          </cell>
          <cell r="E7741" t="str">
            <v>PDZCSJ1394</v>
          </cell>
          <cell r="F7741" t="str">
            <v>PSM-ZM202602140003-0001</v>
          </cell>
          <cell r="G7741" t="str">
            <v>中南大学湘雅二医院</v>
          </cell>
          <cell r="H7741" t="str">
            <v>IDT364</v>
          </cell>
          <cell r="I7741">
            <v>6</v>
          </cell>
          <cell r="J7741" t="str">
            <v>mRNA-T7</v>
          </cell>
          <cell r="K7741">
            <v>63.21</v>
          </cell>
          <cell r="L7741">
            <v>20</v>
          </cell>
          <cell r="M7741">
            <v>1264.2</v>
          </cell>
          <cell r="N7741">
            <v>476</v>
          </cell>
        </row>
        <row r="7742">
          <cell r="D7742" t="str">
            <v>HGC-26023347</v>
          </cell>
          <cell r="E7742" t="str">
            <v>PDZCSJ1430</v>
          </cell>
          <cell r="F7742" t="str">
            <v>PSM-ZM202602140003-0001</v>
          </cell>
          <cell r="G7742" t="str">
            <v>中南大学湘雅二医院</v>
          </cell>
          <cell r="H7742" t="str">
            <v>IDT365</v>
          </cell>
          <cell r="I7742">
            <v>6</v>
          </cell>
          <cell r="J7742" t="str">
            <v>mRNA-T7</v>
          </cell>
          <cell r="K7742">
            <v>68.71</v>
          </cell>
          <cell r="L7742">
            <v>20</v>
          </cell>
          <cell r="M7742">
            <v>1374.2</v>
          </cell>
          <cell r="N7742">
            <v>476</v>
          </cell>
        </row>
        <row r="7743">
          <cell r="D7743" t="str">
            <v>HGC-26023348</v>
          </cell>
          <cell r="E7743" t="str">
            <v>PDZCSJ1435</v>
          </cell>
          <cell r="F7743" t="str">
            <v>PSM-ZM202602140003-0001</v>
          </cell>
          <cell r="G7743" t="str">
            <v>中南大学湘雅二医院</v>
          </cell>
          <cell r="H7743" t="str">
            <v>IDT366</v>
          </cell>
          <cell r="I7743">
            <v>6</v>
          </cell>
          <cell r="J7743" t="str">
            <v>mRNA-T7</v>
          </cell>
          <cell r="K7743">
            <v>16.27</v>
          </cell>
          <cell r="L7743">
            <v>20</v>
          </cell>
          <cell r="M7743">
            <v>325.4</v>
          </cell>
          <cell r="N7743">
            <v>476</v>
          </cell>
        </row>
        <row r="7744">
          <cell r="D7744" t="str">
            <v>HGC-26023349</v>
          </cell>
          <cell r="E7744" t="str">
            <v>CXJ1440</v>
          </cell>
          <cell r="F7744" t="str">
            <v>PSM-ZM202602140003-0001</v>
          </cell>
          <cell r="G7744" t="str">
            <v>中南大学湘雅二医院</v>
          </cell>
          <cell r="H7744" t="str">
            <v>IDT367</v>
          </cell>
          <cell r="I7744">
            <v>6</v>
          </cell>
          <cell r="J7744" t="str">
            <v>mRNA-T7</v>
          </cell>
          <cell r="K7744">
            <v>61.06</v>
          </cell>
          <cell r="L7744">
            <v>20</v>
          </cell>
          <cell r="M7744">
            <v>1221.2</v>
          </cell>
          <cell r="N7744">
            <v>476</v>
          </cell>
        </row>
        <row r="7745">
          <cell r="D7745" t="str">
            <v>HGC-26023350</v>
          </cell>
          <cell r="E7745" t="str">
            <v>CXJ1456</v>
          </cell>
          <cell r="F7745" t="str">
            <v>PSM-ZM202602140003-0001</v>
          </cell>
          <cell r="G7745" t="str">
            <v>中南大学湘雅二医院</v>
          </cell>
          <cell r="H7745" t="str">
            <v>IDT368</v>
          </cell>
          <cell r="I7745">
            <v>6</v>
          </cell>
          <cell r="J7745" t="str">
            <v>mRNA-T7</v>
          </cell>
          <cell r="K7745">
            <v>64.44</v>
          </cell>
          <cell r="L7745">
            <v>20</v>
          </cell>
          <cell r="M7745">
            <v>1288.8</v>
          </cell>
          <cell r="N7745">
            <v>476</v>
          </cell>
        </row>
        <row r="7746">
          <cell r="D7746" t="str">
            <v>HGC-26023351</v>
          </cell>
          <cell r="E7746" t="str">
            <v>CXJ1450</v>
          </cell>
          <cell r="F7746" t="str">
            <v>PSM-ZM202602140003-0001</v>
          </cell>
          <cell r="G7746" t="str">
            <v>中南大学湘雅二医院</v>
          </cell>
          <cell r="H7746" t="str">
            <v>IDT369</v>
          </cell>
          <cell r="I7746">
            <v>6</v>
          </cell>
          <cell r="J7746" t="str">
            <v>mRNA-T7</v>
          </cell>
          <cell r="K7746">
            <v>70.17</v>
          </cell>
          <cell r="L7746">
            <v>20</v>
          </cell>
          <cell r="M7746">
            <v>1403.4</v>
          </cell>
          <cell r="N7746">
            <v>476</v>
          </cell>
        </row>
        <row r="7747">
          <cell r="D7747" t="str">
            <v>HGC-26023352</v>
          </cell>
          <cell r="E7747" t="str">
            <v>PDXJ1394</v>
          </cell>
          <cell r="F7747" t="str">
            <v>PSM-ZM202602140003-0001</v>
          </cell>
          <cell r="G7747" t="str">
            <v>中南大学湘雅二医院</v>
          </cell>
          <cell r="H7747" t="str">
            <v>IDT370</v>
          </cell>
          <cell r="I7747">
            <v>6</v>
          </cell>
          <cell r="J7747" t="str">
            <v>mRNA-T7</v>
          </cell>
          <cell r="K7747">
            <v>64.08</v>
          </cell>
          <cell r="L7747">
            <v>20</v>
          </cell>
          <cell r="M7747">
            <v>1281.6</v>
          </cell>
          <cell r="N7747">
            <v>476</v>
          </cell>
        </row>
        <row r="7748">
          <cell r="D7748" t="str">
            <v>HGC-26023353</v>
          </cell>
          <cell r="E7748" t="str">
            <v>PDXJ1430</v>
          </cell>
          <cell r="F7748" t="str">
            <v>PSM-ZM202602140003-0001</v>
          </cell>
          <cell r="G7748" t="str">
            <v>中南大学湘雅二医院</v>
          </cell>
          <cell r="H7748" t="str">
            <v>IDT371</v>
          </cell>
          <cell r="I7748">
            <v>6</v>
          </cell>
          <cell r="J7748" t="str">
            <v>mRNA-T7</v>
          </cell>
          <cell r="K7748">
            <v>58.64</v>
          </cell>
          <cell r="L7748">
            <v>20</v>
          </cell>
          <cell r="M7748">
            <v>1172.8</v>
          </cell>
          <cell r="N7748">
            <v>476</v>
          </cell>
        </row>
        <row r="7749">
          <cell r="D7749" t="str">
            <v>HGC-26023354</v>
          </cell>
          <cell r="E7749" t="str">
            <v>PDXJ1435</v>
          </cell>
          <cell r="F7749" t="str">
            <v>PSM-ZM202602140003-0001</v>
          </cell>
          <cell r="G7749" t="str">
            <v>中南大学湘雅二医院</v>
          </cell>
          <cell r="H7749" t="str">
            <v>IDT372</v>
          </cell>
          <cell r="I7749">
            <v>6</v>
          </cell>
          <cell r="J7749" t="str">
            <v>mRNA-T7</v>
          </cell>
          <cell r="K7749">
            <v>73.31</v>
          </cell>
          <cell r="L7749">
            <v>20</v>
          </cell>
          <cell r="M7749">
            <v>1466.2</v>
          </cell>
          <cell r="N7749">
            <v>476</v>
          </cell>
        </row>
        <row r="7750">
          <cell r="D7750" t="str">
            <v>HGC-26023355</v>
          </cell>
          <cell r="E7750" t="str">
            <v>CSJJ1440</v>
          </cell>
          <cell r="F7750" t="str">
            <v>PSM-ZM202602140003-0001</v>
          </cell>
          <cell r="G7750" t="str">
            <v>中南大学湘雅二医院</v>
          </cell>
          <cell r="H7750" t="str">
            <v>IDT373</v>
          </cell>
          <cell r="I7750">
            <v>6</v>
          </cell>
          <cell r="J7750" t="str">
            <v>mRNA-T7</v>
          </cell>
          <cell r="K7750">
            <v>51.98</v>
          </cell>
          <cell r="L7750">
            <v>20</v>
          </cell>
          <cell r="M7750">
            <v>1039.6</v>
          </cell>
          <cell r="N7750">
            <v>476</v>
          </cell>
        </row>
        <row r="7751">
          <cell r="D7751" t="str">
            <v>HGC-26023356</v>
          </cell>
          <cell r="E7751" t="str">
            <v>CSJJ1456</v>
          </cell>
          <cell r="F7751" t="str">
            <v>PSM-ZM202602140003-0001</v>
          </cell>
          <cell r="G7751" t="str">
            <v>中南大学湘雅二医院</v>
          </cell>
          <cell r="H7751" t="str">
            <v>IDT374</v>
          </cell>
          <cell r="I7751">
            <v>6</v>
          </cell>
          <cell r="J7751" t="str">
            <v>mRNA-T7</v>
          </cell>
          <cell r="K7751">
            <v>34.61</v>
          </cell>
          <cell r="L7751">
            <v>20</v>
          </cell>
          <cell r="M7751">
            <v>692.2</v>
          </cell>
          <cell r="N7751">
            <v>476</v>
          </cell>
        </row>
        <row r="7752">
          <cell r="D7752" t="str">
            <v>HGC-26023358</v>
          </cell>
          <cell r="E7752" t="str">
            <v>PDSJJ1394</v>
          </cell>
          <cell r="F7752" t="str">
            <v>PSM-ZM202602140003-0001</v>
          </cell>
          <cell r="G7752" t="str">
            <v>中南大学湘雅二医院</v>
          </cell>
          <cell r="H7752" t="str">
            <v>IDT375</v>
          </cell>
          <cell r="I7752">
            <v>6</v>
          </cell>
          <cell r="J7752" t="str">
            <v>mRNA-T7</v>
          </cell>
          <cell r="K7752">
            <v>73.95</v>
          </cell>
          <cell r="L7752">
            <v>20</v>
          </cell>
          <cell r="M7752">
            <v>1479</v>
          </cell>
          <cell r="N7752">
            <v>476</v>
          </cell>
        </row>
        <row r="7753">
          <cell r="D7753" t="str">
            <v>HGC-26023359</v>
          </cell>
          <cell r="E7753" t="str">
            <v>PDSJJ1430</v>
          </cell>
          <cell r="F7753" t="str">
            <v>PSM-ZM202602140003-0001</v>
          </cell>
          <cell r="G7753" t="str">
            <v>中南大学湘雅二医院</v>
          </cell>
          <cell r="H7753" t="str">
            <v>IDT376</v>
          </cell>
          <cell r="I7753">
            <v>6</v>
          </cell>
          <cell r="J7753" t="str">
            <v>mRNA-T7</v>
          </cell>
          <cell r="K7753">
            <v>42.2</v>
          </cell>
          <cell r="L7753">
            <v>20</v>
          </cell>
          <cell r="M7753">
            <v>844</v>
          </cell>
          <cell r="N7753">
            <v>476</v>
          </cell>
        </row>
        <row r="7754">
          <cell r="D7754" t="str">
            <v>HGC-26023360</v>
          </cell>
          <cell r="E7754" t="str">
            <v>PDSJJ1435</v>
          </cell>
          <cell r="F7754" t="str">
            <v>PSM-ZM202602140003-0001</v>
          </cell>
          <cell r="G7754" t="str">
            <v>中南大学湘雅二医院</v>
          </cell>
          <cell r="H7754" t="str">
            <v>IDT377</v>
          </cell>
          <cell r="I7754">
            <v>6</v>
          </cell>
          <cell r="J7754" t="str">
            <v>mRNA-T7</v>
          </cell>
          <cell r="K7754">
            <v>37.57</v>
          </cell>
          <cell r="L7754">
            <v>20</v>
          </cell>
          <cell r="M7754">
            <v>751.4</v>
          </cell>
          <cell r="N7754">
            <v>476</v>
          </cell>
        </row>
        <row r="7755">
          <cell r="D7755" t="str">
            <v>HGC-26023361</v>
          </cell>
          <cell r="E7755" t="str">
            <v>CGSTJ1440</v>
          </cell>
          <cell r="F7755" t="str">
            <v>PSM-ZM202602140003-0001</v>
          </cell>
          <cell r="G7755" t="str">
            <v>中南大学湘雅二医院</v>
          </cell>
          <cell r="H7755" t="str">
            <v>IDT378</v>
          </cell>
          <cell r="I7755">
            <v>6</v>
          </cell>
          <cell r="J7755" t="str">
            <v>mRNA-T7</v>
          </cell>
          <cell r="K7755">
            <v>42.29</v>
          </cell>
          <cell r="L7755">
            <v>20</v>
          </cell>
          <cell r="M7755">
            <v>845.8</v>
          </cell>
          <cell r="N7755">
            <v>476</v>
          </cell>
        </row>
        <row r="7756">
          <cell r="D7756" t="str">
            <v>HGC-26023362</v>
          </cell>
          <cell r="E7756" t="str">
            <v>CGSTJ1456</v>
          </cell>
          <cell r="F7756" t="str">
            <v>PSM-ZM202602140003-0001</v>
          </cell>
          <cell r="G7756" t="str">
            <v>中南大学湘雅二医院</v>
          </cell>
          <cell r="H7756" t="str">
            <v>IDT379</v>
          </cell>
          <cell r="I7756">
            <v>6</v>
          </cell>
          <cell r="J7756" t="str">
            <v>mRNA-T7</v>
          </cell>
          <cell r="K7756">
            <v>53.53</v>
          </cell>
          <cell r="L7756">
            <v>20</v>
          </cell>
          <cell r="M7756">
            <v>1070.6</v>
          </cell>
          <cell r="N7756">
            <v>476</v>
          </cell>
        </row>
        <row r="7757">
          <cell r="D7757" t="str">
            <v>HGC-26023363</v>
          </cell>
          <cell r="E7757" t="str">
            <v>CGSTJ1450</v>
          </cell>
          <cell r="F7757" t="str">
            <v>PSM-ZM202602140003-0001</v>
          </cell>
          <cell r="G7757" t="str">
            <v>中南大学湘雅二医院</v>
          </cell>
          <cell r="H7757" t="str">
            <v>IDT380</v>
          </cell>
          <cell r="I7757">
            <v>6</v>
          </cell>
          <cell r="J7757" t="str">
            <v>mRNA-T7</v>
          </cell>
          <cell r="K7757">
            <v>42.91</v>
          </cell>
          <cell r="L7757">
            <v>20</v>
          </cell>
          <cell r="M7757">
            <v>858.2</v>
          </cell>
          <cell r="N7757">
            <v>476</v>
          </cell>
        </row>
        <row r="7758">
          <cell r="D7758" t="str">
            <v>HGC-26023364</v>
          </cell>
          <cell r="E7758" t="str">
            <v>PDGSTJ1394</v>
          </cell>
          <cell r="F7758" t="str">
            <v>PSM-ZM202602140003-0001</v>
          </cell>
          <cell r="G7758" t="str">
            <v>中南大学湘雅二医院</v>
          </cell>
          <cell r="H7758" t="str">
            <v>IDT381</v>
          </cell>
          <cell r="I7758">
            <v>6</v>
          </cell>
          <cell r="J7758" t="str">
            <v>mRNA-T7</v>
          </cell>
          <cell r="K7758">
            <v>27.35</v>
          </cell>
          <cell r="L7758">
            <v>20</v>
          </cell>
          <cell r="M7758">
            <v>547</v>
          </cell>
          <cell r="N7758">
            <v>476</v>
          </cell>
        </row>
        <row r="7759">
          <cell r="D7759" t="str">
            <v>HGC-26023365</v>
          </cell>
          <cell r="E7759" t="str">
            <v>PDGSTJ1430</v>
          </cell>
          <cell r="F7759" t="str">
            <v>PSM-ZM202602140003-0001</v>
          </cell>
          <cell r="G7759" t="str">
            <v>中南大学湘雅二医院</v>
          </cell>
          <cell r="H7759" t="str">
            <v>IDT382</v>
          </cell>
          <cell r="I7759">
            <v>6</v>
          </cell>
          <cell r="J7759" t="str">
            <v>mRNA-T7</v>
          </cell>
          <cell r="K7759">
            <v>85.9</v>
          </cell>
          <cell r="L7759">
            <v>20</v>
          </cell>
          <cell r="M7759">
            <v>1718</v>
          </cell>
          <cell r="N7759">
            <v>476</v>
          </cell>
        </row>
        <row r="7760">
          <cell r="D7760" t="str">
            <v>HGC-26023366</v>
          </cell>
          <cell r="E7760" t="str">
            <v>PDGSTJ1435</v>
          </cell>
          <cell r="F7760" t="str">
            <v>PSM-ZM202602140003-0001</v>
          </cell>
          <cell r="G7760" t="str">
            <v>中南大学湘雅二医院</v>
          </cell>
          <cell r="H7760" t="str">
            <v>IDT383</v>
          </cell>
          <cell r="I7760">
            <v>6</v>
          </cell>
          <cell r="J7760" t="str">
            <v>mRNA-T7</v>
          </cell>
          <cell r="K7760">
            <v>29.19</v>
          </cell>
          <cell r="L7760">
            <v>20</v>
          </cell>
          <cell r="M7760">
            <v>583.8</v>
          </cell>
          <cell r="N7760">
            <v>476</v>
          </cell>
        </row>
        <row r="7761">
          <cell r="D7761" t="str">
            <v>HGC-26023375</v>
          </cell>
          <cell r="E7761" t="str">
            <v>SJJ1343</v>
          </cell>
          <cell r="F7761" t="str">
            <v>PSM-ZM202602140003-0001</v>
          </cell>
          <cell r="G7761" t="str">
            <v>中南大学湘雅二医院</v>
          </cell>
          <cell r="H7761" t="str">
            <v>IDT384</v>
          </cell>
          <cell r="I7761">
            <v>6</v>
          </cell>
          <cell r="J7761" t="str">
            <v>mRNA-T7</v>
          </cell>
          <cell r="K7761">
            <v>26.27</v>
          </cell>
          <cell r="L7761">
            <v>20</v>
          </cell>
          <cell r="M7761">
            <v>525.4</v>
          </cell>
          <cell r="N7761">
            <v>476</v>
          </cell>
        </row>
        <row r="7762">
          <cell r="D7762" t="str">
            <v>HGC-26041954</v>
          </cell>
          <cell r="E7762" t="str">
            <v>HF_tissue</v>
          </cell>
          <cell r="F7762" t="str">
            <v>PSM-ZM202512310020-0014</v>
          </cell>
          <cell r="G7762" t="str">
            <v>中山大学肿瘤防治中心</v>
          </cell>
          <cell r="H7762" t="str">
            <v>IDT383</v>
          </cell>
          <cell r="I7762">
            <v>45</v>
          </cell>
          <cell r="J7762" t="str">
            <v>MRD</v>
          </cell>
          <cell r="K7762">
            <v>17.44</v>
          </cell>
          <cell r="L7762">
            <v>20</v>
          </cell>
          <cell r="M7762">
            <v>348.8</v>
          </cell>
          <cell r="N7762">
            <v>400</v>
          </cell>
        </row>
        <row r="7763">
          <cell r="D7763" t="str">
            <v>HGC-26041955</v>
          </cell>
          <cell r="E7763" t="str">
            <v>HF_gdna</v>
          </cell>
          <cell r="F7763" t="str">
            <v>PSM-ZM202512310020-0014</v>
          </cell>
          <cell r="G7763" t="str">
            <v>中山大学肿瘤防治中心</v>
          </cell>
          <cell r="H7763" t="str">
            <v>IDT384</v>
          </cell>
          <cell r="I7763">
            <v>15</v>
          </cell>
          <cell r="J7763" t="str">
            <v>MRD</v>
          </cell>
        </row>
        <row r="7764">
          <cell r="D7764" t="str">
            <v>HGC-26042925</v>
          </cell>
          <cell r="E7764" t="str">
            <v>jy001</v>
          </cell>
          <cell r="F7764" t="str">
            <v>PSM-ZM202604010002-0001</v>
          </cell>
          <cell r="G7764" t="str">
            <v>广州市智研生物科技有限公司</v>
          </cell>
          <cell r="H7764" t="str">
            <v>IDT376</v>
          </cell>
          <cell r="I7764">
            <v>90</v>
          </cell>
          <cell r="J7764" t="str">
            <v>WGS-T7</v>
          </cell>
          <cell r="K7764">
            <v>33.15</v>
          </cell>
          <cell r="L7764">
            <v>18</v>
          </cell>
          <cell r="M7764">
            <v>596.7</v>
          </cell>
          <cell r="N7764">
            <v>530</v>
          </cell>
        </row>
        <row r="7765">
          <cell r="D7765" t="str">
            <v>HGC-26042926</v>
          </cell>
          <cell r="E7765" t="str">
            <v>jy002</v>
          </cell>
          <cell r="F7765" t="str">
            <v>PSM-ZM202604010002-0001</v>
          </cell>
          <cell r="G7765" t="str">
            <v>广州市智研生物科技有限公司</v>
          </cell>
          <cell r="H7765" t="str">
            <v>IDT377</v>
          </cell>
          <cell r="I7765">
            <v>90</v>
          </cell>
          <cell r="J7765" t="str">
            <v>WGS-T7</v>
          </cell>
          <cell r="K7765">
            <v>31.59</v>
          </cell>
          <cell r="L7765">
            <v>18</v>
          </cell>
          <cell r="M7765">
            <v>568.62</v>
          </cell>
          <cell r="N7765">
            <v>530</v>
          </cell>
        </row>
        <row r="7766">
          <cell r="D7766" t="str">
            <v>HGC-26042927</v>
          </cell>
          <cell r="E7766" t="str">
            <v>jy005</v>
          </cell>
          <cell r="F7766" t="str">
            <v>PSM-ZM202604010002-0001</v>
          </cell>
          <cell r="G7766" t="str">
            <v>广州市智研生物科技有限公司</v>
          </cell>
          <cell r="H7766" t="str">
            <v>IDT378</v>
          </cell>
          <cell r="I7766">
            <v>90</v>
          </cell>
          <cell r="J7766" t="str">
            <v>WGS-T7</v>
          </cell>
          <cell r="K7766">
            <v>33.08</v>
          </cell>
          <cell r="L7766">
            <v>18</v>
          </cell>
          <cell r="M7766">
            <v>595.44</v>
          </cell>
          <cell r="N7766">
            <v>530</v>
          </cell>
        </row>
        <row r="7767">
          <cell r="D7767" t="str">
            <v>HGC-26042928-D</v>
          </cell>
          <cell r="E7767" t="str">
            <v>jy003</v>
          </cell>
          <cell r="F7767" t="str">
            <v>PSM-ZM202604010002-0001</v>
          </cell>
          <cell r="G7767" t="str">
            <v>广州市智研生物科技有限公司</v>
          </cell>
          <cell r="H7767" t="str">
            <v>IDT379</v>
          </cell>
          <cell r="I7767">
            <v>90</v>
          </cell>
          <cell r="J7767" t="str">
            <v>WGS-T7</v>
          </cell>
          <cell r="K7767">
            <v>34.43</v>
          </cell>
          <cell r="L7767">
            <v>18</v>
          </cell>
          <cell r="M7767">
            <v>619.74</v>
          </cell>
          <cell r="N7767">
            <v>530</v>
          </cell>
        </row>
        <row r="7768">
          <cell r="D7768" t="str">
            <v>HGC-26042929-D</v>
          </cell>
          <cell r="E7768" t="str">
            <v>jy004</v>
          </cell>
          <cell r="F7768" t="str">
            <v>PSM-ZM202604010002-0001</v>
          </cell>
          <cell r="G7768" t="str">
            <v>广州市智研生物科技有限公司</v>
          </cell>
          <cell r="H7768" t="str">
            <v>IDT380</v>
          </cell>
          <cell r="I7768">
            <v>90</v>
          </cell>
          <cell r="J7768" t="str">
            <v>WGS-T7</v>
          </cell>
          <cell r="K7768">
            <v>32.88</v>
          </cell>
          <cell r="L7768">
            <v>18</v>
          </cell>
          <cell r="M7768">
            <v>591.84</v>
          </cell>
          <cell r="N7768">
            <v>530</v>
          </cell>
        </row>
        <row r="7769">
          <cell r="D7769" t="str">
            <v>HGC-26042930-D</v>
          </cell>
          <cell r="E7769" t="str">
            <v>jy006</v>
          </cell>
          <cell r="F7769" t="str">
            <v>PSM-ZM202604010002-0001</v>
          </cell>
          <cell r="G7769" t="str">
            <v>广州市智研生物科技有限公司</v>
          </cell>
          <cell r="H7769" t="str">
            <v>IDT381</v>
          </cell>
          <cell r="I7769">
            <v>90</v>
          </cell>
          <cell r="J7769" t="str">
            <v>WGS-T7</v>
          </cell>
          <cell r="K7769">
            <v>30.2</v>
          </cell>
          <cell r="L7769">
            <v>18</v>
          </cell>
          <cell r="M7769">
            <v>543.6</v>
          </cell>
          <cell r="N7769">
            <v>530</v>
          </cell>
        </row>
        <row r="7770">
          <cell r="D7770" t="str">
            <v>HGC-26042931-D</v>
          </cell>
          <cell r="E7770" t="str">
            <v>jy007</v>
          </cell>
          <cell r="F7770" t="str">
            <v>PSM-ZM202604010002-0001</v>
          </cell>
          <cell r="G7770" t="str">
            <v>广州市智研生物科技有限公司</v>
          </cell>
          <cell r="H7770" t="str">
            <v>IDT382</v>
          </cell>
          <cell r="I7770">
            <v>90</v>
          </cell>
          <cell r="J7770" t="str">
            <v>WGS-T7</v>
          </cell>
          <cell r="K7770">
            <v>33.71</v>
          </cell>
          <cell r="L7770">
            <v>18</v>
          </cell>
          <cell r="M7770">
            <v>606.78</v>
          </cell>
          <cell r="N7770">
            <v>530</v>
          </cell>
        </row>
        <row r="7771">
          <cell r="D7771" t="str">
            <v>HGC-26024259-2</v>
          </cell>
          <cell r="E7771">
            <v>759</v>
          </cell>
          <cell r="F7771" t="str">
            <v>PSM-ZM202602240006-0001</v>
          </cell>
          <cell r="G7771" t="str">
            <v>中山大学肿瘤防治中心</v>
          </cell>
          <cell r="H7771" t="str">
            <v>IDT289</v>
          </cell>
          <cell r="I7771">
            <v>6</v>
          </cell>
          <cell r="J7771" t="str">
            <v>WES-T7</v>
          </cell>
          <cell r="K7771">
            <v>5.14</v>
          </cell>
          <cell r="L7771">
            <v>18</v>
          </cell>
          <cell r="M7771">
            <v>92.52</v>
          </cell>
          <cell r="N7771">
            <v>320</v>
          </cell>
        </row>
        <row r="7772">
          <cell r="D7772" t="str">
            <v>HGC-26024380</v>
          </cell>
          <cell r="E7772">
            <v>844</v>
          </cell>
          <cell r="F7772" t="str">
            <v>PSM-ZM202602240006-0001</v>
          </cell>
          <cell r="G7772" t="str">
            <v>中山大学肿瘤防治中心</v>
          </cell>
          <cell r="H7772" t="str">
            <v>IDT180</v>
          </cell>
          <cell r="I7772">
            <v>3</v>
          </cell>
          <cell r="J7772" t="str">
            <v>WES-T7</v>
          </cell>
          <cell r="K7772">
            <v>12.75</v>
          </cell>
          <cell r="L7772">
            <v>18</v>
          </cell>
          <cell r="M7772">
            <v>229.5</v>
          </cell>
          <cell r="N7772">
            <v>320</v>
          </cell>
        </row>
        <row r="7773">
          <cell r="D7773" t="str">
            <v>HGC-26024405</v>
          </cell>
          <cell r="E7773">
            <v>869</v>
          </cell>
          <cell r="F7773" t="str">
            <v>PSM-ZM202602240006-0001</v>
          </cell>
          <cell r="G7773" t="str">
            <v>中山大学肿瘤防治中心</v>
          </cell>
          <cell r="H7773" t="str">
            <v>IDT297</v>
          </cell>
          <cell r="I7773">
            <v>3</v>
          </cell>
          <cell r="J7773" t="str">
            <v>WES-T7</v>
          </cell>
        </row>
        <row r="7774">
          <cell r="D7774" t="str">
            <v>HGC-26024430</v>
          </cell>
          <cell r="E7774">
            <v>894</v>
          </cell>
          <cell r="F7774" t="str">
            <v>PSM-ZM202602240006-0001</v>
          </cell>
          <cell r="G7774" t="str">
            <v>中山大学肿瘤防治中心</v>
          </cell>
          <cell r="H7774" t="str">
            <v>IDT320</v>
          </cell>
          <cell r="I7774">
            <v>3</v>
          </cell>
          <cell r="J7774" t="str">
            <v>WES-T7</v>
          </cell>
        </row>
        <row r="7775">
          <cell r="D7775" t="str">
            <v>HGC-26030866</v>
          </cell>
          <cell r="E7775" t="str">
            <v>F22N</v>
          </cell>
          <cell r="F7775" t="str">
            <v>PSM-ZM202603100001-0001</v>
          </cell>
          <cell r="G7775" t="str">
            <v>中山大学附属第一医院</v>
          </cell>
          <cell r="H7775" t="str">
            <v>IDT320</v>
          </cell>
          <cell r="I7775">
            <v>4</v>
          </cell>
          <cell r="J7775" t="str">
            <v>WES</v>
          </cell>
          <cell r="K7775">
            <v>37.01</v>
          </cell>
          <cell r="L7775">
            <v>18</v>
          </cell>
          <cell r="M7775">
            <v>666.18</v>
          </cell>
          <cell r="N7775">
            <v>380</v>
          </cell>
        </row>
        <row r="7776">
          <cell r="D7776" t="str">
            <v>HGC-26030855</v>
          </cell>
          <cell r="E7776" t="str">
            <v>F13T</v>
          </cell>
          <cell r="F7776" t="str">
            <v>PSM-ZM202603100001-0001</v>
          </cell>
          <cell r="G7776" t="str">
            <v>中山大学附属第一医院</v>
          </cell>
          <cell r="H7776" t="str">
            <v>IDT313</v>
          </cell>
          <cell r="I7776">
            <v>2</v>
          </cell>
          <cell r="J7776" t="str">
            <v>WES</v>
          </cell>
        </row>
        <row r="7777">
          <cell r="D7777" t="str">
            <v>HGC-26030853</v>
          </cell>
          <cell r="E7777" t="str">
            <v>F12T</v>
          </cell>
          <cell r="F7777" t="str">
            <v>PSM-ZM202603100001-0001</v>
          </cell>
          <cell r="G7777" t="str">
            <v>中山大学附属第一医院</v>
          </cell>
          <cell r="H7777" t="str">
            <v>IDT311</v>
          </cell>
          <cell r="I7777">
            <v>2</v>
          </cell>
          <cell r="J7777" t="str">
            <v>WES</v>
          </cell>
        </row>
        <row r="7778">
          <cell r="D7778" t="str">
            <v>HGC-26030836</v>
          </cell>
          <cell r="E7778" t="str">
            <v>F3N</v>
          </cell>
          <cell r="F7778" t="str">
            <v>PSM-ZM202603100001-0001</v>
          </cell>
          <cell r="G7778" t="str">
            <v>中山大学附属第一医院</v>
          </cell>
          <cell r="H7778" t="str">
            <v>IDT293</v>
          </cell>
          <cell r="I7778">
            <v>2</v>
          </cell>
          <cell r="J7778" t="str">
            <v>WES</v>
          </cell>
        </row>
        <row r="7779">
          <cell r="D7779" t="str">
            <v>HGC-26038877-WES-1</v>
          </cell>
          <cell r="E7779" t="str">
            <v>Blood_before_17</v>
          </cell>
          <cell r="F7779" t="str">
            <v>PSM-ZM202512080010-0005</v>
          </cell>
          <cell r="G7779" t="str">
            <v>中国人民解放军陆军特色医学中心</v>
          </cell>
          <cell r="H7779" t="str">
            <v>IDT346</v>
          </cell>
          <cell r="I7779">
            <v>9</v>
          </cell>
          <cell r="J7779" t="str">
            <v>WES</v>
          </cell>
          <cell r="K7779">
            <v>10.15</v>
          </cell>
          <cell r="L7779">
            <v>18</v>
          </cell>
          <cell r="M7779">
            <v>182.7</v>
          </cell>
          <cell r="N7779">
            <v>380</v>
          </cell>
        </row>
        <row r="7780">
          <cell r="D7780" t="str">
            <v>260406P1-264</v>
          </cell>
          <cell r="E7780" t="str">
            <v>260406P1-264</v>
          </cell>
        </row>
        <row r="7780">
          <cell r="I7780">
            <v>264</v>
          </cell>
          <cell r="J7780" t="str">
            <v>mRNA</v>
          </cell>
          <cell r="K7780">
            <v>21.83</v>
          </cell>
          <cell r="L7780">
            <v>127</v>
          </cell>
          <cell r="M7780">
            <v>2772.41</v>
          </cell>
          <cell r="N7780">
            <v>502</v>
          </cell>
        </row>
        <row r="7781">
          <cell r="D7781" t="str">
            <v>260406P2-252</v>
          </cell>
          <cell r="E7781" t="str">
            <v>260406P2-252</v>
          </cell>
        </row>
        <row r="7781">
          <cell r="I7781">
            <v>252</v>
          </cell>
          <cell r="J7781" t="str">
            <v>mRNA</v>
          </cell>
          <cell r="K7781">
            <v>37.68</v>
          </cell>
          <cell r="L7781">
            <v>98</v>
          </cell>
          <cell r="M7781">
            <v>3692.64</v>
          </cell>
          <cell r="N7781">
            <v>495</v>
          </cell>
        </row>
        <row r="7782">
          <cell r="D7782" t="str">
            <v>260406P3-54</v>
          </cell>
          <cell r="E7782" t="str">
            <v>260406P3-54</v>
          </cell>
        </row>
        <row r="7782">
          <cell r="I7782">
            <v>54</v>
          </cell>
          <cell r="J7782" t="str">
            <v>mRNA-T7</v>
          </cell>
          <cell r="K7782">
            <v>15.15</v>
          </cell>
          <cell r="L7782">
            <v>35</v>
          </cell>
          <cell r="M7782">
            <v>530.25</v>
          </cell>
          <cell r="N7782">
            <v>498</v>
          </cell>
        </row>
        <row r="7783">
          <cell r="D7783" t="str">
            <v>HGC-26040306</v>
          </cell>
          <cell r="E7783" t="str">
            <v>T75</v>
          </cell>
          <cell r="F7783" t="str">
            <v>PSM-ZM202603250003-0001</v>
          </cell>
          <cell r="G7783" t="str">
            <v>南昌市第一医院</v>
          </cell>
          <cell r="H7783" t="str">
            <v>IDT289</v>
          </cell>
          <cell r="I7783">
            <v>6</v>
          </cell>
          <cell r="J7783" t="str">
            <v>mRNA</v>
          </cell>
          <cell r="K7783">
            <v>44.27</v>
          </cell>
          <cell r="L7783">
            <v>35</v>
          </cell>
          <cell r="M7783">
            <v>1549.45</v>
          </cell>
          <cell r="N7783">
            <v>502</v>
          </cell>
        </row>
        <row r="7784">
          <cell r="D7784" t="str">
            <v>HGC-26040307</v>
          </cell>
          <cell r="E7784" t="str">
            <v>T76</v>
          </cell>
          <cell r="F7784" t="str">
            <v>PSM-ZM202603250003-0001</v>
          </cell>
          <cell r="G7784" t="str">
            <v>南昌市第一医院</v>
          </cell>
          <cell r="H7784" t="str">
            <v>IDT290</v>
          </cell>
          <cell r="I7784">
            <v>6</v>
          </cell>
          <cell r="J7784" t="str">
            <v>mRNA</v>
          </cell>
          <cell r="K7784">
            <v>31.48</v>
          </cell>
          <cell r="L7784">
            <v>35</v>
          </cell>
          <cell r="M7784">
            <v>1101.8</v>
          </cell>
          <cell r="N7784">
            <v>502</v>
          </cell>
        </row>
        <row r="7785">
          <cell r="D7785" t="str">
            <v>HGC-26040308</v>
          </cell>
          <cell r="E7785" t="str">
            <v>T77</v>
          </cell>
          <cell r="F7785" t="str">
            <v>PSM-ZM202603250003-0001</v>
          </cell>
          <cell r="G7785" t="str">
            <v>南昌市第一医院</v>
          </cell>
          <cell r="H7785" t="str">
            <v>IDT291</v>
          </cell>
          <cell r="I7785">
            <v>6</v>
          </cell>
          <cell r="J7785" t="str">
            <v>mRNA</v>
          </cell>
          <cell r="K7785">
            <v>36.72</v>
          </cell>
          <cell r="L7785">
            <v>35</v>
          </cell>
          <cell r="M7785">
            <v>1285.2</v>
          </cell>
          <cell r="N7785">
            <v>502</v>
          </cell>
        </row>
        <row r="7786">
          <cell r="D7786" t="str">
            <v>HGC-26040309</v>
          </cell>
          <cell r="E7786" t="str">
            <v>T78</v>
          </cell>
          <cell r="F7786" t="str">
            <v>PSM-ZM202603250003-0001</v>
          </cell>
          <cell r="G7786" t="str">
            <v>南昌市第一医院</v>
          </cell>
          <cell r="H7786" t="str">
            <v>IDT292</v>
          </cell>
          <cell r="I7786">
            <v>6</v>
          </cell>
          <cell r="J7786" t="str">
            <v>mRNA</v>
          </cell>
          <cell r="K7786">
            <v>24.12</v>
          </cell>
          <cell r="L7786">
            <v>35</v>
          </cell>
          <cell r="M7786">
            <v>844.2</v>
          </cell>
          <cell r="N7786">
            <v>502</v>
          </cell>
        </row>
        <row r="7787">
          <cell r="D7787" t="str">
            <v>HGC-26040310</v>
          </cell>
          <cell r="E7787" t="str">
            <v>T79</v>
          </cell>
          <cell r="F7787" t="str">
            <v>PSM-ZM202603250003-0001</v>
          </cell>
          <cell r="G7787" t="str">
            <v>南昌市第一医院</v>
          </cell>
          <cell r="H7787" t="str">
            <v>IDT293</v>
          </cell>
          <cell r="I7787">
            <v>6</v>
          </cell>
          <cell r="J7787" t="str">
            <v>mRNA</v>
          </cell>
          <cell r="K7787">
            <v>34.92</v>
          </cell>
          <cell r="L7787">
            <v>35</v>
          </cell>
          <cell r="M7787">
            <v>1222.2</v>
          </cell>
          <cell r="N7787">
            <v>502</v>
          </cell>
        </row>
        <row r="7788">
          <cell r="D7788" t="str">
            <v>HGC-26040311</v>
          </cell>
          <cell r="E7788" t="str">
            <v>T80</v>
          </cell>
          <cell r="F7788" t="str">
            <v>PSM-ZM202603250003-0001</v>
          </cell>
          <cell r="G7788" t="str">
            <v>南昌市第一医院</v>
          </cell>
          <cell r="H7788" t="str">
            <v>IDT294</v>
          </cell>
          <cell r="I7788">
            <v>6</v>
          </cell>
          <cell r="J7788" t="str">
            <v>mRNA</v>
          </cell>
          <cell r="K7788">
            <v>15.98</v>
          </cell>
          <cell r="L7788">
            <v>35</v>
          </cell>
          <cell r="M7788">
            <v>559.3</v>
          </cell>
          <cell r="N7788">
            <v>502</v>
          </cell>
        </row>
        <row r="7789">
          <cell r="D7789" t="str">
            <v>HGC-26040312</v>
          </cell>
          <cell r="E7789" t="str">
            <v>T81</v>
          </cell>
          <cell r="F7789" t="str">
            <v>PSM-ZM202603250003-0001</v>
          </cell>
          <cell r="G7789" t="str">
            <v>南昌市第一医院</v>
          </cell>
          <cell r="H7789" t="str">
            <v>IDT295</v>
          </cell>
          <cell r="I7789">
            <v>6</v>
          </cell>
          <cell r="J7789" t="str">
            <v>mRNA</v>
          </cell>
          <cell r="K7789">
            <v>21.52</v>
          </cell>
          <cell r="L7789">
            <v>35</v>
          </cell>
          <cell r="M7789">
            <v>753.2</v>
          </cell>
          <cell r="N7789">
            <v>502</v>
          </cell>
        </row>
        <row r="7790">
          <cell r="D7790" t="str">
            <v>HGC-26040313</v>
          </cell>
          <cell r="E7790" t="str">
            <v>T82</v>
          </cell>
          <cell r="F7790" t="str">
            <v>PSM-ZM202603250003-0001</v>
          </cell>
          <cell r="G7790" t="str">
            <v>南昌市第一医院</v>
          </cell>
          <cell r="H7790" t="str">
            <v>IDT296</v>
          </cell>
          <cell r="I7790">
            <v>6</v>
          </cell>
          <cell r="J7790" t="str">
            <v>mRNA</v>
          </cell>
          <cell r="K7790">
            <v>21.13</v>
          </cell>
          <cell r="L7790">
            <v>35</v>
          </cell>
          <cell r="M7790">
            <v>739.55</v>
          </cell>
          <cell r="N7790">
            <v>502</v>
          </cell>
        </row>
        <row r="7791">
          <cell r="D7791" t="str">
            <v>HGC-26040314</v>
          </cell>
          <cell r="E7791" t="str">
            <v>T83</v>
          </cell>
          <cell r="F7791" t="str">
            <v>PSM-ZM202603250003-0001</v>
          </cell>
          <cell r="G7791" t="str">
            <v>南昌市第一医院</v>
          </cell>
          <cell r="H7791" t="str">
            <v>IDT297</v>
          </cell>
          <cell r="I7791">
            <v>6</v>
          </cell>
          <cell r="J7791" t="str">
            <v>mRNA</v>
          </cell>
          <cell r="K7791">
            <v>46.19</v>
          </cell>
          <cell r="L7791">
            <v>35</v>
          </cell>
          <cell r="M7791">
            <v>1616.65</v>
          </cell>
          <cell r="N7791">
            <v>502</v>
          </cell>
        </row>
        <row r="7792">
          <cell r="D7792" t="str">
            <v>HGC-26040315</v>
          </cell>
          <cell r="E7792" t="str">
            <v>T84</v>
          </cell>
          <cell r="F7792" t="str">
            <v>PSM-ZM202603250003-0001</v>
          </cell>
          <cell r="G7792" t="str">
            <v>南昌市第一医院</v>
          </cell>
          <cell r="H7792" t="str">
            <v>IDT298</v>
          </cell>
          <cell r="I7792">
            <v>6</v>
          </cell>
          <cell r="J7792" t="str">
            <v>mRNA</v>
          </cell>
          <cell r="K7792">
            <v>34.37</v>
          </cell>
          <cell r="L7792">
            <v>35</v>
          </cell>
          <cell r="M7792">
            <v>1202.95</v>
          </cell>
          <cell r="N7792">
            <v>502</v>
          </cell>
        </row>
        <row r="7793">
          <cell r="D7793" t="str">
            <v>HGC-26040316</v>
          </cell>
          <cell r="E7793" t="str">
            <v>T85</v>
          </cell>
          <cell r="F7793" t="str">
            <v>PSM-ZM202603250003-0001</v>
          </cell>
          <cell r="G7793" t="str">
            <v>南昌市第一医院</v>
          </cell>
          <cell r="H7793" t="str">
            <v>IDT299</v>
          </cell>
          <cell r="I7793">
            <v>6</v>
          </cell>
          <cell r="J7793" t="str">
            <v>mRNA</v>
          </cell>
          <cell r="K7793">
            <v>15.68</v>
          </cell>
          <cell r="L7793">
            <v>35</v>
          </cell>
          <cell r="M7793">
            <v>548.8</v>
          </cell>
          <cell r="N7793">
            <v>502</v>
          </cell>
        </row>
        <row r="7794">
          <cell r="D7794" t="str">
            <v>HGC-26040317</v>
          </cell>
          <cell r="E7794" t="str">
            <v>T86</v>
          </cell>
          <cell r="F7794" t="str">
            <v>PSM-ZM202603250003-0001</v>
          </cell>
          <cell r="G7794" t="str">
            <v>南昌市第一医院</v>
          </cell>
          <cell r="H7794" t="str">
            <v>IDT300</v>
          </cell>
          <cell r="I7794">
            <v>6</v>
          </cell>
          <cell r="J7794" t="str">
            <v>mRNA</v>
          </cell>
          <cell r="K7794">
            <v>32.36</v>
          </cell>
          <cell r="L7794">
            <v>35</v>
          </cell>
          <cell r="M7794">
            <v>1132.6</v>
          </cell>
          <cell r="N7794">
            <v>502</v>
          </cell>
        </row>
        <row r="7795">
          <cell r="D7795" t="str">
            <v>HGC-26040318</v>
          </cell>
          <cell r="E7795" t="str">
            <v>T87</v>
          </cell>
          <cell r="F7795" t="str">
            <v>PSM-ZM202603250003-0001</v>
          </cell>
          <cell r="G7795" t="str">
            <v>南昌市第一医院</v>
          </cell>
          <cell r="H7795" t="str">
            <v>IDT301</v>
          </cell>
          <cell r="I7795">
            <v>6</v>
          </cell>
          <cell r="J7795" t="str">
            <v>mRNA</v>
          </cell>
          <cell r="K7795">
            <v>14.42</v>
          </cell>
          <cell r="L7795">
            <v>35</v>
          </cell>
          <cell r="M7795">
            <v>504.7</v>
          </cell>
          <cell r="N7795">
            <v>502</v>
          </cell>
        </row>
        <row r="7796">
          <cell r="D7796" t="str">
            <v>HGC-26040319</v>
          </cell>
          <cell r="E7796" t="str">
            <v>T88</v>
          </cell>
          <cell r="F7796" t="str">
            <v>PSM-ZM202603250003-0001</v>
          </cell>
          <cell r="G7796" t="str">
            <v>南昌市第一医院</v>
          </cell>
          <cell r="H7796" t="str">
            <v>IDT302</v>
          </cell>
          <cell r="I7796">
            <v>6</v>
          </cell>
          <cell r="J7796" t="str">
            <v>mRNA</v>
          </cell>
          <cell r="K7796">
            <v>27.2</v>
          </cell>
          <cell r="L7796">
            <v>35</v>
          </cell>
          <cell r="M7796">
            <v>952</v>
          </cell>
          <cell r="N7796">
            <v>502</v>
          </cell>
        </row>
        <row r="7797">
          <cell r="D7797" t="str">
            <v>HGC-26040320</v>
          </cell>
          <cell r="E7797" t="str">
            <v>T89</v>
          </cell>
          <cell r="F7797" t="str">
            <v>PSM-ZM202603250003-0001</v>
          </cell>
          <cell r="G7797" t="str">
            <v>南昌市第一医院</v>
          </cell>
          <cell r="H7797" t="str">
            <v>IDT303</v>
          </cell>
          <cell r="I7797">
            <v>6</v>
          </cell>
          <cell r="J7797" t="str">
            <v>mRNA</v>
          </cell>
          <cell r="K7797">
            <v>38.42</v>
          </cell>
          <cell r="L7797">
            <v>35</v>
          </cell>
          <cell r="M7797">
            <v>1344.7</v>
          </cell>
          <cell r="N7797">
            <v>502</v>
          </cell>
        </row>
        <row r="7798">
          <cell r="D7798" t="str">
            <v>HGC-26040321</v>
          </cell>
          <cell r="E7798" t="str">
            <v>T90</v>
          </cell>
          <cell r="F7798" t="str">
            <v>PSM-ZM202603250003-0001</v>
          </cell>
          <cell r="G7798" t="str">
            <v>南昌市第一医院</v>
          </cell>
          <cell r="H7798" t="str">
            <v>IDT304</v>
          </cell>
          <cell r="I7798">
            <v>6</v>
          </cell>
          <cell r="J7798" t="str">
            <v>mRNA</v>
          </cell>
          <cell r="K7798">
            <v>34.24</v>
          </cell>
          <cell r="L7798">
            <v>35</v>
          </cell>
          <cell r="M7798">
            <v>1198.4</v>
          </cell>
          <cell r="N7798">
            <v>502</v>
          </cell>
        </row>
        <row r="7799">
          <cell r="D7799" t="str">
            <v>HGC-26040322</v>
          </cell>
          <cell r="E7799" t="str">
            <v>T91</v>
          </cell>
          <cell r="F7799" t="str">
            <v>PSM-ZM202603250003-0001</v>
          </cell>
          <cell r="G7799" t="str">
            <v>南昌市第一医院</v>
          </cell>
          <cell r="H7799" t="str">
            <v>IDT305</v>
          </cell>
          <cell r="I7799">
            <v>6</v>
          </cell>
          <cell r="J7799" t="str">
            <v>mRNA</v>
          </cell>
          <cell r="K7799">
            <v>8.22</v>
          </cell>
          <cell r="L7799">
            <v>35</v>
          </cell>
          <cell r="M7799">
            <v>287.7</v>
          </cell>
          <cell r="N7799">
            <v>502</v>
          </cell>
        </row>
        <row r="7800">
          <cell r="D7800" t="str">
            <v>HGC-26040323</v>
          </cell>
          <cell r="E7800" t="str">
            <v>T92</v>
          </cell>
          <cell r="F7800" t="str">
            <v>PSM-ZM202603250003-0001</v>
          </cell>
          <cell r="G7800" t="str">
            <v>南昌市第一医院</v>
          </cell>
          <cell r="H7800" t="str">
            <v>IDT306</v>
          </cell>
          <cell r="I7800">
            <v>6</v>
          </cell>
          <cell r="J7800" t="str">
            <v>mRNA</v>
          </cell>
          <cell r="K7800">
            <v>29.22</v>
          </cell>
          <cell r="L7800">
            <v>35</v>
          </cell>
          <cell r="M7800">
            <v>1022.7</v>
          </cell>
          <cell r="N7800">
            <v>502</v>
          </cell>
        </row>
        <row r="7801">
          <cell r="D7801" t="str">
            <v>HGC-26040324</v>
          </cell>
          <cell r="E7801" t="str">
            <v>T93</v>
          </cell>
          <cell r="F7801" t="str">
            <v>PSM-ZM202603250003-0001</v>
          </cell>
          <cell r="G7801" t="str">
            <v>南昌市第一医院</v>
          </cell>
          <cell r="H7801" t="str">
            <v>IDT307</v>
          </cell>
          <cell r="I7801">
            <v>6</v>
          </cell>
          <cell r="J7801" t="str">
            <v>mRNA</v>
          </cell>
          <cell r="K7801">
            <v>12.84</v>
          </cell>
          <cell r="L7801">
            <v>35</v>
          </cell>
          <cell r="M7801">
            <v>449.4</v>
          </cell>
          <cell r="N7801">
            <v>502</v>
          </cell>
        </row>
        <row r="7802">
          <cell r="D7802" t="str">
            <v>HGC-26040325</v>
          </cell>
          <cell r="E7802" t="str">
            <v>T94</v>
          </cell>
          <cell r="F7802" t="str">
            <v>PSM-ZM202603250003-0001</v>
          </cell>
          <cell r="G7802" t="str">
            <v>南昌市第一医院</v>
          </cell>
          <cell r="H7802" t="str">
            <v>IDT308</v>
          </cell>
          <cell r="I7802">
            <v>6</v>
          </cell>
          <cell r="J7802" t="str">
            <v>mRNA</v>
          </cell>
          <cell r="K7802">
            <v>28.92</v>
          </cell>
          <cell r="L7802">
            <v>35</v>
          </cell>
          <cell r="M7802">
            <v>1012.2</v>
          </cell>
          <cell r="N7802">
            <v>502</v>
          </cell>
        </row>
        <row r="7803">
          <cell r="D7803" t="str">
            <v>HGC-26040326</v>
          </cell>
          <cell r="E7803" t="str">
            <v>T95</v>
          </cell>
          <cell r="F7803" t="str">
            <v>PSM-ZM202603250003-0001</v>
          </cell>
          <cell r="G7803" t="str">
            <v>南昌市第一医院</v>
          </cell>
          <cell r="H7803" t="str">
            <v>IDT309</v>
          </cell>
          <cell r="I7803">
            <v>6</v>
          </cell>
          <cell r="J7803" t="str">
            <v>mRNA</v>
          </cell>
          <cell r="K7803">
            <v>24.93</v>
          </cell>
          <cell r="L7803">
            <v>35</v>
          </cell>
          <cell r="M7803">
            <v>872.55</v>
          </cell>
          <cell r="N7803">
            <v>502</v>
          </cell>
        </row>
        <row r="7804">
          <cell r="D7804" t="str">
            <v>HGC-26040327</v>
          </cell>
          <cell r="E7804" t="str">
            <v>T96</v>
          </cell>
          <cell r="F7804" t="str">
            <v>PSM-ZM202603250003-0001</v>
          </cell>
          <cell r="G7804" t="str">
            <v>南昌市第一医院</v>
          </cell>
          <cell r="H7804" t="str">
            <v>IDT310</v>
          </cell>
          <cell r="I7804">
            <v>6</v>
          </cell>
          <cell r="J7804" t="str">
            <v>mRNA</v>
          </cell>
          <cell r="K7804">
            <v>21.7</v>
          </cell>
          <cell r="L7804">
            <v>35</v>
          </cell>
          <cell r="M7804">
            <v>759.5</v>
          </cell>
          <cell r="N7804">
            <v>502</v>
          </cell>
        </row>
        <row r="7805">
          <cell r="D7805" t="str">
            <v>HGC-26040328</v>
          </cell>
          <cell r="E7805" t="str">
            <v>T97</v>
          </cell>
          <cell r="F7805" t="str">
            <v>PSM-ZM202603250003-0001</v>
          </cell>
          <cell r="G7805" t="str">
            <v>南昌市第一医院</v>
          </cell>
          <cell r="H7805" t="str">
            <v>IDT311</v>
          </cell>
          <cell r="I7805">
            <v>6</v>
          </cell>
          <cell r="J7805" t="str">
            <v>mRNA</v>
          </cell>
          <cell r="K7805">
            <v>19.92</v>
          </cell>
          <cell r="L7805">
            <v>35</v>
          </cell>
          <cell r="M7805">
            <v>697.2</v>
          </cell>
          <cell r="N7805">
            <v>502</v>
          </cell>
        </row>
        <row r="7806">
          <cell r="D7806" t="str">
            <v>HGC-26040329</v>
          </cell>
          <cell r="E7806" t="str">
            <v>T98</v>
          </cell>
          <cell r="F7806" t="str">
            <v>PSM-ZM202603250003-0001</v>
          </cell>
          <cell r="G7806" t="str">
            <v>南昌市第一医院</v>
          </cell>
          <cell r="H7806" t="str">
            <v>IDT312</v>
          </cell>
          <cell r="I7806">
            <v>6</v>
          </cell>
          <cell r="J7806" t="str">
            <v>mRNA</v>
          </cell>
          <cell r="K7806">
            <v>30.32</v>
          </cell>
          <cell r="L7806">
            <v>35</v>
          </cell>
          <cell r="M7806">
            <v>1061.2</v>
          </cell>
          <cell r="N7806">
            <v>502</v>
          </cell>
        </row>
        <row r="7807">
          <cell r="D7807" t="str">
            <v>HGC-26040330</v>
          </cell>
          <cell r="E7807" t="str">
            <v>T99</v>
          </cell>
          <cell r="F7807" t="str">
            <v>PSM-ZM202603250003-0001</v>
          </cell>
          <cell r="G7807" t="str">
            <v>南昌市第一医院</v>
          </cell>
          <cell r="H7807" t="str">
            <v>IDT313</v>
          </cell>
          <cell r="I7807">
            <v>6</v>
          </cell>
          <cell r="J7807" t="str">
            <v>mRNA</v>
          </cell>
          <cell r="K7807">
            <v>7.94</v>
          </cell>
          <cell r="L7807">
            <v>35</v>
          </cell>
          <cell r="M7807">
            <v>277.9</v>
          </cell>
          <cell r="N7807">
            <v>502</v>
          </cell>
        </row>
        <row r="7808">
          <cell r="D7808" t="str">
            <v>HGC-26040331</v>
          </cell>
          <cell r="E7808" t="str">
            <v>T100</v>
          </cell>
          <cell r="F7808" t="str">
            <v>PSM-ZM202603250003-0001</v>
          </cell>
          <cell r="G7808" t="str">
            <v>南昌市第一医院</v>
          </cell>
          <cell r="H7808" t="str">
            <v>IDT314</v>
          </cell>
          <cell r="I7808">
            <v>6</v>
          </cell>
          <cell r="J7808" t="str">
            <v>mRNA</v>
          </cell>
          <cell r="K7808">
            <v>7.81</v>
          </cell>
          <cell r="L7808">
            <v>35</v>
          </cell>
          <cell r="M7808">
            <v>273.35</v>
          </cell>
          <cell r="N7808">
            <v>502</v>
          </cell>
        </row>
        <row r="7809">
          <cell r="D7809" t="str">
            <v>HGC-26040333</v>
          </cell>
          <cell r="E7809" t="str">
            <v>T102</v>
          </cell>
          <cell r="F7809" t="str">
            <v>PSM-ZM202603250003-0001</v>
          </cell>
          <cell r="G7809" t="str">
            <v>南昌市第一医院</v>
          </cell>
          <cell r="H7809" t="str">
            <v>IDT315</v>
          </cell>
          <cell r="I7809">
            <v>6</v>
          </cell>
          <cell r="J7809" t="str">
            <v>mRNA</v>
          </cell>
          <cell r="K7809">
            <v>33.79</v>
          </cell>
          <cell r="L7809">
            <v>35</v>
          </cell>
          <cell r="M7809">
            <v>1182.65</v>
          </cell>
          <cell r="N7809">
            <v>502</v>
          </cell>
        </row>
        <row r="7810">
          <cell r="D7810" t="str">
            <v>HGC-26040334</v>
          </cell>
          <cell r="E7810" t="str">
            <v>T103</v>
          </cell>
          <cell r="F7810" t="str">
            <v>PSM-ZM202603250003-0001</v>
          </cell>
          <cell r="G7810" t="str">
            <v>南昌市第一医院</v>
          </cell>
          <cell r="H7810" t="str">
            <v>IDT316</v>
          </cell>
          <cell r="I7810">
            <v>6</v>
          </cell>
          <cell r="J7810" t="str">
            <v>mRNA</v>
          </cell>
          <cell r="K7810">
            <v>32.81</v>
          </cell>
          <cell r="L7810">
            <v>35</v>
          </cell>
          <cell r="M7810">
            <v>1148.35</v>
          </cell>
          <cell r="N7810">
            <v>502</v>
          </cell>
        </row>
        <row r="7811">
          <cell r="D7811" t="str">
            <v>HGC-26040335</v>
          </cell>
          <cell r="E7811" t="str">
            <v>T104</v>
          </cell>
          <cell r="F7811" t="str">
            <v>PSM-ZM202603250003-0001</v>
          </cell>
          <cell r="G7811" t="str">
            <v>南昌市第一医院</v>
          </cell>
          <cell r="H7811" t="str">
            <v>IDT317</v>
          </cell>
          <cell r="I7811">
            <v>6</v>
          </cell>
          <cell r="J7811" t="str">
            <v>mRNA</v>
          </cell>
          <cell r="K7811">
            <v>44.07</v>
          </cell>
          <cell r="L7811">
            <v>35</v>
          </cell>
          <cell r="M7811">
            <v>1542.45</v>
          </cell>
          <cell r="N7811">
            <v>502</v>
          </cell>
        </row>
        <row r="7812">
          <cell r="D7812" t="str">
            <v>HGC-26040336</v>
          </cell>
          <cell r="E7812" t="str">
            <v>T105</v>
          </cell>
          <cell r="F7812" t="str">
            <v>PSM-ZM202603250003-0001</v>
          </cell>
          <cell r="G7812" t="str">
            <v>南昌市第一医院</v>
          </cell>
          <cell r="H7812" t="str">
            <v>IDT318</v>
          </cell>
          <cell r="I7812">
            <v>6</v>
          </cell>
          <cell r="J7812" t="str">
            <v>mRNA</v>
          </cell>
          <cell r="K7812">
            <v>19.19</v>
          </cell>
          <cell r="L7812">
            <v>35</v>
          </cell>
          <cell r="M7812">
            <v>671.65</v>
          </cell>
          <cell r="N7812">
            <v>502</v>
          </cell>
        </row>
        <row r="7813">
          <cell r="D7813" t="str">
            <v>HGC-26040337</v>
          </cell>
          <cell r="E7813" t="str">
            <v>T106</v>
          </cell>
          <cell r="F7813" t="str">
            <v>PSM-ZM202603250003-0001</v>
          </cell>
          <cell r="G7813" t="str">
            <v>南昌市第一医院</v>
          </cell>
          <cell r="H7813" t="str">
            <v>IDT319</v>
          </cell>
          <cell r="I7813">
            <v>6</v>
          </cell>
          <cell r="J7813" t="str">
            <v>mRNA</v>
          </cell>
          <cell r="K7813">
            <v>32.52</v>
          </cell>
          <cell r="L7813">
            <v>35</v>
          </cell>
          <cell r="M7813">
            <v>1138.2</v>
          </cell>
          <cell r="N7813">
            <v>502</v>
          </cell>
        </row>
        <row r="7814">
          <cell r="D7814" t="str">
            <v>HGC-26040338</v>
          </cell>
          <cell r="E7814" t="str">
            <v>T107</v>
          </cell>
          <cell r="F7814" t="str">
            <v>PSM-ZM202603250003-0001</v>
          </cell>
          <cell r="G7814" t="str">
            <v>南昌市第一医院</v>
          </cell>
          <cell r="H7814" t="str">
            <v>IDT320</v>
          </cell>
          <cell r="I7814">
            <v>6</v>
          </cell>
          <cell r="J7814" t="str">
            <v>mRNA</v>
          </cell>
          <cell r="K7814">
            <v>30.92</v>
          </cell>
          <cell r="L7814">
            <v>35</v>
          </cell>
          <cell r="M7814">
            <v>1082.2</v>
          </cell>
          <cell r="N7814">
            <v>502</v>
          </cell>
        </row>
        <row r="7815">
          <cell r="D7815" t="str">
            <v>HGC-26040339</v>
          </cell>
          <cell r="E7815" t="str">
            <v>T108</v>
          </cell>
          <cell r="F7815" t="str">
            <v>PSM-ZM202603250003-0001</v>
          </cell>
          <cell r="G7815" t="str">
            <v>南昌市第一医院</v>
          </cell>
          <cell r="H7815" t="str">
            <v>IDT321</v>
          </cell>
          <cell r="I7815">
            <v>6</v>
          </cell>
          <cell r="J7815" t="str">
            <v>mRNA</v>
          </cell>
          <cell r="K7815">
            <v>32.54</v>
          </cell>
          <cell r="L7815">
            <v>35</v>
          </cell>
          <cell r="M7815">
            <v>1138.9</v>
          </cell>
          <cell r="N7815">
            <v>502</v>
          </cell>
        </row>
        <row r="7816">
          <cell r="D7816" t="str">
            <v>HGC-26040340</v>
          </cell>
          <cell r="E7816" t="str">
            <v>T109</v>
          </cell>
          <cell r="F7816" t="str">
            <v>PSM-ZM202603250003-0001</v>
          </cell>
          <cell r="G7816" t="str">
            <v>南昌市第一医院</v>
          </cell>
          <cell r="H7816" t="str">
            <v>IDT322</v>
          </cell>
          <cell r="I7816">
            <v>6</v>
          </cell>
          <cell r="J7816" t="str">
            <v>mRNA</v>
          </cell>
          <cell r="K7816">
            <v>37.85</v>
          </cell>
          <cell r="L7816">
            <v>35</v>
          </cell>
          <cell r="M7816">
            <v>1324.75</v>
          </cell>
          <cell r="N7816">
            <v>502</v>
          </cell>
        </row>
        <row r="7817">
          <cell r="D7817" t="str">
            <v>HGC-26040341</v>
          </cell>
          <cell r="E7817" t="str">
            <v>T110</v>
          </cell>
          <cell r="F7817" t="str">
            <v>PSM-ZM202603250003-0001</v>
          </cell>
          <cell r="G7817" t="str">
            <v>南昌市第一医院</v>
          </cell>
          <cell r="H7817" t="str">
            <v>IDT323</v>
          </cell>
          <cell r="I7817">
            <v>6</v>
          </cell>
          <cell r="J7817" t="str">
            <v>mRNA</v>
          </cell>
          <cell r="K7817">
            <v>13.79</v>
          </cell>
          <cell r="L7817">
            <v>35</v>
          </cell>
          <cell r="M7817">
            <v>482.65</v>
          </cell>
          <cell r="N7817">
            <v>502</v>
          </cell>
        </row>
        <row r="7818">
          <cell r="D7818" t="str">
            <v>HGC-26040342</v>
          </cell>
          <cell r="E7818" t="str">
            <v>T111</v>
          </cell>
          <cell r="F7818" t="str">
            <v>PSM-ZM202603250003-0001</v>
          </cell>
          <cell r="G7818" t="str">
            <v>南昌市第一医院</v>
          </cell>
          <cell r="H7818" t="str">
            <v>IDT324</v>
          </cell>
          <cell r="I7818">
            <v>6</v>
          </cell>
          <cell r="J7818" t="str">
            <v>mRNA</v>
          </cell>
          <cell r="K7818">
            <v>31.53</v>
          </cell>
          <cell r="L7818">
            <v>35</v>
          </cell>
          <cell r="M7818">
            <v>1103.55</v>
          </cell>
          <cell r="N7818">
            <v>502</v>
          </cell>
        </row>
        <row r="7819">
          <cell r="D7819" t="str">
            <v>HGC-26040345</v>
          </cell>
          <cell r="E7819" t="str">
            <v>T114</v>
          </cell>
          <cell r="F7819" t="str">
            <v>PSM-ZM202603250003-0001</v>
          </cell>
          <cell r="G7819" t="str">
            <v>南昌市第一医院</v>
          </cell>
          <cell r="H7819" t="str">
            <v>IDT325</v>
          </cell>
          <cell r="I7819">
            <v>6</v>
          </cell>
          <cell r="J7819" t="str">
            <v>mRNA</v>
          </cell>
          <cell r="K7819">
            <v>11.89</v>
          </cell>
          <cell r="L7819">
            <v>35</v>
          </cell>
          <cell r="M7819">
            <v>416.15</v>
          </cell>
          <cell r="N7819">
            <v>502</v>
          </cell>
        </row>
        <row r="7820">
          <cell r="D7820" t="str">
            <v>HGC-26040346</v>
          </cell>
          <cell r="E7820" t="str">
            <v>T115</v>
          </cell>
          <cell r="F7820" t="str">
            <v>PSM-ZM202603250003-0001</v>
          </cell>
          <cell r="G7820" t="str">
            <v>南昌市第一医院</v>
          </cell>
          <cell r="H7820" t="str">
            <v>IDT326</v>
          </cell>
          <cell r="I7820">
            <v>6</v>
          </cell>
          <cell r="J7820" t="str">
            <v>mRNA</v>
          </cell>
          <cell r="K7820">
            <v>37.33</v>
          </cell>
          <cell r="L7820">
            <v>35</v>
          </cell>
          <cell r="M7820">
            <v>1306.55</v>
          </cell>
          <cell r="N7820">
            <v>502</v>
          </cell>
        </row>
        <row r="7821">
          <cell r="D7821" t="str">
            <v>HGC-26040348</v>
          </cell>
          <cell r="E7821" t="str">
            <v>T117</v>
          </cell>
          <cell r="F7821" t="str">
            <v>PSM-ZM202603250003-0001</v>
          </cell>
          <cell r="G7821" t="str">
            <v>南昌市第一医院</v>
          </cell>
          <cell r="H7821" t="str">
            <v>IDT327</v>
          </cell>
          <cell r="I7821">
            <v>6</v>
          </cell>
          <cell r="J7821" t="str">
            <v>mRNA</v>
          </cell>
          <cell r="K7821">
            <v>21.71</v>
          </cell>
          <cell r="L7821">
            <v>35</v>
          </cell>
          <cell r="M7821">
            <v>759.85</v>
          </cell>
          <cell r="N7821">
            <v>502</v>
          </cell>
        </row>
        <row r="7822">
          <cell r="D7822" t="str">
            <v>HGC-26040349</v>
          </cell>
          <cell r="E7822" t="str">
            <v>T118</v>
          </cell>
          <cell r="F7822" t="str">
            <v>PSM-ZM202603250003-0001</v>
          </cell>
          <cell r="G7822" t="str">
            <v>南昌市第一医院</v>
          </cell>
          <cell r="H7822" t="str">
            <v>IDT328</v>
          </cell>
          <cell r="I7822">
            <v>6</v>
          </cell>
          <cell r="J7822" t="str">
            <v>mRNA</v>
          </cell>
          <cell r="K7822">
            <v>18.07</v>
          </cell>
          <cell r="L7822">
            <v>35</v>
          </cell>
          <cell r="M7822">
            <v>632.45</v>
          </cell>
          <cell r="N7822">
            <v>502</v>
          </cell>
        </row>
        <row r="7823">
          <cell r="D7823" t="str">
            <v>HGC-26040350</v>
          </cell>
          <cell r="E7823" t="str">
            <v>T119</v>
          </cell>
          <cell r="F7823" t="str">
            <v>PSM-ZM202603250003-0001</v>
          </cell>
          <cell r="G7823" t="str">
            <v>南昌市第一医院</v>
          </cell>
          <cell r="H7823" t="str">
            <v>IDT329</v>
          </cell>
          <cell r="I7823">
            <v>6</v>
          </cell>
          <cell r="J7823" t="str">
            <v>mRNA</v>
          </cell>
          <cell r="K7823">
            <v>27.74</v>
          </cell>
          <cell r="L7823">
            <v>35</v>
          </cell>
          <cell r="M7823">
            <v>970.9</v>
          </cell>
          <cell r="N7823">
            <v>502</v>
          </cell>
        </row>
        <row r="7824">
          <cell r="D7824" t="str">
            <v>HGC-26040351</v>
          </cell>
          <cell r="E7824" t="str">
            <v>T120</v>
          </cell>
          <cell r="F7824" t="str">
            <v>PSM-ZM202603250003-0001</v>
          </cell>
          <cell r="G7824" t="str">
            <v>南昌市第一医院</v>
          </cell>
          <cell r="H7824" t="str">
            <v>IDT330</v>
          </cell>
          <cell r="I7824">
            <v>6</v>
          </cell>
          <cell r="J7824" t="str">
            <v>mRNA</v>
          </cell>
          <cell r="K7824">
            <v>13.25</v>
          </cell>
          <cell r="L7824">
            <v>35</v>
          </cell>
          <cell r="M7824">
            <v>463.75</v>
          </cell>
          <cell r="N7824">
            <v>502</v>
          </cell>
        </row>
        <row r="7825">
          <cell r="D7825" t="str">
            <v>HGC-26040352</v>
          </cell>
          <cell r="E7825" t="str">
            <v>T121</v>
          </cell>
          <cell r="F7825" t="str">
            <v>PSM-ZM202603250003-0001</v>
          </cell>
          <cell r="G7825" t="str">
            <v>南昌市第一医院</v>
          </cell>
          <cell r="H7825" t="str">
            <v>IDT331</v>
          </cell>
          <cell r="I7825">
            <v>6</v>
          </cell>
          <cell r="J7825" t="str">
            <v>mRNA</v>
          </cell>
          <cell r="K7825">
            <v>16.44</v>
          </cell>
          <cell r="L7825">
            <v>35</v>
          </cell>
          <cell r="M7825">
            <v>575.4</v>
          </cell>
          <cell r="N7825">
            <v>502</v>
          </cell>
        </row>
        <row r="7826">
          <cell r="D7826" t="str">
            <v>HGC-26040353</v>
          </cell>
          <cell r="E7826" t="str">
            <v>T122</v>
          </cell>
          <cell r="F7826" t="str">
            <v>PSM-ZM202603250003-0001</v>
          </cell>
          <cell r="G7826" t="str">
            <v>南昌市第一医院</v>
          </cell>
          <cell r="H7826" t="str">
            <v>IDT332</v>
          </cell>
          <cell r="I7826">
            <v>6</v>
          </cell>
          <cell r="J7826" t="str">
            <v>mRNA</v>
          </cell>
          <cell r="K7826">
            <v>12.66</v>
          </cell>
          <cell r="L7826">
            <v>35</v>
          </cell>
          <cell r="M7826">
            <v>443.1</v>
          </cell>
          <cell r="N7826">
            <v>502</v>
          </cell>
        </row>
        <row r="7827">
          <cell r="D7827" t="str">
            <v>HGC-26041736</v>
          </cell>
          <cell r="E7827" t="str">
            <v>AS-V-1</v>
          </cell>
          <cell r="F7827" t="str">
            <v>PSM-ZM202602070006-0009</v>
          </cell>
          <cell r="G7827" t="str">
            <v>武汉格信生物科技有限公司</v>
          </cell>
          <cell r="H7827" t="str">
            <v>IDT333</v>
          </cell>
          <cell r="I7827">
            <v>6</v>
          </cell>
          <cell r="J7827" t="str">
            <v>mRNA</v>
          </cell>
          <cell r="K7827">
            <v>24.77</v>
          </cell>
          <cell r="L7827">
            <v>35</v>
          </cell>
          <cell r="M7827">
            <v>866.95</v>
          </cell>
          <cell r="N7827">
            <v>495</v>
          </cell>
        </row>
        <row r="7828">
          <cell r="D7828" t="str">
            <v>HGC-26041737</v>
          </cell>
          <cell r="E7828" t="str">
            <v>AS-V-2</v>
          </cell>
          <cell r="F7828" t="str">
            <v>PSM-ZM202602070006-0009</v>
          </cell>
          <cell r="G7828" t="str">
            <v>武汉格信生物科技有限公司</v>
          </cell>
          <cell r="H7828" t="str">
            <v>IDT334</v>
          </cell>
          <cell r="I7828">
            <v>6</v>
          </cell>
          <cell r="J7828" t="str">
            <v>mRNA</v>
          </cell>
          <cell r="K7828">
            <v>23.16</v>
          </cell>
          <cell r="L7828">
            <v>35</v>
          </cell>
          <cell r="M7828">
            <v>810.6</v>
          </cell>
          <cell r="N7828">
            <v>495</v>
          </cell>
        </row>
        <row r="7829">
          <cell r="D7829" t="str">
            <v>HGC-26041738</v>
          </cell>
          <cell r="E7829" t="str">
            <v>AS-V-3</v>
          </cell>
          <cell r="F7829" t="str">
            <v>PSM-ZM202602070006-0009</v>
          </cell>
          <cell r="G7829" t="str">
            <v>武汉格信生物科技有限公司</v>
          </cell>
          <cell r="H7829" t="str">
            <v>IDT335</v>
          </cell>
          <cell r="I7829">
            <v>6</v>
          </cell>
          <cell r="J7829" t="str">
            <v>mRNA</v>
          </cell>
          <cell r="K7829">
            <v>20.13</v>
          </cell>
          <cell r="L7829">
            <v>35</v>
          </cell>
          <cell r="M7829">
            <v>704.55</v>
          </cell>
          <cell r="N7829">
            <v>495</v>
          </cell>
        </row>
        <row r="7830">
          <cell r="D7830" t="str">
            <v>HGC-26041739</v>
          </cell>
          <cell r="E7830" t="str">
            <v>AS-Cis-S-1</v>
          </cell>
          <cell r="F7830" t="str">
            <v>PSM-ZM202602070006-0009</v>
          </cell>
          <cell r="G7830" t="str">
            <v>武汉格信生物科技有限公司</v>
          </cell>
          <cell r="H7830" t="str">
            <v>IDT336</v>
          </cell>
          <cell r="I7830">
            <v>6</v>
          </cell>
          <cell r="J7830" t="str">
            <v>mRNA</v>
          </cell>
          <cell r="K7830">
            <v>18.34</v>
          </cell>
          <cell r="L7830">
            <v>35</v>
          </cell>
          <cell r="M7830">
            <v>641.9</v>
          </cell>
          <cell r="N7830">
            <v>495</v>
          </cell>
        </row>
        <row r="7831">
          <cell r="D7831" t="str">
            <v>HGC-26041740</v>
          </cell>
          <cell r="E7831" t="str">
            <v>AS-Cis-S-2</v>
          </cell>
          <cell r="F7831" t="str">
            <v>PSM-ZM202602070006-0009</v>
          </cell>
          <cell r="G7831" t="str">
            <v>武汉格信生物科技有限公司</v>
          </cell>
          <cell r="H7831" t="str">
            <v>IDT337</v>
          </cell>
          <cell r="I7831">
            <v>6</v>
          </cell>
          <cell r="J7831" t="str">
            <v>mRNA</v>
          </cell>
          <cell r="K7831">
            <v>38.8</v>
          </cell>
          <cell r="L7831">
            <v>35</v>
          </cell>
          <cell r="M7831">
            <v>1358</v>
          </cell>
          <cell r="N7831">
            <v>495</v>
          </cell>
        </row>
        <row r="7832">
          <cell r="D7832" t="str">
            <v>HGC-26041741</v>
          </cell>
          <cell r="E7832" t="str">
            <v>AS-Cis-S-3</v>
          </cell>
          <cell r="F7832" t="str">
            <v>PSM-ZM202602070006-0009</v>
          </cell>
          <cell r="G7832" t="str">
            <v>武汉格信生物科技有限公司</v>
          </cell>
          <cell r="H7832" t="str">
            <v>IDT338</v>
          </cell>
          <cell r="I7832">
            <v>6</v>
          </cell>
          <cell r="J7832" t="str">
            <v>mRNA</v>
          </cell>
          <cell r="K7832">
            <v>38.92</v>
          </cell>
          <cell r="L7832">
            <v>35</v>
          </cell>
          <cell r="M7832">
            <v>1362.2</v>
          </cell>
          <cell r="N7832">
            <v>495</v>
          </cell>
        </row>
        <row r="7833">
          <cell r="D7833" t="str">
            <v>HGC-26041742</v>
          </cell>
          <cell r="E7833" t="str">
            <v>AS-Cis-R-1</v>
          </cell>
          <cell r="F7833" t="str">
            <v>PSM-ZM202602070006-0009</v>
          </cell>
          <cell r="G7833" t="str">
            <v>武汉格信生物科技有限公司</v>
          </cell>
          <cell r="H7833" t="str">
            <v>IDT339</v>
          </cell>
          <cell r="I7833">
            <v>6</v>
          </cell>
          <cell r="J7833" t="str">
            <v>mRNA</v>
          </cell>
          <cell r="K7833">
            <v>43.4</v>
          </cell>
          <cell r="L7833">
            <v>35</v>
          </cell>
          <cell r="M7833">
            <v>1519</v>
          </cell>
          <cell r="N7833">
            <v>495</v>
          </cell>
        </row>
        <row r="7834">
          <cell r="D7834" t="str">
            <v>HGC-26041743</v>
          </cell>
          <cell r="E7834" t="str">
            <v>AS-Cis-R-2</v>
          </cell>
          <cell r="F7834" t="str">
            <v>PSM-ZM202602070006-0009</v>
          </cell>
          <cell r="G7834" t="str">
            <v>武汉格信生物科技有限公司</v>
          </cell>
          <cell r="H7834" t="str">
            <v>IDT340</v>
          </cell>
          <cell r="I7834">
            <v>6</v>
          </cell>
          <cell r="J7834" t="str">
            <v>mRNA</v>
          </cell>
          <cell r="K7834">
            <v>39.26</v>
          </cell>
          <cell r="L7834">
            <v>35</v>
          </cell>
          <cell r="M7834">
            <v>1374.1</v>
          </cell>
          <cell r="N7834">
            <v>495</v>
          </cell>
        </row>
        <row r="7835">
          <cell r="D7835" t="str">
            <v>HGC-26041744</v>
          </cell>
          <cell r="E7835" t="str">
            <v>AS-Cis-R-3</v>
          </cell>
          <cell r="F7835" t="str">
            <v>PSM-ZM202602070006-0009</v>
          </cell>
          <cell r="G7835" t="str">
            <v>武汉格信生物科技有限公司</v>
          </cell>
          <cell r="H7835" t="str">
            <v>IDT341</v>
          </cell>
          <cell r="I7835">
            <v>6</v>
          </cell>
          <cell r="J7835" t="str">
            <v>mRNA</v>
          </cell>
          <cell r="K7835">
            <v>41.09</v>
          </cell>
          <cell r="L7835">
            <v>35</v>
          </cell>
          <cell r="M7835">
            <v>1438.15</v>
          </cell>
          <cell r="N7835">
            <v>495</v>
          </cell>
        </row>
        <row r="7836">
          <cell r="D7836" t="str">
            <v>HGC-26041745</v>
          </cell>
          <cell r="E7836" t="str">
            <v>ASR-V-1</v>
          </cell>
          <cell r="F7836" t="str">
            <v>PSM-ZM202602070006-0009</v>
          </cell>
          <cell r="G7836" t="str">
            <v>武汉格信生物科技有限公司</v>
          </cell>
          <cell r="H7836" t="str">
            <v>IDT342</v>
          </cell>
          <cell r="I7836">
            <v>6</v>
          </cell>
          <cell r="J7836" t="str">
            <v>mRNA</v>
          </cell>
          <cell r="K7836">
            <v>35.21</v>
          </cell>
          <cell r="L7836">
            <v>35</v>
          </cell>
          <cell r="M7836">
            <v>1232.35</v>
          </cell>
          <cell r="N7836">
            <v>495</v>
          </cell>
        </row>
        <row r="7837">
          <cell r="D7837" t="str">
            <v>HGC-26041746</v>
          </cell>
          <cell r="E7837" t="str">
            <v>ASR-V-2</v>
          </cell>
          <cell r="F7837" t="str">
            <v>PSM-ZM202602070006-0009</v>
          </cell>
          <cell r="G7837" t="str">
            <v>武汉格信生物科技有限公司</v>
          </cell>
          <cell r="H7837" t="str">
            <v>IDT343</v>
          </cell>
          <cell r="I7837">
            <v>6</v>
          </cell>
          <cell r="J7837" t="str">
            <v>mRNA</v>
          </cell>
          <cell r="K7837">
            <v>34.07</v>
          </cell>
          <cell r="L7837">
            <v>35</v>
          </cell>
          <cell r="M7837">
            <v>1192.45</v>
          </cell>
          <cell r="N7837">
            <v>495</v>
          </cell>
        </row>
        <row r="7838">
          <cell r="D7838" t="str">
            <v>HGC-26041747</v>
          </cell>
          <cell r="E7838" t="str">
            <v>ASR-V-3</v>
          </cell>
          <cell r="F7838" t="str">
            <v>PSM-ZM202602070006-0009</v>
          </cell>
          <cell r="G7838" t="str">
            <v>武汉格信生物科技有限公司</v>
          </cell>
          <cell r="H7838" t="str">
            <v>IDT344</v>
          </cell>
          <cell r="I7838">
            <v>6</v>
          </cell>
          <cell r="J7838" t="str">
            <v>mRNA</v>
          </cell>
          <cell r="K7838">
            <v>43.27</v>
          </cell>
          <cell r="L7838">
            <v>35</v>
          </cell>
          <cell r="M7838">
            <v>1514.45</v>
          </cell>
          <cell r="N7838">
            <v>495</v>
          </cell>
        </row>
        <row r="7839">
          <cell r="D7839" t="str">
            <v>HGC-26041748</v>
          </cell>
          <cell r="E7839" t="str">
            <v>ASR-Cis-1</v>
          </cell>
          <cell r="F7839" t="str">
            <v>PSM-ZM202602070006-0009</v>
          </cell>
          <cell r="G7839" t="str">
            <v>武汉格信生物科技有限公司</v>
          </cell>
          <cell r="H7839" t="str">
            <v>IDT345</v>
          </cell>
          <cell r="I7839">
            <v>6</v>
          </cell>
          <cell r="J7839" t="str">
            <v>mRNA</v>
          </cell>
          <cell r="K7839">
            <v>53.03</v>
          </cell>
          <cell r="L7839">
            <v>35</v>
          </cell>
          <cell r="M7839">
            <v>1856.05</v>
          </cell>
          <cell r="N7839">
            <v>495</v>
          </cell>
        </row>
        <row r="7840">
          <cell r="D7840" t="str">
            <v>HGC-26041749</v>
          </cell>
          <cell r="E7840" t="str">
            <v>ASR-Cis-2</v>
          </cell>
          <cell r="F7840" t="str">
            <v>PSM-ZM202602070006-0009</v>
          </cell>
          <cell r="G7840" t="str">
            <v>武汉格信生物科技有限公司</v>
          </cell>
          <cell r="H7840" t="str">
            <v>IDT346</v>
          </cell>
          <cell r="I7840">
            <v>6</v>
          </cell>
          <cell r="J7840" t="str">
            <v>mRNA</v>
          </cell>
          <cell r="K7840">
            <v>37.57</v>
          </cell>
          <cell r="L7840">
            <v>35</v>
          </cell>
          <cell r="M7840">
            <v>1314.95</v>
          </cell>
          <cell r="N7840">
            <v>495</v>
          </cell>
        </row>
        <row r="7841">
          <cell r="D7841" t="str">
            <v>HGC-26041750</v>
          </cell>
          <cell r="E7841" t="str">
            <v>ASR-Cis-3</v>
          </cell>
          <cell r="F7841" t="str">
            <v>PSM-ZM202602070006-0009</v>
          </cell>
          <cell r="G7841" t="str">
            <v>武汉格信生物科技有限公司</v>
          </cell>
          <cell r="H7841" t="str">
            <v>IDT347</v>
          </cell>
          <cell r="I7841">
            <v>6</v>
          </cell>
          <cell r="J7841" t="str">
            <v>mRNA</v>
          </cell>
          <cell r="K7841">
            <v>43.18</v>
          </cell>
          <cell r="L7841">
            <v>35</v>
          </cell>
          <cell r="M7841">
            <v>1511.3</v>
          </cell>
          <cell r="N7841">
            <v>495</v>
          </cell>
        </row>
        <row r="7842">
          <cell r="D7842" t="str">
            <v>HGC-26041751</v>
          </cell>
          <cell r="E7842" t="str">
            <v>OM-V-1</v>
          </cell>
          <cell r="F7842" t="str">
            <v>PSM-ZM202602070006-0009</v>
          </cell>
          <cell r="G7842" t="str">
            <v>武汉格信生物科技有限公司</v>
          </cell>
          <cell r="H7842" t="str">
            <v>IDT348</v>
          </cell>
          <cell r="I7842">
            <v>6</v>
          </cell>
          <cell r="J7842" t="str">
            <v>mRNA</v>
          </cell>
          <cell r="K7842">
            <v>16.3</v>
          </cell>
          <cell r="L7842">
            <v>35</v>
          </cell>
          <cell r="M7842">
            <v>570.5</v>
          </cell>
          <cell r="N7842">
            <v>495</v>
          </cell>
        </row>
        <row r="7843">
          <cell r="D7843" t="str">
            <v>HGC-26041752</v>
          </cell>
          <cell r="E7843" t="str">
            <v>OM-V-2</v>
          </cell>
          <cell r="F7843" t="str">
            <v>PSM-ZM202602070006-0009</v>
          </cell>
          <cell r="G7843" t="str">
            <v>武汉格信生物科技有限公司</v>
          </cell>
          <cell r="H7843" t="str">
            <v>IDT349</v>
          </cell>
          <cell r="I7843">
            <v>6</v>
          </cell>
          <cell r="J7843" t="str">
            <v>mRNA</v>
          </cell>
          <cell r="K7843">
            <v>17.22</v>
          </cell>
          <cell r="L7843">
            <v>35</v>
          </cell>
          <cell r="M7843">
            <v>602.7</v>
          </cell>
          <cell r="N7843">
            <v>495</v>
          </cell>
        </row>
        <row r="7844">
          <cell r="D7844" t="str">
            <v>HGC-26041753</v>
          </cell>
          <cell r="E7844" t="str">
            <v>OM-V-3</v>
          </cell>
          <cell r="F7844" t="str">
            <v>PSM-ZM202602070006-0009</v>
          </cell>
          <cell r="G7844" t="str">
            <v>武汉格信生物科技有限公司</v>
          </cell>
          <cell r="H7844" t="str">
            <v>IDT350</v>
          </cell>
          <cell r="I7844">
            <v>6</v>
          </cell>
          <cell r="J7844" t="str">
            <v>mRNA</v>
          </cell>
          <cell r="K7844">
            <v>27.49</v>
          </cell>
          <cell r="L7844">
            <v>35</v>
          </cell>
          <cell r="M7844">
            <v>962.15</v>
          </cell>
          <cell r="N7844">
            <v>495</v>
          </cell>
        </row>
        <row r="7845">
          <cell r="D7845" t="str">
            <v>HGC-26041754</v>
          </cell>
          <cell r="E7845" t="str">
            <v>OM-Cis-1</v>
          </cell>
          <cell r="F7845" t="str">
            <v>PSM-ZM202602070006-0009</v>
          </cell>
          <cell r="G7845" t="str">
            <v>武汉格信生物科技有限公司</v>
          </cell>
          <cell r="H7845" t="str">
            <v>IDT351</v>
          </cell>
          <cell r="I7845">
            <v>6</v>
          </cell>
          <cell r="J7845" t="str">
            <v>mRNA</v>
          </cell>
          <cell r="K7845">
            <v>51.5</v>
          </cell>
          <cell r="L7845">
            <v>35</v>
          </cell>
          <cell r="M7845">
            <v>1802.5</v>
          </cell>
          <cell r="N7845">
            <v>495</v>
          </cell>
        </row>
        <row r="7846">
          <cell r="D7846" t="str">
            <v>HGC-26041755</v>
          </cell>
          <cell r="E7846" t="str">
            <v>OM-Cis-2</v>
          </cell>
          <cell r="F7846" t="str">
            <v>PSM-ZM202602070006-0009</v>
          </cell>
          <cell r="G7846" t="str">
            <v>武汉格信生物科技有限公司</v>
          </cell>
          <cell r="H7846" t="str">
            <v>IDT352</v>
          </cell>
          <cell r="I7846">
            <v>6</v>
          </cell>
          <cell r="J7846" t="str">
            <v>mRNA</v>
          </cell>
          <cell r="K7846">
            <v>50.47</v>
          </cell>
          <cell r="L7846">
            <v>35</v>
          </cell>
          <cell r="M7846">
            <v>1766.45</v>
          </cell>
          <cell r="N7846">
            <v>495</v>
          </cell>
        </row>
        <row r="7847">
          <cell r="D7847" t="str">
            <v>HGC-26041756</v>
          </cell>
          <cell r="E7847" t="str">
            <v>OM-Cis-3</v>
          </cell>
          <cell r="F7847" t="str">
            <v>PSM-ZM202602070006-0009</v>
          </cell>
          <cell r="G7847" t="str">
            <v>武汉格信生物科技有限公司</v>
          </cell>
          <cell r="H7847" t="str">
            <v>IDT353</v>
          </cell>
          <cell r="I7847">
            <v>6</v>
          </cell>
          <cell r="J7847" t="str">
            <v>mRNA</v>
          </cell>
          <cell r="K7847">
            <v>58.96</v>
          </cell>
          <cell r="L7847">
            <v>35</v>
          </cell>
          <cell r="M7847">
            <v>2063.6</v>
          </cell>
          <cell r="N7847">
            <v>495</v>
          </cell>
        </row>
        <row r="7848">
          <cell r="D7848" t="str">
            <v>HGC-26041757</v>
          </cell>
          <cell r="E7848" t="str">
            <v>OMR-V-1</v>
          </cell>
          <cell r="F7848" t="str">
            <v>PSM-ZM202602070006-0009</v>
          </cell>
          <cell r="G7848" t="str">
            <v>武汉格信生物科技有限公司</v>
          </cell>
          <cell r="H7848" t="str">
            <v>IDT354</v>
          </cell>
          <cell r="I7848">
            <v>6</v>
          </cell>
          <cell r="J7848" t="str">
            <v>mRNA</v>
          </cell>
          <cell r="K7848">
            <v>33.31</v>
          </cell>
          <cell r="L7848">
            <v>35</v>
          </cell>
          <cell r="M7848">
            <v>1165.85</v>
          </cell>
          <cell r="N7848">
            <v>495</v>
          </cell>
        </row>
        <row r="7849">
          <cell r="D7849" t="str">
            <v>HGC-26041758</v>
          </cell>
          <cell r="E7849" t="str">
            <v>OMR-V-2</v>
          </cell>
          <cell r="F7849" t="str">
            <v>PSM-ZM202602070006-0009</v>
          </cell>
          <cell r="G7849" t="str">
            <v>武汉格信生物科技有限公司</v>
          </cell>
          <cell r="H7849" t="str">
            <v>IDT355</v>
          </cell>
          <cell r="I7849">
            <v>6</v>
          </cell>
          <cell r="J7849" t="str">
            <v>mRNA</v>
          </cell>
          <cell r="K7849">
            <v>29.92</v>
          </cell>
          <cell r="L7849">
            <v>35</v>
          </cell>
          <cell r="M7849">
            <v>1047.2</v>
          </cell>
          <cell r="N7849">
            <v>495</v>
          </cell>
        </row>
        <row r="7850">
          <cell r="D7850" t="str">
            <v>HGC-26041759</v>
          </cell>
          <cell r="E7850" t="str">
            <v>OMR-V-3</v>
          </cell>
          <cell r="F7850" t="str">
            <v>PSM-ZM202602070006-0009</v>
          </cell>
          <cell r="G7850" t="str">
            <v>武汉格信生物科技有限公司</v>
          </cell>
          <cell r="H7850" t="str">
            <v>IDT356</v>
          </cell>
          <cell r="I7850">
            <v>6</v>
          </cell>
          <cell r="J7850" t="str">
            <v>mRNA</v>
          </cell>
          <cell r="K7850">
            <v>28.92</v>
          </cell>
          <cell r="L7850">
            <v>35</v>
          </cell>
          <cell r="M7850">
            <v>1012.2</v>
          </cell>
          <cell r="N7850">
            <v>495</v>
          </cell>
        </row>
        <row r="7851">
          <cell r="D7851" t="str">
            <v>HGC-26041760</v>
          </cell>
          <cell r="E7851" t="str">
            <v>OMR-Cis-1</v>
          </cell>
          <cell r="F7851" t="str">
            <v>PSM-ZM202602070006-0009</v>
          </cell>
          <cell r="G7851" t="str">
            <v>武汉格信生物科技有限公司</v>
          </cell>
          <cell r="H7851" t="str">
            <v>IDT357</v>
          </cell>
          <cell r="I7851">
            <v>6</v>
          </cell>
          <cell r="J7851" t="str">
            <v>mRNA</v>
          </cell>
          <cell r="K7851">
            <v>44.62</v>
          </cell>
          <cell r="L7851">
            <v>35</v>
          </cell>
          <cell r="M7851">
            <v>1561.7</v>
          </cell>
          <cell r="N7851">
            <v>495</v>
          </cell>
        </row>
        <row r="7852">
          <cell r="D7852" t="str">
            <v>HGC-26041761</v>
          </cell>
          <cell r="E7852" t="str">
            <v>OMR-Cis-2</v>
          </cell>
          <cell r="F7852" t="str">
            <v>PSM-ZM202602070006-0009</v>
          </cell>
          <cell r="G7852" t="str">
            <v>武汉格信生物科技有限公司</v>
          </cell>
          <cell r="H7852" t="str">
            <v>IDT358</v>
          </cell>
          <cell r="I7852">
            <v>6</v>
          </cell>
          <cell r="J7852" t="str">
            <v>mRNA</v>
          </cell>
          <cell r="K7852">
            <v>48.74</v>
          </cell>
          <cell r="L7852">
            <v>35</v>
          </cell>
          <cell r="M7852">
            <v>1705.9</v>
          </cell>
          <cell r="N7852">
            <v>495</v>
          </cell>
        </row>
        <row r="7853">
          <cell r="D7853" t="str">
            <v>HGC-26041762</v>
          </cell>
          <cell r="E7853" t="str">
            <v>OMR-Cis-3</v>
          </cell>
          <cell r="F7853" t="str">
            <v>PSM-ZM202602070006-0009</v>
          </cell>
          <cell r="G7853" t="str">
            <v>武汉格信生物科技有限公司</v>
          </cell>
          <cell r="H7853" t="str">
            <v>IDT359</v>
          </cell>
          <cell r="I7853">
            <v>6</v>
          </cell>
          <cell r="J7853" t="str">
            <v>mRNA</v>
          </cell>
          <cell r="K7853">
            <v>52.72</v>
          </cell>
          <cell r="L7853">
            <v>35</v>
          </cell>
          <cell r="M7853">
            <v>1845.2</v>
          </cell>
          <cell r="N7853">
            <v>495</v>
          </cell>
        </row>
        <row r="7854">
          <cell r="D7854" t="str">
            <v>HGC-26041810</v>
          </cell>
          <cell r="E7854" t="str">
            <v>O4-Parent-1</v>
          </cell>
          <cell r="F7854" t="str">
            <v>PSM-ZM202602070006-0008</v>
          </cell>
          <cell r="G7854" t="str">
            <v>武汉格信生物科技有限公司</v>
          </cell>
          <cell r="H7854" t="str">
            <v>IDT360</v>
          </cell>
          <cell r="I7854">
            <v>6</v>
          </cell>
          <cell r="J7854" t="str">
            <v>mRNA</v>
          </cell>
          <cell r="K7854">
            <v>41.9</v>
          </cell>
          <cell r="L7854">
            <v>35</v>
          </cell>
          <cell r="M7854">
            <v>1466.5</v>
          </cell>
          <cell r="N7854">
            <v>495</v>
          </cell>
        </row>
        <row r="7855">
          <cell r="D7855" t="str">
            <v>HGC-26041811</v>
          </cell>
          <cell r="E7855" t="str">
            <v>O4-Parent-2</v>
          </cell>
          <cell r="F7855" t="str">
            <v>PSM-ZM202602070006-0008</v>
          </cell>
          <cell r="G7855" t="str">
            <v>武汉格信生物科技有限公司</v>
          </cell>
          <cell r="H7855" t="str">
            <v>IDT361</v>
          </cell>
          <cell r="I7855">
            <v>6</v>
          </cell>
          <cell r="J7855" t="str">
            <v>mRNA</v>
          </cell>
          <cell r="K7855">
            <v>55.72</v>
          </cell>
          <cell r="L7855">
            <v>35</v>
          </cell>
          <cell r="M7855">
            <v>1950.2</v>
          </cell>
          <cell r="N7855">
            <v>495</v>
          </cell>
        </row>
        <row r="7856">
          <cell r="D7856" t="str">
            <v>HGC-26041812</v>
          </cell>
          <cell r="E7856" t="str">
            <v>O4-Parent-3</v>
          </cell>
          <cell r="F7856" t="str">
            <v>PSM-ZM202602070006-0008</v>
          </cell>
          <cell r="G7856" t="str">
            <v>武汉格信生物科技有限公司</v>
          </cell>
          <cell r="H7856" t="str">
            <v>IDT362</v>
          </cell>
          <cell r="I7856">
            <v>6</v>
          </cell>
          <cell r="J7856" t="str">
            <v>mRNA</v>
          </cell>
          <cell r="K7856">
            <v>38.85</v>
          </cell>
          <cell r="L7856">
            <v>35</v>
          </cell>
          <cell r="M7856">
            <v>1359.75</v>
          </cell>
          <cell r="N7856">
            <v>495</v>
          </cell>
        </row>
        <row r="7857">
          <cell r="D7857" t="str">
            <v>HGC-26041813</v>
          </cell>
          <cell r="E7857" t="str">
            <v>O4-Cis-1</v>
          </cell>
          <cell r="F7857" t="str">
            <v>PSM-ZM202602070006-0008</v>
          </cell>
          <cell r="G7857" t="str">
            <v>武汉格信生物科技有限公司</v>
          </cell>
          <cell r="H7857" t="str">
            <v>IDT363</v>
          </cell>
          <cell r="I7857">
            <v>6</v>
          </cell>
          <cell r="J7857" t="str">
            <v>mRNA</v>
          </cell>
          <cell r="K7857">
            <v>36.28</v>
          </cell>
          <cell r="L7857">
            <v>35</v>
          </cell>
          <cell r="M7857">
            <v>1269.8</v>
          </cell>
          <cell r="N7857">
            <v>495</v>
          </cell>
        </row>
        <row r="7858">
          <cell r="D7858" t="str">
            <v>HGC-26041814</v>
          </cell>
          <cell r="E7858" t="str">
            <v>O4-Cis-2</v>
          </cell>
          <cell r="F7858" t="str">
            <v>PSM-ZM202602070006-0008</v>
          </cell>
          <cell r="G7858" t="str">
            <v>武汉格信生物科技有限公司</v>
          </cell>
          <cell r="H7858" t="str">
            <v>IDT364</v>
          </cell>
          <cell r="I7858">
            <v>6</v>
          </cell>
          <cell r="J7858" t="str">
            <v>mRNA</v>
          </cell>
          <cell r="K7858">
            <v>36.85</v>
          </cell>
          <cell r="L7858">
            <v>35</v>
          </cell>
          <cell r="M7858">
            <v>1289.75</v>
          </cell>
          <cell r="N7858">
            <v>495</v>
          </cell>
        </row>
        <row r="7859">
          <cell r="D7859" t="str">
            <v>HGC-26041815</v>
          </cell>
          <cell r="E7859" t="str">
            <v>O4-Cis-3</v>
          </cell>
          <cell r="F7859" t="str">
            <v>PSM-ZM202602070006-0008</v>
          </cell>
          <cell r="G7859" t="str">
            <v>武汉格信生物科技有限公司</v>
          </cell>
          <cell r="H7859" t="str">
            <v>IDT365</v>
          </cell>
          <cell r="I7859">
            <v>6</v>
          </cell>
          <cell r="J7859" t="str">
            <v>mRNA</v>
          </cell>
          <cell r="K7859">
            <v>41.29</v>
          </cell>
          <cell r="L7859">
            <v>35</v>
          </cell>
          <cell r="M7859">
            <v>1445.15</v>
          </cell>
          <cell r="N7859">
            <v>495</v>
          </cell>
        </row>
        <row r="7860">
          <cell r="D7860" t="str">
            <v>HGC-26041816</v>
          </cell>
          <cell r="E7860" t="str">
            <v>O4-Pre-1</v>
          </cell>
          <cell r="F7860" t="str">
            <v>PSM-ZM202602070006-0008</v>
          </cell>
          <cell r="G7860" t="str">
            <v>武汉格信生物科技有限公司</v>
          </cell>
          <cell r="H7860" t="str">
            <v>IDT366</v>
          </cell>
          <cell r="I7860">
            <v>6</v>
          </cell>
          <cell r="J7860" t="str">
            <v>mRNA</v>
          </cell>
          <cell r="K7860">
            <v>38.92</v>
          </cell>
          <cell r="L7860">
            <v>35</v>
          </cell>
          <cell r="M7860">
            <v>1362.2</v>
          </cell>
          <cell r="N7860">
            <v>495</v>
          </cell>
        </row>
        <row r="7861">
          <cell r="D7861" t="str">
            <v>HGC-26041817</v>
          </cell>
          <cell r="E7861" t="str">
            <v>O4-Pre-2</v>
          </cell>
          <cell r="F7861" t="str">
            <v>PSM-ZM202602070006-0008</v>
          </cell>
          <cell r="G7861" t="str">
            <v>武汉格信生物科技有限公司</v>
          </cell>
          <cell r="H7861" t="str">
            <v>IDT367</v>
          </cell>
          <cell r="I7861">
            <v>6</v>
          </cell>
          <cell r="J7861" t="str">
            <v>mRNA</v>
          </cell>
          <cell r="K7861">
            <v>25.81</v>
          </cell>
          <cell r="L7861">
            <v>35</v>
          </cell>
          <cell r="M7861">
            <v>903.35</v>
          </cell>
          <cell r="N7861">
            <v>495</v>
          </cell>
        </row>
        <row r="7862">
          <cell r="D7862" t="str">
            <v>HGC-26041818</v>
          </cell>
          <cell r="E7862" t="str">
            <v>O4-Pre-3</v>
          </cell>
          <cell r="F7862" t="str">
            <v>PSM-ZM202602070006-0008</v>
          </cell>
          <cell r="G7862" t="str">
            <v>武汉格信生物科技有限公司</v>
          </cell>
          <cell r="H7862" t="str">
            <v>IDT368</v>
          </cell>
          <cell r="I7862">
            <v>6</v>
          </cell>
          <cell r="J7862" t="str">
            <v>mRNA</v>
          </cell>
          <cell r="K7862">
            <v>38.77</v>
          </cell>
          <cell r="L7862">
            <v>35</v>
          </cell>
          <cell r="M7862">
            <v>1356.95</v>
          </cell>
          <cell r="N7862">
            <v>495</v>
          </cell>
        </row>
        <row r="7863">
          <cell r="D7863" t="str">
            <v>HGC-26042474</v>
          </cell>
          <cell r="E7863" t="str">
            <v>OX-1</v>
          </cell>
          <cell r="F7863" t="str">
            <v>PSM-ZM202604010005-0001</v>
          </cell>
          <cell r="G7863" t="str">
            <v>海军军医大学第二附属医院</v>
          </cell>
          <cell r="H7863" t="str">
            <v>IDT378</v>
          </cell>
          <cell r="I7863">
            <v>6</v>
          </cell>
          <cell r="J7863" t="str">
            <v>mRNA</v>
          </cell>
          <cell r="K7863">
            <v>39.48</v>
          </cell>
          <cell r="L7863">
            <v>35</v>
          </cell>
          <cell r="M7863">
            <v>1381.8</v>
          </cell>
          <cell r="N7863">
            <v>495</v>
          </cell>
        </row>
        <row r="7864">
          <cell r="D7864" t="str">
            <v>HGC-26042475</v>
          </cell>
          <cell r="E7864" t="str">
            <v>OX-2</v>
          </cell>
          <cell r="F7864" t="str">
            <v>PSM-ZM202604010005-0001</v>
          </cell>
          <cell r="G7864" t="str">
            <v>海军军医大学第二附属医院</v>
          </cell>
          <cell r="H7864" t="str">
            <v>IDT379</v>
          </cell>
          <cell r="I7864">
            <v>6</v>
          </cell>
          <cell r="J7864" t="str">
            <v>mRNA</v>
          </cell>
          <cell r="K7864">
            <v>34.27</v>
          </cell>
          <cell r="L7864">
            <v>35</v>
          </cell>
          <cell r="M7864">
            <v>1199.45</v>
          </cell>
          <cell r="N7864">
            <v>495</v>
          </cell>
        </row>
        <row r="7865">
          <cell r="D7865" t="str">
            <v>HGC-26042476</v>
          </cell>
          <cell r="E7865" t="str">
            <v>OX-3</v>
          </cell>
          <cell r="F7865" t="str">
            <v>PSM-ZM202604010005-0001</v>
          </cell>
          <cell r="G7865" t="str">
            <v>海军军医大学第二附属医院</v>
          </cell>
          <cell r="H7865" t="str">
            <v>IDT380</v>
          </cell>
          <cell r="I7865">
            <v>6</v>
          </cell>
          <cell r="J7865" t="str">
            <v>mRNA</v>
          </cell>
          <cell r="K7865">
            <v>36.16</v>
          </cell>
          <cell r="L7865">
            <v>35</v>
          </cell>
          <cell r="M7865">
            <v>1265.6</v>
          </cell>
          <cell r="N7865">
            <v>495</v>
          </cell>
        </row>
        <row r="7866">
          <cell r="D7866" t="str">
            <v>HGC-26042477</v>
          </cell>
          <cell r="E7866" t="str">
            <v>OXP14-1</v>
          </cell>
          <cell r="F7866" t="str">
            <v>PSM-ZM202604010005-0001</v>
          </cell>
          <cell r="G7866" t="str">
            <v>海军军医大学第二附属医院</v>
          </cell>
          <cell r="H7866" t="str">
            <v>IDT381</v>
          </cell>
          <cell r="I7866">
            <v>6</v>
          </cell>
          <cell r="J7866" t="str">
            <v>mRNA</v>
          </cell>
          <cell r="K7866">
            <v>34.7</v>
          </cell>
          <cell r="L7866">
            <v>35</v>
          </cell>
          <cell r="M7866">
            <v>1214.5</v>
          </cell>
          <cell r="N7866">
            <v>495</v>
          </cell>
        </row>
        <row r="7867">
          <cell r="D7867" t="str">
            <v>HGC-26042478</v>
          </cell>
          <cell r="E7867" t="str">
            <v>OXP14-2</v>
          </cell>
          <cell r="F7867" t="str">
            <v>PSM-ZM202604010005-0001</v>
          </cell>
          <cell r="G7867" t="str">
            <v>海军军医大学第二附属医院</v>
          </cell>
          <cell r="H7867" t="str">
            <v>IDT382</v>
          </cell>
          <cell r="I7867">
            <v>6</v>
          </cell>
          <cell r="J7867" t="str">
            <v>mRNA</v>
          </cell>
          <cell r="K7867">
            <v>37.47</v>
          </cell>
          <cell r="L7867">
            <v>35</v>
          </cell>
          <cell r="M7867">
            <v>1311.45</v>
          </cell>
          <cell r="N7867">
            <v>495</v>
          </cell>
        </row>
        <row r="7868">
          <cell r="D7868" t="str">
            <v>HGC-26042479</v>
          </cell>
          <cell r="E7868" t="str">
            <v>OXP14-3</v>
          </cell>
          <cell r="F7868" t="str">
            <v>PSM-ZM202604010005-0001</v>
          </cell>
          <cell r="G7868" t="str">
            <v>海军军医大学第二附属医院</v>
          </cell>
          <cell r="H7868" t="str">
            <v>IDT383</v>
          </cell>
          <cell r="I7868">
            <v>6</v>
          </cell>
          <cell r="J7868" t="str">
            <v>mRNA</v>
          </cell>
          <cell r="K7868">
            <v>34.43</v>
          </cell>
          <cell r="L7868">
            <v>35</v>
          </cell>
          <cell r="M7868">
            <v>1205.05</v>
          </cell>
          <cell r="N7868">
            <v>495</v>
          </cell>
        </row>
        <row r="7869">
          <cell r="D7869" t="str">
            <v>HGC-26036014</v>
          </cell>
          <cell r="E7869" t="str">
            <v>HONE-P04-1-1_11</v>
          </cell>
          <cell r="F7869" t="str">
            <v>PSM-ZM202603120006-0001</v>
          </cell>
          <cell r="G7869" t="str">
            <v>南方医科大学珠江医院</v>
          </cell>
          <cell r="H7869" t="str">
            <v>IDT369</v>
          </cell>
          <cell r="I7869">
            <v>6</v>
          </cell>
          <cell r="J7869" t="str">
            <v>mRNA-T7</v>
          </cell>
          <cell r="K7869">
            <v>25.03</v>
          </cell>
          <cell r="L7869">
            <v>35</v>
          </cell>
          <cell r="M7869">
            <v>876.05</v>
          </cell>
          <cell r="N7869">
            <v>498</v>
          </cell>
        </row>
        <row r="7870">
          <cell r="D7870" t="str">
            <v>HGC-26036015</v>
          </cell>
          <cell r="E7870" t="str">
            <v>HONE-P04-2-1_11</v>
          </cell>
          <cell r="F7870" t="str">
            <v>PSM-ZM202603120006-0001</v>
          </cell>
          <cell r="G7870" t="str">
            <v>南方医科大学珠江医院</v>
          </cell>
          <cell r="H7870" t="str">
            <v>IDT370</v>
          </cell>
          <cell r="I7870">
            <v>6</v>
          </cell>
          <cell r="J7870" t="str">
            <v>mRNA-T7</v>
          </cell>
          <cell r="K7870">
            <v>19.97</v>
          </cell>
          <cell r="L7870">
            <v>35</v>
          </cell>
          <cell r="M7870">
            <v>698.95</v>
          </cell>
          <cell r="N7870">
            <v>498</v>
          </cell>
        </row>
        <row r="7871">
          <cell r="D7871" t="str">
            <v>HGC-26036016</v>
          </cell>
          <cell r="E7871" t="str">
            <v>HONE-P04-3-2_1</v>
          </cell>
          <cell r="F7871" t="str">
            <v>PSM-ZM202603120006-0001</v>
          </cell>
          <cell r="G7871" t="str">
            <v>南方医科大学珠江医院</v>
          </cell>
          <cell r="H7871" t="str">
            <v>IDT371</v>
          </cell>
          <cell r="I7871">
            <v>6</v>
          </cell>
          <cell r="J7871" t="str">
            <v>mRNA-T7</v>
          </cell>
          <cell r="K7871">
            <v>12.87</v>
          </cell>
          <cell r="L7871">
            <v>35</v>
          </cell>
          <cell r="M7871">
            <v>450.45</v>
          </cell>
          <cell r="N7871">
            <v>498</v>
          </cell>
        </row>
        <row r="7872">
          <cell r="D7872" t="str">
            <v>HGC-26036017</v>
          </cell>
          <cell r="E7872" t="str">
            <v>HONE-P04-4-2_1</v>
          </cell>
          <cell r="F7872" t="str">
            <v>PSM-ZM202603120006-0001</v>
          </cell>
          <cell r="G7872" t="str">
            <v>南方医科大学珠江医院</v>
          </cell>
          <cell r="H7872" t="str">
            <v>IDT372</v>
          </cell>
          <cell r="I7872">
            <v>6</v>
          </cell>
          <cell r="J7872" t="str">
            <v>mRNA-T7</v>
          </cell>
          <cell r="K7872">
            <v>14.01</v>
          </cell>
          <cell r="L7872">
            <v>35</v>
          </cell>
          <cell r="M7872">
            <v>490.35</v>
          </cell>
          <cell r="N7872">
            <v>498</v>
          </cell>
        </row>
        <row r="7873">
          <cell r="D7873" t="str">
            <v>HGC-26036018</v>
          </cell>
          <cell r="E7873" t="str">
            <v>HONE-P04-5-2_1</v>
          </cell>
          <cell r="F7873" t="str">
            <v>PSM-ZM202603120006-0001</v>
          </cell>
          <cell r="G7873" t="str">
            <v>南方医科大学珠江医院</v>
          </cell>
          <cell r="H7873" t="str">
            <v>IDT373</v>
          </cell>
          <cell r="I7873">
            <v>6</v>
          </cell>
          <cell r="J7873" t="str">
            <v>mRNA-T7</v>
          </cell>
          <cell r="K7873">
            <v>16.9</v>
          </cell>
          <cell r="L7873">
            <v>35</v>
          </cell>
          <cell r="M7873">
            <v>591.5</v>
          </cell>
          <cell r="N7873">
            <v>498</v>
          </cell>
        </row>
        <row r="7874">
          <cell r="D7874" t="str">
            <v>HGC-26036019</v>
          </cell>
          <cell r="E7874" t="str">
            <v>HONE-P64-1-2_1</v>
          </cell>
          <cell r="F7874" t="str">
            <v>PSM-ZM202603120006-0001</v>
          </cell>
          <cell r="G7874" t="str">
            <v>南方医科大学珠江医院</v>
          </cell>
          <cell r="H7874" t="str">
            <v>IDT374</v>
          </cell>
          <cell r="I7874">
            <v>6</v>
          </cell>
          <cell r="J7874" t="str">
            <v>mRNA-T7</v>
          </cell>
          <cell r="K7874">
            <v>11.24</v>
          </cell>
          <cell r="L7874">
            <v>35</v>
          </cell>
          <cell r="M7874">
            <v>393.4</v>
          </cell>
          <cell r="N7874">
            <v>498</v>
          </cell>
        </row>
        <row r="7875">
          <cell r="D7875" t="str">
            <v>HGC-26036020</v>
          </cell>
          <cell r="E7875" t="str">
            <v>HONE-P64-2-1_11</v>
          </cell>
          <cell r="F7875" t="str">
            <v>PSM-ZM202603120006-0001</v>
          </cell>
          <cell r="G7875" t="str">
            <v>南方医科大学珠江医院</v>
          </cell>
          <cell r="H7875" t="str">
            <v>IDT375</v>
          </cell>
          <cell r="I7875">
            <v>6</v>
          </cell>
          <cell r="J7875" t="str">
            <v>mRNA-T7</v>
          </cell>
          <cell r="K7875">
            <v>20.4</v>
          </cell>
          <cell r="L7875">
            <v>35</v>
          </cell>
          <cell r="M7875">
            <v>714</v>
          </cell>
          <cell r="N7875">
            <v>498</v>
          </cell>
        </row>
        <row r="7876">
          <cell r="D7876" t="str">
            <v>HGC-26036022</v>
          </cell>
          <cell r="E7876" t="str">
            <v>HONE-P64-4-1_11</v>
          </cell>
          <cell r="F7876" t="str">
            <v>PSM-ZM202603120006-0001</v>
          </cell>
          <cell r="G7876" t="str">
            <v>南方医科大学珠江医院</v>
          </cell>
          <cell r="H7876" t="str">
            <v>IDT376</v>
          </cell>
          <cell r="I7876">
            <v>6</v>
          </cell>
          <cell r="J7876" t="str">
            <v>mRNA-T7</v>
          </cell>
          <cell r="K7876">
            <v>26.41</v>
          </cell>
          <cell r="L7876">
            <v>35</v>
          </cell>
          <cell r="M7876">
            <v>924.35</v>
          </cell>
          <cell r="N7876">
            <v>498</v>
          </cell>
        </row>
        <row r="7877">
          <cell r="D7877" t="str">
            <v>HGC-26036023</v>
          </cell>
          <cell r="E7877" t="str">
            <v>HONE-P64-5-2_1</v>
          </cell>
          <cell r="F7877" t="str">
            <v>PSM-ZM202603120006-0001</v>
          </cell>
          <cell r="G7877" t="str">
            <v>南方医科大学珠江医院</v>
          </cell>
          <cell r="H7877" t="str">
            <v>IDT377</v>
          </cell>
          <cell r="I7877">
            <v>6</v>
          </cell>
          <cell r="J7877" t="str">
            <v>mRNA-T7</v>
          </cell>
          <cell r="K7877">
            <v>8.76</v>
          </cell>
          <cell r="L7877">
            <v>35</v>
          </cell>
          <cell r="M7877">
            <v>306.6</v>
          </cell>
          <cell r="N7877">
            <v>498</v>
          </cell>
        </row>
        <row r="7878">
          <cell r="D7878" t="str">
            <v>JX20260331005WHB-d</v>
          </cell>
          <cell r="E7878" t="str">
            <v>62968578PV</v>
          </cell>
          <cell r="F7878" t="str">
            <v>小海码</v>
          </cell>
          <cell r="G7878" t="str">
            <v>小海码</v>
          </cell>
          <cell r="H7878" t="str">
            <v>IDT361</v>
          </cell>
          <cell r="I7878">
            <v>1.6</v>
          </cell>
          <cell r="J7878" t="str">
            <v>小海码</v>
          </cell>
          <cell r="K7878">
            <v>33.1</v>
          </cell>
          <cell r="L7878">
            <v>18</v>
          </cell>
          <cell r="M7878">
            <v>595.8</v>
          </cell>
          <cell r="N7878">
            <v>380</v>
          </cell>
        </row>
        <row r="7879">
          <cell r="D7879" t="str">
            <v>JX20260402010WHB-4</v>
          </cell>
          <cell r="E7879" t="str">
            <v>63039823NZ</v>
          </cell>
          <cell r="F7879" t="str">
            <v>小海码</v>
          </cell>
          <cell r="G7879" t="str">
            <v>小海码</v>
          </cell>
          <cell r="H7879" t="str">
            <v>IDT362</v>
          </cell>
          <cell r="I7879">
            <v>1.6</v>
          </cell>
          <cell r="J7879" t="str">
            <v>小海码</v>
          </cell>
        </row>
        <row r="7880">
          <cell r="D7880" t="str">
            <v>JX20260402003WHB-3</v>
          </cell>
          <cell r="E7880" t="str">
            <v>63059908UL</v>
          </cell>
          <cell r="F7880" t="str">
            <v>小海码</v>
          </cell>
          <cell r="G7880" t="str">
            <v>小海码</v>
          </cell>
          <cell r="H7880" t="str">
            <v>IDT363</v>
          </cell>
          <cell r="I7880">
            <v>1.6</v>
          </cell>
          <cell r="J7880" t="str">
            <v>小海码</v>
          </cell>
        </row>
        <row r="7881">
          <cell r="D7881" t="str">
            <v>JX20260402004WHB-5</v>
          </cell>
          <cell r="E7881" t="str">
            <v>63037803MJ</v>
          </cell>
          <cell r="F7881" t="str">
            <v>小海码</v>
          </cell>
          <cell r="G7881" t="str">
            <v>小海码</v>
          </cell>
          <cell r="H7881" t="str">
            <v>IDT364</v>
          </cell>
          <cell r="I7881">
            <v>1.6</v>
          </cell>
          <cell r="J7881" t="str">
            <v>小海码</v>
          </cell>
        </row>
        <row r="7882">
          <cell r="D7882" t="str">
            <v>JX20260402005WHB-e</v>
          </cell>
          <cell r="E7882" t="str">
            <v>63060376FP</v>
          </cell>
          <cell r="F7882" t="str">
            <v>小海码</v>
          </cell>
          <cell r="G7882" t="str">
            <v>小海码</v>
          </cell>
          <cell r="H7882" t="str">
            <v>IDT365</v>
          </cell>
          <cell r="I7882">
            <v>1.6</v>
          </cell>
          <cell r="J7882" t="str">
            <v>小海码</v>
          </cell>
        </row>
        <row r="7883">
          <cell r="D7883" t="str">
            <v>JX20260401001WHB-2</v>
          </cell>
          <cell r="E7883">
            <v>67681532</v>
          </cell>
          <cell r="F7883" t="str">
            <v>小海码</v>
          </cell>
          <cell r="G7883" t="str">
            <v>小海码</v>
          </cell>
          <cell r="H7883" t="str">
            <v>IDT366</v>
          </cell>
          <cell r="I7883">
            <v>1.6</v>
          </cell>
          <cell r="J7883" t="str">
            <v>小海码</v>
          </cell>
        </row>
        <row r="7884">
          <cell r="D7884" t="str">
            <v>JX20260401004ORS-8</v>
          </cell>
          <cell r="E7884">
            <v>30972760</v>
          </cell>
          <cell r="F7884" t="str">
            <v>小海码</v>
          </cell>
          <cell r="G7884" t="str">
            <v>小海码</v>
          </cell>
          <cell r="H7884" t="str">
            <v>IDT370</v>
          </cell>
          <cell r="I7884">
            <v>1.6</v>
          </cell>
          <cell r="J7884" t="str">
            <v>小海码</v>
          </cell>
        </row>
        <row r="7885">
          <cell r="D7885" t="str">
            <v>JX20260403002ORS-8</v>
          </cell>
          <cell r="E7885" t="str">
            <v>35720330CA</v>
          </cell>
          <cell r="F7885" t="str">
            <v>小海码</v>
          </cell>
          <cell r="G7885" t="str">
            <v>小海码</v>
          </cell>
          <cell r="H7885" t="str">
            <v>IDT374</v>
          </cell>
          <cell r="I7885">
            <v>1.6</v>
          </cell>
          <cell r="J7885" t="str">
            <v>小海码</v>
          </cell>
        </row>
        <row r="7886">
          <cell r="D7886" t="str">
            <v>JX20260331009ORS-c</v>
          </cell>
          <cell r="E7886" t="str">
            <v>39947159VU</v>
          </cell>
          <cell r="F7886" t="str">
            <v>小海码</v>
          </cell>
          <cell r="G7886" t="str">
            <v>小海码</v>
          </cell>
          <cell r="H7886" t="str">
            <v>IDT368</v>
          </cell>
          <cell r="I7886">
            <v>8</v>
          </cell>
          <cell r="J7886" t="str">
            <v>小海码</v>
          </cell>
          <cell r="K7886">
            <v>30.7</v>
          </cell>
          <cell r="L7886">
            <v>18</v>
          </cell>
          <cell r="M7886">
            <v>552.6</v>
          </cell>
          <cell r="N7886">
            <v>400</v>
          </cell>
        </row>
        <row r="7887">
          <cell r="D7887" t="str">
            <v>JX20260401003ORS-9</v>
          </cell>
          <cell r="E7887">
            <v>31078550</v>
          </cell>
          <cell r="F7887" t="str">
            <v>小海码</v>
          </cell>
          <cell r="G7887" t="str">
            <v>小海码</v>
          </cell>
          <cell r="H7887" t="str">
            <v>IDT369</v>
          </cell>
          <cell r="I7887">
            <v>8</v>
          </cell>
          <cell r="J7887" t="str">
            <v>小海码</v>
          </cell>
        </row>
        <row r="7888">
          <cell r="D7888" t="str">
            <v>JX20260402001ORS-a</v>
          </cell>
          <cell r="E7888" t="str">
            <v>30739706LL</v>
          </cell>
          <cell r="F7888" t="str">
            <v>小海码</v>
          </cell>
          <cell r="G7888" t="str">
            <v>小海码</v>
          </cell>
          <cell r="H7888" t="str">
            <v>IDT371</v>
          </cell>
          <cell r="I7888">
            <v>8</v>
          </cell>
          <cell r="J7888" t="str">
            <v>小海码</v>
          </cell>
        </row>
        <row r="7889">
          <cell r="D7889" t="str">
            <v>JX20260402007ORS-e</v>
          </cell>
          <cell r="E7889">
            <v>31030236</v>
          </cell>
          <cell r="F7889" t="str">
            <v>小海码</v>
          </cell>
          <cell r="G7889" t="str">
            <v>小海码</v>
          </cell>
          <cell r="H7889" t="str">
            <v>IDT372</v>
          </cell>
          <cell r="I7889">
            <v>8</v>
          </cell>
          <cell r="J7889" t="str">
            <v>小海码</v>
          </cell>
        </row>
        <row r="7890">
          <cell r="D7890" t="str">
            <v>JX20260402009ORS-f</v>
          </cell>
          <cell r="E7890">
            <v>30802887</v>
          </cell>
          <cell r="F7890" t="str">
            <v>小海码</v>
          </cell>
          <cell r="G7890" t="str">
            <v>小海码</v>
          </cell>
          <cell r="H7890" t="str">
            <v>IDT373</v>
          </cell>
          <cell r="I7890">
            <v>8</v>
          </cell>
          <cell r="J7890" t="str">
            <v>小海码</v>
          </cell>
        </row>
        <row r="7891">
          <cell r="D7891" t="str">
            <v>JX20260403001ORS-5</v>
          </cell>
          <cell r="E7891">
            <v>31819953</v>
          </cell>
          <cell r="F7891" t="str">
            <v>小海码</v>
          </cell>
          <cell r="G7891" t="str">
            <v>小海码</v>
          </cell>
          <cell r="H7891" t="str">
            <v>IDT375</v>
          </cell>
          <cell r="I7891">
            <v>8</v>
          </cell>
          <cell r="J7891" t="str">
            <v>小海码</v>
          </cell>
        </row>
        <row r="7892">
          <cell r="D7892" t="str">
            <v>JX20260331008ORS-7</v>
          </cell>
          <cell r="E7892">
            <v>31751119</v>
          </cell>
          <cell r="F7892" t="str">
            <v>小海码</v>
          </cell>
          <cell r="G7892" t="str">
            <v>小海码</v>
          </cell>
          <cell r="H7892" t="str">
            <v>IDT367</v>
          </cell>
          <cell r="I7892">
            <v>10</v>
          </cell>
          <cell r="J7892" t="str">
            <v>小海码</v>
          </cell>
          <cell r="K7892">
            <v>15.1</v>
          </cell>
          <cell r="L7892">
            <v>18</v>
          </cell>
          <cell r="M7892">
            <v>271.8</v>
          </cell>
          <cell r="N7892">
            <v>400</v>
          </cell>
        </row>
        <row r="7893">
          <cell r="D7893" t="str">
            <v>HGC-26043978</v>
          </cell>
          <cell r="E7893" t="str">
            <v>CS016-免疫前</v>
          </cell>
          <cell r="F7893" t="str">
            <v>PSM-ZM202601190016-0006</v>
          </cell>
          <cell r="G7893" t="str">
            <v>南京森蓝生物科技有限公司</v>
          </cell>
          <cell r="H7893" t="str">
            <v>Adapter_TCR_127</v>
          </cell>
          <cell r="I7893">
            <v>4</v>
          </cell>
          <cell r="J7893" t="str">
            <v>BCR</v>
          </cell>
          <cell r="K7893">
            <v>54</v>
          </cell>
          <cell r="L7893">
            <v>80</v>
          </cell>
          <cell r="M7893">
            <v>4320</v>
          </cell>
          <cell r="N7893">
            <v>300</v>
          </cell>
        </row>
        <row r="7894">
          <cell r="D7894" t="str">
            <v>260408P1-144</v>
          </cell>
          <cell r="E7894" t="str">
            <v>260408P1-144</v>
          </cell>
        </row>
        <row r="7894">
          <cell r="I7894">
            <v>144</v>
          </cell>
          <cell r="J7894" t="str">
            <v>mRNA</v>
          </cell>
          <cell r="K7894">
            <v>22.78</v>
          </cell>
          <cell r="L7894">
            <v>63</v>
          </cell>
          <cell r="M7894">
            <v>1435.14</v>
          </cell>
          <cell r="N7894">
            <v>511</v>
          </cell>
        </row>
        <row r="7895">
          <cell r="D7895" t="str">
            <v>260408P2-156</v>
          </cell>
          <cell r="E7895" t="str">
            <v>260408P2-156</v>
          </cell>
        </row>
        <row r="7895">
          <cell r="I7895">
            <v>156</v>
          </cell>
          <cell r="J7895" t="str">
            <v>mRNA-T7</v>
          </cell>
          <cell r="K7895">
            <v>35.28</v>
          </cell>
          <cell r="L7895">
            <v>55</v>
          </cell>
          <cell r="M7895">
            <v>1940.4</v>
          </cell>
          <cell r="N7895">
            <v>496</v>
          </cell>
        </row>
        <row r="7896">
          <cell r="D7896" t="str">
            <v>HGC-26040354</v>
          </cell>
          <cell r="E7896" t="str">
            <v>T123</v>
          </cell>
          <cell r="F7896" t="str">
            <v>PSM-ZM202603250003-0001</v>
          </cell>
          <cell r="G7896" t="str">
            <v>南昌市第一医院</v>
          </cell>
          <cell r="H7896" t="str">
            <v>IDT289</v>
          </cell>
          <cell r="I7896">
            <v>6</v>
          </cell>
          <cell r="J7896" t="str">
            <v>mRNA</v>
          </cell>
          <cell r="K7896">
            <v>25.25</v>
          </cell>
          <cell r="L7896">
            <v>35</v>
          </cell>
          <cell r="M7896">
            <v>883.75</v>
          </cell>
          <cell r="N7896">
            <v>511</v>
          </cell>
        </row>
        <row r="7897">
          <cell r="D7897" t="str">
            <v>HGC-26040355</v>
          </cell>
          <cell r="E7897" t="str">
            <v>T124</v>
          </cell>
          <cell r="F7897" t="str">
            <v>PSM-ZM202603250003-0001</v>
          </cell>
          <cell r="G7897" t="str">
            <v>南昌市第一医院</v>
          </cell>
          <cell r="H7897" t="str">
            <v>IDT290</v>
          </cell>
          <cell r="I7897">
            <v>6</v>
          </cell>
          <cell r="J7897" t="str">
            <v>mRNA</v>
          </cell>
          <cell r="K7897">
            <v>28.92</v>
          </cell>
          <cell r="L7897">
            <v>35</v>
          </cell>
          <cell r="M7897">
            <v>1012.2</v>
          </cell>
          <cell r="N7897">
            <v>511</v>
          </cell>
        </row>
        <row r="7898">
          <cell r="D7898" t="str">
            <v>HGC-26040356</v>
          </cell>
          <cell r="E7898" t="str">
            <v>T125</v>
          </cell>
          <cell r="F7898" t="str">
            <v>PSM-ZM202603250003-0001</v>
          </cell>
          <cell r="G7898" t="str">
            <v>南昌市第一医院</v>
          </cell>
          <cell r="H7898" t="str">
            <v>IDT291</v>
          </cell>
          <cell r="I7898">
            <v>6</v>
          </cell>
          <cell r="J7898" t="str">
            <v>mRNA</v>
          </cell>
          <cell r="K7898">
            <v>27.46</v>
          </cell>
          <cell r="L7898">
            <v>35</v>
          </cell>
          <cell r="M7898">
            <v>961.1</v>
          </cell>
          <cell r="N7898">
            <v>511</v>
          </cell>
        </row>
        <row r="7899">
          <cell r="D7899" t="str">
            <v>HGC-26040357</v>
          </cell>
          <cell r="E7899" t="str">
            <v>T126</v>
          </cell>
          <cell r="F7899" t="str">
            <v>PSM-ZM202603250003-0001</v>
          </cell>
          <cell r="G7899" t="str">
            <v>南昌市第一医院</v>
          </cell>
          <cell r="H7899" t="str">
            <v>IDT292</v>
          </cell>
          <cell r="I7899">
            <v>6</v>
          </cell>
          <cell r="J7899" t="str">
            <v>mRNA</v>
          </cell>
          <cell r="K7899">
            <v>25.93</v>
          </cell>
          <cell r="L7899">
            <v>35</v>
          </cell>
          <cell r="M7899">
            <v>907.55</v>
          </cell>
          <cell r="N7899">
            <v>511</v>
          </cell>
        </row>
        <row r="7900">
          <cell r="D7900" t="str">
            <v>HGC-26040358</v>
          </cell>
          <cell r="E7900" t="str">
            <v>T127</v>
          </cell>
          <cell r="F7900" t="str">
            <v>PSM-ZM202603250003-0001</v>
          </cell>
          <cell r="G7900" t="str">
            <v>南昌市第一医院</v>
          </cell>
          <cell r="H7900" t="str">
            <v>IDT293</v>
          </cell>
          <cell r="I7900">
            <v>6</v>
          </cell>
          <cell r="J7900" t="str">
            <v>mRNA</v>
          </cell>
          <cell r="K7900">
            <v>18.99</v>
          </cell>
          <cell r="L7900">
            <v>35</v>
          </cell>
          <cell r="M7900">
            <v>664.65</v>
          </cell>
          <cell r="N7900">
            <v>511</v>
          </cell>
        </row>
        <row r="7901">
          <cell r="D7901" t="str">
            <v>HGC-26040359</v>
          </cell>
          <cell r="E7901" t="str">
            <v>T128</v>
          </cell>
          <cell r="F7901" t="str">
            <v>PSM-ZM202603250003-0001</v>
          </cell>
          <cell r="G7901" t="str">
            <v>南昌市第一医院</v>
          </cell>
          <cell r="H7901" t="str">
            <v>IDT294</v>
          </cell>
          <cell r="I7901">
            <v>6</v>
          </cell>
          <cell r="J7901" t="str">
            <v>mRNA</v>
          </cell>
          <cell r="K7901">
            <v>28.24</v>
          </cell>
          <cell r="L7901">
            <v>35</v>
          </cell>
          <cell r="M7901">
            <v>988.4</v>
          </cell>
          <cell r="N7901">
            <v>511</v>
          </cell>
        </row>
        <row r="7902">
          <cell r="D7902" t="str">
            <v>HGC-26040360</v>
          </cell>
          <cell r="E7902" t="str">
            <v>T129</v>
          </cell>
          <cell r="F7902" t="str">
            <v>PSM-ZM202603250003-0001</v>
          </cell>
          <cell r="G7902" t="str">
            <v>南昌市第一医院</v>
          </cell>
          <cell r="H7902" t="str">
            <v>IDT295</v>
          </cell>
          <cell r="I7902">
            <v>6</v>
          </cell>
          <cell r="J7902" t="str">
            <v>mRNA</v>
          </cell>
          <cell r="K7902">
            <v>21.39</v>
          </cell>
          <cell r="L7902">
            <v>35</v>
          </cell>
          <cell r="M7902">
            <v>748.65</v>
          </cell>
          <cell r="N7902">
            <v>511</v>
          </cell>
        </row>
        <row r="7903">
          <cell r="D7903" t="str">
            <v>HGC-26040361</v>
          </cell>
          <cell r="E7903" t="str">
            <v>T130</v>
          </cell>
          <cell r="F7903" t="str">
            <v>PSM-ZM202603250003-0001</v>
          </cell>
          <cell r="G7903" t="str">
            <v>南昌市第一医院</v>
          </cell>
          <cell r="H7903" t="str">
            <v>IDT296</v>
          </cell>
          <cell r="I7903">
            <v>6</v>
          </cell>
          <cell r="J7903" t="str">
            <v>mRNA</v>
          </cell>
          <cell r="K7903">
            <v>36.63</v>
          </cell>
          <cell r="L7903">
            <v>35</v>
          </cell>
          <cell r="M7903">
            <v>1282.05</v>
          </cell>
          <cell r="N7903">
            <v>511</v>
          </cell>
        </row>
        <row r="7904">
          <cell r="D7904" t="str">
            <v>HGC-26040362</v>
          </cell>
          <cell r="E7904" t="str">
            <v>T131</v>
          </cell>
          <cell r="F7904" t="str">
            <v>PSM-ZM202603250003-0001</v>
          </cell>
          <cell r="G7904" t="str">
            <v>南昌市第一医院</v>
          </cell>
          <cell r="H7904" t="str">
            <v>IDT297</v>
          </cell>
          <cell r="I7904">
            <v>6</v>
          </cell>
          <cell r="J7904" t="str">
            <v>mRNA</v>
          </cell>
          <cell r="K7904">
            <v>25.32</v>
          </cell>
          <cell r="L7904">
            <v>35</v>
          </cell>
          <cell r="M7904">
            <v>886.2</v>
          </cell>
          <cell r="N7904">
            <v>511</v>
          </cell>
        </row>
        <row r="7905">
          <cell r="D7905" t="str">
            <v>HGC-26040363</v>
          </cell>
          <cell r="E7905" t="str">
            <v>T132</v>
          </cell>
          <cell r="F7905" t="str">
            <v>PSM-ZM202603250003-0001</v>
          </cell>
          <cell r="G7905" t="str">
            <v>南昌市第一医院</v>
          </cell>
          <cell r="H7905" t="str">
            <v>IDT298</v>
          </cell>
          <cell r="I7905">
            <v>6</v>
          </cell>
          <cell r="J7905" t="str">
            <v>mRNA</v>
          </cell>
          <cell r="K7905">
            <v>58.14</v>
          </cell>
          <cell r="L7905">
            <v>35</v>
          </cell>
          <cell r="M7905">
            <v>2034.9</v>
          </cell>
          <cell r="N7905">
            <v>511</v>
          </cell>
        </row>
        <row r="7906">
          <cell r="D7906" t="str">
            <v>HGC-26040364</v>
          </cell>
          <cell r="E7906" t="str">
            <v>T133</v>
          </cell>
          <cell r="F7906" t="str">
            <v>PSM-ZM202603250003-0001</v>
          </cell>
          <cell r="G7906" t="str">
            <v>南昌市第一医院</v>
          </cell>
          <cell r="H7906" t="str">
            <v>IDT299</v>
          </cell>
          <cell r="I7906">
            <v>6</v>
          </cell>
          <cell r="J7906" t="str">
            <v>mRNA</v>
          </cell>
          <cell r="K7906">
            <v>68.87</v>
          </cell>
          <cell r="L7906">
            <v>35</v>
          </cell>
          <cell r="M7906">
            <v>2410.45</v>
          </cell>
          <cell r="N7906">
            <v>511</v>
          </cell>
        </row>
        <row r="7907">
          <cell r="D7907" t="str">
            <v>HGC-26040365</v>
          </cell>
          <cell r="E7907" t="str">
            <v>T134</v>
          </cell>
          <cell r="F7907" t="str">
            <v>PSM-ZM202603250003-0001</v>
          </cell>
          <cell r="G7907" t="str">
            <v>南昌市第一医院</v>
          </cell>
          <cell r="H7907" t="str">
            <v>IDT300</v>
          </cell>
          <cell r="I7907">
            <v>6</v>
          </cell>
          <cell r="J7907" t="str">
            <v>mRNA</v>
          </cell>
          <cell r="K7907">
            <v>45.78</v>
          </cell>
          <cell r="L7907">
            <v>35</v>
          </cell>
          <cell r="M7907">
            <v>1602.3</v>
          </cell>
          <cell r="N7907">
            <v>511</v>
          </cell>
        </row>
        <row r="7908">
          <cell r="D7908" t="str">
            <v>HGC-26040366</v>
          </cell>
          <cell r="E7908" t="str">
            <v>T135</v>
          </cell>
          <cell r="F7908" t="str">
            <v>PSM-ZM202603250003-0001</v>
          </cell>
          <cell r="G7908" t="str">
            <v>南昌市第一医院</v>
          </cell>
          <cell r="H7908" t="str">
            <v>IDT301</v>
          </cell>
          <cell r="I7908">
            <v>6</v>
          </cell>
          <cell r="J7908" t="str">
            <v>mRNA</v>
          </cell>
          <cell r="K7908">
            <v>24.59</v>
          </cell>
          <cell r="L7908">
            <v>35</v>
          </cell>
          <cell r="M7908">
            <v>860.65</v>
          </cell>
          <cell r="N7908">
            <v>511</v>
          </cell>
        </row>
        <row r="7909">
          <cell r="D7909" t="str">
            <v>HGC-26040367</v>
          </cell>
          <cell r="E7909" t="str">
            <v>N118</v>
          </cell>
          <cell r="F7909" t="str">
            <v>PSM-ZM202603250003-0001</v>
          </cell>
          <cell r="G7909" t="str">
            <v>南昌市第一医院</v>
          </cell>
          <cell r="H7909" t="str">
            <v>IDT302</v>
          </cell>
          <cell r="I7909">
            <v>6</v>
          </cell>
          <cell r="J7909" t="str">
            <v>mRNA</v>
          </cell>
          <cell r="K7909">
            <v>10.68</v>
          </cell>
          <cell r="L7909">
            <v>35</v>
          </cell>
          <cell r="M7909">
            <v>373.8</v>
          </cell>
          <cell r="N7909">
            <v>511</v>
          </cell>
        </row>
        <row r="7910">
          <cell r="D7910" t="str">
            <v>HGC-26040368</v>
          </cell>
          <cell r="E7910" t="str">
            <v>N119</v>
          </cell>
          <cell r="F7910" t="str">
            <v>PSM-ZM202603250003-0001</v>
          </cell>
          <cell r="G7910" t="str">
            <v>南昌市第一医院</v>
          </cell>
          <cell r="H7910" t="str">
            <v>IDT303</v>
          </cell>
          <cell r="I7910">
            <v>6</v>
          </cell>
          <cell r="J7910" t="str">
            <v>mRNA</v>
          </cell>
          <cell r="K7910">
            <v>43.82</v>
          </cell>
          <cell r="L7910">
            <v>35</v>
          </cell>
          <cell r="M7910">
            <v>1533.7</v>
          </cell>
          <cell r="N7910">
            <v>511</v>
          </cell>
        </row>
        <row r="7911">
          <cell r="D7911" t="str">
            <v>HGC-26040369</v>
          </cell>
          <cell r="E7911" t="str">
            <v>N120</v>
          </cell>
          <cell r="F7911" t="str">
            <v>PSM-ZM202603250003-0001</v>
          </cell>
          <cell r="G7911" t="str">
            <v>南昌市第一医院</v>
          </cell>
          <cell r="H7911" t="str">
            <v>IDT304</v>
          </cell>
          <cell r="I7911">
            <v>6</v>
          </cell>
          <cell r="J7911" t="str">
            <v>mRNA</v>
          </cell>
          <cell r="K7911">
            <v>16.24</v>
          </cell>
          <cell r="L7911">
            <v>35</v>
          </cell>
          <cell r="M7911">
            <v>568.4</v>
          </cell>
          <cell r="N7911">
            <v>511</v>
          </cell>
        </row>
        <row r="7912">
          <cell r="D7912" t="str">
            <v>HGC-26040370</v>
          </cell>
          <cell r="E7912" t="str">
            <v>N121</v>
          </cell>
          <cell r="F7912" t="str">
            <v>PSM-ZM202603250003-0001</v>
          </cell>
          <cell r="G7912" t="str">
            <v>南昌市第一医院</v>
          </cell>
          <cell r="H7912" t="str">
            <v>IDT305</v>
          </cell>
          <cell r="I7912">
            <v>6</v>
          </cell>
          <cell r="J7912" t="str">
            <v>mRNA</v>
          </cell>
          <cell r="K7912">
            <v>24.27</v>
          </cell>
          <cell r="L7912">
            <v>35</v>
          </cell>
          <cell r="M7912">
            <v>849.45</v>
          </cell>
          <cell r="N7912">
            <v>511</v>
          </cell>
        </row>
        <row r="7913">
          <cell r="D7913" t="str">
            <v>HGC-26040371</v>
          </cell>
          <cell r="E7913" t="str">
            <v>N122</v>
          </cell>
          <cell r="F7913" t="str">
            <v>PSM-ZM202603250003-0001</v>
          </cell>
          <cell r="G7913" t="str">
            <v>南昌市第一医院</v>
          </cell>
          <cell r="H7913" t="str">
            <v>IDT306</v>
          </cell>
          <cell r="I7913">
            <v>6</v>
          </cell>
          <cell r="J7913" t="str">
            <v>mRNA</v>
          </cell>
          <cell r="K7913">
            <v>16.86</v>
          </cell>
          <cell r="L7913">
            <v>35</v>
          </cell>
          <cell r="M7913">
            <v>590.1</v>
          </cell>
          <cell r="N7913">
            <v>511</v>
          </cell>
        </row>
        <row r="7914">
          <cell r="D7914" t="str">
            <v>HGC-26040372</v>
          </cell>
          <cell r="E7914" t="str">
            <v>N123</v>
          </cell>
          <cell r="F7914" t="str">
            <v>PSM-ZM202603250003-0001</v>
          </cell>
          <cell r="G7914" t="str">
            <v>南昌市第一医院</v>
          </cell>
          <cell r="H7914" t="str">
            <v>IDT307</v>
          </cell>
          <cell r="I7914">
            <v>6</v>
          </cell>
          <cell r="J7914" t="str">
            <v>mRNA</v>
          </cell>
          <cell r="K7914">
            <v>30.81</v>
          </cell>
          <cell r="L7914">
            <v>35</v>
          </cell>
          <cell r="M7914">
            <v>1078.35</v>
          </cell>
          <cell r="N7914">
            <v>511</v>
          </cell>
        </row>
        <row r="7915">
          <cell r="D7915" t="str">
            <v>HGC-26040373</v>
          </cell>
          <cell r="E7915" t="str">
            <v>N124</v>
          </cell>
          <cell r="F7915" t="str">
            <v>PSM-ZM202603250003-0001</v>
          </cell>
          <cell r="G7915" t="str">
            <v>南昌市第一医院</v>
          </cell>
          <cell r="H7915" t="str">
            <v>IDT308</v>
          </cell>
          <cell r="I7915">
            <v>6</v>
          </cell>
          <cell r="J7915" t="str">
            <v>mRNA</v>
          </cell>
          <cell r="K7915">
            <v>14.76</v>
          </cell>
          <cell r="L7915">
            <v>35</v>
          </cell>
          <cell r="M7915">
            <v>516.6</v>
          </cell>
          <cell r="N7915">
            <v>511</v>
          </cell>
        </row>
        <row r="7916">
          <cell r="D7916" t="str">
            <v>HGC-26040374</v>
          </cell>
          <cell r="E7916" t="str">
            <v>N125</v>
          </cell>
          <cell r="F7916" t="str">
            <v>PSM-ZM202603250003-0001</v>
          </cell>
          <cell r="G7916" t="str">
            <v>南昌市第一医院</v>
          </cell>
          <cell r="H7916" t="str">
            <v>IDT309</v>
          </cell>
          <cell r="I7916">
            <v>6</v>
          </cell>
          <cell r="J7916" t="str">
            <v>mRNA</v>
          </cell>
          <cell r="K7916">
            <v>25.13</v>
          </cell>
          <cell r="L7916">
            <v>35</v>
          </cell>
          <cell r="M7916">
            <v>879.55</v>
          </cell>
          <cell r="N7916">
            <v>511</v>
          </cell>
        </row>
        <row r="7917">
          <cell r="D7917" t="str">
            <v>HGC-26040376</v>
          </cell>
          <cell r="E7917" t="str">
            <v>N127</v>
          </cell>
          <cell r="F7917" t="str">
            <v>PSM-ZM202603250003-0001</v>
          </cell>
          <cell r="G7917" t="str">
            <v>南昌市第一医院</v>
          </cell>
          <cell r="H7917" t="str">
            <v>IDT310</v>
          </cell>
          <cell r="I7917">
            <v>6</v>
          </cell>
          <cell r="J7917" t="str">
            <v>mRNA</v>
          </cell>
          <cell r="K7917">
            <v>15.28</v>
          </cell>
          <cell r="L7917">
            <v>35</v>
          </cell>
          <cell r="M7917">
            <v>534.8</v>
          </cell>
          <cell r="N7917">
            <v>511</v>
          </cell>
        </row>
        <row r="7918">
          <cell r="D7918" t="str">
            <v>HGC-26040377</v>
          </cell>
          <cell r="E7918" t="str">
            <v>N128</v>
          </cell>
          <cell r="F7918" t="str">
            <v>PSM-ZM202603250003-0001</v>
          </cell>
          <cell r="G7918" t="str">
            <v>南昌市第一医院</v>
          </cell>
          <cell r="H7918" t="str">
            <v>IDT311</v>
          </cell>
          <cell r="I7918">
            <v>6</v>
          </cell>
          <cell r="J7918" t="str">
            <v>mRNA</v>
          </cell>
          <cell r="K7918">
            <v>18.46</v>
          </cell>
          <cell r="L7918">
            <v>35</v>
          </cell>
          <cell r="M7918">
            <v>646.1</v>
          </cell>
          <cell r="N7918">
            <v>511</v>
          </cell>
        </row>
        <row r="7919">
          <cell r="D7919" t="str">
            <v>HGC-26040378</v>
          </cell>
          <cell r="E7919" t="str">
            <v>N129</v>
          </cell>
          <cell r="F7919" t="str">
            <v>PSM-ZM202603250003-0001</v>
          </cell>
          <cell r="G7919" t="str">
            <v>南昌市第一医院</v>
          </cell>
          <cell r="H7919" t="str">
            <v>IDT312</v>
          </cell>
          <cell r="I7919">
            <v>6</v>
          </cell>
          <cell r="J7919" t="str">
            <v>mRNA</v>
          </cell>
          <cell r="K7919">
            <v>13.34</v>
          </cell>
          <cell r="L7919">
            <v>35</v>
          </cell>
          <cell r="M7919">
            <v>466.9</v>
          </cell>
          <cell r="N7919">
            <v>511</v>
          </cell>
        </row>
        <row r="7920">
          <cell r="D7920" t="str">
            <v>HGC-26043051</v>
          </cell>
          <cell r="E7920" t="str">
            <v>NC1</v>
          </cell>
          <cell r="F7920" t="str">
            <v>HGC20250228004-0137</v>
          </cell>
          <cell r="G7920" t="str">
            <v>厦门华诺海普生物科技有限公司</v>
          </cell>
          <cell r="H7920" t="str">
            <v>IDT313</v>
          </cell>
          <cell r="I7920">
            <v>6</v>
          </cell>
          <cell r="J7920" t="str">
            <v>mRNA-T7</v>
          </cell>
          <cell r="K7920">
            <v>54.89</v>
          </cell>
          <cell r="L7920">
            <v>35</v>
          </cell>
          <cell r="M7920">
            <v>1921.15</v>
          </cell>
          <cell r="N7920">
            <v>496</v>
          </cell>
        </row>
        <row r="7921">
          <cell r="D7921" t="str">
            <v>HGC-26043052</v>
          </cell>
          <cell r="E7921" t="str">
            <v>NC2</v>
          </cell>
          <cell r="F7921" t="str">
            <v>HGC20250228004-0137</v>
          </cell>
          <cell r="G7921" t="str">
            <v>厦门华诺海普生物科技有限公司</v>
          </cell>
          <cell r="H7921" t="str">
            <v>IDT314</v>
          </cell>
          <cell r="I7921">
            <v>6</v>
          </cell>
          <cell r="J7921" t="str">
            <v>mRNA-T7</v>
          </cell>
          <cell r="K7921">
            <v>43.82</v>
          </cell>
          <cell r="L7921">
            <v>35</v>
          </cell>
          <cell r="M7921">
            <v>1533.7</v>
          </cell>
          <cell r="N7921">
            <v>496</v>
          </cell>
        </row>
        <row r="7922">
          <cell r="D7922" t="str">
            <v>HGC-26043053</v>
          </cell>
          <cell r="E7922" t="str">
            <v>NC3</v>
          </cell>
          <cell r="F7922" t="str">
            <v>HGC20250228004-0137</v>
          </cell>
          <cell r="G7922" t="str">
            <v>厦门华诺海普生物科技有限公司</v>
          </cell>
          <cell r="H7922" t="str">
            <v>IDT315</v>
          </cell>
          <cell r="I7922">
            <v>6</v>
          </cell>
          <cell r="J7922" t="str">
            <v>mRNA-T7</v>
          </cell>
          <cell r="K7922">
            <v>40.81</v>
          </cell>
          <cell r="L7922">
            <v>35</v>
          </cell>
          <cell r="M7922">
            <v>1428.35</v>
          </cell>
          <cell r="N7922">
            <v>496</v>
          </cell>
        </row>
        <row r="7923">
          <cell r="D7923" t="str">
            <v>HGC-26043054</v>
          </cell>
          <cell r="E7923" t="str">
            <v>PE-24h-1</v>
          </cell>
          <cell r="F7923" t="str">
            <v>HGC20250228004-0137</v>
          </cell>
          <cell r="G7923" t="str">
            <v>厦门华诺海普生物科技有限公司</v>
          </cell>
          <cell r="H7923" t="str">
            <v>IDT316</v>
          </cell>
          <cell r="I7923">
            <v>6</v>
          </cell>
          <cell r="J7923" t="str">
            <v>mRNA-T7</v>
          </cell>
          <cell r="K7923">
            <v>41.85</v>
          </cell>
          <cell r="L7923">
            <v>35</v>
          </cell>
          <cell r="M7923">
            <v>1464.75</v>
          </cell>
          <cell r="N7923">
            <v>496</v>
          </cell>
        </row>
        <row r="7924">
          <cell r="D7924" t="str">
            <v>HGC-26043055</v>
          </cell>
          <cell r="E7924" t="str">
            <v>PE-24h-2</v>
          </cell>
          <cell r="F7924" t="str">
            <v>HGC20250228004-0137</v>
          </cell>
          <cell r="G7924" t="str">
            <v>厦门华诺海普生物科技有限公司</v>
          </cell>
          <cell r="H7924" t="str">
            <v>IDT317</v>
          </cell>
          <cell r="I7924">
            <v>6</v>
          </cell>
          <cell r="J7924" t="str">
            <v>mRNA-T7</v>
          </cell>
          <cell r="K7924">
            <v>48.26</v>
          </cell>
          <cell r="L7924">
            <v>35</v>
          </cell>
          <cell r="M7924">
            <v>1689.1</v>
          </cell>
          <cell r="N7924">
            <v>496</v>
          </cell>
        </row>
        <row r="7925">
          <cell r="D7925" t="str">
            <v>HGC-26043056</v>
          </cell>
          <cell r="E7925" t="str">
            <v>PE-24h-3</v>
          </cell>
          <cell r="F7925" t="str">
            <v>HGC20250228004-0137</v>
          </cell>
          <cell r="G7925" t="str">
            <v>厦门华诺海普生物科技有限公司</v>
          </cell>
          <cell r="H7925" t="str">
            <v>IDT318</v>
          </cell>
          <cell r="I7925">
            <v>6</v>
          </cell>
          <cell r="J7925" t="str">
            <v>mRNA-T7</v>
          </cell>
          <cell r="K7925">
            <v>44.92</v>
          </cell>
          <cell r="L7925">
            <v>35</v>
          </cell>
          <cell r="M7925">
            <v>1572.2</v>
          </cell>
          <cell r="N7925">
            <v>496</v>
          </cell>
        </row>
        <row r="7926">
          <cell r="D7926" t="str">
            <v>HGC-26043057</v>
          </cell>
          <cell r="E7926" t="str">
            <v>PE-72-1</v>
          </cell>
          <cell r="F7926" t="str">
            <v>HGC20250228004-0137</v>
          </cell>
          <cell r="G7926" t="str">
            <v>厦门华诺海普生物科技有限公司</v>
          </cell>
          <cell r="H7926" t="str">
            <v>IDT319</v>
          </cell>
          <cell r="I7926">
            <v>6</v>
          </cell>
          <cell r="J7926" t="str">
            <v>mRNA-T7</v>
          </cell>
          <cell r="K7926">
            <v>44.39</v>
          </cell>
          <cell r="L7926">
            <v>35</v>
          </cell>
          <cell r="M7926">
            <v>1553.65</v>
          </cell>
          <cell r="N7926">
            <v>496</v>
          </cell>
        </row>
        <row r="7927">
          <cell r="D7927" t="str">
            <v>HGC-26043058</v>
          </cell>
          <cell r="E7927" t="str">
            <v>PE-72-2</v>
          </cell>
          <cell r="F7927" t="str">
            <v>HGC20250228004-0137</v>
          </cell>
          <cell r="G7927" t="str">
            <v>厦门华诺海普生物科技有限公司</v>
          </cell>
          <cell r="H7927" t="str">
            <v>IDT320</v>
          </cell>
          <cell r="I7927">
            <v>6</v>
          </cell>
          <cell r="J7927" t="str">
            <v>mRNA-T7</v>
          </cell>
          <cell r="K7927">
            <v>53.3</v>
          </cell>
          <cell r="L7927">
            <v>35</v>
          </cell>
          <cell r="M7927">
            <v>1865.5</v>
          </cell>
          <cell r="N7927">
            <v>496</v>
          </cell>
        </row>
        <row r="7928">
          <cell r="D7928" t="str">
            <v>HGC-26043059</v>
          </cell>
          <cell r="E7928" t="str">
            <v>PE-72-3</v>
          </cell>
          <cell r="F7928" t="str">
            <v>HGC20250228004-0137</v>
          </cell>
          <cell r="G7928" t="str">
            <v>厦门华诺海普生物科技有限公司</v>
          </cell>
          <cell r="H7928" t="str">
            <v>IDT321</v>
          </cell>
          <cell r="I7928">
            <v>6</v>
          </cell>
          <cell r="J7928" t="str">
            <v>mRNA-T7</v>
          </cell>
          <cell r="K7928">
            <v>59.36</v>
          </cell>
          <cell r="L7928">
            <v>35</v>
          </cell>
          <cell r="M7928">
            <v>2077.6</v>
          </cell>
          <cell r="N7928">
            <v>496</v>
          </cell>
        </row>
        <row r="7929">
          <cell r="D7929" t="str">
            <v>HGC-26043060</v>
          </cell>
          <cell r="E7929" t="str">
            <v>PE-Pi-1</v>
          </cell>
          <cell r="F7929" t="str">
            <v>HGC20250228004-0137</v>
          </cell>
          <cell r="G7929" t="str">
            <v>厦门华诺海普生物科技有限公司</v>
          </cell>
          <cell r="H7929" t="str">
            <v>IDT322</v>
          </cell>
          <cell r="I7929">
            <v>6</v>
          </cell>
          <cell r="J7929" t="str">
            <v>mRNA-T7</v>
          </cell>
          <cell r="K7929">
            <v>45.15</v>
          </cell>
          <cell r="L7929">
            <v>35</v>
          </cell>
          <cell r="M7929">
            <v>1580.25</v>
          </cell>
          <cell r="N7929">
            <v>496</v>
          </cell>
        </row>
        <row r="7930">
          <cell r="D7930" t="str">
            <v>HGC-26043061</v>
          </cell>
          <cell r="E7930" t="str">
            <v>PE-Pi-2</v>
          </cell>
          <cell r="F7930" t="str">
            <v>HGC20250228004-0137</v>
          </cell>
          <cell r="G7930" t="str">
            <v>厦门华诺海普生物科技有限公司</v>
          </cell>
          <cell r="H7930" t="str">
            <v>IDT323</v>
          </cell>
          <cell r="I7930">
            <v>6</v>
          </cell>
          <cell r="J7930" t="str">
            <v>mRNA-T7</v>
          </cell>
          <cell r="K7930">
            <v>41.27</v>
          </cell>
          <cell r="L7930">
            <v>35</v>
          </cell>
          <cell r="M7930">
            <v>1444.45</v>
          </cell>
          <cell r="N7930">
            <v>496</v>
          </cell>
        </row>
        <row r="7931">
          <cell r="D7931" t="str">
            <v>HGC-26043062</v>
          </cell>
          <cell r="E7931" t="str">
            <v>PE-Pi-3</v>
          </cell>
          <cell r="F7931" t="str">
            <v>HGC20250228004-0137</v>
          </cell>
          <cell r="G7931" t="str">
            <v>厦门华诺海普生物科技有限公司</v>
          </cell>
          <cell r="H7931" t="str">
            <v>IDT324</v>
          </cell>
          <cell r="I7931">
            <v>6</v>
          </cell>
          <cell r="J7931" t="str">
            <v>mRNA-T7</v>
          </cell>
          <cell r="K7931">
            <v>35.91</v>
          </cell>
          <cell r="L7931">
            <v>35</v>
          </cell>
          <cell r="M7931">
            <v>1256.85</v>
          </cell>
          <cell r="N7931">
            <v>496</v>
          </cell>
        </row>
        <row r="7932">
          <cell r="D7932" t="str">
            <v>HGC-26043835</v>
          </cell>
          <cell r="E7932" t="str">
            <v>ctrl-1</v>
          </cell>
          <cell r="F7932" t="str">
            <v>PSM-ZM202604020010-0001</v>
          </cell>
          <cell r="G7932" t="str">
            <v>复旦大学</v>
          </cell>
          <cell r="H7932" t="str">
            <v>IDT367</v>
          </cell>
          <cell r="I7932">
            <v>6</v>
          </cell>
          <cell r="J7932" t="str">
            <v>mRNA-T7</v>
          </cell>
          <cell r="K7932">
            <v>55.02</v>
          </cell>
          <cell r="L7932">
            <v>35</v>
          </cell>
          <cell r="M7932">
            <v>1925.7</v>
          </cell>
          <cell r="N7932">
            <v>496</v>
          </cell>
        </row>
        <row r="7933">
          <cell r="D7933" t="str">
            <v>HGC-26043836</v>
          </cell>
          <cell r="E7933" t="str">
            <v>ctrl-2</v>
          </cell>
          <cell r="F7933" t="str">
            <v>PSM-ZM202604020010-0001</v>
          </cell>
          <cell r="G7933" t="str">
            <v>复旦大学</v>
          </cell>
          <cell r="H7933" t="str">
            <v>IDT368</v>
          </cell>
          <cell r="I7933">
            <v>6</v>
          </cell>
          <cell r="J7933" t="str">
            <v>mRNA-T7</v>
          </cell>
          <cell r="K7933">
            <v>65.93</v>
          </cell>
          <cell r="L7933">
            <v>35</v>
          </cell>
          <cell r="M7933">
            <v>2307.55</v>
          </cell>
          <cell r="N7933">
            <v>496</v>
          </cell>
        </row>
        <row r="7934">
          <cell r="D7934" t="str">
            <v>HGC-26043837</v>
          </cell>
          <cell r="E7934" t="str">
            <v>hFc-1</v>
          </cell>
          <cell r="F7934" t="str">
            <v>PSM-ZM202604020010-0001</v>
          </cell>
          <cell r="G7934" t="str">
            <v>复旦大学</v>
          </cell>
          <cell r="H7934" t="str">
            <v>IDT369</v>
          </cell>
          <cell r="I7934">
            <v>6</v>
          </cell>
          <cell r="J7934" t="str">
            <v>mRNA-T7</v>
          </cell>
          <cell r="K7934">
            <v>65.34</v>
          </cell>
          <cell r="L7934">
            <v>35</v>
          </cell>
          <cell r="M7934">
            <v>2286.9</v>
          </cell>
          <cell r="N7934">
            <v>496</v>
          </cell>
        </row>
        <row r="7935">
          <cell r="D7935" t="str">
            <v>HGC-26043838</v>
          </cell>
          <cell r="E7935" t="str">
            <v>hFc-2</v>
          </cell>
          <cell r="F7935" t="str">
            <v>PSM-ZM202604020010-0001</v>
          </cell>
          <cell r="G7935" t="str">
            <v>复旦大学</v>
          </cell>
          <cell r="H7935" t="str">
            <v>IDT370</v>
          </cell>
          <cell r="I7935">
            <v>6</v>
          </cell>
          <cell r="J7935" t="str">
            <v>mRNA-T7</v>
          </cell>
          <cell r="K7935">
            <v>58.53</v>
          </cell>
          <cell r="L7935">
            <v>35</v>
          </cell>
          <cell r="M7935">
            <v>2048.55</v>
          </cell>
          <cell r="N7935">
            <v>496</v>
          </cell>
        </row>
        <row r="7936">
          <cell r="D7936" t="str">
            <v>HGC-26043839</v>
          </cell>
          <cell r="E7936" t="str">
            <v>siglec15-1</v>
          </cell>
          <cell r="F7936" t="str">
            <v>PSM-ZM202604020010-0001</v>
          </cell>
          <cell r="G7936" t="str">
            <v>复旦大学</v>
          </cell>
          <cell r="H7936" t="str">
            <v>IDT371</v>
          </cell>
          <cell r="I7936">
            <v>6</v>
          </cell>
          <cell r="J7936" t="str">
            <v>mRNA-T7</v>
          </cell>
          <cell r="K7936">
            <v>69.23</v>
          </cell>
          <cell r="L7936">
            <v>35</v>
          </cell>
          <cell r="M7936">
            <v>2423.05</v>
          </cell>
          <cell r="N7936">
            <v>496</v>
          </cell>
        </row>
        <row r="7937">
          <cell r="D7937" t="str">
            <v>HGC-26043840</v>
          </cell>
          <cell r="E7937" t="str">
            <v>siglec15-2</v>
          </cell>
          <cell r="F7937" t="str">
            <v>PSM-ZM202604020010-0001</v>
          </cell>
          <cell r="G7937" t="str">
            <v>复旦大学</v>
          </cell>
          <cell r="H7937" t="str">
            <v>IDT372</v>
          </cell>
          <cell r="I7937">
            <v>6</v>
          </cell>
          <cell r="J7937" t="str">
            <v>mRNA-T7</v>
          </cell>
          <cell r="K7937">
            <v>67.14</v>
          </cell>
          <cell r="L7937">
            <v>35</v>
          </cell>
          <cell r="M7937">
            <v>2349.9</v>
          </cell>
          <cell r="N7937">
            <v>496</v>
          </cell>
        </row>
        <row r="7938">
          <cell r="D7938" t="str">
            <v>HGC-26043841</v>
          </cell>
          <cell r="E7938" t="str">
            <v>B7H4-1</v>
          </cell>
          <cell r="F7938" t="str">
            <v>PSM-ZM202604020010-0001</v>
          </cell>
          <cell r="G7938" t="str">
            <v>复旦大学</v>
          </cell>
          <cell r="H7938" t="str">
            <v>IDT373</v>
          </cell>
          <cell r="I7938">
            <v>6</v>
          </cell>
          <cell r="J7938" t="str">
            <v>mRNA-T7</v>
          </cell>
          <cell r="K7938">
            <v>57.55</v>
          </cell>
          <cell r="L7938">
            <v>35</v>
          </cell>
          <cell r="M7938">
            <v>2014.25</v>
          </cell>
          <cell r="N7938">
            <v>496</v>
          </cell>
        </row>
        <row r="7939">
          <cell r="D7939" t="str">
            <v>HGC-26043842</v>
          </cell>
          <cell r="E7939" t="str">
            <v>B7H4-2</v>
          </cell>
          <cell r="F7939" t="str">
            <v>PSM-ZM202604020010-0001</v>
          </cell>
          <cell r="G7939" t="str">
            <v>复旦大学</v>
          </cell>
          <cell r="H7939" t="str">
            <v>IDT374</v>
          </cell>
          <cell r="I7939">
            <v>6</v>
          </cell>
          <cell r="J7939" t="str">
            <v>mRNA-T7</v>
          </cell>
          <cell r="K7939">
            <v>58.9</v>
          </cell>
          <cell r="L7939">
            <v>35</v>
          </cell>
          <cell r="M7939">
            <v>2061.5</v>
          </cell>
          <cell r="N7939">
            <v>496</v>
          </cell>
        </row>
        <row r="7940">
          <cell r="D7940" t="str">
            <v>HGC-26042873</v>
          </cell>
          <cell r="E7940" t="str">
            <v>Control1</v>
          </cell>
          <cell r="F7940" t="str">
            <v>PSM-ZM202601260004-0002</v>
          </cell>
          <cell r="G7940" t="str">
            <v>武汉大学人民医院</v>
          </cell>
          <cell r="H7940" t="str">
            <v>IDT334</v>
          </cell>
          <cell r="I7940">
            <v>6</v>
          </cell>
          <cell r="J7940" t="str">
            <v>mRNA-T7</v>
          </cell>
          <cell r="K7940">
            <v>14.1</v>
          </cell>
          <cell r="L7940">
            <v>35</v>
          </cell>
          <cell r="M7940">
            <v>493.5</v>
          </cell>
          <cell r="N7940">
            <v>496</v>
          </cell>
        </row>
        <row r="7941">
          <cell r="D7941" t="str">
            <v>HGC-26042874</v>
          </cell>
          <cell r="E7941" t="str">
            <v>Control2</v>
          </cell>
          <cell r="F7941" t="str">
            <v>PSM-ZM202601260004-0002</v>
          </cell>
          <cell r="G7941" t="str">
            <v>武汉大学人民医院</v>
          </cell>
          <cell r="H7941" t="str">
            <v>IDT335</v>
          </cell>
          <cell r="I7941">
            <v>6</v>
          </cell>
          <cell r="J7941" t="str">
            <v>mRNA-T7</v>
          </cell>
          <cell r="K7941">
            <v>16.97</v>
          </cell>
          <cell r="L7941">
            <v>35</v>
          </cell>
          <cell r="M7941">
            <v>593.95</v>
          </cell>
          <cell r="N7941">
            <v>496</v>
          </cell>
        </row>
        <row r="7942">
          <cell r="D7942" t="str">
            <v>HGC-26042875</v>
          </cell>
          <cell r="E7942" t="str">
            <v>Control3</v>
          </cell>
          <cell r="F7942" t="str">
            <v>PSM-ZM202601260004-0002</v>
          </cell>
          <cell r="G7942" t="str">
            <v>武汉大学人民医院</v>
          </cell>
          <cell r="H7942" t="str">
            <v>IDT336</v>
          </cell>
          <cell r="I7942">
            <v>6</v>
          </cell>
          <cell r="J7942" t="str">
            <v>mRNA-T7</v>
          </cell>
          <cell r="K7942">
            <v>13.84</v>
          </cell>
          <cell r="L7942">
            <v>35</v>
          </cell>
          <cell r="M7942">
            <v>484.4</v>
          </cell>
          <cell r="N7942">
            <v>496</v>
          </cell>
        </row>
        <row r="7943">
          <cell r="D7943" t="str">
            <v>HGC-26042876</v>
          </cell>
          <cell r="E7943" t="str">
            <v>Dox1</v>
          </cell>
          <cell r="F7943" t="str">
            <v>PSM-ZM202601260004-0002</v>
          </cell>
          <cell r="G7943" t="str">
            <v>武汉大学人民医院</v>
          </cell>
          <cell r="H7943" t="str">
            <v>IDT337</v>
          </cell>
          <cell r="I7943">
            <v>6</v>
          </cell>
          <cell r="J7943" t="str">
            <v>mRNA-T7</v>
          </cell>
          <cell r="K7943">
            <v>30.18</v>
          </cell>
          <cell r="L7943">
            <v>35</v>
          </cell>
          <cell r="M7943">
            <v>1056.3</v>
          </cell>
          <cell r="N7943">
            <v>496</v>
          </cell>
        </row>
        <row r="7944">
          <cell r="D7944" t="str">
            <v>HGC-26042877</v>
          </cell>
          <cell r="E7944" t="str">
            <v>Dox2</v>
          </cell>
          <cell r="F7944" t="str">
            <v>PSM-ZM202601260004-0002</v>
          </cell>
          <cell r="G7944" t="str">
            <v>武汉大学人民医院</v>
          </cell>
          <cell r="H7944" t="str">
            <v>IDT338</v>
          </cell>
          <cell r="I7944">
            <v>6</v>
          </cell>
          <cell r="J7944" t="str">
            <v>mRNA-T7</v>
          </cell>
          <cell r="K7944">
            <v>34.65</v>
          </cell>
          <cell r="L7944">
            <v>35</v>
          </cell>
          <cell r="M7944">
            <v>1212.75</v>
          </cell>
          <cell r="N7944">
            <v>496</v>
          </cell>
        </row>
        <row r="7945">
          <cell r="D7945" t="str">
            <v>HGC-26042878</v>
          </cell>
          <cell r="E7945" t="str">
            <v>Dox3</v>
          </cell>
          <cell r="F7945" t="str">
            <v>PSM-ZM202601260004-0002</v>
          </cell>
          <cell r="G7945" t="str">
            <v>武汉大学人民医院</v>
          </cell>
          <cell r="H7945" t="str">
            <v>IDT339</v>
          </cell>
          <cell r="I7945">
            <v>6</v>
          </cell>
          <cell r="J7945" t="str">
            <v>mRNA-T7</v>
          </cell>
          <cell r="K7945">
            <v>32.07</v>
          </cell>
          <cell r="L7945">
            <v>35</v>
          </cell>
          <cell r="M7945">
            <v>1122.45</v>
          </cell>
          <cell r="N7945">
            <v>496</v>
          </cell>
        </row>
        <row r="7946">
          <cell r="D7946" t="str">
            <v>260409P1-333</v>
          </cell>
          <cell r="E7946" t="str">
            <v>260409P1-333</v>
          </cell>
        </row>
        <row r="7946">
          <cell r="I7946">
            <v>333</v>
          </cell>
          <cell r="J7946" t="str">
            <v>mRNA</v>
          </cell>
          <cell r="K7946">
            <v>30.89</v>
          </cell>
          <cell r="L7946">
            <v>100</v>
          </cell>
          <cell r="M7946">
            <v>3089</v>
          </cell>
          <cell r="N7946">
            <v>507</v>
          </cell>
        </row>
        <row r="7947">
          <cell r="D7947" t="str">
            <v>HGC-26042832</v>
          </cell>
          <cell r="E7947" t="str">
            <v>Fresh-1</v>
          </cell>
          <cell r="F7947" t="str">
            <v>PSM-ZM202511110010-0003</v>
          </cell>
          <cell r="G7947" t="str">
            <v>京东方科技集团股份有限公司</v>
          </cell>
          <cell r="H7947" t="str">
            <v>IDT325</v>
          </cell>
          <cell r="I7947">
            <v>15</v>
          </cell>
          <cell r="J7947" t="str">
            <v>mRNA</v>
          </cell>
          <cell r="K7947">
            <v>42.15</v>
          </cell>
          <cell r="L7947">
            <v>35</v>
          </cell>
          <cell r="M7947">
            <v>1475.25</v>
          </cell>
          <cell r="N7947">
            <v>507</v>
          </cell>
        </row>
        <row r="7948">
          <cell r="D7948" t="str">
            <v>HGC-26042833</v>
          </cell>
          <cell r="E7948" t="str">
            <v>Fresh-2</v>
          </cell>
          <cell r="F7948" t="str">
            <v>PSM-ZM202511110010-0003</v>
          </cell>
          <cell r="G7948" t="str">
            <v>京东方科技集团股份有限公司</v>
          </cell>
          <cell r="H7948" t="str">
            <v>IDT326</v>
          </cell>
          <cell r="I7948">
            <v>15</v>
          </cell>
          <cell r="J7948" t="str">
            <v>mRNA</v>
          </cell>
          <cell r="K7948">
            <v>51.05</v>
          </cell>
          <cell r="L7948">
            <v>35</v>
          </cell>
          <cell r="M7948">
            <v>1786.75</v>
          </cell>
          <cell r="N7948">
            <v>507</v>
          </cell>
        </row>
        <row r="7949">
          <cell r="D7949" t="str">
            <v>HGC-26042834</v>
          </cell>
          <cell r="E7949" t="str">
            <v>Fresh-3</v>
          </cell>
          <cell r="F7949" t="str">
            <v>PSM-ZM202511110010-0003</v>
          </cell>
          <cell r="G7949" t="str">
            <v>京东方科技集团股份有限公司</v>
          </cell>
          <cell r="H7949" t="str">
            <v>IDT327</v>
          </cell>
          <cell r="I7949">
            <v>15</v>
          </cell>
          <cell r="J7949" t="str">
            <v>mRNA</v>
          </cell>
          <cell r="K7949">
            <v>50.73</v>
          </cell>
          <cell r="L7949">
            <v>35</v>
          </cell>
          <cell r="M7949">
            <v>1775.55</v>
          </cell>
          <cell r="N7949">
            <v>507</v>
          </cell>
        </row>
        <row r="7950">
          <cell r="D7950" t="str">
            <v>HGC-26042835</v>
          </cell>
          <cell r="E7950" t="str">
            <v>Fusu-1</v>
          </cell>
          <cell r="F7950" t="str">
            <v>PSM-ZM202511110010-0003</v>
          </cell>
          <cell r="G7950" t="str">
            <v>京东方科技集团股份有限公司</v>
          </cell>
          <cell r="H7950" t="str">
            <v>IDT328</v>
          </cell>
          <cell r="I7950">
            <v>15</v>
          </cell>
          <cell r="J7950" t="str">
            <v>mRNA</v>
          </cell>
          <cell r="K7950">
            <v>65.04</v>
          </cell>
          <cell r="L7950">
            <v>35</v>
          </cell>
          <cell r="M7950">
            <v>2276.4</v>
          </cell>
          <cell r="N7950">
            <v>507</v>
          </cell>
        </row>
        <row r="7951">
          <cell r="D7951" t="str">
            <v>HGC-26042836</v>
          </cell>
          <cell r="E7951" t="str">
            <v>Fusu-2</v>
          </cell>
          <cell r="F7951" t="str">
            <v>PSM-ZM202511110010-0003</v>
          </cell>
          <cell r="G7951" t="str">
            <v>京东方科技集团股份有限公司</v>
          </cell>
          <cell r="H7951" t="str">
            <v>IDT329</v>
          </cell>
          <cell r="I7951">
            <v>15</v>
          </cell>
          <cell r="J7951" t="str">
            <v>mRNA</v>
          </cell>
          <cell r="K7951">
            <v>45.99</v>
          </cell>
          <cell r="L7951">
            <v>35</v>
          </cell>
          <cell r="M7951">
            <v>1609.65</v>
          </cell>
          <cell r="N7951">
            <v>507</v>
          </cell>
        </row>
        <row r="7952">
          <cell r="D7952" t="str">
            <v>HGC-26042837</v>
          </cell>
          <cell r="E7952" t="str">
            <v>Fusu-3</v>
          </cell>
          <cell r="F7952" t="str">
            <v>PSM-ZM202511110010-0003</v>
          </cell>
          <cell r="G7952" t="str">
            <v>京东方科技集团股份有限公司</v>
          </cell>
          <cell r="H7952" t="str">
            <v>IDT330</v>
          </cell>
          <cell r="I7952">
            <v>15</v>
          </cell>
          <cell r="J7952" t="str">
            <v>mRNA</v>
          </cell>
          <cell r="K7952">
            <v>29.47</v>
          </cell>
          <cell r="L7952">
            <v>35</v>
          </cell>
          <cell r="M7952">
            <v>1031.45</v>
          </cell>
          <cell r="N7952">
            <v>507</v>
          </cell>
        </row>
        <row r="7953">
          <cell r="D7953" t="str">
            <v>HGC-26042838</v>
          </cell>
          <cell r="E7953" t="str">
            <v>Huiyang-1</v>
          </cell>
          <cell r="F7953" t="str">
            <v>PSM-ZM202511110010-0003</v>
          </cell>
          <cell r="G7953" t="str">
            <v>京东方科技集团股份有限公司</v>
          </cell>
          <cell r="H7953" t="str">
            <v>IDT331</v>
          </cell>
          <cell r="I7953">
            <v>15</v>
          </cell>
          <cell r="J7953" t="str">
            <v>mRNA</v>
          </cell>
          <cell r="K7953">
            <v>29.59</v>
          </cell>
          <cell r="L7953">
            <v>35</v>
          </cell>
          <cell r="M7953">
            <v>1035.65</v>
          </cell>
          <cell r="N7953">
            <v>507</v>
          </cell>
        </row>
        <row r="7954">
          <cell r="D7954" t="str">
            <v>HGC-26042839</v>
          </cell>
          <cell r="E7954" t="str">
            <v>Huiyang-2</v>
          </cell>
          <cell r="F7954" t="str">
            <v>PSM-ZM202511110010-0003</v>
          </cell>
          <cell r="G7954" t="str">
            <v>京东方科技集团股份有限公司</v>
          </cell>
          <cell r="H7954" t="str">
            <v>IDT332</v>
          </cell>
          <cell r="I7954">
            <v>15</v>
          </cell>
          <cell r="J7954" t="str">
            <v>mRNA</v>
          </cell>
          <cell r="K7954">
            <v>25.14</v>
          </cell>
          <cell r="L7954">
            <v>35</v>
          </cell>
          <cell r="M7954">
            <v>879.9</v>
          </cell>
          <cell r="N7954">
            <v>507</v>
          </cell>
        </row>
        <row r="7955">
          <cell r="D7955" t="str">
            <v>HGC-26042840</v>
          </cell>
          <cell r="E7955" t="str">
            <v>Huiyang-3</v>
          </cell>
          <cell r="F7955" t="str">
            <v>PSM-ZM202511110010-0003</v>
          </cell>
          <cell r="G7955" t="str">
            <v>京东方科技集团股份有限公司</v>
          </cell>
          <cell r="H7955" t="str">
            <v>IDT333</v>
          </cell>
          <cell r="I7955">
            <v>15</v>
          </cell>
          <cell r="J7955" t="str">
            <v>mRNA</v>
          </cell>
          <cell r="K7955">
            <v>32.13</v>
          </cell>
          <cell r="L7955">
            <v>35</v>
          </cell>
          <cell r="M7955">
            <v>1124.55</v>
          </cell>
          <cell r="N7955">
            <v>507</v>
          </cell>
        </row>
        <row r="7956">
          <cell r="D7956" t="str">
            <v>HGC-26043671</v>
          </cell>
          <cell r="E7956" t="str">
            <v>GTL-16sgK3-1</v>
          </cell>
          <cell r="F7956" t="str">
            <v>PSM-ZM202511270009-0016</v>
          </cell>
          <cell r="G7956" t="str">
            <v>中国人民解放军陆军特色医学中心</v>
          </cell>
          <cell r="H7956" t="str">
            <v>IDT340</v>
          </cell>
          <cell r="I7956">
            <v>6</v>
          </cell>
          <cell r="J7956" t="str">
            <v>mRNA</v>
          </cell>
          <cell r="K7956">
            <v>46.35</v>
          </cell>
          <cell r="L7956">
            <v>35</v>
          </cell>
          <cell r="M7956">
            <v>1622.25</v>
          </cell>
          <cell r="N7956">
            <v>507</v>
          </cell>
        </row>
        <row r="7957">
          <cell r="D7957" t="str">
            <v>HGC-26043672</v>
          </cell>
          <cell r="E7957" t="str">
            <v>GTL-16sgK3-2</v>
          </cell>
          <cell r="F7957" t="str">
            <v>PSM-ZM202511270009-0016</v>
          </cell>
          <cell r="G7957" t="str">
            <v>中国人民解放军陆军特色医学中心</v>
          </cell>
          <cell r="H7957" t="str">
            <v>IDT341</v>
          </cell>
          <cell r="I7957">
            <v>6</v>
          </cell>
          <cell r="J7957" t="str">
            <v>mRNA</v>
          </cell>
          <cell r="K7957">
            <v>49.81</v>
          </cell>
          <cell r="L7957">
            <v>35</v>
          </cell>
          <cell r="M7957">
            <v>1743.35</v>
          </cell>
          <cell r="N7957">
            <v>507</v>
          </cell>
        </row>
        <row r="7958">
          <cell r="D7958" t="str">
            <v>HGC-26043673</v>
          </cell>
          <cell r="E7958" t="str">
            <v>GTL-16sgK3-3</v>
          </cell>
          <cell r="F7958" t="str">
            <v>PSM-ZM202511270009-0016</v>
          </cell>
          <cell r="G7958" t="str">
            <v>中国人民解放军陆军特色医学中心</v>
          </cell>
          <cell r="H7958" t="str">
            <v>IDT342</v>
          </cell>
          <cell r="I7958">
            <v>6</v>
          </cell>
          <cell r="J7958" t="str">
            <v>mRNA</v>
          </cell>
          <cell r="K7958">
            <v>43.31</v>
          </cell>
          <cell r="L7958">
            <v>35</v>
          </cell>
          <cell r="M7958">
            <v>1515.85</v>
          </cell>
          <cell r="N7958">
            <v>507</v>
          </cell>
        </row>
        <row r="7959">
          <cell r="D7959" t="str">
            <v>HGC-26043622</v>
          </cell>
          <cell r="E7959" t="str">
            <v>NC1</v>
          </cell>
          <cell r="F7959" t="str">
            <v>PSM-ZM202511060002-0007</v>
          </cell>
          <cell r="G7959" t="str">
            <v>淮安市第一人民医院（淮安市第一红十字医院）</v>
          </cell>
          <cell r="H7959" t="str">
            <v>IDT343</v>
          </cell>
          <cell r="I7959">
            <v>6</v>
          </cell>
          <cell r="J7959" t="str">
            <v>mRNA</v>
          </cell>
          <cell r="K7959">
            <v>47.32</v>
          </cell>
          <cell r="L7959">
            <v>35</v>
          </cell>
          <cell r="M7959">
            <v>1656.2</v>
          </cell>
          <cell r="N7959">
            <v>507</v>
          </cell>
        </row>
        <row r="7960">
          <cell r="D7960" t="str">
            <v>HGC-26043623</v>
          </cell>
          <cell r="E7960" t="str">
            <v>NC2</v>
          </cell>
          <cell r="F7960" t="str">
            <v>PSM-ZM202511060002-0007</v>
          </cell>
          <cell r="G7960" t="str">
            <v>淮安市第一人民医院（淮安市第一红十字医院）</v>
          </cell>
          <cell r="H7960" t="str">
            <v>IDT344</v>
          </cell>
          <cell r="I7960">
            <v>6</v>
          </cell>
          <cell r="J7960" t="str">
            <v>mRNA</v>
          </cell>
          <cell r="K7960">
            <v>51.81</v>
          </cell>
          <cell r="L7960">
            <v>35</v>
          </cell>
          <cell r="M7960">
            <v>1813.35</v>
          </cell>
          <cell r="N7960">
            <v>507</v>
          </cell>
        </row>
        <row r="7961">
          <cell r="D7961" t="str">
            <v>HGC-26043624</v>
          </cell>
          <cell r="E7961" t="str">
            <v>NC3</v>
          </cell>
          <cell r="F7961" t="str">
            <v>PSM-ZM202511060002-0007</v>
          </cell>
          <cell r="G7961" t="str">
            <v>淮安市第一人民医院（淮安市第一红十字医院）</v>
          </cell>
          <cell r="H7961" t="str">
            <v>IDT345</v>
          </cell>
          <cell r="I7961">
            <v>6</v>
          </cell>
          <cell r="J7961" t="str">
            <v>mRNA</v>
          </cell>
          <cell r="K7961">
            <v>52.27</v>
          </cell>
          <cell r="L7961">
            <v>35</v>
          </cell>
          <cell r="M7961">
            <v>1829.45</v>
          </cell>
          <cell r="N7961">
            <v>507</v>
          </cell>
        </row>
        <row r="7962">
          <cell r="D7962" t="str">
            <v>HGC-26043625</v>
          </cell>
          <cell r="E7962" t="str">
            <v>KD1</v>
          </cell>
          <cell r="F7962" t="str">
            <v>PSM-ZM202511060002-0007</v>
          </cell>
          <cell r="G7962" t="str">
            <v>淮安市第一人民医院（淮安市第一红十字医院）</v>
          </cell>
          <cell r="H7962" t="str">
            <v>IDT346</v>
          </cell>
          <cell r="I7962">
            <v>6</v>
          </cell>
          <cell r="J7962" t="str">
            <v>mRNA</v>
          </cell>
          <cell r="K7962">
            <v>57.62</v>
          </cell>
          <cell r="L7962">
            <v>35</v>
          </cell>
          <cell r="M7962">
            <v>2016.7</v>
          </cell>
          <cell r="N7962">
            <v>507</v>
          </cell>
        </row>
        <row r="7963">
          <cell r="D7963" t="str">
            <v>HGC-26043626</v>
          </cell>
          <cell r="E7963" t="str">
            <v>KD2</v>
          </cell>
          <cell r="F7963" t="str">
            <v>PSM-ZM202511060002-0007</v>
          </cell>
          <cell r="G7963" t="str">
            <v>淮安市第一人民医院（淮安市第一红十字医院）</v>
          </cell>
          <cell r="H7963" t="str">
            <v>IDT347</v>
          </cell>
          <cell r="I7963">
            <v>6</v>
          </cell>
          <cell r="J7963" t="str">
            <v>mRNA</v>
          </cell>
          <cell r="K7963">
            <v>42.4</v>
          </cell>
          <cell r="L7963">
            <v>35</v>
          </cell>
          <cell r="M7963">
            <v>1484</v>
          </cell>
          <cell r="N7963">
            <v>507</v>
          </cell>
        </row>
        <row r="7964">
          <cell r="D7964" t="str">
            <v>HGC-26043627</v>
          </cell>
          <cell r="E7964" t="str">
            <v>KD3</v>
          </cell>
          <cell r="F7964" t="str">
            <v>PSM-ZM202511060002-0007</v>
          </cell>
          <cell r="G7964" t="str">
            <v>淮安市第一人民医院（淮安市第一红十字医院）</v>
          </cell>
          <cell r="H7964" t="str">
            <v>IDT348</v>
          </cell>
          <cell r="I7964">
            <v>6</v>
          </cell>
          <cell r="J7964" t="str">
            <v>mRNA</v>
          </cell>
          <cell r="K7964">
            <v>51.97</v>
          </cell>
          <cell r="L7964">
            <v>35</v>
          </cell>
          <cell r="M7964">
            <v>1818.95</v>
          </cell>
          <cell r="N7964">
            <v>507</v>
          </cell>
        </row>
        <row r="7965">
          <cell r="D7965" t="str">
            <v>HGC-26043089</v>
          </cell>
          <cell r="E7965" t="str">
            <v>V6.5_EBD4_Ctrl_rep1</v>
          </cell>
          <cell r="F7965" t="str">
            <v>PSM-ZM202604020002-0001</v>
          </cell>
          <cell r="G7965" t="str">
            <v>四川大学华西第二医院</v>
          </cell>
          <cell r="H7965" t="str">
            <v>IDT349</v>
          </cell>
          <cell r="I7965">
            <v>6</v>
          </cell>
          <cell r="J7965" t="str">
            <v>mRNA</v>
          </cell>
          <cell r="K7965">
            <v>34.93</v>
          </cell>
          <cell r="L7965">
            <v>35</v>
          </cell>
          <cell r="M7965">
            <v>1222.55</v>
          </cell>
          <cell r="N7965">
            <v>507</v>
          </cell>
        </row>
        <row r="7966">
          <cell r="D7966" t="str">
            <v>HGC-26043090</v>
          </cell>
          <cell r="E7966" t="str">
            <v>V6.5_EBD4_Ctrl_rep2</v>
          </cell>
          <cell r="F7966" t="str">
            <v>PSM-ZM202604020002-0001</v>
          </cell>
          <cell r="G7966" t="str">
            <v>四川大学华西第二医院</v>
          </cell>
          <cell r="H7966" t="str">
            <v>IDT350</v>
          </cell>
          <cell r="I7966">
            <v>6</v>
          </cell>
          <cell r="J7966" t="str">
            <v>mRNA</v>
          </cell>
          <cell r="K7966">
            <v>37.71</v>
          </cell>
          <cell r="L7966">
            <v>35</v>
          </cell>
          <cell r="M7966">
            <v>1319.85</v>
          </cell>
          <cell r="N7966">
            <v>507</v>
          </cell>
        </row>
        <row r="7967">
          <cell r="D7967" t="str">
            <v>HGC-26043091</v>
          </cell>
          <cell r="E7967" t="str">
            <v>V6.5_EBD4_Ctrl_rep3</v>
          </cell>
          <cell r="F7967" t="str">
            <v>PSM-ZM202604020002-0001</v>
          </cell>
          <cell r="G7967" t="str">
            <v>四川大学华西第二医院</v>
          </cell>
          <cell r="H7967" t="str">
            <v>IDT351</v>
          </cell>
          <cell r="I7967">
            <v>6</v>
          </cell>
          <cell r="J7967" t="str">
            <v>mRNA</v>
          </cell>
          <cell r="K7967">
            <v>42.67</v>
          </cell>
          <cell r="L7967">
            <v>35</v>
          </cell>
          <cell r="M7967">
            <v>1493.45</v>
          </cell>
          <cell r="N7967">
            <v>507</v>
          </cell>
        </row>
        <row r="7968">
          <cell r="D7968" t="str">
            <v>HGC-26043092</v>
          </cell>
          <cell r="E7968" t="str">
            <v>V6.5_EBD4_cPDS_10uM24h_rep1</v>
          </cell>
          <cell r="F7968" t="str">
            <v>PSM-ZM202604020002-0001</v>
          </cell>
          <cell r="G7968" t="str">
            <v>四川大学华西第二医院</v>
          </cell>
          <cell r="H7968" t="str">
            <v>IDT352</v>
          </cell>
          <cell r="I7968">
            <v>6</v>
          </cell>
          <cell r="J7968" t="str">
            <v>mRNA</v>
          </cell>
          <cell r="K7968">
            <v>43.23</v>
          </cell>
          <cell r="L7968">
            <v>35</v>
          </cell>
          <cell r="M7968">
            <v>1513.05</v>
          </cell>
          <cell r="N7968">
            <v>507</v>
          </cell>
        </row>
        <row r="7969">
          <cell r="D7969" t="str">
            <v>HGC-26043093</v>
          </cell>
          <cell r="E7969" t="str">
            <v>V6.5_EBD4_cPDS_10uM24h_rep2</v>
          </cell>
          <cell r="F7969" t="str">
            <v>PSM-ZM202604020002-0001</v>
          </cell>
          <cell r="G7969" t="str">
            <v>四川大学华西第二医院</v>
          </cell>
          <cell r="H7969" t="str">
            <v>IDT353</v>
          </cell>
          <cell r="I7969">
            <v>6</v>
          </cell>
          <cell r="J7969" t="str">
            <v>mRNA</v>
          </cell>
          <cell r="K7969">
            <v>42.29</v>
          </cell>
          <cell r="L7969">
            <v>35</v>
          </cell>
          <cell r="M7969">
            <v>1480.15</v>
          </cell>
          <cell r="N7969">
            <v>507</v>
          </cell>
        </row>
        <row r="7970">
          <cell r="D7970" t="str">
            <v>HGC-26043094</v>
          </cell>
          <cell r="E7970" t="str">
            <v>V6.5_EBD4_cPDS_10uM24h_rep3</v>
          </cell>
          <cell r="F7970" t="str">
            <v>PSM-ZM202604020002-0001</v>
          </cell>
          <cell r="G7970" t="str">
            <v>四川大学华西第二医院</v>
          </cell>
          <cell r="H7970" t="str">
            <v>IDT354</v>
          </cell>
          <cell r="I7970">
            <v>6</v>
          </cell>
          <cell r="J7970" t="str">
            <v>mRNA</v>
          </cell>
          <cell r="K7970">
            <v>43.26</v>
          </cell>
          <cell r="L7970">
            <v>35</v>
          </cell>
          <cell r="M7970">
            <v>1514.1</v>
          </cell>
          <cell r="N7970">
            <v>507</v>
          </cell>
        </row>
        <row r="7971">
          <cell r="D7971" t="str">
            <v>HGC-26043095</v>
          </cell>
          <cell r="E7971" t="str">
            <v>V6.5_EBD4_cPDS_40uM24h_rep1</v>
          </cell>
          <cell r="F7971" t="str">
            <v>PSM-ZM202604020002-0001</v>
          </cell>
          <cell r="G7971" t="str">
            <v>四川大学华西第二医院</v>
          </cell>
          <cell r="H7971" t="str">
            <v>IDT355</v>
          </cell>
          <cell r="I7971">
            <v>6</v>
          </cell>
          <cell r="J7971" t="str">
            <v>mRNA</v>
          </cell>
          <cell r="K7971">
            <v>39.51</v>
          </cell>
          <cell r="L7971">
            <v>35</v>
          </cell>
          <cell r="M7971">
            <v>1382.85</v>
          </cell>
          <cell r="N7971">
            <v>507</v>
          </cell>
        </row>
        <row r="7972">
          <cell r="D7972" t="str">
            <v>HGC-26043096</v>
          </cell>
          <cell r="E7972" t="str">
            <v>V6.5_EBD4_cPDS_40uM24h_rep2</v>
          </cell>
          <cell r="F7972" t="str">
            <v>PSM-ZM202604020002-0001</v>
          </cell>
          <cell r="G7972" t="str">
            <v>四川大学华西第二医院</v>
          </cell>
          <cell r="H7972" t="str">
            <v>IDT356</v>
          </cell>
          <cell r="I7972">
            <v>6</v>
          </cell>
          <cell r="J7972" t="str">
            <v>mRNA</v>
          </cell>
          <cell r="K7972">
            <v>35.4</v>
          </cell>
          <cell r="L7972">
            <v>35</v>
          </cell>
          <cell r="M7972">
            <v>1239</v>
          </cell>
          <cell r="N7972">
            <v>507</v>
          </cell>
        </row>
        <row r="7973">
          <cell r="D7973" t="str">
            <v>HGC-26043097</v>
          </cell>
          <cell r="E7973" t="str">
            <v>V6.5_EBD4_cPDS_40uM24h_rep3</v>
          </cell>
          <cell r="F7973" t="str">
            <v>PSM-ZM202604020002-0001</v>
          </cell>
          <cell r="G7973" t="str">
            <v>四川大学华西第二医院</v>
          </cell>
          <cell r="H7973" t="str">
            <v>IDT357</v>
          </cell>
          <cell r="I7973">
            <v>6</v>
          </cell>
          <cell r="J7973" t="str">
            <v>mRNA</v>
          </cell>
          <cell r="K7973">
            <v>33.76</v>
          </cell>
          <cell r="L7973">
            <v>35</v>
          </cell>
          <cell r="M7973">
            <v>1181.6</v>
          </cell>
          <cell r="N7973">
            <v>507</v>
          </cell>
        </row>
        <row r="7974">
          <cell r="D7974" t="str">
            <v>HGC-26043098</v>
          </cell>
          <cell r="E7974" t="str">
            <v>V6.5_EBD4_cPDS_10uM48h_rep1</v>
          </cell>
          <cell r="F7974" t="str">
            <v>PSM-ZM202604020002-0001</v>
          </cell>
          <cell r="G7974" t="str">
            <v>四川大学华西第二医院</v>
          </cell>
          <cell r="H7974" t="str">
            <v>IDT358</v>
          </cell>
          <cell r="I7974">
            <v>6</v>
          </cell>
          <cell r="J7974" t="str">
            <v>mRNA</v>
          </cell>
          <cell r="K7974">
            <v>34.68</v>
          </cell>
          <cell r="L7974">
            <v>35</v>
          </cell>
          <cell r="M7974">
            <v>1213.8</v>
          </cell>
          <cell r="N7974">
            <v>507</v>
          </cell>
        </row>
        <row r="7975">
          <cell r="D7975" t="str">
            <v>HGC-26043099</v>
          </cell>
          <cell r="E7975" t="str">
            <v>V6.5_EBD4_cPDS_10uM48h_rep2</v>
          </cell>
          <cell r="F7975" t="str">
            <v>PSM-ZM202604020002-0001</v>
          </cell>
          <cell r="G7975" t="str">
            <v>四川大学华西第二医院</v>
          </cell>
          <cell r="H7975" t="str">
            <v>IDT359</v>
          </cell>
          <cell r="I7975">
            <v>6</v>
          </cell>
          <cell r="J7975" t="str">
            <v>mRNA</v>
          </cell>
          <cell r="K7975">
            <v>33.77</v>
          </cell>
          <cell r="L7975">
            <v>35</v>
          </cell>
          <cell r="M7975">
            <v>1181.95</v>
          </cell>
          <cell r="N7975">
            <v>507</v>
          </cell>
        </row>
        <row r="7976">
          <cell r="D7976" t="str">
            <v>HGC-26043100</v>
          </cell>
          <cell r="E7976" t="str">
            <v>V6.5_EBD4_cPDS_10uM48h_rep3</v>
          </cell>
          <cell r="F7976" t="str">
            <v>PSM-ZM202604020002-0001</v>
          </cell>
          <cell r="G7976" t="str">
            <v>四川大学华西第二医院</v>
          </cell>
          <cell r="H7976" t="str">
            <v>IDT360</v>
          </cell>
          <cell r="I7976">
            <v>6</v>
          </cell>
          <cell r="J7976" t="str">
            <v>mRNA</v>
          </cell>
          <cell r="K7976">
            <v>34.79</v>
          </cell>
          <cell r="L7976">
            <v>35</v>
          </cell>
          <cell r="M7976">
            <v>1217.65</v>
          </cell>
          <cell r="N7976">
            <v>507</v>
          </cell>
        </row>
        <row r="7977">
          <cell r="D7977" t="str">
            <v>HGC-26042902</v>
          </cell>
          <cell r="E7977" t="str">
            <v>Con-1</v>
          </cell>
          <cell r="F7977" t="str">
            <v>PSM-ZM202603250002-0003</v>
          </cell>
          <cell r="G7977" t="str">
            <v>南京鼓楼医院</v>
          </cell>
          <cell r="H7977" t="str">
            <v>IDT361</v>
          </cell>
          <cell r="I7977">
            <v>6</v>
          </cell>
          <cell r="J7977" t="str">
            <v>mRNA</v>
          </cell>
          <cell r="K7977">
            <v>34.87</v>
          </cell>
          <cell r="L7977">
            <v>35</v>
          </cell>
          <cell r="M7977">
            <v>1220.45</v>
          </cell>
          <cell r="N7977">
            <v>507</v>
          </cell>
        </row>
        <row r="7978">
          <cell r="D7978" t="str">
            <v>HGC-26042903</v>
          </cell>
          <cell r="E7978" t="str">
            <v>Con-2</v>
          </cell>
          <cell r="F7978" t="str">
            <v>PSM-ZM202603250002-0003</v>
          </cell>
          <cell r="G7978" t="str">
            <v>南京鼓楼医院</v>
          </cell>
          <cell r="H7978" t="str">
            <v>IDT362</v>
          </cell>
          <cell r="I7978">
            <v>6</v>
          </cell>
          <cell r="J7978" t="str">
            <v>mRNA</v>
          </cell>
          <cell r="K7978">
            <v>28.39</v>
          </cell>
          <cell r="L7978">
            <v>35</v>
          </cell>
          <cell r="M7978">
            <v>993.65</v>
          </cell>
          <cell r="N7978">
            <v>507</v>
          </cell>
        </row>
        <row r="7979">
          <cell r="D7979" t="str">
            <v>HGC-26042904</v>
          </cell>
          <cell r="E7979" t="str">
            <v>Con-3</v>
          </cell>
          <cell r="F7979" t="str">
            <v>PSM-ZM202603250002-0003</v>
          </cell>
          <cell r="G7979" t="str">
            <v>南京鼓楼医院</v>
          </cell>
          <cell r="H7979" t="str">
            <v>IDT363</v>
          </cell>
          <cell r="I7979">
            <v>6</v>
          </cell>
          <cell r="J7979" t="str">
            <v>mRNA</v>
          </cell>
          <cell r="K7979">
            <v>27.78</v>
          </cell>
          <cell r="L7979">
            <v>35</v>
          </cell>
          <cell r="M7979">
            <v>972.3</v>
          </cell>
          <cell r="N7979">
            <v>507</v>
          </cell>
        </row>
        <row r="7980">
          <cell r="D7980" t="str">
            <v>HGC-26042905</v>
          </cell>
          <cell r="E7980" t="str">
            <v>ou-1</v>
          </cell>
          <cell r="F7980" t="str">
            <v>PSM-ZM202603250002-0003</v>
          </cell>
          <cell r="G7980" t="str">
            <v>南京鼓楼医院</v>
          </cell>
          <cell r="H7980" t="str">
            <v>IDT364</v>
          </cell>
          <cell r="I7980">
            <v>6</v>
          </cell>
          <cell r="J7980" t="str">
            <v>mRNA</v>
          </cell>
          <cell r="K7980">
            <v>26.33</v>
          </cell>
          <cell r="L7980">
            <v>35</v>
          </cell>
          <cell r="M7980">
            <v>921.55</v>
          </cell>
          <cell r="N7980">
            <v>507</v>
          </cell>
        </row>
        <row r="7981">
          <cell r="D7981" t="str">
            <v>HGC-26042905-2</v>
          </cell>
          <cell r="E7981" t="str">
            <v>ou-2</v>
          </cell>
          <cell r="F7981" t="str">
            <v>PSM-ZM202603250002-0003</v>
          </cell>
          <cell r="G7981" t="str">
            <v>南京鼓楼医院</v>
          </cell>
          <cell r="H7981" t="str">
            <v>IDT365</v>
          </cell>
          <cell r="I7981">
            <v>6</v>
          </cell>
          <cell r="J7981" t="str">
            <v>mRNA</v>
          </cell>
          <cell r="K7981">
            <v>29.87</v>
          </cell>
          <cell r="L7981">
            <v>35</v>
          </cell>
          <cell r="M7981">
            <v>1045.45</v>
          </cell>
          <cell r="N7981">
            <v>507</v>
          </cell>
        </row>
        <row r="7982">
          <cell r="D7982" t="str">
            <v>HGC-26042808</v>
          </cell>
          <cell r="E7982" t="str">
            <v>tam-day15-ko1</v>
          </cell>
          <cell r="F7982" t="str">
            <v>PSM-ZM202509130002-0017</v>
          </cell>
          <cell r="G7982" t="str">
            <v>云南大学</v>
          </cell>
          <cell r="H7982" t="str">
            <v>IDT375</v>
          </cell>
          <cell r="I7982">
            <v>6</v>
          </cell>
          <cell r="J7982" t="str">
            <v>mRNA</v>
          </cell>
          <cell r="K7982">
            <v>27.08</v>
          </cell>
          <cell r="L7982">
            <v>35</v>
          </cell>
          <cell r="M7982">
            <v>947.8</v>
          </cell>
          <cell r="N7982">
            <v>507</v>
          </cell>
        </row>
        <row r="7983">
          <cell r="D7983" t="str">
            <v>HGC-26042809</v>
          </cell>
          <cell r="E7983" t="str">
            <v>tam-day15-ko2</v>
          </cell>
          <cell r="F7983" t="str">
            <v>PSM-ZM202509130002-0017</v>
          </cell>
          <cell r="G7983" t="str">
            <v>云南大学</v>
          </cell>
          <cell r="H7983" t="str">
            <v>IDT376</v>
          </cell>
          <cell r="I7983">
            <v>6</v>
          </cell>
          <cell r="J7983" t="str">
            <v>mRNA</v>
          </cell>
          <cell r="K7983">
            <v>27.54</v>
          </cell>
          <cell r="L7983">
            <v>35</v>
          </cell>
          <cell r="M7983">
            <v>963.9</v>
          </cell>
          <cell r="N7983">
            <v>507</v>
          </cell>
        </row>
        <row r="7984">
          <cell r="D7984" t="str">
            <v>HGC-26042810</v>
          </cell>
          <cell r="E7984" t="str">
            <v>tam-day15-ko3</v>
          </cell>
          <cell r="F7984" t="str">
            <v>PSM-ZM202509130002-0017</v>
          </cell>
          <cell r="G7984" t="str">
            <v>云南大学</v>
          </cell>
          <cell r="H7984" t="str">
            <v>IDT377</v>
          </cell>
          <cell r="I7984">
            <v>6</v>
          </cell>
          <cell r="J7984" t="str">
            <v>mRNA</v>
          </cell>
          <cell r="K7984">
            <v>20.12</v>
          </cell>
          <cell r="L7984">
            <v>35</v>
          </cell>
          <cell r="M7984">
            <v>704.2</v>
          </cell>
          <cell r="N7984">
            <v>507</v>
          </cell>
        </row>
        <row r="7985">
          <cell r="D7985" t="str">
            <v>HGC-26042811</v>
          </cell>
          <cell r="E7985" t="str">
            <v>tam-day15-wt1</v>
          </cell>
          <cell r="F7985" t="str">
            <v>PSM-ZM202509130002-0017</v>
          </cell>
          <cell r="G7985" t="str">
            <v>云南大学</v>
          </cell>
          <cell r="H7985" t="str">
            <v>IDT378</v>
          </cell>
          <cell r="I7985">
            <v>6</v>
          </cell>
          <cell r="J7985" t="str">
            <v>mRNA</v>
          </cell>
          <cell r="K7985">
            <v>16.31</v>
          </cell>
          <cell r="L7985">
            <v>35</v>
          </cell>
          <cell r="M7985">
            <v>570.85</v>
          </cell>
          <cell r="N7985">
            <v>507</v>
          </cell>
        </row>
        <row r="7986">
          <cell r="D7986" t="str">
            <v>HGC-26042812</v>
          </cell>
          <cell r="E7986" t="str">
            <v>tam-day15-wt2</v>
          </cell>
          <cell r="F7986" t="str">
            <v>PSM-ZM202509130002-0017</v>
          </cell>
          <cell r="G7986" t="str">
            <v>云南大学</v>
          </cell>
          <cell r="H7986" t="str">
            <v>IDT379</v>
          </cell>
          <cell r="I7986">
            <v>6</v>
          </cell>
          <cell r="J7986" t="str">
            <v>mRNA</v>
          </cell>
          <cell r="K7986">
            <v>15.22</v>
          </cell>
          <cell r="L7986">
            <v>35</v>
          </cell>
          <cell r="M7986">
            <v>532.7</v>
          </cell>
          <cell r="N7986">
            <v>507</v>
          </cell>
        </row>
        <row r="7987">
          <cell r="D7987" t="str">
            <v>HGC-26042813</v>
          </cell>
          <cell r="E7987" t="str">
            <v>tam-day15-wt3</v>
          </cell>
          <cell r="F7987" t="str">
            <v>PSM-ZM202509130002-0017</v>
          </cell>
          <cell r="G7987" t="str">
            <v>云南大学</v>
          </cell>
          <cell r="H7987" t="str">
            <v>IDT380</v>
          </cell>
          <cell r="I7987">
            <v>6</v>
          </cell>
          <cell r="J7987" t="str">
            <v>mRNA</v>
          </cell>
          <cell r="K7987">
            <v>17.86</v>
          </cell>
          <cell r="L7987">
            <v>35</v>
          </cell>
          <cell r="M7987">
            <v>625.1</v>
          </cell>
          <cell r="N7987">
            <v>507</v>
          </cell>
        </row>
        <row r="7988">
          <cell r="D7988" t="str">
            <v>HGC-26042906</v>
          </cell>
          <cell r="E7988" t="str">
            <v>ou-3</v>
          </cell>
          <cell r="F7988" t="str">
            <v>PSM-ZM202603250002-0003</v>
          </cell>
          <cell r="G7988" t="str">
            <v>南京鼓楼医院</v>
          </cell>
          <cell r="H7988" t="str">
            <v>IDT381</v>
          </cell>
          <cell r="I7988">
            <v>6</v>
          </cell>
          <cell r="J7988" t="str">
            <v>mRNA</v>
          </cell>
          <cell r="K7988">
            <v>11.09</v>
          </cell>
          <cell r="L7988">
            <v>35</v>
          </cell>
          <cell r="M7988">
            <v>388.15</v>
          </cell>
          <cell r="N7988">
            <v>507</v>
          </cell>
        </row>
        <row r="7989">
          <cell r="D7989" t="str">
            <v>HGC-26039187</v>
          </cell>
          <cell r="E7989">
            <v>46297</v>
          </cell>
          <cell r="F7989" t="str">
            <v>PSM-ZM202509110005-0004</v>
          </cell>
          <cell r="G7989" t="str">
            <v>南方医科大学南方医院</v>
          </cell>
          <cell r="H7989" t="str">
            <v>IDT344</v>
          </cell>
          <cell r="I7989">
            <v>6</v>
          </cell>
          <cell r="J7989" t="str">
            <v>PCR产物建库</v>
          </cell>
          <cell r="K7989">
            <v>63.31</v>
          </cell>
          <cell r="L7989">
            <v>20</v>
          </cell>
          <cell r="M7989">
            <v>1266.2</v>
          </cell>
          <cell r="N7989">
            <v>500</v>
          </cell>
        </row>
        <row r="7990">
          <cell r="D7990" t="str">
            <v>HGC-26042928-D-WES</v>
          </cell>
          <cell r="E7990" t="str">
            <v>jy003</v>
          </cell>
          <cell r="F7990" t="str">
            <v>PSM-ZM202604010002-0002</v>
          </cell>
          <cell r="G7990" t="str">
            <v>广州市智研生物科技有限公司</v>
          </cell>
          <cell r="H7990" t="str">
            <v>IDT340</v>
          </cell>
          <cell r="I7990">
            <v>10</v>
          </cell>
          <cell r="J7990" t="str">
            <v>WES-T7</v>
          </cell>
          <cell r="K7990">
            <v>19.34</v>
          </cell>
          <cell r="L7990">
            <v>18</v>
          </cell>
          <cell r="M7990">
            <v>348.12</v>
          </cell>
          <cell r="N7990">
            <v>400</v>
          </cell>
        </row>
        <row r="7991">
          <cell r="D7991" t="str">
            <v>HGC-26042929-D-WES</v>
          </cell>
          <cell r="E7991" t="str">
            <v>jy004</v>
          </cell>
          <cell r="F7991" t="str">
            <v>PSM-ZM202604010002-0002</v>
          </cell>
          <cell r="G7991" t="str">
            <v>广州市智研生物科技有限公司</v>
          </cell>
          <cell r="H7991" t="str">
            <v>IDT341</v>
          </cell>
          <cell r="I7991">
            <v>10</v>
          </cell>
          <cell r="J7991" t="str">
            <v>WES-T7</v>
          </cell>
        </row>
        <row r="7992">
          <cell r="D7992" t="str">
            <v>HGC-26042930-D-WES</v>
          </cell>
          <cell r="E7992" t="str">
            <v>jy006</v>
          </cell>
          <cell r="F7992" t="str">
            <v>PSM-ZM202604010002-0002</v>
          </cell>
          <cell r="G7992" t="str">
            <v>广州市智研生物科技有限公司</v>
          </cell>
          <cell r="H7992" t="str">
            <v>IDT342</v>
          </cell>
          <cell r="I7992">
            <v>10</v>
          </cell>
          <cell r="J7992" t="str">
            <v>WES-T7</v>
          </cell>
        </row>
        <row r="7993">
          <cell r="D7993" t="str">
            <v>HGC-26042931-D-WES</v>
          </cell>
          <cell r="E7993" t="str">
            <v>jy007</v>
          </cell>
          <cell r="F7993" t="str">
            <v>PSM-ZM202604010002-0002</v>
          </cell>
          <cell r="G7993" t="str">
            <v>广州市智研生物科技有限公司</v>
          </cell>
          <cell r="H7993" t="str">
            <v>IDT343</v>
          </cell>
          <cell r="I7993">
            <v>10</v>
          </cell>
          <cell r="J7993" t="str">
            <v>WES-T7</v>
          </cell>
        </row>
        <row r="7994">
          <cell r="D7994" t="str">
            <v>JX20260404004WHB-7</v>
          </cell>
          <cell r="E7994" t="str">
            <v>38820130YS</v>
          </cell>
          <cell r="F7994" t="str">
            <v>小海码</v>
          </cell>
          <cell r="G7994" t="str">
            <v>小海码</v>
          </cell>
          <cell r="H7994" t="str">
            <v>IDT355</v>
          </cell>
          <cell r="I7994">
            <v>10</v>
          </cell>
          <cell r="J7994" t="str">
            <v>小海码</v>
          </cell>
          <cell r="K7994">
            <v>21.83</v>
          </cell>
          <cell r="L7994">
            <v>20</v>
          </cell>
          <cell r="M7994">
            <v>436.6</v>
          </cell>
          <cell r="N7994">
            <v>400</v>
          </cell>
        </row>
        <row r="7995">
          <cell r="D7995" t="str">
            <v>JX20260404005WHB-1</v>
          </cell>
          <cell r="E7995" t="str">
            <v>38805106MK</v>
          </cell>
          <cell r="F7995" t="str">
            <v>小海码</v>
          </cell>
          <cell r="G7995" t="str">
            <v>小海码</v>
          </cell>
          <cell r="H7995" t="str">
            <v>IDT356</v>
          </cell>
          <cell r="I7995">
            <v>10</v>
          </cell>
          <cell r="J7995" t="str">
            <v>小海码</v>
          </cell>
        </row>
        <row r="7996">
          <cell r="D7996" t="str">
            <v>JX20260404007WHB-3</v>
          </cell>
          <cell r="E7996" t="str">
            <v>38932163SS</v>
          </cell>
          <cell r="F7996" t="str">
            <v>小海码</v>
          </cell>
          <cell r="G7996" t="str">
            <v>小海码</v>
          </cell>
          <cell r="H7996" t="str">
            <v>IDT357</v>
          </cell>
          <cell r="I7996">
            <v>10</v>
          </cell>
          <cell r="J7996" t="str">
            <v>小海码</v>
          </cell>
        </row>
        <row r="7997">
          <cell r="D7997" t="str">
            <v>JX20260407005WHB-3</v>
          </cell>
          <cell r="E7997" t="str">
            <v>38813838DV</v>
          </cell>
          <cell r="F7997" t="str">
            <v>小海码</v>
          </cell>
          <cell r="G7997" t="str">
            <v>小海码</v>
          </cell>
          <cell r="H7997" t="str">
            <v>IDT358</v>
          </cell>
          <cell r="I7997">
            <v>10</v>
          </cell>
          <cell r="J7997" t="str">
            <v>小海码</v>
          </cell>
        </row>
        <row r="7998">
          <cell r="D7998" t="str">
            <v>JX20260405003WHB-3</v>
          </cell>
          <cell r="E7998" t="str">
            <v>63052311WE</v>
          </cell>
          <cell r="F7998" t="str">
            <v>小海码</v>
          </cell>
          <cell r="G7998" t="str">
            <v>小海码</v>
          </cell>
          <cell r="H7998" t="str">
            <v>IDT359</v>
          </cell>
          <cell r="I7998">
            <v>10</v>
          </cell>
          <cell r="J7998" t="str">
            <v>小海码</v>
          </cell>
          <cell r="K7998">
            <v>11.39</v>
          </cell>
          <cell r="L7998">
            <v>20</v>
          </cell>
          <cell r="M7998">
            <v>227.8</v>
          </cell>
          <cell r="N7998">
            <v>400</v>
          </cell>
        </row>
        <row r="7999">
          <cell r="D7999" t="str">
            <v>JX20260407006ORS-8</v>
          </cell>
          <cell r="E7999">
            <v>31187309</v>
          </cell>
          <cell r="F7999" t="str">
            <v>小海码</v>
          </cell>
          <cell r="G7999" t="str">
            <v>小海码</v>
          </cell>
          <cell r="H7999" t="str">
            <v>IDT371</v>
          </cell>
          <cell r="I7999">
            <v>10</v>
          </cell>
          <cell r="J7999" t="str">
            <v>小海码</v>
          </cell>
        </row>
        <row r="8000">
          <cell r="D8000" t="str">
            <v>JX20260404002ORS-b</v>
          </cell>
          <cell r="E8000">
            <v>31283301</v>
          </cell>
          <cell r="F8000" t="str">
            <v>小海码</v>
          </cell>
          <cell r="G8000" t="str">
            <v>小海码</v>
          </cell>
          <cell r="H8000" t="str">
            <v>IDT360</v>
          </cell>
          <cell r="I8000">
            <v>8</v>
          </cell>
          <cell r="J8000" t="str">
            <v>小海码</v>
          </cell>
          <cell r="K8000">
            <v>37.48</v>
          </cell>
          <cell r="L8000">
            <v>20</v>
          </cell>
          <cell r="M8000">
            <v>749.6</v>
          </cell>
          <cell r="N8000">
            <v>400</v>
          </cell>
        </row>
        <row r="8001">
          <cell r="D8001" t="str">
            <v>JX20260405002ORS-c</v>
          </cell>
          <cell r="E8001" t="str">
            <v>39968148PG</v>
          </cell>
          <cell r="F8001" t="str">
            <v>小海码</v>
          </cell>
          <cell r="G8001" t="str">
            <v>小海码</v>
          </cell>
          <cell r="H8001" t="str">
            <v>IDT369</v>
          </cell>
          <cell r="I8001">
            <v>8</v>
          </cell>
          <cell r="J8001" t="str">
            <v>小海码</v>
          </cell>
        </row>
        <row r="8002">
          <cell r="D8002" t="str">
            <v>JX20260407001ORS-d</v>
          </cell>
          <cell r="E8002">
            <v>31316027</v>
          </cell>
          <cell r="F8002" t="str">
            <v>小海码</v>
          </cell>
          <cell r="G8002" t="str">
            <v>小海码</v>
          </cell>
          <cell r="H8002" t="str">
            <v>IDT370</v>
          </cell>
          <cell r="I8002">
            <v>8</v>
          </cell>
          <cell r="J8002" t="str">
            <v>小海码</v>
          </cell>
        </row>
        <row r="8003">
          <cell r="D8003" t="str">
            <v>JX20260407007ORS-f</v>
          </cell>
          <cell r="E8003" t="str">
            <v>33020277NG</v>
          </cell>
          <cell r="F8003" t="str">
            <v>小海码</v>
          </cell>
          <cell r="G8003" t="str">
            <v>小海码</v>
          </cell>
          <cell r="H8003" t="str">
            <v>IDT372</v>
          </cell>
          <cell r="I8003">
            <v>8</v>
          </cell>
          <cell r="J8003" t="str">
            <v>小海码</v>
          </cell>
        </row>
        <row r="8004">
          <cell r="D8004" t="str">
            <v>JX20260408001ORS-b</v>
          </cell>
          <cell r="E8004">
            <v>30909888</v>
          </cell>
          <cell r="F8004" t="str">
            <v>小海码</v>
          </cell>
          <cell r="G8004" t="str">
            <v>小海码</v>
          </cell>
          <cell r="H8004" t="str">
            <v>IDT373</v>
          </cell>
          <cell r="I8004">
            <v>8</v>
          </cell>
          <cell r="J8004" t="str">
            <v>小海码</v>
          </cell>
        </row>
        <row r="8005">
          <cell r="D8005" t="str">
            <v>JX20260408002ORS-4</v>
          </cell>
          <cell r="E8005" t="str">
            <v>63028258YK</v>
          </cell>
          <cell r="F8005" t="str">
            <v>小海码</v>
          </cell>
          <cell r="G8005" t="str">
            <v>小海码</v>
          </cell>
          <cell r="H8005" t="str">
            <v>IDT374</v>
          </cell>
          <cell r="I8005">
            <v>8</v>
          </cell>
          <cell r="J8005" t="str">
            <v>小海码</v>
          </cell>
        </row>
        <row r="8006">
          <cell r="D8006" t="str">
            <v>JX20260408003ORS-7</v>
          </cell>
          <cell r="E8006" t="str">
            <v>63033671JT</v>
          </cell>
          <cell r="F8006" t="str">
            <v>小海码</v>
          </cell>
          <cell r="G8006" t="str">
            <v>小海码</v>
          </cell>
          <cell r="H8006" t="str">
            <v>IDT375</v>
          </cell>
          <cell r="I8006">
            <v>8</v>
          </cell>
          <cell r="J8006" t="str">
            <v>小海码</v>
          </cell>
        </row>
        <row r="8007">
          <cell r="D8007" t="str">
            <v>JX20260408004ORS-1</v>
          </cell>
          <cell r="E8007" t="str">
            <v>63026159DB</v>
          </cell>
          <cell r="F8007" t="str">
            <v>小海码</v>
          </cell>
          <cell r="G8007" t="str">
            <v>小海码</v>
          </cell>
          <cell r="H8007" t="str">
            <v>IDT376</v>
          </cell>
          <cell r="I8007">
            <v>8</v>
          </cell>
          <cell r="J8007" t="str">
            <v>小海码</v>
          </cell>
        </row>
        <row r="8008">
          <cell r="D8008" t="str">
            <v>JX20260407002WHB-a</v>
          </cell>
          <cell r="E8008">
            <v>61752863</v>
          </cell>
          <cell r="F8008" t="str">
            <v>小海码</v>
          </cell>
          <cell r="G8008" t="str">
            <v>小海码</v>
          </cell>
          <cell r="H8008" t="str">
            <v>IDT353</v>
          </cell>
          <cell r="I8008">
            <v>1.6</v>
          </cell>
          <cell r="J8008" t="str">
            <v>小海码</v>
          </cell>
        </row>
        <row r="8009">
          <cell r="D8009" t="str">
            <v>JX20260407003WHB-0</v>
          </cell>
          <cell r="E8009">
            <v>69177194</v>
          </cell>
          <cell r="F8009" t="str">
            <v>小海码</v>
          </cell>
          <cell r="G8009" t="str">
            <v>小海码</v>
          </cell>
          <cell r="H8009" t="str">
            <v>IDT354</v>
          </cell>
          <cell r="I8009">
            <v>1.6</v>
          </cell>
          <cell r="J8009" t="str">
            <v>小海码</v>
          </cell>
        </row>
        <row r="8010">
          <cell r="D8010" t="str">
            <v>20260410R-P1-108</v>
          </cell>
          <cell r="E8010" t="str">
            <v>20260410R-P1-108</v>
          </cell>
        </row>
        <row r="8010">
          <cell r="I8010">
            <v>108</v>
          </cell>
          <cell r="J8010" t="str">
            <v>mRNA</v>
          </cell>
          <cell r="K8010">
            <v>60.79</v>
          </cell>
          <cell r="L8010">
            <v>40</v>
          </cell>
          <cell r="M8010">
            <v>2431.6</v>
          </cell>
          <cell r="N8010">
            <v>499</v>
          </cell>
        </row>
        <row r="8011">
          <cell r="D8011" t="str">
            <v>20260410R-P2-120</v>
          </cell>
          <cell r="E8011" t="str">
            <v>20260410R-P2-120</v>
          </cell>
        </row>
        <row r="8011">
          <cell r="I8011">
            <v>120</v>
          </cell>
          <cell r="J8011" t="str">
            <v>mRNA</v>
          </cell>
          <cell r="K8011">
            <v>40.78</v>
          </cell>
          <cell r="L8011">
            <v>45</v>
          </cell>
          <cell r="M8011">
            <v>1835.1</v>
          </cell>
          <cell r="N8011">
            <v>482</v>
          </cell>
        </row>
        <row r="8012">
          <cell r="D8012" t="str">
            <v>20260410R-P3-48</v>
          </cell>
          <cell r="E8012" t="str">
            <v>20260410R-P3-48</v>
          </cell>
        </row>
        <row r="8012">
          <cell r="I8012">
            <v>48</v>
          </cell>
          <cell r="J8012" t="str">
            <v>mRNA</v>
          </cell>
          <cell r="K8012">
            <v>5.97</v>
          </cell>
          <cell r="L8012">
            <v>20</v>
          </cell>
          <cell r="M8012">
            <v>119.4</v>
          </cell>
          <cell r="N8012">
            <v>531</v>
          </cell>
        </row>
        <row r="8013">
          <cell r="D8013" t="str">
            <v>HGC-26042919</v>
          </cell>
          <cell r="E8013" t="str">
            <v>3D-1</v>
          </cell>
          <cell r="F8013" t="str">
            <v>PSM-ZM202601270007-0002</v>
          </cell>
          <cell r="G8013" t="str">
            <v>浙江大学医学院附属第二医院（浙江省第二医院）</v>
          </cell>
          <cell r="H8013" t="str">
            <v>IDT337</v>
          </cell>
          <cell r="I8013">
            <v>6</v>
          </cell>
          <cell r="J8013" t="str">
            <v>mRNA</v>
          </cell>
          <cell r="K8013">
            <v>66.88</v>
          </cell>
          <cell r="L8013">
            <v>40</v>
          </cell>
          <cell r="M8013">
            <v>2675.2</v>
          </cell>
          <cell r="N8013">
            <v>500</v>
          </cell>
        </row>
        <row r="8014">
          <cell r="D8014" t="str">
            <v>HGC-26042919-2</v>
          </cell>
          <cell r="E8014" t="str">
            <v>3D-2</v>
          </cell>
          <cell r="F8014" t="str">
            <v>PSM-ZM202601270007-0002</v>
          </cell>
          <cell r="G8014" t="str">
            <v>浙江大学医学院附属第二医院（浙江省第二医院）</v>
          </cell>
          <cell r="H8014" t="str">
            <v>IDT338</v>
          </cell>
          <cell r="I8014">
            <v>6</v>
          </cell>
          <cell r="J8014" t="str">
            <v>mRNA</v>
          </cell>
          <cell r="K8014">
            <v>75.03</v>
          </cell>
          <cell r="L8014">
            <v>40</v>
          </cell>
          <cell r="M8014">
            <v>3001.2</v>
          </cell>
          <cell r="N8014">
            <v>500</v>
          </cell>
        </row>
        <row r="8015">
          <cell r="D8015" t="str">
            <v>HGC-26042919-3</v>
          </cell>
          <cell r="E8015" t="str">
            <v>3D-3</v>
          </cell>
          <cell r="F8015" t="str">
            <v>PSM-ZM202601270007-0002</v>
          </cell>
          <cell r="G8015" t="str">
            <v>浙江大学医学院附属第二医院（浙江省第二医院）</v>
          </cell>
          <cell r="H8015" t="str">
            <v>IDT339</v>
          </cell>
          <cell r="I8015">
            <v>6</v>
          </cell>
          <cell r="J8015" t="str">
            <v>mRNA</v>
          </cell>
          <cell r="K8015">
            <v>62.07</v>
          </cell>
          <cell r="L8015">
            <v>40</v>
          </cell>
          <cell r="M8015">
            <v>2482.8</v>
          </cell>
          <cell r="N8015">
            <v>500</v>
          </cell>
        </row>
        <row r="8016">
          <cell r="D8016" t="str">
            <v>HGC-26042920</v>
          </cell>
          <cell r="E8016" t="str">
            <v>7D-1</v>
          </cell>
          <cell r="F8016" t="str">
            <v>PSM-ZM202601270007-0002</v>
          </cell>
          <cell r="G8016" t="str">
            <v>浙江大学医学院附属第二医院（浙江省第二医院）</v>
          </cell>
          <cell r="H8016" t="str">
            <v>IDT340</v>
          </cell>
          <cell r="I8016">
            <v>6</v>
          </cell>
          <cell r="J8016" t="str">
            <v>mRNA</v>
          </cell>
          <cell r="K8016">
            <v>37.95</v>
          </cell>
          <cell r="L8016">
            <v>40</v>
          </cell>
          <cell r="M8016">
            <v>1518</v>
          </cell>
          <cell r="N8016">
            <v>500</v>
          </cell>
        </row>
        <row r="8017">
          <cell r="D8017" t="str">
            <v>HGC-26042920-2</v>
          </cell>
          <cell r="E8017" t="str">
            <v>7D-2</v>
          </cell>
          <cell r="F8017" t="str">
            <v>PSM-ZM202601270007-0002</v>
          </cell>
          <cell r="G8017" t="str">
            <v>浙江大学医学院附属第二医院（浙江省第二医院）</v>
          </cell>
          <cell r="H8017" t="str">
            <v>IDT341</v>
          </cell>
          <cell r="I8017">
            <v>6</v>
          </cell>
          <cell r="J8017" t="str">
            <v>mRNA</v>
          </cell>
          <cell r="K8017">
            <v>35.5</v>
          </cell>
          <cell r="L8017">
            <v>40</v>
          </cell>
          <cell r="M8017">
            <v>1420</v>
          </cell>
          <cell r="N8017">
            <v>500</v>
          </cell>
        </row>
        <row r="8018">
          <cell r="D8018" t="str">
            <v>HGC-26042920-3</v>
          </cell>
          <cell r="E8018" t="str">
            <v>7D-3</v>
          </cell>
          <cell r="F8018" t="str">
            <v>PSM-ZM202601270007-0002</v>
          </cell>
          <cell r="G8018" t="str">
            <v>浙江大学医学院附属第二医院（浙江省第二医院）</v>
          </cell>
          <cell r="H8018" t="str">
            <v>IDT342</v>
          </cell>
          <cell r="I8018">
            <v>6</v>
          </cell>
          <cell r="J8018" t="str">
            <v>mRNA</v>
          </cell>
          <cell r="K8018">
            <v>34.53</v>
          </cell>
          <cell r="L8018">
            <v>40</v>
          </cell>
          <cell r="M8018">
            <v>1381.2</v>
          </cell>
          <cell r="N8018">
            <v>500</v>
          </cell>
        </row>
        <row r="8019">
          <cell r="D8019" t="str">
            <v>HGC-26042921</v>
          </cell>
          <cell r="E8019" t="str">
            <v>14D-1</v>
          </cell>
          <cell r="F8019" t="str">
            <v>PSM-ZM202601270007-0002</v>
          </cell>
          <cell r="G8019" t="str">
            <v>浙江大学医学院附属第二医院（浙江省第二医院）</v>
          </cell>
          <cell r="H8019" t="str">
            <v>IDT343</v>
          </cell>
          <cell r="I8019">
            <v>6</v>
          </cell>
          <cell r="J8019" t="str">
            <v>mRNA</v>
          </cell>
          <cell r="K8019">
            <v>48.92</v>
          </cell>
          <cell r="L8019">
            <v>40</v>
          </cell>
          <cell r="M8019">
            <v>1956.8</v>
          </cell>
          <cell r="N8019">
            <v>500</v>
          </cell>
        </row>
        <row r="8020">
          <cell r="D8020" t="str">
            <v>HGC-26042921-2</v>
          </cell>
          <cell r="E8020" t="str">
            <v>14D-2</v>
          </cell>
          <cell r="F8020" t="str">
            <v>PSM-ZM202601270007-0002</v>
          </cell>
          <cell r="G8020" t="str">
            <v>浙江大学医学院附属第二医院（浙江省第二医院）</v>
          </cell>
          <cell r="H8020" t="str">
            <v>IDT344</v>
          </cell>
          <cell r="I8020">
            <v>6</v>
          </cell>
          <cell r="J8020" t="str">
            <v>mRNA</v>
          </cell>
          <cell r="K8020">
            <v>56.58</v>
          </cell>
          <cell r="L8020">
            <v>40</v>
          </cell>
          <cell r="M8020">
            <v>2263.2</v>
          </cell>
          <cell r="N8020">
            <v>500</v>
          </cell>
        </row>
        <row r="8021">
          <cell r="D8021" t="str">
            <v>HGC-26042921-3</v>
          </cell>
          <cell r="E8021" t="str">
            <v>14D-3</v>
          </cell>
          <cell r="F8021" t="str">
            <v>PSM-ZM202601270007-0002</v>
          </cell>
          <cell r="G8021" t="str">
            <v>浙江大学医学院附属第二医院（浙江省第二医院）</v>
          </cell>
          <cell r="H8021" t="str">
            <v>IDT345</v>
          </cell>
          <cell r="I8021">
            <v>6</v>
          </cell>
          <cell r="J8021" t="str">
            <v>mRNA</v>
          </cell>
          <cell r="K8021">
            <v>65.3</v>
          </cell>
          <cell r="L8021">
            <v>40</v>
          </cell>
          <cell r="M8021">
            <v>2612</v>
          </cell>
          <cell r="N8021">
            <v>500</v>
          </cell>
        </row>
        <row r="8022">
          <cell r="D8022" t="str">
            <v>HGC-26042922</v>
          </cell>
          <cell r="E8022" t="str">
            <v>21D-1</v>
          </cell>
          <cell r="F8022" t="str">
            <v>PSM-ZM202601270007-0002</v>
          </cell>
          <cell r="G8022" t="str">
            <v>浙江大学医学院附属第二医院（浙江省第二医院）</v>
          </cell>
          <cell r="H8022" t="str">
            <v>IDT346</v>
          </cell>
          <cell r="I8022">
            <v>6</v>
          </cell>
          <cell r="J8022" t="str">
            <v>mRNA</v>
          </cell>
          <cell r="K8022">
            <v>49.41</v>
          </cell>
          <cell r="L8022">
            <v>40</v>
          </cell>
          <cell r="M8022">
            <v>1976.4</v>
          </cell>
          <cell r="N8022">
            <v>500</v>
          </cell>
        </row>
        <row r="8023">
          <cell r="D8023" t="str">
            <v>HGC-26042922-2</v>
          </cell>
          <cell r="E8023" t="str">
            <v>21D-2</v>
          </cell>
          <cell r="F8023" t="str">
            <v>PSM-ZM202601270007-0002</v>
          </cell>
          <cell r="G8023" t="str">
            <v>浙江大学医学院附属第二医院（浙江省第二医院）</v>
          </cell>
          <cell r="H8023" t="str">
            <v>IDT347</v>
          </cell>
          <cell r="I8023">
            <v>6</v>
          </cell>
          <cell r="J8023" t="str">
            <v>mRNA</v>
          </cell>
          <cell r="K8023">
            <v>43.27</v>
          </cell>
          <cell r="L8023">
            <v>40</v>
          </cell>
          <cell r="M8023">
            <v>1730.8</v>
          </cell>
          <cell r="N8023">
            <v>500</v>
          </cell>
        </row>
        <row r="8024">
          <cell r="D8024" t="str">
            <v>HGC-26042922-3</v>
          </cell>
          <cell r="E8024" t="str">
            <v>21D-3</v>
          </cell>
          <cell r="F8024" t="str">
            <v>PSM-ZM202601270007-0002</v>
          </cell>
          <cell r="G8024" t="str">
            <v>浙江大学医学院附属第二医院（浙江省第二医院）</v>
          </cell>
          <cell r="H8024" t="str">
            <v>IDT348</v>
          </cell>
          <cell r="I8024">
            <v>6</v>
          </cell>
          <cell r="J8024" t="str">
            <v>mRNA</v>
          </cell>
          <cell r="K8024">
            <v>43.25</v>
          </cell>
          <cell r="L8024">
            <v>40</v>
          </cell>
          <cell r="M8024">
            <v>1730</v>
          </cell>
          <cell r="N8024">
            <v>500</v>
          </cell>
        </row>
        <row r="8025">
          <cell r="D8025" t="str">
            <v>HGC-26042923</v>
          </cell>
          <cell r="E8025" t="str">
            <v>T1</v>
          </cell>
          <cell r="F8025" t="str">
            <v>PSM-ZM202601270007-0002</v>
          </cell>
          <cell r="G8025" t="str">
            <v>浙江大学医学院附属第二医院（浙江省第二医院）</v>
          </cell>
          <cell r="H8025" t="str">
            <v>IDT349</v>
          </cell>
          <cell r="I8025">
            <v>6</v>
          </cell>
          <cell r="J8025" t="str">
            <v>mRNA</v>
          </cell>
          <cell r="K8025">
            <v>35.13</v>
          </cell>
          <cell r="L8025">
            <v>40</v>
          </cell>
          <cell r="M8025">
            <v>1405.2</v>
          </cell>
          <cell r="N8025">
            <v>500</v>
          </cell>
        </row>
        <row r="8026">
          <cell r="D8026" t="str">
            <v>HGC-26042923-2</v>
          </cell>
          <cell r="E8026" t="str">
            <v>T2</v>
          </cell>
          <cell r="F8026" t="str">
            <v>PSM-ZM202601270007-0002</v>
          </cell>
          <cell r="G8026" t="str">
            <v>浙江大学医学院附属第二医院（浙江省第二医院）</v>
          </cell>
          <cell r="H8026" t="str">
            <v>IDT350</v>
          </cell>
          <cell r="I8026">
            <v>6</v>
          </cell>
          <cell r="J8026" t="str">
            <v>mRNA</v>
          </cell>
          <cell r="K8026">
            <v>44.57</v>
          </cell>
          <cell r="L8026">
            <v>40</v>
          </cell>
          <cell r="M8026">
            <v>1782.8</v>
          </cell>
          <cell r="N8026">
            <v>500</v>
          </cell>
        </row>
        <row r="8027">
          <cell r="D8027" t="str">
            <v>HGC-26042923-3</v>
          </cell>
          <cell r="E8027" t="str">
            <v>T3</v>
          </cell>
          <cell r="F8027" t="str">
            <v>PSM-ZM202601270007-0002</v>
          </cell>
          <cell r="G8027" t="str">
            <v>浙江大学医学院附属第二医院（浙江省第二医院）</v>
          </cell>
          <cell r="H8027" t="str">
            <v>IDT351</v>
          </cell>
          <cell r="I8027">
            <v>6</v>
          </cell>
          <cell r="J8027" t="str">
            <v>mRNA</v>
          </cell>
          <cell r="K8027">
            <v>42.44</v>
          </cell>
          <cell r="L8027">
            <v>40</v>
          </cell>
          <cell r="M8027">
            <v>1697.6</v>
          </cell>
          <cell r="N8027">
            <v>500</v>
          </cell>
        </row>
        <row r="8028">
          <cell r="D8028" t="str">
            <v>HGC-26042924</v>
          </cell>
          <cell r="E8028" t="str">
            <v>N1</v>
          </cell>
          <cell r="F8028" t="str">
            <v>PSM-ZM202601270007-0002</v>
          </cell>
          <cell r="G8028" t="str">
            <v>浙江大学医学院附属第二医院（浙江省第二医院）</v>
          </cell>
          <cell r="H8028" t="str">
            <v>IDT352</v>
          </cell>
          <cell r="I8028">
            <v>6</v>
          </cell>
          <cell r="J8028" t="str">
            <v>mRNA</v>
          </cell>
          <cell r="K8028">
            <v>43.79</v>
          </cell>
          <cell r="L8028">
            <v>40</v>
          </cell>
          <cell r="M8028">
            <v>1751.6</v>
          </cell>
          <cell r="N8028">
            <v>500</v>
          </cell>
        </row>
        <row r="8029">
          <cell r="D8029" t="str">
            <v>HGC-26042924-2</v>
          </cell>
          <cell r="E8029" t="str">
            <v>N2</v>
          </cell>
          <cell r="F8029" t="str">
            <v>PSM-ZM202601270007-0002</v>
          </cell>
          <cell r="G8029" t="str">
            <v>浙江大学医学院附属第二医院（浙江省第二医院）</v>
          </cell>
          <cell r="H8029" t="str">
            <v>IDT353</v>
          </cell>
          <cell r="I8029">
            <v>6</v>
          </cell>
          <cell r="J8029" t="str">
            <v>mRNA</v>
          </cell>
          <cell r="K8029">
            <v>55.41</v>
          </cell>
          <cell r="L8029">
            <v>40</v>
          </cell>
          <cell r="M8029">
            <v>2216.4</v>
          </cell>
          <cell r="N8029">
            <v>500</v>
          </cell>
        </row>
        <row r="8030">
          <cell r="D8030" t="str">
            <v>HGC-26042924-3</v>
          </cell>
          <cell r="E8030" t="str">
            <v>N3</v>
          </cell>
          <cell r="F8030" t="str">
            <v>PSM-ZM202601270007-0002</v>
          </cell>
          <cell r="G8030" t="str">
            <v>浙江大学医学院附属第二医院（浙江省第二医院）</v>
          </cell>
          <cell r="H8030" t="str">
            <v>IDT354</v>
          </cell>
          <cell r="I8030">
            <v>6</v>
          </cell>
          <cell r="J8030" t="str">
            <v>mRNA</v>
          </cell>
          <cell r="K8030">
            <v>50.7</v>
          </cell>
          <cell r="L8030">
            <v>40</v>
          </cell>
          <cell r="M8030">
            <v>2028</v>
          </cell>
          <cell r="N8030">
            <v>500</v>
          </cell>
        </row>
        <row r="8031">
          <cell r="D8031" t="str">
            <v>HGC-26009268</v>
          </cell>
          <cell r="E8031" t="str">
            <v>Control-7</v>
          </cell>
          <cell r="F8031" t="str">
            <v>PSM-ZM202507230005-0002</v>
          </cell>
          <cell r="G8031" t="str">
            <v>上海科技大学</v>
          </cell>
          <cell r="H8031" t="str">
            <v>IDT355</v>
          </cell>
          <cell r="I8031">
            <v>6</v>
          </cell>
          <cell r="J8031" t="str">
            <v>mRNA</v>
          </cell>
          <cell r="K8031">
            <v>21.39</v>
          </cell>
          <cell r="L8031">
            <v>40</v>
          </cell>
          <cell r="M8031">
            <v>855.6</v>
          </cell>
          <cell r="N8031">
            <v>500</v>
          </cell>
        </row>
        <row r="8032">
          <cell r="D8032" t="str">
            <v>HGC-26009269</v>
          </cell>
          <cell r="E8032" t="str">
            <v>Control-8</v>
          </cell>
          <cell r="F8032" t="str">
            <v>PSM-ZM202507230005-0002</v>
          </cell>
          <cell r="G8032" t="str">
            <v>上海科技大学</v>
          </cell>
          <cell r="H8032" t="str">
            <v>IDT356</v>
          </cell>
          <cell r="I8032">
            <v>6</v>
          </cell>
          <cell r="J8032" t="str">
            <v>mRNA</v>
          </cell>
          <cell r="K8032">
            <v>18.24</v>
          </cell>
          <cell r="L8032">
            <v>40</v>
          </cell>
          <cell r="M8032">
            <v>729.6</v>
          </cell>
          <cell r="N8032">
            <v>500</v>
          </cell>
        </row>
        <row r="8033">
          <cell r="D8033" t="str">
            <v>HGC-26017047</v>
          </cell>
          <cell r="E8033" t="str">
            <v>cKO-1</v>
          </cell>
          <cell r="F8033" t="str">
            <v>PSM-ZM202507230005-0003</v>
          </cell>
          <cell r="G8033" t="str">
            <v>上海科技大学</v>
          </cell>
          <cell r="H8033" t="str">
            <v>IDT357</v>
          </cell>
          <cell r="I8033">
            <v>6</v>
          </cell>
          <cell r="J8033" t="str">
            <v>mRNA</v>
          </cell>
          <cell r="K8033">
            <v>16.08</v>
          </cell>
          <cell r="L8033">
            <v>40</v>
          </cell>
          <cell r="M8033">
            <v>643.2</v>
          </cell>
          <cell r="N8033">
            <v>500</v>
          </cell>
        </row>
        <row r="8034">
          <cell r="D8034" t="str">
            <v>HGC-26043778</v>
          </cell>
          <cell r="E8034" t="str">
            <v>Control-11</v>
          </cell>
          <cell r="F8034" t="str">
            <v>PSM-ZM202507230005-0005</v>
          </cell>
          <cell r="G8034" t="str">
            <v>上海科技大学</v>
          </cell>
          <cell r="H8034" t="str">
            <v>IDT358</v>
          </cell>
          <cell r="I8034">
            <v>6</v>
          </cell>
          <cell r="J8034" t="str">
            <v>mRNA</v>
          </cell>
          <cell r="K8034">
            <v>49.57</v>
          </cell>
          <cell r="L8034">
            <v>40</v>
          </cell>
          <cell r="M8034">
            <v>1982.8</v>
          </cell>
          <cell r="N8034">
            <v>500</v>
          </cell>
        </row>
        <row r="8035">
          <cell r="D8035" t="str">
            <v>HGC-26043778-2</v>
          </cell>
          <cell r="E8035" t="str">
            <v>Control-11-2</v>
          </cell>
          <cell r="F8035" t="str">
            <v>PSM-ZM202507230005-0005</v>
          </cell>
          <cell r="G8035" t="str">
            <v>上海科技大学</v>
          </cell>
          <cell r="H8035" t="str">
            <v>IDT359</v>
          </cell>
          <cell r="I8035">
            <v>6</v>
          </cell>
          <cell r="J8035" t="str">
            <v>mRNA</v>
          </cell>
          <cell r="K8035">
            <v>28.95</v>
          </cell>
          <cell r="L8035">
            <v>40</v>
          </cell>
          <cell r="M8035">
            <v>1158</v>
          </cell>
          <cell r="N8035">
            <v>500</v>
          </cell>
        </row>
        <row r="8036">
          <cell r="D8036" t="str">
            <v>HGC-26043778-3</v>
          </cell>
          <cell r="E8036" t="str">
            <v>Control-11-3</v>
          </cell>
          <cell r="F8036" t="str">
            <v>PSM-ZM202507230005-0005</v>
          </cell>
          <cell r="G8036" t="str">
            <v>上海科技大学</v>
          </cell>
          <cell r="H8036" t="str">
            <v>IDT360</v>
          </cell>
          <cell r="I8036">
            <v>6</v>
          </cell>
          <cell r="J8036" t="str">
            <v>mRNA</v>
          </cell>
          <cell r="K8036">
            <v>22.72</v>
          </cell>
          <cell r="L8036">
            <v>40</v>
          </cell>
          <cell r="M8036">
            <v>908.8</v>
          </cell>
          <cell r="N8036">
            <v>500</v>
          </cell>
        </row>
        <row r="8037">
          <cell r="D8037" t="str">
            <v>HGC-26043779</v>
          </cell>
          <cell r="E8037" t="str">
            <v>cKO-5</v>
          </cell>
          <cell r="F8037" t="str">
            <v>PSM-ZM202507230005-0005</v>
          </cell>
          <cell r="G8037" t="str">
            <v>上海科技大学</v>
          </cell>
          <cell r="H8037" t="str">
            <v>IDT361</v>
          </cell>
          <cell r="I8037">
            <v>6</v>
          </cell>
          <cell r="J8037" t="str">
            <v>mRNA</v>
          </cell>
          <cell r="K8037">
            <v>27.84</v>
          </cell>
          <cell r="L8037">
            <v>40</v>
          </cell>
          <cell r="M8037">
            <v>1113.6</v>
          </cell>
          <cell r="N8037">
            <v>500</v>
          </cell>
        </row>
        <row r="8038">
          <cell r="D8038" t="str">
            <v>HGC-26043779-2</v>
          </cell>
          <cell r="E8038" t="str">
            <v>cKO-5-2</v>
          </cell>
          <cell r="F8038" t="str">
            <v>PSM-ZM202507230005-0005</v>
          </cell>
          <cell r="G8038" t="str">
            <v>上海科技大学</v>
          </cell>
          <cell r="H8038" t="str">
            <v>IDT362</v>
          </cell>
          <cell r="I8038">
            <v>6</v>
          </cell>
          <cell r="J8038" t="str">
            <v>mRNA</v>
          </cell>
          <cell r="K8038">
            <v>34.39</v>
          </cell>
          <cell r="L8038">
            <v>40</v>
          </cell>
          <cell r="M8038">
            <v>1375.6</v>
          </cell>
          <cell r="N8038">
            <v>500</v>
          </cell>
        </row>
        <row r="8039">
          <cell r="D8039" t="str">
            <v>HGC-26043780</v>
          </cell>
          <cell r="E8039" t="str">
            <v>cKO-6</v>
          </cell>
          <cell r="F8039" t="str">
            <v>PSM-ZM202507230005-0005</v>
          </cell>
          <cell r="G8039" t="str">
            <v>上海科技大学</v>
          </cell>
          <cell r="H8039" t="str">
            <v>IDT363</v>
          </cell>
          <cell r="I8039">
            <v>6</v>
          </cell>
          <cell r="J8039" t="str">
            <v>mRNA</v>
          </cell>
          <cell r="K8039">
            <v>21.14</v>
          </cell>
          <cell r="L8039">
            <v>40</v>
          </cell>
          <cell r="M8039">
            <v>845.6</v>
          </cell>
          <cell r="N8039">
            <v>500</v>
          </cell>
        </row>
        <row r="8040">
          <cell r="D8040" t="str">
            <v>HGC-26043781</v>
          </cell>
          <cell r="E8040" t="str">
            <v>cKO-7</v>
          </cell>
          <cell r="F8040" t="str">
            <v>PSM-ZM202507230005-0005</v>
          </cell>
          <cell r="G8040" t="str">
            <v>上海科技大学</v>
          </cell>
          <cell r="H8040" t="str">
            <v>IDT364</v>
          </cell>
          <cell r="I8040">
            <v>6</v>
          </cell>
          <cell r="J8040" t="str">
            <v>mRNA</v>
          </cell>
          <cell r="K8040">
            <v>16.48</v>
          </cell>
          <cell r="L8040">
            <v>40</v>
          </cell>
          <cell r="M8040">
            <v>659.2</v>
          </cell>
          <cell r="N8040">
            <v>500</v>
          </cell>
        </row>
        <row r="8041">
          <cell r="D8041" t="str">
            <v>HGC-26045256</v>
          </cell>
          <cell r="E8041" t="str">
            <v>TCMP-1</v>
          </cell>
          <cell r="F8041" t="str">
            <v>PSM-ZM202512230014-0004</v>
          </cell>
          <cell r="G8041" t="str">
            <v>四川省肿瘤医院（四川省第二人民医院四川省癌症防治中心）</v>
          </cell>
          <cell r="H8041" t="str">
            <v>IDT365</v>
          </cell>
          <cell r="I8041">
            <v>6</v>
          </cell>
          <cell r="J8041" t="str">
            <v>mRNA</v>
          </cell>
          <cell r="K8041">
            <v>42.99</v>
          </cell>
          <cell r="L8041">
            <v>40</v>
          </cell>
          <cell r="M8041">
            <v>1719.6</v>
          </cell>
          <cell r="N8041">
            <v>500</v>
          </cell>
        </row>
        <row r="8042">
          <cell r="D8042" t="str">
            <v>HGC-26045257</v>
          </cell>
          <cell r="E8042" t="str">
            <v>TCMP-2</v>
          </cell>
          <cell r="F8042" t="str">
            <v>PSM-ZM202512230014-0004</v>
          </cell>
          <cell r="G8042" t="str">
            <v>四川省肿瘤医院（四川省第二人民医院四川省癌症防治中心）</v>
          </cell>
          <cell r="H8042" t="str">
            <v>IDT366</v>
          </cell>
          <cell r="I8042">
            <v>6</v>
          </cell>
          <cell r="J8042" t="str">
            <v>mRNA</v>
          </cell>
          <cell r="K8042">
            <v>35.43</v>
          </cell>
          <cell r="L8042">
            <v>40</v>
          </cell>
          <cell r="M8042">
            <v>1417.2</v>
          </cell>
          <cell r="N8042">
            <v>500</v>
          </cell>
        </row>
        <row r="8043">
          <cell r="D8043" t="str">
            <v>HGC-26045258</v>
          </cell>
          <cell r="E8043" t="str">
            <v>TCMP-3</v>
          </cell>
          <cell r="F8043" t="str">
            <v>PSM-ZM202512230014-0004</v>
          </cell>
          <cell r="G8043" t="str">
            <v>四川省肿瘤医院（四川省第二人民医院四川省癌症防治中心）</v>
          </cell>
          <cell r="H8043" t="str">
            <v>IDT367</v>
          </cell>
          <cell r="I8043">
            <v>6</v>
          </cell>
          <cell r="J8043" t="str">
            <v>mRNA</v>
          </cell>
          <cell r="K8043">
            <v>32.38</v>
          </cell>
          <cell r="L8043">
            <v>40</v>
          </cell>
          <cell r="M8043">
            <v>1295.2</v>
          </cell>
          <cell r="N8043">
            <v>500</v>
          </cell>
        </row>
        <row r="8044">
          <cell r="D8044" t="str">
            <v>HGC-26045259</v>
          </cell>
          <cell r="E8044" t="str">
            <v>TCM MLL3P-1</v>
          </cell>
          <cell r="F8044" t="str">
            <v>PSM-ZM202512230014-0004</v>
          </cell>
          <cell r="G8044" t="str">
            <v>四川省肿瘤医院（四川省第二人民医院四川省癌症防治中心）</v>
          </cell>
          <cell r="H8044" t="str">
            <v>IDT368</v>
          </cell>
          <cell r="I8044">
            <v>6</v>
          </cell>
          <cell r="J8044" t="str">
            <v>mRNA</v>
          </cell>
          <cell r="K8044">
            <v>59.99</v>
          </cell>
          <cell r="L8044">
            <v>40</v>
          </cell>
          <cell r="M8044">
            <v>2399.6</v>
          </cell>
          <cell r="N8044">
            <v>500</v>
          </cell>
        </row>
        <row r="8045">
          <cell r="D8045" t="str">
            <v>HGC-26045260</v>
          </cell>
          <cell r="E8045" t="str">
            <v>TCM MLL3P-2</v>
          </cell>
          <cell r="F8045" t="str">
            <v>PSM-ZM202512230014-0004</v>
          </cell>
          <cell r="G8045" t="str">
            <v>四川省肿瘤医院（四川省第二人民医院四川省癌症防治中心）</v>
          </cell>
          <cell r="H8045" t="str">
            <v>IDT369</v>
          </cell>
          <cell r="I8045">
            <v>6</v>
          </cell>
          <cell r="J8045" t="str">
            <v>mRNA</v>
          </cell>
          <cell r="K8045">
            <v>50.87</v>
          </cell>
          <cell r="L8045">
            <v>40</v>
          </cell>
          <cell r="M8045">
            <v>2034.8</v>
          </cell>
          <cell r="N8045">
            <v>500</v>
          </cell>
        </row>
        <row r="8046">
          <cell r="D8046" t="str">
            <v>HGC-26045261</v>
          </cell>
          <cell r="E8046" t="str">
            <v>TCM MLL3P-3</v>
          </cell>
          <cell r="F8046" t="str">
            <v>PSM-ZM202512230014-0004</v>
          </cell>
          <cell r="G8046" t="str">
            <v>四川省肿瘤医院（四川省第二人民医院四川省癌症防治中心）</v>
          </cell>
          <cell r="H8046" t="str">
            <v>IDT370</v>
          </cell>
          <cell r="I8046">
            <v>6</v>
          </cell>
          <cell r="J8046" t="str">
            <v>mRNA</v>
          </cell>
          <cell r="K8046">
            <v>37.94</v>
          </cell>
          <cell r="L8046">
            <v>40</v>
          </cell>
          <cell r="M8046">
            <v>1517.6</v>
          </cell>
          <cell r="N8046">
            <v>500</v>
          </cell>
        </row>
        <row r="8047">
          <cell r="D8047" t="str">
            <v>HGC-26042907</v>
          </cell>
          <cell r="E8047" t="str">
            <v>C1</v>
          </cell>
          <cell r="F8047" t="str">
            <v>PSM-ZM202603250002-0004</v>
          </cell>
          <cell r="G8047" t="str">
            <v>南京鼓楼医院</v>
          </cell>
          <cell r="H8047" t="str">
            <v>IDT371</v>
          </cell>
          <cell r="I8047">
            <v>6</v>
          </cell>
          <cell r="J8047" t="str">
            <v>mRNA</v>
          </cell>
          <cell r="K8047">
            <v>22.81</v>
          </cell>
          <cell r="L8047">
            <v>40</v>
          </cell>
          <cell r="M8047">
            <v>912.4</v>
          </cell>
          <cell r="N8047">
            <v>500</v>
          </cell>
        </row>
        <row r="8048">
          <cell r="D8048" t="str">
            <v>HGC-26042910</v>
          </cell>
          <cell r="E8048" t="str">
            <v>K-1</v>
          </cell>
          <cell r="F8048" t="str">
            <v>PSM-ZM202603250002-0004</v>
          </cell>
          <cell r="G8048" t="str">
            <v>南京鼓楼医院</v>
          </cell>
          <cell r="H8048" t="str">
            <v>IDT374</v>
          </cell>
          <cell r="I8048">
            <v>6</v>
          </cell>
          <cell r="J8048" t="str">
            <v>mRNA</v>
          </cell>
          <cell r="K8048">
            <v>48.26</v>
          </cell>
          <cell r="L8048">
            <v>40</v>
          </cell>
          <cell r="M8048">
            <v>1930.4</v>
          </cell>
          <cell r="N8048">
            <v>500</v>
          </cell>
        </row>
        <row r="8049">
          <cell r="D8049" t="str">
            <v>HGC-26042911</v>
          </cell>
          <cell r="E8049" t="str">
            <v>K-2</v>
          </cell>
          <cell r="F8049" t="str">
            <v>PSM-ZM202603250002-0004</v>
          </cell>
          <cell r="G8049" t="str">
            <v>南京鼓楼医院</v>
          </cell>
          <cell r="H8049" t="str">
            <v>IDT375</v>
          </cell>
          <cell r="I8049">
            <v>6</v>
          </cell>
          <cell r="J8049" t="str">
            <v>mRNA</v>
          </cell>
          <cell r="K8049">
            <v>29.26</v>
          </cell>
          <cell r="L8049">
            <v>40</v>
          </cell>
          <cell r="M8049">
            <v>1170.4</v>
          </cell>
          <cell r="N8049">
            <v>500</v>
          </cell>
        </row>
        <row r="8050">
          <cell r="D8050" t="str">
            <v>HGC-26042912</v>
          </cell>
          <cell r="E8050" t="str">
            <v>K-3</v>
          </cell>
          <cell r="F8050" t="str">
            <v>PSM-ZM202603250002-0004</v>
          </cell>
          <cell r="G8050" t="str">
            <v>南京鼓楼医院</v>
          </cell>
          <cell r="H8050" t="str">
            <v>IDT376</v>
          </cell>
          <cell r="I8050">
            <v>6</v>
          </cell>
          <cell r="J8050" t="str">
            <v>mRNA</v>
          </cell>
          <cell r="K8050">
            <v>44.12</v>
          </cell>
          <cell r="L8050">
            <v>40</v>
          </cell>
          <cell r="M8050">
            <v>1764.8</v>
          </cell>
          <cell r="N8050">
            <v>500</v>
          </cell>
        </row>
        <row r="8051">
          <cell r="D8051" t="str">
            <v>HGC-26042908</v>
          </cell>
          <cell r="E8051" t="str">
            <v>C2</v>
          </cell>
          <cell r="F8051" t="str">
            <v>PSM-ZM202603250002-0004</v>
          </cell>
          <cell r="G8051" t="str">
            <v>南京鼓楼医院</v>
          </cell>
          <cell r="H8051" t="str">
            <v>IDT372</v>
          </cell>
          <cell r="I8051">
            <v>6</v>
          </cell>
          <cell r="J8051" t="str">
            <v>mRNA</v>
          </cell>
          <cell r="K8051">
            <v>1.9</v>
          </cell>
          <cell r="L8051">
            <v>40</v>
          </cell>
          <cell r="M8051">
            <v>76</v>
          </cell>
          <cell r="N8051">
            <v>530</v>
          </cell>
        </row>
        <row r="8052">
          <cell r="D8052" t="str">
            <v>HGC-26042909</v>
          </cell>
          <cell r="E8052" t="str">
            <v>C3</v>
          </cell>
          <cell r="F8052" t="str">
            <v>PSM-ZM202603250002-0004</v>
          </cell>
          <cell r="G8052" t="str">
            <v>南京鼓楼医院</v>
          </cell>
          <cell r="H8052" t="str">
            <v>IDT373</v>
          </cell>
          <cell r="I8052">
            <v>6</v>
          </cell>
          <cell r="J8052" t="str">
            <v>mRNA</v>
          </cell>
          <cell r="K8052">
            <v>8.64</v>
          </cell>
          <cell r="L8052">
            <v>40</v>
          </cell>
          <cell r="M8052">
            <v>345.6</v>
          </cell>
          <cell r="N8052">
            <v>530</v>
          </cell>
        </row>
        <row r="8053">
          <cell r="D8053" t="str">
            <v>HGC-26045231</v>
          </cell>
          <cell r="E8053" t="str">
            <v>c1</v>
          </cell>
          <cell r="F8053" t="str">
            <v>PSM-ZM202603250002-0005</v>
          </cell>
          <cell r="G8053" t="str">
            <v>南京鼓楼医院</v>
          </cell>
          <cell r="H8053" t="str">
            <v>IDT377</v>
          </cell>
          <cell r="I8053">
            <v>6</v>
          </cell>
          <cell r="J8053" t="str">
            <v>mRNA</v>
          </cell>
          <cell r="K8053">
            <v>6.27</v>
          </cell>
          <cell r="L8053">
            <v>40</v>
          </cell>
          <cell r="M8053">
            <v>250.8</v>
          </cell>
          <cell r="N8053">
            <v>530</v>
          </cell>
        </row>
        <row r="8054">
          <cell r="D8054" t="str">
            <v>HGC-26045232</v>
          </cell>
          <cell r="E8054" t="str">
            <v>c2</v>
          </cell>
          <cell r="F8054" t="str">
            <v>PSM-ZM202603250002-0005</v>
          </cell>
          <cell r="G8054" t="str">
            <v>南京鼓楼医院</v>
          </cell>
          <cell r="H8054" t="str">
            <v>IDT378</v>
          </cell>
          <cell r="I8054">
            <v>6</v>
          </cell>
          <cell r="J8054" t="str">
            <v>mRNA</v>
          </cell>
          <cell r="K8054">
            <v>9.52</v>
          </cell>
          <cell r="L8054">
            <v>40</v>
          </cell>
          <cell r="M8054">
            <v>380.8</v>
          </cell>
          <cell r="N8054">
            <v>530</v>
          </cell>
        </row>
        <row r="8055">
          <cell r="D8055" t="str">
            <v>HGC-26045233</v>
          </cell>
          <cell r="E8055" t="str">
            <v>c3</v>
          </cell>
          <cell r="F8055" t="str">
            <v>PSM-ZM202603250002-0005</v>
          </cell>
          <cell r="G8055" t="str">
            <v>南京鼓楼医院</v>
          </cell>
          <cell r="H8055" t="str">
            <v>IDT379</v>
          </cell>
          <cell r="I8055">
            <v>6</v>
          </cell>
          <cell r="J8055" t="str">
            <v>mRNA</v>
          </cell>
          <cell r="K8055">
            <v>5.84</v>
          </cell>
          <cell r="L8055">
            <v>40</v>
          </cell>
          <cell r="M8055">
            <v>233.6</v>
          </cell>
          <cell r="N8055">
            <v>530</v>
          </cell>
        </row>
        <row r="8056">
          <cell r="D8056" t="str">
            <v>HGC-26045234</v>
          </cell>
          <cell r="E8056" t="str">
            <v>s1</v>
          </cell>
          <cell r="F8056" t="str">
            <v>PSM-ZM202603250002-0005</v>
          </cell>
          <cell r="G8056" t="str">
            <v>南京鼓楼医院</v>
          </cell>
          <cell r="H8056" t="str">
            <v>IDT380</v>
          </cell>
          <cell r="I8056">
            <v>6</v>
          </cell>
          <cell r="J8056" t="str">
            <v>mRNA</v>
          </cell>
          <cell r="K8056">
            <v>6.29</v>
          </cell>
          <cell r="L8056">
            <v>40</v>
          </cell>
          <cell r="M8056">
            <v>251.6</v>
          </cell>
          <cell r="N8056">
            <v>530</v>
          </cell>
        </row>
        <row r="8057">
          <cell r="D8057" t="str">
            <v>HGC-26045235</v>
          </cell>
          <cell r="E8057" t="str">
            <v>s2</v>
          </cell>
          <cell r="F8057" t="str">
            <v>PSM-ZM202603250002-0005</v>
          </cell>
          <cell r="G8057" t="str">
            <v>南京鼓楼医院</v>
          </cell>
          <cell r="H8057" t="str">
            <v>IDT381</v>
          </cell>
          <cell r="I8057">
            <v>6</v>
          </cell>
          <cell r="J8057" t="str">
            <v>mRNA</v>
          </cell>
          <cell r="K8057">
            <v>3.75</v>
          </cell>
          <cell r="L8057">
            <v>40</v>
          </cell>
          <cell r="M8057">
            <v>150</v>
          </cell>
          <cell r="N8057">
            <v>530</v>
          </cell>
        </row>
        <row r="8058">
          <cell r="D8058" t="str">
            <v>HGC-26045236</v>
          </cell>
          <cell r="E8058" t="str">
            <v>s3</v>
          </cell>
          <cell r="F8058" t="str">
            <v>PSM-ZM202603250002-0005</v>
          </cell>
          <cell r="G8058" t="str">
            <v>南京鼓楼医院</v>
          </cell>
          <cell r="H8058" t="str">
            <v>IDT382</v>
          </cell>
          <cell r="I8058">
            <v>6</v>
          </cell>
          <cell r="J8058" t="str">
            <v>mRNA</v>
          </cell>
          <cell r="K8058">
            <v>8.41</v>
          </cell>
          <cell r="L8058">
            <v>40</v>
          </cell>
          <cell r="M8058">
            <v>336.4</v>
          </cell>
          <cell r="N8058">
            <v>530</v>
          </cell>
        </row>
        <row r="8059">
          <cell r="D8059" t="str">
            <v>HGC-26045426</v>
          </cell>
          <cell r="E8059" t="str">
            <v>SYS6-34T</v>
          </cell>
          <cell r="F8059" t="str">
            <v>PSM-ZM202512220011-0004</v>
          </cell>
          <cell r="G8059" t="str">
            <v>广州全峰生物科技有限公司</v>
          </cell>
          <cell r="H8059" t="str">
            <v>IDT345</v>
          </cell>
          <cell r="I8059">
            <v>20</v>
          </cell>
          <cell r="J8059" t="str">
            <v>WES-T7</v>
          </cell>
          <cell r="K8059">
            <v>12.29</v>
          </cell>
          <cell r="L8059">
            <v>20</v>
          </cell>
          <cell r="M8059">
            <v>245.8</v>
          </cell>
          <cell r="N8059">
            <v>340</v>
          </cell>
        </row>
        <row r="8060">
          <cell r="D8060" t="str">
            <v>HGC-26045427</v>
          </cell>
          <cell r="E8060" t="str">
            <v>SYS6-35T</v>
          </cell>
          <cell r="F8060" t="str">
            <v>PSM-ZM202512220011-0004</v>
          </cell>
          <cell r="G8060" t="str">
            <v>广州全峰生物科技有限公司</v>
          </cell>
          <cell r="H8060" t="str">
            <v>IDT346</v>
          </cell>
          <cell r="I8060">
            <v>20</v>
          </cell>
          <cell r="J8060" t="str">
            <v>WES-T7</v>
          </cell>
        </row>
        <row r="8061">
          <cell r="D8061" t="str">
            <v>HGC-26045428</v>
          </cell>
          <cell r="E8061" t="str">
            <v>SYS6-36T</v>
          </cell>
          <cell r="F8061" t="str">
            <v>PSM-ZM202512220011-0004</v>
          </cell>
          <cell r="G8061" t="str">
            <v>广州全峰生物科技有限公司</v>
          </cell>
          <cell r="H8061" t="str">
            <v>IDT347</v>
          </cell>
          <cell r="I8061">
            <v>20</v>
          </cell>
          <cell r="J8061" t="str">
            <v>WES-T7</v>
          </cell>
        </row>
        <row r="8062">
          <cell r="D8062" t="str">
            <v>HGC-26045429</v>
          </cell>
          <cell r="E8062" t="str">
            <v>SYS6-37T</v>
          </cell>
          <cell r="F8062" t="str">
            <v>PSM-ZM202512220011-0004</v>
          </cell>
          <cell r="G8062" t="str">
            <v>广州全峰生物科技有限公司</v>
          </cell>
          <cell r="H8062" t="str">
            <v>IDT348</v>
          </cell>
          <cell r="I8062">
            <v>20</v>
          </cell>
          <cell r="J8062" t="str">
            <v>WES-T7</v>
          </cell>
        </row>
        <row r="8063">
          <cell r="D8063" t="str">
            <v>HGC-26045430</v>
          </cell>
          <cell r="E8063" t="str">
            <v>SYS6-34N</v>
          </cell>
          <cell r="F8063" t="str">
            <v>PSM-ZM202512220011-0004</v>
          </cell>
          <cell r="G8063" t="str">
            <v>广州全峰生物科技有限公司</v>
          </cell>
          <cell r="H8063" t="str">
            <v>IDT349</v>
          </cell>
          <cell r="I8063">
            <v>20</v>
          </cell>
          <cell r="J8063" t="str">
            <v>WES-T7</v>
          </cell>
          <cell r="K8063">
            <v>15.72</v>
          </cell>
          <cell r="L8063">
            <v>20</v>
          </cell>
          <cell r="M8063">
            <v>314.4</v>
          </cell>
          <cell r="N8063">
            <v>340</v>
          </cell>
        </row>
        <row r="8064">
          <cell r="D8064" t="str">
            <v>HGC-26045431</v>
          </cell>
          <cell r="E8064" t="str">
            <v>SYS6-35N</v>
          </cell>
          <cell r="F8064" t="str">
            <v>PSM-ZM202512220011-0004</v>
          </cell>
          <cell r="G8064" t="str">
            <v>广州全峰生物科技有限公司</v>
          </cell>
          <cell r="H8064" t="str">
            <v>IDT350</v>
          </cell>
          <cell r="I8064">
            <v>20</v>
          </cell>
          <cell r="J8064" t="str">
            <v>WES-T7</v>
          </cell>
        </row>
        <row r="8065">
          <cell r="D8065" t="str">
            <v>HGC-26045432</v>
          </cell>
          <cell r="E8065" t="str">
            <v>SYS6-36N</v>
          </cell>
          <cell r="F8065" t="str">
            <v>PSM-ZM202512220011-0004</v>
          </cell>
          <cell r="G8065" t="str">
            <v>广州全峰生物科技有限公司</v>
          </cell>
          <cell r="H8065" t="str">
            <v>IDT351</v>
          </cell>
          <cell r="I8065">
            <v>20</v>
          </cell>
          <cell r="J8065" t="str">
            <v>WES-T7</v>
          </cell>
        </row>
        <row r="8066">
          <cell r="D8066" t="str">
            <v>HGC-26045433</v>
          </cell>
          <cell r="E8066" t="str">
            <v>SYS6-37N</v>
          </cell>
          <cell r="F8066" t="str">
            <v>PSM-ZM202512220011-0004</v>
          </cell>
          <cell r="G8066" t="str">
            <v>广州全峰生物科技有限公司</v>
          </cell>
          <cell r="H8066" t="str">
            <v>IDT352</v>
          </cell>
          <cell r="I8066">
            <v>20</v>
          </cell>
          <cell r="J8066" t="str">
            <v>WES-T7</v>
          </cell>
        </row>
        <row r="8067">
          <cell r="D8067" t="str">
            <v>HGC-26045434</v>
          </cell>
          <cell r="E8067" t="str">
            <v>SYS6-25N</v>
          </cell>
          <cell r="F8067" t="str">
            <v>PSM-ZM202512220011-0004</v>
          </cell>
          <cell r="G8067" t="str">
            <v>广州全峰生物科技有限公司</v>
          </cell>
          <cell r="H8067" t="str">
            <v>IDT353</v>
          </cell>
          <cell r="I8067">
            <v>20</v>
          </cell>
          <cell r="J8067" t="str">
            <v>WES-T7</v>
          </cell>
        </row>
        <row r="8068">
          <cell r="D8068" t="str">
            <v>HGC-26045519</v>
          </cell>
          <cell r="E8068" t="str">
            <v>ZY-1</v>
          </cell>
          <cell r="F8068" t="str">
            <v>PSM-ZM202510220004-0010</v>
          </cell>
          <cell r="G8068" t="str">
            <v>武汉源生生物科技有限公司</v>
          </cell>
          <cell r="H8068" t="str">
            <v>MGI57</v>
          </cell>
          <cell r="I8068" t="str">
            <v>450M</v>
          </cell>
          <cell r="J8068" t="str">
            <v>cDNA文库</v>
          </cell>
          <cell r="K8068">
            <v>27</v>
          </cell>
          <cell r="L8068">
            <v>30</v>
          </cell>
          <cell r="M8068">
            <v>810</v>
          </cell>
          <cell r="N8068">
            <v>389</v>
          </cell>
        </row>
        <row r="8069">
          <cell r="D8069" t="str">
            <v>HGC-26045521</v>
          </cell>
          <cell r="E8069" t="str">
            <v>un-ZY-1</v>
          </cell>
          <cell r="F8069" t="str">
            <v>PSM-ZM202510220004-0010</v>
          </cell>
          <cell r="G8069" t="str">
            <v>武汉源生生物科技有限公司</v>
          </cell>
          <cell r="H8069" t="str">
            <v>MGI58</v>
          </cell>
          <cell r="I8069" t="str">
            <v>450M</v>
          </cell>
          <cell r="J8069" t="str">
            <v>cDNA文库</v>
          </cell>
          <cell r="K8069">
            <v>25</v>
          </cell>
          <cell r="L8069">
            <v>30</v>
          </cell>
          <cell r="M8069">
            <v>750</v>
          </cell>
          <cell r="N8069">
            <v>383</v>
          </cell>
        </row>
        <row r="8070">
          <cell r="D8070" t="str">
            <v>HGC-26045522</v>
          </cell>
          <cell r="E8070" t="str">
            <v>un-ZY-2</v>
          </cell>
          <cell r="F8070" t="str">
            <v>PSM-ZM202510220004-0010</v>
          </cell>
          <cell r="G8070" t="str">
            <v>武汉源生生物科技有限公司</v>
          </cell>
          <cell r="H8070" t="str">
            <v>MGI59</v>
          </cell>
          <cell r="I8070" t="str">
            <v>450M</v>
          </cell>
          <cell r="J8070" t="str">
            <v>cDNA文库</v>
          </cell>
          <cell r="K8070">
            <v>28</v>
          </cell>
          <cell r="L8070">
            <v>30</v>
          </cell>
          <cell r="M8070">
            <v>840</v>
          </cell>
          <cell r="N8070">
            <v>374</v>
          </cell>
        </row>
        <row r="8071">
          <cell r="D8071" t="str">
            <v>HGC-26045523</v>
          </cell>
          <cell r="E8071" t="str">
            <v>ME-1</v>
          </cell>
          <cell r="F8071" t="str">
            <v>PSM-ZM202510220004-0010</v>
          </cell>
          <cell r="G8071" t="str">
            <v>武汉源生生物科技有限公司</v>
          </cell>
          <cell r="H8071" t="str">
            <v>MGI60</v>
          </cell>
          <cell r="I8071" t="str">
            <v>450M</v>
          </cell>
          <cell r="J8071" t="str">
            <v>cDNA文库</v>
          </cell>
          <cell r="K8071">
            <v>63.4</v>
          </cell>
          <cell r="L8071">
            <v>30</v>
          </cell>
          <cell r="M8071">
            <v>2910</v>
          </cell>
          <cell r="N8071">
            <v>364</v>
          </cell>
        </row>
        <row r="8072">
          <cell r="D8072" t="str">
            <v>HGC-26045524</v>
          </cell>
          <cell r="E8072" t="str">
            <v>ME-2</v>
          </cell>
          <cell r="F8072" t="str">
            <v>PSM-ZM202510220004-0010</v>
          </cell>
          <cell r="G8072" t="str">
            <v>武汉源生生物科技有限公司</v>
          </cell>
          <cell r="H8072" t="str">
            <v>MGI61</v>
          </cell>
          <cell r="I8072" t="str">
            <v>450M</v>
          </cell>
          <cell r="J8072" t="str">
            <v>cDNA文库</v>
          </cell>
          <cell r="K8072">
            <v>20</v>
          </cell>
          <cell r="L8072">
            <v>30</v>
          </cell>
          <cell r="M8072">
            <v>600</v>
          </cell>
          <cell r="N8072">
            <v>371</v>
          </cell>
        </row>
        <row r="8073">
          <cell r="D8073" t="str">
            <v>HGC-26045214</v>
          </cell>
          <cell r="E8073" t="str">
            <v>wyx</v>
          </cell>
          <cell r="F8073" t="str">
            <v>PSM-ZM202603180006-0002</v>
          </cell>
          <cell r="G8073" t="str">
            <v>上海交通大学医学院附属新华医院</v>
          </cell>
          <cell r="H8073" t="str">
            <v>MGI62</v>
          </cell>
          <cell r="I8073" t="str">
            <v>450M</v>
          </cell>
          <cell r="J8073" t="str">
            <v>cDNA文库</v>
          </cell>
          <cell r="K8073">
            <v>34</v>
          </cell>
          <cell r="L8073">
            <v>30</v>
          </cell>
          <cell r="M8073">
            <v>1020</v>
          </cell>
          <cell r="N8073">
            <v>372</v>
          </cell>
        </row>
        <row r="8074">
          <cell r="D8074" t="str">
            <v>HGC-26045215</v>
          </cell>
          <cell r="E8074" t="str">
            <v>y</v>
          </cell>
          <cell r="F8074" t="str">
            <v>PSM-ZM202603180006-0002</v>
          </cell>
          <cell r="G8074" t="str">
            <v>上海交通大学医学院附属新华医院</v>
          </cell>
          <cell r="H8074" t="str">
            <v>MGI63</v>
          </cell>
          <cell r="I8074" t="str">
            <v>450M</v>
          </cell>
          <cell r="J8074" t="str">
            <v>cDNA文库</v>
          </cell>
          <cell r="K8074">
            <v>32</v>
          </cell>
          <cell r="L8074">
            <v>30</v>
          </cell>
          <cell r="M8074">
            <v>960</v>
          </cell>
          <cell r="N8074">
            <v>368</v>
          </cell>
        </row>
        <row r="8076">
          <cell r="D8076" t="str">
            <v>HGC-26045519-oligo</v>
          </cell>
          <cell r="E8076" t="str">
            <v>ZY-1-oligo</v>
          </cell>
          <cell r="F8076" t="str">
            <v>PSM-ZM202510220004-0010</v>
          </cell>
          <cell r="G8076" t="str">
            <v>武汉源生生物科技有限公司</v>
          </cell>
          <cell r="H8076" t="str">
            <v>MGI57</v>
          </cell>
          <cell r="I8076" t="str">
            <v>50M</v>
          </cell>
          <cell r="J8076" t="str">
            <v>oligo文库</v>
          </cell>
          <cell r="K8076">
            <v>45</v>
          </cell>
          <cell r="L8076">
            <v>30</v>
          </cell>
          <cell r="M8076">
            <v>1350</v>
          </cell>
          <cell r="N8076">
            <v>183</v>
          </cell>
        </row>
        <row r="8077">
          <cell r="D8077" t="str">
            <v>HGC-26045521-oligo</v>
          </cell>
          <cell r="E8077" t="str">
            <v>un-ZY-1-oligo</v>
          </cell>
          <cell r="F8077" t="str">
            <v>PSM-ZM202510220004-0010</v>
          </cell>
          <cell r="G8077" t="str">
            <v>武汉源生生物科技有限公司</v>
          </cell>
          <cell r="H8077" t="str">
            <v>MGI58</v>
          </cell>
          <cell r="I8077" t="str">
            <v>50M</v>
          </cell>
          <cell r="J8077" t="str">
            <v>oligo文库</v>
          </cell>
          <cell r="K8077">
            <v>47</v>
          </cell>
          <cell r="L8077">
            <v>30</v>
          </cell>
          <cell r="M8077">
            <v>1410</v>
          </cell>
          <cell r="N8077">
            <v>185</v>
          </cell>
        </row>
        <row r="8078">
          <cell r="D8078" t="str">
            <v>HGC-26045522-oligo</v>
          </cell>
          <cell r="E8078" t="str">
            <v>un-ZY-2-oligo</v>
          </cell>
          <cell r="F8078" t="str">
            <v>PSM-ZM202510220004-0010</v>
          </cell>
          <cell r="G8078" t="str">
            <v>武汉源生生物科技有限公司</v>
          </cell>
          <cell r="H8078" t="str">
            <v>MGI59</v>
          </cell>
          <cell r="I8078" t="str">
            <v>50M</v>
          </cell>
          <cell r="J8078" t="str">
            <v>oligo文库</v>
          </cell>
          <cell r="K8078">
            <v>47</v>
          </cell>
          <cell r="L8078">
            <v>30</v>
          </cell>
          <cell r="M8078">
            <v>1410</v>
          </cell>
          <cell r="N8078">
            <v>184</v>
          </cell>
        </row>
        <row r="8079">
          <cell r="D8079" t="str">
            <v>HGC-26045523-oligo</v>
          </cell>
          <cell r="E8079" t="str">
            <v>ME-1-oligo</v>
          </cell>
          <cell r="F8079" t="str">
            <v>PSM-ZM202510220004-0010</v>
          </cell>
          <cell r="G8079" t="str">
            <v>武汉源生生物科技有限公司</v>
          </cell>
          <cell r="H8079" t="str">
            <v>MGI60</v>
          </cell>
          <cell r="I8079" t="str">
            <v>50M</v>
          </cell>
          <cell r="J8079" t="str">
            <v>oligo文库</v>
          </cell>
          <cell r="K8079">
            <v>13</v>
          </cell>
          <cell r="L8079">
            <v>30</v>
          </cell>
          <cell r="M8079">
            <v>390</v>
          </cell>
          <cell r="N8079">
            <v>183</v>
          </cell>
        </row>
        <row r="8080">
          <cell r="D8080" t="str">
            <v>HGC-26045524-oligo</v>
          </cell>
          <cell r="E8080" t="str">
            <v>ME-2-oligo</v>
          </cell>
          <cell r="F8080" t="str">
            <v>PSM-ZM202510220004-0010</v>
          </cell>
          <cell r="G8080" t="str">
            <v>武汉源生生物科技有限公司</v>
          </cell>
          <cell r="H8080" t="str">
            <v>MGI61</v>
          </cell>
          <cell r="I8080" t="str">
            <v>50M</v>
          </cell>
          <cell r="J8080" t="str">
            <v>oligo文库</v>
          </cell>
          <cell r="K8080">
            <v>44</v>
          </cell>
          <cell r="L8080">
            <v>30</v>
          </cell>
          <cell r="M8080">
            <v>1320</v>
          </cell>
          <cell r="N8080">
            <v>184</v>
          </cell>
        </row>
        <row r="8081">
          <cell r="D8081" t="str">
            <v>HGC-26045214-oligo</v>
          </cell>
          <cell r="E8081" t="str">
            <v>wyx-oligo</v>
          </cell>
          <cell r="F8081" t="str">
            <v>PSM-ZM202603180006-0002</v>
          </cell>
          <cell r="G8081" t="str">
            <v>上海交通大学医学院附属新华医院</v>
          </cell>
          <cell r="H8081" t="str">
            <v>MGI62</v>
          </cell>
          <cell r="I8081" t="str">
            <v>50M</v>
          </cell>
          <cell r="J8081" t="str">
            <v>oligo文库</v>
          </cell>
          <cell r="K8081">
            <v>23</v>
          </cell>
          <cell r="L8081">
            <v>30</v>
          </cell>
          <cell r="M8081">
            <v>690</v>
          </cell>
          <cell r="N8081">
            <v>182</v>
          </cell>
        </row>
        <row r="8082">
          <cell r="D8082" t="str">
            <v>HGC-26045215-oligo</v>
          </cell>
          <cell r="E8082" t="str">
            <v>y-oligo</v>
          </cell>
          <cell r="F8082" t="str">
            <v>PSM-ZM202603180006-0002</v>
          </cell>
          <cell r="G8082" t="str">
            <v>上海交通大学医学院附属新华医院</v>
          </cell>
          <cell r="H8082" t="str">
            <v>MGI63</v>
          </cell>
          <cell r="I8082" t="str">
            <v>50M</v>
          </cell>
          <cell r="J8082" t="str">
            <v>oligo文库</v>
          </cell>
          <cell r="K8082">
            <v>35</v>
          </cell>
          <cell r="L8082">
            <v>30</v>
          </cell>
          <cell r="M8082">
            <v>1050</v>
          </cell>
          <cell r="N8082">
            <v>183</v>
          </cell>
        </row>
        <row r="8083">
          <cell r="D8083" t="str">
            <v>HGC-26043946</v>
          </cell>
          <cell r="E8083" t="str">
            <v>WES 913-3 (Costin Alexandru)</v>
          </cell>
          <cell r="F8083" t="str">
            <v>HGC20250306005-0670</v>
          </cell>
          <cell r="G8083" t="str">
            <v>Haplox GeneTech (Hong Kong) Limited</v>
          </cell>
          <cell r="H8083" t="str">
            <v>IDT319</v>
          </cell>
          <cell r="I8083">
            <v>12</v>
          </cell>
          <cell r="J8083" t="str">
            <v>WES-IDT</v>
          </cell>
          <cell r="K8083">
            <v>37.71</v>
          </cell>
          <cell r="L8083">
            <v>18</v>
          </cell>
          <cell r="M8083">
            <v>678.78</v>
          </cell>
          <cell r="N8083">
            <v>400</v>
          </cell>
        </row>
        <row r="8084">
          <cell r="D8084" t="str">
            <v>HGC-26043930</v>
          </cell>
          <cell r="E8084" t="str">
            <v>WES 906-3 (Vyara Konstantinova Ankova)</v>
          </cell>
          <cell r="F8084" t="str">
            <v>HGC20250306005-0670</v>
          </cell>
          <cell r="G8084" t="str">
            <v>Haplox GeneTech (Hong Kong) Limited</v>
          </cell>
          <cell r="H8084" t="str">
            <v>IDT304</v>
          </cell>
          <cell r="I8084">
            <v>12</v>
          </cell>
          <cell r="J8084" t="str">
            <v>WES-IDT</v>
          </cell>
        </row>
        <row r="8085">
          <cell r="D8085" t="str">
            <v>HGC-26044426</v>
          </cell>
          <cell r="E8085" t="str">
            <v>WES 918-2 (Mustafa Ahmedov Korodzhiev)</v>
          </cell>
          <cell r="F8085" t="str">
            <v>HGC20250306005-0680</v>
          </cell>
          <cell r="G8085" t="str">
            <v>Haplox GeneTech (Hong Kong) Limited</v>
          </cell>
          <cell r="H8085" t="str">
            <v>IDT290</v>
          </cell>
          <cell r="I8085">
            <v>12</v>
          </cell>
          <cell r="J8085" t="str">
            <v>WES-IDT</v>
          </cell>
        </row>
        <row r="8086">
          <cell r="D8086" t="str">
            <v>HGC-26043933</v>
          </cell>
          <cell r="E8086" t="str">
            <v>WES 907-3 (Katrin Muafak Al Masri)</v>
          </cell>
          <cell r="F8086" t="str">
            <v>HGC20250306005-0670</v>
          </cell>
          <cell r="G8086" t="str">
            <v>Haplox GeneTech (Hong Kong) Limited</v>
          </cell>
          <cell r="H8086" t="str">
            <v>IDT307</v>
          </cell>
          <cell r="I8086">
            <v>12</v>
          </cell>
          <cell r="J8086" t="str">
            <v>WES-IDT</v>
          </cell>
        </row>
        <row r="8087">
          <cell r="D8087" t="str">
            <v>HGC-26043947</v>
          </cell>
          <cell r="E8087" t="str">
            <v>WES 914-3 (Georgi Dimitrov Georgiev)</v>
          </cell>
          <cell r="F8087" t="str">
            <v>HGC20250306005-0670</v>
          </cell>
          <cell r="G8087" t="str">
            <v>Haplox GeneTech (Hong Kong) Limited</v>
          </cell>
          <cell r="H8087" t="str">
            <v>IDT320</v>
          </cell>
          <cell r="I8087">
            <v>12</v>
          </cell>
          <cell r="J8087" t="str">
            <v>WES-IDT</v>
          </cell>
        </row>
        <row r="8088">
          <cell r="D8088" t="str">
            <v>HGC-26043929</v>
          </cell>
          <cell r="E8088" t="str">
            <v>WES 905-3 (Maria Iskar Kyulyumova)</v>
          </cell>
          <cell r="F8088" t="str">
            <v>HGC20250306005-0670</v>
          </cell>
          <cell r="G8088" t="str">
            <v>Haplox GeneTech (Hong Kong) Limited</v>
          </cell>
          <cell r="H8088" t="str">
            <v>IDT303</v>
          </cell>
          <cell r="I8088">
            <v>12</v>
          </cell>
          <cell r="J8088" t="str">
            <v>WES-IDT</v>
          </cell>
        </row>
        <row r="8089">
          <cell r="D8089" t="str">
            <v>HGC-26043924</v>
          </cell>
          <cell r="E8089" t="str">
            <v>WES 903-1 (Dora Nikolaeva Pramatarova)</v>
          </cell>
          <cell r="F8089" t="str">
            <v>HGC20250306005-0670</v>
          </cell>
          <cell r="G8089" t="str">
            <v>Haplox GeneTech (Hong Kong) Limited</v>
          </cell>
          <cell r="H8089" t="str">
            <v>IDT298</v>
          </cell>
          <cell r="I8089">
            <v>12</v>
          </cell>
          <cell r="J8089" t="str">
            <v>WES-IDT</v>
          </cell>
        </row>
        <row r="8090">
          <cell r="D8090" t="str">
            <v>HGC-26044428</v>
          </cell>
          <cell r="E8090" t="str">
            <v>Chromoseq 459-1 (Nevena Nikolaeva Dimitrova)</v>
          </cell>
          <cell r="F8090" t="str">
            <v>HGC20250306005-0680</v>
          </cell>
          <cell r="G8090" t="str">
            <v>Haplox GeneTech (Hong Kong) Limited</v>
          </cell>
          <cell r="H8090" t="str">
            <v>IDT292</v>
          </cell>
          <cell r="I8090">
            <v>12</v>
          </cell>
          <cell r="J8090" t="str">
            <v>WES-IDT</v>
          </cell>
        </row>
        <row r="8091">
          <cell r="D8091" t="str">
            <v>HGC-26043940</v>
          </cell>
          <cell r="E8091" t="str">
            <v>WES 909-3 (Dian Iliev Gospodinov)</v>
          </cell>
          <cell r="F8091" t="str">
            <v>HGC20250306005-0670</v>
          </cell>
          <cell r="G8091" t="str">
            <v>Haplox GeneTech (Hong Kong) Limited</v>
          </cell>
          <cell r="H8091" t="str">
            <v>IDT314</v>
          </cell>
          <cell r="I8091">
            <v>12</v>
          </cell>
          <cell r="J8091" t="str">
            <v>WES-IDT</v>
          </cell>
        </row>
        <row r="8092">
          <cell r="D8092" t="str">
            <v>HGC-26043941</v>
          </cell>
          <cell r="E8092" t="str">
            <v>WES 910-1 (Leyla Haralampieva Ilieva)</v>
          </cell>
          <cell r="F8092" t="str">
            <v>HGC20250306005-0670</v>
          </cell>
          <cell r="G8092" t="str">
            <v>Haplox GeneTech (Hong Kong) Limited</v>
          </cell>
          <cell r="H8092" t="str">
            <v>IDT315</v>
          </cell>
          <cell r="I8092">
            <v>12</v>
          </cell>
          <cell r="J8092" t="str">
            <v>WES-IDT</v>
          </cell>
        </row>
        <row r="8093">
          <cell r="D8093" t="str">
            <v>HGC-26043931</v>
          </cell>
          <cell r="E8093" t="str">
            <v>WES 907-1 (Katya Vasileva Simeonova)</v>
          </cell>
          <cell r="F8093" t="str">
            <v>HGC20250306005-0670</v>
          </cell>
          <cell r="G8093" t="str">
            <v>Haplox GeneTech (Hong Kong) Limited</v>
          </cell>
          <cell r="H8093" t="str">
            <v>IDT305</v>
          </cell>
          <cell r="I8093">
            <v>12</v>
          </cell>
          <cell r="J8093" t="str">
            <v>WES-IDT</v>
          </cell>
          <cell r="K8093">
            <v>34.89</v>
          </cell>
          <cell r="L8093">
            <v>18</v>
          </cell>
          <cell r="M8093">
            <v>628.02</v>
          </cell>
          <cell r="N8093">
            <v>400</v>
          </cell>
        </row>
        <row r="8094">
          <cell r="D8094" t="str">
            <v>HGC-26043951</v>
          </cell>
          <cell r="E8094" t="str">
            <v>WES 917-1</v>
          </cell>
          <cell r="F8094" t="str">
            <v>HGC20250306005-0670</v>
          </cell>
          <cell r="G8094" t="str">
            <v>Haplox GeneTech (Hong Kong) Limited</v>
          </cell>
          <cell r="H8094" t="str">
            <v>IDT324</v>
          </cell>
          <cell r="I8094">
            <v>12</v>
          </cell>
          <cell r="J8094" t="str">
            <v>WES-IDT</v>
          </cell>
        </row>
        <row r="8095">
          <cell r="D8095" t="str">
            <v>HGC-26043954</v>
          </cell>
          <cell r="E8095" t="str">
            <v>WES 917-4</v>
          </cell>
          <cell r="F8095" t="str">
            <v>HGC20250306005-0670</v>
          </cell>
          <cell r="G8095" t="str">
            <v>Haplox GeneTech (Hong Kong) Limited</v>
          </cell>
          <cell r="H8095" t="str">
            <v>IDT327</v>
          </cell>
          <cell r="I8095">
            <v>12</v>
          </cell>
          <cell r="J8095" t="str">
            <v>WES-IDT</v>
          </cell>
        </row>
        <row r="8096">
          <cell r="D8096" t="str">
            <v>HGC-26043936</v>
          </cell>
          <cell r="E8096" t="str">
            <v>WES 908-5 (Boris Tihomirov Yunakov)</v>
          </cell>
          <cell r="F8096" t="str">
            <v>HGC20250306005-0670</v>
          </cell>
          <cell r="G8096" t="str">
            <v>Haplox GeneTech (Hong Kong) Limited</v>
          </cell>
          <cell r="H8096" t="str">
            <v>IDT310</v>
          </cell>
          <cell r="I8096">
            <v>12</v>
          </cell>
          <cell r="J8096" t="str">
            <v>WES-IDT</v>
          </cell>
        </row>
        <row r="8097">
          <cell r="D8097" t="str">
            <v>HGC-26043925</v>
          </cell>
          <cell r="E8097" t="str">
            <v>WES 903-2 (Gencho Valkov Hristov)</v>
          </cell>
          <cell r="F8097" t="str">
            <v>HGC20250306005-0670</v>
          </cell>
          <cell r="G8097" t="str">
            <v>Haplox GeneTech (Hong Kong) Limited</v>
          </cell>
          <cell r="H8097" t="str">
            <v>IDT299</v>
          </cell>
          <cell r="I8097">
            <v>12</v>
          </cell>
          <cell r="J8097" t="str">
            <v>WES-IDT</v>
          </cell>
        </row>
        <row r="8098">
          <cell r="D8098" t="str">
            <v>HGC-26043949</v>
          </cell>
          <cell r="E8098" t="str">
            <v>WES 916-2</v>
          </cell>
          <cell r="F8098" t="str">
            <v>HGC20250306005-0670</v>
          </cell>
          <cell r="G8098" t="str">
            <v>Haplox GeneTech (Hong Kong) Limited</v>
          </cell>
          <cell r="H8098" t="str">
            <v>IDT322</v>
          </cell>
          <cell r="I8098">
            <v>12</v>
          </cell>
          <cell r="J8098" t="str">
            <v>WES-IDT</v>
          </cell>
        </row>
        <row r="8099">
          <cell r="D8099" t="str">
            <v>HGC-26043956</v>
          </cell>
          <cell r="E8099" t="str">
            <v>Chromoseq 789-2 (Plamen Rumenov Petrov)</v>
          </cell>
          <cell r="F8099" t="str">
            <v>HGC20250306005-0670</v>
          </cell>
          <cell r="G8099" t="str">
            <v>Haplox GeneTech (Hong Kong) Limited</v>
          </cell>
          <cell r="H8099" t="str">
            <v>IDT329</v>
          </cell>
          <cell r="I8099">
            <v>12</v>
          </cell>
          <cell r="J8099" t="str">
            <v>WES-IDT</v>
          </cell>
        </row>
        <row r="8100">
          <cell r="D8100" t="str">
            <v>HGC-26043938</v>
          </cell>
          <cell r="E8100" t="str">
            <v>WES 909-1 (Dinka Koleva Ilieva)</v>
          </cell>
          <cell r="F8100" t="str">
            <v>HGC20250306005-0670</v>
          </cell>
          <cell r="G8100" t="str">
            <v>Haplox GeneTech (Hong Kong) Limited</v>
          </cell>
          <cell r="H8100" t="str">
            <v>IDT312</v>
          </cell>
          <cell r="I8100">
            <v>12</v>
          </cell>
          <cell r="J8100" t="str">
            <v>WES-IDT</v>
          </cell>
        </row>
        <row r="8101">
          <cell r="D8101" t="str">
            <v>HGC-26044425</v>
          </cell>
          <cell r="E8101" t="str">
            <v>WES 918-1 (Atidzhe Mehmed Eyupova)</v>
          </cell>
          <cell r="F8101" t="str">
            <v>HGC20250306005-0680</v>
          </cell>
          <cell r="G8101" t="str">
            <v>Haplox GeneTech (Hong Kong) Limited</v>
          </cell>
          <cell r="H8101" t="str">
            <v>IDT289</v>
          </cell>
          <cell r="I8101">
            <v>12</v>
          </cell>
          <cell r="J8101" t="str">
            <v>WES-IDT</v>
          </cell>
        </row>
        <row r="8102">
          <cell r="D8102" t="str">
            <v>HGC-26043935</v>
          </cell>
          <cell r="E8102" t="str">
            <v>WES 908-4 (Rumyana Tihomirova Yunakova)</v>
          </cell>
          <cell r="F8102" t="str">
            <v>HGC20250306005-0670</v>
          </cell>
          <cell r="G8102" t="str">
            <v>Haplox GeneTech (Hong Kong) Limited</v>
          </cell>
          <cell r="H8102" t="str">
            <v>IDT309</v>
          </cell>
          <cell r="I8102">
            <v>12</v>
          </cell>
          <cell r="J8102" t="str">
            <v>WES-IDT</v>
          </cell>
        </row>
        <row r="8103">
          <cell r="D8103" t="str">
            <v>HGC-26043948</v>
          </cell>
          <cell r="E8103" t="str">
            <v>WES 916-1</v>
          </cell>
          <cell r="F8103" t="str">
            <v>HGC20250306005-0670</v>
          </cell>
          <cell r="G8103" t="str">
            <v>Haplox GeneTech (Hong Kong) Limited</v>
          </cell>
          <cell r="H8103" t="str">
            <v>IDT321</v>
          </cell>
          <cell r="I8103">
            <v>12</v>
          </cell>
          <cell r="J8103" t="str">
            <v>WES-IDT</v>
          </cell>
          <cell r="K8103">
            <v>34.42</v>
          </cell>
          <cell r="L8103">
            <v>18</v>
          </cell>
          <cell r="M8103">
            <v>619.56</v>
          </cell>
          <cell r="N8103">
            <v>400</v>
          </cell>
        </row>
        <row r="8104">
          <cell r="D8104" t="str">
            <v>HGC-26043939</v>
          </cell>
          <cell r="E8104" t="str">
            <v>WES 909-2 (Iliya Gospodinov Iliev)</v>
          </cell>
          <cell r="F8104" t="str">
            <v>HGC20250306005-0670</v>
          </cell>
          <cell r="G8104" t="str">
            <v>Haplox GeneTech (Hong Kong) Limited</v>
          </cell>
          <cell r="H8104" t="str">
            <v>IDT313</v>
          </cell>
          <cell r="I8104">
            <v>12</v>
          </cell>
          <cell r="J8104" t="str">
            <v>WES-IDT</v>
          </cell>
        </row>
        <row r="8105">
          <cell r="D8105" t="str">
            <v>HGC-26043928</v>
          </cell>
          <cell r="E8105" t="str">
            <v>WES 904-3 (Miroslav Minkov Todorov)</v>
          </cell>
          <cell r="F8105" t="str">
            <v>HGC20250306005-0670</v>
          </cell>
          <cell r="G8105" t="str">
            <v>Haplox GeneTech (Hong Kong) Limited</v>
          </cell>
          <cell r="H8105" t="str">
            <v>IDT302</v>
          </cell>
          <cell r="I8105">
            <v>12</v>
          </cell>
          <cell r="J8105" t="str">
            <v>WES-IDT</v>
          </cell>
        </row>
        <row r="8106">
          <cell r="D8106" t="str">
            <v>HGC-26043952</v>
          </cell>
          <cell r="E8106" t="str">
            <v>WES 917-2</v>
          </cell>
          <cell r="F8106" t="str">
            <v>HGC20250306005-0670</v>
          </cell>
          <cell r="G8106" t="str">
            <v>Haplox GeneTech (Hong Kong) Limited</v>
          </cell>
          <cell r="H8106" t="str">
            <v>IDT325</v>
          </cell>
          <cell r="I8106">
            <v>12</v>
          </cell>
          <cell r="J8106" t="str">
            <v>WES-IDT</v>
          </cell>
        </row>
        <row r="8107">
          <cell r="D8107" t="str">
            <v>HGC-26043927</v>
          </cell>
          <cell r="E8107" t="str">
            <v>WES 904-2 (Minko Ivanov Todorov)</v>
          </cell>
          <cell r="F8107" t="str">
            <v>HGC20250306005-0670</v>
          </cell>
          <cell r="G8107" t="str">
            <v>Haplox GeneTech (Hong Kong) Limited</v>
          </cell>
          <cell r="H8107" t="str">
            <v>IDT301</v>
          </cell>
          <cell r="I8107">
            <v>12</v>
          </cell>
          <cell r="J8107" t="str">
            <v>WES-IDT</v>
          </cell>
        </row>
        <row r="8108">
          <cell r="D8108" t="str">
            <v>HGC-26043942</v>
          </cell>
          <cell r="E8108" t="str">
            <v>WES 910-2 (Iliyan Vladimirov Iliev)</v>
          </cell>
          <cell r="F8108" t="str">
            <v>HGC20250306005-0670</v>
          </cell>
          <cell r="G8108" t="str">
            <v>Haplox GeneTech (Hong Kong) Limited</v>
          </cell>
          <cell r="H8108" t="str">
            <v>IDT316</v>
          </cell>
          <cell r="I8108">
            <v>12</v>
          </cell>
          <cell r="J8108" t="str">
            <v>WES-IDT</v>
          </cell>
        </row>
        <row r="8109">
          <cell r="D8109" t="str">
            <v>HGC-26044429</v>
          </cell>
          <cell r="E8109" t="str">
            <v>Chromoseq 459-2 (Ivo Dimitrov Dimitrov)</v>
          </cell>
          <cell r="F8109" t="str">
            <v>HGC20250306005-0680</v>
          </cell>
          <cell r="G8109" t="str">
            <v>Haplox GeneTech (Hong Kong) Limited</v>
          </cell>
          <cell r="H8109" t="str">
            <v>IDT293</v>
          </cell>
          <cell r="I8109">
            <v>12</v>
          </cell>
          <cell r="J8109" t="str">
            <v>WES-IDT</v>
          </cell>
        </row>
        <row r="8110">
          <cell r="D8110" t="str">
            <v>HGC-26044430</v>
          </cell>
          <cell r="E8110" t="str">
            <v>Chromoseq 459-3</v>
          </cell>
          <cell r="F8110" t="str">
            <v>HGC20250306005-0680</v>
          </cell>
          <cell r="G8110" t="str">
            <v>Haplox GeneTech (Hong Kong) Limited</v>
          </cell>
          <cell r="H8110" t="str">
            <v>IDT294</v>
          </cell>
          <cell r="I8110">
            <v>12</v>
          </cell>
          <cell r="J8110" t="str">
            <v>WES-IDT</v>
          </cell>
        </row>
        <row r="8111">
          <cell r="D8111" t="str">
            <v>HGC-26044427</v>
          </cell>
          <cell r="E8111" t="str">
            <v>WES 919-3</v>
          </cell>
          <cell r="F8111" t="str">
            <v>HGC20250306005-0680</v>
          </cell>
          <cell r="G8111" t="str">
            <v>Haplox GeneTech (Hong Kong) Limited</v>
          </cell>
          <cell r="H8111" t="str">
            <v>IDT291</v>
          </cell>
          <cell r="I8111">
            <v>12</v>
          </cell>
          <cell r="J8111" t="str">
            <v>WES-IDT</v>
          </cell>
        </row>
        <row r="8112">
          <cell r="D8112" t="str">
            <v>HGC-26043950</v>
          </cell>
          <cell r="E8112" t="str">
            <v>WES 916-3</v>
          </cell>
          <cell r="F8112" t="str">
            <v>HGC20250306005-0670</v>
          </cell>
          <cell r="G8112" t="str">
            <v>Haplox GeneTech (Hong Kong) Limited</v>
          </cell>
          <cell r="H8112" t="str">
            <v>IDT323</v>
          </cell>
          <cell r="I8112">
            <v>12</v>
          </cell>
          <cell r="J8112" t="str">
            <v>WES-IDT</v>
          </cell>
        </row>
        <row r="8113">
          <cell r="D8113" t="str">
            <v>HGC-26043934</v>
          </cell>
          <cell r="E8113" t="str">
            <v>WES 908-3 (Vesela Mitkova Rudeva - Yunakova)</v>
          </cell>
          <cell r="F8113" t="str">
            <v>HGC20250306005-0670</v>
          </cell>
          <cell r="G8113" t="str">
            <v>Haplox GeneTech (Hong Kong) Limited</v>
          </cell>
          <cell r="H8113" t="str">
            <v>IDT308</v>
          </cell>
          <cell r="I8113">
            <v>12</v>
          </cell>
          <cell r="J8113" t="str">
            <v>WES-IDT</v>
          </cell>
          <cell r="K8113">
            <v>33.6</v>
          </cell>
          <cell r="L8113">
            <v>18</v>
          </cell>
          <cell r="M8113">
            <v>604.8</v>
          </cell>
          <cell r="N8113">
            <v>400</v>
          </cell>
        </row>
        <row r="8114">
          <cell r="D8114" t="str">
            <v>HGC-26043943</v>
          </cell>
          <cell r="E8114" t="str">
            <v>WES 910-3 (Simona Iliyanova Ilieva)</v>
          </cell>
          <cell r="F8114" t="str">
            <v>HGC20250306005-0670</v>
          </cell>
          <cell r="G8114" t="str">
            <v>Haplox GeneTech (Hong Kong) Limited</v>
          </cell>
          <cell r="H8114" t="str">
            <v>IDT317</v>
          </cell>
          <cell r="I8114">
            <v>12</v>
          </cell>
          <cell r="J8114" t="str">
            <v>WES-IDT</v>
          </cell>
        </row>
        <row r="8115">
          <cell r="D8115" t="str">
            <v>HGC-26043945</v>
          </cell>
          <cell r="E8115" t="str">
            <v>WES 912-3 (Martinas Alin Beniamin)</v>
          </cell>
          <cell r="F8115" t="str">
            <v>HGC20250306005-0670</v>
          </cell>
          <cell r="G8115" t="str">
            <v>Haplox GeneTech (Hong Kong) Limited</v>
          </cell>
          <cell r="H8115" t="str">
            <v>IDT331</v>
          </cell>
          <cell r="I8115">
            <v>12</v>
          </cell>
          <cell r="J8115" t="str">
            <v>WES-IDT</v>
          </cell>
        </row>
        <row r="8116">
          <cell r="D8116" t="str">
            <v>HGC-26043953</v>
          </cell>
          <cell r="E8116" t="str">
            <v>WES 917-3 (Bozhidar Yulianov Atanasov)</v>
          </cell>
          <cell r="F8116" t="str">
            <v>HGC20250306005-0670</v>
          </cell>
          <cell r="G8116" t="str">
            <v>Haplox GeneTech (Hong Kong) Limited</v>
          </cell>
          <cell r="H8116" t="str">
            <v>IDT326</v>
          </cell>
          <cell r="I8116">
            <v>12</v>
          </cell>
          <cell r="J8116" t="str">
            <v>WES-IDT</v>
          </cell>
        </row>
        <row r="8117">
          <cell r="D8117" t="str">
            <v>HGC-26043922</v>
          </cell>
          <cell r="E8117" t="str">
            <v>WES 902-2 (Silvestar Asenov Metodiev)</v>
          </cell>
          <cell r="F8117" t="str">
            <v>HGC20250306005-0670</v>
          </cell>
          <cell r="G8117" t="str">
            <v>Haplox GeneTech (Hong Kong) Limited</v>
          </cell>
          <cell r="H8117" t="str">
            <v>IDT296</v>
          </cell>
          <cell r="I8117">
            <v>12</v>
          </cell>
          <cell r="J8117" t="str">
            <v>WES-IDT</v>
          </cell>
        </row>
        <row r="8118">
          <cell r="D8118" t="str">
            <v>HGC-26043932</v>
          </cell>
          <cell r="E8118" t="str">
            <v>WES 907-2 (Muafak Al Masri)</v>
          </cell>
          <cell r="F8118" t="str">
            <v>HGC20250306005-0670</v>
          </cell>
          <cell r="G8118" t="str">
            <v>Haplox GeneTech (Hong Kong) Limited</v>
          </cell>
          <cell r="H8118" t="str">
            <v>IDT306</v>
          </cell>
          <cell r="I8118">
            <v>12</v>
          </cell>
          <cell r="J8118" t="str">
            <v>WES-IDT</v>
          </cell>
        </row>
        <row r="8119">
          <cell r="D8119" t="str">
            <v>HGC-26043944</v>
          </cell>
          <cell r="E8119" t="str">
            <v>WES 911-3 (Rusu Bogdan)</v>
          </cell>
          <cell r="F8119" t="str">
            <v>HGC20250306005-0670</v>
          </cell>
          <cell r="G8119" t="str">
            <v>Haplox GeneTech (Hong Kong) Limited</v>
          </cell>
          <cell r="H8119" t="str">
            <v>IDT318</v>
          </cell>
          <cell r="I8119">
            <v>12</v>
          </cell>
          <cell r="J8119" t="str">
            <v>WES-IDT</v>
          </cell>
        </row>
        <row r="8120">
          <cell r="D8120" t="str">
            <v>HGC-26043921</v>
          </cell>
          <cell r="E8120" t="str">
            <v>WES 902-1 (Tsonka Darinova Aleksandrova)</v>
          </cell>
          <cell r="F8120" t="str">
            <v>HGC20250306005-0670</v>
          </cell>
          <cell r="G8120" t="str">
            <v>Haplox GeneTech (Hong Kong) Limited</v>
          </cell>
          <cell r="H8120" t="str">
            <v>IDT295</v>
          </cell>
          <cell r="I8120">
            <v>12</v>
          </cell>
          <cell r="J8120" t="str">
            <v>WES-IDT</v>
          </cell>
        </row>
        <row r="8121">
          <cell r="D8121" t="str">
            <v>HGC-26043955</v>
          </cell>
          <cell r="E8121" t="str">
            <v>Chromoseq 789-1 (Neli Diyanova Hristova)</v>
          </cell>
          <cell r="F8121" t="str">
            <v>HGC20250306005-0670</v>
          </cell>
          <cell r="G8121" t="str">
            <v>Haplox GeneTech (Hong Kong) Limited</v>
          </cell>
          <cell r="H8121" t="str">
            <v>IDT328</v>
          </cell>
          <cell r="I8121">
            <v>12</v>
          </cell>
          <cell r="J8121" t="str">
            <v>WES-IDT</v>
          </cell>
        </row>
        <row r="8122">
          <cell r="D8122" t="str">
            <v>HGC-26043937</v>
          </cell>
          <cell r="E8122" t="str">
            <v>WES 908-6 (Tihomir Ivanov Yunakov)</v>
          </cell>
          <cell r="F8122" t="str">
            <v>HGC20250306005-0670</v>
          </cell>
          <cell r="G8122" t="str">
            <v>Haplox GeneTech (Hong Kong) Limited</v>
          </cell>
          <cell r="H8122" t="str">
            <v>IDT311</v>
          </cell>
          <cell r="I8122">
            <v>12</v>
          </cell>
          <cell r="J8122" t="str">
            <v>WES-IDT</v>
          </cell>
          <cell r="K8122">
            <v>11.54</v>
          </cell>
          <cell r="L8122">
            <v>18</v>
          </cell>
          <cell r="M8122">
            <v>207.72</v>
          </cell>
          <cell r="N8122">
            <v>400</v>
          </cell>
        </row>
        <row r="8123">
          <cell r="D8123" t="str">
            <v>HGC-26043923</v>
          </cell>
          <cell r="E8123" t="str">
            <v>WES 902-3 (Antonia Silvestorova Asenova)</v>
          </cell>
          <cell r="F8123" t="str">
            <v>HGC20250306005-0670</v>
          </cell>
          <cell r="G8123" t="str">
            <v>Haplox GeneTech (Hong Kong) Limited</v>
          </cell>
          <cell r="H8123" t="str">
            <v>IDT297</v>
          </cell>
          <cell r="I8123">
            <v>12</v>
          </cell>
          <cell r="J8123" t="str">
            <v>WES-IDT</v>
          </cell>
        </row>
        <row r="8124">
          <cell r="D8124" t="str">
            <v>HGC-26043957</v>
          </cell>
          <cell r="E8124" t="str">
            <v>Chromoseq 789-3 (Ivayla Plamenova Petrova)</v>
          </cell>
          <cell r="F8124" t="str">
            <v>HGC20250306005-0670</v>
          </cell>
          <cell r="G8124" t="str">
            <v>Haplox GeneTech (Hong Kong) Limited</v>
          </cell>
          <cell r="H8124" t="str">
            <v>IDT330</v>
          </cell>
          <cell r="I8124">
            <v>12</v>
          </cell>
          <cell r="J8124" t="str">
            <v>WES-IDT</v>
          </cell>
        </row>
        <row r="8125">
          <cell r="D8125" t="str">
            <v>HGC-26043926</v>
          </cell>
          <cell r="E8125" t="str">
            <v>WES 904-1 (Zlatina Mitkova Miteva)</v>
          </cell>
          <cell r="F8125" t="str">
            <v>HGC20250306005-0670</v>
          </cell>
          <cell r="G8125" t="str">
            <v>Haplox GeneTech (Hong Kong) Limited</v>
          </cell>
          <cell r="H8125" t="str">
            <v>IDT300</v>
          </cell>
          <cell r="I8125">
            <v>12</v>
          </cell>
          <cell r="J8125" t="str">
            <v>WES-IDT</v>
          </cell>
        </row>
        <row r="8126">
          <cell r="D8126" t="str">
            <v>20260412P1-180</v>
          </cell>
          <cell r="E8126" t="str">
            <v>20260412P1-180</v>
          </cell>
        </row>
        <row r="8126">
          <cell r="I8126">
            <v>180</v>
          </cell>
          <cell r="J8126" t="str">
            <v>mRNA</v>
          </cell>
          <cell r="K8126">
            <v>16.19</v>
          </cell>
          <cell r="L8126">
            <v>21</v>
          </cell>
          <cell r="M8126">
            <v>339.99</v>
          </cell>
          <cell r="N8126">
            <v>513</v>
          </cell>
        </row>
        <row r="8127">
          <cell r="D8127" t="str">
            <v>20260412P2-78</v>
          </cell>
          <cell r="E8127" t="str">
            <v>20260412P2-78</v>
          </cell>
        </row>
        <row r="8127">
          <cell r="I8127">
            <v>78</v>
          </cell>
          <cell r="J8127" t="str">
            <v>mRNA</v>
          </cell>
          <cell r="K8127">
            <v>24.6</v>
          </cell>
          <cell r="L8127">
            <v>31</v>
          </cell>
          <cell r="M8127">
            <v>762.6</v>
          </cell>
          <cell r="N8127">
            <v>506</v>
          </cell>
        </row>
        <row r="8128">
          <cell r="D8128" t="str">
            <v>20260412P3-84</v>
          </cell>
          <cell r="E8128" t="str">
            <v>20260412P3-84</v>
          </cell>
        </row>
        <row r="8128">
          <cell r="I8128">
            <v>84</v>
          </cell>
          <cell r="J8128" t="str">
            <v>mRNA-T7</v>
          </cell>
          <cell r="K8128">
            <v>29.11</v>
          </cell>
          <cell r="L8128">
            <v>35</v>
          </cell>
          <cell r="M8128">
            <v>1018.85</v>
          </cell>
          <cell r="N8128">
            <v>508</v>
          </cell>
        </row>
        <row r="8129">
          <cell r="D8129" t="str">
            <v>HGC-26042470</v>
          </cell>
          <cell r="E8129" t="str">
            <v>ZSQ-肿瘤</v>
          </cell>
          <cell r="F8129" t="str">
            <v>PSM-ZM202603230005-0002</v>
          </cell>
          <cell r="G8129" t="str">
            <v>上海市第六人民医院</v>
          </cell>
          <cell r="H8129" t="str">
            <v>IDT329</v>
          </cell>
          <cell r="I8129">
            <v>6</v>
          </cell>
          <cell r="J8129" t="str">
            <v>mRNA-T7</v>
          </cell>
          <cell r="K8129">
            <v>2.35</v>
          </cell>
          <cell r="L8129">
            <v>35</v>
          </cell>
          <cell r="M8129">
            <v>82.25</v>
          </cell>
          <cell r="N8129">
            <v>500</v>
          </cell>
        </row>
        <row r="8130">
          <cell r="D8130" t="str">
            <v>HGC-26042470-2</v>
          </cell>
          <cell r="E8130" t="str">
            <v>ZSQ-肿瘤-2</v>
          </cell>
          <cell r="F8130" t="str">
            <v>PSM-ZM202603230005-0002</v>
          </cell>
          <cell r="G8130" t="str">
            <v>上海市第六人民医院</v>
          </cell>
          <cell r="H8130" t="str">
            <v>IDT330</v>
          </cell>
          <cell r="I8130">
            <v>6</v>
          </cell>
          <cell r="J8130" t="str">
            <v>mRNA-T7</v>
          </cell>
          <cell r="K8130">
            <v>1.73</v>
          </cell>
          <cell r="L8130">
            <v>35</v>
          </cell>
          <cell r="M8130">
            <v>60.55</v>
          </cell>
          <cell r="N8130">
            <v>500</v>
          </cell>
        </row>
        <row r="8131">
          <cell r="D8131" t="str">
            <v>HGC-26042470-3</v>
          </cell>
          <cell r="E8131" t="str">
            <v>ZSQ-肿瘤-3</v>
          </cell>
          <cell r="F8131" t="str">
            <v>PSM-ZM202603230005-0002</v>
          </cell>
          <cell r="G8131" t="str">
            <v>上海市第六人民医院</v>
          </cell>
          <cell r="H8131" t="str">
            <v>IDT331</v>
          </cell>
          <cell r="I8131">
            <v>6</v>
          </cell>
          <cell r="J8131" t="str">
            <v>mRNA-T7</v>
          </cell>
          <cell r="K8131">
            <v>2.11</v>
          </cell>
          <cell r="L8131">
            <v>35</v>
          </cell>
          <cell r="M8131">
            <v>73.85</v>
          </cell>
          <cell r="N8131">
            <v>500</v>
          </cell>
        </row>
        <row r="8132">
          <cell r="D8132" t="str">
            <v>HGC-26043677</v>
          </cell>
          <cell r="E8132" t="str">
            <v>AGS-shFOSL2-4</v>
          </cell>
          <cell r="F8132" t="str">
            <v>PSM-ZM202511270009-0019</v>
          </cell>
          <cell r="G8132" t="str">
            <v>中国人民解放军陆军特色医学中心</v>
          </cell>
          <cell r="H8132" t="str">
            <v>IDT289</v>
          </cell>
          <cell r="I8132">
            <v>10</v>
          </cell>
          <cell r="J8132" t="str">
            <v>LncRNA</v>
          </cell>
          <cell r="K8132">
            <v>9.4</v>
          </cell>
          <cell r="L8132">
            <v>20</v>
          </cell>
          <cell r="M8132">
            <v>188</v>
          </cell>
          <cell r="N8132">
            <v>459</v>
          </cell>
        </row>
        <row r="8133">
          <cell r="D8133" t="str">
            <v>HGC-26043678</v>
          </cell>
          <cell r="E8133" t="str">
            <v>AGS-shFOSL2-5</v>
          </cell>
          <cell r="F8133" t="str">
            <v>PSM-ZM202511270009-0019</v>
          </cell>
          <cell r="G8133" t="str">
            <v>中国人民解放军陆军特色医学中心</v>
          </cell>
          <cell r="H8133" t="str">
            <v>IDT290</v>
          </cell>
          <cell r="I8133">
            <v>10</v>
          </cell>
          <cell r="J8133" t="str">
            <v>LncRNA</v>
          </cell>
          <cell r="K8133">
            <v>1.12</v>
          </cell>
          <cell r="L8133">
            <v>20</v>
          </cell>
          <cell r="M8133">
            <v>22.4</v>
          </cell>
          <cell r="N8133">
            <v>483</v>
          </cell>
        </row>
        <row r="8134">
          <cell r="D8134" t="str">
            <v>HGC-26043679</v>
          </cell>
          <cell r="E8134" t="str">
            <v>AGS-shFOSL2-6</v>
          </cell>
          <cell r="F8134" t="str">
            <v>PSM-ZM202511270009-0019</v>
          </cell>
          <cell r="G8134" t="str">
            <v>中国人民解放军陆军特色医学中心</v>
          </cell>
          <cell r="H8134" t="str">
            <v>IDT291</v>
          </cell>
          <cell r="I8134">
            <v>10</v>
          </cell>
          <cell r="J8134" t="str">
            <v>LncRNA</v>
          </cell>
          <cell r="K8134">
            <v>1.34</v>
          </cell>
          <cell r="L8134">
            <v>20</v>
          </cell>
          <cell r="M8134">
            <v>26.8</v>
          </cell>
          <cell r="N8134">
            <v>483</v>
          </cell>
        </row>
        <row r="8135">
          <cell r="D8135" t="str">
            <v>HGC-26044991</v>
          </cell>
          <cell r="E8135" t="str">
            <v>MYM-Pre-1109801</v>
          </cell>
          <cell r="F8135" t="str">
            <v>PSM-ZM202511110010-0004</v>
          </cell>
          <cell r="G8135" t="str">
            <v>京东方科技集团股份有限公司</v>
          </cell>
          <cell r="H8135" t="str">
            <v>IDT289</v>
          </cell>
          <cell r="I8135">
            <v>20</v>
          </cell>
          <cell r="J8135" t="str">
            <v>mRNA</v>
          </cell>
          <cell r="K8135">
            <v>13.15</v>
          </cell>
          <cell r="L8135">
            <v>20</v>
          </cell>
          <cell r="M8135">
            <v>263</v>
          </cell>
          <cell r="N8135">
            <v>513</v>
          </cell>
        </row>
        <row r="8136">
          <cell r="D8136" t="str">
            <v>HGC-26044992</v>
          </cell>
          <cell r="E8136" t="str">
            <v>HYX-Pre-1111709</v>
          </cell>
          <cell r="F8136" t="str">
            <v>PSM-ZM202511110010-0004</v>
          </cell>
          <cell r="G8136" t="str">
            <v>京东方科技集团股份有限公司</v>
          </cell>
          <cell r="H8136" t="str">
            <v>IDT290</v>
          </cell>
          <cell r="I8136">
            <v>20</v>
          </cell>
          <cell r="J8136" t="str">
            <v>mRNA</v>
          </cell>
          <cell r="K8136">
            <v>9.51</v>
          </cell>
          <cell r="L8136">
            <v>20</v>
          </cell>
          <cell r="M8136">
            <v>190.2</v>
          </cell>
          <cell r="N8136">
            <v>513</v>
          </cell>
        </row>
        <row r="8137">
          <cell r="D8137" t="str">
            <v>HGC-26044993</v>
          </cell>
          <cell r="E8137" t="str">
            <v>JRQ-Pre-935413</v>
          </cell>
          <cell r="F8137" t="str">
            <v>PSM-ZM202511110010-0004</v>
          </cell>
          <cell r="G8137" t="str">
            <v>京东方科技集团股份有限公司</v>
          </cell>
          <cell r="H8137" t="str">
            <v>IDT291</v>
          </cell>
          <cell r="I8137">
            <v>20</v>
          </cell>
          <cell r="J8137" t="str">
            <v>mRNA</v>
          </cell>
          <cell r="K8137">
            <v>35.46</v>
          </cell>
          <cell r="L8137">
            <v>20</v>
          </cell>
          <cell r="M8137">
            <v>709.2</v>
          </cell>
          <cell r="N8137">
            <v>513</v>
          </cell>
        </row>
        <row r="8138">
          <cell r="D8138" t="str">
            <v>HGC-26044994</v>
          </cell>
          <cell r="E8138" t="str">
            <v>LYT-Pre-0318</v>
          </cell>
          <cell r="F8138" t="str">
            <v>PSM-ZM202511110010-0004</v>
          </cell>
          <cell r="G8138" t="str">
            <v>京东方科技集团股份有限公司</v>
          </cell>
          <cell r="H8138" t="str">
            <v>IDT292</v>
          </cell>
          <cell r="I8138">
            <v>20</v>
          </cell>
          <cell r="J8138" t="str">
            <v>mRNA</v>
          </cell>
          <cell r="K8138">
            <v>5.68</v>
          </cell>
          <cell r="L8138">
            <v>20</v>
          </cell>
          <cell r="M8138">
            <v>113.6</v>
          </cell>
          <cell r="N8138">
            <v>513</v>
          </cell>
        </row>
        <row r="8139">
          <cell r="D8139" t="str">
            <v>HGC-26044995</v>
          </cell>
          <cell r="E8139" t="str">
            <v>LHD-Pre-0318</v>
          </cell>
          <cell r="F8139" t="str">
            <v>PSM-ZM202511110010-0004</v>
          </cell>
          <cell r="G8139" t="str">
            <v>京东方科技集团股份有限公司</v>
          </cell>
          <cell r="H8139" t="str">
            <v>IDT293</v>
          </cell>
          <cell r="I8139">
            <v>20</v>
          </cell>
          <cell r="J8139" t="str">
            <v>mRNA</v>
          </cell>
          <cell r="K8139">
            <v>33.9</v>
          </cell>
          <cell r="L8139">
            <v>20</v>
          </cell>
          <cell r="M8139">
            <v>678</v>
          </cell>
          <cell r="N8139">
            <v>513</v>
          </cell>
        </row>
        <row r="8140">
          <cell r="D8140" t="str">
            <v>HGC-26044996</v>
          </cell>
          <cell r="E8140" t="str">
            <v>WWW-Pre-0318</v>
          </cell>
          <cell r="F8140" t="str">
            <v>PSM-ZM202511110010-0004</v>
          </cell>
          <cell r="G8140" t="str">
            <v>京东方科技集团股份有限公司</v>
          </cell>
          <cell r="H8140" t="str">
            <v>IDT294</v>
          </cell>
          <cell r="I8140">
            <v>20</v>
          </cell>
          <cell r="J8140" t="str">
            <v>mRNA</v>
          </cell>
          <cell r="K8140">
            <v>18.7</v>
          </cell>
          <cell r="L8140">
            <v>20</v>
          </cell>
          <cell r="M8140">
            <v>374</v>
          </cell>
          <cell r="N8140">
            <v>513</v>
          </cell>
        </row>
        <row r="8141">
          <cell r="D8141" t="str">
            <v>HGC-26044997</v>
          </cell>
          <cell r="E8141" t="str">
            <v>ZCX-Pre-1112900</v>
          </cell>
          <cell r="F8141" t="str">
            <v>PSM-ZM202511110010-0004</v>
          </cell>
          <cell r="G8141" t="str">
            <v>京东方科技集团股份有限公司</v>
          </cell>
          <cell r="H8141" t="str">
            <v>IDT295</v>
          </cell>
          <cell r="I8141">
            <v>20</v>
          </cell>
          <cell r="J8141" t="str">
            <v>mRNA</v>
          </cell>
          <cell r="K8141">
            <v>34.99</v>
          </cell>
          <cell r="L8141">
            <v>20</v>
          </cell>
          <cell r="M8141">
            <v>699.8</v>
          </cell>
          <cell r="N8141">
            <v>513</v>
          </cell>
        </row>
        <row r="8142">
          <cell r="D8142" t="str">
            <v>HGC-26044999</v>
          </cell>
          <cell r="E8142" t="str">
            <v>DGF-Pre-1113281</v>
          </cell>
          <cell r="F8142" t="str">
            <v>PSM-ZM202511110010-0004</v>
          </cell>
          <cell r="G8142" t="str">
            <v>京东方科技集团股份有限公司</v>
          </cell>
          <cell r="H8142" t="str">
            <v>IDT297</v>
          </cell>
          <cell r="I8142">
            <v>20</v>
          </cell>
          <cell r="J8142" t="str">
            <v>mRNA</v>
          </cell>
          <cell r="K8142">
            <v>38.11</v>
          </cell>
          <cell r="L8142">
            <v>20</v>
          </cell>
          <cell r="M8142">
            <v>762.2</v>
          </cell>
          <cell r="N8142">
            <v>513</v>
          </cell>
        </row>
        <row r="8143">
          <cell r="D8143" t="str">
            <v>HGC-26045000</v>
          </cell>
          <cell r="E8143" t="str">
            <v>SHS-Pre-1113597</v>
          </cell>
          <cell r="F8143" t="str">
            <v>PSM-ZM202511110010-0004</v>
          </cell>
          <cell r="G8143" t="str">
            <v>京东方科技集团股份有限公司</v>
          </cell>
          <cell r="H8143" t="str">
            <v>IDT298</v>
          </cell>
          <cell r="I8143">
            <v>20</v>
          </cell>
          <cell r="J8143" t="str">
            <v>mRNA</v>
          </cell>
          <cell r="K8143">
            <v>41.86</v>
          </cell>
          <cell r="L8143">
            <v>20</v>
          </cell>
          <cell r="M8143">
            <v>837.2</v>
          </cell>
          <cell r="N8143">
            <v>513</v>
          </cell>
        </row>
        <row r="8144">
          <cell r="D8144" t="str">
            <v>HGC-26042460</v>
          </cell>
          <cell r="E8144" t="str">
            <v>CON1</v>
          </cell>
          <cell r="F8144" t="str">
            <v>PSM-ZM202603170003-0002</v>
          </cell>
          <cell r="G8144" t="str">
            <v>上海市第六人民医院</v>
          </cell>
          <cell r="H8144" t="str">
            <v>IDT299</v>
          </cell>
          <cell r="I8144">
            <v>6</v>
          </cell>
          <cell r="J8144" t="str">
            <v>mRNA</v>
          </cell>
          <cell r="K8144">
            <v>18.68</v>
          </cell>
          <cell r="L8144">
            <v>20</v>
          </cell>
          <cell r="M8144">
            <v>373.6</v>
          </cell>
          <cell r="N8144">
            <v>506</v>
          </cell>
        </row>
        <row r="8145">
          <cell r="D8145" t="str">
            <v>HGC-26042461</v>
          </cell>
          <cell r="E8145" t="str">
            <v>CON2</v>
          </cell>
          <cell r="F8145" t="str">
            <v>PSM-ZM202603170003-0002</v>
          </cell>
          <cell r="G8145" t="str">
            <v>上海市第六人民医院</v>
          </cell>
          <cell r="H8145" t="str">
            <v>IDT300</v>
          </cell>
          <cell r="I8145">
            <v>6</v>
          </cell>
          <cell r="J8145" t="str">
            <v>mRNA</v>
          </cell>
          <cell r="K8145">
            <v>22.18</v>
          </cell>
          <cell r="L8145">
            <v>20</v>
          </cell>
          <cell r="M8145">
            <v>443.6</v>
          </cell>
          <cell r="N8145">
            <v>506</v>
          </cell>
        </row>
        <row r="8146">
          <cell r="D8146" t="str">
            <v>HGC-26042462</v>
          </cell>
          <cell r="E8146" t="str">
            <v>CON3</v>
          </cell>
          <cell r="F8146" t="str">
            <v>PSM-ZM202603170003-0002</v>
          </cell>
          <cell r="G8146" t="str">
            <v>上海市第六人民医院</v>
          </cell>
          <cell r="H8146" t="str">
            <v>IDT301</v>
          </cell>
          <cell r="I8146">
            <v>6</v>
          </cell>
          <cell r="J8146" t="str">
            <v>mRNA</v>
          </cell>
          <cell r="K8146">
            <v>15.46</v>
          </cell>
          <cell r="L8146">
            <v>20</v>
          </cell>
          <cell r="M8146">
            <v>309.2</v>
          </cell>
          <cell r="N8146">
            <v>506</v>
          </cell>
        </row>
        <row r="8147">
          <cell r="D8147" t="str">
            <v>HGC-26042463</v>
          </cell>
          <cell r="E8147" t="str">
            <v>D1</v>
          </cell>
          <cell r="F8147" t="str">
            <v>PSM-ZM202603170003-0002</v>
          </cell>
          <cell r="G8147" t="str">
            <v>上海市第六人民医院</v>
          </cell>
          <cell r="H8147" t="str">
            <v>IDT302</v>
          </cell>
          <cell r="I8147">
            <v>6</v>
          </cell>
          <cell r="J8147" t="str">
            <v>mRNA</v>
          </cell>
          <cell r="K8147">
            <v>15.79</v>
          </cell>
          <cell r="L8147">
            <v>20</v>
          </cell>
          <cell r="M8147">
            <v>315.8</v>
          </cell>
          <cell r="N8147">
            <v>506</v>
          </cell>
        </row>
        <row r="8148">
          <cell r="D8148" t="str">
            <v>HGC-26042464</v>
          </cell>
          <cell r="E8148" t="str">
            <v>D2</v>
          </cell>
          <cell r="F8148" t="str">
            <v>PSM-ZM202603170003-0002</v>
          </cell>
          <cell r="G8148" t="str">
            <v>上海市第六人民医院</v>
          </cell>
          <cell r="H8148" t="str">
            <v>IDT303</v>
          </cell>
          <cell r="I8148">
            <v>6</v>
          </cell>
          <cell r="J8148" t="str">
            <v>mRNA</v>
          </cell>
          <cell r="K8148">
            <v>11.36</v>
          </cell>
          <cell r="L8148">
            <v>20</v>
          </cell>
          <cell r="M8148">
            <v>227.2</v>
          </cell>
          <cell r="N8148">
            <v>506</v>
          </cell>
        </row>
        <row r="8149">
          <cell r="D8149" t="str">
            <v>HGC-26042466</v>
          </cell>
          <cell r="E8149" t="str">
            <v>D+F1</v>
          </cell>
          <cell r="F8149" t="str">
            <v>PSM-ZM202603170003-0002</v>
          </cell>
          <cell r="G8149" t="str">
            <v>上海市第六人民医院</v>
          </cell>
          <cell r="H8149" t="str">
            <v>IDT305</v>
          </cell>
          <cell r="I8149">
            <v>6</v>
          </cell>
          <cell r="J8149" t="str">
            <v>mRNA</v>
          </cell>
          <cell r="K8149">
            <v>28.8</v>
          </cell>
          <cell r="L8149">
            <v>20</v>
          </cell>
          <cell r="M8149">
            <v>576</v>
          </cell>
          <cell r="N8149">
            <v>506</v>
          </cell>
        </row>
        <row r="8150">
          <cell r="D8150" t="str">
            <v>HGC-26042467</v>
          </cell>
          <cell r="E8150" t="str">
            <v>D+F2</v>
          </cell>
          <cell r="F8150" t="str">
            <v>PSM-ZM202603170003-0002</v>
          </cell>
          <cell r="G8150" t="str">
            <v>上海市第六人民医院</v>
          </cell>
          <cell r="H8150" t="str">
            <v>IDT306</v>
          </cell>
          <cell r="I8150">
            <v>6</v>
          </cell>
          <cell r="J8150" t="str">
            <v>mRNA</v>
          </cell>
          <cell r="K8150">
            <v>42.57</v>
          </cell>
          <cell r="L8150">
            <v>20</v>
          </cell>
          <cell r="M8150">
            <v>851.4</v>
          </cell>
          <cell r="N8150">
            <v>506</v>
          </cell>
        </row>
        <row r="8151">
          <cell r="D8151" t="str">
            <v>HGC-26042468</v>
          </cell>
          <cell r="E8151" t="str">
            <v>D+F3</v>
          </cell>
          <cell r="F8151" t="str">
            <v>PSM-ZM202603170003-0002</v>
          </cell>
          <cell r="G8151" t="str">
            <v>上海市第六人民医院</v>
          </cell>
          <cell r="H8151" t="str">
            <v>IDT307</v>
          </cell>
          <cell r="I8151">
            <v>6</v>
          </cell>
          <cell r="J8151" t="str">
            <v>mRNA</v>
          </cell>
          <cell r="K8151">
            <v>17.08</v>
          </cell>
          <cell r="L8151">
            <v>20</v>
          </cell>
          <cell r="M8151">
            <v>341.6</v>
          </cell>
          <cell r="N8151">
            <v>506</v>
          </cell>
        </row>
        <row r="8152">
          <cell r="D8152" t="str">
            <v>HGC-26045414</v>
          </cell>
          <cell r="E8152" t="str">
            <v>NC1</v>
          </cell>
          <cell r="F8152" t="str">
            <v>PSM-ZM202602060017-0002</v>
          </cell>
          <cell r="G8152" t="str">
            <v>南方医科大学</v>
          </cell>
          <cell r="H8152" t="str">
            <v>IDT308</v>
          </cell>
          <cell r="I8152">
            <v>6</v>
          </cell>
          <cell r="J8152" t="str">
            <v>mRNA</v>
          </cell>
          <cell r="K8152">
            <v>52.48</v>
          </cell>
          <cell r="L8152">
            <v>35</v>
          </cell>
          <cell r="M8152">
            <v>1836.8</v>
          </cell>
          <cell r="N8152">
            <v>506</v>
          </cell>
        </row>
        <row r="8153">
          <cell r="D8153" t="str">
            <v>HGC-26045415</v>
          </cell>
          <cell r="E8153" t="str">
            <v>NC2</v>
          </cell>
          <cell r="F8153" t="str">
            <v>PSM-ZM202602060017-0002</v>
          </cell>
          <cell r="G8153" t="str">
            <v>南方医科大学</v>
          </cell>
          <cell r="H8153" t="str">
            <v>IDT309</v>
          </cell>
          <cell r="I8153">
            <v>6</v>
          </cell>
          <cell r="J8153" t="str">
            <v>mRNA</v>
          </cell>
          <cell r="K8153">
            <v>55.87</v>
          </cell>
          <cell r="L8153">
            <v>35</v>
          </cell>
          <cell r="M8153">
            <v>1955.45</v>
          </cell>
          <cell r="N8153">
            <v>506</v>
          </cell>
        </row>
        <row r="8154">
          <cell r="D8154" t="str">
            <v>HGC-26045416</v>
          </cell>
          <cell r="E8154" t="str">
            <v>NC3</v>
          </cell>
          <cell r="F8154" t="str">
            <v>PSM-ZM202602060017-0002</v>
          </cell>
          <cell r="G8154" t="str">
            <v>南方医科大学</v>
          </cell>
          <cell r="H8154" t="str">
            <v>IDT310</v>
          </cell>
          <cell r="I8154">
            <v>6</v>
          </cell>
          <cell r="J8154" t="str">
            <v>mRNA</v>
          </cell>
          <cell r="K8154">
            <v>52.96</v>
          </cell>
          <cell r="L8154">
            <v>35</v>
          </cell>
          <cell r="M8154">
            <v>1853.6</v>
          </cell>
          <cell r="N8154">
            <v>506</v>
          </cell>
        </row>
        <row r="8155">
          <cell r="D8155" t="str">
            <v>HGC-26045417</v>
          </cell>
          <cell r="E8155" t="str">
            <v>HY1</v>
          </cell>
          <cell r="F8155" t="str">
            <v>PSM-ZM202602060017-0002</v>
          </cell>
          <cell r="G8155" t="str">
            <v>南方医科大学</v>
          </cell>
          <cell r="H8155" t="str">
            <v>IDT311</v>
          </cell>
          <cell r="I8155">
            <v>6</v>
          </cell>
          <cell r="J8155" t="str">
            <v>mRNA</v>
          </cell>
          <cell r="K8155">
            <v>56.46</v>
          </cell>
          <cell r="L8155">
            <v>35</v>
          </cell>
          <cell r="M8155">
            <v>1976.1</v>
          </cell>
          <cell r="N8155">
            <v>506</v>
          </cell>
        </row>
        <row r="8156">
          <cell r="D8156" t="str">
            <v>HGC-26045419</v>
          </cell>
          <cell r="E8156" t="str">
            <v>HY3</v>
          </cell>
          <cell r="F8156" t="str">
            <v>PSM-ZM202602060017-0002</v>
          </cell>
          <cell r="G8156" t="str">
            <v>南方医科大学</v>
          </cell>
          <cell r="H8156" t="str">
            <v>IDT313</v>
          </cell>
          <cell r="I8156">
            <v>6</v>
          </cell>
          <cell r="J8156" t="str">
            <v>mRNA</v>
          </cell>
          <cell r="K8156">
            <v>63.12</v>
          </cell>
          <cell r="L8156">
            <v>35</v>
          </cell>
          <cell r="M8156">
            <v>2209.2</v>
          </cell>
          <cell r="N8156">
            <v>506</v>
          </cell>
        </row>
        <row r="8157">
          <cell r="D8157" t="str">
            <v>HGC-26045504</v>
          </cell>
          <cell r="E8157" t="str">
            <v>LPS-1</v>
          </cell>
          <cell r="F8157" t="str">
            <v>PSM-ZM202603170001-0002</v>
          </cell>
          <cell r="G8157" t="str">
            <v>湖南省肿瘤医院</v>
          </cell>
          <cell r="H8157" t="str">
            <v>IDT314</v>
          </cell>
          <cell r="I8157">
            <v>6</v>
          </cell>
          <cell r="J8157" t="str">
            <v>mRNA-T7</v>
          </cell>
          <cell r="K8157">
            <v>41.71</v>
          </cell>
          <cell r="L8157">
            <v>35</v>
          </cell>
          <cell r="M8157">
            <v>1459.85</v>
          </cell>
          <cell r="N8157">
            <v>508</v>
          </cell>
        </row>
        <row r="8158">
          <cell r="D8158" t="str">
            <v>HGC-26045505</v>
          </cell>
          <cell r="E8158" t="str">
            <v>LPS-2</v>
          </cell>
          <cell r="F8158" t="str">
            <v>PSM-ZM202603170001-0002</v>
          </cell>
          <cell r="G8158" t="str">
            <v>湖南省肿瘤医院</v>
          </cell>
          <cell r="H8158" t="str">
            <v>IDT315</v>
          </cell>
          <cell r="I8158">
            <v>6</v>
          </cell>
          <cell r="J8158" t="str">
            <v>mRNA-T7</v>
          </cell>
          <cell r="K8158">
            <v>40.79</v>
          </cell>
          <cell r="L8158">
            <v>35</v>
          </cell>
          <cell r="M8158">
            <v>1427.65</v>
          </cell>
          <cell r="N8158">
            <v>508</v>
          </cell>
        </row>
        <row r="8159">
          <cell r="D8159" t="str">
            <v>HGC-26045506</v>
          </cell>
          <cell r="E8159" t="str">
            <v>LPS-3</v>
          </cell>
          <cell r="F8159" t="str">
            <v>PSM-ZM202603170001-0002</v>
          </cell>
          <cell r="G8159" t="str">
            <v>湖南省肿瘤医院</v>
          </cell>
          <cell r="H8159" t="str">
            <v>IDT316</v>
          </cell>
          <cell r="I8159">
            <v>6</v>
          </cell>
          <cell r="J8159" t="str">
            <v>mRNA-T7</v>
          </cell>
          <cell r="K8159">
            <v>37.11</v>
          </cell>
          <cell r="L8159">
            <v>35</v>
          </cell>
          <cell r="M8159">
            <v>1298.85</v>
          </cell>
          <cell r="N8159">
            <v>508</v>
          </cell>
        </row>
        <row r="8160">
          <cell r="D8160" t="str">
            <v>HGC-26045406</v>
          </cell>
          <cell r="E8160" t="str">
            <v>NORMAL_1</v>
          </cell>
          <cell r="F8160" t="str">
            <v>PSM-ZM202604070002-0001</v>
          </cell>
          <cell r="G8160" t="str">
            <v>中山大学肿瘤防治中心</v>
          </cell>
          <cell r="H8160" t="str">
            <v>IDT317</v>
          </cell>
          <cell r="I8160">
            <v>6</v>
          </cell>
          <cell r="J8160" t="str">
            <v>mRNA-T7</v>
          </cell>
          <cell r="K8160">
            <v>47.44</v>
          </cell>
          <cell r="L8160">
            <v>35</v>
          </cell>
          <cell r="M8160">
            <v>1660.4</v>
          </cell>
          <cell r="N8160">
            <v>508</v>
          </cell>
        </row>
        <row r="8161">
          <cell r="D8161" t="str">
            <v>HGC-26045407</v>
          </cell>
          <cell r="E8161" t="str">
            <v>NORMAL_2</v>
          </cell>
          <cell r="F8161" t="str">
            <v>PSM-ZM202604070002-0001</v>
          </cell>
          <cell r="G8161" t="str">
            <v>中山大学肿瘤防治中心</v>
          </cell>
          <cell r="H8161" t="str">
            <v>IDT318</v>
          </cell>
          <cell r="I8161">
            <v>6</v>
          </cell>
          <cell r="J8161" t="str">
            <v>mRNA-T7</v>
          </cell>
          <cell r="K8161">
            <v>12.08</v>
          </cell>
          <cell r="L8161">
            <v>35</v>
          </cell>
          <cell r="M8161">
            <v>422.8</v>
          </cell>
          <cell r="N8161">
            <v>508</v>
          </cell>
        </row>
        <row r="8162">
          <cell r="D8162" t="str">
            <v>HGC-26045408</v>
          </cell>
          <cell r="E8162" t="str">
            <v>NORMAL_3</v>
          </cell>
          <cell r="F8162" t="str">
            <v>PSM-ZM202604070002-0001</v>
          </cell>
          <cell r="G8162" t="str">
            <v>中山大学肿瘤防治中心</v>
          </cell>
          <cell r="H8162" t="str">
            <v>IDT319</v>
          </cell>
          <cell r="I8162">
            <v>6</v>
          </cell>
          <cell r="J8162" t="str">
            <v>mRNA-T7</v>
          </cell>
          <cell r="K8162">
            <v>34.32</v>
          </cell>
          <cell r="L8162">
            <v>35</v>
          </cell>
          <cell r="M8162">
            <v>1201.2</v>
          </cell>
          <cell r="N8162">
            <v>508</v>
          </cell>
        </row>
        <row r="8163">
          <cell r="D8163" t="str">
            <v>HGC-26045410</v>
          </cell>
          <cell r="E8163" t="str">
            <v>MA_2</v>
          </cell>
          <cell r="F8163" t="str">
            <v>PSM-ZM202604070002-0001</v>
          </cell>
          <cell r="G8163" t="str">
            <v>中山大学肿瘤防治中心</v>
          </cell>
          <cell r="H8163" t="str">
            <v>IDT321</v>
          </cell>
          <cell r="I8163">
            <v>6</v>
          </cell>
          <cell r="J8163" t="str">
            <v>mRNA-T7</v>
          </cell>
          <cell r="K8163">
            <v>35.25</v>
          </cell>
          <cell r="L8163">
            <v>35</v>
          </cell>
          <cell r="M8163">
            <v>1233.75</v>
          </cell>
          <cell r="N8163">
            <v>508</v>
          </cell>
        </row>
        <row r="8164">
          <cell r="D8164" t="str">
            <v>HGC-26045410-2</v>
          </cell>
          <cell r="E8164" t="str">
            <v>MA_3</v>
          </cell>
          <cell r="F8164" t="str">
            <v>PSM-ZM202604070002-0001</v>
          </cell>
          <cell r="G8164" t="str">
            <v>中山大学肿瘤防治中心</v>
          </cell>
          <cell r="H8164" t="str">
            <v>IDT322</v>
          </cell>
          <cell r="I8164">
            <v>6</v>
          </cell>
          <cell r="J8164" t="str">
            <v>mRNA-T7</v>
          </cell>
          <cell r="K8164">
            <v>29.63</v>
          </cell>
          <cell r="L8164">
            <v>35</v>
          </cell>
          <cell r="M8164">
            <v>1037.05</v>
          </cell>
          <cell r="N8164">
            <v>508</v>
          </cell>
        </row>
        <row r="8165">
          <cell r="D8165" t="str">
            <v>HGC-26045411</v>
          </cell>
          <cell r="E8165" t="str">
            <v>MK_1</v>
          </cell>
          <cell r="F8165" t="str">
            <v>PSM-ZM202604070002-0001</v>
          </cell>
          <cell r="G8165" t="str">
            <v>中山大学肿瘤防治中心</v>
          </cell>
          <cell r="H8165" t="str">
            <v>IDT323</v>
          </cell>
          <cell r="I8165">
            <v>6</v>
          </cell>
          <cell r="J8165" t="str">
            <v>mRNA-T7</v>
          </cell>
          <cell r="K8165">
            <v>36.49</v>
          </cell>
          <cell r="L8165">
            <v>35</v>
          </cell>
          <cell r="M8165">
            <v>1277.15</v>
          </cell>
          <cell r="N8165">
            <v>508</v>
          </cell>
        </row>
        <row r="8166">
          <cell r="D8166" t="str">
            <v>HGC-26045412</v>
          </cell>
          <cell r="E8166" t="str">
            <v>MK_2</v>
          </cell>
          <cell r="F8166" t="str">
            <v>PSM-ZM202604070002-0001</v>
          </cell>
          <cell r="G8166" t="str">
            <v>中山大学肿瘤防治中心</v>
          </cell>
          <cell r="H8166" t="str">
            <v>IDT324</v>
          </cell>
          <cell r="I8166">
            <v>6</v>
          </cell>
          <cell r="J8166" t="str">
            <v>mRNA-T7</v>
          </cell>
          <cell r="K8166">
            <v>30.18</v>
          </cell>
          <cell r="L8166">
            <v>35</v>
          </cell>
          <cell r="M8166">
            <v>1056.3</v>
          </cell>
          <cell r="N8166">
            <v>508</v>
          </cell>
        </row>
        <row r="8167">
          <cell r="D8167" t="str">
            <v>HGC-26045413</v>
          </cell>
          <cell r="E8167" t="str">
            <v>MK_3</v>
          </cell>
          <cell r="F8167" t="str">
            <v>PSM-ZM202604070002-0001</v>
          </cell>
          <cell r="G8167" t="str">
            <v>中山大学肿瘤防治中心</v>
          </cell>
          <cell r="H8167" t="str">
            <v>IDT325</v>
          </cell>
          <cell r="I8167">
            <v>6</v>
          </cell>
          <cell r="J8167" t="str">
            <v>mRNA-T7</v>
          </cell>
          <cell r="K8167">
            <v>40.19</v>
          </cell>
          <cell r="L8167">
            <v>35</v>
          </cell>
          <cell r="M8167">
            <v>1406.65</v>
          </cell>
          <cell r="N8167">
            <v>508</v>
          </cell>
        </row>
        <row r="8168">
          <cell r="D8168" t="str">
            <v>HGC-26046278</v>
          </cell>
          <cell r="E8168" t="str">
            <v>HK-1-R-1</v>
          </cell>
          <cell r="F8168" t="str">
            <v>PSM-ZM202604090003-0001</v>
          </cell>
          <cell r="G8168" t="str">
            <v>南方医科大学珠江医院</v>
          </cell>
          <cell r="H8168" t="str">
            <v>IDT332</v>
          </cell>
          <cell r="I8168">
            <v>6</v>
          </cell>
          <cell r="J8168" t="str">
            <v>mRNA-T7</v>
          </cell>
          <cell r="K8168">
            <v>32.01</v>
          </cell>
          <cell r="L8168">
            <v>35</v>
          </cell>
          <cell r="M8168">
            <v>1120.35</v>
          </cell>
          <cell r="N8168">
            <v>508</v>
          </cell>
        </row>
        <row r="8169">
          <cell r="D8169" t="str">
            <v>HGC-26046279</v>
          </cell>
          <cell r="E8169" t="str">
            <v>HK-1-R-2</v>
          </cell>
          <cell r="F8169" t="str">
            <v>PSM-ZM202604090003-0001</v>
          </cell>
          <cell r="G8169" t="str">
            <v>南方医科大学珠江医院</v>
          </cell>
          <cell r="H8169" t="str">
            <v>IDT333</v>
          </cell>
          <cell r="I8169">
            <v>6</v>
          </cell>
          <cell r="J8169" t="str">
            <v>mRNA-T7</v>
          </cell>
          <cell r="K8169">
            <v>37.05</v>
          </cell>
          <cell r="L8169">
            <v>35</v>
          </cell>
          <cell r="M8169">
            <v>1296.75</v>
          </cell>
          <cell r="N8169">
            <v>508</v>
          </cell>
        </row>
        <row r="8170">
          <cell r="D8170" t="str">
            <v>HGC-26046280</v>
          </cell>
          <cell r="E8170" t="str">
            <v>HK-1-R-3</v>
          </cell>
          <cell r="F8170" t="str">
            <v>PSM-ZM202604090003-0001</v>
          </cell>
          <cell r="G8170" t="str">
            <v>南方医科大学珠江医院</v>
          </cell>
          <cell r="H8170" t="str">
            <v>IDT334</v>
          </cell>
          <cell r="I8170">
            <v>6</v>
          </cell>
          <cell r="J8170" t="str">
            <v>mRNA-T7</v>
          </cell>
          <cell r="K8170">
            <v>28.41</v>
          </cell>
          <cell r="L8170">
            <v>35</v>
          </cell>
          <cell r="M8170">
            <v>994.35</v>
          </cell>
          <cell r="N8170">
            <v>508</v>
          </cell>
        </row>
        <row r="8171">
          <cell r="D8171" t="str">
            <v>HGC-25138032</v>
          </cell>
          <cell r="E8171" t="str">
            <v>WES 810-1_Melani Rumenova Dimitrova</v>
          </cell>
          <cell r="F8171" t="str">
            <v>HGC20250306005-0688</v>
          </cell>
          <cell r="G8171" t="str">
            <v>Haplox GeneTech (Hong Kong) Limited</v>
          </cell>
          <cell r="H8171" t="str">
            <v>IDT377</v>
          </cell>
          <cell r="I8171">
            <v>170</v>
          </cell>
          <cell r="J8171" t="str">
            <v>WGS</v>
          </cell>
          <cell r="K8171">
            <v>25.9</v>
          </cell>
          <cell r="L8171">
            <v>18</v>
          </cell>
          <cell r="M8171">
            <v>466.2</v>
          </cell>
          <cell r="N8171">
            <v>527</v>
          </cell>
        </row>
        <row r="8172">
          <cell r="D8172" t="str">
            <v>HGC-25138033</v>
          </cell>
          <cell r="E8172" t="str">
            <v>WES 810-2_Krum Nikolaev Dimitrov</v>
          </cell>
          <cell r="F8172" t="str">
            <v>HGC20250306005-0688</v>
          </cell>
          <cell r="G8172" t="str">
            <v>Haplox GeneTech (Hong Kong) Limited</v>
          </cell>
          <cell r="H8172" t="str">
            <v>IDT378</v>
          </cell>
          <cell r="I8172">
            <v>170</v>
          </cell>
          <cell r="J8172" t="str">
            <v>WGS</v>
          </cell>
          <cell r="K8172">
            <v>28.6</v>
          </cell>
          <cell r="L8172">
            <v>18</v>
          </cell>
          <cell r="M8172">
            <v>514.8</v>
          </cell>
          <cell r="N8172">
            <v>527</v>
          </cell>
        </row>
        <row r="8173">
          <cell r="D8173" t="str">
            <v>HGC-25138034</v>
          </cell>
          <cell r="E8173" t="str">
            <v>WES 810-3_Matei Krum Dimitrov</v>
          </cell>
          <cell r="F8173" t="str">
            <v>HGC20250306005-0688</v>
          </cell>
          <cell r="G8173" t="str">
            <v>Haplox GeneTech (Hong Kong) Limited</v>
          </cell>
          <cell r="H8173" t="str">
            <v>IDT379</v>
          </cell>
          <cell r="I8173">
            <v>170</v>
          </cell>
          <cell r="J8173" t="str">
            <v>WGS</v>
          </cell>
          <cell r="K8173">
            <v>26.4</v>
          </cell>
          <cell r="L8173">
            <v>18</v>
          </cell>
          <cell r="M8173">
            <v>475.2</v>
          </cell>
          <cell r="N8173">
            <v>527</v>
          </cell>
        </row>
        <row r="8174">
          <cell r="D8174" t="str">
            <v>HGC-26047641</v>
          </cell>
          <cell r="E8174" t="str">
            <v>XZ</v>
          </cell>
          <cell r="F8174" t="str">
            <v>PSM-ZM202604130001-0001</v>
          </cell>
          <cell r="G8174" t="str">
            <v>南京鼓楼医院</v>
          </cell>
          <cell r="H8174" t="str">
            <v>IDT380</v>
          </cell>
          <cell r="I8174">
            <v>90</v>
          </cell>
          <cell r="J8174" t="str">
            <v>WGS-T7</v>
          </cell>
          <cell r="K8174">
            <v>10.1</v>
          </cell>
          <cell r="L8174">
            <v>18</v>
          </cell>
          <cell r="M8174">
            <v>181.8</v>
          </cell>
          <cell r="N8174">
            <v>520</v>
          </cell>
        </row>
        <row r="8175">
          <cell r="D8175" t="str">
            <v>HGC-26047642</v>
          </cell>
          <cell r="E8175" t="str">
            <v>XY</v>
          </cell>
          <cell r="F8175" t="str">
            <v>PSM-ZM202604130001-0001</v>
          </cell>
          <cell r="G8175" t="str">
            <v>南京鼓楼医院</v>
          </cell>
          <cell r="H8175" t="str">
            <v>IDT381</v>
          </cell>
          <cell r="I8175">
            <v>90</v>
          </cell>
          <cell r="J8175" t="str">
            <v>WGS-T7</v>
          </cell>
          <cell r="K8175">
            <v>6.63</v>
          </cell>
          <cell r="L8175">
            <v>18</v>
          </cell>
          <cell r="M8175">
            <v>119.34</v>
          </cell>
          <cell r="N8175">
            <v>520</v>
          </cell>
        </row>
        <row r="8176">
          <cell r="D8176" t="str">
            <v>HGC-26020707-1</v>
          </cell>
          <cell r="E8176" t="str">
            <v>Treatment_2</v>
          </cell>
          <cell r="F8176" t="str">
            <v>PSM-ZM202602060022-0001</v>
          </cell>
          <cell r="G8176" t="str">
            <v>昆明医科大学第一附属医院（云南省皮肤病医院）</v>
          </cell>
          <cell r="H8176" t="str">
            <v>IDT094</v>
          </cell>
          <cell r="I8176">
            <v>1</v>
          </cell>
          <cell r="J8176" t="str">
            <v>chip-seq</v>
          </cell>
          <cell r="K8176">
            <v>10.58</v>
          </cell>
          <cell r="L8176">
            <v>20</v>
          </cell>
          <cell r="M8176">
            <v>211.6</v>
          </cell>
          <cell r="N8176">
            <v>500</v>
          </cell>
        </row>
        <row r="8177">
          <cell r="D8177" t="str">
            <v>20260414P1-78</v>
          </cell>
          <cell r="E8177" t="str">
            <v>20260414P1-78</v>
          </cell>
        </row>
        <row r="8177">
          <cell r="I8177">
            <v>78</v>
          </cell>
          <cell r="J8177" t="str">
            <v>mRNA</v>
          </cell>
          <cell r="K8177">
            <v>23.68</v>
          </cell>
          <cell r="L8177">
            <v>34</v>
          </cell>
          <cell r="M8177">
            <v>805.12</v>
          </cell>
          <cell r="N8177">
            <v>534</v>
          </cell>
        </row>
        <row r="8178">
          <cell r="D8178" t="str">
            <v>20260414P2-96</v>
          </cell>
          <cell r="E8178" t="str">
            <v>20260414P2-96</v>
          </cell>
        </row>
        <row r="8178">
          <cell r="I8178">
            <v>96</v>
          </cell>
          <cell r="J8178" t="str">
            <v>mRNA-T7</v>
          </cell>
          <cell r="K8178">
            <v>40.06</v>
          </cell>
          <cell r="L8178">
            <v>31</v>
          </cell>
          <cell r="M8178">
            <v>1241.86</v>
          </cell>
          <cell r="N8178">
            <v>520</v>
          </cell>
        </row>
        <row r="8179">
          <cell r="D8179" t="str">
            <v>20260414P3-84</v>
          </cell>
          <cell r="E8179" t="str">
            <v>20260414P3-84</v>
          </cell>
        </row>
        <row r="8179">
          <cell r="I8179">
            <v>84</v>
          </cell>
          <cell r="J8179" t="str">
            <v>mRNA-T7</v>
          </cell>
          <cell r="K8179">
            <v>18.03</v>
          </cell>
          <cell r="L8179">
            <v>43</v>
          </cell>
          <cell r="M8179">
            <v>775.29</v>
          </cell>
          <cell r="N8179">
            <v>502</v>
          </cell>
        </row>
        <row r="8180">
          <cell r="D8180" t="str">
            <v>HGC-26044998</v>
          </cell>
          <cell r="E8180" t="str">
            <v>WCL-Pre-1112042</v>
          </cell>
          <cell r="F8180" t="str">
            <v>PSM-ZM202511110010-0004</v>
          </cell>
          <cell r="G8180" t="str">
            <v>京东方科技集团股份有限公司</v>
          </cell>
          <cell r="H8180" t="str">
            <v>IDT289</v>
          </cell>
          <cell r="I8180">
            <v>20</v>
          </cell>
          <cell r="J8180" t="str">
            <v>mRNA</v>
          </cell>
          <cell r="K8180">
            <v>7.14</v>
          </cell>
          <cell r="L8180">
            <v>20</v>
          </cell>
          <cell r="M8180">
            <v>142.8</v>
          </cell>
          <cell r="N8180">
            <v>518</v>
          </cell>
        </row>
        <row r="8181">
          <cell r="D8181" t="str">
            <v>HGC-26045160</v>
          </cell>
          <cell r="E8181">
            <v>14</v>
          </cell>
          <cell r="F8181" t="str">
            <v>PSM-ZM202603160004-0002</v>
          </cell>
          <cell r="G8181" t="str">
            <v>上海市第六人民医院</v>
          </cell>
          <cell r="H8181" t="str">
            <v>IDT317</v>
          </cell>
          <cell r="I8181">
            <v>6</v>
          </cell>
          <cell r="J8181" t="str">
            <v>mRNA-T7</v>
          </cell>
          <cell r="K8181">
            <v>1.86</v>
          </cell>
          <cell r="L8181">
            <v>20</v>
          </cell>
          <cell r="M8181">
            <v>37.2</v>
          </cell>
          <cell r="N8181">
            <v>510</v>
          </cell>
        </row>
        <row r="8182">
          <cell r="D8182" t="str">
            <v>HGC-26042465</v>
          </cell>
          <cell r="E8182" t="str">
            <v>D3</v>
          </cell>
          <cell r="F8182" t="str">
            <v>PSM-ZM202603170003-0002</v>
          </cell>
          <cell r="G8182" t="str">
            <v>上海市第六人民医院</v>
          </cell>
          <cell r="H8182" t="str">
            <v>IDT290</v>
          </cell>
          <cell r="I8182">
            <v>6</v>
          </cell>
          <cell r="J8182" t="str">
            <v>mRNA</v>
          </cell>
          <cell r="K8182">
            <v>7.28</v>
          </cell>
          <cell r="L8182">
            <v>20</v>
          </cell>
          <cell r="M8182">
            <v>145.6</v>
          </cell>
          <cell r="N8182">
            <v>534</v>
          </cell>
        </row>
        <row r="8183">
          <cell r="D8183" t="str">
            <v>HGC-26045418</v>
          </cell>
          <cell r="E8183" t="str">
            <v>HY2</v>
          </cell>
          <cell r="F8183" t="str">
            <v>PSM-ZM202602060017-0002</v>
          </cell>
          <cell r="G8183" t="str">
            <v>南方医科大学</v>
          </cell>
          <cell r="H8183" t="str">
            <v>IDT291</v>
          </cell>
          <cell r="I8183">
            <v>6</v>
          </cell>
          <cell r="J8183" t="str">
            <v>mRNA</v>
          </cell>
          <cell r="K8183">
            <v>62.97</v>
          </cell>
          <cell r="L8183">
            <v>35</v>
          </cell>
          <cell r="M8183">
            <v>2203.95</v>
          </cell>
          <cell r="N8183">
            <v>534</v>
          </cell>
        </row>
        <row r="8184">
          <cell r="D8184" t="str">
            <v>HGC-26045657</v>
          </cell>
          <cell r="E8184" t="str">
            <v>con-1</v>
          </cell>
          <cell r="F8184" t="str">
            <v>PSM-ZM202604060001-0001</v>
          </cell>
          <cell r="G8184" t="str">
            <v>南昌大学</v>
          </cell>
          <cell r="H8184" t="str">
            <v>IDT308</v>
          </cell>
          <cell r="I8184">
            <v>6</v>
          </cell>
          <cell r="J8184" t="str">
            <v>mRNA</v>
          </cell>
          <cell r="K8184">
            <v>53.39</v>
          </cell>
          <cell r="L8184">
            <v>35</v>
          </cell>
          <cell r="M8184">
            <v>1868.65</v>
          </cell>
          <cell r="N8184">
            <v>534</v>
          </cell>
        </row>
        <row r="8185">
          <cell r="D8185" t="str">
            <v>HGC-26045658</v>
          </cell>
          <cell r="E8185" t="str">
            <v>con-2</v>
          </cell>
          <cell r="F8185" t="str">
            <v>PSM-ZM202604060001-0001</v>
          </cell>
          <cell r="G8185" t="str">
            <v>南昌大学</v>
          </cell>
          <cell r="H8185" t="str">
            <v>IDT309</v>
          </cell>
          <cell r="I8185">
            <v>6</v>
          </cell>
          <cell r="J8185" t="str">
            <v>mRNA</v>
          </cell>
          <cell r="K8185">
            <v>62.53</v>
          </cell>
          <cell r="L8185">
            <v>35</v>
          </cell>
          <cell r="M8185">
            <v>2188.55</v>
          </cell>
          <cell r="N8185">
            <v>534</v>
          </cell>
        </row>
        <row r="8186">
          <cell r="D8186" t="str">
            <v>HGC-26045659</v>
          </cell>
          <cell r="E8186" t="str">
            <v>con-3</v>
          </cell>
          <cell r="F8186" t="str">
            <v>PSM-ZM202604060001-0001</v>
          </cell>
          <cell r="G8186" t="str">
            <v>南昌大学</v>
          </cell>
          <cell r="H8186" t="str">
            <v>IDT310</v>
          </cell>
          <cell r="I8186">
            <v>6</v>
          </cell>
          <cell r="J8186" t="str">
            <v>mRNA</v>
          </cell>
          <cell r="K8186">
            <v>47.02</v>
          </cell>
          <cell r="L8186">
            <v>35</v>
          </cell>
          <cell r="M8186">
            <v>1645.7</v>
          </cell>
          <cell r="N8186">
            <v>534</v>
          </cell>
        </row>
        <row r="8187">
          <cell r="D8187" t="str">
            <v>HGC-26045660</v>
          </cell>
          <cell r="E8187" t="str">
            <v>ox-1</v>
          </cell>
          <cell r="F8187" t="str">
            <v>PSM-ZM202604060001-0001</v>
          </cell>
          <cell r="G8187" t="str">
            <v>南昌大学</v>
          </cell>
          <cell r="H8187" t="str">
            <v>IDT311</v>
          </cell>
          <cell r="I8187">
            <v>6</v>
          </cell>
          <cell r="J8187" t="str">
            <v>mRNA</v>
          </cell>
          <cell r="K8187">
            <v>40.43</v>
          </cell>
          <cell r="L8187">
            <v>35</v>
          </cell>
          <cell r="M8187">
            <v>1415.05</v>
          </cell>
          <cell r="N8187">
            <v>534</v>
          </cell>
        </row>
        <row r="8188">
          <cell r="D8188" t="str">
            <v>HGC-26045661</v>
          </cell>
          <cell r="E8188" t="str">
            <v>ox-2</v>
          </cell>
          <cell r="F8188" t="str">
            <v>PSM-ZM202604060001-0001</v>
          </cell>
          <cell r="G8188" t="str">
            <v>南昌大学</v>
          </cell>
          <cell r="H8188" t="str">
            <v>IDT312</v>
          </cell>
          <cell r="I8188">
            <v>6</v>
          </cell>
          <cell r="J8188" t="str">
            <v>mRNA</v>
          </cell>
          <cell r="K8188">
            <v>53.86</v>
          </cell>
          <cell r="L8188">
            <v>35</v>
          </cell>
          <cell r="M8188">
            <v>1885.1</v>
          </cell>
          <cell r="N8188">
            <v>534</v>
          </cell>
        </row>
        <row r="8189">
          <cell r="D8189" t="str">
            <v>HGC-26045662</v>
          </cell>
          <cell r="E8189" t="str">
            <v>ox-3</v>
          </cell>
          <cell r="F8189" t="str">
            <v>PSM-ZM202604060001-0001</v>
          </cell>
          <cell r="G8189" t="str">
            <v>南昌大学</v>
          </cell>
          <cell r="H8189" t="str">
            <v>IDT313</v>
          </cell>
          <cell r="I8189">
            <v>6</v>
          </cell>
          <cell r="J8189" t="str">
            <v>mRNA</v>
          </cell>
          <cell r="K8189">
            <v>30.24</v>
          </cell>
          <cell r="L8189">
            <v>35</v>
          </cell>
          <cell r="M8189">
            <v>1058.4</v>
          </cell>
          <cell r="N8189">
            <v>534</v>
          </cell>
        </row>
        <row r="8190">
          <cell r="D8190" t="str">
            <v>HGC-26046355</v>
          </cell>
          <cell r="E8190" t="str">
            <v>E23_P LC_Control</v>
          </cell>
          <cell r="F8190" t="str">
            <v>PSM-ZM202602100007-0002</v>
          </cell>
          <cell r="G8190" t="str">
            <v>安徽省立医院</v>
          </cell>
          <cell r="H8190" t="str">
            <v>IDT329</v>
          </cell>
          <cell r="I8190">
            <v>6</v>
          </cell>
          <cell r="J8190" t="str">
            <v>mRNA</v>
          </cell>
          <cell r="K8190">
            <v>30</v>
          </cell>
          <cell r="L8190">
            <v>35</v>
          </cell>
          <cell r="M8190">
            <v>1050</v>
          </cell>
          <cell r="N8190">
            <v>534</v>
          </cell>
        </row>
        <row r="8191">
          <cell r="D8191" t="str">
            <v>HGC-26046356</v>
          </cell>
          <cell r="E8191" t="str">
            <v>E24_P LC_Control</v>
          </cell>
          <cell r="F8191" t="str">
            <v>PSM-ZM202602100007-0002</v>
          </cell>
          <cell r="G8191" t="str">
            <v>安徽省立医院</v>
          </cell>
          <cell r="H8191" t="str">
            <v>IDT330</v>
          </cell>
          <cell r="I8191">
            <v>6</v>
          </cell>
          <cell r="J8191" t="str">
            <v>mRNA</v>
          </cell>
          <cell r="K8191">
            <v>28.64</v>
          </cell>
          <cell r="L8191">
            <v>35</v>
          </cell>
          <cell r="M8191">
            <v>1002.4</v>
          </cell>
          <cell r="N8191">
            <v>534</v>
          </cell>
        </row>
        <row r="8192">
          <cell r="D8192" t="str">
            <v>HGC-26046357</v>
          </cell>
          <cell r="E8192" t="str">
            <v>E25_P LC_Control</v>
          </cell>
          <cell r="F8192" t="str">
            <v>PSM-ZM202602100007-0002</v>
          </cell>
          <cell r="G8192" t="str">
            <v>安徽省立医院</v>
          </cell>
          <cell r="H8192" t="str">
            <v>IDT331</v>
          </cell>
          <cell r="I8192">
            <v>6</v>
          </cell>
          <cell r="J8192" t="str">
            <v>mRNA</v>
          </cell>
          <cell r="K8192">
            <v>14.74</v>
          </cell>
          <cell r="L8192">
            <v>35</v>
          </cell>
          <cell r="M8192">
            <v>515.9</v>
          </cell>
          <cell r="N8192">
            <v>534</v>
          </cell>
        </row>
        <row r="8193">
          <cell r="D8193" t="str">
            <v>HGC-26046359</v>
          </cell>
          <cell r="E8193" t="str">
            <v>E8_P LC_KPC</v>
          </cell>
          <cell r="F8193" t="str">
            <v>PSM-ZM202602100007-0002</v>
          </cell>
          <cell r="G8193" t="str">
            <v>安徽省立医院</v>
          </cell>
          <cell r="H8193" t="str">
            <v>IDT333</v>
          </cell>
          <cell r="I8193">
            <v>6</v>
          </cell>
          <cell r="J8193" t="str">
            <v>mRNA</v>
          </cell>
          <cell r="K8193">
            <v>10.01</v>
          </cell>
          <cell r="L8193">
            <v>35</v>
          </cell>
          <cell r="M8193">
            <v>350.35</v>
          </cell>
          <cell r="N8193">
            <v>534</v>
          </cell>
        </row>
        <row r="8194">
          <cell r="D8194" t="str">
            <v>HGC-26046360</v>
          </cell>
          <cell r="E8194" t="str">
            <v>E9_P LC_KPC</v>
          </cell>
          <cell r="F8194" t="str">
            <v>PSM-ZM202602100007-0002</v>
          </cell>
          <cell r="G8194" t="str">
            <v>安徽省立医院</v>
          </cell>
          <cell r="H8194" t="str">
            <v>IDT334</v>
          </cell>
          <cell r="I8194">
            <v>6</v>
          </cell>
          <cell r="J8194" t="str">
            <v>mRNA</v>
          </cell>
          <cell r="K8194">
            <v>16.2</v>
          </cell>
          <cell r="L8194">
            <v>35</v>
          </cell>
          <cell r="M8194">
            <v>567</v>
          </cell>
          <cell r="N8194">
            <v>534</v>
          </cell>
        </row>
        <row r="8195">
          <cell r="D8195" t="str">
            <v>HGC-26045409</v>
          </cell>
          <cell r="E8195" t="str">
            <v>MA_1</v>
          </cell>
          <cell r="F8195" t="str">
            <v>PSM-ZM202604070002-0001</v>
          </cell>
          <cell r="G8195" t="str">
            <v>中山大学肿瘤防治中心</v>
          </cell>
          <cell r="H8195" t="str">
            <v>IDT292</v>
          </cell>
          <cell r="I8195">
            <v>6</v>
          </cell>
          <cell r="J8195" t="str">
            <v>mRNA-T7</v>
          </cell>
          <cell r="K8195">
            <v>22.47</v>
          </cell>
          <cell r="L8195">
            <v>35</v>
          </cell>
          <cell r="M8195">
            <v>786.45</v>
          </cell>
          <cell r="N8195">
            <v>520</v>
          </cell>
        </row>
        <row r="8196">
          <cell r="D8196" t="str">
            <v>HGC-26038355</v>
          </cell>
          <cell r="E8196" t="str">
            <v>ZSQ-正常</v>
          </cell>
          <cell r="F8196" t="str">
            <v>PSM-ZM202603230005-0001</v>
          </cell>
          <cell r="G8196" t="str">
            <v>上海市第六人民医院</v>
          </cell>
          <cell r="H8196" t="str">
            <v>IDT293</v>
          </cell>
          <cell r="I8196">
            <v>6</v>
          </cell>
          <cell r="J8196" t="str">
            <v>mRNA-T7</v>
          </cell>
          <cell r="K8196">
            <v>29.19</v>
          </cell>
          <cell r="L8196">
            <v>35</v>
          </cell>
          <cell r="M8196">
            <v>1021.65</v>
          </cell>
          <cell r="N8196">
            <v>520</v>
          </cell>
        </row>
        <row r="8197">
          <cell r="D8197" t="str">
            <v>HGC-26038355-2</v>
          </cell>
          <cell r="E8197" t="str">
            <v>ZSQ-正常-2</v>
          </cell>
          <cell r="F8197" t="str">
            <v>PSM-ZM202603230005-0001</v>
          </cell>
          <cell r="G8197" t="str">
            <v>上海市第六人民医院</v>
          </cell>
          <cell r="H8197" t="str">
            <v>IDT294</v>
          </cell>
          <cell r="I8197">
            <v>6</v>
          </cell>
          <cell r="J8197" t="str">
            <v>mRNA-T7</v>
          </cell>
          <cell r="K8197">
            <v>26.78</v>
          </cell>
          <cell r="L8197">
            <v>35</v>
          </cell>
          <cell r="M8197">
            <v>937.3</v>
          </cell>
          <cell r="N8197">
            <v>520</v>
          </cell>
        </row>
        <row r="8198">
          <cell r="D8198" t="str">
            <v>HGC-26038355-3</v>
          </cell>
          <cell r="E8198" t="str">
            <v>ZSQ-正常-3</v>
          </cell>
          <cell r="F8198" t="str">
            <v>PSM-ZM202603230005-0001</v>
          </cell>
          <cell r="G8198" t="str">
            <v>上海市第六人民医院</v>
          </cell>
          <cell r="H8198" t="str">
            <v>IDT295</v>
          </cell>
          <cell r="I8198">
            <v>6</v>
          </cell>
          <cell r="J8198" t="str">
            <v>mRNA-T7</v>
          </cell>
          <cell r="K8198">
            <v>36.21</v>
          </cell>
          <cell r="L8198">
            <v>35</v>
          </cell>
          <cell r="M8198">
            <v>1267.35</v>
          </cell>
          <cell r="N8198">
            <v>520</v>
          </cell>
        </row>
        <row r="8199">
          <cell r="D8199" t="str">
            <v>HGC-26046281</v>
          </cell>
          <cell r="E8199" t="str">
            <v>HK-1-R-sg1</v>
          </cell>
          <cell r="F8199" t="str">
            <v>PSM-ZM202604090003-0001</v>
          </cell>
          <cell r="G8199" t="str">
            <v>南方医科大学珠江医院</v>
          </cell>
          <cell r="H8199" t="str">
            <v>IDT296</v>
          </cell>
          <cell r="I8199">
            <v>6</v>
          </cell>
          <cell r="J8199" t="str">
            <v>mRNA-T7</v>
          </cell>
          <cell r="K8199">
            <v>55.17</v>
          </cell>
          <cell r="L8199">
            <v>35</v>
          </cell>
          <cell r="M8199">
            <v>1930.95</v>
          </cell>
          <cell r="N8199">
            <v>520</v>
          </cell>
        </row>
        <row r="8200">
          <cell r="D8200" t="str">
            <v>HGC-26046282</v>
          </cell>
          <cell r="E8200" t="str">
            <v>HK-1-R-sg2</v>
          </cell>
          <cell r="F8200" t="str">
            <v>PSM-ZM202604090003-0001</v>
          </cell>
          <cell r="G8200" t="str">
            <v>南方医科大学珠江医院</v>
          </cell>
          <cell r="H8200" t="str">
            <v>IDT297</v>
          </cell>
          <cell r="I8200">
            <v>6</v>
          </cell>
          <cell r="J8200" t="str">
            <v>mRNA-T7</v>
          </cell>
          <cell r="K8200">
            <v>49.9</v>
          </cell>
          <cell r="L8200">
            <v>35</v>
          </cell>
          <cell r="M8200">
            <v>1746.5</v>
          </cell>
          <cell r="N8200">
            <v>520</v>
          </cell>
        </row>
        <row r="8201">
          <cell r="D8201" t="str">
            <v>HGC-26046283</v>
          </cell>
          <cell r="E8201" t="str">
            <v>HK-1-R-sg3</v>
          </cell>
          <cell r="F8201" t="str">
            <v>PSM-ZM202604090003-0001</v>
          </cell>
          <cell r="G8201" t="str">
            <v>南方医科大学珠江医院</v>
          </cell>
          <cell r="H8201" t="str">
            <v>IDT298</v>
          </cell>
          <cell r="I8201">
            <v>6</v>
          </cell>
          <cell r="J8201" t="str">
            <v>mRNA-T7</v>
          </cell>
          <cell r="K8201">
            <v>56.77</v>
          </cell>
          <cell r="L8201">
            <v>35</v>
          </cell>
          <cell r="M8201">
            <v>1986.95</v>
          </cell>
          <cell r="N8201">
            <v>520</v>
          </cell>
        </row>
        <row r="8202">
          <cell r="D8202" t="str">
            <v>HGC-26046284</v>
          </cell>
          <cell r="E8202" t="str">
            <v>Hone-R-1</v>
          </cell>
          <cell r="F8202" t="str">
            <v>PSM-ZM202604090003-0001</v>
          </cell>
          <cell r="G8202" t="str">
            <v>南方医科大学珠江医院</v>
          </cell>
          <cell r="H8202" t="str">
            <v>IDT299</v>
          </cell>
          <cell r="I8202">
            <v>6</v>
          </cell>
          <cell r="J8202" t="str">
            <v>mRNA-T7</v>
          </cell>
          <cell r="K8202">
            <v>52.1</v>
          </cell>
          <cell r="L8202">
            <v>35</v>
          </cell>
          <cell r="M8202">
            <v>1823.5</v>
          </cell>
          <cell r="N8202">
            <v>520</v>
          </cell>
        </row>
        <row r="8203">
          <cell r="D8203" t="str">
            <v>HGC-26046285</v>
          </cell>
          <cell r="E8203" t="str">
            <v>Hone-R-2</v>
          </cell>
          <cell r="F8203" t="str">
            <v>PSM-ZM202604090003-0001</v>
          </cell>
          <cell r="G8203" t="str">
            <v>南方医科大学珠江医院</v>
          </cell>
          <cell r="H8203" t="str">
            <v>IDT300</v>
          </cell>
          <cell r="I8203">
            <v>6</v>
          </cell>
          <cell r="J8203" t="str">
            <v>mRNA-T7</v>
          </cell>
          <cell r="K8203">
            <v>41.39</v>
          </cell>
          <cell r="L8203">
            <v>35</v>
          </cell>
          <cell r="M8203">
            <v>1448.65</v>
          </cell>
          <cell r="N8203">
            <v>520</v>
          </cell>
        </row>
        <row r="8204">
          <cell r="D8204" t="str">
            <v>HGC-26046286</v>
          </cell>
          <cell r="E8204" t="str">
            <v>Hone-R-3</v>
          </cell>
          <cell r="F8204" t="str">
            <v>PSM-ZM202604090003-0001</v>
          </cell>
          <cell r="G8204" t="str">
            <v>南方医科大学珠江医院</v>
          </cell>
          <cell r="H8204" t="str">
            <v>IDT301</v>
          </cell>
          <cell r="I8204">
            <v>6</v>
          </cell>
          <cell r="J8204" t="str">
            <v>mRNA-T7</v>
          </cell>
          <cell r="K8204">
            <v>39.12</v>
          </cell>
          <cell r="L8204">
            <v>35</v>
          </cell>
          <cell r="M8204">
            <v>1369.2</v>
          </cell>
          <cell r="N8204">
            <v>520</v>
          </cell>
        </row>
        <row r="8205">
          <cell r="D8205" t="str">
            <v>HGC-26046287</v>
          </cell>
          <cell r="E8205" t="str">
            <v>Hone-R-sg1</v>
          </cell>
          <cell r="F8205" t="str">
            <v>PSM-ZM202604090003-0001</v>
          </cell>
          <cell r="G8205" t="str">
            <v>南方医科大学珠江医院</v>
          </cell>
          <cell r="H8205" t="str">
            <v>IDT302</v>
          </cell>
          <cell r="I8205">
            <v>6</v>
          </cell>
          <cell r="J8205" t="str">
            <v>mRNA-T7</v>
          </cell>
          <cell r="K8205">
            <v>41.06</v>
          </cell>
          <cell r="L8205">
            <v>35</v>
          </cell>
          <cell r="M8205">
            <v>1437.1</v>
          </cell>
          <cell r="N8205">
            <v>520</v>
          </cell>
        </row>
        <row r="8206">
          <cell r="D8206" t="str">
            <v>HGC-26046288</v>
          </cell>
          <cell r="E8206" t="str">
            <v>Hone-R-sg2</v>
          </cell>
          <cell r="F8206" t="str">
            <v>PSM-ZM202604090003-0001</v>
          </cell>
          <cell r="G8206" t="str">
            <v>南方医科大学珠江医院</v>
          </cell>
          <cell r="H8206" t="str">
            <v>IDT303</v>
          </cell>
          <cell r="I8206">
            <v>6</v>
          </cell>
          <cell r="J8206" t="str">
            <v>mRNA-T7</v>
          </cell>
          <cell r="K8206">
            <v>47.89</v>
          </cell>
          <cell r="L8206">
            <v>35</v>
          </cell>
          <cell r="M8206">
            <v>1676.15</v>
          </cell>
          <cell r="N8206">
            <v>520</v>
          </cell>
        </row>
        <row r="8207">
          <cell r="D8207" t="str">
            <v>HGC-26046289</v>
          </cell>
          <cell r="E8207" t="str">
            <v>Hone-R-sg3</v>
          </cell>
          <cell r="F8207" t="str">
            <v>PSM-ZM202604090003-0001</v>
          </cell>
          <cell r="G8207" t="str">
            <v>南方医科大学珠江医院</v>
          </cell>
          <cell r="H8207" t="str">
            <v>IDT304</v>
          </cell>
          <cell r="I8207">
            <v>6</v>
          </cell>
          <cell r="J8207" t="str">
            <v>mRNA-T7</v>
          </cell>
          <cell r="K8207">
            <v>50.81</v>
          </cell>
          <cell r="L8207">
            <v>35</v>
          </cell>
          <cell r="M8207">
            <v>1778.35</v>
          </cell>
          <cell r="N8207">
            <v>520</v>
          </cell>
        </row>
        <row r="8208">
          <cell r="D8208" t="str">
            <v>HGC-26046290</v>
          </cell>
          <cell r="E8208" t="str">
            <v>Hone-R-sg-ddp1</v>
          </cell>
          <cell r="F8208" t="str">
            <v>PSM-ZM202604090003-0001</v>
          </cell>
          <cell r="G8208" t="str">
            <v>南方医科大学珠江医院</v>
          </cell>
          <cell r="H8208" t="str">
            <v>IDT305</v>
          </cell>
          <cell r="I8208">
            <v>6</v>
          </cell>
          <cell r="J8208" t="str">
            <v>mRNA-T7</v>
          </cell>
          <cell r="K8208">
            <v>62.13</v>
          </cell>
          <cell r="L8208">
            <v>35</v>
          </cell>
          <cell r="M8208">
            <v>2174.55</v>
          </cell>
          <cell r="N8208">
            <v>520</v>
          </cell>
        </row>
        <row r="8209">
          <cell r="D8209" t="str">
            <v>HGC-26046291</v>
          </cell>
          <cell r="E8209" t="str">
            <v>Hone-R-sg-ddp2</v>
          </cell>
          <cell r="F8209" t="str">
            <v>PSM-ZM202604090003-0001</v>
          </cell>
          <cell r="G8209" t="str">
            <v>南方医科大学珠江医院</v>
          </cell>
          <cell r="H8209" t="str">
            <v>IDT306</v>
          </cell>
          <cell r="I8209">
            <v>6</v>
          </cell>
          <cell r="J8209" t="str">
            <v>mRNA-T7</v>
          </cell>
          <cell r="K8209">
            <v>55.5</v>
          </cell>
          <cell r="L8209">
            <v>35</v>
          </cell>
          <cell r="M8209">
            <v>1942.5</v>
          </cell>
          <cell r="N8209">
            <v>520</v>
          </cell>
        </row>
        <row r="8210">
          <cell r="D8210" t="str">
            <v>HGC-26046292</v>
          </cell>
          <cell r="E8210" t="str">
            <v>Hone-R-sg-ddp3</v>
          </cell>
          <cell r="F8210" t="str">
            <v>PSM-ZM202604090003-0001</v>
          </cell>
          <cell r="G8210" t="str">
            <v>南方医科大学珠江医院</v>
          </cell>
          <cell r="H8210" t="str">
            <v>IDT307</v>
          </cell>
          <cell r="I8210">
            <v>6</v>
          </cell>
          <cell r="J8210" t="str">
            <v>mRNA-T7</v>
          </cell>
          <cell r="K8210">
            <v>36.24</v>
          </cell>
          <cell r="L8210">
            <v>35</v>
          </cell>
          <cell r="M8210">
            <v>1268.4</v>
          </cell>
          <cell r="N8210">
            <v>520</v>
          </cell>
        </row>
        <row r="8211">
          <cell r="D8211" t="str">
            <v>HGC-26045157</v>
          </cell>
          <cell r="E8211">
            <v>11</v>
          </cell>
          <cell r="F8211" t="str">
            <v>PSM-ZM202603160004-0002</v>
          </cell>
          <cell r="G8211" t="str">
            <v>上海市第六人民医院</v>
          </cell>
          <cell r="H8211" t="str">
            <v>IDT314</v>
          </cell>
          <cell r="I8211">
            <v>6</v>
          </cell>
          <cell r="J8211" t="str">
            <v>mRNA-T7</v>
          </cell>
          <cell r="K8211">
            <v>24</v>
          </cell>
          <cell r="L8211">
            <v>20</v>
          </cell>
          <cell r="M8211">
            <v>480</v>
          </cell>
          <cell r="N8211">
            <v>502</v>
          </cell>
        </row>
        <row r="8212">
          <cell r="D8212" t="str">
            <v>HGC-26045158</v>
          </cell>
          <cell r="E8212">
            <v>12</v>
          </cell>
          <cell r="F8212" t="str">
            <v>PSM-ZM202603160004-0002</v>
          </cell>
          <cell r="G8212" t="str">
            <v>上海市第六人民医院</v>
          </cell>
          <cell r="H8212" t="str">
            <v>IDT315</v>
          </cell>
          <cell r="I8212">
            <v>6</v>
          </cell>
          <cell r="J8212" t="str">
            <v>mRNA-T7</v>
          </cell>
          <cell r="K8212">
            <v>14.15</v>
          </cell>
          <cell r="L8212">
            <v>20</v>
          </cell>
          <cell r="M8212">
            <v>283</v>
          </cell>
          <cell r="N8212">
            <v>502</v>
          </cell>
        </row>
        <row r="8213">
          <cell r="D8213" t="str">
            <v>HGC-26045159</v>
          </cell>
          <cell r="E8213">
            <v>13</v>
          </cell>
          <cell r="F8213" t="str">
            <v>PSM-ZM202603160004-0002</v>
          </cell>
          <cell r="G8213" t="str">
            <v>上海市第六人民医院</v>
          </cell>
          <cell r="H8213" t="str">
            <v>IDT316</v>
          </cell>
          <cell r="I8213">
            <v>6</v>
          </cell>
          <cell r="J8213" t="str">
            <v>mRNA-T7</v>
          </cell>
          <cell r="K8213">
            <v>9.92</v>
          </cell>
          <cell r="L8213">
            <v>20</v>
          </cell>
          <cell r="M8213">
            <v>198.4</v>
          </cell>
          <cell r="N8213">
            <v>502</v>
          </cell>
        </row>
        <row r="8214">
          <cell r="D8214" t="str">
            <v>HGC-26045161</v>
          </cell>
          <cell r="E8214">
            <v>15</v>
          </cell>
          <cell r="F8214" t="str">
            <v>PSM-ZM202603160004-0002</v>
          </cell>
          <cell r="G8214" t="str">
            <v>上海市第六人民医院</v>
          </cell>
          <cell r="H8214" t="str">
            <v>IDT318</v>
          </cell>
          <cell r="I8214">
            <v>6</v>
          </cell>
          <cell r="J8214" t="str">
            <v>mRNA-T7</v>
          </cell>
          <cell r="K8214">
            <v>20.65</v>
          </cell>
          <cell r="L8214">
            <v>20</v>
          </cell>
          <cell r="M8214">
            <v>413</v>
          </cell>
          <cell r="N8214">
            <v>502</v>
          </cell>
        </row>
        <row r="8215">
          <cell r="D8215" t="str">
            <v>HGC-26045162</v>
          </cell>
          <cell r="E8215">
            <v>16</v>
          </cell>
          <cell r="F8215" t="str">
            <v>PSM-ZM202603160004-0002</v>
          </cell>
          <cell r="G8215" t="str">
            <v>上海市第六人民医院</v>
          </cell>
          <cell r="H8215" t="str">
            <v>IDT319</v>
          </cell>
          <cell r="I8215">
            <v>6</v>
          </cell>
          <cell r="J8215" t="str">
            <v>mRNA-T7</v>
          </cell>
          <cell r="K8215">
            <v>12.69</v>
          </cell>
          <cell r="L8215">
            <v>20</v>
          </cell>
          <cell r="M8215">
            <v>253.8</v>
          </cell>
          <cell r="N8215">
            <v>502</v>
          </cell>
        </row>
        <row r="8216">
          <cell r="D8216" t="str">
            <v>HGC-26045163</v>
          </cell>
          <cell r="E8216">
            <v>17</v>
          </cell>
          <cell r="F8216" t="str">
            <v>PSM-ZM202603160004-0002</v>
          </cell>
          <cell r="G8216" t="str">
            <v>上海市第六人民医院</v>
          </cell>
          <cell r="H8216" t="str">
            <v>IDT320</v>
          </cell>
          <cell r="I8216">
            <v>6</v>
          </cell>
          <cell r="J8216" t="str">
            <v>mRNA-T7</v>
          </cell>
          <cell r="K8216">
            <v>29.46</v>
          </cell>
          <cell r="L8216">
            <v>20</v>
          </cell>
          <cell r="M8216">
            <v>589.2</v>
          </cell>
          <cell r="N8216">
            <v>502</v>
          </cell>
        </row>
        <row r="8217">
          <cell r="D8217" t="str">
            <v>HGC-26045164</v>
          </cell>
          <cell r="E8217">
            <v>18</v>
          </cell>
          <cell r="F8217" t="str">
            <v>PSM-ZM202603160004-0002</v>
          </cell>
          <cell r="G8217" t="str">
            <v>上海市第六人民医院</v>
          </cell>
          <cell r="H8217" t="str">
            <v>IDT321</v>
          </cell>
          <cell r="I8217">
            <v>6</v>
          </cell>
          <cell r="J8217" t="str">
            <v>mRNA-T7</v>
          </cell>
          <cell r="K8217">
            <v>7.25</v>
          </cell>
          <cell r="L8217">
            <v>20</v>
          </cell>
          <cell r="M8217">
            <v>145</v>
          </cell>
          <cell r="N8217">
            <v>502</v>
          </cell>
        </row>
        <row r="8218">
          <cell r="D8218" t="str">
            <v>HGC-26045165</v>
          </cell>
          <cell r="E8218">
            <v>19</v>
          </cell>
          <cell r="F8218" t="str">
            <v>PSM-ZM202603160004-0002</v>
          </cell>
          <cell r="G8218" t="str">
            <v>上海市第六人民医院</v>
          </cell>
          <cell r="H8218" t="str">
            <v>IDT322</v>
          </cell>
          <cell r="I8218">
            <v>6</v>
          </cell>
          <cell r="J8218" t="str">
            <v>mRNA-T7</v>
          </cell>
          <cell r="K8218">
            <v>17.2</v>
          </cell>
          <cell r="L8218">
            <v>20</v>
          </cell>
          <cell r="M8218">
            <v>344</v>
          </cell>
          <cell r="N8218">
            <v>502</v>
          </cell>
        </row>
        <row r="8219">
          <cell r="D8219" t="str">
            <v>HGC-26045223</v>
          </cell>
          <cell r="E8219" t="str">
            <v>KO11</v>
          </cell>
          <cell r="F8219" t="str">
            <v>PSM-ZM202604070007-0001</v>
          </cell>
          <cell r="G8219" t="str">
            <v>南昌大学</v>
          </cell>
          <cell r="H8219" t="str">
            <v>IDT323</v>
          </cell>
          <cell r="I8219">
            <v>6</v>
          </cell>
          <cell r="J8219" t="str">
            <v>mRNA-T7</v>
          </cell>
          <cell r="K8219">
            <v>39.28</v>
          </cell>
          <cell r="L8219">
            <v>20</v>
          </cell>
          <cell r="M8219">
            <v>785.6</v>
          </cell>
          <cell r="N8219">
            <v>502</v>
          </cell>
        </row>
        <row r="8220">
          <cell r="D8220" t="str">
            <v>HGC-26045224</v>
          </cell>
          <cell r="E8220" t="str">
            <v>KO12</v>
          </cell>
          <cell r="F8220" t="str">
            <v>PSM-ZM202604070007-0001</v>
          </cell>
          <cell r="G8220" t="str">
            <v>南昌大学</v>
          </cell>
          <cell r="H8220" t="str">
            <v>IDT324</v>
          </cell>
          <cell r="I8220">
            <v>6</v>
          </cell>
          <cell r="J8220" t="str">
            <v>mRNA-T7</v>
          </cell>
          <cell r="K8220">
            <v>29.83</v>
          </cell>
          <cell r="L8220">
            <v>20</v>
          </cell>
          <cell r="M8220">
            <v>596.6</v>
          </cell>
          <cell r="N8220">
            <v>502</v>
          </cell>
        </row>
        <row r="8221">
          <cell r="D8221" t="str">
            <v>HGC-26045225</v>
          </cell>
          <cell r="E8221" t="str">
            <v>KO13</v>
          </cell>
          <cell r="F8221" t="str">
            <v>PSM-ZM202604070007-0001</v>
          </cell>
          <cell r="G8221" t="str">
            <v>南昌大学</v>
          </cell>
          <cell r="H8221" t="str">
            <v>IDT325</v>
          </cell>
          <cell r="I8221">
            <v>6</v>
          </cell>
          <cell r="J8221" t="str">
            <v>mRNA-T7</v>
          </cell>
          <cell r="K8221">
            <v>30.94</v>
          </cell>
          <cell r="L8221">
            <v>20</v>
          </cell>
          <cell r="M8221">
            <v>618.8</v>
          </cell>
          <cell r="N8221">
            <v>502</v>
          </cell>
        </row>
        <row r="8222">
          <cell r="D8222" t="str">
            <v>HGC-26045226</v>
          </cell>
          <cell r="E8222" t="str">
            <v>WT11</v>
          </cell>
          <cell r="F8222" t="str">
            <v>PSM-ZM202604070007-0001</v>
          </cell>
          <cell r="G8222" t="str">
            <v>南昌大学</v>
          </cell>
          <cell r="H8222" t="str">
            <v>IDT326</v>
          </cell>
          <cell r="I8222">
            <v>6</v>
          </cell>
          <cell r="J8222" t="str">
            <v>mRNA-T7</v>
          </cell>
          <cell r="K8222">
            <v>41.03</v>
          </cell>
          <cell r="L8222">
            <v>20</v>
          </cell>
          <cell r="M8222">
            <v>820.6</v>
          </cell>
          <cell r="N8222">
            <v>502</v>
          </cell>
        </row>
        <row r="8223">
          <cell r="D8223" t="str">
            <v>HGC-26045227</v>
          </cell>
          <cell r="E8223" t="str">
            <v>WT12</v>
          </cell>
          <cell r="F8223" t="str">
            <v>PSM-ZM202604070007-0001</v>
          </cell>
          <cell r="G8223" t="str">
            <v>南昌大学</v>
          </cell>
          <cell r="H8223" t="str">
            <v>IDT327</v>
          </cell>
          <cell r="I8223">
            <v>6</v>
          </cell>
          <cell r="J8223" t="str">
            <v>mRNA-T7</v>
          </cell>
          <cell r="K8223">
            <v>51.51</v>
          </cell>
          <cell r="L8223">
            <v>20</v>
          </cell>
          <cell r="M8223">
            <v>1030.2</v>
          </cell>
          <cell r="N8223">
            <v>502</v>
          </cell>
        </row>
        <row r="8224">
          <cell r="D8224" t="str">
            <v>HGC-26045228</v>
          </cell>
          <cell r="E8224" t="str">
            <v>WT13</v>
          </cell>
          <cell r="F8224" t="str">
            <v>PSM-ZM202604070007-0001</v>
          </cell>
          <cell r="G8224" t="str">
            <v>南昌大学</v>
          </cell>
          <cell r="H8224" t="str">
            <v>IDT328</v>
          </cell>
          <cell r="I8224">
            <v>6</v>
          </cell>
          <cell r="J8224" t="str">
            <v>mRNA-T7</v>
          </cell>
          <cell r="K8224">
            <v>46.41</v>
          </cell>
          <cell r="L8224">
            <v>40</v>
          </cell>
          <cell r="M8224">
            <v>1856.4</v>
          </cell>
          <cell r="N8224">
            <v>502</v>
          </cell>
        </row>
        <row r="8225">
          <cell r="D8225" t="str">
            <v>HGC-26044934</v>
          </cell>
          <cell r="E8225" t="str">
            <v>tam-day21-ko1</v>
          </cell>
          <cell r="F8225" t="str">
            <v>PSM-ZM202509130002-0018</v>
          </cell>
          <cell r="G8225" t="str">
            <v>云南大学</v>
          </cell>
          <cell r="H8225" t="str">
            <v>IDT337</v>
          </cell>
          <cell r="I8225">
            <v>6</v>
          </cell>
          <cell r="J8225" t="str">
            <v>mRNA</v>
          </cell>
          <cell r="K8225">
            <v>32.65</v>
          </cell>
          <cell r="L8225">
            <v>20</v>
          </cell>
          <cell r="M8225">
            <v>653</v>
          </cell>
          <cell r="N8225">
            <v>500</v>
          </cell>
        </row>
        <row r="8226">
          <cell r="D8226" t="str">
            <v>HGC-26044935</v>
          </cell>
          <cell r="E8226" t="str">
            <v>tam-day21-ko2</v>
          </cell>
          <cell r="F8226" t="str">
            <v>PSM-ZM202509130002-0018</v>
          </cell>
          <cell r="G8226" t="str">
            <v>云南大学</v>
          </cell>
          <cell r="H8226" t="str">
            <v>IDT338</v>
          </cell>
          <cell r="I8226">
            <v>6</v>
          </cell>
          <cell r="J8226" t="str">
            <v>mRNA</v>
          </cell>
          <cell r="K8226">
            <v>86.83</v>
          </cell>
          <cell r="L8226">
            <v>20</v>
          </cell>
          <cell r="M8226">
            <v>1736.6</v>
          </cell>
          <cell r="N8226">
            <v>500</v>
          </cell>
        </row>
        <row r="8227">
          <cell r="D8227" t="str">
            <v>HGC-26044936</v>
          </cell>
          <cell r="E8227" t="str">
            <v>tam-day21-ko3</v>
          </cell>
          <cell r="F8227" t="str">
            <v>PSM-ZM202509130002-0018</v>
          </cell>
          <cell r="G8227" t="str">
            <v>云南大学</v>
          </cell>
          <cell r="H8227" t="str">
            <v>IDT339</v>
          </cell>
          <cell r="I8227">
            <v>6</v>
          </cell>
          <cell r="J8227" t="str">
            <v>mRNA</v>
          </cell>
          <cell r="K8227">
            <v>96.77</v>
          </cell>
          <cell r="L8227">
            <v>20</v>
          </cell>
          <cell r="M8227">
            <v>1935.4</v>
          </cell>
          <cell r="N8227">
            <v>500</v>
          </cell>
        </row>
        <row r="8228">
          <cell r="D8228" t="str">
            <v>HGC-26044937</v>
          </cell>
          <cell r="E8228" t="str">
            <v>tam-day21-wt1</v>
          </cell>
          <cell r="F8228" t="str">
            <v>PSM-ZM202509130002-0018</v>
          </cell>
          <cell r="G8228" t="str">
            <v>云南大学</v>
          </cell>
          <cell r="H8228" t="str">
            <v>IDT340</v>
          </cell>
          <cell r="I8228">
            <v>6</v>
          </cell>
          <cell r="J8228" t="str">
            <v>mRNA</v>
          </cell>
          <cell r="K8228">
            <v>76.62</v>
          </cell>
          <cell r="L8228">
            <v>20</v>
          </cell>
          <cell r="M8228">
            <v>1532.4</v>
          </cell>
          <cell r="N8228">
            <v>500</v>
          </cell>
        </row>
        <row r="8229">
          <cell r="D8229" t="str">
            <v>HGC-26044938</v>
          </cell>
          <cell r="E8229" t="str">
            <v>tam-day21-wt2</v>
          </cell>
          <cell r="F8229" t="str">
            <v>PSM-ZM202509130002-0018</v>
          </cell>
          <cell r="G8229" t="str">
            <v>云南大学</v>
          </cell>
          <cell r="H8229" t="str">
            <v>IDT341</v>
          </cell>
          <cell r="I8229">
            <v>6</v>
          </cell>
          <cell r="J8229" t="str">
            <v>mRNA</v>
          </cell>
          <cell r="K8229">
            <v>89.44</v>
          </cell>
          <cell r="L8229">
            <v>20</v>
          </cell>
          <cell r="M8229">
            <v>1788.8</v>
          </cell>
          <cell r="N8229">
            <v>500</v>
          </cell>
        </row>
        <row r="8230">
          <cell r="D8230" t="str">
            <v>HGC-26044939</v>
          </cell>
          <cell r="E8230" t="str">
            <v>tam-day21-wt3</v>
          </cell>
          <cell r="F8230" t="str">
            <v>PSM-ZM202509130002-0018</v>
          </cell>
          <cell r="G8230" t="str">
            <v>云南大学</v>
          </cell>
          <cell r="H8230" t="str">
            <v>IDT342</v>
          </cell>
          <cell r="I8230">
            <v>6</v>
          </cell>
          <cell r="J8230" t="str">
            <v>mRNA</v>
          </cell>
          <cell r="K8230">
            <v>58.62</v>
          </cell>
          <cell r="L8230">
            <v>20</v>
          </cell>
          <cell r="M8230">
            <v>1172.4</v>
          </cell>
          <cell r="N8230">
            <v>500</v>
          </cell>
        </row>
        <row r="8231">
          <cell r="D8231" t="str">
            <v>JX20260408004ORS-1</v>
          </cell>
          <cell r="E8231" t="str">
            <v>63026159DB</v>
          </cell>
          <cell r="F8231" t="str">
            <v>小海码</v>
          </cell>
          <cell r="G8231" t="str">
            <v>小海码</v>
          </cell>
          <cell r="H8231" t="str">
            <v>IDT376</v>
          </cell>
          <cell r="I8231">
            <v>1.6</v>
          </cell>
          <cell r="J8231" t="str">
            <v>小海码</v>
          </cell>
          <cell r="K8231">
            <v>28.69</v>
          </cell>
          <cell r="L8231">
            <v>20</v>
          </cell>
          <cell r="M8231">
            <v>573.8</v>
          </cell>
          <cell r="N8231">
            <v>400</v>
          </cell>
        </row>
        <row r="8232">
          <cell r="D8232" t="str">
            <v>JX20260408005WHB-f</v>
          </cell>
          <cell r="E8232" t="str">
            <v>39889348JF</v>
          </cell>
          <cell r="F8232" t="str">
            <v>小海码</v>
          </cell>
          <cell r="G8232" t="str">
            <v>小海码</v>
          </cell>
          <cell r="H8232" t="str">
            <v>IDT337</v>
          </cell>
          <cell r="I8232">
            <v>8</v>
          </cell>
          <cell r="J8232" t="str">
            <v>小海码</v>
          </cell>
        </row>
        <row r="8233">
          <cell r="D8233" t="str">
            <v>JX20260409014WHB-7</v>
          </cell>
          <cell r="E8233" t="str">
            <v>37262935ZJ</v>
          </cell>
          <cell r="F8233" t="str">
            <v>小海码</v>
          </cell>
          <cell r="G8233" t="str">
            <v>小海码</v>
          </cell>
          <cell r="H8233" t="str">
            <v>IDT338</v>
          </cell>
          <cell r="I8233">
            <v>8</v>
          </cell>
          <cell r="J8233" t="str">
            <v>小海码</v>
          </cell>
        </row>
        <row r="8234">
          <cell r="D8234" t="str">
            <v>JX20260409013ORS-5</v>
          </cell>
          <cell r="E8234">
            <v>30389606</v>
          </cell>
          <cell r="F8234" t="str">
            <v>小海码</v>
          </cell>
          <cell r="G8234" t="str">
            <v>小海码</v>
          </cell>
          <cell r="H8234" t="str">
            <v>IDT340</v>
          </cell>
          <cell r="I8234">
            <v>8</v>
          </cell>
          <cell r="J8234" t="str">
            <v>小海码</v>
          </cell>
        </row>
        <row r="8235">
          <cell r="D8235" t="str">
            <v>JX20260411001ORS-4</v>
          </cell>
          <cell r="E8235">
            <v>30016325</v>
          </cell>
          <cell r="F8235" t="str">
            <v>小海码</v>
          </cell>
          <cell r="G8235" t="str">
            <v>小海码</v>
          </cell>
          <cell r="H8235" t="str">
            <v>IDT344</v>
          </cell>
          <cell r="I8235">
            <v>8</v>
          </cell>
          <cell r="J8235" t="str">
            <v>小海码</v>
          </cell>
        </row>
        <row r="8236">
          <cell r="D8236" t="str">
            <v>JX20260411004ORS-4</v>
          </cell>
          <cell r="E8236" t="str">
            <v>31696373HY</v>
          </cell>
          <cell r="F8236" t="str">
            <v>小海码</v>
          </cell>
          <cell r="G8236" t="str">
            <v>小海码</v>
          </cell>
          <cell r="H8236" t="str">
            <v>IDT345</v>
          </cell>
          <cell r="I8236">
            <v>8</v>
          </cell>
          <cell r="J8236" t="str">
            <v>小海码</v>
          </cell>
        </row>
        <row r="8237">
          <cell r="D8237" t="str">
            <v>JX20260413001ORS-8</v>
          </cell>
          <cell r="E8237">
            <v>30067162</v>
          </cell>
          <cell r="F8237" t="str">
            <v>小海码</v>
          </cell>
          <cell r="G8237" t="str">
            <v>小海码</v>
          </cell>
          <cell r="H8237" t="str">
            <v>IDT346</v>
          </cell>
          <cell r="I8237">
            <v>8</v>
          </cell>
          <cell r="J8237" t="str">
            <v>小海码</v>
          </cell>
        </row>
        <row r="8238">
          <cell r="D8238" t="str">
            <v>JX20260413003ORS-0</v>
          </cell>
          <cell r="E8238" t="str">
            <v>36474788ZN</v>
          </cell>
          <cell r="F8238" t="str">
            <v>小海码</v>
          </cell>
          <cell r="G8238" t="str">
            <v>小海码</v>
          </cell>
          <cell r="H8238" t="str">
            <v>IDT347</v>
          </cell>
          <cell r="I8238">
            <v>8</v>
          </cell>
          <cell r="J8238" t="str">
            <v>小海码</v>
          </cell>
        </row>
        <row r="8239">
          <cell r="D8239" t="str">
            <v>JX20260413004ORS-0</v>
          </cell>
          <cell r="E8239">
            <v>31119089</v>
          </cell>
          <cell r="F8239" t="str">
            <v>小海码</v>
          </cell>
          <cell r="G8239" t="str">
            <v>小海码</v>
          </cell>
          <cell r="H8239" t="str">
            <v>IDT348</v>
          </cell>
          <cell r="I8239">
            <v>8</v>
          </cell>
          <cell r="J8239" t="str">
            <v>小海码</v>
          </cell>
        </row>
        <row r="8240">
          <cell r="D8240" t="str">
            <v>JX20260409011ORS-d</v>
          </cell>
          <cell r="E8240">
            <v>31713186</v>
          </cell>
          <cell r="F8240" t="str">
            <v>小海码</v>
          </cell>
          <cell r="G8240" t="str">
            <v>小海码</v>
          </cell>
          <cell r="H8240" t="str">
            <v>IDT339</v>
          </cell>
          <cell r="I8240">
            <v>10</v>
          </cell>
          <cell r="J8240" t="str">
            <v>小海码</v>
          </cell>
          <cell r="K8240">
            <v>13.06</v>
          </cell>
          <cell r="L8240">
            <v>20</v>
          </cell>
          <cell r="M8240">
            <v>261.2</v>
          </cell>
          <cell r="N8240">
            <v>400</v>
          </cell>
        </row>
        <row r="8241">
          <cell r="D8241" t="str">
            <v>JX20260410001ORS-7</v>
          </cell>
          <cell r="E8241" t="str">
            <v>33260715RC</v>
          </cell>
          <cell r="F8241" t="str">
            <v>小海码</v>
          </cell>
          <cell r="G8241" t="str">
            <v>小海码</v>
          </cell>
          <cell r="H8241" t="str">
            <v>IDT341</v>
          </cell>
          <cell r="I8241">
            <v>1.6</v>
          </cell>
          <cell r="J8241" t="str">
            <v>小海码</v>
          </cell>
          <cell r="K8241">
            <v>30.54</v>
          </cell>
          <cell r="L8241">
            <v>20</v>
          </cell>
          <cell r="M8241">
            <v>610.8</v>
          </cell>
          <cell r="N8241">
            <v>400</v>
          </cell>
        </row>
        <row r="8242">
          <cell r="D8242" t="str">
            <v>JX20260410003ORS-e</v>
          </cell>
          <cell r="E8242" t="str">
            <v>37280726WV</v>
          </cell>
          <cell r="F8242" t="str">
            <v>小海码</v>
          </cell>
          <cell r="G8242" t="str">
            <v>小海码</v>
          </cell>
          <cell r="H8242" t="str">
            <v>IDT342</v>
          </cell>
          <cell r="I8242">
            <v>1.6</v>
          </cell>
          <cell r="J8242" t="str">
            <v>小海码</v>
          </cell>
        </row>
        <row r="8243">
          <cell r="D8243" t="str">
            <v>JX20260410004ORS-a</v>
          </cell>
          <cell r="E8243" t="str">
            <v>37291271EL</v>
          </cell>
          <cell r="F8243" t="str">
            <v>小海码</v>
          </cell>
          <cell r="G8243" t="str">
            <v>小海码</v>
          </cell>
          <cell r="H8243" t="str">
            <v>IDT343</v>
          </cell>
          <cell r="I8243">
            <v>1.6</v>
          </cell>
          <cell r="J8243" t="str">
            <v>小海码</v>
          </cell>
        </row>
        <row r="8244">
          <cell r="D8244" t="str">
            <v>JX20260413007DNA-a</v>
          </cell>
          <cell r="E8244">
            <v>15581328</v>
          </cell>
          <cell r="F8244" t="str">
            <v>小海码</v>
          </cell>
          <cell r="G8244" t="str">
            <v>小海码</v>
          </cell>
          <cell r="H8244" t="str">
            <v>IDT349</v>
          </cell>
          <cell r="I8244">
            <v>1.6</v>
          </cell>
          <cell r="J8244" t="str">
            <v>小海码</v>
          </cell>
        </row>
        <row r="8245">
          <cell r="D8245" t="str">
            <v>JX20260413008DNA-8</v>
          </cell>
          <cell r="E8245">
            <v>15580901</v>
          </cell>
          <cell r="F8245" t="str">
            <v>小海码</v>
          </cell>
          <cell r="G8245" t="str">
            <v>小海码</v>
          </cell>
          <cell r="H8245" t="str">
            <v>IDT350</v>
          </cell>
          <cell r="I8245">
            <v>1.6</v>
          </cell>
          <cell r="J8245" t="str">
            <v>小海码</v>
          </cell>
        </row>
        <row r="8246">
          <cell r="D8246" t="str">
            <v>JX20260413009DNA-a</v>
          </cell>
          <cell r="E8246">
            <v>15580589</v>
          </cell>
          <cell r="F8246" t="str">
            <v>小海码</v>
          </cell>
          <cell r="G8246" t="str">
            <v>小海码</v>
          </cell>
          <cell r="H8246" t="str">
            <v>IDT351</v>
          </cell>
          <cell r="I8246">
            <v>1.6</v>
          </cell>
          <cell r="J8246" t="str">
            <v>小海码</v>
          </cell>
        </row>
        <row r="8247">
          <cell r="D8247" t="str">
            <v>JX20260413010DNA-3</v>
          </cell>
          <cell r="E8247">
            <v>15580625</v>
          </cell>
          <cell r="F8247" t="str">
            <v>小海码</v>
          </cell>
          <cell r="G8247" t="str">
            <v>小海码</v>
          </cell>
          <cell r="H8247" t="str">
            <v>IDT352</v>
          </cell>
          <cell r="I8247">
            <v>1.6</v>
          </cell>
          <cell r="J8247" t="str">
            <v>小海码</v>
          </cell>
        </row>
        <row r="8248">
          <cell r="D8248" t="str">
            <v>JX20260413011DNA-0</v>
          </cell>
          <cell r="E8248">
            <v>15580836</v>
          </cell>
          <cell r="F8248" t="str">
            <v>小海码</v>
          </cell>
          <cell r="G8248" t="str">
            <v>小海码</v>
          </cell>
          <cell r="H8248" t="str">
            <v>IDT353</v>
          </cell>
          <cell r="I8248">
            <v>1.6</v>
          </cell>
          <cell r="J8248" t="str">
            <v>小海码</v>
          </cell>
        </row>
        <row r="8249">
          <cell r="D8249" t="str">
            <v>JX20260413012DNA-5</v>
          </cell>
          <cell r="E8249">
            <v>15580075</v>
          </cell>
          <cell r="F8249" t="str">
            <v>小海码</v>
          </cell>
          <cell r="G8249" t="str">
            <v>小海码</v>
          </cell>
          <cell r="H8249" t="str">
            <v>IDT354</v>
          </cell>
          <cell r="I8249">
            <v>1.6</v>
          </cell>
          <cell r="J8249" t="str">
            <v>小海码</v>
          </cell>
        </row>
        <row r="8250">
          <cell r="D8250" t="str">
            <v>HGC-26044862</v>
          </cell>
          <cell r="E8250" t="str">
            <v>OCUT-1</v>
          </cell>
          <cell r="F8250" t="str">
            <v>PSM-ZM202507110002-0011</v>
          </cell>
          <cell r="G8250" t="str">
            <v>四川大学华西医院</v>
          </cell>
          <cell r="H8250" t="str">
            <v>IDT343</v>
          </cell>
          <cell r="I8250">
            <v>6</v>
          </cell>
          <cell r="J8250" t="str">
            <v>mRNA</v>
          </cell>
          <cell r="K8250">
            <v>76.36</v>
          </cell>
          <cell r="L8250">
            <v>20</v>
          </cell>
          <cell r="M8250">
            <v>1527.2</v>
          </cell>
          <cell r="N8250">
            <v>500</v>
          </cell>
        </row>
        <row r="8251">
          <cell r="D8251" t="str">
            <v>HGC-26044863</v>
          </cell>
          <cell r="E8251" t="str">
            <v>OCUT-2</v>
          </cell>
          <cell r="F8251" t="str">
            <v>PSM-ZM202507110002-0011</v>
          </cell>
          <cell r="G8251" t="str">
            <v>四川大学华西医院</v>
          </cell>
          <cell r="H8251" t="str">
            <v>IDT344</v>
          </cell>
          <cell r="I8251">
            <v>6</v>
          </cell>
          <cell r="J8251" t="str">
            <v>mRNA</v>
          </cell>
          <cell r="K8251">
            <v>56.44</v>
          </cell>
          <cell r="L8251">
            <v>20</v>
          </cell>
          <cell r="M8251">
            <v>1128.8</v>
          </cell>
          <cell r="N8251">
            <v>500</v>
          </cell>
        </row>
        <row r="8252">
          <cell r="D8252" t="str">
            <v>HGC-26044864</v>
          </cell>
          <cell r="E8252" t="str">
            <v>OCUT-3</v>
          </cell>
          <cell r="F8252" t="str">
            <v>PSM-ZM202507110002-0011</v>
          </cell>
          <cell r="G8252" t="str">
            <v>四川大学华西医院</v>
          </cell>
          <cell r="H8252" t="str">
            <v>IDT345</v>
          </cell>
          <cell r="I8252">
            <v>6</v>
          </cell>
          <cell r="J8252" t="str">
            <v>mRNA</v>
          </cell>
          <cell r="K8252">
            <v>21.2</v>
          </cell>
          <cell r="L8252">
            <v>20</v>
          </cell>
          <cell r="M8252">
            <v>424</v>
          </cell>
          <cell r="N8252">
            <v>500</v>
          </cell>
        </row>
        <row r="8253">
          <cell r="D8253" t="str">
            <v>HGC-26044865</v>
          </cell>
          <cell r="E8253" t="str">
            <v>OCUT-A+P-1</v>
          </cell>
          <cell r="F8253" t="str">
            <v>PSM-ZM202507110002-0011</v>
          </cell>
          <cell r="G8253" t="str">
            <v>四川大学华西医院</v>
          </cell>
          <cell r="H8253" t="str">
            <v>IDT346</v>
          </cell>
          <cell r="I8253">
            <v>6</v>
          </cell>
          <cell r="J8253" t="str">
            <v>mRNA</v>
          </cell>
          <cell r="K8253">
            <v>42.23</v>
          </cell>
          <cell r="L8253">
            <v>20</v>
          </cell>
          <cell r="M8253">
            <v>844.6</v>
          </cell>
          <cell r="N8253">
            <v>500</v>
          </cell>
        </row>
        <row r="8254">
          <cell r="D8254" t="str">
            <v>HGC-26044866</v>
          </cell>
          <cell r="E8254" t="str">
            <v>OCUT-A+P-2</v>
          </cell>
          <cell r="F8254" t="str">
            <v>PSM-ZM202507110002-0011</v>
          </cell>
          <cell r="G8254" t="str">
            <v>四川大学华西医院</v>
          </cell>
          <cell r="H8254" t="str">
            <v>IDT347</v>
          </cell>
          <cell r="I8254">
            <v>6</v>
          </cell>
          <cell r="J8254" t="str">
            <v>mRNA</v>
          </cell>
          <cell r="K8254">
            <v>80.44</v>
          </cell>
          <cell r="L8254">
            <v>20</v>
          </cell>
          <cell r="M8254">
            <v>1608.8</v>
          </cell>
          <cell r="N8254">
            <v>500</v>
          </cell>
        </row>
        <row r="8255">
          <cell r="D8255" t="str">
            <v>HGC-26044867</v>
          </cell>
          <cell r="E8255" t="str">
            <v>OCUT-A+P-3</v>
          </cell>
          <cell r="F8255" t="str">
            <v>PSM-ZM202507110002-0011</v>
          </cell>
          <cell r="G8255" t="str">
            <v>四川大学华西医院</v>
          </cell>
          <cell r="H8255" t="str">
            <v>IDT348</v>
          </cell>
          <cell r="I8255">
            <v>6</v>
          </cell>
          <cell r="J8255" t="str">
            <v>mRNA</v>
          </cell>
          <cell r="K8255">
            <v>57.54</v>
          </cell>
          <cell r="L8255">
            <v>20</v>
          </cell>
          <cell r="M8255">
            <v>1150.8</v>
          </cell>
          <cell r="N8255">
            <v>500</v>
          </cell>
        </row>
        <row r="8256">
          <cell r="D8256" t="str">
            <v>HGC-26048227</v>
          </cell>
          <cell r="E8256" t="str">
            <v>260413WGS01</v>
          </cell>
          <cell r="F8256" t="str">
            <v>PSM-ZM202601210019-0003</v>
          </cell>
          <cell r="G8256" t="str">
            <v>上海篆码生物科技有限公司</v>
          </cell>
          <cell r="H8256" t="str">
            <v>IDT101</v>
          </cell>
          <cell r="I8256">
            <v>300</v>
          </cell>
          <cell r="J8256" t="str">
            <v>WGS-T7</v>
          </cell>
          <cell r="K8256">
            <v>13.41</v>
          </cell>
          <cell r="L8256">
            <v>20</v>
          </cell>
          <cell r="M8256">
            <v>268.2</v>
          </cell>
          <cell r="N8256">
            <v>650</v>
          </cell>
        </row>
        <row r="8257">
          <cell r="D8257" t="str">
            <v>HGC-26048228</v>
          </cell>
          <cell r="E8257" t="str">
            <v>260413WGS02</v>
          </cell>
          <cell r="F8257" t="str">
            <v>PSM-ZM202601210019-0003</v>
          </cell>
          <cell r="G8257" t="str">
            <v>上海篆码生物科技有限公司</v>
          </cell>
          <cell r="H8257" t="str">
            <v>IDT102</v>
          </cell>
          <cell r="I8257">
            <v>300</v>
          </cell>
          <cell r="J8257" t="str">
            <v>WGS-T7</v>
          </cell>
          <cell r="K8257">
            <v>11.83</v>
          </cell>
          <cell r="L8257">
            <v>20</v>
          </cell>
          <cell r="M8257">
            <v>236.6</v>
          </cell>
          <cell r="N8257">
            <v>610</v>
          </cell>
        </row>
        <row r="8258">
          <cell r="D8258" t="str">
            <v>HGC-26048229</v>
          </cell>
          <cell r="E8258">
            <v>1</v>
          </cell>
          <cell r="F8258" t="str">
            <v>PSM-ZM202604100008-0001</v>
          </cell>
          <cell r="G8258" t="str">
            <v>京东方科技集团股份有限公司</v>
          </cell>
          <cell r="H8258" t="str">
            <v>IDT329</v>
          </cell>
          <cell r="I8258">
            <v>10</v>
          </cell>
          <cell r="J8258" t="str">
            <v>WGS</v>
          </cell>
          <cell r="K8258">
            <v>29.73</v>
          </cell>
          <cell r="L8258">
            <v>18</v>
          </cell>
          <cell r="M8258">
            <v>535.14</v>
          </cell>
          <cell r="N8258">
            <v>460</v>
          </cell>
        </row>
        <row r="8259">
          <cell r="D8259" t="str">
            <v>HGC-26048230</v>
          </cell>
          <cell r="E8259">
            <v>2</v>
          </cell>
          <cell r="F8259" t="str">
            <v>PSM-ZM202604100008-0001</v>
          </cell>
          <cell r="G8259" t="str">
            <v>京东方科技集团股份有限公司</v>
          </cell>
          <cell r="H8259" t="str">
            <v>IDT330</v>
          </cell>
          <cell r="I8259">
            <v>10</v>
          </cell>
          <cell r="J8259" t="str">
            <v>WGS</v>
          </cell>
          <cell r="K8259">
            <v>38.18</v>
          </cell>
          <cell r="L8259">
            <v>18</v>
          </cell>
          <cell r="M8259">
            <v>687.24</v>
          </cell>
          <cell r="N8259">
            <v>460</v>
          </cell>
        </row>
        <row r="8260">
          <cell r="D8260" t="str">
            <v>HGC-26048231</v>
          </cell>
          <cell r="E8260">
            <v>3</v>
          </cell>
          <cell r="F8260" t="str">
            <v>PSM-ZM202604100008-0001</v>
          </cell>
          <cell r="G8260" t="str">
            <v>京东方科技集团股份有限公司</v>
          </cell>
          <cell r="H8260" t="str">
            <v>IDT331</v>
          </cell>
          <cell r="I8260">
            <v>10</v>
          </cell>
          <cell r="J8260" t="str">
            <v>WGS</v>
          </cell>
          <cell r="K8260">
            <v>33.75</v>
          </cell>
          <cell r="L8260">
            <v>18</v>
          </cell>
          <cell r="M8260">
            <v>607.5</v>
          </cell>
          <cell r="N8260">
            <v>460</v>
          </cell>
        </row>
        <row r="8261">
          <cell r="D8261" t="str">
            <v>HGC-26048232</v>
          </cell>
          <cell r="E8261">
            <v>4</v>
          </cell>
          <cell r="F8261" t="str">
            <v>PSM-ZM202604100008-0001</v>
          </cell>
          <cell r="G8261" t="str">
            <v>京东方科技集团股份有限公司</v>
          </cell>
          <cell r="H8261" t="str">
            <v>IDT332</v>
          </cell>
          <cell r="I8261">
            <v>10</v>
          </cell>
          <cell r="J8261" t="str">
            <v>WGS</v>
          </cell>
          <cell r="K8261">
            <v>47.4</v>
          </cell>
          <cell r="L8261">
            <v>18</v>
          </cell>
          <cell r="M8261">
            <v>853.2</v>
          </cell>
          <cell r="N8261">
            <v>460</v>
          </cell>
        </row>
        <row r="8262">
          <cell r="D8262" t="str">
            <v>HGC-26048233</v>
          </cell>
          <cell r="E8262">
            <v>5</v>
          </cell>
          <cell r="F8262" t="str">
            <v>PSM-ZM202604100008-0001</v>
          </cell>
          <cell r="G8262" t="str">
            <v>京东方科技集团股份有限公司</v>
          </cell>
          <cell r="H8262" t="str">
            <v>IDT333</v>
          </cell>
          <cell r="I8262">
            <v>10</v>
          </cell>
          <cell r="J8262" t="str">
            <v>WGS</v>
          </cell>
          <cell r="K8262">
            <v>60.33</v>
          </cell>
          <cell r="L8262">
            <v>18</v>
          </cell>
          <cell r="M8262">
            <v>1085.94</v>
          </cell>
          <cell r="N8262">
            <v>460</v>
          </cell>
        </row>
        <row r="8263">
          <cell r="D8263" t="str">
            <v>HGC-26048234</v>
          </cell>
          <cell r="E8263">
            <v>6</v>
          </cell>
          <cell r="F8263" t="str">
            <v>PSM-ZM202604100008-0001</v>
          </cell>
          <cell r="G8263" t="str">
            <v>京东方科技集团股份有限公司</v>
          </cell>
          <cell r="H8263" t="str">
            <v>IDT334</v>
          </cell>
          <cell r="I8263">
            <v>10</v>
          </cell>
          <cell r="J8263" t="str">
            <v>WGS</v>
          </cell>
          <cell r="K8263">
            <v>30.52</v>
          </cell>
          <cell r="L8263">
            <v>18</v>
          </cell>
          <cell r="M8263">
            <v>549.36</v>
          </cell>
          <cell r="N8263">
            <v>460</v>
          </cell>
        </row>
        <row r="8264">
          <cell r="D8264" t="str">
            <v>HGC-26048235</v>
          </cell>
          <cell r="E8264">
            <v>7</v>
          </cell>
          <cell r="F8264" t="str">
            <v>PSM-ZM202604100008-0001</v>
          </cell>
          <cell r="G8264" t="str">
            <v>京东方科技集团股份有限公司</v>
          </cell>
          <cell r="H8264" t="str">
            <v>IDT335</v>
          </cell>
          <cell r="I8264">
            <v>10</v>
          </cell>
          <cell r="J8264" t="str">
            <v>WGS</v>
          </cell>
          <cell r="K8264">
            <v>27.51</v>
          </cell>
          <cell r="L8264">
            <v>18</v>
          </cell>
          <cell r="M8264">
            <v>495.18</v>
          </cell>
          <cell r="N8264">
            <v>460</v>
          </cell>
        </row>
        <row r="8265">
          <cell r="D8265" t="str">
            <v>HGC-26048236</v>
          </cell>
          <cell r="E8265">
            <v>8</v>
          </cell>
          <cell r="F8265" t="str">
            <v>PSM-ZM202604100008-0001</v>
          </cell>
          <cell r="G8265" t="str">
            <v>京东方科技集团股份有限公司</v>
          </cell>
          <cell r="H8265" t="str">
            <v>IDT336</v>
          </cell>
          <cell r="I8265">
            <v>10</v>
          </cell>
          <cell r="J8265" t="str">
            <v>WGS</v>
          </cell>
          <cell r="K8265">
            <v>43.36</v>
          </cell>
          <cell r="L8265">
            <v>18</v>
          </cell>
          <cell r="M8265">
            <v>780.48</v>
          </cell>
          <cell r="N8265">
            <v>460</v>
          </cell>
        </row>
        <row r="8266">
          <cell r="D8266" t="str">
            <v>HGC-26048237</v>
          </cell>
          <cell r="E8266">
            <v>9</v>
          </cell>
          <cell r="F8266" t="str">
            <v>PSM-ZM202604100008-0001</v>
          </cell>
          <cell r="G8266" t="str">
            <v>京东方科技集团股份有限公司</v>
          </cell>
          <cell r="H8266" t="str">
            <v>IDT337</v>
          </cell>
          <cell r="I8266">
            <v>10</v>
          </cell>
          <cell r="J8266" t="str">
            <v>WGS</v>
          </cell>
          <cell r="K8266">
            <v>36.39</v>
          </cell>
          <cell r="L8266">
            <v>18</v>
          </cell>
          <cell r="M8266">
            <v>655.02</v>
          </cell>
          <cell r="N8266">
            <v>460</v>
          </cell>
        </row>
        <row r="8267">
          <cell r="D8267" t="str">
            <v>HGC-26048238</v>
          </cell>
          <cell r="E8267">
            <v>10</v>
          </cell>
          <cell r="F8267" t="str">
            <v>PSM-ZM202604100008-0001</v>
          </cell>
          <cell r="G8267" t="str">
            <v>京东方科技集团股份有限公司</v>
          </cell>
          <cell r="H8267" t="str">
            <v>IDT338</v>
          </cell>
          <cell r="I8267">
            <v>10</v>
          </cell>
          <cell r="J8267" t="str">
            <v>WGS</v>
          </cell>
          <cell r="K8267">
            <v>48.83</v>
          </cell>
          <cell r="L8267">
            <v>18</v>
          </cell>
          <cell r="M8267">
            <v>878.94</v>
          </cell>
          <cell r="N8267">
            <v>460</v>
          </cell>
        </row>
        <row r="8268">
          <cell r="D8268" t="str">
            <v>20260417R-P1-102</v>
          </cell>
          <cell r="E8268" t="str">
            <v>20260417R-P1-102</v>
          </cell>
        </row>
        <row r="8268">
          <cell r="I8268">
            <v>102</v>
          </cell>
          <cell r="J8268" t="str">
            <v>mRNA</v>
          </cell>
          <cell r="K8268">
            <v>8.32</v>
          </cell>
          <cell r="L8268">
            <v>33</v>
          </cell>
          <cell r="M8268">
            <v>274.56</v>
          </cell>
          <cell r="N8268">
            <v>520</v>
          </cell>
        </row>
        <row r="8269">
          <cell r="D8269" t="str">
            <v>20260417R-P2-204</v>
          </cell>
          <cell r="E8269" t="str">
            <v>20260417R-P2-204</v>
          </cell>
        </row>
        <row r="8269">
          <cell r="I8269">
            <v>204</v>
          </cell>
          <cell r="J8269" t="str">
            <v>mRNA</v>
          </cell>
          <cell r="K8269">
            <v>56.18</v>
          </cell>
          <cell r="L8269">
            <v>64</v>
          </cell>
          <cell r="M8269">
            <v>3595.52</v>
          </cell>
          <cell r="N8269">
            <v>480</v>
          </cell>
        </row>
        <row r="8270">
          <cell r="D8270" t="str">
            <v>20260417R-P3-216</v>
          </cell>
          <cell r="E8270" t="str">
            <v>20260417R-P3-216</v>
          </cell>
        </row>
        <row r="8270">
          <cell r="I8270">
            <v>216</v>
          </cell>
          <cell r="J8270" t="str">
            <v>mRNA</v>
          </cell>
          <cell r="K8270">
            <v>33.49</v>
          </cell>
          <cell r="L8270">
            <v>86</v>
          </cell>
          <cell r="M8270">
            <v>2880.14</v>
          </cell>
          <cell r="N8270">
            <v>480</v>
          </cell>
        </row>
        <row r="8271">
          <cell r="D8271" t="str">
            <v>20260417R-P4-54</v>
          </cell>
          <cell r="E8271" t="str">
            <v>20260417R-P4-54</v>
          </cell>
        </row>
        <row r="8271">
          <cell r="I8271">
            <v>54</v>
          </cell>
          <cell r="J8271" t="str">
            <v>mRNA-T7</v>
          </cell>
          <cell r="K8271">
            <v>40.87</v>
          </cell>
          <cell r="L8271">
            <v>18</v>
          </cell>
          <cell r="M8271">
            <v>735.66</v>
          </cell>
          <cell r="N8271">
            <v>480</v>
          </cell>
        </row>
        <row r="8272">
          <cell r="D8272" t="str">
            <v>HGC-26047413</v>
          </cell>
          <cell r="E8272" t="str">
            <v>CG3</v>
          </cell>
          <cell r="F8272" t="str">
            <v>PSM-ZM202604100012-0001</v>
          </cell>
          <cell r="G8272" t="str">
            <v>广州归海生物科技有限公司</v>
          </cell>
          <cell r="H8272" t="str">
            <v>IDT330</v>
          </cell>
          <cell r="I8272">
            <v>6</v>
          </cell>
          <cell r="J8272" t="str">
            <v>mRNA</v>
          </cell>
          <cell r="K8272">
            <v>11.64</v>
          </cell>
          <cell r="L8272">
            <v>20</v>
          </cell>
          <cell r="M8272">
            <v>232.8</v>
          </cell>
          <cell r="N8272">
            <v>480</v>
          </cell>
        </row>
        <row r="8273">
          <cell r="D8273" t="str">
            <v>HGC-26047156</v>
          </cell>
          <cell r="E8273" t="str">
            <v>DMSO NC 1</v>
          </cell>
          <cell r="F8273" t="str">
            <v>PSM-ZM202508140003-0011</v>
          </cell>
          <cell r="G8273" t="str">
            <v>深圳湾实验室</v>
          </cell>
          <cell r="H8273" t="str">
            <v>IDT331</v>
          </cell>
          <cell r="I8273">
            <v>6</v>
          </cell>
          <cell r="J8273" t="str">
            <v>mRNA</v>
          </cell>
          <cell r="K8273">
            <v>9.65</v>
          </cell>
          <cell r="L8273">
            <v>20</v>
          </cell>
          <cell r="M8273">
            <v>193</v>
          </cell>
          <cell r="N8273">
            <v>480</v>
          </cell>
        </row>
        <row r="8274">
          <cell r="D8274" t="str">
            <v>HGC-26047166</v>
          </cell>
          <cell r="E8274" t="str">
            <v>CFZ NC 2</v>
          </cell>
          <cell r="F8274" t="str">
            <v>PSM-ZM202508140003-0011</v>
          </cell>
          <cell r="G8274" t="str">
            <v>深圳湾实验室</v>
          </cell>
          <cell r="H8274" t="str">
            <v>IDT339</v>
          </cell>
          <cell r="I8274">
            <v>6</v>
          </cell>
          <cell r="J8274" t="str">
            <v>mRNA</v>
          </cell>
          <cell r="K8274">
            <v>11.77</v>
          </cell>
          <cell r="L8274">
            <v>20</v>
          </cell>
          <cell r="M8274">
            <v>235.4</v>
          </cell>
          <cell r="N8274">
            <v>480</v>
          </cell>
        </row>
        <row r="8275">
          <cell r="D8275" t="str">
            <v>HGC-26047168</v>
          </cell>
          <cell r="E8275" t="str">
            <v>CFZ DHP 1</v>
          </cell>
          <cell r="F8275" t="str">
            <v>PSM-ZM202508140003-0011</v>
          </cell>
          <cell r="G8275" t="str">
            <v>深圳湾实验室</v>
          </cell>
          <cell r="H8275" t="str">
            <v>IDT340</v>
          </cell>
          <cell r="I8275">
            <v>6</v>
          </cell>
          <cell r="J8275" t="str">
            <v>mRNA</v>
          </cell>
          <cell r="K8275">
            <v>12.9</v>
          </cell>
          <cell r="L8275">
            <v>20</v>
          </cell>
          <cell r="M8275">
            <v>258</v>
          </cell>
          <cell r="N8275">
            <v>480</v>
          </cell>
        </row>
        <row r="8276">
          <cell r="D8276" t="str">
            <v>HGC-26047169</v>
          </cell>
          <cell r="E8276" t="str">
            <v>CFZ DHP 2</v>
          </cell>
          <cell r="F8276" t="str">
            <v>PSM-ZM202508140003-0011</v>
          </cell>
          <cell r="G8276" t="str">
            <v>深圳湾实验室</v>
          </cell>
          <cell r="H8276" t="str">
            <v>IDT341</v>
          </cell>
          <cell r="I8276">
            <v>6</v>
          </cell>
          <cell r="J8276" t="str">
            <v>mRNA</v>
          </cell>
          <cell r="K8276">
            <v>10.42</v>
          </cell>
          <cell r="L8276">
            <v>20</v>
          </cell>
          <cell r="M8276">
            <v>208.4</v>
          </cell>
          <cell r="N8276">
            <v>480</v>
          </cell>
        </row>
        <row r="8277">
          <cell r="D8277" t="str">
            <v>HGC-26047170</v>
          </cell>
          <cell r="E8277" t="str">
            <v>CFZ DHP 3</v>
          </cell>
          <cell r="F8277" t="str">
            <v>PSM-ZM202508140003-0011</v>
          </cell>
          <cell r="G8277" t="str">
            <v>深圳湾实验室</v>
          </cell>
          <cell r="H8277" t="str">
            <v>IDT342</v>
          </cell>
          <cell r="I8277">
            <v>6</v>
          </cell>
          <cell r="J8277" t="str">
            <v>mRNA</v>
          </cell>
          <cell r="K8277">
            <v>9.01</v>
          </cell>
          <cell r="L8277">
            <v>20</v>
          </cell>
          <cell r="M8277">
            <v>180.2</v>
          </cell>
          <cell r="N8277">
            <v>480</v>
          </cell>
        </row>
        <row r="8278">
          <cell r="D8278" t="str">
            <v>HGC-26047172</v>
          </cell>
          <cell r="E8278" t="str">
            <v>CFZ WDR 2</v>
          </cell>
          <cell r="F8278" t="str">
            <v>PSM-ZM202508140003-0011</v>
          </cell>
          <cell r="G8278" t="str">
            <v>深圳湾实验室</v>
          </cell>
          <cell r="H8278" t="str">
            <v>IDT343</v>
          </cell>
          <cell r="I8278">
            <v>6</v>
          </cell>
          <cell r="J8278" t="str">
            <v>mRNA</v>
          </cell>
          <cell r="K8278">
            <v>12.88</v>
          </cell>
          <cell r="L8278">
            <v>20</v>
          </cell>
          <cell r="M8278">
            <v>257.6</v>
          </cell>
          <cell r="N8278">
            <v>480</v>
          </cell>
        </row>
        <row r="8279">
          <cell r="D8279" t="str">
            <v>HGC-26046361</v>
          </cell>
          <cell r="E8279" t="str">
            <v>E23_LSEC_Control</v>
          </cell>
          <cell r="F8279" t="str">
            <v>PSM-ZM202602100007-0003</v>
          </cell>
          <cell r="G8279" t="str">
            <v>安徽省立医院</v>
          </cell>
          <cell r="H8279" t="str">
            <v>IDT353</v>
          </cell>
          <cell r="I8279">
            <v>6</v>
          </cell>
          <cell r="J8279" t="str">
            <v>mRNA</v>
          </cell>
          <cell r="K8279">
            <v>3.94</v>
          </cell>
          <cell r="L8279">
            <v>20</v>
          </cell>
          <cell r="M8279">
            <v>78.8</v>
          </cell>
          <cell r="N8279">
            <v>480</v>
          </cell>
        </row>
        <row r="8280">
          <cell r="D8280" t="str">
            <v>HGC-26046363</v>
          </cell>
          <cell r="E8280" t="str">
            <v>E25_LSEC_Control</v>
          </cell>
          <cell r="F8280" t="str">
            <v>PSM-ZM202602100007-0003</v>
          </cell>
          <cell r="G8280" t="str">
            <v>安徽省立医院</v>
          </cell>
          <cell r="H8280" t="str">
            <v>IDT355</v>
          </cell>
          <cell r="I8280">
            <v>6</v>
          </cell>
          <cell r="J8280" t="str">
            <v>mRNA</v>
          </cell>
          <cell r="K8280">
            <v>5.08</v>
          </cell>
          <cell r="L8280">
            <v>20</v>
          </cell>
          <cell r="M8280">
            <v>101.6</v>
          </cell>
          <cell r="N8280">
            <v>480</v>
          </cell>
        </row>
        <row r="8281">
          <cell r="D8281" t="str">
            <v>HGC-26046364</v>
          </cell>
          <cell r="E8281" t="str">
            <v>E7_LSEC_KPC</v>
          </cell>
          <cell r="F8281" t="str">
            <v>PSM-ZM202602100007-0003</v>
          </cell>
          <cell r="G8281" t="str">
            <v>安徽省立医院</v>
          </cell>
          <cell r="H8281" t="str">
            <v>IDT356</v>
          </cell>
          <cell r="I8281">
            <v>6</v>
          </cell>
          <cell r="J8281" t="str">
            <v>mRNA</v>
          </cell>
          <cell r="K8281">
            <v>7.16</v>
          </cell>
          <cell r="L8281">
            <v>20</v>
          </cell>
          <cell r="M8281">
            <v>143.2</v>
          </cell>
          <cell r="N8281">
            <v>480</v>
          </cell>
        </row>
        <row r="8282">
          <cell r="D8282" t="str">
            <v>HGC-26046366</v>
          </cell>
          <cell r="E8282" t="str">
            <v>E9_LSEC_KPC</v>
          </cell>
          <cell r="F8282" t="str">
            <v>PSM-ZM202602100007-0003</v>
          </cell>
          <cell r="G8282" t="str">
            <v>安徽省立医院</v>
          </cell>
          <cell r="H8282" t="str">
            <v>IDT358</v>
          </cell>
          <cell r="I8282">
            <v>6</v>
          </cell>
          <cell r="J8282" t="str">
            <v>mRNA</v>
          </cell>
          <cell r="K8282">
            <v>3.43</v>
          </cell>
          <cell r="L8282">
            <v>20</v>
          </cell>
          <cell r="M8282">
            <v>68.6</v>
          </cell>
          <cell r="N8282">
            <v>480</v>
          </cell>
        </row>
        <row r="8283">
          <cell r="D8283" t="str">
            <v>HGC-26047165</v>
          </cell>
          <cell r="E8283" t="str">
            <v>CFZ NC 1</v>
          </cell>
          <cell r="F8283" t="str">
            <v>PSM-ZM202508140003-0011</v>
          </cell>
          <cell r="G8283" t="str">
            <v>深圳湾实验室</v>
          </cell>
          <cell r="H8283" t="str">
            <v>IDT360</v>
          </cell>
          <cell r="I8283">
            <v>6</v>
          </cell>
          <cell r="J8283" t="str">
            <v>mRNA</v>
          </cell>
          <cell r="K8283">
            <v>5.93</v>
          </cell>
          <cell r="L8283">
            <v>20</v>
          </cell>
          <cell r="M8283">
            <v>118.6</v>
          </cell>
          <cell r="N8283">
            <v>480</v>
          </cell>
        </row>
        <row r="8284">
          <cell r="D8284" t="str">
            <v>HGC-26047167</v>
          </cell>
          <cell r="E8284" t="str">
            <v>CFZ NC 3</v>
          </cell>
          <cell r="F8284" t="str">
            <v>PSM-ZM202508140003-0011</v>
          </cell>
          <cell r="G8284" t="str">
            <v>深圳湾实验室</v>
          </cell>
          <cell r="H8284" t="str">
            <v>IDT361</v>
          </cell>
          <cell r="I8284">
            <v>6</v>
          </cell>
          <cell r="J8284" t="str">
            <v>mRNA</v>
          </cell>
          <cell r="K8284">
            <v>12.67</v>
          </cell>
          <cell r="L8284">
            <v>20</v>
          </cell>
          <cell r="M8284">
            <v>253.4</v>
          </cell>
          <cell r="N8284">
            <v>480</v>
          </cell>
        </row>
        <row r="8285">
          <cell r="D8285" t="str">
            <v>HGC-26047422</v>
          </cell>
          <cell r="E8285" t="str">
            <v>CD8_T-1</v>
          </cell>
          <cell r="F8285" t="str">
            <v>PSM-ZM202602070006-0010</v>
          </cell>
          <cell r="G8285" t="str">
            <v>武汉格信生物科技有限公司</v>
          </cell>
          <cell r="H8285" t="str">
            <v>IDT364</v>
          </cell>
          <cell r="I8285">
            <v>6</v>
          </cell>
          <cell r="J8285" t="str">
            <v>mRNA</v>
          </cell>
          <cell r="K8285">
            <v>10.62</v>
          </cell>
          <cell r="L8285">
            <v>20</v>
          </cell>
          <cell r="M8285">
            <v>212.4</v>
          </cell>
          <cell r="N8285">
            <v>480</v>
          </cell>
        </row>
        <row r="8286">
          <cell r="D8286" t="str">
            <v>HGC-26047425</v>
          </cell>
          <cell r="E8286" t="str">
            <v>CD8_T_ISO-1</v>
          </cell>
          <cell r="F8286" t="str">
            <v>PSM-ZM202602070006-0010</v>
          </cell>
          <cell r="G8286" t="str">
            <v>武汉格信生物科技有限公司</v>
          </cell>
          <cell r="H8286" t="str">
            <v>IDT367</v>
          </cell>
          <cell r="I8286">
            <v>6</v>
          </cell>
          <cell r="J8286" t="str">
            <v>mRNA</v>
          </cell>
          <cell r="K8286">
            <v>10.96</v>
          </cell>
          <cell r="L8286">
            <v>20</v>
          </cell>
          <cell r="M8286">
            <v>219.2</v>
          </cell>
          <cell r="N8286">
            <v>480</v>
          </cell>
        </row>
        <row r="8287">
          <cell r="D8287" t="str">
            <v>HGC-26047426</v>
          </cell>
          <cell r="E8287" t="str">
            <v>CD8_T_ISO-2</v>
          </cell>
          <cell r="F8287" t="str">
            <v>PSM-ZM202602070006-0010</v>
          </cell>
          <cell r="G8287" t="str">
            <v>武汉格信生物科技有限公司</v>
          </cell>
          <cell r="H8287" t="str">
            <v>IDT368</v>
          </cell>
          <cell r="I8287">
            <v>6</v>
          </cell>
          <cell r="J8287" t="str">
            <v>mRNA</v>
          </cell>
          <cell r="K8287">
            <v>6.45</v>
          </cell>
          <cell r="L8287">
            <v>20</v>
          </cell>
          <cell r="M8287">
            <v>129</v>
          </cell>
          <cell r="N8287">
            <v>480</v>
          </cell>
        </row>
        <row r="8288">
          <cell r="D8288" t="str">
            <v>HGC-26047427</v>
          </cell>
          <cell r="E8288" t="str">
            <v>CD8_T_ISO-3</v>
          </cell>
          <cell r="F8288" t="str">
            <v>PSM-ZM202602070006-0010</v>
          </cell>
          <cell r="G8288" t="str">
            <v>武汉格信生物科技有限公司</v>
          </cell>
          <cell r="H8288" t="str">
            <v>IDT369</v>
          </cell>
          <cell r="I8288">
            <v>6</v>
          </cell>
          <cell r="J8288" t="str">
            <v>mRNA</v>
          </cell>
          <cell r="K8288">
            <v>6.83</v>
          </cell>
          <cell r="L8288">
            <v>20</v>
          </cell>
          <cell r="M8288">
            <v>136.6</v>
          </cell>
          <cell r="N8288">
            <v>480</v>
          </cell>
        </row>
        <row r="8289">
          <cell r="D8289" t="str">
            <v>HGC-26046358</v>
          </cell>
          <cell r="E8289" t="str">
            <v>E7_P LC_KPC</v>
          </cell>
          <cell r="F8289" t="str">
            <v>PSM-ZM202602100007-0002</v>
          </cell>
          <cell r="G8289" t="str">
            <v>安徽省立医院</v>
          </cell>
          <cell r="H8289" t="str">
            <v>IDT289</v>
          </cell>
          <cell r="I8289">
            <v>6</v>
          </cell>
          <cell r="J8289" t="str">
            <v>mRNA</v>
          </cell>
          <cell r="K8289">
            <v>50.19</v>
          </cell>
          <cell r="L8289">
            <v>20</v>
          </cell>
          <cell r="M8289">
            <v>1003.8</v>
          </cell>
          <cell r="N8289">
            <v>480</v>
          </cell>
        </row>
        <row r="8290">
          <cell r="D8290" t="str">
            <v>HGC-26046327</v>
          </cell>
          <cell r="E8290" t="str">
            <v>E1</v>
          </cell>
          <cell r="F8290" t="str">
            <v>PSM-ZM202604100002-0001</v>
          </cell>
          <cell r="G8290" t="str">
            <v>海军军医大学第二附属医院</v>
          </cell>
          <cell r="H8290" t="str">
            <v>IDT290</v>
          </cell>
          <cell r="I8290">
            <v>6</v>
          </cell>
          <cell r="J8290" t="str">
            <v>mRNA</v>
          </cell>
          <cell r="K8290">
            <v>94.4</v>
          </cell>
          <cell r="L8290">
            <v>20</v>
          </cell>
          <cell r="M8290">
            <v>1888</v>
          </cell>
          <cell r="N8290">
            <v>480</v>
          </cell>
        </row>
        <row r="8291">
          <cell r="D8291" t="str">
            <v>HGC-26046328</v>
          </cell>
          <cell r="E8291" t="str">
            <v>E2</v>
          </cell>
          <cell r="F8291" t="str">
            <v>PSM-ZM202604100002-0001</v>
          </cell>
          <cell r="G8291" t="str">
            <v>海军军医大学第二附属医院</v>
          </cell>
          <cell r="H8291" t="str">
            <v>IDT291</v>
          </cell>
          <cell r="I8291">
            <v>6</v>
          </cell>
          <cell r="J8291" t="str">
            <v>mRNA</v>
          </cell>
          <cell r="K8291">
            <v>54.34</v>
          </cell>
          <cell r="L8291">
            <v>20</v>
          </cell>
          <cell r="M8291">
            <v>1086.8</v>
          </cell>
          <cell r="N8291">
            <v>480</v>
          </cell>
        </row>
        <row r="8292">
          <cell r="D8292" t="str">
            <v>HGC-26046329</v>
          </cell>
          <cell r="E8292" t="str">
            <v>E3</v>
          </cell>
          <cell r="F8292" t="str">
            <v>PSM-ZM202604100002-0001</v>
          </cell>
          <cell r="G8292" t="str">
            <v>海军军医大学第二附属医院</v>
          </cell>
          <cell r="H8292" t="str">
            <v>IDT292</v>
          </cell>
          <cell r="I8292">
            <v>6</v>
          </cell>
          <cell r="J8292" t="str">
            <v>mRNA</v>
          </cell>
          <cell r="K8292">
            <v>69.97</v>
          </cell>
          <cell r="L8292">
            <v>30</v>
          </cell>
          <cell r="M8292">
            <v>2099.1</v>
          </cell>
          <cell r="N8292">
            <v>480</v>
          </cell>
        </row>
        <row r="8293">
          <cell r="D8293" t="str">
            <v>HGC-26046330</v>
          </cell>
          <cell r="E8293" t="str">
            <v>X1</v>
          </cell>
          <cell r="F8293" t="str">
            <v>PSM-ZM202604100002-0001</v>
          </cell>
          <cell r="G8293" t="str">
            <v>海军军医大学第二附属医院</v>
          </cell>
          <cell r="H8293" t="str">
            <v>IDT293</v>
          </cell>
          <cell r="I8293">
            <v>6</v>
          </cell>
          <cell r="J8293" t="str">
            <v>mRNA</v>
          </cell>
          <cell r="K8293">
            <v>65.14</v>
          </cell>
          <cell r="L8293">
            <v>30</v>
          </cell>
          <cell r="M8293">
            <v>1954.2</v>
          </cell>
          <cell r="N8293">
            <v>480</v>
          </cell>
        </row>
        <row r="8294">
          <cell r="D8294" t="str">
            <v>HGC-26046331</v>
          </cell>
          <cell r="E8294" t="str">
            <v>X2</v>
          </cell>
          <cell r="F8294" t="str">
            <v>PSM-ZM202604100002-0001</v>
          </cell>
          <cell r="G8294" t="str">
            <v>海军军医大学第二附属医院</v>
          </cell>
          <cell r="H8294" t="str">
            <v>IDT294</v>
          </cell>
          <cell r="I8294">
            <v>6</v>
          </cell>
          <cell r="J8294" t="str">
            <v>mRNA</v>
          </cell>
          <cell r="K8294">
            <v>56.25</v>
          </cell>
          <cell r="L8294">
            <v>30</v>
          </cell>
          <cell r="M8294">
            <v>1687.5</v>
          </cell>
          <cell r="N8294">
            <v>480</v>
          </cell>
        </row>
        <row r="8295">
          <cell r="D8295" t="str">
            <v>HGC-26046332</v>
          </cell>
          <cell r="E8295" t="str">
            <v>X3</v>
          </cell>
          <cell r="F8295" t="str">
            <v>PSM-ZM202604100002-0001</v>
          </cell>
          <cell r="G8295" t="str">
            <v>海军军医大学第二附属医院</v>
          </cell>
          <cell r="H8295" t="str">
            <v>IDT295</v>
          </cell>
          <cell r="I8295">
            <v>6</v>
          </cell>
          <cell r="J8295" t="str">
            <v>mRNA</v>
          </cell>
          <cell r="K8295">
            <v>64.95</v>
          </cell>
          <cell r="L8295">
            <v>30</v>
          </cell>
          <cell r="M8295">
            <v>1948.5</v>
          </cell>
          <cell r="N8295">
            <v>480</v>
          </cell>
        </row>
        <row r="8296">
          <cell r="D8296" t="str">
            <v>HGC-26047436</v>
          </cell>
          <cell r="E8296" t="str">
            <v>HeLa_1</v>
          </cell>
          <cell r="F8296" t="str">
            <v>PSM-ZM202603260002-0001</v>
          </cell>
          <cell r="G8296" t="str">
            <v>山东大学齐鲁医院</v>
          </cell>
          <cell r="H8296" t="str">
            <v>IDT296</v>
          </cell>
          <cell r="I8296">
            <v>6</v>
          </cell>
          <cell r="J8296" t="str">
            <v>mRNA</v>
          </cell>
          <cell r="K8296">
            <v>54.65</v>
          </cell>
          <cell r="L8296">
            <v>30</v>
          </cell>
          <cell r="M8296">
            <v>1639.5</v>
          </cell>
          <cell r="N8296">
            <v>480</v>
          </cell>
        </row>
        <row r="8297">
          <cell r="D8297" t="str">
            <v>HGC-26047437</v>
          </cell>
          <cell r="E8297" t="str">
            <v>HeLa_2</v>
          </cell>
          <cell r="F8297" t="str">
            <v>PSM-ZM202603260002-0001</v>
          </cell>
          <cell r="G8297" t="str">
            <v>山东大学齐鲁医院</v>
          </cell>
          <cell r="H8297" t="str">
            <v>IDT297</v>
          </cell>
          <cell r="I8297">
            <v>6</v>
          </cell>
          <cell r="J8297" t="str">
            <v>mRNA</v>
          </cell>
          <cell r="K8297">
            <v>38.57</v>
          </cell>
          <cell r="L8297">
            <v>30</v>
          </cell>
          <cell r="M8297">
            <v>1157.1</v>
          </cell>
          <cell r="N8297">
            <v>480</v>
          </cell>
        </row>
        <row r="8298">
          <cell r="D8298" t="str">
            <v>HGC-26047438</v>
          </cell>
          <cell r="E8298" t="str">
            <v>HeLa_3</v>
          </cell>
          <cell r="F8298" t="str">
            <v>PSM-ZM202603260002-0001</v>
          </cell>
          <cell r="G8298" t="str">
            <v>山东大学齐鲁医院</v>
          </cell>
          <cell r="H8298" t="str">
            <v>IDT298</v>
          </cell>
          <cell r="I8298">
            <v>6</v>
          </cell>
          <cell r="J8298" t="str">
            <v>mRNA</v>
          </cell>
          <cell r="K8298">
            <v>39.99</v>
          </cell>
          <cell r="L8298">
            <v>30</v>
          </cell>
          <cell r="M8298">
            <v>1199.7</v>
          </cell>
          <cell r="N8298">
            <v>480</v>
          </cell>
        </row>
        <row r="8299">
          <cell r="D8299" t="str">
            <v>HGC-26047439</v>
          </cell>
          <cell r="E8299" t="str">
            <v>HeLa_DDP_1</v>
          </cell>
          <cell r="F8299" t="str">
            <v>PSM-ZM202603260002-0001</v>
          </cell>
          <cell r="G8299" t="str">
            <v>山东大学齐鲁医院</v>
          </cell>
          <cell r="H8299" t="str">
            <v>IDT299</v>
          </cell>
          <cell r="I8299">
            <v>6</v>
          </cell>
          <cell r="J8299" t="str">
            <v>mRNA</v>
          </cell>
          <cell r="K8299">
            <v>55.17</v>
          </cell>
          <cell r="L8299">
            <v>30</v>
          </cell>
          <cell r="M8299">
            <v>1655.1</v>
          </cell>
          <cell r="N8299">
            <v>480</v>
          </cell>
        </row>
        <row r="8300">
          <cell r="D8300" t="str">
            <v>HGC-26047440</v>
          </cell>
          <cell r="E8300" t="str">
            <v>HeLa_DDP_2</v>
          </cell>
          <cell r="F8300" t="str">
            <v>PSM-ZM202603260002-0001</v>
          </cell>
          <cell r="G8300" t="str">
            <v>山东大学齐鲁医院</v>
          </cell>
          <cell r="H8300" t="str">
            <v>IDT300</v>
          </cell>
          <cell r="I8300">
            <v>6</v>
          </cell>
          <cell r="J8300" t="str">
            <v>mRNA</v>
          </cell>
          <cell r="K8300">
            <v>54.37</v>
          </cell>
          <cell r="L8300">
            <v>30</v>
          </cell>
          <cell r="M8300">
            <v>1631.1</v>
          </cell>
          <cell r="N8300">
            <v>480</v>
          </cell>
        </row>
        <row r="8301">
          <cell r="D8301" t="str">
            <v>HGC-26047441</v>
          </cell>
          <cell r="E8301" t="str">
            <v>HeLa_DDP_3</v>
          </cell>
          <cell r="F8301" t="str">
            <v>PSM-ZM202603260002-0001</v>
          </cell>
          <cell r="G8301" t="str">
            <v>山东大学齐鲁医院</v>
          </cell>
          <cell r="H8301" t="str">
            <v>IDT301</v>
          </cell>
          <cell r="I8301">
            <v>6</v>
          </cell>
          <cell r="J8301" t="str">
            <v>mRNA</v>
          </cell>
          <cell r="K8301">
            <v>49.1</v>
          </cell>
          <cell r="L8301">
            <v>30</v>
          </cell>
          <cell r="M8301">
            <v>1473</v>
          </cell>
          <cell r="N8301">
            <v>480</v>
          </cell>
        </row>
        <row r="8302">
          <cell r="D8302" t="str">
            <v>HGC-26047442</v>
          </cell>
          <cell r="E8302" t="str">
            <v>HeLa_DDP_DDP1</v>
          </cell>
          <cell r="F8302" t="str">
            <v>PSM-ZM202603260002-0001</v>
          </cell>
          <cell r="G8302" t="str">
            <v>山东大学齐鲁医院</v>
          </cell>
          <cell r="H8302" t="str">
            <v>IDT302</v>
          </cell>
          <cell r="I8302">
            <v>6</v>
          </cell>
          <cell r="J8302" t="str">
            <v>mRNA</v>
          </cell>
          <cell r="K8302">
            <v>58.78</v>
          </cell>
          <cell r="L8302">
            <v>30</v>
          </cell>
          <cell r="M8302">
            <v>1763.4</v>
          </cell>
          <cell r="N8302">
            <v>480</v>
          </cell>
        </row>
        <row r="8303">
          <cell r="D8303" t="str">
            <v>HGC-26047443</v>
          </cell>
          <cell r="E8303" t="str">
            <v>HeLa_DDP_DDP2</v>
          </cell>
          <cell r="F8303" t="str">
            <v>PSM-ZM202603260002-0001</v>
          </cell>
          <cell r="G8303" t="str">
            <v>山东大学齐鲁医院</v>
          </cell>
          <cell r="H8303" t="str">
            <v>IDT303</v>
          </cell>
          <cell r="I8303">
            <v>6</v>
          </cell>
          <cell r="J8303" t="str">
            <v>mRNA</v>
          </cell>
          <cell r="K8303">
            <v>62</v>
          </cell>
          <cell r="L8303">
            <v>30</v>
          </cell>
          <cell r="M8303">
            <v>1860</v>
          </cell>
          <cell r="N8303">
            <v>480</v>
          </cell>
        </row>
        <row r="8304">
          <cell r="D8304" t="str">
            <v>HGC-26047444</v>
          </cell>
          <cell r="E8304" t="str">
            <v>HeLa_DDP_DDP3</v>
          </cell>
          <cell r="F8304" t="str">
            <v>PSM-ZM202603260002-0001</v>
          </cell>
          <cell r="G8304" t="str">
            <v>山东大学齐鲁医院</v>
          </cell>
          <cell r="H8304" t="str">
            <v>IDT304</v>
          </cell>
          <cell r="I8304">
            <v>6</v>
          </cell>
          <cell r="J8304" t="str">
            <v>mRNA</v>
          </cell>
          <cell r="K8304">
            <v>62.62</v>
          </cell>
          <cell r="L8304">
            <v>30</v>
          </cell>
          <cell r="M8304">
            <v>1878.6</v>
          </cell>
          <cell r="N8304">
            <v>480</v>
          </cell>
        </row>
        <row r="8305">
          <cell r="D8305" t="str">
            <v>HGC-26047445</v>
          </cell>
          <cell r="E8305" t="str">
            <v>HeLa_DDP_CX_DDP1</v>
          </cell>
          <cell r="F8305" t="str">
            <v>PSM-ZM202603260002-0001</v>
          </cell>
          <cell r="G8305" t="str">
            <v>山东大学齐鲁医院</v>
          </cell>
          <cell r="H8305" t="str">
            <v>IDT305</v>
          </cell>
          <cell r="I8305">
            <v>6</v>
          </cell>
          <cell r="J8305" t="str">
            <v>mRNA</v>
          </cell>
          <cell r="K8305">
            <v>67.71</v>
          </cell>
          <cell r="L8305">
            <v>30</v>
          </cell>
          <cell r="M8305">
            <v>2031.3</v>
          </cell>
          <cell r="N8305">
            <v>480</v>
          </cell>
        </row>
        <row r="8306">
          <cell r="D8306" t="str">
            <v>HGC-26047446</v>
          </cell>
          <cell r="E8306" t="str">
            <v>HeLa_DDPCX_DDP2_</v>
          </cell>
          <cell r="F8306" t="str">
            <v>PSM-ZM202603260002-0001</v>
          </cell>
          <cell r="G8306" t="str">
            <v>山东大学齐鲁医院</v>
          </cell>
          <cell r="H8306" t="str">
            <v>IDT306</v>
          </cell>
          <cell r="I8306">
            <v>6</v>
          </cell>
          <cell r="J8306" t="str">
            <v>mRNA</v>
          </cell>
          <cell r="K8306">
            <v>61.24</v>
          </cell>
          <cell r="L8306">
            <v>30</v>
          </cell>
          <cell r="M8306">
            <v>1837.2</v>
          </cell>
          <cell r="N8306">
            <v>480</v>
          </cell>
        </row>
        <row r="8307">
          <cell r="D8307" t="str">
            <v>HGC-26047447</v>
          </cell>
          <cell r="E8307" t="str">
            <v>HeLa_DDP_CX_DDP3</v>
          </cell>
          <cell r="F8307" t="str">
            <v>PSM-ZM202603260002-0001</v>
          </cell>
          <cell r="G8307" t="str">
            <v>山东大学齐鲁医院</v>
          </cell>
          <cell r="H8307" t="str">
            <v>IDT307</v>
          </cell>
          <cell r="I8307">
            <v>6</v>
          </cell>
          <cell r="J8307" t="str">
            <v>mRNA</v>
          </cell>
          <cell r="K8307">
            <v>53.25</v>
          </cell>
          <cell r="L8307">
            <v>30</v>
          </cell>
          <cell r="M8307">
            <v>1597.5</v>
          </cell>
          <cell r="N8307">
            <v>480</v>
          </cell>
        </row>
        <row r="8308">
          <cell r="D8308" t="str">
            <v>HGC-26047609</v>
          </cell>
          <cell r="E8308" t="str">
            <v>K19_4OHT_1</v>
          </cell>
          <cell r="F8308" t="str">
            <v>PSM-ZM202604120003-0001</v>
          </cell>
          <cell r="G8308" t="str">
            <v>南方医科大学皮肤病医院</v>
          </cell>
          <cell r="H8308" t="str">
            <v>IDT308</v>
          </cell>
          <cell r="I8308">
            <v>6</v>
          </cell>
          <cell r="J8308" t="str">
            <v>mRNA</v>
          </cell>
          <cell r="K8308">
            <v>57.98</v>
          </cell>
          <cell r="L8308">
            <v>30</v>
          </cell>
          <cell r="M8308">
            <v>1739.4</v>
          </cell>
          <cell r="N8308">
            <v>480</v>
          </cell>
        </row>
        <row r="8309">
          <cell r="D8309" t="str">
            <v>HGC-26047610</v>
          </cell>
          <cell r="E8309" t="str">
            <v>K19_4OHT_2</v>
          </cell>
          <cell r="F8309" t="str">
            <v>PSM-ZM202604120003-0001</v>
          </cell>
          <cell r="G8309" t="str">
            <v>南方医科大学皮肤病医院</v>
          </cell>
          <cell r="H8309" t="str">
            <v>IDT309</v>
          </cell>
          <cell r="I8309">
            <v>6</v>
          </cell>
          <cell r="J8309" t="str">
            <v>mRNA</v>
          </cell>
          <cell r="K8309">
            <v>55.63</v>
          </cell>
          <cell r="L8309">
            <v>30</v>
          </cell>
          <cell r="M8309">
            <v>1668.9</v>
          </cell>
          <cell r="N8309">
            <v>480</v>
          </cell>
        </row>
        <row r="8310">
          <cell r="D8310" t="str">
            <v>HGC-26047611</v>
          </cell>
          <cell r="E8310" t="str">
            <v>K19_4OHT_3</v>
          </cell>
          <cell r="F8310" t="str">
            <v>PSM-ZM202604120003-0001</v>
          </cell>
          <cell r="G8310" t="str">
            <v>南方医科大学皮肤病医院</v>
          </cell>
          <cell r="H8310" t="str">
            <v>IDT310</v>
          </cell>
          <cell r="I8310">
            <v>6</v>
          </cell>
          <cell r="J8310" t="str">
            <v>mRNA</v>
          </cell>
          <cell r="K8310">
            <v>53.42</v>
          </cell>
          <cell r="L8310">
            <v>30</v>
          </cell>
          <cell r="M8310">
            <v>1602.6</v>
          </cell>
          <cell r="N8310">
            <v>480</v>
          </cell>
        </row>
        <row r="8311">
          <cell r="D8311" t="str">
            <v>HGC-26047468</v>
          </cell>
          <cell r="E8311" t="str">
            <v>NQS20250721-GBO</v>
          </cell>
          <cell r="F8311" t="str">
            <v>PSM-ZM202604130003-0001</v>
          </cell>
          <cell r="G8311" t="str">
            <v>苏州大学附属第一医院</v>
          </cell>
          <cell r="H8311" t="str">
            <v>IDT311</v>
          </cell>
          <cell r="I8311">
            <v>6</v>
          </cell>
          <cell r="J8311" t="str">
            <v>mRNA</v>
          </cell>
          <cell r="K8311">
            <v>62.41</v>
          </cell>
          <cell r="L8311">
            <v>30</v>
          </cell>
          <cell r="M8311">
            <v>1872.3</v>
          </cell>
          <cell r="N8311">
            <v>480</v>
          </cell>
        </row>
        <row r="8312">
          <cell r="D8312" t="str">
            <v>HGC-26047469</v>
          </cell>
          <cell r="E8312" t="str">
            <v>ZYZ20250724-GBO</v>
          </cell>
          <cell r="F8312" t="str">
            <v>PSM-ZM202604130003-0001</v>
          </cell>
          <cell r="G8312" t="str">
            <v>苏州大学附属第一医院</v>
          </cell>
          <cell r="H8312" t="str">
            <v>IDT312</v>
          </cell>
          <cell r="I8312">
            <v>6</v>
          </cell>
          <cell r="J8312" t="str">
            <v>mRNA</v>
          </cell>
          <cell r="K8312">
            <v>46.07</v>
          </cell>
          <cell r="L8312">
            <v>30</v>
          </cell>
          <cell r="M8312">
            <v>1382.1</v>
          </cell>
          <cell r="N8312">
            <v>480</v>
          </cell>
        </row>
        <row r="8313">
          <cell r="D8313" t="str">
            <v>HGC-26047470</v>
          </cell>
          <cell r="E8313" t="str">
            <v>WZJ20250813-GBO</v>
          </cell>
          <cell r="F8313" t="str">
            <v>PSM-ZM202604130003-0001</v>
          </cell>
          <cell r="G8313" t="str">
            <v>苏州大学附属第一医院</v>
          </cell>
          <cell r="H8313" t="str">
            <v>IDT313</v>
          </cell>
          <cell r="I8313">
            <v>6</v>
          </cell>
          <cell r="J8313" t="str">
            <v>mRNA</v>
          </cell>
          <cell r="K8313">
            <v>42.67</v>
          </cell>
          <cell r="L8313">
            <v>30</v>
          </cell>
          <cell r="M8313">
            <v>1280.1</v>
          </cell>
          <cell r="N8313">
            <v>480</v>
          </cell>
        </row>
        <row r="8314">
          <cell r="D8314" t="str">
            <v>HGC-26047471</v>
          </cell>
          <cell r="E8314" t="str">
            <v>CYT20250904-GBO</v>
          </cell>
          <cell r="F8314" t="str">
            <v>PSM-ZM202604130003-0001</v>
          </cell>
          <cell r="G8314" t="str">
            <v>苏州大学附属第一医院</v>
          </cell>
          <cell r="H8314" t="str">
            <v>IDT314</v>
          </cell>
          <cell r="I8314">
            <v>6</v>
          </cell>
          <cell r="J8314" t="str">
            <v>mRNA</v>
          </cell>
          <cell r="K8314">
            <v>33.48</v>
          </cell>
          <cell r="L8314">
            <v>30</v>
          </cell>
          <cell r="M8314">
            <v>1004.4</v>
          </cell>
          <cell r="N8314">
            <v>480</v>
          </cell>
        </row>
        <row r="8315">
          <cell r="D8315" t="str">
            <v>HGC-26047472</v>
          </cell>
          <cell r="E8315" t="str">
            <v>ZJF20250908-GBO</v>
          </cell>
          <cell r="F8315" t="str">
            <v>PSM-ZM202604130003-0001</v>
          </cell>
          <cell r="G8315" t="str">
            <v>苏州大学附属第一医院</v>
          </cell>
          <cell r="H8315" t="str">
            <v>IDT315</v>
          </cell>
          <cell r="I8315">
            <v>6</v>
          </cell>
          <cell r="J8315" t="str">
            <v>mRNA</v>
          </cell>
          <cell r="K8315">
            <v>54.97</v>
          </cell>
          <cell r="L8315">
            <v>30</v>
          </cell>
          <cell r="M8315">
            <v>1649.1</v>
          </cell>
          <cell r="N8315">
            <v>480</v>
          </cell>
        </row>
        <row r="8316">
          <cell r="D8316" t="str">
            <v>HGC-26047473</v>
          </cell>
          <cell r="E8316" t="str">
            <v>ZMH20250918-GBO</v>
          </cell>
          <cell r="F8316" t="str">
            <v>PSM-ZM202604130003-0001</v>
          </cell>
          <cell r="G8316" t="str">
            <v>苏州大学附属第一医院</v>
          </cell>
          <cell r="H8316" t="str">
            <v>IDT316</v>
          </cell>
          <cell r="I8316">
            <v>6</v>
          </cell>
          <cell r="J8316" t="str">
            <v>mRNA</v>
          </cell>
          <cell r="K8316">
            <v>51.95</v>
          </cell>
          <cell r="L8316">
            <v>30</v>
          </cell>
          <cell r="M8316">
            <v>1558.5</v>
          </cell>
          <cell r="N8316">
            <v>480</v>
          </cell>
        </row>
        <row r="8317">
          <cell r="D8317" t="str">
            <v>HGC-26047474</v>
          </cell>
          <cell r="E8317" t="str">
            <v>YH20251202-GBO</v>
          </cell>
          <cell r="F8317" t="str">
            <v>PSM-ZM202604130003-0001</v>
          </cell>
          <cell r="G8317" t="str">
            <v>苏州大学附属第一医院</v>
          </cell>
          <cell r="H8317" t="str">
            <v>IDT317</v>
          </cell>
          <cell r="I8317">
            <v>6</v>
          </cell>
          <cell r="J8317" t="str">
            <v>mRNA</v>
          </cell>
          <cell r="K8317">
            <v>24.39</v>
          </cell>
          <cell r="L8317">
            <v>30</v>
          </cell>
          <cell r="M8317">
            <v>731.7</v>
          </cell>
          <cell r="N8317">
            <v>480</v>
          </cell>
        </row>
        <row r="8318">
          <cell r="D8318" t="str">
            <v>HGC-26047475</v>
          </cell>
          <cell r="E8318" t="str">
            <v>YDY20251209-GBO</v>
          </cell>
          <cell r="F8318" t="str">
            <v>PSM-ZM202604130003-0001</v>
          </cell>
          <cell r="G8318" t="str">
            <v>苏州大学附属第一医院</v>
          </cell>
          <cell r="H8318" t="str">
            <v>IDT318</v>
          </cell>
          <cell r="I8318">
            <v>6</v>
          </cell>
          <cell r="J8318" t="str">
            <v>mRNA</v>
          </cell>
          <cell r="K8318">
            <v>46.8</v>
          </cell>
          <cell r="L8318">
            <v>30</v>
          </cell>
          <cell r="M8318">
            <v>1404</v>
          </cell>
          <cell r="N8318">
            <v>480</v>
          </cell>
        </row>
        <row r="8319">
          <cell r="D8319" t="str">
            <v>HGC-26047476</v>
          </cell>
          <cell r="E8319" t="str">
            <v>LCY20251224-GBO</v>
          </cell>
          <cell r="F8319" t="str">
            <v>PSM-ZM202604130003-0001</v>
          </cell>
          <cell r="G8319" t="str">
            <v>苏州大学附属第一医院</v>
          </cell>
          <cell r="H8319" t="str">
            <v>IDT319</v>
          </cell>
          <cell r="I8319">
            <v>6</v>
          </cell>
          <cell r="J8319" t="str">
            <v>mRNA</v>
          </cell>
          <cell r="K8319">
            <v>52.36</v>
          </cell>
          <cell r="L8319">
            <v>30</v>
          </cell>
          <cell r="M8319">
            <v>1570.8</v>
          </cell>
          <cell r="N8319">
            <v>480</v>
          </cell>
        </row>
        <row r="8320">
          <cell r="D8320" t="str">
            <v>HGC-26047477</v>
          </cell>
          <cell r="E8320" t="str">
            <v>LJX20260105-GBO</v>
          </cell>
          <cell r="F8320" t="str">
            <v>PSM-ZM202604130003-0001</v>
          </cell>
          <cell r="G8320" t="str">
            <v>苏州大学附属第一医院</v>
          </cell>
          <cell r="H8320" t="str">
            <v>IDT320</v>
          </cell>
          <cell r="I8320">
            <v>6</v>
          </cell>
          <cell r="J8320" t="str">
            <v>mRNA</v>
          </cell>
          <cell r="K8320">
            <v>52.62</v>
          </cell>
          <cell r="L8320">
            <v>30</v>
          </cell>
          <cell r="M8320">
            <v>1578.6</v>
          </cell>
          <cell r="N8320">
            <v>480</v>
          </cell>
        </row>
        <row r="8321">
          <cell r="D8321" t="str">
            <v>HGC-26047478</v>
          </cell>
          <cell r="E8321" t="str">
            <v>WJP20260106-GBO</v>
          </cell>
          <cell r="F8321" t="str">
            <v>PSM-ZM202604130003-0001</v>
          </cell>
          <cell r="G8321" t="str">
            <v>苏州大学附属第一医院</v>
          </cell>
          <cell r="H8321" t="str">
            <v>IDT321</v>
          </cell>
          <cell r="I8321">
            <v>6</v>
          </cell>
          <cell r="J8321" t="str">
            <v>mRNA</v>
          </cell>
          <cell r="K8321">
            <v>61.73</v>
          </cell>
          <cell r="L8321">
            <v>20</v>
          </cell>
          <cell r="M8321">
            <v>1234.6</v>
          </cell>
          <cell r="N8321">
            <v>480</v>
          </cell>
        </row>
        <row r="8322">
          <cell r="D8322" t="str">
            <v>HGC-26047479</v>
          </cell>
          <cell r="E8322" t="str">
            <v>SLB20260108-GBO</v>
          </cell>
          <cell r="F8322" t="str">
            <v>PSM-ZM202604130003-0001</v>
          </cell>
          <cell r="G8322" t="str">
            <v>苏州大学附属第一医院</v>
          </cell>
          <cell r="H8322" t="str">
            <v>IDT322</v>
          </cell>
          <cell r="I8322">
            <v>6</v>
          </cell>
          <cell r="J8322" t="str">
            <v>mRNA</v>
          </cell>
          <cell r="K8322">
            <v>95.82</v>
          </cell>
          <cell r="L8322">
            <v>20</v>
          </cell>
          <cell r="M8322">
            <v>1916.4</v>
          </cell>
          <cell r="N8322">
            <v>480</v>
          </cell>
        </row>
        <row r="8323">
          <cell r="D8323" t="str">
            <v>HGC-26047406</v>
          </cell>
          <cell r="E8323" t="str">
            <v>EG1</v>
          </cell>
          <cell r="F8323" t="str">
            <v>PSM-ZM202604100012-0001</v>
          </cell>
          <cell r="G8323" t="str">
            <v>广州归海生物科技有限公司</v>
          </cell>
          <cell r="H8323" t="str">
            <v>IDT323</v>
          </cell>
          <cell r="I8323">
            <v>6</v>
          </cell>
          <cell r="J8323" t="str">
            <v>mRNA</v>
          </cell>
          <cell r="K8323">
            <v>39.44</v>
          </cell>
          <cell r="L8323">
            <v>20</v>
          </cell>
          <cell r="M8323">
            <v>788.8</v>
          </cell>
          <cell r="N8323">
            <v>480</v>
          </cell>
        </row>
        <row r="8324">
          <cell r="D8324" t="str">
            <v>HGC-26047407</v>
          </cell>
          <cell r="E8324" t="str">
            <v>EG2</v>
          </cell>
          <cell r="F8324" t="str">
            <v>PSM-ZM202604100012-0001</v>
          </cell>
          <cell r="G8324" t="str">
            <v>广州归海生物科技有限公司</v>
          </cell>
          <cell r="H8324" t="str">
            <v>IDT324</v>
          </cell>
          <cell r="I8324">
            <v>6</v>
          </cell>
          <cell r="J8324" t="str">
            <v>mRNA</v>
          </cell>
          <cell r="K8324">
            <v>42.29</v>
          </cell>
          <cell r="L8324">
            <v>20</v>
          </cell>
          <cell r="M8324">
            <v>845.8</v>
          </cell>
          <cell r="N8324">
            <v>480</v>
          </cell>
        </row>
        <row r="8325">
          <cell r="D8325" t="str">
            <v>HGC-26047408</v>
          </cell>
          <cell r="E8325" t="str">
            <v>EG3</v>
          </cell>
          <cell r="F8325" t="str">
            <v>PSM-ZM202604100012-0001</v>
          </cell>
          <cell r="G8325" t="str">
            <v>广州归海生物科技有限公司</v>
          </cell>
          <cell r="H8325" t="str">
            <v>IDT325</v>
          </cell>
          <cell r="I8325">
            <v>6</v>
          </cell>
          <cell r="J8325" t="str">
            <v>mRNA</v>
          </cell>
          <cell r="K8325">
            <v>45.55</v>
          </cell>
          <cell r="L8325">
            <v>20</v>
          </cell>
          <cell r="M8325">
            <v>911</v>
          </cell>
          <cell r="N8325">
            <v>480</v>
          </cell>
        </row>
        <row r="8326">
          <cell r="D8326" t="str">
            <v>HGC-26047409</v>
          </cell>
          <cell r="E8326" t="str">
            <v>EG3</v>
          </cell>
          <cell r="F8326" t="str">
            <v>PSM-ZM202604100012-0001</v>
          </cell>
          <cell r="G8326" t="str">
            <v>广州归海生物科技有限公司</v>
          </cell>
          <cell r="H8326" t="str">
            <v>IDT326</v>
          </cell>
          <cell r="I8326">
            <v>6</v>
          </cell>
          <cell r="J8326" t="str">
            <v>mRNA</v>
          </cell>
          <cell r="K8326">
            <v>31.98</v>
          </cell>
          <cell r="L8326">
            <v>20</v>
          </cell>
          <cell r="M8326">
            <v>639.6</v>
          </cell>
          <cell r="N8326">
            <v>480</v>
          </cell>
        </row>
        <row r="8327">
          <cell r="D8327" t="str">
            <v>HGC-26047410</v>
          </cell>
          <cell r="E8327" t="str">
            <v>CG1</v>
          </cell>
          <cell r="F8327" t="str">
            <v>PSM-ZM202604100012-0001</v>
          </cell>
          <cell r="G8327" t="str">
            <v>广州归海生物科技有限公司</v>
          </cell>
          <cell r="H8327" t="str">
            <v>IDT327</v>
          </cell>
          <cell r="I8327">
            <v>6</v>
          </cell>
          <cell r="J8327" t="str">
            <v>mRNA</v>
          </cell>
          <cell r="K8327">
            <v>47.17</v>
          </cell>
          <cell r="L8327">
            <v>20</v>
          </cell>
          <cell r="M8327">
            <v>943.4</v>
          </cell>
          <cell r="N8327">
            <v>480</v>
          </cell>
        </row>
        <row r="8328">
          <cell r="D8328" t="str">
            <v>HGC-26047411</v>
          </cell>
          <cell r="E8328" t="str">
            <v>CG2</v>
          </cell>
          <cell r="F8328" t="str">
            <v>PSM-ZM202604100012-0001</v>
          </cell>
          <cell r="G8328" t="str">
            <v>广州归海生物科技有限公司</v>
          </cell>
          <cell r="H8328" t="str">
            <v>IDT328</v>
          </cell>
          <cell r="I8328">
            <v>6</v>
          </cell>
          <cell r="J8328" t="str">
            <v>mRNA</v>
          </cell>
          <cell r="K8328">
            <v>79.45</v>
          </cell>
          <cell r="L8328">
            <v>20</v>
          </cell>
          <cell r="M8328">
            <v>1589</v>
          </cell>
          <cell r="N8328">
            <v>480</v>
          </cell>
        </row>
        <row r="8329">
          <cell r="D8329" t="str">
            <v>HGC-26047412</v>
          </cell>
          <cell r="E8329" t="str">
            <v>CG3</v>
          </cell>
          <cell r="F8329" t="str">
            <v>PSM-ZM202604100012-0001</v>
          </cell>
          <cell r="G8329" t="str">
            <v>广州归海生物科技有限公司</v>
          </cell>
          <cell r="H8329" t="str">
            <v>IDT329</v>
          </cell>
          <cell r="I8329">
            <v>6</v>
          </cell>
          <cell r="J8329" t="str">
            <v>mRNA</v>
          </cell>
          <cell r="K8329">
            <v>27.04</v>
          </cell>
          <cell r="L8329">
            <v>20</v>
          </cell>
          <cell r="M8329">
            <v>540.8</v>
          </cell>
          <cell r="N8329">
            <v>480</v>
          </cell>
        </row>
        <row r="8330">
          <cell r="D8330" t="str">
            <v>HGC-26047157</v>
          </cell>
          <cell r="E8330" t="str">
            <v>DMSO NC 2</v>
          </cell>
          <cell r="F8330" t="str">
            <v>PSM-ZM202508140003-0011</v>
          </cell>
          <cell r="G8330" t="str">
            <v>深圳湾实验室</v>
          </cell>
          <cell r="H8330" t="str">
            <v>IDT332</v>
          </cell>
          <cell r="I8330">
            <v>6</v>
          </cell>
          <cell r="J8330" t="str">
            <v>mRNA</v>
          </cell>
          <cell r="K8330">
            <v>15.06</v>
          </cell>
          <cell r="L8330">
            <v>20</v>
          </cell>
          <cell r="M8330">
            <v>301.2</v>
          </cell>
          <cell r="N8330">
            <v>480</v>
          </cell>
        </row>
        <row r="8331">
          <cell r="D8331" t="str">
            <v>HGC-26047159</v>
          </cell>
          <cell r="E8331" t="str">
            <v>DMSO DHP 1</v>
          </cell>
          <cell r="F8331" t="str">
            <v>PSM-ZM202508140003-0011</v>
          </cell>
          <cell r="G8331" t="str">
            <v>深圳湾实验室</v>
          </cell>
          <cell r="H8331" t="str">
            <v>IDT333</v>
          </cell>
          <cell r="I8331">
            <v>6</v>
          </cell>
          <cell r="J8331" t="str">
            <v>mRNA</v>
          </cell>
          <cell r="K8331">
            <v>16</v>
          </cell>
          <cell r="L8331">
            <v>20</v>
          </cell>
          <cell r="M8331">
            <v>320</v>
          </cell>
          <cell r="N8331">
            <v>480</v>
          </cell>
        </row>
        <row r="8332">
          <cell r="D8332" t="str">
            <v>HGC-26047160</v>
          </cell>
          <cell r="E8332" t="str">
            <v>DMSO DHP 2</v>
          </cell>
          <cell r="F8332" t="str">
            <v>PSM-ZM202508140003-0011</v>
          </cell>
          <cell r="G8332" t="str">
            <v>深圳湾实验室</v>
          </cell>
          <cell r="H8332" t="str">
            <v>IDT334</v>
          </cell>
          <cell r="I8332">
            <v>6</v>
          </cell>
          <cell r="J8332" t="str">
            <v>mRNA</v>
          </cell>
          <cell r="K8332">
            <v>19.6</v>
          </cell>
          <cell r="L8332">
            <v>20</v>
          </cell>
          <cell r="M8332">
            <v>392</v>
          </cell>
          <cell r="N8332">
            <v>480</v>
          </cell>
        </row>
        <row r="8333">
          <cell r="D8333" t="str">
            <v>HGC-26047161</v>
          </cell>
          <cell r="E8333" t="str">
            <v>DMSO DHP 3</v>
          </cell>
          <cell r="F8333" t="str">
            <v>PSM-ZM202508140003-0011</v>
          </cell>
          <cell r="G8333" t="str">
            <v>深圳湾实验室</v>
          </cell>
          <cell r="H8333" t="str">
            <v>IDT335</v>
          </cell>
          <cell r="I8333">
            <v>6</v>
          </cell>
          <cell r="J8333" t="str">
            <v>mRNA</v>
          </cell>
          <cell r="K8333">
            <v>24.58</v>
          </cell>
          <cell r="L8333">
            <v>20</v>
          </cell>
          <cell r="M8333">
            <v>491.6</v>
          </cell>
          <cell r="N8333">
            <v>480</v>
          </cell>
        </row>
        <row r="8334">
          <cell r="D8334" t="str">
            <v>HGC-26047162</v>
          </cell>
          <cell r="E8334" t="str">
            <v>DMSO WDR 1</v>
          </cell>
          <cell r="F8334" t="str">
            <v>PSM-ZM202508140003-0011</v>
          </cell>
          <cell r="G8334" t="str">
            <v>深圳湾实验室</v>
          </cell>
          <cell r="H8334" t="str">
            <v>IDT336</v>
          </cell>
          <cell r="I8334">
            <v>6</v>
          </cell>
          <cell r="J8334" t="str">
            <v>mRNA</v>
          </cell>
          <cell r="K8334">
            <v>13.15</v>
          </cell>
          <cell r="L8334">
            <v>20</v>
          </cell>
          <cell r="M8334">
            <v>263</v>
          </cell>
          <cell r="N8334">
            <v>480</v>
          </cell>
        </row>
        <row r="8335">
          <cell r="D8335" t="str">
            <v>HGC-26047163</v>
          </cell>
          <cell r="E8335" t="str">
            <v>DMSO WDR 2</v>
          </cell>
          <cell r="F8335" t="str">
            <v>PSM-ZM202508140003-0011</v>
          </cell>
          <cell r="G8335" t="str">
            <v>深圳湾实验室</v>
          </cell>
          <cell r="H8335" t="str">
            <v>IDT337</v>
          </cell>
          <cell r="I8335">
            <v>6</v>
          </cell>
          <cell r="J8335" t="str">
            <v>mRNA</v>
          </cell>
          <cell r="K8335">
            <v>36.42</v>
          </cell>
          <cell r="L8335">
            <v>20</v>
          </cell>
          <cell r="M8335">
            <v>728.4</v>
          </cell>
          <cell r="N8335">
            <v>480</v>
          </cell>
        </row>
        <row r="8336">
          <cell r="D8336" t="str">
            <v>HGC-26047164</v>
          </cell>
          <cell r="E8336" t="str">
            <v>DMSO WDR 3</v>
          </cell>
          <cell r="F8336" t="str">
            <v>PSM-ZM202508140003-0011</v>
          </cell>
          <cell r="G8336" t="str">
            <v>深圳湾实验室</v>
          </cell>
          <cell r="H8336" t="str">
            <v>IDT338</v>
          </cell>
          <cell r="I8336">
            <v>6</v>
          </cell>
          <cell r="J8336" t="str">
            <v>mRNA</v>
          </cell>
          <cell r="K8336">
            <v>27.54</v>
          </cell>
          <cell r="L8336">
            <v>20</v>
          </cell>
          <cell r="M8336">
            <v>550.8</v>
          </cell>
          <cell r="N8336">
            <v>480</v>
          </cell>
        </row>
        <row r="8337">
          <cell r="D8337" t="str">
            <v>HGC-26047626</v>
          </cell>
          <cell r="E8337">
            <v>1</v>
          </cell>
          <cell r="F8337" t="str">
            <v>PSM-ZM202604130002-0001</v>
          </cell>
          <cell r="G8337" t="str">
            <v>南通大学附属医院</v>
          </cell>
          <cell r="H8337" t="str">
            <v>IDT344</v>
          </cell>
          <cell r="I8337">
            <v>6</v>
          </cell>
          <cell r="J8337" t="str">
            <v>mRNA</v>
          </cell>
          <cell r="K8337">
            <v>61.37</v>
          </cell>
          <cell r="L8337">
            <v>20</v>
          </cell>
          <cell r="M8337">
            <v>1227.4</v>
          </cell>
          <cell r="N8337">
            <v>480</v>
          </cell>
        </row>
        <row r="8338">
          <cell r="D8338" t="str">
            <v>HGC-26047627</v>
          </cell>
          <cell r="E8338">
            <v>2</v>
          </cell>
          <cell r="F8338" t="str">
            <v>PSM-ZM202604130002-0001</v>
          </cell>
          <cell r="G8338" t="str">
            <v>南通大学附属医院</v>
          </cell>
          <cell r="H8338" t="str">
            <v>IDT345</v>
          </cell>
          <cell r="I8338">
            <v>6</v>
          </cell>
          <cell r="J8338" t="str">
            <v>mRNA</v>
          </cell>
          <cell r="K8338">
            <v>68.43</v>
          </cell>
          <cell r="L8338">
            <v>20</v>
          </cell>
          <cell r="M8338">
            <v>1368.6</v>
          </cell>
          <cell r="N8338">
            <v>480</v>
          </cell>
        </row>
        <row r="8339">
          <cell r="D8339" t="str">
            <v>HGC-26047628</v>
          </cell>
          <cell r="E8339">
            <v>3</v>
          </cell>
          <cell r="F8339" t="str">
            <v>PSM-ZM202604130002-0001</v>
          </cell>
          <cell r="G8339" t="str">
            <v>南通大学附属医院</v>
          </cell>
          <cell r="H8339" t="str">
            <v>IDT346</v>
          </cell>
          <cell r="I8339">
            <v>6</v>
          </cell>
          <cell r="J8339" t="str">
            <v>mRNA</v>
          </cell>
          <cell r="K8339">
            <v>78.89</v>
          </cell>
          <cell r="L8339">
            <v>20</v>
          </cell>
          <cell r="M8339">
            <v>1577.8</v>
          </cell>
          <cell r="N8339">
            <v>480</v>
          </cell>
        </row>
        <row r="8340">
          <cell r="D8340" t="str">
            <v>HGC-26047629</v>
          </cell>
          <cell r="E8340" t="str">
            <v>BMDM 1</v>
          </cell>
          <cell r="F8340" t="str">
            <v>PSM-ZM202604130002-0001</v>
          </cell>
          <cell r="G8340" t="str">
            <v>南通大学附属医院</v>
          </cell>
          <cell r="H8340" t="str">
            <v>IDT347</v>
          </cell>
          <cell r="I8340">
            <v>6</v>
          </cell>
          <cell r="J8340" t="str">
            <v>mRNA</v>
          </cell>
          <cell r="K8340">
            <v>46.8</v>
          </cell>
          <cell r="L8340">
            <v>20</v>
          </cell>
          <cell r="M8340">
            <v>936</v>
          </cell>
          <cell r="N8340">
            <v>480</v>
          </cell>
        </row>
        <row r="8341">
          <cell r="D8341" t="str">
            <v>HGC-26047630</v>
          </cell>
          <cell r="E8341" t="str">
            <v>BMDM2</v>
          </cell>
          <cell r="F8341" t="str">
            <v>PSM-ZM202604130002-0001</v>
          </cell>
          <cell r="G8341" t="str">
            <v>南通大学附属医院</v>
          </cell>
          <cell r="H8341" t="str">
            <v>IDT348</v>
          </cell>
          <cell r="I8341">
            <v>6</v>
          </cell>
          <cell r="J8341" t="str">
            <v>mRNA</v>
          </cell>
          <cell r="K8341">
            <v>50.75</v>
          </cell>
          <cell r="L8341">
            <v>20</v>
          </cell>
          <cell r="M8341">
            <v>1015</v>
          </cell>
          <cell r="N8341">
            <v>480</v>
          </cell>
        </row>
        <row r="8342">
          <cell r="D8342" t="str">
            <v>HGC-26047631</v>
          </cell>
          <cell r="E8342" t="str">
            <v>BMDM3</v>
          </cell>
          <cell r="F8342" t="str">
            <v>PSM-ZM202604130002-0001</v>
          </cell>
          <cell r="G8342" t="str">
            <v>南通大学附属医院</v>
          </cell>
          <cell r="H8342" t="str">
            <v>IDT349</v>
          </cell>
          <cell r="I8342">
            <v>6</v>
          </cell>
          <cell r="J8342" t="str">
            <v>mRNA</v>
          </cell>
          <cell r="K8342">
            <v>47.63</v>
          </cell>
          <cell r="L8342">
            <v>20</v>
          </cell>
          <cell r="M8342">
            <v>952.6</v>
          </cell>
          <cell r="N8342">
            <v>480</v>
          </cell>
        </row>
        <row r="8343">
          <cell r="D8343" t="str">
            <v>HGC-26047632</v>
          </cell>
          <cell r="E8343" t="str">
            <v>Faom cell 1</v>
          </cell>
          <cell r="F8343" t="str">
            <v>PSM-ZM202604130002-0001</v>
          </cell>
          <cell r="G8343" t="str">
            <v>南通大学附属医院</v>
          </cell>
          <cell r="H8343" t="str">
            <v>IDT350</v>
          </cell>
          <cell r="I8343">
            <v>6</v>
          </cell>
          <cell r="J8343" t="str">
            <v>mRNA</v>
          </cell>
          <cell r="K8343">
            <v>25.16</v>
          </cell>
          <cell r="L8343">
            <v>20</v>
          </cell>
          <cell r="M8343">
            <v>503.2</v>
          </cell>
          <cell r="N8343">
            <v>480</v>
          </cell>
        </row>
        <row r="8344">
          <cell r="D8344" t="str">
            <v>HGC-26047633</v>
          </cell>
          <cell r="E8344" t="str">
            <v>Faom cell 2</v>
          </cell>
          <cell r="F8344" t="str">
            <v>PSM-ZM202604130002-0001</v>
          </cell>
          <cell r="G8344" t="str">
            <v>南通大学附属医院</v>
          </cell>
          <cell r="H8344" t="str">
            <v>IDT351</v>
          </cell>
          <cell r="I8344">
            <v>6</v>
          </cell>
          <cell r="J8344" t="str">
            <v>mRNA</v>
          </cell>
          <cell r="K8344">
            <v>33.4</v>
          </cell>
          <cell r="L8344">
            <v>20</v>
          </cell>
          <cell r="M8344">
            <v>668</v>
          </cell>
          <cell r="N8344">
            <v>480</v>
          </cell>
        </row>
        <row r="8345">
          <cell r="D8345" t="str">
            <v>HGC-26047634</v>
          </cell>
          <cell r="E8345" t="str">
            <v>Faom cell 3</v>
          </cell>
          <cell r="F8345" t="str">
            <v>PSM-ZM202604130002-0001</v>
          </cell>
          <cell r="G8345" t="str">
            <v>南通大学附属医院</v>
          </cell>
          <cell r="H8345" t="str">
            <v>IDT352</v>
          </cell>
          <cell r="I8345">
            <v>6</v>
          </cell>
          <cell r="J8345" t="str">
            <v>mRNA</v>
          </cell>
          <cell r="K8345">
            <v>25.65</v>
          </cell>
          <cell r="L8345">
            <v>20</v>
          </cell>
          <cell r="M8345">
            <v>513</v>
          </cell>
          <cell r="N8345">
            <v>480</v>
          </cell>
        </row>
        <row r="8346">
          <cell r="D8346" t="str">
            <v>HGC-26046362</v>
          </cell>
          <cell r="E8346" t="str">
            <v>E24_LSEC_Control</v>
          </cell>
          <cell r="F8346" t="str">
            <v>PSM-ZM202602100007-0003</v>
          </cell>
          <cell r="G8346" t="str">
            <v>安徽省立医院</v>
          </cell>
          <cell r="H8346" t="str">
            <v>IDT354</v>
          </cell>
          <cell r="I8346">
            <v>6</v>
          </cell>
          <cell r="J8346" t="str">
            <v>mRNA</v>
          </cell>
          <cell r="K8346">
            <v>45.38</v>
          </cell>
          <cell r="L8346">
            <v>20</v>
          </cell>
          <cell r="M8346">
            <v>907.6</v>
          </cell>
          <cell r="N8346">
            <v>480</v>
          </cell>
        </row>
        <row r="8347">
          <cell r="D8347" t="str">
            <v>HGC-26046365</v>
          </cell>
          <cell r="E8347" t="str">
            <v>E8_LSEC_KPC</v>
          </cell>
          <cell r="F8347" t="str">
            <v>PSM-ZM202602100007-0003</v>
          </cell>
          <cell r="G8347" t="str">
            <v>安徽省立医院</v>
          </cell>
          <cell r="H8347" t="str">
            <v>IDT357</v>
          </cell>
          <cell r="I8347">
            <v>6</v>
          </cell>
          <cell r="J8347" t="str">
            <v>mRNA</v>
          </cell>
          <cell r="K8347">
            <v>31.63</v>
          </cell>
          <cell r="L8347">
            <v>20</v>
          </cell>
          <cell r="M8347">
            <v>632.6</v>
          </cell>
          <cell r="N8347">
            <v>480</v>
          </cell>
        </row>
        <row r="8348">
          <cell r="D8348" t="str">
            <v>HGC-26047158</v>
          </cell>
          <cell r="E8348" t="str">
            <v>DMSO NC 3</v>
          </cell>
          <cell r="F8348" t="str">
            <v>PSM-ZM202508140003-0011</v>
          </cell>
          <cell r="G8348" t="str">
            <v>深圳湾实验室</v>
          </cell>
          <cell r="H8348" t="str">
            <v>IDT359</v>
          </cell>
          <cell r="I8348">
            <v>6</v>
          </cell>
          <cell r="J8348" t="str">
            <v>mRNA</v>
          </cell>
          <cell r="K8348">
            <v>28.67</v>
          </cell>
          <cell r="L8348">
            <v>20</v>
          </cell>
          <cell r="M8348">
            <v>573.4</v>
          </cell>
          <cell r="N8348">
            <v>480</v>
          </cell>
        </row>
        <row r="8349">
          <cell r="D8349" t="str">
            <v>HGC-26047171</v>
          </cell>
          <cell r="E8349" t="str">
            <v>CFZ WDR 1</v>
          </cell>
          <cell r="F8349" t="str">
            <v>PSM-ZM202508140003-0011</v>
          </cell>
          <cell r="G8349" t="str">
            <v>深圳湾实验室</v>
          </cell>
          <cell r="H8349" t="str">
            <v>IDT362</v>
          </cell>
          <cell r="I8349">
            <v>6</v>
          </cell>
          <cell r="J8349" t="str">
            <v>mRNA</v>
          </cell>
          <cell r="K8349">
            <v>17.42</v>
          </cell>
          <cell r="L8349">
            <v>20</v>
          </cell>
          <cell r="M8349">
            <v>348.4</v>
          </cell>
          <cell r="N8349">
            <v>480</v>
          </cell>
        </row>
        <row r="8350">
          <cell r="D8350" t="str">
            <v>HGC-26047173</v>
          </cell>
          <cell r="E8350" t="str">
            <v>CFZ WDR 3</v>
          </cell>
          <cell r="F8350" t="str">
            <v>PSM-ZM202508140003-0011</v>
          </cell>
          <cell r="G8350" t="str">
            <v>深圳湾实验室</v>
          </cell>
          <cell r="H8350" t="str">
            <v>IDT363</v>
          </cell>
          <cell r="I8350">
            <v>6</v>
          </cell>
          <cell r="J8350" t="str">
            <v>mRNA</v>
          </cell>
          <cell r="K8350">
            <v>15.68</v>
          </cell>
          <cell r="L8350">
            <v>20</v>
          </cell>
          <cell r="M8350">
            <v>313.6</v>
          </cell>
          <cell r="N8350">
            <v>480</v>
          </cell>
        </row>
        <row r="8351">
          <cell r="D8351" t="str">
            <v>HGC-26047423</v>
          </cell>
          <cell r="E8351" t="str">
            <v>CD8_T-2</v>
          </cell>
          <cell r="F8351" t="str">
            <v>PSM-ZM202602070006-0010</v>
          </cell>
          <cell r="G8351" t="str">
            <v>武汉格信生物科技有限公司</v>
          </cell>
          <cell r="H8351" t="str">
            <v>IDT365</v>
          </cell>
          <cell r="I8351">
            <v>6</v>
          </cell>
          <cell r="J8351" t="str">
            <v>mRNA</v>
          </cell>
          <cell r="K8351">
            <v>16.78</v>
          </cell>
          <cell r="L8351">
            <v>20</v>
          </cell>
          <cell r="M8351">
            <v>335.6</v>
          </cell>
          <cell r="N8351">
            <v>480</v>
          </cell>
        </row>
        <row r="8352">
          <cell r="D8352" t="str">
            <v>HGC-26047424</v>
          </cell>
          <cell r="E8352" t="str">
            <v>CD8_T-3</v>
          </cell>
          <cell r="F8352" t="str">
            <v>PSM-ZM202602070006-0010</v>
          </cell>
          <cell r="G8352" t="str">
            <v>武汉格信生物科技有限公司</v>
          </cell>
          <cell r="H8352" t="str">
            <v>IDT366</v>
          </cell>
          <cell r="I8352">
            <v>6</v>
          </cell>
          <cell r="J8352" t="str">
            <v>mRNA</v>
          </cell>
          <cell r="K8352">
            <v>13.84</v>
          </cell>
          <cell r="L8352">
            <v>20</v>
          </cell>
          <cell r="M8352">
            <v>276.8</v>
          </cell>
          <cell r="N8352">
            <v>480</v>
          </cell>
        </row>
        <row r="8353">
          <cell r="D8353" t="str">
            <v>HGC-26047626-2</v>
          </cell>
          <cell r="E8353">
            <v>1</v>
          </cell>
          <cell r="F8353" t="str">
            <v>PSM-ZM202604130002-0001</v>
          </cell>
          <cell r="G8353" t="str">
            <v>南通大学附属医院</v>
          </cell>
          <cell r="H8353" t="str">
            <v>IDT379</v>
          </cell>
          <cell r="I8353">
            <v>6</v>
          </cell>
          <cell r="J8353" t="str">
            <v>mRNA</v>
          </cell>
          <cell r="K8353">
            <v>38.81</v>
          </cell>
          <cell r="L8353">
            <v>20</v>
          </cell>
          <cell r="M8353">
            <v>776.2</v>
          </cell>
          <cell r="N8353">
            <v>480</v>
          </cell>
        </row>
        <row r="8354">
          <cell r="D8354" t="str">
            <v>HGC-26047626-3</v>
          </cell>
          <cell r="E8354">
            <v>1</v>
          </cell>
          <cell r="F8354" t="str">
            <v>PSM-ZM202604130002-0001</v>
          </cell>
          <cell r="G8354" t="str">
            <v>南通大学附属医院</v>
          </cell>
          <cell r="H8354" t="str">
            <v>IDT380</v>
          </cell>
          <cell r="I8354">
            <v>6</v>
          </cell>
          <cell r="J8354" t="str">
            <v>mRNA</v>
          </cell>
          <cell r="K8354">
            <v>38.64</v>
          </cell>
          <cell r="L8354">
            <v>20</v>
          </cell>
          <cell r="M8354">
            <v>772.8</v>
          </cell>
          <cell r="N8354">
            <v>480</v>
          </cell>
        </row>
        <row r="8355">
          <cell r="D8355" t="str">
            <v>HGC-26047627-2</v>
          </cell>
          <cell r="E8355">
            <v>2</v>
          </cell>
          <cell r="F8355" t="str">
            <v>PSM-ZM202604130002-0001</v>
          </cell>
          <cell r="G8355" t="str">
            <v>南通大学附属医院</v>
          </cell>
          <cell r="H8355" t="str">
            <v>IDT381</v>
          </cell>
          <cell r="I8355">
            <v>6</v>
          </cell>
          <cell r="J8355" t="str">
            <v>mRNA</v>
          </cell>
          <cell r="K8355">
            <v>51.3</v>
          </cell>
          <cell r="L8355">
            <v>20</v>
          </cell>
          <cell r="M8355">
            <v>1026</v>
          </cell>
          <cell r="N8355">
            <v>480</v>
          </cell>
        </row>
        <row r="8356">
          <cell r="D8356" t="str">
            <v>HGC-26047627-3</v>
          </cell>
          <cell r="E8356">
            <v>2</v>
          </cell>
          <cell r="F8356" t="str">
            <v>PSM-ZM202604130002-0001</v>
          </cell>
          <cell r="G8356" t="str">
            <v>南通大学附属医院</v>
          </cell>
          <cell r="H8356" t="str">
            <v>IDT382</v>
          </cell>
          <cell r="I8356">
            <v>6</v>
          </cell>
          <cell r="J8356" t="str">
            <v>mRNA</v>
          </cell>
          <cell r="K8356">
            <v>40.19</v>
          </cell>
          <cell r="L8356">
            <v>20</v>
          </cell>
          <cell r="M8356">
            <v>803.8</v>
          </cell>
          <cell r="N8356">
            <v>480</v>
          </cell>
        </row>
        <row r="8357">
          <cell r="D8357" t="str">
            <v>HGC-26047628-2</v>
          </cell>
          <cell r="E8357">
            <v>3</v>
          </cell>
          <cell r="F8357" t="str">
            <v>PSM-ZM202604130002-0001</v>
          </cell>
          <cell r="G8357" t="str">
            <v>南通大学附属医院</v>
          </cell>
          <cell r="H8357" t="str">
            <v>IDT383</v>
          </cell>
          <cell r="I8357">
            <v>6</v>
          </cell>
          <cell r="J8357" t="str">
            <v>mRNA</v>
          </cell>
          <cell r="K8357">
            <v>35.83</v>
          </cell>
          <cell r="L8357">
            <v>20</v>
          </cell>
          <cell r="M8357">
            <v>716.6</v>
          </cell>
          <cell r="N8357">
            <v>480</v>
          </cell>
        </row>
        <row r="8358">
          <cell r="D8358" t="str">
            <v>HGC-26047628-3</v>
          </cell>
          <cell r="E8358">
            <v>3</v>
          </cell>
          <cell r="F8358" t="str">
            <v>PSM-ZM202604130002-0001</v>
          </cell>
          <cell r="G8358" t="str">
            <v>南通大学附属医院</v>
          </cell>
          <cell r="H8358" t="str">
            <v>IDT384</v>
          </cell>
          <cell r="I8358">
            <v>6</v>
          </cell>
          <cell r="J8358" t="str">
            <v>mRNA</v>
          </cell>
          <cell r="K8358">
            <v>33.9</v>
          </cell>
          <cell r="L8358">
            <v>20</v>
          </cell>
          <cell r="M8358">
            <v>678</v>
          </cell>
          <cell r="N8358">
            <v>480</v>
          </cell>
        </row>
        <row r="8359">
          <cell r="D8359" t="str">
            <v>HGC-26046294</v>
          </cell>
          <cell r="E8359" t="str">
            <v>Hone-R-ss2</v>
          </cell>
          <cell r="F8359" t="str">
            <v>PSM-ZM202604090003-0002</v>
          </cell>
          <cell r="G8359" t="str">
            <v>南方医科大学珠江医院</v>
          </cell>
          <cell r="H8359" t="str">
            <v>IDT370</v>
          </cell>
          <cell r="I8359">
            <v>6</v>
          </cell>
          <cell r="J8359" t="str">
            <v>mRNA-T7</v>
          </cell>
          <cell r="K8359">
            <v>43.39</v>
          </cell>
          <cell r="L8359">
            <v>20</v>
          </cell>
          <cell r="M8359">
            <v>867.8</v>
          </cell>
          <cell r="N8359">
            <v>480</v>
          </cell>
        </row>
        <row r="8360">
          <cell r="D8360" t="str">
            <v>HGC-26046295</v>
          </cell>
          <cell r="E8360" t="str">
            <v>Hone-R-ss3</v>
          </cell>
          <cell r="F8360" t="str">
            <v>PSM-ZM202604090003-0002</v>
          </cell>
          <cell r="G8360" t="str">
            <v>南方医科大学珠江医院</v>
          </cell>
          <cell r="H8360" t="str">
            <v>IDT371</v>
          </cell>
          <cell r="I8360">
            <v>6</v>
          </cell>
          <cell r="J8360" t="str">
            <v>mRNA-T7</v>
          </cell>
          <cell r="K8360">
            <v>66.2</v>
          </cell>
          <cell r="L8360">
            <v>20</v>
          </cell>
          <cell r="M8360">
            <v>1324</v>
          </cell>
          <cell r="N8360">
            <v>480</v>
          </cell>
        </row>
        <row r="8361">
          <cell r="D8361" t="str">
            <v>HGC-26046296</v>
          </cell>
          <cell r="E8361" t="str">
            <v>Hone-R-ss4</v>
          </cell>
          <cell r="F8361" t="str">
            <v>PSM-ZM202604090003-0002</v>
          </cell>
          <cell r="G8361" t="str">
            <v>南方医科大学珠江医院</v>
          </cell>
          <cell r="H8361" t="str">
            <v>IDT372</v>
          </cell>
          <cell r="I8361">
            <v>6</v>
          </cell>
          <cell r="J8361" t="str">
            <v>mRNA-T7</v>
          </cell>
          <cell r="K8361">
            <v>51.35</v>
          </cell>
          <cell r="L8361">
            <v>20</v>
          </cell>
          <cell r="M8361">
            <v>1027</v>
          </cell>
          <cell r="N8361">
            <v>480</v>
          </cell>
        </row>
        <row r="8362">
          <cell r="D8362" t="str">
            <v>HGC-26046297</v>
          </cell>
          <cell r="E8362" t="str">
            <v>Hone-R-ss5</v>
          </cell>
          <cell r="F8362" t="str">
            <v>PSM-ZM202604090003-0002</v>
          </cell>
          <cell r="G8362" t="str">
            <v>南方医科大学珠江医院</v>
          </cell>
          <cell r="H8362" t="str">
            <v>IDT373</v>
          </cell>
          <cell r="I8362">
            <v>6</v>
          </cell>
          <cell r="J8362" t="str">
            <v>mRNA-T7</v>
          </cell>
          <cell r="K8362">
            <v>15.85</v>
          </cell>
          <cell r="L8362">
            <v>20</v>
          </cell>
          <cell r="M8362">
            <v>317</v>
          </cell>
          <cell r="N8362">
            <v>480</v>
          </cell>
        </row>
        <row r="8363">
          <cell r="D8363" t="str">
            <v>HGC-26046298</v>
          </cell>
          <cell r="E8363" t="str">
            <v>Hone-R-Rt1</v>
          </cell>
          <cell r="F8363" t="str">
            <v>PSM-ZM202604090003-0002</v>
          </cell>
          <cell r="G8363" t="str">
            <v>南方医科大学珠江医院</v>
          </cell>
          <cell r="H8363" t="str">
            <v>IDT374</v>
          </cell>
          <cell r="I8363">
            <v>6</v>
          </cell>
          <cell r="J8363" t="str">
            <v>mRNA-T7</v>
          </cell>
          <cell r="K8363">
            <v>40</v>
          </cell>
          <cell r="L8363">
            <v>20</v>
          </cell>
          <cell r="M8363">
            <v>800</v>
          </cell>
          <cell r="N8363">
            <v>480</v>
          </cell>
        </row>
        <row r="8364">
          <cell r="D8364" t="str">
            <v>HGC-26046299</v>
          </cell>
          <cell r="E8364" t="str">
            <v>Hone-R-Rt2</v>
          </cell>
          <cell r="F8364" t="str">
            <v>PSM-ZM202604090003-0002</v>
          </cell>
          <cell r="G8364" t="str">
            <v>南方医科大学珠江医院</v>
          </cell>
          <cell r="H8364" t="str">
            <v>IDT375</v>
          </cell>
          <cell r="I8364">
            <v>6</v>
          </cell>
          <cell r="J8364" t="str">
            <v>mRNA-T7</v>
          </cell>
          <cell r="K8364">
            <v>44.4</v>
          </cell>
          <cell r="L8364">
            <v>20</v>
          </cell>
          <cell r="M8364">
            <v>888</v>
          </cell>
          <cell r="N8364">
            <v>480</v>
          </cell>
        </row>
        <row r="8365">
          <cell r="D8365" t="str">
            <v>HGC-26046300</v>
          </cell>
          <cell r="E8365" t="str">
            <v>Hone-R-Rt3</v>
          </cell>
          <cell r="F8365" t="str">
            <v>PSM-ZM202604090003-0002</v>
          </cell>
          <cell r="G8365" t="str">
            <v>南方医科大学珠江医院</v>
          </cell>
          <cell r="H8365" t="str">
            <v>IDT376</v>
          </cell>
          <cell r="I8365">
            <v>6</v>
          </cell>
          <cell r="J8365" t="str">
            <v>mRNA-T7</v>
          </cell>
          <cell r="K8365">
            <v>41.59</v>
          </cell>
          <cell r="L8365">
            <v>20</v>
          </cell>
          <cell r="M8365">
            <v>831.8</v>
          </cell>
          <cell r="N8365">
            <v>480</v>
          </cell>
        </row>
        <row r="8366">
          <cell r="D8366" t="str">
            <v>HGC-26046301</v>
          </cell>
          <cell r="E8366" t="str">
            <v>Hone-R-Rt4</v>
          </cell>
          <cell r="F8366" t="str">
            <v>PSM-ZM202604090003-0002</v>
          </cell>
          <cell r="G8366" t="str">
            <v>南方医科大学珠江医院</v>
          </cell>
          <cell r="H8366" t="str">
            <v>IDT377</v>
          </cell>
          <cell r="I8366">
            <v>6</v>
          </cell>
          <cell r="J8366" t="str">
            <v>mRNA-T7</v>
          </cell>
          <cell r="K8366">
            <v>38.97</v>
          </cell>
          <cell r="L8366">
            <v>20</v>
          </cell>
          <cell r="M8366">
            <v>779.4</v>
          </cell>
          <cell r="N8366">
            <v>480</v>
          </cell>
        </row>
        <row r="8367">
          <cell r="D8367" t="str">
            <v>HGC-26046302</v>
          </cell>
          <cell r="E8367" t="str">
            <v>Hone-R-Rt5</v>
          </cell>
          <cell r="F8367" t="str">
            <v>PSM-ZM202604090003-0002</v>
          </cell>
          <cell r="G8367" t="str">
            <v>南方医科大学珠江医院</v>
          </cell>
          <cell r="H8367" t="str">
            <v>IDT378</v>
          </cell>
          <cell r="I8367">
            <v>6</v>
          </cell>
          <cell r="J8367" t="str">
            <v>mRNA-T7</v>
          </cell>
          <cell r="K8367">
            <v>56.58</v>
          </cell>
          <cell r="L8367">
            <v>20</v>
          </cell>
          <cell r="M8367">
            <v>1131.6</v>
          </cell>
          <cell r="N8367">
            <v>480</v>
          </cell>
        </row>
        <row r="8368">
          <cell r="D8368" t="str">
            <v>HGC-26045237</v>
          </cell>
          <cell r="E8368" t="str">
            <v>CTR-1</v>
          </cell>
          <cell r="F8368" t="str">
            <v>PSM-ZM202603250002-0006</v>
          </cell>
          <cell r="G8368" t="str">
            <v>南京鼓楼医院</v>
          </cell>
          <cell r="H8368" t="str">
            <v>IDT361</v>
          </cell>
          <cell r="I8368">
            <v>6</v>
          </cell>
          <cell r="J8368" t="str">
            <v>mRNA</v>
          </cell>
          <cell r="K8368">
            <v>78.56</v>
          </cell>
          <cell r="L8368">
            <v>20</v>
          </cell>
          <cell r="M8368">
            <v>1571.2</v>
          </cell>
          <cell r="N8368">
            <v>450</v>
          </cell>
        </row>
        <row r="8369">
          <cell r="D8369" t="str">
            <v>HGC-26045238</v>
          </cell>
          <cell r="E8369" t="str">
            <v>CTR-2</v>
          </cell>
          <cell r="F8369" t="str">
            <v>PSM-ZM202603250002-0006</v>
          </cell>
          <cell r="G8369" t="str">
            <v>南京鼓楼医院</v>
          </cell>
          <cell r="H8369" t="str">
            <v>IDT362</v>
          </cell>
          <cell r="I8369">
            <v>6</v>
          </cell>
          <cell r="J8369" t="str">
            <v>mRNA</v>
          </cell>
          <cell r="K8369">
            <v>50.5</v>
          </cell>
          <cell r="L8369">
            <v>20</v>
          </cell>
          <cell r="M8369">
            <v>1010</v>
          </cell>
          <cell r="N8369">
            <v>450</v>
          </cell>
        </row>
        <row r="8370">
          <cell r="D8370" t="str">
            <v>HGC-26045239</v>
          </cell>
          <cell r="E8370" t="str">
            <v>CTR-3</v>
          </cell>
          <cell r="F8370" t="str">
            <v>PSM-ZM202603250002-0006</v>
          </cell>
          <cell r="G8370" t="str">
            <v>南京鼓楼医院</v>
          </cell>
          <cell r="H8370" t="str">
            <v>IDT363</v>
          </cell>
          <cell r="I8370">
            <v>6</v>
          </cell>
          <cell r="J8370" t="str">
            <v>mRNA</v>
          </cell>
          <cell r="K8370">
            <v>66.16</v>
          </cell>
          <cell r="L8370">
            <v>35</v>
          </cell>
          <cell r="M8370">
            <v>2315.6</v>
          </cell>
          <cell r="N8370">
            <v>450</v>
          </cell>
        </row>
        <row r="8371">
          <cell r="D8371" t="str">
            <v>HGC-26045240</v>
          </cell>
          <cell r="E8371" t="str">
            <v>SE-1</v>
          </cell>
          <cell r="F8371" t="str">
            <v>PSM-ZM202603250002-0006</v>
          </cell>
          <cell r="G8371" t="str">
            <v>南京鼓楼医院</v>
          </cell>
          <cell r="H8371" t="str">
            <v>IDT364</v>
          </cell>
          <cell r="I8371">
            <v>6</v>
          </cell>
          <cell r="J8371" t="str">
            <v>mRNA</v>
          </cell>
          <cell r="K8371">
            <v>67.24</v>
          </cell>
          <cell r="L8371">
            <v>35</v>
          </cell>
          <cell r="M8371">
            <v>2353.4</v>
          </cell>
          <cell r="N8371">
            <v>450</v>
          </cell>
        </row>
        <row r="8372">
          <cell r="D8372" t="str">
            <v>HGC-26045241</v>
          </cell>
          <cell r="E8372" t="str">
            <v>SE-2</v>
          </cell>
          <cell r="F8372" t="str">
            <v>PSM-ZM202603250002-0006</v>
          </cell>
          <cell r="G8372" t="str">
            <v>南京鼓楼医院</v>
          </cell>
          <cell r="H8372" t="str">
            <v>IDT365</v>
          </cell>
          <cell r="I8372">
            <v>6</v>
          </cell>
          <cell r="J8372" t="str">
            <v>mRNA</v>
          </cell>
          <cell r="K8372">
            <v>49.74</v>
          </cell>
          <cell r="L8372">
            <v>35</v>
          </cell>
          <cell r="M8372">
            <v>1740.9</v>
          </cell>
          <cell r="N8372">
            <v>450</v>
          </cell>
        </row>
        <row r="8373">
          <cell r="D8373" t="str">
            <v>HGC-26045242</v>
          </cell>
          <cell r="E8373" t="str">
            <v>SE-3</v>
          </cell>
          <cell r="F8373" t="str">
            <v>PSM-ZM202603250002-0006</v>
          </cell>
          <cell r="G8373" t="str">
            <v>南京鼓楼医院</v>
          </cell>
          <cell r="H8373" t="str">
            <v>IDT366</v>
          </cell>
          <cell r="I8373">
            <v>6</v>
          </cell>
          <cell r="J8373" t="str">
            <v>mRNA</v>
          </cell>
          <cell r="K8373">
            <v>17.03</v>
          </cell>
          <cell r="L8373">
            <v>20</v>
          </cell>
          <cell r="M8373">
            <v>340.6</v>
          </cell>
          <cell r="N8373">
            <v>450</v>
          </cell>
        </row>
        <row r="8374">
          <cell r="D8374" t="str">
            <v>HGC-26045243</v>
          </cell>
          <cell r="E8374" t="str">
            <v>EE-1</v>
          </cell>
          <cell r="F8374" t="str">
            <v>PSM-ZM202603250002-0006</v>
          </cell>
          <cell r="G8374" t="str">
            <v>南京鼓楼医院</v>
          </cell>
          <cell r="H8374" t="str">
            <v>IDT367</v>
          </cell>
          <cell r="I8374">
            <v>6</v>
          </cell>
          <cell r="J8374" t="str">
            <v>mRNA</v>
          </cell>
          <cell r="K8374">
            <v>55.48</v>
          </cell>
          <cell r="L8374">
            <v>35</v>
          </cell>
          <cell r="M8374">
            <v>1941.8</v>
          </cell>
          <cell r="N8374">
            <v>450</v>
          </cell>
        </row>
        <row r="8375">
          <cell r="D8375" t="str">
            <v>HGC-26045244</v>
          </cell>
          <cell r="E8375" t="str">
            <v>EE-2</v>
          </cell>
          <cell r="F8375" t="str">
            <v>PSM-ZM202603250002-0006</v>
          </cell>
          <cell r="G8375" t="str">
            <v>南京鼓楼医院</v>
          </cell>
          <cell r="H8375" t="str">
            <v>IDT368</v>
          </cell>
          <cell r="I8375">
            <v>6</v>
          </cell>
          <cell r="J8375" t="str">
            <v>mRNA</v>
          </cell>
          <cell r="K8375">
            <v>37.62</v>
          </cell>
          <cell r="L8375">
            <v>35</v>
          </cell>
          <cell r="M8375">
            <v>1316.7</v>
          </cell>
          <cell r="N8375">
            <v>450</v>
          </cell>
        </row>
        <row r="8376">
          <cell r="D8376" t="str">
            <v>HGC-26045245</v>
          </cell>
          <cell r="E8376" t="str">
            <v>EE-3</v>
          </cell>
          <cell r="F8376" t="str">
            <v>PSM-ZM202603250002-0006</v>
          </cell>
          <cell r="G8376" t="str">
            <v>南京鼓楼医院</v>
          </cell>
          <cell r="H8376" t="str">
            <v>IDT369</v>
          </cell>
          <cell r="I8376">
            <v>6</v>
          </cell>
          <cell r="J8376" t="str">
            <v>mRNA</v>
          </cell>
          <cell r="K8376">
            <v>69.48</v>
          </cell>
          <cell r="L8376">
            <v>35</v>
          </cell>
          <cell r="M8376">
            <v>2431.8</v>
          </cell>
          <cell r="N8376">
            <v>450</v>
          </cell>
        </row>
        <row r="8377">
          <cell r="D8377" t="str">
            <v>HGC-26046398</v>
          </cell>
          <cell r="E8377" t="str">
            <v>ctr1</v>
          </cell>
          <cell r="F8377" t="str">
            <v>PSM-ZM202603190002-0002</v>
          </cell>
          <cell r="G8377" t="str">
            <v>上海交通大学医学院附属第九人民医院</v>
          </cell>
          <cell r="H8377" t="str">
            <v>IDT370</v>
          </cell>
          <cell r="I8377">
            <v>6</v>
          </cell>
          <cell r="J8377" t="str">
            <v>mRNA</v>
          </cell>
          <cell r="K8377">
            <v>52.27</v>
          </cell>
          <cell r="L8377">
            <v>20</v>
          </cell>
          <cell r="M8377">
            <v>1045.4</v>
          </cell>
          <cell r="N8377">
            <v>450</v>
          </cell>
        </row>
        <row r="8378">
          <cell r="D8378" t="str">
            <v>HGC-26046399</v>
          </cell>
          <cell r="E8378" t="str">
            <v>ctr2</v>
          </cell>
          <cell r="F8378" t="str">
            <v>PSM-ZM202603190002-0002</v>
          </cell>
          <cell r="G8378" t="str">
            <v>上海交通大学医学院附属第九人民医院</v>
          </cell>
          <cell r="H8378" t="str">
            <v>IDT371</v>
          </cell>
          <cell r="I8378">
            <v>6</v>
          </cell>
          <cell r="J8378" t="str">
            <v>mRNA</v>
          </cell>
          <cell r="K8378">
            <v>19.72</v>
          </cell>
          <cell r="L8378">
            <v>20</v>
          </cell>
          <cell r="M8378">
            <v>394.4</v>
          </cell>
          <cell r="N8378">
            <v>450</v>
          </cell>
        </row>
        <row r="8379">
          <cell r="D8379" t="str">
            <v>HGC-26046400</v>
          </cell>
          <cell r="E8379" t="str">
            <v>ctr3</v>
          </cell>
          <cell r="F8379" t="str">
            <v>PSM-ZM202603190002-0002</v>
          </cell>
          <cell r="G8379" t="str">
            <v>上海交通大学医学院附属第九人民医院</v>
          </cell>
          <cell r="H8379" t="str">
            <v>IDT372</v>
          </cell>
          <cell r="I8379">
            <v>6</v>
          </cell>
          <cell r="J8379" t="str">
            <v>mRNA</v>
          </cell>
          <cell r="K8379">
            <v>62.38</v>
          </cell>
          <cell r="L8379">
            <v>20</v>
          </cell>
          <cell r="M8379">
            <v>1247.6</v>
          </cell>
          <cell r="N8379">
            <v>450</v>
          </cell>
        </row>
        <row r="8380">
          <cell r="D8380" t="str">
            <v>HGC-26046401</v>
          </cell>
          <cell r="E8380" t="str">
            <v>Dnmt1</v>
          </cell>
          <cell r="F8380" t="str">
            <v>PSM-ZM202603190002-0002</v>
          </cell>
          <cell r="G8380" t="str">
            <v>上海交通大学医学院附属第九人民医院</v>
          </cell>
          <cell r="H8380" t="str">
            <v>IDT373</v>
          </cell>
          <cell r="I8380">
            <v>6</v>
          </cell>
          <cell r="J8380" t="str">
            <v>mRNA</v>
          </cell>
          <cell r="K8380">
            <v>62.88</v>
          </cell>
          <cell r="L8380">
            <v>20</v>
          </cell>
          <cell r="M8380">
            <v>1257.6</v>
          </cell>
          <cell r="N8380">
            <v>450</v>
          </cell>
        </row>
        <row r="8381">
          <cell r="D8381" t="str">
            <v>HGC-26046402</v>
          </cell>
          <cell r="E8381" t="str">
            <v>Dnmt2</v>
          </cell>
          <cell r="F8381" t="str">
            <v>PSM-ZM202603190002-0002</v>
          </cell>
          <cell r="G8381" t="str">
            <v>上海交通大学医学院附属第九人民医院</v>
          </cell>
          <cell r="H8381" t="str">
            <v>IDT374</v>
          </cell>
          <cell r="I8381">
            <v>6</v>
          </cell>
          <cell r="J8381" t="str">
            <v>mRNA</v>
          </cell>
          <cell r="K8381">
            <v>26.34</v>
          </cell>
          <cell r="L8381">
            <v>20</v>
          </cell>
          <cell r="M8381">
            <v>526.8</v>
          </cell>
          <cell r="N8381">
            <v>450</v>
          </cell>
        </row>
        <row r="8382">
          <cell r="D8382" t="str">
            <v>HGC-26046403</v>
          </cell>
          <cell r="E8382" t="str">
            <v>Dnmt3</v>
          </cell>
          <cell r="F8382" t="str">
            <v>PSM-ZM202603190002-0002</v>
          </cell>
          <cell r="G8382" t="str">
            <v>上海交通大学医学院附属第九人民医院</v>
          </cell>
          <cell r="H8382" t="str">
            <v>IDT375</v>
          </cell>
          <cell r="I8382">
            <v>6</v>
          </cell>
          <cell r="J8382" t="str">
            <v>mRNA</v>
          </cell>
          <cell r="K8382">
            <v>8.83</v>
          </cell>
          <cell r="L8382">
            <v>20</v>
          </cell>
          <cell r="M8382">
            <v>176.6</v>
          </cell>
          <cell r="N8382">
            <v>450</v>
          </cell>
        </row>
        <row r="8383">
          <cell r="D8383" t="str">
            <v>HGC-26038431</v>
          </cell>
          <cell r="E8383" t="str">
            <v>sample1.2</v>
          </cell>
          <cell r="F8383" t="str">
            <v>PSM-ZM202603160003-0001</v>
          </cell>
          <cell r="G8383" t="str">
            <v>中山大学肿瘤防治中心</v>
          </cell>
          <cell r="H8383" t="str">
            <v>IDT377</v>
          </cell>
          <cell r="I8383">
            <v>6</v>
          </cell>
          <cell r="J8383" t="str">
            <v>mRNA-T7</v>
          </cell>
          <cell r="K8383">
            <v>57.37</v>
          </cell>
          <cell r="L8383">
            <v>50</v>
          </cell>
          <cell r="M8383">
            <v>2868.5</v>
          </cell>
          <cell r="N8383">
            <v>450</v>
          </cell>
        </row>
        <row r="8384">
          <cell r="D8384" t="str">
            <v>HGC-26038432</v>
          </cell>
          <cell r="E8384" t="str">
            <v>sample1.3</v>
          </cell>
          <cell r="F8384" t="str">
            <v>PSM-ZM202603160003-0001</v>
          </cell>
          <cell r="G8384" t="str">
            <v>中山大学肿瘤防治中心</v>
          </cell>
          <cell r="H8384" t="str">
            <v>IDT378</v>
          </cell>
          <cell r="I8384">
            <v>6</v>
          </cell>
          <cell r="J8384" t="str">
            <v>mRNA-T7</v>
          </cell>
          <cell r="K8384">
            <v>59.24</v>
          </cell>
          <cell r="L8384">
            <v>50</v>
          </cell>
          <cell r="M8384">
            <v>2962</v>
          </cell>
          <cell r="N8384">
            <v>450</v>
          </cell>
        </row>
        <row r="8385">
          <cell r="D8385" t="str">
            <v>HGC-26038435</v>
          </cell>
          <cell r="E8385" t="str">
            <v>sample3.2</v>
          </cell>
          <cell r="F8385" t="str">
            <v>PSM-ZM202603160003-0001</v>
          </cell>
          <cell r="G8385" t="str">
            <v>中山大学肿瘤防治中心</v>
          </cell>
          <cell r="H8385" t="str">
            <v>IDT379</v>
          </cell>
          <cell r="I8385">
            <v>6</v>
          </cell>
          <cell r="J8385" t="str">
            <v>mRNA-T7</v>
          </cell>
          <cell r="K8385">
            <v>53.86</v>
          </cell>
          <cell r="L8385">
            <v>50</v>
          </cell>
          <cell r="M8385">
            <v>2693</v>
          </cell>
          <cell r="N8385">
            <v>450</v>
          </cell>
        </row>
        <row r="8386">
          <cell r="D8386" t="str">
            <v>HGC-26038436</v>
          </cell>
          <cell r="E8386" t="str">
            <v>sample3.3</v>
          </cell>
          <cell r="F8386" t="str">
            <v>PSM-ZM202603160003-0001</v>
          </cell>
          <cell r="G8386" t="str">
            <v>中山大学肿瘤防治中心</v>
          </cell>
          <cell r="H8386" t="str">
            <v>IDT380</v>
          </cell>
          <cell r="I8386">
            <v>6</v>
          </cell>
          <cell r="J8386" t="str">
            <v>mRNA-T7</v>
          </cell>
          <cell r="K8386">
            <v>59.8</v>
          </cell>
          <cell r="L8386">
            <v>50</v>
          </cell>
          <cell r="M8386">
            <v>2990</v>
          </cell>
          <cell r="N8386">
            <v>450</v>
          </cell>
        </row>
        <row r="8387">
          <cell r="D8387" t="str">
            <v>HGC-26048327</v>
          </cell>
          <cell r="E8387" t="str">
            <v>zhangxiaoqing-TD</v>
          </cell>
          <cell r="F8387" t="str">
            <v>PSM-ZM202509090013-0009</v>
          </cell>
          <cell r="G8387" t="str">
            <v>中南大学</v>
          </cell>
          <cell r="H8387" t="str">
            <v>IDT383</v>
          </cell>
          <cell r="I8387">
            <v>90</v>
          </cell>
          <cell r="J8387" t="str">
            <v>WGS-T7</v>
          </cell>
          <cell r="K8387">
            <v>23.1</v>
          </cell>
          <cell r="L8387">
            <v>20</v>
          </cell>
          <cell r="M8387">
            <v>462</v>
          </cell>
          <cell r="N8387">
            <v>480</v>
          </cell>
        </row>
        <row r="8388">
          <cell r="D8388" t="str">
            <v>HGC-26048328</v>
          </cell>
          <cell r="E8388" t="str">
            <v>laiminghui-TD</v>
          </cell>
          <cell r="F8388" t="str">
            <v>PSM-ZM202509090013-0009</v>
          </cell>
          <cell r="G8388" t="str">
            <v>中南大学</v>
          </cell>
          <cell r="H8388" t="str">
            <v>IDT384</v>
          </cell>
          <cell r="I8388">
            <v>90</v>
          </cell>
          <cell r="J8388" t="str">
            <v>WGS-T7</v>
          </cell>
          <cell r="K8388">
            <v>32</v>
          </cell>
          <cell r="L8388">
            <v>20</v>
          </cell>
          <cell r="M8388">
            <v>640</v>
          </cell>
          <cell r="N8388">
            <v>480</v>
          </cell>
        </row>
        <row r="8389">
          <cell r="D8389" t="str">
            <v>JX20260415011WHB-e</v>
          </cell>
          <cell r="E8389">
            <v>60732220</v>
          </cell>
          <cell r="F8389" t="str">
            <v>小海码</v>
          </cell>
          <cell r="G8389" t="str">
            <v>小海码</v>
          </cell>
          <cell r="H8389" t="str">
            <v>IDT290</v>
          </cell>
          <cell r="I8389">
            <v>1.6</v>
          </cell>
          <cell r="J8389" t="str">
            <v>小海码</v>
          </cell>
          <cell r="K8389">
            <v>35.46</v>
          </cell>
          <cell r="L8389">
            <v>20</v>
          </cell>
          <cell r="M8389">
            <v>709.2</v>
          </cell>
          <cell r="N8389">
            <v>380</v>
          </cell>
        </row>
        <row r="8390">
          <cell r="D8390" t="str">
            <v>JX20260415012WHB-e</v>
          </cell>
          <cell r="E8390">
            <v>61878532</v>
          </cell>
          <cell r="F8390" t="str">
            <v>小海码</v>
          </cell>
          <cell r="G8390" t="str">
            <v>小海码</v>
          </cell>
          <cell r="H8390" t="str">
            <v>IDT291</v>
          </cell>
          <cell r="I8390">
            <v>1.6</v>
          </cell>
          <cell r="J8390" t="str">
            <v>小海码</v>
          </cell>
        </row>
        <row r="8391">
          <cell r="D8391" t="str">
            <v>JX20260415013WHB-b</v>
          </cell>
          <cell r="E8391">
            <v>60699713</v>
          </cell>
          <cell r="F8391" t="str">
            <v>小海码</v>
          </cell>
          <cell r="G8391" t="str">
            <v>小海码</v>
          </cell>
          <cell r="H8391" t="str">
            <v>IDT292</v>
          </cell>
          <cell r="I8391">
            <v>1.6</v>
          </cell>
          <cell r="J8391" t="str">
            <v>小海码</v>
          </cell>
        </row>
        <row r="8392">
          <cell r="D8392" t="str">
            <v>JX20260415014WHB-0</v>
          </cell>
          <cell r="E8392">
            <v>60404756</v>
          </cell>
          <cell r="F8392" t="str">
            <v>小海码</v>
          </cell>
          <cell r="G8392" t="str">
            <v>小海码</v>
          </cell>
          <cell r="H8392" t="str">
            <v>IDT293</v>
          </cell>
          <cell r="I8392">
            <v>1.6</v>
          </cell>
          <cell r="J8392" t="str">
            <v>小海码</v>
          </cell>
        </row>
        <row r="8393">
          <cell r="D8393" t="str">
            <v>JX20260415015WHB-1</v>
          </cell>
          <cell r="E8393">
            <v>60713080</v>
          </cell>
          <cell r="F8393" t="str">
            <v>小海码</v>
          </cell>
          <cell r="G8393" t="str">
            <v>小海码</v>
          </cell>
          <cell r="H8393" t="str">
            <v>IDT294</v>
          </cell>
          <cell r="I8393">
            <v>1.6</v>
          </cell>
          <cell r="J8393" t="str">
            <v>小海码</v>
          </cell>
        </row>
        <row r="8394">
          <cell r="D8394" t="str">
            <v>JX20260415016WHB-0</v>
          </cell>
          <cell r="E8394">
            <v>60726665</v>
          </cell>
          <cell r="F8394" t="str">
            <v>小海码</v>
          </cell>
          <cell r="G8394" t="str">
            <v>小海码</v>
          </cell>
          <cell r="H8394" t="str">
            <v>IDT295</v>
          </cell>
          <cell r="I8394">
            <v>1.6</v>
          </cell>
          <cell r="J8394" t="str">
            <v>小海码</v>
          </cell>
        </row>
        <row r="8395">
          <cell r="D8395" t="str">
            <v>JX20260415017WHB-3</v>
          </cell>
          <cell r="E8395">
            <v>60756216</v>
          </cell>
          <cell r="F8395" t="str">
            <v>小海码</v>
          </cell>
          <cell r="G8395" t="str">
            <v>小海码</v>
          </cell>
          <cell r="H8395" t="str">
            <v>IDT296</v>
          </cell>
          <cell r="I8395">
            <v>1.6</v>
          </cell>
          <cell r="J8395" t="str">
            <v>小海码</v>
          </cell>
        </row>
        <row r="8396">
          <cell r="D8396" t="str">
            <v>JX20260415018WHB-7</v>
          </cell>
          <cell r="E8396">
            <v>63991970</v>
          </cell>
          <cell r="F8396" t="str">
            <v>小海码</v>
          </cell>
          <cell r="G8396" t="str">
            <v>小海码</v>
          </cell>
          <cell r="H8396" t="str">
            <v>IDT297</v>
          </cell>
          <cell r="I8396">
            <v>1.6</v>
          </cell>
          <cell r="J8396" t="str">
            <v>小海码</v>
          </cell>
        </row>
        <row r="8397">
          <cell r="D8397" t="str">
            <v>JX20260415019WHB-4</v>
          </cell>
          <cell r="E8397">
            <v>60752227</v>
          </cell>
          <cell r="F8397" t="str">
            <v>小海码</v>
          </cell>
          <cell r="G8397" t="str">
            <v>小海码</v>
          </cell>
          <cell r="H8397" t="str">
            <v>IDT298</v>
          </cell>
          <cell r="I8397">
            <v>1.6</v>
          </cell>
          <cell r="J8397" t="str">
            <v>小海码</v>
          </cell>
        </row>
        <row r="8398">
          <cell r="D8398" t="str">
            <v>JX20260415020WHB-a</v>
          </cell>
          <cell r="E8398">
            <v>60696675</v>
          </cell>
          <cell r="F8398" t="str">
            <v>小海码</v>
          </cell>
          <cell r="G8398" t="str">
            <v>小海码</v>
          </cell>
          <cell r="H8398" t="str">
            <v>IDT299</v>
          </cell>
          <cell r="I8398">
            <v>1.6</v>
          </cell>
          <cell r="J8398" t="str">
            <v>小海码</v>
          </cell>
          <cell r="K8398">
            <v>32.9</v>
          </cell>
          <cell r="L8398">
            <v>20</v>
          </cell>
          <cell r="M8398">
            <v>658</v>
          </cell>
          <cell r="N8398">
            <v>380</v>
          </cell>
        </row>
        <row r="8399">
          <cell r="D8399" t="str">
            <v>JX20260415021WHB-6</v>
          </cell>
          <cell r="E8399">
            <v>60717308</v>
          </cell>
          <cell r="F8399" t="str">
            <v>小海码</v>
          </cell>
          <cell r="G8399" t="str">
            <v>小海码</v>
          </cell>
          <cell r="H8399" t="str">
            <v>IDT300</v>
          </cell>
          <cell r="I8399">
            <v>1.6</v>
          </cell>
          <cell r="J8399" t="str">
            <v>小海码</v>
          </cell>
        </row>
        <row r="8400">
          <cell r="D8400" t="str">
            <v>JX20260415022WHB-8</v>
          </cell>
          <cell r="E8400">
            <v>60689500</v>
          </cell>
          <cell r="F8400" t="str">
            <v>小海码</v>
          </cell>
          <cell r="G8400" t="str">
            <v>小海码</v>
          </cell>
          <cell r="H8400" t="str">
            <v>IDT301</v>
          </cell>
          <cell r="I8400">
            <v>1.6</v>
          </cell>
          <cell r="J8400" t="str">
            <v>小海码</v>
          </cell>
        </row>
        <row r="8401">
          <cell r="D8401" t="str">
            <v>JX20260415023WHB-3</v>
          </cell>
          <cell r="E8401">
            <v>60712825</v>
          </cell>
          <cell r="F8401" t="str">
            <v>小海码</v>
          </cell>
          <cell r="G8401" t="str">
            <v>小海码</v>
          </cell>
          <cell r="H8401" t="str">
            <v>IDT302</v>
          </cell>
          <cell r="I8401">
            <v>1.6</v>
          </cell>
          <cell r="J8401" t="str">
            <v>小海码</v>
          </cell>
        </row>
        <row r="8402">
          <cell r="D8402" t="str">
            <v>JX20260415024WHB-8</v>
          </cell>
          <cell r="E8402">
            <v>60737850</v>
          </cell>
          <cell r="F8402" t="str">
            <v>小海码</v>
          </cell>
          <cell r="G8402" t="str">
            <v>小海码</v>
          </cell>
          <cell r="H8402" t="str">
            <v>IDT303</v>
          </cell>
          <cell r="I8402">
            <v>1.6</v>
          </cell>
          <cell r="J8402" t="str">
            <v>小海码</v>
          </cell>
        </row>
        <row r="8403">
          <cell r="D8403" t="str">
            <v>JX20260415025WHB-c</v>
          </cell>
          <cell r="E8403">
            <v>60975201</v>
          </cell>
          <cell r="F8403" t="str">
            <v>小海码</v>
          </cell>
          <cell r="G8403" t="str">
            <v>小海码</v>
          </cell>
          <cell r="H8403" t="str">
            <v>IDT304</v>
          </cell>
          <cell r="I8403">
            <v>1.6</v>
          </cell>
          <cell r="J8403" t="str">
            <v>小海码</v>
          </cell>
        </row>
        <row r="8404">
          <cell r="D8404" t="str">
            <v>JX20260415026WHB-8</v>
          </cell>
          <cell r="E8404">
            <v>60725229</v>
          </cell>
          <cell r="F8404" t="str">
            <v>小海码</v>
          </cell>
          <cell r="G8404" t="str">
            <v>小海码</v>
          </cell>
          <cell r="H8404" t="str">
            <v>IDT305</v>
          </cell>
          <cell r="I8404">
            <v>1.6</v>
          </cell>
          <cell r="J8404" t="str">
            <v>小海码</v>
          </cell>
        </row>
        <row r="8405">
          <cell r="D8405" t="str">
            <v>JX20260415027WHB-9</v>
          </cell>
          <cell r="E8405">
            <v>67405756</v>
          </cell>
          <cell r="F8405" t="str">
            <v>小海码</v>
          </cell>
          <cell r="G8405" t="str">
            <v>小海码</v>
          </cell>
          <cell r="H8405" t="str">
            <v>IDT306</v>
          </cell>
          <cell r="I8405">
            <v>1.6</v>
          </cell>
          <cell r="J8405" t="str">
            <v>小海码</v>
          </cell>
        </row>
        <row r="8406">
          <cell r="D8406" t="str">
            <v>JX20260415028WHB-6</v>
          </cell>
          <cell r="E8406">
            <v>60690878</v>
          </cell>
          <cell r="F8406" t="str">
            <v>小海码</v>
          </cell>
          <cell r="G8406" t="str">
            <v>小海码</v>
          </cell>
          <cell r="H8406" t="str">
            <v>IDT307</v>
          </cell>
          <cell r="I8406">
            <v>1.6</v>
          </cell>
          <cell r="J8406" t="str">
            <v>小海码</v>
          </cell>
        </row>
        <row r="8407">
          <cell r="D8407" t="str">
            <v>JX20260415029WHB-7</v>
          </cell>
          <cell r="E8407">
            <v>60711257</v>
          </cell>
          <cell r="F8407" t="str">
            <v>小海码</v>
          </cell>
          <cell r="G8407" t="str">
            <v>小海码</v>
          </cell>
          <cell r="H8407" t="str">
            <v>IDT308</v>
          </cell>
          <cell r="I8407">
            <v>1.6</v>
          </cell>
          <cell r="J8407" t="str">
            <v>小海码</v>
          </cell>
          <cell r="K8407">
            <v>30.48</v>
          </cell>
          <cell r="L8407">
            <v>20</v>
          </cell>
          <cell r="M8407">
            <v>609.6</v>
          </cell>
          <cell r="N8407">
            <v>380</v>
          </cell>
        </row>
        <row r="8408">
          <cell r="D8408" t="str">
            <v>JX20260415030WHB-3</v>
          </cell>
          <cell r="E8408">
            <v>60756398</v>
          </cell>
          <cell r="F8408" t="str">
            <v>小海码</v>
          </cell>
          <cell r="G8408" t="str">
            <v>小海码</v>
          </cell>
          <cell r="H8408" t="str">
            <v>IDT309</v>
          </cell>
          <cell r="I8408">
            <v>1.6</v>
          </cell>
          <cell r="J8408" t="str">
            <v>小海码</v>
          </cell>
        </row>
        <row r="8409">
          <cell r="D8409" t="str">
            <v>JX20260415031WHB-8</v>
          </cell>
          <cell r="E8409">
            <v>60737567</v>
          </cell>
          <cell r="F8409" t="str">
            <v>小海码</v>
          </cell>
          <cell r="G8409" t="str">
            <v>小海码</v>
          </cell>
          <cell r="H8409" t="str">
            <v>IDT310</v>
          </cell>
          <cell r="I8409">
            <v>1.6</v>
          </cell>
          <cell r="J8409" t="str">
            <v>小海码</v>
          </cell>
        </row>
        <row r="8410">
          <cell r="D8410" t="str">
            <v>JX20260415007ORS-9</v>
          </cell>
          <cell r="E8410">
            <v>60691601</v>
          </cell>
          <cell r="F8410" t="str">
            <v>小海码</v>
          </cell>
          <cell r="G8410" t="str">
            <v>小海码</v>
          </cell>
          <cell r="H8410" t="str">
            <v>IDT318</v>
          </cell>
          <cell r="I8410">
            <v>1.6</v>
          </cell>
          <cell r="J8410" t="str">
            <v>小海码</v>
          </cell>
        </row>
        <row r="8411">
          <cell r="D8411" t="str">
            <v>JX20260415008ORS-d</v>
          </cell>
          <cell r="E8411">
            <v>60689271</v>
          </cell>
          <cell r="F8411" t="str">
            <v>小海码</v>
          </cell>
          <cell r="G8411" t="str">
            <v>小海码</v>
          </cell>
          <cell r="H8411" t="str">
            <v>IDT319</v>
          </cell>
          <cell r="I8411">
            <v>1.6</v>
          </cell>
          <cell r="J8411" t="str">
            <v>小海码</v>
          </cell>
        </row>
        <row r="8412">
          <cell r="D8412" t="str">
            <v>JX20260415009ORS-2</v>
          </cell>
          <cell r="E8412">
            <v>60681320</v>
          </cell>
          <cell r="F8412" t="str">
            <v>小海码</v>
          </cell>
          <cell r="G8412" t="str">
            <v>小海码</v>
          </cell>
          <cell r="H8412" t="str">
            <v>IDT320</v>
          </cell>
          <cell r="I8412">
            <v>1.6</v>
          </cell>
          <cell r="J8412" t="str">
            <v>小海码</v>
          </cell>
        </row>
        <row r="8413">
          <cell r="D8413" t="str">
            <v>JX20260415010ORS-a</v>
          </cell>
          <cell r="E8413">
            <v>66524649</v>
          </cell>
          <cell r="F8413" t="str">
            <v>小海码</v>
          </cell>
          <cell r="G8413" t="str">
            <v>小海码</v>
          </cell>
          <cell r="H8413" t="str">
            <v>IDT321</v>
          </cell>
          <cell r="I8413">
            <v>1.6</v>
          </cell>
          <cell r="J8413" t="str">
            <v>小海码</v>
          </cell>
        </row>
        <row r="8414">
          <cell r="D8414" t="str">
            <v>JX20260414006WHB-2</v>
          </cell>
          <cell r="E8414">
            <v>69440649</v>
          </cell>
          <cell r="F8414" t="str">
            <v>小海码</v>
          </cell>
          <cell r="G8414" t="str">
            <v>小海码</v>
          </cell>
          <cell r="H8414" t="str">
            <v>IDT323</v>
          </cell>
          <cell r="I8414">
            <v>1.6</v>
          </cell>
          <cell r="J8414" t="str">
            <v>小海码</v>
          </cell>
        </row>
        <row r="8415">
          <cell r="D8415" t="str">
            <v>JX20260413015WHB-3</v>
          </cell>
          <cell r="E8415" t="str">
            <v>38901083PG</v>
          </cell>
          <cell r="F8415" t="str">
            <v>小海码</v>
          </cell>
          <cell r="G8415" t="str">
            <v>小海码</v>
          </cell>
          <cell r="H8415" t="str">
            <v>IDT289</v>
          </cell>
          <cell r="I8415">
            <v>10</v>
          </cell>
          <cell r="J8415" t="str">
            <v>小海码</v>
          </cell>
          <cell r="K8415">
            <v>34.08</v>
          </cell>
          <cell r="L8415">
            <v>20</v>
          </cell>
          <cell r="M8415">
            <v>681.6</v>
          </cell>
          <cell r="N8415">
            <v>380</v>
          </cell>
        </row>
        <row r="8416">
          <cell r="D8416" t="str">
            <v>JX20260415032WHB-a</v>
          </cell>
          <cell r="E8416" t="str">
            <v>63026865DA</v>
          </cell>
          <cell r="F8416" t="str">
            <v>小海码</v>
          </cell>
          <cell r="G8416" t="str">
            <v>小海码</v>
          </cell>
          <cell r="H8416" t="str">
            <v>IDT311</v>
          </cell>
          <cell r="I8416">
            <v>8</v>
          </cell>
          <cell r="J8416" t="str">
            <v>小海码</v>
          </cell>
        </row>
        <row r="8417">
          <cell r="D8417" t="str">
            <v>JX20260415033WHB-d</v>
          </cell>
          <cell r="E8417" t="str">
            <v>63026751ZS</v>
          </cell>
          <cell r="F8417" t="str">
            <v>小海码</v>
          </cell>
          <cell r="G8417" t="str">
            <v>小海码</v>
          </cell>
          <cell r="H8417" t="str">
            <v>IDT312</v>
          </cell>
          <cell r="I8417">
            <v>8</v>
          </cell>
          <cell r="J8417" t="str">
            <v>小海码</v>
          </cell>
        </row>
        <row r="8418">
          <cell r="D8418" t="str">
            <v>JX20260415035WHB-e</v>
          </cell>
          <cell r="E8418" t="str">
            <v>62079361HU</v>
          </cell>
          <cell r="F8418" t="str">
            <v>小海码</v>
          </cell>
          <cell r="G8418" t="str">
            <v>小海码</v>
          </cell>
          <cell r="H8418" t="str">
            <v>IDT313</v>
          </cell>
          <cell r="I8418">
            <v>8</v>
          </cell>
          <cell r="J8418" t="str">
            <v>小海码</v>
          </cell>
        </row>
        <row r="8419">
          <cell r="D8419" t="str">
            <v>JX20260413016ORS-a</v>
          </cell>
          <cell r="E8419">
            <v>31090792</v>
          </cell>
          <cell r="F8419" t="str">
            <v>小海码</v>
          </cell>
          <cell r="G8419" t="str">
            <v>小海码</v>
          </cell>
          <cell r="H8419" t="str">
            <v>IDT314</v>
          </cell>
          <cell r="I8419">
            <v>8</v>
          </cell>
          <cell r="J8419" t="str">
            <v>小海码</v>
          </cell>
        </row>
        <row r="8420">
          <cell r="D8420" t="str">
            <v>JX20260414002ORS-4</v>
          </cell>
          <cell r="E8420" t="str">
            <v>31304823LJ</v>
          </cell>
          <cell r="F8420" t="str">
            <v>小海码</v>
          </cell>
          <cell r="G8420" t="str">
            <v>小海码</v>
          </cell>
          <cell r="H8420" t="str">
            <v>IDT315</v>
          </cell>
          <cell r="I8420">
            <v>8</v>
          </cell>
          <cell r="J8420" t="str">
            <v>小海码</v>
          </cell>
        </row>
        <row r="8421">
          <cell r="D8421" t="str">
            <v>JX20260414003ORS-c</v>
          </cell>
          <cell r="E8421" t="str">
            <v>31315493MG</v>
          </cell>
          <cell r="F8421" t="str">
            <v>小海码</v>
          </cell>
          <cell r="G8421" t="str">
            <v>小海码</v>
          </cell>
          <cell r="H8421" t="str">
            <v>IDT316</v>
          </cell>
          <cell r="I8421">
            <v>8</v>
          </cell>
          <cell r="J8421" t="str">
            <v>小海码</v>
          </cell>
        </row>
        <row r="8422">
          <cell r="D8422" t="str">
            <v>JX20260415001ORS-3</v>
          </cell>
          <cell r="E8422" t="str">
            <v>31331709GK</v>
          </cell>
          <cell r="F8422" t="str">
            <v>小海码</v>
          </cell>
          <cell r="G8422" t="str">
            <v>小海码</v>
          </cell>
          <cell r="H8422" t="str">
            <v>IDT317</v>
          </cell>
          <cell r="I8422">
            <v>8</v>
          </cell>
          <cell r="J8422" t="str">
            <v>小海码</v>
          </cell>
        </row>
        <row r="8423">
          <cell r="D8423" t="str">
            <v>JX20260415034ORS-2</v>
          </cell>
          <cell r="E8423" t="str">
            <v>30217105DY</v>
          </cell>
          <cell r="F8423" t="str">
            <v>小海码</v>
          </cell>
          <cell r="G8423" t="str">
            <v>小海码</v>
          </cell>
          <cell r="H8423" t="str">
            <v>IDT322</v>
          </cell>
          <cell r="I8423">
            <v>10</v>
          </cell>
          <cell r="J8423" t="str">
            <v>小海码</v>
          </cell>
          <cell r="K8423">
            <v>11.4</v>
          </cell>
          <cell r="L8423">
            <v>20</v>
          </cell>
          <cell r="M8423">
            <v>228</v>
          </cell>
          <cell r="N8423">
            <v>380</v>
          </cell>
        </row>
        <row r="8424">
          <cell r="D8424" t="str">
            <v>JX20260415002DNA-1</v>
          </cell>
          <cell r="E8424">
            <v>15580873</v>
          </cell>
          <cell r="F8424" t="str">
            <v>小海码</v>
          </cell>
          <cell r="G8424" t="str">
            <v>小海码</v>
          </cell>
          <cell r="H8424" t="str">
            <v>IDT289</v>
          </cell>
          <cell r="I8424">
            <v>10</v>
          </cell>
          <cell r="J8424" t="str">
            <v>小海码</v>
          </cell>
        </row>
        <row r="8425">
          <cell r="D8425" t="str">
            <v>JX20260415003DNA-d</v>
          </cell>
          <cell r="E8425">
            <v>15580291</v>
          </cell>
          <cell r="F8425" t="str">
            <v>小海码</v>
          </cell>
          <cell r="G8425" t="str">
            <v>小海码</v>
          </cell>
          <cell r="H8425" t="str">
            <v>IDT290</v>
          </cell>
          <cell r="I8425">
            <v>10</v>
          </cell>
          <cell r="J8425" t="str">
            <v>小海码</v>
          </cell>
        </row>
        <row r="8426">
          <cell r="D8426" t="str">
            <v>JX20260415004DNA-4</v>
          </cell>
          <cell r="E8426">
            <v>16161579</v>
          </cell>
          <cell r="F8426" t="str">
            <v>小海码</v>
          </cell>
          <cell r="G8426" t="str">
            <v>小海码</v>
          </cell>
          <cell r="H8426" t="str">
            <v>IDT291</v>
          </cell>
          <cell r="I8426">
            <v>10</v>
          </cell>
          <cell r="J8426" t="str">
            <v>小海码</v>
          </cell>
        </row>
        <row r="8427">
          <cell r="D8427" t="str">
            <v>JX20260415005DNA-4</v>
          </cell>
          <cell r="E8427">
            <v>16161399</v>
          </cell>
          <cell r="F8427" t="str">
            <v>小海码</v>
          </cell>
          <cell r="G8427" t="str">
            <v>小海码</v>
          </cell>
          <cell r="H8427" t="str">
            <v>IDT292</v>
          </cell>
          <cell r="I8427">
            <v>10</v>
          </cell>
          <cell r="J8427" t="str">
            <v>小海码</v>
          </cell>
        </row>
        <row r="8428">
          <cell r="D8428" t="str">
            <v>JX20260415006DNA-2</v>
          </cell>
          <cell r="E8428">
            <v>16161603</v>
          </cell>
          <cell r="F8428" t="str">
            <v>小海码</v>
          </cell>
          <cell r="G8428" t="str">
            <v>小海码</v>
          </cell>
          <cell r="H8428" t="str">
            <v>IDT293</v>
          </cell>
          <cell r="I8428">
            <v>10</v>
          </cell>
          <cell r="J8428" t="str">
            <v>小海码</v>
          </cell>
        </row>
        <row r="8429">
          <cell r="D8429" t="str">
            <v>HGC-25165258-1</v>
          </cell>
          <cell r="E8429" t="str">
            <v>HC022412</v>
          </cell>
          <cell r="F8429" t="str">
            <v>HGC20250326003-0001</v>
          </cell>
          <cell r="G8429" t="str">
            <v>广东省人民医院</v>
          </cell>
          <cell r="H8429" t="str">
            <v>E3</v>
          </cell>
          <cell r="I8429">
            <v>8</v>
          </cell>
          <cell r="J8429" t="str">
            <v>Twist甲基化</v>
          </cell>
          <cell r="K8429">
            <v>45.52</v>
          </cell>
          <cell r="L8429">
            <v>30</v>
          </cell>
          <cell r="M8429">
            <v>1365.6</v>
          </cell>
          <cell r="N8429">
            <v>410</v>
          </cell>
        </row>
        <row r="8430">
          <cell r="D8430" t="str">
            <v>HGC-25165320-1</v>
          </cell>
          <cell r="E8430" t="str">
            <v>HC046413</v>
          </cell>
          <cell r="F8430" t="str">
            <v>HGC20250326003-0001</v>
          </cell>
          <cell r="G8430" t="str">
            <v>广东省人民医院</v>
          </cell>
          <cell r="H8430" t="str">
            <v>F8</v>
          </cell>
          <cell r="I8430">
            <v>7</v>
          </cell>
          <cell r="J8430" t="str">
            <v>Twist甲基化</v>
          </cell>
        </row>
        <row r="8431">
          <cell r="D8431" t="str">
            <v>HGC-25165245-1</v>
          </cell>
          <cell r="E8431" t="str">
            <v>HC010802</v>
          </cell>
          <cell r="F8431" t="str">
            <v>HGC20250326003-0001</v>
          </cell>
          <cell r="G8431" t="str">
            <v>广东省人民医院</v>
          </cell>
          <cell r="H8431" t="str">
            <v>H1</v>
          </cell>
          <cell r="I8431">
            <v>7</v>
          </cell>
          <cell r="J8431" t="str">
            <v>Twist甲基化</v>
          </cell>
        </row>
        <row r="8432">
          <cell r="D8432" t="str">
            <v>HGC-25165247-1</v>
          </cell>
          <cell r="E8432" t="str">
            <v>HC019702</v>
          </cell>
          <cell r="F8432" t="str">
            <v>HGC20250326003-0001</v>
          </cell>
          <cell r="G8432" t="str">
            <v>广东省人民医院</v>
          </cell>
          <cell r="H8432" t="str">
            <v>B2</v>
          </cell>
          <cell r="I8432">
            <v>7</v>
          </cell>
          <cell r="J8432" t="str">
            <v>Twist甲基化</v>
          </cell>
        </row>
        <row r="8433">
          <cell r="D8433" t="str">
            <v>HGC-25165252-1</v>
          </cell>
          <cell r="E8433" t="str">
            <v>HC017211</v>
          </cell>
          <cell r="F8433" t="str">
            <v>HGC20250326003-0001</v>
          </cell>
          <cell r="G8433" t="str">
            <v>广东省人民医院</v>
          </cell>
          <cell r="H8433" t="str">
            <v>G2</v>
          </cell>
          <cell r="I8433">
            <v>7</v>
          </cell>
          <cell r="J8433" t="str">
            <v>Twist甲基化</v>
          </cell>
        </row>
        <row r="8434">
          <cell r="D8434" t="str">
            <v>HGC-25165254-1</v>
          </cell>
          <cell r="E8434" t="str">
            <v>HC022401</v>
          </cell>
          <cell r="F8434" t="str">
            <v>HGC20250326003-0001</v>
          </cell>
          <cell r="G8434" t="str">
            <v>广东省人民医院</v>
          </cell>
          <cell r="H8434" t="str">
            <v>A3</v>
          </cell>
          <cell r="I8434">
            <v>7</v>
          </cell>
          <cell r="J8434" t="str">
            <v>Twist甲基化</v>
          </cell>
        </row>
        <row r="8435">
          <cell r="D8435" t="str">
            <v>HGC-25165267-1</v>
          </cell>
          <cell r="E8435" t="str">
            <v>HC029302</v>
          </cell>
          <cell r="F8435" t="str">
            <v>HGC20250326003-0001</v>
          </cell>
          <cell r="G8435" t="str">
            <v>广东省人民医院</v>
          </cell>
          <cell r="H8435" t="str">
            <v>B4</v>
          </cell>
          <cell r="I8435">
            <v>7</v>
          </cell>
          <cell r="J8435" t="str">
            <v>Twist甲基化</v>
          </cell>
        </row>
        <row r="8436">
          <cell r="D8436" t="str">
            <v>HGC-25165281-1</v>
          </cell>
          <cell r="E8436" t="str">
            <v>HC003611</v>
          </cell>
          <cell r="F8436" t="str">
            <v>HGC20250326003-0001</v>
          </cell>
          <cell r="G8436" t="str">
            <v>广东省人民医院</v>
          </cell>
          <cell r="H8436" t="str">
            <v>F5</v>
          </cell>
          <cell r="I8436">
            <v>7</v>
          </cell>
          <cell r="J8436" t="str">
            <v>Twist甲基化</v>
          </cell>
        </row>
        <row r="8437">
          <cell r="D8437" t="str">
            <v>HGC-25165314-1</v>
          </cell>
          <cell r="E8437" t="str">
            <v>HC034502</v>
          </cell>
          <cell r="F8437" t="str">
            <v>HGC20250326003-0001</v>
          </cell>
          <cell r="G8437" t="str">
            <v>广东省人民医院</v>
          </cell>
          <cell r="H8437" t="str">
            <v>B8</v>
          </cell>
          <cell r="I8437">
            <v>6</v>
          </cell>
          <cell r="J8437" t="str">
            <v>Twist甲基化</v>
          </cell>
        </row>
        <row r="8438">
          <cell r="D8438" t="str">
            <v>HGC-25165322-1</v>
          </cell>
          <cell r="E8438" t="str">
            <v>HC037001</v>
          </cell>
          <cell r="F8438" t="str">
            <v>HGC20250326003-0001</v>
          </cell>
          <cell r="G8438" t="str">
            <v>广东省人民医院</v>
          </cell>
          <cell r="H8438" t="str">
            <v>H8</v>
          </cell>
          <cell r="I8438">
            <v>6</v>
          </cell>
          <cell r="J8438" t="str">
            <v>Twist甲基化</v>
          </cell>
        </row>
        <row r="8439">
          <cell r="D8439" t="str">
            <v>HGC-25165235-1</v>
          </cell>
          <cell r="E8439" t="str">
            <v>HC022711</v>
          </cell>
          <cell r="F8439" t="str">
            <v>HGC20250326003-0001</v>
          </cell>
          <cell r="G8439" t="str">
            <v>广东省人民医院</v>
          </cell>
          <cell r="H8439" t="str">
            <v>A1</v>
          </cell>
          <cell r="I8439">
            <v>6</v>
          </cell>
          <cell r="J8439" t="str">
            <v>Twist甲基化</v>
          </cell>
        </row>
        <row r="8440">
          <cell r="D8440" t="str">
            <v>HGC-25165244-1</v>
          </cell>
          <cell r="E8440" t="str">
            <v>HC012113</v>
          </cell>
          <cell r="F8440" t="str">
            <v>HGC20250326003-0001</v>
          </cell>
          <cell r="G8440" t="str">
            <v>广东省人民医院</v>
          </cell>
          <cell r="H8440" t="str">
            <v>G1</v>
          </cell>
          <cell r="I8440">
            <v>6</v>
          </cell>
          <cell r="J8440" t="str">
            <v>Twist甲基化</v>
          </cell>
        </row>
        <row r="8441">
          <cell r="D8441" t="str">
            <v>HGC-25165256-1</v>
          </cell>
          <cell r="E8441" t="str">
            <v>HC019711</v>
          </cell>
          <cell r="F8441" t="str">
            <v>HGC20250326003-0001</v>
          </cell>
          <cell r="G8441" t="str">
            <v>广东省人民医院</v>
          </cell>
          <cell r="H8441" t="str">
            <v>C3</v>
          </cell>
          <cell r="I8441">
            <v>6</v>
          </cell>
          <cell r="J8441" t="str">
            <v>Twist甲基化</v>
          </cell>
        </row>
        <row r="8442">
          <cell r="D8442" t="str">
            <v>HGC-25165376-1</v>
          </cell>
          <cell r="E8442" t="str">
            <v>BU003912</v>
          </cell>
          <cell r="F8442" t="str">
            <v>HGC20250326003-0001</v>
          </cell>
          <cell r="G8442" t="str">
            <v>广东省人民医院</v>
          </cell>
          <cell r="H8442" t="str">
            <v>C6</v>
          </cell>
          <cell r="I8442">
            <v>5</v>
          </cell>
          <cell r="J8442" t="str">
            <v>Twist甲基化</v>
          </cell>
        </row>
        <row r="8443">
          <cell r="D8443" t="str">
            <v>HGC-25165319-2</v>
          </cell>
          <cell r="E8443" t="str">
            <v>HC042502</v>
          </cell>
          <cell r="F8443" t="str">
            <v>HGC20250326003-0001</v>
          </cell>
          <cell r="G8443" t="str">
            <v>广东省人民医院</v>
          </cell>
          <cell r="H8443" t="str">
            <v>H3</v>
          </cell>
          <cell r="I8443">
            <v>5</v>
          </cell>
          <cell r="J8443" t="str">
            <v>Twist甲基化</v>
          </cell>
        </row>
        <row r="8444">
          <cell r="D8444" t="str">
            <v>HGC-25165395-1</v>
          </cell>
          <cell r="E8444" t="str">
            <v>BU008702</v>
          </cell>
          <cell r="F8444" t="str">
            <v>HGC20250326003-0001</v>
          </cell>
          <cell r="G8444" t="str">
            <v>广东省人民医院</v>
          </cell>
          <cell r="H8444" t="str">
            <v>B8</v>
          </cell>
          <cell r="I8444">
            <v>5</v>
          </cell>
          <cell r="J8444" t="str">
            <v>Twist甲基化</v>
          </cell>
          <cell r="K8444">
            <v>46.22</v>
          </cell>
          <cell r="L8444">
            <v>30</v>
          </cell>
          <cell r="M8444">
            <v>1386.6</v>
          </cell>
          <cell r="N8444">
            <v>397</v>
          </cell>
        </row>
        <row r="8445">
          <cell r="D8445" t="str">
            <v>HGC-25107241-1</v>
          </cell>
          <cell r="E8445" t="str">
            <v>HC009302</v>
          </cell>
          <cell r="F8445" t="str">
            <v>PSM-ZM202507070006-0001</v>
          </cell>
          <cell r="G8445" t="str">
            <v>广东省人民医院</v>
          </cell>
          <cell r="H8445" t="str">
            <v>C11</v>
          </cell>
          <cell r="I8445">
            <v>5</v>
          </cell>
          <cell r="J8445" t="str">
            <v>Twist甲基化</v>
          </cell>
        </row>
        <row r="8446">
          <cell r="D8446" t="str">
            <v>HGC-25027917-1</v>
          </cell>
          <cell r="E8446" t="str">
            <v>HC022801</v>
          </cell>
          <cell r="F8446" t="str">
            <v>HGC20250326003-0001</v>
          </cell>
          <cell r="G8446" t="str">
            <v>广东省人民医院</v>
          </cell>
          <cell r="H8446" t="str">
            <v>H8</v>
          </cell>
          <cell r="I8446">
            <v>6</v>
          </cell>
          <cell r="J8446" t="str">
            <v>Twist甲基化</v>
          </cell>
        </row>
        <row r="8447">
          <cell r="D8447" t="str">
            <v>HGC-25165263-1</v>
          </cell>
          <cell r="E8447" t="str">
            <v>HC035701</v>
          </cell>
          <cell r="F8447" t="str">
            <v>HGC20250326003-0001</v>
          </cell>
          <cell r="G8447" t="str">
            <v>广东省人民医院</v>
          </cell>
          <cell r="H8447" t="str">
            <v>H3</v>
          </cell>
          <cell r="I8447">
            <v>9</v>
          </cell>
          <cell r="J8447" t="str">
            <v>Twist甲基化</v>
          </cell>
        </row>
        <row r="8448">
          <cell r="D8448" t="str">
            <v>HGC-25165260-1</v>
          </cell>
          <cell r="E8448" t="str">
            <v>HC024502</v>
          </cell>
          <cell r="F8448" t="str">
            <v>HGC20250326003-0001</v>
          </cell>
          <cell r="G8448" t="str">
            <v>广东省人民医院</v>
          </cell>
          <cell r="H8448" t="str">
            <v>G3</v>
          </cell>
          <cell r="I8448">
            <v>6</v>
          </cell>
          <cell r="J8448" t="str">
            <v>Twist甲基化</v>
          </cell>
        </row>
        <row r="8449">
          <cell r="D8449" t="str">
            <v>HGC-25165268-1</v>
          </cell>
          <cell r="E8449" t="str">
            <v>HC026713</v>
          </cell>
          <cell r="F8449" t="str">
            <v>HGC20250326003-0001</v>
          </cell>
          <cell r="G8449" t="str">
            <v>广东省人民医院</v>
          </cell>
          <cell r="H8449" t="str">
            <v>C4</v>
          </cell>
          <cell r="I8449">
            <v>6</v>
          </cell>
          <cell r="J8449" t="str">
            <v>Twist甲基化</v>
          </cell>
        </row>
        <row r="8450">
          <cell r="D8450" t="str">
            <v>HGC-25165274-1</v>
          </cell>
          <cell r="E8450" t="str">
            <v>HC034111</v>
          </cell>
          <cell r="F8450" t="str">
            <v>HGC20250326003-0001</v>
          </cell>
          <cell r="G8450" t="str">
            <v>广东省人民医院</v>
          </cell>
          <cell r="H8450" t="str">
            <v>A5</v>
          </cell>
          <cell r="I8450">
            <v>6</v>
          </cell>
          <cell r="J8450" t="str">
            <v>Twist甲基化</v>
          </cell>
        </row>
        <row r="8451">
          <cell r="D8451" t="str">
            <v>HGC-25165279-1</v>
          </cell>
          <cell r="E8451" t="str">
            <v>HC018502</v>
          </cell>
          <cell r="F8451" t="str">
            <v>HGC20250326003-0001</v>
          </cell>
          <cell r="G8451" t="str">
            <v>广东省人民医院</v>
          </cell>
          <cell r="H8451" t="str">
            <v>E5</v>
          </cell>
          <cell r="I8451">
            <v>6</v>
          </cell>
          <cell r="J8451" t="str">
            <v>Twist甲基化</v>
          </cell>
        </row>
        <row r="8452">
          <cell r="D8452" t="str">
            <v>HGC-25165289-1</v>
          </cell>
          <cell r="E8452" t="str">
            <v>HC012401</v>
          </cell>
          <cell r="F8452" t="str">
            <v>HGC20250326003-0001</v>
          </cell>
          <cell r="G8452" t="str">
            <v>广东省人民医院</v>
          </cell>
          <cell r="H8452" t="str">
            <v>C6</v>
          </cell>
          <cell r="I8452">
            <v>6</v>
          </cell>
          <cell r="J8452" t="str">
            <v>Twist甲基化</v>
          </cell>
        </row>
        <row r="8453">
          <cell r="D8453" t="str">
            <v>HGC-25165291-1</v>
          </cell>
          <cell r="E8453" t="str">
            <v>HC023311</v>
          </cell>
          <cell r="F8453" t="str">
            <v>HGC20250326003-0001</v>
          </cell>
          <cell r="G8453" t="str">
            <v>广东省人民医院</v>
          </cell>
          <cell r="H8453" t="str">
            <v>E6</v>
          </cell>
          <cell r="I8453">
            <v>6</v>
          </cell>
          <cell r="J8453" t="str">
            <v>Twist甲基化</v>
          </cell>
        </row>
        <row r="8454">
          <cell r="D8454" t="str">
            <v>HGC-25165243-1</v>
          </cell>
          <cell r="E8454" t="str">
            <v>HC025612</v>
          </cell>
          <cell r="F8454" t="str">
            <v>HGC20250326003-0001</v>
          </cell>
          <cell r="G8454" t="str">
            <v>广东省人民医院</v>
          </cell>
          <cell r="H8454" t="str">
            <v>F1</v>
          </cell>
          <cell r="I8454">
            <v>5</v>
          </cell>
          <cell r="J8454" t="str">
            <v>Twist甲基化</v>
          </cell>
        </row>
        <row r="8455">
          <cell r="D8455" t="str">
            <v>HGC-25165251-1</v>
          </cell>
          <cell r="E8455" t="str">
            <v>HC029411</v>
          </cell>
          <cell r="F8455" t="str">
            <v>HGC20250326003-0001</v>
          </cell>
          <cell r="G8455" t="str">
            <v>广东省人民医院</v>
          </cell>
          <cell r="H8455" t="str">
            <v>F2</v>
          </cell>
          <cell r="I8455">
            <v>5</v>
          </cell>
          <cell r="J8455" t="str">
            <v>Twist甲基化</v>
          </cell>
        </row>
        <row r="8456">
          <cell r="D8456" t="str">
            <v>HGC-25165265-1</v>
          </cell>
          <cell r="E8456" t="str">
            <v>HC034311</v>
          </cell>
          <cell r="F8456" t="str">
            <v>HGC20250326003-0001</v>
          </cell>
          <cell r="G8456" t="str">
            <v>广东省人民医院</v>
          </cell>
          <cell r="H8456" t="str">
            <v>A4</v>
          </cell>
          <cell r="I8456">
            <v>5</v>
          </cell>
          <cell r="J8456" t="str">
            <v>Twist甲基化</v>
          </cell>
        </row>
        <row r="8457">
          <cell r="D8457" t="str">
            <v>HGC-25165271-1</v>
          </cell>
          <cell r="E8457" t="str">
            <v>HC025802</v>
          </cell>
          <cell r="F8457" t="str">
            <v>HGC20250326003-0001</v>
          </cell>
          <cell r="G8457" t="str">
            <v>广东省人民医院</v>
          </cell>
          <cell r="H8457" t="str">
            <v>F4</v>
          </cell>
          <cell r="I8457">
            <v>5</v>
          </cell>
          <cell r="J8457" t="str">
            <v>Twist甲基化</v>
          </cell>
        </row>
        <row r="8458">
          <cell r="D8458" t="str">
            <v>HGC-25165276-1</v>
          </cell>
          <cell r="E8458" t="str">
            <v>HC021702</v>
          </cell>
          <cell r="F8458" t="str">
            <v>HGC20250326003-0001</v>
          </cell>
          <cell r="G8458" t="str">
            <v>广东省人民医院</v>
          </cell>
          <cell r="H8458" t="str">
            <v>B5</v>
          </cell>
          <cell r="I8458">
            <v>5</v>
          </cell>
          <cell r="J8458" t="str">
            <v>Twist甲基化</v>
          </cell>
        </row>
        <row r="8459">
          <cell r="D8459" t="str">
            <v>HGC-25165324-1</v>
          </cell>
          <cell r="E8459" t="str">
            <v>HC037302</v>
          </cell>
          <cell r="F8459" t="str">
            <v>HGC20250326003-0001</v>
          </cell>
          <cell r="G8459" t="str">
            <v>广东省人民医院</v>
          </cell>
          <cell r="H8459" t="str">
            <v>B9</v>
          </cell>
          <cell r="I8459">
            <v>4</v>
          </cell>
          <cell r="J8459" t="str">
            <v>Twist甲基化</v>
          </cell>
        </row>
        <row r="8460">
          <cell r="D8460" t="str">
            <v>HGC-25028980-1</v>
          </cell>
          <cell r="E8460" t="str">
            <v>BU007001</v>
          </cell>
          <cell r="F8460" t="str">
            <v>HGC20250326003-0001</v>
          </cell>
          <cell r="G8460" t="str">
            <v>广东省人民医院</v>
          </cell>
          <cell r="H8460" t="str">
            <v>H8</v>
          </cell>
          <cell r="I8460">
            <v>3</v>
          </cell>
          <cell r="J8460" t="str">
            <v>Twist甲基化</v>
          </cell>
          <cell r="K8460">
            <v>45.34</v>
          </cell>
          <cell r="L8460">
            <v>30</v>
          </cell>
          <cell r="M8460">
            <v>1360.2</v>
          </cell>
          <cell r="N8460">
            <v>383</v>
          </cell>
        </row>
        <row r="8461">
          <cell r="D8461" t="str">
            <v>HGC-25028761-1</v>
          </cell>
          <cell r="E8461" t="str">
            <v>HC012611</v>
          </cell>
          <cell r="F8461" t="str">
            <v>HGC20250326003-0001</v>
          </cell>
          <cell r="G8461" t="str">
            <v>广东省人民医院</v>
          </cell>
          <cell r="H8461" t="str">
            <v>H5</v>
          </cell>
          <cell r="I8461">
            <v>3</v>
          </cell>
          <cell r="J8461" t="str">
            <v>Twist甲基化</v>
          </cell>
        </row>
        <row r="8462">
          <cell r="D8462" t="str">
            <v>HGC-25027882-1</v>
          </cell>
          <cell r="E8462" t="str">
            <v>HC005501</v>
          </cell>
          <cell r="F8462" t="str">
            <v>HGC20250326003-0001</v>
          </cell>
          <cell r="G8462" t="str">
            <v>广东省人民医院</v>
          </cell>
          <cell r="H8462" t="str">
            <v>E4</v>
          </cell>
          <cell r="I8462">
            <v>3</v>
          </cell>
          <cell r="J8462" t="str">
            <v>Twist甲基化</v>
          </cell>
        </row>
        <row r="8463">
          <cell r="D8463" t="str">
            <v>HGC-25029025-1</v>
          </cell>
          <cell r="E8463" t="str">
            <v>BU001101</v>
          </cell>
          <cell r="F8463" t="str">
            <v>HGC20250326003-0001</v>
          </cell>
          <cell r="G8463" t="str">
            <v>广东省人民医院</v>
          </cell>
          <cell r="H8463" t="str">
            <v>E2</v>
          </cell>
          <cell r="I8463">
            <v>3</v>
          </cell>
          <cell r="J8463" t="str">
            <v>Twist甲基化</v>
          </cell>
        </row>
        <row r="8464">
          <cell r="D8464" t="str">
            <v>HGC-25165259-1</v>
          </cell>
          <cell r="E8464" t="str">
            <v>HC022501</v>
          </cell>
          <cell r="F8464" t="str">
            <v>HGC20250326003-0001</v>
          </cell>
          <cell r="G8464" t="str">
            <v>广东省人民医院</v>
          </cell>
          <cell r="H8464" t="str">
            <v>F3</v>
          </cell>
          <cell r="I8464">
            <v>4</v>
          </cell>
          <cell r="J8464" t="str">
            <v>Twist甲基化</v>
          </cell>
        </row>
        <row r="8465">
          <cell r="D8465" t="str">
            <v>HGC-25165294-1</v>
          </cell>
          <cell r="E8465" t="str">
            <v>HC025002</v>
          </cell>
          <cell r="F8465" t="str">
            <v>HGC20250326003-0001</v>
          </cell>
          <cell r="G8465" t="str">
            <v>广东省人民医院</v>
          </cell>
          <cell r="H8465" t="str">
            <v>G6</v>
          </cell>
          <cell r="I8465">
            <v>4</v>
          </cell>
          <cell r="J8465" t="str">
            <v>Twist甲基化</v>
          </cell>
        </row>
        <row r="8466">
          <cell r="D8466" t="str">
            <v>HGC-25165300-1</v>
          </cell>
          <cell r="E8466" t="str">
            <v>HC007111</v>
          </cell>
          <cell r="F8466" t="str">
            <v>HGC20250326003-0001</v>
          </cell>
          <cell r="G8466" t="str">
            <v>广东省人民医院</v>
          </cell>
          <cell r="H8466" t="str">
            <v>A7</v>
          </cell>
          <cell r="I8466">
            <v>3</v>
          </cell>
          <cell r="J8466" t="str">
            <v>Twist甲基化</v>
          </cell>
        </row>
        <row r="8467">
          <cell r="D8467" t="str">
            <v>HGC-25165326-1</v>
          </cell>
          <cell r="E8467" t="str">
            <v>HC050601</v>
          </cell>
          <cell r="F8467" t="str">
            <v>HGC20250326003-0001</v>
          </cell>
          <cell r="G8467" t="str">
            <v>广东省人民医院</v>
          </cell>
          <cell r="H8467" t="str">
            <v>C9</v>
          </cell>
          <cell r="I8467">
            <v>3</v>
          </cell>
          <cell r="J8467" t="str">
            <v>Twist甲基化</v>
          </cell>
        </row>
        <row r="8468">
          <cell r="D8468" t="str">
            <v>HGC-25165328-1</v>
          </cell>
          <cell r="E8468" t="str">
            <v>HC050702</v>
          </cell>
          <cell r="F8468" t="str">
            <v>HGC20250326003-0001</v>
          </cell>
          <cell r="G8468" t="str">
            <v>广东省人民医院</v>
          </cell>
          <cell r="H8468" t="str">
            <v>E9</v>
          </cell>
          <cell r="I8468">
            <v>3</v>
          </cell>
          <cell r="J8468" t="str">
            <v>Twist甲基化</v>
          </cell>
        </row>
        <row r="8469">
          <cell r="D8469" t="str">
            <v>HGC-25165335-1</v>
          </cell>
          <cell r="E8469" t="str">
            <v>BU006111</v>
          </cell>
          <cell r="F8469" t="str">
            <v>HGC20250326003-0001</v>
          </cell>
          <cell r="G8469" t="str">
            <v>广东省人民医院</v>
          </cell>
          <cell r="H8469" t="str">
            <v>A10</v>
          </cell>
          <cell r="I8469">
            <v>3</v>
          </cell>
          <cell r="J8469" t="str">
            <v>Twist甲基化</v>
          </cell>
        </row>
        <row r="8470">
          <cell r="D8470" t="str">
            <v>HGC-25165346-1</v>
          </cell>
          <cell r="E8470" t="str">
            <v>BU021011</v>
          </cell>
          <cell r="F8470" t="str">
            <v>HGC20250326003-0001</v>
          </cell>
          <cell r="G8470" t="str">
            <v>广东省人民医院</v>
          </cell>
          <cell r="H8470" t="str">
            <v>B11</v>
          </cell>
          <cell r="I8470">
            <v>3</v>
          </cell>
          <cell r="J8470" t="str">
            <v>Twist甲基化</v>
          </cell>
        </row>
        <row r="8471">
          <cell r="D8471" t="str">
            <v>HGC-25165358-1</v>
          </cell>
          <cell r="E8471" t="str">
            <v>BU010811</v>
          </cell>
          <cell r="F8471" t="str">
            <v>HGC20250326003-0001</v>
          </cell>
          <cell r="G8471" t="str">
            <v>广东省人民医院</v>
          </cell>
          <cell r="H8471" t="str">
            <v>C12</v>
          </cell>
          <cell r="I8471">
            <v>3</v>
          </cell>
          <cell r="J8471" t="str">
            <v>Twist甲基化</v>
          </cell>
        </row>
        <row r="8472">
          <cell r="D8472" t="str">
            <v>HGC-25165361-1</v>
          </cell>
          <cell r="E8472" t="str">
            <v>BU012301</v>
          </cell>
          <cell r="F8472" t="str">
            <v>HGC20250326003-0001</v>
          </cell>
          <cell r="G8472" t="str">
            <v>广东省人民医院</v>
          </cell>
          <cell r="H8472" t="str">
            <v>E12</v>
          </cell>
          <cell r="I8472">
            <v>3</v>
          </cell>
          <cell r="J8472" t="str">
            <v>Twist甲基化</v>
          </cell>
        </row>
        <row r="8473">
          <cell r="D8473" t="str">
            <v>HGC-25165362-1</v>
          </cell>
          <cell r="E8473" t="str">
            <v>BU012302</v>
          </cell>
          <cell r="F8473" t="str">
            <v>HGC20250326003-0001</v>
          </cell>
          <cell r="G8473" t="str">
            <v>广东省人民医院</v>
          </cell>
          <cell r="H8473" t="str">
            <v>F12</v>
          </cell>
          <cell r="I8473">
            <v>3</v>
          </cell>
          <cell r="J8473" t="str">
            <v>Twist甲基化</v>
          </cell>
        </row>
        <row r="8474">
          <cell r="D8474" t="str">
            <v>HGC-25165249-1</v>
          </cell>
          <cell r="E8474" t="str">
            <v>HC029211</v>
          </cell>
          <cell r="F8474" t="str">
            <v>HGC20250326003-0001</v>
          </cell>
          <cell r="G8474" t="str">
            <v>广东省人民医院</v>
          </cell>
          <cell r="H8474" t="str">
            <v>D2</v>
          </cell>
          <cell r="I8474">
            <v>3</v>
          </cell>
          <cell r="J8474" t="str">
            <v>Twist甲基化</v>
          </cell>
        </row>
        <row r="8475">
          <cell r="D8475" t="str">
            <v>HGC-25028884-1</v>
          </cell>
          <cell r="E8475" t="str">
            <v>BU006412</v>
          </cell>
          <cell r="F8475" t="str">
            <v>HGC20250326003-0001</v>
          </cell>
          <cell r="G8475" t="str">
            <v>广东省人民医院</v>
          </cell>
          <cell r="H8475" t="str">
            <v>H8</v>
          </cell>
          <cell r="I8475">
            <v>3</v>
          </cell>
          <cell r="J8475" t="str">
            <v>Twist甲基化</v>
          </cell>
          <cell r="K8475">
            <v>50.63</v>
          </cell>
          <cell r="L8475">
            <v>30</v>
          </cell>
          <cell r="M8475">
            <v>1518.9</v>
          </cell>
          <cell r="N8475">
            <v>395</v>
          </cell>
        </row>
        <row r="8476">
          <cell r="D8476" t="str">
            <v>HGC-25029436-2</v>
          </cell>
          <cell r="E8476">
            <v>30946</v>
          </cell>
          <cell r="F8476" t="str">
            <v>HGC20250326003-0002</v>
          </cell>
          <cell r="G8476" t="str">
            <v>广东省人民医院</v>
          </cell>
          <cell r="H8476" t="str">
            <v>E10</v>
          </cell>
          <cell r="I8476">
            <v>2</v>
          </cell>
          <cell r="J8476" t="str">
            <v>Twist甲基化</v>
          </cell>
        </row>
        <row r="8477">
          <cell r="D8477" t="str">
            <v>HGC-25107251-1</v>
          </cell>
          <cell r="E8477" t="str">
            <v>HC014611</v>
          </cell>
          <cell r="F8477" t="str">
            <v>PSM-ZM202507070006-0001</v>
          </cell>
          <cell r="G8477" t="str">
            <v>广东省人民医院</v>
          </cell>
          <cell r="H8477" t="str">
            <v>C12</v>
          </cell>
          <cell r="I8477">
            <v>2</v>
          </cell>
          <cell r="J8477" t="str">
            <v>Twist甲基化</v>
          </cell>
        </row>
        <row r="8478">
          <cell r="D8478" t="str">
            <v>HGC-25165255-1</v>
          </cell>
          <cell r="E8478" t="str">
            <v>HC022402</v>
          </cell>
          <cell r="F8478" t="str">
            <v>HGC20250326003-0001</v>
          </cell>
          <cell r="G8478" t="str">
            <v>广东省人民医院</v>
          </cell>
          <cell r="H8478" t="str">
            <v>B3</v>
          </cell>
          <cell r="I8478">
            <v>3</v>
          </cell>
          <cell r="J8478" t="str">
            <v>Twist甲基化</v>
          </cell>
        </row>
        <row r="8479">
          <cell r="D8479" t="str">
            <v>HGC-25165296-1</v>
          </cell>
          <cell r="E8479" t="str">
            <v>HC041001</v>
          </cell>
          <cell r="F8479" t="str">
            <v>HGC20250326003-0001</v>
          </cell>
          <cell r="G8479" t="str">
            <v>广东省人民医院</v>
          </cell>
          <cell r="H8479" t="str">
            <v>H6</v>
          </cell>
          <cell r="I8479">
            <v>3</v>
          </cell>
          <cell r="J8479" t="str">
            <v>Twist甲基化</v>
          </cell>
        </row>
        <row r="8480">
          <cell r="D8480" t="str">
            <v>HGC-25165333-1</v>
          </cell>
          <cell r="E8480" t="str">
            <v>HC042401</v>
          </cell>
          <cell r="F8480" t="str">
            <v>HGC20250326003-0001</v>
          </cell>
          <cell r="G8480" t="str">
            <v>广东省人民医院</v>
          </cell>
          <cell r="H8480" t="str">
            <v>H9</v>
          </cell>
          <cell r="I8480">
            <v>2</v>
          </cell>
          <cell r="J8480" t="str">
            <v>Twist甲基化</v>
          </cell>
        </row>
        <row r="8481">
          <cell r="D8481" t="str">
            <v>HGC-25165354-1</v>
          </cell>
          <cell r="E8481" t="str">
            <v>BU007101</v>
          </cell>
          <cell r="F8481" t="str">
            <v>HGC20250326003-0001</v>
          </cell>
          <cell r="G8481" t="str">
            <v>广东省人民医院</v>
          </cell>
          <cell r="H8481" t="str">
            <v>A12</v>
          </cell>
          <cell r="I8481">
            <v>2</v>
          </cell>
          <cell r="J8481" t="str">
            <v>Twist甲基化</v>
          </cell>
        </row>
        <row r="8482">
          <cell r="D8482" t="str">
            <v>HGC-25165240-1</v>
          </cell>
          <cell r="E8482" t="str">
            <v>HC020511</v>
          </cell>
          <cell r="F8482" t="str">
            <v>HGC20250326003-0001</v>
          </cell>
          <cell r="G8482" t="str">
            <v>广东省人民医院</v>
          </cell>
          <cell r="H8482" t="str">
            <v>D1</v>
          </cell>
          <cell r="I8482">
            <v>2</v>
          </cell>
          <cell r="J8482" t="str">
            <v>Twist甲基化</v>
          </cell>
        </row>
        <row r="8483">
          <cell r="D8483" t="str">
            <v>HGC-25165242-1</v>
          </cell>
          <cell r="E8483" t="str">
            <v>HC025602</v>
          </cell>
          <cell r="F8483" t="str">
            <v>HGC20250326003-0001</v>
          </cell>
          <cell r="G8483" t="str">
            <v>广东省人民医院</v>
          </cell>
          <cell r="H8483" t="str">
            <v>E1</v>
          </cell>
          <cell r="I8483">
            <v>2</v>
          </cell>
          <cell r="J8483" t="str">
            <v>Twist甲基化</v>
          </cell>
        </row>
        <row r="8484">
          <cell r="D8484" t="str">
            <v>HGC-25165287-1</v>
          </cell>
          <cell r="E8484" t="str">
            <v>HC039111</v>
          </cell>
          <cell r="F8484" t="str">
            <v>HGC20250326003-0001</v>
          </cell>
          <cell r="G8484" t="str">
            <v>广东省人民医院</v>
          </cell>
          <cell r="H8484" t="str">
            <v>A6</v>
          </cell>
          <cell r="I8484">
            <v>2</v>
          </cell>
          <cell r="J8484" t="str">
            <v>Twist甲基化</v>
          </cell>
        </row>
        <row r="8485">
          <cell r="D8485" t="str">
            <v>HGC-25165308-1</v>
          </cell>
          <cell r="E8485" t="str">
            <v>HC014111</v>
          </cell>
          <cell r="F8485" t="str">
            <v>HGC20250326003-0001</v>
          </cell>
          <cell r="G8485" t="str">
            <v>广东省人民医院</v>
          </cell>
          <cell r="H8485" t="str">
            <v>E7</v>
          </cell>
          <cell r="I8485">
            <v>1.5</v>
          </cell>
          <cell r="J8485" t="str">
            <v>Twist甲基化</v>
          </cell>
        </row>
        <row r="8486">
          <cell r="D8486" t="str">
            <v>HGC-25165348-1</v>
          </cell>
          <cell r="E8486" t="str">
            <v>BU009811</v>
          </cell>
          <cell r="F8486" t="str">
            <v>HGC20250326003-0001</v>
          </cell>
          <cell r="G8486" t="str">
            <v>广东省人民医院</v>
          </cell>
          <cell r="H8486" t="str">
            <v>D11</v>
          </cell>
          <cell r="I8486">
            <v>1.5</v>
          </cell>
          <cell r="J8486" t="str">
            <v>Twist甲基化</v>
          </cell>
        </row>
        <row r="8487">
          <cell r="D8487" t="str">
            <v>HGC-25165250-1</v>
          </cell>
          <cell r="E8487" t="str">
            <v>HC033111</v>
          </cell>
          <cell r="F8487" t="str">
            <v>HGC20250326003-0001</v>
          </cell>
          <cell r="G8487" t="str">
            <v>广东省人民医院</v>
          </cell>
          <cell r="H8487" t="str">
            <v>E2</v>
          </cell>
          <cell r="I8487">
            <v>1.5</v>
          </cell>
          <cell r="J8487" t="str">
            <v>Twist甲基化</v>
          </cell>
        </row>
        <row r="8488">
          <cell r="D8488" t="str">
            <v>HGC-25165282-1</v>
          </cell>
          <cell r="E8488" t="str">
            <v>HC047801</v>
          </cell>
          <cell r="F8488" t="str">
            <v>HGC20250326003-0001</v>
          </cell>
          <cell r="G8488" t="str">
            <v>广东省人民医院</v>
          </cell>
          <cell r="H8488" t="str">
            <v>G5</v>
          </cell>
          <cell r="I8488">
            <v>1.5</v>
          </cell>
          <cell r="J8488" t="str">
            <v>Twist甲基化</v>
          </cell>
        </row>
        <row r="8489">
          <cell r="D8489" t="str">
            <v>HGC-25165290-1</v>
          </cell>
          <cell r="E8489" t="str">
            <v>HC032801</v>
          </cell>
          <cell r="F8489" t="str">
            <v>HGC20250326003-0001</v>
          </cell>
          <cell r="G8489" t="str">
            <v>广东省人民医院</v>
          </cell>
          <cell r="H8489" t="str">
            <v>D6</v>
          </cell>
          <cell r="I8489">
            <v>1.5</v>
          </cell>
          <cell r="J8489" t="str">
            <v>Twist甲基化</v>
          </cell>
        </row>
        <row r="8490">
          <cell r="D8490" t="str">
            <v>HGC-25165293-1</v>
          </cell>
          <cell r="E8490" t="str">
            <v>HC038702</v>
          </cell>
          <cell r="F8490" t="str">
            <v>HGC20250326003-0001</v>
          </cell>
          <cell r="G8490" t="str">
            <v>广东省人民医院</v>
          </cell>
          <cell r="H8490" t="str">
            <v>F6</v>
          </cell>
          <cell r="I8490">
            <v>1.5</v>
          </cell>
          <cell r="J8490" t="str">
            <v>Twist甲基化</v>
          </cell>
        </row>
        <row r="8491">
          <cell r="D8491" t="str">
            <v>HGC-25165337-1</v>
          </cell>
          <cell r="E8491" t="str">
            <v>BU006202</v>
          </cell>
          <cell r="F8491" t="str">
            <v>HGC20250326003-0001</v>
          </cell>
          <cell r="G8491" t="str">
            <v>广东省人民医院</v>
          </cell>
          <cell r="H8491" t="str">
            <v>C10</v>
          </cell>
          <cell r="I8491">
            <v>1</v>
          </cell>
          <cell r="J8491" t="str">
            <v>Twist甲基化</v>
          </cell>
          <cell r="K8491">
            <v>48.91</v>
          </cell>
          <cell r="L8491">
            <v>30</v>
          </cell>
          <cell r="M8491">
            <v>1467.3</v>
          </cell>
          <cell r="N8491">
            <v>392</v>
          </cell>
        </row>
        <row r="8492">
          <cell r="D8492" t="str">
            <v>HGC-25165270-1</v>
          </cell>
          <cell r="E8492" t="str">
            <v>HC025811</v>
          </cell>
          <cell r="F8492" t="str">
            <v>HGC20250326003-0001</v>
          </cell>
          <cell r="G8492" t="str">
            <v>广东省人民医院</v>
          </cell>
          <cell r="H8492" t="str">
            <v>E4</v>
          </cell>
          <cell r="I8492">
            <v>1</v>
          </cell>
          <cell r="J8492" t="str">
            <v>Twist甲基化</v>
          </cell>
        </row>
        <row r="8493">
          <cell r="D8493" t="str">
            <v>HGC-25165283-1</v>
          </cell>
          <cell r="E8493" t="str">
            <v>HC008911</v>
          </cell>
          <cell r="F8493" t="str">
            <v>HGC20250326003-0001</v>
          </cell>
          <cell r="G8493" t="str">
            <v>广东省人民医院</v>
          </cell>
          <cell r="H8493" t="str">
            <v>H5</v>
          </cell>
          <cell r="I8493">
            <v>1</v>
          </cell>
          <cell r="J8493" t="str">
            <v>Twist甲基化</v>
          </cell>
        </row>
        <row r="8494">
          <cell r="D8494" t="str">
            <v>HGC-25165253-1</v>
          </cell>
          <cell r="E8494" t="str">
            <v>HC022301</v>
          </cell>
          <cell r="F8494" t="str">
            <v>HGC20250326003-0001</v>
          </cell>
          <cell r="G8494" t="str">
            <v>广东省人民医院</v>
          </cell>
          <cell r="H8494" t="str">
            <v>H2</v>
          </cell>
          <cell r="I8494">
            <v>1</v>
          </cell>
          <cell r="J8494" t="str">
            <v>Twist甲基化</v>
          </cell>
        </row>
        <row r="8495">
          <cell r="D8495" t="str">
            <v>HGC-25165304-1</v>
          </cell>
          <cell r="E8495" t="str">
            <v>HC015101</v>
          </cell>
          <cell r="F8495" t="str">
            <v>HGC20250326003-0001</v>
          </cell>
          <cell r="G8495" t="str">
            <v>广东省人民医院</v>
          </cell>
          <cell r="H8495" t="str">
            <v>B7</v>
          </cell>
          <cell r="I8495">
            <v>0.5</v>
          </cell>
          <cell r="J8495" t="str">
            <v>Twist甲基化</v>
          </cell>
        </row>
        <row r="8496">
          <cell r="D8496" t="str">
            <v>HGC-25165313-1</v>
          </cell>
          <cell r="E8496" t="str">
            <v>HC031211</v>
          </cell>
          <cell r="F8496" t="str">
            <v>HGC20250326003-0001</v>
          </cell>
          <cell r="G8496" t="str">
            <v>广东省人民医院</v>
          </cell>
          <cell r="H8496" t="str">
            <v>A8</v>
          </cell>
          <cell r="I8496">
            <v>1</v>
          </cell>
          <cell r="J8496" t="str">
            <v>Twist甲基化</v>
          </cell>
        </row>
        <row r="8497">
          <cell r="D8497" t="str">
            <v>HGC-25165321-1</v>
          </cell>
          <cell r="E8497" t="str">
            <v>HC015401</v>
          </cell>
          <cell r="F8497" t="str">
            <v>HGC20250326003-0001</v>
          </cell>
          <cell r="G8497" t="str">
            <v>广东省人民医院</v>
          </cell>
          <cell r="H8497" t="str">
            <v>G8</v>
          </cell>
          <cell r="I8497">
            <v>1</v>
          </cell>
          <cell r="J8497" t="str">
            <v>Twist甲基化</v>
          </cell>
        </row>
        <row r="8498">
          <cell r="D8498" t="str">
            <v>HGC-25165323-1</v>
          </cell>
          <cell r="E8498" t="str">
            <v>HC037301</v>
          </cell>
          <cell r="F8498" t="str">
            <v>HGC20250326003-0001</v>
          </cell>
          <cell r="G8498" t="str">
            <v>广东省人民医院</v>
          </cell>
          <cell r="H8498" t="str">
            <v>A9</v>
          </cell>
          <cell r="I8498">
            <v>0.5</v>
          </cell>
          <cell r="J8498" t="str">
            <v>Twist甲基化</v>
          </cell>
        </row>
        <row r="8499">
          <cell r="D8499" t="str">
            <v>HGC-25165339-1</v>
          </cell>
          <cell r="E8499" t="str">
            <v>BU006302</v>
          </cell>
          <cell r="F8499" t="str">
            <v>HGC20250326003-0001</v>
          </cell>
          <cell r="G8499" t="str">
            <v>广东省人民医院</v>
          </cell>
          <cell r="H8499" t="str">
            <v>E10</v>
          </cell>
          <cell r="I8499">
            <v>0.5</v>
          </cell>
          <cell r="J8499" t="str">
            <v>Twist甲基化</v>
          </cell>
        </row>
        <row r="8500">
          <cell r="D8500" t="str">
            <v>HGC-25165341-1</v>
          </cell>
          <cell r="E8500" t="str">
            <v>BU006301</v>
          </cell>
          <cell r="F8500" t="str">
            <v>HGC20250326003-0001</v>
          </cell>
          <cell r="G8500" t="str">
            <v>广东省人民医院</v>
          </cell>
          <cell r="H8500" t="str">
            <v>F10</v>
          </cell>
          <cell r="I8500">
            <v>0.5</v>
          </cell>
          <cell r="J8500" t="str">
            <v>Twist甲基化</v>
          </cell>
        </row>
        <row r="8501">
          <cell r="D8501" t="str">
            <v>HGC-25165347-1</v>
          </cell>
          <cell r="E8501" t="str">
            <v>BU013414</v>
          </cell>
          <cell r="F8501" t="str">
            <v>HGC20250326003-0001</v>
          </cell>
          <cell r="G8501" t="str">
            <v>广东省人民医院</v>
          </cell>
          <cell r="H8501" t="str">
            <v>C11</v>
          </cell>
          <cell r="I8501">
            <v>0.5</v>
          </cell>
          <cell r="J8501" t="str">
            <v>Twist甲基化</v>
          </cell>
        </row>
        <row r="8502">
          <cell r="D8502" t="str">
            <v>HGC-25140280-2</v>
          </cell>
          <cell r="E8502" t="str">
            <v>HC050801</v>
          </cell>
          <cell r="F8502" t="str">
            <v>HGC20250326003-0001</v>
          </cell>
          <cell r="G8502" t="str">
            <v>广东省人民医院</v>
          </cell>
          <cell r="H8502" t="str">
            <v>A10</v>
          </cell>
          <cell r="I8502">
            <v>1.5</v>
          </cell>
          <cell r="J8502" t="str">
            <v>Twist甲基化</v>
          </cell>
        </row>
        <row r="8503">
          <cell r="D8503" t="str">
            <v>HGC-25028497-1</v>
          </cell>
          <cell r="E8503" t="str">
            <v>HC043302</v>
          </cell>
          <cell r="F8503" t="str">
            <v>HGC20250326003-0001</v>
          </cell>
          <cell r="G8503" t="str">
            <v>广东省人民医院</v>
          </cell>
          <cell r="H8503" t="str">
            <v>H8</v>
          </cell>
          <cell r="I8503">
            <v>2</v>
          </cell>
          <cell r="J8503" t="str">
            <v>Twist甲基化</v>
          </cell>
        </row>
        <row r="8504">
          <cell r="D8504" t="str">
            <v>HGC-25107249-1</v>
          </cell>
          <cell r="E8504" t="str">
            <v>HC009601</v>
          </cell>
          <cell r="F8504" t="str">
            <v>PSM-ZM202507070006-0001</v>
          </cell>
          <cell r="G8504" t="str">
            <v>广东省人民医院</v>
          </cell>
          <cell r="H8504" t="str">
            <v>A12</v>
          </cell>
          <cell r="I8504">
            <v>1</v>
          </cell>
          <cell r="J8504" t="str">
            <v>Twist甲基化</v>
          </cell>
        </row>
        <row r="8505">
          <cell r="D8505" t="str">
            <v>HGC-25165370-1</v>
          </cell>
          <cell r="E8505" t="str">
            <v>BU005302</v>
          </cell>
          <cell r="F8505" t="str">
            <v>HGC20250326003-0001</v>
          </cell>
          <cell r="G8505" t="str">
            <v>广东省人民医院</v>
          </cell>
          <cell r="H8505" t="str">
            <v>E5</v>
          </cell>
          <cell r="I8505">
            <v>1.5</v>
          </cell>
          <cell r="J8505" t="str">
            <v>Twist甲基化</v>
          </cell>
        </row>
        <row r="8506">
          <cell r="D8506" t="str">
            <v>HGC-25165371-1</v>
          </cell>
          <cell r="E8506" t="str">
            <v>BU007511</v>
          </cell>
          <cell r="F8506" t="str">
            <v>HGC20250326003-0001</v>
          </cell>
          <cell r="G8506" t="str">
            <v>广东省人民医院</v>
          </cell>
          <cell r="H8506" t="str">
            <v>F5</v>
          </cell>
          <cell r="I8506">
            <v>1</v>
          </cell>
          <cell r="J8506" t="str">
            <v>Twist甲基化</v>
          </cell>
        </row>
        <row r="8507">
          <cell r="D8507" t="str">
            <v>HGC-26048329</v>
          </cell>
          <cell r="E8507" t="str">
            <v>zhangxiaoqing-TR</v>
          </cell>
          <cell r="F8507" t="str">
            <v>PSM-ZM202509090013-0010</v>
          </cell>
          <cell r="G8507" t="str">
            <v>中南大学</v>
          </cell>
          <cell r="H8507" t="str">
            <v>IDT289</v>
          </cell>
          <cell r="I8507">
            <v>10</v>
          </cell>
          <cell r="J8507" t="str">
            <v>mRNA-T7</v>
          </cell>
          <cell r="K8507">
            <v>13.77</v>
          </cell>
          <cell r="L8507">
            <v>30</v>
          </cell>
          <cell r="M8507">
            <v>413.1</v>
          </cell>
          <cell r="N8507">
            <v>542</v>
          </cell>
        </row>
        <row r="8508">
          <cell r="D8508" t="str">
            <v>HGC-26048330</v>
          </cell>
          <cell r="E8508" t="str">
            <v>laiminghui-TR</v>
          </cell>
          <cell r="F8508" t="str">
            <v>PSM-ZM202509090013-0010</v>
          </cell>
          <cell r="G8508" t="str">
            <v>中南大学</v>
          </cell>
          <cell r="H8508" t="str">
            <v>IDT290</v>
          </cell>
          <cell r="I8508">
            <v>10</v>
          </cell>
          <cell r="J8508" t="str">
            <v>mRNA-T7</v>
          </cell>
          <cell r="K8508">
            <v>26.49</v>
          </cell>
          <cell r="L8508">
            <v>30</v>
          </cell>
          <cell r="M8508">
            <v>794.7</v>
          </cell>
          <cell r="N8508">
            <v>542</v>
          </cell>
        </row>
        <row r="8509">
          <cell r="D8509" t="str">
            <v>HGC-26048321</v>
          </cell>
          <cell r="E8509" t="str">
            <v>OVCAR8_1</v>
          </cell>
          <cell r="F8509" t="str">
            <v>PSM-ZM202602070006-0011</v>
          </cell>
          <cell r="G8509" t="str">
            <v>武汉格信生物科技有限公司</v>
          </cell>
          <cell r="H8509" t="str">
            <v>IDT291</v>
          </cell>
          <cell r="I8509">
            <v>6</v>
          </cell>
          <cell r="J8509" t="str">
            <v>mRNA</v>
          </cell>
          <cell r="K8509">
            <v>69.03</v>
          </cell>
          <cell r="L8509">
            <v>30</v>
          </cell>
          <cell r="M8509">
            <v>2070.9</v>
          </cell>
          <cell r="N8509">
            <v>542</v>
          </cell>
        </row>
        <row r="8510">
          <cell r="D8510" t="str">
            <v>HGC-26048322</v>
          </cell>
          <cell r="E8510" t="str">
            <v>OVCAR8_2</v>
          </cell>
          <cell r="F8510" t="str">
            <v>PSM-ZM202602070006-0011</v>
          </cell>
          <cell r="G8510" t="str">
            <v>武汉格信生物科技有限公司</v>
          </cell>
          <cell r="H8510" t="str">
            <v>IDT292</v>
          </cell>
          <cell r="I8510">
            <v>6</v>
          </cell>
          <cell r="J8510" t="str">
            <v>mRNA</v>
          </cell>
          <cell r="K8510">
            <v>74.36</v>
          </cell>
          <cell r="L8510">
            <v>30</v>
          </cell>
          <cell r="M8510">
            <v>2230.8</v>
          </cell>
          <cell r="N8510">
            <v>542</v>
          </cell>
        </row>
        <row r="8511">
          <cell r="D8511" t="str">
            <v>HGC-26048323</v>
          </cell>
          <cell r="E8511" t="str">
            <v>OVCAR8_3</v>
          </cell>
          <cell r="F8511" t="str">
            <v>PSM-ZM202602070006-0011</v>
          </cell>
          <cell r="G8511" t="str">
            <v>武汉格信生物科技有限公司</v>
          </cell>
          <cell r="H8511" t="str">
            <v>IDT293</v>
          </cell>
          <cell r="I8511">
            <v>6</v>
          </cell>
          <cell r="J8511" t="str">
            <v>mRNA</v>
          </cell>
          <cell r="K8511">
            <v>72.19</v>
          </cell>
          <cell r="L8511">
            <v>30</v>
          </cell>
          <cell r="M8511">
            <v>2165.7</v>
          </cell>
          <cell r="N8511">
            <v>542</v>
          </cell>
        </row>
        <row r="8512">
          <cell r="D8512" t="str">
            <v>HGC-26048324</v>
          </cell>
          <cell r="E8512" t="str">
            <v>OVCAR8_HM_1</v>
          </cell>
          <cell r="F8512" t="str">
            <v>PSM-ZM202602070006-0011</v>
          </cell>
          <cell r="G8512" t="str">
            <v>武汉格信生物科技有限公司</v>
          </cell>
          <cell r="H8512" t="str">
            <v>IDT294</v>
          </cell>
          <cell r="I8512">
            <v>6</v>
          </cell>
          <cell r="J8512" t="str">
            <v>mRNA</v>
          </cell>
          <cell r="K8512">
            <v>71.94</v>
          </cell>
          <cell r="L8512">
            <v>30</v>
          </cell>
          <cell r="M8512">
            <v>2158.2</v>
          </cell>
          <cell r="N8512">
            <v>542</v>
          </cell>
        </row>
        <row r="8513">
          <cell r="D8513" t="str">
            <v>HGC-26048325</v>
          </cell>
          <cell r="E8513" t="str">
            <v>OVCAR8_HM_2</v>
          </cell>
          <cell r="F8513" t="str">
            <v>PSM-ZM202602070006-0011</v>
          </cell>
          <cell r="G8513" t="str">
            <v>武汉格信生物科技有限公司</v>
          </cell>
          <cell r="H8513" t="str">
            <v>IDT295</v>
          </cell>
          <cell r="I8513">
            <v>6</v>
          </cell>
          <cell r="J8513" t="str">
            <v>mRNA</v>
          </cell>
          <cell r="K8513">
            <v>77.29</v>
          </cell>
          <cell r="L8513">
            <v>30</v>
          </cell>
          <cell r="M8513">
            <v>2318.7</v>
          </cell>
          <cell r="N8513">
            <v>542</v>
          </cell>
        </row>
        <row r="8514">
          <cell r="D8514" t="str">
            <v>HGC-26048326</v>
          </cell>
          <cell r="E8514" t="str">
            <v>OVCAR8_HM_3</v>
          </cell>
          <cell r="F8514" t="str">
            <v>PSM-ZM202602070006-0011</v>
          </cell>
          <cell r="G8514" t="str">
            <v>武汉格信生物科技有限公司</v>
          </cell>
          <cell r="H8514" t="str">
            <v>IDT296</v>
          </cell>
          <cell r="I8514">
            <v>6</v>
          </cell>
          <cell r="J8514" t="str">
            <v>mRNA</v>
          </cell>
          <cell r="K8514">
            <v>63.29</v>
          </cell>
          <cell r="L8514">
            <v>30</v>
          </cell>
          <cell r="M8514">
            <v>1898.7</v>
          </cell>
          <cell r="N8514">
            <v>542</v>
          </cell>
        </row>
        <row r="8515">
          <cell r="D8515" t="str">
            <v>HGC-26048781</v>
          </cell>
          <cell r="E8515" t="str">
            <v>MKN45_0mM_1</v>
          </cell>
          <cell r="F8515" t="str">
            <v>PSM-ZM202604150005-0001</v>
          </cell>
          <cell r="G8515" t="str">
            <v>浙江大学</v>
          </cell>
          <cell r="H8515" t="str">
            <v>IDT297</v>
          </cell>
          <cell r="I8515">
            <v>6</v>
          </cell>
          <cell r="J8515" t="str">
            <v>mRNA</v>
          </cell>
          <cell r="K8515">
            <v>45.8</v>
          </cell>
          <cell r="L8515">
            <v>30</v>
          </cell>
          <cell r="M8515">
            <v>1374</v>
          </cell>
          <cell r="N8515">
            <v>546</v>
          </cell>
        </row>
        <row r="8516">
          <cell r="D8516" t="str">
            <v>HGC-26048781-2</v>
          </cell>
          <cell r="E8516" t="str">
            <v>MKN45_0mM_2</v>
          </cell>
          <cell r="F8516" t="str">
            <v>PSM-ZM202604150005-0001</v>
          </cell>
          <cell r="G8516" t="str">
            <v>浙江大学</v>
          </cell>
          <cell r="H8516" t="str">
            <v>IDT298</v>
          </cell>
          <cell r="I8516">
            <v>6</v>
          </cell>
          <cell r="J8516" t="str">
            <v>mRNA</v>
          </cell>
          <cell r="K8516">
            <v>51.78</v>
          </cell>
          <cell r="L8516">
            <v>30</v>
          </cell>
          <cell r="M8516">
            <v>1553.4</v>
          </cell>
          <cell r="N8516">
            <v>546</v>
          </cell>
        </row>
        <row r="8517">
          <cell r="D8517" t="str">
            <v>HGC-26048781-3</v>
          </cell>
          <cell r="E8517" t="str">
            <v>MKN45_0mM_3</v>
          </cell>
          <cell r="F8517" t="str">
            <v>PSM-ZM202604150005-0001</v>
          </cell>
          <cell r="G8517" t="str">
            <v>浙江大学</v>
          </cell>
          <cell r="H8517" t="str">
            <v>IDT299</v>
          </cell>
          <cell r="I8517">
            <v>6</v>
          </cell>
          <cell r="J8517" t="str">
            <v>mRNA</v>
          </cell>
          <cell r="K8517">
            <v>44.6</v>
          </cell>
          <cell r="L8517">
            <v>30</v>
          </cell>
          <cell r="M8517">
            <v>1338</v>
          </cell>
          <cell r="N8517">
            <v>546</v>
          </cell>
        </row>
        <row r="8518">
          <cell r="D8518" t="str">
            <v>HGC-26048782</v>
          </cell>
          <cell r="E8518" t="str">
            <v>MKN45_10mM_1</v>
          </cell>
          <cell r="F8518" t="str">
            <v>PSM-ZM202604150005-0001</v>
          </cell>
          <cell r="G8518" t="str">
            <v>浙江大学</v>
          </cell>
          <cell r="H8518" t="str">
            <v>IDT300</v>
          </cell>
          <cell r="I8518">
            <v>6</v>
          </cell>
          <cell r="J8518" t="str">
            <v>mRNA</v>
          </cell>
          <cell r="K8518">
            <v>47.54</v>
          </cell>
          <cell r="L8518">
            <v>30</v>
          </cell>
          <cell r="M8518">
            <v>1426.2</v>
          </cell>
          <cell r="N8518">
            <v>546</v>
          </cell>
        </row>
        <row r="8519">
          <cell r="D8519" t="str">
            <v>HGC-26048782-2</v>
          </cell>
          <cell r="E8519" t="str">
            <v>MKN45_10mM_2</v>
          </cell>
          <cell r="F8519" t="str">
            <v>PSM-ZM202604150005-0001</v>
          </cell>
          <cell r="G8519" t="str">
            <v>浙江大学</v>
          </cell>
          <cell r="H8519" t="str">
            <v>IDT301</v>
          </cell>
          <cell r="I8519">
            <v>6</v>
          </cell>
          <cell r="J8519" t="str">
            <v>mRNA</v>
          </cell>
          <cell r="K8519">
            <v>47.41</v>
          </cell>
          <cell r="L8519">
            <v>30</v>
          </cell>
          <cell r="M8519">
            <v>1422.3</v>
          </cell>
          <cell r="N8519">
            <v>546</v>
          </cell>
        </row>
        <row r="8520">
          <cell r="D8520" t="str">
            <v>HGC-26048782-3</v>
          </cell>
          <cell r="E8520" t="str">
            <v>MKN45_10mM_3</v>
          </cell>
          <cell r="F8520" t="str">
            <v>PSM-ZM202604150005-0001</v>
          </cell>
          <cell r="G8520" t="str">
            <v>浙江大学</v>
          </cell>
          <cell r="H8520" t="str">
            <v>IDT302</v>
          </cell>
          <cell r="I8520">
            <v>6</v>
          </cell>
          <cell r="J8520" t="str">
            <v>mRNA</v>
          </cell>
          <cell r="K8520">
            <v>41.26</v>
          </cell>
          <cell r="L8520">
            <v>30</v>
          </cell>
          <cell r="M8520">
            <v>1237.8</v>
          </cell>
          <cell r="N8520">
            <v>546</v>
          </cell>
        </row>
        <row r="8521">
          <cell r="D8521" t="str">
            <v>HGC-26045900</v>
          </cell>
          <cell r="E8521" t="str">
            <v>D3</v>
          </cell>
          <cell r="F8521" t="str">
            <v>PSM-ZM202603180006-0003</v>
          </cell>
          <cell r="G8521" t="str">
            <v>上海交通大学医学院附属新华医院</v>
          </cell>
          <cell r="H8521" t="str">
            <v>MGI81</v>
          </cell>
          <cell r="I8521" t="str">
            <v>450M</v>
          </cell>
          <cell r="J8521" t="str">
            <v>cDNA文库</v>
          </cell>
          <cell r="K8521">
            <v>60</v>
          </cell>
          <cell r="L8521">
            <v>30</v>
          </cell>
          <cell r="M8521">
            <v>1800</v>
          </cell>
          <cell r="N8521">
            <v>359</v>
          </cell>
        </row>
        <row r="8522">
          <cell r="D8522" t="str">
            <v>HGC-26045901</v>
          </cell>
          <cell r="E8522" t="str">
            <v>C4</v>
          </cell>
          <cell r="F8522" t="str">
            <v>PSM-ZM202603180006-0003</v>
          </cell>
          <cell r="G8522" t="str">
            <v>上海交通大学医学院附属新华医院</v>
          </cell>
          <cell r="H8522" t="str">
            <v>MGI82</v>
          </cell>
          <cell r="I8522" t="str">
            <v>450M</v>
          </cell>
          <cell r="J8522" t="str">
            <v>cDNA文库</v>
          </cell>
          <cell r="K8522">
            <v>71</v>
          </cell>
          <cell r="L8522">
            <v>30</v>
          </cell>
          <cell r="M8522">
            <v>2130</v>
          </cell>
          <cell r="N8522">
            <v>354</v>
          </cell>
        </row>
        <row r="8523">
          <cell r="D8523" t="str">
            <v>HGC-26045902</v>
          </cell>
          <cell r="E8523" t="str">
            <v>Z5</v>
          </cell>
          <cell r="F8523" t="str">
            <v>PSM-ZM202603180006-0003</v>
          </cell>
          <cell r="G8523" t="str">
            <v>上海交通大学医学院附属新华医院</v>
          </cell>
          <cell r="H8523" t="str">
            <v>MGI83</v>
          </cell>
          <cell r="I8523" t="str">
            <v>450M</v>
          </cell>
          <cell r="J8523" t="str">
            <v>cDNA文库</v>
          </cell>
          <cell r="K8523">
            <v>93</v>
          </cell>
          <cell r="L8523">
            <v>30</v>
          </cell>
          <cell r="M8523">
            <v>2790</v>
          </cell>
          <cell r="N8523">
            <v>349</v>
          </cell>
        </row>
        <row r="8524">
          <cell r="D8524" t="str">
            <v>HGC-26046333</v>
          </cell>
          <cell r="E8524" t="str">
            <v>JXZ</v>
          </cell>
          <cell r="F8524" t="str">
            <v>PSM-ZM202510150012-0038</v>
          </cell>
          <cell r="G8524" t="str">
            <v>青岛大学附属医院</v>
          </cell>
          <cell r="H8524" t="str">
            <v>MGI84</v>
          </cell>
          <cell r="I8524" t="str">
            <v>450M</v>
          </cell>
          <cell r="J8524" t="str">
            <v>cDNA文库</v>
          </cell>
          <cell r="K8524">
            <v>92</v>
          </cell>
          <cell r="L8524">
            <v>30</v>
          </cell>
          <cell r="M8524">
            <v>2760</v>
          </cell>
          <cell r="N8524">
            <v>337</v>
          </cell>
        </row>
        <row r="8525">
          <cell r="D8525" t="str">
            <v>HGC-26047044</v>
          </cell>
          <cell r="E8525" t="str">
            <v>LXZ</v>
          </cell>
          <cell r="F8525" t="str">
            <v>PSM-ZM202510150012-0039</v>
          </cell>
          <cell r="G8525" t="str">
            <v>青岛大学附属医院</v>
          </cell>
          <cell r="H8525" t="str">
            <v>MGI85</v>
          </cell>
          <cell r="I8525" t="str">
            <v>450M</v>
          </cell>
          <cell r="J8525" t="str">
            <v>cDNA文库</v>
          </cell>
          <cell r="K8525">
            <v>73</v>
          </cell>
          <cell r="L8525">
            <v>30</v>
          </cell>
          <cell r="M8525">
            <v>2190</v>
          </cell>
          <cell r="N8525">
            <v>349</v>
          </cell>
        </row>
        <row r="8526">
          <cell r="D8526" t="str">
            <v>HGC-26048205</v>
          </cell>
          <cell r="E8526" t="str">
            <v>6</v>
          </cell>
          <cell r="F8526" t="str">
            <v>PSM-ZM202603180006-0004</v>
          </cell>
          <cell r="G8526" t="str">
            <v>上海交通大学医学院附属新华医院</v>
          </cell>
          <cell r="H8526" t="str">
            <v>MGI86</v>
          </cell>
          <cell r="I8526" t="str">
            <v>450M</v>
          </cell>
          <cell r="J8526" t="str">
            <v>cDNA文库</v>
          </cell>
          <cell r="K8526">
            <v>78</v>
          </cell>
          <cell r="L8526">
            <v>30</v>
          </cell>
          <cell r="M8526">
            <v>2340</v>
          </cell>
          <cell r="N8526">
            <v>342</v>
          </cell>
        </row>
        <row r="8527">
          <cell r="D8527" t="str">
            <v>HGC-26048808</v>
          </cell>
          <cell r="E8527" t="str">
            <v>8</v>
          </cell>
          <cell r="F8527" t="str">
            <v>PSM-ZM202603180006-0005</v>
          </cell>
          <cell r="G8527" t="str">
            <v>上海交通大学医学院附属新华医院</v>
          </cell>
          <cell r="H8527" t="str">
            <v>MGI87</v>
          </cell>
          <cell r="I8527" t="str">
            <v>450M</v>
          </cell>
          <cell r="J8527" t="str">
            <v>cDNA文库</v>
          </cell>
          <cell r="K8527">
            <v>70</v>
          </cell>
          <cell r="L8527">
            <v>30</v>
          </cell>
          <cell r="M8527">
            <v>2100</v>
          </cell>
          <cell r="N8527">
            <v>347</v>
          </cell>
        </row>
        <row r="8528">
          <cell r="D8528" t="str">
            <v>HGC-26049370</v>
          </cell>
          <cell r="E8528" t="str">
            <v>7</v>
          </cell>
          <cell r="F8528" t="str">
            <v>PSM-ZM202603180006-0006</v>
          </cell>
          <cell r="G8528" t="str">
            <v>上海交通大学医学院附属新华医院</v>
          </cell>
          <cell r="H8528" t="str">
            <v>MGI88</v>
          </cell>
          <cell r="I8528" t="str">
            <v>450M</v>
          </cell>
          <cell r="J8528" t="str">
            <v>cDNA文库</v>
          </cell>
          <cell r="K8528">
            <v>35</v>
          </cell>
          <cell r="L8528">
            <v>30</v>
          </cell>
          <cell r="M8528">
            <v>1050</v>
          </cell>
          <cell r="N8528">
            <v>357</v>
          </cell>
        </row>
        <row r="8529">
          <cell r="D8529" t="str">
            <v>HGC-26045900-oligo</v>
          </cell>
          <cell r="E8529" t="str">
            <v>D3-oligo</v>
          </cell>
          <cell r="F8529" t="str">
            <v>PSM-ZM202603180006-0003</v>
          </cell>
          <cell r="G8529" t="str">
            <v>上海交通大学医学院附属新华医院</v>
          </cell>
          <cell r="H8529" t="str">
            <v>MGI81</v>
          </cell>
          <cell r="I8529" t="str">
            <v>50M</v>
          </cell>
          <cell r="J8529" t="str">
            <v>oligo文库</v>
          </cell>
          <cell r="K8529">
            <v>60</v>
          </cell>
          <cell r="L8529">
            <v>30</v>
          </cell>
          <cell r="M8529">
            <v>1800</v>
          </cell>
          <cell r="N8529">
            <v>186</v>
          </cell>
        </row>
        <row r="8530">
          <cell r="D8530" t="str">
            <v>HGC-26045901-oligo</v>
          </cell>
          <cell r="E8530" t="str">
            <v>C4-oligo</v>
          </cell>
          <cell r="F8530" t="str">
            <v>PSM-ZM202603180006-0003</v>
          </cell>
          <cell r="G8530" t="str">
            <v>上海交通大学医学院附属新华医院</v>
          </cell>
          <cell r="H8530" t="str">
            <v>MGI82</v>
          </cell>
          <cell r="I8530" t="str">
            <v>50M</v>
          </cell>
          <cell r="J8530" t="str">
            <v>oligo文库</v>
          </cell>
          <cell r="K8530">
            <v>51</v>
          </cell>
          <cell r="L8530">
            <v>30</v>
          </cell>
          <cell r="M8530">
            <v>1530</v>
          </cell>
          <cell r="N8530">
            <v>186</v>
          </cell>
        </row>
        <row r="8531">
          <cell r="D8531" t="str">
            <v>HGC-26045902-oligo</v>
          </cell>
          <cell r="E8531" t="str">
            <v>Z5-oligo</v>
          </cell>
          <cell r="F8531" t="str">
            <v>PSM-ZM202603180006-0003</v>
          </cell>
          <cell r="G8531" t="str">
            <v>上海交通大学医学院附属新华医院</v>
          </cell>
          <cell r="H8531" t="str">
            <v>MGI83</v>
          </cell>
          <cell r="I8531" t="str">
            <v>50M</v>
          </cell>
          <cell r="J8531" t="str">
            <v>oligo文库</v>
          </cell>
          <cell r="K8531">
            <v>70</v>
          </cell>
          <cell r="L8531">
            <v>30</v>
          </cell>
          <cell r="M8531">
            <v>2100</v>
          </cell>
          <cell r="N8531">
            <v>187</v>
          </cell>
        </row>
        <row r="8532">
          <cell r="D8532" t="str">
            <v>HGC-26046333-oligo</v>
          </cell>
          <cell r="E8532" t="str">
            <v>JXZ-oligo</v>
          </cell>
          <cell r="F8532" t="str">
            <v>PSM-ZM202510150012-0038</v>
          </cell>
          <cell r="G8532" t="str">
            <v>青岛大学附属医院</v>
          </cell>
          <cell r="H8532" t="str">
            <v>MGI84</v>
          </cell>
          <cell r="I8532" t="str">
            <v>50M</v>
          </cell>
          <cell r="J8532" t="str">
            <v>oligo文库</v>
          </cell>
          <cell r="K8532">
            <v>28</v>
          </cell>
          <cell r="L8532">
            <v>30</v>
          </cell>
          <cell r="M8532">
            <v>840</v>
          </cell>
          <cell r="N8532">
            <v>184</v>
          </cell>
        </row>
        <row r="8533">
          <cell r="D8533" t="str">
            <v>HGC-26047044-oligo</v>
          </cell>
          <cell r="E8533" t="str">
            <v>LXZ-oligo</v>
          </cell>
          <cell r="F8533" t="str">
            <v>PSM-ZM202510150012-0039</v>
          </cell>
          <cell r="G8533" t="str">
            <v>青岛大学附属医院</v>
          </cell>
          <cell r="H8533" t="str">
            <v>MGI85</v>
          </cell>
          <cell r="I8533" t="str">
            <v>50M</v>
          </cell>
          <cell r="J8533" t="str">
            <v>oligo文库</v>
          </cell>
          <cell r="K8533">
            <v>48</v>
          </cell>
          <cell r="L8533">
            <v>30</v>
          </cell>
          <cell r="M8533">
            <v>1440</v>
          </cell>
          <cell r="N8533">
            <v>184</v>
          </cell>
        </row>
        <row r="8534">
          <cell r="D8534" t="str">
            <v>HGC-26048205-oligo</v>
          </cell>
          <cell r="E8534" t="str">
            <v>6-oligo</v>
          </cell>
          <cell r="F8534" t="str">
            <v>PSM-ZM202603180006-0004</v>
          </cell>
          <cell r="G8534" t="str">
            <v>上海交通大学医学院附属新华医院</v>
          </cell>
          <cell r="H8534" t="str">
            <v>MGI86</v>
          </cell>
          <cell r="I8534" t="str">
            <v>50M</v>
          </cell>
          <cell r="J8534" t="str">
            <v>oligo文库</v>
          </cell>
          <cell r="K8534">
            <v>19</v>
          </cell>
          <cell r="L8534">
            <v>30</v>
          </cell>
          <cell r="M8534">
            <v>570</v>
          </cell>
          <cell r="N8534">
            <v>183</v>
          </cell>
        </row>
        <row r="8535">
          <cell r="D8535" t="str">
            <v>HGC-26048808-oligo</v>
          </cell>
          <cell r="E8535" t="str">
            <v>8-oligo</v>
          </cell>
          <cell r="F8535" t="str">
            <v>PSM-ZM202603180006-0005</v>
          </cell>
          <cell r="G8535" t="str">
            <v>上海交通大学医学院附属新华医院</v>
          </cell>
          <cell r="H8535" t="str">
            <v>MGI87</v>
          </cell>
          <cell r="I8535" t="str">
            <v>50M</v>
          </cell>
          <cell r="J8535" t="str">
            <v>oligo文库</v>
          </cell>
          <cell r="K8535">
            <v>62</v>
          </cell>
          <cell r="L8535">
            <v>30</v>
          </cell>
          <cell r="M8535">
            <v>1860</v>
          </cell>
          <cell r="N8535">
            <v>184</v>
          </cell>
        </row>
        <row r="8536">
          <cell r="D8536" t="str">
            <v>HGC-26049370-oligo</v>
          </cell>
          <cell r="E8536" t="str">
            <v>7-oligo</v>
          </cell>
          <cell r="F8536" t="str">
            <v>PSM-ZM202603180006-0006</v>
          </cell>
          <cell r="G8536" t="str">
            <v>上海交通大学医学院附属新华医院</v>
          </cell>
          <cell r="H8536" t="str">
            <v>MGI88</v>
          </cell>
          <cell r="I8536" t="str">
            <v>50M</v>
          </cell>
          <cell r="J8536" t="str">
            <v>oligo文库</v>
          </cell>
          <cell r="K8536">
            <v>75</v>
          </cell>
          <cell r="L8536">
            <v>30</v>
          </cell>
          <cell r="M8536">
            <v>2250</v>
          </cell>
          <cell r="N8536">
            <v>184</v>
          </cell>
        </row>
        <row r="8537">
          <cell r="D8537" t="str">
            <v>HGC-26047174</v>
          </cell>
          <cell r="E8537" t="str">
            <v>覃代轩</v>
          </cell>
          <cell r="F8537" t="str">
            <v>PSM-ZM202604080001-0001</v>
          </cell>
          <cell r="G8537" t="str">
            <v>成都市第六人民医院（成都市全科医学中心）</v>
          </cell>
          <cell r="H8537" t="str">
            <v>IDT289</v>
          </cell>
          <cell r="I8537">
            <v>6</v>
          </cell>
          <cell r="J8537" t="str">
            <v>mRNA</v>
          </cell>
          <cell r="K8537">
            <v>23.25</v>
          </cell>
          <cell r="L8537">
            <v>35</v>
          </cell>
          <cell r="M8537">
            <v>813.75</v>
          </cell>
          <cell r="N8537">
            <v>480</v>
          </cell>
        </row>
        <row r="8538">
          <cell r="D8538" t="str">
            <v>HGC-26047175</v>
          </cell>
          <cell r="E8538" t="str">
            <v>刘惠兰</v>
          </cell>
          <cell r="F8538" t="str">
            <v>PSM-ZM202604080001-0001</v>
          </cell>
          <cell r="G8538" t="str">
            <v>成都市第六人民医院（成都市全科医学中心）</v>
          </cell>
          <cell r="H8538" t="str">
            <v>IDT290</v>
          </cell>
          <cell r="I8538">
            <v>6</v>
          </cell>
          <cell r="J8538" t="str">
            <v>mRNA</v>
          </cell>
          <cell r="K8538">
            <v>19.68</v>
          </cell>
          <cell r="L8538">
            <v>35</v>
          </cell>
          <cell r="M8538">
            <v>688.8</v>
          </cell>
          <cell r="N8538">
            <v>480</v>
          </cell>
        </row>
        <row r="8539">
          <cell r="D8539" t="str">
            <v>HGC-26047176</v>
          </cell>
          <cell r="E8539" t="str">
            <v>刘应素</v>
          </cell>
          <cell r="F8539" t="str">
            <v>PSM-ZM202604080001-0001</v>
          </cell>
          <cell r="G8539" t="str">
            <v>成都市第六人民医院（成都市全科医学中心）</v>
          </cell>
          <cell r="H8539" t="str">
            <v>IDT291</v>
          </cell>
          <cell r="I8539">
            <v>6</v>
          </cell>
          <cell r="J8539" t="str">
            <v>mRNA</v>
          </cell>
          <cell r="K8539">
            <v>19.35</v>
          </cell>
          <cell r="L8539">
            <v>35</v>
          </cell>
          <cell r="M8539">
            <v>677.25</v>
          </cell>
          <cell r="N8539">
            <v>480</v>
          </cell>
        </row>
        <row r="8540">
          <cell r="D8540" t="str">
            <v>HGC-26047177</v>
          </cell>
          <cell r="E8540" t="str">
            <v>袁天海</v>
          </cell>
          <cell r="F8540" t="str">
            <v>PSM-ZM202604080001-0001</v>
          </cell>
          <cell r="G8540" t="str">
            <v>成都市第六人民医院（成都市全科医学中心）</v>
          </cell>
          <cell r="H8540" t="str">
            <v>IDT292</v>
          </cell>
          <cell r="I8540">
            <v>6</v>
          </cell>
          <cell r="J8540" t="str">
            <v>mRNA</v>
          </cell>
          <cell r="K8540">
            <v>14.96</v>
          </cell>
          <cell r="L8540">
            <v>35</v>
          </cell>
          <cell r="M8540">
            <v>523.6</v>
          </cell>
          <cell r="N8540">
            <v>480</v>
          </cell>
        </row>
        <row r="8541">
          <cell r="D8541" t="str">
            <v>HGC-26047178</v>
          </cell>
          <cell r="E8541" t="str">
            <v>刘蒲芬</v>
          </cell>
          <cell r="F8541" t="str">
            <v>PSM-ZM202604080001-0001</v>
          </cell>
          <cell r="G8541" t="str">
            <v>成都市第六人民医院（成都市全科医学中心）</v>
          </cell>
          <cell r="H8541" t="str">
            <v>IDT293</v>
          </cell>
          <cell r="I8541">
            <v>6</v>
          </cell>
          <cell r="J8541" t="str">
            <v>mRNA</v>
          </cell>
          <cell r="K8541">
            <v>23.33</v>
          </cell>
          <cell r="L8541">
            <v>35</v>
          </cell>
          <cell r="M8541">
            <v>816.55</v>
          </cell>
          <cell r="N8541">
            <v>480</v>
          </cell>
        </row>
        <row r="8542">
          <cell r="D8542" t="str">
            <v>HGC-26047179</v>
          </cell>
          <cell r="E8542" t="str">
            <v>汪道均</v>
          </cell>
          <cell r="F8542" t="str">
            <v>PSM-ZM202604080001-0001</v>
          </cell>
          <cell r="G8542" t="str">
            <v>成都市第六人民医院（成都市全科医学中心）</v>
          </cell>
          <cell r="H8542" t="str">
            <v>IDT294</v>
          </cell>
          <cell r="I8542">
            <v>6</v>
          </cell>
          <cell r="J8542" t="str">
            <v>mRNA</v>
          </cell>
          <cell r="K8542">
            <v>29.67</v>
          </cell>
          <cell r="L8542">
            <v>35</v>
          </cell>
          <cell r="M8542">
            <v>1038.45</v>
          </cell>
          <cell r="N8542">
            <v>480</v>
          </cell>
        </row>
        <row r="8543">
          <cell r="D8543" t="str">
            <v>HGC-26047180</v>
          </cell>
          <cell r="E8543" t="str">
            <v>王华</v>
          </cell>
          <cell r="F8543" t="str">
            <v>PSM-ZM202604080001-0001</v>
          </cell>
          <cell r="G8543" t="str">
            <v>成都市第六人民医院（成都市全科医学中心）</v>
          </cell>
          <cell r="H8543" t="str">
            <v>IDT295</v>
          </cell>
          <cell r="I8543">
            <v>6</v>
          </cell>
          <cell r="J8543" t="str">
            <v>mRNA</v>
          </cell>
          <cell r="K8543">
            <v>2.9</v>
          </cell>
          <cell r="L8543">
            <v>20</v>
          </cell>
          <cell r="M8543">
            <v>58</v>
          </cell>
          <cell r="N8543">
            <v>480</v>
          </cell>
        </row>
        <row r="8544">
          <cell r="D8544" t="str">
            <v>HGC-26047181</v>
          </cell>
          <cell r="E8544" t="str">
            <v>刘蓉</v>
          </cell>
          <cell r="F8544" t="str">
            <v>PSM-ZM202604080001-0001</v>
          </cell>
          <cell r="G8544" t="str">
            <v>成都市第六人民医院（成都市全科医学中心）</v>
          </cell>
          <cell r="H8544" t="str">
            <v>IDT296</v>
          </cell>
          <cell r="I8544">
            <v>6</v>
          </cell>
          <cell r="J8544" t="str">
            <v>mRNA</v>
          </cell>
          <cell r="K8544">
            <v>25.35</v>
          </cell>
          <cell r="L8544">
            <v>35</v>
          </cell>
          <cell r="M8544">
            <v>887.25</v>
          </cell>
          <cell r="N8544">
            <v>480</v>
          </cell>
        </row>
        <row r="8545">
          <cell r="D8545" t="str">
            <v>HGC-26047182</v>
          </cell>
          <cell r="E8545" t="str">
            <v>吴云富</v>
          </cell>
          <cell r="F8545" t="str">
            <v>PSM-ZM202604080001-0001</v>
          </cell>
          <cell r="G8545" t="str">
            <v>成都市第六人民医院（成都市全科医学中心）</v>
          </cell>
          <cell r="H8545" t="str">
            <v>IDT297</v>
          </cell>
          <cell r="I8545">
            <v>6</v>
          </cell>
          <cell r="J8545" t="str">
            <v>mRNA</v>
          </cell>
          <cell r="K8545">
            <v>20.61</v>
          </cell>
          <cell r="L8545">
            <v>35</v>
          </cell>
          <cell r="M8545">
            <v>721.35</v>
          </cell>
          <cell r="N8545">
            <v>480</v>
          </cell>
        </row>
        <row r="8546">
          <cell r="D8546" t="str">
            <v>HGC-26047183</v>
          </cell>
          <cell r="E8546" t="str">
            <v>张德耀</v>
          </cell>
          <cell r="F8546" t="str">
            <v>PSM-ZM202604080001-0001</v>
          </cell>
          <cell r="G8546" t="str">
            <v>成都市第六人民医院（成都市全科医学中心）</v>
          </cell>
          <cell r="H8546" t="str">
            <v>IDT298</v>
          </cell>
          <cell r="I8546">
            <v>6</v>
          </cell>
          <cell r="J8546" t="str">
            <v>mRNA</v>
          </cell>
          <cell r="K8546">
            <v>24.14</v>
          </cell>
          <cell r="L8546">
            <v>35</v>
          </cell>
          <cell r="M8546">
            <v>844.9</v>
          </cell>
          <cell r="N8546">
            <v>480</v>
          </cell>
        </row>
        <row r="8547">
          <cell r="D8547" t="str">
            <v>HGC-26047184</v>
          </cell>
          <cell r="E8547" t="str">
            <v>杨淑明</v>
          </cell>
          <cell r="F8547" t="str">
            <v>PSM-ZM202604080001-0001</v>
          </cell>
          <cell r="G8547" t="str">
            <v>成都市第六人民医院（成都市全科医学中心）</v>
          </cell>
          <cell r="H8547" t="str">
            <v>IDT299</v>
          </cell>
          <cell r="I8547">
            <v>6</v>
          </cell>
          <cell r="J8547" t="str">
            <v>mRNA</v>
          </cell>
          <cell r="K8547">
            <v>22.62</v>
          </cell>
          <cell r="L8547">
            <v>35</v>
          </cell>
          <cell r="M8547">
            <v>791.7</v>
          </cell>
          <cell r="N8547">
            <v>480</v>
          </cell>
        </row>
        <row r="8548">
          <cell r="D8548" t="str">
            <v>HGC-26047185</v>
          </cell>
          <cell r="E8548" t="str">
            <v>江文</v>
          </cell>
          <cell r="F8548" t="str">
            <v>PSM-ZM202604080001-0001</v>
          </cell>
          <cell r="G8548" t="str">
            <v>成都市第六人民医院（成都市全科医学中心）</v>
          </cell>
          <cell r="H8548" t="str">
            <v>IDT300</v>
          </cell>
          <cell r="I8548">
            <v>6</v>
          </cell>
          <cell r="J8548" t="str">
            <v>mRNA</v>
          </cell>
          <cell r="K8548">
            <v>24.83</v>
          </cell>
          <cell r="L8548">
            <v>35</v>
          </cell>
          <cell r="M8548">
            <v>869.05</v>
          </cell>
          <cell r="N8548">
            <v>480</v>
          </cell>
        </row>
        <row r="8549">
          <cell r="D8549" t="str">
            <v>HGC-26047186</v>
          </cell>
          <cell r="E8549" t="str">
            <v>张玉琴</v>
          </cell>
          <cell r="F8549" t="str">
            <v>PSM-ZM202604080001-0001</v>
          </cell>
          <cell r="G8549" t="str">
            <v>成都市第六人民医院（成都市全科医学中心）</v>
          </cell>
          <cell r="H8549" t="str">
            <v>IDT301</v>
          </cell>
          <cell r="I8549">
            <v>6</v>
          </cell>
          <cell r="J8549" t="str">
            <v>mRNA</v>
          </cell>
          <cell r="K8549">
            <v>14.68</v>
          </cell>
          <cell r="L8549">
            <v>35</v>
          </cell>
          <cell r="M8549">
            <v>513.8</v>
          </cell>
          <cell r="N8549">
            <v>480</v>
          </cell>
        </row>
        <row r="8550">
          <cell r="D8550" t="str">
            <v>HGC-26047187</v>
          </cell>
          <cell r="E8550" t="str">
            <v>周同吉</v>
          </cell>
          <cell r="F8550" t="str">
            <v>PSM-ZM202604080001-0001</v>
          </cell>
          <cell r="G8550" t="str">
            <v>成都市第六人民医院（成都市全科医学中心）</v>
          </cell>
          <cell r="H8550" t="str">
            <v>IDT302</v>
          </cell>
          <cell r="I8550">
            <v>6</v>
          </cell>
          <cell r="J8550" t="str">
            <v>mRNA</v>
          </cell>
          <cell r="K8550">
            <v>12.33</v>
          </cell>
          <cell r="L8550">
            <v>35</v>
          </cell>
          <cell r="M8550">
            <v>431.55</v>
          </cell>
          <cell r="N8550">
            <v>480</v>
          </cell>
        </row>
        <row r="8551">
          <cell r="D8551" t="str">
            <v>HGC-26047188</v>
          </cell>
          <cell r="E8551" t="str">
            <v>郁桂凤</v>
          </cell>
          <cell r="F8551" t="str">
            <v>PSM-ZM202604080001-0001</v>
          </cell>
          <cell r="G8551" t="str">
            <v>成都市第六人民医院（成都市全科医学中心）</v>
          </cell>
          <cell r="H8551" t="str">
            <v>IDT303</v>
          </cell>
          <cell r="I8551">
            <v>6</v>
          </cell>
          <cell r="J8551" t="str">
            <v>mRNA</v>
          </cell>
          <cell r="K8551">
            <v>5.82</v>
          </cell>
          <cell r="L8551">
            <v>20</v>
          </cell>
          <cell r="M8551">
            <v>116.4</v>
          </cell>
          <cell r="N8551">
            <v>480</v>
          </cell>
        </row>
        <row r="8552">
          <cell r="D8552" t="str">
            <v>HGC-26047189</v>
          </cell>
          <cell r="E8552" t="str">
            <v>吕德彬</v>
          </cell>
          <cell r="F8552" t="str">
            <v>PSM-ZM202604080001-0001</v>
          </cell>
          <cell r="G8552" t="str">
            <v>成都市第六人民医院（成都市全科医学中心）</v>
          </cell>
          <cell r="H8552" t="str">
            <v>IDT304</v>
          </cell>
          <cell r="I8552">
            <v>6</v>
          </cell>
          <cell r="J8552" t="str">
            <v>mRNA</v>
          </cell>
          <cell r="K8552">
            <v>6.94</v>
          </cell>
          <cell r="L8552">
            <v>20</v>
          </cell>
          <cell r="M8552">
            <v>138.8</v>
          </cell>
          <cell r="N8552">
            <v>480</v>
          </cell>
        </row>
        <row r="8553">
          <cell r="D8553" t="str">
            <v>HGC-26047190</v>
          </cell>
          <cell r="E8553" t="str">
            <v>冯桂珍</v>
          </cell>
          <cell r="F8553" t="str">
            <v>PSM-ZM202604080001-0001</v>
          </cell>
          <cell r="G8553" t="str">
            <v>成都市第六人民医院（成都市全科医学中心）</v>
          </cell>
          <cell r="H8553" t="str">
            <v>IDT305</v>
          </cell>
          <cell r="I8553">
            <v>6</v>
          </cell>
          <cell r="J8553" t="str">
            <v>mRNA</v>
          </cell>
          <cell r="K8553">
            <v>35.39</v>
          </cell>
          <cell r="L8553">
            <v>35</v>
          </cell>
          <cell r="M8553">
            <v>1238.65</v>
          </cell>
          <cell r="N8553">
            <v>480</v>
          </cell>
        </row>
        <row r="8554">
          <cell r="D8554" t="str">
            <v>HGC-26047191</v>
          </cell>
          <cell r="E8554" t="str">
            <v>张金玉</v>
          </cell>
          <cell r="F8554" t="str">
            <v>PSM-ZM202604080001-0001</v>
          </cell>
          <cell r="G8554" t="str">
            <v>成都市第六人民医院（成都市全科医学中心）</v>
          </cell>
          <cell r="H8554" t="str">
            <v>IDT306</v>
          </cell>
          <cell r="I8554">
            <v>6</v>
          </cell>
          <cell r="J8554" t="str">
            <v>mRNA</v>
          </cell>
          <cell r="K8554">
            <v>24.5</v>
          </cell>
          <cell r="L8554">
            <v>35</v>
          </cell>
          <cell r="M8554">
            <v>857.5</v>
          </cell>
          <cell r="N8554">
            <v>480</v>
          </cell>
        </row>
        <row r="8555">
          <cell r="D8555" t="str">
            <v>HGC-26047192</v>
          </cell>
          <cell r="E8555" t="str">
            <v>周军</v>
          </cell>
          <cell r="F8555" t="str">
            <v>PSM-ZM202604080001-0001</v>
          </cell>
          <cell r="G8555" t="str">
            <v>成都市第六人民医院（成都市全科医学中心）</v>
          </cell>
          <cell r="H8555" t="str">
            <v>IDT307</v>
          </cell>
          <cell r="I8555">
            <v>6</v>
          </cell>
          <cell r="J8555" t="str">
            <v>mRNA</v>
          </cell>
          <cell r="K8555">
            <v>26.08</v>
          </cell>
          <cell r="L8555">
            <v>35</v>
          </cell>
          <cell r="M8555">
            <v>912.8</v>
          </cell>
          <cell r="N8555">
            <v>480</v>
          </cell>
        </row>
        <row r="8556">
          <cell r="D8556" t="str">
            <v>HGC-26047193</v>
          </cell>
          <cell r="E8556" t="str">
            <v>周金华</v>
          </cell>
          <cell r="F8556" t="str">
            <v>PSM-ZM202604080001-0001</v>
          </cell>
          <cell r="G8556" t="str">
            <v>成都市第六人民医院（成都市全科医学中心）</v>
          </cell>
          <cell r="H8556" t="str">
            <v>IDT308</v>
          </cell>
          <cell r="I8556">
            <v>6</v>
          </cell>
          <cell r="J8556" t="str">
            <v>mRNA</v>
          </cell>
          <cell r="K8556">
            <v>37.98</v>
          </cell>
          <cell r="L8556">
            <v>35</v>
          </cell>
          <cell r="M8556">
            <v>1329.3</v>
          </cell>
          <cell r="N8556">
            <v>480</v>
          </cell>
        </row>
        <row r="8557">
          <cell r="D8557" t="str">
            <v>HGC-26047194</v>
          </cell>
          <cell r="E8557" t="str">
            <v>张桂蓉</v>
          </cell>
          <cell r="F8557" t="str">
            <v>PSM-ZM202604080001-0001</v>
          </cell>
          <cell r="G8557" t="str">
            <v>成都市第六人民医院（成都市全科医学中心）</v>
          </cell>
          <cell r="H8557" t="str">
            <v>IDT309</v>
          </cell>
          <cell r="I8557">
            <v>6</v>
          </cell>
          <cell r="J8557" t="str">
            <v>mRNA</v>
          </cell>
          <cell r="K8557">
            <v>19.01</v>
          </cell>
          <cell r="L8557">
            <v>35</v>
          </cell>
          <cell r="M8557">
            <v>665.35</v>
          </cell>
          <cell r="N8557">
            <v>480</v>
          </cell>
        </row>
        <row r="8558">
          <cell r="D8558" t="str">
            <v>HGC-26047195</v>
          </cell>
          <cell r="E8558" t="str">
            <v>林淑儒</v>
          </cell>
          <cell r="F8558" t="str">
            <v>PSM-ZM202604080001-0001</v>
          </cell>
          <cell r="G8558" t="str">
            <v>成都市第六人民医院（成都市全科医学中心）</v>
          </cell>
          <cell r="H8558" t="str">
            <v>IDT310</v>
          </cell>
          <cell r="I8558">
            <v>6</v>
          </cell>
          <cell r="J8558" t="str">
            <v>mRNA</v>
          </cell>
          <cell r="K8558">
            <v>28.95</v>
          </cell>
          <cell r="L8558">
            <v>35</v>
          </cell>
          <cell r="M8558">
            <v>1013.25</v>
          </cell>
          <cell r="N8558">
            <v>480</v>
          </cell>
        </row>
        <row r="8559">
          <cell r="D8559" t="str">
            <v>HGC-26047196</v>
          </cell>
          <cell r="E8559" t="str">
            <v>李素珍</v>
          </cell>
          <cell r="F8559" t="str">
            <v>PSM-ZM202604080001-0001</v>
          </cell>
          <cell r="G8559" t="str">
            <v>成都市第六人民医院（成都市全科医学中心）</v>
          </cell>
          <cell r="H8559" t="str">
            <v>IDT311</v>
          </cell>
          <cell r="I8559">
            <v>6</v>
          </cell>
          <cell r="J8559" t="str">
            <v>mRNA</v>
          </cell>
          <cell r="K8559">
            <v>2.35</v>
          </cell>
          <cell r="L8559">
            <v>20</v>
          </cell>
          <cell r="M8559">
            <v>47</v>
          </cell>
          <cell r="N8559">
            <v>480</v>
          </cell>
        </row>
        <row r="8560">
          <cell r="D8560" t="str">
            <v>HGC-26047197</v>
          </cell>
          <cell r="E8560" t="str">
            <v>陶万生</v>
          </cell>
          <cell r="F8560" t="str">
            <v>PSM-ZM202604080001-0001</v>
          </cell>
          <cell r="G8560" t="str">
            <v>成都市第六人民医院（成都市全科医学中心）</v>
          </cell>
          <cell r="H8560" t="str">
            <v>IDT312</v>
          </cell>
          <cell r="I8560">
            <v>6</v>
          </cell>
          <cell r="J8560" t="str">
            <v>mRNA</v>
          </cell>
          <cell r="K8560">
            <v>23.89</v>
          </cell>
          <cell r="L8560">
            <v>35</v>
          </cell>
          <cell r="M8560">
            <v>836.15</v>
          </cell>
          <cell r="N8560">
            <v>480</v>
          </cell>
        </row>
        <row r="8561">
          <cell r="D8561" t="str">
            <v>HGC-26047198</v>
          </cell>
          <cell r="E8561" t="str">
            <v>邬正言</v>
          </cell>
          <cell r="F8561" t="str">
            <v>PSM-ZM202604080001-0001</v>
          </cell>
          <cell r="G8561" t="str">
            <v>成都市第六人民医院（成都市全科医学中心）</v>
          </cell>
          <cell r="H8561" t="str">
            <v>IDT313</v>
          </cell>
          <cell r="I8561">
            <v>6</v>
          </cell>
          <cell r="J8561" t="str">
            <v>mRNA</v>
          </cell>
          <cell r="K8561">
            <v>18.44</v>
          </cell>
          <cell r="L8561">
            <v>35</v>
          </cell>
          <cell r="M8561">
            <v>645.4</v>
          </cell>
          <cell r="N8561">
            <v>480</v>
          </cell>
        </row>
        <row r="8562">
          <cell r="D8562" t="str">
            <v>HGC-26047199</v>
          </cell>
          <cell r="E8562" t="str">
            <v>周继宗</v>
          </cell>
          <cell r="F8562" t="str">
            <v>PSM-ZM202604080001-0001</v>
          </cell>
          <cell r="G8562" t="str">
            <v>成都市第六人民医院（成都市全科医学中心）</v>
          </cell>
          <cell r="H8562" t="str">
            <v>IDT314</v>
          </cell>
          <cell r="I8562">
            <v>6</v>
          </cell>
          <cell r="J8562" t="str">
            <v>mRNA</v>
          </cell>
          <cell r="K8562">
            <v>11.08</v>
          </cell>
          <cell r="L8562">
            <v>35</v>
          </cell>
          <cell r="M8562">
            <v>387.8</v>
          </cell>
          <cell r="N8562">
            <v>480</v>
          </cell>
        </row>
        <row r="8563">
          <cell r="D8563" t="str">
            <v>HGC-26047200</v>
          </cell>
          <cell r="E8563" t="str">
            <v>漆军</v>
          </cell>
          <cell r="F8563" t="str">
            <v>PSM-ZM202604080001-0001</v>
          </cell>
          <cell r="G8563" t="str">
            <v>成都市第六人民医院（成都市全科医学中心）</v>
          </cell>
          <cell r="H8563" t="str">
            <v>IDT315</v>
          </cell>
          <cell r="I8563">
            <v>6</v>
          </cell>
          <cell r="J8563" t="str">
            <v>mRNA</v>
          </cell>
          <cell r="K8563">
            <v>27.05</v>
          </cell>
          <cell r="L8563">
            <v>35</v>
          </cell>
          <cell r="M8563">
            <v>946.75</v>
          </cell>
          <cell r="N8563">
            <v>480</v>
          </cell>
        </row>
        <row r="8564">
          <cell r="D8564" t="str">
            <v>HGC-26047201</v>
          </cell>
          <cell r="E8564" t="str">
            <v>张竹筠</v>
          </cell>
          <cell r="F8564" t="str">
            <v>PSM-ZM202604080001-0001</v>
          </cell>
          <cell r="G8564" t="str">
            <v>成都市第六人民医院（成都市全科医学中心）</v>
          </cell>
          <cell r="H8564" t="str">
            <v>IDT316</v>
          </cell>
          <cell r="I8564">
            <v>6</v>
          </cell>
          <cell r="J8564" t="str">
            <v>mRNA</v>
          </cell>
          <cell r="K8564">
            <v>19.4</v>
          </cell>
          <cell r="L8564">
            <v>35</v>
          </cell>
          <cell r="M8564">
            <v>679</v>
          </cell>
          <cell r="N8564">
            <v>480</v>
          </cell>
        </row>
        <row r="8565">
          <cell r="D8565" t="str">
            <v>HGC-26047202</v>
          </cell>
          <cell r="E8565" t="str">
            <v>杨克珍</v>
          </cell>
          <cell r="F8565" t="str">
            <v>PSM-ZM202604080001-0001</v>
          </cell>
          <cell r="G8565" t="str">
            <v>成都市第六人民医院（成都市全科医学中心）</v>
          </cell>
          <cell r="H8565" t="str">
            <v>IDT317</v>
          </cell>
          <cell r="I8565">
            <v>6</v>
          </cell>
          <cell r="J8565" t="str">
            <v>mRNA</v>
          </cell>
          <cell r="K8565">
            <v>14.57</v>
          </cell>
          <cell r="L8565">
            <v>35</v>
          </cell>
          <cell r="M8565">
            <v>509.95</v>
          </cell>
          <cell r="N8565">
            <v>480</v>
          </cell>
        </row>
        <row r="8566">
          <cell r="D8566" t="str">
            <v>HGC-26047203</v>
          </cell>
          <cell r="E8566" t="str">
            <v>熊人武</v>
          </cell>
          <cell r="F8566" t="str">
            <v>PSM-ZM202604080001-0001</v>
          </cell>
          <cell r="G8566" t="str">
            <v>成都市第六人民医院（成都市全科医学中心）</v>
          </cell>
          <cell r="H8566" t="str">
            <v>IDT318</v>
          </cell>
          <cell r="I8566">
            <v>6</v>
          </cell>
          <cell r="J8566" t="str">
            <v>mRNA</v>
          </cell>
          <cell r="K8566">
            <v>12.4</v>
          </cell>
          <cell r="L8566">
            <v>35</v>
          </cell>
          <cell r="M8566">
            <v>434</v>
          </cell>
          <cell r="N8566">
            <v>480</v>
          </cell>
        </row>
        <row r="8567">
          <cell r="D8567" t="str">
            <v>HGC-26047204</v>
          </cell>
          <cell r="E8567" t="str">
            <v>陈淑良</v>
          </cell>
          <cell r="F8567" t="str">
            <v>PSM-ZM202604080001-0001</v>
          </cell>
          <cell r="G8567" t="str">
            <v>成都市第六人民医院（成都市全科医学中心）</v>
          </cell>
          <cell r="H8567" t="str">
            <v>IDT319</v>
          </cell>
          <cell r="I8567">
            <v>6</v>
          </cell>
          <cell r="J8567" t="str">
            <v>mRNA</v>
          </cell>
          <cell r="K8567">
            <v>2.11</v>
          </cell>
          <cell r="L8567">
            <v>20</v>
          </cell>
          <cell r="M8567">
            <v>42.2</v>
          </cell>
          <cell r="N8567">
            <v>480</v>
          </cell>
        </row>
        <row r="8568">
          <cell r="D8568" t="str">
            <v>HGC-26047205</v>
          </cell>
          <cell r="E8568" t="str">
            <v>王秀珍</v>
          </cell>
          <cell r="F8568" t="str">
            <v>PSM-ZM202604080001-0001</v>
          </cell>
          <cell r="G8568" t="str">
            <v>成都市第六人民医院（成都市全科医学中心）</v>
          </cell>
          <cell r="H8568" t="str">
            <v>IDT320</v>
          </cell>
          <cell r="I8568">
            <v>6</v>
          </cell>
          <cell r="J8568" t="str">
            <v>mRNA</v>
          </cell>
          <cell r="K8568">
            <v>4.68</v>
          </cell>
          <cell r="L8568">
            <v>20</v>
          </cell>
          <cell r="M8568">
            <v>93.6</v>
          </cell>
          <cell r="N8568">
            <v>480</v>
          </cell>
        </row>
        <row r="8569">
          <cell r="D8569" t="str">
            <v>HGC-26047206</v>
          </cell>
          <cell r="E8569" t="str">
            <v>高庆元</v>
          </cell>
          <cell r="F8569" t="str">
            <v>PSM-ZM202604080001-0001</v>
          </cell>
          <cell r="G8569" t="str">
            <v>成都市第六人民医院（成都市全科医学中心）</v>
          </cell>
          <cell r="H8569" t="str">
            <v>IDT321</v>
          </cell>
          <cell r="I8569">
            <v>6</v>
          </cell>
          <cell r="J8569" t="str">
            <v>mRNA</v>
          </cell>
          <cell r="K8569">
            <v>20.65</v>
          </cell>
          <cell r="L8569">
            <v>35</v>
          </cell>
          <cell r="M8569">
            <v>722.75</v>
          </cell>
          <cell r="N8569">
            <v>480</v>
          </cell>
        </row>
        <row r="8570">
          <cell r="D8570" t="str">
            <v>HGC-26047207</v>
          </cell>
          <cell r="E8570" t="str">
            <v>钟萍</v>
          </cell>
          <cell r="F8570" t="str">
            <v>PSM-ZM202604080001-0001</v>
          </cell>
          <cell r="G8570" t="str">
            <v>成都市第六人民医院（成都市全科医学中心）</v>
          </cell>
          <cell r="H8570" t="str">
            <v>IDT322</v>
          </cell>
          <cell r="I8570">
            <v>6</v>
          </cell>
          <cell r="J8570" t="str">
            <v>mRNA</v>
          </cell>
          <cell r="K8570">
            <v>14.82</v>
          </cell>
          <cell r="L8570">
            <v>35</v>
          </cell>
          <cell r="M8570">
            <v>518.7</v>
          </cell>
          <cell r="N8570">
            <v>480</v>
          </cell>
        </row>
        <row r="8571">
          <cell r="D8571" t="str">
            <v>HGC-26047208</v>
          </cell>
          <cell r="E8571" t="str">
            <v>王汝军</v>
          </cell>
          <cell r="F8571" t="str">
            <v>PSM-ZM202604080001-0001</v>
          </cell>
          <cell r="G8571" t="str">
            <v>成都市第六人民医院（成都市全科医学中心）</v>
          </cell>
          <cell r="H8571" t="str">
            <v>IDT323</v>
          </cell>
          <cell r="I8571">
            <v>6</v>
          </cell>
          <cell r="J8571" t="str">
            <v>mRNA</v>
          </cell>
          <cell r="K8571">
            <v>22.64</v>
          </cell>
          <cell r="L8571">
            <v>35</v>
          </cell>
          <cell r="M8571">
            <v>792.4</v>
          </cell>
          <cell r="N8571">
            <v>480</v>
          </cell>
        </row>
        <row r="8572">
          <cell r="D8572" t="str">
            <v>HGC-26047209</v>
          </cell>
          <cell r="E8572" t="str">
            <v>范惠光</v>
          </cell>
          <cell r="F8572" t="str">
            <v>PSM-ZM202604080001-0001</v>
          </cell>
          <cell r="G8572" t="str">
            <v>成都市第六人民医院（成都市全科医学中心）</v>
          </cell>
          <cell r="H8572" t="str">
            <v>IDT324</v>
          </cell>
          <cell r="I8572">
            <v>6</v>
          </cell>
          <cell r="J8572" t="str">
            <v>mRNA</v>
          </cell>
          <cell r="K8572">
            <v>26.73</v>
          </cell>
          <cell r="L8572">
            <v>35</v>
          </cell>
          <cell r="M8572">
            <v>935.55</v>
          </cell>
          <cell r="N8572">
            <v>480</v>
          </cell>
        </row>
        <row r="8573">
          <cell r="D8573" t="str">
            <v>HGC-26047210</v>
          </cell>
          <cell r="E8573" t="str">
            <v>朱旭清</v>
          </cell>
          <cell r="F8573" t="str">
            <v>PSM-ZM202604080001-0001</v>
          </cell>
          <cell r="G8573" t="str">
            <v>成都市第六人民医院（成都市全科医学中心）</v>
          </cell>
          <cell r="H8573" t="str">
            <v>IDT325</v>
          </cell>
          <cell r="I8573">
            <v>6</v>
          </cell>
          <cell r="J8573" t="str">
            <v>mRNA</v>
          </cell>
          <cell r="K8573">
            <v>14.42</v>
          </cell>
          <cell r="L8573">
            <v>35</v>
          </cell>
          <cell r="M8573">
            <v>504.7</v>
          </cell>
          <cell r="N8573">
            <v>480</v>
          </cell>
        </row>
        <row r="8574">
          <cell r="D8574" t="str">
            <v>HGC-26047211</v>
          </cell>
          <cell r="E8574" t="str">
            <v>刘明禄</v>
          </cell>
          <cell r="F8574" t="str">
            <v>PSM-ZM202604080001-0001</v>
          </cell>
          <cell r="G8574" t="str">
            <v>成都市第六人民医院（成都市全科医学中心）</v>
          </cell>
          <cell r="H8574" t="str">
            <v>IDT326</v>
          </cell>
          <cell r="I8574">
            <v>6</v>
          </cell>
          <cell r="J8574" t="str">
            <v>mRNA</v>
          </cell>
          <cell r="K8574">
            <v>10.51</v>
          </cell>
          <cell r="L8574">
            <v>35</v>
          </cell>
          <cell r="M8574">
            <v>367.85</v>
          </cell>
          <cell r="N8574">
            <v>480</v>
          </cell>
        </row>
        <row r="8575">
          <cell r="D8575" t="str">
            <v>HGC-26047212</v>
          </cell>
          <cell r="E8575" t="str">
            <v>高永平</v>
          </cell>
          <cell r="F8575" t="str">
            <v>PSM-ZM202604080001-0001</v>
          </cell>
          <cell r="G8575" t="str">
            <v>成都市第六人民医院（成都市全科医学中心）</v>
          </cell>
          <cell r="H8575" t="str">
            <v>IDT327</v>
          </cell>
          <cell r="I8575">
            <v>6</v>
          </cell>
          <cell r="J8575" t="str">
            <v>mRNA</v>
          </cell>
          <cell r="K8575">
            <v>1.67</v>
          </cell>
          <cell r="L8575">
            <v>20</v>
          </cell>
          <cell r="M8575">
            <v>33.4</v>
          </cell>
          <cell r="N8575">
            <v>480</v>
          </cell>
        </row>
        <row r="8576">
          <cell r="D8576" t="str">
            <v>HGC-26047213</v>
          </cell>
          <cell r="E8576" t="str">
            <v>肖福如</v>
          </cell>
          <cell r="F8576" t="str">
            <v>PSM-ZM202604080001-0001</v>
          </cell>
          <cell r="G8576" t="str">
            <v>成都市第六人民医院（成都市全科医学中心）</v>
          </cell>
          <cell r="H8576" t="str">
            <v>IDT328</v>
          </cell>
          <cell r="I8576">
            <v>6</v>
          </cell>
          <cell r="J8576" t="str">
            <v>mRNA</v>
          </cell>
          <cell r="K8576">
            <v>20.17</v>
          </cell>
          <cell r="L8576">
            <v>35</v>
          </cell>
          <cell r="M8576">
            <v>705.95</v>
          </cell>
          <cell r="N8576">
            <v>480</v>
          </cell>
        </row>
        <row r="8577">
          <cell r="D8577" t="str">
            <v>HGC-26047214</v>
          </cell>
          <cell r="E8577" t="str">
            <v>鲁华金</v>
          </cell>
          <cell r="F8577" t="str">
            <v>PSM-ZM202604080001-0001</v>
          </cell>
          <cell r="G8577" t="str">
            <v>成都市第六人民医院（成都市全科医学中心）</v>
          </cell>
          <cell r="H8577" t="str">
            <v>IDT329</v>
          </cell>
          <cell r="I8577">
            <v>6</v>
          </cell>
          <cell r="J8577" t="str">
            <v>mRNA</v>
          </cell>
          <cell r="K8577">
            <v>13.74</v>
          </cell>
          <cell r="L8577">
            <v>35</v>
          </cell>
          <cell r="M8577">
            <v>480.9</v>
          </cell>
          <cell r="N8577">
            <v>480</v>
          </cell>
        </row>
        <row r="8578">
          <cell r="D8578" t="str">
            <v>HGC-26047215</v>
          </cell>
          <cell r="E8578" t="str">
            <v>曾前明</v>
          </cell>
          <cell r="F8578" t="str">
            <v>PSM-ZM202604080001-0001</v>
          </cell>
          <cell r="G8578" t="str">
            <v>成都市第六人民医院（成都市全科医学中心）</v>
          </cell>
          <cell r="H8578" t="str">
            <v>IDT330</v>
          </cell>
          <cell r="I8578">
            <v>6</v>
          </cell>
          <cell r="J8578" t="str">
            <v>mRNA</v>
          </cell>
          <cell r="K8578">
            <v>8.02</v>
          </cell>
          <cell r="L8578">
            <v>35</v>
          </cell>
          <cell r="M8578">
            <v>280.7</v>
          </cell>
          <cell r="N8578">
            <v>480</v>
          </cell>
        </row>
        <row r="8579">
          <cell r="D8579" t="str">
            <v>HGC-26047216</v>
          </cell>
          <cell r="E8579" t="str">
            <v>侯美兰</v>
          </cell>
          <cell r="F8579" t="str">
            <v>PSM-ZM202604080001-0001</v>
          </cell>
          <cell r="G8579" t="str">
            <v>成都市第六人民医院（成都市全科医学中心）</v>
          </cell>
          <cell r="H8579" t="str">
            <v>IDT331</v>
          </cell>
          <cell r="I8579">
            <v>6</v>
          </cell>
          <cell r="J8579" t="str">
            <v>mRNA</v>
          </cell>
          <cell r="K8579">
            <v>10.01</v>
          </cell>
          <cell r="L8579">
            <v>35</v>
          </cell>
          <cell r="M8579">
            <v>350.35</v>
          </cell>
          <cell r="N8579">
            <v>480</v>
          </cell>
        </row>
        <row r="8580">
          <cell r="D8580" t="str">
            <v>HGC-26047217</v>
          </cell>
          <cell r="E8580" t="str">
            <v>曾开凤</v>
          </cell>
          <cell r="F8580" t="str">
            <v>PSM-ZM202604080001-0001</v>
          </cell>
          <cell r="G8580" t="str">
            <v>成都市第六人民医院（成都市全科医学中心）</v>
          </cell>
          <cell r="H8580" t="str">
            <v>IDT332</v>
          </cell>
          <cell r="I8580">
            <v>6</v>
          </cell>
          <cell r="J8580" t="str">
            <v>mRNA</v>
          </cell>
          <cell r="K8580">
            <v>11.48</v>
          </cell>
          <cell r="L8580">
            <v>35</v>
          </cell>
          <cell r="M8580">
            <v>401.8</v>
          </cell>
          <cell r="N8580">
            <v>480</v>
          </cell>
        </row>
        <row r="8581">
          <cell r="D8581" t="str">
            <v>HGC-26047218</v>
          </cell>
          <cell r="E8581" t="str">
            <v>李红</v>
          </cell>
          <cell r="F8581" t="str">
            <v>PSM-ZM202604080001-0001</v>
          </cell>
          <cell r="G8581" t="str">
            <v>成都市第六人民医院（成都市全科医学中心）</v>
          </cell>
          <cell r="H8581" t="str">
            <v>IDT333</v>
          </cell>
          <cell r="I8581">
            <v>6</v>
          </cell>
          <cell r="J8581" t="str">
            <v>mRNA</v>
          </cell>
          <cell r="K8581">
            <v>13.08</v>
          </cell>
          <cell r="L8581">
            <v>35</v>
          </cell>
          <cell r="M8581">
            <v>457.8</v>
          </cell>
          <cell r="N8581">
            <v>480</v>
          </cell>
        </row>
        <row r="8582">
          <cell r="D8582" t="str">
            <v>HGC-26047219</v>
          </cell>
          <cell r="E8582" t="str">
            <v>於克潼</v>
          </cell>
          <cell r="F8582" t="str">
            <v>PSM-ZM202604080001-0001</v>
          </cell>
          <cell r="G8582" t="str">
            <v>成都市第六人民医院（成都市全科医学中心）</v>
          </cell>
          <cell r="H8582" t="str">
            <v>IDT334</v>
          </cell>
          <cell r="I8582">
            <v>6</v>
          </cell>
          <cell r="J8582" t="str">
            <v>mRNA</v>
          </cell>
          <cell r="K8582">
            <v>15.68</v>
          </cell>
          <cell r="L8582">
            <v>35</v>
          </cell>
          <cell r="M8582">
            <v>548.8</v>
          </cell>
          <cell r="N8582">
            <v>480</v>
          </cell>
        </row>
        <row r="8583">
          <cell r="D8583" t="str">
            <v>HGC-26047220</v>
          </cell>
          <cell r="E8583" t="str">
            <v>万守明</v>
          </cell>
          <cell r="F8583" t="str">
            <v>PSM-ZM202604080001-0001</v>
          </cell>
          <cell r="G8583" t="str">
            <v>成都市第六人民医院（成都市全科医学中心）</v>
          </cell>
          <cell r="H8583" t="str">
            <v>IDT335</v>
          </cell>
          <cell r="I8583">
            <v>6</v>
          </cell>
          <cell r="J8583" t="str">
            <v>mRNA</v>
          </cell>
          <cell r="K8583">
            <v>1.81</v>
          </cell>
          <cell r="L8583">
            <v>20</v>
          </cell>
          <cell r="M8583">
            <v>36.2</v>
          </cell>
          <cell r="N8583">
            <v>480</v>
          </cell>
        </row>
        <row r="8584">
          <cell r="D8584" t="str">
            <v>HGC-26047221</v>
          </cell>
          <cell r="E8584" t="str">
            <v>游德润</v>
          </cell>
          <cell r="F8584" t="str">
            <v>PSM-ZM202604080001-0001</v>
          </cell>
          <cell r="G8584" t="str">
            <v>成都市第六人民医院（成都市全科医学中心）</v>
          </cell>
          <cell r="H8584" t="str">
            <v>IDT336</v>
          </cell>
          <cell r="I8584">
            <v>6</v>
          </cell>
          <cell r="J8584" t="str">
            <v>mRNA</v>
          </cell>
          <cell r="K8584">
            <v>4.44</v>
          </cell>
          <cell r="L8584">
            <v>20</v>
          </cell>
          <cell r="M8584">
            <v>88.8</v>
          </cell>
          <cell r="N8584">
            <v>480</v>
          </cell>
        </row>
        <row r="8585">
          <cell r="D8585" t="str">
            <v>HGC-26047222</v>
          </cell>
          <cell r="E8585" t="str">
            <v>曹均贵</v>
          </cell>
          <cell r="F8585" t="str">
            <v>PSM-ZM202604080001-0001</v>
          </cell>
          <cell r="G8585" t="str">
            <v>成都市第六人民医院（成都市全科医学中心）</v>
          </cell>
          <cell r="H8585" t="str">
            <v>IDT337</v>
          </cell>
          <cell r="I8585">
            <v>6</v>
          </cell>
          <cell r="J8585" t="str">
            <v>mRNA</v>
          </cell>
          <cell r="K8585">
            <v>21.38</v>
          </cell>
          <cell r="L8585">
            <v>35</v>
          </cell>
          <cell r="M8585">
            <v>748.3</v>
          </cell>
          <cell r="N8585">
            <v>480</v>
          </cell>
        </row>
        <row r="8586">
          <cell r="D8586" t="str">
            <v>HGC-26047223</v>
          </cell>
          <cell r="E8586" t="str">
            <v>严水银</v>
          </cell>
          <cell r="F8586" t="str">
            <v>PSM-ZM202604080001-0001</v>
          </cell>
          <cell r="G8586" t="str">
            <v>成都市第六人民医院（成都市全科医学中心）</v>
          </cell>
          <cell r="H8586" t="str">
            <v>IDT338</v>
          </cell>
          <cell r="I8586">
            <v>6</v>
          </cell>
          <cell r="J8586" t="str">
            <v>mRNA</v>
          </cell>
          <cell r="K8586">
            <v>26.34</v>
          </cell>
          <cell r="L8586">
            <v>35</v>
          </cell>
          <cell r="M8586">
            <v>921.9</v>
          </cell>
          <cell r="N8586">
            <v>480</v>
          </cell>
        </row>
        <row r="8587">
          <cell r="D8587" t="str">
            <v>HGC-26047224</v>
          </cell>
          <cell r="E8587" t="str">
            <v>钟华清</v>
          </cell>
          <cell r="F8587" t="str">
            <v>PSM-ZM202604080001-0001</v>
          </cell>
          <cell r="G8587" t="str">
            <v>成都市第六人民医院（成都市全科医学中心）</v>
          </cell>
          <cell r="H8587" t="str">
            <v>IDT339</v>
          </cell>
          <cell r="I8587">
            <v>6</v>
          </cell>
          <cell r="J8587" t="str">
            <v>mRNA</v>
          </cell>
          <cell r="K8587">
            <v>11.54</v>
          </cell>
          <cell r="L8587">
            <v>35</v>
          </cell>
          <cell r="M8587">
            <v>403.9</v>
          </cell>
          <cell r="N8587">
            <v>480</v>
          </cell>
        </row>
        <row r="8588">
          <cell r="D8588" t="str">
            <v>HGC-26047225</v>
          </cell>
          <cell r="E8588" t="str">
            <v>邓大琼</v>
          </cell>
          <cell r="F8588" t="str">
            <v>PSM-ZM202604080001-0001</v>
          </cell>
          <cell r="G8588" t="str">
            <v>成都市第六人民医院（成都市全科医学中心）</v>
          </cell>
          <cell r="H8588" t="str">
            <v>IDT340</v>
          </cell>
          <cell r="I8588">
            <v>6</v>
          </cell>
          <cell r="J8588" t="str">
            <v>mRNA</v>
          </cell>
          <cell r="K8588">
            <v>17.69</v>
          </cell>
          <cell r="L8588">
            <v>35</v>
          </cell>
          <cell r="M8588">
            <v>619.15</v>
          </cell>
          <cell r="N8588">
            <v>480</v>
          </cell>
        </row>
        <row r="8589">
          <cell r="D8589" t="str">
            <v>HGC-26047226</v>
          </cell>
          <cell r="E8589" t="str">
            <v>司义秀</v>
          </cell>
          <cell r="F8589" t="str">
            <v>PSM-ZM202604080001-0001</v>
          </cell>
          <cell r="G8589" t="str">
            <v>成都市第六人民医院（成都市全科医学中心）</v>
          </cell>
          <cell r="H8589" t="str">
            <v>IDT341</v>
          </cell>
          <cell r="I8589">
            <v>6</v>
          </cell>
          <cell r="J8589" t="str">
            <v>mRNA</v>
          </cell>
          <cell r="K8589">
            <v>22.01</v>
          </cell>
          <cell r="L8589">
            <v>35</v>
          </cell>
          <cell r="M8589">
            <v>770.35</v>
          </cell>
          <cell r="N8589">
            <v>480</v>
          </cell>
        </row>
        <row r="8590">
          <cell r="D8590" t="str">
            <v>HGC-26047227</v>
          </cell>
          <cell r="E8590" t="str">
            <v>张在江</v>
          </cell>
          <cell r="F8590" t="str">
            <v>PSM-ZM202604080001-0001</v>
          </cell>
          <cell r="G8590" t="str">
            <v>成都市第六人民医院（成都市全科医学中心）</v>
          </cell>
          <cell r="H8590" t="str">
            <v>IDT342</v>
          </cell>
          <cell r="I8590">
            <v>6</v>
          </cell>
          <cell r="J8590" t="str">
            <v>mRNA</v>
          </cell>
          <cell r="K8590">
            <v>18.92</v>
          </cell>
          <cell r="L8590">
            <v>35</v>
          </cell>
          <cell r="M8590">
            <v>662.2</v>
          </cell>
          <cell r="N8590">
            <v>480</v>
          </cell>
        </row>
        <row r="8591">
          <cell r="D8591" t="str">
            <v>HGC-26047228</v>
          </cell>
          <cell r="E8591" t="str">
            <v>汤自权</v>
          </cell>
          <cell r="F8591" t="str">
            <v>PSM-ZM202604080001-0001</v>
          </cell>
          <cell r="G8591" t="str">
            <v>成都市第六人民医院（成都市全科医学中心）</v>
          </cell>
          <cell r="H8591" t="str">
            <v>IDT343</v>
          </cell>
          <cell r="I8591">
            <v>6</v>
          </cell>
          <cell r="J8591" t="str">
            <v>mRNA</v>
          </cell>
          <cell r="K8591">
            <v>1.14</v>
          </cell>
          <cell r="L8591">
            <v>20</v>
          </cell>
          <cell r="M8591">
            <v>22.8</v>
          </cell>
          <cell r="N8591">
            <v>480</v>
          </cell>
        </row>
        <row r="8592">
          <cell r="D8592" t="str">
            <v>HGC-26047229</v>
          </cell>
          <cell r="E8592" t="str">
            <v>魏志明</v>
          </cell>
          <cell r="F8592" t="str">
            <v>PSM-ZM202604080001-0001</v>
          </cell>
          <cell r="G8592" t="str">
            <v>成都市第六人民医院（成都市全科医学中心）</v>
          </cell>
          <cell r="H8592" t="str">
            <v>IDT344</v>
          </cell>
          <cell r="I8592">
            <v>6</v>
          </cell>
          <cell r="J8592" t="str">
            <v>mRNA</v>
          </cell>
          <cell r="K8592">
            <v>7.52</v>
          </cell>
          <cell r="L8592">
            <v>35</v>
          </cell>
          <cell r="M8592">
            <v>263.2</v>
          </cell>
          <cell r="N8592">
            <v>480</v>
          </cell>
        </row>
        <row r="8593">
          <cell r="D8593" t="str">
            <v>HGC-26047230</v>
          </cell>
          <cell r="E8593" t="str">
            <v>刘万春</v>
          </cell>
          <cell r="F8593" t="str">
            <v>PSM-ZM202604080001-0001</v>
          </cell>
          <cell r="G8593" t="str">
            <v>成都市第六人民医院（成都市全科医学中心）</v>
          </cell>
          <cell r="H8593" t="str">
            <v>IDT345</v>
          </cell>
          <cell r="I8593">
            <v>6</v>
          </cell>
          <cell r="J8593" t="str">
            <v>mRNA</v>
          </cell>
          <cell r="K8593">
            <v>38.67</v>
          </cell>
          <cell r="L8593">
            <v>35</v>
          </cell>
          <cell r="M8593">
            <v>1353.45</v>
          </cell>
          <cell r="N8593">
            <v>480</v>
          </cell>
        </row>
        <row r="8594">
          <cell r="D8594" t="str">
            <v>HGC-26047231</v>
          </cell>
          <cell r="E8594" t="str">
            <v>吴文珍</v>
          </cell>
          <cell r="F8594" t="str">
            <v>PSM-ZM202604080001-0001</v>
          </cell>
          <cell r="G8594" t="str">
            <v>成都市第六人民医院（成都市全科医学中心）</v>
          </cell>
          <cell r="H8594" t="str">
            <v>IDT346</v>
          </cell>
          <cell r="I8594">
            <v>6</v>
          </cell>
          <cell r="J8594" t="str">
            <v>mRNA</v>
          </cell>
          <cell r="K8594">
            <v>21.96</v>
          </cell>
          <cell r="L8594">
            <v>35</v>
          </cell>
          <cell r="M8594">
            <v>768.6</v>
          </cell>
          <cell r="N8594">
            <v>480</v>
          </cell>
        </row>
        <row r="8595">
          <cell r="D8595" t="str">
            <v>HGC-26047232</v>
          </cell>
          <cell r="E8595" t="str">
            <v>宋碧如</v>
          </cell>
          <cell r="F8595" t="str">
            <v>PSM-ZM202604080001-0001</v>
          </cell>
          <cell r="G8595" t="str">
            <v>成都市第六人民医院（成都市全科医学中心）</v>
          </cell>
          <cell r="H8595" t="str">
            <v>IDT347</v>
          </cell>
          <cell r="I8595">
            <v>6</v>
          </cell>
          <cell r="J8595" t="str">
            <v>mRNA</v>
          </cell>
          <cell r="K8595">
            <v>29.3</v>
          </cell>
          <cell r="L8595">
            <v>35</v>
          </cell>
          <cell r="M8595">
            <v>1025.5</v>
          </cell>
          <cell r="N8595">
            <v>480</v>
          </cell>
        </row>
        <row r="8596">
          <cell r="D8596" t="str">
            <v>HGC-26047233</v>
          </cell>
          <cell r="E8596" t="str">
            <v>宋国文</v>
          </cell>
          <cell r="F8596" t="str">
            <v>PSM-ZM202604080001-0001</v>
          </cell>
          <cell r="G8596" t="str">
            <v>成都市第六人民医院（成都市全科医学中心）</v>
          </cell>
          <cell r="H8596" t="str">
            <v>IDT348</v>
          </cell>
          <cell r="I8596">
            <v>6</v>
          </cell>
          <cell r="J8596" t="str">
            <v>mRNA</v>
          </cell>
          <cell r="K8596">
            <v>21.17</v>
          </cell>
          <cell r="L8596">
            <v>35</v>
          </cell>
          <cell r="M8596">
            <v>740.95</v>
          </cell>
          <cell r="N8596">
            <v>480</v>
          </cell>
        </row>
        <row r="8597">
          <cell r="D8597" t="str">
            <v>HGC-26047234</v>
          </cell>
          <cell r="E8597" t="str">
            <v>刘蓉</v>
          </cell>
          <cell r="F8597" t="str">
            <v>PSM-ZM202604080001-0001</v>
          </cell>
          <cell r="G8597" t="str">
            <v>成都市第六人民医院（成都市全科医学中心）</v>
          </cell>
          <cell r="H8597" t="str">
            <v>IDT349</v>
          </cell>
          <cell r="I8597">
            <v>6</v>
          </cell>
          <cell r="J8597" t="str">
            <v>mRNA</v>
          </cell>
          <cell r="K8597">
            <v>23.93</v>
          </cell>
          <cell r="L8597">
            <v>35</v>
          </cell>
          <cell r="M8597">
            <v>837.55</v>
          </cell>
          <cell r="N8597">
            <v>480</v>
          </cell>
        </row>
        <row r="8598">
          <cell r="D8598" t="str">
            <v>HGC-26047235</v>
          </cell>
          <cell r="E8598" t="str">
            <v>赖长玉</v>
          </cell>
          <cell r="F8598" t="str">
            <v>PSM-ZM202604080001-0001</v>
          </cell>
          <cell r="G8598" t="str">
            <v>成都市第六人民医院（成都市全科医学中心）</v>
          </cell>
          <cell r="H8598" t="str">
            <v>IDT350</v>
          </cell>
          <cell r="I8598">
            <v>6</v>
          </cell>
          <cell r="J8598" t="str">
            <v>mRNA</v>
          </cell>
          <cell r="K8598">
            <v>16.41</v>
          </cell>
          <cell r="L8598">
            <v>35</v>
          </cell>
          <cell r="M8598">
            <v>574.35</v>
          </cell>
          <cell r="N8598">
            <v>480</v>
          </cell>
        </row>
        <row r="8599">
          <cell r="D8599" t="str">
            <v>HGC-26047236</v>
          </cell>
          <cell r="E8599" t="str">
            <v>邹琼凤</v>
          </cell>
          <cell r="F8599" t="str">
            <v>PSM-ZM202604080001-0001</v>
          </cell>
          <cell r="G8599" t="str">
            <v>成都市第六人民医院（成都市全科医学中心）</v>
          </cell>
          <cell r="H8599" t="str">
            <v>IDT351</v>
          </cell>
          <cell r="I8599">
            <v>6</v>
          </cell>
          <cell r="J8599" t="str">
            <v>mRNA</v>
          </cell>
          <cell r="K8599">
            <v>6.85</v>
          </cell>
          <cell r="L8599">
            <v>20</v>
          </cell>
          <cell r="M8599">
            <v>137</v>
          </cell>
          <cell r="N8599">
            <v>480</v>
          </cell>
        </row>
        <row r="8600">
          <cell r="D8600" t="str">
            <v>HGC-26047237</v>
          </cell>
          <cell r="E8600" t="str">
            <v>刁国平</v>
          </cell>
          <cell r="F8600" t="str">
            <v>PSM-ZM202604080001-0001</v>
          </cell>
          <cell r="G8600" t="str">
            <v>成都市第六人民医院（成都市全科医学中心）</v>
          </cell>
          <cell r="H8600" t="str">
            <v>IDT352</v>
          </cell>
          <cell r="I8600">
            <v>6</v>
          </cell>
          <cell r="J8600" t="str">
            <v>mRNA</v>
          </cell>
          <cell r="K8600">
            <v>24.45</v>
          </cell>
          <cell r="L8600">
            <v>35</v>
          </cell>
          <cell r="M8600">
            <v>855.75</v>
          </cell>
          <cell r="N8600">
            <v>480</v>
          </cell>
        </row>
        <row r="8601">
          <cell r="D8601" t="str">
            <v>HGC-26047238</v>
          </cell>
          <cell r="E8601" t="str">
            <v>毛治平</v>
          </cell>
          <cell r="F8601" t="str">
            <v>PSM-ZM202604080001-0001</v>
          </cell>
          <cell r="G8601" t="str">
            <v>成都市第六人民医院（成都市全科医学中心）</v>
          </cell>
          <cell r="H8601" t="str">
            <v>IDT353</v>
          </cell>
          <cell r="I8601">
            <v>6</v>
          </cell>
          <cell r="J8601" t="str">
            <v>mRNA</v>
          </cell>
          <cell r="K8601">
            <v>20.59</v>
          </cell>
          <cell r="L8601">
            <v>35</v>
          </cell>
          <cell r="M8601">
            <v>720.65</v>
          </cell>
          <cell r="N8601">
            <v>480</v>
          </cell>
        </row>
        <row r="8602">
          <cell r="D8602" t="str">
            <v>HGC-26047239</v>
          </cell>
          <cell r="E8602" t="str">
            <v>付天澎</v>
          </cell>
          <cell r="F8602" t="str">
            <v>PSM-ZM202604080001-0001</v>
          </cell>
          <cell r="G8602" t="str">
            <v>成都市第六人民医院（成都市全科医学中心）</v>
          </cell>
          <cell r="H8602" t="str">
            <v>IDT354</v>
          </cell>
          <cell r="I8602">
            <v>6</v>
          </cell>
          <cell r="J8602" t="str">
            <v>mRNA</v>
          </cell>
          <cell r="K8602">
            <v>19.72</v>
          </cell>
          <cell r="L8602">
            <v>35</v>
          </cell>
          <cell r="M8602">
            <v>690.2</v>
          </cell>
          <cell r="N8602">
            <v>480</v>
          </cell>
        </row>
        <row r="8603">
          <cell r="D8603" t="str">
            <v>HGC-26047240</v>
          </cell>
          <cell r="E8603" t="str">
            <v>冯新华</v>
          </cell>
          <cell r="F8603" t="str">
            <v>PSM-ZM202604080001-0001</v>
          </cell>
          <cell r="G8603" t="str">
            <v>成都市第六人民医院（成都市全科医学中心）</v>
          </cell>
          <cell r="H8603" t="str">
            <v>IDT355</v>
          </cell>
          <cell r="I8603">
            <v>6</v>
          </cell>
          <cell r="J8603" t="str">
            <v>mRNA</v>
          </cell>
          <cell r="K8603">
            <v>21.96</v>
          </cell>
          <cell r="L8603">
            <v>35</v>
          </cell>
          <cell r="M8603">
            <v>768.6</v>
          </cell>
          <cell r="N8603">
            <v>480</v>
          </cell>
        </row>
        <row r="8604">
          <cell r="D8604" t="str">
            <v>HGC-26047241</v>
          </cell>
          <cell r="E8604" t="str">
            <v>李忠益</v>
          </cell>
          <cell r="F8604" t="str">
            <v>PSM-ZM202604080001-0001</v>
          </cell>
          <cell r="G8604" t="str">
            <v>成都市第六人民医院（成都市全科医学中心）</v>
          </cell>
          <cell r="H8604" t="str">
            <v>IDT356</v>
          </cell>
          <cell r="I8604">
            <v>6</v>
          </cell>
          <cell r="J8604" t="str">
            <v>mRNA</v>
          </cell>
          <cell r="K8604">
            <v>13.58</v>
          </cell>
          <cell r="L8604">
            <v>35</v>
          </cell>
          <cell r="M8604">
            <v>475.3</v>
          </cell>
          <cell r="N8604">
            <v>480</v>
          </cell>
        </row>
        <row r="8605">
          <cell r="D8605" t="str">
            <v>HGC-26047242</v>
          </cell>
          <cell r="E8605" t="str">
            <v>周寒明</v>
          </cell>
          <cell r="F8605" t="str">
            <v>PSM-ZM202604080001-0001</v>
          </cell>
          <cell r="G8605" t="str">
            <v>成都市第六人民医院（成都市全科医学中心）</v>
          </cell>
          <cell r="H8605" t="str">
            <v>IDT357</v>
          </cell>
          <cell r="I8605">
            <v>6</v>
          </cell>
          <cell r="J8605" t="str">
            <v>mRNA</v>
          </cell>
          <cell r="K8605">
            <v>6.1</v>
          </cell>
          <cell r="L8605">
            <v>20</v>
          </cell>
          <cell r="M8605">
            <v>122</v>
          </cell>
          <cell r="N8605">
            <v>480</v>
          </cell>
        </row>
        <row r="8606">
          <cell r="D8606" t="str">
            <v>HGC-26047243</v>
          </cell>
          <cell r="E8606" t="str">
            <v>阙启万</v>
          </cell>
          <cell r="F8606" t="str">
            <v>PSM-ZM202604080001-0001</v>
          </cell>
          <cell r="G8606" t="str">
            <v>成都市第六人民医院（成都市全科医学中心）</v>
          </cell>
          <cell r="H8606" t="str">
            <v>IDT358</v>
          </cell>
          <cell r="I8606">
            <v>6</v>
          </cell>
          <cell r="J8606" t="str">
            <v>mRNA</v>
          </cell>
          <cell r="K8606">
            <v>17.11</v>
          </cell>
          <cell r="L8606">
            <v>35</v>
          </cell>
          <cell r="M8606">
            <v>598.85</v>
          </cell>
          <cell r="N8606">
            <v>480</v>
          </cell>
        </row>
        <row r="8607">
          <cell r="D8607" t="str">
            <v>HGC-26047244</v>
          </cell>
          <cell r="E8607" t="str">
            <v>余刚</v>
          </cell>
          <cell r="F8607" t="str">
            <v>PSM-ZM202604080001-0001</v>
          </cell>
          <cell r="G8607" t="str">
            <v>成都市第六人民医院（成都市全科医学中心）</v>
          </cell>
          <cell r="H8607" t="str">
            <v>IDT359</v>
          </cell>
          <cell r="I8607">
            <v>6</v>
          </cell>
          <cell r="J8607" t="str">
            <v>mRNA</v>
          </cell>
          <cell r="K8607">
            <v>1.73</v>
          </cell>
          <cell r="L8607">
            <v>20</v>
          </cell>
          <cell r="M8607">
            <v>34.6</v>
          </cell>
          <cell r="N8607">
            <v>480</v>
          </cell>
        </row>
        <row r="8608">
          <cell r="D8608" t="str">
            <v>HGC-26047245</v>
          </cell>
          <cell r="E8608" t="str">
            <v>杨光银</v>
          </cell>
          <cell r="F8608" t="str">
            <v>PSM-ZM202604080001-0001</v>
          </cell>
          <cell r="G8608" t="str">
            <v>成都市第六人民医院（成都市全科医学中心）</v>
          </cell>
          <cell r="H8608" t="str">
            <v>IDT360</v>
          </cell>
          <cell r="I8608">
            <v>6</v>
          </cell>
          <cell r="J8608" t="str">
            <v>mRNA</v>
          </cell>
          <cell r="K8608">
            <v>5.17</v>
          </cell>
          <cell r="L8608">
            <v>20</v>
          </cell>
          <cell r="M8608">
            <v>103.4</v>
          </cell>
          <cell r="N8608">
            <v>480</v>
          </cell>
        </row>
        <row r="8609">
          <cell r="D8609" t="str">
            <v>HGC-26047246</v>
          </cell>
          <cell r="E8609" t="str">
            <v>邓恒平</v>
          </cell>
          <cell r="F8609" t="str">
            <v>PSM-ZM202604080001-0001</v>
          </cell>
          <cell r="G8609" t="str">
            <v>成都市第六人民医院（成都市全科医学中心）</v>
          </cell>
          <cell r="H8609" t="str">
            <v>IDT361</v>
          </cell>
          <cell r="I8609">
            <v>6</v>
          </cell>
          <cell r="J8609" t="str">
            <v>mRNA</v>
          </cell>
          <cell r="K8609">
            <v>22.95</v>
          </cell>
          <cell r="L8609">
            <v>35</v>
          </cell>
          <cell r="M8609">
            <v>803.25</v>
          </cell>
          <cell r="N8609">
            <v>480</v>
          </cell>
        </row>
        <row r="8610">
          <cell r="D8610" t="str">
            <v>HGC-26047247</v>
          </cell>
          <cell r="E8610" t="str">
            <v>刘兆良</v>
          </cell>
          <cell r="F8610" t="str">
            <v>PSM-ZM202604080001-0001</v>
          </cell>
          <cell r="G8610" t="str">
            <v>成都市第六人民医院（成都市全科医学中心）</v>
          </cell>
          <cell r="H8610" t="str">
            <v>IDT362</v>
          </cell>
          <cell r="I8610">
            <v>6</v>
          </cell>
          <cell r="J8610" t="str">
            <v>mRNA</v>
          </cell>
          <cell r="K8610">
            <v>9.04</v>
          </cell>
          <cell r="L8610">
            <v>35</v>
          </cell>
          <cell r="M8610">
            <v>316.4</v>
          </cell>
          <cell r="N8610">
            <v>480</v>
          </cell>
        </row>
        <row r="8611">
          <cell r="D8611" t="str">
            <v>HGC-26047248</v>
          </cell>
          <cell r="E8611" t="str">
            <v>邓学成</v>
          </cell>
          <cell r="F8611" t="str">
            <v>PSM-ZM202604080001-0001</v>
          </cell>
          <cell r="G8611" t="str">
            <v>成都市第六人民医院（成都市全科医学中心）</v>
          </cell>
          <cell r="H8611" t="str">
            <v>IDT363</v>
          </cell>
          <cell r="I8611">
            <v>6</v>
          </cell>
          <cell r="J8611" t="str">
            <v>mRNA</v>
          </cell>
          <cell r="K8611">
            <v>34.3</v>
          </cell>
          <cell r="L8611">
            <v>35</v>
          </cell>
          <cell r="M8611">
            <v>1200.5</v>
          </cell>
          <cell r="N8611">
            <v>480</v>
          </cell>
        </row>
        <row r="8612">
          <cell r="D8612" t="str">
            <v>HGC-26047249</v>
          </cell>
          <cell r="E8612" t="str">
            <v>傅尤培</v>
          </cell>
          <cell r="F8612" t="str">
            <v>PSM-ZM202604080001-0001</v>
          </cell>
          <cell r="G8612" t="str">
            <v>成都市第六人民医院（成都市全科医学中心）</v>
          </cell>
          <cell r="H8612" t="str">
            <v>IDT364</v>
          </cell>
          <cell r="I8612">
            <v>6</v>
          </cell>
          <cell r="J8612" t="str">
            <v>mRNA</v>
          </cell>
          <cell r="K8612">
            <v>20.71</v>
          </cell>
          <cell r="L8612">
            <v>35</v>
          </cell>
          <cell r="M8612">
            <v>724.85</v>
          </cell>
          <cell r="N8612">
            <v>480</v>
          </cell>
        </row>
        <row r="8613">
          <cell r="D8613" t="str">
            <v>HGC-26047250</v>
          </cell>
          <cell r="E8613" t="str">
            <v>李宗源</v>
          </cell>
          <cell r="F8613" t="str">
            <v>PSM-ZM202604080001-0001</v>
          </cell>
          <cell r="G8613" t="str">
            <v>成都市第六人民医院（成都市全科医学中心）</v>
          </cell>
          <cell r="H8613" t="str">
            <v>IDT365</v>
          </cell>
          <cell r="I8613">
            <v>6</v>
          </cell>
          <cell r="J8613" t="str">
            <v>mRNA</v>
          </cell>
          <cell r="K8613">
            <v>19</v>
          </cell>
          <cell r="L8613">
            <v>35</v>
          </cell>
          <cell r="M8613">
            <v>665</v>
          </cell>
          <cell r="N8613">
            <v>480</v>
          </cell>
        </row>
        <row r="8614">
          <cell r="D8614" t="str">
            <v>HGC-26047251</v>
          </cell>
          <cell r="E8614" t="str">
            <v>高金明</v>
          </cell>
          <cell r="F8614" t="str">
            <v>PSM-ZM202604080001-0001</v>
          </cell>
          <cell r="G8614" t="str">
            <v>成都市第六人民医院（成都市全科医学中心）</v>
          </cell>
          <cell r="H8614" t="str">
            <v>IDT366</v>
          </cell>
          <cell r="I8614">
            <v>6</v>
          </cell>
          <cell r="J8614" t="str">
            <v>mRNA</v>
          </cell>
          <cell r="K8614">
            <v>16.37</v>
          </cell>
          <cell r="L8614">
            <v>35</v>
          </cell>
          <cell r="M8614">
            <v>572.95</v>
          </cell>
          <cell r="N8614">
            <v>480</v>
          </cell>
        </row>
        <row r="8615">
          <cell r="D8615" t="str">
            <v>HGC-26047252</v>
          </cell>
          <cell r="E8615" t="str">
            <v>赖家龙</v>
          </cell>
          <cell r="F8615" t="str">
            <v>PSM-ZM202604080001-0001</v>
          </cell>
          <cell r="G8615" t="str">
            <v>成都市第六人民医院（成都市全科医学中心）</v>
          </cell>
          <cell r="H8615" t="str">
            <v>IDT367</v>
          </cell>
          <cell r="I8615">
            <v>6</v>
          </cell>
          <cell r="J8615" t="str">
            <v>mRNA</v>
          </cell>
          <cell r="K8615">
            <v>3.96</v>
          </cell>
          <cell r="L8615">
            <v>20</v>
          </cell>
          <cell r="M8615">
            <v>79.2</v>
          </cell>
          <cell r="N8615">
            <v>480</v>
          </cell>
        </row>
        <row r="8616">
          <cell r="D8616" t="str">
            <v>HGC-26047253</v>
          </cell>
          <cell r="E8616" t="str">
            <v>叶永启</v>
          </cell>
          <cell r="F8616" t="str">
            <v>PSM-ZM202604080001-0001</v>
          </cell>
          <cell r="G8616" t="str">
            <v>成都市第六人民医院（成都市全科医学中心）</v>
          </cell>
          <cell r="H8616" t="str">
            <v>IDT368</v>
          </cell>
          <cell r="I8616">
            <v>6</v>
          </cell>
          <cell r="J8616" t="str">
            <v>mRNA</v>
          </cell>
          <cell r="K8616">
            <v>17.1</v>
          </cell>
          <cell r="L8616">
            <v>35</v>
          </cell>
          <cell r="M8616">
            <v>598.5</v>
          </cell>
          <cell r="N8616">
            <v>480</v>
          </cell>
        </row>
        <row r="8617">
          <cell r="D8617" t="str">
            <v>HGC-26047254</v>
          </cell>
          <cell r="E8617" t="str">
            <v>高玉蓉</v>
          </cell>
          <cell r="F8617" t="str">
            <v>PSM-ZM202604080001-0001</v>
          </cell>
          <cell r="G8617" t="str">
            <v>成都市第六人民医院（成都市全科医学中心）</v>
          </cell>
          <cell r="H8617" t="str">
            <v>IDT369</v>
          </cell>
          <cell r="I8617">
            <v>6</v>
          </cell>
          <cell r="J8617" t="str">
            <v>mRNA</v>
          </cell>
          <cell r="K8617">
            <v>11.31</v>
          </cell>
          <cell r="L8617">
            <v>35</v>
          </cell>
          <cell r="M8617">
            <v>395.85</v>
          </cell>
          <cell r="N8617">
            <v>480</v>
          </cell>
        </row>
        <row r="8618">
          <cell r="D8618" t="str">
            <v>HGC-26047255</v>
          </cell>
          <cell r="E8618" t="str">
            <v>李志群</v>
          </cell>
          <cell r="F8618" t="str">
            <v>PSM-ZM202604080001-0001</v>
          </cell>
          <cell r="G8618" t="str">
            <v>成都市第六人民医院（成都市全科医学中心）</v>
          </cell>
          <cell r="H8618" t="str">
            <v>IDT370</v>
          </cell>
          <cell r="I8618">
            <v>6</v>
          </cell>
          <cell r="J8618" t="str">
            <v>mRNA</v>
          </cell>
          <cell r="K8618">
            <v>25.56</v>
          </cell>
          <cell r="L8618">
            <v>35</v>
          </cell>
          <cell r="M8618">
            <v>894.6</v>
          </cell>
          <cell r="N8618">
            <v>480</v>
          </cell>
        </row>
        <row r="8619">
          <cell r="D8619" t="str">
            <v>HGC-26047256</v>
          </cell>
          <cell r="E8619" t="str">
            <v>隆元军</v>
          </cell>
          <cell r="F8619" t="str">
            <v>PSM-ZM202604080001-0001</v>
          </cell>
          <cell r="G8619" t="str">
            <v>成都市第六人民医院（成都市全科医学中心）</v>
          </cell>
          <cell r="H8619" t="str">
            <v>IDT371</v>
          </cell>
          <cell r="I8619">
            <v>6</v>
          </cell>
          <cell r="J8619" t="str">
            <v>mRNA</v>
          </cell>
          <cell r="K8619">
            <v>32.94</v>
          </cell>
          <cell r="L8619">
            <v>35</v>
          </cell>
          <cell r="M8619">
            <v>1152.9</v>
          </cell>
          <cell r="N8619">
            <v>480</v>
          </cell>
        </row>
        <row r="8620">
          <cell r="D8620" t="str">
            <v>HGC-26047257</v>
          </cell>
          <cell r="E8620" t="str">
            <v>马斌</v>
          </cell>
          <cell r="F8620" t="str">
            <v>PSM-ZM202604080001-0001</v>
          </cell>
          <cell r="G8620" t="str">
            <v>成都市第六人民医院（成都市全科医学中心）</v>
          </cell>
          <cell r="H8620" t="str">
            <v>IDT372</v>
          </cell>
          <cell r="I8620">
            <v>6</v>
          </cell>
          <cell r="J8620" t="str">
            <v>mRNA</v>
          </cell>
          <cell r="K8620">
            <v>26.95</v>
          </cell>
          <cell r="L8620">
            <v>35</v>
          </cell>
          <cell r="M8620">
            <v>943.25</v>
          </cell>
          <cell r="N8620">
            <v>480</v>
          </cell>
        </row>
        <row r="8621">
          <cell r="D8621" t="str">
            <v>HGC-26047258</v>
          </cell>
          <cell r="E8621" t="str">
            <v>王华迁</v>
          </cell>
          <cell r="F8621" t="str">
            <v>PSM-ZM202604080001-0001</v>
          </cell>
          <cell r="G8621" t="str">
            <v>成都市第六人民医院（成都市全科医学中心）</v>
          </cell>
          <cell r="H8621" t="str">
            <v>IDT373</v>
          </cell>
          <cell r="I8621">
            <v>6</v>
          </cell>
          <cell r="J8621" t="str">
            <v>mRNA</v>
          </cell>
          <cell r="K8621">
            <v>12.29</v>
          </cell>
          <cell r="L8621">
            <v>35</v>
          </cell>
          <cell r="M8621">
            <v>430.15</v>
          </cell>
          <cell r="N8621">
            <v>480</v>
          </cell>
        </row>
        <row r="8622">
          <cell r="D8622" t="str">
            <v>HGC-26047259</v>
          </cell>
          <cell r="E8622" t="str">
            <v>赖兴云</v>
          </cell>
          <cell r="F8622" t="str">
            <v>PSM-ZM202604080001-0001</v>
          </cell>
          <cell r="G8622" t="str">
            <v>成都市第六人民医院（成都市全科医学中心）</v>
          </cell>
          <cell r="H8622" t="str">
            <v>IDT374</v>
          </cell>
          <cell r="I8622">
            <v>6</v>
          </cell>
          <cell r="J8622" t="str">
            <v>mRNA</v>
          </cell>
          <cell r="K8622">
            <v>19.24</v>
          </cell>
          <cell r="L8622">
            <v>35</v>
          </cell>
          <cell r="M8622">
            <v>673.4</v>
          </cell>
          <cell r="N8622">
            <v>480</v>
          </cell>
        </row>
        <row r="8623">
          <cell r="D8623" t="str">
            <v>HGC-26047260</v>
          </cell>
          <cell r="E8623" t="str">
            <v>孙兰成</v>
          </cell>
          <cell r="F8623" t="str">
            <v>PSM-ZM202604080001-0001</v>
          </cell>
          <cell r="G8623" t="str">
            <v>成都市第六人民医院（成都市全科医学中心）</v>
          </cell>
          <cell r="H8623" t="str">
            <v>IDT375</v>
          </cell>
          <cell r="I8623">
            <v>6</v>
          </cell>
          <cell r="J8623" t="str">
            <v>mRNA</v>
          </cell>
          <cell r="K8623">
            <v>4.54</v>
          </cell>
          <cell r="L8623">
            <v>20</v>
          </cell>
          <cell r="M8623">
            <v>90.8</v>
          </cell>
          <cell r="N8623">
            <v>480</v>
          </cell>
        </row>
        <row r="8624">
          <cell r="D8624" t="str">
            <v>HGC-26047261</v>
          </cell>
          <cell r="E8624" t="str">
            <v>米光华</v>
          </cell>
          <cell r="F8624" t="str">
            <v>PSM-ZM202604080001-0001</v>
          </cell>
          <cell r="G8624" t="str">
            <v>成都市第六人民医院（成都市全科医学中心）</v>
          </cell>
          <cell r="H8624" t="str">
            <v>IDT376</v>
          </cell>
          <cell r="I8624">
            <v>6</v>
          </cell>
          <cell r="J8624" t="str">
            <v>mRNA</v>
          </cell>
          <cell r="K8624">
            <v>31.42</v>
          </cell>
          <cell r="L8624">
            <v>35</v>
          </cell>
          <cell r="M8624">
            <v>1099.7</v>
          </cell>
          <cell r="N8624">
            <v>480</v>
          </cell>
        </row>
        <row r="8625">
          <cell r="D8625" t="str">
            <v>HGC-26047262</v>
          </cell>
          <cell r="E8625" t="str">
            <v>赵惠康</v>
          </cell>
          <cell r="F8625" t="str">
            <v>PSM-ZM202604080001-0001</v>
          </cell>
          <cell r="G8625" t="str">
            <v>成都市第六人民医院（成都市全科医学中心）</v>
          </cell>
          <cell r="H8625" t="str">
            <v>IDT377</v>
          </cell>
          <cell r="I8625">
            <v>6</v>
          </cell>
          <cell r="J8625" t="str">
            <v>mRNA</v>
          </cell>
          <cell r="K8625">
            <v>11.89</v>
          </cell>
          <cell r="L8625">
            <v>35</v>
          </cell>
          <cell r="M8625">
            <v>416.15</v>
          </cell>
          <cell r="N8625">
            <v>480</v>
          </cell>
        </row>
        <row r="8626">
          <cell r="D8626" t="str">
            <v>HGC-26047263</v>
          </cell>
          <cell r="E8626" t="str">
            <v>邓秀淑</v>
          </cell>
          <cell r="F8626" t="str">
            <v>PSM-ZM202604080001-0001</v>
          </cell>
          <cell r="G8626" t="str">
            <v>成都市第六人民医院（成都市全科医学中心）</v>
          </cell>
          <cell r="H8626" t="str">
            <v>IDT378</v>
          </cell>
          <cell r="I8626">
            <v>6</v>
          </cell>
          <cell r="J8626" t="str">
            <v>mRNA</v>
          </cell>
          <cell r="K8626">
            <v>8.97</v>
          </cell>
          <cell r="L8626">
            <v>35</v>
          </cell>
          <cell r="M8626">
            <v>313.95</v>
          </cell>
          <cell r="N8626">
            <v>480</v>
          </cell>
        </row>
        <row r="8627">
          <cell r="D8627" t="str">
            <v>HGC-26047264</v>
          </cell>
          <cell r="E8627" t="str">
            <v>周忠权</v>
          </cell>
          <cell r="F8627" t="str">
            <v>PSM-ZM202604080001-0001</v>
          </cell>
          <cell r="G8627" t="str">
            <v>成都市第六人民医院（成都市全科医学中心）</v>
          </cell>
          <cell r="H8627" t="str">
            <v>IDT379</v>
          </cell>
          <cell r="I8627">
            <v>6</v>
          </cell>
          <cell r="J8627" t="str">
            <v>mRNA</v>
          </cell>
          <cell r="K8627">
            <v>13.29</v>
          </cell>
          <cell r="L8627">
            <v>35</v>
          </cell>
          <cell r="M8627">
            <v>465.15</v>
          </cell>
          <cell r="N8627">
            <v>480</v>
          </cell>
        </row>
        <row r="8628">
          <cell r="D8628" t="str">
            <v>HGC-26047265</v>
          </cell>
          <cell r="E8628" t="str">
            <v>陈光明</v>
          </cell>
          <cell r="F8628" t="str">
            <v>PSM-ZM202604080001-0001</v>
          </cell>
          <cell r="G8628" t="str">
            <v>成都市第六人民医院（成都市全科医学中心）</v>
          </cell>
          <cell r="H8628" t="str">
            <v>IDT380</v>
          </cell>
          <cell r="I8628">
            <v>6</v>
          </cell>
          <cell r="J8628" t="str">
            <v>mRNA</v>
          </cell>
          <cell r="K8628">
            <v>12.74</v>
          </cell>
          <cell r="L8628">
            <v>35</v>
          </cell>
          <cell r="M8628">
            <v>445.9</v>
          </cell>
          <cell r="N8628">
            <v>480</v>
          </cell>
        </row>
        <row r="8629">
          <cell r="D8629" t="str">
            <v>HGC-26047266</v>
          </cell>
          <cell r="E8629" t="str">
            <v>艾必对</v>
          </cell>
          <cell r="F8629" t="str">
            <v>PSM-ZM202604080001-0001</v>
          </cell>
          <cell r="G8629" t="str">
            <v>成都市第六人民医院（成都市全科医学中心）</v>
          </cell>
          <cell r="H8629" t="str">
            <v>IDT381</v>
          </cell>
          <cell r="I8629">
            <v>6</v>
          </cell>
          <cell r="J8629" t="str">
            <v>mRNA</v>
          </cell>
          <cell r="K8629">
            <v>10.23</v>
          </cell>
          <cell r="L8629">
            <v>35</v>
          </cell>
          <cell r="M8629">
            <v>358.05</v>
          </cell>
          <cell r="N8629">
            <v>480</v>
          </cell>
        </row>
        <row r="8630">
          <cell r="D8630" t="str">
            <v>HGC-26047267</v>
          </cell>
          <cell r="E8630" t="str">
            <v>黄先顺</v>
          </cell>
          <cell r="F8630" t="str">
            <v>PSM-ZM202604080001-0001</v>
          </cell>
          <cell r="G8630" t="str">
            <v>成都市第六人民医院（成都市全科医学中心）</v>
          </cell>
          <cell r="H8630" t="str">
            <v>IDT382</v>
          </cell>
          <cell r="I8630">
            <v>6</v>
          </cell>
          <cell r="J8630" t="str">
            <v>mRNA</v>
          </cell>
          <cell r="K8630">
            <v>19.14</v>
          </cell>
          <cell r="L8630">
            <v>35</v>
          </cell>
          <cell r="M8630">
            <v>669.9</v>
          </cell>
          <cell r="N8630">
            <v>480</v>
          </cell>
        </row>
        <row r="8631">
          <cell r="D8631" t="str">
            <v>HGC-26047268</v>
          </cell>
          <cell r="E8631" t="str">
            <v>李光益</v>
          </cell>
          <cell r="F8631" t="str">
            <v>PSM-ZM202604080001-0001</v>
          </cell>
          <cell r="G8631" t="str">
            <v>成都市第六人民医院（成都市全科医学中心）</v>
          </cell>
          <cell r="H8631" t="str">
            <v>IDT383</v>
          </cell>
          <cell r="I8631">
            <v>6</v>
          </cell>
          <cell r="J8631" t="str">
            <v>mRNA</v>
          </cell>
          <cell r="K8631">
            <v>1.83</v>
          </cell>
          <cell r="L8631">
            <v>20</v>
          </cell>
          <cell r="M8631">
            <v>36.6</v>
          </cell>
          <cell r="N8631">
            <v>480</v>
          </cell>
        </row>
        <row r="8632">
          <cell r="D8632" t="str">
            <v>HGC-26047269</v>
          </cell>
          <cell r="E8632" t="str">
            <v>张金明</v>
          </cell>
          <cell r="F8632" t="str">
            <v>PSM-ZM202604080001-0001</v>
          </cell>
          <cell r="G8632" t="str">
            <v>成都市第六人民医院（成都市全科医学中心）</v>
          </cell>
          <cell r="H8632" t="str">
            <v>IDT384</v>
          </cell>
          <cell r="I8632">
            <v>6</v>
          </cell>
          <cell r="J8632" t="str">
            <v>mRNA</v>
          </cell>
          <cell r="K8632">
            <v>10.03</v>
          </cell>
          <cell r="L8632">
            <v>35</v>
          </cell>
          <cell r="M8632">
            <v>351.05</v>
          </cell>
          <cell r="N8632">
            <v>480</v>
          </cell>
        </row>
        <row r="8633">
          <cell r="D8633" t="str">
            <v>HGC-26047270</v>
          </cell>
          <cell r="E8633" t="str">
            <v>陈泽明</v>
          </cell>
          <cell r="F8633" t="str">
            <v>PSM-ZM202604080001-0001</v>
          </cell>
          <cell r="G8633" t="str">
            <v>成都市第六人民医院（成都市全科医学中心）</v>
          </cell>
          <cell r="H8633" t="str">
            <v>IDT353</v>
          </cell>
          <cell r="I8633">
            <v>6</v>
          </cell>
          <cell r="J8633" t="str">
            <v>mRNA</v>
          </cell>
          <cell r="K8633">
            <v>98</v>
          </cell>
          <cell r="L8633">
            <v>25</v>
          </cell>
          <cell r="M8633">
            <v>2450</v>
          </cell>
          <cell r="N8633">
            <v>480</v>
          </cell>
        </row>
        <row r="8634">
          <cell r="D8634" t="str">
            <v>HGC-26047271</v>
          </cell>
          <cell r="E8634" t="str">
            <v>傅国章</v>
          </cell>
          <cell r="F8634" t="str">
            <v>PSM-ZM202604080001-0001</v>
          </cell>
          <cell r="G8634" t="str">
            <v>成都市第六人民医院（成都市全科医学中心）</v>
          </cell>
          <cell r="H8634" t="str">
            <v>IDT354</v>
          </cell>
          <cell r="I8634">
            <v>6</v>
          </cell>
          <cell r="J8634" t="str">
            <v>mRNA</v>
          </cell>
          <cell r="K8634">
            <v>65.13</v>
          </cell>
          <cell r="L8634">
            <v>25</v>
          </cell>
          <cell r="M8634">
            <v>1628.25</v>
          </cell>
          <cell r="N8634">
            <v>480</v>
          </cell>
        </row>
        <row r="8635">
          <cell r="D8635" t="str">
            <v>HGC-26047272</v>
          </cell>
          <cell r="E8635" t="str">
            <v>郑建钟</v>
          </cell>
          <cell r="F8635" t="str">
            <v>PSM-ZM202604080001-0001</v>
          </cell>
          <cell r="G8635" t="str">
            <v>成都市第六人民医院（成都市全科医学中心）</v>
          </cell>
          <cell r="H8635" t="str">
            <v>IDT355</v>
          </cell>
          <cell r="I8635">
            <v>6</v>
          </cell>
          <cell r="J8635" t="str">
            <v>mRNA</v>
          </cell>
          <cell r="K8635">
            <v>82.24</v>
          </cell>
          <cell r="L8635">
            <v>25</v>
          </cell>
          <cell r="M8635">
            <v>2056</v>
          </cell>
          <cell r="N8635">
            <v>480</v>
          </cell>
        </row>
        <row r="8636">
          <cell r="D8636" t="str">
            <v>HGC-26047273</v>
          </cell>
          <cell r="E8636" t="str">
            <v>刘青贵</v>
          </cell>
          <cell r="F8636" t="str">
            <v>PSM-ZM202604080001-0001</v>
          </cell>
          <cell r="G8636" t="str">
            <v>成都市第六人民医院（成都市全科医学中心）</v>
          </cell>
          <cell r="H8636" t="str">
            <v>IDT356</v>
          </cell>
          <cell r="I8636">
            <v>6</v>
          </cell>
          <cell r="J8636" t="str">
            <v>mRNA</v>
          </cell>
          <cell r="K8636">
            <v>50.37</v>
          </cell>
          <cell r="L8636">
            <v>25</v>
          </cell>
          <cell r="M8636">
            <v>1259.25</v>
          </cell>
          <cell r="N8636">
            <v>480</v>
          </cell>
        </row>
        <row r="8637">
          <cell r="D8637" t="str">
            <v>HGC-26047274</v>
          </cell>
          <cell r="E8637" t="str">
            <v>任德平</v>
          </cell>
          <cell r="F8637" t="str">
            <v>PSM-ZM202604080001-0001</v>
          </cell>
          <cell r="G8637" t="str">
            <v>成都市第六人民医院（成都市全科医学中心）</v>
          </cell>
          <cell r="H8637" t="str">
            <v>IDT357</v>
          </cell>
          <cell r="I8637">
            <v>6</v>
          </cell>
          <cell r="J8637" t="str">
            <v>mRNA</v>
          </cell>
          <cell r="K8637">
            <v>46.75</v>
          </cell>
          <cell r="L8637">
            <v>25</v>
          </cell>
          <cell r="M8637">
            <v>1168.75</v>
          </cell>
          <cell r="N8637">
            <v>480</v>
          </cell>
        </row>
        <row r="8638">
          <cell r="D8638" t="str">
            <v>HGC-26047275</v>
          </cell>
          <cell r="E8638" t="str">
            <v>严弟清</v>
          </cell>
          <cell r="F8638" t="str">
            <v>PSM-ZM202604080001-0001</v>
          </cell>
          <cell r="G8638" t="str">
            <v>成都市第六人民医院（成都市全科医学中心）</v>
          </cell>
          <cell r="H8638" t="str">
            <v>IDT358</v>
          </cell>
          <cell r="I8638">
            <v>6</v>
          </cell>
          <cell r="J8638" t="str">
            <v>mRNA</v>
          </cell>
          <cell r="K8638">
            <v>81.92</v>
          </cell>
          <cell r="L8638">
            <v>25</v>
          </cell>
          <cell r="M8638">
            <v>2048</v>
          </cell>
          <cell r="N8638">
            <v>480</v>
          </cell>
        </row>
        <row r="8639">
          <cell r="D8639" t="str">
            <v>HGC-26047276</v>
          </cell>
          <cell r="E8639" t="str">
            <v>谭素珍</v>
          </cell>
          <cell r="F8639" t="str">
            <v>PSM-ZM202604080001-0001</v>
          </cell>
          <cell r="G8639" t="str">
            <v>成都市第六人民医院（成都市全科医学中心）</v>
          </cell>
          <cell r="H8639" t="str">
            <v>IDT359</v>
          </cell>
          <cell r="I8639">
            <v>6</v>
          </cell>
          <cell r="J8639" t="str">
            <v>mRNA</v>
          </cell>
          <cell r="K8639">
            <v>57.07</v>
          </cell>
          <cell r="L8639">
            <v>25</v>
          </cell>
          <cell r="M8639">
            <v>1426.75</v>
          </cell>
          <cell r="N8639">
            <v>480</v>
          </cell>
        </row>
        <row r="8640">
          <cell r="D8640" t="str">
            <v>HGC-26047278</v>
          </cell>
          <cell r="E8640" t="str">
            <v>杨大福</v>
          </cell>
          <cell r="F8640" t="str">
            <v>PSM-ZM202604080001-0001</v>
          </cell>
          <cell r="G8640" t="str">
            <v>成都市第六人民医院（成都市全科医学中心）</v>
          </cell>
          <cell r="H8640" t="str">
            <v>IDT361</v>
          </cell>
          <cell r="I8640">
            <v>6</v>
          </cell>
          <cell r="J8640" t="str">
            <v>mRNA</v>
          </cell>
          <cell r="K8640">
            <v>50.08</v>
          </cell>
          <cell r="L8640">
            <v>25</v>
          </cell>
          <cell r="M8640">
            <v>1252</v>
          </cell>
          <cell r="N8640">
            <v>480</v>
          </cell>
        </row>
        <row r="8641">
          <cell r="D8641" t="str">
            <v>HGC-26047279</v>
          </cell>
          <cell r="E8641" t="str">
            <v>刘红</v>
          </cell>
          <cell r="F8641" t="str">
            <v>PSM-ZM202604080001-0001</v>
          </cell>
          <cell r="G8641" t="str">
            <v>成都市第六人民医院（成都市全科医学中心）</v>
          </cell>
          <cell r="H8641" t="str">
            <v>IDT362</v>
          </cell>
          <cell r="I8641">
            <v>6</v>
          </cell>
          <cell r="J8641" t="str">
            <v>mRNA</v>
          </cell>
          <cell r="K8641">
            <v>58.61</v>
          </cell>
          <cell r="L8641">
            <v>25</v>
          </cell>
          <cell r="M8641">
            <v>1465.25</v>
          </cell>
          <cell r="N8641">
            <v>480</v>
          </cell>
        </row>
        <row r="8642">
          <cell r="D8642" t="str">
            <v>HGC-26047280</v>
          </cell>
          <cell r="E8642" t="str">
            <v>冯发秀</v>
          </cell>
          <cell r="F8642" t="str">
            <v>PSM-ZM202604080001-0001</v>
          </cell>
          <cell r="G8642" t="str">
            <v>成都市第六人民医院（成都市全科医学中心）</v>
          </cell>
          <cell r="H8642" t="str">
            <v>IDT363</v>
          </cell>
          <cell r="I8642">
            <v>6</v>
          </cell>
          <cell r="J8642" t="str">
            <v>mRNA</v>
          </cell>
          <cell r="K8642">
            <v>60.57</v>
          </cell>
          <cell r="L8642">
            <v>25</v>
          </cell>
          <cell r="M8642">
            <v>1514.25</v>
          </cell>
          <cell r="N8642">
            <v>480</v>
          </cell>
        </row>
        <row r="8643">
          <cell r="D8643" t="str">
            <v>HGC-26047281</v>
          </cell>
          <cell r="E8643" t="str">
            <v>刘凡林</v>
          </cell>
          <cell r="F8643" t="str">
            <v>PSM-ZM202604080001-0001</v>
          </cell>
          <cell r="G8643" t="str">
            <v>成都市第六人民医院（成都市全科医学中心）</v>
          </cell>
          <cell r="H8643" t="str">
            <v>IDT364</v>
          </cell>
          <cell r="I8643">
            <v>6</v>
          </cell>
          <cell r="J8643" t="str">
            <v>mRNA</v>
          </cell>
          <cell r="K8643">
            <v>40.82</v>
          </cell>
          <cell r="L8643">
            <v>25</v>
          </cell>
          <cell r="M8643">
            <v>1020.5</v>
          </cell>
          <cell r="N8643">
            <v>480</v>
          </cell>
        </row>
        <row r="8644">
          <cell r="D8644" t="str">
            <v>HGC-26047282</v>
          </cell>
          <cell r="E8644" t="str">
            <v>罗红英</v>
          </cell>
          <cell r="F8644" t="str">
            <v>PSM-ZM202604080001-0001</v>
          </cell>
          <cell r="G8644" t="str">
            <v>成都市第六人民医院（成都市全科医学中心）</v>
          </cell>
          <cell r="H8644" t="str">
            <v>IDT365</v>
          </cell>
          <cell r="I8644">
            <v>6</v>
          </cell>
          <cell r="J8644" t="str">
            <v>mRNA</v>
          </cell>
          <cell r="K8644">
            <v>54.29</v>
          </cell>
          <cell r="L8644">
            <v>25</v>
          </cell>
          <cell r="M8644">
            <v>1357.25</v>
          </cell>
          <cell r="N8644">
            <v>480</v>
          </cell>
        </row>
        <row r="8645">
          <cell r="D8645" t="str">
            <v>HGC-26047283</v>
          </cell>
          <cell r="E8645" t="str">
            <v>尹桂强</v>
          </cell>
          <cell r="F8645" t="str">
            <v>PSM-ZM202604080001-0001</v>
          </cell>
          <cell r="G8645" t="str">
            <v>成都市第六人民医院（成都市全科医学中心）</v>
          </cell>
          <cell r="H8645" t="str">
            <v>IDT366</v>
          </cell>
          <cell r="I8645">
            <v>6</v>
          </cell>
          <cell r="J8645" t="str">
            <v>mRNA</v>
          </cell>
          <cell r="K8645">
            <v>45.77</v>
          </cell>
          <cell r="L8645">
            <v>25</v>
          </cell>
          <cell r="M8645">
            <v>1144.25</v>
          </cell>
          <cell r="N8645">
            <v>480</v>
          </cell>
        </row>
        <row r="8646">
          <cell r="D8646" t="str">
            <v>HGC-26047284</v>
          </cell>
          <cell r="E8646" t="str">
            <v>陈可敏</v>
          </cell>
          <cell r="F8646" t="str">
            <v>PSM-ZM202604080001-0001</v>
          </cell>
          <cell r="G8646" t="str">
            <v>成都市第六人民医院（成都市全科医学中心）</v>
          </cell>
          <cell r="H8646" t="str">
            <v>IDT367</v>
          </cell>
          <cell r="I8646">
            <v>6</v>
          </cell>
          <cell r="J8646" t="str">
            <v>mRNA</v>
          </cell>
          <cell r="K8646">
            <v>41.62</v>
          </cell>
          <cell r="L8646">
            <v>25</v>
          </cell>
          <cell r="M8646">
            <v>1040.5</v>
          </cell>
          <cell r="N8646">
            <v>480</v>
          </cell>
        </row>
        <row r="8647">
          <cell r="D8647" t="str">
            <v>HGC-26047285</v>
          </cell>
          <cell r="E8647" t="str">
            <v>苏兴良</v>
          </cell>
          <cell r="F8647" t="str">
            <v>PSM-ZM202604080001-0001</v>
          </cell>
          <cell r="G8647" t="str">
            <v>成都市第六人民医院（成都市全科医学中心）</v>
          </cell>
          <cell r="H8647" t="str">
            <v>IDT368</v>
          </cell>
          <cell r="I8647">
            <v>6</v>
          </cell>
          <cell r="J8647" t="str">
            <v>mRNA</v>
          </cell>
          <cell r="K8647">
            <v>35</v>
          </cell>
          <cell r="L8647">
            <v>25</v>
          </cell>
          <cell r="M8647">
            <v>875</v>
          </cell>
          <cell r="N8647">
            <v>480</v>
          </cell>
        </row>
        <row r="8648">
          <cell r="D8648" t="str">
            <v>HGC-26047286</v>
          </cell>
          <cell r="E8648" t="str">
            <v>杨胜荣</v>
          </cell>
          <cell r="F8648" t="str">
            <v>PSM-ZM202604080001-0001</v>
          </cell>
          <cell r="G8648" t="str">
            <v>成都市第六人民医院（成都市全科医学中心）</v>
          </cell>
          <cell r="H8648" t="str">
            <v>IDT369</v>
          </cell>
          <cell r="I8648">
            <v>6</v>
          </cell>
          <cell r="J8648" t="str">
            <v>mRNA</v>
          </cell>
          <cell r="K8648">
            <v>30.98</v>
          </cell>
          <cell r="L8648">
            <v>25</v>
          </cell>
          <cell r="M8648">
            <v>774.5</v>
          </cell>
          <cell r="N8648">
            <v>480</v>
          </cell>
        </row>
        <row r="8649">
          <cell r="D8649" t="str">
            <v>HGC-26047287</v>
          </cell>
          <cell r="E8649" t="str">
            <v>钟树标</v>
          </cell>
          <cell r="F8649" t="str">
            <v>PSM-ZM202604080001-0001</v>
          </cell>
          <cell r="G8649" t="str">
            <v>成都市第六人民医院（成都市全科医学中心）</v>
          </cell>
          <cell r="H8649" t="str">
            <v>IDT370</v>
          </cell>
          <cell r="I8649">
            <v>6</v>
          </cell>
          <cell r="J8649" t="str">
            <v>mRNA</v>
          </cell>
          <cell r="K8649">
            <v>53.64</v>
          </cell>
          <cell r="L8649">
            <v>25</v>
          </cell>
          <cell r="M8649">
            <v>1341</v>
          </cell>
          <cell r="N8649">
            <v>480</v>
          </cell>
        </row>
        <row r="8650">
          <cell r="D8650" t="str">
            <v>HGC-26047288</v>
          </cell>
          <cell r="E8650" t="str">
            <v>王森军</v>
          </cell>
          <cell r="F8650" t="str">
            <v>PSM-ZM202604080001-0001</v>
          </cell>
          <cell r="G8650" t="str">
            <v>成都市第六人民医院（成都市全科医学中心）</v>
          </cell>
          <cell r="H8650" t="str">
            <v>IDT371</v>
          </cell>
          <cell r="I8650">
            <v>6</v>
          </cell>
          <cell r="J8650" t="str">
            <v>mRNA</v>
          </cell>
          <cell r="K8650">
            <v>29.79</v>
          </cell>
          <cell r="L8650">
            <v>25</v>
          </cell>
          <cell r="M8650">
            <v>744.75</v>
          </cell>
          <cell r="N8650">
            <v>480</v>
          </cell>
        </row>
        <row r="8651">
          <cell r="D8651" t="str">
            <v>HGC-26047289</v>
          </cell>
          <cell r="E8651" t="str">
            <v>郑习安</v>
          </cell>
          <cell r="F8651" t="str">
            <v>PSM-ZM202604080001-0001</v>
          </cell>
          <cell r="G8651" t="str">
            <v>成都市第六人民医院（成都市全科医学中心）</v>
          </cell>
          <cell r="H8651" t="str">
            <v>IDT372</v>
          </cell>
          <cell r="I8651">
            <v>6</v>
          </cell>
          <cell r="J8651" t="str">
            <v>mRNA</v>
          </cell>
          <cell r="K8651">
            <v>54.1</v>
          </cell>
          <cell r="L8651">
            <v>25</v>
          </cell>
          <cell r="M8651">
            <v>1352.5</v>
          </cell>
          <cell r="N8651">
            <v>480</v>
          </cell>
        </row>
        <row r="8652">
          <cell r="D8652" t="str">
            <v>HGC-26047290</v>
          </cell>
          <cell r="E8652" t="str">
            <v>曹远高</v>
          </cell>
          <cell r="F8652" t="str">
            <v>PSM-ZM202604080001-0001</v>
          </cell>
          <cell r="G8652" t="str">
            <v>成都市第六人民医院（成都市全科医学中心）</v>
          </cell>
          <cell r="H8652" t="str">
            <v>IDT373</v>
          </cell>
          <cell r="I8652">
            <v>6</v>
          </cell>
          <cell r="J8652" t="str">
            <v>mRNA</v>
          </cell>
          <cell r="K8652">
            <v>58.35</v>
          </cell>
          <cell r="L8652">
            <v>25</v>
          </cell>
          <cell r="M8652">
            <v>1458.75</v>
          </cell>
          <cell r="N8652">
            <v>480</v>
          </cell>
        </row>
        <row r="8653">
          <cell r="D8653" t="str">
            <v>HGC-26047291</v>
          </cell>
          <cell r="E8653" t="str">
            <v>吴光超</v>
          </cell>
          <cell r="F8653" t="str">
            <v>PSM-ZM202604080001-0001</v>
          </cell>
          <cell r="G8653" t="str">
            <v>成都市第六人民医院（成都市全科医学中心）</v>
          </cell>
          <cell r="H8653" t="str">
            <v>IDT374</v>
          </cell>
          <cell r="I8653">
            <v>6</v>
          </cell>
          <cell r="J8653" t="str">
            <v>mRNA</v>
          </cell>
          <cell r="K8653">
            <v>37.24</v>
          </cell>
          <cell r="L8653">
            <v>25</v>
          </cell>
          <cell r="M8653">
            <v>931</v>
          </cell>
          <cell r="N8653">
            <v>480</v>
          </cell>
        </row>
        <row r="8654">
          <cell r="D8654" t="str">
            <v>HGC-26047292</v>
          </cell>
          <cell r="E8654" t="str">
            <v>陈友道</v>
          </cell>
          <cell r="F8654" t="str">
            <v>PSM-ZM202604080001-0001</v>
          </cell>
          <cell r="G8654" t="str">
            <v>成都市第六人民医院（成都市全科医学中心）</v>
          </cell>
          <cell r="H8654" t="str">
            <v>IDT375</v>
          </cell>
          <cell r="I8654">
            <v>6</v>
          </cell>
          <cell r="J8654" t="str">
            <v>mRNA</v>
          </cell>
          <cell r="K8654">
            <v>47.28</v>
          </cell>
          <cell r="L8654">
            <v>25</v>
          </cell>
          <cell r="M8654">
            <v>1182</v>
          </cell>
          <cell r="N8654">
            <v>480</v>
          </cell>
        </row>
        <row r="8655">
          <cell r="D8655" t="str">
            <v>HGC-26047293</v>
          </cell>
          <cell r="E8655" t="str">
            <v>张超</v>
          </cell>
          <cell r="F8655" t="str">
            <v>PSM-ZM202604080001-0001</v>
          </cell>
          <cell r="G8655" t="str">
            <v>成都市第六人民医院（成都市全科医学中心）</v>
          </cell>
          <cell r="H8655" t="str">
            <v>IDT376</v>
          </cell>
          <cell r="I8655">
            <v>6</v>
          </cell>
          <cell r="J8655" t="str">
            <v>mRNA</v>
          </cell>
          <cell r="K8655">
            <v>24.75</v>
          </cell>
          <cell r="L8655">
            <v>25</v>
          </cell>
          <cell r="M8655">
            <v>618.75</v>
          </cell>
          <cell r="N8655">
            <v>480</v>
          </cell>
        </row>
        <row r="8656">
          <cell r="D8656" t="str">
            <v>HGC-26047294</v>
          </cell>
          <cell r="E8656" t="str">
            <v>刘伏林</v>
          </cell>
          <cell r="F8656" t="str">
            <v>PSM-ZM202604080001-0001</v>
          </cell>
          <cell r="G8656" t="str">
            <v>成都市第六人民医院（成都市全科医学中心）</v>
          </cell>
          <cell r="H8656" t="str">
            <v>IDT377</v>
          </cell>
          <cell r="I8656">
            <v>6</v>
          </cell>
          <cell r="J8656" t="str">
            <v>mRNA</v>
          </cell>
          <cell r="K8656">
            <v>49.68</v>
          </cell>
          <cell r="L8656">
            <v>25</v>
          </cell>
          <cell r="M8656">
            <v>1242</v>
          </cell>
          <cell r="N8656">
            <v>480</v>
          </cell>
        </row>
        <row r="8657">
          <cell r="D8657" t="str">
            <v>HGC-26048756</v>
          </cell>
          <cell r="E8657" t="str">
            <v>monkey-left-10</v>
          </cell>
          <cell r="F8657" t="str">
            <v>PSM-ZM202509130002-0019</v>
          </cell>
          <cell r="G8657" t="str">
            <v>云南大学</v>
          </cell>
          <cell r="H8657" t="str">
            <v>IDT378</v>
          </cell>
          <cell r="I8657">
            <v>6</v>
          </cell>
          <cell r="J8657" t="str">
            <v>mRNA</v>
          </cell>
          <cell r="K8657">
            <v>85.04</v>
          </cell>
          <cell r="L8657">
            <v>25</v>
          </cell>
          <cell r="M8657">
            <v>2126</v>
          </cell>
          <cell r="N8657">
            <v>480</v>
          </cell>
        </row>
        <row r="8658">
          <cell r="D8658" t="str">
            <v>HGC-26048757</v>
          </cell>
          <cell r="E8658" t="str">
            <v>monkey-right-10</v>
          </cell>
          <cell r="F8658" t="str">
            <v>PSM-ZM202509130002-0019</v>
          </cell>
          <cell r="G8658" t="str">
            <v>云南大学</v>
          </cell>
          <cell r="H8658" t="str">
            <v>IDT379</v>
          </cell>
          <cell r="I8658">
            <v>6</v>
          </cell>
          <cell r="J8658" t="str">
            <v>mRNA</v>
          </cell>
          <cell r="K8658">
            <v>34.27</v>
          </cell>
          <cell r="L8658">
            <v>25</v>
          </cell>
          <cell r="M8658">
            <v>856.75</v>
          </cell>
          <cell r="N8658">
            <v>480</v>
          </cell>
        </row>
        <row r="8659">
          <cell r="D8659" t="str">
            <v>HGC-26026057</v>
          </cell>
          <cell r="E8659" t="str">
            <v>GFP tumor 1</v>
          </cell>
          <cell r="F8659" t="str">
            <v>PSM-ZM202509120007-0009</v>
          </cell>
          <cell r="G8659" t="str">
            <v>北京优吉科技有限公司</v>
          </cell>
          <cell r="H8659" t="str">
            <v>IDT137</v>
          </cell>
          <cell r="I8659">
            <v>10</v>
          </cell>
          <cell r="J8659" t="str">
            <v>WES</v>
          </cell>
          <cell r="K8659">
            <v>13.69</v>
          </cell>
          <cell r="L8659">
            <v>20</v>
          </cell>
          <cell r="M8659">
            <v>273.8</v>
          </cell>
          <cell r="N8659">
            <v>300</v>
          </cell>
        </row>
        <row r="8660">
          <cell r="D8660" t="str">
            <v>HGC-26026058</v>
          </cell>
          <cell r="E8660" t="str">
            <v>GFP tumor 2</v>
          </cell>
          <cell r="F8660" t="str">
            <v>PSM-ZM202509120007-0009</v>
          </cell>
          <cell r="G8660" t="str">
            <v>北京优吉科技有限公司</v>
          </cell>
          <cell r="H8660" t="str">
            <v>IDT138</v>
          </cell>
          <cell r="I8660">
            <v>10</v>
          </cell>
          <cell r="J8660" t="str">
            <v>WES</v>
          </cell>
        </row>
        <row r="8661">
          <cell r="D8661" t="str">
            <v>HGC-26026059</v>
          </cell>
          <cell r="E8661" t="str">
            <v>GFP tumor 3</v>
          </cell>
          <cell r="F8661" t="str">
            <v>PSM-ZM202509120007-0009</v>
          </cell>
          <cell r="G8661" t="str">
            <v>北京优吉科技有限公司</v>
          </cell>
          <cell r="H8661" t="str">
            <v>IDT139</v>
          </cell>
          <cell r="I8661">
            <v>10</v>
          </cell>
          <cell r="J8661" t="str">
            <v>WES</v>
          </cell>
        </row>
        <row r="8662">
          <cell r="D8662" t="str">
            <v>HGC-26026060</v>
          </cell>
          <cell r="E8662" t="str">
            <v>GFP tumor 4-1</v>
          </cell>
          <cell r="F8662" t="str">
            <v>PSM-ZM202509120007-0009</v>
          </cell>
          <cell r="G8662" t="str">
            <v>北京优吉科技有限公司</v>
          </cell>
          <cell r="H8662" t="str">
            <v>IDT140</v>
          </cell>
          <cell r="I8662">
            <v>10</v>
          </cell>
          <cell r="J8662" t="str">
            <v>WES</v>
          </cell>
        </row>
        <row r="8663">
          <cell r="D8663" t="str">
            <v>HGC-26026061</v>
          </cell>
          <cell r="E8663" t="str">
            <v>GFP tumor 4-2</v>
          </cell>
          <cell r="F8663" t="str">
            <v>PSM-ZM202509120007-0009</v>
          </cell>
          <cell r="G8663" t="str">
            <v>北京优吉科技有限公司</v>
          </cell>
          <cell r="H8663" t="str">
            <v>IDT141</v>
          </cell>
          <cell r="I8663">
            <v>10</v>
          </cell>
          <cell r="J8663" t="str">
            <v>WES</v>
          </cell>
        </row>
        <row r="8664">
          <cell r="D8664" t="str">
            <v>HGC-26026062</v>
          </cell>
          <cell r="E8664" t="str">
            <v>GFP tumor 4-3</v>
          </cell>
          <cell r="F8664" t="str">
            <v>PSM-ZM202509120007-0009</v>
          </cell>
          <cell r="G8664" t="str">
            <v>北京优吉科技有限公司</v>
          </cell>
          <cell r="H8664" t="str">
            <v>IDT142</v>
          </cell>
          <cell r="I8664">
            <v>10</v>
          </cell>
          <cell r="J8664" t="str">
            <v>WES</v>
          </cell>
        </row>
        <row r="8665">
          <cell r="D8665" t="str">
            <v>HGC-26026063</v>
          </cell>
          <cell r="E8665" t="str">
            <v>GFP tumor epithelial-1</v>
          </cell>
          <cell r="F8665" t="str">
            <v>PSM-ZM202509120007-0009</v>
          </cell>
          <cell r="G8665" t="str">
            <v>北京优吉科技有限公司</v>
          </cell>
          <cell r="H8665" t="str">
            <v>IDT143</v>
          </cell>
          <cell r="I8665">
            <v>10</v>
          </cell>
          <cell r="J8665" t="str">
            <v>WES</v>
          </cell>
          <cell r="K8665">
            <v>25.39</v>
          </cell>
          <cell r="L8665">
            <v>20</v>
          </cell>
          <cell r="M8665">
            <v>507.8</v>
          </cell>
          <cell r="N8665">
            <v>300</v>
          </cell>
        </row>
        <row r="8666">
          <cell r="D8666" t="str">
            <v>HGC-26026064</v>
          </cell>
          <cell r="E8666" t="str">
            <v>GFP tumor epithelial-2</v>
          </cell>
          <cell r="F8666" t="str">
            <v>PSM-ZM202509120007-0009</v>
          </cell>
          <cell r="G8666" t="str">
            <v>北京优吉科技有限公司</v>
          </cell>
          <cell r="H8666" t="str">
            <v>IDT144</v>
          </cell>
          <cell r="I8666">
            <v>10</v>
          </cell>
          <cell r="J8666" t="str">
            <v>WES</v>
          </cell>
        </row>
        <row r="8667">
          <cell r="D8667" t="str">
            <v>HGC-26026065</v>
          </cell>
          <cell r="E8667" t="str">
            <v>GFP tumor epithelial-3</v>
          </cell>
          <cell r="F8667" t="str">
            <v>PSM-ZM202509120007-0009</v>
          </cell>
          <cell r="G8667" t="str">
            <v>北京优吉科技有限公司</v>
          </cell>
          <cell r="H8667" t="str">
            <v>IDT145</v>
          </cell>
          <cell r="I8667">
            <v>10</v>
          </cell>
          <cell r="J8667" t="str">
            <v>WES</v>
          </cell>
        </row>
        <row r="8668">
          <cell r="D8668" t="str">
            <v>HGC-26026066</v>
          </cell>
          <cell r="E8668" t="str">
            <v>mammary epithelial-1</v>
          </cell>
          <cell r="F8668" t="str">
            <v>PSM-ZM202509120007-0009</v>
          </cell>
          <cell r="G8668" t="str">
            <v>北京优吉科技有限公司</v>
          </cell>
          <cell r="H8668" t="str">
            <v>IDT146</v>
          </cell>
          <cell r="I8668">
            <v>10</v>
          </cell>
          <cell r="J8668" t="str">
            <v>WES</v>
          </cell>
        </row>
        <row r="8669">
          <cell r="D8669" t="str">
            <v>HGC-26026067</v>
          </cell>
          <cell r="E8669" t="str">
            <v>mammary epithelial-2</v>
          </cell>
          <cell r="F8669" t="str">
            <v>PSM-ZM202509120007-0009</v>
          </cell>
          <cell r="G8669" t="str">
            <v>北京优吉科技有限公司</v>
          </cell>
          <cell r="H8669" t="str">
            <v>IDT147</v>
          </cell>
          <cell r="I8669">
            <v>10</v>
          </cell>
          <cell r="J8669" t="str">
            <v>WES</v>
          </cell>
        </row>
        <row r="8670">
          <cell r="D8670" t="str">
            <v>HGC-26026068</v>
          </cell>
          <cell r="E8670" t="str">
            <v>mammary epithelial-3</v>
          </cell>
          <cell r="F8670" t="str">
            <v>PSM-ZM202509120007-0009</v>
          </cell>
          <cell r="G8670" t="str">
            <v>北京优吉科技有限公司</v>
          </cell>
          <cell r="H8670" t="str">
            <v>IDT148</v>
          </cell>
          <cell r="I8670">
            <v>10</v>
          </cell>
          <cell r="J8670" t="str">
            <v>WES</v>
          </cell>
        </row>
        <row r="8671">
          <cell r="D8671" t="str">
            <v>HGC-26026069</v>
          </cell>
          <cell r="E8671" t="str">
            <v>TAM-1</v>
          </cell>
          <cell r="F8671" t="str">
            <v>PSM-ZM202509120007-0009</v>
          </cell>
          <cell r="G8671" t="str">
            <v>北京优吉科技有限公司</v>
          </cell>
          <cell r="H8671" t="str">
            <v>IDT149</v>
          </cell>
          <cell r="I8671">
            <v>10</v>
          </cell>
          <cell r="J8671" t="str">
            <v>WES</v>
          </cell>
          <cell r="K8671">
            <v>21.81</v>
          </cell>
          <cell r="L8671">
            <v>20</v>
          </cell>
          <cell r="M8671">
            <v>436.2</v>
          </cell>
          <cell r="N8671">
            <v>300</v>
          </cell>
        </row>
        <row r="8672">
          <cell r="D8672" t="str">
            <v>HGC-26026070</v>
          </cell>
          <cell r="E8672" t="str">
            <v>TAM-2</v>
          </cell>
          <cell r="F8672" t="str">
            <v>PSM-ZM202509120007-0009</v>
          </cell>
          <cell r="G8672" t="str">
            <v>北京优吉科技有限公司</v>
          </cell>
          <cell r="H8672" t="str">
            <v>IDT150</v>
          </cell>
          <cell r="I8672">
            <v>10</v>
          </cell>
          <cell r="J8672" t="str">
            <v>WES</v>
          </cell>
        </row>
        <row r="8673">
          <cell r="D8673" t="str">
            <v>HGC-26026071</v>
          </cell>
          <cell r="E8673" t="str">
            <v>TAM-3</v>
          </cell>
          <cell r="F8673" t="str">
            <v>PSM-ZM202509120007-0009</v>
          </cell>
          <cell r="G8673" t="str">
            <v>北京优吉科技有限公司</v>
          </cell>
          <cell r="H8673" t="str">
            <v>IDT151</v>
          </cell>
          <cell r="I8673">
            <v>10</v>
          </cell>
          <cell r="J8673" t="str">
            <v>WES</v>
          </cell>
        </row>
        <row r="8674">
          <cell r="D8674" t="str">
            <v>HGC-26026072</v>
          </cell>
          <cell r="E8674" t="str">
            <v>splenic macrophage-1</v>
          </cell>
          <cell r="F8674" t="str">
            <v>PSM-ZM202509120007-0009</v>
          </cell>
          <cell r="G8674" t="str">
            <v>北京优吉科技有限公司</v>
          </cell>
          <cell r="H8674" t="str">
            <v>IDT152</v>
          </cell>
          <cell r="I8674">
            <v>10</v>
          </cell>
          <cell r="J8674" t="str">
            <v>WES</v>
          </cell>
        </row>
        <row r="8675">
          <cell r="D8675" t="str">
            <v>HGC-26026073</v>
          </cell>
          <cell r="E8675" t="str">
            <v>splenic macrophage-2</v>
          </cell>
          <cell r="F8675" t="str">
            <v>PSM-ZM202509120007-0009</v>
          </cell>
          <cell r="G8675" t="str">
            <v>北京优吉科技有限公司</v>
          </cell>
          <cell r="H8675" t="str">
            <v>IDT153</v>
          </cell>
          <cell r="I8675">
            <v>10</v>
          </cell>
          <cell r="J8675" t="str">
            <v>WES</v>
          </cell>
        </row>
        <row r="8676">
          <cell r="D8676" t="str">
            <v>HGC-26026074</v>
          </cell>
          <cell r="E8676" t="str">
            <v>splenic macrophage-3</v>
          </cell>
          <cell r="F8676" t="str">
            <v>PSM-ZM202509120007-0009</v>
          </cell>
          <cell r="G8676" t="str">
            <v>北京优吉科技有限公司</v>
          </cell>
          <cell r="H8676" t="str">
            <v>IDT154</v>
          </cell>
          <cell r="I8676">
            <v>10</v>
          </cell>
          <cell r="J8676" t="str">
            <v>WES</v>
          </cell>
        </row>
        <row r="8677">
          <cell r="D8677" t="str">
            <v>HGC-26050553</v>
          </cell>
          <cell r="E8677" t="str">
            <v>NQS20250721-PBMC</v>
          </cell>
          <cell r="F8677" t="str">
            <v>PSM-ZM202512030011-0007</v>
          </cell>
          <cell r="G8677" t="str">
            <v>苏州大学附属第一医院</v>
          </cell>
          <cell r="H8677" t="str">
            <v>IDT165</v>
          </cell>
          <cell r="I8677">
            <v>90</v>
          </cell>
          <cell r="J8677" t="str">
            <v>WGS-T7</v>
          </cell>
          <cell r="K8677">
            <v>23.1</v>
          </cell>
          <cell r="L8677">
            <v>18</v>
          </cell>
          <cell r="M8677">
            <v>415.8</v>
          </cell>
          <cell r="N8677">
            <v>470</v>
          </cell>
        </row>
        <row r="8678">
          <cell r="D8678" t="str">
            <v>HGC-26050554</v>
          </cell>
          <cell r="E8678" t="str">
            <v>ZMH20250918-PBMC</v>
          </cell>
          <cell r="F8678" t="str">
            <v>PSM-ZM202512030011-0007</v>
          </cell>
          <cell r="G8678" t="str">
            <v>苏州大学附属第一医院</v>
          </cell>
          <cell r="H8678" t="str">
            <v>IDT166</v>
          </cell>
          <cell r="I8678">
            <v>90</v>
          </cell>
          <cell r="J8678" t="str">
            <v>WGS-T7</v>
          </cell>
          <cell r="K8678">
            <v>25.3</v>
          </cell>
          <cell r="L8678">
            <v>18</v>
          </cell>
          <cell r="M8678">
            <v>455.4</v>
          </cell>
          <cell r="N8678">
            <v>470</v>
          </cell>
        </row>
        <row r="8679">
          <cell r="D8679" t="str">
            <v>HGC-26050555</v>
          </cell>
          <cell r="E8679" t="str">
            <v>QFQ20260211-GBO</v>
          </cell>
          <cell r="F8679" t="str">
            <v>PSM-ZM202512030011-0007</v>
          </cell>
          <cell r="G8679" t="str">
            <v>苏州大学附属第一医院</v>
          </cell>
          <cell r="H8679" t="str">
            <v>IDT167</v>
          </cell>
          <cell r="I8679">
            <v>150</v>
          </cell>
          <cell r="J8679" t="str">
            <v>WGS-T7</v>
          </cell>
          <cell r="K8679">
            <v>28.6</v>
          </cell>
          <cell r="L8679">
            <v>18</v>
          </cell>
          <cell r="M8679">
            <v>514.8</v>
          </cell>
          <cell r="N8679">
            <v>470</v>
          </cell>
        </row>
        <row r="8680">
          <cell r="D8680" t="str">
            <v>HGC-26050556</v>
          </cell>
          <cell r="E8680" t="str">
            <v>QFQ20260211-PBMC</v>
          </cell>
          <cell r="F8680" t="str">
            <v>PSM-ZM202512030011-0007</v>
          </cell>
          <cell r="G8680" t="str">
            <v>苏州大学附属第一医院</v>
          </cell>
          <cell r="H8680" t="str">
            <v>IDT168</v>
          </cell>
          <cell r="I8680">
            <v>90</v>
          </cell>
          <cell r="J8680" t="str">
            <v>WGS-T7</v>
          </cell>
          <cell r="K8680">
            <v>24.6</v>
          </cell>
          <cell r="L8680">
            <v>18</v>
          </cell>
          <cell r="M8680">
            <v>442.8</v>
          </cell>
          <cell r="N8680">
            <v>470</v>
          </cell>
        </row>
        <row r="8681">
          <cell r="D8681" t="str">
            <v>260423P1-285</v>
          </cell>
          <cell r="E8681" t="str">
            <v>260423P1-285</v>
          </cell>
        </row>
        <row r="8681">
          <cell r="I8681">
            <v>285</v>
          </cell>
          <cell r="J8681" t="str">
            <v>LncRNA-T7</v>
          </cell>
          <cell r="K8681">
            <v>19.38</v>
          </cell>
          <cell r="L8681">
            <v>37</v>
          </cell>
          <cell r="M8681">
            <v>717.06</v>
          </cell>
          <cell r="N8681">
            <v>434</v>
          </cell>
        </row>
        <row r="8682">
          <cell r="D8682" t="str">
            <v>260423P2-180</v>
          </cell>
          <cell r="E8682" t="str">
            <v>260423P2-180</v>
          </cell>
        </row>
        <row r="8682">
          <cell r="I8682">
            <v>180</v>
          </cell>
          <cell r="J8682" t="str">
            <v>LncRNA-T7</v>
          </cell>
          <cell r="K8682">
            <v>1.76</v>
          </cell>
          <cell r="L8682">
            <v>20</v>
          </cell>
          <cell r="M8682">
            <v>35.2</v>
          </cell>
          <cell r="N8682">
            <v>429</v>
          </cell>
        </row>
        <row r="8683">
          <cell r="D8683" t="str">
            <v>260423P3-495</v>
          </cell>
          <cell r="E8683" t="str">
            <v>260423P3-495</v>
          </cell>
        </row>
        <row r="8683">
          <cell r="I8683">
            <v>495</v>
          </cell>
          <cell r="J8683" t="str">
            <v>LncRNA-T7</v>
          </cell>
          <cell r="K8683">
            <v>7.19</v>
          </cell>
          <cell r="L8683">
            <v>54</v>
          </cell>
          <cell r="M8683">
            <v>388.26</v>
          </cell>
          <cell r="N8683">
            <v>415</v>
          </cell>
        </row>
        <row r="8684">
          <cell r="D8684" t="str">
            <v>260423P4-480</v>
          </cell>
          <cell r="E8684" t="str">
            <v>260423P4-480</v>
          </cell>
        </row>
        <row r="8684">
          <cell r="I8684">
            <v>480</v>
          </cell>
          <cell r="J8684" t="str">
            <v>LncRNA-T7</v>
          </cell>
          <cell r="K8684">
            <v>8.1</v>
          </cell>
          <cell r="L8684">
            <v>49</v>
          </cell>
          <cell r="M8684">
            <v>396.9</v>
          </cell>
          <cell r="N8684">
            <v>422</v>
          </cell>
        </row>
        <row r="8685">
          <cell r="D8685" t="str">
            <v>HGC-26011243</v>
          </cell>
          <cell r="E8685" t="str">
            <v>002281C3CFTR1</v>
          </cell>
          <cell r="F8685" t="str">
            <v>PSM-ZM202603020008-0001</v>
          </cell>
          <cell r="G8685" t="str">
            <v>中山大学肿瘤防治中心</v>
          </cell>
          <cell r="H8685" t="str">
            <v>IDT296</v>
          </cell>
          <cell r="I8685">
            <v>15</v>
          </cell>
          <cell r="J8685" t="str">
            <v>LncRNA-T7</v>
          </cell>
          <cell r="K8685">
            <v>30.51</v>
          </cell>
          <cell r="L8685">
            <v>16</v>
          </cell>
          <cell r="M8685">
            <v>488.16</v>
          </cell>
          <cell r="N8685">
            <v>434</v>
          </cell>
        </row>
        <row r="8686">
          <cell r="D8686" t="str">
            <v>HGC-26011252</v>
          </cell>
          <cell r="E8686" t="str">
            <v>002288C3CCNR1</v>
          </cell>
          <cell r="F8686" t="str">
            <v>PSM-ZM202603020008-0001</v>
          </cell>
          <cell r="G8686" t="str">
            <v>中山大学肿瘤防治中心</v>
          </cell>
          <cell r="H8686" t="str">
            <v>IDT303</v>
          </cell>
          <cell r="I8686">
            <v>15</v>
          </cell>
          <cell r="J8686" t="str">
            <v>LncRNA-T7</v>
          </cell>
          <cell r="K8686">
            <v>20.16</v>
          </cell>
          <cell r="L8686">
            <v>16</v>
          </cell>
          <cell r="M8686">
            <v>322.56</v>
          </cell>
          <cell r="N8686">
            <v>434</v>
          </cell>
        </row>
        <row r="8687">
          <cell r="D8687" t="str">
            <v>HGC-26011255</v>
          </cell>
          <cell r="E8687" t="str">
            <v>002289C3CFTR1</v>
          </cell>
          <cell r="F8687" t="str">
            <v>PSM-ZM202603020008-0001</v>
          </cell>
          <cell r="G8687" t="str">
            <v>中山大学肿瘤防治中心</v>
          </cell>
          <cell r="H8687" t="str">
            <v>IDT306</v>
          </cell>
          <cell r="I8687">
            <v>15</v>
          </cell>
          <cell r="J8687" t="str">
            <v>LncRNA-T7</v>
          </cell>
          <cell r="K8687">
            <v>24.59</v>
          </cell>
          <cell r="L8687">
            <v>16</v>
          </cell>
          <cell r="M8687">
            <v>393.44</v>
          </cell>
          <cell r="N8687">
            <v>434</v>
          </cell>
        </row>
        <row r="8688">
          <cell r="D8688" t="str">
            <v>HGC-26011261</v>
          </cell>
          <cell r="E8688" t="str">
            <v>002297C3CFTR1</v>
          </cell>
          <cell r="F8688" t="str">
            <v>PSM-ZM202603020008-0001</v>
          </cell>
          <cell r="G8688" t="str">
            <v>中山大学肿瘤防治中心</v>
          </cell>
          <cell r="H8688" t="str">
            <v>IDT310</v>
          </cell>
          <cell r="I8688">
            <v>15</v>
          </cell>
          <cell r="J8688" t="str">
            <v>LncRNA-T7</v>
          </cell>
          <cell r="K8688">
            <v>16.57</v>
          </cell>
          <cell r="L8688">
            <v>16</v>
          </cell>
          <cell r="M8688">
            <v>265.12</v>
          </cell>
          <cell r="N8688">
            <v>434</v>
          </cell>
        </row>
        <row r="8689">
          <cell r="D8689" t="str">
            <v>HGC-26011277</v>
          </cell>
          <cell r="E8689" t="str">
            <v>002311C3CCTR1</v>
          </cell>
          <cell r="F8689" t="str">
            <v>PSM-ZM202603020008-0001</v>
          </cell>
          <cell r="G8689" t="str">
            <v>中山大学肿瘤防治中心</v>
          </cell>
          <cell r="H8689" t="str">
            <v>IDT320</v>
          </cell>
          <cell r="I8689">
            <v>15</v>
          </cell>
          <cell r="J8689" t="str">
            <v>LncRNA-T7</v>
          </cell>
          <cell r="K8689">
            <v>25.19</v>
          </cell>
          <cell r="L8689">
            <v>16</v>
          </cell>
          <cell r="M8689">
            <v>403.04</v>
          </cell>
          <cell r="N8689">
            <v>434</v>
          </cell>
        </row>
        <row r="8690">
          <cell r="D8690" t="str">
            <v>HGC-26011284</v>
          </cell>
          <cell r="E8690" t="str">
            <v>002318C3CFNR1</v>
          </cell>
          <cell r="F8690" t="str">
            <v>PSM-ZM202603020008-0001</v>
          </cell>
          <cell r="G8690" t="str">
            <v>中山大学肿瘤防治中心</v>
          </cell>
          <cell r="H8690" t="str">
            <v>IDT327</v>
          </cell>
          <cell r="I8690">
            <v>15</v>
          </cell>
          <cell r="J8690" t="str">
            <v>LncRNA-T7</v>
          </cell>
          <cell r="K8690">
            <v>15.8</v>
          </cell>
          <cell r="L8690">
            <v>16</v>
          </cell>
          <cell r="M8690">
            <v>252.8</v>
          </cell>
          <cell r="N8690">
            <v>434</v>
          </cell>
        </row>
        <row r="8691">
          <cell r="D8691" t="str">
            <v>HGC-26011305</v>
          </cell>
          <cell r="E8691" t="str">
            <v>002337C3CCNR1</v>
          </cell>
          <cell r="F8691" t="str">
            <v>PSM-ZM202603020008-0001</v>
          </cell>
          <cell r="G8691" t="str">
            <v>中山大学肿瘤防治中心</v>
          </cell>
          <cell r="H8691" t="str">
            <v>IDT341</v>
          </cell>
          <cell r="I8691">
            <v>15</v>
          </cell>
          <cell r="J8691" t="str">
            <v>LncRNA-T7</v>
          </cell>
          <cell r="K8691">
            <v>25.08</v>
          </cell>
          <cell r="L8691">
            <v>16</v>
          </cell>
          <cell r="M8691">
            <v>401.28</v>
          </cell>
          <cell r="N8691">
            <v>434</v>
          </cell>
        </row>
        <row r="8692">
          <cell r="D8692" t="str">
            <v>HGC-26011314</v>
          </cell>
          <cell r="E8692" t="str">
            <v>002342C3CFTR1</v>
          </cell>
          <cell r="F8692" t="str">
            <v>PSM-ZM202603020008-0001</v>
          </cell>
          <cell r="G8692" t="str">
            <v>中山大学肿瘤防治中心</v>
          </cell>
          <cell r="H8692" t="str">
            <v>IDT348</v>
          </cell>
          <cell r="I8692">
            <v>15</v>
          </cell>
          <cell r="J8692" t="str">
            <v>LncRNA-T7</v>
          </cell>
          <cell r="K8692">
            <v>16.79</v>
          </cell>
          <cell r="L8692">
            <v>16</v>
          </cell>
          <cell r="M8692">
            <v>268.64</v>
          </cell>
          <cell r="N8692">
            <v>434</v>
          </cell>
        </row>
        <row r="8693">
          <cell r="D8693" t="str">
            <v>HGC-26011318</v>
          </cell>
          <cell r="E8693" t="str">
            <v>002347C3CFTR1</v>
          </cell>
          <cell r="F8693" t="str">
            <v>PSM-ZM202603020008-0001</v>
          </cell>
          <cell r="G8693" t="str">
            <v>中山大学肿瘤防治中心</v>
          </cell>
          <cell r="H8693" t="str">
            <v>IDT350</v>
          </cell>
          <cell r="I8693">
            <v>15</v>
          </cell>
          <cell r="J8693" t="str">
            <v>LncRNA-T7</v>
          </cell>
          <cell r="K8693">
            <v>15.63</v>
          </cell>
          <cell r="L8693">
            <v>16</v>
          </cell>
          <cell r="M8693">
            <v>250.08</v>
          </cell>
          <cell r="N8693">
            <v>434</v>
          </cell>
        </row>
        <row r="8694">
          <cell r="D8694" t="str">
            <v>HGC-26011319</v>
          </cell>
          <cell r="E8694" t="str">
            <v>002348C3CFNR1</v>
          </cell>
          <cell r="F8694" t="str">
            <v>PSM-ZM202603020008-0001</v>
          </cell>
          <cell r="G8694" t="str">
            <v>中山大学肿瘤防治中心</v>
          </cell>
          <cell r="H8694" t="str">
            <v>IDT351</v>
          </cell>
          <cell r="I8694">
            <v>15</v>
          </cell>
          <cell r="J8694" t="str">
            <v>LncRNA-T7</v>
          </cell>
          <cell r="K8694">
            <v>34.55</v>
          </cell>
          <cell r="L8694">
            <v>16</v>
          </cell>
          <cell r="M8694">
            <v>552.8</v>
          </cell>
          <cell r="N8694">
            <v>434</v>
          </cell>
        </row>
        <row r="8695">
          <cell r="D8695" t="str">
            <v>HGC-26011320</v>
          </cell>
          <cell r="E8695" t="str">
            <v>002348C3CFTR1</v>
          </cell>
          <cell r="F8695" t="str">
            <v>PSM-ZM202603020008-0001</v>
          </cell>
          <cell r="G8695" t="str">
            <v>中山大学肿瘤防治中心</v>
          </cell>
          <cell r="H8695" t="str">
            <v>IDT352</v>
          </cell>
          <cell r="I8695">
            <v>15</v>
          </cell>
          <cell r="J8695" t="str">
            <v>LncRNA-T7</v>
          </cell>
          <cell r="K8695">
            <v>20.07</v>
          </cell>
          <cell r="L8695">
            <v>16</v>
          </cell>
          <cell r="M8695">
            <v>321.12</v>
          </cell>
          <cell r="N8695">
            <v>434</v>
          </cell>
        </row>
        <row r="8696">
          <cell r="D8696" t="str">
            <v>HGC-26011340</v>
          </cell>
          <cell r="E8696" t="str">
            <v>002360C3CFTR1</v>
          </cell>
          <cell r="F8696" t="str">
            <v>PSM-ZM202603020008-0001</v>
          </cell>
          <cell r="G8696" t="str">
            <v>中山大学肿瘤防治中心</v>
          </cell>
          <cell r="H8696" t="str">
            <v>IDT362</v>
          </cell>
          <cell r="I8696">
            <v>15</v>
          </cell>
          <cell r="J8696" t="str">
            <v>LncRNA-T7</v>
          </cell>
          <cell r="K8696">
            <v>18.58</v>
          </cell>
          <cell r="L8696">
            <v>16</v>
          </cell>
          <cell r="M8696">
            <v>297.28</v>
          </cell>
          <cell r="N8696">
            <v>434</v>
          </cell>
        </row>
        <row r="8697">
          <cell r="D8697" t="str">
            <v>HGC-26011350</v>
          </cell>
          <cell r="E8697" t="str">
            <v>002367C3CCTR1</v>
          </cell>
          <cell r="F8697" t="str">
            <v>PSM-ZM202603020008-0001</v>
          </cell>
          <cell r="G8697" t="str">
            <v>中山大学肿瘤防治中心</v>
          </cell>
          <cell r="H8697" t="str">
            <v>IDT366</v>
          </cell>
          <cell r="I8697">
            <v>15</v>
          </cell>
          <cell r="J8697" t="str">
            <v>LncRNA-T7</v>
          </cell>
          <cell r="K8697">
            <v>18.28</v>
          </cell>
          <cell r="L8697">
            <v>16</v>
          </cell>
          <cell r="M8697">
            <v>292.48</v>
          </cell>
          <cell r="N8697">
            <v>434</v>
          </cell>
        </row>
        <row r="8698">
          <cell r="D8698" t="str">
            <v>HGC-26011353</v>
          </cell>
          <cell r="E8698" t="str">
            <v>002369C3CCNR1</v>
          </cell>
          <cell r="F8698" t="str">
            <v>PSM-ZM202603020008-0001</v>
          </cell>
          <cell r="G8698" t="str">
            <v>中山大学肿瘤防治中心</v>
          </cell>
          <cell r="H8698" t="str">
            <v>IDT367</v>
          </cell>
          <cell r="I8698">
            <v>15</v>
          </cell>
          <cell r="J8698" t="str">
            <v>LncRNA-T7</v>
          </cell>
          <cell r="K8698">
            <v>22.63</v>
          </cell>
          <cell r="L8698">
            <v>16</v>
          </cell>
          <cell r="M8698">
            <v>362.08</v>
          </cell>
          <cell r="N8698">
            <v>434</v>
          </cell>
        </row>
        <row r="8699">
          <cell r="D8699" t="str">
            <v>HGC-26011354</v>
          </cell>
          <cell r="E8699" t="str">
            <v>002369C3CCTR1</v>
          </cell>
          <cell r="F8699" t="str">
            <v>PSM-ZM202603020008-0001</v>
          </cell>
          <cell r="G8699" t="str">
            <v>中山大学肿瘤防治中心</v>
          </cell>
          <cell r="H8699" t="str">
            <v>IDT368</v>
          </cell>
          <cell r="I8699">
            <v>15</v>
          </cell>
          <cell r="J8699" t="str">
            <v>LncRNA-T7</v>
          </cell>
          <cell r="K8699">
            <v>25.97</v>
          </cell>
          <cell r="L8699">
            <v>16</v>
          </cell>
          <cell r="M8699">
            <v>415.52</v>
          </cell>
          <cell r="N8699">
            <v>434</v>
          </cell>
        </row>
        <row r="8700">
          <cell r="D8700" t="str">
            <v>HGC-26011356</v>
          </cell>
          <cell r="E8700" t="str">
            <v>002371C3CFTR1</v>
          </cell>
          <cell r="F8700" t="str">
            <v>PSM-ZM202603020008-0001</v>
          </cell>
          <cell r="G8700" t="str">
            <v>中山大学肿瘤防治中心</v>
          </cell>
          <cell r="H8700" t="str">
            <v>IDT370</v>
          </cell>
          <cell r="I8700">
            <v>15</v>
          </cell>
          <cell r="J8700" t="str">
            <v>LncRNA-T7</v>
          </cell>
          <cell r="K8700">
            <v>16.45</v>
          </cell>
          <cell r="L8700">
            <v>16</v>
          </cell>
          <cell r="M8700">
            <v>263.2</v>
          </cell>
          <cell r="N8700">
            <v>434</v>
          </cell>
        </row>
        <row r="8701">
          <cell r="D8701" t="str">
            <v>HGC-26011358</v>
          </cell>
          <cell r="E8701" t="str">
            <v>002372C3CCTR1</v>
          </cell>
          <cell r="F8701" t="str">
            <v>PSM-ZM202603020008-0001</v>
          </cell>
          <cell r="G8701" t="str">
            <v>中山大学肿瘤防治中心</v>
          </cell>
          <cell r="H8701" t="str">
            <v>IDT372</v>
          </cell>
          <cell r="I8701">
            <v>15</v>
          </cell>
          <cell r="J8701" t="str">
            <v>LncRNA-T7</v>
          </cell>
          <cell r="K8701">
            <v>18.48</v>
          </cell>
          <cell r="L8701">
            <v>16</v>
          </cell>
          <cell r="M8701">
            <v>295.68</v>
          </cell>
          <cell r="N8701">
            <v>434</v>
          </cell>
        </row>
        <row r="8702">
          <cell r="D8702" t="str">
            <v>HGC-26011334</v>
          </cell>
          <cell r="E8702" t="str">
            <v>002357C3CFTR1</v>
          </cell>
          <cell r="F8702" t="str">
            <v>PSM-ZM202603020008-0001</v>
          </cell>
          <cell r="G8702" t="str">
            <v>中山大学肿瘤防治中心</v>
          </cell>
          <cell r="H8702" t="str">
            <v>IDT358</v>
          </cell>
          <cell r="I8702">
            <v>15</v>
          </cell>
          <cell r="J8702" t="str">
            <v>LncRNA-T7</v>
          </cell>
          <cell r="K8702">
            <v>17.32</v>
          </cell>
          <cell r="L8702">
            <v>16</v>
          </cell>
          <cell r="M8702">
            <v>277.12</v>
          </cell>
          <cell r="N8702">
            <v>434</v>
          </cell>
        </row>
        <row r="8703">
          <cell r="D8703" t="str">
            <v>HGC-26011311</v>
          </cell>
          <cell r="E8703" t="str">
            <v>002341C3CFNR1</v>
          </cell>
          <cell r="F8703" t="str">
            <v>PSM-ZM202603020008-0001</v>
          </cell>
          <cell r="G8703" t="str">
            <v>中山大学肿瘤防治中心</v>
          </cell>
          <cell r="H8703" t="str">
            <v>IDT345</v>
          </cell>
          <cell r="I8703">
            <v>15</v>
          </cell>
          <cell r="J8703" t="str">
            <v>LncRNA-T7</v>
          </cell>
          <cell r="K8703">
            <v>18.77</v>
          </cell>
          <cell r="L8703">
            <v>16</v>
          </cell>
          <cell r="M8703">
            <v>300.32</v>
          </cell>
          <cell r="N8703">
            <v>434</v>
          </cell>
        </row>
        <row r="8704">
          <cell r="D8704" t="str">
            <v>HGC-26011250</v>
          </cell>
          <cell r="E8704" t="str">
            <v>002287C3CFNR1</v>
          </cell>
          <cell r="F8704" t="str">
            <v>PSM-ZM202603020008-0001</v>
          </cell>
          <cell r="G8704" t="str">
            <v>中山大学肿瘤防治中心</v>
          </cell>
          <cell r="H8704" t="str">
            <v>IDT301</v>
          </cell>
          <cell r="I8704">
            <v>15</v>
          </cell>
          <cell r="J8704" t="str">
            <v>LncRNA-T7</v>
          </cell>
          <cell r="K8704">
            <v>3.97</v>
          </cell>
          <cell r="L8704">
            <v>16</v>
          </cell>
          <cell r="M8704">
            <v>63.52</v>
          </cell>
          <cell r="N8704">
            <v>429</v>
          </cell>
        </row>
        <row r="8705">
          <cell r="D8705" t="str">
            <v>HGC-26011264</v>
          </cell>
          <cell r="E8705" t="str">
            <v>002300C3CFNR1</v>
          </cell>
          <cell r="F8705" t="str">
            <v>PSM-ZM202603020008-0001</v>
          </cell>
          <cell r="G8705" t="str">
            <v>中山大学肿瘤防治中心</v>
          </cell>
          <cell r="H8705" t="str">
            <v>IDT313</v>
          </cell>
          <cell r="I8705">
            <v>15</v>
          </cell>
          <cell r="J8705" t="str">
            <v>LncRNA-T7</v>
          </cell>
          <cell r="K8705">
            <v>2.03</v>
          </cell>
          <cell r="L8705">
            <v>16</v>
          </cell>
          <cell r="M8705">
            <v>32.48</v>
          </cell>
          <cell r="N8705">
            <v>429</v>
          </cell>
        </row>
        <row r="8706">
          <cell r="D8706" t="str">
            <v>HGC-26011285</v>
          </cell>
          <cell r="E8706" t="str">
            <v>002320C3CFNR2</v>
          </cell>
          <cell r="F8706" t="str">
            <v>PSM-ZM202603020008-0001</v>
          </cell>
          <cell r="G8706" t="str">
            <v>中山大学肿瘤防治中心</v>
          </cell>
          <cell r="H8706" t="str">
            <v>IDT329</v>
          </cell>
          <cell r="I8706">
            <v>15</v>
          </cell>
          <cell r="J8706" t="str">
            <v>LncRNA-T7</v>
          </cell>
          <cell r="K8706">
            <v>3.39</v>
          </cell>
          <cell r="L8706">
            <v>16</v>
          </cell>
          <cell r="M8706">
            <v>54.24</v>
          </cell>
          <cell r="N8706">
            <v>429</v>
          </cell>
        </row>
        <row r="8707">
          <cell r="D8707" t="str">
            <v>HGC-26011287</v>
          </cell>
          <cell r="E8707" t="str">
            <v>002321C3CCNR1</v>
          </cell>
          <cell r="F8707" t="str">
            <v>PSM-ZM202603020008-0001</v>
          </cell>
          <cell r="G8707" t="str">
            <v>中山大学肿瘤防治中心</v>
          </cell>
          <cell r="H8707" t="str">
            <v>IDT331</v>
          </cell>
          <cell r="I8707">
            <v>15</v>
          </cell>
          <cell r="J8707" t="str">
            <v>LncRNA-T7</v>
          </cell>
          <cell r="K8707">
            <v>2.61</v>
          </cell>
          <cell r="L8707">
            <v>16</v>
          </cell>
          <cell r="M8707">
            <v>41.76</v>
          </cell>
          <cell r="N8707">
            <v>429</v>
          </cell>
        </row>
        <row r="8708">
          <cell r="D8708" t="str">
            <v>HGC-26011288</v>
          </cell>
          <cell r="E8708" t="str">
            <v>002321C3CCTR1</v>
          </cell>
          <cell r="F8708" t="str">
            <v>PSM-ZM202603020008-0001</v>
          </cell>
          <cell r="G8708" t="str">
            <v>中山大学肿瘤防治中心</v>
          </cell>
          <cell r="H8708" t="str">
            <v>IDT332</v>
          </cell>
          <cell r="I8708">
            <v>15</v>
          </cell>
          <cell r="J8708" t="str">
            <v>LncRNA-T7</v>
          </cell>
          <cell r="K8708">
            <v>2.96</v>
          </cell>
          <cell r="L8708">
            <v>16</v>
          </cell>
          <cell r="M8708">
            <v>47.36</v>
          </cell>
          <cell r="N8708">
            <v>429</v>
          </cell>
        </row>
        <row r="8709">
          <cell r="D8709" t="str">
            <v>HGC-26011296</v>
          </cell>
          <cell r="E8709" t="str">
            <v>002332C3CFTR1</v>
          </cell>
          <cell r="F8709" t="str">
            <v>PSM-ZM202603020008-0001</v>
          </cell>
          <cell r="G8709" t="str">
            <v>中山大学肿瘤防治中心</v>
          </cell>
          <cell r="H8709" t="str">
            <v>IDT336</v>
          </cell>
          <cell r="I8709">
            <v>15</v>
          </cell>
          <cell r="J8709" t="str">
            <v>LncRNA-T7</v>
          </cell>
          <cell r="K8709">
            <v>1.35</v>
          </cell>
          <cell r="L8709">
            <v>16</v>
          </cell>
          <cell r="M8709">
            <v>21.6</v>
          </cell>
          <cell r="N8709">
            <v>429</v>
          </cell>
        </row>
        <row r="8710">
          <cell r="D8710" t="str">
            <v>HGC-26011297</v>
          </cell>
          <cell r="E8710" t="str">
            <v>002333C3CFNR1</v>
          </cell>
          <cell r="F8710" t="str">
            <v>PSM-ZM202603020008-0001</v>
          </cell>
          <cell r="G8710" t="str">
            <v>中山大学肿瘤防治中心</v>
          </cell>
          <cell r="H8710" t="str">
            <v>IDT337</v>
          </cell>
          <cell r="I8710">
            <v>15</v>
          </cell>
          <cell r="J8710" t="str">
            <v>LncRNA-T7</v>
          </cell>
          <cell r="K8710">
            <v>0.523</v>
          </cell>
          <cell r="L8710">
            <v>16</v>
          </cell>
          <cell r="M8710">
            <v>8.368</v>
          </cell>
          <cell r="N8710">
            <v>429</v>
          </cell>
        </row>
        <row r="8711">
          <cell r="D8711" t="str">
            <v>HGC-26011304</v>
          </cell>
          <cell r="E8711" t="str">
            <v>002336C3CFTR1</v>
          </cell>
          <cell r="F8711" t="str">
            <v>PSM-ZM202603020008-0001</v>
          </cell>
          <cell r="G8711" t="str">
            <v>中山大学肿瘤防治中心</v>
          </cell>
          <cell r="H8711" t="str">
            <v>IDT340</v>
          </cell>
          <cell r="I8711">
            <v>15</v>
          </cell>
          <cell r="J8711" t="str">
            <v>LncRNA-T7</v>
          </cell>
          <cell r="K8711">
            <v>2.24</v>
          </cell>
          <cell r="L8711">
            <v>16</v>
          </cell>
          <cell r="M8711">
            <v>35.84</v>
          </cell>
          <cell r="N8711">
            <v>429</v>
          </cell>
        </row>
        <row r="8712">
          <cell r="D8712" t="str">
            <v>HGC-26011306</v>
          </cell>
          <cell r="E8712" t="str">
            <v>002337C3CCTR1</v>
          </cell>
          <cell r="F8712" t="str">
            <v>PSM-ZM202603020008-0001</v>
          </cell>
          <cell r="G8712" t="str">
            <v>中山大学肿瘤防治中心</v>
          </cell>
          <cell r="H8712" t="str">
            <v>IDT342</v>
          </cell>
          <cell r="I8712">
            <v>15</v>
          </cell>
          <cell r="J8712" t="str">
            <v>LncRNA-T7</v>
          </cell>
          <cell r="K8712">
            <v>1.96</v>
          </cell>
          <cell r="L8712">
            <v>16</v>
          </cell>
          <cell r="M8712">
            <v>31.36</v>
          </cell>
          <cell r="N8712">
            <v>429</v>
          </cell>
        </row>
        <row r="8713">
          <cell r="D8713" t="str">
            <v>HGC-26011336</v>
          </cell>
          <cell r="E8713" t="str">
            <v>002358C3CFTR2</v>
          </cell>
          <cell r="F8713" t="str">
            <v>PSM-ZM202603020008-0001</v>
          </cell>
          <cell r="G8713" t="str">
            <v>中山大学肿瘤防治中心</v>
          </cell>
          <cell r="H8713" t="str">
            <v>IDT360</v>
          </cell>
          <cell r="I8713">
            <v>15</v>
          </cell>
          <cell r="J8713" t="str">
            <v>LncRNA-T7</v>
          </cell>
          <cell r="K8713">
            <v>0.441</v>
          </cell>
          <cell r="L8713">
            <v>16</v>
          </cell>
          <cell r="M8713">
            <v>7.056</v>
          </cell>
          <cell r="N8713">
            <v>429</v>
          </cell>
        </row>
        <row r="8714">
          <cell r="D8714" t="str">
            <v>HGC-26011361</v>
          </cell>
          <cell r="E8714" t="str">
            <v>002374C3CCNR1</v>
          </cell>
          <cell r="F8714" t="str">
            <v>PSM-ZM202603020008-0001</v>
          </cell>
          <cell r="G8714" t="str">
            <v>中山大学肿瘤防治中心</v>
          </cell>
          <cell r="H8714" t="str">
            <v>IDT373</v>
          </cell>
          <cell r="I8714">
            <v>15</v>
          </cell>
          <cell r="J8714" t="str">
            <v>LncRNA-T7</v>
          </cell>
          <cell r="K8714">
            <v>3.49</v>
          </cell>
          <cell r="L8714">
            <v>16</v>
          </cell>
          <cell r="M8714">
            <v>55.84</v>
          </cell>
          <cell r="N8714">
            <v>429</v>
          </cell>
        </row>
        <row r="8715">
          <cell r="D8715" t="str">
            <v>HGC-26011372</v>
          </cell>
          <cell r="E8715" t="str">
            <v>002380C3CCTR1</v>
          </cell>
          <cell r="F8715" t="str">
            <v>PSM-ZM202603020008-0001</v>
          </cell>
          <cell r="G8715" t="str">
            <v>中山大学肿瘤防治中心</v>
          </cell>
          <cell r="H8715" t="str">
            <v>IDT382</v>
          </cell>
          <cell r="I8715">
            <v>15</v>
          </cell>
          <cell r="J8715" t="str">
            <v>LncRNA-T7</v>
          </cell>
          <cell r="K8715">
            <v>3.87</v>
          </cell>
          <cell r="L8715">
            <v>16</v>
          </cell>
          <cell r="M8715">
            <v>61.92</v>
          </cell>
          <cell r="N8715">
            <v>429</v>
          </cell>
        </row>
        <row r="8716">
          <cell r="D8716" t="str">
            <v>HGC-26011230</v>
          </cell>
          <cell r="E8716" t="str">
            <v>002271C3CFNR1</v>
          </cell>
          <cell r="F8716" t="str">
            <v>PSM-ZM202603020008-0001</v>
          </cell>
          <cell r="G8716" t="str">
            <v>中山大学肿瘤防治中心</v>
          </cell>
          <cell r="H8716" t="str">
            <v>IDT289</v>
          </cell>
          <cell r="I8716">
            <v>15</v>
          </cell>
          <cell r="J8716" t="str">
            <v>LncRNA-T7</v>
          </cell>
          <cell r="K8716">
            <v>6.61</v>
          </cell>
          <cell r="L8716">
            <v>16</v>
          </cell>
          <cell r="M8716">
            <v>105.76</v>
          </cell>
          <cell r="N8716">
            <v>415</v>
          </cell>
        </row>
        <row r="8717">
          <cell r="D8717" t="str">
            <v>HGC-26011231</v>
          </cell>
          <cell r="E8717" t="str">
            <v>002271C3CFTR1</v>
          </cell>
          <cell r="F8717" t="str">
            <v>PSM-ZM202603020008-0001</v>
          </cell>
          <cell r="G8717" t="str">
            <v>中山大学肿瘤防治中心</v>
          </cell>
          <cell r="H8717" t="str">
            <v>IDT290</v>
          </cell>
          <cell r="I8717">
            <v>15</v>
          </cell>
          <cell r="J8717" t="str">
            <v>LncRNA-T7</v>
          </cell>
          <cell r="K8717">
            <v>6.95</v>
          </cell>
          <cell r="L8717">
            <v>16</v>
          </cell>
          <cell r="M8717">
            <v>111.2</v>
          </cell>
          <cell r="N8717">
            <v>415</v>
          </cell>
        </row>
        <row r="8718">
          <cell r="D8718" t="str">
            <v>HGC-26011232</v>
          </cell>
          <cell r="E8718" t="str">
            <v>002272C3CFNR1</v>
          </cell>
          <cell r="F8718" t="str">
            <v>PSM-ZM202603020008-0001</v>
          </cell>
          <cell r="G8718" t="str">
            <v>中山大学肿瘤防治中心</v>
          </cell>
          <cell r="H8718" t="str">
            <v>IDT291</v>
          </cell>
          <cell r="I8718">
            <v>15</v>
          </cell>
          <cell r="J8718" t="str">
            <v>LncRNA-T7</v>
          </cell>
          <cell r="K8718">
            <v>6.46</v>
          </cell>
          <cell r="L8718">
            <v>16</v>
          </cell>
          <cell r="M8718">
            <v>103.36</v>
          </cell>
          <cell r="N8718">
            <v>415</v>
          </cell>
        </row>
        <row r="8719">
          <cell r="D8719" t="str">
            <v>HGC-26011233</v>
          </cell>
          <cell r="E8719" t="str">
            <v>002272C3CFTR1</v>
          </cell>
          <cell r="F8719" t="str">
            <v>PSM-ZM202603020008-0001</v>
          </cell>
          <cell r="G8719" t="str">
            <v>中山大学肿瘤防治中心</v>
          </cell>
          <cell r="H8719" t="str">
            <v>IDT292</v>
          </cell>
          <cell r="I8719">
            <v>15</v>
          </cell>
          <cell r="J8719" t="str">
            <v>LncRNA-T7</v>
          </cell>
          <cell r="K8719">
            <v>6.51</v>
          </cell>
          <cell r="L8719">
            <v>16</v>
          </cell>
          <cell r="M8719">
            <v>104.16</v>
          </cell>
          <cell r="N8719">
            <v>415</v>
          </cell>
        </row>
        <row r="8720">
          <cell r="D8720" t="str">
            <v>HGC-26011238</v>
          </cell>
          <cell r="E8720" t="str">
            <v>002277C3CFNR1</v>
          </cell>
          <cell r="F8720" t="str">
            <v>PSM-ZM202603020008-0001</v>
          </cell>
          <cell r="G8720" t="str">
            <v>中山大学肿瘤防治中心</v>
          </cell>
          <cell r="H8720" t="str">
            <v>IDT293</v>
          </cell>
          <cell r="I8720">
            <v>15</v>
          </cell>
          <cell r="J8720" t="str">
            <v>LncRNA-T7</v>
          </cell>
          <cell r="K8720">
            <v>8.16</v>
          </cell>
          <cell r="L8720">
            <v>16</v>
          </cell>
          <cell r="M8720">
            <v>130.56</v>
          </cell>
          <cell r="N8720">
            <v>415</v>
          </cell>
        </row>
        <row r="8721">
          <cell r="D8721" t="str">
            <v>HGC-26011239</v>
          </cell>
          <cell r="E8721" t="str">
            <v>002277C3CFTR1</v>
          </cell>
          <cell r="F8721" t="str">
            <v>PSM-ZM202603020008-0001</v>
          </cell>
          <cell r="G8721" t="str">
            <v>中山大学肿瘤防治中心</v>
          </cell>
          <cell r="H8721" t="str">
            <v>IDT294</v>
          </cell>
          <cell r="I8721">
            <v>15</v>
          </cell>
          <cell r="J8721" t="str">
            <v>LncRNA-T7</v>
          </cell>
          <cell r="K8721">
            <v>12.52</v>
          </cell>
          <cell r="L8721">
            <v>16</v>
          </cell>
          <cell r="M8721">
            <v>200.32</v>
          </cell>
          <cell r="N8721">
            <v>415</v>
          </cell>
        </row>
        <row r="8722">
          <cell r="D8722" t="str">
            <v>HGC-26011242</v>
          </cell>
          <cell r="E8722" t="str">
            <v>002281C3CFNR1</v>
          </cell>
          <cell r="F8722" t="str">
            <v>PSM-ZM202603020008-0001</v>
          </cell>
          <cell r="G8722" t="str">
            <v>中山大学肿瘤防治中心</v>
          </cell>
          <cell r="H8722" t="str">
            <v>IDT295</v>
          </cell>
          <cell r="I8722">
            <v>15</v>
          </cell>
          <cell r="J8722" t="str">
            <v>LncRNA-T7</v>
          </cell>
          <cell r="K8722">
            <v>13.24</v>
          </cell>
          <cell r="L8722">
            <v>16</v>
          </cell>
          <cell r="M8722">
            <v>211.84</v>
          </cell>
          <cell r="N8722">
            <v>415</v>
          </cell>
        </row>
        <row r="8723">
          <cell r="D8723" t="str">
            <v>HGC-26011244</v>
          </cell>
          <cell r="E8723" t="str">
            <v>002282C3CCNR1</v>
          </cell>
          <cell r="F8723" t="str">
            <v>PSM-ZM202603020008-0001</v>
          </cell>
          <cell r="G8723" t="str">
            <v>中山大学肿瘤防治中心</v>
          </cell>
          <cell r="H8723" t="str">
            <v>IDT297</v>
          </cell>
          <cell r="I8723">
            <v>15</v>
          </cell>
          <cell r="J8723" t="str">
            <v>LncRNA-T7</v>
          </cell>
          <cell r="K8723">
            <v>12.94</v>
          </cell>
          <cell r="L8723">
            <v>16</v>
          </cell>
          <cell r="M8723">
            <v>207.04</v>
          </cell>
          <cell r="N8723">
            <v>415</v>
          </cell>
        </row>
        <row r="8724">
          <cell r="D8724" t="str">
            <v>HGC-26011245</v>
          </cell>
          <cell r="E8724" t="str">
            <v>002282C3CCTR1</v>
          </cell>
          <cell r="F8724" t="str">
            <v>PSM-ZM202603020008-0001</v>
          </cell>
          <cell r="G8724" t="str">
            <v>中山大学肿瘤防治中心</v>
          </cell>
          <cell r="H8724" t="str">
            <v>IDT298</v>
          </cell>
          <cell r="I8724">
            <v>15</v>
          </cell>
          <cell r="J8724" t="str">
            <v>LncRNA-T7</v>
          </cell>
          <cell r="K8724">
            <v>9.72</v>
          </cell>
          <cell r="L8724">
            <v>16</v>
          </cell>
          <cell r="M8724">
            <v>155.52</v>
          </cell>
          <cell r="N8724">
            <v>415</v>
          </cell>
        </row>
        <row r="8725">
          <cell r="D8725" t="str">
            <v>HGC-26011246</v>
          </cell>
          <cell r="E8725" t="str">
            <v>002285C3CFNR2</v>
          </cell>
          <cell r="F8725" t="str">
            <v>PSM-ZM202603020008-0001</v>
          </cell>
          <cell r="G8725" t="str">
            <v>中山大学肿瘤防治中心</v>
          </cell>
          <cell r="H8725" t="str">
            <v>IDT299</v>
          </cell>
          <cell r="I8725">
            <v>15</v>
          </cell>
          <cell r="J8725" t="str">
            <v>LncRNA-T7</v>
          </cell>
          <cell r="K8725">
            <v>4.09</v>
          </cell>
          <cell r="L8725">
            <v>16</v>
          </cell>
          <cell r="M8725">
            <v>65.44</v>
          </cell>
          <cell r="N8725">
            <v>415</v>
          </cell>
        </row>
        <row r="8726">
          <cell r="D8726" t="str">
            <v>HGC-26011247</v>
          </cell>
          <cell r="E8726" t="str">
            <v>002285C3CFTR3</v>
          </cell>
          <cell r="F8726" t="str">
            <v>PSM-ZM202603020008-0001</v>
          </cell>
          <cell r="G8726" t="str">
            <v>中山大学肿瘤防治中心</v>
          </cell>
          <cell r="H8726" t="str">
            <v>IDT300</v>
          </cell>
          <cell r="I8726">
            <v>15</v>
          </cell>
          <cell r="J8726" t="str">
            <v>LncRNA-T7</v>
          </cell>
          <cell r="K8726">
            <v>8.65</v>
          </cell>
          <cell r="L8726">
            <v>16</v>
          </cell>
          <cell r="M8726">
            <v>138.4</v>
          </cell>
          <cell r="N8726">
            <v>415</v>
          </cell>
        </row>
        <row r="8727">
          <cell r="D8727" t="str">
            <v>HGC-26011251</v>
          </cell>
          <cell r="E8727" t="str">
            <v>002287C3CFTR1</v>
          </cell>
          <cell r="F8727" t="str">
            <v>PSM-ZM202603020008-0001</v>
          </cell>
          <cell r="G8727" t="str">
            <v>中山大学肿瘤防治中心</v>
          </cell>
          <cell r="H8727" t="str">
            <v>IDT302</v>
          </cell>
          <cell r="I8727">
            <v>15</v>
          </cell>
          <cell r="J8727" t="str">
            <v>LncRNA-T7</v>
          </cell>
          <cell r="K8727">
            <v>12.79</v>
          </cell>
          <cell r="L8727">
            <v>16</v>
          </cell>
          <cell r="M8727">
            <v>204.64</v>
          </cell>
          <cell r="N8727">
            <v>415</v>
          </cell>
        </row>
        <row r="8728">
          <cell r="D8728" t="str">
            <v>HGC-26011253</v>
          </cell>
          <cell r="E8728" t="str">
            <v>002288C3CCTR1</v>
          </cell>
          <cell r="F8728" t="str">
            <v>PSM-ZM202603020008-0001</v>
          </cell>
          <cell r="G8728" t="str">
            <v>中山大学肿瘤防治中心</v>
          </cell>
          <cell r="H8728" t="str">
            <v>IDT304</v>
          </cell>
          <cell r="I8728">
            <v>15</v>
          </cell>
          <cell r="J8728" t="str">
            <v>LncRNA-T7</v>
          </cell>
          <cell r="K8728">
            <v>12.7</v>
          </cell>
          <cell r="L8728">
            <v>16</v>
          </cell>
          <cell r="M8728">
            <v>203.2</v>
          </cell>
          <cell r="N8728">
            <v>415</v>
          </cell>
        </row>
        <row r="8729">
          <cell r="D8729" t="str">
            <v>HGC-26011254</v>
          </cell>
          <cell r="E8729" t="str">
            <v>002289C3CFNR1</v>
          </cell>
          <cell r="F8729" t="str">
            <v>PSM-ZM202603020008-0001</v>
          </cell>
          <cell r="G8729" t="str">
            <v>中山大学肿瘤防治中心</v>
          </cell>
          <cell r="H8729" t="str">
            <v>IDT305</v>
          </cell>
          <cell r="I8729">
            <v>15</v>
          </cell>
          <cell r="J8729" t="str">
            <v>LncRNA-T7</v>
          </cell>
          <cell r="K8729">
            <v>7.33</v>
          </cell>
          <cell r="L8729">
            <v>16</v>
          </cell>
          <cell r="M8729">
            <v>117.28</v>
          </cell>
          <cell r="N8729">
            <v>415</v>
          </cell>
        </row>
        <row r="8730">
          <cell r="D8730" t="str">
            <v>HGC-26011258</v>
          </cell>
          <cell r="E8730" t="str">
            <v>002294C3CFNR1</v>
          </cell>
          <cell r="F8730" t="str">
            <v>PSM-ZM202603020008-0001</v>
          </cell>
          <cell r="G8730" t="str">
            <v>中山大学肿瘤防治中心</v>
          </cell>
          <cell r="H8730" t="str">
            <v>IDT307</v>
          </cell>
          <cell r="I8730">
            <v>15</v>
          </cell>
          <cell r="J8730" t="str">
            <v>LncRNA-T7</v>
          </cell>
          <cell r="K8730">
            <v>6.68</v>
          </cell>
          <cell r="L8730">
            <v>16</v>
          </cell>
          <cell r="M8730">
            <v>106.88</v>
          </cell>
          <cell r="N8730">
            <v>415</v>
          </cell>
        </row>
        <row r="8731">
          <cell r="D8731" t="str">
            <v>HGC-26011259</v>
          </cell>
          <cell r="E8731" t="str">
            <v>002294C3CFTR1</v>
          </cell>
          <cell r="F8731" t="str">
            <v>PSM-ZM202603020008-0001</v>
          </cell>
          <cell r="G8731" t="str">
            <v>中山大学肿瘤防治中心</v>
          </cell>
          <cell r="H8731" t="str">
            <v>IDT308</v>
          </cell>
          <cell r="I8731">
            <v>15</v>
          </cell>
          <cell r="J8731" t="str">
            <v>LncRNA-T7</v>
          </cell>
          <cell r="K8731">
            <v>9.69</v>
          </cell>
          <cell r="L8731">
            <v>16</v>
          </cell>
          <cell r="M8731">
            <v>155.04</v>
          </cell>
          <cell r="N8731">
            <v>415</v>
          </cell>
        </row>
        <row r="8732">
          <cell r="D8732" t="str">
            <v>HGC-26011260</v>
          </cell>
          <cell r="E8732" t="str">
            <v>002297C3CFNR1</v>
          </cell>
          <cell r="F8732" t="str">
            <v>PSM-ZM202603020008-0001</v>
          </cell>
          <cell r="G8732" t="str">
            <v>中山大学肿瘤防治中心</v>
          </cell>
          <cell r="H8732" t="str">
            <v>IDT309</v>
          </cell>
          <cell r="I8732">
            <v>15</v>
          </cell>
          <cell r="J8732" t="str">
            <v>LncRNA-T7</v>
          </cell>
          <cell r="K8732">
            <v>5.88</v>
          </cell>
          <cell r="L8732">
            <v>16</v>
          </cell>
          <cell r="M8732">
            <v>94.08</v>
          </cell>
          <cell r="N8732">
            <v>415</v>
          </cell>
        </row>
        <row r="8733">
          <cell r="D8733" t="str">
            <v>HGC-26011262</v>
          </cell>
          <cell r="E8733" t="str">
            <v>002299C3CFNR1</v>
          </cell>
          <cell r="F8733" t="str">
            <v>PSM-ZM202603020008-0001</v>
          </cell>
          <cell r="G8733" t="str">
            <v>中山大学肿瘤防治中心</v>
          </cell>
          <cell r="H8733" t="str">
            <v>IDT311</v>
          </cell>
          <cell r="I8733">
            <v>15</v>
          </cell>
          <cell r="J8733" t="str">
            <v>LncRNA-T7</v>
          </cell>
          <cell r="K8733">
            <v>13.68</v>
          </cell>
          <cell r="L8733">
            <v>16</v>
          </cell>
          <cell r="M8733">
            <v>218.88</v>
          </cell>
          <cell r="N8733">
            <v>415</v>
          </cell>
        </row>
        <row r="8734">
          <cell r="D8734" t="str">
            <v>HGC-26011263</v>
          </cell>
          <cell r="E8734" t="str">
            <v>002299C3CFTR1</v>
          </cell>
          <cell r="F8734" t="str">
            <v>PSM-ZM202603020008-0001</v>
          </cell>
          <cell r="G8734" t="str">
            <v>中山大学肿瘤防治中心</v>
          </cell>
          <cell r="H8734" t="str">
            <v>IDT312</v>
          </cell>
          <cell r="I8734">
            <v>15</v>
          </cell>
          <cell r="J8734" t="str">
            <v>LncRNA-T7</v>
          </cell>
          <cell r="K8734">
            <v>6.38</v>
          </cell>
          <cell r="L8734">
            <v>16</v>
          </cell>
          <cell r="M8734">
            <v>102.08</v>
          </cell>
          <cell r="N8734">
            <v>415</v>
          </cell>
        </row>
        <row r="8735">
          <cell r="D8735" t="str">
            <v>HGC-26011265</v>
          </cell>
          <cell r="E8735" t="str">
            <v>002300C3CFTR1</v>
          </cell>
          <cell r="F8735" t="str">
            <v>PSM-ZM202603020008-0001</v>
          </cell>
          <cell r="G8735" t="str">
            <v>中山大学肿瘤防治中心</v>
          </cell>
          <cell r="H8735" t="str">
            <v>IDT314</v>
          </cell>
          <cell r="I8735">
            <v>15</v>
          </cell>
          <cell r="J8735" t="str">
            <v>LncRNA-T7</v>
          </cell>
          <cell r="K8735">
            <v>4.33</v>
          </cell>
          <cell r="L8735">
            <v>16</v>
          </cell>
          <cell r="M8735">
            <v>69.28</v>
          </cell>
          <cell r="N8735">
            <v>415</v>
          </cell>
        </row>
        <row r="8736">
          <cell r="D8736" t="str">
            <v>HGC-26011268</v>
          </cell>
          <cell r="E8736" t="str">
            <v>002302C3CCPR1</v>
          </cell>
          <cell r="F8736" t="str">
            <v>PSM-ZM202603020008-0001</v>
          </cell>
          <cell r="G8736" t="str">
            <v>中山大学肿瘤防治中心</v>
          </cell>
          <cell r="H8736" t="str">
            <v>IDT315</v>
          </cell>
          <cell r="I8736">
            <v>15</v>
          </cell>
          <cell r="J8736" t="str">
            <v>LncRNA-T7</v>
          </cell>
          <cell r="K8736">
            <v>4.26</v>
          </cell>
          <cell r="L8736">
            <v>16</v>
          </cell>
          <cell r="M8736">
            <v>68.16</v>
          </cell>
          <cell r="N8736">
            <v>415</v>
          </cell>
        </row>
        <row r="8737">
          <cell r="D8737" t="str">
            <v>HGC-26011269</v>
          </cell>
          <cell r="E8737" t="str">
            <v>002302C3CCTR1</v>
          </cell>
          <cell r="F8737" t="str">
            <v>PSM-ZM202603020008-0001</v>
          </cell>
          <cell r="G8737" t="str">
            <v>中山大学肿瘤防治中心</v>
          </cell>
          <cell r="H8737" t="str">
            <v>IDT316</v>
          </cell>
          <cell r="I8737">
            <v>15</v>
          </cell>
          <cell r="J8737" t="str">
            <v>LncRNA-T7</v>
          </cell>
          <cell r="K8737">
            <v>8.74</v>
          </cell>
          <cell r="L8737">
            <v>16</v>
          </cell>
          <cell r="M8737">
            <v>139.84</v>
          </cell>
          <cell r="N8737">
            <v>415</v>
          </cell>
        </row>
        <row r="8738">
          <cell r="D8738" t="str">
            <v>HGC-26011274</v>
          </cell>
          <cell r="E8738" t="str">
            <v>002310C3CFNR1</v>
          </cell>
          <cell r="F8738" t="str">
            <v>PSM-ZM202603020008-0001</v>
          </cell>
          <cell r="G8738" t="str">
            <v>中山大学肿瘤防治中心</v>
          </cell>
          <cell r="H8738" t="str">
            <v>IDT317</v>
          </cell>
          <cell r="I8738">
            <v>15</v>
          </cell>
          <cell r="J8738" t="str">
            <v>LncRNA-T7</v>
          </cell>
          <cell r="K8738">
            <v>4.8</v>
          </cell>
          <cell r="L8738">
            <v>16</v>
          </cell>
          <cell r="M8738">
            <v>76.8</v>
          </cell>
          <cell r="N8738">
            <v>415</v>
          </cell>
        </row>
        <row r="8739">
          <cell r="D8739" t="str">
            <v>HGC-26011275</v>
          </cell>
          <cell r="E8739" t="str">
            <v>002310C3CFTR1</v>
          </cell>
          <cell r="F8739" t="str">
            <v>PSM-ZM202603020008-0001</v>
          </cell>
          <cell r="G8739" t="str">
            <v>中山大学肿瘤防治中心</v>
          </cell>
          <cell r="H8739" t="str">
            <v>IDT318</v>
          </cell>
          <cell r="I8739">
            <v>15</v>
          </cell>
          <cell r="J8739" t="str">
            <v>LncRNA-T7</v>
          </cell>
          <cell r="K8739">
            <v>7.19</v>
          </cell>
          <cell r="L8739">
            <v>16</v>
          </cell>
          <cell r="M8739">
            <v>115.04</v>
          </cell>
          <cell r="N8739">
            <v>415</v>
          </cell>
        </row>
        <row r="8740">
          <cell r="D8740" t="str">
            <v>HGC-26011276</v>
          </cell>
          <cell r="E8740" t="str">
            <v>002311C3CCNR1</v>
          </cell>
          <cell r="F8740" t="str">
            <v>PSM-ZM202603020008-0001</v>
          </cell>
          <cell r="G8740" t="str">
            <v>中山大学肿瘤防治中心</v>
          </cell>
          <cell r="H8740" t="str">
            <v>IDT319</v>
          </cell>
          <cell r="I8740">
            <v>15</v>
          </cell>
          <cell r="J8740" t="str">
            <v>LncRNA-T7</v>
          </cell>
          <cell r="K8740">
            <v>9.74</v>
          </cell>
          <cell r="L8740">
            <v>16</v>
          </cell>
          <cell r="M8740">
            <v>155.84</v>
          </cell>
          <cell r="N8740">
            <v>415</v>
          </cell>
        </row>
        <row r="8741">
          <cell r="D8741" t="str">
            <v>HGC-26011278</v>
          </cell>
          <cell r="E8741" t="str">
            <v>002314C3CFNR1</v>
          </cell>
          <cell r="F8741" t="str">
            <v>PSM-ZM202603020008-0001</v>
          </cell>
          <cell r="G8741" t="str">
            <v>中山大学肿瘤防治中心</v>
          </cell>
          <cell r="H8741" t="str">
            <v>IDT321</v>
          </cell>
          <cell r="I8741">
            <v>15</v>
          </cell>
          <cell r="J8741" t="str">
            <v>LncRNA-T7</v>
          </cell>
          <cell r="K8741">
            <v>4.35</v>
          </cell>
          <cell r="L8741">
            <v>16</v>
          </cell>
          <cell r="M8741">
            <v>69.6</v>
          </cell>
          <cell r="N8741">
            <v>415</v>
          </cell>
        </row>
        <row r="8742">
          <cell r="D8742" t="str">
            <v>HGC-26011279</v>
          </cell>
          <cell r="E8742" t="str">
            <v>002314C3CFTR3</v>
          </cell>
          <cell r="F8742" t="str">
            <v>PSM-ZM202603020008-0001</v>
          </cell>
          <cell r="G8742" t="str">
            <v>中山大学肿瘤防治中心</v>
          </cell>
          <cell r="H8742" t="str">
            <v>IDT322</v>
          </cell>
          <cell r="I8742">
            <v>15</v>
          </cell>
          <cell r="J8742" t="str">
            <v>LncRNA-T7</v>
          </cell>
          <cell r="K8742">
            <v>8.18</v>
          </cell>
          <cell r="L8742">
            <v>16</v>
          </cell>
          <cell r="M8742">
            <v>130.88</v>
          </cell>
          <cell r="N8742">
            <v>415</v>
          </cell>
        </row>
        <row r="8743">
          <cell r="D8743" t="str">
            <v>HGC-26011280</v>
          </cell>
          <cell r="E8743" t="str">
            <v>002315C3CFNR1</v>
          </cell>
          <cell r="F8743" t="str">
            <v>PSM-ZM202603020008-0001</v>
          </cell>
          <cell r="G8743" t="str">
            <v>中山大学肿瘤防治中心</v>
          </cell>
          <cell r="H8743" t="str">
            <v>IDT323</v>
          </cell>
          <cell r="I8743">
            <v>15</v>
          </cell>
          <cell r="J8743" t="str">
            <v>LncRNA-T7</v>
          </cell>
          <cell r="K8743">
            <v>4.69</v>
          </cell>
          <cell r="L8743">
            <v>16</v>
          </cell>
          <cell r="M8743">
            <v>75.04</v>
          </cell>
          <cell r="N8743">
            <v>415</v>
          </cell>
        </row>
        <row r="8744">
          <cell r="D8744" t="str">
            <v>HGC-26011281</v>
          </cell>
          <cell r="E8744" t="str">
            <v>002315C3CFTR1</v>
          </cell>
          <cell r="F8744" t="str">
            <v>PSM-ZM202603020008-0001</v>
          </cell>
          <cell r="G8744" t="str">
            <v>中山大学肿瘤防治中心</v>
          </cell>
          <cell r="H8744" t="str">
            <v>IDT324</v>
          </cell>
          <cell r="I8744">
            <v>15</v>
          </cell>
          <cell r="J8744" t="str">
            <v>LncRNA-T7</v>
          </cell>
          <cell r="K8744">
            <v>12.15</v>
          </cell>
          <cell r="L8744">
            <v>16</v>
          </cell>
          <cell r="M8744">
            <v>194.4</v>
          </cell>
          <cell r="N8744">
            <v>415</v>
          </cell>
        </row>
        <row r="8745">
          <cell r="D8745" t="str">
            <v>HGC-26011282</v>
          </cell>
          <cell r="E8745" t="str">
            <v>002317C3CFNR1</v>
          </cell>
          <cell r="F8745" t="str">
            <v>PSM-ZM202603020008-0001</v>
          </cell>
          <cell r="G8745" t="str">
            <v>中山大学肿瘤防治中心</v>
          </cell>
          <cell r="H8745" t="str">
            <v>IDT325</v>
          </cell>
          <cell r="I8745">
            <v>15</v>
          </cell>
          <cell r="J8745" t="str">
            <v>LncRNA-T7</v>
          </cell>
          <cell r="K8745">
            <v>13.86</v>
          </cell>
          <cell r="L8745">
            <v>16</v>
          </cell>
          <cell r="M8745">
            <v>221.76</v>
          </cell>
          <cell r="N8745">
            <v>415</v>
          </cell>
        </row>
        <row r="8746">
          <cell r="D8746" t="str">
            <v>HGC-26011283</v>
          </cell>
          <cell r="E8746" t="str">
            <v>002317C3CFTR2</v>
          </cell>
          <cell r="F8746" t="str">
            <v>PSM-ZM202603020008-0001</v>
          </cell>
          <cell r="G8746" t="str">
            <v>中山大学肿瘤防治中心</v>
          </cell>
          <cell r="H8746" t="str">
            <v>IDT326</v>
          </cell>
          <cell r="I8746">
            <v>15</v>
          </cell>
          <cell r="J8746" t="str">
            <v>LncRNA-T7</v>
          </cell>
          <cell r="K8746">
            <v>11.38</v>
          </cell>
          <cell r="L8746">
            <v>16</v>
          </cell>
          <cell r="M8746">
            <v>182.08</v>
          </cell>
          <cell r="N8746">
            <v>415</v>
          </cell>
        </row>
        <row r="8747">
          <cell r="D8747" t="str">
            <v>HGC-26010613</v>
          </cell>
          <cell r="E8747" t="str">
            <v>002318C3CFTR1</v>
          </cell>
          <cell r="F8747" t="str">
            <v>PSM-ZM202603020008-0001</v>
          </cell>
          <cell r="G8747" t="str">
            <v>中山大学肿瘤防治中心</v>
          </cell>
          <cell r="H8747" t="str">
            <v>IDT328</v>
          </cell>
          <cell r="I8747">
            <v>15</v>
          </cell>
          <cell r="J8747" t="str">
            <v>LncRNA-T7</v>
          </cell>
          <cell r="K8747">
            <v>10.82</v>
          </cell>
          <cell r="L8747">
            <v>16</v>
          </cell>
          <cell r="M8747">
            <v>173.12</v>
          </cell>
          <cell r="N8747">
            <v>415</v>
          </cell>
        </row>
        <row r="8748">
          <cell r="D8748" t="str">
            <v>HGC-26011286</v>
          </cell>
          <cell r="E8748" t="str">
            <v>002320C3CFTR2</v>
          </cell>
          <cell r="F8748" t="str">
            <v>PSM-ZM202603020008-0001</v>
          </cell>
          <cell r="G8748" t="str">
            <v>中山大学肿瘤防治中心</v>
          </cell>
          <cell r="H8748" t="str">
            <v>IDT330</v>
          </cell>
          <cell r="I8748">
            <v>15</v>
          </cell>
          <cell r="J8748" t="str">
            <v>LncRNA-T7</v>
          </cell>
          <cell r="K8748">
            <v>4.02</v>
          </cell>
          <cell r="L8748">
            <v>16</v>
          </cell>
          <cell r="M8748">
            <v>64.32</v>
          </cell>
          <cell r="N8748">
            <v>415</v>
          </cell>
        </row>
        <row r="8749">
          <cell r="D8749" t="str">
            <v>HGC-26011289</v>
          </cell>
          <cell r="E8749" t="str">
            <v>002322C3CFNR1</v>
          </cell>
          <cell r="F8749" t="str">
            <v>PSM-ZM202603020008-0001</v>
          </cell>
          <cell r="G8749" t="str">
            <v>中山大学肿瘤防治中心</v>
          </cell>
          <cell r="H8749" t="str">
            <v>IDT333</v>
          </cell>
          <cell r="I8749">
            <v>15</v>
          </cell>
          <cell r="J8749" t="str">
            <v>LncRNA-T7</v>
          </cell>
          <cell r="K8749">
            <v>4.65</v>
          </cell>
          <cell r="L8749">
            <v>16</v>
          </cell>
          <cell r="M8749">
            <v>74.4</v>
          </cell>
          <cell r="N8749">
            <v>422</v>
          </cell>
        </row>
        <row r="8750">
          <cell r="D8750" t="str">
            <v>HGC-26011290</v>
          </cell>
          <cell r="E8750" t="str">
            <v>002322C3CFTR1</v>
          </cell>
          <cell r="F8750" t="str">
            <v>PSM-ZM202603020008-0001</v>
          </cell>
          <cell r="G8750" t="str">
            <v>中山大学肿瘤防治中心</v>
          </cell>
          <cell r="H8750" t="str">
            <v>IDT334</v>
          </cell>
          <cell r="I8750">
            <v>15</v>
          </cell>
          <cell r="J8750" t="str">
            <v>LncRNA-T7</v>
          </cell>
          <cell r="K8750">
            <v>10.18</v>
          </cell>
          <cell r="L8750">
            <v>16</v>
          </cell>
          <cell r="M8750">
            <v>162.88</v>
          </cell>
          <cell r="N8750">
            <v>422</v>
          </cell>
        </row>
        <row r="8751">
          <cell r="D8751" t="str">
            <v>HGC-26011295</v>
          </cell>
          <cell r="E8751" t="str">
            <v>002332C3CFNR1</v>
          </cell>
          <cell r="F8751" t="str">
            <v>PSM-ZM202603020008-0001</v>
          </cell>
          <cell r="G8751" t="str">
            <v>中山大学肿瘤防治中心</v>
          </cell>
          <cell r="H8751" t="str">
            <v>IDT335</v>
          </cell>
          <cell r="I8751">
            <v>15</v>
          </cell>
          <cell r="J8751" t="str">
            <v>LncRNA-T7</v>
          </cell>
          <cell r="K8751">
            <v>9.39</v>
          </cell>
          <cell r="L8751">
            <v>16</v>
          </cell>
          <cell r="M8751">
            <v>150.24</v>
          </cell>
          <cell r="N8751">
            <v>422</v>
          </cell>
        </row>
        <row r="8752">
          <cell r="D8752" t="str">
            <v>HGC-26011298</v>
          </cell>
          <cell r="E8752" t="str">
            <v>002333C3CFTR1</v>
          </cell>
          <cell r="F8752" t="str">
            <v>PSM-ZM202603020008-0001</v>
          </cell>
          <cell r="G8752" t="str">
            <v>中山大学肿瘤防治中心</v>
          </cell>
          <cell r="H8752" t="str">
            <v>IDT338</v>
          </cell>
          <cell r="I8752">
            <v>15</v>
          </cell>
          <cell r="J8752" t="str">
            <v>LncRNA-T7</v>
          </cell>
          <cell r="K8752">
            <v>7.02</v>
          </cell>
          <cell r="L8752">
            <v>16</v>
          </cell>
          <cell r="M8752">
            <v>112.32</v>
          </cell>
          <cell r="N8752">
            <v>422</v>
          </cell>
        </row>
        <row r="8753">
          <cell r="D8753" t="str">
            <v>HGC-26011303</v>
          </cell>
          <cell r="E8753" t="str">
            <v>002336C3CFNR1</v>
          </cell>
          <cell r="F8753" t="str">
            <v>PSM-ZM202603020008-0001</v>
          </cell>
          <cell r="G8753" t="str">
            <v>中山大学肿瘤防治中心</v>
          </cell>
          <cell r="H8753" t="str">
            <v>IDT339</v>
          </cell>
          <cell r="I8753">
            <v>15</v>
          </cell>
          <cell r="J8753" t="str">
            <v>LncRNA-T7</v>
          </cell>
          <cell r="K8753">
            <v>4.28</v>
          </cell>
          <cell r="L8753">
            <v>16</v>
          </cell>
          <cell r="M8753">
            <v>68.48</v>
          </cell>
          <cell r="N8753">
            <v>422</v>
          </cell>
        </row>
        <row r="8754">
          <cell r="D8754" t="str">
            <v>HGC-26011307</v>
          </cell>
          <cell r="E8754" t="str">
            <v>002338C3CFNR1</v>
          </cell>
          <cell r="F8754" t="str">
            <v>PSM-ZM202603020008-0001</v>
          </cell>
          <cell r="G8754" t="str">
            <v>中山大学肿瘤防治中心</v>
          </cell>
          <cell r="H8754" t="str">
            <v>IDT343</v>
          </cell>
          <cell r="I8754">
            <v>15</v>
          </cell>
          <cell r="J8754" t="str">
            <v>LncRNA-T7</v>
          </cell>
          <cell r="K8754">
            <v>6.34</v>
          </cell>
          <cell r="L8754">
            <v>16</v>
          </cell>
          <cell r="M8754">
            <v>101.44</v>
          </cell>
          <cell r="N8754">
            <v>422</v>
          </cell>
        </row>
        <row r="8755">
          <cell r="D8755" t="str">
            <v>HGC-26011308</v>
          </cell>
          <cell r="E8755" t="str">
            <v>002338C3CFTR1</v>
          </cell>
          <cell r="F8755" t="str">
            <v>PSM-ZM202603020008-0001</v>
          </cell>
          <cell r="G8755" t="str">
            <v>中山大学肿瘤防治中心</v>
          </cell>
          <cell r="H8755" t="str">
            <v>IDT344</v>
          </cell>
          <cell r="I8755">
            <v>15</v>
          </cell>
          <cell r="J8755" t="str">
            <v>LncRNA-T7</v>
          </cell>
          <cell r="K8755">
            <v>11.61</v>
          </cell>
          <cell r="L8755">
            <v>16</v>
          </cell>
          <cell r="M8755">
            <v>185.76</v>
          </cell>
          <cell r="N8755">
            <v>422</v>
          </cell>
        </row>
        <row r="8756">
          <cell r="D8756" t="str">
            <v>HGC-26011312</v>
          </cell>
          <cell r="E8756" t="str">
            <v>002341C3CFTR1</v>
          </cell>
          <cell r="F8756" t="str">
            <v>PSM-ZM202603020008-0001</v>
          </cell>
          <cell r="G8756" t="str">
            <v>中山大学肿瘤防治中心</v>
          </cell>
          <cell r="H8756" t="str">
            <v>IDT346</v>
          </cell>
          <cell r="I8756">
            <v>15</v>
          </cell>
          <cell r="J8756" t="str">
            <v>LncRNA-T7</v>
          </cell>
          <cell r="K8756">
            <v>5.64</v>
          </cell>
          <cell r="L8756">
            <v>16</v>
          </cell>
          <cell r="M8756">
            <v>90.24</v>
          </cell>
          <cell r="N8756">
            <v>422</v>
          </cell>
        </row>
        <row r="8757">
          <cell r="D8757" t="str">
            <v>HGC-26011313</v>
          </cell>
          <cell r="E8757" t="str">
            <v>002342C3CFNR1</v>
          </cell>
          <cell r="F8757" t="str">
            <v>PSM-ZM202603020008-0001</v>
          </cell>
          <cell r="G8757" t="str">
            <v>中山大学肿瘤防治中心</v>
          </cell>
          <cell r="H8757" t="str">
            <v>IDT347</v>
          </cell>
          <cell r="I8757">
            <v>15</v>
          </cell>
          <cell r="J8757" t="str">
            <v>LncRNA-T7</v>
          </cell>
          <cell r="K8757">
            <v>14.41</v>
          </cell>
          <cell r="L8757">
            <v>16</v>
          </cell>
          <cell r="M8757">
            <v>230.56</v>
          </cell>
          <cell r="N8757">
            <v>422</v>
          </cell>
        </row>
        <row r="8758">
          <cell r="D8758" t="str">
            <v>HGC-26011317</v>
          </cell>
          <cell r="E8758" t="str">
            <v>002347C3CFNR1</v>
          </cell>
          <cell r="F8758" t="str">
            <v>PSM-ZM202603020008-0001</v>
          </cell>
          <cell r="G8758" t="str">
            <v>中山大学肿瘤防治中心</v>
          </cell>
          <cell r="H8758" t="str">
            <v>IDT349</v>
          </cell>
          <cell r="I8758">
            <v>15</v>
          </cell>
          <cell r="J8758" t="str">
            <v>LncRNA-T7</v>
          </cell>
          <cell r="K8758">
            <v>11.62</v>
          </cell>
          <cell r="L8758">
            <v>16</v>
          </cell>
          <cell r="M8758">
            <v>185.92</v>
          </cell>
          <cell r="N8758">
            <v>422</v>
          </cell>
        </row>
        <row r="8759">
          <cell r="D8759" t="str">
            <v>HGC-26011321</v>
          </cell>
          <cell r="E8759" t="str">
            <v>002350C3CCNR1</v>
          </cell>
          <cell r="F8759" t="str">
            <v>PSM-ZM202603020008-0001</v>
          </cell>
          <cell r="G8759" t="str">
            <v>中山大学肿瘤防治中心</v>
          </cell>
          <cell r="H8759" t="str">
            <v>IDT353</v>
          </cell>
          <cell r="I8759">
            <v>15</v>
          </cell>
          <cell r="J8759" t="str">
            <v>LncRNA-T7</v>
          </cell>
          <cell r="K8759">
            <v>5.78</v>
          </cell>
          <cell r="L8759">
            <v>16</v>
          </cell>
          <cell r="M8759">
            <v>92.48</v>
          </cell>
          <cell r="N8759">
            <v>422</v>
          </cell>
        </row>
        <row r="8760">
          <cell r="D8760" t="str">
            <v>HGC-26011322</v>
          </cell>
          <cell r="E8760" t="str">
            <v>002350C3CCTR1</v>
          </cell>
          <cell r="F8760" t="str">
            <v>PSM-ZM202603020008-0001</v>
          </cell>
          <cell r="G8760" t="str">
            <v>中山大学肿瘤防治中心</v>
          </cell>
          <cell r="H8760" t="str">
            <v>IDT354</v>
          </cell>
          <cell r="I8760">
            <v>15</v>
          </cell>
          <cell r="J8760" t="str">
            <v>LncRNA-T7</v>
          </cell>
          <cell r="K8760">
            <v>8.43</v>
          </cell>
          <cell r="L8760">
            <v>16</v>
          </cell>
          <cell r="M8760">
            <v>134.88</v>
          </cell>
          <cell r="N8760">
            <v>422</v>
          </cell>
        </row>
        <row r="8761">
          <cell r="D8761" t="str">
            <v>HGC-26011323</v>
          </cell>
          <cell r="E8761" t="str">
            <v>002351C3CFNR4</v>
          </cell>
          <cell r="F8761" t="str">
            <v>PSM-ZM202603020008-0001</v>
          </cell>
          <cell r="G8761" t="str">
            <v>中山大学肿瘤防治中心</v>
          </cell>
          <cell r="H8761" t="str">
            <v>IDT355</v>
          </cell>
          <cell r="I8761">
            <v>15</v>
          </cell>
          <cell r="J8761" t="str">
            <v>LncRNA-T7</v>
          </cell>
          <cell r="K8761">
            <v>10.94</v>
          </cell>
          <cell r="L8761">
            <v>16</v>
          </cell>
          <cell r="M8761">
            <v>175.04</v>
          </cell>
          <cell r="N8761">
            <v>422</v>
          </cell>
        </row>
        <row r="8762">
          <cell r="D8762" t="str">
            <v>HGC-26011324</v>
          </cell>
          <cell r="E8762" t="str">
            <v>002351C3CFTR4</v>
          </cell>
          <cell r="F8762" t="str">
            <v>PSM-ZM202603020008-0001</v>
          </cell>
          <cell r="G8762" t="str">
            <v>中山大学肿瘤防治中心</v>
          </cell>
          <cell r="H8762" t="str">
            <v>IDT356</v>
          </cell>
          <cell r="I8762">
            <v>15</v>
          </cell>
          <cell r="J8762" t="str">
            <v>LncRNA-T7</v>
          </cell>
          <cell r="K8762">
            <v>11.16</v>
          </cell>
          <cell r="L8762">
            <v>16</v>
          </cell>
          <cell r="M8762">
            <v>178.56</v>
          </cell>
          <cell r="N8762">
            <v>422</v>
          </cell>
        </row>
        <row r="8763">
          <cell r="D8763" t="str">
            <v>HGC-26011333</v>
          </cell>
          <cell r="E8763" t="str">
            <v>002357C3CFNR1</v>
          </cell>
          <cell r="F8763" t="str">
            <v>PSM-ZM202603020008-0001</v>
          </cell>
          <cell r="G8763" t="str">
            <v>中山大学肿瘤防治中心</v>
          </cell>
          <cell r="H8763" t="str">
            <v>IDT357</v>
          </cell>
          <cell r="I8763">
            <v>15</v>
          </cell>
          <cell r="J8763" t="str">
            <v>LncRNA-T7</v>
          </cell>
          <cell r="K8763">
            <v>6.6</v>
          </cell>
          <cell r="L8763">
            <v>16</v>
          </cell>
          <cell r="M8763">
            <v>105.6</v>
          </cell>
          <cell r="N8763">
            <v>422</v>
          </cell>
        </row>
        <row r="8764">
          <cell r="D8764" t="str">
            <v>HGC-26011335</v>
          </cell>
          <cell r="E8764" t="str">
            <v>002358C3CFNR2</v>
          </cell>
          <cell r="F8764" t="str">
            <v>PSM-ZM202603020008-0001</v>
          </cell>
          <cell r="G8764" t="str">
            <v>中山大学肿瘤防治中心</v>
          </cell>
          <cell r="H8764" t="str">
            <v>IDT359</v>
          </cell>
          <cell r="I8764">
            <v>15</v>
          </cell>
          <cell r="J8764" t="str">
            <v>LncRNA-T7</v>
          </cell>
          <cell r="K8764">
            <v>7.29</v>
          </cell>
          <cell r="L8764">
            <v>16</v>
          </cell>
          <cell r="M8764">
            <v>116.64</v>
          </cell>
          <cell r="N8764">
            <v>422</v>
          </cell>
        </row>
        <row r="8765">
          <cell r="D8765" t="str">
            <v>HGC-26011339</v>
          </cell>
          <cell r="E8765" t="str">
            <v>002360C3CFNR1</v>
          </cell>
          <cell r="F8765" t="str">
            <v>PSM-ZM202603020008-0001</v>
          </cell>
          <cell r="G8765" t="str">
            <v>中山大学肿瘤防治中心</v>
          </cell>
          <cell r="H8765" t="str">
            <v>IDT361</v>
          </cell>
          <cell r="I8765">
            <v>15</v>
          </cell>
          <cell r="J8765" t="str">
            <v>LncRNA-T7</v>
          </cell>
          <cell r="K8765">
            <v>11.01</v>
          </cell>
          <cell r="L8765">
            <v>16</v>
          </cell>
          <cell r="M8765">
            <v>176.16</v>
          </cell>
          <cell r="N8765">
            <v>422</v>
          </cell>
        </row>
        <row r="8766">
          <cell r="D8766" t="str">
            <v>HGC-26011341</v>
          </cell>
          <cell r="E8766" t="str">
            <v>002362C3CFNR1</v>
          </cell>
          <cell r="F8766" t="str">
            <v>PSM-ZM202603020008-0001</v>
          </cell>
          <cell r="G8766" t="str">
            <v>中山大学肿瘤防治中心</v>
          </cell>
          <cell r="H8766" t="str">
            <v>IDT363</v>
          </cell>
          <cell r="I8766">
            <v>15</v>
          </cell>
          <cell r="J8766" t="str">
            <v>LncRNA-T7</v>
          </cell>
          <cell r="K8766">
            <v>12.23</v>
          </cell>
          <cell r="L8766">
            <v>16</v>
          </cell>
          <cell r="M8766">
            <v>195.68</v>
          </cell>
          <cell r="N8766">
            <v>422</v>
          </cell>
        </row>
        <row r="8767">
          <cell r="D8767" t="str">
            <v>HGC-26011342</v>
          </cell>
          <cell r="E8767" t="str">
            <v>002362C3CFTR1</v>
          </cell>
          <cell r="F8767" t="str">
            <v>PSM-ZM202603020008-0001</v>
          </cell>
          <cell r="G8767" t="str">
            <v>中山大学肿瘤防治中心</v>
          </cell>
          <cell r="H8767" t="str">
            <v>IDT364</v>
          </cell>
          <cell r="I8767">
            <v>15</v>
          </cell>
          <cell r="J8767" t="str">
            <v>LncRNA-T7</v>
          </cell>
          <cell r="K8767">
            <v>11.42</v>
          </cell>
          <cell r="L8767">
            <v>16</v>
          </cell>
          <cell r="M8767">
            <v>182.72</v>
          </cell>
          <cell r="N8767">
            <v>422</v>
          </cell>
        </row>
        <row r="8768">
          <cell r="D8768" t="str">
            <v>HGC-26011349</v>
          </cell>
          <cell r="E8768" t="str">
            <v>002367C3CCNR1</v>
          </cell>
          <cell r="F8768" t="str">
            <v>PSM-ZM202603020008-0001</v>
          </cell>
          <cell r="G8768" t="str">
            <v>中山大学肿瘤防治中心</v>
          </cell>
          <cell r="H8768" t="str">
            <v>IDT365</v>
          </cell>
          <cell r="I8768">
            <v>15</v>
          </cell>
          <cell r="J8768" t="str">
            <v>LncRNA-T7</v>
          </cell>
          <cell r="K8768">
            <v>9.18</v>
          </cell>
          <cell r="L8768">
            <v>16</v>
          </cell>
          <cell r="M8768">
            <v>146.88</v>
          </cell>
          <cell r="N8768">
            <v>422</v>
          </cell>
        </row>
        <row r="8769">
          <cell r="D8769" t="str">
            <v>HGC-26011355</v>
          </cell>
          <cell r="E8769" t="str">
            <v>002371C3CFNR1</v>
          </cell>
          <cell r="F8769" t="str">
            <v>PSM-ZM202603020008-0001</v>
          </cell>
          <cell r="G8769" t="str">
            <v>中山大学肿瘤防治中心</v>
          </cell>
          <cell r="H8769" t="str">
            <v>IDT369</v>
          </cell>
          <cell r="I8769">
            <v>15</v>
          </cell>
          <cell r="J8769" t="str">
            <v>LncRNA-T7</v>
          </cell>
          <cell r="K8769">
            <v>7.07</v>
          </cell>
          <cell r="L8769">
            <v>16</v>
          </cell>
          <cell r="M8769">
            <v>113.12</v>
          </cell>
          <cell r="N8769">
            <v>422</v>
          </cell>
        </row>
        <row r="8770">
          <cell r="D8770" t="str">
            <v>HGC-26011357</v>
          </cell>
          <cell r="E8770" t="str">
            <v>002372C3CCNR1</v>
          </cell>
          <cell r="F8770" t="str">
            <v>PSM-ZM202603020008-0001</v>
          </cell>
          <cell r="G8770" t="str">
            <v>中山大学肿瘤防治中心</v>
          </cell>
          <cell r="H8770" t="str">
            <v>IDT371</v>
          </cell>
          <cell r="I8770">
            <v>15</v>
          </cell>
          <cell r="J8770" t="str">
            <v>LncRNA-T7</v>
          </cell>
          <cell r="K8770">
            <v>10.05</v>
          </cell>
          <cell r="L8770">
            <v>16</v>
          </cell>
          <cell r="M8770">
            <v>160.8</v>
          </cell>
          <cell r="N8770">
            <v>422</v>
          </cell>
        </row>
        <row r="8771">
          <cell r="D8771" t="str">
            <v>HGC-26011362</v>
          </cell>
          <cell r="E8771" t="str">
            <v>002374C3CCTR1</v>
          </cell>
          <cell r="F8771" t="str">
            <v>PSM-ZM202603020008-0001</v>
          </cell>
          <cell r="G8771" t="str">
            <v>中山大学肿瘤防治中心</v>
          </cell>
          <cell r="H8771" t="str">
            <v>IDT374</v>
          </cell>
          <cell r="I8771">
            <v>15</v>
          </cell>
          <cell r="J8771" t="str">
            <v>LncRNA-T7</v>
          </cell>
          <cell r="K8771">
            <v>8.52</v>
          </cell>
          <cell r="L8771">
            <v>16</v>
          </cell>
          <cell r="M8771">
            <v>136.32</v>
          </cell>
          <cell r="N8771">
            <v>422</v>
          </cell>
        </row>
        <row r="8772">
          <cell r="D8772" t="str">
            <v>HGC-26011365</v>
          </cell>
          <cell r="E8772" t="str">
            <v>002376C3CCNR1</v>
          </cell>
          <cell r="F8772" t="str">
            <v>PSM-ZM202603020008-0001</v>
          </cell>
          <cell r="G8772" t="str">
            <v>中山大学肿瘤防治中心</v>
          </cell>
          <cell r="H8772" t="str">
            <v>IDT375</v>
          </cell>
          <cell r="I8772">
            <v>15</v>
          </cell>
          <cell r="J8772" t="str">
            <v>LncRNA-T7</v>
          </cell>
          <cell r="K8772">
            <v>7.37</v>
          </cell>
          <cell r="L8772">
            <v>16</v>
          </cell>
          <cell r="M8772">
            <v>117.92</v>
          </cell>
          <cell r="N8772">
            <v>422</v>
          </cell>
        </row>
        <row r="8773">
          <cell r="D8773" t="str">
            <v>HGC-26011366</v>
          </cell>
          <cell r="E8773" t="str">
            <v>002376C3CCTR2</v>
          </cell>
          <cell r="F8773" t="str">
            <v>PSM-ZM202603020008-0001</v>
          </cell>
          <cell r="G8773" t="str">
            <v>中山大学肿瘤防治中心</v>
          </cell>
          <cell r="H8773" t="str">
            <v>IDT376</v>
          </cell>
          <cell r="I8773">
            <v>15</v>
          </cell>
          <cell r="J8773" t="str">
            <v>LncRNA-T7</v>
          </cell>
          <cell r="K8773">
            <v>11.17</v>
          </cell>
          <cell r="L8773">
            <v>16</v>
          </cell>
          <cell r="M8773">
            <v>178.72</v>
          </cell>
          <cell r="N8773">
            <v>422</v>
          </cell>
        </row>
        <row r="8774">
          <cell r="D8774" t="str">
            <v>HGC-26011367</v>
          </cell>
          <cell r="E8774" t="str">
            <v>002378C3CFNR2</v>
          </cell>
          <cell r="F8774" t="str">
            <v>PSM-ZM202603020008-0001</v>
          </cell>
          <cell r="G8774" t="str">
            <v>中山大学肿瘤防治中心</v>
          </cell>
          <cell r="H8774" t="str">
            <v>IDT377</v>
          </cell>
          <cell r="I8774">
            <v>15</v>
          </cell>
          <cell r="J8774" t="str">
            <v>LncRNA-T7</v>
          </cell>
          <cell r="K8774">
            <v>7.46</v>
          </cell>
          <cell r="L8774">
            <v>16</v>
          </cell>
          <cell r="M8774">
            <v>119.36</v>
          </cell>
          <cell r="N8774">
            <v>422</v>
          </cell>
        </row>
        <row r="8775">
          <cell r="D8775" t="str">
            <v>HGC-26011368</v>
          </cell>
          <cell r="E8775" t="str">
            <v>002378C3CFTR2</v>
          </cell>
          <cell r="F8775" t="str">
            <v>PSM-ZM202603020008-0001</v>
          </cell>
          <cell r="G8775" t="str">
            <v>中山大学肿瘤防治中心</v>
          </cell>
          <cell r="H8775" t="str">
            <v>IDT378</v>
          </cell>
          <cell r="I8775">
            <v>15</v>
          </cell>
          <cell r="J8775" t="str">
            <v>LncRNA-T7</v>
          </cell>
          <cell r="K8775">
            <v>7.15</v>
          </cell>
          <cell r="L8775">
            <v>16</v>
          </cell>
          <cell r="M8775">
            <v>114.4</v>
          </cell>
          <cell r="N8775">
            <v>422</v>
          </cell>
        </row>
        <row r="8776">
          <cell r="D8776" t="str">
            <v>HGC-26011369</v>
          </cell>
          <cell r="E8776" t="str">
            <v>002379C3CFNR1</v>
          </cell>
          <cell r="F8776" t="str">
            <v>PSM-ZM202603020008-0001</v>
          </cell>
          <cell r="G8776" t="str">
            <v>中山大学肿瘤防治中心</v>
          </cell>
          <cell r="H8776" t="str">
            <v>IDT379</v>
          </cell>
          <cell r="I8776">
            <v>15</v>
          </cell>
          <cell r="J8776" t="str">
            <v>LncRNA-T7</v>
          </cell>
          <cell r="K8776">
            <v>8.24</v>
          </cell>
          <cell r="L8776">
            <v>16</v>
          </cell>
          <cell r="M8776">
            <v>131.84</v>
          </cell>
          <cell r="N8776">
            <v>422</v>
          </cell>
        </row>
        <row r="8777">
          <cell r="D8777" t="str">
            <v>HGC-26011370</v>
          </cell>
          <cell r="E8777" t="str">
            <v>002379C3CFTR1</v>
          </cell>
          <cell r="F8777" t="str">
            <v>PSM-ZM202603020008-0001</v>
          </cell>
          <cell r="G8777" t="str">
            <v>中山大学肿瘤防治中心</v>
          </cell>
          <cell r="H8777" t="str">
            <v>IDT380</v>
          </cell>
          <cell r="I8777">
            <v>15</v>
          </cell>
          <cell r="J8777" t="str">
            <v>LncRNA-T7</v>
          </cell>
          <cell r="K8777">
            <v>7.05</v>
          </cell>
          <cell r="L8777">
            <v>16</v>
          </cell>
          <cell r="M8777">
            <v>112.8</v>
          </cell>
          <cell r="N8777">
            <v>422</v>
          </cell>
        </row>
        <row r="8778">
          <cell r="D8778" t="str">
            <v>HGC-26011371</v>
          </cell>
          <cell r="E8778" t="str">
            <v>002380C3CCNR1</v>
          </cell>
          <cell r="F8778" t="str">
            <v>PSM-ZM202603020008-0001</v>
          </cell>
          <cell r="G8778" t="str">
            <v>中山大学肿瘤防治中心</v>
          </cell>
          <cell r="H8778" t="str">
            <v>IDT381</v>
          </cell>
          <cell r="I8778">
            <v>15</v>
          </cell>
          <cell r="J8778" t="str">
            <v>LncRNA-T7</v>
          </cell>
          <cell r="K8778">
            <v>6.25</v>
          </cell>
          <cell r="L8778">
            <v>16</v>
          </cell>
          <cell r="M8778">
            <v>100</v>
          </cell>
          <cell r="N8778">
            <v>422</v>
          </cell>
        </row>
        <row r="8779">
          <cell r="D8779" t="str">
            <v>HGC-26011373</v>
          </cell>
          <cell r="E8779" t="str">
            <v>002381C3CCNR1</v>
          </cell>
          <cell r="F8779" t="str">
            <v>PSM-ZM202603020008-0001</v>
          </cell>
          <cell r="G8779" t="str">
            <v>中山大学肿瘤防治中心</v>
          </cell>
          <cell r="H8779" t="str">
            <v>IDT383</v>
          </cell>
          <cell r="I8779">
            <v>15</v>
          </cell>
          <cell r="J8779" t="str">
            <v>LncRNA-T7</v>
          </cell>
          <cell r="K8779">
            <v>4.56</v>
          </cell>
          <cell r="L8779">
            <v>16</v>
          </cell>
          <cell r="M8779">
            <v>72.96</v>
          </cell>
          <cell r="N8779">
            <v>422</v>
          </cell>
        </row>
        <row r="8780">
          <cell r="D8780" t="str">
            <v>HGC-26011374</v>
          </cell>
          <cell r="E8780" t="str">
            <v>002381C3CCTR1</v>
          </cell>
          <cell r="F8780" t="str">
            <v>PSM-ZM202603020008-0001</v>
          </cell>
          <cell r="G8780" t="str">
            <v>中山大学肿瘤防治中心</v>
          </cell>
          <cell r="H8780" t="str">
            <v>IDT384</v>
          </cell>
          <cell r="I8780">
            <v>15</v>
          </cell>
          <cell r="J8780" t="str">
            <v>LncRNA-T7</v>
          </cell>
          <cell r="K8780">
            <v>7.46</v>
          </cell>
          <cell r="L8780">
            <v>16</v>
          </cell>
          <cell r="M8780">
            <v>119.36</v>
          </cell>
          <cell r="N8780">
            <v>422</v>
          </cell>
        </row>
        <row r="8781">
          <cell r="D8781" t="str">
            <v>HGC-26046405</v>
          </cell>
          <cell r="E8781" t="str">
            <v>cell-1</v>
          </cell>
          <cell r="F8781" t="str">
            <v>PSM-ZM202603040004-0002</v>
          </cell>
          <cell r="G8781" t="str">
            <v>中山大学附属口腔医院</v>
          </cell>
          <cell r="H8781" t="str">
            <v>ABS94</v>
          </cell>
          <cell r="I8781">
            <v>6</v>
          </cell>
          <cell r="J8781" t="str">
            <v>SmallRNA</v>
          </cell>
          <cell r="K8781">
            <v>7.43</v>
          </cell>
          <cell r="L8781">
            <v>20</v>
          </cell>
          <cell r="M8781">
            <v>148.6</v>
          </cell>
          <cell r="N8781">
            <v>150</v>
          </cell>
        </row>
        <row r="8782">
          <cell r="D8782" t="str">
            <v>HGC-26046406</v>
          </cell>
          <cell r="E8782" t="str">
            <v>cell-2</v>
          </cell>
          <cell r="F8782" t="str">
            <v>PSM-ZM202603040004-0002</v>
          </cell>
          <cell r="G8782" t="str">
            <v>中山大学附属口腔医院</v>
          </cell>
          <cell r="H8782" t="str">
            <v>ABS95</v>
          </cell>
          <cell r="I8782">
            <v>6</v>
          </cell>
          <cell r="J8782" t="str">
            <v>SmallRNA</v>
          </cell>
          <cell r="K8782">
            <v>11.02</v>
          </cell>
          <cell r="L8782">
            <v>20</v>
          </cell>
          <cell r="M8782">
            <v>220.4</v>
          </cell>
          <cell r="N8782">
            <v>150</v>
          </cell>
        </row>
        <row r="8783">
          <cell r="D8783" t="str">
            <v>HGC-26046407</v>
          </cell>
          <cell r="E8783" t="str">
            <v>cell-3</v>
          </cell>
          <cell r="F8783" t="str">
            <v>PSM-ZM202603040004-0002</v>
          </cell>
          <cell r="G8783" t="str">
            <v>中山大学附属口腔医院</v>
          </cell>
          <cell r="H8783" t="str">
            <v>ABS96</v>
          </cell>
          <cell r="I8783">
            <v>6</v>
          </cell>
          <cell r="J8783" t="str">
            <v>SmallRNA</v>
          </cell>
          <cell r="K8783">
            <v>9.61</v>
          </cell>
          <cell r="L8783">
            <v>20</v>
          </cell>
          <cell r="M8783">
            <v>192.2</v>
          </cell>
          <cell r="N8783">
            <v>150</v>
          </cell>
        </row>
        <row r="8784">
          <cell r="D8784" t="str">
            <v>HGC-26047986</v>
          </cell>
          <cell r="E8784" t="str">
            <v>control-1</v>
          </cell>
          <cell r="F8784" t="str">
            <v>PSM-ZM202603130010-0002</v>
          </cell>
          <cell r="G8784" t="str">
            <v>江西烈冰生物科技有限公司</v>
          </cell>
          <cell r="H8784" t="str">
            <v>IDT289</v>
          </cell>
          <cell r="I8784">
            <v>100</v>
          </cell>
          <cell r="J8784" t="str">
            <v>WGS-T7</v>
          </cell>
          <cell r="K8784">
            <v>33.64</v>
          </cell>
          <cell r="L8784">
            <v>20</v>
          </cell>
          <cell r="M8784">
            <v>672.8</v>
          </cell>
          <cell r="N8784">
            <v>500</v>
          </cell>
        </row>
        <row r="8785">
          <cell r="D8785" t="str">
            <v>HGC-26047987</v>
          </cell>
          <cell r="E8785" t="str">
            <v>control-2</v>
          </cell>
          <cell r="F8785" t="str">
            <v>PSM-ZM202603130010-0002</v>
          </cell>
          <cell r="G8785" t="str">
            <v>江西烈冰生物科技有限公司</v>
          </cell>
          <cell r="H8785" t="str">
            <v>IDT290</v>
          </cell>
          <cell r="I8785">
            <v>100</v>
          </cell>
          <cell r="J8785" t="str">
            <v>WGS-T7</v>
          </cell>
          <cell r="K8785">
            <v>38.21</v>
          </cell>
          <cell r="L8785">
            <v>20</v>
          </cell>
          <cell r="M8785">
            <v>764.2</v>
          </cell>
          <cell r="N8785">
            <v>500</v>
          </cell>
        </row>
        <row r="8786">
          <cell r="D8786" t="str">
            <v>HGC-26047988</v>
          </cell>
          <cell r="E8786" t="str">
            <v>control-3</v>
          </cell>
          <cell r="F8786" t="str">
            <v>PSM-ZM202603130010-0002</v>
          </cell>
          <cell r="G8786" t="str">
            <v>江西烈冰生物科技有限公司</v>
          </cell>
          <cell r="H8786" t="str">
            <v>IDT291</v>
          </cell>
          <cell r="I8786">
            <v>100</v>
          </cell>
          <cell r="J8786" t="str">
            <v>WGS-T7</v>
          </cell>
          <cell r="K8786">
            <v>35.54</v>
          </cell>
          <cell r="L8786">
            <v>20</v>
          </cell>
          <cell r="M8786">
            <v>710.8</v>
          </cell>
          <cell r="N8786">
            <v>500</v>
          </cell>
        </row>
        <row r="8787">
          <cell r="D8787" t="str">
            <v>HGC-26047989</v>
          </cell>
          <cell r="E8787" t="str">
            <v>H2O2-1</v>
          </cell>
          <cell r="F8787" t="str">
            <v>PSM-ZM202603130010-0002</v>
          </cell>
          <cell r="G8787" t="str">
            <v>江西烈冰生物科技有限公司</v>
          </cell>
          <cell r="H8787" t="str">
            <v>IDT292</v>
          </cell>
          <cell r="I8787">
            <v>100</v>
          </cell>
          <cell r="J8787" t="str">
            <v>WGS-T7</v>
          </cell>
          <cell r="K8787">
            <v>21.64</v>
          </cell>
          <cell r="L8787">
            <v>20</v>
          </cell>
          <cell r="M8787">
            <v>432.8</v>
          </cell>
          <cell r="N8787">
            <v>500</v>
          </cell>
        </row>
        <row r="8788">
          <cell r="D8788" t="str">
            <v>HGC-26047990</v>
          </cell>
          <cell r="E8788" t="str">
            <v>H2O2-2</v>
          </cell>
          <cell r="F8788" t="str">
            <v>PSM-ZM202603130010-0002</v>
          </cell>
          <cell r="G8788" t="str">
            <v>江西烈冰生物科技有限公司</v>
          </cell>
          <cell r="H8788" t="str">
            <v>IDT293</v>
          </cell>
          <cell r="I8788">
            <v>100</v>
          </cell>
          <cell r="J8788" t="str">
            <v>WGS-T7</v>
          </cell>
          <cell r="K8788">
            <v>18.82</v>
          </cell>
          <cell r="L8788">
            <v>20</v>
          </cell>
          <cell r="M8788">
            <v>376.4</v>
          </cell>
          <cell r="N8788">
            <v>500</v>
          </cell>
        </row>
        <row r="8789">
          <cell r="D8789" t="str">
            <v>HGC-26047991</v>
          </cell>
          <cell r="E8789" t="str">
            <v>H2O2-3</v>
          </cell>
          <cell r="F8789" t="str">
            <v>PSM-ZM202603130010-0002</v>
          </cell>
          <cell r="G8789" t="str">
            <v>江西烈冰生物科技有限公司</v>
          </cell>
          <cell r="H8789" t="str">
            <v>IDT294</v>
          </cell>
          <cell r="I8789">
            <v>100</v>
          </cell>
          <cell r="J8789" t="str">
            <v>WGS-T7</v>
          </cell>
          <cell r="K8789">
            <v>24.53</v>
          </cell>
          <cell r="L8789">
            <v>20</v>
          </cell>
          <cell r="M8789">
            <v>490.6</v>
          </cell>
          <cell r="N8789">
            <v>500</v>
          </cell>
        </row>
        <row r="8790">
          <cell r="D8790" t="str">
            <v>HGC-26047992</v>
          </cell>
          <cell r="E8790" t="str">
            <v>γ-Mangostin-1</v>
          </cell>
          <cell r="F8790" t="str">
            <v>PSM-ZM202603130010-0002</v>
          </cell>
          <cell r="G8790" t="str">
            <v>江西烈冰生物科技有限公司</v>
          </cell>
          <cell r="H8790" t="str">
            <v>IDT295</v>
          </cell>
          <cell r="I8790">
            <v>100</v>
          </cell>
          <cell r="J8790" t="str">
            <v>WGS-T7</v>
          </cell>
          <cell r="K8790">
            <v>36.2</v>
          </cell>
          <cell r="L8790">
            <v>20</v>
          </cell>
          <cell r="M8790">
            <v>724</v>
          </cell>
          <cell r="N8790">
            <v>500</v>
          </cell>
        </row>
        <row r="8791">
          <cell r="D8791" t="str">
            <v>HGC-26047993</v>
          </cell>
          <cell r="E8791" t="str">
            <v>γ-Mangostin-2</v>
          </cell>
          <cell r="F8791" t="str">
            <v>PSM-ZM202603130010-0002</v>
          </cell>
          <cell r="G8791" t="str">
            <v>江西烈冰生物科技有限公司</v>
          </cell>
          <cell r="H8791" t="str">
            <v>IDT296</v>
          </cell>
          <cell r="I8791">
            <v>100</v>
          </cell>
          <cell r="J8791" t="str">
            <v>WGS-T7</v>
          </cell>
          <cell r="K8791">
            <v>37.95</v>
          </cell>
          <cell r="L8791">
            <v>20</v>
          </cell>
          <cell r="M8791">
            <v>759</v>
          </cell>
          <cell r="N8791">
            <v>500</v>
          </cell>
        </row>
        <row r="8792">
          <cell r="D8792" t="str">
            <v>HGC-26047994</v>
          </cell>
          <cell r="E8792" t="str">
            <v>γ-Mangostin-3</v>
          </cell>
          <cell r="F8792" t="str">
            <v>PSM-ZM202603130010-0002</v>
          </cell>
          <cell r="G8792" t="str">
            <v>江西烈冰生物科技有限公司</v>
          </cell>
          <cell r="H8792" t="str">
            <v>IDT297</v>
          </cell>
          <cell r="I8792">
            <v>100</v>
          </cell>
          <cell r="J8792" t="str">
            <v>WGS-T7</v>
          </cell>
          <cell r="K8792">
            <v>25.34</v>
          </cell>
          <cell r="L8792">
            <v>20</v>
          </cell>
          <cell r="M8792">
            <v>506.8</v>
          </cell>
          <cell r="N8792">
            <v>500</v>
          </cell>
        </row>
        <row r="8793">
          <cell r="D8793" t="str">
            <v>HGC-26047995</v>
          </cell>
          <cell r="E8793" t="str">
            <v>Daphnetin-1</v>
          </cell>
          <cell r="F8793" t="str">
            <v>PSM-ZM202603130010-0002</v>
          </cell>
          <cell r="G8793" t="str">
            <v>江西烈冰生物科技有限公司</v>
          </cell>
          <cell r="H8793" t="str">
            <v>IDT298</v>
          </cell>
          <cell r="I8793">
            <v>100</v>
          </cell>
          <cell r="J8793" t="str">
            <v>WGS-T7</v>
          </cell>
          <cell r="K8793">
            <v>36.24</v>
          </cell>
          <cell r="L8793">
            <v>20</v>
          </cell>
          <cell r="M8793">
            <v>724.8</v>
          </cell>
          <cell r="N8793">
            <v>500</v>
          </cell>
        </row>
        <row r="8794">
          <cell r="D8794" t="str">
            <v>HGC-26047996</v>
          </cell>
          <cell r="E8794" t="str">
            <v>Daphnetin-2</v>
          </cell>
          <cell r="F8794" t="str">
            <v>PSM-ZM202603130010-0002</v>
          </cell>
          <cell r="G8794" t="str">
            <v>江西烈冰生物科技有限公司</v>
          </cell>
          <cell r="H8794" t="str">
            <v>IDT299</v>
          </cell>
          <cell r="I8794">
            <v>100</v>
          </cell>
          <cell r="J8794" t="str">
            <v>WGS-T7</v>
          </cell>
          <cell r="K8794">
            <v>28.05</v>
          </cell>
          <cell r="L8794">
            <v>20</v>
          </cell>
          <cell r="M8794">
            <v>561</v>
          </cell>
          <cell r="N8794">
            <v>500</v>
          </cell>
        </row>
        <row r="8795">
          <cell r="D8795" t="str">
            <v>HGC-26047997</v>
          </cell>
          <cell r="E8795" t="str">
            <v>Daphnetin-3</v>
          </cell>
          <cell r="F8795" t="str">
            <v>PSM-ZM202603130010-0002</v>
          </cell>
          <cell r="G8795" t="str">
            <v>江西烈冰生物科技有限公司</v>
          </cell>
          <cell r="H8795" t="str">
            <v>IDT300</v>
          </cell>
          <cell r="I8795">
            <v>100</v>
          </cell>
          <cell r="J8795" t="str">
            <v>WGS-T7</v>
          </cell>
          <cell r="K8795">
            <v>34.73</v>
          </cell>
          <cell r="L8795">
            <v>20</v>
          </cell>
          <cell r="M8795">
            <v>694.6</v>
          </cell>
          <cell r="N8795">
            <v>500</v>
          </cell>
        </row>
        <row r="8796">
          <cell r="D8796" t="str">
            <v>HGC-26047998</v>
          </cell>
          <cell r="E8796" t="str">
            <v>H2O2+γ-Mangostin-1</v>
          </cell>
          <cell r="F8796" t="str">
            <v>PSM-ZM202603130010-0002</v>
          </cell>
          <cell r="G8796" t="str">
            <v>江西烈冰生物科技有限公司</v>
          </cell>
          <cell r="H8796" t="str">
            <v>IDT301</v>
          </cell>
          <cell r="I8796">
            <v>100</v>
          </cell>
          <cell r="J8796" t="str">
            <v>WGS-T7</v>
          </cell>
          <cell r="K8796">
            <v>33.94</v>
          </cell>
          <cell r="L8796">
            <v>20</v>
          </cell>
          <cell r="M8796">
            <v>678.8</v>
          </cell>
          <cell r="N8796">
            <v>500</v>
          </cell>
        </row>
        <row r="8797">
          <cell r="D8797" t="str">
            <v>HGC-26047999</v>
          </cell>
          <cell r="E8797" t="str">
            <v>H2O2+γ-Mangostin-2</v>
          </cell>
          <cell r="F8797" t="str">
            <v>PSM-ZM202603130010-0002</v>
          </cell>
          <cell r="G8797" t="str">
            <v>江西烈冰生物科技有限公司</v>
          </cell>
          <cell r="H8797" t="str">
            <v>IDT302</v>
          </cell>
          <cell r="I8797">
            <v>100</v>
          </cell>
          <cell r="J8797" t="str">
            <v>WGS-T7</v>
          </cell>
          <cell r="K8797">
            <v>35.73</v>
          </cell>
          <cell r="L8797">
            <v>20</v>
          </cell>
          <cell r="M8797">
            <v>714.6</v>
          </cell>
          <cell r="N8797">
            <v>500</v>
          </cell>
        </row>
        <row r="8798">
          <cell r="D8798" t="str">
            <v>HGC-26048000</v>
          </cell>
          <cell r="E8798" t="str">
            <v>H2O2+γ-Mangostin-3</v>
          </cell>
          <cell r="F8798" t="str">
            <v>PSM-ZM202603130010-0002</v>
          </cell>
          <cell r="G8798" t="str">
            <v>江西烈冰生物科技有限公司</v>
          </cell>
          <cell r="H8798" t="str">
            <v>IDT303</v>
          </cell>
          <cell r="I8798">
            <v>100</v>
          </cell>
          <cell r="J8798" t="str">
            <v>WGS-T7</v>
          </cell>
          <cell r="K8798">
            <v>35.95</v>
          </cell>
          <cell r="L8798">
            <v>20</v>
          </cell>
          <cell r="M8798">
            <v>719</v>
          </cell>
          <cell r="N8798">
            <v>500</v>
          </cell>
        </row>
        <row r="8799">
          <cell r="D8799" t="str">
            <v>HGC-26048001</v>
          </cell>
          <cell r="E8799" t="str">
            <v>H2O2+Daphnetin-1</v>
          </cell>
          <cell r="F8799" t="str">
            <v>PSM-ZM202603130010-0002</v>
          </cell>
          <cell r="G8799" t="str">
            <v>江西烈冰生物科技有限公司</v>
          </cell>
          <cell r="H8799" t="str">
            <v>IDT304</v>
          </cell>
          <cell r="I8799">
            <v>100</v>
          </cell>
          <cell r="J8799" t="str">
            <v>WGS-T7</v>
          </cell>
          <cell r="K8799">
            <v>36.68</v>
          </cell>
          <cell r="L8799">
            <v>20</v>
          </cell>
          <cell r="M8799">
            <v>733.6</v>
          </cell>
          <cell r="N8799">
            <v>500</v>
          </cell>
        </row>
        <row r="8800">
          <cell r="D8800" t="str">
            <v>HGC-26048002</v>
          </cell>
          <cell r="E8800" t="str">
            <v>H2O2+Daphnetin-2</v>
          </cell>
          <cell r="F8800" t="str">
            <v>PSM-ZM202603130010-0002</v>
          </cell>
          <cell r="G8800" t="str">
            <v>江西烈冰生物科技有限公司</v>
          </cell>
          <cell r="H8800" t="str">
            <v>IDT305</v>
          </cell>
          <cell r="I8800">
            <v>100</v>
          </cell>
          <cell r="J8800" t="str">
            <v>WGS-T7</v>
          </cell>
          <cell r="K8800">
            <v>38.29</v>
          </cell>
          <cell r="L8800">
            <v>20</v>
          </cell>
          <cell r="M8800">
            <v>765.8</v>
          </cell>
          <cell r="N8800">
            <v>500</v>
          </cell>
        </row>
        <row r="8801">
          <cell r="D8801" t="str">
            <v>HGC-26048003</v>
          </cell>
          <cell r="E8801" t="str">
            <v>H2O2+Daphnetin-3</v>
          </cell>
          <cell r="F8801" t="str">
            <v>PSM-ZM202603130010-0002</v>
          </cell>
          <cell r="G8801" t="str">
            <v>江西烈冰生物科技有限公司</v>
          </cell>
          <cell r="H8801" t="str">
            <v>IDT306</v>
          </cell>
          <cell r="I8801">
            <v>100</v>
          </cell>
          <cell r="J8801" t="str">
            <v>WGS-T7</v>
          </cell>
          <cell r="K8801">
            <v>37.92</v>
          </cell>
          <cell r="L8801">
            <v>20</v>
          </cell>
          <cell r="M8801">
            <v>758.4</v>
          </cell>
          <cell r="N8801">
            <v>500</v>
          </cell>
        </row>
        <row r="8802">
          <cell r="D8802" t="str">
            <v>20260424R-P1-264</v>
          </cell>
          <cell r="E8802" t="str">
            <v>20260424R-P1-264</v>
          </cell>
        </row>
        <row r="8802">
          <cell r="I8802">
            <v>264</v>
          </cell>
          <cell r="J8802" t="str">
            <v>mRNA</v>
          </cell>
          <cell r="K8802">
            <v>43.2</v>
          </cell>
          <cell r="L8802">
            <v>80</v>
          </cell>
          <cell r="M8802">
            <v>3456</v>
          </cell>
          <cell r="N8802">
            <v>500</v>
          </cell>
        </row>
        <row r="8803">
          <cell r="D8803" t="str">
            <v>HGC-26049297</v>
          </cell>
          <cell r="E8803">
            <v>1</v>
          </cell>
          <cell r="F8803" t="str">
            <v>PSM-ZM202511270009-0020</v>
          </cell>
          <cell r="G8803" t="str">
            <v>中国人民解放军陆军特色医学中心</v>
          </cell>
          <cell r="H8803" t="str">
            <v>IDT289</v>
          </cell>
          <cell r="I8803">
            <v>6</v>
          </cell>
          <cell r="J8803" t="str">
            <v>mRNA</v>
          </cell>
          <cell r="K8803">
            <v>50</v>
          </cell>
          <cell r="L8803">
            <v>20</v>
          </cell>
          <cell r="M8803">
            <v>1000</v>
          </cell>
          <cell r="N8803">
            <v>500</v>
          </cell>
        </row>
        <row r="8804">
          <cell r="D8804" t="str">
            <v>HGC-26049298</v>
          </cell>
          <cell r="E8804">
            <v>2</v>
          </cell>
          <cell r="F8804" t="str">
            <v>PSM-ZM202511270009-0020</v>
          </cell>
          <cell r="G8804" t="str">
            <v>中国人民解放军陆军特色医学中心</v>
          </cell>
          <cell r="H8804" t="str">
            <v>IDT290</v>
          </cell>
          <cell r="I8804">
            <v>6</v>
          </cell>
          <cell r="J8804" t="str">
            <v>mRNA</v>
          </cell>
          <cell r="K8804">
            <v>77.33</v>
          </cell>
          <cell r="L8804">
            <v>20</v>
          </cell>
          <cell r="M8804">
            <v>1546.6</v>
          </cell>
          <cell r="N8804">
            <v>500</v>
          </cell>
        </row>
        <row r="8805">
          <cell r="D8805" t="str">
            <v>HGC-26049299</v>
          </cell>
          <cell r="E8805">
            <v>3</v>
          </cell>
          <cell r="F8805" t="str">
            <v>PSM-ZM202511270009-0020</v>
          </cell>
          <cell r="G8805" t="str">
            <v>中国人民解放军陆军特色医学中心</v>
          </cell>
          <cell r="H8805" t="str">
            <v>IDT291</v>
          </cell>
          <cell r="I8805">
            <v>6</v>
          </cell>
          <cell r="J8805" t="str">
            <v>mRNA</v>
          </cell>
          <cell r="K8805">
            <v>58.1</v>
          </cell>
          <cell r="L8805">
            <v>20</v>
          </cell>
          <cell r="M8805">
            <v>1162</v>
          </cell>
          <cell r="N8805">
            <v>500</v>
          </cell>
        </row>
        <row r="8806">
          <cell r="D8806" t="str">
            <v>HGC-26049300</v>
          </cell>
          <cell r="E8806">
            <v>4</v>
          </cell>
          <cell r="F8806" t="str">
            <v>PSM-ZM202511270009-0020</v>
          </cell>
          <cell r="G8806" t="str">
            <v>中国人民解放军陆军特色医学中心</v>
          </cell>
          <cell r="H8806" t="str">
            <v>IDT292</v>
          </cell>
          <cell r="I8806">
            <v>6</v>
          </cell>
          <cell r="J8806" t="str">
            <v>mRNA</v>
          </cell>
          <cell r="K8806">
            <v>75.24</v>
          </cell>
          <cell r="L8806">
            <v>20</v>
          </cell>
          <cell r="M8806">
            <v>1504.8</v>
          </cell>
          <cell r="N8806">
            <v>500</v>
          </cell>
        </row>
        <row r="8807">
          <cell r="D8807" t="str">
            <v>HGC-26049301</v>
          </cell>
          <cell r="E8807">
            <v>5</v>
          </cell>
          <cell r="F8807" t="str">
            <v>PSM-ZM202511270009-0020</v>
          </cell>
          <cell r="G8807" t="str">
            <v>中国人民解放军陆军特色医学中心</v>
          </cell>
          <cell r="H8807" t="str">
            <v>IDT293</v>
          </cell>
          <cell r="I8807">
            <v>6</v>
          </cell>
          <cell r="J8807" t="str">
            <v>mRNA</v>
          </cell>
          <cell r="K8807">
            <v>45.71</v>
          </cell>
          <cell r="L8807">
            <v>20</v>
          </cell>
          <cell r="M8807">
            <v>914.2</v>
          </cell>
          <cell r="N8807">
            <v>500</v>
          </cell>
        </row>
        <row r="8808">
          <cell r="D8808" t="str">
            <v>HGC-26049302</v>
          </cell>
          <cell r="E8808">
            <v>6</v>
          </cell>
          <cell r="F8808" t="str">
            <v>PSM-ZM202511270009-0020</v>
          </cell>
          <cell r="G8808" t="str">
            <v>中国人民解放军陆军特色医学中心</v>
          </cell>
          <cell r="H8808" t="str">
            <v>IDT294</v>
          </cell>
          <cell r="I8808">
            <v>6</v>
          </cell>
          <cell r="J8808" t="str">
            <v>mRNA</v>
          </cell>
          <cell r="K8808">
            <v>83.81</v>
          </cell>
          <cell r="L8808">
            <v>20</v>
          </cell>
          <cell r="M8808">
            <v>1676.2</v>
          </cell>
          <cell r="N8808">
            <v>500</v>
          </cell>
        </row>
        <row r="8809">
          <cell r="D8809" t="str">
            <v>HGC-26049913</v>
          </cell>
          <cell r="E8809" t="str">
            <v>E26_LSEC_Control</v>
          </cell>
          <cell r="F8809" t="str">
            <v>PSM-ZM202602100007-0004</v>
          </cell>
          <cell r="G8809" t="str">
            <v>安徽省立医院</v>
          </cell>
          <cell r="H8809" t="str">
            <v>IDT295</v>
          </cell>
          <cell r="I8809">
            <v>6</v>
          </cell>
          <cell r="J8809" t="str">
            <v>mRNA</v>
          </cell>
          <cell r="K8809">
            <v>31.64</v>
          </cell>
          <cell r="L8809">
            <v>20</v>
          </cell>
          <cell r="M8809">
            <v>632.8</v>
          </cell>
          <cell r="N8809">
            <v>500</v>
          </cell>
        </row>
        <row r="8810">
          <cell r="D8810" t="str">
            <v>HGC-26049914</v>
          </cell>
          <cell r="E8810" t="str">
            <v>E32_LSEC_Control</v>
          </cell>
          <cell r="F8810" t="str">
            <v>PSM-ZM202602100007-0004</v>
          </cell>
          <cell r="G8810" t="str">
            <v>安徽省立医院</v>
          </cell>
          <cell r="H8810" t="str">
            <v>IDT296</v>
          </cell>
          <cell r="I8810">
            <v>6</v>
          </cell>
          <cell r="J8810" t="str">
            <v>mRNA</v>
          </cell>
          <cell r="K8810">
            <v>44.31</v>
          </cell>
          <cell r="L8810">
            <v>20</v>
          </cell>
          <cell r="M8810">
            <v>886.2</v>
          </cell>
          <cell r="N8810">
            <v>500</v>
          </cell>
        </row>
        <row r="8811">
          <cell r="D8811" t="str">
            <v>HGC-26049915</v>
          </cell>
          <cell r="E8811" t="str">
            <v>E61_LSEC_Control</v>
          </cell>
          <cell r="F8811" t="str">
            <v>PSM-ZM202602100007-0004</v>
          </cell>
          <cell r="G8811" t="str">
            <v>安徽省立医院</v>
          </cell>
          <cell r="H8811" t="str">
            <v>IDT297</v>
          </cell>
          <cell r="I8811">
            <v>6</v>
          </cell>
          <cell r="J8811" t="str">
            <v>mRNA</v>
          </cell>
          <cell r="K8811">
            <v>45.73</v>
          </cell>
          <cell r="L8811">
            <v>20</v>
          </cell>
          <cell r="M8811">
            <v>914.6</v>
          </cell>
          <cell r="N8811">
            <v>500</v>
          </cell>
        </row>
        <row r="8812">
          <cell r="D8812" t="str">
            <v>HGC-26049916</v>
          </cell>
          <cell r="E8812" t="str">
            <v>E2_LSEC_KPC</v>
          </cell>
          <cell r="F8812" t="str">
            <v>PSM-ZM202602100007-0004</v>
          </cell>
          <cell r="G8812" t="str">
            <v>安徽省立医院</v>
          </cell>
          <cell r="H8812" t="str">
            <v>IDT298</v>
          </cell>
          <cell r="I8812">
            <v>6</v>
          </cell>
          <cell r="J8812" t="str">
            <v>mRNA</v>
          </cell>
          <cell r="K8812">
            <v>64.34</v>
          </cell>
          <cell r="L8812">
            <v>20</v>
          </cell>
          <cell r="M8812">
            <v>1286.8</v>
          </cell>
          <cell r="N8812">
            <v>500</v>
          </cell>
        </row>
        <row r="8813">
          <cell r="D8813" t="str">
            <v>HGC-26049917</v>
          </cell>
          <cell r="E8813" t="str">
            <v>E4_LSEC_KPC</v>
          </cell>
          <cell r="F8813" t="str">
            <v>PSM-ZM202602100007-0004</v>
          </cell>
          <cell r="G8813" t="str">
            <v>安徽省立医院</v>
          </cell>
          <cell r="H8813" t="str">
            <v>IDT299</v>
          </cell>
          <cell r="I8813">
            <v>6</v>
          </cell>
          <cell r="J8813" t="str">
            <v>mRNA</v>
          </cell>
          <cell r="K8813">
            <v>63.72</v>
          </cell>
          <cell r="L8813">
            <v>20</v>
          </cell>
          <cell r="M8813">
            <v>1274.4</v>
          </cell>
          <cell r="N8813">
            <v>500</v>
          </cell>
        </row>
        <row r="8814">
          <cell r="D8814" t="str">
            <v>HGC-26049918</v>
          </cell>
          <cell r="E8814" t="str">
            <v>E64_LSEC_KPC</v>
          </cell>
          <cell r="F8814" t="str">
            <v>PSM-ZM202602100007-0004</v>
          </cell>
          <cell r="G8814" t="str">
            <v>安徽省立医院</v>
          </cell>
          <cell r="H8814" t="str">
            <v>IDT300</v>
          </cell>
          <cell r="I8814">
            <v>6</v>
          </cell>
          <cell r="J8814" t="str">
            <v>mRNA</v>
          </cell>
          <cell r="K8814">
            <v>14.31</v>
          </cell>
          <cell r="L8814">
            <v>20</v>
          </cell>
          <cell r="M8814">
            <v>286.2</v>
          </cell>
          <cell r="N8814">
            <v>500</v>
          </cell>
        </row>
        <row r="8815">
          <cell r="D8815" t="str">
            <v>HGC-26048182</v>
          </cell>
          <cell r="E8815" t="str">
            <v>CG DRG 1</v>
          </cell>
          <cell r="F8815" t="str">
            <v>PSM-ZM202604130010-0001</v>
          </cell>
          <cell r="G8815" t="str">
            <v>海军军医大学第二附属医院</v>
          </cell>
          <cell r="H8815" t="str">
            <v>IDT301</v>
          </cell>
          <cell r="I8815">
            <v>6</v>
          </cell>
          <cell r="J8815" t="str">
            <v>mRNA</v>
          </cell>
          <cell r="K8815">
            <v>53.26</v>
          </cell>
          <cell r="L8815">
            <v>20</v>
          </cell>
          <cell r="M8815">
            <v>1065.2</v>
          </cell>
          <cell r="N8815">
            <v>500</v>
          </cell>
        </row>
        <row r="8816">
          <cell r="D8816" t="str">
            <v>HGC-26048183</v>
          </cell>
          <cell r="E8816" t="str">
            <v>CG DRG 2</v>
          </cell>
          <cell r="F8816" t="str">
            <v>PSM-ZM202604130010-0001</v>
          </cell>
          <cell r="G8816" t="str">
            <v>海军军医大学第二附属医院</v>
          </cell>
          <cell r="H8816" t="str">
            <v>IDT302</v>
          </cell>
          <cell r="I8816">
            <v>6</v>
          </cell>
          <cell r="J8816" t="str">
            <v>mRNA</v>
          </cell>
          <cell r="K8816">
            <v>41.83</v>
          </cell>
          <cell r="L8816">
            <v>20</v>
          </cell>
          <cell r="M8816">
            <v>836.6</v>
          </cell>
          <cell r="N8816">
            <v>500</v>
          </cell>
        </row>
        <row r="8817">
          <cell r="D8817" t="str">
            <v>HGC-26048184</v>
          </cell>
          <cell r="E8817" t="str">
            <v>CG DRG 3</v>
          </cell>
          <cell r="F8817" t="str">
            <v>PSM-ZM202604130010-0001</v>
          </cell>
          <cell r="G8817" t="str">
            <v>海军军医大学第二附属医院</v>
          </cell>
          <cell r="H8817" t="str">
            <v>IDT303</v>
          </cell>
          <cell r="I8817">
            <v>6</v>
          </cell>
          <cell r="J8817" t="str">
            <v>mRNA</v>
          </cell>
          <cell r="K8817">
            <v>66.86</v>
          </cell>
          <cell r="L8817">
            <v>20</v>
          </cell>
          <cell r="M8817">
            <v>1337.2</v>
          </cell>
          <cell r="N8817">
            <v>500</v>
          </cell>
        </row>
        <row r="8818">
          <cell r="D8818" t="str">
            <v>HGC-26048185</v>
          </cell>
          <cell r="E8818" t="str">
            <v>CG DRG 4</v>
          </cell>
          <cell r="F8818" t="str">
            <v>PSM-ZM202604130010-0001</v>
          </cell>
          <cell r="G8818" t="str">
            <v>海军军医大学第二附属医院</v>
          </cell>
          <cell r="H8818" t="str">
            <v>IDT304</v>
          </cell>
          <cell r="I8818">
            <v>6</v>
          </cell>
          <cell r="J8818" t="str">
            <v>mRNA</v>
          </cell>
          <cell r="K8818">
            <v>51.86</v>
          </cell>
          <cell r="L8818">
            <v>20</v>
          </cell>
          <cell r="M8818">
            <v>1037.2</v>
          </cell>
          <cell r="N8818">
            <v>500</v>
          </cell>
        </row>
        <row r="8819">
          <cell r="D8819" t="str">
            <v>HGC-26048186</v>
          </cell>
          <cell r="E8819" t="str">
            <v>EG DRG1</v>
          </cell>
          <cell r="F8819" t="str">
            <v>PSM-ZM202604130010-0001</v>
          </cell>
          <cell r="G8819" t="str">
            <v>海军军医大学第二附属医院</v>
          </cell>
          <cell r="H8819" t="str">
            <v>IDT305</v>
          </cell>
          <cell r="I8819">
            <v>6</v>
          </cell>
          <cell r="J8819" t="str">
            <v>mRNA</v>
          </cell>
          <cell r="K8819">
            <v>60.77</v>
          </cell>
          <cell r="L8819">
            <v>20</v>
          </cell>
          <cell r="M8819">
            <v>1215.4</v>
          </cell>
          <cell r="N8819">
            <v>500</v>
          </cell>
        </row>
        <row r="8820">
          <cell r="D8820" t="str">
            <v>HGC-26048187</v>
          </cell>
          <cell r="E8820" t="str">
            <v>EG DRG2</v>
          </cell>
          <cell r="F8820" t="str">
            <v>PSM-ZM202604130010-0001</v>
          </cell>
          <cell r="G8820" t="str">
            <v>海军军医大学第二附属医院</v>
          </cell>
          <cell r="H8820" t="str">
            <v>IDT306</v>
          </cell>
          <cell r="I8820">
            <v>6</v>
          </cell>
          <cell r="J8820" t="str">
            <v>mRNA</v>
          </cell>
          <cell r="K8820">
            <v>49.56</v>
          </cell>
          <cell r="L8820">
            <v>20</v>
          </cell>
          <cell r="M8820">
            <v>991.2</v>
          </cell>
          <cell r="N8820">
            <v>500</v>
          </cell>
        </row>
        <row r="8821">
          <cell r="D8821" t="str">
            <v>HGC-26048188</v>
          </cell>
          <cell r="E8821" t="str">
            <v>EG DRG3</v>
          </cell>
          <cell r="F8821" t="str">
            <v>PSM-ZM202604130010-0001</v>
          </cell>
          <cell r="G8821" t="str">
            <v>海军军医大学第二附属医院</v>
          </cell>
          <cell r="H8821" t="str">
            <v>IDT307</v>
          </cell>
          <cell r="I8821">
            <v>6</v>
          </cell>
          <cell r="J8821" t="str">
            <v>mRNA</v>
          </cell>
          <cell r="K8821">
            <v>76.12</v>
          </cell>
          <cell r="L8821">
            <v>20</v>
          </cell>
          <cell r="M8821">
            <v>1522.4</v>
          </cell>
          <cell r="N8821">
            <v>500</v>
          </cell>
        </row>
        <row r="8822">
          <cell r="D8822" t="str">
            <v>HGC-26048189</v>
          </cell>
          <cell r="E8822" t="str">
            <v>EG DRG4</v>
          </cell>
          <cell r="F8822" t="str">
            <v>PSM-ZM202604130010-0001</v>
          </cell>
          <cell r="G8822" t="str">
            <v>海军军医大学第二附属医院</v>
          </cell>
          <cell r="H8822" t="str">
            <v>IDT308</v>
          </cell>
          <cell r="I8822">
            <v>6</v>
          </cell>
          <cell r="J8822" t="str">
            <v>mRNA</v>
          </cell>
          <cell r="K8822">
            <v>46.95</v>
          </cell>
          <cell r="L8822">
            <v>20</v>
          </cell>
          <cell r="M8822">
            <v>939</v>
          </cell>
          <cell r="N8822">
            <v>500</v>
          </cell>
        </row>
        <row r="8823">
          <cell r="D8823" t="str">
            <v>HGC-26048190</v>
          </cell>
          <cell r="E8823" t="str">
            <v>CG IVD1</v>
          </cell>
          <cell r="F8823" t="str">
            <v>PSM-ZM202604130010-0001</v>
          </cell>
          <cell r="G8823" t="str">
            <v>海军军医大学第二附属医院</v>
          </cell>
          <cell r="H8823" t="str">
            <v>IDT309</v>
          </cell>
          <cell r="I8823">
            <v>6</v>
          </cell>
          <cell r="J8823" t="str">
            <v>mRNA</v>
          </cell>
          <cell r="K8823">
            <v>18.23</v>
          </cell>
          <cell r="L8823">
            <v>20</v>
          </cell>
          <cell r="M8823">
            <v>364.6</v>
          </cell>
          <cell r="N8823">
            <v>500</v>
          </cell>
        </row>
        <row r="8824">
          <cell r="D8824" t="str">
            <v>HGC-26048191</v>
          </cell>
          <cell r="E8824" t="str">
            <v>CG IVD2</v>
          </cell>
          <cell r="F8824" t="str">
            <v>PSM-ZM202604130010-0001</v>
          </cell>
          <cell r="G8824" t="str">
            <v>海军军医大学第二附属医院</v>
          </cell>
          <cell r="H8824" t="str">
            <v>IDT310</v>
          </cell>
          <cell r="I8824">
            <v>6</v>
          </cell>
          <cell r="J8824" t="str">
            <v>mRNA</v>
          </cell>
          <cell r="K8824">
            <v>40.66</v>
          </cell>
          <cell r="L8824">
            <v>20</v>
          </cell>
          <cell r="M8824">
            <v>813.2</v>
          </cell>
          <cell r="N8824">
            <v>500</v>
          </cell>
        </row>
        <row r="8825">
          <cell r="D8825" t="str">
            <v>HGC-26048192</v>
          </cell>
          <cell r="E8825" t="str">
            <v>CG IVD3</v>
          </cell>
          <cell r="F8825" t="str">
            <v>PSM-ZM202604130010-0001</v>
          </cell>
          <cell r="G8825" t="str">
            <v>海军军医大学第二附属医院</v>
          </cell>
          <cell r="H8825" t="str">
            <v>IDT311</v>
          </cell>
          <cell r="I8825">
            <v>6</v>
          </cell>
          <cell r="J8825" t="str">
            <v>mRNA</v>
          </cell>
          <cell r="K8825">
            <v>44.08</v>
          </cell>
          <cell r="L8825">
            <v>20</v>
          </cell>
          <cell r="M8825">
            <v>881.6</v>
          </cell>
          <cell r="N8825">
            <v>500</v>
          </cell>
        </row>
        <row r="8826">
          <cell r="D8826" t="str">
            <v>HGC-26048193</v>
          </cell>
          <cell r="E8826" t="str">
            <v>CG IVD4</v>
          </cell>
          <cell r="F8826" t="str">
            <v>PSM-ZM202604130010-0001</v>
          </cell>
          <cell r="G8826" t="str">
            <v>海军军医大学第二附属医院</v>
          </cell>
          <cell r="H8826" t="str">
            <v>IDT312</v>
          </cell>
          <cell r="I8826">
            <v>6</v>
          </cell>
          <cell r="J8826" t="str">
            <v>mRNA</v>
          </cell>
          <cell r="K8826">
            <v>40.3</v>
          </cell>
          <cell r="L8826">
            <v>20</v>
          </cell>
          <cell r="M8826">
            <v>806</v>
          </cell>
          <cell r="N8826">
            <v>500</v>
          </cell>
        </row>
        <row r="8827">
          <cell r="D8827" t="str">
            <v>HGC-26048194</v>
          </cell>
          <cell r="E8827" t="str">
            <v>EG IVD1</v>
          </cell>
          <cell r="F8827" t="str">
            <v>PSM-ZM202604130010-0001</v>
          </cell>
          <cell r="G8827" t="str">
            <v>海军军医大学第二附属医院</v>
          </cell>
          <cell r="H8827" t="str">
            <v>IDT313</v>
          </cell>
          <cell r="I8827">
            <v>6</v>
          </cell>
          <cell r="J8827" t="str">
            <v>mRNA</v>
          </cell>
          <cell r="K8827">
            <v>46.61</v>
          </cell>
          <cell r="L8827">
            <v>20</v>
          </cell>
          <cell r="M8827">
            <v>932.2</v>
          </cell>
          <cell r="N8827">
            <v>500</v>
          </cell>
        </row>
        <row r="8828">
          <cell r="D8828" t="str">
            <v>HGC-26048197</v>
          </cell>
          <cell r="E8828" t="str">
            <v>EG IVD4</v>
          </cell>
          <cell r="F8828" t="str">
            <v>PSM-ZM202604130010-0001</v>
          </cell>
          <cell r="G8828" t="str">
            <v>海军军医大学第二附属医院</v>
          </cell>
          <cell r="H8828" t="str">
            <v>IDT316</v>
          </cell>
          <cell r="I8828">
            <v>6</v>
          </cell>
          <cell r="J8828" t="str">
            <v>mRNA</v>
          </cell>
          <cell r="K8828">
            <v>24.01</v>
          </cell>
          <cell r="L8828">
            <v>20</v>
          </cell>
          <cell r="M8828">
            <v>480.2</v>
          </cell>
          <cell r="N8828">
            <v>500</v>
          </cell>
        </row>
        <row r="8829">
          <cell r="D8829" t="str">
            <v>HGC-26049291</v>
          </cell>
          <cell r="E8829" t="str">
            <v>C8_C8CM</v>
          </cell>
          <cell r="F8829" t="str">
            <v>PSM-ZM202604170002-0001</v>
          </cell>
          <cell r="G8829" t="str">
            <v>重庆景琰生物科技有限公司</v>
          </cell>
          <cell r="H8829" t="str">
            <v>IDT317</v>
          </cell>
          <cell r="I8829">
            <v>6</v>
          </cell>
          <cell r="J8829" t="str">
            <v>mRNA</v>
          </cell>
          <cell r="K8829">
            <v>14.07</v>
          </cell>
          <cell r="L8829">
            <v>20</v>
          </cell>
          <cell r="M8829">
            <v>281.4</v>
          </cell>
          <cell r="N8829">
            <v>500</v>
          </cell>
        </row>
        <row r="8830">
          <cell r="D8830" t="str">
            <v>HGC-26049292</v>
          </cell>
          <cell r="E8830" t="str">
            <v>C8_GL261CM</v>
          </cell>
          <cell r="F8830" t="str">
            <v>PSM-ZM202604170002-0001</v>
          </cell>
          <cell r="G8830" t="str">
            <v>重庆景琰生物科技有限公司</v>
          </cell>
          <cell r="H8830" t="str">
            <v>IDT318</v>
          </cell>
          <cell r="I8830">
            <v>6</v>
          </cell>
          <cell r="J8830" t="str">
            <v>mRNA</v>
          </cell>
          <cell r="K8830">
            <v>73.09</v>
          </cell>
          <cell r="L8830">
            <v>20</v>
          </cell>
          <cell r="M8830">
            <v>1461.8</v>
          </cell>
          <cell r="N8830">
            <v>500</v>
          </cell>
        </row>
        <row r="8831">
          <cell r="D8831" t="str">
            <v>HGC-26049293</v>
          </cell>
          <cell r="E8831" t="str">
            <v>SVG_ADENINE</v>
          </cell>
          <cell r="F8831" t="str">
            <v>PSM-ZM202604170002-0001</v>
          </cell>
          <cell r="G8831" t="str">
            <v>重庆景琰生物科技有限公司</v>
          </cell>
          <cell r="H8831" t="str">
            <v>IDT319</v>
          </cell>
          <cell r="I8831">
            <v>6</v>
          </cell>
          <cell r="J8831" t="str">
            <v>mRNA</v>
          </cell>
          <cell r="K8831">
            <v>46.17</v>
          </cell>
          <cell r="L8831">
            <v>20</v>
          </cell>
          <cell r="M8831">
            <v>923.4</v>
          </cell>
          <cell r="N8831">
            <v>500</v>
          </cell>
        </row>
        <row r="8832">
          <cell r="D8832" t="str">
            <v>HGC-26049294</v>
          </cell>
          <cell r="E8832" t="str">
            <v>SVG_CTRL</v>
          </cell>
          <cell r="F8832" t="str">
            <v>PSM-ZM202604170002-0001</v>
          </cell>
          <cell r="G8832" t="str">
            <v>重庆景琰生物科技有限公司</v>
          </cell>
          <cell r="H8832" t="str">
            <v>IDT320</v>
          </cell>
          <cell r="I8832">
            <v>6</v>
          </cell>
          <cell r="J8832" t="str">
            <v>mRNA</v>
          </cell>
          <cell r="K8832">
            <v>43.5</v>
          </cell>
          <cell r="L8832">
            <v>20</v>
          </cell>
          <cell r="M8832">
            <v>870</v>
          </cell>
          <cell r="N8832">
            <v>500</v>
          </cell>
        </row>
        <row r="8833">
          <cell r="D8833" t="str">
            <v>HGC-26049295</v>
          </cell>
          <cell r="E8833" t="str">
            <v>C8_ADENINE</v>
          </cell>
          <cell r="F8833" t="str">
            <v>PSM-ZM202604170002-0001</v>
          </cell>
          <cell r="G8833" t="str">
            <v>重庆景琰生物科技有限公司</v>
          </cell>
          <cell r="H8833" t="str">
            <v>IDT321</v>
          </cell>
          <cell r="I8833">
            <v>6</v>
          </cell>
          <cell r="J8833" t="str">
            <v>mRNA</v>
          </cell>
          <cell r="K8833">
            <v>50.29</v>
          </cell>
          <cell r="L8833">
            <v>20</v>
          </cell>
          <cell r="M8833">
            <v>1005.8</v>
          </cell>
          <cell r="N8833">
            <v>500</v>
          </cell>
        </row>
        <row r="8834">
          <cell r="D8834" t="str">
            <v>HGC-26049296</v>
          </cell>
          <cell r="E8834" t="str">
            <v>C8_CTRL</v>
          </cell>
          <cell r="F8834" t="str">
            <v>PSM-ZM202604170002-0001</v>
          </cell>
          <cell r="G8834" t="str">
            <v>重庆景琰生物科技有限公司</v>
          </cell>
          <cell r="H8834" t="str">
            <v>IDT322</v>
          </cell>
          <cell r="I8834">
            <v>6</v>
          </cell>
          <cell r="J8834" t="str">
            <v>mRNA</v>
          </cell>
          <cell r="K8834">
            <v>62.41</v>
          </cell>
          <cell r="L8834">
            <v>20</v>
          </cell>
          <cell r="M8834">
            <v>1248.2</v>
          </cell>
          <cell r="N8834">
            <v>500</v>
          </cell>
        </row>
        <row r="8835">
          <cell r="D8835" t="str">
            <v>HGC-26050500</v>
          </cell>
          <cell r="E8835">
            <v>46023</v>
          </cell>
          <cell r="F8835" t="str">
            <v>PSM-ZM202510270009-0002</v>
          </cell>
          <cell r="G8835" t="str">
            <v>淮安市第一人民医院（淮安市第一红十字医院）</v>
          </cell>
          <cell r="H8835" t="str">
            <v>IDT323</v>
          </cell>
          <cell r="I8835">
            <v>6</v>
          </cell>
          <cell r="J8835" t="str">
            <v>mRNA</v>
          </cell>
          <cell r="K8835">
            <v>53.33</v>
          </cell>
          <cell r="L8835">
            <v>20</v>
          </cell>
          <cell r="M8835">
            <v>1066.6</v>
          </cell>
          <cell r="N8835">
            <v>500</v>
          </cell>
        </row>
        <row r="8836">
          <cell r="D8836" t="str">
            <v>HGC-26050501</v>
          </cell>
          <cell r="E8836">
            <v>46024</v>
          </cell>
          <cell r="F8836" t="str">
            <v>PSM-ZM202510270009-0002</v>
          </cell>
          <cell r="G8836" t="str">
            <v>淮安市第一人民医院（淮安市第一红十字医院）</v>
          </cell>
          <cell r="H8836" t="str">
            <v>IDT324</v>
          </cell>
          <cell r="I8836">
            <v>6</v>
          </cell>
          <cell r="J8836" t="str">
            <v>mRNA</v>
          </cell>
          <cell r="K8836">
            <v>64.03</v>
          </cell>
          <cell r="L8836">
            <v>20</v>
          </cell>
          <cell r="M8836">
            <v>1280.6</v>
          </cell>
          <cell r="N8836">
            <v>500</v>
          </cell>
        </row>
        <row r="8837">
          <cell r="D8837" t="str">
            <v>HGC-26050502</v>
          </cell>
          <cell r="E8837">
            <v>46025</v>
          </cell>
          <cell r="F8837" t="str">
            <v>PSM-ZM202510270009-0002</v>
          </cell>
          <cell r="G8837" t="str">
            <v>淮安市第一人民医院（淮安市第一红十字医院）</v>
          </cell>
          <cell r="H8837" t="str">
            <v>IDT325</v>
          </cell>
          <cell r="I8837">
            <v>6</v>
          </cell>
          <cell r="J8837" t="str">
            <v>mRNA</v>
          </cell>
          <cell r="K8837">
            <v>45.44</v>
          </cell>
          <cell r="L8837">
            <v>20</v>
          </cell>
          <cell r="M8837">
            <v>908.8</v>
          </cell>
          <cell r="N8837">
            <v>500</v>
          </cell>
        </row>
        <row r="8838">
          <cell r="D8838" t="str">
            <v>HGC-26050503</v>
          </cell>
          <cell r="E8838">
            <v>46054</v>
          </cell>
          <cell r="F8838" t="str">
            <v>PSM-ZM202510270009-0002</v>
          </cell>
          <cell r="G8838" t="str">
            <v>淮安市第一人民医院（淮安市第一红十字医院）</v>
          </cell>
          <cell r="H8838" t="str">
            <v>IDT326</v>
          </cell>
          <cell r="I8838">
            <v>6</v>
          </cell>
          <cell r="J8838" t="str">
            <v>mRNA</v>
          </cell>
          <cell r="K8838">
            <v>64.77</v>
          </cell>
          <cell r="L8838">
            <v>20</v>
          </cell>
          <cell r="M8838">
            <v>1295.4</v>
          </cell>
          <cell r="N8838">
            <v>500</v>
          </cell>
        </row>
        <row r="8839">
          <cell r="D8839" t="str">
            <v>HGC-26050504</v>
          </cell>
          <cell r="E8839">
            <v>46055</v>
          </cell>
          <cell r="F8839" t="str">
            <v>PSM-ZM202510270009-0002</v>
          </cell>
          <cell r="G8839" t="str">
            <v>淮安市第一人民医院（淮安市第一红十字医院）</v>
          </cell>
          <cell r="H8839" t="str">
            <v>IDT327</v>
          </cell>
          <cell r="I8839">
            <v>6</v>
          </cell>
          <cell r="J8839" t="str">
            <v>mRNA</v>
          </cell>
          <cell r="K8839">
            <v>52.35</v>
          </cell>
          <cell r="L8839">
            <v>20</v>
          </cell>
          <cell r="M8839">
            <v>1047</v>
          </cell>
          <cell r="N8839">
            <v>500</v>
          </cell>
        </row>
        <row r="8840">
          <cell r="D8840" t="str">
            <v>HGC-26050505</v>
          </cell>
          <cell r="E8840">
            <v>46056</v>
          </cell>
          <cell r="F8840" t="str">
            <v>PSM-ZM202510270009-0002</v>
          </cell>
          <cell r="G8840" t="str">
            <v>淮安市第一人民医院（淮安市第一红十字医院）</v>
          </cell>
          <cell r="H8840" t="str">
            <v>IDT328</v>
          </cell>
          <cell r="I8840">
            <v>6</v>
          </cell>
          <cell r="J8840" t="str">
            <v>mRNA</v>
          </cell>
          <cell r="K8840">
            <v>66.73</v>
          </cell>
          <cell r="L8840">
            <v>20</v>
          </cell>
          <cell r="M8840">
            <v>1334.6</v>
          </cell>
          <cell r="N8840">
            <v>500</v>
          </cell>
        </row>
        <row r="8841">
          <cell r="D8841" t="str">
            <v>HGC-26050506</v>
          </cell>
          <cell r="E8841">
            <v>46082</v>
          </cell>
          <cell r="F8841" t="str">
            <v>PSM-ZM202510270009-0002</v>
          </cell>
          <cell r="G8841" t="str">
            <v>淮安市第一人民医院（淮安市第一红十字医院）</v>
          </cell>
          <cell r="H8841" t="str">
            <v>IDT329</v>
          </cell>
          <cell r="I8841">
            <v>6</v>
          </cell>
          <cell r="J8841" t="str">
            <v>mRNA</v>
          </cell>
          <cell r="K8841">
            <v>50.27</v>
          </cell>
          <cell r="L8841">
            <v>20</v>
          </cell>
          <cell r="M8841">
            <v>1005.4</v>
          </cell>
          <cell r="N8841">
            <v>500</v>
          </cell>
        </row>
        <row r="8842">
          <cell r="D8842" t="str">
            <v>HGC-26050507</v>
          </cell>
          <cell r="E8842">
            <v>46083</v>
          </cell>
          <cell r="F8842" t="str">
            <v>PSM-ZM202510270009-0002</v>
          </cell>
          <cell r="G8842" t="str">
            <v>淮安市第一人民医院（淮安市第一红十字医院）</v>
          </cell>
          <cell r="H8842" t="str">
            <v>IDT330</v>
          </cell>
          <cell r="I8842">
            <v>6</v>
          </cell>
          <cell r="J8842" t="str">
            <v>mRNA</v>
          </cell>
          <cell r="K8842">
            <v>58.98</v>
          </cell>
          <cell r="L8842">
            <v>20</v>
          </cell>
          <cell r="M8842">
            <v>1179.6</v>
          </cell>
          <cell r="N8842">
            <v>500</v>
          </cell>
        </row>
        <row r="8843">
          <cell r="D8843" t="str">
            <v>HGC-26050508</v>
          </cell>
          <cell r="E8843">
            <v>46084</v>
          </cell>
          <cell r="F8843" t="str">
            <v>PSM-ZM202510270009-0002</v>
          </cell>
          <cell r="G8843" t="str">
            <v>淮安市第一人民医院（淮安市第一红十字医院）</v>
          </cell>
          <cell r="H8843" t="str">
            <v>IDT331</v>
          </cell>
          <cell r="I8843">
            <v>6</v>
          </cell>
          <cell r="J8843" t="str">
            <v>mRNA</v>
          </cell>
          <cell r="K8843">
            <v>39.97</v>
          </cell>
          <cell r="L8843">
            <v>20</v>
          </cell>
          <cell r="M8843">
            <v>799.4</v>
          </cell>
          <cell r="N8843">
            <v>500</v>
          </cell>
        </row>
        <row r="8844">
          <cell r="D8844" t="str">
            <v>HGC-26050509</v>
          </cell>
          <cell r="E8844">
            <v>46113</v>
          </cell>
          <cell r="F8844" t="str">
            <v>PSM-ZM202510270009-0002</v>
          </cell>
          <cell r="G8844" t="str">
            <v>淮安市第一人民医院（淮安市第一红十字医院）</v>
          </cell>
          <cell r="H8844" t="str">
            <v>IDT332</v>
          </cell>
          <cell r="I8844">
            <v>6</v>
          </cell>
          <cell r="J8844" t="str">
            <v>mRNA</v>
          </cell>
          <cell r="K8844">
            <v>27.95</v>
          </cell>
          <cell r="L8844">
            <v>20</v>
          </cell>
          <cell r="M8844">
            <v>559</v>
          </cell>
          <cell r="N8844">
            <v>500</v>
          </cell>
        </row>
        <row r="8845">
          <cell r="D8845" t="str">
            <v>HGC-26050510</v>
          </cell>
          <cell r="E8845">
            <v>46114</v>
          </cell>
          <cell r="F8845" t="str">
            <v>PSM-ZM202510270009-0002</v>
          </cell>
          <cell r="G8845" t="str">
            <v>淮安市第一人民医院（淮安市第一红十字医院）</v>
          </cell>
          <cell r="H8845" t="str">
            <v>IDT333</v>
          </cell>
          <cell r="I8845">
            <v>6</v>
          </cell>
          <cell r="J8845" t="str">
            <v>mRNA</v>
          </cell>
          <cell r="K8845">
            <v>30.91</v>
          </cell>
          <cell r="L8845">
            <v>20</v>
          </cell>
          <cell r="M8845">
            <v>618.2</v>
          </cell>
          <cell r="N8845">
            <v>500</v>
          </cell>
        </row>
        <row r="8846">
          <cell r="D8846" t="str">
            <v>HGC-26050511</v>
          </cell>
          <cell r="E8846">
            <v>46115</v>
          </cell>
          <cell r="F8846" t="str">
            <v>PSM-ZM202510270009-0002</v>
          </cell>
          <cell r="G8846" t="str">
            <v>淮安市第一人民医院（淮安市第一红十字医院）</v>
          </cell>
          <cell r="H8846" t="str">
            <v>IDT334</v>
          </cell>
          <cell r="I8846">
            <v>6</v>
          </cell>
          <cell r="J8846" t="str">
            <v>mRNA</v>
          </cell>
          <cell r="K8846">
            <v>43.53</v>
          </cell>
          <cell r="L8846">
            <v>20</v>
          </cell>
          <cell r="M8846">
            <v>870.6</v>
          </cell>
          <cell r="N8846">
            <v>500</v>
          </cell>
        </row>
        <row r="8847">
          <cell r="D8847" t="str">
            <v>HGC-26048195</v>
          </cell>
          <cell r="E8847" t="str">
            <v>EG IVD2</v>
          </cell>
          <cell r="F8847" t="str">
            <v>PSM-ZM202604130010-0001</v>
          </cell>
          <cell r="G8847" t="str">
            <v>海军军医大学第二附属医院</v>
          </cell>
          <cell r="H8847" t="str">
            <v>IDT314</v>
          </cell>
          <cell r="I8847">
            <v>6</v>
          </cell>
          <cell r="J8847" t="str">
            <v>mRNA</v>
          </cell>
          <cell r="K8847">
            <v>4.58</v>
          </cell>
          <cell r="L8847">
            <v>20</v>
          </cell>
          <cell r="M8847">
            <v>91.6</v>
          </cell>
          <cell r="N8847">
            <v>500</v>
          </cell>
        </row>
        <row r="8848">
          <cell r="D8848" t="str">
            <v>HGC-26048196</v>
          </cell>
          <cell r="E8848" t="str">
            <v>EG IVD3</v>
          </cell>
          <cell r="F8848" t="str">
            <v>PSM-ZM202604130010-0001</v>
          </cell>
          <cell r="G8848" t="str">
            <v>海军军医大学第二附属医院</v>
          </cell>
          <cell r="H8848" t="str">
            <v>IDT315</v>
          </cell>
          <cell r="I8848">
            <v>6</v>
          </cell>
          <cell r="J8848" t="str">
            <v>mRNA</v>
          </cell>
          <cell r="K8848">
            <v>7.33</v>
          </cell>
          <cell r="L8848">
            <v>20</v>
          </cell>
          <cell r="M8848">
            <v>146.6</v>
          </cell>
        </row>
        <row r="8849">
          <cell r="D8849" t="str">
            <v>20260425R-P1-180</v>
          </cell>
          <cell r="E8849" t="str">
            <v>20260425R-P1-180</v>
          </cell>
        </row>
        <row r="8849">
          <cell r="I8849">
            <v>180</v>
          </cell>
          <cell r="J8849" t="str">
            <v>LncRNA-T7</v>
          </cell>
          <cell r="K8849">
            <v>3.76</v>
          </cell>
          <cell r="L8849">
            <v>20</v>
          </cell>
          <cell r="M8849">
            <v>75.2</v>
          </cell>
          <cell r="N8849">
            <v>470</v>
          </cell>
        </row>
        <row r="8850">
          <cell r="D8850" t="str">
            <v>20260425R-P2-450</v>
          </cell>
          <cell r="E8850" t="str">
            <v>20260425R-P2-450</v>
          </cell>
        </row>
        <row r="8850">
          <cell r="I8850">
            <v>450</v>
          </cell>
          <cell r="J8850" t="str">
            <v>LncRNA-T7</v>
          </cell>
          <cell r="K8850">
            <v>10.77</v>
          </cell>
          <cell r="L8850">
            <v>50</v>
          </cell>
          <cell r="M8850">
            <v>538.5</v>
          </cell>
          <cell r="N8850">
            <v>470</v>
          </cell>
        </row>
        <row r="8851">
          <cell r="D8851" t="str">
            <v>20260425R-P3-345</v>
          </cell>
          <cell r="E8851" t="str">
            <v>20260425R-P3-345</v>
          </cell>
        </row>
        <row r="8851">
          <cell r="I8851">
            <v>345</v>
          </cell>
          <cell r="J8851" t="str">
            <v>LncRNA-T7</v>
          </cell>
          <cell r="K8851">
            <v>18.77</v>
          </cell>
          <cell r="L8851">
            <v>35</v>
          </cell>
          <cell r="M8851">
            <v>656.95</v>
          </cell>
          <cell r="N8851">
            <v>445</v>
          </cell>
        </row>
        <row r="8852">
          <cell r="D8852" t="str">
            <v>20260425R-P4-450</v>
          </cell>
          <cell r="E8852" t="str">
            <v>20260425R-P4-450</v>
          </cell>
        </row>
        <row r="8852">
          <cell r="I8852">
            <v>450</v>
          </cell>
          <cell r="J8852" t="str">
            <v>LncRNA-T7</v>
          </cell>
          <cell r="K8852">
            <v>30.09</v>
          </cell>
          <cell r="L8852">
            <v>50</v>
          </cell>
          <cell r="M8852">
            <v>1504.5</v>
          </cell>
          <cell r="N8852">
            <v>439</v>
          </cell>
        </row>
        <row r="8853">
          <cell r="D8853" t="str">
            <v>HGC-26011391</v>
          </cell>
          <cell r="E8853" t="str">
            <v>002395C3CCNR1</v>
          </cell>
          <cell r="F8853" t="str">
            <v>PSM-ZM202603020008-0001</v>
          </cell>
          <cell r="G8853" t="str">
            <v>中山大学肿瘤防治中心</v>
          </cell>
          <cell r="H8853" t="str">
            <v>IDT305</v>
          </cell>
          <cell r="I8853">
            <v>15</v>
          </cell>
          <cell r="J8853" t="str">
            <v>LncRNA-T7</v>
          </cell>
          <cell r="K8853">
            <v>5.69</v>
          </cell>
          <cell r="L8853">
            <v>20</v>
          </cell>
          <cell r="M8853">
            <v>113.8</v>
          </cell>
          <cell r="N8853">
            <v>470</v>
          </cell>
        </row>
        <row r="8854">
          <cell r="D8854" t="str">
            <v>HGC-26011421</v>
          </cell>
          <cell r="E8854" t="str">
            <v>002415C3CFNR1</v>
          </cell>
          <cell r="F8854" t="str">
            <v>PSM-ZM202603020008-0001</v>
          </cell>
          <cell r="G8854" t="str">
            <v>中山大学肿瘤防治中心</v>
          </cell>
          <cell r="H8854" t="str">
            <v>IDT331</v>
          </cell>
          <cell r="I8854">
            <v>15</v>
          </cell>
          <cell r="J8854" t="str">
            <v>LncRNA-T7</v>
          </cell>
          <cell r="K8854">
            <v>5.72</v>
          </cell>
          <cell r="L8854">
            <v>20</v>
          </cell>
          <cell r="M8854">
            <v>114.4</v>
          </cell>
          <cell r="N8854">
            <v>470</v>
          </cell>
        </row>
        <row r="8855">
          <cell r="D8855" t="str">
            <v>HGC-26011424</v>
          </cell>
          <cell r="E8855" t="str">
            <v>002416C3CFTR2</v>
          </cell>
          <cell r="F8855" t="str">
            <v>PSM-ZM202603020008-0001</v>
          </cell>
          <cell r="G8855" t="str">
            <v>中山大学肿瘤防治中心</v>
          </cell>
          <cell r="H8855" t="str">
            <v>IDT334</v>
          </cell>
          <cell r="I8855">
            <v>15</v>
          </cell>
          <cell r="J8855" t="str">
            <v>LncRNA-T7</v>
          </cell>
          <cell r="K8855">
            <v>2.72</v>
          </cell>
          <cell r="L8855">
            <v>20</v>
          </cell>
          <cell r="M8855">
            <v>54.4</v>
          </cell>
          <cell r="N8855">
            <v>470</v>
          </cell>
        </row>
        <row r="8856">
          <cell r="D8856" t="str">
            <v>HGC-26011427</v>
          </cell>
          <cell r="E8856" t="str">
            <v>002419C3CFNR1</v>
          </cell>
          <cell r="F8856" t="str">
            <v>PSM-ZM202603020008-0001</v>
          </cell>
          <cell r="G8856" t="str">
            <v>中山大学肿瘤防治中心</v>
          </cell>
          <cell r="H8856" t="str">
            <v>IDT335</v>
          </cell>
          <cell r="I8856">
            <v>15</v>
          </cell>
          <cell r="J8856" t="str">
            <v>LncRNA-T7</v>
          </cell>
          <cell r="K8856">
            <v>3.38</v>
          </cell>
          <cell r="L8856">
            <v>20</v>
          </cell>
          <cell r="M8856">
            <v>67.6</v>
          </cell>
          <cell r="N8856">
            <v>470</v>
          </cell>
        </row>
        <row r="8857">
          <cell r="D8857" t="str">
            <v>HGC-26011441</v>
          </cell>
          <cell r="E8857" t="str">
            <v>002430C3CCNR1</v>
          </cell>
          <cell r="F8857" t="str">
            <v>PSM-ZM202603020008-0001</v>
          </cell>
          <cell r="G8857" t="str">
            <v>中山大学肿瘤防治中心</v>
          </cell>
          <cell r="H8857" t="str">
            <v>IDT347</v>
          </cell>
          <cell r="I8857">
            <v>15</v>
          </cell>
          <cell r="J8857" t="str">
            <v>LncRNA-T7</v>
          </cell>
          <cell r="K8857">
            <v>4.7</v>
          </cell>
          <cell r="L8857">
            <v>20</v>
          </cell>
          <cell r="M8857">
            <v>94</v>
          </cell>
          <cell r="N8857">
            <v>470</v>
          </cell>
        </row>
        <row r="8858">
          <cell r="D8858" t="str">
            <v>HGC-26010612</v>
          </cell>
          <cell r="E8858" t="str">
            <v>002435C3CFNR1</v>
          </cell>
          <cell r="F8858" t="str">
            <v>PSM-ZM202603020008-0001</v>
          </cell>
          <cell r="G8858" t="str">
            <v>中山大学肿瘤防治中心</v>
          </cell>
          <cell r="H8858" t="str">
            <v>IDT353</v>
          </cell>
          <cell r="I8858">
            <v>15</v>
          </cell>
          <cell r="J8858" t="str">
            <v>LncRNA-T7</v>
          </cell>
          <cell r="K8858">
            <v>2.92</v>
          </cell>
          <cell r="L8858">
            <v>20</v>
          </cell>
          <cell r="M8858">
            <v>58.4</v>
          </cell>
          <cell r="N8858">
            <v>470</v>
          </cell>
        </row>
        <row r="8859">
          <cell r="D8859" t="str">
            <v>HGC-26011450</v>
          </cell>
          <cell r="E8859" t="str">
            <v>002439C3CFNR1</v>
          </cell>
          <cell r="F8859" t="str">
            <v>PSM-ZM202603020008-0001</v>
          </cell>
          <cell r="G8859" t="str">
            <v>中山大学肿瘤防治中心</v>
          </cell>
          <cell r="H8859" t="str">
            <v>IDT355</v>
          </cell>
          <cell r="I8859">
            <v>15</v>
          </cell>
          <cell r="J8859" t="str">
            <v>LncRNA-T7</v>
          </cell>
          <cell r="K8859">
            <v>5.86</v>
          </cell>
          <cell r="L8859">
            <v>20</v>
          </cell>
          <cell r="M8859">
            <v>117.2</v>
          </cell>
          <cell r="N8859">
            <v>470</v>
          </cell>
        </row>
        <row r="8860">
          <cell r="D8860" t="str">
            <v>HGC-26011453</v>
          </cell>
          <cell r="E8860" t="str">
            <v>002441C3CCTR1</v>
          </cell>
          <cell r="F8860" t="str">
            <v>PSM-ZM202603020008-0001</v>
          </cell>
          <cell r="G8860" t="str">
            <v>中山大学肿瘤防治中心</v>
          </cell>
          <cell r="H8860" t="str">
            <v>IDT358</v>
          </cell>
          <cell r="I8860">
            <v>15</v>
          </cell>
          <cell r="J8860" t="str">
            <v>LncRNA-T7</v>
          </cell>
          <cell r="K8860">
            <v>4.81</v>
          </cell>
          <cell r="L8860">
            <v>20</v>
          </cell>
          <cell r="M8860">
            <v>96.2</v>
          </cell>
          <cell r="N8860">
            <v>470</v>
          </cell>
        </row>
        <row r="8861">
          <cell r="D8861" t="str">
            <v>HGC-26011455</v>
          </cell>
          <cell r="E8861" t="str">
            <v>002442C3CCTR1</v>
          </cell>
          <cell r="F8861" t="str">
            <v>PSM-ZM202603020008-0001</v>
          </cell>
          <cell r="G8861" t="str">
            <v>中山大学肿瘤防治中心</v>
          </cell>
          <cell r="H8861" t="str">
            <v>IDT360</v>
          </cell>
          <cell r="I8861">
            <v>15</v>
          </cell>
          <cell r="J8861" t="str">
            <v>LncRNA-T7</v>
          </cell>
          <cell r="K8861">
            <v>4.78</v>
          </cell>
          <cell r="L8861">
            <v>20</v>
          </cell>
          <cell r="M8861">
            <v>95.6</v>
          </cell>
          <cell r="N8861">
            <v>470</v>
          </cell>
        </row>
        <row r="8862">
          <cell r="D8862" t="str">
            <v>HGC-26011460</v>
          </cell>
          <cell r="E8862" t="str">
            <v>002456C3CFNR2</v>
          </cell>
          <cell r="F8862" t="str">
            <v>PSM-ZM202603020008-0001</v>
          </cell>
          <cell r="G8862" t="str">
            <v>中山大学肿瘤防治中心</v>
          </cell>
          <cell r="H8862" t="str">
            <v>IDT365</v>
          </cell>
          <cell r="I8862">
            <v>15</v>
          </cell>
          <cell r="J8862" t="str">
            <v>LncRNA-T7</v>
          </cell>
          <cell r="K8862">
            <v>0.782</v>
          </cell>
          <cell r="L8862">
            <v>20</v>
          </cell>
          <cell r="M8862">
            <v>15.64</v>
          </cell>
          <cell r="N8862">
            <v>470</v>
          </cell>
        </row>
        <row r="8863">
          <cell r="D8863" t="str">
            <v>HGC-26011476</v>
          </cell>
          <cell r="E8863" t="str">
            <v>002483C3CFNR2</v>
          </cell>
          <cell r="F8863" t="str">
            <v>PSM-ZM202603020008-0001</v>
          </cell>
          <cell r="G8863" t="str">
            <v>中山大学肿瘤防治中心</v>
          </cell>
          <cell r="H8863" t="str">
            <v>IDT377</v>
          </cell>
          <cell r="I8863">
            <v>15</v>
          </cell>
          <cell r="J8863" t="str">
            <v>LncRNA-T7</v>
          </cell>
          <cell r="K8863">
            <v>3.91</v>
          </cell>
          <cell r="L8863">
            <v>20</v>
          </cell>
          <cell r="M8863">
            <v>78.2</v>
          </cell>
          <cell r="N8863">
            <v>470</v>
          </cell>
        </row>
        <row r="8864">
          <cell r="D8864" t="str">
            <v>HGC-26011478</v>
          </cell>
          <cell r="E8864" t="str">
            <v>002484C3CCNR2</v>
          </cell>
          <cell r="F8864" t="str">
            <v>PSM-ZM202603020008-0001</v>
          </cell>
          <cell r="G8864" t="str">
            <v>中山大学肿瘤防治中心</v>
          </cell>
          <cell r="H8864" t="str">
            <v>IDT379</v>
          </cell>
          <cell r="I8864">
            <v>15</v>
          </cell>
          <cell r="J8864" t="str">
            <v>LncRNA-T7</v>
          </cell>
          <cell r="K8864">
            <v>4.83</v>
          </cell>
          <cell r="L8864">
            <v>20</v>
          </cell>
          <cell r="M8864">
            <v>96.6</v>
          </cell>
          <cell r="N8864">
            <v>470</v>
          </cell>
        </row>
        <row r="8865">
          <cell r="D8865" t="str">
            <v>HGC-26011377</v>
          </cell>
          <cell r="E8865" t="str">
            <v>002387C3CFNR1</v>
          </cell>
          <cell r="F8865" t="str">
            <v>PSM-ZM202603020008-0001</v>
          </cell>
          <cell r="G8865" t="str">
            <v>中山大学肿瘤防治中心</v>
          </cell>
          <cell r="H8865" t="str">
            <v>IDT291</v>
          </cell>
          <cell r="I8865">
            <v>15</v>
          </cell>
          <cell r="J8865" t="str">
            <v>LncRNA-T7</v>
          </cell>
          <cell r="K8865">
            <v>11.51</v>
          </cell>
          <cell r="L8865">
            <v>20</v>
          </cell>
          <cell r="M8865">
            <v>230.2</v>
          </cell>
          <cell r="N8865">
            <v>470</v>
          </cell>
        </row>
        <row r="8866">
          <cell r="D8866" t="str">
            <v>HGC-26011381</v>
          </cell>
          <cell r="E8866" t="str">
            <v>002389C3CFNR1</v>
          </cell>
          <cell r="F8866" t="str">
            <v>PSM-ZM202603020008-0001</v>
          </cell>
          <cell r="G8866" t="str">
            <v>中山大学肿瘤防治中心</v>
          </cell>
          <cell r="H8866" t="str">
            <v>IDT295</v>
          </cell>
          <cell r="I8866">
            <v>15</v>
          </cell>
          <cell r="J8866" t="str">
            <v>LncRNA-T7</v>
          </cell>
          <cell r="K8866">
            <v>9.52</v>
          </cell>
          <cell r="L8866">
            <v>20</v>
          </cell>
          <cell r="M8866">
            <v>190.4</v>
          </cell>
          <cell r="N8866">
            <v>470</v>
          </cell>
        </row>
        <row r="8867">
          <cell r="D8867" t="str">
            <v>HGC-26011390</v>
          </cell>
          <cell r="E8867" t="str">
            <v>002394C3CFTR2</v>
          </cell>
          <cell r="F8867" t="str">
            <v>PSM-ZM202603020008-0001</v>
          </cell>
          <cell r="G8867" t="str">
            <v>中山大学肿瘤防治中心</v>
          </cell>
          <cell r="H8867" t="str">
            <v>IDT304</v>
          </cell>
          <cell r="I8867">
            <v>15</v>
          </cell>
          <cell r="J8867" t="str">
            <v>LncRNA-T7</v>
          </cell>
          <cell r="K8867">
            <v>12.74</v>
          </cell>
          <cell r="L8867">
            <v>20</v>
          </cell>
          <cell r="M8867">
            <v>254.8</v>
          </cell>
          <cell r="N8867">
            <v>470</v>
          </cell>
        </row>
        <row r="8868">
          <cell r="D8868" t="str">
            <v>HGC-26011401</v>
          </cell>
          <cell r="E8868" t="str">
            <v>002403C3CCNR1</v>
          </cell>
          <cell r="F8868" t="str">
            <v>PSM-ZM202603020008-0001</v>
          </cell>
          <cell r="G8868" t="str">
            <v>中山大学肿瘤防治中心</v>
          </cell>
          <cell r="H8868" t="str">
            <v>IDT315</v>
          </cell>
          <cell r="I8868">
            <v>15</v>
          </cell>
          <cell r="J8868" t="str">
            <v>LncRNA-T7</v>
          </cell>
          <cell r="K8868">
            <v>10.03</v>
          </cell>
          <cell r="L8868">
            <v>20</v>
          </cell>
          <cell r="M8868">
            <v>200.6</v>
          </cell>
          <cell r="N8868">
            <v>470</v>
          </cell>
        </row>
        <row r="8869">
          <cell r="D8869" t="str">
            <v>HGC-26011407</v>
          </cell>
          <cell r="E8869" t="str">
            <v>002406C3CFNR1</v>
          </cell>
          <cell r="F8869" t="str">
            <v>PSM-ZM202603020008-0001</v>
          </cell>
          <cell r="G8869" t="str">
            <v>中山大学肿瘤防治中心</v>
          </cell>
          <cell r="H8869" t="str">
            <v>IDT319</v>
          </cell>
          <cell r="I8869">
            <v>15</v>
          </cell>
          <cell r="J8869" t="str">
            <v>LncRNA-T7</v>
          </cell>
          <cell r="K8869">
            <v>11.61</v>
          </cell>
          <cell r="L8869">
            <v>20</v>
          </cell>
          <cell r="M8869">
            <v>232.2</v>
          </cell>
          <cell r="N8869">
            <v>470</v>
          </cell>
        </row>
        <row r="8870">
          <cell r="D8870" t="str">
            <v>HGC-26011413</v>
          </cell>
          <cell r="E8870" t="str">
            <v>002410C3CFNR1</v>
          </cell>
          <cell r="F8870" t="str">
            <v>PSM-ZM202603020008-0001</v>
          </cell>
          <cell r="G8870" t="str">
            <v>中山大学肿瘤防治中心</v>
          </cell>
          <cell r="H8870" t="str">
            <v>IDT323</v>
          </cell>
          <cell r="I8870">
            <v>15</v>
          </cell>
          <cell r="J8870" t="str">
            <v>LncRNA-T7</v>
          </cell>
          <cell r="K8870">
            <v>11.75</v>
          </cell>
          <cell r="L8870">
            <v>20</v>
          </cell>
          <cell r="M8870">
            <v>235</v>
          </cell>
          <cell r="N8870">
            <v>470</v>
          </cell>
        </row>
        <row r="8871">
          <cell r="D8871" t="str">
            <v>HGC-26011415</v>
          </cell>
          <cell r="E8871" t="str">
            <v>002411C3CFNR1</v>
          </cell>
          <cell r="F8871" t="str">
            <v>PSM-ZM202603020008-0001</v>
          </cell>
          <cell r="G8871" t="str">
            <v>中山大学肿瘤防治中心</v>
          </cell>
          <cell r="H8871" t="str">
            <v>IDT325</v>
          </cell>
          <cell r="I8871">
            <v>15</v>
          </cell>
          <cell r="J8871" t="str">
            <v>LncRNA-T7</v>
          </cell>
          <cell r="K8871">
            <v>7.39</v>
          </cell>
          <cell r="L8871">
            <v>20</v>
          </cell>
          <cell r="M8871">
            <v>147.8</v>
          </cell>
          <cell r="N8871">
            <v>470</v>
          </cell>
        </row>
        <row r="8872">
          <cell r="D8872" t="str">
            <v>HGC-26011417</v>
          </cell>
          <cell r="E8872" t="str">
            <v>002412C3CFNR2</v>
          </cell>
          <cell r="F8872" t="str">
            <v>PSM-ZM202603020008-0001</v>
          </cell>
          <cell r="G8872" t="str">
            <v>中山大学肿瘤防治中心</v>
          </cell>
          <cell r="H8872" t="str">
            <v>IDT327</v>
          </cell>
          <cell r="I8872">
            <v>15</v>
          </cell>
          <cell r="J8872" t="str">
            <v>LncRNA-T7</v>
          </cell>
          <cell r="K8872">
            <v>11.48</v>
          </cell>
          <cell r="L8872">
            <v>20</v>
          </cell>
          <cell r="M8872">
            <v>229.6</v>
          </cell>
          <cell r="N8872">
            <v>470</v>
          </cell>
        </row>
        <row r="8873">
          <cell r="D8873" t="str">
            <v>HGC-26011419</v>
          </cell>
          <cell r="E8873" t="str">
            <v>002413C3CCNR1</v>
          </cell>
          <cell r="F8873" t="str">
            <v>PSM-ZM202603020008-0001</v>
          </cell>
          <cell r="G8873" t="str">
            <v>中山大学肿瘤防治中心</v>
          </cell>
          <cell r="H8873" t="str">
            <v>IDT329</v>
          </cell>
          <cell r="I8873">
            <v>15</v>
          </cell>
          <cell r="J8873" t="str">
            <v>LncRNA-T7</v>
          </cell>
          <cell r="K8873">
            <v>12.38</v>
          </cell>
          <cell r="L8873">
            <v>20</v>
          </cell>
          <cell r="M8873">
            <v>247.6</v>
          </cell>
          <cell r="N8873">
            <v>470</v>
          </cell>
        </row>
        <row r="8874">
          <cell r="D8874" t="str">
            <v>HGC-26011420</v>
          </cell>
          <cell r="E8874" t="str">
            <v>002413C3CCTR1</v>
          </cell>
          <cell r="F8874" t="str">
            <v>PSM-ZM202603020008-0001</v>
          </cell>
          <cell r="G8874" t="str">
            <v>中山大学肿瘤防治中心</v>
          </cell>
          <cell r="H8874" t="str">
            <v>IDT330</v>
          </cell>
          <cell r="I8874">
            <v>15</v>
          </cell>
          <cell r="J8874" t="str">
            <v>LncRNA-T7</v>
          </cell>
          <cell r="K8874">
            <v>6.55</v>
          </cell>
          <cell r="L8874">
            <v>20</v>
          </cell>
          <cell r="M8874">
            <v>131</v>
          </cell>
          <cell r="N8874">
            <v>470</v>
          </cell>
        </row>
        <row r="8875">
          <cell r="D8875" t="str">
            <v>HGC-26011422</v>
          </cell>
          <cell r="E8875" t="str">
            <v>002415C3CFTR1</v>
          </cell>
          <cell r="F8875" t="str">
            <v>PSM-ZM202603020008-0001</v>
          </cell>
          <cell r="G8875" t="str">
            <v>中山大学肿瘤防治中心</v>
          </cell>
          <cell r="H8875" t="str">
            <v>IDT332</v>
          </cell>
          <cell r="I8875">
            <v>15</v>
          </cell>
          <cell r="J8875" t="str">
            <v>LncRNA-T7</v>
          </cell>
          <cell r="K8875">
            <v>7.88</v>
          </cell>
          <cell r="L8875">
            <v>20</v>
          </cell>
          <cell r="M8875">
            <v>157.6</v>
          </cell>
          <cell r="N8875">
            <v>470</v>
          </cell>
        </row>
        <row r="8876">
          <cell r="D8876" t="str">
            <v>HGC-26011423</v>
          </cell>
          <cell r="E8876" t="str">
            <v>002416C3CFNR2</v>
          </cell>
          <cell r="F8876" t="str">
            <v>PSM-ZM202603020008-0001</v>
          </cell>
          <cell r="G8876" t="str">
            <v>中山大学肿瘤防治中心</v>
          </cell>
          <cell r="H8876" t="str">
            <v>IDT333</v>
          </cell>
          <cell r="I8876">
            <v>15</v>
          </cell>
          <cell r="J8876" t="str">
            <v>LncRNA-T7</v>
          </cell>
          <cell r="K8876">
            <v>7.69</v>
          </cell>
          <cell r="L8876">
            <v>20</v>
          </cell>
          <cell r="M8876">
            <v>153.8</v>
          </cell>
          <cell r="N8876">
            <v>470</v>
          </cell>
        </row>
        <row r="8877">
          <cell r="D8877" t="str">
            <v>HGC-26011428</v>
          </cell>
          <cell r="E8877" t="str">
            <v>002419C3CFTR1</v>
          </cell>
          <cell r="F8877" t="str">
            <v>PSM-ZM202603020008-0001</v>
          </cell>
          <cell r="G8877" t="str">
            <v>中山大学肿瘤防治中心</v>
          </cell>
          <cell r="H8877" t="str">
            <v>IDT336</v>
          </cell>
          <cell r="I8877">
            <v>15</v>
          </cell>
          <cell r="J8877" t="str">
            <v>LncRNA-T7</v>
          </cell>
          <cell r="K8877">
            <v>7.02</v>
          </cell>
          <cell r="L8877">
            <v>20</v>
          </cell>
          <cell r="M8877">
            <v>140.4</v>
          </cell>
          <cell r="N8877">
            <v>470</v>
          </cell>
        </row>
        <row r="8878">
          <cell r="D8878" t="str">
            <v>HGC-26011429</v>
          </cell>
          <cell r="E8878" t="str">
            <v>002421C3CCNR1</v>
          </cell>
          <cell r="F8878" t="str">
            <v>PSM-ZM202603020008-0001</v>
          </cell>
          <cell r="G8878" t="str">
            <v>中山大学肿瘤防治中心</v>
          </cell>
          <cell r="H8878" t="str">
            <v>IDT337</v>
          </cell>
          <cell r="I8878">
            <v>15</v>
          </cell>
          <cell r="J8878" t="str">
            <v>LncRNA-T7</v>
          </cell>
          <cell r="K8878">
            <v>6.73</v>
          </cell>
          <cell r="L8878">
            <v>20</v>
          </cell>
          <cell r="M8878">
            <v>134.6</v>
          </cell>
          <cell r="N8878">
            <v>470</v>
          </cell>
        </row>
        <row r="8879">
          <cell r="D8879" t="str">
            <v>HGC-26011440</v>
          </cell>
          <cell r="E8879" t="str">
            <v>002426C3CFTR1</v>
          </cell>
          <cell r="F8879" t="str">
            <v>PSM-ZM202603020008-0001</v>
          </cell>
          <cell r="G8879" t="str">
            <v>中山大学肿瘤防治中心</v>
          </cell>
          <cell r="H8879" t="str">
            <v>IDT346</v>
          </cell>
          <cell r="I8879">
            <v>15</v>
          </cell>
          <cell r="J8879" t="str">
            <v>LncRNA-T7</v>
          </cell>
          <cell r="K8879">
            <v>6.88</v>
          </cell>
          <cell r="L8879">
            <v>20</v>
          </cell>
          <cell r="M8879">
            <v>137.6</v>
          </cell>
          <cell r="N8879">
            <v>470</v>
          </cell>
        </row>
        <row r="8880">
          <cell r="D8880" t="str">
            <v>HGC-26011446</v>
          </cell>
          <cell r="E8880" t="str">
            <v>002434C3CCTR1</v>
          </cell>
          <cell r="F8880" t="str">
            <v>PSM-ZM202603020008-0001</v>
          </cell>
          <cell r="G8880" t="str">
            <v>中山大学肿瘤防治中心</v>
          </cell>
          <cell r="H8880" t="str">
            <v>IDT352</v>
          </cell>
          <cell r="I8880">
            <v>15</v>
          </cell>
          <cell r="J8880" t="str">
            <v>LncRNA-T7</v>
          </cell>
          <cell r="K8880">
            <v>7.8</v>
          </cell>
          <cell r="L8880">
            <v>20</v>
          </cell>
          <cell r="M8880">
            <v>156</v>
          </cell>
          <cell r="N8880">
            <v>470</v>
          </cell>
        </row>
        <row r="8881">
          <cell r="D8881" t="str">
            <v>HGC-26011447</v>
          </cell>
          <cell r="E8881" t="str">
            <v>002435C3CFTR1</v>
          </cell>
          <cell r="F8881" t="str">
            <v>PSM-ZM202603020008-0001</v>
          </cell>
          <cell r="G8881" t="str">
            <v>中山大学肿瘤防治中心</v>
          </cell>
          <cell r="H8881" t="str">
            <v>IDT354</v>
          </cell>
          <cell r="I8881">
            <v>15</v>
          </cell>
          <cell r="J8881" t="str">
            <v>LncRNA-T7</v>
          </cell>
          <cell r="K8881">
            <v>9.27</v>
          </cell>
          <cell r="L8881">
            <v>20</v>
          </cell>
          <cell r="M8881">
            <v>185.4</v>
          </cell>
          <cell r="N8881">
            <v>470</v>
          </cell>
        </row>
        <row r="8882">
          <cell r="D8882" t="str">
            <v>HGC-26011454</v>
          </cell>
          <cell r="E8882" t="str">
            <v>002442C3CCNR1</v>
          </cell>
          <cell r="F8882" t="str">
            <v>PSM-ZM202603020008-0001</v>
          </cell>
          <cell r="G8882" t="str">
            <v>中山大学肿瘤防治中心</v>
          </cell>
          <cell r="H8882" t="str">
            <v>IDT359</v>
          </cell>
          <cell r="I8882">
            <v>15</v>
          </cell>
          <cell r="J8882" t="str">
            <v>LncRNA-T7</v>
          </cell>
          <cell r="K8882">
            <v>10.8</v>
          </cell>
          <cell r="L8882">
            <v>20</v>
          </cell>
          <cell r="M8882">
            <v>216</v>
          </cell>
          <cell r="N8882">
            <v>470</v>
          </cell>
        </row>
        <row r="8883">
          <cell r="D8883" t="str">
            <v>HGC-26011456</v>
          </cell>
          <cell r="E8883" t="str">
            <v>002444C3CFNR2</v>
          </cell>
          <cell r="F8883" t="str">
            <v>PSM-ZM202603020008-0001</v>
          </cell>
          <cell r="G8883" t="str">
            <v>中山大学肿瘤防治中心</v>
          </cell>
          <cell r="H8883" t="str">
            <v>IDT361</v>
          </cell>
          <cell r="I8883">
            <v>15</v>
          </cell>
          <cell r="J8883" t="str">
            <v>LncRNA-T7</v>
          </cell>
          <cell r="K8883">
            <v>8.38</v>
          </cell>
          <cell r="L8883">
            <v>20</v>
          </cell>
          <cell r="M8883">
            <v>167.6</v>
          </cell>
          <cell r="N8883">
            <v>470</v>
          </cell>
        </row>
        <row r="8884">
          <cell r="D8884" t="str">
            <v>HGC-26011457</v>
          </cell>
          <cell r="E8884" t="str">
            <v>002444C3CFTR2</v>
          </cell>
          <cell r="F8884" t="str">
            <v>PSM-ZM202603020008-0001</v>
          </cell>
          <cell r="G8884" t="str">
            <v>中山大学肿瘤防治中心</v>
          </cell>
          <cell r="H8884" t="str">
            <v>IDT362</v>
          </cell>
          <cell r="I8884">
            <v>15</v>
          </cell>
          <cell r="J8884" t="str">
            <v>LncRNA-T7</v>
          </cell>
          <cell r="K8884">
            <v>8.82</v>
          </cell>
          <cell r="L8884">
            <v>20</v>
          </cell>
          <cell r="M8884">
            <v>176.4</v>
          </cell>
          <cell r="N8884">
            <v>470</v>
          </cell>
        </row>
        <row r="8885">
          <cell r="D8885" t="str">
            <v>HGC-26011458</v>
          </cell>
          <cell r="E8885" t="str">
            <v>002448C3CCNR1</v>
          </cell>
          <cell r="F8885" t="str">
            <v>PSM-ZM202603020008-0001</v>
          </cell>
          <cell r="G8885" t="str">
            <v>中山大学肿瘤防治中心</v>
          </cell>
          <cell r="H8885" t="str">
            <v>IDT363</v>
          </cell>
          <cell r="I8885">
            <v>15</v>
          </cell>
          <cell r="J8885" t="str">
            <v>LncRNA-T7</v>
          </cell>
          <cell r="K8885">
            <v>9.86</v>
          </cell>
          <cell r="L8885">
            <v>20</v>
          </cell>
          <cell r="M8885">
            <v>197.2</v>
          </cell>
          <cell r="N8885">
            <v>470</v>
          </cell>
        </row>
        <row r="8886">
          <cell r="D8886" t="str">
            <v>HGC-26011461</v>
          </cell>
          <cell r="E8886" t="str">
            <v>002456C3CFTR2</v>
          </cell>
          <cell r="F8886" t="str">
            <v>PSM-ZM202603020008-0001</v>
          </cell>
          <cell r="G8886" t="str">
            <v>中山大学肿瘤防治中心</v>
          </cell>
          <cell r="H8886" t="str">
            <v>IDT366</v>
          </cell>
          <cell r="I8886">
            <v>15</v>
          </cell>
          <cell r="J8886" t="str">
            <v>LncRNA-T7</v>
          </cell>
          <cell r="K8886">
            <v>10.47</v>
          </cell>
          <cell r="L8886">
            <v>20</v>
          </cell>
          <cell r="M8886">
            <v>209.4</v>
          </cell>
          <cell r="N8886">
            <v>470</v>
          </cell>
        </row>
        <row r="8887">
          <cell r="D8887" t="str">
            <v>HGC-26011462</v>
          </cell>
          <cell r="E8887" t="str">
            <v>002470C3CFNR3</v>
          </cell>
          <cell r="F8887" t="str">
            <v>PSM-ZM202603020008-0001</v>
          </cell>
          <cell r="G8887" t="str">
            <v>中山大学肿瘤防治中心</v>
          </cell>
          <cell r="H8887" t="str">
            <v>IDT367</v>
          </cell>
          <cell r="I8887">
            <v>15</v>
          </cell>
          <cell r="J8887" t="str">
            <v>LncRNA-T7</v>
          </cell>
          <cell r="K8887">
            <v>7.11</v>
          </cell>
          <cell r="L8887">
            <v>20</v>
          </cell>
          <cell r="M8887">
            <v>142.2</v>
          </cell>
          <cell r="N8887">
            <v>470</v>
          </cell>
        </row>
        <row r="8888">
          <cell r="D8888" t="str">
            <v>HGC-26011464</v>
          </cell>
          <cell r="E8888" t="str">
            <v>002472C3CFNR2</v>
          </cell>
          <cell r="F8888" t="str">
            <v>PSM-ZM202603020008-0001</v>
          </cell>
          <cell r="G8888" t="str">
            <v>中山大学肿瘤防治中心</v>
          </cell>
          <cell r="H8888" t="str">
            <v>IDT369</v>
          </cell>
          <cell r="I8888">
            <v>15</v>
          </cell>
          <cell r="J8888" t="str">
            <v>LncRNA-T7</v>
          </cell>
          <cell r="K8888">
            <v>8.44</v>
          </cell>
          <cell r="L8888">
            <v>20</v>
          </cell>
          <cell r="M8888">
            <v>168.8</v>
          </cell>
          <cell r="N8888">
            <v>470</v>
          </cell>
        </row>
        <row r="8889">
          <cell r="D8889" t="str">
            <v>HGC-26011465</v>
          </cell>
          <cell r="E8889" t="str">
            <v>002472C3CFTR2</v>
          </cell>
          <cell r="F8889" t="str">
            <v>PSM-ZM202603020008-0001</v>
          </cell>
          <cell r="G8889" t="str">
            <v>中山大学肿瘤防治中心</v>
          </cell>
          <cell r="H8889" t="str">
            <v>IDT370</v>
          </cell>
          <cell r="I8889">
            <v>15</v>
          </cell>
          <cell r="J8889" t="str">
            <v>LncRNA-T7</v>
          </cell>
          <cell r="K8889">
            <v>10.2</v>
          </cell>
          <cell r="L8889">
            <v>20</v>
          </cell>
          <cell r="M8889">
            <v>204</v>
          </cell>
          <cell r="N8889">
            <v>470</v>
          </cell>
        </row>
        <row r="8890">
          <cell r="D8890" t="str">
            <v>HGC-26011470</v>
          </cell>
          <cell r="E8890" t="str">
            <v>002475C3CCNR1</v>
          </cell>
          <cell r="F8890" t="str">
            <v>PSM-ZM202603020008-0001</v>
          </cell>
          <cell r="G8890" t="str">
            <v>中山大学肿瘤防治中心</v>
          </cell>
          <cell r="H8890" t="str">
            <v>IDT371</v>
          </cell>
          <cell r="I8890">
            <v>15</v>
          </cell>
          <cell r="J8890" t="str">
            <v>LncRNA-T7</v>
          </cell>
          <cell r="K8890">
            <v>12.24</v>
          </cell>
          <cell r="L8890">
            <v>20</v>
          </cell>
          <cell r="M8890">
            <v>244.8</v>
          </cell>
          <cell r="N8890">
            <v>470</v>
          </cell>
        </row>
        <row r="8891">
          <cell r="D8891" t="str">
            <v>HGC-26011471</v>
          </cell>
          <cell r="E8891" t="str">
            <v>002475C3CCTR1</v>
          </cell>
          <cell r="F8891" t="str">
            <v>PSM-ZM202603020008-0001</v>
          </cell>
          <cell r="G8891" t="str">
            <v>中山大学肿瘤防治中心</v>
          </cell>
          <cell r="H8891" t="str">
            <v>IDT372</v>
          </cell>
          <cell r="I8891">
            <v>15</v>
          </cell>
          <cell r="J8891" t="str">
            <v>LncRNA-T7</v>
          </cell>
          <cell r="K8891">
            <v>8.32</v>
          </cell>
          <cell r="L8891">
            <v>20</v>
          </cell>
          <cell r="M8891">
            <v>166.4</v>
          </cell>
          <cell r="N8891">
            <v>470</v>
          </cell>
        </row>
        <row r="8892">
          <cell r="D8892" t="str">
            <v>HGC-26011483</v>
          </cell>
          <cell r="E8892" t="str">
            <v>002486C3CFTR1</v>
          </cell>
          <cell r="F8892" t="str">
            <v>PSM-ZM202603020008-0001</v>
          </cell>
          <cell r="G8892" t="str">
            <v>中山大学肿瘤防治中心</v>
          </cell>
          <cell r="H8892" t="str">
            <v>IDT382</v>
          </cell>
          <cell r="I8892">
            <v>15</v>
          </cell>
          <cell r="J8892" t="str">
            <v>LncRNA-T7</v>
          </cell>
          <cell r="K8892">
            <v>9.5</v>
          </cell>
          <cell r="L8892">
            <v>20</v>
          </cell>
          <cell r="M8892">
            <v>190</v>
          </cell>
          <cell r="N8892">
            <v>470</v>
          </cell>
        </row>
        <row r="8893">
          <cell r="D8893" t="str">
            <v>HGC-26011486</v>
          </cell>
          <cell r="E8893" t="str">
            <v>002491C3CFNR2</v>
          </cell>
          <cell r="F8893" t="str">
            <v>PSM-ZM202603020008-0001</v>
          </cell>
          <cell r="G8893" t="str">
            <v>中山大学肿瘤防治中心</v>
          </cell>
          <cell r="H8893" t="str">
            <v>IDT383</v>
          </cell>
          <cell r="I8893">
            <v>15</v>
          </cell>
          <cell r="J8893" t="str">
            <v>LncRNA-T7</v>
          </cell>
          <cell r="K8893">
            <v>9.89</v>
          </cell>
          <cell r="L8893">
            <v>20</v>
          </cell>
          <cell r="M8893">
            <v>197.8</v>
          </cell>
          <cell r="N8893">
            <v>470</v>
          </cell>
        </row>
        <row r="8894">
          <cell r="D8894" t="str">
            <v>HGC-26011487</v>
          </cell>
          <cell r="E8894" t="str">
            <v>002491C3CFTR1</v>
          </cell>
          <cell r="F8894" t="str">
            <v>PSM-ZM202603020008-0001</v>
          </cell>
          <cell r="G8894" t="str">
            <v>中山大学肿瘤防治中心</v>
          </cell>
          <cell r="H8894" t="str">
            <v>IDT384</v>
          </cell>
          <cell r="I8894">
            <v>15</v>
          </cell>
          <cell r="J8894" t="str">
            <v>LncRNA-T7</v>
          </cell>
          <cell r="K8894">
            <v>9.87</v>
          </cell>
          <cell r="L8894">
            <v>20</v>
          </cell>
          <cell r="M8894">
            <v>197.4</v>
          </cell>
          <cell r="N8894">
            <v>470</v>
          </cell>
        </row>
        <row r="8895">
          <cell r="D8895" t="str">
            <v>HGC-26011306</v>
          </cell>
          <cell r="E8895" t="str">
            <v>002337C3CCTR1</v>
          </cell>
          <cell r="F8895" t="str">
            <v>PSM-ZM202603020008-0001</v>
          </cell>
          <cell r="G8895" t="str">
            <v>中山大学肿瘤防治中心</v>
          </cell>
          <cell r="H8895" t="str">
            <v>IDT290</v>
          </cell>
          <cell r="I8895">
            <v>15</v>
          </cell>
          <cell r="J8895" t="str">
            <v>LncRNA-T7</v>
          </cell>
          <cell r="K8895">
            <v>16.5</v>
          </cell>
          <cell r="L8895">
            <v>20</v>
          </cell>
          <cell r="M8895">
            <v>330</v>
          </cell>
          <cell r="N8895">
            <v>445</v>
          </cell>
        </row>
        <row r="8896">
          <cell r="D8896" t="str">
            <v>HGC-26011382</v>
          </cell>
          <cell r="E8896" t="str">
            <v>002389C3CFTR1</v>
          </cell>
          <cell r="F8896" t="str">
            <v>PSM-ZM202603020008-0001</v>
          </cell>
          <cell r="G8896" t="str">
            <v>中山大学肿瘤防治中心</v>
          </cell>
          <cell r="H8896" t="str">
            <v>IDT296</v>
          </cell>
          <cell r="I8896">
            <v>15</v>
          </cell>
          <cell r="J8896" t="str">
            <v>LncRNA-T7</v>
          </cell>
          <cell r="K8896">
            <v>18.19</v>
          </cell>
          <cell r="L8896">
            <v>20</v>
          </cell>
          <cell r="M8896">
            <v>363.8</v>
          </cell>
          <cell r="N8896">
            <v>445</v>
          </cell>
        </row>
        <row r="8897">
          <cell r="D8897" t="str">
            <v>HGC-26011383</v>
          </cell>
          <cell r="E8897" t="str">
            <v>002391C3CFNR1</v>
          </cell>
          <cell r="F8897" t="str">
            <v>PSM-ZM202603020008-0001</v>
          </cell>
          <cell r="G8897" t="str">
            <v>中山大学肿瘤防治中心</v>
          </cell>
          <cell r="H8897" t="str">
            <v>IDT297</v>
          </cell>
          <cell r="I8897">
            <v>15</v>
          </cell>
          <cell r="J8897" t="str">
            <v>LncRNA-T7</v>
          </cell>
          <cell r="K8897">
            <v>18.49</v>
          </cell>
          <cell r="L8897">
            <v>20</v>
          </cell>
          <cell r="M8897">
            <v>369.8</v>
          </cell>
          <cell r="N8897">
            <v>445</v>
          </cell>
        </row>
        <row r="8898">
          <cell r="D8898" t="str">
            <v>HGC-26011384</v>
          </cell>
          <cell r="E8898" t="str">
            <v>002391C3CFTR1</v>
          </cell>
          <cell r="F8898" t="str">
            <v>PSM-ZM202603020008-0001</v>
          </cell>
          <cell r="G8898" t="str">
            <v>中山大学肿瘤防治中心</v>
          </cell>
          <cell r="H8898" t="str">
            <v>IDT298</v>
          </cell>
          <cell r="I8898">
            <v>15</v>
          </cell>
          <cell r="J8898" t="str">
            <v>LncRNA-T7</v>
          </cell>
          <cell r="K8898">
            <v>13.45</v>
          </cell>
          <cell r="L8898">
            <v>20</v>
          </cell>
          <cell r="M8898">
            <v>269</v>
          </cell>
          <cell r="N8898">
            <v>445</v>
          </cell>
        </row>
        <row r="8899">
          <cell r="D8899" t="str">
            <v>HGC-26011387</v>
          </cell>
          <cell r="E8899" t="str">
            <v>002393C3CFNR1</v>
          </cell>
          <cell r="F8899" t="str">
            <v>PSM-ZM202603020008-0001</v>
          </cell>
          <cell r="G8899" t="str">
            <v>中山大学肿瘤防治中心</v>
          </cell>
          <cell r="H8899" t="str">
            <v>IDT301</v>
          </cell>
          <cell r="I8899">
            <v>15</v>
          </cell>
          <cell r="J8899" t="str">
            <v>LncRNA-T7</v>
          </cell>
          <cell r="K8899">
            <v>17.04</v>
          </cell>
          <cell r="L8899">
            <v>20</v>
          </cell>
          <cell r="M8899">
            <v>340.8</v>
          </cell>
          <cell r="N8899">
            <v>445</v>
          </cell>
        </row>
        <row r="8900">
          <cell r="D8900" t="str">
            <v>HGC-26011392</v>
          </cell>
          <cell r="E8900" t="str">
            <v>002395C3CCTR1</v>
          </cell>
          <cell r="F8900" t="str">
            <v>PSM-ZM202603020008-0001</v>
          </cell>
          <cell r="G8900" t="str">
            <v>中山大学肿瘤防治中心</v>
          </cell>
          <cell r="H8900" t="str">
            <v>IDT306</v>
          </cell>
          <cell r="I8900">
            <v>15</v>
          </cell>
          <cell r="J8900" t="str">
            <v>LncRNA-T7</v>
          </cell>
          <cell r="K8900">
            <v>13.82</v>
          </cell>
          <cell r="L8900">
            <v>20</v>
          </cell>
          <cell r="M8900">
            <v>276.4</v>
          </cell>
          <cell r="N8900">
            <v>445</v>
          </cell>
        </row>
        <row r="8901">
          <cell r="D8901" t="str">
            <v>HGC-26011393</v>
          </cell>
          <cell r="E8901" t="str">
            <v>002397C3CFNR1</v>
          </cell>
          <cell r="F8901" t="str">
            <v>PSM-ZM202603020008-0001</v>
          </cell>
          <cell r="G8901" t="str">
            <v>中山大学肿瘤防治中心</v>
          </cell>
          <cell r="H8901" t="str">
            <v>IDT307</v>
          </cell>
          <cell r="I8901">
            <v>15</v>
          </cell>
          <cell r="J8901" t="str">
            <v>LncRNA-T7</v>
          </cell>
          <cell r="K8901">
            <v>19.15</v>
          </cell>
          <cell r="L8901">
            <v>20</v>
          </cell>
          <cell r="M8901">
            <v>383</v>
          </cell>
          <cell r="N8901">
            <v>445</v>
          </cell>
        </row>
        <row r="8902">
          <cell r="D8902" t="str">
            <v>HGC-26011397</v>
          </cell>
          <cell r="E8902" t="str">
            <v>002400C3CFNR1</v>
          </cell>
          <cell r="F8902" t="str">
            <v>PSM-ZM202603020008-0001</v>
          </cell>
          <cell r="G8902" t="str">
            <v>中山大学肿瘤防治中心</v>
          </cell>
          <cell r="H8902" t="str">
            <v>IDT311</v>
          </cell>
          <cell r="I8902">
            <v>15</v>
          </cell>
          <cell r="J8902" t="str">
            <v>LncRNA-T7</v>
          </cell>
          <cell r="K8902">
            <v>14.49</v>
          </cell>
          <cell r="L8902">
            <v>20</v>
          </cell>
          <cell r="M8902">
            <v>289.8</v>
          </cell>
          <cell r="N8902">
            <v>445</v>
          </cell>
        </row>
        <row r="8903">
          <cell r="D8903" t="str">
            <v>HGC-26011398</v>
          </cell>
          <cell r="E8903" t="str">
            <v>002400C3CFTR1</v>
          </cell>
          <cell r="F8903" t="str">
            <v>PSM-ZM202603020008-0001</v>
          </cell>
          <cell r="G8903" t="str">
            <v>中山大学肿瘤防治中心</v>
          </cell>
          <cell r="H8903" t="str">
            <v>IDT312</v>
          </cell>
          <cell r="I8903">
            <v>15</v>
          </cell>
          <cell r="J8903" t="str">
            <v>LncRNA-T7</v>
          </cell>
          <cell r="K8903">
            <v>18.33</v>
          </cell>
          <cell r="L8903">
            <v>20</v>
          </cell>
          <cell r="M8903">
            <v>366.6</v>
          </cell>
          <cell r="N8903">
            <v>445</v>
          </cell>
        </row>
        <row r="8904">
          <cell r="D8904" t="str">
            <v>HGC-26011400</v>
          </cell>
          <cell r="E8904" t="str">
            <v>002401C3CCTR1</v>
          </cell>
          <cell r="F8904" t="str">
            <v>PSM-ZM202603020008-0001</v>
          </cell>
          <cell r="G8904" t="str">
            <v>中山大学肿瘤防治中心</v>
          </cell>
          <cell r="H8904" t="str">
            <v>IDT314</v>
          </cell>
          <cell r="I8904">
            <v>15</v>
          </cell>
          <cell r="J8904" t="str">
            <v>LncRNA-T7</v>
          </cell>
          <cell r="K8904">
            <v>15.87</v>
          </cell>
          <cell r="L8904">
            <v>20</v>
          </cell>
          <cell r="M8904">
            <v>317.4</v>
          </cell>
          <cell r="N8904">
            <v>445</v>
          </cell>
        </row>
        <row r="8905">
          <cell r="D8905" t="str">
            <v>HGC-26011402</v>
          </cell>
          <cell r="E8905" t="str">
            <v>002403C3CCTR1</v>
          </cell>
          <cell r="F8905" t="str">
            <v>PSM-ZM202603020008-0001</v>
          </cell>
          <cell r="G8905" t="str">
            <v>中山大学肿瘤防治中心</v>
          </cell>
          <cell r="H8905" t="str">
            <v>IDT316</v>
          </cell>
          <cell r="I8905">
            <v>15</v>
          </cell>
          <cell r="J8905" t="str">
            <v>LncRNA-T7</v>
          </cell>
          <cell r="K8905">
            <v>17.78</v>
          </cell>
          <cell r="L8905">
            <v>20</v>
          </cell>
          <cell r="M8905">
            <v>355.6</v>
          </cell>
          <cell r="N8905">
            <v>445</v>
          </cell>
        </row>
        <row r="8906">
          <cell r="D8906" t="str">
            <v>HGC-26011406</v>
          </cell>
          <cell r="E8906" t="str">
            <v>002405C3CFTR2</v>
          </cell>
          <cell r="F8906" t="str">
            <v>PSM-ZM202603020008-0001</v>
          </cell>
          <cell r="G8906" t="str">
            <v>中山大学肿瘤防治中心</v>
          </cell>
          <cell r="H8906" t="str">
            <v>IDT318</v>
          </cell>
          <cell r="I8906">
            <v>15</v>
          </cell>
          <cell r="J8906" t="str">
            <v>LncRNA-T7</v>
          </cell>
          <cell r="K8906">
            <v>16.72</v>
          </cell>
          <cell r="L8906">
            <v>20</v>
          </cell>
          <cell r="M8906">
            <v>334.4</v>
          </cell>
          <cell r="N8906">
            <v>445</v>
          </cell>
        </row>
        <row r="8907">
          <cell r="D8907" t="str">
            <v>HGC-26011431</v>
          </cell>
          <cell r="E8907" t="str">
            <v>002422C3CCNR2</v>
          </cell>
          <cell r="F8907" t="str">
            <v>PSM-ZM202603020008-0001</v>
          </cell>
          <cell r="G8907" t="str">
            <v>中山大学肿瘤防治中心</v>
          </cell>
          <cell r="H8907" t="str">
            <v>IDT339</v>
          </cell>
          <cell r="I8907">
            <v>15</v>
          </cell>
          <cell r="J8907" t="str">
            <v>LncRNA-T7</v>
          </cell>
          <cell r="K8907">
            <v>16.64</v>
          </cell>
          <cell r="L8907">
            <v>20</v>
          </cell>
          <cell r="M8907">
            <v>332.8</v>
          </cell>
          <cell r="N8907">
            <v>445</v>
          </cell>
        </row>
        <row r="8908">
          <cell r="D8908" t="str">
            <v>HGC-26011432</v>
          </cell>
          <cell r="E8908" t="str">
            <v>002422C3CCTR2</v>
          </cell>
          <cell r="F8908" t="str">
            <v>PSM-ZM202603020008-0001</v>
          </cell>
          <cell r="G8908" t="str">
            <v>中山大学肿瘤防治中心</v>
          </cell>
          <cell r="H8908" t="str">
            <v>IDT340</v>
          </cell>
          <cell r="I8908">
            <v>15</v>
          </cell>
          <cell r="J8908" t="str">
            <v>LncRNA-T7</v>
          </cell>
          <cell r="K8908">
            <v>19.45</v>
          </cell>
          <cell r="L8908">
            <v>20</v>
          </cell>
          <cell r="M8908">
            <v>389</v>
          </cell>
          <cell r="N8908">
            <v>445</v>
          </cell>
        </row>
        <row r="8909">
          <cell r="D8909" t="str">
            <v>HGC-26011433</v>
          </cell>
          <cell r="E8909" t="str">
            <v>002423C3CCNR1</v>
          </cell>
          <cell r="F8909" t="str">
            <v>PSM-ZM202603020008-0001</v>
          </cell>
          <cell r="G8909" t="str">
            <v>中山大学肿瘤防治中心</v>
          </cell>
          <cell r="H8909" t="str">
            <v>IDT341</v>
          </cell>
          <cell r="I8909">
            <v>15</v>
          </cell>
          <cell r="J8909" t="str">
            <v>LncRNA-T7</v>
          </cell>
          <cell r="K8909">
            <v>18.65</v>
          </cell>
          <cell r="L8909">
            <v>20</v>
          </cell>
          <cell r="M8909">
            <v>373</v>
          </cell>
          <cell r="N8909">
            <v>445</v>
          </cell>
        </row>
        <row r="8910">
          <cell r="D8910" t="str">
            <v>HGC-26011434</v>
          </cell>
          <cell r="E8910" t="str">
            <v>002423C3CCTR1</v>
          </cell>
          <cell r="F8910" t="str">
            <v>PSM-ZM202603020008-0001</v>
          </cell>
          <cell r="G8910" t="str">
            <v>中山大学肿瘤防治中心</v>
          </cell>
          <cell r="H8910" t="str">
            <v>IDT342</v>
          </cell>
          <cell r="I8910">
            <v>15</v>
          </cell>
          <cell r="J8910" t="str">
            <v>LncRNA-T7</v>
          </cell>
          <cell r="K8910">
            <v>15.87</v>
          </cell>
          <cell r="L8910">
            <v>20</v>
          </cell>
          <cell r="M8910">
            <v>317.4</v>
          </cell>
          <cell r="N8910">
            <v>445</v>
          </cell>
        </row>
        <row r="8911">
          <cell r="D8911" t="str">
            <v>HGC-26011438</v>
          </cell>
          <cell r="E8911" t="str">
            <v>002425C3CFTR1</v>
          </cell>
          <cell r="F8911" t="str">
            <v>PSM-ZM202603020008-0001</v>
          </cell>
          <cell r="G8911" t="str">
            <v>中山大学肿瘤防治中心</v>
          </cell>
          <cell r="H8911" t="str">
            <v>IDT344</v>
          </cell>
          <cell r="I8911">
            <v>15</v>
          </cell>
          <cell r="J8911" t="str">
            <v>LncRNA-T7</v>
          </cell>
          <cell r="K8911">
            <v>13.66</v>
          </cell>
          <cell r="L8911">
            <v>20</v>
          </cell>
          <cell r="M8911">
            <v>273.2</v>
          </cell>
          <cell r="N8911">
            <v>445</v>
          </cell>
        </row>
        <row r="8912">
          <cell r="D8912" t="str">
            <v>HGC-26011442</v>
          </cell>
          <cell r="E8912" t="str">
            <v>002430C3CCTR1</v>
          </cell>
          <cell r="F8912" t="str">
            <v>PSM-ZM202603020008-0001</v>
          </cell>
          <cell r="G8912" t="str">
            <v>中山大学肿瘤防治中心</v>
          </cell>
          <cell r="H8912" t="str">
            <v>IDT348</v>
          </cell>
          <cell r="I8912">
            <v>15</v>
          </cell>
          <cell r="J8912" t="str">
            <v>LncRNA-T7</v>
          </cell>
          <cell r="K8912">
            <v>15.08</v>
          </cell>
          <cell r="L8912">
            <v>20</v>
          </cell>
          <cell r="M8912">
            <v>301.6</v>
          </cell>
          <cell r="N8912">
            <v>445</v>
          </cell>
        </row>
        <row r="8913">
          <cell r="D8913" t="str">
            <v>HGC-26011443</v>
          </cell>
          <cell r="E8913" t="str">
            <v>002432C3CCNR1</v>
          </cell>
          <cell r="F8913" t="str">
            <v>PSM-ZM202603020008-0001</v>
          </cell>
          <cell r="G8913" t="str">
            <v>中山大学肿瘤防治中心</v>
          </cell>
          <cell r="H8913" t="str">
            <v>IDT349</v>
          </cell>
          <cell r="I8913">
            <v>15</v>
          </cell>
          <cell r="J8913" t="str">
            <v>LncRNA-T7</v>
          </cell>
          <cell r="K8913">
            <v>16.37</v>
          </cell>
          <cell r="L8913">
            <v>20</v>
          </cell>
          <cell r="M8913">
            <v>327.4</v>
          </cell>
          <cell r="N8913">
            <v>445</v>
          </cell>
        </row>
        <row r="8914">
          <cell r="D8914" t="str">
            <v>HGC-26011444</v>
          </cell>
          <cell r="E8914" t="str">
            <v>002432C3CCTR1</v>
          </cell>
          <cell r="F8914" t="str">
            <v>PSM-ZM202603020008-0001</v>
          </cell>
          <cell r="G8914" t="str">
            <v>中山大学肿瘤防治中心</v>
          </cell>
          <cell r="H8914" t="str">
            <v>IDT350</v>
          </cell>
          <cell r="I8914">
            <v>15</v>
          </cell>
          <cell r="J8914" t="str">
            <v>LncRNA-T7</v>
          </cell>
          <cell r="K8914">
            <v>17.69</v>
          </cell>
          <cell r="L8914">
            <v>20</v>
          </cell>
          <cell r="M8914">
            <v>353.8</v>
          </cell>
          <cell r="N8914">
            <v>445</v>
          </cell>
        </row>
        <row r="8915">
          <cell r="D8915" t="str">
            <v>HGC-26011445</v>
          </cell>
          <cell r="E8915" t="str">
            <v>002434C3CCNR1</v>
          </cell>
          <cell r="F8915" t="str">
            <v>PSM-ZM202603020008-0001</v>
          </cell>
          <cell r="G8915" t="str">
            <v>中山大学肿瘤防治中心</v>
          </cell>
          <cell r="H8915" t="str">
            <v>IDT351</v>
          </cell>
          <cell r="I8915">
            <v>15</v>
          </cell>
          <cell r="J8915" t="str">
            <v>LncRNA-T7</v>
          </cell>
          <cell r="K8915">
            <v>13.1</v>
          </cell>
          <cell r="L8915">
            <v>20</v>
          </cell>
          <cell r="M8915">
            <v>262</v>
          </cell>
          <cell r="N8915">
            <v>445</v>
          </cell>
        </row>
        <row r="8916">
          <cell r="D8916" t="str">
            <v>HGC-26011452</v>
          </cell>
          <cell r="E8916" t="str">
            <v>002441C3CCNR1</v>
          </cell>
          <cell r="F8916" t="str">
            <v>PSM-ZM202603020008-0001</v>
          </cell>
          <cell r="G8916" t="str">
            <v>中山大学肿瘤防治中心</v>
          </cell>
          <cell r="H8916" t="str">
            <v>IDT357</v>
          </cell>
          <cell r="I8916">
            <v>15</v>
          </cell>
          <cell r="J8916" t="str">
            <v>LncRNA-T7</v>
          </cell>
          <cell r="K8916">
            <v>14.48</v>
          </cell>
          <cell r="L8916">
            <v>20</v>
          </cell>
          <cell r="M8916">
            <v>289.6</v>
          </cell>
          <cell r="N8916">
            <v>445</v>
          </cell>
        </row>
        <row r="8917">
          <cell r="D8917" t="str">
            <v>HGC-26011459</v>
          </cell>
          <cell r="E8917" t="str">
            <v>002448C3CCTR1</v>
          </cell>
          <cell r="F8917" t="str">
            <v>PSM-ZM202603020008-0001</v>
          </cell>
          <cell r="G8917" t="str">
            <v>中山大学肿瘤防治中心</v>
          </cell>
          <cell r="H8917" t="str">
            <v>IDT364</v>
          </cell>
          <cell r="I8917">
            <v>15</v>
          </cell>
          <cell r="J8917" t="str">
            <v>LncRNA-T7</v>
          </cell>
          <cell r="K8917">
            <v>18.07</v>
          </cell>
          <cell r="L8917">
            <v>20</v>
          </cell>
          <cell r="M8917">
            <v>361.4</v>
          </cell>
          <cell r="N8917">
            <v>445</v>
          </cell>
        </row>
        <row r="8918">
          <cell r="D8918" t="str">
            <v>HGC-26011304</v>
          </cell>
          <cell r="E8918" t="str">
            <v>002336C3CFTR1</v>
          </cell>
          <cell r="F8918" t="str">
            <v>PSM-ZM202603020008-0001</v>
          </cell>
          <cell r="G8918" t="str">
            <v>中山大学肿瘤防治中心</v>
          </cell>
          <cell r="H8918" t="str">
            <v>IDT289</v>
          </cell>
          <cell r="I8918">
            <v>15</v>
          </cell>
          <cell r="J8918" t="str">
            <v>LncRNA-T7</v>
          </cell>
          <cell r="K8918">
            <v>31.07</v>
          </cell>
          <cell r="L8918">
            <v>20</v>
          </cell>
          <cell r="M8918">
            <v>621.4</v>
          </cell>
          <cell r="N8918">
            <v>445</v>
          </cell>
        </row>
        <row r="8919">
          <cell r="D8919" t="str">
            <v>HGC-26011378</v>
          </cell>
          <cell r="E8919" t="str">
            <v>002387C3CFTR1</v>
          </cell>
          <cell r="F8919" t="str">
            <v>PSM-ZM202603020008-0001</v>
          </cell>
          <cell r="G8919" t="str">
            <v>中山大学肿瘤防治中心</v>
          </cell>
          <cell r="H8919" t="str">
            <v>IDT292</v>
          </cell>
          <cell r="I8919">
            <v>15</v>
          </cell>
          <cell r="J8919" t="str">
            <v>LncRNA-T7</v>
          </cell>
          <cell r="K8919">
            <v>20.15</v>
          </cell>
          <cell r="L8919">
            <v>20</v>
          </cell>
          <cell r="M8919">
            <v>403</v>
          </cell>
          <cell r="N8919">
            <v>445</v>
          </cell>
        </row>
        <row r="8920">
          <cell r="D8920" t="str">
            <v>HGC-26011379</v>
          </cell>
          <cell r="E8920" t="str">
            <v>002388C3CFNR1</v>
          </cell>
          <cell r="F8920" t="str">
            <v>PSM-ZM202603020008-0001</v>
          </cell>
          <cell r="G8920" t="str">
            <v>中山大学肿瘤防治中心</v>
          </cell>
          <cell r="H8920" t="str">
            <v>IDT293</v>
          </cell>
          <cell r="I8920">
            <v>15</v>
          </cell>
          <cell r="J8920" t="str">
            <v>LncRNA-T7</v>
          </cell>
          <cell r="K8920">
            <v>26.93</v>
          </cell>
          <cell r="L8920">
            <v>20</v>
          </cell>
          <cell r="M8920">
            <v>538.6</v>
          </cell>
          <cell r="N8920">
            <v>445</v>
          </cell>
        </row>
        <row r="8921">
          <cell r="D8921" t="str">
            <v>HGC-26011380</v>
          </cell>
          <cell r="E8921" t="str">
            <v>002388C3CFTR1</v>
          </cell>
          <cell r="F8921" t="str">
            <v>PSM-ZM202603020008-0001</v>
          </cell>
          <cell r="G8921" t="str">
            <v>中山大学肿瘤防治中心</v>
          </cell>
          <cell r="H8921" t="str">
            <v>IDT294</v>
          </cell>
          <cell r="I8921">
            <v>15</v>
          </cell>
          <cell r="J8921" t="str">
            <v>LncRNA-T7</v>
          </cell>
          <cell r="K8921">
            <v>23.02</v>
          </cell>
          <cell r="L8921">
            <v>20</v>
          </cell>
          <cell r="M8921">
            <v>460.4</v>
          </cell>
          <cell r="N8921">
            <v>445</v>
          </cell>
        </row>
        <row r="8922">
          <cell r="D8922" t="str">
            <v>HGC-26011385</v>
          </cell>
          <cell r="E8922" t="str">
            <v>002392C3CFNR1</v>
          </cell>
          <cell r="F8922" t="str">
            <v>PSM-ZM202603020008-0001</v>
          </cell>
          <cell r="G8922" t="str">
            <v>中山大学肿瘤防治中心</v>
          </cell>
          <cell r="H8922" t="str">
            <v>IDT299</v>
          </cell>
          <cell r="I8922">
            <v>15</v>
          </cell>
          <cell r="J8922" t="str">
            <v>LncRNA-T7</v>
          </cell>
          <cell r="K8922">
            <v>22.37</v>
          </cell>
          <cell r="L8922">
            <v>20</v>
          </cell>
          <cell r="M8922">
            <v>447.4</v>
          </cell>
          <cell r="N8922">
            <v>445</v>
          </cell>
        </row>
        <row r="8923">
          <cell r="D8923" t="str">
            <v>HGC-26011386</v>
          </cell>
          <cell r="E8923" t="str">
            <v>002392C3CFTR1</v>
          </cell>
          <cell r="F8923" t="str">
            <v>PSM-ZM202603020008-0001</v>
          </cell>
          <cell r="G8923" t="str">
            <v>中山大学肿瘤防治中心</v>
          </cell>
          <cell r="H8923" t="str">
            <v>IDT300</v>
          </cell>
          <cell r="I8923">
            <v>15</v>
          </cell>
          <cell r="J8923" t="str">
            <v>LncRNA-T7</v>
          </cell>
          <cell r="K8923">
            <v>23.1</v>
          </cell>
          <cell r="L8923">
            <v>20</v>
          </cell>
          <cell r="M8923">
            <v>462</v>
          </cell>
          <cell r="N8923">
            <v>445</v>
          </cell>
        </row>
        <row r="8924">
          <cell r="D8924" t="str">
            <v>HGC-26011388</v>
          </cell>
          <cell r="E8924" t="str">
            <v>002393C3CFTR1</v>
          </cell>
          <cell r="F8924" t="str">
            <v>PSM-ZM202603020008-0001</v>
          </cell>
          <cell r="G8924" t="str">
            <v>中山大学肿瘤防治中心</v>
          </cell>
          <cell r="H8924" t="str">
            <v>IDT302</v>
          </cell>
          <cell r="I8924">
            <v>15</v>
          </cell>
          <cell r="J8924" t="str">
            <v>LncRNA-T7</v>
          </cell>
          <cell r="K8924">
            <v>34.08</v>
          </cell>
          <cell r="L8924">
            <v>20</v>
          </cell>
          <cell r="M8924">
            <v>681.6</v>
          </cell>
          <cell r="N8924">
            <v>445</v>
          </cell>
        </row>
        <row r="8925">
          <cell r="D8925" t="str">
            <v>HGC-26011389</v>
          </cell>
          <cell r="E8925" t="str">
            <v>002394C3CFNR2</v>
          </cell>
          <cell r="F8925" t="str">
            <v>PSM-ZM202603020008-0001</v>
          </cell>
          <cell r="G8925" t="str">
            <v>中山大学肿瘤防治中心</v>
          </cell>
          <cell r="H8925" t="str">
            <v>IDT303</v>
          </cell>
          <cell r="I8925">
            <v>15</v>
          </cell>
          <cell r="J8925" t="str">
            <v>LncRNA-T7</v>
          </cell>
          <cell r="K8925">
            <v>31.55</v>
          </cell>
          <cell r="L8925">
            <v>20</v>
          </cell>
          <cell r="M8925">
            <v>631</v>
          </cell>
          <cell r="N8925">
            <v>445</v>
          </cell>
        </row>
        <row r="8926">
          <cell r="D8926" t="str">
            <v>HGC-26011394</v>
          </cell>
          <cell r="E8926" t="str">
            <v>002397C3CFTR1</v>
          </cell>
          <cell r="F8926" t="str">
            <v>PSM-ZM202603020008-0001</v>
          </cell>
          <cell r="G8926" t="str">
            <v>中山大学肿瘤防治中心</v>
          </cell>
          <cell r="H8926" t="str">
            <v>IDT308</v>
          </cell>
          <cell r="I8926">
            <v>15</v>
          </cell>
          <cell r="J8926" t="str">
            <v>LncRNA-T7</v>
          </cell>
          <cell r="K8926">
            <v>36.6</v>
          </cell>
          <cell r="L8926">
            <v>20</v>
          </cell>
          <cell r="M8926">
            <v>732</v>
          </cell>
          <cell r="N8926">
            <v>445</v>
          </cell>
        </row>
        <row r="8927">
          <cell r="D8927" t="str">
            <v>HGC-26011395</v>
          </cell>
          <cell r="E8927" t="str">
            <v>002399C3CCNR1</v>
          </cell>
          <cell r="F8927" t="str">
            <v>PSM-ZM202603020008-0001</v>
          </cell>
          <cell r="G8927" t="str">
            <v>中山大学肿瘤防治中心</v>
          </cell>
          <cell r="H8927" t="str">
            <v>IDT309</v>
          </cell>
          <cell r="I8927">
            <v>15</v>
          </cell>
          <cell r="J8927" t="str">
            <v>LncRNA-T7</v>
          </cell>
          <cell r="K8927">
            <v>23.1</v>
          </cell>
          <cell r="L8927">
            <v>20</v>
          </cell>
          <cell r="M8927">
            <v>462</v>
          </cell>
          <cell r="N8927">
            <v>445</v>
          </cell>
        </row>
        <row r="8928">
          <cell r="D8928" t="str">
            <v>HGC-26011396</v>
          </cell>
          <cell r="E8928" t="str">
            <v>002399C3CCTR1</v>
          </cell>
          <cell r="F8928" t="str">
            <v>PSM-ZM202603020008-0001</v>
          </cell>
          <cell r="G8928" t="str">
            <v>中山大学肿瘤防治中心</v>
          </cell>
          <cell r="H8928" t="str">
            <v>IDT310</v>
          </cell>
          <cell r="I8928">
            <v>15</v>
          </cell>
          <cell r="J8928" t="str">
            <v>LncRNA-T7</v>
          </cell>
          <cell r="K8928">
            <v>21.74</v>
          </cell>
          <cell r="L8928">
            <v>20</v>
          </cell>
          <cell r="M8928">
            <v>434.8</v>
          </cell>
          <cell r="N8928">
            <v>445</v>
          </cell>
        </row>
        <row r="8929">
          <cell r="D8929" t="str">
            <v>HGC-26011399</v>
          </cell>
          <cell r="E8929" t="str">
            <v>002401C3CCNR1</v>
          </cell>
          <cell r="F8929" t="str">
            <v>PSM-ZM202603020008-0001</v>
          </cell>
          <cell r="G8929" t="str">
            <v>中山大学肿瘤防治中心</v>
          </cell>
          <cell r="H8929" t="str">
            <v>IDT313</v>
          </cell>
          <cell r="I8929">
            <v>15</v>
          </cell>
          <cell r="J8929" t="str">
            <v>LncRNA-T7</v>
          </cell>
          <cell r="K8929">
            <v>27.7</v>
          </cell>
          <cell r="L8929">
            <v>20</v>
          </cell>
          <cell r="M8929">
            <v>554</v>
          </cell>
          <cell r="N8929">
            <v>445</v>
          </cell>
        </row>
        <row r="8930">
          <cell r="D8930" t="str">
            <v>HGC-26011405</v>
          </cell>
          <cell r="E8930" t="str">
            <v>002405C3CFNR2</v>
          </cell>
          <cell r="F8930" t="str">
            <v>PSM-ZM202603020008-0001</v>
          </cell>
          <cell r="G8930" t="str">
            <v>中山大学肿瘤防治中心</v>
          </cell>
          <cell r="H8930" t="str">
            <v>IDT317</v>
          </cell>
          <cell r="I8930">
            <v>15</v>
          </cell>
          <cell r="J8930" t="str">
            <v>LncRNA-T7</v>
          </cell>
          <cell r="K8930">
            <v>23.44</v>
          </cell>
          <cell r="L8930">
            <v>20</v>
          </cell>
          <cell r="M8930">
            <v>468.8</v>
          </cell>
          <cell r="N8930">
            <v>445</v>
          </cell>
        </row>
        <row r="8931">
          <cell r="D8931" t="str">
            <v>HGC-26011408</v>
          </cell>
          <cell r="E8931" t="str">
            <v>002406C3CFTR1</v>
          </cell>
          <cell r="F8931" t="str">
            <v>PSM-ZM202603020008-0001</v>
          </cell>
          <cell r="G8931" t="str">
            <v>中山大学肿瘤防治中心</v>
          </cell>
          <cell r="H8931" t="str">
            <v>IDT320</v>
          </cell>
          <cell r="I8931">
            <v>15</v>
          </cell>
          <cell r="J8931" t="str">
            <v>LncRNA-T7</v>
          </cell>
          <cell r="K8931">
            <v>20.73</v>
          </cell>
          <cell r="L8931">
            <v>20</v>
          </cell>
          <cell r="M8931">
            <v>414.6</v>
          </cell>
          <cell r="N8931">
            <v>445</v>
          </cell>
        </row>
        <row r="8932">
          <cell r="D8932" t="str">
            <v>HGC-26011409</v>
          </cell>
          <cell r="E8932" t="str">
            <v>002408C3CFNR1</v>
          </cell>
          <cell r="F8932" t="str">
            <v>PSM-ZM202603020008-0001</v>
          </cell>
          <cell r="G8932" t="str">
            <v>中山大学肿瘤防治中心</v>
          </cell>
          <cell r="H8932" t="str">
            <v>IDT321</v>
          </cell>
          <cell r="I8932">
            <v>15</v>
          </cell>
          <cell r="J8932" t="str">
            <v>LncRNA-T7</v>
          </cell>
          <cell r="K8932">
            <v>20.43</v>
          </cell>
          <cell r="L8932">
            <v>20</v>
          </cell>
          <cell r="M8932">
            <v>408.6</v>
          </cell>
          <cell r="N8932">
            <v>445</v>
          </cell>
        </row>
        <row r="8933">
          <cell r="D8933" t="str">
            <v>HGC-26011410</v>
          </cell>
          <cell r="E8933" t="str">
            <v>002408C3CFTR1</v>
          </cell>
          <cell r="F8933" t="str">
            <v>PSM-ZM202603020008-0001</v>
          </cell>
          <cell r="G8933" t="str">
            <v>中山大学肿瘤防治中心</v>
          </cell>
          <cell r="H8933" t="str">
            <v>IDT322</v>
          </cell>
          <cell r="I8933">
            <v>15</v>
          </cell>
          <cell r="J8933" t="str">
            <v>LncRNA-T7</v>
          </cell>
          <cell r="K8933">
            <v>22.1</v>
          </cell>
          <cell r="L8933">
            <v>20</v>
          </cell>
          <cell r="M8933">
            <v>442</v>
          </cell>
          <cell r="N8933">
            <v>445</v>
          </cell>
        </row>
        <row r="8934">
          <cell r="D8934" t="str">
            <v>HGC-26011414</v>
          </cell>
          <cell r="E8934" t="str">
            <v>002410C3CFTR1</v>
          </cell>
          <cell r="F8934" t="str">
            <v>PSM-ZM202603020008-0001</v>
          </cell>
          <cell r="G8934" t="str">
            <v>中山大学肿瘤防治中心</v>
          </cell>
          <cell r="H8934" t="str">
            <v>IDT324</v>
          </cell>
          <cell r="I8934">
            <v>15</v>
          </cell>
          <cell r="J8934" t="str">
            <v>LncRNA-T7</v>
          </cell>
          <cell r="K8934">
            <v>20.94</v>
          </cell>
          <cell r="L8934">
            <v>20</v>
          </cell>
          <cell r="M8934">
            <v>418.8</v>
          </cell>
          <cell r="N8934">
            <v>445</v>
          </cell>
        </row>
        <row r="8935">
          <cell r="D8935" t="str">
            <v>HGC-26011416</v>
          </cell>
          <cell r="E8935" t="str">
            <v>002411C3CFTR1</v>
          </cell>
          <cell r="F8935" t="str">
            <v>PSM-ZM202603020008-0001</v>
          </cell>
          <cell r="G8935" t="str">
            <v>中山大学肿瘤防治中心</v>
          </cell>
          <cell r="H8935" t="str">
            <v>IDT326</v>
          </cell>
          <cell r="I8935">
            <v>15</v>
          </cell>
          <cell r="J8935" t="str">
            <v>LncRNA-T7</v>
          </cell>
          <cell r="K8935">
            <v>42.21</v>
          </cell>
          <cell r="L8935">
            <v>20</v>
          </cell>
          <cell r="M8935">
            <v>844.2</v>
          </cell>
          <cell r="N8935">
            <v>445</v>
          </cell>
        </row>
        <row r="8936">
          <cell r="D8936" t="str">
            <v>HGC-26011418</v>
          </cell>
          <cell r="E8936" t="str">
            <v>002412C3CFTR2</v>
          </cell>
          <cell r="F8936" t="str">
            <v>PSM-ZM202603020008-0001</v>
          </cell>
          <cell r="G8936" t="str">
            <v>中山大学肿瘤防治中心</v>
          </cell>
          <cell r="H8936" t="str">
            <v>IDT328</v>
          </cell>
          <cell r="I8936">
            <v>15</v>
          </cell>
          <cell r="J8936" t="str">
            <v>LncRNA-T7</v>
          </cell>
          <cell r="K8936">
            <v>43.73</v>
          </cell>
          <cell r="L8936">
            <v>20</v>
          </cell>
          <cell r="M8936">
            <v>874.6</v>
          </cell>
          <cell r="N8936">
            <v>445</v>
          </cell>
        </row>
        <row r="8937">
          <cell r="D8937" t="str">
            <v>HGC-26011430</v>
          </cell>
          <cell r="E8937" t="str">
            <v>002421C3CCTR1</v>
          </cell>
          <cell r="F8937" t="str">
            <v>PSM-ZM202603020008-0001</v>
          </cell>
          <cell r="G8937" t="str">
            <v>中山大学肿瘤防治中心</v>
          </cell>
          <cell r="H8937" t="str">
            <v>IDT338</v>
          </cell>
          <cell r="I8937">
            <v>15</v>
          </cell>
          <cell r="J8937" t="str">
            <v>LncRNA-T7</v>
          </cell>
          <cell r="K8937">
            <v>28.64</v>
          </cell>
          <cell r="L8937">
            <v>20</v>
          </cell>
          <cell r="M8937">
            <v>572.8</v>
          </cell>
          <cell r="N8937">
            <v>445</v>
          </cell>
        </row>
        <row r="8938">
          <cell r="D8938" t="str">
            <v>HGC-26011437</v>
          </cell>
          <cell r="E8938" t="str">
            <v>002425C3CFNR1</v>
          </cell>
          <cell r="F8938" t="str">
            <v>PSM-ZM202603020008-0001</v>
          </cell>
          <cell r="G8938" t="str">
            <v>中山大学肿瘤防治中心</v>
          </cell>
          <cell r="H8938" t="str">
            <v>IDT343</v>
          </cell>
          <cell r="I8938">
            <v>15</v>
          </cell>
          <cell r="J8938" t="str">
            <v>LncRNA-T7</v>
          </cell>
          <cell r="K8938">
            <v>20.39</v>
          </cell>
          <cell r="L8938">
            <v>20</v>
          </cell>
          <cell r="M8938">
            <v>407.8</v>
          </cell>
          <cell r="N8938">
            <v>445</v>
          </cell>
        </row>
        <row r="8939">
          <cell r="D8939" t="str">
            <v>HGC-26011439</v>
          </cell>
          <cell r="E8939" t="str">
            <v>002426C3CFNR1</v>
          </cell>
          <cell r="F8939" t="str">
            <v>PSM-ZM202603020008-0001</v>
          </cell>
          <cell r="G8939" t="str">
            <v>中山大学肿瘤防治中心</v>
          </cell>
          <cell r="H8939" t="str">
            <v>IDT345</v>
          </cell>
          <cell r="I8939">
            <v>15</v>
          </cell>
          <cell r="J8939" t="str">
            <v>LncRNA-T7</v>
          </cell>
          <cell r="K8939">
            <v>20.82</v>
          </cell>
          <cell r="L8939">
            <v>20</v>
          </cell>
          <cell r="M8939">
            <v>416.4</v>
          </cell>
          <cell r="N8939">
            <v>445</v>
          </cell>
        </row>
        <row r="8940">
          <cell r="D8940" t="str">
            <v>HGC-26011451</v>
          </cell>
          <cell r="E8940" t="str">
            <v>002439C3CFTR3</v>
          </cell>
          <cell r="F8940" t="str">
            <v>PSM-ZM202603020008-0001</v>
          </cell>
          <cell r="G8940" t="str">
            <v>中山大学肿瘤防治中心</v>
          </cell>
          <cell r="H8940" t="str">
            <v>IDT356</v>
          </cell>
          <cell r="I8940">
            <v>15</v>
          </cell>
          <cell r="J8940" t="str">
            <v>LncRNA-T7</v>
          </cell>
          <cell r="K8940">
            <v>23.66</v>
          </cell>
          <cell r="L8940">
            <v>20</v>
          </cell>
          <cell r="M8940">
            <v>473.2</v>
          </cell>
          <cell r="N8940">
            <v>445</v>
          </cell>
        </row>
        <row r="8941">
          <cell r="D8941" t="str">
            <v>HGC-26011463</v>
          </cell>
          <cell r="E8941" t="str">
            <v>002470C3CFTR2</v>
          </cell>
          <cell r="F8941" t="str">
            <v>PSM-ZM202603020008-0001</v>
          </cell>
          <cell r="G8941" t="str">
            <v>中山大学肿瘤防治中心</v>
          </cell>
          <cell r="H8941" t="str">
            <v>IDT368</v>
          </cell>
          <cell r="I8941">
            <v>15</v>
          </cell>
          <cell r="J8941" t="str">
            <v>LncRNA-T7</v>
          </cell>
          <cell r="K8941">
            <v>26.32</v>
          </cell>
          <cell r="L8941">
            <v>20</v>
          </cell>
          <cell r="M8941">
            <v>526.4</v>
          </cell>
          <cell r="N8941">
            <v>445</v>
          </cell>
        </row>
        <row r="8942">
          <cell r="D8942" t="str">
            <v>HGC-26011472</v>
          </cell>
          <cell r="E8942" t="str">
            <v>002476C3CFNR1</v>
          </cell>
          <cell r="F8942" t="str">
            <v>PSM-ZM202603020008-0001</v>
          </cell>
          <cell r="G8942" t="str">
            <v>中山大学肿瘤防治中心</v>
          </cell>
          <cell r="H8942" t="str">
            <v>IDT373</v>
          </cell>
          <cell r="I8942">
            <v>15</v>
          </cell>
          <cell r="J8942" t="str">
            <v>LncRNA-T7</v>
          </cell>
          <cell r="K8942">
            <v>21.66</v>
          </cell>
          <cell r="L8942">
            <v>20</v>
          </cell>
          <cell r="M8942">
            <v>433.2</v>
          </cell>
          <cell r="N8942">
            <v>445</v>
          </cell>
        </row>
        <row r="8943">
          <cell r="D8943" t="str">
            <v>HGC-26011473</v>
          </cell>
          <cell r="E8943" t="str">
            <v>002476C3CFTR1</v>
          </cell>
          <cell r="F8943" t="str">
            <v>PSM-ZM202603020008-0001</v>
          </cell>
          <cell r="G8943" t="str">
            <v>中山大学肿瘤防治中心</v>
          </cell>
          <cell r="H8943" t="str">
            <v>IDT374</v>
          </cell>
          <cell r="I8943">
            <v>15</v>
          </cell>
          <cell r="J8943" t="str">
            <v>LncRNA-T7</v>
          </cell>
          <cell r="K8943">
            <v>21.92</v>
          </cell>
          <cell r="L8943">
            <v>20</v>
          </cell>
          <cell r="M8943">
            <v>438.4</v>
          </cell>
          <cell r="N8943">
            <v>445</v>
          </cell>
        </row>
        <row r="8944">
          <cell r="D8944" t="str">
            <v>HGC-26011474</v>
          </cell>
          <cell r="E8944" t="str">
            <v>002478C3CFNR4</v>
          </cell>
          <cell r="F8944" t="str">
            <v>PSM-ZM202603020008-0001</v>
          </cell>
          <cell r="G8944" t="str">
            <v>中山大学肿瘤防治中心</v>
          </cell>
          <cell r="H8944" t="str">
            <v>IDT375</v>
          </cell>
          <cell r="I8944">
            <v>15</v>
          </cell>
          <cell r="J8944" t="str">
            <v>LncRNA-T7</v>
          </cell>
          <cell r="K8944">
            <v>31.1</v>
          </cell>
          <cell r="L8944">
            <v>20</v>
          </cell>
          <cell r="M8944">
            <v>622</v>
          </cell>
          <cell r="N8944">
            <v>445</v>
          </cell>
        </row>
        <row r="8945">
          <cell r="D8945" t="str">
            <v>HGC-26011475</v>
          </cell>
          <cell r="E8945" t="str">
            <v>002478C3CFTR3</v>
          </cell>
          <cell r="F8945" t="str">
            <v>PSM-ZM202603020008-0001</v>
          </cell>
          <cell r="G8945" t="str">
            <v>中山大学肿瘤防治中心</v>
          </cell>
          <cell r="H8945" t="str">
            <v>IDT376</v>
          </cell>
          <cell r="I8945">
            <v>15</v>
          </cell>
          <cell r="J8945" t="str">
            <v>LncRNA-T7</v>
          </cell>
          <cell r="K8945">
            <v>32.85</v>
          </cell>
          <cell r="L8945">
            <v>20</v>
          </cell>
          <cell r="M8945">
            <v>657</v>
          </cell>
          <cell r="N8945">
            <v>445</v>
          </cell>
        </row>
        <row r="8946">
          <cell r="D8946" t="str">
            <v>HGC-26011477</v>
          </cell>
          <cell r="E8946" t="str">
            <v>002483C3CFTR2</v>
          </cell>
          <cell r="F8946" t="str">
            <v>PSM-ZM202603020008-0001</v>
          </cell>
          <cell r="G8946" t="str">
            <v>中山大学肿瘤防治中心</v>
          </cell>
          <cell r="H8946" t="str">
            <v>IDT378</v>
          </cell>
          <cell r="I8946">
            <v>15</v>
          </cell>
          <cell r="J8946" t="str">
            <v>LncRNA-T7</v>
          </cell>
          <cell r="K8946">
            <v>20.84</v>
          </cell>
          <cell r="L8946">
            <v>20</v>
          </cell>
          <cell r="M8946">
            <v>416.8</v>
          </cell>
          <cell r="N8946">
            <v>445</v>
          </cell>
        </row>
        <row r="8947">
          <cell r="D8947" t="str">
            <v>HGC-26011479</v>
          </cell>
          <cell r="E8947" t="str">
            <v>002484C3CCTR1</v>
          </cell>
          <cell r="F8947" t="str">
            <v>PSM-ZM202603020008-0001</v>
          </cell>
          <cell r="G8947" t="str">
            <v>中山大学肿瘤防治中心</v>
          </cell>
          <cell r="H8947" t="str">
            <v>IDT380</v>
          </cell>
          <cell r="I8947">
            <v>15</v>
          </cell>
          <cell r="J8947" t="str">
            <v>LncRNA-T7</v>
          </cell>
          <cell r="K8947">
            <v>26.49</v>
          </cell>
          <cell r="L8947">
            <v>20</v>
          </cell>
          <cell r="M8947">
            <v>529.8</v>
          </cell>
          <cell r="N8947">
            <v>445</v>
          </cell>
        </row>
        <row r="8948">
          <cell r="D8948" t="str">
            <v>HGC-26050512</v>
          </cell>
          <cell r="E8948" t="str">
            <v>Model_1</v>
          </cell>
          <cell r="F8948" t="str">
            <v>HGC20250228004-0142</v>
          </cell>
          <cell r="G8948" t="str">
            <v>厦门华诺海普生物科技有限公司</v>
          </cell>
          <cell r="H8948" t="str">
            <v>IDT337</v>
          </cell>
          <cell r="I8948">
            <v>6</v>
          </cell>
          <cell r="J8948" t="str">
            <v>mRNA</v>
          </cell>
          <cell r="K8948">
            <v>35.53</v>
          </cell>
          <cell r="L8948">
            <v>20</v>
          </cell>
          <cell r="M8948">
            <v>710.6</v>
          </cell>
          <cell r="N8948">
            <v>450</v>
          </cell>
        </row>
        <row r="8949">
          <cell r="D8949" t="str">
            <v>HGC-26050513</v>
          </cell>
          <cell r="E8949" t="str">
            <v>Model_2</v>
          </cell>
          <cell r="F8949" t="str">
            <v>HGC20250228004-0142</v>
          </cell>
          <cell r="G8949" t="str">
            <v>厦门华诺海普生物科技有限公司</v>
          </cell>
          <cell r="H8949" t="str">
            <v>IDT338</v>
          </cell>
          <cell r="I8949">
            <v>6</v>
          </cell>
          <cell r="J8949" t="str">
            <v>mRNA</v>
          </cell>
          <cell r="K8949">
            <v>51.31</v>
          </cell>
          <cell r="L8949">
            <v>20</v>
          </cell>
          <cell r="M8949">
            <v>1026.2</v>
          </cell>
          <cell r="N8949">
            <v>450</v>
          </cell>
        </row>
        <row r="8950">
          <cell r="D8950" t="str">
            <v>HGC-26050514</v>
          </cell>
          <cell r="E8950" t="str">
            <v>Model_3</v>
          </cell>
          <cell r="F8950" t="str">
            <v>HGC20250228004-0142</v>
          </cell>
          <cell r="G8950" t="str">
            <v>厦门华诺海普生物科技有限公司</v>
          </cell>
          <cell r="H8950" t="str">
            <v>IDT339</v>
          </cell>
          <cell r="I8950">
            <v>6</v>
          </cell>
          <cell r="J8950" t="str">
            <v>mRNA</v>
          </cell>
          <cell r="K8950">
            <v>25.76</v>
          </cell>
          <cell r="L8950">
            <v>20</v>
          </cell>
          <cell r="M8950">
            <v>515.2</v>
          </cell>
          <cell r="N8950">
            <v>450</v>
          </cell>
        </row>
        <row r="8951">
          <cell r="D8951" t="str">
            <v>HGC-26050515</v>
          </cell>
          <cell r="E8951" t="str">
            <v>MCM/HMPT+L_1</v>
          </cell>
          <cell r="F8951" t="str">
            <v>HGC20250228004-0142</v>
          </cell>
          <cell r="G8951" t="str">
            <v>厦门华诺海普生物科技有限公司</v>
          </cell>
          <cell r="H8951" t="str">
            <v>IDT340</v>
          </cell>
          <cell r="I8951">
            <v>6</v>
          </cell>
          <cell r="J8951" t="str">
            <v>mRNA</v>
          </cell>
          <cell r="K8951">
            <v>35.84</v>
          </cell>
          <cell r="L8951">
            <v>20</v>
          </cell>
          <cell r="M8951">
            <v>716.8</v>
          </cell>
          <cell r="N8951">
            <v>450</v>
          </cell>
        </row>
        <row r="8952">
          <cell r="D8952" t="str">
            <v>HGC-26050516</v>
          </cell>
          <cell r="E8952" t="str">
            <v>MCM/HMPT+L_2</v>
          </cell>
          <cell r="F8952" t="str">
            <v>HGC20250228004-0142</v>
          </cell>
          <cell r="G8952" t="str">
            <v>厦门华诺海普生物科技有限公司</v>
          </cell>
          <cell r="H8952" t="str">
            <v>IDT341</v>
          </cell>
          <cell r="I8952">
            <v>6</v>
          </cell>
          <cell r="J8952" t="str">
            <v>mRNA</v>
          </cell>
          <cell r="K8952">
            <v>52.83</v>
          </cell>
          <cell r="L8952">
            <v>20</v>
          </cell>
          <cell r="M8952">
            <v>1056.6</v>
          </cell>
          <cell r="N8952">
            <v>450</v>
          </cell>
        </row>
        <row r="8953">
          <cell r="D8953" t="str">
            <v>HGC-26050517</v>
          </cell>
          <cell r="E8953" t="str">
            <v>MCM/HMPT+L_3</v>
          </cell>
          <cell r="F8953" t="str">
            <v>HGC20250228004-0142</v>
          </cell>
          <cell r="G8953" t="str">
            <v>厦门华诺海普生物科技有限公司</v>
          </cell>
          <cell r="H8953" t="str">
            <v>IDT342</v>
          </cell>
          <cell r="I8953">
            <v>6</v>
          </cell>
          <cell r="J8953" t="str">
            <v>mRNA</v>
          </cell>
          <cell r="K8953">
            <v>51.83</v>
          </cell>
          <cell r="L8953">
            <v>20</v>
          </cell>
          <cell r="M8953">
            <v>1036.6</v>
          </cell>
          <cell r="N8953">
            <v>450</v>
          </cell>
        </row>
        <row r="8954">
          <cell r="D8954" t="str">
            <v>HGC-26049142</v>
          </cell>
          <cell r="E8954" t="str">
            <v>CMV-GFP-1</v>
          </cell>
          <cell r="F8954" t="str">
            <v>PSM-ZM202604160001-0001</v>
          </cell>
          <cell r="G8954" t="str">
            <v>西湖大学</v>
          </cell>
          <cell r="H8954" t="str">
            <v>IDT343</v>
          </cell>
          <cell r="I8954">
            <v>3</v>
          </cell>
          <cell r="J8954" t="str">
            <v>mRNA</v>
          </cell>
          <cell r="K8954">
            <v>33.85</v>
          </cell>
          <cell r="L8954">
            <v>20</v>
          </cell>
          <cell r="M8954">
            <v>677</v>
          </cell>
          <cell r="N8954">
            <v>450</v>
          </cell>
        </row>
        <row r="8955">
          <cell r="D8955" t="str">
            <v>HGC-26049143</v>
          </cell>
          <cell r="E8955" t="str">
            <v>CMV-GFP-2</v>
          </cell>
          <cell r="F8955" t="str">
            <v>PSM-ZM202604160001-0001</v>
          </cell>
          <cell r="G8955" t="str">
            <v>西湖大学</v>
          </cell>
          <cell r="H8955" t="str">
            <v>IDT344</v>
          </cell>
          <cell r="I8955">
            <v>3</v>
          </cell>
          <cell r="J8955" t="str">
            <v>mRNA</v>
          </cell>
          <cell r="K8955">
            <v>54.87</v>
          </cell>
          <cell r="L8955">
            <v>20</v>
          </cell>
          <cell r="M8955">
            <v>1097.4</v>
          </cell>
          <cell r="N8955">
            <v>450</v>
          </cell>
        </row>
        <row r="8956">
          <cell r="D8956" t="str">
            <v>HGC-26049144</v>
          </cell>
          <cell r="E8956" t="str">
            <v>CMV-GFP-3</v>
          </cell>
          <cell r="F8956" t="str">
            <v>PSM-ZM202604160001-0001</v>
          </cell>
          <cell r="G8956" t="str">
            <v>西湖大学</v>
          </cell>
          <cell r="H8956" t="str">
            <v>IDT345</v>
          </cell>
          <cell r="I8956">
            <v>3</v>
          </cell>
          <cell r="J8956" t="str">
            <v>mRNA</v>
          </cell>
          <cell r="K8956">
            <v>30.71</v>
          </cell>
          <cell r="L8956">
            <v>20</v>
          </cell>
          <cell r="M8956">
            <v>614.2</v>
          </cell>
          <cell r="N8956">
            <v>450</v>
          </cell>
        </row>
        <row r="8957">
          <cell r="D8957" t="str">
            <v>JX20260413007DNA-a-1</v>
          </cell>
          <cell r="E8957">
            <v>15581328</v>
          </cell>
          <cell r="F8957" t="str">
            <v>小海码</v>
          </cell>
          <cell r="G8957" t="str">
            <v>小海码</v>
          </cell>
          <cell r="H8957" t="str">
            <v>IDT307</v>
          </cell>
          <cell r="I8957">
            <v>1.6</v>
          </cell>
          <cell r="J8957" t="str">
            <v>DNA</v>
          </cell>
          <cell r="K8957">
            <v>21.6</v>
          </cell>
          <cell r="L8957">
            <v>20</v>
          </cell>
          <cell r="M8957">
            <v>432</v>
          </cell>
          <cell r="N8957">
            <v>410</v>
          </cell>
        </row>
        <row r="8958">
          <cell r="D8958" t="str">
            <v>JX20260413008DNA-8-1</v>
          </cell>
          <cell r="E8958">
            <v>15580901</v>
          </cell>
          <cell r="F8958" t="str">
            <v>小海码</v>
          </cell>
          <cell r="G8958" t="str">
            <v>小海码</v>
          </cell>
          <cell r="H8958" t="str">
            <v>IDT308</v>
          </cell>
          <cell r="I8958">
            <v>1.6</v>
          </cell>
          <cell r="J8958" t="str">
            <v>DNA</v>
          </cell>
        </row>
        <row r="8959">
          <cell r="D8959" t="str">
            <v>JX20260413009DNA-a-1</v>
          </cell>
          <cell r="E8959">
            <v>15580589</v>
          </cell>
          <cell r="F8959" t="str">
            <v>小海码</v>
          </cell>
          <cell r="G8959" t="str">
            <v>小海码</v>
          </cell>
          <cell r="H8959" t="str">
            <v>IDT309</v>
          </cell>
          <cell r="I8959">
            <v>1.6</v>
          </cell>
          <cell r="J8959" t="str">
            <v>DNA</v>
          </cell>
        </row>
        <row r="8960">
          <cell r="D8960" t="str">
            <v>JX20260413010DNA-3-1</v>
          </cell>
          <cell r="E8960">
            <v>15580625</v>
          </cell>
          <cell r="F8960" t="str">
            <v>小海码</v>
          </cell>
          <cell r="G8960" t="str">
            <v>小海码</v>
          </cell>
          <cell r="H8960" t="str">
            <v>IDT310</v>
          </cell>
          <cell r="I8960">
            <v>1.6</v>
          </cell>
          <cell r="J8960" t="str">
            <v>DNA</v>
          </cell>
        </row>
        <row r="8961">
          <cell r="D8961" t="str">
            <v>JX20260413011DNA-0-1</v>
          </cell>
          <cell r="E8961">
            <v>15580836</v>
          </cell>
          <cell r="F8961" t="str">
            <v>小海码</v>
          </cell>
          <cell r="G8961" t="str">
            <v>小海码</v>
          </cell>
          <cell r="H8961" t="str">
            <v>IDT311</v>
          </cell>
          <cell r="I8961">
            <v>1.6</v>
          </cell>
          <cell r="J8961" t="str">
            <v>DNA</v>
          </cell>
        </row>
        <row r="8962">
          <cell r="D8962" t="str">
            <v>JX20260413012DNA-5-1</v>
          </cell>
          <cell r="E8962">
            <v>15580075</v>
          </cell>
          <cell r="F8962" t="str">
            <v>小海码</v>
          </cell>
          <cell r="G8962" t="str">
            <v>小海码</v>
          </cell>
          <cell r="H8962" t="str">
            <v>IDT312</v>
          </cell>
          <cell r="I8962">
            <v>1.6</v>
          </cell>
          <cell r="J8962" t="str">
            <v>DNA</v>
          </cell>
        </row>
        <row r="8963">
          <cell r="D8963" t="str">
            <v>HGC-26048761</v>
          </cell>
          <cell r="E8963" t="str">
            <v>BB/S1-1</v>
          </cell>
          <cell r="F8963" t="str">
            <v>HGC20241225002-0024</v>
          </cell>
          <cell r="G8963" t="str">
            <v>中国科学院深圳先进技术研究院</v>
          </cell>
          <cell r="H8963" t="str">
            <v>IDT361</v>
          </cell>
          <cell r="I8963">
            <v>5</v>
          </cell>
          <cell r="J8963" t="str">
            <v>PCR产物建库测序</v>
          </cell>
          <cell r="K8963">
            <v>11.06</v>
          </cell>
          <cell r="L8963">
            <v>40</v>
          </cell>
          <cell r="M8963">
            <v>442.4</v>
          </cell>
          <cell r="N8963">
            <v>330</v>
          </cell>
        </row>
        <row r="8964">
          <cell r="D8964" t="str">
            <v>HGC-26048762</v>
          </cell>
          <cell r="E8964" t="str">
            <v>BB/S1-2</v>
          </cell>
          <cell r="F8964" t="str">
            <v>HGC20241225002-0024</v>
          </cell>
          <cell r="G8964" t="str">
            <v>中国科学院深圳先进技术研究院</v>
          </cell>
          <cell r="H8964" t="str">
            <v>IDT362</v>
          </cell>
          <cell r="I8964">
            <v>5</v>
          </cell>
          <cell r="J8964" t="str">
            <v>PCR产物建库测序</v>
          </cell>
          <cell r="K8964">
            <v>37.74</v>
          </cell>
          <cell r="L8964">
            <v>20</v>
          </cell>
          <cell r="M8964">
            <v>754.8</v>
          </cell>
          <cell r="N8964">
            <v>330</v>
          </cell>
        </row>
        <row r="8965">
          <cell r="D8965" t="str">
            <v>HGC-26048763</v>
          </cell>
          <cell r="E8965" t="str">
            <v>BB/S1-4</v>
          </cell>
          <cell r="F8965" t="str">
            <v>HGC20241225002-0024</v>
          </cell>
          <cell r="G8965" t="str">
            <v>中国科学院深圳先进技术研究院</v>
          </cell>
          <cell r="H8965" t="str">
            <v>IDT363</v>
          </cell>
          <cell r="I8965">
            <v>5</v>
          </cell>
          <cell r="J8965" t="str">
            <v>PCR产物建库测序</v>
          </cell>
          <cell r="K8965">
            <v>32.1</v>
          </cell>
          <cell r="L8965">
            <v>20</v>
          </cell>
          <cell r="M8965">
            <v>642</v>
          </cell>
          <cell r="N8965">
            <v>330</v>
          </cell>
        </row>
        <row r="8966">
          <cell r="D8966" t="str">
            <v>HGC-26048764</v>
          </cell>
          <cell r="E8966" t="str">
            <v>BB/B1-1</v>
          </cell>
          <cell r="F8966" t="str">
            <v>HGC20241225002-0024</v>
          </cell>
          <cell r="G8966" t="str">
            <v>中国科学院深圳先进技术研究院</v>
          </cell>
          <cell r="H8966" t="str">
            <v>IDT364</v>
          </cell>
          <cell r="I8966">
            <v>5</v>
          </cell>
          <cell r="J8966" t="str">
            <v>PCR产物建库测序</v>
          </cell>
          <cell r="K8966">
            <v>24.25</v>
          </cell>
          <cell r="L8966">
            <v>20</v>
          </cell>
          <cell r="M8966">
            <v>485</v>
          </cell>
          <cell r="N8966">
            <v>330</v>
          </cell>
        </row>
        <row r="8967">
          <cell r="D8967" t="str">
            <v>HGC-26048765</v>
          </cell>
          <cell r="E8967" t="str">
            <v>BB/B1-2</v>
          </cell>
          <cell r="F8967" t="str">
            <v>HGC20241225002-0024</v>
          </cell>
          <cell r="G8967" t="str">
            <v>中国科学院深圳先进技术研究院</v>
          </cell>
          <cell r="H8967" t="str">
            <v>IDT365</v>
          </cell>
          <cell r="I8967">
            <v>5</v>
          </cell>
          <cell r="J8967" t="str">
            <v>PCR产物建库测序</v>
          </cell>
          <cell r="K8967">
            <v>19.78</v>
          </cell>
          <cell r="L8967">
            <v>20</v>
          </cell>
          <cell r="M8967">
            <v>395.6</v>
          </cell>
          <cell r="N8967">
            <v>330</v>
          </cell>
        </row>
        <row r="8968">
          <cell r="D8968" t="str">
            <v>HGC-26048766</v>
          </cell>
          <cell r="E8968" t="str">
            <v>BB/B1-4</v>
          </cell>
          <cell r="F8968" t="str">
            <v>HGC20241225002-0024</v>
          </cell>
          <cell r="G8968" t="str">
            <v>中国科学院深圳先进技术研究院</v>
          </cell>
          <cell r="H8968" t="str">
            <v>IDT366</v>
          </cell>
          <cell r="I8968">
            <v>5</v>
          </cell>
          <cell r="J8968" t="str">
            <v>PCR产物建库测序</v>
          </cell>
          <cell r="K8968">
            <v>39.15</v>
          </cell>
          <cell r="L8968">
            <v>20</v>
          </cell>
          <cell r="M8968">
            <v>783</v>
          </cell>
          <cell r="N8968">
            <v>330</v>
          </cell>
        </row>
        <row r="8969">
          <cell r="D8969" t="str">
            <v>HGC-26048767</v>
          </cell>
          <cell r="E8969" t="str">
            <v>BB/B2-1</v>
          </cell>
          <cell r="F8969" t="str">
            <v>HGC20241225002-0024</v>
          </cell>
          <cell r="G8969" t="str">
            <v>中国科学院深圳先进技术研究院</v>
          </cell>
          <cell r="H8969" t="str">
            <v>IDT367</v>
          </cell>
          <cell r="I8969">
            <v>5</v>
          </cell>
          <cell r="J8969" t="str">
            <v>PCR产物建库测序</v>
          </cell>
          <cell r="K8969">
            <v>44.38</v>
          </cell>
          <cell r="L8969">
            <v>20</v>
          </cell>
          <cell r="M8969">
            <v>887.6</v>
          </cell>
          <cell r="N8969">
            <v>330</v>
          </cell>
        </row>
        <row r="8970">
          <cell r="D8970" t="str">
            <v>HGC-26048768</v>
          </cell>
          <cell r="E8970" t="str">
            <v>BB/B2-2</v>
          </cell>
          <cell r="F8970" t="str">
            <v>HGC20241225002-0024</v>
          </cell>
          <cell r="G8970" t="str">
            <v>中国科学院深圳先进技术研究院</v>
          </cell>
          <cell r="H8970" t="str">
            <v>IDT368</v>
          </cell>
          <cell r="I8970">
            <v>5</v>
          </cell>
          <cell r="J8970" t="str">
            <v>PCR产物建库测序</v>
          </cell>
          <cell r="K8970">
            <v>42.25</v>
          </cell>
          <cell r="L8970">
            <v>20</v>
          </cell>
          <cell r="M8970">
            <v>845</v>
          </cell>
          <cell r="N8970">
            <v>330</v>
          </cell>
        </row>
        <row r="8971">
          <cell r="D8971" t="str">
            <v>HGC-26048769</v>
          </cell>
          <cell r="E8971" t="str">
            <v>BB/B2-3</v>
          </cell>
          <cell r="F8971" t="str">
            <v>HGC20241225002-0024</v>
          </cell>
          <cell r="G8971" t="str">
            <v>中国科学院深圳先进技术研究院</v>
          </cell>
          <cell r="H8971" t="str">
            <v>IDT369</v>
          </cell>
          <cell r="I8971">
            <v>5</v>
          </cell>
          <cell r="J8971" t="str">
            <v>PCR产物建库测序</v>
          </cell>
          <cell r="K8971">
            <v>39.29</v>
          </cell>
          <cell r="L8971">
            <v>20</v>
          </cell>
          <cell r="M8971">
            <v>785.8</v>
          </cell>
          <cell r="N8971">
            <v>330</v>
          </cell>
        </row>
        <row r="8972">
          <cell r="D8972" t="str">
            <v>HGC-26048770</v>
          </cell>
          <cell r="E8972" t="str">
            <v>BB/B2-4</v>
          </cell>
          <cell r="F8972" t="str">
            <v>HGC20241225002-0024</v>
          </cell>
          <cell r="G8972" t="str">
            <v>中国科学院深圳先进技术研究院</v>
          </cell>
          <cell r="H8972" t="str">
            <v>IDT370</v>
          </cell>
          <cell r="I8972">
            <v>5</v>
          </cell>
          <cell r="J8972" t="str">
            <v>PCR产物建库测序</v>
          </cell>
          <cell r="K8972">
            <v>44.41</v>
          </cell>
          <cell r="L8972">
            <v>20</v>
          </cell>
          <cell r="M8972">
            <v>888.2</v>
          </cell>
          <cell r="N8972">
            <v>330</v>
          </cell>
        </row>
        <row r="8973">
          <cell r="D8973" t="str">
            <v>HGC-26048771</v>
          </cell>
          <cell r="E8973" t="str">
            <v>BB/S2-1</v>
          </cell>
          <cell r="F8973" t="str">
            <v>HGC20241225002-0024</v>
          </cell>
          <cell r="G8973" t="str">
            <v>中国科学院深圳先进技术研究院</v>
          </cell>
          <cell r="H8973" t="str">
            <v>IDT371</v>
          </cell>
          <cell r="I8973">
            <v>5</v>
          </cell>
          <cell r="J8973" t="str">
            <v>PCR产物建库测序</v>
          </cell>
          <cell r="K8973">
            <v>44.82</v>
          </cell>
          <cell r="L8973">
            <v>20</v>
          </cell>
          <cell r="M8973">
            <v>896.4</v>
          </cell>
          <cell r="N8973">
            <v>330</v>
          </cell>
        </row>
        <row r="8974">
          <cell r="D8974" t="str">
            <v>HGC-26048772</v>
          </cell>
          <cell r="E8974" t="str">
            <v>BB/S2-2</v>
          </cell>
          <cell r="F8974" t="str">
            <v>HGC20241225002-0024</v>
          </cell>
          <cell r="G8974" t="str">
            <v>中国科学院深圳先进技术研究院</v>
          </cell>
          <cell r="H8974" t="str">
            <v>IDT372</v>
          </cell>
          <cell r="I8974">
            <v>5</v>
          </cell>
          <cell r="J8974" t="str">
            <v>PCR产物建库测序</v>
          </cell>
          <cell r="K8974">
            <v>42.87</v>
          </cell>
          <cell r="L8974">
            <v>20</v>
          </cell>
          <cell r="M8974">
            <v>857.4</v>
          </cell>
          <cell r="N8974">
            <v>330</v>
          </cell>
        </row>
        <row r="8975">
          <cell r="D8975" t="str">
            <v>HGC-26048773</v>
          </cell>
          <cell r="E8975" t="str">
            <v>BB/S2-3</v>
          </cell>
          <cell r="F8975" t="str">
            <v>HGC20241225002-0024</v>
          </cell>
          <cell r="G8975" t="str">
            <v>中国科学院深圳先进技术研究院</v>
          </cell>
          <cell r="H8975" t="str">
            <v>IDT373</v>
          </cell>
          <cell r="I8975">
            <v>5</v>
          </cell>
          <cell r="J8975" t="str">
            <v>PCR产物建库测序</v>
          </cell>
          <cell r="K8975">
            <v>42.71</v>
          </cell>
          <cell r="L8975">
            <v>20</v>
          </cell>
          <cell r="M8975">
            <v>854.2</v>
          </cell>
          <cell r="N8975">
            <v>330</v>
          </cell>
        </row>
        <row r="8976">
          <cell r="D8976" t="str">
            <v>HGC-26048774</v>
          </cell>
          <cell r="E8976" t="str">
            <v>BB/S2-4</v>
          </cell>
          <cell r="F8976" t="str">
            <v>HGC20241225002-0024</v>
          </cell>
          <cell r="G8976" t="str">
            <v>中国科学院深圳先进技术研究院</v>
          </cell>
          <cell r="H8976" t="str">
            <v>IDT374</v>
          </cell>
          <cell r="I8976">
            <v>5</v>
          </cell>
          <cell r="J8976" t="str">
            <v>PCR产物建库测序</v>
          </cell>
          <cell r="K8976">
            <v>43.36</v>
          </cell>
          <cell r="L8976">
            <v>20</v>
          </cell>
          <cell r="M8976">
            <v>867.2</v>
          </cell>
          <cell r="N8976">
            <v>330</v>
          </cell>
        </row>
        <row r="8977">
          <cell r="D8977" t="str">
            <v>HGC-26048775</v>
          </cell>
          <cell r="E8977" t="str">
            <v>QYB197</v>
          </cell>
          <cell r="F8977" t="str">
            <v>HGC20241225002-0024</v>
          </cell>
          <cell r="G8977" t="str">
            <v>中国科学院深圳先进技术研究院</v>
          </cell>
          <cell r="H8977" t="str">
            <v>IDT375</v>
          </cell>
          <cell r="I8977">
            <v>5</v>
          </cell>
          <cell r="J8977" t="str">
            <v>PCR产物建库测序</v>
          </cell>
          <cell r="K8977">
            <v>46.34</v>
          </cell>
          <cell r="L8977">
            <v>20</v>
          </cell>
          <cell r="M8977">
            <v>926.8</v>
          </cell>
          <cell r="N8977">
            <v>330</v>
          </cell>
        </row>
        <row r="8978">
          <cell r="D8978" t="str">
            <v>HGC-26048776</v>
          </cell>
          <cell r="E8978" t="str">
            <v>QYB198</v>
          </cell>
          <cell r="F8978" t="str">
            <v>HGC20241225002-0024</v>
          </cell>
          <cell r="G8978" t="str">
            <v>中国科学院深圳先进技术研究院</v>
          </cell>
          <cell r="H8978" t="str">
            <v>IDT376</v>
          </cell>
          <cell r="I8978">
            <v>5</v>
          </cell>
          <cell r="J8978" t="str">
            <v>PCR产物建库测序</v>
          </cell>
          <cell r="K8978">
            <v>48.97</v>
          </cell>
          <cell r="L8978">
            <v>20</v>
          </cell>
          <cell r="M8978">
            <v>979.4</v>
          </cell>
          <cell r="N8978">
            <v>330</v>
          </cell>
        </row>
        <row r="8979">
          <cell r="D8979" t="str">
            <v>HGC-26048777</v>
          </cell>
          <cell r="E8979" t="str">
            <v>QYB199</v>
          </cell>
          <cell r="F8979" t="str">
            <v>HGC20241225002-0024</v>
          </cell>
          <cell r="G8979" t="str">
            <v>中国科学院深圳先进技术研究院</v>
          </cell>
          <cell r="H8979" t="str">
            <v>IDT377</v>
          </cell>
          <cell r="I8979">
            <v>5</v>
          </cell>
          <cell r="J8979" t="str">
            <v>PCR产物建库测序</v>
          </cell>
          <cell r="K8979">
            <v>47.43</v>
          </cell>
          <cell r="L8979">
            <v>20</v>
          </cell>
          <cell r="M8979">
            <v>948.6</v>
          </cell>
          <cell r="N8979">
            <v>330</v>
          </cell>
        </row>
        <row r="8980">
          <cell r="D8980" t="str">
            <v>HGC-26048778</v>
          </cell>
          <cell r="E8980" t="str">
            <v>QYB200</v>
          </cell>
          <cell r="F8980" t="str">
            <v>HGC20241225002-0024</v>
          </cell>
          <cell r="G8980" t="str">
            <v>中国科学院深圳先进技术研究院</v>
          </cell>
          <cell r="H8980" t="str">
            <v>IDT378</v>
          </cell>
          <cell r="I8980">
            <v>5</v>
          </cell>
          <cell r="J8980" t="str">
            <v>PCR产物建库测序</v>
          </cell>
          <cell r="K8980">
            <v>42.78</v>
          </cell>
          <cell r="L8980">
            <v>20</v>
          </cell>
          <cell r="M8980">
            <v>855.6</v>
          </cell>
          <cell r="N8980">
            <v>330</v>
          </cell>
        </row>
        <row r="8981">
          <cell r="D8981" t="str">
            <v>HGC-26048779</v>
          </cell>
          <cell r="E8981" t="str">
            <v>QYB201</v>
          </cell>
          <cell r="F8981" t="str">
            <v>HGC20241225002-0024</v>
          </cell>
          <cell r="G8981" t="str">
            <v>中国科学院深圳先进技术研究院</v>
          </cell>
          <cell r="H8981" t="str">
            <v>IDT379</v>
          </cell>
          <cell r="I8981">
            <v>5</v>
          </cell>
          <cell r="J8981" t="str">
            <v>PCR产物建库测序</v>
          </cell>
          <cell r="K8981">
            <v>47.95</v>
          </cell>
          <cell r="L8981">
            <v>20</v>
          </cell>
          <cell r="M8981">
            <v>959</v>
          </cell>
          <cell r="N8981">
            <v>330</v>
          </cell>
        </row>
        <row r="8982">
          <cell r="D8982" t="str">
            <v>HGC-26048780</v>
          </cell>
          <cell r="E8982" t="str">
            <v>QYB202</v>
          </cell>
          <cell r="F8982" t="str">
            <v>HGC20241225002-0024</v>
          </cell>
          <cell r="G8982" t="str">
            <v>中国科学院深圳先进技术研究院</v>
          </cell>
          <cell r="H8982" t="str">
            <v>IDT380</v>
          </cell>
          <cell r="I8982">
            <v>5</v>
          </cell>
          <cell r="J8982" t="str">
            <v>PCR产物建库测序</v>
          </cell>
          <cell r="K8982">
            <v>47.07</v>
          </cell>
          <cell r="L8982">
            <v>20</v>
          </cell>
          <cell r="M8982">
            <v>941.4</v>
          </cell>
          <cell r="N8982">
            <v>330</v>
          </cell>
        </row>
        <row r="8983">
          <cell r="D8983" t="str">
            <v>260427P1-234</v>
          </cell>
          <cell r="E8983" t="str">
            <v>260427P1-234</v>
          </cell>
        </row>
        <row r="8983">
          <cell r="I8983">
            <v>234</v>
          </cell>
          <cell r="J8983" t="str">
            <v>mRNA-T7</v>
          </cell>
          <cell r="K8983">
            <v>41.25</v>
          </cell>
          <cell r="L8983">
            <v>84</v>
          </cell>
          <cell r="M8983">
            <v>3465</v>
          </cell>
          <cell r="N8983">
            <v>516</v>
          </cell>
        </row>
        <row r="8984">
          <cell r="D8984" t="str">
            <v>260427P2-144</v>
          </cell>
          <cell r="E8984" t="str">
            <v>260427P2-144</v>
          </cell>
        </row>
        <row r="8984">
          <cell r="I8984">
            <v>144</v>
          </cell>
          <cell r="J8984" t="str">
            <v>mRNA-T7</v>
          </cell>
          <cell r="K8984">
            <v>17.57</v>
          </cell>
          <cell r="L8984">
            <v>52</v>
          </cell>
          <cell r="M8984">
            <v>913.64</v>
          </cell>
          <cell r="N8984">
            <v>511</v>
          </cell>
        </row>
        <row r="8985">
          <cell r="D8985" t="str">
            <v>260427P3-192</v>
          </cell>
          <cell r="E8985" t="str">
            <v>260427P3-192</v>
          </cell>
        </row>
        <row r="8985">
          <cell r="I8985">
            <v>192</v>
          </cell>
          <cell r="J8985" t="str">
            <v>mRNA</v>
          </cell>
          <cell r="K8985">
            <v>28</v>
          </cell>
          <cell r="L8985">
            <v>71</v>
          </cell>
          <cell r="M8985">
            <v>1988</v>
          </cell>
          <cell r="N8985">
            <v>518</v>
          </cell>
        </row>
        <row r="8986">
          <cell r="D8986" t="str">
            <v>HGC-26051190</v>
          </cell>
          <cell r="E8986" t="str">
            <v>M2-1</v>
          </cell>
          <cell r="F8986" t="str">
            <v>PSM-ZM202602070006-0013</v>
          </cell>
          <cell r="G8986" t="str">
            <v>武汉格信生物科技有限公司</v>
          </cell>
          <cell r="H8986" t="str">
            <v>IDT289</v>
          </cell>
          <cell r="I8986">
            <v>6</v>
          </cell>
          <cell r="J8986" t="str">
            <v>mRNA-T7</v>
          </cell>
          <cell r="K8986">
            <v>36.45</v>
          </cell>
          <cell r="L8986">
            <v>35</v>
          </cell>
          <cell r="M8986">
            <v>1275.75</v>
          </cell>
          <cell r="N8986">
            <v>516</v>
          </cell>
        </row>
        <row r="8987">
          <cell r="D8987" t="str">
            <v>HGC-26051191</v>
          </cell>
          <cell r="E8987" t="str">
            <v>M2-2</v>
          </cell>
          <cell r="F8987" t="str">
            <v>PSM-ZM202602070006-0013</v>
          </cell>
          <cell r="G8987" t="str">
            <v>武汉格信生物科技有限公司</v>
          </cell>
          <cell r="H8987" t="str">
            <v>IDT290</v>
          </cell>
          <cell r="I8987">
            <v>6</v>
          </cell>
          <cell r="J8987" t="str">
            <v>mRNA-T7</v>
          </cell>
          <cell r="K8987">
            <v>47.51</v>
          </cell>
          <cell r="L8987">
            <v>35</v>
          </cell>
          <cell r="M8987">
            <v>1662.85</v>
          </cell>
          <cell r="N8987">
            <v>516</v>
          </cell>
        </row>
        <row r="8988">
          <cell r="D8988" t="str">
            <v>HGC-26051192</v>
          </cell>
          <cell r="E8988" t="str">
            <v>M2-3</v>
          </cell>
          <cell r="F8988" t="str">
            <v>PSM-ZM202602070006-0013</v>
          </cell>
          <cell r="G8988" t="str">
            <v>武汉格信生物科技有限公司</v>
          </cell>
          <cell r="H8988" t="str">
            <v>IDT291</v>
          </cell>
          <cell r="I8988">
            <v>6</v>
          </cell>
          <cell r="J8988" t="str">
            <v>mRNA-T7</v>
          </cell>
          <cell r="K8988">
            <v>52.44</v>
          </cell>
          <cell r="L8988">
            <v>35</v>
          </cell>
          <cell r="M8988">
            <v>1835.4</v>
          </cell>
          <cell r="N8988">
            <v>516</v>
          </cell>
        </row>
        <row r="8989">
          <cell r="D8989" t="str">
            <v>HGC-26051193</v>
          </cell>
          <cell r="E8989" t="str">
            <v>SA-1</v>
          </cell>
          <cell r="F8989" t="str">
            <v>PSM-ZM202602070006-0013</v>
          </cell>
          <cell r="G8989" t="str">
            <v>武汉格信生物科技有限公司</v>
          </cell>
          <cell r="H8989" t="str">
            <v>IDT292</v>
          </cell>
          <cell r="I8989">
            <v>6</v>
          </cell>
          <cell r="J8989" t="str">
            <v>mRNA-T7</v>
          </cell>
          <cell r="K8989">
            <v>53.19</v>
          </cell>
          <cell r="L8989">
            <v>35</v>
          </cell>
          <cell r="M8989">
            <v>1861.65</v>
          </cell>
          <cell r="N8989">
            <v>516</v>
          </cell>
        </row>
        <row r="8990">
          <cell r="D8990" t="str">
            <v>HGC-26051194</v>
          </cell>
          <cell r="E8990" t="str">
            <v>SA-2</v>
          </cell>
          <cell r="F8990" t="str">
            <v>PSM-ZM202602070006-0013</v>
          </cell>
          <cell r="G8990" t="str">
            <v>武汉格信生物科技有限公司</v>
          </cell>
          <cell r="H8990" t="str">
            <v>IDT293</v>
          </cell>
          <cell r="I8990">
            <v>6</v>
          </cell>
          <cell r="J8990" t="str">
            <v>mRNA-T7</v>
          </cell>
          <cell r="K8990">
            <v>49.33</v>
          </cell>
          <cell r="L8990">
            <v>35</v>
          </cell>
          <cell r="M8990">
            <v>1726.55</v>
          </cell>
          <cell r="N8990">
            <v>516</v>
          </cell>
        </row>
        <row r="8991">
          <cell r="D8991" t="str">
            <v>HGC-26051195</v>
          </cell>
          <cell r="E8991" t="str">
            <v>SA-3</v>
          </cell>
          <cell r="F8991" t="str">
            <v>PSM-ZM202602070006-0013</v>
          </cell>
          <cell r="G8991" t="str">
            <v>武汉格信生物科技有限公司</v>
          </cell>
          <cell r="H8991" t="str">
            <v>IDT294</v>
          </cell>
          <cell r="I8991">
            <v>6</v>
          </cell>
          <cell r="J8991" t="str">
            <v>mRNA-T7</v>
          </cell>
          <cell r="K8991">
            <v>48.78</v>
          </cell>
          <cell r="L8991">
            <v>35</v>
          </cell>
          <cell r="M8991">
            <v>1707.3</v>
          </cell>
          <cell r="N8991">
            <v>516</v>
          </cell>
        </row>
        <row r="8992">
          <cell r="D8992" t="str">
            <v>HGC-26051172</v>
          </cell>
          <cell r="E8992" t="str">
            <v>M1-1</v>
          </cell>
          <cell r="F8992" t="str">
            <v>PSM-ZM202602070006-0016</v>
          </cell>
          <cell r="G8992" t="str">
            <v>武汉格信生物科技有限公司</v>
          </cell>
          <cell r="H8992" t="str">
            <v>IDT295</v>
          </cell>
          <cell r="I8992">
            <v>6</v>
          </cell>
          <cell r="J8992" t="str">
            <v>mRNA-T7</v>
          </cell>
          <cell r="K8992">
            <v>58.2</v>
          </cell>
          <cell r="L8992">
            <v>35</v>
          </cell>
          <cell r="M8992">
            <v>2037</v>
          </cell>
          <cell r="N8992">
            <v>516</v>
          </cell>
        </row>
        <row r="8993">
          <cell r="D8993" t="str">
            <v>HGC-26051173</v>
          </cell>
          <cell r="E8993" t="str">
            <v>M1-2</v>
          </cell>
          <cell r="F8993" t="str">
            <v>PSM-ZM202602070006-0016</v>
          </cell>
          <cell r="G8993" t="str">
            <v>武汉格信生物科技有限公司</v>
          </cell>
          <cell r="H8993" t="str">
            <v>IDT296</v>
          </cell>
          <cell r="I8993">
            <v>6</v>
          </cell>
          <cell r="J8993" t="str">
            <v>mRNA-T7</v>
          </cell>
          <cell r="K8993">
            <v>53.07</v>
          </cell>
          <cell r="L8993">
            <v>35</v>
          </cell>
          <cell r="M8993">
            <v>1857.45</v>
          </cell>
          <cell r="N8993">
            <v>516</v>
          </cell>
        </row>
        <row r="8994">
          <cell r="D8994" t="str">
            <v>HGC-26051174</v>
          </cell>
          <cell r="E8994" t="str">
            <v>M1-3</v>
          </cell>
          <cell r="F8994" t="str">
            <v>PSM-ZM202602070006-0016</v>
          </cell>
          <cell r="G8994" t="str">
            <v>武汉格信生物科技有限公司</v>
          </cell>
          <cell r="H8994" t="str">
            <v>IDT297</v>
          </cell>
          <cell r="I8994">
            <v>6</v>
          </cell>
          <cell r="J8994" t="str">
            <v>mRNA-T7</v>
          </cell>
          <cell r="K8994">
            <v>51.8</v>
          </cell>
          <cell r="L8994">
            <v>35</v>
          </cell>
          <cell r="M8994">
            <v>1813</v>
          </cell>
          <cell r="N8994">
            <v>516</v>
          </cell>
        </row>
        <row r="8995">
          <cell r="D8995" t="str">
            <v>HGC-26051175</v>
          </cell>
          <cell r="E8995" t="str">
            <v>W70-1</v>
          </cell>
          <cell r="F8995" t="str">
            <v>PSM-ZM202602070006-0016</v>
          </cell>
          <cell r="G8995" t="str">
            <v>武汉格信生物科技有限公司</v>
          </cell>
          <cell r="H8995" t="str">
            <v>IDT298</v>
          </cell>
          <cell r="I8995">
            <v>6</v>
          </cell>
          <cell r="J8995" t="str">
            <v>mRNA-T7</v>
          </cell>
          <cell r="K8995">
            <v>46.66</v>
          </cell>
          <cell r="L8995">
            <v>35</v>
          </cell>
          <cell r="M8995">
            <v>1633.1</v>
          </cell>
          <cell r="N8995">
            <v>516</v>
          </cell>
        </row>
        <row r="8996">
          <cell r="D8996" t="str">
            <v>HGC-26051176</v>
          </cell>
          <cell r="E8996" t="str">
            <v>W70-2</v>
          </cell>
          <cell r="F8996" t="str">
            <v>PSM-ZM202602070006-0016</v>
          </cell>
          <cell r="G8996" t="str">
            <v>武汉格信生物科技有限公司</v>
          </cell>
          <cell r="H8996" t="str">
            <v>IDT299</v>
          </cell>
          <cell r="I8996">
            <v>6</v>
          </cell>
          <cell r="J8996" t="str">
            <v>mRNA-T7</v>
          </cell>
          <cell r="K8996">
            <v>52.36</v>
          </cell>
          <cell r="L8996">
            <v>35</v>
          </cell>
          <cell r="M8996">
            <v>1832.6</v>
          </cell>
          <cell r="N8996">
            <v>516</v>
          </cell>
        </row>
        <row r="8997">
          <cell r="D8997" t="str">
            <v>HGC-26051177</v>
          </cell>
          <cell r="E8997" t="str">
            <v>W70-3</v>
          </cell>
          <cell r="F8997" t="str">
            <v>PSM-ZM202602070006-0016</v>
          </cell>
          <cell r="G8997" t="str">
            <v>武汉格信生物科技有限公司</v>
          </cell>
          <cell r="H8997" t="str">
            <v>IDT300</v>
          </cell>
          <cell r="I8997">
            <v>6</v>
          </cell>
          <cell r="J8997" t="str">
            <v>mRNA-T7</v>
          </cell>
          <cell r="K8997">
            <v>53.92</v>
          </cell>
          <cell r="L8997">
            <v>35</v>
          </cell>
          <cell r="M8997">
            <v>1887.2</v>
          </cell>
          <cell r="N8997">
            <v>516</v>
          </cell>
        </row>
        <row r="8998">
          <cell r="D8998" t="str">
            <v>HGC-26051210</v>
          </cell>
          <cell r="E8998" t="str">
            <v>WT 1</v>
          </cell>
          <cell r="F8998" t="str">
            <v>PSM-ZM202604180001-0001</v>
          </cell>
          <cell r="G8998" t="str">
            <v>东南大学</v>
          </cell>
          <cell r="H8998" t="str">
            <v>IDT301</v>
          </cell>
          <cell r="I8998">
            <v>6</v>
          </cell>
          <cell r="J8998" t="str">
            <v>mRNA-T7</v>
          </cell>
          <cell r="K8998">
            <v>34.09</v>
          </cell>
          <cell r="L8998">
            <v>35</v>
          </cell>
          <cell r="M8998">
            <v>1193.15</v>
          </cell>
          <cell r="N8998">
            <v>516</v>
          </cell>
        </row>
        <row r="8999">
          <cell r="D8999" t="str">
            <v>HGC-26051211</v>
          </cell>
          <cell r="E8999" t="str">
            <v>WT 2</v>
          </cell>
          <cell r="F8999" t="str">
            <v>PSM-ZM202604180001-0001</v>
          </cell>
          <cell r="G8999" t="str">
            <v>东南大学</v>
          </cell>
          <cell r="H8999" t="str">
            <v>IDT302</v>
          </cell>
          <cell r="I8999">
            <v>6</v>
          </cell>
          <cell r="J8999" t="str">
            <v>mRNA-T7</v>
          </cell>
          <cell r="K8999">
            <v>31.68</v>
          </cell>
          <cell r="L8999">
            <v>35</v>
          </cell>
          <cell r="M8999">
            <v>1108.8</v>
          </cell>
          <cell r="N8999">
            <v>516</v>
          </cell>
        </row>
        <row r="9000">
          <cell r="D9000" t="str">
            <v>HGC-26051212</v>
          </cell>
          <cell r="E9000" t="str">
            <v>WT 3</v>
          </cell>
          <cell r="F9000" t="str">
            <v>PSM-ZM202604180001-0001</v>
          </cell>
          <cell r="G9000" t="str">
            <v>东南大学</v>
          </cell>
          <cell r="H9000" t="str">
            <v>IDT303</v>
          </cell>
          <cell r="I9000">
            <v>6</v>
          </cell>
          <cell r="J9000" t="str">
            <v>mRNA-T7</v>
          </cell>
          <cell r="K9000">
            <v>51.67</v>
          </cell>
          <cell r="L9000">
            <v>35</v>
          </cell>
          <cell r="M9000">
            <v>1808.45</v>
          </cell>
          <cell r="N9000">
            <v>516</v>
          </cell>
        </row>
        <row r="9001">
          <cell r="D9001" t="str">
            <v>HGC-26051213</v>
          </cell>
          <cell r="E9001" t="str">
            <v>SLHT1</v>
          </cell>
          <cell r="F9001" t="str">
            <v>PSM-ZM202604180001-0001</v>
          </cell>
          <cell r="G9001" t="str">
            <v>东南大学</v>
          </cell>
          <cell r="H9001" t="str">
            <v>IDT304</v>
          </cell>
          <cell r="I9001">
            <v>6</v>
          </cell>
          <cell r="J9001" t="str">
            <v>mRNA-T7</v>
          </cell>
          <cell r="K9001">
            <v>47.91</v>
          </cell>
          <cell r="L9001">
            <v>35</v>
          </cell>
          <cell r="M9001">
            <v>1676.85</v>
          </cell>
          <cell r="N9001">
            <v>516</v>
          </cell>
        </row>
        <row r="9002">
          <cell r="D9002" t="str">
            <v>HGC-26051214</v>
          </cell>
          <cell r="E9002" t="str">
            <v>SLHT2</v>
          </cell>
          <cell r="F9002" t="str">
            <v>PSM-ZM202604180001-0001</v>
          </cell>
          <cell r="G9002" t="str">
            <v>东南大学</v>
          </cell>
          <cell r="H9002" t="str">
            <v>IDT305</v>
          </cell>
          <cell r="I9002">
            <v>6</v>
          </cell>
          <cell r="J9002" t="str">
            <v>mRNA-T7</v>
          </cell>
          <cell r="K9002">
            <v>39.35</v>
          </cell>
          <cell r="L9002">
            <v>35</v>
          </cell>
          <cell r="M9002">
            <v>1377.25</v>
          </cell>
          <cell r="N9002">
            <v>516</v>
          </cell>
        </row>
        <row r="9003">
          <cell r="D9003" t="str">
            <v>HGC-26051215</v>
          </cell>
          <cell r="E9003" t="str">
            <v>SLHT3</v>
          </cell>
          <cell r="F9003" t="str">
            <v>PSM-ZM202604180001-0001</v>
          </cell>
          <cell r="G9003" t="str">
            <v>东南大学</v>
          </cell>
          <cell r="H9003" t="str">
            <v>IDT306</v>
          </cell>
          <cell r="I9003">
            <v>6</v>
          </cell>
          <cell r="J9003" t="str">
            <v>mRNA-T7</v>
          </cell>
          <cell r="K9003">
            <v>28.6</v>
          </cell>
          <cell r="L9003">
            <v>35</v>
          </cell>
          <cell r="M9003">
            <v>1001</v>
          </cell>
          <cell r="N9003">
            <v>516</v>
          </cell>
        </row>
        <row r="9004">
          <cell r="D9004" t="str">
            <v>HGC-26051216</v>
          </cell>
          <cell r="E9004" t="str">
            <v>shCXCL8-SLHT1</v>
          </cell>
          <cell r="F9004" t="str">
            <v>PSM-ZM202604180001-0001</v>
          </cell>
          <cell r="G9004" t="str">
            <v>东南大学</v>
          </cell>
          <cell r="H9004" t="str">
            <v>IDT307</v>
          </cell>
          <cell r="I9004">
            <v>6</v>
          </cell>
          <cell r="J9004" t="str">
            <v>mRNA-T7</v>
          </cell>
          <cell r="K9004">
            <v>36.82</v>
          </cell>
          <cell r="L9004">
            <v>35</v>
          </cell>
          <cell r="M9004">
            <v>1288.7</v>
          </cell>
          <cell r="N9004">
            <v>516</v>
          </cell>
        </row>
        <row r="9005">
          <cell r="D9005" t="str">
            <v>HGC-26051217</v>
          </cell>
          <cell r="E9005" t="str">
            <v>shCXCL8-SLHT2</v>
          </cell>
          <cell r="F9005" t="str">
            <v>PSM-ZM202604180001-0001</v>
          </cell>
          <cell r="G9005" t="str">
            <v>东南大学</v>
          </cell>
          <cell r="H9005" t="str">
            <v>IDT308</v>
          </cell>
          <cell r="I9005">
            <v>6</v>
          </cell>
          <cell r="J9005" t="str">
            <v>mRNA-T7</v>
          </cell>
          <cell r="K9005">
            <v>37.66</v>
          </cell>
          <cell r="L9005">
            <v>35</v>
          </cell>
          <cell r="M9005">
            <v>1318.1</v>
          </cell>
          <cell r="N9005">
            <v>516</v>
          </cell>
        </row>
        <row r="9006">
          <cell r="D9006" t="str">
            <v>HGC-26051218</v>
          </cell>
          <cell r="E9006" t="str">
            <v>shCXCL8-SLHT3</v>
          </cell>
          <cell r="F9006" t="str">
            <v>PSM-ZM202604180001-0001</v>
          </cell>
          <cell r="G9006" t="str">
            <v>东南大学</v>
          </cell>
          <cell r="H9006" t="str">
            <v>IDT309</v>
          </cell>
          <cell r="I9006">
            <v>6</v>
          </cell>
          <cell r="J9006" t="str">
            <v>mRNA-T7</v>
          </cell>
          <cell r="K9006">
            <v>31.26</v>
          </cell>
          <cell r="L9006">
            <v>35</v>
          </cell>
          <cell r="M9006">
            <v>1094.1</v>
          </cell>
          <cell r="N9006">
            <v>516</v>
          </cell>
        </row>
        <row r="9007">
          <cell r="D9007" t="str">
            <v>HGC-26051184</v>
          </cell>
          <cell r="E9007" t="str">
            <v>H2O2-1</v>
          </cell>
          <cell r="F9007" t="str">
            <v>PSM-ZM202602070006-0012</v>
          </cell>
          <cell r="G9007" t="str">
            <v>武汉格信生物科技有限公司</v>
          </cell>
          <cell r="H9007" t="str">
            <v>IDT310</v>
          </cell>
          <cell r="I9007">
            <v>6</v>
          </cell>
          <cell r="J9007" t="str">
            <v>mRNA-T7</v>
          </cell>
          <cell r="K9007">
            <v>41.65</v>
          </cell>
          <cell r="L9007">
            <v>35</v>
          </cell>
          <cell r="M9007">
            <v>1457.75</v>
          </cell>
          <cell r="N9007">
            <v>516</v>
          </cell>
        </row>
        <row r="9008">
          <cell r="D9008" t="str">
            <v>HGC-26051185</v>
          </cell>
          <cell r="E9008" t="str">
            <v>H2O2-2</v>
          </cell>
          <cell r="F9008" t="str">
            <v>PSM-ZM202602070006-0012</v>
          </cell>
          <cell r="G9008" t="str">
            <v>武汉格信生物科技有限公司</v>
          </cell>
          <cell r="H9008" t="str">
            <v>IDT311</v>
          </cell>
          <cell r="I9008">
            <v>6</v>
          </cell>
          <cell r="J9008" t="str">
            <v>mRNA-T7</v>
          </cell>
          <cell r="K9008">
            <v>25.06</v>
          </cell>
          <cell r="L9008">
            <v>35</v>
          </cell>
          <cell r="M9008">
            <v>877.1</v>
          </cell>
          <cell r="N9008">
            <v>516</v>
          </cell>
        </row>
        <row r="9009">
          <cell r="D9009" t="str">
            <v>HGC-26051186</v>
          </cell>
          <cell r="E9009" t="str">
            <v>H2O2-3</v>
          </cell>
          <cell r="F9009" t="str">
            <v>PSM-ZM202602070006-0012</v>
          </cell>
          <cell r="G9009" t="str">
            <v>武汉格信生物科技有限公司</v>
          </cell>
          <cell r="H9009" t="str">
            <v>IDT312</v>
          </cell>
          <cell r="I9009">
            <v>6</v>
          </cell>
          <cell r="J9009" t="str">
            <v>mRNA-T7</v>
          </cell>
          <cell r="K9009">
            <v>31.12</v>
          </cell>
          <cell r="L9009">
            <v>35</v>
          </cell>
          <cell r="M9009">
            <v>1089.2</v>
          </cell>
          <cell r="N9009">
            <v>516</v>
          </cell>
        </row>
        <row r="9010">
          <cell r="D9010" t="str">
            <v>HGC-26051187</v>
          </cell>
          <cell r="E9010" t="str">
            <v>SA-1</v>
          </cell>
          <cell r="F9010" t="str">
            <v>PSM-ZM202602070006-0012</v>
          </cell>
          <cell r="G9010" t="str">
            <v>武汉格信生物科技有限公司</v>
          </cell>
          <cell r="H9010" t="str">
            <v>IDT313</v>
          </cell>
          <cell r="I9010">
            <v>6</v>
          </cell>
          <cell r="J9010" t="str">
            <v>mRNA-T7</v>
          </cell>
          <cell r="K9010">
            <v>29.85</v>
          </cell>
          <cell r="L9010">
            <v>35</v>
          </cell>
          <cell r="M9010">
            <v>1044.75</v>
          </cell>
          <cell r="N9010">
            <v>516</v>
          </cell>
        </row>
        <row r="9011">
          <cell r="D9011" t="str">
            <v>HGC-26051188</v>
          </cell>
          <cell r="E9011" t="str">
            <v>SA-2</v>
          </cell>
          <cell r="F9011" t="str">
            <v>PSM-ZM202602070006-0012</v>
          </cell>
          <cell r="G9011" t="str">
            <v>武汉格信生物科技有限公司</v>
          </cell>
          <cell r="H9011" t="str">
            <v>IDT314</v>
          </cell>
          <cell r="I9011">
            <v>6</v>
          </cell>
          <cell r="J9011" t="str">
            <v>mRNA-T7</v>
          </cell>
          <cell r="K9011">
            <v>12.74</v>
          </cell>
          <cell r="L9011">
            <v>35</v>
          </cell>
          <cell r="M9011">
            <v>445.9</v>
          </cell>
          <cell r="N9011">
            <v>516</v>
          </cell>
        </row>
        <row r="9012">
          <cell r="D9012" t="str">
            <v>HGC-26051189</v>
          </cell>
          <cell r="E9012" t="str">
            <v>SA-3</v>
          </cell>
          <cell r="F9012" t="str">
            <v>PSM-ZM202602070006-0012</v>
          </cell>
          <cell r="G9012" t="str">
            <v>武汉格信生物科技有限公司</v>
          </cell>
          <cell r="H9012" t="str">
            <v>IDT315</v>
          </cell>
          <cell r="I9012">
            <v>6</v>
          </cell>
          <cell r="J9012" t="str">
            <v>mRNA-T7</v>
          </cell>
          <cell r="K9012">
            <v>30.51</v>
          </cell>
          <cell r="L9012">
            <v>35</v>
          </cell>
          <cell r="M9012">
            <v>1067.85</v>
          </cell>
          <cell r="N9012">
            <v>516</v>
          </cell>
        </row>
        <row r="9013">
          <cell r="D9013" t="str">
            <v>HGC-26051196</v>
          </cell>
          <cell r="E9013" t="str">
            <v>M1-1</v>
          </cell>
          <cell r="F9013" t="str">
            <v>PSM-ZM202602070006-0014</v>
          </cell>
          <cell r="G9013" t="str">
            <v>武汉格信生物科技有限公司</v>
          </cell>
          <cell r="H9013" t="str">
            <v>IDT316</v>
          </cell>
          <cell r="I9013">
            <v>6</v>
          </cell>
          <cell r="J9013" t="str">
            <v>mRNA-T7</v>
          </cell>
          <cell r="K9013">
            <v>31.04</v>
          </cell>
          <cell r="L9013">
            <v>35</v>
          </cell>
          <cell r="M9013">
            <v>1086.4</v>
          </cell>
          <cell r="N9013">
            <v>516</v>
          </cell>
        </row>
        <row r="9014">
          <cell r="D9014" t="str">
            <v>HGC-26051197</v>
          </cell>
          <cell r="E9014" t="str">
            <v>M1-2</v>
          </cell>
          <cell r="F9014" t="str">
            <v>PSM-ZM202602070006-0014</v>
          </cell>
          <cell r="G9014" t="str">
            <v>武汉格信生物科技有限公司</v>
          </cell>
          <cell r="H9014" t="str">
            <v>IDT317</v>
          </cell>
          <cell r="I9014">
            <v>6</v>
          </cell>
          <cell r="J9014" t="str">
            <v>mRNA-T7</v>
          </cell>
          <cell r="K9014">
            <v>29.78</v>
          </cell>
          <cell r="L9014">
            <v>35</v>
          </cell>
          <cell r="M9014">
            <v>1042.3</v>
          </cell>
          <cell r="N9014">
            <v>516</v>
          </cell>
        </row>
        <row r="9015">
          <cell r="D9015" t="str">
            <v>HGC-26051198</v>
          </cell>
          <cell r="E9015" t="str">
            <v>M1-3</v>
          </cell>
          <cell r="F9015" t="str">
            <v>PSM-ZM202602070006-0014</v>
          </cell>
          <cell r="G9015" t="str">
            <v>武汉格信生物科技有限公司</v>
          </cell>
          <cell r="H9015" t="str">
            <v>IDT318</v>
          </cell>
          <cell r="I9015">
            <v>6</v>
          </cell>
          <cell r="J9015" t="str">
            <v>mRNA-T7</v>
          </cell>
          <cell r="K9015">
            <v>27.08</v>
          </cell>
          <cell r="L9015">
            <v>35</v>
          </cell>
          <cell r="M9015">
            <v>947.8</v>
          </cell>
          <cell r="N9015">
            <v>516</v>
          </cell>
        </row>
        <row r="9016">
          <cell r="D9016" t="str">
            <v>HGC-26051199</v>
          </cell>
          <cell r="E9016" t="str">
            <v>NOR-1</v>
          </cell>
          <cell r="F9016" t="str">
            <v>PSM-ZM202602070006-0014</v>
          </cell>
          <cell r="G9016" t="str">
            <v>武汉格信生物科技有限公司</v>
          </cell>
          <cell r="H9016" t="str">
            <v>IDT319</v>
          </cell>
          <cell r="I9016">
            <v>6</v>
          </cell>
          <cell r="J9016" t="str">
            <v>mRNA-T7</v>
          </cell>
          <cell r="K9016">
            <v>37.34</v>
          </cell>
          <cell r="L9016">
            <v>35</v>
          </cell>
          <cell r="M9016">
            <v>1306.9</v>
          </cell>
          <cell r="N9016">
            <v>516</v>
          </cell>
        </row>
        <row r="9017">
          <cell r="D9017" t="str">
            <v>HGC-26051200</v>
          </cell>
          <cell r="E9017" t="str">
            <v>NOR-2</v>
          </cell>
          <cell r="F9017" t="str">
            <v>PSM-ZM202602070006-0014</v>
          </cell>
          <cell r="G9017" t="str">
            <v>武汉格信生物科技有限公司</v>
          </cell>
          <cell r="H9017" t="str">
            <v>IDT320</v>
          </cell>
          <cell r="I9017">
            <v>6</v>
          </cell>
          <cell r="J9017" t="str">
            <v>mRNA-T7</v>
          </cell>
          <cell r="K9017">
            <v>45.96</v>
          </cell>
          <cell r="L9017">
            <v>35</v>
          </cell>
          <cell r="M9017">
            <v>1608.6</v>
          </cell>
          <cell r="N9017">
            <v>516</v>
          </cell>
        </row>
        <row r="9018">
          <cell r="D9018" t="str">
            <v>HGC-26051201</v>
          </cell>
          <cell r="E9018" t="str">
            <v>NOR-3</v>
          </cell>
          <cell r="F9018" t="str">
            <v>PSM-ZM202602070006-0014</v>
          </cell>
          <cell r="G9018" t="str">
            <v>武汉格信生物科技有限公司</v>
          </cell>
          <cell r="H9018" t="str">
            <v>IDT321</v>
          </cell>
          <cell r="I9018">
            <v>6</v>
          </cell>
          <cell r="J9018" t="str">
            <v>mRNA-T7</v>
          </cell>
          <cell r="K9018">
            <v>42.39</v>
          </cell>
          <cell r="L9018">
            <v>35</v>
          </cell>
          <cell r="M9018">
            <v>1483.65</v>
          </cell>
          <cell r="N9018">
            <v>516</v>
          </cell>
        </row>
        <row r="9019">
          <cell r="D9019" t="str">
            <v>HGC-26051178</v>
          </cell>
          <cell r="E9019" t="str">
            <v>M1-1</v>
          </cell>
          <cell r="F9019" t="str">
            <v>PSM-ZM202602070006-0017</v>
          </cell>
          <cell r="G9019" t="str">
            <v>武汉格信生物科技有限公司</v>
          </cell>
          <cell r="H9019" t="str">
            <v>IDT322</v>
          </cell>
          <cell r="I9019">
            <v>6</v>
          </cell>
          <cell r="J9019" t="str">
            <v>mRNA-T7</v>
          </cell>
          <cell r="K9019">
            <v>41.48</v>
          </cell>
          <cell r="L9019">
            <v>35</v>
          </cell>
          <cell r="M9019">
            <v>1451.8</v>
          </cell>
          <cell r="N9019">
            <v>516</v>
          </cell>
        </row>
        <row r="9020">
          <cell r="D9020" t="str">
            <v>HGC-26051179</v>
          </cell>
          <cell r="E9020" t="str">
            <v>M1-2</v>
          </cell>
          <cell r="F9020" t="str">
            <v>PSM-ZM202602070006-0017</v>
          </cell>
          <cell r="G9020" t="str">
            <v>武汉格信生物科技有限公司</v>
          </cell>
          <cell r="H9020" t="str">
            <v>IDT323</v>
          </cell>
          <cell r="I9020">
            <v>6</v>
          </cell>
          <cell r="J9020" t="str">
            <v>mRNA-T7</v>
          </cell>
          <cell r="K9020">
            <v>43.26</v>
          </cell>
          <cell r="L9020">
            <v>35</v>
          </cell>
          <cell r="M9020">
            <v>1514.1</v>
          </cell>
          <cell r="N9020">
            <v>516</v>
          </cell>
        </row>
        <row r="9021">
          <cell r="D9021" t="str">
            <v>HGC-26051180</v>
          </cell>
          <cell r="E9021" t="str">
            <v>M1-3</v>
          </cell>
          <cell r="F9021" t="str">
            <v>PSM-ZM202602070006-0017</v>
          </cell>
          <cell r="G9021" t="str">
            <v>武汉格信生物科技有限公司</v>
          </cell>
          <cell r="H9021" t="str">
            <v>IDT324</v>
          </cell>
          <cell r="I9021">
            <v>6</v>
          </cell>
          <cell r="J9021" t="str">
            <v>mRNA-T7</v>
          </cell>
          <cell r="K9021">
            <v>46.11</v>
          </cell>
          <cell r="L9021">
            <v>35</v>
          </cell>
          <cell r="M9021">
            <v>1613.85</v>
          </cell>
          <cell r="N9021">
            <v>516</v>
          </cell>
        </row>
        <row r="9022">
          <cell r="D9022" t="str">
            <v>HGC-26051181</v>
          </cell>
          <cell r="E9022" t="str">
            <v>SPNH13-14-1</v>
          </cell>
          <cell r="F9022" t="str">
            <v>PSM-ZM202602070006-0017</v>
          </cell>
          <cell r="G9022" t="str">
            <v>武汉格信生物科技有限公司</v>
          </cell>
          <cell r="H9022" t="str">
            <v>IDT325</v>
          </cell>
          <cell r="I9022">
            <v>6</v>
          </cell>
          <cell r="J9022" t="str">
            <v>mRNA-T7</v>
          </cell>
          <cell r="K9022">
            <v>34.26</v>
          </cell>
          <cell r="L9022">
            <v>35</v>
          </cell>
          <cell r="M9022">
            <v>1199.1</v>
          </cell>
          <cell r="N9022">
            <v>516</v>
          </cell>
        </row>
        <row r="9023">
          <cell r="D9023" t="str">
            <v>HGC-26051182</v>
          </cell>
          <cell r="E9023" t="str">
            <v>SPNH13-14-2</v>
          </cell>
          <cell r="F9023" t="str">
            <v>PSM-ZM202602070006-0017</v>
          </cell>
          <cell r="G9023" t="str">
            <v>武汉格信生物科技有限公司</v>
          </cell>
          <cell r="H9023" t="str">
            <v>IDT326</v>
          </cell>
          <cell r="I9023">
            <v>6</v>
          </cell>
          <cell r="J9023" t="str">
            <v>mRNA-T7</v>
          </cell>
          <cell r="K9023">
            <v>42.59</v>
          </cell>
          <cell r="L9023">
            <v>35</v>
          </cell>
          <cell r="M9023">
            <v>1490.65</v>
          </cell>
          <cell r="N9023">
            <v>516</v>
          </cell>
        </row>
        <row r="9024">
          <cell r="D9024" t="str">
            <v>HGC-26051183</v>
          </cell>
          <cell r="E9024" t="str">
            <v>SPNH13-14-3</v>
          </cell>
          <cell r="F9024" t="str">
            <v>PSM-ZM202602070006-0017</v>
          </cell>
          <cell r="G9024" t="str">
            <v>武汉格信生物科技有限公司</v>
          </cell>
          <cell r="H9024" t="str">
            <v>IDT327</v>
          </cell>
          <cell r="I9024">
            <v>6</v>
          </cell>
          <cell r="J9024" t="str">
            <v>mRNA-T7</v>
          </cell>
          <cell r="K9024">
            <v>40.81</v>
          </cell>
          <cell r="L9024">
            <v>35</v>
          </cell>
          <cell r="M9024">
            <v>1428.35</v>
          </cell>
          <cell r="N9024">
            <v>516</v>
          </cell>
        </row>
        <row r="9025">
          <cell r="D9025" t="str">
            <v>HGC-26051672</v>
          </cell>
          <cell r="E9025" t="str">
            <v>KO86#</v>
          </cell>
          <cell r="F9025" t="str">
            <v>PSM-ZM202604130006-0002</v>
          </cell>
          <cell r="G9025" t="str">
            <v>南昌大学</v>
          </cell>
          <cell r="H9025" t="str">
            <v>IDT328</v>
          </cell>
          <cell r="I9025">
            <v>6</v>
          </cell>
          <cell r="J9025" t="str">
            <v>mRNA-T7</v>
          </cell>
          <cell r="K9025">
            <v>41.04</v>
          </cell>
          <cell r="L9025">
            <v>35</v>
          </cell>
          <cell r="M9025">
            <v>1436.4</v>
          </cell>
          <cell r="N9025">
            <v>511</v>
          </cell>
        </row>
        <row r="9026">
          <cell r="D9026" t="str">
            <v>HGC-26051673</v>
          </cell>
          <cell r="E9026" t="str">
            <v>KO72#</v>
          </cell>
          <cell r="F9026" t="str">
            <v>PSM-ZM202604130006-0002</v>
          </cell>
          <cell r="G9026" t="str">
            <v>南昌大学</v>
          </cell>
          <cell r="H9026" t="str">
            <v>IDT329</v>
          </cell>
          <cell r="I9026">
            <v>6</v>
          </cell>
          <cell r="J9026" t="str">
            <v>mRNA-T7</v>
          </cell>
          <cell r="K9026">
            <v>23.71</v>
          </cell>
          <cell r="L9026">
            <v>35</v>
          </cell>
          <cell r="M9026">
            <v>829.85</v>
          </cell>
          <cell r="N9026">
            <v>511</v>
          </cell>
        </row>
        <row r="9027">
          <cell r="D9027" t="str">
            <v>HGC-26051674</v>
          </cell>
          <cell r="E9027" t="str">
            <v>KO87#</v>
          </cell>
          <cell r="F9027" t="str">
            <v>PSM-ZM202604130006-0002</v>
          </cell>
          <cell r="G9027" t="str">
            <v>南昌大学</v>
          </cell>
          <cell r="H9027" t="str">
            <v>IDT330</v>
          </cell>
          <cell r="I9027">
            <v>6</v>
          </cell>
          <cell r="J9027" t="str">
            <v>mRNA-T7</v>
          </cell>
          <cell r="K9027">
            <v>5.43</v>
          </cell>
          <cell r="L9027">
            <v>35</v>
          </cell>
          <cell r="M9027">
            <v>190.05</v>
          </cell>
          <cell r="N9027">
            <v>511</v>
          </cell>
        </row>
        <row r="9028">
          <cell r="D9028" t="str">
            <v>HGC-26051675</v>
          </cell>
          <cell r="E9028" t="str">
            <v>WT101#</v>
          </cell>
          <cell r="F9028" t="str">
            <v>PSM-ZM202604130006-0002</v>
          </cell>
          <cell r="G9028" t="str">
            <v>南昌大学</v>
          </cell>
          <cell r="H9028" t="str">
            <v>IDT331</v>
          </cell>
          <cell r="I9028">
            <v>6</v>
          </cell>
          <cell r="J9028" t="str">
            <v>mRNA-T7</v>
          </cell>
          <cell r="K9028">
            <v>6.76</v>
          </cell>
          <cell r="L9028">
            <v>35</v>
          </cell>
          <cell r="M9028">
            <v>236.6</v>
          </cell>
          <cell r="N9028">
            <v>511</v>
          </cell>
        </row>
        <row r="9029">
          <cell r="D9029" t="str">
            <v>HGC-26051676</v>
          </cell>
          <cell r="E9029" t="str">
            <v>WT102#</v>
          </cell>
          <cell r="F9029" t="str">
            <v>PSM-ZM202604130006-0002</v>
          </cell>
          <cell r="G9029" t="str">
            <v>南昌大学</v>
          </cell>
          <cell r="H9029" t="str">
            <v>IDT332</v>
          </cell>
          <cell r="I9029">
            <v>6</v>
          </cell>
          <cell r="J9029" t="str">
            <v>mRNA-T7</v>
          </cell>
          <cell r="K9029">
            <v>7.44</v>
          </cell>
          <cell r="L9029">
            <v>35</v>
          </cell>
          <cell r="M9029">
            <v>260.4</v>
          </cell>
          <cell r="N9029">
            <v>511</v>
          </cell>
        </row>
        <row r="9030">
          <cell r="D9030" t="str">
            <v>HGC-26051677</v>
          </cell>
          <cell r="E9030" t="str">
            <v>WT103#</v>
          </cell>
          <cell r="F9030" t="str">
            <v>PSM-ZM202604130006-0002</v>
          </cell>
          <cell r="G9030" t="str">
            <v>南昌大学</v>
          </cell>
          <cell r="H9030" t="str">
            <v>IDT333</v>
          </cell>
          <cell r="I9030">
            <v>6</v>
          </cell>
          <cell r="J9030" t="str">
            <v>mRNA-T7</v>
          </cell>
          <cell r="K9030">
            <v>10.19</v>
          </cell>
          <cell r="L9030">
            <v>35</v>
          </cell>
          <cell r="M9030">
            <v>356.65</v>
          </cell>
          <cell r="N9030">
            <v>511</v>
          </cell>
        </row>
        <row r="9031">
          <cell r="D9031" t="str">
            <v>HGC-26051429</v>
          </cell>
          <cell r="E9031" t="str">
            <v>231DMSO-1</v>
          </cell>
          <cell r="F9031" t="str">
            <v>PSM-ZM202604150013-0001</v>
          </cell>
          <cell r="G9031" t="str">
            <v>中山大学肿瘤防治中心</v>
          </cell>
          <cell r="H9031" t="str">
            <v>IDT334</v>
          </cell>
          <cell r="I9031">
            <v>6</v>
          </cell>
          <cell r="J9031" t="str">
            <v>mRNA-T7</v>
          </cell>
          <cell r="K9031">
            <v>22.59</v>
          </cell>
          <cell r="L9031">
            <v>35</v>
          </cell>
          <cell r="M9031">
            <v>790.65</v>
          </cell>
          <cell r="N9031">
            <v>511</v>
          </cell>
        </row>
        <row r="9032">
          <cell r="D9032" t="str">
            <v>HGC-26051430</v>
          </cell>
          <cell r="E9032" t="str">
            <v>231DMSO-2</v>
          </cell>
          <cell r="F9032" t="str">
            <v>PSM-ZM202604150013-0001</v>
          </cell>
          <cell r="G9032" t="str">
            <v>中山大学肿瘤防治中心</v>
          </cell>
          <cell r="H9032" t="str">
            <v>IDT335</v>
          </cell>
          <cell r="I9032">
            <v>6</v>
          </cell>
          <cell r="J9032" t="str">
            <v>mRNA-T7</v>
          </cell>
          <cell r="K9032">
            <v>17.93</v>
          </cell>
          <cell r="L9032">
            <v>35</v>
          </cell>
          <cell r="M9032">
            <v>627.55</v>
          </cell>
          <cell r="N9032">
            <v>511</v>
          </cell>
        </row>
        <row r="9033">
          <cell r="D9033" t="str">
            <v>HGC-26051431</v>
          </cell>
          <cell r="E9033" t="str">
            <v>231DMSO-3</v>
          </cell>
          <cell r="F9033" t="str">
            <v>PSM-ZM202604150013-0001</v>
          </cell>
          <cell r="G9033" t="str">
            <v>中山大学肿瘤防治中心</v>
          </cell>
          <cell r="H9033" t="str">
            <v>IDT336</v>
          </cell>
          <cell r="I9033">
            <v>6</v>
          </cell>
          <cell r="J9033" t="str">
            <v>mRNA-T7</v>
          </cell>
          <cell r="K9033">
            <v>14.91</v>
          </cell>
          <cell r="L9033">
            <v>35</v>
          </cell>
          <cell r="M9033">
            <v>521.85</v>
          </cell>
          <cell r="N9033">
            <v>511</v>
          </cell>
        </row>
        <row r="9034">
          <cell r="D9034" t="str">
            <v>HGC-26051432</v>
          </cell>
          <cell r="E9034" t="str">
            <v>231Vitexin-1</v>
          </cell>
          <cell r="F9034" t="str">
            <v>PSM-ZM202604150013-0001</v>
          </cell>
          <cell r="G9034" t="str">
            <v>中山大学肿瘤防治中心</v>
          </cell>
          <cell r="H9034" t="str">
            <v>IDT337</v>
          </cell>
          <cell r="I9034">
            <v>6</v>
          </cell>
          <cell r="J9034" t="str">
            <v>mRNA-T7</v>
          </cell>
          <cell r="K9034">
            <v>22.19</v>
          </cell>
          <cell r="L9034">
            <v>35</v>
          </cell>
          <cell r="M9034">
            <v>776.65</v>
          </cell>
          <cell r="N9034">
            <v>511</v>
          </cell>
        </row>
        <row r="9035">
          <cell r="D9035" t="str">
            <v>HGC-26051433</v>
          </cell>
          <cell r="E9035" t="str">
            <v>231Vitexin-2</v>
          </cell>
          <cell r="F9035" t="str">
            <v>PSM-ZM202604150013-0001</v>
          </cell>
          <cell r="G9035" t="str">
            <v>中山大学肿瘤防治中心</v>
          </cell>
          <cell r="H9035" t="str">
            <v>IDT338</v>
          </cell>
          <cell r="I9035">
            <v>6</v>
          </cell>
          <cell r="J9035" t="str">
            <v>mRNA-T7</v>
          </cell>
          <cell r="K9035">
            <v>31.81</v>
          </cell>
          <cell r="L9035">
            <v>35</v>
          </cell>
          <cell r="M9035">
            <v>1113.35</v>
          </cell>
          <cell r="N9035">
            <v>511</v>
          </cell>
        </row>
        <row r="9036">
          <cell r="D9036" t="str">
            <v>HGC-26051434</v>
          </cell>
          <cell r="E9036" t="str">
            <v>231Vitexin-3</v>
          </cell>
          <cell r="F9036" t="str">
            <v>PSM-ZM202604150013-0001</v>
          </cell>
          <cell r="G9036" t="str">
            <v>中山大学肿瘤防治中心</v>
          </cell>
          <cell r="H9036" t="str">
            <v>IDT339</v>
          </cell>
          <cell r="I9036">
            <v>6</v>
          </cell>
          <cell r="J9036" t="str">
            <v>mRNA-T7</v>
          </cell>
          <cell r="K9036">
            <v>29.25</v>
          </cell>
          <cell r="L9036">
            <v>35</v>
          </cell>
          <cell r="M9036">
            <v>1023.75</v>
          </cell>
          <cell r="N9036">
            <v>511</v>
          </cell>
        </row>
        <row r="9037">
          <cell r="D9037" t="str">
            <v>HGC-26051435</v>
          </cell>
          <cell r="E9037" t="str">
            <v>1937DMSO-1</v>
          </cell>
          <cell r="F9037" t="str">
            <v>PSM-ZM202604150013-0001</v>
          </cell>
          <cell r="G9037" t="str">
            <v>中山大学肿瘤防治中心</v>
          </cell>
          <cell r="H9037" t="str">
            <v>IDT340</v>
          </cell>
          <cell r="I9037">
            <v>6</v>
          </cell>
          <cell r="J9037" t="str">
            <v>mRNA-T7</v>
          </cell>
          <cell r="K9037">
            <v>32.21</v>
          </cell>
          <cell r="L9037">
            <v>35</v>
          </cell>
          <cell r="M9037">
            <v>1127.35</v>
          </cell>
          <cell r="N9037">
            <v>511</v>
          </cell>
        </row>
        <row r="9038">
          <cell r="D9038" t="str">
            <v>HGC-26051436</v>
          </cell>
          <cell r="E9038" t="str">
            <v>1937DMSO-2</v>
          </cell>
          <cell r="F9038" t="str">
            <v>PSM-ZM202604150013-0001</v>
          </cell>
          <cell r="G9038" t="str">
            <v>中山大学肿瘤防治中心</v>
          </cell>
          <cell r="H9038" t="str">
            <v>IDT341</v>
          </cell>
          <cell r="I9038">
            <v>6</v>
          </cell>
          <cell r="J9038" t="str">
            <v>mRNA-T7</v>
          </cell>
          <cell r="K9038">
            <v>32.66</v>
          </cell>
          <cell r="L9038">
            <v>35</v>
          </cell>
          <cell r="M9038">
            <v>1143.1</v>
          </cell>
          <cell r="N9038">
            <v>511</v>
          </cell>
        </row>
        <row r="9039">
          <cell r="D9039" t="str">
            <v>HGC-26051437</v>
          </cell>
          <cell r="E9039" t="str">
            <v>1937DMSO-3</v>
          </cell>
          <cell r="F9039" t="str">
            <v>PSM-ZM202604150013-0001</v>
          </cell>
          <cell r="G9039" t="str">
            <v>中山大学肿瘤防治中心</v>
          </cell>
          <cell r="H9039" t="str">
            <v>IDT342</v>
          </cell>
          <cell r="I9039">
            <v>6</v>
          </cell>
          <cell r="J9039" t="str">
            <v>mRNA-T7</v>
          </cell>
          <cell r="K9039">
            <v>38.5</v>
          </cell>
          <cell r="L9039">
            <v>35</v>
          </cell>
          <cell r="M9039">
            <v>1347.5</v>
          </cell>
          <cell r="N9039">
            <v>511</v>
          </cell>
        </row>
        <row r="9040">
          <cell r="D9040" t="str">
            <v>HGC-26051438</v>
          </cell>
          <cell r="E9040" t="str">
            <v>1937Vitexin-1</v>
          </cell>
          <cell r="F9040" t="str">
            <v>PSM-ZM202604150013-0001</v>
          </cell>
          <cell r="G9040" t="str">
            <v>中山大学肿瘤防治中心</v>
          </cell>
          <cell r="H9040" t="str">
            <v>IDT343</v>
          </cell>
          <cell r="I9040">
            <v>6</v>
          </cell>
          <cell r="J9040" t="str">
            <v>mRNA-T7</v>
          </cell>
          <cell r="K9040">
            <v>23.09</v>
          </cell>
          <cell r="L9040">
            <v>35</v>
          </cell>
          <cell r="M9040">
            <v>808.15</v>
          </cell>
          <cell r="N9040">
            <v>511</v>
          </cell>
        </row>
        <row r="9041">
          <cell r="D9041" t="str">
            <v>HGC-26051439</v>
          </cell>
          <cell r="E9041" t="str">
            <v>1937Vitexin-2</v>
          </cell>
          <cell r="F9041" t="str">
            <v>PSM-ZM202604150013-0001</v>
          </cell>
          <cell r="G9041" t="str">
            <v>中山大学肿瘤防治中心</v>
          </cell>
          <cell r="H9041" t="str">
            <v>IDT344</v>
          </cell>
          <cell r="I9041">
            <v>6</v>
          </cell>
          <cell r="J9041" t="str">
            <v>mRNA-T7</v>
          </cell>
          <cell r="K9041">
            <v>42.19</v>
          </cell>
          <cell r="L9041">
            <v>35</v>
          </cell>
          <cell r="M9041">
            <v>1476.65</v>
          </cell>
          <cell r="N9041">
            <v>511</v>
          </cell>
        </row>
        <row r="9042">
          <cell r="D9042" t="str">
            <v>HGC-26051440</v>
          </cell>
          <cell r="E9042" t="str">
            <v>1937Vitexin-3</v>
          </cell>
          <cell r="F9042" t="str">
            <v>PSM-ZM202604150013-0001</v>
          </cell>
          <cell r="G9042" t="str">
            <v>中山大学肿瘤防治中心</v>
          </cell>
          <cell r="H9042" t="str">
            <v>IDT345</v>
          </cell>
          <cell r="I9042">
            <v>6</v>
          </cell>
          <cell r="J9042" t="str">
            <v>mRNA-T7</v>
          </cell>
          <cell r="K9042">
            <v>31.02</v>
          </cell>
          <cell r="L9042">
            <v>35</v>
          </cell>
          <cell r="M9042">
            <v>1085.7</v>
          </cell>
          <cell r="N9042">
            <v>511</v>
          </cell>
        </row>
        <row r="9043">
          <cell r="D9043" t="str">
            <v>HGC-26051733</v>
          </cell>
          <cell r="E9043" t="str">
            <v>HCT-1</v>
          </cell>
          <cell r="F9043" t="str">
            <v>PSM-ZM202604210002-0003</v>
          </cell>
          <cell r="G9043" t="str">
            <v>东南大学</v>
          </cell>
          <cell r="H9043" t="str">
            <v>IDT346</v>
          </cell>
          <cell r="I9043">
            <v>6</v>
          </cell>
          <cell r="J9043" t="str">
            <v>mRNA-T7</v>
          </cell>
          <cell r="K9043">
            <v>27.85</v>
          </cell>
          <cell r="L9043">
            <v>35</v>
          </cell>
          <cell r="M9043">
            <v>974.75</v>
          </cell>
          <cell r="N9043">
            <v>511</v>
          </cell>
        </row>
        <row r="9044">
          <cell r="D9044" t="str">
            <v>HGC-26051734</v>
          </cell>
          <cell r="E9044" t="str">
            <v>HCT-2</v>
          </cell>
          <cell r="F9044" t="str">
            <v>PSM-ZM202604210002-0003</v>
          </cell>
          <cell r="G9044" t="str">
            <v>东南大学</v>
          </cell>
          <cell r="H9044" t="str">
            <v>IDT347</v>
          </cell>
          <cell r="I9044">
            <v>6</v>
          </cell>
          <cell r="J9044" t="str">
            <v>mRNA-T7</v>
          </cell>
          <cell r="K9044">
            <v>28.05</v>
          </cell>
          <cell r="L9044">
            <v>35</v>
          </cell>
          <cell r="M9044">
            <v>981.75</v>
          </cell>
          <cell r="N9044">
            <v>511</v>
          </cell>
        </row>
        <row r="9045">
          <cell r="D9045" t="str">
            <v>HGC-26051735</v>
          </cell>
          <cell r="E9045" t="str">
            <v>HCT-3</v>
          </cell>
          <cell r="F9045" t="str">
            <v>PSM-ZM202604210002-0003</v>
          </cell>
          <cell r="G9045" t="str">
            <v>东南大学</v>
          </cell>
          <cell r="H9045" t="str">
            <v>IDT348</v>
          </cell>
          <cell r="I9045">
            <v>6</v>
          </cell>
          <cell r="J9045" t="str">
            <v>mRNA-T7</v>
          </cell>
          <cell r="K9045">
            <v>27.62</v>
          </cell>
          <cell r="L9045">
            <v>35</v>
          </cell>
          <cell r="M9045">
            <v>966.7</v>
          </cell>
          <cell r="N9045">
            <v>511</v>
          </cell>
        </row>
        <row r="9046">
          <cell r="D9046" t="str">
            <v>HGC-26051736</v>
          </cell>
          <cell r="E9046" t="str">
            <v>SHM-1</v>
          </cell>
          <cell r="F9046" t="str">
            <v>PSM-ZM202604210002-0003</v>
          </cell>
          <cell r="G9046" t="str">
            <v>东南大学</v>
          </cell>
          <cell r="H9046" t="str">
            <v>IDT349</v>
          </cell>
          <cell r="I9046">
            <v>6</v>
          </cell>
          <cell r="J9046" t="str">
            <v>mRNA-T7</v>
          </cell>
          <cell r="K9046">
            <v>22.4</v>
          </cell>
          <cell r="L9046">
            <v>35</v>
          </cell>
          <cell r="M9046">
            <v>784</v>
          </cell>
          <cell r="N9046">
            <v>511</v>
          </cell>
        </row>
        <row r="9047">
          <cell r="D9047" t="str">
            <v>HGC-26051737</v>
          </cell>
          <cell r="E9047" t="str">
            <v>SHM-2</v>
          </cell>
          <cell r="F9047" t="str">
            <v>PSM-ZM202604210002-0003</v>
          </cell>
          <cell r="G9047" t="str">
            <v>东南大学</v>
          </cell>
          <cell r="H9047" t="str">
            <v>IDT350</v>
          </cell>
          <cell r="I9047">
            <v>6</v>
          </cell>
          <cell r="J9047" t="str">
            <v>mRNA-T7</v>
          </cell>
          <cell r="K9047">
            <v>28.96</v>
          </cell>
          <cell r="L9047">
            <v>35</v>
          </cell>
          <cell r="M9047">
            <v>1013.6</v>
          </cell>
          <cell r="N9047">
            <v>511</v>
          </cell>
        </row>
        <row r="9048">
          <cell r="D9048" t="str">
            <v>HGC-26051738</v>
          </cell>
          <cell r="E9048" t="str">
            <v>SHM-3</v>
          </cell>
          <cell r="F9048" t="str">
            <v>PSM-ZM202604210002-0003</v>
          </cell>
          <cell r="G9048" t="str">
            <v>东南大学</v>
          </cell>
          <cell r="H9048" t="str">
            <v>IDT351</v>
          </cell>
          <cell r="I9048">
            <v>6</v>
          </cell>
          <cell r="J9048" t="str">
            <v>mRNA-T7</v>
          </cell>
          <cell r="K9048">
            <v>28.01</v>
          </cell>
          <cell r="L9048">
            <v>35</v>
          </cell>
          <cell r="M9048">
            <v>980.35</v>
          </cell>
          <cell r="N9048">
            <v>511</v>
          </cell>
        </row>
        <row r="9049">
          <cell r="D9049" t="str">
            <v>HGC-26051586</v>
          </cell>
          <cell r="E9049" t="str">
            <v>EG2 DRG1</v>
          </cell>
          <cell r="F9049" t="str">
            <v>PSM-ZM202604130010-0002</v>
          </cell>
          <cell r="G9049" t="str">
            <v>海军军医大学第二附属医院</v>
          </cell>
          <cell r="H9049" t="str">
            <v>IDT353</v>
          </cell>
          <cell r="I9049">
            <v>6</v>
          </cell>
          <cell r="J9049" t="str">
            <v>mRNA</v>
          </cell>
          <cell r="K9049">
            <v>45.12</v>
          </cell>
          <cell r="L9049">
            <v>35</v>
          </cell>
          <cell r="M9049">
            <v>1579.2</v>
          </cell>
          <cell r="N9049">
            <v>518</v>
          </cell>
        </row>
        <row r="9050">
          <cell r="D9050" t="str">
            <v>HGC-26051587</v>
          </cell>
          <cell r="E9050" t="str">
            <v>EG2 DRG2</v>
          </cell>
          <cell r="F9050" t="str">
            <v>PSM-ZM202604130010-0002</v>
          </cell>
          <cell r="G9050" t="str">
            <v>海军军医大学第二附属医院</v>
          </cell>
          <cell r="H9050" t="str">
            <v>IDT354</v>
          </cell>
          <cell r="I9050">
            <v>6</v>
          </cell>
          <cell r="J9050" t="str">
            <v>mRNA</v>
          </cell>
          <cell r="K9050">
            <v>39.73</v>
          </cell>
          <cell r="L9050">
            <v>35</v>
          </cell>
          <cell r="M9050">
            <v>1390.55</v>
          </cell>
          <cell r="N9050">
            <v>518</v>
          </cell>
        </row>
        <row r="9051">
          <cell r="D9051" t="str">
            <v>HGC-26051588</v>
          </cell>
          <cell r="E9051" t="str">
            <v>EG2 DRG3</v>
          </cell>
          <cell r="F9051" t="str">
            <v>PSM-ZM202604130010-0002</v>
          </cell>
          <cell r="G9051" t="str">
            <v>海军军医大学第二附属医院</v>
          </cell>
          <cell r="H9051" t="str">
            <v>IDT355</v>
          </cell>
          <cell r="I9051">
            <v>6</v>
          </cell>
          <cell r="J9051" t="str">
            <v>mRNA</v>
          </cell>
          <cell r="K9051">
            <v>40.16</v>
          </cell>
          <cell r="L9051">
            <v>35</v>
          </cell>
          <cell r="M9051">
            <v>1405.6</v>
          </cell>
          <cell r="N9051">
            <v>518</v>
          </cell>
        </row>
        <row r="9052">
          <cell r="D9052" t="str">
            <v>HGC-26051589</v>
          </cell>
          <cell r="E9052" t="str">
            <v>EG2 DRG4</v>
          </cell>
          <cell r="F9052" t="str">
            <v>PSM-ZM202604130010-0002</v>
          </cell>
          <cell r="G9052" t="str">
            <v>海军军医大学第二附属医院</v>
          </cell>
          <cell r="H9052" t="str">
            <v>IDT356</v>
          </cell>
          <cell r="I9052">
            <v>6</v>
          </cell>
          <cell r="J9052" t="str">
            <v>mRNA</v>
          </cell>
          <cell r="K9052">
            <v>47.45</v>
          </cell>
          <cell r="L9052">
            <v>35</v>
          </cell>
          <cell r="M9052">
            <v>1660.75</v>
          </cell>
          <cell r="N9052">
            <v>518</v>
          </cell>
        </row>
        <row r="9053">
          <cell r="D9053" t="str">
            <v>HGC-26051590</v>
          </cell>
          <cell r="E9053" t="str">
            <v>EG2 IVD1</v>
          </cell>
          <cell r="F9053" t="str">
            <v>PSM-ZM202604130010-0002</v>
          </cell>
          <cell r="G9053" t="str">
            <v>海军军医大学第二附属医院</v>
          </cell>
          <cell r="H9053" t="str">
            <v>IDT357</v>
          </cell>
          <cell r="I9053">
            <v>6</v>
          </cell>
          <cell r="J9053" t="str">
            <v>mRNA</v>
          </cell>
          <cell r="K9053">
            <v>21.38</v>
          </cell>
          <cell r="L9053">
            <v>35</v>
          </cell>
          <cell r="M9053">
            <v>748.3</v>
          </cell>
          <cell r="N9053">
            <v>518</v>
          </cell>
        </row>
        <row r="9054">
          <cell r="D9054" t="str">
            <v>HGC-26051591</v>
          </cell>
          <cell r="E9054" t="str">
            <v>EG2 IVD2</v>
          </cell>
          <cell r="F9054" t="str">
            <v>PSM-ZM202604130010-0002</v>
          </cell>
          <cell r="G9054" t="str">
            <v>海军军医大学第二附属医院</v>
          </cell>
          <cell r="H9054" t="str">
            <v>IDT358</v>
          </cell>
          <cell r="I9054">
            <v>6</v>
          </cell>
          <cell r="J9054" t="str">
            <v>mRNA</v>
          </cell>
          <cell r="K9054">
            <v>14.96</v>
          </cell>
          <cell r="L9054">
            <v>35</v>
          </cell>
          <cell r="M9054">
            <v>523.6</v>
          </cell>
          <cell r="N9054">
            <v>518</v>
          </cell>
        </row>
        <row r="9055">
          <cell r="D9055" t="str">
            <v>HGC-26051592</v>
          </cell>
          <cell r="E9055" t="str">
            <v>EG2 IVD3</v>
          </cell>
          <cell r="F9055" t="str">
            <v>PSM-ZM202604130010-0002</v>
          </cell>
          <cell r="G9055" t="str">
            <v>海军军医大学第二附属医院</v>
          </cell>
          <cell r="H9055" t="str">
            <v>IDT359</v>
          </cell>
          <cell r="I9055">
            <v>6</v>
          </cell>
          <cell r="J9055" t="str">
            <v>mRNA</v>
          </cell>
          <cell r="K9055">
            <v>14.96</v>
          </cell>
          <cell r="L9055">
            <v>35</v>
          </cell>
          <cell r="M9055">
            <v>523.6</v>
          </cell>
          <cell r="N9055">
            <v>518</v>
          </cell>
        </row>
        <row r="9056">
          <cell r="D9056" t="str">
            <v>HGC-26051593</v>
          </cell>
          <cell r="E9056" t="str">
            <v>EG2 IVD4</v>
          </cell>
          <cell r="F9056" t="str">
            <v>PSM-ZM202604130010-0002</v>
          </cell>
          <cell r="G9056" t="str">
            <v>海军军医大学第二附属医院</v>
          </cell>
          <cell r="H9056" t="str">
            <v>IDT360</v>
          </cell>
          <cell r="I9056">
            <v>6</v>
          </cell>
          <cell r="J9056" t="str">
            <v>mRNA</v>
          </cell>
          <cell r="K9056">
            <v>3.78</v>
          </cell>
          <cell r="L9056">
            <v>35</v>
          </cell>
          <cell r="M9056">
            <v>132.3</v>
          </cell>
          <cell r="N9056">
            <v>518</v>
          </cell>
        </row>
        <row r="9057">
          <cell r="D9057" t="str">
            <v>HGC-26050558</v>
          </cell>
          <cell r="E9057" t="str">
            <v>YS1iwat</v>
          </cell>
          <cell r="F9057" t="str">
            <v>PSM-ZM202604170007-0001</v>
          </cell>
          <cell r="G9057" t="str">
            <v>中山大学附属第一医院</v>
          </cell>
          <cell r="H9057" t="str">
            <v>IDT361</v>
          </cell>
          <cell r="I9057">
            <v>6</v>
          </cell>
          <cell r="J9057" t="str">
            <v>mRNA</v>
          </cell>
          <cell r="K9057">
            <v>40.5</v>
          </cell>
          <cell r="L9057">
            <v>35</v>
          </cell>
          <cell r="M9057">
            <v>1417.5</v>
          </cell>
          <cell r="N9057">
            <v>518</v>
          </cell>
        </row>
        <row r="9058">
          <cell r="D9058" t="str">
            <v>HGC-26050559</v>
          </cell>
          <cell r="E9058" t="str">
            <v>YS2iwat</v>
          </cell>
          <cell r="F9058" t="str">
            <v>PSM-ZM202604170007-0001</v>
          </cell>
          <cell r="G9058" t="str">
            <v>中山大学附属第一医院</v>
          </cell>
          <cell r="H9058" t="str">
            <v>IDT362</v>
          </cell>
          <cell r="I9058">
            <v>6</v>
          </cell>
          <cell r="J9058" t="str">
            <v>mRNA</v>
          </cell>
          <cell r="K9058">
            <v>35.33</v>
          </cell>
          <cell r="L9058">
            <v>35</v>
          </cell>
          <cell r="M9058">
            <v>1236.55</v>
          </cell>
          <cell r="N9058">
            <v>518</v>
          </cell>
        </row>
        <row r="9059">
          <cell r="D9059" t="str">
            <v>HGC-26050560</v>
          </cell>
          <cell r="E9059" t="str">
            <v>YS3iwat</v>
          </cell>
          <cell r="F9059" t="str">
            <v>PSM-ZM202604170007-0001</v>
          </cell>
          <cell r="G9059" t="str">
            <v>中山大学附属第一医院</v>
          </cell>
          <cell r="H9059" t="str">
            <v>IDT363</v>
          </cell>
          <cell r="I9059">
            <v>6</v>
          </cell>
          <cell r="J9059" t="str">
            <v>mRNA</v>
          </cell>
          <cell r="K9059">
            <v>49.35</v>
          </cell>
          <cell r="L9059">
            <v>35</v>
          </cell>
          <cell r="M9059">
            <v>1727.25</v>
          </cell>
          <cell r="N9059">
            <v>518</v>
          </cell>
        </row>
        <row r="9060">
          <cell r="D9060" t="str">
            <v>HGC-26050561</v>
          </cell>
          <cell r="E9060" t="str">
            <v>OS1iwat</v>
          </cell>
          <cell r="F9060" t="str">
            <v>PSM-ZM202604170007-0001</v>
          </cell>
          <cell r="G9060" t="str">
            <v>中山大学附属第一医院</v>
          </cell>
          <cell r="H9060" t="str">
            <v>IDT364</v>
          </cell>
          <cell r="I9060">
            <v>6</v>
          </cell>
          <cell r="J9060" t="str">
            <v>mRNA</v>
          </cell>
          <cell r="K9060">
            <v>37.06</v>
          </cell>
          <cell r="L9060">
            <v>35</v>
          </cell>
          <cell r="M9060">
            <v>1297.1</v>
          </cell>
          <cell r="N9060">
            <v>518</v>
          </cell>
        </row>
        <row r="9061">
          <cell r="D9061" t="str">
            <v>HGC-26050562</v>
          </cell>
          <cell r="E9061" t="str">
            <v>OS2iwat</v>
          </cell>
          <cell r="F9061" t="str">
            <v>PSM-ZM202604170007-0001</v>
          </cell>
          <cell r="G9061" t="str">
            <v>中山大学附属第一医院</v>
          </cell>
          <cell r="H9061" t="str">
            <v>IDT365</v>
          </cell>
          <cell r="I9061">
            <v>6</v>
          </cell>
          <cell r="J9061" t="str">
            <v>mRNA</v>
          </cell>
          <cell r="K9061">
            <v>40.19</v>
          </cell>
          <cell r="L9061">
            <v>35</v>
          </cell>
          <cell r="M9061">
            <v>1406.65</v>
          </cell>
          <cell r="N9061">
            <v>518</v>
          </cell>
        </row>
        <row r="9062">
          <cell r="D9062" t="str">
            <v>HGC-26050563</v>
          </cell>
          <cell r="E9062" t="str">
            <v>OS3iwat</v>
          </cell>
          <cell r="F9062" t="str">
            <v>PSM-ZM202604170007-0001</v>
          </cell>
          <cell r="G9062" t="str">
            <v>中山大学附属第一医院</v>
          </cell>
          <cell r="H9062" t="str">
            <v>IDT366</v>
          </cell>
          <cell r="I9062">
            <v>6</v>
          </cell>
          <cell r="J9062" t="str">
            <v>mRNA</v>
          </cell>
          <cell r="K9062">
            <v>43.14</v>
          </cell>
          <cell r="L9062">
            <v>35</v>
          </cell>
          <cell r="M9062">
            <v>1509.9</v>
          </cell>
          <cell r="N9062">
            <v>518</v>
          </cell>
        </row>
        <row r="9063">
          <cell r="D9063" t="str">
            <v>HGC-26050564</v>
          </cell>
          <cell r="E9063" t="str">
            <v>YR1iwat</v>
          </cell>
          <cell r="F9063" t="str">
            <v>PSM-ZM202604170007-0001</v>
          </cell>
          <cell r="G9063" t="str">
            <v>中山大学附属第一医院</v>
          </cell>
          <cell r="H9063" t="str">
            <v>IDT367</v>
          </cell>
          <cell r="I9063">
            <v>6</v>
          </cell>
          <cell r="J9063" t="str">
            <v>mRNA</v>
          </cell>
          <cell r="K9063">
            <v>37.91</v>
          </cell>
          <cell r="L9063">
            <v>35</v>
          </cell>
          <cell r="M9063">
            <v>1326.85</v>
          </cell>
          <cell r="N9063">
            <v>518</v>
          </cell>
        </row>
        <row r="9064">
          <cell r="D9064" t="str">
            <v>HGC-26050565</v>
          </cell>
          <cell r="E9064" t="str">
            <v>YR2iwat</v>
          </cell>
          <cell r="F9064" t="str">
            <v>PSM-ZM202604170007-0001</v>
          </cell>
          <cell r="G9064" t="str">
            <v>中山大学附属第一医院</v>
          </cell>
          <cell r="H9064" t="str">
            <v>IDT368</v>
          </cell>
          <cell r="I9064">
            <v>6</v>
          </cell>
          <cell r="J9064" t="str">
            <v>mRNA</v>
          </cell>
          <cell r="K9064">
            <v>32.01</v>
          </cell>
          <cell r="L9064">
            <v>35</v>
          </cell>
          <cell r="M9064">
            <v>1120.35</v>
          </cell>
          <cell r="N9064">
            <v>518</v>
          </cell>
        </row>
        <row r="9065">
          <cell r="D9065" t="str">
            <v>HGC-26050566</v>
          </cell>
          <cell r="E9065" t="str">
            <v>YR3iwat</v>
          </cell>
          <cell r="F9065" t="str">
            <v>PSM-ZM202604170007-0001</v>
          </cell>
          <cell r="G9065" t="str">
            <v>中山大学附属第一医院</v>
          </cell>
          <cell r="H9065" t="str">
            <v>IDT369</v>
          </cell>
          <cell r="I9065">
            <v>6</v>
          </cell>
          <cell r="J9065" t="str">
            <v>mRNA</v>
          </cell>
          <cell r="K9065">
            <v>33.08</v>
          </cell>
          <cell r="L9065">
            <v>35</v>
          </cell>
          <cell r="M9065">
            <v>1157.8</v>
          </cell>
          <cell r="N9065">
            <v>518</v>
          </cell>
        </row>
        <row r="9066">
          <cell r="D9066" t="str">
            <v>HGC-26050567</v>
          </cell>
          <cell r="E9066" t="str">
            <v>OR1iwat</v>
          </cell>
          <cell r="F9066" t="str">
            <v>PSM-ZM202604170007-0001</v>
          </cell>
          <cell r="G9066" t="str">
            <v>中山大学附属第一医院</v>
          </cell>
          <cell r="H9066" t="str">
            <v>IDT370</v>
          </cell>
          <cell r="I9066">
            <v>6</v>
          </cell>
          <cell r="J9066" t="str">
            <v>mRNA</v>
          </cell>
          <cell r="K9066">
            <v>36.49</v>
          </cell>
          <cell r="L9066">
            <v>35</v>
          </cell>
          <cell r="M9066">
            <v>1277.15</v>
          </cell>
          <cell r="N9066">
            <v>518</v>
          </cell>
        </row>
        <row r="9067">
          <cell r="D9067" t="str">
            <v>HGC-26050568</v>
          </cell>
          <cell r="E9067" t="str">
            <v>OR2iwat</v>
          </cell>
          <cell r="F9067" t="str">
            <v>PSM-ZM202604170007-0001</v>
          </cell>
          <cell r="G9067" t="str">
            <v>中山大学附属第一医院</v>
          </cell>
          <cell r="H9067" t="str">
            <v>IDT371</v>
          </cell>
          <cell r="I9067">
            <v>6</v>
          </cell>
          <cell r="J9067" t="str">
            <v>mRNA</v>
          </cell>
          <cell r="K9067">
            <v>42.88</v>
          </cell>
          <cell r="L9067">
            <v>35</v>
          </cell>
          <cell r="M9067">
            <v>1500.8</v>
          </cell>
          <cell r="N9067">
            <v>518</v>
          </cell>
        </row>
        <row r="9068">
          <cell r="D9068" t="str">
            <v>HGC-26050569</v>
          </cell>
          <cell r="E9068" t="str">
            <v>OR3iwat</v>
          </cell>
          <cell r="F9068" t="str">
            <v>PSM-ZM202604170007-0001</v>
          </cell>
          <cell r="G9068" t="str">
            <v>中山大学附属第一医院</v>
          </cell>
          <cell r="H9068" t="str">
            <v>IDT372</v>
          </cell>
          <cell r="I9068">
            <v>6</v>
          </cell>
          <cell r="J9068" t="str">
            <v>mRNA</v>
          </cell>
          <cell r="K9068">
            <v>48.89</v>
          </cell>
          <cell r="L9068">
            <v>35</v>
          </cell>
          <cell r="M9068">
            <v>1711.15</v>
          </cell>
          <cell r="N9068">
            <v>518</v>
          </cell>
        </row>
        <row r="9069">
          <cell r="D9069" t="str">
            <v>HGC-26050570</v>
          </cell>
          <cell r="E9069" t="str">
            <v>YS1ewat</v>
          </cell>
          <cell r="F9069" t="str">
            <v>PSM-ZM202604170007-0001</v>
          </cell>
          <cell r="G9069" t="str">
            <v>中山大学附属第一医院</v>
          </cell>
          <cell r="H9069" t="str">
            <v>IDT373</v>
          </cell>
          <cell r="I9069">
            <v>6</v>
          </cell>
          <cell r="J9069" t="str">
            <v>mRNA</v>
          </cell>
          <cell r="K9069">
            <v>25.72</v>
          </cell>
          <cell r="L9069">
            <v>35</v>
          </cell>
          <cell r="M9069">
            <v>900.2</v>
          </cell>
          <cell r="N9069">
            <v>518</v>
          </cell>
        </row>
        <row r="9070">
          <cell r="D9070" t="str">
            <v>HGC-26050571</v>
          </cell>
          <cell r="E9070" t="str">
            <v>YS2ewat</v>
          </cell>
          <cell r="F9070" t="str">
            <v>PSM-ZM202604170007-0001</v>
          </cell>
          <cell r="G9070" t="str">
            <v>中山大学附属第一医院</v>
          </cell>
          <cell r="H9070" t="str">
            <v>IDT374</v>
          </cell>
          <cell r="I9070">
            <v>6</v>
          </cell>
          <cell r="J9070" t="str">
            <v>mRNA</v>
          </cell>
          <cell r="K9070">
            <v>52.61</v>
          </cell>
          <cell r="L9070">
            <v>35</v>
          </cell>
          <cell r="M9070">
            <v>1841.35</v>
          </cell>
          <cell r="N9070">
            <v>518</v>
          </cell>
        </row>
        <row r="9071">
          <cell r="D9071" t="str">
            <v>HGC-26050572</v>
          </cell>
          <cell r="E9071" t="str">
            <v>YS3ewat</v>
          </cell>
          <cell r="F9071" t="str">
            <v>PSM-ZM202604170007-0001</v>
          </cell>
          <cell r="G9071" t="str">
            <v>中山大学附属第一医院</v>
          </cell>
          <cell r="H9071" t="str">
            <v>IDT375</v>
          </cell>
          <cell r="I9071">
            <v>6</v>
          </cell>
          <cell r="J9071" t="str">
            <v>mRNA</v>
          </cell>
          <cell r="K9071">
            <v>19</v>
          </cell>
          <cell r="L9071">
            <v>35</v>
          </cell>
          <cell r="M9071">
            <v>665</v>
          </cell>
          <cell r="N9071">
            <v>518</v>
          </cell>
        </row>
        <row r="9072">
          <cell r="D9072" t="str">
            <v>HGC-26050573</v>
          </cell>
          <cell r="E9072" t="str">
            <v>OS1ewat</v>
          </cell>
          <cell r="F9072" t="str">
            <v>PSM-ZM202604170007-0001</v>
          </cell>
          <cell r="G9072" t="str">
            <v>中山大学附属第一医院</v>
          </cell>
          <cell r="H9072" t="str">
            <v>IDT376</v>
          </cell>
          <cell r="I9072">
            <v>6</v>
          </cell>
          <cell r="J9072" t="str">
            <v>mRNA</v>
          </cell>
          <cell r="K9072">
            <v>42</v>
          </cell>
          <cell r="L9072">
            <v>35</v>
          </cell>
          <cell r="M9072">
            <v>1470</v>
          </cell>
          <cell r="N9072">
            <v>518</v>
          </cell>
        </row>
        <row r="9073">
          <cell r="D9073" t="str">
            <v>HGC-26050574</v>
          </cell>
          <cell r="E9073" t="str">
            <v>OS2ewat</v>
          </cell>
          <cell r="F9073" t="str">
            <v>PSM-ZM202604170007-0001</v>
          </cell>
          <cell r="G9073" t="str">
            <v>中山大学附属第一医院</v>
          </cell>
          <cell r="H9073" t="str">
            <v>IDT377</v>
          </cell>
          <cell r="I9073">
            <v>6</v>
          </cell>
          <cell r="J9073" t="str">
            <v>mRNA</v>
          </cell>
          <cell r="K9073">
            <v>39.77</v>
          </cell>
          <cell r="L9073">
            <v>35</v>
          </cell>
          <cell r="M9073">
            <v>1391.95</v>
          </cell>
          <cell r="N9073">
            <v>518</v>
          </cell>
        </row>
        <row r="9074">
          <cell r="D9074" t="str">
            <v>HGC-26050575</v>
          </cell>
          <cell r="E9074" t="str">
            <v>OS3ewat</v>
          </cell>
          <cell r="F9074" t="str">
            <v>PSM-ZM202604170007-0001</v>
          </cell>
          <cell r="G9074" t="str">
            <v>中山大学附属第一医院</v>
          </cell>
          <cell r="H9074" t="str">
            <v>IDT378</v>
          </cell>
          <cell r="I9074">
            <v>6</v>
          </cell>
          <cell r="J9074" t="str">
            <v>mRNA</v>
          </cell>
          <cell r="K9074">
            <v>36.02</v>
          </cell>
          <cell r="L9074">
            <v>35</v>
          </cell>
          <cell r="M9074">
            <v>1260.7</v>
          </cell>
          <cell r="N9074">
            <v>518</v>
          </cell>
        </row>
        <row r="9075">
          <cell r="D9075" t="str">
            <v>HGC-26050576</v>
          </cell>
          <cell r="E9075" t="str">
            <v>YR1ewat</v>
          </cell>
          <cell r="F9075" t="str">
            <v>PSM-ZM202604170007-0001</v>
          </cell>
          <cell r="G9075" t="str">
            <v>中山大学附属第一医院</v>
          </cell>
          <cell r="H9075" t="str">
            <v>IDT379</v>
          </cell>
          <cell r="I9075">
            <v>6</v>
          </cell>
          <cell r="J9075" t="str">
            <v>mRNA</v>
          </cell>
          <cell r="K9075">
            <v>48.38</v>
          </cell>
          <cell r="L9075">
            <v>35</v>
          </cell>
          <cell r="M9075">
            <v>1693.3</v>
          </cell>
          <cell r="N9075">
            <v>518</v>
          </cell>
        </row>
        <row r="9076">
          <cell r="D9076" t="str">
            <v>HGC-26050577</v>
          </cell>
          <cell r="E9076" t="str">
            <v>YR2ewat</v>
          </cell>
          <cell r="F9076" t="str">
            <v>PSM-ZM202604170007-0001</v>
          </cell>
          <cell r="G9076" t="str">
            <v>中山大学附属第一医院</v>
          </cell>
          <cell r="H9076" t="str">
            <v>IDT380</v>
          </cell>
          <cell r="I9076">
            <v>6</v>
          </cell>
          <cell r="J9076" t="str">
            <v>mRNA</v>
          </cell>
          <cell r="K9076">
            <v>39.88</v>
          </cell>
          <cell r="L9076">
            <v>35</v>
          </cell>
          <cell r="M9076">
            <v>1395.8</v>
          </cell>
          <cell r="N9076">
            <v>518</v>
          </cell>
        </row>
        <row r="9077">
          <cell r="D9077" t="str">
            <v>HGC-26050576-2</v>
          </cell>
          <cell r="E9077" t="str">
            <v>YR3ewat</v>
          </cell>
          <cell r="F9077" t="str">
            <v>PSM-ZM202604170007-0001</v>
          </cell>
          <cell r="G9077" t="str">
            <v>中山大学附属第一医院</v>
          </cell>
          <cell r="H9077" t="str">
            <v>IDT381</v>
          </cell>
          <cell r="I9077">
            <v>6</v>
          </cell>
          <cell r="J9077" t="str">
            <v>mRNA</v>
          </cell>
          <cell r="K9077">
            <v>67.72</v>
          </cell>
          <cell r="L9077">
            <v>35</v>
          </cell>
          <cell r="M9077">
            <v>2370.2</v>
          </cell>
          <cell r="N9077">
            <v>518</v>
          </cell>
        </row>
        <row r="9078">
          <cell r="D9078" t="str">
            <v>HGC-26050579</v>
          </cell>
          <cell r="E9078" t="str">
            <v>OR1ewat</v>
          </cell>
          <cell r="F9078" t="str">
            <v>PSM-ZM202604170007-0001</v>
          </cell>
          <cell r="G9078" t="str">
            <v>中山大学附属第一医院</v>
          </cell>
          <cell r="H9078" t="str">
            <v>IDT382</v>
          </cell>
          <cell r="I9078">
            <v>6</v>
          </cell>
          <cell r="J9078" t="str">
            <v>mRNA</v>
          </cell>
          <cell r="K9078">
            <v>30.66</v>
          </cell>
          <cell r="L9078">
            <v>35</v>
          </cell>
          <cell r="M9078">
            <v>1073.1</v>
          </cell>
          <cell r="N9078">
            <v>518</v>
          </cell>
        </row>
        <row r="9079">
          <cell r="D9079" t="str">
            <v>HGC-26050580</v>
          </cell>
          <cell r="E9079" t="str">
            <v>OR2ewat</v>
          </cell>
          <cell r="F9079" t="str">
            <v>PSM-ZM202604170007-0001</v>
          </cell>
          <cell r="G9079" t="str">
            <v>中山大学附属第一医院</v>
          </cell>
          <cell r="H9079" t="str">
            <v>IDT383</v>
          </cell>
          <cell r="I9079">
            <v>6</v>
          </cell>
          <cell r="J9079" t="str">
            <v>mRNA</v>
          </cell>
          <cell r="K9079">
            <v>20.53</v>
          </cell>
          <cell r="L9079">
            <v>35</v>
          </cell>
          <cell r="M9079">
            <v>718.55</v>
          </cell>
          <cell r="N9079">
            <v>518</v>
          </cell>
        </row>
        <row r="9080">
          <cell r="D9080" t="str">
            <v>HGC-26050581</v>
          </cell>
          <cell r="E9080" t="str">
            <v>OR3ewat</v>
          </cell>
          <cell r="F9080" t="str">
            <v>PSM-ZM202604170007-0001</v>
          </cell>
          <cell r="G9080" t="str">
            <v>中山大学附属第一医院</v>
          </cell>
          <cell r="H9080" t="str">
            <v>IDT384</v>
          </cell>
          <cell r="I9080">
            <v>6</v>
          </cell>
          <cell r="J9080" t="str">
            <v>mRNA</v>
          </cell>
          <cell r="K9080">
            <v>42.53</v>
          </cell>
          <cell r="L9080">
            <v>35</v>
          </cell>
          <cell r="M9080">
            <v>1488.55</v>
          </cell>
          <cell r="N9080">
            <v>518</v>
          </cell>
        </row>
        <row r="9081">
          <cell r="D9081" t="str">
            <v>HGC-26049952-D</v>
          </cell>
          <cell r="E9081" t="str">
            <v>R15_YX</v>
          </cell>
          <cell r="F9081" t="str">
            <v>PSM-ZM202509220004-0010</v>
          </cell>
          <cell r="G9081" t="str">
            <v>申基生物（宜兴）有限公司</v>
          </cell>
          <cell r="H9081" t="str">
            <v>IDT159</v>
          </cell>
          <cell r="I9081">
            <v>50</v>
          </cell>
          <cell r="J9081" t="str">
            <v>WES</v>
          </cell>
          <cell r="K9081">
            <v>8.88</v>
          </cell>
          <cell r="L9081">
            <v>18</v>
          </cell>
          <cell r="M9081">
            <v>159.84</v>
          </cell>
          <cell r="N9081">
            <v>400</v>
          </cell>
        </row>
        <row r="9082">
          <cell r="D9082" t="str">
            <v>HGC-26049953-D</v>
          </cell>
          <cell r="E9082" t="str">
            <v>R16_YX</v>
          </cell>
          <cell r="F9082" t="str">
            <v>PSM-ZM202509220004-0010</v>
          </cell>
          <cell r="G9082" t="str">
            <v>申基生物（宜兴）有限公司</v>
          </cell>
          <cell r="H9082" t="str">
            <v>IDT160</v>
          </cell>
          <cell r="I9082">
            <v>50</v>
          </cell>
          <cell r="J9082" t="str">
            <v>WES</v>
          </cell>
        </row>
        <row r="9083">
          <cell r="D9083" t="str">
            <v>HGC-26049954-D</v>
          </cell>
          <cell r="E9083" t="str">
            <v>R15_WB</v>
          </cell>
          <cell r="F9083" t="str">
            <v>PSM-ZM202509220004-0011</v>
          </cell>
          <cell r="G9083" t="str">
            <v>申基生物（宜兴）有限公司</v>
          </cell>
          <cell r="H9083" t="str">
            <v>IDT161</v>
          </cell>
          <cell r="I9083">
            <v>20</v>
          </cell>
          <cell r="J9083" t="str">
            <v>WES</v>
          </cell>
          <cell r="K9083">
            <v>9.88</v>
          </cell>
          <cell r="L9083">
            <v>18</v>
          </cell>
          <cell r="M9083">
            <v>177.84</v>
          </cell>
          <cell r="N9083">
            <v>400</v>
          </cell>
        </row>
        <row r="9084">
          <cell r="D9084" t="str">
            <v>HGC-26049955-D</v>
          </cell>
          <cell r="E9084" t="str">
            <v>R16_WB</v>
          </cell>
          <cell r="F9084" t="str">
            <v>PSM-ZM202509220004-0011</v>
          </cell>
          <cell r="G9084" t="str">
            <v>申基生物（宜兴）有限公司</v>
          </cell>
          <cell r="H9084" t="str">
            <v>IDT162</v>
          </cell>
          <cell r="I9084">
            <v>20</v>
          </cell>
          <cell r="J9084" t="str">
            <v>WES</v>
          </cell>
        </row>
        <row r="9085">
          <cell r="D9085" t="str">
            <v>HGC-26051219</v>
          </cell>
          <cell r="E9085">
            <v>9</v>
          </cell>
          <cell r="F9085" t="str">
            <v>PSM-ZM202603180006-0007</v>
          </cell>
          <cell r="G9085" t="str">
            <v>上海交通大学医学院附属新华医院</v>
          </cell>
          <cell r="H9085" t="str">
            <v>MGI89</v>
          </cell>
          <cell r="I9085" t="str">
            <v>450M</v>
          </cell>
          <cell r="J9085" t="str">
            <v>cDNA文库</v>
          </cell>
          <cell r="K9085">
            <v>31</v>
          </cell>
          <cell r="L9085">
            <v>30</v>
          </cell>
          <cell r="M9085">
            <v>930</v>
          </cell>
          <cell r="N9085">
            <v>349</v>
          </cell>
        </row>
        <row r="9086">
          <cell r="D9086" t="str">
            <v>HGC-26051457</v>
          </cell>
          <cell r="E9086" t="str">
            <v>CGZ-sh-1</v>
          </cell>
          <cell r="F9086" t="str">
            <v>PSM-ZM202604220001-0001</v>
          </cell>
          <cell r="G9086" t="str">
            <v>中南大学</v>
          </cell>
          <cell r="H9086" t="str">
            <v>MGI90</v>
          </cell>
          <cell r="I9086" t="str">
            <v>450M</v>
          </cell>
          <cell r="J9086" t="str">
            <v>cDNA文库</v>
          </cell>
          <cell r="K9086">
            <v>34</v>
          </cell>
          <cell r="L9086">
            <v>30</v>
          </cell>
          <cell r="M9086">
            <v>1020</v>
          </cell>
          <cell r="N9086">
            <v>340</v>
          </cell>
        </row>
        <row r="9087">
          <cell r="D9087" t="str">
            <v>HGC-26051458</v>
          </cell>
          <cell r="E9087" t="str">
            <v>CGZ-sh-2</v>
          </cell>
          <cell r="F9087" t="str">
            <v>PSM-ZM202604220001-0001</v>
          </cell>
          <cell r="G9087" t="str">
            <v>中南大学</v>
          </cell>
          <cell r="H9087" t="str">
            <v>MGI91</v>
          </cell>
          <cell r="I9087" t="str">
            <v>450M</v>
          </cell>
          <cell r="J9087" t="str">
            <v>cDNA文库</v>
          </cell>
          <cell r="K9087">
            <v>29</v>
          </cell>
          <cell r="L9087">
            <v>30</v>
          </cell>
          <cell r="M9087">
            <v>870</v>
          </cell>
          <cell r="N9087">
            <v>335</v>
          </cell>
        </row>
        <row r="9088">
          <cell r="D9088" t="str">
            <v>HGC-26051459</v>
          </cell>
          <cell r="E9088" t="str">
            <v>CGZ-NC-1</v>
          </cell>
          <cell r="F9088" t="str">
            <v>PSM-ZM202604220001-0001</v>
          </cell>
          <cell r="G9088" t="str">
            <v>中南大学</v>
          </cell>
          <cell r="H9088" t="str">
            <v>MGI92</v>
          </cell>
          <cell r="I9088" t="str">
            <v>450M</v>
          </cell>
          <cell r="J9088" t="str">
            <v>cDNA文库</v>
          </cell>
          <cell r="K9088">
            <v>34</v>
          </cell>
          <cell r="L9088">
            <v>30</v>
          </cell>
          <cell r="M9088">
            <v>1020</v>
          </cell>
          <cell r="N9088">
            <v>332</v>
          </cell>
        </row>
        <row r="9089">
          <cell r="D9089" t="str">
            <v>HGC-26051460</v>
          </cell>
          <cell r="E9089" t="str">
            <v>CGZ-NC-2</v>
          </cell>
          <cell r="F9089" t="str">
            <v>PSM-ZM202604220001-0001</v>
          </cell>
          <cell r="G9089" t="str">
            <v>中南大学</v>
          </cell>
          <cell r="H9089" t="str">
            <v>MGI93</v>
          </cell>
          <cell r="I9089" t="str">
            <v>450M</v>
          </cell>
          <cell r="J9089" t="str">
            <v>cDNA文库</v>
          </cell>
          <cell r="K9089">
            <v>30</v>
          </cell>
          <cell r="L9089">
            <v>30</v>
          </cell>
          <cell r="M9089">
            <v>900</v>
          </cell>
          <cell r="N9089">
            <v>337</v>
          </cell>
        </row>
        <row r="9090">
          <cell r="D9090" t="str">
            <v>HGC-26052264</v>
          </cell>
          <cell r="E9090" t="str">
            <v>PL</v>
          </cell>
          <cell r="F9090" t="str">
            <v>PSM-ZM202604020004-0003</v>
          </cell>
          <cell r="G9090" t="str">
            <v>南昌大学</v>
          </cell>
          <cell r="H9090" t="str">
            <v>MGI94</v>
          </cell>
          <cell r="I9090" t="str">
            <v>450M</v>
          </cell>
          <cell r="J9090" t="str">
            <v>cDNA文库</v>
          </cell>
          <cell r="K9090">
            <v>40</v>
          </cell>
          <cell r="L9090">
            <v>30</v>
          </cell>
          <cell r="M9090">
            <v>1200</v>
          </cell>
          <cell r="N9090">
            <v>332</v>
          </cell>
        </row>
        <row r="9091">
          <cell r="D9091" t="str">
            <v>HGC-26052265</v>
          </cell>
          <cell r="E9091" t="str">
            <v>PNL</v>
          </cell>
          <cell r="F9091" t="str">
            <v>PSM-ZM202604020004-0003</v>
          </cell>
          <cell r="G9091" t="str">
            <v>南昌大学</v>
          </cell>
          <cell r="H9091" t="str">
            <v>MGI95</v>
          </cell>
          <cell r="I9091" t="str">
            <v>450M</v>
          </cell>
          <cell r="J9091" t="str">
            <v>cDNA文库</v>
          </cell>
          <cell r="K9091">
            <v>40</v>
          </cell>
          <cell r="L9091">
            <v>30</v>
          </cell>
          <cell r="M9091">
            <v>1200</v>
          </cell>
          <cell r="N9091">
            <v>336</v>
          </cell>
        </row>
        <row r="9092">
          <cell r="D9092" t="str">
            <v>HGC-26051219-oligo</v>
          </cell>
          <cell r="E9092" t="str">
            <v>9-oligo</v>
          </cell>
          <cell r="F9092" t="str">
            <v>PSM-ZM202603180006-0007</v>
          </cell>
          <cell r="G9092" t="str">
            <v>上海交通大学医学院附属新华医院</v>
          </cell>
          <cell r="H9092" t="str">
            <v>MGI89</v>
          </cell>
          <cell r="I9092" t="str">
            <v>50M</v>
          </cell>
          <cell r="J9092" t="str">
            <v>oligo文库</v>
          </cell>
          <cell r="K9092">
            <v>50</v>
          </cell>
          <cell r="L9092">
            <v>30</v>
          </cell>
          <cell r="M9092">
            <v>1500</v>
          </cell>
          <cell r="N9092">
            <v>180</v>
          </cell>
        </row>
        <row r="9093">
          <cell r="D9093" t="str">
            <v>HGC-26051457-oligo</v>
          </cell>
          <cell r="E9093" t="str">
            <v>CGZ-sh-1-oligo</v>
          </cell>
          <cell r="F9093" t="str">
            <v>PSM-ZM202604220001-0001</v>
          </cell>
          <cell r="G9093" t="str">
            <v>中南大学</v>
          </cell>
          <cell r="H9093" t="str">
            <v>MGI90</v>
          </cell>
          <cell r="I9093" t="str">
            <v>50M</v>
          </cell>
          <cell r="J9093" t="str">
            <v>oligo文库</v>
          </cell>
          <cell r="K9093">
            <v>45</v>
          </cell>
          <cell r="L9093">
            <v>30</v>
          </cell>
          <cell r="M9093">
            <v>1350</v>
          </cell>
          <cell r="N9093">
            <v>182</v>
          </cell>
        </row>
        <row r="9094">
          <cell r="D9094" t="str">
            <v>HGC-26051458-oligo</v>
          </cell>
          <cell r="E9094" t="str">
            <v>CGZ-sh-2-oligo</v>
          </cell>
          <cell r="F9094" t="str">
            <v>PSM-ZM202604220001-0001</v>
          </cell>
          <cell r="G9094" t="str">
            <v>中南大学</v>
          </cell>
          <cell r="H9094" t="str">
            <v>MGI91</v>
          </cell>
          <cell r="I9094" t="str">
            <v>50M</v>
          </cell>
          <cell r="J9094" t="str">
            <v>oligo文库</v>
          </cell>
          <cell r="K9094">
            <v>50</v>
          </cell>
          <cell r="L9094">
            <v>30</v>
          </cell>
          <cell r="M9094">
            <v>1500</v>
          </cell>
          <cell r="N9094">
            <v>182</v>
          </cell>
        </row>
        <row r="9095">
          <cell r="D9095" t="str">
            <v>HGC-26051459-oligo</v>
          </cell>
          <cell r="E9095" t="str">
            <v>CGZ-NC-1-oligo</v>
          </cell>
          <cell r="F9095" t="str">
            <v>PSM-ZM202604220001-0001</v>
          </cell>
          <cell r="G9095" t="str">
            <v>中南大学</v>
          </cell>
          <cell r="H9095" t="str">
            <v>MGI92</v>
          </cell>
          <cell r="I9095" t="str">
            <v>50M</v>
          </cell>
          <cell r="J9095" t="str">
            <v>oligo文库</v>
          </cell>
          <cell r="K9095">
            <v>48</v>
          </cell>
          <cell r="L9095">
            <v>30</v>
          </cell>
          <cell r="M9095">
            <v>1440</v>
          </cell>
          <cell r="N9095">
            <v>182</v>
          </cell>
        </row>
        <row r="9096">
          <cell r="D9096" t="str">
            <v>HGC-26051460-oligo</v>
          </cell>
          <cell r="E9096" t="str">
            <v>CGZ-NC-2-oligo</v>
          </cell>
          <cell r="F9096" t="str">
            <v>PSM-ZM202604220001-0001</v>
          </cell>
          <cell r="G9096" t="str">
            <v>中南大学</v>
          </cell>
          <cell r="H9096" t="str">
            <v>MGI93</v>
          </cell>
          <cell r="I9096" t="str">
            <v>50M</v>
          </cell>
          <cell r="J9096" t="str">
            <v>oligo文库</v>
          </cell>
          <cell r="K9096">
            <v>58</v>
          </cell>
          <cell r="L9096">
            <v>30</v>
          </cell>
          <cell r="M9096">
            <v>1740</v>
          </cell>
          <cell r="N9096">
            <v>181</v>
          </cell>
        </row>
        <row r="9097">
          <cell r="D9097" t="str">
            <v>HGC-26052264-oligo</v>
          </cell>
          <cell r="E9097" t="str">
            <v>PL-oligo</v>
          </cell>
          <cell r="F9097" t="str">
            <v>PSM-ZM202604020004-0003</v>
          </cell>
          <cell r="G9097" t="str">
            <v>南昌大学</v>
          </cell>
          <cell r="H9097" t="str">
            <v>MGI94</v>
          </cell>
          <cell r="I9097" t="str">
            <v>50M</v>
          </cell>
          <cell r="J9097" t="str">
            <v>oligo文库</v>
          </cell>
          <cell r="K9097">
            <v>47</v>
          </cell>
          <cell r="L9097">
            <v>30</v>
          </cell>
          <cell r="M9097">
            <v>1410</v>
          </cell>
          <cell r="N9097">
            <v>181</v>
          </cell>
        </row>
        <row r="9098">
          <cell r="D9098" t="str">
            <v>HGC-26052265-oligo</v>
          </cell>
          <cell r="E9098" t="str">
            <v>PNL-oligo</v>
          </cell>
          <cell r="F9098" t="str">
            <v>PSM-ZM202604020004-0003</v>
          </cell>
          <cell r="G9098" t="str">
            <v>南昌大学</v>
          </cell>
          <cell r="H9098" t="str">
            <v>MGI95</v>
          </cell>
          <cell r="I9098" t="str">
            <v>50M</v>
          </cell>
          <cell r="J9098" t="str">
            <v>oligo文库</v>
          </cell>
          <cell r="K9098">
            <v>28</v>
          </cell>
          <cell r="L9098">
            <v>30</v>
          </cell>
          <cell r="M9098">
            <v>840</v>
          </cell>
          <cell r="N9098">
            <v>180</v>
          </cell>
        </row>
        <row r="9099">
          <cell r="D9099" t="str">
            <v>HGC-26050019</v>
          </cell>
          <cell r="E9099" t="str">
            <v>WES 830-2</v>
          </cell>
          <cell r="F9099" t="str">
            <v>HGC20250306005-0711</v>
          </cell>
          <cell r="G9099" t="str">
            <v>Haplox GeneTech (Hong Kong) Limited</v>
          </cell>
          <cell r="H9099" t="str">
            <v>IDT321</v>
          </cell>
          <cell r="I9099">
            <v>12</v>
          </cell>
          <cell r="J9099" t="str">
            <v>WES-IDT</v>
          </cell>
          <cell r="K9099">
            <v>35.33</v>
          </cell>
          <cell r="L9099">
            <v>18</v>
          </cell>
          <cell r="M9099">
            <v>635.94</v>
          </cell>
          <cell r="N9099">
            <v>400</v>
          </cell>
        </row>
        <row r="9100">
          <cell r="D9100" t="str">
            <v>HGC-26050020</v>
          </cell>
          <cell r="E9100" t="str">
            <v>WES 927-3</v>
          </cell>
          <cell r="F9100" t="str">
            <v>HGC20250306005-0711</v>
          </cell>
          <cell r="G9100" t="str">
            <v>Haplox GeneTech (Hong Kong) Limited</v>
          </cell>
          <cell r="H9100" t="str">
            <v>IDT322</v>
          </cell>
          <cell r="I9100">
            <v>12</v>
          </cell>
          <cell r="J9100" t="str">
            <v>WES-IDT</v>
          </cell>
        </row>
        <row r="9101">
          <cell r="D9101" t="str">
            <v>HGC-26050021</v>
          </cell>
          <cell r="E9101" t="str">
            <v>WES 928-3</v>
          </cell>
          <cell r="F9101" t="str">
            <v>HGC20250306005-0711</v>
          </cell>
          <cell r="G9101" t="str">
            <v>Haplox GeneTech (Hong Kong) Limited</v>
          </cell>
          <cell r="H9101" t="str">
            <v>IDT323</v>
          </cell>
          <cell r="I9101">
            <v>12</v>
          </cell>
          <cell r="J9101" t="str">
            <v>WES-IDT</v>
          </cell>
        </row>
        <row r="9102">
          <cell r="D9102" t="str">
            <v>HGC-26050022</v>
          </cell>
          <cell r="E9102" t="str">
            <v>WES 929-3</v>
          </cell>
          <cell r="F9102" t="str">
            <v>HGC20250306005-0711</v>
          </cell>
          <cell r="G9102" t="str">
            <v>Haplox GeneTech (Hong Kong) Limited</v>
          </cell>
          <cell r="H9102" t="str">
            <v>IDT324</v>
          </cell>
          <cell r="I9102">
            <v>12</v>
          </cell>
          <cell r="J9102" t="str">
            <v>WES-IDT</v>
          </cell>
        </row>
        <row r="9103">
          <cell r="D9103" t="str">
            <v>HGC-26050023</v>
          </cell>
          <cell r="E9103" t="str">
            <v>WES 930-3</v>
          </cell>
          <cell r="F9103" t="str">
            <v>HGC20250306005-0711</v>
          </cell>
          <cell r="G9103" t="str">
            <v>Haplox GeneTech (Hong Kong) Limited</v>
          </cell>
          <cell r="H9103" t="str">
            <v>IDT325</v>
          </cell>
          <cell r="I9103">
            <v>12</v>
          </cell>
          <cell r="J9103" t="str">
            <v>WES-IDT</v>
          </cell>
        </row>
        <row r="9104">
          <cell r="D9104" t="str">
            <v>HGC-26050024</v>
          </cell>
          <cell r="E9104" t="str">
            <v>WES 931-3</v>
          </cell>
          <cell r="F9104" t="str">
            <v>HGC20250306005-0711</v>
          </cell>
          <cell r="G9104" t="str">
            <v>Haplox GeneTech (Hong Kong) Limited</v>
          </cell>
          <cell r="H9104" t="str">
            <v>IDT326</v>
          </cell>
          <cell r="I9104">
            <v>12</v>
          </cell>
          <cell r="J9104" t="str">
            <v>WES-IDT</v>
          </cell>
        </row>
        <row r="9105">
          <cell r="D9105" t="str">
            <v>HGC-26050025</v>
          </cell>
          <cell r="E9105" t="str">
            <v>WES 932-3</v>
          </cell>
          <cell r="F9105" t="str">
            <v>HGC20250306005-0711</v>
          </cell>
          <cell r="G9105" t="str">
            <v>Haplox GeneTech (Hong Kong) Limited</v>
          </cell>
          <cell r="H9105" t="str">
            <v>IDT327</v>
          </cell>
          <cell r="I9105">
            <v>12</v>
          </cell>
          <cell r="J9105" t="str">
            <v>WES-IDT</v>
          </cell>
        </row>
        <row r="9106">
          <cell r="D9106" t="str">
            <v>HGC-26050026</v>
          </cell>
          <cell r="E9106" t="str">
            <v>WES 933-3</v>
          </cell>
          <cell r="F9106" t="str">
            <v>HGC20250306005-0711</v>
          </cell>
          <cell r="G9106" t="str">
            <v>Haplox GeneTech (Hong Kong) Limited</v>
          </cell>
          <cell r="H9106" t="str">
            <v>IDT328</v>
          </cell>
          <cell r="I9106">
            <v>12</v>
          </cell>
          <cell r="J9106" t="str">
            <v>WES-IDT</v>
          </cell>
        </row>
        <row r="9107">
          <cell r="D9107" t="str">
            <v>HGC-26050027</v>
          </cell>
          <cell r="E9107" t="str">
            <v>WES 934-3</v>
          </cell>
          <cell r="F9107" t="str">
            <v>HGC20250306005-0711</v>
          </cell>
          <cell r="G9107" t="str">
            <v>Haplox GeneTech (Hong Kong) Limited</v>
          </cell>
          <cell r="H9107" t="str">
            <v>IDT329</v>
          </cell>
          <cell r="I9107">
            <v>12</v>
          </cell>
          <cell r="J9107" t="str">
            <v>WES-IDT</v>
          </cell>
        </row>
        <row r="9108">
          <cell r="D9108" t="str">
            <v>HGC-26050028</v>
          </cell>
          <cell r="E9108" t="str">
            <v>WES 935-3</v>
          </cell>
          <cell r="F9108" t="str">
            <v>HGC20250306005-0711</v>
          </cell>
          <cell r="G9108" t="str">
            <v>Haplox GeneTech (Hong Kong) Limited</v>
          </cell>
          <cell r="H9108" t="str">
            <v>IDT330</v>
          </cell>
          <cell r="I9108">
            <v>12</v>
          </cell>
          <cell r="J9108" t="str">
            <v>WES-IDT</v>
          </cell>
        </row>
        <row r="9109">
          <cell r="D9109" t="str">
            <v>HGC-26050029</v>
          </cell>
          <cell r="E9109" t="str">
            <v>WES 936-3</v>
          </cell>
          <cell r="F9109" t="str">
            <v>HGC20250306005-0711</v>
          </cell>
          <cell r="G9109" t="str">
            <v>Haplox GeneTech (Hong Kong) Limited</v>
          </cell>
          <cell r="H9109" t="str">
            <v>IDT331</v>
          </cell>
          <cell r="I9109">
            <v>12</v>
          </cell>
          <cell r="J9109" t="str">
            <v>WES-IDT</v>
          </cell>
        </row>
        <row r="9110">
          <cell r="D9110" t="str">
            <v>HGC-26050030</v>
          </cell>
          <cell r="E9110" t="str">
            <v>WES 937-3</v>
          </cell>
          <cell r="F9110" t="str">
            <v>HGC20250306005-0711</v>
          </cell>
          <cell r="G9110" t="str">
            <v>Haplox GeneTech (Hong Kong) Limited</v>
          </cell>
          <cell r="H9110" t="str">
            <v>IDT332</v>
          </cell>
          <cell r="I9110">
            <v>12</v>
          </cell>
          <cell r="J9110" t="str">
            <v>WES-IDT</v>
          </cell>
        </row>
        <row r="9111">
          <cell r="D9111" t="str">
            <v>HGC-26050031</v>
          </cell>
          <cell r="E9111" t="str">
            <v>DMD 130-3</v>
          </cell>
          <cell r="F9111" t="str">
            <v>HGC20250306005-0711</v>
          </cell>
          <cell r="G9111" t="str">
            <v>Haplox GeneTech (Hong Kong) Limited</v>
          </cell>
          <cell r="H9111" t="str">
            <v>IDT333</v>
          </cell>
          <cell r="I9111">
            <v>12</v>
          </cell>
          <cell r="J9111" t="str">
            <v>WES-IDT</v>
          </cell>
          <cell r="K9111">
            <v>38.64</v>
          </cell>
          <cell r="L9111">
            <v>18</v>
          </cell>
          <cell r="M9111">
            <v>695.52</v>
          </cell>
          <cell r="N9111">
            <v>400</v>
          </cell>
        </row>
        <row r="9112">
          <cell r="D9112" t="str">
            <v>HGC-26050032</v>
          </cell>
          <cell r="E9112" t="str">
            <v>WES 920-3</v>
          </cell>
          <cell r="F9112" t="str">
            <v>HGC20250306005-0712</v>
          </cell>
          <cell r="G9112" t="str">
            <v>Haplox GeneTech (Hong Kong) Limited</v>
          </cell>
          <cell r="H9112" t="str">
            <v>IDT334</v>
          </cell>
          <cell r="I9112">
            <v>12</v>
          </cell>
          <cell r="J9112" t="str">
            <v>WES-IDT</v>
          </cell>
        </row>
        <row r="9113">
          <cell r="D9113" t="str">
            <v>HGC-26050033</v>
          </cell>
          <cell r="E9113" t="str">
            <v>WES 921-3</v>
          </cell>
          <cell r="F9113" t="str">
            <v>HGC20250306005-0712</v>
          </cell>
          <cell r="G9113" t="str">
            <v>Haplox GeneTech (Hong Kong) Limited</v>
          </cell>
          <cell r="H9113" t="str">
            <v>IDT335</v>
          </cell>
          <cell r="I9113">
            <v>12</v>
          </cell>
          <cell r="J9113" t="str">
            <v>WES-IDT</v>
          </cell>
        </row>
        <row r="9114">
          <cell r="D9114" t="str">
            <v>HGC-26050034</v>
          </cell>
          <cell r="E9114" t="str">
            <v>WES 922-3</v>
          </cell>
          <cell r="F9114" t="str">
            <v>HGC20250306005-0712</v>
          </cell>
          <cell r="G9114" t="str">
            <v>Haplox GeneTech (Hong Kong) Limited</v>
          </cell>
          <cell r="H9114" t="str">
            <v>IDT336</v>
          </cell>
          <cell r="I9114">
            <v>12</v>
          </cell>
          <cell r="J9114" t="str">
            <v>WES-IDT</v>
          </cell>
        </row>
        <row r="9115">
          <cell r="D9115" t="str">
            <v>HGC-26050035</v>
          </cell>
          <cell r="E9115" t="str">
            <v>WES 923-3</v>
          </cell>
          <cell r="F9115" t="str">
            <v>HGC20250306005-0712</v>
          </cell>
          <cell r="G9115" t="str">
            <v>Haplox GeneTech (Hong Kong) Limited</v>
          </cell>
          <cell r="H9115" t="str">
            <v>IDT337</v>
          </cell>
          <cell r="I9115">
            <v>12</v>
          </cell>
          <cell r="J9115" t="str">
            <v>WES-IDT</v>
          </cell>
        </row>
        <row r="9116">
          <cell r="D9116" t="str">
            <v>HGC-26050036</v>
          </cell>
          <cell r="E9116" t="str">
            <v>WES 924-3</v>
          </cell>
          <cell r="F9116" t="str">
            <v>HGC20250306005-0712</v>
          </cell>
          <cell r="G9116" t="str">
            <v>Haplox GeneTech (Hong Kong) Limited</v>
          </cell>
          <cell r="H9116" t="str">
            <v>IDT338</v>
          </cell>
          <cell r="I9116">
            <v>12</v>
          </cell>
          <cell r="J9116" t="str">
            <v>WES-IDT</v>
          </cell>
        </row>
        <row r="9117">
          <cell r="D9117" t="str">
            <v>HGC-26050037</v>
          </cell>
          <cell r="E9117" t="str">
            <v>WES 925-3</v>
          </cell>
          <cell r="F9117" t="str">
            <v>HGC20250306005-0712</v>
          </cell>
          <cell r="G9117" t="str">
            <v>Haplox GeneTech (Hong Kong) Limited</v>
          </cell>
          <cell r="H9117" t="str">
            <v>IDT339</v>
          </cell>
          <cell r="I9117">
            <v>12</v>
          </cell>
          <cell r="J9117" t="str">
            <v>WES-IDT</v>
          </cell>
        </row>
        <row r="9118">
          <cell r="D9118" t="str">
            <v>HGC-26050038</v>
          </cell>
          <cell r="E9118" t="str">
            <v>WES 926-3</v>
          </cell>
          <cell r="F9118" t="str">
            <v>HGC20250306005-0712</v>
          </cell>
          <cell r="G9118" t="str">
            <v>Haplox GeneTech (Hong Kong) Limited</v>
          </cell>
          <cell r="H9118" t="str">
            <v>IDT340</v>
          </cell>
          <cell r="I9118">
            <v>12</v>
          </cell>
          <cell r="J9118" t="str">
            <v>WES-IDT</v>
          </cell>
        </row>
        <row r="9119">
          <cell r="D9119" t="str">
            <v>HGC-26051985</v>
          </cell>
          <cell r="E9119" t="str">
            <v>WES 938-1 (Aneliya Sergeeva Asparuhova)</v>
          </cell>
          <cell r="F9119" t="str">
            <v>HGC20250306005-0718</v>
          </cell>
          <cell r="G9119" t="str">
            <v>Haplox GeneTech (Hong Kong) Limited</v>
          </cell>
          <cell r="H9119" t="str">
            <v>IDT341</v>
          </cell>
          <cell r="I9119">
            <v>12</v>
          </cell>
          <cell r="J9119" t="str">
            <v>WES-IDT</v>
          </cell>
        </row>
        <row r="9120">
          <cell r="D9120" t="str">
            <v>HGC-26051986</v>
          </cell>
          <cell r="E9120" t="str">
            <v>WES 938-2 (Ivan Mihaylov Dimitrov)</v>
          </cell>
          <cell r="F9120" t="str">
            <v>HGC20250306005-0718</v>
          </cell>
          <cell r="G9120" t="str">
            <v>Haplox GeneTech (Hong Kong) Limited</v>
          </cell>
          <cell r="H9120" t="str">
            <v>IDT342</v>
          </cell>
          <cell r="I9120">
            <v>12</v>
          </cell>
          <cell r="J9120" t="str">
            <v>WES-IDT</v>
          </cell>
        </row>
        <row r="9121">
          <cell r="D9121" t="str">
            <v>HGC-26051987</v>
          </cell>
          <cell r="E9121" t="str">
            <v>WES 938-3 (Albena Ivanova Mihaylova)</v>
          </cell>
          <cell r="F9121" t="str">
            <v>HGC20250306005-0718</v>
          </cell>
          <cell r="G9121" t="str">
            <v>Haplox GeneTech (Hong Kong) Limited</v>
          </cell>
          <cell r="H9121" t="str">
            <v>IDT343</v>
          </cell>
          <cell r="I9121">
            <v>12</v>
          </cell>
          <cell r="J9121" t="str">
            <v>WES-IDT</v>
          </cell>
        </row>
        <row r="9122">
          <cell r="D9122" t="str">
            <v>HGC-26051988</v>
          </cell>
          <cell r="E9122" t="str">
            <v>WES 939-3 (Cristea Nicolae)</v>
          </cell>
          <cell r="F9122" t="str">
            <v>HGC20250306005-0718</v>
          </cell>
          <cell r="G9122" t="str">
            <v>Haplox GeneTech (Hong Kong) Limited</v>
          </cell>
          <cell r="H9122" t="str">
            <v>IDT344</v>
          </cell>
          <cell r="I9122">
            <v>12</v>
          </cell>
          <cell r="J9122" t="str">
            <v>WES-IDT</v>
          </cell>
        </row>
        <row r="9123">
          <cell r="D9123" t="str">
            <v>HGC-26049285</v>
          </cell>
          <cell r="E9123" t="str">
            <v>blood_1</v>
          </cell>
          <cell r="F9123" t="str">
            <v>PSM-ZM202604130007-0001</v>
          </cell>
          <cell r="G9123" t="str">
            <v>南方科技大学</v>
          </cell>
          <cell r="H9123" t="str">
            <v>IDT158</v>
          </cell>
          <cell r="I9123">
            <v>16</v>
          </cell>
          <cell r="J9123" t="str">
            <v>肿瘤科研大panel</v>
          </cell>
          <cell r="K9123">
            <v>23.28</v>
          </cell>
          <cell r="L9123">
            <v>18</v>
          </cell>
          <cell r="M9123">
            <v>419.04</v>
          </cell>
          <cell r="N9123">
            <v>400</v>
          </cell>
        </row>
        <row r="9124">
          <cell r="D9124" t="str">
            <v>HGC-26049072</v>
          </cell>
          <cell r="E9124" t="str">
            <v>ffpe_1</v>
          </cell>
          <cell r="F9124" t="str">
            <v>PSM-ZM202604130007-0002</v>
          </cell>
          <cell r="G9124" t="str">
            <v>南方科技大学</v>
          </cell>
          <cell r="H9124" t="str">
            <v>IDT296</v>
          </cell>
          <cell r="I9124">
            <v>16</v>
          </cell>
          <cell r="J9124" t="str">
            <v>肿瘤科研大panel</v>
          </cell>
        </row>
        <row r="9125">
          <cell r="D9125" t="str">
            <v>HGC-26052802</v>
          </cell>
          <cell r="E9125" t="str">
            <v>c_1</v>
          </cell>
          <cell r="F9125" t="str">
            <v>PSM-ZM202604240004-0001</v>
          </cell>
          <cell r="G9125" t="str">
            <v>清华大学深圳国际研究生院</v>
          </cell>
          <cell r="H9125" t="str">
            <v>IDT369</v>
          </cell>
          <cell r="I9125">
            <v>3</v>
          </cell>
          <cell r="J9125" t="str">
            <v>WGS</v>
          </cell>
          <cell r="K9125">
            <v>84.55</v>
          </cell>
          <cell r="L9125">
            <v>20</v>
          </cell>
          <cell r="M9125">
            <v>1691</v>
          </cell>
          <cell r="N9125">
            <v>510</v>
          </cell>
        </row>
        <row r="9126">
          <cell r="D9126" t="str">
            <v>HGC-26052803</v>
          </cell>
          <cell r="E9126" t="str">
            <v>i_1</v>
          </cell>
          <cell r="F9126" t="str">
            <v>PSM-ZM202604240004-0001</v>
          </cell>
          <cell r="G9126" t="str">
            <v>清华大学深圳国际研究生院</v>
          </cell>
          <cell r="H9126" t="str">
            <v>IDT370</v>
          </cell>
          <cell r="I9126">
            <v>3</v>
          </cell>
          <cell r="J9126" t="str">
            <v>WGS</v>
          </cell>
          <cell r="K9126">
            <v>90.55</v>
          </cell>
          <cell r="L9126">
            <v>20</v>
          </cell>
          <cell r="M9126">
            <v>1811</v>
          </cell>
          <cell r="N9126">
            <v>510</v>
          </cell>
        </row>
        <row r="9127">
          <cell r="D9127" t="str">
            <v>JX20260427041WHB-4</v>
          </cell>
          <cell r="E9127" t="str">
            <v>62155522VK</v>
          </cell>
          <cell r="F9127" t="str">
            <v>小海码</v>
          </cell>
          <cell r="G9127" t="str">
            <v>小海码</v>
          </cell>
          <cell r="H9127" t="str">
            <v>IDT345</v>
          </cell>
          <cell r="I9127">
            <v>8</v>
          </cell>
          <cell r="J9127" t="str">
            <v>小海码</v>
          </cell>
          <cell r="K9127">
            <v>38.6</v>
          </cell>
          <cell r="L9127">
            <v>20</v>
          </cell>
          <cell r="M9127">
            <v>772</v>
          </cell>
          <cell r="N9127">
            <v>400</v>
          </cell>
        </row>
        <row r="9128">
          <cell r="D9128" t="str">
            <v>JX20260427042WHB-f</v>
          </cell>
          <cell r="E9128" t="str">
            <v>63089020UU</v>
          </cell>
          <cell r="F9128" t="str">
            <v>小海码</v>
          </cell>
          <cell r="G9128" t="str">
            <v>小海码</v>
          </cell>
          <cell r="H9128" t="str">
            <v>IDT346</v>
          </cell>
          <cell r="I9128">
            <v>8</v>
          </cell>
          <cell r="J9128" t="str">
            <v>小海码</v>
          </cell>
        </row>
        <row r="9129">
          <cell r="D9129" t="str">
            <v>JX20260427043WHB-b</v>
          </cell>
          <cell r="E9129" t="str">
            <v>63062505VL</v>
          </cell>
          <cell r="F9129" t="str">
            <v>小海码</v>
          </cell>
          <cell r="G9129" t="str">
            <v>小海码</v>
          </cell>
          <cell r="H9129" t="str">
            <v>IDT347</v>
          </cell>
          <cell r="I9129">
            <v>8</v>
          </cell>
          <cell r="J9129" t="str">
            <v>小海码</v>
          </cell>
        </row>
        <row r="9130">
          <cell r="D9130" t="str">
            <v>JX20260427044WHB-f</v>
          </cell>
          <cell r="E9130" t="str">
            <v>63061725SX</v>
          </cell>
          <cell r="F9130" t="str">
            <v>小海码</v>
          </cell>
          <cell r="G9130" t="str">
            <v>小海码</v>
          </cell>
          <cell r="H9130" t="str">
            <v>IDT348</v>
          </cell>
          <cell r="I9130">
            <v>8</v>
          </cell>
          <cell r="J9130" t="str">
            <v>小海码</v>
          </cell>
        </row>
        <row r="9131">
          <cell r="D9131" t="str">
            <v>JX20260427052WHB-a</v>
          </cell>
          <cell r="E9131" t="str">
            <v>38893139PZ</v>
          </cell>
          <cell r="F9131" t="str">
            <v>小海码</v>
          </cell>
          <cell r="G9131" t="str">
            <v>小海码</v>
          </cell>
          <cell r="H9131" t="str">
            <v>IDT349</v>
          </cell>
          <cell r="I9131">
            <v>10</v>
          </cell>
          <cell r="J9131" t="str">
            <v>小海码</v>
          </cell>
        </row>
        <row r="9132">
          <cell r="D9132" t="str">
            <v>JX20260423010ORS-1</v>
          </cell>
          <cell r="E9132">
            <v>31295156</v>
          </cell>
          <cell r="F9132" t="str">
            <v>小海码</v>
          </cell>
          <cell r="G9132" t="str">
            <v>小海码</v>
          </cell>
          <cell r="H9132" t="str">
            <v>IDT360</v>
          </cell>
          <cell r="I9132">
            <v>8</v>
          </cell>
          <cell r="J9132" t="str">
            <v>小海码</v>
          </cell>
        </row>
        <row r="9133">
          <cell r="D9133" t="str">
            <v>JX20260423011ORS-0</v>
          </cell>
          <cell r="E9133">
            <v>31120756</v>
          </cell>
          <cell r="F9133" t="str">
            <v>小海码</v>
          </cell>
          <cell r="G9133" t="str">
            <v>小海码</v>
          </cell>
          <cell r="H9133" t="str">
            <v>IDT361</v>
          </cell>
          <cell r="I9133">
            <v>8</v>
          </cell>
          <cell r="J9133" t="str">
            <v>小海码</v>
          </cell>
        </row>
        <row r="9134">
          <cell r="D9134" t="str">
            <v>JX20260424002ORS-5</v>
          </cell>
          <cell r="E9134">
            <v>31237100</v>
          </cell>
          <cell r="F9134" t="str">
            <v>小海码</v>
          </cell>
          <cell r="G9134" t="str">
            <v>小海码</v>
          </cell>
          <cell r="H9134" t="str">
            <v>IDT363</v>
          </cell>
          <cell r="I9134">
            <v>8</v>
          </cell>
          <cell r="J9134" t="str">
            <v>小海码</v>
          </cell>
        </row>
        <row r="9135">
          <cell r="D9135" t="str">
            <v>JX20260425004ORS-5</v>
          </cell>
          <cell r="E9135">
            <v>30588288</v>
          </cell>
          <cell r="F9135" t="str">
            <v>小海码</v>
          </cell>
          <cell r="G9135" t="str">
            <v>小海码</v>
          </cell>
          <cell r="H9135" t="str">
            <v>IDT364</v>
          </cell>
          <cell r="I9135">
            <v>8</v>
          </cell>
          <cell r="J9135" t="str">
            <v>小海码</v>
          </cell>
        </row>
        <row r="9136">
          <cell r="D9136" t="str">
            <v>JX20260425005ORS-0</v>
          </cell>
          <cell r="E9136">
            <v>30011990</v>
          </cell>
          <cell r="F9136" t="str">
            <v>小海码</v>
          </cell>
          <cell r="G9136" t="str">
            <v>小海码</v>
          </cell>
          <cell r="H9136" t="str">
            <v>IDT365</v>
          </cell>
          <cell r="I9136">
            <v>8</v>
          </cell>
          <cell r="J9136" t="str">
            <v>小海码</v>
          </cell>
        </row>
        <row r="9137">
          <cell r="D9137" t="str">
            <v>JX20260427050ORS-5</v>
          </cell>
          <cell r="E9137" t="str">
            <v>36479552ZP</v>
          </cell>
          <cell r="F9137" t="str">
            <v>小海码</v>
          </cell>
          <cell r="G9137" t="str">
            <v>小海码</v>
          </cell>
          <cell r="H9137" t="str">
            <v>IDT366</v>
          </cell>
          <cell r="I9137">
            <v>8</v>
          </cell>
          <cell r="J9137" t="str">
            <v>小海码</v>
          </cell>
        </row>
        <row r="9138">
          <cell r="D9138" t="str">
            <v>JX20260426001ORS-3</v>
          </cell>
          <cell r="E9138">
            <v>31805136</v>
          </cell>
          <cell r="F9138" t="str">
            <v>小海码</v>
          </cell>
          <cell r="G9138" t="str">
            <v>小海码</v>
          </cell>
          <cell r="H9138" t="str">
            <v>IDT367</v>
          </cell>
          <cell r="I9138">
            <v>8</v>
          </cell>
          <cell r="J9138" t="str">
            <v>小海码</v>
          </cell>
        </row>
        <row r="9139">
          <cell r="D9139" t="str">
            <v>JX20260422023ORS-5</v>
          </cell>
          <cell r="E9139">
            <v>30575528</v>
          </cell>
          <cell r="F9139" t="str">
            <v>小海码</v>
          </cell>
          <cell r="G9139" t="str">
            <v>小海码</v>
          </cell>
          <cell r="H9139" t="str">
            <v>IDT352</v>
          </cell>
          <cell r="I9139">
            <v>0.5</v>
          </cell>
          <cell r="J9139" t="str">
            <v>小海码</v>
          </cell>
          <cell r="K9139">
            <v>2.47</v>
          </cell>
          <cell r="L9139">
            <v>20</v>
          </cell>
          <cell r="M9139">
            <v>49.4</v>
          </cell>
          <cell r="N9139">
            <v>400</v>
          </cell>
        </row>
        <row r="9140">
          <cell r="D9140" t="str">
            <v>JX20260423003ORS-a</v>
          </cell>
          <cell r="E9140">
            <v>30532183</v>
          </cell>
          <cell r="F9140" t="str">
            <v>小海码</v>
          </cell>
          <cell r="G9140" t="str">
            <v>小海码</v>
          </cell>
          <cell r="H9140" t="str">
            <v>IDT353</v>
          </cell>
          <cell r="I9140">
            <v>0.5</v>
          </cell>
          <cell r="J9140" t="str">
            <v>小海码</v>
          </cell>
        </row>
        <row r="9141">
          <cell r="D9141" t="str">
            <v>JX20260423004ORS-d</v>
          </cell>
          <cell r="E9141">
            <v>31866795</v>
          </cell>
          <cell r="F9141" t="str">
            <v>小海码</v>
          </cell>
          <cell r="G9141" t="str">
            <v>小海码</v>
          </cell>
          <cell r="H9141" t="str">
            <v>IDT354</v>
          </cell>
          <cell r="I9141">
            <v>0.5</v>
          </cell>
          <cell r="J9141" t="str">
            <v>小海码</v>
          </cell>
        </row>
        <row r="9142">
          <cell r="D9142" t="str">
            <v>JX20260423005ORS-f</v>
          </cell>
          <cell r="E9142">
            <v>30207691</v>
          </cell>
          <cell r="F9142" t="str">
            <v>小海码</v>
          </cell>
          <cell r="G9142" t="str">
            <v>小海码</v>
          </cell>
          <cell r="H9142" t="str">
            <v>IDT355</v>
          </cell>
          <cell r="I9142">
            <v>0.5</v>
          </cell>
          <cell r="J9142" t="str">
            <v>小海码</v>
          </cell>
        </row>
        <row r="9143">
          <cell r="D9143" t="str">
            <v>JX20260423006ORS-d</v>
          </cell>
          <cell r="E9143">
            <v>30171166</v>
          </cell>
          <cell r="F9143" t="str">
            <v>小海码</v>
          </cell>
          <cell r="G9143" t="str">
            <v>小海码</v>
          </cell>
          <cell r="H9143" t="str">
            <v>IDT356</v>
          </cell>
          <cell r="I9143">
            <v>0.5</v>
          </cell>
          <cell r="J9143" t="str">
            <v>小海码</v>
          </cell>
        </row>
        <row r="9144">
          <cell r="D9144" t="str">
            <v>JX20260423007ORS-6</v>
          </cell>
          <cell r="E9144">
            <v>31933875</v>
          </cell>
          <cell r="F9144" t="str">
            <v>小海码</v>
          </cell>
          <cell r="G9144" t="str">
            <v>小海码</v>
          </cell>
          <cell r="H9144" t="str">
            <v>IDT357</v>
          </cell>
          <cell r="I9144">
            <v>0.5</v>
          </cell>
          <cell r="J9144" t="str">
            <v>小海码</v>
          </cell>
        </row>
        <row r="9145">
          <cell r="D9145" t="str">
            <v>JX20260423008ORS-a</v>
          </cell>
          <cell r="E9145">
            <v>30279279</v>
          </cell>
          <cell r="F9145" t="str">
            <v>小海码</v>
          </cell>
          <cell r="G9145" t="str">
            <v>小海码</v>
          </cell>
          <cell r="H9145" t="str">
            <v>IDT358</v>
          </cell>
          <cell r="I9145">
            <v>0.5</v>
          </cell>
          <cell r="J9145" t="str">
            <v>小海码</v>
          </cell>
        </row>
        <row r="9146">
          <cell r="D9146" t="str">
            <v>JX20260423009ORS-2</v>
          </cell>
          <cell r="E9146" t="str">
            <v>33881903GD</v>
          </cell>
          <cell r="F9146" t="str">
            <v>小海码</v>
          </cell>
          <cell r="G9146" t="str">
            <v>小海码</v>
          </cell>
          <cell r="H9146" t="str">
            <v>IDT359</v>
          </cell>
          <cell r="I9146">
            <v>1.6</v>
          </cell>
          <cell r="J9146" t="str">
            <v>小海码</v>
          </cell>
          <cell r="K9146">
            <v>15.12</v>
          </cell>
          <cell r="L9146">
            <v>20</v>
          </cell>
          <cell r="M9146">
            <v>302.4</v>
          </cell>
          <cell r="N9146">
            <v>400</v>
          </cell>
        </row>
        <row r="9147">
          <cell r="D9147" t="str">
            <v>JX20260423012ORS-4</v>
          </cell>
          <cell r="E9147" t="str">
            <v>39260983QV</v>
          </cell>
          <cell r="F9147" t="str">
            <v>小海码</v>
          </cell>
          <cell r="G9147" t="str">
            <v>小海码</v>
          </cell>
          <cell r="H9147" t="str">
            <v>IDT362</v>
          </cell>
          <cell r="I9147">
            <v>1.6</v>
          </cell>
          <cell r="J9147" t="str">
            <v>小海码</v>
          </cell>
        </row>
        <row r="9148">
          <cell r="D9148" t="str">
            <v>JX20260424003WHB-b</v>
          </cell>
          <cell r="E9148">
            <v>64535425</v>
          </cell>
          <cell r="F9148" t="str">
            <v>小海码</v>
          </cell>
          <cell r="G9148" t="str">
            <v>小海码</v>
          </cell>
          <cell r="H9148" t="str">
            <v>IDT350</v>
          </cell>
          <cell r="I9148">
            <v>1.6</v>
          </cell>
          <cell r="J9148" t="str">
            <v>小海码</v>
          </cell>
        </row>
        <row r="9149">
          <cell r="D9149" t="str">
            <v>JX20260424004WHB-f</v>
          </cell>
          <cell r="E9149">
            <v>68860436</v>
          </cell>
          <cell r="F9149" t="str">
            <v>小海码</v>
          </cell>
          <cell r="G9149" t="str">
            <v>小海码</v>
          </cell>
          <cell r="H9149" t="str">
            <v>IDT351</v>
          </cell>
          <cell r="I9149">
            <v>1.6</v>
          </cell>
          <cell r="J9149" t="str">
            <v>小海码</v>
          </cell>
        </row>
        <row r="9150">
          <cell r="D9150" t="str">
            <v>JX20260426002ORS-0</v>
          </cell>
          <cell r="E9150">
            <v>31905760</v>
          </cell>
          <cell r="F9150" t="str">
            <v>小海码</v>
          </cell>
          <cell r="G9150" t="str">
            <v>小海码</v>
          </cell>
          <cell r="H9150" t="str">
            <v>IDT368</v>
          </cell>
          <cell r="I9150">
            <v>10</v>
          </cell>
          <cell r="J9150" t="str">
            <v>小海码</v>
          </cell>
          <cell r="K9150">
            <v>16.12</v>
          </cell>
          <cell r="L9150">
            <v>20</v>
          </cell>
          <cell r="M9150">
            <v>322.4</v>
          </cell>
          <cell r="N9150">
            <v>400</v>
          </cell>
        </row>
        <row r="9151">
          <cell r="D9151" t="str">
            <v>JX20260418001ORS-8</v>
          </cell>
          <cell r="E9151">
            <v>30081011</v>
          </cell>
          <cell r="F9151" t="str">
            <v>小海码</v>
          </cell>
          <cell r="G9151" t="str">
            <v>小海码</v>
          </cell>
          <cell r="H9151" t="str">
            <v>IDT379</v>
          </cell>
          <cell r="I9151">
            <v>10</v>
          </cell>
          <cell r="J9151" t="str">
            <v>小海码</v>
          </cell>
        </row>
        <row r="9152">
          <cell r="D9152" t="str">
            <v>HGC-26050518</v>
          </cell>
          <cell r="E9152" t="str">
            <v>GZM_cf3</v>
          </cell>
          <cell r="F9152" t="str">
            <v>HGC20241230006-0105</v>
          </cell>
          <cell r="G9152" t="str">
            <v>中山大学附属第一医院</v>
          </cell>
          <cell r="H9152" t="str">
            <v>UPM07</v>
          </cell>
          <cell r="I9152">
            <v>8</v>
          </cell>
          <cell r="J9152" t="str">
            <v>MRD</v>
          </cell>
          <cell r="K9152">
            <v>0.612</v>
          </cell>
          <cell r="L9152">
            <v>20</v>
          </cell>
          <cell r="M9152">
            <v>12.24</v>
          </cell>
          <cell r="N9152">
            <v>350</v>
          </cell>
        </row>
        <row r="9153">
          <cell r="D9153" t="str">
            <v>HGC-26050520</v>
          </cell>
          <cell r="E9153" t="str">
            <v>YXL_cf3</v>
          </cell>
          <cell r="F9153" t="str">
            <v>HGC20241230006-0107</v>
          </cell>
          <cell r="G9153" t="str">
            <v>中山大学附属第一医院</v>
          </cell>
          <cell r="H9153" t="str">
            <v>UPM08</v>
          </cell>
          <cell r="I9153">
            <v>8</v>
          </cell>
          <cell r="J9153" t="str">
            <v>MRD</v>
          </cell>
          <cell r="K9153">
            <v>0.627</v>
          </cell>
          <cell r="L9153">
            <v>20</v>
          </cell>
          <cell r="M9153">
            <v>12.54</v>
          </cell>
          <cell r="N9153">
            <v>350</v>
          </cell>
        </row>
        <row r="9154">
          <cell r="D9154" t="str">
            <v>260429P1-720</v>
          </cell>
          <cell r="E9154" t="str">
            <v>260429P1-720</v>
          </cell>
        </row>
        <row r="9154">
          <cell r="I9154">
            <v>720</v>
          </cell>
          <cell r="J9154" t="str">
            <v>LncRNA-T7</v>
          </cell>
          <cell r="K9154">
            <v>48.93</v>
          </cell>
          <cell r="L9154">
            <v>133</v>
          </cell>
          <cell r="M9154">
            <v>6507.69</v>
          </cell>
          <cell r="N9154">
            <v>443</v>
          </cell>
        </row>
        <row r="9155">
          <cell r="D9155" t="str">
            <v>260429P2-705</v>
          </cell>
          <cell r="E9155" t="str">
            <v>260429P2-705</v>
          </cell>
        </row>
        <row r="9155">
          <cell r="I9155">
            <v>690</v>
          </cell>
          <cell r="J9155" t="str">
            <v>LncRNA-T7</v>
          </cell>
          <cell r="K9155">
            <v>50.38</v>
          </cell>
          <cell r="L9155">
            <v>119</v>
          </cell>
          <cell r="M9155">
            <v>5995.22</v>
          </cell>
          <cell r="N9155">
            <v>445</v>
          </cell>
        </row>
        <row r="9156">
          <cell r="D9156" t="str">
            <v>HGC-26011556</v>
          </cell>
          <cell r="E9156" t="str">
            <v>002560C3CFNR2</v>
          </cell>
          <cell r="F9156" t="str">
            <v>PSM-ZM202603020008-0001</v>
          </cell>
          <cell r="G9156" t="str">
            <v>中山大学肿瘤防治中心</v>
          </cell>
          <cell r="H9156" t="str">
            <v>IDT344</v>
          </cell>
          <cell r="I9156">
            <v>15</v>
          </cell>
          <cell r="J9156" t="str">
            <v>LncRNA-T7</v>
          </cell>
          <cell r="K9156">
            <v>3.87</v>
          </cell>
          <cell r="L9156">
            <v>15</v>
          </cell>
          <cell r="M9156">
            <v>58.05</v>
          </cell>
          <cell r="N9156">
            <v>450</v>
          </cell>
        </row>
        <row r="9157">
          <cell r="D9157" t="str">
            <v>HGC-26011482</v>
          </cell>
          <cell r="E9157" t="str">
            <v>002486C3CFNR2</v>
          </cell>
          <cell r="F9157" t="str">
            <v>PSM-ZM202603020008-0001</v>
          </cell>
          <cell r="G9157" t="str">
            <v>中山大学肿瘤防治中心</v>
          </cell>
          <cell r="H9157" t="str">
            <v>IDT289</v>
          </cell>
          <cell r="I9157">
            <v>15</v>
          </cell>
          <cell r="J9157" t="str">
            <v>LncRNA-T7</v>
          </cell>
          <cell r="K9157">
            <v>54.75</v>
          </cell>
          <cell r="L9157">
            <v>15</v>
          </cell>
          <cell r="M9157">
            <v>821.25</v>
          </cell>
          <cell r="N9157">
            <v>443</v>
          </cell>
        </row>
        <row r="9158">
          <cell r="D9158" t="str">
            <v>HGC-26011486</v>
          </cell>
          <cell r="E9158" t="str">
            <v>002491C3CFNR2</v>
          </cell>
          <cell r="F9158" t="str">
            <v>PSM-ZM202603020008-0001</v>
          </cell>
          <cell r="G9158" t="str">
            <v>中山大学肿瘤防治中心</v>
          </cell>
          <cell r="H9158" t="str">
            <v>IDT290</v>
          </cell>
          <cell r="I9158">
            <v>15</v>
          </cell>
          <cell r="J9158" t="str">
            <v>LncRNA-T7</v>
          </cell>
          <cell r="K9158">
            <v>50.97</v>
          </cell>
          <cell r="L9158">
            <v>15</v>
          </cell>
          <cell r="M9158">
            <v>764.55</v>
          </cell>
          <cell r="N9158">
            <v>443</v>
          </cell>
        </row>
        <row r="9159">
          <cell r="D9159" t="str">
            <v>HGC-26011487</v>
          </cell>
          <cell r="E9159" t="str">
            <v>002491C3CFTR1</v>
          </cell>
          <cell r="F9159" t="str">
            <v>PSM-ZM202603020008-0001</v>
          </cell>
          <cell r="G9159" t="str">
            <v>中山大学肿瘤防治中心</v>
          </cell>
          <cell r="H9159" t="str">
            <v>IDT291</v>
          </cell>
          <cell r="I9159">
            <v>15</v>
          </cell>
          <cell r="J9159" t="str">
            <v>LncRNA-T7</v>
          </cell>
          <cell r="K9159">
            <v>64.08</v>
          </cell>
          <cell r="L9159">
            <v>15</v>
          </cell>
          <cell r="M9159">
            <v>961.2</v>
          </cell>
          <cell r="N9159">
            <v>443</v>
          </cell>
        </row>
        <row r="9160">
          <cell r="D9160" t="str">
            <v>HGC-26011488</v>
          </cell>
          <cell r="E9160" t="str">
            <v>002494C3CFNR1</v>
          </cell>
          <cell r="F9160" t="str">
            <v>PSM-ZM202603020008-0001</v>
          </cell>
          <cell r="G9160" t="str">
            <v>中山大学肿瘤防治中心</v>
          </cell>
          <cell r="H9160" t="str">
            <v>IDT292</v>
          </cell>
          <cell r="I9160">
            <v>15</v>
          </cell>
          <cell r="J9160" t="str">
            <v>LncRNA-T7</v>
          </cell>
          <cell r="K9160">
            <v>30.63</v>
          </cell>
          <cell r="L9160">
            <v>15</v>
          </cell>
          <cell r="M9160">
            <v>459.45</v>
          </cell>
          <cell r="N9160">
            <v>443</v>
          </cell>
        </row>
        <row r="9161">
          <cell r="D9161" t="str">
            <v>HGC-26011489</v>
          </cell>
          <cell r="E9161" t="str">
            <v>002494C3CFTR2</v>
          </cell>
          <cell r="F9161" t="str">
            <v>PSM-ZM202603020008-0001</v>
          </cell>
          <cell r="G9161" t="str">
            <v>中山大学肿瘤防治中心</v>
          </cell>
          <cell r="H9161" t="str">
            <v>IDT293</v>
          </cell>
          <cell r="I9161">
            <v>15</v>
          </cell>
          <cell r="J9161" t="str">
            <v>LncRNA-T7</v>
          </cell>
          <cell r="K9161">
            <v>18.88</v>
          </cell>
          <cell r="L9161">
            <v>15</v>
          </cell>
          <cell r="M9161">
            <v>283.2</v>
          </cell>
          <cell r="N9161">
            <v>443</v>
          </cell>
        </row>
        <row r="9162">
          <cell r="D9162" t="str">
            <v>HGC-26011490</v>
          </cell>
          <cell r="E9162" t="str">
            <v>002495C3CFNR2</v>
          </cell>
          <cell r="F9162" t="str">
            <v>PSM-ZM202603020008-0001</v>
          </cell>
          <cell r="G9162" t="str">
            <v>中山大学肿瘤防治中心</v>
          </cell>
          <cell r="H9162" t="str">
            <v>IDT294</v>
          </cell>
          <cell r="I9162">
            <v>15</v>
          </cell>
          <cell r="J9162" t="str">
            <v>LncRNA-T7</v>
          </cell>
          <cell r="K9162">
            <v>33.55</v>
          </cell>
          <cell r="L9162">
            <v>15</v>
          </cell>
          <cell r="M9162">
            <v>503.25</v>
          </cell>
          <cell r="N9162">
            <v>443</v>
          </cell>
        </row>
        <row r="9163">
          <cell r="D9163" t="str">
            <v>HGC-26011491</v>
          </cell>
          <cell r="E9163" t="str">
            <v>002495C3CFTR2</v>
          </cell>
          <cell r="F9163" t="str">
            <v>PSM-ZM202603020008-0001</v>
          </cell>
          <cell r="G9163" t="str">
            <v>中山大学肿瘤防治中心</v>
          </cell>
          <cell r="H9163" t="str">
            <v>IDT295</v>
          </cell>
          <cell r="I9163">
            <v>15</v>
          </cell>
          <cell r="J9163" t="str">
            <v>LncRNA-T7</v>
          </cell>
          <cell r="K9163">
            <v>37.73</v>
          </cell>
          <cell r="L9163">
            <v>15</v>
          </cell>
          <cell r="M9163">
            <v>565.95</v>
          </cell>
          <cell r="N9163">
            <v>443</v>
          </cell>
        </row>
        <row r="9164">
          <cell r="D9164" t="str">
            <v>HGC-26011494</v>
          </cell>
          <cell r="E9164" t="str">
            <v>002498C3CFNR1</v>
          </cell>
          <cell r="F9164" t="str">
            <v>PSM-ZM202603020008-0001</v>
          </cell>
          <cell r="G9164" t="str">
            <v>中山大学肿瘤防治中心</v>
          </cell>
          <cell r="H9164" t="str">
            <v>IDT296</v>
          </cell>
          <cell r="I9164">
            <v>15</v>
          </cell>
          <cell r="J9164" t="str">
            <v>LncRNA-T7</v>
          </cell>
          <cell r="K9164">
            <v>34.67</v>
          </cell>
          <cell r="L9164">
            <v>15</v>
          </cell>
          <cell r="M9164">
            <v>520.05</v>
          </cell>
          <cell r="N9164">
            <v>443</v>
          </cell>
        </row>
        <row r="9165">
          <cell r="D9165" t="str">
            <v>HGC-26011495</v>
          </cell>
          <cell r="E9165" t="str">
            <v>002498C3CFTR1</v>
          </cell>
          <cell r="F9165" t="str">
            <v>PSM-ZM202603020008-0001</v>
          </cell>
          <cell r="G9165" t="str">
            <v>中山大学肿瘤防治中心</v>
          </cell>
          <cell r="H9165" t="str">
            <v>IDT297</v>
          </cell>
          <cell r="I9165">
            <v>15</v>
          </cell>
          <cell r="J9165" t="str">
            <v>LncRNA-T7</v>
          </cell>
          <cell r="K9165">
            <v>56.48</v>
          </cell>
          <cell r="L9165">
            <v>15</v>
          </cell>
          <cell r="M9165">
            <v>847.2</v>
          </cell>
          <cell r="N9165">
            <v>443</v>
          </cell>
        </row>
        <row r="9166">
          <cell r="D9166" t="str">
            <v>HGC-26011496</v>
          </cell>
          <cell r="E9166" t="str">
            <v>002500C3CFNR1</v>
          </cell>
          <cell r="F9166" t="str">
            <v>PSM-ZM202603020008-0001</v>
          </cell>
          <cell r="G9166" t="str">
            <v>中山大学肿瘤防治中心</v>
          </cell>
          <cell r="H9166" t="str">
            <v>IDT298</v>
          </cell>
          <cell r="I9166">
            <v>15</v>
          </cell>
          <cell r="J9166" t="str">
            <v>LncRNA-T7</v>
          </cell>
          <cell r="K9166">
            <v>40.68</v>
          </cell>
          <cell r="L9166">
            <v>15</v>
          </cell>
          <cell r="M9166">
            <v>610.2</v>
          </cell>
          <cell r="N9166">
            <v>443</v>
          </cell>
        </row>
        <row r="9167">
          <cell r="D9167" t="str">
            <v>HGC-26011497</v>
          </cell>
          <cell r="E9167" t="str">
            <v>002500C3CFTR1</v>
          </cell>
          <cell r="F9167" t="str">
            <v>PSM-ZM202603020008-0001</v>
          </cell>
          <cell r="G9167" t="str">
            <v>中山大学肿瘤防治中心</v>
          </cell>
          <cell r="H9167" t="str">
            <v>IDT299</v>
          </cell>
          <cell r="I9167">
            <v>15</v>
          </cell>
          <cell r="J9167" t="str">
            <v>LncRNA-T7</v>
          </cell>
          <cell r="K9167">
            <v>36.63</v>
          </cell>
          <cell r="L9167">
            <v>15</v>
          </cell>
          <cell r="M9167">
            <v>549.45</v>
          </cell>
          <cell r="N9167">
            <v>443</v>
          </cell>
        </row>
        <row r="9168">
          <cell r="D9168" t="str">
            <v>HGC-26011498</v>
          </cell>
          <cell r="E9168" t="str">
            <v>002504C3CCNR1</v>
          </cell>
          <cell r="F9168" t="str">
            <v>PSM-ZM202603020008-0001</v>
          </cell>
          <cell r="G9168" t="str">
            <v>中山大学肿瘤防治中心</v>
          </cell>
          <cell r="H9168" t="str">
            <v>IDT300</v>
          </cell>
          <cell r="I9168">
            <v>15</v>
          </cell>
          <cell r="J9168" t="str">
            <v>LncRNA-T7</v>
          </cell>
          <cell r="K9168">
            <v>50.38</v>
          </cell>
          <cell r="L9168">
            <v>15</v>
          </cell>
          <cell r="M9168">
            <v>755.7</v>
          </cell>
          <cell r="N9168">
            <v>443</v>
          </cell>
        </row>
        <row r="9169">
          <cell r="D9169" t="str">
            <v>HGC-26011499</v>
          </cell>
          <cell r="E9169" t="str">
            <v>002504C3CCTR1</v>
          </cell>
          <cell r="F9169" t="str">
            <v>PSM-ZM202603020008-0001</v>
          </cell>
          <cell r="G9169" t="str">
            <v>中山大学肿瘤防治中心</v>
          </cell>
          <cell r="H9169" t="str">
            <v>IDT301</v>
          </cell>
          <cell r="I9169">
            <v>15</v>
          </cell>
          <cell r="J9169" t="str">
            <v>LncRNA-T7</v>
          </cell>
          <cell r="K9169">
            <v>29.88</v>
          </cell>
          <cell r="L9169">
            <v>15</v>
          </cell>
          <cell r="M9169">
            <v>448.2</v>
          </cell>
          <cell r="N9169">
            <v>443</v>
          </cell>
        </row>
        <row r="9170">
          <cell r="D9170" t="str">
            <v>HGC-26011500</v>
          </cell>
          <cell r="E9170" t="str">
            <v>002505C3CFNR1</v>
          </cell>
          <cell r="F9170" t="str">
            <v>PSM-ZM202603020008-0001</v>
          </cell>
          <cell r="G9170" t="str">
            <v>中山大学肿瘤防治中心</v>
          </cell>
          <cell r="H9170" t="str">
            <v>IDT302</v>
          </cell>
          <cell r="I9170">
            <v>15</v>
          </cell>
          <cell r="J9170" t="str">
            <v>LncRNA-T7</v>
          </cell>
          <cell r="K9170">
            <v>49.78</v>
          </cell>
          <cell r="L9170">
            <v>15</v>
          </cell>
          <cell r="M9170">
            <v>746.7</v>
          </cell>
          <cell r="N9170">
            <v>443</v>
          </cell>
        </row>
        <row r="9171">
          <cell r="D9171" t="str">
            <v>HGC-26011501</v>
          </cell>
          <cell r="E9171" t="str">
            <v>002505C3CFTR1</v>
          </cell>
          <cell r="F9171" t="str">
            <v>PSM-ZM202603020008-0001</v>
          </cell>
          <cell r="G9171" t="str">
            <v>中山大学肿瘤防治中心</v>
          </cell>
          <cell r="H9171" t="str">
            <v>IDT303</v>
          </cell>
          <cell r="I9171">
            <v>15</v>
          </cell>
          <cell r="J9171" t="str">
            <v>LncRNA-T7</v>
          </cell>
          <cell r="K9171">
            <v>36.52</v>
          </cell>
          <cell r="L9171">
            <v>15</v>
          </cell>
          <cell r="M9171">
            <v>547.8</v>
          </cell>
          <cell r="N9171">
            <v>443</v>
          </cell>
        </row>
        <row r="9172">
          <cell r="D9172" t="str">
            <v>HGC-26011506</v>
          </cell>
          <cell r="E9172" t="str">
            <v>002509C3CCNR1</v>
          </cell>
          <cell r="F9172" t="str">
            <v>PSM-ZM202603020008-0001</v>
          </cell>
          <cell r="G9172" t="str">
            <v>中山大学肿瘤防治中心</v>
          </cell>
          <cell r="H9172" t="str">
            <v>IDT304</v>
          </cell>
          <cell r="I9172">
            <v>15</v>
          </cell>
          <cell r="J9172" t="str">
            <v>LncRNA-T7</v>
          </cell>
          <cell r="K9172">
            <v>54.92</v>
          </cell>
          <cell r="L9172">
            <v>15</v>
          </cell>
          <cell r="M9172">
            <v>823.8</v>
          </cell>
          <cell r="N9172">
            <v>443</v>
          </cell>
        </row>
        <row r="9173">
          <cell r="D9173" t="str">
            <v>HGC-26011507</v>
          </cell>
          <cell r="E9173" t="str">
            <v>002509C3CCTR1</v>
          </cell>
          <cell r="F9173" t="str">
            <v>PSM-ZM202603020008-0001</v>
          </cell>
          <cell r="G9173" t="str">
            <v>中山大学肿瘤防治中心</v>
          </cell>
          <cell r="H9173" t="str">
            <v>IDT305</v>
          </cell>
          <cell r="I9173">
            <v>15</v>
          </cell>
          <cell r="J9173" t="str">
            <v>LncRNA-T7</v>
          </cell>
          <cell r="K9173">
            <v>57.84</v>
          </cell>
          <cell r="L9173">
            <v>15</v>
          </cell>
          <cell r="M9173">
            <v>867.6</v>
          </cell>
          <cell r="N9173">
            <v>443</v>
          </cell>
        </row>
        <row r="9174">
          <cell r="D9174" t="str">
            <v>HGC-26011510</v>
          </cell>
          <cell r="E9174" t="str">
            <v>002512C3CFNR2</v>
          </cell>
          <cell r="F9174" t="str">
            <v>PSM-ZM202603020008-0001</v>
          </cell>
          <cell r="G9174" t="str">
            <v>中山大学肿瘤防治中心</v>
          </cell>
          <cell r="H9174" t="str">
            <v>IDT306</v>
          </cell>
          <cell r="I9174">
            <v>15</v>
          </cell>
          <cell r="J9174" t="str">
            <v>LncRNA-T7</v>
          </cell>
          <cell r="K9174">
            <v>37.95</v>
          </cell>
          <cell r="L9174">
            <v>15</v>
          </cell>
          <cell r="M9174">
            <v>569.25</v>
          </cell>
          <cell r="N9174">
            <v>443</v>
          </cell>
        </row>
        <row r="9175">
          <cell r="D9175" t="str">
            <v>HGC-26011511</v>
          </cell>
          <cell r="E9175" t="str">
            <v>002512C3CFTR2</v>
          </cell>
          <cell r="F9175" t="str">
            <v>PSM-ZM202603020008-0001</v>
          </cell>
          <cell r="G9175" t="str">
            <v>中山大学肿瘤防治中心</v>
          </cell>
          <cell r="H9175" t="str">
            <v>IDT307</v>
          </cell>
          <cell r="I9175">
            <v>15</v>
          </cell>
          <cell r="J9175" t="str">
            <v>LncRNA-T7</v>
          </cell>
          <cell r="K9175">
            <v>73.86</v>
          </cell>
          <cell r="L9175">
            <v>15</v>
          </cell>
          <cell r="M9175">
            <v>1107.9</v>
          </cell>
          <cell r="N9175">
            <v>443</v>
          </cell>
        </row>
        <row r="9176">
          <cell r="D9176" t="str">
            <v>HGC-26011512</v>
          </cell>
          <cell r="E9176" t="str">
            <v>002513C3CFNR2</v>
          </cell>
          <cell r="F9176" t="str">
            <v>PSM-ZM202603020008-0001</v>
          </cell>
          <cell r="G9176" t="str">
            <v>中山大学肿瘤防治中心</v>
          </cell>
          <cell r="H9176" t="str">
            <v>IDT308</v>
          </cell>
          <cell r="I9176">
            <v>15</v>
          </cell>
          <cell r="J9176" t="str">
            <v>LncRNA-T7</v>
          </cell>
          <cell r="K9176">
            <v>42.45</v>
          </cell>
          <cell r="L9176">
            <v>15</v>
          </cell>
          <cell r="M9176">
            <v>636.75</v>
          </cell>
          <cell r="N9176">
            <v>443</v>
          </cell>
        </row>
        <row r="9177">
          <cell r="D9177" t="str">
            <v>HGC-26011513</v>
          </cell>
          <cell r="E9177" t="str">
            <v>002513C3CFTR2</v>
          </cell>
          <cell r="F9177" t="str">
            <v>PSM-ZM202603020008-0001</v>
          </cell>
          <cell r="G9177" t="str">
            <v>中山大学肿瘤防治中心</v>
          </cell>
          <cell r="H9177" t="str">
            <v>IDT309</v>
          </cell>
          <cell r="I9177">
            <v>15</v>
          </cell>
          <cell r="J9177" t="str">
            <v>LncRNA-T7</v>
          </cell>
          <cell r="K9177">
            <v>56.83</v>
          </cell>
          <cell r="L9177">
            <v>15</v>
          </cell>
          <cell r="M9177">
            <v>852.45</v>
          </cell>
          <cell r="N9177">
            <v>443</v>
          </cell>
        </row>
        <row r="9178">
          <cell r="D9178" t="str">
            <v>HGC-26011514</v>
          </cell>
          <cell r="E9178" t="str">
            <v>002514C3CFNR2</v>
          </cell>
          <cell r="F9178" t="str">
            <v>PSM-ZM202603020008-0001</v>
          </cell>
          <cell r="G9178" t="str">
            <v>中山大学肿瘤防治中心</v>
          </cell>
          <cell r="H9178" t="str">
            <v>IDT310</v>
          </cell>
          <cell r="I9178">
            <v>15</v>
          </cell>
          <cell r="J9178" t="str">
            <v>LncRNA-T7</v>
          </cell>
          <cell r="K9178">
            <v>58.85</v>
          </cell>
          <cell r="L9178">
            <v>15</v>
          </cell>
          <cell r="M9178">
            <v>882.75</v>
          </cell>
          <cell r="N9178">
            <v>443</v>
          </cell>
        </row>
        <row r="9179">
          <cell r="D9179" t="str">
            <v>HGC-26011515</v>
          </cell>
          <cell r="E9179" t="str">
            <v>002514C3CFTR2</v>
          </cell>
          <cell r="F9179" t="str">
            <v>PSM-ZM202603020008-0001</v>
          </cell>
          <cell r="G9179" t="str">
            <v>中山大学肿瘤防治中心</v>
          </cell>
          <cell r="H9179" t="str">
            <v>IDT311</v>
          </cell>
          <cell r="I9179">
            <v>15</v>
          </cell>
          <cell r="J9179" t="str">
            <v>LncRNA-T7</v>
          </cell>
          <cell r="K9179">
            <v>49.39</v>
          </cell>
          <cell r="L9179">
            <v>15</v>
          </cell>
          <cell r="M9179">
            <v>740.85</v>
          </cell>
          <cell r="N9179">
            <v>443</v>
          </cell>
        </row>
        <row r="9180">
          <cell r="D9180" t="str">
            <v>HGC-26011516</v>
          </cell>
          <cell r="E9180" t="str">
            <v>002518C3CFNR2</v>
          </cell>
          <cell r="F9180" t="str">
            <v>PSM-ZM202603020008-0001</v>
          </cell>
          <cell r="G9180" t="str">
            <v>中山大学肿瘤防治中心</v>
          </cell>
          <cell r="H9180" t="str">
            <v>IDT312</v>
          </cell>
          <cell r="I9180">
            <v>15</v>
          </cell>
          <cell r="J9180" t="str">
            <v>LncRNA-T7</v>
          </cell>
          <cell r="K9180">
            <v>62.99</v>
          </cell>
          <cell r="L9180">
            <v>15</v>
          </cell>
          <cell r="M9180">
            <v>944.85</v>
          </cell>
          <cell r="N9180">
            <v>443</v>
          </cell>
        </row>
        <row r="9181">
          <cell r="D9181" t="str">
            <v>HGC-26011517</v>
          </cell>
          <cell r="E9181" t="str">
            <v>002518C3CFTR1</v>
          </cell>
          <cell r="F9181" t="str">
            <v>PSM-ZM202603020008-0001</v>
          </cell>
          <cell r="G9181" t="str">
            <v>中山大学肿瘤防治中心</v>
          </cell>
          <cell r="H9181" t="str">
            <v>IDT313</v>
          </cell>
          <cell r="I9181">
            <v>15</v>
          </cell>
          <cell r="J9181" t="str">
            <v>LncRNA-T7</v>
          </cell>
          <cell r="K9181">
            <v>61.75</v>
          </cell>
          <cell r="L9181">
            <v>15</v>
          </cell>
          <cell r="M9181">
            <v>926.25</v>
          </cell>
          <cell r="N9181">
            <v>443</v>
          </cell>
        </row>
        <row r="9182">
          <cell r="D9182" t="str">
            <v>HGC-26011518</v>
          </cell>
          <cell r="E9182" t="str">
            <v>002522C3CFNR2</v>
          </cell>
          <cell r="F9182" t="str">
            <v>PSM-ZM202603020008-0001</v>
          </cell>
          <cell r="G9182" t="str">
            <v>中山大学肿瘤防治中心</v>
          </cell>
          <cell r="H9182" t="str">
            <v>IDT314</v>
          </cell>
          <cell r="I9182">
            <v>15</v>
          </cell>
          <cell r="J9182" t="str">
            <v>LncRNA-T7</v>
          </cell>
          <cell r="K9182">
            <v>30.17</v>
          </cell>
          <cell r="L9182">
            <v>15</v>
          </cell>
          <cell r="M9182">
            <v>452.55</v>
          </cell>
          <cell r="N9182">
            <v>443</v>
          </cell>
        </row>
        <row r="9183">
          <cell r="D9183" t="str">
            <v>HGC-26011519</v>
          </cell>
          <cell r="E9183" t="str">
            <v>002522C3CFTR2</v>
          </cell>
          <cell r="F9183" t="str">
            <v>PSM-ZM202603020008-0001</v>
          </cell>
          <cell r="G9183" t="str">
            <v>中山大学肿瘤防治中心</v>
          </cell>
          <cell r="H9183" t="str">
            <v>IDT315</v>
          </cell>
          <cell r="I9183">
            <v>15</v>
          </cell>
          <cell r="J9183" t="str">
            <v>LncRNA-T7</v>
          </cell>
          <cell r="K9183">
            <v>68.94</v>
          </cell>
          <cell r="L9183">
            <v>15</v>
          </cell>
          <cell r="M9183">
            <v>1034.1</v>
          </cell>
          <cell r="N9183">
            <v>443</v>
          </cell>
        </row>
        <row r="9184">
          <cell r="D9184" t="str">
            <v>HGC-26011520</v>
          </cell>
          <cell r="E9184" t="str">
            <v>002524C3CFNR1</v>
          </cell>
          <cell r="F9184" t="str">
            <v>PSM-ZM202603020008-0001</v>
          </cell>
          <cell r="G9184" t="str">
            <v>中山大学肿瘤防治中心</v>
          </cell>
          <cell r="H9184" t="str">
            <v>IDT316</v>
          </cell>
          <cell r="I9184">
            <v>15</v>
          </cell>
          <cell r="J9184" t="str">
            <v>LncRNA-T7</v>
          </cell>
          <cell r="K9184">
            <v>57.24</v>
          </cell>
          <cell r="L9184">
            <v>15</v>
          </cell>
          <cell r="M9184">
            <v>858.6</v>
          </cell>
          <cell r="N9184">
            <v>443</v>
          </cell>
        </row>
        <row r="9185">
          <cell r="D9185" t="str">
            <v>HGC-26011521</v>
          </cell>
          <cell r="E9185" t="str">
            <v>002524C3CFTR1</v>
          </cell>
          <cell r="F9185" t="str">
            <v>PSM-ZM202603020008-0001</v>
          </cell>
          <cell r="G9185" t="str">
            <v>中山大学肿瘤防治中心</v>
          </cell>
          <cell r="H9185" t="str">
            <v>IDT317</v>
          </cell>
          <cell r="I9185">
            <v>15</v>
          </cell>
          <cell r="J9185" t="str">
            <v>LncRNA-T7</v>
          </cell>
          <cell r="K9185">
            <v>43.21</v>
          </cell>
          <cell r="L9185">
            <v>15</v>
          </cell>
          <cell r="M9185">
            <v>648.15</v>
          </cell>
          <cell r="N9185">
            <v>443</v>
          </cell>
        </row>
        <row r="9186">
          <cell r="D9186" t="str">
            <v>HGC-26011522</v>
          </cell>
          <cell r="E9186" t="str">
            <v>002525C3CFNR1</v>
          </cell>
          <cell r="F9186" t="str">
            <v>PSM-ZM202603020008-0001</v>
          </cell>
          <cell r="G9186" t="str">
            <v>中山大学肿瘤防治中心</v>
          </cell>
          <cell r="H9186" t="str">
            <v>IDT318</v>
          </cell>
          <cell r="I9186">
            <v>15</v>
          </cell>
          <cell r="J9186" t="str">
            <v>LncRNA-T7</v>
          </cell>
          <cell r="K9186">
            <v>47.96</v>
          </cell>
          <cell r="L9186">
            <v>15</v>
          </cell>
          <cell r="M9186">
            <v>719.4</v>
          </cell>
          <cell r="N9186">
            <v>443</v>
          </cell>
        </row>
        <row r="9187">
          <cell r="D9187" t="str">
            <v>HGC-26011523</v>
          </cell>
          <cell r="E9187" t="str">
            <v>002525C3CFTR1</v>
          </cell>
          <cell r="F9187" t="str">
            <v>PSM-ZM202603020008-0001</v>
          </cell>
          <cell r="G9187" t="str">
            <v>中山大学肿瘤防治中心</v>
          </cell>
          <cell r="H9187" t="str">
            <v>IDT319</v>
          </cell>
          <cell r="I9187">
            <v>15</v>
          </cell>
          <cell r="J9187" t="str">
            <v>LncRNA-T7</v>
          </cell>
          <cell r="K9187">
            <v>47.95</v>
          </cell>
          <cell r="L9187">
            <v>15</v>
          </cell>
          <cell r="M9187">
            <v>719.25</v>
          </cell>
          <cell r="N9187">
            <v>443</v>
          </cell>
        </row>
        <row r="9188">
          <cell r="D9188" t="str">
            <v>HGC-26011524</v>
          </cell>
          <cell r="E9188" t="str">
            <v>002526C3CFNR1</v>
          </cell>
          <cell r="F9188" t="str">
            <v>PSM-ZM202603020008-0001</v>
          </cell>
          <cell r="G9188" t="str">
            <v>中山大学肿瘤防治中心</v>
          </cell>
          <cell r="H9188" t="str">
            <v>IDT320</v>
          </cell>
          <cell r="I9188">
            <v>15</v>
          </cell>
          <cell r="J9188" t="str">
            <v>LncRNA-T7</v>
          </cell>
          <cell r="K9188">
            <v>58.51</v>
          </cell>
          <cell r="L9188">
            <v>15</v>
          </cell>
          <cell r="M9188">
            <v>877.65</v>
          </cell>
          <cell r="N9188">
            <v>443</v>
          </cell>
        </row>
        <row r="9189">
          <cell r="D9189" t="str">
            <v>HGC-26011525</v>
          </cell>
          <cell r="E9189" t="str">
            <v>002526C3CFTR1</v>
          </cell>
          <cell r="F9189" t="str">
            <v>PSM-ZM202603020008-0001</v>
          </cell>
          <cell r="G9189" t="str">
            <v>中山大学肿瘤防治中心</v>
          </cell>
          <cell r="H9189" t="str">
            <v>IDT321</v>
          </cell>
          <cell r="I9189">
            <v>15</v>
          </cell>
          <cell r="J9189" t="str">
            <v>LncRNA-T7</v>
          </cell>
          <cell r="K9189">
            <v>51.43</v>
          </cell>
          <cell r="L9189">
            <v>15</v>
          </cell>
          <cell r="M9189">
            <v>771.45</v>
          </cell>
          <cell r="N9189">
            <v>443</v>
          </cell>
        </row>
        <row r="9190">
          <cell r="D9190" t="str">
            <v>HGC-26011526</v>
          </cell>
          <cell r="E9190" t="str">
            <v>002528C3CFNR1</v>
          </cell>
          <cell r="F9190" t="str">
            <v>PSM-ZM202603020008-0001</v>
          </cell>
          <cell r="G9190" t="str">
            <v>中山大学肿瘤防治中心</v>
          </cell>
          <cell r="H9190" t="str">
            <v>IDT322</v>
          </cell>
          <cell r="I9190">
            <v>15</v>
          </cell>
          <cell r="J9190" t="str">
            <v>LncRNA-T7</v>
          </cell>
          <cell r="K9190">
            <v>46.72</v>
          </cell>
          <cell r="L9190">
            <v>15</v>
          </cell>
          <cell r="M9190">
            <v>700.8</v>
          </cell>
          <cell r="N9190">
            <v>443</v>
          </cell>
        </row>
        <row r="9191">
          <cell r="D9191" t="str">
            <v>HGC-26011527</v>
          </cell>
          <cell r="E9191" t="str">
            <v>002528C3CFTR3</v>
          </cell>
          <cell r="F9191" t="str">
            <v>PSM-ZM202603020008-0001</v>
          </cell>
          <cell r="G9191" t="str">
            <v>中山大学肿瘤防治中心</v>
          </cell>
          <cell r="H9191" t="str">
            <v>IDT323</v>
          </cell>
          <cell r="I9191">
            <v>15</v>
          </cell>
          <cell r="J9191" t="str">
            <v>LncRNA-T7</v>
          </cell>
          <cell r="K9191">
            <v>46.47</v>
          </cell>
          <cell r="L9191">
            <v>15</v>
          </cell>
          <cell r="M9191">
            <v>697.05</v>
          </cell>
          <cell r="N9191">
            <v>443</v>
          </cell>
        </row>
        <row r="9192">
          <cell r="D9192" t="str">
            <v>HGC-26011528</v>
          </cell>
          <cell r="E9192" t="str">
            <v>002529C3CFNR2</v>
          </cell>
          <cell r="F9192" t="str">
            <v>PSM-ZM202603020008-0001</v>
          </cell>
          <cell r="G9192" t="str">
            <v>中山大学肿瘤防治中心</v>
          </cell>
          <cell r="H9192" t="str">
            <v>IDT324</v>
          </cell>
          <cell r="I9192">
            <v>15</v>
          </cell>
          <cell r="J9192" t="str">
            <v>LncRNA-T7</v>
          </cell>
          <cell r="K9192">
            <v>27.26</v>
          </cell>
          <cell r="L9192">
            <v>15</v>
          </cell>
          <cell r="M9192">
            <v>408.9</v>
          </cell>
          <cell r="N9192">
            <v>443</v>
          </cell>
        </row>
        <row r="9193">
          <cell r="D9193" t="str">
            <v>HGC-26011529</v>
          </cell>
          <cell r="E9193" t="str">
            <v>002529C3CFTR2</v>
          </cell>
          <cell r="F9193" t="str">
            <v>PSM-ZM202603020008-0001</v>
          </cell>
          <cell r="G9193" t="str">
            <v>中山大学肿瘤防治中心</v>
          </cell>
          <cell r="H9193" t="str">
            <v>IDT325</v>
          </cell>
          <cell r="I9193">
            <v>15</v>
          </cell>
          <cell r="J9193" t="str">
            <v>LncRNA-T7</v>
          </cell>
          <cell r="K9193">
            <v>37.88</v>
          </cell>
          <cell r="L9193">
            <v>15</v>
          </cell>
          <cell r="M9193">
            <v>568.2</v>
          </cell>
          <cell r="N9193">
            <v>443</v>
          </cell>
        </row>
        <row r="9194">
          <cell r="D9194" t="str">
            <v>HGC-26011532</v>
          </cell>
          <cell r="E9194" t="str">
            <v>002536C3CCNR2</v>
          </cell>
          <cell r="F9194" t="str">
            <v>PSM-ZM202603020008-0001</v>
          </cell>
          <cell r="G9194" t="str">
            <v>中山大学肿瘤防治中心</v>
          </cell>
          <cell r="H9194" t="str">
            <v>IDT326</v>
          </cell>
          <cell r="I9194">
            <v>15</v>
          </cell>
          <cell r="J9194" t="str">
            <v>LncRNA-T7</v>
          </cell>
          <cell r="K9194">
            <v>43.83</v>
          </cell>
          <cell r="L9194">
            <v>15</v>
          </cell>
          <cell r="M9194">
            <v>657.45</v>
          </cell>
          <cell r="N9194">
            <v>443</v>
          </cell>
        </row>
        <row r="9195">
          <cell r="D9195" t="str">
            <v>HGC-26011533</v>
          </cell>
          <cell r="E9195" t="str">
            <v>002536C3CCTR2</v>
          </cell>
          <cell r="F9195" t="str">
            <v>PSM-ZM202603020008-0001</v>
          </cell>
          <cell r="G9195" t="str">
            <v>中山大学肿瘤防治中心</v>
          </cell>
          <cell r="H9195" t="str">
            <v>IDT327</v>
          </cell>
          <cell r="I9195">
            <v>15</v>
          </cell>
          <cell r="J9195" t="str">
            <v>LncRNA-T7</v>
          </cell>
          <cell r="K9195">
            <v>39.88</v>
          </cell>
          <cell r="L9195">
            <v>15</v>
          </cell>
          <cell r="M9195">
            <v>598.2</v>
          </cell>
          <cell r="N9195">
            <v>443</v>
          </cell>
        </row>
        <row r="9196">
          <cell r="D9196" t="str">
            <v>HGC-26011534</v>
          </cell>
          <cell r="E9196" t="str">
            <v>002537C3CCNR1</v>
          </cell>
          <cell r="F9196" t="str">
            <v>PSM-ZM202603020008-0001</v>
          </cell>
          <cell r="G9196" t="str">
            <v>中山大学肿瘤防治中心</v>
          </cell>
          <cell r="H9196" t="str">
            <v>IDT328</v>
          </cell>
          <cell r="I9196">
            <v>15</v>
          </cell>
          <cell r="J9196" t="str">
            <v>LncRNA-T7</v>
          </cell>
          <cell r="K9196">
            <v>35.97</v>
          </cell>
          <cell r="L9196">
            <v>15</v>
          </cell>
          <cell r="M9196">
            <v>539.55</v>
          </cell>
          <cell r="N9196">
            <v>443</v>
          </cell>
        </row>
        <row r="9197">
          <cell r="D9197" t="str">
            <v>HGC-26011535</v>
          </cell>
          <cell r="E9197" t="str">
            <v>002537C3CCTR1</v>
          </cell>
          <cell r="F9197" t="str">
            <v>PSM-ZM202603020008-0001</v>
          </cell>
          <cell r="G9197" t="str">
            <v>中山大学肿瘤防治中心</v>
          </cell>
          <cell r="H9197" t="str">
            <v>IDT329</v>
          </cell>
          <cell r="I9197">
            <v>15</v>
          </cell>
          <cell r="J9197" t="str">
            <v>LncRNA-T7</v>
          </cell>
          <cell r="K9197">
            <v>97.62</v>
          </cell>
          <cell r="L9197">
            <v>15</v>
          </cell>
          <cell r="M9197">
            <v>1464.3</v>
          </cell>
          <cell r="N9197">
            <v>443</v>
          </cell>
        </row>
        <row r="9198">
          <cell r="D9198" t="str">
            <v>HGC-26011536</v>
          </cell>
          <cell r="E9198" t="str">
            <v>002538C3CFNR2</v>
          </cell>
          <cell r="F9198" t="str">
            <v>PSM-ZM202603020008-0001</v>
          </cell>
          <cell r="G9198" t="str">
            <v>中山大学肿瘤防治中心</v>
          </cell>
          <cell r="H9198" t="str">
            <v>IDT330</v>
          </cell>
          <cell r="I9198">
            <v>15</v>
          </cell>
          <cell r="J9198" t="str">
            <v>LncRNA-T7</v>
          </cell>
          <cell r="K9198">
            <v>37.26</v>
          </cell>
          <cell r="L9198">
            <v>15</v>
          </cell>
          <cell r="M9198">
            <v>558.9</v>
          </cell>
          <cell r="N9198">
            <v>443</v>
          </cell>
        </row>
        <row r="9199">
          <cell r="D9199" t="str">
            <v>HGC-26011537</v>
          </cell>
          <cell r="E9199" t="str">
            <v>002538C3CFTR2</v>
          </cell>
          <cell r="F9199" t="str">
            <v>PSM-ZM202603020008-0001</v>
          </cell>
          <cell r="G9199" t="str">
            <v>中山大学肿瘤防治中心</v>
          </cell>
          <cell r="H9199" t="str">
            <v>IDT331</v>
          </cell>
          <cell r="I9199">
            <v>15</v>
          </cell>
          <cell r="J9199" t="str">
            <v>LncRNA-T7</v>
          </cell>
          <cell r="K9199">
            <v>47.98</v>
          </cell>
          <cell r="L9199">
            <v>15</v>
          </cell>
          <cell r="M9199">
            <v>719.7</v>
          </cell>
          <cell r="N9199">
            <v>443</v>
          </cell>
        </row>
        <row r="9200">
          <cell r="D9200" t="str">
            <v>HGC-26011538</v>
          </cell>
          <cell r="E9200" t="str">
            <v>002539C3CFNR2</v>
          </cell>
          <cell r="F9200" t="str">
            <v>PSM-ZM202603020008-0001</v>
          </cell>
          <cell r="G9200" t="str">
            <v>中山大学肿瘤防治中心</v>
          </cell>
          <cell r="H9200" t="str">
            <v>IDT332</v>
          </cell>
          <cell r="I9200">
            <v>15</v>
          </cell>
          <cell r="J9200" t="str">
            <v>LncRNA-T7</v>
          </cell>
          <cell r="K9200">
            <v>38.04</v>
          </cell>
          <cell r="L9200">
            <v>15</v>
          </cell>
          <cell r="M9200">
            <v>570.6</v>
          </cell>
          <cell r="N9200">
            <v>443</v>
          </cell>
        </row>
        <row r="9201">
          <cell r="D9201" t="str">
            <v>HGC-26011539</v>
          </cell>
          <cell r="E9201" t="str">
            <v>002539C3CFTR2</v>
          </cell>
          <cell r="F9201" t="str">
            <v>PSM-ZM202603020008-0001</v>
          </cell>
          <cell r="G9201" t="str">
            <v>中山大学肿瘤防治中心</v>
          </cell>
          <cell r="H9201" t="str">
            <v>IDT333</v>
          </cell>
          <cell r="I9201">
            <v>15</v>
          </cell>
          <cell r="J9201" t="str">
            <v>LncRNA-T7</v>
          </cell>
          <cell r="K9201">
            <v>43.22</v>
          </cell>
          <cell r="L9201">
            <v>15</v>
          </cell>
          <cell r="M9201">
            <v>648.3</v>
          </cell>
          <cell r="N9201">
            <v>443</v>
          </cell>
        </row>
        <row r="9202">
          <cell r="D9202" t="str">
            <v>HGC-26011540</v>
          </cell>
          <cell r="E9202" t="str">
            <v>002540C3CFNR1</v>
          </cell>
          <cell r="F9202" t="str">
            <v>PSM-ZM202603020008-0001</v>
          </cell>
          <cell r="G9202" t="str">
            <v>中山大学肿瘤防治中心</v>
          </cell>
          <cell r="H9202" t="str">
            <v>IDT334</v>
          </cell>
          <cell r="I9202">
            <v>15</v>
          </cell>
          <cell r="J9202" t="str">
            <v>LncRNA-T7</v>
          </cell>
          <cell r="K9202">
            <v>66.56</v>
          </cell>
          <cell r="L9202">
            <v>15</v>
          </cell>
          <cell r="M9202">
            <v>998.4</v>
          </cell>
          <cell r="N9202">
            <v>443</v>
          </cell>
        </row>
        <row r="9203">
          <cell r="D9203" t="str">
            <v>HGC-26011541</v>
          </cell>
          <cell r="E9203" t="str">
            <v>002540C3CFTR1</v>
          </cell>
          <cell r="F9203" t="str">
            <v>PSM-ZM202603020008-0001</v>
          </cell>
          <cell r="G9203" t="str">
            <v>中山大学肿瘤防治中心</v>
          </cell>
          <cell r="H9203" t="str">
            <v>IDT335</v>
          </cell>
          <cell r="I9203">
            <v>15</v>
          </cell>
          <cell r="J9203" t="str">
            <v>LncRNA-T7</v>
          </cell>
          <cell r="K9203">
            <v>34.37</v>
          </cell>
          <cell r="L9203">
            <v>15</v>
          </cell>
          <cell r="M9203">
            <v>515.55</v>
          </cell>
          <cell r="N9203">
            <v>443</v>
          </cell>
        </row>
        <row r="9204">
          <cell r="D9204" t="str">
            <v>HGC-26011542</v>
          </cell>
          <cell r="E9204" t="str">
            <v>002541C3CCNR1</v>
          </cell>
          <cell r="F9204" t="str">
            <v>PSM-ZM202603020008-0001</v>
          </cell>
          <cell r="G9204" t="str">
            <v>中山大学肿瘤防治中心</v>
          </cell>
          <cell r="H9204" t="str">
            <v>IDT336</v>
          </cell>
          <cell r="I9204">
            <v>15</v>
          </cell>
          <cell r="J9204" t="str">
            <v>LncRNA-T7</v>
          </cell>
          <cell r="K9204">
            <v>27.5</v>
          </cell>
          <cell r="L9204">
            <v>15</v>
          </cell>
          <cell r="M9204">
            <v>412.5</v>
          </cell>
          <cell r="N9204">
            <v>443</v>
          </cell>
        </row>
        <row r="9205">
          <cell r="D9205" t="str">
            <v>HGC-26011543</v>
          </cell>
          <cell r="E9205" t="str">
            <v>002541C3CCTR1</v>
          </cell>
          <cell r="F9205" t="str">
            <v>PSM-ZM202603020008-0001</v>
          </cell>
          <cell r="G9205" t="str">
            <v>中山大学肿瘤防治中心</v>
          </cell>
          <cell r="H9205" t="str">
            <v>IDT337</v>
          </cell>
          <cell r="I9205">
            <v>15</v>
          </cell>
          <cell r="J9205" t="str">
            <v>LncRNA-T7</v>
          </cell>
          <cell r="K9205">
            <v>62.99</v>
          </cell>
          <cell r="L9205">
            <v>15</v>
          </cell>
          <cell r="M9205">
            <v>944.85</v>
          </cell>
          <cell r="N9205">
            <v>445</v>
          </cell>
        </row>
        <row r="9206">
          <cell r="D9206" t="str">
            <v>HGC-26011546</v>
          </cell>
          <cell r="E9206" t="str">
            <v>002543C3CFNR1</v>
          </cell>
          <cell r="F9206" t="str">
            <v>PSM-ZM202603020008-0001</v>
          </cell>
          <cell r="G9206" t="str">
            <v>中山大学肿瘤防治中心</v>
          </cell>
          <cell r="H9206" t="str">
            <v>IDT338</v>
          </cell>
          <cell r="I9206">
            <v>15</v>
          </cell>
          <cell r="J9206" t="str">
            <v>LncRNA-T7</v>
          </cell>
          <cell r="K9206">
            <v>34.05</v>
          </cell>
          <cell r="L9206">
            <v>15</v>
          </cell>
          <cell r="M9206">
            <v>510.75</v>
          </cell>
          <cell r="N9206">
            <v>445</v>
          </cell>
        </row>
        <row r="9207">
          <cell r="D9207" t="str">
            <v>HGC-26011547</v>
          </cell>
          <cell r="E9207" t="str">
            <v>002543C3CFTR1</v>
          </cell>
          <cell r="F9207" t="str">
            <v>PSM-ZM202603020008-0001</v>
          </cell>
          <cell r="G9207" t="str">
            <v>中山大学肿瘤防治中心</v>
          </cell>
          <cell r="H9207" t="str">
            <v>IDT339</v>
          </cell>
          <cell r="I9207">
            <v>15</v>
          </cell>
          <cell r="J9207" t="str">
            <v>LncRNA-T7</v>
          </cell>
          <cell r="K9207">
            <v>73.51</v>
          </cell>
          <cell r="L9207">
            <v>15</v>
          </cell>
          <cell r="M9207">
            <v>1102.65</v>
          </cell>
          <cell r="N9207">
            <v>445</v>
          </cell>
        </row>
        <row r="9208">
          <cell r="D9208" t="str">
            <v>HGC-26011548</v>
          </cell>
          <cell r="E9208" t="str">
            <v>002548C3CCPR2</v>
          </cell>
          <cell r="F9208" t="str">
            <v>PSM-ZM202603020008-0001</v>
          </cell>
          <cell r="G9208" t="str">
            <v>中山大学肿瘤防治中心</v>
          </cell>
          <cell r="H9208" t="str">
            <v>IDT340</v>
          </cell>
          <cell r="I9208">
            <v>15</v>
          </cell>
          <cell r="J9208" t="str">
            <v>LncRNA-T7</v>
          </cell>
          <cell r="K9208">
            <v>31.96</v>
          </cell>
          <cell r="L9208">
            <v>15</v>
          </cell>
          <cell r="M9208">
            <v>479.4</v>
          </cell>
          <cell r="N9208">
            <v>445</v>
          </cell>
        </row>
        <row r="9209">
          <cell r="D9209" t="str">
            <v>HGC-26011549</v>
          </cell>
          <cell r="E9209" t="str">
            <v>002548C3CCTR2</v>
          </cell>
          <cell r="F9209" t="str">
            <v>PSM-ZM202603020008-0001</v>
          </cell>
          <cell r="G9209" t="str">
            <v>中山大学肿瘤防治中心</v>
          </cell>
          <cell r="H9209" t="str">
            <v>IDT341</v>
          </cell>
          <cell r="I9209">
            <v>15</v>
          </cell>
          <cell r="J9209" t="str">
            <v>LncRNA-T7</v>
          </cell>
          <cell r="K9209">
            <v>37.79</v>
          </cell>
          <cell r="L9209">
            <v>15</v>
          </cell>
          <cell r="M9209">
            <v>566.85</v>
          </cell>
          <cell r="N9209">
            <v>445</v>
          </cell>
        </row>
        <row r="9210">
          <cell r="D9210" t="str">
            <v>HGC-26011552</v>
          </cell>
          <cell r="E9210" t="str">
            <v>002552C3CFNR1</v>
          </cell>
          <cell r="F9210" t="str">
            <v>PSM-ZM202603020008-0001</v>
          </cell>
          <cell r="G9210" t="str">
            <v>中山大学肿瘤防治中心</v>
          </cell>
          <cell r="H9210" t="str">
            <v>IDT342</v>
          </cell>
          <cell r="I9210">
            <v>15</v>
          </cell>
          <cell r="J9210" t="str">
            <v>LncRNA-T7</v>
          </cell>
          <cell r="K9210">
            <v>61.76</v>
          </cell>
          <cell r="L9210">
            <v>15</v>
          </cell>
          <cell r="M9210">
            <v>926.4</v>
          </cell>
          <cell r="N9210">
            <v>445</v>
          </cell>
        </row>
        <row r="9211">
          <cell r="D9211" t="str">
            <v>HGC-26011553</v>
          </cell>
          <cell r="E9211" t="str">
            <v>002552C3CFTR1</v>
          </cell>
          <cell r="F9211" t="str">
            <v>PSM-ZM202603020008-0001</v>
          </cell>
          <cell r="G9211" t="str">
            <v>中山大学肿瘤防治中心</v>
          </cell>
          <cell r="H9211" t="str">
            <v>IDT343</v>
          </cell>
          <cell r="I9211">
            <v>15</v>
          </cell>
          <cell r="J9211" t="str">
            <v>LncRNA-T7</v>
          </cell>
          <cell r="K9211">
            <v>38.15</v>
          </cell>
          <cell r="L9211">
            <v>15</v>
          </cell>
          <cell r="M9211">
            <v>572.25</v>
          </cell>
          <cell r="N9211">
            <v>445</v>
          </cell>
        </row>
        <row r="9212">
          <cell r="D9212" t="str">
            <v>HGC-26011557</v>
          </cell>
          <cell r="E9212" t="str">
            <v>002560C3CFTR3</v>
          </cell>
          <cell r="F9212" t="str">
            <v>PSM-ZM202603020008-0001</v>
          </cell>
          <cell r="G9212" t="str">
            <v>中山大学肿瘤防治中心</v>
          </cell>
          <cell r="H9212" t="str">
            <v>IDT345</v>
          </cell>
          <cell r="I9212">
            <v>15</v>
          </cell>
          <cell r="J9212" t="str">
            <v>LncRNA-T7</v>
          </cell>
          <cell r="K9212">
            <v>45.26</v>
          </cell>
          <cell r="L9212">
            <v>15</v>
          </cell>
          <cell r="M9212">
            <v>678.9</v>
          </cell>
          <cell r="N9212">
            <v>445</v>
          </cell>
        </row>
        <row r="9213">
          <cell r="D9213" t="str">
            <v>HGC-26011558</v>
          </cell>
          <cell r="E9213" t="str">
            <v>002561C3CFNR2</v>
          </cell>
          <cell r="F9213" t="str">
            <v>PSM-ZM202603020008-0001</v>
          </cell>
          <cell r="G9213" t="str">
            <v>中山大学肿瘤防治中心</v>
          </cell>
          <cell r="H9213" t="str">
            <v>IDT346</v>
          </cell>
          <cell r="I9213">
            <v>15</v>
          </cell>
          <cell r="J9213" t="str">
            <v>LncRNA-T7</v>
          </cell>
          <cell r="K9213">
            <v>31.45</v>
          </cell>
          <cell r="L9213">
            <v>15</v>
          </cell>
          <cell r="M9213">
            <v>471.75</v>
          </cell>
          <cell r="N9213">
            <v>445</v>
          </cell>
        </row>
        <row r="9214">
          <cell r="D9214" t="str">
            <v>HGC-26011559</v>
          </cell>
          <cell r="E9214" t="str">
            <v>002561C3CFTR2</v>
          </cell>
          <cell r="F9214" t="str">
            <v>PSM-ZM202603020008-0001</v>
          </cell>
          <cell r="G9214" t="str">
            <v>中山大学肿瘤防治中心</v>
          </cell>
          <cell r="H9214" t="str">
            <v>IDT347</v>
          </cell>
          <cell r="I9214">
            <v>15</v>
          </cell>
          <cell r="J9214" t="str">
            <v>LncRNA-T7</v>
          </cell>
          <cell r="K9214">
            <v>51.25</v>
          </cell>
          <cell r="L9214">
            <v>15</v>
          </cell>
          <cell r="M9214">
            <v>768.75</v>
          </cell>
          <cell r="N9214">
            <v>445</v>
          </cell>
        </row>
        <row r="9215">
          <cell r="D9215" t="str">
            <v>HGC-26011560</v>
          </cell>
          <cell r="E9215" t="str">
            <v>002563C3CCNR2</v>
          </cell>
          <cell r="F9215" t="str">
            <v>PSM-ZM202603020008-0001</v>
          </cell>
          <cell r="G9215" t="str">
            <v>中山大学肿瘤防治中心</v>
          </cell>
          <cell r="H9215" t="str">
            <v>IDT348</v>
          </cell>
          <cell r="I9215">
            <v>15</v>
          </cell>
          <cell r="J9215" t="str">
            <v>LncRNA-T7</v>
          </cell>
          <cell r="K9215">
            <v>22.26</v>
          </cell>
          <cell r="L9215">
            <v>15</v>
          </cell>
          <cell r="M9215">
            <v>333.9</v>
          </cell>
          <cell r="N9215">
            <v>445</v>
          </cell>
        </row>
        <row r="9216">
          <cell r="D9216" t="str">
            <v>HGC-26011561</v>
          </cell>
          <cell r="E9216" t="str">
            <v>002563C3CCTR2</v>
          </cell>
          <cell r="F9216" t="str">
            <v>PSM-ZM202603020008-0001</v>
          </cell>
          <cell r="G9216" t="str">
            <v>中山大学肿瘤防治中心</v>
          </cell>
          <cell r="H9216" t="str">
            <v>IDT349</v>
          </cell>
          <cell r="I9216">
            <v>15</v>
          </cell>
          <cell r="J9216" t="str">
            <v>LncRNA-T7</v>
          </cell>
          <cell r="K9216">
            <v>22.2</v>
          </cell>
          <cell r="L9216">
            <v>15</v>
          </cell>
          <cell r="M9216">
            <v>333</v>
          </cell>
          <cell r="N9216">
            <v>445</v>
          </cell>
        </row>
        <row r="9217">
          <cell r="D9217" t="str">
            <v>HGC-26011563</v>
          </cell>
          <cell r="E9217" t="str">
            <v>002564C3CCTR1</v>
          </cell>
          <cell r="F9217" t="str">
            <v>PSM-ZM202603020008-0001</v>
          </cell>
          <cell r="G9217" t="str">
            <v>中山大学肿瘤防治中心</v>
          </cell>
          <cell r="H9217" t="str">
            <v>IDT351</v>
          </cell>
          <cell r="I9217">
            <v>15</v>
          </cell>
          <cell r="J9217" t="str">
            <v>LncRNA-T7</v>
          </cell>
          <cell r="K9217">
            <v>46.8</v>
          </cell>
          <cell r="L9217">
            <v>15</v>
          </cell>
          <cell r="M9217">
            <v>702</v>
          </cell>
          <cell r="N9217">
            <v>445</v>
          </cell>
        </row>
        <row r="9218">
          <cell r="D9218" t="str">
            <v>HGC-26011570</v>
          </cell>
          <cell r="E9218" t="str">
            <v>002571C3CFNR1</v>
          </cell>
          <cell r="F9218" t="str">
            <v>PSM-ZM202603020008-0001</v>
          </cell>
          <cell r="G9218" t="str">
            <v>中山大学肿瘤防治中心</v>
          </cell>
          <cell r="H9218" t="str">
            <v>IDT352</v>
          </cell>
          <cell r="I9218">
            <v>15</v>
          </cell>
          <cell r="J9218" t="str">
            <v>LncRNA-T7</v>
          </cell>
          <cell r="K9218">
            <v>28.87</v>
          </cell>
          <cell r="L9218">
            <v>15</v>
          </cell>
          <cell r="M9218">
            <v>433.05</v>
          </cell>
          <cell r="N9218">
            <v>445</v>
          </cell>
        </row>
        <row r="9219">
          <cell r="D9219" t="str">
            <v>HGC-26011571</v>
          </cell>
          <cell r="E9219" t="str">
            <v>002571C3CFTR1</v>
          </cell>
          <cell r="F9219" t="str">
            <v>PSM-ZM202603020008-0001</v>
          </cell>
          <cell r="G9219" t="str">
            <v>中山大学肿瘤防治中心</v>
          </cell>
          <cell r="H9219" t="str">
            <v>IDT353</v>
          </cell>
          <cell r="I9219">
            <v>15</v>
          </cell>
          <cell r="J9219" t="str">
            <v>LncRNA-T7</v>
          </cell>
          <cell r="K9219">
            <v>46.83</v>
          </cell>
          <cell r="L9219">
            <v>15</v>
          </cell>
          <cell r="M9219">
            <v>702.45</v>
          </cell>
          <cell r="N9219">
            <v>445</v>
          </cell>
        </row>
        <row r="9220">
          <cell r="D9220" t="str">
            <v>HGC-26011572</v>
          </cell>
          <cell r="E9220" t="str">
            <v>002572C3CFNR1</v>
          </cell>
          <cell r="F9220" t="str">
            <v>PSM-ZM202603020008-0001</v>
          </cell>
          <cell r="G9220" t="str">
            <v>中山大学肿瘤防治中心</v>
          </cell>
          <cell r="H9220" t="str">
            <v>IDT354</v>
          </cell>
          <cell r="I9220">
            <v>15</v>
          </cell>
          <cell r="J9220" t="str">
            <v>LncRNA-T7</v>
          </cell>
          <cell r="K9220">
            <v>55.35</v>
          </cell>
          <cell r="L9220">
            <v>15</v>
          </cell>
          <cell r="M9220">
            <v>830.25</v>
          </cell>
          <cell r="N9220">
            <v>445</v>
          </cell>
        </row>
        <row r="9221">
          <cell r="D9221" t="str">
            <v>HGC-26011573</v>
          </cell>
          <cell r="E9221" t="str">
            <v>002572C3CFTR1</v>
          </cell>
          <cell r="F9221" t="str">
            <v>PSM-ZM202603020008-0001</v>
          </cell>
          <cell r="G9221" t="str">
            <v>中山大学肿瘤防治中心</v>
          </cell>
          <cell r="H9221" t="str">
            <v>IDT355</v>
          </cell>
          <cell r="I9221">
            <v>15</v>
          </cell>
          <cell r="J9221" t="str">
            <v>LncRNA-T7</v>
          </cell>
          <cell r="K9221">
            <v>34.61</v>
          </cell>
          <cell r="L9221">
            <v>15</v>
          </cell>
          <cell r="M9221">
            <v>519.15</v>
          </cell>
          <cell r="N9221">
            <v>445</v>
          </cell>
        </row>
        <row r="9222">
          <cell r="D9222" t="str">
            <v>HGC-26011574</v>
          </cell>
          <cell r="E9222" t="str">
            <v>002573C3CCNR2</v>
          </cell>
          <cell r="F9222" t="str">
            <v>PSM-ZM202603020008-0001</v>
          </cell>
          <cell r="G9222" t="str">
            <v>中山大学肿瘤防治中心</v>
          </cell>
          <cell r="H9222" t="str">
            <v>IDT356</v>
          </cell>
          <cell r="I9222">
            <v>15</v>
          </cell>
          <cell r="J9222" t="str">
            <v>LncRNA-T7</v>
          </cell>
          <cell r="K9222">
            <v>47.02</v>
          </cell>
          <cell r="L9222">
            <v>15</v>
          </cell>
          <cell r="M9222">
            <v>705.3</v>
          </cell>
          <cell r="N9222">
            <v>445</v>
          </cell>
        </row>
        <row r="9223">
          <cell r="D9223" t="str">
            <v>HGC-26011575</v>
          </cell>
          <cell r="E9223" t="str">
            <v>002573C3CCTR2</v>
          </cell>
          <cell r="F9223" t="str">
            <v>PSM-ZM202603020008-0001</v>
          </cell>
          <cell r="G9223" t="str">
            <v>中山大学肿瘤防治中心</v>
          </cell>
          <cell r="H9223" t="str">
            <v>IDT357</v>
          </cell>
          <cell r="I9223">
            <v>15</v>
          </cell>
          <cell r="J9223" t="str">
            <v>LncRNA-T7</v>
          </cell>
          <cell r="K9223">
            <v>49.93</v>
          </cell>
          <cell r="L9223">
            <v>15</v>
          </cell>
          <cell r="M9223">
            <v>748.95</v>
          </cell>
          <cell r="N9223">
            <v>445</v>
          </cell>
        </row>
        <row r="9224">
          <cell r="D9224" t="str">
            <v>HGC-26011576</v>
          </cell>
          <cell r="E9224" t="str">
            <v>002574C3CFNR1</v>
          </cell>
          <cell r="F9224" t="str">
            <v>PSM-ZM202603020008-0001</v>
          </cell>
          <cell r="G9224" t="str">
            <v>中山大学肿瘤防治中心</v>
          </cell>
          <cell r="H9224" t="str">
            <v>IDT358</v>
          </cell>
          <cell r="I9224">
            <v>15</v>
          </cell>
          <cell r="J9224" t="str">
            <v>LncRNA-T7</v>
          </cell>
          <cell r="K9224">
            <v>54.79</v>
          </cell>
          <cell r="L9224">
            <v>15</v>
          </cell>
          <cell r="M9224">
            <v>821.85</v>
          </cell>
          <cell r="N9224">
            <v>445</v>
          </cell>
        </row>
        <row r="9225">
          <cell r="D9225" t="str">
            <v>HGC-26011577</v>
          </cell>
          <cell r="E9225" t="str">
            <v>002574C3CFTR1</v>
          </cell>
          <cell r="F9225" t="str">
            <v>PSM-ZM202603020008-0001</v>
          </cell>
          <cell r="G9225" t="str">
            <v>中山大学肿瘤防治中心</v>
          </cell>
          <cell r="H9225" t="str">
            <v>IDT359</v>
          </cell>
          <cell r="I9225">
            <v>15</v>
          </cell>
          <cell r="J9225" t="str">
            <v>LncRNA-T7</v>
          </cell>
          <cell r="K9225">
            <v>40.69</v>
          </cell>
          <cell r="L9225">
            <v>15</v>
          </cell>
          <cell r="M9225">
            <v>610.35</v>
          </cell>
          <cell r="N9225">
            <v>445</v>
          </cell>
        </row>
        <row r="9226">
          <cell r="D9226" t="str">
            <v>HGC-26011578</v>
          </cell>
          <cell r="E9226" t="str">
            <v>002575C3CFNR1</v>
          </cell>
          <cell r="F9226" t="str">
            <v>PSM-ZM202603020008-0001</v>
          </cell>
          <cell r="G9226" t="str">
            <v>中山大学肿瘤防治中心</v>
          </cell>
          <cell r="H9226" t="str">
            <v>IDT360</v>
          </cell>
          <cell r="I9226">
            <v>15</v>
          </cell>
          <cell r="J9226" t="str">
            <v>LncRNA-T7</v>
          </cell>
          <cell r="K9226">
            <v>19.64</v>
          </cell>
          <cell r="L9226">
            <v>15</v>
          </cell>
          <cell r="M9226">
            <v>294.6</v>
          </cell>
          <cell r="N9226">
            <v>445</v>
          </cell>
        </row>
        <row r="9227">
          <cell r="D9227" t="str">
            <v>HGC-26011579</v>
          </cell>
          <cell r="E9227" t="str">
            <v>002575C3CFTR1</v>
          </cell>
          <cell r="F9227" t="str">
            <v>PSM-ZM202603020008-0001</v>
          </cell>
          <cell r="G9227" t="str">
            <v>中山大学肿瘤防治中心</v>
          </cell>
          <cell r="H9227" t="str">
            <v>IDT361</v>
          </cell>
          <cell r="I9227">
            <v>15</v>
          </cell>
          <cell r="J9227" t="str">
            <v>LncRNA-T7</v>
          </cell>
          <cell r="K9227">
            <v>53.02</v>
          </cell>
          <cell r="L9227">
            <v>15</v>
          </cell>
          <cell r="M9227">
            <v>795.3</v>
          </cell>
          <cell r="N9227">
            <v>445</v>
          </cell>
        </row>
        <row r="9228">
          <cell r="D9228" t="str">
            <v>HGC-26011582</v>
          </cell>
          <cell r="E9228" t="str">
            <v>002577C3CFNR1</v>
          </cell>
          <cell r="F9228" t="str">
            <v>PSM-ZM202603020008-0001</v>
          </cell>
          <cell r="G9228" t="str">
            <v>中山大学肿瘤防治中心</v>
          </cell>
          <cell r="H9228" t="str">
            <v>IDT362</v>
          </cell>
          <cell r="I9228">
            <v>15</v>
          </cell>
          <cell r="J9228" t="str">
            <v>LncRNA-T7</v>
          </cell>
          <cell r="K9228">
            <v>55.05</v>
          </cell>
          <cell r="L9228">
            <v>15</v>
          </cell>
          <cell r="M9228">
            <v>825.75</v>
          </cell>
          <cell r="N9228">
            <v>445</v>
          </cell>
        </row>
        <row r="9229">
          <cell r="D9229" t="str">
            <v>HGC-26011583</v>
          </cell>
          <cell r="E9229" t="str">
            <v>002577C3CFTR1</v>
          </cell>
          <cell r="F9229" t="str">
            <v>PSM-ZM202603020008-0001</v>
          </cell>
          <cell r="G9229" t="str">
            <v>中山大学肿瘤防治中心</v>
          </cell>
          <cell r="H9229" t="str">
            <v>IDT363</v>
          </cell>
          <cell r="I9229">
            <v>15</v>
          </cell>
          <cell r="J9229" t="str">
            <v>LncRNA-T7</v>
          </cell>
          <cell r="K9229">
            <v>98.78</v>
          </cell>
          <cell r="L9229">
            <v>15</v>
          </cell>
          <cell r="M9229">
            <v>1481.7</v>
          </cell>
          <cell r="N9229">
            <v>445</v>
          </cell>
        </row>
        <row r="9230">
          <cell r="D9230" t="str">
            <v>HGC-26011584</v>
          </cell>
          <cell r="E9230" t="str">
            <v>002578C3CFNR1</v>
          </cell>
          <cell r="F9230" t="str">
            <v>PSM-ZM202603020008-0001</v>
          </cell>
          <cell r="G9230" t="str">
            <v>中山大学肿瘤防治中心</v>
          </cell>
          <cell r="H9230" t="str">
            <v>IDT364</v>
          </cell>
          <cell r="I9230">
            <v>15</v>
          </cell>
          <cell r="J9230" t="str">
            <v>LncRNA-T7</v>
          </cell>
          <cell r="K9230">
            <v>45.65</v>
          </cell>
          <cell r="L9230">
            <v>15</v>
          </cell>
          <cell r="M9230">
            <v>684.75</v>
          </cell>
          <cell r="N9230">
            <v>445</v>
          </cell>
        </row>
        <row r="9231">
          <cell r="D9231" t="str">
            <v>HGC-26011585</v>
          </cell>
          <cell r="E9231" t="str">
            <v>002578C3CFTR1</v>
          </cell>
          <cell r="F9231" t="str">
            <v>PSM-ZM202603020008-0001</v>
          </cell>
          <cell r="G9231" t="str">
            <v>中山大学肿瘤防治中心</v>
          </cell>
          <cell r="H9231" t="str">
            <v>IDT365</v>
          </cell>
          <cell r="I9231">
            <v>15</v>
          </cell>
          <cell r="J9231" t="str">
            <v>LncRNA-T7</v>
          </cell>
          <cell r="K9231">
            <v>68.05</v>
          </cell>
          <cell r="L9231">
            <v>15</v>
          </cell>
          <cell r="M9231">
            <v>1020.75</v>
          </cell>
          <cell r="N9231">
            <v>445</v>
          </cell>
        </row>
        <row r="9232">
          <cell r="D9232" t="str">
            <v>HGC-26011586</v>
          </cell>
          <cell r="E9232" t="str">
            <v>002580C3CCNR1</v>
          </cell>
          <cell r="F9232" t="str">
            <v>PSM-ZM202603020008-0001</v>
          </cell>
          <cell r="G9232" t="str">
            <v>中山大学肿瘤防治中心</v>
          </cell>
          <cell r="H9232" t="str">
            <v>IDT366</v>
          </cell>
          <cell r="I9232">
            <v>15</v>
          </cell>
          <cell r="J9232" t="str">
            <v>LncRNA-T7</v>
          </cell>
          <cell r="K9232">
            <v>24.31</v>
          </cell>
          <cell r="L9232">
            <v>15</v>
          </cell>
          <cell r="M9232">
            <v>364.65</v>
          </cell>
          <cell r="N9232">
            <v>445</v>
          </cell>
        </row>
        <row r="9233">
          <cell r="D9233" t="str">
            <v>HGC-26011587</v>
          </cell>
          <cell r="E9233" t="str">
            <v>002580C3CCTR1</v>
          </cell>
          <cell r="F9233" t="str">
            <v>PSM-ZM202603020008-0001</v>
          </cell>
          <cell r="G9233" t="str">
            <v>中山大学肿瘤防治中心</v>
          </cell>
          <cell r="H9233" t="str">
            <v>IDT367</v>
          </cell>
          <cell r="I9233">
            <v>15</v>
          </cell>
          <cell r="J9233" t="str">
            <v>LncRNA-T7</v>
          </cell>
          <cell r="K9233">
            <v>61.45</v>
          </cell>
          <cell r="L9233">
            <v>15</v>
          </cell>
          <cell r="M9233">
            <v>921.75</v>
          </cell>
          <cell r="N9233">
            <v>445</v>
          </cell>
        </row>
        <row r="9234">
          <cell r="D9234" t="str">
            <v>HGC-26011588</v>
          </cell>
          <cell r="E9234" t="str">
            <v>002581C3CCNR1</v>
          </cell>
          <cell r="F9234" t="str">
            <v>PSM-ZM202603020008-0001</v>
          </cell>
          <cell r="G9234" t="str">
            <v>中山大学肿瘤防治中心</v>
          </cell>
          <cell r="H9234" t="str">
            <v>IDT368</v>
          </cell>
          <cell r="I9234">
            <v>15</v>
          </cell>
          <cell r="J9234" t="str">
            <v>LncRNA-T7</v>
          </cell>
          <cell r="K9234">
            <v>52.88</v>
          </cell>
          <cell r="L9234">
            <v>15</v>
          </cell>
          <cell r="M9234">
            <v>793.2</v>
          </cell>
          <cell r="N9234">
            <v>445</v>
          </cell>
        </row>
        <row r="9235">
          <cell r="D9235" t="str">
            <v>HGC-26011589</v>
          </cell>
          <cell r="E9235" t="str">
            <v>002581C3CCTR1</v>
          </cell>
          <cell r="F9235" t="str">
            <v>PSM-ZM202603020008-0001</v>
          </cell>
          <cell r="G9235" t="str">
            <v>中山大学肿瘤防治中心</v>
          </cell>
          <cell r="H9235" t="str">
            <v>IDT369</v>
          </cell>
          <cell r="I9235">
            <v>15</v>
          </cell>
          <cell r="J9235" t="str">
            <v>LncRNA-T7</v>
          </cell>
          <cell r="K9235">
            <v>61.71</v>
          </cell>
          <cell r="L9235">
            <v>15</v>
          </cell>
          <cell r="M9235">
            <v>925.65</v>
          </cell>
          <cell r="N9235">
            <v>445</v>
          </cell>
        </row>
        <row r="9236">
          <cell r="D9236" t="str">
            <v>HGC-26011590</v>
          </cell>
          <cell r="E9236" t="str">
            <v>002582C3CCNR1</v>
          </cell>
          <cell r="F9236" t="str">
            <v>PSM-ZM202603020008-0001</v>
          </cell>
          <cell r="G9236" t="str">
            <v>中山大学肿瘤防治中心</v>
          </cell>
          <cell r="H9236" t="str">
            <v>IDT370</v>
          </cell>
          <cell r="I9236">
            <v>15</v>
          </cell>
          <cell r="J9236" t="str">
            <v>LncRNA-T7</v>
          </cell>
          <cell r="K9236">
            <v>46.54</v>
          </cell>
          <cell r="L9236">
            <v>15</v>
          </cell>
          <cell r="M9236">
            <v>698.1</v>
          </cell>
          <cell r="N9236">
            <v>445</v>
          </cell>
        </row>
        <row r="9237">
          <cell r="D9237" t="str">
            <v>HGC-26011591</v>
          </cell>
          <cell r="E9237" t="str">
            <v>002582C3CCTR1</v>
          </cell>
          <cell r="F9237" t="str">
            <v>PSM-ZM202603020008-0001</v>
          </cell>
          <cell r="G9237" t="str">
            <v>中山大学肿瘤防治中心</v>
          </cell>
          <cell r="H9237" t="str">
            <v>IDT371</v>
          </cell>
          <cell r="I9237">
            <v>15</v>
          </cell>
          <cell r="J9237" t="str">
            <v>LncRNA-T7</v>
          </cell>
          <cell r="K9237">
            <v>86.43</v>
          </cell>
          <cell r="L9237">
            <v>15</v>
          </cell>
          <cell r="M9237">
            <v>1296.45</v>
          </cell>
          <cell r="N9237">
            <v>445</v>
          </cell>
        </row>
        <row r="9238">
          <cell r="D9238" t="str">
            <v>HGC-26011592</v>
          </cell>
          <cell r="E9238" t="str">
            <v>002599C3CFNR1</v>
          </cell>
          <cell r="F9238" t="str">
            <v>PSM-ZM202603020008-0001</v>
          </cell>
          <cell r="G9238" t="str">
            <v>中山大学肿瘤防治中心</v>
          </cell>
          <cell r="H9238" t="str">
            <v>IDT372</v>
          </cell>
          <cell r="I9238">
            <v>15</v>
          </cell>
          <cell r="J9238" t="str">
            <v>LncRNA-T7</v>
          </cell>
          <cell r="K9238">
            <v>92.05</v>
          </cell>
          <cell r="L9238">
            <v>15</v>
          </cell>
          <cell r="M9238">
            <v>1380.75</v>
          </cell>
          <cell r="N9238">
            <v>445</v>
          </cell>
        </row>
        <row r="9239">
          <cell r="D9239" t="str">
            <v>HGC-26011593</v>
          </cell>
          <cell r="E9239" t="str">
            <v>002599C3CFTR1</v>
          </cell>
          <cell r="F9239" t="str">
            <v>PSM-ZM202603020008-0001</v>
          </cell>
          <cell r="G9239" t="str">
            <v>中山大学肿瘤防治中心</v>
          </cell>
          <cell r="H9239" t="str">
            <v>IDT373</v>
          </cell>
          <cell r="I9239">
            <v>15</v>
          </cell>
          <cell r="J9239" t="str">
            <v>LncRNA-T7</v>
          </cell>
          <cell r="K9239">
            <v>75.06</v>
          </cell>
          <cell r="L9239">
            <v>15</v>
          </cell>
          <cell r="M9239">
            <v>1125.9</v>
          </cell>
          <cell r="N9239">
            <v>445</v>
          </cell>
        </row>
        <row r="9240">
          <cell r="D9240" t="str">
            <v>HGC-26011594</v>
          </cell>
          <cell r="E9240" t="str">
            <v>002600C3CCPR1</v>
          </cell>
          <cell r="F9240" t="str">
            <v>PSM-ZM202603020008-0001</v>
          </cell>
          <cell r="G9240" t="str">
            <v>中山大学肿瘤防治中心</v>
          </cell>
          <cell r="H9240" t="str">
            <v>IDT374</v>
          </cell>
          <cell r="I9240">
            <v>15</v>
          </cell>
          <cell r="J9240" t="str">
            <v>LncRNA-T7</v>
          </cell>
          <cell r="K9240">
            <v>56.57</v>
          </cell>
          <cell r="L9240">
            <v>15</v>
          </cell>
          <cell r="M9240">
            <v>848.55</v>
          </cell>
          <cell r="N9240">
            <v>445</v>
          </cell>
        </row>
        <row r="9241">
          <cell r="D9241" t="str">
            <v>HGC-26011595</v>
          </cell>
          <cell r="E9241" t="str">
            <v>002600C3CCTR1</v>
          </cell>
          <cell r="F9241" t="str">
            <v>PSM-ZM202603020008-0001</v>
          </cell>
          <cell r="G9241" t="str">
            <v>中山大学肿瘤防治中心</v>
          </cell>
          <cell r="H9241" t="str">
            <v>IDT375</v>
          </cell>
          <cell r="I9241">
            <v>15</v>
          </cell>
          <cell r="J9241" t="str">
            <v>LncRNA-T7</v>
          </cell>
          <cell r="K9241">
            <v>47.98</v>
          </cell>
          <cell r="L9241">
            <v>15</v>
          </cell>
          <cell r="M9241">
            <v>719.7</v>
          </cell>
          <cell r="N9241">
            <v>445</v>
          </cell>
        </row>
        <row r="9242">
          <cell r="D9242" t="str">
            <v>HGC-26011596</v>
          </cell>
          <cell r="E9242" t="str">
            <v>002602C3CFNR1</v>
          </cell>
          <cell r="F9242" t="str">
            <v>PSM-ZM202603020008-0001</v>
          </cell>
          <cell r="G9242" t="str">
            <v>中山大学肿瘤防治中心</v>
          </cell>
          <cell r="H9242" t="str">
            <v>IDT376</v>
          </cell>
          <cell r="I9242">
            <v>15</v>
          </cell>
          <cell r="J9242" t="str">
            <v>LncRNA-T7</v>
          </cell>
          <cell r="K9242">
            <v>45.06</v>
          </cell>
          <cell r="L9242">
            <v>15</v>
          </cell>
          <cell r="M9242">
            <v>675.9</v>
          </cell>
          <cell r="N9242">
            <v>445</v>
          </cell>
        </row>
        <row r="9243">
          <cell r="D9243" t="str">
            <v>HGC-26011597</v>
          </cell>
          <cell r="E9243" t="str">
            <v>002602C3CFTR1</v>
          </cell>
          <cell r="F9243" t="str">
            <v>PSM-ZM202603020008-0001</v>
          </cell>
          <cell r="G9243" t="str">
            <v>中山大学肿瘤防治中心</v>
          </cell>
          <cell r="H9243" t="str">
            <v>IDT377</v>
          </cell>
          <cell r="I9243">
            <v>15</v>
          </cell>
          <cell r="J9243" t="str">
            <v>LncRNA-T7</v>
          </cell>
          <cell r="K9243">
            <v>57.45</v>
          </cell>
          <cell r="L9243">
            <v>15</v>
          </cell>
          <cell r="M9243">
            <v>861.75</v>
          </cell>
          <cell r="N9243">
            <v>445</v>
          </cell>
        </row>
        <row r="9244">
          <cell r="D9244" t="str">
            <v>HGC-26011600</v>
          </cell>
          <cell r="E9244" t="str">
            <v>002604C3CFNR1</v>
          </cell>
          <cell r="F9244" t="str">
            <v>PSM-ZM202603020008-0001</v>
          </cell>
          <cell r="G9244" t="str">
            <v>中山大学肿瘤防治中心</v>
          </cell>
          <cell r="H9244" t="str">
            <v>IDT378</v>
          </cell>
          <cell r="I9244">
            <v>15</v>
          </cell>
          <cell r="J9244" t="str">
            <v>LncRNA-T7</v>
          </cell>
          <cell r="K9244">
            <v>64.17</v>
          </cell>
          <cell r="L9244">
            <v>15</v>
          </cell>
          <cell r="M9244">
            <v>962.55</v>
          </cell>
          <cell r="N9244">
            <v>445</v>
          </cell>
        </row>
        <row r="9245">
          <cell r="D9245" t="str">
            <v>HGC-26011601</v>
          </cell>
          <cell r="E9245" t="str">
            <v>002604C3CFTR1</v>
          </cell>
          <cell r="F9245" t="str">
            <v>PSM-ZM202603020008-0001</v>
          </cell>
          <cell r="G9245" t="str">
            <v>中山大学肿瘤防治中心</v>
          </cell>
          <cell r="H9245" t="str">
            <v>IDT379</v>
          </cell>
          <cell r="I9245">
            <v>15</v>
          </cell>
          <cell r="J9245" t="str">
            <v>LncRNA-T7</v>
          </cell>
          <cell r="K9245">
            <v>56.08</v>
          </cell>
          <cell r="L9245">
            <v>15</v>
          </cell>
          <cell r="M9245">
            <v>841.2</v>
          </cell>
          <cell r="N9245">
            <v>445</v>
          </cell>
        </row>
        <row r="9246">
          <cell r="D9246" t="str">
            <v>HGC-26011602</v>
          </cell>
          <cell r="E9246" t="str">
            <v>002605C3CCNR1</v>
          </cell>
          <cell r="F9246" t="str">
            <v>PSM-ZM202603020008-0001</v>
          </cell>
          <cell r="G9246" t="str">
            <v>中山大学肿瘤防治中心</v>
          </cell>
          <cell r="H9246" t="str">
            <v>IDT380</v>
          </cell>
          <cell r="I9246">
            <v>15</v>
          </cell>
          <cell r="J9246" t="str">
            <v>LncRNA-T7</v>
          </cell>
          <cell r="K9246">
            <v>72.01</v>
          </cell>
          <cell r="L9246">
            <v>15</v>
          </cell>
          <cell r="M9246">
            <v>1080.15</v>
          </cell>
          <cell r="N9246">
            <v>445</v>
          </cell>
        </row>
        <row r="9247">
          <cell r="D9247" t="str">
            <v>HGC-26011603</v>
          </cell>
          <cell r="E9247" t="str">
            <v>002605C3CCTR1</v>
          </cell>
          <cell r="F9247" t="str">
            <v>PSM-ZM202603020008-0001</v>
          </cell>
          <cell r="G9247" t="str">
            <v>中山大学肿瘤防治中心</v>
          </cell>
          <cell r="H9247" t="str">
            <v>IDT381</v>
          </cell>
          <cell r="I9247">
            <v>15</v>
          </cell>
          <cell r="J9247" t="str">
            <v>LncRNA-T7</v>
          </cell>
          <cell r="K9247">
            <v>85.87</v>
          </cell>
          <cell r="L9247">
            <v>15</v>
          </cell>
          <cell r="M9247">
            <v>1288.05</v>
          </cell>
          <cell r="N9247">
            <v>445</v>
          </cell>
        </row>
        <row r="9248">
          <cell r="D9248" t="str">
            <v>HGC-26011604</v>
          </cell>
          <cell r="E9248" t="str">
            <v>002606C3CCNR1</v>
          </cell>
          <cell r="F9248" t="str">
            <v>PSM-ZM202603020008-0001</v>
          </cell>
          <cell r="G9248" t="str">
            <v>中山大学肿瘤防治中心</v>
          </cell>
          <cell r="H9248" t="str">
            <v>IDT382</v>
          </cell>
          <cell r="I9248">
            <v>15</v>
          </cell>
          <cell r="J9248" t="str">
            <v>LncRNA-T7</v>
          </cell>
          <cell r="K9248">
            <v>47.31</v>
          </cell>
          <cell r="L9248">
            <v>15</v>
          </cell>
          <cell r="M9248">
            <v>709.65</v>
          </cell>
          <cell r="N9248">
            <v>445</v>
          </cell>
        </row>
        <row r="9249">
          <cell r="D9249" t="str">
            <v>HGC-26011605</v>
          </cell>
          <cell r="E9249" t="str">
            <v>002606C3CCTR1</v>
          </cell>
          <cell r="F9249" t="str">
            <v>PSM-ZM202603020008-0001</v>
          </cell>
          <cell r="G9249" t="str">
            <v>中山大学肿瘤防治中心</v>
          </cell>
          <cell r="H9249" t="str">
            <v>IDT383</v>
          </cell>
          <cell r="I9249">
            <v>15</v>
          </cell>
          <cell r="J9249" t="str">
            <v>LncRNA-T7</v>
          </cell>
          <cell r="K9249">
            <v>67.97</v>
          </cell>
          <cell r="L9249">
            <v>15</v>
          </cell>
          <cell r="M9249">
            <v>1019.55</v>
          </cell>
          <cell r="N9249">
            <v>445</v>
          </cell>
        </row>
        <row r="9250">
          <cell r="D9250" t="str">
            <v>HGC-26011606</v>
          </cell>
          <cell r="E9250" t="str">
            <v>002607C3CCNR1</v>
          </cell>
          <cell r="F9250" t="str">
            <v>PSM-ZM202603020008-0001</v>
          </cell>
          <cell r="G9250" t="str">
            <v>中山大学肿瘤防治中心</v>
          </cell>
          <cell r="H9250" t="str">
            <v>IDT384</v>
          </cell>
          <cell r="I9250">
            <v>15</v>
          </cell>
          <cell r="J9250" t="str">
            <v>LncRNA-T7</v>
          </cell>
          <cell r="K9250">
            <v>85.48</v>
          </cell>
          <cell r="L9250">
            <v>15</v>
          </cell>
          <cell r="M9250">
            <v>1282.2</v>
          </cell>
          <cell r="N9250">
            <v>445</v>
          </cell>
        </row>
        <row r="9251">
          <cell r="D9251" t="str">
            <v>20260429R-P1-222</v>
          </cell>
        </row>
        <row r="9251">
          <cell r="I9251">
            <v>222</v>
          </cell>
          <cell r="J9251" t="str">
            <v>mRNA</v>
          </cell>
          <cell r="K9251">
            <v>45.29</v>
          </cell>
          <cell r="L9251">
            <v>65</v>
          </cell>
          <cell r="M9251">
            <v>2943.85</v>
          </cell>
          <cell r="N9251">
            <v>466</v>
          </cell>
        </row>
        <row r="9252">
          <cell r="D9252" t="str">
            <v>20260429R-P2-90</v>
          </cell>
        </row>
        <row r="9252">
          <cell r="I9252">
            <v>90</v>
          </cell>
          <cell r="J9252" t="str">
            <v>mRNA</v>
          </cell>
          <cell r="K9252">
            <v>9.49</v>
          </cell>
          <cell r="L9252">
            <v>31</v>
          </cell>
          <cell r="M9252">
            <v>294.19</v>
          </cell>
          <cell r="N9252">
            <v>484</v>
          </cell>
        </row>
        <row r="9253">
          <cell r="D9253" t="str">
            <v>20260429R-P3-138</v>
          </cell>
        </row>
        <row r="9253">
          <cell r="I9253">
            <v>138</v>
          </cell>
          <cell r="J9253" t="str">
            <v>mRNA</v>
          </cell>
          <cell r="K9253">
            <v>37.03</v>
          </cell>
          <cell r="L9253">
            <v>40</v>
          </cell>
          <cell r="M9253">
            <v>1481.2</v>
          </cell>
          <cell r="N9253">
            <v>471</v>
          </cell>
        </row>
        <row r="9254">
          <cell r="D9254" t="str">
            <v>20260429R-P4-114</v>
          </cell>
        </row>
        <row r="9254">
          <cell r="I9254">
            <v>114</v>
          </cell>
          <cell r="J9254" t="str">
            <v>mRNA-T7</v>
          </cell>
          <cell r="K9254">
            <v>26.49</v>
          </cell>
          <cell r="L9254">
            <v>47</v>
          </cell>
          <cell r="M9254">
            <v>1245.03</v>
          </cell>
          <cell r="N9254">
            <v>468</v>
          </cell>
        </row>
        <row r="9255">
          <cell r="D9255" t="str">
            <v>HGC-26050557</v>
          </cell>
          <cell r="E9255" t="str">
            <v>QFQ20260211-GBO</v>
          </cell>
          <cell r="F9255" t="str">
            <v>PSM-ZM202604130003-0002</v>
          </cell>
          <cell r="G9255" t="str">
            <v>苏州大学附属第一医院</v>
          </cell>
          <cell r="H9255" t="str">
            <v>IDT295</v>
          </cell>
          <cell r="I9255">
            <v>6</v>
          </cell>
          <cell r="J9255" t="str">
            <v>mRNA</v>
          </cell>
          <cell r="K9255">
            <v>65.81</v>
          </cell>
          <cell r="L9255">
            <v>35</v>
          </cell>
          <cell r="M9255">
            <v>2303.35</v>
          </cell>
          <cell r="N9255">
            <v>466</v>
          </cell>
        </row>
        <row r="9256">
          <cell r="D9256" t="str">
            <v>HGC-26051630</v>
          </cell>
          <cell r="E9256" t="str">
            <v>B1M001-04643</v>
          </cell>
          <cell r="F9256" t="str">
            <v>PSM-ZM202511110010-0005</v>
          </cell>
          <cell r="G9256" t="str">
            <v>京东方科技集团股份有限公司</v>
          </cell>
          <cell r="H9256" t="str">
            <v>IDT296</v>
          </cell>
          <cell r="I9256">
            <v>8</v>
          </cell>
          <cell r="J9256" t="str">
            <v>mRNA</v>
          </cell>
          <cell r="K9256">
            <v>58.76</v>
          </cell>
          <cell r="L9256">
            <v>35</v>
          </cell>
          <cell r="M9256">
            <v>2056.6</v>
          </cell>
          <cell r="N9256">
            <v>466</v>
          </cell>
        </row>
        <row r="9257">
          <cell r="D9257" t="str">
            <v>HGC-26051631</v>
          </cell>
          <cell r="E9257" t="str">
            <v>B1M002-04627</v>
          </cell>
          <cell r="F9257" t="str">
            <v>PSM-ZM202511110010-0005</v>
          </cell>
          <cell r="G9257" t="str">
            <v>京东方科技集团股份有限公司</v>
          </cell>
          <cell r="H9257" t="str">
            <v>IDT297</v>
          </cell>
          <cell r="I9257">
            <v>8</v>
          </cell>
          <cell r="J9257" t="str">
            <v>mRNA</v>
          </cell>
          <cell r="K9257">
            <v>51.76</v>
          </cell>
          <cell r="L9257">
            <v>35</v>
          </cell>
          <cell r="M9257">
            <v>1811.6</v>
          </cell>
          <cell r="N9257">
            <v>466</v>
          </cell>
        </row>
        <row r="9258">
          <cell r="D9258" t="str">
            <v>HGC-26051633</v>
          </cell>
          <cell r="E9258" t="str">
            <v>B1M004-04629</v>
          </cell>
          <cell r="F9258" t="str">
            <v>PSM-ZM202511110010-0005</v>
          </cell>
          <cell r="G9258" t="str">
            <v>京东方科技集团股份有限公司</v>
          </cell>
          <cell r="H9258" t="str">
            <v>IDT299</v>
          </cell>
          <cell r="I9258">
            <v>8</v>
          </cell>
          <cell r="J9258" t="str">
            <v>mRNA</v>
          </cell>
          <cell r="K9258">
            <v>51.25</v>
          </cell>
          <cell r="L9258">
            <v>35</v>
          </cell>
          <cell r="M9258">
            <v>1793.75</v>
          </cell>
          <cell r="N9258">
            <v>466</v>
          </cell>
        </row>
        <row r="9259">
          <cell r="D9259" t="str">
            <v>HGC-26051634</v>
          </cell>
          <cell r="E9259" t="str">
            <v>B1M005-04641</v>
          </cell>
          <cell r="F9259" t="str">
            <v>PSM-ZM202511110010-0005</v>
          </cell>
          <cell r="G9259" t="str">
            <v>京东方科技集团股份有限公司</v>
          </cell>
          <cell r="H9259" t="str">
            <v>IDT300</v>
          </cell>
          <cell r="I9259">
            <v>8</v>
          </cell>
          <cell r="J9259" t="str">
            <v>mRNA</v>
          </cell>
          <cell r="K9259">
            <v>41.04</v>
          </cell>
          <cell r="L9259">
            <v>35</v>
          </cell>
          <cell r="M9259">
            <v>1436.4</v>
          </cell>
          <cell r="N9259">
            <v>466</v>
          </cell>
        </row>
        <row r="9260">
          <cell r="D9260" t="str">
            <v>HGC-26051635</v>
          </cell>
          <cell r="E9260" t="str">
            <v>B1M006-04628</v>
          </cell>
          <cell r="F9260" t="str">
            <v>PSM-ZM202511110010-0005</v>
          </cell>
          <cell r="G9260" t="str">
            <v>京东方科技集团股份有限公司</v>
          </cell>
          <cell r="H9260" t="str">
            <v>IDT301</v>
          </cell>
          <cell r="I9260">
            <v>8</v>
          </cell>
          <cell r="J9260" t="str">
            <v>mRNA</v>
          </cell>
          <cell r="K9260">
            <v>29.69</v>
          </cell>
          <cell r="L9260">
            <v>35</v>
          </cell>
          <cell r="M9260">
            <v>1039.15</v>
          </cell>
          <cell r="N9260">
            <v>466</v>
          </cell>
        </row>
        <row r="9261">
          <cell r="D9261" t="str">
            <v>HGC-26051636</v>
          </cell>
          <cell r="E9261" t="str">
            <v>C2M001-04637</v>
          </cell>
          <cell r="F9261" t="str">
            <v>PSM-ZM202511110010-0005</v>
          </cell>
          <cell r="G9261" t="str">
            <v>京东方科技集团股份有限公司</v>
          </cell>
          <cell r="H9261" t="str">
            <v>IDT302</v>
          </cell>
          <cell r="I9261">
            <v>8</v>
          </cell>
          <cell r="J9261" t="str">
            <v>mRNA</v>
          </cell>
          <cell r="K9261">
            <v>47.06</v>
          </cell>
          <cell r="L9261">
            <v>35</v>
          </cell>
          <cell r="M9261">
            <v>1647.1</v>
          </cell>
          <cell r="N9261">
            <v>466</v>
          </cell>
        </row>
        <row r="9262">
          <cell r="D9262" t="str">
            <v>HGC-26051637</v>
          </cell>
          <cell r="E9262" t="str">
            <v>C2M002-04638</v>
          </cell>
          <cell r="F9262" t="str">
            <v>PSM-ZM202511110010-0005</v>
          </cell>
          <cell r="G9262" t="str">
            <v>京东方科技集团股份有限公司</v>
          </cell>
          <cell r="H9262" t="str">
            <v>IDT303</v>
          </cell>
          <cell r="I9262">
            <v>8</v>
          </cell>
          <cell r="J9262" t="str">
            <v>mRNA</v>
          </cell>
          <cell r="K9262">
            <v>45.3</v>
          </cell>
          <cell r="L9262">
            <v>35</v>
          </cell>
          <cell r="M9262">
            <v>1585.5</v>
          </cell>
          <cell r="N9262">
            <v>466</v>
          </cell>
        </row>
        <row r="9263">
          <cell r="D9263" t="str">
            <v>HGC-26051638</v>
          </cell>
          <cell r="E9263" t="str">
            <v>C2M003-04633</v>
          </cell>
          <cell r="F9263" t="str">
            <v>PSM-ZM202511110010-0005</v>
          </cell>
          <cell r="G9263" t="str">
            <v>京东方科技集团股份有限公司</v>
          </cell>
          <cell r="H9263" t="str">
            <v>IDT304</v>
          </cell>
          <cell r="I9263">
            <v>8</v>
          </cell>
          <cell r="J9263" t="str">
            <v>mRNA</v>
          </cell>
          <cell r="K9263">
            <v>59.2</v>
          </cell>
          <cell r="L9263">
            <v>35</v>
          </cell>
          <cell r="M9263">
            <v>2072</v>
          </cell>
          <cell r="N9263">
            <v>466</v>
          </cell>
        </row>
        <row r="9264">
          <cell r="D9264" t="str">
            <v>HGC-26051639</v>
          </cell>
          <cell r="E9264" t="str">
            <v>C2M004-04642</v>
          </cell>
          <cell r="F9264" t="str">
            <v>PSM-ZM202511110010-0005</v>
          </cell>
          <cell r="G9264" t="str">
            <v>京东方科技集团股份有限公司</v>
          </cell>
          <cell r="H9264" t="str">
            <v>IDT305</v>
          </cell>
          <cell r="I9264">
            <v>8</v>
          </cell>
          <cell r="J9264" t="str">
            <v>mRNA</v>
          </cell>
          <cell r="K9264">
            <v>47.61</v>
          </cell>
          <cell r="L9264">
            <v>35</v>
          </cell>
          <cell r="M9264">
            <v>1666.35</v>
          </cell>
          <cell r="N9264">
            <v>466</v>
          </cell>
        </row>
        <row r="9265">
          <cell r="D9265" t="str">
            <v>HGC-26051640</v>
          </cell>
          <cell r="E9265" t="str">
            <v>C3M005-04631</v>
          </cell>
          <cell r="F9265" t="str">
            <v>PSM-ZM202511110010-0005</v>
          </cell>
          <cell r="G9265" t="str">
            <v>京东方科技集团股份有限公司</v>
          </cell>
          <cell r="H9265" t="str">
            <v>IDT306</v>
          </cell>
          <cell r="I9265">
            <v>8</v>
          </cell>
          <cell r="J9265" t="str">
            <v>mRNA</v>
          </cell>
          <cell r="K9265">
            <v>50.53</v>
          </cell>
          <cell r="L9265">
            <v>35</v>
          </cell>
          <cell r="M9265">
            <v>1768.55</v>
          </cell>
          <cell r="N9265">
            <v>466</v>
          </cell>
        </row>
        <row r="9266">
          <cell r="D9266" t="str">
            <v>HGC-26051641</v>
          </cell>
          <cell r="E9266" t="str">
            <v>C3M001-04640</v>
          </cell>
          <cell r="F9266" t="str">
            <v>PSM-ZM202511110010-0005</v>
          </cell>
          <cell r="G9266" t="str">
            <v>京东方科技集团股份有限公司</v>
          </cell>
          <cell r="H9266" t="str">
            <v>IDT307</v>
          </cell>
          <cell r="I9266">
            <v>8</v>
          </cell>
          <cell r="J9266" t="str">
            <v>mRNA</v>
          </cell>
          <cell r="K9266">
            <v>32.98</v>
          </cell>
          <cell r="L9266">
            <v>35</v>
          </cell>
          <cell r="M9266">
            <v>1154.3</v>
          </cell>
          <cell r="N9266">
            <v>466</v>
          </cell>
        </row>
        <row r="9267">
          <cell r="D9267" t="str">
            <v>HGC-26051642</v>
          </cell>
          <cell r="E9267" t="str">
            <v>C3M002-04644</v>
          </cell>
          <cell r="F9267" t="str">
            <v>PSM-ZM202511110010-0005</v>
          </cell>
          <cell r="G9267" t="str">
            <v>京东方科技集团股份有限公司</v>
          </cell>
          <cell r="H9267" t="str">
            <v>IDT308</v>
          </cell>
          <cell r="I9267">
            <v>8</v>
          </cell>
          <cell r="J9267" t="str">
            <v>mRNA</v>
          </cell>
          <cell r="K9267">
            <v>41.02</v>
          </cell>
          <cell r="L9267">
            <v>35</v>
          </cell>
          <cell r="M9267">
            <v>1435.7</v>
          </cell>
          <cell r="N9267">
            <v>466</v>
          </cell>
        </row>
        <row r="9268">
          <cell r="D9268" t="str">
            <v>HGC-26051643</v>
          </cell>
          <cell r="E9268" t="str">
            <v>C3M003-04639</v>
          </cell>
          <cell r="F9268" t="str">
            <v>PSM-ZM202511110010-0005</v>
          </cell>
          <cell r="G9268" t="str">
            <v>京东方科技集团股份有限公司</v>
          </cell>
          <cell r="H9268" t="str">
            <v>IDT309</v>
          </cell>
          <cell r="I9268">
            <v>8</v>
          </cell>
          <cell r="J9268" t="str">
            <v>mRNA</v>
          </cell>
          <cell r="K9268">
            <v>32.79</v>
          </cell>
          <cell r="L9268">
            <v>35</v>
          </cell>
          <cell r="M9268">
            <v>1147.65</v>
          </cell>
          <cell r="N9268">
            <v>466</v>
          </cell>
        </row>
        <row r="9269">
          <cell r="D9269" t="str">
            <v>HGC-26051644</v>
          </cell>
          <cell r="E9269" t="str">
            <v>C3M004-04632</v>
          </cell>
          <cell r="F9269" t="str">
            <v>PSM-ZM202511110010-0005</v>
          </cell>
          <cell r="G9269" t="str">
            <v>京东方科技集团股份有限公司</v>
          </cell>
          <cell r="H9269" t="str">
            <v>IDT310</v>
          </cell>
          <cell r="I9269">
            <v>8</v>
          </cell>
          <cell r="J9269" t="str">
            <v>mRNA</v>
          </cell>
          <cell r="K9269">
            <v>43.96</v>
          </cell>
          <cell r="L9269">
            <v>35</v>
          </cell>
          <cell r="M9269">
            <v>1538.6</v>
          </cell>
          <cell r="N9269">
            <v>466</v>
          </cell>
        </row>
        <row r="9270">
          <cell r="D9270" t="str">
            <v>HGC-26051645</v>
          </cell>
          <cell r="E9270" t="str">
            <v>C3M005-04634</v>
          </cell>
          <cell r="F9270" t="str">
            <v>PSM-ZM202511110010-0005</v>
          </cell>
          <cell r="G9270" t="str">
            <v>京东方科技集团股份有限公司</v>
          </cell>
          <cell r="H9270" t="str">
            <v>IDT311</v>
          </cell>
          <cell r="I9270">
            <v>8</v>
          </cell>
          <cell r="J9270" t="str">
            <v>mRNA</v>
          </cell>
          <cell r="K9270">
            <v>39.07</v>
          </cell>
          <cell r="L9270">
            <v>35</v>
          </cell>
          <cell r="M9270">
            <v>1367.45</v>
          </cell>
          <cell r="N9270">
            <v>466</v>
          </cell>
        </row>
        <row r="9271">
          <cell r="D9271" t="str">
            <v>HGC-26051646</v>
          </cell>
          <cell r="E9271" t="str">
            <v>C3M006-04635</v>
          </cell>
          <cell r="F9271" t="str">
            <v>PSM-ZM202511110010-0005</v>
          </cell>
          <cell r="G9271" t="str">
            <v>京东方科技集团股份有限公司</v>
          </cell>
          <cell r="H9271" t="str">
            <v>IDT312</v>
          </cell>
          <cell r="I9271">
            <v>8</v>
          </cell>
          <cell r="J9271" t="str">
            <v>mRNA</v>
          </cell>
          <cell r="K9271">
            <v>37.21</v>
          </cell>
          <cell r="L9271">
            <v>35</v>
          </cell>
          <cell r="M9271">
            <v>1302.35</v>
          </cell>
          <cell r="N9271">
            <v>466</v>
          </cell>
        </row>
        <row r="9272">
          <cell r="D9272" t="str">
            <v>HGC-26051647</v>
          </cell>
          <cell r="E9272" t="str">
            <v>D2M001-04637</v>
          </cell>
          <cell r="F9272" t="str">
            <v>PSM-ZM202511110010-0005</v>
          </cell>
          <cell r="G9272" t="str">
            <v>京东方科技集团股份有限公司</v>
          </cell>
          <cell r="H9272" t="str">
            <v>IDT313</v>
          </cell>
          <cell r="I9272">
            <v>8</v>
          </cell>
          <cell r="J9272" t="str">
            <v>mRNA</v>
          </cell>
          <cell r="K9272">
            <v>52.98</v>
          </cell>
          <cell r="L9272">
            <v>35</v>
          </cell>
          <cell r="M9272">
            <v>1854.3</v>
          </cell>
          <cell r="N9272">
            <v>466</v>
          </cell>
        </row>
        <row r="9273">
          <cell r="D9273" t="str">
            <v>HGC-26051648</v>
          </cell>
          <cell r="E9273" t="str">
            <v>D2M002-04638</v>
          </cell>
          <cell r="F9273" t="str">
            <v>PSM-ZM202511110010-0005</v>
          </cell>
          <cell r="G9273" t="str">
            <v>京东方科技集团股份有限公司</v>
          </cell>
          <cell r="H9273" t="str">
            <v>IDT314</v>
          </cell>
          <cell r="I9273">
            <v>8</v>
          </cell>
          <cell r="J9273" t="str">
            <v>mRNA</v>
          </cell>
          <cell r="K9273">
            <v>28.11</v>
          </cell>
          <cell r="L9273">
            <v>35</v>
          </cell>
          <cell r="M9273">
            <v>983.85</v>
          </cell>
          <cell r="N9273">
            <v>466</v>
          </cell>
        </row>
        <row r="9274">
          <cell r="D9274" t="str">
            <v>HGC-26051649</v>
          </cell>
          <cell r="E9274" t="str">
            <v>D2M003-04633</v>
          </cell>
          <cell r="F9274" t="str">
            <v>PSM-ZM202511110010-0005</v>
          </cell>
          <cell r="G9274" t="str">
            <v>京东方科技集团股份有限公司</v>
          </cell>
          <cell r="H9274" t="str">
            <v>IDT315</v>
          </cell>
          <cell r="I9274">
            <v>8</v>
          </cell>
          <cell r="J9274" t="str">
            <v>mRNA</v>
          </cell>
          <cell r="K9274">
            <v>38.65</v>
          </cell>
          <cell r="L9274">
            <v>35</v>
          </cell>
          <cell r="M9274">
            <v>1352.75</v>
          </cell>
          <cell r="N9274">
            <v>466</v>
          </cell>
        </row>
        <row r="9275">
          <cell r="D9275" t="str">
            <v>HGC-26051650</v>
          </cell>
          <cell r="E9275" t="str">
            <v>D2M004-04642</v>
          </cell>
          <cell r="F9275" t="str">
            <v>PSM-ZM202511110010-0005</v>
          </cell>
          <cell r="G9275" t="str">
            <v>京东方科技集团股份有限公司</v>
          </cell>
          <cell r="H9275" t="str">
            <v>IDT316</v>
          </cell>
          <cell r="I9275">
            <v>8</v>
          </cell>
          <cell r="J9275" t="str">
            <v>mRNA</v>
          </cell>
          <cell r="K9275">
            <v>46.37</v>
          </cell>
          <cell r="L9275">
            <v>35</v>
          </cell>
          <cell r="M9275">
            <v>1622.95</v>
          </cell>
          <cell r="N9275">
            <v>466</v>
          </cell>
        </row>
        <row r="9276">
          <cell r="D9276" t="str">
            <v>HGC-26051651</v>
          </cell>
          <cell r="E9276" t="str">
            <v>D2M005-04631</v>
          </cell>
          <cell r="F9276" t="str">
            <v>PSM-ZM202511110010-0005</v>
          </cell>
          <cell r="G9276" t="str">
            <v>京东方科技集团股份有限公司</v>
          </cell>
          <cell r="H9276" t="str">
            <v>IDT317</v>
          </cell>
          <cell r="I9276">
            <v>8</v>
          </cell>
          <cell r="J9276" t="str">
            <v>mRNA</v>
          </cell>
          <cell r="K9276">
            <v>31.71</v>
          </cell>
          <cell r="L9276">
            <v>35</v>
          </cell>
          <cell r="M9276">
            <v>1109.85</v>
          </cell>
          <cell r="N9276">
            <v>466</v>
          </cell>
        </row>
        <row r="9277">
          <cell r="D9277" t="str">
            <v>HGC-26051652</v>
          </cell>
          <cell r="E9277" t="str">
            <v>D3M001-04640</v>
          </cell>
          <cell r="F9277" t="str">
            <v>PSM-ZM202511110010-0005</v>
          </cell>
          <cell r="G9277" t="str">
            <v>京东方科技集团股份有限公司</v>
          </cell>
          <cell r="H9277" t="str">
            <v>IDT318</v>
          </cell>
          <cell r="I9277">
            <v>8</v>
          </cell>
          <cell r="J9277" t="str">
            <v>mRNA</v>
          </cell>
          <cell r="K9277">
            <v>33.86</v>
          </cell>
          <cell r="L9277">
            <v>35</v>
          </cell>
          <cell r="M9277">
            <v>1185.1</v>
          </cell>
          <cell r="N9277">
            <v>466</v>
          </cell>
        </row>
        <row r="9278">
          <cell r="D9278" t="str">
            <v>HGC-26051653</v>
          </cell>
          <cell r="E9278" t="str">
            <v>D3M002-04644</v>
          </cell>
          <cell r="F9278" t="str">
            <v>PSM-ZM202511110010-0005</v>
          </cell>
          <cell r="G9278" t="str">
            <v>京东方科技集团股份有限公司</v>
          </cell>
          <cell r="H9278" t="str">
            <v>IDT319</v>
          </cell>
          <cell r="I9278">
            <v>8</v>
          </cell>
          <cell r="J9278" t="str">
            <v>mRNA</v>
          </cell>
          <cell r="K9278">
            <v>38.81</v>
          </cell>
          <cell r="L9278">
            <v>35</v>
          </cell>
          <cell r="M9278">
            <v>1358.35</v>
          </cell>
          <cell r="N9278">
            <v>466</v>
          </cell>
        </row>
        <row r="9279">
          <cell r="D9279" t="str">
            <v>HGC-26051654</v>
          </cell>
          <cell r="E9279" t="str">
            <v>D3M003-04639</v>
          </cell>
          <cell r="F9279" t="str">
            <v>PSM-ZM202511110010-0005</v>
          </cell>
          <cell r="G9279" t="str">
            <v>京东方科技集团股份有限公司</v>
          </cell>
          <cell r="H9279" t="str">
            <v>IDT320</v>
          </cell>
          <cell r="I9279">
            <v>8</v>
          </cell>
          <cell r="J9279" t="str">
            <v>mRNA</v>
          </cell>
          <cell r="K9279">
            <v>46.43</v>
          </cell>
          <cell r="L9279">
            <v>35</v>
          </cell>
          <cell r="M9279">
            <v>1625.05</v>
          </cell>
          <cell r="N9279">
            <v>466</v>
          </cell>
        </row>
        <row r="9280">
          <cell r="D9280" t="str">
            <v>HGC-26051655</v>
          </cell>
          <cell r="E9280" t="str">
            <v>D3M004-04632</v>
          </cell>
          <cell r="F9280" t="str">
            <v>PSM-ZM202511110010-0005</v>
          </cell>
          <cell r="G9280" t="str">
            <v>京东方科技集团股份有限公司</v>
          </cell>
          <cell r="H9280" t="str">
            <v>IDT321</v>
          </cell>
          <cell r="I9280">
            <v>8</v>
          </cell>
          <cell r="J9280" t="str">
            <v>mRNA</v>
          </cell>
          <cell r="K9280">
            <v>39.37</v>
          </cell>
          <cell r="L9280">
            <v>35</v>
          </cell>
          <cell r="M9280">
            <v>1377.95</v>
          </cell>
          <cell r="N9280">
            <v>466</v>
          </cell>
        </row>
        <row r="9281">
          <cell r="D9281" t="str">
            <v>HGC-26051656</v>
          </cell>
          <cell r="E9281" t="str">
            <v>D3M005-04634</v>
          </cell>
          <cell r="F9281" t="str">
            <v>PSM-ZM202511110010-0005</v>
          </cell>
          <cell r="G9281" t="str">
            <v>京东方科技集团股份有限公司</v>
          </cell>
          <cell r="H9281" t="str">
            <v>IDT322</v>
          </cell>
          <cell r="I9281">
            <v>8</v>
          </cell>
          <cell r="J9281" t="str">
            <v>mRNA</v>
          </cell>
          <cell r="K9281">
            <v>32.25</v>
          </cell>
          <cell r="L9281">
            <v>35</v>
          </cell>
          <cell r="M9281">
            <v>1128.75</v>
          </cell>
          <cell r="N9281">
            <v>466</v>
          </cell>
        </row>
        <row r="9282">
          <cell r="D9282" t="str">
            <v>HGC-26051657</v>
          </cell>
          <cell r="E9282" t="str">
            <v>D3M006-04635</v>
          </cell>
          <cell r="F9282" t="str">
            <v>PSM-ZM202511110010-0005</v>
          </cell>
          <cell r="G9282" t="str">
            <v>京东方科技集团股份有限公司</v>
          </cell>
          <cell r="H9282" t="str">
            <v>IDT323</v>
          </cell>
          <cell r="I9282">
            <v>8</v>
          </cell>
          <cell r="J9282" t="str">
            <v>mRNA</v>
          </cell>
          <cell r="K9282">
            <v>36.17</v>
          </cell>
          <cell r="L9282">
            <v>35</v>
          </cell>
          <cell r="M9282">
            <v>1265.95</v>
          </cell>
          <cell r="N9282">
            <v>466</v>
          </cell>
        </row>
        <row r="9283">
          <cell r="D9283" t="str">
            <v>HGC-26052342</v>
          </cell>
          <cell r="E9283" t="str">
            <v>CKD-SUS-3</v>
          </cell>
          <cell r="F9283" t="str">
            <v>PSM-ZM202604220006-0001</v>
          </cell>
          <cell r="G9283" t="str">
            <v>南方科技大学</v>
          </cell>
          <cell r="H9283" t="str">
            <v>IDT335</v>
          </cell>
          <cell r="I9283">
            <v>6</v>
          </cell>
          <cell r="J9283" t="str">
            <v>mRNA</v>
          </cell>
          <cell r="K9283">
            <v>17.23</v>
          </cell>
          <cell r="L9283">
            <v>35</v>
          </cell>
          <cell r="M9283">
            <v>603.05</v>
          </cell>
          <cell r="N9283">
            <v>484</v>
          </cell>
        </row>
        <row r="9284">
          <cell r="D9284" t="str">
            <v>HGC-26052343</v>
          </cell>
          <cell r="E9284" t="str">
            <v>CKD-SUS-4</v>
          </cell>
          <cell r="F9284" t="str">
            <v>PSM-ZM202604220006-0001</v>
          </cell>
          <cell r="G9284" t="str">
            <v>南方科技大学</v>
          </cell>
          <cell r="H9284" t="str">
            <v>IDT336</v>
          </cell>
          <cell r="I9284">
            <v>6</v>
          </cell>
          <cell r="J9284" t="str">
            <v>mRNA</v>
          </cell>
          <cell r="K9284">
            <v>9.75</v>
          </cell>
          <cell r="L9284">
            <v>35</v>
          </cell>
          <cell r="M9284">
            <v>341.25</v>
          </cell>
          <cell r="N9284">
            <v>484</v>
          </cell>
        </row>
        <row r="9285">
          <cell r="D9285" t="str">
            <v>HGC-26048449</v>
          </cell>
          <cell r="E9285" t="str">
            <v>IRI-SD-3</v>
          </cell>
          <cell r="F9285" t="str">
            <v>PSM-ZM202604150001-0001</v>
          </cell>
          <cell r="G9285" t="str">
            <v>南方科技大学</v>
          </cell>
          <cell r="H9285" t="str">
            <v>IDT352</v>
          </cell>
          <cell r="I9285">
            <v>6</v>
          </cell>
          <cell r="J9285" t="str">
            <v>mRNA</v>
          </cell>
          <cell r="K9285">
            <v>5.21</v>
          </cell>
          <cell r="L9285">
            <v>35</v>
          </cell>
          <cell r="M9285">
            <v>182.35</v>
          </cell>
          <cell r="N9285">
            <v>484</v>
          </cell>
        </row>
        <row r="9286">
          <cell r="D9286" t="str">
            <v>HGC-26048452</v>
          </cell>
          <cell r="E9286" t="str">
            <v>IRI-1</v>
          </cell>
          <cell r="F9286" t="str">
            <v>PSM-ZM202604150001-0001</v>
          </cell>
          <cell r="G9286" t="str">
            <v>南方科技大学</v>
          </cell>
          <cell r="H9286" t="str">
            <v>IDT353</v>
          </cell>
          <cell r="I9286">
            <v>6</v>
          </cell>
          <cell r="J9286" t="str">
            <v>mRNA</v>
          </cell>
          <cell r="K9286">
            <v>10.86</v>
          </cell>
          <cell r="L9286">
            <v>35</v>
          </cell>
          <cell r="M9286">
            <v>380.1</v>
          </cell>
          <cell r="N9286">
            <v>484</v>
          </cell>
        </row>
        <row r="9287">
          <cell r="D9287" t="str">
            <v>HGC-26048453</v>
          </cell>
          <cell r="E9287" t="str">
            <v>IRI-2</v>
          </cell>
          <cell r="F9287" t="str">
            <v>PSM-ZM202604150001-0001</v>
          </cell>
          <cell r="G9287" t="str">
            <v>南方科技大学</v>
          </cell>
          <cell r="H9287" t="str">
            <v>IDT354</v>
          </cell>
          <cell r="I9287">
            <v>6</v>
          </cell>
          <cell r="J9287" t="str">
            <v>mRNA</v>
          </cell>
          <cell r="K9287">
            <v>16.25</v>
          </cell>
          <cell r="L9287">
            <v>35</v>
          </cell>
          <cell r="M9287">
            <v>568.75</v>
          </cell>
          <cell r="N9287">
            <v>484</v>
          </cell>
        </row>
        <row r="9288">
          <cell r="D9288" t="str">
            <v>HGC-26048454</v>
          </cell>
          <cell r="E9288" t="str">
            <v>IRI-3</v>
          </cell>
          <cell r="F9288" t="str">
            <v>PSM-ZM202604150001-0001</v>
          </cell>
          <cell r="G9288" t="str">
            <v>南方科技大学</v>
          </cell>
          <cell r="H9288" t="str">
            <v>IDT355</v>
          </cell>
          <cell r="I9288">
            <v>6</v>
          </cell>
          <cell r="J9288" t="str">
            <v>mRNA</v>
          </cell>
          <cell r="K9288">
            <v>11.79</v>
          </cell>
          <cell r="L9288">
            <v>35</v>
          </cell>
          <cell r="M9288">
            <v>412.65</v>
          </cell>
          <cell r="N9288">
            <v>484</v>
          </cell>
        </row>
        <row r="9289">
          <cell r="D9289" t="str">
            <v>HGC-26048455</v>
          </cell>
          <cell r="E9289" t="str">
            <v>IRI-4</v>
          </cell>
          <cell r="F9289" t="str">
            <v>PSM-ZM202604150001-0001</v>
          </cell>
          <cell r="G9289" t="str">
            <v>南方科技大学</v>
          </cell>
          <cell r="H9289" t="str">
            <v>IDT356</v>
          </cell>
          <cell r="I9289">
            <v>6</v>
          </cell>
          <cell r="J9289" t="str">
            <v>mRNA</v>
          </cell>
          <cell r="K9289">
            <v>14.97</v>
          </cell>
          <cell r="L9289">
            <v>35</v>
          </cell>
          <cell r="M9289">
            <v>523.95</v>
          </cell>
          <cell r="N9289">
            <v>484</v>
          </cell>
        </row>
        <row r="9290">
          <cell r="D9290" t="str">
            <v>HGC-26048456</v>
          </cell>
          <cell r="E9290" t="str">
            <v>IRI-5</v>
          </cell>
          <cell r="F9290" t="str">
            <v>PSM-ZM202604150001-0001</v>
          </cell>
          <cell r="G9290" t="str">
            <v>南方科技大学</v>
          </cell>
          <cell r="H9290" t="str">
            <v>IDT357</v>
          </cell>
          <cell r="I9290">
            <v>6</v>
          </cell>
          <cell r="J9290" t="str">
            <v>mRNA</v>
          </cell>
          <cell r="K9290">
            <v>4.41</v>
          </cell>
          <cell r="L9290">
            <v>35</v>
          </cell>
          <cell r="M9290">
            <v>154.35</v>
          </cell>
          <cell r="N9290">
            <v>484</v>
          </cell>
        </row>
        <row r="9291">
          <cell r="D9291" t="str">
            <v>HGC-26052338</v>
          </cell>
          <cell r="E9291" t="str">
            <v>IRI-SD-4</v>
          </cell>
          <cell r="F9291" t="str">
            <v>PSM-ZM202604150001-0001</v>
          </cell>
          <cell r="G9291" t="str">
            <v>南方科技大学</v>
          </cell>
          <cell r="H9291" t="str">
            <v>IDT358</v>
          </cell>
          <cell r="I9291">
            <v>6</v>
          </cell>
          <cell r="J9291" t="str">
            <v>mRNA</v>
          </cell>
          <cell r="K9291">
            <v>14.76</v>
          </cell>
          <cell r="L9291">
            <v>35</v>
          </cell>
          <cell r="M9291">
            <v>516.6</v>
          </cell>
          <cell r="N9291">
            <v>484</v>
          </cell>
        </row>
        <row r="9292">
          <cell r="D9292" t="str">
            <v>HGC-26052339</v>
          </cell>
          <cell r="E9292" t="str">
            <v>IRI-SD-5</v>
          </cell>
          <cell r="F9292" t="str">
            <v>PSM-ZM202604150001-0001</v>
          </cell>
          <cell r="G9292" t="str">
            <v>南方科技大学</v>
          </cell>
          <cell r="H9292" t="str">
            <v>IDT359</v>
          </cell>
          <cell r="I9292">
            <v>6</v>
          </cell>
          <cell r="J9292" t="str">
            <v>mRNA</v>
          </cell>
          <cell r="K9292">
            <v>9.2</v>
          </cell>
          <cell r="L9292">
            <v>35</v>
          </cell>
          <cell r="M9292">
            <v>322</v>
          </cell>
          <cell r="N9292">
            <v>484</v>
          </cell>
        </row>
        <row r="9293">
          <cell r="D9293" t="str">
            <v>HGC-26051283</v>
          </cell>
          <cell r="E9293" t="str">
            <v>HFRCT-30</v>
          </cell>
          <cell r="F9293" t="str">
            <v>PSM-ZM202509130002-0020</v>
          </cell>
          <cell r="G9293" t="str">
            <v>云南大学</v>
          </cell>
          <cell r="H9293" t="str">
            <v>IDT367</v>
          </cell>
          <cell r="I9293">
            <v>6</v>
          </cell>
          <cell r="J9293" t="str">
            <v>mRNA</v>
          </cell>
          <cell r="K9293">
            <v>11.55</v>
          </cell>
          <cell r="L9293">
            <v>35</v>
          </cell>
          <cell r="M9293">
            <v>404.25</v>
          </cell>
          <cell r="N9293">
            <v>484</v>
          </cell>
        </row>
        <row r="9294">
          <cell r="D9294" t="str">
            <v>HGC-26051290</v>
          </cell>
          <cell r="E9294" t="str">
            <v>tam-day10-wt2</v>
          </cell>
          <cell r="F9294" t="str">
            <v>PSM-ZM202509130002-0020</v>
          </cell>
          <cell r="G9294" t="str">
            <v>云南大学</v>
          </cell>
          <cell r="H9294" t="str">
            <v>IDT373</v>
          </cell>
          <cell r="I9294">
            <v>6</v>
          </cell>
          <cell r="J9294" t="str">
            <v>mRNA</v>
          </cell>
          <cell r="K9294">
            <v>17.83</v>
          </cell>
          <cell r="L9294">
            <v>35</v>
          </cell>
          <cell r="M9294">
            <v>624.05</v>
          </cell>
          <cell r="N9294">
            <v>484</v>
          </cell>
        </row>
        <row r="9295">
          <cell r="D9295" t="str">
            <v>HGC-26052551</v>
          </cell>
          <cell r="E9295" t="str">
            <v>OGD_1</v>
          </cell>
          <cell r="F9295" t="str">
            <v>PSM-ZM202601080008-0002</v>
          </cell>
          <cell r="G9295" t="str">
            <v>四川大学</v>
          </cell>
          <cell r="H9295" t="str">
            <v>IDT378</v>
          </cell>
          <cell r="I9295">
            <v>6</v>
          </cell>
          <cell r="J9295" t="str">
            <v>mRNA</v>
          </cell>
          <cell r="K9295">
            <v>9.34</v>
          </cell>
          <cell r="L9295">
            <v>35</v>
          </cell>
          <cell r="M9295">
            <v>326.9</v>
          </cell>
          <cell r="N9295">
            <v>484</v>
          </cell>
        </row>
        <row r="9296">
          <cell r="D9296" t="str">
            <v>HGC-26052552</v>
          </cell>
          <cell r="E9296" t="str">
            <v>OGD_2</v>
          </cell>
          <cell r="F9296" t="str">
            <v>PSM-ZM202601080008-0002</v>
          </cell>
          <cell r="G9296" t="str">
            <v>四川大学</v>
          </cell>
          <cell r="H9296" t="str">
            <v>IDT379</v>
          </cell>
          <cell r="I9296">
            <v>6</v>
          </cell>
          <cell r="J9296" t="str">
            <v>mRNA</v>
          </cell>
          <cell r="K9296">
            <v>7.93</v>
          </cell>
          <cell r="L9296">
            <v>35</v>
          </cell>
          <cell r="M9296">
            <v>277.55</v>
          </cell>
          <cell r="N9296">
            <v>484</v>
          </cell>
        </row>
        <row r="9297">
          <cell r="D9297" t="str">
            <v>HGC-26052553</v>
          </cell>
          <cell r="E9297" t="str">
            <v>OGD_3</v>
          </cell>
          <cell r="F9297" t="str">
            <v>PSM-ZM202601080008-0002</v>
          </cell>
          <cell r="G9297" t="str">
            <v>四川大学</v>
          </cell>
          <cell r="H9297" t="str">
            <v>IDT380</v>
          </cell>
          <cell r="I9297">
            <v>6</v>
          </cell>
          <cell r="J9297" t="str">
            <v>mRNA</v>
          </cell>
          <cell r="K9297">
            <v>8.49</v>
          </cell>
          <cell r="L9297">
            <v>35</v>
          </cell>
          <cell r="M9297">
            <v>297.15</v>
          </cell>
          <cell r="N9297">
            <v>484</v>
          </cell>
        </row>
        <row r="9298">
          <cell r="D9298" t="str">
            <v>HGC-26052340</v>
          </cell>
          <cell r="E9298" t="str">
            <v>CKD-SUS-1</v>
          </cell>
          <cell r="F9298" t="str">
            <v>PSM-ZM202604220006-0001</v>
          </cell>
          <cell r="G9298" t="str">
            <v>南方科技大学</v>
          </cell>
          <cell r="H9298" t="str">
            <v>IDT333</v>
          </cell>
          <cell r="I9298">
            <v>6</v>
          </cell>
          <cell r="J9298" t="str">
            <v>mRNA</v>
          </cell>
          <cell r="K9298">
            <v>26.49</v>
          </cell>
          <cell r="L9298">
            <v>35</v>
          </cell>
          <cell r="M9298">
            <v>927.15</v>
          </cell>
          <cell r="N9298">
            <v>471</v>
          </cell>
        </row>
        <row r="9299">
          <cell r="D9299" t="str">
            <v>HGC-26052341</v>
          </cell>
          <cell r="E9299" t="str">
            <v>CKD-SUS-2</v>
          </cell>
          <cell r="F9299" t="str">
            <v>PSM-ZM202604220006-0001</v>
          </cell>
          <cell r="G9299" t="str">
            <v>南方科技大学</v>
          </cell>
          <cell r="H9299" t="str">
            <v>IDT334</v>
          </cell>
          <cell r="I9299">
            <v>6</v>
          </cell>
          <cell r="J9299" t="str">
            <v>mRNA</v>
          </cell>
          <cell r="K9299">
            <v>25.99</v>
          </cell>
          <cell r="L9299">
            <v>35</v>
          </cell>
          <cell r="M9299">
            <v>909.65</v>
          </cell>
          <cell r="N9299">
            <v>471</v>
          </cell>
        </row>
        <row r="9300">
          <cell r="D9300" t="str">
            <v>HGC-26052344</v>
          </cell>
          <cell r="E9300" t="str">
            <v>CKD-SUS-5</v>
          </cell>
          <cell r="F9300" t="str">
            <v>PSM-ZM202604220006-0001</v>
          </cell>
          <cell r="G9300" t="str">
            <v>南方科技大学</v>
          </cell>
          <cell r="H9300" t="str">
            <v>IDT337</v>
          </cell>
          <cell r="I9300">
            <v>6</v>
          </cell>
          <cell r="J9300" t="str">
            <v>mRNA</v>
          </cell>
          <cell r="K9300">
            <v>23.59</v>
          </cell>
          <cell r="L9300">
            <v>35</v>
          </cell>
          <cell r="M9300">
            <v>825.65</v>
          </cell>
          <cell r="N9300">
            <v>471</v>
          </cell>
        </row>
        <row r="9301">
          <cell r="D9301" t="str">
            <v>HGC-26052345</v>
          </cell>
          <cell r="E9301" t="str">
            <v>CKD-SUS-6</v>
          </cell>
          <cell r="F9301" t="str">
            <v>PSM-ZM202604220006-0001</v>
          </cell>
          <cell r="G9301" t="str">
            <v>南方科技大学</v>
          </cell>
          <cell r="H9301" t="str">
            <v>IDT338</v>
          </cell>
          <cell r="I9301">
            <v>6</v>
          </cell>
          <cell r="J9301" t="str">
            <v>mRNA</v>
          </cell>
          <cell r="K9301">
            <v>36.07</v>
          </cell>
          <cell r="L9301">
            <v>35</v>
          </cell>
          <cell r="M9301">
            <v>1262.45</v>
          </cell>
          <cell r="N9301">
            <v>471</v>
          </cell>
        </row>
        <row r="9302">
          <cell r="D9302" t="str">
            <v>HGC-26052346</v>
          </cell>
          <cell r="E9302" t="str">
            <v>CKD-1</v>
          </cell>
          <cell r="F9302" t="str">
            <v>PSM-ZM202604220006-0001</v>
          </cell>
          <cell r="G9302" t="str">
            <v>南方科技大学</v>
          </cell>
          <cell r="H9302" t="str">
            <v>IDT339</v>
          </cell>
          <cell r="I9302">
            <v>6</v>
          </cell>
          <cell r="J9302" t="str">
            <v>mRNA</v>
          </cell>
          <cell r="K9302">
            <v>28.21</v>
          </cell>
          <cell r="L9302">
            <v>35</v>
          </cell>
          <cell r="M9302">
            <v>987.35</v>
          </cell>
          <cell r="N9302">
            <v>471</v>
          </cell>
        </row>
        <row r="9303">
          <cell r="D9303" t="str">
            <v>HGC-26052347</v>
          </cell>
          <cell r="E9303" t="str">
            <v>CKD-2</v>
          </cell>
          <cell r="F9303" t="str">
            <v>PSM-ZM202604220006-0001</v>
          </cell>
          <cell r="G9303" t="str">
            <v>南方科技大学</v>
          </cell>
          <cell r="H9303" t="str">
            <v>IDT340</v>
          </cell>
          <cell r="I9303">
            <v>6</v>
          </cell>
          <cell r="J9303" t="str">
            <v>mRNA</v>
          </cell>
          <cell r="K9303">
            <v>31.3</v>
          </cell>
          <cell r="L9303">
            <v>35</v>
          </cell>
          <cell r="M9303">
            <v>1095.5</v>
          </cell>
          <cell r="N9303">
            <v>471</v>
          </cell>
        </row>
        <row r="9304">
          <cell r="D9304" t="str">
            <v>HGC-26052348</v>
          </cell>
          <cell r="E9304" t="str">
            <v>CKD-3</v>
          </cell>
          <cell r="F9304" t="str">
            <v>PSM-ZM202604220006-0001</v>
          </cell>
          <cell r="G9304" t="str">
            <v>南方科技大学</v>
          </cell>
          <cell r="H9304" t="str">
            <v>IDT341</v>
          </cell>
          <cell r="I9304">
            <v>6</v>
          </cell>
          <cell r="J9304" t="str">
            <v>mRNA</v>
          </cell>
          <cell r="K9304">
            <v>30.69</v>
          </cell>
          <cell r="L9304">
            <v>35</v>
          </cell>
          <cell r="M9304">
            <v>1074.15</v>
          </cell>
          <cell r="N9304">
            <v>471</v>
          </cell>
        </row>
        <row r="9305">
          <cell r="D9305" t="str">
            <v>HGC-26052349</v>
          </cell>
          <cell r="E9305" t="str">
            <v>CKD-4</v>
          </cell>
          <cell r="F9305" t="str">
            <v>PSM-ZM202604220006-0001</v>
          </cell>
          <cell r="G9305" t="str">
            <v>南方科技大学</v>
          </cell>
          <cell r="H9305" t="str">
            <v>IDT342</v>
          </cell>
          <cell r="I9305">
            <v>6</v>
          </cell>
          <cell r="J9305" t="str">
            <v>mRNA</v>
          </cell>
          <cell r="K9305">
            <v>35.96</v>
          </cell>
          <cell r="L9305">
            <v>35</v>
          </cell>
          <cell r="M9305">
            <v>1258.6</v>
          </cell>
          <cell r="N9305">
            <v>471</v>
          </cell>
        </row>
        <row r="9306">
          <cell r="D9306" t="str">
            <v>HGC-26052350</v>
          </cell>
          <cell r="E9306" t="str">
            <v>CKD-5</v>
          </cell>
          <cell r="F9306" t="str">
            <v>PSM-ZM202604220006-0001</v>
          </cell>
          <cell r="G9306" t="str">
            <v>南方科技大学</v>
          </cell>
          <cell r="H9306" t="str">
            <v>IDT343</v>
          </cell>
          <cell r="I9306">
            <v>6</v>
          </cell>
          <cell r="J9306" t="str">
            <v>mRNA</v>
          </cell>
          <cell r="K9306">
            <v>30.69</v>
          </cell>
          <cell r="L9306">
            <v>35</v>
          </cell>
          <cell r="M9306">
            <v>1074.15</v>
          </cell>
          <cell r="N9306">
            <v>471</v>
          </cell>
        </row>
        <row r="9307">
          <cell r="D9307" t="str">
            <v>HGC-26048447</v>
          </cell>
          <cell r="E9307" t="str">
            <v>IRI-SD-1</v>
          </cell>
          <cell r="F9307" t="str">
            <v>PSM-ZM202604150001-0001</v>
          </cell>
          <cell r="G9307" t="str">
            <v>南方科技大学</v>
          </cell>
          <cell r="H9307" t="str">
            <v>IDT350</v>
          </cell>
          <cell r="I9307">
            <v>6</v>
          </cell>
          <cell r="J9307" t="str">
            <v>mRNA</v>
          </cell>
          <cell r="K9307">
            <v>29.5</v>
          </cell>
          <cell r="L9307">
            <v>35</v>
          </cell>
          <cell r="M9307">
            <v>1032.5</v>
          </cell>
          <cell r="N9307">
            <v>471</v>
          </cell>
        </row>
        <row r="9308">
          <cell r="D9308" t="str">
            <v>HGC-26048448</v>
          </cell>
          <cell r="E9308" t="str">
            <v>IRI-SD-2</v>
          </cell>
          <cell r="F9308" t="str">
            <v>PSM-ZM202604150001-0001</v>
          </cell>
          <cell r="G9308" t="str">
            <v>南方科技大学</v>
          </cell>
          <cell r="H9308" t="str">
            <v>IDT351</v>
          </cell>
          <cell r="I9308">
            <v>6</v>
          </cell>
          <cell r="J9308" t="str">
            <v>mRNA</v>
          </cell>
          <cell r="K9308">
            <v>41.34</v>
          </cell>
          <cell r="L9308">
            <v>35</v>
          </cell>
          <cell r="M9308">
            <v>1446.9</v>
          </cell>
          <cell r="N9308">
            <v>471</v>
          </cell>
        </row>
        <row r="9309">
          <cell r="D9309" t="str">
            <v>HGC-26051285</v>
          </cell>
          <cell r="E9309" t="str">
            <v>HFRCT-32</v>
          </cell>
          <cell r="F9309" t="str">
            <v>PSM-ZM202509130002-0020</v>
          </cell>
          <cell r="G9309" t="str">
            <v>云南大学</v>
          </cell>
          <cell r="H9309" t="str">
            <v>IDT368</v>
          </cell>
          <cell r="I9309">
            <v>6</v>
          </cell>
          <cell r="J9309" t="str">
            <v>mRNA</v>
          </cell>
          <cell r="K9309">
            <v>20.32</v>
          </cell>
          <cell r="L9309">
            <v>35</v>
          </cell>
          <cell r="M9309">
            <v>711.2</v>
          </cell>
          <cell r="N9309">
            <v>471</v>
          </cell>
        </row>
        <row r="9310">
          <cell r="D9310" t="str">
            <v>HGC-26051286</v>
          </cell>
          <cell r="E9310" t="str">
            <v>tam-day10-ko1</v>
          </cell>
          <cell r="F9310" t="str">
            <v>PSM-ZM202509130002-0020</v>
          </cell>
          <cell r="G9310" t="str">
            <v>云南大学</v>
          </cell>
          <cell r="H9310" t="str">
            <v>IDT369</v>
          </cell>
          <cell r="I9310">
            <v>6</v>
          </cell>
          <cell r="J9310" t="str">
            <v>mRNA</v>
          </cell>
          <cell r="K9310">
            <v>38.94</v>
          </cell>
          <cell r="L9310">
            <v>35</v>
          </cell>
          <cell r="M9310">
            <v>1362.9</v>
          </cell>
          <cell r="N9310">
            <v>471</v>
          </cell>
        </row>
        <row r="9311">
          <cell r="D9311" t="str">
            <v>HGC-26051287</v>
          </cell>
          <cell r="E9311" t="str">
            <v>tam-day10-ko2</v>
          </cell>
          <cell r="F9311" t="str">
            <v>PSM-ZM202509130002-0020</v>
          </cell>
          <cell r="G9311" t="str">
            <v>云南大学</v>
          </cell>
          <cell r="H9311" t="str">
            <v>IDT370</v>
          </cell>
          <cell r="I9311">
            <v>6</v>
          </cell>
          <cell r="J9311" t="str">
            <v>mRNA</v>
          </cell>
          <cell r="K9311">
            <v>29.75</v>
          </cell>
          <cell r="L9311">
            <v>35</v>
          </cell>
          <cell r="M9311">
            <v>1041.25</v>
          </cell>
          <cell r="N9311">
            <v>471</v>
          </cell>
        </row>
        <row r="9312">
          <cell r="D9312" t="str">
            <v>HGC-26051288</v>
          </cell>
          <cell r="E9312" t="str">
            <v>tam-day10-ko3</v>
          </cell>
          <cell r="F9312" t="str">
            <v>PSM-ZM202509130002-0020</v>
          </cell>
          <cell r="G9312" t="str">
            <v>云南大学</v>
          </cell>
          <cell r="H9312" t="str">
            <v>IDT371</v>
          </cell>
          <cell r="I9312">
            <v>6</v>
          </cell>
          <cell r="J9312" t="str">
            <v>mRNA</v>
          </cell>
          <cell r="K9312">
            <v>27.1</v>
          </cell>
          <cell r="L9312">
            <v>35</v>
          </cell>
          <cell r="M9312">
            <v>948.5</v>
          </cell>
          <cell r="N9312">
            <v>471</v>
          </cell>
        </row>
        <row r="9313">
          <cell r="D9313" t="str">
            <v>HGC-26051289</v>
          </cell>
          <cell r="E9313" t="str">
            <v>tam-day10-wt1</v>
          </cell>
          <cell r="F9313" t="str">
            <v>PSM-ZM202509130002-0020</v>
          </cell>
          <cell r="G9313" t="str">
            <v>云南大学</v>
          </cell>
          <cell r="H9313" t="str">
            <v>IDT372</v>
          </cell>
          <cell r="I9313">
            <v>6</v>
          </cell>
          <cell r="J9313" t="str">
            <v>mRNA</v>
          </cell>
          <cell r="K9313">
            <v>32.16</v>
          </cell>
          <cell r="L9313">
            <v>35</v>
          </cell>
          <cell r="M9313">
            <v>1125.6</v>
          </cell>
          <cell r="N9313">
            <v>471</v>
          </cell>
        </row>
        <row r="9314">
          <cell r="D9314" t="str">
            <v>HGC-26051291</v>
          </cell>
          <cell r="E9314" t="str">
            <v>tam-day10-wt3</v>
          </cell>
          <cell r="F9314" t="str">
            <v>PSM-ZM202509130002-0020</v>
          </cell>
          <cell r="G9314" t="str">
            <v>云南大学</v>
          </cell>
          <cell r="H9314" t="str">
            <v>IDT374</v>
          </cell>
          <cell r="I9314">
            <v>6</v>
          </cell>
          <cell r="J9314" t="str">
            <v>mRNA</v>
          </cell>
          <cell r="K9314">
            <v>38.01</v>
          </cell>
          <cell r="L9314">
            <v>35</v>
          </cell>
          <cell r="M9314">
            <v>1330.35</v>
          </cell>
          <cell r="N9314">
            <v>471</v>
          </cell>
        </row>
        <row r="9315">
          <cell r="D9315" t="str">
            <v>HGC-26052548</v>
          </cell>
          <cell r="E9315" t="str">
            <v>CTRL_1</v>
          </cell>
          <cell r="F9315" t="str">
            <v>PSM-ZM202601080008-0002</v>
          </cell>
          <cell r="G9315" t="str">
            <v>四川大学</v>
          </cell>
          <cell r="H9315" t="str">
            <v>IDT375</v>
          </cell>
          <cell r="I9315">
            <v>6</v>
          </cell>
          <cell r="J9315" t="str">
            <v>mRNA</v>
          </cell>
          <cell r="K9315">
            <v>59.27</v>
          </cell>
          <cell r="L9315">
            <v>35</v>
          </cell>
          <cell r="M9315">
            <v>2074.45</v>
          </cell>
          <cell r="N9315">
            <v>471</v>
          </cell>
        </row>
        <row r="9316">
          <cell r="D9316" t="str">
            <v>HGC-26052549</v>
          </cell>
          <cell r="E9316" t="str">
            <v>CTRL_2</v>
          </cell>
          <cell r="F9316" t="str">
            <v>PSM-ZM202601080008-0002</v>
          </cell>
          <cell r="G9316" t="str">
            <v>四川大学</v>
          </cell>
          <cell r="H9316" t="str">
            <v>IDT376</v>
          </cell>
          <cell r="I9316">
            <v>6</v>
          </cell>
          <cell r="J9316" t="str">
            <v>mRNA</v>
          </cell>
          <cell r="K9316">
            <v>41.39</v>
          </cell>
          <cell r="L9316">
            <v>35</v>
          </cell>
          <cell r="M9316">
            <v>1448.65</v>
          </cell>
          <cell r="N9316">
            <v>471</v>
          </cell>
        </row>
        <row r="9317">
          <cell r="D9317" t="str">
            <v>HGC-26052550</v>
          </cell>
          <cell r="E9317" t="str">
            <v>CTRL_3</v>
          </cell>
          <cell r="F9317" t="str">
            <v>PSM-ZM202601080008-0002</v>
          </cell>
          <cell r="G9317" t="str">
            <v>四川大学</v>
          </cell>
          <cell r="H9317" t="str">
            <v>IDT377</v>
          </cell>
          <cell r="I9317">
            <v>6</v>
          </cell>
          <cell r="J9317" t="str">
            <v>mRNA</v>
          </cell>
          <cell r="K9317">
            <v>45.8</v>
          </cell>
          <cell r="L9317">
            <v>35</v>
          </cell>
          <cell r="M9317">
            <v>1603</v>
          </cell>
          <cell r="N9317">
            <v>471</v>
          </cell>
        </row>
        <row r="9318">
          <cell r="D9318" t="str">
            <v>HGC-26052554</v>
          </cell>
          <cell r="E9318" t="str">
            <v>EA_1</v>
          </cell>
          <cell r="F9318" t="str">
            <v>PSM-ZM202601080008-0002</v>
          </cell>
          <cell r="G9318" t="str">
            <v>四川大学</v>
          </cell>
          <cell r="H9318" t="str">
            <v>IDT381</v>
          </cell>
          <cell r="I9318">
            <v>6</v>
          </cell>
          <cell r="J9318" t="str">
            <v>mRNA</v>
          </cell>
          <cell r="K9318">
            <v>49.89</v>
          </cell>
          <cell r="L9318">
            <v>35</v>
          </cell>
          <cell r="M9318">
            <v>1746.15</v>
          </cell>
          <cell r="N9318">
            <v>471</v>
          </cell>
        </row>
        <row r="9319">
          <cell r="D9319" t="str">
            <v>HGC-26052555</v>
          </cell>
          <cell r="E9319" t="str">
            <v>EA_2</v>
          </cell>
          <cell r="F9319" t="str">
            <v>PSM-ZM202601080008-0002</v>
          </cell>
          <cell r="G9319" t="str">
            <v>四川大学</v>
          </cell>
          <cell r="H9319" t="str">
            <v>IDT382</v>
          </cell>
          <cell r="I9319">
            <v>6</v>
          </cell>
          <cell r="J9319" t="str">
            <v>mRNA</v>
          </cell>
          <cell r="K9319">
            <v>35.79</v>
          </cell>
          <cell r="L9319">
            <v>35</v>
          </cell>
          <cell r="M9319">
            <v>1252.65</v>
          </cell>
          <cell r="N9319">
            <v>471</v>
          </cell>
        </row>
        <row r="9320">
          <cell r="D9320" t="str">
            <v>HGC-26052556</v>
          </cell>
          <cell r="E9320" t="str">
            <v>EA_3</v>
          </cell>
          <cell r="F9320" t="str">
            <v>PSM-ZM202601080008-0002</v>
          </cell>
          <cell r="G9320" t="str">
            <v>四川大学</v>
          </cell>
          <cell r="H9320" t="str">
            <v>IDT384</v>
          </cell>
          <cell r="I9320">
            <v>6</v>
          </cell>
          <cell r="J9320" t="str">
            <v>mRNA</v>
          </cell>
          <cell r="K9320">
            <v>49.29</v>
          </cell>
          <cell r="L9320">
            <v>35</v>
          </cell>
          <cell r="M9320">
            <v>1725.15</v>
          </cell>
          <cell r="N9320">
            <v>471</v>
          </cell>
        </row>
        <row r="9321">
          <cell r="D9321" t="str">
            <v>HGC-26051202</v>
          </cell>
          <cell r="E9321" t="str">
            <v>H2O2-1</v>
          </cell>
          <cell r="F9321" t="str">
            <v>PSM-ZM202602070006-0015</v>
          </cell>
          <cell r="G9321" t="str">
            <v>武汉格信生物科技有限公司</v>
          </cell>
          <cell r="H9321" t="str">
            <v>IDT289</v>
          </cell>
          <cell r="I9321">
            <v>6</v>
          </cell>
          <cell r="J9321" t="str">
            <v>mRNA-T7</v>
          </cell>
          <cell r="K9321">
            <v>30.82</v>
          </cell>
          <cell r="L9321">
            <v>35</v>
          </cell>
          <cell r="M9321">
            <v>1078.7</v>
          </cell>
          <cell r="N9321">
            <v>468</v>
          </cell>
        </row>
        <row r="9322">
          <cell r="D9322" t="str">
            <v>HGC-26051204</v>
          </cell>
          <cell r="E9322" t="str">
            <v>H2O2-3</v>
          </cell>
          <cell r="F9322" t="str">
            <v>PSM-ZM202602070006-0015</v>
          </cell>
          <cell r="G9322" t="str">
            <v>武汉格信生物科技有限公司</v>
          </cell>
          <cell r="H9322" t="str">
            <v>IDT291</v>
          </cell>
          <cell r="I9322">
            <v>6</v>
          </cell>
          <cell r="J9322" t="str">
            <v>mRNA-T7</v>
          </cell>
          <cell r="K9322">
            <v>38.06</v>
          </cell>
          <cell r="L9322">
            <v>35</v>
          </cell>
          <cell r="M9322">
            <v>1332.1</v>
          </cell>
          <cell r="N9322">
            <v>468</v>
          </cell>
        </row>
        <row r="9323">
          <cell r="D9323" t="str">
            <v>HGC-26051205</v>
          </cell>
          <cell r="E9323" t="str">
            <v>SA-1</v>
          </cell>
          <cell r="F9323" t="str">
            <v>PSM-ZM202602070006-0015</v>
          </cell>
          <cell r="G9323" t="str">
            <v>武汉格信生物科技有限公司</v>
          </cell>
          <cell r="H9323" t="str">
            <v>IDT292</v>
          </cell>
          <cell r="I9323">
            <v>6</v>
          </cell>
          <cell r="J9323" t="str">
            <v>mRNA-T7</v>
          </cell>
          <cell r="K9323">
            <v>47.81</v>
          </cell>
          <cell r="L9323">
            <v>35</v>
          </cell>
          <cell r="M9323">
            <v>1673.35</v>
          </cell>
          <cell r="N9323">
            <v>468</v>
          </cell>
        </row>
        <row r="9324">
          <cell r="D9324" t="str">
            <v>HGC-26051206</v>
          </cell>
          <cell r="E9324" t="str">
            <v>SA-2</v>
          </cell>
          <cell r="F9324" t="str">
            <v>PSM-ZM202602070006-0015</v>
          </cell>
          <cell r="G9324" t="str">
            <v>武汉格信生物科技有限公司</v>
          </cell>
          <cell r="H9324" t="str">
            <v>IDT293</v>
          </cell>
          <cell r="I9324">
            <v>6</v>
          </cell>
          <cell r="J9324" t="str">
            <v>mRNA-T7</v>
          </cell>
          <cell r="K9324">
            <v>39.74</v>
          </cell>
          <cell r="L9324">
            <v>35</v>
          </cell>
          <cell r="M9324">
            <v>1390.9</v>
          </cell>
          <cell r="N9324">
            <v>468</v>
          </cell>
        </row>
        <row r="9325">
          <cell r="D9325" t="str">
            <v>HGC-26051207</v>
          </cell>
          <cell r="E9325" t="str">
            <v>SA-3</v>
          </cell>
          <cell r="F9325" t="str">
            <v>PSM-ZM202602070006-0015</v>
          </cell>
          <cell r="G9325" t="str">
            <v>武汉格信生物科技有限公司</v>
          </cell>
          <cell r="H9325" t="str">
            <v>IDT294</v>
          </cell>
          <cell r="I9325">
            <v>6</v>
          </cell>
          <cell r="J9325" t="str">
            <v>mRNA-T7</v>
          </cell>
          <cell r="K9325">
            <v>47.74</v>
          </cell>
          <cell r="L9325">
            <v>35</v>
          </cell>
          <cell r="M9325">
            <v>1670.9</v>
          </cell>
          <cell r="N9325">
            <v>468</v>
          </cell>
        </row>
        <row r="9326">
          <cell r="D9326" t="str">
            <v>HGC-26051724</v>
          </cell>
          <cell r="E9326" t="str">
            <v>NC-1</v>
          </cell>
          <cell r="F9326" t="str">
            <v>PSM-ZM202604210002-0002</v>
          </cell>
          <cell r="G9326" t="str">
            <v>东南大学</v>
          </cell>
          <cell r="H9326" t="str">
            <v>IDT324</v>
          </cell>
          <cell r="I9326">
            <v>6</v>
          </cell>
          <cell r="J9326" t="str">
            <v>mRNA-T7</v>
          </cell>
          <cell r="K9326">
            <v>18.9</v>
          </cell>
          <cell r="L9326">
            <v>35</v>
          </cell>
          <cell r="M9326">
            <v>661.5</v>
          </cell>
          <cell r="N9326">
            <v>468</v>
          </cell>
        </row>
        <row r="9327">
          <cell r="D9327" t="str">
            <v>HGC-26051725</v>
          </cell>
          <cell r="E9327" t="str">
            <v>NC-2</v>
          </cell>
          <cell r="F9327" t="str">
            <v>PSM-ZM202604210002-0002</v>
          </cell>
          <cell r="G9327" t="str">
            <v>东南大学</v>
          </cell>
          <cell r="H9327" t="str">
            <v>IDT325</v>
          </cell>
          <cell r="I9327">
            <v>6</v>
          </cell>
          <cell r="J9327" t="str">
            <v>mRNA-T7</v>
          </cell>
          <cell r="K9327">
            <v>12.26</v>
          </cell>
          <cell r="L9327">
            <v>35</v>
          </cell>
          <cell r="M9327">
            <v>429.1</v>
          </cell>
          <cell r="N9327">
            <v>468</v>
          </cell>
        </row>
        <row r="9328">
          <cell r="D9328" t="str">
            <v>HGC-26051726</v>
          </cell>
          <cell r="E9328" t="str">
            <v>NC-3</v>
          </cell>
          <cell r="F9328" t="str">
            <v>PSM-ZM202604210002-0002</v>
          </cell>
          <cell r="G9328" t="str">
            <v>东南大学</v>
          </cell>
          <cell r="H9328" t="str">
            <v>IDT326</v>
          </cell>
          <cell r="I9328">
            <v>6</v>
          </cell>
          <cell r="J9328" t="str">
            <v>mRNA-T7</v>
          </cell>
          <cell r="K9328">
            <v>14.45</v>
          </cell>
          <cell r="L9328">
            <v>35</v>
          </cell>
          <cell r="M9328">
            <v>505.75</v>
          </cell>
          <cell r="N9328">
            <v>468</v>
          </cell>
        </row>
        <row r="9329">
          <cell r="D9329" t="str">
            <v>HGC-26051727</v>
          </cell>
          <cell r="E9329" t="str">
            <v>L-1</v>
          </cell>
          <cell r="F9329" t="str">
            <v>PSM-ZM202604210002-0002</v>
          </cell>
          <cell r="G9329" t="str">
            <v>东南大学</v>
          </cell>
          <cell r="H9329" t="str">
            <v>IDT327</v>
          </cell>
          <cell r="I9329">
            <v>6</v>
          </cell>
          <cell r="J9329" t="str">
            <v>mRNA-T7</v>
          </cell>
          <cell r="K9329">
            <v>16.58</v>
          </cell>
          <cell r="L9329">
            <v>35</v>
          </cell>
          <cell r="M9329">
            <v>580.3</v>
          </cell>
          <cell r="N9329">
            <v>468</v>
          </cell>
        </row>
        <row r="9330">
          <cell r="D9330" t="str">
            <v>HGC-26051728</v>
          </cell>
          <cell r="E9330" t="str">
            <v>L-2</v>
          </cell>
          <cell r="F9330" t="str">
            <v>PSM-ZM202604210002-0002</v>
          </cell>
          <cell r="G9330" t="str">
            <v>东南大学</v>
          </cell>
          <cell r="H9330" t="str">
            <v>IDT328</v>
          </cell>
          <cell r="I9330">
            <v>6</v>
          </cell>
          <cell r="J9330" t="str">
            <v>mRNA-T7</v>
          </cell>
          <cell r="K9330">
            <v>19.23</v>
          </cell>
          <cell r="L9330">
            <v>35</v>
          </cell>
          <cell r="M9330">
            <v>673.05</v>
          </cell>
          <cell r="N9330">
            <v>468</v>
          </cell>
        </row>
        <row r="9331">
          <cell r="D9331" t="str">
            <v>HGC-26051729</v>
          </cell>
          <cell r="E9331" t="str">
            <v>L-3</v>
          </cell>
          <cell r="F9331" t="str">
            <v>PSM-ZM202604210002-0002</v>
          </cell>
          <cell r="G9331" t="str">
            <v>东南大学</v>
          </cell>
          <cell r="H9331" t="str">
            <v>IDT329</v>
          </cell>
          <cell r="I9331">
            <v>6</v>
          </cell>
          <cell r="J9331" t="str">
            <v>mRNA-T7</v>
          </cell>
          <cell r="K9331">
            <v>19.86</v>
          </cell>
          <cell r="L9331">
            <v>35</v>
          </cell>
          <cell r="M9331">
            <v>695.1</v>
          </cell>
          <cell r="N9331">
            <v>468</v>
          </cell>
        </row>
        <row r="9332">
          <cell r="D9332" t="str">
            <v>HGC-26051730</v>
          </cell>
          <cell r="E9332" t="str">
            <v>H-1</v>
          </cell>
          <cell r="F9332" t="str">
            <v>PSM-ZM202604210002-0002</v>
          </cell>
          <cell r="G9332" t="str">
            <v>东南大学</v>
          </cell>
          <cell r="H9332" t="str">
            <v>IDT330</v>
          </cell>
          <cell r="I9332">
            <v>6</v>
          </cell>
          <cell r="J9332" t="str">
            <v>mRNA-T7</v>
          </cell>
          <cell r="K9332">
            <v>29.29</v>
          </cell>
          <cell r="L9332">
            <v>35</v>
          </cell>
          <cell r="M9332">
            <v>1025.15</v>
          </cell>
          <cell r="N9332">
            <v>468</v>
          </cell>
        </row>
        <row r="9333">
          <cell r="D9333" t="str">
            <v>HGC-26051731</v>
          </cell>
          <cell r="E9333" t="str">
            <v>H-2</v>
          </cell>
          <cell r="F9333" t="str">
            <v>PSM-ZM202604210002-0002</v>
          </cell>
          <cell r="G9333" t="str">
            <v>东南大学</v>
          </cell>
          <cell r="H9333" t="str">
            <v>IDT331</v>
          </cell>
          <cell r="I9333">
            <v>6</v>
          </cell>
          <cell r="J9333" t="str">
            <v>mRNA-T7</v>
          </cell>
          <cell r="K9333">
            <v>16.15</v>
          </cell>
          <cell r="L9333">
            <v>35</v>
          </cell>
          <cell r="M9333">
            <v>565.25</v>
          </cell>
          <cell r="N9333">
            <v>468</v>
          </cell>
        </row>
        <row r="9334">
          <cell r="D9334" t="str">
            <v>HGC-26051732</v>
          </cell>
          <cell r="E9334" t="str">
            <v>H-3</v>
          </cell>
          <cell r="F9334" t="str">
            <v>PSM-ZM202604210002-0002</v>
          </cell>
          <cell r="G9334" t="str">
            <v>东南大学</v>
          </cell>
          <cell r="H9334" t="str">
            <v>IDT332</v>
          </cell>
          <cell r="I9334">
            <v>6</v>
          </cell>
          <cell r="J9334" t="str">
            <v>mRNA-T7</v>
          </cell>
          <cell r="K9334">
            <v>20.93</v>
          </cell>
          <cell r="L9334">
            <v>35</v>
          </cell>
          <cell r="M9334">
            <v>732.55</v>
          </cell>
          <cell r="N9334">
            <v>468</v>
          </cell>
        </row>
        <row r="9335">
          <cell r="D9335" t="str">
            <v>HGC-26051718</v>
          </cell>
          <cell r="E9335" t="str">
            <v>HCT-1</v>
          </cell>
          <cell r="F9335" t="str">
            <v>PSM-ZM202604210002-0001</v>
          </cell>
          <cell r="G9335" t="str">
            <v>东南大学</v>
          </cell>
          <cell r="H9335" t="str">
            <v>IDT344</v>
          </cell>
          <cell r="I9335">
            <v>6</v>
          </cell>
          <cell r="J9335" t="str">
            <v>mRNA-T7</v>
          </cell>
          <cell r="K9335">
            <v>39.18</v>
          </cell>
          <cell r="L9335">
            <v>35</v>
          </cell>
          <cell r="M9335">
            <v>1371.3</v>
          </cell>
          <cell r="N9335">
            <v>468</v>
          </cell>
        </row>
        <row r="9336">
          <cell r="D9336" t="str">
            <v>HGC-26051719</v>
          </cell>
          <cell r="E9336" t="str">
            <v>HCT-2</v>
          </cell>
          <cell r="F9336" t="str">
            <v>PSM-ZM202604210002-0001</v>
          </cell>
          <cell r="G9336" t="str">
            <v>东南大学</v>
          </cell>
          <cell r="H9336" t="str">
            <v>IDT345</v>
          </cell>
          <cell r="I9336">
            <v>6</v>
          </cell>
          <cell r="J9336" t="str">
            <v>mRNA-T7</v>
          </cell>
          <cell r="K9336">
            <v>39.66</v>
          </cell>
          <cell r="L9336">
            <v>35</v>
          </cell>
          <cell r="M9336">
            <v>1388.1</v>
          </cell>
          <cell r="N9336">
            <v>468</v>
          </cell>
        </row>
        <row r="9337">
          <cell r="D9337" t="str">
            <v>HGC-26051720</v>
          </cell>
          <cell r="E9337" t="str">
            <v>HCT-3</v>
          </cell>
          <cell r="F9337" t="str">
            <v>PSM-ZM202604210002-0001</v>
          </cell>
          <cell r="G9337" t="str">
            <v>东南大学</v>
          </cell>
          <cell r="H9337" t="str">
            <v>IDT346</v>
          </cell>
          <cell r="I9337">
            <v>6</v>
          </cell>
          <cell r="J9337" t="str">
            <v>mRNA-T7</v>
          </cell>
          <cell r="K9337">
            <v>30.15</v>
          </cell>
          <cell r="L9337">
            <v>35</v>
          </cell>
          <cell r="M9337">
            <v>1055.25</v>
          </cell>
          <cell r="N9337">
            <v>468</v>
          </cell>
        </row>
        <row r="9338">
          <cell r="D9338" t="str">
            <v>HGC-26051721</v>
          </cell>
          <cell r="E9338" t="str">
            <v>SHM-1</v>
          </cell>
          <cell r="F9338" t="str">
            <v>PSM-ZM202604210002-0001</v>
          </cell>
          <cell r="G9338" t="str">
            <v>东南大学</v>
          </cell>
          <cell r="H9338" t="str">
            <v>IDT347</v>
          </cell>
          <cell r="I9338">
            <v>6</v>
          </cell>
          <cell r="J9338" t="str">
            <v>mRNA-T7</v>
          </cell>
          <cell r="K9338">
            <v>32.32</v>
          </cell>
          <cell r="L9338">
            <v>35</v>
          </cell>
          <cell r="M9338">
            <v>1131.2</v>
          </cell>
          <cell r="N9338">
            <v>468</v>
          </cell>
        </row>
        <row r="9339">
          <cell r="D9339" t="str">
            <v>HGC-26051723</v>
          </cell>
          <cell r="E9339" t="str">
            <v>SHM-3</v>
          </cell>
          <cell r="F9339" t="str">
            <v>PSM-ZM202604210002-0001</v>
          </cell>
          <cell r="G9339" t="str">
            <v>东南大学</v>
          </cell>
          <cell r="H9339" t="str">
            <v>IDT349</v>
          </cell>
          <cell r="I9339">
            <v>6</v>
          </cell>
          <cell r="J9339" t="str">
            <v>mRNA-T7</v>
          </cell>
          <cell r="K9339">
            <v>28.5</v>
          </cell>
          <cell r="L9339">
            <v>35</v>
          </cell>
          <cell r="M9339">
            <v>997.5</v>
          </cell>
          <cell r="N9339">
            <v>468</v>
          </cell>
        </row>
        <row r="9340">
          <cell r="D9340" t="str">
            <v>HGC-26052236</v>
          </cell>
          <cell r="E9340" t="str">
            <v>CMV-iPAK4-CMV-GFP-1</v>
          </cell>
          <cell r="F9340" t="str">
            <v>PSM-ZM202604160001-0002</v>
          </cell>
          <cell r="G9340" t="str">
            <v>西湖大学</v>
          </cell>
          <cell r="H9340" t="str">
            <v>IDT364</v>
          </cell>
          <cell r="I9340">
            <v>3</v>
          </cell>
          <cell r="J9340" t="str">
            <v>mRNA</v>
          </cell>
          <cell r="K9340">
            <v>13.43</v>
          </cell>
          <cell r="L9340">
            <v>35</v>
          </cell>
          <cell r="M9340">
            <v>470.05</v>
          </cell>
          <cell r="N9340">
            <v>500</v>
          </cell>
        </row>
        <row r="9341">
          <cell r="D9341" t="str">
            <v>HGC-26052237</v>
          </cell>
          <cell r="E9341" t="str">
            <v>CMV-iPAK4-CMV-GFP-2</v>
          </cell>
          <cell r="F9341" t="str">
            <v>PSM-ZM202604160001-0002</v>
          </cell>
          <cell r="G9341" t="str">
            <v>西湖大学</v>
          </cell>
          <cell r="H9341" t="str">
            <v>IDT365</v>
          </cell>
          <cell r="I9341">
            <v>3</v>
          </cell>
          <cell r="J9341" t="str">
            <v>mRNA</v>
          </cell>
          <cell r="K9341">
            <v>1.07</v>
          </cell>
          <cell r="L9341">
            <v>35</v>
          </cell>
          <cell r="M9341">
            <v>37.45</v>
          </cell>
          <cell r="N9341">
            <v>500</v>
          </cell>
        </row>
        <row r="9342">
          <cell r="D9342" t="str">
            <v>HGC-26052238</v>
          </cell>
          <cell r="E9342" t="str">
            <v>CMV-iPAK4-CMV-GFP-3</v>
          </cell>
          <cell r="F9342" t="str">
            <v>PSM-ZM202604160001-0002</v>
          </cell>
          <cell r="G9342" t="str">
            <v>西湖大学</v>
          </cell>
          <cell r="H9342" t="str">
            <v>IDT366</v>
          </cell>
          <cell r="I9342">
            <v>3</v>
          </cell>
          <cell r="J9342" t="str">
            <v>mRNA</v>
          </cell>
          <cell r="K9342">
            <v>82.85</v>
          </cell>
          <cell r="L9342">
            <v>35</v>
          </cell>
          <cell r="M9342">
            <v>2899.75</v>
          </cell>
          <cell r="N9342">
            <v>500</v>
          </cell>
        </row>
        <row r="9343">
          <cell r="D9343" t="str">
            <v>HGC-26049952-R</v>
          </cell>
          <cell r="E9343" t="str">
            <v>R15_WT</v>
          </cell>
          <cell r="F9343" t="str">
            <v>PSM-ZM202509220004-0012</v>
          </cell>
          <cell r="G9343" t="str">
            <v>申基生物（宜兴）有限公司</v>
          </cell>
          <cell r="H9343" t="str">
            <v>IDT377</v>
          </cell>
          <cell r="I9343">
            <v>20</v>
          </cell>
          <cell r="J9343" t="str">
            <v>LncRNA</v>
          </cell>
          <cell r="K9343">
            <v>4.8</v>
          </cell>
          <cell r="L9343">
            <v>20</v>
          </cell>
          <cell r="M9343">
            <v>96</v>
          </cell>
          <cell r="N9343">
            <v>449</v>
          </cell>
        </row>
        <row r="9344">
          <cell r="D9344" t="str">
            <v>HGC-26049953-R</v>
          </cell>
          <cell r="E9344" t="str">
            <v>R15_BC</v>
          </cell>
          <cell r="F9344" t="str">
            <v>PSM-ZM202509220004-0012</v>
          </cell>
          <cell r="G9344" t="str">
            <v>申基生物（宜兴）有限公司</v>
          </cell>
          <cell r="H9344" t="str">
            <v>IDT378</v>
          </cell>
          <cell r="I9344">
            <v>12</v>
          </cell>
          <cell r="J9344" t="str">
            <v>LncRNA</v>
          </cell>
          <cell r="K9344">
            <v>3.25</v>
          </cell>
          <cell r="L9344">
            <v>20</v>
          </cell>
          <cell r="M9344">
            <v>65</v>
          </cell>
          <cell r="N9344">
            <v>462</v>
          </cell>
        </row>
        <row r="9345">
          <cell r="D9345" t="str">
            <v>HGC-26049954-R</v>
          </cell>
          <cell r="E9345" t="str">
            <v>R16_WT</v>
          </cell>
          <cell r="F9345" t="str">
            <v>PSM-ZM202509220004-0012</v>
          </cell>
          <cell r="G9345" t="str">
            <v>申基生物（宜兴）有限公司</v>
          </cell>
          <cell r="H9345" t="str">
            <v>IDT379</v>
          </cell>
          <cell r="I9345">
            <v>20</v>
          </cell>
          <cell r="J9345" t="str">
            <v>LncRNA</v>
          </cell>
          <cell r="K9345">
            <v>3.22</v>
          </cell>
          <cell r="L9345">
            <v>20</v>
          </cell>
          <cell r="M9345">
            <v>64.4</v>
          </cell>
          <cell r="N9345">
            <v>448</v>
          </cell>
        </row>
        <row r="9346">
          <cell r="D9346" t="str">
            <v>HGC-26049955-R</v>
          </cell>
          <cell r="E9346" t="str">
            <v>R16_BC</v>
          </cell>
          <cell r="F9346" t="str">
            <v>PSM-ZM202509220004-0012</v>
          </cell>
          <cell r="G9346" t="str">
            <v>申基生物（宜兴）有限公司</v>
          </cell>
          <cell r="H9346" t="str">
            <v>IDT380</v>
          </cell>
          <cell r="I9346">
            <v>12</v>
          </cell>
          <cell r="J9346" t="str">
            <v>LncRNA</v>
          </cell>
          <cell r="K9346">
            <v>2.76</v>
          </cell>
          <cell r="L9346">
            <v>20</v>
          </cell>
          <cell r="M9346">
            <v>55.2</v>
          </cell>
          <cell r="N9346">
            <v>435</v>
          </cell>
        </row>
        <row r="9347">
          <cell r="D9347" t="str">
            <v>HGC-26033050</v>
          </cell>
          <cell r="E9347" t="str">
            <v>YQQ_gDNA</v>
          </cell>
          <cell r="F9347" t="str">
            <v>HGC20241230006-0091</v>
          </cell>
          <cell r="G9347" t="str">
            <v>中山大学附属第一医院</v>
          </cell>
          <cell r="H9347" t="str">
            <v>UPM11</v>
          </cell>
          <cell r="I9347">
            <v>8</v>
          </cell>
          <cell r="J9347" t="str">
            <v>MRD</v>
          </cell>
          <cell r="K9347">
            <v>1.09</v>
          </cell>
          <cell r="L9347">
            <v>20</v>
          </cell>
          <cell r="M9347">
            <v>21.8</v>
          </cell>
          <cell r="N9347">
            <v>320</v>
          </cell>
        </row>
        <row r="9348">
          <cell r="D9348" t="str">
            <v>HGC-26033051</v>
          </cell>
          <cell r="E9348" t="str">
            <v>YQQ_cfDNA_base</v>
          </cell>
          <cell r="F9348" t="str">
            <v>HGC20241230006-0091</v>
          </cell>
          <cell r="G9348" t="str">
            <v>中山大学附属第一医院</v>
          </cell>
          <cell r="H9348" t="str">
            <v>UPM15</v>
          </cell>
          <cell r="I9348">
            <v>8</v>
          </cell>
          <cell r="J9348" t="str">
            <v>MRD</v>
          </cell>
        </row>
        <row r="9349">
          <cell r="D9349" t="str">
            <v>HGC-26053981</v>
          </cell>
          <cell r="E9349" t="str">
            <v>YQQ_cf1</v>
          </cell>
          <cell r="F9349" t="str">
            <v>HGC20241230006-0109</v>
          </cell>
          <cell r="G9349" t="str">
            <v>中山大学附属第一医院</v>
          </cell>
          <cell r="H9349" t="str">
            <v>UPM16</v>
          </cell>
          <cell r="I9349">
            <v>8</v>
          </cell>
          <cell r="J9349" t="str">
            <v>MRD</v>
          </cell>
        </row>
        <row r="9350">
          <cell r="D9350" t="str">
            <v>HGC-26023949</v>
          </cell>
          <cell r="E9350" t="str">
            <v>CDC_gDNA</v>
          </cell>
          <cell r="F9350" t="str">
            <v>HGC20241230006-0090</v>
          </cell>
          <cell r="G9350" t="str">
            <v>中山大学附属第一医院</v>
          </cell>
          <cell r="H9350" t="str">
            <v>UPM12</v>
          </cell>
          <cell r="I9350">
            <v>8</v>
          </cell>
          <cell r="J9350" t="str">
            <v>MRD</v>
          </cell>
          <cell r="K9350">
            <v>1.04</v>
          </cell>
          <cell r="L9350">
            <v>20</v>
          </cell>
          <cell r="M9350">
            <v>20.8</v>
          </cell>
          <cell r="N9350">
            <v>320</v>
          </cell>
        </row>
        <row r="9351">
          <cell r="D9351" t="str">
            <v>HGC-26023950</v>
          </cell>
          <cell r="E9351" t="str">
            <v>CDC_cfDNA_base</v>
          </cell>
          <cell r="F9351" t="str">
            <v>HGC20241230006-0090</v>
          </cell>
          <cell r="G9351" t="str">
            <v>中山大学附属第一医院</v>
          </cell>
          <cell r="H9351" t="str">
            <v>UPM13</v>
          </cell>
          <cell r="I9351">
            <v>8</v>
          </cell>
          <cell r="J9351" t="str">
            <v>MRD</v>
          </cell>
        </row>
        <row r="9352">
          <cell r="D9352" t="str">
            <v>HGC-26053980</v>
          </cell>
          <cell r="E9352" t="str">
            <v>CDC_cf1</v>
          </cell>
          <cell r="F9352" t="str">
            <v>HGC20241230006-0108</v>
          </cell>
          <cell r="G9352" t="str">
            <v>中山大学附属第一医院</v>
          </cell>
          <cell r="H9352" t="str">
            <v>UPM14</v>
          </cell>
          <cell r="I9352">
            <v>8</v>
          </cell>
          <cell r="J9352" t="str">
            <v>MRD</v>
          </cell>
        </row>
        <row r="9353">
          <cell r="D9353" t="str">
            <v>260430P1-645</v>
          </cell>
          <cell r="E9353" t="str">
            <v>260430P1-645</v>
          </cell>
        </row>
        <row r="9353">
          <cell r="I9353">
            <v>645</v>
          </cell>
          <cell r="J9353" t="str">
            <v>LncRNA-T7</v>
          </cell>
          <cell r="K9353">
            <v>39.8</v>
          </cell>
          <cell r="L9353">
            <v>98</v>
          </cell>
          <cell r="M9353">
            <v>3900.4</v>
          </cell>
          <cell r="N9353">
            <v>408</v>
          </cell>
        </row>
        <row r="9354">
          <cell r="D9354" t="str">
            <v>260430P2-660</v>
          </cell>
          <cell r="E9354" t="str">
            <v>260430P2-660</v>
          </cell>
        </row>
        <row r="9354">
          <cell r="I9354">
            <v>660</v>
          </cell>
          <cell r="J9354" t="str">
            <v>LncRNA-T7</v>
          </cell>
          <cell r="K9354">
            <v>38.07</v>
          </cell>
          <cell r="L9354">
            <v>105</v>
          </cell>
          <cell r="M9354">
            <v>3997.35</v>
          </cell>
          <cell r="N9354">
            <v>424</v>
          </cell>
        </row>
        <row r="9355">
          <cell r="D9355" t="str">
            <v>HGC-26011655</v>
          </cell>
          <cell r="E9355" t="str">
            <v>002643C3CCTR1</v>
          </cell>
          <cell r="F9355" t="str">
            <v>PSM-ZM202603020008-0001</v>
          </cell>
          <cell r="G9355" t="str">
            <v>中山大学肿瘤防治中心</v>
          </cell>
          <cell r="H9355" t="str">
            <v>IDT330</v>
          </cell>
          <cell r="I9355">
            <v>15</v>
          </cell>
          <cell r="J9355" t="str">
            <v>LncRNA-T7</v>
          </cell>
          <cell r="K9355">
            <v>3.62</v>
          </cell>
          <cell r="L9355">
            <v>15</v>
          </cell>
          <cell r="M9355">
            <v>54.3</v>
          </cell>
          <cell r="N9355">
            <v>418</v>
          </cell>
        </row>
        <row r="9356">
          <cell r="D9356" t="str">
            <v>HGC-26011694</v>
          </cell>
          <cell r="E9356" t="str">
            <v>002673C3CFTR1</v>
          </cell>
          <cell r="F9356" t="str">
            <v>PSM-ZM202603020008-0001</v>
          </cell>
          <cell r="G9356" t="str">
            <v>中山大学肿瘤防治中心</v>
          </cell>
          <cell r="H9356" t="str">
            <v>IDT360</v>
          </cell>
          <cell r="I9356">
            <v>15</v>
          </cell>
          <cell r="J9356" t="str">
            <v>LncRNA-T7</v>
          </cell>
          <cell r="K9356">
            <v>5.2</v>
          </cell>
          <cell r="L9356">
            <v>15</v>
          </cell>
          <cell r="M9356">
            <v>78</v>
          </cell>
          <cell r="N9356">
            <v>429</v>
          </cell>
        </row>
        <row r="9357">
          <cell r="D9357" t="str">
            <v>HGC-26011562</v>
          </cell>
          <cell r="E9357" t="str">
            <v>002564C3CCNR1</v>
          </cell>
          <cell r="F9357" t="str">
            <v>PSM-ZM202603020008-0001</v>
          </cell>
          <cell r="G9357" t="str">
            <v>中山大学肿瘤防治中心</v>
          </cell>
          <cell r="H9357" t="str">
            <v>IDT289</v>
          </cell>
          <cell r="I9357">
            <v>15</v>
          </cell>
          <cell r="J9357" t="str">
            <v>LncRNA-T7</v>
          </cell>
          <cell r="K9357">
            <v>28.62</v>
          </cell>
          <cell r="L9357">
            <v>15</v>
          </cell>
          <cell r="M9357">
            <v>429.3</v>
          </cell>
          <cell r="N9357">
            <v>408</v>
          </cell>
        </row>
        <row r="9358">
          <cell r="D9358" t="str">
            <v>HGC-26011607</v>
          </cell>
          <cell r="E9358" t="str">
            <v>002607C3CCTR1</v>
          </cell>
          <cell r="F9358" t="str">
            <v>PSM-ZM202603020008-0001</v>
          </cell>
          <cell r="G9358" t="str">
            <v>中山大学肿瘤防治中心</v>
          </cell>
          <cell r="H9358" t="str">
            <v>IDT290</v>
          </cell>
          <cell r="I9358">
            <v>15</v>
          </cell>
          <cell r="J9358" t="str">
            <v>LncRNA-T7</v>
          </cell>
          <cell r="K9358">
            <v>59.53</v>
          </cell>
          <cell r="L9358">
            <v>15</v>
          </cell>
          <cell r="M9358">
            <v>892.95</v>
          </cell>
          <cell r="N9358">
            <v>408</v>
          </cell>
        </row>
        <row r="9359">
          <cell r="D9359" t="str">
            <v>HGC-26011610</v>
          </cell>
          <cell r="E9359" t="str">
            <v>002609C3CFNR1</v>
          </cell>
          <cell r="F9359" t="str">
            <v>PSM-ZM202603020008-0001</v>
          </cell>
          <cell r="G9359" t="str">
            <v>中山大学肿瘤防治中心</v>
          </cell>
          <cell r="H9359" t="str">
            <v>IDT291</v>
          </cell>
          <cell r="I9359">
            <v>15</v>
          </cell>
          <cell r="J9359" t="str">
            <v>LncRNA-T7</v>
          </cell>
          <cell r="K9359">
            <v>52.55</v>
          </cell>
          <cell r="L9359">
            <v>15</v>
          </cell>
          <cell r="M9359">
            <v>788.25</v>
          </cell>
          <cell r="N9359">
            <v>408</v>
          </cell>
        </row>
        <row r="9360">
          <cell r="D9360" t="str">
            <v>HGC-26011611</v>
          </cell>
          <cell r="E9360" t="str">
            <v>002609C3CFTR2</v>
          </cell>
          <cell r="F9360" t="str">
            <v>PSM-ZM202603020008-0001</v>
          </cell>
          <cell r="G9360" t="str">
            <v>中山大学肿瘤防治中心</v>
          </cell>
          <cell r="H9360" t="str">
            <v>IDT292</v>
          </cell>
          <cell r="I9360">
            <v>15</v>
          </cell>
          <cell r="J9360" t="str">
            <v>LncRNA-T7</v>
          </cell>
          <cell r="K9360">
            <v>43.74</v>
          </cell>
          <cell r="L9360">
            <v>15</v>
          </cell>
          <cell r="M9360">
            <v>656.1</v>
          </cell>
          <cell r="N9360">
            <v>408</v>
          </cell>
        </row>
        <row r="9361">
          <cell r="D9361" t="str">
            <v>HGC-26011614</v>
          </cell>
          <cell r="E9361" t="str">
            <v>002612C3CFNR1</v>
          </cell>
          <cell r="F9361" t="str">
            <v>PSM-ZM202603020008-0001</v>
          </cell>
          <cell r="G9361" t="str">
            <v>中山大学肿瘤防治中心</v>
          </cell>
          <cell r="H9361" t="str">
            <v>IDT293</v>
          </cell>
          <cell r="I9361">
            <v>15</v>
          </cell>
          <cell r="J9361" t="str">
            <v>LncRNA-T7</v>
          </cell>
          <cell r="K9361">
            <v>31.8</v>
          </cell>
          <cell r="L9361">
            <v>15</v>
          </cell>
          <cell r="M9361">
            <v>477</v>
          </cell>
          <cell r="N9361">
            <v>408</v>
          </cell>
        </row>
        <row r="9362">
          <cell r="D9362" t="str">
            <v>HGC-26011615</v>
          </cell>
          <cell r="E9362" t="str">
            <v>002612C3CFTR1</v>
          </cell>
          <cell r="F9362" t="str">
            <v>PSM-ZM202603020008-0001</v>
          </cell>
          <cell r="G9362" t="str">
            <v>中山大学肿瘤防治中心</v>
          </cell>
          <cell r="H9362" t="str">
            <v>IDT294</v>
          </cell>
          <cell r="I9362">
            <v>15</v>
          </cell>
          <cell r="J9362" t="str">
            <v>LncRNA-T7</v>
          </cell>
          <cell r="K9362">
            <v>44.23</v>
          </cell>
          <cell r="L9362">
            <v>15</v>
          </cell>
          <cell r="M9362">
            <v>663.45</v>
          </cell>
          <cell r="N9362">
            <v>408</v>
          </cell>
        </row>
        <row r="9363">
          <cell r="D9363" t="str">
            <v>HGC-26011616</v>
          </cell>
          <cell r="E9363" t="str">
            <v>002613C3CCNR1</v>
          </cell>
          <cell r="F9363" t="str">
            <v>PSM-ZM202603020008-0001</v>
          </cell>
          <cell r="G9363" t="str">
            <v>中山大学肿瘤防治中心</v>
          </cell>
          <cell r="H9363" t="str">
            <v>IDT295</v>
          </cell>
          <cell r="I9363">
            <v>15</v>
          </cell>
          <cell r="J9363" t="str">
            <v>LncRNA-T7</v>
          </cell>
          <cell r="K9363">
            <v>31.76</v>
          </cell>
          <cell r="L9363">
            <v>15</v>
          </cell>
          <cell r="M9363">
            <v>476.4</v>
          </cell>
          <cell r="N9363">
            <v>408</v>
          </cell>
        </row>
        <row r="9364">
          <cell r="D9364" t="str">
            <v>HGC-26011617</v>
          </cell>
          <cell r="E9364" t="str">
            <v>002613C3CCTR1</v>
          </cell>
          <cell r="F9364" t="str">
            <v>PSM-ZM202603020008-0001</v>
          </cell>
          <cell r="G9364" t="str">
            <v>中山大学肿瘤防治中心</v>
          </cell>
          <cell r="H9364" t="str">
            <v>IDT296</v>
          </cell>
          <cell r="I9364">
            <v>15</v>
          </cell>
          <cell r="J9364" t="str">
            <v>LncRNA-T7</v>
          </cell>
          <cell r="K9364">
            <v>68.47</v>
          </cell>
          <cell r="L9364">
            <v>15</v>
          </cell>
          <cell r="M9364">
            <v>1027.05</v>
          </cell>
          <cell r="N9364">
            <v>408</v>
          </cell>
        </row>
        <row r="9365">
          <cell r="D9365" t="str">
            <v>HGC-26011619</v>
          </cell>
          <cell r="E9365" t="str">
            <v>002615C3CFTR2</v>
          </cell>
          <cell r="F9365" t="str">
            <v>PSM-ZM202603020008-0001</v>
          </cell>
          <cell r="G9365" t="str">
            <v>中山大学肿瘤防治中心</v>
          </cell>
          <cell r="H9365" t="str">
            <v>IDT298</v>
          </cell>
          <cell r="I9365">
            <v>15</v>
          </cell>
          <cell r="J9365" t="str">
            <v>LncRNA-T7</v>
          </cell>
          <cell r="K9365">
            <v>52.38</v>
          </cell>
          <cell r="L9365">
            <v>15</v>
          </cell>
          <cell r="M9365">
            <v>785.7</v>
          </cell>
          <cell r="N9365">
            <v>408</v>
          </cell>
        </row>
        <row r="9366">
          <cell r="D9366" t="str">
            <v>HGC-26011620</v>
          </cell>
          <cell r="E9366" t="str">
            <v>002616C3CFNR2</v>
          </cell>
          <cell r="F9366" t="str">
            <v>PSM-ZM202603020008-0001</v>
          </cell>
          <cell r="G9366" t="str">
            <v>中山大学肿瘤防治中心</v>
          </cell>
          <cell r="H9366" t="str">
            <v>IDT299</v>
          </cell>
          <cell r="I9366">
            <v>15</v>
          </cell>
          <cell r="J9366" t="str">
            <v>LncRNA-T7</v>
          </cell>
          <cell r="K9366">
            <v>42.78</v>
          </cell>
          <cell r="L9366">
            <v>15</v>
          </cell>
          <cell r="M9366">
            <v>641.7</v>
          </cell>
          <cell r="N9366">
            <v>408</v>
          </cell>
        </row>
        <row r="9367">
          <cell r="D9367" t="str">
            <v>HGC-26011621</v>
          </cell>
          <cell r="E9367" t="str">
            <v>002616C3CFTR2</v>
          </cell>
          <cell r="F9367" t="str">
            <v>PSM-ZM202603020008-0001</v>
          </cell>
          <cell r="G9367" t="str">
            <v>中山大学肿瘤防治中心</v>
          </cell>
          <cell r="H9367" t="str">
            <v>IDT300</v>
          </cell>
          <cell r="I9367">
            <v>15</v>
          </cell>
          <cell r="J9367" t="str">
            <v>LncRNA-T7</v>
          </cell>
          <cell r="K9367">
            <v>31.84</v>
          </cell>
          <cell r="L9367">
            <v>15</v>
          </cell>
          <cell r="M9367">
            <v>477.6</v>
          </cell>
          <cell r="N9367">
            <v>408</v>
          </cell>
        </row>
        <row r="9368">
          <cell r="D9368" t="str">
            <v>HGC-26011622</v>
          </cell>
          <cell r="E9368" t="str">
            <v>002617C3CCNR2</v>
          </cell>
          <cell r="F9368" t="str">
            <v>PSM-ZM202603020008-0001</v>
          </cell>
          <cell r="G9368" t="str">
            <v>中山大学肿瘤防治中心</v>
          </cell>
          <cell r="H9368" t="str">
            <v>IDT301</v>
          </cell>
          <cell r="I9368">
            <v>15</v>
          </cell>
          <cell r="J9368" t="str">
            <v>LncRNA-T7</v>
          </cell>
          <cell r="K9368">
            <v>57.58</v>
          </cell>
          <cell r="L9368">
            <v>15</v>
          </cell>
          <cell r="M9368">
            <v>863.7</v>
          </cell>
          <cell r="N9368">
            <v>408</v>
          </cell>
        </row>
        <row r="9369">
          <cell r="D9369" t="str">
            <v>HGC-26011623</v>
          </cell>
          <cell r="E9369" t="str">
            <v>002617C3CCTR2</v>
          </cell>
          <cell r="F9369" t="str">
            <v>PSM-ZM202603020008-0001</v>
          </cell>
          <cell r="G9369" t="str">
            <v>中山大学肿瘤防治中心</v>
          </cell>
          <cell r="H9369" t="str">
            <v>IDT302</v>
          </cell>
          <cell r="I9369">
            <v>15</v>
          </cell>
          <cell r="J9369" t="str">
            <v>LncRNA-T7</v>
          </cell>
          <cell r="K9369">
            <v>43.49</v>
          </cell>
          <cell r="L9369">
            <v>15</v>
          </cell>
          <cell r="M9369">
            <v>652.35</v>
          </cell>
          <cell r="N9369">
            <v>408</v>
          </cell>
        </row>
        <row r="9370">
          <cell r="D9370" t="str">
            <v>HGC-26011624</v>
          </cell>
          <cell r="E9370" t="str">
            <v>002618C3CFNR1</v>
          </cell>
          <cell r="F9370" t="str">
            <v>PSM-ZM202603020008-0001</v>
          </cell>
          <cell r="G9370" t="str">
            <v>中山大学肿瘤防治中心</v>
          </cell>
          <cell r="H9370" t="str">
            <v>IDT303</v>
          </cell>
          <cell r="I9370">
            <v>15</v>
          </cell>
          <cell r="J9370" t="str">
            <v>LncRNA-T7</v>
          </cell>
          <cell r="K9370">
            <v>57.27</v>
          </cell>
          <cell r="L9370">
            <v>15</v>
          </cell>
          <cell r="M9370">
            <v>859.05</v>
          </cell>
          <cell r="N9370">
            <v>408</v>
          </cell>
        </row>
        <row r="9371">
          <cell r="D9371" t="str">
            <v>HGC-26011625</v>
          </cell>
          <cell r="E9371" t="str">
            <v>002618C3CFTR1</v>
          </cell>
          <cell r="F9371" t="str">
            <v>PSM-ZM202603020008-0001</v>
          </cell>
          <cell r="G9371" t="str">
            <v>中山大学肿瘤防治中心</v>
          </cell>
          <cell r="H9371" t="str">
            <v>IDT304</v>
          </cell>
          <cell r="I9371">
            <v>15</v>
          </cell>
          <cell r="J9371" t="str">
            <v>LncRNA-T7</v>
          </cell>
          <cell r="K9371">
            <v>62.5</v>
          </cell>
          <cell r="L9371">
            <v>15</v>
          </cell>
          <cell r="M9371">
            <v>937.5</v>
          </cell>
          <cell r="N9371">
            <v>408</v>
          </cell>
        </row>
        <row r="9372">
          <cell r="D9372" t="str">
            <v>HGC-26011626</v>
          </cell>
          <cell r="E9372" t="str">
            <v>002620C3CFNR1</v>
          </cell>
          <cell r="F9372" t="str">
            <v>PSM-ZM202603020008-0001</v>
          </cell>
          <cell r="G9372" t="str">
            <v>中山大学肿瘤防治中心</v>
          </cell>
          <cell r="H9372" t="str">
            <v>IDT305</v>
          </cell>
          <cell r="I9372">
            <v>15</v>
          </cell>
          <cell r="J9372" t="str">
            <v>LncRNA-T7</v>
          </cell>
          <cell r="K9372">
            <v>56.29</v>
          </cell>
          <cell r="L9372">
            <v>15</v>
          </cell>
          <cell r="M9372">
            <v>844.35</v>
          </cell>
          <cell r="N9372">
            <v>408</v>
          </cell>
        </row>
        <row r="9373">
          <cell r="D9373" t="str">
            <v>HGC-26011627</v>
          </cell>
          <cell r="E9373" t="str">
            <v>002620C3CFTR1</v>
          </cell>
          <cell r="F9373" t="str">
            <v>PSM-ZM202603020008-0001</v>
          </cell>
          <cell r="G9373" t="str">
            <v>中山大学肿瘤防治中心</v>
          </cell>
          <cell r="H9373" t="str">
            <v>IDT306</v>
          </cell>
          <cell r="I9373">
            <v>15</v>
          </cell>
          <cell r="J9373" t="str">
            <v>LncRNA-T7</v>
          </cell>
          <cell r="K9373">
            <v>34.41</v>
          </cell>
          <cell r="L9373">
            <v>15</v>
          </cell>
          <cell r="M9373">
            <v>516.15</v>
          </cell>
          <cell r="N9373">
            <v>408</v>
          </cell>
        </row>
        <row r="9374">
          <cell r="D9374" t="str">
            <v>HGC-26011628</v>
          </cell>
          <cell r="E9374" t="str">
            <v>002621C3CFNR2</v>
          </cell>
          <cell r="F9374" t="str">
            <v>PSM-ZM202603020008-0001</v>
          </cell>
          <cell r="G9374" t="str">
            <v>中山大学肿瘤防治中心</v>
          </cell>
          <cell r="H9374" t="str">
            <v>IDT307</v>
          </cell>
          <cell r="I9374">
            <v>15</v>
          </cell>
          <cell r="J9374" t="str">
            <v>LncRNA-T7</v>
          </cell>
          <cell r="K9374">
            <v>46.1</v>
          </cell>
          <cell r="L9374">
            <v>15</v>
          </cell>
          <cell r="M9374">
            <v>691.5</v>
          </cell>
          <cell r="N9374">
            <v>408</v>
          </cell>
        </row>
        <row r="9375">
          <cell r="D9375" t="str">
            <v>HGC-26011629</v>
          </cell>
          <cell r="E9375" t="str">
            <v>002621C3CFTR2</v>
          </cell>
          <cell r="F9375" t="str">
            <v>PSM-ZM202603020008-0001</v>
          </cell>
          <cell r="G9375" t="str">
            <v>中山大学肿瘤防治中心</v>
          </cell>
          <cell r="H9375" t="str">
            <v>IDT308</v>
          </cell>
          <cell r="I9375">
            <v>15</v>
          </cell>
          <cell r="J9375" t="str">
            <v>LncRNA-T7</v>
          </cell>
          <cell r="K9375">
            <v>67.99</v>
          </cell>
          <cell r="L9375">
            <v>15</v>
          </cell>
          <cell r="M9375">
            <v>1019.85</v>
          </cell>
          <cell r="N9375">
            <v>408</v>
          </cell>
        </row>
        <row r="9376">
          <cell r="D9376" t="str">
            <v>HGC-26011632</v>
          </cell>
          <cell r="E9376" t="str">
            <v>002623C3CFNR2</v>
          </cell>
          <cell r="F9376" t="str">
            <v>PSM-ZM202603020008-0001</v>
          </cell>
          <cell r="G9376" t="str">
            <v>中山大学肿瘤防治中心</v>
          </cell>
          <cell r="H9376" t="str">
            <v>IDT309</v>
          </cell>
          <cell r="I9376">
            <v>15</v>
          </cell>
          <cell r="J9376" t="str">
            <v>LncRNA-T7</v>
          </cell>
          <cell r="K9376">
            <v>35.47</v>
          </cell>
          <cell r="L9376">
            <v>15</v>
          </cell>
          <cell r="M9376">
            <v>532.05</v>
          </cell>
          <cell r="N9376">
            <v>408</v>
          </cell>
        </row>
        <row r="9377">
          <cell r="D9377" t="str">
            <v>HGC-26011633</v>
          </cell>
          <cell r="E9377" t="str">
            <v>002623C3CFTR2</v>
          </cell>
          <cell r="F9377" t="str">
            <v>PSM-ZM202603020008-0001</v>
          </cell>
          <cell r="G9377" t="str">
            <v>中山大学肿瘤防治中心</v>
          </cell>
          <cell r="H9377" t="str">
            <v>IDT310</v>
          </cell>
          <cell r="I9377">
            <v>15</v>
          </cell>
          <cell r="J9377" t="str">
            <v>LncRNA-T7</v>
          </cell>
          <cell r="K9377">
            <v>65.02</v>
          </cell>
          <cell r="L9377">
            <v>15</v>
          </cell>
          <cell r="M9377">
            <v>975.3</v>
          </cell>
          <cell r="N9377">
            <v>408</v>
          </cell>
        </row>
        <row r="9378">
          <cell r="D9378" t="str">
            <v>HGC-26011634</v>
          </cell>
          <cell r="E9378" t="str">
            <v>002624C3CFNR1</v>
          </cell>
          <cell r="F9378" t="str">
            <v>PSM-ZM202603020008-0001</v>
          </cell>
          <cell r="G9378" t="str">
            <v>中山大学肿瘤防治中心</v>
          </cell>
          <cell r="H9378" t="str">
            <v>IDT311</v>
          </cell>
          <cell r="I9378">
            <v>15</v>
          </cell>
          <cell r="J9378" t="str">
            <v>LncRNA-T7</v>
          </cell>
          <cell r="K9378">
            <v>41.07</v>
          </cell>
          <cell r="L9378">
            <v>15</v>
          </cell>
          <cell r="M9378">
            <v>616.05</v>
          </cell>
          <cell r="N9378">
            <v>408</v>
          </cell>
        </row>
        <row r="9379">
          <cell r="D9379" t="str">
            <v>HGC-26011635</v>
          </cell>
          <cell r="E9379" t="str">
            <v>002624C3CFTR2</v>
          </cell>
          <cell r="F9379" t="str">
            <v>PSM-ZM202603020008-0001</v>
          </cell>
          <cell r="G9379" t="str">
            <v>中山大学肿瘤防治中心</v>
          </cell>
          <cell r="H9379" t="str">
            <v>IDT312</v>
          </cell>
          <cell r="I9379">
            <v>15</v>
          </cell>
          <cell r="J9379" t="str">
            <v>LncRNA-T7</v>
          </cell>
          <cell r="K9379">
            <v>46.63</v>
          </cell>
          <cell r="L9379">
            <v>15</v>
          </cell>
          <cell r="M9379">
            <v>699.45</v>
          </cell>
          <cell r="N9379">
            <v>408</v>
          </cell>
        </row>
        <row r="9380">
          <cell r="D9380" t="str">
            <v>HGC-26011637</v>
          </cell>
          <cell r="E9380" t="str">
            <v>002625C3CFTR1</v>
          </cell>
          <cell r="F9380" t="str">
            <v>PSM-ZM202603020008-0001</v>
          </cell>
          <cell r="G9380" t="str">
            <v>中山大学肿瘤防治中心</v>
          </cell>
          <cell r="H9380" t="str">
            <v>IDT314</v>
          </cell>
          <cell r="I9380">
            <v>15</v>
          </cell>
          <cell r="J9380" t="str">
            <v>LncRNA-T7</v>
          </cell>
          <cell r="K9380">
            <v>19.08</v>
          </cell>
          <cell r="L9380">
            <v>15</v>
          </cell>
          <cell r="M9380">
            <v>286.2</v>
          </cell>
          <cell r="N9380">
            <v>408</v>
          </cell>
        </row>
        <row r="9381">
          <cell r="D9381" t="str">
            <v>HGC-26011638</v>
          </cell>
          <cell r="E9381" t="str">
            <v>002626C3CFNR1</v>
          </cell>
          <cell r="F9381" t="str">
            <v>PSM-ZM202603020008-0001</v>
          </cell>
          <cell r="G9381" t="str">
            <v>中山大学肿瘤防治中心</v>
          </cell>
          <cell r="H9381" t="str">
            <v>IDT315</v>
          </cell>
          <cell r="I9381">
            <v>15</v>
          </cell>
          <cell r="J9381" t="str">
            <v>LncRNA-T7</v>
          </cell>
          <cell r="K9381">
            <v>38.4</v>
          </cell>
          <cell r="L9381">
            <v>15</v>
          </cell>
          <cell r="M9381">
            <v>576</v>
          </cell>
          <cell r="N9381">
            <v>408</v>
          </cell>
        </row>
        <row r="9382">
          <cell r="D9382" t="str">
            <v>HGC-26011639</v>
          </cell>
          <cell r="E9382" t="str">
            <v>002626C3CFTR2</v>
          </cell>
          <cell r="F9382" t="str">
            <v>PSM-ZM202603020008-0001</v>
          </cell>
          <cell r="G9382" t="str">
            <v>中山大学肿瘤防治中心</v>
          </cell>
          <cell r="H9382" t="str">
            <v>IDT316</v>
          </cell>
          <cell r="I9382">
            <v>15</v>
          </cell>
          <cell r="J9382" t="str">
            <v>LncRNA-T7</v>
          </cell>
          <cell r="K9382">
            <v>52.42</v>
          </cell>
          <cell r="L9382">
            <v>15</v>
          </cell>
          <cell r="M9382">
            <v>786.3</v>
          </cell>
          <cell r="N9382">
            <v>408</v>
          </cell>
        </row>
        <row r="9383">
          <cell r="D9383" t="str">
            <v>HGC-26011640</v>
          </cell>
          <cell r="E9383" t="str">
            <v>002630C3CENR1</v>
          </cell>
          <cell r="F9383" t="str">
            <v>PSM-ZM202603020008-0001</v>
          </cell>
          <cell r="G9383" t="str">
            <v>中山大学肿瘤防治中心</v>
          </cell>
          <cell r="H9383" t="str">
            <v>IDT317</v>
          </cell>
          <cell r="I9383">
            <v>15</v>
          </cell>
          <cell r="J9383" t="str">
            <v>LncRNA-T7</v>
          </cell>
          <cell r="K9383">
            <v>24.61</v>
          </cell>
          <cell r="L9383">
            <v>15</v>
          </cell>
          <cell r="M9383">
            <v>369.15</v>
          </cell>
          <cell r="N9383">
            <v>408</v>
          </cell>
        </row>
        <row r="9384">
          <cell r="D9384" t="str">
            <v>HGC-26011641</v>
          </cell>
          <cell r="E9384" t="str">
            <v>002630C3CETR2</v>
          </cell>
          <cell r="F9384" t="str">
            <v>PSM-ZM202603020008-0001</v>
          </cell>
          <cell r="G9384" t="str">
            <v>中山大学肿瘤防治中心</v>
          </cell>
          <cell r="H9384" t="str">
            <v>IDT318</v>
          </cell>
          <cell r="I9384">
            <v>15</v>
          </cell>
          <cell r="J9384" t="str">
            <v>LncRNA-T7</v>
          </cell>
          <cell r="K9384">
            <v>50.59</v>
          </cell>
          <cell r="L9384">
            <v>15</v>
          </cell>
          <cell r="M9384">
            <v>758.85</v>
          </cell>
          <cell r="N9384">
            <v>408</v>
          </cell>
        </row>
        <row r="9385">
          <cell r="D9385" t="str">
            <v>HGC-26011642</v>
          </cell>
          <cell r="E9385" t="str">
            <v>002632C3CFNR2</v>
          </cell>
          <cell r="F9385" t="str">
            <v>PSM-ZM202603020008-0001</v>
          </cell>
          <cell r="G9385" t="str">
            <v>中山大学肿瘤防治中心</v>
          </cell>
          <cell r="H9385" t="str">
            <v>IDT319</v>
          </cell>
          <cell r="I9385">
            <v>15</v>
          </cell>
          <cell r="J9385" t="str">
            <v>LncRNA-T7</v>
          </cell>
          <cell r="K9385">
            <v>25.99</v>
          </cell>
          <cell r="L9385">
            <v>15</v>
          </cell>
          <cell r="M9385">
            <v>389.85</v>
          </cell>
          <cell r="N9385">
            <v>408</v>
          </cell>
        </row>
        <row r="9386">
          <cell r="D9386" t="str">
            <v>HGC-26011643</v>
          </cell>
          <cell r="E9386" t="str">
            <v>002632C3CFTR2</v>
          </cell>
          <cell r="F9386" t="str">
            <v>PSM-ZM202603020008-0001</v>
          </cell>
          <cell r="G9386" t="str">
            <v>中山大学肿瘤防治中心</v>
          </cell>
          <cell r="H9386" t="str">
            <v>IDT320</v>
          </cell>
          <cell r="I9386">
            <v>15</v>
          </cell>
          <cell r="J9386" t="str">
            <v>LncRNA-T7</v>
          </cell>
          <cell r="K9386">
            <v>43.11</v>
          </cell>
          <cell r="L9386">
            <v>15</v>
          </cell>
          <cell r="M9386">
            <v>646.65</v>
          </cell>
          <cell r="N9386">
            <v>408</v>
          </cell>
        </row>
        <row r="9387">
          <cell r="D9387" t="str">
            <v>HGC-26011644</v>
          </cell>
          <cell r="E9387" t="str">
            <v>002633C3CFNR2</v>
          </cell>
          <cell r="F9387" t="str">
            <v>PSM-ZM202603020008-0001</v>
          </cell>
          <cell r="G9387" t="str">
            <v>中山大学肿瘤防治中心</v>
          </cell>
          <cell r="H9387" t="str">
            <v>IDT321</v>
          </cell>
          <cell r="I9387">
            <v>15</v>
          </cell>
          <cell r="J9387" t="str">
            <v>LncRNA-T7</v>
          </cell>
          <cell r="K9387">
            <v>24.77</v>
          </cell>
          <cell r="L9387">
            <v>15</v>
          </cell>
          <cell r="M9387">
            <v>371.55</v>
          </cell>
          <cell r="N9387">
            <v>408</v>
          </cell>
        </row>
        <row r="9388">
          <cell r="D9388" t="str">
            <v>HGC-26011645</v>
          </cell>
          <cell r="E9388" t="str">
            <v>002633C3CFTR2</v>
          </cell>
          <cell r="F9388" t="str">
            <v>PSM-ZM202603020008-0001</v>
          </cell>
          <cell r="G9388" t="str">
            <v>中山大学肿瘤防治中心</v>
          </cell>
          <cell r="H9388" t="str">
            <v>IDT322</v>
          </cell>
          <cell r="I9388">
            <v>15</v>
          </cell>
          <cell r="J9388" t="str">
            <v>LncRNA-T7</v>
          </cell>
          <cell r="K9388">
            <v>34.38</v>
          </cell>
          <cell r="L9388">
            <v>15</v>
          </cell>
          <cell r="M9388">
            <v>515.7</v>
          </cell>
          <cell r="N9388">
            <v>408</v>
          </cell>
        </row>
        <row r="9389">
          <cell r="D9389" t="str">
            <v>HGC-26011646</v>
          </cell>
          <cell r="E9389" t="str">
            <v>002635C3CFNR2</v>
          </cell>
          <cell r="F9389" t="str">
            <v>PSM-ZM202603020008-0001</v>
          </cell>
          <cell r="G9389" t="str">
            <v>中山大学肿瘤防治中心</v>
          </cell>
          <cell r="H9389" t="str">
            <v>IDT323</v>
          </cell>
          <cell r="I9389">
            <v>15</v>
          </cell>
          <cell r="J9389" t="str">
            <v>LncRNA-T7</v>
          </cell>
          <cell r="K9389">
            <v>46.73</v>
          </cell>
          <cell r="L9389">
            <v>15</v>
          </cell>
          <cell r="M9389">
            <v>700.95</v>
          </cell>
          <cell r="N9389">
            <v>408</v>
          </cell>
        </row>
        <row r="9390">
          <cell r="D9390" t="str">
            <v>HGC-26011647</v>
          </cell>
          <cell r="E9390" t="str">
            <v>002635C3CFTR2</v>
          </cell>
          <cell r="F9390" t="str">
            <v>PSM-ZM202603020008-0001</v>
          </cell>
          <cell r="G9390" t="str">
            <v>中山大学肿瘤防治中心</v>
          </cell>
          <cell r="H9390" t="str">
            <v>IDT324</v>
          </cell>
          <cell r="I9390">
            <v>15</v>
          </cell>
          <cell r="J9390" t="str">
            <v>LncRNA-T7</v>
          </cell>
          <cell r="K9390">
            <v>56.93</v>
          </cell>
          <cell r="L9390">
            <v>15</v>
          </cell>
          <cell r="M9390">
            <v>853.95</v>
          </cell>
          <cell r="N9390">
            <v>408</v>
          </cell>
        </row>
        <row r="9391">
          <cell r="D9391" t="str">
            <v>HGC-26011651</v>
          </cell>
          <cell r="E9391" t="str">
            <v>002641C3CFTR4</v>
          </cell>
          <cell r="F9391" t="str">
            <v>PSM-ZM202603020008-0001</v>
          </cell>
          <cell r="G9391" t="str">
            <v>中山大学肿瘤防治中心</v>
          </cell>
          <cell r="H9391" t="str">
            <v>IDT326</v>
          </cell>
          <cell r="I9391">
            <v>15</v>
          </cell>
          <cell r="J9391" t="str">
            <v>LncRNA-T7</v>
          </cell>
          <cell r="K9391">
            <v>52.09</v>
          </cell>
          <cell r="L9391">
            <v>15</v>
          </cell>
          <cell r="M9391">
            <v>781.35</v>
          </cell>
          <cell r="N9391">
            <v>408</v>
          </cell>
        </row>
        <row r="9392">
          <cell r="D9392" t="str">
            <v>HGC-26011652</v>
          </cell>
          <cell r="E9392" t="str">
            <v>002642C3CFNR1</v>
          </cell>
          <cell r="F9392" t="str">
            <v>PSM-ZM202603020008-0001</v>
          </cell>
          <cell r="G9392" t="str">
            <v>中山大学肿瘤防治中心</v>
          </cell>
          <cell r="H9392" t="str">
            <v>IDT327</v>
          </cell>
          <cell r="I9392">
            <v>15</v>
          </cell>
          <cell r="J9392" t="str">
            <v>LncRNA-T7</v>
          </cell>
          <cell r="K9392">
            <v>39.28</v>
          </cell>
          <cell r="L9392">
            <v>15</v>
          </cell>
          <cell r="M9392">
            <v>589.2</v>
          </cell>
          <cell r="N9392">
            <v>408</v>
          </cell>
        </row>
        <row r="9393">
          <cell r="D9393" t="str">
            <v>HGC-26011653</v>
          </cell>
          <cell r="E9393" t="str">
            <v>002642C3CFTR1</v>
          </cell>
          <cell r="F9393" t="str">
            <v>PSM-ZM202603020008-0001</v>
          </cell>
          <cell r="G9393" t="str">
            <v>中山大学肿瘤防治中心</v>
          </cell>
          <cell r="H9393" t="str">
            <v>IDT328</v>
          </cell>
          <cell r="I9393">
            <v>15</v>
          </cell>
          <cell r="J9393" t="str">
            <v>LncRNA-T7</v>
          </cell>
          <cell r="K9393">
            <v>45.85</v>
          </cell>
          <cell r="L9393">
            <v>15</v>
          </cell>
          <cell r="M9393">
            <v>687.75</v>
          </cell>
          <cell r="N9393">
            <v>408</v>
          </cell>
        </row>
        <row r="9394">
          <cell r="D9394" t="str">
            <v>HGC-26011654</v>
          </cell>
          <cell r="E9394" t="str">
            <v>002643C3CCNR1</v>
          </cell>
          <cell r="F9394" t="str">
            <v>PSM-ZM202603020008-0001</v>
          </cell>
          <cell r="G9394" t="str">
            <v>中山大学肿瘤防治中心</v>
          </cell>
          <cell r="H9394" t="str">
            <v>IDT329</v>
          </cell>
          <cell r="I9394">
            <v>15</v>
          </cell>
          <cell r="J9394" t="str">
            <v>LncRNA-T7</v>
          </cell>
          <cell r="K9394">
            <v>36.44</v>
          </cell>
          <cell r="L9394">
            <v>15</v>
          </cell>
          <cell r="M9394">
            <v>546.6</v>
          </cell>
          <cell r="N9394">
            <v>408</v>
          </cell>
        </row>
        <row r="9395">
          <cell r="D9395" t="str">
            <v>HGC-26011656</v>
          </cell>
          <cell r="E9395" t="str">
            <v>002644C3CFNR1</v>
          </cell>
          <cell r="F9395" t="str">
            <v>PSM-ZM202603020008-0001</v>
          </cell>
          <cell r="G9395" t="str">
            <v>中山大学肿瘤防治中心</v>
          </cell>
          <cell r="H9395" t="str">
            <v>IDT331</v>
          </cell>
          <cell r="I9395">
            <v>15</v>
          </cell>
          <cell r="J9395" t="str">
            <v>LncRNA-T7</v>
          </cell>
          <cell r="K9395">
            <v>11.66</v>
          </cell>
          <cell r="L9395">
            <v>15</v>
          </cell>
          <cell r="M9395">
            <v>174.9</v>
          </cell>
          <cell r="N9395">
            <v>408</v>
          </cell>
        </row>
        <row r="9396">
          <cell r="D9396" t="str">
            <v>HGC-26011657</v>
          </cell>
          <cell r="E9396" t="str">
            <v>002644C3CFTR1</v>
          </cell>
          <cell r="F9396" t="str">
            <v>PSM-ZM202603020008-0001</v>
          </cell>
          <cell r="G9396" t="str">
            <v>中山大学肿瘤防治中心</v>
          </cell>
          <cell r="H9396" t="str">
            <v>IDT332</v>
          </cell>
          <cell r="I9396">
            <v>15</v>
          </cell>
          <cell r="J9396" t="str">
            <v>LncRNA-T7</v>
          </cell>
          <cell r="K9396">
            <v>23.33</v>
          </cell>
          <cell r="L9396">
            <v>15</v>
          </cell>
          <cell r="M9396">
            <v>349.95</v>
          </cell>
          <cell r="N9396">
            <v>408</v>
          </cell>
        </row>
        <row r="9397">
          <cell r="D9397" t="str">
            <v>HGC-26011662</v>
          </cell>
          <cell r="E9397" t="str">
            <v>002647C3CCNR1</v>
          </cell>
          <cell r="F9397" t="str">
            <v>PSM-ZM202603020008-0001</v>
          </cell>
          <cell r="G9397" t="str">
            <v>中山大学肿瘤防治中心</v>
          </cell>
          <cell r="H9397" t="str">
            <v>IDT333</v>
          </cell>
          <cell r="I9397">
            <v>15</v>
          </cell>
          <cell r="J9397" t="str">
            <v>LncRNA-T7</v>
          </cell>
          <cell r="K9397">
            <v>34.84</v>
          </cell>
          <cell r="L9397">
            <v>15</v>
          </cell>
          <cell r="M9397">
            <v>522.6</v>
          </cell>
          <cell r="N9397">
            <v>408</v>
          </cell>
        </row>
        <row r="9398">
          <cell r="D9398" t="str">
            <v>HGC-26011668</v>
          </cell>
          <cell r="E9398" t="str">
            <v>002650C3CFNR1</v>
          </cell>
          <cell r="F9398" t="str">
            <v>PSM-ZM202603020008-0001</v>
          </cell>
          <cell r="G9398" t="str">
            <v>中山大学肿瘤防治中心</v>
          </cell>
          <cell r="H9398" t="str">
            <v>IDT335</v>
          </cell>
          <cell r="I9398">
            <v>15</v>
          </cell>
          <cell r="J9398" t="str">
            <v>LncRNA-T7</v>
          </cell>
          <cell r="K9398">
            <v>23.25</v>
          </cell>
          <cell r="L9398">
            <v>15</v>
          </cell>
          <cell r="M9398">
            <v>348.75</v>
          </cell>
          <cell r="N9398">
            <v>408</v>
          </cell>
        </row>
        <row r="9399">
          <cell r="D9399" t="str">
            <v>HGC-26011669</v>
          </cell>
          <cell r="E9399" t="str">
            <v>002650C3CFTR2</v>
          </cell>
          <cell r="F9399" t="str">
            <v>PSM-ZM202603020008-0001</v>
          </cell>
          <cell r="G9399" t="str">
            <v>中山大学肿瘤防治中心</v>
          </cell>
          <cell r="H9399" t="str">
            <v>IDT336</v>
          </cell>
          <cell r="I9399">
            <v>15</v>
          </cell>
          <cell r="J9399" t="str">
            <v>LncRNA-T7</v>
          </cell>
          <cell r="K9399">
            <v>10.57</v>
          </cell>
          <cell r="L9399">
            <v>15</v>
          </cell>
          <cell r="M9399">
            <v>158.55</v>
          </cell>
          <cell r="N9399">
            <v>408</v>
          </cell>
        </row>
        <row r="9400">
          <cell r="D9400" t="str">
            <v>HGC-26011670</v>
          </cell>
          <cell r="E9400" t="str">
            <v>002651C3CFNR2</v>
          </cell>
          <cell r="F9400" t="str">
            <v>PSM-ZM202603020008-0001</v>
          </cell>
          <cell r="G9400" t="str">
            <v>中山大学肿瘤防治中心</v>
          </cell>
          <cell r="H9400" t="str">
            <v>IDT337</v>
          </cell>
          <cell r="I9400">
            <v>15</v>
          </cell>
          <cell r="J9400" t="str">
            <v>LncRNA-T7</v>
          </cell>
          <cell r="K9400">
            <v>17.3</v>
          </cell>
          <cell r="L9400">
            <v>15</v>
          </cell>
          <cell r="M9400">
            <v>259.5</v>
          </cell>
          <cell r="N9400">
            <v>424</v>
          </cell>
        </row>
        <row r="9401">
          <cell r="D9401" t="str">
            <v>HGC-26011672</v>
          </cell>
          <cell r="E9401" t="str">
            <v>002653C3CFNR2</v>
          </cell>
          <cell r="F9401" t="str">
            <v>PSM-ZM202603020008-0001</v>
          </cell>
          <cell r="G9401" t="str">
            <v>中山大学肿瘤防治中心</v>
          </cell>
          <cell r="H9401" t="str">
            <v>IDT339</v>
          </cell>
          <cell r="I9401">
            <v>15</v>
          </cell>
          <cell r="J9401" t="str">
            <v>LncRNA-T7</v>
          </cell>
          <cell r="K9401">
            <v>34.93</v>
          </cell>
          <cell r="L9401">
            <v>15</v>
          </cell>
          <cell r="M9401">
            <v>523.95</v>
          </cell>
          <cell r="N9401">
            <v>424</v>
          </cell>
        </row>
        <row r="9402">
          <cell r="D9402" t="str">
            <v>HGC-26011673</v>
          </cell>
          <cell r="E9402" t="str">
            <v>002653C3CFTR1</v>
          </cell>
          <cell r="F9402" t="str">
            <v>PSM-ZM202603020008-0001</v>
          </cell>
          <cell r="G9402" t="str">
            <v>中山大学肿瘤防治中心</v>
          </cell>
          <cell r="H9402" t="str">
            <v>IDT340</v>
          </cell>
          <cell r="I9402">
            <v>15</v>
          </cell>
          <cell r="J9402" t="str">
            <v>LncRNA-T7</v>
          </cell>
          <cell r="K9402">
            <v>51.47</v>
          </cell>
          <cell r="L9402">
            <v>15</v>
          </cell>
          <cell r="M9402">
            <v>772.05</v>
          </cell>
          <cell r="N9402">
            <v>424</v>
          </cell>
        </row>
        <row r="9403">
          <cell r="D9403" t="str">
            <v>HGC-26011674</v>
          </cell>
          <cell r="E9403" t="str">
            <v>002655C3CFNR2</v>
          </cell>
          <cell r="F9403" t="str">
            <v>PSM-ZM202603020008-0001</v>
          </cell>
          <cell r="G9403" t="str">
            <v>中山大学肿瘤防治中心</v>
          </cell>
          <cell r="H9403" t="str">
            <v>IDT341</v>
          </cell>
          <cell r="I9403">
            <v>15</v>
          </cell>
          <cell r="J9403" t="str">
            <v>LncRNA-T7</v>
          </cell>
          <cell r="K9403">
            <v>35.68</v>
          </cell>
          <cell r="L9403">
            <v>15</v>
          </cell>
          <cell r="M9403">
            <v>535.2</v>
          </cell>
          <cell r="N9403">
            <v>424</v>
          </cell>
        </row>
        <row r="9404">
          <cell r="D9404" t="str">
            <v>HGC-26011675</v>
          </cell>
          <cell r="E9404" t="str">
            <v>002655C3CFTR2</v>
          </cell>
          <cell r="F9404" t="str">
            <v>PSM-ZM202603020008-0001</v>
          </cell>
          <cell r="G9404" t="str">
            <v>中山大学肿瘤防治中心</v>
          </cell>
          <cell r="H9404" t="str">
            <v>IDT342</v>
          </cell>
          <cell r="I9404">
            <v>15</v>
          </cell>
          <cell r="J9404" t="str">
            <v>LncRNA-T7</v>
          </cell>
          <cell r="K9404">
            <v>58.83</v>
          </cell>
          <cell r="L9404">
            <v>15</v>
          </cell>
          <cell r="M9404">
            <v>882.45</v>
          </cell>
          <cell r="N9404">
            <v>424</v>
          </cell>
        </row>
        <row r="9405">
          <cell r="D9405" t="str">
            <v>HGC-26011676</v>
          </cell>
          <cell r="E9405" t="str">
            <v>002656C3CFNR2</v>
          </cell>
          <cell r="F9405" t="str">
            <v>PSM-ZM202603020008-0001</v>
          </cell>
          <cell r="G9405" t="str">
            <v>中山大学肿瘤防治中心</v>
          </cell>
          <cell r="H9405" t="str">
            <v>IDT343</v>
          </cell>
          <cell r="I9405">
            <v>15</v>
          </cell>
          <cell r="J9405" t="str">
            <v>LncRNA-T7</v>
          </cell>
          <cell r="K9405">
            <v>29.14</v>
          </cell>
          <cell r="L9405">
            <v>15</v>
          </cell>
          <cell r="M9405">
            <v>437.1</v>
          </cell>
          <cell r="N9405">
            <v>424</v>
          </cell>
        </row>
        <row r="9406">
          <cell r="D9406" t="str">
            <v>HGC-26011677</v>
          </cell>
          <cell r="E9406" t="str">
            <v>002656C3CFTR1</v>
          </cell>
          <cell r="F9406" t="str">
            <v>PSM-ZM202603020008-0001</v>
          </cell>
          <cell r="G9406" t="str">
            <v>中山大学肿瘤防治中心</v>
          </cell>
          <cell r="H9406" t="str">
            <v>IDT344</v>
          </cell>
          <cell r="I9406">
            <v>15</v>
          </cell>
          <cell r="J9406" t="str">
            <v>LncRNA-T7</v>
          </cell>
          <cell r="K9406">
            <v>38.99</v>
          </cell>
          <cell r="L9406">
            <v>15</v>
          </cell>
          <cell r="M9406">
            <v>584.85</v>
          </cell>
          <cell r="N9406">
            <v>424</v>
          </cell>
        </row>
        <row r="9407">
          <cell r="D9407" t="str">
            <v>HGC-26011678</v>
          </cell>
          <cell r="E9407" t="str">
            <v>002663C3CFNR2</v>
          </cell>
          <cell r="F9407" t="str">
            <v>PSM-ZM202603020008-0001</v>
          </cell>
          <cell r="G9407" t="str">
            <v>中山大学肿瘤防治中心</v>
          </cell>
          <cell r="H9407" t="str">
            <v>IDT345</v>
          </cell>
          <cell r="I9407">
            <v>15</v>
          </cell>
          <cell r="J9407" t="str">
            <v>LncRNA-T7</v>
          </cell>
          <cell r="K9407">
            <v>41.9</v>
          </cell>
          <cell r="L9407">
            <v>15</v>
          </cell>
          <cell r="M9407">
            <v>628.5</v>
          </cell>
          <cell r="N9407">
            <v>424</v>
          </cell>
        </row>
        <row r="9408">
          <cell r="D9408" t="str">
            <v>HGC-26011680</v>
          </cell>
          <cell r="E9408" t="str">
            <v>002664C3CCNR2</v>
          </cell>
          <cell r="F9408" t="str">
            <v>PSM-ZM202603020008-0001</v>
          </cell>
          <cell r="G9408" t="str">
            <v>中山大学肿瘤防治中心</v>
          </cell>
          <cell r="H9408" t="str">
            <v>IDT347</v>
          </cell>
          <cell r="I9408">
            <v>15</v>
          </cell>
          <cell r="J9408" t="str">
            <v>LncRNA-T7</v>
          </cell>
          <cell r="K9408">
            <v>33.04</v>
          </cell>
          <cell r="L9408">
            <v>15</v>
          </cell>
          <cell r="M9408">
            <v>495.6</v>
          </cell>
          <cell r="N9408">
            <v>424</v>
          </cell>
        </row>
        <row r="9409">
          <cell r="D9409" t="str">
            <v>HGC-26011681</v>
          </cell>
          <cell r="E9409" t="str">
            <v>002664C3CCTR1</v>
          </cell>
          <cell r="F9409" t="str">
            <v>PSM-ZM202603020008-0001</v>
          </cell>
          <cell r="G9409" t="str">
            <v>中山大学肿瘤防治中心</v>
          </cell>
          <cell r="H9409" t="str">
            <v>IDT348</v>
          </cell>
          <cell r="I9409">
            <v>15</v>
          </cell>
          <cell r="J9409" t="str">
            <v>LncRNA-T7</v>
          </cell>
          <cell r="K9409">
            <v>48.15</v>
          </cell>
          <cell r="L9409">
            <v>15</v>
          </cell>
          <cell r="M9409">
            <v>722.25</v>
          </cell>
          <cell r="N9409">
            <v>424</v>
          </cell>
        </row>
        <row r="9410">
          <cell r="D9410" t="str">
            <v>HGC-26011682</v>
          </cell>
          <cell r="E9410" t="str">
            <v>002666C3CFPR2</v>
          </cell>
          <cell r="F9410" t="str">
            <v>PSM-ZM202603020008-0001</v>
          </cell>
          <cell r="G9410" t="str">
            <v>中山大学肿瘤防治中心</v>
          </cell>
          <cell r="H9410" t="str">
            <v>IDT349</v>
          </cell>
          <cell r="I9410">
            <v>15</v>
          </cell>
          <cell r="J9410" t="str">
            <v>LncRNA-T7</v>
          </cell>
          <cell r="K9410">
            <v>24.68</v>
          </cell>
          <cell r="L9410">
            <v>15</v>
          </cell>
          <cell r="M9410">
            <v>370.2</v>
          </cell>
          <cell r="N9410">
            <v>424</v>
          </cell>
        </row>
        <row r="9411">
          <cell r="D9411" t="str">
            <v>HGC-26011683</v>
          </cell>
          <cell r="E9411" t="str">
            <v>002666C3CFTR1</v>
          </cell>
          <cell r="F9411" t="str">
            <v>PSM-ZM202603020008-0001</v>
          </cell>
          <cell r="G9411" t="str">
            <v>中山大学肿瘤防治中心</v>
          </cell>
          <cell r="H9411" t="str">
            <v>IDT350</v>
          </cell>
          <cell r="I9411">
            <v>15</v>
          </cell>
          <cell r="J9411" t="str">
            <v>LncRNA-T7</v>
          </cell>
          <cell r="K9411">
            <v>51.42</v>
          </cell>
          <cell r="L9411">
            <v>15</v>
          </cell>
          <cell r="M9411">
            <v>771.3</v>
          </cell>
          <cell r="N9411">
            <v>424</v>
          </cell>
        </row>
        <row r="9412">
          <cell r="D9412" t="str">
            <v>HGC-26011684</v>
          </cell>
          <cell r="E9412" t="str">
            <v>002667C3CCNR2</v>
          </cell>
          <cell r="F9412" t="str">
            <v>PSM-ZM202603020008-0001</v>
          </cell>
          <cell r="G9412" t="str">
            <v>中山大学肿瘤防治中心</v>
          </cell>
          <cell r="H9412" t="str">
            <v>IDT351</v>
          </cell>
          <cell r="I9412">
            <v>15</v>
          </cell>
          <cell r="J9412" t="str">
            <v>LncRNA-T7</v>
          </cell>
          <cell r="K9412">
            <v>39.23</v>
          </cell>
          <cell r="L9412">
            <v>15</v>
          </cell>
          <cell r="M9412">
            <v>588.45</v>
          </cell>
          <cell r="N9412">
            <v>424</v>
          </cell>
        </row>
        <row r="9413">
          <cell r="D9413" t="str">
            <v>HGC-26011685</v>
          </cell>
          <cell r="E9413" t="str">
            <v>002667C3CCTR1</v>
          </cell>
          <cell r="F9413" t="str">
            <v>PSM-ZM202603020008-0001</v>
          </cell>
          <cell r="G9413" t="str">
            <v>中山大学肿瘤防治中心</v>
          </cell>
          <cell r="H9413" t="str">
            <v>IDT352</v>
          </cell>
          <cell r="I9413">
            <v>15</v>
          </cell>
          <cell r="J9413" t="str">
            <v>LncRNA-T7</v>
          </cell>
          <cell r="K9413">
            <v>26.75</v>
          </cell>
          <cell r="L9413">
            <v>15</v>
          </cell>
          <cell r="M9413">
            <v>401.25</v>
          </cell>
          <cell r="N9413">
            <v>424</v>
          </cell>
        </row>
        <row r="9414">
          <cell r="D9414" t="str">
            <v>HGC-26011687</v>
          </cell>
          <cell r="E9414" t="str">
            <v>002668C3CFTR1</v>
          </cell>
          <cell r="F9414" t="str">
            <v>PSM-ZM202603020008-0001</v>
          </cell>
          <cell r="G9414" t="str">
            <v>中山大学肿瘤防治中心</v>
          </cell>
          <cell r="H9414" t="str">
            <v>IDT354</v>
          </cell>
          <cell r="I9414">
            <v>15</v>
          </cell>
          <cell r="J9414" t="str">
            <v>LncRNA-T7</v>
          </cell>
          <cell r="K9414">
            <v>50.38</v>
          </cell>
          <cell r="L9414">
            <v>15</v>
          </cell>
          <cell r="M9414">
            <v>755.7</v>
          </cell>
          <cell r="N9414">
            <v>424</v>
          </cell>
        </row>
        <row r="9415">
          <cell r="D9415" t="str">
            <v>HGC-26011688</v>
          </cell>
          <cell r="E9415" t="str">
            <v>002669C3CCNR2</v>
          </cell>
          <cell r="F9415" t="str">
            <v>PSM-ZM202603020008-0001</v>
          </cell>
          <cell r="G9415" t="str">
            <v>中山大学肿瘤防治中心</v>
          </cell>
          <cell r="H9415" t="str">
            <v>IDT355</v>
          </cell>
          <cell r="I9415">
            <v>15</v>
          </cell>
          <cell r="J9415" t="str">
            <v>LncRNA-T7</v>
          </cell>
          <cell r="K9415">
            <v>22.14</v>
          </cell>
          <cell r="L9415">
            <v>15</v>
          </cell>
          <cell r="M9415">
            <v>332.1</v>
          </cell>
          <cell r="N9415">
            <v>424</v>
          </cell>
        </row>
        <row r="9416">
          <cell r="D9416" t="str">
            <v>HGC-26011689</v>
          </cell>
          <cell r="E9416" t="str">
            <v>002669C3CCTR1</v>
          </cell>
          <cell r="F9416" t="str">
            <v>PSM-ZM202603020008-0001</v>
          </cell>
          <cell r="G9416" t="str">
            <v>中山大学肿瘤防治中心</v>
          </cell>
          <cell r="H9416" t="str">
            <v>IDT356</v>
          </cell>
          <cell r="I9416">
            <v>15</v>
          </cell>
          <cell r="J9416" t="str">
            <v>LncRNA-T7</v>
          </cell>
          <cell r="K9416">
            <v>41.05</v>
          </cell>
          <cell r="L9416">
            <v>15</v>
          </cell>
          <cell r="M9416">
            <v>615.75</v>
          </cell>
          <cell r="N9416">
            <v>424</v>
          </cell>
        </row>
        <row r="9417">
          <cell r="D9417" t="str">
            <v>HGC-26010611</v>
          </cell>
          <cell r="E9417" t="str">
            <v>002671C3CCNR2</v>
          </cell>
          <cell r="F9417" t="str">
            <v>PSM-ZM202603020008-0001</v>
          </cell>
          <cell r="G9417" t="str">
            <v>中山大学肿瘤防治中心</v>
          </cell>
          <cell r="H9417" t="str">
            <v>IDT357</v>
          </cell>
          <cell r="I9417">
            <v>15</v>
          </cell>
          <cell r="J9417" t="str">
            <v>LncRNA-T7</v>
          </cell>
          <cell r="K9417">
            <v>32.69</v>
          </cell>
          <cell r="L9417">
            <v>15</v>
          </cell>
          <cell r="M9417">
            <v>490.35</v>
          </cell>
          <cell r="N9417">
            <v>424</v>
          </cell>
        </row>
        <row r="9418">
          <cell r="D9418" t="str">
            <v>HGC-26011692</v>
          </cell>
          <cell r="E9418" t="str">
            <v>002671C3CCTR1</v>
          </cell>
          <cell r="F9418" t="str">
            <v>PSM-ZM202603020008-0001</v>
          </cell>
          <cell r="G9418" t="str">
            <v>中山大学肿瘤防治中心</v>
          </cell>
          <cell r="H9418" t="str">
            <v>IDT358</v>
          </cell>
          <cell r="I9418">
            <v>15</v>
          </cell>
          <cell r="J9418" t="str">
            <v>LncRNA-T7</v>
          </cell>
          <cell r="K9418">
            <v>52.25</v>
          </cell>
          <cell r="L9418">
            <v>15</v>
          </cell>
          <cell r="M9418">
            <v>783.75</v>
          </cell>
          <cell r="N9418">
            <v>424</v>
          </cell>
        </row>
        <row r="9419">
          <cell r="D9419" t="str">
            <v>HGC-26011693</v>
          </cell>
          <cell r="E9419" t="str">
            <v>002673C3CFNR1</v>
          </cell>
          <cell r="F9419" t="str">
            <v>PSM-ZM202603020008-0001</v>
          </cell>
          <cell r="G9419" t="str">
            <v>中山大学肿瘤防治中心</v>
          </cell>
          <cell r="H9419" t="str">
            <v>IDT359</v>
          </cell>
          <cell r="I9419">
            <v>15</v>
          </cell>
          <cell r="J9419" t="str">
            <v>LncRNA-T7</v>
          </cell>
          <cell r="K9419">
            <v>38.72</v>
          </cell>
          <cell r="L9419">
            <v>15</v>
          </cell>
          <cell r="M9419">
            <v>580.8</v>
          </cell>
          <cell r="N9419">
            <v>424</v>
          </cell>
        </row>
        <row r="9420">
          <cell r="D9420" t="str">
            <v>HGC-26011695</v>
          </cell>
          <cell r="E9420" t="str">
            <v>002675C3CCNR1</v>
          </cell>
          <cell r="F9420" t="str">
            <v>PSM-ZM202603020008-0001</v>
          </cell>
          <cell r="G9420" t="str">
            <v>中山大学肿瘤防治中心</v>
          </cell>
          <cell r="H9420" t="str">
            <v>IDT361</v>
          </cell>
          <cell r="I9420">
            <v>15</v>
          </cell>
          <cell r="J9420" t="str">
            <v>LncRNA-T7</v>
          </cell>
          <cell r="K9420">
            <v>44.27</v>
          </cell>
          <cell r="L9420">
            <v>15</v>
          </cell>
          <cell r="M9420">
            <v>664.05</v>
          </cell>
          <cell r="N9420">
            <v>424</v>
          </cell>
        </row>
        <row r="9421">
          <cell r="D9421" t="str">
            <v>HGC-26011696</v>
          </cell>
          <cell r="E9421" t="str">
            <v>002675C3CCTR1</v>
          </cell>
          <cell r="F9421" t="str">
            <v>PSM-ZM202603020008-0001</v>
          </cell>
          <cell r="G9421" t="str">
            <v>中山大学肿瘤防治中心</v>
          </cell>
          <cell r="H9421" t="str">
            <v>IDT362</v>
          </cell>
          <cell r="I9421">
            <v>15</v>
          </cell>
          <cell r="J9421" t="str">
            <v>LncRNA-T7</v>
          </cell>
          <cell r="K9421">
            <v>42.22</v>
          </cell>
          <cell r="L9421">
            <v>15</v>
          </cell>
          <cell r="M9421">
            <v>633.3</v>
          </cell>
          <cell r="N9421">
            <v>424</v>
          </cell>
        </row>
        <row r="9422">
          <cell r="D9422" t="str">
            <v>HGC-26011697</v>
          </cell>
          <cell r="E9422" t="str">
            <v>002676C3CFNR1</v>
          </cell>
          <cell r="F9422" t="str">
            <v>PSM-ZM202603020008-0001</v>
          </cell>
          <cell r="G9422" t="str">
            <v>中山大学肿瘤防治中心</v>
          </cell>
          <cell r="H9422" t="str">
            <v>IDT363</v>
          </cell>
          <cell r="I9422">
            <v>15</v>
          </cell>
          <cell r="J9422" t="str">
            <v>LncRNA-T7</v>
          </cell>
          <cell r="K9422">
            <v>60.59</v>
          </cell>
          <cell r="L9422">
            <v>15</v>
          </cell>
          <cell r="M9422">
            <v>908.85</v>
          </cell>
          <cell r="N9422">
            <v>424</v>
          </cell>
        </row>
        <row r="9423">
          <cell r="D9423" t="str">
            <v>HGC-26011698</v>
          </cell>
          <cell r="E9423" t="str">
            <v>002676C3CFTR1</v>
          </cell>
          <cell r="F9423" t="str">
            <v>PSM-ZM202603020008-0001</v>
          </cell>
          <cell r="G9423" t="str">
            <v>中山大学肿瘤防治中心</v>
          </cell>
          <cell r="H9423" t="str">
            <v>IDT364</v>
          </cell>
          <cell r="I9423">
            <v>15</v>
          </cell>
          <cell r="J9423" t="str">
            <v>LncRNA-T7</v>
          </cell>
          <cell r="K9423">
            <v>54.14</v>
          </cell>
          <cell r="L9423">
            <v>15</v>
          </cell>
          <cell r="M9423">
            <v>812.1</v>
          </cell>
          <cell r="N9423">
            <v>424</v>
          </cell>
        </row>
        <row r="9424">
          <cell r="D9424" t="str">
            <v>HGC-26011699</v>
          </cell>
          <cell r="E9424" t="str">
            <v>002678C3CFNR2</v>
          </cell>
          <cell r="F9424" t="str">
            <v>PSM-ZM202603020008-0001</v>
          </cell>
          <cell r="G9424" t="str">
            <v>中山大学肿瘤防治中心</v>
          </cell>
          <cell r="H9424" t="str">
            <v>IDT365</v>
          </cell>
          <cell r="I9424">
            <v>15</v>
          </cell>
          <cell r="J9424" t="str">
            <v>LncRNA-T7</v>
          </cell>
          <cell r="K9424">
            <v>53.93</v>
          </cell>
          <cell r="L9424">
            <v>15</v>
          </cell>
          <cell r="M9424">
            <v>808.95</v>
          </cell>
          <cell r="N9424">
            <v>424</v>
          </cell>
        </row>
        <row r="9425">
          <cell r="D9425" t="str">
            <v>HGC-26011700</v>
          </cell>
          <cell r="E9425" t="str">
            <v>002678C3CFTR1</v>
          </cell>
          <cell r="F9425" t="str">
            <v>PSM-ZM202603020008-0001</v>
          </cell>
          <cell r="G9425" t="str">
            <v>中山大学肿瘤防治中心</v>
          </cell>
          <cell r="H9425" t="str">
            <v>IDT366</v>
          </cell>
          <cell r="I9425">
            <v>15</v>
          </cell>
          <cell r="J9425" t="str">
            <v>LncRNA-T7</v>
          </cell>
          <cell r="K9425">
            <v>47.9</v>
          </cell>
          <cell r="L9425">
            <v>15</v>
          </cell>
          <cell r="M9425">
            <v>718.5</v>
          </cell>
          <cell r="N9425">
            <v>424</v>
          </cell>
        </row>
        <row r="9426">
          <cell r="D9426" t="str">
            <v>HGC-26011701</v>
          </cell>
          <cell r="E9426" t="str">
            <v>002682C3CFNR2</v>
          </cell>
          <cell r="F9426" t="str">
            <v>PSM-ZM202603020008-0001</v>
          </cell>
          <cell r="G9426" t="str">
            <v>中山大学肿瘤防治中心</v>
          </cell>
          <cell r="H9426" t="str">
            <v>IDT367</v>
          </cell>
          <cell r="I9426">
            <v>15</v>
          </cell>
          <cell r="J9426" t="str">
            <v>LncRNA-T7</v>
          </cell>
          <cell r="K9426">
            <v>34.64</v>
          </cell>
          <cell r="L9426">
            <v>15</v>
          </cell>
          <cell r="M9426">
            <v>519.6</v>
          </cell>
          <cell r="N9426">
            <v>424</v>
          </cell>
        </row>
        <row r="9427">
          <cell r="D9427" t="str">
            <v>HGC-26011702</v>
          </cell>
          <cell r="E9427" t="str">
            <v>002682C3CFTR1</v>
          </cell>
          <cell r="F9427" t="str">
            <v>PSM-ZM202603020008-0001</v>
          </cell>
          <cell r="G9427" t="str">
            <v>中山大学肿瘤防治中心</v>
          </cell>
          <cell r="H9427" t="str">
            <v>IDT368</v>
          </cell>
          <cell r="I9427">
            <v>15</v>
          </cell>
          <cell r="J9427" t="str">
            <v>LncRNA-T7</v>
          </cell>
          <cell r="K9427">
            <v>60.27</v>
          </cell>
          <cell r="L9427">
            <v>15</v>
          </cell>
          <cell r="M9427">
            <v>904.05</v>
          </cell>
          <cell r="N9427">
            <v>424</v>
          </cell>
        </row>
        <row r="9428">
          <cell r="D9428" t="str">
            <v>HGC-26011703</v>
          </cell>
          <cell r="E9428" t="str">
            <v>002683C3CCNR2</v>
          </cell>
          <cell r="F9428" t="str">
            <v>PSM-ZM202603020008-0001</v>
          </cell>
          <cell r="G9428" t="str">
            <v>中山大学肿瘤防治中心</v>
          </cell>
          <cell r="H9428" t="str">
            <v>IDT369</v>
          </cell>
          <cell r="I9428">
            <v>15</v>
          </cell>
          <cell r="J9428" t="str">
            <v>LncRNA-T7</v>
          </cell>
          <cell r="K9428">
            <v>12.55</v>
          </cell>
          <cell r="L9428">
            <v>15</v>
          </cell>
          <cell r="M9428">
            <v>188.25</v>
          </cell>
          <cell r="N9428">
            <v>424</v>
          </cell>
        </row>
        <row r="9429">
          <cell r="D9429" t="str">
            <v>HGC-26011704</v>
          </cell>
          <cell r="E9429" t="str">
            <v>002683C3CCTR1</v>
          </cell>
          <cell r="F9429" t="str">
            <v>PSM-ZM202603020008-0001</v>
          </cell>
          <cell r="G9429" t="str">
            <v>中山大学肿瘤防治中心</v>
          </cell>
          <cell r="H9429" t="str">
            <v>IDT370</v>
          </cell>
          <cell r="I9429">
            <v>15</v>
          </cell>
          <cell r="J9429" t="str">
            <v>LncRNA-T7</v>
          </cell>
          <cell r="K9429">
            <v>23.09</v>
          </cell>
          <cell r="L9429">
            <v>15</v>
          </cell>
          <cell r="M9429">
            <v>346.35</v>
          </cell>
          <cell r="N9429">
            <v>424</v>
          </cell>
        </row>
        <row r="9430">
          <cell r="D9430" t="str">
            <v>HGC-26011705</v>
          </cell>
          <cell r="E9430" t="str">
            <v>002684C3CFNR2</v>
          </cell>
          <cell r="F9430" t="str">
            <v>PSM-ZM202603020008-0001</v>
          </cell>
          <cell r="G9430" t="str">
            <v>中山大学肿瘤防治中心</v>
          </cell>
          <cell r="H9430" t="str">
            <v>IDT371</v>
          </cell>
          <cell r="I9430">
            <v>15</v>
          </cell>
          <cell r="J9430" t="str">
            <v>LncRNA-T7</v>
          </cell>
          <cell r="K9430">
            <v>47.2</v>
          </cell>
          <cell r="L9430">
            <v>15</v>
          </cell>
          <cell r="M9430">
            <v>708</v>
          </cell>
          <cell r="N9430">
            <v>424</v>
          </cell>
        </row>
        <row r="9431">
          <cell r="D9431" t="str">
            <v>HGC-26011706</v>
          </cell>
          <cell r="E9431" t="str">
            <v>002684C3CFTR1</v>
          </cell>
          <cell r="F9431" t="str">
            <v>PSM-ZM202603020008-0001</v>
          </cell>
          <cell r="G9431" t="str">
            <v>中山大学肿瘤防治中心</v>
          </cell>
          <cell r="H9431" t="str">
            <v>IDT372</v>
          </cell>
          <cell r="I9431">
            <v>15</v>
          </cell>
          <cell r="J9431" t="str">
            <v>LncRNA-T7</v>
          </cell>
          <cell r="K9431">
            <v>49.91</v>
          </cell>
          <cell r="L9431">
            <v>15</v>
          </cell>
          <cell r="M9431">
            <v>748.65</v>
          </cell>
          <cell r="N9431">
            <v>424</v>
          </cell>
        </row>
        <row r="9432">
          <cell r="D9432" t="str">
            <v>HGC-26011707</v>
          </cell>
          <cell r="E9432" t="str">
            <v>002686C3CCNR2</v>
          </cell>
          <cell r="F9432" t="str">
            <v>PSM-ZM202603020008-0001</v>
          </cell>
          <cell r="G9432" t="str">
            <v>中山大学肿瘤防治中心</v>
          </cell>
          <cell r="H9432" t="str">
            <v>IDT373</v>
          </cell>
          <cell r="I9432">
            <v>15</v>
          </cell>
          <cell r="J9432" t="str">
            <v>LncRNA-T7</v>
          </cell>
          <cell r="K9432">
            <v>48.45</v>
          </cell>
          <cell r="L9432">
            <v>15</v>
          </cell>
          <cell r="M9432">
            <v>726.75</v>
          </cell>
          <cell r="N9432">
            <v>424</v>
          </cell>
        </row>
        <row r="9433">
          <cell r="D9433" t="str">
            <v>HGC-26011708</v>
          </cell>
          <cell r="E9433" t="str">
            <v>002686C3CCTR1</v>
          </cell>
          <cell r="F9433" t="str">
            <v>PSM-ZM202603020008-0001</v>
          </cell>
          <cell r="G9433" t="str">
            <v>中山大学肿瘤防治中心</v>
          </cell>
          <cell r="H9433" t="str">
            <v>IDT374</v>
          </cell>
          <cell r="I9433">
            <v>15</v>
          </cell>
          <cell r="J9433" t="str">
            <v>LncRNA-T7</v>
          </cell>
          <cell r="K9433">
            <v>56.95</v>
          </cell>
          <cell r="L9433">
            <v>15</v>
          </cell>
          <cell r="M9433">
            <v>854.25</v>
          </cell>
          <cell r="N9433">
            <v>424</v>
          </cell>
        </row>
        <row r="9434">
          <cell r="D9434" t="str">
            <v>HGC-26011709</v>
          </cell>
          <cell r="E9434" t="str">
            <v>002687C3CFNR2</v>
          </cell>
          <cell r="F9434" t="str">
            <v>PSM-ZM202603020008-0001</v>
          </cell>
          <cell r="G9434" t="str">
            <v>中山大学肿瘤防治中心</v>
          </cell>
          <cell r="H9434" t="str">
            <v>IDT375</v>
          </cell>
          <cell r="I9434">
            <v>15</v>
          </cell>
          <cell r="J9434" t="str">
            <v>LncRNA-T7</v>
          </cell>
          <cell r="K9434">
            <v>49.96</v>
          </cell>
          <cell r="L9434">
            <v>15</v>
          </cell>
          <cell r="M9434">
            <v>749.4</v>
          </cell>
          <cell r="N9434">
            <v>424</v>
          </cell>
        </row>
        <row r="9435">
          <cell r="D9435" t="str">
            <v>HGC-26011710</v>
          </cell>
          <cell r="E9435" t="str">
            <v>002687C3CFTR2</v>
          </cell>
          <cell r="F9435" t="str">
            <v>PSM-ZM202603020008-0001</v>
          </cell>
          <cell r="G9435" t="str">
            <v>中山大学肿瘤防治中心</v>
          </cell>
          <cell r="H9435" t="str">
            <v>IDT376</v>
          </cell>
          <cell r="I9435">
            <v>15</v>
          </cell>
          <cell r="J9435" t="str">
            <v>LncRNA-T7</v>
          </cell>
          <cell r="K9435">
            <v>34.8</v>
          </cell>
          <cell r="L9435">
            <v>15</v>
          </cell>
          <cell r="M9435">
            <v>522</v>
          </cell>
          <cell r="N9435">
            <v>424</v>
          </cell>
        </row>
        <row r="9436">
          <cell r="D9436" t="str">
            <v>HGC-26011711</v>
          </cell>
          <cell r="E9436" t="str">
            <v>002688C3CFNR2</v>
          </cell>
          <cell r="F9436" t="str">
            <v>PSM-ZM202603020008-0001</v>
          </cell>
          <cell r="G9436" t="str">
            <v>中山大学肿瘤防治中心</v>
          </cell>
          <cell r="H9436" t="str">
            <v>IDT377</v>
          </cell>
          <cell r="I9436">
            <v>15</v>
          </cell>
          <cell r="J9436" t="str">
            <v>LncRNA-T7</v>
          </cell>
          <cell r="K9436">
            <v>19.22</v>
          </cell>
          <cell r="L9436">
            <v>15</v>
          </cell>
          <cell r="M9436">
            <v>288.3</v>
          </cell>
          <cell r="N9436">
            <v>424</v>
          </cell>
        </row>
        <row r="9437">
          <cell r="D9437" t="str">
            <v>HGC-26011712</v>
          </cell>
          <cell r="E9437" t="str">
            <v>002688C3CFTR1</v>
          </cell>
          <cell r="F9437" t="str">
            <v>PSM-ZM202603020008-0001</v>
          </cell>
          <cell r="G9437" t="str">
            <v>中山大学肿瘤防治中心</v>
          </cell>
          <cell r="H9437" t="str">
            <v>IDT378</v>
          </cell>
          <cell r="I9437">
            <v>15</v>
          </cell>
          <cell r="J9437" t="str">
            <v>LncRNA-T7</v>
          </cell>
          <cell r="K9437">
            <v>20.31</v>
          </cell>
          <cell r="L9437">
            <v>15</v>
          </cell>
          <cell r="M9437">
            <v>304.65</v>
          </cell>
          <cell r="N9437">
            <v>424</v>
          </cell>
        </row>
        <row r="9438">
          <cell r="D9438" t="str">
            <v>HGC-26011713</v>
          </cell>
          <cell r="E9438" t="str">
            <v>002689C3CFNR1</v>
          </cell>
          <cell r="F9438" t="str">
            <v>PSM-ZM202603020008-0001</v>
          </cell>
          <cell r="G9438" t="str">
            <v>中山大学肿瘤防治中心</v>
          </cell>
          <cell r="H9438" t="str">
            <v>IDT379</v>
          </cell>
          <cell r="I9438">
            <v>15</v>
          </cell>
          <cell r="J9438" t="str">
            <v>LncRNA-T7</v>
          </cell>
          <cell r="K9438">
            <v>27.21</v>
          </cell>
          <cell r="L9438">
            <v>15</v>
          </cell>
          <cell r="M9438">
            <v>408.15</v>
          </cell>
          <cell r="N9438">
            <v>424</v>
          </cell>
        </row>
        <row r="9439">
          <cell r="D9439" t="str">
            <v>HGC-26011714</v>
          </cell>
          <cell r="E9439" t="str">
            <v>002689C3CFTR1</v>
          </cell>
          <cell r="F9439" t="str">
            <v>PSM-ZM202603020008-0001</v>
          </cell>
          <cell r="G9439" t="str">
            <v>中山大学肿瘤防治中心</v>
          </cell>
          <cell r="H9439" t="str">
            <v>IDT380</v>
          </cell>
          <cell r="I9439">
            <v>15</v>
          </cell>
          <cell r="J9439" t="str">
            <v>LncRNA-T7</v>
          </cell>
          <cell r="K9439">
            <v>32.38</v>
          </cell>
          <cell r="L9439">
            <v>15</v>
          </cell>
          <cell r="M9439">
            <v>485.7</v>
          </cell>
          <cell r="N9439">
            <v>424</v>
          </cell>
        </row>
        <row r="9440">
          <cell r="D9440" t="str">
            <v>HGC-26011719</v>
          </cell>
          <cell r="E9440" t="str">
            <v>002692C3CFNR1</v>
          </cell>
          <cell r="F9440" t="str">
            <v>PSM-ZM202603020008-0001</v>
          </cell>
          <cell r="G9440" t="str">
            <v>中山大学肿瘤防治中心</v>
          </cell>
          <cell r="H9440" t="str">
            <v>IDT381</v>
          </cell>
          <cell r="I9440">
            <v>15</v>
          </cell>
          <cell r="J9440" t="str">
            <v>LncRNA-T7</v>
          </cell>
          <cell r="K9440">
            <v>28.46</v>
          </cell>
          <cell r="L9440">
            <v>15</v>
          </cell>
          <cell r="M9440">
            <v>426.9</v>
          </cell>
          <cell r="N9440">
            <v>424</v>
          </cell>
        </row>
        <row r="9441">
          <cell r="D9441" t="str">
            <v>HGC-26011720</v>
          </cell>
          <cell r="E9441" t="str">
            <v>002692C3CFTR1</v>
          </cell>
          <cell r="F9441" t="str">
            <v>PSM-ZM202603020008-0001</v>
          </cell>
          <cell r="G9441" t="str">
            <v>中山大学肿瘤防治中心</v>
          </cell>
          <cell r="H9441" t="str">
            <v>IDT382</v>
          </cell>
          <cell r="I9441">
            <v>15</v>
          </cell>
          <cell r="J9441" t="str">
            <v>LncRNA-T7</v>
          </cell>
          <cell r="K9441">
            <v>21.69</v>
          </cell>
          <cell r="L9441">
            <v>15</v>
          </cell>
          <cell r="M9441">
            <v>325.35</v>
          </cell>
          <cell r="N9441">
            <v>424</v>
          </cell>
        </row>
        <row r="9442">
          <cell r="D9442" t="str">
            <v>HGC-26011721</v>
          </cell>
          <cell r="E9442" t="str">
            <v>002694C3CCNR2</v>
          </cell>
          <cell r="F9442" t="str">
            <v>PSM-ZM202603020008-0001</v>
          </cell>
          <cell r="G9442" t="str">
            <v>中山大学肿瘤防治中心</v>
          </cell>
          <cell r="H9442" t="str">
            <v>IDT383</v>
          </cell>
          <cell r="I9442">
            <v>15</v>
          </cell>
          <cell r="J9442" t="str">
            <v>LncRNA-T7</v>
          </cell>
          <cell r="K9442">
            <v>20.95</v>
          </cell>
          <cell r="L9442">
            <v>15</v>
          </cell>
          <cell r="M9442">
            <v>314.25</v>
          </cell>
          <cell r="N9442">
            <v>424</v>
          </cell>
        </row>
        <row r="9443">
          <cell r="D9443" t="str">
            <v>HGC-26011722</v>
          </cell>
          <cell r="E9443" t="str">
            <v>002694C3CCTR2</v>
          </cell>
          <cell r="F9443" t="str">
            <v>PSM-ZM202603020008-0001</v>
          </cell>
          <cell r="G9443" t="str">
            <v>中山大学肿瘤防治中心</v>
          </cell>
          <cell r="H9443" t="str">
            <v>IDT384</v>
          </cell>
          <cell r="I9443">
            <v>15</v>
          </cell>
          <cell r="J9443" t="str">
            <v>LncRNA-T7</v>
          </cell>
          <cell r="K9443">
            <v>30.91</v>
          </cell>
          <cell r="L9443">
            <v>15</v>
          </cell>
          <cell r="M9443">
            <v>463.65</v>
          </cell>
          <cell r="N9443">
            <v>424</v>
          </cell>
        </row>
        <row r="9444">
          <cell r="D9444" t="str">
            <v>HGC-26051632</v>
          </cell>
          <cell r="E9444" t="str">
            <v>B1M003-04630</v>
          </cell>
          <cell r="F9444" t="str">
            <v>PSM-ZM202511110010-0005</v>
          </cell>
          <cell r="G9444" t="str">
            <v>京东方科技集团股份有限公司</v>
          </cell>
          <cell r="H9444" t="str">
            <v>IDT362</v>
          </cell>
          <cell r="I9444">
            <v>8</v>
          </cell>
          <cell r="J9444" t="str">
            <v>mRNA</v>
          </cell>
          <cell r="K9444">
            <v>38.69</v>
          </cell>
          <cell r="L9444">
            <v>30</v>
          </cell>
          <cell r="M9444">
            <v>1160.7</v>
          </cell>
          <cell r="N9444">
            <v>500</v>
          </cell>
        </row>
        <row r="9445">
          <cell r="D9445" t="str">
            <v>HGC-26051722</v>
          </cell>
          <cell r="E9445" t="str">
            <v>SHM-2</v>
          </cell>
          <cell r="F9445" t="str">
            <v>PSM-ZM202604210002-0001</v>
          </cell>
          <cell r="G9445" t="str">
            <v>东南大学</v>
          </cell>
          <cell r="H9445" t="str">
            <v>IDT363</v>
          </cell>
          <cell r="I9445">
            <v>6</v>
          </cell>
          <cell r="J9445" t="str">
            <v>mRNA-T7</v>
          </cell>
          <cell r="K9445">
            <v>29.61</v>
          </cell>
          <cell r="L9445">
            <v>30</v>
          </cell>
          <cell r="M9445">
            <v>888.3</v>
          </cell>
          <cell r="N9445">
            <v>500</v>
          </cell>
        </row>
        <row r="9446">
          <cell r="D9446" t="str">
            <v>HGC-26051989</v>
          </cell>
          <cell r="E9446" t="str">
            <v>C1</v>
          </cell>
          <cell r="F9446" t="str">
            <v>PSM-ZM202603110001-0002</v>
          </cell>
          <cell r="G9446" t="str">
            <v>南京中医药大学</v>
          </cell>
          <cell r="H9446" t="str">
            <v>IDT364</v>
          </cell>
          <cell r="I9446">
            <v>6</v>
          </cell>
          <cell r="J9446" t="str">
            <v>mRNA</v>
          </cell>
          <cell r="K9446">
            <v>8.51</v>
          </cell>
          <cell r="L9446">
            <v>20</v>
          </cell>
          <cell r="M9446">
            <v>170.2</v>
          </cell>
          <cell r="N9446">
            <v>500</v>
          </cell>
        </row>
        <row r="9447">
          <cell r="D9447" t="str">
            <v>HGC-26033102-2</v>
          </cell>
          <cell r="E9447" t="str">
            <v>C3</v>
          </cell>
          <cell r="F9447" t="str">
            <v>PSM-ZM202603110001-0001</v>
          </cell>
          <cell r="G9447" t="str">
            <v>南京中医药大学</v>
          </cell>
          <cell r="H9447" t="str">
            <v>IDT365</v>
          </cell>
          <cell r="I9447">
            <v>6</v>
          </cell>
          <cell r="J9447" t="str">
            <v>mRNA</v>
          </cell>
          <cell r="K9447">
            <v>19.6</v>
          </cell>
          <cell r="L9447">
            <v>20</v>
          </cell>
          <cell r="M9447">
            <v>392</v>
          </cell>
          <cell r="N9447">
            <v>500</v>
          </cell>
        </row>
        <row r="9448">
          <cell r="D9448" t="str">
            <v>HGC-26052295</v>
          </cell>
          <cell r="E9448" t="str">
            <v>Trans-EVs-1</v>
          </cell>
          <cell r="F9448" t="str">
            <v>PSM-ZM202603130011-0006</v>
          </cell>
          <cell r="G9448" t="str">
            <v>广州秉优信息科技有限公司</v>
          </cell>
          <cell r="H9448" t="str">
            <v>IDT366</v>
          </cell>
          <cell r="I9448">
            <v>6</v>
          </cell>
          <cell r="J9448" t="str">
            <v>mRNA</v>
          </cell>
          <cell r="K9448">
            <v>0.626</v>
          </cell>
          <cell r="L9448">
            <v>20</v>
          </cell>
          <cell r="M9448">
            <v>12.52</v>
          </cell>
          <cell r="N9448">
            <v>500</v>
          </cell>
        </row>
        <row r="9449">
          <cell r="D9449" t="str">
            <v>HGC-26052296</v>
          </cell>
          <cell r="E9449" t="str">
            <v>no Trans-EVs-1</v>
          </cell>
          <cell r="F9449" t="str">
            <v>PSM-ZM202603130011-0006</v>
          </cell>
          <cell r="G9449" t="str">
            <v>广州秉优信息科技有限公司</v>
          </cell>
          <cell r="H9449" t="str">
            <v>IDT367</v>
          </cell>
          <cell r="I9449">
            <v>6</v>
          </cell>
          <cell r="J9449" t="str">
            <v>mRNA</v>
          </cell>
          <cell r="K9449">
            <v>0.772</v>
          </cell>
          <cell r="L9449">
            <v>20</v>
          </cell>
          <cell r="M9449">
            <v>15.44</v>
          </cell>
          <cell r="N9449">
            <v>500</v>
          </cell>
        </row>
        <row r="9450">
          <cell r="D9450" t="str">
            <v>HGC-26020217-2</v>
          </cell>
          <cell r="E9450" t="str">
            <v>1-2</v>
          </cell>
          <cell r="F9450" t="str">
            <v>HGC20250219002-0012</v>
          </cell>
          <cell r="G9450" t="str">
            <v>四川欣莱科生物科技有限公司</v>
          </cell>
          <cell r="H9450" t="str">
            <v>IDT369</v>
          </cell>
          <cell r="I9450">
            <v>6</v>
          </cell>
          <cell r="J9450" t="str">
            <v>mRNA</v>
          </cell>
          <cell r="K9450">
            <v>3.32</v>
          </cell>
          <cell r="L9450">
            <v>20</v>
          </cell>
          <cell r="M9450">
            <v>66.4</v>
          </cell>
          <cell r="N9450">
            <v>500</v>
          </cell>
        </row>
        <row r="9451">
          <cell r="D9451" t="str">
            <v>HGC-26020217-3</v>
          </cell>
          <cell r="E9451" t="str">
            <v>1-3</v>
          </cell>
          <cell r="F9451" t="str">
            <v>HGC20250219002-0012</v>
          </cell>
          <cell r="G9451" t="str">
            <v>四川欣莱科生物科技有限公司</v>
          </cell>
          <cell r="H9451" t="str">
            <v>IDT370</v>
          </cell>
          <cell r="I9451">
            <v>6</v>
          </cell>
          <cell r="J9451" t="str">
            <v>mRNA</v>
          </cell>
          <cell r="K9451">
            <v>22.64</v>
          </cell>
          <cell r="L9451">
            <v>20</v>
          </cell>
          <cell r="M9451">
            <v>452.8</v>
          </cell>
          <cell r="N9451">
            <v>500</v>
          </cell>
        </row>
        <row r="9452">
          <cell r="D9452" t="str">
            <v>HGC-26020218-2</v>
          </cell>
          <cell r="E9452" t="str">
            <v>2-2</v>
          </cell>
          <cell r="F9452" t="str">
            <v>HGC20250219002-0012</v>
          </cell>
          <cell r="G9452" t="str">
            <v>四川欣莱科生物科技有限公司</v>
          </cell>
          <cell r="H9452" t="str">
            <v>IDT371</v>
          </cell>
          <cell r="I9452">
            <v>6</v>
          </cell>
          <cell r="J9452" t="str">
            <v>mRNA</v>
          </cell>
          <cell r="K9452">
            <v>18.76</v>
          </cell>
          <cell r="L9452">
            <v>20</v>
          </cell>
          <cell r="M9452">
            <v>375.2</v>
          </cell>
          <cell r="N9452">
            <v>500</v>
          </cell>
        </row>
        <row r="9453">
          <cell r="D9453" t="str">
            <v>HGC-26020218-3</v>
          </cell>
          <cell r="E9453" t="str">
            <v>2-3</v>
          </cell>
          <cell r="F9453" t="str">
            <v>HGC20250219002-0012</v>
          </cell>
          <cell r="G9453" t="str">
            <v>四川欣莱科生物科技有限公司</v>
          </cell>
          <cell r="H9453" t="str">
            <v>IDT372</v>
          </cell>
          <cell r="I9453">
            <v>6</v>
          </cell>
          <cell r="J9453" t="str">
            <v>mRNA</v>
          </cell>
          <cell r="K9453">
            <v>21.56</v>
          </cell>
          <cell r="L9453">
            <v>20</v>
          </cell>
          <cell r="M9453">
            <v>431.2</v>
          </cell>
          <cell r="N9453">
            <v>500</v>
          </cell>
        </row>
        <row r="9454">
          <cell r="D9454" t="str">
            <v>HGC-26020220-2</v>
          </cell>
          <cell r="E9454" t="str">
            <v>5-2</v>
          </cell>
          <cell r="F9454" t="str">
            <v>HGC20250219002-0012</v>
          </cell>
          <cell r="G9454" t="str">
            <v>四川欣莱科生物科技有限公司</v>
          </cell>
          <cell r="H9454" t="str">
            <v>IDT373</v>
          </cell>
          <cell r="I9454">
            <v>6</v>
          </cell>
          <cell r="J9454" t="str">
            <v>mRNA</v>
          </cell>
          <cell r="K9454">
            <v>79.27</v>
          </cell>
          <cell r="L9454">
            <v>20</v>
          </cell>
          <cell r="M9454">
            <v>1585.4</v>
          </cell>
          <cell r="N9454">
            <v>500</v>
          </cell>
        </row>
        <row r="9455">
          <cell r="D9455" t="str">
            <v>HGC-26020220-3</v>
          </cell>
          <cell r="E9455" t="str">
            <v>5-3</v>
          </cell>
          <cell r="F9455" t="str">
            <v>HGC20250219002-0012</v>
          </cell>
          <cell r="G9455" t="str">
            <v>四川欣莱科生物科技有限公司</v>
          </cell>
          <cell r="H9455" t="str">
            <v>IDT374</v>
          </cell>
          <cell r="I9455">
            <v>6</v>
          </cell>
          <cell r="J9455" t="str">
            <v>mRNA</v>
          </cell>
          <cell r="K9455">
            <v>28.12</v>
          </cell>
          <cell r="L9455">
            <v>20</v>
          </cell>
          <cell r="M9455">
            <v>562.4</v>
          </cell>
          <cell r="N9455">
            <v>500</v>
          </cell>
        </row>
        <row r="9456">
          <cell r="D9456" t="str">
            <v>HGC-26020221-2</v>
          </cell>
          <cell r="E9456" t="str">
            <v>6-2</v>
          </cell>
          <cell r="F9456" t="str">
            <v>HGC20250219002-0012</v>
          </cell>
          <cell r="G9456" t="str">
            <v>四川欣莱科生物科技有限公司</v>
          </cell>
          <cell r="H9456" t="str">
            <v>IDT375</v>
          </cell>
          <cell r="I9456">
            <v>6</v>
          </cell>
          <cell r="J9456" t="str">
            <v>mRNA</v>
          </cell>
          <cell r="K9456">
            <v>32.89</v>
          </cell>
          <cell r="L9456">
            <v>20</v>
          </cell>
          <cell r="M9456">
            <v>657.8</v>
          </cell>
          <cell r="N9456">
            <v>500</v>
          </cell>
        </row>
        <row r="9457">
          <cell r="D9457" t="str">
            <v>HGC-26020221-3</v>
          </cell>
          <cell r="E9457" t="str">
            <v>6-3</v>
          </cell>
          <cell r="F9457" t="str">
            <v>HGC20250219002-0012</v>
          </cell>
          <cell r="G9457" t="str">
            <v>四川欣莱科生物科技有限公司</v>
          </cell>
          <cell r="H9457" t="str">
            <v>IDT376</v>
          </cell>
          <cell r="I9457">
            <v>6</v>
          </cell>
          <cell r="J9457" t="str">
            <v>mRNA</v>
          </cell>
          <cell r="K9457">
            <v>13.63</v>
          </cell>
          <cell r="L9457">
            <v>20</v>
          </cell>
          <cell r="M9457">
            <v>272.6</v>
          </cell>
          <cell r="N9457">
            <v>500</v>
          </cell>
        </row>
        <row r="9458">
          <cell r="D9458" t="str">
            <v>HGC-26050424</v>
          </cell>
          <cell r="E9458" t="str">
            <v>PD1_03</v>
          </cell>
          <cell r="F9458" t="str">
            <v>PSM-ZM202602240006-0003</v>
          </cell>
          <cell r="G9458" t="str">
            <v>中山大学肿瘤防治中心</v>
          </cell>
          <cell r="H9458" t="str">
            <v>IDT313</v>
          </cell>
          <cell r="I9458">
            <v>20</v>
          </cell>
          <cell r="J9458" t="str">
            <v>WES-T7</v>
          </cell>
          <cell r="K9458">
            <v>1.971</v>
          </cell>
          <cell r="L9458">
            <v>18</v>
          </cell>
          <cell r="M9458">
            <v>35.478</v>
          </cell>
          <cell r="N9458">
            <v>230</v>
          </cell>
        </row>
        <row r="9459">
          <cell r="D9459" t="str">
            <v>HGC-26050427</v>
          </cell>
          <cell r="E9459" t="str">
            <v>PD1_07</v>
          </cell>
          <cell r="F9459" t="str">
            <v>PSM-ZM202602240006-0003</v>
          </cell>
          <cell r="G9459" t="str">
            <v>中山大学肿瘤防治中心</v>
          </cell>
          <cell r="H9459" t="str">
            <v>IDT316</v>
          </cell>
          <cell r="I9459">
            <v>20</v>
          </cell>
          <cell r="J9459" t="str">
            <v>WES-T7</v>
          </cell>
        </row>
        <row r="9460">
          <cell r="D9460" t="str">
            <v>HGC-26050425</v>
          </cell>
          <cell r="E9460" t="str">
            <v>PD1_05</v>
          </cell>
          <cell r="F9460" t="str">
            <v>PSM-ZM202602240006-0003</v>
          </cell>
          <cell r="G9460" t="str">
            <v>中山大学肿瘤防治中心</v>
          </cell>
          <cell r="H9460" t="str">
            <v>IDT314</v>
          </cell>
          <cell r="I9460">
            <v>20</v>
          </cell>
          <cell r="J9460" t="str">
            <v>WES-T7</v>
          </cell>
          <cell r="K9460">
            <v>1.948</v>
          </cell>
          <cell r="L9460">
            <v>18</v>
          </cell>
          <cell r="M9460">
            <v>35.064</v>
          </cell>
          <cell r="N9460">
            <v>230</v>
          </cell>
        </row>
        <row r="9461">
          <cell r="D9461" t="str">
            <v>HGC-26050426</v>
          </cell>
          <cell r="E9461" t="str">
            <v>PD1_06</v>
          </cell>
          <cell r="F9461" t="str">
            <v>PSM-ZM202602240006-0003</v>
          </cell>
          <cell r="G9461" t="str">
            <v>中山大学肿瘤防治中心</v>
          </cell>
          <cell r="H9461" t="str">
            <v>IDT315</v>
          </cell>
          <cell r="I9461">
            <v>20</v>
          </cell>
          <cell r="J9461" t="str">
            <v>WES-T7</v>
          </cell>
        </row>
        <row r="9462">
          <cell r="D9462" t="str">
            <v>HGC-26050428</v>
          </cell>
          <cell r="E9462" t="str">
            <v>PD1_08</v>
          </cell>
          <cell r="F9462" t="str">
            <v>PSM-ZM202602240006-0003</v>
          </cell>
          <cell r="G9462" t="str">
            <v>中山大学肿瘤防治中心</v>
          </cell>
          <cell r="H9462" t="str">
            <v>IDT317</v>
          </cell>
          <cell r="I9462">
            <v>20</v>
          </cell>
          <cell r="J9462" t="str">
            <v>WES-T7</v>
          </cell>
          <cell r="K9462">
            <v>1.65</v>
          </cell>
          <cell r="L9462">
            <v>18</v>
          </cell>
          <cell r="M9462">
            <v>29.7</v>
          </cell>
          <cell r="N9462">
            <v>230</v>
          </cell>
        </row>
        <row r="9463">
          <cell r="D9463" t="str">
            <v>HGC-26050429</v>
          </cell>
          <cell r="E9463" t="str">
            <v>PCD_04</v>
          </cell>
          <cell r="F9463" t="str">
            <v>PSM-ZM202602240006-0003</v>
          </cell>
          <cell r="G9463" t="str">
            <v>中山大学肿瘤防治中心</v>
          </cell>
          <cell r="H9463" t="str">
            <v>IDT318</v>
          </cell>
          <cell r="I9463">
            <v>20</v>
          </cell>
          <cell r="J9463" t="str">
            <v>WES-T7</v>
          </cell>
        </row>
        <row r="9464">
          <cell r="D9464" t="str">
            <v>HGC-26050430</v>
          </cell>
          <cell r="E9464" t="str">
            <v>PCD_05</v>
          </cell>
          <cell r="F9464" t="str">
            <v>PSM-ZM202602240006-0003</v>
          </cell>
          <cell r="G9464" t="str">
            <v>中山大学肿瘤防治中心</v>
          </cell>
          <cell r="H9464" t="str">
            <v>IDT319</v>
          </cell>
          <cell r="I9464">
            <v>20</v>
          </cell>
          <cell r="J9464" t="str">
            <v>WES-T7</v>
          </cell>
          <cell r="K9464">
            <v>1.533</v>
          </cell>
          <cell r="L9464">
            <v>18</v>
          </cell>
          <cell r="M9464">
            <v>27.594</v>
          </cell>
          <cell r="N9464">
            <v>230</v>
          </cell>
        </row>
        <row r="9465">
          <cell r="D9465" t="str">
            <v>HGC-26050437</v>
          </cell>
          <cell r="E9465" t="str">
            <v>PCV_08</v>
          </cell>
          <cell r="F9465" t="str">
            <v>PSM-ZM202602240006-0003</v>
          </cell>
          <cell r="G9465" t="str">
            <v>中山大学肿瘤防治中心</v>
          </cell>
          <cell r="H9465" t="str">
            <v>IDT326</v>
          </cell>
          <cell r="I9465">
            <v>20</v>
          </cell>
          <cell r="J9465" t="str">
            <v>WES-T7</v>
          </cell>
        </row>
        <row r="9466">
          <cell r="D9466" t="str">
            <v>HGC-26050434</v>
          </cell>
          <cell r="E9466" t="str">
            <v>PCV_01</v>
          </cell>
          <cell r="F9466" t="str">
            <v>PSM-ZM202602240006-0003</v>
          </cell>
          <cell r="G9466" t="str">
            <v>中山大学肿瘤防治中心</v>
          </cell>
          <cell r="H9466" t="str">
            <v>IDT323</v>
          </cell>
          <cell r="I9466">
            <v>20</v>
          </cell>
          <cell r="J9466" t="str">
            <v>WES-T7</v>
          </cell>
          <cell r="K9466">
            <v>1.173</v>
          </cell>
          <cell r="L9466">
            <v>18</v>
          </cell>
          <cell r="M9466">
            <v>21.114</v>
          </cell>
          <cell r="N9466">
            <v>230</v>
          </cell>
        </row>
        <row r="9467">
          <cell r="D9467" t="str">
            <v>HGC-26050433</v>
          </cell>
          <cell r="E9467" t="str">
            <v>PCD_10</v>
          </cell>
          <cell r="F9467" t="str">
            <v>PSM-ZM202602240006-0003</v>
          </cell>
          <cell r="G9467" t="str">
            <v>中山大学肿瘤防治中心</v>
          </cell>
          <cell r="H9467" t="str">
            <v>IDT322</v>
          </cell>
          <cell r="I9467">
            <v>20</v>
          </cell>
          <cell r="J9467" t="str">
            <v>WES-T7</v>
          </cell>
        </row>
        <row r="9468">
          <cell r="D9468" t="str">
            <v>HGC-26050435</v>
          </cell>
          <cell r="E9468" t="str">
            <v>PCV_02</v>
          </cell>
          <cell r="F9468" t="str">
            <v>PSM-ZM202602240006-0003</v>
          </cell>
          <cell r="G9468" t="str">
            <v>中山大学肿瘤防治中心</v>
          </cell>
          <cell r="H9468" t="str">
            <v>IDT324</v>
          </cell>
          <cell r="I9468">
            <v>20</v>
          </cell>
          <cell r="J9468" t="str">
            <v>WES-T7</v>
          </cell>
          <cell r="K9468">
            <v>0.95</v>
          </cell>
          <cell r="L9468">
            <v>18</v>
          </cell>
          <cell r="M9468">
            <v>17.1</v>
          </cell>
          <cell r="N9468">
            <v>230</v>
          </cell>
        </row>
        <row r="9469">
          <cell r="D9469" t="str">
            <v>HGC-26050436</v>
          </cell>
          <cell r="E9469" t="str">
            <v>PCV_05</v>
          </cell>
          <cell r="F9469" t="str">
            <v>PSM-ZM202602240006-0003</v>
          </cell>
          <cell r="G9469" t="str">
            <v>中山大学肿瘤防治中心</v>
          </cell>
          <cell r="H9469" t="str">
            <v>IDT325</v>
          </cell>
          <cell r="I9469">
            <v>20</v>
          </cell>
          <cell r="J9469" t="str">
            <v>WES-T7</v>
          </cell>
        </row>
        <row r="9470">
          <cell r="D9470" t="str">
            <v>HGC-26050438</v>
          </cell>
          <cell r="E9470" t="str">
            <v>PCV_10</v>
          </cell>
          <cell r="F9470" t="str">
            <v>PSM-ZM202602240006-0003</v>
          </cell>
          <cell r="G9470" t="str">
            <v>中山大学肿瘤防治中心</v>
          </cell>
          <cell r="H9470" t="str">
            <v>IDT327</v>
          </cell>
          <cell r="I9470">
            <v>20</v>
          </cell>
          <cell r="J9470" t="str">
            <v>WES-T7</v>
          </cell>
          <cell r="K9470">
            <v>1.147</v>
          </cell>
          <cell r="L9470">
            <v>18</v>
          </cell>
          <cell r="M9470">
            <v>20.646</v>
          </cell>
          <cell r="N9470">
            <v>230</v>
          </cell>
        </row>
        <row r="9471">
          <cell r="D9471" t="str">
            <v>HGC-26050431</v>
          </cell>
          <cell r="E9471" t="str">
            <v>PCD_07</v>
          </cell>
          <cell r="F9471" t="str">
            <v>PSM-ZM202602240006-0003</v>
          </cell>
          <cell r="G9471" t="str">
            <v>中山大学肿瘤防治中心</v>
          </cell>
          <cell r="H9471" t="str">
            <v>IDT320</v>
          </cell>
          <cell r="I9471">
            <v>20</v>
          </cell>
          <cell r="J9471" t="str">
            <v>WES-T7</v>
          </cell>
        </row>
        <row r="9472">
          <cell r="D9472" t="str">
            <v>HGC-26050432</v>
          </cell>
          <cell r="E9472" t="str">
            <v>PCD_09</v>
          </cell>
          <cell r="F9472" t="str">
            <v>PSM-ZM202602240006-0003</v>
          </cell>
          <cell r="G9472" t="str">
            <v>中山大学肿瘤防治中心</v>
          </cell>
          <cell r="H9472" t="str">
            <v>IDT321</v>
          </cell>
          <cell r="I9472">
            <v>20</v>
          </cell>
          <cell r="J9472" t="str">
            <v>WES-T7</v>
          </cell>
        </row>
        <row r="9473">
          <cell r="D9473" t="str">
            <v>260505P1-111</v>
          </cell>
          <cell r="E9473" t="str">
            <v>260505P1-111</v>
          </cell>
        </row>
        <row r="9473">
          <cell r="I9473">
            <v>111</v>
          </cell>
          <cell r="J9473" t="str">
            <v>LncRNA/mRNA-T7</v>
          </cell>
          <cell r="K9473">
            <v>41.7</v>
          </cell>
          <cell r="L9473">
            <v>26</v>
          </cell>
          <cell r="M9473">
            <v>1084.2</v>
          </cell>
          <cell r="N9473">
            <v>395</v>
          </cell>
        </row>
        <row r="9474">
          <cell r="D9474" t="str">
            <v>260505P2-268</v>
          </cell>
          <cell r="E9474" t="str">
            <v>260505P2-268</v>
          </cell>
        </row>
        <row r="9474">
          <cell r="I9474">
            <v>268</v>
          </cell>
          <cell r="J9474" t="str">
            <v>链特异性建库/mRNA</v>
          </cell>
          <cell r="K9474">
            <v>23.35</v>
          </cell>
          <cell r="L9474">
            <v>67</v>
          </cell>
          <cell r="M9474">
            <v>1564.45</v>
          </cell>
          <cell r="N9474">
            <v>442</v>
          </cell>
        </row>
        <row r="9475">
          <cell r="D9475" t="str">
            <v>260505P3-176</v>
          </cell>
          <cell r="E9475" t="str">
            <v>260505P3-176</v>
          </cell>
        </row>
        <row r="9475">
          <cell r="I9475">
            <v>176</v>
          </cell>
          <cell r="J9475" t="str">
            <v>链特异性建库/mRNA</v>
          </cell>
          <cell r="K9475">
            <v>6.51</v>
          </cell>
          <cell r="L9475">
            <v>43</v>
          </cell>
          <cell r="M9475">
            <v>279.93</v>
          </cell>
          <cell r="N9475">
            <v>469</v>
          </cell>
        </row>
        <row r="9476">
          <cell r="D9476" t="str">
            <v>HGC-26011618</v>
          </cell>
          <cell r="E9476" t="str">
            <v>002615C3CFNR2</v>
          </cell>
          <cell r="F9476" t="str">
            <v>PSM-ZM202603020008-0001</v>
          </cell>
          <cell r="G9476" t="str">
            <v>中山大学肿瘤防治中心</v>
          </cell>
          <cell r="H9476" t="str">
            <v>IDT289</v>
          </cell>
          <cell r="I9476">
            <v>15</v>
          </cell>
          <cell r="J9476" t="str">
            <v>LncRNA-T7</v>
          </cell>
          <cell r="K9476">
            <v>39.5</v>
          </cell>
          <cell r="L9476">
            <v>20</v>
          </cell>
          <cell r="M9476">
            <v>790</v>
          </cell>
          <cell r="N9476">
            <v>395</v>
          </cell>
        </row>
        <row r="9477">
          <cell r="D9477" t="str">
            <v>HGC-26011636</v>
          </cell>
          <cell r="E9477" t="str">
            <v>002625C3CFNR1</v>
          </cell>
          <cell r="F9477" t="str">
            <v>PSM-ZM202603020008-0001</v>
          </cell>
          <cell r="G9477" t="str">
            <v>中山大学肿瘤防治中心</v>
          </cell>
          <cell r="H9477" t="str">
            <v>IDT290</v>
          </cell>
          <cell r="I9477">
            <v>15</v>
          </cell>
          <cell r="J9477" t="str">
            <v>LncRNA-T7</v>
          </cell>
          <cell r="K9477">
            <v>40.35</v>
          </cell>
          <cell r="L9477">
            <v>20</v>
          </cell>
          <cell r="M9477">
            <v>807</v>
          </cell>
          <cell r="N9477">
            <v>395</v>
          </cell>
        </row>
        <row r="9478">
          <cell r="D9478" t="str">
            <v>HGC-26011650</v>
          </cell>
          <cell r="E9478" t="str">
            <v>002641C3CFNR2</v>
          </cell>
          <cell r="F9478" t="str">
            <v>PSM-ZM202603020008-0001</v>
          </cell>
          <cell r="G9478" t="str">
            <v>中山大学肿瘤防治中心</v>
          </cell>
          <cell r="H9478" t="str">
            <v>IDT291</v>
          </cell>
          <cell r="I9478">
            <v>15</v>
          </cell>
          <cell r="J9478" t="str">
            <v>LncRNA-T7</v>
          </cell>
          <cell r="K9478">
            <v>42.07</v>
          </cell>
          <cell r="L9478">
            <v>20</v>
          </cell>
          <cell r="M9478">
            <v>841.4</v>
          </cell>
          <cell r="N9478">
            <v>395</v>
          </cell>
        </row>
        <row r="9479">
          <cell r="D9479" t="str">
            <v>HGC-26011663</v>
          </cell>
          <cell r="E9479" t="str">
            <v>002647C3CCTR1</v>
          </cell>
          <cell r="F9479" t="str">
            <v>PSM-ZM202603020008-0001</v>
          </cell>
          <cell r="G9479" t="str">
            <v>中山大学肿瘤防治中心</v>
          </cell>
          <cell r="H9479" t="str">
            <v>IDT292</v>
          </cell>
          <cell r="I9479">
            <v>15</v>
          </cell>
          <cell r="J9479" t="str">
            <v>LncRNA-T7</v>
          </cell>
          <cell r="K9479">
            <v>22.5</v>
          </cell>
          <cell r="L9479">
            <v>20</v>
          </cell>
          <cell r="M9479">
            <v>450</v>
          </cell>
          <cell r="N9479">
            <v>395</v>
          </cell>
        </row>
        <row r="9480">
          <cell r="D9480" t="str">
            <v>HGC-26011671</v>
          </cell>
          <cell r="E9480" t="str">
            <v>002651C3CFTR2</v>
          </cell>
          <cell r="F9480" t="str">
            <v>PSM-ZM202603020008-0001</v>
          </cell>
          <cell r="G9480" t="str">
            <v>中山大学肿瘤防治中心</v>
          </cell>
          <cell r="H9480" t="str">
            <v>IDT293</v>
          </cell>
          <cell r="I9480">
            <v>15</v>
          </cell>
          <cell r="J9480" t="str">
            <v>LncRNA-T7</v>
          </cell>
          <cell r="K9480">
            <v>70.24</v>
          </cell>
          <cell r="L9480">
            <v>20</v>
          </cell>
          <cell r="M9480">
            <v>1404.8</v>
          </cell>
          <cell r="N9480">
            <v>395</v>
          </cell>
        </row>
        <row r="9481">
          <cell r="D9481" t="str">
            <v>HGC-26011679</v>
          </cell>
          <cell r="E9481" t="str">
            <v>002663C3CFTR2</v>
          </cell>
          <cell r="F9481" t="str">
            <v>PSM-ZM202603020008-0001</v>
          </cell>
          <cell r="G9481" t="str">
            <v>中山大学肿瘤防治中心</v>
          </cell>
          <cell r="H9481" t="str">
            <v>IDT294</v>
          </cell>
          <cell r="I9481">
            <v>15</v>
          </cell>
          <cell r="J9481" t="str">
            <v>LncRNA-T7</v>
          </cell>
          <cell r="K9481">
            <v>59.28</v>
          </cell>
          <cell r="L9481">
            <v>20</v>
          </cell>
          <cell r="M9481">
            <v>1185.6</v>
          </cell>
          <cell r="N9481">
            <v>395</v>
          </cell>
        </row>
        <row r="9482">
          <cell r="D9482" t="str">
            <v>HGC-26011686</v>
          </cell>
          <cell r="E9482" t="str">
            <v>002668C3CFNR2</v>
          </cell>
          <cell r="F9482" t="str">
            <v>PSM-ZM202603020008-0001</v>
          </cell>
          <cell r="G9482" t="str">
            <v>中山大学肿瘤防治中心</v>
          </cell>
          <cell r="H9482" t="str">
            <v>IDT295</v>
          </cell>
          <cell r="I9482">
            <v>15</v>
          </cell>
          <cell r="J9482" t="str">
            <v>LncRNA-T7</v>
          </cell>
          <cell r="K9482">
            <v>45.48</v>
          </cell>
          <cell r="L9482">
            <v>20</v>
          </cell>
          <cell r="M9482">
            <v>909.6</v>
          </cell>
          <cell r="N9482">
            <v>395</v>
          </cell>
        </row>
        <row r="9483">
          <cell r="D9483" t="str">
            <v>HGC-26051203</v>
          </cell>
          <cell r="E9483" t="str">
            <v>H2O2-2</v>
          </cell>
          <cell r="F9483" t="str">
            <v>PSM-ZM202602070006-0015</v>
          </cell>
          <cell r="G9483" t="str">
            <v>武汉格信生物科技有限公司</v>
          </cell>
          <cell r="H9483" t="str">
            <v>IDT322</v>
          </cell>
          <cell r="I9483">
            <v>6</v>
          </cell>
          <cell r="J9483" t="str">
            <v>mRNA-T7</v>
          </cell>
          <cell r="K9483">
            <v>48.51</v>
          </cell>
          <cell r="L9483">
            <v>35</v>
          </cell>
          <cell r="M9483">
            <v>1697.85</v>
          </cell>
          <cell r="N9483">
            <v>442</v>
          </cell>
        </row>
        <row r="9484">
          <cell r="D9484" t="str">
            <v>HGC-26053017</v>
          </cell>
          <cell r="E9484" t="str">
            <v>MaA53_CMD5_rep1</v>
          </cell>
          <cell r="F9484" t="str">
            <v>PSM-ZM202604020002-0002</v>
          </cell>
          <cell r="G9484" t="str">
            <v>四川大学华西第二医院</v>
          </cell>
          <cell r="H9484" t="str">
            <v>IDT296</v>
          </cell>
          <cell r="I9484">
            <v>10</v>
          </cell>
          <cell r="J9484" t="str">
            <v>链特异性建库</v>
          </cell>
          <cell r="K9484">
            <v>62.24</v>
          </cell>
          <cell r="L9484">
            <v>20</v>
          </cell>
          <cell r="M9484">
            <v>1244.8</v>
          </cell>
          <cell r="N9484">
            <v>442</v>
          </cell>
        </row>
        <row r="9485">
          <cell r="D9485" t="str">
            <v>HGC-26053018</v>
          </cell>
          <cell r="E9485" t="str">
            <v>MaA53_CMD5_rep2</v>
          </cell>
          <cell r="F9485" t="str">
            <v>PSM-ZM202604020002-0002</v>
          </cell>
          <cell r="G9485" t="str">
            <v>四川大学华西第二医院</v>
          </cell>
          <cell r="H9485" t="str">
            <v>IDT297</v>
          </cell>
          <cell r="I9485">
            <v>10</v>
          </cell>
          <cell r="J9485" t="str">
            <v>链特异性建库</v>
          </cell>
          <cell r="K9485">
            <v>48.61</v>
          </cell>
          <cell r="L9485">
            <v>20</v>
          </cell>
          <cell r="M9485">
            <v>972.2</v>
          </cell>
          <cell r="N9485">
            <v>442</v>
          </cell>
        </row>
        <row r="9486">
          <cell r="D9486" t="str">
            <v>HGC-26053019</v>
          </cell>
          <cell r="E9486" t="str">
            <v>MaA53_CMD5_rep3</v>
          </cell>
          <cell r="F9486" t="str">
            <v>PSM-ZM202604020002-0002</v>
          </cell>
          <cell r="G9486" t="str">
            <v>四川大学华西第二医院</v>
          </cell>
          <cell r="H9486" t="str">
            <v>IDT298</v>
          </cell>
          <cell r="I9486">
            <v>10</v>
          </cell>
          <cell r="J9486" t="str">
            <v>链特异性建库</v>
          </cell>
          <cell r="K9486">
            <v>82.96</v>
          </cell>
          <cell r="L9486">
            <v>20</v>
          </cell>
          <cell r="M9486">
            <v>1659.2</v>
          </cell>
          <cell r="N9486">
            <v>442</v>
          </cell>
        </row>
        <row r="9487">
          <cell r="D9487" t="str">
            <v>HGC-26053020</v>
          </cell>
          <cell r="E9487" t="str">
            <v>MaA53_CMD7_rep1</v>
          </cell>
          <cell r="F9487" t="str">
            <v>PSM-ZM202604020002-0002</v>
          </cell>
          <cell r="G9487" t="str">
            <v>四川大学华西第二医院</v>
          </cell>
          <cell r="H9487" t="str">
            <v>IDT299</v>
          </cell>
          <cell r="I9487">
            <v>10</v>
          </cell>
          <cell r="J9487" t="str">
            <v>链特异性建库</v>
          </cell>
          <cell r="K9487">
            <v>36.2</v>
          </cell>
          <cell r="L9487">
            <v>20</v>
          </cell>
          <cell r="M9487">
            <v>724</v>
          </cell>
          <cell r="N9487">
            <v>442</v>
          </cell>
        </row>
        <row r="9488">
          <cell r="D9488" t="str">
            <v>HGC-26053021</v>
          </cell>
          <cell r="E9488" t="str">
            <v>MaA53_CMD7_rep2</v>
          </cell>
          <cell r="F9488" t="str">
            <v>PSM-ZM202604020002-0002</v>
          </cell>
          <cell r="G9488" t="str">
            <v>四川大学华西第二医院</v>
          </cell>
          <cell r="H9488" t="str">
            <v>IDT300</v>
          </cell>
          <cell r="I9488">
            <v>10</v>
          </cell>
          <cell r="J9488" t="str">
            <v>链特异性建库</v>
          </cell>
          <cell r="K9488">
            <v>36.29</v>
          </cell>
          <cell r="L9488">
            <v>20</v>
          </cell>
          <cell r="M9488">
            <v>725.8</v>
          </cell>
          <cell r="N9488">
            <v>442</v>
          </cell>
        </row>
        <row r="9489">
          <cell r="D9489" t="str">
            <v>HGC-26053022</v>
          </cell>
          <cell r="E9489" t="str">
            <v>MaA53_CMD7_rep3</v>
          </cell>
          <cell r="F9489" t="str">
            <v>PSM-ZM202604020002-0002</v>
          </cell>
          <cell r="G9489" t="str">
            <v>四川大学华西第二医院</v>
          </cell>
          <cell r="H9489" t="str">
            <v>IDT301</v>
          </cell>
          <cell r="I9489">
            <v>10</v>
          </cell>
          <cell r="J9489" t="str">
            <v>链特异性建库</v>
          </cell>
          <cell r="K9489">
            <v>44.73</v>
          </cell>
          <cell r="L9489">
            <v>20</v>
          </cell>
          <cell r="M9489">
            <v>894.6</v>
          </cell>
          <cell r="N9489">
            <v>442</v>
          </cell>
        </row>
        <row r="9490">
          <cell r="D9490" t="str">
            <v>HGC-26053023</v>
          </cell>
          <cell r="E9490" t="str">
            <v>MaA53_CMD8_rep1</v>
          </cell>
          <cell r="F9490" t="str">
            <v>PSM-ZM202604020002-0002</v>
          </cell>
          <cell r="G9490" t="str">
            <v>四川大学华西第二医院</v>
          </cell>
          <cell r="H9490" t="str">
            <v>IDT302</v>
          </cell>
          <cell r="I9490">
            <v>10</v>
          </cell>
          <cell r="J9490" t="str">
            <v>链特异性建库</v>
          </cell>
          <cell r="K9490">
            <v>22.98</v>
          </cell>
          <cell r="L9490">
            <v>20</v>
          </cell>
          <cell r="M9490">
            <v>459.6</v>
          </cell>
          <cell r="N9490">
            <v>442</v>
          </cell>
        </row>
        <row r="9491">
          <cell r="D9491" t="str">
            <v>HGC-26053024</v>
          </cell>
          <cell r="E9491" t="str">
            <v>MaA53_CMD8_rep2</v>
          </cell>
          <cell r="F9491" t="str">
            <v>PSM-ZM202604020002-0002</v>
          </cell>
          <cell r="G9491" t="str">
            <v>四川大学华西第二医院</v>
          </cell>
          <cell r="H9491" t="str">
            <v>IDT303</v>
          </cell>
          <cell r="I9491">
            <v>10</v>
          </cell>
          <cell r="J9491" t="str">
            <v>链特异性建库</v>
          </cell>
          <cell r="K9491">
            <v>16.4</v>
          </cell>
          <cell r="L9491">
            <v>20</v>
          </cell>
          <cell r="M9491">
            <v>328</v>
          </cell>
          <cell r="N9491">
            <v>442</v>
          </cell>
        </row>
        <row r="9492">
          <cell r="D9492" t="str">
            <v>HGC-26053025</v>
          </cell>
          <cell r="E9492" t="str">
            <v>MaA53_CMD8_rep3</v>
          </cell>
          <cell r="F9492" t="str">
            <v>PSM-ZM202604020002-0002</v>
          </cell>
          <cell r="G9492" t="str">
            <v>四川大学华西第二医院</v>
          </cell>
          <cell r="H9492" t="str">
            <v>IDT304</v>
          </cell>
          <cell r="I9492">
            <v>10</v>
          </cell>
          <cell r="J9492" t="str">
            <v>链特异性建库</v>
          </cell>
          <cell r="K9492">
            <v>38.51</v>
          </cell>
          <cell r="L9492">
            <v>20</v>
          </cell>
          <cell r="M9492">
            <v>770.2</v>
          </cell>
          <cell r="N9492">
            <v>442</v>
          </cell>
        </row>
        <row r="9493">
          <cell r="D9493" t="str">
            <v>HGC-26053026</v>
          </cell>
          <cell r="E9493" t="str">
            <v>MaA53_CMD10_rep1</v>
          </cell>
          <cell r="F9493" t="str">
            <v>PSM-ZM202604020002-0002</v>
          </cell>
          <cell r="G9493" t="str">
            <v>四川大学华西第二医院</v>
          </cell>
          <cell r="H9493" t="str">
            <v>IDT305</v>
          </cell>
          <cell r="I9493">
            <v>10</v>
          </cell>
          <cell r="J9493" t="str">
            <v>链特异性建库</v>
          </cell>
          <cell r="K9493">
            <v>50.46</v>
          </cell>
          <cell r="L9493">
            <v>20</v>
          </cell>
          <cell r="M9493">
            <v>1009.2</v>
          </cell>
          <cell r="N9493">
            <v>442</v>
          </cell>
        </row>
        <row r="9494">
          <cell r="D9494" t="str">
            <v>HGC-26053027</v>
          </cell>
          <cell r="E9494" t="str">
            <v>MaA53_CMD10_rep2</v>
          </cell>
          <cell r="F9494" t="str">
            <v>PSM-ZM202604020002-0002</v>
          </cell>
          <cell r="G9494" t="str">
            <v>四川大学华西第二医院</v>
          </cell>
          <cell r="H9494" t="str">
            <v>IDT306</v>
          </cell>
          <cell r="I9494">
            <v>10</v>
          </cell>
          <cell r="J9494" t="str">
            <v>链特异性建库</v>
          </cell>
          <cell r="K9494">
            <v>14.58</v>
          </cell>
          <cell r="L9494">
            <v>20</v>
          </cell>
          <cell r="M9494">
            <v>291.6</v>
          </cell>
          <cell r="N9494">
            <v>442</v>
          </cell>
        </row>
        <row r="9495">
          <cell r="D9495" t="str">
            <v>HGC-26053028</v>
          </cell>
          <cell r="E9495" t="str">
            <v>MaA53_CMD10_rep3</v>
          </cell>
          <cell r="F9495" t="str">
            <v>PSM-ZM202604020002-0002</v>
          </cell>
          <cell r="G9495" t="str">
            <v>四川大学华西第二医院</v>
          </cell>
          <cell r="H9495" t="str">
            <v>IDT307</v>
          </cell>
          <cell r="I9495">
            <v>10</v>
          </cell>
          <cell r="J9495" t="str">
            <v>链特异性建库</v>
          </cell>
          <cell r="K9495">
            <v>11.25</v>
          </cell>
          <cell r="L9495">
            <v>20</v>
          </cell>
          <cell r="M9495">
            <v>225</v>
          </cell>
          <cell r="N9495">
            <v>442</v>
          </cell>
        </row>
        <row r="9496">
          <cell r="D9496" t="str">
            <v>HGC-26053029</v>
          </cell>
          <cell r="E9496" t="str">
            <v>MaA72S_CMD5_rep1</v>
          </cell>
          <cell r="F9496" t="str">
            <v>PSM-ZM202604020002-0002</v>
          </cell>
          <cell r="G9496" t="str">
            <v>四川大学华西第二医院</v>
          </cell>
          <cell r="H9496" t="str">
            <v>IDT308</v>
          </cell>
          <cell r="I9496">
            <v>10</v>
          </cell>
          <cell r="J9496" t="str">
            <v>链特异性建库</v>
          </cell>
          <cell r="K9496">
            <v>19.95</v>
          </cell>
          <cell r="L9496">
            <v>20</v>
          </cell>
          <cell r="M9496">
            <v>399</v>
          </cell>
          <cell r="N9496">
            <v>442</v>
          </cell>
        </row>
        <row r="9497">
          <cell r="D9497" t="str">
            <v>HGC-26053030</v>
          </cell>
          <cell r="E9497" t="str">
            <v>MaA72S_CMD5_rep2</v>
          </cell>
          <cell r="F9497" t="str">
            <v>PSM-ZM202604020002-0002</v>
          </cell>
          <cell r="G9497" t="str">
            <v>四川大学华西第二医院</v>
          </cell>
          <cell r="H9497" t="str">
            <v>IDT309</v>
          </cell>
          <cell r="I9497">
            <v>10</v>
          </cell>
          <cell r="J9497" t="str">
            <v>链特异性建库</v>
          </cell>
          <cell r="K9497">
            <v>32.56</v>
          </cell>
          <cell r="L9497">
            <v>20</v>
          </cell>
          <cell r="M9497">
            <v>651.2</v>
          </cell>
          <cell r="N9497">
            <v>442</v>
          </cell>
        </row>
        <row r="9498">
          <cell r="D9498" t="str">
            <v>HGC-26053031</v>
          </cell>
          <cell r="E9498" t="str">
            <v>MaA72S_CMD5_rep3</v>
          </cell>
          <cell r="F9498" t="str">
            <v>PSM-ZM202604020002-0002</v>
          </cell>
          <cell r="G9498" t="str">
            <v>四川大学华西第二医院</v>
          </cell>
          <cell r="H9498" t="str">
            <v>IDT310</v>
          </cell>
          <cell r="I9498">
            <v>10</v>
          </cell>
          <cell r="J9498" t="str">
            <v>链特异性建库</v>
          </cell>
          <cell r="K9498">
            <v>84</v>
          </cell>
          <cell r="L9498">
            <v>20</v>
          </cell>
          <cell r="M9498">
            <v>1680</v>
          </cell>
          <cell r="N9498">
            <v>442</v>
          </cell>
        </row>
        <row r="9499">
          <cell r="D9499" t="str">
            <v>HGC-26053032</v>
          </cell>
          <cell r="E9499" t="str">
            <v>MaA72S_CMD7_rep1</v>
          </cell>
          <cell r="F9499" t="str">
            <v>PSM-ZM202604020002-0002</v>
          </cell>
          <cell r="G9499" t="str">
            <v>四川大学华西第二医院</v>
          </cell>
          <cell r="H9499" t="str">
            <v>IDT311</v>
          </cell>
          <cell r="I9499">
            <v>10</v>
          </cell>
          <cell r="J9499" t="str">
            <v>链特异性建库</v>
          </cell>
          <cell r="K9499">
            <v>22.1</v>
          </cell>
          <cell r="L9499">
            <v>20</v>
          </cell>
          <cell r="M9499">
            <v>442</v>
          </cell>
          <cell r="N9499">
            <v>442</v>
          </cell>
        </row>
        <row r="9500">
          <cell r="D9500" t="str">
            <v>HGC-26053033</v>
          </cell>
          <cell r="E9500" t="str">
            <v>MaA72S_CMD7_rep2</v>
          </cell>
          <cell r="F9500" t="str">
            <v>PSM-ZM202604020002-0002</v>
          </cell>
          <cell r="G9500" t="str">
            <v>四川大学华西第二医院</v>
          </cell>
          <cell r="H9500" t="str">
            <v>IDT312</v>
          </cell>
          <cell r="I9500">
            <v>10</v>
          </cell>
          <cell r="J9500" t="str">
            <v>链特异性建库</v>
          </cell>
          <cell r="K9500">
            <v>27.89</v>
          </cell>
          <cell r="L9500">
            <v>20</v>
          </cell>
          <cell r="M9500">
            <v>557.8</v>
          </cell>
          <cell r="N9500">
            <v>442</v>
          </cell>
        </row>
        <row r="9501">
          <cell r="D9501" t="str">
            <v>HGC-26053034</v>
          </cell>
          <cell r="E9501" t="str">
            <v>MaA72S_CMD7_rep3</v>
          </cell>
          <cell r="F9501" t="str">
            <v>PSM-ZM202604020002-0002</v>
          </cell>
          <cell r="G9501" t="str">
            <v>四川大学华西第二医院</v>
          </cell>
          <cell r="H9501" t="str">
            <v>IDT313</v>
          </cell>
          <cell r="I9501">
            <v>10</v>
          </cell>
          <cell r="J9501" t="str">
            <v>链特异性建库</v>
          </cell>
          <cell r="K9501">
            <v>14.02</v>
          </cell>
          <cell r="L9501">
            <v>20</v>
          </cell>
          <cell r="M9501">
            <v>280.4</v>
          </cell>
          <cell r="N9501">
            <v>442</v>
          </cell>
        </row>
        <row r="9502">
          <cell r="D9502" t="str">
            <v>HGC-26053037</v>
          </cell>
          <cell r="E9502" t="str">
            <v>MaA72S_CMD8_rep3</v>
          </cell>
          <cell r="F9502" t="str">
            <v>PSM-ZM202604020002-0002</v>
          </cell>
          <cell r="G9502" t="str">
            <v>四川大学华西第二医院</v>
          </cell>
          <cell r="H9502" t="str">
            <v>IDT316</v>
          </cell>
          <cell r="I9502">
            <v>10</v>
          </cell>
          <cell r="J9502" t="str">
            <v>链特异性建库</v>
          </cell>
          <cell r="K9502">
            <v>14.73</v>
          </cell>
          <cell r="L9502">
            <v>20</v>
          </cell>
          <cell r="M9502">
            <v>294.6</v>
          </cell>
          <cell r="N9502">
            <v>442</v>
          </cell>
        </row>
        <row r="9503">
          <cell r="D9503" t="str">
            <v>HGC-26053038</v>
          </cell>
          <cell r="E9503" t="str">
            <v>MaA72S_CMD10_rep1</v>
          </cell>
          <cell r="F9503" t="str">
            <v>PSM-ZM202604020002-0002</v>
          </cell>
          <cell r="G9503" t="str">
            <v>四川大学华西第二医院</v>
          </cell>
          <cell r="H9503" t="str">
            <v>IDT317</v>
          </cell>
          <cell r="I9503">
            <v>10</v>
          </cell>
          <cell r="J9503" t="str">
            <v>链特异性建库</v>
          </cell>
          <cell r="K9503">
            <v>21.36</v>
          </cell>
          <cell r="L9503">
            <v>20</v>
          </cell>
          <cell r="M9503">
            <v>427.2</v>
          </cell>
          <cell r="N9503">
            <v>442</v>
          </cell>
        </row>
        <row r="9504">
          <cell r="D9504" t="str">
            <v>HGC-26053039</v>
          </cell>
          <cell r="E9504" t="str">
            <v>MaA72S_CMD10_rep2</v>
          </cell>
          <cell r="F9504" t="str">
            <v>PSM-ZM202604020002-0002</v>
          </cell>
          <cell r="G9504" t="str">
            <v>四川大学华西第二医院</v>
          </cell>
          <cell r="H9504" t="str">
            <v>IDT318</v>
          </cell>
          <cell r="I9504">
            <v>10</v>
          </cell>
          <cell r="J9504" t="str">
            <v>链特异性建库</v>
          </cell>
          <cell r="K9504">
            <v>14.51</v>
          </cell>
          <cell r="L9504">
            <v>20</v>
          </cell>
          <cell r="M9504">
            <v>290.2</v>
          </cell>
          <cell r="N9504">
            <v>442</v>
          </cell>
        </row>
        <row r="9505">
          <cell r="D9505" t="str">
            <v>HGC-26051426</v>
          </cell>
          <cell r="E9505" t="str">
            <v>Arm_D30_NT_2</v>
          </cell>
          <cell r="F9505" t="str">
            <v>PSM-ZM202604210007-0001</v>
          </cell>
          <cell r="G9505" t="str">
            <v>重庆智云蓝生物科技有限公司</v>
          </cell>
          <cell r="H9505" t="str">
            <v>IDT324</v>
          </cell>
          <cell r="I9505">
            <v>6</v>
          </cell>
          <cell r="J9505" t="str">
            <v>mRNA</v>
          </cell>
          <cell r="K9505">
            <v>16.11</v>
          </cell>
          <cell r="L9505">
            <v>20</v>
          </cell>
          <cell r="M9505">
            <v>322.2</v>
          </cell>
          <cell r="N9505">
            <v>442</v>
          </cell>
        </row>
        <row r="9506">
          <cell r="D9506" t="str">
            <v>HGC-26051427</v>
          </cell>
          <cell r="E9506" t="str">
            <v>Arm_D30_T20_1</v>
          </cell>
          <cell r="F9506" t="str">
            <v>PSM-ZM202604210007-0001</v>
          </cell>
          <cell r="G9506" t="str">
            <v>重庆智云蓝生物科技有限公司</v>
          </cell>
          <cell r="H9506" t="str">
            <v>IDT325</v>
          </cell>
          <cell r="I9506">
            <v>6</v>
          </cell>
          <cell r="J9506" t="str">
            <v>mRNA</v>
          </cell>
          <cell r="K9506">
            <v>18.11</v>
          </cell>
          <cell r="L9506">
            <v>20</v>
          </cell>
          <cell r="M9506">
            <v>362.2</v>
          </cell>
          <cell r="N9506">
            <v>442</v>
          </cell>
        </row>
        <row r="9507">
          <cell r="D9507" t="str">
            <v>HGC-26051428</v>
          </cell>
          <cell r="E9507" t="str">
            <v>Arm_D30_T20_2</v>
          </cell>
          <cell r="F9507" t="str">
            <v>PSM-ZM202604210007-0001</v>
          </cell>
          <cell r="G9507" t="str">
            <v>重庆智云蓝生物科技有限公司</v>
          </cell>
          <cell r="H9507" t="str">
            <v>IDT326</v>
          </cell>
          <cell r="I9507">
            <v>6</v>
          </cell>
          <cell r="J9507" t="str">
            <v>mRNA</v>
          </cell>
          <cell r="K9507">
            <v>14.97</v>
          </cell>
          <cell r="L9507">
            <v>20</v>
          </cell>
          <cell r="M9507">
            <v>299.4</v>
          </cell>
          <cell r="N9507">
            <v>442</v>
          </cell>
        </row>
        <row r="9508">
          <cell r="D9508" t="str">
            <v>HGC-26051900</v>
          </cell>
          <cell r="E9508" t="str">
            <v>LLH-Pre-1114250</v>
          </cell>
          <cell r="F9508" t="str">
            <v>PSM-ZM202511110010-0006</v>
          </cell>
          <cell r="G9508" t="str">
            <v>京东方科技集团股份有限公司</v>
          </cell>
          <cell r="H9508" t="str">
            <v>IDT327</v>
          </cell>
          <cell r="I9508">
            <v>20</v>
          </cell>
          <cell r="J9508" t="str">
            <v>mRNA</v>
          </cell>
          <cell r="K9508">
            <v>49.87</v>
          </cell>
          <cell r="L9508">
            <v>20</v>
          </cell>
          <cell r="M9508">
            <v>997.4</v>
          </cell>
          <cell r="N9508">
            <v>442</v>
          </cell>
        </row>
        <row r="9509">
          <cell r="D9509" t="str">
            <v>HGC-26051901</v>
          </cell>
          <cell r="E9509" t="str">
            <v>YYG-Pre-1115024</v>
          </cell>
          <cell r="F9509" t="str">
            <v>PSM-ZM202511110010-0006</v>
          </cell>
          <cell r="G9509" t="str">
            <v>京东方科技集团股份有限公司</v>
          </cell>
          <cell r="H9509" t="str">
            <v>IDT328</v>
          </cell>
          <cell r="I9509">
            <v>20</v>
          </cell>
          <cell r="J9509" t="str">
            <v>mRNA</v>
          </cell>
          <cell r="K9509">
            <v>18.85</v>
          </cell>
          <cell r="L9509">
            <v>20</v>
          </cell>
          <cell r="M9509">
            <v>377</v>
          </cell>
          <cell r="N9509">
            <v>442</v>
          </cell>
        </row>
        <row r="9510">
          <cell r="D9510" t="str">
            <v>HGC-26053035</v>
          </cell>
          <cell r="E9510" t="str">
            <v>MaA72S_CMD8_rep1</v>
          </cell>
          <cell r="F9510" t="str">
            <v>PSM-ZM202604020002-0002</v>
          </cell>
          <cell r="G9510" t="str">
            <v>四川大学华西第二医院</v>
          </cell>
          <cell r="H9510" t="str">
            <v>IDT314</v>
          </cell>
          <cell r="I9510">
            <v>10</v>
          </cell>
          <cell r="J9510" t="str">
            <v>链特异性建库</v>
          </cell>
          <cell r="K9510">
            <v>5.86</v>
          </cell>
          <cell r="L9510">
            <v>20</v>
          </cell>
          <cell r="M9510">
            <v>117.2</v>
          </cell>
          <cell r="N9510">
            <v>469</v>
          </cell>
        </row>
        <row r="9511">
          <cell r="D9511" t="str">
            <v>HGC-26053036</v>
          </cell>
          <cell r="E9511" t="str">
            <v>MaA72S_CMD8_rep2</v>
          </cell>
          <cell r="F9511" t="str">
            <v>PSM-ZM202604020002-0002</v>
          </cell>
          <cell r="G9511" t="str">
            <v>四川大学华西第二医院</v>
          </cell>
          <cell r="H9511" t="str">
            <v>IDT315</v>
          </cell>
          <cell r="I9511">
            <v>10</v>
          </cell>
          <cell r="J9511" t="str">
            <v>链特异性建库</v>
          </cell>
          <cell r="K9511">
            <v>8.36</v>
          </cell>
          <cell r="L9511">
            <v>20</v>
          </cell>
          <cell r="M9511">
            <v>167.2</v>
          </cell>
          <cell r="N9511">
            <v>469</v>
          </cell>
        </row>
        <row r="9512">
          <cell r="D9512" t="str">
            <v>HGC-26053040</v>
          </cell>
          <cell r="E9512" t="str">
            <v>MaA72S_CMD10_rep3</v>
          </cell>
          <cell r="F9512" t="str">
            <v>PSM-ZM202604020002-0002</v>
          </cell>
          <cell r="G9512" t="str">
            <v>四川大学华西第二医院</v>
          </cell>
          <cell r="H9512" t="str">
            <v>IDT319</v>
          </cell>
          <cell r="I9512">
            <v>10</v>
          </cell>
          <cell r="J9512" t="str">
            <v>链特异性建库</v>
          </cell>
          <cell r="K9512">
            <v>5.25</v>
          </cell>
          <cell r="L9512">
            <v>20</v>
          </cell>
          <cell r="M9512">
            <v>105</v>
          </cell>
          <cell r="N9512">
            <v>469</v>
          </cell>
        </row>
        <row r="9513">
          <cell r="D9513" t="str">
            <v>HGC-26051425</v>
          </cell>
          <cell r="E9513" t="str">
            <v>Arm_D30_NT_1</v>
          </cell>
          <cell r="F9513" t="str">
            <v>PSM-ZM202604210007-0001</v>
          </cell>
          <cell r="G9513" t="str">
            <v>重庆智云蓝生物科技有限公司</v>
          </cell>
          <cell r="H9513" t="str">
            <v>IDT323</v>
          </cell>
          <cell r="I9513">
            <v>6</v>
          </cell>
          <cell r="J9513" t="str">
            <v>mRNA</v>
          </cell>
          <cell r="K9513">
            <v>6.61</v>
          </cell>
          <cell r="L9513">
            <v>20</v>
          </cell>
          <cell r="M9513">
            <v>132.2</v>
          </cell>
          <cell r="N9513">
            <v>469</v>
          </cell>
        </row>
        <row r="9514">
          <cell r="D9514" t="str">
            <v>HGC-26051902</v>
          </cell>
          <cell r="E9514" t="str">
            <v>FGF-Pre-0408</v>
          </cell>
          <cell r="F9514" t="str">
            <v>PSM-ZM202511110010-0006</v>
          </cell>
          <cell r="G9514" t="str">
            <v>京东方科技集团股份有限公司</v>
          </cell>
          <cell r="H9514" t="str">
            <v>IDT329</v>
          </cell>
          <cell r="I9514">
            <v>20</v>
          </cell>
          <cell r="J9514" t="str">
            <v>mRNA</v>
          </cell>
          <cell r="K9514">
            <v>10.42</v>
          </cell>
          <cell r="L9514">
            <v>20</v>
          </cell>
          <cell r="M9514">
            <v>208.4</v>
          </cell>
          <cell r="N9514">
            <v>469</v>
          </cell>
        </row>
        <row r="9515">
          <cell r="D9515" t="str">
            <v>HGC-26051903</v>
          </cell>
          <cell r="E9515" t="str">
            <v>HXP-Pre-730752</v>
          </cell>
          <cell r="F9515" t="str">
            <v>PSM-ZM202511110010-0006</v>
          </cell>
          <cell r="G9515" t="str">
            <v>京东方科技集团股份有限公司</v>
          </cell>
          <cell r="H9515" t="str">
            <v>IDT330</v>
          </cell>
          <cell r="I9515">
            <v>20</v>
          </cell>
          <cell r="J9515" t="str">
            <v>mRNA</v>
          </cell>
          <cell r="K9515">
            <v>4.25</v>
          </cell>
          <cell r="L9515">
            <v>20</v>
          </cell>
          <cell r="M9515">
            <v>85</v>
          </cell>
          <cell r="N9515">
            <v>469</v>
          </cell>
        </row>
        <row r="9516">
          <cell r="D9516" t="str">
            <v>HGC-26051904</v>
          </cell>
          <cell r="E9516" t="str">
            <v>ZZT-0409</v>
          </cell>
          <cell r="F9516" t="str">
            <v>PSM-ZM202511110010-0006</v>
          </cell>
          <cell r="G9516" t="str">
            <v>京东方科技集团股份有限公司</v>
          </cell>
          <cell r="H9516" t="str">
            <v>IDT331</v>
          </cell>
          <cell r="I9516">
            <v>20</v>
          </cell>
          <cell r="J9516" t="str">
            <v>mRNA</v>
          </cell>
          <cell r="K9516">
            <v>4.22</v>
          </cell>
          <cell r="L9516">
            <v>20</v>
          </cell>
          <cell r="M9516">
            <v>84.4</v>
          </cell>
          <cell r="N9516">
            <v>469</v>
          </cell>
        </row>
        <row r="9517">
          <cell r="D9517" t="str">
            <v>HGC-26051905</v>
          </cell>
          <cell r="E9517" t="str">
            <v>XCM-Pre-0410</v>
          </cell>
          <cell r="F9517" t="str">
            <v>PSM-ZM202511110010-0006</v>
          </cell>
          <cell r="G9517" t="str">
            <v>京东方科技集团股份有限公司</v>
          </cell>
          <cell r="H9517" t="str">
            <v>IDT332</v>
          </cell>
          <cell r="I9517">
            <v>20</v>
          </cell>
          <cell r="J9517" t="str">
            <v>mRNA</v>
          </cell>
          <cell r="K9517">
            <v>4.57</v>
          </cell>
          <cell r="L9517">
            <v>20</v>
          </cell>
          <cell r="M9517">
            <v>91.4</v>
          </cell>
          <cell r="N9517">
            <v>469</v>
          </cell>
        </row>
        <row r="9518">
          <cell r="D9518" t="str">
            <v>HGC-26051906</v>
          </cell>
          <cell r="E9518" t="str">
            <v>WHR-Pre-1115367</v>
          </cell>
          <cell r="F9518" t="str">
            <v>PSM-ZM202511110010-0006</v>
          </cell>
          <cell r="G9518" t="str">
            <v>京东方科技集团股份有限公司</v>
          </cell>
          <cell r="H9518" t="str">
            <v>IDT333</v>
          </cell>
          <cell r="I9518">
            <v>20</v>
          </cell>
          <cell r="J9518" t="str">
            <v>mRNA</v>
          </cell>
          <cell r="K9518">
            <v>12.53</v>
          </cell>
          <cell r="L9518">
            <v>20</v>
          </cell>
          <cell r="M9518">
            <v>250.6</v>
          </cell>
          <cell r="N9518">
            <v>469</v>
          </cell>
        </row>
        <row r="9519">
          <cell r="D9519" t="str">
            <v>HGC-26051907</v>
          </cell>
          <cell r="E9519" t="str">
            <v>PCY-Pre-641088</v>
          </cell>
          <cell r="F9519" t="str">
            <v>PSM-ZM202511110010-0006</v>
          </cell>
          <cell r="G9519" t="str">
            <v>京东方科技集团股份有限公司</v>
          </cell>
          <cell r="H9519" t="str">
            <v>IDT334</v>
          </cell>
          <cell r="I9519">
            <v>20</v>
          </cell>
          <cell r="J9519" t="str">
            <v>mRNA</v>
          </cell>
          <cell r="K9519">
            <v>10.82</v>
          </cell>
          <cell r="L9519">
            <v>20</v>
          </cell>
          <cell r="M9519">
            <v>216.4</v>
          </cell>
          <cell r="N9519">
            <v>469</v>
          </cell>
        </row>
        <row r="9520">
          <cell r="D9520" t="str">
            <v>HGC-26051909</v>
          </cell>
          <cell r="E9520" t="str">
            <v>ZY-Pre-1116541</v>
          </cell>
          <cell r="F9520" t="str">
            <v>PSM-ZM202511110010-0006</v>
          </cell>
          <cell r="G9520" t="str">
            <v>京东方科技集团股份有限公司</v>
          </cell>
          <cell r="H9520" t="str">
            <v>IDT335</v>
          </cell>
          <cell r="I9520">
            <v>20</v>
          </cell>
          <cell r="J9520" t="str">
            <v>mRNA</v>
          </cell>
          <cell r="K9520">
            <v>5.18</v>
          </cell>
          <cell r="L9520">
            <v>20</v>
          </cell>
          <cell r="M9520">
            <v>103.6</v>
          </cell>
          <cell r="N9520">
            <v>469</v>
          </cell>
        </row>
        <row r="9521">
          <cell r="D9521" t="str">
            <v>HGC-26055474</v>
          </cell>
          <cell r="E9521" t="str">
            <v>A22-54</v>
          </cell>
          <cell r="F9521" t="str">
            <v>PSM-ZM202604290012-0001</v>
          </cell>
          <cell r="G9521" t="str">
            <v>广州怡然生物科技有限公司</v>
          </cell>
          <cell r="H9521" t="str">
            <v>IDT289</v>
          </cell>
          <cell r="I9521">
            <v>2</v>
          </cell>
          <cell r="J9521" t="str">
            <v>WGS</v>
          </cell>
          <cell r="K9521">
            <v>57.36</v>
          </cell>
          <cell r="L9521">
            <v>18</v>
          </cell>
          <cell r="M9521">
            <v>1032.48</v>
          </cell>
          <cell r="N9521">
            <v>530</v>
          </cell>
        </row>
        <row r="9522">
          <cell r="D9522" t="str">
            <v>HGC-26055475</v>
          </cell>
          <cell r="E9522" t="str">
            <v>A22-55</v>
          </cell>
          <cell r="F9522" t="str">
            <v>PSM-ZM202604290012-0001</v>
          </cell>
          <cell r="G9522" t="str">
            <v>广州怡然生物科技有限公司</v>
          </cell>
          <cell r="H9522" t="str">
            <v>IDT290</v>
          </cell>
          <cell r="I9522">
            <v>2</v>
          </cell>
          <cell r="J9522" t="str">
            <v>WGS</v>
          </cell>
          <cell r="K9522">
            <v>50.3</v>
          </cell>
          <cell r="L9522">
            <v>18</v>
          </cell>
          <cell r="M9522">
            <v>905.4</v>
          </cell>
          <cell r="N9522">
            <v>530</v>
          </cell>
        </row>
        <row r="9523">
          <cell r="D9523" t="str">
            <v>HGC-26055476</v>
          </cell>
          <cell r="E9523" t="str">
            <v>A22-56</v>
          </cell>
          <cell r="F9523" t="str">
            <v>PSM-ZM202604290012-0001</v>
          </cell>
          <cell r="G9523" t="str">
            <v>广州怡然生物科技有限公司</v>
          </cell>
          <cell r="H9523" t="str">
            <v>IDT291</v>
          </cell>
          <cell r="I9523">
            <v>2</v>
          </cell>
          <cell r="J9523" t="str">
            <v>WGS</v>
          </cell>
          <cell r="K9523">
            <v>49.93</v>
          </cell>
          <cell r="L9523">
            <v>18</v>
          </cell>
          <cell r="M9523">
            <v>898.74</v>
          </cell>
          <cell r="N9523">
            <v>530</v>
          </cell>
        </row>
        <row r="9524">
          <cell r="D9524" t="str">
            <v>HGC-26055477</v>
          </cell>
          <cell r="E9524" t="str">
            <v>A22-57</v>
          </cell>
          <cell r="F9524" t="str">
            <v>PSM-ZM202604290012-0001</v>
          </cell>
          <cell r="G9524" t="str">
            <v>广州怡然生物科技有限公司</v>
          </cell>
          <cell r="H9524" t="str">
            <v>IDT292</v>
          </cell>
          <cell r="I9524">
            <v>2</v>
          </cell>
          <cell r="J9524" t="str">
            <v>WGS</v>
          </cell>
          <cell r="K9524">
            <v>39.17</v>
          </cell>
          <cell r="L9524">
            <v>18</v>
          </cell>
          <cell r="M9524">
            <v>705.06</v>
          </cell>
          <cell r="N9524">
            <v>530</v>
          </cell>
        </row>
        <row r="9525">
          <cell r="D9525" t="str">
            <v>HGC-26055478</v>
          </cell>
          <cell r="E9525" t="str">
            <v>A22-58</v>
          </cell>
          <cell r="F9525" t="str">
            <v>PSM-ZM202604290012-0001</v>
          </cell>
          <cell r="G9525" t="str">
            <v>广州怡然生物科技有限公司</v>
          </cell>
          <cell r="H9525" t="str">
            <v>IDT293</v>
          </cell>
          <cell r="I9525">
            <v>2</v>
          </cell>
          <cell r="J9525" t="str">
            <v>WGS</v>
          </cell>
          <cell r="K9525">
            <v>70.26</v>
          </cell>
          <cell r="L9525">
            <v>18</v>
          </cell>
          <cell r="M9525">
            <v>1264.68</v>
          </cell>
          <cell r="N9525">
            <v>530</v>
          </cell>
        </row>
        <row r="9526">
          <cell r="D9526" t="str">
            <v>HGC-26055479</v>
          </cell>
          <cell r="E9526" t="str">
            <v>A22-59</v>
          </cell>
          <cell r="F9526" t="str">
            <v>PSM-ZM202604290012-0001</v>
          </cell>
          <cell r="G9526" t="str">
            <v>广州怡然生物科技有限公司</v>
          </cell>
          <cell r="H9526" t="str">
            <v>IDT294</v>
          </cell>
          <cell r="I9526">
            <v>2</v>
          </cell>
          <cell r="J9526" t="str">
            <v>WGS</v>
          </cell>
          <cell r="K9526">
            <v>41.34</v>
          </cell>
          <cell r="L9526">
            <v>18</v>
          </cell>
          <cell r="M9526">
            <v>744.12</v>
          </cell>
          <cell r="N9526">
            <v>530</v>
          </cell>
        </row>
        <row r="9527">
          <cell r="D9527" t="str">
            <v>HGC-26055480</v>
          </cell>
          <cell r="E9527" t="str">
            <v>A22-60</v>
          </cell>
          <cell r="F9527" t="str">
            <v>PSM-ZM202604290012-0001</v>
          </cell>
          <cell r="G9527" t="str">
            <v>广州怡然生物科技有限公司</v>
          </cell>
          <cell r="H9527" t="str">
            <v>IDT295</v>
          </cell>
          <cell r="I9527">
            <v>2</v>
          </cell>
          <cell r="J9527" t="str">
            <v>WGS</v>
          </cell>
          <cell r="K9527">
            <v>67.32</v>
          </cell>
          <cell r="L9527">
            <v>18</v>
          </cell>
          <cell r="M9527">
            <v>1211.76</v>
          </cell>
          <cell r="N9527">
            <v>530</v>
          </cell>
        </row>
        <row r="9528">
          <cell r="D9528" t="str">
            <v>HGC-26055481</v>
          </cell>
          <cell r="E9528" t="str">
            <v>A22-61</v>
          </cell>
          <cell r="F9528" t="str">
            <v>PSM-ZM202604290012-0001</v>
          </cell>
          <cell r="G9528" t="str">
            <v>广州怡然生物科技有限公司</v>
          </cell>
          <cell r="H9528" t="str">
            <v>IDT296</v>
          </cell>
          <cell r="I9528">
            <v>2</v>
          </cell>
          <cell r="J9528" t="str">
            <v>WGS</v>
          </cell>
          <cell r="K9528">
            <v>56.16</v>
          </cell>
          <cell r="L9528">
            <v>18</v>
          </cell>
          <cell r="M9528">
            <v>1010.88</v>
          </cell>
          <cell r="N9528">
            <v>530</v>
          </cell>
        </row>
        <row r="9529">
          <cell r="D9529" t="str">
            <v>HGC-26055482</v>
          </cell>
          <cell r="E9529" t="str">
            <v>A22-62</v>
          </cell>
          <cell r="F9529" t="str">
            <v>PSM-ZM202604290012-0001</v>
          </cell>
          <cell r="G9529" t="str">
            <v>广州怡然生物科技有限公司</v>
          </cell>
          <cell r="H9529" t="str">
            <v>IDT297</v>
          </cell>
          <cell r="I9529">
            <v>2</v>
          </cell>
          <cell r="J9529" t="str">
            <v>WGS</v>
          </cell>
          <cell r="K9529">
            <v>61.2</v>
          </cell>
          <cell r="L9529">
            <v>18</v>
          </cell>
          <cell r="M9529">
            <v>1101.6</v>
          </cell>
          <cell r="N9529">
            <v>530</v>
          </cell>
        </row>
        <row r="9530">
          <cell r="D9530" t="str">
            <v>HGC-26055483</v>
          </cell>
          <cell r="E9530" t="str">
            <v>A22-63</v>
          </cell>
          <cell r="F9530" t="str">
            <v>PSM-ZM202604290012-0001</v>
          </cell>
          <cell r="G9530" t="str">
            <v>广州怡然生物科技有限公司</v>
          </cell>
          <cell r="H9530" t="str">
            <v>IDT298</v>
          </cell>
          <cell r="I9530">
            <v>2</v>
          </cell>
          <cell r="J9530" t="str">
            <v>WGS</v>
          </cell>
          <cell r="K9530">
            <v>49.25</v>
          </cell>
          <cell r="L9530">
            <v>18</v>
          </cell>
          <cell r="M9530">
            <v>886.5</v>
          </cell>
          <cell r="N9530">
            <v>530</v>
          </cell>
        </row>
        <row r="9531">
          <cell r="D9531" t="str">
            <v>HGC-26055484</v>
          </cell>
          <cell r="E9531" t="str">
            <v>A22-64</v>
          </cell>
          <cell r="F9531" t="str">
            <v>PSM-ZM202604290012-0001</v>
          </cell>
          <cell r="G9531" t="str">
            <v>广州怡然生物科技有限公司</v>
          </cell>
          <cell r="H9531" t="str">
            <v>IDT299</v>
          </cell>
          <cell r="I9531">
            <v>2</v>
          </cell>
          <cell r="J9531" t="str">
            <v>WGS</v>
          </cell>
          <cell r="K9531">
            <v>60.31</v>
          </cell>
          <cell r="L9531">
            <v>18</v>
          </cell>
          <cell r="M9531">
            <v>1085.58</v>
          </cell>
          <cell r="N9531">
            <v>530</v>
          </cell>
        </row>
        <row r="9532">
          <cell r="D9532" t="str">
            <v>HGC-26055485</v>
          </cell>
          <cell r="E9532" t="str">
            <v>A22-65</v>
          </cell>
          <cell r="F9532" t="str">
            <v>PSM-ZM202604290012-0001</v>
          </cell>
          <cell r="G9532" t="str">
            <v>广州怡然生物科技有限公司</v>
          </cell>
          <cell r="H9532" t="str">
            <v>IDT300</v>
          </cell>
          <cell r="I9532">
            <v>2</v>
          </cell>
          <cell r="J9532" t="str">
            <v>WGS</v>
          </cell>
          <cell r="K9532">
            <v>64.1</v>
          </cell>
          <cell r="L9532">
            <v>18</v>
          </cell>
          <cell r="M9532">
            <v>1153.8</v>
          </cell>
          <cell r="N9532">
            <v>530</v>
          </cell>
        </row>
        <row r="9533">
          <cell r="D9533" t="str">
            <v>HGC-26055486</v>
          </cell>
          <cell r="E9533" t="str">
            <v>A22-66</v>
          </cell>
          <cell r="F9533" t="str">
            <v>PSM-ZM202604290012-0001</v>
          </cell>
          <cell r="G9533" t="str">
            <v>广州怡然生物科技有限公司</v>
          </cell>
          <cell r="H9533" t="str">
            <v>IDT301</v>
          </cell>
          <cell r="I9533">
            <v>2</v>
          </cell>
          <cell r="J9533" t="str">
            <v>WGS</v>
          </cell>
          <cell r="K9533">
            <v>60.44</v>
          </cell>
          <cell r="L9533">
            <v>18</v>
          </cell>
          <cell r="M9533">
            <v>1087.92</v>
          </cell>
          <cell r="N9533">
            <v>530</v>
          </cell>
        </row>
        <row r="9534">
          <cell r="D9534" t="str">
            <v>HGC-26055487</v>
          </cell>
          <cell r="E9534" t="str">
            <v>A22-67</v>
          </cell>
          <cell r="F9534" t="str">
            <v>PSM-ZM202604290012-0001</v>
          </cell>
          <cell r="G9534" t="str">
            <v>广州怡然生物科技有限公司</v>
          </cell>
          <cell r="H9534" t="str">
            <v>IDT302</v>
          </cell>
          <cell r="I9534">
            <v>2</v>
          </cell>
          <cell r="J9534" t="str">
            <v>WGS</v>
          </cell>
          <cell r="K9534">
            <v>63.01</v>
          </cell>
          <cell r="L9534">
            <v>18</v>
          </cell>
          <cell r="M9534">
            <v>1134.18</v>
          </cell>
          <cell r="N9534">
            <v>530</v>
          </cell>
        </row>
        <row r="9535">
          <cell r="D9535" t="str">
            <v>HGC-26055488</v>
          </cell>
          <cell r="E9535" t="str">
            <v>A22-68</v>
          </cell>
          <cell r="F9535" t="str">
            <v>PSM-ZM202604290012-0001</v>
          </cell>
          <cell r="G9535" t="str">
            <v>广州怡然生物科技有限公司</v>
          </cell>
          <cell r="H9535" t="str">
            <v>IDT303</v>
          </cell>
          <cell r="I9535">
            <v>2</v>
          </cell>
          <cell r="J9535" t="str">
            <v>WGS</v>
          </cell>
          <cell r="K9535">
            <v>62.79</v>
          </cell>
          <cell r="L9535">
            <v>18</v>
          </cell>
          <cell r="M9535">
            <v>1130.22</v>
          </cell>
          <cell r="N9535">
            <v>530</v>
          </cell>
        </row>
        <row r="9536">
          <cell r="D9536" t="str">
            <v>HGC-26055489</v>
          </cell>
          <cell r="E9536" t="str">
            <v>A22-69</v>
          </cell>
          <cell r="F9536" t="str">
            <v>PSM-ZM202604290012-0001</v>
          </cell>
          <cell r="G9536" t="str">
            <v>广州怡然生物科技有限公司</v>
          </cell>
          <cell r="H9536" t="str">
            <v>IDT304</v>
          </cell>
          <cell r="I9536">
            <v>2</v>
          </cell>
          <cell r="J9536" t="str">
            <v>WGS</v>
          </cell>
          <cell r="K9536">
            <v>53.28</v>
          </cell>
          <cell r="L9536">
            <v>18</v>
          </cell>
          <cell r="M9536">
            <v>959.04</v>
          </cell>
          <cell r="N9536">
            <v>530</v>
          </cell>
        </row>
        <row r="9537">
          <cell r="D9537" t="str">
            <v>HGC-26055490</v>
          </cell>
          <cell r="E9537" t="str">
            <v>A22-70</v>
          </cell>
          <cell r="F9537" t="str">
            <v>PSM-ZM202604290012-0001</v>
          </cell>
          <cell r="G9537" t="str">
            <v>广州怡然生物科技有限公司</v>
          </cell>
          <cell r="H9537" t="str">
            <v>IDT305</v>
          </cell>
          <cell r="I9537">
            <v>2</v>
          </cell>
          <cell r="J9537" t="str">
            <v>WGS</v>
          </cell>
          <cell r="K9537">
            <v>61.5</v>
          </cell>
          <cell r="L9537">
            <v>18</v>
          </cell>
          <cell r="M9537">
            <v>1107</v>
          </cell>
          <cell r="N9537">
            <v>530</v>
          </cell>
        </row>
        <row r="9538">
          <cell r="D9538" t="str">
            <v>HGC-26055491</v>
          </cell>
          <cell r="E9538" t="str">
            <v>A22-71</v>
          </cell>
          <cell r="F9538" t="str">
            <v>PSM-ZM202604290012-0001</v>
          </cell>
          <cell r="G9538" t="str">
            <v>广州怡然生物科技有限公司</v>
          </cell>
          <cell r="H9538" t="str">
            <v>IDT306</v>
          </cell>
          <cell r="I9538">
            <v>2</v>
          </cell>
          <cell r="J9538" t="str">
            <v>WGS</v>
          </cell>
          <cell r="K9538">
            <v>59.79</v>
          </cell>
          <cell r="L9538">
            <v>18</v>
          </cell>
          <cell r="M9538">
            <v>1076.22</v>
          </cell>
          <cell r="N9538">
            <v>530</v>
          </cell>
        </row>
        <row r="9539">
          <cell r="D9539" t="str">
            <v>HGC-26055492</v>
          </cell>
          <cell r="E9539" t="str">
            <v>A22-72</v>
          </cell>
          <cell r="F9539" t="str">
            <v>PSM-ZM202604290012-0001</v>
          </cell>
          <cell r="G9539" t="str">
            <v>广州怡然生物科技有限公司</v>
          </cell>
          <cell r="H9539" t="str">
            <v>IDT307</v>
          </cell>
          <cell r="I9539">
            <v>2</v>
          </cell>
          <cell r="J9539" t="str">
            <v>WGS</v>
          </cell>
          <cell r="K9539">
            <v>45.31</v>
          </cell>
          <cell r="L9539">
            <v>18</v>
          </cell>
          <cell r="M9539">
            <v>815.58</v>
          </cell>
          <cell r="N9539">
            <v>530</v>
          </cell>
        </row>
        <row r="9540">
          <cell r="D9540" t="str">
            <v>HGC-26055493</v>
          </cell>
          <cell r="E9540" t="str">
            <v>A22-93</v>
          </cell>
          <cell r="F9540" t="str">
            <v>PSM-ZM202604290012-0001</v>
          </cell>
          <cell r="G9540" t="str">
            <v>广州怡然生物科技有限公司</v>
          </cell>
          <cell r="H9540" t="str">
            <v>IDT308</v>
          </cell>
          <cell r="I9540">
            <v>2</v>
          </cell>
          <cell r="J9540" t="str">
            <v>WGS</v>
          </cell>
          <cell r="K9540">
            <v>55.15</v>
          </cell>
          <cell r="L9540">
            <v>18</v>
          </cell>
          <cell r="M9540">
            <v>992.7</v>
          </cell>
          <cell r="N9540">
            <v>530</v>
          </cell>
        </row>
        <row r="9541">
          <cell r="D9541" t="str">
            <v>HGC-26055494</v>
          </cell>
          <cell r="E9541" t="str">
            <v>A22-94</v>
          </cell>
          <cell r="F9541" t="str">
            <v>PSM-ZM202604290012-0001</v>
          </cell>
          <cell r="G9541" t="str">
            <v>广州怡然生物科技有限公司</v>
          </cell>
          <cell r="H9541" t="str">
            <v>IDT309</v>
          </cell>
          <cell r="I9541">
            <v>2</v>
          </cell>
          <cell r="J9541" t="str">
            <v>WGS</v>
          </cell>
          <cell r="K9541">
            <v>55.14</v>
          </cell>
          <cell r="L9541">
            <v>18</v>
          </cell>
          <cell r="M9541">
            <v>992.52</v>
          </cell>
          <cell r="N9541">
            <v>530</v>
          </cell>
        </row>
        <row r="9542">
          <cell r="D9542" t="str">
            <v>HGC-26055495</v>
          </cell>
          <cell r="E9542" t="str">
            <v>A22-95</v>
          </cell>
          <cell r="F9542" t="str">
            <v>PSM-ZM202604290012-0001</v>
          </cell>
          <cell r="G9542" t="str">
            <v>广州怡然生物科技有限公司</v>
          </cell>
          <cell r="H9542" t="str">
            <v>IDT310</v>
          </cell>
          <cell r="I9542">
            <v>2</v>
          </cell>
          <cell r="J9542" t="str">
            <v>WGS</v>
          </cell>
          <cell r="K9542">
            <v>55.67</v>
          </cell>
          <cell r="L9542">
            <v>18</v>
          </cell>
          <cell r="M9542">
            <v>1002.06</v>
          </cell>
          <cell r="N9542">
            <v>530</v>
          </cell>
        </row>
        <row r="9543">
          <cell r="D9543" t="str">
            <v>HGC-26055496</v>
          </cell>
          <cell r="E9543" t="str">
            <v>A22-96</v>
          </cell>
          <cell r="F9543" t="str">
            <v>PSM-ZM202604290012-0001</v>
          </cell>
          <cell r="G9543" t="str">
            <v>广州怡然生物科技有限公司</v>
          </cell>
          <cell r="H9543" t="str">
            <v>IDT311</v>
          </cell>
          <cell r="I9543">
            <v>2</v>
          </cell>
          <cell r="J9543" t="str">
            <v>WGS</v>
          </cell>
          <cell r="K9543">
            <v>58.51</v>
          </cell>
          <cell r="L9543">
            <v>18</v>
          </cell>
          <cell r="M9543">
            <v>1053.18</v>
          </cell>
          <cell r="N9543">
            <v>530</v>
          </cell>
        </row>
        <row r="9544">
          <cell r="D9544" t="str">
            <v>HGC-26055497</v>
          </cell>
          <cell r="E9544" t="str">
            <v>A22-97</v>
          </cell>
          <cell r="F9544" t="str">
            <v>PSM-ZM202604290012-0001</v>
          </cell>
          <cell r="G9544" t="str">
            <v>广州怡然生物科技有限公司</v>
          </cell>
          <cell r="H9544" t="str">
            <v>IDT312</v>
          </cell>
          <cell r="I9544">
            <v>2</v>
          </cell>
          <cell r="J9544" t="str">
            <v>WGS</v>
          </cell>
          <cell r="K9544">
            <v>77.69</v>
          </cell>
          <cell r="L9544">
            <v>18</v>
          </cell>
          <cell r="M9544">
            <v>1398.42</v>
          </cell>
          <cell r="N9544">
            <v>530</v>
          </cell>
        </row>
        <row r="9545">
          <cell r="D9545" t="str">
            <v>HGC-26055498</v>
          </cell>
          <cell r="E9545" t="str">
            <v>A22-98</v>
          </cell>
          <cell r="F9545" t="str">
            <v>PSM-ZM202604290012-0001</v>
          </cell>
          <cell r="G9545" t="str">
            <v>广州怡然生物科技有限公司</v>
          </cell>
          <cell r="H9545" t="str">
            <v>IDT313</v>
          </cell>
          <cell r="I9545">
            <v>2</v>
          </cell>
          <cell r="J9545" t="str">
            <v>WGS</v>
          </cell>
          <cell r="K9545">
            <v>40.47</v>
          </cell>
          <cell r="L9545">
            <v>18</v>
          </cell>
          <cell r="M9545">
            <v>728.46</v>
          </cell>
          <cell r="N9545">
            <v>530</v>
          </cell>
        </row>
        <row r="9546">
          <cell r="D9546" t="str">
            <v>HGC-26055499</v>
          </cell>
          <cell r="E9546" t="str">
            <v>A22-99</v>
          </cell>
          <cell r="F9546" t="str">
            <v>PSM-ZM202604290012-0001</v>
          </cell>
          <cell r="G9546" t="str">
            <v>广州怡然生物科技有限公司</v>
          </cell>
          <cell r="H9546" t="str">
            <v>IDT314</v>
          </cell>
          <cell r="I9546">
            <v>2</v>
          </cell>
          <cell r="J9546" t="str">
            <v>WGS</v>
          </cell>
          <cell r="K9546">
            <v>36.05</v>
          </cell>
          <cell r="L9546">
            <v>18</v>
          </cell>
          <cell r="M9546">
            <v>648.9</v>
          </cell>
          <cell r="N9546">
            <v>530</v>
          </cell>
        </row>
        <row r="9547">
          <cell r="D9547" t="str">
            <v>HGC-26055500</v>
          </cell>
          <cell r="E9547" t="str">
            <v>A22-100</v>
          </cell>
          <cell r="F9547" t="str">
            <v>PSM-ZM202604290012-0001</v>
          </cell>
          <cell r="G9547" t="str">
            <v>广州怡然生物科技有限公司</v>
          </cell>
          <cell r="H9547" t="str">
            <v>IDT315</v>
          </cell>
          <cell r="I9547">
            <v>2</v>
          </cell>
          <cell r="J9547" t="str">
            <v>WGS</v>
          </cell>
          <cell r="K9547">
            <v>40.33</v>
          </cell>
          <cell r="L9547">
            <v>18</v>
          </cell>
          <cell r="M9547">
            <v>725.94</v>
          </cell>
          <cell r="N9547">
            <v>530</v>
          </cell>
        </row>
        <row r="9548">
          <cell r="D9548" t="str">
            <v>HGC-26055501</v>
          </cell>
          <cell r="E9548" t="str">
            <v>A22-101</v>
          </cell>
          <cell r="F9548" t="str">
            <v>PSM-ZM202604290012-0001</v>
          </cell>
          <cell r="G9548" t="str">
            <v>广州怡然生物科技有限公司</v>
          </cell>
          <cell r="H9548" t="str">
            <v>IDT316</v>
          </cell>
          <cell r="I9548">
            <v>2</v>
          </cell>
          <cell r="J9548" t="str">
            <v>WGS</v>
          </cell>
          <cell r="K9548">
            <v>48.32</v>
          </cell>
          <cell r="L9548">
            <v>18</v>
          </cell>
          <cell r="M9548">
            <v>869.76</v>
          </cell>
          <cell r="N9548">
            <v>530</v>
          </cell>
        </row>
        <row r="9549">
          <cell r="D9549" t="str">
            <v>HGC-26055502</v>
          </cell>
          <cell r="E9549" t="str">
            <v>A22-102</v>
          </cell>
          <cell r="F9549" t="str">
            <v>PSM-ZM202604290012-0001</v>
          </cell>
          <cell r="G9549" t="str">
            <v>广州怡然生物科技有限公司</v>
          </cell>
          <cell r="H9549" t="str">
            <v>IDT317</v>
          </cell>
          <cell r="I9549">
            <v>2</v>
          </cell>
          <cell r="J9549" t="str">
            <v>WGS</v>
          </cell>
          <cell r="K9549">
            <v>37.27</v>
          </cell>
          <cell r="L9549">
            <v>18</v>
          </cell>
          <cell r="M9549">
            <v>670.86</v>
          </cell>
          <cell r="N9549">
            <v>530</v>
          </cell>
        </row>
        <row r="9550">
          <cell r="D9550" t="str">
            <v>HGC-26055503</v>
          </cell>
          <cell r="E9550" t="str">
            <v>A22-103</v>
          </cell>
          <cell r="F9550" t="str">
            <v>PSM-ZM202604290012-0001</v>
          </cell>
          <cell r="G9550" t="str">
            <v>广州怡然生物科技有限公司</v>
          </cell>
          <cell r="H9550" t="str">
            <v>IDT318</v>
          </cell>
          <cell r="I9550">
            <v>2</v>
          </cell>
          <cell r="J9550" t="str">
            <v>WGS</v>
          </cell>
          <cell r="K9550">
            <v>59.57</v>
          </cell>
          <cell r="L9550">
            <v>18</v>
          </cell>
          <cell r="M9550">
            <v>1072.26</v>
          </cell>
          <cell r="N9550">
            <v>530</v>
          </cell>
        </row>
        <row r="9551">
          <cell r="D9551" t="str">
            <v>HGC-26055504</v>
          </cell>
          <cell r="E9551" t="str">
            <v>A22-104</v>
          </cell>
          <cell r="F9551" t="str">
            <v>PSM-ZM202604290012-0001</v>
          </cell>
          <cell r="G9551" t="str">
            <v>广州怡然生物科技有限公司</v>
          </cell>
          <cell r="H9551" t="str">
            <v>IDT319</v>
          </cell>
          <cell r="I9551">
            <v>2</v>
          </cell>
          <cell r="J9551" t="str">
            <v>WGS</v>
          </cell>
          <cell r="K9551">
            <v>41.17</v>
          </cell>
          <cell r="L9551">
            <v>18</v>
          </cell>
          <cell r="M9551">
            <v>741.06</v>
          </cell>
          <cell r="N9551">
            <v>530</v>
          </cell>
        </row>
        <row r="9552">
          <cell r="D9552" t="str">
            <v>HGC-26055505</v>
          </cell>
          <cell r="E9552" t="str">
            <v>A22-105</v>
          </cell>
          <cell r="F9552" t="str">
            <v>PSM-ZM202604290012-0001</v>
          </cell>
          <cell r="G9552" t="str">
            <v>广州怡然生物科技有限公司</v>
          </cell>
          <cell r="H9552" t="str">
            <v>IDT320</v>
          </cell>
          <cell r="I9552">
            <v>2</v>
          </cell>
          <cell r="J9552" t="str">
            <v>WGS</v>
          </cell>
          <cell r="K9552">
            <v>36.21</v>
          </cell>
          <cell r="L9552">
            <v>18</v>
          </cell>
          <cell r="M9552">
            <v>651.78</v>
          </cell>
          <cell r="N9552">
            <v>530</v>
          </cell>
        </row>
        <row r="9553">
          <cell r="D9553" t="str">
            <v>HGC-26055506</v>
          </cell>
          <cell r="E9553" t="str">
            <v>A22-106</v>
          </cell>
          <cell r="F9553" t="str">
            <v>PSM-ZM202604290012-0001</v>
          </cell>
          <cell r="G9553" t="str">
            <v>广州怡然生物科技有限公司</v>
          </cell>
          <cell r="H9553" t="str">
            <v>IDT321</v>
          </cell>
          <cell r="I9553">
            <v>2</v>
          </cell>
          <cell r="J9553" t="str">
            <v>WGS</v>
          </cell>
          <cell r="K9553">
            <v>53.44</v>
          </cell>
          <cell r="L9553">
            <v>18</v>
          </cell>
          <cell r="M9553">
            <v>961.92</v>
          </cell>
          <cell r="N9553">
            <v>530</v>
          </cell>
        </row>
        <row r="9554">
          <cell r="D9554" t="str">
            <v>HGC-26055507</v>
          </cell>
          <cell r="E9554" t="str">
            <v>A22-107</v>
          </cell>
          <cell r="F9554" t="str">
            <v>PSM-ZM202604290012-0001</v>
          </cell>
          <cell r="G9554" t="str">
            <v>广州怡然生物科技有限公司</v>
          </cell>
          <cell r="H9554" t="str">
            <v>IDT322</v>
          </cell>
          <cell r="I9554">
            <v>2</v>
          </cell>
          <cell r="J9554" t="str">
            <v>WGS</v>
          </cell>
          <cell r="K9554">
            <v>21.43</v>
          </cell>
          <cell r="L9554">
            <v>18</v>
          </cell>
          <cell r="M9554">
            <v>385.74</v>
          </cell>
          <cell r="N9554">
            <v>530</v>
          </cell>
        </row>
        <row r="9555">
          <cell r="D9555" t="str">
            <v>HGC-26055508</v>
          </cell>
          <cell r="E9555" t="str">
            <v>A22-108</v>
          </cell>
          <cell r="F9555" t="str">
            <v>PSM-ZM202604290012-0001</v>
          </cell>
          <cell r="G9555" t="str">
            <v>广州怡然生物科技有限公司</v>
          </cell>
          <cell r="H9555" t="str">
            <v>IDT323</v>
          </cell>
          <cell r="I9555">
            <v>2</v>
          </cell>
          <cell r="J9555" t="str">
            <v>WGS</v>
          </cell>
          <cell r="K9555">
            <v>36.15</v>
          </cell>
          <cell r="L9555">
            <v>18</v>
          </cell>
          <cell r="M9555">
            <v>650.7</v>
          </cell>
          <cell r="N9555">
            <v>530</v>
          </cell>
        </row>
        <row r="9556">
          <cell r="D9556" t="str">
            <v>HGC-26055509</v>
          </cell>
          <cell r="E9556" t="str">
            <v>A22-109</v>
          </cell>
          <cell r="F9556" t="str">
            <v>PSM-ZM202604290012-0001</v>
          </cell>
          <cell r="G9556" t="str">
            <v>广州怡然生物科技有限公司</v>
          </cell>
          <cell r="H9556" t="str">
            <v>IDT324</v>
          </cell>
          <cell r="I9556">
            <v>2</v>
          </cell>
          <cell r="J9556" t="str">
            <v>WGS</v>
          </cell>
          <cell r="K9556">
            <v>25.42</v>
          </cell>
          <cell r="L9556">
            <v>18</v>
          </cell>
          <cell r="M9556">
            <v>457.56</v>
          </cell>
          <cell r="N9556">
            <v>530</v>
          </cell>
        </row>
        <row r="9557">
          <cell r="D9557" t="str">
            <v>HGC-26055510</v>
          </cell>
          <cell r="E9557" t="str">
            <v>A22-110</v>
          </cell>
          <cell r="F9557" t="str">
            <v>PSM-ZM202604290012-0001</v>
          </cell>
          <cell r="G9557" t="str">
            <v>广州怡然生物科技有限公司</v>
          </cell>
          <cell r="H9557" t="str">
            <v>IDT325</v>
          </cell>
          <cell r="I9557">
            <v>2</v>
          </cell>
          <cell r="J9557" t="str">
            <v>WGS</v>
          </cell>
          <cell r="K9557">
            <v>40.63</v>
          </cell>
          <cell r="L9557">
            <v>18</v>
          </cell>
          <cell r="M9557">
            <v>731.34</v>
          </cell>
          <cell r="N9557">
            <v>530</v>
          </cell>
        </row>
        <row r="9558">
          <cell r="D9558" t="str">
            <v>HGC-26055511</v>
          </cell>
          <cell r="E9558" t="str">
            <v>A22-111</v>
          </cell>
          <cell r="F9558" t="str">
            <v>PSM-ZM202604290012-0001</v>
          </cell>
          <cell r="G9558" t="str">
            <v>广州怡然生物科技有限公司</v>
          </cell>
          <cell r="H9558" t="str">
            <v>IDT326</v>
          </cell>
          <cell r="I9558">
            <v>2</v>
          </cell>
          <cell r="J9558" t="str">
            <v>WGS</v>
          </cell>
          <cell r="K9558">
            <v>29.79</v>
          </cell>
          <cell r="L9558">
            <v>18</v>
          </cell>
          <cell r="M9558">
            <v>536.22</v>
          </cell>
          <cell r="N9558">
            <v>530</v>
          </cell>
        </row>
        <row r="9559">
          <cell r="D9559" t="str">
            <v>HGC-26055512</v>
          </cell>
          <cell r="E9559" t="str">
            <v>A22-112</v>
          </cell>
          <cell r="F9559" t="str">
            <v>PSM-ZM202604290012-0001</v>
          </cell>
          <cell r="G9559" t="str">
            <v>广州怡然生物科技有限公司</v>
          </cell>
          <cell r="H9559" t="str">
            <v>IDT327</v>
          </cell>
          <cell r="I9559">
            <v>2</v>
          </cell>
          <cell r="J9559" t="str">
            <v>WGS</v>
          </cell>
          <cell r="K9559">
            <v>43.69</v>
          </cell>
          <cell r="L9559">
            <v>18</v>
          </cell>
          <cell r="M9559">
            <v>786.42</v>
          </cell>
          <cell r="N9559">
            <v>530</v>
          </cell>
        </row>
        <row r="9560">
          <cell r="D9560" t="str">
            <v>HGC-26055513</v>
          </cell>
          <cell r="E9560" t="str">
            <v>A22-113</v>
          </cell>
          <cell r="F9560" t="str">
            <v>PSM-ZM202604290012-0001</v>
          </cell>
          <cell r="G9560" t="str">
            <v>广州怡然生物科技有限公司</v>
          </cell>
          <cell r="H9560" t="str">
            <v>IDT328</v>
          </cell>
          <cell r="I9560">
            <v>2</v>
          </cell>
          <cell r="J9560" t="str">
            <v>WGS</v>
          </cell>
          <cell r="K9560">
            <v>47.37</v>
          </cell>
          <cell r="L9560">
            <v>18</v>
          </cell>
          <cell r="M9560">
            <v>852.66</v>
          </cell>
          <cell r="N9560">
            <v>530</v>
          </cell>
        </row>
        <row r="9561">
          <cell r="D9561" t="str">
            <v>HGC-26055514</v>
          </cell>
          <cell r="E9561" t="str">
            <v>A22-116</v>
          </cell>
          <cell r="F9561" t="str">
            <v>PSM-ZM202604290012-0001</v>
          </cell>
          <cell r="G9561" t="str">
            <v>广州怡然生物科技有限公司</v>
          </cell>
          <cell r="H9561" t="str">
            <v>IDT329</v>
          </cell>
          <cell r="I9561">
            <v>2</v>
          </cell>
          <cell r="J9561" t="str">
            <v>WGS</v>
          </cell>
          <cell r="K9561">
            <v>45.47</v>
          </cell>
          <cell r="L9561">
            <v>18</v>
          </cell>
          <cell r="M9561">
            <v>818.46</v>
          </cell>
          <cell r="N9561">
            <v>530</v>
          </cell>
        </row>
        <row r="9562">
          <cell r="D9562" t="str">
            <v>HGC-26055515</v>
          </cell>
          <cell r="E9562" t="str">
            <v>A22-118</v>
          </cell>
          <cell r="F9562" t="str">
            <v>PSM-ZM202604290012-0001</v>
          </cell>
          <cell r="G9562" t="str">
            <v>广州怡然生物科技有限公司</v>
          </cell>
          <cell r="H9562" t="str">
            <v>IDT330</v>
          </cell>
          <cell r="I9562">
            <v>2</v>
          </cell>
          <cell r="J9562" t="str">
            <v>WGS</v>
          </cell>
          <cell r="K9562">
            <v>58.78</v>
          </cell>
          <cell r="L9562">
            <v>18</v>
          </cell>
          <cell r="M9562">
            <v>1058.04</v>
          </cell>
          <cell r="N9562">
            <v>530</v>
          </cell>
        </row>
        <row r="9563">
          <cell r="D9563" t="str">
            <v>HGC-26055516</v>
          </cell>
          <cell r="E9563" t="str">
            <v>A22-119</v>
          </cell>
          <cell r="F9563" t="str">
            <v>PSM-ZM202604290012-0001</v>
          </cell>
          <cell r="G9563" t="str">
            <v>广州怡然生物科技有限公司</v>
          </cell>
          <cell r="H9563" t="str">
            <v>IDT331</v>
          </cell>
          <cell r="I9563">
            <v>2</v>
          </cell>
          <cell r="J9563" t="str">
            <v>WGS</v>
          </cell>
          <cell r="K9563">
            <v>41.52</v>
          </cell>
          <cell r="L9563">
            <v>18</v>
          </cell>
          <cell r="M9563">
            <v>747.36</v>
          </cell>
          <cell r="N9563">
            <v>530</v>
          </cell>
        </row>
        <row r="9564">
          <cell r="D9564" t="str">
            <v>HGC-26055517</v>
          </cell>
          <cell r="E9564" t="str">
            <v>A2025-SPY260</v>
          </cell>
          <cell r="F9564" t="str">
            <v>PSM-ZM202604290012-0001</v>
          </cell>
          <cell r="G9564" t="str">
            <v>广州怡然生物科技有限公司</v>
          </cell>
          <cell r="H9564" t="str">
            <v>IDT332</v>
          </cell>
          <cell r="I9564">
            <v>2</v>
          </cell>
          <cell r="J9564" t="str">
            <v>WGS</v>
          </cell>
          <cell r="K9564">
            <v>49.15</v>
          </cell>
          <cell r="L9564">
            <v>18</v>
          </cell>
          <cell r="M9564">
            <v>884.7</v>
          </cell>
          <cell r="N9564">
            <v>530</v>
          </cell>
        </row>
        <row r="9565">
          <cell r="D9565" t="str">
            <v>HGC-26055518</v>
          </cell>
          <cell r="E9565" t="str">
            <v>A2025-SPY271</v>
          </cell>
          <cell r="F9565" t="str">
            <v>PSM-ZM202604290012-0001</v>
          </cell>
          <cell r="G9565" t="str">
            <v>广州怡然生物科技有限公司</v>
          </cell>
          <cell r="H9565" t="str">
            <v>IDT333</v>
          </cell>
          <cell r="I9565">
            <v>2</v>
          </cell>
          <cell r="J9565" t="str">
            <v>WGS</v>
          </cell>
          <cell r="K9565">
            <v>45.61</v>
          </cell>
          <cell r="L9565">
            <v>18</v>
          </cell>
          <cell r="M9565">
            <v>820.98</v>
          </cell>
          <cell r="N9565">
            <v>530</v>
          </cell>
        </row>
        <row r="9566">
          <cell r="D9566" t="str">
            <v>HGC-26055519</v>
          </cell>
          <cell r="E9566" t="str">
            <v>A2025-SPY291</v>
          </cell>
          <cell r="F9566" t="str">
            <v>PSM-ZM202604290012-0001</v>
          </cell>
          <cell r="G9566" t="str">
            <v>广州怡然生物科技有限公司</v>
          </cell>
          <cell r="H9566" t="str">
            <v>IDT334</v>
          </cell>
          <cell r="I9566">
            <v>2</v>
          </cell>
          <cell r="J9566" t="str">
            <v>WGS</v>
          </cell>
          <cell r="K9566">
            <v>55.91</v>
          </cell>
          <cell r="L9566">
            <v>18</v>
          </cell>
          <cell r="M9566">
            <v>1006.38</v>
          </cell>
          <cell r="N9566">
            <v>530</v>
          </cell>
        </row>
        <row r="9567">
          <cell r="D9567" t="str">
            <v>HGC-26055520</v>
          </cell>
          <cell r="E9567" t="str">
            <v>A2025-SPY292</v>
          </cell>
          <cell r="F9567" t="str">
            <v>PSM-ZM202604290012-0001</v>
          </cell>
          <cell r="G9567" t="str">
            <v>广州怡然生物科技有限公司</v>
          </cell>
          <cell r="H9567" t="str">
            <v>IDT335</v>
          </cell>
          <cell r="I9567">
            <v>2</v>
          </cell>
          <cell r="J9567" t="str">
            <v>WGS</v>
          </cell>
          <cell r="K9567">
            <v>54.28</v>
          </cell>
          <cell r="L9567">
            <v>18</v>
          </cell>
          <cell r="M9567">
            <v>977.04</v>
          </cell>
          <cell r="N9567">
            <v>530</v>
          </cell>
        </row>
        <row r="9568">
          <cell r="D9568" t="str">
            <v>HGC-26055521</v>
          </cell>
          <cell r="E9568" t="str">
            <v>A2025-SPY293</v>
          </cell>
          <cell r="F9568" t="str">
            <v>PSM-ZM202604290012-0001</v>
          </cell>
          <cell r="G9568" t="str">
            <v>广州怡然生物科技有限公司</v>
          </cell>
          <cell r="H9568" t="str">
            <v>IDT336</v>
          </cell>
          <cell r="I9568">
            <v>2</v>
          </cell>
          <cell r="J9568" t="str">
            <v>WGS</v>
          </cell>
          <cell r="K9568">
            <v>46.47</v>
          </cell>
          <cell r="L9568">
            <v>18</v>
          </cell>
          <cell r="M9568">
            <v>836.46</v>
          </cell>
          <cell r="N9568">
            <v>530</v>
          </cell>
        </row>
        <row r="9569">
          <cell r="D9569" t="str">
            <v>HGC-26055522</v>
          </cell>
          <cell r="E9569" t="str">
            <v>A2025-SPY294</v>
          </cell>
          <cell r="F9569" t="str">
            <v>PSM-ZM202604290012-0001</v>
          </cell>
          <cell r="G9569" t="str">
            <v>广州怡然生物科技有限公司</v>
          </cell>
          <cell r="H9569" t="str">
            <v>IDT337</v>
          </cell>
          <cell r="I9569">
            <v>2</v>
          </cell>
          <cell r="J9569" t="str">
            <v>WGS</v>
          </cell>
          <cell r="K9569">
            <v>39.55</v>
          </cell>
          <cell r="L9569">
            <v>18</v>
          </cell>
          <cell r="M9569">
            <v>711.9</v>
          </cell>
          <cell r="N9569">
            <v>530</v>
          </cell>
        </row>
        <row r="9570">
          <cell r="D9570" t="str">
            <v>HGC-26055523</v>
          </cell>
          <cell r="E9570" t="str">
            <v>A2025-SPY295</v>
          </cell>
          <cell r="F9570" t="str">
            <v>PSM-ZM202604290012-0001</v>
          </cell>
          <cell r="G9570" t="str">
            <v>广州怡然生物科技有限公司</v>
          </cell>
          <cell r="H9570" t="str">
            <v>IDT338</v>
          </cell>
          <cell r="I9570">
            <v>2</v>
          </cell>
          <cell r="J9570" t="str">
            <v>WGS</v>
          </cell>
          <cell r="K9570">
            <v>57.38</v>
          </cell>
          <cell r="L9570">
            <v>18</v>
          </cell>
          <cell r="M9570">
            <v>1032.84</v>
          </cell>
          <cell r="N9570">
            <v>530</v>
          </cell>
        </row>
        <row r="9571">
          <cell r="D9571" t="str">
            <v>HGC-26055524</v>
          </cell>
          <cell r="E9571" t="str">
            <v>A2025-SPY296</v>
          </cell>
          <cell r="F9571" t="str">
            <v>PSM-ZM202604290012-0001</v>
          </cell>
          <cell r="G9571" t="str">
            <v>广州怡然生物科技有限公司</v>
          </cell>
          <cell r="H9571" t="str">
            <v>IDT339</v>
          </cell>
          <cell r="I9571">
            <v>2</v>
          </cell>
          <cell r="J9571" t="str">
            <v>WGS</v>
          </cell>
          <cell r="K9571">
            <v>56.15</v>
          </cell>
          <cell r="L9571">
            <v>18</v>
          </cell>
          <cell r="M9571">
            <v>1010.7</v>
          </cell>
          <cell r="N9571">
            <v>530</v>
          </cell>
        </row>
        <row r="9572">
          <cell r="D9572" t="str">
            <v>HGC-26055525</v>
          </cell>
          <cell r="E9572" t="str">
            <v>A2025-SPY297</v>
          </cell>
          <cell r="F9572" t="str">
            <v>PSM-ZM202604290012-0001</v>
          </cell>
          <cell r="G9572" t="str">
            <v>广州怡然生物科技有限公司</v>
          </cell>
          <cell r="H9572" t="str">
            <v>IDT340</v>
          </cell>
          <cell r="I9572">
            <v>2</v>
          </cell>
          <cell r="J9572" t="str">
            <v>WGS</v>
          </cell>
          <cell r="K9572">
            <v>35.33</v>
          </cell>
          <cell r="L9572">
            <v>18</v>
          </cell>
          <cell r="M9572">
            <v>635.94</v>
          </cell>
          <cell r="N9572">
            <v>530</v>
          </cell>
        </row>
        <row r="9573">
          <cell r="D9573" t="str">
            <v>HGC-26055526</v>
          </cell>
          <cell r="E9573" t="str">
            <v>A2025-SPY298</v>
          </cell>
          <cell r="F9573" t="str">
            <v>PSM-ZM202604290012-0001</v>
          </cell>
          <cell r="G9573" t="str">
            <v>广州怡然生物科技有限公司</v>
          </cell>
          <cell r="H9573" t="str">
            <v>IDT341</v>
          </cell>
          <cell r="I9573">
            <v>2</v>
          </cell>
          <cell r="J9573" t="str">
            <v>WGS</v>
          </cell>
          <cell r="K9573">
            <v>20.73</v>
          </cell>
          <cell r="L9573">
            <v>18</v>
          </cell>
          <cell r="M9573">
            <v>373.14</v>
          </cell>
          <cell r="N9573">
            <v>530</v>
          </cell>
        </row>
        <row r="9574">
          <cell r="D9574" t="str">
            <v>HGC-26055527</v>
          </cell>
          <cell r="E9574" t="str">
            <v>A2025-SPY299</v>
          </cell>
          <cell r="F9574" t="str">
            <v>PSM-ZM202604290012-0001</v>
          </cell>
          <cell r="G9574" t="str">
            <v>广州怡然生物科技有限公司</v>
          </cell>
          <cell r="H9574" t="str">
            <v>IDT342</v>
          </cell>
          <cell r="I9574">
            <v>2</v>
          </cell>
          <cell r="J9574" t="str">
            <v>WGS</v>
          </cell>
          <cell r="K9574">
            <v>37.07</v>
          </cell>
          <cell r="L9574">
            <v>18</v>
          </cell>
          <cell r="M9574">
            <v>667.26</v>
          </cell>
          <cell r="N9574">
            <v>530</v>
          </cell>
        </row>
        <row r="9575">
          <cell r="D9575" t="str">
            <v>HGC-26055528</v>
          </cell>
          <cell r="E9575" t="str">
            <v>A2025-SPY300</v>
          </cell>
          <cell r="F9575" t="str">
            <v>PSM-ZM202604290012-0001</v>
          </cell>
          <cell r="G9575" t="str">
            <v>广州怡然生物科技有限公司</v>
          </cell>
          <cell r="H9575" t="str">
            <v>IDT343</v>
          </cell>
          <cell r="I9575">
            <v>2</v>
          </cell>
          <cell r="J9575" t="str">
            <v>WGS</v>
          </cell>
          <cell r="K9575">
            <v>48.48</v>
          </cell>
          <cell r="L9575">
            <v>18</v>
          </cell>
          <cell r="M9575">
            <v>872.64</v>
          </cell>
          <cell r="N9575">
            <v>530</v>
          </cell>
        </row>
        <row r="9576">
          <cell r="D9576" t="str">
            <v>HGC-26055529</v>
          </cell>
          <cell r="E9576" t="str">
            <v>A2025-SPY301</v>
          </cell>
          <cell r="F9576" t="str">
            <v>PSM-ZM202604290012-0001</v>
          </cell>
          <cell r="G9576" t="str">
            <v>广州怡然生物科技有限公司</v>
          </cell>
          <cell r="H9576" t="str">
            <v>IDT344</v>
          </cell>
          <cell r="I9576">
            <v>2</v>
          </cell>
          <cell r="J9576" t="str">
            <v>WGS</v>
          </cell>
          <cell r="K9576">
            <v>52.15</v>
          </cell>
          <cell r="L9576">
            <v>18</v>
          </cell>
          <cell r="M9576">
            <v>938.7</v>
          </cell>
          <cell r="N9576">
            <v>530</v>
          </cell>
        </row>
        <row r="9577">
          <cell r="D9577" t="str">
            <v>HGC-26055530</v>
          </cell>
          <cell r="E9577" t="str">
            <v>A2025-SPY302</v>
          </cell>
          <cell r="F9577" t="str">
            <v>PSM-ZM202604290012-0001</v>
          </cell>
          <cell r="G9577" t="str">
            <v>广州怡然生物科技有限公司</v>
          </cell>
          <cell r="H9577" t="str">
            <v>IDT345</v>
          </cell>
          <cell r="I9577">
            <v>2</v>
          </cell>
          <cell r="J9577" t="str">
            <v>WGS</v>
          </cell>
          <cell r="K9577">
            <v>55.11</v>
          </cell>
          <cell r="L9577">
            <v>18</v>
          </cell>
          <cell r="M9577">
            <v>991.98</v>
          </cell>
          <cell r="N9577">
            <v>530</v>
          </cell>
        </row>
        <row r="9578">
          <cell r="D9578" t="str">
            <v>HGC-26055531</v>
          </cell>
          <cell r="E9578" t="str">
            <v>A2025-SPY303</v>
          </cell>
          <cell r="F9578" t="str">
            <v>PSM-ZM202604290012-0001</v>
          </cell>
          <cell r="G9578" t="str">
            <v>广州怡然生物科技有限公司</v>
          </cell>
          <cell r="H9578" t="str">
            <v>IDT346</v>
          </cell>
          <cell r="I9578">
            <v>2</v>
          </cell>
          <cell r="J9578" t="str">
            <v>WGS</v>
          </cell>
          <cell r="K9578">
            <v>33.13</v>
          </cell>
          <cell r="L9578">
            <v>18</v>
          </cell>
          <cell r="M9578">
            <v>596.34</v>
          </cell>
          <cell r="N9578">
            <v>530</v>
          </cell>
        </row>
        <row r="9579">
          <cell r="D9579" t="str">
            <v>HGC-26055532</v>
          </cell>
          <cell r="E9579" t="str">
            <v>A2025-SPY304</v>
          </cell>
          <cell r="F9579" t="str">
            <v>PSM-ZM202604290012-0001</v>
          </cell>
          <cell r="G9579" t="str">
            <v>广州怡然生物科技有限公司</v>
          </cell>
          <cell r="H9579" t="str">
            <v>IDT347</v>
          </cell>
          <cell r="I9579">
            <v>2</v>
          </cell>
          <cell r="J9579" t="str">
            <v>WGS</v>
          </cell>
          <cell r="K9579">
            <v>52.99</v>
          </cell>
          <cell r="L9579">
            <v>18</v>
          </cell>
          <cell r="M9579">
            <v>953.82</v>
          </cell>
          <cell r="N9579">
            <v>530</v>
          </cell>
        </row>
        <row r="9580">
          <cell r="D9580" t="str">
            <v>HGC-26055533</v>
          </cell>
          <cell r="E9580" t="str">
            <v>A2025-SPY305</v>
          </cell>
          <cell r="F9580" t="str">
            <v>PSM-ZM202604290012-0001</v>
          </cell>
          <cell r="G9580" t="str">
            <v>广州怡然生物科技有限公司</v>
          </cell>
          <cell r="H9580" t="str">
            <v>IDT348</v>
          </cell>
          <cell r="I9580">
            <v>2</v>
          </cell>
          <cell r="J9580" t="str">
            <v>WGS</v>
          </cell>
          <cell r="K9580">
            <v>59.39</v>
          </cell>
          <cell r="L9580">
            <v>18</v>
          </cell>
          <cell r="M9580">
            <v>1069.02</v>
          </cell>
          <cell r="N9580">
            <v>530</v>
          </cell>
        </row>
        <row r="9581">
          <cell r="D9581" t="str">
            <v>HGC-26055534</v>
          </cell>
          <cell r="E9581" t="str">
            <v>A2025-SPY308</v>
          </cell>
          <cell r="F9581" t="str">
            <v>PSM-ZM202604290012-0001</v>
          </cell>
          <cell r="G9581" t="str">
            <v>广州怡然生物科技有限公司</v>
          </cell>
          <cell r="H9581" t="str">
            <v>IDT349</v>
          </cell>
          <cell r="I9581">
            <v>2</v>
          </cell>
          <cell r="J9581" t="str">
            <v>WGS</v>
          </cell>
          <cell r="K9581">
            <v>59.68</v>
          </cell>
          <cell r="L9581">
            <v>18</v>
          </cell>
          <cell r="M9581">
            <v>1074.24</v>
          </cell>
          <cell r="N9581">
            <v>530</v>
          </cell>
        </row>
        <row r="9582">
          <cell r="D9582" t="str">
            <v>HGC-26055535</v>
          </cell>
          <cell r="E9582" t="str">
            <v>A2025-SPY593</v>
          </cell>
          <cell r="F9582" t="str">
            <v>PSM-ZM202604290012-0001</v>
          </cell>
          <cell r="G9582" t="str">
            <v>广州怡然生物科技有限公司</v>
          </cell>
          <cell r="H9582" t="str">
            <v>IDT350</v>
          </cell>
          <cell r="I9582">
            <v>2</v>
          </cell>
          <cell r="J9582" t="str">
            <v>WGS</v>
          </cell>
          <cell r="K9582">
            <v>42.56</v>
          </cell>
          <cell r="L9582">
            <v>18</v>
          </cell>
          <cell r="M9582">
            <v>766.08</v>
          </cell>
          <cell r="N9582">
            <v>530</v>
          </cell>
        </row>
        <row r="9583">
          <cell r="D9583" t="str">
            <v>HGC-26055536</v>
          </cell>
          <cell r="E9583" t="str">
            <v>A2026-Nm02</v>
          </cell>
          <cell r="F9583" t="str">
            <v>PSM-ZM202604290012-0001</v>
          </cell>
          <cell r="G9583" t="str">
            <v>广州怡然生物科技有限公司</v>
          </cell>
          <cell r="H9583" t="str">
            <v>IDT351</v>
          </cell>
          <cell r="I9583">
            <v>2</v>
          </cell>
          <cell r="J9583" t="str">
            <v>WGS</v>
          </cell>
          <cell r="K9583">
            <v>33.71</v>
          </cell>
          <cell r="L9583">
            <v>18</v>
          </cell>
          <cell r="M9583">
            <v>606.78</v>
          </cell>
          <cell r="N9583">
            <v>530</v>
          </cell>
        </row>
        <row r="9584">
          <cell r="D9584" t="str">
            <v>HGC-26050715</v>
          </cell>
          <cell r="E9584" t="str">
            <v>tangshuangquan</v>
          </cell>
          <cell r="F9584" t="str">
            <v>PSM-ZM202604170008-0003</v>
          </cell>
          <cell r="G9584" t="str">
            <v>四川省医学科学院·四川省人民医院</v>
          </cell>
          <cell r="H9584" t="str">
            <v>IDT352</v>
          </cell>
          <cell r="I9584">
            <v>6</v>
          </cell>
          <cell r="J9584" t="str">
            <v>WGS</v>
          </cell>
          <cell r="K9584">
            <v>26.12</v>
          </cell>
          <cell r="L9584">
            <v>18</v>
          </cell>
          <cell r="M9584">
            <v>470.16</v>
          </cell>
          <cell r="N9584">
            <v>530</v>
          </cell>
        </row>
        <row r="9585">
          <cell r="D9585" t="str">
            <v>HGC-26050716</v>
          </cell>
          <cell r="E9585" t="str">
            <v>zhongxiaohong</v>
          </cell>
          <cell r="F9585" t="str">
            <v>PSM-ZM202604170008-0003</v>
          </cell>
          <cell r="G9585" t="str">
            <v>四川省医学科学院·四川省人民医院</v>
          </cell>
          <cell r="H9585" t="str">
            <v>IDT353</v>
          </cell>
          <cell r="I9585">
            <v>6</v>
          </cell>
          <cell r="J9585" t="str">
            <v>WGS</v>
          </cell>
          <cell r="K9585">
            <v>23.72</v>
          </cell>
          <cell r="L9585">
            <v>18</v>
          </cell>
          <cell r="M9585">
            <v>426.96</v>
          </cell>
          <cell r="N9585">
            <v>530</v>
          </cell>
        </row>
        <row r="9586">
          <cell r="D9586" t="str">
            <v>HGC-26050718</v>
          </cell>
          <cell r="E9586" t="str">
            <v>zhangsiqing(RNA)</v>
          </cell>
          <cell r="F9586" t="str">
            <v>PSM-ZM202604170008-0003</v>
          </cell>
          <cell r="G9586" t="str">
            <v>四川省医学科学院·四川省人民医院</v>
          </cell>
          <cell r="H9586" t="str">
            <v>IDT354</v>
          </cell>
          <cell r="I9586">
            <v>6</v>
          </cell>
          <cell r="J9586" t="str">
            <v>WGS</v>
          </cell>
          <cell r="K9586">
            <v>27.69</v>
          </cell>
          <cell r="L9586">
            <v>18</v>
          </cell>
          <cell r="M9586">
            <v>498.42</v>
          </cell>
          <cell r="N9586">
            <v>530</v>
          </cell>
        </row>
        <row r="9587">
          <cell r="D9587" t="str">
            <v>HGC-26050719</v>
          </cell>
          <cell r="E9587" t="str">
            <v>qiuhongcai</v>
          </cell>
          <cell r="F9587" t="str">
            <v>PSM-ZM202604170008-0003</v>
          </cell>
          <cell r="G9587" t="str">
            <v>四川省医学科学院·四川省人民医院</v>
          </cell>
          <cell r="H9587" t="str">
            <v>IDT355</v>
          </cell>
          <cell r="I9587">
            <v>6</v>
          </cell>
          <cell r="J9587" t="str">
            <v>WGS</v>
          </cell>
          <cell r="K9587">
            <v>26.11</v>
          </cell>
          <cell r="L9587">
            <v>18</v>
          </cell>
          <cell r="M9587">
            <v>469.98</v>
          </cell>
          <cell r="N9587">
            <v>530</v>
          </cell>
        </row>
        <row r="9588">
          <cell r="D9588" t="str">
            <v>HGC-26050723</v>
          </cell>
          <cell r="E9588" t="str">
            <v>liqingping</v>
          </cell>
          <cell r="F9588" t="str">
            <v>PSM-ZM202604170008-0003</v>
          </cell>
          <cell r="G9588" t="str">
            <v>四川省医学科学院·四川省人民医院</v>
          </cell>
          <cell r="H9588" t="str">
            <v>IDT356</v>
          </cell>
          <cell r="I9588">
            <v>6</v>
          </cell>
          <cell r="J9588" t="str">
            <v>WGS</v>
          </cell>
          <cell r="K9588">
            <v>24.19</v>
          </cell>
          <cell r="L9588">
            <v>18</v>
          </cell>
          <cell r="M9588">
            <v>435.42</v>
          </cell>
          <cell r="N9588">
            <v>530</v>
          </cell>
        </row>
        <row r="9589">
          <cell r="D9589" t="str">
            <v>HGC-26050724</v>
          </cell>
          <cell r="E9589" t="str">
            <v>yudegui</v>
          </cell>
          <cell r="F9589" t="str">
            <v>PSM-ZM202604170008-0003</v>
          </cell>
          <cell r="G9589" t="str">
            <v>四川省医学科学院·四川省人民医院</v>
          </cell>
          <cell r="H9589" t="str">
            <v>IDT357</v>
          </cell>
          <cell r="I9589">
            <v>6</v>
          </cell>
          <cell r="J9589" t="str">
            <v>WGS</v>
          </cell>
          <cell r="K9589">
            <v>24.21</v>
          </cell>
          <cell r="L9589">
            <v>18</v>
          </cell>
          <cell r="M9589">
            <v>435.78</v>
          </cell>
          <cell r="N9589">
            <v>530</v>
          </cell>
        </row>
        <row r="9590">
          <cell r="D9590" t="str">
            <v>HGC-26050727</v>
          </cell>
          <cell r="E9590" t="str">
            <v>shuiling</v>
          </cell>
          <cell r="F9590" t="str">
            <v>PSM-ZM202604170008-0003</v>
          </cell>
          <cell r="G9590" t="str">
            <v>四川省医学科学院·四川省人民医院</v>
          </cell>
          <cell r="H9590" t="str">
            <v>IDT358</v>
          </cell>
          <cell r="I9590">
            <v>6</v>
          </cell>
          <cell r="J9590" t="str">
            <v>WGS</v>
          </cell>
          <cell r="K9590">
            <v>31.48</v>
          </cell>
          <cell r="L9590">
            <v>18</v>
          </cell>
          <cell r="M9590">
            <v>566.64</v>
          </cell>
          <cell r="N9590">
            <v>530</v>
          </cell>
        </row>
        <row r="9591">
          <cell r="D9591" t="str">
            <v>HGC-26050729</v>
          </cell>
          <cell r="E9591" t="str">
            <v>yangmingfang</v>
          </cell>
          <cell r="F9591" t="str">
            <v>PSM-ZM202604170008-0003</v>
          </cell>
          <cell r="G9591" t="str">
            <v>四川省医学科学院·四川省人民医院</v>
          </cell>
          <cell r="H9591" t="str">
            <v>IDT359</v>
          </cell>
          <cell r="I9591">
            <v>6</v>
          </cell>
          <cell r="J9591" t="str">
            <v>WGS</v>
          </cell>
          <cell r="K9591">
            <v>28.99</v>
          </cell>
          <cell r="L9591">
            <v>18</v>
          </cell>
          <cell r="M9591">
            <v>521.82</v>
          </cell>
          <cell r="N9591">
            <v>530</v>
          </cell>
        </row>
        <row r="9592">
          <cell r="D9592" t="str">
            <v>HGC-26050734</v>
          </cell>
          <cell r="E9592" t="str">
            <v>bochengxing</v>
          </cell>
          <cell r="F9592" t="str">
            <v>PSM-ZM202604170008-0003</v>
          </cell>
          <cell r="G9592" t="str">
            <v>四川省医学科学院·四川省人民医院</v>
          </cell>
          <cell r="H9592" t="str">
            <v>IDT360</v>
          </cell>
          <cell r="I9592">
            <v>6</v>
          </cell>
          <cell r="J9592" t="str">
            <v>WGS</v>
          </cell>
          <cell r="K9592">
            <v>23.47</v>
          </cell>
          <cell r="L9592">
            <v>18</v>
          </cell>
          <cell r="M9592">
            <v>422.46</v>
          </cell>
          <cell r="N9592">
            <v>530</v>
          </cell>
        </row>
        <row r="9593">
          <cell r="D9593" t="str">
            <v>HGC-26050735</v>
          </cell>
          <cell r="E9593" t="str">
            <v>luojianjun</v>
          </cell>
          <cell r="F9593" t="str">
            <v>PSM-ZM202604170008-0003</v>
          </cell>
          <cell r="G9593" t="str">
            <v>四川省医学科学院·四川省人民医院</v>
          </cell>
          <cell r="H9593" t="str">
            <v>IDT361</v>
          </cell>
          <cell r="I9593">
            <v>6</v>
          </cell>
          <cell r="J9593" t="str">
            <v>WGS</v>
          </cell>
          <cell r="K9593">
            <v>29.26</v>
          </cell>
          <cell r="L9593">
            <v>18</v>
          </cell>
          <cell r="M9593">
            <v>526.68</v>
          </cell>
          <cell r="N9593">
            <v>530</v>
          </cell>
        </row>
        <row r="9594">
          <cell r="D9594" t="str">
            <v>HGC-26050736</v>
          </cell>
          <cell r="E9594" t="str">
            <v>gaoxuebin</v>
          </cell>
          <cell r="F9594" t="str">
            <v>PSM-ZM202604170008-0003</v>
          </cell>
          <cell r="G9594" t="str">
            <v>四川省医学科学院·四川省人民医院</v>
          </cell>
          <cell r="H9594" t="str">
            <v>IDT362</v>
          </cell>
          <cell r="I9594">
            <v>6</v>
          </cell>
          <cell r="J9594" t="str">
            <v>WGS</v>
          </cell>
          <cell r="K9594">
            <v>23.41</v>
          </cell>
          <cell r="L9594">
            <v>18</v>
          </cell>
          <cell r="M9594">
            <v>421.38</v>
          </cell>
          <cell r="N9594">
            <v>530</v>
          </cell>
        </row>
        <row r="9595">
          <cell r="D9595" t="str">
            <v>HGC-26050737</v>
          </cell>
          <cell r="E9595" t="str">
            <v>zhangjianyong</v>
          </cell>
          <cell r="F9595" t="str">
            <v>PSM-ZM202604170008-0003</v>
          </cell>
          <cell r="G9595" t="str">
            <v>四川省医学科学院·四川省人民医院</v>
          </cell>
          <cell r="H9595" t="str">
            <v>IDT363</v>
          </cell>
          <cell r="I9595">
            <v>6</v>
          </cell>
          <cell r="J9595" t="str">
            <v>WGS</v>
          </cell>
          <cell r="K9595">
            <v>23.77</v>
          </cell>
          <cell r="L9595">
            <v>18</v>
          </cell>
          <cell r="M9595">
            <v>427.86</v>
          </cell>
          <cell r="N9595">
            <v>530</v>
          </cell>
        </row>
        <row r="9596">
          <cell r="D9596" t="str">
            <v>HGC-26050738</v>
          </cell>
          <cell r="E9596" t="str">
            <v>zuochunzhi</v>
          </cell>
          <cell r="F9596" t="str">
            <v>PSM-ZM202604170008-0003</v>
          </cell>
          <cell r="G9596" t="str">
            <v>四川省医学科学院·四川省人民医院</v>
          </cell>
          <cell r="H9596" t="str">
            <v>IDT364</v>
          </cell>
          <cell r="I9596">
            <v>6</v>
          </cell>
          <cell r="J9596" t="str">
            <v>WGS</v>
          </cell>
          <cell r="K9596">
            <v>8.72</v>
          </cell>
          <cell r="L9596">
            <v>18</v>
          </cell>
          <cell r="M9596">
            <v>156.96</v>
          </cell>
          <cell r="N9596">
            <v>530</v>
          </cell>
        </row>
        <row r="9597">
          <cell r="D9597" t="str">
            <v>HGC-26050740</v>
          </cell>
          <cell r="E9597" t="str">
            <v>lixindian</v>
          </cell>
          <cell r="F9597" t="str">
            <v>PSM-ZM202604170008-0003</v>
          </cell>
          <cell r="G9597" t="str">
            <v>四川省医学科学院·四川省人民医院</v>
          </cell>
          <cell r="H9597" t="str">
            <v>IDT365</v>
          </cell>
          <cell r="I9597">
            <v>6</v>
          </cell>
          <cell r="J9597" t="str">
            <v>WGS</v>
          </cell>
          <cell r="K9597">
            <v>23.51</v>
          </cell>
          <cell r="L9597">
            <v>18</v>
          </cell>
          <cell r="M9597">
            <v>423.18</v>
          </cell>
          <cell r="N9597">
            <v>530</v>
          </cell>
        </row>
        <row r="9598">
          <cell r="D9598" t="str">
            <v>HGC-26050743</v>
          </cell>
          <cell r="E9598" t="str">
            <v>zhangzhiguo</v>
          </cell>
          <cell r="F9598" t="str">
            <v>PSM-ZM202604170008-0003</v>
          </cell>
          <cell r="G9598" t="str">
            <v>四川省医学科学院·四川省人民医院</v>
          </cell>
          <cell r="H9598" t="str">
            <v>IDT366</v>
          </cell>
          <cell r="I9598">
            <v>6</v>
          </cell>
          <cell r="J9598" t="str">
            <v>WGS</v>
          </cell>
          <cell r="K9598">
            <v>27.18</v>
          </cell>
          <cell r="L9598">
            <v>18</v>
          </cell>
          <cell r="M9598">
            <v>489.24</v>
          </cell>
          <cell r="N9598">
            <v>530</v>
          </cell>
        </row>
        <row r="9599">
          <cell r="D9599" t="str">
            <v>HGC-26050744</v>
          </cell>
          <cell r="E9599" t="str">
            <v>fengdehui</v>
          </cell>
          <cell r="F9599" t="str">
            <v>PSM-ZM202604170008-0003</v>
          </cell>
          <cell r="G9599" t="str">
            <v>四川省医学科学院·四川省人民医院</v>
          </cell>
          <cell r="H9599" t="str">
            <v>IDT367</v>
          </cell>
          <cell r="I9599">
            <v>6</v>
          </cell>
          <cell r="J9599" t="str">
            <v>WGS</v>
          </cell>
          <cell r="K9599">
            <v>29</v>
          </cell>
          <cell r="L9599">
            <v>18</v>
          </cell>
          <cell r="M9599">
            <v>522</v>
          </cell>
          <cell r="N9599">
            <v>530</v>
          </cell>
        </row>
        <row r="9600">
          <cell r="D9600" t="str">
            <v>HGC-26050745</v>
          </cell>
          <cell r="E9600" t="str">
            <v>liumingqing</v>
          </cell>
          <cell r="F9600" t="str">
            <v>PSM-ZM202604170008-0003</v>
          </cell>
          <cell r="G9600" t="str">
            <v>四川省医学科学院·四川省人民医院</v>
          </cell>
          <cell r="H9600" t="str">
            <v>IDT368</v>
          </cell>
          <cell r="I9600">
            <v>6</v>
          </cell>
          <cell r="J9600" t="str">
            <v>WGS</v>
          </cell>
          <cell r="K9600">
            <v>28.91</v>
          </cell>
          <cell r="L9600">
            <v>18</v>
          </cell>
          <cell r="M9600">
            <v>520.38</v>
          </cell>
          <cell r="N9600">
            <v>530</v>
          </cell>
        </row>
        <row r="9601">
          <cell r="D9601" t="str">
            <v>HGC-26050746</v>
          </cell>
          <cell r="E9601" t="str">
            <v>pengdexian</v>
          </cell>
          <cell r="F9601" t="str">
            <v>PSM-ZM202604170008-0003</v>
          </cell>
          <cell r="G9601" t="str">
            <v>四川省医学科学院·四川省人民医院</v>
          </cell>
          <cell r="H9601" t="str">
            <v>IDT369</v>
          </cell>
          <cell r="I9601">
            <v>6</v>
          </cell>
          <cell r="J9601" t="str">
            <v>WGS</v>
          </cell>
          <cell r="K9601">
            <v>24.37</v>
          </cell>
          <cell r="L9601">
            <v>18</v>
          </cell>
          <cell r="M9601">
            <v>438.66</v>
          </cell>
          <cell r="N9601">
            <v>530</v>
          </cell>
        </row>
        <row r="9602">
          <cell r="D9602" t="str">
            <v>HGC-26050748</v>
          </cell>
          <cell r="E9602" t="str">
            <v>zhangludan</v>
          </cell>
          <cell r="F9602" t="str">
            <v>PSM-ZM202604170008-0003</v>
          </cell>
          <cell r="G9602" t="str">
            <v>四川省医学科学院·四川省人民医院</v>
          </cell>
          <cell r="H9602" t="str">
            <v>IDT370</v>
          </cell>
          <cell r="I9602">
            <v>6</v>
          </cell>
          <cell r="J9602" t="str">
            <v>WGS</v>
          </cell>
          <cell r="K9602">
            <v>18.89</v>
          </cell>
          <cell r="L9602">
            <v>18</v>
          </cell>
          <cell r="M9602">
            <v>340.02</v>
          </cell>
          <cell r="N9602">
            <v>530</v>
          </cell>
        </row>
        <row r="9603">
          <cell r="D9603" t="str">
            <v>HGC-26050749</v>
          </cell>
          <cell r="E9603" t="str">
            <v>cuijianguo</v>
          </cell>
          <cell r="F9603" t="str">
            <v>PSM-ZM202604170008-0003</v>
          </cell>
          <cell r="G9603" t="str">
            <v>四川省医学科学院·四川省人民医院</v>
          </cell>
          <cell r="H9603" t="str">
            <v>IDT371</v>
          </cell>
          <cell r="I9603">
            <v>6</v>
          </cell>
          <cell r="J9603" t="str">
            <v>WGS</v>
          </cell>
          <cell r="K9603">
            <v>24.51</v>
          </cell>
          <cell r="L9603">
            <v>18</v>
          </cell>
          <cell r="M9603">
            <v>441.18</v>
          </cell>
          <cell r="N9603">
            <v>530</v>
          </cell>
        </row>
        <row r="9604">
          <cell r="D9604" t="str">
            <v>HGC-26050750</v>
          </cell>
          <cell r="E9604" t="str">
            <v>lideying</v>
          </cell>
          <cell r="F9604" t="str">
            <v>PSM-ZM202604170008-0003</v>
          </cell>
          <cell r="G9604" t="str">
            <v>四川省医学科学院·四川省人民医院</v>
          </cell>
          <cell r="H9604" t="str">
            <v>IDT372</v>
          </cell>
          <cell r="I9604">
            <v>6</v>
          </cell>
          <cell r="J9604" t="str">
            <v>WGS</v>
          </cell>
          <cell r="K9604">
            <v>29.6</v>
          </cell>
          <cell r="L9604">
            <v>18</v>
          </cell>
          <cell r="M9604">
            <v>532.8</v>
          </cell>
          <cell r="N9604">
            <v>530</v>
          </cell>
        </row>
        <row r="9605">
          <cell r="D9605" t="str">
            <v>HGC-26050751</v>
          </cell>
          <cell r="E9605" t="str">
            <v>huangguanglun</v>
          </cell>
          <cell r="F9605" t="str">
            <v>PSM-ZM202604170008-0003</v>
          </cell>
          <cell r="G9605" t="str">
            <v>四川省医学科学院·四川省人民医院</v>
          </cell>
          <cell r="H9605" t="str">
            <v>IDT373</v>
          </cell>
          <cell r="I9605">
            <v>6</v>
          </cell>
          <cell r="J9605" t="str">
            <v>WGS</v>
          </cell>
          <cell r="K9605">
            <v>30.03</v>
          </cell>
          <cell r="L9605">
            <v>18</v>
          </cell>
          <cell r="M9605">
            <v>540.54</v>
          </cell>
          <cell r="N9605">
            <v>530</v>
          </cell>
        </row>
        <row r="9606">
          <cell r="D9606" t="str">
            <v>HGC-26050717</v>
          </cell>
          <cell r="E9606" t="str">
            <v>diquewengmu</v>
          </cell>
          <cell r="F9606" t="str">
            <v>PSM-ZM202604170008-0003</v>
          </cell>
          <cell r="G9606" t="str">
            <v>四川省医学科学院·四川省人民医院</v>
          </cell>
          <cell r="H9606" t="str">
            <v>IDT374</v>
          </cell>
          <cell r="I9606">
            <v>6</v>
          </cell>
          <cell r="J9606" t="str">
            <v>WGS</v>
          </cell>
          <cell r="K9606">
            <v>35.22</v>
          </cell>
          <cell r="L9606">
            <v>18</v>
          </cell>
          <cell r="M9606">
            <v>633.96</v>
          </cell>
          <cell r="N9606">
            <v>530</v>
          </cell>
        </row>
        <row r="9607">
          <cell r="D9607" t="str">
            <v>HGC-26050720</v>
          </cell>
          <cell r="E9607" t="str">
            <v>lishiliang</v>
          </cell>
          <cell r="F9607" t="str">
            <v>PSM-ZM202604170008-0003</v>
          </cell>
          <cell r="G9607" t="str">
            <v>四川省医学科学院·四川省人民医院</v>
          </cell>
          <cell r="H9607" t="str">
            <v>IDT375</v>
          </cell>
          <cell r="I9607">
            <v>6</v>
          </cell>
          <cell r="J9607" t="str">
            <v>WGS</v>
          </cell>
          <cell r="K9607">
            <v>26.75</v>
          </cell>
          <cell r="L9607">
            <v>18</v>
          </cell>
          <cell r="M9607">
            <v>481.5</v>
          </cell>
          <cell r="N9607">
            <v>530</v>
          </cell>
        </row>
        <row r="9608">
          <cell r="D9608" t="str">
            <v>HGC-26050722</v>
          </cell>
          <cell r="E9608" t="str">
            <v>wangmingfang</v>
          </cell>
          <cell r="F9608" t="str">
            <v>PSM-ZM202604170008-0003</v>
          </cell>
          <cell r="G9608" t="str">
            <v>四川省医学科学院·四川省人民医院</v>
          </cell>
          <cell r="H9608" t="str">
            <v>IDT376</v>
          </cell>
          <cell r="I9608">
            <v>6</v>
          </cell>
          <cell r="J9608" t="str">
            <v>WGS</v>
          </cell>
          <cell r="K9608">
            <v>39.34</v>
          </cell>
          <cell r="L9608">
            <v>18</v>
          </cell>
          <cell r="M9608">
            <v>708.12</v>
          </cell>
          <cell r="N9608">
            <v>530</v>
          </cell>
        </row>
        <row r="9609">
          <cell r="D9609" t="str">
            <v>HGC-26050730</v>
          </cell>
          <cell r="E9609" t="str">
            <v>chenyougen</v>
          </cell>
          <cell r="F9609" t="str">
            <v>PSM-ZM202604170008-0003</v>
          </cell>
          <cell r="G9609" t="str">
            <v>四川省医学科学院·四川省人民医院</v>
          </cell>
          <cell r="H9609" t="str">
            <v>IDT377</v>
          </cell>
          <cell r="I9609">
            <v>6</v>
          </cell>
          <cell r="J9609" t="str">
            <v>WGS</v>
          </cell>
          <cell r="K9609">
            <v>31.52</v>
          </cell>
          <cell r="L9609">
            <v>18</v>
          </cell>
          <cell r="M9609">
            <v>567.36</v>
          </cell>
          <cell r="N9609">
            <v>530</v>
          </cell>
        </row>
        <row r="9610">
          <cell r="D9610" t="str">
            <v>HGC-26050731</v>
          </cell>
          <cell r="E9610" t="str">
            <v>chengeguang</v>
          </cell>
          <cell r="F9610" t="str">
            <v>PSM-ZM202604170008-0003</v>
          </cell>
          <cell r="G9610" t="str">
            <v>四川省医学科学院·四川省人民医院</v>
          </cell>
          <cell r="H9610" t="str">
            <v>IDT378</v>
          </cell>
          <cell r="I9610">
            <v>6</v>
          </cell>
          <cell r="J9610" t="str">
            <v>WGS</v>
          </cell>
          <cell r="K9610">
            <v>22.08</v>
          </cell>
          <cell r="L9610">
            <v>18</v>
          </cell>
          <cell r="M9610">
            <v>397.44</v>
          </cell>
          <cell r="N9610">
            <v>530</v>
          </cell>
        </row>
        <row r="9611">
          <cell r="D9611" t="str">
            <v>HGC-26050732</v>
          </cell>
          <cell r="E9611" t="str">
            <v>yangrenhan</v>
          </cell>
          <cell r="F9611" t="str">
            <v>PSM-ZM202604170008-0003</v>
          </cell>
          <cell r="G9611" t="str">
            <v>四川省医学科学院·四川省人民医院</v>
          </cell>
          <cell r="H9611" t="str">
            <v>IDT379</v>
          </cell>
          <cell r="I9611">
            <v>6</v>
          </cell>
          <cell r="J9611" t="str">
            <v>WGS</v>
          </cell>
          <cell r="K9611">
            <v>22.08</v>
          </cell>
          <cell r="L9611">
            <v>18</v>
          </cell>
          <cell r="M9611">
            <v>397.44</v>
          </cell>
          <cell r="N9611">
            <v>530</v>
          </cell>
        </row>
        <row r="9612">
          <cell r="D9612" t="str">
            <v>HGC-26050733</v>
          </cell>
          <cell r="E9612" t="str">
            <v>lixiangfen</v>
          </cell>
          <cell r="F9612" t="str">
            <v>PSM-ZM202604170008-0003</v>
          </cell>
          <cell r="G9612" t="str">
            <v>四川省医学科学院·四川省人民医院</v>
          </cell>
          <cell r="H9612" t="str">
            <v>IDT380</v>
          </cell>
          <cell r="I9612">
            <v>6</v>
          </cell>
          <cell r="J9612" t="str">
            <v>WGS</v>
          </cell>
          <cell r="K9612">
            <v>38.74</v>
          </cell>
          <cell r="L9612">
            <v>18</v>
          </cell>
          <cell r="M9612">
            <v>697.32</v>
          </cell>
          <cell r="N9612">
            <v>530</v>
          </cell>
        </row>
        <row r="9613">
          <cell r="D9613" t="str">
            <v>HGC-26050742</v>
          </cell>
          <cell r="E9613" t="str">
            <v>duzhongxiu</v>
          </cell>
          <cell r="F9613" t="str">
            <v>PSM-ZM202604170008-0003</v>
          </cell>
          <cell r="G9613" t="str">
            <v>四川省医学科学院·四川省人民医院</v>
          </cell>
          <cell r="H9613" t="str">
            <v>IDT381</v>
          </cell>
          <cell r="I9613">
            <v>6</v>
          </cell>
          <cell r="J9613" t="str">
            <v>WGS</v>
          </cell>
          <cell r="K9613">
            <v>29.66</v>
          </cell>
          <cell r="L9613">
            <v>18</v>
          </cell>
          <cell r="M9613">
            <v>533.88</v>
          </cell>
          <cell r="N9613">
            <v>530</v>
          </cell>
        </row>
        <row r="9614">
          <cell r="D9614" t="str">
            <v>HGC-26050721</v>
          </cell>
          <cell r="E9614" t="str">
            <v>huangjun</v>
          </cell>
          <cell r="F9614" t="str">
            <v>PSM-ZM202604170008-0003</v>
          </cell>
          <cell r="G9614" t="str">
            <v>四川省医学科学院·四川省人民医院</v>
          </cell>
          <cell r="H9614" t="str">
            <v>IDT382</v>
          </cell>
          <cell r="I9614">
            <v>6</v>
          </cell>
          <cell r="J9614" t="str">
            <v>WGS</v>
          </cell>
          <cell r="K9614">
            <v>26.95</v>
          </cell>
          <cell r="L9614">
            <v>18</v>
          </cell>
          <cell r="M9614">
            <v>485.1</v>
          </cell>
          <cell r="N9614">
            <v>530</v>
          </cell>
        </row>
        <row r="9615">
          <cell r="D9615" t="str">
            <v>HGC-26050725</v>
          </cell>
          <cell r="E9615" t="str">
            <v>linshuming</v>
          </cell>
          <cell r="F9615" t="str">
            <v>PSM-ZM202604170008-0003</v>
          </cell>
          <cell r="G9615" t="str">
            <v>四川省医学科学院·四川省人民医院</v>
          </cell>
          <cell r="H9615" t="str">
            <v>IDT383</v>
          </cell>
          <cell r="I9615">
            <v>6</v>
          </cell>
          <cell r="J9615" t="str">
            <v>WGS</v>
          </cell>
          <cell r="K9615">
            <v>1.28</v>
          </cell>
          <cell r="L9615">
            <v>16</v>
          </cell>
          <cell r="M9615">
            <v>20.48</v>
          </cell>
          <cell r="N9615">
            <v>530</v>
          </cell>
        </row>
        <row r="9616">
          <cell r="D9616" t="str">
            <v>HGC-26050741</v>
          </cell>
          <cell r="E9616" t="str">
            <v>huangyanping</v>
          </cell>
          <cell r="F9616" t="str">
            <v>PSM-ZM202604170008-0003</v>
          </cell>
          <cell r="G9616" t="str">
            <v>四川省医学科学院·四川省人民医院</v>
          </cell>
          <cell r="H9616" t="str">
            <v>IDT384</v>
          </cell>
          <cell r="I9616">
            <v>6</v>
          </cell>
          <cell r="J9616" t="str">
            <v>WGS</v>
          </cell>
          <cell r="K9616">
            <v>7.11</v>
          </cell>
          <cell r="L9616">
            <v>18</v>
          </cell>
          <cell r="M9616">
            <v>127.98</v>
          </cell>
          <cell r="N9616">
            <v>530</v>
          </cell>
        </row>
        <row r="9617">
          <cell r="D9617" t="str">
            <v>20260507R-P1-108</v>
          </cell>
          <cell r="E9617" t="str">
            <v>20260507R-P1-108</v>
          </cell>
        </row>
        <row r="9617">
          <cell r="I9617">
            <v>108</v>
          </cell>
          <cell r="J9617" t="str">
            <v>mRNA</v>
          </cell>
          <cell r="K9617">
            <v>46.45</v>
          </cell>
          <cell r="L9617">
            <v>30</v>
          </cell>
          <cell r="M9617">
            <v>1393.5</v>
          </cell>
          <cell r="N9617">
            <v>472</v>
          </cell>
        </row>
        <row r="9618">
          <cell r="D9618" t="str">
            <v>20260507R-P2-276</v>
          </cell>
          <cell r="E9618" t="str">
            <v>20260507R-P2-276</v>
          </cell>
        </row>
        <row r="9618">
          <cell r="I9618">
            <v>276</v>
          </cell>
          <cell r="J9618" t="str">
            <v>mRNA</v>
          </cell>
          <cell r="K9618">
            <v>19.5</v>
          </cell>
          <cell r="L9618">
            <v>100</v>
          </cell>
          <cell r="M9618">
            <v>1950</v>
          </cell>
          <cell r="N9618">
            <v>466</v>
          </cell>
        </row>
        <row r="9619">
          <cell r="D9619" t="str">
            <v>20260507R-P3-192</v>
          </cell>
          <cell r="E9619" t="str">
            <v>20260507R-P3-192</v>
          </cell>
        </row>
        <row r="9619">
          <cell r="I9619">
            <v>192</v>
          </cell>
          <cell r="J9619" t="str">
            <v>mRNA-T7</v>
          </cell>
          <cell r="K9619">
            <v>24.86</v>
          </cell>
          <cell r="L9619">
            <v>69</v>
          </cell>
          <cell r="M9619">
            <v>1715.34</v>
          </cell>
          <cell r="N9619">
            <v>457</v>
          </cell>
        </row>
        <row r="9620">
          <cell r="D9620" t="str">
            <v>HGC-26053957</v>
          </cell>
          <cell r="E9620" t="str">
            <v>KPC_NC1</v>
          </cell>
          <cell r="F9620" t="str">
            <v>PSM-ZM202511060002-0008</v>
          </cell>
          <cell r="G9620" t="str">
            <v>淮安市第一人民医院（淮安市第一红十字医院）</v>
          </cell>
          <cell r="H9620" t="str">
            <v>IDT289</v>
          </cell>
          <cell r="I9620">
            <v>6</v>
          </cell>
          <cell r="J9620" t="str">
            <v>mRNA</v>
          </cell>
          <cell r="K9620">
            <v>49.04</v>
          </cell>
          <cell r="L9620">
            <v>35</v>
          </cell>
          <cell r="M9620">
            <v>1716.4</v>
          </cell>
          <cell r="N9620">
            <v>472</v>
          </cell>
        </row>
        <row r="9621">
          <cell r="D9621" t="str">
            <v>HGC-26053958</v>
          </cell>
          <cell r="E9621" t="str">
            <v>KPC_NC2</v>
          </cell>
          <cell r="F9621" t="str">
            <v>PSM-ZM202511060002-0008</v>
          </cell>
          <cell r="G9621" t="str">
            <v>淮安市第一人民医院（淮安市第一红十字医院）</v>
          </cell>
          <cell r="H9621" t="str">
            <v>IDT290</v>
          </cell>
          <cell r="I9621">
            <v>6</v>
          </cell>
          <cell r="J9621" t="str">
            <v>mRNA</v>
          </cell>
          <cell r="K9621">
            <v>51.51</v>
          </cell>
          <cell r="L9621">
            <v>35</v>
          </cell>
          <cell r="M9621">
            <v>1802.85</v>
          </cell>
          <cell r="N9621">
            <v>472</v>
          </cell>
        </row>
        <row r="9622">
          <cell r="D9622" t="str">
            <v>HGC-26053959</v>
          </cell>
          <cell r="E9622" t="str">
            <v>KPC_NC3</v>
          </cell>
          <cell r="F9622" t="str">
            <v>PSM-ZM202511060002-0008</v>
          </cell>
          <cell r="G9622" t="str">
            <v>淮安市第一人民医院（淮安市第一红十字医院）</v>
          </cell>
          <cell r="H9622" t="str">
            <v>IDT291</v>
          </cell>
          <cell r="I9622">
            <v>6</v>
          </cell>
          <cell r="J9622" t="str">
            <v>mRNA</v>
          </cell>
          <cell r="K9622">
            <v>50.47</v>
          </cell>
          <cell r="L9622">
            <v>35</v>
          </cell>
          <cell r="M9622">
            <v>1766.45</v>
          </cell>
          <cell r="N9622">
            <v>472</v>
          </cell>
        </row>
        <row r="9623">
          <cell r="D9623" t="str">
            <v>HGC-26053960</v>
          </cell>
          <cell r="E9623" t="str">
            <v>KPC_MRTX1133_1μM1</v>
          </cell>
          <cell r="F9623" t="str">
            <v>PSM-ZM202511060002-0008</v>
          </cell>
          <cell r="G9623" t="str">
            <v>淮安市第一人民医院（淮安市第一红十字医院）</v>
          </cell>
          <cell r="H9623" t="str">
            <v>IDT292</v>
          </cell>
          <cell r="I9623">
            <v>6</v>
          </cell>
          <cell r="J9623" t="str">
            <v>mRNA</v>
          </cell>
          <cell r="K9623">
            <v>37.03</v>
          </cell>
          <cell r="L9623">
            <v>35</v>
          </cell>
          <cell r="M9623">
            <v>1296.05</v>
          </cell>
          <cell r="N9623">
            <v>472</v>
          </cell>
        </row>
        <row r="9624">
          <cell r="D9624" t="str">
            <v>HGC-26053961</v>
          </cell>
          <cell r="E9624" t="str">
            <v>KPC_MRTX1133_1μM2</v>
          </cell>
          <cell r="F9624" t="str">
            <v>PSM-ZM202511060002-0008</v>
          </cell>
          <cell r="G9624" t="str">
            <v>淮安市第一人民医院（淮安市第一红十字医院）</v>
          </cell>
          <cell r="H9624" t="str">
            <v>IDT293</v>
          </cell>
          <cell r="I9624">
            <v>6</v>
          </cell>
          <cell r="J9624" t="str">
            <v>mRNA</v>
          </cell>
          <cell r="K9624">
            <v>51.03</v>
          </cell>
          <cell r="L9624">
            <v>35</v>
          </cell>
          <cell r="M9624">
            <v>1786.05</v>
          </cell>
          <cell r="N9624">
            <v>472</v>
          </cell>
        </row>
        <row r="9625">
          <cell r="D9625" t="str">
            <v>HGC-26053962</v>
          </cell>
          <cell r="E9625" t="str">
            <v>KPC_MRTX1133_1μM3</v>
          </cell>
          <cell r="F9625" t="str">
            <v>PSM-ZM202511060002-0008</v>
          </cell>
          <cell r="G9625" t="str">
            <v>淮安市第一人民医院（淮安市第一红十字医院）</v>
          </cell>
          <cell r="H9625" t="str">
            <v>IDT294</v>
          </cell>
          <cell r="I9625">
            <v>6</v>
          </cell>
          <cell r="J9625" t="str">
            <v>mRNA</v>
          </cell>
          <cell r="K9625">
            <v>43.88</v>
          </cell>
          <cell r="L9625">
            <v>35</v>
          </cell>
          <cell r="M9625">
            <v>1535.8</v>
          </cell>
          <cell r="N9625">
            <v>472</v>
          </cell>
        </row>
        <row r="9626">
          <cell r="D9626" t="str">
            <v>HGC-26053963</v>
          </cell>
          <cell r="E9626" t="str">
            <v>KPC_IRF1i_2μM1</v>
          </cell>
          <cell r="F9626" t="str">
            <v>PSM-ZM202511060002-0008</v>
          </cell>
          <cell r="G9626" t="str">
            <v>淮安市第一人民医院（淮安市第一红十字医院）</v>
          </cell>
          <cell r="H9626" t="str">
            <v>IDT295</v>
          </cell>
          <cell r="I9626">
            <v>6</v>
          </cell>
          <cell r="J9626" t="str">
            <v>mRNA</v>
          </cell>
          <cell r="K9626">
            <v>63.18</v>
          </cell>
          <cell r="L9626">
            <v>35</v>
          </cell>
          <cell r="M9626">
            <v>2211.3</v>
          </cell>
          <cell r="N9626">
            <v>472</v>
          </cell>
        </row>
        <row r="9627">
          <cell r="D9627" t="str">
            <v>HGC-26053964</v>
          </cell>
          <cell r="E9627" t="str">
            <v>KPC_IRF1i_2μM2</v>
          </cell>
          <cell r="F9627" t="str">
            <v>PSM-ZM202511060002-0008</v>
          </cell>
          <cell r="G9627" t="str">
            <v>淮安市第一人民医院（淮安市第一红十字医院）</v>
          </cell>
          <cell r="H9627" t="str">
            <v>IDT296</v>
          </cell>
          <cell r="I9627">
            <v>6</v>
          </cell>
          <cell r="J9627" t="str">
            <v>mRNA</v>
          </cell>
          <cell r="K9627">
            <v>58.65</v>
          </cell>
          <cell r="L9627">
            <v>35</v>
          </cell>
          <cell r="M9627">
            <v>2052.75</v>
          </cell>
          <cell r="N9627">
            <v>472</v>
          </cell>
        </row>
        <row r="9628">
          <cell r="D9628" t="str">
            <v>HGC-26053965</v>
          </cell>
          <cell r="E9628" t="str">
            <v>KPC_IRF1i_2μM3</v>
          </cell>
          <cell r="F9628" t="str">
            <v>PSM-ZM202511060002-0008</v>
          </cell>
          <cell r="G9628" t="str">
            <v>淮安市第一人民医院（淮安市第一红十字医院）</v>
          </cell>
          <cell r="H9628" t="str">
            <v>IDT297</v>
          </cell>
          <cell r="I9628">
            <v>6</v>
          </cell>
          <cell r="J9628" t="str">
            <v>mRNA</v>
          </cell>
          <cell r="K9628">
            <v>58.46</v>
          </cell>
          <cell r="L9628">
            <v>35</v>
          </cell>
          <cell r="M9628">
            <v>2046.1</v>
          </cell>
          <cell r="N9628">
            <v>472</v>
          </cell>
        </row>
        <row r="9629">
          <cell r="D9629" t="str">
            <v>HGC-26053966</v>
          </cell>
          <cell r="E9629" t="str">
            <v>KPC_M-I1</v>
          </cell>
          <cell r="F9629" t="str">
            <v>PSM-ZM202511060002-0008</v>
          </cell>
          <cell r="G9629" t="str">
            <v>淮安市第一人民医院（淮安市第一红十字医院）</v>
          </cell>
          <cell r="H9629" t="str">
            <v>IDT298</v>
          </cell>
          <cell r="I9629">
            <v>6</v>
          </cell>
          <cell r="J9629" t="str">
            <v>mRNA</v>
          </cell>
          <cell r="K9629">
            <v>43.19</v>
          </cell>
          <cell r="L9629">
            <v>35</v>
          </cell>
          <cell r="M9629">
            <v>1511.65</v>
          </cell>
          <cell r="N9629">
            <v>472</v>
          </cell>
        </row>
        <row r="9630">
          <cell r="D9630" t="str">
            <v>HGC-26053967</v>
          </cell>
          <cell r="E9630" t="str">
            <v>KPC_M-I2</v>
          </cell>
          <cell r="F9630" t="str">
            <v>PSM-ZM202511060002-0008</v>
          </cell>
          <cell r="G9630" t="str">
            <v>淮安市第一人民医院（淮安市第一红十字医院）</v>
          </cell>
          <cell r="H9630" t="str">
            <v>IDT299</v>
          </cell>
          <cell r="I9630">
            <v>6</v>
          </cell>
          <cell r="J9630" t="str">
            <v>mRNA</v>
          </cell>
          <cell r="K9630">
            <v>44.29</v>
          </cell>
          <cell r="L9630">
            <v>35</v>
          </cell>
          <cell r="M9630">
            <v>1550.15</v>
          </cell>
          <cell r="N9630">
            <v>472</v>
          </cell>
        </row>
        <row r="9631">
          <cell r="D9631" t="str">
            <v>HGC-26053968</v>
          </cell>
          <cell r="E9631" t="str">
            <v>KPC_M-I3</v>
          </cell>
          <cell r="F9631" t="str">
            <v>PSM-ZM202511060002-0008</v>
          </cell>
          <cell r="G9631" t="str">
            <v>淮安市第一人民医院（淮安市第一红十字医院）</v>
          </cell>
          <cell r="H9631" t="str">
            <v>IDT300</v>
          </cell>
          <cell r="I9631">
            <v>6</v>
          </cell>
          <cell r="J9631" t="str">
            <v>mRNA</v>
          </cell>
          <cell r="K9631">
            <v>49.98</v>
          </cell>
          <cell r="L9631">
            <v>35</v>
          </cell>
          <cell r="M9631">
            <v>1749.3</v>
          </cell>
          <cell r="N9631">
            <v>472</v>
          </cell>
        </row>
        <row r="9632">
          <cell r="D9632" t="str">
            <v>HGC-26054061</v>
          </cell>
          <cell r="E9632" t="str">
            <v>NC1</v>
          </cell>
          <cell r="F9632" t="str">
            <v>PSM-ZM202604260001-0001</v>
          </cell>
          <cell r="G9632" t="str">
            <v>江西凯群生物科技有限公司</v>
          </cell>
          <cell r="H9632" t="str">
            <v>IDT373</v>
          </cell>
          <cell r="I9632">
            <v>6</v>
          </cell>
          <cell r="J9632" t="str">
            <v>mRNA</v>
          </cell>
          <cell r="K9632">
            <v>40.13</v>
          </cell>
          <cell r="L9632">
            <v>35</v>
          </cell>
          <cell r="M9632">
            <v>1404.55</v>
          </cell>
          <cell r="N9632">
            <v>472</v>
          </cell>
        </row>
        <row r="9633">
          <cell r="D9633" t="str">
            <v>HGC-26054062</v>
          </cell>
          <cell r="E9633" t="str">
            <v>NC2</v>
          </cell>
          <cell r="F9633" t="str">
            <v>PSM-ZM202604260001-0001</v>
          </cell>
          <cell r="G9633" t="str">
            <v>江西凯群生物科技有限公司</v>
          </cell>
          <cell r="H9633" t="str">
            <v>IDT374</v>
          </cell>
          <cell r="I9633">
            <v>6</v>
          </cell>
          <cell r="J9633" t="str">
            <v>mRNA</v>
          </cell>
          <cell r="K9633">
            <v>43.4</v>
          </cell>
          <cell r="L9633">
            <v>35</v>
          </cell>
          <cell r="M9633">
            <v>1519</v>
          </cell>
          <cell r="N9633">
            <v>472</v>
          </cell>
        </row>
        <row r="9634">
          <cell r="D9634" t="str">
            <v>HGC-26054063</v>
          </cell>
          <cell r="E9634" t="str">
            <v>NC3</v>
          </cell>
          <cell r="F9634" t="str">
            <v>PSM-ZM202604260001-0001</v>
          </cell>
          <cell r="G9634" t="str">
            <v>江西凯群生物科技有限公司</v>
          </cell>
          <cell r="H9634" t="str">
            <v>IDT375</v>
          </cell>
          <cell r="I9634">
            <v>6</v>
          </cell>
          <cell r="J9634" t="str">
            <v>mRNA</v>
          </cell>
          <cell r="K9634">
            <v>50.53</v>
          </cell>
          <cell r="L9634">
            <v>35</v>
          </cell>
          <cell r="M9634">
            <v>1768.55</v>
          </cell>
          <cell r="N9634">
            <v>472</v>
          </cell>
        </row>
        <row r="9635">
          <cell r="D9635" t="str">
            <v>HGC-26054064</v>
          </cell>
          <cell r="E9635" t="str">
            <v>BE1</v>
          </cell>
          <cell r="F9635" t="str">
            <v>PSM-ZM202604260001-0001</v>
          </cell>
          <cell r="G9635" t="str">
            <v>江西凯群生物科技有限公司</v>
          </cell>
          <cell r="H9635" t="str">
            <v>IDT376</v>
          </cell>
          <cell r="I9635">
            <v>6</v>
          </cell>
          <cell r="J9635" t="str">
            <v>mRNA</v>
          </cell>
          <cell r="K9635">
            <v>52.61</v>
          </cell>
          <cell r="L9635">
            <v>35</v>
          </cell>
          <cell r="M9635">
            <v>1841.35</v>
          </cell>
          <cell r="N9635">
            <v>472</v>
          </cell>
        </row>
        <row r="9636">
          <cell r="D9636" t="str">
            <v>HGC-26054065</v>
          </cell>
          <cell r="E9636" t="str">
            <v>BE2</v>
          </cell>
          <cell r="F9636" t="str">
            <v>PSM-ZM202604260001-0001</v>
          </cell>
          <cell r="G9636" t="str">
            <v>江西凯群生物科技有限公司</v>
          </cell>
          <cell r="H9636" t="str">
            <v>IDT377</v>
          </cell>
          <cell r="I9636">
            <v>6</v>
          </cell>
          <cell r="J9636" t="str">
            <v>mRNA</v>
          </cell>
          <cell r="K9636">
            <v>44.23</v>
          </cell>
          <cell r="L9636">
            <v>35</v>
          </cell>
          <cell r="M9636">
            <v>1548.05</v>
          </cell>
          <cell r="N9636">
            <v>472</v>
          </cell>
        </row>
        <row r="9637">
          <cell r="D9637" t="str">
            <v>HGC-26054066</v>
          </cell>
          <cell r="E9637" t="str">
            <v>BE3</v>
          </cell>
          <cell r="F9637" t="str">
            <v>PSM-ZM202604260001-0001</v>
          </cell>
          <cell r="G9637" t="str">
            <v>江西凯群生物科技有限公司</v>
          </cell>
          <cell r="H9637" t="str">
            <v>IDT378</v>
          </cell>
          <cell r="I9637">
            <v>6</v>
          </cell>
          <cell r="J9637" t="str">
            <v>mRNA</v>
          </cell>
          <cell r="K9637">
            <v>26.17</v>
          </cell>
          <cell r="L9637">
            <v>35</v>
          </cell>
          <cell r="M9637">
            <v>915.95</v>
          </cell>
          <cell r="N9637">
            <v>472</v>
          </cell>
        </row>
        <row r="9638">
          <cell r="D9638" t="str">
            <v>HGC-26052826</v>
          </cell>
          <cell r="E9638" t="str">
            <v>N-2</v>
          </cell>
          <cell r="F9638" t="str">
            <v>PSM-ZM202604240006-0001</v>
          </cell>
          <cell r="G9638" t="str">
            <v>上海福君基因生物科技有限公司</v>
          </cell>
          <cell r="H9638" t="str">
            <v>IDT301</v>
          </cell>
          <cell r="I9638">
            <v>6</v>
          </cell>
          <cell r="J9638" t="str">
            <v>mRNA</v>
          </cell>
          <cell r="K9638">
            <v>43.92</v>
          </cell>
          <cell r="L9638">
            <v>35</v>
          </cell>
          <cell r="M9638">
            <v>1537.2</v>
          </cell>
          <cell r="N9638">
            <v>466</v>
          </cell>
        </row>
        <row r="9639">
          <cell r="D9639" t="str">
            <v>HGC-26052827</v>
          </cell>
          <cell r="E9639" t="str">
            <v>N-3</v>
          </cell>
          <cell r="F9639" t="str">
            <v>PSM-ZM202604240006-0001</v>
          </cell>
          <cell r="G9639" t="str">
            <v>上海福君基因生物科技有限公司</v>
          </cell>
          <cell r="H9639" t="str">
            <v>IDT302</v>
          </cell>
          <cell r="I9639">
            <v>6</v>
          </cell>
          <cell r="J9639" t="str">
            <v>mRNA</v>
          </cell>
          <cell r="K9639">
            <v>32.45</v>
          </cell>
          <cell r="L9639">
            <v>35</v>
          </cell>
          <cell r="M9639">
            <v>1135.75</v>
          </cell>
          <cell r="N9639">
            <v>466</v>
          </cell>
        </row>
        <row r="9640">
          <cell r="D9640" t="str">
            <v>HGC-26052829</v>
          </cell>
          <cell r="E9640" t="str">
            <v>N-5</v>
          </cell>
          <cell r="F9640" t="str">
            <v>PSM-ZM202604240006-0001</v>
          </cell>
          <cell r="G9640" t="str">
            <v>上海福君基因生物科技有限公司</v>
          </cell>
          <cell r="H9640" t="str">
            <v>IDT303</v>
          </cell>
          <cell r="I9640">
            <v>6</v>
          </cell>
          <cell r="J9640" t="str">
            <v>mRNA</v>
          </cell>
          <cell r="K9640">
            <v>45.46</v>
          </cell>
          <cell r="L9640">
            <v>35</v>
          </cell>
          <cell r="M9640">
            <v>1591.1</v>
          </cell>
          <cell r="N9640">
            <v>466</v>
          </cell>
        </row>
        <row r="9641">
          <cell r="D9641" t="str">
            <v>HGC-26052830</v>
          </cell>
          <cell r="E9641" t="str">
            <v>N-6</v>
          </cell>
          <cell r="F9641" t="str">
            <v>PSM-ZM202604240006-0001</v>
          </cell>
          <cell r="G9641" t="str">
            <v>上海福君基因生物科技有限公司</v>
          </cell>
          <cell r="H9641" t="str">
            <v>IDT304</v>
          </cell>
          <cell r="I9641">
            <v>6</v>
          </cell>
          <cell r="J9641" t="str">
            <v>mRNA</v>
          </cell>
          <cell r="K9641">
            <v>34.41</v>
          </cell>
          <cell r="L9641">
            <v>35</v>
          </cell>
          <cell r="M9641">
            <v>1204.35</v>
          </cell>
          <cell r="N9641">
            <v>466</v>
          </cell>
        </row>
        <row r="9642">
          <cell r="D9642" t="str">
            <v>HGC-26052831</v>
          </cell>
          <cell r="E9642" t="str">
            <v>N-7</v>
          </cell>
          <cell r="F9642" t="str">
            <v>PSM-ZM202604240006-0001</v>
          </cell>
          <cell r="G9642" t="str">
            <v>上海福君基因生物科技有限公司</v>
          </cell>
          <cell r="H9642" t="str">
            <v>IDT305</v>
          </cell>
          <cell r="I9642">
            <v>6</v>
          </cell>
          <cell r="J9642" t="str">
            <v>mRNA</v>
          </cell>
          <cell r="K9642">
            <v>6.22</v>
          </cell>
          <cell r="L9642">
            <v>35</v>
          </cell>
          <cell r="M9642">
            <v>217.7</v>
          </cell>
          <cell r="N9642">
            <v>466</v>
          </cell>
        </row>
        <row r="9643">
          <cell r="D9643" t="str">
            <v>HGC-26052833</v>
          </cell>
          <cell r="E9643" t="str">
            <v>N-9</v>
          </cell>
          <cell r="F9643" t="str">
            <v>PSM-ZM202604240006-0001</v>
          </cell>
          <cell r="G9643" t="str">
            <v>上海福君基因生物科技有限公司</v>
          </cell>
          <cell r="H9643" t="str">
            <v>IDT306</v>
          </cell>
          <cell r="I9643">
            <v>6</v>
          </cell>
          <cell r="J9643" t="str">
            <v>mRNA</v>
          </cell>
          <cell r="K9643">
            <v>39.97</v>
          </cell>
          <cell r="L9643">
            <v>35</v>
          </cell>
          <cell r="M9643">
            <v>1398.95</v>
          </cell>
          <cell r="N9643">
            <v>466</v>
          </cell>
        </row>
        <row r="9644">
          <cell r="D9644" t="str">
            <v>HGC-26052834</v>
          </cell>
          <cell r="E9644" t="str">
            <v>N-10</v>
          </cell>
          <cell r="F9644" t="str">
            <v>PSM-ZM202604240006-0001</v>
          </cell>
          <cell r="G9644" t="str">
            <v>上海福君基因生物科技有限公司</v>
          </cell>
          <cell r="H9644" t="str">
            <v>IDT307</v>
          </cell>
          <cell r="I9644">
            <v>6</v>
          </cell>
          <cell r="J9644" t="str">
            <v>mRNA</v>
          </cell>
          <cell r="K9644">
            <v>12.55</v>
          </cell>
          <cell r="L9644">
            <v>35</v>
          </cell>
          <cell r="M9644">
            <v>439.25</v>
          </cell>
          <cell r="N9644">
            <v>466</v>
          </cell>
        </row>
        <row r="9645">
          <cell r="D9645" t="str">
            <v>HGC-26052835</v>
          </cell>
          <cell r="E9645" t="str">
            <v>N-11</v>
          </cell>
          <cell r="F9645" t="str">
            <v>PSM-ZM202604240006-0001</v>
          </cell>
          <cell r="G9645" t="str">
            <v>上海福君基因生物科技有限公司</v>
          </cell>
          <cell r="H9645" t="str">
            <v>IDT308</v>
          </cell>
          <cell r="I9645">
            <v>6</v>
          </cell>
          <cell r="J9645" t="str">
            <v>mRNA</v>
          </cell>
          <cell r="K9645">
            <v>44.42</v>
          </cell>
          <cell r="L9645">
            <v>35</v>
          </cell>
          <cell r="M9645">
            <v>1554.7</v>
          </cell>
          <cell r="N9645">
            <v>466</v>
          </cell>
        </row>
        <row r="9646">
          <cell r="D9646" t="str">
            <v>HGC-26052836</v>
          </cell>
          <cell r="E9646" t="str">
            <v>N-12</v>
          </cell>
          <cell r="F9646" t="str">
            <v>PSM-ZM202604240006-0001</v>
          </cell>
          <cell r="G9646" t="str">
            <v>上海福君基因生物科技有限公司</v>
          </cell>
          <cell r="H9646" t="str">
            <v>IDT309</v>
          </cell>
          <cell r="I9646">
            <v>6</v>
          </cell>
          <cell r="J9646" t="str">
            <v>mRNA</v>
          </cell>
          <cell r="K9646">
            <v>26.99</v>
          </cell>
          <cell r="L9646">
            <v>35</v>
          </cell>
          <cell r="M9646">
            <v>944.65</v>
          </cell>
          <cell r="N9646">
            <v>466</v>
          </cell>
        </row>
        <row r="9647">
          <cell r="D9647" t="str">
            <v>HGC-26052837</v>
          </cell>
          <cell r="E9647" t="str">
            <v>N-13</v>
          </cell>
          <cell r="F9647" t="str">
            <v>PSM-ZM202604240006-0001</v>
          </cell>
          <cell r="G9647" t="str">
            <v>上海福君基因生物科技有限公司</v>
          </cell>
          <cell r="H9647" t="str">
            <v>IDT310</v>
          </cell>
          <cell r="I9647">
            <v>6</v>
          </cell>
          <cell r="J9647" t="str">
            <v>mRNA</v>
          </cell>
          <cell r="K9647">
            <v>44.52</v>
          </cell>
          <cell r="L9647">
            <v>35</v>
          </cell>
          <cell r="M9647">
            <v>1558.2</v>
          </cell>
          <cell r="N9647">
            <v>466</v>
          </cell>
        </row>
        <row r="9648">
          <cell r="D9648" t="str">
            <v>HGC-26052838</v>
          </cell>
          <cell r="E9648" t="str">
            <v>N-14</v>
          </cell>
          <cell r="F9648" t="str">
            <v>PSM-ZM202604240006-0001</v>
          </cell>
          <cell r="G9648" t="str">
            <v>上海福君基因生物科技有限公司</v>
          </cell>
          <cell r="H9648" t="str">
            <v>IDT311</v>
          </cell>
          <cell r="I9648">
            <v>6</v>
          </cell>
          <cell r="J9648" t="str">
            <v>mRNA</v>
          </cell>
          <cell r="K9648">
            <v>17.28</v>
          </cell>
          <cell r="L9648">
            <v>35</v>
          </cell>
          <cell r="M9648">
            <v>604.8</v>
          </cell>
          <cell r="N9648">
            <v>466</v>
          </cell>
        </row>
        <row r="9649">
          <cell r="D9649" t="str">
            <v>HGC-26052839</v>
          </cell>
          <cell r="E9649" t="str">
            <v>N-15</v>
          </cell>
          <cell r="F9649" t="str">
            <v>PSM-ZM202604240006-0001</v>
          </cell>
          <cell r="G9649" t="str">
            <v>上海福君基因生物科技有限公司</v>
          </cell>
          <cell r="H9649" t="str">
            <v>IDT312</v>
          </cell>
          <cell r="I9649">
            <v>6</v>
          </cell>
          <cell r="J9649" t="str">
            <v>mRNA</v>
          </cell>
          <cell r="K9649">
            <v>44.39</v>
          </cell>
          <cell r="L9649">
            <v>35</v>
          </cell>
          <cell r="M9649">
            <v>1553.65</v>
          </cell>
          <cell r="N9649">
            <v>466</v>
          </cell>
        </row>
        <row r="9650">
          <cell r="D9650" t="str">
            <v>HGC-26052840</v>
          </cell>
          <cell r="E9650" t="str">
            <v>N-16</v>
          </cell>
          <cell r="F9650" t="str">
            <v>PSM-ZM202604240006-0001</v>
          </cell>
          <cell r="G9650" t="str">
            <v>上海福君基因生物科技有限公司</v>
          </cell>
          <cell r="H9650" t="str">
            <v>IDT313</v>
          </cell>
          <cell r="I9650">
            <v>6</v>
          </cell>
          <cell r="J9650" t="str">
            <v>mRNA</v>
          </cell>
          <cell r="K9650">
            <v>32.95</v>
          </cell>
          <cell r="L9650">
            <v>35</v>
          </cell>
          <cell r="M9650">
            <v>1153.25</v>
          </cell>
          <cell r="N9650">
            <v>466</v>
          </cell>
        </row>
        <row r="9651">
          <cell r="D9651" t="str">
            <v>HGC-26052841</v>
          </cell>
          <cell r="E9651" t="str">
            <v>N-17</v>
          </cell>
          <cell r="F9651" t="str">
            <v>PSM-ZM202604240006-0001</v>
          </cell>
          <cell r="G9651" t="str">
            <v>上海福君基因生物科技有限公司</v>
          </cell>
          <cell r="H9651" t="str">
            <v>IDT314</v>
          </cell>
          <cell r="I9651">
            <v>6</v>
          </cell>
          <cell r="J9651" t="str">
            <v>mRNA</v>
          </cell>
          <cell r="K9651">
            <v>17.56</v>
          </cell>
          <cell r="L9651">
            <v>35</v>
          </cell>
          <cell r="M9651">
            <v>614.6</v>
          </cell>
          <cell r="N9651">
            <v>466</v>
          </cell>
        </row>
        <row r="9652">
          <cell r="D9652" t="str">
            <v>HGC-26052843</v>
          </cell>
          <cell r="E9652" t="str">
            <v>N-19</v>
          </cell>
          <cell r="F9652" t="str">
            <v>PSM-ZM202604240006-0001</v>
          </cell>
          <cell r="G9652" t="str">
            <v>上海福君基因生物科技有限公司</v>
          </cell>
          <cell r="H9652" t="str">
            <v>IDT315</v>
          </cell>
          <cell r="I9652">
            <v>6</v>
          </cell>
          <cell r="J9652" t="str">
            <v>mRNA</v>
          </cell>
          <cell r="K9652">
            <v>22.85</v>
          </cell>
          <cell r="L9652">
            <v>35</v>
          </cell>
          <cell r="M9652">
            <v>799.75</v>
          </cell>
          <cell r="N9652">
            <v>466</v>
          </cell>
        </row>
        <row r="9653">
          <cell r="D9653" t="str">
            <v>HGC-26052844</v>
          </cell>
          <cell r="E9653" t="str">
            <v>N-20</v>
          </cell>
          <cell r="F9653" t="str">
            <v>PSM-ZM202604240006-0001</v>
          </cell>
          <cell r="G9653" t="str">
            <v>上海福君基因生物科技有限公司</v>
          </cell>
          <cell r="H9653" t="str">
            <v>IDT316</v>
          </cell>
          <cell r="I9653">
            <v>6</v>
          </cell>
          <cell r="J9653" t="str">
            <v>mRNA</v>
          </cell>
          <cell r="K9653">
            <v>12.11</v>
          </cell>
          <cell r="L9653">
            <v>35</v>
          </cell>
          <cell r="M9653">
            <v>423.85</v>
          </cell>
          <cell r="N9653">
            <v>466</v>
          </cell>
        </row>
        <row r="9654">
          <cell r="D9654" t="str">
            <v>HGC-26052845</v>
          </cell>
          <cell r="E9654" t="str">
            <v>N-21</v>
          </cell>
          <cell r="F9654" t="str">
            <v>PSM-ZM202604240006-0001</v>
          </cell>
          <cell r="G9654" t="str">
            <v>上海福君基因生物科技有限公司</v>
          </cell>
          <cell r="H9654" t="str">
            <v>IDT317</v>
          </cell>
          <cell r="I9654">
            <v>6</v>
          </cell>
          <cell r="J9654" t="str">
            <v>mRNA</v>
          </cell>
          <cell r="K9654">
            <v>23.6</v>
          </cell>
          <cell r="L9654">
            <v>35</v>
          </cell>
          <cell r="M9654">
            <v>826</v>
          </cell>
          <cell r="N9654">
            <v>466</v>
          </cell>
        </row>
        <row r="9655">
          <cell r="D9655" t="str">
            <v>HGC-26052847</v>
          </cell>
          <cell r="E9655" t="str">
            <v>N-23</v>
          </cell>
          <cell r="F9655" t="str">
            <v>PSM-ZM202604240006-0001</v>
          </cell>
          <cell r="G9655" t="str">
            <v>上海福君基因生物科技有限公司</v>
          </cell>
          <cell r="H9655" t="str">
            <v>IDT318</v>
          </cell>
          <cell r="I9655">
            <v>6</v>
          </cell>
          <cell r="J9655" t="str">
            <v>mRNA</v>
          </cell>
          <cell r="K9655">
            <v>34.09</v>
          </cell>
          <cell r="L9655">
            <v>35</v>
          </cell>
          <cell r="M9655">
            <v>1193.15</v>
          </cell>
          <cell r="N9655">
            <v>466</v>
          </cell>
        </row>
        <row r="9656">
          <cell r="D9656" t="str">
            <v>HGC-26052848</v>
          </cell>
          <cell r="E9656" t="str">
            <v>N-24</v>
          </cell>
          <cell r="F9656" t="str">
            <v>PSM-ZM202604240006-0001</v>
          </cell>
          <cell r="G9656" t="str">
            <v>上海福君基因生物科技有限公司</v>
          </cell>
          <cell r="H9656" t="str">
            <v>IDT319</v>
          </cell>
          <cell r="I9656">
            <v>6</v>
          </cell>
          <cell r="J9656" t="str">
            <v>mRNA</v>
          </cell>
          <cell r="K9656">
            <v>11.54</v>
          </cell>
          <cell r="L9656">
            <v>35</v>
          </cell>
          <cell r="M9656">
            <v>403.9</v>
          </cell>
          <cell r="N9656">
            <v>466</v>
          </cell>
        </row>
        <row r="9657">
          <cell r="D9657" t="str">
            <v>HGC-26052849</v>
          </cell>
          <cell r="E9657" t="str">
            <v>N-25</v>
          </cell>
          <cell r="F9657" t="str">
            <v>PSM-ZM202604240006-0001</v>
          </cell>
          <cell r="G9657" t="str">
            <v>上海福君基因生物科技有限公司</v>
          </cell>
          <cell r="H9657" t="str">
            <v>IDT320</v>
          </cell>
          <cell r="I9657">
            <v>6</v>
          </cell>
          <cell r="J9657" t="str">
            <v>mRNA</v>
          </cell>
          <cell r="K9657">
            <v>35.31</v>
          </cell>
          <cell r="L9657">
            <v>35</v>
          </cell>
          <cell r="M9657">
            <v>1235.85</v>
          </cell>
          <cell r="N9657">
            <v>466</v>
          </cell>
        </row>
        <row r="9658">
          <cell r="D9658" t="str">
            <v>HGC-26052850</v>
          </cell>
          <cell r="E9658" t="str">
            <v>N-26</v>
          </cell>
          <cell r="F9658" t="str">
            <v>PSM-ZM202604240006-0001</v>
          </cell>
          <cell r="G9658" t="str">
            <v>上海福君基因生物科技有限公司</v>
          </cell>
          <cell r="H9658" t="str">
            <v>IDT321</v>
          </cell>
          <cell r="I9658">
            <v>6</v>
          </cell>
          <cell r="J9658" t="str">
            <v>mRNA</v>
          </cell>
          <cell r="K9658">
            <v>39.62</v>
          </cell>
          <cell r="L9658">
            <v>35</v>
          </cell>
          <cell r="M9658">
            <v>1386.7</v>
          </cell>
          <cell r="N9658">
            <v>466</v>
          </cell>
        </row>
        <row r="9659">
          <cell r="D9659" t="str">
            <v>HGC-26052851</v>
          </cell>
          <cell r="E9659" t="str">
            <v>N-27</v>
          </cell>
          <cell r="F9659" t="str">
            <v>PSM-ZM202604240006-0001</v>
          </cell>
          <cell r="G9659" t="str">
            <v>上海福君基因生物科技有限公司</v>
          </cell>
          <cell r="H9659" t="str">
            <v>IDT322</v>
          </cell>
          <cell r="I9659">
            <v>6</v>
          </cell>
          <cell r="J9659" t="str">
            <v>mRNA</v>
          </cell>
          <cell r="K9659">
            <v>19.78</v>
          </cell>
          <cell r="L9659">
            <v>35</v>
          </cell>
          <cell r="M9659">
            <v>692.3</v>
          </cell>
          <cell r="N9659">
            <v>466</v>
          </cell>
        </row>
        <row r="9660">
          <cell r="D9660" t="str">
            <v>HGC-26052852</v>
          </cell>
          <cell r="E9660" t="str">
            <v>N-28</v>
          </cell>
          <cell r="F9660" t="str">
            <v>PSM-ZM202604240006-0001</v>
          </cell>
          <cell r="G9660" t="str">
            <v>上海福君基因生物科技有限公司</v>
          </cell>
          <cell r="H9660" t="str">
            <v>IDT323</v>
          </cell>
          <cell r="I9660">
            <v>6</v>
          </cell>
          <cell r="J9660" t="str">
            <v>mRNA</v>
          </cell>
          <cell r="K9660">
            <v>10.5</v>
          </cell>
          <cell r="L9660">
            <v>35</v>
          </cell>
          <cell r="M9660">
            <v>367.5</v>
          </cell>
          <cell r="N9660">
            <v>466</v>
          </cell>
        </row>
        <row r="9661">
          <cell r="D9661" t="str">
            <v>HGC-26052853</v>
          </cell>
          <cell r="E9661" t="str">
            <v>N-29</v>
          </cell>
          <cell r="F9661" t="str">
            <v>PSM-ZM202604240006-0001</v>
          </cell>
          <cell r="G9661" t="str">
            <v>上海福君基因生物科技有限公司</v>
          </cell>
          <cell r="H9661" t="str">
            <v>IDT324</v>
          </cell>
          <cell r="I9661">
            <v>6</v>
          </cell>
          <cell r="J9661" t="str">
            <v>mRNA</v>
          </cell>
          <cell r="K9661">
            <v>37.84</v>
          </cell>
          <cell r="L9661">
            <v>35</v>
          </cell>
          <cell r="M9661">
            <v>1324.4</v>
          </cell>
          <cell r="N9661">
            <v>466</v>
          </cell>
        </row>
        <row r="9662">
          <cell r="D9662" t="str">
            <v>HGC-26052854</v>
          </cell>
          <cell r="E9662" t="str">
            <v>N-30</v>
          </cell>
          <cell r="F9662" t="str">
            <v>PSM-ZM202604240006-0001</v>
          </cell>
          <cell r="G9662" t="str">
            <v>上海福君基因生物科技有限公司</v>
          </cell>
          <cell r="H9662" t="str">
            <v>IDT325</v>
          </cell>
          <cell r="I9662">
            <v>6</v>
          </cell>
          <cell r="J9662" t="str">
            <v>mRNA</v>
          </cell>
          <cell r="K9662">
            <v>15.17</v>
          </cell>
          <cell r="L9662">
            <v>35</v>
          </cell>
          <cell r="M9662">
            <v>530.95</v>
          </cell>
          <cell r="N9662">
            <v>466</v>
          </cell>
        </row>
        <row r="9663">
          <cell r="D9663" t="str">
            <v>HGC-26052855</v>
          </cell>
          <cell r="E9663" t="str">
            <v>PE-1</v>
          </cell>
          <cell r="F9663" t="str">
            <v>PSM-ZM202604240006-0001</v>
          </cell>
          <cell r="G9663" t="str">
            <v>上海福君基因生物科技有限公司</v>
          </cell>
          <cell r="H9663" t="str">
            <v>IDT326</v>
          </cell>
          <cell r="I9663">
            <v>6</v>
          </cell>
          <cell r="J9663" t="str">
            <v>mRNA</v>
          </cell>
          <cell r="K9663">
            <v>10.5</v>
          </cell>
          <cell r="L9663">
            <v>35</v>
          </cell>
          <cell r="M9663">
            <v>367.5</v>
          </cell>
          <cell r="N9663">
            <v>466</v>
          </cell>
        </row>
        <row r="9664">
          <cell r="D9664" t="str">
            <v>HGC-26052856</v>
          </cell>
          <cell r="E9664" t="str">
            <v>PE-2</v>
          </cell>
          <cell r="F9664" t="str">
            <v>PSM-ZM202604240006-0001</v>
          </cell>
          <cell r="G9664" t="str">
            <v>上海福君基因生物科技有限公司</v>
          </cell>
          <cell r="H9664" t="str">
            <v>IDT327</v>
          </cell>
          <cell r="I9664">
            <v>6</v>
          </cell>
          <cell r="J9664" t="str">
            <v>mRNA</v>
          </cell>
          <cell r="K9664">
            <v>29.91</v>
          </cell>
          <cell r="L9664">
            <v>35</v>
          </cell>
          <cell r="M9664">
            <v>1046.85</v>
          </cell>
          <cell r="N9664">
            <v>466</v>
          </cell>
        </row>
        <row r="9665">
          <cell r="D9665" t="str">
            <v>HGC-26052857</v>
          </cell>
          <cell r="E9665" t="str">
            <v>PE-3</v>
          </cell>
          <cell r="F9665" t="str">
            <v>PSM-ZM202604240006-0001</v>
          </cell>
          <cell r="G9665" t="str">
            <v>上海福君基因生物科技有限公司</v>
          </cell>
          <cell r="H9665" t="str">
            <v>IDT328</v>
          </cell>
          <cell r="I9665">
            <v>6</v>
          </cell>
          <cell r="J9665" t="str">
            <v>mRNA</v>
          </cell>
          <cell r="K9665">
            <v>55.44</v>
          </cell>
          <cell r="L9665">
            <v>35</v>
          </cell>
          <cell r="M9665">
            <v>1940.4</v>
          </cell>
          <cell r="N9665">
            <v>466</v>
          </cell>
        </row>
        <row r="9666">
          <cell r="D9666" t="str">
            <v>HGC-26052858</v>
          </cell>
          <cell r="E9666" t="str">
            <v>PE-4</v>
          </cell>
          <cell r="F9666" t="str">
            <v>PSM-ZM202604240006-0001</v>
          </cell>
          <cell r="G9666" t="str">
            <v>上海福君基因生物科技有限公司</v>
          </cell>
          <cell r="H9666" t="str">
            <v>IDT329</v>
          </cell>
          <cell r="I9666">
            <v>6</v>
          </cell>
          <cell r="J9666" t="str">
            <v>mRNA</v>
          </cell>
          <cell r="K9666">
            <v>21.29</v>
          </cell>
          <cell r="L9666">
            <v>35</v>
          </cell>
          <cell r="M9666">
            <v>745.15</v>
          </cell>
          <cell r="N9666">
            <v>466</v>
          </cell>
        </row>
        <row r="9667">
          <cell r="D9667" t="str">
            <v>HGC-26052859</v>
          </cell>
          <cell r="E9667" t="str">
            <v>PE-5</v>
          </cell>
          <cell r="F9667" t="str">
            <v>PSM-ZM202604240006-0001</v>
          </cell>
          <cell r="G9667" t="str">
            <v>上海福君基因生物科技有限公司</v>
          </cell>
          <cell r="H9667" t="str">
            <v>IDT330</v>
          </cell>
          <cell r="I9667">
            <v>6</v>
          </cell>
          <cell r="J9667" t="str">
            <v>mRNA</v>
          </cell>
          <cell r="K9667">
            <v>14.69</v>
          </cell>
          <cell r="L9667">
            <v>35</v>
          </cell>
          <cell r="M9667">
            <v>514.15</v>
          </cell>
          <cell r="N9667">
            <v>466</v>
          </cell>
        </row>
        <row r="9668">
          <cell r="D9668" t="str">
            <v>HGC-26052861</v>
          </cell>
          <cell r="E9668" t="str">
            <v>PE-7</v>
          </cell>
          <cell r="F9668" t="str">
            <v>PSM-ZM202604240006-0001</v>
          </cell>
          <cell r="G9668" t="str">
            <v>上海福君基因生物科技有限公司</v>
          </cell>
          <cell r="H9668" t="str">
            <v>IDT331</v>
          </cell>
          <cell r="I9668">
            <v>6</v>
          </cell>
          <cell r="J9668" t="str">
            <v>mRNA</v>
          </cell>
          <cell r="K9668">
            <v>16.84</v>
          </cell>
          <cell r="L9668">
            <v>35</v>
          </cell>
          <cell r="M9668">
            <v>589.4</v>
          </cell>
          <cell r="N9668">
            <v>466</v>
          </cell>
        </row>
        <row r="9669">
          <cell r="D9669" t="str">
            <v>HGC-26052863</v>
          </cell>
          <cell r="E9669" t="str">
            <v>PE-9</v>
          </cell>
          <cell r="F9669" t="str">
            <v>PSM-ZM202604240006-0001</v>
          </cell>
          <cell r="G9669" t="str">
            <v>上海福君基因生物科技有限公司</v>
          </cell>
          <cell r="H9669" t="str">
            <v>IDT332</v>
          </cell>
          <cell r="I9669">
            <v>6</v>
          </cell>
          <cell r="J9669" t="str">
            <v>mRNA</v>
          </cell>
          <cell r="K9669">
            <v>24.07</v>
          </cell>
          <cell r="L9669">
            <v>35</v>
          </cell>
          <cell r="M9669">
            <v>842.45</v>
          </cell>
          <cell r="N9669">
            <v>466</v>
          </cell>
        </row>
        <row r="9670">
          <cell r="D9670" t="str">
            <v>HGC-26052864</v>
          </cell>
          <cell r="E9670" t="str">
            <v>PE-10</v>
          </cell>
          <cell r="F9670" t="str">
            <v>PSM-ZM202604240006-0001</v>
          </cell>
          <cell r="G9670" t="str">
            <v>上海福君基因生物科技有限公司</v>
          </cell>
          <cell r="H9670" t="str">
            <v>IDT333</v>
          </cell>
          <cell r="I9670">
            <v>6</v>
          </cell>
          <cell r="J9670" t="str">
            <v>mRNA</v>
          </cell>
          <cell r="K9670">
            <v>8.57</v>
          </cell>
          <cell r="L9670">
            <v>35</v>
          </cell>
          <cell r="M9670">
            <v>299.95</v>
          </cell>
          <cell r="N9670">
            <v>466</v>
          </cell>
        </row>
        <row r="9671">
          <cell r="D9671" t="str">
            <v>HGC-26052865</v>
          </cell>
          <cell r="E9671" t="str">
            <v>PE-11</v>
          </cell>
          <cell r="F9671" t="str">
            <v>PSM-ZM202604240006-0001</v>
          </cell>
          <cell r="G9671" t="str">
            <v>上海福君基因生物科技有限公司</v>
          </cell>
          <cell r="H9671" t="str">
            <v>IDT334</v>
          </cell>
          <cell r="I9671">
            <v>6</v>
          </cell>
          <cell r="J9671" t="str">
            <v>mRNA</v>
          </cell>
          <cell r="K9671">
            <v>7.29</v>
          </cell>
          <cell r="L9671">
            <v>35</v>
          </cell>
          <cell r="M9671">
            <v>255.15</v>
          </cell>
          <cell r="N9671">
            <v>466</v>
          </cell>
        </row>
        <row r="9672">
          <cell r="D9672" t="str">
            <v>HGC-26052867</v>
          </cell>
          <cell r="E9672" t="str">
            <v>PE-13</v>
          </cell>
          <cell r="F9672" t="str">
            <v>PSM-ZM202604240006-0001</v>
          </cell>
          <cell r="G9672" t="str">
            <v>上海福君基因生物科技有限公司</v>
          </cell>
          <cell r="H9672" t="str">
            <v>IDT335</v>
          </cell>
          <cell r="I9672">
            <v>6</v>
          </cell>
          <cell r="J9672" t="str">
            <v>mRNA</v>
          </cell>
          <cell r="K9672">
            <v>13.61</v>
          </cell>
          <cell r="L9672">
            <v>35</v>
          </cell>
          <cell r="M9672">
            <v>476.35</v>
          </cell>
          <cell r="N9672">
            <v>466</v>
          </cell>
        </row>
        <row r="9673">
          <cell r="D9673" t="str">
            <v>HGC-26052868</v>
          </cell>
          <cell r="E9673" t="str">
            <v>PE-14</v>
          </cell>
          <cell r="F9673" t="str">
            <v>PSM-ZM202604240006-0001</v>
          </cell>
          <cell r="G9673" t="str">
            <v>上海福君基因生物科技有限公司</v>
          </cell>
          <cell r="H9673" t="str">
            <v>IDT336</v>
          </cell>
          <cell r="I9673">
            <v>6</v>
          </cell>
          <cell r="J9673" t="str">
            <v>mRNA</v>
          </cell>
          <cell r="K9673">
            <v>9.64</v>
          </cell>
          <cell r="L9673">
            <v>35</v>
          </cell>
          <cell r="M9673">
            <v>337.4</v>
          </cell>
          <cell r="N9673">
            <v>466</v>
          </cell>
        </row>
        <row r="9674">
          <cell r="D9674" t="str">
            <v>HGC-26052872</v>
          </cell>
          <cell r="E9674" t="str">
            <v>PE-18</v>
          </cell>
          <cell r="F9674" t="str">
            <v>PSM-ZM202604240006-0001</v>
          </cell>
          <cell r="G9674" t="str">
            <v>上海福君基因生物科技有限公司</v>
          </cell>
          <cell r="H9674" t="str">
            <v>IDT337</v>
          </cell>
          <cell r="I9674">
            <v>6</v>
          </cell>
          <cell r="J9674" t="str">
            <v>mRNA</v>
          </cell>
          <cell r="K9674">
            <v>10.52</v>
          </cell>
          <cell r="L9674">
            <v>35</v>
          </cell>
          <cell r="M9674">
            <v>368.2</v>
          </cell>
          <cell r="N9674">
            <v>466</v>
          </cell>
        </row>
        <row r="9675">
          <cell r="D9675" t="str">
            <v>HGC-26052873</v>
          </cell>
          <cell r="E9675" t="str">
            <v>PE-19</v>
          </cell>
          <cell r="F9675" t="str">
            <v>PSM-ZM202604240006-0001</v>
          </cell>
          <cell r="G9675" t="str">
            <v>上海福君基因生物科技有限公司</v>
          </cell>
          <cell r="H9675" t="str">
            <v>IDT338</v>
          </cell>
          <cell r="I9675">
            <v>6</v>
          </cell>
          <cell r="J9675" t="str">
            <v>mRNA</v>
          </cell>
          <cell r="K9675">
            <v>36.18</v>
          </cell>
          <cell r="L9675">
            <v>35</v>
          </cell>
          <cell r="M9675">
            <v>1266.3</v>
          </cell>
          <cell r="N9675">
            <v>466</v>
          </cell>
        </row>
        <row r="9676">
          <cell r="D9676" t="str">
            <v>HGC-26052874</v>
          </cell>
          <cell r="E9676" t="str">
            <v>PE-20</v>
          </cell>
          <cell r="F9676" t="str">
            <v>PSM-ZM202604240006-0001</v>
          </cell>
          <cell r="G9676" t="str">
            <v>上海福君基因生物科技有限公司</v>
          </cell>
          <cell r="H9676" t="str">
            <v>IDT339</v>
          </cell>
          <cell r="I9676">
            <v>6</v>
          </cell>
          <cell r="J9676" t="str">
            <v>mRNA</v>
          </cell>
          <cell r="K9676">
            <v>34.04</v>
          </cell>
          <cell r="L9676">
            <v>35</v>
          </cell>
          <cell r="M9676">
            <v>1191.4</v>
          </cell>
          <cell r="N9676">
            <v>466</v>
          </cell>
        </row>
        <row r="9677">
          <cell r="D9677" t="str">
            <v>HGC-26052875</v>
          </cell>
          <cell r="E9677" t="str">
            <v>PE-21</v>
          </cell>
          <cell r="F9677" t="str">
            <v>PSM-ZM202604240006-0001</v>
          </cell>
          <cell r="G9677" t="str">
            <v>上海福君基因生物科技有限公司</v>
          </cell>
          <cell r="H9677" t="str">
            <v>IDT340</v>
          </cell>
          <cell r="I9677">
            <v>6</v>
          </cell>
          <cell r="J9677" t="str">
            <v>mRNA</v>
          </cell>
          <cell r="K9677">
            <v>33.66</v>
          </cell>
          <cell r="L9677">
            <v>35</v>
          </cell>
          <cell r="M9677">
            <v>1178.1</v>
          </cell>
          <cell r="N9677">
            <v>466</v>
          </cell>
        </row>
        <row r="9678">
          <cell r="D9678" t="str">
            <v>HGC-26052876</v>
          </cell>
          <cell r="E9678" t="str">
            <v>PE-22</v>
          </cell>
          <cell r="F9678" t="str">
            <v>PSM-ZM202604240006-0001</v>
          </cell>
          <cell r="G9678" t="str">
            <v>上海福君基因生物科技有限公司</v>
          </cell>
          <cell r="H9678" t="str">
            <v>IDT341</v>
          </cell>
          <cell r="I9678">
            <v>6</v>
          </cell>
          <cell r="J9678" t="str">
            <v>mRNA</v>
          </cell>
          <cell r="K9678">
            <v>28.85</v>
          </cell>
          <cell r="L9678">
            <v>35</v>
          </cell>
          <cell r="M9678">
            <v>1009.75</v>
          </cell>
          <cell r="N9678">
            <v>466</v>
          </cell>
        </row>
        <row r="9679">
          <cell r="D9679" t="str">
            <v>HGC-26052877</v>
          </cell>
          <cell r="E9679" t="str">
            <v>PE-23</v>
          </cell>
          <cell r="F9679" t="str">
            <v>PSM-ZM202604240006-0001</v>
          </cell>
          <cell r="G9679" t="str">
            <v>上海福君基因生物科技有限公司</v>
          </cell>
          <cell r="H9679" t="str">
            <v>IDT342</v>
          </cell>
          <cell r="I9679">
            <v>6</v>
          </cell>
          <cell r="J9679" t="str">
            <v>mRNA</v>
          </cell>
          <cell r="K9679">
            <v>33.9</v>
          </cell>
          <cell r="L9679">
            <v>35</v>
          </cell>
          <cell r="M9679">
            <v>1186.5</v>
          </cell>
          <cell r="N9679">
            <v>466</v>
          </cell>
        </row>
        <row r="9680">
          <cell r="D9680" t="str">
            <v>HGC-26052879</v>
          </cell>
          <cell r="E9680" t="str">
            <v>PE-25</v>
          </cell>
          <cell r="F9680" t="str">
            <v>PSM-ZM202604240006-0001</v>
          </cell>
          <cell r="G9680" t="str">
            <v>上海福君基因生物科技有限公司</v>
          </cell>
          <cell r="H9680" t="str">
            <v>IDT343</v>
          </cell>
          <cell r="I9680">
            <v>6</v>
          </cell>
          <cell r="J9680" t="str">
            <v>mRNA</v>
          </cell>
          <cell r="K9680">
            <v>37.03</v>
          </cell>
          <cell r="L9680">
            <v>35</v>
          </cell>
          <cell r="M9680">
            <v>1296.05</v>
          </cell>
          <cell r="N9680">
            <v>466</v>
          </cell>
        </row>
        <row r="9681">
          <cell r="D9681" t="str">
            <v>HGC-26052880</v>
          </cell>
          <cell r="E9681" t="str">
            <v>PE-26</v>
          </cell>
          <cell r="F9681" t="str">
            <v>PSM-ZM202604240006-0001</v>
          </cell>
          <cell r="G9681" t="str">
            <v>上海福君基因生物科技有限公司</v>
          </cell>
          <cell r="H9681" t="str">
            <v>IDT344</v>
          </cell>
          <cell r="I9681">
            <v>6</v>
          </cell>
          <cell r="J9681" t="str">
            <v>mRNA</v>
          </cell>
          <cell r="K9681">
            <v>28.11</v>
          </cell>
          <cell r="L9681">
            <v>35</v>
          </cell>
          <cell r="M9681">
            <v>983.85</v>
          </cell>
          <cell r="N9681">
            <v>466</v>
          </cell>
        </row>
        <row r="9682">
          <cell r="D9682" t="str">
            <v>HGC-26052881</v>
          </cell>
          <cell r="E9682" t="str">
            <v>PE-27</v>
          </cell>
          <cell r="F9682" t="str">
            <v>PSM-ZM202604240006-0001</v>
          </cell>
          <cell r="G9682" t="str">
            <v>上海福君基因生物科技有限公司</v>
          </cell>
          <cell r="H9682" t="str">
            <v>IDT345</v>
          </cell>
          <cell r="I9682">
            <v>6</v>
          </cell>
          <cell r="J9682" t="str">
            <v>mRNA</v>
          </cell>
          <cell r="K9682">
            <v>9.17</v>
          </cell>
          <cell r="L9682">
            <v>35</v>
          </cell>
          <cell r="M9682">
            <v>320.95</v>
          </cell>
          <cell r="N9682">
            <v>466</v>
          </cell>
        </row>
        <row r="9683">
          <cell r="D9683" t="str">
            <v>HGC-26052884</v>
          </cell>
          <cell r="E9683" t="str">
            <v>PE-30</v>
          </cell>
          <cell r="F9683" t="str">
            <v>PSM-ZM202604240006-0001</v>
          </cell>
          <cell r="G9683" t="str">
            <v>上海福君基因生物科技有限公司</v>
          </cell>
          <cell r="H9683" t="str">
            <v>IDT346</v>
          </cell>
          <cell r="I9683">
            <v>6</v>
          </cell>
          <cell r="J9683" t="str">
            <v>mRNA</v>
          </cell>
          <cell r="K9683">
            <v>12.17</v>
          </cell>
          <cell r="L9683">
            <v>35</v>
          </cell>
          <cell r="M9683">
            <v>425.95</v>
          </cell>
          <cell r="N9683">
            <v>466</v>
          </cell>
        </row>
        <row r="9684">
          <cell r="D9684" t="str">
            <v>HGC-26054055</v>
          </cell>
          <cell r="E9684" t="str">
            <v>HepG2-1</v>
          </cell>
          <cell r="F9684" t="str">
            <v>PSM-ZM202603130011-0008</v>
          </cell>
          <cell r="G9684" t="str">
            <v>广州秉优信息科技有限公司</v>
          </cell>
          <cell r="H9684" t="str">
            <v>IDT347</v>
          </cell>
          <cell r="I9684">
            <v>6</v>
          </cell>
          <cell r="J9684" t="str">
            <v>mRNA-T7</v>
          </cell>
          <cell r="K9684">
            <v>43</v>
          </cell>
          <cell r="L9684">
            <v>35</v>
          </cell>
          <cell r="M9684">
            <v>1505</v>
          </cell>
          <cell r="N9684">
            <v>472</v>
          </cell>
        </row>
        <row r="9685">
          <cell r="D9685" t="str">
            <v>HGC-26054056</v>
          </cell>
          <cell r="E9685" t="str">
            <v>HepG2-2</v>
          </cell>
          <cell r="F9685" t="str">
            <v>PSM-ZM202603130011-0008</v>
          </cell>
          <cell r="G9685" t="str">
            <v>广州秉优信息科技有限公司</v>
          </cell>
          <cell r="H9685" t="str">
            <v>IDT348</v>
          </cell>
          <cell r="I9685">
            <v>6</v>
          </cell>
          <cell r="J9685" t="str">
            <v>mRNA-T7</v>
          </cell>
          <cell r="K9685">
            <v>41.29</v>
          </cell>
          <cell r="L9685">
            <v>35</v>
          </cell>
          <cell r="M9685">
            <v>1445.15</v>
          </cell>
          <cell r="N9685">
            <v>472</v>
          </cell>
        </row>
        <row r="9686">
          <cell r="D9686" t="str">
            <v>HGC-26054057</v>
          </cell>
          <cell r="E9686" t="str">
            <v>HepG2-3</v>
          </cell>
          <cell r="F9686" t="str">
            <v>PSM-ZM202603130011-0008</v>
          </cell>
          <cell r="G9686" t="str">
            <v>广州秉优信息科技有限公司</v>
          </cell>
          <cell r="H9686" t="str">
            <v>IDT349</v>
          </cell>
          <cell r="I9686">
            <v>6</v>
          </cell>
          <cell r="J9686" t="str">
            <v>mRNA-T7</v>
          </cell>
          <cell r="K9686">
            <v>39.45</v>
          </cell>
          <cell r="L9686">
            <v>35</v>
          </cell>
          <cell r="M9686">
            <v>1380.75</v>
          </cell>
          <cell r="N9686">
            <v>472</v>
          </cell>
        </row>
        <row r="9687">
          <cell r="D9687" t="str">
            <v>HGC-26054058</v>
          </cell>
          <cell r="E9687" t="str">
            <v>HepG2-H3-1</v>
          </cell>
          <cell r="F9687" t="str">
            <v>PSM-ZM202603130011-0008</v>
          </cell>
          <cell r="G9687" t="str">
            <v>广州秉优信息科技有限公司</v>
          </cell>
          <cell r="H9687" t="str">
            <v>IDT350</v>
          </cell>
          <cell r="I9687">
            <v>6</v>
          </cell>
          <cell r="J9687" t="str">
            <v>mRNA-T7</v>
          </cell>
          <cell r="K9687">
            <v>48.87</v>
          </cell>
          <cell r="L9687">
            <v>35</v>
          </cell>
          <cell r="M9687">
            <v>1710.45</v>
          </cell>
          <cell r="N9687">
            <v>472</v>
          </cell>
        </row>
        <row r="9688">
          <cell r="D9688" t="str">
            <v>HGC-26054059</v>
          </cell>
          <cell r="E9688" t="str">
            <v>HepG2-H3-2</v>
          </cell>
          <cell r="F9688" t="str">
            <v>PSM-ZM202603130011-0008</v>
          </cell>
          <cell r="G9688" t="str">
            <v>广州秉优信息科技有限公司</v>
          </cell>
          <cell r="H9688" t="str">
            <v>IDT351</v>
          </cell>
          <cell r="I9688">
            <v>6</v>
          </cell>
          <cell r="J9688" t="str">
            <v>mRNA-T7</v>
          </cell>
          <cell r="K9688">
            <v>56.32</v>
          </cell>
          <cell r="L9688">
            <v>35</v>
          </cell>
          <cell r="M9688">
            <v>1971.2</v>
          </cell>
          <cell r="N9688">
            <v>472</v>
          </cell>
        </row>
        <row r="9689">
          <cell r="D9689" t="str">
            <v>HGC-26054060</v>
          </cell>
          <cell r="E9689" t="str">
            <v>HepG2-H3-3</v>
          </cell>
          <cell r="F9689" t="str">
            <v>PSM-ZM202603130011-0008</v>
          </cell>
          <cell r="G9689" t="str">
            <v>广州秉优信息科技有限公司</v>
          </cell>
          <cell r="H9689" t="str">
            <v>IDT352</v>
          </cell>
          <cell r="I9689">
            <v>6</v>
          </cell>
          <cell r="J9689" t="str">
            <v>mRNA-T7</v>
          </cell>
          <cell r="K9689">
            <v>57.14</v>
          </cell>
          <cell r="L9689">
            <v>35</v>
          </cell>
          <cell r="M9689">
            <v>1999.9</v>
          </cell>
          <cell r="N9689">
            <v>472</v>
          </cell>
        </row>
        <row r="9690">
          <cell r="D9690" t="str">
            <v>HGC-26053984</v>
          </cell>
          <cell r="E9690" t="str">
            <v>NC-1</v>
          </cell>
          <cell r="F9690" t="str">
            <v>PSM-ZM202604210002-0004</v>
          </cell>
          <cell r="G9690" t="str">
            <v>东南大学</v>
          </cell>
          <cell r="H9690" t="str">
            <v>IDT353</v>
          </cell>
          <cell r="I9690">
            <v>6</v>
          </cell>
          <cell r="J9690" t="str">
            <v>mRNA-T7</v>
          </cell>
          <cell r="K9690">
            <v>19.46</v>
          </cell>
          <cell r="L9690">
            <v>35</v>
          </cell>
          <cell r="M9690">
            <v>681.1</v>
          </cell>
          <cell r="N9690">
            <v>472</v>
          </cell>
        </row>
        <row r="9691">
          <cell r="D9691" t="str">
            <v>HGC-26053985</v>
          </cell>
          <cell r="E9691" t="str">
            <v>NC-2</v>
          </cell>
          <cell r="F9691" t="str">
            <v>PSM-ZM202604210002-0004</v>
          </cell>
          <cell r="G9691" t="str">
            <v>东南大学</v>
          </cell>
          <cell r="H9691" t="str">
            <v>IDT354</v>
          </cell>
          <cell r="I9691">
            <v>6</v>
          </cell>
          <cell r="J9691" t="str">
            <v>mRNA-T7</v>
          </cell>
          <cell r="K9691">
            <v>21.78</v>
          </cell>
          <cell r="L9691">
            <v>35</v>
          </cell>
          <cell r="M9691">
            <v>762.3</v>
          </cell>
          <cell r="N9691">
            <v>472</v>
          </cell>
        </row>
        <row r="9692">
          <cell r="D9692" t="str">
            <v>HGC-26053986</v>
          </cell>
          <cell r="E9692" t="str">
            <v>NC-4</v>
          </cell>
          <cell r="F9692" t="str">
            <v>PSM-ZM202604210002-0004</v>
          </cell>
          <cell r="G9692" t="str">
            <v>东南大学</v>
          </cell>
          <cell r="H9692" t="str">
            <v>IDT355</v>
          </cell>
          <cell r="I9692">
            <v>6</v>
          </cell>
          <cell r="J9692" t="str">
            <v>mRNA-T7</v>
          </cell>
          <cell r="K9692">
            <v>19.43</v>
          </cell>
          <cell r="L9692">
            <v>35</v>
          </cell>
          <cell r="M9692">
            <v>680.05</v>
          </cell>
          <cell r="N9692">
            <v>472</v>
          </cell>
        </row>
        <row r="9693">
          <cell r="D9693" t="str">
            <v>HGC-26053987</v>
          </cell>
          <cell r="E9693" t="str">
            <v>NC-6</v>
          </cell>
          <cell r="F9693" t="str">
            <v>PSM-ZM202604210002-0004</v>
          </cell>
          <cell r="G9693" t="str">
            <v>东南大学</v>
          </cell>
          <cell r="H9693" t="str">
            <v>IDT356</v>
          </cell>
          <cell r="I9693">
            <v>6</v>
          </cell>
          <cell r="J9693" t="str">
            <v>mRNA-T7</v>
          </cell>
          <cell r="K9693">
            <v>23.99</v>
          </cell>
          <cell r="L9693">
            <v>35</v>
          </cell>
          <cell r="M9693">
            <v>839.65</v>
          </cell>
          <cell r="N9693">
            <v>472</v>
          </cell>
        </row>
        <row r="9694">
          <cell r="D9694" t="str">
            <v>HGC-26053988</v>
          </cell>
          <cell r="E9694" t="str">
            <v>LT-1</v>
          </cell>
          <cell r="F9694" t="str">
            <v>PSM-ZM202604210002-0004</v>
          </cell>
          <cell r="G9694" t="str">
            <v>东南大学</v>
          </cell>
          <cell r="H9694" t="str">
            <v>IDT357</v>
          </cell>
          <cell r="I9694">
            <v>6</v>
          </cell>
          <cell r="J9694" t="str">
            <v>mRNA-T7</v>
          </cell>
          <cell r="K9694">
            <v>19.52</v>
          </cell>
          <cell r="L9694">
            <v>35</v>
          </cell>
          <cell r="M9694">
            <v>683.2</v>
          </cell>
          <cell r="N9694">
            <v>472</v>
          </cell>
        </row>
        <row r="9695">
          <cell r="D9695" t="str">
            <v>HGC-26053989</v>
          </cell>
          <cell r="E9695" t="str">
            <v>LT-2</v>
          </cell>
          <cell r="F9695" t="str">
            <v>PSM-ZM202604210002-0004</v>
          </cell>
          <cell r="G9695" t="str">
            <v>东南大学</v>
          </cell>
          <cell r="H9695" t="str">
            <v>IDT358</v>
          </cell>
          <cell r="I9695">
            <v>6</v>
          </cell>
          <cell r="J9695" t="str">
            <v>mRNA-T7</v>
          </cell>
          <cell r="K9695">
            <v>18.67</v>
          </cell>
          <cell r="L9695">
            <v>35</v>
          </cell>
          <cell r="M9695">
            <v>653.45</v>
          </cell>
          <cell r="N9695">
            <v>472</v>
          </cell>
        </row>
        <row r="9696">
          <cell r="D9696" t="str">
            <v>HGC-26053990</v>
          </cell>
          <cell r="E9696" t="str">
            <v>LT-3</v>
          </cell>
          <cell r="F9696" t="str">
            <v>PSM-ZM202604210002-0004</v>
          </cell>
          <cell r="G9696" t="str">
            <v>东南大学</v>
          </cell>
          <cell r="H9696" t="str">
            <v>IDT359</v>
          </cell>
          <cell r="I9696">
            <v>6</v>
          </cell>
          <cell r="J9696" t="str">
            <v>mRNA-T7</v>
          </cell>
          <cell r="K9696">
            <v>16.03</v>
          </cell>
          <cell r="L9696">
            <v>35</v>
          </cell>
          <cell r="M9696">
            <v>561.05</v>
          </cell>
          <cell r="N9696">
            <v>472</v>
          </cell>
        </row>
        <row r="9697">
          <cell r="D9697" t="str">
            <v>HGC-26053991</v>
          </cell>
          <cell r="E9697" t="str">
            <v>LT-5</v>
          </cell>
          <cell r="F9697" t="str">
            <v>PSM-ZM202604210002-0004</v>
          </cell>
          <cell r="G9697" t="str">
            <v>东南大学</v>
          </cell>
          <cell r="H9697" t="str">
            <v>IDT360</v>
          </cell>
          <cell r="I9697">
            <v>6</v>
          </cell>
          <cell r="J9697" t="str">
            <v>mRNA-T7</v>
          </cell>
          <cell r="K9697">
            <v>6.29</v>
          </cell>
          <cell r="L9697">
            <v>35</v>
          </cell>
          <cell r="M9697">
            <v>220.15</v>
          </cell>
          <cell r="N9697">
            <v>472</v>
          </cell>
        </row>
        <row r="9698">
          <cell r="D9698" t="str">
            <v>HGC-26053992</v>
          </cell>
          <cell r="E9698" t="str">
            <v>LT-6</v>
          </cell>
          <cell r="F9698" t="str">
            <v>PSM-ZM202604210002-0004</v>
          </cell>
          <cell r="G9698" t="str">
            <v>东南大学</v>
          </cell>
          <cell r="H9698" t="str">
            <v>IDT361</v>
          </cell>
          <cell r="I9698">
            <v>6</v>
          </cell>
          <cell r="J9698" t="str">
            <v>mRNA-T7</v>
          </cell>
          <cell r="K9698">
            <v>30.95</v>
          </cell>
          <cell r="L9698">
            <v>35</v>
          </cell>
          <cell r="M9698">
            <v>1083.25</v>
          </cell>
          <cell r="N9698">
            <v>472</v>
          </cell>
        </row>
        <row r="9699">
          <cell r="D9699" t="str">
            <v>HGC-26053993</v>
          </cell>
          <cell r="E9699" t="str">
            <v>LTP-1</v>
          </cell>
          <cell r="F9699" t="str">
            <v>PSM-ZM202604210002-0004</v>
          </cell>
          <cell r="G9699" t="str">
            <v>东南大学</v>
          </cell>
          <cell r="H9699" t="str">
            <v>IDT362</v>
          </cell>
          <cell r="I9699">
            <v>6</v>
          </cell>
          <cell r="J9699" t="str">
            <v>mRNA-T7</v>
          </cell>
          <cell r="K9699">
            <v>22.35</v>
          </cell>
          <cell r="L9699">
            <v>35</v>
          </cell>
          <cell r="M9699">
            <v>782.25</v>
          </cell>
          <cell r="N9699">
            <v>472</v>
          </cell>
        </row>
        <row r="9700">
          <cell r="D9700" t="str">
            <v>HGC-26053994</v>
          </cell>
          <cell r="E9700" t="str">
            <v>LTP-2</v>
          </cell>
          <cell r="F9700" t="str">
            <v>PSM-ZM202604210002-0004</v>
          </cell>
          <cell r="G9700" t="str">
            <v>东南大学</v>
          </cell>
          <cell r="H9700" t="str">
            <v>IDT363</v>
          </cell>
          <cell r="I9700">
            <v>6</v>
          </cell>
          <cell r="J9700" t="str">
            <v>mRNA-T7</v>
          </cell>
          <cell r="K9700">
            <v>32.61</v>
          </cell>
          <cell r="L9700">
            <v>35</v>
          </cell>
          <cell r="M9700">
            <v>1141.35</v>
          </cell>
          <cell r="N9700">
            <v>472</v>
          </cell>
        </row>
        <row r="9701">
          <cell r="D9701" t="str">
            <v>HGC-26053995</v>
          </cell>
          <cell r="E9701" t="str">
            <v>LTP-3</v>
          </cell>
          <cell r="F9701" t="str">
            <v>PSM-ZM202604210002-0004</v>
          </cell>
          <cell r="G9701" t="str">
            <v>东南大学</v>
          </cell>
          <cell r="H9701" t="str">
            <v>IDT364</v>
          </cell>
          <cell r="I9701">
            <v>6</v>
          </cell>
          <cell r="J9701" t="str">
            <v>mRNA-T7</v>
          </cell>
          <cell r="K9701">
            <v>9.06</v>
          </cell>
          <cell r="L9701">
            <v>35</v>
          </cell>
          <cell r="M9701">
            <v>317.1</v>
          </cell>
          <cell r="N9701">
            <v>472</v>
          </cell>
        </row>
        <row r="9702">
          <cell r="D9702" t="str">
            <v>HGC-26053996</v>
          </cell>
          <cell r="E9702" t="str">
            <v>LTP-4</v>
          </cell>
          <cell r="F9702" t="str">
            <v>PSM-ZM202604210002-0004</v>
          </cell>
          <cell r="G9702" t="str">
            <v>东南大学</v>
          </cell>
          <cell r="H9702" t="str">
            <v>IDT365</v>
          </cell>
          <cell r="I9702">
            <v>6</v>
          </cell>
          <cell r="J9702" t="str">
            <v>mRNA-T7</v>
          </cell>
          <cell r="K9702">
            <v>27.8</v>
          </cell>
          <cell r="L9702">
            <v>35</v>
          </cell>
          <cell r="M9702">
            <v>973</v>
          </cell>
          <cell r="N9702">
            <v>472</v>
          </cell>
        </row>
        <row r="9703">
          <cell r="D9703" t="str">
            <v>HGC-26053997</v>
          </cell>
          <cell r="E9703" t="str">
            <v>LTP-5</v>
          </cell>
          <cell r="F9703" t="str">
            <v>PSM-ZM202604210002-0004</v>
          </cell>
          <cell r="G9703" t="str">
            <v>东南大学</v>
          </cell>
          <cell r="H9703" t="str">
            <v>IDT366</v>
          </cell>
          <cell r="I9703">
            <v>6</v>
          </cell>
          <cell r="J9703" t="str">
            <v>mRNA-T7</v>
          </cell>
          <cell r="K9703">
            <v>25.95</v>
          </cell>
          <cell r="L9703">
            <v>35</v>
          </cell>
          <cell r="M9703">
            <v>908.25</v>
          </cell>
          <cell r="N9703">
            <v>472</v>
          </cell>
        </row>
        <row r="9704">
          <cell r="D9704" t="str">
            <v>HGC-26053998</v>
          </cell>
          <cell r="E9704" t="str">
            <v>LTP-6</v>
          </cell>
          <cell r="F9704" t="str">
            <v>PSM-ZM202604210002-0004</v>
          </cell>
          <cell r="G9704" t="str">
            <v>东南大学</v>
          </cell>
          <cell r="H9704" t="str">
            <v>IDT367</v>
          </cell>
          <cell r="I9704">
            <v>6</v>
          </cell>
          <cell r="J9704" t="str">
            <v>mRNA-T7</v>
          </cell>
          <cell r="K9704">
            <v>21.31</v>
          </cell>
          <cell r="L9704">
            <v>35</v>
          </cell>
          <cell r="M9704">
            <v>745.85</v>
          </cell>
          <cell r="N9704">
            <v>472</v>
          </cell>
        </row>
        <row r="9705">
          <cell r="D9705" t="str">
            <v>HGC-26053999</v>
          </cell>
          <cell r="E9705" t="str">
            <v>qql-1</v>
          </cell>
          <cell r="F9705" t="str">
            <v>PSM-ZM202604210002-0004</v>
          </cell>
          <cell r="G9705" t="str">
            <v>东南大学</v>
          </cell>
          <cell r="H9705" t="str">
            <v>IDT368</v>
          </cell>
          <cell r="I9705">
            <v>6</v>
          </cell>
          <cell r="J9705" t="str">
            <v>mRNA-T7</v>
          </cell>
          <cell r="K9705">
            <v>22.53</v>
          </cell>
          <cell r="L9705">
            <v>35</v>
          </cell>
          <cell r="M9705">
            <v>788.55</v>
          </cell>
          <cell r="N9705">
            <v>472</v>
          </cell>
        </row>
        <row r="9706">
          <cell r="D9706" t="str">
            <v>HGC-26054000</v>
          </cell>
          <cell r="E9706" t="str">
            <v>qql-2</v>
          </cell>
          <cell r="F9706" t="str">
            <v>PSM-ZM202604210002-0004</v>
          </cell>
          <cell r="G9706" t="str">
            <v>东南大学</v>
          </cell>
          <cell r="H9706" t="str">
            <v>IDT369</v>
          </cell>
          <cell r="I9706">
            <v>6</v>
          </cell>
          <cell r="J9706" t="str">
            <v>mRNA-T7</v>
          </cell>
          <cell r="K9706">
            <v>18.99</v>
          </cell>
          <cell r="L9706">
            <v>35</v>
          </cell>
          <cell r="M9706">
            <v>664.65</v>
          </cell>
          <cell r="N9706">
            <v>472</v>
          </cell>
        </row>
        <row r="9707">
          <cell r="D9707" t="str">
            <v>HGC-26054001</v>
          </cell>
          <cell r="E9707" t="str">
            <v>qql-3</v>
          </cell>
          <cell r="F9707" t="str">
            <v>PSM-ZM202604210002-0004</v>
          </cell>
          <cell r="G9707" t="str">
            <v>东南大学</v>
          </cell>
          <cell r="H9707" t="str">
            <v>IDT370</v>
          </cell>
          <cell r="I9707">
            <v>6</v>
          </cell>
          <cell r="J9707" t="str">
            <v>mRNA-T7</v>
          </cell>
          <cell r="K9707">
            <v>26.88</v>
          </cell>
          <cell r="L9707">
            <v>35</v>
          </cell>
          <cell r="M9707">
            <v>940.8</v>
          </cell>
          <cell r="N9707">
            <v>472</v>
          </cell>
        </row>
        <row r="9708">
          <cell r="D9708" t="str">
            <v>HGC-26054002</v>
          </cell>
          <cell r="E9708" t="str">
            <v>qql-5</v>
          </cell>
          <cell r="F9708" t="str">
            <v>PSM-ZM202604210002-0004</v>
          </cell>
          <cell r="G9708" t="str">
            <v>东南大学</v>
          </cell>
          <cell r="H9708" t="str">
            <v>IDT371</v>
          </cell>
          <cell r="I9708">
            <v>6</v>
          </cell>
          <cell r="J9708" t="str">
            <v>mRNA-T7</v>
          </cell>
          <cell r="K9708">
            <v>37.16</v>
          </cell>
          <cell r="L9708">
            <v>35</v>
          </cell>
          <cell r="M9708">
            <v>1300.6</v>
          </cell>
          <cell r="N9708">
            <v>472</v>
          </cell>
        </row>
        <row r="9709">
          <cell r="D9709" t="str">
            <v>HGC-26054003</v>
          </cell>
          <cell r="E9709" t="str">
            <v>qql-6</v>
          </cell>
          <cell r="F9709" t="str">
            <v>PSM-ZM202604210002-0004</v>
          </cell>
          <cell r="G9709" t="str">
            <v>东南大学</v>
          </cell>
          <cell r="H9709" t="str">
            <v>IDT372</v>
          </cell>
          <cell r="I9709">
            <v>6</v>
          </cell>
          <cell r="J9709" t="str">
            <v>mRNA-T7</v>
          </cell>
          <cell r="K9709">
            <v>28</v>
          </cell>
          <cell r="L9709">
            <v>35</v>
          </cell>
          <cell r="M9709">
            <v>980</v>
          </cell>
          <cell r="N9709">
            <v>472</v>
          </cell>
        </row>
        <row r="9710">
          <cell r="D9710" t="str">
            <v>HGC-26053011</v>
          </cell>
          <cell r="E9710" t="str">
            <v>A1</v>
          </cell>
          <cell r="F9710" t="str">
            <v>PSM-ZM202604240011-0001</v>
          </cell>
          <cell r="G9710" t="str">
            <v>浙江大学</v>
          </cell>
          <cell r="H9710" t="str">
            <v>IDT379</v>
          </cell>
          <cell r="I9710">
            <v>6</v>
          </cell>
          <cell r="J9710" t="str">
            <v>mRNA-T7</v>
          </cell>
          <cell r="K9710">
            <v>23.94</v>
          </cell>
          <cell r="L9710">
            <v>20</v>
          </cell>
          <cell r="M9710">
            <v>478.8</v>
          </cell>
          <cell r="N9710">
            <v>472</v>
          </cell>
        </row>
        <row r="9711">
          <cell r="D9711" t="str">
            <v>HGC-26053014</v>
          </cell>
          <cell r="E9711" t="str">
            <v>B1</v>
          </cell>
          <cell r="F9711" t="str">
            <v>PSM-ZM202604240011-0001</v>
          </cell>
          <cell r="G9711" t="str">
            <v>浙江大学</v>
          </cell>
          <cell r="H9711" t="str">
            <v>IDT380</v>
          </cell>
          <cell r="I9711">
            <v>6</v>
          </cell>
          <cell r="J9711" t="str">
            <v>mRNA-T7</v>
          </cell>
          <cell r="K9711">
            <v>25.31</v>
          </cell>
          <cell r="L9711">
            <v>20</v>
          </cell>
          <cell r="M9711">
            <v>506.2</v>
          </cell>
          <cell r="N9711">
            <v>472</v>
          </cell>
        </row>
        <row r="9712">
          <cell r="D9712" t="str">
            <v>HGC-26053012</v>
          </cell>
          <cell r="E9712" t="str">
            <v>A2</v>
          </cell>
          <cell r="F9712" t="str">
            <v>PSM-ZM202604240011-0001</v>
          </cell>
          <cell r="G9712" t="str">
            <v>浙江大学</v>
          </cell>
          <cell r="H9712" t="str">
            <v>IDT381</v>
          </cell>
          <cell r="I9712">
            <v>6</v>
          </cell>
          <cell r="J9712" t="str">
            <v>mRNA-T7</v>
          </cell>
          <cell r="K9712">
            <v>40.16</v>
          </cell>
          <cell r="L9712">
            <v>20</v>
          </cell>
          <cell r="M9712">
            <v>803.2</v>
          </cell>
          <cell r="N9712">
            <v>472</v>
          </cell>
        </row>
        <row r="9713">
          <cell r="D9713" t="str">
            <v>HGC-26053013</v>
          </cell>
          <cell r="E9713" t="str">
            <v>A3</v>
          </cell>
          <cell r="F9713" t="str">
            <v>PSM-ZM202604240011-0001</v>
          </cell>
          <cell r="G9713" t="str">
            <v>浙江大学</v>
          </cell>
          <cell r="H9713" t="str">
            <v>IDT382</v>
          </cell>
          <cell r="I9713">
            <v>6</v>
          </cell>
          <cell r="J9713" t="str">
            <v>mRNA-T7</v>
          </cell>
          <cell r="K9713">
            <v>28.13</v>
          </cell>
          <cell r="L9713">
            <v>20</v>
          </cell>
          <cell r="M9713">
            <v>562.6</v>
          </cell>
          <cell r="N9713">
            <v>472</v>
          </cell>
        </row>
        <row r="9714">
          <cell r="D9714" t="str">
            <v>HGC-26053015</v>
          </cell>
          <cell r="E9714" t="str">
            <v>B2</v>
          </cell>
          <cell r="F9714" t="str">
            <v>PSM-ZM202604240011-0001</v>
          </cell>
          <cell r="G9714" t="str">
            <v>浙江大学</v>
          </cell>
          <cell r="H9714" t="str">
            <v>IDT383</v>
          </cell>
          <cell r="I9714">
            <v>6</v>
          </cell>
          <cell r="J9714" t="str">
            <v>mRNA-T7</v>
          </cell>
          <cell r="K9714">
            <v>27.35</v>
          </cell>
          <cell r="L9714">
            <v>20</v>
          </cell>
          <cell r="M9714">
            <v>547</v>
          </cell>
          <cell r="N9714">
            <v>472</v>
          </cell>
        </row>
        <row r="9715">
          <cell r="D9715" t="str">
            <v>HGC-26053016</v>
          </cell>
          <cell r="E9715" t="str">
            <v>B3</v>
          </cell>
          <cell r="F9715" t="str">
            <v>PSM-ZM202604240011-0001</v>
          </cell>
          <cell r="G9715" t="str">
            <v>浙江大学</v>
          </cell>
          <cell r="H9715" t="str">
            <v>IDT384</v>
          </cell>
          <cell r="I9715">
            <v>6</v>
          </cell>
          <cell r="J9715" t="str">
            <v>mRNA-T7</v>
          </cell>
          <cell r="K9715">
            <v>42.12</v>
          </cell>
          <cell r="L9715">
            <v>20</v>
          </cell>
          <cell r="M9715">
            <v>842.4</v>
          </cell>
          <cell r="N9715">
            <v>472</v>
          </cell>
        </row>
        <row r="9716">
          <cell r="D9716" t="str">
            <v>JX20260429003WHB-3</v>
          </cell>
          <cell r="E9716" t="str">
            <v>63086805EM</v>
          </cell>
          <cell r="F9716" t="str">
            <v>小海码</v>
          </cell>
          <cell r="G9716" t="str">
            <v>小海码</v>
          </cell>
          <cell r="H9716" t="str">
            <v>IDT313</v>
          </cell>
          <cell r="I9716">
            <v>8</v>
          </cell>
          <cell r="J9716" t="str">
            <v>小海码</v>
          </cell>
          <cell r="K9716">
            <v>28.8</v>
          </cell>
          <cell r="L9716">
            <v>20</v>
          </cell>
          <cell r="M9716">
            <v>576</v>
          </cell>
          <cell r="N9716">
            <v>400</v>
          </cell>
        </row>
        <row r="9717">
          <cell r="D9717" t="str">
            <v>JX20260427053ORS-2</v>
          </cell>
          <cell r="E9717" t="str">
            <v>31358891NT</v>
          </cell>
          <cell r="F9717" t="str">
            <v>小海码</v>
          </cell>
          <cell r="G9717" t="str">
            <v>小海码</v>
          </cell>
          <cell r="H9717" t="str">
            <v>IDT316</v>
          </cell>
          <cell r="I9717">
            <v>8</v>
          </cell>
          <cell r="J9717" t="str">
            <v>小海码</v>
          </cell>
        </row>
        <row r="9718">
          <cell r="D9718" t="str">
            <v>JX20260428004ORS-5</v>
          </cell>
          <cell r="E9718">
            <v>31609830</v>
          </cell>
          <cell r="F9718" t="str">
            <v>小海码</v>
          </cell>
          <cell r="G9718" t="str">
            <v>小海码</v>
          </cell>
          <cell r="H9718" t="str">
            <v>IDT319</v>
          </cell>
          <cell r="I9718">
            <v>8</v>
          </cell>
          <cell r="J9718" t="str">
            <v>小海码</v>
          </cell>
        </row>
        <row r="9719">
          <cell r="D9719" t="str">
            <v>JX20260430005ORS-a</v>
          </cell>
          <cell r="E9719">
            <v>31696672</v>
          </cell>
          <cell r="F9719" t="str">
            <v>小海码</v>
          </cell>
          <cell r="G9719" t="str">
            <v>小海码</v>
          </cell>
          <cell r="H9719" t="str">
            <v>IDT322</v>
          </cell>
          <cell r="I9719">
            <v>8</v>
          </cell>
          <cell r="J9719" t="str">
            <v>小海码</v>
          </cell>
        </row>
        <row r="9720">
          <cell r="D9720" t="str">
            <v>JX20260430006ORS-2</v>
          </cell>
          <cell r="E9720">
            <v>31822033</v>
          </cell>
          <cell r="F9720" t="str">
            <v>小海码</v>
          </cell>
          <cell r="G9720" t="str">
            <v>小海码</v>
          </cell>
          <cell r="H9720" t="str">
            <v>IDT323</v>
          </cell>
          <cell r="I9720">
            <v>8</v>
          </cell>
          <cell r="J9720" t="str">
            <v>小海码</v>
          </cell>
        </row>
        <row r="9721">
          <cell r="D9721" t="str">
            <v>JX20260430007ORS-a</v>
          </cell>
          <cell r="E9721">
            <v>31621667</v>
          </cell>
          <cell r="F9721" t="str">
            <v>小海码</v>
          </cell>
          <cell r="G9721" t="str">
            <v>小海码</v>
          </cell>
          <cell r="H9721" t="str">
            <v>IDT324</v>
          </cell>
          <cell r="I9721">
            <v>8</v>
          </cell>
          <cell r="J9721" t="str">
            <v>小海码</v>
          </cell>
        </row>
        <row r="9722">
          <cell r="D9722" t="str">
            <v>JX20260430009ORS-a</v>
          </cell>
          <cell r="E9722">
            <v>30862655</v>
          </cell>
          <cell r="F9722" t="str">
            <v>小海码</v>
          </cell>
          <cell r="G9722" t="str">
            <v>小海码</v>
          </cell>
          <cell r="H9722" t="str">
            <v>IDT325</v>
          </cell>
          <cell r="I9722">
            <v>8</v>
          </cell>
          <cell r="J9722" t="str">
            <v>小海码</v>
          </cell>
        </row>
        <row r="9723">
          <cell r="D9723" t="str">
            <v>JX20260504005ORS-3</v>
          </cell>
          <cell r="E9723" t="str">
            <v>63027693WW</v>
          </cell>
          <cell r="F9723" t="str">
            <v>小海码</v>
          </cell>
          <cell r="G9723" t="str">
            <v>小海码</v>
          </cell>
          <cell r="H9723" t="str">
            <v>IDT326</v>
          </cell>
          <cell r="I9723">
            <v>8</v>
          </cell>
          <cell r="J9723" t="str">
            <v>小海码</v>
          </cell>
        </row>
        <row r="9724">
          <cell r="D9724" t="str">
            <v>JX20260504002ORS-9</v>
          </cell>
          <cell r="E9724">
            <v>31806239</v>
          </cell>
          <cell r="F9724" t="str">
            <v>小海码</v>
          </cell>
          <cell r="G9724" t="str">
            <v>小海码</v>
          </cell>
          <cell r="H9724" t="str">
            <v>IDT327</v>
          </cell>
          <cell r="I9724">
            <v>8</v>
          </cell>
          <cell r="J9724" t="str">
            <v>小海码</v>
          </cell>
        </row>
        <row r="9725">
          <cell r="D9725" t="str">
            <v>JX20260502001WHB-5</v>
          </cell>
          <cell r="E9725">
            <v>60701093</v>
          </cell>
          <cell r="F9725" t="str">
            <v>小海码</v>
          </cell>
          <cell r="G9725" t="str">
            <v>小海码</v>
          </cell>
          <cell r="H9725" t="str">
            <v>IDT314</v>
          </cell>
          <cell r="I9725">
            <v>1.6</v>
          </cell>
          <cell r="J9725" t="str">
            <v>小海码</v>
          </cell>
          <cell r="K9725">
            <v>17.5</v>
          </cell>
          <cell r="L9725">
            <v>20</v>
          </cell>
          <cell r="M9725">
            <v>350</v>
          </cell>
          <cell r="N9725">
            <v>400</v>
          </cell>
        </row>
        <row r="9726">
          <cell r="D9726" t="str">
            <v>JX20260502002WHB-2</v>
          </cell>
          <cell r="E9726">
            <v>60719525</v>
          </cell>
          <cell r="F9726" t="str">
            <v>小海码</v>
          </cell>
          <cell r="G9726" t="str">
            <v>小海码</v>
          </cell>
          <cell r="H9726" t="str">
            <v>IDT315</v>
          </cell>
          <cell r="I9726">
            <v>1.6</v>
          </cell>
          <cell r="J9726" t="str">
            <v>小海码</v>
          </cell>
        </row>
        <row r="9727">
          <cell r="D9727" t="str">
            <v>JX20260428001ORS-2</v>
          </cell>
          <cell r="E9727" t="str">
            <v>30308227QH</v>
          </cell>
          <cell r="F9727" t="str">
            <v>小海码</v>
          </cell>
          <cell r="G9727" t="str">
            <v>小海码</v>
          </cell>
          <cell r="H9727" t="str">
            <v>IDT317</v>
          </cell>
          <cell r="I9727">
            <v>1.6</v>
          </cell>
          <cell r="J9727" t="str">
            <v>小海码</v>
          </cell>
        </row>
        <row r="9728">
          <cell r="D9728" t="str">
            <v>JX20260428003ORS-7</v>
          </cell>
          <cell r="E9728" t="str">
            <v>36220067VB</v>
          </cell>
          <cell r="F9728" t="str">
            <v>小海码</v>
          </cell>
          <cell r="G9728" t="str">
            <v>小海码</v>
          </cell>
          <cell r="H9728" t="str">
            <v>IDT318</v>
          </cell>
          <cell r="I9728">
            <v>1.6</v>
          </cell>
          <cell r="J9728" t="str">
            <v>小海码</v>
          </cell>
        </row>
        <row r="9729">
          <cell r="D9729" t="str">
            <v>JX20260429001ORS-1</v>
          </cell>
          <cell r="E9729">
            <v>30188995</v>
          </cell>
          <cell r="F9729" t="str">
            <v>小海码</v>
          </cell>
          <cell r="G9729" t="str">
            <v>小海码</v>
          </cell>
          <cell r="H9729" t="str">
            <v>IDT320</v>
          </cell>
          <cell r="I9729">
            <v>1.6</v>
          </cell>
          <cell r="J9729" t="str">
            <v>小海码</v>
          </cell>
        </row>
        <row r="9730">
          <cell r="D9730" t="str">
            <v>HGC-26055079</v>
          </cell>
          <cell r="E9730" t="str">
            <v>余霞</v>
          </cell>
          <cell r="F9730" t="str">
            <v>PSM-ZM202601210013-0002</v>
          </cell>
          <cell r="G9730" t="str">
            <v>济南辰舒健康科技有限公司</v>
          </cell>
          <cell r="H9730" t="str">
            <v>UPM09</v>
          </cell>
          <cell r="I9730">
            <v>0.5</v>
          </cell>
          <cell r="J9730" t="str">
            <v>MRD定制化-T7</v>
          </cell>
          <cell r="K9730">
            <v>0.47</v>
          </cell>
          <cell r="L9730">
            <v>20</v>
          </cell>
          <cell r="M9730">
            <v>9.4</v>
          </cell>
          <cell r="N9730">
            <v>340</v>
          </cell>
        </row>
        <row r="9731">
          <cell r="D9731" t="str">
            <v>HGC-26057049</v>
          </cell>
          <cell r="E9731" t="str">
            <v>Control ZS 36 heart</v>
          </cell>
          <cell r="F9731" t="str">
            <v>PSM-ZM202507110002-0012</v>
          </cell>
          <cell r="G9731" t="str">
            <v>四川大学华西医院</v>
          </cell>
          <cell r="H9731" t="str">
            <v>IDT289</v>
          </cell>
          <cell r="I9731">
            <v>6</v>
          </cell>
          <cell r="J9731" t="str">
            <v>mRNA</v>
          </cell>
          <cell r="K9731">
            <v>53.33</v>
          </cell>
          <cell r="L9731">
            <v>20</v>
          </cell>
          <cell r="M9731">
            <v>1066.6</v>
          </cell>
          <cell r="N9731">
            <v>480</v>
          </cell>
        </row>
        <row r="9732">
          <cell r="D9732" t="str">
            <v>HGC-26057050</v>
          </cell>
          <cell r="E9732" t="str">
            <v>Control ZS 41 heart</v>
          </cell>
          <cell r="F9732" t="str">
            <v>PSM-ZM202507110002-0012</v>
          </cell>
          <cell r="G9732" t="str">
            <v>四川大学华西医院</v>
          </cell>
          <cell r="H9732" t="str">
            <v>IDT290</v>
          </cell>
          <cell r="I9732">
            <v>6</v>
          </cell>
          <cell r="J9732" t="str">
            <v>mRNA</v>
          </cell>
          <cell r="K9732">
            <v>54.09</v>
          </cell>
          <cell r="L9732">
            <v>20</v>
          </cell>
          <cell r="M9732">
            <v>1081.8</v>
          </cell>
          <cell r="N9732">
            <v>480</v>
          </cell>
        </row>
        <row r="9733">
          <cell r="D9733" t="str">
            <v>HGC-26057051</v>
          </cell>
          <cell r="E9733" t="str">
            <v>Control ZS 49 heart</v>
          </cell>
          <cell r="F9733" t="str">
            <v>PSM-ZM202507110002-0012</v>
          </cell>
          <cell r="G9733" t="str">
            <v>四川大学华西医院</v>
          </cell>
          <cell r="H9733" t="str">
            <v>IDT291</v>
          </cell>
          <cell r="I9733">
            <v>6</v>
          </cell>
          <cell r="J9733" t="str">
            <v>mRNA</v>
          </cell>
          <cell r="K9733">
            <v>63.66</v>
          </cell>
          <cell r="L9733">
            <v>20</v>
          </cell>
          <cell r="M9733">
            <v>1273.2</v>
          </cell>
          <cell r="N9733">
            <v>480</v>
          </cell>
        </row>
        <row r="9734">
          <cell r="D9734" t="str">
            <v>HGC-26057052</v>
          </cell>
          <cell r="E9734" t="str">
            <v>Control ZS 79 heart</v>
          </cell>
          <cell r="F9734" t="str">
            <v>PSM-ZM202507110002-0012</v>
          </cell>
          <cell r="G9734" t="str">
            <v>四川大学华西医院</v>
          </cell>
          <cell r="H9734" t="str">
            <v>IDT292</v>
          </cell>
          <cell r="I9734">
            <v>6</v>
          </cell>
          <cell r="J9734" t="str">
            <v>mRNA</v>
          </cell>
          <cell r="K9734">
            <v>48.27</v>
          </cell>
          <cell r="L9734">
            <v>20</v>
          </cell>
          <cell r="M9734">
            <v>965.4</v>
          </cell>
          <cell r="N9734">
            <v>480</v>
          </cell>
        </row>
        <row r="9735">
          <cell r="D9735" t="str">
            <v>HGC-26057053</v>
          </cell>
          <cell r="E9735" t="str">
            <v>Control ZS 36 lung</v>
          </cell>
          <cell r="F9735" t="str">
            <v>PSM-ZM202507110002-0012</v>
          </cell>
          <cell r="G9735" t="str">
            <v>四川大学华西医院</v>
          </cell>
          <cell r="H9735" t="str">
            <v>IDT293</v>
          </cell>
          <cell r="I9735">
            <v>6</v>
          </cell>
          <cell r="J9735" t="str">
            <v>mRNA</v>
          </cell>
          <cell r="K9735">
            <v>55.34</v>
          </cell>
          <cell r="L9735">
            <v>20</v>
          </cell>
          <cell r="M9735">
            <v>1106.8</v>
          </cell>
          <cell r="N9735">
            <v>480</v>
          </cell>
        </row>
        <row r="9736">
          <cell r="D9736" t="str">
            <v>HGC-26057054</v>
          </cell>
          <cell r="E9736" t="str">
            <v>Control ZS 41 lung</v>
          </cell>
          <cell r="F9736" t="str">
            <v>PSM-ZM202507110002-0012</v>
          </cell>
          <cell r="G9736" t="str">
            <v>四川大学华西医院</v>
          </cell>
          <cell r="H9736" t="str">
            <v>IDT294</v>
          </cell>
          <cell r="I9736">
            <v>6</v>
          </cell>
          <cell r="J9736" t="str">
            <v>mRNA</v>
          </cell>
          <cell r="K9736">
            <v>35.03</v>
          </cell>
          <cell r="L9736">
            <v>20</v>
          </cell>
          <cell r="M9736">
            <v>700.6</v>
          </cell>
          <cell r="N9736">
            <v>480</v>
          </cell>
        </row>
        <row r="9737">
          <cell r="D9737" t="str">
            <v>HGC-26057055</v>
          </cell>
          <cell r="E9737" t="str">
            <v>Control ZS 49 lung</v>
          </cell>
          <cell r="F9737" t="str">
            <v>PSM-ZM202507110002-0012</v>
          </cell>
          <cell r="G9737" t="str">
            <v>四川大学华西医院</v>
          </cell>
          <cell r="H9737" t="str">
            <v>IDT295</v>
          </cell>
          <cell r="I9737">
            <v>6</v>
          </cell>
          <cell r="J9737" t="str">
            <v>mRNA</v>
          </cell>
          <cell r="K9737">
            <v>70.42</v>
          </cell>
          <cell r="L9737">
            <v>20</v>
          </cell>
          <cell r="M9737">
            <v>1408.4</v>
          </cell>
          <cell r="N9737">
            <v>480</v>
          </cell>
        </row>
        <row r="9738">
          <cell r="D9738" t="str">
            <v>HGC-26057056</v>
          </cell>
          <cell r="E9738" t="str">
            <v>Control ZS 79 lung</v>
          </cell>
          <cell r="F9738" t="str">
            <v>PSM-ZM202507110002-0012</v>
          </cell>
          <cell r="G9738" t="str">
            <v>四川大学华西医院</v>
          </cell>
          <cell r="H9738" t="str">
            <v>IDT296</v>
          </cell>
          <cell r="I9738">
            <v>6</v>
          </cell>
          <cell r="J9738" t="str">
            <v>mRNA</v>
          </cell>
          <cell r="K9738">
            <v>76.64</v>
          </cell>
          <cell r="L9738">
            <v>20</v>
          </cell>
          <cell r="M9738">
            <v>1532.8</v>
          </cell>
          <cell r="N9738">
            <v>480</v>
          </cell>
        </row>
        <row r="9739">
          <cell r="D9739" t="str">
            <v>HGC-26057057</v>
          </cell>
          <cell r="E9739" t="str">
            <v>Control ZS 36 liver</v>
          </cell>
          <cell r="F9739" t="str">
            <v>PSM-ZM202507110002-0012</v>
          </cell>
          <cell r="G9739" t="str">
            <v>四川大学华西医院</v>
          </cell>
          <cell r="H9739" t="str">
            <v>IDT297</v>
          </cell>
          <cell r="I9739">
            <v>6</v>
          </cell>
          <cell r="J9739" t="str">
            <v>mRNA</v>
          </cell>
          <cell r="K9739">
            <v>59.53</v>
          </cell>
          <cell r="L9739">
            <v>20</v>
          </cell>
          <cell r="M9739">
            <v>1190.6</v>
          </cell>
          <cell r="N9739">
            <v>480</v>
          </cell>
        </row>
        <row r="9740">
          <cell r="D9740" t="str">
            <v>HGC-26057058</v>
          </cell>
          <cell r="E9740" t="str">
            <v>Control ZS 41 liver</v>
          </cell>
          <cell r="F9740" t="str">
            <v>PSM-ZM202507110002-0012</v>
          </cell>
          <cell r="G9740" t="str">
            <v>四川大学华西医院</v>
          </cell>
          <cell r="H9740" t="str">
            <v>IDT298</v>
          </cell>
          <cell r="I9740">
            <v>6</v>
          </cell>
          <cell r="J9740" t="str">
            <v>mRNA</v>
          </cell>
          <cell r="K9740">
            <v>42.28</v>
          </cell>
          <cell r="L9740">
            <v>20</v>
          </cell>
          <cell r="M9740">
            <v>845.6</v>
          </cell>
          <cell r="N9740">
            <v>480</v>
          </cell>
        </row>
        <row r="9741">
          <cell r="D9741" t="str">
            <v>HGC-26057059</v>
          </cell>
          <cell r="E9741" t="str">
            <v>Control ZS 49 liver</v>
          </cell>
          <cell r="F9741" t="str">
            <v>PSM-ZM202507110002-0012</v>
          </cell>
          <cell r="G9741" t="str">
            <v>四川大学华西医院</v>
          </cell>
          <cell r="H9741" t="str">
            <v>IDT299</v>
          </cell>
          <cell r="I9741">
            <v>6</v>
          </cell>
          <cell r="J9741" t="str">
            <v>mRNA</v>
          </cell>
          <cell r="K9741">
            <v>45.36</v>
          </cell>
          <cell r="L9741">
            <v>20</v>
          </cell>
          <cell r="M9741">
            <v>907.2</v>
          </cell>
          <cell r="N9741">
            <v>480</v>
          </cell>
        </row>
        <row r="9742">
          <cell r="D9742" t="str">
            <v>HGC-26057060</v>
          </cell>
          <cell r="E9742" t="str">
            <v>Control ZS 79 liver</v>
          </cell>
          <cell r="F9742" t="str">
            <v>PSM-ZM202507110002-0012</v>
          </cell>
          <cell r="G9742" t="str">
            <v>四川大学华西医院</v>
          </cell>
          <cell r="H9742" t="str">
            <v>IDT300</v>
          </cell>
          <cell r="I9742">
            <v>6</v>
          </cell>
          <cell r="J9742" t="str">
            <v>mRNA</v>
          </cell>
          <cell r="K9742">
            <v>45.44</v>
          </cell>
          <cell r="L9742">
            <v>20</v>
          </cell>
          <cell r="M9742">
            <v>908.8</v>
          </cell>
          <cell r="N9742">
            <v>480</v>
          </cell>
        </row>
        <row r="9743">
          <cell r="D9743" t="str">
            <v>HGC-26057061</v>
          </cell>
          <cell r="E9743" t="str">
            <v>Control ZS 36 skin</v>
          </cell>
          <cell r="F9743" t="str">
            <v>PSM-ZM202507110002-0012</v>
          </cell>
          <cell r="G9743" t="str">
            <v>四川大学华西医院</v>
          </cell>
          <cell r="H9743" t="str">
            <v>IDT301</v>
          </cell>
          <cell r="I9743">
            <v>6</v>
          </cell>
          <cell r="J9743" t="str">
            <v>mRNA</v>
          </cell>
          <cell r="K9743">
            <v>27.02</v>
          </cell>
          <cell r="L9743">
            <v>20</v>
          </cell>
          <cell r="M9743">
            <v>540.4</v>
          </cell>
          <cell r="N9743">
            <v>480</v>
          </cell>
        </row>
        <row r="9744">
          <cell r="D9744" t="str">
            <v>HGC-26057062</v>
          </cell>
          <cell r="E9744" t="str">
            <v>Control ZS 41 skin</v>
          </cell>
          <cell r="F9744" t="str">
            <v>PSM-ZM202507110002-0012</v>
          </cell>
          <cell r="G9744" t="str">
            <v>四川大学华西医院</v>
          </cell>
          <cell r="H9744" t="str">
            <v>IDT302</v>
          </cell>
          <cell r="I9744">
            <v>6</v>
          </cell>
          <cell r="J9744" t="str">
            <v>mRNA</v>
          </cell>
          <cell r="K9744">
            <v>29.44</v>
          </cell>
          <cell r="L9744">
            <v>20</v>
          </cell>
          <cell r="M9744">
            <v>588.8</v>
          </cell>
          <cell r="N9744">
            <v>480</v>
          </cell>
        </row>
        <row r="9745">
          <cell r="D9745" t="str">
            <v>HGC-26057063</v>
          </cell>
          <cell r="E9745" t="str">
            <v>Control ZS 49 skin</v>
          </cell>
          <cell r="F9745" t="str">
            <v>PSM-ZM202507110002-0012</v>
          </cell>
          <cell r="G9745" t="str">
            <v>四川大学华西医院</v>
          </cell>
          <cell r="H9745" t="str">
            <v>IDT303</v>
          </cell>
          <cell r="I9745">
            <v>6</v>
          </cell>
          <cell r="J9745" t="str">
            <v>mRNA</v>
          </cell>
          <cell r="K9745">
            <v>27.97</v>
          </cell>
          <cell r="L9745">
            <v>20</v>
          </cell>
          <cell r="M9745">
            <v>559.4</v>
          </cell>
          <cell r="N9745">
            <v>480</v>
          </cell>
        </row>
        <row r="9746">
          <cell r="D9746" t="str">
            <v>HGC-26057064</v>
          </cell>
          <cell r="E9746" t="str">
            <v>Control ZS 79 skin</v>
          </cell>
          <cell r="F9746" t="str">
            <v>PSM-ZM202507110002-0012</v>
          </cell>
          <cell r="G9746" t="str">
            <v>四川大学华西医院</v>
          </cell>
          <cell r="H9746" t="str">
            <v>IDT304</v>
          </cell>
          <cell r="I9746">
            <v>6</v>
          </cell>
          <cell r="J9746" t="str">
            <v>mRNA</v>
          </cell>
          <cell r="K9746">
            <v>38.73</v>
          </cell>
          <cell r="L9746">
            <v>20</v>
          </cell>
          <cell r="M9746">
            <v>774.6</v>
          </cell>
          <cell r="N9746">
            <v>480</v>
          </cell>
        </row>
        <row r="9747">
          <cell r="D9747" t="str">
            <v>HGC-26057065</v>
          </cell>
          <cell r="E9747" t="str">
            <v>Control ZS 36 instine</v>
          </cell>
          <cell r="F9747" t="str">
            <v>PSM-ZM202507110002-0012</v>
          </cell>
          <cell r="G9747" t="str">
            <v>四川大学华西医院</v>
          </cell>
          <cell r="H9747" t="str">
            <v>IDT305</v>
          </cell>
          <cell r="I9747">
            <v>6</v>
          </cell>
          <cell r="J9747" t="str">
            <v>mRNA</v>
          </cell>
          <cell r="K9747">
            <v>41.64</v>
          </cell>
          <cell r="L9747">
            <v>20</v>
          </cell>
          <cell r="M9747">
            <v>832.8</v>
          </cell>
          <cell r="N9747">
            <v>480</v>
          </cell>
        </row>
        <row r="9748">
          <cell r="D9748" t="str">
            <v>HGC-26057066</v>
          </cell>
          <cell r="E9748" t="str">
            <v>Control ZS 41 instine</v>
          </cell>
          <cell r="F9748" t="str">
            <v>PSM-ZM202507110002-0012</v>
          </cell>
          <cell r="G9748" t="str">
            <v>四川大学华西医院</v>
          </cell>
          <cell r="H9748" t="str">
            <v>IDT306</v>
          </cell>
          <cell r="I9748">
            <v>6</v>
          </cell>
          <cell r="J9748" t="str">
            <v>mRNA</v>
          </cell>
          <cell r="K9748">
            <v>38.84</v>
          </cell>
          <cell r="L9748">
            <v>20</v>
          </cell>
          <cell r="M9748">
            <v>776.8</v>
          </cell>
          <cell r="N9748">
            <v>480</v>
          </cell>
        </row>
        <row r="9749">
          <cell r="D9749" t="str">
            <v>HGC-26057067</v>
          </cell>
          <cell r="E9749" t="str">
            <v>Control ZS 49 instine</v>
          </cell>
          <cell r="F9749" t="str">
            <v>PSM-ZM202507110002-0012</v>
          </cell>
          <cell r="G9749" t="str">
            <v>四川大学华西医院</v>
          </cell>
          <cell r="H9749" t="str">
            <v>IDT307</v>
          </cell>
          <cell r="I9749">
            <v>6</v>
          </cell>
          <cell r="J9749" t="str">
            <v>mRNA</v>
          </cell>
          <cell r="K9749">
            <v>17.26</v>
          </cell>
          <cell r="L9749">
            <v>20</v>
          </cell>
          <cell r="M9749">
            <v>345.2</v>
          </cell>
          <cell r="N9749">
            <v>480</v>
          </cell>
        </row>
        <row r="9750">
          <cell r="D9750" t="str">
            <v>HGC-26057068</v>
          </cell>
          <cell r="E9750" t="str">
            <v>Control ZS 79 instine</v>
          </cell>
          <cell r="F9750" t="str">
            <v>PSM-ZM202507110002-0012</v>
          </cell>
          <cell r="G9750" t="str">
            <v>四川大学华西医院</v>
          </cell>
          <cell r="H9750" t="str">
            <v>IDT308</v>
          </cell>
          <cell r="I9750">
            <v>6</v>
          </cell>
          <cell r="J9750" t="str">
            <v>mRNA</v>
          </cell>
          <cell r="K9750">
            <v>43.83</v>
          </cell>
          <cell r="L9750">
            <v>20</v>
          </cell>
          <cell r="M9750">
            <v>876.6</v>
          </cell>
          <cell r="N9750">
            <v>480</v>
          </cell>
        </row>
        <row r="9751">
          <cell r="D9751" t="str">
            <v>HGC-26057069</v>
          </cell>
          <cell r="E9751" t="str">
            <v>Control ZS 36 shi</v>
          </cell>
          <cell r="F9751" t="str">
            <v>PSM-ZM202507110002-0012</v>
          </cell>
          <cell r="G9751" t="str">
            <v>四川大学华西医院</v>
          </cell>
          <cell r="H9751" t="str">
            <v>IDT309</v>
          </cell>
          <cell r="I9751">
            <v>6</v>
          </cell>
          <cell r="J9751" t="str">
            <v>mRNA</v>
          </cell>
          <cell r="K9751">
            <v>32.67</v>
          </cell>
          <cell r="L9751">
            <v>20</v>
          </cell>
          <cell r="M9751">
            <v>653.4</v>
          </cell>
          <cell r="N9751">
            <v>480</v>
          </cell>
        </row>
        <row r="9752">
          <cell r="D9752" t="str">
            <v>HGC-26057070</v>
          </cell>
          <cell r="E9752" t="str">
            <v>Control ZS 41 shi</v>
          </cell>
          <cell r="F9752" t="str">
            <v>PSM-ZM202507110002-0012</v>
          </cell>
          <cell r="G9752" t="str">
            <v>四川大学华西医院</v>
          </cell>
          <cell r="H9752" t="str">
            <v>IDT310</v>
          </cell>
          <cell r="I9752">
            <v>6</v>
          </cell>
          <cell r="J9752" t="str">
            <v>mRNA</v>
          </cell>
          <cell r="K9752">
            <v>40.11</v>
          </cell>
          <cell r="L9752">
            <v>20</v>
          </cell>
          <cell r="M9752">
            <v>802.2</v>
          </cell>
          <cell r="N9752">
            <v>480</v>
          </cell>
        </row>
        <row r="9753">
          <cell r="D9753" t="str">
            <v>HGC-26057071</v>
          </cell>
          <cell r="E9753" t="str">
            <v>Control ZS 49 shi</v>
          </cell>
          <cell r="F9753" t="str">
            <v>PSM-ZM202507110002-0012</v>
          </cell>
          <cell r="G9753" t="str">
            <v>四川大学华西医院</v>
          </cell>
          <cell r="H9753" t="str">
            <v>IDT311</v>
          </cell>
          <cell r="I9753">
            <v>6</v>
          </cell>
          <cell r="J9753" t="str">
            <v>mRNA</v>
          </cell>
          <cell r="K9753">
            <v>37.92</v>
          </cell>
          <cell r="L9753">
            <v>20</v>
          </cell>
          <cell r="M9753">
            <v>758.4</v>
          </cell>
          <cell r="N9753">
            <v>480</v>
          </cell>
        </row>
        <row r="9754">
          <cell r="D9754" t="str">
            <v>HGC-26057072</v>
          </cell>
          <cell r="E9754" t="str">
            <v>Control ZS 79 shi</v>
          </cell>
          <cell r="F9754" t="str">
            <v>PSM-ZM202507110002-0012</v>
          </cell>
          <cell r="G9754" t="str">
            <v>四川大学华西医院</v>
          </cell>
          <cell r="H9754" t="str">
            <v>IDT312</v>
          </cell>
          <cell r="I9754">
            <v>6</v>
          </cell>
          <cell r="J9754" t="str">
            <v>mRNA</v>
          </cell>
          <cell r="K9754">
            <v>54.66</v>
          </cell>
          <cell r="L9754">
            <v>20</v>
          </cell>
          <cell r="M9754">
            <v>1093.2</v>
          </cell>
          <cell r="N9754">
            <v>480</v>
          </cell>
        </row>
        <row r="9755">
          <cell r="D9755" t="str">
            <v>HGC-26057073</v>
          </cell>
          <cell r="E9755" t="str">
            <v>CP151 ZS 54 heart</v>
          </cell>
          <cell r="F9755" t="str">
            <v>PSM-ZM202507110002-0012</v>
          </cell>
          <cell r="G9755" t="str">
            <v>四川大学华西医院</v>
          </cell>
          <cell r="H9755" t="str">
            <v>IDT313</v>
          </cell>
          <cell r="I9755">
            <v>6</v>
          </cell>
          <cell r="J9755" t="str">
            <v>mRNA</v>
          </cell>
          <cell r="K9755">
            <v>78.12</v>
          </cell>
          <cell r="L9755">
            <v>20</v>
          </cell>
          <cell r="M9755">
            <v>1562.4</v>
          </cell>
          <cell r="N9755">
            <v>480</v>
          </cell>
        </row>
        <row r="9756">
          <cell r="D9756" t="str">
            <v>HGC-26057074</v>
          </cell>
          <cell r="E9756" t="str">
            <v>CP151 ZS 58 heart</v>
          </cell>
          <cell r="F9756" t="str">
            <v>PSM-ZM202507110002-0012</v>
          </cell>
          <cell r="G9756" t="str">
            <v>四川大学华西医院</v>
          </cell>
          <cell r="H9756" t="str">
            <v>IDT314</v>
          </cell>
          <cell r="I9756">
            <v>6</v>
          </cell>
          <cell r="J9756" t="str">
            <v>mRNA</v>
          </cell>
          <cell r="K9756">
            <v>47.31</v>
          </cell>
          <cell r="L9756">
            <v>20</v>
          </cell>
          <cell r="M9756">
            <v>946.2</v>
          </cell>
          <cell r="N9756">
            <v>480</v>
          </cell>
        </row>
        <row r="9757">
          <cell r="D9757" t="str">
            <v>HGC-26057075</v>
          </cell>
          <cell r="E9757" t="str">
            <v>CP151 ZS 59 heart</v>
          </cell>
          <cell r="F9757" t="str">
            <v>PSM-ZM202507110002-0012</v>
          </cell>
          <cell r="G9757" t="str">
            <v>四川大学华西医院</v>
          </cell>
          <cell r="H9757" t="str">
            <v>IDT315</v>
          </cell>
          <cell r="I9757">
            <v>6</v>
          </cell>
          <cell r="J9757" t="str">
            <v>mRNA</v>
          </cell>
          <cell r="K9757">
            <v>36.58</v>
          </cell>
          <cell r="L9757">
            <v>20</v>
          </cell>
          <cell r="M9757">
            <v>731.6</v>
          </cell>
          <cell r="N9757">
            <v>480</v>
          </cell>
        </row>
        <row r="9758">
          <cell r="D9758" t="str">
            <v>HGC-26057076</v>
          </cell>
          <cell r="E9758" t="str">
            <v>CP151 ZS 73 heart</v>
          </cell>
          <cell r="F9758" t="str">
            <v>PSM-ZM202507110002-0012</v>
          </cell>
          <cell r="G9758" t="str">
            <v>四川大学华西医院</v>
          </cell>
          <cell r="H9758" t="str">
            <v>IDT316</v>
          </cell>
          <cell r="I9758">
            <v>6</v>
          </cell>
          <cell r="J9758" t="str">
            <v>mRNA</v>
          </cell>
          <cell r="K9758">
            <v>37.37</v>
          </cell>
          <cell r="L9758">
            <v>20</v>
          </cell>
          <cell r="M9758">
            <v>747.4</v>
          </cell>
          <cell r="N9758">
            <v>480</v>
          </cell>
        </row>
        <row r="9759">
          <cell r="D9759" t="str">
            <v>HGC-26057077</v>
          </cell>
          <cell r="E9759" t="str">
            <v>CP151 ZS 54 lung</v>
          </cell>
          <cell r="F9759" t="str">
            <v>PSM-ZM202507110002-0012</v>
          </cell>
          <cell r="G9759" t="str">
            <v>四川大学华西医院</v>
          </cell>
          <cell r="H9759" t="str">
            <v>IDT317</v>
          </cell>
          <cell r="I9759">
            <v>6</v>
          </cell>
          <cell r="J9759" t="str">
            <v>mRNA</v>
          </cell>
          <cell r="K9759">
            <v>19.92</v>
          </cell>
          <cell r="L9759">
            <v>20</v>
          </cell>
          <cell r="M9759">
            <v>398.4</v>
          </cell>
          <cell r="N9759">
            <v>480</v>
          </cell>
        </row>
        <row r="9760">
          <cell r="D9760" t="str">
            <v>HGC-26057078</v>
          </cell>
          <cell r="E9760" t="str">
            <v>CP151 ZS 58 lung</v>
          </cell>
          <cell r="F9760" t="str">
            <v>PSM-ZM202507110002-0012</v>
          </cell>
          <cell r="G9760" t="str">
            <v>四川大学华西医院</v>
          </cell>
          <cell r="H9760" t="str">
            <v>IDT318</v>
          </cell>
          <cell r="I9760">
            <v>6</v>
          </cell>
          <cell r="J9760" t="str">
            <v>mRNA</v>
          </cell>
          <cell r="K9760">
            <v>24.09</v>
          </cell>
          <cell r="L9760">
            <v>20</v>
          </cell>
          <cell r="M9760">
            <v>481.8</v>
          </cell>
          <cell r="N9760">
            <v>480</v>
          </cell>
        </row>
        <row r="9761">
          <cell r="D9761" t="str">
            <v>HGC-26057079</v>
          </cell>
          <cell r="E9761" t="str">
            <v>CP151 ZS 59 lung</v>
          </cell>
          <cell r="F9761" t="str">
            <v>PSM-ZM202507110002-0012</v>
          </cell>
          <cell r="G9761" t="str">
            <v>四川大学华西医院</v>
          </cell>
          <cell r="H9761" t="str">
            <v>IDT319</v>
          </cell>
          <cell r="I9761">
            <v>6</v>
          </cell>
          <cell r="J9761" t="str">
            <v>mRNA</v>
          </cell>
          <cell r="K9761">
            <v>34.39</v>
          </cell>
          <cell r="L9761">
            <v>20</v>
          </cell>
          <cell r="M9761">
            <v>687.8</v>
          </cell>
          <cell r="N9761">
            <v>480</v>
          </cell>
        </row>
        <row r="9762">
          <cell r="D9762" t="str">
            <v>HGC-26057080</v>
          </cell>
          <cell r="E9762" t="str">
            <v>CP151 ZS 73 lung</v>
          </cell>
          <cell r="F9762" t="str">
            <v>PSM-ZM202507110002-0012</v>
          </cell>
          <cell r="G9762" t="str">
            <v>四川大学华西医院</v>
          </cell>
          <cell r="H9762" t="str">
            <v>IDT320</v>
          </cell>
          <cell r="I9762">
            <v>6</v>
          </cell>
          <cell r="J9762" t="str">
            <v>mRNA</v>
          </cell>
          <cell r="K9762">
            <v>41.08</v>
          </cell>
          <cell r="L9762">
            <v>20</v>
          </cell>
          <cell r="M9762">
            <v>821.6</v>
          </cell>
          <cell r="N9762">
            <v>480</v>
          </cell>
        </row>
        <row r="9763">
          <cell r="D9763" t="str">
            <v>HGC-26057081</v>
          </cell>
          <cell r="E9763" t="str">
            <v>CP151 ZS 54 liver</v>
          </cell>
          <cell r="F9763" t="str">
            <v>PSM-ZM202507110002-0012</v>
          </cell>
          <cell r="G9763" t="str">
            <v>四川大学华西医院</v>
          </cell>
          <cell r="H9763" t="str">
            <v>IDT321</v>
          </cell>
          <cell r="I9763">
            <v>6</v>
          </cell>
          <cell r="J9763" t="str">
            <v>mRNA</v>
          </cell>
          <cell r="K9763">
            <v>45.82</v>
          </cell>
          <cell r="L9763">
            <v>20</v>
          </cell>
          <cell r="M9763">
            <v>916.4</v>
          </cell>
          <cell r="N9763">
            <v>480</v>
          </cell>
        </row>
        <row r="9764">
          <cell r="D9764" t="str">
            <v>HGC-26057082</v>
          </cell>
          <cell r="E9764" t="str">
            <v>CP151 ZS 58 liver</v>
          </cell>
          <cell r="F9764" t="str">
            <v>PSM-ZM202507110002-0012</v>
          </cell>
          <cell r="G9764" t="str">
            <v>四川大学华西医院</v>
          </cell>
          <cell r="H9764" t="str">
            <v>IDT322</v>
          </cell>
          <cell r="I9764">
            <v>6</v>
          </cell>
          <cell r="J9764" t="str">
            <v>mRNA</v>
          </cell>
          <cell r="K9764">
            <v>30.73</v>
          </cell>
          <cell r="L9764">
            <v>20</v>
          </cell>
          <cell r="M9764">
            <v>614.6</v>
          </cell>
          <cell r="N9764">
            <v>480</v>
          </cell>
        </row>
        <row r="9765">
          <cell r="D9765" t="str">
            <v>HGC-26057083</v>
          </cell>
          <cell r="E9765" t="str">
            <v>CP151 ZS 59 liver</v>
          </cell>
          <cell r="F9765" t="str">
            <v>PSM-ZM202507110002-0012</v>
          </cell>
          <cell r="G9765" t="str">
            <v>四川大学华西医院</v>
          </cell>
          <cell r="H9765" t="str">
            <v>IDT323</v>
          </cell>
          <cell r="I9765">
            <v>6</v>
          </cell>
          <cell r="J9765" t="str">
            <v>mRNA</v>
          </cell>
          <cell r="K9765">
            <v>22.41</v>
          </cell>
          <cell r="L9765">
            <v>20</v>
          </cell>
          <cell r="M9765">
            <v>448.2</v>
          </cell>
          <cell r="N9765">
            <v>480</v>
          </cell>
        </row>
        <row r="9766">
          <cell r="D9766" t="str">
            <v>HGC-26057084</v>
          </cell>
          <cell r="E9766" t="str">
            <v>CP151 ZS 73 liver</v>
          </cell>
          <cell r="F9766" t="str">
            <v>PSM-ZM202507110002-0012</v>
          </cell>
          <cell r="G9766" t="str">
            <v>四川大学华西医院</v>
          </cell>
          <cell r="H9766" t="str">
            <v>IDT324</v>
          </cell>
          <cell r="I9766">
            <v>6</v>
          </cell>
          <cell r="J9766" t="str">
            <v>mRNA</v>
          </cell>
          <cell r="K9766">
            <v>20.44</v>
          </cell>
          <cell r="L9766">
            <v>20</v>
          </cell>
          <cell r="M9766">
            <v>408.8</v>
          </cell>
          <cell r="N9766">
            <v>480</v>
          </cell>
        </row>
        <row r="9767">
          <cell r="D9767" t="str">
            <v>HGC-26057085</v>
          </cell>
          <cell r="E9767" t="str">
            <v>CP151 ZS 54 skin</v>
          </cell>
          <cell r="F9767" t="str">
            <v>PSM-ZM202507110002-0012</v>
          </cell>
          <cell r="G9767" t="str">
            <v>四川大学华西医院</v>
          </cell>
          <cell r="H9767" t="str">
            <v>IDT325</v>
          </cell>
          <cell r="I9767">
            <v>6</v>
          </cell>
          <cell r="J9767" t="str">
            <v>mRNA</v>
          </cell>
          <cell r="K9767">
            <v>27.28</v>
          </cell>
          <cell r="L9767">
            <v>20</v>
          </cell>
          <cell r="M9767">
            <v>545.6</v>
          </cell>
          <cell r="N9767">
            <v>480</v>
          </cell>
        </row>
        <row r="9768">
          <cell r="D9768" t="str">
            <v>HGC-26057086</v>
          </cell>
          <cell r="E9768" t="str">
            <v>CP151 ZS 58 skin</v>
          </cell>
          <cell r="F9768" t="str">
            <v>PSM-ZM202507110002-0012</v>
          </cell>
          <cell r="G9768" t="str">
            <v>四川大学华西医院</v>
          </cell>
          <cell r="H9768" t="str">
            <v>IDT326</v>
          </cell>
          <cell r="I9768">
            <v>6</v>
          </cell>
          <cell r="J9768" t="str">
            <v>mRNA</v>
          </cell>
          <cell r="K9768">
            <v>28.79</v>
          </cell>
          <cell r="L9768">
            <v>20</v>
          </cell>
          <cell r="M9768">
            <v>575.8</v>
          </cell>
          <cell r="N9768">
            <v>480</v>
          </cell>
        </row>
        <row r="9769">
          <cell r="D9769" t="str">
            <v>HGC-26057087</v>
          </cell>
          <cell r="E9769" t="str">
            <v>CP151 ZS 59 skin</v>
          </cell>
          <cell r="F9769" t="str">
            <v>PSM-ZM202507110002-0012</v>
          </cell>
          <cell r="G9769" t="str">
            <v>四川大学华西医院</v>
          </cell>
          <cell r="H9769" t="str">
            <v>IDT327</v>
          </cell>
          <cell r="I9769">
            <v>6</v>
          </cell>
          <cell r="J9769" t="str">
            <v>mRNA</v>
          </cell>
          <cell r="K9769">
            <v>36.93</v>
          </cell>
          <cell r="L9769">
            <v>20</v>
          </cell>
          <cell r="M9769">
            <v>738.6</v>
          </cell>
          <cell r="N9769">
            <v>480</v>
          </cell>
        </row>
        <row r="9770">
          <cell r="D9770" t="str">
            <v>HGC-26057088</v>
          </cell>
          <cell r="E9770" t="str">
            <v>CP151 ZS 73 skin</v>
          </cell>
          <cell r="F9770" t="str">
            <v>PSM-ZM202507110002-0012</v>
          </cell>
          <cell r="G9770" t="str">
            <v>四川大学华西医院</v>
          </cell>
          <cell r="H9770" t="str">
            <v>IDT328</v>
          </cell>
          <cell r="I9770">
            <v>6</v>
          </cell>
          <cell r="J9770" t="str">
            <v>mRNA</v>
          </cell>
          <cell r="K9770">
            <v>49.15</v>
          </cell>
          <cell r="L9770">
            <v>20</v>
          </cell>
          <cell r="M9770">
            <v>983</v>
          </cell>
          <cell r="N9770">
            <v>480</v>
          </cell>
        </row>
        <row r="9771">
          <cell r="D9771" t="str">
            <v>HGC-26057089</v>
          </cell>
          <cell r="E9771" t="str">
            <v>CP151 ZS 54 instine</v>
          </cell>
          <cell r="F9771" t="str">
            <v>PSM-ZM202507110002-0012</v>
          </cell>
          <cell r="G9771" t="str">
            <v>四川大学华西医院</v>
          </cell>
          <cell r="H9771" t="str">
            <v>IDT329</v>
          </cell>
          <cell r="I9771">
            <v>6</v>
          </cell>
          <cell r="J9771" t="str">
            <v>mRNA</v>
          </cell>
          <cell r="K9771">
            <v>37.33</v>
          </cell>
          <cell r="L9771">
            <v>20</v>
          </cell>
          <cell r="M9771">
            <v>746.6</v>
          </cell>
          <cell r="N9771">
            <v>480</v>
          </cell>
        </row>
        <row r="9772">
          <cell r="D9772" t="str">
            <v>HGC-26057090</v>
          </cell>
          <cell r="E9772" t="str">
            <v>CP151 ZS 58 instine</v>
          </cell>
          <cell r="F9772" t="str">
            <v>PSM-ZM202507110002-0012</v>
          </cell>
          <cell r="G9772" t="str">
            <v>四川大学华西医院</v>
          </cell>
          <cell r="H9772" t="str">
            <v>IDT330</v>
          </cell>
          <cell r="I9772">
            <v>6</v>
          </cell>
          <cell r="J9772" t="str">
            <v>mRNA</v>
          </cell>
          <cell r="K9772">
            <v>26.79</v>
          </cell>
          <cell r="L9772">
            <v>20</v>
          </cell>
          <cell r="M9772">
            <v>535.8</v>
          </cell>
          <cell r="N9772">
            <v>480</v>
          </cell>
        </row>
        <row r="9773">
          <cell r="D9773" t="str">
            <v>HGC-26057091</v>
          </cell>
          <cell r="E9773" t="str">
            <v>CP151 ZS 59 instine</v>
          </cell>
          <cell r="F9773" t="str">
            <v>PSM-ZM202507110002-0012</v>
          </cell>
          <cell r="G9773" t="str">
            <v>四川大学华西医院</v>
          </cell>
          <cell r="H9773" t="str">
            <v>IDT331</v>
          </cell>
          <cell r="I9773">
            <v>6</v>
          </cell>
          <cell r="J9773" t="str">
            <v>mRNA</v>
          </cell>
          <cell r="K9773">
            <v>13</v>
          </cell>
          <cell r="L9773">
            <v>20</v>
          </cell>
          <cell r="M9773">
            <v>260</v>
          </cell>
          <cell r="N9773">
            <v>480</v>
          </cell>
        </row>
        <row r="9774">
          <cell r="D9774" t="str">
            <v>HGC-26057092</v>
          </cell>
          <cell r="E9774" t="str">
            <v>CP151 ZS 73 instine</v>
          </cell>
          <cell r="F9774" t="str">
            <v>PSM-ZM202507110002-0012</v>
          </cell>
          <cell r="G9774" t="str">
            <v>四川大学华西医院</v>
          </cell>
          <cell r="H9774" t="str">
            <v>IDT332</v>
          </cell>
          <cell r="I9774">
            <v>6</v>
          </cell>
          <cell r="J9774" t="str">
            <v>mRNA</v>
          </cell>
          <cell r="K9774">
            <v>19.67</v>
          </cell>
          <cell r="L9774">
            <v>20</v>
          </cell>
          <cell r="M9774">
            <v>393.4</v>
          </cell>
          <cell r="N9774">
            <v>480</v>
          </cell>
        </row>
        <row r="9775">
          <cell r="D9775" t="str">
            <v>HGC-26057093</v>
          </cell>
          <cell r="E9775" t="str">
            <v>CP151 ZS 54 shi</v>
          </cell>
          <cell r="F9775" t="str">
            <v>PSM-ZM202507110002-0012</v>
          </cell>
          <cell r="G9775" t="str">
            <v>四川大学华西医院</v>
          </cell>
          <cell r="H9775" t="str">
            <v>IDT333</v>
          </cell>
          <cell r="I9775">
            <v>6</v>
          </cell>
          <cell r="J9775" t="str">
            <v>mRNA</v>
          </cell>
          <cell r="K9775">
            <v>20</v>
          </cell>
          <cell r="L9775">
            <v>20</v>
          </cell>
          <cell r="M9775">
            <v>400</v>
          </cell>
          <cell r="N9775">
            <v>480</v>
          </cell>
        </row>
        <row r="9776">
          <cell r="D9776" t="str">
            <v>HGC-26057094</v>
          </cell>
          <cell r="E9776" t="str">
            <v>CP151 ZS 58 shi</v>
          </cell>
          <cell r="F9776" t="str">
            <v>PSM-ZM202507110002-0012</v>
          </cell>
          <cell r="G9776" t="str">
            <v>四川大学华西医院</v>
          </cell>
          <cell r="H9776" t="str">
            <v>IDT334</v>
          </cell>
          <cell r="I9776">
            <v>6</v>
          </cell>
          <cell r="J9776" t="str">
            <v>mRNA</v>
          </cell>
          <cell r="K9776">
            <v>20.46</v>
          </cell>
          <cell r="L9776">
            <v>20</v>
          </cell>
          <cell r="M9776">
            <v>409.2</v>
          </cell>
          <cell r="N9776">
            <v>480</v>
          </cell>
        </row>
        <row r="9777">
          <cell r="D9777" t="str">
            <v>HGC-26057095</v>
          </cell>
          <cell r="E9777" t="str">
            <v>CP151 ZS 59 shi</v>
          </cell>
          <cell r="F9777" t="str">
            <v>PSM-ZM202507110002-0012</v>
          </cell>
          <cell r="G9777" t="str">
            <v>四川大学华西医院</v>
          </cell>
          <cell r="H9777" t="str">
            <v>IDT335</v>
          </cell>
          <cell r="I9777">
            <v>6</v>
          </cell>
          <cell r="J9777" t="str">
            <v>mRNA</v>
          </cell>
          <cell r="K9777">
            <v>19.75</v>
          </cell>
          <cell r="L9777">
            <v>20</v>
          </cell>
          <cell r="M9777">
            <v>395</v>
          </cell>
          <cell r="N9777">
            <v>480</v>
          </cell>
        </row>
        <row r="9778">
          <cell r="D9778" t="str">
            <v>HGC-26057096</v>
          </cell>
          <cell r="E9778" t="str">
            <v>CP151 ZS 73 shi</v>
          </cell>
          <cell r="F9778" t="str">
            <v>PSM-ZM202507110002-0012</v>
          </cell>
          <cell r="G9778" t="str">
            <v>四川大学华西医院</v>
          </cell>
          <cell r="H9778" t="str">
            <v>IDT336</v>
          </cell>
          <cell r="I9778">
            <v>6</v>
          </cell>
          <cell r="J9778" t="str">
            <v>mRNA</v>
          </cell>
          <cell r="K9778">
            <v>16.89</v>
          </cell>
          <cell r="L9778">
            <v>20</v>
          </cell>
          <cell r="M9778">
            <v>337.8</v>
          </cell>
          <cell r="N9778">
            <v>480</v>
          </cell>
        </row>
        <row r="9779">
          <cell r="D9779" t="str">
            <v>HGC-26057097</v>
          </cell>
          <cell r="E9779" t="str">
            <v>CP162 ZS 44 heart</v>
          </cell>
          <cell r="F9779" t="str">
            <v>PSM-ZM202507110002-0012</v>
          </cell>
          <cell r="G9779" t="str">
            <v>四川大学华西医院</v>
          </cell>
          <cell r="H9779" t="str">
            <v>IDT337</v>
          </cell>
          <cell r="I9779">
            <v>6</v>
          </cell>
          <cell r="J9779" t="str">
            <v>mRNA</v>
          </cell>
          <cell r="K9779">
            <v>47.55</v>
          </cell>
          <cell r="L9779">
            <v>20</v>
          </cell>
          <cell r="M9779">
            <v>951</v>
          </cell>
          <cell r="N9779">
            <v>480</v>
          </cell>
        </row>
        <row r="9780">
          <cell r="D9780" t="str">
            <v>HGC-26057098</v>
          </cell>
          <cell r="E9780" t="str">
            <v>CP162 ZS 69 heart</v>
          </cell>
          <cell r="F9780" t="str">
            <v>PSM-ZM202507110002-0012</v>
          </cell>
          <cell r="G9780" t="str">
            <v>四川大学华西医院</v>
          </cell>
          <cell r="H9780" t="str">
            <v>IDT338</v>
          </cell>
          <cell r="I9780">
            <v>6</v>
          </cell>
          <cell r="J9780" t="str">
            <v>mRNA</v>
          </cell>
          <cell r="K9780">
            <v>45.19</v>
          </cell>
          <cell r="L9780">
            <v>20</v>
          </cell>
          <cell r="M9780">
            <v>903.8</v>
          </cell>
          <cell r="N9780">
            <v>480</v>
          </cell>
        </row>
        <row r="9781">
          <cell r="D9781" t="str">
            <v>HGC-26057099</v>
          </cell>
          <cell r="E9781" t="str">
            <v>CP162 ZS 67 heart</v>
          </cell>
          <cell r="F9781" t="str">
            <v>PSM-ZM202507110002-0012</v>
          </cell>
          <cell r="G9781" t="str">
            <v>四川大学华西医院</v>
          </cell>
          <cell r="H9781" t="str">
            <v>IDT339</v>
          </cell>
          <cell r="I9781">
            <v>6</v>
          </cell>
          <cell r="J9781" t="str">
            <v>mRNA</v>
          </cell>
          <cell r="K9781">
            <v>32.49</v>
          </cell>
          <cell r="L9781">
            <v>20</v>
          </cell>
          <cell r="M9781">
            <v>649.8</v>
          </cell>
          <cell r="N9781">
            <v>480</v>
          </cell>
        </row>
        <row r="9782">
          <cell r="D9782" t="str">
            <v>HGC-26057100</v>
          </cell>
          <cell r="E9782" t="str">
            <v>CP162 ZS 83 heart</v>
          </cell>
          <cell r="F9782" t="str">
            <v>PSM-ZM202507110002-0012</v>
          </cell>
          <cell r="G9782" t="str">
            <v>四川大学华西医院</v>
          </cell>
          <cell r="H9782" t="str">
            <v>IDT340</v>
          </cell>
          <cell r="I9782">
            <v>6</v>
          </cell>
          <cell r="J9782" t="str">
            <v>mRNA</v>
          </cell>
          <cell r="K9782">
            <v>27.76</v>
          </cell>
          <cell r="L9782">
            <v>20</v>
          </cell>
          <cell r="M9782">
            <v>555.2</v>
          </cell>
          <cell r="N9782">
            <v>480</v>
          </cell>
        </row>
        <row r="9783">
          <cell r="D9783" t="str">
            <v>HGC-26057101</v>
          </cell>
          <cell r="E9783" t="str">
            <v>CP162 ZS 44 lung</v>
          </cell>
          <cell r="F9783" t="str">
            <v>PSM-ZM202507110002-0012</v>
          </cell>
          <cell r="G9783" t="str">
            <v>四川大学华西医院</v>
          </cell>
          <cell r="H9783" t="str">
            <v>IDT341</v>
          </cell>
          <cell r="I9783">
            <v>6</v>
          </cell>
          <cell r="J9783" t="str">
            <v>mRNA</v>
          </cell>
          <cell r="K9783">
            <v>46.23</v>
          </cell>
          <cell r="L9783">
            <v>20</v>
          </cell>
          <cell r="M9783">
            <v>924.6</v>
          </cell>
          <cell r="N9783">
            <v>480</v>
          </cell>
        </row>
        <row r="9784">
          <cell r="D9784" t="str">
            <v>HGC-26057102</v>
          </cell>
          <cell r="E9784" t="str">
            <v>CP162 ZS 69 lung</v>
          </cell>
          <cell r="F9784" t="str">
            <v>PSM-ZM202507110002-0012</v>
          </cell>
          <cell r="G9784" t="str">
            <v>四川大学华西医院</v>
          </cell>
          <cell r="H9784" t="str">
            <v>IDT342</v>
          </cell>
          <cell r="I9784">
            <v>6</v>
          </cell>
          <cell r="J9784" t="str">
            <v>mRNA</v>
          </cell>
          <cell r="K9784">
            <v>40.74</v>
          </cell>
          <cell r="L9784">
            <v>20</v>
          </cell>
          <cell r="M9784">
            <v>814.8</v>
          </cell>
          <cell r="N9784">
            <v>480</v>
          </cell>
        </row>
        <row r="9785">
          <cell r="D9785" t="str">
            <v>HGC-26057103</v>
          </cell>
          <cell r="E9785" t="str">
            <v>CP162 ZS 67 lung</v>
          </cell>
          <cell r="F9785" t="str">
            <v>PSM-ZM202507110002-0012</v>
          </cell>
          <cell r="G9785" t="str">
            <v>四川大学华西医院</v>
          </cell>
          <cell r="H9785" t="str">
            <v>IDT343</v>
          </cell>
          <cell r="I9785">
            <v>6</v>
          </cell>
          <cell r="J9785" t="str">
            <v>mRNA</v>
          </cell>
          <cell r="K9785">
            <v>24.31</v>
          </cell>
          <cell r="L9785">
            <v>20</v>
          </cell>
          <cell r="M9785">
            <v>486.2</v>
          </cell>
          <cell r="N9785">
            <v>480</v>
          </cell>
        </row>
        <row r="9786">
          <cell r="D9786" t="str">
            <v>HGC-26057104</v>
          </cell>
          <cell r="E9786" t="str">
            <v>CP162 ZS 83 lung</v>
          </cell>
          <cell r="F9786" t="str">
            <v>PSM-ZM202507110002-0012</v>
          </cell>
          <cell r="G9786" t="str">
            <v>四川大学华西医院</v>
          </cell>
          <cell r="H9786" t="str">
            <v>IDT344</v>
          </cell>
          <cell r="I9786">
            <v>6</v>
          </cell>
          <cell r="J9786" t="str">
            <v>mRNA</v>
          </cell>
          <cell r="K9786">
            <v>43.39</v>
          </cell>
          <cell r="L9786">
            <v>20</v>
          </cell>
          <cell r="M9786">
            <v>867.8</v>
          </cell>
          <cell r="N9786">
            <v>480</v>
          </cell>
        </row>
        <row r="9787">
          <cell r="D9787" t="str">
            <v>HGC-26057105</v>
          </cell>
          <cell r="E9787" t="str">
            <v>CP162 ZS 44 liver</v>
          </cell>
          <cell r="F9787" t="str">
            <v>PSM-ZM202507110002-0012</v>
          </cell>
          <cell r="G9787" t="str">
            <v>四川大学华西医院</v>
          </cell>
          <cell r="H9787" t="str">
            <v>IDT345</v>
          </cell>
          <cell r="I9787">
            <v>6</v>
          </cell>
          <cell r="J9787" t="str">
            <v>mRNA</v>
          </cell>
          <cell r="K9787">
            <v>41.27</v>
          </cell>
          <cell r="L9787">
            <v>20</v>
          </cell>
          <cell r="M9787">
            <v>825.4</v>
          </cell>
          <cell r="N9787">
            <v>480</v>
          </cell>
        </row>
        <row r="9788">
          <cell r="D9788" t="str">
            <v>HGC-26057106</v>
          </cell>
          <cell r="E9788" t="str">
            <v>CP162 ZS 69 liver</v>
          </cell>
          <cell r="F9788" t="str">
            <v>PSM-ZM202507110002-0012</v>
          </cell>
          <cell r="G9788" t="str">
            <v>四川大学华西医院</v>
          </cell>
          <cell r="H9788" t="str">
            <v>IDT346</v>
          </cell>
          <cell r="I9788">
            <v>6</v>
          </cell>
          <cell r="J9788" t="str">
            <v>mRNA</v>
          </cell>
          <cell r="K9788">
            <v>28.4</v>
          </cell>
          <cell r="L9788">
            <v>20</v>
          </cell>
          <cell r="M9788">
            <v>568</v>
          </cell>
          <cell r="N9788">
            <v>480</v>
          </cell>
        </row>
        <row r="9789">
          <cell r="D9789" t="str">
            <v>HGC-26057107</v>
          </cell>
          <cell r="E9789" t="str">
            <v>CP162 ZS 67 liver</v>
          </cell>
          <cell r="F9789" t="str">
            <v>PSM-ZM202507110002-0012</v>
          </cell>
          <cell r="G9789" t="str">
            <v>四川大学华西医院</v>
          </cell>
          <cell r="H9789" t="str">
            <v>IDT347</v>
          </cell>
          <cell r="I9789">
            <v>6</v>
          </cell>
          <cell r="J9789" t="str">
            <v>mRNA</v>
          </cell>
          <cell r="K9789">
            <v>30.53</v>
          </cell>
          <cell r="L9789">
            <v>20</v>
          </cell>
          <cell r="M9789">
            <v>610.6</v>
          </cell>
          <cell r="N9789">
            <v>480</v>
          </cell>
        </row>
        <row r="9790">
          <cell r="D9790" t="str">
            <v>HGC-26057108</v>
          </cell>
          <cell r="E9790" t="str">
            <v>CP162 ZS 83 liver</v>
          </cell>
          <cell r="F9790" t="str">
            <v>PSM-ZM202507110002-0012</v>
          </cell>
          <cell r="G9790" t="str">
            <v>四川大学华西医院</v>
          </cell>
          <cell r="H9790" t="str">
            <v>IDT348</v>
          </cell>
          <cell r="I9790">
            <v>6</v>
          </cell>
          <cell r="J9790" t="str">
            <v>mRNA</v>
          </cell>
          <cell r="K9790">
            <v>34.27</v>
          </cell>
          <cell r="L9790">
            <v>20</v>
          </cell>
          <cell r="M9790">
            <v>685.4</v>
          </cell>
          <cell r="N9790">
            <v>480</v>
          </cell>
        </row>
        <row r="9791">
          <cell r="D9791" t="str">
            <v>HGC-26057109</v>
          </cell>
          <cell r="E9791" t="str">
            <v>CP162 ZS 44 skin</v>
          </cell>
          <cell r="F9791" t="str">
            <v>PSM-ZM202507110002-0012</v>
          </cell>
          <cell r="G9791" t="str">
            <v>四川大学华西医院</v>
          </cell>
          <cell r="H9791" t="str">
            <v>IDT349</v>
          </cell>
          <cell r="I9791">
            <v>6</v>
          </cell>
          <cell r="J9791" t="str">
            <v>mRNA</v>
          </cell>
          <cell r="K9791">
            <v>34.46</v>
          </cell>
          <cell r="L9791">
            <v>20</v>
          </cell>
          <cell r="M9791">
            <v>689.2</v>
          </cell>
          <cell r="N9791">
            <v>480</v>
          </cell>
        </row>
        <row r="9792">
          <cell r="D9792" t="str">
            <v>HGC-26057110</v>
          </cell>
          <cell r="E9792" t="str">
            <v>CP162 ZS 69 skin</v>
          </cell>
          <cell r="F9792" t="str">
            <v>PSM-ZM202507110002-0012</v>
          </cell>
          <cell r="G9792" t="str">
            <v>四川大学华西医院</v>
          </cell>
          <cell r="H9792" t="str">
            <v>IDT350</v>
          </cell>
          <cell r="I9792">
            <v>6</v>
          </cell>
          <cell r="J9792" t="str">
            <v>mRNA</v>
          </cell>
          <cell r="K9792">
            <v>33.57</v>
          </cell>
          <cell r="L9792">
            <v>20</v>
          </cell>
          <cell r="M9792">
            <v>671.4</v>
          </cell>
          <cell r="N9792">
            <v>480</v>
          </cell>
        </row>
        <row r="9793">
          <cell r="D9793" t="str">
            <v>HGC-26057111</v>
          </cell>
          <cell r="E9793" t="str">
            <v>CP162 ZS 67 skin</v>
          </cell>
          <cell r="F9793" t="str">
            <v>PSM-ZM202507110002-0012</v>
          </cell>
          <cell r="G9793" t="str">
            <v>四川大学华西医院</v>
          </cell>
          <cell r="H9793" t="str">
            <v>IDT351</v>
          </cell>
          <cell r="I9793">
            <v>6</v>
          </cell>
          <cell r="J9793" t="str">
            <v>mRNA</v>
          </cell>
          <cell r="K9793">
            <v>38.23</v>
          </cell>
          <cell r="L9793">
            <v>20</v>
          </cell>
          <cell r="M9793">
            <v>764.6</v>
          </cell>
          <cell r="N9793">
            <v>480</v>
          </cell>
        </row>
        <row r="9794">
          <cell r="D9794" t="str">
            <v>HGC-26057112</v>
          </cell>
          <cell r="E9794" t="str">
            <v>CP162 ZS 83 skin</v>
          </cell>
          <cell r="F9794" t="str">
            <v>PSM-ZM202507110002-0012</v>
          </cell>
          <cell r="G9794" t="str">
            <v>四川大学华西医院</v>
          </cell>
          <cell r="H9794" t="str">
            <v>IDT352</v>
          </cell>
          <cell r="I9794">
            <v>6</v>
          </cell>
          <cell r="J9794" t="str">
            <v>mRNA</v>
          </cell>
          <cell r="K9794">
            <v>32.23</v>
          </cell>
          <cell r="L9794">
            <v>20</v>
          </cell>
          <cell r="M9794">
            <v>644.6</v>
          </cell>
          <cell r="N9794">
            <v>480</v>
          </cell>
        </row>
        <row r="9795">
          <cell r="D9795" t="str">
            <v>HGC-26057113</v>
          </cell>
          <cell r="E9795" t="str">
            <v>CP162 ZS 44 instine</v>
          </cell>
          <cell r="F9795" t="str">
            <v>PSM-ZM202507110002-0012</v>
          </cell>
          <cell r="G9795" t="str">
            <v>四川大学华西医院</v>
          </cell>
          <cell r="H9795" t="str">
            <v>IDT353</v>
          </cell>
          <cell r="I9795">
            <v>6</v>
          </cell>
          <cell r="J9795" t="str">
            <v>mRNA</v>
          </cell>
          <cell r="K9795">
            <v>50.22</v>
          </cell>
          <cell r="L9795">
            <v>20</v>
          </cell>
          <cell r="M9795">
            <v>1004.4</v>
          </cell>
          <cell r="N9795">
            <v>480</v>
          </cell>
        </row>
        <row r="9796">
          <cell r="D9796" t="str">
            <v>HGC-26057114</v>
          </cell>
          <cell r="E9796" t="str">
            <v>CP162 ZS 69 instine</v>
          </cell>
          <cell r="F9796" t="str">
            <v>PSM-ZM202507110002-0012</v>
          </cell>
          <cell r="G9796" t="str">
            <v>四川大学华西医院</v>
          </cell>
          <cell r="H9796" t="str">
            <v>IDT354</v>
          </cell>
          <cell r="I9796">
            <v>6</v>
          </cell>
          <cell r="J9796" t="str">
            <v>mRNA</v>
          </cell>
          <cell r="K9796">
            <v>37.21</v>
          </cell>
          <cell r="L9796">
            <v>20</v>
          </cell>
          <cell r="M9796">
            <v>744.2</v>
          </cell>
          <cell r="N9796">
            <v>480</v>
          </cell>
        </row>
        <row r="9797">
          <cell r="D9797" t="str">
            <v>HGC-26057115</v>
          </cell>
          <cell r="E9797" t="str">
            <v>CP162 ZS 67 instine</v>
          </cell>
          <cell r="F9797" t="str">
            <v>PSM-ZM202507110002-0012</v>
          </cell>
          <cell r="G9797" t="str">
            <v>四川大学华西医院</v>
          </cell>
          <cell r="H9797" t="str">
            <v>IDT355</v>
          </cell>
          <cell r="I9797">
            <v>6</v>
          </cell>
          <cell r="J9797" t="str">
            <v>mRNA</v>
          </cell>
          <cell r="K9797">
            <v>27.57</v>
          </cell>
          <cell r="L9797">
            <v>20</v>
          </cell>
          <cell r="M9797">
            <v>551.4</v>
          </cell>
          <cell r="N9797">
            <v>480</v>
          </cell>
        </row>
        <row r="9798">
          <cell r="D9798" t="str">
            <v>HGC-26057116</v>
          </cell>
          <cell r="E9798" t="str">
            <v>CP162 ZS 83 instine</v>
          </cell>
          <cell r="F9798" t="str">
            <v>PSM-ZM202507110002-0012</v>
          </cell>
          <cell r="G9798" t="str">
            <v>四川大学华西医院</v>
          </cell>
          <cell r="H9798" t="str">
            <v>IDT356</v>
          </cell>
          <cell r="I9798">
            <v>6</v>
          </cell>
          <cell r="J9798" t="str">
            <v>mRNA</v>
          </cell>
          <cell r="K9798">
            <v>17.55</v>
          </cell>
          <cell r="L9798">
            <v>20</v>
          </cell>
          <cell r="M9798">
            <v>351</v>
          </cell>
          <cell r="N9798">
            <v>480</v>
          </cell>
        </row>
        <row r="9799">
          <cell r="D9799" t="str">
            <v>HGC-26057117</v>
          </cell>
          <cell r="E9799" t="str">
            <v>CP162 ZS 44 shi</v>
          </cell>
          <cell r="F9799" t="str">
            <v>PSM-ZM202507110002-0012</v>
          </cell>
          <cell r="G9799" t="str">
            <v>四川大学华西医院</v>
          </cell>
          <cell r="H9799" t="str">
            <v>IDT357</v>
          </cell>
          <cell r="I9799">
            <v>6</v>
          </cell>
          <cell r="J9799" t="str">
            <v>mRNA</v>
          </cell>
          <cell r="K9799">
            <v>12.24</v>
          </cell>
          <cell r="L9799">
            <v>20</v>
          </cell>
          <cell r="M9799">
            <v>244.8</v>
          </cell>
          <cell r="N9799">
            <v>480</v>
          </cell>
        </row>
        <row r="9800">
          <cell r="D9800" t="str">
            <v>HGC-26057118</v>
          </cell>
          <cell r="E9800" t="str">
            <v>CP162 ZS 69 shi</v>
          </cell>
          <cell r="F9800" t="str">
            <v>PSM-ZM202507110002-0012</v>
          </cell>
          <cell r="G9800" t="str">
            <v>四川大学华西医院</v>
          </cell>
          <cell r="H9800" t="str">
            <v>IDT358</v>
          </cell>
          <cell r="I9800">
            <v>6</v>
          </cell>
          <cell r="J9800" t="str">
            <v>mRNA</v>
          </cell>
          <cell r="K9800">
            <v>25.99</v>
          </cell>
          <cell r="L9800">
            <v>20</v>
          </cell>
          <cell r="M9800">
            <v>519.8</v>
          </cell>
          <cell r="N9800">
            <v>480</v>
          </cell>
        </row>
        <row r="9801">
          <cell r="D9801" t="str">
            <v>HGC-26057119</v>
          </cell>
          <cell r="E9801" t="str">
            <v>CP162 ZS 67 shi</v>
          </cell>
          <cell r="F9801" t="str">
            <v>PSM-ZM202507110002-0012</v>
          </cell>
          <cell r="G9801" t="str">
            <v>四川大学华西医院</v>
          </cell>
          <cell r="H9801" t="str">
            <v>IDT359</v>
          </cell>
          <cell r="I9801">
            <v>6</v>
          </cell>
          <cell r="J9801" t="str">
            <v>mRNA</v>
          </cell>
          <cell r="K9801">
            <v>23.64</v>
          </cell>
          <cell r="L9801">
            <v>20</v>
          </cell>
          <cell r="M9801">
            <v>472.8</v>
          </cell>
          <cell r="N9801">
            <v>480</v>
          </cell>
        </row>
        <row r="9802">
          <cell r="D9802" t="str">
            <v>HGC-26057120</v>
          </cell>
          <cell r="E9802" t="str">
            <v>CP162 ZS 83 shi</v>
          </cell>
          <cell r="F9802" t="str">
            <v>PSM-ZM202507110002-0012</v>
          </cell>
          <cell r="G9802" t="str">
            <v>四川大学华西医院</v>
          </cell>
          <cell r="H9802" t="str">
            <v>IDT360</v>
          </cell>
          <cell r="I9802">
            <v>6</v>
          </cell>
          <cell r="J9802" t="str">
            <v>mRNA</v>
          </cell>
          <cell r="K9802">
            <v>10.05</v>
          </cell>
          <cell r="L9802">
            <v>20</v>
          </cell>
          <cell r="M9802">
            <v>201</v>
          </cell>
          <cell r="N9802">
            <v>480</v>
          </cell>
        </row>
        <row r="9803">
          <cell r="D9803" t="str">
            <v>HGC-26057121</v>
          </cell>
          <cell r="E9803" t="str">
            <v>guochan ZS 35 heart</v>
          </cell>
          <cell r="F9803" t="str">
            <v>PSM-ZM202507110002-0012</v>
          </cell>
          <cell r="G9803" t="str">
            <v>四川大学华西医院</v>
          </cell>
          <cell r="H9803" t="str">
            <v>IDT361</v>
          </cell>
          <cell r="I9803">
            <v>6</v>
          </cell>
          <cell r="J9803" t="str">
            <v>mRNA</v>
          </cell>
          <cell r="K9803">
            <v>49.69</v>
          </cell>
          <cell r="L9803">
            <v>20</v>
          </cell>
          <cell r="M9803">
            <v>993.8</v>
          </cell>
          <cell r="N9803">
            <v>480</v>
          </cell>
        </row>
        <row r="9804">
          <cell r="D9804" t="str">
            <v>HGC-26057122</v>
          </cell>
          <cell r="E9804" t="str">
            <v>guochan ZS 37 heart</v>
          </cell>
          <cell r="F9804" t="str">
            <v>PSM-ZM202507110002-0012</v>
          </cell>
          <cell r="G9804" t="str">
            <v>四川大学华西医院</v>
          </cell>
          <cell r="H9804" t="str">
            <v>IDT362</v>
          </cell>
          <cell r="I9804">
            <v>6</v>
          </cell>
          <cell r="J9804" t="str">
            <v>mRNA</v>
          </cell>
          <cell r="K9804">
            <v>53.41</v>
          </cell>
          <cell r="L9804">
            <v>20</v>
          </cell>
          <cell r="M9804">
            <v>1068.2</v>
          </cell>
          <cell r="N9804">
            <v>480</v>
          </cell>
        </row>
        <row r="9805">
          <cell r="D9805" t="str">
            <v>HGC-26057123</v>
          </cell>
          <cell r="E9805" t="str">
            <v>guochan ZS 75 heart</v>
          </cell>
          <cell r="F9805" t="str">
            <v>PSM-ZM202507110002-0012</v>
          </cell>
          <cell r="G9805" t="str">
            <v>四川大学华西医院</v>
          </cell>
          <cell r="H9805" t="str">
            <v>IDT363</v>
          </cell>
          <cell r="I9805">
            <v>6</v>
          </cell>
          <cell r="J9805" t="str">
            <v>mRNA</v>
          </cell>
          <cell r="K9805">
            <v>67.47</v>
          </cell>
          <cell r="L9805">
            <v>20</v>
          </cell>
          <cell r="M9805">
            <v>1349.4</v>
          </cell>
          <cell r="N9805">
            <v>480</v>
          </cell>
        </row>
        <row r="9806">
          <cell r="D9806" t="str">
            <v>HGC-26057124</v>
          </cell>
          <cell r="E9806" t="str">
            <v>guochan ZS 52 heart</v>
          </cell>
          <cell r="F9806" t="str">
            <v>PSM-ZM202507110002-0012</v>
          </cell>
          <cell r="G9806" t="str">
            <v>四川大学华西医院</v>
          </cell>
          <cell r="H9806" t="str">
            <v>IDT364</v>
          </cell>
          <cell r="I9806">
            <v>6</v>
          </cell>
          <cell r="J9806" t="str">
            <v>mRNA</v>
          </cell>
          <cell r="K9806">
            <v>26.83</v>
          </cell>
          <cell r="L9806">
            <v>20</v>
          </cell>
          <cell r="M9806">
            <v>536.6</v>
          </cell>
          <cell r="N9806">
            <v>480</v>
          </cell>
        </row>
        <row r="9807">
          <cell r="D9807" t="str">
            <v>HGC-26057125</v>
          </cell>
          <cell r="E9807" t="str">
            <v>guochan ZS 35 lung</v>
          </cell>
          <cell r="F9807" t="str">
            <v>PSM-ZM202507110002-0012</v>
          </cell>
          <cell r="G9807" t="str">
            <v>四川大学华西医院</v>
          </cell>
          <cell r="H9807" t="str">
            <v>IDT365</v>
          </cell>
          <cell r="I9807">
            <v>6</v>
          </cell>
          <cell r="J9807" t="str">
            <v>mRNA</v>
          </cell>
          <cell r="K9807">
            <v>33.3</v>
          </cell>
          <cell r="L9807">
            <v>20</v>
          </cell>
          <cell r="M9807">
            <v>666</v>
          </cell>
          <cell r="N9807">
            <v>480</v>
          </cell>
        </row>
        <row r="9808">
          <cell r="D9808" t="str">
            <v>HGC-26057126</v>
          </cell>
          <cell r="E9808" t="str">
            <v>guochan ZS 37 lung</v>
          </cell>
          <cell r="F9808" t="str">
            <v>PSM-ZM202507110002-0012</v>
          </cell>
          <cell r="G9808" t="str">
            <v>四川大学华西医院</v>
          </cell>
          <cell r="H9808" t="str">
            <v>IDT366</v>
          </cell>
          <cell r="I9808">
            <v>6</v>
          </cell>
          <cell r="J9808" t="str">
            <v>mRNA</v>
          </cell>
          <cell r="K9808">
            <v>30.82</v>
          </cell>
          <cell r="L9808">
            <v>20</v>
          </cell>
          <cell r="M9808">
            <v>616.4</v>
          </cell>
          <cell r="N9808">
            <v>480</v>
          </cell>
        </row>
        <row r="9809">
          <cell r="D9809" t="str">
            <v>HGC-26057127</v>
          </cell>
          <cell r="E9809" t="str">
            <v>guochan ZS 75 lung</v>
          </cell>
          <cell r="F9809" t="str">
            <v>PSM-ZM202507110002-0012</v>
          </cell>
          <cell r="G9809" t="str">
            <v>四川大学华西医院</v>
          </cell>
          <cell r="H9809" t="str">
            <v>IDT367</v>
          </cell>
          <cell r="I9809">
            <v>6</v>
          </cell>
          <cell r="J9809" t="str">
            <v>mRNA</v>
          </cell>
          <cell r="K9809">
            <v>35.59</v>
          </cell>
          <cell r="L9809">
            <v>20</v>
          </cell>
          <cell r="M9809">
            <v>711.8</v>
          </cell>
          <cell r="N9809">
            <v>480</v>
          </cell>
        </row>
        <row r="9810">
          <cell r="D9810" t="str">
            <v>HGC-26057128</v>
          </cell>
          <cell r="E9810" t="str">
            <v>guochan ZS 52 lung</v>
          </cell>
          <cell r="F9810" t="str">
            <v>PSM-ZM202507110002-0012</v>
          </cell>
          <cell r="G9810" t="str">
            <v>四川大学华西医院</v>
          </cell>
          <cell r="H9810" t="str">
            <v>IDT368</v>
          </cell>
          <cell r="I9810">
            <v>6</v>
          </cell>
          <cell r="J9810" t="str">
            <v>mRNA</v>
          </cell>
          <cell r="K9810">
            <v>31.49</v>
          </cell>
          <cell r="L9810">
            <v>20</v>
          </cell>
          <cell r="M9810">
            <v>629.8</v>
          </cell>
          <cell r="N9810">
            <v>480</v>
          </cell>
        </row>
        <row r="9811">
          <cell r="D9811" t="str">
            <v>HGC-26057129</v>
          </cell>
          <cell r="E9811" t="str">
            <v>guochan ZS 35 liver</v>
          </cell>
          <cell r="F9811" t="str">
            <v>PSM-ZM202507110002-0012</v>
          </cell>
          <cell r="G9811" t="str">
            <v>四川大学华西医院</v>
          </cell>
          <cell r="H9811" t="str">
            <v>IDT369</v>
          </cell>
          <cell r="I9811">
            <v>6</v>
          </cell>
          <cell r="J9811" t="str">
            <v>mRNA</v>
          </cell>
          <cell r="K9811">
            <v>23.03</v>
          </cell>
          <cell r="L9811">
            <v>20</v>
          </cell>
          <cell r="M9811">
            <v>460.6</v>
          </cell>
          <cell r="N9811">
            <v>480</v>
          </cell>
        </row>
        <row r="9812">
          <cell r="D9812" t="str">
            <v>HGC-26057130</v>
          </cell>
          <cell r="E9812" t="str">
            <v>guochan ZS 37 liver</v>
          </cell>
          <cell r="F9812" t="str">
            <v>PSM-ZM202507110002-0012</v>
          </cell>
          <cell r="G9812" t="str">
            <v>四川大学华西医院</v>
          </cell>
          <cell r="H9812" t="str">
            <v>IDT370</v>
          </cell>
          <cell r="I9812">
            <v>6</v>
          </cell>
          <cell r="J9812" t="str">
            <v>mRNA</v>
          </cell>
          <cell r="K9812">
            <v>28.96</v>
          </cell>
          <cell r="L9812">
            <v>20</v>
          </cell>
          <cell r="M9812">
            <v>579.2</v>
          </cell>
          <cell r="N9812">
            <v>480</v>
          </cell>
        </row>
        <row r="9813">
          <cell r="D9813" t="str">
            <v>HGC-26057131</v>
          </cell>
          <cell r="E9813" t="str">
            <v>guochan ZS 75 liver</v>
          </cell>
          <cell r="F9813" t="str">
            <v>PSM-ZM202507110002-0012</v>
          </cell>
          <cell r="G9813" t="str">
            <v>四川大学华西医院</v>
          </cell>
          <cell r="H9813" t="str">
            <v>IDT371</v>
          </cell>
          <cell r="I9813">
            <v>6</v>
          </cell>
          <cell r="J9813" t="str">
            <v>mRNA</v>
          </cell>
          <cell r="K9813">
            <v>36.95</v>
          </cell>
          <cell r="L9813">
            <v>20</v>
          </cell>
          <cell r="M9813">
            <v>739</v>
          </cell>
          <cell r="N9813">
            <v>480</v>
          </cell>
        </row>
        <row r="9814">
          <cell r="D9814" t="str">
            <v>HGC-26057132</v>
          </cell>
          <cell r="E9814" t="str">
            <v>guochan ZS 52 liver</v>
          </cell>
          <cell r="F9814" t="str">
            <v>PSM-ZM202507110002-0012</v>
          </cell>
          <cell r="G9814" t="str">
            <v>四川大学华西医院</v>
          </cell>
          <cell r="H9814" t="str">
            <v>IDT372</v>
          </cell>
          <cell r="I9814">
            <v>6</v>
          </cell>
          <cell r="J9814" t="str">
            <v>mRNA</v>
          </cell>
          <cell r="K9814">
            <v>57.19</v>
          </cell>
          <cell r="L9814">
            <v>20</v>
          </cell>
          <cell r="M9814">
            <v>1143.8</v>
          </cell>
          <cell r="N9814">
            <v>480</v>
          </cell>
        </row>
        <row r="9815">
          <cell r="D9815" t="str">
            <v>HGC-26057133</v>
          </cell>
          <cell r="E9815" t="str">
            <v>guochan ZS 35 skin</v>
          </cell>
          <cell r="F9815" t="str">
            <v>PSM-ZM202507110002-0012</v>
          </cell>
          <cell r="G9815" t="str">
            <v>四川大学华西医院</v>
          </cell>
          <cell r="H9815" t="str">
            <v>IDT373</v>
          </cell>
          <cell r="I9815">
            <v>6</v>
          </cell>
          <cell r="J9815" t="str">
            <v>mRNA</v>
          </cell>
          <cell r="K9815">
            <v>23</v>
          </cell>
          <cell r="L9815">
            <v>20</v>
          </cell>
          <cell r="M9815">
            <v>460</v>
          </cell>
          <cell r="N9815">
            <v>480</v>
          </cell>
        </row>
        <row r="9816">
          <cell r="D9816" t="str">
            <v>HGC-26057134</v>
          </cell>
          <cell r="E9816" t="str">
            <v>guochan ZS 37 skin</v>
          </cell>
          <cell r="F9816" t="str">
            <v>PSM-ZM202507110002-0012</v>
          </cell>
          <cell r="G9816" t="str">
            <v>四川大学华西医院</v>
          </cell>
          <cell r="H9816" t="str">
            <v>IDT374</v>
          </cell>
          <cell r="I9816">
            <v>6</v>
          </cell>
          <cell r="J9816" t="str">
            <v>mRNA</v>
          </cell>
          <cell r="K9816">
            <v>23.48</v>
          </cell>
          <cell r="L9816">
            <v>20</v>
          </cell>
          <cell r="M9816">
            <v>469.6</v>
          </cell>
          <cell r="N9816">
            <v>480</v>
          </cell>
        </row>
        <row r="9817">
          <cell r="D9817" t="str">
            <v>HGC-26057135</v>
          </cell>
          <cell r="E9817" t="str">
            <v>guochan ZS 75 skin</v>
          </cell>
          <cell r="F9817" t="str">
            <v>PSM-ZM202507110002-0012</v>
          </cell>
          <cell r="G9817" t="str">
            <v>四川大学华西医院</v>
          </cell>
          <cell r="H9817" t="str">
            <v>IDT375</v>
          </cell>
          <cell r="I9817">
            <v>6</v>
          </cell>
          <cell r="J9817" t="str">
            <v>mRNA</v>
          </cell>
          <cell r="K9817">
            <v>35.7</v>
          </cell>
          <cell r="L9817">
            <v>20</v>
          </cell>
          <cell r="M9817">
            <v>714</v>
          </cell>
          <cell r="N9817">
            <v>480</v>
          </cell>
        </row>
        <row r="9818">
          <cell r="D9818" t="str">
            <v>HGC-26057136</v>
          </cell>
          <cell r="E9818" t="str">
            <v>guochan ZS 52 skin</v>
          </cell>
          <cell r="F9818" t="str">
            <v>PSM-ZM202507110002-0012</v>
          </cell>
          <cell r="G9818" t="str">
            <v>四川大学华西医院</v>
          </cell>
          <cell r="H9818" t="str">
            <v>IDT376</v>
          </cell>
          <cell r="I9818">
            <v>6</v>
          </cell>
          <cell r="J9818" t="str">
            <v>mRNA</v>
          </cell>
          <cell r="K9818">
            <v>24.78</v>
          </cell>
          <cell r="L9818">
            <v>20</v>
          </cell>
          <cell r="M9818">
            <v>495.6</v>
          </cell>
          <cell r="N9818">
            <v>480</v>
          </cell>
        </row>
        <row r="9819">
          <cell r="D9819" t="str">
            <v>HGC-26057137</v>
          </cell>
          <cell r="E9819" t="str">
            <v>guochan ZS 35 instine</v>
          </cell>
          <cell r="F9819" t="str">
            <v>PSM-ZM202507110002-0012</v>
          </cell>
          <cell r="G9819" t="str">
            <v>四川大学华西医院</v>
          </cell>
          <cell r="H9819" t="str">
            <v>IDT377</v>
          </cell>
          <cell r="I9819">
            <v>6</v>
          </cell>
          <cell r="J9819" t="str">
            <v>mRNA</v>
          </cell>
          <cell r="K9819">
            <v>27.85</v>
          </cell>
          <cell r="L9819">
            <v>20</v>
          </cell>
          <cell r="M9819">
            <v>557</v>
          </cell>
          <cell r="N9819">
            <v>480</v>
          </cell>
        </row>
        <row r="9820">
          <cell r="D9820" t="str">
            <v>HGC-26057138</v>
          </cell>
          <cell r="E9820" t="str">
            <v>guochan ZS 37 instine</v>
          </cell>
          <cell r="F9820" t="str">
            <v>PSM-ZM202507110002-0012</v>
          </cell>
          <cell r="G9820" t="str">
            <v>四川大学华西医院</v>
          </cell>
          <cell r="H9820" t="str">
            <v>IDT378</v>
          </cell>
          <cell r="I9820">
            <v>6</v>
          </cell>
          <cell r="J9820" t="str">
            <v>mRNA</v>
          </cell>
          <cell r="K9820">
            <v>19.65</v>
          </cell>
          <cell r="L9820">
            <v>20</v>
          </cell>
          <cell r="M9820">
            <v>393</v>
          </cell>
          <cell r="N9820">
            <v>480</v>
          </cell>
        </row>
        <row r="9821">
          <cell r="D9821" t="str">
            <v>HGC-26057139</v>
          </cell>
          <cell r="E9821" t="str">
            <v>guochan ZS 75 instine</v>
          </cell>
          <cell r="F9821" t="str">
            <v>PSM-ZM202507110002-0012</v>
          </cell>
          <cell r="G9821" t="str">
            <v>四川大学华西医院</v>
          </cell>
          <cell r="H9821" t="str">
            <v>IDT379</v>
          </cell>
          <cell r="I9821">
            <v>6</v>
          </cell>
          <cell r="J9821" t="str">
            <v>mRNA</v>
          </cell>
          <cell r="K9821">
            <v>19.36</v>
          </cell>
          <cell r="L9821">
            <v>20</v>
          </cell>
          <cell r="M9821">
            <v>387.2</v>
          </cell>
          <cell r="N9821">
            <v>480</v>
          </cell>
        </row>
        <row r="9822">
          <cell r="D9822" t="str">
            <v>HGC-26057140</v>
          </cell>
          <cell r="E9822" t="str">
            <v>guochan ZS 52 instine</v>
          </cell>
          <cell r="F9822" t="str">
            <v>PSM-ZM202507110002-0012</v>
          </cell>
          <cell r="G9822" t="str">
            <v>四川大学华西医院</v>
          </cell>
          <cell r="H9822" t="str">
            <v>IDT380</v>
          </cell>
          <cell r="I9822">
            <v>6</v>
          </cell>
          <cell r="J9822" t="str">
            <v>mRNA</v>
          </cell>
          <cell r="K9822">
            <v>25.77</v>
          </cell>
          <cell r="L9822">
            <v>20</v>
          </cell>
          <cell r="M9822">
            <v>515.4</v>
          </cell>
          <cell r="N9822">
            <v>480</v>
          </cell>
        </row>
        <row r="9823">
          <cell r="D9823" t="str">
            <v>HGC-26057141</v>
          </cell>
          <cell r="E9823" t="str">
            <v>guochan ZS 35 shi</v>
          </cell>
          <cell r="F9823" t="str">
            <v>PSM-ZM202507110002-0012</v>
          </cell>
          <cell r="G9823" t="str">
            <v>四川大学华西医院</v>
          </cell>
          <cell r="H9823" t="str">
            <v>IDT381</v>
          </cell>
          <cell r="I9823">
            <v>6</v>
          </cell>
          <cell r="J9823" t="str">
            <v>mRNA</v>
          </cell>
          <cell r="K9823">
            <v>37.07</v>
          </cell>
          <cell r="L9823">
            <v>20</v>
          </cell>
          <cell r="M9823">
            <v>741.4</v>
          </cell>
          <cell r="N9823">
            <v>480</v>
          </cell>
        </row>
        <row r="9824">
          <cell r="D9824" t="str">
            <v>HGC-26057142</v>
          </cell>
          <cell r="E9824" t="str">
            <v>guochan ZS 37 shi</v>
          </cell>
          <cell r="F9824" t="str">
            <v>PSM-ZM202507110002-0012</v>
          </cell>
          <cell r="G9824" t="str">
            <v>四川大学华西医院</v>
          </cell>
          <cell r="H9824" t="str">
            <v>IDT382</v>
          </cell>
          <cell r="I9824">
            <v>6</v>
          </cell>
          <cell r="J9824" t="str">
            <v>mRNA</v>
          </cell>
          <cell r="K9824">
            <v>19.61</v>
          </cell>
          <cell r="L9824">
            <v>20</v>
          </cell>
          <cell r="M9824">
            <v>392.2</v>
          </cell>
          <cell r="N9824">
            <v>480</v>
          </cell>
        </row>
        <row r="9825">
          <cell r="D9825" t="str">
            <v>HGC-26057143</v>
          </cell>
          <cell r="E9825" t="str">
            <v>guochan ZS 75 shi</v>
          </cell>
          <cell r="F9825" t="str">
            <v>PSM-ZM202507110002-0012</v>
          </cell>
          <cell r="G9825" t="str">
            <v>四川大学华西医院</v>
          </cell>
          <cell r="H9825" t="str">
            <v>IDT383</v>
          </cell>
          <cell r="I9825">
            <v>6</v>
          </cell>
          <cell r="J9825" t="str">
            <v>mRNA</v>
          </cell>
          <cell r="K9825">
            <v>22.07</v>
          </cell>
          <cell r="L9825">
            <v>20</v>
          </cell>
          <cell r="M9825">
            <v>441.4</v>
          </cell>
          <cell r="N9825">
            <v>480</v>
          </cell>
        </row>
        <row r="9826">
          <cell r="D9826" t="str">
            <v>HGC-26057144</v>
          </cell>
          <cell r="E9826" t="str">
            <v>guochan ZS 52 shi</v>
          </cell>
          <cell r="F9826" t="str">
            <v>PSM-ZM202507110002-0012</v>
          </cell>
          <cell r="G9826" t="str">
            <v>四川大学华西医院</v>
          </cell>
          <cell r="H9826" t="str">
            <v>IDT384</v>
          </cell>
          <cell r="I9826">
            <v>6</v>
          </cell>
          <cell r="J9826" t="str">
            <v>mRNA</v>
          </cell>
          <cell r="K9826">
            <v>40.09</v>
          </cell>
          <cell r="L9826">
            <v>20</v>
          </cell>
          <cell r="M9826">
            <v>801.8</v>
          </cell>
          <cell r="N9826">
            <v>480</v>
          </cell>
        </row>
        <row r="9827">
          <cell r="D9827" t="str">
            <v>HGC-26052800</v>
          </cell>
          <cell r="E9827" t="str">
            <v>Input</v>
          </cell>
          <cell r="F9827" t="str">
            <v>PSM-ZM202604240002-0001</v>
          </cell>
          <cell r="G9827" t="str">
            <v>华东师范大学</v>
          </cell>
          <cell r="H9827" t="str">
            <v>IDT377</v>
          </cell>
          <cell r="I9827">
            <v>6</v>
          </cell>
          <cell r="J9827" t="str">
            <v>chip-seq</v>
          </cell>
          <cell r="K9827">
            <v>45.5</v>
          </cell>
          <cell r="L9827">
            <v>20</v>
          </cell>
          <cell r="M9827">
            <v>910</v>
          </cell>
          <cell r="N9827">
            <v>450</v>
          </cell>
        </row>
        <row r="9828">
          <cell r="D9828" t="str">
            <v>HGC-26052801</v>
          </cell>
          <cell r="E9828" t="str">
            <v>Anti-ESR1</v>
          </cell>
          <cell r="F9828" t="str">
            <v>PSM-ZM202604240002-0001</v>
          </cell>
          <cell r="G9828" t="str">
            <v>华东师范大学</v>
          </cell>
          <cell r="H9828" t="str">
            <v>IDT378</v>
          </cell>
          <cell r="I9828">
            <v>6</v>
          </cell>
          <cell r="J9828" t="str">
            <v>chip-seq</v>
          </cell>
          <cell r="K9828">
            <v>19.4</v>
          </cell>
          <cell r="L9828">
            <v>20</v>
          </cell>
          <cell r="M9828">
            <v>388</v>
          </cell>
          <cell r="N9828">
            <v>340</v>
          </cell>
        </row>
        <row r="9829">
          <cell r="D9829" t="str">
            <v>HGC-26050726</v>
          </cell>
          <cell r="E9829" t="str">
            <v>wangfuquan</v>
          </cell>
          <cell r="F9829" t="str">
            <v>PSM-ZM202604170008-0003</v>
          </cell>
          <cell r="G9829" t="str">
            <v>四川省医学科学院·四川省人民医院</v>
          </cell>
          <cell r="H9829" t="str">
            <v>IDT318</v>
          </cell>
          <cell r="I9829">
            <v>6</v>
          </cell>
          <cell r="J9829" t="str">
            <v>WGS</v>
          </cell>
          <cell r="K9829">
            <v>38.79</v>
          </cell>
          <cell r="L9829">
            <v>20</v>
          </cell>
          <cell r="M9829">
            <v>775.8</v>
          </cell>
          <cell r="N9829">
            <v>500</v>
          </cell>
        </row>
        <row r="9830">
          <cell r="D9830" t="str">
            <v>HGC-26050728</v>
          </cell>
          <cell r="E9830" t="str">
            <v>liliangxiu</v>
          </cell>
          <cell r="F9830" t="str">
            <v>PSM-ZM202604170008-0003</v>
          </cell>
          <cell r="G9830" t="str">
            <v>四川省医学科学院·四川省人民医院</v>
          </cell>
          <cell r="H9830" t="str">
            <v>IDT319</v>
          </cell>
          <cell r="I9830">
            <v>6</v>
          </cell>
          <cell r="J9830" t="str">
            <v>WGS</v>
          </cell>
          <cell r="K9830">
            <v>12.5</v>
          </cell>
          <cell r="L9830">
            <v>20</v>
          </cell>
          <cell r="M9830">
            <v>250</v>
          </cell>
          <cell r="N9830">
            <v>500</v>
          </cell>
        </row>
        <row r="9831">
          <cell r="D9831" t="str">
            <v>HGC-26050739</v>
          </cell>
          <cell r="E9831" t="str">
            <v>lisuhua</v>
          </cell>
          <cell r="F9831" t="str">
            <v>PSM-ZM202604170008-0003</v>
          </cell>
          <cell r="G9831" t="str">
            <v>四川省医学科学院·四川省人民医院</v>
          </cell>
          <cell r="H9831" t="str">
            <v>IDT320</v>
          </cell>
          <cell r="I9831">
            <v>6</v>
          </cell>
          <cell r="J9831" t="str">
            <v>WGS</v>
          </cell>
          <cell r="K9831">
            <v>24.68</v>
          </cell>
          <cell r="L9831">
            <v>20</v>
          </cell>
          <cell r="M9831">
            <v>493.6</v>
          </cell>
          <cell r="N9831">
            <v>500</v>
          </cell>
        </row>
        <row r="9832">
          <cell r="D9832" t="str">
            <v>HGC-26050747</v>
          </cell>
          <cell r="E9832" t="str">
            <v>sujie</v>
          </cell>
          <cell r="F9832" t="str">
            <v>PSM-ZM202604170008-0003</v>
          </cell>
          <cell r="G9832" t="str">
            <v>四川省医学科学院·四川省人民医院</v>
          </cell>
          <cell r="H9832" t="str">
            <v>IDT321</v>
          </cell>
          <cell r="I9832">
            <v>6</v>
          </cell>
          <cell r="J9832" t="str">
            <v>WGS</v>
          </cell>
          <cell r="K9832">
            <v>23.62</v>
          </cell>
          <cell r="L9832">
            <v>20</v>
          </cell>
          <cell r="M9832">
            <v>472.4</v>
          </cell>
          <cell r="N9832">
            <v>500</v>
          </cell>
        </row>
        <row r="9833">
          <cell r="D9833" t="str">
            <v>20260512R-P1-114</v>
          </cell>
          <cell r="E9833" t="str">
            <v>20260512R-P1-114</v>
          </cell>
        </row>
        <row r="9833">
          <cell r="I9833">
            <v>114</v>
          </cell>
          <cell r="J9833" t="str">
            <v>mRNA</v>
          </cell>
          <cell r="K9833">
            <v>3.46</v>
          </cell>
          <cell r="L9833">
            <v>48</v>
          </cell>
          <cell r="M9833">
            <v>166.08</v>
          </cell>
          <cell r="N9833">
            <v>600</v>
          </cell>
        </row>
        <row r="9834">
          <cell r="D9834" t="str">
            <v>20260512R-P2-204</v>
          </cell>
          <cell r="E9834" t="str">
            <v>20260512R-P2-204</v>
          </cell>
        </row>
        <row r="9834">
          <cell r="I9834">
            <v>204</v>
          </cell>
          <cell r="J9834" t="str">
            <v>mRNA</v>
          </cell>
          <cell r="K9834">
            <v>20.87</v>
          </cell>
          <cell r="L9834">
            <v>48</v>
          </cell>
          <cell r="M9834">
            <v>1001.76</v>
          </cell>
          <cell r="N9834">
            <v>546</v>
          </cell>
        </row>
        <row r="9835">
          <cell r="D9835" t="str">
            <v>20260512R-P3-120</v>
          </cell>
          <cell r="E9835" t="str">
            <v>20260512R-P3-120</v>
          </cell>
        </row>
        <row r="9835">
          <cell r="I9835">
            <v>120</v>
          </cell>
          <cell r="J9835" t="str">
            <v>mRNA</v>
          </cell>
          <cell r="K9835">
            <v>18.93</v>
          </cell>
          <cell r="L9835">
            <v>32</v>
          </cell>
          <cell r="M9835">
            <v>605.76</v>
          </cell>
          <cell r="N9835">
            <v>515</v>
          </cell>
        </row>
        <row r="9836">
          <cell r="D9836" t="str">
            <v>20260512R-P4-126</v>
          </cell>
          <cell r="E9836" t="str">
            <v>20260512R-P4-126</v>
          </cell>
        </row>
        <row r="9836">
          <cell r="I9836">
            <v>126</v>
          </cell>
          <cell r="J9836" t="str">
            <v>mRNA</v>
          </cell>
          <cell r="K9836">
            <v>42.53</v>
          </cell>
          <cell r="L9836">
            <v>44</v>
          </cell>
          <cell r="M9836">
            <v>1871.32</v>
          </cell>
          <cell r="N9836">
            <v>508</v>
          </cell>
        </row>
        <row r="9837">
          <cell r="D9837" t="str">
            <v>20260512R-P5-48</v>
          </cell>
          <cell r="E9837" t="str">
            <v>20260512R-P5-48</v>
          </cell>
        </row>
        <row r="9837">
          <cell r="I9837">
            <v>48</v>
          </cell>
          <cell r="J9837" t="str">
            <v>mRNA-T7</v>
          </cell>
          <cell r="K9837">
            <v>48.81</v>
          </cell>
          <cell r="L9837">
            <v>20</v>
          </cell>
          <cell r="M9837">
            <v>976.2</v>
          </cell>
          <cell r="N9837">
            <v>495</v>
          </cell>
        </row>
        <row r="9838">
          <cell r="D9838" t="str">
            <v>HGC-26055131</v>
          </cell>
          <cell r="E9838" t="str">
            <v>DSS-1-1</v>
          </cell>
          <cell r="F9838" t="str">
            <v>PSM-ZM202511110010-0008</v>
          </cell>
          <cell r="G9838" t="str">
            <v>京东方科技集团股份有限公司</v>
          </cell>
          <cell r="H9838" t="str">
            <v>IDT290</v>
          </cell>
          <cell r="I9838">
            <v>12</v>
          </cell>
          <cell r="J9838" t="str">
            <v>mRNA</v>
          </cell>
          <cell r="K9838">
            <v>1.83</v>
          </cell>
          <cell r="L9838">
            <v>20</v>
          </cell>
          <cell r="M9838">
            <v>36.6</v>
          </cell>
          <cell r="N9838">
            <v>600</v>
          </cell>
        </row>
        <row r="9839">
          <cell r="D9839" t="str">
            <v>HGC-26055132</v>
          </cell>
          <cell r="E9839" t="str">
            <v>DSS-2-1</v>
          </cell>
          <cell r="F9839" t="str">
            <v>PSM-ZM202511110010-0008</v>
          </cell>
          <cell r="G9839" t="str">
            <v>京东方科技集团股份有限公司</v>
          </cell>
          <cell r="H9839" t="str">
            <v>IDT291</v>
          </cell>
          <cell r="I9839">
            <v>12</v>
          </cell>
          <cell r="J9839" t="str">
            <v>mRNA</v>
          </cell>
          <cell r="K9839">
            <v>3.13</v>
          </cell>
          <cell r="L9839">
            <v>20</v>
          </cell>
          <cell r="M9839">
            <v>62.6</v>
          </cell>
          <cell r="N9839">
            <v>600</v>
          </cell>
        </row>
        <row r="9840">
          <cell r="D9840" t="str">
            <v>HGC-26055133</v>
          </cell>
          <cell r="E9840" t="str">
            <v>DSS-3-1</v>
          </cell>
          <cell r="F9840" t="str">
            <v>PSM-ZM202511110010-0008</v>
          </cell>
          <cell r="G9840" t="str">
            <v>京东方科技集团股份有限公司</v>
          </cell>
          <cell r="H9840" t="str">
            <v>IDT292</v>
          </cell>
          <cell r="I9840">
            <v>12</v>
          </cell>
          <cell r="J9840" t="str">
            <v>mRNA</v>
          </cell>
          <cell r="K9840">
            <v>1.87</v>
          </cell>
          <cell r="L9840">
            <v>20</v>
          </cell>
          <cell r="M9840">
            <v>37.4</v>
          </cell>
          <cell r="N9840">
            <v>600</v>
          </cell>
        </row>
        <row r="9841">
          <cell r="D9841" t="str">
            <v>HGC-26050753</v>
          </cell>
          <cell r="E9841" t="str">
            <v>zhongxiaohong(RNA)</v>
          </cell>
          <cell r="F9841" t="str">
            <v>PSM-ZM202604170008-0004</v>
          </cell>
          <cell r="G9841" t="str">
            <v>四川省医学科学院·四川省人民医院</v>
          </cell>
          <cell r="H9841" t="str">
            <v>IDT306</v>
          </cell>
          <cell r="I9841">
            <v>6</v>
          </cell>
          <cell r="J9841" t="str">
            <v>mRNA</v>
          </cell>
          <cell r="K9841">
            <v>2.4</v>
          </cell>
          <cell r="L9841">
            <v>20</v>
          </cell>
          <cell r="M9841">
            <v>48</v>
          </cell>
          <cell r="N9841">
            <v>600</v>
          </cell>
        </row>
        <row r="9842">
          <cell r="D9842" t="str">
            <v>HGC-26050754</v>
          </cell>
          <cell r="E9842" t="str">
            <v>diquewengmu(RNA)</v>
          </cell>
          <cell r="F9842" t="str">
            <v>PSM-ZM202604170008-0004</v>
          </cell>
          <cell r="G9842" t="str">
            <v>四川省医学科学院·四川省人民医院</v>
          </cell>
          <cell r="H9842" t="str">
            <v>IDT307</v>
          </cell>
          <cell r="I9842">
            <v>6</v>
          </cell>
          <cell r="J9842" t="str">
            <v>mRNA</v>
          </cell>
          <cell r="K9842">
            <v>1.63</v>
          </cell>
          <cell r="L9842">
            <v>20</v>
          </cell>
          <cell r="M9842">
            <v>32.6</v>
          </cell>
          <cell r="N9842">
            <v>600</v>
          </cell>
        </row>
        <row r="9843">
          <cell r="D9843" t="str">
            <v>HGC-26050757</v>
          </cell>
          <cell r="E9843" t="str">
            <v>lishiliang</v>
          </cell>
          <cell r="F9843" t="str">
            <v>PSM-ZM202604170008-0004</v>
          </cell>
          <cell r="G9843" t="str">
            <v>四川省医学科学院·四川省人民医院</v>
          </cell>
          <cell r="H9843" t="str">
            <v>IDT309</v>
          </cell>
          <cell r="I9843">
            <v>6</v>
          </cell>
          <cell r="J9843" t="str">
            <v>mRNA</v>
          </cell>
          <cell r="K9843">
            <v>1.45</v>
          </cell>
          <cell r="L9843">
            <v>20</v>
          </cell>
          <cell r="M9843">
            <v>29</v>
          </cell>
          <cell r="N9843">
            <v>600</v>
          </cell>
        </row>
        <row r="9844">
          <cell r="D9844" t="str">
            <v>HGC-26050759</v>
          </cell>
          <cell r="E9844" t="str">
            <v>wangmingfang</v>
          </cell>
          <cell r="F9844" t="str">
            <v>PSM-ZM202604170008-0004</v>
          </cell>
          <cell r="G9844" t="str">
            <v>四川省医学科学院·四川省人民医院</v>
          </cell>
          <cell r="H9844" t="str">
            <v>IDT311</v>
          </cell>
          <cell r="I9844">
            <v>6</v>
          </cell>
          <cell r="J9844" t="str">
            <v>mRNA</v>
          </cell>
          <cell r="K9844">
            <v>4.45</v>
          </cell>
          <cell r="L9844">
            <v>20</v>
          </cell>
          <cell r="M9844">
            <v>89</v>
          </cell>
          <cell r="N9844">
            <v>600</v>
          </cell>
        </row>
        <row r="9845">
          <cell r="D9845" t="str">
            <v>HGC-26050765</v>
          </cell>
          <cell r="E9845" t="str">
            <v>liliangxiu</v>
          </cell>
          <cell r="F9845" t="str">
            <v>PSM-ZM202604170008-0004</v>
          </cell>
          <cell r="G9845" t="str">
            <v>四川省医学科学院·四川省人民医院</v>
          </cell>
          <cell r="H9845" t="str">
            <v>IDT316</v>
          </cell>
          <cell r="I9845">
            <v>6</v>
          </cell>
          <cell r="J9845" t="str">
            <v>mRNA</v>
          </cell>
          <cell r="K9845">
            <v>2.5</v>
          </cell>
          <cell r="L9845">
            <v>20</v>
          </cell>
          <cell r="M9845">
            <v>50</v>
          </cell>
          <cell r="N9845">
            <v>600</v>
          </cell>
        </row>
        <row r="9846">
          <cell r="D9846" t="str">
            <v>HGC-26050776</v>
          </cell>
          <cell r="E9846" t="str">
            <v>lisuhua</v>
          </cell>
          <cell r="F9846" t="str">
            <v>PSM-ZM202604170008-0004</v>
          </cell>
          <cell r="G9846" t="str">
            <v>四川省医学科学院·四川省人民医院</v>
          </cell>
          <cell r="H9846" t="str">
            <v>IDT324</v>
          </cell>
          <cell r="I9846">
            <v>6</v>
          </cell>
          <cell r="J9846" t="str">
            <v>mRNA</v>
          </cell>
          <cell r="K9846">
            <v>1.01</v>
          </cell>
          <cell r="L9846">
            <v>20</v>
          </cell>
          <cell r="M9846">
            <v>20.2</v>
          </cell>
          <cell r="N9846">
            <v>600</v>
          </cell>
        </row>
        <row r="9847">
          <cell r="D9847" t="str">
            <v>HGC-26050777</v>
          </cell>
          <cell r="E9847" t="str">
            <v>lixindian</v>
          </cell>
          <cell r="F9847" t="str">
            <v>PSM-ZM202604170008-0004</v>
          </cell>
          <cell r="G9847" t="str">
            <v>四川省医学科学院·四川省人民医院</v>
          </cell>
          <cell r="H9847" t="str">
            <v>IDT325</v>
          </cell>
          <cell r="I9847">
            <v>6</v>
          </cell>
          <cell r="J9847" t="str">
            <v>mRNA</v>
          </cell>
          <cell r="K9847">
            <v>1.67</v>
          </cell>
          <cell r="L9847">
            <v>20</v>
          </cell>
          <cell r="M9847">
            <v>33.4</v>
          </cell>
          <cell r="N9847">
            <v>600</v>
          </cell>
        </row>
        <row r="9848">
          <cell r="D9848" t="str">
            <v>HGC-26050782</v>
          </cell>
          <cell r="E9848" t="str">
            <v>liumingqing</v>
          </cell>
          <cell r="F9848" t="str">
            <v>PSM-ZM202604170008-0004</v>
          </cell>
          <cell r="G9848" t="str">
            <v>四川省医学科学院·四川省人民医院</v>
          </cell>
          <cell r="H9848" t="str">
            <v>IDT329</v>
          </cell>
          <cell r="I9848">
            <v>6</v>
          </cell>
          <cell r="J9848" t="str">
            <v>mRNA</v>
          </cell>
          <cell r="K9848">
            <v>3.23</v>
          </cell>
          <cell r="L9848">
            <v>20</v>
          </cell>
          <cell r="M9848">
            <v>64.6</v>
          </cell>
          <cell r="N9848">
            <v>600</v>
          </cell>
        </row>
        <row r="9849">
          <cell r="D9849" t="str">
            <v>HGC-26050783</v>
          </cell>
          <cell r="E9849" t="str">
            <v>pengdexian</v>
          </cell>
          <cell r="F9849" t="str">
            <v>PSM-ZM202604170008-0004</v>
          </cell>
          <cell r="G9849" t="str">
            <v>四川省医学科学院·四川省人民医院</v>
          </cell>
          <cell r="H9849" t="str">
            <v>IDT330</v>
          </cell>
          <cell r="I9849">
            <v>6</v>
          </cell>
          <cell r="J9849" t="str">
            <v>mRNA</v>
          </cell>
          <cell r="K9849">
            <v>1.62</v>
          </cell>
          <cell r="L9849">
            <v>20</v>
          </cell>
          <cell r="M9849">
            <v>32.4</v>
          </cell>
          <cell r="N9849">
            <v>600</v>
          </cell>
        </row>
        <row r="9850">
          <cell r="D9850" t="str">
            <v>HGC-26050788</v>
          </cell>
          <cell r="E9850" t="str">
            <v>huangguanglun</v>
          </cell>
          <cell r="F9850" t="str">
            <v>PSM-ZM202604170008-0004</v>
          </cell>
          <cell r="G9850" t="str">
            <v>四川省医学科学院·四川省人民医院</v>
          </cell>
          <cell r="H9850" t="str">
            <v>IDT334</v>
          </cell>
          <cell r="I9850">
            <v>6</v>
          </cell>
          <cell r="J9850" t="str">
            <v>mRNA</v>
          </cell>
          <cell r="K9850">
            <v>1.61</v>
          </cell>
          <cell r="L9850">
            <v>20</v>
          </cell>
          <cell r="M9850">
            <v>32.2</v>
          </cell>
          <cell r="N9850">
            <v>600</v>
          </cell>
        </row>
        <row r="9851">
          <cell r="D9851" t="str">
            <v>HGC-26052367</v>
          </cell>
          <cell r="E9851" t="str">
            <v>Ctrl_2A</v>
          </cell>
          <cell r="F9851" t="str">
            <v>PSM-ZM202604230002-0001</v>
          </cell>
          <cell r="G9851" t="str">
            <v>上海交通大学医学院附属瑞金医院</v>
          </cell>
          <cell r="H9851" t="str">
            <v>IDT336</v>
          </cell>
          <cell r="I9851">
            <v>6</v>
          </cell>
          <cell r="J9851" t="str">
            <v>mRNA</v>
          </cell>
          <cell r="K9851">
            <v>3.78</v>
          </cell>
          <cell r="L9851">
            <v>20</v>
          </cell>
          <cell r="M9851">
            <v>75.6</v>
          </cell>
          <cell r="N9851">
            <v>600</v>
          </cell>
        </row>
        <row r="9852">
          <cell r="D9852" t="str">
            <v>HGC-26052368</v>
          </cell>
          <cell r="E9852" t="str">
            <v>Ctrl_3A</v>
          </cell>
          <cell r="F9852" t="str">
            <v>PSM-ZM202604230002-0001</v>
          </cell>
          <cell r="G9852" t="str">
            <v>上海交通大学医学院附属瑞金医院</v>
          </cell>
          <cell r="H9852" t="str">
            <v>IDT337</v>
          </cell>
          <cell r="I9852">
            <v>6</v>
          </cell>
          <cell r="J9852" t="str">
            <v>mRNA</v>
          </cell>
          <cell r="K9852">
            <v>5.97</v>
          </cell>
          <cell r="L9852">
            <v>20</v>
          </cell>
          <cell r="M9852">
            <v>119.4</v>
          </cell>
          <cell r="N9852">
            <v>600</v>
          </cell>
        </row>
        <row r="9853">
          <cell r="D9853" t="str">
            <v>HGC-26056048</v>
          </cell>
          <cell r="E9853" t="str">
            <v>E3_PLC_KPC</v>
          </cell>
          <cell r="F9853" t="str">
            <v>PSM-ZM202602100007-0006</v>
          </cell>
          <cell r="G9853" t="str">
            <v>安徽省立医院</v>
          </cell>
          <cell r="H9853" t="str">
            <v>IDT382</v>
          </cell>
          <cell r="I9853">
            <v>6</v>
          </cell>
          <cell r="J9853" t="str">
            <v>mRNA</v>
          </cell>
          <cell r="K9853">
            <v>5.34</v>
          </cell>
          <cell r="L9853">
            <v>20</v>
          </cell>
          <cell r="M9853">
            <v>106.8</v>
          </cell>
          <cell r="N9853">
            <v>546</v>
          </cell>
        </row>
        <row r="9854">
          <cell r="D9854" t="str">
            <v>HGC-26055130</v>
          </cell>
          <cell r="E9854" t="str">
            <v>DSS-Control-1</v>
          </cell>
          <cell r="F9854" t="str">
            <v>PSM-ZM202511110010-0008</v>
          </cell>
          <cell r="G9854" t="str">
            <v>京东方科技集团股份有限公司</v>
          </cell>
          <cell r="H9854" t="str">
            <v>IDT289</v>
          </cell>
          <cell r="I9854">
            <v>12</v>
          </cell>
          <cell r="J9854" t="str">
            <v>mRNA</v>
          </cell>
          <cell r="K9854">
            <v>64.19</v>
          </cell>
          <cell r="L9854">
            <v>20</v>
          </cell>
          <cell r="M9854">
            <v>1283.8</v>
          </cell>
          <cell r="N9854">
            <v>546</v>
          </cell>
        </row>
        <row r="9855">
          <cell r="D9855" t="str">
            <v>HGC-26055134</v>
          </cell>
          <cell r="E9855" t="str">
            <v>P-MPO-Conttol</v>
          </cell>
          <cell r="F9855" t="str">
            <v>PSM-ZM202511110010-0008</v>
          </cell>
          <cell r="G9855" t="str">
            <v>京东方科技集团股份有限公司</v>
          </cell>
          <cell r="H9855" t="str">
            <v>IDT293</v>
          </cell>
          <cell r="I9855">
            <v>12</v>
          </cell>
          <cell r="J9855" t="str">
            <v>mRNA</v>
          </cell>
          <cell r="K9855">
            <v>39.21</v>
          </cell>
          <cell r="L9855">
            <v>20</v>
          </cell>
          <cell r="M9855">
            <v>784.2</v>
          </cell>
          <cell r="N9855">
            <v>546</v>
          </cell>
        </row>
        <row r="9856">
          <cell r="D9856" t="str">
            <v>HGC-26055135</v>
          </cell>
          <cell r="E9856" t="str">
            <v>P-MPO-1</v>
          </cell>
          <cell r="F9856" t="str">
            <v>PSM-ZM202511110010-0008</v>
          </cell>
          <cell r="G9856" t="str">
            <v>京东方科技集团股份有限公司</v>
          </cell>
          <cell r="H9856" t="str">
            <v>IDT294</v>
          </cell>
          <cell r="I9856">
            <v>12</v>
          </cell>
          <cell r="J9856" t="str">
            <v>mRNA</v>
          </cell>
          <cell r="K9856">
            <v>38.88</v>
          </cell>
          <cell r="L9856">
            <v>20</v>
          </cell>
          <cell r="M9856">
            <v>777.6</v>
          </cell>
          <cell r="N9856">
            <v>546</v>
          </cell>
        </row>
        <row r="9857">
          <cell r="D9857" t="str">
            <v>HGC-26055136</v>
          </cell>
          <cell r="E9857" t="str">
            <v>P-MPO-2</v>
          </cell>
          <cell r="F9857" t="str">
            <v>PSM-ZM202511110010-0008</v>
          </cell>
          <cell r="G9857" t="str">
            <v>京东方科技集团股份有限公司</v>
          </cell>
          <cell r="H9857" t="str">
            <v>IDT295</v>
          </cell>
          <cell r="I9857">
            <v>12</v>
          </cell>
          <cell r="J9857" t="str">
            <v>mRNA</v>
          </cell>
          <cell r="K9857">
            <v>45.71</v>
          </cell>
          <cell r="L9857">
            <v>20</v>
          </cell>
          <cell r="M9857">
            <v>914.2</v>
          </cell>
          <cell r="N9857">
            <v>546</v>
          </cell>
        </row>
        <row r="9858">
          <cell r="D9858" t="str">
            <v>HGC-26055137</v>
          </cell>
          <cell r="E9858" t="str">
            <v>P-MPO-3</v>
          </cell>
          <cell r="F9858" t="str">
            <v>PSM-ZM202511110010-0008</v>
          </cell>
          <cell r="G9858" t="str">
            <v>京东方科技集团股份有限公司</v>
          </cell>
          <cell r="H9858" t="str">
            <v>IDT296</v>
          </cell>
          <cell r="I9858">
            <v>12</v>
          </cell>
          <cell r="J9858" t="str">
            <v>mRNA</v>
          </cell>
          <cell r="K9858">
            <v>58.76</v>
          </cell>
          <cell r="L9858">
            <v>20</v>
          </cell>
          <cell r="M9858">
            <v>1175.2</v>
          </cell>
          <cell r="N9858">
            <v>546</v>
          </cell>
        </row>
        <row r="9859">
          <cell r="D9859" t="str">
            <v>HGC-26055138</v>
          </cell>
          <cell r="E9859" t="str">
            <v>HJJ-control</v>
          </cell>
          <cell r="F9859" t="str">
            <v>PSM-ZM202511110010-0008</v>
          </cell>
          <cell r="G9859" t="str">
            <v>京东方科技集团股份有限公司</v>
          </cell>
          <cell r="H9859" t="str">
            <v>IDT297</v>
          </cell>
          <cell r="I9859">
            <v>12</v>
          </cell>
          <cell r="J9859" t="str">
            <v>mRNA</v>
          </cell>
          <cell r="K9859">
            <v>54.1</v>
          </cell>
          <cell r="L9859">
            <v>20</v>
          </cell>
          <cell r="M9859">
            <v>1082</v>
          </cell>
          <cell r="N9859">
            <v>546</v>
          </cell>
        </row>
        <row r="9860">
          <cell r="D9860" t="str">
            <v>HGC-26055139</v>
          </cell>
          <cell r="E9860" t="str">
            <v>HJJ-1</v>
          </cell>
          <cell r="F9860" t="str">
            <v>PSM-ZM202511110010-0008</v>
          </cell>
          <cell r="G9860" t="str">
            <v>京东方科技集团股份有限公司</v>
          </cell>
          <cell r="H9860" t="str">
            <v>IDT298</v>
          </cell>
          <cell r="I9860">
            <v>12</v>
          </cell>
          <cell r="J9860" t="str">
            <v>mRNA</v>
          </cell>
          <cell r="K9860">
            <v>42.52</v>
          </cell>
          <cell r="L9860">
            <v>20</v>
          </cell>
          <cell r="M9860">
            <v>850.4</v>
          </cell>
          <cell r="N9860">
            <v>546</v>
          </cell>
        </row>
        <row r="9861">
          <cell r="D9861" t="str">
            <v>HGC-26055140</v>
          </cell>
          <cell r="E9861" t="str">
            <v>HJJ-2</v>
          </cell>
          <cell r="F9861" t="str">
            <v>PSM-ZM202511110010-0008</v>
          </cell>
          <cell r="G9861" t="str">
            <v>京东方科技集团股份有限公司</v>
          </cell>
          <cell r="H9861" t="str">
            <v>IDT299</v>
          </cell>
          <cell r="I9861">
            <v>12</v>
          </cell>
          <cell r="J9861" t="str">
            <v>mRNA</v>
          </cell>
          <cell r="K9861">
            <v>39.67</v>
          </cell>
          <cell r="L9861">
            <v>20</v>
          </cell>
          <cell r="M9861">
            <v>793.4</v>
          </cell>
          <cell r="N9861">
            <v>546</v>
          </cell>
        </row>
        <row r="9862">
          <cell r="D9862" t="str">
            <v>HGC-26055141</v>
          </cell>
          <cell r="E9862" t="str">
            <v>HJJ-3</v>
          </cell>
          <cell r="F9862" t="str">
            <v>PSM-ZM202511110010-0008</v>
          </cell>
          <cell r="G9862" t="str">
            <v>京东方科技集团股份有限公司</v>
          </cell>
          <cell r="H9862" t="str">
            <v>IDT300</v>
          </cell>
          <cell r="I9862">
            <v>12</v>
          </cell>
          <cell r="J9862" t="str">
            <v>mRNA</v>
          </cell>
          <cell r="K9862">
            <v>37.42</v>
          </cell>
          <cell r="L9862">
            <v>20</v>
          </cell>
          <cell r="M9862">
            <v>748.4</v>
          </cell>
          <cell r="N9862">
            <v>546</v>
          </cell>
        </row>
        <row r="9863">
          <cell r="D9863" t="str">
            <v>HGC-26050756</v>
          </cell>
          <cell r="E9863" t="str">
            <v>qiuhongcai</v>
          </cell>
          <cell r="F9863" t="str">
            <v>PSM-ZM202604170008-0004</v>
          </cell>
          <cell r="G9863" t="str">
            <v>四川省医学科学院·四川省人民医院</v>
          </cell>
          <cell r="H9863" t="str">
            <v>IDT308</v>
          </cell>
          <cell r="I9863">
            <v>6</v>
          </cell>
          <cell r="J9863" t="str">
            <v>mRNA</v>
          </cell>
          <cell r="K9863">
            <v>13.21</v>
          </cell>
          <cell r="L9863">
            <v>20</v>
          </cell>
          <cell r="M9863">
            <v>264.2</v>
          </cell>
          <cell r="N9863">
            <v>546</v>
          </cell>
        </row>
        <row r="9864">
          <cell r="D9864" t="str">
            <v>HGC-26050758</v>
          </cell>
          <cell r="E9864" t="str">
            <v>huangjun</v>
          </cell>
          <cell r="F9864" t="str">
            <v>PSM-ZM202604170008-0004</v>
          </cell>
          <cell r="G9864" t="str">
            <v>四川省医学科学院·四川省人民医院</v>
          </cell>
          <cell r="H9864" t="str">
            <v>IDT310</v>
          </cell>
          <cell r="I9864">
            <v>6</v>
          </cell>
          <cell r="J9864" t="str">
            <v>mRNA</v>
          </cell>
          <cell r="K9864">
            <v>22.56</v>
          </cell>
          <cell r="L9864">
            <v>20</v>
          </cell>
          <cell r="M9864">
            <v>451.2</v>
          </cell>
          <cell r="N9864">
            <v>546</v>
          </cell>
        </row>
        <row r="9865">
          <cell r="D9865" t="str">
            <v>HGC-26050761</v>
          </cell>
          <cell r="E9865" t="str">
            <v>yudegui</v>
          </cell>
          <cell r="F9865" t="str">
            <v>PSM-ZM202604170008-0004</v>
          </cell>
          <cell r="G9865" t="str">
            <v>四川省医学科学院·四川省人民医院</v>
          </cell>
          <cell r="H9865" t="str">
            <v>IDT312</v>
          </cell>
          <cell r="I9865">
            <v>6</v>
          </cell>
          <cell r="J9865" t="str">
            <v>mRNA</v>
          </cell>
          <cell r="K9865">
            <v>19</v>
          </cell>
          <cell r="L9865">
            <v>20</v>
          </cell>
          <cell r="M9865">
            <v>380</v>
          </cell>
          <cell r="N9865">
            <v>546</v>
          </cell>
        </row>
        <row r="9866">
          <cell r="D9866" t="str">
            <v>HGC-26050762</v>
          </cell>
          <cell r="E9866" t="str">
            <v>linshuming</v>
          </cell>
          <cell r="F9866" t="str">
            <v>PSM-ZM202604170008-0004</v>
          </cell>
          <cell r="G9866" t="str">
            <v>四川省医学科学院·四川省人民医院</v>
          </cell>
          <cell r="H9866" t="str">
            <v>IDT313</v>
          </cell>
          <cell r="I9866">
            <v>6</v>
          </cell>
          <cell r="J9866" t="str">
            <v>mRNA</v>
          </cell>
          <cell r="K9866">
            <v>33.52</v>
          </cell>
          <cell r="L9866">
            <v>20</v>
          </cell>
          <cell r="M9866">
            <v>670.4</v>
          </cell>
          <cell r="N9866">
            <v>546</v>
          </cell>
        </row>
        <row r="9867">
          <cell r="D9867" t="str">
            <v>HGC-26050763</v>
          </cell>
          <cell r="E9867" t="str">
            <v>wangfuquan</v>
          </cell>
          <cell r="F9867" t="str">
            <v>PSM-ZM202604170008-0004</v>
          </cell>
          <cell r="G9867" t="str">
            <v>四川省医学科学院·四川省人民医院</v>
          </cell>
          <cell r="H9867" t="str">
            <v>IDT314</v>
          </cell>
          <cell r="I9867">
            <v>6</v>
          </cell>
          <cell r="J9867" t="str">
            <v>mRNA</v>
          </cell>
          <cell r="K9867">
            <v>9.32</v>
          </cell>
          <cell r="L9867">
            <v>20</v>
          </cell>
          <cell r="M9867">
            <v>186.4</v>
          </cell>
          <cell r="N9867">
            <v>546</v>
          </cell>
        </row>
        <row r="9868">
          <cell r="D9868" t="str">
            <v>HGC-26050764</v>
          </cell>
          <cell r="E9868" t="str">
            <v>shuiling</v>
          </cell>
          <cell r="F9868" t="str">
            <v>PSM-ZM202604170008-0004</v>
          </cell>
          <cell r="G9868" t="str">
            <v>四川省医学科学院·四川省人民医院</v>
          </cell>
          <cell r="H9868" t="str">
            <v>IDT315</v>
          </cell>
          <cell r="I9868">
            <v>6</v>
          </cell>
          <cell r="J9868" t="str">
            <v>mRNA</v>
          </cell>
          <cell r="K9868">
            <v>9.67</v>
          </cell>
          <cell r="L9868">
            <v>20</v>
          </cell>
          <cell r="M9868">
            <v>193.4</v>
          </cell>
          <cell r="N9868">
            <v>546</v>
          </cell>
        </row>
        <row r="9869">
          <cell r="D9869" t="str">
            <v>HGC-26050766</v>
          </cell>
          <cell r="E9869" t="str">
            <v>yangmingfang</v>
          </cell>
          <cell r="F9869" t="str">
            <v>PSM-ZM202604170008-0004</v>
          </cell>
          <cell r="G9869" t="str">
            <v>四川省医学科学院·四川省人民医院</v>
          </cell>
          <cell r="H9869" t="str">
            <v>IDT317</v>
          </cell>
          <cell r="I9869">
            <v>6</v>
          </cell>
          <cell r="J9869" t="str">
            <v>mRNA</v>
          </cell>
          <cell r="K9869">
            <v>7.49</v>
          </cell>
          <cell r="L9869">
            <v>20</v>
          </cell>
          <cell r="M9869">
            <v>149.8</v>
          </cell>
          <cell r="N9869">
            <v>546</v>
          </cell>
        </row>
        <row r="9870">
          <cell r="D9870" t="str">
            <v>HGC-26050768</v>
          </cell>
          <cell r="E9870" t="str">
            <v>chengeguang</v>
          </cell>
          <cell r="F9870" t="str">
            <v>PSM-ZM202604170008-0004</v>
          </cell>
          <cell r="G9870" t="str">
            <v>四川省医学科学院·四川省人民医院</v>
          </cell>
          <cell r="H9870" t="str">
            <v>IDT319</v>
          </cell>
          <cell r="I9870">
            <v>6</v>
          </cell>
          <cell r="J9870" t="str">
            <v>mRNA</v>
          </cell>
          <cell r="K9870">
            <v>28.42</v>
          </cell>
          <cell r="L9870">
            <v>20</v>
          </cell>
          <cell r="M9870">
            <v>568.4</v>
          </cell>
          <cell r="N9870">
            <v>546</v>
          </cell>
        </row>
        <row r="9871">
          <cell r="D9871" t="str">
            <v>HGC-26050770</v>
          </cell>
          <cell r="E9871" t="str">
            <v>lixiangfen</v>
          </cell>
          <cell r="F9871" t="str">
            <v>PSM-ZM202604170008-0004</v>
          </cell>
          <cell r="G9871" t="str">
            <v>四川省医学科学院·四川省人民医院</v>
          </cell>
          <cell r="H9871" t="str">
            <v>IDT320</v>
          </cell>
          <cell r="I9871">
            <v>6</v>
          </cell>
          <cell r="J9871" t="str">
            <v>mRNA</v>
          </cell>
          <cell r="K9871">
            <v>29.06</v>
          </cell>
          <cell r="L9871">
            <v>20</v>
          </cell>
          <cell r="M9871">
            <v>581.2</v>
          </cell>
          <cell r="N9871">
            <v>546</v>
          </cell>
        </row>
        <row r="9872">
          <cell r="D9872" t="str">
            <v>HGC-26050772</v>
          </cell>
          <cell r="E9872" t="str">
            <v>luojianjun</v>
          </cell>
          <cell r="F9872" t="str">
            <v>PSM-ZM202604170008-0004</v>
          </cell>
          <cell r="G9872" t="str">
            <v>四川省医学科学院·四川省人民医院</v>
          </cell>
          <cell r="H9872" t="str">
            <v>IDT321</v>
          </cell>
          <cell r="I9872">
            <v>6</v>
          </cell>
          <cell r="J9872" t="str">
            <v>mRNA</v>
          </cell>
          <cell r="K9872">
            <v>32.53</v>
          </cell>
          <cell r="L9872">
            <v>20</v>
          </cell>
          <cell r="M9872">
            <v>650.6</v>
          </cell>
          <cell r="N9872">
            <v>546</v>
          </cell>
        </row>
        <row r="9873">
          <cell r="D9873" t="str">
            <v>HGC-26050773</v>
          </cell>
          <cell r="E9873" t="str">
            <v>gaoxuebin</v>
          </cell>
          <cell r="F9873" t="str">
            <v>PSM-ZM202604170008-0004</v>
          </cell>
          <cell r="G9873" t="str">
            <v>四川省医学科学院·四川省人民医院</v>
          </cell>
          <cell r="H9873" t="str">
            <v>IDT322</v>
          </cell>
          <cell r="I9873">
            <v>6</v>
          </cell>
          <cell r="J9873" t="str">
            <v>mRNA</v>
          </cell>
          <cell r="K9873">
            <v>34.47</v>
          </cell>
          <cell r="L9873">
            <v>20</v>
          </cell>
          <cell r="M9873">
            <v>689.4</v>
          </cell>
          <cell r="N9873">
            <v>546</v>
          </cell>
        </row>
        <row r="9874">
          <cell r="D9874" t="str">
            <v>HGC-26050774</v>
          </cell>
          <cell r="E9874" t="str">
            <v>zhangjianyong</v>
          </cell>
          <cell r="F9874" t="str">
            <v>PSM-ZM202604170008-0004</v>
          </cell>
          <cell r="G9874" t="str">
            <v>四川省医学科学院·四川省人民医院</v>
          </cell>
          <cell r="H9874" t="str">
            <v>IDT323</v>
          </cell>
          <cell r="I9874">
            <v>6</v>
          </cell>
          <cell r="J9874" t="str">
            <v>mRNA</v>
          </cell>
          <cell r="K9874">
            <v>15.63</v>
          </cell>
          <cell r="L9874">
            <v>20</v>
          </cell>
          <cell r="M9874">
            <v>312.6</v>
          </cell>
          <cell r="N9874">
            <v>546</v>
          </cell>
        </row>
        <row r="9875">
          <cell r="D9875" t="str">
            <v>HGC-26050779</v>
          </cell>
          <cell r="E9875" t="str">
            <v>duzhongxiu</v>
          </cell>
          <cell r="F9875" t="str">
            <v>PSM-ZM202604170008-0004</v>
          </cell>
          <cell r="G9875" t="str">
            <v>四川省医学科学院·四川省人民医院</v>
          </cell>
          <cell r="H9875" t="str">
            <v>IDT326</v>
          </cell>
          <cell r="I9875">
            <v>6</v>
          </cell>
          <cell r="J9875" t="str">
            <v>mRNA</v>
          </cell>
          <cell r="K9875">
            <v>21.86</v>
          </cell>
          <cell r="L9875">
            <v>20</v>
          </cell>
          <cell r="M9875">
            <v>437.2</v>
          </cell>
          <cell r="N9875">
            <v>546</v>
          </cell>
        </row>
        <row r="9876">
          <cell r="D9876" t="str">
            <v>HGC-26050780</v>
          </cell>
          <cell r="E9876" t="str">
            <v>zhangzhiguo</v>
          </cell>
          <cell r="F9876" t="str">
            <v>PSM-ZM202604170008-0004</v>
          </cell>
          <cell r="G9876" t="str">
            <v>四川省医学科学院·四川省人民医院</v>
          </cell>
          <cell r="H9876" t="str">
            <v>IDT327</v>
          </cell>
          <cell r="I9876">
            <v>6</v>
          </cell>
          <cell r="J9876" t="str">
            <v>mRNA</v>
          </cell>
          <cell r="K9876">
            <v>15.9</v>
          </cell>
          <cell r="L9876">
            <v>20</v>
          </cell>
          <cell r="M9876">
            <v>318</v>
          </cell>
          <cell r="N9876">
            <v>546</v>
          </cell>
        </row>
        <row r="9877">
          <cell r="D9877" t="str">
            <v>HGC-26050781</v>
          </cell>
          <cell r="E9877" t="str">
            <v>fengdehui</v>
          </cell>
          <cell r="F9877" t="str">
            <v>PSM-ZM202604170008-0004</v>
          </cell>
          <cell r="G9877" t="str">
            <v>四川省医学科学院·四川省人民医院</v>
          </cell>
          <cell r="H9877" t="str">
            <v>IDT328</v>
          </cell>
          <cell r="I9877">
            <v>6</v>
          </cell>
          <cell r="J9877" t="str">
            <v>mRNA</v>
          </cell>
          <cell r="K9877">
            <v>11.37</v>
          </cell>
          <cell r="L9877">
            <v>20</v>
          </cell>
          <cell r="M9877">
            <v>227.4</v>
          </cell>
          <cell r="N9877">
            <v>546</v>
          </cell>
        </row>
        <row r="9878">
          <cell r="D9878" t="str">
            <v>HGC-26050787</v>
          </cell>
          <cell r="E9878" t="str">
            <v>lideying</v>
          </cell>
          <cell r="F9878" t="str">
            <v>PSM-ZM202604170008-0004</v>
          </cell>
          <cell r="G9878" t="str">
            <v>四川省医学科学院·四川省人民医院</v>
          </cell>
          <cell r="H9878" t="str">
            <v>IDT333</v>
          </cell>
          <cell r="I9878">
            <v>6</v>
          </cell>
          <cell r="J9878" t="str">
            <v>mRNA</v>
          </cell>
          <cell r="K9878">
            <v>6.07</v>
          </cell>
          <cell r="L9878">
            <v>20</v>
          </cell>
          <cell r="M9878">
            <v>121.4</v>
          </cell>
          <cell r="N9878">
            <v>546</v>
          </cell>
        </row>
        <row r="9879">
          <cell r="D9879" t="str">
            <v>HGC-26052366</v>
          </cell>
          <cell r="E9879" t="str">
            <v>Ctrl_1A</v>
          </cell>
          <cell r="F9879" t="str">
            <v>PSM-ZM202604230002-0001</v>
          </cell>
          <cell r="G9879" t="str">
            <v>上海交通大学医学院附属瑞金医院</v>
          </cell>
          <cell r="H9879" t="str">
            <v>IDT335</v>
          </cell>
          <cell r="I9879">
            <v>6</v>
          </cell>
          <cell r="J9879" t="str">
            <v>mRNA</v>
          </cell>
          <cell r="K9879">
            <v>17.17</v>
          </cell>
          <cell r="L9879">
            <v>20</v>
          </cell>
          <cell r="M9879">
            <v>343.4</v>
          </cell>
          <cell r="N9879">
            <v>515</v>
          </cell>
        </row>
        <row r="9880">
          <cell r="D9880" t="str">
            <v>HGC-26052369</v>
          </cell>
          <cell r="E9880" t="str">
            <v>Ctrl_4A</v>
          </cell>
          <cell r="F9880" t="str">
            <v>PSM-ZM202604230002-0001</v>
          </cell>
          <cell r="G9880" t="str">
            <v>上海交通大学医学院附属瑞金医院</v>
          </cell>
          <cell r="H9880" t="str">
            <v>IDT338</v>
          </cell>
          <cell r="I9880">
            <v>6</v>
          </cell>
          <cell r="J9880" t="str">
            <v>mRNA</v>
          </cell>
          <cell r="K9880">
            <v>9.37</v>
          </cell>
          <cell r="L9880">
            <v>20</v>
          </cell>
          <cell r="M9880">
            <v>187.4</v>
          </cell>
          <cell r="N9880">
            <v>515</v>
          </cell>
        </row>
        <row r="9881">
          <cell r="D9881" t="str">
            <v>HGC-26052370</v>
          </cell>
          <cell r="E9881" t="str">
            <v>Ctrl_5A</v>
          </cell>
          <cell r="F9881" t="str">
            <v>PSM-ZM202604230002-0001</v>
          </cell>
          <cell r="G9881" t="str">
            <v>上海交通大学医学院附属瑞金医院</v>
          </cell>
          <cell r="H9881" t="str">
            <v>IDT339</v>
          </cell>
          <cell r="I9881">
            <v>6</v>
          </cell>
          <cell r="J9881" t="str">
            <v>mRNA</v>
          </cell>
          <cell r="K9881">
            <v>23.83</v>
          </cell>
          <cell r="L9881">
            <v>20</v>
          </cell>
          <cell r="M9881">
            <v>476.6</v>
          </cell>
          <cell r="N9881">
            <v>515</v>
          </cell>
        </row>
        <row r="9882">
          <cell r="D9882" t="str">
            <v>HGC-26052371</v>
          </cell>
          <cell r="E9882" t="str">
            <v>Ctrl_6A</v>
          </cell>
          <cell r="F9882" t="str">
            <v>PSM-ZM202604230002-0001</v>
          </cell>
          <cell r="G9882" t="str">
            <v>上海交通大学医学院附属瑞金医院</v>
          </cell>
          <cell r="H9882" t="str">
            <v>IDT340</v>
          </cell>
          <cell r="I9882">
            <v>6</v>
          </cell>
          <cell r="J9882" t="str">
            <v>mRNA</v>
          </cell>
          <cell r="K9882">
            <v>18.8</v>
          </cell>
          <cell r="L9882">
            <v>20</v>
          </cell>
          <cell r="M9882">
            <v>376</v>
          </cell>
          <cell r="N9882">
            <v>515</v>
          </cell>
        </row>
        <row r="9883">
          <cell r="D9883" t="str">
            <v>HGC-26052372</v>
          </cell>
          <cell r="E9883" t="str">
            <v>CGRP_1A</v>
          </cell>
          <cell r="F9883" t="str">
            <v>PSM-ZM202604230002-0001</v>
          </cell>
          <cell r="G9883" t="str">
            <v>上海交通大学医学院附属瑞金医院</v>
          </cell>
          <cell r="H9883" t="str">
            <v>IDT341</v>
          </cell>
          <cell r="I9883">
            <v>6</v>
          </cell>
          <cell r="J9883" t="str">
            <v>mRNA</v>
          </cell>
          <cell r="K9883">
            <v>10.85</v>
          </cell>
          <cell r="L9883">
            <v>20</v>
          </cell>
          <cell r="M9883">
            <v>217</v>
          </cell>
          <cell r="N9883">
            <v>515</v>
          </cell>
        </row>
        <row r="9884">
          <cell r="D9884" t="str">
            <v>HGC-26052375</v>
          </cell>
          <cell r="E9884" t="str">
            <v>CGRP_4A</v>
          </cell>
          <cell r="F9884" t="str">
            <v>PSM-ZM202604230002-0001</v>
          </cell>
          <cell r="G9884" t="str">
            <v>上海交通大学医学院附属瑞金医院</v>
          </cell>
          <cell r="H9884" t="str">
            <v>IDT342</v>
          </cell>
          <cell r="I9884">
            <v>6</v>
          </cell>
          <cell r="J9884" t="str">
            <v>mRNA</v>
          </cell>
          <cell r="K9884">
            <v>17.4</v>
          </cell>
          <cell r="L9884">
            <v>20</v>
          </cell>
          <cell r="M9884">
            <v>348</v>
          </cell>
          <cell r="N9884">
            <v>515</v>
          </cell>
        </row>
        <row r="9885">
          <cell r="D9885" t="str">
            <v>HGC-26052377</v>
          </cell>
          <cell r="E9885" t="str">
            <v>FAT_1</v>
          </cell>
          <cell r="F9885" t="str">
            <v>PSM-ZM202604230002-0001</v>
          </cell>
          <cell r="G9885" t="str">
            <v>上海交通大学医学院附属瑞金医院</v>
          </cell>
          <cell r="H9885" t="str">
            <v>IDT343</v>
          </cell>
          <cell r="I9885">
            <v>6</v>
          </cell>
          <cell r="J9885" t="str">
            <v>mRNA</v>
          </cell>
          <cell r="K9885">
            <v>9.31</v>
          </cell>
          <cell r="L9885">
            <v>20</v>
          </cell>
          <cell r="M9885">
            <v>186.2</v>
          </cell>
          <cell r="N9885">
            <v>515</v>
          </cell>
        </row>
        <row r="9886">
          <cell r="D9886" t="str">
            <v>HGC-26052379</v>
          </cell>
          <cell r="E9886" t="str">
            <v>FAT_3</v>
          </cell>
          <cell r="F9886" t="str">
            <v>PSM-ZM202604230002-0001</v>
          </cell>
          <cell r="G9886" t="str">
            <v>上海交通大学医学院附属瑞金医院</v>
          </cell>
          <cell r="H9886" t="str">
            <v>IDT345</v>
          </cell>
          <cell r="I9886">
            <v>6</v>
          </cell>
          <cell r="J9886" t="str">
            <v>mRNA</v>
          </cell>
          <cell r="K9886">
            <v>26.18</v>
          </cell>
          <cell r="L9886">
            <v>20</v>
          </cell>
          <cell r="M9886">
            <v>523.6</v>
          </cell>
          <cell r="N9886">
            <v>515</v>
          </cell>
        </row>
        <row r="9887">
          <cell r="D9887" t="str">
            <v>HGC-26052380</v>
          </cell>
          <cell r="E9887" t="str">
            <v>FAT_4</v>
          </cell>
          <cell r="F9887" t="str">
            <v>PSM-ZM202604230002-0001</v>
          </cell>
          <cell r="G9887" t="str">
            <v>上海交通大学医学院附属瑞金医院</v>
          </cell>
          <cell r="H9887" t="str">
            <v>IDT346</v>
          </cell>
          <cell r="I9887">
            <v>6</v>
          </cell>
          <cell r="J9887" t="str">
            <v>mRNA</v>
          </cell>
          <cell r="K9887">
            <v>19.84</v>
          </cell>
          <cell r="L9887">
            <v>20</v>
          </cell>
          <cell r="M9887">
            <v>396.8</v>
          </cell>
          <cell r="N9887">
            <v>515</v>
          </cell>
        </row>
        <row r="9888">
          <cell r="D9888" t="str">
            <v>HGC-26052381</v>
          </cell>
          <cell r="E9888" t="str">
            <v>FAT_5</v>
          </cell>
          <cell r="F9888" t="str">
            <v>PSM-ZM202604230002-0001</v>
          </cell>
          <cell r="G9888" t="str">
            <v>上海交通大学医学院附属瑞金医院</v>
          </cell>
          <cell r="H9888" t="str">
            <v>IDT347</v>
          </cell>
          <cell r="I9888">
            <v>6</v>
          </cell>
          <cell r="J9888" t="str">
            <v>mRNA</v>
          </cell>
          <cell r="K9888">
            <v>21.45</v>
          </cell>
          <cell r="L9888">
            <v>20</v>
          </cell>
          <cell r="M9888">
            <v>429</v>
          </cell>
          <cell r="N9888">
            <v>515</v>
          </cell>
        </row>
        <row r="9889">
          <cell r="D9889" t="str">
            <v>HGC-26052382</v>
          </cell>
          <cell r="E9889" t="str">
            <v>FAT_6</v>
          </cell>
          <cell r="F9889" t="str">
            <v>PSM-ZM202604230002-0001</v>
          </cell>
          <cell r="G9889" t="str">
            <v>上海交通大学医学院附属瑞金医院</v>
          </cell>
          <cell r="H9889" t="str">
            <v>IDT348</v>
          </cell>
          <cell r="I9889">
            <v>6</v>
          </cell>
          <cell r="J9889" t="str">
            <v>mRNA</v>
          </cell>
          <cell r="K9889">
            <v>18.17</v>
          </cell>
          <cell r="L9889">
            <v>20</v>
          </cell>
          <cell r="M9889">
            <v>363.4</v>
          </cell>
          <cell r="N9889">
            <v>515</v>
          </cell>
        </row>
        <row r="9890">
          <cell r="D9890" t="str">
            <v>HGC-26052385</v>
          </cell>
          <cell r="E9890" t="str">
            <v>CGRP_3</v>
          </cell>
          <cell r="F9890" t="str">
            <v>PSM-ZM202604230002-0001</v>
          </cell>
          <cell r="G9890" t="str">
            <v>上海交通大学医学院附属瑞金医院</v>
          </cell>
          <cell r="H9890" t="str">
            <v>IDT351</v>
          </cell>
          <cell r="I9890">
            <v>6</v>
          </cell>
          <cell r="J9890" t="str">
            <v>mRNA</v>
          </cell>
          <cell r="K9890">
            <v>25.91</v>
          </cell>
          <cell r="L9890">
            <v>20</v>
          </cell>
          <cell r="M9890">
            <v>518.2</v>
          </cell>
          <cell r="N9890">
            <v>515</v>
          </cell>
        </row>
        <row r="9891">
          <cell r="D9891" t="str">
            <v>HGC-26054143</v>
          </cell>
          <cell r="E9891" t="str">
            <v>YZ148A-1</v>
          </cell>
          <cell r="F9891" t="str">
            <v>PSM-ZM202604270005-0001</v>
          </cell>
          <cell r="G9891" t="str">
            <v>浙江大学</v>
          </cell>
          <cell r="H9891" t="str">
            <v>IDT360</v>
          </cell>
          <cell r="I9891">
            <v>6</v>
          </cell>
          <cell r="J9891" t="str">
            <v>mRNA</v>
          </cell>
          <cell r="K9891">
            <v>23.5</v>
          </cell>
          <cell r="L9891">
            <v>20</v>
          </cell>
          <cell r="M9891">
            <v>470</v>
          </cell>
          <cell r="N9891">
            <v>515</v>
          </cell>
        </row>
        <row r="9892">
          <cell r="D9892" t="str">
            <v>HGC-26054597</v>
          </cell>
          <cell r="E9892" t="str">
            <v>10-1/2/3-1</v>
          </cell>
          <cell r="F9892" t="str">
            <v>PSM-ZM202603130011-0007</v>
          </cell>
          <cell r="G9892" t="str">
            <v>广州秉优信息科技有限公司</v>
          </cell>
          <cell r="H9892" t="str">
            <v>IDT369</v>
          </cell>
          <cell r="I9892">
            <v>6</v>
          </cell>
          <cell r="J9892" t="str">
            <v>mRNA</v>
          </cell>
          <cell r="K9892">
            <v>18.51</v>
          </cell>
          <cell r="L9892">
            <v>20</v>
          </cell>
          <cell r="M9892">
            <v>370.2</v>
          </cell>
          <cell r="N9892">
            <v>515</v>
          </cell>
        </row>
        <row r="9893">
          <cell r="D9893" t="str">
            <v>HGC-26054599</v>
          </cell>
          <cell r="E9893" t="str">
            <v>10-1/2/3-3</v>
          </cell>
          <cell r="F9893" t="str">
            <v>PSM-ZM202603130011-0007</v>
          </cell>
          <cell r="G9893" t="str">
            <v>广州秉优信息科技有限公司</v>
          </cell>
          <cell r="H9893" t="str">
            <v>IDT371</v>
          </cell>
          <cell r="I9893">
            <v>6</v>
          </cell>
          <cell r="J9893" t="str">
            <v>mRNA</v>
          </cell>
          <cell r="K9893">
            <v>24.22</v>
          </cell>
          <cell r="L9893">
            <v>20</v>
          </cell>
          <cell r="M9893">
            <v>484.4</v>
          </cell>
          <cell r="N9893">
            <v>515</v>
          </cell>
        </row>
        <row r="9894">
          <cell r="D9894" t="str">
            <v>HGC-26054600</v>
          </cell>
          <cell r="E9894" t="str">
            <v>40-1/2/3-1</v>
          </cell>
          <cell r="F9894" t="str">
            <v>PSM-ZM202603130011-0007</v>
          </cell>
          <cell r="G9894" t="str">
            <v>广州秉优信息科技有限公司</v>
          </cell>
          <cell r="H9894" t="str">
            <v>IDT372</v>
          </cell>
          <cell r="I9894">
            <v>6</v>
          </cell>
          <cell r="J9894" t="str">
            <v>mRNA</v>
          </cell>
          <cell r="K9894">
            <v>25.84</v>
          </cell>
          <cell r="L9894">
            <v>20</v>
          </cell>
          <cell r="M9894">
            <v>516.8</v>
          </cell>
          <cell r="N9894">
            <v>515</v>
          </cell>
        </row>
        <row r="9895">
          <cell r="D9895" t="str">
            <v>HGC-26054601</v>
          </cell>
          <cell r="E9895" t="str">
            <v>40-1/2/3-2</v>
          </cell>
          <cell r="F9895" t="str">
            <v>PSM-ZM202603130011-0007</v>
          </cell>
          <cell r="G9895" t="str">
            <v>广州秉优信息科技有限公司</v>
          </cell>
          <cell r="H9895" t="str">
            <v>IDT373</v>
          </cell>
          <cell r="I9895">
            <v>6</v>
          </cell>
          <cell r="J9895" t="str">
            <v>mRNA</v>
          </cell>
          <cell r="K9895">
            <v>22.92</v>
          </cell>
          <cell r="L9895">
            <v>20</v>
          </cell>
          <cell r="M9895">
            <v>458.4</v>
          </cell>
          <cell r="N9895">
            <v>515</v>
          </cell>
        </row>
        <row r="9896">
          <cell r="D9896" t="str">
            <v>HGC-26054602</v>
          </cell>
          <cell r="E9896" t="str">
            <v>40-1/2/3-3</v>
          </cell>
          <cell r="F9896" t="str">
            <v>PSM-ZM202603130011-0007</v>
          </cell>
          <cell r="G9896" t="str">
            <v>广州秉优信息科技有限公司</v>
          </cell>
          <cell r="H9896" t="str">
            <v>IDT374</v>
          </cell>
          <cell r="I9896">
            <v>6</v>
          </cell>
          <cell r="J9896" t="str">
            <v>mRNA</v>
          </cell>
          <cell r="K9896">
            <v>26.06</v>
          </cell>
          <cell r="L9896">
            <v>20</v>
          </cell>
          <cell r="M9896">
            <v>521.2</v>
          </cell>
          <cell r="N9896">
            <v>515</v>
          </cell>
        </row>
        <row r="9897">
          <cell r="D9897" t="str">
            <v>HGC-26056045</v>
          </cell>
          <cell r="E9897" t="str">
            <v>E29_PLC_NC</v>
          </cell>
          <cell r="F9897" t="str">
            <v>PSM-ZM202602100007-0006</v>
          </cell>
          <cell r="G9897" t="str">
            <v>安徽省立医院</v>
          </cell>
          <cell r="H9897" t="str">
            <v>IDT379</v>
          </cell>
          <cell r="I9897">
            <v>6</v>
          </cell>
          <cell r="J9897" t="str">
            <v>mRNA</v>
          </cell>
          <cell r="K9897">
            <v>23</v>
          </cell>
          <cell r="L9897">
            <v>20</v>
          </cell>
          <cell r="M9897">
            <v>460</v>
          </cell>
          <cell r="N9897">
            <v>515</v>
          </cell>
        </row>
        <row r="9898">
          <cell r="D9898" t="str">
            <v>HGC-26056049</v>
          </cell>
          <cell r="E9898" t="str">
            <v>E16_PLC_KPC</v>
          </cell>
          <cell r="F9898" t="str">
            <v>PSM-ZM202602100007-0006</v>
          </cell>
          <cell r="G9898" t="str">
            <v>安徽省立医院</v>
          </cell>
          <cell r="H9898" t="str">
            <v>IDT383</v>
          </cell>
          <cell r="I9898">
            <v>6</v>
          </cell>
          <cell r="J9898" t="str">
            <v>mRNA</v>
          </cell>
          <cell r="K9898">
            <v>20.23</v>
          </cell>
          <cell r="L9898">
            <v>20</v>
          </cell>
          <cell r="M9898">
            <v>404.6</v>
          </cell>
          <cell r="N9898">
            <v>515</v>
          </cell>
        </row>
        <row r="9899">
          <cell r="D9899" t="str">
            <v>HGC-26052378</v>
          </cell>
          <cell r="E9899" t="str">
            <v>FAT_2</v>
          </cell>
          <cell r="F9899" t="str">
            <v>PSM-ZM202604230002-0001</v>
          </cell>
          <cell r="G9899" t="str">
            <v>上海交通大学医学院附属瑞金医院</v>
          </cell>
          <cell r="H9899" t="str">
            <v>IDT344</v>
          </cell>
          <cell r="I9899">
            <v>6</v>
          </cell>
          <cell r="J9899" t="str">
            <v>mRNA</v>
          </cell>
          <cell r="K9899">
            <v>28.37</v>
          </cell>
          <cell r="L9899">
            <v>20</v>
          </cell>
          <cell r="M9899">
            <v>567.4</v>
          </cell>
          <cell r="N9899">
            <v>508</v>
          </cell>
        </row>
        <row r="9900">
          <cell r="D9900" t="str">
            <v>HGC-26052383</v>
          </cell>
          <cell r="E9900" t="str">
            <v>CGRP_1</v>
          </cell>
          <cell r="F9900" t="str">
            <v>PSM-ZM202604230002-0001</v>
          </cell>
          <cell r="G9900" t="str">
            <v>上海交通大学医学院附属瑞金医院</v>
          </cell>
          <cell r="H9900" t="str">
            <v>IDT349</v>
          </cell>
          <cell r="I9900">
            <v>6</v>
          </cell>
          <cell r="J9900" t="str">
            <v>mRNA</v>
          </cell>
          <cell r="K9900">
            <v>36.31</v>
          </cell>
          <cell r="L9900">
            <v>20</v>
          </cell>
          <cell r="M9900">
            <v>726.2</v>
          </cell>
          <cell r="N9900">
            <v>508</v>
          </cell>
        </row>
        <row r="9901">
          <cell r="D9901" t="str">
            <v>HGC-26052384</v>
          </cell>
          <cell r="E9901" t="str">
            <v>CGRP_2</v>
          </cell>
          <cell r="F9901" t="str">
            <v>PSM-ZM202604230002-0001</v>
          </cell>
          <cell r="G9901" t="str">
            <v>上海交通大学医学院附属瑞金医院</v>
          </cell>
          <cell r="H9901" t="str">
            <v>IDT350</v>
          </cell>
          <cell r="I9901">
            <v>6</v>
          </cell>
          <cell r="J9901" t="str">
            <v>mRNA</v>
          </cell>
          <cell r="K9901">
            <v>39.69</v>
          </cell>
          <cell r="L9901">
            <v>20</v>
          </cell>
          <cell r="M9901">
            <v>793.8</v>
          </cell>
          <cell r="N9901">
            <v>508</v>
          </cell>
        </row>
        <row r="9902">
          <cell r="D9902" t="str">
            <v>HGC-26052386</v>
          </cell>
          <cell r="E9902" t="str">
            <v>CGRP_4</v>
          </cell>
          <cell r="F9902" t="str">
            <v>PSM-ZM202604230002-0001</v>
          </cell>
          <cell r="G9902" t="str">
            <v>上海交通大学医学院附属瑞金医院</v>
          </cell>
          <cell r="H9902" t="str">
            <v>IDT352</v>
          </cell>
          <cell r="I9902">
            <v>6</v>
          </cell>
          <cell r="J9902" t="str">
            <v>mRNA</v>
          </cell>
          <cell r="K9902">
            <v>34.43</v>
          </cell>
          <cell r="L9902">
            <v>20</v>
          </cell>
          <cell r="M9902">
            <v>688.6</v>
          </cell>
          <cell r="N9902">
            <v>508</v>
          </cell>
        </row>
        <row r="9903">
          <cell r="D9903" t="str">
            <v>HGC-26052387</v>
          </cell>
          <cell r="E9903" t="str">
            <v>CGRP_5</v>
          </cell>
          <cell r="F9903" t="str">
            <v>PSM-ZM202604230002-0001</v>
          </cell>
          <cell r="G9903" t="str">
            <v>上海交通大学医学院附属瑞金医院</v>
          </cell>
          <cell r="H9903" t="str">
            <v>IDT353</v>
          </cell>
          <cell r="I9903">
            <v>6</v>
          </cell>
          <cell r="J9903" t="str">
            <v>mRNA</v>
          </cell>
          <cell r="K9903">
            <v>28.53</v>
          </cell>
          <cell r="L9903">
            <v>20</v>
          </cell>
          <cell r="M9903">
            <v>570.6</v>
          </cell>
          <cell r="N9903">
            <v>508</v>
          </cell>
        </row>
        <row r="9904">
          <cell r="D9904" t="str">
            <v>HGC-26052388</v>
          </cell>
          <cell r="E9904" t="str">
            <v>CGRP_6</v>
          </cell>
          <cell r="F9904" t="str">
            <v>PSM-ZM202604230002-0001</v>
          </cell>
          <cell r="G9904" t="str">
            <v>上海交通大学医学院附属瑞金医院</v>
          </cell>
          <cell r="H9904" t="str">
            <v>IDT354</v>
          </cell>
          <cell r="I9904">
            <v>6</v>
          </cell>
          <cell r="J9904" t="str">
            <v>mRNA</v>
          </cell>
          <cell r="K9904">
            <v>39.4</v>
          </cell>
          <cell r="L9904">
            <v>20</v>
          </cell>
          <cell r="M9904">
            <v>788</v>
          </cell>
          <cell r="N9904">
            <v>508</v>
          </cell>
        </row>
        <row r="9905">
          <cell r="D9905" t="str">
            <v>HGC-26054140</v>
          </cell>
          <cell r="E9905" t="str">
            <v>DMSO-1</v>
          </cell>
          <cell r="F9905" t="str">
            <v>PSM-ZM202604270005-0001</v>
          </cell>
          <cell r="G9905" t="str">
            <v>浙江大学</v>
          </cell>
          <cell r="H9905" t="str">
            <v>IDT357</v>
          </cell>
          <cell r="I9905">
            <v>6</v>
          </cell>
          <cell r="J9905" t="str">
            <v>mRNA</v>
          </cell>
          <cell r="K9905">
            <v>59.73</v>
          </cell>
          <cell r="L9905">
            <v>20</v>
          </cell>
          <cell r="M9905">
            <v>1194.6</v>
          </cell>
          <cell r="N9905">
            <v>508</v>
          </cell>
        </row>
        <row r="9906">
          <cell r="D9906" t="str">
            <v>HGC-26054141</v>
          </cell>
          <cell r="E9906" t="str">
            <v>DMSO -2</v>
          </cell>
          <cell r="F9906" t="str">
            <v>PSM-ZM202604270005-0001</v>
          </cell>
          <cell r="G9906" t="str">
            <v>浙江大学</v>
          </cell>
          <cell r="H9906" t="str">
            <v>IDT358</v>
          </cell>
          <cell r="I9906">
            <v>6</v>
          </cell>
          <cell r="J9906" t="str">
            <v>mRNA</v>
          </cell>
          <cell r="K9906">
            <v>78.18</v>
          </cell>
          <cell r="L9906">
            <v>20</v>
          </cell>
          <cell r="M9906">
            <v>1563.6</v>
          </cell>
          <cell r="N9906">
            <v>508</v>
          </cell>
        </row>
        <row r="9907">
          <cell r="D9907" t="str">
            <v>HGC-26054142</v>
          </cell>
          <cell r="E9907" t="str">
            <v>DMSO-3</v>
          </cell>
          <cell r="F9907" t="str">
            <v>PSM-ZM202604270005-0001</v>
          </cell>
          <cell r="G9907" t="str">
            <v>浙江大学</v>
          </cell>
          <cell r="H9907" t="str">
            <v>IDT359</v>
          </cell>
          <cell r="I9907">
            <v>6</v>
          </cell>
          <cell r="J9907" t="str">
            <v>mRNA</v>
          </cell>
          <cell r="K9907">
            <v>61.31</v>
          </cell>
          <cell r="L9907">
            <v>20</v>
          </cell>
          <cell r="M9907">
            <v>1226.2</v>
          </cell>
          <cell r="N9907">
            <v>508</v>
          </cell>
        </row>
        <row r="9908">
          <cell r="D9908" t="str">
            <v>HGC-26054144</v>
          </cell>
          <cell r="E9908" t="str">
            <v>YZ148A-2</v>
          </cell>
          <cell r="F9908" t="str">
            <v>PSM-ZM202604270005-0001</v>
          </cell>
          <cell r="G9908" t="str">
            <v>浙江大学</v>
          </cell>
          <cell r="H9908" t="str">
            <v>IDT361</v>
          </cell>
          <cell r="I9908">
            <v>6</v>
          </cell>
          <cell r="J9908" t="str">
            <v>mRNA</v>
          </cell>
          <cell r="K9908">
            <v>48.28</v>
          </cell>
          <cell r="L9908">
            <v>20</v>
          </cell>
          <cell r="M9908">
            <v>965.6</v>
          </cell>
          <cell r="N9908">
            <v>508</v>
          </cell>
        </row>
        <row r="9909">
          <cell r="D9909" t="str">
            <v>HGC-26054145</v>
          </cell>
          <cell r="E9909" t="str">
            <v>YZ148A-3</v>
          </cell>
          <cell r="F9909" t="str">
            <v>PSM-ZM202604270005-0001</v>
          </cell>
          <cell r="G9909" t="str">
            <v>浙江大学</v>
          </cell>
          <cell r="H9909" t="str">
            <v>IDT362</v>
          </cell>
          <cell r="I9909">
            <v>6</v>
          </cell>
          <cell r="J9909" t="str">
            <v>mRNA</v>
          </cell>
          <cell r="K9909">
            <v>79.25</v>
          </cell>
          <cell r="L9909">
            <v>20</v>
          </cell>
          <cell r="M9909">
            <v>1585</v>
          </cell>
          <cell r="N9909">
            <v>508</v>
          </cell>
        </row>
        <row r="9910">
          <cell r="D9910" t="str">
            <v>HGC-26054591</v>
          </cell>
          <cell r="E9910" t="str">
            <v>C-1/2/3-1</v>
          </cell>
          <cell r="F9910" t="str">
            <v>PSM-ZM202603130011-0007</v>
          </cell>
          <cell r="G9910" t="str">
            <v>广州秉优信息科技有限公司</v>
          </cell>
          <cell r="H9910" t="str">
            <v>IDT363</v>
          </cell>
          <cell r="I9910">
            <v>6</v>
          </cell>
          <cell r="J9910" t="str">
            <v>mRNA</v>
          </cell>
          <cell r="K9910">
            <v>83.51</v>
          </cell>
          <cell r="L9910">
            <v>20</v>
          </cell>
          <cell r="M9910">
            <v>1670.2</v>
          </cell>
          <cell r="N9910">
            <v>508</v>
          </cell>
        </row>
        <row r="9911">
          <cell r="D9911" t="str">
            <v>HGC-26054592</v>
          </cell>
          <cell r="E9911" t="str">
            <v>C-1/2/3-2</v>
          </cell>
          <cell r="F9911" t="str">
            <v>PSM-ZM202603130011-0007</v>
          </cell>
          <cell r="G9911" t="str">
            <v>广州秉优信息科技有限公司</v>
          </cell>
          <cell r="H9911" t="str">
            <v>IDT364</v>
          </cell>
          <cell r="I9911">
            <v>6</v>
          </cell>
          <cell r="J9911" t="str">
            <v>mRNA</v>
          </cell>
          <cell r="K9911">
            <v>79.05</v>
          </cell>
          <cell r="L9911">
            <v>20</v>
          </cell>
          <cell r="M9911">
            <v>1581</v>
          </cell>
          <cell r="N9911">
            <v>508</v>
          </cell>
        </row>
        <row r="9912">
          <cell r="D9912" t="str">
            <v>HGC-26054593</v>
          </cell>
          <cell r="E9912" t="str">
            <v>C-1/2/3-3</v>
          </cell>
          <cell r="F9912" t="str">
            <v>PSM-ZM202603130011-0007</v>
          </cell>
          <cell r="G9912" t="str">
            <v>广州秉优信息科技有限公司</v>
          </cell>
          <cell r="H9912" t="str">
            <v>IDT365</v>
          </cell>
          <cell r="I9912">
            <v>6</v>
          </cell>
          <cell r="J9912" t="str">
            <v>mRNA</v>
          </cell>
          <cell r="K9912">
            <v>98.75</v>
          </cell>
          <cell r="L9912">
            <v>20</v>
          </cell>
          <cell r="M9912">
            <v>1975</v>
          </cell>
          <cell r="N9912">
            <v>508</v>
          </cell>
        </row>
        <row r="9913">
          <cell r="D9913" t="str">
            <v>HGC-26054594</v>
          </cell>
          <cell r="E9913" t="str">
            <v>NP-1/2/3-1</v>
          </cell>
          <cell r="F9913" t="str">
            <v>PSM-ZM202603130011-0007</v>
          </cell>
          <cell r="G9913" t="str">
            <v>广州秉优信息科技有限公司</v>
          </cell>
          <cell r="H9913" t="str">
            <v>IDT366</v>
          </cell>
          <cell r="I9913">
            <v>6</v>
          </cell>
          <cell r="J9913" t="str">
            <v>mRNA</v>
          </cell>
          <cell r="K9913">
            <v>57.96</v>
          </cell>
          <cell r="L9913">
            <v>20</v>
          </cell>
          <cell r="M9913">
            <v>1159.2</v>
          </cell>
          <cell r="N9913">
            <v>508</v>
          </cell>
        </row>
        <row r="9914">
          <cell r="D9914" t="str">
            <v>HGC-26054595</v>
          </cell>
          <cell r="E9914" t="str">
            <v>NP-1/2/3-2</v>
          </cell>
          <cell r="F9914" t="str">
            <v>PSM-ZM202603130011-0007</v>
          </cell>
          <cell r="G9914" t="str">
            <v>广州秉优信息科技有限公司</v>
          </cell>
          <cell r="H9914" t="str">
            <v>IDT367</v>
          </cell>
          <cell r="I9914">
            <v>6</v>
          </cell>
          <cell r="J9914" t="str">
            <v>mRNA</v>
          </cell>
          <cell r="K9914">
            <v>47.48</v>
          </cell>
          <cell r="L9914">
            <v>20</v>
          </cell>
          <cell r="M9914">
            <v>949.6</v>
          </cell>
          <cell r="N9914">
            <v>508</v>
          </cell>
        </row>
        <row r="9915">
          <cell r="D9915" t="str">
            <v>HGC-26054596</v>
          </cell>
          <cell r="E9915" t="str">
            <v>NP-1/2/3-3</v>
          </cell>
          <cell r="F9915" t="str">
            <v>PSM-ZM202603130011-0007</v>
          </cell>
          <cell r="G9915" t="str">
            <v>广州秉优信息科技有限公司</v>
          </cell>
          <cell r="H9915" t="str">
            <v>IDT368</v>
          </cell>
          <cell r="I9915">
            <v>6</v>
          </cell>
          <cell r="J9915" t="str">
            <v>mRNA</v>
          </cell>
          <cell r="K9915">
            <v>54.69</v>
          </cell>
          <cell r="L9915">
            <v>20</v>
          </cell>
          <cell r="M9915">
            <v>1093.8</v>
          </cell>
          <cell r="N9915">
            <v>508</v>
          </cell>
        </row>
        <row r="9916">
          <cell r="D9916" t="str">
            <v>HGC-26054598</v>
          </cell>
          <cell r="E9916" t="str">
            <v>10-1/2/3-2</v>
          </cell>
          <cell r="F9916" t="str">
            <v>PSM-ZM202603130011-0007</v>
          </cell>
          <cell r="G9916" t="str">
            <v>广州秉优信息科技有限公司</v>
          </cell>
          <cell r="H9916" t="str">
            <v>IDT370</v>
          </cell>
          <cell r="I9916">
            <v>6</v>
          </cell>
          <cell r="J9916" t="str">
            <v>mRNA</v>
          </cell>
          <cell r="K9916">
            <v>43.48</v>
          </cell>
          <cell r="L9916">
            <v>20</v>
          </cell>
          <cell r="M9916">
            <v>869.6</v>
          </cell>
          <cell r="N9916">
            <v>508</v>
          </cell>
        </row>
        <row r="9917">
          <cell r="D9917" t="str">
            <v>HGC-26056046</v>
          </cell>
          <cell r="E9917" t="str">
            <v>E30_PLC_NC</v>
          </cell>
          <cell r="F9917" t="str">
            <v>PSM-ZM202602100007-0006</v>
          </cell>
          <cell r="G9917" t="str">
            <v>安徽省立医院</v>
          </cell>
          <cell r="H9917" t="str">
            <v>IDT380</v>
          </cell>
          <cell r="I9917">
            <v>6</v>
          </cell>
          <cell r="J9917" t="str">
            <v>mRNA</v>
          </cell>
          <cell r="K9917">
            <v>27.2</v>
          </cell>
          <cell r="L9917">
            <v>20</v>
          </cell>
          <cell r="M9917">
            <v>544</v>
          </cell>
          <cell r="N9917">
            <v>508</v>
          </cell>
        </row>
        <row r="9918">
          <cell r="D9918" t="str">
            <v>HGC-26056047</v>
          </cell>
          <cell r="E9918" t="str">
            <v>E62_PLC_NC</v>
          </cell>
          <cell r="F9918" t="str">
            <v>PSM-ZM202602100007-0006</v>
          </cell>
          <cell r="G9918" t="str">
            <v>安徽省立医院</v>
          </cell>
          <cell r="H9918" t="str">
            <v>IDT381</v>
          </cell>
          <cell r="I9918">
            <v>6</v>
          </cell>
          <cell r="J9918" t="str">
            <v>mRNA</v>
          </cell>
          <cell r="K9918">
            <v>80.82</v>
          </cell>
          <cell r="L9918">
            <v>20</v>
          </cell>
          <cell r="M9918">
            <v>1616.4</v>
          </cell>
          <cell r="N9918">
            <v>508</v>
          </cell>
        </row>
        <row r="9919">
          <cell r="D9919" t="str">
            <v>HGC-26056050</v>
          </cell>
          <cell r="E9919" t="str">
            <v>E44_PLC_KPC</v>
          </cell>
          <cell r="F9919" t="str">
            <v>PSM-ZM202602100007-0006</v>
          </cell>
          <cell r="G9919" t="str">
            <v>安徽省立医院</v>
          </cell>
          <cell r="H9919" t="str">
            <v>IDT384</v>
          </cell>
          <cell r="I9919">
            <v>6</v>
          </cell>
          <cell r="J9919" t="str">
            <v>mRNA</v>
          </cell>
          <cell r="K9919">
            <v>46.61</v>
          </cell>
          <cell r="L9919">
            <v>20</v>
          </cell>
          <cell r="M9919">
            <v>932.2</v>
          </cell>
          <cell r="N9919">
            <v>508</v>
          </cell>
        </row>
        <row r="9920">
          <cell r="D9920" t="str">
            <v>HGC-26055053</v>
          </cell>
          <cell r="E9920" t="str">
            <v>A-1</v>
          </cell>
          <cell r="F9920" t="str">
            <v>PSM-ZM202604280005-0001</v>
          </cell>
          <cell r="G9920" t="str">
            <v>中南大学</v>
          </cell>
          <cell r="H9920" t="str">
            <v>IDT301</v>
          </cell>
          <cell r="I9920">
            <v>6</v>
          </cell>
          <cell r="J9920" t="str">
            <v>mRNA-T7</v>
          </cell>
          <cell r="K9920">
            <v>46.63</v>
          </cell>
          <cell r="L9920">
            <v>20</v>
          </cell>
          <cell r="M9920">
            <v>932.6</v>
          </cell>
          <cell r="N9920">
            <v>495</v>
          </cell>
        </row>
        <row r="9921">
          <cell r="D9921" t="str">
            <v>HGC-26055054</v>
          </cell>
          <cell r="E9921" t="str">
            <v>A-2</v>
          </cell>
          <cell r="F9921" t="str">
            <v>PSM-ZM202604280005-0001</v>
          </cell>
          <cell r="G9921" t="str">
            <v>中南大学</v>
          </cell>
          <cell r="H9921" t="str">
            <v>IDT302</v>
          </cell>
          <cell r="I9921">
            <v>6</v>
          </cell>
          <cell r="J9921" t="str">
            <v>mRNA-T7</v>
          </cell>
          <cell r="K9921">
            <v>60.69</v>
          </cell>
          <cell r="L9921">
            <v>20</v>
          </cell>
          <cell r="M9921">
            <v>1213.8</v>
          </cell>
          <cell r="N9921">
            <v>495</v>
          </cell>
        </row>
        <row r="9922">
          <cell r="D9922" t="str">
            <v>HGC-26055055</v>
          </cell>
          <cell r="E9922" t="str">
            <v>B-3</v>
          </cell>
          <cell r="F9922" t="str">
            <v>PSM-ZM202604280005-0001</v>
          </cell>
          <cell r="G9922" t="str">
            <v>中南大学</v>
          </cell>
          <cell r="H9922" t="str">
            <v>IDT303</v>
          </cell>
          <cell r="I9922">
            <v>6</v>
          </cell>
          <cell r="J9922" t="str">
            <v>mRNA-T7</v>
          </cell>
          <cell r="K9922">
            <v>59.71</v>
          </cell>
          <cell r="L9922">
            <v>20</v>
          </cell>
          <cell r="M9922">
            <v>1194.2</v>
          </cell>
          <cell r="N9922">
            <v>495</v>
          </cell>
        </row>
        <row r="9923">
          <cell r="D9923" t="str">
            <v>HGC-26055056</v>
          </cell>
          <cell r="E9923" t="str">
            <v>B-4</v>
          </cell>
          <cell r="F9923" t="str">
            <v>PSM-ZM202604280005-0001</v>
          </cell>
          <cell r="G9923" t="str">
            <v>中南大学</v>
          </cell>
          <cell r="H9923" t="str">
            <v>IDT304</v>
          </cell>
          <cell r="I9923">
            <v>6</v>
          </cell>
          <cell r="J9923" t="str">
            <v>mRNA-T7</v>
          </cell>
          <cell r="K9923">
            <v>51.79</v>
          </cell>
          <cell r="L9923">
            <v>20</v>
          </cell>
          <cell r="M9923">
            <v>1035.8</v>
          </cell>
          <cell r="N9923">
            <v>495</v>
          </cell>
        </row>
        <row r="9924">
          <cell r="D9924" t="str">
            <v>HGC-26055596</v>
          </cell>
          <cell r="E9924" t="str">
            <v>7N</v>
          </cell>
          <cell r="F9924" t="str">
            <v>PSM-ZM202601230006-0003</v>
          </cell>
          <cell r="G9924" t="str">
            <v>武汉大学人民医院</v>
          </cell>
          <cell r="H9924" t="str">
            <v>IDT375</v>
          </cell>
          <cell r="I9924">
            <v>6</v>
          </cell>
          <cell r="J9924" t="str">
            <v>mRNA-T7</v>
          </cell>
          <cell r="K9924">
            <v>91.85</v>
          </cell>
          <cell r="L9924">
            <v>20</v>
          </cell>
          <cell r="M9924">
            <v>1837</v>
          </cell>
          <cell r="N9924">
            <v>495</v>
          </cell>
        </row>
        <row r="9925">
          <cell r="D9925" t="str">
            <v>HGC-26055597</v>
          </cell>
          <cell r="E9925" t="str">
            <v>7S</v>
          </cell>
          <cell r="F9925" t="str">
            <v>PSM-ZM202601230006-0003</v>
          </cell>
          <cell r="G9925" t="str">
            <v>武汉大学人民医院</v>
          </cell>
          <cell r="H9925" t="str">
            <v>IDT376</v>
          </cell>
          <cell r="I9925">
            <v>6</v>
          </cell>
          <cell r="J9925" t="str">
            <v>mRNA-T7</v>
          </cell>
          <cell r="K9925">
            <v>37.53</v>
          </cell>
          <cell r="L9925">
            <v>20</v>
          </cell>
          <cell r="M9925">
            <v>750.6</v>
          </cell>
          <cell r="N9925">
            <v>495</v>
          </cell>
        </row>
        <row r="9926">
          <cell r="D9926" t="str">
            <v>HGC-26055598</v>
          </cell>
          <cell r="E9926" t="str">
            <v>10N</v>
          </cell>
          <cell r="F9926" t="str">
            <v>PSM-ZM202601230006-0003</v>
          </cell>
          <cell r="G9926" t="str">
            <v>武汉大学人民医院</v>
          </cell>
          <cell r="H9926" t="str">
            <v>IDT377</v>
          </cell>
          <cell r="I9926">
            <v>6</v>
          </cell>
          <cell r="J9926" t="str">
            <v>mRNA-T7</v>
          </cell>
          <cell r="K9926">
            <v>60.45</v>
          </cell>
          <cell r="L9926">
            <v>20</v>
          </cell>
          <cell r="M9926">
            <v>1209</v>
          </cell>
          <cell r="N9926">
            <v>495</v>
          </cell>
        </row>
        <row r="9927">
          <cell r="D9927" t="str">
            <v>HGC-26055599</v>
          </cell>
          <cell r="E9927" t="str">
            <v>10S</v>
          </cell>
          <cell r="F9927" t="str">
            <v>PSM-ZM202601230006-0003</v>
          </cell>
          <cell r="G9927" t="str">
            <v>武汉大学人民医院</v>
          </cell>
          <cell r="H9927" t="str">
            <v>IDT378</v>
          </cell>
          <cell r="I9927">
            <v>6</v>
          </cell>
          <cell r="J9927" t="str">
            <v>mRNA-T7</v>
          </cell>
          <cell r="K9927">
            <v>40.03</v>
          </cell>
          <cell r="L9927">
            <v>20</v>
          </cell>
          <cell r="M9927">
            <v>800.6</v>
          </cell>
          <cell r="N9927">
            <v>495</v>
          </cell>
        </row>
        <row r="9928">
          <cell r="D9928" t="str">
            <v>HGC-26057490</v>
          </cell>
          <cell r="E9928" t="str">
            <v>ZYJ</v>
          </cell>
          <cell r="F9928" t="str">
            <v>PSM-ZM202604290001-0001</v>
          </cell>
          <cell r="G9928" t="str">
            <v>深圳市人民医院</v>
          </cell>
          <cell r="H9928" t="str">
            <v>IDT377</v>
          </cell>
          <cell r="I9928">
            <v>10</v>
          </cell>
          <cell r="J9928" t="str">
            <v>LncRNA</v>
          </cell>
          <cell r="K9928">
            <v>6.16</v>
          </cell>
          <cell r="L9928">
            <v>18</v>
          </cell>
          <cell r="M9928">
            <v>110.88</v>
          </cell>
          <cell r="N9928">
            <v>323</v>
          </cell>
        </row>
        <row r="9929">
          <cell r="D9929" t="str">
            <v>HGC-26057491</v>
          </cell>
          <cell r="E9929" t="str">
            <v>WJ</v>
          </cell>
          <cell r="F9929" t="str">
            <v>PSM-ZM202604290001-0001</v>
          </cell>
          <cell r="G9929" t="str">
            <v>深圳市人民医院</v>
          </cell>
          <cell r="H9929" t="str">
            <v>IDT378</v>
          </cell>
          <cell r="I9929">
            <v>10</v>
          </cell>
          <cell r="J9929" t="str">
            <v>LncRNA</v>
          </cell>
          <cell r="K9929">
            <v>1.1</v>
          </cell>
          <cell r="L9929">
            <v>18</v>
          </cell>
          <cell r="M9929">
            <v>19.8</v>
          </cell>
          <cell r="N9929">
            <v>312</v>
          </cell>
        </row>
        <row r="9930">
          <cell r="D9930" t="str">
            <v>HGC-26059704</v>
          </cell>
          <cell r="E9930" t="str">
            <v>YSY</v>
          </cell>
          <cell r="F9930" t="str">
            <v>PSM-ZM202605080005-0001</v>
          </cell>
          <cell r="G9930" t="str">
            <v>深圳市人民医院</v>
          </cell>
          <cell r="H9930" t="str">
            <v>IDT379</v>
          </cell>
          <cell r="I9930">
            <v>10</v>
          </cell>
          <cell r="J9930" t="str">
            <v>LncRNA</v>
          </cell>
          <cell r="K9930">
            <v>0.87</v>
          </cell>
          <cell r="L9930">
            <v>18</v>
          </cell>
          <cell r="M9930">
            <v>15.66</v>
          </cell>
          <cell r="N9930">
            <v>382</v>
          </cell>
        </row>
        <row r="9931">
          <cell r="D9931" t="str">
            <v>HGC-26011375</v>
          </cell>
          <cell r="E9931" t="str">
            <v>002385C3CFNR1</v>
          </cell>
          <cell r="F9931" t="str">
            <v>PSM-ZM202603020008-0001</v>
          </cell>
          <cell r="G9931" t="str">
            <v>中山大学肿瘤防治中心</v>
          </cell>
          <cell r="H9931" t="str">
            <v>IDT380</v>
          </cell>
          <cell r="I9931">
            <v>15</v>
          </cell>
          <cell r="J9931" t="str">
            <v>LncRNA-T7</v>
          </cell>
          <cell r="K9931">
            <v>35.76</v>
          </cell>
          <cell r="L9931">
            <v>18</v>
          </cell>
          <cell r="M9931">
            <v>643.68</v>
          </cell>
          <cell r="N9931">
            <v>400</v>
          </cell>
        </row>
        <row r="9932">
          <cell r="D9932" t="str">
            <v>HGC-26011376</v>
          </cell>
          <cell r="E9932" t="str">
            <v>002385C3CFTR1</v>
          </cell>
          <cell r="F9932" t="str">
            <v>PSM-ZM202603020008-0001</v>
          </cell>
          <cell r="G9932" t="str">
            <v>中山大学肿瘤防治中心</v>
          </cell>
          <cell r="H9932" t="str">
            <v>IDT381</v>
          </cell>
          <cell r="I9932">
            <v>15</v>
          </cell>
          <cell r="J9932" t="str">
            <v>LncRNA-T7</v>
          </cell>
          <cell r="K9932">
            <v>47.52</v>
          </cell>
          <cell r="L9932">
            <v>18</v>
          </cell>
          <cell r="M9932">
            <v>855.36</v>
          </cell>
          <cell r="N9932">
            <v>400</v>
          </cell>
        </row>
        <row r="9933">
          <cell r="D9933" t="str">
            <v>HGC-26050432-1</v>
          </cell>
          <cell r="E9933" t="str">
            <v>PCD_09</v>
          </cell>
          <cell r="F9933" t="str">
            <v>PSM-ZM202602240006-0003</v>
          </cell>
          <cell r="G9933" t="str">
            <v>中山大学肿瘤防治中心</v>
          </cell>
          <cell r="H9933" t="str">
            <v>IDT384</v>
          </cell>
          <cell r="I9933">
            <v>7</v>
          </cell>
          <cell r="J9933" t="str">
            <v>WES-T7</v>
          </cell>
          <cell r="K9933">
            <v>0.71</v>
          </cell>
          <cell r="L9933">
            <v>15</v>
          </cell>
          <cell r="M9933">
            <v>10.65</v>
          </cell>
          <cell r="N9933">
            <v>230</v>
          </cell>
        </row>
        <row r="9934">
          <cell r="D9934" t="str">
            <v>HGC-26060384</v>
          </cell>
          <cell r="E9934" t="str">
            <v>10N</v>
          </cell>
          <cell r="F9934" t="str">
            <v>PSM-ZM202604020004-0007</v>
          </cell>
          <cell r="G9934" t="str">
            <v>南昌大学</v>
          </cell>
          <cell r="H9934" t="str">
            <v>MGI59</v>
          </cell>
          <cell r="I9934" t="str">
            <v>450M</v>
          </cell>
          <cell r="J9934" t="str">
            <v>cDNA文库</v>
          </cell>
          <cell r="K9934">
            <v>19.4</v>
          </cell>
          <cell r="L9934">
            <v>30</v>
          </cell>
          <cell r="M9934">
            <v>582</v>
          </cell>
          <cell r="N9934">
            <v>374</v>
          </cell>
        </row>
        <row r="9935">
          <cell r="D9935" t="str">
            <v>HGC-26060383</v>
          </cell>
          <cell r="E9935" t="str">
            <v>4T</v>
          </cell>
          <cell r="F9935" t="str">
            <v>PSM-ZM202604020004-0007</v>
          </cell>
          <cell r="G9935" t="str">
            <v>南昌大学</v>
          </cell>
          <cell r="H9935" t="str">
            <v>MGI60</v>
          </cell>
          <cell r="I9935" t="str">
            <v>450M</v>
          </cell>
          <cell r="J9935" t="str">
            <v>cDNA文库</v>
          </cell>
          <cell r="K9935">
            <v>21.2</v>
          </cell>
          <cell r="L9935">
            <v>30</v>
          </cell>
          <cell r="M9935">
            <v>636</v>
          </cell>
          <cell r="N9935">
            <v>380</v>
          </cell>
        </row>
        <row r="9936">
          <cell r="D9936" t="str">
            <v>HGC-26060384-oligo</v>
          </cell>
          <cell r="E9936" t="str">
            <v>10N-oligo</v>
          </cell>
          <cell r="F9936" t="str">
            <v>PSM-ZM202604020004-0007</v>
          </cell>
          <cell r="G9936" t="str">
            <v>南昌大学</v>
          </cell>
          <cell r="H9936" t="str">
            <v>MGI59</v>
          </cell>
          <cell r="I9936" t="str">
            <v>50M</v>
          </cell>
          <cell r="J9936" t="str">
            <v>oligo文库</v>
          </cell>
          <cell r="K9936">
            <v>68.8</v>
          </cell>
          <cell r="L9936">
            <v>30</v>
          </cell>
          <cell r="M9936">
            <v>2064</v>
          </cell>
          <cell r="N9936">
            <v>183</v>
          </cell>
        </row>
        <row r="9937">
          <cell r="D9937" t="str">
            <v>HGC-26060383-oligo</v>
          </cell>
          <cell r="E9937" t="str">
            <v>4T-oligo</v>
          </cell>
          <cell r="F9937" t="str">
            <v>PSM-ZM202604020004-0007</v>
          </cell>
          <cell r="G9937" t="str">
            <v>南昌大学</v>
          </cell>
          <cell r="H9937" t="str">
            <v>MGI60</v>
          </cell>
          <cell r="I9937" t="str">
            <v>50M</v>
          </cell>
          <cell r="J9937" t="str">
            <v>oligo文库</v>
          </cell>
          <cell r="K9937">
            <v>73.6</v>
          </cell>
          <cell r="L9937">
            <v>30</v>
          </cell>
          <cell r="M9937">
            <v>2208</v>
          </cell>
          <cell r="N9937">
            <v>182</v>
          </cell>
        </row>
        <row r="9938">
          <cell r="D9938" t="str">
            <v>HGC-26058761</v>
          </cell>
          <cell r="E9938" t="str">
            <v>B1-1</v>
          </cell>
          <cell r="F9938" t="str">
            <v>HGC20250228004-0146</v>
          </cell>
          <cell r="G9938" t="str">
            <v>厦门华诺海普生物科技有限公司</v>
          </cell>
          <cell r="H9938" t="str">
            <v>IDT369</v>
          </cell>
          <cell r="I9938">
            <v>6</v>
          </cell>
          <cell r="J9938" t="str">
            <v>WGS-T7</v>
          </cell>
          <cell r="K9938">
            <v>20.14</v>
          </cell>
          <cell r="L9938">
            <v>20</v>
          </cell>
          <cell r="M9938">
            <v>402.8</v>
          </cell>
          <cell r="N9938">
            <v>550</v>
          </cell>
        </row>
        <row r="9939">
          <cell r="D9939" t="str">
            <v>HGC-26058762</v>
          </cell>
          <cell r="E9939" t="str">
            <v>B1-2</v>
          </cell>
          <cell r="F9939" t="str">
            <v>HGC20250228004-0146</v>
          </cell>
          <cell r="G9939" t="str">
            <v>厦门华诺海普生物科技有限公司</v>
          </cell>
          <cell r="H9939" t="str">
            <v>IDT370</v>
          </cell>
          <cell r="I9939">
            <v>6</v>
          </cell>
          <cell r="J9939" t="str">
            <v>WGS-T7</v>
          </cell>
          <cell r="K9939">
            <v>22.66</v>
          </cell>
          <cell r="L9939">
            <v>20</v>
          </cell>
          <cell r="M9939">
            <v>453.2</v>
          </cell>
          <cell r="N9939">
            <v>550</v>
          </cell>
        </row>
        <row r="9940">
          <cell r="D9940" t="str">
            <v>HGC-26058763</v>
          </cell>
          <cell r="E9940" t="str">
            <v>B1-3</v>
          </cell>
          <cell r="F9940" t="str">
            <v>HGC20250228004-0146</v>
          </cell>
          <cell r="G9940" t="str">
            <v>厦门华诺海普生物科技有限公司</v>
          </cell>
          <cell r="H9940" t="str">
            <v>IDT371</v>
          </cell>
          <cell r="I9940">
            <v>6</v>
          </cell>
          <cell r="J9940" t="str">
            <v>WGS-T7</v>
          </cell>
          <cell r="K9940">
            <v>19.95</v>
          </cell>
          <cell r="L9940">
            <v>20</v>
          </cell>
          <cell r="M9940">
            <v>399</v>
          </cell>
          <cell r="N9940">
            <v>550</v>
          </cell>
        </row>
        <row r="9941">
          <cell r="D9941" t="str">
            <v>HGC-26058764</v>
          </cell>
          <cell r="E9941" t="str">
            <v>B1-4</v>
          </cell>
          <cell r="F9941" t="str">
            <v>HGC20250228004-0146</v>
          </cell>
          <cell r="G9941" t="str">
            <v>厦门华诺海普生物科技有限公司</v>
          </cell>
          <cell r="H9941" t="str">
            <v>IDT372</v>
          </cell>
          <cell r="I9941">
            <v>6</v>
          </cell>
          <cell r="J9941" t="str">
            <v>WGS-T7</v>
          </cell>
          <cell r="K9941">
            <v>21.91</v>
          </cell>
          <cell r="L9941">
            <v>20</v>
          </cell>
          <cell r="M9941">
            <v>438.2</v>
          </cell>
          <cell r="N9941">
            <v>550</v>
          </cell>
        </row>
        <row r="9942">
          <cell r="D9942" t="str">
            <v>HGC-26058765</v>
          </cell>
          <cell r="E9942" t="str">
            <v>B1-5</v>
          </cell>
          <cell r="F9942" t="str">
            <v>HGC20250228004-0146</v>
          </cell>
          <cell r="G9942" t="str">
            <v>厦门华诺海普生物科技有限公司</v>
          </cell>
          <cell r="H9942" t="str">
            <v>IDT373</v>
          </cell>
          <cell r="I9942">
            <v>6</v>
          </cell>
          <cell r="J9942" t="str">
            <v>WGS-T7</v>
          </cell>
          <cell r="K9942">
            <v>22.43</v>
          </cell>
          <cell r="L9942">
            <v>20</v>
          </cell>
          <cell r="M9942">
            <v>448.6</v>
          </cell>
          <cell r="N9942">
            <v>550</v>
          </cell>
        </row>
        <row r="9943">
          <cell r="D9943" t="str">
            <v>HGC-26058766</v>
          </cell>
          <cell r="E9943" t="str">
            <v>B1-6</v>
          </cell>
          <cell r="F9943" t="str">
            <v>HGC20250228004-0146</v>
          </cell>
          <cell r="G9943" t="str">
            <v>厦门华诺海普生物科技有限公司</v>
          </cell>
          <cell r="H9943" t="str">
            <v>IDT374</v>
          </cell>
          <cell r="I9943">
            <v>6</v>
          </cell>
          <cell r="J9943" t="str">
            <v>WGS-T7</v>
          </cell>
          <cell r="K9943">
            <v>24.39</v>
          </cell>
          <cell r="L9943">
            <v>20</v>
          </cell>
          <cell r="M9943">
            <v>487.8</v>
          </cell>
          <cell r="N9943">
            <v>550</v>
          </cell>
        </row>
        <row r="9944">
          <cell r="D9944" t="str">
            <v>HGC-26058767</v>
          </cell>
          <cell r="E9944" t="str">
            <v>B2-1</v>
          </cell>
          <cell r="F9944" t="str">
            <v>HGC20250228004-0146</v>
          </cell>
          <cell r="G9944" t="str">
            <v>厦门华诺海普生物科技有限公司</v>
          </cell>
          <cell r="H9944" t="str">
            <v>IDT375</v>
          </cell>
          <cell r="I9944">
            <v>6</v>
          </cell>
          <cell r="J9944" t="str">
            <v>WGS-T7</v>
          </cell>
          <cell r="K9944">
            <v>24.23</v>
          </cell>
          <cell r="L9944">
            <v>20</v>
          </cell>
          <cell r="M9944">
            <v>484.6</v>
          </cell>
          <cell r="N9944">
            <v>550</v>
          </cell>
        </row>
        <row r="9945">
          <cell r="D9945" t="str">
            <v>HGC-26058768</v>
          </cell>
          <cell r="E9945" t="str">
            <v>B2-2</v>
          </cell>
          <cell r="F9945" t="str">
            <v>HGC20250228004-0146</v>
          </cell>
          <cell r="G9945" t="str">
            <v>厦门华诺海普生物科技有限公司</v>
          </cell>
          <cell r="H9945" t="str">
            <v>IDT376</v>
          </cell>
          <cell r="I9945">
            <v>6</v>
          </cell>
          <cell r="J9945" t="str">
            <v>WGS-T7</v>
          </cell>
          <cell r="K9945">
            <v>22.89</v>
          </cell>
          <cell r="L9945">
            <v>20</v>
          </cell>
          <cell r="M9945">
            <v>457.8</v>
          </cell>
          <cell r="N9945">
            <v>550</v>
          </cell>
        </row>
        <row r="9946">
          <cell r="D9946" t="str">
            <v>HGC-26058769</v>
          </cell>
          <cell r="E9946" t="str">
            <v>B2-3</v>
          </cell>
          <cell r="F9946" t="str">
            <v>HGC20250228004-0146</v>
          </cell>
          <cell r="G9946" t="str">
            <v>厦门华诺海普生物科技有限公司</v>
          </cell>
          <cell r="H9946" t="str">
            <v>IDT377</v>
          </cell>
          <cell r="I9946">
            <v>6</v>
          </cell>
          <cell r="J9946" t="str">
            <v>WGS-T7</v>
          </cell>
          <cell r="K9946">
            <v>22.98</v>
          </cell>
          <cell r="L9946">
            <v>20</v>
          </cell>
          <cell r="M9946">
            <v>459.6</v>
          </cell>
          <cell r="N9946">
            <v>550</v>
          </cell>
        </row>
        <row r="9947">
          <cell r="D9947" t="str">
            <v>HGC-26058770</v>
          </cell>
          <cell r="E9947" t="str">
            <v>B2-4</v>
          </cell>
          <cell r="F9947" t="str">
            <v>HGC20250228004-0146</v>
          </cell>
          <cell r="G9947" t="str">
            <v>厦门华诺海普生物科技有限公司</v>
          </cell>
          <cell r="H9947" t="str">
            <v>IDT378</v>
          </cell>
          <cell r="I9947">
            <v>6</v>
          </cell>
          <cell r="J9947" t="str">
            <v>WGS-T7</v>
          </cell>
          <cell r="K9947">
            <v>24.02</v>
          </cell>
          <cell r="L9947">
            <v>20</v>
          </cell>
          <cell r="M9947">
            <v>480.4</v>
          </cell>
          <cell r="N9947">
            <v>550</v>
          </cell>
        </row>
        <row r="9948">
          <cell r="D9948" t="str">
            <v>HGC-26058771</v>
          </cell>
          <cell r="E9948" t="str">
            <v>B2-5</v>
          </cell>
          <cell r="F9948" t="str">
            <v>HGC20250228004-0146</v>
          </cell>
          <cell r="G9948" t="str">
            <v>厦门华诺海普生物科技有限公司</v>
          </cell>
          <cell r="H9948" t="str">
            <v>IDT379</v>
          </cell>
          <cell r="I9948">
            <v>6</v>
          </cell>
          <cell r="J9948" t="str">
            <v>WGS-T7</v>
          </cell>
          <cell r="K9948">
            <v>22.17</v>
          </cell>
          <cell r="L9948">
            <v>20</v>
          </cell>
          <cell r="M9948">
            <v>443.4</v>
          </cell>
          <cell r="N9948">
            <v>550</v>
          </cell>
        </row>
        <row r="9949">
          <cell r="D9949" t="str">
            <v>HGC-26058772</v>
          </cell>
          <cell r="E9949" t="str">
            <v>B2-6</v>
          </cell>
          <cell r="F9949" t="str">
            <v>HGC20250228004-0146</v>
          </cell>
          <cell r="G9949" t="str">
            <v>厦门华诺海普生物科技有限公司</v>
          </cell>
          <cell r="H9949" t="str">
            <v>IDT380</v>
          </cell>
          <cell r="I9949">
            <v>6</v>
          </cell>
          <cell r="J9949" t="str">
            <v>WGS-T7</v>
          </cell>
          <cell r="K9949">
            <v>23.91</v>
          </cell>
          <cell r="L9949">
            <v>20</v>
          </cell>
          <cell r="M9949">
            <v>478.2</v>
          </cell>
          <cell r="N9949">
            <v>550</v>
          </cell>
        </row>
        <row r="9950">
          <cell r="D9950" t="str">
            <v>260514P1-132</v>
          </cell>
        </row>
        <row r="9950">
          <cell r="I9950">
            <v>132</v>
          </cell>
          <cell r="J9950" t="str">
            <v>mRNA-T7</v>
          </cell>
          <cell r="K9950">
            <v>19.09</v>
          </cell>
          <cell r="L9950">
            <v>57</v>
          </cell>
          <cell r="M9950">
            <v>1088.13</v>
          </cell>
          <cell r="N9950">
            <v>498</v>
          </cell>
        </row>
        <row r="9951">
          <cell r="D9951" t="str">
            <v>260514P2-180</v>
          </cell>
        </row>
        <row r="9951">
          <cell r="I9951">
            <v>180</v>
          </cell>
          <cell r="J9951" t="str">
            <v>mRNA-T7</v>
          </cell>
          <cell r="K9951">
            <v>12.45</v>
          </cell>
          <cell r="L9951">
            <v>100</v>
          </cell>
          <cell r="M9951">
            <v>1245</v>
          </cell>
          <cell r="N9951">
            <v>493</v>
          </cell>
        </row>
        <row r="9952">
          <cell r="D9952" t="str">
            <v>260514P3-258</v>
          </cell>
        </row>
        <row r="9952">
          <cell r="I9952">
            <v>258</v>
          </cell>
          <cell r="J9952" t="str">
            <v>mRNA</v>
          </cell>
          <cell r="K9952">
            <v>26.05</v>
          </cell>
          <cell r="L9952">
            <v>131</v>
          </cell>
          <cell r="M9952">
            <v>3412.55</v>
          </cell>
          <cell r="N9952">
            <v>497</v>
          </cell>
        </row>
        <row r="9953">
          <cell r="D9953" t="str">
            <v>HGC-26050755</v>
          </cell>
          <cell r="E9953" t="str">
            <v>zhangsiqing(RNA)</v>
          </cell>
          <cell r="F9953" t="str">
            <v>PSM-ZM202604170008-0004</v>
          </cell>
          <cell r="G9953" t="str">
            <v>四川省医学科学院·四川省人民医院</v>
          </cell>
          <cell r="H9953" t="str">
            <v>IDT289</v>
          </cell>
          <cell r="I9953">
            <v>6</v>
          </cell>
          <cell r="J9953" t="str">
            <v>mRNA</v>
          </cell>
          <cell r="K9953">
            <v>3.29</v>
          </cell>
          <cell r="L9953">
            <v>17</v>
          </cell>
          <cell r="M9953">
            <v>55.93</v>
          </cell>
          <cell r="N9953">
            <v>450</v>
          </cell>
        </row>
        <row r="9954">
          <cell r="D9954" t="str">
            <v>HGC-26050760</v>
          </cell>
          <cell r="E9954" t="str">
            <v>liqingping</v>
          </cell>
          <cell r="F9954" t="str">
            <v>PSM-ZM202604170008-0004</v>
          </cell>
          <cell r="G9954" t="str">
            <v>四川省医学科学院·四川省人民医院</v>
          </cell>
          <cell r="H9954" t="str">
            <v>IDT290</v>
          </cell>
          <cell r="I9954">
            <v>6</v>
          </cell>
          <cell r="J9954" t="str">
            <v>mRNA</v>
          </cell>
          <cell r="K9954">
            <v>1.31</v>
          </cell>
          <cell r="L9954">
            <v>17</v>
          </cell>
          <cell r="M9954">
            <v>22.27</v>
          </cell>
          <cell r="N9954">
            <v>431</v>
          </cell>
        </row>
        <row r="9955">
          <cell r="D9955" t="str">
            <v>HGC-26050752</v>
          </cell>
          <cell r="E9955" t="str">
            <v>tangshuangquan(RNA)</v>
          </cell>
          <cell r="F9955" t="str">
            <v>PSM-ZM202604170008-0004</v>
          </cell>
          <cell r="G9955" t="str">
            <v>四川省医学科学院·四川省人民医院</v>
          </cell>
          <cell r="H9955" t="str">
            <v>IDT289</v>
          </cell>
          <cell r="I9955">
            <v>6</v>
          </cell>
          <cell r="J9955" t="str">
            <v>mRNA</v>
          </cell>
          <cell r="K9955">
            <v>1.25</v>
          </cell>
          <cell r="L9955">
            <v>17</v>
          </cell>
          <cell r="M9955">
            <v>21.25</v>
          </cell>
          <cell r="N9955">
            <v>530</v>
          </cell>
        </row>
        <row r="9956">
          <cell r="D9956" t="str">
            <v>HGC-26050767</v>
          </cell>
          <cell r="E9956" t="str">
            <v>chenyougen</v>
          </cell>
          <cell r="F9956" t="str">
            <v>PSM-ZM202604170008-0004</v>
          </cell>
          <cell r="G9956" t="str">
            <v>四川省医学科学院·四川省人民医院</v>
          </cell>
          <cell r="H9956" t="str">
            <v>IDT290</v>
          </cell>
          <cell r="I9956">
            <v>6</v>
          </cell>
          <cell r="J9956" t="str">
            <v>mRNA</v>
          </cell>
          <cell r="K9956">
            <v>3.09</v>
          </cell>
          <cell r="L9956">
            <v>17</v>
          </cell>
          <cell r="M9956">
            <v>52.53</v>
          </cell>
          <cell r="N9956">
            <v>528</v>
          </cell>
        </row>
        <row r="9957">
          <cell r="D9957" t="str">
            <v>HGC-26050785</v>
          </cell>
          <cell r="E9957" t="str">
            <v>zhangludan</v>
          </cell>
          <cell r="F9957" t="str">
            <v>PSM-ZM202604170008-0004</v>
          </cell>
          <cell r="G9957" t="str">
            <v>四川省医学科学院·四川省人民医院</v>
          </cell>
          <cell r="H9957" t="str">
            <v>IDT291</v>
          </cell>
          <cell r="I9957">
            <v>6</v>
          </cell>
          <cell r="J9957" t="str">
            <v>mRNA</v>
          </cell>
          <cell r="K9957">
            <v>1.12</v>
          </cell>
          <cell r="L9957">
            <v>17</v>
          </cell>
          <cell r="M9957">
            <v>19.04</v>
          </cell>
          <cell r="N9957">
            <v>547</v>
          </cell>
        </row>
        <row r="9958">
          <cell r="D9958" t="str">
            <v>HGC-26050786</v>
          </cell>
          <cell r="E9958" t="str">
            <v>cuijianguo</v>
          </cell>
          <cell r="F9958" t="str">
            <v>PSM-ZM202604170008-0004</v>
          </cell>
          <cell r="G9958" t="str">
            <v>四川省医学科学院·四川省人民医院</v>
          </cell>
          <cell r="H9958" t="str">
            <v>IDT292</v>
          </cell>
          <cell r="I9958">
            <v>6</v>
          </cell>
          <cell r="J9958" t="str">
            <v>mRNA</v>
          </cell>
          <cell r="K9958">
            <v>1.72</v>
          </cell>
          <cell r="L9958">
            <v>17</v>
          </cell>
          <cell r="M9958">
            <v>29.24</v>
          </cell>
          <cell r="N9958">
            <v>530</v>
          </cell>
        </row>
        <row r="9959">
          <cell r="D9959" t="str">
            <v>HGC-26050769</v>
          </cell>
          <cell r="E9959" t="str">
            <v>yangrenhan</v>
          </cell>
          <cell r="F9959" t="str">
            <v>PSM-ZM202604170008-0004</v>
          </cell>
          <cell r="G9959" t="str">
            <v>四川省医学科学院·四川省人民医院</v>
          </cell>
          <cell r="H9959" t="str">
            <v>IDT291</v>
          </cell>
          <cell r="I9959">
            <v>6</v>
          </cell>
          <cell r="J9959" t="str">
            <v>mRNA</v>
          </cell>
          <cell r="K9959">
            <v>2.19</v>
          </cell>
          <cell r="L9959">
            <v>12</v>
          </cell>
          <cell r="M9959">
            <v>26.28</v>
          </cell>
          <cell r="N9959">
            <v>439</v>
          </cell>
        </row>
        <row r="9960">
          <cell r="D9960" t="str">
            <v>HGC-26050771</v>
          </cell>
          <cell r="E9960" t="str">
            <v>bochengxing</v>
          </cell>
          <cell r="F9960" t="str">
            <v>PSM-ZM202604170008-0004</v>
          </cell>
          <cell r="G9960" t="str">
            <v>四川省医学科学院·四川省人民医院</v>
          </cell>
          <cell r="H9960" t="str">
            <v>IDT294</v>
          </cell>
          <cell r="I9960">
            <v>6</v>
          </cell>
          <cell r="J9960" t="str">
            <v>mRNA</v>
          </cell>
          <cell r="K9960">
            <v>1.54</v>
          </cell>
          <cell r="L9960">
            <v>12</v>
          </cell>
          <cell r="M9960">
            <v>18.48</v>
          </cell>
          <cell r="N9960">
            <v>420</v>
          </cell>
        </row>
        <row r="9961">
          <cell r="D9961" t="str">
            <v>HGC-26052618</v>
          </cell>
          <cell r="E9961" t="str">
            <v>HYX</v>
          </cell>
          <cell r="F9961" t="str">
            <v>PSM-ZM202604240001-0001</v>
          </cell>
          <cell r="G9961" t="str">
            <v>中山大学孙逸仙纪念医院</v>
          </cell>
          <cell r="H9961" t="str">
            <v>IDT295</v>
          </cell>
          <cell r="I9961">
            <v>6</v>
          </cell>
          <cell r="J9961" t="str">
            <v>mRNA</v>
          </cell>
          <cell r="K9961">
            <v>51.97</v>
          </cell>
          <cell r="L9961">
            <v>17</v>
          </cell>
          <cell r="M9961">
            <v>883.49</v>
          </cell>
          <cell r="N9961">
            <v>530</v>
          </cell>
        </row>
        <row r="9962">
          <cell r="D9962" t="str">
            <v>HGC-26052619</v>
          </cell>
          <cell r="E9962" t="str">
            <v>NJ</v>
          </cell>
          <cell r="F9962" t="str">
            <v>PSM-ZM202604240001-0001</v>
          </cell>
          <cell r="G9962" t="str">
            <v>中山大学孙逸仙纪念医院</v>
          </cell>
          <cell r="H9962" t="str">
            <v>IDT296</v>
          </cell>
          <cell r="I9962">
            <v>6</v>
          </cell>
          <cell r="J9962" t="str">
            <v>mRNA</v>
          </cell>
          <cell r="K9962">
            <v>9.61</v>
          </cell>
          <cell r="L9962">
            <v>17</v>
          </cell>
          <cell r="M9962">
            <v>163.37</v>
          </cell>
          <cell r="N9962">
            <v>530</v>
          </cell>
        </row>
        <row r="9963">
          <cell r="D9963" t="str">
            <v>HGC-26054161</v>
          </cell>
          <cell r="E9963" t="str">
            <v>TQB2102-II-04-01-01006 PD</v>
          </cell>
          <cell r="F9963" t="str">
            <v>PSM-ZM202508080009-0009</v>
          </cell>
          <cell r="G9963" t="str">
            <v>正大天晴药业集团股份有限公司</v>
          </cell>
          <cell r="H9963" t="str">
            <v>IDT297</v>
          </cell>
          <cell r="I9963">
            <v>12</v>
          </cell>
          <cell r="J9963" t="str">
            <v>LncRNA-T7</v>
          </cell>
          <cell r="K9963">
            <v>3.07</v>
          </cell>
          <cell r="L9963">
            <v>17</v>
          </cell>
          <cell r="M9963">
            <v>52.19</v>
          </cell>
          <cell r="N9963">
            <v>409</v>
          </cell>
        </row>
        <row r="9964">
          <cell r="D9964" t="str">
            <v>HGC-26054160</v>
          </cell>
          <cell r="E9964" t="str">
            <v>TQB2102-II-04-01-01026 Pre</v>
          </cell>
          <cell r="F9964" t="str">
            <v>PSM-ZM202508080009-0008</v>
          </cell>
          <cell r="G9964" t="str">
            <v>正大天晴药业集团股份有限公司</v>
          </cell>
          <cell r="H9964" t="str">
            <v>IDT298</v>
          </cell>
          <cell r="I9964">
            <v>12</v>
          </cell>
          <cell r="J9964" t="str">
            <v>LncRNA-T7</v>
          </cell>
          <cell r="K9964">
            <v>3.3</v>
          </cell>
          <cell r="L9964">
            <v>17</v>
          </cell>
          <cell r="M9964">
            <v>56.1</v>
          </cell>
          <cell r="N9964">
            <v>409</v>
          </cell>
        </row>
        <row r="9965">
          <cell r="D9965" t="str">
            <v>HGC-26054998-R</v>
          </cell>
          <cell r="E9965" t="str">
            <v>S2</v>
          </cell>
          <cell r="F9965" t="str">
            <v>PSM-ZM202510150007-0048</v>
          </cell>
          <cell r="G9965" t="str">
            <v>深圳海普洛斯医学检验实验室</v>
          </cell>
          <cell r="H9965" t="str">
            <v>IDT299</v>
          </cell>
          <cell r="I9965">
            <v>20</v>
          </cell>
          <cell r="J9965" t="str">
            <v>LncRNA</v>
          </cell>
          <cell r="K9965">
            <v>2.07</v>
          </cell>
          <cell r="L9965">
            <v>17</v>
          </cell>
          <cell r="M9965">
            <v>35.19</v>
          </cell>
          <cell r="N9965">
            <v>399</v>
          </cell>
        </row>
        <row r="9966">
          <cell r="D9966" t="str">
            <v>HGC-26056014</v>
          </cell>
          <cell r="E9966" t="str">
            <v>lnc1</v>
          </cell>
          <cell r="F9966" t="str">
            <v>PSM-ZM202604290013-0001</v>
          </cell>
          <cell r="G9966" t="str">
            <v>中山大学附属第一医院</v>
          </cell>
          <cell r="H9966" t="str">
            <v>IDT300</v>
          </cell>
          <cell r="I9966">
            <v>15</v>
          </cell>
          <cell r="J9966" t="str">
            <v>LncRNA</v>
          </cell>
          <cell r="K9966">
            <v>33.4</v>
          </cell>
          <cell r="L9966">
            <v>17</v>
          </cell>
          <cell r="M9966">
            <v>567.8</v>
          </cell>
          <cell r="N9966">
            <v>420</v>
          </cell>
        </row>
        <row r="9967">
          <cell r="D9967" t="str">
            <v>HGC-26056015</v>
          </cell>
          <cell r="E9967" t="str">
            <v>lnc2</v>
          </cell>
          <cell r="F9967" t="str">
            <v>PSM-ZM202604290013-0001</v>
          </cell>
          <cell r="G9967" t="str">
            <v>中山大学附属第一医院</v>
          </cell>
          <cell r="H9967" t="str">
            <v>IDT301</v>
          </cell>
          <cell r="I9967">
            <v>15</v>
          </cell>
          <cell r="J9967" t="str">
            <v>LncRNA</v>
          </cell>
          <cell r="K9967">
            <v>14.46</v>
          </cell>
          <cell r="L9967">
            <v>17</v>
          </cell>
          <cell r="M9967">
            <v>245.82</v>
          </cell>
          <cell r="N9967">
            <v>420</v>
          </cell>
        </row>
        <row r="9968">
          <cell r="D9968" t="str">
            <v>HGC-26056016</v>
          </cell>
          <cell r="E9968" t="str">
            <v>lnc3</v>
          </cell>
          <cell r="F9968" t="str">
            <v>PSM-ZM202604290013-0001</v>
          </cell>
          <cell r="G9968" t="str">
            <v>中山大学附属第一医院</v>
          </cell>
          <cell r="H9968" t="str">
            <v>IDT302</v>
          </cell>
          <cell r="I9968">
            <v>15</v>
          </cell>
          <cell r="J9968" t="str">
            <v>LncRNA</v>
          </cell>
          <cell r="K9968">
            <v>11.36</v>
          </cell>
          <cell r="L9968">
            <v>17</v>
          </cell>
          <cell r="M9968">
            <v>193.12</v>
          </cell>
          <cell r="N9968">
            <v>420</v>
          </cell>
        </row>
        <row r="9969">
          <cell r="D9969" t="str">
            <v>HGC-26053979</v>
          </cell>
          <cell r="E9969" t="str">
            <v>HIS</v>
          </cell>
          <cell r="F9969" t="str">
            <v>PSM-ZM202604270001-0001</v>
          </cell>
          <cell r="G9969" t="str">
            <v>南京鼓楼医院</v>
          </cell>
          <cell r="H9969" t="str">
            <v>IDT304</v>
          </cell>
          <cell r="I9969">
            <v>6</v>
          </cell>
          <cell r="J9969" t="str">
            <v>链特异性建库</v>
          </cell>
          <cell r="K9969">
            <v>1.44</v>
          </cell>
          <cell r="L9969">
            <v>17</v>
          </cell>
          <cell r="M9969">
            <v>24.48</v>
          </cell>
          <cell r="N9969">
            <v>446</v>
          </cell>
        </row>
        <row r="9970">
          <cell r="D9970" t="str">
            <v>HGC-26053978</v>
          </cell>
          <cell r="E9970" t="str">
            <v>IgG</v>
          </cell>
          <cell r="F9970" t="str">
            <v>PSM-ZM202604270001-0001</v>
          </cell>
          <cell r="G9970" t="str">
            <v>南京鼓楼医院</v>
          </cell>
          <cell r="H9970" t="str">
            <v>IDT303</v>
          </cell>
          <cell r="I9970">
            <v>6</v>
          </cell>
          <cell r="J9970" t="str">
            <v>链特异性建库</v>
          </cell>
          <cell r="K9970">
            <v>1.75</v>
          </cell>
          <cell r="L9970">
            <v>17</v>
          </cell>
          <cell r="M9970">
            <v>29.75</v>
          </cell>
          <cell r="N9970">
            <v>449</v>
          </cell>
        </row>
        <row r="9971">
          <cell r="D9971" t="str">
            <v>HGC-26055061</v>
          </cell>
          <cell r="E9971" t="str">
            <v>Hk-ss-1</v>
          </cell>
          <cell r="F9971" t="str">
            <v>PSM-ZM202604090003-0004</v>
          </cell>
          <cell r="G9971" t="str">
            <v>南方医科大学珠江医院</v>
          </cell>
          <cell r="H9971" t="str">
            <v>IDT289</v>
          </cell>
          <cell r="I9971">
            <v>6</v>
          </cell>
          <cell r="J9971" t="str">
            <v>mRNA-T7</v>
          </cell>
          <cell r="K9971">
            <v>33.85</v>
          </cell>
          <cell r="L9971">
            <v>35</v>
          </cell>
          <cell r="M9971">
            <v>1184.75</v>
          </cell>
          <cell r="N9971">
            <v>498</v>
          </cell>
        </row>
        <row r="9972">
          <cell r="D9972" t="str">
            <v>HGC-26055062</v>
          </cell>
          <cell r="E9972" t="str">
            <v>Hk-ss-2</v>
          </cell>
          <cell r="F9972" t="str">
            <v>PSM-ZM202604090003-0004</v>
          </cell>
          <cell r="G9972" t="str">
            <v>南方医科大学珠江医院</v>
          </cell>
          <cell r="H9972" t="str">
            <v>IDT290</v>
          </cell>
          <cell r="I9972">
            <v>6</v>
          </cell>
          <cell r="J9972" t="str">
            <v>mRNA-T7</v>
          </cell>
          <cell r="K9972">
            <v>25.52</v>
          </cell>
          <cell r="L9972">
            <v>35</v>
          </cell>
          <cell r="M9972">
            <v>893.2</v>
          </cell>
          <cell r="N9972">
            <v>498</v>
          </cell>
        </row>
        <row r="9973">
          <cell r="D9973" t="str">
            <v>HGC-26055063</v>
          </cell>
          <cell r="E9973" t="str">
            <v>Hk-ss-3</v>
          </cell>
          <cell r="F9973" t="str">
            <v>PSM-ZM202604090003-0004</v>
          </cell>
          <cell r="G9973" t="str">
            <v>南方医科大学珠江医院</v>
          </cell>
          <cell r="H9973" t="str">
            <v>IDT291</v>
          </cell>
          <cell r="I9973">
            <v>6</v>
          </cell>
          <cell r="J9973" t="str">
            <v>mRNA-T7</v>
          </cell>
          <cell r="K9973">
            <v>29.6</v>
          </cell>
          <cell r="L9973">
            <v>35</v>
          </cell>
          <cell r="M9973">
            <v>1036</v>
          </cell>
          <cell r="N9973">
            <v>498</v>
          </cell>
        </row>
        <row r="9974">
          <cell r="D9974" t="str">
            <v>HGC-26055064</v>
          </cell>
          <cell r="E9974" t="str">
            <v>Hk-ss-4</v>
          </cell>
          <cell r="F9974" t="str">
            <v>PSM-ZM202604090003-0004</v>
          </cell>
          <cell r="G9974" t="str">
            <v>南方医科大学珠江医院</v>
          </cell>
          <cell r="H9974" t="str">
            <v>IDT292</v>
          </cell>
          <cell r="I9974">
            <v>6</v>
          </cell>
          <cell r="J9974" t="str">
            <v>mRNA-T7</v>
          </cell>
          <cell r="K9974">
            <v>17.58</v>
          </cell>
          <cell r="L9974">
            <v>35</v>
          </cell>
          <cell r="M9974">
            <v>615.3</v>
          </cell>
          <cell r="N9974">
            <v>498</v>
          </cell>
        </row>
        <row r="9975">
          <cell r="D9975" t="str">
            <v>HGC-26055065</v>
          </cell>
          <cell r="E9975" t="str">
            <v>Hk-ss-5</v>
          </cell>
          <cell r="F9975" t="str">
            <v>PSM-ZM202604090003-0004</v>
          </cell>
          <cell r="G9975" t="str">
            <v>南方医科大学珠江医院</v>
          </cell>
          <cell r="H9975" t="str">
            <v>IDT293</v>
          </cell>
          <cell r="I9975">
            <v>6</v>
          </cell>
          <cell r="J9975" t="str">
            <v>mRNA-T7</v>
          </cell>
          <cell r="K9975">
            <v>24.05</v>
          </cell>
          <cell r="L9975">
            <v>35</v>
          </cell>
          <cell r="M9975">
            <v>841.75</v>
          </cell>
          <cell r="N9975">
            <v>498</v>
          </cell>
        </row>
        <row r="9976">
          <cell r="D9976" t="str">
            <v>HGC-26055066</v>
          </cell>
          <cell r="E9976" t="str">
            <v>Hk-Rt-1</v>
          </cell>
          <cell r="F9976" t="str">
            <v>PSM-ZM202604090003-0004</v>
          </cell>
          <cell r="G9976" t="str">
            <v>南方医科大学珠江医院</v>
          </cell>
          <cell r="H9976" t="str">
            <v>IDT294</v>
          </cell>
          <cell r="I9976">
            <v>6</v>
          </cell>
          <cell r="J9976" t="str">
            <v>mRNA-T7</v>
          </cell>
          <cell r="K9976">
            <v>31.45</v>
          </cell>
          <cell r="L9976">
            <v>35</v>
          </cell>
          <cell r="M9976">
            <v>1100.75</v>
          </cell>
          <cell r="N9976">
            <v>498</v>
          </cell>
        </row>
        <row r="9977">
          <cell r="D9977" t="str">
            <v>HGC-26055067</v>
          </cell>
          <cell r="E9977" t="str">
            <v>Hk-Rt-2</v>
          </cell>
          <cell r="F9977" t="str">
            <v>PSM-ZM202604090003-0004</v>
          </cell>
          <cell r="G9977" t="str">
            <v>南方医科大学珠江医院</v>
          </cell>
          <cell r="H9977" t="str">
            <v>IDT295</v>
          </cell>
          <cell r="I9977">
            <v>6</v>
          </cell>
          <cell r="J9977" t="str">
            <v>mRNA-T7</v>
          </cell>
          <cell r="K9977">
            <v>41.98</v>
          </cell>
          <cell r="L9977">
            <v>35</v>
          </cell>
          <cell r="M9977">
            <v>1469.3</v>
          </cell>
          <cell r="N9977">
            <v>498</v>
          </cell>
        </row>
        <row r="9978">
          <cell r="D9978" t="str">
            <v>HGC-26055068</v>
          </cell>
          <cell r="E9978" t="str">
            <v>Hk-Rt-3</v>
          </cell>
          <cell r="F9978" t="str">
            <v>PSM-ZM202604090003-0004</v>
          </cell>
          <cell r="G9978" t="str">
            <v>南方医科大学珠江医院</v>
          </cell>
          <cell r="H9978" t="str">
            <v>IDT296</v>
          </cell>
          <cell r="I9978">
            <v>6</v>
          </cell>
          <cell r="J9978" t="str">
            <v>mRNA-T7</v>
          </cell>
          <cell r="K9978">
            <v>43.85</v>
          </cell>
          <cell r="L9978">
            <v>35</v>
          </cell>
          <cell r="M9978">
            <v>1534.75</v>
          </cell>
          <cell r="N9978">
            <v>498</v>
          </cell>
        </row>
        <row r="9979">
          <cell r="D9979" t="str">
            <v>HGC-26055069</v>
          </cell>
          <cell r="E9979" t="str">
            <v>Hk-Rt-4</v>
          </cell>
          <cell r="F9979" t="str">
            <v>PSM-ZM202604090003-0004</v>
          </cell>
          <cell r="G9979" t="str">
            <v>南方医科大学珠江医院</v>
          </cell>
          <cell r="H9979" t="str">
            <v>IDT297</v>
          </cell>
          <cell r="I9979">
            <v>6</v>
          </cell>
          <cell r="J9979" t="str">
            <v>mRNA-T7</v>
          </cell>
          <cell r="K9979">
            <v>44.79</v>
          </cell>
          <cell r="L9979">
            <v>35</v>
          </cell>
          <cell r="M9979">
            <v>1567.65</v>
          </cell>
          <cell r="N9979">
            <v>498</v>
          </cell>
        </row>
        <row r="9980">
          <cell r="D9980" t="str">
            <v>HGC-26055070</v>
          </cell>
          <cell r="E9980" t="str">
            <v>Hk-Rt-5</v>
          </cell>
          <cell r="F9980" t="str">
            <v>PSM-ZM202604090003-0004</v>
          </cell>
          <cell r="G9980" t="str">
            <v>南方医科大学珠江医院</v>
          </cell>
          <cell r="H9980" t="str">
            <v>IDT298</v>
          </cell>
          <cell r="I9980">
            <v>6</v>
          </cell>
          <cell r="J9980" t="str">
            <v>mRNA-T7</v>
          </cell>
          <cell r="K9980">
            <v>25.41</v>
          </cell>
          <cell r="L9980">
            <v>35</v>
          </cell>
          <cell r="M9980">
            <v>889.35</v>
          </cell>
          <cell r="N9980">
            <v>498</v>
          </cell>
        </row>
        <row r="9981">
          <cell r="D9981" t="str">
            <v>HGC-26055367</v>
          </cell>
          <cell r="E9981" t="str">
            <v>Vehicle1</v>
          </cell>
          <cell r="F9981" t="str">
            <v>PSM-ZM202604260001-0003</v>
          </cell>
          <cell r="G9981" t="str">
            <v>江西凯群生物科技有限公司</v>
          </cell>
          <cell r="H9981" t="str">
            <v>IDT299</v>
          </cell>
          <cell r="I9981">
            <v>6</v>
          </cell>
          <cell r="J9981" t="str">
            <v>mRNA-T7</v>
          </cell>
          <cell r="K9981">
            <v>16.26</v>
          </cell>
          <cell r="L9981">
            <v>35</v>
          </cell>
          <cell r="M9981">
            <v>569.1</v>
          </cell>
          <cell r="N9981">
            <v>498</v>
          </cell>
        </row>
        <row r="9982">
          <cell r="D9982" t="str">
            <v>HGC-26055368</v>
          </cell>
          <cell r="E9982" t="str">
            <v>Vehicle2</v>
          </cell>
          <cell r="F9982" t="str">
            <v>PSM-ZM202604260001-0003</v>
          </cell>
          <cell r="G9982" t="str">
            <v>江西凯群生物科技有限公司</v>
          </cell>
          <cell r="H9982" t="str">
            <v>IDT300</v>
          </cell>
          <cell r="I9982">
            <v>6</v>
          </cell>
          <cell r="J9982" t="str">
            <v>mRNA-T7</v>
          </cell>
          <cell r="K9982">
            <v>17.55</v>
          </cell>
          <cell r="L9982">
            <v>35</v>
          </cell>
          <cell r="M9982">
            <v>614.25</v>
          </cell>
          <cell r="N9982">
            <v>498</v>
          </cell>
        </row>
        <row r="9983">
          <cell r="D9983" t="str">
            <v>HGC-26055369</v>
          </cell>
          <cell r="E9983" t="str">
            <v>Vehicle3</v>
          </cell>
          <cell r="F9983" t="str">
            <v>PSM-ZM202604260001-0003</v>
          </cell>
          <cell r="G9983" t="str">
            <v>江西凯群生物科技有限公司</v>
          </cell>
          <cell r="H9983" t="str">
            <v>IDT301</v>
          </cell>
          <cell r="I9983">
            <v>6</v>
          </cell>
          <cell r="J9983" t="str">
            <v>mRNA-T7</v>
          </cell>
          <cell r="K9983">
            <v>11.95</v>
          </cell>
          <cell r="L9983">
            <v>35</v>
          </cell>
          <cell r="M9983">
            <v>418.25</v>
          </cell>
          <cell r="N9983">
            <v>498</v>
          </cell>
        </row>
        <row r="9984">
          <cell r="D9984" t="str">
            <v>HGC-26055370</v>
          </cell>
          <cell r="E9984" t="str">
            <v>400-mM-EtOH-1</v>
          </cell>
          <cell r="F9984" t="str">
            <v>PSM-ZM202604260001-0003</v>
          </cell>
          <cell r="G9984" t="str">
            <v>江西凯群生物科技有限公司</v>
          </cell>
          <cell r="H9984" t="str">
            <v>IDT302</v>
          </cell>
          <cell r="I9984">
            <v>6</v>
          </cell>
          <cell r="J9984" t="str">
            <v>mRNA-T7</v>
          </cell>
          <cell r="K9984">
            <v>15.55</v>
          </cell>
          <cell r="L9984">
            <v>35</v>
          </cell>
          <cell r="M9984">
            <v>544.25</v>
          </cell>
          <cell r="N9984">
            <v>498</v>
          </cell>
        </row>
        <row r="9985">
          <cell r="D9985" t="str">
            <v>HGC-26055371</v>
          </cell>
          <cell r="E9985" t="str">
            <v>400-mM-EtOH-2</v>
          </cell>
          <cell r="F9985" t="str">
            <v>PSM-ZM202604260001-0003</v>
          </cell>
          <cell r="G9985" t="str">
            <v>江西凯群生物科技有限公司</v>
          </cell>
          <cell r="H9985" t="str">
            <v>IDT303</v>
          </cell>
          <cell r="I9985">
            <v>6</v>
          </cell>
          <cell r="J9985" t="str">
            <v>mRNA-T7</v>
          </cell>
          <cell r="K9985">
            <v>14.36</v>
          </cell>
          <cell r="L9985">
            <v>35</v>
          </cell>
          <cell r="M9985">
            <v>502.6</v>
          </cell>
          <cell r="N9985">
            <v>498</v>
          </cell>
        </row>
        <row r="9986">
          <cell r="D9986" t="str">
            <v>HGC-26055372</v>
          </cell>
          <cell r="E9986" t="str">
            <v>400-mM-EtOH-3</v>
          </cell>
          <cell r="F9986" t="str">
            <v>PSM-ZM202604260001-0003</v>
          </cell>
          <cell r="G9986" t="str">
            <v>江西凯群生物科技有限公司</v>
          </cell>
          <cell r="H9986" t="str">
            <v>IDT304</v>
          </cell>
          <cell r="I9986">
            <v>6</v>
          </cell>
          <cell r="J9986" t="str">
            <v>mRNA-T7</v>
          </cell>
          <cell r="K9986">
            <v>16.36</v>
          </cell>
          <cell r="L9986">
            <v>35</v>
          </cell>
          <cell r="M9986">
            <v>572.6</v>
          </cell>
          <cell r="N9986">
            <v>498</v>
          </cell>
        </row>
        <row r="9987">
          <cell r="D9987" t="str">
            <v>HGC-26055373</v>
          </cell>
          <cell r="E9987" t="str">
            <v>BRL-50481-1-um-1</v>
          </cell>
          <cell r="F9987" t="str">
            <v>PSM-ZM202604260001-0003</v>
          </cell>
          <cell r="G9987" t="str">
            <v>江西凯群生物科技有限公司</v>
          </cell>
          <cell r="H9987" t="str">
            <v>IDT305</v>
          </cell>
          <cell r="I9987">
            <v>6</v>
          </cell>
          <cell r="J9987" t="str">
            <v>mRNA-T7</v>
          </cell>
          <cell r="K9987">
            <v>20.11</v>
          </cell>
          <cell r="L9987">
            <v>35</v>
          </cell>
          <cell r="M9987">
            <v>703.85</v>
          </cell>
          <cell r="N9987">
            <v>498</v>
          </cell>
        </row>
        <row r="9988">
          <cell r="D9988" t="str">
            <v>HGC-26055374</v>
          </cell>
          <cell r="E9988" t="str">
            <v>BRL-50481-1-um-2</v>
          </cell>
          <cell r="F9988" t="str">
            <v>PSM-ZM202604260001-0003</v>
          </cell>
          <cell r="G9988" t="str">
            <v>江西凯群生物科技有限公司</v>
          </cell>
          <cell r="H9988" t="str">
            <v>IDT306</v>
          </cell>
          <cell r="I9988">
            <v>6</v>
          </cell>
          <cell r="J9988" t="str">
            <v>mRNA-T7</v>
          </cell>
          <cell r="K9988">
            <v>15.07</v>
          </cell>
          <cell r="L9988">
            <v>35</v>
          </cell>
          <cell r="M9988">
            <v>527.45</v>
          </cell>
          <cell r="N9988">
            <v>498</v>
          </cell>
        </row>
        <row r="9989">
          <cell r="D9989" t="str">
            <v>HGC-26055375</v>
          </cell>
          <cell r="E9989" t="str">
            <v>BRL-50481-1-um-3</v>
          </cell>
          <cell r="F9989" t="str">
            <v>PSM-ZM202604260001-0003</v>
          </cell>
          <cell r="G9989" t="str">
            <v>江西凯群生物科技有限公司</v>
          </cell>
          <cell r="H9989" t="str">
            <v>IDT307</v>
          </cell>
          <cell r="I9989">
            <v>6</v>
          </cell>
          <cell r="J9989" t="str">
            <v>mRNA-T7</v>
          </cell>
          <cell r="K9989">
            <v>13.97</v>
          </cell>
          <cell r="L9989">
            <v>35</v>
          </cell>
          <cell r="M9989">
            <v>488.95</v>
          </cell>
          <cell r="N9989">
            <v>498</v>
          </cell>
        </row>
        <row r="9990">
          <cell r="D9990" t="str">
            <v>HGC-26055376</v>
          </cell>
          <cell r="E9990" t="str">
            <v>BRL-50481-30-um-1</v>
          </cell>
          <cell r="F9990" t="str">
            <v>PSM-ZM202604260001-0003</v>
          </cell>
          <cell r="G9990" t="str">
            <v>江西凯群生物科技有限公司</v>
          </cell>
          <cell r="H9990" t="str">
            <v>IDT308</v>
          </cell>
          <cell r="I9990">
            <v>6</v>
          </cell>
          <cell r="J9990" t="str">
            <v>mRNA-T7</v>
          </cell>
          <cell r="K9990">
            <v>11.68</v>
          </cell>
          <cell r="L9990">
            <v>35</v>
          </cell>
          <cell r="M9990">
            <v>408.8</v>
          </cell>
          <cell r="N9990">
            <v>498</v>
          </cell>
        </row>
        <row r="9991">
          <cell r="D9991" t="str">
            <v>HGC-26055377</v>
          </cell>
          <cell r="E9991" t="str">
            <v>BRL-50481-30-um-2</v>
          </cell>
          <cell r="F9991" t="str">
            <v>PSM-ZM202604260001-0003</v>
          </cell>
          <cell r="G9991" t="str">
            <v>江西凯群生物科技有限公司</v>
          </cell>
          <cell r="H9991" t="str">
            <v>IDT309</v>
          </cell>
          <cell r="I9991">
            <v>6</v>
          </cell>
          <cell r="J9991" t="str">
            <v>mRNA-T7</v>
          </cell>
          <cell r="K9991">
            <v>10.2</v>
          </cell>
          <cell r="L9991">
            <v>35</v>
          </cell>
          <cell r="M9991">
            <v>357</v>
          </cell>
          <cell r="N9991">
            <v>498</v>
          </cell>
        </row>
        <row r="9992">
          <cell r="D9992" t="str">
            <v>HGC-26055378</v>
          </cell>
          <cell r="E9992" t="str">
            <v>BRL-50481-30-um-3</v>
          </cell>
          <cell r="F9992" t="str">
            <v>PSM-ZM202604260001-0003</v>
          </cell>
          <cell r="G9992" t="str">
            <v>江西凯群生物科技有限公司</v>
          </cell>
          <cell r="H9992" t="str">
            <v>IDT310</v>
          </cell>
          <cell r="I9992">
            <v>6</v>
          </cell>
          <cell r="J9992" t="str">
            <v>mRNA-T7</v>
          </cell>
          <cell r="K9992">
            <v>22.06</v>
          </cell>
          <cell r="L9992">
            <v>35</v>
          </cell>
          <cell r="M9992">
            <v>772.1</v>
          </cell>
          <cell r="N9992">
            <v>498</v>
          </cell>
        </row>
        <row r="9993">
          <cell r="D9993" t="str">
            <v>HGC-26047568</v>
          </cell>
          <cell r="E9993" t="str">
            <v>WT1</v>
          </cell>
          <cell r="F9993" t="str">
            <v>PSM-ZM202603130011-0005</v>
          </cell>
          <cell r="G9993" t="str">
            <v>广州秉优信息科技有限公司</v>
          </cell>
          <cell r="H9993" t="str">
            <v>IDT311</v>
          </cell>
          <cell r="I9993">
            <v>6</v>
          </cell>
          <cell r="J9993" t="str">
            <v>mRNA-T7</v>
          </cell>
          <cell r="K9993">
            <v>23.43</v>
          </cell>
          <cell r="L9993">
            <v>35</v>
          </cell>
          <cell r="M9993">
            <v>820.05</v>
          </cell>
          <cell r="N9993">
            <v>493</v>
          </cell>
        </row>
        <row r="9994">
          <cell r="D9994" t="str">
            <v>HGC-26047569</v>
          </cell>
          <cell r="E9994" t="str">
            <v>WT2</v>
          </cell>
          <cell r="F9994" t="str">
            <v>PSM-ZM202603130011-0005</v>
          </cell>
          <cell r="G9994" t="str">
            <v>广州秉优信息科技有限公司</v>
          </cell>
          <cell r="H9994" t="str">
            <v>IDT312</v>
          </cell>
          <cell r="I9994">
            <v>6</v>
          </cell>
          <cell r="J9994" t="str">
            <v>mRNA-T7</v>
          </cell>
          <cell r="K9994">
            <v>22.02</v>
          </cell>
          <cell r="L9994">
            <v>35</v>
          </cell>
          <cell r="M9994">
            <v>770.7</v>
          </cell>
          <cell r="N9994">
            <v>493</v>
          </cell>
        </row>
        <row r="9995">
          <cell r="D9995" t="str">
            <v>HGC-26047570</v>
          </cell>
          <cell r="E9995" t="str">
            <v>WT3</v>
          </cell>
          <cell r="F9995" t="str">
            <v>PSM-ZM202603130011-0005</v>
          </cell>
          <cell r="G9995" t="str">
            <v>广州秉优信息科技有限公司</v>
          </cell>
          <cell r="H9995" t="str">
            <v>IDT313</v>
          </cell>
          <cell r="I9995">
            <v>6</v>
          </cell>
          <cell r="J9995" t="str">
            <v>mRNA-T7</v>
          </cell>
          <cell r="K9995">
            <v>23.6</v>
          </cell>
          <cell r="L9995">
            <v>35</v>
          </cell>
          <cell r="M9995">
            <v>826</v>
          </cell>
          <cell r="N9995">
            <v>493</v>
          </cell>
        </row>
        <row r="9996">
          <cell r="D9996" t="str">
            <v>HGC-26047572</v>
          </cell>
          <cell r="E9996" t="str">
            <v>WT-DAY1-1</v>
          </cell>
          <cell r="F9996" t="str">
            <v>PSM-ZM202603130011-0005</v>
          </cell>
          <cell r="G9996" t="str">
            <v>广州秉优信息科技有限公司</v>
          </cell>
          <cell r="H9996" t="str">
            <v>IDT314</v>
          </cell>
          <cell r="I9996">
            <v>6</v>
          </cell>
          <cell r="J9996" t="str">
            <v>mRNA-T7</v>
          </cell>
          <cell r="K9996">
            <v>18.07</v>
          </cell>
          <cell r="L9996">
            <v>35</v>
          </cell>
          <cell r="M9996">
            <v>632.45</v>
          </cell>
          <cell r="N9996">
            <v>493</v>
          </cell>
        </row>
        <row r="9997">
          <cell r="D9997" t="str">
            <v>HGC-26047573</v>
          </cell>
          <cell r="E9997" t="str">
            <v>WT-DAY1-2</v>
          </cell>
          <cell r="F9997" t="str">
            <v>PSM-ZM202603130011-0005</v>
          </cell>
          <cell r="G9997" t="str">
            <v>广州秉优信息科技有限公司</v>
          </cell>
          <cell r="H9997" t="str">
            <v>IDT315</v>
          </cell>
          <cell r="I9997">
            <v>6</v>
          </cell>
          <cell r="J9997" t="str">
            <v>mRNA-T7</v>
          </cell>
          <cell r="K9997">
            <v>6.76</v>
          </cell>
          <cell r="L9997">
            <v>15</v>
          </cell>
          <cell r="M9997">
            <v>101.4</v>
          </cell>
          <cell r="N9997">
            <v>493</v>
          </cell>
        </row>
        <row r="9998">
          <cell r="D9998" t="str">
            <v>HGC-26047575</v>
          </cell>
          <cell r="E9998" t="str">
            <v>WT-DAY1-4</v>
          </cell>
          <cell r="F9998" t="str">
            <v>PSM-ZM202603130011-0005</v>
          </cell>
          <cell r="G9998" t="str">
            <v>广州秉优信息科技有限公司</v>
          </cell>
          <cell r="H9998" t="str">
            <v>IDT316</v>
          </cell>
          <cell r="I9998">
            <v>6</v>
          </cell>
          <cell r="J9998" t="str">
            <v>mRNA-T7</v>
          </cell>
          <cell r="K9998">
            <v>18.19</v>
          </cell>
          <cell r="L9998">
            <v>35</v>
          </cell>
          <cell r="M9998">
            <v>636.65</v>
          </cell>
          <cell r="N9998">
            <v>493</v>
          </cell>
        </row>
        <row r="9999">
          <cell r="D9999" t="str">
            <v>HGC-26047576</v>
          </cell>
          <cell r="E9999" t="str">
            <v>WT-DAY2-1</v>
          </cell>
          <cell r="F9999" t="str">
            <v>PSM-ZM202603130011-0005</v>
          </cell>
          <cell r="G9999" t="str">
            <v>广州秉优信息科技有限公司</v>
          </cell>
          <cell r="H9999" t="str">
            <v>IDT317</v>
          </cell>
          <cell r="I9999">
            <v>6</v>
          </cell>
          <cell r="J9999" t="str">
            <v>mRNA-T7</v>
          </cell>
          <cell r="K9999">
            <v>11.41</v>
          </cell>
          <cell r="L9999">
            <v>35</v>
          </cell>
          <cell r="M9999">
            <v>399.35</v>
          </cell>
          <cell r="N9999">
            <v>493</v>
          </cell>
        </row>
        <row r="10000">
          <cell r="D10000" t="str">
            <v>HGC-26047578</v>
          </cell>
          <cell r="E10000" t="str">
            <v>WT-DAY2-3</v>
          </cell>
          <cell r="F10000" t="str">
            <v>PSM-ZM202603130011-0005</v>
          </cell>
          <cell r="G10000" t="str">
            <v>广州秉优信息科技有限公司</v>
          </cell>
          <cell r="H10000" t="str">
            <v>IDT318</v>
          </cell>
          <cell r="I10000">
            <v>6</v>
          </cell>
          <cell r="J10000" t="str">
            <v>mRNA-T7</v>
          </cell>
          <cell r="K10000">
            <v>16.6</v>
          </cell>
          <cell r="L10000">
            <v>15</v>
          </cell>
          <cell r="M10000">
            <v>249</v>
          </cell>
          <cell r="N10000">
            <v>493</v>
          </cell>
        </row>
        <row r="10001">
          <cell r="D10001" t="str">
            <v>HGC-26047579</v>
          </cell>
          <cell r="E10001" t="str">
            <v>WT-DAY2-4</v>
          </cell>
          <cell r="F10001" t="str">
            <v>PSM-ZM202603130011-0005</v>
          </cell>
          <cell r="G10001" t="str">
            <v>广州秉优信息科技有限公司</v>
          </cell>
          <cell r="H10001" t="str">
            <v>IDT319</v>
          </cell>
          <cell r="I10001">
            <v>6</v>
          </cell>
          <cell r="J10001" t="str">
            <v>mRNA-T7</v>
          </cell>
          <cell r="K10001">
            <v>20.32</v>
          </cell>
          <cell r="L10001">
            <v>35</v>
          </cell>
          <cell r="M10001">
            <v>711.2</v>
          </cell>
          <cell r="N10001">
            <v>493</v>
          </cell>
        </row>
        <row r="10002">
          <cell r="D10002" t="str">
            <v>HGC-26047580</v>
          </cell>
          <cell r="E10002" t="str">
            <v>WT-DAY3-1</v>
          </cell>
          <cell r="F10002" t="str">
            <v>PSM-ZM202603130011-0005</v>
          </cell>
          <cell r="G10002" t="str">
            <v>广州秉优信息科技有限公司</v>
          </cell>
          <cell r="H10002" t="str">
            <v>IDT320</v>
          </cell>
          <cell r="I10002">
            <v>6</v>
          </cell>
          <cell r="J10002" t="str">
            <v>mRNA-T7</v>
          </cell>
          <cell r="K10002">
            <v>20.39</v>
          </cell>
          <cell r="L10002">
            <v>35</v>
          </cell>
          <cell r="M10002">
            <v>713.65</v>
          </cell>
          <cell r="N10002">
            <v>493</v>
          </cell>
        </row>
        <row r="10003">
          <cell r="D10003" t="str">
            <v>HGC-26047581</v>
          </cell>
          <cell r="E10003" t="str">
            <v>WT-DAY3-2</v>
          </cell>
          <cell r="F10003" t="str">
            <v>PSM-ZM202603130011-0005</v>
          </cell>
          <cell r="G10003" t="str">
            <v>广州秉优信息科技有限公司</v>
          </cell>
          <cell r="H10003" t="str">
            <v>IDT321</v>
          </cell>
          <cell r="I10003">
            <v>6</v>
          </cell>
          <cell r="J10003" t="str">
            <v>mRNA-T7</v>
          </cell>
          <cell r="K10003">
            <v>20.67</v>
          </cell>
          <cell r="L10003">
            <v>35</v>
          </cell>
          <cell r="M10003">
            <v>723.45</v>
          </cell>
          <cell r="N10003">
            <v>493</v>
          </cell>
        </row>
        <row r="10004">
          <cell r="D10004" t="str">
            <v>HGC-26054999</v>
          </cell>
          <cell r="E10004" t="str">
            <v>WT-DAY3-b</v>
          </cell>
          <cell r="F10004" t="str">
            <v>PSM-ZM202603130011-0005</v>
          </cell>
          <cell r="G10004" t="str">
            <v>广州秉优信息科技有限公司</v>
          </cell>
          <cell r="H10004" t="str">
            <v>IDT322</v>
          </cell>
          <cell r="I10004">
            <v>6</v>
          </cell>
          <cell r="J10004" t="str">
            <v>mRNA-T7</v>
          </cell>
          <cell r="K10004">
            <v>13.42</v>
          </cell>
          <cell r="L10004">
            <v>35</v>
          </cell>
          <cell r="M10004">
            <v>469.7</v>
          </cell>
          <cell r="N10004">
            <v>493</v>
          </cell>
        </row>
        <row r="10005">
          <cell r="D10005" t="str">
            <v>HGC-26047584</v>
          </cell>
          <cell r="E10005" t="str">
            <v>KO1</v>
          </cell>
          <cell r="F10005" t="str">
            <v>PSM-ZM202603130011-0005</v>
          </cell>
          <cell r="G10005" t="str">
            <v>广州秉优信息科技有限公司</v>
          </cell>
          <cell r="H10005" t="str">
            <v>IDT323</v>
          </cell>
          <cell r="I10005">
            <v>6</v>
          </cell>
          <cell r="J10005" t="str">
            <v>mRNA-T7</v>
          </cell>
          <cell r="K10005">
            <v>11.72</v>
          </cell>
          <cell r="L10005">
            <v>35</v>
          </cell>
          <cell r="M10005">
            <v>410.2</v>
          </cell>
          <cell r="N10005">
            <v>493</v>
          </cell>
        </row>
        <row r="10006">
          <cell r="D10006" t="str">
            <v>HGC-26047587</v>
          </cell>
          <cell r="E10006" t="str">
            <v>KO4</v>
          </cell>
          <cell r="F10006" t="str">
            <v>PSM-ZM202603130011-0005</v>
          </cell>
          <cell r="G10006" t="str">
            <v>广州秉优信息科技有限公司</v>
          </cell>
          <cell r="H10006" t="str">
            <v>IDT324</v>
          </cell>
          <cell r="I10006">
            <v>6</v>
          </cell>
          <cell r="J10006" t="str">
            <v>mRNA-T7</v>
          </cell>
          <cell r="K10006">
            <v>11.4</v>
          </cell>
          <cell r="L10006">
            <v>35</v>
          </cell>
          <cell r="M10006">
            <v>399</v>
          </cell>
          <cell r="N10006">
            <v>493</v>
          </cell>
        </row>
        <row r="10007">
          <cell r="D10007" t="str">
            <v>HGC-26055000</v>
          </cell>
          <cell r="E10007" t="str">
            <v>KO1b</v>
          </cell>
          <cell r="F10007" t="str">
            <v>PSM-ZM202603130011-0005</v>
          </cell>
          <cell r="G10007" t="str">
            <v>广州秉优信息科技有限公司</v>
          </cell>
          <cell r="H10007" t="str">
            <v>IDT325</v>
          </cell>
          <cell r="I10007">
            <v>6</v>
          </cell>
          <cell r="J10007" t="str">
            <v>mRNA-T7</v>
          </cell>
          <cell r="K10007">
            <v>14.77</v>
          </cell>
          <cell r="L10007">
            <v>35</v>
          </cell>
          <cell r="M10007">
            <v>516.95</v>
          </cell>
          <cell r="N10007">
            <v>493</v>
          </cell>
        </row>
        <row r="10008">
          <cell r="D10008" t="str">
            <v>HGC-26055001</v>
          </cell>
          <cell r="E10008" t="str">
            <v>KO2b</v>
          </cell>
          <cell r="F10008" t="str">
            <v>PSM-ZM202603130011-0005</v>
          </cell>
          <cell r="G10008" t="str">
            <v>广州秉优信息科技有限公司</v>
          </cell>
          <cell r="H10008" t="str">
            <v>IDT326</v>
          </cell>
          <cell r="I10008">
            <v>6</v>
          </cell>
          <cell r="J10008" t="str">
            <v>mRNA-T7</v>
          </cell>
          <cell r="K10008">
            <v>21.34</v>
          </cell>
          <cell r="L10008">
            <v>35</v>
          </cell>
          <cell r="M10008">
            <v>746.9</v>
          </cell>
          <cell r="N10008">
            <v>493</v>
          </cell>
        </row>
        <row r="10009">
          <cell r="D10009" t="str">
            <v>HGC-26047590</v>
          </cell>
          <cell r="E10009" t="str">
            <v>KO-DAY1-3</v>
          </cell>
          <cell r="F10009" t="str">
            <v>PSM-ZM202603130011-0005</v>
          </cell>
          <cell r="G10009" t="str">
            <v>广州秉优信息科技有限公司</v>
          </cell>
          <cell r="H10009" t="str">
            <v>IDT327</v>
          </cell>
          <cell r="I10009">
            <v>6</v>
          </cell>
          <cell r="J10009" t="str">
            <v>mRNA-T7</v>
          </cell>
          <cell r="K10009">
            <v>9.87</v>
          </cell>
          <cell r="L10009">
            <v>35</v>
          </cell>
          <cell r="M10009">
            <v>345.45</v>
          </cell>
          <cell r="N10009">
            <v>493</v>
          </cell>
        </row>
        <row r="10010">
          <cell r="D10010" t="str">
            <v>HGC-26047591</v>
          </cell>
          <cell r="E10010" t="str">
            <v>KO-DAY1-4</v>
          </cell>
          <cell r="F10010" t="str">
            <v>PSM-ZM202603130011-0005</v>
          </cell>
          <cell r="G10010" t="str">
            <v>广州秉优信息科技有限公司</v>
          </cell>
          <cell r="H10010" t="str">
            <v>IDT328</v>
          </cell>
          <cell r="I10010">
            <v>6</v>
          </cell>
          <cell r="J10010" t="str">
            <v>mRNA-T7</v>
          </cell>
          <cell r="K10010">
            <v>30.52</v>
          </cell>
          <cell r="L10010">
            <v>35</v>
          </cell>
          <cell r="M10010">
            <v>1068.2</v>
          </cell>
          <cell r="N10010">
            <v>493</v>
          </cell>
        </row>
        <row r="10011">
          <cell r="D10011" t="str">
            <v>HGC-26055002</v>
          </cell>
          <cell r="E10011" t="str">
            <v>KO-DAY1-1b</v>
          </cell>
          <cell r="F10011" t="str">
            <v>PSM-ZM202603130011-0005</v>
          </cell>
          <cell r="G10011" t="str">
            <v>广州秉优信息科技有限公司</v>
          </cell>
          <cell r="H10011" t="str">
            <v>IDT329</v>
          </cell>
          <cell r="I10011">
            <v>6</v>
          </cell>
          <cell r="J10011" t="str">
            <v>mRNA-T7</v>
          </cell>
          <cell r="K10011">
            <v>17.01</v>
          </cell>
          <cell r="L10011">
            <v>15</v>
          </cell>
          <cell r="M10011">
            <v>255.15</v>
          </cell>
          <cell r="N10011">
            <v>493</v>
          </cell>
        </row>
        <row r="10012">
          <cell r="D10012" t="str">
            <v>HGC-26055003</v>
          </cell>
          <cell r="E10012" t="str">
            <v>KO-DAY1-2b</v>
          </cell>
          <cell r="F10012" t="str">
            <v>PSM-ZM202603130011-0005</v>
          </cell>
          <cell r="G10012" t="str">
            <v>广州秉优信息科技有限公司</v>
          </cell>
          <cell r="H10012" t="str">
            <v>IDT330</v>
          </cell>
          <cell r="I10012">
            <v>6</v>
          </cell>
          <cell r="J10012" t="str">
            <v>mRNA-T7</v>
          </cell>
          <cell r="K10012">
            <v>5.9</v>
          </cell>
          <cell r="L10012">
            <v>15</v>
          </cell>
          <cell r="M10012">
            <v>88.5</v>
          </cell>
          <cell r="N10012">
            <v>493</v>
          </cell>
        </row>
        <row r="10013">
          <cell r="D10013" t="str">
            <v>HGC-26047593</v>
          </cell>
          <cell r="E10013" t="str">
            <v>KO-DAY2-2</v>
          </cell>
          <cell r="F10013" t="str">
            <v>PSM-ZM202603130011-0005</v>
          </cell>
          <cell r="G10013" t="str">
            <v>广州秉优信息科技有限公司</v>
          </cell>
          <cell r="H10013" t="str">
            <v>IDT331</v>
          </cell>
          <cell r="I10013">
            <v>6</v>
          </cell>
          <cell r="J10013" t="str">
            <v>mRNA-T7</v>
          </cell>
          <cell r="K10013">
            <v>5.15</v>
          </cell>
          <cell r="L10013">
            <v>35</v>
          </cell>
          <cell r="M10013">
            <v>180.25</v>
          </cell>
          <cell r="N10013">
            <v>493</v>
          </cell>
        </row>
        <row r="10014">
          <cell r="D10014" t="str">
            <v>HGC-26055004</v>
          </cell>
          <cell r="E10014" t="str">
            <v>KO-DAY2-1b</v>
          </cell>
          <cell r="F10014" t="str">
            <v>PSM-ZM202603130011-0005</v>
          </cell>
          <cell r="G10014" t="str">
            <v>广州秉优信息科技有限公司</v>
          </cell>
          <cell r="H10014" t="str">
            <v>IDT332</v>
          </cell>
          <cell r="I10014">
            <v>6</v>
          </cell>
          <cell r="J10014" t="str">
            <v>mRNA-T7</v>
          </cell>
          <cell r="K10014">
            <v>6.8</v>
          </cell>
          <cell r="L10014">
            <v>35</v>
          </cell>
          <cell r="M10014">
            <v>238</v>
          </cell>
          <cell r="N10014">
            <v>493</v>
          </cell>
        </row>
        <row r="10015">
          <cell r="D10015" t="str">
            <v>HGC-26055005</v>
          </cell>
          <cell r="E10015" t="str">
            <v>KO-DAY2-2b</v>
          </cell>
          <cell r="F10015" t="str">
            <v>PSM-ZM202603130011-0005</v>
          </cell>
          <cell r="G10015" t="str">
            <v>广州秉优信息科技有限公司</v>
          </cell>
          <cell r="H10015" t="str">
            <v>IDT333</v>
          </cell>
          <cell r="I10015">
            <v>6</v>
          </cell>
          <cell r="J10015" t="str">
            <v>mRNA-T7</v>
          </cell>
          <cell r="K10015">
            <v>8.83</v>
          </cell>
          <cell r="L10015">
            <v>35</v>
          </cell>
          <cell r="M10015">
            <v>309.05</v>
          </cell>
          <cell r="N10015">
            <v>493</v>
          </cell>
        </row>
        <row r="10016">
          <cell r="D10016" t="str">
            <v>HGC-26055006</v>
          </cell>
          <cell r="E10016" t="str">
            <v>KO-DAY2-3b</v>
          </cell>
          <cell r="F10016" t="str">
            <v>PSM-ZM202603130011-0005</v>
          </cell>
          <cell r="G10016" t="str">
            <v>广州秉优信息科技有限公司</v>
          </cell>
          <cell r="H10016" t="str">
            <v>IDT334</v>
          </cell>
          <cell r="I10016">
            <v>6</v>
          </cell>
          <cell r="J10016" t="str">
            <v>mRNA-T7</v>
          </cell>
          <cell r="K10016">
            <v>12.65</v>
          </cell>
          <cell r="L10016">
            <v>35</v>
          </cell>
          <cell r="M10016">
            <v>442.75</v>
          </cell>
          <cell r="N10016">
            <v>493</v>
          </cell>
        </row>
        <row r="10017">
          <cell r="D10017" t="str">
            <v>HGC-26047597</v>
          </cell>
          <cell r="E10017" t="str">
            <v>KO-DAY3-2</v>
          </cell>
          <cell r="F10017" t="str">
            <v>PSM-ZM202603130011-0005</v>
          </cell>
          <cell r="G10017" t="str">
            <v>广州秉优信息科技有限公司</v>
          </cell>
          <cell r="H10017" t="str">
            <v>IDT335</v>
          </cell>
          <cell r="I10017">
            <v>6</v>
          </cell>
          <cell r="J10017" t="str">
            <v>mRNA-T7</v>
          </cell>
          <cell r="K10017">
            <v>7.79</v>
          </cell>
          <cell r="L10017">
            <v>35</v>
          </cell>
          <cell r="M10017">
            <v>272.65</v>
          </cell>
          <cell r="N10017">
            <v>493</v>
          </cell>
        </row>
        <row r="10018">
          <cell r="D10018" t="str">
            <v>HGC-26047598</v>
          </cell>
          <cell r="E10018" t="str">
            <v>KO-DAY3-3</v>
          </cell>
          <cell r="F10018" t="str">
            <v>PSM-ZM202603130011-0005</v>
          </cell>
          <cell r="G10018" t="str">
            <v>广州秉优信息科技有限公司</v>
          </cell>
          <cell r="H10018" t="str">
            <v>IDT336</v>
          </cell>
          <cell r="I10018">
            <v>6</v>
          </cell>
          <cell r="J10018" t="str">
            <v>mRNA-T7</v>
          </cell>
          <cell r="K10018">
            <v>5.33</v>
          </cell>
          <cell r="L10018">
            <v>35</v>
          </cell>
          <cell r="M10018">
            <v>186.55</v>
          </cell>
          <cell r="N10018">
            <v>493</v>
          </cell>
        </row>
        <row r="10019">
          <cell r="D10019" t="str">
            <v>HGC-26055007</v>
          </cell>
          <cell r="E10019" t="str">
            <v>KO-DAY3-1b</v>
          </cell>
          <cell r="F10019" t="str">
            <v>PSM-ZM202603130011-0005</v>
          </cell>
          <cell r="G10019" t="str">
            <v>广州秉优信息科技有限公司</v>
          </cell>
          <cell r="H10019" t="str">
            <v>IDT337</v>
          </cell>
          <cell r="I10019">
            <v>6</v>
          </cell>
          <cell r="J10019" t="str">
            <v>mRNA-T7</v>
          </cell>
          <cell r="K10019">
            <v>14.69</v>
          </cell>
          <cell r="L10019">
            <v>15</v>
          </cell>
          <cell r="M10019">
            <v>220.35</v>
          </cell>
          <cell r="N10019">
            <v>493</v>
          </cell>
        </row>
        <row r="10020">
          <cell r="D10020" t="str">
            <v>HGC-26055008</v>
          </cell>
          <cell r="E10020" t="str">
            <v>KO-DAY3-2b</v>
          </cell>
          <cell r="F10020" t="str">
            <v>PSM-ZM202603130011-0005</v>
          </cell>
          <cell r="G10020" t="str">
            <v>广州秉优信息科技有限公司</v>
          </cell>
          <cell r="H10020" t="str">
            <v>IDT338</v>
          </cell>
          <cell r="I10020">
            <v>6</v>
          </cell>
          <cell r="J10020" t="str">
            <v>mRNA-T7</v>
          </cell>
          <cell r="K10020">
            <v>14.66</v>
          </cell>
          <cell r="L10020">
            <v>35</v>
          </cell>
          <cell r="M10020">
            <v>513.1</v>
          </cell>
          <cell r="N10020">
            <v>493</v>
          </cell>
        </row>
        <row r="10021">
          <cell r="D10021" t="str">
            <v>HGC-26057287</v>
          </cell>
          <cell r="E10021" t="str">
            <v>oc1-sn</v>
          </cell>
          <cell r="F10021" t="str">
            <v>PSM-ZM202604300014-0001</v>
          </cell>
          <cell r="G10021" t="str">
            <v>中山大学附属第一医院</v>
          </cell>
          <cell r="H10021" t="str">
            <v>IDT339</v>
          </cell>
          <cell r="I10021">
            <v>12</v>
          </cell>
          <cell r="J10021" t="str">
            <v>mRNA-T7</v>
          </cell>
          <cell r="K10021">
            <v>18.3</v>
          </cell>
          <cell r="L10021">
            <v>35</v>
          </cell>
          <cell r="M10021">
            <v>640.5</v>
          </cell>
          <cell r="N10021">
            <v>493</v>
          </cell>
        </row>
        <row r="10022">
          <cell r="D10022" t="str">
            <v>HGC-26056006</v>
          </cell>
          <cell r="E10022" t="str">
            <v>con1</v>
          </cell>
          <cell r="F10022" t="str">
            <v>PSM-ZM202602020011-0003</v>
          </cell>
          <cell r="G10022" t="str">
            <v>中山大学肿瘤防治中心</v>
          </cell>
          <cell r="H10022" t="str">
            <v>IDT340</v>
          </cell>
          <cell r="I10022">
            <v>6</v>
          </cell>
          <cell r="J10022" t="str">
            <v>mRNA</v>
          </cell>
          <cell r="K10022">
            <v>20.27</v>
          </cell>
          <cell r="L10022">
            <v>35</v>
          </cell>
          <cell r="M10022">
            <v>709.45</v>
          </cell>
          <cell r="N10022">
            <v>497</v>
          </cell>
        </row>
        <row r="10023">
          <cell r="D10023" t="str">
            <v>HGC-26056007</v>
          </cell>
          <cell r="E10023" t="str">
            <v>con2</v>
          </cell>
          <cell r="F10023" t="str">
            <v>PSM-ZM202602020011-0003</v>
          </cell>
          <cell r="G10023" t="str">
            <v>中山大学肿瘤防治中心</v>
          </cell>
          <cell r="H10023" t="str">
            <v>IDT341</v>
          </cell>
          <cell r="I10023">
            <v>6</v>
          </cell>
          <cell r="J10023" t="str">
            <v>mRNA</v>
          </cell>
          <cell r="K10023">
            <v>30</v>
          </cell>
          <cell r="L10023">
            <v>35</v>
          </cell>
          <cell r="M10023">
            <v>1050</v>
          </cell>
          <cell r="N10023">
            <v>497</v>
          </cell>
        </row>
        <row r="10024">
          <cell r="D10024" t="str">
            <v>HGC-26056008</v>
          </cell>
          <cell r="E10024" t="str">
            <v>con3</v>
          </cell>
          <cell r="F10024" t="str">
            <v>PSM-ZM202602020011-0003</v>
          </cell>
          <cell r="G10024" t="str">
            <v>中山大学肿瘤防治中心</v>
          </cell>
          <cell r="H10024" t="str">
            <v>IDT342</v>
          </cell>
          <cell r="I10024">
            <v>6</v>
          </cell>
          <cell r="J10024" t="str">
            <v>mRNA</v>
          </cell>
          <cell r="K10024">
            <v>25.49</v>
          </cell>
          <cell r="L10024">
            <v>35</v>
          </cell>
          <cell r="M10024">
            <v>892.15</v>
          </cell>
          <cell r="N10024">
            <v>497</v>
          </cell>
        </row>
        <row r="10025">
          <cell r="D10025" t="str">
            <v>HGC-26056009</v>
          </cell>
          <cell r="E10025" t="str">
            <v>con4</v>
          </cell>
          <cell r="F10025" t="str">
            <v>PSM-ZM202602020011-0003</v>
          </cell>
          <cell r="G10025" t="str">
            <v>中山大学肿瘤防治中心</v>
          </cell>
          <cell r="H10025" t="str">
            <v>IDT343</v>
          </cell>
          <cell r="I10025">
            <v>6</v>
          </cell>
          <cell r="J10025" t="str">
            <v>mRNA</v>
          </cell>
          <cell r="K10025">
            <v>13.01</v>
          </cell>
          <cell r="L10025">
            <v>35</v>
          </cell>
          <cell r="M10025">
            <v>455.35</v>
          </cell>
          <cell r="N10025">
            <v>497</v>
          </cell>
        </row>
        <row r="10026">
          <cell r="D10026" t="str">
            <v>HGC-26056010</v>
          </cell>
          <cell r="E10026" t="str">
            <v>Selenop1</v>
          </cell>
          <cell r="F10026" t="str">
            <v>PSM-ZM202602020011-0003</v>
          </cell>
          <cell r="G10026" t="str">
            <v>中山大学肿瘤防治中心</v>
          </cell>
          <cell r="H10026" t="str">
            <v>IDT344</v>
          </cell>
          <cell r="I10026">
            <v>6</v>
          </cell>
          <cell r="J10026" t="str">
            <v>mRNA</v>
          </cell>
          <cell r="K10026">
            <v>29.51</v>
          </cell>
          <cell r="L10026">
            <v>35</v>
          </cell>
          <cell r="M10026">
            <v>1032.85</v>
          </cell>
          <cell r="N10026">
            <v>497</v>
          </cell>
        </row>
        <row r="10027">
          <cell r="D10027" t="str">
            <v>HGC-26056011</v>
          </cell>
          <cell r="E10027" t="str">
            <v>Selenop2</v>
          </cell>
          <cell r="F10027" t="str">
            <v>PSM-ZM202602020011-0003</v>
          </cell>
          <cell r="G10027" t="str">
            <v>中山大学肿瘤防治中心</v>
          </cell>
          <cell r="H10027" t="str">
            <v>IDT345</v>
          </cell>
          <cell r="I10027">
            <v>6</v>
          </cell>
          <cell r="J10027" t="str">
            <v>mRNA</v>
          </cell>
          <cell r="K10027">
            <v>38.9</v>
          </cell>
          <cell r="L10027">
            <v>35</v>
          </cell>
          <cell r="M10027">
            <v>1361.5</v>
          </cell>
          <cell r="N10027">
            <v>497</v>
          </cell>
        </row>
        <row r="10028">
          <cell r="D10028" t="str">
            <v>HGC-26056012</v>
          </cell>
          <cell r="E10028" t="str">
            <v>Selenop3</v>
          </cell>
          <cell r="F10028" t="str">
            <v>PSM-ZM202602020011-0003</v>
          </cell>
          <cell r="G10028" t="str">
            <v>中山大学肿瘤防治中心</v>
          </cell>
          <cell r="H10028" t="str">
            <v>IDT346</v>
          </cell>
          <cell r="I10028">
            <v>6</v>
          </cell>
          <cell r="J10028" t="str">
            <v>mRNA</v>
          </cell>
          <cell r="K10028">
            <v>18.59</v>
          </cell>
          <cell r="L10028">
            <v>35</v>
          </cell>
          <cell r="M10028">
            <v>650.65</v>
          </cell>
          <cell r="N10028">
            <v>497</v>
          </cell>
        </row>
        <row r="10029">
          <cell r="D10029" t="str">
            <v>HGC-26056013</v>
          </cell>
          <cell r="E10029" t="str">
            <v>Selenop4</v>
          </cell>
          <cell r="F10029" t="str">
            <v>PSM-ZM202602020011-0003</v>
          </cell>
          <cell r="G10029" t="str">
            <v>中山大学肿瘤防治中心</v>
          </cell>
          <cell r="H10029" t="str">
            <v>IDT347</v>
          </cell>
          <cell r="I10029">
            <v>6</v>
          </cell>
          <cell r="J10029" t="str">
            <v>mRNA</v>
          </cell>
          <cell r="K10029">
            <v>29.38</v>
          </cell>
          <cell r="L10029">
            <v>35</v>
          </cell>
          <cell r="M10029">
            <v>1028.3</v>
          </cell>
          <cell r="N10029">
            <v>497</v>
          </cell>
        </row>
        <row r="10030">
          <cell r="D10030" t="str">
            <v>HGC-26056057</v>
          </cell>
          <cell r="E10030" t="str">
            <v>HUVEC-Control_1</v>
          </cell>
          <cell r="F10030" t="str">
            <v>PSM-ZM202602100007-0008</v>
          </cell>
          <cell r="G10030" t="str">
            <v>安徽省立医院</v>
          </cell>
          <cell r="H10030" t="str">
            <v>IDT348</v>
          </cell>
          <cell r="I10030">
            <v>6</v>
          </cell>
          <cell r="J10030" t="str">
            <v>mRNA</v>
          </cell>
          <cell r="K10030">
            <v>27.1</v>
          </cell>
          <cell r="L10030">
            <v>35</v>
          </cell>
          <cell r="M10030">
            <v>948.5</v>
          </cell>
          <cell r="N10030">
            <v>497</v>
          </cell>
        </row>
        <row r="10031">
          <cell r="D10031" t="str">
            <v>HGC-26056058</v>
          </cell>
          <cell r="E10031" t="str">
            <v>HUVEC-Control_2</v>
          </cell>
          <cell r="F10031" t="str">
            <v>PSM-ZM202602100007-0008</v>
          </cell>
          <cell r="G10031" t="str">
            <v>安徽省立医院</v>
          </cell>
          <cell r="H10031" t="str">
            <v>IDT349</v>
          </cell>
          <cell r="I10031">
            <v>6</v>
          </cell>
          <cell r="J10031" t="str">
            <v>mRNA</v>
          </cell>
          <cell r="K10031">
            <v>23</v>
          </cell>
          <cell r="L10031">
            <v>35</v>
          </cell>
          <cell r="M10031">
            <v>805</v>
          </cell>
          <cell r="N10031">
            <v>497</v>
          </cell>
        </row>
        <row r="10032">
          <cell r="D10032" t="str">
            <v>HGC-26056059</v>
          </cell>
          <cell r="E10032" t="str">
            <v>HUVEC-Control_3</v>
          </cell>
          <cell r="F10032" t="str">
            <v>PSM-ZM202602100007-0008</v>
          </cell>
          <cell r="G10032" t="str">
            <v>安徽省立医院</v>
          </cell>
          <cell r="H10032" t="str">
            <v>IDT350</v>
          </cell>
          <cell r="I10032">
            <v>6</v>
          </cell>
          <cell r="J10032" t="str">
            <v>mRNA</v>
          </cell>
          <cell r="K10032">
            <v>30.46</v>
          </cell>
          <cell r="L10032">
            <v>35</v>
          </cell>
          <cell r="M10032">
            <v>1066.1</v>
          </cell>
          <cell r="N10032">
            <v>497</v>
          </cell>
        </row>
        <row r="10033">
          <cell r="D10033" t="str">
            <v>HGC-26056060</v>
          </cell>
          <cell r="E10033" t="str">
            <v>HUVEC-OSM_1</v>
          </cell>
          <cell r="F10033" t="str">
            <v>PSM-ZM202602100007-0008</v>
          </cell>
          <cell r="G10033" t="str">
            <v>安徽省立医院</v>
          </cell>
          <cell r="H10033" t="str">
            <v>IDT351</v>
          </cell>
          <cell r="I10033">
            <v>6</v>
          </cell>
          <cell r="J10033" t="str">
            <v>mRNA</v>
          </cell>
          <cell r="K10033">
            <v>37.49</v>
          </cell>
          <cell r="L10033">
            <v>35</v>
          </cell>
          <cell r="M10033">
            <v>1312.15</v>
          </cell>
          <cell r="N10033">
            <v>497</v>
          </cell>
        </row>
        <row r="10034">
          <cell r="D10034" t="str">
            <v>HGC-26056061</v>
          </cell>
          <cell r="E10034" t="str">
            <v>HUVEC-OSM_2</v>
          </cell>
          <cell r="F10034" t="str">
            <v>PSM-ZM202602100007-0008</v>
          </cell>
          <cell r="G10034" t="str">
            <v>安徽省立医院</v>
          </cell>
          <cell r="H10034" t="str">
            <v>IDT352</v>
          </cell>
          <cell r="I10034">
            <v>6</v>
          </cell>
          <cell r="J10034" t="str">
            <v>mRNA</v>
          </cell>
          <cell r="K10034">
            <v>22.21</v>
          </cell>
          <cell r="L10034">
            <v>35</v>
          </cell>
          <cell r="M10034">
            <v>777.35</v>
          </cell>
          <cell r="N10034">
            <v>497</v>
          </cell>
        </row>
        <row r="10035">
          <cell r="D10035" t="str">
            <v>HGC-26056062</v>
          </cell>
          <cell r="E10035" t="str">
            <v>HUVEC-OSM_3</v>
          </cell>
          <cell r="F10035" t="str">
            <v>PSM-ZM202602100007-0008</v>
          </cell>
          <cell r="G10035" t="str">
            <v>安徽省立医院</v>
          </cell>
          <cell r="H10035" t="str">
            <v>IDT353</v>
          </cell>
          <cell r="I10035">
            <v>6</v>
          </cell>
          <cell r="J10035" t="str">
            <v>mRNA</v>
          </cell>
          <cell r="K10035">
            <v>39.38</v>
          </cell>
          <cell r="L10035">
            <v>35</v>
          </cell>
          <cell r="M10035">
            <v>1378.3</v>
          </cell>
          <cell r="N10035">
            <v>497</v>
          </cell>
        </row>
        <row r="10036">
          <cell r="D10036" t="str">
            <v>HGC-26055361</v>
          </cell>
          <cell r="E10036" t="str">
            <v>NC1</v>
          </cell>
          <cell r="F10036" t="str">
            <v>PSM-ZM202604260001-0002</v>
          </cell>
          <cell r="G10036" t="str">
            <v>江西凯群生物科技有限公司</v>
          </cell>
          <cell r="H10036" t="str">
            <v>IDT354</v>
          </cell>
          <cell r="I10036">
            <v>6</v>
          </cell>
          <cell r="J10036" t="str">
            <v>mRNA</v>
          </cell>
          <cell r="K10036">
            <v>39.11</v>
          </cell>
          <cell r="L10036">
            <v>35</v>
          </cell>
          <cell r="M10036">
            <v>1368.85</v>
          </cell>
          <cell r="N10036">
            <v>497</v>
          </cell>
        </row>
        <row r="10037">
          <cell r="D10037" t="str">
            <v>HGC-26055362</v>
          </cell>
          <cell r="E10037" t="str">
            <v>NC2</v>
          </cell>
          <cell r="F10037" t="str">
            <v>PSM-ZM202604260001-0002</v>
          </cell>
          <cell r="G10037" t="str">
            <v>江西凯群生物科技有限公司</v>
          </cell>
          <cell r="H10037" t="str">
            <v>IDT355</v>
          </cell>
          <cell r="I10037">
            <v>6</v>
          </cell>
          <cell r="J10037" t="str">
            <v>mRNA</v>
          </cell>
          <cell r="K10037">
            <v>40.95</v>
          </cell>
          <cell r="L10037">
            <v>35</v>
          </cell>
          <cell r="M10037">
            <v>1433.25</v>
          </cell>
          <cell r="N10037">
            <v>497</v>
          </cell>
        </row>
        <row r="10038">
          <cell r="D10038" t="str">
            <v>HGC-26055363</v>
          </cell>
          <cell r="E10038" t="str">
            <v>NC3</v>
          </cell>
          <cell r="F10038" t="str">
            <v>PSM-ZM202604260001-0002</v>
          </cell>
          <cell r="G10038" t="str">
            <v>江西凯群生物科技有限公司</v>
          </cell>
          <cell r="H10038" t="str">
            <v>IDT356</v>
          </cell>
          <cell r="I10038">
            <v>6</v>
          </cell>
          <cell r="J10038" t="str">
            <v>mRNA</v>
          </cell>
          <cell r="K10038">
            <v>33.75</v>
          </cell>
          <cell r="L10038">
            <v>35</v>
          </cell>
          <cell r="M10038">
            <v>1181.25</v>
          </cell>
          <cell r="N10038">
            <v>497</v>
          </cell>
        </row>
        <row r="10039">
          <cell r="D10039" t="str">
            <v>HGC-26055364</v>
          </cell>
          <cell r="E10039" t="str">
            <v>LPS1</v>
          </cell>
          <cell r="F10039" t="str">
            <v>PSM-ZM202604260001-0002</v>
          </cell>
          <cell r="G10039" t="str">
            <v>江西凯群生物科技有限公司</v>
          </cell>
          <cell r="H10039" t="str">
            <v>IDT357</v>
          </cell>
          <cell r="I10039">
            <v>6</v>
          </cell>
          <cell r="J10039" t="str">
            <v>mRNA</v>
          </cell>
          <cell r="K10039">
            <v>24.35</v>
          </cell>
          <cell r="L10039">
            <v>35</v>
          </cell>
          <cell r="M10039">
            <v>852.25</v>
          </cell>
          <cell r="N10039">
            <v>497</v>
          </cell>
        </row>
        <row r="10040">
          <cell r="D10040" t="str">
            <v>HGC-26055365</v>
          </cell>
          <cell r="E10040" t="str">
            <v>LPS2</v>
          </cell>
          <cell r="F10040" t="str">
            <v>PSM-ZM202604260001-0002</v>
          </cell>
          <cell r="G10040" t="str">
            <v>江西凯群生物科技有限公司</v>
          </cell>
          <cell r="H10040" t="str">
            <v>IDT358</v>
          </cell>
          <cell r="I10040">
            <v>6</v>
          </cell>
          <cell r="J10040" t="str">
            <v>mRNA</v>
          </cell>
          <cell r="K10040">
            <v>15.02</v>
          </cell>
          <cell r="L10040">
            <v>35</v>
          </cell>
          <cell r="M10040">
            <v>525.7</v>
          </cell>
          <cell r="N10040">
            <v>497</v>
          </cell>
        </row>
        <row r="10041">
          <cell r="D10041" t="str">
            <v>HGC-26055366</v>
          </cell>
          <cell r="E10041" t="str">
            <v>LPS3</v>
          </cell>
          <cell r="F10041" t="str">
            <v>PSM-ZM202604260001-0002</v>
          </cell>
          <cell r="G10041" t="str">
            <v>江西凯群生物科技有限公司</v>
          </cell>
          <cell r="H10041" t="str">
            <v>IDT359</v>
          </cell>
          <cell r="I10041">
            <v>6</v>
          </cell>
          <cell r="J10041" t="str">
            <v>mRNA</v>
          </cell>
          <cell r="K10041">
            <v>21.21</v>
          </cell>
          <cell r="L10041">
            <v>35</v>
          </cell>
          <cell r="M10041">
            <v>742.35</v>
          </cell>
          <cell r="N10041">
            <v>497</v>
          </cell>
        </row>
        <row r="10042">
          <cell r="D10042" t="str">
            <v>HGC-26056051</v>
          </cell>
          <cell r="E10042" t="str">
            <v>LSEC-Control_1</v>
          </cell>
          <cell r="F10042" t="str">
            <v>PSM-ZM202602100007-0007</v>
          </cell>
          <cell r="G10042" t="str">
            <v>安徽省立医院</v>
          </cell>
          <cell r="H10042" t="str">
            <v>IDT360</v>
          </cell>
          <cell r="I10042">
            <v>6</v>
          </cell>
          <cell r="J10042" t="str">
            <v>mRNA</v>
          </cell>
          <cell r="K10042">
            <v>29.21</v>
          </cell>
          <cell r="L10042">
            <v>15</v>
          </cell>
          <cell r="M10042">
            <v>438.15</v>
          </cell>
          <cell r="N10042">
            <v>497</v>
          </cell>
        </row>
        <row r="10043">
          <cell r="D10043" t="str">
            <v>HGC-26056052</v>
          </cell>
          <cell r="E10043" t="str">
            <v>LSEC-Control_2</v>
          </cell>
          <cell r="F10043" t="str">
            <v>PSM-ZM202602100007-0007</v>
          </cell>
          <cell r="G10043" t="str">
            <v>安徽省立医院</v>
          </cell>
          <cell r="H10043" t="str">
            <v>IDT361</v>
          </cell>
          <cell r="I10043">
            <v>6</v>
          </cell>
          <cell r="J10043" t="str">
            <v>mRNA</v>
          </cell>
          <cell r="K10043">
            <v>18.79</v>
          </cell>
          <cell r="L10043">
            <v>35</v>
          </cell>
          <cell r="M10043">
            <v>657.65</v>
          </cell>
          <cell r="N10043">
            <v>497</v>
          </cell>
        </row>
        <row r="10044">
          <cell r="D10044" t="str">
            <v>HGC-26056053</v>
          </cell>
          <cell r="E10044" t="str">
            <v>LSEC-Control_3</v>
          </cell>
          <cell r="F10044" t="str">
            <v>PSM-ZM202602100007-0007</v>
          </cell>
          <cell r="G10044" t="str">
            <v>安徽省立医院</v>
          </cell>
          <cell r="H10044" t="str">
            <v>IDT362</v>
          </cell>
          <cell r="I10044">
            <v>6</v>
          </cell>
          <cell r="J10044" t="str">
            <v>mRNA</v>
          </cell>
          <cell r="K10044">
            <v>27.74</v>
          </cell>
          <cell r="L10044">
            <v>15</v>
          </cell>
          <cell r="M10044">
            <v>416.1</v>
          </cell>
          <cell r="N10044">
            <v>497</v>
          </cell>
        </row>
        <row r="10045">
          <cell r="D10045" t="str">
            <v>HGC-26056054</v>
          </cell>
          <cell r="E10045" t="str">
            <v>LSEC-OSM_1</v>
          </cell>
          <cell r="F10045" t="str">
            <v>PSM-ZM202602100007-0007</v>
          </cell>
          <cell r="G10045" t="str">
            <v>安徽省立医院</v>
          </cell>
          <cell r="H10045" t="str">
            <v>IDT363</v>
          </cell>
          <cell r="I10045">
            <v>6</v>
          </cell>
          <cell r="J10045" t="str">
            <v>mRNA</v>
          </cell>
          <cell r="K10045">
            <v>33.4</v>
          </cell>
          <cell r="L10045">
            <v>15</v>
          </cell>
          <cell r="M10045">
            <v>501</v>
          </cell>
          <cell r="N10045">
            <v>497</v>
          </cell>
        </row>
        <row r="10046">
          <cell r="D10046" t="str">
            <v>HGC-26056055</v>
          </cell>
          <cell r="E10046" t="str">
            <v>LSEC-OSM_2</v>
          </cell>
          <cell r="F10046" t="str">
            <v>PSM-ZM202602100007-0007</v>
          </cell>
          <cell r="G10046" t="str">
            <v>安徽省立医院</v>
          </cell>
          <cell r="H10046" t="str">
            <v>IDT364</v>
          </cell>
          <cell r="I10046">
            <v>6</v>
          </cell>
          <cell r="J10046" t="str">
            <v>mRNA</v>
          </cell>
          <cell r="K10046">
            <v>39.56</v>
          </cell>
          <cell r="L10046">
            <v>15</v>
          </cell>
          <cell r="M10046">
            <v>593.4</v>
          </cell>
          <cell r="N10046">
            <v>497</v>
          </cell>
        </row>
        <row r="10047">
          <cell r="D10047" t="str">
            <v>HGC-26056056</v>
          </cell>
          <cell r="E10047" t="str">
            <v>LSEC-OSM_3</v>
          </cell>
          <cell r="F10047" t="str">
            <v>PSM-ZM202602100007-0007</v>
          </cell>
          <cell r="G10047" t="str">
            <v>安徽省立医院</v>
          </cell>
          <cell r="H10047" t="str">
            <v>IDT365</v>
          </cell>
          <cell r="I10047">
            <v>6</v>
          </cell>
          <cell r="J10047" t="str">
            <v>mRNA</v>
          </cell>
          <cell r="K10047">
            <v>16.41</v>
          </cell>
          <cell r="L10047">
            <v>35</v>
          </cell>
          <cell r="M10047">
            <v>574.35</v>
          </cell>
          <cell r="N10047">
            <v>497</v>
          </cell>
        </row>
        <row r="10048">
          <cell r="D10048" t="str">
            <v>HGC-26049289</v>
          </cell>
          <cell r="E10048" t="str">
            <v>SVG_SVGCM</v>
          </cell>
          <cell r="F10048" t="str">
            <v>PSM-ZM202604170002-0001</v>
          </cell>
          <cell r="G10048" t="str">
            <v>电子科技大学</v>
          </cell>
          <cell r="H10048" t="str">
            <v>IDT366</v>
          </cell>
          <cell r="I10048">
            <v>6</v>
          </cell>
          <cell r="J10048" t="str">
            <v>mRNA</v>
          </cell>
          <cell r="K10048">
            <v>35.8</v>
          </cell>
          <cell r="L10048">
            <v>35</v>
          </cell>
          <cell r="M10048">
            <v>1253</v>
          </cell>
          <cell r="N10048">
            <v>497</v>
          </cell>
        </row>
        <row r="10049">
          <cell r="D10049" t="str">
            <v>HGC-26049290</v>
          </cell>
          <cell r="E10049" t="str">
            <v>SVG_U87CM</v>
          </cell>
          <cell r="F10049" t="str">
            <v>PSM-ZM202604170002-0001</v>
          </cell>
          <cell r="G10049" t="str">
            <v>电子科技大学</v>
          </cell>
          <cell r="H10049" t="str">
            <v>IDT367</v>
          </cell>
          <cell r="I10049">
            <v>6</v>
          </cell>
          <cell r="J10049" t="str">
            <v>mRNA</v>
          </cell>
          <cell r="K10049">
            <v>34.82</v>
          </cell>
          <cell r="L10049">
            <v>35</v>
          </cell>
          <cell r="M10049">
            <v>1218.7</v>
          </cell>
          <cell r="N10049">
            <v>497</v>
          </cell>
        </row>
        <row r="10050">
          <cell r="D10050" t="str">
            <v>HGC-26058035</v>
          </cell>
          <cell r="E10050" t="str">
            <v>Ga1</v>
          </cell>
          <cell r="F10050" t="str">
            <v>PSM-ZM202605080001-0001</v>
          </cell>
          <cell r="G10050" t="str">
            <v>赣南医科大学</v>
          </cell>
          <cell r="H10050" t="str">
            <v>IDT368</v>
          </cell>
          <cell r="I10050">
            <v>6</v>
          </cell>
          <cell r="J10050" t="str">
            <v>mRNA</v>
          </cell>
          <cell r="K10050">
            <v>32.46</v>
          </cell>
          <cell r="L10050">
            <v>35</v>
          </cell>
          <cell r="M10050">
            <v>1136.1</v>
          </cell>
          <cell r="N10050">
            <v>497</v>
          </cell>
        </row>
        <row r="10051">
          <cell r="D10051" t="str">
            <v>HGC-26058036</v>
          </cell>
          <cell r="E10051" t="str">
            <v>Ga2</v>
          </cell>
          <cell r="F10051" t="str">
            <v>PSM-ZM202605080001-0001</v>
          </cell>
          <cell r="G10051" t="str">
            <v>赣南医科大学</v>
          </cell>
          <cell r="H10051" t="str">
            <v>IDT369</v>
          </cell>
          <cell r="I10051">
            <v>6</v>
          </cell>
          <cell r="J10051" t="str">
            <v>mRNA</v>
          </cell>
          <cell r="K10051">
            <v>18.86</v>
          </cell>
          <cell r="L10051">
            <v>35</v>
          </cell>
          <cell r="M10051">
            <v>660.1</v>
          </cell>
          <cell r="N10051">
            <v>497</v>
          </cell>
        </row>
        <row r="10052">
          <cell r="D10052" t="str">
            <v>HGC-26058037</v>
          </cell>
          <cell r="E10052" t="str">
            <v>Ga3</v>
          </cell>
          <cell r="F10052" t="str">
            <v>PSM-ZM202605080001-0001</v>
          </cell>
          <cell r="G10052" t="str">
            <v>赣南医科大学</v>
          </cell>
          <cell r="H10052" t="str">
            <v>IDT370</v>
          </cell>
          <cell r="I10052">
            <v>6</v>
          </cell>
          <cell r="J10052" t="str">
            <v>mRNA</v>
          </cell>
          <cell r="K10052">
            <v>27.16</v>
          </cell>
          <cell r="L10052">
            <v>35</v>
          </cell>
          <cell r="M10052">
            <v>950.6</v>
          </cell>
          <cell r="N10052">
            <v>497</v>
          </cell>
        </row>
        <row r="10053">
          <cell r="D10053" t="str">
            <v>HGC-26058038</v>
          </cell>
          <cell r="E10053" t="str">
            <v>N1</v>
          </cell>
          <cell r="F10053" t="str">
            <v>PSM-ZM202605080001-0001</v>
          </cell>
          <cell r="G10053" t="str">
            <v>赣南医科大学</v>
          </cell>
          <cell r="H10053" t="str">
            <v>IDT371</v>
          </cell>
          <cell r="I10053">
            <v>6</v>
          </cell>
          <cell r="J10053" t="str">
            <v>mRNA</v>
          </cell>
          <cell r="K10053">
            <v>33.64</v>
          </cell>
          <cell r="L10053">
            <v>35</v>
          </cell>
          <cell r="M10053">
            <v>1177.4</v>
          </cell>
          <cell r="N10053">
            <v>497</v>
          </cell>
        </row>
        <row r="10054">
          <cell r="D10054" t="str">
            <v>HGC-26058039</v>
          </cell>
          <cell r="E10054" t="str">
            <v>N2</v>
          </cell>
          <cell r="F10054" t="str">
            <v>PSM-ZM202605080001-0001</v>
          </cell>
          <cell r="G10054" t="str">
            <v>赣南医科大学</v>
          </cell>
          <cell r="H10054" t="str">
            <v>IDT372</v>
          </cell>
          <cell r="I10054">
            <v>6</v>
          </cell>
          <cell r="J10054" t="str">
            <v>mRNA</v>
          </cell>
          <cell r="K10054">
            <v>38.3</v>
          </cell>
          <cell r="L10054">
            <v>35</v>
          </cell>
          <cell r="M10054">
            <v>1340.5</v>
          </cell>
          <cell r="N10054">
            <v>497</v>
          </cell>
        </row>
        <row r="10055">
          <cell r="D10055" t="str">
            <v>HGC-26058040</v>
          </cell>
          <cell r="E10055" t="str">
            <v>N3</v>
          </cell>
          <cell r="F10055" t="str">
            <v>PSM-ZM202605080001-0001</v>
          </cell>
          <cell r="G10055" t="str">
            <v>赣南医科大学</v>
          </cell>
          <cell r="H10055" t="str">
            <v>IDT373</v>
          </cell>
          <cell r="I10055">
            <v>6</v>
          </cell>
          <cell r="J10055" t="str">
            <v>mRNA</v>
          </cell>
          <cell r="K10055">
            <v>15.88</v>
          </cell>
          <cell r="L10055">
            <v>35</v>
          </cell>
          <cell r="M10055">
            <v>555.8</v>
          </cell>
          <cell r="N10055">
            <v>497</v>
          </cell>
        </row>
        <row r="10056">
          <cell r="D10056" t="str">
            <v>HGC-26058041</v>
          </cell>
          <cell r="E10056" t="str">
            <v>R1</v>
          </cell>
          <cell r="F10056" t="str">
            <v>PSM-ZM202605080001-0001</v>
          </cell>
          <cell r="G10056" t="str">
            <v>赣南医科大学</v>
          </cell>
          <cell r="H10056" t="str">
            <v>IDT374</v>
          </cell>
          <cell r="I10056">
            <v>6</v>
          </cell>
          <cell r="J10056" t="str">
            <v>mRNA</v>
          </cell>
          <cell r="K10056">
            <v>35.74</v>
          </cell>
          <cell r="L10056">
            <v>35</v>
          </cell>
          <cell r="M10056">
            <v>1250.9</v>
          </cell>
          <cell r="N10056">
            <v>497</v>
          </cell>
        </row>
        <row r="10057">
          <cell r="D10057" t="str">
            <v>HGC-26058042</v>
          </cell>
          <cell r="E10057" t="str">
            <v>R2</v>
          </cell>
          <cell r="F10057" t="str">
            <v>PSM-ZM202605080001-0001</v>
          </cell>
          <cell r="G10057" t="str">
            <v>赣南医科大学</v>
          </cell>
          <cell r="H10057" t="str">
            <v>IDT375</v>
          </cell>
          <cell r="I10057">
            <v>6</v>
          </cell>
          <cell r="J10057" t="str">
            <v>mRNA</v>
          </cell>
          <cell r="K10057">
            <v>34.29</v>
          </cell>
          <cell r="L10057">
            <v>35</v>
          </cell>
          <cell r="M10057">
            <v>1200.15</v>
          </cell>
          <cell r="N10057">
            <v>497</v>
          </cell>
        </row>
        <row r="10058">
          <cell r="D10058" t="str">
            <v>HGC-26058043</v>
          </cell>
          <cell r="E10058" t="str">
            <v>R3</v>
          </cell>
          <cell r="F10058" t="str">
            <v>PSM-ZM202605080001-0001</v>
          </cell>
          <cell r="G10058" t="str">
            <v>赣南医科大学</v>
          </cell>
          <cell r="H10058" t="str">
            <v>IDT376</v>
          </cell>
          <cell r="I10058">
            <v>6</v>
          </cell>
          <cell r="J10058" t="str">
            <v>mRNA</v>
          </cell>
          <cell r="K10058">
            <v>34.7</v>
          </cell>
          <cell r="L10058">
            <v>35</v>
          </cell>
          <cell r="M10058">
            <v>1214.5</v>
          </cell>
          <cell r="N10058">
            <v>497</v>
          </cell>
        </row>
        <row r="10059">
          <cell r="D10059" t="str">
            <v>HGC-26058044</v>
          </cell>
          <cell r="E10059" t="str">
            <v>A1</v>
          </cell>
          <cell r="F10059" t="str">
            <v>PSM-ZM202605080001-0001</v>
          </cell>
          <cell r="G10059" t="str">
            <v>赣南医科大学</v>
          </cell>
          <cell r="H10059" t="str">
            <v>IDT377</v>
          </cell>
          <cell r="I10059">
            <v>6</v>
          </cell>
          <cell r="J10059" t="str">
            <v>mRNA</v>
          </cell>
          <cell r="K10059">
            <v>27.66</v>
          </cell>
          <cell r="L10059">
            <v>35</v>
          </cell>
          <cell r="M10059">
            <v>968.1</v>
          </cell>
          <cell r="N10059">
            <v>497</v>
          </cell>
        </row>
        <row r="10060">
          <cell r="D10060" t="str">
            <v>HGC-26058045</v>
          </cell>
          <cell r="E10060" t="str">
            <v>A2</v>
          </cell>
          <cell r="F10060" t="str">
            <v>PSM-ZM202605080001-0001</v>
          </cell>
          <cell r="G10060" t="str">
            <v>赣南医科大学</v>
          </cell>
          <cell r="H10060" t="str">
            <v>IDT378</v>
          </cell>
          <cell r="I10060">
            <v>6</v>
          </cell>
          <cell r="J10060" t="str">
            <v>mRNA</v>
          </cell>
          <cell r="K10060">
            <v>19.32</v>
          </cell>
          <cell r="L10060">
            <v>35</v>
          </cell>
          <cell r="M10060">
            <v>676.2</v>
          </cell>
          <cell r="N10060">
            <v>497</v>
          </cell>
        </row>
        <row r="10061">
          <cell r="D10061" t="str">
            <v>HGC-26058046</v>
          </cell>
          <cell r="E10061" t="str">
            <v>A3</v>
          </cell>
          <cell r="F10061" t="str">
            <v>PSM-ZM202605080001-0001</v>
          </cell>
          <cell r="G10061" t="str">
            <v>赣南医科大学</v>
          </cell>
          <cell r="H10061" t="str">
            <v>IDT379</v>
          </cell>
          <cell r="I10061">
            <v>6</v>
          </cell>
          <cell r="J10061" t="str">
            <v>mRNA</v>
          </cell>
          <cell r="K10061">
            <v>28.72</v>
          </cell>
          <cell r="L10061">
            <v>35</v>
          </cell>
          <cell r="M10061">
            <v>1005.2</v>
          </cell>
          <cell r="N10061">
            <v>497</v>
          </cell>
        </row>
        <row r="10062">
          <cell r="D10062" t="str">
            <v>HGC-26058047</v>
          </cell>
          <cell r="E10062" t="str">
            <v>TCP1</v>
          </cell>
          <cell r="F10062" t="str">
            <v>PSM-ZM202605080001-0001</v>
          </cell>
          <cell r="G10062" t="str">
            <v>赣南医科大学</v>
          </cell>
          <cell r="H10062" t="str">
            <v>IDT380</v>
          </cell>
          <cell r="I10062">
            <v>6</v>
          </cell>
          <cell r="J10062" t="str">
            <v>mRNA</v>
          </cell>
          <cell r="K10062">
            <v>26.94</v>
          </cell>
          <cell r="L10062">
            <v>35</v>
          </cell>
          <cell r="M10062">
            <v>942.9</v>
          </cell>
          <cell r="N10062">
            <v>497</v>
          </cell>
        </row>
        <row r="10063">
          <cell r="D10063" t="str">
            <v>HGC-26058048</v>
          </cell>
          <cell r="E10063" t="str">
            <v>TCP2</v>
          </cell>
          <cell r="F10063" t="str">
            <v>PSM-ZM202605080001-0001</v>
          </cell>
          <cell r="G10063" t="str">
            <v>赣南医科大学</v>
          </cell>
          <cell r="H10063" t="str">
            <v>IDT381</v>
          </cell>
          <cell r="I10063">
            <v>6</v>
          </cell>
          <cell r="J10063" t="str">
            <v>mRNA</v>
          </cell>
          <cell r="K10063">
            <v>36.84</v>
          </cell>
          <cell r="L10063">
            <v>35</v>
          </cell>
          <cell r="M10063">
            <v>1289.4</v>
          </cell>
          <cell r="N10063">
            <v>497</v>
          </cell>
        </row>
        <row r="10064">
          <cell r="D10064" t="str">
            <v>HGC-26058049</v>
          </cell>
          <cell r="E10064" t="str">
            <v>TCP3</v>
          </cell>
          <cell r="F10064" t="str">
            <v>PSM-ZM202605080001-0001</v>
          </cell>
          <cell r="G10064" t="str">
            <v>赣南医科大学</v>
          </cell>
          <cell r="H10064" t="str">
            <v>IDT382</v>
          </cell>
          <cell r="I10064">
            <v>6</v>
          </cell>
          <cell r="J10064" t="str">
            <v>mRNA</v>
          </cell>
          <cell r="K10064">
            <v>23.64</v>
          </cell>
          <cell r="L10064">
            <v>35</v>
          </cell>
          <cell r="M10064">
            <v>827.4</v>
          </cell>
          <cell r="N10064">
            <v>497</v>
          </cell>
        </row>
        <row r="10065">
          <cell r="D10065" t="str">
            <v>HGC-26060010</v>
          </cell>
          <cell r="E10065" t="str">
            <v>M04-3297</v>
          </cell>
          <cell r="F10065" t="str">
            <v>PSM-ZM202601140005-0007</v>
          </cell>
          <cell r="G10065" t="str">
            <v>北京百迈客生物科技有限公司</v>
          </cell>
          <cell r="H10065" t="str">
            <v>IDT329</v>
          </cell>
          <cell r="I10065">
            <v>10</v>
          </cell>
          <cell r="J10065" t="str">
            <v>WES</v>
          </cell>
          <cell r="K10065">
            <v>23.23</v>
          </cell>
          <cell r="L10065">
            <v>18</v>
          </cell>
          <cell r="M10065">
            <v>418.14</v>
          </cell>
          <cell r="N10065">
            <v>400</v>
          </cell>
        </row>
        <row r="10066">
          <cell r="D10066" t="str">
            <v>HGC-26060012</v>
          </cell>
          <cell r="E10066" t="str">
            <v>M04-3139</v>
          </cell>
          <cell r="F10066" t="str">
            <v>PSM-ZM202601140005-0008</v>
          </cell>
          <cell r="G10066" t="str">
            <v>北京百迈客生物科技有限公司</v>
          </cell>
          <cell r="H10066" t="str">
            <v>IDT331</v>
          </cell>
          <cell r="I10066">
            <v>10</v>
          </cell>
          <cell r="J10066" t="str">
            <v>WES</v>
          </cell>
        </row>
        <row r="10067">
          <cell r="D10067" t="str">
            <v>HGC-26060013</v>
          </cell>
          <cell r="E10067" t="str">
            <v>M04-3149</v>
          </cell>
          <cell r="F10067" t="str">
            <v>PSM-ZM202601140005-0008</v>
          </cell>
          <cell r="G10067" t="str">
            <v>北京百迈客生物科技有限公司</v>
          </cell>
          <cell r="H10067" t="str">
            <v>IDT332</v>
          </cell>
          <cell r="I10067">
            <v>10</v>
          </cell>
          <cell r="J10067" t="str">
            <v>WES</v>
          </cell>
        </row>
        <row r="10068">
          <cell r="D10068" t="str">
            <v>HGC-26060014</v>
          </cell>
          <cell r="E10068" t="str">
            <v>M04-3152</v>
          </cell>
          <cell r="F10068" t="str">
            <v>PSM-ZM202601140005-0008</v>
          </cell>
          <cell r="G10068" t="str">
            <v>北京百迈客生物科技有限公司</v>
          </cell>
          <cell r="H10068" t="str">
            <v>IDT333</v>
          </cell>
          <cell r="I10068">
            <v>10</v>
          </cell>
          <cell r="J10068" t="str">
            <v>WES</v>
          </cell>
        </row>
        <row r="10069">
          <cell r="D10069" t="str">
            <v>HGC-26060015</v>
          </cell>
          <cell r="E10069" t="str">
            <v>JUM2026-3558</v>
          </cell>
          <cell r="F10069" t="str">
            <v>PSM-ZM202601140005-0008</v>
          </cell>
          <cell r="G10069" t="str">
            <v>北京百迈客生物科技有限公司</v>
          </cell>
          <cell r="H10069" t="str">
            <v>IDT334</v>
          </cell>
          <cell r="I10069">
            <v>10</v>
          </cell>
          <cell r="J10069" t="str">
            <v>WES</v>
          </cell>
          <cell r="K10069">
            <v>10.89</v>
          </cell>
          <cell r="L10069">
            <v>18</v>
          </cell>
          <cell r="M10069">
            <v>196.02</v>
          </cell>
          <cell r="N10069">
            <v>400</v>
          </cell>
        </row>
        <row r="10070">
          <cell r="D10070" t="str">
            <v>HGC-26060016</v>
          </cell>
          <cell r="E10070" t="str">
            <v>M04-3219</v>
          </cell>
          <cell r="F10070" t="str">
            <v>PSM-ZM202601140005-0008</v>
          </cell>
          <cell r="G10070" t="str">
            <v>北京百迈客生物科技有限公司</v>
          </cell>
          <cell r="H10070" t="str">
            <v>IDT335</v>
          </cell>
          <cell r="I10070">
            <v>10</v>
          </cell>
          <cell r="J10070" t="str">
            <v>WES</v>
          </cell>
        </row>
        <row r="10071">
          <cell r="D10071" t="str">
            <v>HGC-26060017</v>
          </cell>
          <cell r="E10071" t="str">
            <v>M04-3199</v>
          </cell>
          <cell r="F10071" t="str">
            <v>PSM-ZM202601140005-0008</v>
          </cell>
          <cell r="G10071" t="str">
            <v>北京百迈客生物科技有限公司</v>
          </cell>
          <cell r="H10071" t="str">
            <v>IDT336</v>
          </cell>
          <cell r="I10071">
            <v>10</v>
          </cell>
          <cell r="J10071" t="str">
            <v>WES</v>
          </cell>
        </row>
        <row r="10072">
          <cell r="D10072" t="str">
            <v>HGC-26060018</v>
          </cell>
          <cell r="E10072" t="str">
            <v>M04-3176</v>
          </cell>
          <cell r="F10072" t="str">
            <v>PSM-ZM202601140005-0008</v>
          </cell>
          <cell r="G10072" t="str">
            <v>北京百迈客生物科技有限公司</v>
          </cell>
          <cell r="H10072" t="str">
            <v>IDT337</v>
          </cell>
          <cell r="I10072">
            <v>10</v>
          </cell>
          <cell r="J10072" t="str">
            <v>WES</v>
          </cell>
        </row>
        <row r="10073">
          <cell r="D10073" t="str">
            <v>HGC-26060019</v>
          </cell>
          <cell r="E10073" t="str">
            <v>M04-3175</v>
          </cell>
          <cell r="F10073" t="str">
            <v>PSM-ZM202601140005-0008</v>
          </cell>
          <cell r="G10073" t="str">
            <v>北京百迈客生物科技有限公司</v>
          </cell>
          <cell r="H10073" t="str">
            <v>IDT338</v>
          </cell>
          <cell r="I10073">
            <v>10</v>
          </cell>
          <cell r="J10073" t="str">
            <v>WES</v>
          </cell>
          <cell r="K10073">
            <v>13.85</v>
          </cell>
          <cell r="L10073">
            <v>18</v>
          </cell>
          <cell r="M10073">
            <v>249.3</v>
          </cell>
          <cell r="N10073">
            <v>400</v>
          </cell>
        </row>
        <row r="10074">
          <cell r="D10074" t="str">
            <v>HGC-26060020</v>
          </cell>
          <cell r="E10074" t="str">
            <v>M04-3299</v>
          </cell>
          <cell r="F10074" t="str">
            <v>PSM-ZM202601140005-0008</v>
          </cell>
          <cell r="G10074" t="str">
            <v>北京百迈客生物科技有限公司</v>
          </cell>
          <cell r="H10074" t="str">
            <v>IDT339</v>
          </cell>
          <cell r="I10074">
            <v>10</v>
          </cell>
          <cell r="J10074" t="str">
            <v>WES</v>
          </cell>
        </row>
        <row r="10075">
          <cell r="D10075" t="str">
            <v>HGC-26060021</v>
          </cell>
          <cell r="E10075" t="str">
            <v>M04-3311</v>
          </cell>
          <cell r="F10075" t="str">
            <v>PSM-ZM202601140005-0008</v>
          </cell>
          <cell r="G10075" t="str">
            <v>北京百迈客生物科技有限公司</v>
          </cell>
          <cell r="H10075" t="str">
            <v>IDT340</v>
          </cell>
          <cell r="I10075">
            <v>10</v>
          </cell>
          <cell r="J10075" t="str">
            <v>WES</v>
          </cell>
        </row>
        <row r="10076">
          <cell r="D10076" t="str">
            <v>HGC-26060022</v>
          </cell>
          <cell r="E10076" t="str">
            <v>BSEQ14393</v>
          </cell>
          <cell r="F10076" t="str">
            <v>PSM-ZM202601140005-0008</v>
          </cell>
          <cell r="G10076" t="str">
            <v>北京百迈客生物科技有限公司</v>
          </cell>
          <cell r="H10076" t="str">
            <v>IDT341</v>
          </cell>
          <cell r="I10076">
            <v>10</v>
          </cell>
          <cell r="J10076" t="str">
            <v>WES</v>
          </cell>
        </row>
        <row r="10077">
          <cell r="D10077" t="str">
            <v>HGC-26060023</v>
          </cell>
          <cell r="E10077" t="str">
            <v>M04-3378</v>
          </cell>
          <cell r="F10077" t="str">
            <v>PSM-ZM202601140005-0008</v>
          </cell>
          <cell r="G10077" t="str">
            <v>北京百迈客生物科技有限公司</v>
          </cell>
          <cell r="H10077" t="str">
            <v>IDT342</v>
          </cell>
          <cell r="I10077">
            <v>10</v>
          </cell>
          <cell r="J10077" t="str">
            <v>WES</v>
          </cell>
          <cell r="K10077">
            <v>20.28</v>
          </cell>
          <cell r="L10077">
            <v>18</v>
          </cell>
          <cell r="M10077">
            <v>365.04</v>
          </cell>
          <cell r="N10077">
            <v>400</v>
          </cell>
        </row>
        <row r="10078">
          <cell r="D10078" t="str">
            <v>HGC-26060026</v>
          </cell>
          <cell r="E10078" t="str">
            <v>M04-3416</v>
          </cell>
          <cell r="F10078" t="str">
            <v>PSM-ZM202601140005-0008</v>
          </cell>
          <cell r="G10078" t="str">
            <v>北京百迈客生物科技有限公司</v>
          </cell>
          <cell r="H10078" t="str">
            <v>IDT345</v>
          </cell>
          <cell r="I10078">
            <v>10</v>
          </cell>
          <cell r="J10078" t="str">
            <v>WES</v>
          </cell>
        </row>
        <row r="10079">
          <cell r="D10079" t="str">
            <v>HGC-26060027</v>
          </cell>
          <cell r="E10079" t="str">
            <v>M04-3445</v>
          </cell>
          <cell r="F10079" t="str">
            <v>PSM-ZM202601140005-0008</v>
          </cell>
          <cell r="G10079" t="str">
            <v>北京百迈客生物科技有限公司</v>
          </cell>
          <cell r="H10079" t="str">
            <v>IDT346</v>
          </cell>
          <cell r="I10079">
            <v>10</v>
          </cell>
          <cell r="J10079" t="str">
            <v>WES</v>
          </cell>
        </row>
        <row r="10080">
          <cell r="D10080" t="str">
            <v>HGC-26060028</v>
          </cell>
          <cell r="E10080" t="str">
            <v>M04-3446</v>
          </cell>
          <cell r="F10080" t="str">
            <v>PSM-ZM202601140005-0008</v>
          </cell>
          <cell r="G10080" t="str">
            <v>北京百迈客生物科技有限公司</v>
          </cell>
          <cell r="H10080" t="str">
            <v>IDT347</v>
          </cell>
          <cell r="I10080">
            <v>10</v>
          </cell>
          <cell r="J10080" t="str">
            <v>WES</v>
          </cell>
          <cell r="K10080">
            <v>13.49</v>
          </cell>
          <cell r="L10080">
            <v>18</v>
          </cell>
          <cell r="M10080">
            <v>242.82</v>
          </cell>
          <cell r="N10080">
            <v>400</v>
          </cell>
        </row>
        <row r="10081">
          <cell r="D10081" t="str">
            <v>HGC-26060029</v>
          </cell>
          <cell r="E10081" t="str">
            <v>M04-3447</v>
          </cell>
          <cell r="F10081" t="str">
            <v>PSM-ZM202601140005-0008</v>
          </cell>
          <cell r="G10081" t="str">
            <v>北京百迈客生物科技有限公司</v>
          </cell>
          <cell r="H10081" t="str">
            <v>IDT348</v>
          </cell>
          <cell r="I10081">
            <v>10</v>
          </cell>
          <cell r="J10081" t="str">
            <v>WES</v>
          </cell>
        </row>
        <row r="10082">
          <cell r="D10082" t="str">
            <v>HGC-26060030</v>
          </cell>
          <cell r="E10082" t="str">
            <v>M04-3470</v>
          </cell>
          <cell r="F10082" t="str">
            <v>PSM-ZM202601140005-0008</v>
          </cell>
          <cell r="G10082" t="str">
            <v>北京百迈客生物科技有限公司</v>
          </cell>
          <cell r="H10082" t="str">
            <v>IDT349</v>
          </cell>
          <cell r="I10082">
            <v>10</v>
          </cell>
          <cell r="J10082" t="str">
            <v>WES</v>
          </cell>
        </row>
        <row r="10083">
          <cell r="D10083" t="str">
            <v>HGC-26060031</v>
          </cell>
          <cell r="E10083" t="str">
            <v>MG2026-09</v>
          </cell>
          <cell r="F10083" t="str">
            <v>PSM-ZM202601140005-0009</v>
          </cell>
          <cell r="G10083" t="str">
            <v>北京百迈客生物科技有限公司</v>
          </cell>
          <cell r="H10083" t="str">
            <v>IDT350</v>
          </cell>
          <cell r="I10083">
            <v>20</v>
          </cell>
          <cell r="J10083" t="str">
            <v>WES</v>
          </cell>
          <cell r="K10083">
            <v>11.36</v>
          </cell>
          <cell r="L10083">
            <v>18</v>
          </cell>
          <cell r="M10083">
            <v>204.48</v>
          </cell>
          <cell r="N10083">
            <v>400</v>
          </cell>
        </row>
        <row r="10084">
          <cell r="D10084" t="str">
            <v>HGC-26060032</v>
          </cell>
          <cell r="E10084" t="str">
            <v>MG2026-11</v>
          </cell>
          <cell r="F10084" t="str">
            <v>PSM-ZM202601140005-0009</v>
          </cell>
          <cell r="G10084" t="str">
            <v>北京百迈客生物科技有限公司</v>
          </cell>
          <cell r="H10084" t="str">
            <v>IDT351</v>
          </cell>
          <cell r="I10084">
            <v>20</v>
          </cell>
          <cell r="J10084" t="str">
            <v>WES</v>
          </cell>
        </row>
        <row r="10085">
          <cell r="D10085" t="str">
            <v>HGC-26060011</v>
          </cell>
          <cell r="E10085" t="str">
            <v>M04-3122</v>
          </cell>
          <cell r="F10085" t="str">
            <v>PSM-ZM202601140005-0008</v>
          </cell>
          <cell r="G10085" t="str">
            <v>北京百迈客生物科技有限公司</v>
          </cell>
          <cell r="H10085" t="str">
            <v>IDT330</v>
          </cell>
          <cell r="I10085">
            <v>10</v>
          </cell>
          <cell r="J10085" t="str">
            <v>WES</v>
          </cell>
          <cell r="K10085">
            <v>25.06</v>
          </cell>
          <cell r="L10085">
            <v>18</v>
          </cell>
          <cell r="M10085">
            <v>451.08</v>
          </cell>
          <cell r="N10085">
            <v>360</v>
          </cell>
        </row>
        <row r="10086">
          <cell r="D10086" t="str">
            <v>HGC-26060024</v>
          </cell>
          <cell r="E10086" t="str">
            <v>M04-3398</v>
          </cell>
          <cell r="F10086" t="str">
            <v>PSM-ZM202601140005-0008</v>
          </cell>
          <cell r="G10086" t="str">
            <v>北京百迈客生物科技有限公司</v>
          </cell>
          <cell r="H10086" t="str">
            <v>IDT343</v>
          </cell>
          <cell r="I10086">
            <v>10</v>
          </cell>
          <cell r="J10086" t="str">
            <v>WES</v>
          </cell>
        </row>
        <row r="10087">
          <cell r="D10087" t="str">
            <v>HGC-26060025</v>
          </cell>
          <cell r="E10087" t="str">
            <v>M04-3400</v>
          </cell>
          <cell r="F10087" t="str">
            <v>PSM-ZM202601140005-0008</v>
          </cell>
          <cell r="G10087" t="str">
            <v>北京百迈客生物科技有限公司</v>
          </cell>
          <cell r="H10087" t="str">
            <v>IDT344</v>
          </cell>
          <cell r="I10087">
            <v>10</v>
          </cell>
          <cell r="J10087" t="str">
            <v>WES</v>
          </cell>
        </row>
        <row r="10088">
          <cell r="D10088" t="str">
            <v>20260515R-P1-120</v>
          </cell>
        </row>
        <row r="10088">
          <cell r="I10088">
            <v>120</v>
          </cell>
          <cell r="J10088" t="str">
            <v>mRNA</v>
          </cell>
          <cell r="K10088">
            <v>5.11</v>
          </cell>
          <cell r="L10088">
            <v>30</v>
          </cell>
          <cell r="M10088">
            <v>153.3</v>
          </cell>
          <cell r="N10088">
            <v>493</v>
          </cell>
        </row>
        <row r="10089">
          <cell r="D10089" t="str">
            <v>20260515R-P2-114</v>
          </cell>
        </row>
        <row r="10089">
          <cell r="I10089">
            <v>114</v>
          </cell>
          <cell r="J10089" t="str">
            <v>mRNA</v>
          </cell>
          <cell r="K10089">
            <v>12.41</v>
          </cell>
          <cell r="L10089">
            <v>30</v>
          </cell>
          <cell r="M10089">
            <v>372.3</v>
          </cell>
          <cell r="N10089">
            <v>494</v>
          </cell>
        </row>
        <row r="10090">
          <cell r="D10090" t="str">
            <v>20260515R-P3-120</v>
          </cell>
        </row>
        <row r="10090">
          <cell r="I10090">
            <v>120</v>
          </cell>
          <cell r="J10090" t="str">
            <v>mRNA</v>
          </cell>
          <cell r="K10090">
            <v>23.89</v>
          </cell>
          <cell r="L10090">
            <v>30</v>
          </cell>
          <cell r="M10090">
            <v>716.7</v>
          </cell>
          <cell r="N10090">
            <v>481</v>
          </cell>
        </row>
        <row r="10091">
          <cell r="D10091" t="str">
            <v>20260515R-P4-90</v>
          </cell>
        </row>
        <row r="10091">
          <cell r="I10091">
            <v>90</v>
          </cell>
          <cell r="J10091" t="str">
            <v>mRNA</v>
          </cell>
          <cell r="K10091">
            <v>48.24</v>
          </cell>
          <cell r="L10091">
            <v>30</v>
          </cell>
          <cell r="M10091">
            <v>1447.2</v>
          </cell>
          <cell r="N10091">
            <v>474</v>
          </cell>
        </row>
        <row r="10092">
          <cell r="D10092" t="str">
            <v>20260515R-P5-84</v>
          </cell>
        </row>
        <row r="10092">
          <cell r="I10092">
            <v>84</v>
          </cell>
          <cell r="J10092" t="str">
            <v>mRNA-T7</v>
          </cell>
          <cell r="K10092">
            <v>40.23</v>
          </cell>
          <cell r="L10092">
            <v>43</v>
          </cell>
          <cell r="M10092">
            <v>1729.89</v>
          </cell>
          <cell r="N10092">
            <v>492</v>
          </cell>
        </row>
        <row r="10093">
          <cell r="D10093" t="str">
            <v>HGC-26044877</v>
          </cell>
          <cell r="E10093" t="str">
            <v>ctrl4</v>
          </cell>
          <cell r="F10093" t="str">
            <v>PSM-ZM202603130011-0004</v>
          </cell>
          <cell r="G10093" t="str">
            <v>广州秉优信息科技有限公司</v>
          </cell>
          <cell r="H10093" t="str">
            <v>IDT292</v>
          </cell>
          <cell r="I10093">
            <v>6</v>
          </cell>
          <cell r="J10093" t="str">
            <v>mRNA</v>
          </cell>
          <cell r="K10093">
            <v>5.35</v>
          </cell>
          <cell r="L10093">
            <v>20</v>
          </cell>
          <cell r="M10093">
            <v>107</v>
          </cell>
          <cell r="N10093">
            <v>493</v>
          </cell>
        </row>
        <row r="10094">
          <cell r="D10094" t="str">
            <v>HGC-26044879</v>
          </cell>
          <cell r="E10094" t="str">
            <v>ctrl6</v>
          </cell>
          <cell r="F10094" t="str">
            <v>PSM-ZM202603130011-0004</v>
          </cell>
          <cell r="G10094" t="str">
            <v>广州秉优信息科技有限公司</v>
          </cell>
          <cell r="H10094" t="str">
            <v>IDT293</v>
          </cell>
          <cell r="I10094">
            <v>6</v>
          </cell>
          <cell r="J10094" t="str">
            <v>mRNA</v>
          </cell>
          <cell r="K10094">
            <v>4.97</v>
          </cell>
          <cell r="L10094">
            <v>20</v>
          </cell>
          <cell r="M10094">
            <v>99.4</v>
          </cell>
          <cell r="N10094">
            <v>493</v>
          </cell>
        </row>
        <row r="10095">
          <cell r="D10095" t="str">
            <v>HGC-26044884</v>
          </cell>
          <cell r="E10095" t="str">
            <v>D1C5</v>
          </cell>
          <cell r="F10095" t="str">
            <v>PSM-ZM202603130011-0004</v>
          </cell>
          <cell r="G10095" t="str">
            <v>广州秉优信息科技有限公司</v>
          </cell>
          <cell r="H10095" t="str">
            <v>IDT298</v>
          </cell>
          <cell r="I10095">
            <v>6</v>
          </cell>
          <cell r="J10095" t="str">
            <v>mRNA</v>
          </cell>
          <cell r="K10095">
            <v>4.9</v>
          </cell>
          <cell r="L10095">
            <v>20</v>
          </cell>
          <cell r="M10095">
            <v>98</v>
          </cell>
          <cell r="N10095">
            <v>493</v>
          </cell>
        </row>
        <row r="10096">
          <cell r="D10096" t="str">
            <v>HGC-26044885</v>
          </cell>
          <cell r="E10096" t="str">
            <v>D1C6</v>
          </cell>
          <cell r="F10096" t="str">
            <v>PSM-ZM202603130011-0004</v>
          </cell>
          <cell r="G10096" t="str">
            <v>广州秉优信息科技有限公司</v>
          </cell>
          <cell r="H10096" t="str">
            <v>IDT299</v>
          </cell>
          <cell r="I10096">
            <v>6</v>
          </cell>
          <cell r="J10096" t="str">
            <v>mRNA</v>
          </cell>
          <cell r="K10096">
            <v>5.34</v>
          </cell>
          <cell r="L10096">
            <v>20</v>
          </cell>
          <cell r="M10096">
            <v>106.8</v>
          </cell>
          <cell r="N10096">
            <v>493</v>
          </cell>
        </row>
        <row r="10097">
          <cell r="D10097" t="str">
            <v>HGC-26044901</v>
          </cell>
          <cell r="E10097" t="str">
            <v>D1hE4</v>
          </cell>
          <cell r="F10097" t="str">
            <v>PSM-ZM202603130011-0004</v>
          </cell>
          <cell r="G10097" t="str">
            <v>广州秉优信息科技有限公司</v>
          </cell>
          <cell r="H10097" t="str">
            <v>IDT306</v>
          </cell>
          <cell r="I10097">
            <v>6</v>
          </cell>
          <cell r="J10097" t="str">
            <v>mRNA</v>
          </cell>
          <cell r="K10097">
            <v>4.61</v>
          </cell>
          <cell r="L10097">
            <v>20</v>
          </cell>
          <cell r="M10097">
            <v>92.2</v>
          </cell>
          <cell r="N10097">
            <v>493</v>
          </cell>
        </row>
        <row r="10098">
          <cell r="D10098" t="str">
            <v>HGC-26044921</v>
          </cell>
          <cell r="E10098" t="str">
            <v>D1LNPE6</v>
          </cell>
          <cell r="F10098" t="str">
            <v>PSM-ZM202603130011-0004</v>
          </cell>
          <cell r="G10098" t="str">
            <v>广州秉优信息科技有限公司</v>
          </cell>
          <cell r="H10098" t="str">
            <v>IDT317</v>
          </cell>
          <cell r="I10098">
            <v>6</v>
          </cell>
          <cell r="J10098" t="str">
            <v>mRNA</v>
          </cell>
          <cell r="K10098">
            <v>2.52</v>
          </cell>
          <cell r="L10098">
            <v>20</v>
          </cell>
          <cell r="M10098">
            <v>50.4</v>
          </cell>
          <cell r="N10098">
            <v>493</v>
          </cell>
        </row>
        <row r="10099">
          <cell r="D10099" t="str">
            <v>HGC-26044888</v>
          </cell>
          <cell r="E10099" t="str">
            <v>D3C9</v>
          </cell>
          <cell r="F10099" t="str">
            <v>PSM-ZM202603130011-0004</v>
          </cell>
          <cell r="G10099" t="str">
            <v>广州秉优信息科技有限公司</v>
          </cell>
          <cell r="H10099" t="str">
            <v>IDT318</v>
          </cell>
          <cell r="I10099">
            <v>6</v>
          </cell>
          <cell r="J10099" t="str">
            <v>mRNA</v>
          </cell>
          <cell r="K10099">
            <v>2.7</v>
          </cell>
          <cell r="L10099">
            <v>20</v>
          </cell>
          <cell r="M10099">
            <v>54</v>
          </cell>
          <cell r="N10099">
            <v>493</v>
          </cell>
        </row>
        <row r="10100">
          <cell r="D10100" t="str">
            <v>HGC-26044890</v>
          </cell>
          <cell r="E10100" t="str">
            <v>D3C11</v>
          </cell>
          <cell r="F10100" t="str">
            <v>PSM-ZM202603130011-0004</v>
          </cell>
          <cell r="G10100" t="str">
            <v>广州秉优信息科技有限公司</v>
          </cell>
          <cell r="H10100" t="str">
            <v>IDT319</v>
          </cell>
          <cell r="I10100">
            <v>6</v>
          </cell>
          <cell r="J10100" t="str">
            <v>mRNA</v>
          </cell>
          <cell r="K10100">
            <v>5.92</v>
          </cell>
          <cell r="L10100">
            <v>20</v>
          </cell>
          <cell r="M10100">
            <v>118.4</v>
          </cell>
          <cell r="N10100">
            <v>493</v>
          </cell>
        </row>
        <row r="10101">
          <cell r="D10101" t="str">
            <v>HGC-26044891</v>
          </cell>
          <cell r="E10101" t="str">
            <v>D3C12</v>
          </cell>
          <cell r="F10101" t="str">
            <v>PSM-ZM202603130011-0004</v>
          </cell>
          <cell r="G10101" t="str">
            <v>广州秉优信息科技有限公司</v>
          </cell>
          <cell r="H10101" t="str">
            <v>IDT320</v>
          </cell>
          <cell r="I10101">
            <v>6</v>
          </cell>
          <cell r="J10101" t="str">
            <v>mRNA</v>
          </cell>
          <cell r="K10101">
            <v>3.98</v>
          </cell>
          <cell r="L10101">
            <v>20</v>
          </cell>
          <cell r="M10101">
            <v>79.6</v>
          </cell>
          <cell r="N10101">
            <v>493</v>
          </cell>
        </row>
        <row r="10102">
          <cell r="D10102" t="str">
            <v>HGC-26055892</v>
          </cell>
          <cell r="E10102" t="str">
            <v>D3C29</v>
          </cell>
          <cell r="F10102" t="str">
            <v>PSM-ZM202603130011-0004</v>
          </cell>
          <cell r="G10102" t="str">
            <v>广州秉优信息科技有限公司</v>
          </cell>
          <cell r="H10102" t="str">
            <v>IDT324</v>
          </cell>
          <cell r="I10102">
            <v>6</v>
          </cell>
          <cell r="J10102" t="str">
            <v>mRNA</v>
          </cell>
          <cell r="K10102">
            <v>3.54</v>
          </cell>
          <cell r="L10102">
            <v>20</v>
          </cell>
          <cell r="M10102">
            <v>70.8</v>
          </cell>
          <cell r="N10102">
            <v>493</v>
          </cell>
        </row>
        <row r="10103">
          <cell r="D10103" t="str">
            <v>HGC-26044905</v>
          </cell>
          <cell r="E10103" t="str">
            <v>D3hE8</v>
          </cell>
          <cell r="F10103" t="str">
            <v>PSM-ZM202603130011-0004</v>
          </cell>
          <cell r="G10103" t="str">
            <v>广州秉优信息科技有限公司</v>
          </cell>
          <cell r="H10103" t="str">
            <v>IDT325</v>
          </cell>
          <cell r="I10103">
            <v>6</v>
          </cell>
          <cell r="J10103" t="str">
            <v>mRNA</v>
          </cell>
          <cell r="K10103">
            <v>3.2</v>
          </cell>
          <cell r="L10103">
            <v>20</v>
          </cell>
          <cell r="M10103">
            <v>64</v>
          </cell>
          <cell r="N10103">
            <v>493</v>
          </cell>
        </row>
        <row r="10104">
          <cell r="D10104" t="str">
            <v>HGC-26044906</v>
          </cell>
          <cell r="E10104" t="str">
            <v>D3hE9</v>
          </cell>
          <cell r="F10104" t="str">
            <v>PSM-ZM202603130011-0004</v>
          </cell>
          <cell r="G10104" t="str">
            <v>广州秉优信息科技有限公司</v>
          </cell>
          <cell r="H10104" t="str">
            <v>IDT326</v>
          </cell>
          <cell r="I10104">
            <v>6</v>
          </cell>
          <cell r="J10104" t="str">
            <v>mRNA</v>
          </cell>
          <cell r="K10104">
            <v>3.68</v>
          </cell>
          <cell r="L10104">
            <v>20</v>
          </cell>
          <cell r="M10104">
            <v>73.6</v>
          </cell>
          <cell r="N10104">
            <v>493</v>
          </cell>
        </row>
        <row r="10105">
          <cell r="D10105" t="str">
            <v>HGC-26044909</v>
          </cell>
          <cell r="E10105" t="str">
            <v>D3hE12</v>
          </cell>
          <cell r="F10105" t="str">
            <v>PSM-ZM202603130011-0004</v>
          </cell>
          <cell r="G10105" t="str">
            <v>广州秉优信息科技有限公司</v>
          </cell>
          <cell r="H10105" t="str">
            <v>IDT327</v>
          </cell>
          <cell r="I10105">
            <v>6</v>
          </cell>
          <cell r="J10105" t="str">
            <v>mRNA</v>
          </cell>
          <cell r="K10105">
            <v>5.21</v>
          </cell>
          <cell r="L10105">
            <v>20</v>
          </cell>
          <cell r="M10105">
            <v>104.2</v>
          </cell>
          <cell r="N10105">
            <v>493</v>
          </cell>
        </row>
        <row r="10106">
          <cell r="D10106" t="str">
            <v>HGC-26044923</v>
          </cell>
          <cell r="E10106" t="str">
            <v>D3LNPE8</v>
          </cell>
          <cell r="F10106" t="str">
            <v>PSM-ZM202603130011-0004</v>
          </cell>
          <cell r="G10106" t="str">
            <v>广州秉优信息科技有限公司</v>
          </cell>
          <cell r="H10106" t="str">
            <v>IDT333</v>
          </cell>
          <cell r="I10106">
            <v>6</v>
          </cell>
          <cell r="J10106" t="str">
            <v>mRNA</v>
          </cell>
          <cell r="K10106">
            <v>3.2</v>
          </cell>
          <cell r="L10106">
            <v>20</v>
          </cell>
          <cell r="M10106">
            <v>64</v>
          </cell>
          <cell r="N10106">
            <v>493</v>
          </cell>
        </row>
        <row r="10107">
          <cell r="D10107" t="str">
            <v>HGC-26044924</v>
          </cell>
          <cell r="E10107" t="str">
            <v>D3LNPE9</v>
          </cell>
          <cell r="F10107" t="str">
            <v>PSM-ZM202603130011-0004</v>
          </cell>
          <cell r="G10107" t="str">
            <v>广州秉优信息科技有限公司</v>
          </cell>
          <cell r="H10107" t="str">
            <v>IDT334</v>
          </cell>
          <cell r="I10107">
            <v>6</v>
          </cell>
          <cell r="J10107" t="str">
            <v>mRNA</v>
          </cell>
          <cell r="K10107">
            <v>2.85</v>
          </cell>
          <cell r="L10107">
            <v>20</v>
          </cell>
          <cell r="M10107">
            <v>57</v>
          </cell>
          <cell r="N10107">
            <v>493</v>
          </cell>
        </row>
        <row r="10108">
          <cell r="D10108" t="str">
            <v>HGC-26044925</v>
          </cell>
          <cell r="E10108" t="str">
            <v>D3LNPE10</v>
          </cell>
          <cell r="F10108" t="str">
            <v>PSM-ZM202603130011-0004</v>
          </cell>
          <cell r="G10108" t="str">
            <v>广州秉优信息科技有限公司</v>
          </cell>
          <cell r="H10108" t="str">
            <v>IDT335</v>
          </cell>
          <cell r="I10108">
            <v>6</v>
          </cell>
          <cell r="J10108" t="str">
            <v>mRNA</v>
          </cell>
          <cell r="K10108">
            <v>1.84</v>
          </cell>
          <cell r="L10108">
            <v>20</v>
          </cell>
          <cell r="M10108">
            <v>36.8</v>
          </cell>
          <cell r="N10108">
            <v>493</v>
          </cell>
        </row>
        <row r="10109">
          <cell r="D10109" t="str">
            <v>HGC-26044927</v>
          </cell>
          <cell r="E10109" t="str">
            <v>D3LNPE12</v>
          </cell>
          <cell r="F10109" t="str">
            <v>PSM-ZM202603130011-0004</v>
          </cell>
          <cell r="G10109" t="str">
            <v>广州秉优信息科技有限公司</v>
          </cell>
          <cell r="H10109" t="str">
            <v>IDT336</v>
          </cell>
          <cell r="I10109">
            <v>6</v>
          </cell>
          <cell r="J10109" t="str">
            <v>mRNA</v>
          </cell>
          <cell r="K10109">
            <v>2.27</v>
          </cell>
          <cell r="L10109">
            <v>20</v>
          </cell>
          <cell r="M10109">
            <v>45.4</v>
          </cell>
          <cell r="N10109">
            <v>493</v>
          </cell>
        </row>
        <row r="10110">
          <cell r="D10110" t="str">
            <v>HGC-26044892</v>
          </cell>
          <cell r="E10110" t="str">
            <v>D7C13</v>
          </cell>
          <cell r="F10110" t="str">
            <v>PSM-ZM202603130011-0004</v>
          </cell>
          <cell r="G10110" t="str">
            <v>广州秉优信息科技有限公司</v>
          </cell>
          <cell r="H10110" t="str">
            <v>IDT341</v>
          </cell>
          <cell r="I10110">
            <v>6</v>
          </cell>
          <cell r="J10110" t="str">
            <v>mRNA</v>
          </cell>
          <cell r="K10110">
            <v>4.88</v>
          </cell>
          <cell r="L10110">
            <v>20</v>
          </cell>
          <cell r="M10110">
            <v>97.6</v>
          </cell>
          <cell r="N10110">
            <v>493</v>
          </cell>
        </row>
        <row r="10111">
          <cell r="D10111" t="str">
            <v>HGC-26044896</v>
          </cell>
          <cell r="E10111" t="str">
            <v>D7C17</v>
          </cell>
          <cell r="F10111" t="str">
            <v>PSM-ZM202603130011-0004</v>
          </cell>
          <cell r="G10111" t="str">
            <v>广州秉优信息科技有限公司</v>
          </cell>
          <cell r="H10111" t="str">
            <v>IDT343</v>
          </cell>
          <cell r="I10111">
            <v>6</v>
          </cell>
          <cell r="J10111" t="str">
            <v>mRNA</v>
          </cell>
          <cell r="K10111">
            <v>4.13</v>
          </cell>
          <cell r="L10111">
            <v>20</v>
          </cell>
          <cell r="M10111">
            <v>82.6</v>
          </cell>
          <cell r="N10111">
            <v>493</v>
          </cell>
        </row>
        <row r="10112">
          <cell r="D10112" t="str">
            <v>HGC-26055909</v>
          </cell>
          <cell r="E10112" t="str">
            <v>D7hE32</v>
          </cell>
          <cell r="F10112" t="str">
            <v>PSM-ZM202603130011-0004</v>
          </cell>
          <cell r="G10112" t="str">
            <v>广州秉优信息科技有限公司</v>
          </cell>
          <cell r="H10112" t="str">
            <v>IDT353</v>
          </cell>
          <cell r="I10112">
            <v>6</v>
          </cell>
          <cell r="J10112" t="str">
            <v>mRNA</v>
          </cell>
          <cell r="K10112">
            <v>4.22</v>
          </cell>
          <cell r="L10112">
            <v>20</v>
          </cell>
          <cell r="M10112">
            <v>84.4</v>
          </cell>
          <cell r="N10112">
            <v>493</v>
          </cell>
        </row>
        <row r="10113">
          <cell r="D10113" t="str">
            <v>HGC-26044876</v>
          </cell>
          <cell r="E10113" t="str">
            <v>ctrl3</v>
          </cell>
          <cell r="F10113" t="str">
            <v>PSM-ZM202603130011-0004</v>
          </cell>
          <cell r="G10113" t="str">
            <v>广州秉优信息科技有限公司</v>
          </cell>
          <cell r="H10113" t="str">
            <v>IDT291</v>
          </cell>
          <cell r="I10113">
            <v>6</v>
          </cell>
          <cell r="J10113" t="str">
            <v>mRNA</v>
          </cell>
          <cell r="K10113">
            <v>9.66</v>
          </cell>
          <cell r="L10113">
            <v>20</v>
          </cell>
          <cell r="M10113">
            <v>193.2</v>
          </cell>
          <cell r="N10113">
            <v>494</v>
          </cell>
        </row>
        <row r="10114">
          <cell r="D10114" t="str">
            <v>HGC-26044881</v>
          </cell>
          <cell r="E10114" t="str">
            <v>D1C2</v>
          </cell>
          <cell r="F10114" t="str">
            <v>PSM-ZM202603130011-0004</v>
          </cell>
          <cell r="G10114" t="str">
            <v>广州秉优信息科技有限公司</v>
          </cell>
          <cell r="H10114" t="str">
            <v>IDT296</v>
          </cell>
          <cell r="I10114">
            <v>6</v>
          </cell>
          <cell r="J10114" t="str">
            <v>mRNA</v>
          </cell>
          <cell r="K10114">
            <v>8.04</v>
          </cell>
          <cell r="L10114">
            <v>20</v>
          </cell>
          <cell r="M10114">
            <v>160.8</v>
          </cell>
          <cell r="N10114">
            <v>494</v>
          </cell>
        </row>
        <row r="10115">
          <cell r="D10115" t="str">
            <v>HGC-26044898</v>
          </cell>
          <cell r="E10115" t="str">
            <v>D1hE1</v>
          </cell>
          <cell r="F10115" t="str">
            <v>PSM-ZM202603130011-0004</v>
          </cell>
          <cell r="G10115" t="str">
            <v>广州秉优信息科技有限公司</v>
          </cell>
          <cell r="H10115" t="str">
            <v>IDT304</v>
          </cell>
          <cell r="I10115">
            <v>6</v>
          </cell>
          <cell r="J10115" t="str">
            <v>mRNA</v>
          </cell>
          <cell r="K10115">
            <v>11.26</v>
          </cell>
          <cell r="L10115">
            <v>20</v>
          </cell>
          <cell r="M10115">
            <v>225.2</v>
          </cell>
          <cell r="N10115">
            <v>494</v>
          </cell>
        </row>
        <row r="10116">
          <cell r="D10116" t="str">
            <v>HGC-26044899</v>
          </cell>
          <cell r="E10116" t="str">
            <v>D1hE2</v>
          </cell>
          <cell r="F10116" t="str">
            <v>PSM-ZM202603130011-0004</v>
          </cell>
          <cell r="G10116" t="str">
            <v>广州秉优信息科技有限公司</v>
          </cell>
          <cell r="H10116" t="str">
            <v>IDT305</v>
          </cell>
          <cell r="I10116">
            <v>6</v>
          </cell>
          <cell r="J10116" t="str">
            <v>mRNA</v>
          </cell>
          <cell r="K10116">
            <v>8.84</v>
          </cell>
          <cell r="L10116">
            <v>20</v>
          </cell>
          <cell r="M10116">
            <v>176.8</v>
          </cell>
          <cell r="N10116">
            <v>494</v>
          </cell>
        </row>
        <row r="10117">
          <cell r="D10117" t="str">
            <v>HGC-26044903</v>
          </cell>
          <cell r="E10117" t="str">
            <v>D1hE6</v>
          </cell>
          <cell r="F10117" t="str">
            <v>PSM-ZM202603130011-0004</v>
          </cell>
          <cell r="G10117" t="str">
            <v>广州秉优信息科技有限公司</v>
          </cell>
          <cell r="H10117" t="str">
            <v>IDT307</v>
          </cell>
          <cell r="I10117">
            <v>6</v>
          </cell>
          <cell r="J10117" t="str">
            <v>mRNA</v>
          </cell>
          <cell r="K10117">
            <v>8.13</v>
          </cell>
          <cell r="L10117">
            <v>20</v>
          </cell>
          <cell r="M10117">
            <v>162.6</v>
          </cell>
          <cell r="N10117">
            <v>494</v>
          </cell>
        </row>
        <row r="10118">
          <cell r="D10118" t="str">
            <v>HGC-26055898</v>
          </cell>
          <cell r="E10118" t="str">
            <v>D1hE21</v>
          </cell>
          <cell r="F10118" t="str">
            <v>PSM-ZM202603130011-0004</v>
          </cell>
          <cell r="G10118" t="str">
            <v>广州秉优信息科技有限公司</v>
          </cell>
          <cell r="H10118" t="str">
            <v>IDT308</v>
          </cell>
          <cell r="I10118">
            <v>6</v>
          </cell>
          <cell r="J10118" t="str">
            <v>mRNA</v>
          </cell>
          <cell r="K10118">
            <v>13.11</v>
          </cell>
          <cell r="L10118">
            <v>20</v>
          </cell>
          <cell r="M10118">
            <v>262.2</v>
          </cell>
          <cell r="N10118">
            <v>494</v>
          </cell>
        </row>
        <row r="10119">
          <cell r="D10119" t="str">
            <v>HGC-26044916</v>
          </cell>
          <cell r="E10119" t="str">
            <v>D1LNPE1</v>
          </cell>
          <cell r="F10119" t="str">
            <v>PSM-ZM202603130011-0004</v>
          </cell>
          <cell r="G10119" t="str">
            <v>广州秉优信息科技有限公司</v>
          </cell>
          <cell r="H10119" t="str">
            <v>IDT312</v>
          </cell>
          <cell r="I10119">
            <v>6</v>
          </cell>
          <cell r="J10119" t="str">
            <v>mRNA</v>
          </cell>
          <cell r="K10119">
            <v>10.1</v>
          </cell>
          <cell r="L10119">
            <v>20</v>
          </cell>
          <cell r="M10119">
            <v>202</v>
          </cell>
          <cell r="N10119">
            <v>494</v>
          </cell>
        </row>
        <row r="10120">
          <cell r="D10120" t="str">
            <v>HGC-26044917</v>
          </cell>
          <cell r="E10120" t="str">
            <v>D1LNPE2</v>
          </cell>
          <cell r="F10120" t="str">
            <v>PSM-ZM202603130011-0004</v>
          </cell>
          <cell r="G10120" t="str">
            <v>广州秉优信息科技有限公司</v>
          </cell>
          <cell r="H10120" t="str">
            <v>IDT313</v>
          </cell>
          <cell r="I10120">
            <v>6</v>
          </cell>
          <cell r="J10120" t="str">
            <v>mRNA</v>
          </cell>
          <cell r="K10120">
            <v>9.78</v>
          </cell>
          <cell r="L10120">
            <v>20</v>
          </cell>
          <cell r="M10120">
            <v>195.6</v>
          </cell>
          <cell r="N10120">
            <v>494</v>
          </cell>
        </row>
        <row r="10121">
          <cell r="D10121" t="str">
            <v>HGC-26055889</v>
          </cell>
          <cell r="E10121" t="str">
            <v>D3C26</v>
          </cell>
          <cell r="F10121" t="str">
            <v>PSM-ZM202603130011-0004</v>
          </cell>
          <cell r="G10121" t="str">
            <v>广州秉优信息科技有限公司</v>
          </cell>
          <cell r="H10121" t="str">
            <v>IDT321</v>
          </cell>
          <cell r="I10121">
            <v>6</v>
          </cell>
          <cell r="J10121" t="str">
            <v>mRNA</v>
          </cell>
          <cell r="K10121">
            <v>13.72</v>
          </cell>
          <cell r="L10121">
            <v>20</v>
          </cell>
          <cell r="M10121">
            <v>274.4</v>
          </cell>
          <cell r="N10121">
            <v>494</v>
          </cell>
        </row>
        <row r="10122">
          <cell r="D10122" t="str">
            <v>HGC-26055891</v>
          </cell>
          <cell r="E10122" t="str">
            <v>D3C28</v>
          </cell>
          <cell r="F10122" t="str">
            <v>PSM-ZM202603130011-0004</v>
          </cell>
          <cell r="G10122" t="str">
            <v>广州秉优信息科技有限公司</v>
          </cell>
          <cell r="H10122" t="str">
            <v>IDT323</v>
          </cell>
          <cell r="I10122">
            <v>6</v>
          </cell>
          <cell r="J10122" t="str">
            <v>mRNA</v>
          </cell>
          <cell r="K10122">
            <v>9.41</v>
          </cell>
          <cell r="L10122">
            <v>20</v>
          </cell>
          <cell r="M10122">
            <v>188.2</v>
          </cell>
          <cell r="N10122">
            <v>494</v>
          </cell>
        </row>
        <row r="10123">
          <cell r="D10123" t="str">
            <v>HGC-26055906</v>
          </cell>
          <cell r="E10123" t="str">
            <v>D3hE29</v>
          </cell>
          <cell r="F10123" t="str">
            <v>PSM-ZM202603130011-0004</v>
          </cell>
          <cell r="G10123" t="str">
            <v>广州秉优信息科技有限公司</v>
          </cell>
          <cell r="H10123" t="str">
            <v>IDT332</v>
          </cell>
          <cell r="I10123">
            <v>6</v>
          </cell>
          <cell r="J10123" t="str">
            <v>mRNA</v>
          </cell>
          <cell r="K10123">
            <v>9.35</v>
          </cell>
          <cell r="L10123">
            <v>20</v>
          </cell>
          <cell r="M10123">
            <v>187</v>
          </cell>
          <cell r="N10123">
            <v>494</v>
          </cell>
        </row>
        <row r="10124">
          <cell r="D10124" t="str">
            <v>HGC-26055913</v>
          </cell>
          <cell r="E10124" t="str">
            <v>D3LNPE21</v>
          </cell>
          <cell r="F10124" t="str">
            <v>PSM-ZM202603130011-0004</v>
          </cell>
          <cell r="G10124" t="str">
            <v>广州秉优信息科技有限公司</v>
          </cell>
          <cell r="H10124" t="str">
            <v>IDT337</v>
          </cell>
          <cell r="I10124">
            <v>6</v>
          </cell>
          <cell r="J10124" t="str">
            <v>mRNA</v>
          </cell>
          <cell r="K10124">
            <v>7.76</v>
          </cell>
          <cell r="L10124">
            <v>20</v>
          </cell>
          <cell r="M10124">
            <v>155.2</v>
          </cell>
          <cell r="N10124">
            <v>494</v>
          </cell>
        </row>
        <row r="10125">
          <cell r="D10125" t="str">
            <v>HGC-26055916</v>
          </cell>
          <cell r="E10125" t="str">
            <v>D3LNPE24</v>
          </cell>
          <cell r="F10125" t="str">
            <v>PSM-ZM202603130011-0004</v>
          </cell>
          <cell r="G10125" t="str">
            <v>广州秉优信息科技有限公司</v>
          </cell>
          <cell r="H10125" t="str">
            <v>IDT340</v>
          </cell>
          <cell r="I10125">
            <v>6</v>
          </cell>
          <cell r="J10125" t="str">
            <v>mRNA</v>
          </cell>
          <cell r="K10125">
            <v>9.68</v>
          </cell>
          <cell r="L10125">
            <v>20</v>
          </cell>
          <cell r="M10125">
            <v>193.6</v>
          </cell>
          <cell r="N10125">
            <v>494</v>
          </cell>
        </row>
        <row r="10126">
          <cell r="D10126" t="str">
            <v>HGC-26044895</v>
          </cell>
          <cell r="E10126" t="str">
            <v>D7C16</v>
          </cell>
          <cell r="F10126" t="str">
            <v>PSM-ZM202603130011-0004</v>
          </cell>
          <cell r="G10126" t="str">
            <v>广州秉优信息科技有限公司</v>
          </cell>
          <cell r="H10126" t="str">
            <v>IDT342</v>
          </cell>
          <cell r="I10126">
            <v>6</v>
          </cell>
          <cell r="J10126" t="str">
            <v>mRNA</v>
          </cell>
          <cell r="K10126">
            <v>6.08</v>
          </cell>
          <cell r="L10126">
            <v>20</v>
          </cell>
          <cell r="M10126">
            <v>121.6</v>
          </cell>
          <cell r="N10126">
            <v>494</v>
          </cell>
        </row>
        <row r="10127">
          <cell r="D10127" t="str">
            <v>HGC-26055893</v>
          </cell>
          <cell r="E10127" t="str">
            <v>D7C30</v>
          </cell>
          <cell r="F10127" t="str">
            <v>PSM-ZM202603130011-0004</v>
          </cell>
          <cell r="G10127" t="str">
            <v>广州秉优信息科技有限公司</v>
          </cell>
          <cell r="H10127" t="str">
            <v>IDT344</v>
          </cell>
          <cell r="I10127">
            <v>6</v>
          </cell>
          <cell r="J10127" t="str">
            <v>mRNA</v>
          </cell>
          <cell r="K10127">
            <v>11.29</v>
          </cell>
          <cell r="L10127">
            <v>20</v>
          </cell>
          <cell r="M10127">
            <v>225.8</v>
          </cell>
          <cell r="N10127">
            <v>494</v>
          </cell>
        </row>
        <row r="10128">
          <cell r="D10128" t="str">
            <v>HGC-26044912</v>
          </cell>
          <cell r="E10128" t="str">
            <v>D7hE15</v>
          </cell>
          <cell r="F10128" t="str">
            <v>PSM-ZM202603130011-0004</v>
          </cell>
          <cell r="G10128" t="str">
            <v>广州秉优信息科技有限公司</v>
          </cell>
          <cell r="H10128" t="str">
            <v>IDT349</v>
          </cell>
          <cell r="I10128">
            <v>6</v>
          </cell>
          <cell r="J10128" t="str">
            <v>mRNA</v>
          </cell>
          <cell r="K10128">
            <v>8.89</v>
          </cell>
          <cell r="L10128">
            <v>20</v>
          </cell>
          <cell r="M10128">
            <v>177.8</v>
          </cell>
          <cell r="N10128">
            <v>494</v>
          </cell>
        </row>
        <row r="10129">
          <cell r="D10129" t="str">
            <v>HGC-26055910</v>
          </cell>
          <cell r="E10129" t="str">
            <v>D7hE33</v>
          </cell>
          <cell r="F10129" t="str">
            <v>PSM-ZM202603130011-0004</v>
          </cell>
          <cell r="G10129" t="str">
            <v>广州秉优信息科技有限公司</v>
          </cell>
          <cell r="H10129" t="str">
            <v>IDT354</v>
          </cell>
          <cell r="I10129">
            <v>6</v>
          </cell>
          <cell r="J10129" t="str">
            <v>mRNA</v>
          </cell>
          <cell r="K10129">
            <v>12.89</v>
          </cell>
          <cell r="L10129">
            <v>20</v>
          </cell>
          <cell r="M10129">
            <v>257.8</v>
          </cell>
          <cell r="N10129">
            <v>494</v>
          </cell>
        </row>
        <row r="10130">
          <cell r="D10130" t="str">
            <v>HGC-26055919</v>
          </cell>
          <cell r="E10130" t="str">
            <v>D7LNPE27</v>
          </cell>
          <cell r="F10130" t="str">
            <v>PSM-ZM202603130011-0004</v>
          </cell>
          <cell r="G10130" t="str">
            <v>广州秉优信息科技有限公司</v>
          </cell>
          <cell r="H10130" t="str">
            <v>IDT359</v>
          </cell>
          <cell r="I10130">
            <v>6</v>
          </cell>
          <cell r="J10130" t="str">
            <v>mRNA</v>
          </cell>
          <cell r="K10130">
            <v>10.57</v>
          </cell>
          <cell r="L10130">
            <v>20</v>
          </cell>
          <cell r="M10130">
            <v>211.4</v>
          </cell>
          <cell r="N10130">
            <v>494</v>
          </cell>
        </row>
        <row r="10131">
          <cell r="D10131" t="str">
            <v>HGC-26055924</v>
          </cell>
          <cell r="E10131" t="str">
            <v>D7LNPE32</v>
          </cell>
          <cell r="F10131" t="str">
            <v>PSM-ZM202603130011-0004</v>
          </cell>
          <cell r="G10131" t="str">
            <v>广州秉优信息科技有限公司</v>
          </cell>
          <cell r="H10131" t="str">
            <v>IDT364</v>
          </cell>
          <cell r="I10131">
            <v>6</v>
          </cell>
          <cell r="J10131" t="str">
            <v>mRNA</v>
          </cell>
          <cell r="K10131">
            <v>10.87</v>
          </cell>
          <cell r="L10131">
            <v>20</v>
          </cell>
          <cell r="M10131">
            <v>217.4</v>
          </cell>
          <cell r="N10131">
            <v>494</v>
          </cell>
        </row>
        <row r="10132">
          <cell r="D10132" t="str">
            <v>HGC-26044874</v>
          </cell>
          <cell r="E10132" t="str">
            <v>ctrl1</v>
          </cell>
          <cell r="F10132" t="str">
            <v>PSM-ZM202603130011-0004</v>
          </cell>
          <cell r="G10132" t="str">
            <v>广州秉优信息科技有限公司</v>
          </cell>
          <cell r="H10132" t="str">
            <v>IDT289</v>
          </cell>
          <cell r="I10132">
            <v>6</v>
          </cell>
          <cell r="J10132" t="str">
            <v>mRNA</v>
          </cell>
          <cell r="K10132">
            <v>22.71</v>
          </cell>
          <cell r="L10132">
            <v>20</v>
          </cell>
          <cell r="M10132">
            <v>454.2</v>
          </cell>
          <cell r="N10132">
            <v>481</v>
          </cell>
        </row>
        <row r="10133">
          <cell r="D10133" t="str">
            <v>HGC-26055899</v>
          </cell>
          <cell r="E10133" t="str">
            <v>D1hE22</v>
          </cell>
          <cell r="F10133" t="str">
            <v>PSM-ZM202603130011-0004</v>
          </cell>
          <cell r="G10133" t="str">
            <v>广州秉优信息科技有限公司</v>
          </cell>
          <cell r="H10133" t="str">
            <v>IDT309</v>
          </cell>
          <cell r="I10133">
            <v>6</v>
          </cell>
          <cell r="J10133" t="str">
            <v>mRNA</v>
          </cell>
          <cell r="K10133">
            <v>21.21</v>
          </cell>
          <cell r="L10133">
            <v>20</v>
          </cell>
          <cell r="M10133">
            <v>424.2</v>
          </cell>
          <cell r="N10133">
            <v>481</v>
          </cell>
        </row>
        <row r="10134">
          <cell r="D10134" t="str">
            <v>HGC-26055901</v>
          </cell>
          <cell r="E10134" t="str">
            <v>D1hE24</v>
          </cell>
          <cell r="F10134" t="str">
            <v>PSM-ZM202603130011-0004</v>
          </cell>
          <cell r="G10134" t="str">
            <v>广州秉优信息科技有限公司</v>
          </cell>
          <cell r="H10134" t="str">
            <v>IDT311</v>
          </cell>
          <cell r="I10134">
            <v>6</v>
          </cell>
          <cell r="J10134" t="str">
            <v>mRNA</v>
          </cell>
          <cell r="K10134">
            <v>23.37</v>
          </cell>
          <cell r="L10134">
            <v>20</v>
          </cell>
          <cell r="M10134">
            <v>467.4</v>
          </cell>
          <cell r="N10134">
            <v>481</v>
          </cell>
        </row>
        <row r="10135">
          <cell r="D10135" t="str">
            <v>HGC-26044918</v>
          </cell>
          <cell r="E10135" t="str">
            <v>D1LNPE3</v>
          </cell>
          <cell r="F10135" t="str">
            <v>PSM-ZM202603130011-0004</v>
          </cell>
          <cell r="G10135" t="str">
            <v>广州秉优信息科技有限公司</v>
          </cell>
          <cell r="H10135" t="str">
            <v>IDT314</v>
          </cell>
          <cell r="I10135">
            <v>6</v>
          </cell>
          <cell r="J10135" t="str">
            <v>mRNA</v>
          </cell>
          <cell r="K10135">
            <v>19.23</v>
          </cell>
          <cell r="L10135">
            <v>20</v>
          </cell>
          <cell r="M10135">
            <v>384.6</v>
          </cell>
          <cell r="N10135">
            <v>481</v>
          </cell>
        </row>
        <row r="10136">
          <cell r="D10136" t="str">
            <v>HGC-26044919</v>
          </cell>
          <cell r="E10136" t="str">
            <v>D1LNPE4</v>
          </cell>
          <cell r="F10136" t="str">
            <v>PSM-ZM202603130011-0004</v>
          </cell>
          <cell r="G10136" t="str">
            <v>广州秉优信息科技有限公司</v>
          </cell>
          <cell r="H10136" t="str">
            <v>IDT315</v>
          </cell>
          <cell r="I10136">
            <v>6</v>
          </cell>
          <cell r="J10136" t="str">
            <v>mRNA</v>
          </cell>
          <cell r="K10136">
            <v>18.71</v>
          </cell>
          <cell r="L10136">
            <v>20</v>
          </cell>
          <cell r="M10136">
            <v>374.2</v>
          </cell>
          <cell r="N10136">
            <v>481</v>
          </cell>
        </row>
        <row r="10137">
          <cell r="D10137" t="str">
            <v>HGC-26044920</v>
          </cell>
          <cell r="E10137" t="str">
            <v>D1LNPE5</v>
          </cell>
          <cell r="F10137" t="str">
            <v>PSM-ZM202603130011-0004</v>
          </cell>
          <cell r="G10137" t="str">
            <v>广州秉优信息科技有限公司</v>
          </cell>
          <cell r="H10137" t="str">
            <v>IDT316</v>
          </cell>
          <cell r="I10137">
            <v>6</v>
          </cell>
          <cell r="J10137" t="str">
            <v>mRNA</v>
          </cell>
          <cell r="K10137">
            <v>27.92</v>
          </cell>
          <cell r="L10137">
            <v>20</v>
          </cell>
          <cell r="M10137">
            <v>558.4</v>
          </cell>
          <cell r="N10137">
            <v>481</v>
          </cell>
        </row>
        <row r="10138">
          <cell r="D10138" t="str">
            <v>HGC-26055890</v>
          </cell>
          <cell r="E10138" t="str">
            <v>D3C27</v>
          </cell>
          <cell r="F10138" t="str">
            <v>PSM-ZM202603130011-0004</v>
          </cell>
          <cell r="G10138" t="str">
            <v>广州秉优信息科技有限公司</v>
          </cell>
          <cell r="H10138" t="str">
            <v>IDT322</v>
          </cell>
          <cell r="I10138">
            <v>6</v>
          </cell>
          <cell r="J10138" t="str">
            <v>mRNA</v>
          </cell>
          <cell r="K10138">
            <v>23.08</v>
          </cell>
          <cell r="L10138">
            <v>20</v>
          </cell>
          <cell r="M10138">
            <v>461.6</v>
          </cell>
          <cell r="N10138">
            <v>481</v>
          </cell>
        </row>
        <row r="10139">
          <cell r="D10139" t="str">
            <v>HGC-26055902</v>
          </cell>
          <cell r="E10139" t="str">
            <v>D3hE25</v>
          </cell>
          <cell r="F10139" t="str">
            <v>PSM-ZM202603130011-0004</v>
          </cell>
          <cell r="G10139" t="str">
            <v>广州秉优信息科技有限公司</v>
          </cell>
          <cell r="H10139" t="str">
            <v>IDT328</v>
          </cell>
          <cell r="I10139">
            <v>6</v>
          </cell>
          <cell r="J10139" t="str">
            <v>mRNA</v>
          </cell>
          <cell r="K10139">
            <v>26.09</v>
          </cell>
          <cell r="L10139">
            <v>20</v>
          </cell>
          <cell r="M10139">
            <v>521.8</v>
          </cell>
          <cell r="N10139">
            <v>481</v>
          </cell>
        </row>
        <row r="10140">
          <cell r="D10140" t="str">
            <v>HGC-26055903</v>
          </cell>
          <cell r="E10140" t="str">
            <v>D3hE26</v>
          </cell>
          <cell r="F10140" t="str">
            <v>PSM-ZM202603130011-0004</v>
          </cell>
          <cell r="G10140" t="str">
            <v>广州秉优信息科技有限公司</v>
          </cell>
          <cell r="H10140" t="str">
            <v>IDT329</v>
          </cell>
          <cell r="I10140">
            <v>6</v>
          </cell>
          <cell r="J10140" t="str">
            <v>mRNA</v>
          </cell>
          <cell r="K10140">
            <v>24.22</v>
          </cell>
          <cell r="L10140">
            <v>20</v>
          </cell>
          <cell r="M10140">
            <v>484.4</v>
          </cell>
          <cell r="N10140">
            <v>481</v>
          </cell>
        </row>
        <row r="10141">
          <cell r="D10141" t="str">
            <v>HGC-26055904</v>
          </cell>
          <cell r="E10141" t="str">
            <v>D3hE27</v>
          </cell>
          <cell r="F10141" t="str">
            <v>PSM-ZM202603130011-0004</v>
          </cell>
          <cell r="G10141" t="str">
            <v>广州秉优信息科技有限公司</v>
          </cell>
          <cell r="H10141" t="str">
            <v>IDT330</v>
          </cell>
          <cell r="I10141">
            <v>6</v>
          </cell>
          <cell r="J10141" t="str">
            <v>mRNA</v>
          </cell>
          <cell r="K10141">
            <v>15.02</v>
          </cell>
          <cell r="L10141">
            <v>20</v>
          </cell>
          <cell r="M10141">
            <v>300.4</v>
          </cell>
          <cell r="N10141">
            <v>481</v>
          </cell>
        </row>
        <row r="10142">
          <cell r="D10142" t="str">
            <v>HGC-26055915</v>
          </cell>
          <cell r="E10142" t="str">
            <v>D3LNPE23</v>
          </cell>
          <cell r="F10142" t="str">
            <v>PSM-ZM202603130011-0004</v>
          </cell>
          <cell r="G10142" t="str">
            <v>广州秉优信息科技有限公司</v>
          </cell>
          <cell r="H10142" t="str">
            <v>IDT339</v>
          </cell>
          <cell r="I10142">
            <v>6</v>
          </cell>
          <cell r="J10142" t="str">
            <v>mRNA</v>
          </cell>
          <cell r="K10142">
            <v>17.73</v>
          </cell>
          <cell r="L10142">
            <v>20</v>
          </cell>
          <cell r="M10142">
            <v>354.6</v>
          </cell>
          <cell r="N10142">
            <v>481</v>
          </cell>
        </row>
        <row r="10143">
          <cell r="D10143" t="str">
            <v>HGC-26055894</v>
          </cell>
          <cell r="E10143" t="str">
            <v>D7C31</v>
          </cell>
          <cell r="F10143" t="str">
            <v>PSM-ZM202603130011-0004</v>
          </cell>
          <cell r="G10143" t="str">
            <v>广州秉优信息科技有限公司</v>
          </cell>
          <cell r="H10143" t="str">
            <v>IDT345</v>
          </cell>
          <cell r="I10143">
            <v>6</v>
          </cell>
          <cell r="J10143" t="str">
            <v>mRNA</v>
          </cell>
          <cell r="K10143">
            <v>29.2</v>
          </cell>
          <cell r="L10143">
            <v>20</v>
          </cell>
          <cell r="M10143">
            <v>584</v>
          </cell>
          <cell r="N10143">
            <v>481</v>
          </cell>
        </row>
        <row r="10144">
          <cell r="D10144" t="str">
            <v>HGC-26055896</v>
          </cell>
          <cell r="E10144" t="str">
            <v>D7C33</v>
          </cell>
          <cell r="F10144" t="str">
            <v>PSM-ZM202603130011-0004</v>
          </cell>
          <cell r="G10144" t="str">
            <v>广州秉优信息科技有限公司</v>
          </cell>
          <cell r="H10144" t="str">
            <v>IDT347</v>
          </cell>
          <cell r="I10144">
            <v>6</v>
          </cell>
          <cell r="J10144" t="str">
            <v>mRNA</v>
          </cell>
          <cell r="K10144">
            <v>17.05</v>
          </cell>
          <cell r="L10144">
            <v>20</v>
          </cell>
          <cell r="M10144">
            <v>341</v>
          </cell>
          <cell r="N10144">
            <v>481</v>
          </cell>
        </row>
        <row r="10145">
          <cell r="D10145" t="str">
            <v>HGC-26055897</v>
          </cell>
          <cell r="E10145" t="str">
            <v>D7C34</v>
          </cell>
          <cell r="F10145" t="str">
            <v>PSM-ZM202603130011-0004</v>
          </cell>
          <cell r="G10145" t="str">
            <v>广州秉优信息科技有限公司</v>
          </cell>
          <cell r="H10145" t="str">
            <v>IDT348</v>
          </cell>
          <cell r="I10145">
            <v>6</v>
          </cell>
          <cell r="J10145" t="str">
            <v>mRNA</v>
          </cell>
          <cell r="K10145">
            <v>19.28</v>
          </cell>
          <cell r="L10145">
            <v>20</v>
          </cell>
          <cell r="M10145">
            <v>385.6</v>
          </cell>
          <cell r="N10145">
            <v>481</v>
          </cell>
        </row>
        <row r="10146">
          <cell r="D10146" t="str">
            <v>HGC-26055908</v>
          </cell>
          <cell r="E10146" t="str">
            <v>D7hE31</v>
          </cell>
          <cell r="F10146" t="str">
            <v>PSM-ZM202603130011-0004</v>
          </cell>
          <cell r="G10146" t="str">
            <v>广州秉优信息科技有限公司</v>
          </cell>
          <cell r="H10146" t="str">
            <v>IDT352</v>
          </cell>
          <cell r="I10146">
            <v>6</v>
          </cell>
          <cell r="J10146" t="str">
            <v>mRNA</v>
          </cell>
          <cell r="K10146">
            <v>26.77</v>
          </cell>
          <cell r="L10146">
            <v>20</v>
          </cell>
          <cell r="M10146">
            <v>535.4</v>
          </cell>
          <cell r="N10146">
            <v>481</v>
          </cell>
        </row>
        <row r="10147">
          <cell r="D10147" t="str">
            <v>HGC-26055912</v>
          </cell>
          <cell r="E10147" t="str">
            <v>D7hE35</v>
          </cell>
          <cell r="F10147" t="str">
            <v>PSM-ZM202603130011-0004</v>
          </cell>
          <cell r="G10147" t="str">
            <v>广州秉优信息科技有限公司</v>
          </cell>
          <cell r="H10147" t="str">
            <v>IDT356</v>
          </cell>
          <cell r="I10147">
            <v>6</v>
          </cell>
          <cell r="J10147" t="str">
            <v>mRNA</v>
          </cell>
          <cell r="K10147">
            <v>14.8</v>
          </cell>
          <cell r="L10147">
            <v>20</v>
          </cell>
          <cell r="M10147">
            <v>296</v>
          </cell>
          <cell r="N10147">
            <v>481</v>
          </cell>
        </row>
        <row r="10148">
          <cell r="D10148" t="str">
            <v>HGC-26055917</v>
          </cell>
          <cell r="E10148" t="str">
            <v>D7LNPE25</v>
          </cell>
          <cell r="F10148" t="str">
            <v>PSM-ZM202603130011-0004</v>
          </cell>
          <cell r="G10148" t="str">
            <v>广州秉优信息科技有限公司</v>
          </cell>
          <cell r="H10148" t="str">
            <v>IDT357</v>
          </cell>
          <cell r="I10148">
            <v>6</v>
          </cell>
          <cell r="J10148" t="str">
            <v>mRNA</v>
          </cell>
          <cell r="K10148">
            <v>24.82</v>
          </cell>
          <cell r="L10148">
            <v>20</v>
          </cell>
          <cell r="M10148">
            <v>496.4</v>
          </cell>
          <cell r="N10148">
            <v>481</v>
          </cell>
        </row>
        <row r="10149">
          <cell r="D10149" t="str">
            <v>HGC-26055918</v>
          </cell>
          <cell r="E10149" t="str">
            <v>D7LNPE26</v>
          </cell>
          <cell r="F10149" t="str">
            <v>PSM-ZM202603130011-0004</v>
          </cell>
          <cell r="G10149" t="str">
            <v>广州秉优信息科技有限公司</v>
          </cell>
          <cell r="H10149" t="str">
            <v>IDT358</v>
          </cell>
          <cell r="I10149">
            <v>6</v>
          </cell>
          <cell r="J10149" t="str">
            <v>mRNA</v>
          </cell>
          <cell r="K10149">
            <v>17.74</v>
          </cell>
          <cell r="L10149">
            <v>20</v>
          </cell>
          <cell r="M10149">
            <v>354.8</v>
          </cell>
          <cell r="N10149">
            <v>481</v>
          </cell>
        </row>
        <row r="10150">
          <cell r="D10150" t="str">
            <v>HGC-26055920</v>
          </cell>
          <cell r="E10150" t="str">
            <v>D7LNPE28</v>
          </cell>
          <cell r="F10150" t="str">
            <v>PSM-ZM202603130011-0004</v>
          </cell>
          <cell r="G10150" t="str">
            <v>广州秉优信息科技有限公司</v>
          </cell>
          <cell r="H10150" t="str">
            <v>IDT360</v>
          </cell>
          <cell r="I10150">
            <v>6</v>
          </cell>
          <cell r="J10150" t="str">
            <v>mRNA</v>
          </cell>
          <cell r="K10150">
            <v>18.64</v>
          </cell>
          <cell r="L10150">
            <v>20</v>
          </cell>
          <cell r="M10150">
            <v>372.8</v>
          </cell>
          <cell r="N10150">
            <v>481</v>
          </cell>
        </row>
        <row r="10151">
          <cell r="D10151" t="str">
            <v>HGC-26055921</v>
          </cell>
          <cell r="E10151" t="str">
            <v>D7LNPE29</v>
          </cell>
          <cell r="F10151" t="str">
            <v>PSM-ZM202603130011-0004</v>
          </cell>
          <cell r="G10151" t="str">
            <v>广州秉优信息科技有限公司</v>
          </cell>
          <cell r="H10151" t="str">
            <v>IDT361</v>
          </cell>
          <cell r="I10151">
            <v>6</v>
          </cell>
          <cell r="J10151" t="str">
            <v>mRNA</v>
          </cell>
          <cell r="K10151">
            <v>16.04</v>
          </cell>
          <cell r="L10151">
            <v>20</v>
          </cell>
          <cell r="M10151">
            <v>320.8</v>
          </cell>
          <cell r="N10151">
            <v>481</v>
          </cell>
        </row>
        <row r="10152">
          <cell r="D10152" t="str">
            <v>HGC-26044875</v>
          </cell>
          <cell r="E10152" t="str">
            <v>ctrl2</v>
          </cell>
          <cell r="F10152" t="str">
            <v>PSM-ZM202603130011-0004</v>
          </cell>
          <cell r="G10152" t="str">
            <v>广州秉优信息科技有限公司</v>
          </cell>
          <cell r="H10152" t="str">
            <v>IDT290</v>
          </cell>
          <cell r="I10152">
            <v>6</v>
          </cell>
          <cell r="J10152" t="str">
            <v>mRNA</v>
          </cell>
          <cell r="K10152">
            <v>38.36</v>
          </cell>
          <cell r="L10152">
            <v>20</v>
          </cell>
          <cell r="M10152">
            <v>767.2</v>
          </cell>
          <cell r="N10152">
            <v>474</v>
          </cell>
        </row>
        <row r="10153">
          <cell r="D10153" t="str">
            <v>HGC-26055883</v>
          </cell>
          <cell r="E10153" t="str">
            <v>ctrl7</v>
          </cell>
          <cell r="F10153" t="str">
            <v>PSM-ZM202603130011-0004</v>
          </cell>
          <cell r="G10153" t="str">
            <v>广州秉优信息科技有限公司</v>
          </cell>
          <cell r="H10153" t="str">
            <v>IDT294</v>
          </cell>
          <cell r="I10153">
            <v>6</v>
          </cell>
          <cell r="J10153" t="str">
            <v>mRNA</v>
          </cell>
          <cell r="K10153">
            <v>54.24</v>
          </cell>
          <cell r="L10153">
            <v>20</v>
          </cell>
          <cell r="M10153">
            <v>1084.8</v>
          </cell>
          <cell r="N10153">
            <v>474</v>
          </cell>
        </row>
        <row r="10154">
          <cell r="D10154" t="str">
            <v>HGC-26055884</v>
          </cell>
          <cell r="E10154" t="str">
            <v>ctrl8</v>
          </cell>
          <cell r="F10154" t="str">
            <v>PSM-ZM202603130011-0004</v>
          </cell>
          <cell r="G10154" t="str">
            <v>广州秉优信息科技有限公司</v>
          </cell>
          <cell r="H10154" t="str">
            <v>IDT295</v>
          </cell>
          <cell r="I10154">
            <v>6</v>
          </cell>
          <cell r="J10154" t="str">
            <v>mRNA</v>
          </cell>
          <cell r="K10154">
            <v>84.42</v>
          </cell>
          <cell r="L10154">
            <v>20</v>
          </cell>
          <cell r="M10154">
            <v>1688.4</v>
          </cell>
          <cell r="N10154">
            <v>474</v>
          </cell>
        </row>
        <row r="10155">
          <cell r="D10155" t="str">
            <v>HGC-26044883</v>
          </cell>
          <cell r="E10155" t="str">
            <v>D1C4</v>
          </cell>
          <cell r="F10155" t="str">
            <v>PSM-ZM202603130011-0004</v>
          </cell>
          <cell r="G10155" t="str">
            <v>广州秉优信息科技有限公司</v>
          </cell>
          <cell r="H10155" t="str">
            <v>IDT297</v>
          </cell>
          <cell r="I10155">
            <v>6</v>
          </cell>
          <cell r="J10155" t="str">
            <v>mRNA</v>
          </cell>
          <cell r="K10155">
            <v>35.34</v>
          </cell>
          <cell r="L10155">
            <v>20</v>
          </cell>
          <cell r="M10155">
            <v>706.8</v>
          </cell>
          <cell r="N10155">
            <v>474</v>
          </cell>
        </row>
        <row r="10156">
          <cell r="D10156" t="str">
            <v>HGC-26055885</v>
          </cell>
          <cell r="E10156" t="str">
            <v>D1C21</v>
          </cell>
          <cell r="F10156" t="str">
            <v>PSM-ZM202603130011-0004</v>
          </cell>
          <cell r="G10156" t="str">
            <v>广州秉优信息科技有限公司</v>
          </cell>
          <cell r="H10156" t="str">
            <v>IDT300</v>
          </cell>
          <cell r="I10156">
            <v>6</v>
          </cell>
          <cell r="J10156" t="str">
            <v>mRNA</v>
          </cell>
          <cell r="K10156">
            <v>33.69</v>
          </cell>
          <cell r="L10156">
            <v>20</v>
          </cell>
          <cell r="M10156">
            <v>673.8</v>
          </cell>
          <cell r="N10156">
            <v>474</v>
          </cell>
        </row>
        <row r="10157">
          <cell r="D10157" t="str">
            <v>HGC-26055886</v>
          </cell>
          <cell r="E10157" t="str">
            <v>D1C22</v>
          </cell>
          <cell r="F10157" t="str">
            <v>PSM-ZM202603130011-0004</v>
          </cell>
          <cell r="G10157" t="str">
            <v>广州秉优信息科技有限公司</v>
          </cell>
          <cell r="H10157" t="str">
            <v>IDT301</v>
          </cell>
          <cell r="I10157">
            <v>6</v>
          </cell>
          <cell r="J10157" t="str">
            <v>mRNA</v>
          </cell>
          <cell r="K10157">
            <v>34.6</v>
          </cell>
          <cell r="L10157">
            <v>20</v>
          </cell>
          <cell r="M10157">
            <v>692</v>
          </cell>
          <cell r="N10157">
            <v>474</v>
          </cell>
        </row>
        <row r="10158">
          <cell r="D10158" t="str">
            <v>HGC-26055887</v>
          </cell>
          <cell r="E10158" t="str">
            <v>D1C23</v>
          </cell>
          <cell r="F10158" t="str">
            <v>PSM-ZM202603130011-0004</v>
          </cell>
          <cell r="G10158" t="str">
            <v>广州秉优信息科技有限公司</v>
          </cell>
          <cell r="H10158" t="str">
            <v>IDT302</v>
          </cell>
          <cell r="I10158">
            <v>6</v>
          </cell>
          <cell r="J10158" t="str">
            <v>mRNA</v>
          </cell>
          <cell r="K10158">
            <v>45.51</v>
          </cell>
          <cell r="L10158">
            <v>20</v>
          </cell>
          <cell r="M10158">
            <v>910.2</v>
          </cell>
          <cell r="N10158">
            <v>474</v>
          </cell>
        </row>
        <row r="10159">
          <cell r="D10159" t="str">
            <v>HGC-26055888</v>
          </cell>
          <cell r="E10159" t="str">
            <v>D1C24</v>
          </cell>
          <cell r="F10159" t="str">
            <v>PSM-ZM202603130011-0004</v>
          </cell>
          <cell r="G10159" t="str">
            <v>广州秉优信息科技有限公司</v>
          </cell>
          <cell r="H10159" t="str">
            <v>IDT303</v>
          </cell>
          <cell r="I10159">
            <v>6</v>
          </cell>
          <cell r="J10159" t="str">
            <v>mRNA</v>
          </cell>
          <cell r="K10159">
            <v>41.76</v>
          </cell>
          <cell r="L10159">
            <v>20</v>
          </cell>
          <cell r="M10159">
            <v>835.2</v>
          </cell>
          <cell r="N10159">
            <v>474</v>
          </cell>
        </row>
        <row r="10160">
          <cell r="D10160" t="str">
            <v>HGC-26055900</v>
          </cell>
          <cell r="E10160" t="str">
            <v>D1hE23</v>
          </cell>
          <cell r="F10160" t="str">
            <v>PSM-ZM202603130011-0004</v>
          </cell>
          <cell r="G10160" t="str">
            <v>广州秉优信息科技有限公司</v>
          </cell>
          <cell r="H10160" t="str">
            <v>IDT310</v>
          </cell>
          <cell r="I10160">
            <v>6</v>
          </cell>
          <cell r="J10160" t="str">
            <v>mRNA</v>
          </cell>
          <cell r="K10160">
            <v>30.86</v>
          </cell>
          <cell r="L10160">
            <v>20</v>
          </cell>
          <cell r="M10160">
            <v>617.2</v>
          </cell>
          <cell r="N10160">
            <v>474</v>
          </cell>
        </row>
        <row r="10161">
          <cell r="D10161" t="str">
            <v>HGC-26055914</v>
          </cell>
          <cell r="E10161" t="str">
            <v>D3LNPE22</v>
          </cell>
          <cell r="F10161" t="str">
            <v>PSM-ZM202603130011-0004</v>
          </cell>
          <cell r="G10161" t="str">
            <v>广州秉优信息科技有限公司</v>
          </cell>
          <cell r="H10161" t="str">
            <v>IDT338</v>
          </cell>
          <cell r="I10161">
            <v>6</v>
          </cell>
          <cell r="J10161" t="str">
            <v>mRNA</v>
          </cell>
          <cell r="K10161">
            <v>54.5</v>
          </cell>
          <cell r="L10161">
            <v>20</v>
          </cell>
          <cell r="M10161">
            <v>1090</v>
          </cell>
          <cell r="N10161">
            <v>474</v>
          </cell>
        </row>
        <row r="10162">
          <cell r="D10162" t="str">
            <v>HGC-26055895</v>
          </cell>
          <cell r="E10162" t="str">
            <v>D7C32</v>
          </cell>
          <cell r="F10162" t="str">
            <v>PSM-ZM202603130011-0004</v>
          </cell>
          <cell r="G10162" t="str">
            <v>广州秉优信息科技有限公司</v>
          </cell>
          <cell r="H10162" t="str">
            <v>IDT346</v>
          </cell>
          <cell r="I10162">
            <v>6</v>
          </cell>
          <cell r="J10162" t="str">
            <v>mRNA</v>
          </cell>
          <cell r="K10162">
            <v>35.7</v>
          </cell>
          <cell r="L10162">
            <v>20</v>
          </cell>
          <cell r="M10162">
            <v>714</v>
          </cell>
          <cell r="N10162">
            <v>474</v>
          </cell>
        </row>
        <row r="10163">
          <cell r="D10163" t="str">
            <v>HGC-26044913</v>
          </cell>
          <cell r="E10163" t="str">
            <v>D7hE16</v>
          </cell>
          <cell r="F10163" t="str">
            <v>PSM-ZM202603130011-0004</v>
          </cell>
          <cell r="G10163" t="str">
            <v>广州秉优信息科技有限公司</v>
          </cell>
          <cell r="H10163" t="str">
            <v>IDT350</v>
          </cell>
          <cell r="I10163">
            <v>6</v>
          </cell>
          <cell r="J10163" t="str">
            <v>mRNA</v>
          </cell>
          <cell r="K10163">
            <v>43.56</v>
          </cell>
          <cell r="L10163">
            <v>20</v>
          </cell>
          <cell r="M10163">
            <v>871.2</v>
          </cell>
          <cell r="N10163">
            <v>474</v>
          </cell>
        </row>
        <row r="10164">
          <cell r="D10164" t="str">
            <v>HGC-26055907</v>
          </cell>
          <cell r="E10164" t="str">
            <v>D7hE30</v>
          </cell>
          <cell r="F10164" t="str">
            <v>PSM-ZM202603130011-0004</v>
          </cell>
          <cell r="G10164" t="str">
            <v>广州秉优信息科技有限公司</v>
          </cell>
          <cell r="H10164" t="str">
            <v>IDT351</v>
          </cell>
          <cell r="I10164">
            <v>6</v>
          </cell>
          <cell r="J10164" t="str">
            <v>mRNA</v>
          </cell>
          <cell r="K10164">
            <v>29.7</v>
          </cell>
          <cell r="L10164">
            <v>20</v>
          </cell>
          <cell r="M10164">
            <v>594</v>
          </cell>
          <cell r="N10164">
            <v>474</v>
          </cell>
        </row>
        <row r="10165">
          <cell r="D10165" t="str">
            <v>HGC-26055922</v>
          </cell>
          <cell r="E10165" t="str">
            <v>D7LNPE30</v>
          </cell>
          <cell r="F10165" t="str">
            <v>PSM-ZM202603130011-0004</v>
          </cell>
          <cell r="G10165" t="str">
            <v>广州秉优信息科技有限公司</v>
          </cell>
          <cell r="H10165" t="str">
            <v>IDT362</v>
          </cell>
          <cell r="I10165">
            <v>6</v>
          </cell>
          <cell r="J10165" t="str">
            <v>mRNA</v>
          </cell>
          <cell r="K10165">
            <v>32.32</v>
          </cell>
          <cell r="L10165">
            <v>20</v>
          </cell>
          <cell r="M10165">
            <v>646.4</v>
          </cell>
          <cell r="N10165">
            <v>474</v>
          </cell>
        </row>
        <row r="10166">
          <cell r="D10166" t="str">
            <v>HGC-26055923</v>
          </cell>
          <cell r="E10166" t="str">
            <v>D7LNPE31</v>
          </cell>
          <cell r="F10166" t="str">
            <v>PSM-ZM202603130011-0004</v>
          </cell>
          <cell r="G10166" t="str">
            <v>广州秉优信息科技有限公司</v>
          </cell>
          <cell r="H10166" t="str">
            <v>IDT363</v>
          </cell>
          <cell r="I10166">
            <v>6</v>
          </cell>
          <cell r="J10166" t="str">
            <v>mRNA</v>
          </cell>
          <cell r="K10166">
            <v>42</v>
          </cell>
          <cell r="L10166">
            <v>20</v>
          </cell>
          <cell r="M10166">
            <v>840</v>
          </cell>
          <cell r="N10166">
            <v>474</v>
          </cell>
        </row>
        <row r="10167">
          <cell r="D10167" t="str">
            <v>HGC-26057421</v>
          </cell>
          <cell r="E10167">
            <v>1</v>
          </cell>
          <cell r="F10167" t="str">
            <v>PSM-ZM202603090006-0002</v>
          </cell>
          <cell r="G10167" t="str">
            <v>上海市第六人民医院</v>
          </cell>
          <cell r="H10167" t="str">
            <v>IDT365</v>
          </cell>
          <cell r="I10167">
            <v>6</v>
          </cell>
          <cell r="J10167" t="str">
            <v>mRNA-T7</v>
          </cell>
          <cell r="K10167">
            <v>69.65</v>
          </cell>
          <cell r="L10167">
            <v>20</v>
          </cell>
          <cell r="M10167">
            <v>1393</v>
          </cell>
          <cell r="N10167">
            <v>492</v>
          </cell>
        </row>
        <row r="10168">
          <cell r="D10168" t="str">
            <v>HGC-26057422</v>
          </cell>
          <cell r="E10168">
            <v>2</v>
          </cell>
          <cell r="F10168" t="str">
            <v>PSM-ZM202603090006-0002</v>
          </cell>
          <cell r="G10168" t="str">
            <v>上海市第六人民医院</v>
          </cell>
          <cell r="H10168" t="str">
            <v>IDT366</v>
          </cell>
          <cell r="I10168">
            <v>6</v>
          </cell>
          <cell r="J10168" t="str">
            <v>mRNA-T7</v>
          </cell>
          <cell r="K10168">
            <v>7.36</v>
          </cell>
          <cell r="L10168">
            <v>20</v>
          </cell>
          <cell r="M10168">
            <v>147.2</v>
          </cell>
          <cell r="N10168">
            <v>492</v>
          </cell>
        </row>
        <row r="10169">
          <cell r="D10169" t="str">
            <v>HGC-26057423</v>
          </cell>
          <cell r="E10169">
            <v>3</v>
          </cell>
          <cell r="F10169" t="str">
            <v>PSM-ZM202603090006-0002</v>
          </cell>
          <cell r="G10169" t="str">
            <v>上海市第六人民医院</v>
          </cell>
          <cell r="H10169" t="str">
            <v>IDT367</v>
          </cell>
          <cell r="I10169">
            <v>6</v>
          </cell>
          <cell r="J10169" t="str">
            <v>mRNA-T7</v>
          </cell>
          <cell r="K10169">
            <v>73.64</v>
          </cell>
          <cell r="L10169">
            <v>20</v>
          </cell>
          <cell r="M10169">
            <v>1472.8</v>
          </cell>
          <cell r="N10169">
            <v>492</v>
          </cell>
        </row>
        <row r="10170">
          <cell r="D10170" t="str">
            <v>HGC-26057424</v>
          </cell>
          <cell r="E10170" t="str">
            <v>3#2</v>
          </cell>
          <cell r="F10170" t="str">
            <v>PSM-ZM202603090006-0002</v>
          </cell>
          <cell r="G10170" t="str">
            <v>上海市第六人民医院</v>
          </cell>
          <cell r="H10170" t="str">
            <v>IDT368</v>
          </cell>
          <cell r="I10170">
            <v>6</v>
          </cell>
          <cell r="J10170" t="str">
            <v>mRNA-T7</v>
          </cell>
          <cell r="K10170">
            <v>62.11</v>
          </cell>
          <cell r="L10170">
            <v>20</v>
          </cell>
          <cell r="M10170">
            <v>1242.2</v>
          </cell>
          <cell r="N10170">
            <v>492</v>
          </cell>
        </row>
        <row r="10171">
          <cell r="D10171" t="str">
            <v>HGC-26057425</v>
          </cell>
          <cell r="E10171">
            <v>4</v>
          </cell>
          <cell r="F10171" t="str">
            <v>PSM-ZM202603090006-0002</v>
          </cell>
          <cell r="G10171" t="str">
            <v>上海市第六人民医院</v>
          </cell>
          <cell r="H10171" t="str">
            <v>IDT369</v>
          </cell>
          <cell r="I10171">
            <v>6</v>
          </cell>
          <cell r="J10171" t="str">
            <v>mRNA-T7</v>
          </cell>
          <cell r="K10171">
            <v>14.95</v>
          </cell>
          <cell r="L10171">
            <v>20</v>
          </cell>
          <cell r="M10171">
            <v>299</v>
          </cell>
          <cell r="N10171">
            <v>492</v>
          </cell>
        </row>
        <row r="10172">
          <cell r="D10172" t="str">
            <v>HGC-26057426</v>
          </cell>
          <cell r="E10172">
            <v>5</v>
          </cell>
          <cell r="F10172" t="str">
            <v>PSM-ZM202603090006-0002</v>
          </cell>
          <cell r="G10172" t="str">
            <v>上海市第六人民医院</v>
          </cell>
          <cell r="H10172" t="str">
            <v>IDT370</v>
          </cell>
          <cell r="I10172">
            <v>6</v>
          </cell>
          <cell r="J10172" t="str">
            <v>mRNA-T7</v>
          </cell>
          <cell r="K10172">
            <v>50.28</v>
          </cell>
          <cell r="L10172">
            <v>20</v>
          </cell>
          <cell r="M10172">
            <v>1005.6</v>
          </cell>
          <cell r="N10172">
            <v>492</v>
          </cell>
        </row>
        <row r="10173">
          <cell r="D10173" t="str">
            <v>HGC-26057427</v>
          </cell>
          <cell r="E10173">
            <v>6</v>
          </cell>
          <cell r="F10173" t="str">
            <v>PSM-ZM202603090006-0002</v>
          </cell>
          <cell r="G10173" t="str">
            <v>上海市第六人民医院</v>
          </cell>
          <cell r="H10173" t="str">
            <v>IDT371</v>
          </cell>
          <cell r="I10173">
            <v>6</v>
          </cell>
          <cell r="J10173" t="str">
            <v>mRNA-T7</v>
          </cell>
          <cell r="K10173">
            <v>45.71</v>
          </cell>
          <cell r="L10173">
            <v>20</v>
          </cell>
          <cell r="M10173">
            <v>914.2</v>
          </cell>
          <cell r="N10173">
            <v>492</v>
          </cell>
        </row>
        <row r="10174">
          <cell r="D10174" t="str">
            <v>HGC-26057428</v>
          </cell>
          <cell r="E10174">
            <v>7</v>
          </cell>
          <cell r="F10174" t="str">
            <v>PSM-ZM202603090006-0002</v>
          </cell>
          <cell r="G10174" t="str">
            <v>上海市第六人民医院</v>
          </cell>
          <cell r="H10174" t="str">
            <v>IDT372</v>
          </cell>
          <cell r="I10174">
            <v>6</v>
          </cell>
          <cell r="J10174" t="str">
            <v>mRNA-T7</v>
          </cell>
          <cell r="K10174">
            <v>58.31</v>
          </cell>
          <cell r="L10174">
            <v>20</v>
          </cell>
          <cell r="M10174">
            <v>1166.2</v>
          </cell>
          <cell r="N10174">
            <v>492</v>
          </cell>
        </row>
        <row r="10175">
          <cell r="D10175" t="str">
            <v>HGC-26057429</v>
          </cell>
          <cell r="E10175" t="str">
            <v>7#2</v>
          </cell>
          <cell r="F10175" t="str">
            <v>PSM-ZM202603090006-0002</v>
          </cell>
          <cell r="G10175" t="str">
            <v>上海市第六人民医院</v>
          </cell>
          <cell r="H10175" t="str">
            <v>IDT373</v>
          </cell>
          <cell r="I10175">
            <v>6</v>
          </cell>
          <cell r="J10175" t="str">
            <v>mRNA-T7</v>
          </cell>
          <cell r="K10175">
            <v>53.82</v>
          </cell>
          <cell r="L10175">
            <v>20</v>
          </cell>
          <cell r="M10175">
            <v>1076.4</v>
          </cell>
          <cell r="N10175">
            <v>492</v>
          </cell>
        </row>
        <row r="10176">
          <cell r="D10176" t="str">
            <v>HGC-26057430</v>
          </cell>
          <cell r="E10176">
            <v>8</v>
          </cell>
          <cell r="F10176" t="str">
            <v>PSM-ZM202603090006-0002</v>
          </cell>
          <cell r="G10176" t="str">
            <v>上海市第六人民医院</v>
          </cell>
          <cell r="H10176" t="str">
            <v>IDT374</v>
          </cell>
          <cell r="I10176">
            <v>6</v>
          </cell>
          <cell r="J10176" t="str">
            <v>mRNA-T7</v>
          </cell>
          <cell r="K10176">
            <v>56.2</v>
          </cell>
          <cell r="L10176">
            <v>20</v>
          </cell>
          <cell r="M10176">
            <v>1124</v>
          </cell>
          <cell r="N10176">
            <v>492</v>
          </cell>
        </row>
        <row r="10177">
          <cell r="D10177" t="str">
            <v>HGC-26057431</v>
          </cell>
          <cell r="E10177">
            <v>9</v>
          </cell>
          <cell r="F10177" t="str">
            <v>PSM-ZM202603090006-0002</v>
          </cell>
          <cell r="G10177" t="str">
            <v>上海市第六人民医院</v>
          </cell>
          <cell r="H10177" t="str">
            <v>IDT375</v>
          </cell>
          <cell r="I10177">
            <v>6</v>
          </cell>
          <cell r="J10177" t="str">
            <v>mRNA-T7</v>
          </cell>
          <cell r="K10177">
            <v>70.57</v>
          </cell>
          <cell r="L10177">
            <v>20</v>
          </cell>
          <cell r="M10177">
            <v>1411.4</v>
          </cell>
          <cell r="N10177">
            <v>492</v>
          </cell>
        </row>
        <row r="10178">
          <cell r="D10178" t="str">
            <v>HGC-26057432</v>
          </cell>
          <cell r="E10178">
            <v>10</v>
          </cell>
          <cell r="F10178" t="str">
            <v>PSM-ZM202603090006-0002</v>
          </cell>
          <cell r="G10178" t="str">
            <v>上海市第六人民医院</v>
          </cell>
          <cell r="H10178" t="str">
            <v>IDT376</v>
          </cell>
          <cell r="I10178">
            <v>6</v>
          </cell>
          <cell r="J10178" t="str">
            <v>mRNA-T7</v>
          </cell>
          <cell r="K10178">
            <v>61.04</v>
          </cell>
          <cell r="L10178">
            <v>20</v>
          </cell>
          <cell r="M10178">
            <v>1220.8</v>
          </cell>
          <cell r="N10178">
            <v>492</v>
          </cell>
        </row>
        <row r="10179">
          <cell r="D10179" t="str">
            <v>HGC-26057433</v>
          </cell>
          <cell r="E10179">
            <v>11</v>
          </cell>
          <cell r="F10179" t="str">
            <v>PSM-ZM202603090006-0002</v>
          </cell>
          <cell r="G10179" t="str">
            <v>上海市第六人民医院</v>
          </cell>
          <cell r="H10179" t="str">
            <v>IDT377</v>
          </cell>
          <cell r="I10179">
            <v>6</v>
          </cell>
          <cell r="J10179" t="str">
            <v>mRNA-T7</v>
          </cell>
          <cell r="K10179">
            <v>24.61</v>
          </cell>
          <cell r="L10179">
            <v>20</v>
          </cell>
          <cell r="M10179">
            <v>492.2</v>
          </cell>
          <cell r="N10179">
            <v>492</v>
          </cell>
        </row>
        <row r="10180">
          <cell r="D10180" t="str">
            <v>HGC-26057434</v>
          </cell>
          <cell r="E10180">
            <v>12</v>
          </cell>
          <cell r="F10180" t="str">
            <v>PSM-ZM202603090006-0002</v>
          </cell>
          <cell r="G10180" t="str">
            <v>上海市第六人民医院</v>
          </cell>
          <cell r="H10180" t="str">
            <v>IDT378</v>
          </cell>
          <cell r="I10180">
            <v>6</v>
          </cell>
          <cell r="J10180" t="str">
            <v>mRNA-T7</v>
          </cell>
          <cell r="K10180">
            <v>43.16</v>
          </cell>
          <cell r="L10180">
            <v>20</v>
          </cell>
          <cell r="M10180">
            <v>863.2</v>
          </cell>
          <cell r="N10180">
            <v>492</v>
          </cell>
        </row>
        <row r="10181">
          <cell r="D10181" t="str">
            <v>HGC-26057443</v>
          </cell>
          <cell r="E10181" t="str">
            <v>CGRP_DRG_1</v>
          </cell>
          <cell r="F10181" t="str">
            <v>PSM-ZM202605060012-0001</v>
          </cell>
          <cell r="G10181" t="str">
            <v>上海交通大学医学院附属瑞金医院</v>
          </cell>
          <cell r="H10181" t="str">
            <v>IDT379</v>
          </cell>
          <cell r="I10181">
            <v>6</v>
          </cell>
          <cell r="J10181" t="str">
            <v>mRNA</v>
          </cell>
          <cell r="K10181">
            <v>10.54</v>
          </cell>
          <cell r="L10181">
            <v>20</v>
          </cell>
          <cell r="M10181">
            <v>210.8</v>
          </cell>
          <cell r="N10181">
            <v>504</v>
          </cell>
        </row>
        <row r="10182">
          <cell r="D10182" t="str">
            <v>HGC-26057444</v>
          </cell>
          <cell r="E10182" t="str">
            <v>CGRP_DRG_2</v>
          </cell>
          <cell r="F10182" t="str">
            <v>PSM-ZM202605060012-0001</v>
          </cell>
          <cell r="G10182" t="str">
            <v>上海交通大学医学院附属瑞金医院</v>
          </cell>
          <cell r="H10182" t="str">
            <v>IDT380</v>
          </cell>
          <cell r="I10182">
            <v>6</v>
          </cell>
          <cell r="J10182" t="str">
            <v>mRNA</v>
          </cell>
          <cell r="K10182">
            <v>20.38</v>
          </cell>
          <cell r="L10182">
            <v>20</v>
          </cell>
          <cell r="M10182">
            <v>407.6</v>
          </cell>
          <cell r="N10182">
            <v>513</v>
          </cell>
        </row>
        <row r="10183">
          <cell r="D10183" t="str">
            <v>HGC-26057445</v>
          </cell>
          <cell r="E10183" t="str">
            <v>CGRP_DRG_3</v>
          </cell>
          <cell r="F10183" t="str">
            <v>PSM-ZM202605060012-0001</v>
          </cell>
          <cell r="G10183" t="str">
            <v>上海交通大学医学院附属瑞金医院</v>
          </cell>
          <cell r="H10183" t="str">
            <v>IDT381</v>
          </cell>
          <cell r="I10183">
            <v>6</v>
          </cell>
          <cell r="J10183" t="str">
            <v>mRNA</v>
          </cell>
          <cell r="K10183">
            <v>35.98</v>
          </cell>
          <cell r="L10183">
            <v>20</v>
          </cell>
          <cell r="M10183">
            <v>719.6</v>
          </cell>
          <cell r="N10183">
            <v>511</v>
          </cell>
        </row>
        <row r="10184">
          <cell r="D10184" t="str">
            <v>HGC-26057446</v>
          </cell>
          <cell r="E10184" t="str">
            <v>WT_DRG_1</v>
          </cell>
          <cell r="F10184" t="str">
            <v>PSM-ZM202605060012-0001</v>
          </cell>
          <cell r="G10184" t="str">
            <v>上海交通大学医学院附属瑞金医院</v>
          </cell>
          <cell r="H10184" t="str">
            <v>IDT382</v>
          </cell>
          <cell r="I10184">
            <v>6</v>
          </cell>
          <cell r="J10184" t="str">
            <v>mRNA</v>
          </cell>
          <cell r="K10184">
            <v>14.92</v>
          </cell>
          <cell r="L10184">
            <v>20</v>
          </cell>
          <cell r="M10184">
            <v>298.4</v>
          </cell>
          <cell r="N10184">
            <v>500</v>
          </cell>
        </row>
        <row r="10185">
          <cell r="D10185" t="str">
            <v>HGC-26057447</v>
          </cell>
          <cell r="E10185" t="str">
            <v>WT_DRG_2</v>
          </cell>
          <cell r="F10185" t="str">
            <v>PSM-ZM202605060012-0001</v>
          </cell>
          <cell r="G10185" t="str">
            <v>上海交通大学医学院附属瑞金医院</v>
          </cell>
          <cell r="H10185" t="str">
            <v>IDT383</v>
          </cell>
          <cell r="I10185">
            <v>6</v>
          </cell>
          <cell r="J10185" t="str">
            <v>mRNA</v>
          </cell>
          <cell r="K10185">
            <v>12.1</v>
          </cell>
          <cell r="L10185">
            <v>20</v>
          </cell>
          <cell r="M10185">
            <v>242</v>
          </cell>
          <cell r="N10185">
            <v>500</v>
          </cell>
        </row>
        <row r="10186">
          <cell r="D10186" t="str">
            <v>HGC-26057448</v>
          </cell>
          <cell r="E10186" t="str">
            <v>WT_DRG_3</v>
          </cell>
          <cell r="F10186" t="str">
            <v>PSM-ZM202605060012-0001</v>
          </cell>
          <cell r="G10186" t="str">
            <v>上海交通大学医学院附属瑞金医院</v>
          </cell>
          <cell r="H10186" t="str">
            <v>IDT384</v>
          </cell>
          <cell r="I10186">
            <v>6</v>
          </cell>
          <cell r="J10186" t="str">
            <v>mRNA</v>
          </cell>
          <cell r="K10186">
            <v>9.3</v>
          </cell>
          <cell r="L10186">
            <v>20</v>
          </cell>
          <cell r="M10186">
            <v>186</v>
          </cell>
          <cell r="N10186">
            <v>500</v>
          </cell>
        </row>
        <row r="10187">
          <cell r="D10187" t="str">
            <v>HGC-26051662</v>
          </cell>
          <cell r="E10187" t="str">
            <v>A1</v>
          </cell>
          <cell r="F10187" t="str">
            <v>PSM-ZM202604220005-0001</v>
          </cell>
          <cell r="G10187" t="str">
            <v>湖南中医药大学第一附属医院</v>
          </cell>
          <cell r="H10187" t="str">
            <v>ABS49</v>
          </cell>
          <cell r="I10187">
            <v>3</v>
          </cell>
          <cell r="J10187" t="str">
            <v>SmallRNA</v>
          </cell>
          <cell r="K10187">
            <v>55.49</v>
          </cell>
          <cell r="L10187">
            <v>20</v>
          </cell>
          <cell r="M10187">
            <v>1109.8</v>
          </cell>
          <cell r="N10187">
            <v>150</v>
          </cell>
        </row>
        <row r="10188">
          <cell r="D10188" t="str">
            <v>HGC-26051663</v>
          </cell>
          <cell r="E10188" t="str">
            <v>A2</v>
          </cell>
          <cell r="F10188" t="str">
            <v>PSM-ZM202604220005-0001</v>
          </cell>
          <cell r="G10188" t="str">
            <v>湖南中医药大学第一附属医院</v>
          </cell>
          <cell r="H10188" t="str">
            <v>ABS50</v>
          </cell>
          <cell r="I10188">
            <v>3</v>
          </cell>
          <cell r="J10188" t="str">
            <v>SmallRNA</v>
          </cell>
          <cell r="K10188">
            <v>63.02</v>
          </cell>
          <cell r="L10188">
            <v>20</v>
          </cell>
          <cell r="M10188">
            <v>1260.4</v>
          </cell>
          <cell r="N10188">
            <v>150</v>
          </cell>
        </row>
        <row r="10189">
          <cell r="D10189" t="str">
            <v>HGC-26051664</v>
          </cell>
          <cell r="E10189" t="str">
            <v>A3</v>
          </cell>
          <cell r="F10189" t="str">
            <v>PSM-ZM202604220005-0001</v>
          </cell>
          <cell r="G10189" t="str">
            <v>湖南中医药大学第一附属医院</v>
          </cell>
          <cell r="H10189" t="str">
            <v>ABS51</v>
          </cell>
          <cell r="I10189">
            <v>3</v>
          </cell>
          <cell r="J10189" t="str">
            <v>SmallRNA</v>
          </cell>
          <cell r="K10189">
            <v>39.97</v>
          </cell>
          <cell r="L10189">
            <v>20</v>
          </cell>
          <cell r="M10189">
            <v>799.4</v>
          </cell>
          <cell r="N10189">
            <v>150</v>
          </cell>
        </row>
        <row r="10190">
          <cell r="D10190" t="str">
            <v>HGC-26051665</v>
          </cell>
          <cell r="E10190" t="str">
            <v>A4</v>
          </cell>
          <cell r="F10190" t="str">
            <v>PSM-ZM202604220005-0001</v>
          </cell>
          <cell r="G10190" t="str">
            <v>湖南中医药大学第一附属医院</v>
          </cell>
          <cell r="H10190" t="str">
            <v>ABS52</v>
          </cell>
          <cell r="I10190">
            <v>3</v>
          </cell>
          <cell r="J10190" t="str">
            <v>SmallRNA</v>
          </cell>
          <cell r="K10190">
            <v>61.97</v>
          </cell>
          <cell r="L10190">
            <v>20</v>
          </cell>
          <cell r="M10190">
            <v>1239.4</v>
          </cell>
          <cell r="N10190">
            <v>150</v>
          </cell>
        </row>
        <row r="10191">
          <cell r="D10191" t="str">
            <v>HGC-26051666</v>
          </cell>
          <cell r="E10191" t="str">
            <v>A5</v>
          </cell>
          <cell r="F10191" t="str">
            <v>PSM-ZM202604220005-0001</v>
          </cell>
          <cell r="G10191" t="str">
            <v>湖南中医药大学第一附属医院</v>
          </cell>
          <cell r="H10191" t="str">
            <v>ABS53</v>
          </cell>
          <cell r="I10191">
            <v>3</v>
          </cell>
          <cell r="J10191" t="str">
            <v>SmallRNA</v>
          </cell>
          <cell r="K10191">
            <v>60.81</v>
          </cell>
          <cell r="L10191">
            <v>20</v>
          </cell>
          <cell r="M10191">
            <v>1216.2</v>
          </cell>
          <cell r="N10191">
            <v>150</v>
          </cell>
        </row>
        <row r="10192">
          <cell r="D10192" t="str">
            <v>HGC-26051667</v>
          </cell>
          <cell r="E10192" t="str">
            <v>B1</v>
          </cell>
          <cell r="F10192" t="str">
            <v>PSM-ZM202604220005-0001</v>
          </cell>
          <cell r="G10192" t="str">
            <v>湖南中医药大学第一附属医院</v>
          </cell>
          <cell r="H10192" t="str">
            <v>ABS54</v>
          </cell>
          <cell r="I10192">
            <v>3</v>
          </cell>
          <cell r="J10192" t="str">
            <v>SmallRNA</v>
          </cell>
          <cell r="K10192">
            <v>54.9</v>
          </cell>
          <cell r="L10192">
            <v>20</v>
          </cell>
          <cell r="M10192">
            <v>1098</v>
          </cell>
          <cell r="N10192">
            <v>150</v>
          </cell>
        </row>
        <row r="10193">
          <cell r="D10193" t="str">
            <v>HGC-26051668</v>
          </cell>
          <cell r="E10193" t="str">
            <v>B2</v>
          </cell>
          <cell r="F10193" t="str">
            <v>PSM-ZM202604220005-0001</v>
          </cell>
          <cell r="G10193" t="str">
            <v>湖南中医药大学第一附属医院</v>
          </cell>
          <cell r="H10193" t="str">
            <v>ABS55</v>
          </cell>
          <cell r="I10193">
            <v>3</v>
          </cell>
          <cell r="J10193" t="str">
            <v>SmallRNA</v>
          </cell>
          <cell r="K10193">
            <v>48.97</v>
          </cell>
          <cell r="L10193">
            <v>20</v>
          </cell>
          <cell r="M10193">
            <v>979.4</v>
          </cell>
          <cell r="N10193">
            <v>150</v>
          </cell>
        </row>
        <row r="10194">
          <cell r="D10194" t="str">
            <v>HGC-26051669</v>
          </cell>
          <cell r="E10194" t="str">
            <v>B3</v>
          </cell>
          <cell r="F10194" t="str">
            <v>PSM-ZM202604220005-0001</v>
          </cell>
          <cell r="G10194" t="str">
            <v>湖南中医药大学第一附属医院</v>
          </cell>
          <cell r="H10194" t="str">
            <v>ABS56</v>
          </cell>
          <cell r="I10194">
            <v>3</v>
          </cell>
          <cell r="J10194" t="str">
            <v>SmallRNA</v>
          </cell>
          <cell r="K10194">
            <v>36.84</v>
          </cell>
          <cell r="L10194">
            <v>20</v>
          </cell>
          <cell r="M10194">
            <v>736.8</v>
          </cell>
          <cell r="N10194">
            <v>150</v>
          </cell>
        </row>
        <row r="10195">
          <cell r="D10195" t="str">
            <v>HGC-26051670</v>
          </cell>
          <cell r="E10195" t="str">
            <v>B4</v>
          </cell>
          <cell r="F10195" t="str">
            <v>PSM-ZM202604220005-0001</v>
          </cell>
          <cell r="G10195" t="str">
            <v>湖南中医药大学第一附属医院</v>
          </cell>
          <cell r="H10195" t="str">
            <v>ABS57</v>
          </cell>
          <cell r="I10195">
            <v>3</v>
          </cell>
          <cell r="J10195" t="str">
            <v>SmallRNA</v>
          </cell>
          <cell r="K10195">
            <v>48.7</v>
          </cell>
          <cell r="L10195">
            <v>20</v>
          </cell>
          <cell r="M10195">
            <v>974</v>
          </cell>
          <cell r="N10195">
            <v>150</v>
          </cell>
        </row>
        <row r="10196">
          <cell r="D10196" t="str">
            <v>HGC-26051671</v>
          </cell>
          <cell r="E10196" t="str">
            <v>B5</v>
          </cell>
          <cell r="F10196" t="str">
            <v>PSM-ZM202604220005-0001</v>
          </cell>
          <cell r="G10196" t="str">
            <v>湖南中医药大学第一附属医院</v>
          </cell>
          <cell r="H10196" t="str">
            <v>ABS58</v>
          </cell>
          <cell r="I10196">
            <v>3</v>
          </cell>
          <cell r="J10196" t="str">
            <v>SmallRNA</v>
          </cell>
          <cell r="K10196">
            <v>82.93</v>
          </cell>
          <cell r="L10196">
            <v>20</v>
          </cell>
          <cell r="M10196">
            <v>1658.6</v>
          </cell>
          <cell r="N10196">
            <v>150</v>
          </cell>
        </row>
        <row r="10197">
          <cell r="D10197" t="str">
            <v>HGC-26053931</v>
          </cell>
          <cell r="E10197" t="str">
            <v>L3</v>
          </cell>
          <cell r="F10197" t="str">
            <v>PSM-ZM202604240010-0001</v>
          </cell>
          <cell r="G10197" t="str">
            <v>中山大学肿瘤防治中心</v>
          </cell>
          <cell r="H10197" t="str">
            <v>IDT353</v>
          </cell>
          <cell r="I10197">
            <v>90</v>
          </cell>
          <cell r="J10197" t="str">
            <v>WGS</v>
          </cell>
          <cell r="K10197">
            <v>14.75</v>
          </cell>
          <cell r="L10197">
            <v>20</v>
          </cell>
          <cell r="M10197">
            <v>295</v>
          </cell>
          <cell r="N10197">
            <v>480</v>
          </cell>
        </row>
        <row r="10198">
          <cell r="D10198" t="str">
            <v>HGC-26053932</v>
          </cell>
          <cell r="E10198" t="str">
            <v>L4</v>
          </cell>
          <cell r="F10198" t="str">
            <v>PSM-ZM202604240010-0001</v>
          </cell>
          <cell r="G10198" t="str">
            <v>中山大学肿瘤防治中心</v>
          </cell>
          <cell r="H10198" t="str">
            <v>IDT354</v>
          </cell>
          <cell r="I10198">
            <v>90</v>
          </cell>
          <cell r="J10198" t="str">
            <v>WGS</v>
          </cell>
          <cell r="K10198">
            <v>11.45</v>
          </cell>
          <cell r="L10198">
            <v>20</v>
          </cell>
          <cell r="M10198">
            <v>229</v>
          </cell>
          <cell r="N10198">
            <v>500</v>
          </cell>
        </row>
        <row r="10199">
          <cell r="D10199" t="str">
            <v>HGC-26053933</v>
          </cell>
          <cell r="E10199" t="str">
            <v>H3</v>
          </cell>
          <cell r="F10199" t="str">
            <v>PSM-ZM202604240010-0001</v>
          </cell>
          <cell r="G10199" t="str">
            <v>中山大学肿瘤防治中心</v>
          </cell>
          <cell r="H10199" t="str">
            <v>IDT355</v>
          </cell>
          <cell r="I10199">
            <v>90</v>
          </cell>
          <cell r="J10199" t="str">
            <v>WGS</v>
          </cell>
          <cell r="K10199">
            <v>21.62</v>
          </cell>
          <cell r="L10199">
            <v>20</v>
          </cell>
          <cell r="M10199">
            <v>432.4</v>
          </cell>
          <cell r="N10199">
            <v>500</v>
          </cell>
        </row>
        <row r="10200">
          <cell r="D10200" t="str">
            <v>HGC-26053934</v>
          </cell>
          <cell r="E10200" t="str">
            <v>H4</v>
          </cell>
          <cell r="F10200" t="str">
            <v>PSM-ZM202604240010-0001</v>
          </cell>
          <cell r="G10200" t="str">
            <v>中山大学肿瘤防治中心</v>
          </cell>
          <cell r="H10200" t="str">
            <v>IDT356</v>
          </cell>
          <cell r="I10200">
            <v>90</v>
          </cell>
          <cell r="J10200" t="str">
            <v>WGS</v>
          </cell>
          <cell r="K10200">
            <v>29</v>
          </cell>
          <cell r="L10200">
            <v>20</v>
          </cell>
          <cell r="M10200">
            <v>580</v>
          </cell>
          <cell r="N10200">
            <v>500</v>
          </cell>
        </row>
        <row r="10201">
          <cell r="D10201" t="str">
            <v>HGC-26053935</v>
          </cell>
          <cell r="E10201" t="str">
            <v>L5</v>
          </cell>
          <cell r="F10201" t="str">
            <v>PSM-ZM202604240010-0001</v>
          </cell>
          <cell r="G10201" t="str">
            <v>中山大学肿瘤防治中心</v>
          </cell>
          <cell r="H10201" t="str">
            <v>IDT357</v>
          </cell>
          <cell r="I10201">
            <v>90</v>
          </cell>
          <cell r="J10201" t="str">
            <v>WGS</v>
          </cell>
          <cell r="K10201">
            <v>21.98</v>
          </cell>
          <cell r="L10201">
            <v>20</v>
          </cell>
          <cell r="M10201">
            <v>439.6</v>
          </cell>
          <cell r="N10201">
            <v>500</v>
          </cell>
        </row>
        <row r="10202">
          <cell r="D10202" t="str">
            <v>HGC-26053936</v>
          </cell>
          <cell r="E10202" t="str">
            <v>H5</v>
          </cell>
          <cell r="F10202" t="str">
            <v>PSM-ZM202604240010-0001</v>
          </cell>
          <cell r="G10202" t="str">
            <v>中山大学肿瘤防治中心</v>
          </cell>
          <cell r="H10202" t="str">
            <v>IDT358</v>
          </cell>
          <cell r="I10202">
            <v>90</v>
          </cell>
          <cell r="J10202" t="str">
            <v>WGS</v>
          </cell>
          <cell r="K10202">
            <v>44.98</v>
          </cell>
          <cell r="L10202">
            <v>20</v>
          </cell>
          <cell r="M10202">
            <v>899.6</v>
          </cell>
          <cell r="N10202">
            <v>500</v>
          </cell>
        </row>
        <row r="10203">
          <cell r="D10203" t="str">
            <v>HGC-26053937</v>
          </cell>
          <cell r="E10203" t="str">
            <v>H6</v>
          </cell>
          <cell r="F10203" t="str">
            <v>PSM-ZM202604240010-0001</v>
          </cell>
          <cell r="G10203" t="str">
            <v>中山大学肿瘤防治中心</v>
          </cell>
          <cell r="H10203" t="str">
            <v>IDT359</v>
          </cell>
          <cell r="I10203">
            <v>90</v>
          </cell>
          <cell r="J10203" t="str">
            <v>WGS</v>
          </cell>
          <cell r="K10203">
            <v>38.56</v>
          </cell>
          <cell r="L10203">
            <v>20</v>
          </cell>
          <cell r="M10203">
            <v>771.2</v>
          </cell>
          <cell r="N10203">
            <v>500</v>
          </cell>
        </row>
        <row r="10204">
          <cell r="D10204" t="str">
            <v>HGC-26053939</v>
          </cell>
          <cell r="E10204" t="str">
            <v>L6</v>
          </cell>
          <cell r="F10204" t="str">
            <v>PSM-ZM202604240010-0001</v>
          </cell>
          <cell r="G10204" t="str">
            <v>中山大学肿瘤防治中心</v>
          </cell>
          <cell r="H10204" t="str">
            <v>IDT360</v>
          </cell>
          <cell r="I10204">
            <v>90</v>
          </cell>
          <cell r="J10204" t="str">
            <v>WGS</v>
          </cell>
          <cell r="K10204">
            <v>1.582</v>
          </cell>
          <cell r="L10204">
            <v>20</v>
          </cell>
          <cell r="M10204">
            <v>31.64</v>
          </cell>
          <cell r="N10204">
            <v>320</v>
          </cell>
        </row>
        <row r="10205">
          <cell r="D10205" t="str">
            <v>HGC-26053940</v>
          </cell>
          <cell r="E10205" t="str">
            <v>L7</v>
          </cell>
          <cell r="F10205" t="str">
            <v>PSM-ZM202604240010-0001</v>
          </cell>
          <cell r="G10205" t="str">
            <v>中山大学肿瘤防治中心</v>
          </cell>
          <cell r="H10205" t="str">
            <v>IDT361</v>
          </cell>
          <cell r="I10205">
            <v>90</v>
          </cell>
          <cell r="J10205" t="str">
            <v>WGS</v>
          </cell>
          <cell r="K10205">
            <v>16.82</v>
          </cell>
          <cell r="L10205">
            <v>20</v>
          </cell>
          <cell r="M10205">
            <v>336.4</v>
          </cell>
          <cell r="N10205">
            <v>500</v>
          </cell>
        </row>
        <row r="10206">
          <cell r="D10206" t="str">
            <v>HGC-26053941</v>
          </cell>
          <cell r="E10206" t="str">
            <v>H8</v>
          </cell>
          <cell r="F10206" t="str">
            <v>PSM-ZM202604240010-0001</v>
          </cell>
          <cell r="G10206" t="str">
            <v>中山大学肿瘤防治中心</v>
          </cell>
          <cell r="H10206" t="str">
            <v>IDT362</v>
          </cell>
          <cell r="I10206">
            <v>90</v>
          </cell>
          <cell r="J10206" t="str">
            <v>WGS</v>
          </cell>
          <cell r="K10206">
            <v>13.23</v>
          </cell>
          <cell r="L10206">
            <v>20</v>
          </cell>
          <cell r="M10206">
            <v>264.6</v>
          </cell>
          <cell r="N10206">
            <v>500</v>
          </cell>
        </row>
        <row r="10207">
          <cell r="D10207" t="str">
            <v>HGC-26053942</v>
          </cell>
          <cell r="E10207" t="str">
            <v>L8</v>
          </cell>
          <cell r="F10207" t="str">
            <v>PSM-ZM202604240010-0001</v>
          </cell>
          <cell r="G10207" t="str">
            <v>中山大学肿瘤防治中心</v>
          </cell>
          <cell r="H10207" t="str">
            <v>IDT363</v>
          </cell>
          <cell r="I10207">
            <v>90</v>
          </cell>
          <cell r="J10207" t="str">
            <v>WGS</v>
          </cell>
          <cell r="K10207">
            <v>28.22</v>
          </cell>
          <cell r="L10207">
            <v>20</v>
          </cell>
          <cell r="M10207">
            <v>564.4</v>
          </cell>
          <cell r="N10207">
            <v>500</v>
          </cell>
        </row>
        <row r="10208">
          <cell r="D10208" t="str">
            <v>HGC-26053943</v>
          </cell>
          <cell r="E10208" t="str">
            <v>L9</v>
          </cell>
          <cell r="F10208" t="str">
            <v>PSM-ZM202604240010-0001</v>
          </cell>
          <cell r="G10208" t="str">
            <v>中山大学肿瘤防治中心</v>
          </cell>
          <cell r="H10208" t="str">
            <v>IDT364</v>
          </cell>
          <cell r="I10208">
            <v>90</v>
          </cell>
          <cell r="J10208" t="str">
            <v>WGS</v>
          </cell>
          <cell r="K10208">
            <v>2.363</v>
          </cell>
          <cell r="L10208">
            <v>20</v>
          </cell>
          <cell r="M10208">
            <v>47.26</v>
          </cell>
          <cell r="N10208">
            <v>350</v>
          </cell>
        </row>
        <row r="10209">
          <cell r="D10209" t="str">
            <v>HGC-26053944</v>
          </cell>
          <cell r="E10209" t="str">
            <v>L10</v>
          </cell>
          <cell r="F10209" t="str">
            <v>PSM-ZM202604240010-0001</v>
          </cell>
          <cell r="G10209" t="str">
            <v>中山大学肿瘤防治中心</v>
          </cell>
          <cell r="H10209" t="str">
            <v>IDT365</v>
          </cell>
          <cell r="I10209">
            <v>90</v>
          </cell>
          <cell r="J10209" t="str">
            <v>WGS</v>
          </cell>
          <cell r="K10209">
            <v>11.64</v>
          </cell>
          <cell r="L10209">
            <v>20</v>
          </cell>
          <cell r="M10209">
            <v>232.8</v>
          </cell>
          <cell r="N10209">
            <v>470</v>
          </cell>
        </row>
        <row r="10210">
          <cell r="D10210" t="str">
            <v>HGC-26053945</v>
          </cell>
          <cell r="E10210" t="str">
            <v>H9</v>
          </cell>
          <cell r="F10210" t="str">
            <v>PSM-ZM202604240010-0001</v>
          </cell>
          <cell r="G10210" t="str">
            <v>中山大学肿瘤防治中心</v>
          </cell>
          <cell r="H10210" t="str">
            <v>IDT366</v>
          </cell>
          <cell r="I10210">
            <v>90</v>
          </cell>
          <cell r="J10210" t="str">
            <v>WGS</v>
          </cell>
          <cell r="K10210">
            <v>34.85</v>
          </cell>
          <cell r="L10210">
            <v>20</v>
          </cell>
          <cell r="M10210">
            <v>697</v>
          </cell>
          <cell r="N10210">
            <v>500</v>
          </cell>
        </row>
        <row r="10211">
          <cell r="D10211" t="str">
            <v>HGC-26053946</v>
          </cell>
          <cell r="E10211" t="str">
            <v>H10</v>
          </cell>
          <cell r="F10211" t="str">
            <v>PSM-ZM202604240010-0001</v>
          </cell>
          <cell r="G10211" t="str">
            <v>中山大学肿瘤防治中心</v>
          </cell>
          <cell r="H10211" t="str">
            <v>IDT367</v>
          </cell>
          <cell r="I10211">
            <v>90</v>
          </cell>
          <cell r="J10211" t="str">
            <v>WGS</v>
          </cell>
          <cell r="K10211">
            <v>12.82</v>
          </cell>
          <cell r="L10211">
            <v>20</v>
          </cell>
          <cell r="M10211">
            <v>256.4</v>
          </cell>
          <cell r="N10211">
            <v>500</v>
          </cell>
        </row>
        <row r="10212">
          <cell r="D10212" t="str">
            <v>HGC-26053947</v>
          </cell>
          <cell r="E10212" t="str">
            <v>L11</v>
          </cell>
          <cell r="F10212" t="str">
            <v>PSM-ZM202604240010-0001</v>
          </cell>
          <cell r="G10212" t="str">
            <v>中山大学肿瘤防治中心</v>
          </cell>
          <cell r="H10212" t="str">
            <v>IDT368</v>
          </cell>
          <cell r="I10212">
            <v>90</v>
          </cell>
          <cell r="J10212" t="str">
            <v>WGS</v>
          </cell>
          <cell r="K10212">
            <v>2.02</v>
          </cell>
          <cell r="L10212">
            <v>20</v>
          </cell>
          <cell r="M10212">
            <v>40.4</v>
          </cell>
          <cell r="N10212">
            <v>350</v>
          </cell>
        </row>
        <row r="10213">
          <cell r="D10213" t="str">
            <v>HGC-26053948</v>
          </cell>
          <cell r="E10213" t="str">
            <v>H11</v>
          </cell>
          <cell r="F10213" t="str">
            <v>PSM-ZM202604240010-0001</v>
          </cell>
          <cell r="G10213" t="str">
            <v>中山大学肿瘤防治中心</v>
          </cell>
          <cell r="H10213" t="str">
            <v>IDT369</v>
          </cell>
          <cell r="I10213">
            <v>90</v>
          </cell>
          <cell r="J10213" t="str">
            <v>WGS</v>
          </cell>
          <cell r="K10213">
            <v>35.9</v>
          </cell>
          <cell r="L10213">
            <v>20</v>
          </cell>
          <cell r="M10213">
            <v>718</v>
          </cell>
          <cell r="N10213">
            <v>500</v>
          </cell>
        </row>
        <row r="10214">
          <cell r="D10214" t="str">
            <v>HGC-26053949</v>
          </cell>
          <cell r="E10214" t="str">
            <v>H12</v>
          </cell>
          <cell r="F10214" t="str">
            <v>PSM-ZM202604240010-0001</v>
          </cell>
          <cell r="G10214" t="str">
            <v>中山大学肿瘤防治中心</v>
          </cell>
          <cell r="H10214" t="str">
            <v>IDT370</v>
          </cell>
          <cell r="I10214">
            <v>90</v>
          </cell>
          <cell r="J10214" t="str">
            <v>WGS</v>
          </cell>
          <cell r="K10214">
            <v>6.433</v>
          </cell>
          <cell r="L10214">
            <v>20</v>
          </cell>
          <cell r="M10214">
            <v>128.66</v>
          </cell>
          <cell r="N10214">
            <v>450</v>
          </cell>
        </row>
        <row r="10215">
          <cell r="D10215" t="str">
            <v>HGC-26053950</v>
          </cell>
          <cell r="E10215" t="str">
            <v>H13</v>
          </cell>
          <cell r="F10215" t="str">
            <v>PSM-ZM202604240010-0001</v>
          </cell>
          <cell r="G10215" t="str">
            <v>中山大学肿瘤防治中心</v>
          </cell>
          <cell r="H10215" t="str">
            <v>IDT371</v>
          </cell>
          <cell r="I10215">
            <v>90</v>
          </cell>
          <cell r="J10215" t="str">
            <v>WGS</v>
          </cell>
          <cell r="K10215">
            <v>36.61</v>
          </cell>
          <cell r="L10215">
            <v>20</v>
          </cell>
          <cell r="M10215">
            <v>732.2</v>
          </cell>
          <cell r="N10215">
            <v>500</v>
          </cell>
        </row>
        <row r="10216">
          <cell r="D10216" t="str">
            <v>HGC-26053951</v>
          </cell>
          <cell r="E10216" t="str">
            <v>H14</v>
          </cell>
          <cell r="F10216" t="str">
            <v>PSM-ZM202604240010-0001</v>
          </cell>
          <cell r="G10216" t="str">
            <v>中山大学肿瘤防治中心</v>
          </cell>
          <cell r="H10216" t="str">
            <v>IDT372</v>
          </cell>
          <cell r="I10216">
            <v>90</v>
          </cell>
          <cell r="J10216" t="str">
            <v>WGS</v>
          </cell>
          <cell r="K10216">
            <v>25.82</v>
          </cell>
          <cell r="L10216">
            <v>20</v>
          </cell>
          <cell r="M10216">
            <v>516.4</v>
          </cell>
          <cell r="N10216">
            <v>500</v>
          </cell>
        </row>
        <row r="10217">
          <cell r="D10217" t="str">
            <v>HGC-26053952</v>
          </cell>
          <cell r="E10217" t="str">
            <v>L12</v>
          </cell>
          <cell r="F10217" t="str">
            <v>PSM-ZM202604240010-0001</v>
          </cell>
          <cell r="G10217" t="str">
            <v>中山大学肿瘤防治中心</v>
          </cell>
          <cell r="H10217" t="str">
            <v>IDT373</v>
          </cell>
          <cell r="I10217">
            <v>90</v>
          </cell>
          <cell r="J10217" t="str">
            <v>WGS</v>
          </cell>
          <cell r="K10217">
            <v>2.027</v>
          </cell>
          <cell r="L10217">
            <v>20</v>
          </cell>
          <cell r="M10217">
            <v>40.54</v>
          </cell>
          <cell r="N10217">
            <v>400</v>
          </cell>
        </row>
        <row r="10218">
          <cell r="D10218" t="str">
            <v>HGC-26053954</v>
          </cell>
          <cell r="E10218" t="str">
            <v>L14</v>
          </cell>
          <cell r="F10218" t="str">
            <v>PSM-ZM202604240010-0001</v>
          </cell>
          <cell r="G10218" t="str">
            <v>中山大学肿瘤防治中心</v>
          </cell>
          <cell r="H10218" t="str">
            <v>IDT374</v>
          </cell>
          <cell r="I10218">
            <v>90</v>
          </cell>
          <cell r="J10218" t="str">
            <v>WGS</v>
          </cell>
          <cell r="K10218">
            <v>3.524</v>
          </cell>
          <cell r="L10218">
            <v>20</v>
          </cell>
          <cell r="M10218">
            <v>70.48</v>
          </cell>
          <cell r="N10218">
            <v>350</v>
          </cell>
        </row>
        <row r="10219">
          <cell r="D10219" t="str">
            <v>HGC-26053955</v>
          </cell>
          <cell r="E10219" t="str">
            <v>H15</v>
          </cell>
          <cell r="F10219" t="str">
            <v>PSM-ZM202604240010-0001</v>
          </cell>
          <cell r="G10219" t="str">
            <v>中山大学肿瘤防治中心</v>
          </cell>
          <cell r="H10219" t="str">
            <v>IDT375</v>
          </cell>
          <cell r="I10219">
            <v>90</v>
          </cell>
          <cell r="J10219" t="str">
            <v>WGS</v>
          </cell>
          <cell r="K10219">
            <v>20.42</v>
          </cell>
          <cell r="L10219">
            <v>20</v>
          </cell>
          <cell r="M10219">
            <v>408.4</v>
          </cell>
          <cell r="N10219">
            <v>500</v>
          </cell>
        </row>
        <row r="10220">
          <cell r="D10220" t="str">
            <v>HGC-26053956</v>
          </cell>
          <cell r="E10220" t="str">
            <v>L15</v>
          </cell>
          <cell r="F10220" t="str">
            <v>PSM-ZM202604240010-0001</v>
          </cell>
          <cell r="G10220" t="str">
            <v>中山大学肿瘤防治中心</v>
          </cell>
          <cell r="H10220" t="str">
            <v>IDT376</v>
          </cell>
          <cell r="I10220">
            <v>90</v>
          </cell>
          <cell r="J10220" t="str">
            <v>WGS</v>
          </cell>
          <cell r="K10220">
            <v>6.093</v>
          </cell>
          <cell r="L10220">
            <v>20</v>
          </cell>
          <cell r="M10220">
            <v>121.86</v>
          </cell>
          <cell r="N10220">
            <v>450</v>
          </cell>
        </row>
        <row r="10221">
          <cell r="D10221" t="str">
            <v>HGC-26059994</v>
          </cell>
          <cell r="E10221" t="str">
            <v>L1</v>
          </cell>
          <cell r="F10221" t="str">
            <v>PSM-ZM202604240010-0003</v>
          </cell>
          <cell r="G10221" t="str">
            <v>中山大学肿瘤防治中心</v>
          </cell>
          <cell r="H10221" t="str">
            <v>IDT377</v>
          </cell>
          <cell r="I10221">
            <v>90</v>
          </cell>
          <cell r="J10221" t="str">
            <v>WGS</v>
          </cell>
          <cell r="K10221">
            <v>25.79</v>
          </cell>
          <cell r="L10221">
            <v>20</v>
          </cell>
          <cell r="M10221">
            <v>515.8</v>
          </cell>
          <cell r="N10221">
            <v>500</v>
          </cell>
        </row>
        <row r="10222">
          <cell r="D10222" t="str">
            <v>HGC-26059995</v>
          </cell>
          <cell r="E10222" t="str">
            <v>L2</v>
          </cell>
          <cell r="F10222" t="str">
            <v>PSM-ZM202604240010-0003</v>
          </cell>
          <cell r="G10222" t="str">
            <v>中山大学肿瘤防治中心</v>
          </cell>
          <cell r="H10222" t="str">
            <v>IDT378</v>
          </cell>
          <cell r="I10222">
            <v>90</v>
          </cell>
          <cell r="J10222" t="str">
            <v>WGS</v>
          </cell>
          <cell r="K10222">
            <v>3.428</v>
          </cell>
          <cell r="L10222">
            <v>20</v>
          </cell>
          <cell r="M10222">
            <v>68.56</v>
          </cell>
          <cell r="N10222">
            <v>350</v>
          </cell>
        </row>
        <row r="10223">
          <cell r="D10223" t="str">
            <v>HGC-26059996</v>
          </cell>
          <cell r="E10223" t="str">
            <v>H7</v>
          </cell>
          <cell r="F10223" t="str">
            <v>PSM-ZM202604240010-0003</v>
          </cell>
          <cell r="G10223" t="str">
            <v>中山大学肿瘤防治中心</v>
          </cell>
          <cell r="H10223" t="str">
            <v>IDT379</v>
          </cell>
          <cell r="I10223">
            <v>90</v>
          </cell>
          <cell r="J10223" t="str">
            <v>WGS</v>
          </cell>
          <cell r="K10223">
            <v>26.35</v>
          </cell>
          <cell r="L10223">
            <v>20</v>
          </cell>
          <cell r="M10223">
            <v>527</v>
          </cell>
          <cell r="N10223">
            <v>500</v>
          </cell>
        </row>
        <row r="10224">
          <cell r="D10224" t="str">
            <v>HGC-26060152</v>
          </cell>
          <cell r="E10224" t="str">
            <v>Burkholderia stabilis</v>
          </cell>
          <cell r="F10224" t="str">
            <v>PSM-ZM202604240004-0002</v>
          </cell>
          <cell r="G10224" t="str">
            <v>清华大学深圳国际研究生院</v>
          </cell>
          <cell r="H10224" t="str">
            <v>IDT380</v>
          </cell>
          <cell r="I10224">
            <v>3</v>
          </cell>
          <cell r="J10224" t="str">
            <v>WGS</v>
          </cell>
          <cell r="K10224">
            <v>39.6</v>
          </cell>
          <cell r="L10224">
            <v>20</v>
          </cell>
          <cell r="M10224">
            <v>792</v>
          </cell>
          <cell r="N10224">
            <v>530</v>
          </cell>
        </row>
        <row r="10225">
          <cell r="D10225" t="str">
            <v>HGC-26053927</v>
          </cell>
          <cell r="E10225" t="str">
            <v>H1</v>
          </cell>
          <cell r="F10225" t="str">
            <v>PSM-ZM202604240010-0001</v>
          </cell>
          <cell r="G10225" t="str">
            <v>中山大学肿瘤防治中心</v>
          </cell>
          <cell r="H10225" t="str">
            <v>IDT357</v>
          </cell>
          <cell r="I10225">
            <v>90</v>
          </cell>
          <cell r="J10225" t="str">
            <v>WGS</v>
          </cell>
          <cell r="K10225">
            <v>15.2</v>
          </cell>
          <cell r="L10225">
            <v>20</v>
          </cell>
          <cell r="M10225">
            <v>304</v>
          </cell>
          <cell r="N10225">
            <v>470</v>
          </cell>
        </row>
        <row r="10226">
          <cell r="D10226" t="str">
            <v>HGC-26053930</v>
          </cell>
          <cell r="E10226" t="str">
            <v>H2</v>
          </cell>
          <cell r="F10226" t="str">
            <v>PSM-ZM202604240010-0001</v>
          </cell>
          <cell r="G10226" t="str">
            <v>中山大学肿瘤防治中心</v>
          </cell>
          <cell r="H10226" t="str">
            <v>IDT358</v>
          </cell>
          <cell r="I10226">
            <v>90</v>
          </cell>
          <cell r="J10226" t="str">
            <v>WGS</v>
          </cell>
          <cell r="K10226">
            <v>30.07</v>
          </cell>
          <cell r="L10226">
            <v>20</v>
          </cell>
          <cell r="M10226">
            <v>601.4</v>
          </cell>
          <cell r="N10226">
            <v>500</v>
          </cell>
        </row>
        <row r="10227">
          <cell r="D10227" t="str">
            <v>HGC-26053953</v>
          </cell>
          <cell r="E10227" t="str">
            <v>L13</v>
          </cell>
          <cell r="F10227" t="str">
            <v>PSM-ZM202604240010-0001</v>
          </cell>
          <cell r="G10227" t="str">
            <v>中山大学肿瘤防治中心</v>
          </cell>
          <cell r="H10227" t="str">
            <v>IDT360</v>
          </cell>
          <cell r="I10227">
            <v>90</v>
          </cell>
          <cell r="J10227" t="str">
            <v>WGS</v>
          </cell>
          <cell r="K10227">
            <v>28.65</v>
          </cell>
          <cell r="L10227">
            <v>20</v>
          </cell>
          <cell r="M10227">
            <v>573</v>
          </cell>
          <cell r="N10227">
            <v>500</v>
          </cell>
        </row>
        <row r="10228">
          <cell r="D10228" t="str">
            <v>260517P1-120</v>
          </cell>
          <cell r="E10228" t="str">
            <v>260517P1-120</v>
          </cell>
        </row>
        <row r="10228">
          <cell r="I10228">
            <v>120</v>
          </cell>
          <cell r="J10228" t="str">
            <v>mRNA</v>
          </cell>
          <cell r="K10228">
            <v>21.23</v>
          </cell>
          <cell r="L10228">
            <v>46</v>
          </cell>
          <cell r="M10228">
            <v>976.58</v>
          </cell>
          <cell r="N10228">
            <v>493</v>
          </cell>
        </row>
        <row r="10229">
          <cell r="D10229" t="str">
            <v>260517P2-150</v>
          </cell>
          <cell r="E10229" t="str">
            <v>260517P2-150</v>
          </cell>
        </row>
        <row r="10229">
          <cell r="I10229">
            <v>150</v>
          </cell>
          <cell r="J10229" t="str">
            <v>mRNA</v>
          </cell>
          <cell r="K10229">
            <v>15.28</v>
          </cell>
          <cell r="L10229">
            <v>75</v>
          </cell>
          <cell r="M10229">
            <v>1146</v>
          </cell>
          <cell r="N10229">
            <v>487</v>
          </cell>
        </row>
        <row r="10230">
          <cell r="D10230" t="str">
            <v>260517P3-180</v>
          </cell>
          <cell r="E10230" t="str">
            <v>260517P3-180</v>
          </cell>
        </row>
        <row r="10230">
          <cell r="I10230">
            <v>180</v>
          </cell>
          <cell r="J10230" t="str">
            <v>mRNA-T7</v>
          </cell>
          <cell r="K10230">
            <v>19.49</v>
          </cell>
          <cell r="L10230">
            <v>61</v>
          </cell>
          <cell r="M10230">
            <v>1188.89</v>
          </cell>
          <cell r="N10230">
            <v>475</v>
          </cell>
        </row>
        <row r="10231">
          <cell r="D10231" t="str">
            <v>260517P4-54</v>
          </cell>
          <cell r="E10231" t="str">
            <v>260517P4-54</v>
          </cell>
        </row>
        <row r="10231">
          <cell r="I10231">
            <v>54</v>
          </cell>
          <cell r="J10231" t="str">
            <v>mRNA-T7</v>
          </cell>
          <cell r="K10231">
            <v>5.41</v>
          </cell>
          <cell r="L10231">
            <v>14</v>
          </cell>
          <cell r="M10231">
            <v>75.74</v>
          </cell>
          <cell r="N10231">
            <v>508</v>
          </cell>
        </row>
        <row r="10232">
          <cell r="D10232" t="str">
            <v>HGC-26055905</v>
          </cell>
          <cell r="E10232" t="str">
            <v>D3hE28</v>
          </cell>
          <cell r="F10232" t="str">
            <v>PSM-ZM202603130011-0004</v>
          </cell>
          <cell r="G10232" t="str">
            <v>广州秉优信息科技有限公司</v>
          </cell>
          <cell r="H10232" t="str">
            <v>IDT289</v>
          </cell>
          <cell r="I10232">
            <v>6</v>
          </cell>
          <cell r="J10232" t="str">
            <v>mRNA</v>
          </cell>
          <cell r="K10232">
            <v>4.65</v>
          </cell>
          <cell r="L10232">
            <v>35</v>
          </cell>
          <cell r="M10232">
            <v>162.75</v>
          </cell>
          <cell r="N10232">
            <v>493</v>
          </cell>
        </row>
        <row r="10233">
          <cell r="D10233" t="str">
            <v>HGC-26055911</v>
          </cell>
          <cell r="E10233" t="str">
            <v>D7hE34</v>
          </cell>
          <cell r="F10233" t="str">
            <v>PSM-ZM202603130011-0004</v>
          </cell>
          <cell r="G10233" t="str">
            <v>广州秉优信息科技有限公司</v>
          </cell>
          <cell r="H10233" t="str">
            <v>IDT290</v>
          </cell>
          <cell r="I10233">
            <v>6</v>
          </cell>
          <cell r="J10233" t="str">
            <v>mRNA</v>
          </cell>
          <cell r="K10233">
            <v>10</v>
          </cell>
          <cell r="L10233">
            <v>35</v>
          </cell>
          <cell r="M10233">
            <v>350</v>
          </cell>
          <cell r="N10233">
            <v>493</v>
          </cell>
        </row>
        <row r="10234">
          <cell r="D10234" t="str">
            <v>HGC-26057492</v>
          </cell>
          <cell r="E10234">
            <v>1</v>
          </cell>
          <cell r="F10234" t="str">
            <v>PSM-ZM202511270009-0021</v>
          </cell>
          <cell r="G10234" t="str">
            <v>中国人民解放军陆军特色医学中心</v>
          </cell>
          <cell r="H10234" t="str">
            <v>IDT291</v>
          </cell>
          <cell r="I10234">
            <v>6</v>
          </cell>
          <cell r="J10234" t="str">
            <v>mRNA</v>
          </cell>
          <cell r="K10234">
            <v>37.67</v>
          </cell>
          <cell r="L10234">
            <v>35</v>
          </cell>
          <cell r="M10234">
            <v>1318.45</v>
          </cell>
          <cell r="N10234">
            <v>493</v>
          </cell>
        </row>
        <row r="10235">
          <cell r="D10235" t="str">
            <v>HGC-26057493</v>
          </cell>
          <cell r="E10235">
            <v>2</v>
          </cell>
          <cell r="F10235" t="str">
            <v>PSM-ZM202511270009-0021</v>
          </cell>
          <cell r="G10235" t="str">
            <v>中国人民解放军陆军特色医学中心</v>
          </cell>
          <cell r="H10235" t="str">
            <v>IDT292</v>
          </cell>
          <cell r="I10235">
            <v>6</v>
          </cell>
          <cell r="J10235" t="str">
            <v>mRNA</v>
          </cell>
          <cell r="K10235">
            <v>22.4</v>
          </cell>
          <cell r="L10235">
            <v>35</v>
          </cell>
          <cell r="M10235">
            <v>784</v>
          </cell>
          <cell r="N10235">
            <v>493</v>
          </cell>
        </row>
        <row r="10236">
          <cell r="D10236" t="str">
            <v>HGC-26057494</v>
          </cell>
          <cell r="E10236">
            <v>3</v>
          </cell>
          <cell r="F10236" t="str">
            <v>PSM-ZM202511270009-0021</v>
          </cell>
          <cell r="G10236" t="str">
            <v>中国人民解放军陆军特色医学中心</v>
          </cell>
          <cell r="H10236" t="str">
            <v>IDT293</v>
          </cell>
          <cell r="I10236">
            <v>6</v>
          </cell>
          <cell r="J10236" t="str">
            <v>mRNA</v>
          </cell>
          <cell r="K10236">
            <v>32.11</v>
          </cell>
          <cell r="L10236">
            <v>35</v>
          </cell>
          <cell r="M10236">
            <v>1123.85</v>
          </cell>
          <cell r="N10236">
            <v>493</v>
          </cell>
        </row>
        <row r="10237">
          <cell r="D10237" t="str">
            <v>HGC-26057495</v>
          </cell>
          <cell r="E10237">
            <v>4</v>
          </cell>
          <cell r="F10237" t="str">
            <v>PSM-ZM202511270009-0021</v>
          </cell>
          <cell r="G10237" t="str">
            <v>中国人民解放军陆军特色医学中心</v>
          </cell>
          <cell r="H10237" t="str">
            <v>IDT294</v>
          </cell>
          <cell r="I10237">
            <v>6</v>
          </cell>
          <cell r="J10237" t="str">
            <v>mRNA</v>
          </cell>
          <cell r="K10237">
            <v>24.74</v>
          </cell>
          <cell r="L10237">
            <v>35</v>
          </cell>
          <cell r="M10237">
            <v>865.9</v>
          </cell>
          <cell r="N10237">
            <v>493</v>
          </cell>
        </row>
        <row r="10238">
          <cell r="D10238" t="str">
            <v>HGC-26057496</v>
          </cell>
          <cell r="E10238">
            <v>5</v>
          </cell>
          <cell r="F10238" t="str">
            <v>PSM-ZM202511270009-0021</v>
          </cell>
          <cell r="G10238" t="str">
            <v>中国人民解放军陆军特色医学中心</v>
          </cell>
          <cell r="H10238" t="str">
            <v>IDT295</v>
          </cell>
          <cell r="I10238">
            <v>6</v>
          </cell>
          <cell r="J10238" t="str">
            <v>mRNA</v>
          </cell>
          <cell r="K10238">
            <v>50.4</v>
          </cell>
          <cell r="L10238">
            <v>35</v>
          </cell>
          <cell r="M10238">
            <v>1764</v>
          </cell>
          <cell r="N10238">
            <v>493</v>
          </cell>
        </row>
        <row r="10239">
          <cell r="D10239" t="str">
            <v>HGC-26057497</v>
          </cell>
          <cell r="E10239">
            <v>6</v>
          </cell>
          <cell r="F10239" t="str">
            <v>PSM-ZM202511270009-0021</v>
          </cell>
          <cell r="G10239" t="str">
            <v>中国人民解放军陆军特色医学中心</v>
          </cell>
          <cell r="H10239" t="str">
            <v>IDT296</v>
          </cell>
          <cell r="I10239">
            <v>6</v>
          </cell>
          <cell r="J10239" t="str">
            <v>mRNA</v>
          </cell>
          <cell r="K10239">
            <v>37.23</v>
          </cell>
          <cell r="L10239">
            <v>35</v>
          </cell>
          <cell r="M10239">
            <v>1303.05</v>
          </cell>
          <cell r="N10239">
            <v>493</v>
          </cell>
        </row>
        <row r="10240">
          <cell r="D10240" t="str">
            <v>HGC-26057498</v>
          </cell>
          <cell r="E10240">
            <v>7</v>
          </cell>
          <cell r="F10240" t="str">
            <v>PSM-ZM202511270009-0021</v>
          </cell>
          <cell r="G10240" t="str">
            <v>中国人民解放军陆军特色医学中心</v>
          </cell>
          <cell r="H10240" t="str">
            <v>IDT297</v>
          </cell>
          <cell r="I10240">
            <v>6</v>
          </cell>
          <cell r="J10240" t="str">
            <v>mRNA</v>
          </cell>
          <cell r="K10240">
            <v>45.24</v>
          </cell>
          <cell r="L10240">
            <v>35</v>
          </cell>
          <cell r="M10240">
            <v>1583.4</v>
          </cell>
          <cell r="N10240">
            <v>493</v>
          </cell>
        </row>
        <row r="10241">
          <cell r="D10241" t="str">
            <v>HGC-26057499</v>
          </cell>
          <cell r="E10241">
            <v>8</v>
          </cell>
          <cell r="F10241" t="str">
            <v>PSM-ZM202511270009-0021</v>
          </cell>
          <cell r="G10241" t="str">
            <v>中国人民解放军陆军特色医学中心</v>
          </cell>
          <cell r="H10241" t="str">
            <v>IDT298</v>
          </cell>
          <cell r="I10241">
            <v>6</v>
          </cell>
          <cell r="J10241" t="str">
            <v>mRNA</v>
          </cell>
          <cell r="K10241">
            <v>25.41</v>
          </cell>
          <cell r="L10241">
            <v>35</v>
          </cell>
          <cell r="M10241">
            <v>889.35</v>
          </cell>
          <cell r="N10241">
            <v>493</v>
          </cell>
        </row>
        <row r="10242">
          <cell r="D10242" t="str">
            <v>HGC-26057500</v>
          </cell>
          <cell r="E10242">
            <v>9</v>
          </cell>
          <cell r="F10242" t="str">
            <v>PSM-ZM202511270009-0021</v>
          </cell>
          <cell r="G10242" t="str">
            <v>中国人民解放军陆军特色医学中心</v>
          </cell>
          <cell r="H10242" t="str">
            <v>IDT299</v>
          </cell>
          <cell r="I10242">
            <v>6</v>
          </cell>
          <cell r="J10242" t="str">
            <v>mRNA</v>
          </cell>
          <cell r="K10242">
            <v>37.42</v>
          </cell>
          <cell r="L10242">
            <v>35</v>
          </cell>
          <cell r="M10242">
            <v>1309.7</v>
          </cell>
          <cell r="N10242">
            <v>493</v>
          </cell>
        </row>
        <row r="10243">
          <cell r="D10243" t="str">
            <v>HGC-26057501</v>
          </cell>
          <cell r="E10243">
            <v>10</v>
          </cell>
          <cell r="F10243" t="str">
            <v>PSM-ZM202511270009-0021</v>
          </cell>
          <cell r="G10243" t="str">
            <v>中国人民解放军陆军特色医学中心</v>
          </cell>
          <cell r="H10243" t="str">
            <v>IDT300</v>
          </cell>
          <cell r="I10243">
            <v>6</v>
          </cell>
          <cell r="J10243" t="str">
            <v>mRNA</v>
          </cell>
          <cell r="K10243">
            <v>37.34</v>
          </cell>
          <cell r="L10243">
            <v>35</v>
          </cell>
          <cell r="M10243">
            <v>1306.9</v>
          </cell>
          <cell r="N10243">
            <v>493</v>
          </cell>
        </row>
        <row r="10244">
          <cell r="D10244" t="str">
            <v>HGC-26057502</v>
          </cell>
          <cell r="E10244">
            <v>11</v>
          </cell>
          <cell r="F10244" t="str">
            <v>PSM-ZM202511270009-0021</v>
          </cell>
          <cell r="G10244" t="str">
            <v>中国人民解放军陆军特色医学中心</v>
          </cell>
          <cell r="H10244" t="str">
            <v>IDT301</v>
          </cell>
          <cell r="I10244">
            <v>6</v>
          </cell>
          <cell r="J10244" t="str">
            <v>mRNA</v>
          </cell>
          <cell r="K10244">
            <v>17.47</v>
          </cell>
          <cell r="L10244">
            <v>35</v>
          </cell>
          <cell r="M10244">
            <v>611.45</v>
          </cell>
          <cell r="N10244">
            <v>493</v>
          </cell>
        </row>
        <row r="10245">
          <cell r="D10245" t="str">
            <v>HGC-26057503</v>
          </cell>
          <cell r="E10245">
            <v>12</v>
          </cell>
          <cell r="F10245" t="str">
            <v>PSM-ZM202511270009-0021</v>
          </cell>
          <cell r="G10245" t="str">
            <v>中国人民解放军陆军特色医学中心</v>
          </cell>
          <cell r="H10245" t="str">
            <v>IDT302</v>
          </cell>
          <cell r="I10245">
            <v>6</v>
          </cell>
          <cell r="J10245" t="str">
            <v>mRNA</v>
          </cell>
          <cell r="K10245">
            <v>31.77</v>
          </cell>
          <cell r="L10245">
            <v>35</v>
          </cell>
          <cell r="M10245">
            <v>1111.95</v>
          </cell>
          <cell r="N10245">
            <v>493</v>
          </cell>
        </row>
        <row r="10246">
          <cell r="D10246" t="str">
            <v>HGC-26057504</v>
          </cell>
          <cell r="E10246">
            <v>13</v>
          </cell>
          <cell r="F10246" t="str">
            <v>PSM-ZM202511270009-0021</v>
          </cell>
          <cell r="G10246" t="str">
            <v>中国人民解放军陆军特色医学中心</v>
          </cell>
          <cell r="H10246" t="str">
            <v>IDT303</v>
          </cell>
          <cell r="I10246">
            <v>6</v>
          </cell>
          <cell r="J10246" t="str">
            <v>mRNA</v>
          </cell>
          <cell r="K10246">
            <v>20.97</v>
          </cell>
          <cell r="L10246">
            <v>35</v>
          </cell>
          <cell r="M10246">
            <v>733.95</v>
          </cell>
          <cell r="N10246">
            <v>493</v>
          </cell>
        </row>
        <row r="10247">
          <cell r="D10247" t="str">
            <v>HGC-26057505</v>
          </cell>
          <cell r="E10247">
            <v>14</v>
          </cell>
          <cell r="F10247" t="str">
            <v>PSM-ZM202511270009-0021</v>
          </cell>
          <cell r="G10247" t="str">
            <v>中国人民解放军陆军特色医学中心</v>
          </cell>
          <cell r="H10247" t="str">
            <v>IDT304</v>
          </cell>
          <cell r="I10247">
            <v>6</v>
          </cell>
          <cell r="J10247" t="str">
            <v>mRNA</v>
          </cell>
          <cell r="K10247">
            <v>30.75</v>
          </cell>
          <cell r="L10247">
            <v>35</v>
          </cell>
          <cell r="M10247">
            <v>1076.25</v>
          </cell>
          <cell r="N10247">
            <v>493</v>
          </cell>
        </row>
        <row r="10248">
          <cell r="D10248" t="str">
            <v>HGC-26057506</v>
          </cell>
          <cell r="E10248">
            <v>15</v>
          </cell>
          <cell r="F10248" t="str">
            <v>PSM-ZM202511270009-0021</v>
          </cell>
          <cell r="G10248" t="str">
            <v>中国人民解放军陆军特色医学中心</v>
          </cell>
          <cell r="H10248" t="str">
            <v>IDT305</v>
          </cell>
          <cell r="I10248">
            <v>6</v>
          </cell>
          <cell r="J10248" t="str">
            <v>mRNA</v>
          </cell>
          <cell r="K10248">
            <v>49.26</v>
          </cell>
          <cell r="L10248">
            <v>35</v>
          </cell>
          <cell r="M10248">
            <v>1724.1</v>
          </cell>
          <cell r="N10248">
            <v>493</v>
          </cell>
        </row>
        <row r="10249">
          <cell r="D10249" t="str">
            <v>HGC-26057507</v>
          </cell>
          <cell r="E10249">
            <v>16</v>
          </cell>
          <cell r="F10249" t="str">
            <v>PSM-ZM202511270009-0021</v>
          </cell>
          <cell r="G10249" t="str">
            <v>中国人民解放军陆军特色医学中心</v>
          </cell>
          <cell r="H10249" t="str">
            <v>IDT306</v>
          </cell>
          <cell r="I10249">
            <v>6</v>
          </cell>
          <cell r="J10249" t="str">
            <v>mRNA</v>
          </cell>
          <cell r="K10249">
            <v>27.37</v>
          </cell>
          <cell r="L10249">
            <v>35</v>
          </cell>
          <cell r="M10249">
            <v>957.95</v>
          </cell>
          <cell r="N10249">
            <v>493</v>
          </cell>
        </row>
        <row r="10250">
          <cell r="D10250" t="str">
            <v>HGC-26057508</v>
          </cell>
          <cell r="E10250">
            <v>17</v>
          </cell>
          <cell r="F10250" t="str">
            <v>PSM-ZM202511270009-0021</v>
          </cell>
          <cell r="G10250" t="str">
            <v>中国人民解放军陆军特色医学中心</v>
          </cell>
          <cell r="H10250" t="str">
            <v>IDT307</v>
          </cell>
          <cell r="I10250">
            <v>6</v>
          </cell>
          <cell r="J10250" t="str">
            <v>mRNA</v>
          </cell>
          <cell r="K10250">
            <v>21.82</v>
          </cell>
          <cell r="L10250">
            <v>35</v>
          </cell>
          <cell r="M10250">
            <v>763.7</v>
          </cell>
          <cell r="N10250">
            <v>493</v>
          </cell>
        </row>
        <row r="10251">
          <cell r="D10251" t="str">
            <v>HGC-26057509</v>
          </cell>
          <cell r="E10251">
            <v>18</v>
          </cell>
          <cell r="F10251" t="str">
            <v>PSM-ZM202511270009-0021</v>
          </cell>
          <cell r="G10251" t="str">
            <v>中国人民解放军陆军特色医学中心</v>
          </cell>
          <cell r="H10251" t="str">
            <v>IDT308</v>
          </cell>
          <cell r="I10251">
            <v>6</v>
          </cell>
          <cell r="J10251" t="str">
            <v>mRNA</v>
          </cell>
          <cell r="K10251">
            <v>23.01</v>
          </cell>
          <cell r="L10251">
            <v>35</v>
          </cell>
          <cell r="M10251">
            <v>805.35</v>
          </cell>
          <cell r="N10251">
            <v>493</v>
          </cell>
        </row>
        <row r="10252">
          <cell r="D10252" t="str">
            <v>HGC-26058175</v>
          </cell>
          <cell r="E10252" t="str">
            <v>H7-1</v>
          </cell>
          <cell r="F10252" t="str">
            <v>PSM-ZM202509230002-0005</v>
          </cell>
          <cell r="G10252" t="str">
            <v>复旦大学附属儿科医院</v>
          </cell>
          <cell r="H10252" t="str">
            <v>IDT327</v>
          </cell>
          <cell r="I10252">
            <v>8</v>
          </cell>
          <cell r="J10252" t="str">
            <v>mRNA</v>
          </cell>
          <cell r="K10252">
            <v>23.45</v>
          </cell>
          <cell r="L10252">
            <v>35</v>
          </cell>
          <cell r="M10252">
            <v>820.75</v>
          </cell>
          <cell r="N10252">
            <v>487</v>
          </cell>
        </row>
        <row r="10253">
          <cell r="D10253" t="str">
            <v>HGC-26058176</v>
          </cell>
          <cell r="E10253" t="str">
            <v>H7-2</v>
          </cell>
          <cell r="F10253" t="str">
            <v>PSM-ZM202509230002-0005</v>
          </cell>
          <cell r="G10253" t="str">
            <v>复旦大学附属儿科医院</v>
          </cell>
          <cell r="H10253" t="str">
            <v>IDT328</v>
          </cell>
          <cell r="I10253">
            <v>8</v>
          </cell>
          <cell r="J10253" t="str">
            <v>mRNA</v>
          </cell>
          <cell r="K10253">
            <v>32.61</v>
          </cell>
          <cell r="L10253">
            <v>35</v>
          </cell>
          <cell r="M10253">
            <v>1141.35</v>
          </cell>
          <cell r="N10253">
            <v>487</v>
          </cell>
        </row>
        <row r="10254">
          <cell r="D10254" t="str">
            <v>HGC-26058177</v>
          </cell>
          <cell r="E10254" t="str">
            <v>H7-3</v>
          </cell>
          <cell r="F10254" t="str">
            <v>PSM-ZM202509230002-0005</v>
          </cell>
          <cell r="G10254" t="str">
            <v>复旦大学附属儿科医院</v>
          </cell>
          <cell r="H10254" t="str">
            <v>IDT329</v>
          </cell>
          <cell r="I10254">
            <v>8</v>
          </cell>
          <cell r="J10254" t="str">
            <v>mRNA</v>
          </cell>
          <cell r="K10254">
            <v>31.08</v>
          </cell>
          <cell r="L10254">
            <v>35</v>
          </cell>
          <cell r="M10254">
            <v>1087.8</v>
          </cell>
          <cell r="N10254">
            <v>487</v>
          </cell>
        </row>
        <row r="10255">
          <cell r="D10255" t="str">
            <v>HGC-26058178</v>
          </cell>
          <cell r="E10255" t="str">
            <v>S4-1</v>
          </cell>
          <cell r="F10255" t="str">
            <v>PSM-ZM202509230002-0005</v>
          </cell>
          <cell r="G10255" t="str">
            <v>复旦大学附属儿科医院</v>
          </cell>
          <cell r="H10255" t="str">
            <v>IDT330</v>
          </cell>
          <cell r="I10255">
            <v>8</v>
          </cell>
          <cell r="J10255" t="str">
            <v>mRNA</v>
          </cell>
          <cell r="K10255">
            <v>17.7</v>
          </cell>
          <cell r="L10255">
            <v>35</v>
          </cell>
          <cell r="M10255">
            <v>619.5</v>
          </cell>
          <cell r="N10255">
            <v>487</v>
          </cell>
        </row>
        <row r="10256">
          <cell r="D10256" t="str">
            <v>HGC-26058179</v>
          </cell>
          <cell r="E10256" t="str">
            <v>S4-2</v>
          </cell>
          <cell r="F10256" t="str">
            <v>PSM-ZM202509230002-0005</v>
          </cell>
          <cell r="G10256" t="str">
            <v>复旦大学附属儿科医院</v>
          </cell>
          <cell r="H10256" t="str">
            <v>IDT331</v>
          </cell>
          <cell r="I10256">
            <v>8</v>
          </cell>
          <cell r="J10256" t="str">
            <v>mRNA</v>
          </cell>
          <cell r="K10256">
            <v>8.8</v>
          </cell>
          <cell r="L10256">
            <v>35</v>
          </cell>
          <cell r="M10256">
            <v>308</v>
          </cell>
          <cell r="N10256">
            <v>487</v>
          </cell>
        </row>
        <row r="10257">
          <cell r="D10257" t="str">
            <v>HGC-26058180</v>
          </cell>
          <cell r="E10257" t="str">
            <v>S4-3</v>
          </cell>
          <cell r="F10257" t="str">
            <v>PSM-ZM202509230002-0005</v>
          </cell>
          <cell r="G10257" t="str">
            <v>复旦大学附属儿科医院</v>
          </cell>
          <cell r="H10257" t="str">
            <v>IDT332</v>
          </cell>
          <cell r="I10257">
            <v>8</v>
          </cell>
          <cell r="J10257" t="str">
            <v>mRNA</v>
          </cell>
          <cell r="K10257">
            <v>9.23</v>
          </cell>
          <cell r="L10257">
            <v>35</v>
          </cell>
          <cell r="M10257">
            <v>323.05</v>
          </cell>
          <cell r="N10257">
            <v>487</v>
          </cell>
        </row>
        <row r="10258">
          <cell r="D10258" t="str">
            <v>HGC-26058181</v>
          </cell>
          <cell r="E10258" t="str">
            <v>S5-1</v>
          </cell>
          <cell r="F10258" t="str">
            <v>PSM-ZM202509230002-0005</v>
          </cell>
          <cell r="G10258" t="str">
            <v>复旦大学附属儿科医院</v>
          </cell>
          <cell r="H10258" t="str">
            <v>IDT333</v>
          </cell>
          <cell r="I10258">
            <v>8</v>
          </cell>
          <cell r="J10258" t="str">
            <v>mRNA</v>
          </cell>
          <cell r="K10258">
            <v>15.25</v>
          </cell>
          <cell r="L10258">
            <v>35</v>
          </cell>
          <cell r="M10258">
            <v>533.75</v>
          </cell>
          <cell r="N10258">
            <v>487</v>
          </cell>
        </row>
        <row r="10259">
          <cell r="D10259" t="str">
            <v>HGC-26058182</v>
          </cell>
          <cell r="E10259" t="str">
            <v>S5-2</v>
          </cell>
          <cell r="F10259" t="str">
            <v>PSM-ZM202509230002-0005</v>
          </cell>
          <cell r="G10259" t="str">
            <v>复旦大学附属儿科医院</v>
          </cell>
          <cell r="H10259" t="str">
            <v>IDT334</v>
          </cell>
          <cell r="I10259">
            <v>8</v>
          </cell>
          <cell r="J10259" t="str">
            <v>mRNA</v>
          </cell>
          <cell r="K10259">
            <v>12.93</v>
          </cell>
          <cell r="L10259">
            <v>35</v>
          </cell>
          <cell r="M10259">
            <v>452.55</v>
          </cell>
          <cell r="N10259">
            <v>487</v>
          </cell>
        </row>
        <row r="10260">
          <cell r="D10260" t="str">
            <v>HGC-26058183</v>
          </cell>
          <cell r="E10260" t="str">
            <v>S5-3</v>
          </cell>
          <cell r="F10260" t="str">
            <v>PSM-ZM202509230002-0005</v>
          </cell>
          <cell r="G10260" t="str">
            <v>复旦大学附属儿科医院</v>
          </cell>
          <cell r="H10260" t="str">
            <v>IDT335</v>
          </cell>
          <cell r="I10260">
            <v>8</v>
          </cell>
          <cell r="J10260" t="str">
            <v>mRNA</v>
          </cell>
          <cell r="K10260">
            <v>11.43</v>
          </cell>
          <cell r="L10260">
            <v>35</v>
          </cell>
          <cell r="M10260">
            <v>400.05</v>
          </cell>
          <cell r="N10260">
            <v>487</v>
          </cell>
        </row>
        <row r="10261">
          <cell r="D10261" t="str">
            <v>HGC-26058072</v>
          </cell>
          <cell r="E10261" t="str">
            <v>nontreated1</v>
          </cell>
          <cell r="F10261" t="str">
            <v>PSM-ZM202605070008-0001</v>
          </cell>
          <cell r="G10261" t="str">
            <v>复旦大学</v>
          </cell>
          <cell r="H10261" t="str">
            <v>IDT337</v>
          </cell>
          <cell r="I10261">
            <v>6</v>
          </cell>
          <cell r="J10261" t="str">
            <v>mRNA</v>
          </cell>
          <cell r="K10261">
            <v>15.63</v>
          </cell>
          <cell r="L10261">
            <v>35</v>
          </cell>
          <cell r="M10261">
            <v>547.05</v>
          </cell>
          <cell r="N10261">
            <v>487</v>
          </cell>
        </row>
        <row r="10262">
          <cell r="D10262" t="str">
            <v>HGC-26058073</v>
          </cell>
          <cell r="E10262" t="str">
            <v>control1</v>
          </cell>
          <cell r="F10262" t="str">
            <v>PSM-ZM202605070008-0001</v>
          </cell>
          <cell r="G10262" t="str">
            <v>复旦大学</v>
          </cell>
          <cell r="H10262" t="str">
            <v>IDT338</v>
          </cell>
          <cell r="I10262">
            <v>6</v>
          </cell>
          <cell r="J10262" t="str">
            <v>mRNA</v>
          </cell>
          <cell r="K10262">
            <v>16.21</v>
          </cell>
          <cell r="L10262">
            <v>35</v>
          </cell>
          <cell r="M10262">
            <v>567.35</v>
          </cell>
          <cell r="N10262">
            <v>487</v>
          </cell>
        </row>
        <row r="10263">
          <cell r="D10263" t="str">
            <v>HGC-26058074</v>
          </cell>
          <cell r="E10263" t="str">
            <v>experiment1</v>
          </cell>
          <cell r="F10263" t="str">
            <v>PSM-ZM202605070008-0001</v>
          </cell>
          <cell r="G10263" t="str">
            <v>复旦大学</v>
          </cell>
          <cell r="H10263" t="str">
            <v>IDT339</v>
          </cell>
          <cell r="I10263">
            <v>6</v>
          </cell>
          <cell r="J10263" t="str">
            <v>mRNA</v>
          </cell>
          <cell r="K10263">
            <v>12.62</v>
          </cell>
          <cell r="L10263">
            <v>35</v>
          </cell>
          <cell r="M10263">
            <v>441.7</v>
          </cell>
          <cell r="N10263">
            <v>487</v>
          </cell>
        </row>
        <row r="10264">
          <cell r="D10264" t="str">
            <v>HGC-26058075</v>
          </cell>
          <cell r="E10264" t="str">
            <v>fresh2</v>
          </cell>
          <cell r="F10264" t="str">
            <v>PSM-ZM202605070008-0001</v>
          </cell>
          <cell r="G10264" t="str">
            <v>复旦大学</v>
          </cell>
          <cell r="H10264" t="str">
            <v>IDT340</v>
          </cell>
          <cell r="I10264">
            <v>6</v>
          </cell>
          <cell r="J10264" t="str">
            <v>mRNA</v>
          </cell>
          <cell r="K10264">
            <v>9.52</v>
          </cell>
          <cell r="L10264">
            <v>35</v>
          </cell>
          <cell r="M10264">
            <v>333.2</v>
          </cell>
          <cell r="N10264">
            <v>487</v>
          </cell>
        </row>
        <row r="10265">
          <cell r="D10265" t="str">
            <v>HGC-26058076</v>
          </cell>
          <cell r="E10265" t="str">
            <v>nontreated2</v>
          </cell>
          <cell r="F10265" t="str">
            <v>PSM-ZM202605070008-0001</v>
          </cell>
          <cell r="G10265" t="str">
            <v>复旦大学</v>
          </cell>
          <cell r="H10265" t="str">
            <v>IDT341</v>
          </cell>
          <cell r="I10265">
            <v>6</v>
          </cell>
          <cell r="J10265" t="str">
            <v>mRNA</v>
          </cell>
          <cell r="K10265">
            <v>12.98</v>
          </cell>
          <cell r="L10265">
            <v>35</v>
          </cell>
          <cell r="M10265">
            <v>454.3</v>
          </cell>
          <cell r="N10265">
            <v>487</v>
          </cell>
        </row>
        <row r="10266">
          <cell r="D10266" t="str">
            <v>HGC-26058077</v>
          </cell>
          <cell r="E10266" t="str">
            <v>control2</v>
          </cell>
          <cell r="F10266" t="str">
            <v>PSM-ZM202605070008-0001</v>
          </cell>
          <cell r="G10266" t="str">
            <v>复旦大学</v>
          </cell>
          <cell r="H10266" t="str">
            <v>IDT342</v>
          </cell>
          <cell r="I10266">
            <v>6</v>
          </cell>
          <cell r="J10266" t="str">
            <v>mRNA</v>
          </cell>
          <cell r="K10266">
            <v>12.57</v>
          </cell>
          <cell r="L10266">
            <v>35</v>
          </cell>
          <cell r="M10266">
            <v>439.95</v>
          </cell>
          <cell r="N10266">
            <v>487</v>
          </cell>
        </row>
        <row r="10267">
          <cell r="D10267" t="str">
            <v>HGC-26058078</v>
          </cell>
          <cell r="E10267" t="str">
            <v>experiment2</v>
          </cell>
          <cell r="F10267" t="str">
            <v>PSM-ZM202605070008-0001</v>
          </cell>
          <cell r="G10267" t="str">
            <v>复旦大学</v>
          </cell>
          <cell r="H10267" t="str">
            <v>IDT343</v>
          </cell>
          <cell r="I10267">
            <v>6</v>
          </cell>
          <cell r="J10267" t="str">
            <v>mRNA</v>
          </cell>
          <cell r="K10267">
            <v>7.13</v>
          </cell>
          <cell r="L10267">
            <v>35</v>
          </cell>
          <cell r="M10267">
            <v>249.55</v>
          </cell>
          <cell r="N10267">
            <v>487</v>
          </cell>
        </row>
        <row r="10268">
          <cell r="D10268" t="str">
            <v>HGC-26058722</v>
          </cell>
          <cell r="E10268" t="str">
            <v>shv-1</v>
          </cell>
          <cell r="F10268" t="str">
            <v>PSM-ZM202605080008-0001</v>
          </cell>
          <cell r="G10268" t="str">
            <v>中山大学</v>
          </cell>
          <cell r="H10268" t="str">
            <v>IDT344</v>
          </cell>
          <cell r="I10268">
            <v>6</v>
          </cell>
          <cell r="J10268" t="str">
            <v>mRNA</v>
          </cell>
          <cell r="K10268">
            <v>29.68</v>
          </cell>
          <cell r="L10268">
            <v>35</v>
          </cell>
          <cell r="M10268">
            <v>1038.8</v>
          </cell>
          <cell r="N10268">
            <v>487</v>
          </cell>
        </row>
        <row r="10269">
          <cell r="D10269" t="str">
            <v>HGC-26058723</v>
          </cell>
          <cell r="E10269" t="str">
            <v>shv-2</v>
          </cell>
          <cell r="F10269" t="str">
            <v>PSM-ZM202605080008-0001</v>
          </cell>
          <cell r="G10269" t="str">
            <v>中山大学</v>
          </cell>
          <cell r="H10269" t="str">
            <v>IDT345</v>
          </cell>
          <cell r="I10269">
            <v>6</v>
          </cell>
          <cell r="J10269" t="str">
            <v>mRNA</v>
          </cell>
          <cell r="K10269">
            <v>38.16</v>
          </cell>
          <cell r="L10269">
            <v>35</v>
          </cell>
          <cell r="M10269">
            <v>1335.6</v>
          </cell>
          <cell r="N10269">
            <v>487</v>
          </cell>
        </row>
        <row r="10270">
          <cell r="D10270" t="str">
            <v>HGC-26058724</v>
          </cell>
          <cell r="E10270" t="str">
            <v>sh1-1</v>
          </cell>
          <cell r="F10270" t="str">
            <v>PSM-ZM202605080008-0001</v>
          </cell>
          <cell r="G10270" t="str">
            <v>中山大学</v>
          </cell>
          <cell r="H10270" t="str">
            <v>IDT346</v>
          </cell>
          <cell r="I10270">
            <v>6</v>
          </cell>
          <cell r="J10270" t="str">
            <v>mRNA</v>
          </cell>
          <cell r="K10270">
            <v>20.68</v>
          </cell>
          <cell r="L10270">
            <v>35</v>
          </cell>
          <cell r="M10270">
            <v>723.8</v>
          </cell>
          <cell r="N10270">
            <v>487</v>
          </cell>
        </row>
        <row r="10271">
          <cell r="D10271" t="str">
            <v>HGC-26058725</v>
          </cell>
          <cell r="E10271" t="str">
            <v>sh1-2</v>
          </cell>
          <cell r="F10271" t="str">
            <v>PSM-ZM202605080008-0001</v>
          </cell>
          <cell r="G10271" t="str">
            <v>中山大学</v>
          </cell>
          <cell r="H10271" t="str">
            <v>IDT347</v>
          </cell>
          <cell r="I10271">
            <v>6</v>
          </cell>
          <cell r="J10271" t="str">
            <v>mRNA</v>
          </cell>
          <cell r="K10271">
            <v>23.09</v>
          </cell>
          <cell r="L10271">
            <v>35</v>
          </cell>
          <cell r="M10271">
            <v>808.15</v>
          </cell>
          <cell r="N10271">
            <v>487</v>
          </cell>
        </row>
        <row r="10272">
          <cell r="D10272" t="str">
            <v>HGC-26058726</v>
          </cell>
          <cell r="E10272" t="str">
            <v>sh2-1</v>
          </cell>
          <cell r="F10272" t="str">
            <v>PSM-ZM202605080008-0001</v>
          </cell>
          <cell r="G10272" t="str">
            <v>中山大学</v>
          </cell>
          <cell r="H10272" t="str">
            <v>IDT348</v>
          </cell>
          <cell r="I10272">
            <v>6</v>
          </cell>
          <cell r="J10272" t="str">
            <v>mRNA</v>
          </cell>
          <cell r="K10272">
            <v>18.27</v>
          </cell>
          <cell r="L10272">
            <v>35</v>
          </cell>
          <cell r="M10272">
            <v>639.45</v>
          </cell>
          <cell r="N10272">
            <v>487</v>
          </cell>
        </row>
        <row r="10273">
          <cell r="D10273" t="str">
            <v>HGC-26058727</v>
          </cell>
          <cell r="E10273" t="str">
            <v>sh2-2</v>
          </cell>
          <cell r="F10273" t="str">
            <v>PSM-ZM202605080008-0001</v>
          </cell>
          <cell r="G10273" t="str">
            <v>中山大学</v>
          </cell>
          <cell r="H10273" t="str">
            <v>IDT349</v>
          </cell>
          <cell r="I10273">
            <v>6</v>
          </cell>
          <cell r="J10273" t="str">
            <v>mRNA</v>
          </cell>
          <cell r="K10273">
            <v>23.83</v>
          </cell>
          <cell r="L10273">
            <v>35</v>
          </cell>
          <cell r="M10273">
            <v>834.05</v>
          </cell>
          <cell r="N10273">
            <v>487</v>
          </cell>
        </row>
        <row r="10274">
          <cell r="D10274" t="str">
            <v>HGC-26058096</v>
          </cell>
          <cell r="E10274" t="str">
            <v>A1</v>
          </cell>
          <cell r="F10274" t="str">
            <v>PSM-ZM202512100015-0002</v>
          </cell>
          <cell r="G10274" t="str">
            <v>湖南大学</v>
          </cell>
          <cell r="H10274" t="str">
            <v>IDT309</v>
          </cell>
          <cell r="I10274">
            <v>6</v>
          </cell>
          <cell r="J10274" t="str">
            <v>mRNA-T7</v>
          </cell>
          <cell r="K10274">
            <v>16.11</v>
          </cell>
          <cell r="L10274">
            <v>35</v>
          </cell>
          <cell r="M10274">
            <v>563.85</v>
          </cell>
          <cell r="N10274">
            <v>475</v>
          </cell>
        </row>
        <row r="10275">
          <cell r="D10275" t="str">
            <v>HGC-26058097</v>
          </cell>
          <cell r="E10275" t="str">
            <v>A2</v>
          </cell>
          <cell r="F10275" t="str">
            <v>PSM-ZM202512100015-0002</v>
          </cell>
          <cell r="G10275" t="str">
            <v>湖南大学</v>
          </cell>
          <cell r="H10275" t="str">
            <v>IDT310</v>
          </cell>
          <cell r="I10275">
            <v>6</v>
          </cell>
          <cell r="J10275" t="str">
            <v>mRNA-T7</v>
          </cell>
          <cell r="K10275">
            <v>25.79</v>
          </cell>
          <cell r="L10275">
            <v>35</v>
          </cell>
          <cell r="M10275">
            <v>902.65</v>
          </cell>
          <cell r="N10275">
            <v>475</v>
          </cell>
        </row>
        <row r="10276">
          <cell r="D10276" t="str">
            <v>HGC-26058098</v>
          </cell>
          <cell r="E10276" t="str">
            <v>A3</v>
          </cell>
          <cell r="F10276" t="str">
            <v>PSM-ZM202512100015-0002</v>
          </cell>
          <cell r="G10276" t="str">
            <v>湖南大学</v>
          </cell>
          <cell r="H10276" t="str">
            <v>IDT311</v>
          </cell>
          <cell r="I10276">
            <v>6</v>
          </cell>
          <cell r="J10276" t="str">
            <v>mRNA-T7</v>
          </cell>
          <cell r="K10276">
            <v>22.03</v>
          </cell>
          <cell r="L10276">
            <v>35</v>
          </cell>
          <cell r="M10276">
            <v>771.05</v>
          </cell>
          <cell r="N10276">
            <v>475</v>
          </cell>
        </row>
        <row r="10277">
          <cell r="D10277" t="str">
            <v>HGC-26058099</v>
          </cell>
          <cell r="E10277" t="str">
            <v>A4</v>
          </cell>
          <cell r="F10277" t="str">
            <v>PSM-ZM202512100015-0002</v>
          </cell>
          <cell r="G10277" t="str">
            <v>湖南大学</v>
          </cell>
          <cell r="H10277" t="str">
            <v>IDT312</v>
          </cell>
          <cell r="I10277">
            <v>6</v>
          </cell>
          <cell r="J10277" t="str">
            <v>mRNA-T7</v>
          </cell>
          <cell r="K10277">
            <v>23.48</v>
          </cell>
          <cell r="L10277">
            <v>35</v>
          </cell>
          <cell r="M10277">
            <v>821.8</v>
          </cell>
          <cell r="N10277">
            <v>475</v>
          </cell>
        </row>
        <row r="10278">
          <cell r="D10278" t="str">
            <v>HGC-26058100</v>
          </cell>
          <cell r="E10278" t="str">
            <v>A5</v>
          </cell>
          <cell r="F10278" t="str">
            <v>PSM-ZM202512100015-0002</v>
          </cell>
          <cell r="G10278" t="str">
            <v>湖南大学</v>
          </cell>
          <cell r="H10278" t="str">
            <v>IDT313</v>
          </cell>
          <cell r="I10278">
            <v>6</v>
          </cell>
          <cell r="J10278" t="str">
            <v>mRNA-T7</v>
          </cell>
          <cell r="K10278">
            <v>14.62</v>
          </cell>
          <cell r="L10278">
            <v>35</v>
          </cell>
          <cell r="M10278">
            <v>511.7</v>
          </cell>
          <cell r="N10278">
            <v>475</v>
          </cell>
        </row>
        <row r="10279">
          <cell r="D10279" t="str">
            <v>HGC-26058101</v>
          </cell>
          <cell r="E10279" t="str">
            <v>A6</v>
          </cell>
          <cell r="F10279" t="str">
            <v>PSM-ZM202512100015-0002</v>
          </cell>
          <cell r="G10279" t="str">
            <v>湖南大学</v>
          </cell>
          <cell r="H10279" t="str">
            <v>IDT314</v>
          </cell>
          <cell r="I10279">
            <v>6</v>
          </cell>
          <cell r="J10279" t="str">
            <v>mRNA-T7</v>
          </cell>
          <cell r="K10279">
            <v>14.82</v>
          </cell>
          <cell r="L10279">
            <v>35</v>
          </cell>
          <cell r="M10279">
            <v>518.7</v>
          </cell>
          <cell r="N10279">
            <v>475</v>
          </cell>
        </row>
        <row r="10280">
          <cell r="D10280" t="str">
            <v>HGC-26058102</v>
          </cell>
          <cell r="E10280" t="str">
            <v>A7</v>
          </cell>
          <cell r="F10280" t="str">
            <v>PSM-ZM202512100015-0002</v>
          </cell>
          <cell r="G10280" t="str">
            <v>湖南大学</v>
          </cell>
          <cell r="H10280" t="str">
            <v>IDT315</v>
          </cell>
          <cell r="I10280">
            <v>6</v>
          </cell>
          <cell r="J10280" t="str">
            <v>mRNA-T7</v>
          </cell>
          <cell r="K10280">
            <v>23.42</v>
          </cell>
          <cell r="L10280">
            <v>35</v>
          </cell>
          <cell r="M10280">
            <v>819.7</v>
          </cell>
          <cell r="N10280">
            <v>475</v>
          </cell>
        </row>
        <row r="10281">
          <cell r="D10281" t="str">
            <v>HGC-26058103</v>
          </cell>
          <cell r="E10281" t="str">
            <v>A8</v>
          </cell>
          <cell r="F10281" t="str">
            <v>PSM-ZM202512100015-0002</v>
          </cell>
          <cell r="G10281" t="str">
            <v>湖南大学</v>
          </cell>
          <cell r="H10281" t="str">
            <v>IDT316</v>
          </cell>
          <cell r="I10281">
            <v>6</v>
          </cell>
          <cell r="J10281" t="str">
            <v>mRNA-T7</v>
          </cell>
          <cell r="K10281">
            <v>19.62</v>
          </cell>
          <cell r="L10281">
            <v>35</v>
          </cell>
          <cell r="M10281">
            <v>686.7</v>
          </cell>
          <cell r="N10281">
            <v>475</v>
          </cell>
        </row>
        <row r="10282">
          <cell r="D10282" t="str">
            <v>HGC-26058104</v>
          </cell>
          <cell r="E10282" t="str">
            <v>A9</v>
          </cell>
          <cell r="F10282" t="str">
            <v>PSM-ZM202512100015-0002</v>
          </cell>
          <cell r="G10282" t="str">
            <v>湖南大学</v>
          </cell>
          <cell r="H10282" t="str">
            <v>IDT317</v>
          </cell>
          <cell r="I10282">
            <v>6</v>
          </cell>
          <cell r="J10282" t="str">
            <v>mRNA-T7</v>
          </cell>
          <cell r="K10282">
            <v>11.99</v>
          </cell>
          <cell r="L10282">
            <v>35</v>
          </cell>
          <cell r="M10282">
            <v>419.65</v>
          </cell>
          <cell r="N10282">
            <v>475</v>
          </cell>
        </row>
        <row r="10283">
          <cell r="D10283" t="str">
            <v>HGC-26058105</v>
          </cell>
          <cell r="E10283" t="str">
            <v>A10</v>
          </cell>
          <cell r="F10283" t="str">
            <v>PSM-ZM202512100015-0002</v>
          </cell>
          <cell r="G10283" t="str">
            <v>湖南大学</v>
          </cell>
          <cell r="H10283" t="str">
            <v>IDT318</v>
          </cell>
          <cell r="I10283">
            <v>6</v>
          </cell>
          <cell r="J10283" t="str">
            <v>mRNA-T7</v>
          </cell>
          <cell r="K10283">
            <v>20.06</v>
          </cell>
          <cell r="L10283">
            <v>35</v>
          </cell>
          <cell r="M10283">
            <v>702.1</v>
          </cell>
          <cell r="N10283">
            <v>475</v>
          </cell>
        </row>
        <row r="10284">
          <cell r="D10284" t="str">
            <v>HGC-26058106</v>
          </cell>
          <cell r="E10284" t="str">
            <v>A11</v>
          </cell>
          <cell r="F10284" t="str">
            <v>PSM-ZM202512100015-0002</v>
          </cell>
          <cell r="G10284" t="str">
            <v>湖南大学</v>
          </cell>
          <cell r="H10284" t="str">
            <v>IDT319</v>
          </cell>
          <cell r="I10284">
            <v>6</v>
          </cell>
          <cell r="J10284" t="str">
            <v>mRNA-T7</v>
          </cell>
          <cell r="K10284">
            <v>17.79</v>
          </cell>
          <cell r="L10284">
            <v>35</v>
          </cell>
          <cell r="M10284">
            <v>622.65</v>
          </cell>
          <cell r="N10284">
            <v>475</v>
          </cell>
        </row>
        <row r="10285">
          <cell r="D10285" t="str">
            <v>HGC-26058107</v>
          </cell>
          <cell r="E10285" t="str">
            <v>A12</v>
          </cell>
          <cell r="F10285" t="str">
            <v>PSM-ZM202512100015-0002</v>
          </cell>
          <cell r="G10285" t="str">
            <v>湖南大学</v>
          </cell>
          <cell r="H10285" t="str">
            <v>IDT320</v>
          </cell>
          <cell r="I10285">
            <v>6</v>
          </cell>
          <cell r="J10285" t="str">
            <v>mRNA-T7</v>
          </cell>
          <cell r="K10285">
            <v>23.92</v>
          </cell>
          <cell r="L10285">
            <v>35</v>
          </cell>
          <cell r="M10285">
            <v>837.2</v>
          </cell>
          <cell r="N10285">
            <v>475</v>
          </cell>
        </row>
        <row r="10286">
          <cell r="D10286" t="str">
            <v>HGC-26058108</v>
          </cell>
          <cell r="E10286" t="str">
            <v>A13</v>
          </cell>
          <cell r="F10286" t="str">
            <v>PSM-ZM202512100015-0002</v>
          </cell>
          <cell r="G10286" t="str">
            <v>湖南大学</v>
          </cell>
          <cell r="H10286" t="str">
            <v>IDT321</v>
          </cell>
          <cell r="I10286">
            <v>6</v>
          </cell>
          <cell r="J10286" t="str">
            <v>mRNA-T7</v>
          </cell>
          <cell r="K10286">
            <v>20.83</v>
          </cell>
          <cell r="L10286">
            <v>35</v>
          </cell>
          <cell r="M10286">
            <v>729.05</v>
          </cell>
          <cell r="N10286">
            <v>475</v>
          </cell>
        </row>
        <row r="10287">
          <cell r="D10287" t="str">
            <v>HGC-26058109</v>
          </cell>
          <cell r="E10287" t="str">
            <v>A14</v>
          </cell>
          <cell r="F10287" t="str">
            <v>PSM-ZM202512100015-0002</v>
          </cell>
          <cell r="G10287" t="str">
            <v>湖南大学</v>
          </cell>
          <cell r="H10287" t="str">
            <v>IDT322</v>
          </cell>
          <cell r="I10287">
            <v>6</v>
          </cell>
          <cell r="J10287" t="str">
            <v>mRNA-T7</v>
          </cell>
          <cell r="K10287">
            <v>19.16</v>
          </cell>
          <cell r="L10287">
            <v>35</v>
          </cell>
          <cell r="M10287">
            <v>670.6</v>
          </cell>
          <cell r="N10287">
            <v>475</v>
          </cell>
        </row>
        <row r="10288">
          <cell r="D10288" t="str">
            <v>HGC-26058111</v>
          </cell>
          <cell r="E10288" t="str">
            <v>A16</v>
          </cell>
          <cell r="F10288" t="str">
            <v>PSM-ZM202512100015-0002</v>
          </cell>
          <cell r="G10288" t="str">
            <v>湖南大学</v>
          </cell>
          <cell r="H10288" t="str">
            <v>IDT324</v>
          </cell>
          <cell r="I10288">
            <v>6</v>
          </cell>
          <cell r="J10288" t="str">
            <v>mRNA-T7</v>
          </cell>
          <cell r="K10288">
            <v>17.03</v>
          </cell>
          <cell r="L10288">
            <v>35</v>
          </cell>
          <cell r="M10288">
            <v>596.05</v>
          </cell>
          <cell r="N10288">
            <v>475</v>
          </cell>
        </row>
        <row r="10289">
          <cell r="D10289" t="str">
            <v>HGC-26058113</v>
          </cell>
          <cell r="E10289" t="str">
            <v>A18</v>
          </cell>
          <cell r="F10289" t="str">
            <v>PSM-ZM202512100015-0002</v>
          </cell>
          <cell r="G10289" t="str">
            <v>湖南大学</v>
          </cell>
          <cell r="H10289" t="str">
            <v>IDT326</v>
          </cell>
          <cell r="I10289">
            <v>6</v>
          </cell>
          <cell r="J10289" t="str">
            <v>mRNA-T7</v>
          </cell>
          <cell r="K10289">
            <v>17.53</v>
          </cell>
          <cell r="L10289">
            <v>35</v>
          </cell>
          <cell r="M10289">
            <v>613.55</v>
          </cell>
          <cell r="N10289">
            <v>475</v>
          </cell>
        </row>
        <row r="10290">
          <cell r="D10290" t="str">
            <v>HGC-26058773</v>
          </cell>
          <cell r="E10290" t="str">
            <v>C1-1</v>
          </cell>
          <cell r="F10290" t="str">
            <v>HGC20250228004-0147</v>
          </cell>
          <cell r="G10290" t="str">
            <v>厦门华诺海普生物科技有限公司</v>
          </cell>
          <cell r="H10290" t="str">
            <v>IDT350</v>
          </cell>
          <cell r="I10290">
            <v>6</v>
          </cell>
          <cell r="J10290" t="str">
            <v>mRNA-T7</v>
          </cell>
          <cell r="K10290">
            <v>13.95</v>
          </cell>
          <cell r="L10290">
            <v>35</v>
          </cell>
          <cell r="M10290">
            <v>488.25</v>
          </cell>
          <cell r="N10290">
            <v>475</v>
          </cell>
        </row>
        <row r="10291">
          <cell r="D10291" t="str">
            <v>HGC-26058774</v>
          </cell>
          <cell r="E10291" t="str">
            <v>C1-2</v>
          </cell>
          <cell r="F10291" t="str">
            <v>HGC20250228004-0147</v>
          </cell>
          <cell r="G10291" t="str">
            <v>厦门华诺海普生物科技有限公司</v>
          </cell>
          <cell r="H10291" t="str">
            <v>IDT351</v>
          </cell>
          <cell r="I10291">
            <v>6</v>
          </cell>
          <cell r="J10291" t="str">
            <v>mRNA-T7</v>
          </cell>
          <cell r="K10291">
            <v>20.43</v>
          </cell>
          <cell r="L10291">
            <v>35</v>
          </cell>
          <cell r="M10291">
            <v>715.05</v>
          </cell>
          <cell r="N10291">
            <v>475</v>
          </cell>
        </row>
        <row r="10292">
          <cell r="D10292" t="str">
            <v>HGC-26058775</v>
          </cell>
          <cell r="E10292" t="str">
            <v>C1-3</v>
          </cell>
          <cell r="F10292" t="str">
            <v>HGC20250228004-0147</v>
          </cell>
          <cell r="G10292" t="str">
            <v>厦门华诺海普生物科技有限公司</v>
          </cell>
          <cell r="H10292" t="str">
            <v>IDT352</v>
          </cell>
          <cell r="I10292">
            <v>6</v>
          </cell>
          <cell r="J10292" t="str">
            <v>mRNA-T7</v>
          </cell>
          <cell r="K10292">
            <v>12.31</v>
          </cell>
          <cell r="L10292">
            <v>35</v>
          </cell>
          <cell r="M10292">
            <v>430.85</v>
          </cell>
          <cell r="N10292">
            <v>475</v>
          </cell>
        </row>
        <row r="10293">
          <cell r="D10293" t="str">
            <v>HGC-26058776</v>
          </cell>
          <cell r="E10293" t="str">
            <v>C1-4</v>
          </cell>
          <cell r="F10293" t="str">
            <v>HGC20250228004-0147</v>
          </cell>
          <cell r="G10293" t="str">
            <v>厦门华诺海普生物科技有限公司</v>
          </cell>
          <cell r="H10293" t="str">
            <v>IDT353</v>
          </cell>
          <cell r="I10293">
            <v>6</v>
          </cell>
          <cell r="J10293" t="str">
            <v>mRNA-T7</v>
          </cell>
          <cell r="K10293">
            <v>34.44</v>
          </cell>
          <cell r="L10293">
            <v>35</v>
          </cell>
          <cell r="M10293">
            <v>1205.4</v>
          </cell>
          <cell r="N10293">
            <v>475</v>
          </cell>
        </row>
        <row r="10294">
          <cell r="D10294" t="str">
            <v>HGC-26058778</v>
          </cell>
          <cell r="E10294" t="str">
            <v>C1-6</v>
          </cell>
          <cell r="F10294" t="str">
            <v>HGC20250228004-0147</v>
          </cell>
          <cell r="G10294" t="str">
            <v>厦门华诺海普生物科技有限公司</v>
          </cell>
          <cell r="H10294" t="str">
            <v>IDT355</v>
          </cell>
          <cell r="I10294">
            <v>6</v>
          </cell>
          <cell r="J10294" t="str">
            <v>mRNA-T7</v>
          </cell>
          <cell r="K10294">
            <v>16.09</v>
          </cell>
          <cell r="L10294">
            <v>35</v>
          </cell>
          <cell r="M10294">
            <v>563.15</v>
          </cell>
          <cell r="N10294">
            <v>475</v>
          </cell>
        </row>
        <row r="10295">
          <cell r="D10295" t="str">
            <v>HGC-26058779</v>
          </cell>
          <cell r="E10295" t="str">
            <v>C2-1</v>
          </cell>
          <cell r="F10295" t="str">
            <v>HGC20250228004-0147</v>
          </cell>
          <cell r="G10295" t="str">
            <v>厦门华诺海普生物科技有限公司</v>
          </cell>
          <cell r="H10295" t="str">
            <v>IDT356</v>
          </cell>
          <cell r="I10295">
            <v>6</v>
          </cell>
          <cell r="J10295" t="str">
            <v>mRNA-T7</v>
          </cell>
          <cell r="K10295">
            <v>31.34</v>
          </cell>
          <cell r="L10295">
            <v>35</v>
          </cell>
          <cell r="M10295">
            <v>1096.9</v>
          </cell>
          <cell r="N10295">
            <v>475</v>
          </cell>
        </row>
        <row r="10296">
          <cell r="D10296" t="str">
            <v>HGC-26058780</v>
          </cell>
          <cell r="E10296" t="str">
            <v>C2-2</v>
          </cell>
          <cell r="F10296" t="str">
            <v>HGC20250228004-0147</v>
          </cell>
          <cell r="G10296" t="str">
            <v>厦门华诺海普生物科技有限公司</v>
          </cell>
          <cell r="H10296" t="str">
            <v>IDT357</v>
          </cell>
          <cell r="I10296">
            <v>6</v>
          </cell>
          <cell r="J10296" t="str">
            <v>mRNA-T7</v>
          </cell>
          <cell r="K10296">
            <v>18.05</v>
          </cell>
          <cell r="L10296">
            <v>35</v>
          </cell>
          <cell r="M10296">
            <v>631.75</v>
          </cell>
          <cell r="N10296">
            <v>475</v>
          </cell>
        </row>
        <row r="10297">
          <cell r="D10297" t="str">
            <v>HGC-26058782</v>
          </cell>
          <cell r="E10297" t="str">
            <v>C2-4</v>
          </cell>
          <cell r="F10297" t="str">
            <v>HGC20250228004-0147</v>
          </cell>
          <cell r="G10297" t="str">
            <v>厦门华诺海普生物科技有限公司</v>
          </cell>
          <cell r="H10297" t="str">
            <v>IDT359</v>
          </cell>
          <cell r="I10297">
            <v>6</v>
          </cell>
          <cell r="J10297" t="str">
            <v>mRNA-T7</v>
          </cell>
          <cell r="K10297">
            <v>22.61</v>
          </cell>
          <cell r="L10297">
            <v>35</v>
          </cell>
          <cell r="M10297">
            <v>791.35</v>
          </cell>
          <cell r="N10297">
            <v>475</v>
          </cell>
        </row>
        <row r="10298">
          <cell r="D10298" t="str">
            <v>HGC-26058784</v>
          </cell>
          <cell r="E10298" t="str">
            <v>C2-6</v>
          </cell>
          <cell r="F10298" t="str">
            <v>HGC20250228004-0147</v>
          </cell>
          <cell r="G10298" t="str">
            <v>厦门华诺海普生物科技有限公司</v>
          </cell>
          <cell r="H10298" t="str">
            <v>IDT361</v>
          </cell>
          <cell r="I10298">
            <v>6</v>
          </cell>
          <cell r="J10298" t="str">
            <v>mRNA-T7</v>
          </cell>
          <cell r="K10298">
            <v>20.73</v>
          </cell>
          <cell r="L10298">
            <v>35</v>
          </cell>
          <cell r="M10298">
            <v>725.55</v>
          </cell>
          <cell r="N10298">
            <v>475</v>
          </cell>
        </row>
        <row r="10299">
          <cell r="D10299" t="str">
            <v>HGC-26055383</v>
          </cell>
          <cell r="E10299" t="str">
            <v>P1MEF</v>
          </cell>
          <cell r="F10299" t="str">
            <v>PSM-ZM202511110001-0011</v>
          </cell>
          <cell r="G10299" t="str">
            <v>深圳湾实验室</v>
          </cell>
          <cell r="H10299" t="str">
            <v>IDT362</v>
          </cell>
          <cell r="I10299">
            <v>6</v>
          </cell>
          <cell r="J10299" t="str">
            <v>mRNA-T7</v>
          </cell>
          <cell r="K10299">
            <v>20.73</v>
          </cell>
          <cell r="L10299">
            <v>35</v>
          </cell>
          <cell r="M10299">
            <v>725.55</v>
          </cell>
          <cell r="N10299">
            <v>475</v>
          </cell>
        </row>
        <row r="10300">
          <cell r="D10300" t="str">
            <v>HGC-26055384</v>
          </cell>
          <cell r="E10300" t="str">
            <v>P8MEF</v>
          </cell>
          <cell r="F10300" t="str">
            <v>PSM-ZM202511110001-0011</v>
          </cell>
          <cell r="G10300" t="str">
            <v>深圳湾实验室</v>
          </cell>
          <cell r="H10300" t="str">
            <v>IDT363</v>
          </cell>
          <cell r="I10300">
            <v>6</v>
          </cell>
          <cell r="J10300" t="str">
            <v>mRNA-T7</v>
          </cell>
          <cell r="K10300">
            <v>27.38</v>
          </cell>
          <cell r="L10300">
            <v>35</v>
          </cell>
          <cell r="M10300">
            <v>958.3</v>
          </cell>
          <cell r="N10300">
            <v>475</v>
          </cell>
        </row>
        <row r="10301">
          <cell r="D10301" t="str">
            <v>HGC-26055385</v>
          </cell>
          <cell r="E10301" t="str">
            <v>P6MEF-1</v>
          </cell>
          <cell r="F10301" t="str">
            <v>PSM-ZM202511110001-0011</v>
          </cell>
          <cell r="G10301" t="str">
            <v>深圳湾实验室</v>
          </cell>
          <cell r="H10301" t="str">
            <v>IDT364</v>
          </cell>
          <cell r="I10301">
            <v>6</v>
          </cell>
          <cell r="J10301" t="str">
            <v>mRNA-T7</v>
          </cell>
          <cell r="K10301">
            <v>26.29</v>
          </cell>
          <cell r="L10301">
            <v>35</v>
          </cell>
          <cell r="M10301">
            <v>920.15</v>
          </cell>
          <cell r="N10301">
            <v>475</v>
          </cell>
        </row>
        <row r="10302">
          <cell r="D10302" t="str">
            <v>HGC-26055386</v>
          </cell>
          <cell r="E10302" t="str">
            <v>P6MEF-2</v>
          </cell>
          <cell r="F10302" t="str">
            <v>PSM-ZM202511110001-0011</v>
          </cell>
          <cell r="G10302" t="str">
            <v>深圳湾实验室</v>
          </cell>
          <cell r="H10302" t="str">
            <v>IDT365</v>
          </cell>
          <cell r="I10302">
            <v>6</v>
          </cell>
          <cell r="J10302" t="str">
            <v>mRNA-T7</v>
          </cell>
          <cell r="K10302">
            <v>30.29</v>
          </cell>
          <cell r="L10302">
            <v>35</v>
          </cell>
          <cell r="M10302">
            <v>1060.15</v>
          </cell>
          <cell r="N10302">
            <v>475</v>
          </cell>
        </row>
        <row r="10303">
          <cell r="D10303" t="str">
            <v>HGC-26055387</v>
          </cell>
          <cell r="E10303" t="str">
            <v>P6MEF-3</v>
          </cell>
          <cell r="F10303" t="str">
            <v>PSM-ZM202511110001-0011</v>
          </cell>
          <cell r="G10303" t="str">
            <v>深圳湾实验室</v>
          </cell>
          <cell r="H10303" t="str">
            <v>IDT366</v>
          </cell>
          <cell r="I10303">
            <v>6</v>
          </cell>
          <cell r="J10303" t="str">
            <v>mRNA-T7</v>
          </cell>
          <cell r="K10303">
            <v>25.55</v>
          </cell>
          <cell r="L10303">
            <v>35</v>
          </cell>
          <cell r="M10303">
            <v>894.25</v>
          </cell>
          <cell r="N10303">
            <v>475</v>
          </cell>
        </row>
        <row r="10304">
          <cell r="D10304" t="str">
            <v>HGC-26058110</v>
          </cell>
          <cell r="E10304" t="str">
            <v>A15</v>
          </cell>
          <cell r="F10304" t="str">
            <v>PSM-ZM202512100015-0002</v>
          </cell>
          <cell r="G10304" t="str">
            <v>湖南大学</v>
          </cell>
          <cell r="H10304" t="str">
            <v>IDT323</v>
          </cell>
          <cell r="I10304">
            <v>6</v>
          </cell>
          <cell r="J10304" t="str">
            <v>mRNA-T7</v>
          </cell>
          <cell r="K10304">
            <v>7.21</v>
          </cell>
          <cell r="L10304">
            <v>35</v>
          </cell>
          <cell r="M10304">
            <v>252.35</v>
          </cell>
          <cell r="N10304">
            <v>508</v>
          </cell>
        </row>
        <row r="10305">
          <cell r="D10305" t="str">
            <v>HGC-26058112</v>
          </cell>
          <cell r="E10305" t="str">
            <v>A17</v>
          </cell>
          <cell r="F10305" t="str">
            <v>PSM-ZM202512100015-0002</v>
          </cell>
          <cell r="G10305" t="str">
            <v>湖南大学</v>
          </cell>
          <cell r="H10305" t="str">
            <v>IDT325</v>
          </cell>
          <cell r="I10305">
            <v>6</v>
          </cell>
          <cell r="J10305" t="str">
            <v>mRNA-T7</v>
          </cell>
          <cell r="K10305">
            <v>5.28</v>
          </cell>
          <cell r="L10305">
            <v>35</v>
          </cell>
          <cell r="M10305">
            <v>184.8</v>
          </cell>
          <cell r="N10305">
            <v>508</v>
          </cell>
        </row>
        <row r="10306">
          <cell r="D10306" t="str">
            <v>HGC-26058783</v>
          </cell>
          <cell r="E10306" t="str">
            <v>C2-5</v>
          </cell>
          <cell r="F10306" t="str">
            <v>HGC20250228004-0147</v>
          </cell>
          <cell r="G10306" t="str">
            <v>厦门华诺海普生物科技有限公司</v>
          </cell>
          <cell r="H10306" t="str">
            <v>IDT360</v>
          </cell>
          <cell r="I10306">
            <v>6</v>
          </cell>
          <cell r="J10306" t="str">
            <v>mRNA-T7</v>
          </cell>
          <cell r="K10306">
            <v>8.35</v>
          </cell>
          <cell r="L10306">
            <v>35</v>
          </cell>
          <cell r="M10306">
            <v>292.25</v>
          </cell>
          <cell r="N10306">
            <v>508</v>
          </cell>
        </row>
        <row r="10307">
          <cell r="D10307" t="str">
            <v>HGC-26060138</v>
          </cell>
          <cell r="E10307">
            <v>24</v>
          </cell>
          <cell r="F10307" t="str">
            <v>PSM-ZM202605110012-0001</v>
          </cell>
          <cell r="G10307" t="str">
            <v>中南大学湘雅二医院</v>
          </cell>
          <cell r="H10307" t="str">
            <v>IDT377</v>
          </cell>
          <cell r="I10307">
            <v>6</v>
          </cell>
          <cell r="J10307" t="str">
            <v>mRNA-T7</v>
          </cell>
          <cell r="K10307">
            <v>7.73</v>
          </cell>
          <cell r="L10307">
            <v>15</v>
          </cell>
          <cell r="M10307">
            <v>115.95</v>
          </cell>
          <cell r="N10307">
            <v>508</v>
          </cell>
        </row>
        <row r="10308">
          <cell r="D10308" t="str">
            <v>HGC-26060139</v>
          </cell>
          <cell r="E10308">
            <v>62</v>
          </cell>
          <cell r="F10308" t="str">
            <v>PSM-ZM202605110012-0001</v>
          </cell>
          <cell r="G10308" t="str">
            <v>中南大学湘雅二医院</v>
          </cell>
          <cell r="H10308" t="str">
            <v>IDT378</v>
          </cell>
          <cell r="I10308">
            <v>6</v>
          </cell>
          <cell r="J10308" t="str">
            <v>mRNA-T7</v>
          </cell>
          <cell r="K10308">
            <v>4.81</v>
          </cell>
          <cell r="L10308">
            <v>15</v>
          </cell>
          <cell r="M10308">
            <v>72.15</v>
          </cell>
          <cell r="N10308">
            <v>508</v>
          </cell>
        </row>
        <row r="10309">
          <cell r="D10309" t="str">
            <v>HGC-26060140</v>
          </cell>
          <cell r="E10309">
            <v>25</v>
          </cell>
          <cell r="F10309" t="str">
            <v>PSM-ZM202605110012-0001</v>
          </cell>
          <cell r="G10309" t="str">
            <v>中南大学湘雅二医院</v>
          </cell>
          <cell r="H10309" t="str">
            <v>IDT379</v>
          </cell>
          <cell r="I10309">
            <v>6</v>
          </cell>
          <cell r="J10309" t="str">
            <v>mRNA-T7</v>
          </cell>
          <cell r="K10309">
            <v>3.18</v>
          </cell>
          <cell r="L10309">
            <v>15</v>
          </cell>
          <cell r="M10309">
            <v>47.7</v>
          </cell>
          <cell r="N10309">
            <v>508</v>
          </cell>
        </row>
        <row r="10310">
          <cell r="D10310" t="str">
            <v>HGC-26060141</v>
          </cell>
          <cell r="E10310">
            <v>26</v>
          </cell>
          <cell r="F10310" t="str">
            <v>PSM-ZM202605110012-0001</v>
          </cell>
          <cell r="G10310" t="str">
            <v>中南大学湘雅二医院</v>
          </cell>
          <cell r="H10310" t="str">
            <v>IDT380</v>
          </cell>
          <cell r="I10310">
            <v>6</v>
          </cell>
          <cell r="J10310" t="str">
            <v>mRNA-T7</v>
          </cell>
          <cell r="K10310">
            <v>6.48</v>
          </cell>
          <cell r="L10310">
            <v>15</v>
          </cell>
          <cell r="M10310">
            <v>97.2</v>
          </cell>
          <cell r="N10310">
            <v>508</v>
          </cell>
        </row>
        <row r="10311">
          <cell r="D10311" t="str">
            <v>HGC-26060142</v>
          </cell>
          <cell r="E10311">
            <v>37</v>
          </cell>
          <cell r="F10311" t="str">
            <v>PSM-ZM202605110012-0001</v>
          </cell>
          <cell r="G10311" t="str">
            <v>中南大学湘雅二医院</v>
          </cell>
          <cell r="H10311" t="str">
            <v>IDT381</v>
          </cell>
          <cell r="I10311">
            <v>6</v>
          </cell>
          <cell r="J10311" t="str">
            <v>mRNA-T7</v>
          </cell>
          <cell r="K10311">
            <v>6.27</v>
          </cell>
          <cell r="L10311">
            <v>15</v>
          </cell>
          <cell r="M10311">
            <v>94.05</v>
          </cell>
          <cell r="N10311">
            <v>508</v>
          </cell>
        </row>
        <row r="10312">
          <cell r="D10312" t="str">
            <v>HGC-26060143</v>
          </cell>
          <cell r="E10312">
            <v>12</v>
          </cell>
          <cell r="F10312" t="str">
            <v>PSM-ZM202605110012-0001</v>
          </cell>
          <cell r="G10312" t="str">
            <v>中南大学湘雅二医院</v>
          </cell>
          <cell r="H10312" t="str">
            <v>IDT382</v>
          </cell>
          <cell r="I10312">
            <v>6</v>
          </cell>
          <cell r="J10312" t="str">
            <v>mRNA-T7</v>
          </cell>
          <cell r="K10312">
            <v>4.38</v>
          </cell>
          <cell r="L10312">
            <v>15</v>
          </cell>
          <cell r="M10312">
            <v>65.7</v>
          </cell>
          <cell r="N10312">
            <v>508</v>
          </cell>
        </row>
        <row r="10313">
          <cell r="D10313" t="str">
            <v>260518P1-132</v>
          </cell>
          <cell r="E10313" t="str">
            <v>260518P1-132</v>
          </cell>
        </row>
        <row r="10313">
          <cell r="I10313">
            <v>132</v>
          </cell>
          <cell r="J10313" t="str">
            <v>mRNA</v>
          </cell>
          <cell r="K10313">
            <v>16.56</v>
          </cell>
          <cell r="L10313">
            <v>41</v>
          </cell>
          <cell r="M10313">
            <v>678.96</v>
          </cell>
          <cell r="N10313">
            <v>456</v>
          </cell>
        </row>
        <row r="10314">
          <cell r="D10314" t="str">
            <v>HGC-26056040</v>
          </cell>
          <cell r="E10314" t="str">
            <v>PLC-Control_2</v>
          </cell>
          <cell r="F10314" t="str">
            <v>PSM-ZM202602100007-0005</v>
          </cell>
          <cell r="G10314" t="str">
            <v>安徽省立医院</v>
          </cell>
          <cell r="H10314" t="str">
            <v>IDT289</v>
          </cell>
          <cell r="I10314">
            <v>6</v>
          </cell>
          <cell r="J10314" t="str">
            <v>mRNA</v>
          </cell>
          <cell r="K10314">
            <v>21.92</v>
          </cell>
          <cell r="L10314">
            <v>35</v>
          </cell>
          <cell r="M10314">
            <v>767.2</v>
          </cell>
          <cell r="N10314">
            <v>456</v>
          </cell>
        </row>
        <row r="10315">
          <cell r="D10315" t="str">
            <v>HGC-26056041</v>
          </cell>
          <cell r="E10315" t="str">
            <v>PLC-Control_3</v>
          </cell>
          <cell r="F10315" t="str">
            <v>PSM-ZM202602100007-0005</v>
          </cell>
          <cell r="G10315" t="str">
            <v>安徽省立医院</v>
          </cell>
          <cell r="H10315" t="str">
            <v>IDT290</v>
          </cell>
          <cell r="I10315">
            <v>6</v>
          </cell>
          <cell r="J10315" t="str">
            <v>mRNA</v>
          </cell>
          <cell r="K10315">
            <v>20.66</v>
          </cell>
          <cell r="L10315">
            <v>35</v>
          </cell>
          <cell r="M10315">
            <v>723.1</v>
          </cell>
          <cell r="N10315">
            <v>456</v>
          </cell>
        </row>
        <row r="10316">
          <cell r="D10316" t="str">
            <v>HGC-26056044</v>
          </cell>
          <cell r="E10316" t="str">
            <v>PLC-OSM_3</v>
          </cell>
          <cell r="F10316" t="str">
            <v>PSM-ZM202602100007-0005</v>
          </cell>
          <cell r="G10316" t="str">
            <v>安徽省立医院</v>
          </cell>
          <cell r="H10316" t="str">
            <v>IDT292</v>
          </cell>
          <cell r="I10316">
            <v>6</v>
          </cell>
          <cell r="J10316" t="str">
            <v>mRNA</v>
          </cell>
          <cell r="K10316">
            <v>23.26</v>
          </cell>
          <cell r="L10316">
            <v>35</v>
          </cell>
          <cell r="M10316">
            <v>814.1</v>
          </cell>
          <cell r="N10316">
            <v>456</v>
          </cell>
        </row>
        <row r="10317">
          <cell r="D10317" t="str">
            <v>HGC-26059990</v>
          </cell>
          <cell r="E10317" t="str">
            <v>PLC-Control_4</v>
          </cell>
          <cell r="F10317" t="str">
            <v>PSM-ZM202602100007-0009</v>
          </cell>
          <cell r="G10317" t="str">
            <v>安徽省立医院</v>
          </cell>
          <cell r="H10317" t="str">
            <v>IDT293</v>
          </cell>
          <cell r="I10317">
            <v>6</v>
          </cell>
          <cell r="J10317" t="str">
            <v>mRNA</v>
          </cell>
          <cell r="K10317">
            <v>9.01</v>
          </cell>
          <cell r="L10317">
            <v>35</v>
          </cell>
          <cell r="M10317">
            <v>315.35</v>
          </cell>
          <cell r="N10317">
            <v>456</v>
          </cell>
        </row>
        <row r="10318">
          <cell r="D10318" t="str">
            <v>HGC-26059992</v>
          </cell>
          <cell r="E10318" t="str">
            <v>PLC-OSM_4</v>
          </cell>
          <cell r="F10318" t="str">
            <v>PSM-ZM202602100007-0009</v>
          </cell>
          <cell r="G10318" t="str">
            <v>安徽省立医院</v>
          </cell>
          <cell r="H10318" t="str">
            <v>IDT294</v>
          </cell>
          <cell r="I10318">
            <v>6</v>
          </cell>
          <cell r="J10318" t="str">
            <v>mRNA</v>
          </cell>
          <cell r="K10318">
            <v>17.5</v>
          </cell>
          <cell r="L10318">
            <v>35</v>
          </cell>
          <cell r="M10318">
            <v>612.5</v>
          </cell>
          <cell r="N10318">
            <v>456</v>
          </cell>
        </row>
        <row r="10319">
          <cell r="D10319" t="str">
            <v>HGC-26060217</v>
          </cell>
          <cell r="E10319" t="str">
            <v>L1</v>
          </cell>
          <cell r="F10319" t="str">
            <v>PSM-ZM202605080002-0001</v>
          </cell>
          <cell r="G10319" t="str">
            <v>上海交通大学医学院附属仁济医院</v>
          </cell>
          <cell r="H10319" t="str">
            <v>IDT295</v>
          </cell>
          <cell r="I10319">
            <v>6</v>
          </cell>
          <cell r="J10319" t="str">
            <v>mRNA</v>
          </cell>
          <cell r="K10319">
            <v>6.39</v>
          </cell>
          <cell r="L10319">
            <v>35</v>
          </cell>
          <cell r="M10319">
            <v>223.65</v>
          </cell>
          <cell r="N10319">
            <v>456</v>
          </cell>
        </row>
        <row r="10320">
          <cell r="D10320" t="str">
            <v>HGC-26060218</v>
          </cell>
          <cell r="E10320" t="str">
            <v>C1</v>
          </cell>
          <cell r="F10320" t="str">
            <v>PSM-ZM202605080002-0001</v>
          </cell>
          <cell r="G10320" t="str">
            <v>上海交通大学医学院附属仁济医院</v>
          </cell>
          <cell r="H10320" t="str">
            <v>IDT296</v>
          </cell>
          <cell r="I10320">
            <v>6</v>
          </cell>
          <cell r="J10320" t="str">
            <v>mRNA</v>
          </cell>
          <cell r="K10320">
            <v>7.12</v>
          </cell>
          <cell r="L10320">
            <v>35</v>
          </cell>
          <cell r="M10320">
            <v>249.2</v>
          </cell>
          <cell r="N10320">
            <v>456</v>
          </cell>
        </row>
        <row r="10321">
          <cell r="D10321" t="str">
            <v>HGC-26062283</v>
          </cell>
          <cell r="E10321" t="str">
            <v>ctrl-1</v>
          </cell>
          <cell r="F10321" t="str">
            <v>PSM-ZM202603130011-0009</v>
          </cell>
          <cell r="G10321" t="str">
            <v>广州秉优信息科技有限公司</v>
          </cell>
          <cell r="H10321" t="str">
            <v>IDT298</v>
          </cell>
          <cell r="I10321">
            <v>10</v>
          </cell>
          <cell r="J10321" t="str">
            <v>mRNA</v>
          </cell>
          <cell r="K10321">
            <v>14.74</v>
          </cell>
          <cell r="L10321">
            <v>35</v>
          </cell>
          <cell r="M10321">
            <v>515.9</v>
          </cell>
          <cell r="N10321">
            <v>456</v>
          </cell>
        </row>
        <row r="10322">
          <cell r="D10322" t="str">
            <v>HGC-26062284</v>
          </cell>
          <cell r="E10322" t="str">
            <v>ctrl-2</v>
          </cell>
          <cell r="F10322" t="str">
            <v>PSM-ZM202603130011-0009</v>
          </cell>
          <cell r="G10322" t="str">
            <v>广州秉优信息科技有限公司</v>
          </cell>
          <cell r="H10322" t="str">
            <v>IDT299</v>
          </cell>
          <cell r="I10322">
            <v>10</v>
          </cell>
          <cell r="J10322" t="str">
            <v>mRNA</v>
          </cell>
          <cell r="K10322">
            <v>22.43</v>
          </cell>
          <cell r="L10322">
            <v>35</v>
          </cell>
          <cell r="M10322">
            <v>785.05</v>
          </cell>
          <cell r="N10322">
            <v>456</v>
          </cell>
        </row>
        <row r="10323">
          <cell r="D10323" t="str">
            <v>HGC-26062285</v>
          </cell>
          <cell r="E10323" t="str">
            <v>ctrl-3</v>
          </cell>
          <cell r="F10323" t="str">
            <v>PSM-ZM202603130011-0009</v>
          </cell>
          <cell r="G10323" t="str">
            <v>广州秉优信息科技有限公司</v>
          </cell>
          <cell r="H10323" t="str">
            <v>IDT300</v>
          </cell>
          <cell r="I10323">
            <v>10</v>
          </cell>
          <cell r="J10323" t="str">
            <v>mRNA</v>
          </cell>
          <cell r="K10323">
            <v>14.64</v>
          </cell>
          <cell r="L10323">
            <v>35</v>
          </cell>
          <cell r="M10323">
            <v>512.4</v>
          </cell>
          <cell r="N10323">
            <v>456</v>
          </cell>
        </row>
        <row r="10324">
          <cell r="D10324" t="str">
            <v>HGC-26062286</v>
          </cell>
          <cell r="E10324" t="str">
            <v>H-protein-1</v>
          </cell>
          <cell r="F10324" t="str">
            <v>PSM-ZM202603130011-0009</v>
          </cell>
          <cell r="G10324" t="str">
            <v>广州秉优信息科技有限公司</v>
          </cell>
          <cell r="H10324" t="str">
            <v>IDT301</v>
          </cell>
          <cell r="I10324">
            <v>10</v>
          </cell>
          <cell r="J10324" t="str">
            <v>mRNA</v>
          </cell>
          <cell r="K10324">
            <v>17.48</v>
          </cell>
          <cell r="L10324">
            <v>35</v>
          </cell>
          <cell r="M10324">
            <v>611.8</v>
          </cell>
          <cell r="N10324">
            <v>456</v>
          </cell>
        </row>
        <row r="10325">
          <cell r="D10325" t="str">
            <v>HGC-26062287</v>
          </cell>
          <cell r="E10325" t="str">
            <v>H-protein-2</v>
          </cell>
          <cell r="F10325" t="str">
            <v>PSM-ZM202603130011-0009</v>
          </cell>
          <cell r="G10325" t="str">
            <v>广州秉优信息科技有限公司</v>
          </cell>
          <cell r="H10325" t="str">
            <v>IDT302</v>
          </cell>
          <cell r="I10325">
            <v>10</v>
          </cell>
          <cell r="J10325" t="str">
            <v>mRNA</v>
          </cell>
          <cell r="K10325">
            <v>25.78</v>
          </cell>
          <cell r="L10325">
            <v>35</v>
          </cell>
          <cell r="M10325">
            <v>902.3</v>
          </cell>
          <cell r="N10325">
            <v>456</v>
          </cell>
        </row>
        <row r="10326">
          <cell r="D10326" t="str">
            <v>HGC-26062288</v>
          </cell>
          <cell r="E10326" t="str">
            <v>H-protein-3</v>
          </cell>
          <cell r="F10326" t="str">
            <v>PSM-ZM202603130011-0009</v>
          </cell>
          <cell r="G10326" t="str">
            <v>广州秉优信息科技有限公司</v>
          </cell>
          <cell r="H10326" t="str">
            <v>IDT303</v>
          </cell>
          <cell r="I10326">
            <v>10</v>
          </cell>
          <cell r="J10326" t="str">
            <v>mRNA</v>
          </cell>
          <cell r="K10326">
            <v>28.09</v>
          </cell>
          <cell r="L10326">
            <v>35</v>
          </cell>
          <cell r="M10326">
            <v>983.15</v>
          </cell>
          <cell r="N10326">
            <v>456</v>
          </cell>
        </row>
        <row r="10327">
          <cell r="D10327" t="str">
            <v>HGC-26062289</v>
          </cell>
          <cell r="E10327" t="str">
            <v>western diet-1</v>
          </cell>
          <cell r="F10327" t="str">
            <v>PSM-ZM202603130011-0009</v>
          </cell>
          <cell r="G10327" t="str">
            <v>广州秉优信息科技有限公司</v>
          </cell>
          <cell r="H10327" t="str">
            <v>IDT304</v>
          </cell>
          <cell r="I10327">
            <v>10</v>
          </cell>
          <cell r="J10327" t="str">
            <v>mRNA</v>
          </cell>
          <cell r="K10327">
            <v>26.4</v>
          </cell>
          <cell r="L10327">
            <v>35</v>
          </cell>
          <cell r="M10327">
            <v>924</v>
          </cell>
          <cell r="N10327">
            <v>456</v>
          </cell>
        </row>
        <row r="10328">
          <cell r="D10328" t="str">
            <v>HGC-26062290</v>
          </cell>
          <cell r="E10328" t="str">
            <v>western diet-2</v>
          </cell>
          <cell r="F10328" t="str">
            <v>PSM-ZM202603130011-0009</v>
          </cell>
          <cell r="G10328" t="str">
            <v>广州秉优信息科技有限公司</v>
          </cell>
          <cell r="H10328" t="str">
            <v>IDT305</v>
          </cell>
          <cell r="I10328">
            <v>10</v>
          </cell>
          <cell r="J10328" t="str">
            <v>mRNA</v>
          </cell>
          <cell r="K10328">
            <v>21.86</v>
          </cell>
          <cell r="L10328">
            <v>35</v>
          </cell>
          <cell r="M10328">
            <v>765.1</v>
          </cell>
          <cell r="N10328">
            <v>456</v>
          </cell>
        </row>
        <row r="10329">
          <cell r="D10329" t="str">
            <v>HGC-26062291</v>
          </cell>
          <cell r="E10329" t="str">
            <v>western diet-3</v>
          </cell>
          <cell r="F10329" t="str">
            <v>PSM-ZM202603130011-0009</v>
          </cell>
          <cell r="G10329" t="str">
            <v>广州秉优信息科技有限公司</v>
          </cell>
          <cell r="H10329" t="str">
            <v>IDT306</v>
          </cell>
          <cell r="I10329">
            <v>10</v>
          </cell>
          <cell r="J10329" t="str">
            <v>mRNA</v>
          </cell>
          <cell r="K10329">
            <v>16.06</v>
          </cell>
          <cell r="L10329">
            <v>35</v>
          </cell>
          <cell r="M10329">
            <v>562.1</v>
          </cell>
          <cell r="N10329">
            <v>456</v>
          </cell>
        </row>
        <row r="10330">
          <cell r="D10330" t="str">
            <v>HGC-26056043</v>
          </cell>
          <cell r="E10330" t="str">
            <v>PLC-OSM_2</v>
          </cell>
          <cell r="F10330" t="str">
            <v>PSM-ZM202602100007-0005</v>
          </cell>
          <cell r="G10330" t="str">
            <v>安徽省立医院</v>
          </cell>
          <cell r="H10330" t="str">
            <v>IDT291</v>
          </cell>
          <cell r="I10330">
            <v>6</v>
          </cell>
          <cell r="J10330" t="str">
            <v>mRNA</v>
          </cell>
          <cell r="K10330">
            <v>2.44</v>
          </cell>
          <cell r="L10330">
            <v>35</v>
          </cell>
          <cell r="M10330">
            <v>85.4</v>
          </cell>
          <cell r="N10330">
            <v>460</v>
          </cell>
        </row>
        <row r="10331">
          <cell r="D10331" t="str">
            <v>HGC-26060219</v>
          </cell>
          <cell r="E10331" t="str">
            <v>C2</v>
          </cell>
          <cell r="F10331" t="str">
            <v>PSM-ZM202605080002-0001</v>
          </cell>
          <cell r="G10331" t="str">
            <v>上海交通大学医学院附属仁济医院</v>
          </cell>
          <cell r="H10331" t="str">
            <v>IDT297</v>
          </cell>
          <cell r="I10331">
            <v>6</v>
          </cell>
          <cell r="J10331" t="str">
            <v>mRNA</v>
          </cell>
          <cell r="K10331">
            <v>2.82</v>
          </cell>
          <cell r="L10331">
            <v>35</v>
          </cell>
          <cell r="M10331">
            <v>98.7</v>
          </cell>
          <cell r="N10331">
            <v>460</v>
          </cell>
        </row>
        <row r="10332">
          <cell r="D10332" t="str">
            <v>HGC-26055592</v>
          </cell>
          <cell r="E10332" t="str">
            <v>Zn-5</v>
          </cell>
          <cell r="F10332" t="str">
            <v>PSM-ZM202604300004-0001</v>
          </cell>
          <cell r="G10332" t="str">
            <v>中南大学</v>
          </cell>
          <cell r="H10332" t="str">
            <v>IDT307</v>
          </cell>
          <cell r="I10332">
            <v>6</v>
          </cell>
          <cell r="J10332" t="str">
            <v>mRNA-T7</v>
          </cell>
          <cell r="K10332">
            <v>3.72</v>
          </cell>
          <cell r="L10332">
            <v>35</v>
          </cell>
          <cell r="M10332">
            <v>130.2</v>
          </cell>
          <cell r="N10332">
            <v>460</v>
          </cell>
        </row>
        <row r="10333">
          <cell r="D10333" t="str">
            <v>HGC-26055593</v>
          </cell>
          <cell r="E10333" t="str">
            <v>Zn-6</v>
          </cell>
          <cell r="F10333" t="str">
            <v>PSM-ZM202604300004-0001</v>
          </cell>
          <cell r="G10333" t="str">
            <v>中南大学</v>
          </cell>
          <cell r="H10333" t="str">
            <v>IDT308</v>
          </cell>
          <cell r="I10333">
            <v>6</v>
          </cell>
          <cell r="J10333" t="str">
            <v>mRNA-T7</v>
          </cell>
          <cell r="K10333">
            <v>3.19</v>
          </cell>
          <cell r="L10333">
            <v>35</v>
          </cell>
          <cell r="M10333">
            <v>111.65</v>
          </cell>
          <cell r="N10333">
            <v>460</v>
          </cell>
        </row>
        <row r="10334">
          <cell r="D10334" t="str">
            <v>HGC-26055594</v>
          </cell>
          <cell r="E10334" t="str">
            <v>Zn_C-4</v>
          </cell>
          <cell r="F10334" t="str">
            <v>PSM-ZM202604300004-0001</v>
          </cell>
          <cell r="G10334" t="str">
            <v>中南大学</v>
          </cell>
          <cell r="H10334" t="str">
            <v>IDT309</v>
          </cell>
          <cell r="I10334">
            <v>6</v>
          </cell>
          <cell r="J10334" t="str">
            <v>mRNA-T7</v>
          </cell>
          <cell r="K10334">
            <v>4.07</v>
          </cell>
          <cell r="L10334">
            <v>35</v>
          </cell>
          <cell r="M10334">
            <v>142.45</v>
          </cell>
          <cell r="N10334">
            <v>460</v>
          </cell>
        </row>
        <row r="10335">
          <cell r="D10335" t="str">
            <v>HGC-26055595</v>
          </cell>
          <cell r="E10335" t="str">
            <v>Zn_C-5</v>
          </cell>
          <cell r="F10335" t="str">
            <v>PSM-ZM202604300004-0001</v>
          </cell>
          <cell r="G10335" t="str">
            <v>中南大学</v>
          </cell>
          <cell r="H10335" t="str">
            <v>IDT310</v>
          </cell>
          <cell r="I10335">
            <v>6</v>
          </cell>
          <cell r="J10335" t="str">
            <v>mRNA-T7</v>
          </cell>
          <cell r="K10335">
            <v>5.78</v>
          </cell>
          <cell r="L10335">
            <v>35</v>
          </cell>
          <cell r="M10335">
            <v>202.3</v>
          </cell>
          <cell r="N10335">
            <v>460</v>
          </cell>
        </row>
        <row r="10336">
          <cell r="D10336" t="str">
            <v>HGC-26059726-R</v>
          </cell>
          <cell r="E10336" t="str">
            <v>S3</v>
          </cell>
          <cell r="F10336" t="str">
            <v>PSM-ZM202510150007-0051</v>
          </cell>
          <cell r="G10336" t="str">
            <v>深圳海普洛斯医学检验实验室</v>
          </cell>
          <cell r="H10336" t="str">
            <v>IDT311</v>
          </cell>
          <cell r="I10336">
            <v>20</v>
          </cell>
          <cell r="J10336" t="str">
            <v>LncRNA</v>
          </cell>
          <cell r="K10336">
            <v>4.13</v>
          </cell>
          <cell r="L10336">
            <v>35</v>
          </cell>
          <cell r="M10336">
            <v>144.55</v>
          </cell>
          <cell r="N10336">
            <v>380</v>
          </cell>
        </row>
        <row r="10337">
          <cell r="D10337" t="str">
            <v>HGC-26059727-R</v>
          </cell>
          <cell r="E10337" t="str">
            <v>S4</v>
          </cell>
          <cell r="F10337" t="str">
            <v>PSM-ZM202510150007-0051</v>
          </cell>
          <cell r="G10337" t="str">
            <v>深圳海普洛斯医学检验实验室</v>
          </cell>
          <cell r="H10337" t="str">
            <v>IDT312</v>
          </cell>
          <cell r="I10337">
            <v>20</v>
          </cell>
          <cell r="J10337" t="str">
            <v>LncRNA</v>
          </cell>
          <cell r="K10337">
            <v>1.24</v>
          </cell>
          <cell r="L10337">
            <v>35</v>
          </cell>
          <cell r="M10337">
            <v>43.4</v>
          </cell>
          <cell r="N10337">
            <v>380</v>
          </cell>
        </row>
        <row r="10338">
          <cell r="D10338" t="str">
            <v>HGC-26058071</v>
          </cell>
          <cell r="E10338" t="str">
            <v>fresh1</v>
          </cell>
          <cell r="F10338" t="str">
            <v>PSM-ZM202605070008-0001</v>
          </cell>
          <cell r="G10338" t="str">
            <v>复旦大学</v>
          </cell>
          <cell r="H10338" t="str">
            <v>IDT369</v>
          </cell>
          <cell r="I10338">
            <v>6</v>
          </cell>
          <cell r="J10338" t="str">
            <v>mRNA</v>
          </cell>
          <cell r="K10338">
            <v>42.4</v>
          </cell>
          <cell r="L10338">
            <v>20</v>
          </cell>
          <cell r="M10338">
            <v>848</v>
          </cell>
          <cell r="N10338">
            <v>480</v>
          </cell>
        </row>
        <row r="10339">
          <cell r="D10339" t="str">
            <v>HGC-26058777</v>
          </cell>
          <cell r="E10339" t="str">
            <v>C1-5</v>
          </cell>
          <cell r="F10339" t="str">
            <v>HGC20250228004-0147</v>
          </cell>
          <cell r="G10339" t="str">
            <v>厦门华诺海普生物科技有限公司</v>
          </cell>
          <cell r="H10339" t="str">
            <v>IDT370</v>
          </cell>
          <cell r="I10339">
            <v>6</v>
          </cell>
          <cell r="J10339" t="str">
            <v>mRNA-T7</v>
          </cell>
          <cell r="K10339">
            <v>39.56</v>
          </cell>
          <cell r="L10339">
            <v>40</v>
          </cell>
          <cell r="M10339">
            <v>1582.4</v>
          </cell>
          <cell r="N10339">
            <v>480</v>
          </cell>
        </row>
        <row r="10340">
          <cell r="D10340" t="str">
            <v>HGC-26058781</v>
          </cell>
          <cell r="E10340" t="str">
            <v>C2-3</v>
          </cell>
          <cell r="F10340" t="str">
            <v>HGC20250228004-0147</v>
          </cell>
          <cell r="G10340" t="str">
            <v>厦门华诺海普生物科技有限公司</v>
          </cell>
          <cell r="H10340" t="str">
            <v>IDT371</v>
          </cell>
          <cell r="I10340">
            <v>6</v>
          </cell>
          <cell r="J10340" t="str">
            <v>mRNA-T7</v>
          </cell>
          <cell r="K10340">
            <v>53.59</v>
          </cell>
          <cell r="L10340">
            <v>40</v>
          </cell>
          <cell r="M10340">
            <v>2143.6</v>
          </cell>
          <cell r="N10340">
            <v>480</v>
          </cell>
        </row>
        <row r="10341">
          <cell r="D10341" t="str">
            <v>HGC-26055388</v>
          </cell>
          <cell r="E10341" t="str">
            <v>P10MEF-1</v>
          </cell>
          <cell r="F10341" t="str">
            <v>PSM-ZM202511110001-0011</v>
          </cell>
          <cell r="G10341" t="str">
            <v>深圳湾实验室</v>
          </cell>
          <cell r="H10341" t="str">
            <v>IDT372</v>
          </cell>
          <cell r="I10341">
            <v>6</v>
          </cell>
          <cell r="J10341" t="str">
            <v>mRNA-T7</v>
          </cell>
          <cell r="K10341">
            <v>89.62</v>
          </cell>
          <cell r="L10341">
            <v>40</v>
          </cell>
          <cell r="M10341">
            <v>3584.8</v>
          </cell>
          <cell r="N10341">
            <v>480</v>
          </cell>
        </row>
        <row r="10342">
          <cell r="D10342" t="str">
            <v>HGC-26055389</v>
          </cell>
          <cell r="E10342" t="str">
            <v>P10MEF-2</v>
          </cell>
          <cell r="F10342" t="str">
            <v>PSM-ZM202511110001-0011</v>
          </cell>
          <cell r="G10342" t="str">
            <v>深圳湾实验室</v>
          </cell>
          <cell r="H10342" t="str">
            <v>IDT373</v>
          </cell>
          <cell r="I10342">
            <v>6</v>
          </cell>
          <cell r="J10342" t="str">
            <v>mRNA-T7</v>
          </cell>
          <cell r="K10342">
            <v>69.83</v>
          </cell>
          <cell r="L10342">
            <v>40</v>
          </cell>
          <cell r="M10342">
            <v>2793.2</v>
          </cell>
          <cell r="N10342">
            <v>480</v>
          </cell>
        </row>
        <row r="10343">
          <cell r="D10343" t="str">
            <v>HGC-26055390</v>
          </cell>
          <cell r="E10343" t="str">
            <v>P10MEF-3</v>
          </cell>
          <cell r="F10343" t="str">
            <v>PSM-ZM202511110001-0011</v>
          </cell>
          <cell r="G10343" t="str">
            <v>深圳湾实验室</v>
          </cell>
          <cell r="H10343" t="str">
            <v>IDT374</v>
          </cell>
          <cell r="I10343">
            <v>6</v>
          </cell>
          <cell r="J10343" t="str">
            <v>mRNA-T7</v>
          </cell>
          <cell r="K10343">
            <v>44.57</v>
          </cell>
          <cell r="L10343">
            <v>40</v>
          </cell>
          <cell r="M10343">
            <v>1782.8</v>
          </cell>
          <cell r="N10343">
            <v>480</v>
          </cell>
        </row>
        <row r="10344">
          <cell r="D10344" t="str">
            <v>HGC-26055391</v>
          </cell>
          <cell r="E10344" t="str">
            <v>P10MEF-133-GFP-1</v>
          </cell>
          <cell r="F10344" t="str">
            <v>PSM-ZM202511110001-0011</v>
          </cell>
          <cell r="G10344" t="str">
            <v>深圳湾实验室</v>
          </cell>
          <cell r="H10344" t="str">
            <v>IDT375</v>
          </cell>
          <cell r="I10344">
            <v>6</v>
          </cell>
          <cell r="J10344" t="str">
            <v>mRNA-T7</v>
          </cell>
          <cell r="K10344">
            <v>71.35</v>
          </cell>
          <cell r="L10344">
            <v>40</v>
          </cell>
          <cell r="M10344">
            <v>2854</v>
          </cell>
          <cell r="N10344">
            <v>480</v>
          </cell>
        </row>
        <row r="10345">
          <cell r="D10345" t="str">
            <v>HGC-26055392</v>
          </cell>
          <cell r="E10345" t="str">
            <v>P10MEF-133-GFP-2</v>
          </cell>
          <cell r="F10345" t="str">
            <v>PSM-ZM202511110001-0011</v>
          </cell>
          <cell r="G10345" t="str">
            <v>深圳湾实验室</v>
          </cell>
          <cell r="H10345" t="str">
            <v>IDT376</v>
          </cell>
          <cell r="I10345">
            <v>6</v>
          </cell>
          <cell r="J10345" t="str">
            <v>mRNA-T7</v>
          </cell>
          <cell r="K10345">
            <v>35.68</v>
          </cell>
          <cell r="L10345">
            <v>40</v>
          </cell>
          <cell r="M10345">
            <v>1427.2</v>
          </cell>
          <cell r="N10345">
            <v>480</v>
          </cell>
        </row>
        <row r="10346">
          <cell r="D10346" t="str">
            <v>HGC-26055393</v>
          </cell>
          <cell r="E10346" t="str">
            <v>P10MEF-133-GFP-3</v>
          </cell>
          <cell r="F10346" t="str">
            <v>PSM-ZM202511110001-0011</v>
          </cell>
          <cell r="G10346" t="str">
            <v>深圳湾实验室</v>
          </cell>
          <cell r="H10346" t="str">
            <v>IDT377</v>
          </cell>
          <cell r="I10346">
            <v>6</v>
          </cell>
          <cell r="J10346" t="str">
            <v>mRNA-T7</v>
          </cell>
          <cell r="K10346">
            <v>31.82</v>
          </cell>
          <cell r="L10346">
            <v>40</v>
          </cell>
          <cell r="M10346">
            <v>1272.8</v>
          </cell>
          <cell r="N10346">
            <v>480</v>
          </cell>
        </row>
        <row r="10347">
          <cell r="D10347" t="str">
            <v>HGC-26055394</v>
          </cell>
          <cell r="E10347" t="str">
            <v>P10MEF-133-SOX17-1</v>
          </cell>
          <cell r="F10347" t="str">
            <v>PSM-ZM202511110001-0011</v>
          </cell>
          <cell r="G10347" t="str">
            <v>深圳湾实验室</v>
          </cell>
          <cell r="H10347" t="str">
            <v>IDT378</v>
          </cell>
          <cell r="I10347">
            <v>6</v>
          </cell>
          <cell r="J10347" t="str">
            <v>mRNA-T7</v>
          </cell>
          <cell r="K10347">
            <v>44.8</v>
          </cell>
          <cell r="L10347">
            <v>40</v>
          </cell>
          <cell r="M10347">
            <v>1792</v>
          </cell>
          <cell r="N10347">
            <v>480</v>
          </cell>
        </row>
        <row r="10348">
          <cell r="D10348" t="str">
            <v>HGC-26055396</v>
          </cell>
          <cell r="E10348" t="str">
            <v>P10MEF-133-SOX17-3</v>
          </cell>
          <cell r="F10348" t="str">
            <v>PSM-ZM202511110001-0011</v>
          </cell>
          <cell r="G10348" t="str">
            <v>深圳湾实验室</v>
          </cell>
          <cell r="H10348" t="str">
            <v>IDT379</v>
          </cell>
          <cell r="I10348">
            <v>6</v>
          </cell>
          <cell r="J10348" t="str">
            <v>mRNA-T7</v>
          </cell>
          <cell r="K10348">
            <v>48.71</v>
          </cell>
          <cell r="L10348">
            <v>20</v>
          </cell>
          <cell r="M10348">
            <v>974.2</v>
          </cell>
          <cell r="N10348">
            <v>480</v>
          </cell>
        </row>
        <row r="10349">
          <cell r="D10349" t="str">
            <v>HGC-26058626</v>
          </cell>
          <cell r="E10349" t="str">
            <v>P10MEF-133-SOX17-4</v>
          </cell>
          <cell r="F10349" t="str">
            <v>PSM-ZM202511110001-0011</v>
          </cell>
          <cell r="G10349" t="str">
            <v>深圳湾实验室</v>
          </cell>
          <cell r="H10349" t="str">
            <v>IDT380</v>
          </cell>
          <cell r="I10349">
            <v>6</v>
          </cell>
          <cell r="J10349" t="str">
            <v>mRNA-T7</v>
          </cell>
          <cell r="K10349">
            <v>39.98</v>
          </cell>
          <cell r="L10349">
            <v>40</v>
          </cell>
          <cell r="M10349">
            <v>1599.2</v>
          </cell>
          <cell r="N10349">
            <v>480</v>
          </cell>
        </row>
        <row r="10350">
          <cell r="D10350" t="str">
            <v>HGC-26059705</v>
          </cell>
          <cell r="E10350" t="str">
            <v>ca</v>
          </cell>
          <cell r="F10350" t="str">
            <v>PSM-ZM202604300013-0001</v>
          </cell>
          <cell r="G10350" t="str">
            <v>中山大学附属第一医院</v>
          </cell>
          <cell r="H10350" t="str">
            <v>IDT381</v>
          </cell>
          <cell r="I10350">
            <v>6</v>
          </cell>
          <cell r="J10350" t="str">
            <v>mRNA-T7</v>
          </cell>
          <cell r="K10350">
            <v>45.53</v>
          </cell>
          <cell r="L10350">
            <v>40</v>
          </cell>
          <cell r="M10350">
            <v>1821.2</v>
          </cell>
          <cell r="N10350">
            <v>480</v>
          </cell>
        </row>
        <row r="10351">
          <cell r="D10351" t="str">
            <v>HGC-26062034</v>
          </cell>
          <cell r="E10351" t="str">
            <v>YM2</v>
          </cell>
          <cell r="F10351" t="str">
            <v>PSM-ZM202605130005-0001</v>
          </cell>
          <cell r="G10351" t="str">
            <v>武汉序拓生物科技有限公司</v>
          </cell>
          <cell r="H10351" t="str">
            <v>IDT289</v>
          </cell>
          <cell r="I10351">
            <v>240</v>
          </cell>
          <cell r="J10351" t="str">
            <v>WGS-T7</v>
          </cell>
          <cell r="K10351">
            <v>13.69</v>
          </cell>
          <cell r="L10351">
            <v>20</v>
          </cell>
          <cell r="M10351">
            <v>273.8</v>
          </cell>
          <cell r="N10351">
            <v>510</v>
          </cell>
        </row>
        <row r="10352">
          <cell r="D10352" t="str">
            <v>HGC-26062036</v>
          </cell>
          <cell r="E10352" t="str">
            <v>YM6</v>
          </cell>
          <cell r="F10352" t="str">
            <v>PSM-ZM202605130005-0001</v>
          </cell>
          <cell r="G10352" t="str">
            <v>武汉序拓生物科技有限公司</v>
          </cell>
          <cell r="H10352" t="str">
            <v>IDT290</v>
          </cell>
          <cell r="I10352">
            <v>240</v>
          </cell>
          <cell r="J10352" t="str">
            <v>WGS-T7</v>
          </cell>
          <cell r="K10352">
            <v>33.52</v>
          </cell>
          <cell r="L10352">
            <v>20</v>
          </cell>
          <cell r="M10352">
            <v>670.4</v>
          </cell>
          <cell r="N10352">
            <v>510</v>
          </cell>
        </row>
        <row r="10353">
          <cell r="D10353" t="str">
            <v>HGC-26062037</v>
          </cell>
          <cell r="E10353" t="str">
            <v>YM9</v>
          </cell>
          <cell r="F10353" t="str">
            <v>PSM-ZM202605130005-0001</v>
          </cell>
          <cell r="G10353" t="str">
            <v>武汉序拓生物科技有限公司</v>
          </cell>
          <cell r="H10353" t="str">
            <v>IDT291</v>
          </cell>
          <cell r="I10353">
            <v>240</v>
          </cell>
          <cell r="J10353" t="str">
            <v>WGS-T7</v>
          </cell>
          <cell r="K10353">
            <v>57.72</v>
          </cell>
          <cell r="L10353">
            <v>20</v>
          </cell>
          <cell r="M10353">
            <v>1154.4</v>
          </cell>
          <cell r="N10353">
            <v>510</v>
          </cell>
        </row>
        <row r="10354">
          <cell r="D10354" t="str">
            <v>HGC-26062038</v>
          </cell>
          <cell r="E10354" t="str">
            <v>YM10</v>
          </cell>
          <cell r="F10354" t="str">
            <v>PSM-ZM202605130005-0001</v>
          </cell>
          <cell r="G10354" t="str">
            <v>武汉序拓生物科技有限公司</v>
          </cell>
          <cell r="H10354" t="str">
            <v>IDT292</v>
          </cell>
          <cell r="I10354">
            <v>240</v>
          </cell>
          <cell r="J10354" t="str">
            <v>WGS-T7</v>
          </cell>
          <cell r="K10354">
            <v>32.67</v>
          </cell>
          <cell r="L10354">
            <v>20</v>
          </cell>
          <cell r="M10354">
            <v>653.4</v>
          </cell>
          <cell r="N10354">
            <v>510</v>
          </cell>
        </row>
        <row r="10355">
          <cell r="D10355" t="str">
            <v>HGC-26062039</v>
          </cell>
          <cell r="E10355" t="str">
            <v>YM12</v>
          </cell>
          <cell r="F10355" t="str">
            <v>PSM-ZM202605130005-0001</v>
          </cell>
          <cell r="G10355" t="str">
            <v>武汉序拓生物科技有限公司</v>
          </cell>
          <cell r="H10355" t="str">
            <v>IDT293</v>
          </cell>
          <cell r="I10355">
            <v>240</v>
          </cell>
          <cell r="J10355" t="str">
            <v>WGS-T7</v>
          </cell>
          <cell r="K10355">
            <v>32.61</v>
          </cell>
          <cell r="L10355">
            <v>20</v>
          </cell>
          <cell r="M10355">
            <v>652.2</v>
          </cell>
          <cell r="N10355">
            <v>510</v>
          </cell>
        </row>
        <row r="10356">
          <cell r="D10356" t="str">
            <v>HGC-26062040</v>
          </cell>
          <cell r="E10356" t="str">
            <v>YM14</v>
          </cell>
          <cell r="F10356" t="str">
            <v>PSM-ZM202605130005-0001</v>
          </cell>
          <cell r="G10356" t="str">
            <v>武汉序拓生物科技有限公司</v>
          </cell>
          <cell r="H10356" t="str">
            <v>IDT294</v>
          </cell>
          <cell r="I10356">
            <v>240</v>
          </cell>
          <cell r="J10356" t="str">
            <v>WGS-T7</v>
          </cell>
          <cell r="K10356">
            <v>42.51</v>
          </cell>
          <cell r="L10356">
            <v>20</v>
          </cell>
          <cell r="M10356">
            <v>850.2</v>
          </cell>
          <cell r="N10356">
            <v>510</v>
          </cell>
        </row>
        <row r="10357">
          <cell r="D10357" t="str">
            <v>HGC-26062041</v>
          </cell>
          <cell r="E10357" t="str">
            <v>YM15</v>
          </cell>
          <cell r="F10357" t="str">
            <v>PSM-ZM202605130005-0001</v>
          </cell>
          <cell r="G10357" t="str">
            <v>武汉序拓生物科技有限公司</v>
          </cell>
          <cell r="H10357" t="str">
            <v>IDT295</v>
          </cell>
          <cell r="I10357">
            <v>240</v>
          </cell>
          <cell r="J10357" t="str">
            <v>WGS-T7</v>
          </cell>
          <cell r="K10357">
            <v>23.09</v>
          </cell>
          <cell r="L10357">
            <v>20</v>
          </cell>
          <cell r="M10357">
            <v>461.8</v>
          </cell>
          <cell r="N10357">
            <v>510</v>
          </cell>
        </row>
        <row r="10358">
          <cell r="D10358" t="str">
            <v>HGC-26062042</v>
          </cell>
          <cell r="E10358" t="str">
            <v>YM17</v>
          </cell>
          <cell r="F10358" t="str">
            <v>PSM-ZM202605130005-0001</v>
          </cell>
          <cell r="G10358" t="str">
            <v>武汉序拓生物科技有限公司</v>
          </cell>
          <cell r="H10358" t="str">
            <v>IDT296</v>
          </cell>
          <cell r="I10358">
            <v>240</v>
          </cell>
          <cell r="J10358" t="str">
            <v>WGS-T7</v>
          </cell>
          <cell r="K10358">
            <v>44.78</v>
          </cell>
          <cell r="L10358">
            <v>20</v>
          </cell>
          <cell r="M10358">
            <v>895.6</v>
          </cell>
          <cell r="N10358">
            <v>510</v>
          </cell>
        </row>
        <row r="10359">
          <cell r="D10359" t="str">
            <v>HGC-26062043</v>
          </cell>
          <cell r="E10359" t="str">
            <v>YM18</v>
          </cell>
          <cell r="F10359" t="str">
            <v>PSM-ZM202605130005-0001</v>
          </cell>
          <cell r="G10359" t="str">
            <v>武汉序拓生物科技有限公司</v>
          </cell>
          <cell r="H10359" t="str">
            <v>IDT297</v>
          </cell>
          <cell r="I10359">
            <v>240</v>
          </cell>
          <cell r="J10359" t="str">
            <v>WGS-T7</v>
          </cell>
          <cell r="K10359">
            <v>38.64</v>
          </cell>
          <cell r="L10359">
            <v>20</v>
          </cell>
          <cell r="M10359">
            <v>772.8</v>
          </cell>
          <cell r="N10359">
            <v>510</v>
          </cell>
        </row>
        <row r="10360">
          <cell r="D10360" t="str">
            <v>HGC-26062044</v>
          </cell>
          <cell r="E10360" t="str">
            <v>YM19</v>
          </cell>
          <cell r="F10360" t="str">
            <v>PSM-ZM202605130005-0001</v>
          </cell>
          <cell r="G10360" t="str">
            <v>武汉序拓生物科技有限公司</v>
          </cell>
          <cell r="H10360" t="str">
            <v>IDT298</v>
          </cell>
          <cell r="I10360">
            <v>240</v>
          </cell>
          <cell r="J10360" t="str">
            <v>WGS-T7</v>
          </cell>
          <cell r="K10360">
            <v>4.69</v>
          </cell>
          <cell r="L10360">
            <v>20</v>
          </cell>
          <cell r="M10360">
            <v>93.8</v>
          </cell>
          <cell r="N10360">
            <v>510</v>
          </cell>
        </row>
        <row r="10361">
          <cell r="D10361" t="str">
            <v>HGC-26062045</v>
          </cell>
          <cell r="E10361" t="str">
            <v>YM20</v>
          </cell>
          <cell r="F10361" t="str">
            <v>PSM-ZM202605130005-0001</v>
          </cell>
          <cell r="G10361" t="str">
            <v>武汉序拓生物科技有限公司</v>
          </cell>
          <cell r="H10361" t="str">
            <v>IDT299</v>
          </cell>
          <cell r="I10361">
            <v>240</v>
          </cell>
          <cell r="J10361" t="str">
            <v>WGS-T7</v>
          </cell>
          <cell r="K10361">
            <v>38.47</v>
          </cell>
          <cell r="L10361">
            <v>20</v>
          </cell>
          <cell r="M10361">
            <v>769.4</v>
          </cell>
          <cell r="N10361">
            <v>510</v>
          </cell>
        </row>
        <row r="10362">
          <cell r="D10362" t="str">
            <v>HGC-26062046</v>
          </cell>
          <cell r="E10362" t="str">
            <v>YM21</v>
          </cell>
          <cell r="F10362" t="str">
            <v>PSM-ZM202605130005-0001</v>
          </cell>
          <cell r="G10362" t="str">
            <v>武汉序拓生物科技有限公司</v>
          </cell>
          <cell r="H10362" t="str">
            <v>IDT300</v>
          </cell>
          <cell r="I10362">
            <v>240</v>
          </cell>
          <cell r="J10362" t="str">
            <v>WGS-T7</v>
          </cell>
          <cell r="K10362">
            <v>42.41</v>
          </cell>
          <cell r="L10362">
            <v>20</v>
          </cell>
          <cell r="M10362">
            <v>848.2</v>
          </cell>
          <cell r="N10362">
            <v>510</v>
          </cell>
        </row>
        <row r="10363">
          <cell r="D10363" t="str">
            <v>HGC-26062047</v>
          </cell>
          <cell r="E10363" t="str">
            <v>YM22</v>
          </cell>
          <cell r="F10363" t="str">
            <v>PSM-ZM202605130005-0001</v>
          </cell>
          <cell r="G10363" t="str">
            <v>武汉序拓生物科技有限公司</v>
          </cell>
          <cell r="H10363" t="str">
            <v>IDT301</v>
          </cell>
          <cell r="I10363">
            <v>240</v>
          </cell>
          <cell r="J10363" t="str">
            <v>WGS-T7</v>
          </cell>
          <cell r="K10363">
            <v>35.33</v>
          </cell>
          <cell r="L10363">
            <v>20</v>
          </cell>
          <cell r="M10363">
            <v>706.6</v>
          </cell>
          <cell r="N10363">
            <v>510</v>
          </cell>
        </row>
        <row r="10364">
          <cell r="D10364" t="str">
            <v>HGC-26062048</v>
          </cell>
          <cell r="E10364" t="str">
            <v>YM24</v>
          </cell>
          <cell r="F10364" t="str">
            <v>PSM-ZM202605130005-0001</v>
          </cell>
          <cell r="G10364" t="str">
            <v>武汉序拓生物科技有限公司</v>
          </cell>
          <cell r="H10364" t="str">
            <v>IDT302</v>
          </cell>
          <cell r="I10364">
            <v>240</v>
          </cell>
          <cell r="J10364" t="str">
            <v>WGS-T7</v>
          </cell>
          <cell r="K10364">
            <v>51.03</v>
          </cell>
          <cell r="L10364">
            <v>20</v>
          </cell>
          <cell r="M10364">
            <v>1020.6</v>
          </cell>
          <cell r="N10364">
            <v>510</v>
          </cell>
        </row>
        <row r="10365">
          <cell r="D10365" t="str">
            <v>HGC-26062049</v>
          </cell>
          <cell r="E10365" t="str">
            <v>YM26</v>
          </cell>
          <cell r="F10365" t="str">
            <v>PSM-ZM202605130005-0001</v>
          </cell>
          <cell r="G10365" t="str">
            <v>武汉序拓生物科技有限公司</v>
          </cell>
          <cell r="H10365" t="str">
            <v>IDT303</v>
          </cell>
          <cell r="I10365">
            <v>240</v>
          </cell>
          <cell r="J10365" t="str">
            <v>WGS-T7</v>
          </cell>
          <cell r="K10365">
            <v>5.85</v>
          </cell>
          <cell r="L10365">
            <v>20</v>
          </cell>
          <cell r="M10365">
            <v>117</v>
          </cell>
          <cell r="N10365">
            <v>510</v>
          </cell>
        </row>
        <row r="10366">
          <cell r="D10366" t="str">
            <v>HGC-26062051</v>
          </cell>
          <cell r="E10366" t="str">
            <v>YM28</v>
          </cell>
          <cell r="F10366" t="str">
            <v>PSM-ZM202605130005-0001</v>
          </cell>
          <cell r="G10366" t="str">
            <v>武汉序拓生物科技有限公司</v>
          </cell>
          <cell r="H10366" t="str">
            <v>IDT304</v>
          </cell>
          <cell r="I10366">
            <v>240</v>
          </cell>
          <cell r="J10366" t="str">
            <v>WGS-T7</v>
          </cell>
          <cell r="K10366">
            <v>40.02</v>
          </cell>
          <cell r="L10366">
            <v>20</v>
          </cell>
          <cell r="M10366">
            <v>800.4</v>
          </cell>
          <cell r="N10366">
            <v>510</v>
          </cell>
        </row>
        <row r="10367">
          <cell r="D10367" t="str">
            <v>HGC-26062052</v>
          </cell>
          <cell r="E10367" t="str">
            <v>YM29</v>
          </cell>
          <cell r="F10367" t="str">
            <v>PSM-ZM202605130005-0001</v>
          </cell>
          <cell r="G10367" t="str">
            <v>武汉序拓生物科技有限公司</v>
          </cell>
          <cell r="H10367" t="str">
            <v>IDT305</v>
          </cell>
          <cell r="I10367">
            <v>240</v>
          </cell>
          <cell r="J10367" t="str">
            <v>WGS-T7</v>
          </cell>
          <cell r="K10367">
            <v>63.96</v>
          </cell>
          <cell r="L10367">
            <v>20</v>
          </cell>
          <cell r="M10367">
            <v>1279.2</v>
          </cell>
          <cell r="N10367">
            <v>510</v>
          </cell>
        </row>
        <row r="10368">
          <cell r="D10368" t="str">
            <v>HGC-26062054</v>
          </cell>
          <cell r="E10368" t="str">
            <v>YM31</v>
          </cell>
          <cell r="F10368" t="str">
            <v>PSM-ZM202605130005-0001</v>
          </cell>
          <cell r="G10368" t="str">
            <v>武汉序拓生物科技有限公司</v>
          </cell>
          <cell r="H10368" t="str">
            <v>IDT306</v>
          </cell>
          <cell r="I10368">
            <v>240</v>
          </cell>
          <cell r="J10368" t="str">
            <v>WGS-T7</v>
          </cell>
          <cell r="K10368">
            <v>48.89</v>
          </cell>
          <cell r="L10368">
            <v>20</v>
          </cell>
          <cell r="M10368">
            <v>977.8</v>
          </cell>
          <cell r="N10368">
            <v>510</v>
          </cell>
        </row>
        <row r="10369">
          <cell r="D10369" t="str">
            <v>HGC-26062053</v>
          </cell>
          <cell r="E10369" t="str">
            <v>YM30</v>
          </cell>
          <cell r="F10369" t="str">
            <v>PSM-ZM202605130005-0001</v>
          </cell>
          <cell r="G10369" t="str">
            <v>武汉序拓生物科技有限公司</v>
          </cell>
          <cell r="H10369" t="str">
            <v>IDT307</v>
          </cell>
          <cell r="I10369">
            <v>240</v>
          </cell>
          <cell r="J10369" t="str">
            <v>WGS-T7</v>
          </cell>
          <cell r="K10369">
            <v>38.6</v>
          </cell>
          <cell r="L10369">
            <v>20</v>
          </cell>
          <cell r="M10369">
            <v>772</v>
          </cell>
          <cell r="N10369">
            <v>510</v>
          </cell>
        </row>
        <row r="10370">
          <cell r="D10370" t="str">
            <v>HGC-26062055</v>
          </cell>
          <cell r="E10370" t="str">
            <v>YM32</v>
          </cell>
          <cell r="F10370" t="str">
            <v>PSM-ZM202605130005-0001</v>
          </cell>
          <cell r="G10370" t="str">
            <v>武汉序拓生物科技有限公司</v>
          </cell>
          <cell r="H10370" t="str">
            <v>IDT308</v>
          </cell>
          <cell r="I10370">
            <v>240</v>
          </cell>
          <cell r="J10370" t="str">
            <v>WGS-T7</v>
          </cell>
          <cell r="K10370">
            <v>36.93</v>
          </cell>
          <cell r="L10370">
            <v>20</v>
          </cell>
          <cell r="M10370">
            <v>738.6</v>
          </cell>
          <cell r="N10370">
            <v>510</v>
          </cell>
        </row>
        <row r="10371">
          <cell r="D10371" t="str">
            <v>HGC-26062056</v>
          </cell>
          <cell r="E10371" t="str">
            <v>YM33</v>
          </cell>
          <cell r="F10371" t="str">
            <v>PSM-ZM202605130005-0001</v>
          </cell>
          <cell r="G10371" t="str">
            <v>武汉序拓生物科技有限公司</v>
          </cell>
          <cell r="H10371" t="str">
            <v>IDT309</v>
          </cell>
          <cell r="I10371">
            <v>240</v>
          </cell>
          <cell r="J10371" t="str">
            <v>WGS-T7</v>
          </cell>
          <cell r="K10371">
            <v>35.89</v>
          </cell>
          <cell r="L10371">
            <v>20</v>
          </cell>
          <cell r="M10371">
            <v>717.8</v>
          </cell>
          <cell r="N10371">
            <v>510</v>
          </cell>
        </row>
        <row r="10372">
          <cell r="D10372" t="str">
            <v>HGC-26062057</v>
          </cell>
          <cell r="E10372" t="str">
            <v>YM34</v>
          </cell>
          <cell r="F10372" t="str">
            <v>PSM-ZM202605130005-0001</v>
          </cell>
          <cell r="G10372" t="str">
            <v>武汉序拓生物科技有限公司</v>
          </cell>
          <cell r="H10372" t="str">
            <v>IDT310</v>
          </cell>
          <cell r="I10372">
            <v>240</v>
          </cell>
          <cell r="J10372" t="str">
            <v>WGS-T7</v>
          </cell>
          <cell r="K10372">
            <v>24.04</v>
          </cell>
          <cell r="L10372">
            <v>20</v>
          </cell>
          <cell r="M10372">
            <v>480.8</v>
          </cell>
          <cell r="N10372">
            <v>510</v>
          </cell>
        </row>
        <row r="10373">
          <cell r="D10373" t="str">
            <v>HGC-26062058</v>
          </cell>
          <cell r="E10373" t="str">
            <v>YM35</v>
          </cell>
          <cell r="F10373" t="str">
            <v>PSM-ZM202605130005-0001</v>
          </cell>
          <cell r="G10373" t="str">
            <v>武汉序拓生物科技有限公司</v>
          </cell>
          <cell r="H10373" t="str">
            <v>IDT311</v>
          </cell>
          <cell r="I10373">
            <v>240</v>
          </cell>
          <cell r="J10373" t="str">
            <v>WGS-T7</v>
          </cell>
          <cell r="K10373">
            <v>38.13</v>
          </cell>
          <cell r="L10373">
            <v>20</v>
          </cell>
          <cell r="M10373">
            <v>762.6</v>
          </cell>
          <cell r="N10373">
            <v>510</v>
          </cell>
        </row>
        <row r="10374">
          <cell r="D10374" t="str">
            <v>HGC-26062059</v>
          </cell>
          <cell r="E10374" t="str">
            <v>YM36</v>
          </cell>
          <cell r="F10374" t="str">
            <v>PSM-ZM202605130005-0001</v>
          </cell>
          <cell r="G10374" t="str">
            <v>武汉序拓生物科技有限公司</v>
          </cell>
          <cell r="H10374" t="str">
            <v>IDT312</v>
          </cell>
          <cell r="I10374">
            <v>240</v>
          </cell>
          <cell r="J10374" t="str">
            <v>WGS-T7</v>
          </cell>
          <cell r="K10374">
            <v>44.8</v>
          </cell>
          <cell r="L10374">
            <v>20</v>
          </cell>
          <cell r="M10374">
            <v>896</v>
          </cell>
          <cell r="N10374">
            <v>510</v>
          </cell>
        </row>
        <row r="10375">
          <cell r="D10375" t="str">
            <v>HGC-26062060</v>
          </cell>
          <cell r="E10375" t="str">
            <v>YM37</v>
          </cell>
          <cell r="F10375" t="str">
            <v>PSM-ZM202605130005-0001</v>
          </cell>
          <cell r="G10375" t="str">
            <v>武汉序拓生物科技有限公司</v>
          </cell>
          <cell r="H10375" t="str">
            <v>IDT313</v>
          </cell>
          <cell r="I10375">
            <v>240</v>
          </cell>
          <cell r="J10375" t="str">
            <v>WGS-T7</v>
          </cell>
          <cell r="K10375">
            <v>7.48</v>
          </cell>
          <cell r="L10375">
            <v>20</v>
          </cell>
          <cell r="M10375">
            <v>149.6</v>
          </cell>
          <cell r="N10375">
            <v>510</v>
          </cell>
        </row>
        <row r="10376">
          <cell r="D10376" t="str">
            <v>HGC-26062061</v>
          </cell>
          <cell r="E10376" t="str">
            <v>YM38</v>
          </cell>
          <cell r="F10376" t="str">
            <v>PSM-ZM202605130005-0001</v>
          </cell>
          <cell r="G10376" t="str">
            <v>武汉序拓生物科技有限公司</v>
          </cell>
          <cell r="H10376" t="str">
            <v>IDT314</v>
          </cell>
          <cell r="I10376">
            <v>240</v>
          </cell>
          <cell r="J10376" t="str">
            <v>WGS-T7</v>
          </cell>
          <cell r="K10376">
            <v>35.48</v>
          </cell>
          <cell r="L10376">
            <v>20</v>
          </cell>
          <cell r="M10376">
            <v>709.6</v>
          </cell>
          <cell r="N10376">
            <v>510</v>
          </cell>
        </row>
        <row r="10377">
          <cell r="D10377" t="str">
            <v>HGC-26062063</v>
          </cell>
          <cell r="E10377" t="str">
            <v>YM40</v>
          </cell>
          <cell r="F10377" t="str">
            <v>PSM-ZM202605130005-0001</v>
          </cell>
          <cell r="G10377" t="str">
            <v>武汉序拓生物科技有限公司</v>
          </cell>
          <cell r="H10377" t="str">
            <v>IDT315</v>
          </cell>
          <cell r="I10377">
            <v>240</v>
          </cell>
          <cell r="J10377" t="str">
            <v>WGS-T7</v>
          </cell>
          <cell r="K10377">
            <v>49.65</v>
          </cell>
          <cell r="L10377">
            <v>20</v>
          </cell>
          <cell r="M10377">
            <v>993</v>
          </cell>
          <cell r="N10377">
            <v>510</v>
          </cell>
        </row>
        <row r="10378">
          <cell r="D10378" t="str">
            <v>HGC-26062064</v>
          </cell>
          <cell r="E10378" t="str">
            <v>YM41</v>
          </cell>
          <cell r="F10378" t="str">
            <v>PSM-ZM202605130005-0001</v>
          </cell>
          <cell r="G10378" t="str">
            <v>武汉序拓生物科技有限公司</v>
          </cell>
          <cell r="H10378" t="str">
            <v>IDT316</v>
          </cell>
          <cell r="I10378">
            <v>240</v>
          </cell>
          <cell r="J10378" t="str">
            <v>WGS-T7</v>
          </cell>
          <cell r="K10378">
            <v>40.96</v>
          </cell>
          <cell r="L10378">
            <v>20</v>
          </cell>
          <cell r="M10378">
            <v>819.2</v>
          </cell>
          <cell r="N10378">
            <v>510</v>
          </cell>
        </row>
        <row r="10379">
          <cell r="D10379" t="str">
            <v>HGC-26062065</v>
          </cell>
          <cell r="E10379" t="str">
            <v>YM42</v>
          </cell>
          <cell r="F10379" t="str">
            <v>PSM-ZM202605130005-0001</v>
          </cell>
          <cell r="G10379" t="str">
            <v>武汉序拓生物科技有限公司</v>
          </cell>
          <cell r="H10379" t="str">
            <v>IDT317</v>
          </cell>
          <cell r="I10379">
            <v>240</v>
          </cell>
          <cell r="J10379" t="str">
            <v>WGS-T7</v>
          </cell>
          <cell r="K10379">
            <v>33.79</v>
          </cell>
          <cell r="L10379">
            <v>20</v>
          </cell>
          <cell r="M10379">
            <v>675.8</v>
          </cell>
          <cell r="N10379">
            <v>510</v>
          </cell>
        </row>
        <row r="10380">
          <cell r="D10380" t="str">
            <v>HGC-26062066</v>
          </cell>
          <cell r="E10380" t="str">
            <v>YM43</v>
          </cell>
          <cell r="F10380" t="str">
            <v>PSM-ZM202605130005-0001</v>
          </cell>
          <cell r="G10380" t="str">
            <v>武汉序拓生物科技有限公司</v>
          </cell>
          <cell r="H10380" t="str">
            <v>IDT318</v>
          </cell>
          <cell r="I10380">
            <v>240</v>
          </cell>
          <cell r="J10380" t="str">
            <v>WGS-T7</v>
          </cell>
          <cell r="K10380">
            <v>35.54</v>
          </cell>
          <cell r="L10380">
            <v>20</v>
          </cell>
          <cell r="M10380">
            <v>710.8</v>
          </cell>
          <cell r="N10380">
            <v>510</v>
          </cell>
        </row>
        <row r="10381">
          <cell r="D10381" t="str">
            <v>HGC-26062067</v>
          </cell>
          <cell r="E10381" t="str">
            <v>YM44</v>
          </cell>
          <cell r="F10381" t="str">
            <v>PSM-ZM202605130005-0001</v>
          </cell>
          <cell r="G10381" t="str">
            <v>武汉序拓生物科技有限公司</v>
          </cell>
          <cell r="H10381" t="str">
            <v>IDT319</v>
          </cell>
          <cell r="I10381">
            <v>240</v>
          </cell>
          <cell r="J10381" t="str">
            <v>WGS-T7</v>
          </cell>
          <cell r="K10381">
            <v>27.96</v>
          </cell>
          <cell r="L10381">
            <v>20</v>
          </cell>
          <cell r="M10381">
            <v>559.2</v>
          </cell>
          <cell r="N10381">
            <v>510</v>
          </cell>
        </row>
        <row r="10382">
          <cell r="D10382" t="str">
            <v>HGC-26062068</v>
          </cell>
          <cell r="E10382" t="str">
            <v>YM45</v>
          </cell>
          <cell r="F10382" t="str">
            <v>PSM-ZM202605130005-0001</v>
          </cell>
          <cell r="G10382" t="str">
            <v>武汉序拓生物科技有限公司</v>
          </cell>
          <cell r="H10382" t="str">
            <v>IDT320</v>
          </cell>
          <cell r="I10382">
            <v>240</v>
          </cell>
          <cell r="J10382" t="str">
            <v>WGS-T7</v>
          </cell>
          <cell r="K10382">
            <v>17.46</v>
          </cell>
          <cell r="L10382">
            <v>20</v>
          </cell>
          <cell r="M10382">
            <v>349.2</v>
          </cell>
          <cell r="N10382">
            <v>510</v>
          </cell>
        </row>
        <row r="10383">
          <cell r="D10383" t="str">
            <v>HGC-26062069</v>
          </cell>
          <cell r="E10383" t="str">
            <v>YM46</v>
          </cell>
          <cell r="F10383" t="str">
            <v>PSM-ZM202605130005-0001</v>
          </cell>
          <cell r="G10383" t="str">
            <v>武汉序拓生物科技有限公司</v>
          </cell>
          <cell r="H10383" t="str">
            <v>IDT321</v>
          </cell>
          <cell r="I10383">
            <v>240</v>
          </cell>
          <cell r="J10383" t="str">
            <v>WGS-T7</v>
          </cell>
          <cell r="K10383">
            <v>26.11</v>
          </cell>
          <cell r="L10383">
            <v>20</v>
          </cell>
          <cell r="M10383">
            <v>522.2</v>
          </cell>
          <cell r="N10383">
            <v>510</v>
          </cell>
        </row>
        <row r="10384">
          <cell r="D10384" t="str">
            <v>HGC-26062070</v>
          </cell>
          <cell r="E10384" t="str">
            <v>YM52</v>
          </cell>
          <cell r="F10384" t="str">
            <v>PSM-ZM202605130005-0001</v>
          </cell>
          <cell r="G10384" t="str">
            <v>武汉序拓生物科技有限公司</v>
          </cell>
          <cell r="H10384" t="str">
            <v>IDT322</v>
          </cell>
          <cell r="I10384">
            <v>240</v>
          </cell>
          <cell r="J10384" t="str">
            <v>WGS-T7</v>
          </cell>
          <cell r="K10384">
            <v>28.05</v>
          </cell>
          <cell r="L10384">
            <v>20</v>
          </cell>
          <cell r="M10384">
            <v>561</v>
          </cell>
          <cell r="N10384">
            <v>510</v>
          </cell>
        </row>
        <row r="10385">
          <cell r="D10385" t="str">
            <v>HGC-26062071</v>
          </cell>
          <cell r="E10385" t="str">
            <v>YM53</v>
          </cell>
          <cell r="F10385" t="str">
            <v>PSM-ZM202605130005-0001</v>
          </cell>
          <cell r="G10385" t="str">
            <v>武汉序拓生物科技有限公司</v>
          </cell>
          <cell r="H10385" t="str">
            <v>IDT323</v>
          </cell>
          <cell r="I10385">
            <v>240</v>
          </cell>
          <cell r="J10385" t="str">
            <v>WGS-T7</v>
          </cell>
          <cell r="K10385">
            <v>10.08</v>
          </cell>
          <cell r="L10385">
            <v>20</v>
          </cell>
          <cell r="M10385">
            <v>201.6</v>
          </cell>
          <cell r="N10385">
            <v>510</v>
          </cell>
        </row>
        <row r="10386">
          <cell r="D10386" t="str">
            <v>HGC-26062072</v>
          </cell>
          <cell r="E10386" t="str">
            <v>YM54</v>
          </cell>
          <cell r="F10386" t="str">
            <v>PSM-ZM202605130005-0001</v>
          </cell>
          <cell r="G10386" t="str">
            <v>武汉序拓生物科技有限公司</v>
          </cell>
          <cell r="H10386" t="str">
            <v>IDT324</v>
          </cell>
          <cell r="I10386">
            <v>240</v>
          </cell>
          <cell r="J10386" t="str">
            <v>WGS-T7</v>
          </cell>
          <cell r="K10386">
            <v>39.97</v>
          </cell>
          <cell r="L10386">
            <v>20</v>
          </cell>
          <cell r="M10386">
            <v>799.4</v>
          </cell>
          <cell r="N10386">
            <v>510</v>
          </cell>
        </row>
        <row r="10387">
          <cell r="D10387" t="str">
            <v>HGC-26062073</v>
          </cell>
          <cell r="E10387" t="str">
            <v>YM55</v>
          </cell>
          <cell r="F10387" t="str">
            <v>PSM-ZM202605130005-0001</v>
          </cell>
          <cell r="G10387" t="str">
            <v>武汉序拓生物科技有限公司</v>
          </cell>
          <cell r="H10387" t="str">
            <v>IDT325</v>
          </cell>
          <cell r="I10387">
            <v>240</v>
          </cell>
          <cell r="J10387" t="str">
            <v>WGS-T7</v>
          </cell>
          <cell r="K10387">
            <v>43.18</v>
          </cell>
          <cell r="L10387">
            <v>20</v>
          </cell>
          <cell r="M10387">
            <v>863.6</v>
          </cell>
          <cell r="N10387">
            <v>510</v>
          </cell>
        </row>
        <row r="10388">
          <cell r="D10388" t="str">
            <v>HGC-26062074</v>
          </cell>
          <cell r="E10388" t="str">
            <v>YM56</v>
          </cell>
          <cell r="F10388" t="str">
            <v>PSM-ZM202605130005-0001</v>
          </cell>
          <cell r="G10388" t="str">
            <v>武汉序拓生物科技有限公司</v>
          </cell>
          <cell r="H10388" t="str">
            <v>IDT326</v>
          </cell>
          <cell r="I10388">
            <v>240</v>
          </cell>
          <cell r="J10388" t="str">
            <v>WGS-T7</v>
          </cell>
          <cell r="K10388">
            <v>46.36</v>
          </cell>
          <cell r="L10388">
            <v>20</v>
          </cell>
          <cell r="M10388">
            <v>927.2</v>
          </cell>
          <cell r="N10388">
            <v>510</v>
          </cell>
        </row>
        <row r="10389">
          <cell r="D10389" t="str">
            <v>HGC-26062075</v>
          </cell>
          <cell r="E10389" t="str">
            <v>SM3</v>
          </cell>
          <cell r="F10389" t="str">
            <v>PSM-ZM202605130005-0001</v>
          </cell>
          <cell r="G10389" t="str">
            <v>武汉序拓生物科技有限公司</v>
          </cell>
          <cell r="H10389" t="str">
            <v>IDT327</v>
          </cell>
          <cell r="I10389">
            <v>240</v>
          </cell>
          <cell r="J10389" t="str">
            <v>WGS-T7</v>
          </cell>
          <cell r="K10389">
            <v>38.95</v>
          </cell>
          <cell r="L10389">
            <v>20</v>
          </cell>
          <cell r="M10389">
            <v>779</v>
          </cell>
          <cell r="N10389">
            <v>510</v>
          </cell>
        </row>
        <row r="10390">
          <cell r="D10390" t="str">
            <v>HGC-26062076</v>
          </cell>
          <cell r="E10390" t="str">
            <v>YM1</v>
          </cell>
          <cell r="F10390" t="str">
            <v>PSM-ZM202605130005-0002</v>
          </cell>
          <cell r="G10390" t="str">
            <v>武汉序拓生物科技有限公司</v>
          </cell>
          <cell r="H10390" t="str">
            <v>IDT328</v>
          </cell>
          <cell r="I10390">
            <v>240</v>
          </cell>
          <cell r="J10390" t="str">
            <v>WGS-T7</v>
          </cell>
          <cell r="K10390">
            <v>19.8</v>
          </cell>
          <cell r="L10390">
            <v>20</v>
          </cell>
          <cell r="M10390">
            <v>396</v>
          </cell>
          <cell r="N10390">
            <v>510</v>
          </cell>
        </row>
        <row r="10391">
          <cell r="D10391" t="str">
            <v>HGC-26062076-2</v>
          </cell>
          <cell r="E10391" t="str">
            <v>YM1-2</v>
          </cell>
          <cell r="F10391" t="str">
            <v>PSM-ZM202605130005-0002</v>
          </cell>
          <cell r="G10391" t="str">
            <v>武汉序拓生物科技有限公司</v>
          </cell>
          <cell r="H10391" t="str">
            <v>IDT329</v>
          </cell>
          <cell r="I10391">
            <v>240</v>
          </cell>
          <cell r="J10391" t="str">
            <v>WGS-T7</v>
          </cell>
          <cell r="K10391">
            <v>21.26</v>
          </cell>
          <cell r="L10391">
            <v>20</v>
          </cell>
          <cell r="M10391">
            <v>425.2</v>
          </cell>
          <cell r="N10391">
            <v>510</v>
          </cell>
        </row>
        <row r="10392">
          <cell r="D10392" t="str">
            <v>HGC-26062077</v>
          </cell>
          <cell r="E10392" t="str">
            <v>YM3</v>
          </cell>
          <cell r="F10392" t="str">
            <v>PSM-ZM202605130005-0002</v>
          </cell>
          <cell r="G10392" t="str">
            <v>武汉序拓生物科技有限公司</v>
          </cell>
          <cell r="H10392" t="str">
            <v>IDT330</v>
          </cell>
          <cell r="I10392">
            <v>240</v>
          </cell>
          <cell r="J10392" t="str">
            <v>WGS-T7</v>
          </cell>
          <cell r="K10392">
            <v>28.59</v>
          </cell>
          <cell r="L10392">
            <v>20</v>
          </cell>
          <cell r="M10392">
            <v>571.8</v>
          </cell>
          <cell r="N10392">
            <v>510</v>
          </cell>
        </row>
        <row r="10393">
          <cell r="D10393" t="str">
            <v>HGC-26062077-2</v>
          </cell>
          <cell r="E10393" t="str">
            <v>YM3-2</v>
          </cell>
          <cell r="F10393" t="str">
            <v>PSM-ZM202605130005-0002</v>
          </cell>
          <cell r="G10393" t="str">
            <v>武汉序拓生物科技有限公司</v>
          </cell>
          <cell r="H10393" t="str">
            <v>IDT331</v>
          </cell>
          <cell r="I10393">
            <v>240</v>
          </cell>
          <cell r="J10393" t="str">
            <v>WGS-T7</v>
          </cell>
          <cell r="K10393">
            <v>23.71</v>
          </cell>
          <cell r="L10393">
            <v>20</v>
          </cell>
          <cell r="M10393">
            <v>474.2</v>
          </cell>
          <cell r="N10393">
            <v>510</v>
          </cell>
        </row>
        <row r="10394">
          <cell r="D10394" t="str">
            <v>HGC-26062078</v>
          </cell>
          <cell r="E10394" t="str">
            <v>YM5</v>
          </cell>
          <cell r="F10394" t="str">
            <v>PSM-ZM202605130005-0002</v>
          </cell>
          <cell r="G10394" t="str">
            <v>武汉序拓生物科技有限公司</v>
          </cell>
          <cell r="H10394" t="str">
            <v>IDT332</v>
          </cell>
          <cell r="I10394">
            <v>240</v>
          </cell>
          <cell r="J10394" t="str">
            <v>WGS-T7</v>
          </cell>
          <cell r="K10394">
            <v>39.35</v>
          </cell>
          <cell r="L10394">
            <v>20</v>
          </cell>
          <cell r="M10394">
            <v>787</v>
          </cell>
          <cell r="N10394">
            <v>510</v>
          </cell>
        </row>
        <row r="10395">
          <cell r="D10395" t="str">
            <v>HGC-26062078-2</v>
          </cell>
          <cell r="E10395" t="str">
            <v>YM5-2</v>
          </cell>
          <cell r="F10395" t="str">
            <v>PSM-ZM202605130005-0002</v>
          </cell>
          <cell r="G10395" t="str">
            <v>武汉序拓生物科技有限公司</v>
          </cell>
          <cell r="H10395" t="str">
            <v>IDT333</v>
          </cell>
          <cell r="I10395">
            <v>240</v>
          </cell>
          <cell r="J10395" t="str">
            <v>WGS-T7</v>
          </cell>
          <cell r="K10395">
            <v>36.63</v>
          </cell>
          <cell r="L10395">
            <v>20</v>
          </cell>
          <cell r="M10395">
            <v>732.6</v>
          </cell>
          <cell r="N10395">
            <v>510</v>
          </cell>
        </row>
        <row r="10396">
          <cell r="D10396" t="str">
            <v>HGC-26062079</v>
          </cell>
          <cell r="E10396" t="str">
            <v>YM11</v>
          </cell>
          <cell r="F10396" t="str">
            <v>PSM-ZM202605130005-0002</v>
          </cell>
          <cell r="G10396" t="str">
            <v>武汉序拓生物科技有限公司</v>
          </cell>
          <cell r="H10396" t="str">
            <v>IDT334</v>
          </cell>
          <cell r="I10396">
            <v>240</v>
          </cell>
          <cell r="J10396" t="str">
            <v>WGS-T7</v>
          </cell>
          <cell r="K10396">
            <v>17.61</v>
          </cell>
          <cell r="L10396">
            <v>20</v>
          </cell>
          <cell r="M10396">
            <v>352.2</v>
          </cell>
          <cell r="N10396">
            <v>510</v>
          </cell>
        </row>
        <row r="10397">
          <cell r="D10397" t="str">
            <v>HGC-26062079-2</v>
          </cell>
          <cell r="E10397" t="str">
            <v>YM11-2</v>
          </cell>
          <cell r="F10397" t="str">
            <v>PSM-ZM202605130005-0002</v>
          </cell>
          <cell r="G10397" t="str">
            <v>武汉序拓生物科技有限公司</v>
          </cell>
          <cell r="H10397" t="str">
            <v>IDT335</v>
          </cell>
          <cell r="I10397">
            <v>240</v>
          </cell>
          <cell r="J10397" t="str">
            <v>WGS-T7</v>
          </cell>
          <cell r="K10397">
            <v>15.87</v>
          </cell>
          <cell r="L10397">
            <v>20</v>
          </cell>
          <cell r="M10397">
            <v>317.4</v>
          </cell>
          <cell r="N10397">
            <v>510</v>
          </cell>
        </row>
        <row r="10398">
          <cell r="D10398" t="str">
            <v>HGC-26062080</v>
          </cell>
          <cell r="E10398" t="str">
            <v>YM13</v>
          </cell>
          <cell r="F10398" t="str">
            <v>PSM-ZM202605130005-0002</v>
          </cell>
          <cell r="G10398" t="str">
            <v>武汉序拓生物科技有限公司</v>
          </cell>
          <cell r="H10398" t="str">
            <v>IDT336</v>
          </cell>
          <cell r="I10398">
            <v>240</v>
          </cell>
          <cell r="J10398" t="str">
            <v>WGS-T7</v>
          </cell>
          <cell r="K10398">
            <v>14.96</v>
          </cell>
          <cell r="L10398">
            <v>20</v>
          </cell>
          <cell r="M10398">
            <v>299.2</v>
          </cell>
          <cell r="N10398">
            <v>510</v>
          </cell>
        </row>
        <row r="10399">
          <cell r="D10399" t="str">
            <v>HGC-26062080-2</v>
          </cell>
          <cell r="E10399" t="str">
            <v>YM13-2</v>
          </cell>
          <cell r="F10399" t="str">
            <v>PSM-ZM202605130005-0002</v>
          </cell>
          <cell r="G10399" t="str">
            <v>武汉序拓生物科技有限公司</v>
          </cell>
          <cell r="H10399" t="str">
            <v>IDT337</v>
          </cell>
          <cell r="I10399">
            <v>240</v>
          </cell>
          <cell r="J10399" t="str">
            <v>WGS-T7</v>
          </cell>
          <cell r="K10399">
            <v>15.94</v>
          </cell>
          <cell r="L10399">
            <v>20</v>
          </cell>
          <cell r="M10399">
            <v>318.8</v>
          </cell>
          <cell r="N10399">
            <v>510</v>
          </cell>
        </row>
        <row r="10400">
          <cell r="D10400" t="str">
            <v>HGC-26062081</v>
          </cell>
          <cell r="E10400" t="str">
            <v>YM16</v>
          </cell>
          <cell r="F10400" t="str">
            <v>PSM-ZM202605130005-0002</v>
          </cell>
          <cell r="G10400" t="str">
            <v>武汉序拓生物科技有限公司</v>
          </cell>
          <cell r="H10400" t="str">
            <v>IDT338</v>
          </cell>
          <cell r="I10400">
            <v>240</v>
          </cell>
          <cell r="J10400" t="str">
            <v>WGS-T7</v>
          </cell>
          <cell r="K10400">
            <v>40.46</v>
          </cell>
          <cell r="L10400">
            <v>20</v>
          </cell>
          <cell r="M10400">
            <v>809.2</v>
          </cell>
          <cell r="N10400">
            <v>510</v>
          </cell>
        </row>
        <row r="10401">
          <cell r="D10401" t="str">
            <v>HGC-26062081-2</v>
          </cell>
          <cell r="E10401" t="str">
            <v>YM16-2</v>
          </cell>
          <cell r="F10401" t="str">
            <v>PSM-ZM202605130005-0002</v>
          </cell>
          <cell r="G10401" t="str">
            <v>武汉序拓生物科技有限公司</v>
          </cell>
          <cell r="H10401" t="str">
            <v>IDT339</v>
          </cell>
          <cell r="I10401">
            <v>240</v>
          </cell>
          <cell r="J10401" t="str">
            <v>WGS-T7</v>
          </cell>
          <cell r="K10401">
            <v>32.45</v>
          </cell>
          <cell r="L10401">
            <v>20</v>
          </cell>
          <cell r="M10401">
            <v>649</v>
          </cell>
          <cell r="N10401">
            <v>510</v>
          </cell>
        </row>
        <row r="10402">
          <cell r="D10402" t="str">
            <v>HGC-26062082</v>
          </cell>
          <cell r="E10402" t="str">
            <v>YM23</v>
          </cell>
          <cell r="F10402" t="str">
            <v>PSM-ZM202605130005-0002</v>
          </cell>
          <cell r="G10402" t="str">
            <v>武汉序拓生物科技有限公司</v>
          </cell>
          <cell r="H10402" t="str">
            <v>IDT340</v>
          </cell>
          <cell r="I10402">
            <v>240</v>
          </cell>
          <cell r="J10402" t="str">
            <v>WGS-T7</v>
          </cell>
          <cell r="K10402">
            <v>25.84</v>
          </cell>
          <cell r="L10402">
            <v>20</v>
          </cell>
          <cell r="M10402">
            <v>516.8</v>
          </cell>
          <cell r="N10402">
            <v>510</v>
          </cell>
        </row>
        <row r="10403">
          <cell r="D10403" t="str">
            <v>HGC-26062082-2</v>
          </cell>
          <cell r="E10403" t="str">
            <v>YM23-2</v>
          </cell>
          <cell r="F10403" t="str">
            <v>PSM-ZM202605130005-0002</v>
          </cell>
          <cell r="G10403" t="str">
            <v>武汉序拓生物科技有限公司</v>
          </cell>
          <cell r="H10403" t="str">
            <v>IDT341</v>
          </cell>
          <cell r="I10403">
            <v>240</v>
          </cell>
          <cell r="J10403" t="str">
            <v>WGS-T7</v>
          </cell>
          <cell r="K10403">
            <v>23.07</v>
          </cell>
          <cell r="L10403">
            <v>20</v>
          </cell>
          <cell r="M10403">
            <v>461.4</v>
          </cell>
          <cell r="N10403">
            <v>510</v>
          </cell>
        </row>
        <row r="10404">
          <cell r="D10404" t="str">
            <v>HGC-26062083</v>
          </cell>
          <cell r="E10404" t="str">
            <v>YM25</v>
          </cell>
          <cell r="F10404" t="str">
            <v>PSM-ZM202605130005-0002</v>
          </cell>
          <cell r="G10404" t="str">
            <v>武汉序拓生物科技有限公司</v>
          </cell>
          <cell r="H10404" t="str">
            <v>IDT342</v>
          </cell>
          <cell r="I10404">
            <v>240</v>
          </cell>
          <cell r="J10404" t="str">
            <v>WGS-T7</v>
          </cell>
          <cell r="K10404">
            <v>34.57</v>
          </cell>
          <cell r="L10404">
            <v>20</v>
          </cell>
          <cell r="M10404">
            <v>691.4</v>
          </cell>
          <cell r="N10404">
            <v>510</v>
          </cell>
        </row>
        <row r="10405">
          <cell r="D10405" t="str">
            <v>HGC-26062083-2</v>
          </cell>
          <cell r="E10405" t="str">
            <v>YM25-2</v>
          </cell>
          <cell r="F10405" t="str">
            <v>PSM-ZM202605130005-0002</v>
          </cell>
          <cell r="G10405" t="str">
            <v>武汉序拓生物科技有限公司</v>
          </cell>
          <cell r="H10405" t="str">
            <v>IDT343</v>
          </cell>
          <cell r="I10405">
            <v>240</v>
          </cell>
          <cell r="J10405" t="str">
            <v>WGS-T7</v>
          </cell>
          <cell r="K10405">
            <v>31.5</v>
          </cell>
          <cell r="L10405">
            <v>20</v>
          </cell>
          <cell r="M10405">
            <v>630</v>
          </cell>
          <cell r="N10405">
            <v>510</v>
          </cell>
        </row>
        <row r="10406">
          <cell r="D10406" t="str">
            <v>HGC-26062084</v>
          </cell>
          <cell r="E10406" t="str">
            <v>YM158</v>
          </cell>
          <cell r="F10406" t="str">
            <v>PSM-ZM202605130005-0002</v>
          </cell>
          <cell r="G10406" t="str">
            <v>武汉序拓生物科技有限公司</v>
          </cell>
          <cell r="H10406" t="str">
            <v>IDT344</v>
          </cell>
          <cell r="I10406">
            <v>240</v>
          </cell>
          <cell r="J10406" t="str">
            <v>WGS-T7</v>
          </cell>
          <cell r="K10406">
            <v>28.63</v>
          </cell>
          <cell r="L10406">
            <v>20</v>
          </cell>
          <cell r="M10406">
            <v>572.6</v>
          </cell>
          <cell r="N10406">
            <v>510</v>
          </cell>
        </row>
        <row r="10407">
          <cell r="D10407" t="str">
            <v>HGC-26062084-2</v>
          </cell>
          <cell r="E10407" t="str">
            <v>YM158-2</v>
          </cell>
          <cell r="F10407" t="str">
            <v>PSM-ZM202605130005-0002</v>
          </cell>
          <cell r="G10407" t="str">
            <v>武汉序拓生物科技有限公司</v>
          </cell>
          <cell r="H10407" t="str">
            <v>IDT345</v>
          </cell>
          <cell r="I10407">
            <v>240</v>
          </cell>
          <cell r="J10407" t="str">
            <v>WGS-T7</v>
          </cell>
          <cell r="K10407">
            <v>29.01</v>
          </cell>
          <cell r="L10407">
            <v>20</v>
          </cell>
          <cell r="M10407">
            <v>580.2</v>
          </cell>
          <cell r="N10407">
            <v>510</v>
          </cell>
        </row>
        <row r="10408">
          <cell r="D10408" t="str">
            <v>HGC-26062085</v>
          </cell>
          <cell r="E10408" t="str">
            <v>Zhenmai12</v>
          </cell>
          <cell r="F10408" t="str">
            <v>PSM-ZM202605130005-0002</v>
          </cell>
          <cell r="G10408" t="str">
            <v>武汉序拓生物科技有限公司</v>
          </cell>
          <cell r="H10408" t="str">
            <v>IDT346</v>
          </cell>
          <cell r="I10408">
            <v>240</v>
          </cell>
          <cell r="J10408" t="str">
            <v>WGS-T7</v>
          </cell>
          <cell r="K10408">
            <v>22.69</v>
          </cell>
          <cell r="L10408">
            <v>20</v>
          </cell>
          <cell r="M10408">
            <v>453.8</v>
          </cell>
          <cell r="N10408">
            <v>510</v>
          </cell>
        </row>
        <row r="10409">
          <cell r="D10409" t="str">
            <v>HGC-26062085-2</v>
          </cell>
          <cell r="E10409" t="str">
            <v>Zhenmai12-2</v>
          </cell>
          <cell r="F10409" t="str">
            <v>PSM-ZM202605130005-0002</v>
          </cell>
          <cell r="G10409" t="str">
            <v>武汉序拓生物科技有限公司</v>
          </cell>
          <cell r="H10409" t="str">
            <v>IDT347</v>
          </cell>
          <cell r="I10409">
            <v>240</v>
          </cell>
          <cell r="J10409" t="str">
            <v>WGS-T7</v>
          </cell>
          <cell r="K10409">
            <v>27.23</v>
          </cell>
          <cell r="L10409">
            <v>20</v>
          </cell>
          <cell r="M10409">
            <v>544.6</v>
          </cell>
          <cell r="N10409">
            <v>510</v>
          </cell>
        </row>
        <row r="10410">
          <cell r="D10410" t="str">
            <v>HGC-26062086-2</v>
          </cell>
          <cell r="E10410" t="str">
            <v>Ningmai13-2</v>
          </cell>
          <cell r="F10410" t="str">
            <v>PSM-ZM202605130005-0002</v>
          </cell>
          <cell r="G10410" t="str">
            <v>武汉序拓生物科技有限公司</v>
          </cell>
          <cell r="H10410" t="str">
            <v>IDT348</v>
          </cell>
          <cell r="I10410">
            <v>240</v>
          </cell>
          <cell r="J10410" t="str">
            <v>WGS-T7</v>
          </cell>
          <cell r="K10410">
            <v>35.28</v>
          </cell>
          <cell r="L10410">
            <v>20</v>
          </cell>
          <cell r="M10410">
            <v>705.6</v>
          </cell>
          <cell r="N10410">
            <v>510</v>
          </cell>
        </row>
        <row r="10411">
          <cell r="D10411" t="str">
            <v>HGC-26062087</v>
          </cell>
          <cell r="E10411" t="str">
            <v>Ningmai9</v>
          </cell>
          <cell r="F10411" t="str">
            <v>PSM-ZM202605130005-0002</v>
          </cell>
          <cell r="G10411" t="str">
            <v>武汉序拓生物科技有限公司</v>
          </cell>
          <cell r="H10411" t="str">
            <v>IDT349</v>
          </cell>
          <cell r="I10411">
            <v>240</v>
          </cell>
          <cell r="J10411" t="str">
            <v>WGS-T7</v>
          </cell>
          <cell r="K10411">
            <v>35.55</v>
          </cell>
          <cell r="L10411">
            <v>20</v>
          </cell>
          <cell r="M10411">
            <v>711</v>
          </cell>
          <cell r="N10411">
            <v>510</v>
          </cell>
        </row>
        <row r="10412">
          <cell r="D10412" t="str">
            <v>HGC-26062087-2</v>
          </cell>
          <cell r="E10412" t="str">
            <v>Ningmai9-2</v>
          </cell>
          <cell r="F10412" t="str">
            <v>PSM-ZM202605130005-0002</v>
          </cell>
          <cell r="G10412" t="str">
            <v>武汉序拓生物科技有限公司</v>
          </cell>
          <cell r="H10412" t="str">
            <v>IDT350</v>
          </cell>
          <cell r="I10412">
            <v>240</v>
          </cell>
          <cell r="J10412" t="str">
            <v>WGS-T7</v>
          </cell>
          <cell r="K10412">
            <v>30.03</v>
          </cell>
          <cell r="L10412">
            <v>20</v>
          </cell>
          <cell r="M10412">
            <v>600.6</v>
          </cell>
          <cell r="N10412">
            <v>510</v>
          </cell>
        </row>
        <row r="10413">
          <cell r="D10413" t="str">
            <v>HGC-26062088</v>
          </cell>
          <cell r="E10413" t="str">
            <v>Zhenmai5</v>
          </cell>
          <cell r="F10413" t="str">
            <v>PSM-ZM202605130005-0002</v>
          </cell>
          <cell r="G10413" t="str">
            <v>武汉序拓生物科技有限公司</v>
          </cell>
          <cell r="H10413" t="str">
            <v>IDT351</v>
          </cell>
          <cell r="I10413">
            <v>240</v>
          </cell>
          <cell r="J10413" t="str">
            <v>WGS-T7</v>
          </cell>
          <cell r="K10413">
            <v>37.51</v>
          </cell>
          <cell r="L10413">
            <v>20</v>
          </cell>
          <cell r="M10413">
            <v>750.2</v>
          </cell>
          <cell r="N10413">
            <v>510</v>
          </cell>
        </row>
        <row r="10414">
          <cell r="D10414" t="str">
            <v>HGC-26062088-2</v>
          </cell>
          <cell r="E10414" t="str">
            <v>Zhenmai5-2</v>
          </cell>
          <cell r="F10414" t="str">
            <v>PSM-ZM202605130005-0002</v>
          </cell>
          <cell r="G10414" t="str">
            <v>武汉序拓生物科技有限公司</v>
          </cell>
          <cell r="H10414" t="str">
            <v>IDT352</v>
          </cell>
          <cell r="I10414">
            <v>240</v>
          </cell>
          <cell r="J10414" t="str">
            <v>WGS-T7</v>
          </cell>
          <cell r="K10414">
            <v>38.28</v>
          </cell>
          <cell r="L10414">
            <v>20</v>
          </cell>
          <cell r="M10414">
            <v>765.6</v>
          </cell>
          <cell r="N10414">
            <v>510</v>
          </cell>
        </row>
        <row r="10415">
          <cell r="D10415" t="str">
            <v>HGC-26062089</v>
          </cell>
          <cell r="E10415" t="str">
            <v>Funo</v>
          </cell>
          <cell r="F10415" t="str">
            <v>PSM-ZM202605130005-0002</v>
          </cell>
          <cell r="G10415" t="str">
            <v>武汉序拓生物科技有限公司</v>
          </cell>
          <cell r="H10415" t="str">
            <v>IDT353</v>
          </cell>
          <cell r="I10415">
            <v>240</v>
          </cell>
          <cell r="J10415" t="str">
            <v>WGS-T7</v>
          </cell>
          <cell r="K10415">
            <v>48</v>
          </cell>
          <cell r="L10415">
            <v>20</v>
          </cell>
          <cell r="M10415">
            <v>960</v>
          </cell>
          <cell r="N10415">
            <v>510</v>
          </cell>
        </row>
        <row r="10416">
          <cell r="D10416" t="str">
            <v>HGC-26062089-2</v>
          </cell>
          <cell r="E10416" t="str">
            <v>Funo-2</v>
          </cell>
          <cell r="F10416" t="str">
            <v>PSM-ZM202605130005-0002</v>
          </cell>
          <cell r="G10416" t="str">
            <v>武汉序拓生物科技有限公司</v>
          </cell>
          <cell r="H10416" t="str">
            <v>IDT354</v>
          </cell>
          <cell r="I10416">
            <v>240</v>
          </cell>
          <cell r="J10416" t="str">
            <v>WGS-T7</v>
          </cell>
          <cell r="K10416">
            <v>38.11</v>
          </cell>
          <cell r="L10416">
            <v>20</v>
          </cell>
          <cell r="M10416">
            <v>762.2</v>
          </cell>
          <cell r="N10416">
            <v>510</v>
          </cell>
        </row>
        <row r="10417">
          <cell r="D10417" t="str">
            <v>HGC-26062090</v>
          </cell>
          <cell r="E10417" t="str">
            <v>YU18</v>
          </cell>
          <cell r="F10417" t="str">
            <v>PSM-ZM202605130005-0002</v>
          </cell>
          <cell r="G10417" t="str">
            <v>武汉序拓生物科技有限公司</v>
          </cell>
          <cell r="H10417" t="str">
            <v>IDT355</v>
          </cell>
          <cell r="I10417">
            <v>240</v>
          </cell>
          <cell r="J10417" t="str">
            <v>WGS-T7</v>
          </cell>
          <cell r="K10417">
            <v>36.99</v>
          </cell>
          <cell r="L10417">
            <v>20</v>
          </cell>
          <cell r="M10417">
            <v>739.8</v>
          </cell>
          <cell r="N10417">
            <v>510</v>
          </cell>
        </row>
        <row r="10418">
          <cell r="D10418" t="str">
            <v>HGC-26062090-2</v>
          </cell>
          <cell r="E10418" t="str">
            <v>YU18-2</v>
          </cell>
          <cell r="F10418" t="str">
            <v>PSM-ZM202605130005-0002</v>
          </cell>
          <cell r="G10418" t="str">
            <v>武汉序拓生物科技有限公司</v>
          </cell>
          <cell r="H10418" t="str">
            <v>IDT356</v>
          </cell>
          <cell r="I10418">
            <v>240</v>
          </cell>
          <cell r="J10418" t="str">
            <v>WGS-T7</v>
          </cell>
          <cell r="K10418">
            <v>38.92</v>
          </cell>
          <cell r="L10418">
            <v>20</v>
          </cell>
          <cell r="M10418">
            <v>778.4</v>
          </cell>
          <cell r="N10418">
            <v>510</v>
          </cell>
        </row>
        <row r="10419">
          <cell r="D10419" t="str">
            <v>HGC-26062035</v>
          </cell>
          <cell r="E10419" t="str">
            <v>YM4</v>
          </cell>
          <cell r="F10419" t="str">
            <v>PSM-ZM202605130005-0001</v>
          </cell>
          <cell r="G10419" t="str">
            <v>武汉序拓生物科技有限公司</v>
          </cell>
          <cell r="H10419" t="str">
            <v>IDT377</v>
          </cell>
          <cell r="I10419">
            <v>240</v>
          </cell>
          <cell r="J10419" t="str">
            <v>WGS-T7</v>
          </cell>
          <cell r="K10419">
            <v>11.86</v>
          </cell>
          <cell r="L10419">
            <v>20</v>
          </cell>
          <cell r="M10419">
            <v>237.2</v>
          </cell>
          <cell r="N10419">
            <v>530</v>
          </cell>
        </row>
        <row r="10420">
          <cell r="D10420" t="str">
            <v>HGC-26062050</v>
          </cell>
          <cell r="E10420" t="str">
            <v>YM27</v>
          </cell>
          <cell r="F10420" t="str">
            <v>PSM-ZM202605130005-0001</v>
          </cell>
          <cell r="G10420" t="str">
            <v>武汉序拓生物科技有限公司</v>
          </cell>
          <cell r="H10420" t="str">
            <v>IDT378</v>
          </cell>
          <cell r="I10420">
            <v>240</v>
          </cell>
          <cell r="J10420" t="str">
            <v>WGS-T7</v>
          </cell>
          <cell r="K10420">
            <v>43.03</v>
          </cell>
          <cell r="L10420">
            <v>20</v>
          </cell>
          <cell r="M10420">
            <v>860.6</v>
          </cell>
          <cell r="N10420">
            <v>500</v>
          </cell>
        </row>
        <row r="10421">
          <cell r="D10421" t="str">
            <v>HGC-26062062</v>
          </cell>
          <cell r="E10421" t="str">
            <v>YM39</v>
          </cell>
          <cell r="F10421" t="str">
            <v>PSM-ZM202605130005-0001</v>
          </cell>
          <cell r="G10421" t="str">
            <v>武汉序拓生物科技有限公司</v>
          </cell>
          <cell r="H10421" t="str">
            <v>IDT379</v>
          </cell>
          <cell r="I10421">
            <v>240</v>
          </cell>
          <cell r="J10421" t="str">
            <v>WGS-T7</v>
          </cell>
          <cell r="K10421">
            <v>30.47</v>
          </cell>
          <cell r="L10421">
            <v>20</v>
          </cell>
          <cell r="M10421">
            <v>609.4</v>
          </cell>
          <cell r="N10421">
            <v>480</v>
          </cell>
        </row>
        <row r="10422">
          <cell r="D10422" t="str">
            <v>HGC-26062086</v>
          </cell>
          <cell r="E10422" t="str">
            <v>Ningmai13</v>
          </cell>
          <cell r="F10422" t="str">
            <v>PSM-ZM202605130005-0002</v>
          </cell>
          <cell r="G10422" t="str">
            <v>武汉序拓生物科技有限公司</v>
          </cell>
          <cell r="H10422" t="str">
            <v>IDT380</v>
          </cell>
          <cell r="I10422">
            <v>240</v>
          </cell>
          <cell r="J10422" t="str">
            <v>WGS-T7</v>
          </cell>
          <cell r="K10422">
            <v>18.59</v>
          </cell>
          <cell r="L10422">
            <v>20</v>
          </cell>
          <cell r="M10422">
            <v>371.8</v>
          </cell>
          <cell r="N10422">
            <v>520</v>
          </cell>
        </row>
        <row r="10423">
          <cell r="D10423" t="str">
            <v>HGC-26063715</v>
          </cell>
          <cell r="E10423" t="str">
            <v>zhangxiaoqing-B</v>
          </cell>
          <cell r="F10423" t="str">
            <v>PSM-ZM202509090013-0011</v>
          </cell>
          <cell r="G10423" t="str">
            <v>中南大学</v>
          </cell>
          <cell r="H10423" t="str">
            <v>IDT357</v>
          </cell>
          <cell r="I10423">
            <v>60</v>
          </cell>
          <cell r="J10423" t="str">
            <v>WGS-T7</v>
          </cell>
          <cell r="K10423">
            <v>55.62</v>
          </cell>
          <cell r="L10423">
            <v>20</v>
          </cell>
          <cell r="M10423">
            <v>1112.4</v>
          </cell>
          <cell r="N10423">
            <v>530</v>
          </cell>
        </row>
        <row r="10424">
          <cell r="D10424" t="str">
            <v>HGC-25165387-1</v>
          </cell>
          <cell r="E10424" t="str">
            <v>BU011302</v>
          </cell>
          <cell r="F10424" t="str">
            <v>HGC20250326003-0001</v>
          </cell>
          <cell r="G10424" t="str">
            <v>广东省人民医院</v>
          </cell>
          <cell r="H10424" t="str">
            <v>A11</v>
          </cell>
          <cell r="I10424">
            <v>20</v>
          </cell>
          <cell r="J10424" t="str">
            <v>Twist甲基化</v>
          </cell>
          <cell r="K10424">
            <v>51.86</v>
          </cell>
          <cell r="L10424">
            <v>30</v>
          </cell>
          <cell r="M10424">
            <v>1555.8</v>
          </cell>
          <cell r="N10424">
            <v>367</v>
          </cell>
        </row>
        <row r="10425">
          <cell r="D10425" t="str">
            <v>HGC-25165385-1</v>
          </cell>
          <cell r="E10425" t="str">
            <v>BU002413</v>
          </cell>
          <cell r="F10425" t="str">
            <v>HGC20250326003-0001</v>
          </cell>
          <cell r="G10425" t="str">
            <v>广东省人民医院</v>
          </cell>
          <cell r="H10425" t="str">
            <v>B11</v>
          </cell>
          <cell r="I10425">
            <v>20</v>
          </cell>
          <cell r="J10425" t="str">
            <v>Twist甲基化</v>
          </cell>
        </row>
        <row r="10426">
          <cell r="D10426" t="str">
            <v>HGC-25165395-1</v>
          </cell>
          <cell r="E10426" t="str">
            <v>BU008702</v>
          </cell>
          <cell r="F10426" t="str">
            <v>HGC20250326003-0001</v>
          </cell>
          <cell r="G10426" t="str">
            <v>广东省人民医院</v>
          </cell>
          <cell r="H10426" t="str">
            <v>C11</v>
          </cell>
          <cell r="I10426">
            <v>20</v>
          </cell>
          <cell r="J10426" t="str">
            <v>Twist甲基化</v>
          </cell>
        </row>
        <row r="10427">
          <cell r="D10427" t="str">
            <v>HGC-25165368-1</v>
          </cell>
          <cell r="E10427" t="str">
            <v>BU001811</v>
          </cell>
          <cell r="F10427" t="str">
            <v>HGC20250326003-0001</v>
          </cell>
          <cell r="G10427" t="str">
            <v>广东省人民医院</v>
          </cell>
          <cell r="H10427" t="str">
            <v>D11</v>
          </cell>
          <cell r="I10427">
            <v>20</v>
          </cell>
          <cell r="J10427" t="str">
            <v>Twist甲基化</v>
          </cell>
        </row>
        <row r="10428">
          <cell r="D10428" t="str">
            <v>HGC-25165391-1</v>
          </cell>
          <cell r="E10428" t="str">
            <v>BU005102</v>
          </cell>
          <cell r="F10428" t="str">
            <v>HGC20250326003-0001</v>
          </cell>
          <cell r="G10428" t="str">
            <v>广东省人民医院</v>
          </cell>
          <cell r="H10428" t="str">
            <v>E11</v>
          </cell>
          <cell r="I10428">
            <v>20</v>
          </cell>
          <cell r="J10428" t="str">
            <v>Twist甲基化</v>
          </cell>
        </row>
        <row r="10429">
          <cell r="D10429" t="str">
            <v>HGC-25165353-1</v>
          </cell>
          <cell r="E10429" t="str">
            <v>BU006911</v>
          </cell>
          <cell r="F10429" t="str">
            <v>HGC20250326003-0001</v>
          </cell>
          <cell r="G10429" t="str">
            <v>广东省人民医院</v>
          </cell>
          <cell r="H10429" t="str">
            <v>F11</v>
          </cell>
          <cell r="I10429">
            <v>20</v>
          </cell>
          <cell r="J10429" t="str">
            <v>Twist甲基化</v>
          </cell>
        </row>
        <row r="10430">
          <cell r="D10430" t="str">
            <v>HGC-25165381-1</v>
          </cell>
          <cell r="E10430" t="str">
            <v>BU002301</v>
          </cell>
          <cell r="F10430" t="str">
            <v>HGC20250326003-0001</v>
          </cell>
          <cell r="G10430" t="str">
            <v>广东省人民医院</v>
          </cell>
          <cell r="H10430" t="str">
            <v>G11</v>
          </cell>
          <cell r="I10430">
            <v>20</v>
          </cell>
          <cell r="J10430" t="str">
            <v>Twist甲基化</v>
          </cell>
        </row>
        <row r="10431">
          <cell r="D10431" t="str">
            <v>HGC-25165392-1</v>
          </cell>
          <cell r="E10431" t="str">
            <v>BU016401</v>
          </cell>
          <cell r="F10431" t="str">
            <v>HGC20250326003-0001</v>
          </cell>
          <cell r="G10431" t="str">
            <v>广东省人民医院</v>
          </cell>
          <cell r="H10431" t="str">
            <v>H11</v>
          </cell>
          <cell r="I10431">
            <v>20</v>
          </cell>
          <cell r="J10431" t="str">
            <v>Twist甲基化</v>
          </cell>
        </row>
        <row r="10432">
          <cell r="D10432" t="str">
            <v>HGC-25165396-1</v>
          </cell>
          <cell r="E10432" t="str">
            <v>BU009211</v>
          </cell>
          <cell r="F10432" t="str">
            <v>HGC20250326003-0001</v>
          </cell>
          <cell r="G10432" t="str">
            <v>广东省人民医院</v>
          </cell>
          <cell r="H10432" t="str">
            <v>A12</v>
          </cell>
          <cell r="I10432">
            <v>20</v>
          </cell>
          <cell r="J10432" t="str">
            <v>Twist甲基化</v>
          </cell>
        </row>
        <row r="10433">
          <cell r="D10433" t="str">
            <v>HGC-25165349-1</v>
          </cell>
          <cell r="E10433" t="str">
            <v>BU009911</v>
          </cell>
          <cell r="F10433" t="str">
            <v>HGC20250326003-0001</v>
          </cell>
          <cell r="G10433" t="str">
            <v>广东省人民医院</v>
          </cell>
          <cell r="H10433" t="str">
            <v>B12</v>
          </cell>
          <cell r="I10433">
            <v>20</v>
          </cell>
          <cell r="J10433" t="str">
            <v>Twist甲基化</v>
          </cell>
        </row>
        <row r="10434">
          <cell r="D10434" t="str">
            <v>HGC-25165389-1</v>
          </cell>
          <cell r="E10434" t="str">
            <v>BU007601</v>
          </cell>
          <cell r="F10434" t="str">
            <v>HGC20250326003-0001</v>
          </cell>
          <cell r="G10434" t="str">
            <v>广东省人民医院</v>
          </cell>
          <cell r="H10434" t="str">
            <v>C12</v>
          </cell>
          <cell r="I10434">
            <v>20</v>
          </cell>
          <cell r="J10434" t="str">
            <v>Twist甲基化</v>
          </cell>
        </row>
        <row r="10435">
          <cell r="D10435" t="str">
            <v>HGC-25165296-1</v>
          </cell>
          <cell r="E10435" t="str">
            <v>HC041001</v>
          </cell>
          <cell r="F10435" t="str">
            <v>HGC20250326003-0001</v>
          </cell>
          <cell r="G10435" t="str">
            <v>广东省人民医院</v>
          </cell>
          <cell r="H10435" t="str">
            <v>D12</v>
          </cell>
          <cell r="I10435">
            <v>20</v>
          </cell>
          <cell r="J10435" t="str">
            <v>Twist甲基化</v>
          </cell>
        </row>
        <row r="10436">
          <cell r="D10436" t="str">
            <v>HGC-25165341-1</v>
          </cell>
          <cell r="E10436" t="str">
            <v>BU006301</v>
          </cell>
          <cell r="F10436" t="str">
            <v>HGC20250326003-0001</v>
          </cell>
          <cell r="G10436" t="str">
            <v>广东省人民医院</v>
          </cell>
          <cell r="H10436" t="str">
            <v>E12</v>
          </cell>
          <cell r="I10436">
            <v>20</v>
          </cell>
          <cell r="J10436" t="str">
            <v>Twist甲基化</v>
          </cell>
        </row>
        <row r="10437">
          <cell r="D10437" t="str">
            <v>HGC-25107245-1</v>
          </cell>
          <cell r="E10437" t="str">
            <v>BU012311</v>
          </cell>
          <cell r="F10437" t="str">
            <v>PSM-ZM202507070006-0001</v>
          </cell>
          <cell r="G10437" t="str">
            <v>广东省人民医院</v>
          </cell>
          <cell r="H10437" t="str">
            <v>F12</v>
          </cell>
          <cell r="I10437">
            <v>20</v>
          </cell>
          <cell r="J10437" t="str">
            <v>Twist甲基化</v>
          </cell>
        </row>
        <row r="10438">
          <cell r="D10438" t="str">
            <v>HGC-25165260-1</v>
          </cell>
          <cell r="E10438" t="str">
            <v>HC024502</v>
          </cell>
          <cell r="F10438" t="str">
            <v>HGC20250326003-0001</v>
          </cell>
          <cell r="G10438" t="str">
            <v>广东省人民医院</v>
          </cell>
          <cell r="H10438" t="str">
            <v>G12</v>
          </cell>
          <cell r="I10438">
            <v>20</v>
          </cell>
          <cell r="J10438" t="str">
            <v>Twist甲基化</v>
          </cell>
        </row>
        <row r="10439">
          <cell r="D10439" t="str">
            <v>HGC-25165289-1</v>
          </cell>
          <cell r="E10439" t="str">
            <v>HC012401</v>
          </cell>
          <cell r="F10439" t="str">
            <v>HGC20250326003-0001</v>
          </cell>
          <cell r="G10439" t="str">
            <v>广东省人民医院</v>
          </cell>
          <cell r="H10439" t="str">
            <v>H12</v>
          </cell>
          <cell r="I10439">
            <v>20</v>
          </cell>
          <cell r="J10439" t="str">
            <v>Twist甲基化</v>
          </cell>
        </row>
        <row r="10440">
          <cell r="D10440" t="str">
            <v>HGC-26064367</v>
          </cell>
          <cell r="E10440" t="str">
            <v>Self_Devel_BCR_DNA_1cell_Rep1</v>
          </cell>
          <cell r="F10440" t="str">
            <v>自研BCR性能测试</v>
          </cell>
          <cell r="G10440" t="str">
            <v>HAPLOX</v>
          </cell>
          <cell r="H10440" t="str">
            <v>Adapter_TCR_25</v>
          </cell>
          <cell r="I10440">
            <v>5</v>
          </cell>
          <cell r="J10440" t="str">
            <v>BCR</v>
          </cell>
          <cell r="K10440">
            <v>68.555</v>
          </cell>
          <cell r="L10440">
            <v>30</v>
          </cell>
          <cell r="M10440">
            <v>2056.65</v>
          </cell>
          <cell r="N10440">
            <v>450</v>
          </cell>
        </row>
        <row r="10441">
          <cell r="D10441" t="str">
            <v>HGC-26064368</v>
          </cell>
          <cell r="E10441" t="str">
            <v>Self_Devel_BCR_DNA_1cell_Rep2</v>
          </cell>
          <cell r="F10441" t="str">
            <v>自研BCR性能测试</v>
          </cell>
          <cell r="G10441" t="str">
            <v>HAPLOX</v>
          </cell>
          <cell r="H10441" t="str">
            <v>Adapter_TCR_26</v>
          </cell>
          <cell r="I10441">
            <v>5</v>
          </cell>
          <cell r="J10441" t="str">
            <v>BCR</v>
          </cell>
          <cell r="K10441">
            <v>82.94</v>
          </cell>
          <cell r="L10441">
            <v>60</v>
          </cell>
          <cell r="M10441">
            <v>4976.4</v>
          </cell>
          <cell r="N10441">
            <v>450</v>
          </cell>
        </row>
        <row r="10442">
          <cell r="D10442" t="str">
            <v>HGC-26064369</v>
          </cell>
          <cell r="E10442" t="str">
            <v>Self_Devel_BCR_DNA_1cell_Rep3</v>
          </cell>
          <cell r="F10442" t="str">
            <v>自研BCR性能测试</v>
          </cell>
          <cell r="G10442" t="str">
            <v>HAPLOX</v>
          </cell>
          <cell r="H10442" t="str">
            <v>Adapter_TCR_27</v>
          </cell>
          <cell r="I10442">
            <v>5</v>
          </cell>
          <cell r="J10442" t="str">
            <v>BCR</v>
          </cell>
          <cell r="K10442">
            <v>56.91</v>
          </cell>
          <cell r="L10442">
            <v>60</v>
          </cell>
          <cell r="M10442">
            <v>3414.6</v>
          </cell>
          <cell r="N10442">
            <v>450</v>
          </cell>
        </row>
        <row r="10443">
          <cell r="D10443" t="str">
            <v>HGC-26064370</v>
          </cell>
          <cell r="E10443" t="str">
            <v>Self_Devel_BCR_DNA_1cell_Rep4</v>
          </cell>
          <cell r="F10443" t="str">
            <v>自研BCR性能测试</v>
          </cell>
          <cell r="G10443" t="str">
            <v>HAPLOX</v>
          </cell>
          <cell r="H10443" t="str">
            <v>Adapter_TCR_28</v>
          </cell>
          <cell r="I10443">
            <v>5</v>
          </cell>
          <cell r="J10443" t="str">
            <v>BCR</v>
          </cell>
          <cell r="K10443">
            <v>88.94</v>
          </cell>
          <cell r="L10443">
            <v>60</v>
          </cell>
          <cell r="M10443">
            <v>5336.4</v>
          </cell>
          <cell r="N10443">
            <v>450</v>
          </cell>
        </row>
        <row r="10444">
          <cell r="D10444" t="str">
            <v>HGC-26064371</v>
          </cell>
          <cell r="E10444" t="str">
            <v>Self_Devel_BCR_DNA_1.5cells_Rep1</v>
          </cell>
          <cell r="F10444" t="str">
            <v>自研BCR性能测试</v>
          </cell>
          <cell r="G10444" t="str">
            <v>HAPLOX</v>
          </cell>
          <cell r="H10444" t="str">
            <v>Adapter_TCR_29</v>
          </cell>
          <cell r="I10444">
            <v>5</v>
          </cell>
          <cell r="J10444" t="str">
            <v>BCR</v>
          </cell>
          <cell r="K10444">
            <v>71.23</v>
          </cell>
          <cell r="L10444">
            <v>60</v>
          </cell>
          <cell r="M10444">
            <v>4273.8</v>
          </cell>
          <cell r="N10444">
            <v>450</v>
          </cell>
        </row>
        <row r="10445">
          <cell r="D10445" t="str">
            <v>HGC-26064372</v>
          </cell>
          <cell r="E10445" t="str">
            <v>Self_Devel_BCR_DNA_1.5cells_Rep2</v>
          </cell>
          <cell r="F10445" t="str">
            <v>自研BCR性能测试</v>
          </cell>
          <cell r="G10445" t="str">
            <v>HAPLOX</v>
          </cell>
          <cell r="H10445" t="str">
            <v>Adapter_TCR_30</v>
          </cell>
          <cell r="I10445">
            <v>5</v>
          </cell>
          <cell r="J10445" t="str">
            <v>BCR</v>
          </cell>
          <cell r="K10445">
            <v>118.365</v>
          </cell>
          <cell r="L10445">
            <v>30</v>
          </cell>
          <cell r="M10445">
            <v>3550.95</v>
          </cell>
          <cell r="N10445">
            <v>450</v>
          </cell>
        </row>
        <row r="10446">
          <cell r="D10446" t="str">
            <v>HGC-26064373</v>
          </cell>
          <cell r="E10446" t="str">
            <v>Self_Devel_BCR_DNA_1.5cells_Rep3</v>
          </cell>
          <cell r="F10446" t="str">
            <v>自研BCR性能测试</v>
          </cell>
          <cell r="G10446" t="str">
            <v>HAPLOX</v>
          </cell>
          <cell r="H10446" t="str">
            <v>Adapter_TCR_31</v>
          </cell>
          <cell r="I10446">
            <v>5</v>
          </cell>
          <cell r="J10446" t="str">
            <v>BCR</v>
          </cell>
          <cell r="K10446">
            <v>60.205</v>
          </cell>
          <cell r="L10446">
            <v>30</v>
          </cell>
          <cell r="M10446">
            <v>1806.15</v>
          </cell>
          <cell r="N10446">
            <v>450</v>
          </cell>
        </row>
        <row r="10447">
          <cell r="D10447" t="str">
            <v>HGC-26064374</v>
          </cell>
          <cell r="E10447" t="str">
            <v>Self_Devel_BCR_DNA_1.5cells_Rep4</v>
          </cell>
          <cell r="F10447" t="str">
            <v>自研BCR性能测试</v>
          </cell>
          <cell r="G10447" t="str">
            <v>HAPLOX</v>
          </cell>
          <cell r="H10447" t="str">
            <v>Adapter_TCR_32</v>
          </cell>
          <cell r="I10447">
            <v>5</v>
          </cell>
          <cell r="J10447" t="str">
            <v>BCR</v>
          </cell>
          <cell r="K10447">
            <v>77.075</v>
          </cell>
          <cell r="L10447">
            <v>30</v>
          </cell>
          <cell r="M10447">
            <v>2312.25</v>
          </cell>
          <cell r="N10447">
            <v>450</v>
          </cell>
        </row>
        <row r="10448">
          <cell r="D10448" t="str">
            <v>HGC-26064375</v>
          </cell>
          <cell r="E10448" t="str">
            <v>Self_Devel_BCR_DNA_5.0cells_Rep1</v>
          </cell>
          <cell r="F10448" t="str">
            <v>自研BCR性能测试</v>
          </cell>
          <cell r="G10448" t="str">
            <v>HAPLOX</v>
          </cell>
          <cell r="H10448" t="str">
            <v>Adapter_TCR_33</v>
          </cell>
          <cell r="I10448">
            <v>5</v>
          </cell>
          <cell r="J10448" t="str">
            <v>BCR</v>
          </cell>
          <cell r="K10448">
            <v>90.68</v>
          </cell>
          <cell r="L10448">
            <v>30</v>
          </cell>
          <cell r="M10448">
            <v>2720.4</v>
          </cell>
          <cell r="N10448">
            <v>450</v>
          </cell>
        </row>
        <row r="10449">
          <cell r="D10449" t="str">
            <v>HGC-26064376</v>
          </cell>
          <cell r="E10449" t="str">
            <v>Self_Devel_BCR_DNA_5.0cells_Rep2</v>
          </cell>
          <cell r="F10449" t="str">
            <v>自研BCR性能测试</v>
          </cell>
          <cell r="G10449" t="str">
            <v>HAPLOX</v>
          </cell>
          <cell r="H10449" t="str">
            <v>Adapter_TCR_34</v>
          </cell>
          <cell r="I10449">
            <v>5</v>
          </cell>
          <cell r="J10449" t="str">
            <v>BCR</v>
          </cell>
          <cell r="K10449">
            <v>52.09</v>
          </cell>
          <cell r="L10449">
            <v>30</v>
          </cell>
          <cell r="M10449">
            <v>1562.7</v>
          </cell>
          <cell r="N10449">
            <v>450</v>
          </cell>
        </row>
        <row r="10450">
          <cell r="D10450" t="str">
            <v>HGC-26064377</v>
          </cell>
          <cell r="E10450" t="str">
            <v>Self_Devel_BCR_DNA_5.0cells_Rep3</v>
          </cell>
          <cell r="F10450" t="str">
            <v>自研BCR性能测试</v>
          </cell>
          <cell r="G10450" t="str">
            <v>HAPLOX</v>
          </cell>
          <cell r="H10450" t="str">
            <v>Adapter_TCR_35</v>
          </cell>
          <cell r="I10450">
            <v>5</v>
          </cell>
          <cell r="J10450" t="str">
            <v>BCR</v>
          </cell>
          <cell r="K10450">
            <v>99.91</v>
          </cell>
          <cell r="L10450">
            <v>60</v>
          </cell>
          <cell r="M10450">
            <v>5994.6</v>
          </cell>
          <cell r="N10450">
            <v>450</v>
          </cell>
        </row>
        <row r="10451">
          <cell r="D10451" t="str">
            <v>HGC-26064378</v>
          </cell>
          <cell r="E10451" t="str">
            <v>Self_Devel_BCR_DNA_5.0cells_Rep4</v>
          </cell>
          <cell r="F10451" t="str">
            <v>自研BCR性能测试</v>
          </cell>
          <cell r="G10451" t="str">
            <v>HAPLOX</v>
          </cell>
          <cell r="H10451" t="str">
            <v>Adapter_TCR_36</v>
          </cell>
          <cell r="I10451">
            <v>5</v>
          </cell>
          <cell r="J10451" t="str">
            <v>BCR</v>
          </cell>
          <cell r="K10451">
            <v>74.68</v>
          </cell>
          <cell r="L10451">
            <v>60</v>
          </cell>
          <cell r="M10451">
            <v>4480.8</v>
          </cell>
          <cell r="N10451">
            <v>450</v>
          </cell>
        </row>
        <row r="10452">
          <cell r="D10452" t="str">
            <v>HGC-26064379</v>
          </cell>
          <cell r="E10452" t="str">
            <v>Self_Devel_BCR_DNA_15cells_Rep1</v>
          </cell>
          <cell r="F10452" t="str">
            <v>自研BCR性能测试</v>
          </cell>
          <cell r="G10452" t="str">
            <v>HAPLOX</v>
          </cell>
          <cell r="H10452" t="str">
            <v>Adapter_TCR_37</v>
          </cell>
          <cell r="I10452">
            <v>5</v>
          </cell>
          <cell r="J10452" t="str">
            <v>BCR</v>
          </cell>
          <cell r="K10452">
            <v>50.61</v>
          </cell>
          <cell r="L10452">
            <v>30</v>
          </cell>
          <cell r="M10452">
            <v>1518.3</v>
          </cell>
          <cell r="N10452">
            <v>450</v>
          </cell>
        </row>
        <row r="10453">
          <cell r="D10453" t="str">
            <v>HGC-26064380</v>
          </cell>
          <cell r="E10453" t="str">
            <v>Self_Devel_BCR_DNA_15cells_Rep2</v>
          </cell>
          <cell r="F10453" t="str">
            <v>自研BCR性能测试</v>
          </cell>
          <cell r="G10453" t="str">
            <v>HAPLOX</v>
          </cell>
          <cell r="H10453" t="str">
            <v>Adapter_TCR_38</v>
          </cell>
          <cell r="I10453">
            <v>5</v>
          </cell>
          <cell r="J10453" t="str">
            <v>BCR</v>
          </cell>
          <cell r="K10453">
            <v>79.185</v>
          </cell>
          <cell r="L10453">
            <v>30</v>
          </cell>
          <cell r="M10453">
            <v>2375.55</v>
          </cell>
          <cell r="N10453">
            <v>450</v>
          </cell>
        </row>
        <row r="10454">
          <cell r="D10454" t="str">
            <v>HGC-26064381</v>
          </cell>
          <cell r="E10454" t="str">
            <v>Self_Devel_BCR_DNA_15cells_Rep3</v>
          </cell>
          <cell r="F10454" t="str">
            <v>自研BCR性能测试</v>
          </cell>
          <cell r="G10454" t="str">
            <v>HAPLOX</v>
          </cell>
          <cell r="H10454" t="str">
            <v>Adapter_TCR_39</v>
          </cell>
          <cell r="I10454">
            <v>5</v>
          </cell>
          <cell r="J10454" t="str">
            <v>BCR</v>
          </cell>
          <cell r="K10454">
            <v>68.52</v>
          </cell>
          <cell r="L10454">
            <v>30</v>
          </cell>
          <cell r="M10454">
            <v>2055.6</v>
          </cell>
          <cell r="N10454">
            <v>450</v>
          </cell>
        </row>
        <row r="10455">
          <cell r="D10455" t="str">
            <v>HGC-26064382</v>
          </cell>
          <cell r="E10455" t="str">
            <v>Self_Devel_BCR_DNA_15cells_Rep4</v>
          </cell>
          <cell r="F10455" t="str">
            <v>自研BCR性能测试</v>
          </cell>
          <cell r="G10455" t="str">
            <v>HAPLOX</v>
          </cell>
          <cell r="H10455" t="str">
            <v>Adapter_TCR_40</v>
          </cell>
          <cell r="I10455">
            <v>5</v>
          </cell>
          <cell r="J10455" t="str">
            <v>BCR</v>
          </cell>
          <cell r="K10455">
            <v>73.87</v>
          </cell>
          <cell r="L10455">
            <v>30</v>
          </cell>
          <cell r="M10455">
            <v>2216.1</v>
          </cell>
          <cell r="N10455">
            <v>450</v>
          </cell>
        </row>
        <row r="10456">
          <cell r="D10456" t="str">
            <v>HGC-26064383</v>
          </cell>
          <cell r="E10456" t="str">
            <v>Self_Devel_BCR_DNA_150cells_Rep1</v>
          </cell>
          <cell r="F10456" t="str">
            <v>自研BCR性能测试</v>
          </cell>
          <cell r="G10456" t="str">
            <v>HAPLOX</v>
          </cell>
          <cell r="H10456" t="str">
            <v>Adapter_TCR_41</v>
          </cell>
          <cell r="I10456">
            <v>5</v>
          </cell>
          <cell r="J10456" t="str">
            <v>BCR</v>
          </cell>
          <cell r="K10456">
            <v>68.345</v>
          </cell>
          <cell r="L10456">
            <v>30</v>
          </cell>
          <cell r="M10456">
            <v>2050.35</v>
          </cell>
          <cell r="N10456">
            <v>450</v>
          </cell>
        </row>
        <row r="10457">
          <cell r="D10457" t="str">
            <v>HGC-26064384</v>
          </cell>
          <cell r="E10457" t="str">
            <v>Self_Devel_BCR_DNA_150cells_Rep2</v>
          </cell>
          <cell r="F10457" t="str">
            <v>自研BCR性能测试</v>
          </cell>
          <cell r="G10457" t="str">
            <v>HAPLOX</v>
          </cell>
          <cell r="H10457" t="str">
            <v>Adapter_TCR_42</v>
          </cell>
          <cell r="I10457">
            <v>5</v>
          </cell>
          <cell r="J10457" t="str">
            <v>BCR</v>
          </cell>
          <cell r="K10457">
            <v>84.25</v>
          </cell>
          <cell r="L10457">
            <v>60</v>
          </cell>
          <cell r="M10457">
            <v>5055</v>
          </cell>
          <cell r="N10457">
            <v>450</v>
          </cell>
        </row>
        <row r="10458">
          <cell r="D10458" t="str">
            <v>HGC-26064385</v>
          </cell>
          <cell r="E10458" t="str">
            <v>Self_Devel_BCR_DNA_150cells_Rep3</v>
          </cell>
          <cell r="F10458" t="str">
            <v>自研BCR性能测试</v>
          </cell>
          <cell r="G10458" t="str">
            <v>HAPLOX</v>
          </cell>
          <cell r="H10458" t="str">
            <v>Adapter_TCR_43</v>
          </cell>
          <cell r="I10458">
            <v>5</v>
          </cell>
          <cell r="J10458" t="str">
            <v>BCR</v>
          </cell>
          <cell r="K10458">
            <v>64.755</v>
          </cell>
          <cell r="L10458">
            <v>30</v>
          </cell>
          <cell r="M10458">
            <v>1942.65</v>
          </cell>
          <cell r="N10458">
            <v>450</v>
          </cell>
        </row>
        <row r="10459">
          <cell r="D10459" t="str">
            <v>HGC-26064386</v>
          </cell>
          <cell r="E10459" t="str">
            <v>Self_Devel_BCR_DNA_150cells_Rep4</v>
          </cell>
          <cell r="F10459" t="str">
            <v>自研BCR性能测试</v>
          </cell>
          <cell r="G10459" t="str">
            <v>HAPLOX</v>
          </cell>
          <cell r="H10459" t="str">
            <v>Adapter_TCR_44</v>
          </cell>
          <cell r="I10459">
            <v>5</v>
          </cell>
          <cell r="J10459" t="str">
            <v>BCR</v>
          </cell>
          <cell r="K10459">
            <v>67.16</v>
          </cell>
          <cell r="L10459">
            <v>30</v>
          </cell>
          <cell r="M10459">
            <v>2014.8</v>
          </cell>
          <cell r="N10459">
            <v>450</v>
          </cell>
        </row>
        <row r="10460">
          <cell r="D10460" t="str">
            <v>HGC-26064387</v>
          </cell>
          <cell r="E10460" t="str">
            <v>Self_Devel_BCR_DNA_1500cells_Rep1</v>
          </cell>
          <cell r="F10460" t="str">
            <v>自研BCR性能测试</v>
          </cell>
          <cell r="G10460" t="str">
            <v>HAPLOX</v>
          </cell>
          <cell r="H10460" t="str">
            <v>Adapter_TCR_45</v>
          </cell>
          <cell r="I10460">
            <v>5</v>
          </cell>
          <cell r="J10460" t="str">
            <v>BCR</v>
          </cell>
          <cell r="K10460">
            <v>62.635</v>
          </cell>
          <cell r="L10460">
            <v>30</v>
          </cell>
          <cell r="M10460">
            <v>1879.05</v>
          </cell>
          <cell r="N10460">
            <v>450</v>
          </cell>
        </row>
        <row r="10461">
          <cell r="D10461" t="str">
            <v>HGC-26064388</v>
          </cell>
          <cell r="E10461" t="str">
            <v>Self_Devel_BCR_DNA_1500cells_Rep2</v>
          </cell>
          <cell r="F10461" t="str">
            <v>自研BCR性能测试</v>
          </cell>
          <cell r="G10461" t="str">
            <v>HAPLOX</v>
          </cell>
          <cell r="H10461" t="str">
            <v>Adapter_TCR_46</v>
          </cell>
          <cell r="I10461">
            <v>5</v>
          </cell>
          <cell r="J10461" t="str">
            <v>BCR</v>
          </cell>
          <cell r="K10461">
            <v>84.1</v>
          </cell>
          <cell r="L10461">
            <v>30</v>
          </cell>
          <cell r="M10461">
            <v>2523</v>
          </cell>
          <cell r="N10461">
            <v>450</v>
          </cell>
        </row>
        <row r="10462">
          <cell r="D10462" t="str">
            <v>HGC-26064389</v>
          </cell>
          <cell r="E10462" t="str">
            <v>Self_Devel_BCR_DNA_1500cells_Rep3</v>
          </cell>
          <cell r="F10462" t="str">
            <v>自研BCR性能测试</v>
          </cell>
          <cell r="G10462" t="str">
            <v>HAPLOX</v>
          </cell>
          <cell r="H10462" t="str">
            <v>Adapter_TCR_47</v>
          </cell>
          <cell r="I10462">
            <v>5</v>
          </cell>
          <cell r="J10462" t="str">
            <v>BCR</v>
          </cell>
          <cell r="K10462">
            <v>63.695</v>
          </cell>
          <cell r="L10462">
            <v>30</v>
          </cell>
          <cell r="M10462">
            <v>1910.85</v>
          </cell>
          <cell r="N10462">
            <v>450</v>
          </cell>
        </row>
        <row r="10463">
          <cell r="D10463" t="str">
            <v>HGC-26064390</v>
          </cell>
          <cell r="E10463" t="str">
            <v>Self_Devel_BCR_DNA_1500cells_Rep4</v>
          </cell>
          <cell r="F10463" t="str">
            <v>自研BCR性能测试</v>
          </cell>
          <cell r="G10463" t="str">
            <v>HAPLOX</v>
          </cell>
          <cell r="H10463" t="str">
            <v>Adapter_TCR_48</v>
          </cell>
          <cell r="I10463">
            <v>5</v>
          </cell>
          <cell r="J10463" t="str">
            <v>BCR</v>
          </cell>
          <cell r="K10463">
            <v>85.51</v>
          </cell>
          <cell r="L10463">
            <v>60</v>
          </cell>
          <cell r="M10463">
            <v>5130.6</v>
          </cell>
          <cell r="N10463">
            <v>450</v>
          </cell>
        </row>
        <row r="10464">
          <cell r="D10464" t="str">
            <v>HGC-26063661</v>
          </cell>
          <cell r="E10464" t="str">
            <v>XMW_tissue</v>
          </cell>
          <cell r="F10464" t="str">
            <v>PSM-ZM202512310020-0017</v>
          </cell>
          <cell r="G10464" t="str">
            <v>中山大学肿瘤防治中心</v>
          </cell>
          <cell r="H10464" t="str">
            <v>IDT377</v>
          </cell>
          <cell r="I10464">
            <v>45</v>
          </cell>
          <cell r="J10464" t="str">
            <v>MRD</v>
          </cell>
          <cell r="K10464">
            <v>14.1</v>
          </cell>
          <cell r="L10464">
            <v>18</v>
          </cell>
          <cell r="M10464">
            <v>253.8</v>
          </cell>
          <cell r="N10464">
            <v>410</v>
          </cell>
        </row>
        <row r="10465">
          <cell r="D10465" t="str">
            <v>HGC-26063662</v>
          </cell>
          <cell r="E10465" t="str">
            <v>XMW_gDNA</v>
          </cell>
          <cell r="F10465" t="str">
            <v>PSM-ZM202512310020-0017</v>
          </cell>
          <cell r="G10465" t="str">
            <v>中山大学肿瘤防治中心</v>
          </cell>
          <cell r="H10465" t="str">
            <v>IDT378</v>
          </cell>
          <cell r="I10465">
            <v>15</v>
          </cell>
          <cell r="J10465" t="str">
            <v>MRD</v>
          </cell>
        </row>
        <row r="10466">
          <cell r="D10466" t="str">
            <v>JX20260506001ORS-6</v>
          </cell>
          <cell r="E10466" t="str">
            <v>63060382EM</v>
          </cell>
          <cell r="F10466" t="str">
            <v>小海码</v>
          </cell>
          <cell r="G10466" t="str">
            <v>小海码</v>
          </cell>
          <cell r="H10466" t="str">
            <v>IDT335</v>
          </cell>
          <cell r="I10466">
            <v>10</v>
          </cell>
          <cell r="J10466" t="str">
            <v>小海码</v>
          </cell>
          <cell r="K10466">
            <v>15.7</v>
          </cell>
          <cell r="L10466">
            <v>18</v>
          </cell>
          <cell r="M10466">
            <v>282.6</v>
          </cell>
          <cell r="N10466">
            <v>400</v>
          </cell>
        </row>
        <row r="10467">
          <cell r="D10467" t="str">
            <v>JX20260506002ORS-a</v>
          </cell>
          <cell r="E10467" t="str">
            <v>63082120YC</v>
          </cell>
          <cell r="F10467" t="str">
            <v>小海码</v>
          </cell>
          <cell r="G10467" t="str">
            <v>小海码</v>
          </cell>
          <cell r="H10467" t="str">
            <v>IDT336</v>
          </cell>
          <cell r="I10467">
            <v>10</v>
          </cell>
          <cell r="J10467" t="str">
            <v>小海码</v>
          </cell>
        </row>
        <row r="10468">
          <cell r="D10468" t="str">
            <v>JX20260507001ORS-c</v>
          </cell>
          <cell r="E10468" t="str">
            <v>32992851UE</v>
          </cell>
          <cell r="F10468" t="str">
            <v>小海码</v>
          </cell>
          <cell r="G10468" t="str">
            <v>小海码</v>
          </cell>
          <cell r="H10468" t="str">
            <v>IDT339</v>
          </cell>
          <cell r="I10468">
            <v>10</v>
          </cell>
          <cell r="J10468" t="str">
            <v>小海码</v>
          </cell>
        </row>
        <row r="10469">
          <cell r="D10469" t="str">
            <v>JX20260507007ORS-9</v>
          </cell>
          <cell r="E10469">
            <v>31809971</v>
          </cell>
          <cell r="F10469" t="str">
            <v>小海码</v>
          </cell>
          <cell r="G10469" t="str">
            <v>小海码</v>
          </cell>
          <cell r="H10469" t="str">
            <v>IDT340</v>
          </cell>
          <cell r="I10469">
            <v>10</v>
          </cell>
          <cell r="J10469" t="str">
            <v>小海码</v>
          </cell>
        </row>
        <row r="10470">
          <cell r="D10470" t="str">
            <v>JX20260511001ORS-4</v>
          </cell>
          <cell r="E10470">
            <v>31305782</v>
          </cell>
          <cell r="F10470" t="str">
            <v>小海码</v>
          </cell>
          <cell r="G10470" t="str">
            <v>小海码</v>
          </cell>
          <cell r="H10470" t="str">
            <v>IDT384</v>
          </cell>
          <cell r="I10470">
            <v>10</v>
          </cell>
          <cell r="J10470" t="str">
            <v>小海码</v>
          </cell>
        </row>
        <row r="10471">
          <cell r="D10471" t="str">
            <v>JX20260521003ORS-f</v>
          </cell>
          <cell r="E10471" t="str">
            <v>61912062ES</v>
          </cell>
          <cell r="F10471" t="str">
            <v>小海码</v>
          </cell>
          <cell r="G10471" t="str">
            <v>小海码</v>
          </cell>
          <cell r="H10471" t="str">
            <v>IDT314</v>
          </cell>
          <cell r="I10471">
            <v>1.6</v>
          </cell>
          <cell r="J10471" t="str">
            <v>小海码</v>
          </cell>
          <cell r="K10471">
            <v>21.8</v>
          </cell>
          <cell r="L10471">
            <v>18</v>
          </cell>
          <cell r="M10471">
            <v>392.4</v>
          </cell>
          <cell r="N10471">
            <v>400</v>
          </cell>
        </row>
        <row r="10472">
          <cell r="D10472" t="str">
            <v>JX20260520005WHB-2</v>
          </cell>
          <cell r="E10472" t="str">
            <v>65283923FD</v>
          </cell>
          <cell r="F10472" t="str">
            <v>小海码</v>
          </cell>
          <cell r="G10472" t="str">
            <v>小海码</v>
          </cell>
          <cell r="H10472" t="str">
            <v>IDT306</v>
          </cell>
          <cell r="I10472">
            <v>1.6</v>
          </cell>
          <cell r="J10472" t="str">
            <v>小海码</v>
          </cell>
        </row>
        <row r="10473">
          <cell r="D10473" t="str">
            <v>JX20260520006WHB-5</v>
          </cell>
          <cell r="E10473" t="str">
            <v>65259063KR</v>
          </cell>
          <cell r="F10473" t="str">
            <v>小海码</v>
          </cell>
          <cell r="G10473" t="str">
            <v>小海码</v>
          </cell>
          <cell r="H10473" t="str">
            <v>IDT307</v>
          </cell>
          <cell r="I10473">
            <v>1.6</v>
          </cell>
          <cell r="J10473" t="str">
            <v>小海码</v>
          </cell>
        </row>
        <row r="10474">
          <cell r="D10474" t="str">
            <v>JX20260520007WHB-b</v>
          </cell>
          <cell r="E10474" t="str">
            <v>63132297LD</v>
          </cell>
          <cell r="F10474" t="str">
            <v>小海码</v>
          </cell>
          <cell r="G10474" t="str">
            <v>小海码</v>
          </cell>
          <cell r="H10474" t="str">
            <v>IDT308</v>
          </cell>
          <cell r="I10474">
            <v>1.6</v>
          </cell>
          <cell r="J10474" t="str">
            <v>小海码</v>
          </cell>
        </row>
        <row r="10475">
          <cell r="D10475" t="str">
            <v>JX20260520008WHB-6</v>
          </cell>
          <cell r="E10475" t="str">
            <v>65282233RQ</v>
          </cell>
          <cell r="F10475" t="str">
            <v>小海码</v>
          </cell>
          <cell r="G10475" t="str">
            <v>小海码</v>
          </cell>
          <cell r="H10475" t="str">
            <v>IDT309</v>
          </cell>
          <cell r="I10475">
            <v>1.6</v>
          </cell>
          <cell r="J10475" t="str">
            <v>小海码</v>
          </cell>
        </row>
        <row r="10476">
          <cell r="D10476" t="str">
            <v>JX20260520002WHB-3</v>
          </cell>
          <cell r="E10476" t="str">
            <v>65266306AC</v>
          </cell>
          <cell r="F10476" t="str">
            <v>小海码</v>
          </cell>
          <cell r="G10476" t="str">
            <v>小海码</v>
          </cell>
          <cell r="H10476" t="str">
            <v>IDT310</v>
          </cell>
          <cell r="I10476">
            <v>1.6</v>
          </cell>
          <cell r="J10476" t="str">
            <v>小海码</v>
          </cell>
        </row>
        <row r="10477">
          <cell r="D10477" t="str">
            <v>JX20260520003WHB-0</v>
          </cell>
          <cell r="E10477" t="str">
            <v>60003392VW</v>
          </cell>
          <cell r="F10477" t="str">
            <v>小海码</v>
          </cell>
          <cell r="G10477" t="str">
            <v>小海码</v>
          </cell>
          <cell r="H10477" t="str">
            <v>IDT311</v>
          </cell>
          <cell r="I10477">
            <v>1.6</v>
          </cell>
          <cell r="J10477" t="str">
            <v>小海码</v>
          </cell>
        </row>
        <row r="10478">
          <cell r="D10478" t="str">
            <v>JX20260520011WHB-d</v>
          </cell>
          <cell r="E10478" t="str">
            <v>65270602NZ</v>
          </cell>
          <cell r="F10478" t="str">
            <v>小海码</v>
          </cell>
          <cell r="G10478" t="str">
            <v>小海码</v>
          </cell>
          <cell r="H10478" t="str">
            <v>IDT312</v>
          </cell>
          <cell r="I10478">
            <v>1.6</v>
          </cell>
          <cell r="J10478" t="str">
            <v>小海码</v>
          </cell>
        </row>
        <row r="10479">
          <cell r="D10479" t="str">
            <v>JX20260520004WHB-d</v>
          </cell>
          <cell r="E10479" t="str">
            <v>38906336WQ</v>
          </cell>
          <cell r="F10479" t="str">
            <v>小海码</v>
          </cell>
          <cell r="G10479" t="str">
            <v>小海码</v>
          </cell>
          <cell r="H10479" t="str">
            <v>IDT305</v>
          </cell>
          <cell r="I10479">
            <v>10</v>
          </cell>
          <cell r="J10479" t="str">
            <v>小海码</v>
          </cell>
          <cell r="K10479">
            <v>43.3</v>
          </cell>
          <cell r="L10479">
            <v>18</v>
          </cell>
          <cell r="M10479">
            <v>779.4</v>
          </cell>
          <cell r="N10479">
            <v>400</v>
          </cell>
        </row>
        <row r="10480">
          <cell r="D10480" t="str">
            <v>JX20260520010WHB-f</v>
          </cell>
          <cell r="E10480" t="str">
            <v>30956769NM</v>
          </cell>
          <cell r="F10480" t="str">
            <v>小海码</v>
          </cell>
          <cell r="G10480" t="str">
            <v>小海码</v>
          </cell>
          <cell r="H10480" t="str">
            <v>IDT313</v>
          </cell>
          <cell r="I10480">
            <v>8</v>
          </cell>
          <cell r="J10480" t="str">
            <v>小海码</v>
          </cell>
        </row>
        <row r="10481">
          <cell r="D10481" t="str">
            <v>JX20260520012ORS-b</v>
          </cell>
          <cell r="E10481">
            <v>63870301</v>
          </cell>
          <cell r="F10481" t="str">
            <v>小海码</v>
          </cell>
          <cell r="G10481" t="str">
            <v>小海码</v>
          </cell>
          <cell r="H10481" t="str">
            <v>IDT315</v>
          </cell>
          <cell r="I10481">
            <v>8</v>
          </cell>
          <cell r="J10481" t="str">
            <v>小海码</v>
          </cell>
        </row>
        <row r="10482">
          <cell r="D10482" t="str">
            <v>JX20260519001ORS-7</v>
          </cell>
          <cell r="E10482">
            <v>31616709</v>
          </cell>
          <cell r="F10482" t="str">
            <v>小海码</v>
          </cell>
          <cell r="G10482" t="str">
            <v>小海码</v>
          </cell>
          <cell r="H10482" t="str">
            <v>IDT316</v>
          </cell>
          <cell r="I10482">
            <v>8</v>
          </cell>
          <cell r="J10482" t="str">
            <v>小海码</v>
          </cell>
        </row>
        <row r="10483">
          <cell r="D10483" t="str">
            <v>JX20260519003ORS-a</v>
          </cell>
          <cell r="E10483" t="str">
            <v>30175160LZ</v>
          </cell>
          <cell r="F10483" t="str">
            <v>小海码</v>
          </cell>
          <cell r="G10483" t="str">
            <v>小海码</v>
          </cell>
          <cell r="H10483" t="str">
            <v>IDT317</v>
          </cell>
          <cell r="I10483">
            <v>8</v>
          </cell>
          <cell r="J10483" t="str">
            <v>小海码</v>
          </cell>
        </row>
        <row r="10484">
          <cell r="D10484" t="str">
            <v>JX20260519004ORS-6</v>
          </cell>
          <cell r="E10484" t="str">
            <v>31929687QT</v>
          </cell>
          <cell r="F10484" t="str">
            <v>小海码</v>
          </cell>
          <cell r="G10484" t="str">
            <v>小海码</v>
          </cell>
          <cell r="H10484" t="str">
            <v>IDT318</v>
          </cell>
          <cell r="I10484">
            <v>8</v>
          </cell>
          <cell r="J10484" t="str">
            <v>小海码</v>
          </cell>
        </row>
        <row r="10485">
          <cell r="D10485" t="str">
            <v>JX20260520009ORS-a</v>
          </cell>
          <cell r="E10485">
            <v>31665958</v>
          </cell>
          <cell r="F10485" t="str">
            <v>小海码</v>
          </cell>
          <cell r="G10485" t="str">
            <v>小海码</v>
          </cell>
          <cell r="H10485" t="str">
            <v>IDT319</v>
          </cell>
          <cell r="I10485">
            <v>8</v>
          </cell>
          <cell r="J10485" t="str">
            <v>小海码</v>
          </cell>
        </row>
        <row r="10486">
          <cell r="D10486" t="str">
            <v>JX20260521002ORS-7</v>
          </cell>
          <cell r="E10486">
            <v>39929020</v>
          </cell>
          <cell r="F10486" t="str">
            <v>小海码</v>
          </cell>
          <cell r="G10486" t="str">
            <v>小海码</v>
          </cell>
          <cell r="H10486" t="str">
            <v>IDT320</v>
          </cell>
          <cell r="I10486">
            <v>8</v>
          </cell>
          <cell r="J10486" t="str">
            <v>小海码</v>
          </cell>
        </row>
        <row r="10487">
          <cell r="D10487" t="str">
            <v>HGC-26038719</v>
          </cell>
          <cell r="E10487" t="str">
            <v>LZM_cf1</v>
          </cell>
          <cell r="F10487" t="str">
            <v>HGC20241230006-0101</v>
          </cell>
          <cell r="G10487" t="str">
            <v>中山大学附属第一医院</v>
          </cell>
          <cell r="H10487" t="str">
            <v>UPM22</v>
          </cell>
          <cell r="I10487">
            <v>8</v>
          </cell>
          <cell r="J10487" t="str">
            <v>MRD</v>
          </cell>
          <cell r="K10487">
            <v>1.4</v>
          </cell>
          <cell r="L10487">
            <v>18</v>
          </cell>
          <cell r="M10487">
            <v>25.2</v>
          </cell>
          <cell r="N10487">
            <v>380</v>
          </cell>
        </row>
        <row r="10488">
          <cell r="D10488" t="str">
            <v>HGC-26010795</v>
          </cell>
          <cell r="E10488" t="str">
            <v>LZM_gDNA</v>
          </cell>
          <cell r="F10488" t="str">
            <v>HGC20241230006-0074</v>
          </cell>
          <cell r="G10488" t="str">
            <v>中山大学附属第一医院</v>
          </cell>
          <cell r="H10488" t="str">
            <v>UPM19</v>
          </cell>
          <cell r="I10488">
            <v>8</v>
          </cell>
          <cell r="J10488" t="str">
            <v>MRD</v>
          </cell>
        </row>
        <row r="10489">
          <cell r="D10489" t="str">
            <v>HGC-26010796</v>
          </cell>
          <cell r="E10489" t="str">
            <v>LZM_cfDNA_base</v>
          </cell>
          <cell r="F10489" t="str">
            <v>HGC20241230006-0074</v>
          </cell>
          <cell r="G10489" t="str">
            <v>中山大学附属第一医院</v>
          </cell>
          <cell r="H10489" t="str">
            <v>UPM02</v>
          </cell>
          <cell r="I10489">
            <v>8</v>
          </cell>
          <cell r="J10489" t="str">
            <v>MRD</v>
          </cell>
        </row>
        <row r="10490">
          <cell r="D10490" t="str">
            <v>HGC-26060620</v>
          </cell>
          <cell r="E10490" t="str">
            <v>002004C3CFNR2</v>
          </cell>
          <cell r="F10490" t="str">
            <v>PSM-ZM202603020008-0001</v>
          </cell>
          <cell r="G10490" t="str">
            <v>中山大学肿瘤防治中心</v>
          </cell>
          <cell r="H10490" t="str">
            <v>IDT289</v>
          </cell>
          <cell r="I10490">
            <v>15</v>
          </cell>
          <cell r="J10490" t="str">
            <v>LncRNA-T7</v>
          </cell>
          <cell r="K10490">
            <v>16.84</v>
          </cell>
          <cell r="L10490">
            <v>20</v>
          </cell>
          <cell r="M10490">
            <v>336.8</v>
          </cell>
          <cell r="N10490">
            <v>420</v>
          </cell>
        </row>
        <row r="10491">
          <cell r="D10491" t="str">
            <v>HGC-26060621</v>
          </cell>
          <cell r="E10491" t="str">
            <v>002004C3CFTR2</v>
          </cell>
          <cell r="F10491" t="str">
            <v>PSM-ZM202603020008-0001</v>
          </cell>
          <cell r="G10491" t="str">
            <v>中山大学肿瘤防治中心</v>
          </cell>
          <cell r="H10491" t="str">
            <v>IDT290</v>
          </cell>
          <cell r="I10491">
            <v>15</v>
          </cell>
          <cell r="J10491" t="str">
            <v>LncRNA-T7</v>
          </cell>
          <cell r="K10491">
            <v>9.22</v>
          </cell>
          <cell r="L10491">
            <v>20</v>
          </cell>
          <cell r="M10491">
            <v>184.4</v>
          </cell>
          <cell r="N10491">
            <v>420</v>
          </cell>
        </row>
        <row r="10492">
          <cell r="D10492" t="str">
            <v>HGC-26060622</v>
          </cell>
          <cell r="E10492" t="str">
            <v>002005C3CCNR1</v>
          </cell>
          <cell r="F10492" t="str">
            <v>PSM-ZM202603020008-0001</v>
          </cell>
          <cell r="G10492" t="str">
            <v>中山大学肿瘤防治中心</v>
          </cell>
          <cell r="H10492" t="str">
            <v>IDT291</v>
          </cell>
          <cell r="I10492">
            <v>15</v>
          </cell>
          <cell r="J10492" t="str">
            <v>LncRNA-T7</v>
          </cell>
          <cell r="K10492">
            <v>9.58</v>
          </cell>
          <cell r="L10492">
            <v>20</v>
          </cell>
          <cell r="M10492">
            <v>191.6</v>
          </cell>
          <cell r="N10492">
            <v>420</v>
          </cell>
        </row>
        <row r="10493">
          <cell r="D10493" t="str">
            <v>HGC-26060629</v>
          </cell>
          <cell r="E10493" t="str">
            <v>002097C3CCNR1</v>
          </cell>
          <cell r="F10493" t="str">
            <v>PSM-ZM202603020008-0001</v>
          </cell>
          <cell r="G10493" t="str">
            <v>中山大学肿瘤防治中心</v>
          </cell>
          <cell r="H10493" t="str">
            <v>IDT293</v>
          </cell>
          <cell r="I10493">
            <v>15</v>
          </cell>
          <cell r="J10493" t="str">
            <v>LncRNA-T7</v>
          </cell>
          <cell r="K10493">
            <v>18.65</v>
          </cell>
          <cell r="L10493">
            <v>20</v>
          </cell>
          <cell r="M10493">
            <v>373</v>
          </cell>
          <cell r="N10493">
            <v>420</v>
          </cell>
        </row>
        <row r="10494">
          <cell r="D10494" t="str">
            <v>HGC-26060630</v>
          </cell>
          <cell r="E10494" t="str">
            <v>002097C3CCTR1</v>
          </cell>
          <cell r="F10494" t="str">
            <v>PSM-ZM202603020008-0001</v>
          </cell>
          <cell r="G10494" t="str">
            <v>中山大学肿瘤防治中心</v>
          </cell>
          <cell r="H10494" t="str">
            <v>IDT294</v>
          </cell>
          <cell r="I10494">
            <v>15</v>
          </cell>
          <cell r="J10494" t="str">
            <v>LncRNA-T7</v>
          </cell>
          <cell r="K10494">
            <v>20.52</v>
          </cell>
          <cell r="L10494">
            <v>20</v>
          </cell>
          <cell r="M10494">
            <v>410.4</v>
          </cell>
          <cell r="N10494">
            <v>420</v>
          </cell>
        </row>
        <row r="10495">
          <cell r="D10495" t="str">
            <v>HGC-26060631</v>
          </cell>
          <cell r="E10495" t="str">
            <v>002098C3CFNR1</v>
          </cell>
          <cell r="F10495" t="str">
            <v>PSM-ZM202603020008-0001</v>
          </cell>
          <cell r="G10495" t="str">
            <v>中山大学肿瘤防治中心</v>
          </cell>
          <cell r="H10495" t="str">
            <v>IDT295</v>
          </cell>
          <cell r="I10495">
            <v>15</v>
          </cell>
          <cell r="J10495" t="str">
            <v>LncRNA-T7</v>
          </cell>
          <cell r="K10495">
            <v>42.75</v>
          </cell>
          <cell r="L10495">
            <v>20</v>
          </cell>
          <cell r="M10495">
            <v>855</v>
          </cell>
          <cell r="N10495">
            <v>420</v>
          </cell>
        </row>
        <row r="10496">
          <cell r="D10496" t="str">
            <v>HGC-26060632</v>
          </cell>
          <cell r="E10496" t="str">
            <v>002098C3CFTR1</v>
          </cell>
          <cell r="F10496" t="str">
            <v>PSM-ZM202603020008-0001</v>
          </cell>
          <cell r="G10496" t="str">
            <v>中山大学肿瘤防治中心</v>
          </cell>
          <cell r="H10496" t="str">
            <v>IDT296</v>
          </cell>
          <cell r="I10496">
            <v>15</v>
          </cell>
          <cell r="J10496" t="str">
            <v>LncRNA-T7</v>
          </cell>
          <cell r="K10496">
            <v>19.65</v>
          </cell>
          <cell r="L10496">
            <v>20</v>
          </cell>
          <cell r="M10496">
            <v>393</v>
          </cell>
          <cell r="N10496">
            <v>420</v>
          </cell>
        </row>
        <row r="10497">
          <cell r="D10497" t="str">
            <v>HGC-26060635</v>
          </cell>
          <cell r="E10497" t="str">
            <v>002101C3CCNR1</v>
          </cell>
          <cell r="F10497" t="str">
            <v>PSM-ZM202603020008-0001</v>
          </cell>
          <cell r="G10497" t="str">
            <v>中山大学肿瘤防治中心</v>
          </cell>
          <cell r="H10497" t="str">
            <v>IDT297</v>
          </cell>
          <cell r="I10497">
            <v>15</v>
          </cell>
          <cell r="J10497" t="str">
            <v>LncRNA-T7</v>
          </cell>
          <cell r="K10497">
            <v>22.59</v>
          </cell>
          <cell r="L10497">
            <v>20</v>
          </cell>
          <cell r="M10497">
            <v>451.8</v>
          </cell>
          <cell r="N10497">
            <v>420</v>
          </cell>
        </row>
        <row r="10498">
          <cell r="D10498" t="str">
            <v>HGC-26060636</v>
          </cell>
          <cell r="E10498" t="str">
            <v>002101C3CCTR1</v>
          </cell>
          <cell r="F10498" t="str">
            <v>PSM-ZM202603020008-0001</v>
          </cell>
          <cell r="G10498" t="str">
            <v>中山大学肿瘤防治中心</v>
          </cell>
          <cell r="H10498" t="str">
            <v>IDT298</v>
          </cell>
          <cell r="I10498">
            <v>15</v>
          </cell>
          <cell r="J10498" t="str">
            <v>LncRNA-T7</v>
          </cell>
          <cell r="K10498">
            <v>32.12</v>
          </cell>
          <cell r="L10498">
            <v>20</v>
          </cell>
          <cell r="M10498">
            <v>642.4</v>
          </cell>
          <cell r="N10498">
            <v>420</v>
          </cell>
        </row>
        <row r="10499">
          <cell r="D10499" t="str">
            <v>HGC-26060639</v>
          </cell>
          <cell r="E10499" t="str">
            <v>002103C3CFNR1</v>
          </cell>
          <cell r="F10499" t="str">
            <v>PSM-ZM202603020008-0001</v>
          </cell>
          <cell r="G10499" t="str">
            <v>中山大学肿瘤防治中心</v>
          </cell>
          <cell r="H10499" t="str">
            <v>IDT299</v>
          </cell>
          <cell r="I10499">
            <v>15</v>
          </cell>
          <cell r="J10499" t="str">
            <v>LncRNA-T7</v>
          </cell>
          <cell r="K10499">
            <v>40.17</v>
          </cell>
          <cell r="L10499">
            <v>20</v>
          </cell>
          <cell r="M10499">
            <v>803.4</v>
          </cell>
          <cell r="N10499">
            <v>420</v>
          </cell>
        </row>
        <row r="10500">
          <cell r="D10500" t="str">
            <v>HGC-26060640</v>
          </cell>
          <cell r="E10500" t="str">
            <v>002103C3CFTR2</v>
          </cell>
          <cell r="F10500" t="str">
            <v>PSM-ZM202603020008-0001</v>
          </cell>
          <cell r="G10500" t="str">
            <v>中山大学肿瘤防治中心</v>
          </cell>
          <cell r="H10500" t="str">
            <v>IDT300</v>
          </cell>
          <cell r="I10500">
            <v>15</v>
          </cell>
          <cell r="J10500" t="str">
            <v>LncRNA-T7</v>
          </cell>
          <cell r="K10500">
            <v>18.72</v>
          </cell>
          <cell r="L10500">
            <v>20</v>
          </cell>
          <cell r="M10500">
            <v>374.4</v>
          </cell>
          <cell r="N10500">
            <v>420</v>
          </cell>
        </row>
        <row r="10501">
          <cell r="D10501" t="str">
            <v>HGC-26060643</v>
          </cell>
          <cell r="E10501" t="str">
            <v>002105C3CFNR1</v>
          </cell>
          <cell r="F10501" t="str">
            <v>PSM-ZM202603020008-0001</v>
          </cell>
          <cell r="G10501" t="str">
            <v>中山大学肿瘤防治中心</v>
          </cell>
          <cell r="H10501" t="str">
            <v>IDT301</v>
          </cell>
          <cell r="I10501">
            <v>15</v>
          </cell>
          <cell r="J10501" t="str">
            <v>LncRNA-T7</v>
          </cell>
          <cell r="K10501">
            <v>13.24</v>
          </cell>
          <cell r="L10501">
            <v>20</v>
          </cell>
          <cell r="M10501">
            <v>264.8</v>
          </cell>
          <cell r="N10501">
            <v>420</v>
          </cell>
        </row>
        <row r="10502">
          <cell r="D10502" t="str">
            <v>HGC-26060644</v>
          </cell>
          <cell r="E10502" t="str">
            <v>002105C3CFTR1</v>
          </cell>
          <cell r="F10502" t="str">
            <v>PSM-ZM202603020008-0001</v>
          </cell>
          <cell r="G10502" t="str">
            <v>中山大学肿瘤防治中心</v>
          </cell>
          <cell r="H10502" t="str">
            <v>IDT302</v>
          </cell>
          <cell r="I10502">
            <v>15</v>
          </cell>
          <cell r="J10502" t="str">
            <v>LncRNA-T7</v>
          </cell>
          <cell r="K10502">
            <v>17.79</v>
          </cell>
          <cell r="L10502">
            <v>20</v>
          </cell>
          <cell r="M10502">
            <v>355.8</v>
          </cell>
          <cell r="N10502">
            <v>420</v>
          </cell>
        </row>
        <row r="10503">
          <cell r="D10503" t="str">
            <v>HGC-26060647</v>
          </cell>
          <cell r="E10503" t="str">
            <v>002107C3CFNR1</v>
          </cell>
          <cell r="F10503" t="str">
            <v>PSM-ZM202603020008-0001</v>
          </cell>
          <cell r="G10503" t="str">
            <v>中山大学肿瘤防治中心</v>
          </cell>
          <cell r="H10503" t="str">
            <v>IDT303</v>
          </cell>
          <cell r="I10503">
            <v>15</v>
          </cell>
          <cell r="J10503" t="str">
            <v>LncRNA-T7</v>
          </cell>
          <cell r="K10503">
            <v>10.86</v>
          </cell>
          <cell r="L10503">
            <v>20</v>
          </cell>
          <cell r="M10503">
            <v>217.2</v>
          </cell>
          <cell r="N10503">
            <v>420</v>
          </cell>
        </row>
        <row r="10504">
          <cell r="D10504" t="str">
            <v>HGC-26060648</v>
          </cell>
          <cell r="E10504" t="str">
            <v>002107C3CFTR1</v>
          </cell>
          <cell r="F10504" t="str">
            <v>PSM-ZM202603020008-0001</v>
          </cell>
          <cell r="G10504" t="str">
            <v>中山大学肿瘤防治中心</v>
          </cell>
          <cell r="H10504" t="str">
            <v>IDT304</v>
          </cell>
          <cell r="I10504">
            <v>15</v>
          </cell>
          <cell r="J10504" t="str">
            <v>LncRNA-T7</v>
          </cell>
          <cell r="K10504">
            <v>18.28</v>
          </cell>
          <cell r="L10504">
            <v>20</v>
          </cell>
          <cell r="M10504">
            <v>365.6</v>
          </cell>
          <cell r="N10504">
            <v>420</v>
          </cell>
        </row>
        <row r="10505">
          <cell r="D10505" t="str">
            <v>HGC-26060651</v>
          </cell>
          <cell r="E10505" t="str">
            <v>002109C3CCNR1</v>
          </cell>
          <cell r="F10505" t="str">
            <v>PSM-ZM202603020008-0001</v>
          </cell>
          <cell r="G10505" t="str">
            <v>中山大学肿瘤防治中心</v>
          </cell>
          <cell r="H10505" t="str">
            <v>IDT305</v>
          </cell>
          <cell r="I10505">
            <v>15</v>
          </cell>
          <cell r="J10505" t="str">
            <v>LncRNA-T7</v>
          </cell>
          <cell r="K10505">
            <v>31.16</v>
          </cell>
          <cell r="L10505">
            <v>20</v>
          </cell>
          <cell r="M10505">
            <v>623.2</v>
          </cell>
          <cell r="N10505">
            <v>420</v>
          </cell>
        </row>
        <row r="10506">
          <cell r="D10506" t="str">
            <v>HGC-26060652</v>
          </cell>
          <cell r="E10506" t="str">
            <v>002109C3CCTR1</v>
          </cell>
          <cell r="F10506" t="str">
            <v>PSM-ZM202603020008-0001</v>
          </cell>
          <cell r="G10506" t="str">
            <v>中山大学肿瘤防治中心</v>
          </cell>
          <cell r="H10506" t="str">
            <v>IDT306</v>
          </cell>
          <cell r="I10506">
            <v>15</v>
          </cell>
          <cell r="J10506" t="str">
            <v>LncRNA-T7</v>
          </cell>
          <cell r="K10506">
            <v>19.07</v>
          </cell>
          <cell r="L10506">
            <v>20</v>
          </cell>
          <cell r="M10506">
            <v>381.4</v>
          </cell>
          <cell r="N10506">
            <v>420</v>
          </cell>
        </row>
        <row r="10507">
          <cell r="D10507" t="str">
            <v>HGC-26060655</v>
          </cell>
          <cell r="E10507" t="str">
            <v>002112C3CFNR1</v>
          </cell>
          <cell r="F10507" t="str">
            <v>PSM-ZM202603020008-0001</v>
          </cell>
          <cell r="G10507" t="str">
            <v>中山大学肿瘤防治中心</v>
          </cell>
          <cell r="H10507" t="str">
            <v>IDT307</v>
          </cell>
          <cell r="I10507">
            <v>15</v>
          </cell>
          <cell r="J10507" t="str">
            <v>LncRNA-T7</v>
          </cell>
          <cell r="K10507">
            <v>10.59</v>
          </cell>
          <cell r="L10507">
            <v>20</v>
          </cell>
          <cell r="M10507">
            <v>211.8</v>
          </cell>
          <cell r="N10507">
            <v>420</v>
          </cell>
        </row>
        <row r="10508">
          <cell r="D10508" t="str">
            <v>HGC-26060656</v>
          </cell>
          <cell r="E10508" t="str">
            <v>002112C3CFTR1</v>
          </cell>
          <cell r="F10508" t="str">
            <v>PSM-ZM202603020008-0001</v>
          </cell>
          <cell r="G10508" t="str">
            <v>中山大学肿瘤防治中心</v>
          </cell>
          <cell r="H10508" t="str">
            <v>IDT308</v>
          </cell>
          <cell r="I10508">
            <v>15</v>
          </cell>
          <cell r="J10508" t="str">
            <v>LncRNA-T7</v>
          </cell>
          <cell r="K10508">
            <v>20.06</v>
          </cell>
          <cell r="L10508">
            <v>20</v>
          </cell>
          <cell r="M10508">
            <v>401.2</v>
          </cell>
          <cell r="N10508">
            <v>420</v>
          </cell>
        </row>
        <row r="10509">
          <cell r="D10509" t="str">
            <v>HGC-26060657</v>
          </cell>
          <cell r="E10509" t="str">
            <v>002117C3CCNR1</v>
          </cell>
          <cell r="F10509" t="str">
            <v>PSM-ZM202603020008-0001</v>
          </cell>
          <cell r="G10509" t="str">
            <v>中山大学肿瘤防治中心</v>
          </cell>
          <cell r="H10509" t="str">
            <v>IDT309</v>
          </cell>
          <cell r="I10509">
            <v>15</v>
          </cell>
          <cell r="J10509" t="str">
            <v>LncRNA-T7</v>
          </cell>
          <cell r="K10509">
            <v>11.8</v>
          </cell>
          <cell r="L10509">
            <v>20</v>
          </cell>
          <cell r="M10509">
            <v>236</v>
          </cell>
          <cell r="N10509">
            <v>420</v>
          </cell>
        </row>
        <row r="10510">
          <cell r="D10510" t="str">
            <v>HGC-26060658</v>
          </cell>
          <cell r="E10510" t="str">
            <v>002117C3CCTR1</v>
          </cell>
          <cell r="F10510" t="str">
            <v>PSM-ZM202603020008-0001</v>
          </cell>
          <cell r="G10510" t="str">
            <v>中山大学肿瘤防治中心</v>
          </cell>
          <cell r="H10510" t="str">
            <v>IDT310</v>
          </cell>
          <cell r="I10510">
            <v>15</v>
          </cell>
          <cell r="J10510" t="str">
            <v>LncRNA-T7</v>
          </cell>
          <cell r="K10510">
            <v>49.59</v>
          </cell>
          <cell r="L10510">
            <v>20</v>
          </cell>
          <cell r="M10510">
            <v>991.8</v>
          </cell>
          <cell r="N10510">
            <v>420</v>
          </cell>
        </row>
        <row r="10511">
          <cell r="D10511" t="str">
            <v>HGC-26060659</v>
          </cell>
          <cell r="E10511" t="str">
            <v>002119C3CCNR1</v>
          </cell>
          <cell r="F10511" t="str">
            <v>PSM-ZM202603020008-0001</v>
          </cell>
          <cell r="G10511" t="str">
            <v>中山大学肿瘤防治中心</v>
          </cell>
          <cell r="H10511" t="str">
            <v>IDT311</v>
          </cell>
          <cell r="I10511">
            <v>15</v>
          </cell>
          <cell r="J10511" t="str">
            <v>LncRNA-T7</v>
          </cell>
          <cell r="K10511">
            <v>8.72</v>
          </cell>
          <cell r="L10511">
            <v>20</v>
          </cell>
          <cell r="M10511">
            <v>174.4</v>
          </cell>
          <cell r="N10511">
            <v>420</v>
          </cell>
        </row>
        <row r="10512">
          <cell r="D10512" t="str">
            <v>HGC-26060660</v>
          </cell>
          <cell r="E10512" t="str">
            <v>002119C3CCTR1</v>
          </cell>
          <cell r="F10512" t="str">
            <v>PSM-ZM202603020008-0001</v>
          </cell>
          <cell r="G10512" t="str">
            <v>中山大学肿瘤防治中心</v>
          </cell>
          <cell r="H10512" t="str">
            <v>IDT312</v>
          </cell>
          <cell r="I10512">
            <v>15</v>
          </cell>
          <cell r="J10512" t="str">
            <v>LncRNA-T7</v>
          </cell>
          <cell r="K10512">
            <v>17.3</v>
          </cell>
          <cell r="L10512">
            <v>20</v>
          </cell>
          <cell r="M10512">
            <v>346</v>
          </cell>
          <cell r="N10512">
            <v>420</v>
          </cell>
        </row>
        <row r="10513">
          <cell r="D10513" t="str">
            <v>HGC-26060661</v>
          </cell>
          <cell r="E10513" t="str">
            <v>002120C3CFNR1</v>
          </cell>
          <cell r="F10513" t="str">
            <v>PSM-ZM202603020008-0001</v>
          </cell>
          <cell r="G10513" t="str">
            <v>中山大学肿瘤防治中心</v>
          </cell>
          <cell r="H10513" t="str">
            <v>IDT313</v>
          </cell>
          <cell r="I10513">
            <v>15</v>
          </cell>
          <cell r="J10513" t="str">
            <v>LncRNA-T7</v>
          </cell>
          <cell r="K10513">
            <v>11.55</v>
          </cell>
          <cell r="L10513">
            <v>20</v>
          </cell>
          <cell r="M10513">
            <v>231</v>
          </cell>
          <cell r="N10513">
            <v>420</v>
          </cell>
        </row>
        <row r="10514">
          <cell r="D10514" t="str">
            <v>HGC-26060662</v>
          </cell>
          <cell r="E10514" t="str">
            <v>002120C3CFTR1</v>
          </cell>
          <cell r="F10514" t="str">
            <v>PSM-ZM202603020008-0001</v>
          </cell>
          <cell r="G10514" t="str">
            <v>中山大学肿瘤防治中心</v>
          </cell>
          <cell r="H10514" t="str">
            <v>IDT314</v>
          </cell>
          <cell r="I10514">
            <v>15</v>
          </cell>
          <cell r="J10514" t="str">
            <v>LncRNA-T7</v>
          </cell>
          <cell r="K10514">
            <v>12.32</v>
          </cell>
          <cell r="L10514">
            <v>20</v>
          </cell>
          <cell r="M10514">
            <v>246.4</v>
          </cell>
          <cell r="N10514">
            <v>420</v>
          </cell>
        </row>
        <row r="10515">
          <cell r="D10515" t="str">
            <v>HGC-26060663</v>
          </cell>
          <cell r="E10515" t="str">
            <v>002121C3CFNR1</v>
          </cell>
          <cell r="F10515" t="str">
            <v>PSM-ZM202603020008-0001</v>
          </cell>
          <cell r="G10515" t="str">
            <v>中山大学肿瘤防治中心</v>
          </cell>
          <cell r="H10515" t="str">
            <v>IDT315</v>
          </cell>
          <cell r="I10515">
            <v>15</v>
          </cell>
          <cell r="J10515" t="str">
            <v>LncRNA-T7</v>
          </cell>
          <cell r="K10515">
            <v>9.02</v>
          </cell>
          <cell r="L10515">
            <v>20</v>
          </cell>
          <cell r="M10515">
            <v>180.4</v>
          </cell>
          <cell r="N10515">
            <v>420</v>
          </cell>
        </row>
        <row r="10516">
          <cell r="D10516" t="str">
            <v>HGC-26060664</v>
          </cell>
          <cell r="E10516" t="str">
            <v>002121C3CFTR1</v>
          </cell>
          <cell r="F10516" t="str">
            <v>PSM-ZM202603020008-0001</v>
          </cell>
          <cell r="G10516" t="str">
            <v>中山大学肿瘤防治中心</v>
          </cell>
          <cell r="H10516" t="str">
            <v>IDT316</v>
          </cell>
          <cell r="I10516">
            <v>15</v>
          </cell>
          <cell r="J10516" t="str">
            <v>LncRNA-T7</v>
          </cell>
          <cell r="K10516">
            <v>20.39</v>
          </cell>
          <cell r="L10516">
            <v>20</v>
          </cell>
          <cell r="M10516">
            <v>407.8</v>
          </cell>
          <cell r="N10516">
            <v>420</v>
          </cell>
        </row>
        <row r="10517">
          <cell r="D10517" t="str">
            <v>HGC-26060665</v>
          </cell>
          <cell r="E10517" t="str">
            <v>002122C3CFNR1</v>
          </cell>
          <cell r="F10517" t="str">
            <v>PSM-ZM202603020008-0001</v>
          </cell>
          <cell r="G10517" t="str">
            <v>中山大学肿瘤防治中心</v>
          </cell>
          <cell r="H10517" t="str">
            <v>IDT317</v>
          </cell>
          <cell r="I10517">
            <v>15</v>
          </cell>
          <cell r="J10517" t="str">
            <v>LncRNA-T7</v>
          </cell>
          <cell r="K10517">
            <v>4.43</v>
          </cell>
          <cell r="L10517">
            <v>20</v>
          </cell>
          <cell r="M10517">
            <v>88.6</v>
          </cell>
          <cell r="N10517">
            <v>420</v>
          </cell>
        </row>
        <row r="10518">
          <cell r="D10518" t="str">
            <v>HGC-26060666</v>
          </cell>
          <cell r="E10518" t="str">
            <v>002122C3CFTR2</v>
          </cell>
          <cell r="F10518" t="str">
            <v>PSM-ZM202603020008-0001</v>
          </cell>
          <cell r="G10518" t="str">
            <v>中山大学肿瘤防治中心</v>
          </cell>
          <cell r="H10518" t="str">
            <v>IDT318</v>
          </cell>
          <cell r="I10518">
            <v>15</v>
          </cell>
          <cell r="J10518" t="str">
            <v>LncRNA-T7</v>
          </cell>
          <cell r="K10518">
            <v>8.57</v>
          </cell>
          <cell r="L10518">
            <v>20</v>
          </cell>
          <cell r="M10518">
            <v>171.4</v>
          </cell>
          <cell r="N10518">
            <v>420</v>
          </cell>
        </row>
        <row r="10519">
          <cell r="D10519" t="str">
            <v>HGC-26060667</v>
          </cell>
          <cell r="E10519" t="str">
            <v>002123C3CFNR1</v>
          </cell>
          <cell r="F10519" t="str">
            <v>PSM-ZM202603020008-0001</v>
          </cell>
          <cell r="G10519" t="str">
            <v>中山大学肿瘤防治中心</v>
          </cell>
          <cell r="H10519" t="str">
            <v>IDT319</v>
          </cell>
          <cell r="I10519">
            <v>15</v>
          </cell>
          <cell r="J10519" t="str">
            <v>LncRNA-T7</v>
          </cell>
          <cell r="K10519">
            <v>12.88</v>
          </cell>
          <cell r="L10519">
            <v>20</v>
          </cell>
          <cell r="M10519">
            <v>257.6</v>
          </cell>
          <cell r="N10519">
            <v>420</v>
          </cell>
        </row>
        <row r="10520">
          <cell r="D10520" t="str">
            <v>HGC-26060668</v>
          </cell>
          <cell r="E10520" t="str">
            <v>002123C3CFTR1</v>
          </cell>
          <cell r="F10520" t="str">
            <v>PSM-ZM202603020008-0001</v>
          </cell>
          <cell r="G10520" t="str">
            <v>中山大学肿瘤防治中心</v>
          </cell>
          <cell r="H10520" t="str">
            <v>IDT320</v>
          </cell>
          <cell r="I10520">
            <v>15</v>
          </cell>
          <cell r="J10520" t="str">
            <v>LncRNA-T7</v>
          </cell>
          <cell r="K10520">
            <v>13.59</v>
          </cell>
          <cell r="L10520">
            <v>20</v>
          </cell>
          <cell r="M10520">
            <v>271.8</v>
          </cell>
          <cell r="N10520">
            <v>420</v>
          </cell>
        </row>
        <row r="10521">
          <cell r="D10521" t="str">
            <v>HGC-26060671</v>
          </cell>
          <cell r="E10521" t="str">
            <v>002125C3CFNR1</v>
          </cell>
          <cell r="F10521" t="str">
            <v>PSM-ZM202603020008-0001</v>
          </cell>
          <cell r="G10521" t="str">
            <v>中山大学肿瘤防治中心</v>
          </cell>
          <cell r="H10521" t="str">
            <v>IDT321</v>
          </cell>
          <cell r="I10521">
            <v>15</v>
          </cell>
          <cell r="J10521" t="str">
            <v>LncRNA-T7</v>
          </cell>
          <cell r="K10521">
            <v>12.92</v>
          </cell>
          <cell r="L10521">
            <v>20</v>
          </cell>
          <cell r="M10521">
            <v>258.4</v>
          </cell>
          <cell r="N10521">
            <v>420</v>
          </cell>
        </row>
        <row r="10522">
          <cell r="D10522" t="str">
            <v>HGC-26060672</v>
          </cell>
          <cell r="E10522" t="str">
            <v>002125C3CFTR1</v>
          </cell>
          <cell r="F10522" t="str">
            <v>PSM-ZM202603020008-0001</v>
          </cell>
          <cell r="G10522" t="str">
            <v>中山大学肿瘤防治中心</v>
          </cell>
          <cell r="H10522" t="str">
            <v>IDT322</v>
          </cell>
          <cell r="I10522">
            <v>15</v>
          </cell>
          <cell r="J10522" t="str">
            <v>LncRNA-T7</v>
          </cell>
          <cell r="K10522">
            <v>9.17</v>
          </cell>
          <cell r="L10522">
            <v>20</v>
          </cell>
          <cell r="M10522">
            <v>183.4</v>
          </cell>
          <cell r="N10522">
            <v>420</v>
          </cell>
        </row>
        <row r="10523">
          <cell r="D10523" t="str">
            <v>HGC-26060673</v>
          </cell>
          <cell r="E10523" t="str">
            <v>002126C3CFNR1</v>
          </cell>
          <cell r="F10523" t="str">
            <v>PSM-ZM202603020008-0001</v>
          </cell>
          <cell r="G10523" t="str">
            <v>中山大学肿瘤防治中心</v>
          </cell>
          <cell r="H10523" t="str">
            <v>IDT323</v>
          </cell>
          <cell r="I10523">
            <v>15</v>
          </cell>
          <cell r="J10523" t="str">
            <v>LncRNA-T7</v>
          </cell>
          <cell r="K10523">
            <v>8.24</v>
          </cell>
          <cell r="L10523">
            <v>20</v>
          </cell>
          <cell r="M10523">
            <v>164.8</v>
          </cell>
          <cell r="N10523">
            <v>420</v>
          </cell>
        </row>
        <row r="10524">
          <cell r="D10524" t="str">
            <v>HGC-26060674</v>
          </cell>
          <cell r="E10524" t="str">
            <v>002126C3CFTR1</v>
          </cell>
          <cell r="F10524" t="str">
            <v>PSM-ZM202603020008-0001</v>
          </cell>
          <cell r="G10524" t="str">
            <v>中山大学肿瘤防治中心</v>
          </cell>
          <cell r="H10524" t="str">
            <v>IDT324</v>
          </cell>
          <cell r="I10524">
            <v>15</v>
          </cell>
          <cell r="J10524" t="str">
            <v>LncRNA-T7</v>
          </cell>
          <cell r="K10524">
            <v>29.89</v>
          </cell>
          <cell r="L10524">
            <v>20</v>
          </cell>
          <cell r="M10524">
            <v>597.8</v>
          </cell>
          <cell r="N10524">
            <v>420</v>
          </cell>
        </row>
        <row r="10525">
          <cell r="D10525" t="str">
            <v>HGC-26060677</v>
          </cell>
          <cell r="E10525" t="str">
            <v>002128C3CFNR1</v>
          </cell>
          <cell r="F10525" t="str">
            <v>PSM-ZM202603020008-0001</v>
          </cell>
          <cell r="G10525" t="str">
            <v>中山大学肿瘤防治中心</v>
          </cell>
          <cell r="H10525" t="str">
            <v>IDT325</v>
          </cell>
          <cell r="I10525">
            <v>15</v>
          </cell>
          <cell r="J10525" t="str">
            <v>LncRNA-T7</v>
          </cell>
          <cell r="K10525">
            <v>6.18</v>
          </cell>
          <cell r="L10525">
            <v>20</v>
          </cell>
          <cell r="M10525">
            <v>123.6</v>
          </cell>
          <cell r="N10525">
            <v>420</v>
          </cell>
        </row>
        <row r="10526">
          <cell r="D10526" t="str">
            <v>HGC-26060678</v>
          </cell>
          <cell r="E10526" t="str">
            <v>002128C3CFTR1</v>
          </cell>
          <cell r="F10526" t="str">
            <v>PSM-ZM202603020008-0001</v>
          </cell>
          <cell r="G10526" t="str">
            <v>中山大学肿瘤防治中心</v>
          </cell>
          <cell r="H10526" t="str">
            <v>IDT326</v>
          </cell>
          <cell r="I10526">
            <v>15</v>
          </cell>
          <cell r="J10526" t="str">
            <v>LncRNA-T7</v>
          </cell>
          <cell r="K10526">
            <v>39.05</v>
          </cell>
          <cell r="L10526">
            <v>20</v>
          </cell>
          <cell r="M10526">
            <v>781</v>
          </cell>
          <cell r="N10526">
            <v>420</v>
          </cell>
        </row>
        <row r="10527">
          <cell r="D10527" t="str">
            <v>HGC-26060679</v>
          </cell>
          <cell r="E10527" t="str">
            <v>002130C3CCNR1</v>
          </cell>
          <cell r="F10527" t="str">
            <v>PSM-ZM202603020008-0001</v>
          </cell>
          <cell r="G10527" t="str">
            <v>中山大学肿瘤防治中心</v>
          </cell>
          <cell r="H10527" t="str">
            <v>IDT327</v>
          </cell>
          <cell r="I10527">
            <v>15</v>
          </cell>
          <cell r="J10527" t="str">
            <v>LncRNA-T7</v>
          </cell>
          <cell r="K10527">
            <v>7.62</v>
          </cell>
          <cell r="L10527">
            <v>20</v>
          </cell>
          <cell r="M10527">
            <v>152.4</v>
          </cell>
          <cell r="N10527">
            <v>420</v>
          </cell>
        </row>
        <row r="10528">
          <cell r="D10528" t="str">
            <v>HGC-26060680</v>
          </cell>
          <cell r="E10528" t="str">
            <v>002130C3CCTR1</v>
          </cell>
          <cell r="F10528" t="str">
            <v>PSM-ZM202603020008-0001</v>
          </cell>
          <cell r="G10528" t="str">
            <v>中山大学肿瘤防治中心</v>
          </cell>
          <cell r="H10528" t="str">
            <v>IDT328</v>
          </cell>
          <cell r="I10528">
            <v>15</v>
          </cell>
          <cell r="J10528" t="str">
            <v>LncRNA-T7</v>
          </cell>
          <cell r="K10528">
            <v>18.26</v>
          </cell>
          <cell r="L10528">
            <v>20</v>
          </cell>
          <cell r="M10528">
            <v>365.2</v>
          </cell>
          <cell r="N10528">
            <v>420</v>
          </cell>
        </row>
        <row r="10529">
          <cell r="D10529" t="str">
            <v>HGC-26060681</v>
          </cell>
          <cell r="E10529" t="str">
            <v>002131C3CFNR1</v>
          </cell>
          <cell r="F10529" t="str">
            <v>PSM-ZM202603020008-0001</v>
          </cell>
          <cell r="G10529" t="str">
            <v>中山大学肿瘤防治中心</v>
          </cell>
          <cell r="H10529" t="str">
            <v>IDT329</v>
          </cell>
          <cell r="I10529">
            <v>15</v>
          </cell>
          <cell r="J10529" t="str">
            <v>LncRNA-T7</v>
          </cell>
          <cell r="K10529">
            <v>23.73</v>
          </cell>
          <cell r="L10529">
            <v>20</v>
          </cell>
          <cell r="M10529">
            <v>474.6</v>
          </cell>
          <cell r="N10529">
            <v>420</v>
          </cell>
        </row>
        <row r="10530">
          <cell r="D10530" t="str">
            <v>HGC-26060682</v>
          </cell>
          <cell r="E10530" t="str">
            <v>002131C3CFTR1</v>
          </cell>
          <cell r="F10530" t="str">
            <v>PSM-ZM202603020008-0001</v>
          </cell>
          <cell r="G10530" t="str">
            <v>中山大学肿瘤防治中心</v>
          </cell>
          <cell r="H10530" t="str">
            <v>IDT330</v>
          </cell>
          <cell r="I10530">
            <v>15</v>
          </cell>
          <cell r="J10530" t="str">
            <v>LncRNA-T7</v>
          </cell>
          <cell r="K10530">
            <v>11.38</v>
          </cell>
          <cell r="L10530">
            <v>20</v>
          </cell>
          <cell r="M10530">
            <v>227.6</v>
          </cell>
          <cell r="N10530">
            <v>420</v>
          </cell>
        </row>
        <row r="10531">
          <cell r="D10531" t="str">
            <v>HGC-26060684</v>
          </cell>
          <cell r="E10531" t="str">
            <v>002132C3CFTR1</v>
          </cell>
          <cell r="F10531" t="str">
            <v>PSM-ZM202603020008-0001</v>
          </cell>
          <cell r="G10531" t="str">
            <v>中山大学肿瘤防治中心</v>
          </cell>
          <cell r="H10531" t="str">
            <v>IDT332</v>
          </cell>
          <cell r="I10531">
            <v>15</v>
          </cell>
          <cell r="J10531" t="str">
            <v>LncRNA-T7</v>
          </cell>
          <cell r="K10531">
            <v>5.86</v>
          </cell>
          <cell r="L10531">
            <v>20</v>
          </cell>
          <cell r="M10531">
            <v>117.2</v>
          </cell>
          <cell r="N10531">
            <v>420</v>
          </cell>
        </row>
        <row r="10532">
          <cell r="D10532" t="str">
            <v>HGC-26060685</v>
          </cell>
          <cell r="E10532" t="str">
            <v>002133C3CFNR1</v>
          </cell>
          <cell r="F10532" t="str">
            <v>PSM-ZM202603020008-0001</v>
          </cell>
          <cell r="G10532" t="str">
            <v>中山大学肿瘤防治中心</v>
          </cell>
          <cell r="H10532" t="str">
            <v>IDT333</v>
          </cell>
          <cell r="I10532">
            <v>15</v>
          </cell>
          <cell r="J10532" t="str">
            <v>LncRNA-T7</v>
          </cell>
          <cell r="K10532">
            <v>3.49</v>
          </cell>
          <cell r="L10532">
            <v>20</v>
          </cell>
          <cell r="M10532">
            <v>69.8</v>
          </cell>
          <cell r="N10532">
            <v>420</v>
          </cell>
        </row>
        <row r="10533">
          <cell r="D10533" t="str">
            <v>HGC-26060687</v>
          </cell>
          <cell r="E10533" t="str">
            <v>002135C3CFNR1</v>
          </cell>
          <cell r="F10533" t="str">
            <v>PSM-ZM202603020008-0001</v>
          </cell>
          <cell r="G10533" t="str">
            <v>中山大学肿瘤防治中心</v>
          </cell>
          <cell r="H10533" t="str">
            <v>IDT335</v>
          </cell>
          <cell r="I10533">
            <v>15</v>
          </cell>
          <cell r="J10533" t="str">
            <v>LncRNA-T7</v>
          </cell>
          <cell r="K10533">
            <v>4.26</v>
          </cell>
          <cell r="L10533">
            <v>20</v>
          </cell>
          <cell r="M10533">
            <v>85.2</v>
          </cell>
          <cell r="N10533">
            <v>420</v>
          </cell>
        </row>
        <row r="10534">
          <cell r="D10534" t="str">
            <v>HGC-26060691</v>
          </cell>
          <cell r="E10534" t="str">
            <v>002141C3CFNR1</v>
          </cell>
          <cell r="F10534" t="str">
            <v>PSM-ZM202603020008-0001</v>
          </cell>
          <cell r="G10534" t="str">
            <v>中山大学肿瘤防治中心</v>
          </cell>
          <cell r="H10534" t="str">
            <v>IDT337</v>
          </cell>
          <cell r="I10534">
            <v>15</v>
          </cell>
          <cell r="J10534" t="str">
            <v>LncRNA-T7</v>
          </cell>
          <cell r="K10534">
            <v>14.67</v>
          </cell>
          <cell r="L10534">
            <v>20</v>
          </cell>
          <cell r="M10534">
            <v>293.4</v>
          </cell>
          <cell r="N10534">
            <v>420</v>
          </cell>
        </row>
        <row r="10535">
          <cell r="D10535" t="str">
            <v>HGC-26060692</v>
          </cell>
          <cell r="E10535" t="str">
            <v>002141C3CFTR1</v>
          </cell>
          <cell r="F10535" t="str">
            <v>PSM-ZM202603020008-0001</v>
          </cell>
          <cell r="G10535" t="str">
            <v>中山大学肿瘤防治中心</v>
          </cell>
          <cell r="H10535" t="str">
            <v>IDT338</v>
          </cell>
          <cell r="I10535">
            <v>15</v>
          </cell>
          <cell r="J10535" t="str">
            <v>LncRNA-T7</v>
          </cell>
          <cell r="K10535">
            <v>16.26</v>
          </cell>
          <cell r="L10535">
            <v>20</v>
          </cell>
          <cell r="M10535">
            <v>325.2</v>
          </cell>
          <cell r="N10535">
            <v>420</v>
          </cell>
        </row>
        <row r="10536">
          <cell r="D10536" t="str">
            <v>HGC-26060693</v>
          </cell>
          <cell r="E10536" t="str">
            <v>002142C3CCNR1</v>
          </cell>
          <cell r="F10536" t="str">
            <v>PSM-ZM202603020008-0001</v>
          </cell>
          <cell r="G10536" t="str">
            <v>中山大学肿瘤防治中心</v>
          </cell>
          <cell r="H10536" t="str">
            <v>IDT339</v>
          </cell>
          <cell r="I10536">
            <v>15</v>
          </cell>
          <cell r="J10536" t="str">
            <v>LncRNA-T7</v>
          </cell>
          <cell r="K10536">
            <v>16.11</v>
          </cell>
          <cell r="L10536">
            <v>20</v>
          </cell>
          <cell r="M10536">
            <v>322.2</v>
          </cell>
          <cell r="N10536">
            <v>420</v>
          </cell>
        </row>
        <row r="10537">
          <cell r="D10537" t="str">
            <v>HGC-26060694</v>
          </cell>
          <cell r="E10537" t="str">
            <v>002142C3CCTR1</v>
          </cell>
          <cell r="F10537" t="str">
            <v>PSM-ZM202603020008-0001</v>
          </cell>
          <cell r="G10537" t="str">
            <v>中山大学肿瘤防治中心</v>
          </cell>
          <cell r="H10537" t="str">
            <v>IDT340</v>
          </cell>
          <cell r="I10537">
            <v>15</v>
          </cell>
          <cell r="J10537" t="str">
            <v>LncRNA-T7</v>
          </cell>
          <cell r="K10537">
            <v>10.77</v>
          </cell>
          <cell r="L10537">
            <v>20</v>
          </cell>
          <cell r="M10537">
            <v>215.4</v>
          </cell>
          <cell r="N10537">
            <v>420</v>
          </cell>
        </row>
        <row r="10538">
          <cell r="D10538" t="str">
            <v>HGC-26060695</v>
          </cell>
          <cell r="E10538" t="str">
            <v>002143C3CFNR1</v>
          </cell>
          <cell r="F10538" t="str">
            <v>PSM-ZM202603020008-0001</v>
          </cell>
          <cell r="G10538" t="str">
            <v>中山大学肿瘤防治中心</v>
          </cell>
          <cell r="H10538" t="str">
            <v>IDT341</v>
          </cell>
          <cell r="I10538">
            <v>15</v>
          </cell>
          <cell r="J10538" t="str">
            <v>LncRNA-T7</v>
          </cell>
          <cell r="K10538">
            <v>21.45</v>
          </cell>
          <cell r="L10538">
            <v>20</v>
          </cell>
          <cell r="M10538">
            <v>429</v>
          </cell>
          <cell r="N10538">
            <v>420</v>
          </cell>
        </row>
        <row r="10539">
          <cell r="D10539" t="str">
            <v>HGC-26060696</v>
          </cell>
          <cell r="E10539" t="str">
            <v>002143C3CFTR1</v>
          </cell>
          <cell r="F10539" t="str">
            <v>PSM-ZM202603020008-0001</v>
          </cell>
          <cell r="G10539" t="str">
            <v>中山大学肿瘤防治中心</v>
          </cell>
          <cell r="H10539" t="str">
            <v>IDT342</v>
          </cell>
          <cell r="I10539">
            <v>15</v>
          </cell>
          <cell r="J10539" t="str">
            <v>LncRNA-T7</v>
          </cell>
          <cell r="K10539">
            <v>27.02</v>
          </cell>
          <cell r="L10539">
            <v>20</v>
          </cell>
          <cell r="M10539">
            <v>540.4</v>
          </cell>
          <cell r="N10539">
            <v>420</v>
          </cell>
        </row>
        <row r="10540">
          <cell r="D10540" t="str">
            <v>HGC-26060697</v>
          </cell>
          <cell r="E10540" t="str">
            <v>002144C3CFNR1</v>
          </cell>
          <cell r="F10540" t="str">
            <v>PSM-ZM202603020008-0001</v>
          </cell>
          <cell r="G10540" t="str">
            <v>中山大学肿瘤防治中心</v>
          </cell>
          <cell r="H10540" t="str">
            <v>IDT343</v>
          </cell>
          <cell r="I10540">
            <v>15</v>
          </cell>
          <cell r="J10540" t="str">
            <v>LncRNA-T7</v>
          </cell>
          <cell r="K10540">
            <v>9.5</v>
          </cell>
          <cell r="L10540">
            <v>20</v>
          </cell>
          <cell r="M10540">
            <v>190</v>
          </cell>
          <cell r="N10540">
            <v>420</v>
          </cell>
        </row>
        <row r="10541">
          <cell r="D10541" t="str">
            <v>HGC-26060698</v>
          </cell>
          <cell r="E10541" t="str">
            <v>002144C3CFTR1</v>
          </cell>
          <cell r="F10541" t="str">
            <v>PSM-ZM202603020008-0001</v>
          </cell>
          <cell r="G10541" t="str">
            <v>中山大学肿瘤防治中心</v>
          </cell>
          <cell r="H10541" t="str">
            <v>IDT344</v>
          </cell>
          <cell r="I10541">
            <v>15</v>
          </cell>
          <cell r="J10541" t="str">
            <v>LncRNA-T7</v>
          </cell>
          <cell r="K10541">
            <v>4.88</v>
          </cell>
          <cell r="L10541">
            <v>20</v>
          </cell>
          <cell r="M10541">
            <v>97.6</v>
          </cell>
          <cell r="N10541">
            <v>420</v>
          </cell>
        </row>
        <row r="10542">
          <cell r="D10542" t="str">
            <v>HGC-26060699</v>
          </cell>
          <cell r="E10542" t="str">
            <v>002146C3CFNR1</v>
          </cell>
          <cell r="F10542" t="str">
            <v>PSM-ZM202603020008-0001</v>
          </cell>
          <cell r="G10542" t="str">
            <v>中山大学肿瘤防治中心</v>
          </cell>
          <cell r="H10542" t="str">
            <v>IDT345</v>
          </cell>
          <cell r="I10542">
            <v>15</v>
          </cell>
          <cell r="J10542" t="str">
            <v>LncRNA-T7</v>
          </cell>
          <cell r="K10542">
            <v>13.04</v>
          </cell>
          <cell r="L10542">
            <v>20</v>
          </cell>
          <cell r="M10542">
            <v>260.8</v>
          </cell>
          <cell r="N10542">
            <v>420</v>
          </cell>
        </row>
        <row r="10543">
          <cell r="D10543" t="str">
            <v>HGC-26060700</v>
          </cell>
          <cell r="E10543" t="str">
            <v>002146C3CFTR5</v>
          </cell>
          <cell r="F10543" t="str">
            <v>PSM-ZM202603020008-0001</v>
          </cell>
          <cell r="G10543" t="str">
            <v>中山大学肿瘤防治中心</v>
          </cell>
          <cell r="H10543" t="str">
            <v>IDT346</v>
          </cell>
          <cell r="I10543">
            <v>15</v>
          </cell>
          <cell r="J10543" t="str">
            <v>LncRNA-T7</v>
          </cell>
          <cell r="K10543">
            <v>6.18</v>
          </cell>
          <cell r="L10543">
            <v>20</v>
          </cell>
          <cell r="M10543">
            <v>123.6</v>
          </cell>
          <cell r="N10543">
            <v>420</v>
          </cell>
        </row>
        <row r="10544">
          <cell r="D10544" t="str">
            <v>HGC-26060701</v>
          </cell>
          <cell r="E10544" t="str">
            <v>002147C3CCNR1</v>
          </cell>
          <cell r="F10544" t="str">
            <v>PSM-ZM202603020008-0001</v>
          </cell>
          <cell r="G10544" t="str">
            <v>中山大学肿瘤防治中心</v>
          </cell>
          <cell r="H10544" t="str">
            <v>IDT347</v>
          </cell>
          <cell r="I10544">
            <v>15</v>
          </cell>
          <cell r="J10544" t="str">
            <v>LncRNA-T7</v>
          </cell>
          <cell r="K10544">
            <v>12.58</v>
          </cell>
          <cell r="L10544">
            <v>20</v>
          </cell>
          <cell r="M10544">
            <v>251.6</v>
          </cell>
          <cell r="N10544">
            <v>420</v>
          </cell>
        </row>
        <row r="10545">
          <cell r="D10545" t="str">
            <v>HGC-26060702</v>
          </cell>
          <cell r="E10545" t="str">
            <v>002147C3CCTR1</v>
          </cell>
          <cell r="F10545" t="str">
            <v>PSM-ZM202603020008-0001</v>
          </cell>
          <cell r="G10545" t="str">
            <v>中山大学肿瘤防治中心</v>
          </cell>
          <cell r="H10545" t="str">
            <v>IDT348</v>
          </cell>
          <cell r="I10545">
            <v>15</v>
          </cell>
          <cell r="J10545" t="str">
            <v>LncRNA-T7</v>
          </cell>
          <cell r="K10545">
            <v>8.38</v>
          </cell>
          <cell r="L10545">
            <v>20</v>
          </cell>
          <cell r="M10545">
            <v>167.6</v>
          </cell>
          <cell r="N10545">
            <v>420</v>
          </cell>
        </row>
        <row r="10546">
          <cell r="D10546" t="str">
            <v>HGC-26060703</v>
          </cell>
          <cell r="E10546" t="str">
            <v>002148C3CCNR1</v>
          </cell>
          <cell r="F10546" t="str">
            <v>PSM-ZM202603020008-0001</v>
          </cell>
          <cell r="G10546" t="str">
            <v>中山大学肿瘤防治中心</v>
          </cell>
          <cell r="H10546" t="str">
            <v>IDT349</v>
          </cell>
          <cell r="I10546">
            <v>15</v>
          </cell>
          <cell r="J10546" t="str">
            <v>LncRNA-T7</v>
          </cell>
          <cell r="K10546">
            <v>0.972</v>
          </cell>
          <cell r="L10546">
            <v>20</v>
          </cell>
          <cell r="M10546">
            <v>19.44</v>
          </cell>
          <cell r="N10546">
            <v>420</v>
          </cell>
        </row>
        <row r="10547">
          <cell r="D10547" t="str">
            <v>HGC-26060704</v>
          </cell>
          <cell r="E10547" t="str">
            <v>002148C3CCTR1</v>
          </cell>
          <cell r="F10547" t="str">
            <v>PSM-ZM202603020008-0001</v>
          </cell>
          <cell r="G10547" t="str">
            <v>中山大学肿瘤防治中心</v>
          </cell>
          <cell r="H10547" t="str">
            <v>IDT350</v>
          </cell>
          <cell r="I10547">
            <v>15</v>
          </cell>
          <cell r="J10547" t="str">
            <v>LncRNA-T7</v>
          </cell>
          <cell r="K10547">
            <v>24.27</v>
          </cell>
          <cell r="L10547">
            <v>20</v>
          </cell>
          <cell r="M10547">
            <v>485.4</v>
          </cell>
          <cell r="N10547">
            <v>420</v>
          </cell>
        </row>
        <row r="10548">
          <cell r="D10548" t="str">
            <v>HGC-26060705</v>
          </cell>
          <cell r="E10548" t="str">
            <v>002149C3CCNR1</v>
          </cell>
          <cell r="F10548" t="str">
            <v>PSM-ZM202603020008-0001</v>
          </cell>
          <cell r="G10548" t="str">
            <v>中山大学肿瘤防治中心</v>
          </cell>
          <cell r="H10548" t="str">
            <v>IDT351</v>
          </cell>
          <cell r="I10548">
            <v>15</v>
          </cell>
          <cell r="J10548" t="str">
            <v>LncRNA-T7</v>
          </cell>
          <cell r="K10548">
            <v>24.63</v>
          </cell>
          <cell r="L10548">
            <v>20</v>
          </cell>
          <cell r="M10548">
            <v>492.6</v>
          </cell>
          <cell r="N10548">
            <v>420</v>
          </cell>
        </row>
        <row r="10549">
          <cell r="D10549" t="str">
            <v>HGC-26060706</v>
          </cell>
          <cell r="E10549" t="str">
            <v>002149C3CCTR1</v>
          </cell>
          <cell r="F10549" t="str">
            <v>PSM-ZM202603020008-0001</v>
          </cell>
          <cell r="G10549" t="str">
            <v>中山大学肿瘤防治中心</v>
          </cell>
          <cell r="H10549" t="str">
            <v>IDT352</v>
          </cell>
          <cell r="I10549">
            <v>15</v>
          </cell>
          <cell r="J10549" t="str">
            <v>LncRNA-T7</v>
          </cell>
          <cell r="K10549">
            <v>1.79</v>
          </cell>
          <cell r="L10549">
            <v>20</v>
          </cell>
          <cell r="M10549">
            <v>35.8</v>
          </cell>
          <cell r="N10549">
            <v>420</v>
          </cell>
        </row>
        <row r="10550">
          <cell r="D10550" t="str">
            <v>HGC-26060707</v>
          </cell>
          <cell r="E10550" t="str">
            <v>002151C3CCNR1</v>
          </cell>
          <cell r="F10550" t="str">
            <v>PSM-ZM202603020008-0001</v>
          </cell>
          <cell r="G10550" t="str">
            <v>中山大学肿瘤防治中心</v>
          </cell>
          <cell r="H10550" t="str">
            <v>IDT353</v>
          </cell>
          <cell r="I10550">
            <v>15</v>
          </cell>
          <cell r="J10550" t="str">
            <v>LncRNA-T7</v>
          </cell>
          <cell r="K10550">
            <v>20.32</v>
          </cell>
          <cell r="L10550">
            <v>20</v>
          </cell>
          <cell r="M10550">
            <v>406.4</v>
          </cell>
          <cell r="N10550">
            <v>420</v>
          </cell>
        </row>
        <row r="10551">
          <cell r="D10551" t="str">
            <v>HGC-26060708</v>
          </cell>
          <cell r="E10551" t="str">
            <v>002151C3CCTR1</v>
          </cell>
          <cell r="F10551" t="str">
            <v>PSM-ZM202603020008-0001</v>
          </cell>
          <cell r="G10551" t="str">
            <v>中山大学肿瘤防治中心</v>
          </cell>
          <cell r="H10551" t="str">
            <v>IDT354</v>
          </cell>
          <cell r="I10551">
            <v>15</v>
          </cell>
          <cell r="J10551" t="str">
            <v>LncRNA-T7</v>
          </cell>
          <cell r="K10551">
            <v>38.41</v>
          </cell>
          <cell r="L10551">
            <v>20</v>
          </cell>
          <cell r="M10551">
            <v>768.2</v>
          </cell>
          <cell r="N10551">
            <v>420</v>
          </cell>
        </row>
        <row r="10552">
          <cell r="D10552" t="str">
            <v>HGC-26060709</v>
          </cell>
          <cell r="E10552" t="str">
            <v>002152C3CCNR1</v>
          </cell>
          <cell r="F10552" t="str">
            <v>PSM-ZM202603020008-0001</v>
          </cell>
          <cell r="G10552" t="str">
            <v>中山大学肿瘤防治中心</v>
          </cell>
          <cell r="H10552" t="str">
            <v>IDT355</v>
          </cell>
          <cell r="I10552">
            <v>15</v>
          </cell>
          <cell r="J10552" t="str">
            <v>LncRNA-T7</v>
          </cell>
          <cell r="K10552">
            <v>9.92</v>
          </cell>
          <cell r="L10552">
            <v>20</v>
          </cell>
          <cell r="M10552">
            <v>198.4</v>
          </cell>
          <cell r="N10552">
            <v>420</v>
          </cell>
        </row>
        <row r="10553">
          <cell r="D10553" t="str">
            <v>HGC-26060710</v>
          </cell>
          <cell r="E10553" t="str">
            <v>002152C3CCTR1</v>
          </cell>
          <cell r="F10553" t="str">
            <v>PSM-ZM202603020008-0001</v>
          </cell>
          <cell r="G10553" t="str">
            <v>中山大学肿瘤防治中心</v>
          </cell>
          <cell r="H10553" t="str">
            <v>IDT356</v>
          </cell>
          <cell r="I10553">
            <v>15</v>
          </cell>
          <cell r="J10553" t="str">
            <v>LncRNA-T7</v>
          </cell>
          <cell r="K10553">
            <v>18.92</v>
          </cell>
          <cell r="L10553">
            <v>20</v>
          </cell>
          <cell r="M10553">
            <v>378.4</v>
          </cell>
          <cell r="N10553">
            <v>420</v>
          </cell>
        </row>
        <row r="10554">
          <cell r="D10554" t="str">
            <v>HGC-26060715</v>
          </cell>
          <cell r="E10554" t="str">
            <v>002155C3CFNR1</v>
          </cell>
          <cell r="F10554" t="str">
            <v>PSM-ZM202603020008-0001</v>
          </cell>
          <cell r="G10554" t="str">
            <v>中山大学肿瘤防治中心</v>
          </cell>
          <cell r="H10554" t="str">
            <v>IDT357</v>
          </cell>
          <cell r="I10554">
            <v>15</v>
          </cell>
          <cell r="J10554" t="str">
            <v>LncRNA-T7</v>
          </cell>
          <cell r="K10554">
            <v>3.39</v>
          </cell>
          <cell r="L10554">
            <v>20</v>
          </cell>
          <cell r="M10554">
            <v>67.8</v>
          </cell>
          <cell r="N10554">
            <v>420</v>
          </cell>
        </row>
        <row r="10555">
          <cell r="D10555" t="str">
            <v>HGC-26060716</v>
          </cell>
          <cell r="E10555" t="str">
            <v>002155C3CFTR1</v>
          </cell>
          <cell r="F10555" t="str">
            <v>PSM-ZM202603020008-0001</v>
          </cell>
          <cell r="G10555" t="str">
            <v>中山大学肿瘤防治中心</v>
          </cell>
          <cell r="H10555" t="str">
            <v>IDT358</v>
          </cell>
          <cell r="I10555">
            <v>15</v>
          </cell>
          <cell r="J10555" t="str">
            <v>LncRNA-T7</v>
          </cell>
          <cell r="K10555">
            <v>12.45</v>
          </cell>
          <cell r="L10555">
            <v>20</v>
          </cell>
          <cell r="M10555">
            <v>249</v>
          </cell>
          <cell r="N10555">
            <v>420</v>
          </cell>
        </row>
        <row r="10556">
          <cell r="D10556" t="str">
            <v>HGC-26060717</v>
          </cell>
          <cell r="E10556" t="str">
            <v>002156C3CCNR1</v>
          </cell>
          <cell r="F10556" t="str">
            <v>PSM-ZM202603020008-0001</v>
          </cell>
          <cell r="G10556" t="str">
            <v>中山大学肿瘤防治中心</v>
          </cell>
          <cell r="H10556" t="str">
            <v>IDT359</v>
          </cell>
          <cell r="I10556">
            <v>15</v>
          </cell>
          <cell r="J10556" t="str">
            <v>LncRNA-T7</v>
          </cell>
          <cell r="K10556">
            <v>16.48</v>
          </cell>
          <cell r="L10556">
            <v>20</v>
          </cell>
          <cell r="M10556">
            <v>329.6</v>
          </cell>
          <cell r="N10556">
            <v>420</v>
          </cell>
        </row>
        <row r="10557">
          <cell r="D10557" t="str">
            <v>HGC-26060718</v>
          </cell>
          <cell r="E10557" t="str">
            <v>002156C3CCTR1</v>
          </cell>
          <cell r="F10557" t="str">
            <v>PSM-ZM202603020008-0001</v>
          </cell>
          <cell r="G10557" t="str">
            <v>中山大学肿瘤防治中心</v>
          </cell>
          <cell r="H10557" t="str">
            <v>IDT360</v>
          </cell>
          <cell r="I10557">
            <v>15</v>
          </cell>
          <cell r="J10557" t="str">
            <v>LncRNA-T7</v>
          </cell>
          <cell r="K10557">
            <v>1.07</v>
          </cell>
          <cell r="L10557">
            <v>20</v>
          </cell>
          <cell r="M10557">
            <v>21.4</v>
          </cell>
          <cell r="N10557">
            <v>420</v>
          </cell>
        </row>
        <row r="10558">
          <cell r="D10558" t="str">
            <v>HGC-26060719</v>
          </cell>
          <cell r="E10558" t="str">
            <v>002159C3CFNR1</v>
          </cell>
          <cell r="F10558" t="str">
            <v>PSM-ZM202603020008-0001</v>
          </cell>
          <cell r="G10558" t="str">
            <v>中山大学肿瘤防治中心</v>
          </cell>
          <cell r="H10558" t="str">
            <v>IDT361</v>
          </cell>
          <cell r="I10558">
            <v>15</v>
          </cell>
          <cell r="J10558" t="str">
            <v>LncRNA-T7</v>
          </cell>
          <cell r="K10558">
            <v>3.23</v>
          </cell>
          <cell r="L10558">
            <v>20</v>
          </cell>
          <cell r="M10558">
            <v>64.6</v>
          </cell>
          <cell r="N10558">
            <v>420</v>
          </cell>
        </row>
        <row r="10559">
          <cell r="D10559" t="str">
            <v>HGC-26060720</v>
          </cell>
          <cell r="E10559" t="str">
            <v>002159C3CFTR1</v>
          </cell>
          <cell r="F10559" t="str">
            <v>PSM-ZM202603020008-0001</v>
          </cell>
          <cell r="G10559" t="str">
            <v>中山大学肿瘤防治中心</v>
          </cell>
          <cell r="H10559" t="str">
            <v>IDT362</v>
          </cell>
          <cell r="I10559">
            <v>15</v>
          </cell>
          <cell r="J10559" t="str">
            <v>LncRNA-T7</v>
          </cell>
          <cell r="K10559">
            <v>15.69</v>
          </cell>
          <cell r="L10559">
            <v>20</v>
          </cell>
          <cell r="M10559">
            <v>313.8</v>
          </cell>
          <cell r="N10559">
            <v>420</v>
          </cell>
        </row>
        <row r="10560">
          <cell r="D10560" t="str">
            <v>HGC-26060721</v>
          </cell>
          <cell r="E10560" t="str">
            <v>002160C3CFNR1</v>
          </cell>
          <cell r="F10560" t="str">
            <v>PSM-ZM202603020008-0001</v>
          </cell>
          <cell r="G10560" t="str">
            <v>中山大学肿瘤防治中心</v>
          </cell>
          <cell r="H10560" t="str">
            <v>IDT363</v>
          </cell>
          <cell r="I10560">
            <v>15</v>
          </cell>
          <cell r="J10560" t="str">
            <v>LncRNA-T7</v>
          </cell>
          <cell r="K10560">
            <v>33.67</v>
          </cell>
          <cell r="L10560">
            <v>20</v>
          </cell>
          <cell r="M10560">
            <v>673.4</v>
          </cell>
          <cell r="N10560">
            <v>420</v>
          </cell>
        </row>
        <row r="10561">
          <cell r="D10561" t="str">
            <v>HGC-26060722</v>
          </cell>
          <cell r="E10561" t="str">
            <v>002160C3CFTR1</v>
          </cell>
          <cell r="F10561" t="str">
            <v>PSM-ZM202603020008-0001</v>
          </cell>
          <cell r="G10561" t="str">
            <v>中山大学肿瘤防治中心</v>
          </cell>
          <cell r="H10561" t="str">
            <v>IDT364</v>
          </cell>
          <cell r="I10561">
            <v>15</v>
          </cell>
          <cell r="J10561" t="str">
            <v>LncRNA-T7</v>
          </cell>
          <cell r="K10561">
            <v>31.17</v>
          </cell>
          <cell r="L10561">
            <v>20</v>
          </cell>
          <cell r="M10561">
            <v>623.4</v>
          </cell>
          <cell r="N10561">
            <v>420</v>
          </cell>
        </row>
        <row r="10562">
          <cell r="D10562" t="str">
            <v>HGC-26060723</v>
          </cell>
          <cell r="E10562" t="str">
            <v>002161C3CFNR1</v>
          </cell>
          <cell r="F10562" t="str">
            <v>PSM-ZM202603020008-0001</v>
          </cell>
          <cell r="G10562" t="str">
            <v>中山大学肿瘤防治中心</v>
          </cell>
          <cell r="H10562" t="str">
            <v>IDT365</v>
          </cell>
          <cell r="I10562">
            <v>15</v>
          </cell>
          <cell r="J10562" t="str">
            <v>LncRNA-T7</v>
          </cell>
          <cell r="K10562">
            <v>15.39</v>
          </cell>
          <cell r="L10562">
            <v>20</v>
          </cell>
          <cell r="M10562">
            <v>307.8</v>
          </cell>
          <cell r="N10562">
            <v>420</v>
          </cell>
        </row>
        <row r="10563">
          <cell r="D10563" t="str">
            <v>HGC-26060724</v>
          </cell>
          <cell r="E10563" t="str">
            <v>002161C3CFTR1</v>
          </cell>
          <cell r="F10563" t="str">
            <v>PSM-ZM202603020008-0001</v>
          </cell>
          <cell r="G10563" t="str">
            <v>中山大学肿瘤防治中心</v>
          </cell>
          <cell r="H10563" t="str">
            <v>IDT366</v>
          </cell>
          <cell r="I10563">
            <v>15</v>
          </cell>
          <cell r="J10563" t="str">
            <v>LncRNA-T7</v>
          </cell>
          <cell r="K10563">
            <v>21.04</v>
          </cell>
          <cell r="L10563">
            <v>20</v>
          </cell>
          <cell r="M10563">
            <v>420.8</v>
          </cell>
          <cell r="N10563">
            <v>420</v>
          </cell>
        </row>
        <row r="10564">
          <cell r="D10564" t="str">
            <v>HGC-26060727</v>
          </cell>
          <cell r="E10564" t="str">
            <v>002163C3CCNR1</v>
          </cell>
          <cell r="F10564" t="str">
            <v>PSM-ZM202603020008-0001</v>
          </cell>
          <cell r="G10564" t="str">
            <v>中山大学肿瘤防治中心</v>
          </cell>
          <cell r="H10564" t="str">
            <v>IDT367</v>
          </cell>
          <cell r="I10564">
            <v>15</v>
          </cell>
          <cell r="J10564" t="str">
            <v>LncRNA-T7</v>
          </cell>
          <cell r="K10564">
            <v>3.83</v>
          </cell>
          <cell r="L10564">
            <v>20</v>
          </cell>
          <cell r="M10564">
            <v>76.6</v>
          </cell>
          <cell r="N10564">
            <v>420</v>
          </cell>
        </row>
        <row r="10565">
          <cell r="D10565" t="str">
            <v>HGC-26060728</v>
          </cell>
          <cell r="E10565" t="str">
            <v>002163C3CCTR1</v>
          </cell>
          <cell r="F10565" t="str">
            <v>PSM-ZM202603020008-0001</v>
          </cell>
          <cell r="G10565" t="str">
            <v>中山大学肿瘤防治中心</v>
          </cell>
          <cell r="H10565" t="str">
            <v>IDT368</v>
          </cell>
          <cell r="I10565">
            <v>15</v>
          </cell>
          <cell r="J10565" t="str">
            <v>LncRNA-T7</v>
          </cell>
          <cell r="K10565">
            <v>10.69</v>
          </cell>
          <cell r="L10565">
            <v>20</v>
          </cell>
          <cell r="M10565">
            <v>213.8</v>
          </cell>
          <cell r="N10565">
            <v>420</v>
          </cell>
        </row>
        <row r="10566">
          <cell r="D10566" t="str">
            <v>HGC-26060729</v>
          </cell>
          <cell r="E10566" t="str">
            <v>002164C3CFNR2</v>
          </cell>
          <cell r="F10566" t="str">
            <v>PSM-ZM202603020008-0001</v>
          </cell>
          <cell r="G10566" t="str">
            <v>中山大学肿瘤防治中心</v>
          </cell>
          <cell r="H10566" t="str">
            <v>IDT369</v>
          </cell>
          <cell r="I10566">
            <v>15</v>
          </cell>
          <cell r="J10566" t="str">
            <v>LncRNA-T7</v>
          </cell>
          <cell r="K10566">
            <v>2.68</v>
          </cell>
          <cell r="L10566">
            <v>20</v>
          </cell>
          <cell r="M10566">
            <v>53.6</v>
          </cell>
          <cell r="N10566">
            <v>420</v>
          </cell>
        </row>
        <row r="10567">
          <cell r="D10567" t="str">
            <v>HGC-26060730</v>
          </cell>
          <cell r="E10567" t="str">
            <v>002164C3CFTR2</v>
          </cell>
          <cell r="F10567" t="str">
            <v>PSM-ZM202603020008-0001</v>
          </cell>
          <cell r="G10567" t="str">
            <v>中山大学肿瘤防治中心</v>
          </cell>
          <cell r="H10567" t="str">
            <v>IDT370</v>
          </cell>
          <cell r="I10567">
            <v>15</v>
          </cell>
          <cell r="J10567" t="str">
            <v>LncRNA-T7</v>
          </cell>
          <cell r="K10567">
            <v>7.13</v>
          </cell>
          <cell r="L10567">
            <v>20</v>
          </cell>
          <cell r="M10567">
            <v>142.6</v>
          </cell>
          <cell r="N10567">
            <v>420</v>
          </cell>
        </row>
        <row r="10568">
          <cell r="D10568" t="str">
            <v>HGC-26060731</v>
          </cell>
          <cell r="E10568" t="str">
            <v>002165C3CFNR1</v>
          </cell>
          <cell r="F10568" t="str">
            <v>PSM-ZM202603020008-0001</v>
          </cell>
          <cell r="G10568" t="str">
            <v>中山大学肿瘤防治中心</v>
          </cell>
          <cell r="H10568" t="str">
            <v>IDT371</v>
          </cell>
          <cell r="I10568">
            <v>15</v>
          </cell>
          <cell r="J10568" t="str">
            <v>LncRNA-T7</v>
          </cell>
          <cell r="K10568">
            <v>23.56</v>
          </cell>
          <cell r="L10568">
            <v>20</v>
          </cell>
          <cell r="M10568">
            <v>471.2</v>
          </cell>
          <cell r="N10568">
            <v>420</v>
          </cell>
        </row>
        <row r="10569">
          <cell r="D10569" t="str">
            <v>HGC-26060732</v>
          </cell>
          <cell r="E10569" t="str">
            <v>002165C3CFTR1</v>
          </cell>
          <cell r="F10569" t="str">
            <v>PSM-ZM202603020008-0001</v>
          </cell>
          <cell r="G10569" t="str">
            <v>中山大学肿瘤防治中心</v>
          </cell>
          <cell r="H10569" t="str">
            <v>IDT372</v>
          </cell>
          <cell r="I10569">
            <v>15</v>
          </cell>
          <cell r="J10569" t="str">
            <v>LncRNA-T7</v>
          </cell>
          <cell r="K10569">
            <v>25.05</v>
          </cell>
          <cell r="L10569">
            <v>20</v>
          </cell>
          <cell r="M10569">
            <v>501</v>
          </cell>
          <cell r="N10569">
            <v>420</v>
          </cell>
        </row>
        <row r="10570">
          <cell r="D10570" t="str">
            <v>HGC-26060737</v>
          </cell>
          <cell r="E10570" t="str">
            <v>002169C3CFNR1</v>
          </cell>
          <cell r="F10570" t="str">
            <v>PSM-ZM202603020008-0001</v>
          </cell>
          <cell r="G10570" t="str">
            <v>中山大学肿瘤防治中心</v>
          </cell>
          <cell r="H10570" t="str">
            <v>IDT373</v>
          </cell>
          <cell r="I10570">
            <v>15</v>
          </cell>
          <cell r="J10570" t="str">
            <v>LncRNA-T7</v>
          </cell>
          <cell r="K10570">
            <v>8.16</v>
          </cell>
          <cell r="L10570">
            <v>20</v>
          </cell>
          <cell r="M10570">
            <v>163.2</v>
          </cell>
          <cell r="N10570">
            <v>420</v>
          </cell>
        </row>
        <row r="10571">
          <cell r="D10571" t="str">
            <v>HGC-26060738</v>
          </cell>
          <cell r="E10571" t="str">
            <v>002169C3CFTR1</v>
          </cell>
          <cell r="F10571" t="str">
            <v>PSM-ZM202603020008-0001</v>
          </cell>
          <cell r="G10571" t="str">
            <v>中山大学肿瘤防治中心</v>
          </cell>
          <cell r="H10571" t="str">
            <v>IDT374</v>
          </cell>
          <cell r="I10571">
            <v>15</v>
          </cell>
          <cell r="J10571" t="str">
            <v>LncRNA-T7</v>
          </cell>
          <cell r="K10571">
            <v>14.69</v>
          </cell>
          <cell r="L10571">
            <v>20</v>
          </cell>
          <cell r="M10571">
            <v>293.8</v>
          </cell>
          <cell r="N10571">
            <v>420</v>
          </cell>
        </row>
        <row r="10572">
          <cell r="D10572" t="str">
            <v>HGC-26060739</v>
          </cell>
          <cell r="E10572" t="str">
            <v>002170C3CCNR1</v>
          </cell>
          <cell r="F10572" t="str">
            <v>PSM-ZM202603020008-0001</v>
          </cell>
          <cell r="G10572" t="str">
            <v>中山大学肿瘤防治中心</v>
          </cell>
          <cell r="H10572" t="str">
            <v>IDT375</v>
          </cell>
          <cell r="I10572">
            <v>15</v>
          </cell>
          <cell r="J10572" t="str">
            <v>LncRNA-T7</v>
          </cell>
          <cell r="K10572">
            <v>21.36</v>
          </cell>
          <cell r="L10572">
            <v>20</v>
          </cell>
          <cell r="M10572">
            <v>427.2</v>
          </cell>
          <cell r="N10572">
            <v>420</v>
          </cell>
        </row>
        <row r="10573">
          <cell r="D10573" t="str">
            <v>HGC-26060740</v>
          </cell>
          <cell r="E10573" t="str">
            <v>002170C3CCTR1</v>
          </cell>
          <cell r="F10573" t="str">
            <v>PSM-ZM202603020008-0001</v>
          </cell>
          <cell r="G10573" t="str">
            <v>中山大学肿瘤防治中心</v>
          </cell>
          <cell r="H10573" t="str">
            <v>IDT376</v>
          </cell>
          <cell r="I10573">
            <v>15</v>
          </cell>
          <cell r="J10573" t="str">
            <v>LncRNA-T7</v>
          </cell>
          <cell r="K10573">
            <v>4.15</v>
          </cell>
          <cell r="L10573">
            <v>20</v>
          </cell>
          <cell r="M10573">
            <v>83</v>
          </cell>
          <cell r="N10573">
            <v>420</v>
          </cell>
        </row>
        <row r="10574">
          <cell r="D10574" t="str">
            <v>HGC-26060741</v>
          </cell>
          <cell r="E10574" t="str">
            <v>002171C3CCNR1</v>
          </cell>
          <cell r="F10574" t="str">
            <v>PSM-ZM202603020008-0001</v>
          </cell>
          <cell r="G10574" t="str">
            <v>中山大学肿瘤防治中心</v>
          </cell>
          <cell r="H10574" t="str">
            <v>IDT377</v>
          </cell>
          <cell r="I10574">
            <v>15</v>
          </cell>
          <cell r="J10574" t="str">
            <v>LncRNA-T7</v>
          </cell>
          <cell r="K10574">
            <v>4.09</v>
          </cell>
          <cell r="L10574">
            <v>20</v>
          </cell>
          <cell r="M10574">
            <v>81.8</v>
          </cell>
          <cell r="N10574">
            <v>420</v>
          </cell>
        </row>
        <row r="10575">
          <cell r="D10575" t="str">
            <v>HGC-26060742</v>
          </cell>
          <cell r="E10575" t="str">
            <v>002171C3CCTR1</v>
          </cell>
          <cell r="F10575" t="str">
            <v>PSM-ZM202603020008-0001</v>
          </cell>
          <cell r="G10575" t="str">
            <v>中山大学肿瘤防治中心</v>
          </cell>
          <cell r="H10575" t="str">
            <v>IDT378</v>
          </cell>
          <cell r="I10575">
            <v>15</v>
          </cell>
          <cell r="J10575" t="str">
            <v>LncRNA-T7</v>
          </cell>
          <cell r="K10575">
            <v>9.22</v>
          </cell>
          <cell r="L10575">
            <v>20</v>
          </cell>
          <cell r="M10575">
            <v>184.4</v>
          </cell>
          <cell r="N10575">
            <v>420</v>
          </cell>
        </row>
        <row r="10576">
          <cell r="D10576" t="str">
            <v>HGC-26060745</v>
          </cell>
          <cell r="E10576" t="str">
            <v>002173C3CFNR1</v>
          </cell>
          <cell r="F10576" t="str">
            <v>PSM-ZM202603020008-0001</v>
          </cell>
          <cell r="G10576" t="str">
            <v>中山大学肿瘤防治中心</v>
          </cell>
          <cell r="H10576" t="str">
            <v>IDT379</v>
          </cell>
          <cell r="I10576">
            <v>15</v>
          </cell>
          <cell r="J10576" t="str">
            <v>LncRNA-T7</v>
          </cell>
          <cell r="K10576">
            <v>8.34</v>
          </cell>
          <cell r="L10576">
            <v>20</v>
          </cell>
          <cell r="M10576">
            <v>166.8</v>
          </cell>
          <cell r="N10576">
            <v>420</v>
          </cell>
        </row>
        <row r="10577">
          <cell r="D10577" t="str">
            <v>HGC-26060746</v>
          </cell>
          <cell r="E10577" t="str">
            <v>002173C3CFTR1</v>
          </cell>
          <cell r="F10577" t="str">
            <v>PSM-ZM202603020008-0001</v>
          </cell>
          <cell r="G10577" t="str">
            <v>中山大学肿瘤防治中心</v>
          </cell>
          <cell r="H10577" t="str">
            <v>IDT380</v>
          </cell>
          <cell r="I10577">
            <v>15</v>
          </cell>
          <cell r="J10577" t="str">
            <v>LncRNA-T7</v>
          </cell>
          <cell r="K10577">
            <v>7.93</v>
          </cell>
          <cell r="L10577">
            <v>20</v>
          </cell>
          <cell r="M10577">
            <v>158.6</v>
          </cell>
          <cell r="N10577">
            <v>420</v>
          </cell>
        </row>
        <row r="10578">
          <cell r="D10578" t="str">
            <v>HGC-26060747</v>
          </cell>
          <cell r="E10578" t="str">
            <v>002174C3CFNR1</v>
          </cell>
          <cell r="F10578" t="str">
            <v>PSM-ZM202603020008-0001</v>
          </cell>
          <cell r="G10578" t="str">
            <v>中山大学肿瘤防治中心</v>
          </cell>
          <cell r="H10578" t="str">
            <v>IDT381</v>
          </cell>
          <cell r="I10578">
            <v>15</v>
          </cell>
          <cell r="J10578" t="str">
            <v>LncRNA-T7</v>
          </cell>
          <cell r="K10578">
            <v>7.59</v>
          </cell>
          <cell r="L10578">
            <v>20</v>
          </cell>
          <cell r="M10578">
            <v>151.8</v>
          </cell>
          <cell r="N10578">
            <v>420</v>
          </cell>
        </row>
        <row r="10579">
          <cell r="D10579" t="str">
            <v>HGC-26060748</v>
          </cell>
          <cell r="E10579" t="str">
            <v>002174C3CFTR2</v>
          </cell>
          <cell r="F10579" t="str">
            <v>PSM-ZM202603020008-0001</v>
          </cell>
          <cell r="G10579" t="str">
            <v>中山大学肿瘤防治中心</v>
          </cell>
          <cell r="H10579" t="str">
            <v>IDT382</v>
          </cell>
          <cell r="I10579">
            <v>15</v>
          </cell>
          <cell r="J10579" t="str">
            <v>LncRNA-T7</v>
          </cell>
          <cell r="K10579">
            <v>8.19</v>
          </cell>
          <cell r="L10579">
            <v>20</v>
          </cell>
          <cell r="M10579">
            <v>163.8</v>
          </cell>
          <cell r="N10579">
            <v>420</v>
          </cell>
        </row>
        <row r="10580">
          <cell r="D10580" t="str">
            <v>HGC-26060751</v>
          </cell>
          <cell r="E10580" t="str">
            <v>002177C3CCNR1</v>
          </cell>
          <cell r="F10580" t="str">
            <v>PSM-ZM202603020008-0001</v>
          </cell>
          <cell r="G10580" t="str">
            <v>中山大学肿瘤防治中心</v>
          </cell>
          <cell r="H10580" t="str">
            <v>IDT383</v>
          </cell>
          <cell r="I10580">
            <v>15</v>
          </cell>
          <cell r="J10580" t="str">
            <v>LncRNA-T7</v>
          </cell>
          <cell r="K10580">
            <v>3.49</v>
          </cell>
          <cell r="L10580">
            <v>20</v>
          </cell>
          <cell r="M10580">
            <v>69.8</v>
          </cell>
          <cell r="N10580">
            <v>420</v>
          </cell>
        </row>
        <row r="10581">
          <cell r="D10581" t="str">
            <v>HGC-26060752</v>
          </cell>
          <cell r="E10581" t="str">
            <v>002177C3CCTR1</v>
          </cell>
          <cell r="F10581" t="str">
            <v>PSM-ZM202603020008-0001</v>
          </cell>
          <cell r="G10581" t="str">
            <v>中山大学肿瘤防治中心</v>
          </cell>
          <cell r="H10581" t="str">
            <v>IDT384</v>
          </cell>
          <cell r="I10581">
            <v>15</v>
          </cell>
          <cell r="J10581" t="str">
            <v>LncRNA-T7</v>
          </cell>
          <cell r="K10581">
            <v>9.01</v>
          </cell>
          <cell r="L10581">
            <v>20</v>
          </cell>
          <cell r="M10581">
            <v>180.2</v>
          </cell>
          <cell r="N10581">
            <v>420</v>
          </cell>
        </row>
        <row r="10582">
          <cell r="D10582" t="str">
            <v>HGC-26063386</v>
          </cell>
          <cell r="E10582" t="str">
            <v>foxd2-HE-15u</v>
          </cell>
          <cell r="F10582" t="str">
            <v>PSM-ZM202605160002-0001</v>
          </cell>
          <cell r="G10582" t="str">
            <v>云南大学</v>
          </cell>
          <cell r="H10582" t="str">
            <v>IDT337</v>
          </cell>
          <cell r="I10582">
            <v>6</v>
          </cell>
          <cell r="J10582" t="str">
            <v>mRNA</v>
          </cell>
          <cell r="K10582">
            <v>7.16</v>
          </cell>
          <cell r="L10582">
            <v>20</v>
          </cell>
          <cell r="M10582">
            <v>143.2</v>
          </cell>
          <cell r="N10582">
            <v>450</v>
          </cell>
        </row>
        <row r="10583">
          <cell r="D10583" t="str">
            <v>HGC-26063387</v>
          </cell>
          <cell r="E10583" t="str">
            <v>foxd2-HE-30u</v>
          </cell>
          <cell r="F10583" t="str">
            <v>PSM-ZM202605160002-0001</v>
          </cell>
          <cell r="G10583" t="str">
            <v>云南大学</v>
          </cell>
          <cell r="H10583" t="str">
            <v>IDT338</v>
          </cell>
          <cell r="I10583">
            <v>6</v>
          </cell>
          <cell r="J10583" t="str">
            <v>mRNA</v>
          </cell>
          <cell r="K10583">
            <v>14.26</v>
          </cell>
          <cell r="L10583">
            <v>20</v>
          </cell>
          <cell r="M10583">
            <v>285.2</v>
          </cell>
          <cell r="N10583">
            <v>450</v>
          </cell>
        </row>
        <row r="10584">
          <cell r="D10584" t="str">
            <v>HGC-26063388</v>
          </cell>
          <cell r="E10584" t="str">
            <v>foxd2-WT</v>
          </cell>
          <cell r="F10584" t="str">
            <v>PSM-ZM202605160002-0001</v>
          </cell>
          <cell r="G10584" t="str">
            <v>云南大学</v>
          </cell>
          <cell r="H10584" t="str">
            <v>IDT339</v>
          </cell>
          <cell r="I10584">
            <v>6</v>
          </cell>
          <cell r="J10584" t="str">
            <v>mRNA</v>
          </cell>
          <cell r="K10584">
            <v>5.17</v>
          </cell>
          <cell r="L10584">
            <v>20</v>
          </cell>
          <cell r="M10584">
            <v>103.4</v>
          </cell>
          <cell r="N10584">
            <v>450</v>
          </cell>
        </row>
        <row r="10585">
          <cell r="D10585" t="str">
            <v>HGC-26063371</v>
          </cell>
          <cell r="E10585" t="str">
            <v>Control-1</v>
          </cell>
          <cell r="F10585" t="str">
            <v>PSM-ZM202605170002-0001</v>
          </cell>
          <cell r="G10585" t="str">
            <v>金凤实验室</v>
          </cell>
          <cell r="H10585" t="str">
            <v>IDT340</v>
          </cell>
          <cell r="I10585">
            <v>6</v>
          </cell>
          <cell r="J10585" t="str">
            <v>mRNA</v>
          </cell>
          <cell r="K10585">
            <v>38.23</v>
          </cell>
          <cell r="L10585">
            <v>20</v>
          </cell>
          <cell r="M10585">
            <v>764.6</v>
          </cell>
          <cell r="N10585">
            <v>450</v>
          </cell>
        </row>
        <row r="10586">
          <cell r="D10586" t="str">
            <v>HGC-26063372</v>
          </cell>
          <cell r="E10586" t="str">
            <v>Control-2</v>
          </cell>
          <cell r="F10586" t="str">
            <v>PSM-ZM202605170002-0001</v>
          </cell>
          <cell r="G10586" t="str">
            <v>金凤实验室</v>
          </cell>
          <cell r="H10586" t="str">
            <v>IDT341</v>
          </cell>
          <cell r="I10586">
            <v>6</v>
          </cell>
          <cell r="J10586" t="str">
            <v>mRNA</v>
          </cell>
          <cell r="K10586">
            <v>33.4</v>
          </cell>
          <cell r="L10586">
            <v>20</v>
          </cell>
          <cell r="M10586">
            <v>668</v>
          </cell>
          <cell r="N10586">
            <v>450</v>
          </cell>
        </row>
        <row r="10587">
          <cell r="D10587" t="str">
            <v>HGC-26063373</v>
          </cell>
          <cell r="E10587" t="str">
            <v>Control-3</v>
          </cell>
          <cell r="F10587" t="str">
            <v>PSM-ZM202605170002-0001</v>
          </cell>
          <cell r="G10587" t="str">
            <v>金凤实验室</v>
          </cell>
          <cell r="H10587" t="str">
            <v>IDT342</v>
          </cell>
          <cell r="I10587">
            <v>6</v>
          </cell>
          <cell r="J10587" t="str">
            <v>mRNA</v>
          </cell>
          <cell r="K10587">
            <v>51.76</v>
          </cell>
          <cell r="L10587">
            <v>20</v>
          </cell>
          <cell r="M10587">
            <v>1035.2</v>
          </cell>
          <cell r="N10587">
            <v>450</v>
          </cell>
        </row>
        <row r="10588">
          <cell r="D10588" t="str">
            <v>HGC-26063374</v>
          </cell>
          <cell r="E10588" t="str">
            <v>LPS(24h)-1</v>
          </cell>
          <cell r="F10588" t="str">
            <v>PSM-ZM202605170002-0001</v>
          </cell>
          <cell r="G10588" t="str">
            <v>金凤实验室</v>
          </cell>
          <cell r="H10588" t="str">
            <v>IDT343</v>
          </cell>
          <cell r="I10588">
            <v>6</v>
          </cell>
          <cell r="J10588" t="str">
            <v>mRNA</v>
          </cell>
          <cell r="K10588">
            <v>24.39</v>
          </cell>
          <cell r="L10588">
            <v>20</v>
          </cell>
          <cell r="M10588">
            <v>487.8</v>
          </cell>
          <cell r="N10588">
            <v>450</v>
          </cell>
        </row>
        <row r="10589">
          <cell r="D10589" t="str">
            <v>HGC-26063375</v>
          </cell>
          <cell r="E10589" t="str">
            <v>LPS(24h)-2</v>
          </cell>
          <cell r="F10589" t="str">
            <v>PSM-ZM202605170002-0001</v>
          </cell>
          <cell r="G10589" t="str">
            <v>金凤实验室</v>
          </cell>
          <cell r="H10589" t="str">
            <v>IDT344</v>
          </cell>
          <cell r="I10589">
            <v>6</v>
          </cell>
          <cell r="J10589" t="str">
            <v>mRNA</v>
          </cell>
          <cell r="K10589">
            <v>53.8</v>
          </cell>
          <cell r="L10589">
            <v>20</v>
          </cell>
          <cell r="M10589">
            <v>1076</v>
          </cell>
          <cell r="N10589">
            <v>450</v>
          </cell>
        </row>
        <row r="10590">
          <cell r="D10590" t="str">
            <v>HGC-26063376</v>
          </cell>
          <cell r="E10590" t="str">
            <v>LPS(24h)-3</v>
          </cell>
          <cell r="F10590" t="str">
            <v>PSM-ZM202605170002-0001</v>
          </cell>
          <cell r="G10590" t="str">
            <v>金凤实验室</v>
          </cell>
          <cell r="H10590" t="str">
            <v>IDT345</v>
          </cell>
          <cell r="I10590">
            <v>6</v>
          </cell>
          <cell r="J10590" t="str">
            <v>mRNA</v>
          </cell>
          <cell r="K10590">
            <v>82.76</v>
          </cell>
          <cell r="L10590">
            <v>20</v>
          </cell>
          <cell r="M10590">
            <v>1655.2</v>
          </cell>
          <cell r="N10590">
            <v>450</v>
          </cell>
        </row>
        <row r="10591">
          <cell r="D10591" t="str">
            <v>HGC-26063377</v>
          </cell>
          <cell r="E10591" t="str">
            <v>LPS+Mito(24h)-1</v>
          </cell>
          <cell r="F10591" t="str">
            <v>PSM-ZM202605170002-0001</v>
          </cell>
          <cell r="G10591" t="str">
            <v>金凤实验室</v>
          </cell>
          <cell r="H10591" t="str">
            <v>IDT346</v>
          </cell>
          <cell r="I10591">
            <v>6</v>
          </cell>
          <cell r="J10591" t="str">
            <v>mRNA</v>
          </cell>
          <cell r="K10591">
            <v>54.8</v>
          </cell>
          <cell r="L10591">
            <v>20</v>
          </cell>
          <cell r="M10591">
            <v>1096</v>
          </cell>
          <cell r="N10591">
            <v>450</v>
          </cell>
        </row>
        <row r="10592">
          <cell r="D10592" t="str">
            <v>HGC-26063378</v>
          </cell>
          <cell r="E10592" t="str">
            <v>LPS+Mito(24h)-2</v>
          </cell>
          <cell r="F10592" t="str">
            <v>PSM-ZM202605170002-0001</v>
          </cell>
          <cell r="G10592" t="str">
            <v>金凤实验室</v>
          </cell>
          <cell r="H10592" t="str">
            <v>IDT347</v>
          </cell>
          <cell r="I10592">
            <v>6</v>
          </cell>
          <cell r="J10592" t="str">
            <v>mRNA</v>
          </cell>
          <cell r="K10592">
            <v>41.34</v>
          </cell>
          <cell r="L10592">
            <v>20</v>
          </cell>
          <cell r="M10592">
            <v>826.8</v>
          </cell>
          <cell r="N10592">
            <v>450</v>
          </cell>
        </row>
        <row r="10593">
          <cell r="D10593" t="str">
            <v>HGC-26063381</v>
          </cell>
          <cell r="E10593" t="str">
            <v>LPS(72h)-2</v>
          </cell>
          <cell r="F10593" t="str">
            <v>PSM-ZM202605170002-0001</v>
          </cell>
          <cell r="G10593" t="str">
            <v>金凤实验室</v>
          </cell>
          <cell r="H10593" t="str">
            <v>IDT350</v>
          </cell>
          <cell r="I10593">
            <v>6</v>
          </cell>
          <cell r="J10593" t="str">
            <v>mRNA</v>
          </cell>
          <cell r="K10593">
            <v>66.45</v>
          </cell>
          <cell r="L10593">
            <v>20</v>
          </cell>
          <cell r="M10593">
            <v>1329</v>
          </cell>
          <cell r="N10593">
            <v>450</v>
          </cell>
        </row>
        <row r="10594">
          <cell r="D10594" t="str">
            <v>HGC-26063382</v>
          </cell>
          <cell r="E10594" t="str">
            <v>LPS(72h)-3</v>
          </cell>
          <cell r="F10594" t="str">
            <v>PSM-ZM202605170002-0001</v>
          </cell>
          <cell r="G10594" t="str">
            <v>金凤实验室</v>
          </cell>
          <cell r="H10594" t="str">
            <v>IDT351</v>
          </cell>
          <cell r="I10594">
            <v>6</v>
          </cell>
          <cell r="J10594" t="str">
            <v>mRNA</v>
          </cell>
          <cell r="K10594">
            <v>67.05</v>
          </cell>
          <cell r="L10594">
            <v>20</v>
          </cell>
          <cell r="M10594">
            <v>1341</v>
          </cell>
          <cell r="N10594">
            <v>450</v>
          </cell>
        </row>
        <row r="10595">
          <cell r="D10595" t="str">
            <v>HGC-26063383</v>
          </cell>
          <cell r="E10595" t="str">
            <v>LPS+Mito(72h)-1</v>
          </cell>
          <cell r="F10595" t="str">
            <v>PSM-ZM202605170002-0001</v>
          </cell>
          <cell r="G10595" t="str">
            <v>金凤实验室</v>
          </cell>
          <cell r="H10595" t="str">
            <v>IDT352</v>
          </cell>
          <cell r="I10595">
            <v>6</v>
          </cell>
          <cell r="J10595" t="str">
            <v>mRNA</v>
          </cell>
          <cell r="K10595">
            <v>62.6</v>
          </cell>
          <cell r="L10595">
            <v>20</v>
          </cell>
          <cell r="M10595">
            <v>1252</v>
          </cell>
          <cell r="N10595">
            <v>450</v>
          </cell>
        </row>
        <row r="10596">
          <cell r="D10596" t="str">
            <v>HGC-26063384</v>
          </cell>
          <cell r="E10596" t="str">
            <v>LPS+Mito(72h)-2</v>
          </cell>
          <cell r="F10596" t="str">
            <v>PSM-ZM202605170002-0001</v>
          </cell>
          <cell r="G10596" t="str">
            <v>金凤实验室</v>
          </cell>
          <cell r="H10596" t="str">
            <v>IDT353</v>
          </cell>
          <cell r="I10596">
            <v>6</v>
          </cell>
          <cell r="J10596" t="str">
            <v>mRNA</v>
          </cell>
          <cell r="K10596">
            <v>73.47</v>
          </cell>
          <cell r="L10596">
            <v>20</v>
          </cell>
          <cell r="M10596">
            <v>1469.4</v>
          </cell>
          <cell r="N10596">
            <v>450</v>
          </cell>
        </row>
        <row r="10597">
          <cell r="D10597" t="str">
            <v>HGC-26063385</v>
          </cell>
          <cell r="E10597" t="str">
            <v>LPS+Mito(72h)-3</v>
          </cell>
          <cell r="F10597" t="str">
            <v>PSM-ZM202605170002-0001</v>
          </cell>
          <cell r="G10597" t="str">
            <v>金凤实验室</v>
          </cell>
          <cell r="H10597" t="str">
            <v>IDT354</v>
          </cell>
          <cell r="I10597">
            <v>6</v>
          </cell>
          <cell r="J10597" t="str">
            <v>mRNA</v>
          </cell>
          <cell r="K10597">
            <v>73.15</v>
          </cell>
          <cell r="L10597">
            <v>20</v>
          </cell>
          <cell r="M10597">
            <v>1463</v>
          </cell>
          <cell r="N10597">
            <v>450</v>
          </cell>
        </row>
        <row r="10598">
          <cell r="D10598" t="str">
            <v>HGC-26063629</v>
          </cell>
          <cell r="E10598" t="str">
            <v>Control1</v>
          </cell>
          <cell r="F10598" t="str">
            <v>PSM-ZM202605170001-0001</v>
          </cell>
          <cell r="G10598" t="str">
            <v>南昌大学</v>
          </cell>
          <cell r="H10598" t="str">
            <v>IDT355</v>
          </cell>
          <cell r="I10598">
            <v>6</v>
          </cell>
          <cell r="J10598" t="str">
            <v>mRNA</v>
          </cell>
          <cell r="K10598">
            <v>71.01</v>
          </cell>
          <cell r="L10598">
            <v>20</v>
          </cell>
          <cell r="M10598">
            <v>1420.2</v>
          </cell>
          <cell r="N10598">
            <v>450</v>
          </cell>
        </row>
        <row r="10599">
          <cell r="D10599" t="str">
            <v>HGC-26063630</v>
          </cell>
          <cell r="E10599" t="str">
            <v>Control2</v>
          </cell>
          <cell r="F10599" t="str">
            <v>PSM-ZM202605170001-0001</v>
          </cell>
          <cell r="G10599" t="str">
            <v>南昌大学</v>
          </cell>
          <cell r="H10599" t="str">
            <v>IDT356</v>
          </cell>
          <cell r="I10599">
            <v>6</v>
          </cell>
          <cell r="J10599" t="str">
            <v>mRNA</v>
          </cell>
          <cell r="K10599">
            <v>54.18</v>
          </cell>
          <cell r="L10599">
            <v>20</v>
          </cell>
          <cell r="M10599">
            <v>1083.6</v>
          </cell>
          <cell r="N10599">
            <v>450</v>
          </cell>
        </row>
        <row r="10600">
          <cell r="D10600" t="str">
            <v>HGC-26063631</v>
          </cell>
          <cell r="E10600" t="str">
            <v>Control3</v>
          </cell>
          <cell r="F10600" t="str">
            <v>PSM-ZM202605170001-0001</v>
          </cell>
          <cell r="G10600" t="str">
            <v>南昌大学</v>
          </cell>
          <cell r="H10600" t="str">
            <v>IDT357</v>
          </cell>
          <cell r="I10600">
            <v>6</v>
          </cell>
          <cell r="J10600" t="str">
            <v>mRNA</v>
          </cell>
          <cell r="K10600">
            <v>53.98</v>
          </cell>
          <cell r="L10600">
            <v>20</v>
          </cell>
          <cell r="M10600">
            <v>1079.6</v>
          </cell>
          <cell r="N10600">
            <v>450</v>
          </cell>
        </row>
        <row r="10601">
          <cell r="D10601" t="str">
            <v>HGC-26063632</v>
          </cell>
          <cell r="E10601" t="str">
            <v>NPs1</v>
          </cell>
          <cell r="F10601" t="str">
            <v>PSM-ZM202605170001-0001</v>
          </cell>
          <cell r="G10601" t="str">
            <v>南昌大学</v>
          </cell>
          <cell r="H10601" t="str">
            <v>IDT358</v>
          </cell>
          <cell r="I10601">
            <v>6</v>
          </cell>
          <cell r="J10601" t="str">
            <v>mRNA</v>
          </cell>
          <cell r="K10601">
            <v>46.6</v>
          </cell>
          <cell r="L10601">
            <v>20</v>
          </cell>
          <cell r="M10601">
            <v>932</v>
          </cell>
          <cell r="N10601">
            <v>450</v>
          </cell>
        </row>
        <row r="10602">
          <cell r="D10602" t="str">
            <v>HGC-26063633</v>
          </cell>
          <cell r="E10602" t="str">
            <v>NPs2</v>
          </cell>
          <cell r="F10602" t="str">
            <v>PSM-ZM202605170001-0001</v>
          </cell>
          <cell r="G10602" t="str">
            <v>南昌大学</v>
          </cell>
          <cell r="H10602" t="str">
            <v>IDT359</v>
          </cell>
          <cell r="I10602">
            <v>6</v>
          </cell>
          <cell r="J10602" t="str">
            <v>mRNA</v>
          </cell>
          <cell r="K10602">
            <v>51.1</v>
          </cell>
          <cell r="L10602">
            <v>20</v>
          </cell>
          <cell r="M10602">
            <v>1022</v>
          </cell>
          <cell r="N10602">
            <v>450</v>
          </cell>
        </row>
        <row r="10603">
          <cell r="D10603" t="str">
            <v>HGC-26063634</v>
          </cell>
          <cell r="E10603" t="str">
            <v>NPs3</v>
          </cell>
          <cell r="F10603" t="str">
            <v>PSM-ZM202605170001-0001</v>
          </cell>
          <cell r="G10603" t="str">
            <v>南昌大学</v>
          </cell>
          <cell r="H10603" t="str">
            <v>IDT360</v>
          </cell>
          <cell r="I10603">
            <v>6</v>
          </cell>
          <cell r="J10603" t="str">
            <v>mRNA</v>
          </cell>
          <cell r="K10603">
            <v>18.6</v>
          </cell>
          <cell r="L10603">
            <v>20</v>
          </cell>
          <cell r="M10603">
            <v>372</v>
          </cell>
          <cell r="N10603">
            <v>450</v>
          </cell>
        </row>
        <row r="10604">
          <cell r="D10604" t="str">
            <v>HGC-26063635</v>
          </cell>
          <cell r="E10604" t="str">
            <v>Aged-NPs1</v>
          </cell>
          <cell r="F10604" t="str">
            <v>PSM-ZM202605170001-0001</v>
          </cell>
          <cell r="G10604" t="str">
            <v>南昌大学</v>
          </cell>
          <cell r="H10604" t="str">
            <v>IDT361</v>
          </cell>
          <cell r="I10604">
            <v>6</v>
          </cell>
          <cell r="J10604" t="str">
            <v>mRNA</v>
          </cell>
          <cell r="K10604">
            <v>28.28</v>
          </cell>
          <cell r="L10604">
            <v>20</v>
          </cell>
          <cell r="M10604">
            <v>565.6</v>
          </cell>
          <cell r="N10604">
            <v>450</v>
          </cell>
        </row>
        <row r="10605">
          <cell r="D10605" t="str">
            <v>HGC-26063636</v>
          </cell>
          <cell r="E10605" t="str">
            <v>Aged-NPs2</v>
          </cell>
          <cell r="F10605" t="str">
            <v>PSM-ZM202605170001-0001</v>
          </cell>
          <cell r="G10605" t="str">
            <v>南昌大学</v>
          </cell>
          <cell r="H10605" t="str">
            <v>IDT362</v>
          </cell>
          <cell r="I10605">
            <v>6</v>
          </cell>
          <cell r="J10605" t="str">
            <v>mRNA</v>
          </cell>
          <cell r="K10605">
            <v>22.04</v>
          </cell>
          <cell r="L10605">
            <v>20</v>
          </cell>
          <cell r="M10605">
            <v>440.8</v>
          </cell>
          <cell r="N10605">
            <v>450</v>
          </cell>
        </row>
        <row r="10606">
          <cell r="D10606" t="str">
            <v>HGC-26063637</v>
          </cell>
          <cell r="E10606" t="str">
            <v>Aged-NPs3</v>
          </cell>
          <cell r="F10606" t="str">
            <v>PSM-ZM202605170001-0001</v>
          </cell>
          <cell r="G10606" t="str">
            <v>南昌大学</v>
          </cell>
          <cell r="H10606" t="str">
            <v>IDT363</v>
          </cell>
          <cell r="I10606">
            <v>6</v>
          </cell>
          <cell r="J10606" t="str">
            <v>mRNA</v>
          </cell>
          <cell r="K10606">
            <v>42.12</v>
          </cell>
          <cell r="L10606">
            <v>20</v>
          </cell>
          <cell r="M10606">
            <v>842.4</v>
          </cell>
          <cell r="N10606">
            <v>450</v>
          </cell>
        </row>
        <row r="10607">
          <cell r="D10607" t="str">
            <v>HGC-26063638</v>
          </cell>
          <cell r="E10607" t="str">
            <v>Carboxylated-NPs1</v>
          </cell>
          <cell r="F10607" t="str">
            <v>PSM-ZM202605170001-0001</v>
          </cell>
          <cell r="G10607" t="str">
            <v>南昌大学</v>
          </cell>
          <cell r="H10607" t="str">
            <v>IDT364</v>
          </cell>
          <cell r="I10607">
            <v>6</v>
          </cell>
          <cell r="J10607" t="str">
            <v>mRNA</v>
          </cell>
          <cell r="K10607">
            <v>58.46</v>
          </cell>
          <cell r="L10607">
            <v>20</v>
          </cell>
          <cell r="M10607">
            <v>1169.2</v>
          </cell>
          <cell r="N10607">
            <v>450</v>
          </cell>
        </row>
        <row r="10608">
          <cell r="D10608" t="str">
            <v>HGC-26063639</v>
          </cell>
          <cell r="E10608" t="str">
            <v>Carboxylated-NPs2</v>
          </cell>
          <cell r="F10608" t="str">
            <v>PSM-ZM202605170001-0001</v>
          </cell>
          <cell r="G10608" t="str">
            <v>南昌大学</v>
          </cell>
          <cell r="H10608" t="str">
            <v>IDT365</v>
          </cell>
          <cell r="I10608">
            <v>6</v>
          </cell>
          <cell r="J10608" t="str">
            <v>mRNA</v>
          </cell>
          <cell r="K10608">
            <v>52.45</v>
          </cell>
          <cell r="L10608">
            <v>20</v>
          </cell>
          <cell r="M10608">
            <v>1049</v>
          </cell>
          <cell r="N10608">
            <v>450</v>
          </cell>
        </row>
        <row r="10609">
          <cell r="D10609" t="str">
            <v>HGC-26063640</v>
          </cell>
          <cell r="E10609" t="str">
            <v>Carboxylated-NPs3</v>
          </cell>
          <cell r="F10609" t="str">
            <v>PSM-ZM202605170001-0001</v>
          </cell>
          <cell r="G10609" t="str">
            <v>南昌大学</v>
          </cell>
          <cell r="H10609" t="str">
            <v>IDT366</v>
          </cell>
          <cell r="I10609">
            <v>6</v>
          </cell>
          <cell r="J10609" t="str">
            <v>mRNA</v>
          </cell>
          <cell r="K10609">
            <v>67.83</v>
          </cell>
          <cell r="L10609">
            <v>20</v>
          </cell>
          <cell r="M10609">
            <v>1356.6</v>
          </cell>
          <cell r="N10609">
            <v>450</v>
          </cell>
        </row>
        <row r="10610">
          <cell r="D10610" t="str">
            <v>HGC-26063362</v>
          </cell>
          <cell r="E10610" t="str">
            <v>AGS-shctrl-1</v>
          </cell>
          <cell r="F10610" t="str">
            <v>PSM-ZM202511270009-0028</v>
          </cell>
          <cell r="G10610" t="str">
            <v>中国人民解放军陆军特色医学中心</v>
          </cell>
          <cell r="H10610" t="str">
            <v>IDT369</v>
          </cell>
          <cell r="I10610">
            <v>10</v>
          </cell>
          <cell r="J10610" t="str">
            <v>LncRNA</v>
          </cell>
          <cell r="K10610">
            <v>0.575</v>
          </cell>
          <cell r="L10610">
            <v>20</v>
          </cell>
          <cell r="M10610">
            <v>11.5</v>
          </cell>
          <cell r="N10610">
            <v>400</v>
          </cell>
        </row>
        <row r="10611">
          <cell r="D10611" t="str">
            <v>HGC-26063363</v>
          </cell>
          <cell r="E10611" t="str">
            <v>AGS-shctrl-2</v>
          </cell>
          <cell r="F10611" t="str">
            <v>PSM-ZM202511270009-0028</v>
          </cell>
          <cell r="G10611" t="str">
            <v>中国人民解放军陆军特色医学中心</v>
          </cell>
          <cell r="H10611" t="str">
            <v>IDT370</v>
          </cell>
          <cell r="I10611">
            <v>10</v>
          </cell>
          <cell r="J10611" t="str">
            <v>LncRNA</v>
          </cell>
          <cell r="K10611">
            <v>1.62</v>
          </cell>
          <cell r="L10611">
            <v>20</v>
          </cell>
          <cell r="M10611">
            <v>32.4</v>
          </cell>
          <cell r="N10611">
            <v>400</v>
          </cell>
        </row>
        <row r="10612">
          <cell r="D10612" t="str">
            <v>HGC-26063364</v>
          </cell>
          <cell r="E10612" t="str">
            <v>AGS-shctrl-3</v>
          </cell>
          <cell r="F10612" t="str">
            <v>PSM-ZM202511270009-0028</v>
          </cell>
          <cell r="G10612" t="str">
            <v>中国人民解放军陆军特色医学中心</v>
          </cell>
          <cell r="H10612" t="str">
            <v>IDT371</v>
          </cell>
          <cell r="I10612">
            <v>10</v>
          </cell>
          <cell r="J10612" t="str">
            <v>LncRNA</v>
          </cell>
          <cell r="K10612">
            <v>3.73</v>
          </cell>
          <cell r="L10612">
            <v>20</v>
          </cell>
          <cell r="M10612">
            <v>74.6</v>
          </cell>
          <cell r="N10612">
            <v>400</v>
          </cell>
        </row>
        <row r="10613">
          <cell r="D10613" t="str">
            <v>HGC-26063365</v>
          </cell>
          <cell r="E10613" t="str">
            <v>AGS-shATF3-1</v>
          </cell>
          <cell r="F10613" t="str">
            <v>PSM-ZM202511270009-0028</v>
          </cell>
          <cell r="G10613" t="str">
            <v>中国人民解放军陆军特色医学中心</v>
          </cell>
          <cell r="H10613" t="str">
            <v>IDT372</v>
          </cell>
          <cell r="I10613">
            <v>10</v>
          </cell>
          <cell r="J10613" t="str">
            <v>LncRNA</v>
          </cell>
          <cell r="K10613">
            <v>2.46</v>
          </cell>
          <cell r="L10613">
            <v>20</v>
          </cell>
          <cell r="M10613">
            <v>49.2</v>
          </cell>
          <cell r="N10613">
            <v>400</v>
          </cell>
        </row>
        <row r="10614">
          <cell r="D10614" t="str">
            <v>HGC-26063366</v>
          </cell>
          <cell r="E10614" t="str">
            <v>AGS-shATF3-2</v>
          </cell>
          <cell r="F10614" t="str">
            <v>PSM-ZM202511270009-0028</v>
          </cell>
          <cell r="G10614" t="str">
            <v>中国人民解放军陆军特色医学中心</v>
          </cell>
          <cell r="H10614" t="str">
            <v>IDT373</v>
          </cell>
          <cell r="I10614">
            <v>10</v>
          </cell>
          <cell r="J10614" t="str">
            <v>LncRNA</v>
          </cell>
          <cell r="K10614">
            <v>1.23</v>
          </cell>
          <cell r="L10614">
            <v>20</v>
          </cell>
          <cell r="M10614">
            <v>24.6</v>
          </cell>
          <cell r="N10614">
            <v>400</v>
          </cell>
        </row>
        <row r="10615">
          <cell r="D10615" t="str">
            <v>HGC-26063367</v>
          </cell>
          <cell r="E10615" t="str">
            <v>AGS-shATF3-3</v>
          </cell>
          <cell r="F10615" t="str">
            <v>PSM-ZM202511270009-0028</v>
          </cell>
          <cell r="G10615" t="str">
            <v>中国人民解放军陆军特色医学中心</v>
          </cell>
          <cell r="H10615" t="str">
            <v>IDT374</v>
          </cell>
          <cell r="I10615">
            <v>10</v>
          </cell>
          <cell r="J10615" t="str">
            <v>LncRNA</v>
          </cell>
          <cell r="K10615">
            <v>2.77</v>
          </cell>
          <cell r="L10615">
            <v>20</v>
          </cell>
          <cell r="M10615">
            <v>55.4</v>
          </cell>
          <cell r="N10615">
            <v>400</v>
          </cell>
        </row>
        <row r="10616">
          <cell r="D10616" t="str">
            <v>HGC-26063368</v>
          </cell>
          <cell r="E10616" t="str">
            <v>AGS-TNF-1</v>
          </cell>
          <cell r="F10616" t="str">
            <v>PSM-ZM202511270009-0028</v>
          </cell>
          <cell r="G10616" t="str">
            <v>中国人民解放军陆军特色医学中心</v>
          </cell>
          <cell r="H10616" t="str">
            <v>IDT375</v>
          </cell>
          <cell r="I10616">
            <v>10</v>
          </cell>
          <cell r="J10616" t="str">
            <v>LncRNA</v>
          </cell>
          <cell r="K10616">
            <v>3.04</v>
          </cell>
          <cell r="L10616">
            <v>20</v>
          </cell>
          <cell r="M10616">
            <v>60.8</v>
          </cell>
          <cell r="N10616">
            <v>400</v>
          </cell>
        </row>
        <row r="10617">
          <cell r="D10617" t="str">
            <v>HGC-26063369</v>
          </cell>
          <cell r="E10617" t="str">
            <v>AGS-TNF-2</v>
          </cell>
          <cell r="F10617" t="str">
            <v>PSM-ZM202511270009-0028</v>
          </cell>
          <cell r="G10617" t="str">
            <v>中国人民解放军陆军特色医学中心</v>
          </cell>
          <cell r="H10617" t="str">
            <v>IDT376</v>
          </cell>
          <cell r="I10617">
            <v>10</v>
          </cell>
          <cell r="J10617" t="str">
            <v>LncRNA</v>
          </cell>
          <cell r="K10617">
            <v>2.89</v>
          </cell>
          <cell r="L10617">
            <v>20</v>
          </cell>
          <cell r="M10617">
            <v>57.8</v>
          </cell>
          <cell r="N10617">
            <v>400</v>
          </cell>
        </row>
        <row r="10618">
          <cell r="D10618" t="str">
            <v>HGC-26063370</v>
          </cell>
          <cell r="E10618" t="str">
            <v>AGS-TNF-3</v>
          </cell>
          <cell r="F10618" t="str">
            <v>PSM-ZM202511270009-0028</v>
          </cell>
          <cell r="G10618" t="str">
            <v>中国人民解放军陆军特色医学中心</v>
          </cell>
          <cell r="H10618" t="str">
            <v>IDT377</v>
          </cell>
          <cell r="I10618">
            <v>10</v>
          </cell>
          <cell r="J10618" t="str">
            <v>LncRNA</v>
          </cell>
          <cell r="K10618">
            <v>2.19</v>
          </cell>
          <cell r="L10618">
            <v>20</v>
          </cell>
          <cell r="M10618">
            <v>43.8</v>
          </cell>
          <cell r="N10618">
            <v>400</v>
          </cell>
        </row>
        <row r="10619">
          <cell r="D10619" t="str">
            <v>HGC-26063541</v>
          </cell>
          <cell r="E10619" t="str">
            <v>NGS-509</v>
          </cell>
          <cell r="F10619" t="str">
            <v>PSM-ZM202601140005-0010</v>
          </cell>
          <cell r="G10619" t="str">
            <v>北京百迈客生物科技有限公司</v>
          </cell>
          <cell r="H10619" t="str">
            <v>IDT369</v>
          </cell>
          <cell r="I10619">
            <v>12</v>
          </cell>
          <cell r="J10619" t="str">
            <v>WES</v>
          </cell>
          <cell r="K10619">
            <v>27.34</v>
          </cell>
          <cell r="L10619">
            <v>18</v>
          </cell>
          <cell r="M10619">
            <v>492.12</v>
          </cell>
          <cell r="N10619">
            <v>400</v>
          </cell>
        </row>
        <row r="10620">
          <cell r="D10620" t="str">
            <v>HGC-26063542</v>
          </cell>
          <cell r="E10620" t="str">
            <v>NGS-510</v>
          </cell>
          <cell r="F10620" t="str">
            <v>PSM-ZM202601140005-0010</v>
          </cell>
          <cell r="G10620" t="str">
            <v>北京百迈客生物科技有限公司</v>
          </cell>
          <cell r="H10620" t="str">
            <v>IDT370</v>
          </cell>
          <cell r="I10620">
            <v>12</v>
          </cell>
          <cell r="J10620" t="str">
            <v>WES</v>
          </cell>
        </row>
        <row r="10621">
          <cell r="D10621" t="str">
            <v>HGC-26063543</v>
          </cell>
          <cell r="E10621" t="str">
            <v>NGS-511</v>
          </cell>
          <cell r="F10621" t="str">
            <v>PSM-ZM202601140005-0010</v>
          </cell>
          <cell r="G10621" t="str">
            <v>北京百迈客生物科技有限公司</v>
          </cell>
          <cell r="H10621" t="str">
            <v>IDT371</v>
          </cell>
          <cell r="I10621">
            <v>12</v>
          </cell>
          <cell r="J10621" t="str">
            <v>WES</v>
          </cell>
        </row>
        <row r="10622">
          <cell r="D10622" t="str">
            <v>HGC-26063544</v>
          </cell>
          <cell r="E10622" t="str">
            <v>NGS-290</v>
          </cell>
          <cell r="F10622" t="str">
            <v>PSM-ZM202601140005-0010</v>
          </cell>
          <cell r="G10622" t="str">
            <v>北京百迈客生物科技有限公司</v>
          </cell>
          <cell r="H10622" t="str">
            <v>IDT372</v>
          </cell>
          <cell r="I10622">
            <v>12</v>
          </cell>
          <cell r="J10622" t="str">
            <v>WES</v>
          </cell>
        </row>
        <row r="10623">
          <cell r="D10623" t="str">
            <v>HGC-26063545</v>
          </cell>
          <cell r="E10623" t="str">
            <v>NGS-294</v>
          </cell>
          <cell r="F10623" t="str">
            <v>PSM-ZM202601140005-0010</v>
          </cell>
          <cell r="G10623" t="str">
            <v>北京百迈客生物科技有限公司</v>
          </cell>
          <cell r="H10623" t="str">
            <v>IDT373</v>
          </cell>
          <cell r="I10623">
            <v>12</v>
          </cell>
          <cell r="J10623" t="str">
            <v>WES</v>
          </cell>
          <cell r="K10623">
            <v>25.81</v>
          </cell>
          <cell r="L10623">
            <v>18</v>
          </cell>
          <cell r="M10623">
            <v>464.58</v>
          </cell>
          <cell r="N10623">
            <v>400</v>
          </cell>
        </row>
        <row r="10624">
          <cell r="D10624" t="str">
            <v>HGC-26063546</v>
          </cell>
          <cell r="E10624" t="str">
            <v>NGS-298</v>
          </cell>
          <cell r="F10624" t="str">
            <v>PSM-ZM202601140005-0010</v>
          </cell>
          <cell r="G10624" t="str">
            <v>北京百迈客生物科技有限公司</v>
          </cell>
          <cell r="H10624" t="str">
            <v>IDT374</v>
          </cell>
          <cell r="I10624">
            <v>12</v>
          </cell>
          <cell r="J10624" t="str">
            <v>WES</v>
          </cell>
        </row>
        <row r="10625">
          <cell r="D10625" t="str">
            <v>HGC-26063547</v>
          </cell>
          <cell r="E10625" t="str">
            <v>NGS-300</v>
          </cell>
          <cell r="F10625" t="str">
            <v>PSM-ZM202601140005-0010</v>
          </cell>
          <cell r="G10625" t="str">
            <v>北京百迈客生物科技有限公司</v>
          </cell>
          <cell r="H10625" t="str">
            <v>IDT375</v>
          </cell>
          <cell r="I10625">
            <v>12</v>
          </cell>
          <cell r="J10625" t="str">
            <v>WES</v>
          </cell>
        </row>
        <row r="10626">
          <cell r="D10626" t="str">
            <v>HGC-26063548</v>
          </cell>
          <cell r="E10626" t="str">
            <v>NGS-302</v>
          </cell>
          <cell r="F10626" t="str">
            <v>PSM-ZM202601140005-0010</v>
          </cell>
          <cell r="G10626" t="str">
            <v>北京百迈客生物科技有限公司</v>
          </cell>
          <cell r="H10626" t="str">
            <v>IDT376</v>
          </cell>
          <cell r="I10626">
            <v>12</v>
          </cell>
          <cell r="J10626" t="str">
            <v>WES</v>
          </cell>
        </row>
        <row r="10627">
          <cell r="D10627" t="str">
            <v>HGC-26065122</v>
          </cell>
          <cell r="E10627" t="str">
            <v>M1</v>
          </cell>
          <cell r="F10627" t="str">
            <v>PSM-ZM202605210005-0001</v>
          </cell>
          <cell r="G10627" t="str">
            <v>广州秉优信息科技有限公司</v>
          </cell>
          <cell r="H10627" t="str">
            <v>IDT379</v>
          </cell>
          <cell r="I10627">
            <v>10</v>
          </cell>
          <cell r="J10627" t="str">
            <v>WES</v>
          </cell>
          <cell r="K10627">
            <v>25.31</v>
          </cell>
          <cell r="L10627">
            <v>18</v>
          </cell>
          <cell r="M10627">
            <v>455.58</v>
          </cell>
          <cell r="N10627">
            <v>400</v>
          </cell>
        </row>
        <row r="10628">
          <cell r="D10628" t="str">
            <v>HGC-26065123</v>
          </cell>
          <cell r="E10628" t="str">
            <v>M2</v>
          </cell>
          <cell r="F10628" t="str">
            <v>PSM-ZM202605210005-0001</v>
          </cell>
          <cell r="G10628" t="str">
            <v>广州秉优信息科技有限公司</v>
          </cell>
          <cell r="H10628" t="str">
            <v>IDT382</v>
          </cell>
          <cell r="I10628">
            <v>10</v>
          </cell>
          <cell r="J10628" t="str">
            <v>WES</v>
          </cell>
        </row>
        <row r="10629">
          <cell r="D10629" t="str">
            <v>HGC-26065124</v>
          </cell>
          <cell r="E10629" t="str">
            <v>M3</v>
          </cell>
          <cell r="F10629" t="str">
            <v>PSM-ZM202605210005-0001</v>
          </cell>
          <cell r="G10629" t="str">
            <v>广州秉优信息科技有限公司</v>
          </cell>
          <cell r="H10629" t="str">
            <v>IDT383</v>
          </cell>
          <cell r="I10629">
            <v>10</v>
          </cell>
          <cell r="J10629" t="str">
            <v>WES</v>
          </cell>
        </row>
        <row r="10630">
          <cell r="D10630" t="str">
            <v>260525P1-156</v>
          </cell>
          <cell r="E10630" t="str">
            <v>260525P1-156</v>
          </cell>
        </row>
        <row r="10630">
          <cell r="I10630">
            <v>156</v>
          </cell>
          <cell r="J10630" t="str">
            <v>mRNA</v>
          </cell>
          <cell r="K10630">
            <v>30.16</v>
          </cell>
          <cell r="L10630">
            <v>51</v>
          </cell>
          <cell r="M10630">
            <v>1538.16</v>
          </cell>
          <cell r="N10630">
            <v>494</v>
          </cell>
        </row>
        <row r="10631">
          <cell r="D10631" t="str">
            <v>260525P2-90</v>
          </cell>
          <cell r="E10631" t="str">
            <v>260525P2-90</v>
          </cell>
        </row>
        <row r="10631">
          <cell r="I10631">
            <v>90</v>
          </cell>
          <cell r="J10631" t="str">
            <v>mRNA-T7</v>
          </cell>
          <cell r="K10631">
            <v>25.09</v>
          </cell>
          <cell r="L10631">
            <v>33</v>
          </cell>
          <cell r="M10631">
            <v>827.97</v>
          </cell>
          <cell r="N10631">
            <v>485</v>
          </cell>
        </row>
        <row r="10632">
          <cell r="D10632" t="str">
            <v>260525P3-60</v>
          </cell>
          <cell r="E10632" t="str">
            <v>260525P3-60</v>
          </cell>
        </row>
        <row r="10632">
          <cell r="I10632">
            <v>60</v>
          </cell>
          <cell r="J10632" t="str">
            <v>LncRNA</v>
          </cell>
          <cell r="K10632">
            <v>11.79</v>
          </cell>
          <cell r="L10632">
            <v>14</v>
          </cell>
          <cell r="M10632">
            <v>165.06</v>
          </cell>
          <cell r="N10632">
            <v>456</v>
          </cell>
        </row>
        <row r="10633">
          <cell r="D10633" t="str">
            <v>HGC-26063379</v>
          </cell>
          <cell r="E10633" t="str">
            <v>LPS+Mito(24h)-3</v>
          </cell>
          <cell r="F10633" t="str">
            <v>PSM-ZM202605170002-0001</v>
          </cell>
          <cell r="G10633" t="str">
            <v>金凤实验室</v>
          </cell>
          <cell r="H10633" t="str">
            <v>IDT289</v>
          </cell>
          <cell r="I10633">
            <v>6</v>
          </cell>
          <cell r="J10633" t="str">
            <v>mRNA</v>
          </cell>
          <cell r="K10633">
            <v>34.31</v>
          </cell>
          <cell r="L10633">
            <v>35</v>
          </cell>
          <cell r="M10633">
            <v>1200.85</v>
          </cell>
          <cell r="N10633">
            <v>494</v>
          </cell>
        </row>
        <row r="10634">
          <cell r="D10634" t="str">
            <v>HGC-26063380</v>
          </cell>
          <cell r="E10634" t="str">
            <v>LPS(72h)-1</v>
          </cell>
          <cell r="F10634" t="str">
            <v>PSM-ZM202605170002-0001</v>
          </cell>
          <cell r="G10634" t="str">
            <v>金凤实验室</v>
          </cell>
          <cell r="H10634" t="str">
            <v>IDT290</v>
          </cell>
          <cell r="I10634">
            <v>6</v>
          </cell>
          <cell r="J10634" t="str">
            <v>mRNA</v>
          </cell>
          <cell r="K10634">
            <v>31.52</v>
          </cell>
          <cell r="L10634">
            <v>35</v>
          </cell>
          <cell r="M10634">
            <v>1103.2</v>
          </cell>
          <cell r="N10634">
            <v>494</v>
          </cell>
        </row>
        <row r="10635">
          <cell r="D10635" t="str">
            <v>HGC-26063389</v>
          </cell>
          <cell r="E10635" t="str">
            <v>left-day5-ko1</v>
          </cell>
          <cell r="F10635" t="str">
            <v>PSM-ZM202605160002-0002</v>
          </cell>
          <cell r="G10635" t="str">
            <v>云南大学</v>
          </cell>
          <cell r="H10635" t="str">
            <v>IDT291</v>
          </cell>
          <cell r="I10635">
            <v>6</v>
          </cell>
          <cell r="J10635" t="str">
            <v>mRNA</v>
          </cell>
          <cell r="K10635">
            <v>42.03</v>
          </cell>
          <cell r="L10635">
            <v>35</v>
          </cell>
          <cell r="M10635">
            <v>1471.05</v>
          </cell>
          <cell r="N10635">
            <v>494</v>
          </cell>
        </row>
        <row r="10636">
          <cell r="D10636" t="str">
            <v>HGC-26063390</v>
          </cell>
          <cell r="E10636" t="str">
            <v>left-day5-ko2</v>
          </cell>
          <cell r="F10636" t="str">
            <v>PSM-ZM202605160002-0002</v>
          </cell>
          <cell r="G10636" t="str">
            <v>云南大学</v>
          </cell>
          <cell r="H10636" t="str">
            <v>IDT292</v>
          </cell>
          <cell r="I10636">
            <v>6</v>
          </cell>
          <cell r="J10636" t="str">
            <v>mRNA</v>
          </cell>
          <cell r="K10636">
            <v>34.78</v>
          </cell>
          <cell r="L10636">
            <v>35</v>
          </cell>
          <cell r="M10636">
            <v>1217.3</v>
          </cell>
          <cell r="N10636">
            <v>494</v>
          </cell>
        </row>
        <row r="10637">
          <cell r="D10637" t="str">
            <v>HGC-26063391</v>
          </cell>
          <cell r="E10637" t="str">
            <v>left-day5-ko3</v>
          </cell>
          <cell r="F10637" t="str">
            <v>PSM-ZM202605160002-0002</v>
          </cell>
          <cell r="G10637" t="str">
            <v>云南大学</v>
          </cell>
          <cell r="H10637" t="str">
            <v>IDT293</v>
          </cell>
          <cell r="I10637">
            <v>6</v>
          </cell>
          <cell r="J10637" t="str">
            <v>mRNA</v>
          </cell>
          <cell r="K10637">
            <v>31.12</v>
          </cell>
          <cell r="L10637">
            <v>35</v>
          </cell>
          <cell r="M10637">
            <v>1089.2</v>
          </cell>
          <cell r="N10637">
            <v>494</v>
          </cell>
        </row>
        <row r="10638">
          <cell r="D10638" t="str">
            <v>HGC-26063392</v>
          </cell>
          <cell r="E10638" t="str">
            <v>left-day5-wt1</v>
          </cell>
          <cell r="F10638" t="str">
            <v>PSM-ZM202605160002-0002</v>
          </cell>
          <cell r="G10638" t="str">
            <v>云南大学</v>
          </cell>
          <cell r="H10638" t="str">
            <v>IDT294</v>
          </cell>
          <cell r="I10638">
            <v>6</v>
          </cell>
          <cell r="J10638" t="str">
            <v>mRNA</v>
          </cell>
          <cell r="K10638">
            <v>29.55</v>
          </cell>
          <cell r="L10638">
            <v>35</v>
          </cell>
          <cell r="M10638">
            <v>1034.25</v>
          </cell>
          <cell r="N10638">
            <v>494</v>
          </cell>
        </row>
        <row r="10639">
          <cell r="D10639" t="str">
            <v>HGC-26063393</v>
          </cell>
          <cell r="E10639" t="str">
            <v>left-day5-wt2</v>
          </cell>
          <cell r="F10639" t="str">
            <v>PSM-ZM202605160002-0002</v>
          </cell>
          <cell r="G10639" t="str">
            <v>云南大学</v>
          </cell>
          <cell r="H10639" t="str">
            <v>IDT295</v>
          </cell>
          <cell r="I10639">
            <v>6</v>
          </cell>
          <cell r="J10639" t="str">
            <v>mRNA</v>
          </cell>
          <cell r="K10639">
            <v>37.62</v>
          </cell>
          <cell r="L10639">
            <v>35</v>
          </cell>
          <cell r="M10639">
            <v>1316.7</v>
          </cell>
          <cell r="N10639">
            <v>494</v>
          </cell>
        </row>
        <row r="10640">
          <cell r="D10640" t="str">
            <v>HGC-26063394</v>
          </cell>
          <cell r="E10640" t="str">
            <v>left-day5-wt3</v>
          </cell>
          <cell r="F10640" t="str">
            <v>PSM-ZM202605160002-0002</v>
          </cell>
          <cell r="G10640" t="str">
            <v>云南大学</v>
          </cell>
          <cell r="H10640" t="str">
            <v>IDT296</v>
          </cell>
          <cell r="I10640">
            <v>6</v>
          </cell>
          <cell r="J10640" t="str">
            <v>mRNA</v>
          </cell>
          <cell r="K10640">
            <v>38.09</v>
          </cell>
          <cell r="L10640">
            <v>35</v>
          </cell>
          <cell r="M10640">
            <v>1333.15</v>
          </cell>
          <cell r="N10640">
            <v>494</v>
          </cell>
        </row>
        <row r="10641">
          <cell r="D10641" t="str">
            <v>HGC-26063395</v>
          </cell>
          <cell r="E10641" t="str">
            <v>left-day10-ko1</v>
          </cell>
          <cell r="F10641" t="str">
            <v>PSM-ZM202605160002-0002</v>
          </cell>
          <cell r="G10641" t="str">
            <v>云南大学</v>
          </cell>
          <cell r="H10641" t="str">
            <v>IDT297</v>
          </cell>
          <cell r="I10641">
            <v>6</v>
          </cell>
          <cell r="J10641" t="str">
            <v>mRNA</v>
          </cell>
          <cell r="K10641">
            <v>29.97</v>
          </cell>
          <cell r="L10641">
            <v>35</v>
          </cell>
          <cell r="M10641">
            <v>1048.95</v>
          </cell>
          <cell r="N10641">
            <v>494</v>
          </cell>
        </row>
        <row r="10642">
          <cell r="D10642" t="str">
            <v>HGC-26063396</v>
          </cell>
          <cell r="E10642" t="str">
            <v>left-day10-ko2</v>
          </cell>
          <cell r="F10642" t="str">
            <v>PSM-ZM202605160002-0002</v>
          </cell>
          <cell r="G10642" t="str">
            <v>云南大学</v>
          </cell>
          <cell r="H10642" t="str">
            <v>IDT298</v>
          </cell>
          <cell r="I10642">
            <v>6</v>
          </cell>
          <cell r="J10642" t="str">
            <v>mRNA</v>
          </cell>
          <cell r="K10642">
            <v>42.68</v>
          </cell>
          <cell r="L10642">
            <v>35</v>
          </cell>
          <cell r="M10642">
            <v>1493.8</v>
          </cell>
          <cell r="N10642">
            <v>494</v>
          </cell>
        </row>
        <row r="10643">
          <cell r="D10643" t="str">
            <v>HGC-26063397</v>
          </cell>
          <cell r="E10643" t="str">
            <v>left-day10-ko3</v>
          </cell>
          <cell r="F10643" t="str">
            <v>PSM-ZM202605160002-0002</v>
          </cell>
          <cell r="G10643" t="str">
            <v>云南大学</v>
          </cell>
          <cell r="H10643" t="str">
            <v>IDT299</v>
          </cell>
          <cell r="I10643">
            <v>6</v>
          </cell>
          <cell r="J10643" t="str">
            <v>mRNA</v>
          </cell>
          <cell r="K10643">
            <v>29.04</v>
          </cell>
          <cell r="L10643">
            <v>35</v>
          </cell>
          <cell r="M10643">
            <v>1016.4</v>
          </cell>
          <cell r="N10643">
            <v>494</v>
          </cell>
        </row>
        <row r="10644">
          <cell r="D10644" t="str">
            <v>HGC-26063398</v>
          </cell>
          <cell r="E10644" t="str">
            <v>left-day10-wt1</v>
          </cell>
          <cell r="F10644" t="str">
            <v>PSM-ZM202605160002-0002</v>
          </cell>
          <cell r="G10644" t="str">
            <v>云南大学</v>
          </cell>
          <cell r="H10644" t="str">
            <v>IDT300</v>
          </cell>
          <cell r="I10644">
            <v>6</v>
          </cell>
          <cell r="J10644" t="str">
            <v>mRNA</v>
          </cell>
          <cell r="K10644">
            <v>22.32</v>
          </cell>
          <cell r="L10644">
            <v>35</v>
          </cell>
          <cell r="M10644">
            <v>781.2</v>
          </cell>
          <cell r="N10644">
            <v>494</v>
          </cell>
        </row>
        <row r="10645">
          <cell r="D10645" t="str">
            <v>HGC-26063399</v>
          </cell>
          <cell r="E10645" t="str">
            <v>left-day10-wt2</v>
          </cell>
          <cell r="F10645" t="str">
            <v>PSM-ZM202605160002-0002</v>
          </cell>
          <cell r="G10645" t="str">
            <v>云南大学</v>
          </cell>
          <cell r="H10645" t="str">
            <v>IDT301</v>
          </cell>
          <cell r="I10645">
            <v>6</v>
          </cell>
          <cell r="J10645" t="str">
            <v>mRNA</v>
          </cell>
          <cell r="K10645">
            <v>29.09</v>
          </cell>
          <cell r="L10645">
            <v>35</v>
          </cell>
          <cell r="M10645">
            <v>1018.15</v>
          </cell>
          <cell r="N10645">
            <v>494</v>
          </cell>
        </row>
        <row r="10646">
          <cell r="D10646" t="str">
            <v>HGC-26063400</v>
          </cell>
          <cell r="E10646" t="str">
            <v>left-day10-wt3</v>
          </cell>
          <cell r="F10646" t="str">
            <v>PSM-ZM202605160002-0002</v>
          </cell>
          <cell r="G10646" t="str">
            <v>云南大学</v>
          </cell>
          <cell r="H10646" t="str">
            <v>IDT302</v>
          </cell>
          <cell r="I10646">
            <v>6</v>
          </cell>
          <cell r="J10646" t="str">
            <v>mRNA</v>
          </cell>
          <cell r="K10646">
            <v>36</v>
          </cell>
          <cell r="L10646">
            <v>35</v>
          </cell>
          <cell r="M10646">
            <v>1260</v>
          </cell>
          <cell r="N10646">
            <v>494</v>
          </cell>
        </row>
        <row r="10647">
          <cell r="D10647" t="str">
            <v>HGC-26063401</v>
          </cell>
          <cell r="E10647" t="str">
            <v>left-day15-ko1</v>
          </cell>
          <cell r="F10647" t="str">
            <v>PSM-ZM202605160002-0002</v>
          </cell>
          <cell r="G10647" t="str">
            <v>云南大学</v>
          </cell>
          <cell r="H10647" t="str">
            <v>IDT303</v>
          </cell>
          <cell r="I10647">
            <v>6</v>
          </cell>
          <cell r="J10647" t="str">
            <v>mRNA</v>
          </cell>
          <cell r="K10647">
            <v>23.61</v>
          </cell>
          <cell r="L10647">
            <v>35</v>
          </cell>
          <cell r="M10647">
            <v>826.35</v>
          </cell>
          <cell r="N10647">
            <v>494</v>
          </cell>
        </row>
        <row r="10648">
          <cell r="D10648" t="str">
            <v>HGC-26063402</v>
          </cell>
          <cell r="E10648" t="str">
            <v>left-day15-ko2</v>
          </cell>
          <cell r="F10648" t="str">
            <v>PSM-ZM202605160002-0002</v>
          </cell>
          <cell r="G10648" t="str">
            <v>云南大学</v>
          </cell>
          <cell r="H10648" t="str">
            <v>IDT304</v>
          </cell>
          <cell r="I10648">
            <v>6</v>
          </cell>
          <cell r="J10648" t="str">
            <v>mRNA</v>
          </cell>
          <cell r="K10648">
            <v>26.77</v>
          </cell>
          <cell r="L10648">
            <v>35</v>
          </cell>
          <cell r="M10648">
            <v>936.95</v>
          </cell>
          <cell r="N10648">
            <v>494</v>
          </cell>
        </row>
        <row r="10649">
          <cell r="D10649" t="str">
            <v>HGC-26063403</v>
          </cell>
          <cell r="E10649" t="str">
            <v>left-day15-ko3</v>
          </cell>
          <cell r="F10649" t="str">
            <v>PSM-ZM202605160002-0002</v>
          </cell>
          <cell r="G10649" t="str">
            <v>云南大学</v>
          </cell>
          <cell r="H10649" t="str">
            <v>IDT305</v>
          </cell>
          <cell r="I10649">
            <v>6</v>
          </cell>
          <cell r="J10649" t="str">
            <v>mRNA</v>
          </cell>
          <cell r="K10649">
            <v>39.9</v>
          </cell>
          <cell r="L10649">
            <v>35</v>
          </cell>
          <cell r="M10649">
            <v>1396.5</v>
          </cell>
          <cell r="N10649">
            <v>494</v>
          </cell>
        </row>
        <row r="10650">
          <cell r="D10650" t="str">
            <v>HGC-26063404</v>
          </cell>
          <cell r="E10650" t="str">
            <v>left-day15-wt1</v>
          </cell>
          <cell r="F10650" t="str">
            <v>PSM-ZM202605160002-0002</v>
          </cell>
          <cell r="G10650" t="str">
            <v>云南大学</v>
          </cell>
          <cell r="H10650" t="str">
            <v>IDT306</v>
          </cell>
          <cell r="I10650">
            <v>6</v>
          </cell>
          <cell r="J10650" t="str">
            <v>mRNA</v>
          </cell>
          <cell r="K10650">
            <v>23.76</v>
          </cell>
          <cell r="L10650">
            <v>35</v>
          </cell>
          <cell r="M10650">
            <v>831.6</v>
          </cell>
          <cell r="N10650">
            <v>494</v>
          </cell>
        </row>
        <row r="10651">
          <cell r="D10651" t="str">
            <v>HGC-26063405</v>
          </cell>
          <cell r="E10651" t="str">
            <v>left-day15-wt2</v>
          </cell>
          <cell r="F10651" t="str">
            <v>PSM-ZM202605160002-0002</v>
          </cell>
          <cell r="G10651" t="str">
            <v>云南大学</v>
          </cell>
          <cell r="H10651" t="str">
            <v>IDT307</v>
          </cell>
          <cell r="I10651">
            <v>6</v>
          </cell>
          <cell r="J10651" t="str">
            <v>mRNA</v>
          </cell>
          <cell r="K10651">
            <v>38.47</v>
          </cell>
          <cell r="L10651">
            <v>35</v>
          </cell>
          <cell r="M10651">
            <v>1346.45</v>
          </cell>
          <cell r="N10651">
            <v>494</v>
          </cell>
        </row>
        <row r="10652">
          <cell r="D10652" t="str">
            <v>HGC-26063406</v>
          </cell>
          <cell r="E10652" t="str">
            <v>left-day15-wt3</v>
          </cell>
          <cell r="F10652" t="str">
            <v>PSM-ZM202605160002-0002</v>
          </cell>
          <cell r="G10652" t="str">
            <v>云南大学</v>
          </cell>
          <cell r="H10652" t="str">
            <v>IDT308</v>
          </cell>
          <cell r="I10652">
            <v>6</v>
          </cell>
          <cell r="J10652" t="str">
            <v>mRNA</v>
          </cell>
          <cell r="K10652">
            <v>27.02</v>
          </cell>
          <cell r="L10652">
            <v>35</v>
          </cell>
          <cell r="M10652">
            <v>945.7</v>
          </cell>
          <cell r="N10652">
            <v>494</v>
          </cell>
        </row>
        <row r="10653">
          <cell r="D10653" t="str">
            <v>HGC-26063407</v>
          </cell>
          <cell r="E10653" t="str">
            <v>left-day21-ko1</v>
          </cell>
          <cell r="F10653" t="str">
            <v>PSM-ZM202605160002-0002</v>
          </cell>
          <cell r="G10653" t="str">
            <v>云南大学</v>
          </cell>
          <cell r="H10653" t="str">
            <v>IDT309</v>
          </cell>
          <cell r="I10653">
            <v>6</v>
          </cell>
          <cell r="J10653" t="str">
            <v>mRNA</v>
          </cell>
          <cell r="K10653">
            <v>39.59</v>
          </cell>
          <cell r="L10653">
            <v>35</v>
          </cell>
          <cell r="M10653">
            <v>1385.65</v>
          </cell>
          <cell r="N10653">
            <v>494</v>
          </cell>
        </row>
        <row r="10654">
          <cell r="D10654" t="str">
            <v>HGC-26063408</v>
          </cell>
          <cell r="E10654" t="str">
            <v>left-day21-ko2</v>
          </cell>
          <cell r="F10654" t="str">
            <v>PSM-ZM202605160002-0002</v>
          </cell>
          <cell r="G10654" t="str">
            <v>云南大学</v>
          </cell>
          <cell r="H10654" t="str">
            <v>IDT310</v>
          </cell>
          <cell r="I10654">
            <v>6</v>
          </cell>
          <cell r="J10654" t="str">
            <v>mRNA</v>
          </cell>
          <cell r="K10654">
            <v>35.9</v>
          </cell>
          <cell r="L10654">
            <v>35</v>
          </cell>
          <cell r="M10654">
            <v>1256.5</v>
          </cell>
          <cell r="N10654">
            <v>494</v>
          </cell>
        </row>
        <row r="10655">
          <cell r="D10655" t="str">
            <v>HGC-26063409</v>
          </cell>
          <cell r="E10655" t="str">
            <v>left-day21-ko3</v>
          </cell>
          <cell r="F10655" t="str">
            <v>PSM-ZM202605160002-0002</v>
          </cell>
          <cell r="G10655" t="str">
            <v>云南大学</v>
          </cell>
          <cell r="H10655" t="str">
            <v>IDT311</v>
          </cell>
          <cell r="I10655">
            <v>6</v>
          </cell>
          <cell r="J10655" t="str">
            <v>mRNA</v>
          </cell>
          <cell r="K10655">
            <v>32.69</v>
          </cell>
          <cell r="L10655">
            <v>35</v>
          </cell>
          <cell r="M10655">
            <v>1144.15</v>
          </cell>
          <cell r="N10655">
            <v>494</v>
          </cell>
        </row>
        <row r="10656">
          <cell r="D10656" t="str">
            <v>HGC-26063410</v>
          </cell>
          <cell r="E10656" t="str">
            <v>left-day21-wt1</v>
          </cell>
          <cell r="F10656" t="str">
            <v>PSM-ZM202605160002-0002</v>
          </cell>
          <cell r="G10656" t="str">
            <v>云南大学</v>
          </cell>
          <cell r="H10656" t="str">
            <v>IDT312</v>
          </cell>
          <cell r="I10656">
            <v>6</v>
          </cell>
          <cell r="J10656" t="str">
            <v>mRNA</v>
          </cell>
          <cell r="K10656">
            <v>36.08</v>
          </cell>
          <cell r="L10656">
            <v>35</v>
          </cell>
          <cell r="M10656">
            <v>1262.8</v>
          </cell>
          <cell r="N10656">
            <v>494</v>
          </cell>
        </row>
        <row r="10657">
          <cell r="D10657" t="str">
            <v>HGC-26063411</v>
          </cell>
          <cell r="E10657" t="str">
            <v>left-day21-wt2</v>
          </cell>
          <cell r="F10657" t="str">
            <v>PSM-ZM202605160002-0002</v>
          </cell>
          <cell r="G10657" t="str">
            <v>云南大学</v>
          </cell>
          <cell r="H10657" t="str">
            <v>IDT313</v>
          </cell>
          <cell r="I10657">
            <v>6</v>
          </cell>
          <cell r="J10657" t="str">
            <v>mRNA</v>
          </cell>
          <cell r="K10657">
            <v>38.47</v>
          </cell>
          <cell r="L10657">
            <v>35</v>
          </cell>
          <cell r="M10657">
            <v>1346.45</v>
          </cell>
          <cell r="N10657">
            <v>494</v>
          </cell>
        </row>
        <row r="10658">
          <cell r="D10658" t="str">
            <v>HGC-26063412</v>
          </cell>
          <cell r="E10658" t="str">
            <v>left-day21-wt3</v>
          </cell>
          <cell r="F10658" t="str">
            <v>PSM-ZM202605160002-0002</v>
          </cell>
          <cell r="G10658" t="str">
            <v>云南大学</v>
          </cell>
          <cell r="H10658" t="str">
            <v>IDT314</v>
          </cell>
          <cell r="I10658">
            <v>6</v>
          </cell>
          <cell r="J10658" t="str">
            <v>mRNA</v>
          </cell>
          <cell r="K10658">
            <v>13.77</v>
          </cell>
          <cell r="L10658">
            <v>35</v>
          </cell>
          <cell r="M10658">
            <v>481.95</v>
          </cell>
          <cell r="N10658">
            <v>494</v>
          </cell>
        </row>
        <row r="10659">
          <cell r="D10659" t="str">
            <v>HGC-26063754</v>
          </cell>
          <cell r="E10659" t="str">
            <v>WT-1</v>
          </cell>
          <cell r="F10659" t="str">
            <v>HGC20250228004-0152</v>
          </cell>
          <cell r="G10659" t="str">
            <v>厦门华诺海普生物科技有限公司</v>
          </cell>
          <cell r="H10659" t="str">
            <v>IDT315</v>
          </cell>
          <cell r="I10659">
            <v>6</v>
          </cell>
          <cell r="J10659" t="str">
            <v>mRNA-T7</v>
          </cell>
          <cell r="K10659">
            <v>17.46</v>
          </cell>
          <cell r="L10659">
            <v>35</v>
          </cell>
          <cell r="M10659">
            <v>611.1</v>
          </cell>
          <cell r="N10659">
            <v>485</v>
          </cell>
        </row>
        <row r="10660">
          <cell r="D10660" t="str">
            <v>HGC-26063755</v>
          </cell>
          <cell r="E10660" t="str">
            <v>WT-2</v>
          </cell>
          <cell r="F10660" t="str">
            <v>HGC20250228004-0152</v>
          </cell>
          <cell r="G10660" t="str">
            <v>厦门华诺海普生物科技有限公司</v>
          </cell>
          <cell r="H10660" t="str">
            <v>IDT316</v>
          </cell>
          <cell r="I10660">
            <v>6</v>
          </cell>
          <cell r="J10660" t="str">
            <v>mRNA-T7</v>
          </cell>
          <cell r="K10660">
            <v>17.99</v>
          </cell>
          <cell r="L10660">
            <v>35</v>
          </cell>
          <cell r="M10660">
            <v>629.65</v>
          </cell>
          <cell r="N10660">
            <v>485</v>
          </cell>
        </row>
        <row r="10661">
          <cell r="D10661" t="str">
            <v>HGC-26063756</v>
          </cell>
          <cell r="E10661" t="str">
            <v>WT-3</v>
          </cell>
          <cell r="F10661" t="str">
            <v>HGC20250228004-0152</v>
          </cell>
          <cell r="G10661" t="str">
            <v>厦门华诺海普生物科技有限公司</v>
          </cell>
          <cell r="H10661" t="str">
            <v>IDT317</v>
          </cell>
          <cell r="I10661">
            <v>6</v>
          </cell>
          <cell r="J10661" t="str">
            <v>mRNA-T7</v>
          </cell>
          <cell r="K10661">
            <v>20.13</v>
          </cell>
          <cell r="L10661">
            <v>35</v>
          </cell>
          <cell r="M10661">
            <v>704.55</v>
          </cell>
          <cell r="N10661">
            <v>485</v>
          </cell>
        </row>
        <row r="10662">
          <cell r="D10662" t="str">
            <v>HGC-26063757</v>
          </cell>
          <cell r="E10662" t="str">
            <v>shNC-1</v>
          </cell>
          <cell r="F10662" t="str">
            <v>HGC20250228004-0152</v>
          </cell>
          <cell r="G10662" t="str">
            <v>厦门华诺海普生物科技有限公司</v>
          </cell>
          <cell r="H10662" t="str">
            <v>IDT318</v>
          </cell>
          <cell r="I10662">
            <v>6</v>
          </cell>
          <cell r="J10662" t="str">
            <v>mRNA-T7</v>
          </cell>
          <cell r="K10662">
            <v>31</v>
          </cell>
          <cell r="L10662">
            <v>35</v>
          </cell>
          <cell r="M10662">
            <v>1085</v>
          </cell>
          <cell r="N10662">
            <v>485</v>
          </cell>
        </row>
        <row r="10663">
          <cell r="D10663" t="str">
            <v>HGC-26063758</v>
          </cell>
          <cell r="E10663" t="str">
            <v>shNC-2</v>
          </cell>
          <cell r="F10663" t="str">
            <v>HGC20250228004-0152</v>
          </cell>
          <cell r="G10663" t="str">
            <v>厦门华诺海普生物科技有限公司</v>
          </cell>
          <cell r="H10663" t="str">
            <v>IDT319</v>
          </cell>
          <cell r="I10663">
            <v>6</v>
          </cell>
          <cell r="J10663" t="str">
            <v>mRNA-T7</v>
          </cell>
          <cell r="K10663">
            <v>26.24</v>
          </cell>
          <cell r="L10663">
            <v>35</v>
          </cell>
          <cell r="M10663">
            <v>918.4</v>
          </cell>
          <cell r="N10663">
            <v>485</v>
          </cell>
        </row>
        <row r="10664">
          <cell r="D10664" t="str">
            <v>HGC-26063759</v>
          </cell>
          <cell r="E10664" t="str">
            <v>shNC-3</v>
          </cell>
          <cell r="F10664" t="str">
            <v>HGC20250228004-0152</v>
          </cell>
          <cell r="G10664" t="str">
            <v>厦门华诺海普生物科技有限公司</v>
          </cell>
          <cell r="H10664" t="str">
            <v>IDT320</v>
          </cell>
          <cell r="I10664">
            <v>6</v>
          </cell>
          <cell r="J10664" t="str">
            <v>mRNA-T7</v>
          </cell>
          <cell r="K10664">
            <v>31.07</v>
          </cell>
          <cell r="L10664">
            <v>35</v>
          </cell>
          <cell r="M10664">
            <v>1087.45</v>
          </cell>
          <cell r="N10664">
            <v>485</v>
          </cell>
        </row>
        <row r="10665">
          <cell r="D10665" t="str">
            <v>HGC-26063760</v>
          </cell>
          <cell r="E10665" t="str">
            <v>sh2-1</v>
          </cell>
          <cell r="F10665" t="str">
            <v>HGC20250228004-0152</v>
          </cell>
          <cell r="G10665" t="str">
            <v>厦门华诺海普生物科技有限公司</v>
          </cell>
          <cell r="H10665" t="str">
            <v>IDT321</v>
          </cell>
          <cell r="I10665">
            <v>6</v>
          </cell>
          <cell r="J10665" t="str">
            <v>mRNA-T7</v>
          </cell>
          <cell r="K10665">
            <v>39.06</v>
          </cell>
          <cell r="L10665">
            <v>35</v>
          </cell>
          <cell r="M10665">
            <v>1367.1</v>
          </cell>
          <cell r="N10665">
            <v>485</v>
          </cell>
        </row>
        <row r="10666">
          <cell r="D10666" t="str">
            <v>HGC-26063761</v>
          </cell>
          <cell r="E10666" t="str">
            <v>sh2-2</v>
          </cell>
          <cell r="F10666" t="str">
            <v>HGC20250228004-0152</v>
          </cell>
          <cell r="G10666" t="str">
            <v>厦门华诺海普生物科技有限公司</v>
          </cell>
          <cell r="H10666" t="str">
            <v>IDT322</v>
          </cell>
          <cell r="I10666">
            <v>6</v>
          </cell>
          <cell r="J10666" t="str">
            <v>mRNA-T7</v>
          </cell>
          <cell r="K10666">
            <v>32.62</v>
          </cell>
          <cell r="L10666">
            <v>35</v>
          </cell>
          <cell r="M10666">
            <v>1141.7</v>
          </cell>
          <cell r="N10666">
            <v>485</v>
          </cell>
        </row>
        <row r="10667">
          <cell r="D10667" t="str">
            <v>HGC-26063762</v>
          </cell>
          <cell r="E10667" t="str">
            <v>sh2-3</v>
          </cell>
          <cell r="F10667" t="str">
            <v>HGC20250228004-0152</v>
          </cell>
          <cell r="G10667" t="str">
            <v>厦门华诺海普生物科技有限公司</v>
          </cell>
          <cell r="H10667" t="str">
            <v>IDT323</v>
          </cell>
          <cell r="I10667">
            <v>6</v>
          </cell>
          <cell r="J10667" t="str">
            <v>mRNA-T7</v>
          </cell>
          <cell r="K10667">
            <v>33.15</v>
          </cell>
          <cell r="L10667">
            <v>35</v>
          </cell>
          <cell r="M10667">
            <v>1160.25</v>
          </cell>
          <cell r="N10667">
            <v>485</v>
          </cell>
        </row>
        <row r="10668">
          <cell r="D10668" t="str">
            <v>HGC-26063763</v>
          </cell>
          <cell r="E10668" t="str">
            <v>OENC-1</v>
          </cell>
          <cell r="F10668" t="str">
            <v>HGC20250228004-0152</v>
          </cell>
          <cell r="G10668" t="str">
            <v>厦门华诺海普生物科技有限公司</v>
          </cell>
          <cell r="H10668" t="str">
            <v>IDT324</v>
          </cell>
          <cell r="I10668">
            <v>6</v>
          </cell>
          <cell r="J10668" t="str">
            <v>mRNA-T7</v>
          </cell>
          <cell r="K10668">
            <v>25.67</v>
          </cell>
          <cell r="L10668">
            <v>35</v>
          </cell>
          <cell r="M10668">
            <v>898.45</v>
          </cell>
          <cell r="N10668">
            <v>485</v>
          </cell>
        </row>
        <row r="10669">
          <cell r="D10669" t="str">
            <v>HGC-26063764</v>
          </cell>
          <cell r="E10669" t="str">
            <v>OENC-2</v>
          </cell>
          <cell r="F10669" t="str">
            <v>HGC20250228004-0152</v>
          </cell>
          <cell r="G10669" t="str">
            <v>厦门华诺海普生物科技有限公司</v>
          </cell>
          <cell r="H10669" t="str">
            <v>IDT325</v>
          </cell>
          <cell r="I10669">
            <v>6</v>
          </cell>
          <cell r="J10669" t="str">
            <v>mRNA-T7</v>
          </cell>
          <cell r="K10669">
            <v>25.94</v>
          </cell>
          <cell r="L10669">
            <v>35</v>
          </cell>
          <cell r="M10669">
            <v>907.9</v>
          </cell>
          <cell r="N10669">
            <v>485</v>
          </cell>
        </row>
        <row r="10670">
          <cell r="D10670" t="str">
            <v>HGC-26063765</v>
          </cell>
          <cell r="E10670" t="str">
            <v>OENC-3</v>
          </cell>
          <cell r="F10670" t="str">
            <v>HGC20250228004-0152</v>
          </cell>
          <cell r="G10670" t="str">
            <v>厦门华诺海普生物科技有限公司</v>
          </cell>
          <cell r="H10670" t="str">
            <v>IDT326</v>
          </cell>
          <cell r="I10670">
            <v>6</v>
          </cell>
          <cell r="J10670" t="str">
            <v>mRNA-T7</v>
          </cell>
          <cell r="K10670">
            <v>33.29</v>
          </cell>
          <cell r="L10670">
            <v>35</v>
          </cell>
          <cell r="M10670">
            <v>1165.15</v>
          </cell>
          <cell r="N10670">
            <v>485</v>
          </cell>
        </row>
        <row r="10671">
          <cell r="D10671" t="str">
            <v>HGC-26063766</v>
          </cell>
          <cell r="E10671" t="str">
            <v>OE-1</v>
          </cell>
          <cell r="F10671" t="str">
            <v>HGC20250228004-0152</v>
          </cell>
          <cell r="G10671" t="str">
            <v>厦门华诺海普生物科技有限公司</v>
          </cell>
          <cell r="H10671" t="str">
            <v>IDT327</v>
          </cell>
          <cell r="I10671">
            <v>6</v>
          </cell>
          <cell r="J10671" t="str">
            <v>mRNA-T7</v>
          </cell>
          <cell r="K10671">
            <v>34.77</v>
          </cell>
          <cell r="L10671">
            <v>35</v>
          </cell>
          <cell r="M10671">
            <v>1216.95</v>
          </cell>
          <cell r="N10671">
            <v>485</v>
          </cell>
        </row>
        <row r="10672">
          <cell r="D10672" t="str">
            <v>HGC-26063767</v>
          </cell>
          <cell r="E10672" t="str">
            <v>OE-2</v>
          </cell>
          <cell r="F10672" t="str">
            <v>HGC20250228004-0152</v>
          </cell>
          <cell r="G10672" t="str">
            <v>厦门华诺海普生物科技有限公司</v>
          </cell>
          <cell r="H10672" t="str">
            <v>IDT328</v>
          </cell>
          <cell r="I10672">
            <v>6</v>
          </cell>
          <cell r="J10672" t="str">
            <v>mRNA-T7</v>
          </cell>
          <cell r="K10672">
            <v>39.99</v>
          </cell>
          <cell r="L10672">
            <v>35</v>
          </cell>
          <cell r="M10672">
            <v>1399.65</v>
          </cell>
          <cell r="N10672">
            <v>485</v>
          </cell>
        </row>
        <row r="10673">
          <cell r="D10673" t="str">
            <v>HGC-26063768</v>
          </cell>
          <cell r="E10673" t="str">
            <v>OE-3</v>
          </cell>
          <cell r="F10673" t="str">
            <v>HGC20250228004-0152</v>
          </cell>
          <cell r="G10673" t="str">
            <v>厦门华诺海普生物科技有限公司</v>
          </cell>
          <cell r="H10673" t="str">
            <v>IDT329</v>
          </cell>
          <cell r="I10673">
            <v>6</v>
          </cell>
          <cell r="J10673" t="str">
            <v>mRNA-T7</v>
          </cell>
          <cell r="K10673">
            <v>23.79</v>
          </cell>
          <cell r="L10673">
            <v>35</v>
          </cell>
          <cell r="M10673">
            <v>832.65</v>
          </cell>
          <cell r="N10673">
            <v>485</v>
          </cell>
        </row>
        <row r="10674">
          <cell r="D10674" t="str">
            <v>HGC-26063456</v>
          </cell>
          <cell r="E10674" t="str">
            <v>WT-1</v>
          </cell>
          <cell r="F10674" t="str">
            <v>PSM-ZM202511270009-0030</v>
          </cell>
          <cell r="G10674" t="str">
            <v>中国人民解放军陆军特色医学中心</v>
          </cell>
          <cell r="H10674" t="str">
            <v>IDT330</v>
          </cell>
          <cell r="I10674">
            <v>10</v>
          </cell>
          <cell r="J10674" t="str">
            <v>LncRNA</v>
          </cell>
          <cell r="K10674">
            <v>19.24</v>
          </cell>
          <cell r="L10674">
            <v>35</v>
          </cell>
          <cell r="M10674">
            <v>673.4</v>
          </cell>
          <cell r="N10674">
            <v>456</v>
          </cell>
        </row>
        <row r="10675">
          <cell r="D10675" t="str">
            <v>HGC-26063457</v>
          </cell>
          <cell r="E10675" t="str">
            <v>WT-2</v>
          </cell>
          <cell r="F10675" t="str">
            <v>PSM-ZM202511270009-0030</v>
          </cell>
          <cell r="G10675" t="str">
            <v>中国人民解放军陆军特色医学中心</v>
          </cell>
          <cell r="H10675" t="str">
            <v>IDT331</v>
          </cell>
          <cell r="I10675">
            <v>10</v>
          </cell>
          <cell r="J10675" t="str">
            <v>LncRNA</v>
          </cell>
          <cell r="K10675">
            <v>16.63</v>
          </cell>
          <cell r="L10675">
            <v>35</v>
          </cell>
          <cell r="M10675">
            <v>582.05</v>
          </cell>
          <cell r="N10675">
            <v>456</v>
          </cell>
        </row>
        <row r="10676">
          <cell r="D10676" t="str">
            <v>HGC-26063458</v>
          </cell>
          <cell r="E10676" t="str">
            <v>WT-3</v>
          </cell>
          <cell r="F10676" t="str">
            <v>PSM-ZM202511270009-0030</v>
          </cell>
          <cell r="G10676" t="str">
            <v>中国人民解放军陆军特色医学中心</v>
          </cell>
          <cell r="H10676" t="str">
            <v>IDT332</v>
          </cell>
          <cell r="I10676">
            <v>10</v>
          </cell>
          <cell r="J10676" t="str">
            <v>LncRNA</v>
          </cell>
          <cell r="K10676">
            <v>6.82</v>
          </cell>
          <cell r="L10676">
            <v>35</v>
          </cell>
          <cell r="M10676">
            <v>238.7</v>
          </cell>
          <cell r="N10676">
            <v>456</v>
          </cell>
        </row>
        <row r="10677">
          <cell r="D10677" t="str">
            <v>HGC-26063459</v>
          </cell>
          <cell r="E10677" t="str">
            <v>flag-1</v>
          </cell>
          <cell r="F10677" t="str">
            <v>PSM-ZM202511270009-0030</v>
          </cell>
          <cell r="G10677" t="str">
            <v>中国人民解放军陆军特色医学中心</v>
          </cell>
          <cell r="H10677" t="str">
            <v>IDT333</v>
          </cell>
          <cell r="I10677">
            <v>10</v>
          </cell>
          <cell r="J10677" t="str">
            <v>LncRNA</v>
          </cell>
          <cell r="K10677">
            <v>13.58</v>
          </cell>
          <cell r="L10677">
            <v>35</v>
          </cell>
          <cell r="M10677">
            <v>475.3</v>
          </cell>
          <cell r="N10677">
            <v>456</v>
          </cell>
        </row>
        <row r="10678">
          <cell r="D10678" t="str">
            <v>HGC-26063460</v>
          </cell>
          <cell r="E10678" t="str">
            <v>flag-2</v>
          </cell>
          <cell r="F10678" t="str">
            <v>PSM-ZM202511270009-0030</v>
          </cell>
          <cell r="G10678" t="str">
            <v>中国人民解放军陆军特色医学中心</v>
          </cell>
          <cell r="H10678" t="str">
            <v>IDT334</v>
          </cell>
          <cell r="I10678">
            <v>10</v>
          </cell>
          <cell r="J10678" t="str">
            <v>LncRNA</v>
          </cell>
          <cell r="K10678">
            <v>12.23</v>
          </cell>
          <cell r="L10678">
            <v>35</v>
          </cell>
          <cell r="M10678">
            <v>428.05</v>
          </cell>
          <cell r="N10678">
            <v>456</v>
          </cell>
        </row>
        <row r="10679">
          <cell r="D10679" t="str">
            <v>HGC-26063461</v>
          </cell>
          <cell r="E10679" t="str">
            <v>flag-3</v>
          </cell>
          <cell r="F10679" t="str">
            <v>PSM-ZM202511270009-0030</v>
          </cell>
          <cell r="G10679" t="str">
            <v>中国人民解放军陆军特色医学中心</v>
          </cell>
          <cell r="H10679" t="str">
            <v>IDT335</v>
          </cell>
          <cell r="I10679">
            <v>10</v>
          </cell>
          <cell r="J10679" t="str">
            <v>LncRNA</v>
          </cell>
          <cell r="K10679">
            <v>15.4</v>
          </cell>
          <cell r="L10679">
            <v>35</v>
          </cell>
          <cell r="M10679">
            <v>539</v>
          </cell>
          <cell r="N10679">
            <v>456</v>
          </cell>
        </row>
        <row r="10680">
          <cell r="D10680" t="str">
            <v>JX20260522001ORS-5</v>
          </cell>
          <cell r="E10680">
            <v>30207905</v>
          </cell>
          <cell r="F10680" t="str">
            <v>小海码</v>
          </cell>
          <cell r="G10680" t="str">
            <v>小海码</v>
          </cell>
          <cell r="H10680" t="str">
            <v>IDT384</v>
          </cell>
          <cell r="I10680">
            <v>8</v>
          </cell>
          <cell r="J10680" t="str">
            <v>小海码</v>
          </cell>
          <cell r="K10680">
            <v>10.47</v>
          </cell>
          <cell r="L10680">
            <v>18</v>
          </cell>
          <cell r="M10680">
            <v>188.46</v>
          </cell>
          <cell r="N10680">
            <v>350</v>
          </cell>
        </row>
        <row r="10681">
          <cell r="D10681" t="str">
            <v>260526P1-615</v>
          </cell>
          <cell r="E10681" t="str">
            <v>260526P1-615</v>
          </cell>
        </row>
        <row r="10681">
          <cell r="I10681">
            <v>615</v>
          </cell>
          <cell r="J10681" t="str">
            <v>LncRNA-T7</v>
          </cell>
          <cell r="K10681">
            <v>40.01</v>
          </cell>
          <cell r="L10681">
            <v>100</v>
          </cell>
          <cell r="M10681">
            <v>4001</v>
          </cell>
          <cell r="N10681">
            <v>439</v>
          </cell>
        </row>
        <row r="10682">
          <cell r="D10682" t="str">
            <v>260526P2-555</v>
          </cell>
          <cell r="E10682" t="str">
            <v>260526P2-555</v>
          </cell>
        </row>
        <row r="10682">
          <cell r="I10682">
            <v>555</v>
          </cell>
          <cell r="J10682" t="str">
            <v>LncRNA-T7</v>
          </cell>
          <cell r="K10682">
            <v>42.58</v>
          </cell>
          <cell r="L10682">
            <v>69</v>
          </cell>
          <cell r="M10682">
            <v>2938.02</v>
          </cell>
          <cell r="N10682">
            <v>442</v>
          </cell>
        </row>
        <row r="10683">
          <cell r="D10683" t="str">
            <v>HGC-26060683</v>
          </cell>
          <cell r="E10683" t="str">
            <v>002132C3CFNR1</v>
          </cell>
          <cell r="F10683" t="str">
            <v>PSM-ZM202603020008-0001</v>
          </cell>
          <cell r="G10683" t="str">
            <v>中山大学肿瘤防治中心</v>
          </cell>
          <cell r="H10683" t="str">
            <v>IDT290</v>
          </cell>
          <cell r="I10683">
            <v>15</v>
          </cell>
          <cell r="J10683" t="str">
            <v>LncRNA-T7</v>
          </cell>
          <cell r="K10683">
            <v>4.58</v>
          </cell>
          <cell r="L10683">
            <v>15</v>
          </cell>
          <cell r="M10683">
            <v>68.7</v>
          </cell>
          <cell r="N10683">
            <v>457</v>
          </cell>
        </row>
        <row r="10684">
          <cell r="D10684" t="str">
            <v>HGC-26060777</v>
          </cell>
          <cell r="E10684" t="str">
            <v>002191C3CFNR1</v>
          </cell>
          <cell r="F10684" t="str">
            <v>PSM-ZM202603020008-0001</v>
          </cell>
          <cell r="G10684" t="str">
            <v>中山大学肿瘤防治中心</v>
          </cell>
          <cell r="H10684" t="str">
            <v>IDT311</v>
          </cell>
          <cell r="I10684">
            <v>15</v>
          </cell>
          <cell r="J10684" t="str">
            <v>LncRNA-T7</v>
          </cell>
          <cell r="K10684">
            <v>5.95</v>
          </cell>
          <cell r="L10684">
            <v>15</v>
          </cell>
          <cell r="M10684">
            <v>89.25</v>
          </cell>
          <cell r="N10684">
            <v>458</v>
          </cell>
        </row>
        <row r="10685">
          <cell r="D10685" t="str">
            <v>HGC-26060853</v>
          </cell>
          <cell r="E10685" t="str">
            <v>002254C3CFNR1</v>
          </cell>
          <cell r="F10685" t="str">
            <v>PSM-ZM202603020008-0001</v>
          </cell>
          <cell r="G10685" t="str">
            <v>中山大学肿瘤防治中心</v>
          </cell>
          <cell r="H10685" t="str">
            <v>IDT369</v>
          </cell>
          <cell r="I10685">
            <v>15</v>
          </cell>
          <cell r="J10685" t="str">
            <v>LncRNA-T7</v>
          </cell>
          <cell r="K10685">
            <v>45.02</v>
          </cell>
          <cell r="L10685">
            <v>15</v>
          </cell>
          <cell r="M10685">
            <v>675.3</v>
          </cell>
          <cell r="N10685">
            <v>440</v>
          </cell>
        </row>
        <row r="10686">
          <cell r="D10686" t="str">
            <v>HGC-26060854</v>
          </cell>
          <cell r="E10686" t="str">
            <v>002254C3CFTR1</v>
          </cell>
          <cell r="F10686" t="str">
            <v>PSM-ZM202603020008-0001</v>
          </cell>
          <cell r="G10686" t="str">
            <v>中山大学肿瘤防治中心</v>
          </cell>
          <cell r="H10686" t="str">
            <v>IDT370</v>
          </cell>
          <cell r="I10686">
            <v>15</v>
          </cell>
          <cell r="J10686" t="str">
            <v>LncRNA-T7</v>
          </cell>
          <cell r="K10686">
            <v>4.29</v>
          </cell>
          <cell r="L10686">
            <v>15</v>
          </cell>
          <cell r="M10686">
            <v>64.35</v>
          </cell>
          <cell r="N10686">
            <v>459</v>
          </cell>
        </row>
        <row r="10687">
          <cell r="D10687" t="str">
            <v>HGC-26060855</v>
          </cell>
          <cell r="E10687" t="str">
            <v>002255C3CCNR1</v>
          </cell>
          <cell r="F10687" t="str">
            <v>PSM-ZM202603020008-0001</v>
          </cell>
          <cell r="G10687" t="str">
            <v>中山大学肿瘤防治中心</v>
          </cell>
          <cell r="H10687" t="str">
            <v>IDT371</v>
          </cell>
          <cell r="I10687">
            <v>15</v>
          </cell>
          <cell r="J10687" t="str">
            <v>LncRNA-T7</v>
          </cell>
          <cell r="K10687">
            <v>7.16</v>
          </cell>
          <cell r="L10687">
            <v>15</v>
          </cell>
          <cell r="M10687">
            <v>107.4</v>
          </cell>
          <cell r="N10687">
            <v>458</v>
          </cell>
        </row>
        <row r="10688">
          <cell r="D10688" t="str">
            <v>HGC-26060856</v>
          </cell>
          <cell r="E10688" t="str">
            <v>002255C3CCTR1</v>
          </cell>
          <cell r="F10688" t="str">
            <v>PSM-ZM202603020008-0001</v>
          </cell>
          <cell r="G10688" t="str">
            <v>中山大学肿瘤防治中心</v>
          </cell>
          <cell r="H10688" t="str">
            <v>IDT372</v>
          </cell>
          <cell r="I10688">
            <v>15</v>
          </cell>
          <cell r="J10688" t="str">
            <v>LncRNA-T7</v>
          </cell>
          <cell r="K10688">
            <v>3.59</v>
          </cell>
          <cell r="L10688">
            <v>15</v>
          </cell>
          <cell r="M10688">
            <v>53.85</v>
          </cell>
          <cell r="N10688">
            <v>458</v>
          </cell>
        </row>
        <row r="10689">
          <cell r="D10689" t="str">
            <v>HGC-26060865</v>
          </cell>
          <cell r="E10689" t="str">
            <v>002264C3CFNR1</v>
          </cell>
          <cell r="F10689" t="str">
            <v>PSM-ZM202603020008-0001</v>
          </cell>
          <cell r="G10689" t="str">
            <v>中山大学肿瘤防治中心</v>
          </cell>
          <cell r="H10689" t="str">
            <v>IDT379</v>
          </cell>
          <cell r="I10689">
            <v>15</v>
          </cell>
          <cell r="J10689" t="str">
            <v>LncRNA-T7</v>
          </cell>
          <cell r="K10689">
            <v>2.09</v>
          </cell>
          <cell r="L10689">
            <v>15</v>
          </cell>
          <cell r="M10689">
            <v>31.35</v>
          </cell>
          <cell r="N10689">
            <v>458</v>
          </cell>
        </row>
        <row r="10690">
          <cell r="D10690" t="str">
            <v>HGC-26060866</v>
          </cell>
          <cell r="E10690" t="str">
            <v>002264C3CFTR1</v>
          </cell>
          <cell r="F10690" t="str">
            <v>PSM-ZM202603020008-0001</v>
          </cell>
          <cell r="G10690" t="str">
            <v>中山大学肿瘤防治中心</v>
          </cell>
          <cell r="H10690" t="str">
            <v>IDT380</v>
          </cell>
          <cell r="I10690">
            <v>15</v>
          </cell>
          <cell r="J10690" t="str">
            <v>LncRNA-T7</v>
          </cell>
          <cell r="K10690">
            <v>49.96</v>
          </cell>
          <cell r="L10690">
            <v>15</v>
          </cell>
          <cell r="M10690">
            <v>749.4</v>
          </cell>
          <cell r="N10690">
            <v>440</v>
          </cell>
        </row>
        <row r="10691">
          <cell r="D10691" t="str">
            <v>HGC-26060623</v>
          </cell>
          <cell r="E10691" t="str">
            <v>002005C3CCTR1</v>
          </cell>
          <cell r="F10691" t="str">
            <v>PSM-ZM202603020008-0001</v>
          </cell>
          <cell r="G10691" t="str">
            <v>中山大学肿瘤防治中心</v>
          </cell>
          <cell r="H10691" t="str">
            <v>IDT289</v>
          </cell>
          <cell r="I10691">
            <v>15</v>
          </cell>
          <cell r="J10691" t="str">
            <v>LncRNA-T7</v>
          </cell>
          <cell r="K10691">
            <v>57.64</v>
          </cell>
          <cell r="L10691">
            <v>15</v>
          </cell>
          <cell r="M10691">
            <v>864.6</v>
          </cell>
          <cell r="N10691">
            <v>439</v>
          </cell>
        </row>
        <row r="10692">
          <cell r="D10692" t="str">
            <v>HGC-26060686</v>
          </cell>
          <cell r="E10692" t="str">
            <v>002133C3CFTR1</v>
          </cell>
          <cell r="F10692" t="str">
            <v>PSM-ZM202603020008-0001</v>
          </cell>
          <cell r="G10692" t="str">
            <v>中山大学肿瘤防治中心</v>
          </cell>
          <cell r="H10692" t="str">
            <v>IDT291</v>
          </cell>
          <cell r="I10692">
            <v>15</v>
          </cell>
          <cell r="J10692" t="str">
            <v>LncRNA-T7</v>
          </cell>
          <cell r="K10692">
            <v>61.81</v>
          </cell>
          <cell r="L10692">
            <v>15</v>
          </cell>
          <cell r="M10692">
            <v>927.15</v>
          </cell>
          <cell r="N10692">
            <v>439</v>
          </cell>
        </row>
        <row r="10693">
          <cell r="D10693" t="str">
            <v>HGC-26060688</v>
          </cell>
          <cell r="E10693" t="str">
            <v>002135C3CFTR1</v>
          </cell>
          <cell r="F10693" t="str">
            <v>PSM-ZM202603020008-0001</v>
          </cell>
          <cell r="G10693" t="str">
            <v>中山大学肿瘤防治中心</v>
          </cell>
          <cell r="H10693" t="str">
            <v>IDT292</v>
          </cell>
          <cell r="I10693">
            <v>15</v>
          </cell>
          <cell r="J10693" t="str">
            <v>LncRNA-T7</v>
          </cell>
          <cell r="K10693">
            <v>47.88</v>
          </cell>
          <cell r="L10693">
            <v>15</v>
          </cell>
          <cell r="M10693">
            <v>718.2</v>
          </cell>
          <cell r="N10693">
            <v>439</v>
          </cell>
        </row>
        <row r="10694">
          <cell r="D10694" t="str">
            <v>HGC-26060753</v>
          </cell>
          <cell r="E10694" t="str">
            <v>002178C3CCNR1</v>
          </cell>
          <cell r="F10694" t="str">
            <v>PSM-ZM202603020008-0001</v>
          </cell>
          <cell r="G10694" t="str">
            <v>中山大学肿瘤防治中心</v>
          </cell>
          <cell r="H10694" t="str">
            <v>IDT293</v>
          </cell>
          <cell r="I10694">
            <v>15</v>
          </cell>
          <cell r="J10694" t="str">
            <v>LncRNA-T7</v>
          </cell>
          <cell r="K10694">
            <v>51.36</v>
          </cell>
          <cell r="L10694">
            <v>15</v>
          </cell>
          <cell r="M10694">
            <v>770.4</v>
          </cell>
          <cell r="N10694">
            <v>439</v>
          </cell>
        </row>
        <row r="10695">
          <cell r="D10695" t="str">
            <v>HGC-26060754</v>
          </cell>
          <cell r="E10695" t="str">
            <v>002178C3CCTR1</v>
          </cell>
          <cell r="F10695" t="str">
            <v>PSM-ZM202603020008-0001</v>
          </cell>
          <cell r="G10695" t="str">
            <v>中山大学肿瘤防治中心</v>
          </cell>
          <cell r="H10695" t="str">
            <v>IDT294</v>
          </cell>
          <cell r="I10695">
            <v>15</v>
          </cell>
          <cell r="J10695" t="str">
            <v>LncRNA-T7</v>
          </cell>
          <cell r="K10695">
            <v>57.73</v>
          </cell>
          <cell r="L10695">
            <v>15</v>
          </cell>
          <cell r="M10695">
            <v>865.95</v>
          </cell>
          <cell r="N10695">
            <v>439</v>
          </cell>
        </row>
        <row r="10696">
          <cell r="D10696" t="str">
            <v>HGC-26060755</v>
          </cell>
          <cell r="E10696" t="str">
            <v>002179C3CFNR1</v>
          </cell>
          <cell r="F10696" t="str">
            <v>PSM-ZM202603020008-0001</v>
          </cell>
          <cell r="G10696" t="str">
            <v>中山大学肿瘤防治中心</v>
          </cell>
          <cell r="H10696" t="str">
            <v>IDT295</v>
          </cell>
          <cell r="I10696">
            <v>15</v>
          </cell>
          <cell r="J10696" t="str">
            <v>LncRNA-T7</v>
          </cell>
          <cell r="K10696">
            <v>64.92</v>
          </cell>
          <cell r="L10696">
            <v>15</v>
          </cell>
          <cell r="M10696">
            <v>973.8</v>
          </cell>
          <cell r="N10696">
            <v>439</v>
          </cell>
        </row>
        <row r="10697">
          <cell r="D10697" t="str">
            <v>HGC-26060756</v>
          </cell>
          <cell r="E10697" t="str">
            <v>002179C3CFTR1</v>
          </cell>
          <cell r="F10697" t="str">
            <v>PSM-ZM202603020008-0001</v>
          </cell>
          <cell r="G10697" t="str">
            <v>中山大学肿瘤防治中心</v>
          </cell>
          <cell r="H10697" t="str">
            <v>IDT296</v>
          </cell>
          <cell r="I10697">
            <v>15</v>
          </cell>
          <cell r="J10697" t="str">
            <v>LncRNA-T7</v>
          </cell>
          <cell r="K10697">
            <v>57.78</v>
          </cell>
          <cell r="L10697">
            <v>15</v>
          </cell>
          <cell r="M10697">
            <v>866.7</v>
          </cell>
          <cell r="N10697">
            <v>439</v>
          </cell>
        </row>
        <row r="10698">
          <cell r="D10698" t="str">
            <v>HGC-26060759</v>
          </cell>
          <cell r="E10698" t="str">
            <v>002181C3CCNR1</v>
          </cell>
          <cell r="F10698" t="str">
            <v>PSM-ZM202603020008-0001</v>
          </cell>
          <cell r="G10698" t="str">
            <v>中山大学肿瘤防治中心</v>
          </cell>
          <cell r="H10698" t="str">
            <v>IDT297</v>
          </cell>
          <cell r="I10698">
            <v>15</v>
          </cell>
          <cell r="J10698" t="str">
            <v>LncRNA-T7</v>
          </cell>
          <cell r="K10698">
            <v>66.02</v>
          </cell>
          <cell r="L10698">
            <v>15</v>
          </cell>
          <cell r="M10698">
            <v>990.3</v>
          </cell>
          <cell r="N10698">
            <v>439</v>
          </cell>
        </row>
        <row r="10699">
          <cell r="D10699" t="str">
            <v>HGC-26060760</v>
          </cell>
          <cell r="E10699" t="str">
            <v>002181C3CCTR1</v>
          </cell>
          <cell r="F10699" t="str">
            <v>PSM-ZM202603020008-0001</v>
          </cell>
          <cell r="G10699" t="str">
            <v>中山大学肿瘤防治中心</v>
          </cell>
          <cell r="H10699" t="str">
            <v>IDT298</v>
          </cell>
          <cell r="I10699">
            <v>15</v>
          </cell>
          <cell r="J10699" t="str">
            <v>LncRNA-T7</v>
          </cell>
          <cell r="K10699">
            <v>70.45</v>
          </cell>
          <cell r="L10699">
            <v>15</v>
          </cell>
          <cell r="M10699">
            <v>1056.75</v>
          </cell>
          <cell r="N10699">
            <v>439</v>
          </cell>
        </row>
        <row r="10700">
          <cell r="D10700" t="str">
            <v>HGC-26060761</v>
          </cell>
          <cell r="E10700" t="str">
            <v>002182C3CCNR1</v>
          </cell>
          <cell r="F10700" t="str">
            <v>PSM-ZM202603020008-0001</v>
          </cell>
          <cell r="G10700" t="str">
            <v>中山大学肿瘤防治中心</v>
          </cell>
          <cell r="H10700" t="str">
            <v>IDT299</v>
          </cell>
          <cell r="I10700">
            <v>15</v>
          </cell>
          <cell r="J10700" t="str">
            <v>LncRNA-T7</v>
          </cell>
          <cell r="K10700">
            <v>50.66</v>
          </cell>
          <cell r="L10700">
            <v>15</v>
          </cell>
          <cell r="M10700">
            <v>759.9</v>
          </cell>
          <cell r="N10700">
            <v>439</v>
          </cell>
        </row>
        <row r="10701">
          <cell r="D10701" t="str">
            <v>HGC-26060762</v>
          </cell>
          <cell r="E10701" t="str">
            <v>002182C3CCTR1</v>
          </cell>
          <cell r="F10701" t="str">
            <v>PSM-ZM202603020008-0001</v>
          </cell>
          <cell r="G10701" t="str">
            <v>中山大学肿瘤防治中心</v>
          </cell>
          <cell r="H10701" t="str">
            <v>IDT300</v>
          </cell>
          <cell r="I10701">
            <v>15</v>
          </cell>
          <cell r="J10701" t="str">
            <v>LncRNA-T7</v>
          </cell>
          <cell r="K10701">
            <v>29.26</v>
          </cell>
          <cell r="L10701">
            <v>15</v>
          </cell>
          <cell r="M10701">
            <v>438.9</v>
          </cell>
          <cell r="N10701">
            <v>439</v>
          </cell>
        </row>
        <row r="10702">
          <cell r="D10702" t="str">
            <v>HGC-26060763</v>
          </cell>
          <cell r="E10702" t="str">
            <v>002183C3CFNR1</v>
          </cell>
          <cell r="F10702" t="str">
            <v>PSM-ZM202603020008-0001</v>
          </cell>
          <cell r="G10702" t="str">
            <v>中山大学肿瘤防治中心</v>
          </cell>
          <cell r="H10702" t="str">
            <v>IDT301</v>
          </cell>
          <cell r="I10702">
            <v>15</v>
          </cell>
          <cell r="J10702" t="str">
            <v>LncRNA-T7</v>
          </cell>
          <cell r="K10702">
            <v>37.5</v>
          </cell>
          <cell r="L10702">
            <v>15</v>
          </cell>
          <cell r="M10702">
            <v>562.5</v>
          </cell>
          <cell r="N10702">
            <v>439</v>
          </cell>
        </row>
        <row r="10703">
          <cell r="D10703" t="str">
            <v>HGC-26060764</v>
          </cell>
          <cell r="E10703" t="str">
            <v>002183C3CFTR1</v>
          </cell>
          <cell r="F10703" t="str">
            <v>PSM-ZM202603020008-0001</v>
          </cell>
          <cell r="G10703" t="str">
            <v>中山大学肿瘤防治中心</v>
          </cell>
          <cell r="H10703" t="str">
            <v>IDT302</v>
          </cell>
          <cell r="I10703">
            <v>15</v>
          </cell>
          <cell r="J10703" t="str">
            <v>LncRNA-T7</v>
          </cell>
          <cell r="K10703">
            <v>45.94</v>
          </cell>
          <cell r="L10703">
            <v>15</v>
          </cell>
          <cell r="M10703">
            <v>689.1</v>
          </cell>
          <cell r="N10703">
            <v>439</v>
          </cell>
        </row>
        <row r="10704">
          <cell r="D10704" t="str">
            <v>HGC-26060769</v>
          </cell>
          <cell r="E10704" t="str">
            <v>002187C3CCNR1</v>
          </cell>
          <cell r="F10704" t="str">
            <v>PSM-ZM202603020008-0001</v>
          </cell>
          <cell r="G10704" t="str">
            <v>中山大学肿瘤防治中心</v>
          </cell>
          <cell r="H10704" t="str">
            <v>IDT303</v>
          </cell>
          <cell r="I10704">
            <v>15</v>
          </cell>
          <cell r="J10704" t="str">
            <v>LncRNA-T7</v>
          </cell>
          <cell r="K10704">
            <v>53.14</v>
          </cell>
          <cell r="L10704">
            <v>15</v>
          </cell>
          <cell r="M10704">
            <v>797.1</v>
          </cell>
          <cell r="N10704">
            <v>439</v>
          </cell>
        </row>
        <row r="10705">
          <cell r="D10705" t="str">
            <v>HGC-26060770</v>
          </cell>
          <cell r="E10705" t="str">
            <v>002187C3CCTR1</v>
          </cell>
          <cell r="F10705" t="str">
            <v>PSM-ZM202603020008-0001</v>
          </cell>
          <cell r="G10705" t="str">
            <v>中山大学肿瘤防治中心</v>
          </cell>
          <cell r="H10705" t="str">
            <v>IDT304</v>
          </cell>
          <cell r="I10705">
            <v>15</v>
          </cell>
          <cell r="J10705" t="str">
            <v>LncRNA-T7</v>
          </cell>
          <cell r="K10705">
            <v>57.46</v>
          </cell>
          <cell r="L10705">
            <v>15</v>
          </cell>
          <cell r="M10705">
            <v>861.9</v>
          </cell>
          <cell r="N10705">
            <v>439</v>
          </cell>
        </row>
        <row r="10706">
          <cell r="D10706" t="str">
            <v>HGC-26060771</v>
          </cell>
          <cell r="E10706" t="str">
            <v>002188C3CFNR1</v>
          </cell>
          <cell r="F10706" t="str">
            <v>PSM-ZM202603020008-0001</v>
          </cell>
          <cell r="G10706" t="str">
            <v>中山大学肿瘤防治中心</v>
          </cell>
          <cell r="H10706" t="str">
            <v>IDT305</v>
          </cell>
          <cell r="I10706">
            <v>15</v>
          </cell>
          <cell r="J10706" t="str">
            <v>LncRNA-T7</v>
          </cell>
          <cell r="K10706">
            <v>55.06</v>
          </cell>
          <cell r="L10706">
            <v>15</v>
          </cell>
          <cell r="M10706">
            <v>825.9</v>
          </cell>
          <cell r="N10706">
            <v>439</v>
          </cell>
        </row>
        <row r="10707">
          <cell r="D10707" t="str">
            <v>HGC-26060772</v>
          </cell>
          <cell r="E10707" t="str">
            <v>002188C3CFTR1</v>
          </cell>
          <cell r="F10707" t="str">
            <v>PSM-ZM202603020008-0001</v>
          </cell>
          <cell r="G10707" t="str">
            <v>中山大学肿瘤防治中心</v>
          </cell>
          <cell r="H10707" t="str">
            <v>IDT306</v>
          </cell>
          <cell r="I10707">
            <v>15</v>
          </cell>
          <cell r="J10707" t="str">
            <v>LncRNA-T7</v>
          </cell>
          <cell r="K10707">
            <v>61.67</v>
          </cell>
          <cell r="L10707">
            <v>15</v>
          </cell>
          <cell r="M10707">
            <v>925.05</v>
          </cell>
          <cell r="N10707">
            <v>439</v>
          </cell>
        </row>
        <row r="10708">
          <cell r="D10708" t="str">
            <v>HGC-26060773</v>
          </cell>
          <cell r="E10708" t="str">
            <v>002189C3CFNR1</v>
          </cell>
          <cell r="F10708" t="str">
            <v>PSM-ZM202603020008-0001</v>
          </cell>
          <cell r="G10708" t="str">
            <v>中山大学肿瘤防治中心</v>
          </cell>
          <cell r="H10708" t="str">
            <v>IDT307</v>
          </cell>
          <cell r="I10708">
            <v>15</v>
          </cell>
          <cell r="J10708" t="str">
            <v>LncRNA-T7</v>
          </cell>
          <cell r="K10708">
            <v>44.36</v>
          </cell>
          <cell r="L10708">
            <v>15</v>
          </cell>
          <cell r="M10708">
            <v>665.4</v>
          </cell>
          <cell r="N10708">
            <v>439</v>
          </cell>
        </row>
        <row r="10709">
          <cell r="D10709" t="str">
            <v>HGC-26060774</v>
          </cell>
          <cell r="E10709" t="str">
            <v>002189C3CFTR1</v>
          </cell>
          <cell r="F10709" t="str">
            <v>PSM-ZM202603020008-0001</v>
          </cell>
          <cell r="G10709" t="str">
            <v>中山大学肿瘤防治中心</v>
          </cell>
          <cell r="H10709" t="str">
            <v>IDT308</v>
          </cell>
          <cell r="I10709">
            <v>15</v>
          </cell>
          <cell r="J10709" t="str">
            <v>LncRNA-T7</v>
          </cell>
          <cell r="K10709">
            <v>45.8</v>
          </cell>
          <cell r="L10709">
            <v>15</v>
          </cell>
          <cell r="M10709">
            <v>687</v>
          </cell>
          <cell r="N10709">
            <v>439</v>
          </cell>
        </row>
        <row r="10710">
          <cell r="D10710" t="str">
            <v>HGC-26060775</v>
          </cell>
          <cell r="E10710" t="str">
            <v>002190C3CFNR1</v>
          </cell>
          <cell r="F10710" t="str">
            <v>PSM-ZM202603020008-0001</v>
          </cell>
          <cell r="G10710" t="str">
            <v>中山大学肿瘤防治中心</v>
          </cell>
          <cell r="H10710" t="str">
            <v>IDT309</v>
          </cell>
          <cell r="I10710">
            <v>15</v>
          </cell>
          <cell r="J10710" t="str">
            <v>LncRNA-T7</v>
          </cell>
          <cell r="K10710">
            <v>43.22</v>
          </cell>
          <cell r="L10710">
            <v>15</v>
          </cell>
          <cell r="M10710">
            <v>648.3</v>
          </cell>
          <cell r="N10710">
            <v>439</v>
          </cell>
        </row>
        <row r="10711">
          <cell r="D10711" t="str">
            <v>HGC-26060776</v>
          </cell>
          <cell r="E10711" t="str">
            <v>002190C3CFTR1</v>
          </cell>
          <cell r="F10711" t="str">
            <v>PSM-ZM202603020008-0001</v>
          </cell>
          <cell r="G10711" t="str">
            <v>中山大学肿瘤防治中心</v>
          </cell>
          <cell r="H10711" t="str">
            <v>IDT310</v>
          </cell>
          <cell r="I10711">
            <v>15</v>
          </cell>
          <cell r="J10711" t="str">
            <v>LncRNA-T7</v>
          </cell>
          <cell r="K10711">
            <v>31.29</v>
          </cell>
          <cell r="L10711">
            <v>15</v>
          </cell>
          <cell r="M10711">
            <v>469.35</v>
          </cell>
          <cell r="N10711">
            <v>439</v>
          </cell>
        </row>
        <row r="10712">
          <cell r="D10712" t="str">
            <v>HGC-26060778</v>
          </cell>
          <cell r="E10712" t="str">
            <v>002191C3CFTR1</v>
          </cell>
          <cell r="F10712" t="str">
            <v>PSM-ZM202603020008-0001</v>
          </cell>
          <cell r="G10712" t="str">
            <v>中山大学肿瘤防治中心</v>
          </cell>
          <cell r="H10712" t="str">
            <v>IDT312</v>
          </cell>
          <cell r="I10712">
            <v>15</v>
          </cell>
          <cell r="J10712" t="str">
            <v>LncRNA-T7</v>
          </cell>
          <cell r="K10712">
            <v>20.56</v>
          </cell>
          <cell r="L10712">
            <v>15</v>
          </cell>
          <cell r="M10712">
            <v>308.4</v>
          </cell>
          <cell r="N10712">
            <v>439</v>
          </cell>
        </row>
        <row r="10713">
          <cell r="D10713" t="str">
            <v>HGC-26060779</v>
          </cell>
          <cell r="E10713" t="str">
            <v>002192C3CFNR1</v>
          </cell>
          <cell r="F10713" t="str">
            <v>PSM-ZM202603020008-0001</v>
          </cell>
          <cell r="G10713" t="str">
            <v>中山大学肿瘤防治中心</v>
          </cell>
          <cell r="H10713" t="str">
            <v>IDT313</v>
          </cell>
          <cell r="I10713">
            <v>15</v>
          </cell>
          <cell r="J10713" t="str">
            <v>LncRNA-T7</v>
          </cell>
          <cell r="K10713">
            <v>57.28</v>
          </cell>
          <cell r="L10713">
            <v>15</v>
          </cell>
          <cell r="M10713">
            <v>859.2</v>
          </cell>
          <cell r="N10713">
            <v>439</v>
          </cell>
        </row>
        <row r="10714">
          <cell r="D10714" t="str">
            <v>HGC-26060780</v>
          </cell>
          <cell r="E10714" t="str">
            <v>002192C3CFTR1</v>
          </cell>
          <cell r="F10714" t="str">
            <v>PSM-ZM202603020008-0001</v>
          </cell>
          <cell r="G10714" t="str">
            <v>中山大学肿瘤防治中心</v>
          </cell>
          <cell r="H10714" t="str">
            <v>IDT314</v>
          </cell>
          <cell r="I10714">
            <v>15</v>
          </cell>
          <cell r="J10714" t="str">
            <v>LncRNA-T7</v>
          </cell>
          <cell r="K10714">
            <v>39.53</v>
          </cell>
          <cell r="L10714">
            <v>15</v>
          </cell>
          <cell r="M10714">
            <v>592.95</v>
          </cell>
          <cell r="N10714">
            <v>439</v>
          </cell>
        </row>
        <row r="10715">
          <cell r="D10715" t="str">
            <v>HGC-26060783</v>
          </cell>
          <cell r="E10715" t="str">
            <v>002194C3CFNR1</v>
          </cell>
          <cell r="F10715" t="str">
            <v>PSM-ZM202603020008-0001</v>
          </cell>
          <cell r="G10715" t="str">
            <v>中山大学肿瘤防治中心</v>
          </cell>
          <cell r="H10715" t="str">
            <v>IDT315</v>
          </cell>
          <cell r="I10715">
            <v>15</v>
          </cell>
          <cell r="J10715" t="str">
            <v>LncRNA-T7</v>
          </cell>
          <cell r="K10715">
            <v>49.6</v>
          </cell>
          <cell r="L10715">
            <v>15</v>
          </cell>
          <cell r="M10715">
            <v>744</v>
          </cell>
          <cell r="N10715">
            <v>439</v>
          </cell>
        </row>
        <row r="10716">
          <cell r="D10716" t="str">
            <v>HGC-26060784</v>
          </cell>
          <cell r="E10716" t="str">
            <v>002194C3CFTR1</v>
          </cell>
          <cell r="F10716" t="str">
            <v>PSM-ZM202603020008-0001</v>
          </cell>
          <cell r="G10716" t="str">
            <v>中山大学肿瘤防治中心</v>
          </cell>
          <cell r="H10716" t="str">
            <v>IDT316</v>
          </cell>
          <cell r="I10716">
            <v>15</v>
          </cell>
          <cell r="J10716" t="str">
            <v>LncRNA-T7</v>
          </cell>
          <cell r="K10716">
            <v>69.94</v>
          </cell>
          <cell r="L10716">
            <v>15</v>
          </cell>
          <cell r="M10716">
            <v>1049.1</v>
          </cell>
          <cell r="N10716">
            <v>439</v>
          </cell>
        </row>
        <row r="10717">
          <cell r="D10717" t="str">
            <v>HGC-26060785</v>
          </cell>
          <cell r="E10717" t="str">
            <v>002195C3CFNR1</v>
          </cell>
          <cell r="F10717" t="str">
            <v>PSM-ZM202603020008-0001</v>
          </cell>
          <cell r="G10717" t="str">
            <v>中山大学肿瘤防治中心</v>
          </cell>
          <cell r="H10717" t="str">
            <v>IDT317</v>
          </cell>
          <cell r="I10717">
            <v>15</v>
          </cell>
          <cell r="J10717" t="str">
            <v>LncRNA-T7</v>
          </cell>
          <cell r="K10717">
            <v>46.38</v>
          </cell>
          <cell r="L10717">
            <v>15</v>
          </cell>
          <cell r="M10717">
            <v>695.7</v>
          </cell>
          <cell r="N10717">
            <v>439</v>
          </cell>
        </row>
        <row r="10718">
          <cell r="D10718" t="str">
            <v>HGC-26060786</v>
          </cell>
          <cell r="E10718" t="str">
            <v>002195C3CFTR1</v>
          </cell>
          <cell r="F10718" t="str">
            <v>PSM-ZM202603020008-0001</v>
          </cell>
          <cell r="G10718" t="str">
            <v>中山大学肿瘤防治中心</v>
          </cell>
          <cell r="H10718" t="str">
            <v>IDT318</v>
          </cell>
          <cell r="I10718">
            <v>15</v>
          </cell>
          <cell r="J10718" t="str">
            <v>LncRNA-T7</v>
          </cell>
          <cell r="K10718">
            <v>63.87</v>
          </cell>
          <cell r="L10718">
            <v>15</v>
          </cell>
          <cell r="M10718">
            <v>958.05</v>
          </cell>
          <cell r="N10718">
            <v>439</v>
          </cell>
        </row>
        <row r="10719">
          <cell r="D10719" t="str">
            <v>HGC-26060787</v>
          </cell>
          <cell r="E10719" t="str">
            <v>002196C3CCNR1</v>
          </cell>
          <cell r="F10719" t="str">
            <v>PSM-ZM202603020008-0001</v>
          </cell>
          <cell r="G10719" t="str">
            <v>中山大学肿瘤防治中心</v>
          </cell>
          <cell r="H10719" t="str">
            <v>IDT319</v>
          </cell>
          <cell r="I10719">
            <v>15</v>
          </cell>
          <cell r="J10719" t="str">
            <v>LncRNA-T7</v>
          </cell>
          <cell r="K10719">
            <v>52.55</v>
          </cell>
          <cell r="L10719">
            <v>15</v>
          </cell>
          <cell r="M10719">
            <v>788.25</v>
          </cell>
          <cell r="N10719">
            <v>439</v>
          </cell>
        </row>
        <row r="10720">
          <cell r="D10720" t="str">
            <v>HGC-26060788</v>
          </cell>
          <cell r="E10720" t="str">
            <v>002196C3CCTR1</v>
          </cell>
          <cell r="F10720" t="str">
            <v>PSM-ZM202603020008-0001</v>
          </cell>
          <cell r="G10720" t="str">
            <v>中山大学肿瘤防治中心</v>
          </cell>
          <cell r="H10720" t="str">
            <v>IDT320</v>
          </cell>
          <cell r="I10720">
            <v>15</v>
          </cell>
          <cell r="J10720" t="str">
            <v>LncRNA-T7</v>
          </cell>
          <cell r="K10720">
            <v>71.13</v>
          </cell>
          <cell r="L10720">
            <v>15</v>
          </cell>
          <cell r="M10720">
            <v>1066.95</v>
          </cell>
          <cell r="N10720">
            <v>439</v>
          </cell>
        </row>
        <row r="10721">
          <cell r="D10721" t="str">
            <v>HGC-26060791</v>
          </cell>
          <cell r="E10721" t="str">
            <v>002198C3CFNR2</v>
          </cell>
          <cell r="F10721" t="str">
            <v>PSM-ZM202603020008-0001</v>
          </cell>
          <cell r="G10721" t="str">
            <v>中山大学肿瘤防治中心</v>
          </cell>
          <cell r="H10721" t="str">
            <v>IDT321</v>
          </cell>
          <cell r="I10721">
            <v>15</v>
          </cell>
          <cell r="J10721" t="str">
            <v>LncRNA-T7</v>
          </cell>
          <cell r="K10721">
            <v>45.7</v>
          </cell>
          <cell r="L10721">
            <v>15</v>
          </cell>
          <cell r="M10721">
            <v>685.5</v>
          </cell>
          <cell r="N10721">
            <v>439</v>
          </cell>
        </row>
        <row r="10722">
          <cell r="D10722" t="str">
            <v>HGC-26060792</v>
          </cell>
          <cell r="E10722" t="str">
            <v>002198C3CFTR2</v>
          </cell>
          <cell r="F10722" t="str">
            <v>PSM-ZM202603020008-0001</v>
          </cell>
          <cell r="G10722" t="str">
            <v>中山大学肿瘤防治中心</v>
          </cell>
          <cell r="H10722" t="str">
            <v>IDT322</v>
          </cell>
          <cell r="I10722">
            <v>15</v>
          </cell>
          <cell r="J10722" t="str">
            <v>LncRNA-T7</v>
          </cell>
          <cell r="K10722">
            <v>45.68</v>
          </cell>
          <cell r="L10722">
            <v>15</v>
          </cell>
          <cell r="M10722">
            <v>685.2</v>
          </cell>
          <cell r="N10722">
            <v>439</v>
          </cell>
        </row>
        <row r="10723">
          <cell r="D10723" t="str">
            <v>HGC-26060793</v>
          </cell>
          <cell r="E10723" t="str">
            <v>002199C3CFNR1</v>
          </cell>
          <cell r="F10723" t="str">
            <v>PSM-ZM202603020008-0001</v>
          </cell>
          <cell r="G10723" t="str">
            <v>中山大学肿瘤防治中心</v>
          </cell>
          <cell r="H10723" t="str">
            <v>IDT323</v>
          </cell>
          <cell r="I10723">
            <v>15</v>
          </cell>
          <cell r="J10723" t="str">
            <v>LncRNA-T7</v>
          </cell>
          <cell r="K10723">
            <v>50.13</v>
          </cell>
          <cell r="L10723">
            <v>15</v>
          </cell>
          <cell r="M10723">
            <v>751.95</v>
          </cell>
          <cell r="N10723">
            <v>439</v>
          </cell>
        </row>
        <row r="10724">
          <cell r="D10724" t="str">
            <v>HGC-26060794</v>
          </cell>
          <cell r="E10724" t="str">
            <v>002199C3CFTR1</v>
          </cell>
          <cell r="F10724" t="str">
            <v>PSM-ZM202603020008-0001</v>
          </cell>
          <cell r="G10724" t="str">
            <v>中山大学肿瘤防治中心</v>
          </cell>
          <cell r="H10724" t="str">
            <v>IDT324</v>
          </cell>
          <cell r="I10724">
            <v>15</v>
          </cell>
          <cell r="J10724" t="str">
            <v>LncRNA-T7</v>
          </cell>
          <cell r="K10724">
            <v>54.41</v>
          </cell>
          <cell r="L10724">
            <v>15</v>
          </cell>
          <cell r="M10724">
            <v>816.15</v>
          </cell>
          <cell r="N10724">
            <v>439</v>
          </cell>
        </row>
        <row r="10725">
          <cell r="D10725" t="str">
            <v>HGC-26060795</v>
          </cell>
          <cell r="E10725" t="str">
            <v>002200C3CFNR1</v>
          </cell>
          <cell r="F10725" t="str">
            <v>PSM-ZM202603020008-0001</v>
          </cell>
          <cell r="G10725" t="str">
            <v>中山大学肿瘤防治中心</v>
          </cell>
          <cell r="H10725" t="str">
            <v>IDT325</v>
          </cell>
          <cell r="I10725">
            <v>15</v>
          </cell>
          <cell r="J10725" t="str">
            <v>LncRNA-T7</v>
          </cell>
          <cell r="K10725">
            <v>14.36</v>
          </cell>
          <cell r="L10725">
            <v>15</v>
          </cell>
          <cell r="M10725">
            <v>215.4</v>
          </cell>
          <cell r="N10725">
            <v>439</v>
          </cell>
        </row>
        <row r="10726">
          <cell r="D10726" t="str">
            <v>HGC-26060796</v>
          </cell>
          <cell r="E10726" t="str">
            <v>002200C3CFTR1</v>
          </cell>
          <cell r="F10726" t="str">
            <v>PSM-ZM202603020008-0001</v>
          </cell>
          <cell r="G10726" t="str">
            <v>中山大学肿瘤防治中心</v>
          </cell>
          <cell r="H10726" t="str">
            <v>IDT326</v>
          </cell>
          <cell r="I10726">
            <v>15</v>
          </cell>
          <cell r="J10726" t="str">
            <v>LncRNA-T7</v>
          </cell>
          <cell r="K10726">
            <v>65.37</v>
          </cell>
          <cell r="L10726">
            <v>15</v>
          </cell>
          <cell r="M10726">
            <v>980.55</v>
          </cell>
          <cell r="N10726">
            <v>439</v>
          </cell>
        </row>
        <row r="10727">
          <cell r="D10727" t="str">
            <v>HGC-26060803</v>
          </cell>
          <cell r="E10727" t="str">
            <v>002206C3CFNR1</v>
          </cell>
          <cell r="F10727" t="str">
            <v>PSM-ZM202603020008-0001</v>
          </cell>
          <cell r="G10727" t="str">
            <v>中山大学肿瘤防治中心</v>
          </cell>
          <cell r="H10727" t="str">
            <v>IDT329</v>
          </cell>
          <cell r="I10727">
            <v>15</v>
          </cell>
          <cell r="J10727" t="str">
            <v>LncRNA-T7</v>
          </cell>
          <cell r="K10727">
            <v>22.51</v>
          </cell>
          <cell r="L10727">
            <v>15</v>
          </cell>
          <cell r="M10727">
            <v>337.65</v>
          </cell>
          <cell r="N10727">
            <v>439</v>
          </cell>
        </row>
        <row r="10728">
          <cell r="D10728" t="str">
            <v>HGC-26060804</v>
          </cell>
          <cell r="E10728" t="str">
            <v>002206C3CFTR1</v>
          </cell>
          <cell r="F10728" t="str">
            <v>PSM-ZM202603020008-0001</v>
          </cell>
          <cell r="G10728" t="str">
            <v>中山大学肿瘤防治中心</v>
          </cell>
          <cell r="H10728" t="str">
            <v>IDT330</v>
          </cell>
          <cell r="I10728">
            <v>15</v>
          </cell>
          <cell r="J10728" t="str">
            <v>LncRNA-T7</v>
          </cell>
          <cell r="K10728">
            <v>47.54</v>
          </cell>
          <cell r="L10728">
            <v>15</v>
          </cell>
          <cell r="M10728">
            <v>713.1</v>
          </cell>
          <cell r="N10728">
            <v>439</v>
          </cell>
        </row>
        <row r="10729">
          <cell r="D10729" t="str">
            <v>HGC-26060805</v>
          </cell>
          <cell r="E10729" t="str">
            <v>002207C3CFNR1</v>
          </cell>
          <cell r="F10729" t="str">
            <v>PSM-ZM202603020008-0001</v>
          </cell>
          <cell r="G10729" t="str">
            <v>中山大学肿瘤防治中心</v>
          </cell>
          <cell r="H10729" t="str">
            <v>IDT331</v>
          </cell>
          <cell r="I10729">
            <v>15</v>
          </cell>
          <cell r="J10729" t="str">
            <v>LncRNA-T7</v>
          </cell>
          <cell r="K10729">
            <v>13.46</v>
          </cell>
          <cell r="L10729">
            <v>15</v>
          </cell>
          <cell r="M10729">
            <v>201.9</v>
          </cell>
          <cell r="N10729">
            <v>439</v>
          </cell>
        </row>
        <row r="10730">
          <cell r="D10730" t="str">
            <v>HGC-26060806</v>
          </cell>
          <cell r="E10730" t="str">
            <v>002207C3CFTR3</v>
          </cell>
          <cell r="F10730" t="str">
            <v>PSM-ZM202603020008-0001</v>
          </cell>
          <cell r="G10730" t="str">
            <v>中山大学肿瘤防治中心</v>
          </cell>
          <cell r="H10730" t="str">
            <v>IDT332</v>
          </cell>
          <cell r="I10730">
            <v>15</v>
          </cell>
          <cell r="J10730" t="str">
            <v>LncRNA-T7</v>
          </cell>
          <cell r="K10730">
            <v>18.92</v>
          </cell>
          <cell r="L10730">
            <v>15</v>
          </cell>
          <cell r="M10730">
            <v>283.8</v>
          </cell>
          <cell r="N10730">
            <v>439</v>
          </cell>
        </row>
        <row r="10731">
          <cell r="D10731" t="str">
            <v>HGC-26060807</v>
          </cell>
          <cell r="E10731" t="str">
            <v>002208C3CFNR1</v>
          </cell>
          <cell r="F10731" t="str">
            <v>PSM-ZM202603020008-0001</v>
          </cell>
          <cell r="G10731" t="str">
            <v>中山大学肿瘤防治中心</v>
          </cell>
          <cell r="H10731" t="str">
            <v>IDT333</v>
          </cell>
          <cell r="I10731">
            <v>15</v>
          </cell>
          <cell r="J10731" t="str">
            <v>LncRNA-T7</v>
          </cell>
          <cell r="K10731">
            <v>35.59</v>
          </cell>
          <cell r="L10731">
            <v>15</v>
          </cell>
          <cell r="M10731">
            <v>533.85</v>
          </cell>
          <cell r="N10731">
            <v>439</v>
          </cell>
        </row>
        <row r="10732">
          <cell r="D10732" t="str">
            <v>HGC-26060808</v>
          </cell>
          <cell r="E10732" t="str">
            <v>002208C3CFTR1</v>
          </cell>
          <cell r="F10732" t="str">
            <v>PSM-ZM202603020008-0001</v>
          </cell>
          <cell r="G10732" t="str">
            <v>中山大学肿瘤防治中心</v>
          </cell>
          <cell r="H10732" t="str">
            <v>IDT334</v>
          </cell>
          <cell r="I10732">
            <v>15</v>
          </cell>
          <cell r="J10732" t="str">
            <v>LncRNA-T7</v>
          </cell>
          <cell r="K10732">
            <v>38</v>
          </cell>
          <cell r="L10732">
            <v>15</v>
          </cell>
          <cell r="M10732">
            <v>570</v>
          </cell>
          <cell r="N10732">
            <v>442</v>
          </cell>
        </row>
        <row r="10733">
          <cell r="D10733" t="str">
            <v>HGC-26060809</v>
          </cell>
          <cell r="E10733" t="str">
            <v>002210C3CFNR2</v>
          </cell>
          <cell r="F10733" t="str">
            <v>PSM-ZM202603020008-0001</v>
          </cell>
          <cell r="G10733" t="str">
            <v>中山大学肿瘤防治中心</v>
          </cell>
          <cell r="H10733" t="str">
            <v>IDT335</v>
          </cell>
          <cell r="I10733">
            <v>15</v>
          </cell>
          <cell r="J10733" t="str">
            <v>LncRNA-T7</v>
          </cell>
          <cell r="K10733">
            <v>20.2</v>
          </cell>
          <cell r="L10733">
            <v>15</v>
          </cell>
          <cell r="M10733">
            <v>303</v>
          </cell>
          <cell r="N10733">
            <v>442</v>
          </cell>
        </row>
        <row r="10734">
          <cell r="D10734" t="str">
            <v>HGC-26060810</v>
          </cell>
          <cell r="E10734" t="str">
            <v>002210C3CFTR2</v>
          </cell>
          <cell r="F10734" t="str">
            <v>PSM-ZM202603020008-0001</v>
          </cell>
          <cell r="G10734" t="str">
            <v>中山大学肿瘤防治中心</v>
          </cell>
          <cell r="H10734" t="str">
            <v>IDT336</v>
          </cell>
          <cell r="I10734">
            <v>15</v>
          </cell>
          <cell r="J10734" t="str">
            <v>LncRNA-T7</v>
          </cell>
          <cell r="K10734">
            <v>18.68</v>
          </cell>
          <cell r="L10734">
            <v>15</v>
          </cell>
          <cell r="M10734">
            <v>280.2</v>
          </cell>
          <cell r="N10734">
            <v>442</v>
          </cell>
        </row>
        <row r="10735">
          <cell r="D10735" t="str">
            <v>HGC-26060811</v>
          </cell>
          <cell r="E10735" t="str">
            <v>002211C3CFNR1</v>
          </cell>
          <cell r="F10735" t="str">
            <v>PSM-ZM202603020008-0001</v>
          </cell>
          <cell r="G10735" t="str">
            <v>中山大学肿瘤防治中心</v>
          </cell>
          <cell r="H10735" t="str">
            <v>IDT337</v>
          </cell>
          <cell r="I10735">
            <v>15</v>
          </cell>
          <cell r="J10735" t="str">
            <v>LncRNA-T7</v>
          </cell>
          <cell r="K10735">
            <v>47.79</v>
          </cell>
          <cell r="L10735">
            <v>15</v>
          </cell>
          <cell r="M10735">
            <v>716.85</v>
          </cell>
          <cell r="N10735">
            <v>442</v>
          </cell>
        </row>
        <row r="10736">
          <cell r="D10736" t="str">
            <v>HGC-26060812</v>
          </cell>
          <cell r="E10736" t="str">
            <v>002211C3CFTR1</v>
          </cell>
          <cell r="F10736" t="str">
            <v>PSM-ZM202603020008-0001</v>
          </cell>
          <cell r="G10736" t="str">
            <v>中山大学肿瘤防治中心</v>
          </cell>
          <cell r="H10736" t="str">
            <v>IDT338</v>
          </cell>
          <cell r="I10736">
            <v>15</v>
          </cell>
          <cell r="J10736" t="str">
            <v>LncRNA-T7</v>
          </cell>
          <cell r="K10736">
            <v>54.13</v>
          </cell>
          <cell r="L10736">
            <v>15</v>
          </cell>
          <cell r="M10736">
            <v>811.95</v>
          </cell>
          <cell r="N10736">
            <v>442</v>
          </cell>
        </row>
        <row r="10737">
          <cell r="D10737" t="str">
            <v>HGC-26060815</v>
          </cell>
          <cell r="E10737" t="str">
            <v>002213C3CFNR2</v>
          </cell>
          <cell r="F10737" t="str">
            <v>PSM-ZM202603020008-0001</v>
          </cell>
          <cell r="G10737" t="str">
            <v>中山大学肿瘤防治中心</v>
          </cell>
          <cell r="H10737" t="str">
            <v>IDT339</v>
          </cell>
          <cell r="I10737">
            <v>15</v>
          </cell>
          <cell r="J10737" t="str">
            <v>LncRNA-T7</v>
          </cell>
          <cell r="K10737">
            <v>42.44</v>
          </cell>
          <cell r="L10737">
            <v>15</v>
          </cell>
          <cell r="M10737">
            <v>636.6</v>
          </cell>
          <cell r="N10737">
            <v>442</v>
          </cell>
        </row>
        <row r="10738">
          <cell r="D10738" t="str">
            <v>HGC-26060816</v>
          </cell>
          <cell r="E10738" t="str">
            <v>002213C3CFTR2</v>
          </cell>
          <cell r="F10738" t="str">
            <v>PSM-ZM202603020008-0001</v>
          </cell>
          <cell r="G10738" t="str">
            <v>中山大学肿瘤防治中心</v>
          </cell>
          <cell r="H10738" t="str">
            <v>IDT340</v>
          </cell>
          <cell r="I10738">
            <v>15</v>
          </cell>
          <cell r="J10738" t="str">
            <v>LncRNA-T7</v>
          </cell>
          <cell r="K10738">
            <v>43.53</v>
          </cell>
          <cell r="L10738">
            <v>15</v>
          </cell>
          <cell r="M10738">
            <v>652.95</v>
          </cell>
          <cell r="N10738">
            <v>442</v>
          </cell>
        </row>
        <row r="10739">
          <cell r="D10739" t="str">
            <v>HGC-26060823</v>
          </cell>
          <cell r="E10739" t="str">
            <v>002217C3CCNR1</v>
          </cell>
          <cell r="F10739" t="str">
            <v>PSM-ZM202603020008-0001</v>
          </cell>
          <cell r="G10739" t="str">
            <v>中山大学肿瘤防治中心</v>
          </cell>
          <cell r="H10739" t="str">
            <v>IDT343</v>
          </cell>
          <cell r="I10739">
            <v>15</v>
          </cell>
          <cell r="J10739" t="str">
            <v>LncRNA-T7</v>
          </cell>
          <cell r="K10739">
            <v>50.49</v>
          </cell>
          <cell r="L10739">
            <v>15</v>
          </cell>
          <cell r="M10739">
            <v>757.35</v>
          </cell>
          <cell r="N10739">
            <v>442</v>
          </cell>
        </row>
        <row r="10740">
          <cell r="D10740" t="str">
            <v>HGC-26060824</v>
          </cell>
          <cell r="E10740" t="str">
            <v>002217C3CCTR1</v>
          </cell>
          <cell r="F10740" t="str">
            <v>PSM-ZM202603020008-0001</v>
          </cell>
          <cell r="G10740" t="str">
            <v>中山大学肿瘤防治中心</v>
          </cell>
          <cell r="H10740" t="str">
            <v>IDT344</v>
          </cell>
          <cell r="I10740">
            <v>15</v>
          </cell>
          <cell r="J10740" t="str">
            <v>LncRNA-T7</v>
          </cell>
          <cell r="K10740">
            <v>58.32</v>
          </cell>
          <cell r="L10740">
            <v>15</v>
          </cell>
          <cell r="M10740">
            <v>874.8</v>
          </cell>
          <cell r="N10740">
            <v>442</v>
          </cell>
        </row>
        <row r="10741">
          <cell r="D10741" t="str">
            <v>HGC-26060829</v>
          </cell>
          <cell r="E10741" t="str">
            <v>002223C3CCNR1</v>
          </cell>
          <cell r="F10741" t="str">
            <v>PSM-ZM202603020008-0001</v>
          </cell>
          <cell r="G10741" t="str">
            <v>中山大学肿瘤防治中心</v>
          </cell>
          <cell r="H10741" t="str">
            <v>IDT349</v>
          </cell>
          <cell r="I10741">
            <v>15</v>
          </cell>
          <cell r="J10741" t="str">
            <v>LncRNA-T7</v>
          </cell>
          <cell r="K10741">
            <v>13.16</v>
          </cell>
          <cell r="L10741">
            <v>15</v>
          </cell>
          <cell r="M10741">
            <v>197.4</v>
          </cell>
          <cell r="N10741">
            <v>442</v>
          </cell>
        </row>
        <row r="10742">
          <cell r="D10742" t="str">
            <v>HGC-26060830</v>
          </cell>
          <cell r="E10742" t="str">
            <v>002223C3CCTR1</v>
          </cell>
          <cell r="F10742" t="str">
            <v>PSM-ZM202603020008-0001</v>
          </cell>
          <cell r="G10742" t="str">
            <v>中山大学肿瘤防治中心</v>
          </cell>
          <cell r="H10742" t="str">
            <v>IDT350</v>
          </cell>
          <cell r="I10742">
            <v>15</v>
          </cell>
          <cell r="J10742" t="str">
            <v>LncRNA-T7</v>
          </cell>
          <cell r="K10742">
            <v>59.06</v>
          </cell>
          <cell r="L10742">
            <v>15</v>
          </cell>
          <cell r="M10742">
            <v>885.9</v>
          </cell>
          <cell r="N10742">
            <v>442</v>
          </cell>
        </row>
        <row r="10743">
          <cell r="D10743" t="str">
            <v>HGC-26060833</v>
          </cell>
          <cell r="E10743" t="str">
            <v>002241C3CFNR1</v>
          </cell>
          <cell r="F10743" t="str">
            <v>PSM-ZM202603020008-0001</v>
          </cell>
          <cell r="G10743" t="str">
            <v>中山大学肿瘤防治中心</v>
          </cell>
          <cell r="H10743" t="str">
            <v>IDT351</v>
          </cell>
          <cell r="I10743">
            <v>15</v>
          </cell>
          <cell r="J10743" t="str">
            <v>LncRNA-T7</v>
          </cell>
          <cell r="K10743">
            <v>53.53</v>
          </cell>
          <cell r="L10743">
            <v>15</v>
          </cell>
          <cell r="M10743">
            <v>802.95</v>
          </cell>
          <cell r="N10743">
            <v>442</v>
          </cell>
        </row>
        <row r="10744">
          <cell r="D10744" t="str">
            <v>HGC-26060834</v>
          </cell>
          <cell r="E10744" t="str">
            <v>002241C3CFTR1</v>
          </cell>
          <cell r="F10744" t="str">
            <v>PSM-ZM202603020008-0001</v>
          </cell>
          <cell r="G10744" t="str">
            <v>中山大学肿瘤防治中心</v>
          </cell>
          <cell r="H10744" t="str">
            <v>IDT352</v>
          </cell>
          <cell r="I10744">
            <v>15</v>
          </cell>
          <cell r="J10744" t="str">
            <v>LncRNA-T7</v>
          </cell>
          <cell r="K10744">
            <v>47.46</v>
          </cell>
          <cell r="L10744">
            <v>15</v>
          </cell>
          <cell r="M10744">
            <v>711.9</v>
          </cell>
          <cell r="N10744">
            <v>442</v>
          </cell>
        </row>
        <row r="10745">
          <cell r="D10745" t="str">
            <v>HGC-26060835</v>
          </cell>
          <cell r="E10745" t="str">
            <v>002242C3CCNR1</v>
          </cell>
          <cell r="F10745" t="str">
            <v>PSM-ZM202603020008-0001</v>
          </cell>
          <cell r="G10745" t="str">
            <v>中山大学肿瘤防治中心</v>
          </cell>
          <cell r="H10745" t="str">
            <v>IDT353</v>
          </cell>
          <cell r="I10745">
            <v>15</v>
          </cell>
          <cell r="J10745" t="str">
            <v>LncRNA-T7</v>
          </cell>
          <cell r="K10745">
            <v>55.93</v>
          </cell>
          <cell r="L10745">
            <v>15</v>
          </cell>
          <cell r="M10745">
            <v>838.95</v>
          </cell>
          <cell r="N10745">
            <v>442</v>
          </cell>
        </row>
        <row r="10746">
          <cell r="D10746" t="str">
            <v>HGC-26060836</v>
          </cell>
          <cell r="E10746" t="str">
            <v>002242C3CCTR1</v>
          </cell>
          <cell r="F10746" t="str">
            <v>PSM-ZM202603020008-0001</v>
          </cell>
          <cell r="G10746" t="str">
            <v>中山大学肿瘤防治中心</v>
          </cell>
          <cell r="H10746" t="str">
            <v>IDT354</v>
          </cell>
          <cell r="I10746">
            <v>15</v>
          </cell>
          <cell r="J10746" t="str">
            <v>LncRNA-T7</v>
          </cell>
          <cell r="K10746">
            <v>80.71</v>
          </cell>
          <cell r="L10746">
            <v>15</v>
          </cell>
          <cell r="M10746">
            <v>1210.65</v>
          </cell>
          <cell r="N10746">
            <v>442</v>
          </cell>
        </row>
        <row r="10747">
          <cell r="D10747" t="str">
            <v>HGC-26060839</v>
          </cell>
          <cell r="E10747" t="str">
            <v>002245C3CCNR1</v>
          </cell>
          <cell r="F10747" t="str">
            <v>PSM-ZM202603020008-0001</v>
          </cell>
          <cell r="G10747" t="str">
            <v>中山大学肿瘤防治中心</v>
          </cell>
          <cell r="H10747" t="str">
            <v>IDT355</v>
          </cell>
          <cell r="I10747">
            <v>15</v>
          </cell>
          <cell r="J10747" t="str">
            <v>LncRNA-T7</v>
          </cell>
          <cell r="K10747">
            <v>59.69</v>
          </cell>
          <cell r="L10747">
            <v>15</v>
          </cell>
          <cell r="M10747">
            <v>895.35</v>
          </cell>
          <cell r="N10747">
            <v>442</v>
          </cell>
        </row>
        <row r="10748">
          <cell r="D10748" t="str">
            <v>HGC-26060840</v>
          </cell>
          <cell r="E10748" t="str">
            <v>002245C3CCTR1</v>
          </cell>
          <cell r="F10748" t="str">
            <v>PSM-ZM202603020008-0001</v>
          </cell>
          <cell r="G10748" t="str">
            <v>中山大学肿瘤防治中心</v>
          </cell>
          <cell r="H10748" t="str">
            <v>IDT356</v>
          </cell>
          <cell r="I10748">
            <v>15</v>
          </cell>
          <cell r="J10748" t="str">
            <v>LncRNA-T7</v>
          </cell>
          <cell r="K10748">
            <v>45.85</v>
          </cell>
          <cell r="L10748">
            <v>15</v>
          </cell>
          <cell r="M10748">
            <v>687.75</v>
          </cell>
          <cell r="N10748">
            <v>442</v>
          </cell>
        </row>
        <row r="10749">
          <cell r="D10749" t="str">
            <v>HGC-26060841</v>
          </cell>
          <cell r="E10749" t="str">
            <v>002246C3CFNR1</v>
          </cell>
          <cell r="F10749" t="str">
            <v>PSM-ZM202603020008-0001</v>
          </cell>
          <cell r="G10749" t="str">
            <v>中山大学肿瘤防治中心</v>
          </cell>
          <cell r="H10749" t="str">
            <v>IDT357</v>
          </cell>
          <cell r="I10749">
            <v>15</v>
          </cell>
          <cell r="J10749" t="str">
            <v>LncRNA-T7</v>
          </cell>
          <cell r="K10749">
            <v>61.53</v>
          </cell>
          <cell r="L10749">
            <v>15</v>
          </cell>
          <cell r="M10749">
            <v>922.95</v>
          </cell>
          <cell r="N10749">
            <v>442</v>
          </cell>
        </row>
        <row r="10750">
          <cell r="D10750" t="str">
            <v>HGC-26060842</v>
          </cell>
          <cell r="E10750" t="str">
            <v>002246C3CFTR1</v>
          </cell>
          <cell r="F10750" t="str">
            <v>PSM-ZM202603020008-0001</v>
          </cell>
          <cell r="G10750" t="str">
            <v>中山大学肿瘤防治中心</v>
          </cell>
          <cell r="H10750" t="str">
            <v>IDT358</v>
          </cell>
          <cell r="I10750">
            <v>15</v>
          </cell>
          <cell r="J10750" t="str">
            <v>LncRNA-T7</v>
          </cell>
          <cell r="K10750">
            <v>64.75</v>
          </cell>
          <cell r="L10750">
            <v>15</v>
          </cell>
          <cell r="M10750">
            <v>971.25</v>
          </cell>
          <cell r="N10750">
            <v>442</v>
          </cell>
        </row>
        <row r="10751">
          <cell r="D10751" t="str">
            <v>HGC-26060843</v>
          </cell>
          <cell r="E10751" t="str">
            <v>002248C3CCNR1</v>
          </cell>
          <cell r="F10751" t="str">
            <v>PSM-ZM202603020008-0001</v>
          </cell>
          <cell r="G10751" t="str">
            <v>中山大学肿瘤防治中心</v>
          </cell>
          <cell r="H10751" t="str">
            <v>IDT359</v>
          </cell>
          <cell r="I10751">
            <v>15</v>
          </cell>
          <cell r="J10751" t="str">
            <v>LncRNA-T7</v>
          </cell>
          <cell r="K10751">
            <v>45.64</v>
          </cell>
          <cell r="L10751">
            <v>15</v>
          </cell>
          <cell r="M10751">
            <v>684.6</v>
          </cell>
          <cell r="N10751">
            <v>442</v>
          </cell>
        </row>
        <row r="10752">
          <cell r="D10752" t="str">
            <v>HGC-26060844</v>
          </cell>
          <cell r="E10752" t="str">
            <v>002248C3CCTR1</v>
          </cell>
          <cell r="F10752" t="str">
            <v>PSM-ZM202603020008-0001</v>
          </cell>
          <cell r="G10752" t="str">
            <v>中山大学肿瘤防治中心</v>
          </cell>
          <cell r="H10752" t="str">
            <v>IDT360</v>
          </cell>
          <cell r="I10752">
            <v>15</v>
          </cell>
          <cell r="J10752" t="str">
            <v>LncRNA-T7</v>
          </cell>
          <cell r="K10752">
            <v>21.07</v>
          </cell>
          <cell r="L10752">
            <v>15</v>
          </cell>
          <cell r="M10752">
            <v>316.05</v>
          </cell>
          <cell r="N10752">
            <v>442</v>
          </cell>
        </row>
        <row r="10753">
          <cell r="D10753" t="str">
            <v>HGC-26060845</v>
          </cell>
          <cell r="E10753" t="str">
            <v>002249C3CFNR1</v>
          </cell>
          <cell r="F10753" t="str">
            <v>PSM-ZM202603020008-0001</v>
          </cell>
          <cell r="G10753" t="str">
            <v>中山大学肿瘤防治中心</v>
          </cell>
          <cell r="H10753" t="str">
            <v>IDT361</v>
          </cell>
          <cell r="I10753">
            <v>15</v>
          </cell>
          <cell r="J10753" t="str">
            <v>LncRNA-T7</v>
          </cell>
          <cell r="K10753">
            <v>59.48</v>
          </cell>
          <cell r="L10753">
            <v>15</v>
          </cell>
          <cell r="M10753">
            <v>892.2</v>
          </cell>
          <cell r="N10753">
            <v>442</v>
          </cell>
        </row>
        <row r="10754">
          <cell r="D10754" t="str">
            <v>HGC-26060846</v>
          </cell>
          <cell r="E10754" t="str">
            <v>002249C3CFTR1</v>
          </cell>
          <cell r="F10754" t="str">
            <v>PSM-ZM202603020008-0001</v>
          </cell>
          <cell r="G10754" t="str">
            <v>中山大学肿瘤防治中心</v>
          </cell>
          <cell r="H10754" t="str">
            <v>IDT362</v>
          </cell>
          <cell r="I10754">
            <v>15</v>
          </cell>
          <cell r="J10754" t="str">
            <v>LncRNA-T7</v>
          </cell>
          <cell r="K10754">
            <v>57.79</v>
          </cell>
          <cell r="L10754">
            <v>15</v>
          </cell>
          <cell r="M10754">
            <v>866.85</v>
          </cell>
          <cell r="N10754">
            <v>442</v>
          </cell>
        </row>
        <row r="10755">
          <cell r="D10755" t="str">
            <v>HGC-26060847</v>
          </cell>
          <cell r="E10755" t="str">
            <v>002251C3CFNR1</v>
          </cell>
          <cell r="F10755" t="str">
            <v>PSM-ZM202603020008-0001</v>
          </cell>
          <cell r="G10755" t="str">
            <v>中山大学肿瘤防治中心</v>
          </cell>
          <cell r="H10755" t="str">
            <v>IDT363</v>
          </cell>
          <cell r="I10755">
            <v>15</v>
          </cell>
          <cell r="J10755" t="str">
            <v>LncRNA-T7</v>
          </cell>
          <cell r="K10755">
            <v>74.64</v>
          </cell>
          <cell r="L10755">
            <v>15</v>
          </cell>
          <cell r="M10755">
            <v>1119.6</v>
          </cell>
          <cell r="N10755">
            <v>442</v>
          </cell>
        </row>
        <row r="10756">
          <cell r="D10756" t="str">
            <v>HGC-26060848</v>
          </cell>
          <cell r="E10756" t="str">
            <v>002251C3CFTR1</v>
          </cell>
          <cell r="F10756" t="str">
            <v>PSM-ZM202603020008-0001</v>
          </cell>
          <cell r="G10756" t="str">
            <v>中山大学肿瘤防治中心</v>
          </cell>
          <cell r="H10756" t="str">
            <v>IDT364</v>
          </cell>
          <cell r="I10756">
            <v>15</v>
          </cell>
          <cell r="J10756" t="str">
            <v>LncRNA-T7</v>
          </cell>
          <cell r="K10756">
            <v>55.75</v>
          </cell>
          <cell r="L10756">
            <v>15</v>
          </cell>
          <cell r="M10756">
            <v>836.25</v>
          </cell>
          <cell r="N10756">
            <v>442</v>
          </cell>
        </row>
        <row r="10757">
          <cell r="D10757" t="str">
            <v>HGC-26060849</v>
          </cell>
          <cell r="E10757" t="str">
            <v>002252C3CCNR1</v>
          </cell>
          <cell r="F10757" t="str">
            <v>PSM-ZM202603020008-0001</v>
          </cell>
          <cell r="G10757" t="str">
            <v>中山大学肿瘤防治中心</v>
          </cell>
          <cell r="H10757" t="str">
            <v>IDT365</v>
          </cell>
          <cell r="I10757">
            <v>15</v>
          </cell>
          <cell r="J10757" t="str">
            <v>LncRNA-T7</v>
          </cell>
          <cell r="K10757">
            <v>39.02</v>
          </cell>
          <cell r="L10757">
            <v>15</v>
          </cell>
          <cell r="M10757">
            <v>585.3</v>
          </cell>
          <cell r="N10757">
            <v>442</v>
          </cell>
        </row>
        <row r="10758">
          <cell r="D10758" t="str">
            <v>HGC-26060850</v>
          </cell>
          <cell r="E10758" t="str">
            <v>002252C3CCTR1</v>
          </cell>
          <cell r="F10758" t="str">
            <v>PSM-ZM202603020008-0001</v>
          </cell>
          <cell r="G10758" t="str">
            <v>中山大学肿瘤防治中心</v>
          </cell>
          <cell r="H10758" t="str">
            <v>IDT366</v>
          </cell>
          <cell r="I10758">
            <v>15</v>
          </cell>
          <cell r="J10758" t="str">
            <v>LncRNA-T7</v>
          </cell>
          <cell r="K10758">
            <v>66.6</v>
          </cell>
          <cell r="L10758">
            <v>15</v>
          </cell>
          <cell r="M10758">
            <v>999</v>
          </cell>
          <cell r="N10758">
            <v>442</v>
          </cell>
        </row>
        <row r="10759">
          <cell r="D10759" t="str">
            <v>HGC-26060851</v>
          </cell>
          <cell r="E10759" t="str">
            <v>002253C3CFNR1</v>
          </cell>
          <cell r="F10759" t="str">
            <v>PSM-ZM202603020008-0001</v>
          </cell>
          <cell r="G10759" t="str">
            <v>中山大学肿瘤防治中心</v>
          </cell>
          <cell r="H10759" t="str">
            <v>IDT367</v>
          </cell>
          <cell r="I10759">
            <v>15</v>
          </cell>
          <cell r="J10759" t="str">
            <v>LncRNA-T7</v>
          </cell>
          <cell r="K10759">
            <v>70.95</v>
          </cell>
          <cell r="L10759">
            <v>15</v>
          </cell>
          <cell r="M10759">
            <v>1064.25</v>
          </cell>
          <cell r="N10759">
            <v>442</v>
          </cell>
        </row>
        <row r="10760">
          <cell r="D10760" t="str">
            <v>HGC-26060852</v>
          </cell>
          <cell r="E10760" t="str">
            <v>002253C3CFTR1</v>
          </cell>
          <cell r="F10760" t="str">
            <v>PSM-ZM202603020008-0001</v>
          </cell>
          <cell r="G10760" t="str">
            <v>中山大学肿瘤防治中心</v>
          </cell>
          <cell r="H10760" t="str">
            <v>IDT368</v>
          </cell>
          <cell r="I10760">
            <v>15</v>
          </cell>
          <cell r="J10760" t="str">
            <v>LncRNA-T7</v>
          </cell>
          <cell r="K10760">
            <v>62.41</v>
          </cell>
          <cell r="L10760">
            <v>15</v>
          </cell>
          <cell r="M10760">
            <v>936.15</v>
          </cell>
          <cell r="N10760">
            <v>442</v>
          </cell>
        </row>
        <row r="10761">
          <cell r="D10761" t="str">
            <v>HGC-26060857</v>
          </cell>
          <cell r="E10761" t="str">
            <v>002257C3CFNR2</v>
          </cell>
          <cell r="F10761" t="str">
            <v>PSM-ZM202603020008-0001</v>
          </cell>
          <cell r="G10761" t="str">
            <v>中山大学肿瘤防治中心</v>
          </cell>
          <cell r="H10761" t="str">
            <v>IDT373</v>
          </cell>
          <cell r="I10761">
            <v>15</v>
          </cell>
          <cell r="J10761" t="str">
            <v>LncRNA-T7</v>
          </cell>
          <cell r="K10761">
            <v>50.78</v>
          </cell>
          <cell r="L10761">
            <v>15</v>
          </cell>
          <cell r="M10761">
            <v>761.7</v>
          </cell>
          <cell r="N10761">
            <v>442</v>
          </cell>
        </row>
        <row r="10762">
          <cell r="D10762" t="str">
            <v>HGC-26060858</v>
          </cell>
          <cell r="E10762" t="str">
            <v>002257C3CFTR2</v>
          </cell>
          <cell r="F10762" t="str">
            <v>PSM-ZM202603020008-0001</v>
          </cell>
          <cell r="G10762" t="str">
            <v>中山大学肿瘤防治中心</v>
          </cell>
          <cell r="H10762" t="str">
            <v>IDT374</v>
          </cell>
          <cell r="I10762">
            <v>15</v>
          </cell>
          <cell r="J10762" t="str">
            <v>LncRNA-T7</v>
          </cell>
          <cell r="K10762">
            <v>52.28</v>
          </cell>
          <cell r="L10762">
            <v>15</v>
          </cell>
          <cell r="M10762">
            <v>784.2</v>
          </cell>
          <cell r="N10762">
            <v>442</v>
          </cell>
        </row>
        <row r="10763">
          <cell r="D10763" t="str">
            <v>HGC-26060859</v>
          </cell>
          <cell r="E10763" t="str">
            <v>002258C3CFNR1</v>
          </cell>
          <cell r="F10763" t="str">
            <v>PSM-ZM202603020008-0001</v>
          </cell>
          <cell r="G10763" t="str">
            <v>中山大学肿瘤防治中心</v>
          </cell>
          <cell r="H10763" t="str">
            <v>IDT375</v>
          </cell>
          <cell r="I10763">
            <v>15</v>
          </cell>
          <cell r="J10763" t="str">
            <v>LncRNA-T7</v>
          </cell>
          <cell r="K10763">
            <v>56.08</v>
          </cell>
          <cell r="L10763">
            <v>15</v>
          </cell>
          <cell r="M10763">
            <v>841.2</v>
          </cell>
          <cell r="N10763">
            <v>442</v>
          </cell>
        </row>
        <row r="10764">
          <cell r="D10764" t="str">
            <v>HGC-26060860</v>
          </cell>
          <cell r="E10764" t="str">
            <v>002258C3CFTR1</v>
          </cell>
          <cell r="F10764" t="str">
            <v>PSM-ZM202603020008-0001</v>
          </cell>
          <cell r="G10764" t="str">
            <v>中山大学肿瘤防治中心</v>
          </cell>
          <cell r="H10764" t="str">
            <v>IDT376</v>
          </cell>
          <cell r="I10764">
            <v>15</v>
          </cell>
          <cell r="J10764" t="str">
            <v>LncRNA-T7</v>
          </cell>
          <cell r="K10764">
            <v>50.95</v>
          </cell>
          <cell r="L10764">
            <v>15</v>
          </cell>
          <cell r="M10764">
            <v>764.25</v>
          </cell>
          <cell r="N10764">
            <v>442</v>
          </cell>
        </row>
        <row r="10765">
          <cell r="D10765" t="str">
            <v>HGC-26060861</v>
          </cell>
          <cell r="E10765" t="str">
            <v>002261C3CFNR1</v>
          </cell>
          <cell r="F10765" t="str">
            <v>PSM-ZM202603020008-0001</v>
          </cell>
          <cell r="G10765" t="str">
            <v>中山大学肿瘤防治中心</v>
          </cell>
          <cell r="H10765" t="str">
            <v>IDT377</v>
          </cell>
          <cell r="I10765">
            <v>15</v>
          </cell>
          <cell r="J10765" t="str">
            <v>LncRNA-T7</v>
          </cell>
          <cell r="K10765">
            <v>37.61</v>
          </cell>
          <cell r="L10765">
            <v>15</v>
          </cell>
          <cell r="M10765">
            <v>564.15</v>
          </cell>
          <cell r="N10765">
            <v>442</v>
          </cell>
        </row>
        <row r="10766">
          <cell r="D10766" t="str">
            <v>HGC-26060862</v>
          </cell>
          <cell r="E10766" t="str">
            <v>002261C3CFTR1</v>
          </cell>
          <cell r="F10766" t="str">
            <v>PSM-ZM202603020008-0001</v>
          </cell>
          <cell r="G10766" t="str">
            <v>中山大学肿瘤防治中心</v>
          </cell>
          <cell r="H10766" t="str">
            <v>IDT378</v>
          </cell>
          <cell r="I10766">
            <v>15</v>
          </cell>
          <cell r="J10766" t="str">
            <v>LncRNA-T7</v>
          </cell>
          <cell r="K10766">
            <v>43.76</v>
          </cell>
          <cell r="L10766">
            <v>15</v>
          </cell>
          <cell r="M10766">
            <v>656.4</v>
          </cell>
          <cell r="N10766">
            <v>442</v>
          </cell>
        </row>
        <row r="10767">
          <cell r="D10767" t="str">
            <v>HGC-26060867</v>
          </cell>
          <cell r="E10767" t="str">
            <v>002265C3CCNR1</v>
          </cell>
          <cell r="F10767" t="str">
            <v>PSM-ZM202603020008-0001</v>
          </cell>
          <cell r="G10767" t="str">
            <v>中山大学肿瘤防治中心</v>
          </cell>
          <cell r="H10767" t="str">
            <v>IDT381</v>
          </cell>
          <cell r="I10767">
            <v>15</v>
          </cell>
          <cell r="J10767" t="str">
            <v>LncRNA-T7</v>
          </cell>
          <cell r="K10767">
            <v>36.38</v>
          </cell>
          <cell r="L10767">
            <v>15</v>
          </cell>
          <cell r="M10767">
            <v>545.7</v>
          </cell>
          <cell r="N10767">
            <v>442</v>
          </cell>
        </row>
        <row r="10768">
          <cell r="D10768" t="str">
            <v>HGC-26060868</v>
          </cell>
          <cell r="E10768" t="str">
            <v>002265C3CCTR1</v>
          </cell>
          <cell r="F10768" t="str">
            <v>PSM-ZM202603020008-0001</v>
          </cell>
          <cell r="G10768" t="str">
            <v>中山大学肿瘤防治中心</v>
          </cell>
          <cell r="H10768" t="str">
            <v>IDT382</v>
          </cell>
          <cell r="I10768">
            <v>15</v>
          </cell>
          <cell r="J10768" t="str">
            <v>LncRNA-T7</v>
          </cell>
          <cell r="K10768">
            <v>32.86</v>
          </cell>
          <cell r="L10768">
            <v>15</v>
          </cell>
          <cell r="M10768">
            <v>492.9</v>
          </cell>
          <cell r="N10768">
            <v>442</v>
          </cell>
        </row>
        <row r="10769">
          <cell r="D10769" t="str">
            <v>HGC-26065132</v>
          </cell>
          <cell r="E10769" t="str">
            <v>LAD05 Tumor tissue</v>
          </cell>
          <cell r="F10769" t="str">
            <v>PSM-ZM202510150005-0005</v>
          </cell>
          <cell r="G10769" t="str">
            <v>深圳市海普洛斯生物科技有限公司</v>
          </cell>
          <cell r="H10769" t="str">
            <v>IDT353</v>
          </cell>
          <cell r="I10769">
            <v>45</v>
          </cell>
          <cell r="J10769" t="str">
            <v>SuperWES</v>
          </cell>
          <cell r="K10769">
            <v>16.52</v>
          </cell>
          <cell r="L10769">
            <v>18</v>
          </cell>
          <cell r="M10769">
            <v>297.36</v>
          </cell>
          <cell r="N10769">
            <v>430</v>
          </cell>
        </row>
        <row r="10770">
          <cell r="D10770" t="str">
            <v>HGC-26065134</v>
          </cell>
          <cell r="E10770" t="str">
            <v>LAD10 Tumor tissue</v>
          </cell>
          <cell r="F10770" t="str">
            <v>PSM-ZM202510150005-0005</v>
          </cell>
          <cell r="G10770" t="str">
            <v>深圳市海普洛斯生物科技有限公司</v>
          </cell>
          <cell r="H10770" t="str">
            <v>IDT355</v>
          </cell>
          <cell r="I10770">
            <v>45</v>
          </cell>
          <cell r="J10770" t="str">
            <v>SuperWES</v>
          </cell>
        </row>
        <row r="10771">
          <cell r="D10771" t="str">
            <v>HGC-26065136</v>
          </cell>
          <cell r="E10771" t="str">
            <v>LAD15 Tumor tissue</v>
          </cell>
          <cell r="F10771" t="str">
            <v>PSM-ZM202510150005-0005</v>
          </cell>
          <cell r="G10771" t="str">
            <v>深圳市海普洛斯生物科技有限公司</v>
          </cell>
          <cell r="H10771" t="str">
            <v>IDT357</v>
          </cell>
          <cell r="I10771">
            <v>45</v>
          </cell>
          <cell r="J10771" t="str">
            <v>SuperWES</v>
          </cell>
        </row>
        <row r="10772">
          <cell r="D10772" t="str">
            <v>HGC-26065133</v>
          </cell>
          <cell r="E10772" t="str">
            <v>LAD05 PDO</v>
          </cell>
          <cell r="F10772" t="str">
            <v>PSM-ZM202510150005-0005</v>
          </cell>
          <cell r="G10772" t="str">
            <v>深圳市海普洛斯生物科技有限公司</v>
          </cell>
          <cell r="H10772" t="str">
            <v>IDT354</v>
          </cell>
          <cell r="I10772">
            <v>15</v>
          </cell>
          <cell r="J10772" t="str">
            <v>SuperWES</v>
          </cell>
          <cell r="K10772">
            <v>25.5</v>
          </cell>
          <cell r="L10772">
            <v>18</v>
          </cell>
          <cell r="M10772">
            <v>459</v>
          </cell>
          <cell r="N10772">
            <v>430</v>
          </cell>
        </row>
        <row r="10773">
          <cell r="D10773" t="str">
            <v>HGC-26065135</v>
          </cell>
          <cell r="E10773" t="str">
            <v>LAD10 PDO</v>
          </cell>
          <cell r="F10773" t="str">
            <v>PSM-ZM202510150005-0005</v>
          </cell>
          <cell r="G10773" t="str">
            <v>深圳市海普洛斯生物科技有限公司</v>
          </cell>
          <cell r="H10773" t="str">
            <v>IDT356</v>
          </cell>
          <cell r="I10773">
            <v>15</v>
          </cell>
          <cell r="J10773" t="str">
            <v>SuperWES</v>
          </cell>
        </row>
        <row r="10774">
          <cell r="D10774" t="str">
            <v>HGC-26065137</v>
          </cell>
          <cell r="E10774" t="str">
            <v>LAD15 PDO-P3</v>
          </cell>
          <cell r="F10774" t="str">
            <v>PSM-ZM202510150005-0005</v>
          </cell>
          <cell r="G10774" t="str">
            <v>深圳市海普洛斯生物科技有限公司</v>
          </cell>
          <cell r="H10774" t="str">
            <v>IDT358</v>
          </cell>
          <cell r="I10774">
            <v>15</v>
          </cell>
          <cell r="J10774" t="str">
            <v>SuperWES</v>
          </cell>
        </row>
        <row r="10775">
          <cell r="D10775" t="str">
            <v>HGC-26065138</v>
          </cell>
          <cell r="E10775" t="str">
            <v>LAD15 PDO-P6</v>
          </cell>
          <cell r="F10775" t="str">
            <v>PSM-ZM202510150005-0005</v>
          </cell>
          <cell r="G10775" t="str">
            <v>深圳市海普洛斯生物科技有限公司</v>
          </cell>
          <cell r="H10775" t="str">
            <v>IDT359</v>
          </cell>
          <cell r="I10775">
            <v>15</v>
          </cell>
          <cell r="J10775" t="str">
            <v>SuperWES</v>
          </cell>
        </row>
        <row r="10776">
          <cell r="D10776" t="str">
            <v>HGC-26065599</v>
          </cell>
          <cell r="E10776" t="str">
            <v>S3-1</v>
          </cell>
          <cell r="F10776" t="str">
            <v>PSM-ZM202510150007-0056</v>
          </cell>
          <cell r="G10776" t="str">
            <v>深圳海普洛斯医学检验实验室</v>
          </cell>
          <cell r="H10776" t="str">
            <v>IDT360</v>
          </cell>
          <cell r="I10776">
            <v>15</v>
          </cell>
          <cell r="J10776" t="str">
            <v>SuperWES</v>
          </cell>
        </row>
        <row r="10777">
          <cell r="D10777" t="str">
            <v>HGC-26065593</v>
          </cell>
          <cell r="E10777" t="str">
            <v>WES 955-3 (Konstantin Dimitrov Dryanovski)</v>
          </cell>
          <cell r="F10777" t="str">
            <v>HGC20250306005-0776</v>
          </cell>
          <cell r="G10777" t="str">
            <v>Haplox GeneTech (Hong Kong) Limited</v>
          </cell>
          <cell r="H10777" t="str">
            <v>IDT361</v>
          </cell>
          <cell r="I10777">
            <v>12</v>
          </cell>
          <cell r="J10777" t="str">
            <v>WES-IDT</v>
          </cell>
          <cell r="K10777">
            <v>17.9</v>
          </cell>
          <cell r="L10777">
            <v>18</v>
          </cell>
          <cell r="M10777">
            <v>322.2</v>
          </cell>
          <cell r="N10777">
            <v>430</v>
          </cell>
        </row>
        <row r="10778">
          <cell r="D10778" t="str">
            <v>HGC-26065594</v>
          </cell>
          <cell r="E10778" t="str">
            <v>WES 956-3 (Stefka Petkova Kisyova)</v>
          </cell>
          <cell r="F10778" t="str">
            <v>HGC20250306005-0776</v>
          </cell>
          <cell r="G10778" t="str">
            <v>Haplox GeneTech (Hong Kong) Limited</v>
          </cell>
          <cell r="H10778" t="str">
            <v>IDT362</v>
          </cell>
          <cell r="I10778">
            <v>12</v>
          </cell>
          <cell r="J10778" t="str">
            <v>WES-IDT</v>
          </cell>
        </row>
        <row r="10779">
          <cell r="D10779" t="str">
            <v>HGC-26065595</v>
          </cell>
          <cell r="E10779" t="str">
            <v>WES 957-3 (Carmen Roxana Darie)</v>
          </cell>
          <cell r="F10779" t="str">
            <v>HGC20250306005-0776</v>
          </cell>
          <cell r="G10779" t="str">
            <v>Haplox GeneTech (Hong Kong) Limited</v>
          </cell>
          <cell r="H10779" t="str">
            <v>IDT363</v>
          </cell>
          <cell r="I10779">
            <v>12</v>
          </cell>
          <cell r="J10779" t="str">
            <v>WES-IDT</v>
          </cell>
        </row>
        <row r="10780">
          <cell r="D10780" t="str">
            <v>HGC-26065596</v>
          </cell>
          <cell r="E10780" t="str">
            <v>DMD 135-3 (Cretan Matei Cezar)</v>
          </cell>
          <cell r="F10780" t="str">
            <v>HGC20250306005-0776</v>
          </cell>
          <cell r="G10780" t="str">
            <v>Haplox GeneTech (Hong Kong) Limited</v>
          </cell>
          <cell r="H10780" t="str">
            <v>IDT364</v>
          </cell>
          <cell r="I10780">
            <v>12</v>
          </cell>
          <cell r="J10780" t="str">
            <v>WES-IDT</v>
          </cell>
        </row>
        <row r="10781">
          <cell r="D10781" t="str">
            <v>HGC-26065597</v>
          </cell>
          <cell r="E10781" t="str">
            <v>HD 112-3</v>
          </cell>
          <cell r="F10781" t="str">
            <v>HGC20250306005-0776</v>
          </cell>
          <cell r="G10781" t="str">
            <v>Haplox GeneTech (Hong Kong) Limited</v>
          </cell>
          <cell r="H10781" t="str">
            <v>IDT365</v>
          </cell>
          <cell r="I10781">
            <v>12</v>
          </cell>
          <cell r="J10781" t="str">
            <v>WES-IDT</v>
          </cell>
        </row>
        <row r="10782">
          <cell r="D10782" t="str">
            <v>HGC-26065598</v>
          </cell>
          <cell r="E10782" t="str">
            <v>ALS 387-3</v>
          </cell>
          <cell r="F10782" t="str">
            <v>HGC20250306005-0776</v>
          </cell>
          <cell r="G10782" t="str">
            <v>Haplox GeneTech (Hong Kong) Limited</v>
          </cell>
          <cell r="H10782" t="str">
            <v>IDT366</v>
          </cell>
          <cell r="I10782">
            <v>12</v>
          </cell>
          <cell r="J10782" t="str">
            <v>WES-IDT</v>
          </cell>
        </row>
        <row r="10783">
          <cell r="D10783" t="str">
            <v>HGC-26049285-2</v>
          </cell>
          <cell r="E10783" t="str">
            <v>blood_1</v>
          </cell>
          <cell r="F10783" t="str">
            <v>PSM-ZM202604130007-0001</v>
          </cell>
          <cell r="G10783" t="str">
            <v>南方科技大学</v>
          </cell>
          <cell r="H10783" t="str">
            <v>IDT367</v>
          </cell>
          <cell r="I10783">
            <v>16</v>
          </cell>
          <cell r="J10783" t="str">
            <v>肿瘤科研大panel</v>
          </cell>
          <cell r="K10783">
            <v>9.07</v>
          </cell>
          <cell r="L10783">
            <v>18</v>
          </cell>
          <cell r="M10783">
            <v>163.26</v>
          </cell>
          <cell r="N10783">
            <v>430</v>
          </cell>
        </row>
        <row r="10784">
          <cell r="D10784" t="str">
            <v>HGC-26037710</v>
          </cell>
          <cell r="E10784" t="str">
            <v>XMW_gDNA</v>
          </cell>
          <cell r="F10784" t="str">
            <v>PSM-ZM202512310020-0012</v>
          </cell>
          <cell r="G10784" t="str">
            <v>中山大学肿瘤防治中心</v>
          </cell>
          <cell r="H10784" t="str">
            <v>UPM23</v>
          </cell>
          <cell r="I10784">
            <v>8</v>
          </cell>
          <cell r="J10784" t="str">
            <v>MRD</v>
          </cell>
          <cell r="K10784">
            <v>1.92</v>
          </cell>
          <cell r="L10784">
            <v>18</v>
          </cell>
          <cell r="M10784">
            <v>34.56</v>
          </cell>
          <cell r="N10784">
            <v>370</v>
          </cell>
        </row>
        <row r="10785">
          <cell r="D10785" t="str">
            <v>HGC-26040490</v>
          </cell>
          <cell r="E10785" t="str">
            <v>XMW_cf1</v>
          </cell>
          <cell r="F10785" t="str">
            <v>PSM-ZM202512310020-0013</v>
          </cell>
          <cell r="G10785" t="str">
            <v>中山大学肿瘤防治中心</v>
          </cell>
          <cell r="H10785" t="str">
            <v>UPM08</v>
          </cell>
          <cell r="I10785">
            <v>8</v>
          </cell>
          <cell r="J10785" t="str">
            <v>MRD</v>
          </cell>
        </row>
        <row r="10786">
          <cell r="D10786" t="str">
            <v>HGC-26037711</v>
          </cell>
          <cell r="E10786" t="str">
            <v>XMW_cfDNA_base</v>
          </cell>
          <cell r="F10786" t="str">
            <v>PSM-ZM202512310020-0012</v>
          </cell>
          <cell r="G10786" t="str">
            <v>中山大学肿瘤防治中心</v>
          </cell>
          <cell r="H10786" t="str">
            <v>UPM09</v>
          </cell>
          <cell r="I10786">
            <v>8</v>
          </cell>
          <cell r="J10786" t="str">
            <v>MRD</v>
          </cell>
        </row>
        <row r="10787">
          <cell r="D10787" t="str">
            <v>HGC-26065108</v>
          </cell>
          <cell r="E10787" t="str">
            <v>XMW_cf2</v>
          </cell>
          <cell r="F10787" t="str">
            <v>PSM-ZM202512310020-0018</v>
          </cell>
          <cell r="G10787" t="str">
            <v>中山大学肿瘤防治中心</v>
          </cell>
          <cell r="H10787" t="str">
            <v>UPM10</v>
          </cell>
          <cell r="I10787">
            <v>8</v>
          </cell>
          <cell r="J10787" t="str">
            <v>MRD</v>
          </cell>
        </row>
        <row r="10788">
          <cell r="D10788" t="str">
            <v>HGC-26033054</v>
          </cell>
          <cell r="E10788" t="str">
            <v>XHB_gDNA</v>
          </cell>
          <cell r="F10788" t="str">
            <v>HGC20241230006-0093</v>
          </cell>
          <cell r="G10788" t="str">
            <v>中山大学附属第一医院</v>
          </cell>
          <cell r="H10788" t="str">
            <v>UPM24</v>
          </cell>
          <cell r="I10788">
            <v>8</v>
          </cell>
          <cell r="J10788" t="str">
            <v>MRD</v>
          </cell>
          <cell r="K10788">
            <v>1.46</v>
          </cell>
          <cell r="L10788">
            <v>18</v>
          </cell>
          <cell r="M10788">
            <v>26.28</v>
          </cell>
          <cell r="N10788">
            <v>370</v>
          </cell>
        </row>
        <row r="10789">
          <cell r="D10789" t="str">
            <v>HGC-26064723</v>
          </cell>
          <cell r="E10789" t="str">
            <v>XHB_cf1</v>
          </cell>
          <cell r="F10789" t="str">
            <v>HGC20241230006-0113</v>
          </cell>
          <cell r="G10789" t="str">
            <v>中山大学附属第一医院</v>
          </cell>
          <cell r="H10789" t="str">
            <v>UPM05</v>
          </cell>
          <cell r="I10789">
            <v>8</v>
          </cell>
          <cell r="J10789" t="str">
            <v>MRD</v>
          </cell>
        </row>
        <row r="10790">
          <cell r="D10790" t="str">
            <v>HGC-26033055</v>
          </cell>
          <cell r="E10790" t="str">
            <v>XHB_cfDNA_base</v>
          </cell>
          <cell r="F10790" t="str">
            <v>HGC20241230006-0093</v>
          </cell>
          <cell r="G10790" t="str">
            <v>中山大学附属第一医院</v>
          </cell>
          <cell r="H10790" t="str">
            <v>UPM11</v>
          </cell>
          <cell r="I10790">
            <v>8</v>
          </cell>
          <cell r="J10790" t="str">
            <v>MRD</v>
          </cell>
        </row>
        <row r="10791">
          <cell r="D10791" t="str">
            <v>HGC-26033052</v>
          </cell>
          <cell r="E10791" t="str">
            <v>LJD_gDNA</v>
          </cell>
          <cell r="F10791" t="str">
            <v>HGC20241230006-0094</v>
          </cell>
          <cell r="G10791" t="str">
            <v>中山大学附属第一医院</v>
          </cell>
          <cell r="H10791" t="str">
            <v>UPM03</v>
          </cell>
          <cell r="I10791">
            <v>8</v>
          </cell>
          <cell r="J10791" t="str">
            <v>MRD</v>
          </cell>
          <cell r="K10791">
            <v>1.53</v>
          </cell>
          <cell r="L10791">
            <v>18</v>
          </cell>
          <cell r="M10791">
            <v>27.54</v>
          </cell>
          <cell r="N10791">
            <v>370</v>
          </cell>
        </row>
        <row r="10792">
          <cell r="D10792" t="str">
            <v>HGC-26064989</v>
          </cell>
          <cell r="E10792" t="str">
            <v>LJD_cf1</v>
          </cell>
          <cell r="F10792" t="str">
            <v>HGC20241230006-0115</v>
          </cell>
          <cell r="G10792" t="str">
            <v>中山大学附属第一医院</v>
          </cell>
          <cell r="H10792" t="str">
            <v>UPM06</v>
          </cell>
          <cell r="I10792">
            <v>8</v>
          </cell>
          <cell r="J10792" t="str">
            <v>MRD</v>
          </cell>
        </row>
        <row r="10793">
          <cell r="D10793" t="str">
            <v>HGC-26033053</v>
          </cell>
          <cell r="E10793" t="str">
            <v>LJD_cfDNA_base</v>
          </cell>
          <cell r="F10793" t="str">
            <v>HGC20241230006-0094</v>
          </cell>
          <cell r="G10793" t="str">
            <v>中山大学附属第一医院</v>
          </cell>
          <cell r="H10793" t="str">
            <v>UPM13</v>
          </cell>
          <cell r="I10793">
            <v>8</v>
          </cell>
          <cell r="J10793" t="str">
            <v>MRD</v>
          </cell>
        </row>
        <row r="10794">
          <cell r="D10794" t="str">
            <v>HGC-26018735</v>
          </cell>
          <cell r="E10794" t="str">
            <v>LXG_gDNA</v>
          </cell>
          <cell r="F10794" t="str">
            <v>HGC20241230006-0081</v>
          </cell>
          <cell r="G10794" t="str">
            <v>中山大学附属第一医院</v>
          </cell>
          <cell r="H10794" t="str">
            <v>UPM04</v>
          </cell>
          <cell r="I10794">
            <v>8</v>
          </cell>
          <cell r="J10794" t="str">
            <v>MRD</v>
          </cell>
          <cell r="K10794">
            <v>1.075</v>
          </cell>
          <cell r="L10794">
            <v>18</v>
          </cell>
          <cell r="M10794">
            <v>19.35</v>
          </cell>
          <cell r="N10794">
            <v>370</v>
          </cell>
        </row>
        <row r="10795">
          <cell r="D10795" t="str">
            <v>HGC-26050519</v>
          </cell>
          <cell r="E10795" t="str">
            <v>LXG_cf1</v>
          </cell>
          <cell r="F10795" t="str">
            <v>HGC20241230006-0106</v>
          </cell>
          <cell r="G10795" t="str">
            <v>中山大学附属第一医院</v>
          </cell>
          <cell r="H10795" t="str">
            <v>UPM07</v>
          </cell>
          <cell r="I10795">
            <v>8</v>
          </cell>
          <cell r="J10795" t="str">
            <v>MRD</v>
          </cell>
        </row>
        <row r="10796">
          <cell r="D10796" t="str">
            <v>HGC-26018734</v>
          </cell>
          <cell r="E10796" t="str">
            <v>LXG_cfDNA_base</v>
          </cell>
          <cell r="F10796" t="str">
            <v>HGC20241230006-0081</v>
          </cell>
          <cell r="G10796" t="str">
            <v>中山大学附属第一医院</v>
          </cell>
          <cell r="H10796" t="str">
            <v>UPM14</v>
          </cell>
          <cell r="I10796">
            <v>8</v>
          </cell>
          <cell r="J10796" t="str">
            <v>MRD</v>
          </cell>
        </row>
        <row r="10797">
          <cell r="D10797" t="str">
            <v>HGC-26064722</v>
          </cell>
          <cell r="E10797" t="str">
            <v>XJW_cf3</v>
          </cell>
          <cell r="F10797" t="str">
            <v>HGC20241230006-0114</v>
          </cell>
          <cell r="G10797" t="str">
            <v>中山大学附属第一医院</v>
          </cell>
          <cell r="H10797" t="str">
            <v>UPM12</v>
          </cell>
          <cell r="I10797">
            <v>8</v>
          </cell>
          <cell r="J10797" t="str">
            <v>MRD</v>
          </cell>
          <cell r="K10797">
            <v>0.87</v>
          </cell>
          <cell r="L10797">
            <v>18</v>
          </cell>
          <cell r="M10797">
            <v>15.66</v>
          </cell>
          <cell r="N10797">
            <v>360</v>
          </cell>
        </row>
        <row r="10798">
          <cell r="D10798" t="str">
            <v>HGC-26065211</v>
          </cell>
          <cell r="E10798" t="str">
            <v>CDC_cf2</v>
          </cell>
          <cell r="F10798" t="str">
            <v>HGC20241230006-0116</v>
          </cell>
          <cell r="G10798" t="str">
            <v>中山大学附属第一医院</v>
          </cell>
          <cell r="H10798" t="str">
            <v>UPM15</v>
          </cell>
          <cell r="I10798">
            <v>8</v>
          </cell>
          <cell r="J10798" t="str">
            <v>MRD</v>
          </cell>
          <cell r="K10798">
            <v>0.83</v>
          </cell>
          <cell r="L10798">
            <v>18</v>
          </cell>
          <cell r="M10798">
            <v>14.94</v>
          </cell>
          <cell r="N10798">
            <v>360</v>
          </cell>
        </row>
        <row r="10799">
          <cell r="D10799" t="str">
            <v>HGC-26065210</v>
          </cell>
          <cell r="E10799" t="str">
            <v>CS013-MYH</v>
          </cell>
          <cell r="F10799" t="str">
            <v>PSM-ZM202601190016-0009</v>
          </cell>
          <cell r="G10799" t="str">
            <v>南京森蓝生物科技有限公司</v>
          </cell>
          <cell r="H10799" t="str">
            <v>Adapter_TCR_126</v>
          </cell>
          <cell r="I10799">
            <v>4</v>
          </cell>
          <cell r="J10799" t="str">
            <v>TCR</v>
          </cell>
          <cell r="K10799">
            <v>64.19</v>
          </cell>
          <cell r="L10799">
            <v>90</v>
          </cell>
          <cell r="M10799">
            <v>5777.1</v>
          </cell>
          <cell r="N10799">
            <v>350</v>
          </cell>
        </row>
        <row r="10800">
          <cell r="D10800" t="str">
            <v>20260527R-P1-240</v>
          </cell>
        </row>
        <row r="10800">
          <cell r="I10800">
            <v>240</v>
          </cell>
          <cell r="J10800" t="str">
            <v>mRNA</v>
          </cell>
          <cell r="K10800">
            <v>22.1</v>
          </cell>
          <cell r="L10800">
            <v>31</v>
          </cell>
          <cell r="M10800">
            <v>685.1</v>
          </cell>
          <cell r="N10800">
            <v>520</v>
          </cell>
        </row>
        <row r="10801">
          <cell r="D10801" t="str">
            <v>20260527R-P2-72</v>
          </cell>
        </row>
        <row r="10801">
          <cell r="I10801">
            <v>72</v>
          </cell>
          <cell r="J10801" t="str">
            <v>mRNA</v>
          </cell>
          <cell r="K10801">
            <v>7.14</v>
          </cell>
          <cell r="L10801">
            <v>24</v>
          </cell>
          <cell r="M10801">
            <v>171.36</v>
          </cell>
          <cell r="N10801">
            <v>524</v>
          </cell>
        </row>
        <row r="10802">
          <cell r="D10802" t="str">
            <v>20260527R-P3-246</v>
          </cell>
        </row>
        <row r="10802">
          <cell r="I10802">
            <v>246</v>
          </cell>
          <cell r="J10802" t="str">
            <v>mRNA</v>
          </cell>
          <cell r="K10802">
            <v>27.29</v>
          </cell>
          <cell r="L10802">
            <v>87</v>
          </cell>
          <cell r="M10802">
            <v>2374.23</v>
          </cell>
          <cell r="N10802">
            <v>490</v>
          </cell>
        </row>
        <row r="10803">
          <cell r="D10803" t="str">
            <v>20260527R-P4-174</v>
          </cell>
        </row>
        <row r="10803">
          <cell r="I10803">
            <v>174</v>
          </cell>
          <cell r="J10803" t="str">
            <v>mRNA</v>
          </cell>
          <cell r="K10803">
            <v>24.74</v>
          </cell>
          <cell r="L10803">
            <v>65</v>
          </cell>
          <cell r="M10803">
            <v>1608.1</v>
          </cell>
          <cell r="N10803">
            <v>500</v>
          </cell>
        </row>
        <row r="10804">
          <cell r="D10804" t="str">
            <v>HGC-26064492</v>
          </cell>
          <cell r="E10804" t="str">
            <v>LCW-Pre-0416</v>
          </cell>
          <cell r="F10804" t="str">
            <v>PSM-ZM202511110010-0010</v>
          </cell>
          <cell r="G10804" t="str">
            <v>京东方科技集团股份有限公司</v>
          </cell>
          <cell r="H10804" t="str">
            <v>IDT289</v>
          </cell>
          <cell r="I10804">
            <v>20</v>
          </cell>
          <cell r="J10804" t="str">
            <v>mRNA</v>
          </cell>
          <cell r="K10804">
            <v>21.07</v>
          </cell>
          <cell r="L10804">
            <v>35</v>
          </cell>
          <cell r="M10804">
            <v>737.45</v>
          </cell>
          <cell r="N10804">
            <v>520</v>
          </cell>
        </row>
        <row r="10805">
          <cell r="D10805" t="str">
            <v>HGC-26064493</v>
          </cell>
          <cell r="E10805" t="str">
            <v>LHJ-Pre-1117289</v>
          </cell>
          <cell r="F10805" t="str">
            <v>PSM-ZM202511110010-0010</v>
          </cell>
          <cell r="G10805" t="str">
            <v>京东方科技集团股份有限公司</v>
          </cell>
          <cell r="H10805" t="str">
            <v>IDT290</v>
          </cell>
          <cell r="I10805">
            <v>20</v>
          </cell>
          <cell r="J10805" t="str">
            <v>mRNA</v>
          </cell>
          <cell r="K10805">
            <v>18.71</v>
          </cell>
          <cell r="L10805">
            <v>35</v>
          </cell>
          <cell r="M10805">
            <v>654.85</v>
          </cell>
          <cell r="N10805">
            <v>520</v>
          </cell>
        </row>
        <row r="10806">
          <cell r="D10806" t="str">
            <v>HGC-26064494</v>
          </cell>
          <cell r="E10806" t="str">
            <v>ZXQ-Pre-1117299</v>
          </cell>
          <cell r="F10806" t="str">
            <v>PSM-ZM202511110010-0010</v>
          </cell>
          <cell r="G10806" t="str">
            <v>京东方科技集团股份有限公司</v>
          </cell>
          <cell r="H10806" t="str">
            <v>IDT291</v>
          </cell>
          <cell r="I10806">
            <v>20</v>
          </cell>
          <cell r="J10806" t="str">
            <v>mRNA</v>
          </cell>
          <cell r="K10806">
            <v>25.77</v>
          </cell>
          <cell r="L10806">
            <v>35</v>
          </cell>
          <cell r="M10806">
            <v>901.95</v>
          </cell>
          <cell r="N10806">
            <v>520</v>
          </cell>
        </row>
        <row r="10807">
          <cell r="D10807" t="str">
            <v>HGC-26064495</v>
          </cell>
          <cell r="E10807" t="str">
            <v>LCF-Pre-1117732</v>
          </cell>
          <cell r="F10807" t="str">
            <v>PSM-ZM202511110010-0010</v>
          </cell>
          <cell r="G10807" t="str">
            <v>京东方科技集团股份有限公司</v>
          </cell>
          <cell r="H10807" t="str">
            <v>IDT292</v>
          </cell>
          <cell r="I10807">
            <v>20</v>
          </cell>
          <cell r="J10807" t="str">
            <v>mRNA</v>
          </cell>
          <cell r="K10807">
            <v>19.58</v>
          </cell>
          <cell r="L10807">
            <v>35</v>
          </cell>
          <cell r="M10807">
            <v>685.3</v>
          </cell>
          <cell r="N10807">
            <v>520</v>
          </cell>
        </row>
        <row r="10808">
          <cell r="D10808" t="str">
            <v>HGC-26064496</v>
          </cell>
          <cell r="E10808" t="str">
            <v>DSL-Pre-0424</v>
          </cell>
          <cell r="F10808" t="str">
            <v>PSM-ZM202511110010-0010</v>
          </cell>
          <cell r="G10808" t="str">
            <v>京东方科技集团股份有限公司</v>
          </cell>
          <cell r="H10808" t="str">
            <v>IDT293</v>
          </cell>
          <cell r="I10808">
            <v>20</v>
          </cell>
          <cell r="J10808" t="str">
            <v>mRNA</v>
          </cell>
          <cell r="K10808">
            <v>21.94</v>
          </cell>
          <cell r="L10808">
            <v>35</v>
          </cell>
          <cell r="M10808">
            <v>767.9</v>
          </cell>
          <cell r="N10808">
            <v>520</v>
          </cell>
        </row>
        <row r="10809">
          <cell r="D10809" t="str">
            <v>HGC-26064497</v>
          </cell>
          <cell r="E10809" t="str">
            <v>XZR-Pre-0427</v>
          </cell>
          <cell r="F10809" t="str">
            <v>PSM-ZM202511110010-0010</v>
          </cell>
          <cell r="G10809" t="str">
            <v>京东方科技集团股份有限公司</v>
          </cell>
          <cell r="H10809" t="str">
            <v>IDT294</v>
          </cell>
          <cell r="I10809">
            <v>20</v>
          </cell>
          <cell r="J10809" t="str">
            <v>mRNA</v>
          </cell>
          <cell r="K10809">
            <v>15.94</v>
          </cell>
          <cell r="L10809">
            <v>35</v>
          </cell>
          <cell r="M10809">
            <v>557.9</v>
          </cell>
          <cell r="N10809">
            <v>520</v>
          </cell>
        </row>
        <row r="10810">
          <cell r="D10810" t="str">
            <v>HGC-26064498</v>
          </cell>
          <cell r="E10810" t="str">
            <v>JCJ-Pre-1118135</v>
          </cell>
          <cell r="F10810" t="str">
            <v>PSM-ZM202511110010-0010</v>
          </cell>
          <cell r="G10810" t="str">
            <v>京东方科技集团股份有限公司</v>
          </cell>
          <cell r="H10810" t="str">
            <v>IDT295</v>
          </cell>
          <cell r="I10810">
            <v>20</v>
          </cell>
          <cell r="J10810" t="str">
            <v>mRNA</v>
          </cell>
          <cell r="K10810">
            <v>26.06</v>
          </cell>
          <cell r="L10810">
            <v>35</v>
          </cell>
          <cell r="M10810">
            <v>912.1</v>
          </cell>
          <cell r="N10810">
            <v>520</v>
          </cell>
        </row>
        <row r="10811">
          <cell r="D10811" t="str">
            <v>HGC-26064499</v>
          </cell>
          <cell r="E10811" t="str">
            <v>CHF-Pre-1119468</v>
          </cell>
          <cell r="F10811" t="str">
            <v>PSM-ZM202511110010-0010</v>
          </cell>
          <cell r="G10811" t="str">
            <v>京东方科技集团股份有限公司</v>
          </cell>
          <cell r="H10811" t="str">
            <v>IDT296</v>
          </cell>
          <cell r="I10811">
            <v>20</v>
          </cell>
          <cell r="J10811" t="str">
            <v>mRNA</v>
          </cell>
          <cell r="K10811">
            <v>22.67</v>
          </cell>
          <cell r="L10811">
            <v>35</v>
          </cell>
          <cell r="M10811">
            <v>793.45</v>
          </cell>
          <cell r="N10811">
            <v>520</v>
          </cell>
        </row>
        <row r="10812">
          <cell r="D10812" t="str">
            <v>HGC-26064500</v>
          </cell>
          <cell r="E10812" t="str">
            <v>ZAW-Pre-0508</v>
          </cell>
          <cell r="F10812" t="str">
            <v>PSM-ZM202511110010-0010</v>
          </cell>
          <cell r="G10812" t="str">
            <v>京东方科技集团股份有限公司</v>
          </cell>
          <cell r="H10812" t="str">
            <v>IDT297</v>
          </cell>
          <cell r="I10812">
            <v>20</v>
          </cell>
          <cell r="J10812" t="str">
            <v>mRNA</v>
          </cell>
          <cell r="K10812">
            <v>35.73</v>
          </cell>
          <cell r="L10812">
            <v>35</v>
          </cell>
          <cell r="M10812">
            <v>1250.55</v>
          </cell>
          <cell r="N10812">
            <v>520</v>
          </cell>
        </row>
        <row r="10813">
          <cell r="D10813" t="str">
            <v>HGC-26064501</v>
          </cell>
          <cell r="E10813" t="str">
            <v>YY-Pre-1120489</v>
          </cell>
          <cell r="F10813" t="str">
            <v>PSM-ZM202511110010-0010</v>
          </cell>
          <cell r="G10813" t="str">
            <v>京东方科技集团股份有限公司</v>
          </cell>
          <cell r="H10813" t="str">
            <v>IDT298</v>
          </cell>
          <cell r="I10813">
            <v>20</v>
          </cell>
          <cell r="J10813" t="str">
            <v>mRNA</v>
          </cell>
          <cell r="K10813">
            <v>28.36</v>
          </cell>
          <cell r="L10813">
            <v>35</v>
          </cell>
          <cell r="M10813">
            <v>992.6</v>
          </cell>
          <cell r="N10813">
            <v>520</v>
          </cell>
        </row>
        <row r="10814">
          <cell r="D10814" t="str">
            <v>HGC-26064502</v>
          </cell>
          <cell r="E10814" t="str">
            <v>WYM-Pre-0514</v>
          </cell>
          <cell r="F10814" t="str">
            <v>PSM-ZM202511110010-0010</v>
          </cell>
          <cell r="G10814" t="str">
            <v>京东方科技集团股份有限公司</v>
          </cell>
          <cell r="H10814" t="str">
            <v>IDT299</v>
          </cell>
          <cell r="I10814">
            <v>20</v>
          </cell>
          <cell r="J10814" t="str">
            <v>mRNA</v>
          </cell>
          <cell r="K10814">
            <v>24.67</v>
          </cell>
          <cell r="L10814">
            <v>35</v>
          </cell>
          <cell r="M10814">
            <v>863.45</v>
          </cell>
          <cell r="N10814">
            <v>520</v>
          </cell>
        </row>
        <row r="10815">
          <cell r="D10815" t="str">
            <v>HGC-26064503</v>
          </cell>
          <cell r="E10815" t="str">
            <v>WSJ-Pre-0514</v>
          </cell>
          <cell r="F10815" t="str">
            <v>PSM-ZM202511110010-0010</v>
          </cell>
          <cell r="G10815" t="str">
            <v>京东方科技集团股份有限公司</v>
          </cell>
          <cell r="H10815" t="str">
            <v>IDT300</v>
          </cell>
          <cell r="I10815">
            <v>20</v>
          </cell>
          <cell r="J10815" t="str">
            <v>mRNA</v>
          </cell>
          <cell r="K10815">
            <v>21.37</v>
          </cell>
          <cell r="L10815">
            <v>35</v>
          </cell>
          <cell r="M10815">
            <v>747.95</v>
          </cell>
          <cell r="N10815">
            <v>520</v>
          </cell>
        </row>
        <row r="10816">
          <cell r="D10816" t="str">
            <v>HGC-26064520</v>
          </cell>
          <cell r="E10816" t="str">
            <v>Sham1liver</v>
          </cell>
          <cell r="F10816" t="str">
            <v>HGC20250228004-0154</v>
          </cell>
          <cell r="G10816" t="str">
            <v>厦门华诺海普生物科技有限公司</v>
          </cell>
          <cell r="H10816" t="str">
            <v>IDT313</v>
          </cell>
          <cell r="I10816">
            <v>6</v>
          </cell>
          <cell r="J10816" t="str">
            <v>mRNA</v>
          </cell>
          <cell r="K10816">
            <v>11.97</v>
          </cell>
          <cell r="L10816">
            <v>35</v>
          </cell>
          <cell r="M10816">
            <v>418.95</v>
          </cell>
          <cell r="N10816">
            <v>524</v>
          </cell>
        </row>
        <row r="10817">
          <cell r="D10817" t="str">
            <v>HGC-26064522</v>
          </cell>
          <cell r="E10817" t="str">
            <v>Sham3liver</v>
          </cell>
          <cell r="F10817" t="str">
            <v>HGC20250228004-0154</v>
          </cell>
          <cell r="G10817" t="str">
            <v>厦门华诺海普生物科技有限公司</v>
          </cell>
          <cell r="H10817" t="str">
            <v>IDT315</v>
          </cell>
          <cell r="I10817">
            <v>6</v>
          </cell>
          <cell r="J10817" t="str">
            <v>mRNA</v>
          </cell>
          <cell r="K10817">
            <v>14.64</v>
          </cell>
          <cell r="L10817">
            <v>35</v>
          </cell>
          <cell r="M10817">
            <v>512.4</v>
          </cell>
          <cell r="N10817">
            <v>524</v>
          </cell>
        </row>
        <row r="10818">
          <cell r="D10818" t="str">
            <v>HGC-26064530</v>
          </cell>
          <cell r="E10818" t="str">
            <v>CLP5spleen</v>
          </cell>
          <cell r="F10818" t="str">
            <v>HGC20250228004-0154</v>
          </cell>
          <cell r="G10818" t="str">
            <v>厦门华诺海普生物科技有限公司</v>
          </cell>
          <cell r="H10818" t="str">
            <v>IDT323</v>
          </cell>
          <cell r="I10818">
            <v>6</v>
          </cell>
          <cell r="J10818" t="str">
            <v>mRNA</v>
          </cell>
          <cell r="K10818">
            <v>11.06</v>
          </cell>
          <cell r="L10818">
            <v>35</v>
          </cell>
          <cell r="M10818">
            <v>387.1</v>
          </cell>
          <cell r="N10818">
            <v>524</v>
          </cell>
        </row>
        <row r="10819">
          <cell r="D10819" t="str">
            <v>HGC-26064533</v>
          </cell>
          <cell r="E10819" t="str">
            <v>GW2spleen</v>
          </cell>
          <cell r="F10819" t="str">
            <v>HGC20250228004-0154</v>
          </cell>
          <cell r="G10819" t="str">
            <v>厦门华诺海普生物科技有限公司</v>
          </cell>
          <cell r="H10819" t="str">
            <v>IDT326</v>
          </cell>
          <cell r="I10819">
            <v>6</v>
          </cell>
          <cell r="J10819" t="str">
            <v>mRNA</v>
          </cell>
          <cell r="K10819">
            <v>11.78</v>
          </cell>
          <cell r="L10819">
            <v>35</v>
          </cell>
          <cell r="M10819">
            <v>412.3</v>
          </cell>
          <cell r="N10819">
            <v>524</v>
          </cell>
        </row>
        <row r="10820">
          <cell r="D10820" t="str">
            <v>HGC-26064534</v>
          </cell>
          <cell r="E10820" t="str">
            <v>GW3spleen</v>
          </cell>
          <cell r="F10820" t="str">
            <v>HGC20250228004-0154</v>
          </cell>
          <cell r="G10820" t="str">
            <v>厦门华诺海普生物科技有限公司</v>
          </cell>
          <cell r="H10820" t="str">
            <v>IDT327</v>
          </cell>
          <cell r="I10820">
            <v>6</v>
          </cell>
          <cell r="J10820" t="str">
            <v>mRNA</v>
          </cell>
          <cell r="K10820">
            <v>12.38</v>
          </cell>
          <cell r="L10820">
            <v>35</v>
          </cell>
          <cell r="M10820">
            <v>433.3</v>
          </cell>
          <cell r="N10820">
            <v>524</v>
          </cell>
        </row>
        <row r="10821">
          <cell r="D10821" t="str">
            <v>HGC-26064537</v>
          </cell>
          <cell r="E10821" t="str">
            <v>GW6spleen</v>
          </cell>
          <cell r="F10821" t="str">
            <v>HGC20250228004-0154</v>
          </cell>
          <cell r="G10821" t="str">
            <v>厦门华诺海普生物科技有限公司</v>
          </cell>
          <cell r="H10821" t="str">
            <v>IDT330</v>
          </cell>
          <cell r="I10821">
            <v>6</v>
          </cell>
          <cell r="J10821" t="str">
            <v>mRNA</v>
          </cell>
          <cell r="K10821">
            <v>11.56</v>
          </cell>
          <cell r="L10821">
            <v>35</v>
          </cell>
          <cell r="M10821">
            <v>404.6</v>
          </cell>
          <cell r="N10821">
            <v>524</v>
          </cell>
        </row>
        <row r="10822">
          <cell r="D10822" t="str">
            <v>HGC-26064538</v>
          </cell>
          <cell r="E10822" t="str">
            <v>Sham1spleen</v>
          </cell>
          <cell r="F10822" t="str">
            <v>HGC20250228004-0154</v>
          </cell>
          <cell r="G10822" t="str">
            <v>厦门华诺海普生物科技有限公司</v>
          </cell>
          <cell r="H10822" t="str">
            <v>IDT331</v>
          </cell>
          <cell r="I10822">
            <v>6</v>
          </cell>
          <cell r="J10822" t="str">
            <v>mRNA</v>
          </cell>
          <cell r="K10822">
            <v>9.06</v>
          </cell>
          <cell r="L10822">
            <v>35</v>
          </cell>
          <cell r="M10822">
            <v>317.1</v>
          </cell>
          <cell r="N10822">
            <v>524</v>
          </cell>
        </row>
        <row r="10823">
          <cell r="D10823" t="str">
            <v>HGC-26064539</v>
          </cell>
          <cell r="E10823" t="str">
            <v>Sham2spleen</v>
          </cell>
          <cell r="F10823" t="str">
            <v>HGC20250228004-0154</v>
          </cell>
          <cell r="G10823" t="str">
            <v>厦门华诺海普生物科技有限公司</v>
          </cell>
          <cell r="H10823" t="str">
            <v>IDT332</v>
          </cell>
          <cell r="I10823">
            <v>6</v>
          </cell>
          <cell r="J10823" t="str">
            <v>mRNA</v>
          </cell>
          <cell r="K10823">
            <v>14.75</v>
          </cell>
          <cell r="L10823">
            <v>35</v>
          </cell>
          <cell r="M10823">
            <v>516.25</v>
          </cell>
          <cell r="N10823">
            <v>524</v>
          </cell>
        </row>
        <row r="10824">
          <cell r="D10824" t="str">
            <v>HGC-26064540</v>
          </cell>
          <cell r="E10824" t="str">
            <v>Sham3spleen</v>
          </cell>
          <cell r="F10824" t="str">
            <v>HGC20250228004-0154</v>
          </cell>
          <cell r="G10824" t="str">
            <v>厦门华诺海普生物科技有限公司</v>
          </cell>
          <cell r="H10824" t="str">
            <v>IDT333</v>
          </cell>
          <cell r="I10824">
            <v>6</v>
          </cell>
          <cell r="J10824" t="str">
            <v>mRNA</v>
          </cell>
          <cell r="K10824">
            <v>7.26</v>
          </cell>
          <cell r="L10824">
            <v>35</v>
          </cell>
          <cell r="M10824">
            <v>254.1</v>
          </cell>
          <cell r="N10824">
            <v>524</v>
          </cell>
        </row>
        <row r="10825">
          <cell r="D10825" t="str">
            <v>HGC-26064541</v>
          </cell>
          <cell r="E10825" t="str">
            <v>Sham4spleen</v>
          </cell>
          <cell r="F10825" t="str">
            <v>HGC20250228004-0154</v>
          </cell>
          <cell r="G10825" t="str">
            <v>厦门华诺海普生物科技有限公司</v>
          </cell>
          <cell r="H10825" t="str">
            <v>IDT334</v>
          </cell>
          <cell r="I10825">
            <v>6</v>
          </cell>
          <cell r="J10825" t="str">
            <v>mRNA</v>
          </cell>
          <cell r="K10825">
            <v>3.49</v>
          </cell>
          <cell r="L10825">
            <v>35</v>
          </cell>
          <cell r="M10825">
            <v>122.15</v>
          </cell>
          <cell r="N10825">
            <v>524</v>
          </cell>
        </row>
        <row r="10826">
          <cell r="D10826" t="str">
            <v>HGC-26064542</v>
          </cell>
          <cell r="E10826" t="str">
            <v>Sham5spleen</v>
          </cell>
          <cell r="F10826" t="str">
            <v>HGC20250228004-0154</v>
          </cell>
          <cell r="G10826" t="str">
            <v>厦门华诺海普生物科技有限公司</v>
          </cell>
          <cell r="H10826" t="str">
            <v>IDT335</v>
          </cell>
          <cell r="I10826">
            <v>6</v>
          </cell>
          <cell r="J10826" t="str">
            <v>mRNA</v>
          </cell>
          <cell r="K10826">
            <v>7.71</v>
          </cell>
          <cell r="L10826">
            <v>35</v>
          </cell>
          <cell r="M10826">
            <v>269.85</v>
          </cell>
          <cell r="N10826">
            <v>524</v>
          </cell>
        </row>
        <row r="10827">
          <cell r="D10827" t="str">
            <v>HGC-26064543</v>
          </cell>
          <cell r="E10827" t="str">
            <v>Sham6spleen</v>
          </cell>
          <cell r="F10827" t="str">
            <v>HGC20250228004-0154</v>
          </cell>
          <cell r="G10827" t="str">
            <v>厦门华诺海普生物科技有限公司</v>
          </cell>
          <cell r="H10827" t="str">
            <v>IDT336</v>
          </cell>
          <cell r="I10827">
            <v>6</v>
          </cell>
          <cell r="J10827" t="str">
            <v>mRNA</v>
          </cell>
          <cell r="K10827">
            <v>2.38</v>
          </cell>
          <cell r="L10827">
            <v>35</v>
          </cell>
          <cell r="M10827">
            <v>83.3</v>
          </cell>
          <cell r="N10827">
            <v>524</v>
          </cell>
        </row>
        <row r="10828">
          <cell r="D10828" t="str">
            <v>HGC-26064508</v>
          </cell>
          <cell r="E10828" t="str">
            <v>CLP1liver</v>
          </cell>
          <cell r="F10828" t="str">
            <v>HGC20250228004-0154</v>
          </cell>
          <cell r="G10828" t="str">
            <v>厦门华诺海普生物科技有限公司</v>
          </cell>
          <cell r="H10828" t="str">
            <v>IDT301</v>
          </cell>
          <cell r="I10828">
            <v>6</v>
          </cell>
          <cell r="J10828" t="str">
            <v>mRNA</v>
          </cell>
          <cell r="K10828">
            <v>28.49</v>
          </cell>
          <cell r="L10828">
            <v>35</v>
          </cell>
          <cell r="M10828">
            <v>997.15</v>
          </cell>
          <cell r="N10828">
            <v>490</v>
          </cell>
        </row>
        <row r="10829">
          <cell r="D10829" t="str">
            <v>HGC-26064509</v>
          </cell>
          <cell r="E10829" t="str">
            <v>CLP2liver</v>
          </cell>
          <cell r="F10829" t="str">
            <v>HGC20250228004-0154</v>
          </cell>
          <cell r="G10829" t="str">
            <v>厦门华诺海普生物科技有限公司</v>
          </cell>
          <cell r="H10829" t="str">
            <v>IDT302</v>
          </cell>
          <cell r="I10829">
            <v>6</v>
          </cell>
          <cell r="J10829" t="str">
            <v>mRNA</v>
          </cell>
          <cell r="K10829">
            <v>29.87</v>
          </cell>
          <cell r="L10829">
            <v>35</v>
          </cell>
          <cell r="M10829">
            <v>1045.45</v>
          </cell>
          <cell r="N10829">
            <v>490</v>
          </cell>
        </row>
        <row r="10830">
          <cell r="D10830" t="str">
            <v>HGC-26064510</v>
          </cell>
          <cell r="E10830" t="str">
            <v>CLP3liver</v>
          </cell>
          <cell r="F10830" t="str">
            <v>HGC20250228004-0154</v>
          </cell>
          <cell r="G10830" t="str">
            <v>厦门华诺海普生物科技有限公司</v>
          </cell>
          <cell r="H10830" t="str">
            <v>IDT303</v>
          </cell>
          <cell r="I10830">
            <v>6</v>
          </cell>
          <cell r="J10830" t="str">
            <v>mRNA</v>
          </cell>
          <cell r="K10830">
            <v>35.16</v>
          </cell>
          <cell r="L10830">
            <v>35</v>
          </cell>
          <cell r="M10830">
            <v>1230.6</v>
          </cell>
          <cell r="N10830">
            <v>490</v>
          </cell>
        </row>
        <row r="10831">
          <cell r="D10831" t="str">
            <v>HGC-26064511</v>
          </cell>
          <cell r="E10831" t="str">
            <v>CLP4liver</v>
          </cell>
          <cell r="F10831" t="str">
            <v>HGC20250228004-0154</v>
          </cell>
          <cell r="G10831" t="str">
            <v>厦门华诺海普生物科技有限公司</v>
          </cell>
          <cell r="H10831" t="str">
            <v>IDT304</v>
          </cell>
          <cell r="I10831">
            <v>6</v>
          </cell>
          <cell r="J10831" t="str">
            <v>mRNA</v>
          </cell>
          <cell r="K10831">
            <v>36.96</v>
          </cell>
          <cell r="L10831">
            <v>35</v>
          </cell>
          <cell r="M10831">
            <v>1293.6</v>
          </cell>
          <cell r="N10831">
            <v>490</v>
          </cell>
        </row>
        <row r="10832">
          <cell r="D10832" t="str">
            <v>HGC-26064512</v>
          </cell>
          <cell r="E10832" t="str">
            <v>CLP5liver</v>
          </cell>
          <cell r="F10832" t="str">
            <v>HGC20250228004-0154</v>
          </cell>
          <cell r="G10832" t="str">
            <v>厦门华诺海普生物科技有限公司</v>
          </cell>
          <cell r="H10832" t="str">
            <v>IDT305</v>
          </cell>
          <cell r="I10832">
            <v>6</v>
          </cell>
          <cell r="J10832" t="str">
            <v>mRNA</v>
          </cell>
          <cell r="K10832">
            <v>36.65</v>
          </cell>
          <cell r="L10832">
            <v>35</v>
          </cell>
          <cell r="M10832">
            <v>1282.75</v>
          </cell>
          <cell r="N10832">
            <v>490</v>
          </cell>
        </row>
        <row r="10833">
          <cell r="D10833" t="str">
            <v>HGC-26064513</v>
          </cell>
          <cell r="E10833" t="str">
            <v>CLP6liver</v>
          </cell>
          <cell r="F10833" t="str">
            <v>HGC20250228004-0154</v>
          </cell>
          <cell r="G10833" t="str">
            <v>厦门华诺海普生物科技有限公司</v>
          </cell>
          <cell r="H10833" t="str">
            <v>IDT306</v>
          </cell>
          <cell r="I10833">
            <v>6</v>
          </cell>
          <cell r="J10833" t="str">
            <v>mRNA</v>
          </cell>
          <cell r="K10833">
            <v>29.52</v>
          </cell>
          <cell r="L10833">
            <v>35</v>
          </cell>
          <cell r="M10833">
            <v>1033.2</v>
          </cell>
          <cell r="N10833">
            <v>490</v>
          </cell>
        </row>
        <row r="10834">
          <cell r="D10834" t="str">
            <v>HGC-26064514</v>
          </cell>
          <cell r="E10834" t="str">
            <v>GW1liver</v>
          </cell>
          <cell r="F10834" t="str">
            <v>HGC20250228004-0154</v>
          </cell>
          <cell r="G10834" t="str">
            <v>厦门华诺海普生物科技有限公司</v>
          </cell>
          <cell r="H10834" t="str">
            <v>IDT307</v>
          </cell>
          <cell r="I10834">
            <v>6</v>
          </cell>
          <cell r="J10834" t="str">
            <v>mRNA</v>
          </cell>
          <cell r="K10834">
            <v>17.4</v>
          </cell>
          <cell r="L10834">
            <v>35</v>
          </cell>
          <cell r="M10834">
            <v>609</v>
          </cell>
          <cell r="N10834">
            <v>490</v>
          </cell>
        </row>
        <row r="10835">
          <cell r="D10835" t="str">
            <v>HGC-26064515</v>
          </cell>
          <cell r="E10835" t="str">
            <v>GW2liver</v>
          </cell>
          <cell r="F10835" t="str">
            <v>HGC20250228004-0154</v>
          </cell>
          <cell r="G10835" t="str">
            <v>厦门华诺海普生物科技有限公司</v>
          </cell>
          <cell r="H10835" t="str">
            <v>IDT308</v>
          </cell>
          <cell r="I10835">
            <v>6</v>
          </cell>
          <cell r="J10835" t="str">
            <v>mRNA</v>
          </cell>
          <cell r="K10835">
            <v>24.41</v>
          </cell>
          <cell r="L10835">
            <v>35</v>
          </cell>
          <cell r="M10835">
            <v>854.35</v>
          </cell>
          <cell r="N10835">
            <v>490</v>
          </cell>
        </row>
        <row r="10836">
          <cell r="D10836" t="str">
            <v>HGC-26064516</v>
          </cell>
          <cell r="E10836" t="str">
            <v>GW3liver</v>
          </cell>
          <cell r="F10836" t="str">
            <v>HGC20250228004-0154</v>
          </cell>
          <cell r="G10836" t="str">
            <v>厦门华诺海普生物科技有限公司</v>
          </cell>
          <cell r="H10836" t="str">
            <v>IDT309</v>
          </cell>
          <cell r="I10836">
            <v>6</v>
          </cell>
          <cell r="J10836" t="str">
            <v>mRNA</v>
          </cell>
          <cell r="K10836">
            <v>21.12</v>
          </cell>
          <cell r="L10836">
            <v>35</v>
          </cell>
          <cell r="M10836">
            <v>739.2</v>
          </cell>
          <cell r="N10836">
            <v>490</v>
          </cell>
        </row>
        <row r="10837">
          <cell r="D10837" t="str">
            <v>HGC-26064518</v>
          </cell>
          <cell r="E10837" t="str">
            <v>GW5liver</v>
          </cell>
          <cell r="F10837" t="str">
            <v>HGC20250228004-0154</v>
          </cell>
          <cell r="G10837" t="str">
            <v>厦门华诺海普生物科技有限公司</v>
          </cell>
          <cell r="H10837" t="str">
            <v>IDT311</v>
          </cell>
          <cell r="I10837">
            <v>6</v>
          </cell>
          <cell r="J10837" t="str">
            <v>mRNA</v>
          </cell>
          <cell r="K10837">
            <v>22.74</v>
          </cell>
          <cell r="L10837">
            <v>35</v>
          </cell>
          <cell r="M10837">
            <v>795.9</v>
          </cell>
          <cell r="N10837">
            <v>490</v>
          </cell>
        </row>
        <row r="10838">
          <cell r="D10838" t="str">
            <v>HGC-26064519</v>
          </cell>
          <cell r="E10838" t="str">
            <v>GW6liver</v>
          </cell>
          <cell r="F10838" t="str">
            <v>HGC20250228004-0154</v>
          </cell>
          <cell r="G10838" t="str">
            <v>厦门华诺海普生物科技有限公司</v>
          </cell>
          <cell r="H10838" t="str">
            <v>IDT312</v>
          </cell>
          <cell r="I10838">
            <v>6</v>
          </cell>
          <cell r="J10838" t="str">
            <v>mRNA</v>
          </cell>
          <cell r="K10838">
            <v>23.77</v>
          </cell>
          <cell r="L10838">
            <v>35</v>
          </cell>
          <cell r="M10838">
            <v>831.95</v>
          </cell>
          <cell r="N10838">
            <v>490</v>
          </cell>
        </row>
        <row r="10839">
          <cell r="D10839" t="str">
            <v>HGC-26064521</v>
          </cell>
          <cell r="E10839" t="str">
            <v>Sham2liver</v>
          </cell>
          <cell r="F10839" t="str">
            <v>HGC20250228004-0154</v>
          </cell>
          <cell r="G10839" t="str">
            <v>厦门华诺海普生物科技有限公司</v>
          </cell>
          <cell r="H10839" t="str">
            <v>IDT314</v>
          </cell>
          <cell r="I10839">
            <v>6</v>
          </cell>
          <cell r="J10839" t="str">
            <v>mRNA</v>
          </cell>
          <cell r="K10839">
            <v>21.25</v>
          </cell>
          <cell r="L10839">
            <v>35</v>
          </cell>
          <cell r="M10839">
            <v>743.75</v>
          </cell>
          <cell r="N10839">
            <v>490</v>
          </cell>
        </row>
        <row r="10840">
          <cell r="D10840" t="str">
            <v>HGC-26064523</v>
          </cell>
          <cell r="E10840" t="str">
            <v>Sham4liver</v>
          </cell>
          <cell r="F10840" t="str">
            <v>HGC20250228004-0154</v>
          </cell>
          <cell r="G10840" t="str">
            <v>厦门华诺海普生物科技有限公司</v>
          </cell>
          <cell r="H10840" t="str">
            <v>IDT316</v>
          </cell>
          <cell r="I10840">
            <v>6</v>
          </cell>
          <cell r="J10840" t="str">
            <v>mRNA</v>
          </cell>
          <cell r="K10840">
            <v>24.18</v>
          </cell>
          <cell r="L10840">
            <v>35</v>
          </cell>
          <cell r="M10840">
            <v>846.3</v>
          </cell>
          <cell r="N10840">
            <v>490</v>
          </cell>
        </row>
        <row r="10841">
          <cell r="D10841" t="str">
            <v>HGC-26064524</v>
          </cell>
          <cell r="E10841" t="str">
            <v>Sham5liver</v>
          </cell>
          <cell r="F10841" t="str">
            <v>HGC20250228004-0154</v>
          </cell>
          <cell r="G10841" t="str">
            <v>厦门华诺海普生物科技有限公司</v>
          </cell>
          <cell r="H10841" t="str">
            <v>IDT317</v>
          </cell>
          <cell r="I10841">
            <v>6</v>
          </cell>
          <cell r="J10841" t="str">
            <v>mRNA</v>
          </cell>
          <cell r="K10841">
            <v>26.02</v>
          </cell>
          <cell r="L10841">
            <v>35</v>
          </cell>
          <cell r="M10841">
            <v>910.7</v>
          </cell>
          <cell r="N10841">
            <v>490</v>
          </cell>
        </row>
        <row r="10842">
          <cell r="D10842" t="str">
            <v>HGC-26064525</v>
          </cell>
          <cell r="E10842" t="str">
            <v>Sham6liver</v>
          </cell>
          <cell r="F10842" t="str">
            <v>HGC20250228004-0154</v>
          </cell>
          <cell r="G10842" t="str">
            <v>厦门华诺海普生物科技有限公司</v>
          </cell>
          <cell r="H10842" t="str">
            <v>IDT318</v>
          </cell>
          <cell r="I10842">
            <v>6</v>
          </cell>
          <cell r="J10842" t="str">
            <v>mRNA</v>
          </cell>
          <cell r="K10842">
            <v>17.25</v>
          </cell>
          <cell r="L10842">
            <v>35</v>
          </cell>
          <cell r="M10842">
            <v>603.75</v>
          </cell>
          <cell r="N10842">
            <v>490</v>
          </cell>
        </row>
        <row r="10843">
          <cell r="D10843" t="str">
            <v>HGC-26064526</v>
          </cell>
          <cell r="E10843" t="str">
            <v>CLP1spleen</v>
          </cell>
          <cell r="F10843" t="str">
            <v>HGC20250228004-0154</v>
          </cell>
          <cell r="G10843" t="str">
            <v>厦门华诺海普生物科技有限公司</v>
          </cell>
          <cell r="H10843" t="str">
            <v>IDT319</v>
          </cell>
          <cell r="I10843">
            <v>6</v>
          </cell>
          <cell r="J10843" t="str">
            <v>mRNA</v>
          </cell>
          <cell r="K10843">
            <v>28.44</v>
          </cell>
          <cell r="L10843">
            <v>35</v>
          </cell>
          <cell r="M10843">
            <v>995.4</v>
          </cell>
          <cell r="N10843">
            <v>490</v>
          </cell>
        </row>
        <row r="10844">
          <cell r="D10844" t="str">
            <v>HGC-26064527</v>
          </cell>
          <cell r="E10844" t="str">
            <v>CLP2spleen</v>
          </cell>
          <cell r="F10844" t="str">
            <v>HGC20250228004-0154</v>
          </cell>
          <cell r="G10844" t="str">
            <v>厦门华诺海普生物科技有限公司</v>
          </cell>
          <cell r="H10844" t="str">
            <v>IDT320</v>
          </cell>
          <cell r="I10844">
            <v>6</v>
          </cell>
          <cell r="J10844" t="str">
            <v>mRNA</v>
          </cell>
          <cell r="K10844">
            <v>27.7</v>
          </cell>
          <cell r="L10844">
            <v>35</v>
          </cell>
          <cell r="M10844">
            <v>969.5</v>
          </cell>
          <cell r="N10844">
            <v>490</v>
          </cell>
        </row>
        <row r="10845">
          <cell r="D10845" t="str">
            <v>HGC-26064528</v>
          </cell>
          <cell r="E10845" t="str">
            <v>CLP3spleen</v>
          </cell>
          <cell r="F10845" t="str">
            <v>HGC20250228004-0154</v>
          </cell>
          <cell r="G10845" t="str">
            <v>厦门华诺海普生物科技有限公司</v>
          </cell>
          <cell r="H10845" t="str">
            <v>IDT321</v>
          </cell>
          <cell r="I10845">
            <v>6</v>
          </cell>
          <cell r="J10845" t="str">
            <v>mRNA</v>
          </cell>
          <cell r="K10845">
            <v>21.05</v>
          </cell>
          <cell r="L10845">
            <v>35</v>
          </cell>
          <cell r="M10845">
            <v>736.75</v>
          </cell>
          <cell r="N10845">
            <v>490</v>
          </cell>
        </row>
        <row r="10846">
          <cell r="D10846" t="str">
            <v>HGC-26064529</v>
          </cell>
          <cell r="E10846" t="str">
            <v>CLP4spleen</v>
          </cell>
          <cell r="F10846" t="str">
            <v>HGC20250228004-0154</v>
          </cell>
          <cell r="G10846" t="str">
            <v>厦门华诺海普生物科技有限公司</v>
          </cell>
          <cell r="H10846" t="str">
            <v>IDT322</v>
          </cell>
          <cell r="I10846">
            <v>6</v>
          </cell>
          <cell r="J10846" t="str">
            <v>mRNA</v>
          </cell>
          <cell r="K10846">
            <v>19.39</v>
          </cell>
          <cell r="L10846">
            <v>35</v>
          </cell>
          <cell r="M10846">
            <v>678.65</v>
          </cell>
          <cell r="N10846">
            <v>490</v>
          </cell>
        </row>
        <row r="10847">
          <cell r="D10847" t="str">
            <v>HGC-26064531</v>
          </cell>
          <cell r="E10847" t="str">
            <v>CLP6spleen</v>
          </cell>
          <cell r="F10847" t="str">
            <v>HGC20250228004-0154</v>
          </cell>
          <cell r="G10847" t="str">
            <v>厦门华诺海普生物科技有限公司</v>
          </cell>
          <cell r="H10847" t="str">
            <v>IDT324</v>
          </cell>
          <cell r="I10847">
            <v>6</v>
          </cell>
          <cell r="J10847" t="str">
            <v>mRNA</v>
          </cell>
          <cell r="K10847">
            <v>21.43</v>
          </cell>
          <cell r="L10847">
            <v>35</v>
          </cell>
          <cell r="M10847">
            <v>750.05</v>
          </cell>
          <cell r="N10847">
            <v>490</v>
          </cell>
        </row>
        <row r="10848">
          <cell r="D10848" t="str">
            <v>HGC-26064532</v>
          </cell>
          <cell r="E10848" t="str">
            <v>GW1spleen</v>
          </cell>
          <cell r="F10848" t="str">
            <v>HGC20250228004-0154</v>
          </cell>
          <cell r="G10848" t="str">
            <v>厦门华诺海普生物科技有限公司</v>
          </cell>
          <cell r="H10848" t="str">
            <v>IDT325</v>
          </cell>
          <cell r="I10848">
            <v>6</v>
          </cell>
          <cell r="J10848" t="str">
            <v>mRNA</v>
          </cell>
          <cell r="K10848">
            <v>17.56</v>
          </cell>
          <cell r="L10848">
            <v>35</v>
          </cell>
          <cell r="M10848">
            <v>614.6</v>
          </cell>
          <cell r="N10848">
            <v>490</v>
          </cell>
        </row>
        <row r="10849">
          <cell r="D10849" t="str">
            <v>HGC-26064535</v>
          </cell>
          <cell r="E10849" t="str">
            <v>GW4spleen</v>
          </cell>
          <cell r="F10849" t="str">
            <v>HGC20250228004-0154</v>
          </cell>
          <cell r="G10849" t="str">
            <v>厦门华诺海普生物科技有限公司</v>
          </cell>
          <cell r="H10849" t="str">
            <v>IDT328</v>
          </cell>
          <cell r="I10849">
            <v>6</v>
          </cell>
          <cell r="J10849" t="str">
            <v>mRNA</v>
          </cell>
          <cell r="K10849">
            <v>29.2</v>
          </cell>
          <cell r="L10849">
            <v>35</v>
          </cell>
          <cell r="M10849">
            <v>1022</v>
          </cell>
          <cell r="N10849">
            <v>490</v>
          </cell>
        </row>
        <row r="10850">
          <cell r="D10850" t="str">
            <v>HGC-26064536</v>
          </cell>
          <cell r="E10850" t="str">
            <v>GW5spleen</v>
          </cell>
          <cell r="F10850" t="str">
            <v>HGC20250228004-0154</v>
          </cell>
          <cell r="G10850" t="str">
            <v>厦门华诺海普生物科技有限公司</v>
          </cell>
          <cell r="H10850" t="str">
            <v>IDT329</v>
          </cell>
          <cell r="I10850">
            <v>6</v>
          </cell>
          <cell r="J10850" t="str">
            <v>mRNA</v>
          </cell>
          <cell r="K10850">
            <v>21.79</v>
          </cell>
          <cell r="L10850">
            <v>35</v>
          </cell>
          <cell r="M10850">
            <v>762.65</v>
          </cell>
          <cell r="N10850">
            <v>490</v>
          </cell>
        </row>
        <row r="10851">
          <cell r="D10851" t="str">
            <v>HGC-26064544</v>
          </cell>
          <cell r="E10851" t="str">
            <v>CLP1kidney</v>
          </cell>
          <cell r="F10851" t="str">
            <v>HGC20250228004-0154</v>
          </cell>
          <cell r="G10851" t="str">
            <v>厦门华诺海普生物科技有限公司</v>
          </cell>
          <cell r="H10851" t="str">
            <v>IDT337</v>
          </cell>
          <cell r="I10851">
            <v>6</v>
          </cell>
          <cell r="J10851" t="str">
            <v>mRNA</v>
          </cell>
          <cell r="K10851">
            <v>28.22</v>
          </cell>
          <cell r="L10851">
            <v>35</v>
          </cell>
          <cell r="M10851">
            <v>987.7</v>
          </cell>
          <cell r="N10851">
            <v>490</v>
          </cell>
        </row>
        <row r="10852">
          <cell r="D10852" t="str">
            <v>HGC-26064545</v>
          </cell>
          <cell r="E10852" t="str">
            <v>CLP2kidney</v>
          </cell>
          <cell r="F10852" t="str">
            <v>HGC20250228004-0154</v>
          </cell>
          <cell r="G10852" t="str">
            <v>厦门华诺海普生物科技有限公司</v>
          </cell>
          <cell r="H10852" t="str">
            <v>IDT338</v>
          </cell>
          <cell r="I10852">
            <v>6</v>
          </cell>
          <cell r="J10852" t="str">
            <v>mRNA</v>
          </cell>
          <cell r="K10852">
            <v>41.29</v>
          </cell>
          <cell r="L10852">
            <v>35</v>
          </cell>
          <cell r="M10852">
            <v>1445.15</v>
          </cell>
          <cell r="N10852">
            <v>490</v>
          </cell>
        </row>
        <row r="10853">
          <cell r="D10853" t="str">
            <v>HGC-26064546</v>
          </cell>
          <cell r="E10853" t="str">
            <v>CLP3kidney</v>
          </cell>
          <cell r="F10853" t="str">
            <v>HGC20250228004-0154</v>
          </cell>
          <cell r="G10853" t="str">
            <v>厦门华诺海普生物科技有限公司</v>
          </cell>
          <cell r="H10853" t="str">
            <v>IDT339</v>
          </cell>
          <cell r="I10853">
            <v>6</v>
          </cell>
          <cell r="J10853" t="str">
            <v>mRNA</v>
          </cell>
          <cell r="K10853">
            <v>37.63</v>
          </cell>
          <cell r="L10853">
            <v>35</v>
          </cell>
          <cell r="M10853">
            <v>1317.05</v>
          </cell>
          <cell r="N10853">
            <v>490</v>
          </cell>
        </row>
        <row r="10854">
          <cell r="D10854" t="str">
            <v>HGC-26064547</v>
          </cell>
          <cell r="E10854" t="str">
            <v>CLP4kidney</v>
          </cell>
          <cell r="F10854" t="str">
            <v>HGC20250228004-0154</v>
          </cell>
          <cell r="G10854" t="str">
            <v>厦门华诺海普生物科技有限公司</v>
          </cell>
          <cell r="H10854" t="str">
            <v>IDT340</v>
          </cell>
          <cell r="I10854">
            <v>6</v>
          </cell>
          <cell r="J10854" t="str">
            <v>mRNA</v>
          </cell>
          <cell r="K10854">
            <v>32.04</v>
          </cell>
          <cell r="L10854">
            <v>35</v>
          </cell>
          <cell r="M10854">
            <v>1121.4</v>
          </cell>
          <cell r="N10854">
            <v>490</v>
          </cell>
        </row>
        <row r="10855">
          <cell r="D10855" t="str">
            <v>HGC-26064548</v>
          </cell>
          <cell r="E10855" t="str">
            <v>CLP5kidney</v>
          </cell>
          <cell r="F10855" t="str">
            <v>HGC20250228004-0154</v>
          </cell>
          <cell r="G10855" t="str">
            <v>厦门华诺海普生物科技有限公司</v>
          </cell>
          <cell r="H10855" t="str">
            <v>IDT341</v>
          </cell>
          <cell r="I10855">
            <v>6</v>
          </cell>
          <cell r="J10855" t="str">
            <v>mRNA</v>
          </cell>
          <cell r="K10855">
            <v>35.73</v>
          </cell>
          <cell r="L10855">
            <v>35</v>
          </cell>
          <cell r="M10855">
            <v>1250.55</v>
          </cell>
          <cell r="N10855">
            <v>490</v>
          </cell>
        </row>
        <row r="10856">
          <cell r="D10856" t="str">
            <v>HGC-26064549</v>
          </cell>
          <cell r="E10856" t="str">
            <v>CLP6kidney</v>
          </cell>
          <cell r="F10856" t="str">
            <v>HGC20250228004-0154</v>
          </cell>
          <cell r="G10856" t="str">
            <v>厦门华诺海普生物科技有限公司</v>
          </cell>
          <cell r="H10856" t="str">
            <v>IDT342</v>
          </cell>
          <cell r="I10856">
            <v>6</v>
          </cell>
          <cell r="J10856" t="str">
            <v>mRNA</v>
          </cell>
          <cell r="K10856">
            <v>35.08</v>
          </cell>
          <cell r="L10856">
            <v>35</v>
          </cell>
          <cell r="M10856">
            <v>1227.8</v>
          </cell>
          <cell r="N10856">
            <v>490</v>
          </cell>
        </row>
        <row r="10857">
          <cell r="D10857" t="str">
            <v>HGC-26064550</v>
          </cell>
          <cell r="E10857" t="str">
            <v>GW1kidney</v>
          </cell>
          <cell r="F10857" t="str">
            <v>HGC20250228004-0154</v>
          </cell>
          <cell r="G10857" t="str">
            <v>厦门华诺海普生物科技有限公司</v>
          </cell>
          <cell r="H10857" t="str">
            <v>IDT343</v>
          </cell>
          <cell r="I10857">
            <v>6</v>
          </cell>
          <cell r="J10857" t="str">
            <v>mRNA</v>
          </cell>
          <cell r="K10857">
            <v>38.25</v>
          </cell>
          <cell r="L10857">
            <v>35</v>
          </cell>
          <cell r="M10857">
            <v>1338.75</v>
          </cell>
          <cell r="N10857">
            <v>490</v>
          </cell>
        </row>
        <row r="10858">
          <cell r="D10858" t="str">
            <v>HGC-26064551</v>
          </cell>
          <cell r="E10858" t="str">
            <v>GW2kidney</v>
          </cell>
          <cell r="F10858" t="str">
            <v>HGC20250228004-0154</v>
          </cell>
          <cell r="G10858" t="str">
            <v>厦门华诺海普生物科技有限公司</v>
          </cell>
          <cell r="H10858" t="str">
            <v>IDT344</v>
          </cell>
          <cell r="I10858">
            <v>6</v>
          </cell>
          <cell r="J10858" t="str">
            <v>mRNA</v>
          </cell>
          <cell r="K10858">
            <v>43.97</v>
          </cell>
          <cell r="L10858">
            <v>35</v>
          </cell>
          <cell r="M10858">
            <v>1538.95</v>
          </cell>
          <cell r="N10858">
            <v>490</v>
          </cell>
        </row>
        <row r="10859">
          <cell r="D10859" t="str">
            <v>HGC-26064552</v>
          </cell>
          <cell r="E10859" t="str">
            <v>GW3kidney</v>
          </cell>
          <cell r="F10859" t="str">
            <v>HGC20250228004-0154</v>
          </cell>
          <cell r="G10859" t="str">
            <v>厦门华诺海普生物科技有限公司</v>
          </cell>
          <cell r="H10859" t="str">
            <v>IDT345</v>
          </cell>
          <cell r="I10859">
            <v>6</v>
          </cell>
          <cell r="J10859" t="str">
            <v>mRNA</v>
          </cell>
          <cell r="K10859">
            <v>39.94</v>
          </cell>
          <cell r="L10859">
            <v>35</v>
          </cell>
          <cell r="M10859">
            <v>1397.9</v>
          </cell>
          <cell r="N10859">
            <v>490</v>
          </cell>
        </row>
        <row r="10860">
          <cell r="D10860" t="str">
            <v>HGC-26064553</v>
          </cell>
          <cell r="E10860" t="str">
            <v>GW4kidney</v>
          </cell>
          <cell r="F10860" t="str">
            <v>HGC20250228004-0154</v>
          </cell>
          <cell r="G10860" t="str">
            <v>厦门华诺海普生物科技有限公司</v>
          </cell>
          <cell r="H10860" t="str">
            <v>IDT346</v>
          </cell>
          <cell r="I10860">
            <v>6</v>
          </cell>
          <cell r="J10860" t="str">
            <v>mRNA</v>
          </cell>
          <cell r="K10860">
            <v>37.8</v>
          </cell>
          <cell r="L10860">
            <v>35</v>
          </cell>
          <cell r="M10860">
            <v>1323</v>
          </cell>
          <cell r="N10860">
            <v>490</v>
          </cell>
        </row>
        <row r="10861">
          <cell r="D10861" t="str">
            <v>HGC-26064554</v>
          </cell>
          <cell r="E10861" t="str">
            <v>GW5kidney</v>
          </cell>
          <cell r="F10861" t="str">
            <v>HGC20250228004-0154</v>
          </cell>
          <cell r="G10861" t="str">
            <v>厦门华诺海普生物科技有限公司</v>
          </cell>
          <cell r="H10861" t="str">
            <v>IDT347</v>
          </cell>
          <cell r="I10861">
            <v>6</v>
          </cell>
          <cell r="J10861" t="str">
            <v>mRNA</v>
          </cell>
          <cell r="K10861">
            <v>21.09</v>
          </cell>
          <cell r="L10861">
            <v>35</v>
          </cell>
          <cell r="M10861">
            <v>738.15</v>
          </cell>
          <cell r="N10861">
            <v>490</v>
          </cell>
        </row>
        <row r="10862">
          <cell r="D10862" t="str">
            <v>HGC-26064555</v>
          </cell>
          <cell r="E10862" t="str">
            <v>GW6kidney</v>
          </cell>
          <cell r="F10862" t="str">
            <v>HGC20250228004-0154</v>
          </cell>
          <cell r="G10862" t="str">
            <v>厦门华诺海普生物科技有限公司</v>
          </cell>
          <cell r="H10862" t="str">
            <v>IDT348</v>
          </cell>
          <cell r="I10862">
            <v>6</v>
          </cell>
          <cell r="J10862" t="str">
            <v>mRNA</v>
          </cell>
          <cell r="K10862">
            <v>43.75</v>
          </cell>
          <cell r="L10862">
            <v>35</v>
          </cell>
          <cell r="M10862">
            <v>1531.25</v>
          </cell>
          <cell r="N10862">
            <v>490</v>
          </cell>
        </row>
        <row r="10863">
          <cell r="D10863" t="str">
            <v>HGC-26064556</v>
          </cell>
          <cell r="E10863" t="str">
            <v>Sham1kidney</v>
          </cell>
          <cell r="F10863" t="str">
            <v>HGC20250228004-0154</v>
          </cell>
          <cell r="G10863" t="str">
            <v>厦门华诺海普生物科技有限公司</v>
          </cell>
          <cell r="H10863" t="str">
            <v>IDT349</v>
          </cell>
          <cell r="I10863">
            <v>6</v>
          </cell>
          <cell r="J10863" t="str">
            <v>mRNA</v>
          </cell>
          <cell r="K10863">
            <v>42.51</v>
          </cell>
          <cell r="L10863">
            <v>35</v>
          </cell>
          <cell r="M10863">
            <v>1487.85</v>
          </cell>
          <cell r="N10863">
            <v>490</v>
          </cell>
        </row>
        <row r="10864">
          <cell r="D10864" t="str">
            <v>HGC-26064557</v>
          </cell>
          <cell r="E10864" t="str">
            <v>Sham2kidney</v>
          </cell>
          <cell r="F10864" t="str">
            <v>HGC20250228004-0154</v>
          </cell>
          <cell r="G10864" t="str">
            <v>厦门华诺海普生物科技有限公司</v>
          </cell>
          <cell r="H10864" t="str">
            <v>IDT350</v>
          </cell>
          <cell r="I10864">
            <v>6</v>
          </cell>
          <cell r="J10864" t="str">
            <v>mRNA</v>
          </cell>
          <cell r="K10864">
            <v>49.3</v>
          </cell>
          <cell r="L10864">
            <v>35</v>
          </cell>
          <cell r="M10864">
            <v>1725.5</v>
          </cell>
          <cell r="N10864">
            <v>490</v>
          </cell>
        </row>
        <row r="10865">
          <cell r="D10865" t="str">
            <v>HGC-26064558</v>
          </cell>
          <cell r="E10865" t="str">
            <v>Sham3kidney</v>
          </cell>
          <cell r="F10865" t="str">
            <v>HGC20250228004-0154</v>
          </cell>
          <cell r="G10865" t="str">
            <v>厦门华诺海普生物科技有限公司</v>
          </cell>
          <cell r="H10865" t="str">
            <v>IDT351</v>
          </cell>
          <cell r="I10865">
            <v>6</v>
          </cell>
          <cell r="J10865" t="str">
            <v>mRNA</v>
          </cell>
          <cell r="K10865">
            <v>56.56</v>
          </cell>
          <cell r="L10865">
            <v>35</v>
          </cell>
          <cell r="M10865">
            <v>1979.6</v>
          </cell>
          <cell r="N10865">
            <v>490</v>
          </cell>
        </row>
        <row r="10866">
          <cell r="D10866" t="str">
            <v>HGC-26064559</v>
          </cell>
          <cell r="E10866" t="str">
            <v>Sham4kidney</v>
          </cell>
          <cell r="F10866" t="str">
            <v>HGC20250228004-0154</v>
          </cell>
          <cell r="G10866" t="str">
            <v>厦门华诺海普生物科技有限公司</v>
          </cell>
          <cell r="H10866" t="str">
            <v>IDT352</v>
          </cell>
          <cell r="I10866">
            <v>6</v>
          </cell>
          <cell r="J10866" t="str">
            <v>mRNA</v>
          </cell>
          <cell r="K10866">
            <v>39.63</v>
          </cell>
          <cell r="L10866">
            <v>35</v>
          </cell>
          <cell r="M10866">
            <v>1387.05</v>
          </cell>
          <cell r="N10866">
            <v>490</v>
          </cell>
        </row>
        <row r="10867">
          <cell r="D10867" t="str">
            <v>HGC-26064560</v>
          </cell>
          <cell r="E10867" t="str">
            <v>Sham5kidney</v>
          </cell>
          <cell r="F10867" t="str">
            <v>HGC20250228004-0154</v>
          </cell>
          <cell r="G10867" t="str">
            <v>厦门华诺海普生物科技有限公司</v>
          </cell>
          <cell r="H10867" t="str">
            <v>IDT353</v>
          </cell>
          <cell r="I10867">
            <v>6</v>
          </cell>
          <cell r="J10867" t="str">
            <v>mRNA</v>
          </cell>
          <cell r="K10867">
            <v>34.65</v>
          </cell>
          <cell r="L10867">
            <v>35</v>
          </cell>
          <cell r="M10867">
            <v>1212.75</v>
          </cell>
          <cell r="N10867">
            <v>490</v>
          </cell>
        </row>
        <row r="10868">
          <cell r="D10868" t="str">
            <v>HGC-26064561</v>
          </cell>
          <cell r="E10868" t="str">
            <v>Sham6kidney</v>
          </cell>
          <cell r="F10868" t="str">
            <v>HGC20250228004-0154</v>
          </cell>
          <cell r="G10868" t="str">
            <v>厦门华诺海普生物科技有限公司</v>
          </cell>
          <cell r="H10868" t="str">
            <v>IDT354</v>
          </cell>
          <cell r="I10868">
            <v>6</v>
          </cell>
          <cell r="J10868" t="str">
            <v>mRNA</v>
          </cell>
          <cell r="K10868">
            <v>25.52</v>
          </cell>
          <cell r="L10868">
            <v>35</v>
          </cell>
          <cell r="M10868">
            <v>893.2</v>
          </cell>
          <cell r="N10868">
            <v>490</v>
          </cell>
        </row>
        <row r="10869">
          <cell r="D10869" t="str">
            <v>HGC-26063776</v>
          </cell>
          <cell r="E10869" t="str">
            <v>0.5Kpa-1</v>
          </cell>
          <cell r="F10869" t="str">
            <v>PSM-ZM202605180006-0001</v>
          </cell>
          <cell r="G10869" t="str">
            <v>连云港市第一人民医院</v>
          </cell>
          <cell r="H10869" t="str">
            <v>IDT355</v>
          </cell>
          <cell r="I10869">
            <v>6</v>
          </cell>
          <cell r="J10869" t="str">
            <v>mRNA</v>
          </cell>
          <cell r="K10869">
            <v>12.79</v>
          </cell>
          <cell r="L10869">
            <v>35</v>
          </cell>
          <cell r="M10869">
            <v>447.65</v>
          </cell>
          <cell r="N10869">
            <v>500</v>
          </cell>
        </row>
        <row r="10870">
          <cell r="D10870" t="str">
            <v>HGC-26063777</v>
          </cell>
          <cell r="E10870" t="str">
            <v>0.5Kpa-2</v>
          </cell>
          <cell r="F10870" t="str">
            <v>PSM-ZM202605180006-0001</v>
          </cell>
          <cell r="G10870" t="str">
            <v>连云港市第一人民医院</v>
          </cell>
          <cell r="H10870" t="str">
            <v>IDT356</v>
          </cell>
          <cell r="I10870">
            <v>6</v>
          </cell>
          <cell r="J10870" t="str">
            <v>mRNA</v>
          </cell>
          <cell r="K10870">
            <v>13.62</v>
          </cell>
          <cell r="L10870">
            <v>35</v>
          </cell>
          <cell r="M10870">
            <v>476.7</v>
          </cell>
          <cell r="N10870">
            <v>500</v>
          </cell>
        </row>
        <row r="10871">
          <cell r="D10871" t="str">
            <v>HGC-26063778</v>
          </cell>
          <cell r="E10871" t="str">
            <v>0.5Kpa-3</v>
          </cell>
          <cell r="F10871" t="str">
            <v>PSM-ZM202605180006-0001</v>
          </cell>
          <cell r="G10871" t="str">
            <v>连云港市第一人民医院</v>
          </cell>
          <cell r="H10871" t="str">
            <v>IDT357</v>
          </cell>
          <cell r="I10871">
            <v>6</v>
          </cell>
          <cell r="J10871" t="str">
            <v>mRNA</v>
          </cell>
          <cell r="K10871">
            <v>18.42</v>
          </cell>
          <cell r="L10871">
            <v>35</v>
          </cell>
          <cell r="M10871">
            <v>644.7</v>
          </cell>
          <cell r="N10871">
            <v>500</v>
          </cell>
        </row>
        <row r="10872">
          <cell r="D10872" t="str">
            <v>HGC-26063779</v>
          </cell>
          <cell r="E10872" t="str">
            <v>0.5Kpa-5</v>
          </cell>
          <cell r="F10872" t="str">
            <v>PSM-ZM202605180006-0001</v>
          </cell>
          <cell r="G10872" t="str">
            <v>连云港市第一人民医院</v>
          </cell>
          <cell r="H10872" t="str">
            <v>IDT358</v>
          </cell>
          <cell r="I10872">
            <v>6</v>
          </cell>
          <cell r="J10872" t="str">
            <v>mRNA</v>
          </cell>
          <cell r="K10872">
            <v>24.9</v>
          </cell>
          <cell r="L10872">
            <v>35</v>
          </cell>
          <cell r="M10872">
            <v>871.5</v>
          </cell>
          <cell r="N10872">
            <v>500</v>
          </cell>
        </row>
        <row r="10873">
          <cell r="D10873" t="str">
            <v>HGC-26063780</v>
          </cell>
          <cell r="E10873" t="str">
            <v>0.5Kpa-6</v>
          </cell>
          <cell r="F10873" t="str">
            <v>PSM-ZM202605180006-0001</v>
          </cell>
          <cell r="G10873" t="str">
            <v>连云港市第一人民医院</v>
          </cell>
          <cell r="H10873" t="str">
            <v>IDT359</v>
          </cell>
          <cell r="I10873">
            <v>6</v>
          </cell>
          <cell r="J10873" t="str">
            <v>mRNA</v>
          </cell>
          <cell r="K10873">
            <v>15.59</v>
          </cell>
          <cell r="L10873">
            <v>35</v>
          </cell>
          <cell r="M10873">
            <v>545.65</v>
          </cell>
          <cell r="N10873">
            <v>500</v>
          </cell>
        </row>
        <row r="10874">
          <cell r="D10874" t="str">
            <v>HGC-26063781</v>
          </cell>
          <cell r="E10874" t="str">
            <v>2Kpa-1</v>
          </cell>
          <cell r="F10874" t="str">
            <v>PSM-ZM202605180006-0001</v>
          </cell>
          <cell r="G10874" t="str">
            <v>连云港市第一人民医院</v>
          </cell>
          <cell r="H10874" t="str">
            <v>IDT360</v>
          </cell>
          <cell r="I10874">
            <v>6</v>
          </cell>
          <cell r="J10874" t="str">
            <v>mRNA</v>
          </cell>
          <cell r="K10874">
            <v>12.26</v>
          </cell>
          <cell r="L10874">
            <v>35</v>
          </cell>
          <cell r="M10874">
            <v>429.1</v>
          </cell>
          <cell r="N10874">
            <v>500</v>
          </cell>
        </row>
        <row r="10875">
          <cell r="D10875" t="str">
            <v>HGC-26063782</v>
          </cell>
          <cell r="E10875" t="str">
            <v>2Kpa-2</v>
          </cell>
          <cell r="F10875" t="str">
            <v>PSM-ZM202605180006-0001</v>
          </cell>
          <cell r="G10875" t="str">
            <v>连云港市第一人民医院</v>
          </cell>
          <cell r="H10875" t="str">
            <v>IDT361</v>
          </cell>
          <cell r="I10875">
            <v>6</v>
          </cell>
          <cell r="J10875" t="str">
            <v>mRNA</v>
          </cell>
          <cell r="K10875">
            <v>24.77</v>
          </cell>
          <cell r="L10875">
            <v>35</v>
          </cell>
          <cell r="M10875">
            <v>866.95</v>
          </cell>
          <cell r="N10875">
            <v>500</v>
          </cell>
        </row>
        <row r="10876">
          <cell r="D10876" t="str">
            <v>HGC-26063783</v>
          </cell>
          <cell r="E10876" t="str">
            <v>2Kpa-3</v>
          </cell>
          <cell r="F10876" t="str">
            <v>PSM-ZM202605180006-0001</v>
          </cell>
          <cell r="G10876" t="str">
            <v>连云港市第一人民医院</v>
          </cell>
          <cell r="H10876" t="str">
            <v>IDT362</v>
          </cell>
          <cell r="I10876">
            <v>6</v>
          </cell>
          <cell r="J10876" t="str">
            <v>mRNA</v>
          </cell>
          <cell r="K10876">
            <v>17</v>
          </cell>
          <cell r="L10876">
            <v>35</v>
          </cell>
          <cell r="M10876">
            <v>595</v>
          </cell>
          <cell r="N10876">
            <v>500</v>
          </cell>
        </row>
        <row r="10877">
          <cell r="D10877" t="str">
            <v>HGC-26063784</v>
          </cell>
          <cell r="E10877" t="str">
            <v>2Kpa-5</v>
          </cell>
          <cell r="F10877" t="str">
            <v>PSM-ZM202605180006-0001</v>
          </cell>
          <cell r="G10877" t="str">
            <v>连云港市第一人民医院</v>
          </cell>
          <cell r="H10877" t="str">
            <v>IDT363</v>
          </cell>
          <cell r="I10877">
            <v>6</v>
          </cell>
          <cell r="J10877" t="str">
            <v>mRNA</v>
          </cell>
          <cell r="K10877">
            <v>22.81</v>
          </cell>
          <cell r="L10877">
            <v>35</v>
          </cell>
          <cell r="M10877">
            <v>798.35</v>
          </cell>
          <cell r="N10877">
            <v>500</v>
          </cell>
        </row>
        <row r="10878">
          <cell r="D10878" t="str">
            <v>HGC-26063785</v>
          </cell>
          <cell r="E10878" t="str">
            <v>2Kpa-6</v>
          </cell>
          <cell r="F10878" t="str">
            <v>PSM-ZM202605180006-0001</v>
          </cell>
          <cell r="G10878" t="str">
            <v>连云港市第一人民医院</v>
          </cell>
          <cell r="H10878" t="str">
            <v>IDT364</v>
          </cell>
          <cell r="I10878">
            <v>6</v>
          </cell>
          <cell r="J10878" t="str">
            <v>mRNA</v>
          </cell>
          <cell r="K10878">
            <v>14.33</v>
          </cell>
          <cell r="L10878">
            <v>35</v>
          </cell>
          <cell r="M10878">
            <v>501.55</v>
          </cell>
          <cell r="N10878">
            <v>500</v>
          </cell>
        </row>
        <row r="10879">
          <cell r="D10879" t="str">
            <v>HGC-26063786</v>
          </cell>
          <cell r="E10879" t="str">
            <v>8Kpa-1</v>
          </cell>
          <cell r="F10879" t="str">
            <v>PSM-ZM202605180006-0001</v>
          </cell>
          <cell r="G10879" t="str">
            <v>连云港市第一人民医院</v>
          </cell>
          <cell r="H10879" t="str">
            <v>IDT365</v>
          </cell>
          <cell r="I10879">
            <v>6</v>
          </cell>
          <cell r="J10879" t="str">
            <v>mRNA</v>
          </cell>
          <cell r="K10879">
            <v>24.91</v>
          </cell>
          <cell r="L10879">
            <v>35</v>
          </cell>
          <cell r="M10879">
            <v>871.85</v>
          </cell>
          <cell r="N10879">
            <v>500</v>
          </cell>
        </row>
        <row r="10880">
          <cell r="D10880" t="str">
            <v>HGC-26063787</v>
          </cell>
          <cell r="E10880" t="str">
            <v>8Kpa-2</v>
          </cell>
          <cell r="F10880" t="str">
            <v>PSM-ZM202605180006-0001</v>
          </cell>
          <cell r="G10880" t="str">
            <v>连云港市第一人民医院</v>
          </cell>
          <cell r="H10880" t="str">
            <v>IDT366</v>
          </cell>
          <cell r="I10880">
            <v>6</v>
          </cell>
          <cell r="J10880" t="str">
            <v>mRNA</v>
          </cell>
          <cell r="K10880">
            <v>18.45</v>
          </cell>
          <cell r="L10880">
            <v>35</v>
          </cell>
          <cell r="M10880">
            <v>645.75</v>
          </cell>
          <cell r="N10880">
            <v>500</v>
          </cell>
        </row>
        <row r="10881">
          <cell r="D10881" t="str">
            <v>HGC-26063788</v>
          </cell>
          <cell r="E10881" t="str">
            <v>8Kpa-3</v>
          </cell>
          <cell r="F10881" t="str">
            <v>PSM-ZM202605180006-0001</v>
          </cell>
          <cell r="G10881" t="str">
            <v>连云港市第一人民医院</v>
          </cell>
          <cell r="H10881" t="str">
            <v>IDT367</v>
          </cell>
          <cell r="I10881">
            <v>6</v>
          </cell>
          <cell r="J10881" t="str">
            <v>mRNA</v>
          </cell>
          <cell r="K10881">
            <v>17</v>
          </cell>
          <cell r="L10881">
            <v>35</v>
          </cell>
          <cell r="M10881">
            <v>595</v>
          </cell>
          <cell r="N10881">
            <v>500</v>
          </cell>
        </row>
        <row r="10882">
          <cell r="D10882" t="str">
            <v>HGC-26063789</v>
          </cell>
          <cell r="E10882" t="str">
            <v>8Kpa-5</v>
          </cell>
          <cell r="F10882" t="str">
            <v>PSM-ZM202605180006-0001</v>
          </cell>
          <cell r="G10882" t="str">
            <v>连云港市第一人民医院</v>
          </cell>
          <cell r="H10882" t="str">
            <v>IDT368</v>
          </cell>
          <cell r="I10882">
            <v>6</v>
          </cell>
          <cell r="J10882" t="str">
            <v>mRNA</v>
          </cell>
          <cell r="K10882">
            <v>22.7</v>
          </cell>
          <cell r="L10882">
            <v>35</v>
          </cell>
          <cell r="M10882">
            <v>794.5</v>
          </cell>
          <cell r="N10882">
            <v>500</v>
          </cell>
        </row>
        <row r="10883">
          <cell r="D10883" t="str">
            <v>HGC-26063790</v>
          </cell>
          <cell r="E10883" t="str">
            <v>8Kpa-6</v>
          </cell>
          <cell r="F10883" t="str">
            <v>PSM-ZM202605180006-0001</v>
          </cell>
          <cell r="G10883" t="str">
            <v>连云港市第一人民医院</v>
          </cell>
          <cell r="H10883" t="str">
            <v>IDT369</v>
          </cell>
          <cell r="I10883">
            <v>6</v>
          </cell>
          <cell r="J10883" t="str">
            <v>mRNA</v>
          </cell>
          <cell r="K10883">
            <v>23.73</v>
          </cell>
          <cell r="L10883">
            <v>35</v>
          </cell>
          <cell r="M10883">
            <v>830.55</v>
          </cell>
          <cell r="N10883">
            <v>500</v>
          </cell>
        </row>
        <row r="10884">
          <cell r="D10884" t="str">
            <v>HGC-26064273</v>
          </cell>
          <cell r="E10884" t="str">
            <v>DMSO</v>
          </cell>
          <cell r="F10884" t="str">
            <v>PSM-ZM202605190010-0002</v>
          </cell>
          <cell r="G10884" t="str">
            <v>华南理工大学</v>
          </cell>
          <cell r="H10884" t="str">
            <v>IDT370</v>
          </cell>
          <cell r="I10884">
            <v>6</v>
          </cell>
          <cell r="J10884" t="str">
            <v>mRNA</v>
          </cell>
          <cell r="K10884">
            <v>40.69</v>
          </cell>
          <cell r="L10884">
            <v>35</v>
          </cell>
          <cell r="M10884">
            <v>1424.15</v>
          </cell>
          <cell r="N10884">
            <v>500</v>
          </cell>
        </row>
        <row r="10885">
          <cell r="D10885" t="str">
            <v>HGC-26064274</v>
          </cell>
          <cell r="E10885" t="str">
            <v>AXD</v>
          </cell>
          <cell r="F10885" t="str">
            <v>PSM-ZM202605190010-0002</v>
          </cell>
          <cell r="G10885" t="str">
            <v>华南理工大学</v>
          </cell>
          <cell r="H10885" t="str">
            <v>IDT371</v>
          </cell>
          <cell r="I10885">
            <v>6</v>
          </cell>
          <cell r="J10885" t="str">
            <v>mRNA</v>
          </cell>
          <cell r="K10885">
            <v>36.91</v>
          </cell>
          <cell r="L10885">
            <v>35</v>
          </cell>
          <cell r="M10885">
            <v>1291.85</v>
          </cell>
          <cell r="N10885">
            <v>500</v>
          </cell>
        </row>
        <row r="10886">
          <cell r="D10886" t="str">
            <v>HGC-26065600</v>
          </cell>
          <cell r="E10886" t="str">
            <v>Model-1</v>
          </cell>
          <cell r="F10886" t="str">
            <v>PSM-ZM202605220006-0001</v>
          </cell>
          <cell r="G10886" t="str">
            <v>南昌大学第一附属医院</v>
          </cell>
          <cell r="H10886" t="str">
            <v>IDT372</v>
          </cell>
          <cell r="I10886">
            <v>6</v>
          </cell>
          <cell r="J10886" t="str">
            <v>mRNA</v>
          </cell>
          <cell r="K10886">
            <v>47.11</v>
          </cell>
          <cell r="L10886">
            <v>35</v>
          </cell>
          <cell r="M10886">
            <v>1648.85</v>
          </cell>
          <cell r="N10886">
            <v>500</v>
          </cell>
        </row>
        <row r="10887">
          <cell r="D10887" t="str">
            <v>HGC-26065601</v>
          </cell>
          <cell r="E10887" t="str">
            <v>Model-2</v>
          </cell>
          <cell r="F10887" t="str">
            <v>PSM-ZM202605220006-0001</v>
          </cell>
          <cell r="G10887" t="str">
            <v>南昌大学第一附属医院</v>
          </cell>
          <cell r="H10887" t="str">
            <v>IDT373</v>
          </cell>
          <cell r="I10887">
            <v>6</v>
          </cell>
          <cell r="J10887" t="str">
            <v>mRNA</v>
          </cell>
          <cell r="K10887">
            <v>29.4</v>
          </cell>
          <cell r="L10887">
            <v>35</v>
          </cell>
          <cell r="M10887">
            <v>1029</v>
          </cell>
          <cell r="N10887">
            <v>500</v>
          </cell>
        </row>
        <row r="10888">
          <cell r="D10888" t="str">
            <v>HGC-26065602</v>
          </cell>
          <cell r="E10888" t="str">
            <v>Model-3</v>
          </cell>
          <cell r="F10888" t="str">
            <v>PSM-ZM202605220006-0001</v>
          </cell>
          <cell r="G10888" t="str">
            <v>南昌大学第一附属医院</v>
          </cell>
          <cell r="H10888" t="str">
            <v>IDT374</v>
          </cell>
          <cell r="I10888">
            <v>6</v>
          </cell>
          <cell r="J10888" t="str">
            <v>mRNA</v>
          </cell>
          <cell r="K10888">
            <v>35.37</v>
          </cell>
          <cell r="L10888">
            <v>35</v>
          </cell>
          <cell r="M10888">
            <v>1237.95</v>
          </cell>
          <cell r="N10888">
            <v>500</v>
          </cell>
        </row>
        <row r="10889">
          <cell r="D10889" t="str">
            <v>HGC-26065603</v>
          </cell>
          <cell r="E10889" t="str">
            <v>Model-4</v>
          </cell>
          <cell r="F10889" t="str">
            <v>PSM-ZM202605220006-0001</v>
          </cell>
          <cell r="G10889" t="str">
            <v>南昌大学第一附属医院</v>
          </cell>
          <cell r="H10889" t="str">
            <v>IDT375</v>
          </cell>
          <cell r="I10889">
            <v>6</v>
          </cell>
          <cell r="J10889" t="str">
            <v>mRNA</v>
          </cell>
          <cell r="K10889">
            <v>39.2</v>
          </cell>
          <cell r="L10889">
            <v>35</v>
          </cell>
          <cell r="M10889">
            <v>1372</v>
          </cell>
          <cell r="N10889">
            <v>500</v>
          </cell>
        </row>
        <row r="10890">
          <cell r="D10890" t="str">
            <v>HGC-26065604</v>
          </cell>
          <cell r="E10890" t="str">
            <v>Model-5</v>
          </cell>
          <cell r="F10890" t="str">
            <v>PSM-ZM202605220006-0001</v>
          </cell>
          <cell r="G10890" t="str">
            <v>南昌大学第一附属医院</v>
          </cell>
          <cell r="H10890" t="str">
            <v>IDT376</v>
          </cell>
          <cell r="I10890">
            <v>6</v>
          </cell>
          <cell r="J10890" t="str">
            <v>mRNA</v>
          </cell>
          <cell r="K10890">
            <v>32.71</v>
          </cell>
          <cell r="L10890">
            <v>35</v>
          </cell>
          <cell r="M10890">
            <v>1144.85</v>
          </cell>
          <cell r="N10890">
            <v>500</v>
          </cell>
        </row>
        <row r="10891">
          <cell r="D10891" t="str">
            <v>HGC-26065605</v>
          </cell>
          <cell r="E10891" t="str">
            <v>Model-6</v>
          </cell>
          <cell r="F10891" t="str">
            <v>PSM-ZM202605220006-0001</v>
          </cell>
          <cell r="G10891" t="str">
            <v>南昌大学第一附属医院</v>
          </cell>
          <cell r="H10891" t="str">
            <v>IDT377</v>
          </cell>
          <cell r="I10891">
            <v>6</v>
          </cell>
          <cell r="J10891" t="str">
            <v>mRNA</v>
          </cell>
          <cell r="K10891">
            <v>23.82</v>
          </cell>
          <cell r="L10891">
            <v>35</v>
          </cell>
          <cell r="M10891">
            <v>833.7</v>
          </cell>
          <cell r="N10891">
            <v>500</v>
          </cell>
        </row>
        <row r="10892">
          <cell r="D10892" t="str">
            <v>HGC-26065606</v>
          </cell>
          <cell r="E10892" t="str">
            <v>H-LJH-1</v>
          </cell>
          <cell r="F10892" t="str">
            <v>PSM-ZM202605220006-0001</v>
          </cell>
          <cell r="G10892" t="str">
            <v>南昌大学第一附属医院</v>
          </cell>
          <cell r="H10892" t="str">
            <v>IDT378</v>
          </cell>
          <cell r="I10892">
            <v>6</v>
          </cell>
          <cell r="J10892" t="str">
            <v>mRNA</v>
          </cell>
          <cell r="K10892">
            <v>24.11</v>
          </cell>
          <cell r="L10892">
            <v>35</v>
          </cell>
          <cell r="M10892">
            <v>843.85</v>
          </cell>
          <cell r="N10892">
            <v>500</v>
          </cell>
        </row>
        <row r="10893">
          <cell r="D10893" t="str">
            <v>HGC-26065607</v>
          </cell>
          <cell r="E10893" t="str">
            <v>H-LJH-2</v>
          </cell>
          <cell r="F10893" t="str">
            <v>PSM-ZM202605220006-0001</v>
          </cell>
          <cell r="G10893" t="str">
            <v>南昌大学第一附属医院</v>
          </cell>
          <cell r="H10893" t="str">
            <v>IDT379</v>
          </cell>
          <cell r="I10893">
            <v>6</v>
          </cell>
          <cell r="J10893" t="str">
            <v>mRNA</v>
          </cell>
          <cell r="K10893">
            <v>27.14</v>
          </cell>
          <cell r="L10893">
            <v>35</v>
          </cell>
          <cell r="M10893">
            <v>949.9</v>
          </cell>
          <cell r="N10893">
            <v>500</v>
          </cell>
        </row>
        <row r="10894">
          <cell r="D10894" t="str">
            <v>HGC-26065608</v>
          </cell>
          <cell r="E10894" t="str">
            <v>H-LJH-3</v>
          </cell>
          <cell r="F10894" t="str">
            <v>PSM-ZM202605220006-0001</v>
          </cell>
          <cell r="G10894" t="str">
            <v>南昌大学第一附属医院</v>
          </cell>
          <cell r="H10894" t="str">
            <v>IDT380</v>
          </cell>
          <cell r="I10894">
            <v>6</v>
          </cell>
          <cell r="J10894" t="str">
            <v>mRNA</v>
          </cell>
          <cell r="K10894">
            <v>27.71</v>
          </cell>
          <cell r="L10894">
            <v>35</v>
          </cell>
          <cell r="M10894">
            <v>969.85</v>
          </cell>
          <cell r="N10894">
            <v>500</v>
          </cell>
        </row>
        <row r="10895">
          <cell r="D10895" t="str">
            <v>HGC-26065609</v>
          </cell>
          <cell r="E10895" t="str">
            <v>H-LJH-4</v>
          </cell>
          <cell r="F10895" t="str">
            <v>PSM-ZM202605220006-0001</v>
          </cell>
          <cell r="G10895" t="str">
            <v>南昌大学第一附属医院</v>
          </cell>
          <cell r="H10895" t="str">
            <v>IDT381</v>
          </cell>
          <cell r="I10895">
            <v>6</v>
          </cell>
          <cell r="J10895" t="str">
            <v>mRNA</v>
          </cell>
          <cell r="K10895">
            <v>32.22</v>
          </cell>
          <cell r="L10895">
            <v>35</v>
          </cell>
          <cell r="M10895">
            <v>1127.7</v>
          </cell>
          <cell r="N10895">
            <v>500</v>
          </cell>
        </row>
        <row r="10896">
          <cell r="D10896" t="str">
            <v>HGC-26065610</v>
          </cell>
          <cell r="E10896" t="str">
            <v>H-LJH-5</v>
          </cell>
          <cell r="F10896" t="str">
            <v>PSM-ZM202605220006-0001</v>
          </cell>
          <cell r="G10896" t="str">
            <v>南昌大学第一附属医院</v>
          </cell>
          <cell r="H10896" t="str">
            <v>IDT382</v>
          </cell>
          <cell r="I10896">
            <v>6</v>
          </cell>
          <cell r="J10896" t="str">
            <v>mRNA</v>
          </cell>
          <cell r="K10896">
            <v>25.09</v>
          </cell>
          <cell r="L10896">
            <v>35</v>
          </cell>
          <cell r="M10896">
            <v>878.15</v>
          </cell>
          <cell r="N10896">
            <v>500</v>
          </cell>
        </row>
        <row r="10897">
          <cell r="D10897" t="str">
            <v>HGC-26065611</v>
          </cell>
          <cell r="E10897" t="str">
            <v>H-LJH-6</v>
          </cell>
          <cell r="F10897" t="str">
            <v>PSM-ZM202605220006-0001</v>
          </cell>
          <cell r="G10897" t="str">
            <v>南昌大学第一附属医院</v>
          </cell>
          <cell r="H10897" t="str">
            <v>IDT383</v>
          </cell>
          <cell r="I10897">
            <v>6</v>
          </cell>
          <cell r="J10897" t="str">
            <v>mRNA</v>
          </cell>
          <cell r="K10897">
            <v>18.16</v>
          </cell>
          <cell r="L10897">
            <v>35</v>
          </cell>
          <cell r="M10897">
            <v>635.6</v>
          </cell>
          <cell r="N10897">
            <v>500</v>
          </cell>
        </row>
        <row r="10898">
          <cell r="D10898" t="str">
            <v>260528P1-630</v>
          </cell>
          <cell r="E10898" t="str">
            <v>260528P1-630</v>
          </cell>
        </row>
        <row r="10898">
          <cell r="I10898">
            <v>630</v>
          </cell>
          <cell r="J10898" t="str">
            <v>LncRNA-T7</v>
          </cell>
          <cell r="K10898">
            <v>37.59</v>
          </cell>
          <cell r="L10898">
            <v>87</v>
          </cell>
          <cell r="M10898">
            <v>3270.33</v>
          </cell>
          <cell r="N10898">
            <v>411</v>
          </cell>
        </row>
        <row r="10899">
          <cell r="D10899" t="str">
            <v>260528P2-855</v>
          </cell>
          <cell r="E10899" t="str">
            <v>260528P2-855</v>
          </cell>
        </row>
        <row r="10899">
          <cell r="I10899">
            <v>855</v>
          </cell>
          <cell r="J10899" t="str">
            <v>LncRNA-T7</v>
          </cell>
          <cell r="K10899">
            <v>33.99</v>
          </cell>
          <cell r="L10899">
            <v>146</v>
          </cell>
          <cell r="M10899">
            <v>4962.54</v>
          </cell>
          <cell r="N10899">
            <v>411</v>
          </cell>
        </row>
        <row r="10900">
          <cell r="D10900" t="str">
            <v>HGC-26060885</v>
          </cell>
          <cell r="E10900" t="str">
            <v>002590C3CFNR2</v>
          </cell>
          <cell r="F10900" t="str">
            <v>PSM-ZM202603020008-0001</v>
          </cell>
          <cell r="G10900" t="str">
            <v>中山大学肿瘤防治中心</v>
          </cell>
          <cell r="H10900" t="str">
            <v>IDT304</v>
          </cell>
          <cell r="I10900">
            <v>15</v>
          </cell>
          <cell r="J10900" t="str">
            <v>LncRNA-T7</v>
          </cell>
          <cell r="K10900">
            <v>5.38</v>
          </cell>
          <cell r="L10900">
            <v>15</v>
          </cell>
          <cell r="M10900">
            <v>80.7</v>
          </cell>
          <cell r="N10900">
            <v>411</v>
          </cell>
        </row>
        <row r="10901">
          <cell r="D10901" t="str">
            <v>HGC-26060828</v>
          </cell>
          <cell r="E10901" t="str">
            <v>002221C3CFTR4</v>
          </cell>
          <cell r="F10901" t="str">
            <v>PSM-ZM202603020008-0001</v>
          </cell>
          <cell r="G10901" t="str">
            <v>中山大学肿瘤防治中心</v>
          </cell>
          <cell r="H10901" t="str">
            <v>IDT348</v>
          </cell>
          <cell r="I10901">
            <v>15</v>
          </cell>
          <cell r="J10901" t="str">
            <v>LncRNA-T7</v>
          </cell>
          <cell r="K10901">
            <v>6.64</v>
          </cell>
          <cell r="L10901">
            <v>15</v>
          </cell>
          <cell r="M10901">
            <v>99.6</v>
          </cell>
          <cell r="N10901">
            <v>450</v>
          </cell>
        </row>
        <row r="10902">
          <cell r="D10902" t="str">
            <v>HGC-26060800</v>
          </cell>
          <cell r="E10902" t="str">
            <v>002203C3CCTR3</v>
          </cell>
          <cell r="F10902" t="str">
            <v>PSM-ZM202603020008-0001</v>
          </cell>
          <cell r="G10902" t="str">
            <v>中山大学肿瘤防治中心</v>
          </cell>
          <cell r="H10902" t="str">
            <v>IDT328</v>
          </cell>
          <cell r="I10902">
            <v>15</v>
          </cell>
          <cell r="J10902" t="str">
            <v>LncRNA-T7</v>
          </cell>
          <cell r="K10902">
            <v>51.68</v>
          </cell>
          <cell r="L10902">
            <v>15</v>
          </cell>
          <cell r="M10902">
            <v>775.2</v>
          </cell>
          <cell r="N10902">
            <v>450</v>
          </cell>
        </row>
        <row r="10903">
          <cell r="D10903" t="str">
            <v>HGC-26060819</v>
          </cell>
          <cell r="E10903" t="str">
            <v>002215C3CCNR1</v>
          </cell>
          <cell r="F10903" t="str">
            <v>PSM-ZM202603020008-0001</v>
          </cell>
          <cell r="G10903" t="str">
            <v>中山大学肿瘤防治中心</v>
          </cell>
          <cell r="H10903" t="str">
            <v>IDT341</v>
          </cell>
          <cell r="I10903">
            <v>15</v>
          </cell>
          <cell r="J10903" t="str">
            <v>LncRNA-T7</v>
          </cell>
          <cell r="K10903">
            <v>42.3</v>
          </cell>
          <cell r="L10903">
            <v>15</v>
          </cell>
          <cell r="M10903">
            <v>634.5</v>
          </cell>
          <cell r="N10903">
            <v>450</v>
          </cell>
        </row>
        <row r="10904">
          <cell r="D10904" t="str">
            <v>HGC-26060825</v>
          </cell>
          <cell r="E10904" t="str">
            <v>002220C3CFNR1</v>
          </cell>
          <cell r="F10904" t="str">
            <v>PSM-ZM202603020008-0001</v>
          </cell>
          <cell r="G10904" t="str">
            <v>中山大学肿瘤防治中心</v>
          </cell>
          <cell r="H10904" t="str">
            <v>IDT345</v>
          </cell>
          <cell r="I10904">
            <v>15</v>
          </cell>
          <cell r="J10904" t="str">
            <v>LncRNA-T7</v>
          </cell>
          <cell r="K10904">
            <v>60.92</v>
          </cell>
          <cell r="L10904">
            <v>15</v>
          </cell>
          <cell r="M10904">
            <v>913.8</v>
          </cell>
          <cell r="N10904">
            <v>450</v>
          </cell>
        </row>
        <row r="10905">
          <cell r="D10905" t="str">
            <v>HGC-26060872</v>
          </cell>
          <cell r="E10905" t="str">
            <v>002268C3CCTR1</v>
          </cell>
          <cell r="F10905" t="str">
            <v>PSM-ZM202603020008-0001</v>
          </cell>
          <cell r="G10905" t="str">
            <v>中山大学肿瘤防治中心</v>
          </cell>
          <cell r="H10905" t="str">
            <v>IDT384</v>
          </cell>
          <cell r="I10905">
            <v>15</v>
          </cell>
          <cell r="J10905" t="str">
            <v>LncRNA-T7</v>
          </cell>
          <cell r="K10905">
            <v>10.81</v>
          </cell>
          <cell r="L10905">
            <v>15</v>
          </cell>
          <cell r="M10905">
            <v>162.15</v>
          </cell>
          <cell r="N10905">
            <v>450</v>
          </cell>
        </row>
        <row r="10906">
          <cell r="D10906" t="str">
            <v>HGC-26060799</v>
          </cell>
          <cell r="E10906" t="str">
            <v>002203C3CCNR2</v>
          </cell>
          <cell r="F10906" t="str">
            <v>PSM-ZM202603020008-0001</v>
          </cell>
          <cell r="G10906" t="str">
            <v>中山大学肿瘤防治中心</v>
          </cell>
          <cell r="H10906" t="str">
            <v>IDT289</v>
          </cell>
          <cell r="I10906">
            <v>15</v>
          </cell>
          <cell r="J10906" t="str">
            <v>LncRNA-T7</v>
          </cell>
          <cell r="K10906">
            <v>28.6</v>
          </cell>
          <cell r="L10906">
            <v>15</v>
          </cell>
          <cell r="M10906">
            <v>429</v>
          </cell>
          <cell r="N10906">
            <v>411</v>
          </cell>
        </row>
        <row r="10907">
          <cell r="D10907" t="str">
            <v>HGC-26060820</v>
          </cell>
          <cell r="E10907" t="str">
            <v>002215C3CCTR1</v>
          </cell>
          <cell r="F10907" t="str">
            <v>PSM-ZM202603020008-0001</v>
          </cell>
          <cell r="G10907" t="str">
            <v>中山大学肿瘤防治中心</v>
          </cell>
          <cell r="H10907" t="str">
            <v>IDT290</v>
          </cell>
          <cell r="I10907">
            <v>15</v>
          </cell>
          <cell r="J10907" t="str">
            <v>LncRNA-T7</v>
          </cell>
          <cell r="K10907">
            <v>26.44</v>
          </cell>
          <cell r="L10907">
            <v>15</v>
          </cell>
          <cell r="M10907">
            <v>396.6</v>
          </cell>
          <cell r="N10907">
            <v>411</v>
          </cell>
        </row>
        <row r="10908">
          <cell r="D10908" t="str">
            <v>HGC-26060826</v>
          </cell>
          <cell r="E10908" t="str">
            <v>002220C3CFTR1</v>
          </cell>
          <cell r="F10908" t="str">
            <v>PSM-ZM202603020008-0001</v>
          </cell>
          <cell r="G10908" t="str">
            <v>中山大学肿瘤防治中心</v>
          </cell>
          <cell r="H10908" t="str">
            <v>IDT291</v>
          </cell>
          <cell r="I10908">
            <v>15</v>
          </cell>
          <cell r="J10908" t="str">
            <v>LncRNA-T7</v>
          </cell>
          <cell r="K10908">
            <v>47.05</v>
          </cell>
          <cell r="L10908">
            <v>15</v>
          </cell>
          <cell r="M10908">
            <v>705.75</v>
          </cell>
          <cell r="N10908">
            <v>411</v>
          </cell>
        </row>
        <row r="10909">
          <cell r="D10909" t="str">
            <v>HGC-26060827</v>
          </cell>
          <cell r="E10909" t="str">
            <v>002221C3CFNR4</v>
          </cell>
          <cell r="F10909" t="str">
            <v>PSM-ZM202603020008-0001</v>
          </cell>
          <cell r="G10909" t="str">
            <v>中山大学肿瘤防治中心</v>
          </cell>
          <cell r="H10909" t="str">
            <v>IDT292</v>
          </cell>
          <cell r="I10909">
            <v>15</v>
          </cell>
          <cell r="J10909" t="str">
            <v>LncRNA-T7</v>
          </cell>
          <cell r="K10909">
            <v>34.31</v>
          </cell>
          <cell r="L10909">
            <v>15</v>
          </cell>
          <cell r="M10909">
            <v>514.65</v>
          </cell>
          <cell r="N10909">
            <v>411</v>
          </cell>
        </row>
        <row r="10910">
          <cell r="D10910" t="str">
            <v>HGC-26060871</v>
          </cell>
          <cell r="E10910" t="str">
            <v>002268C3CCNR1</v>
          </cell>
          <cell r="F10910" t="str">
            <v>PSM-ZM202603020008-0001</v>
          </cell>
          <cell r="G10910" t="str">
            <v>中山大学肿瘤防治中心</v>
          </cell>
          <cell r="H10910" t="str">
            <v>IDT293</v>
          </cell>
          <cell r="I10910">
            <v>15</v>
          </cell>
          <cell r="J10910" t="str">
            <v>LncRNA-T7</v>
          </cell>
          <cell r="K10910">
            <v>31.17</v>
          </cell>
          <cell r="L10910">
            <v>15</v>
          </cell>
          <cell r="M10910">
            <v>467.55</v>
          </cell>
          <cell r="N10910">
            <v>411</v>
          </cell>
        </row>
        <row r="10911">
          <cell r="D10911" t="str">
            <v>HGC-26060873</v>
          </cell>
          <cell r="E10911" t="str">
            <v>002269C3CFNR1</v>
          </cell>
          <cell r="F10911" t="str">
            <v>PSM-ZM202603020008-0001</v>
          </cell>
          <cell r="G10911" t="str">
            <v>中山大学肿瘤防治中心</v>
          </cell>
          <cell r="H10911" t="str">
            <v>IDT294</v>
          </cell>
          <cell r="I10911">
            <v>15</v>
          </cell>
          <cell r="J10911" t="str">
            <v>LncRNA-T7</v>
          </cell>
          <cell r="K10911">
            <v>17.77</v>
          </cell>
          <cell r="L10911">
            <v>15</v>
          </cell>
          <cell r="M10911">
            <v>266.55</v>
          </cell>
          <cell r="N10911">
            <v>411</v>
          </cell>
        </row>
        <row r="10912">
          <cell r="D10912" t="str">
            <v>HGC-26060874</v>
          </cell>
          <cell r="E10912" t="str">
            <v>002269C3CFTR1</v>
          </cell>
          <cell r="F10912" t="str">
            <v>PSM-ZM202603020008-0001</v>
          </cell>
          <cell r="G10912" t="str">
            <v>中山大学肿瘤防治中心</v>
          </cell>
          <cell r="H10912" t="str">
            <v>IDT295</v>
          </cell>
          <cell r="I10912">
            <v>15</v>
          </cell>
          <cell r="J10912" t="str">
            <v>LncRNA-T7</v>
          </cell>
          <cell r="K10912">
            <v>48</v>
          </cell>
          <cell r="L10912">
            <v>15</v>
          </cell>
          <cell r="M10912">
            <v>720</v>
          </cell>
          <cell r="N10912">
            <v>411</v>
          </cell>
        </row>
        <row r="10913">
          <cell r="D10913" t="str">
            <v>HGC-26060875</v>
          </cell>
          <cell r="E10913" t="str">
            <v>002270C3CFNR1</v>
          </cell>
          <cell r="F10913" t="str">
            <v>PSM-ZM202603020008-0001</v>
          </cell>
          <cell r="G10913" t="str">
            <v>中山大学肿瘤防治中心</v>
          </cell>
          <cell r="H10913" t="str">
            <v>IDT296</v>
          </cell>
          <cell r="I10913">
            <v>15</v>
          </cell>
          <cell r="J10913" t="str">
            <v>LncRNA-T7</v>
          </cell>
          <cell r="K10913">
            <v>30.62</v>
          </cell>
          <cell r="L10913">
            <v>15</v>
          </cell>
          <cell r="M10913">
            <v>459.3</v>
          </cell>
          <cell r="N10913">
            <v>411</v>
          </cell>
        </row>
        <row r="10914">
          <cell r="D10914" t="str">
            <v>HGC-26060876</v>
          </cell>
          <cell r="E10914" t="str">
            <v>002270C3CFTR1</v>
          </cell>
          <cell r="F10914" t="str">
            <v>PSM-ZM202603020008-0001</v>
          </cell>
          <cell r="G10914" t="str">
            <v>中山大学肿瘤防治中心</v>
          </cell>
          <cell r="H10914" t="str">
            <v>IDT297</v>
          </cell>
          <cell r="I10914">
            <v>15</v>
          </cell>
          <cell r="J10914" t="str">
            <v>LncRNA-T7</v>
          </cell>
          <cell r="K10914">
            <v>35.6</v>
          </cell>
          <cell r="L10914">
            <v>15</v>
          </cell>
          <cell r="M10914">
            <v>534</v>
          </cell>
          <cell r="N10914">
            <v>411</v>
          </cell>
        </row>
        <row r="10915">
          <cell r="D10915" t="str">
            <v>HGC-26060879</v>
          </cell>
          <cell r="E10915" t="str">
            <v>002587C3CFNR2</v>
          </cell>
          <cell r="F10915" t="str">
            <v>PSM-ZM202603020008-0001</v>
          </cell>
          <cell r="G10915" t="str">
            <v>中山大学肿瘤防治中心</v>
          </cell>
          <cell r="H10915" t="str">
            <v>IDT298</v>
          </cell>
          <cell r="I10915">
            <v>15</v>
          </cell>
          <cell r="J10915" t="str">
            <v>LncRNA-T7</v>
          </cell>
          <cell r="K10915">
            <v>43.54</v>
          </cell>
          <cell r="L10915">
            <v>15</v>
          </cell>
          <cell r="M10915">
            <v>653.1</v>
          </cell>
          <cell r="N10915">
            <v>411</v>
          </cell>
        </row>
        <row r="10916">
          <cell r="D10916" t="str">
            <v>HGC-26060880</v>
          </cell>
          <cell r="E10916" t="str">
            <v>002587C3CFTR2</v>
          </cell>
          <cell r="F10916" t="str">
            <v>PSM-ZM202603020008-0001</v>
          </cell>
          <cell r="G10916" t="str">
            <v>中山大学肿瘤防治中心</v>
          </cell>
          <cell r="H10916" t="str">
            <v>IDT299</v>
          </cell>
          <cell r="I10916">
            <v>15</v>
          </cell>
          <cell r="J10916" t="str">
            <v>LncRNA-T7</v>
          </cell>
          <cell r="K10916">
            <v>74.25</v>
          </cell>
          <cell r="L10916">
            <v>15</v>
          </cell>
          <cell r="M10916">
            <v>1113.75</v>
          </cell>
          <cell r="N10916">
            <v>411</v>
          </cell>
        </row>
        <row r="10917">
          <cell r="D10917" t="str">
            <v>HGC-26060881</v>
          </cell>
          <cell r="E10917" t="str">
            <v>002588C3CFNR2</v>
          </cell>
          <cell r="F10917" t="str">
            <v>PSM-ZM202603020008-0001</v>
          </cell>
          <cell r="G10917" t="str">
            <v>中山大学肿瘤防治中心</v>
          </cell>
          <cell r="H10917" t="str">
            <v>IDT300</v>
          </cell>
          <cell r="I10917">
            <v>15</v>
          </cell>
          <cell r="J10917" t="str">
            <v>LncRNA-T7</v>
          </cell>
          <cell r="K10917">
            <v>39.05</v>
          </cell>
          <cell r="L10917">
            <v>15</v>
          </cell>
          <cell r="M10917">
            <v>585.75</v>
          </cell>
          <cell r="N10917">
            <v>411</v>
          </cell>
        </row>
        <row r="10918">
          <cell r="D10918" t="str">
            <v>HGC-26060882</v>
          </cell>
          <cell r="E10918" t="str">
            <v>002588C3CFTR2</v>
          </cell>
          <cell r="F10918" t="str">
            <v>PSM-ZM202603020008-0001</v>
          </cell>
          <cell r="G10918" t="str">
            <v>中山大学肿瘤防治中心</v>
          </cell>
          <cell r="H10918" t="str">
            <v>IDT301</v>
          </cell>
          <cell r="I10918">
            <v>15</v>
          </cell>
          <cell r="J10918" t="str">
            <v>LncRNA-T7</v>
          </cell>
          <cell r="K10918">
            <v>24.73</v>
          </cell>
          <cell r="L10918">
            <v>15</v>
          </cell>
          <cell r="M10918">
            <v>370.95</v>
          </cell>
          <cell r="N10918">
            <v>411</v>
          </cell>
        </row>
        <row r="10919">
          <cell r="D10919" t="str">
            <v>HGC-26060883</v>
          </cell>
          <cell r="E10919" t="str">
            <v>002589C3CFNR2</v>
          </cell>
          <cell r="F10919" t="str">
            <v>PSM-ZM202603020008-0001</v>
          </cell>
          <cell r="G10919" t="str">
            <v>中山大学肿瘤防治中心</v>
          </cell>
          <cell r="H10919" t="str">
            <v>IDT302</v>
          </cell>
          <cell r="I10919">
            <v>15</v>
          </cell>
          <cell r="J10919" t="str">
            <v>LncRNA-T7</v>
          </cell>
          <cell r="K10919">
            <v>26.1</v>
          </cell>
          <cell r="L10919">
            <v>15</v>
          </cell>
          <cell r="M10919">
            <v>391.5</v>
          </cell>
          <cell r="N10919">
            <v>411</v>
          </cell>
        </row>
        <row r="10920">
          <cell r="D10920" t="str">
            <v>HGC-26060884</v>
          </cell>
          <cell r="E10920" t="str">
            <v>002589C3CFTR2</v>
          </cell>
          <cell r="F10920" t="str">
            <v>PSM-ZM202603020008-0001</v>
          </cell>
          <cell r="G10920" t="str">
            <v>中山大学肿瘤防治中心</v>
          </cell>
          <cell r="H10920" t="str">
            <v>IDT303</v>
          </cell>
          <cell r="I10920">
            <v>15</v>
          </cell>
          <cell r="J10920" t="str">
            <v>LncRNA-T7</v>
          </cell>
          <cell r="K10920">
            <v>54.62</v>
          </cell>
          <cell r="L10920">
            <v>15</v>
          </cell>
          <cell r="M10920">
            <v>819.3</v>
          </cell>
          <cell r="N10920">
            <v>411</v>
          </cell>
        </row>
        <row r="10921">
          <cell r="D10921" t="str">
            <v>HGC-26060886</v>
          </cell>
          <cell r="E10921" t="str">
            <v>002590C3CFTR2</v>
          </cell>
          <cell r="F10921" t="str">
            <v>PSM-ZM202603020008-0001</v>
          </cell>
          <cell r="G10921" t="str">
            <v>中山大学肿瘤防治中心</v>
          </cell>
          <cell r="H10921" t="str">
            <v>IDT305</v>
          </cell>
          <cell r="I10921">
            <v>15</v>
          </cell>
          <cell r="J10921" t="str">
            <v>LncRNA-T7</v>
          </cell>
          <cell r="K10921">
            <v>39.41</v>
          </cell>
          <cell r="L10921">
            <v>15</v>
          </cell>
          <cell r="M10921">
            <v>591.15</v>
          </cell>
          <cell r="N10921">
            <v>411</v>
          </cell>
        </row>
        <row r="10922">
          <cell r="D10922" t="str">
            <v>HGC-26060887</v>
          </cell>
          <cell r="E10922" t="str">
            <v>002592C3CFNR1</v>
          </cell>
          <cell r="F10922" t="str">
            <v>PSM-ZM202603020008-0001</v>
          </cell>
          <cell r="G10922" t="str">
            <v>中山大学肿瘤防治中心</v>
          </cell>
          <cell r="H10922" t="str">
            <v>IDT306</v>
          </cell>
          <cell r="I10922">
            <v>15</v>
          </cell>
          <cell r="J10922" t="str">
            <v>LncRNA-T7</v>
          </cell>
          <cell r="K10922">
            <v>40.49</v>
          </cell>
          <cell r="L10922">
            <v>15</v>
          </cell>
          <cell r="M10922">
            <v>607.35</v>
          </cell>
          <cell r="N10922">
            <v>411</v>
          </cell>
        </row>
        <row r="10923">
          <cell r="D10923" t="str">
            <v>HGC-26060888</v>
          </cell>
          <cell r="E10923" t="str">
            <v>002592C3CFTR1</v>
          </cell>
          <cell r="F10923" t="str">
            <v>PSM-ZM202603020008-0001</v>
          </cell>
          <cell r="G10923" t="str">
            <v>中山大学肿瘤防治中心</v>
          </cell>
          <cell r="H10923" t="str">
            <v>IDT307</v>
          </cell>
          <cell r="I10923">
            <v>15</v>
          </cell>
          <cell r="J10923" t="str">
            <v>LncRNA-T7</v>
          </cell>
          <cell r="K10923">
            <v>52.33</v>
          </cell>
          <cell r="L10923">
            <v>15</v>
          </cell>
          <cell r="M10923">
            <v>784.95</v>
          </cell>
          <cell r="N10923">
            <v>411</v>
          </cell>
        </row>
        <row r="10924">
          <cell r="D10924" t="str">
            <v>HGC-26060891</v>
          </cell>
          <cell r="E10924" t="str">
            <v>002594C3CFNR1</v>
          </cell>
          <cell r="F10924" t="str">
            <v>PSM-ZM202603020008-0001</v>
          </cell>
          <cell r="G10924" t="str">
            <v>中山大学肿瘤防治中心</v>
          </cell>
          <cell r="H10924" t="str">
            <v>IDT308</v>
          </cell>
          <cell r="I10924">
            <v>15</v>
          </cell>
          <cell r="J10924" t="str">
            <v>LncRNA-T7</v>
          </cell>
          <cell r="K10924">
            <v>34.58</v>
          </cell>
          <cell r="L10924">
            <v>15</v>
          </cell>
          <cell r="M10924">
            <v>518.7</v>
          </cell>
          <cell r="N10924">
            <v>411</v>
          </cell>
        </row>
        <row r="10925">
          <cell r="D10925" t="str">
            <v>HGC-26060892</v>
          </cell>
          <cell r="E10925" t="str">
            <v>002594C3CFTR1</v>
          </cell>
          <cell r="F10925" t="str">
            <v>PSM-ZM202603020008-0001</v>
          </cell>
          <cell r="G10925" t="str">
            <v>中山大学肿瘤防治中心</v>
          </cell>
          <cell r="H10925" t="str">
            <v>IDT309</v>
          </cell>
          <cell r="I10925">
            <v>15</v>
          </cell>
          <cell r="J10925" t="str">
            <v>LncRNA-T7</v>
          </cell>
          <cell r="K10925">
            <v>53.94</v>
          </cell>
          <cell r="L10925">
            <v>15</v>
          </cell>
          <cell r="M10925">
            <v>809.1</v>
          </cell>
          <cell r="N10925">
            <v>411</v>
          </cell>
        </row>
        <row r="10926">
          <cell r="D10926" t="str">
            <v>HGC-26060893</v>
          </cell>
          <cell r="E10926" t="str">
            <v>002595C3CFNR1</v>
          </cell>
          <cell r="F10926" t="str">
            <v>PSM-ZM202603020008-0001</v>
          </cell>
          <cell r="G10926" t="str">
            <v>中山大学肿瘤防治中心</v>
          </cell>
          <cell r="H10926" t="str">
            <v>IDT310</v>
          </cell>
          <cell r="I10926">
            <v>15</v>
          </cell>
          <cell r="J10926" t="str">
            <v>LncRNA-T7</v>
          </cell>
          <cell r="K10926">
            <v>41.23</v>
          </cell>
          <cell r="L10926">
            <v>15</v>
          </cell>
          <cell r="M10926">
            <v>618.45</v>
          </cell>
          <cell r="N10926">
            <v>411</v>
          </cell>
        </row>
        <row r="10927">
          <cell r="D10927" t="str">
            <v>HGC-26060894</v>
          </cell>
          <cell r="E10927" t="str">
            <v>002595C3CFTR1</v>
          </cell>
          <cell r="F10927" t="str">
            <v>PSM-ZM202603020008-0001</v>
          </cell>
          <cell r="G10927" t="str">
            <v>中山大学肿瘤防治中心</v>
          </cell>
          <cell r="H10927" t="str">
            <v>IDT311</v>
          </cell>
          <cell r="I10927">
            <v>15</v>
          </cell>
          <cell r="J10927" t="str">
            <v>LncRNA-T7</v>
          </cell>
          <cell r="K10927">
            <v>51.74</v>
          </cell>
          <cell r="L10927">
            <v>15</v>
          </cell>
          <cell r="M10927">
            <v>776.1</v>
          </cell>
          <cell r="N10927">
            <v>411</v>
          </cell>
        </row>
        <row r="10928">
          <cell r="D10928" t="str">
            <v>HGC-26060897</v>
          </cell>
          <cell r="E10928" t="str">
            <v>002598C3CFNR1</v>
          </cell>
          <cell r="F10928" t="str">
            <v>PSM-ZM202603020008-0001</v>
          </cell>
          <cell r="G10928" t="str">
            <v>中山大学肿瘤防治中心</v>
          </cell>
          <cell r="H10928" t="str">
            <v>IDT312</v>
          </cell>
          <cell r="I10928">
            <v>15</v>
          </cell>
          <cell r="J10928" t="str">
            <v>LncRNA-T7</v>
          </cell>
          <cell r="K10928">
            <v>30.43</v>
          </cell>
          <cell r="L10928">
            <v>15</v>
          </cell>
          <cell r="M10928">
            <v>456.45</v>
          </cell>
          <cell r="N10928">
            <v>411</v>
          </cell>
        </row>
        <row r="10929">
          <cell r="D10929" t="str">
            <v>HGC-26060898</v>
          </cell>
          <cell r="E10929" t="str">
            <v>002598C3CFTR1</v>
          </cell>
          <cell r="F10929" t="str">
            <v>PSM-ZM202603020008-0001</v>
          </cell>
          <cell r="G10929" t="str">
            <v>中山大学肿瘤防治中心</v>
          </cell>
          <cell r="H10929" t="str">
            <v>IDT313</v>
          </cell>
          <cell r="I10929">
            <v>15</v>
          </cell>
          <cell r="J10929" t="str">
            <v>LncRNA-T7</v>
          </cell>
          <cell r="K10929">
            <v>35.22</v>
          </cell>
          <cell r="L10929">
            <v>15</v>
          </cell>
          <cell r="M10929">
            <v>528.3</v>
          </cell>
          <cell r="N10929">
            <v>411</v>
          </cell>
        </row>
        <row r="10930">
          <cell r="D10930" t="str">
            <v>HGC-26060899</v>
          </cell>
          <cell r="E10930" t="str">
            <v>002699C3CFNR3</v>
          </cell>
          <cell r="F10930" t="str">
            <v>PSM-ZM202603020008-0001</v>
          </cell>
          <cell r="G10930" t="str">
            <v>中山大学肿瘤防治中心</v>
          </cell>
          <cell r="H10930" t="str">
            <v>IDT314</v>
          </cell>
          <cell r="I10930">
            <v>15</v>
          </cell>
          <cell r="J10930" t="str">
            <v>LncRNA-T7</v>
          </cell>
          <cell r="K10930">
            <v>26.01</v>
          </cell>
          <cell r="L10930">
            <v>15</v>
          </cell>
          <cell r="M10930">
            <v>390.15</v>
          </cell>
          <cell r="N10930">
            <v>411</v>
          </cell>
        </row>
        <row r="10931">
          <cell r="D10931" t="str">
            <v>HGC-26060900</v>
          </cell>
          <cell r="E10931" t="str">
            <v>002699C3CFTR3</v>
          </cell>
          <cell r="F10931" t="str">
            <v>PSM-ZM202603020008-0001</v>
          </cell>
          <cell r="G10931" t="str">
            <v>中山大学肿瘤防治中心</v>
          </cell>
          <cell r="H10931" t="str">
            <v>IDT315</v>
          </cell>
          <cell r="I10931">
            <v>15</v>
          </cell>
          <cell r="J10931" t="str">
            <v>LncRNA-T7</v>
          </cell>
          <cell r="K10931">
            <v>43.85</v>
          </cell>
          <cell r="L10931">
            <v>15</v>
          </cell>
          <cell r="M10931">
            <v>657.75</v>
          </cell>
          <cell r="N10931">
            <v>411</v>
          </cell>
        </row>
        <row r="10932">
          <cell r="D10932" t="str">
            <v>HGC-26060901</v>
          </cell>
          <cell r="E10932" t="str">
            <v>002700C3CFNR2</v>
          </cell>
          <cell r="F10932" t="str">
            <v>PSM-ZM202603020008-0001</v>
          </cell>
          <cell r="G10932" t="str">
            <v>中山大学肿瘤防治中心</v>
          </cell>
          <cell r="H10932" t="str">
            <v>IDT316</v>
          </cell>
          <cell r="I10932">
            <v>15</v>
          </cell>
          <cell r="J10932" t="str">
            <v>LncRNA-T7</v>
          </cell>
          <cell r="K10932">
            <v>41.59</v>
          </cell>
          <cell r="L10932">
            <v>15</v>
          </cell>
          <cell r="M10932">
            <v>623.85</v>
          </cell>
          <cell r="N10932">
            <v>411</v>
          </cell>
        </row>
        <row r="10933">
          <cell r="D10933" t="str">
            <v>HGC-26060902</v>
          </cell>
          <cell r="E10933" t="str">
            <v>002700C3CFTR2</v>
          </cell>
          <cell r="F10933" t="str">
            <v>PSM-ZM202603020008-0001</v>
          </cell>
          <cell r="G10933" t="str">
            <v>中山大学肿瘤防治中心</v>
          </cell>
          <cell r="H10933" t="str">
            <v>IDT317</v>
          </cell>
          <cell r="I10933">
            <v>15</v>
          </cell>
          <cell r="J10933" t="str">
            <v>LncRNA-T7</v>
          </cell>
          <cell r="K10933">
            <v>57.67</v>
          </cell>
          <cell r="L10933">
            <v>15</v>
          </cell>
          <cell r="M10933">
            <v>865.05</v>
          </cell>
          <cell r="N10933">
            <v>411</v>
          </cell>
        </row>
        <row r="10934">
          <cell r="D10934" t="str">
            <v>HGC-26060903</v>
          </cell>
          <cell r="E10934" t="str">
            <v>002701C3CFNR2</v>
          </cell>
          <cell r="F10934" t="str">
            <v>PSM-ZM202603020008-0001</v>
          </cell>
          <cell r="G10934" t="str">
            <v>中山大学肿瘤防治中心</v>
          </cell>
          <cell r="H10934" t="str">
            <v>IDT318</v>
          </cell>
          <cell r="I10934">
            <v>15</v>
          </cell>
          <cell r="J10934" t="str">
            <v>LncRNA-T7</v>
          </cell>
          <cell r="K10934">
            <v>25.81</v>
          </cell>
          <cell r="L10934">
            <v>15</v>
          </cell>
          <cell r="M10934">
            <v>387.15</v>
          </cell>
          <cell r="N10934">
            <v>411</v>
          </cell>
        </row>
        <row r="10935">
          <cell r="D10935" t="str">
            <v>HGC-26060904</v>
          </cell>
          <cell r="E10935" t="str">
            <v>002701C3CFTR2</v>
          </cell>
          <cell r="F10935" t="str">
            <v>PSM-ZM202603020008-0001</v>
          </cell>
          <cell r="G10935" t="str">
            <v>中山大学肿瘤防治中心</v>
          </cell>
          <cell r="H10935" t="str">
            <v>IDT319</v>
          </cell>
          <cell r="I10935">
            <v>15</v>
          </cell>
          <cell r="J10935" t="str">
            <v>LncRNA-T7</v>
          </cell>
          <cell r="K10935">
            <v>39.72</v>
          </cell>
          <cell r="L10935">
            <v>15</v>
          </cell>
          <cell r="M10935">
            <v>595.8</v>
          </cell>
          <cell r="N10935">
            <v>411</v>
          </cell>
        </row>
        <row r="10936">
          <cell r="D10936" t="str">
            <v>HGC-26060905</v>
          </cell>
          <cell r="E10936" t="str">
            <v>002702C3CFNR2</v>
          </cell>
          <cell r="F10936" t="str">
            <v>PSM-ZM202603020008-0001</v>
          </cell>
          <cell r="G10936" t="str">
            <v>中山大学肿瘤防治中心</v>
          </cell>
          <cell r="H10936" t="str">
            <v>IDT320</v>
          </cell>
          <cell r="I10936">
            <v>15</v>
          </cell>
          <cell r="J10936" t="str">
            <v>LncRNA-T7</v>
          </cell>
          <cell r="K10936">
            <v>61.74</v>
          </cell>
          <cell r="L10936">
            <v>15</v>
          </cell>
          <cell r="M10936">
            <v>926.1</v>
          </cell>
          <cell r="N10936">
            <v>411</v>
          </cell>
        </row>
        <row r="10937">
          <cell r="D10937" t="str">
            <v>HGC-26060906</v>
          </cell>
          <cell r="E10937" t="str">
            <v>002702C3CFTR2</v>
          </cell>
          <cell r="F10937" t="str">
            <v>PSM-ZM202603020008-0001</v>
          </cell>
          <cell r="G10937" t="str">
            <v>中山大学肿瘤防治中心</v>
          </cell>
          <cell r="H10937" t="str">
            <v>IDT321</v>
          </cell>
          <cell r="I10937">
            <v>15</v>
          </cell>
          <cell r="J10937" t="str">
            <v>LncRNA-T7</v>
          </cell>
          <cell r="K10937">
            <v>33.33</v>
          </cell>
          <cell r="L10937">
            <v>15</v>
          </cell>
          <cell r="M10937">
            <v>499.95</v>
          </cell>
          <cell r="N10937">
            <v>411</v>
          </cell>
        </row>
        <row r="10938">
          <cell r="D10938" t="str">
            <v>HGC-26060907</v>
          </cell>
          <cell r="E10938" t="str">
            <v>002703C3CCNR2</v>
          </cell>
          <cell r="F10938" t="str">
            <v>PSM-ZM202603020008-0001</v>
          </cell>
          <cell r="G10938" t="str">
            <v>中山大学肿瘤防治中心</v>
          </cell>
          <cell r="H10938" t="str">
            <v>IDT322</v>
          </cell>
          <cell r="I10938">
            <v>15</v>
          </cell>
          <cell r="J10938" t="str">
            <v>LncRNA-T7</v>
          </cell>
          <cell r="K10938">
            <v>28.48</v>
          </cell>
          <cell r="L10938">
            <v>15</v>
          </cell>
          <cell r="M10938">
            <v>427.2</v>
          </cell>
          <cell r="N10938">
            <v>411</v>
          </cell>
        </row>
        <row r="10939">
          <cell r="D10939" t="str">
            <v>HGC-26060908</v>
          </cell>
          <cell r="E10939" t="str">
            <v>002703C3CCTR2</v>
          </cell>
          <cell r="F10939" t="str">
            <v>PSM-ZM202603020008-0001</v>
          </cell>
          <cell r="G10939" t="str">
            <v>中山大学肿瘤防治中心</v>
          </cell>
          <cell r="H10939" t="str">
            <v>IDT323</v>
          </cell>
          <cell r="I10939">
            <v>15</v>
          </cell>
          <cell r="J10939" t="str">
            <v>LncRNA-T7</v>
          </cell>
          <cell r="K10939">
            <v>52.85</v>
          </cell>
          <cell r="L10939">
            <v>15</v>
          </cell>
          <cell r="M10939">
            <v>792.75</v>
          </cell>
          <cell r="N10939">
            <v>411</v>
          </cell>
        </row>
        <row r="10940">
          <cell r="D10940" t="str">
            <v>HGC-26060913</v>
          </cell>
          <cell r="E10940" t="str">
            <v>002706C3CFNR1</v>
          </cell>
          <cell r="F10940" t="str">
            <v>PSM-ZM202603020008-0001</v>
          </cell>
          <cell r="G10940" t="str">
            <v>中山大学肿瘤防治中心</v>
          </cell>
          <cell r="H10940" t="str">
            <v>IDT324</v>
          </cell>
          <cell r="I10940">
            <v>15</v>
          </cell>
          <cell r="J10940" t="str">
            <v>LncRNA-T7</v>
          </cell>
          <cell r="K10940">
            <v>41.69</v>
          </cell>
          <cell r="L10940">
            <v>15</v>
          </cell>
          <cell r="M10940">
            <v>625.35</v>
          </cell>
          <cell r="N10940">
            <v>411</v>
          </cell>
        </row>
        <row r="10941">
          <cell r="D10941" t="str">
            <v>HGC-26060914</v>
          </cell>
          <cell r="E10941" t="str">
            <v>002706C3CFTR1</v>
          </cell>
          <cell r="F10941" t="str">
            <v>PSM-ZM202603020008-0001</v>
          </cell>
          <cell r="G10941" t="str">
            <v>中山大学肿瘤防治中心</v>
          </cell>
          <cell r="H10941" t="str">
            <v>IDT325</v>
          </cell>
          <cell r="I10941">
            <v>15</v>
          </cell>
          <cell r="J10941" t="str">
            <v>LncRNA-T7</v>
          </cell>
          <cell r="K10941">
            <v>61.32</v>
          </cell>
          <cell r="L10941">
            <v>15</v>
          </cell>
          <cell r="M10941">
            <v>919.8</v>
          </cell>
          <cell r="N10941">
            <v>411</v>
          </cell>
        </row>
        <row r="10942">
          <cell r="D10942" t="str">
            <v>HGC-26060915</v>
          </cell>
          <cell r="E10942" t="str">
            <v>002707C3CFNR1</v>
          </cell>
          <cell r="F10942" t="str">
            <v>PSM-ZM202603020008-0001</v>
          </cell>
          <cell r="G10942" t="str">
            <v>中山大学肿瘤防治中心</v>
          </cell>
          <cell r="H10942" t="str">
            <v>IDT326</v>
          </cell>
          <cell r="I10942">
            <v>15</v>
          </cell>
          <cell r="J10942" t="str">
            <v>LncRNA-T7</v>
          </cell>
          <cell r="K10942">
            <v>45.24</v>
          </cell>
          <cell r="L10942">
            <v>15</v>
          </cell>
          <cell r="M10942">
            <v>678.6</v>
          </cell>
          <cell r="N10942">
            <v>411</v>
          </cell>
        </row>
        <row r="10943">
          <cell r="D10943" t="str">
            <v>HGC-26060916</v>
          </cell>
          <cell r="E10943" t="str">
            <v>002707C3CFTR1</v>
          </cell>
          <cell r="F10943" t="str">
            <v>PSM-ZM202603020008-0001</v>
          </cell>
          <cell r="G10943" t="str">
            <v>中山大学肿瘤防治中心</v>
          </cell>
          <cell r="H10943" t="str">
            <v>IDT327</v>
          </cell>
          <cell r="I10943">
            <v>15</v>
          </cell>
          <cell r="J10943" t="str">
            <v>LncRNA-T7</v>
          </cell>
          <cell r="K10943">
            <v>68.61</v>
          </cell>
          <cell r="L10943">
            <v>15</v>
          </cell>
          <cell r="M10943">
            <v>1029.15</v>
          </cell>
          <cell r="N10943">
            <v>411</v>
          </cell>
        </row>
        <row r="10944">
          <cell r="D10944" t="str">
            <v>HGC-26060917</v>
          </cell>
          <cell r="E10944" t="str">
            <v>002708C3CFNR2</v>
          </cell>
          <cell r="F10944" t="str">
            <v>PSM-ZM202603020008-0001</v>
          </cell>
          <cell r="G10944" t="str">
            <v>中山大学肿瘤防治中心</v>
          </cell>
          <cell r="H10944" t="str">
            <v>IDT328</v>
          </cell>
          <cell r="I10944">
            <v>15</v>
          </cell>
          <cell r="J10944" t="str">
            <v>LncRNA-T7</v>
          </cell>
          <cell r="K10944">
            <v>53.32</v>
          </cell>
          <cell r="L10944">
            <v>15</v>
          </cell>
          <cell r="M10944">
            <v>799.8</v>
          </cell>
          <cell r="N10944">
            <v>411</v>
          </cell>
        </row>
        <row r="10945">
          <cell r="D10945" t="str">
            <v>HGC-26060918</v>
          </cell>
          <cell r="E10945" t="str">
            <v>002708C3CFTR1</v>
          </cell>
          <cell r="F10945" t="str">
            <v>PSM-ZM202603020008-0001</v>
          </cell>
          <cell r="G10945" t="str">
            <v>中山大学肿瘤防治中心</v>
          </cell>
          <cell r="H10945" t="str">
            <v>IDT329</v>
          </cell>
          <cell r="I10945">
            <v>15</v>
          </cell>
          <cell r="J10945" t="str">
            <v>LncRNA-T7</v>
          </cell>
          <cell r="K10945">
            <v>20.8</v>
          </cell>
          <cell r="L10945">
            <v>15</v>
          </cell>
          <cell r="M10945">
            <v>312</v>
          </cell>
          <cell r="N10945">
            <v>411</v>
          </cell>
        </row>
        <row r="10946">
          <cell r="D10946" t="str">
            <v>HGC-26060921</v>
          </cell>
          <cell r="E10946" t="str">
            <v>002712C3CFNR2</v>
          </cell>
          <cell r="F10946" t="str">
            <v>PSM-ZM202603020008-0001</v>
          </cell>
          <cell r="G10946" t="str">
            <v>中山大学肿瘤防治中心</v>
          </cell>
          <cell r="H10946" t="str">
            <v>IDT330</v>
          </cell>
          <cell r="I10946">
            <v>15</v>
          </cell>
          <cell r="J10946" t="str">
            <v>LncRNA-T7</v>
          </cell>
          <cell r="K10946">
            <v>19.84</v>
          </cell>
          <cell r="L10946">
            <v>15</v>
          </cell>
          <cell r="M10946">
            <v>297.6</v>
          </cell>
          <cell r="N10946">
            <v>411</v>
          </cell>
        </row>
        <row r="10947">
          <cell r="D10947" t="str">
            <v>HGC-26060922</v>
          </cell>
          <cell r="E10947" t="str">
            <v>002712C3CFTR1</v>
          </cell>
          <cell r="F10947" t="str">
            <v>PSM-ZM202603020008-0001</v>
          </cell>
          <cell r="G10947" t="str">
            <v>中山大学肿瘤防治中心</v>
          </cell>
          <cell r="H10947" t="str">
            <v>IDT331</v>
          </cell>
          <cell r="I10947">
            <v>15</v>
          </cell>
          <cell r="J10947" t="str">
            <v>LncRNA-T7</v>
          </cell>
          <cell r="K10947">
            <v>21.53</v>
          </cell>
          <cell r="L10947">
            <v>15</v>
          </cell>
          <cell r="M10947">
            <v>322.95</v>
          </cell>
          <cell r="N10947">
            <v>411</v>
          </cell>
        </row>
        <row r="10948">
          <cell r="D10948" t="str">
            <v>HGC-26060925</v>
          </cell>
          <cell r="E10948" t="str">
            <v>002714C3CCNR1</v>
          </cell>
          <cell r="F10948" t="str">
            <v>PSM-ZM202603020008-0001</v>
          </cell>
          <cell r="G10948" t="str">
            <v>中山大学肿瘤防治中心</v>
          </cell>
          <cell r="H10948" t="str">
            <v>IDT332</v>
          </cell>
          <cell r="I10948">
            <v>15</v>
          </cell>
          <cell r="J10948" t="str">
            <v>LncRNA-T7</v>
          </cell>
          <cell r="K10948">
            <v>17.32</v>
          </cell>
          <cell r="L10948">
            <v>15</v>
          </cell>
          <cell r="M10948">
            <v>259.8</v>
          </cell>
          <cell r="N10948">
            <v>411</v>
          </cell>
        </row>
        <row r="10949">
          <cell r="D10949" t="str">
            <v>HGC-26060926</v>
          </cell>
          <cell r="E10949" t="str">
            <v>002714C3CCTR1</v>
          </cell>
          <cell r="F10949" t="str">
            <v>PSM-ZM202603020008-0001</v>
          </cell>
          <cell r="G10949" t="str">
            <v>中山大学肿瘤防治中心</v>
          </cell>
          <cell r="H10949" t="str">
            <v>IDT333</v>
          </cell>
          <cell r="I10949">
            <v>15</v>
          </cell>
          <cell r="J10949" t="str">
            <v>LncRNA-T7</v>
          </cell>
          <cell r="K10949">
            <v>41.44</v>
          </cell>
          <cell r="L10949">
            <v>15</v>
          </cell>
          <cell r="M10949">
            <v>621.6</v>
          </cell>
          <cell r="N10949">
            <v>411</v>
          </cell>
        </row>
        <row r="10950">
          <cell r="D10950" t="str">
            <v>HGC-26060927</v>
          </cell>
          <cell r="E10950" t="str">
            <v>002715C3CCNR1</v>
          </cell>
          <cell r="F10950" t="str">
            <v>PSM-ZM202603020008-0001</v>
          </cell>
          <cell r="G10950" t="str">
            <v>中山大学肿瘤防治中心</v>
          </cell>
          <cell r="H10950" t="str">
            <v>IDT334</v>
          </cell>
          <cell r="I10950">
            <v>15</v>
          </cell>
          <cell r="J10950" t="str">
            <v>LncRNA-T7</v>
          </cell>
          <cell r="K10950">
            <v>29.99</v>
          </cell>
          <cell r="L10950">
            <v>15</v>
          </cell>
          <cell r="M10950">
            <v>449.85</v>
          </cell>
          <cell r="N10950">
            <v>411</v>
          </cell>
        </row>
        <row r="10951">
          <cell r="D10951" t="str">
            <v>HGC-26060928</v>
          </cell>
          <cell r="E10951" t="str">
            <v>002715C3CCTR1</v>
          </cell>
          <cell r="F10951" t="str">
            <v>PSM-ZM202603020008-0001</v>
          </cell>
          <cell r="G10951" t="str">
            <v>中山大学肿瘤防治中心</v>
          </cell>
          <cell r="H10951" t="str">
            <v>IDT335</v>
          </cell>
          <cell r="I10951">
            <v>15</v>
          </cell>
          <cell r="J10951" t="str">
            <v>LncRNA-T7</v>
          </cell>
          <cell r="K10951">
            <v>15.03</v>
          </cell>
          <cell r="L10951">
            <v>15</v>
          </cell>
          <cell r="M10951">
            <v>225.45</v>
          </cell>
          <cell r="N10951">
            <v>411</v>
          </cell>
        </row>
        <row r="10952">
          <cell r="D10952" t="str">
            <v>HGC-26060929</v>
          </cell>
          <cell r="E10952" t="str">
            <v>002720C3CCNR1</v>
          </cell>
          <cell r="F10952" t="str">
            <v>PSM-ZM202603020008-0001</v>
          </cell>
          <cell r="G10952" t="str">
            <v>中山大学肿瘤防治中心</v>
          </cell>
          <cell r="H10952" t="str">
            <v>IDT336</v>
          </cell>
          <cell r="I10952">
            <v>15</v>
          </cell>
          <cell r="J10952" t="str">
            <v>LncRNA-T7</v>
          </cell>
          <cell r="K10952">
            <v>20.9</v>
          </cell>
          <cell r="L10952">
            <v>15</v>
          </cell>
          <cell r="M10952">
            <v>313.5</v>
          </cell>
          <cell r="N10952">
            <v>411</v>
          </cell>
        </row>
        <row r="10953">
          <cell r="D10953" t="str">
            <v>HGC-26060930</v>
          </cell>
          <cell r="E10953" t="str">
            <v>002720C3CCTR2</v>
          </cell>
          <cell r="F10953" t="str">
            <v>PSM-ZM202603020008-0001</v>
          </cell>
          <cell r="G10953" t="str">
            <v>中山大学肿瘤防治中心</v>
          </cell>
          <cell r="H10953" t="str">
            <v>IDT337</v>
          </cell>
          <cell r="I10953">
            <v>15</v>
          </cell>
          <cell r="J10953" t="str">
            <v>LncRNA-T7</v>
          </cell>
          <cell r="K10953">
            <v>34.53</v>
          </cell>
          <cell r="L10953">
            <v>15</v>
          </cell>
          <cell r="M10953">
            <v>517.95</v>
          </cell>
          <cell r="N10953">
            <v>411</v>
          </cell>
        </row>
        <row r="10954">
          <cell r="D10954" t="str">
            <v>HGC-26060931</v>
          </cell>
          <cell r="E10954" t="str">
            <v>002721C3CFNR2</v>
          </cell>
          <cell r="F10954" t="str">
            <v>PSM-ZM202603020008-0001</v>
          </cell>
          <cell r="G10954" t="str">
            <v>中山大学肿瘤防治中心</v>
          </cell>
          <cell r="H10954" t="str">
            <v>IDT338</v>
          </cell>
          <cell r="I10954">
            <v>15</v>
          </cell>
          <cell r="J10954" t="str">
            <v>LncRNA-T7</v>
          </cell>
          <cell r="K10954">
            <v>24</v>
          </cell>
          <cell r="L10954">
            <v>15</v>
          </cell>
          <cell r="M10954">
            <v>360</v>
          </cell>
          <cell r="N10954">
            <v>411</v>
          </cell>
        </row>
        <row r="10955">
          <cell r="D10955" t="str">
            <v>HGC-26060932</v>
          </cell>
          <cell r="E10955" t="str">
            <v>002721C3CFTR3</v>
          </cell>
          <cell r="F10955" t="str">
            <v>PSM-ZM202603020008-0001</v>
          </cell>
          <cell r="G10955" t="str">
            <v>中山大学肿瘤防治中心</v>
          </cell>
          <cell r="H10955" t="str">
            <v>IDT339</v>
          </cell>
          <cell r="I10955">
            <v>15</v>
          </cell>
          <cell r="J10955" t="str">
            <v>LncRNA-T7</v>
          </cell>
          <cell r="K10955">
            <v>29.53</v>
          </cell>
          <cell r="L10955">
            <v>15</v>
          </cell>
          <cell r="M10955">
            <v>442.95</v>
          </cell>
          <cell r="N10955">
            <v>411</v>
          </cell>
        </row>
        <row r="10956">
          <cell r="D10956" t="str">
            <v>HGC-26060933</v>
          </cell>
          <cell r="E10956" t="str">
            <v>002722C3CFNR1</v>
          </cell>
          <cell r="F10956" t="str">
            <v>PSM-ZM202603020008-0001</v>
          </cell>
          <cell r="G10956" t="str">
            <v>中山大学肿瘤防治中心</v>
          </cell>
          <cell r="H10956" t="str">
            <v>IDT340</v>
          </cell>
          <cell r="I10956">
            <v>15</v>
          </cell>
          <cell r="J10956" t="str">
            <v>LncRNA-T7</v>
          </cell>
          <cell r="K10956">
            <v>13.5</v>
          </cell>
          <cell r="L10956">
            <v>15</v>
          </cell>
          <cell r="M10956">
            <v>202.5</v>
          </cell>
          <cell r="N10956">
            <v>411</v>
          </cell>
        </row>
        <row r="10957">
          <cell r="D10957" t="str">
            <v>HGC-26060934</v>
          </cell>
          <cell r="E10957" t="str">
            <v>002722C3CFTR1</v>
          </cell>
          <cell r="F10957" t="str">
            <v>PSM-ZM202603020008-0001</v>
          </cell>
          <cell r="G10957" t="str">
            <v>中山大学肿瘤防治中心</v>
          </cell>
          <cell r="H10957" t="str">
            <v>IDT341</v>
          </cell>
          <cell r="I10957">
            <v>15</v>
          </cell>
          <cell r="J10957" t="str">
            <v>LncRNA-T7</v>
          </cell>
          <cell r="K10957">
            <v>49.26</v>
          </cell>
          <cell r="L10957">
            <v>15</v>
          </cell>
          <cell r="M10957">
            <v>738.9</v>
          </cell>
          <cell r="N10957">
            <v>411</v>
          </cell>
        </row>
        <row r="10958">
          <cell r="D10958" t="str">
            <v>HGC-26060935</v>
          </cell>
          <cell r="E10958" t="str">
            <v>002723C3CFNR2</v>
          </cell>
          <cell r="F10958" t="str">
            <v>PSM-ZM202603020008-0001</v>
          </cell>
          <cell r="G10958" t="str">
            <v>中山大学肿瘤防治中心</v>
          </cell>
          <cell r="H10958" t="str">
            <v>IDT342</v>
          </cell>
          <cell r="I10958">
            <v>15</v>
          </cell>
          <cell r="J10958" t="str">
            <v>LncRNA-T7</v>
          </cell>
          <cell r="K10958">
            <v>45.84</v>
          </cell>
          <cell r="L10958">
            <v>15</v>
          </cell>
          <cell r="M10958">
            <v>687.6</v>
          </cell>
          <cell r="N10958">
            <v>411</v>
          </cell>
        </row>
        <row r="10959">
          <cell r="D10959" t="str">
            <v>HGC-26060936</v>
          </cell>
          <cell r="E10959" t="str">
            <v>002723C3CFTR1</v>
          </cell>
          <cell r="F10959" t="str">
            <v>PSM-ZM202603020008-0001</v>
          </cell>
          <cell r="G10959" t="str">
            <v>中山大学肿瘤防治中心</v>
          </cell>
          <cell r="H10959" t="str">
            <v>IDT343</v>
          </cell>
          <cell r="I10959">
            <v>15</v>
          </cell>
          <cell r="J10959" t="str">
            <v>LncRNA-T7</v>
          </cell>
          <cell r="K10959">
            <v>27.64</v>
          </cell>
          <cell r="L10959">
            <v>15</v>
          </cell>
          <cell r="M10959">
            <v>414.6</v>
          </cell>
          <cell r="N10959">
            <v>411</v>
          </cell>
        </row>
        <row r="10960">
          <cell r="D10960" t="str">
            <v>HGC-26060937</v>
          </cell>
          <cell r="E10960" t="str">
            <v>002725C3CFNR1</v>
          </cell>
          <cell r="F10960" t="str">
            <v>PSM-ZM202603020008-0001</v>
          </cell>
          <cell r="G10960" t="str">
            <v>中山大学肿瘤防治中心</v>
          </cell>
          <cell r="H10960" t="str">
            <v>IDT344</v>
          </cell>
          <cell r="I10960">
            <v>15</v>
          </cell>
          <cell r="J10960" t="str">
            <v>LncRNA-T7</v>
          </cell>
          <cell r="K10960">
            <v>41.17</v>
          </cell>
          <cell r="L10960">
            <v>15</v>
          </cell>
          <cell r="M10960">
            <v>617.55</v>
          </cell>
          <cell r="N10960">
            <v>411</v>
          </cell>
        </row>
        <row r="10961">
          <cell r="D10961" t="str">
            <v>HGC-26060938</v>
          </cell>
          <cell r="E10961" t="str">
            <v>002725C3CFTR1</v>
          </cell>
          <cell r="F10961" t="str">
            <v>PSM-ZM202603020008-0001</v>
          </cell>
          <cell r="G10961" t="str">
            <v>中山大学肿瘤防治中心</v>
          </cell>
          <cell r="H10961" t="str">
            <v>IDT345</v>
          </cell>
          <cell r="I10961">
            <v>15</v>
          </cell>
          <cell r="J10961" t="str">
            <v>LncRNA-T7</v>
          </cell>
          <cell r="K10961">
            <v>46.84</v>
          </cell>
          <cell r="L10961">
            <v>15</v>
          </cell>
          <cell r="M10961">
            <v>702.6</v>
          </cell>
          <cell r="N10961">
            <v>411</v>
          </cell>
        </row>
        <row r="10962">
          <cell r="D10962" t="str">
            <v>HGC-26060939</v>
          </cell>
          <cell r="E10962" t="str">
            <v>002726C3CCNR1</v>
          </cell>
          <cell r="F10962" t="str">
            <v>PSM-ZM202603020008-0001</v>
          </cell>
          <cell r="G10962" t="str">
            <v>中山大学肿瘤防治中心</v>
          </cell>
          <cell r="H10962" t="str">
            <v>IDT346</v>
          </cell>
          <cell r="I10962">
            <v>15</v>
          </cell>
          <cell r="J10962" t="str">
            <v>LncRNA-T7</v>
          </cell>
          <cell r="K10962">
            <v>33.5</v>
          </cell>
          <cell r="L10962">
            <v>15</v>
          </cell>
          <cell r="M10962">
            <v>502.5</v>
          </cell>
          <cell r="N10962">
            <v>411</v>
          </cell>
        </row>
        <row r="10963">
          <cell r="D10963" t="str">
            <v>HGC-26060940</v>
          </cell>
          <cell r="E10963" t="str">
            <v>002726C3CCTR1</v>
          </cell>
          <cell r="F10963" t="str">
            <v>PSM-ZM202603020008-0001</v>
          </cell>
          <cell r="G10963" t="str">
            <v>中山大学肿瘤防治中心</v>
          </cell>
          <cell r="H10963" t="str">
            <v>IDT347</v>
          </cell>
          <cell r="I10963">
            <v>15</v>
          </cell>
          <cell r="J10963" t="str">
            <v>LncRNA-T7</v>
          </cell>
          <cell r="K10963">
            <v>50.58</v>
          </cell>
          <cell r="L10963">
            <v>15</v>
          </cell>
          <cell r="M10963">
            <v>758.7</v>
          </cell>
          <cell r="N10963">
            <v>411</v>
          </cell>
        </row>
        <row r="10964">
          <cell r="D10964" t="str">
            <v>HGC-26060941</v>
          </cell>
          <cell r="E10964" t="str">
            <v>002727C3CFNR2</v>
          </cell>
          <cell r="F10964" t="str">
            <v>PSM-ZM202603020008-0001</v>
          </cell>
          <cell r="G10964" t="str">
            <v>中山大学肿瘤防治中心</v>
          </cell>
          <cell r="H10964" t="str">
            <v>IDT348</v>
          </cell>
          <cell r="I10964">
            <v>15</v>
          </cell>
          <cell r="J10964" t="str">
            <v>LncRNA-T7</v>
          </cell>
          <cell r="K10964">
            <v>58.17</v>
          </cell>
          <cell r="L10964">
            <v>15</v>
          </cell>
          <cell r="M10964">
            <v>872.55</v>
          </cell>
          <cell r="N10964">
            <v>411</v>
          </cell>
        </row>
        <row r="10965">
          <cell r="D10965" t="str">
            <v>HGC-26060942</v>
          </cell>
          <cell r="E10965" t="str">
            <v>002727C3CFTR2</v>
          </cell>
          <cell r="F10965" t="str">
            <v>PSM-ZM202603020008-0001</v>
          </cell>
          <cell r="G10965" t="str">
            <v>中山大学肿瘤防治中心</v>
          </cell>
          <cell r="H10965" t="str">
            <v>IDT349</v>
          </cell>
          <cell r="I10965">
            <v>15</v>
          </cell>
          <cell r="J10965" t="str">
            <v>LncRNA-T7</v>
          </cell>
          <cell r="K10965">
            <v>29.34</v>
          </cell>
          <cell r="L10965">
            <v>15</v>
          </cell>
          <cell r="M10965">
            <v>440.1</v>
          </cell>
          <cell r="N10965">
            <v>411</v>
          </cell>
        </row>
        <row r="10966">
          <cell r="D10966" t="str">
            <v>HGC-26060943</v>
          </cell>
          <cell r="E10966" t="str">
            <v>002732C3CFNR1</v>
          </cell>
          <cell r="F10966" t="str">
            <v>PSM-ZM202603020008-0001</v>
          </cell>
          <cell r="G10966" t="str">
            <v>中山大学肿瘤防治中心</v>
          </cell>
          <cell r="H10966" t="str">
            <v>IDT350</v>
          </cell>
          <cell r="I10966">
            <v>15</v>
          </cell>
          <cell r="J10966" t="str">
            <v>LncRNA-T7</v>
          </cell>
          <cell r="K10966">
            <v>27.83</v>
          </cell>
          <cell r="L10966">
            <v>15</v>
          </cell>
          <cell r="M10966">
            <v>417.45</v>
          </cell>
          <cell r="N10966">
            <v>411</v>
          </cell>
        </row>
        <row r="10967">
          <cell r="D10967" t="str">
            <v>HGC-26060944</v>
          </cell>
          <cell r="E10967" t="str">
            <v>002732C3CFTR1</v>
          </cell>
          <cell r="F10967" t="str">
            <v>PSM-ZM202603020008-0001</v>
          </cell>
          <cell r="G10967" t="str">
            <v>中山大学肿瘤防治中心</v>
          </cell>
          <cell r="H10967" t="str">
            <v>IDT351</v>
          </cell>
          <cell r="I10967">
            <v>15</v>
          </cell>
          <cell r="J10967" t="str">
            <v>LncRNA-T7</v>
          </cell>
          <cell r="K10967">
            <v>46.29</v>
          </cell>
          <cell r="L10967">
            <v>15</v>
          </cell>
          <cell r="M10967">
            <v>694.35</v>
          </cell>
          <cell r="N10967">
            <v>411</v>
          </cell>
        </row>
        <row r="10968">
          <cell r="D10968" t="str">
            <v>HGC-26060945</v>
          </cell>
          <cell r="E10968" t="str">
            <v>002734C3CFNR2</v>
          </cell>
          <cell r="F10968" t="str">
            <v>PSM-ZM202603020008-0001</v>
          </cell>
          <cell r="G10968" t="str">
            <v>中山大学肿瘤防治中心</v>
          </cell>
          <cell r="H10968" t="str">
            <v>IDT352</v>
          </cell>
          <cell r="I10968">
            <v>15</v>
          </cell>
          <cell r="J10968" t="str">
            <v>LncRNA-T7</v>
          </cell>
          <cell r="K10968">
            <v>39.86</v>
          </cell>
          <cell r="L10968">
            <v>15</v>
          </cell>
          <cell r="M10968">
            <v>597.9</v>
          </cell>
          <cell r="N10968">
            <v>411</v>
          </cell>
        </row>
        <row r="10969">
          <cell r="D10969" t="str">
            <v>HGC-26060946</v>
          </cell>
          <cell r="E10969" t="str">
            <v>002734C3CFTR1</v>
          </cell>
          <cell r="F10969" t="str">
            <v>PSM-ZM202603020008-0001</v>
          </cell>
          <cell r="G10969" t="str">
            <v>中山大学肿瘤防治中心</v>
          </cell>
          <cell r="H10969" t="str">
            <v>IDT353</v>
          </cell>
          <cell r="I10969">
            <v>15</v>
          </cell>
          <cell r="J10969" t="str">
            <v>LncRNA-T7</v>
          </cell>
          <cell r="K10969">
            <v>43.17</v>
          </cell>
          <cell r="L10969">
            <v>15</v>
          </cell>
          <cell r="M10969">
            <v>647.55</v>
          </cell>
          <cell r="N10969">
            <v>411</v>
          </cell>
        </row>
        <row r="10970">
          <cell r="D10970" t="str">
            <v>HGC-26060947</v>
          </cell>
          <cell r="E10970" t="str">
            <v>002736C3CFNR1</v>
          </cell>
          <cell r="F10970" t="str">
            <v>PSM-ZM202603020008-0001</v>
          </cell>
          <cell r="G10970" t="str">
            <v>中山大学肿瘤防治中心</v>
          </cell>
          <cell r="H10970" t="str">
            <v>IDT354</v>
          </cell>
          <cell r="I10970">
            <v>15</v>
          </cell>
          <cell r="J10970" t="str">
            <v>LncRNA-T7</v>
          </cell>
          <cell r="K10970">
            <v>37.51</v>
          </cell>
          <cell r="L10970">
            <v>15</v>
          </cell>
          <cell r="M10970">
            <v>562.65</v>
          </cell>
          <cell r="N10970">
            <v>411</v>
          </cell>
        </row>
        <row r="10971">
          <cell r="D10971" t="str">
            <v>HGC-26060948</v>
          </cell>
          <cell r="E10971" t="str">
            <v>002736C3CFTR1</v>
          </cell>
          <cell r="F10971" t="str">
            <v>PSM-ZM202603020008-0001</v>
          </cell>
          <cell r="G10971" t="str">
            <v>中山大学肿瘤防治中心</v>
          </cell>
          <cell r="H10971" t="str">
            <v>IDT355</v>
          </cell>
          <cell r="I10971">
            <v>15</v>
          </cell>
          <cell r="J10971" t="str">
            <v>LncRNA-T7</v>
          </cell>
          <cell r="K10971">
            <v>28.44</v>
          </cell>
          <cell r="L10971">
            <v>15</v>
          </cell>
          <cell r="M10971">
            <v>426.6</v>
          </cell>
          <cell r="N10971">
            <v>411</v>
          </cell>
        </row>
        <row r="10972">
          <cell r="D10972" t="str">
            <v>HGC-26060949</v>
          </cell>
          <cell r="E10972" t="str">
            <v>002737C3CCNR2</v>
          </cell>
          <cell r="F10972" t="str">
            <v>PSM-ZM202603020008-0001</v>
          </cell>
          <cell r="G10972" t="str">
            <v>中山大学肿瘤防治中心</v>
          </cell>
          <cell r="H10972" t="str">
            <v>IDT356</v>
          </cell>
          <cell r="I10972">
            <v>15</v>
          </cell>
          <cell r="J10972" t="str">
            <v>LncRNA-T7</v>
          </cell>
          <cell r="K10972">
            <v>25.28</v>
          </cell>
          <cell r="L10972">
            <v>15</v>
          </cell>
          <cell r="M10972">
            <v>379.2</v>
          </cell>
          <cell r="N10972">
            <v>411</v>
          </cell>
        </row>
        <row r="10973">
          <cell r="D10973" t="str">
            <v>HGC-26060950</v>
          </cell>
          <cell r="E10973" t="str">
            <v>002737C3CCTR3</v>
          </cell>
          <cell r="F10973" t="str">
            <v>PSM-ZM202603020008-0001</v>
          </cell>
          <cell r="G10973" t="str">
            <v>中山大学肿瘤防治中心</v>
          </cell>
          <cell r="H10973" t="str">
            <v>IDT357</v>
          </cell>
          <cell r="I10973">
            <v>15</v>
          </cell>
          <cell r="J10973" t="str">
            <v>LncRNA-T7</v>
          </cell>
          <cell r="K10973">
            <v>58.52</v>
          </cell>
          <cell r="L10973">
            <v>15</v>
          </cell>
          <cell r="M10973">
            <v>877.8</v>
          </cell>
          <cell r="N10973">
            <v>411</v>
          </cell>
        </row>
        <row r="10974">
          <cell r="D10974" t="str">
            <v>HGC-26060951</v>
          </cell>
          <cell r="E10974" t="str">
            <v>002739C3CFNR2</v>
          </cell>
          <cell r="F10974" t="str">
            <v>PSM-ZM202603020008-0001</v>
          </cell>
          <cell r="G10974" t="str">
            <v>中山大学肿瘤防治中心</v>
          </cell>
          <cell r="H10974" t="str">
            <v>IDT358</v>
          </cell>
          <cell r="I10974">
            <v>15</v>
          </cell>
          <cell r="J10974" t="str">
            <v>LncRNA-T7</v>
          </cell>
          <cell r="K10974">
            <v>46.44</v>
          </cell>
          <cell r="L10974">
            <v>15</v>
          </cell>
          <cell r="M10974">
            <v>696.6</v>
          </cell>
          <cell r="N10974">
            <v>411</v>
          </cell>
        </row>
        <row r="10975">
          <cell r="D10975" t="str">
            <v>HGC-26060952</v>
          </cell>
          <cell r="E10975" t="str">
            <v>002739C3CFTR1</v>
          </cell>
          <cell r="F10975" t="str">
            <v>PSM-ZM202603020008-0001</v>
          </cell>
          <cell r="G10975" t="str">
            <v>中山大学肿瘤防治中心</v>
          </cell>
          <cell r="H10975" t="str">
            <v>IDT359</v>
          </cell>
          <cell r="I10975">
            <v>15</v>
          </cell>
          <cell r="J10975" t="str">
            <v>LncRNA-T7</v>
          </cell>
          <cell r="K10975">
            <v>35.88</v>
          </cell>
          <cell r="L10975">
            <v>15</v>
          </cell>
          <cell r="M10975">
            <v>538.2</v>
          </cell>
          <cell r="N10975">
            <v>411</v>
          </cell>
        </row>
        <row r="10976">
          <cell r="D10976" t="str">
            <v>HGC-26060953</v>
          </cell>
          <cell r="E10976" t="str">
            <v>002740C3CFNR1</v>
          </cell>
          <cell r="F10976" t="str">
            <v>PSM-ZM202603020008-0001</v>
          </cell>
          <cell r="G10976" t="str">
            <v>中山大学肿瘤防治中心</v>
          </cell>
          <cell r="H10976" t="str">
            <v>IDT360</v>
          </cell>
          <cell r="I10976">
            <v>15</v>
          </cell>
          <cell r="J10976" t="str">
            <v>LncRNA-T7</v>
          </cell>
          <cell r="K10976">
            <v>36.34</v>
          </cell>
          <cell r="L10976">
            <v>15</v>
          </cell>
          <cell r="M10976">
            <v>545.1</v>
          </cell>
          <cell r="N10976">
            <v>411</v>
          </cell>
        </row>
        <row r="10977">
          <cell r="D10977" t="str">
            <v>HGC-26060954</v>
          </cell>
          <cell r="E10977" t="str">
            <v>002740C3CFTR1</v>
          </cell>
          <cell r="F10977" t="str">
            <v>PSM-ZM202603020008-0001</v>
          </cell>
          <cell r="G10977" t="str">
            <v>中山大学肿瘤防治中心</v>
          </cell>
          <cell r="H10977" t="str">
            <v>IDT361</v>
          </cell>
          <cell r="I10977">
            <v>15</v>
          </cell>
          <cell r="J10977" t="str">
            <v>LncRNA-T7</v>
          </cell>
          <cell r="K10977">
            <v>33.6</v>
          </cell>
          <cell r="L10977">
            <v>15</v>
          </cell>
          <cell r="M10977">
            <v>504</v>
          </cell>
          <cell r="N10977">
            <v>411</v>
          </cell>
        </row>
        <row r="10978">
          <cell r="D10978" t="str">
            <v>HGC-26060955</v>
          </cell>
          <cell r="E10978" t="str">
            <v>002741C3CCNR2</v>
          </cell>
          <cell r="F10978" t="str">
            <v>PSM-ZM202603020008-0001</v>
          </cell>
          <cell r="G10978" t="str">
            <v>中山大学肿瘤防治中心</v>
          </cell>
          <cell r="H10978" t="str">
            <v>IDT362</v>
          </cell>
          <cell r="I10978">
            <v>15</v>
          </cell>
          <cell r="J10978" t="str">
            <v>LncRNA-T7</v>
          </cell>
          <cell r="K10978">
            <v>20.53</v>
          </cell>
          <cell r="L10978">
            <v>15</v>
          </cell>
          <cell r="M10978">
            <v>307.95</v>
          </cell>
          <cell r="N10978">
            <v>411</v>
          </cell>
        </row>
        <row r="10979">
          <cell r="D10979" t="str">
            <v>HGC-26060956</v>
          </cell>
          <cell r="E10979" t="str">
            <v>002741C3CCTR2</v>
          </cell>
          <cell r="F10979" t="str">
            <v>PSM-ZM202603020008-0001</v>
          </cell>
          <cell r="G10979" t="str">
            <v>中山大学肿瘤防治中心</v>
          </cell>
          <cell r="H10979" t="str">
            <v>IDT363</v>
          </cell>
          <cell r="I10979">
            <v>15</v>
          </cell>
          <cell r="J10979" t="str">
            <v>LncRNA-T7</v>
          </cell>
          <cell r="K10979">
            <v>68.2</v>
          </cell>
          <cell r="L10979">
            <v>15</v>
          </cell>
          <cell r="M10979">
            <v>1023</v>
          </cell>
          <cell r="N10979">
            <v>411</v>
          </cell>
        </row>
        <row r="10980">
          <cell r="D10980" t="str">
            <v>HGC-26060963</v>
          </cell>
          <cell r="E10980" t="str">
            <v>002748C3CFNR1</v>
          </cell>
          <cell r="F10980" t="str">
            <v>PSM-ZM202603020008-0001</v>
          </cell>
          <cell r="G10980" t="str">
            <v>中山大学肿瘤防治中心</v>
          </cell>
          <cell r="H10980" t="str">
            <v>IDT364</v>
          </cell>
          <cell r="I10980">
            <v>15</v>
          </cell>
          <cell r="J10980" t="str">
            <v>LncRNA-T7</v>
          </cell>
          <cell r="K10980">
            <v>35.43</v>
          </cell>
          <cell r="L10980">
            <v>15</v>
          </cell>
          <cell r="M10980">
            <v>531.45</v>
          </cell>
          <cell r="N10980">
            <v>411</v>
          </cell>
        </row>
        <row r="10981">
          <cell r="D10981" t="str">
            <v>HGC-26060964</v>
          </cell>
          <cell r="E10981" t="str">
            <v>002748C3CFTR1</v>
          </cell>
          <cell r="F10981" t="str">
            <v>PSM-ZM202603020008-0001</v>
          </cell>
          <cell r="G10981" t="str">
            <v>中山大学肿瘤防治中心</v>
          </cell>
          <cell r="H10981" t="str">
            <v>IDT365</v>
          </cell>
          <cell r="I10981">
            <v>15</v>
          </cell>
          <cell r="J10981" t="str">
            <v>LncRNA-T7</v>
          </cell>
          <cell r="K10981">
            <v>31.61</v>
          </cell>
          <cell r="L10981">
            <v>15</v>
          </cell>
          <cell r="M10981">
            <v>474.15</v>
          </cell>
          <cell r="N10981">
            <v>411</v>
          </cell>
        </row>
        <row r="10982">
          <cell r="D10982" t="str">
            <v>HGC-26060967</v>
          </cell>
          <cell r="E10982" t="str">
            <v>002750C3CCNR1</v>
          </cell>
          <cell r="F10982" t="str">
            <v>PSM-ZM202603020008-0001</v>
          </cell>
          <cell r="G10982" t="str">
            <v>中山大学肿瘤防治中心</v>
          </cell>
          <cell r="H10982" t="str">
            <v>IDT366</v>
          </cell>
          <cell r="I10982">
            <v>15</v>
          </cell>
          <cell r="J10982" t="str">
            <v>LncRNA-T7</v>
          </cell>
          <cell r="K10982">
            <v>38.23</v>
          </cell>
          <cell r="L10982">
            <v>15</v>
          </cell>
          <cell r="M10982">
            <v>573.45</v>
          </cell>
          <cell r="N10982">
            <v>411</v>
          </cell>
        </row>
        <row r="10983">
          <cell r="D10983" t="str">
            <v>HGC-26060968</v>
          </cell>
          <cell r="E10983" t="str">
            <v>002750C3CCTR1</v>
          </cell>
          <cell r="F10983" t="str">
            <v>PSM-ZM202603020008-0001</v>
          </cell>
          <cell r="G10983" t="str">
            <v>中山大学肿瘤防治中心</v>
          </cell>
          <cell r="H10983" t="str">
            <v>IDT367</v>
          </cell>
          <cell r="I10983">
            <v>15</v>
          </cell>
          <cell r="J10983" t="str">
            <v>LncRNA-T7</v>
          </cell>
          <cell r="K10983">
            <v>69.34</v>
          </cell>
          <cell r="L10983">
            <v>15</v>
          </cell>
          <cell r="M10983">
            <v>1040.1</v>
          </cell>
          <cell r="N10983">
            <v>411</v>
          </cell>
        </row>
        <row r="10984">
          <cell r="D10984" t="str">
            <v>HGC-26060969</v>
          </cell>
          <cell r="E10984" t="str">
            <v>002751C3CFNR1</v>
          </cell>
          <cell r="F10984" t="str">
            <v>PSM-ZM202603020008-0001</v>
          </cell>
          <cell r="G10984" t="str">
            <v>中山大学肿瘤防治中心</v>
          </cell>
          <cell r="H10984" t="str">
            <v>IDT368</v>
          </cell>
          <cell r="I10984">
            <v>15</v>
          </cell>
          <cell r="J10984" t="str">
            <v>LncRNA-T7</v>
          </cell>
          <cell r="K10984">
            <v>51.98</v>
          </cell>
          <cell r="L10984">
            <v>15</v>
          </cell>
          <cell r="M10984">
            <v>779.7</v>
          </cell>
          <cell r="N10984">
            <v>411</v>
          </cell>
        </row>
        <row r="10985">
          <cell r="D10985" t="str">
            <v>HGC-26060970</v>
          </cell>
          <cell r="E10985" t="str">
            <v>002751C3CFTR1</v>
          </cell>
          <cell r="F10985" t="str">
            <v>PSM-ZM202603020008-0001</v>
          </cell>
          <cell r="G10985" t="str">
            <v>中山大学肿瘤防治中心</v>
          </cell>
          <cell r="H10985" t="str">
            <v>IDT369</v>
          </cell>
          <cell r="I10985">
            <v>15</v>
          </cell>
          <cell r="J10985" t="str">
            <v>LncRNA-T7</v>
          </cell>
          <cell r="K10985">
            <v>23.97</v>
          </cell>
          <cell r="L10985">
            <v>15</v>
          </cell>
          <cell r="M10985">
            <v>359.55</v>
          </cell>
          <cell r="N10985">
            <v>411</v>
          </cell>
        </row>
        <row r="10986">
          <cell r="D10986" t="str">
            <v>HGC-26060973</v>
          </cell>
          <cell r="E10986" t="str">
            <v>002753C3CFNR3</v>
          </cell>
          <cell r="F10986" t="str">
            <v>PSM-ZM202603020008-0001</v>
          </cell>
          <cell r="G10986" t="str">
            <v>中山大学肿瘤防治中心</v>
          </cell>
          <cell r="H10986" t="str">
            <v>IDT370</v>
          </cell>
          <cell r="I10986">
            <v>15</v>
          </cell>
          <cell r="J10986" t="str">
            <v>LncRNA-T7</v>
          </cell>
          <cell r="K10986">
            <v>37.5</v>
          </cell>
          <cell r="L10986">
            <v>15</v>
          </cell>
          <cell r="M10986">
            <v>562.5</v>
          </cell>
          <cell r="N10986">
            <v>411</v>
          </cell>
        </row>
        <row r="10987">
          <cell r="D10987" t="str">
            <v>HGC-26060974</v>
          </cell>
          <cell r="E10987" t="str">
            <v>002753C3CFTR3</v>
          </cell>
          <cell r="F10987" t="str">
            <v>PSM-ZM202603020008-0001</v>
          </cell>
          <cell r="G10987" t="str">
            <v>中山大学肿瘤防治中心</v>
          </cell>
          <cell r="H10987" t="str">
            <v>IDT371</v>
          </cell>
          <cell r="I10987">
            <v>15</v>
          </cell>
          <cell r="J10987" t="str">
            <v>LncRNA-T7</v>
          </cell>
          <cell r="K10987">
            <v>41.16</v>
          </cell>
          <cell r="L10987">
            <v>15</v>
          </cell>
          <cell r="M10987">
            <v>617.4</v>
          </cell>
          <cell r="N10987">
            <v>411</v>
          </cell>
        </row>
        <row r="10988">
          <cell r="D10988" t="str">
            <v>HGC-26060975</v>
          </cell>
          <cell r="E10988" t="str">
            <v>002754C3CFNR3</v>
          </cell>
          <cell r="F10988" t="str">
            <v>PSM-ZM202603020008-0001</v>
          </cell>
          <cell r="G10988" t="str">
            <v>中山大学肿瘤防治中心</v>
          </cell>
          <cell r="H10988" t="str">
            <v>IDT372</v>
          </cell>
          <cell r="I10988">
            <v>15</v>
          </cell>
          <cell r="J10988" t="str">
            <v>LncRNA-T7</v>
          </cell>
          <cell r="K10988">
            <v>53.44</v>
          </cell>
          <cell r="L10988">
            <v>15</v>
          </cell>
          <cell r="M10988">
            <v>801.6</v>
          </cell>
          <cell r="N10988">
            <v>411</v>
          </cell>
        </row>
        <row r="10989">
          <cell r="D10989" t="str">
            <v>HGC-26060976</v>
          </cell>
          <cell r="E10989" t="str">
            <v>002754C3CFTR4</v>
          </cell>
          <cell r="F10989" t="str">
            <v>PSM-ZM202603020008-0001</v>
          </cell>
          <cell r="G10989" t="str">
            <v>中山大学肿瘤防治中心</v>
          </cell>
          <cell r="H10989" t="str">
            <v>IDT373</v>
          </cell>
          <cell r="I10989">
            <v>15</v>
          </cell>
          <cell r="J10989" t="str">
            <v>LncRNA-T7</v>
          </cell>
          <cell r="K10989">
            <v>45.47</v>
          </cell>
          <cell r="L10989">
            <v>15</v>
          </cell>
          <cell r="M10989">
            <v>682.05</v>
          </cell>
          <cell r="N10989">
            <v>411</v>
          </cell>
        </row>
        <row r="10990">
          <cell r="D10990" t="str">
            <v>HGC-26060981</v>
          </cell>
          <cell r="E10990" t="str">
            <v>002757C3CFNR1</v>
          </cell>
          <cell r="F10990" t="str">
            <v>PSM-ZM202603020008-0001</v>
          </cell>
          <cell r="G10990" t="str">
            <v>中山大学肿瘤防治中心</v>
          </cell>
          <cell r="H10990" t="str">
            <v>IDT374</v>
          </cell>
          <cell r="I10990">
            <v>15</v>
          </cell>
          <cell r="J10990" t="str">
            <v>LncRNA-T7</v>
          </cell>
          <cell r="K10990">
            <v>32.69</v>
          </cell>
          <cell r="L10990">
            <v>15</v>
          </cell>
          <cell r="M10990">
            <v>490.35</v>
          </cell>
          <cell r="N10990">
            <v>411</v>
          </cell>
        </row>
        <row r="10991">
          <cell r="D10991" t="str">
            <v>HGC-26060982</v>
          </cell>
          <cell r="E10991" t="str">
            <v>002757C3CFTR1</v>
          </cell>
          <cell r="F10991" t="str">
            <v>PSM-ZM202603020008-0001</v>
          </cell>
          <cell r="G10991" t="str">
            <v>中山大学肿瘤防治中心</v>
          </cell>
          <cell r="H10991" t="str">
            <v>IDT375</v>
          </cell>
          <cell r="I10991">
            <v>15</v>
          </cell>
          <cell r="J10991" t="str">
            <v>LncRNA-T7</v>
          </cell>
          <cell r="K10991">
            <v>42</v>
          </cell>
          <cell r="L10991">
            <v>15</v>
          </cell>
          <cell r="M10991">
            <v>630</v>
          </cell>
          <cell r="N10991">
            <v>411</v>
          </cell>
        </row>
        <row r="10992">
          <cell r="D10992" t="str">
            <v>HGC-26060989</v>
          </cell>
          <cell r="E10992" t="str">
            <v>002762C3CCNR2</v>
          </cell>
          <cell r="F10992" t="str">
            <v>PSM-ZM202603020008-0001</v>
          </cell>
          <cell r="G10992" t="str">
            <v>中山大学肿瘤防治中心</v>
          </cell>
          <cell r="H10992" t="str">
            <v>IDT376</v>
          </cell>
          <cell r="I10992">
            <v>15</v>
          </cell>
          <cell r="J10992" t="str">
            <v>LncRNA-T7</v>
          </cell>
          <cell r="K10992">
            <v>53.09</v>
          </cell>
          <cell r="L10992">
            <v>15</v>
          </cell>
          <cell r="M10992">
            <v>796.35</v>
          </cell>
          <cell r="N10992">
            <v>411</v>
          </cell>
        </row>
        <row r="10993">
          <cell r="D10993" t="str">
            <v>HGC-26060990</v>
          </cell>
          <cell r="E10993" t="str">
            <v>002762C3CCTR2</v>
          </cell>
          <cell r="F10993" t="str">
            <v>PSM-ZM202603020008-0001</v>
          </cell>
          <cell r="G10993" t="str">
            <v>中山大学肿瘤防治中心</v>
          </cell>
          <cell r="H10993" t="str">
            <v>IDT377</v>
          </cell>
          <cell r="I10993">
            <v>15</v>
          </cell>
          <cell r="J10993" t="str">
            <v>LncRNA-T7</v>
          </cell>
          <cell r="K10993">
            <v>31.68</v>
          </cell>
          <cell r="L10993">
            <v>15</v>
          </cell>
          <cell r="M10993">
            <v>475.2</v>
          </cell>
          <cell r="N10993">
            <v>411</v>
          </cell>
        </row>
        <row r="10994">
          <cell r="D10994" t="str">
            <v>HGC-26060991</v>
          </cell>
          <cell r="E10994" t="str">
            <v>002766C3CFNR1</v>
          </cell>
          <cell r="F10994" t="str">
            <v>PSM-ZM202603020008-0001</v>
          </cell>
          <cell r="G10994" t="str">
            <v>中山大学肿瘤防治中心</v>
          </cell>
          <cell r="H10994" t="str">
            <v>IDT378</v>
          </cell>
          <cell r="I10994">
            <v>15</v>
          </cell>
          <cell r="J10994" t="str">
            <v>LncRNA-T7</v>
          </cell>
          <cell r="K10994">
            <v>27.43</v>
          </cell>
          <cell r="L10994">
            <v>15</v>
          </cell>
          <cell r="M10994">
            <v>411.45</v>
          </cell>
          <cell r="N10994">
            <v>411</v>
          </cell>
        </row>
        <row r="10995">
          <cell r="D10995" t="str">
            <v>HGC-26060992</v>
          </cell>
          <cell r="E10995" t="str">
            <v>002766C3CFTR2</v>
          </cell>
          <cell r="F10995" t="str">
            <v>PSM-ZM202603020008-0001</v>
          </cell>
          <cell r="G10995" t="str">
            <v>中山大学肿瘤防治中心</v>
          </cell>
          <cell r="H10995" t="str">
            <v>IDT379</v>
          </cell>
          <cell r="I10995">
            <v>15</v>
          </cell>
          <cell r="J10995" t="str">
            <v>LncRNA-T7</v>
          </cell>
          <cell r="K10995">
            <v>24.06</v>
          </cell>
          <cell r="L10995">
            <v>15</v>
          </cell>
          <cell r="M10995">
            <v>360.9</v>
          </cell>
          <cell r="N10995">
            <v>411</v>
          </cell>
        </row>
        <row r="10996">
          <cell r="D10996" t="str">
            <v>HGC-26060993</v>
          </cell>
          <cell r="E10996" t="str">
            <v>002768C3CFNR2</v>
          </cell>
          <cell r="F10996" t="str">
            <v>PSM-ZM202603020008-0001</v>
          </cell>
          <cell r="G10996" t="str">
            <v>中山大学肿瘤防治中心</v>
          </cell>
          <cell r="H10996" t="str">
            <v>IDT380</v>
          </cell>
          <cell r="I10996">
            <v>15</v>
          </cell>
          <cell r="J10996" t="str">
            <v>LncRNA-T7</v>
          </cell>
          <cell r="K10996">
            <v>13.8</v>
          </cell>
          <cell r="L10996">
            <v>15</v>
          </cell>
          <cell r="M10996">
            <v>207</v>
          </cell>
          <cell r="N10996">
            <v>411</v>
          </cell>
        </row>
        <row r="10997">
          <cell r="D10997" t="str">
            <v>HGC-26060994</v>
          </cell>
          <cell r="E10997" t="str">
            <v>002768C3CFTR2</v>
          </cell>
          <cell r="F10997" t="str">
            <v>PSM-ZM202603020008-0001</v>
          </cell>
          <cell r="G10997" t="str">
            <v>中山大学肿瘤防治中心</v>
          </cell>
          <cell r="H10997" t="str">
            <v>IDT381</v>
          </cell>
          <cell r="I10997">
            <v>15</v>
          </cell>
          <cell r="J10997" t="str">
            <v>LncRNA-T7</v>
          </cell>
          <cell r="K10997">
            <v>60.01</v>
          </cell>
          <cell r="L10997">
            <v>15</v>
          </cell>
          <cell r="M10997">
            <v>900.15</v>
          </cell>
          <cell r="N10997">
            <v>411</v>
          </cell>
        </row>
        <row r="10998">
          <cell r="D10998" t="str">
            <v>HGC-26060995</v>
          </cell>
          <cell r="E10998" t="str">
            <v>002769C3CCNR2</v>
          </cell>
          <cell r="F10998" t="str">
            <v>PSM-ZM202603020008-0001</v>
          </cell>
          <cell r="G10998" t="str">
            <v>中山大学肿瘤防治中心</v>
          </cell>
          <cell r="H10998" t="str">
            <v>IDT382</v>
          </cell>
          <cell r="I10998">
            <v>15</v>
          </cell>
          <cell r="J10998" t="str">
            <v>LncRNA-T7</v>
          </cell>
          <cell r="K10998">
            <v>25.86</v>
          </cell>
          <cell r="L10998">
            <v>15</v>
          </cell>
          <cell r="M10998">
            <v>387.9</v>
          </cell>
          <cell r="N10998">
            <v>411</v>
          </cell>
        </row>
        <row r="10999">
          <cell r="D10999" t="str">
            <v>HGC-26060996</v>
          </cell>
          <cell r="E10999" t="str">
            <v>002769C3CCTR2</v>
          </cell>
          <cell r="F10999" t="str">
            <v>PSM-ZM202603020008-0001</v>
          </cell>
          <cell r="G10999" t="str">
            <v>中山大学肿瘤防治中心</v>
          </cell>
          <cell r="H10999" t="str">
            <v>IDT383</v>
          </cell>
          <cell r="I10999">
            <v>15</v>
          </cell>
          <cell r="J10999" t="str">
            <v>LncRNA-T7</v>
          </cell>
          <cell r="K10999">
            <v>22.1</v>
          </cell>
          <cell r="L10999">
            <v>15</v>
          </cell>
          <cell r="M10999">
            <v>331.5</v>
          </cell>
          <cell r="N10999">
            <v>411</v>
          </cell>
        </row>
        <row r="11000">
          <cell r="D11000" t="str">
            <v>HGC-26060997</v>
          </cell>
          <cell r="E11000" t="str">
            <v>002770C3CFNR2</v>
          </cell>
          <cell r="F11000" t="str">
            <v>PSM-ZM202603020008-0001</v>
          </cell>
          <cell r="G11000" t="str">
            <v>中山大学肿瘤防治中心</v>
          </cell>
          <cell r="H11000" t="str">
            <v>IDT384</v>
          </cell>
          <cell r="I11000">
            <v>15</v>
          </cell>
          <cell r="J11000" t="str">
            <v>LncRNA-T7</v>
          </cell>
          <cell r="K11000">
            <v>28.07</v>
          </cell>
          <cell r="L11000">
            <v>15</v>
          </cell>
          <cell r="M11000">
            <v>421.05</v>
          </cell>
          <cell r="N11000">
            <v>411</v>
          </cell>
        </row>
        <row r="11001">
          <cell r="D11001" t="str">
            <v>20260529R-P1-600</v>
          </cell>
          <cell r="E11001" t="str">
            <v>20260529R-P1-600</v>
          </cell>
        </row>
        <row r="11001">
          <cell r="I11001">
            <v>600</v>
          </cell>
          <cell r="J11001" t="str">
            <v>LncRNA-T7</v>
          </cell>
          <cell r="K11001">
            <v>57.01</v>
          </cell>
          <cell r="L11001">
            <v>60</v>
          </cell>
          <cell r="M11001">
            <v>3420.6</v>
          </cell>
          <cell r="N11001">
            <v>405</v>
          </cell>
        </row>
        <row r="11002">
          <cell r="D11002" t="str">
            <v>20260529R-P2-690</v>
          </cell>
          <cell r="E11002" t="str">
            <v>20260529R-P2-690</v>
          </cell>
        </row>
        <row r="11002">
          <cell r="I11002">
            <v>690</v>
          </cell>
          <cell r="J11002" t="str">
            <v>LncRNA-T7</v>
          </cell>
          <cell r="K11002">
            <v>55.47</v>
          </cell>
          <cell r="L11002">
            <v>70</v>
          </cell>
          <cell r="M11002">
            <v>3882.9</v>
          </cell>
          <cell r="N11002">
            <v>405</v>
          </cell>
        </row>
        <row r="11003">
          <cell r="D11003" t="str">
            <v>HGC-26061015</v>
          </cell>
          <cell r="E11003" t="str">
            <v>002781C3CFNR2</v>
          </cell>
          <cell r="F11003" t="str">
            <v>PSM-ZM202603020008-0001</v>
          </cell>
          <cell r="G11003" t="str">
            <v>中山大学肿瘤防治中心</v>
          </cell>
          <cell r="H11003" t="str">
            <v>IDT302</v>
          </cell>
          <cell r="I11003">
            <v>15</v>
          </cell>
          <cell r="J11003" t="str">
            <v>LncRNA-T7</v>
          </cell>
          <cell r="K11003">
            <v>7.78</v>
          </cell>
          <cell r="L11003">
            <v>20</v>
          </cell>
          <cell r="M11003">
            <v>155.6</v>
          </cell>
          <cell r="N11003">
            <v>405</v>
          </cell>
        </row>
        <row r="11004">
          <cell r="D11004" t="str">
            <v>HGC-26061103</v>
          </cell>
          <cell r="E11004" t="str">
            <v>002847C3CFNR1</v>
          </cell>
          <cell r="F11004" t="str">
            <v>PSM-ZM202603020008-0001</v>
          </cell>
          <cell r="G11004" t="str">
            <v>中山大学肿瘤防治中心</v>
          </cell>
          <cell r="H11004" t="str">
            <v>IDT364</v>
          </cell>
          <cell r="I11004">
            <v>15</v>
          </cell>
          <cell r="J11004" t="str">
            <v>LncRNA-T7</v>
          </cell>
          <cell r="K11004">
            <v>3.77</v>
          </cell>
          <cell r="L11004">
            <v>20</v>
          </cell>
          <cell r="M11004">
            <v>75.4</v>
          </cell>
          <cell r="N11004">
            <v>405</v>
          </cell>
        </row>
        <row r="11005">
          <cell r="D11005" t="str">
            <v>HGC-26060998</v>
          </cell>
          <cell r="E11005" t="str">
            <v>002770C3CFTR3</v>
          </cell>
          <cell r="F11005" t="str">
            <v>PSM-ZM202603020008-0001</v>
          </cell>
          <cell r="G11005" t="str">
            <v>中山大学肿瘤防治中心</v>
          </cell>
          <cell r="H11005" t="str">
            <v>IDT289</v>
          </cell>
          <cell r="I11005">
            <v>15</v>
          </cell>
          <cell r="J11005" t="str">
            <v>LncRNA-T7</v>
          </cell>
          <cell r="K11005">
            <v>56.25</v>
          </cell>
          <cell r="L11005">
            <v>20</v>
          </cell>
          <cell r="M11005">
            <v>1125</v>
          </cell>
          <cell r="N11005">
            <v>405</v>
          </cell>
        </row>
        <row r="11006">
          <cell r="D11006" t="str">
            <v>HGC-26060999</v>
          </cell>
          <cell r="E11006" t="str">
            <v>002771C3CFNR2</v>
          </cell>
          <cell r="F11006" t="str">
            <v>PSM-ZM202603020008-0001</v>
          </cell>
          <cell r="G11006" t="str">
            <v>中山大学肿瘤防治中心</v>
          </cell>
          <cell r="H11006" t="str">
            <v>IDT290</v>
          </cell>
          <cell r="I11006">
            <v>15</v>
          </cell>
          <cell r="J11006" t="str">
            <v>LncRNA-T7</v>
          </cell>
          <cell r="K11006">
            <v>79.45</v>
          </cell>
          <cell r="L11006">
            <v>20</v>
          </cell>
          <cell r="M11006">
            <v>1589</v>
          </cell>
          <cell r="N11006">
            <v>405</v>
          </cell>
        </row>
        <row r="11007">
          <cell r="D11007" t="str">
            <v>HGC-26061000</v>
          </cell>
          <cell r="E11007" t="str">
            <v>002771C3CFTR2</v>
          </cell>
          <cell r="F11007" t="str">
            <v>PSM-ZM202603020008-0001</v>
          </cell>
          <cell r="G11007" t="str">
            <v>中山大学肿瘤防治中心</v>
          </cell>
          <cell r="H11007" t="str">
            <v>IDT291</v>
          </cell>
          <cell r="I11007">
            <v>15</v>
          </cell>
          <cell r="J11007" t="str">
            <v>LncRNA-T7</v>
          </cell>
          <cell r="K11007">
            <v>49.98</v>
          </cell>
          <cell r="L11007">
            <v>20</v>
          </cell>
          <cell r="M11007">
            <v>999.6</v>
          </cell>
          <cell r="N11007">
            <v>405</v>
          </cell>
        </row>
        <row r="11008">
          <cell r="D11008" t="str">
            <v>HGC-26061003</v>
          </cell>
          <cell r="E11008" t="str">
            <v>002773C3CFNR2</v>
          </cell>
          <cell r="F11008" t="str">
            <v>PSM-ZM202603020008-0001</v>
          </cell>
          <cell r="G11008" t="str">
            <v>中山大学肿瘤防治中心</v>
          </cell>
          <cell r="H11008" t="str">
            <v>IDT292</v>
          </cell>
          <cell r="I11008">
            <v>15</v>
          </cell>
          <cell r="J11008" t="str">
            <v>LncRNA-T7</v>
          </cell>
          <cell r="K11008">
            <v>66.81</v>
          </cell>
          <cell r="L11008">
            <v>20</v>
          </cell>
          <cell r="M11008">
            <v>1336.2</v>
          </cell>
          <cell r="N11008">
            <v>405</v>
          </cell>
        </row>
        <row r="11009">
          <cell r="D11009" t="str">
            <v>HGC-26061004</v>
          </cell>
          <cell r="E11009" t="str">
            <v>002773C3CFTR2</v>
          </cell>
          <cell r="F11009" t="str">
            <v>PSM-ZM202603020008-0001</v>
          </cell>
          <cell r="G11009" t="str">
            <v>中山大学肿瘤防治中心</v>
          </cell>
          <cell r="H11009" t="str">
            <v>IDT293</v>
          </cell>
          <cell r="I11009">
            <v>15</v>
          </cell>
          <cell r="J11009" t="str">
            <v>LncRNA-T7</v>
          </cell>
          <cell r="K11009">
            <v>52.6</v>
          </cell>
          <cell r="L11009">
            <v>20</v>
          </cell>
          <cell r="M11009">
            <v>1052</v>
          </cell>
          <cell r="N11009">
            <v>405</v>
          </cell>
        </row>
        <row r="11010">
          <cell r="D11010" t="str">
            <v>HGC-26061005</v>
          </cell>
          <cell r="E11010" t="str">
            <v>002775C3CFNR2</v>
          </cell>
          <cell r="F11010" t="str">
            <v>PSM-ZM202603020008-0001</v>
          </cell>
          <cell r="G11010" t="str">
            <v>中山大学肿瘤防治中心</v>
          </cell>
          <cell r="H11010" t="str">
            <v>IDT294</v>
          </cell>
          <cell r="I11010">
            <v>15</v>
          </cell>
          <cell r="J11010" t="str">
            <v>LncRNA-T7</v>
          </cell>
          <cell r="K11010">
            <v>73.31</v>
          </cell>
          <cell r="L11010">
            <v>20</v>
          </cell>
          <cell r="M11010">
            <v>1466.2</v>
          </cell>
          <cell r="N11010">
            <v>405</v>
          </cell>
        </row>
        <row r="11011">
          <cell r="D11011" t="str">
            <v>HGC-26061006</v>
          </cell>
          <cell r="E11011" t="str">
            <v>002775C3CFTR2</v>
          </cell>
          <cell r="F11011" t="str">
            <v>PSM-ZM202603020008-0001</v>
          </cell>
          <cell r="G11011" t="str">
            <v>中山大学肿瘤防治中心</v>
          </cell>
          <cell r="H11011" t="str">
            <v>IDT295</v>
          </cell>
          <cell r="I11011">
            <v>15</v>
          </cell>
          <cell r="J11011" t="str">
            <v>LncRNA-T7</v>
          </cell>
          <cell r="K11011">
            <v>51.33</v>
          </cell>
          <cell r="L11011">
            <v>20</v>
          </cell>
          <cell r="M11011">
            <v>1026.6</v>
          </cell>
          <cell r="N11011">
            <v>405</v>
          </cell>
        </row>
        <row r="11012">
          <cell r="D11012" t="str">
            <v>HGC-26061008</v>
          </cell>
          <cell r="E11012" t="str">
            <v>002776C3CCTR2</v>
          </cell>
          <cell r="F11012" t="str">
            <v>PSM-ZM202603020008-0001</v>
          </cell>
          <cell r="G11012" t="str">
            <v>中山大学肿瘤防治中心</v>
          </cell>
          <cell r="H11012" t="str">
            <v>IDT297</v>
          </cell>
          <cell r="I11012">
            <v>15</v>
          </cell>
          <cell r="J11012" t="str">
            <v>LncRNA-T7</v>
          </cell>
          <cell r="K11012">
            <v>79.85</v>
          </cell>
          <cell r="L11012">
            <v>20</v>
          </cell>
          <cell r="M11012">
            <v>1597</v>
          </cell>
          <cell r="N11012">
            <v>405</v>
          </cell>
        </row>
        <row r="11013">
          <cell r="D11013" t="str">
            <v>HGC-26061010</v>
          </cell>
          <cell r="E11013" t="str">
            <v>002777C3CFTR2</v>
          </cell>
          <cell r="F11013" t="str">
            <v>PSM-ZM202603020008-0001</v>
          </cell>
          <cell r="G11013" t="str">
            <v>中山大学肿瘤防治中心</v>
          </cell>
          <cell r="H11013" t="str">
            <v>IDT299</v>
          </cell>
          <cell r="I11013">
            <v>15</v>
          </cell>
          <cell r="J11013" t="str">
            <v>LncRNA-T7</v>
          </cell>
          <cell r="K11013">
            <v>55.52</v>
          </cell>
          <cell r="L11013">
            <v>20</v>
          </cell>
          <cell r="M11013">
            <v>1110.4</v>
          </cell>
          <cell r="N11013">
            <v>405</v>
          </cell>
        </row>
        <row r="11014">
          <cell r="D11014" t="str">
            <v>HGC-26061011</v>
          </cell>
          <cell r="E11014" t="str">
            <v>002779C3CCNR1</v>
          </cell>
          <cell r="F11014" t="str">
            <v>PSM-ZM202603020008-0001</v>
          </cell>
          <cell r="G11014" t="str">
            <v>中山大学肿瘤防治中心</v>
          </cell>
          <cell r="H11014" t="str">
            <v>IDT300</v>
          </cell>
          <cell r="I11014">
            <v>15</v>
          </cell>
          <cell r="J11014" t="str">
            <v>LncRNA-T7</v>
          </cell>
          <cell r="K11014">
            <v>84.14</v>
          </cell>
          <cell r="L11014">
            <v>20</v>
          </cell>
          <cell r="M11014">
            <v>1682.8</v>
          </cell>
          <cell r="N11014">
            <v>405</v>
          </cell>
        </row>
        <row r="11015">
          <cell r="D11015" t="str">
            <v>HGC-26061012</v>
          </cell>
          <cell r="E11015" t="str">
            <v>002779C3CCTR1</v>
          </cell>
          <cell r="F11015" t="str">
            <v>PSM-ZM202603020008-0001</v>
          </cell>
          <cell r="G11015" t="str">
            <v>中山大学肿瘤防治中心</v>
          </cell>
          <cell r="H11015" t="str">
            <v>IDT301</v>
          </cell>
          <cell r="I11015">
            <v>15</v>
          </cell>
          <cell r="J11015" t="str">
            <v>LncRNA-T7</v>
          </cell>
          <cell r="K11015">
            <v>83.88</v>
          </cell>
          <cell r="L11015">
            <v>20</v>
          </cell>
          <cell r="M11015">
            <v>1677.6</v>
          </cell>
          <cell r="N11015">
            <v>405</v>
          </cell>
        </row>
        <row r="11016">
          <cell r="D11016" t="str">
            <v>HGC-26061016</v>
          </cell>
          <cell r="E11016" t="str">
            <v>002781C3CFTR2</v>
          </cell>
          <cell r="F11016" t="str">
            <v>PSM-ZM202603020008-0001</v>
          </cell>
          <cell r="G11016" t="str">
            <v>中山大学肿瘤防治中心</v>
          </cell>
          <cell r="H11016" t="str">
            <v>IDT303</v>
          </cell>
          <cell r="I11016">
            <v>15</v>
          </cell>
          <cell r="J11016" t="str">
            <v>LncRNA-T7</v>
          </cell>
          <cell r="K11016">
            <v>57.52</v>
          </cell>
          <cell r="L11016">
            <v>20</v>
          </cell>
          <cell r="M11016">
            <v>1150.4</v>
          </cell>
          <cell r="N11016">
            <v>405</v>
          </cell>
        </row>
        <row r="11017">
          <cell r="D11017" t="str">
            <v>HGC-26061019</v>
          </cell>
          <cell r="E11017" t="str">
            <v>002785C3CFNR1</v>
          </cell>
          <cell r="F11017" t="str">
            <v>PSM-ZM202603020008-0001</v>
          </cell>
          <cell r="G11017" t="str">
            <v>中山大学肿瘤防治中心</v>
          </cell>
          <cell r="H11017" t="str">
            <v>IDT304</v>
          </cell>
          <cell r="I11017">
            <v>15</v>
          </cell>
          <cell r="J11017" t="str">
            <v>LncRNA-T7</v>
          </cell>
          <cell r="K11017">
            <v>51.23</v>
          </cell>
          <cell r="L11017">
            <v>20</v>
          </cell>
          <cell r="M11017">
            <v>1024.6</v>
          </cell>
          <cell r="N11017">
            <v>405</v>
          </cell>
        </row>
        <row r="11018">
          <cell r="D11018" t="str">
            <v>HGC-26061020</v>
          </cell>
          <cell r="E11018" t="str">
            <v>002785C3CFTR1</v>
          </cell>
          <cell r="F11018" t="str">
            <v>PSM-ZM202603020008-0001</v>
          </cell>
          <cell r="G11018" t="str">
            <v>中山大学肿瘤防治中心</v>
          </cell>
          <cell r="H11018" t="str">
            <v>IDT305</v>
          </cell>
          <cell r="I11018">
            <v>15</v>
          </cell>
          <cell r="J11018" t="str">
            <v>LncRNA-T7</v>
          </cell>
          <cell r="K11018">
            <v>51.02</v>
          </cell>
          <cell r="L11018">
            <v>20</v>
          </cell>
          <cell r="M11018">
            <v>1020.4</v>
          </cell>
          <cell r="N11018">
            <v>405</v>
          </cell>
        </row>
        <row r="11019">
          <cell r="D11019" t="str">
            <v>HGC-26061021</v>
          </cell>
          <cell r="E11019" t="str">
            <v>002791C3CCNR1</v>
          </cell>
          <cell r="F11019" t="str">
            <v>PSM-ZM202603020008-0001</v>
          </cell>
          <cell r="G11019" t="str">
            <v>中山大学肿瘤防治中心</v>
          </cell>
          <cell r="H11019" t="str">
            <v>IDT306</v>
          </cell>
          <cell r="I11019">
            <v>15</v>
          </cell>
          <cell r="J11019" t="str">
            <v>LncRNA-T7</v>
          </cell>
          <cell r="K11019">
            <v>59.45</v>
          </cell>
          <cell r="L11019">
            <v>20</v>
          </cell>
          <cell r="M11019">
            <v>1189</v>
          </cell>
          <cell r="N11019">
            <v>405</v>
          </cell>
        </row>
        <row r="11020">
          <cell r="D11020" t="str">
            <v>HGC-26061022</v>
          </cell>
          <cell r="E11020" t="str">
            <v>002791C3CCTR2</v>
          </cell>
          <cell r="F11020" t="str">
            <v>PSM-ZM202603020008-0001</v>
          </cell>
          <cell r="G11020" t="str">
            <v>中山大学肿瘤防治中心</v>
          </cell>
          <cell r="H11020" t="str">
            <v>IDT307</v>
          </cell>
          <cell r="I11020">
            <v>15</v>
          </cell>
          <cell r="J11020" t="str">
            <v>LncRNA-T7</v>
          </cell>
          <cell r="K11020">
            <v>84.5</v>
          </cell>
          <cell r="L11020">
            <v>20</v>
          </cell>
          <cell r="M11020">
            <v>1690</v>
          </cell>
          <cell r="N11020">
            <v>405</v>
          </cell>
        </row>
        <row r="11021">
          <cell r="D11021" t="str">
            <v>HGC-26061025</v>
          </cell>
          <cell r="E11021" t="str">
            <v>002793C3CFNR1</v>
          </cell>
          <cell r="F11021" t="str">
            <v>PSM-ZM202603020008-0001</v>
          </cell>
          <cell r="G11021" t="str">
            <v>中山大学肿瘤防治中心</v>
          </cell>
          <cell r="H11021" t="str">
            <v>IDT308</v>
          </cell>
          <cell r="I11021">
            <v>15</v>
          </cell>
          <cell r="J11021" t="str">
            <v>LncRNA-T7</v>
          </cell>
          <cell r="K11021">
            <v>76.48</v>
          </cell>
          <cell r="L11021">
            <v>20</v>
          </cell>
          <cell r="M11021">
            <v>1529.6</v>
          </cell>
          <cell r="N11021">
            <v>405</v>
          </cell>
        </row>
        <row r="11022">
          <cell r="D11022" t="str">
            <v>HGC-26061026</v>
          </cell>
          <cell r="E11022" t="str">
            <v>002793C3CFTR1</v>
          </cell>
          <cell r="F11022" t="str">
            <v>PSM-ZM202603020008-0001</v>
          </cell>
          <cell r="G11022" t="str">
            <v>中山大学肿瘤防治中心</v>
          </cell>
          <cell r="H11022" t="str">
            <v>IDT309</v>
          </cell>
          <cell r="I11022">
            <v>15</v>
          </cell>
          <cell r="J11022" t="str">
            <v>LncRNA-T7</v>
          </cell>
          <cell r="K11022">
            <v>80.52</v>
          </cell>
          <cell r="L11022">
            <v>20</v>
          </cell>
          <cell r="M11022">
            <v>1610.4</v>
          </cell>
          <cell r="N11022">
            <v>405</v>
          </cell>
        </row>
        <row r="11023">
          <cell r="D11023" t="str">
            <v>HGC-26061033</v>
          </cell>
          <cell r="E11023" t="str">
            <v>002799C3CFNR2</v>
          </cell>
          <cell r="F11023" t="str">
            <v>PSM-ZM202603020008-0001</v>
          </cell>
          <cell r="G11023" t="str">
            <v>中山大学肿瘤防治中心</v>
          </cell>
          <cell r="H11023" t="str">
            <v>IDT312</v>
          </cell>
          <cell r="I11023">
            <v>15</v>
          </cell>
          <cell r="J11023" t="str">
            <v>LncRNA-T7</v>
          </cell>
          <cell r="K11023">
            <v>50.52</v>
          </cell>
          <cell r="L11023">
            <v>20</v>
          </cell>
          <cell r="M11023">
            <v>1010.4</v>
          </cell>
          <cell r="N11023">
            <v>405</v>
          </cell>
        </row>
        <row r="11024">
          <cell r="D11024" t="str">
            <v>HGC-26061034</v>
          </cell>
          <cell r="E11024" t="str">
            <v>002799C3CFTR2</v>
          </cell>
          <cell r="F11024" t="str">
            <v>PSM-ZM202603020008-0001</v>
          </cell>
          <cell r="G11024" t="str">
            <v>中山大学肿瘤防治中心</v>
          </cell>
          <cell r="H11024" t="str">
            <v>IDT313</v>
          </cell>
          <cell r="I11024">
            <v>15</v>
          </cell>
          <cell r="J11024" t="str">
            <v>LncRNA-T7</v>
          </cell>
          <cell r="K11024">
            <v>83.47</v>
          </cell>
          <cell r="L11024">
            <v>20</v>
          </cell>
          <cell r="M11024">
            <v>1669.4</v>
          </cell>
          <cell r="N11024">
            <v>405</v>
          </cell>
        </row>
        <row r="11025">
          <cell r="D11025" t="str">
            <v>HGC-26061039</v>
          </cell>
          <cell r="E11025" t="str">
            <v>002803C3CCNR2</v>
          </cell>
          <cell r="F11025" t="str">
            <v>PSM-ZM202603020008-0001</v>
          </cell>
          <cell r="G11025" t="str">
            <v>中山大学肿瘤防治中心</v>
          </cell>
          <cell r="H11025" t="str">
            <v>IDT314</v>
          </cell>
          <cell r="I11025">
            <v>15</v>
          </cell>
          <cell r="J11025" t="str">
            <v>LncRNA-T7</v>
          </cell>
          <cell r="K11025">
            <v>30.29</v>
          </cell>
          <cell r="L11025">
            <v>20</v>
          </cell>
          <cell r="M11025">
            <v>605.8</v>
          </cell>
          <cell r="N11025">
            <v>405</v>
          </cell>
        </row>
        <row r="11026">
          <cell r="D11026" t="str">
            <v>HGC-26061040</v>
          </cell>
          <cell r="E11026" t="str">
            <v>002803C3CCTR2</v>
          </cell>
          <cell r="F11026" t="str">
            <v>PSM-ZM202603020008-0001</v>
          </cell>
          <cell r="G11026" t="str">
            <v>中山大学肿瘤防治中心</v>
          </cell>
          <cell r="H11026" t="str">
            <v>IDT315</v>
          </cell>
          <cell r="I11026">
            <v>15</v>
          </cell>
          <cell r="J11026" t="str">
            <v>LncRNA-T7</v>
          </cell>
          <cell r="K11026">
            <v>68.69</v>
          </cell>
          <cell r="L11026">
            <v>20</v>
          </cell>
          <cell r="M11026">
            <v>1373.8</v>
          </cell>
          <cell r="N11026">
            <v>405</v>
          </cell>
        </row>
        <row r="11027">
          <cell r="D11027" t="str">
            <v>HGC-26061041</v>
          </cell>
          <cell r="E11027" t="str">
            <v>002805C3CFNR2</v>
          </cell>
          <cell r="F11027" t="str">
            <v>PSM-ZM202603020008-0001</v>
          </cell>
          <cell r="G11027" t="str">
            <v>中山大学肿瘤防治中心</v>
          </cell>
          <cell r="H11027" t="str">
            <v>IDT316</v>
          </cell>
          <cell r="I11027">
            <v>15</v>
          </cell>
          <cell r="J11027" t="str">
            <v>LncRNA-T7</v>
          </cell>
          <cell r="K11027">
            <v>40.22</v>
          </cell>
          <cell r="L11027">
            <v>20</v>
          </cell>
          <cell r="M11027">
            <v>804.4</v>
          </cell>
          <cell r="N11027">
            <v>405</v>
          </cell>
        </row>
        <row r="11028">
          <cell r="D11028" t="str">
            <v>HGC-26061042</v>
          </cell>
          <cell r="E11028" t="str">
            <v>002805C3CFTR2</v>
          </cell>
          <cell r="F11028" t="str">
            <v>PSM-ZM202603020008-0001</v>
          </cell>
          <cell r="G11028" t="str">
            <v>中山大学肿瘤防治中心</v>
          </cell>
          <cell r="H11028" t="str">
            <v>IDT317</v>
          </cell>
          <cell r="I11028">
            <v>15</v>
          </cell>
          <cell r="J11028" t="str">
            <v>LncRNA-T7</v>
          </cell>
          <cell r="K11028">
            <v>69.64</v>
          </cell>
          <cell r="L11028">
            <v>20</v>
          </cell>
          <cell r="M11028">
            <v>1392.8</v>
          </cell>
          <cell r="N11028">
            <v>405</v>
          </cell>
        </row>
        <row r="11029">
          <cell r="D11029" t="str">
            <v>HGC-26061043</v>
          </cell>
          <cell r="E11029" t="str">
            <v>002806C3CFNR2</v>
          </cell>
          <cell r="F11029" t="str">
            <v>PSM-ZM202603020008-0001</v>
          </cell>
          <cell r="G11029" t="str">
            <v>中山大学肿瘤防治中心</v>
          </cell>
          <cell r="H11029" t="str">
            <v>IDT318</v>
          </cell>
          <cell r="I11029">
            <v>15</v>
          </cell>
          <cell r="J11029" t="str">
            <v>LncRNA-T7</v>
          </cell>
          <cell r="K11029">
            <v>40.08</v>
          </cell>
          <cell r="L11029">
            <v>20</v>
          </cell>
          <cell r="M11029">
            <v>801.6</v>
          </cell>
          <cell r="N11029">
            <v>405</v>
          </cell>
        </row>
        <row r="11030">
          <cell r="D11030" t="str">
            <v>HGC-26061044</v>
          </cell>
          <cell r="E11030" t="str">
            <v>002806C3CFTR2</v>
          </cell>
          <cell r="F11030" t="str">
            <v>PSM-ZM202603020008-0001</v>
          </cell>
          <cell r="G11030" t="str">
            <v>中山大学肿瘤防治中心</v>
          </cell>
          <cell r="H11030" t="str">
            <v>IDT319</v>
          </cell>
          <cell r="I11030">
            <v>15</v>
          </cell>
          <cell r="J11030" t="str">
            <v>LncRNA-T7</v>
          </cell>
          <cell r="K11030">
            <v>61.61</v>
          </cell>
          <cell r="L11030">
            <v>20</v>
          </cell>
          <cell r="M11030">
            <v>1232.2</v>
          </cell>
          <cell r="N11030">
            <v>405</v>
          </cell>
        </row>
        <row r="11031">
          <cell r="D11031" t="str">
            <v>HGC-26061045</v>
          </cell>
          <cell r="E11031" t="str">
            <v>002807C3CCNR2</v>
          </cell>
          <cell r="F11031" t="str">
            <v>PSM-ZM202603020008-0001</v>
          </cell>
          <cell r="G11031" t="str">
            <v>中山大学肿瘤防治中心</v>
          </cell>
          <cell r="H11031" t="str">
            <v>IDT320</v>
          </cell>
          <cell r="I11031">
            <v>15</v>
          </cell>
          <cell r="J11031" t="str">
            <v>LncRNA-T7</v>
          </cell>
          <cell r="K11031">
            <v>60.38</v>
          </cell>
          <cell r="L11031">
            <v>20</v>
          </cell>
          <cell r="M11031">
            <v>1207.6</v>
          </cell>
          <cell r="N11031">
            <v>405</v>
          </cell>
        </row>
        <row r="11032">
          <cell r="D11032" t="str">
            <v>HGC-26061046</v>
          </cell>
          <cell r="E11032" t="str">
            <v>002807C3CCTR2</v>
          </cell>
          <cell r="F11032" t="str">
            <v>PSM-ZM202603020008-0001</v>
          </cell>
          <cell r="G11032" t="str">
            <v>中山大学肿瘤防治中心</v>
          </cell>
          <cell r="H11032" t="str">
            <v>IDT321</v>
          </cell>
          <cell r="I11032">
            <v>15</v>
          </cell>
          <cell r="J11032" t="str">
            <v>LncRNA-T7</v>
          </cell>
          <cell r="K11032">
            <v>53.31</v>
          </cell>
          <cell r="L11032">
            <v>20</v>
          </cell>
          <cell r="M11032">
            <v>1066.2</v>
          </cell>
          <cell r="N11032">
            <v>405</v>
          </cell>
        </row>
        <row r="11033">
          <cell r="D11033" t="str">
            <v>HGC-26061047</v>
          </cell>
          <cell r="E11033" t="str">
            <v>002808C3CFNR2</v>
          </cell>
          <cell r="F11033" t="str">
            <v>PSM-ZM202603020008-0001</v>
          </cell>
          <cell r="G11033" t="str">
            <v>中山大学肿瘤防治中心</v>
          </cell>
          <cell r="H11033" t="str">
            <v>IDT322</v>
          </cell>
          <cell r="I11033">
            <v>15</v>
          </cell>
          <cell r="J11033" t="str">
            <v>LncRNA-T7</v>
          </cell>
          <cell r="K11033">
            <v>67.59</v>
          </cell>
          <cell r="L11033">
            <v>20</v>
          </cell>
          <cell r="M11033">
            <v>1351.8</v>
          </cell>
          <cell r="N11033">
            <v>405</v>
          </cell>
        </row>
        <row r="11034">
          <cell r="D11034" t="str">
            <v>HGC-26061048</v>
          </cell>
          <cell r="E11034" t="str">
            <v>002808C3CFTR2</v>
          </cell>
          <cell r="F11034" t="str">
            <v>PSM-ZM202603020008-0001</v>
          </cell>
          <cell r="G11034" t="str">
            <v>中山大学肿瘤防治中心</v>
          </cell>
          <cell r="H11034" t="str">
            <v>IDT323</v>
          </cell>
          <cell r="I11034">
            <v>15</v>
          </cell>
          <cell r="J11034" t="str">
            <v>LncRNA-T7</v>
          </cell>
          <cell r="K11034">
            <v>63.08</v>
          </cell>
          <cell r="L11034">
            <v>20</v>
          </cell>
          <cell r="M11034">
            <v>1261.6</v>
          </cell>
          <cell r="N11034">
            <v>405</v>
          </cell>
        </row>
        <row r="11035">
          <cell r="D11035" t="str">
            <v>HGC-26061051</v>
          </cell>
          <cell r="E11035" t="str">
            <v>002810C3CFNR1</v>
          </cell>
          <cell r="F11035" t="str">
            <v>PSM-ZM202603020008-0001</v>
          </cell>
          <cell r="G11035" t="str">
            <v>中山大学肿瘤防治中心</v>
          </cell>
          <cell r="H11035" t="str">
            <v>IDT324</v>
          </cell>
          <cell r="I11035">
            <v>15</v>
          </cell>
          <cell r="J11035" t="str">
            <v>LncRNA-T7</v>
          </cell>
          <cell r="K11035">
            <v>50.76</v>
          </cell>
          <cell r="L11035">
            <v>20</v>
          </cell>
          <cell r="M11035">
            <v>1015.2</v>
          </cell>
          <cell r="N11035">
            <v>405</v>
          </cell>
        </row>
        <row r="11036">
          <cell r="D11036" t="str">
            <v>HGC-26061052</v>
          </cell>
          <cell r="E11036" t="str">
            <v>002810C3CFTR1</v>
          </cell>
          <cell r="F11036" t="str">
            <v>PSM-ZM202603020008-0001</v>
          </cell>
          <cell r="G11036" t="str">
            <v>中山大学肿瘤防治中心</v>
          </cell>
          <cell r="H11036" t="str">
            <v>IDT325</v>
          </cell>
          <cell r="I11036">
            <v>15</v>
          </cell>
          <cell r="J11036" t="str">
            <v>LncRNA-T7</v>
          </cell>
          <cell r="K11036">
            <v>74.94</v>
          </cell>
          <cell r="L11036">
            <v>20</v>
          </cell>
          <cell r="M11036">
            <v>1498.8</v>
          </cell>
          <cell r="N11036">
            <v>405</v>
          </cell>
        </row>
        <row r="11037">
          <cell r="D11037" t="str">
            <v>HGC-26061053</v>
          </cell>
          <cell r="E11037" t="str">
            <v>002812C3CFNR2</v>
          </cell>
          <cell r="F11037" t="str">
            <v>PSM-ZM202603020008-0001</v>
          </cell>
          <cell r="G11037" t="str">
            <v>中山大学肿瘤防治中心</v>
          </cell>
          <cell r="H11037" t="str">
            <v>IDT326</v>
          </cell>
          <cell r="I11037">
            <v>15</v>
          </cell>
          <cell r="J11037" t="str">
            <v>LncRNA-T7</v>
          </cell>
          <cell r="K11037">
            <v>78.73</v>
          </cell>
          <cell r="L11037">
            <v>20</v>
          </cell>
          <cell r="M11037">
            <v>1574.6</v>
          </cell>
          <cell r="N11037">
            <v>405</v>
          </cell>
        </row>
        <row r="11038">
          <cell r="D11038" t="str">
            <v>HGC-26061055</v>
          </cell>
          <cell r="E11038" t="str">
            <v>002813C3CFNR2</v>
          </cell>
          <cell r="F11038" t="str">
            <v>PSM-ZM202603020008-0001</v>
          </cell>
          <cell r="G11038" t="str">
            <v>中山大学肿瘤防治中心</v>
          </cell>
          <cell r="H11038" t="str">
            <v>IDT328</v>
          </cell>
          <cell r="I11038">
            <v>15</v>
          </cell>
          <cell r="J11038" t="str">
            <v>LncRNA-T7</v>
          </cell>
          <cell r="K11038">
            <v>70.38</v>
          </cell>
          <cell r="L11038">
            <v>20</v>
          </cell>
          <cell r="M11038">
            <v>1407.6</v>
          </cell>
          <cell r="N11038">
            <v>405</v>
          </cell>
        </row>
        <row r="11039">
          <cell r="D11039" t="str">
            <v>HGC-26061056</v>
          </cell>
          <cell r="E11039" t="str">
            <v>002813C3CFTR2</v>
          </cell>
          <cell r="F11039" t="str">
            <v>PSM-ZM202603020008-0001</v>
          </cell>
          <cell r="G11039" t="str">
            <v>中山大学肿瘤防治中心</v>
          </cell>
          <cell r="H11039" t="str">
            <v>IDT329</v>
          </cell>
          <cell r="I11039">
            <v>15</v>
          </cell>
          <cell r="J11039" t="str">
            <v>LncRNA-T7</v>
          </cell>
          <cell r="K11039">
            <v>86.16</v>
          </cell>
          <cell r="L11039">
            <v>20</v>
          </cell>
          <cell r="M11039">
            <v>1723.2</v>
          </cell>
          <cell r="N11039">
            <v>405</v>
          </cell>
        </row>
        <row r="11040">
          <cell r="D11040" t="str">
            <v>HGC-26061057</v>
          </cell>
          <cell r="E11040" t="str">
            <v>002814C3CFNR2</v>
          </cell>
          <cell r="F11040" t="str">
            <v>PSM-ZM202603020008-0001</v>
          </cell>
          <cell r="G11040" t="str">
            <v>中山大学肿瘤防治中心</v>
          </cell>
          <cell r="H11040" t="str">
            <v>IDT330</v>
          </cell>
          <cell r="I11040">
            <v>15</v>
          </cell>
          <cell r="J11040" t="str">
            <v>LncRNA-T7</v>
          </cell>
          <cell r="K11040">
            <v>36.02</v>
          </cell>
          <cell r="L11040">
            <v>20</v>
          </cell>
          <cell r="M11040">
            <v>720.4</v>
          </cell>
          <cell r="N11040">
            <v>405</v>
          </cell>
        </row>
        <row r="11041">
          <cell r="D11041" t="str">
            <v>HGC-26061058</v>
          </cell>
          <cell r="E11041" t="str">
            <v>002814C3CFTR2</v>
          </cell>
          <cell r="F11041" t="str">
            <v>PSM-ZM202603020008-0001</v>
          </cell>
          <cell r="G11041" t="str">
            <v>中山大学肿瘤防治中心</v>
          </cell>
          <cell r="H11041" t="str">
            <v>IDT331</v>
          </cell>
          <cell r="I11041">
            <v>15</v>
          </cell>
          <cell r="J11041" t="str">
            <v>LncRNA-T7</v>
          </cell>
          <cell r="K11041">
            <v>49.77</v>
          </cell>
          <cell r="L11041">
            <v>20</v>
          </cell>
          <cell r="M11041">
            <v>995.4</v>
          </cell>
          <cell r="N11041">
            <v>405</v>
          </cell>
        </row>
        <row r="11042">
          <cell r="D11042" t="str">
            <v>HGC-26061059</v>
          </cell>
          <cell r="E11042" t="str">
            <v>002816C3CFNR2</v>
          </cell>
          <cell r="F11042" t="str">
            <v>PSM-ZM202603020008-0001</v>
          </cell>
          <cell r="G11042" t="str">
            <v>中山大学肿瘤防治中心</v>
          </cell>
          <cell r="H11042" t="str">
            <v>IDT332</v>
          </cell>
          <cell r="I11042">
            <v>15</v>
          </cell>
          <cell r="J11042" t="str">
            <v>LncRNA-T7</v>
          </cell>
          <cell r="K11042">
            <v>24.5</v>
          </cell>
          <cell r="L11042">
            <v>20</v>
          </cell>
          <cell r="M11042">
            <v>490</v>
          </cell>
          <cell r="N11042">
            <v>405</v>
          </cell>
        </row>
        <row r="11043">
          <cell r="D11043" t="str">
            <v>HGC-26061060</v>
          </cell>
          <cell r="E11043" t="str">
            <v>002816C3CFTR2</v>
          </cell>
          <cell r="F11043" t="str">
            <v>PSM-ZM202603020008-0001</v>
          </cell>
          <cell r="G11043" t="str">
            <v>中山大学肿瘤防治中心</v>
          </cell>
          <cell r="H11043" t="str">
            <v>IDT333</v>
          </cell>
          <cell r="I11043">
            <v>15</v>
          </cell>
          <cell r="J11043" t="str">
            <v>LncRNA-T7</v>
          </cell>
          <cell r="K11043">
            <v>79.32</v>
          </cell>
          <cell r="L11043">
            <v>20</v>
          </cell>
          <cell r="M11043">
            <v>1586.4</v>
          </cell>
          <cell r="N11043">
            <v>405</v>
          </cell>
        </row>
        <row r="11044">
          <cell r="D11044" t="str">
            <v>HGC-26061061</v>
          </cell>
          <cell r="E11044" t="str">
            <v>002817C3CCNR1</v>
          </cell>
          <cell r="F11044" t="str">
            <v>PSM-ZM202603020008-0001</v>
          </cell>
          <cell r="G11044" t="str">
            <v>中山大学肿瘤防治中心</v>
          </cell>
          <cell r="H11044" t="str">
            <v>IDT334</v>
          </cell>
          <cell r="I11044">
            <v>15</v>
          </cell>
          <cell r="J11044" t="str">
            <v>LncRNA-T7</v>
          </cell>
          <cell r="K11044">
            <v>30.82</v>
          </cell>
          <cell r="L11044">
            <v>20</v>
          </cell>
          <cell r="M11044">
            <v>616.4</v>
          </cell>
          <cell r="N11044">
            <v>405</v>
          </cell>
        </row>
        <row r="11045">
          <cell r="D11045" t="str">
            <v>HGC-26061062</v>
          </cell>
          <cell r="E11045" t="str">
            <v>002817C3CCTR1</v>
          </cell>
          <cell r="F11045" t="str">
            <v>PSM-ZM202603020008-0001</v>
          </cell>
          <cell r="G11045" t="str">
            <v>中山大学肿瘤防治中心</v>
          </cell>
          <cell r="H11045" t="str">
            <v>IDT335</v>
          </cell>
          <cell r="I11045">
            <v>15</v>
          </cell>
          <cell r="J11045" t="str">
            <v>LncRNA-T7</v>
          </cell>
          <cell r="K11045">
            <v>58.97</v>
          </cell>
          <cell r="L11045">
            <v>20</v>
          </cell>
          <cell r="M11045">
            <v>1179.4</v>
          </cell>
          <cell r="N11045">
            <v>405</v>
          </cell>
        </row>
        <row r="11046">
          <cell r="D11046" t="str">
            <v>HGC-26061063</v>
          </cell>
          <cell r="E11046" t="str">
            <v>002820C3CFNR1</v>
          </cell>
          <cell r="F11046" t="str">
            <v>PSM-ZM202603020008-0001</v>
          </cell>
          <cell r="G11046" t="str">
            <v>中山大学肿瘤防治中心</v>
          </cell>
          <cell r="H11046" t="str">
            <v>IDT336</v>
          </cell>
          <cell r="I11046">
            <v>15</v>
          </cell>
          <cell r="J11046" t="str">
            <v>LncRNA-T7</v>
          </cell>
          <cell r="K11046">
            <v>29.08</v>
          </cell>
          <cell r="L11046">
            <v>20</v>
          </cell>
          <cell r="M11046">
            <v>581.6</v>
          </cell>
          <cell r="N11046">
            <v>405</v>
          </cell>
        </row>
        <row r="11047">
          <cell r="D11047" t="str">
            <v>HGC-26061064</v>
          </cell>
          <cell r="E11047" t="str">
            <v>002820C3CFTR1</v>
          </cell>
          <cell r="F11047" t="str">
            <v>PSM-ZM202603020008-0001</v>
          </cell>
          <cell r="G11047" t="str">
            <v>中山大学肿瘤防治中心</v>
          </cell>
          <cell r="H11047" t="str">
            <v>IDT337</v>
          </cell>
          <cell r="I11047">
            <v>15</v>
          </cell>
          <cell r="J11047" t="str">
            <v>LncRNA-T7</v>
          </cell>
          <cell r="K11047">
            <v>77.13</v>
          </cell>
          <cell r="L11047">
            <v>20</v>
          </cell>
          <cell r="M11047">
            <v>1542.6</v>
          </cell>
          <cell r="N11047">
            <v>405</v>
          </cell>
        </row>
        <row r="11048">
          <cell r="D11048" t="str">
            <v>HGC-26061065</v>
          </cell>
          <cell r="E11048" t="str">
            <v>002821C3CCNR3</v>
          </cell>
          <cell r="F11048" t="str">
            <v>PSM-ZM202603020008-0001</v>
          </cell>
          <cell r="G11048" t="str">
            <v>中山大学肿瘤防治中心</v>
          </cell>
          <cell r="H11048" t="str">
            <v>IDT338</v>
          </cell>
          <cell r="I11048">
            <v>15</v>
          </cell>
          <cell r="J11048" t="str">
            <v>LncRNA-T7</v>
          </cell>
          <cell r="K11048">
            <v>40.42</v>
          </cell>
          <cell r="L11048">
            <v>20</v>
          </cell>
          <cell r="M11048">
            <v>808.4</v>
          </cell>
          <cell r="N11048">
            <v>405</v>
          </cell>
        </row>
        <row r="11049">
          <cell r="D11049" t="str">
            <v>HGC-26061066</v>
          </cell>
          <cell r="E11049" t="str">
            <v>002821C3CCTR3</v>
          </cell>
          <cell r="F11049" t="str">
            <v>PSM-ZM202603020008-0001</v>
          </cell>
          <cell r="G11049" t="str">
            <v>中山大学肿瘤防治中心</v>
          </cell>
          <cell r="H11049" t="str">
            <v>IDT339</v>
          </cell>
          <cell r="I11049">
            <v>15</v>
          </cell>
          <cell r="J11049" t="str">
            <v>LncRNA-T7</v>
          </cell>
          <cell r="K11049">
            <v>40.21</v>
          </cell>
          <cell r="L11049">
            <v>20</v>
          </cell>
          <cell r="M11049">
            <v>804.2</v>
          </cell>
          <cell r="N11049">
            <v>405</v>
          </cell>
        </row>
        <row r="11050">
          <cell r="D11050" t="str">
            <v>HGC-26061073</v>
          </cell>
          <cell r="E11050" t="str">
            <v>002830C3CFNR2</v>
          </cell>
          <cell r="F11050" t="str">
            <v>PSM-ZM202603020008-0001</v>
          </cell>
          <cell r="G11050" t="str">
            <v>中山大学肿瘤防治中心</v>
          </cell>
          <cell r="H11050" t="str">
            <v>IDT340</v>
          </cell>
          <cell r="I11050">
            <v>15</v>
          </cell>
          <cell r="J11050" t="str">
            <v>LncRNA-T7</v>
          </cell>
          <cell r="K11050">
            <v>26.8</v>
          </cell>
          <cell r="L11050">
            <v>20</v>
          </cell>
          <cell r="M11050">
            <v>536</v>
          </cell>
          <cell r="N11050">
            <v>405</v>
          </cell>
        </row>
        <row r="11051">
          <cell r="D11051" t="str">
            <v>HGC-26061074</v>
          </cell>
          <cell r="E11051" t="str">
            <v>002830C3CFTR2</v>
          </cell>
          <cell r="F11051" t="str">
            <v>PSM-ZM202603020008-0001</v>
          </cell>
          <cell r="G11051" t="str">
            <v>中山大学肿瘤防治中心</v>
          </cell>
          <cell r="H11051" t="str">
            <v>IDT341</v>
          </cell>
          <cell r="I11051">
            <v>15</v>
          </cell>
          <cell r="J11051" t="str">
            <v>LncRNA-T7</v>
          </cell>
          <cell r="K11051">
            <v>47.52</v>
          </cell>
          <cell r="L11051">
            <v>20</v>
          </cell>
          <cell r="M11051">
            <v>950.4</v>
          </cell>
          <cell r="N11051">
            <v>405</v>
          </cell>
        </row>
        <row r="11052">
          <cell r="D11052" t="str">
            <v>HGC-26061075</v>
          </cell>
          <cell r="E11052" t="str">
            <v>002831C3CCNR2</v>
          </cell>
          <cell r="F11052" t="str">
            <v>PSM-ZM202603020008-0001</v>
          </cell>
          <cell r="G11052" t="str">
            <v>中山大学肿瘤防治中心</v>
          </cell>
          <cell r="H11052" t="str">
            <v>IDT342</v>
          </cell>
          <cell r="I11052">
            <v>15</v>
          </cell>
          <cell r="J11052" t="str">
            <v>LncRNA-T7</v>
          </cell>
          <cell r="K11052">
            <v>54.1</v>
          </cell>
          <cell r="L11052">
            <v>20</v>
          </cell>
          <cell r="M11052">
            <v>1082</v>
          </cell>
          <cell r="N11052">
            <v>405</v>
          </cell>
        </row>
        <row r="11053">
          <cell r="D11053" t="str">
            <v>HGC-26061076</v>
          </cell>
          <cell r="E11053" t="str">
            <v>002831C3CCTR2</v>
          </cell>
          <cell r="F11053" t="str">
            <v>PSM-ZM202603020008-0001</v>
          </cell>
          <cell r="G11053" t="str">
            <v>中山大学肿瘤防治中心</v>
          </cell>
          <cell r="H11053" t="str">
            <v>IDT343</v>
          </cell>
          <cell r="I11053">
            <v>15</v>
          </cell>
          <cell r="J11053" t="str">
            <v>LncRNA-T7</v>
          </cell>
          <cell r="K11053">
            <v>80.46</v>
          </cell>
          <cell r="L11053">
            <v>20</v>
          </cell>
          <cell r="M11053">
            <v>1609.2</v>
          </cell>
          <cell r="N11053">
            <v>405</v>
          </cell>
        </row>
        <row r="11054">
          <cell r="D11054" t="str">
            <v>HGC-26061077</v>
          </cell>
          <cell r="E11054" t="str">
            <v>002832C3CFNR2</v>
          </cell>
          <cell r="F11054" t="str">
            <v>PSM-ZM202603020008-0001</v>
          </cell>
          <cell r="G11054" t="str">
            <v>中山大学肿瘤防治中心</v>
          </cell>
          <cell r="H11054" t="str">
            <v>IDT344</v>
          </cell>
          <cell r="I11054">
            <v>15</v>
          </cell>
          <cell r="J11054" t="str">
            <v>LncRNA-T7</v>
          </cell>
          <cell r="K11054">
            <v>44.47</v>
          </cell>
          <cell r="L11054">
            <v>20</v>
          </cell>
          <cell r="M11054">
            <v>889.4</v>
          </cell>
          <cell r="N11054">
            <v>405</v>
          </cell>
        </row>
        <row r="11055">
          <cell r="D11055" t="str">
            <v>HGC-26061078</v>
          </cell>
          <cell r="E11055" t="str">
            <v>002832C3CFTR2</v>
          </cell>
          <cell r="F11055" t="str">
            <v>PSM-ZM202603020008-0001</v>
          </cell>
          <cell r="G11055" t="str">
            <v>中山大学肿瘤防治中心</v>
          </cell>
          <cell r="H11055" t="str">
            <v>IDT345</v>
          </cell>
          <cell r="I11055">
            <v>15</v>
          </cell>
          <cell r="J11055" t="str">
            <v>LncRNA-T7</v>
          </cell>
          <cell r="K11055">
            <v>53.03</v>
          </cell>
          <cell r="L11055">
            <v>20</v>
          </cell>
          <cell r="M11055">
            <v>1060.6</v>
          </cell>
          <cell r="N11055">
            <v>405</v>
          </cell>
        </row>
        <row r="11056">
          <cell r="D11056" t="str">
            <v>HGC-26061079</v>
          </cell>
          <cell r="E11056" t="str">
            <v>002833C3CFNR2</v>
          </cell>
          <cell r="F11056" t="str">
            <v>PSM-ZM202603020008-0001</v>
          </cell>
          <cell r="G11056" t="str">
            <v>中山大学肿瘤防治中心</v>
          </cell>
          <cell r="H11056" t="str">
            <v>IDT346</v>
          </cell>
          <cell r="I11056">
            <v>15</v>
          </cell>
          <cell r="J11056" t="str">
            <v>LncRNA-T7</v>
          </cell>
          <cell r="K11056">
            <v>87.78</v>
          </cell>
          <cell r="L11056">
            <v>20</v>
          </cell>
          <cell r="M11056">
            <v>1755.6</v>
          </cell>
          <cell r="N11056">
            <v>405</v>
          </cell>
        </row>
        <row r="11057">
          <cell r="D11057" t="str">
            <v>HGC-26061080</v>
          </cell>
          <cell r="E11057" t="str">
            <v>002833C3CFTR2</v>
          </cell>
          <cell r="F11057" t="str">
            <v>PSM-ZM202603020008-0001</v>
          </cell>
          <cell r="G11057" t="str">
            <v>中山大学肿瘤防治中心</v>
          </cell>
          <cell r="H11057" t="str">
            <v>IDT347</v>
          </cell>
          <cell r="I11057">
            <v>15</v>
          </cell>
          <cell r="J11057" t="str">
            <v>LncRNA-T7</v>
          </cell>
          <cell r="K11057">
            <v>59.84</v>
          </cell>
          <cell r="L11057">
            <v>20</v>
          </cell>
          <cell r="M11057">
            <v>1196.8</v>
          </cell>
          <cell r="N11057">
            <v>405</v>
          </cell>
        </row>
        <row r="11058">
          <cell r="D11058" t="str">
            <v>HGC-26061083</v>
          </cell>
          <cell r="E11058" t="str">
            <v>002835C3CFNR1</v>
          </cell>
          <cell r="F11058" t="str">
            <v>PSM-ZM202603020008-0001</v>
          </cell>
          <cell r="G11058" t="str">
            <v>中山大学肿瘤防治中心</v>
          </cell>
          <cell r="H11058" t="str">
            <v>IDT348</v>
          </cell>
          <cell r="I11058">
            <v>15</v>
          </cell>
          <cell r="J11058" t="str">
            <v>LncRNA-T7</v>
          </cell>
          <cell r="K11058">
            <v>61.72</v>
          </cell>
          <cell r="L11058">
            <v>20</v>
          </cell>
          <cell r="M11058">
            <v>1234.4</v>
          </cell>
          <cell r="N11058">
            <v>405</v>
          </cell>
        </row>
        <row r="11059">
          <cell r="D11059" t="str">
            <v>HGC-26061084</v>
          </cell>
          <cell r="E11059" t="str">
            <v>002835C3CFTR1</v>
          </cell>
          <cell r="F11059" t="str">
            <v>PSM-ZM202603020008-0001</v>
          </cell>
          <cell r="G11059" t="str">
            <v>中山大学肿瘤防治中心</v>
          </cell>
          <cell r="H11059" t="str">
            <v>IDT349</v>
          </cell>
          <cell r="I11059">
            <v>15</v>
          </cell>
          <cell r="J11059" t="str">
            <v>LncRNA-T7</v>
          </cell>
          <cell r="K11059">
            <v>58.17</v>
          </cell>
          <cell r="L11059">
            <v>20</v>
          </cell>
          <cell r="M11059">
            <v>1163.4</v>
          </cell>
          <cell r="N11059">
            <v>405</v>
          </cell>
        </row>
        <row r="11060">
          <cell r="D11060" t="str">
            <v>HGC-26061087</v>
          </cell>
          <cell r="E11060" t="str">
            <v>002838C3CCNR2</v>
          </cell>
          <cell r="F11060" t="str">
            <v>PSM-ZM202603020008-0001</v>
          </cell>
          <cell r="G11060" t="str">
            <v>中山大学肿瘤防治中心</v>
          </cell>
          <cell r="H11060" t="str">
            <v>IDT350</v>
          </cell>
          <cell r="I11060">
            <v>15</v>
          </cell>
          <cell r="J11060" t="str">
            <v>LncRNA-T7</v>
          </cell>
          <cell r="K11060">
            <v>27.5</v>
          </cell>
          <cell r="L11060">
            <v>20</v>
          </cell>
          <cell r="M11060">
            <v>550</v>
          </cell>
          <cell r="N11060">
            <v>405</v>
          </cell>
        </row>
        <row r="11061">
          <cell r="D11061" t="str">
            <v>HGC-26061088</v>
          </cell>
          <cell r="E11061" t="str">
            <v>002838C3CCTR2</v>
          </cell>
          <cell r="F11061" t="str">
            <v>PSM-ZM202603020008-0001</v>
          </cell>
          <cell r="G11061" t="str">
            <v>中山大学肿瘤防治中心</v>
          </cell>
          <cell r="H11061" t="str">
            <v>IDT351</v>
          </cell>
          <cell r="I11061">
            <v>15</v>
          </cell>
          <cell r="J11061" t="str">
            <v>LncRNA-T7</v>
          </cell>
          <cell r="K11061">
            <v>89.34</v>
          </cell>
          <cell r="L11061">
            <v>20</v>
          </cell>
          <cell r="M11061">
            <v>1786.8</v>
          </cell>
          <cell r="N11061">
            <v>405</v>
          </cell>
        </row>
        <row r="11062">
          <cell r="D11062" t="str">
            <v>HGC-26061091</v>
          </cell>
          <cell r="E11062" t="str">
            <v>002840C3CFNR2</v>
          </cell>
          <cell r="F11062" t="str">
            <v>PSM-ZM202603020008-0001</v>
          </cell>
          <cell r="G11062" t="str">
            <v>中山大学肿瘤防治中心</v>
          </cell>
          <cell r="H11062" t="str">
            <v>IDT352</v>
          </cell>
          <cell r="I11062">
            <v>15</v>
          </cell>
          <cell r="J11062" t="str">
            <v>LncRNA-T7</v>
          </cell>
          <cell r="K11062">
            <v>57.09</v>
          </cell>
          <cell r="L11062">
            <v>20</v>
          </cell>
          <cell r="M11062">
            <v>1141.8</v>
          </cell>
          <cell r="N11062">
            <v>405</v>
          </cell>
        </row>
        <row r="11063">
          <cell r="D11063" t="str">
            <v>HGC-26061092</v>
          </cell>
          <cell r="E11063" t="str">
            <v>002840C3CFTR2</v>
          </cell>
          <cell r="F11063" t="str">
            <v>PSM-ZM202603020008-0001</v>
          </cell>
          <cell r="G11063" t="str">
            <v>中山大学肿瘤防治中心</v>
          </cell>
          <cell r="H11063" t="str">
            <v>IDT353</v>
          </cell>
          <cell r="I11063">
            <v>15</v>
          </cell>
          <cell r="J11063" t="str">
            <v>LncRNA-T7</v>
          </cell>
          <cell r="K11063">
            <v>33.1</v>
          </cell>
          <cell r="L11063">
            <v>20</v>
          </cell>
          <cell r="M11063">
            <v>662</v>
          </cell>
          <cell r="N11063">
            <v>405</v>
          </cell>
        </row>
        <row r="11064">
          <cell r="D11064" t="str">
            <v>HGC-26061093</v>
          </cell>
          <cell r="E11064" t="str">
            <v>002842C3CFNR2</v>
          </cell>
          <cell r="F11064" t="str">
            <v>PSM-ZM202603020008-0001</v>
          </cell>
          <cell r="G11064" t="str">
            <v>中山大学肿瘤防治中心</v>
          </cell>
          <cell r="H11064" t="str">
            <v>IDT354</v>
          </cell>
          <cell r="I11064">
            <v>15</v>
          </cell>
          <cell r="J11064" t="str">
            <v>LncRNA-T7</v>
          </cell>
          <cell r="K11064">
            <v>45.64</v>
          </cell>
          <cell r="L11064">
            <v>20</v>
          </cell>
          <cell r="M11064">
            <v>912.8</v>
          </cell>
          <cell r="N11064">
            <v>405</v>
          </cell>
        </row>
        <row r="11065">
          <cell r="D11065" t="str">
            <v>HGC-26061094</v>
          </cell>
          <cell r="E11065" t="str">
            <v>002842C3CFTR2</v>
          </cell>
          <cell r="F11065" t="str">
            <v>PSM-ZM202603020008-0001</v>
          </cell>
          <cell r="G11065" t="str">
            <v>中山大学肿瘤防治中心</v>
          </cell>
          <cell r="H11065" t="str">
            <v>IDT355</v>
          </cell>
          <cell r="I11065">
            <v>15</v>
          </cell>
          <cell r="J11065" t="str">
            <v>LncRNA-T7</v>
          </cell>
          <cell r="K11065">
            <v>56.54</v>
          </cell>
          <cell r="L11065">
            <v>20</v>
          </cell>
          <cell r="M11065">
            <v>1130.8</v>
          </cell>
          <cell r="N11065">
            <v>405</v>
          </cell>
        </row>
        <row r="11066">
          <cell r="D11066" t="str">
            <v>HGC-26061095</v>
          </cell>
          <cell r="E11066" t="str">
            <v>002843C3CCNR1</v>
          </cell>
          <cell r="F11066" t="str">
            <v>PSM-ZM202603020008-0001</v>
          </cell>
          <cell r="G11066" t="str">
            <v>中山大学肿瘤防治中心</v>
          </cell>
          <cell r="H11066" t="str">
            <v>IDT356</v>
          </cell>
          <cell r="I11066">
            <v>15</v>
          </cell>
          <cell r="J11066" t="str">
            <v>LncRNA-T7</v>
          </cell>
          <cell r="K11066">
            <v>40.25</v>
          </cell>
          <cell r="L11066">
            <v>20</v>
          </cell>
          <cell r="M11066">
            <v>805</v>
          </cell>
          <cell r="N11066">
            <v>405</v>
          </cell>
        </row>
        <row r="11067">
          <cell r="D11067" t="str">
            <v>HGC-26061096</v>
          </cell>
          <cell r="E11067" t="str">
            <v>002843C3CCTR1</v>
          </cell>
          <cell r="F11067" t="str">
            <v>PSM-ZM202603020008-0001</v>
          </cell>
          <cell r="G11067" t="str">
            <v>中山大学肿瘤防治中心</v>
          </cell>
          <cell r="H11067" t="str">
            <v>IDT357</v>
          </cell>
          <cell r="I11067">
            <v>15</v>
          </cell>
          <cell r="J11067" t="str">
            <v>LncRNA-T7</v>
          </cell>
          <cell r="K11067">
            <v>64.38</v>
          </cell>
          <cell r="L11067">
            <v>20</v>
          </cell>
          <cell r="M11067">
            <v>1287.6</v>
          </cell>
          <cell r="N11067">
            <v>405</v>
          </cell>
        </row>
        <row r="11068">
          <cell r="D11068" t="str">
            <v>HGC-26061097</v>
          </cell>
          <cell r="E11068" t="str">
            <v>002844C3CFNR2</v>
          </cell>
          <cell r="F11068" t="str">
            <v>PSM-ZM202603020008-0001</v>
          </cell>
          <cell r="G11068" t="str">
            <v>中山大学肿瘤防治中心</v>
          </cell>
          <cell r="H11068" t="str">
            <v>IDT358</v>
          </cell>
          <cell r="I11068">
            <v>15</v>
          </cell>
          <cell r="J11068" t="str">
            <v>LncRNA-T7</v>
          </cell>
          <cell r="K11068">
            <v>63.27</v>
          </cell>
          <cell r="L11068">
            <v>20</v>
          </cell>
          <cell r="M11068">
            <v>1265.4</v>
          </cell>
          <cell r="N11068">
            <v>405</v>
          </cell>
        </row>
        <row r="11069">
          <cell r="D11069" t="str">
            <v>HGC-26061099</v>
          </cell>
          <cell r="E11069" t="str">
            <v>002845C3CFNR2</v>
          </cell>
          <cell r="F11069" t="str">
            <v>PSM-ZM202603020008-0001</v>
          </cell>
          <cell r="G11069" t="str">
            <v>中山大学肿瘤防治中心</v>
          </cell>
          <cell r="H11069" t="str">
            <v>IDT360</v>
          </cell>
          <cell r="I11069">
            <v>15</v>
          </cell>
          <cell r="J11069" t="str">
            <v>LncRNA-T7</v>
          </cell>
          <cell r="K11069">
            <v>40.39</v>
          </cell>
          <cell r="L11069">
            <v>20</v>
          </cell>
          <cell r="M11069">
            <v>807.8</v>
          </cell>
          <cell r="N11069">
            <v>405</v>
          </cell>
        </row>
        <row r="11070">
          <cell r="D11070" t="str">
            <v>HGC-26061100</v>
          </cell>
          <cell r="E11070" t="str">
            <v>002845C3CFTR2</v>
          </cell>
          <cell r="F11070" t="str">
            <v>PSM-ZM202603020008-0001</v>
          </cell>
          <cell r="G11070" t="str">
            <v>中山大学肿瘤防治中心</v>
          </cell>
          <cell r="H11070" t="str">
            <v>IDT361</v>
          </cell>
          <cell r="I11070">
            <v>15</v>
          </cell>
          <cell r="J11070" t="str">
            <v>LncRNA-T7</v>
          </cell>
          <cell r="K11070">
            <v>79.2</v>
          </cell>
          <cell r="L11070">
            <v>20</v>
          </cell>
          <cell r="M11070">
            <v>1584</v>
          </cell>
          <cell r="N11070">
            <v>405</v>
          </cell>
        </row>
        <row r="11071">
          <cell r="D11071" t="str">
            <v>HGC-26061101</v>
          </cell>
          <cell r="E11071" t="str">
            <v>002846C3CFNR1</v>
          </cell>
          <cell r="F11071" t="str">
            <v>PSM-ZM202603020008-0001</v>
          </cell>
          <cell r="G11071" t="str">
            <v>中山大学肿瘤防治中心</v>
          </cell>
          <cell r="H11071" t="str">
            <v>IDT362</v>
          </cell>
          <cell r="I11071">
            <v>15</v>
          </cell>
          <cell r="J11071" t="str">
            <v>LncRNA-T7</v>
          </cell>
          <cell r="K11071">
            <v>87.96</v>
          </cell>
          <cell r="L11071">
            <v>20</v>
          </cell>
          <cell r="M11071">
            <v>1759.2</v>
          </cell>
          <cell r="N11071">
            <v>405</v>
          </cell>
        </row>
        <row r="11072">
          <cell r="D11072" t="str">
            <v>HGC-26061102</v>
          </cell>
          <cell r="E11072" t="str">
            <v>002846C3CFTR1</v>
          </cell>
          <cell r="F11072" t="str">
            <v>PSM-ZM202603020008-0001</v>
          </cell>
          <cell r="G11072" t="str">
            <v>中山大学肿瘤防治中心</v>
          </cell>
          <cell r="H11072" t="str">
            <v>IDT363</v>
          </cell>
          <cell r="I11072">
            <v>15</v>
          </cell>
          <cell r="J11072" t="str">
            <v>LncRNA-T7</v>
          </cell>
          <cell r="K11072">
            <v>86.09</v>
          </cell>
          <cell r="L11072">
            <v>20</v>
          </cell>
          <cell r="M11072">
            <v>1721.8</v>
          </cell>
          <cell r="N11072">
            <v>405</v>
          </cell>
        </row>
        <row r="11073">
          <cell r="D11073" t="str">
            <v>HGC-26061105</v>
          </cell>
          <cell r="E11073" t="str">
            <v>002848C3CFNR1</v>
          </cell>
          <cell r="F11073" t="str">
            <v>PSM-ZM202603020008-0001</v>
          </cell>
          <cell r="G11073" t="str">
            <v>中山大学肿瘤防治中心</v>
          </cell>
          <cell r="H11073" t="str">
            <v>IDT366</v>
          </cell>
          <cell r="I11073">
            <v>15</v>
          </cell>
          <cell r="J11073" t="str">
            <v>LncRNA-T7</v>
          </cell>
          <cell r="K11073">
            <v>38.35</v>
          </cell>
          <cell r="L11073">
            <v>20</v>
          </cell>
          <cell r="M11073">
            <v>767</v>
          </cell>
          <cell r="N11073">
            <v>405</v>
          </cell>
        </row>
        <row r="11074">
          <cell r="D11074" t="str">
            <v>HGC-26061106</v>
          </cell>
          <cell r="E11074" t="str">
            <v>002848C3CFTR1</v>
          </cell>
          <cell r="F11074" t="str">
            <v>PSM-ZM202603020008-0001</v>
          </cell>
          <cell r="G11074" t="str">
            <v>中山大学肿瘤防治中心</v>
          </cell>
          <cell r="H11074" t="str">
            <v>IDT367</v>
          </cell>
          <cell r="I11074">
            <v>15</v>
          </cell>
          <cell r="J11074" t="str">
            <v>LncRNA-T7</v>
          </cell>
          <cell r="K11074">
            <v>57.31</v>
          </cell>
          <cell r="L11074">
            <v>20</v>
          </cell>
          <cell r="M11074">
            <v>1146.2</v>
          </cell>
          <cell r="N11074">
            <v>405</v>
          </cell>
        </row>
        <row r="11075">
          <cell r="D11075" t="str">
            <v>HGC-26061107</v>
          </cell>
          <cell r="E11075" t="str">
            <v>002849C3CFNR1</v>
          </cell>
          <cell r="F11075" t="str">
            <v>PSM-ZM202603020008-0001</v>
          </cell>
          <cell r="G11075" t="str">
            <v>中山大学肿瘤防治中心</v>
          </cell>
          <cell r="H11075" t="str">
            <v>IDT368</v>
          </cell>
          <cell r="I11075">
            <v>15</v>
          </cell>
          <cell r="J11075" t="str">
            <v>LncRNA-T7</v>
          </cell>
          <cell r="K11075">
            <v>62.11</v>
          </cell>
          <cell r="L11075">
            <v>20</v>
          </cell>
          <cell r="M11075">
            <v>1242.2</v>
          </cell>
          <cell r="N11075">
            <v>405</v>
          </cell>
        </row>
        <row r="11076">
          <cell r="D11076" t="str">
            <v>HGC-26061108</v>
          </cell>
          <cell r="E11076" t="str">
            <v>002849C3CFTR2</v>
          </cell>
          <cell r="F11076" t="str">
            <v>PSM-ZM202603020008-0001</v>
          </cell>
          <cell r="G11076" t="str">
            <v>中山大学肿瘤防治中心</v>
          </cell>
          <cell r="H11076" t="str">
            <v>IDT369</v>
          </cell>
          <cell r="I11076">
            <v>15</v>
          </cell>
          <cell r="J11076" t="str">
            <v>LncRNA-T7</v>
          </cell>
          <cell r="K11076">
            <v>31.35</v>
          </cell>
          <cell r="L11076">
            <v>20</v>
          </cell>
          <cell r="M11076">
            <v>627</v>
          </cell>
          <cell r="N11076">
            <v>405</v>
          </cell>
        </row>
        <row r="11077">
          <cell r="D11077" t="str">
            <v>HGC-26061109</v>
          </cell>
          <cell r="E11077" t="str">
            <v>002851C3CFNR1</v>
          </cell>
          <cell r="F11077" t="str">
            <v>PSM-ZM202603020008-0001</v>
          </cell>
          <cell r="G11077" t="str">
            <v>中山大学肿瘤防治中心</v>
          </cell>
          <cell r="H11077" t="str">
            <v>IDT370</v>
          </cell>
          <cell r="I11077">
            <v>15</v>
          </cell>
          <cell r="J11077" t="str">
            <v>LncRNA-T7</v>
          </cell>
          <cell r="K11077">
            <v>53.87</v>
          </cell>
          <cell r="L11077">
            <v>20</v>
          </cell>
          <cell r="M11077">
            <v>1077.4</v>
          </cell>
          <cell r="N11077">
            <v>405</v>
          </cell>
        </row>
        <row r="11078">
          <cell r="D11078" t="str">
            <v>HGC-26061110</v>
          </cell>
          <cell r="E11078" t="str">
            <v>002851C3CFTR1</v>
          </cell>
          <cell r="F11078" t="str">
            <v>PSM-ZM202603020008-0001</v>
          </cell>
          <cell r="G11078" t="str">
            <v>中山大学肿瘤防治中心</v>
          </cell>
          <cell r="H11078" t="str">
            <v>IDT371</v>
          </cell>
          <cell r="I11078">
            <v>15</v>
          </cell>
          <cell r="J11078" t="str">
            <v>LncRNA-T7</v>
          </cell>
          <cell r="K11078">
            <v>85.65</v>
          </cell>
          <cell r="L11078">
            <v>20</v>
          </cell>
          <cell r="M11078">
            <v>1713</v>
          </cell>
          <cell r="N11078">
            <v>405</v>
          </cell>
        </row>
        <row r="11079">
          <cell r="D11079" t="str">
            <v>HGC-26061111</v>
          </cell>
          <cell r="E11079" t="str">
            <v>002852C3CFNR1</v>
          </cell>
          <cell r="F11079" t="str">
            <v>PSM-ZM202603020008-0001</v>
          </cell>
          <cell r="G11079" t="str">
            <v>中山大学肿瘤防治中心</v>
          </cell>
          <cell r="H11079" t="str">
            <v>IDT372</v>
          </cell>
          <cell r="I11079">
            <v>15</v>
          </cell>
          <cell r="J11079" t="str">
            <v>LncRNA-T7</v>
          </cell>
          <cell r="K11079">
            <v>53.05</v>
          </cell>
          <cell r="L11079">
            <v>20</v>
          </cell>
          <cell r="M11079">
            <v>1061</v>
          </cell>
          <cell r="N11079">
            <v>405</v>
          </cell>
        </row>
        <row r="11080">
          <cell r="D11080" t="str">
            <v>HGC-26061112</v>
          </cell>
          <cell r="E11080" t="str">
            <v>002852C3CFTR1</v>
          </cell>
          <cell r="F11080" t="str">
            <v>PSM-ZM202603020008-0001</v>
          </cell>
          <cell r="G11080" t="str">
            <v>中山大学肿瘤防治中心</v>
          </cell>
          <cell r="H11080" t="str">
            <v>IDT373</v>
          </cell>
          <cell r="I11080">
            <v>15</v>
          </cell>
          <cell r="J11080" t="str">
            <v>LncRNA-T7</v>
          </cell>
          <cell r="K11080">
            <v>55.87</v>
          </cell>
          <cell r="L11080">
            <v>20</v>
          </cell>
          <cell r="M11080">
            <v>1117.4</v>
          </cell>
          <cell r="N11080">
            <v>405</v>
          </cell>
        </row>
        <row r="11081">
          <cell r="D11081" t="str">
            <v>HGC-26061113</v>
          </cell>
          <cell r="E11081" t="str">
            <v>002853C3CFNR1</v>
          </cell>
          <cell r="F11081" t="str">
            <v>PSM-ZM202603020008-0001</v>
          </cell>
          <cell r="G11081" t="str">
            <v>中山大学肿瘤防治中心</v>
          </cell>
          <cell r="H11081" t="str">
            <v>IDT374</v>
          </cell>
          <cell r="I11081">
            <v>15</v>
          </cell>
          <cell r="J11081" t="str">
            <v>LncRNA-T7</v>
          </cell>
          <cell r="K11081">
            <v>71.27</v>
          </cell>
          <cell r="L11081">
            <v>20</v>
          </cell>
          <cell r="M11081">
            <v>1425.4</v>
          </cell>
          <cell r="N11081">
            <v>405</v>
          </cell>
        </row>
        <row r="11082">
          <cell r="D11082" t="str">
            <v>HGC-26061114</v>
          </cell>
          <cell r="E11082" t="str">
            <v>002853C3CFTR1</v>
          </cell>
          <cell r="F11082" t="str">
            <v>PSM-ZM202603020008-0001</v>
          </cell>
          <cell r="G11082" t="str">
            <v>中山大学肿瘤防治中心</v>
          </cell>
          <cell r="H11082" t="str">
            <v>IDT375</v>
          </cell>
          <cell r="I11082">
            <v>15</v>
          </cell>
          <cell r="J11082" t="str">
            <v>LncRNA-T7</v>
          </cell>
          <cell r="K11082">
            <v>80.99</v>
          </cell>
          <cell r="L11082">
            <v>20</v>
          </cell>
          <cell r="M11082">
            <v>1619.8</v>
          </cell>
          <cell r="N11082">
            <v>405</v>
          </cell>
        </row>
        <row r="11083">
          <cell r="D11083" t="str">
            <v>HGC-26061115</v>
          </cell>
          <cell r="E11083" t="str">
            <v>002854C3CCNR1</v>
          </cell>
          <cell r="F11083" t="str">
            <v>PSM-ZM202603020008-0001</v>
          </cell>
          <cell r="G11083" t="str">
            <v>中山大学肿瘤防治中心</v>
          </cell>
          <cell r="H11083" t="str">
            <v>IDT376</v>
          </cell>
          <cell r="I11083">
            <v>15</v>
          </cell>
          <cell r="J11083" t="str">
            <v>LncRNA-T7</v>
          </cell>
          <cell r="K11083">
            <v>63.54</v>
          </cell>
          <cell r="L11083">
            <v>20</v>
          </cell>
          <cell r="M11083">
            <v>1270.8</v>
          </cell>
          <cell r="N11083">
            <v>405</v>
          </cell>
        </row>
        <row r="11084">
          <cell r="D11084" t="str">
            <v>HGC-26061116</v>
          </cell>
          <cell r="E11084" t="str">
            <v>002854C3CCTR1</v>
          </cell>
          <cell r="F11084" t="str">
            <v>PSM-ZM202603020008-0001</v>
          </cell>
          <cell r="G11084" t="str">
            <v>中山大学肿瘤防治中心</v>
          </cell>
          <cell r="H11084" t="str">
            <v>IDT377</v>
          </cell>
          <cell r="I11084">
            <v>15</v>
          </cell>
          <cell r="J11084" t="str">
            <v>LncRNA-T7</v>
          </cell>
          <cell r="K11084">
            <v>36.07</v>
          </cell>
          <cell r="L11084">
            <v>20</v>
          </cell>
          <cell r="M11084">
            <v>721.4</v>
          </cell>
          <cell r="N11084">
            <v>405</v>
          </cell>
        </row>
        <row r="11085">
          <cell r="D11085" t="str">
            <v>HGC-26061119</v>
          </cell>
          <cell r="E11085" t="str">
            <v>002859C3CCNR1</v>
          </cell>
          <cell r="F11085" t="str">
            <v>PSM-ZM202603020008-0001</v>
          </cell>
          <cell r="G11085" t="str">
            <v>中山大学肿瘤防治中心</v>
          </cell>
          <cell r="H11085" t="str">
            <v>IDT378</v>
          </cell>
          <cell r="I11085">
            <v>15</v>
          </cell>
          <cell r="J11085" t="str">
            <v>LncRNA-T7</v>
          </cell>
          <cell r="K11085">
            <v>39.54</v>
          </cell>
          <cell r="L11085">
            <v>20</v>
          </cell>
          <cell r="M11085">
            <v>790.8</v>
          </cell>
          <cell r="N11085">
            <v>405</v>
          </cell>
        </row>
        <row r="11086">
          <cell r="D11086" t="str">
            <v>HGC-26061120</v>
          </cell>
          <cell r="E11086" t="str">
            <v>002859C3CCTR1</v>
          </cell>
          <cell r="F11086" t="str">
            <v>PSM-ZM202603020008-0001</v>
          </cell>
          <cell r="G11086" t="str">
            <v>中山大学肿瘤防治中心</v>
          </cell>
          <cell r="H11086" t="str">
            <v>IDT379</v>
          </cell>
          <cell r="I11086">
            <v>15</v>
          </cell>
          <cell r="J11086" t="str">
            <v>LncRNA-T7</v>
          </cell>
          <cell r="K11086">
            <v>43.03</v>
          </cell>
          <cell r="L11086">
            <v>20</v>
          </cell>
          <cell r="M11086">
            <v>860.6</v>
          </cell>
          <cell r="N11086">
            <v>405</v>
          </cell>
        </row>
        <row r="11087">
          <cell r="D11087" t="str">
            <v>HGC-26061121</v>
          </cell>
          <cell r="E11087" t="str">
            <v>002861C3CFNR1</v>
          </cell>
          <cell r="F11087" t="str">
            <v>PSM-ZM202603020008-0001</v>
          </cell>
          <cell r="G11087" t="str">
            <v>中山大学肿瘤防治中心</v>
          </cell>
          <cell r="H11087" t="str">
            <v>IDT380</v>
          </cell>
          <cell r="I11087">
            <v>15</v>
          </cell>
          <cell r="J11087" t="str">
            <v>LncRNA-T7</v>
          </cell>
          <cell r="K11087">
            <v>36.89</v>
          </cell>
          <cell r="L11087">
            <v>20</v>
          </cell>
          <cell r="M11087">
            <v>737.8</v>
          </cell>
          <cell r="N11087">
            <v>405</v>
          </cell>
        </row>
        <row r="11088">
          <cell r="D11088" t="str">
            <v>HGC-26061122</v>
          </cell>
          <cell r="E11088" t="str">
            <v>002861C3CFTR1</v>
          </cell>
          <cell r="F11088" t="str">
            <v>PSM-ZM202603020008-0001</v>
          </cell>
          <cell r="G11088" t="str">
            <v>中山大学肿瘤防治中心</v>
          </cell>
          <cell r="H11088" t="str">
            <v>IDT381</v>
          </cell>
          <cell r="I11088">
            <v>15</v>
          </cell>
          <cell r="J11088" t="str">
            <v>LncRNA-T7</v>
          </cell>
          <cell r="K11088">
            <v>36.91</v>
          </cell>
          <cell r="L11088">
            <v>20</v>
          </cell>
          <cell r="M11088">
            <v>738.2</v>
          </cell>
          <cell r="N11088">
            <v>405</v>
          </cell>
        </row>
        <row r="11089">
          <cell r="D11089" t="str">
            <v>HGC-26061123</v>
          </cell>
          <cell r="E11089" t="str">
            <v>002863C3CCNR2</v>
          </cell>
          <cell r="F11089" t="str">
            <v>PSM-ZM202603020008-0001</v>
          </cell>
          <cell r="G11089" t="str">
            <v>中山大学肿瘤防治中心</v>
          </cell>
          <cell r="H11089" t="str">
            <v>IDT382</v>
          </cell>
          <cell r="I11089">
            <v>15</v>
          </cell>
          <cell r="J11089" t="str">
            <v>LncRNA-T7</v>
          </cell>
          <cell r="K11089">
            <v>32.58</v>
          </cell>
          <cell r="L11089">
            <v>20</v>
          </cell>
          <cell r="M11089">
            <v>651.6</v>
          </cell>
          <cell r="N11089">
            <v>405</v>
          </cell>
        </row>
        <row r="11090">
          <cell r="D11090" t="str">
            <v>HGC-26061127</v>
          </cell>
          <cell r="E11090" t="str">
            <v>002867C3CCNR1</v>
          </cell>
          <cell r="F11090" t="str">
            <v>PSM-ZM202603020008-0001</v>
          </cell>
          <cell r="G11090" t="str">
            <v>中山大学肿瘤防治中心</v>
          </cell>
          <cell r="H11090" t="str">
            <v>IDT384</v>
          </cell>
          <cell r="I11090">
            <v>15</v>
          </cell>
          <cell r="J11090" t="str">
            <v>LncRNA-T7</v>
          </cell>
          <cell r="K11090">
            <v>36.02</v>
          </cell>
          <cell r="L11090">
            <v>20</v>
          </cell>
          <cell r="M11090">
            <v>720.4</v>
          </cell>
          <cell r="N11090">
            <v>405</v>
          </cell>
        </row>
        <row r="11091">
          <cell r="D11091" t="str">
            <v>260531P1-90</v>
          </cell>
          <cell r="E11091" t="str">
            <v>260531P1-90</v>
          </cell>
        </row>
        <row r="11091">
          <cell r="I11091">
            <v>90</v>
          </cell>
          <cell r="J11091" t="str">
            <v>mRNA-T7</v>
          </cell>
          <cell r="K11091">
            <v>33.11</v>
          </cell>
          <cell r="L11091">
            <v>29</v>
          </cell>
          <cell r="M11091">
            <v>960.19</v>
          </cell>
          <cell r="N11091">
            <v>479</v>
          </cell>
        </row>
        <row r="11092">
          <cell r="D11092" t="str">
            <v>260531P2-186</v>
          </cell>
          <cell r="E11092" t="str">
            <v>260531P2-186</v>
          </cell>
        </row>
        <row r="11092">
          <cell r="I11092">
            <v>186</v>
          </cell>
          <cell r="J11092" t="str">
            <v>mRNA</v>
          </cell>
          <cell r="K11092">
            <v>20.69</v>
          </cell>
          <cell r="L11092">
            <v>80</v>
          </cell>
          <cell r="M11092">
            <v>1655.2</v>
          </cell>
          <cell r="N11092">
            <v>484</v>
          </cell>
        </row>
        <row r="11093">
          <cell r="D11093" t="str">
            <v>260531P3-174</v>
          </cell>
          <cell r="E11093" t="str">
            <v>260531P3-174</v>
          </cell>
        </row>
        <row r="11093">
          <cell r="I11093">
            <v>174</v>
          </cell>
          <cell r="J11093" t="str">
            <v>mRNA</v>
          </cell>
          <cell r="K11093">
            <v>31.28</v>
          </cell>
          <cell r="L11093">
            <v>59</v>
          </cell>
          <cell r="M11093">
            <v>1845.52</v>
          </cell>
          <cell r="N11093">
            <v>491</v>
          </cell>
        </row>
        <row r="11094">
          <cell r="D11094" t="str">
            <v>260531P4-138</v>
          </cell>
          <cell r="E11094" t="str">
            <v>260531P4-138</v>
          </cell>
        </row>
        <row r="11094">
          <cell r="I11094">
            <v>138</v>
          </cell>
          <cell r="J11094" t="str">
            <v>mRNA</v>
          </cell>
          <cell r="K11094">
            <v>15.37</v>
          </cell>
          <cell r="L11094">
            <v>28</v>
          </cell>
          <cell r="M11094">
            <v>430.36</v>
          </cell>
          <cell r="N11094">
            <v>480</v>
          </cell>
        </row>
        <row r="11095">
          <cell r="D11095" t="str">
            <v>HGC-26065044</v>
          </cell>
          <cell r="E11095" t="str">
            <v>Control1</v>
          </cell>
          <cell r="F11095" t="str">
            <v>PSM-ZM202605210006-0001</v>
          </cell>
          <cell r="G11095" t="str">
            <v>深圳市中医院</v>
          </cell>
          <cell r="H11095" t="str">
            <v>IDT289</v>
          </cell>
          <cell r="I11095">
            <v>6</v>
          </cell>
          <cell r="J11095" t="str">
            <v>mRNA-T7</v>
          </cell>
          <cell r="K11095">
            <v>29.66</v>
          </cell>
          <cell r="L11095">
            <v>35</v>
          </cell>
          <cell r="M11095">
            <v>1038.1</v>
          </cell>
          <cell r="N11095">
            <v>479</v>
          </cell>
        </row>
        <row r="11096">
          <cell r="D11096" t="str">
            <v>HGC-26065045</v>
          </cell>
          <cell r="E11096" t="str">
            <v>Control2</v>
          </cell>
          <cell r="F11096" t="str">
            <v>PSM-ZM202605210006-0001</v>
          </cell>
          <cell r="G11096" t="str">
            <v>深圳市中医院</v>
          </cell>
          <cell r="H11096" t="str">
            <v>IDT290</v>
          </cell>
          <cell r="I11096">
            <v>6</v>
          </cell>
          <cell r="J11096" t="str">
            <v>mRNA-T7</v>
          </cell>
          <cell r="K11096">
            <v>36.31</v>
          </cell>
          <cell r="L11096">
            <v>35</v>
          </cell>
          <cell r="M11096">
            <v>1270.85</v>
          </cell>
          <cell r="N11096">
            <v>479</v>
          </cell>
        </row>
        <row r="11097">
          <cell r="D11097" t="str">
            <v>HGC-26065046</v>
          </cell>
          <cell r="E11097" t="str">
            <v>Control3</v>
          </cell>
          <cell r="F11097" t="str">
            <v>PSM-ZM202605210006-0001</v>
          </cell>
          <cell r="G11097" t="str">
            <v>深圳市中医院</v>
          </cell>
          <cell r="H11097" t="str">
            <v>IDT291</v>
          </cell>
          <cell r="I11097">
            <v>6</v>
          </cell>
          <cell r="J11097" t="str">
            <v>mRNA-T7</v>
          </cell>
          <cell r="K11097">
            <v>40.35</v>
          </cell>
          <cell r="L11097">
            <v>35</v>
          </cell>
          <cell r="M11097">
            <v>1412.25</v>
          </cell>
          <cell r="N11097">
            <v>479</v>
          </cell>
        </row>
        <row r="11098">
          <cell r="D11098" t="str">
            <v>HGC-26065047</v>
          </cell>
          <cell r="E11098" t="str">
            <v>L-HDH-SBH1</v>
          </cell>
          <cell r="F11098" t="str">
            <v>PSM-ZM202605210006-0001</v>
          </cell>
          <cell r="G11098" t="str">
            <v>深圳市中医院</v>
          </cell>
          <cell r="H11098" t="str">
            <v>IDT292</v>
          </cell>
          <cell r="I11098">
            <v>6</v>
          </cell>
          <cell r="J11098" t="str">
            <v>mRNA-T7</v>
          </cell>
          <cell r="K11098">
            <v>29.47</v>
          </cell>
          <cell r="L11098">
            <v>35</v>
          </cell>
          <cell r="M11098">
            <v>1031.45</v>
          </cell>
          <cell r="N11098">
            <v>479</v>
          </cell>
        </row>
        <row r="11099">
          <cell r="D11099" t="str">
            <v>HGC-26065048</v>
          </cell>
          <cell r="E11099" t="str">
            <v>L-HDH-SBH2</v>
          </cell>
          <cell r="F11099" t="str">
            <v>PSM-ZM202605210006-0001</v>
          </cell>
          <cell r="G11099" t="str">
            <v>深圳市中医院</v>
          </cell>
          <cell r="H11099" t="str">
            <v>IDT293</v>
          </cell>
          <cell r="I11099">
            <v>6</v>
          </cell>
          <cell r="J11099" t="str">
            <v>mRNA-T7</v>
          </cell>
          <cell r="K11099">
            <v>28.07</v>
          </cell>
          <cell r="L11099">
            <v>35</v>
          </cell>
          <cell r="M11099">
            <v>982.45</v>
          </cell>
          <cell r="N11099">
            <v>479</v>
          </cell>
        </row>
        <row r="11100">
          <cell r="D11100" t="str">
            <v>HGC-26065049</v>
          </cell>
          <cell r="E11100" t="str">
            <v>L-HDH-SBH3</v>
          </cell>
          <cell r="F11100" t="str">
            <v>PSM-ZM202605210006-0001</v>
          </cell>
          <cell r="G11100" t="str">
            <v>深圳市中医院</v>
          </cell>
          <cell r="H11100" t="str">
            <v>IDT294</v>
          </cell>
          <cell r="I11100">
            <v>6</v>
          </cell>
          <cell r="J11100" t="str">
            <v>mRNA-T7</v>
          </cell>
          <cell r="K11100">
            <v>29.09</v>
          </cell>
          <cell r="L11100">
            <v>35</v>
          </cell>
          <cell r="M11100">
            <v>1018.15</v>
          </cell>
          <cell r="N11100">
            <v>479</v>
          </cell>
        </row>
        <row r="11101">
          <cell r="D11101" t="str">
            <v>HGC-26065050</v>
          </cell>
          <cell r="E11101" t="str">
            <v>M-HDH-SBH1</v>
          </cell>
          <cell r="F11101" t="str">
            <v>PSM-ZM202605210006-0001</v>
          </cell>
          <cell r="G11101" t="str">
            <v>深圳市中医院</v>
          </cell>
          <cell r="H11101" t="str">
            <v>IDT295</v>
          </cell>
          <cell r="I11101">
            <v>6</v>
          </cell>
          <cell r="J11101" t="str">
            <v>mRNA-T7</v>
          </cell>
          <cell r="K11101">
            <v>31.82</v>
          </cell>
          <cell r="L11101">
            <v>35</v>
          </cell>
          <cell r="M11101">
            <v>1113.7</v>
          </cell>
          <cell r="N11101">
            <v>479</v>
          </cell>
        </row>
        <row r="11102">
          <cell r="D11102" t="str">
            <v>HGC-26065051</v>
          </cell>
          <cell r="E11102" t="str">
            <v>M-HDH-SBH2</v>
          </cell>
          <cell r="F11102" t="str">
            <v>PSM-ZM202605210006-0001</v>
          </cell>
          <cell r="G11102" t="str">
            <v>深圳市中医院</v>
          </cell>
          <cell r="H11102" t="str">
            <v>IDT296</v>
          </cell>
          <cell r="I11102">
            <v>6</v>
          </cell>
          <cell r="J11102" t="str">
            <v>mRNA-T7</v>
          </cell>
          <cell r="K11102">
            <v>22.88</v>
          </cell>
          <cell r="L11102">
            <v>35</v>
          </cell>
          <cell r="M11102">
            <v>800.8</v>
          </cell>
          <cell r="N11102">
            <v>479</v>
          </cell>
        </row>
        <row r="11103">
          <cell r="D11103" t="str">
            <v>HGC-26065052</v>
          </cell>
          <cell r="E11103" t="str">
            <v>M-HDH-SBH3</v>
          </cell>
          <cell r="F11103" t="str">
            <v>PSM-ZM202605210006-0001</v>
          </cell>
          <cell r="G11103" t="str">
            <v>深圳市中医院</v>
          </cell>
          <cell r="H11103" t="str">
            <v>IDT297</v>
          </cell>
          <cell r="I11103">
            <v>6</v>
          </cell>
          <cell r="J11103" t="str">
            <v>mRNA-T7</v>
          </cell>
          <cell r="K11103">
            <v>23.49</v>
          </cell>
          <cell r="L11103">
            <v>35</v>
          </cell>
          <cell r="M11103">
            <v>822.15</v>
          </cell>
          <cell r="N11103">
            <v>479</v>
          </cell>
        </row>
        <row r="11104">
          <cell r="D11104" t="str">
            <v>HGC-26065053</v>
          </cell>
          <cell r="E11104" t="str">
            <v>H-HDH-SBH1</v>
          </cell>
          <cell r="F11104" t="str">
            <v>PSM-ZM202605210006-0001</v>
          </cell>
          <cell r="G11104" t="str">
            <v>深圳市中医院</v>
          </cell>
          <cell r="H11104" t="str">
            <v>IDT298</v>
          </cell>
          <cell r="I11104">
            <v>6</v>
          </cell>
          <cell r="J11104" t="str">
            <v>mRNA-T7</v>
          </cell>
          <cell r="K11104">
            <v>31.64</v>
          </cell>
          <cell r="L11104">
            <v>35</v>
          </cell>
          <cell r="M11104">
            <v>1107.4</v>
          </cell>
          <cell r="N11104">
            <v>479</v>
          </cell>
        </row>
        <row r="11105">
          <cell r="D11105" t="str">
            <v>HGC-26065054</v>
          </cell>
          <cell r="E11105" t="str">
            <v>H-HDH-SBH2</v>
          </cell>
          <cell r="F11105" t="str">
            <v>PSM-ZM202605210006-0001</v>
          </cell>
          <cell r="G11105" t="str">
            <v>深圳市中医院</v>
          </cell>
          <cell r="H11105" t="str">
            <v>IDT299</v>
          </cell>
          <cell r="I11105">
            <v>6</v>
          </cell>
          <cell r="J11105" t="str">
            <v>mRNA-T7</v>
          </cell>
          <cell r="K11105">
            <v>22.41</v>
          </cell>
          <cell r="L11105">
            <v>35</v>
          </cell>
          <cell r="M11105">
            <v>784.35</v>
          </cell>
          <cell r="N11105">
            <v>479</v>
          </cell>
        </row>
        <row r="11106">
          <cell r="D11106" t="str">
            <v>HGC-26065055</v>
          </cell>
          <cell r="E11106" t="str">
            <v>H-HDH-SBH3</v>
          </cell>
          <cell r="F11106" t="str">
            <v>PSM-ZM202605210006-0001</v>
          </cell>
          <cell r="G11106" t="str">
            <v>深圳市中医院</v>
          </cell>
          <cell r="H11106" t="str">
            <v>IDT300</v>
          </cell>
          <cell r="I11106">
            <v>6</v>
          </cell>
          <cell r="J11106" t="str">
            <v>mRNA-T7</v>
          </cell>
          <cell r="K11106">
            <v>35.14</v>
          </cell>
          <cell r="L11106">
            <v>35</v>
          </cell>
          <cell r="M11106">
            <v>1229.9</v>
          </cell>
          <cell r="N11106">
            <v>479</v>
          </cell>
        </row>
        <row r="11107">
          <cell r="D11107" t="str">
            <v>HGC-26065056</v>
          </cell>
          <cell r="E11107" t="str">
            <v>DTX1</v>
          </cell>
          <cell r="F11107" t="str">
            <v>PSM-ZM202605210006-0001</v>
          </cell>
          <cell r="G11107" t="str">
            <v>深圳市中医院</v>
          </cell>
          <cell r="H11107" t="str">
            <v>IDT301</v>
          </cell>
          <cell r="I11107">
            <v>6</v>
          </cell>
          <cell r="J11107" t="str">
            <v>mRNA-T7</v>
          </cell>
          <cell r="K11107">
            <v>38.66</v>
          </cell>
          <cell r="L11107">
            <v>35</v>
          </cell>
          <cell r="M11107">
            <v>1353.1</v>
          </cell>
          <cell r="N11107">
            <v>479</v>
          </cell>
        </row>
        <row r="11108">
          <cell r="D11108" t="str">
            <v>HGC-26065057</v>
          </cell>
          <cell r="E11108" t="str">
            <v>DTX2</v>
          </cell>
          <cell r="F11108" t="str">
            <v>PSM-ZM202605210006-0001</v>
          </cell>
          <cell r="G11108" t="str">
            <v>深圳市中医院</v>
          </cell>
          <cell r="H11108" t="str">
            <v>IDT302</v>
          </cell>
          <cell r="I11108">
            <v>6</v>
          </cell>
          <cell r="J11108" t="str">
            <v>mRNA-T7</v>
          </cell>
          <cell r="K11108">
            <v>34.78</v>
          </cell>
          <cell r="L11108">
            <v>35</v>
          </cell>
          <cell r="M11108">
            <v>1217.3</v>
          </cell>
          <cell r="N11108">
            <v>479</v>
          </cell>
        </row>
        <row r="11109">
          <cell r="D11109" t="str">
            <v>HGC-26065058</v>
          </cell>
          <cell r="E11109" t="str">
            <v>DTX3</v>
          </cell>
          <cell r="F11109" t="str">
            <v>PSM-ZM202605210006-0001</v>
          </cell>
          <cell r="G11109" t="str">
            <v>深圳市中医院</v>
          </cell>
          <cell r="H11109" t="str">
            <v>IDT303</v>
          </cell>
          <cell r="I11109">
            <v>6</v>
          </cell>
          <cell r="J11109" t="str">
            <v>mRNA-T7</v>
          </cell>
          <cell r="K11109">
            <v>38.9</v>
          </cell>
          <cell r="L11109">
            <v>35</v>
          </cell>
          <cell r="M11109">
            <v>1361.5</v>
          </cell>
          <cell r="N11109">
            <v>479</v>
          </cell>
        </row>
        <row r="11110">
          <cell r="D11110" t="str">
            <v>HGC-26064517</v>
          </cell>
          <cell r="E11110" t="str">
            <v>GW4liver</v>
          </cell>
          <cell r="F11110" t="str">
            <v>HGC20250228004-0154</v>
          </cell>
          <cell r="G11110" t="str">
            <v>厦门华诺海普生物科技有限公司</v>
          </cell>
          <cell r="H11110" t="str">
            <v>IDT304</v>
          </cell>
          <cell r="I11110">
            <v>6</v>
          </cell>
          <cell r="J11110" t="str">
            <v>mRNA</v>
          </cell>
          <cell r="K11110">
            <v>24.88</v>
          </cell>
          <cell r="L11110">
            <v>35</v>
          </cell>
          <cell r="M11110">
            <v>870.8</v>
          </cell>
          <cell r="N11110">
            <v>484</v>
          </cell>
        </row>
        <row r="11111">
          <cell r="D11111" t="str">
            <v>HGC-26066047</v>
          </cell>
          <cell r="E11111" t="str">
            <v>Rf27-1</v>
          </cell>
          <cell r="F11111" t="str">
            <v>PSM-ZM202508200008-0008</v>
          </cell>
          <cell r="G11111" t="str">
            <v>中山大学肿瘤防治中心</v>
          </cell>
          <cell r="H11111" t="str">
            <v>IDT305</v>
          </cell>
          <cell r="I11111">
            <v>6</v>
          </cell>
          <cell r="J11111" t="str">
            <v>mRNA</v>
          </cell>
          <cell r="K11111">
            <v>16.23</v>
          </cell>
          <cell r="L11111">
            <v>35</v>
          </cell>
          <cell r="M11111">
            <v>568.05</v>
          </cell>
          <cell r="N11111">
            <v>484</v>
          </cell>
        </row>
        <row r="11112">
          <cell r="D11112" t="str">
            <v>HGC-26066048</v>
          </cell>
          <cell r="E11112" t="str">
            <v>Rf27-2</v>
          </cell>
          <cell r="F11112" t="str">
            <v>PSM-ZM202508200008-0008</v>
          </cell>
          <cell r="G11112" t="str">
            <v>中山大学肿瘤防治中心</v>
          </cell>
          <cell r="H11112" t="str">
            <v>IDT306</v>
          </cell>
          <cell r="I11112">
            <v>6</v>
          </cell>
          <cell r="J11112" t="str">
            <v>mRNA</v>
          </cell>
          <cell r="K11112">
            <v>31.51</v>
          </cell>
          <cell r="L11112">
            <v>35</v>
          </cell>
          <cell r="M11112">
            <v>1102.85</v>
          </cell>
          <cell r="N11112">
            <v>484</v>
          </cell>
        </row>
        <row r="11113">
          <cell r="D11113" t="str">
            <v>HGC-26066049</v>
          </cell>
          <cell r="E11113" t="str">
            <v>Rf27-3</v>
          </cell>
          <cell r="F11113" t="str">
            <v>PSM-ZM202508200008-0008</v>
          </cell>
          <cell r="G11113" t="str">
            <v>中山大学肿瘤防治中心</v>
          </cell>
          <cell r="H11113" t="str">
            <v>IDT307</v>
          </cell>
          <cell r="I11113">
            <v>6</v>
          </cell>
          <cell r="J11113" t="str">
            <v>mRNA</v>
          </cell>
          <cell r="K11113">
            <v>40.55</v>
          </cell>
          <cell r="L11113">
            <v>35</v>
          </cell>
          <cell r="M11113">
            <v>1419.25</v>
          </cell>
          <cell r="N11113">
            <v>484</v>
          </cell>
        </row>
        <row r="11114">
          <cell r="D11114" t="str">
            <v>HGC-26066050</v>
          </cell>
          <cell r="E11114" t="str">
            <v>Rf27-4</v>
          </cell>
          <cell r="F11114" t="str">
            <v>PSM-ZM202508200008-0008</v>
          </cell>
          <cell r="G11114" t="str">
            <v>中山大学肿瘤防治中心</v>
          </cell>
          <cell r="H11114" t="str">
            <v>IDT308</v>
          </cell>
          <cell r="I11114">
            <v>6</v>
          </cell>
          <cell r="J11114" t="str">
            <v>mRNA</v>
          </cell>
          <cell r="K11114">
            <v>42.1</v>
          </cell>
          <cell r="L11114">
            <v>35</v>
          </cell>
          <cell r="M11114">
            <v>1473.5</v>
          </cell>
          <cell r="N11114">
            <v>484</v>
          </cell>
        </row>
        <row r="11115">
          <cell r="D11115" t="str">
            <v>HGC-26066051</v>
          </cell>
          <cell r="E11115" t="str">
            <v>Rf27-5</v>
          </cell>
          <cell r="F11115" t="str">
            <v>PSM-ZM202508200008-0008</v>
          </cell>
          <cell r="G11115" t="str">
            <v>中山大学肿瘤防治中心</v>
          </cell>
          <cell r="H11115" t="str">
            <v>IDT309</v>
          </cell>
          <cell r="I11115">
            <v>6</v>
          </cell>
          <cell r="J11115" t="str">
            <v>mRNA</v>
          </cell>
          <cell r="K11115">
            <v>31.21</v>
          </cell>
          <cell r="L11115">
            <v>35</v>
          </cell>
          <cell r="M11115">
            <v>1092.35</v>
          </cell>
          <cell r="N11115">
            <v>484</v>
          </cell>
        </row>
        <row r="11116">
          <cell r="D11116" t="str">
            <v>HGC-26066052</v>
          </cell>
          <cell r="E11116" t="str">
            <v>Rm27-1</v>
          </cell>
          <cell r="F11116" t="str">
            <v>PSM-ZM202508200008-0008</v>
          </cell>
          <cell r="G11116" t="str">
            <v>中山大学肿瘤防治中心</v>
          </cell>
          <cell r="H11116" t="str">
            <v>IDT310</v>
          </cell>
          <cell r="I11116">
            <v>6</v>
          </cell>
          <cell r="J11116" t="str">
            <v>mRNA</v>
          </cell>
          <cell r="K11116">
            <v>34.47</v>
          </cell>
          <cell r="L11116">
            <v>35</v>
          </cell>
          <cell r="M11116">
            <v>1206.45</v>
          </cell>
          <cell r="N11116">
            <v>484</v>
          </cell>
        </row>
        <row r="11117">
          <cell r="D11117" t="str">
            <v>HGC-26066053</v>
          </cell>
          <cell r="E11117" t="str">
            <v>Rm27-2</v>
          </cell>
          <cell r="F11117" t="str">
            <v>PSM-ZM202508200008-0008</v>
          </cell>
          <cell r="G11117" t="str">
            <v>中山大学肿瘤防治中心</v>
          </cell>
          <cell r="H11117" t="str">
            <v>IDT311</v>
          </cell>
          <cell r="I11117">
            <v>6</v>
          </cell>
          <cell r="J11117" t="str">
            <v>mRNA</v>
          </cell>
          <cell r="K11117">
            <v>39.69</v>
          </cell>
          <cell r="L11117">
            <v>35</v>
          </cell>
          <cell r="M11117">
            <v>1389.15</v>
          </cell>
          <cell r="N11117">
            <v>484</v>
          </cell>
        </row>
        <row r="11118">
          <cell r="D11118" t="str">
            <v>HGC-26066054</v>
          </cell>
          <cell r="E11118" t="str">
            <v>Rm27-3</v>
          </cell>
          <cell r="F11118" t="str">
            <v>PSM-ZM202508200008-0008</v>
          </cell>
          <cell r="G11118" t="str">
            <v>中山大学肿瘤防治中心</v>
          </cell>
          <cell r="H11118" t="str">
            <v>IDT312</v>
          </cell>
          <cell r="I11118">
            <v>6</v>
          </cell>
          <cell r="J11118" t="str">
            <v>mRNA</v>
          </cell>
          <cell r="K11118">
            <v>19.09</v>
          </cell>
          <cell r="L11118">
            <v>35</v>
          </cell>
          <cell r="M11118">
            <v>668.15</v>
          </cell>
          <cell r="N11118">
            <v>484</v>
          </cell>
        </row>
        <row r="11119">
          <cell r="D11119" t="str">
            <v>HGC-26066055</v>
          </cell>
          <cell r="E11119" t="str">
            <v>Rm27-4</v>
          </cell>
          <cell r="F11119" t="str">
            <v>PSM-ZM202508200008-0008</v>
          </cell>
          <cell r="G11119" t="str">
            <v>中山大学肿瘤防治中心</v>
          </cell>
          <cell r="H11119" t="str">
            <v>IDT313</v>
          </cell>
          <cell r="I11119">
            <v>6</v>
          </cell>
          <cell r="J11119" t="str">
            <v>mRNA</v>
          </cell>
          <cell r="K11119">
            <v>21.24</v>
          </cell>
          <cell r="L11119">
            <v>35</v>
          </cell>
          <cell r="M11119">
            <v>743.4</v>
          </cell>
          <cell r="N11119">
            <v>484</v>
          </cell>
        </row>
        <row r="11120">
          <cell r="D11120" t="str">
            <v>HGC-26066056</v>
          </cell>
          <cell r="E11120" t="str">
            <v>Rm27-5</v>
          </cell>
          <cell r="F11120" t="str">
            <v>PSM-ZM202508200008-0008</v>
          </cell>
          <cell r="G11120" t="str">
            <v>中山大学肿瘤防治中心</v>
          </cell>
          <cell r="H11120" t="str">
            <v>IDT314</v>
          </cell>
          <cell r="I11120">
            <v>6</v>
          </cell>
          <cell r="J11120" t="str">
            <v>mRNA</v>
          </cell>
          <cell r="K11120">
            <v>14.78</v>
          </cell>
          <cell r="L11120">
            <v>35</v>
          </cell>
          <cell r="M11120">
            <v>517.3</v>
          </cell>
          <cell r="N11120">
            <v>484</v>
          </cell>
        </row>
        <row r="11121">
          <cell r="D11121" t="str">
            <v>HGC-26066584</v>
          </cell>
          <cell r="E11121" t="str">
            <v>CT26 WT T1</v>
          </cell>
          <cell r="F11121" t="str">
            <v>PSM-ZM202605250010-0001</v>
          </cell>
          <cell r="G11121" t="str">
            <v>中山大学肿瘤防治中心</v>
          </cell>
          <cell r="H11121" t="str">
            <v>IDT349</v>
          </cell>
          <cell r="I11121">
            <v>6</v>
          </cell>
          <cell r="J11121" t="str">
            <v>mRNA</v>
          </cell>
          <cell r="K11121">
            <v>23.49</v>
          </cell>
          <cell r="L11121">
            <v>35</v>
          </cell>
          <cell r="M11121">
            <v>822.15</v>
          </cell>
          <cell r="N11121">
            <v>484</v>
          </cell>
        </row>
        <row r="11122">
          <cell r="D11122" t="str">
            <v>HGC-26066585</v>
          </cell>
          <cell r="E11122" t="str">
            <v>CT26 WT T2</v>
          </cell>
          <cell r="F11122" t="str">
            <v>PSM-ZM202605250010-0001</v>
          </cell>
          <cell r="G11122" t="str">
            <v>中山大学肿瘤防治中心</v>
          </cell>
          <cell r="H11122" t="str">
            <v>IDT350</v>
          </cell>
          <cell r="I11122">
            <v>6</v>
          </cell>
          <cell r="J11122" t="str">
            <v>mRNA</v>
          </cell>
          <cell r="K11122">
            <v>32.28</v>
          </cell>
          <cell r="L11122">
            <v>35</v>
          </cell>
          <cell r="M11122">
            <v>1129.8</v>
          </cell>
          <cell r="N11122">
            <v>484</v>
          </cell>
        </row>
        <row r="11123">
          <cell r="D11123" t="str">
            <v>HGC-26066586</v>
          </cell>
          <cell r="E11123" t="str">
            <v>CT26 WT T3</v>
          </cell>
          <cell r="F11123" t="str">
            <v>PSM-ZM202605250010-0001</v>
          </cell>
          <cell r="G11123" t="str">
            <v>中山大学肿瘤防治中心</v>
          </cell>
          <cell r="H11123" t="str">
            <v>IDT351</v>
          </cell>
          <cell r="I11123">
            <v>6</v>
          </cell>
          <cell r="J11123" t="str">
            <v>mRNA</v>
          </cell>
          <cell r="K11123">
            <v>32.11</v>
          </cell>
          <cell r="L11123">
            <v>35</v>
          </cell>
          <cell r="M11123">
            <v>1123.85</v>
          </cell>
          <cell r="N11123">
            <v>484</v>
          </cell>
        </row>
        <row r="11124">
          <cell r="D11124" t="str">
            <v>HGC-26066587</v>
          </cell>
          <cell r="E11124" t="str">
            <v>Pim2 T1</v>
          </cell>
          <cell r="F11124" t="str">
            <v>PSM-ZM202605250010-0001</v>
          </cell>
          <cell r="G11124" t="str">
            <v>中山大学肿瘤防治中心</v>
          </cell>
          <cell r="H11124" t="str">
            <v>IDT352</v>
          </cell>
          <cell r="I11124">
            <v>6</v>
          </cell>
          <cell r="J11124" t="str">
            <v>mRNA</v>
          </cell>
          <cell r="K11124">
            <v>30.77</v>
          </cell>
          <cell r="L11124">
            <v>35</v>
          </cell>
          <cell r="M11124">
            <v>1076.95</v>
          </cell>
          <cell r="N11124">
            <v>484</v>
          </cell>
        </row>
        <row r="11125">
          <cell r="D11125" t="str">
            <v>HGC-26066588</v>
          </cell>
          <cell r="E11125" t="str">
            <v>Pim2 T2</v>
          </cell>
          <cell r="F11125" t="str">
            <v>PSM-ZM202605250010-0001</v>
          </cell>
          <cell r="G11125" t="str">
            <v>中山大学肿瘤防治中心</v>
          </cell>
          <cell r="H11125" t="str">
            <v>IDT353</v>
          </cell>
          <cell r="I11125">
            <v>6</v>
          </cell>
          <cell r="J11125" t="str">
            <v>mRNA</v>
          </cell>
          <cell r="K11125">
            <v>10.85</v>
          </cell>
          <cell r="L11125">
            <v>35</v>
          </cell>
          <cell r="M11125">
            <v>379.75</v>
          </cell>
          <cell r="N11125">
            <v>484</v>
          </cell>
        </row>
        <row r="11126">
          <cell r="D11126" t="str">
            <v>HGC-26066589</v>
          </cell>
          <cell r="E11126" t="str">
            <v>Pim2 T3</v>
          </cell>
          <cell r="F11126" t="str">
            <v>PSM-ZM202605250010-0001</v>
          </cell>
          <cell r="G11126" t="str">
            <v>中山大学肿瘤防治中心</v>
          </cell>
          <cell r="H11126" t="str">
            <v>IDT354</v>
          </cell>
          <cell r="I11126">
            <v>6</v>
          </cell>
          <cell r="J11126" t="str">
            <v>mRNA</v>
          </cell>
          <cell r="K11126">
            <v>12.82</v>
          </cell>
          <cell r="L11126">
            <v>35</v>
          </cell>
          <cell r="M11126">
            <v>448.7</v>
          </cell>
          <cell r="N11126">
            <v>484</v>
          </cell>
        </row>
        <row r="11127">
          <cell r="D11127" t="str">
            <v>HGC-26066590</v>
          </cell>
          <cell r="E11127" t="str">
            <v>Lomi0.4 T1</v>
          </cell>
          <cell r="F11127" t="str">
            <v>PSM-ZM202605250010-0001</v>
          </cell>
          <cell r="G11127" t="str">
            <v>中山大学肿瘤防治中心</v>
          </cell>
          <cell r="H11127" t="str">
            <v>IDT355</v>
          </cell>
          <cell r="I11127">
            <v>6</v>
          </cell>
          <cell r="J11127" t="str">
            <v>mRNA</v>
          </cell>
          <cell r="K11127">
            <v>12.25</v>
          </cell>
          <cell r="L11127">
            <v>35</v>
          </cell>
          <cell r="M11127">
            <v>428.75</v>
          </cell>
          <cell r="N11127">
            <v>484</v>
          </cell>
        </row>
        <row r="11128">
          <cell r="D11128" t="str">
            <v>HGC-26066592</v>
          </cell>
          <cell r="E11128" t="str">
            <v>Lomi0.4 T3</v>
          </cell>
          <cell r="F11128" t="str">
            <v>PSM-ZM202605250010-0001</v>
          </cell>
          <cell r="G11128" t="str">
            <v>中山大学肿瘤防治中心</v>
          </cell>
          <cell r="H11128" t="str">
            <v>IDT357</v>
          </cell>
          <cell r="I11128">
            <v>6</v>
          </cell>
          <cell r="J11128" t="str">
            <v>mRNA</v>
          </cell>
          <cell r="K11128">
            <v>27.03</v>
          </cell>
          <cell r="L11128">
            <v>35</v>
          </cell>
          <cell r="M11128">
            <v>946.05</v>
          </cell>
          <cell r="N11128">
            <v>484</v>
          </cell>
        </row>
        <row r="11129">
          <cell r="D11129" t="str">
            <v>HGC-26066593</v>
          </cell>
          <cell r="E11129" t="str">
            <v>DSF0+IgG T1</v>
          </cell>
          <cell r="F11129" t="str">
            <v>PSM-ZM202605250010-0001</v>
          </cell>
          <cell r="G11129" t="str">
            <v>中山大学肿瘤防治中心</v>
          </cell>
          <cell r="H11129" t="str">
            <v>IDT358</v>
          </cell>
          <cell r="I11129">
            <v>6</v>
          </cell>
          <cell r="J11129" t="str">
            <v>mRNA</v>
          </cell>
          <cell r="K11129">
            <v>20.66</v>
          </cell>
          <cell r="L11129">
            <v>35</v>
          </cell>
          <cell r="M11129">
            <v>723.1</v>
          </cell>
          <cell r="N11129">
            <v>484</v>
          </cell>
        </row>
        <row r="11130">
          <cell r="D11130" t="str">
            <v>HGC-26066594</v>
          </cell>
          <cell r="E11130" t="str">
            <v>DSF0+IgG T2</v>
          </cell>
          <cell r="F11130" t="str">
            <v>PSM-ZM202605250010-0001</v>
          </cell>
          <cell r="G11130" t="str">
            <v>中山大学肿瘤防治中心</v>
          </cell>
          <cell r="H11130" t="str">
            <v>IDT359</v>
          </cell>
          <cell r="I11130">
            <v>6</v>
          </cell>
          <cell r="J11130" t="str">
            <v>mRNA</v>
          </cell>
          <cell r="K11130">
            <v>9.56</v>
          </cell>
          <cell r="L11130">
            <v>35</v>
          </cell>
          <cell r="M11130">
            <v>334.6</v>
          </cell>
          <cell r="N11130">
            <v>484</v>
          </cell>
        </row>
        <row r="11131">
          <cell r="D11131" t="str">
            <v>HGC-26066595</v>
          </cell>
          <cell r="E11131" t="str">
            <v>DSF0+IgG T3</v>
          </cell>
          <cell r="F11131" t="str">
            <v>PSM-ZM202605250010-0001</v>
          </cell>
          <cell r="G11131" t="str">
            <v>中山大学肿瘤防治中心</v>
          </cell>
          <cell r="H11131" t="str">
            <v>IDT360</v>
          </cell>
          <cell r="I11131">
            <v>6</v>
          </cell>
          <cell r="J11131" t="str">
            <v>mRNA</v>
          </cell>
          <cell r="K11131">
            <v>15.18</v>
          </cell>
          <cell r="L11131">
            <v>35</v>
          </cell>
          <cell r="M11131">
            <v>531.3</v>
          </cell>
          <cell r="N11131">
            <v>484</v>
          </cell>
        </row>
        <row r="11132">
          <cell r="D11132" t="str">
            <v>HGC-26066596</v>
          </cell>
          <cell r="E11132" t="str">
            <v>DSF0+PD1 T1</v>
          </cell>
          <cell r="F11132" t="str">
            <v>PSM-ZM202605250010-0001</v>
          </cell>
          <cell r="G11132" t="str">
            <v>中山大学肿瘤防治中心</v>
          </cell>
          <cell r="H11132" t="str">
            <v>IDT361</v>
          </cell>
          <cell r="I11132">
            <v>6</v>
          </cell>
          <cell r="J11132" t="str">
            <v>mRNA</v>
          </cell>
          <cell r="K11132">
            <v>26.34</v>
          </cell>
          <cell r="L11132">
            <v>35</v>
          </cell>
          <cell r="M11132">
            <v>921.9</v>
          </cell>
          <cell r="N11132">
            <v>484</v>
          </cell>
        </row>
        <row r="11133">
          <cell r="D11133" t="str">
            <v>HGC-26066597</v>
          </cell>
          <cell r="E11133" t="str">
            <v>DSF0+PD1 T2</v>
          </cell>
          <cell r="F11133" t="str">
            <v>PSM-ZM202605250010-0001</v>
          </cell>
          <cell r="G11133" t="str">
            <v>中山大学肿瘤防治中心</v>
          </cell>
          <cell r="H11133" t="str">
            <v>IDT362</v>
          </cell>
          <cell r="I11133">
            <v>6</v>
          </cell>
          <cell r="J11133" t="str">
            <v>mRNA</v>
          </cell>
          <cell r="K11133">
            <v>17.74</v>
          </cell>
          <cell r="L11133">
            <v>35</v>
          </cell>
          <cell r="M11133">
            <v>620.9</v>
          </cell>
          <cell r="N11133">
            <v>484</v>
          </cell>
        </row>
        <row r="11134">
          <cell r="D11134" t="str">
            <v>HGC-26066598</v>
          </cell>
          <cell r="E11134" t="str">
            <v>DSF0+PD1 T3</v>
          </cell>
          <cell r="F11134" t="str">
            <v>PSM-ZM202605250010-0001</v>
          </cell>
          <cell r="G11134" t="str">
            <v>中山大学肿瘤防治中心</v>
          </cell>
          <cell r="H11134" t="str">
            <v>IDT363</v>
          </cell>
          <cell r="I11134">
            <v>6</v>
          </cell>
          <cell r="J11134" t="str">
            <v>mRNA</v>
          </cell>
          <cell r="K11134">
            <v>28.58</v>
          </cell>
          <cell r="L11134">
            <v>35</v>
          </cell>
          <cell r="M11134">
            <v>1000.3</v>
          </cell>
          <cell r="N11134">
            <v>484</v>
          </cell>
        </row>
        <row r="11135">
          <cell r="D11135" t="str">
            <v>HGC-26066599</v>
          </cell>
          <cell r="E11135" t="str">
            <v>DSF40+IgG T1</v>
          </cell>
          <cell r="F11135" t="str">
            <v>PSM-ZM202605250010-0001</v>
          </cell>
          <cell r="G11135" t="str">
            <v>中山大学肿瘤防治中心</v>
          </cell>
          <cell r="H11135" t="str">
            <v>IDT364</v>
          </cell>
          <cell r="I11135">
            <v>6</v>
          </cell>
          <cell r="J11135" t="str">
            <v>mRNA</v>
          </cell>
          <cell r="K11135">
            <v>10.28</v>
          </cell>
          <cell r="L11135">
            <v>35</v>
          </cell>
          <cell r="M11135">
            <v>359.8</v>
          </cell>
          <cell r="N11135">
            <v>484</v>
          </cell>
        </row>
        <row r="11136">
          <cell r="D11136" t="str">
            <v>HGC-26066600</v>
          </cell>
          <cell r="E11136" t="str">
            <v>DSF40+IgG T2</v>
          </cell>
          <cell r="F11136" t="str">
            <v>PSM-ZM202605250010-0001</v>
          </cell>
          <cell r="G11136" t="str">
            <v>中山大学肿瘤防治中心</v>
          </cell>
          <cell r="H11136" t="str">
            <v>IDT365</v>
          </cell>
          <cell r="I11136">
            <v>6</v>
          </cell>
          <cell r="J11136" t="str">
            <v>mRNA</v>
          </cell>
          <cell r="K11136">
            <v>28.91</v>
          </cell>
          <cell r="L11136">
            <v>35</v>
          </cell>
          <cell r="M11136">
            <v>1011.85</v>
          </cell>
          <cell r="N11136">
            <v>484</v>
          </cell>
        </row>
        <row r="11137">
          <cell r="D11137" t="str">
            <v>HGC-26066601</v>
          </cell>
          <cell r="E11137" t="str">
            <v>DSF40+IgG T3</v>
          </cell>
          <cell r="F11137" t="str">
            <v>PSM-ZM202605250010-0001</v>
          </cell>
          <cell r="G11137" t="str">
            <v>中山大学肿瘤防治中心</v>
          </cell>
          <cell r="H11137" t="str">
            <v>IDT366</v>
          </cell>
          <cell r="I11137">
            <v>6</v>
          </cell>
          <cell r="J11137" t="str">
            <v>mRNA</v>
          </cell>
          <cell r="K11137">
            <v>21.8</v>
          </cell>
          <cell r="L11137">
            <v>35</v>
          </cell>
          <cell r="M11137">
            <v>763</v>
          </cell>
          <cell r="N11137">
            <v>484</v>
          </cell>
        </row>
        <row r="11138">
          <cell r="D11138" t="str">
            <v>HGC-26066602</v>
          </cell>
          <cell r="E11138" t="str">
            <v>DSF40+PD1 T1</v>
          </cell>
          <cell r="F11138" t="str">
            <v>PSM-ZM202605250010-0001</v>
          </cell>
          <cell r="G11138" t="str">
            <v>中山大学肿瘤防治中心</v>
          </cell>
          <cell r="H11138" t="str">
            <v>IDT367</v>
          </cell>
          <cell r="I11138">
            <v>6</v>
          </cell>
          <cell r="J11138" t="str">
            <v>mRNA</v>
          </cell>
          <cell r="K11138">
            <v>21.8</v>
          </cell>
          <cell r="L11138">
            <v>35</v>
          </cell>
          <cell r="M11138">
            <v>763</v>
          </cell>
          <cell r="N11138">
            <v>484</v>
          </cell>
        </row>
        <row r="11139">
          <cell r="D11139" t="str">
            <v>HGC-26066603</v>
          </cell>
          <cell r="E11139" t="str">
            <v>DSF40+PD1 T2</v>
          </cell>
          <cell r="F11139" t="str">
            <v>PSM-ZM202605250010-0001</v>
          </cell>
          <cell r="G11139" t="str">
            <v>中山大学肿瘤防治中心</v>
          </cell>
          <cell r="H11139" t="str">
            <v>IDT368</v>
          </cell>
          <cell r="I11139">
            <v>6</v>
          </cell>
          <cell r="J11139" t="str">
            <v>mRNA</v>
          </cell>
          <cell r="K11139">
            <v>13.87</v>
          </cell>
          <cell r="L11139">
            <v>35</v>
          </cell>
          <cell r="M11139">
            <v>485.45</v>
          </cell>
          <cell r="N11139">
            <v>484</v>
          </cell>
        </row>
        <row r="11140">
          <cell r="D11140" t="str">
            <v>HGC-26066604</v>
          </cell>
          <cell r="E11140" t="str">
            <v>DSF40+PD1 T3</v>
          </cell>
          <cell r="F11140" t="str">
            <v>PSM-ZM202605250010-0001</v>
          </cell>
          <cell r="G11140" t="str">
            <v>中山大学肿瘤防治中心</v>
          </cell>
          <cell r="H11140" t="str">
            <v>IDT369</v>
          </cell>
          <cell r="I11140">
            <v>6</v>
          </cell>
          <cell r="J11140" t="str">
            <v>mRNA</v>
          </cell>
          <cell r="K11140">
            <v>9.05</v>
          </cell>
          <cell r="L11140">
            <v>35</v>
          </cell>
          <cell r="M11140">
            <v>316.75</v>
          </cell>
          <cell r="N11140">
            <v>484</v>
          </cell>
        </row>
        <row r="11141">
          <cell r="D11141" t="str">
            <v>HGC-26066021</v>
          </cell>
          <cell r="E11141" t="str">
            <v>041-Fresh</v>
          </cell>
          <cell r="F11141" t="str">
            <v>PSM-ZM202511110010-0009</v>
          </cell>
          <cell r="G11141" t="str">
            <v>京东方科技集团股份有限公司</v>
          </cell>
          <cell r="H11141" t="str">
            <v>IDT315</v>
          </cell>
          <cell r="I11141">
            <v>6</v>
          </cell>
          <cell r="J11141" t="str">
            <v>mRNA</v>
          </cell>
          <cell r="K11141">
            <v>24.24</v>
          </cell>
          <cell r="L11141">
            <v>35</v>
          </cell>
          <cell r="M11141">
            <v>848.4</v>
          </cell>
          <cell r="N11141">
            <v>491</v>
          </cell>
        </row>
        <row r="11142">
          <cell r="D11142" t="str">
            <v>HGC-26066022</v>
          </cell>
          <cell r="E11142" t="str">
            <v>041-Fusu</v>
          </cell>
          <cell r="F11142" t="str">
            <v>PSM-ZM202511110010-0009</v>
          </cell>
          <cell r="G11142" t="str">
            <v>京东方科技集团股份有限公司</v>
          </cell>
          <cell r="H11142" t="str">
            <v>IDT316</v>
          </cell>
          <cell r="I11142">
            <v>6</v>
          </cell>
          <cell r="J11142" t="str">
            <v>mRNA</v>
          </cell>
          <cell r="K11142">
            <v>10.18</v>
          </cell>
          <cell r="L11142">
            <v>35</v>
          </cell>
          <cell r="M11142">
            <v>356.3</v>
          </cell>
          <cell r="N11142">
            <v>491</v>
          </cell>
        </row>
        <row r="11143">
          <cell r="D11143" t="str">
            <v>HGC-26066025</v>
          </cell>
          <cell r="E11143" t="str">
            <v>031-Fusu</v>
          </cell>
          <cell r="F11143" t="str">
            <v>PSM-ZM202511110010-0009</v>
          </cell>
          <cell r="G11143" t="str">
            <v>京东方科技集团股份有限公司</v>
          </cell>
          <cell r="H11143" t="str">
            <v>IDT319</v>
          </cell>
          <cell r="I11143">
            <v>6</v>
          </cell>
          <cell r="J11143" t="str">
            <v>mRNA</v>
          </cell>
          <cell r="K11143">
            <v>18.33</v>
          </cell>
          <cell r="L11143">
            <v>35</v>
          </cell>
          <cell r="M11143">
            <v>641.55</v>
          </cell>
          <cell r="N11143">
            <v>491</v>
          </cell>
        </row>
        <row r="11144">
          <cell r="D11144" t="str">
            <v>HGC-26066747</v>
          </cell>
          <cell r="E11144" t="str">
            <v>Ctr1</v>
          </cell>
          <cell r="F11144" t="str">
            <v>PSM-ZM202605250001-0002</v>
          </cell>
          <cell r="G11144" t="str">
            <v>南京鼓楼医院</v>
          </cell>
          <cell r="H11144" t="str">
            <v>IDT333</v>
          </cell>
          <cell r="I11144">
            <v>6</v>
          </cell>
          <cell r="J11144" t="str">
            <v>mRNA</v>
          </cell>
          <cell r="K11144">
            <v>31.13</v>
          </cell>
          <cell r="L11144">
            <v>35</v>
          </cell>
          <cell r="M11144">
            <v>1089.55</v>
          </cell>
          <cell r="N11144">
            <v>491</v>
          </cell>
        </row>
        <row r="11145">
          <cell r="D11145" t="str">
            <v>HGC-26066748</v>
          </cell>
          <cell r="E11145" t="str">
            <v>Ctr2</v>
          </cell>
          <cell r="F11145" t="str">
            <v>PSM-ZM202605250001-0002</v>
          </cell>
          <cell r="G11145" t="str">
            <v>南京鼓楼医院</v>
          </cell>
          <cell r="H11145" t="str">
            <v>IDT334</v>
          </cell>
          <cell r="I11145">
            <v>6</v>
          </cell>
          <cell r="J11145" t="str">
            <v>mRNA</v>
          </cell>
          <cell r="K11145">
            <v>26.52</v>
          </cell>
          <cell r="L11145">
            <v>35</v>
          </cell>
          <cell r="M11145">
            <v>928.2</v>
          </cell>
          <cell r="N11145">
            <v>491</v>
          </cell>
        </row>
        <row r="11146">
          <cell r="D11146" t="str">
            <v>HGC-26066749</v>
          </cell>
          <cell r="E11146" t="str">
            <v>Ctr3</v>
          </cell>
          <cell r="F11146" t="str">
            <v>PSM-ZM202605250001-0002</v>
          </cell>
          <cell r="G11146" t="str">
            <v>南京鼓楼医院</v>
          </cell>
          <cell r="H11146" t="str">
            <v>IDT335</v>
          </cell>
          <cell r="I11146">
            <v>6</v>
          </cell>
          <cell r="J11146" t="str">
            <v>mRNA</v>
          </cell>
          <cell r="K11146">
            <v>32.71</v>
          </cell>
          <cell r="L11146">
            <v>35</v>
          </cell>
          <cell r="M11146">
            <v>1144.85</v>
          </cell>
          <cell r="N11146">
            <v>491</v>
          </cell>
        </row>
        <row r="11147">
          <cell r="D11147" t="str">
            <v>HGC-26066750</v>
          </cell>
          <cell r="E11147" t="str">
            <v>Ctr4</v>
          </cell>
          <cell r="F11147" t="str">
            <v>PSM-ZM202605250001-0002</v>
          </cell>
          <cell r="G11147" t="str">
            <v>南京鼓楼医院</v>
          </cell>
          <cell r="H11147" t="str">
            <v>IDT336</v>
          </cell>
          <cell r="I11147">
            <v>6</v>
          </cell>
          <cell r="J11147" t="str">
            <v>mRNA</v>
          </cell>
          <cell r="K11147">
            <v>20.09</v>
          </cell>
          <cell r="L11147">
            <v>35</v>
          </cell>
          <cell r="M11147">
            <v>703.15</v>
          </cell>
          <cell r="N11147">
            <v>491</v>
          </cell>
        </row>
        <row r="11148">
          <cell r="D11148" t="str">
            <v>HGC-26066751</v>
          </cell>
          <cell r="E11148" t="str">
            <v>Ctr5</v>
          </cell>
          <cell r="F11148" t="str">
            <v>PSM-ZM202605250001-0002</v>
          </cell>
          <cell r="G11148" t="str">
            <v>南京鼓楼医院</v>
          </cell>
          <cell r="H11148" t="str">
            <v>IDT337</v>
          </cell>
          <cell r="I11148">
            <v>6</v>
          </cell>
          <cell r="J11148" t="str">
            <v>mRNA</v>
          </cell>
          <cell r="K11148">
            <v>38.16</v>
          </cell>
          <cell r="L11148">
            <v>35</v>
          </cell>
          <cell r="M11148">
            <v>1335.6</v>
          </cell>
          <cell r="N11148">
            <v>491</v>
          </cell>
        </row>
        <row r="11149">
          <cell r="D11149" t="str">
            <v>HGC-26066752</v>
          </cell>
          <cell r="E11149" t="str">
            <v>Ctr6</v>
          </cell>
          <cell r="F11149" t="str">
            <v>PSM-ZM202605250001-0002</v>
          </cell>
          <cell r="G11149" t="str">
            <v>南京鼓楼医院</v>
          </cell>
          <cell r="H11149" t="str">
            <v>IDT338</v>
          </cell>
          <cell r="I11149">
            <v>6</v>
          </cell>
          <cell r="J11149" t="str">
            <v>mRNA</v>
          </cell>
          <cell r="K11149">
            <v>37.63</v>
          </cell>
          <cell r="L11149">
            <v>35</v>
          </cell>
          <cell r="M11149">
            <v>1317.05</v>
          </cell>
          <cell r="N11149">
            <v>491</v>
          </cell>
        </row>
        <row r="11150">
          <cell r="D11150" t="str">
            <v>HGC-26066753</v>
          </cell>
          <cell r="E11150" t="str">
            <v>Ctr7</v>
          </cell>
          <cell r="F11150" t="str">
            <v>PSM-ZM202605250001-0002</v>
          </cell>
          <cell r="G11150" t="str">
            <v>南京鼓楼医院</v>
          </cell>
          <cell r="H11150" t="str">
            <v>IDT339</v>
          </cell>
          <cell r="I11150">
            <v>6</v>
          </cell>
          <cell r="J11150" t="str">
            <v>mRNA</v>
          </cell>
          <cell r="K11150">
            <v>41.55</v>
          </cell>
          <cell r="L11150">
            <v>35</v>
          </cell>
          <cell r="M11150">
            <v>1454.25</v>
          </cell>
          <cell r="N11150">
            <v>491</v>
          </cell>
        </row>
        <row r="11151">
          <cell r="D11151" t="str">
            <v>HGC-26066754</v>
          </cell>
          <cell r="E11151" t="str">
            <v>Ctr8</v>
          </cell>
          <cell r="F11151" t="str">
            <v>PSM-ZM202605250001-0002</v>
          </cell>
          <cell r="G11151" t="str">
            <v>南京鼓楼医院</v>
          </cell>
          <cell r="H11151" t="str">
            <v>IDT340</v>
          </cell>
          <cell r="I11151">
            <v>6</v>
          </cell>
          <cell r="J11151" t="str">
            <v>mRNA</v>
          </cell>
          <cell r="K11151">
            <v>35.85</v>
          </cell>
          <cell r="L11151">
            <v>35</v>
          </cell>
          <cell r="M11151">
            <v>1254.75</v>
          </cell>
          <cell r="N11151">
            <v>491</v>
          </cell>
        </row>
        <row r="11152">
          <cell r="D11152" t="str">
            <v>HGC-26066755</v>
          </cell>
          <cell r="E11152" t="str">
            <v>Nets1</v>
          </cell>
          <cell r="F11152" t="str">
            <v>PSM-ZM202605250001-0002</v>
          </cell>
          <cell r="G11152" t="str">
            <v>南京鼓楼医院</v>
          </cell>
          <cell r="H11152" t="str">
            <v>IDT341</v>
          </cell>
          <cell r="I11152">
            <v>6</v>
          </cell>
          <cell r="J11152" t="str">
            <v>mRNA</v>
          </cell>
          <cell r="K11152">
            <v>39.44</v>
          </cell>
          <cell r="L11152">
            <v>35</v>
          </cell>
          <cell r="M11152">
            <v>1380.4</v>
          </cell>
          <cell r="N11152">
            <v>491</v>
          </cell>
        </row>
        <row r="11153">
          <cell r="D11153" t="str">
            <v>HGC-26066756</v>
          </cell>
          <cell r="E11153" t="str">
            <v>Nets2</v>
          </cell>
          <cell r="F11153" t="str">
            <v>PSM-ZM202605250001-0002</v>
          </cell>
          <cell r="G11153" t="str">
            <v>南京鼓楼医院</v>
          </cell>
          <cell r="H11153" t="str">
            <v>IDT342</v>
          </cell>
          <cell r="I11153">
            <v>6</v>
          </cell>
          <cell r="J11153" t="str">
            <v>mRNA</v>
          </cell>
          <cell r="K11153">
            <v>38.98</v>
          </cell>
          <cell r="L11153">
            <v>35</v>
          </cell>
          <cell r="M11153">
            <v>1364.3</v>
          </cell>
          <cell r="N11153">
            <v>491</v>
          </cell>
        </row>
        <row r="11154">
          <cell r="D11154" t="str">
            <v>HGC-26066757</v>
          </cell>
          <cell r="E11154" t="str">
            <v>Nets3</v>
          </cell>
          <cell r="F11154" t="str">
            <v>PSM-ZM202605250001-0002</v>
          </cell>
          <cell r="G11154" t="str">
            <v>南京鼓楼医院</v>
          </cell>
          <cell r="H11154" t="str">
            <v>IDT343</v>
          </cell>
          <cell r="I11154">
            <v>6</v>
          </cell>
          <cell r="J11154" t="str">
            <v>mRNA</v>
          </cell>
          <cell r="K11154">
            <v>42.01</v>
          </cell>
          <cell r="L11154">
            <v>35</v>
          </cell>
          <cell r="M11154">
            <v>1470.35</v>
          </cell>
          <cell r="N11154">
            <v>491</v>
          </cell>
        </row>
        <row r="11155">
          <cell r="D11155" t="str">
            <v>HGC-26066758</v>
          </cell>
          <cell r="E11155" t="str">
            <v>Nets4</v>
          </cell>
          <cell r="F11155" t="str">
            <v>PSM-ZM202605250001-0002</v>
          </cell>
          <cell r="G11155" t="str">
            <v>南京鼓楼医院</v>
          </cell>
          <cell r="H11155" t="str">
            <v>IDT344</v>
          </cell>
          <cell r="I11155">
            <v>6</v>
          </cell>
          <cell r="J11155" t="str">
            <v>mRNA</v>
          </cell>
          <cell r="K11155">
            <v>41.49</v>
          </cell>
          <cell r="L11155">
            <v>35</v>
          </cell>
          <cell r="M11155">
            <v>1452.15</v>
          </cell>
          <cell r="N11155">
            <v>491</v>
          </cell>
        </row>
        <row r="11156">
          <cell r="D11156" t="str">
            <v>HGC-26066759</v>
          </cell>
          <cell r="E11156" t="str">
            <v>Nets5</v>
          </cell>
          <cell r="F11156" t="str">
            <v>PSM-ZM202605250001-0002</v>
          </cell>
          <cell r="G11156" t="str">
            <v>南京鼓楼医院</v>
          </cell>
          <cell r="H11156" t="str">
            <v>IDT345</v>
          </cell>
          <cell r="I11156">
            <v>6</v>
          </cell>
          <cell r="J11156" t="str">
            <v>mRNA</v>
          </cell>
          <cell r="K11156">
            <v>42.82</v>
          </cell>
          <cell r="L11156">
            <v>35</v>
          </cell>
          <cell r="M11156">
            <v>1498.7</v>
          </cell>
          <cell r="N11156">
            <v>491</v>
          </cell>
        </row>
        <row r="11157">
          <cell r="D11157" t="str">
            <v>HGC-26066760</v>
          </cell>
          <cell r="E11157" t="str">
            <v>Nets6</v>
          </cell>
          <cell r="F11157" t="str">
            <v>PSM-ZM202605250001-0002</v>
          </cell>
          <cell r="G11157" t="str">
            <v>南京鼓楼医院</v>
          </cell>
          <cell r="H11157" t="str">
            <v>IDT346</v>
          </cell>
          <cell r="I11157">
            <v>6</v>
          </cell>
          <cell r="J11157" t="str">
            <v>mRNA</v>
          </cell>
          <cell r="K11157">
            <v>45.03</v>
          </cell>
          <cell r="L11157">
            <v>35</v>
          </cell>
          <cell r="M11157">
            <v>1576.05</v>
          </cell>
          <cell r="N11157">
            <v>491</v>
          </cell>
        </row>
        <row r="11158">
          <cell r="D11158" t="str">
            <v>HGC-26066762</v>
          </cell>
          <cell r="E11158" t="str">
            <v>Nets8</v>
          </cell>
          <cell r="F11158" t="str">
            <v>PSM-ZM202605250001-0002</v>
          </cell>
          <cell r="G11158" t="str">
            <v>南京鼓楼医院</v>
          </cell>
          <cell r="H11158" t="str">
            <v>IDT348</v>
          </cell>
          <cell r="I11158">
            <v>6</v>
          </cell>
          <cell r="J11158" t="str">
            <v>mRNA</v>
          </cell>
          <cell r="K11158">
            <v>36.59</v>
          </cell>
          <cell r="L11158">
            <v>35</v>
          </cell>
          <cell r="M11158">
            <v>1280.65</v>
          </cell>
          <cell r="N11158">
            <v>491</v>
          </cell>
        </row>
        <row r="11159">
          <cell r="D11159" t="str">
            <v>HGC-26066723</v>
          </cell>
          <cell r="E11159" t="str">
            <v>HUNC1-1</v>
          </cell>
          <cell r="F11159" t="str">
            <v>PSM-ZM202605250001-0001</v>
          </cell>
          <cell r="G11159" t="str">
            <v>南京鼓楼医院</v>
          </cell>
          <cell r="H11159" t="str">
            <v>IDT370</v>
          </cell>
          <cell r="I11159">
            <v>6</v>
          </cell>
          <cell r="J11159" t="str">
            <v>mRNA</v>
          </cell>
          <cell r="K11159">
            <v>52.07</v>
          </cell>
          <cell r="L11159">
            <v>35</v>
          </cell>
          <cell r="M11159">
            <v>1822.45</v>
          </cell>
          <cell r="N11159">
            <v>491</v>
          </cell>
        </row>
        <row r="11160">
          <cell r="D11160" t="str">
            <v>HGC-26066724</v>
          </cell>
          <cell r="E11160" t="str">
            <v>HUNC2</v>
          </cell>
          <cell r="F11160" t="str">
            <v>PSM-ZM202605250001-0001</v>
          </cell>
          <cell r="G11160" t="str">
            <v>南京鼓楼医院</v>
          </cell>
          <cell r="H11160" t="str">
            <v>IDT371</v>
          </cell>
          <cell r="I11160">
            <v>6</v>
          </cell>
          <cell r="J11160" t="str">
            <v>mRNA</v>
          </cell>
          <cell r="K11160">
            <v>13.72</v>
          </cell>
          <cell r="L11160">
            <v>35</v>
          </cell>
          <cell r="M11160">
            <v>480.2</v>
          </cell>
          <cell r="N11160">
            <v>491</v>
          </cell>
        </row>
        <row r="11161">
          <cell r="D11161" t="str">
            <v>HGC-26066725</v>
          </cell>
          <cell r="E11161" t="str">
            <v>HUNC3</v>
          </cell>
          <cell r="F11161" t="str">
            <v>PSM-ZM202605250001-0001</v>
          </cell>
          <cell r="G11161" t="str">
            <v>南京鼓楼医院</v>
          </cell>
          <cell r="H11161" t="str">
            <v>IDT372</v>
          </cell>
          <cell r="I11161">
            <v>6</v>
          </cell>
          <cell r="J11161" t="str">
            <v>mRNA</v>
          </cell>
          <cell r="K11161">
            <v>17.58</v>
          </cell>
          <cell r="L11161">
            <v>35</v>
          </cell>
          <cell r="M11161">
            <v>615.3</v>
          </cell>
          <cell r="N11161">
            <v>491</v>
          </cell>
        </row>
        <row r="11162">
          <cell r="D11162" t="str">
            <v>HGC-26066726</v>
          </cell>
          <cell r="E11162" t="str">
            <v>HUNC4</v>
          </cell>
          <cell r="F11162" t="str">
            <v>PSM-ZM202605250001-0001</v>
          </cell>
          <cell r="G11162" t="str">
            <v>南京鼓楼医院</v>
          </cell>
          <cell r="H11162" t="str">
            <v>IDT373</v>
          </cell>
          <cell r="I11162">
            <v>6</v>
          </cell>
          <cell r="J11162" t="str">
            <v>mRNA</v>
          </cell>
          <cell r="K11162">
            <v>50.24</v>
          </cell>
          <cell r="L11162">
            <v>35</v>
          </cell>
          <cell r="M11162">
            <v>1758.4</v>
          </cell>
          <cell r="N11162">
            <v>491</v>
          </cell>
        </row>
        <row r="11163">
          <cell r="D11163" t="str">
            <v>HGC-26066728</v>
          </cell>
          <cell r="E11163" t="str">
            <v>HUNC6</v>
          </cell>
          <cell r="F11163" t="str">
            <v>PSM-ZM202605250001-0001</v>
          </cell>
          <cell r="G11163" t="str">
            <v>南京鼓楼医院</v>
          </cell>
          <cell r="H11163" t="str">
            <v>IDT375</v>
          </cell>
          <cell r="I11163">
            <v>6</v>
          </cell>
          <cell r="J11163" t="str">
            <v>mRNA</v>
          </cell>
          <cell r="K11163">
            <v>48.2</v>
          </cell>
          <cell r="L11163">
            <v>35</v>
          </cell>
          <cell r="M11163">
            <v>1687</v>
          </cell>
          <cell r="N11163">
            <v>491</v>
          </cell>
        </row>
        <row r="11164">
          <cell r="D11164" t="str">
            <v>HGC-26066729</v>
          </cell>
          <cell r="E11164" t="str">
            <v>HUM1</v>
          </cell>
          <cell r="F11164" t="str">
            <v>PSM-ZM202605250001-0001</v>
          </cell>
          <cell r="G11164" t="str">
            <v>南京鼓楼医院</v>
          </cell>
          <cell r="H11164" t="str">
            <v>IDT376</v>
          </cell>
          <cell r="I11164">
            <v>6</v>
          </cell>
          <cell r="J11164" t="str">
            <v>mRNA</v>
          </cell>
          <cell r="K11164">
            <v>45.07</v>
          </cell>
          <cell r="L11164">
            <v>35</v>
          </cell>
          <cell r="M11164">
            <v>1577.45</v>
          </cell>
          <cell r="N11164">
            <v>491</v>
          </cell>
        </row>
        <row r="11165">
          <cell r="D11165" t="str">
            <v>HGC-26066730</v>
          </cell>
          <cell r="E11165" t="str">
            <v>HUM2</v>
          </cell>
          <cell r="F11165" t="str">
            <v>PSM-ZM202605250001-0001</v>
          </cell>
          <cell r="G11165" t="str">
            <v>南京鼓楼医院</v>
          </cell>
          <cell r="H11165" t="str">
            <v>IDT377</v>
          </cell>
          <cell r="I11165">
            <v>6</v>
          </cell>
          <cell r="J11165" t="str">
            <v>mRNA</v>
          </cell>
          <cell r="K11165">
            <v>35.52</v>
          </cell>
          <cell r="L11165">
            <v>35</v>
          </cell>
          <cell r="M11165">
            <v>1243.2</v>
          </cell>
          <cell r="N11165">
            <v>491</v>
          </cell>
        </row>
        <row r="11166">
          <cell r="D11166" t="str">
            <v>HGC-26066731</v>
          </cell>
          <cell r="E11166" t="str">
            <v>HUM3</v>
          </cell>
          <cell r="F11166" t="str">
            <v>PSM-ZM202605250001-0001</v>
          </cell>
          <cell r="G11166" t="str">
            <v>南京鼓楼医院</v>
          </cell>
          <cell r="H11166" t="str">
            <v>IDT378</v>
          </cell>
          <cell r="I11166">
            <v>6</v>
          </cell>
          <cell r="J11166" t="str">
            <v>mRNA</v>
          </cell>
          <cell r="K11166">
            <v>33.94</v>
          </cell>
          <cell r="L11166">
            <v>35</v>
          </cell>
          <cell r="M11166">
            <v>1187.9</v>
          </cell>
          <cell r="N11166">
            <v>491</v>
          </cell>
        </row>
        <row r="11167">
          <cell r="D11167" t="str">
            <v>HGC-26066732</v>
          </cell>
          <cell r="E11167" t="str">
            <v>HUM4</v>
          </cell>
          <cell r="F11167" t="str">
            <v>PSM-ZM202605250001-0001</v>
          </cell>
          <cell r="G11167" t="str">
            <v>南京鼓楼医院</v>
          </cell>
          <cell r="H11167" t="str">
            <v>IDT379</v>
          </cell>
          <cell r="I11167">
            <v>6</v>
          </cell>
          <cell r="J11167" t="str">
            <v>mRNA</v>
          </cell>
          <cell r="K11167">
            <v>34.43</v>
          </cell>
          <cell r="L11167">
            <v>35</v>
          </cell>
          <cell r="M11167">
            <v>1205.05</v>
          </cell>
          <cell r="N11167">
            <v>491</v>
          </cell>
        </row>
        <row r="11168">
          <cell r="D11168" t="str">
            <v>HGC-26066733</v>
          </cell>
          <cell r="E11168" t="str">
            <v>HUM5</v>
          </cell>
          <cell r="F11168" t="str">
            <v>PSM-ZM202605250001-0001</v>
          </cell>
          <cell r="G11168" t="str">
            <v>南京鼓楼医院</v>
          </cell>
          <cell r="H11168" t="str">
            <v>IDT380</v>
          </cell>
          <cell r="I11168">
            <v>6</v>
          </cell>
          <cell r="J11168" t="str">
            <v>mRNA</v>
          </cell>
          <cell r="K11168">
            <v>37.1</v>
          </cell>
          <cell r="L11168">
            <v>35</v>
          </cell>
          <cell r="M11168">
            <v>1298.5</v>
          </cell>
          <cell r="N11168">
            <v>491</v>
          </cell>
        </row>
        <row r="11169">
          <cell r="D11169" t="str">
            <v>HGC-26066734</v>
          </cell>
          <cell r="E11169" t="str">
            <v>HUM6</v>
          </cell>
          <cell r="F11169" t="str">
            <v>PSM-ZM202605250001-0001</v>
          </cell>
          <cell r="G11169" t="str">
            <v>南京鼓楼医院</v>
          </cell>
          <cell r="H11169" t="str">
            <v>IDT381</v>
          </cell>
          <cell r="I11169">
            <v>6</v>
          </cell>
          <cell r="J11169" t="str">
            <v>mRNA</v>
          </cell>
          <cell r="K11169">
            <v>23.81</v>
          </cell>
          <cell r="L11169">
            <v>35</v>
          </cell>
          <cell r="M11169">
            <v>833.35</v>
          </cell>
          <cell r="N11169">
            <v>491</v>
          </cell>
        </row>
        <row r="11170">
          <cell r="D11170" t="str">
            <v>HGC-26066024</v>
          </cell>
          <cell r="E11170" t="str">
            <v>031-Fresh</v>
          </cell>
          <cell r="F11170" t="str">
            <v>PSM-ZM202511110010-0009</v>
          </cell>
          <cell r="G11170" t="str">
            <v>京东方科技集团股份有限公司</v>
          </cell>
          <cell r="H11170" t="str">
            <v>IDT318</v>
          </cell>
          <cell r="I11170">
            <v>6</v>
          </cell>
          <cell r="J11170" t="str">
            <v>mRNA</v>
          </cell>
          <cell r="K11170">
            <v>5.09</v>
          </cell>
          <cell r="L11170">
            <v>15</v>
          </cell>
          <cell r="M11170">
            <v>76.35</v>
          </cell>
          <cell r="N11170">
            <v>480</v>
          </cell>
        </row>
        <row r="11171">
          <cell r="D11171" t="str">
            <v>HGC-26066001</v>
          </cell>
          <cell r="E11171" t="str">
            <v>CT-1</v>
          </cell>
          <cell r="F11171" t="str">
            <v>PSM-ZM202603130011-0010</v>
          </cell>
          <cell r="G11171" t="str">
            <v>广州秉优信息科技有限公司</v>
          </cell>
          <cell r="H11171" t="str">
            <v>IDT321</v>
          </cell>
          <cell r="I11171">
            <v>10</v>
          </cell>
          <cell r="J11171" t="str">
            <v>mRNA</v>
          </cell>
          <cell r="K11171">
            <v>23.2</v>
          </cell>
          <cell r="L11171">
            <v>35</v>
          </cell>
          <cell r="M11171">
            <v>812</v>
          </cell>
          <cell r="N11171">
            <v>480</v>
          </cell>
        </row>
        <row r="11172">
          <cell r="D11172" t="str">
            <v>HGC-26066002</v>
          </cell>
          <cell r="E11172" t="str">
            <v>CT-2</v>
          </cell>
          <cell r="F11172" t="str">
            <v>PSM-ZM202603130011-0010</v>
          </cell>
          <cell r="G11172" t="str">
            <v>广州秉优信息科技有限公司</v>
          </cell>
          <cell r="H11172" t="str">
            <v>IDT322</v>
          </cell>
          <cell r="I11172">
            <v>10</v>
          </cell>
          <cell r="J11172" t="str">
            <v>mRNA</v>
          </cell>
          <cell r="K11172">
            <v>17.3</v>
          </cell>
          <cell r="L11172">
            <v>35</v>
          </cell>
          <cell r="M11172">
            <v>605.5</v>
          </cell>
          <cell r="N11172">
            <v>480</v>
          </cell>
        </row>
        <row r="11173">
          <cell r="D11173" t="str">
            <v>HGC-26066004</v>
          </cell>
          <cell r="E11173" t="str">
            <v>CT-4</v>
          </cell>
          <cell r="F11173" t="str">
            <v>PSM-ZM202603130011-0010</v>
          </cell>
          <cell r="G11173" t="str">
            <v>广州秉优信息科技有限公司</v>
          </cell>
          <cell r="H11173" t="str">
            <v>IDT323</v>
          </cell>
          <cell r="I11173">
            <v>10</v>
          </cell>
          <cell r="J11173" t="str">
            <v>mRNA</v>
          </cell>
          <cell r="K11173">
            <v>25.05</v>
          </cell>
          <cell r="L11173">
            <v>35</v>
          </cell>
          <cell r="M11173">
            <v>876.75</v>
          </cell>
          <cell r="N11173">
            <v>480</v>
          </cell>
        </row>
        <row r="11174">
          <cell r="D11174" t="str">
            <v>HGC-26066006</v>
          </cell>
          <cell r="E11174" t="str">
            <v>C7-1</v>
          </cell>
          <cell r="F11174" t="str">
            <v>PSM-ZM202603130011-0010</v>
          </cell>
          <cell r="G11174" t="str">
            <v>广州秉优信息科技有限公司</v>
          </cell>
          <cell r="H11174" t="str">
            <v>IDT324</v>
          </cell>
          <cell r="I11174">
            <v>10</v>
          </cell>
          <cell r="J11174" t="str">
            <v>mRNA</v>
          </cell>
          <cell r="K11174">
            <v>19.25</v>
          </cell>
          <cell r="L11174">
            <v>35</v>
          </cell>
          <cell r="M11174">
            <v>673.75</v>
          </cell>
          <cell r="N11174">
            <v>480</v>
          </cell>
        </row>
        <row r="11175">
          <cell r="D11175" t="str">
            <v>HGC-26066007</v>
          </cell>
          <cell r="E11175" t="str">
            <v>C7-2</v>
          </cell>
          <cell r="F11175" t="str">
            <v>PSM-ZM202603130011-0010</v>
          </cell>
          <cell r="G11175" t="str">
            <v>广州秉优信息科技有限公司</v>
          </cell>
          <cell r="H11175" t="str">
            <v>IDT325</v>
          </cell>
          <cell r="I11175">
            <v>10</v>
          </cell>
          <cell r="J11175" t="str">
            <v>mRNA</v>
          </cell>
          <cell r="K11175">
            <v>11.78</v>
          </cell>
          <cell r="L11175">
            <v>35</v>
          </cell>
          <cell r="M11175">
            <v>412.3</v>
          </cell>
          <cell r="N11175">
            <v>480</v>
          </cell>
        </row>
        <row r="11176">
          <cell r="D11176" t="str">
            <v>HGC-26066008</v>
          </cell>
          <cell r="E11176" t="str">
            <v>C7-3</v>
          </cell>
          <cell r="F11176" t="str">
            <v>PSM-ZM202603130011-0010</v>
          </cell>
          <cell r="G11176" t="str">
            <v>广州秉优信息科技有限公司</v>
          </cell>
          <cell r="H11176" t="str">
            <v>IDT326</v>
          </cell>
          <cell r="I11176">
            <v>10</v>
          </cell>
          <cell r="J11176" t="str">
            <v>mRNA</v>
          </cell>
          <cell r="K11176">
            <v>19.04</v>
          </cell>
          <cell r="L11176">
            <v>35</v>
          </cell>
          <cell r="M11176">
            <v>666.4</v>
          </cell>
          <cell r="N11176">
            <v>480</v>
          </cell>
        </row>
        <row r="11177">
          <cell r="D11177" t="str">
            <v>HGC-26066013</v>
          </cell>
          <cell r="E11177" t="str">
            <v>C13-3</v>
          </cell>
          <cell r="F11177" t="str">
            <v>PSM-ZM202603130011-0010</v>
          </cell>
          <cell r="G11177" t="str">
            <v>广州秉优信息科技有限公司</v>
          </cell>
          <cell r="H11177" t="str">
            <v>IDT327</v>
          </cell>
          <cell r="I11177">
            <v>10</v>
          </cell>
          <cell r="J11177" t="str">
            <v>mRNA</v>
          </cell>
          <cell r="K11177">
            <v>23.38</v>
          </cell>
          <cell r="L11177">
            <v>35</v>
          </cell>
          <cell r="M11177">
            <v>818.3</v>
          </cell>
          <cell r="N11177">
            <v>480</v>
          </cell>
        </row>
        <row r="11178">
          <cell r="D11178" t="str">
            <v>HGC-26066014</v>
          </cell>
          <cell r="E11178" t="str">
            <v>C13-4</v>
          </cell>
          <cell r="F11178" t="str">
            <v>PSM-ZM202603130011-0010</v>
          </cell>
          <cell r="G11178" t="str">
            <v>广州秉优信息科技有限公司</v>
          </cell>
          <cell r="H11178" t="str">
            <v>IDT328</v>
          </cell>
          <cell r="I11178">
            <v>10</v>
          </cell>
          <cell r="J11178" t="str">
            <v>mRNA</v>
          </cell>
          <cell r="K11178">
            <v>30.12</v>
          </cell>
          <cell r="L11178">
            <v>35</v>
          </cell>
          <cell r="M11178">
            <v>1054.2</v>
          </cell>
          <cell r="N11178">
            <v>480</v>
          </cell>
        </row>
        <row r="11179">
          <cell r="D11179" t="str">
            <v>HGC-26066015</v>
          </cell>
          <cell r="E11179" t="str">
            <v>C13-5</v>
          </cell>
          <cell r="F11179" t="str">
            <v>PSM-ZM202603130011-0010</v>
          </cell>
          <cell r="G11179" t="str">
            <v>广州秉优信息科技有限公司</v>
          </cell>
          <cell r="H11179" t="str">
            <v>IDT329</v>
          </cell>
          <cell r="I11179">
            <v>10</v>
          </cell>
          <cell r="J11179" t="str">
            <v>mRNA</v>
          </cell>
          <cell r="K11179">
            <v>22.12</v>
          </cell>
          <cell r="L11179">
            <v>35</v>
          </cell>
          <cell r="M11179">
            <v>774.2</v>
          </cell>
          <cell r="N11179">
            <v>480</v>
          </cell>
        </row>
        <row r="11180">
          <cell r="D11180" t="str">
            <v>HGC-26066016</v>
          </cell>
          <cell r="E11180" t="str">
            <v>C20-1</v>
          </cell>
          <cell r="F11180" t="str">
            <v>PSM-ZM202603130011-0010</v>
          </cell>
          <cell r="G11180" t="str">
            <v>广州秉优信息科技有限公司</v>
          </cell>
          <cell r="H11180" t="str">
            <v>IDT330</v>
          </cell>
          <cell r="I11180">
            <v>10</v>
          </cell>
          <cell r="J11180" t="str">
            <v>mRNA</v>
          </cell>
          <cell r="K11180">
            <v>16.95</v>
          </cell>
          <cell r="L11180">
            <v>35</v>
          </cell>
          <cell r="M11180">
            <v>593.25</v>
          </cell>
          <cell r="N11180">
            <v>480</v>
          </cell>
        </row>
        <row r="11181">
          <cell r="D11181" t="str">
            <v>HGC-26066017</v>
          </cell>
          <cell r="E11181" t="str">
            <v>C20-2</v>
          </cell>
          <cell r="F11181" t="str">
            <v>PSM-ZM202603130011-0010</v>
          </cell>
          <cell r="G11181" t="str">
            <v>广州秉优信息科技有限公司</v>
          </cell>
          <cell r="H11181" t="str">
            <v>IDT331</v>
          </cell>
          <cell r="I11181">
            <v>10</v>
          </cell>
          <cell r="J11181" t="str">
            <v>mRNA</v>
          </cell>
          <cell r="K11181">
            <v>11.53</v>
          </cell>
          <cell r="L11181">
            <v>35</v>
          </cell>
          <cell r="M11181">
            <v>403.55</v>
          </cell>
          <cell r="N11181">
            <v>480</v>
          </cell>
        </row>
        <row r="11182">
          <cell r="D11182" t="str">
            <v>HGC-26066018</v>
          </cell>
          <cell r="E11182" t="str">
            <v>C20-3</v>
          </cell>
          <cell r="F11182" t="str">
            <v>PSM-ZM202603130011-0010</v>
          </cell>
          <cell r="G11182" t="str">
            <v>广州秉优信息科技有限公司</v>
          </cell>
          <cell r="H11182" t="str">
            <v>IDT332</v>
          </cell>
          <cell r="I11182">
            <v>10</v>
          </cell>
          <cell r="J11182" t="str">
            <v>mRNA</v>
          </cell>
          <cell r="K11182">
            <v>12.03</v>
          </cell>
          <cell r="L11182">
            <v>35</v>
          </cell>
          <cell r="M11182">
            <v>421.05</v>
          </cell>
          <cell r="N11182">
            <v>480</v>
          </cell>
        </row>
        <row r="11183">
          <cell r="D11183" t="str">
            <v>HGC-26066761</v>
          </cell>
          <cell r="E11183" t="str">
            <v>Nets7</v>
          </cell>
          <cell r="F11183" t="str">
            <v>PSM-ZM202605250001-0002</v>
          </cell>
          <cell r="G11183" t="str">
            <v>南京鼓楼医院</v>
          </cell>
          <cell r="H11183" t="str">
            <v>IDT347</v>
          </cell>
          <cell r="I11183">
            <v>6</v>
          </cell>
          <cell r="J11183" t="str">
            <v>mRNA</v>
          </cell>
          <cell r="K11183">
            <v>10.04</v>
          </cell>
          <cell r="L11183">
            <v>35</v>
          </cell>
          <cell r="M11183">
            <v>351.4</v>
          </cell>
          <cell r="N11183">
            <v>480</v>
          </cell>
        </row>
        <row r="11184">
          <cell r="D11184" t="str">
            <v>HGC-26066591</v>
          </cell>
          <cell r="E11184" t="str">
            <v>Lomi0.4 T2</v>
          </cell>
          <cell r="F11184" t="str">
            <v>PSM-ZM202605250010-0001</v>
          </cell>
          <cell r="G11184" t="str">
            <v>中山大学肿瘤防治中心</v>
          </cell>
          <cell r="H11184" t="str">
            <v>IDT356</v>
          </cell>
          <cell r="I11184">
            <v>6</v>
          </cell>
          <cell r="J11184" t="str">
            <v>mRNA</v>
          </cell>
          <cell r="K11184">
            <v>6.64</v>
          </cell>
          <cell r="L11184">
            <v>35</v>
          </cell>
          <cell r="M11184">
            <v>232.4</v>
          </cell>
          <cell r="N11184">
            <v>480</v>
          </cell>
        </row>
        <row r="11185">
          <cell r="D11185" t="str">
            <v>HGC-26064629</v>
          </cell>
          <cell r="E11185" t="str">
            <v>1N-1</v>
          </cell>
          <cell r="F11185" t="str">
            <v>PSM-ZM202605200006-0001</v>
          </cell>
          <cell r="G11185" t="str">
            <v>南昌大学第二附属医院</v>
          </cell>
          <cell r="H11185" t="str">
            <v>MGI33</v>
          </cell>
          <cell r="I11185" t="str">
            <v>450M</v>
          </cell>
          <cell r="J11185" t="str">
            <v>cDNA文库</v>
          </cell>
          <cell r="K11185">
            <v>16</v>
          </cell>
          <cell r="L11185">
            <v>30</v>
          </cell>
          <cell r="M11185">
            <v>480</v>
          </cell>
          <cell r="N11185">
            <v>371</v>
          </cell>
        </row>
        <row r="11186">
          <cell r="D11186" t="str">
            <v>HGC-26064630</v>
          </cell>
          <cell r="E11186" t="str">
            <v>1N-2</v>
          </cell>
          <cell r="F11186" t="str">
            <v>PSM-ZM202605200006-0001</v>
          </cell>
          <cell r="G11186" t="str">
            <v>南昌大学第二附属医院</v>
          </cell>
          <cell r="H11186" t="str">
            <v>MGI34</v>
          </cell>
          <cell r="I11186" t="str">
            <v>450M</v>
          </cell>
          <cell r="J11186" t="str">
            <v>cDNA文库</v>
          </cell>
          <cell r="K11186">
            <v>13</v>
          </cell>
          <cell r="L11186">
            <v>30</v>
          </cell>
          <cell r="M11186">
            <v>390</v>
          </cell>
          <cell r="N11186">
            <v>374</v>
          </cell>
        </row>
        <row r="11187">
          <cell r="D11187" t="str">
            <v>HGC-26064632</v>
          </cell>
          <cell r="E11187" t="str">
            <v>A2-1</v>
          </cell>
          <cell r="F11187" t="str">
            <v>PSM-ZM202605200006-0001</v>
          </cell>
          <cell r="G11187" t="str">
            <v>南昌大学第二附属医院</v>
          </cell>
          <cell r="H11187" t="str">
            <v>MGI35</v>
          </cell>
          <cell r="I11187" t="str">
            <v>450M</v>
          </cell>
          <cell r="J11187" t="str">
            <v>cDNA文库</v>
          </cell>
          <cell r="K11187">
            <v>13</v>
          </cell>
          <cell r="L11187">
            <v>30</v>
          </cell>
          <cell r="M11187">
            <v>390</v>
          </cell>
          <cell r="N11187">
            <v>382</v>
          </cell>
        </row>
        <row r="11188">
          <cell r="D11188" t="str">
            <v>HGC-26064634</v>
          </cell>
          <cell r="E11188" t="str">
            <v>A2-3</v>
          </cell>
          <cell r="F11188" t="str">
            <v>PSM-ZM202605200006-0001</v>
          </cell>
          <cell r="G11188" t="str">
            <v>南昌大学第二附属医院</v>
          </cell>
          <cell r="H11188" t="str">
            <v>MGI36</v>
          </cell>
          <cell r="I11188" t="str">
            <v>450M</v>
          </cell>
          <cell r="J11188" t="str">
            <v>cDNA文库</v>
          </cell>
          <cell r="K11188">
            <v>13</v>
          </cell>
          <cell r="L11188">
            <v>30</v>
          </cell>
          <cell r="M11188">
            <v>390</v>
          </cell>
          <cell r="N11188">
            <v>388</v>
          </cell>
        </row>
        <row r="11189">
          <cell r="D11189" t="str">
            <v>HGC-26064635</v>
          </cell>
          <cell r="E11189" t="str">
            <v>3T-1</v>
          </cell>
          <cell r="F11189" t="str">
            <v>PSM-ZM202605200006-0001</v>
          </cell>
          <cell r="G11189" t="str">
            <v>南昌大学第二附属医院</v>
          </cell>
          <cell r="H11189" t="str">
            <v>MGI37</v>
          </cell>
          <cell r="I11189" t="str">
            <v>450M</v>
          </cell>
          <cell r="J11189" t="str">
            <v>cDNA文库</v>
          </cell>
          <cell r="K11189">
            <v>13</v>
          </cell>
          <cell r="L11189">
            <v>30</v>
          </cell>
          <cell r="M11189">
            <v>390</v>
          </cell>
          <cell r="N11189">
            <v>394</v>
          </cell>
        </row>
        <row r="11190">
          <cell r="D11190" t="str">
            <v>HGC-26064636</v>
          </cell>
          <cell r="E11190" t="str">
            <v>3T-2</v>
          </cell>
          <cell r="F11190" t="str">
            <v>PSM-ZM202605200006-0001</v>
          </cell>
          <cell r="G11190" t="str">
            <v>南昌大学第二附属医院</v>
          </cell>
          <cell r="H11190" t="str">
            <v>MGI38</v>
          </cell>
          <cell r="I11190" t="str">
            <v>450M</v>
          </cell>
          <cell r="J11190" t="str">
            <v>cDNA文库</v>
          </cell>
          <cell r="K11190">
            <v>13</v>
          </cell>
          <cell r="L11190">
            <v>30</v>
          </cell>
          <cell r="M11190">
            <v>390</v>
          </cell>
          <cell r="N11190">
            <v>384</v>
          </cell>
        </row>
        <row r="11191">
          <cell r="D11191" t="str">
            <v>HGC-26064637</v>
          </cell>
          <cell r="E11191" t="str">
            <v>3T-3</v>
          </cell>
          <cell r="F11191" t="str">
            <v>PSM-ZM202605200006-0001</v>
          </cell>
          <cell r="G11191" t="str">
            <v>南昌大学第二附属医院</v>
          </cell>
          <cell r="H11191" t="str">
            <v>MGI39</v>
          </cell>
          <cell r="I11191" t="str">
            <v>450M</v>
          </cell>
          <cell r="J11191" t="str">
            <v>cDNA文库</v>
          </cell>
          <cell r="K11191">
            <v>14</v>
          </cell>
          <cell r="L11191">
            <v>30</v>
          </cell>
          <cell r="M11191">
            <v>420</v>
          </cell>
          <cell r="N11191">
            <v>387</v>
          </cell>
        </row>
        <row r="11192">
          <cell r="D11192" t="str">
            <v>HGC-26065212</v>
          </cell>
          <cell r="E11192" t="str">
            <v>ctrl1</v>
          </cell>
          <cell r="F11192" t="str">
            <v>PSM-ZM202605220005-0001</v>
          </cell>
          <cell r="G11192" t="str">
            <v>南京大学</v>
          </cell>
          <cell r="H11192" t="str">
            <v>MGI40</v>
          </cell>
          <cell r="I11192" t="str">
            <v>450M</v>
          </cell>
          <cell r="J11192" t="str">
            <v>cDNA文库</v>
          </cell>
          <cell r="K11192">
            <v>23</v>
          </cell>
          <cell r="L11192">
            <v>30</v>
          </cell>
          <cell r="M11192">
            <v>690</v>
          </cell>
          <cell r="N11192">
            <v>344</v>
          </cell>
        </row>
        <row r="11193">
          <cell r="D11193" t="str">
            <v>HGC-26065213</v>
          </cell>
          <cell r="E11193" t="str">
            <v>ctrl2</v>
          </cell>
          <cell r="F11193" t="str">
            <v>PSM-ZM202605220005-0001</v>
          </cell>
          <cell r="G11193" t="str">
            <v>南京大学</v>
          </cell>
          <cell r="H11193" t="str">
            <v>MGI41</v>
          </cell>
          <cell r="I11193" t="str">
            <v>450M</v>
          </cell>
          <cell r="J11193" t="str">
            <v>cDNA文库</v>
          </cell>
          <cell r="K11193">
            <v>19</v>
          </cell>
          <cell r="L11193">
            <v>30</v>
          </cell>
          <cell r="M11193">
            <v>570</v>
          </cell>
          <cell r="N11193">
            <v>356</v>
          </cell>
        </row>
        <row r="11194">
          <cell r="D11194" t="str">
            <v>HGC-26065214</v>
          </cell>
          <cell r="E11194" t="str">
            <v>ctrl3</v>
          </cell>
          <cell r="F11194" t="str">
            <v>PSM-ZM202605220005-0001</v>
          </cell>
          <cell r="G11194" t="str">
            <v>南京大学</v>
          </cell>
          <cell r="H11194" t="str">
            <v>MGI42</v>
          </cell>
          <cell r="I11194" t="str">
            <v>450M</v>
          </cell>
          <cell r="J11194" t="str">
            <v>cDNA文库</v>
          </cell>
          <cell r="K11194">
            <v>18</v>
          </cell>
          <cell r="L11194">
            <v>30</v>
          </cell>
          <cell r="M11194">
            <v>540</v>
          </cell>
          <cell r="N11194">
            <v>374</v>
          </cell>
        </row>
        <row r="11195">
          <cell r="D11195" t="str">
            <v>HGC-26065215</v>
          </cell>
          <cell r="E11195" t="str">
            <v>Run1</v>
          </cell>
          <cell r="F11195" t="str">
            <v>PSM-ZM202605220005-0001</v>
          </cell>
          <cell r="G11195" t="str">
            <v>南京大学</v>
          </cell>
          <cell r="H11195" t="str">
            <v>MGI43</v>
          </cell>
          <cell r="I11195" t="str">
            <v>450M</v>
          </cell>
          <cell r="J11195" t="str">
            <v>cDNA文库</v>
          </cell>
          <cell r="K11195">
            <v>15</v>
          </cell>
          <cell r="L11195">
            <v>30</v>
          </cell>
          <cell r="M11195">
            <v>450</v>
          </cell>
          <cell r="N11195">
            <v>375</v>
          </cell>
        </row>
        <row r="11196">
          <cell r="D11196" t="str">
            <v>HGC-26065216</v>
          </cell>
          <cell r="E11196" t="str">
            <v>Run2</v>
          </cell>
          <cell r="F11196" t="str">
            <v>PSM-ZM202605220005-0001</v>
          </cell>
          <cell r="G11196" t="str">
            <v>南京大学</v>
          </cell>
          <cell r="H11196" t="str">
            <v>MGI44</v>
          </cell>
          <cell r="I11196" t="str">
            <v>450M</v>
          </cell>
          <cell r="J11196" t="str">
            <v>cDNA文库</v>
          </cell>
          <cell r="K11196">
            <v>19</v>
          </cell>
          <cell r="L11196">
            <v>30</v>
          </cell>
          <cell r="M11196">
            <v>570</v>
          </cell>
          <cell r="N11196">
            <v>379</v>
          </cell>
        </row>
        <row r="11197">
          <cell r="D11197" t="str">
            <v>HGC-26065217</v>
          </cell>
          <cell r="E11197" t="str">
            <v>Run3</v>
          </cell>
          <cell r="F11197" t="str">
            <v>PSM-ZM202605220005-0001</v>
          </cell>
          <cell r="G11197" t="str">
            <v>南京大学</v>
          </cell>
          <cell r="H11197" t="str">
            <v>MGI45</v>
          </cell>
          <cell r="I11197" t="str">
            <v>450M</v>
          </cell>
          <cell r="J11197" t="str">
            <v>cDNA文库</v>
          </cell>
          <cell r="K11197">
            <v>17</v>
          </cell>
          <cell r="L11197">
            <v>30</v>
          </cell>
          <cell r="M11197">
            <v>510</v>
          </cell>
          <cell r="N11197">
            <v>382</v>
          </cell>
        </row>
        <row r="11198">
          <cell r="D11198" t="str">
            <v>HGC-26064629-oligo</v>
          </cell>
          <cell r="E11198" t="str">
            <v>1N-1-oligo</v>
          </cell>
          <cell r="F11198" t="str">
            <v>PSM-ZM202605200006-0001</v>
          </cell>
          <cell r="G11198" t="str">
            <v>南昌大学第二附属医院</v>
          </cell>
          <cell r="H11198" t="str">
            <v>MGI33</v>
          </cell>
          <cell r="I11198" t="str">
            <v>50M</v>
          </cell>
          <cell r="J11198" t="str">
            <v>oligo文库</v>
          </cell>
          <cell r="K11198">
            <v>58</v>
          </cell>
          <cell r="L11198">
            <v>30</v>
          </cell>
          <cell r="M11198">
            <v>1740</v>
          </cell>
          <cell r="N11198">
            <v>187</v>
          </cell>
        </row>
        <row r="11199">
          <cell r="D11199" t="str">
            <v>HGC-26064630-oligo</v>
          </cell>
          <cell r="E11199" t="str">
            <v>1N-2-oligo</v>
          </cell>
          <cell r="F11199" t="str">
            <v>PSM-ZM202605200006-0001</v>
          </cell>
          <cell r="G11199" t="str">
            <v>南昌大学第二附属医院</v>
          </cell>
          <cell r="H11199" t="str">
            <v>MGI34</v>
          </cell>
          <cell r="I11199" t="str">
            <v>50M</v>
          </cell>
          <cell r="J11199" t="str">
            <v>oligo文库</v>
          </cell>
          <cell r="K11199">
            <v>49</v>
          </cell>
          <cell r="L11199">
            <v>30</v>
          </cell>
          <cell r="M11199">
            <v>1470</v>
          </cell>
          <cell r="N11199">
            <v>186</v>
          </cell>
        </row>
        <row r="11200">
          <cell r="D11200" t="str">
            <v>HGC-26064632-oligo</v>
          </cell>
          <cell r="E11200" t="str">
            <v>A2-1-oligo</v>
          </cell>
          <cell r="F11200" t="str">
            <v>PSM-ZM202605200006-0001</v>
          </cell>
          <cell r="G11200" t="str">
            <v>南昌大学第二附属医院</v>
          </cell>
          <cell r="H11200" t="str">
            <v>MGI35</v>
          </cell>
          <cell r="I11200" t="str">
            <v>50M</v>
          </cell>
          <cell r="J11200" t="str">
            <v>oligo文库</v>
          </cell>
          <cell r="K11200">
            <v>63</v>
          </cell>
          <cell r="L11200">
            <v>30</v>
          </cell>
          <cell r="M11200">
            <v>1890</v>
          </cell>
          <cell r="N11200">
            <v>185</v>
          </cell>
        </row>
        <row r="11201">
          <cell r="D11201" t="str">
            <v>HGC-26064634-oligo</v>
          </cell>
          <cell r="E11201" t="str">
            <v>A2-3-oligo</v>
          </cell>
          <cell r="F11201" t="str">
            <v>PSM-ZM202605200006-0001</v>
          </cell>
          <cell r="G11201" t="str">
            <v>南昌大学第二附属医院</v>
          </cell>
          <cell r="H11201" t="str">
            <v>MGI36</v>
          </cell>
          <cell r="I11201" t="str">
            <v>50M</v>
          </cell>
          <cell r="J11201" t="str">
            <v>oligo文库</v>
          </cell>
          <cell r="K11201">
            <v>51</v>
          </cell>
          <cell r="L11201">
            <v>30</v>
          </cell>
          <cell r="M11201">
            <v>1530</v>
          </cell>
          <cell r="N11201">
            <v>184</v>
          </cell>
        </row>
        <row r="11202">
          <cell r="D11202" t="str">
            <v>HGC-26064635-oligo</v>
          </cell>
          <cell r="E11202" t="str">
            <v>3T-1-oligo</v>
          </cell>
          <cell r="F11202" t="str">
            <v>PSM-ZM202605200006-0001</v>
          </cell>
          <cell r="G11202" t="str">
            <v>南昌大学第二附属医院</v>
          </cell>
          <cell r="H11202" t="str">
            <v>MGI37</v>
          </cell>
          <cell r="I11202" t="str">
            <v>50M</v>
          </cell>
          <cell r="J11202" t="str">
            <v>oligo文库</v>
          </cell>
          <cell r="K11202">
            <v>49</v>
          </cell>
          <cell r="L11202">
            <v>30</v>
          </cell>
          <cell r="M11202">
            <v>1470</v>
          </cell>
          <cell r="N11202">
            <v>184</v>
          </cell>
        </row>
        <row r="11203">
          <cell r="D11203" t="str">
            <v>HGC-26064636-oligo</v>
          </cell>
          <cell r="E11203" t="str">
            <v>3T-2-oligo</v>
          </cell>
          <cell r="F11203" t="str">
            <v>PSM-ZM202605200006-0001</v>
          </cell>
          <cell r="G11203" t="str">
            <v>南昌大学第二附属医院</v>
          </cell>
          <cell r="H11203" t="str">
            <v>MGI38</v>
          </cell>
          <cell r="I11203" t="str">
            <v>50M</v>
          </cell>
          <cell r="J11203" t="str">
            <v>oligo文库</v>
          </cell>
          <cell r="K11203">
            <v>57</v>
          </cell>
          <cell r="L11203">
            <v>30</v>
          </cell>
          <cell r="M11203">
            <v>1710</v>
          </cell>
          <cell r="N11203">
            <v>185</v>
          </cell>
        </row>
        <row r="11204">
          <cell r="D11204" t="str">
            <v>HGC-26064637-oligo</v>
          </cell>
          <cell r="E11204" t="str">
            <v>3T-3-oligo</v>
          </cell>
          <cell r="F11204" t="str">
            <v>PSM-ZM202605200006-0001</v>
          </cell>
          <cell r="G11204" t="str">
            <v>南昌大学第二附属医院</v>
          </cell>
          <cell r="H11204" t="str">
            <v>MGI39</v>
          </cell>
          <cell r="I11204" t="str">
            <v>50M</v>
          </cell>
          <cell r="J11204" t="str">
            <v>oligo文库</v>
          </cell>
          <cell r="K11204">
            <v>61</v>
          </cell>
          <cell r="L11204">
            <v>30</v>
          </cell>
          <cell r="M11204">
            <v>1830</v>
          </cell>
          <cell r="N11204">
            <v>184</v>
          </cell>
        </row>
        <row r="11205">
          <cell r="D11205" t="str">
            <v>HGC-26065212-oligo</v>
          </cell>
          <cell r="E11205" t="str">
            <v>ctrl1-oligo</v>
          </cell>
          <cell r="F11205" t="str">
            <v>PSM-ZM202605220005-0001</v>
          </cell>
          <cell r="G11205" t="str">
            <v>南京大学</v>
          </cell>
          <cell r="H11205" t="str">
            <v>MGI40</v>
          </cell>
          <cell r="I11205" t="str">
            <v>50M</v>
          </cell>
          <cell r="J11205" t="str">
            <v>oligo文库</v>
          </cell>
          <cell r="K11205">
            <v>36</v>
          </cell>
          <cell r="L11205">
            <v>30</v>
          </cell>
          <cell r="M11205">
            <v>1080</v>
          </cell>
          <cell r="N11205">
            <v>183</v>
          </cell>
        </row>
        <row r="11206">
          <cell r="D11206" t="str">
            <v>HGC-26065213-oligo</v>
          </cell>
          <cell r="E11206" t="str">
            <v>ctrl2-oligo</v>
          </cell>
          <cell r="F11206" t="str">
            <v>PSM-ZM202605220005-0001</v>
          </cell>
          <cell r="G11206" t="str">
            <v>南京大学</v>
          </cell>
          <cell r="H11206" t="str">
            <v>MGI41</v>
          </cell>
          <cell r="I11206" t="str">
            <v>50M</v>
          </cell>
          <cell r="J11206" t="str">
            <v>oligo文库</v>
          </cell>
          <cell r="K11206">
            <v>39</v>
          </cell>
          <cell r="L11206">
            <v>30</v>
          </cell>
          <cell r="M11206">
            <v>1170</v>
          </cell>
          <cell r="N11206">
            <v>186</v>
          </cell>
        </row>
        <row r="11207">
          <cell r="D11207" t="str">
            <v>HGC-26065214-oligo</v>
          </cell>
          <cell r="E11207" t="str">
            <v>ctrl3-oligo</v>
          </cell>
          <cell r="F11207" t="str">
            <v>PSM-ZM202605220005-0001</v>
          </cell>
          <cell r="G11207" t="str">
            <v>南京大学</v>
          </cell>
          <cell r="H11207" t="str">
            <v>MGI42</v>
          </cell>
          <cell r="I11207" t="str">
            <v>50M</v>
          </cell>
          <cell r="J11207" t="str">
            <v>oligo文库</v>
          </cell>
          <cell r="K11207">
            <v>33</v>
          </cell>
          <cell r="L11207">
            <v>30</v>
          </cell>
          <cell r="M11207">
            <v>990</v>
          </cell>
          <cell r="N11207">
            <v>184</v>
          </cell>
        </row>
        <row r="11208">
          <cell r="D11208" t="str">
            <v>HGC-26065215-oligo</v>
          </cell>
          <cell r="E11208" t="str">
            <v>Run1-oligo</v>
          </cell>
          <cell r="F11208" t="str">
            <v>PSM-ZM202605220005-0001</v>
          </cell>
          <cell r="G11208" t="str">
            <v>南京大学</v>
          </cell>
          <cell r="H11208" t="str">
            <v>MGI43</v>
          </cell>
          <cell r="I11208" t="str">
            <v>50M</v>
          </cell>
          <cell r="J11208" t="str">
            <v>oligo文库</v>
          </cell>
          <cell r="K11208">
            <v>42</v>
          </cell>
          <cell r="L11208">
            <v>30</v>
          </cell>
          <cell r="M11208">
            <v>1260</v>
          </cell>
          <cell r="N11208">
            <v>184</v>
          </cell>
        </row>
        <row r="11209">
          <cell r="D11209" t="str">
            <v>HGC-26065216-oligo</v>
          </cell>
          <cell r="E11209" t="str">
            <v>Run2-oligo</v>
          </cell>
          <cell r="F11209" t="str">
            <v>PSM-ZM202605220005-0001</v>
          </cell>
          <cell r="G11209" t="str">
            <v>南京大学</v>
          </cell>
          <cell r="H11209" t="str">
            <v>MGI44</v>
          </cell>
          <cell r="I11209" t="str">
            <v>50M</v>
          </cell>
          <cell r="J11209" t="str">
            <v>oligo文库</v>
          </cell>
          <cell r="K11209">
            <v>32</v>
          </cell>
          <cell r="L11209">
            <v>30</v>
          </cell>
          <cell r="M11209">
            <v>960</v>
          </cell>
          <cell r="N11209">
            <v>183</v>
          </cell>
        </row>
        <row r="11210">
          <cell r="D11210" t="str">
            <v>HGC-26065217-oligo</v>
          </cell>
          <cell r="E11210" t="str">
            <v>Run3-oligo</v>
          </cell>
          <cell r="F11210" t="str">
            <v>PSM-ZM202605220005-0001</v>
          </cell>
          <cell r="G11210" t="str">
            <v>南京大学</v>
          </cell>
          <cell r="H11210" t="str">
            <v>MGI45</v>
          </cell>
          <cell r="I11210" t="str">
            <v>50M</v>
          </cell>
          <cell r="J11210" t="str">
            <v>oligo文库</v>
          </cell>
          <cell r="K11210">
            <v>37</v>
          </cell>
          <cell r="L11210">
            <v>30</v>
          </cell>
          <cell r="M11210">
            <v>1110</v>
          </cell>
          <cell r="N11210">
            <v>183</v>
          </cell>
        </row>
        <row r="11211">
          <cell r="D11211" t="str">
            <v>20260502R-P1-480</v>
          </cell>
          <cell r="E11211" t="str">
            <v>20260502R-P1-480</v>
          </cell>
        </row>
        <row r="11211">
          <cell r="I11211">
            <v>480</v>
          </cell>
          <cell r="J11211" t="str">
            <v>LncRNA-T7</v>
          </cell>
          <cell r="K11211">
            <v>52.66</v>
          </cell>
          <cell r="L11211">
            <v>55</v>
          </cell>
          <cell r="M11211">
            <v>2896.3</v>
          </cell>
          <cell r="N11211">
            <v>432</v>
          </cell>
        </row>
        <row r="11212">
          <cell r="D11212" t="str">
            <v>20260502R-P2-450</v>
          </cell>
          <cell r="E11212" t="str">
            <v>20260502R-P2-450</v>
          </cell>
        </row>
        <row r="11212">
          <cell r="I11212">
            <v>450</v>
          </cell>
          <cell r="J11212" t="str">
            <v>LncRNA-T7</v>
          </cell>
          <cell r="K11212">
            <v>59.31</v>
          </cell>
          <cell r="L11212">
            <v>55</v>
          </cell>
          <cell r="M11212">
            <v>3262.05</v>
          </cell>
          <cell r="N11212">
            <v>443</v>
          </cell>
        </row>
        <row r="11213">
          <cell r="D11213" t="str">
            <v>20260502R-P3-465</v>
          </cell>
          <cell r="E11213" t="str">
            <v>20260502R-P3-465</v>
          </cell>
        </row>
        <row r="11213">
          <cell r="I11213">
            <v>465</v>
          </cell>
          <cell r="J11213" t="str">
            <v>LncRNA-T7</v>
          </cell>
          <cell r="K11213">
            <v>46.78</v>
          </cell>
          <cell r="L11213">
            <v>65</v>
          </cell>
          <cell r="M11213">
            <v>3040.7</v>
          </cell>
          <cell r="N11213">
            <v>444</v>
          </cell>
        </row>
        <row r="11214">
          <cell r="D11214" t="str">
            <v>HGC-26061007</v>
          </cell>
          <cell r="E11214" t="str">
            <v>002776C3CCNR2</v>
          </cell>
          <cell r="F11214" t="str">
            <v>PSM-ZM202603020008-0001</v>
          </cell>
          <cell r="G11214" t="str">
            <v>中山大学肿瘤防治中心</v>
          </cell>
          <cell r="H11214" t="str">
            <v>IDT289</v>
          </cell>
          <cell r="I11214">
            <v>15</v>
          </cell>
          <cell r="J11214" t="str">
            <v>LncRNA-T7</v>
          </cell>
          <cell r="K11214">
            <v>82.62</v>
          </cell>
          <cell r="L11214">
            <v>20</v>
          </cell>
          <cell r="M11214">
            <v>1652.4</v>
          </cell>
          <cell r="N11214">
            <v>432</v>
          </cell>
        </row>
        <row r="11215">
          <cell r="D11215" t="str">
            <v>HGC-26061029</v>
          </cell>
          <cell r="E11215" t="str">
            <v>002796C3CFNR2</v>
          </cell>
          <cell r="F11215" t="str">
            <v>PSM-ZM202603020008-0001</v>
          </cell>
          <cell r="G11215" t="str">
            <v>中山大学肿瘤防治中心</v>
          </cell>
          <cell r="H11215" t="str">
            <v>IDT291</v>
          </cell>
          <cell r="I11215">
            <v>15</v>
          </cell>
          <cell r="J11215" t="str">
            <v>LncRNA-T7</v>
          </cell>
          <cell r="K11215">
            <v>61.23</v>
          </cell>
          <cell r="L11215">
            <v>20</v>
          </cell>
          <cell r="M11215">
            <v>1224.6</v>
          </cell>
          <cell r="N11215">
            <v>432</v>
          </cell>
        </row>
        <row r="11216">
          <cell r="D11216" t="str">
            <v>HGC-26061030</v>
          </cell>
          <cell r="E11216" t="str">
            <v>002796C3CFTR3</v>
          </cell>
          <cell r="F11216" t="str">
            <v>PSM-ZM202603020008-0001</v>
          </cell>
          <cell r="G11216" t="str">
            <v>中山大学肿瘤防治中心</v>
          </cell>
          <cell r="H11216" t="str">
            <v>IDT292</v>
          </cell>
          <cell r="I11216">
            <v>15</v>
          </cell>
          <cell r="J11216" t="str">
            <v>LncRNA-T7</v>
          </cell>
          <cell r="K11216">
            <v>75.61</v>
          </cell>
          <cell r="L11216">
            <v>20</v>
          </cell>
          <cell r="M11216">
            <v>1512.2</v>
          </cell>
          <cell r="N11216">
            <v>432</v>
          </cell>
        </row>
        <row r="11217">
          <cell r="D11217" t="str">
            <v>HGC-26061054</v>
          </cell>
          <cell r="E11217" t="str">
            <v>002812C3CFTR2</v>
          </cell>
          <cell r="F11217" t="str">
            <v>PSM-ZM202603020008-0001</v>
          </cell>
          <cell r="G11217" t="str">
            <v>中山大学肿瘤防治中心</v>
          </cell>
          <cell r="H11217" t="str">
            <v>IDT293</v>
          </cell>
          <cell r="I11217">
            <v>15</v>
          </cell>
          <cell r="J11217" t="str">
            <v>LncRNA-T7</v>
          </cell>
          <cell r="K11217">
            <v>57.24</v>
          </cell>
          <cell r="L11217">
            <v>20</v>
          </cell>
          <cell r="M11217">
            <v>1144.8</v>
          </cell>
          <cell r="N11217">
            <v>432</v>
          </cell>
        </row>
        <row r="11218">
          <cell r="D11218" t="str">
            <v>HGC-26061098</v>
          </cell>
          <cell r="E11218" t="str">
            <v>002844C3CFTR2</v>
          </cell>
          <cell r="F11218" t="str">
            <v>PSM-ZM202603020008-0001</v>
          </cell>
          <cell r="G11218" t="str">
            <v>中山大学肿瘤防治中心</v>
          </cell>
          <cell r="H11218" t="str">
            <v>IDT294</v>
          </cell>
          <cell r="I11218">
            <v>15</v>
          </cell>
          <cell r="J11218" t="str">
            <v>LncRNA-T7</v>
          </cell>
          <cell r="K11218">
            <v>62.32</v>
          </cell>
          <cell r="L11218">
            <v>20</v>
          </cell>
          <cell r="M11218">
            <v>1246.4</v>
          </cell>
          <cell r="N11218">
            <v>432</v>
          </cell>
        </row>
        <row r="11219">
          <cell r="D11219" t="str">
            <v>HGC-26061104</v>
          </cell>
          <cell r="E11219" t="str">
            <v>002847C3CFTR1</v>
          </cell>
          <cell r="F11219" t="str">
            <v>PSM-ZM202603020008-0001</v>
          </cell>
          <cell r="G11219" t="str">
            <v>中山大学肿瘤防治中心</v>
          </cell>
          <cell r="H11219" t="str">
            <v>IDT295</v>
          </cell>
          <cell r="I11219">
            <v>15</v>
          </cell>
          <cell r="J11219" t="str">
            <v>LncRNA-T7</v>
          </cell>
          <cell r="K11219">
            <v>52.55</v>
          </cell>
          <cell r="L11219">
            <v>20</v>
          </cell>
          <cell r="M11219">
            <v>1051</v>
          </cell>
          <cell r="N11219">
            <v>432</v>
          </cell>
        </row>
        <row r="11220">
          <cell r="D11220" t="str">
            <v>HGC-26061124</v>
          </cell>
          <cell r="E11220" t="str">
            <v>002863C3CCTR2</v>
          </cell>
          <cell r="F11220" t="str">
            <v>PSM-ZM202603020008-0001</v>
          </cell>
          <cell r="G11220" t="str">
            <v>中山大学肿瘤防治中心</v>
          </cell>
          <cell r="H11220" t="str">
            <v>IDT296</v>
          </cell>
          <cell r="I11220">
            <v>15</v>
          </cell>
          <cell r="J11220" t="str">
            <v>LncRNA-T7</v>
          </cell>
          <cell r="K11220">
            <v>54.35</v>
          </cell>
          <cell r="L11220">
            <v>20</v>
          </cell>
          <cell r="M11220">
            <v>1087</v>
          </cell>
          <cell r="N11220">
            <v>432</v>
          </cell>
        </row>
        <row r="11221">
          <cell r="D11221" t="str">
            <v>HGC-26061128</v>
          </cell>
          <cell r="E11221" t="str">
            <v>002867C3CCTR1</v>
          </cell>
          <cell r="F11221" t="str">
            <v>PSM-ZM202603020008-0001</v>
          </cell>
          <cell r="G11221" t="str">
            <v>中山大学肿瘤防治中心</v>
          </cell>
          <cell r="H11221" t="str">
            <v>IDT297</v>
          </cell>
          <cell r="I11221">
            <v>15</v>
          </cell>
          <cell r="J11221" t="str">
            <v>LncRNA-T7</v>
          </cell>
          <cell r="K11221">
            <v>57.35</v>
          </cell>
          <cell r="L11221">
            <v>20</v>
          </cell>
          <cell r="M11221">
            <v>1147</v>
          </cell>
          <cell r="N11221">
            <v>432</v>
          </cell>
        </row>
        <row r="11222">
          <cell r="D11222" t="str">
            <v>HGC-26061129</v>
          </cell>
          <cell r="E11222" t="str">
            <v>002868C3CFNR2</v>
          </cell>
          <cell r="F11222" t="str">
            <v>PSM-ZM202603020008-0001</v>
          </cell>
          <cell r="G11222" t="str">
            <v>中山大学肿瘤防治中心</v>
          </cell>
          <cell r="H11222" t="str">
            <v>IDT298</v>
          </cell>
          <cell r="I11222">
            <v>15</v>
          </cell>
          <cell r="J11222" t="str">
            <v>LncRNA-T7</v>
          </cell>
          <cell r="K11222">
            <v>48.63</v>
          </cell>
          <cell r="L11222">
            <v>20</v>
          </cell>
          <cell r="M11222">
            <v>972.6</v>
          </cell>
          <cell r="N11222">
            <v>432</v>
          </cell>
        </row>
        <row r="11223">
          <cell r="D11223" t="str">
            <v>HGC-26061130</v>
          </cell>
          <cell r="E11223" t="str">
            <v>002868C3CFTR1</v>
          </cell>
          <cell r="F11223" t="str">
            <v>PSM-ZM202603020008-0001</v>
          </cell>
          <cell r="G11223" t="str">
            <v>中山大学肿瘤防治中心</v>
          </cell>
          <cell r="H11223" t="str">
            <v>IDT299</v>
          </cell>
          <cell r="I11223">
            <v>15</v>
          </cell>
          <cell r="J11223" t="str">
            <v>LncRNA-T7</v>
          </cell>
          <cell r="K11223">
            <v>46.82</v>
          </cell>
          <cell r="L11223">
            <v>20</v>
          </cell>
          <cell r="M11223">
            <v>936.4</v>
          </cell>
          <cell r="N11223">
            <v>432</v>
          </cell>
        </row>
        <row r="11224">
          <cell r="D11224" t="str">
            <v>HGC-26061131</v>
          </cell>
          <cell r="E11224" t="str">
            <v>002869C3CFNR2</v>
          </cell>
          <cell r="F11224" t="str">
            <v>PSM-ZM202603020008-0001</v>
          </cell>
          <cell r="G11224" t="str">
            <v>中山大学肿瘤防治中心</v>
          </cell>
          <cell r="H11224" t="str">
            <v>IDT300</v>
          </cell>
          <cell r="I11224">
            <v>15</v>
          </cell>
          <cell r="J11224" t="str">
            <v>LncRNA-T7</v>
          </cell>
          <cell r="K11224">
            <v>35.57</v>
          </cell>
          <cell r="L11224">
            <v>20</v>
          </cell>
          <cell r="M11224">
            <v>711.4</v>
          </cell>
          <cell r="N11224">
            <v>432</v>
          </cell>
        </row>
        <row r="11225">
          <cell r="D11225" t="str">
            <v>HGC-26061132</v>
          </cell>
          <cell r="E11225" t="str">
            <v>002869C3CFTR2</v>
          </cell>
          <cell r="F11225" t="str">
            <v>PSM-ZM202603020008-0001</v>
          </cell>
          <cell r="G11225" t="str">
            <v>中山大学肿瘤防治中心</v>
          </cell>
          <cell r="H11225" t="str">
            <v>IDT301</v>
          </cell>
          <cell r="I11225">
            <v>15</v>
          </cell>
          <cell r="J11225" t="str">
            <v>LncRNA-T7</v>
          </cell>
          <cell r="K11225">
            <v>52.95</v>
          </cell>
          <cell r="L11225">
            <v>20</v>
          </cell>
          <cell r="M11225">
            <v>1059</v>
          </cell>
          <cell r="N11225">
            <v>432</v>
          </cell>
        </row>
        <row r="11226">
          <cell r="D11226" t="str">
            <v>HGC-26061133</v>
          </cell>
          <cell r="E11226" t="str">
            <v>002870C3CCNR1</v>
          </cell>
          <cell r="F11226" t="str">
            <v>PSM-ZM202603020008-0001</v>
          </cell>
          <cell r="G11226" t="str">
            <v>中山大学肿瘤防治中心</v>
          </cell>
          <cell r="H11226" t="str">
            <v>IDT302</v>
          </cell>
          <cell r="I11226">
            <v>15</v>
          </cell>
          <cell r="J11226" t="str">
            <v>LncRNA-T7</v>
          </cell>
          <cell r="K11226">
            <v>53.23</v>
          </cell>
          <cell r="L11226">
            <v>20</v>
          </cell>
          <cell r="M11226">
            <v>1064.6</v>
          </cell>
          <cell r="N11226">
            <v>432</v>
          </cell>
        </row>
        <row r="11227">
          <cell r="D11227" t="str">
            <v>HGC-26061134</v>
          </cell>
          <cell r="E11227" t="str">
            <v>002870C3CCTR1</v>
          </cell>
          <cell r="F11227" t="str">
            <v>PSM-ZM202603020008-0001</v>
          </cell>
          <cell r="G11227" t="str">
            <v>中山大学肿瘤防治中心</v>
          </cell>
          <cell r="H11227" t="str">
            <v>IDT303</v>
          </cell>
          <cell r="I11227">
            <v>15</v>
          </cell>
          <cell r="J11227" t="str">
            <v>LncRNA-T7</v>
          </cell>
          <cell r="K11227">
            <v>66.54</v>
          </cell>
          <cell r="L11227">
            <v>20</v>
          </cell>
          <cell r="M11227">
            <v>1330.8</v>
          </cell>
          <cell r="N11227">
            <v>432</v>
          </cell>
        </row>
        <row r="11228">
          <cell r="D11228" t="str">
            <v>HGC-26061135</v>
          </cell>
          <cell r="E11228" t="str">
            <v>002871C3CFNR2</v>
          </cell>
          <cell r="F11228" t="str">
            <v>PSM-ZM202603020008-0001</v>
          </cell>
          <cell r="G11228" t="str">
            <v>中山大学肿瘤防治中心</v>
          </cell>
          <cell r="H11228" t="str">
            <v>IDT304</v>
          </cell>
          <cell r="I11228">
            <v>15</v>
          </cell>
          <cell r="J11228" t="str">
            <v>LncRNA-T7</v>
          </cell>
          <cell r="K11228">
            <v>53.85</v>
          </cell>
          <cell r="L11228">
            <v>20</v>
          </cell>
          <cell r="M11228">
            <v>1077</v>
          </cell>
          <cell r="N11228">
            <v>432</v>
          </cell>
        </row>
        <row r="11229">
          <cell r="D11229" t="str">
            <v>HGC-26061136</v>
          </cell>
          <cell r="E11229" t="str">
            <v>002871C3CFTR1</v>
          </cell>
          <cell r="F11229" t="str">
            <v>PSM-ZM202603020008-0001</v>
          </cell>
          <cell r="G11229" t="str">
            <v>中山大学肿瘤防治中心</v>
          </cell>
          <cell r="H11229" t="str">
            <v>IDT305</v>
          </cell>
          <cell r="I11229">
            <v>15</v>
          </cell>
          <cell r="J11229" t="str">
            <v>LncRNA-T7</v>
          </cell>
          <cell r="K11229">
            <v>87.36</v>
          </cell>
          <cell r="L11229">
            <v>20</v>
          </cell>
          <cell r="M11229">
            <v>1747.2</v>
          </cell>
          <cell r="N11229">
            <v>432</v>
          </cell>
        </row>
        <row r="11230">
          <cell r="D11230" t="str">
            <v>HGC-26061137</v>
          </cell>
          <cell r="E11230" t="str">
            <v>002874C3CFNR1</v>
          </cell>
          <cell r="F11230" t="str">
            <v>PSM-ZM202603020008-0001</v>
          </cell>
          <cell r="G11230" t="str">
            <v>中山大学肿瘤防治中心</v>
          </cell>
          <cell r="H11230" t="str">
            <v>IDT306</v>
          </cell>
          <cell r="I11230">
            <v>15</v>
          </cell>
          <cell r="J11230" t="str">
            <v>LncRNA-T7</v>
          </cell>
          <cell r="K11230">
            <v>51.25</v>
          </cell>
          <cell r="L11230">
            <v>20</v>
          </cell>
          <cell r="M11230">
            <v>1025</v>
          </cell>
          <cell r="N11230">
            <v>432</v>
          </cell>
        </row>
        <row r="11231">
          <cell r="D11231" t="str">
            <v>HGC-26061138</v>
          </cell>
          <cell r="E11231" t="str">
            <v>002874C3CFTR1</v>
          </cell>
          <cell r="F11231" t="str">
            <v>PSM-ZM202603020008-0001</v>
          </cell>
          <cell r="G11231" t="str">
            <v>中山大学肿瘤防治中心</v>
          </cell>
          <cell r="H11231" t="str">
            <v>IDT307</v>
          </cell>
          <cell r="I11231">
            <v>15</v>
          </cell>
          <cell r="J11231" t="str">
            <v>LncRNA-T7</v>
          </cell>
          <cell r="K11231">
            <v>64.21</v>
          </cell>
          <cell r="L11231">
            <v>20</v>
          </cell>
          <cell r="M11231">
            <v>1284.2</v>
          </cell>
          <cell r="N11231">
            <v>432</v>
          </cell>
        </row>
        <row r="11232">
          <cell r="D11232" t="str">
            <v>HGC-26061139</v>
          </cell>
          <cell r="E11232" t="str">
            <v>002875C3CFNR1</v>
          </cell>
          <cell r="F11232" t="str">
            <v>PSM-ZM202603020008-0001</v>
          </cell>
          <cell r="G11232" t="str">
            <v>中山大学肿瘤防治中心</v>
          </cell>
          <cell r="H11232" t="str">
            <v>IDT308</v>
          </cell>
          <cell r="I11232">
            <v>15</v>
          </cell>
          <cell r="J11232" t="str">
            <v>LncRNA-T7</v>
          </cell>
          <cell r="K11232">
            <v>41.96</v>
          </cell>
          <cell r="L11232">
            <v>20</v>
          </cell>
          <cell r="M11232">
            <v>839.2</v>
          </cell>
          <cell r="N11232">
            <v>432</v>
          </cell>
        </row>
        <row r="11233">
          <cell r="D11233" t="str">
            <v>HGC-26061140</v>
          </cell>
          <cell r="E11233" t="str">
            <v>002875C3CFTR1</v>
          </cell>
          <cell r="F11233" t="str">
            <v>PSM-ZM202603020008-0001</v>
          </cell>
          <cell r="G11233" t="str">
            <v>中山大学肿瘤防治中心</v>
          </cell>
          <cell r="H11233" t="str">
            <v>IDT309</v>
          </cell>
          <cell r="I11233">
            <v>15</v>
          </cell>
          <cell r="J11233" t="str">
            <v>LncRNA-T7</v>
          </cell>
          <cell r="K11233">
            <v>86.67</v>
          </cell>
          <cell r="L11233">
            <v>20</v>
          </cell>
          <cell r="M11233">
            <v>1733.4</v>
          </cell>
          <cell r="N11233">
            <v>432</v>
          </cell>
        </row>
        <row r="11234">
          <cell r="D11234" t="str">
            <v>HGC-26061141</v>
          </cell>
          <cell r="E11234" t="str">
            <v>002877C3CFNR2</v>
          </cell>
          <cell r="F11234" t="str">
            <v>PSM-ZM202603020008-0001</v>
          </cell>
          <cell r="G11234" t="str">
            <v>中山大学肿瘤防治中心</v>
          </cell>
          <cell r="H11234" t="str">
            <v>IDT310</v>
          </cell>
          <cell r="I11234">
            <v>15</v>
          </cell>
          <cell r="J11234" t="str">
            <v>LncRNA-T7</v>
          </cell>
          <cell r="K11234">
            <v>17.18</v>
          </cell>
          <cell r="L11234">
            <v>20</v>
          </cell>
          <cell r="M11234">
            <v>343.6</v>
          </cell>
          <cell r="N11234">
            <v>432</v>
          </cell>
        </row>
        <row r="11235">
          <cell r="D11235" t="str">
            <v>HGC-26061142</v>
          </cell>
          <cell r="E11235" t="str">
            <v>002877C3CFTR2</v>
          </cell>
          <cell r="F11235" t="str">
            <v>PSM-ZM202603020008-0001</v>
          </cell>
          <cell r="G11235" t="str">
            <v>中山大学肿瘤防治中心</v>
          </cell>
          <cell r="H11235" t="str">
            <v>IDT311</v>
          </cell>
          <cell r="I11235">
            <v>15</v>
          </cell>
          <cell r="J11235" t="str">
            <v>LncRNA-T7</v>
          </cell>
          <cell r="K11235">
            <v>75.23</v>
          </cell>
          <cell r="L11235">
            <v>20</v>
          </cell>
          <cell r="M11235">
            <v>1504.6</v>
          </cell>
          <cell r="N11235">
            <v>432</v>
          </cell>
        </row>
        <row r="11236">
          <cell r="D11236" t="str">
            <v>HGC-26061143</v>
          </cell>
          <cell r="E11236" t="str">
            <v>002880C3CCNR2</v>
          </cell>
          <cell r="F11236" t="str">
            <v>PSM-ZM202603020008-0001</v>
          </cell>
          <cell r="G11236" t="str">
            <v>中山大学肿瘤防治中心</v>
          </cell>
          <cell r="H11236" t="str">
            <v>IDT312</v>
          </cell>
          <cell r="I11236">
            <v>15</v>
          </cell>
          <cell r="J11236" t="str">
            <v>LncRNA-T7</v>
          </cell>
          <cell r="K11236">
            <v>72.51</v>
          </cell>
          <cell r="L11236">
            <v>20</v>
          </cell>
          <cell r="M11236">
            <v>1450.2</v>
          </cell>
          <cell r="N11236">
            <v>432</v>
          </cell>
        </row>
        <row r="11237">
          <cell r="D11237" t="str">
            <v>HGC-26061144</v>
          </cell>
          <cell r="E11237" t="str">
            <v>002880C3CCTR2</v>
          </cell>
          <cell r="F11237" t="str">
            <v>PSM-ZM202603020008-0001</v>
          </cell>
          <cell r="G11237" t="str">
            <v>中山大学肿瘤防治中心</v>
          </cell>
          <cell r="H11237" t="str">
            <v>IDT313</v>
          </cell>
          <cell r="I11237">
            <v>15</v>
          </cell>
          <cell r="J11237" t="str">
            <v>LncRNA-T7</v>
          </cell>
          <cell r="K11237">
            <v>70.06</v>
          </cell>
          <cell r="L11237">
            <v>20</v>
          </cell>
          <cell r="M11237">
            <v>1401.2</v>
          </cell>
          <cell r="N11237">
            <v>432</v>
          </cell>
        </row>
        <row r="11238">
          <cell r="D11238" t="str">
            <v>HGC-26061149</v>
          </cell>
          <cell r="E11238" t="str">
            <v>002887C3CCNR2</v>
          </cell>
          <cell r="F11238" t="str">
            <v>PSM-ZM202603020008-0001</v>
          </cell>
          <cell r="G11238" t="str">
            <v>中山大学肿瘤防治中心</v>
          </cell>
          <cell r="H11238" t="str">
            <v>IDT314</v>
          </cell>
          <cell r="I11238">
            <v>15</v>
          </cell>
          <cell r="J11238" t="str">
            <v>LncRNA-T7</v>
          </cell>
          <cell r="K11238">
            <v>41.23</v>
          </cell>
          <cell r="L11238">
            <v>20</v>
          </cell>
          <cell r="M11238">
            <v>824.6</v>
          </cell>
          <cell r="N11238">
            <v>432</v>
          </cell>
        </row>
        <row r="11239">
          <cell r="D11239" t="str">
            <v>HGC-26061150</v>
          </cell>
          <cell r="E11239" t="str">
            <v>002887C3CCTR2</v>
          </cell>
          <cell r="F11239" t="str">
            <v>PSM-ZM202603020008-0001</v>
          </cell>
          <cell r="G11239" t="str">
            <v>中山大学肿瘤防治中心</v>
          </cell>
          <cell r="H11239" t="str">
            <v>IDT315</v>
          </cell>
          <cell r="I11239">
            <v>15</v>
          </cell>
          <cell r="J11239" t="str">
            <v>LncRNA-T7</v>
          </cell>
          <cell r="K11239">
            <v>77.38</v>
          </cell>
          <cell r="L11239">
            <v>20</v>
          </cell>
          <cell r="M11239">
            <v>1547.6</v>
          </cell>
          <cell r="N11239">
            <v>432</v>
          </cell>
        </row>
        <row r="11240">
          <cell r="D11240" t="str">
            <v>HGC-26061153</v>
          </cell>
          <cell r="E11240" t="str">
            <v>002889C3CCNR1</v>
          </cell>
          <cell r="F11240" t="str">
            <v>PSM-ZM202603020008-0001</v>
          </cell>
          <cell r="G11240" t="str">
            <v>中山大学肿瘤防治中心</v>
          </cell>
          <cell r="H11240" t="str">
            <v>IDT316</v>
          </cell>
          <cell r="I11240">
            <v>15</v>
          </cell>
          <cell r="J11240" t="str">
            <v>LncRNA-T7</v>
          </cell>
          <cell r="K11240">
            <v>52.44</v>
          </cell>
          <cell r="L11240">
            <v>20</v>
          </cell>
          <cell r="M11240">
            <v>1048.8</v>
          </cell>
          <cell r="N11240">
            <v>432</v>
          </cell>
        </row>
        <row r="11241">
          <cell r="D11241" t="str">
            <v>HGC-26061154</v>
          </cell>
          <cell r="E11241" t="str">
            <v>002889C3CCTR1</v>
          </cell>
          <cell r="F11241" t="str">
            <v>PSM-ZM202603020008-0001</v>
          </cell>
          <cell r="G11241" t="str">
            <v>中山大学肿瘤防治中心</v>
          </cell>
          <cell r="H11241" t="str">
            <v>IDT317</v>
          </cell>
          <cell r="I11241">
            <v>15</v>
          </cell>
          <cell r="J11241" t="str">
            <v>LncRNA-T7</v>
          </cell>
          <cell r="K11241">
            <v>65.67</v>
          </cell>
          <cell r="L11241">
            <v>20</v>
          </cell>
          <cell r="M11241">
            <v>1313.4</v>
          </cell>
          <cell r="N11241">
            <v>432</v>
          </cell>
        </row>
        <row r="11242">
          <cell r="D11242" t="str">
            <v>HGC-26061155</v>
          </cell>
          <cell r="E11242" t="str">
            <v>002890C3CFNR1</v>
          </cell>
          <cell r="F11242" t="str">
            <v>PSM-ZM202603020008-0001</v>
          </cell>
          <cell r="G11242" t="str">
            <v>中山大学肿瘤防治中心</v>
          </cell>
          <cell r="H11242" t="str">
            <v>IDT318</v>
          </cell>
          <cell r="I11242">
            <v>15</v>
          </cell>
          <cell r="J11242" t="str">
            <v>LncRNA-T7</v>
          </cell>
          <cell r="K11242">
            <v>57.57</v>
          </cell>
          <cell r="L11242">
            <v>20</v>
          </cell>
          <cell r="M11242">
            <v>1151.4</v>
          </cell>
          <cell r="N11242">
            <v>432</v>
          </cell>
        </row>
        <row r="11243">
          <cell r="D11243" t="str">
            <v>HGC-26061156</v>
          </cell>
          <cell r="E11243" t="str">
            <v>002890C3CFTR1</v>
          </cell>
          <cell r="F11243" t="str">
            <v>PSM-ZM202603020008-0001</v>
          </cell>
          <cell r="G11243" t="str">
            <v>中山大学肿瘤防治中心</v>
          </cell>
          <cell r="H11243" t="str">
            <v>IDT319</v>
          </cell>
          <cell r="I11243">
            <v>15</v>
          </cell>
          <cell r="J11243" t="str">
            <v>LncRNA-T7</v>
          </cell>
          <cell r="K11243">
            <v>33.62</v>
          </cell>
          <cell r="L11243">
            <v>20</v>
          </cell>
          <cell r="M11243">
            <v>672.4</v>
          </cell>
          <cell r="N11243">
            <v>432</v>
          </cell>
        </row>
        <row r="11244">
          <cell r="D11244" t="str">
            <v>HGC-26061157</v>
          </cell>
          <cell r="E11244" t="str">
            <v>002891C3CFNR3</v>
          </cell>
          <cell r="F11244" t="str">
            <v>PSM-ZM202603020008-0001</v>
          </cell>
          <cell r="G11244" t="str">
            <v>中山大学肿瘤防治中心</v>
          </cell>
          <cell r="H11244" t="str">
            <v>IDT320</v>
          </cell>
          <cell r="I11244">
            <v>15</v>
          </cell>
          <cell r="J11244" t="str">
            <v>LncRNA-T7</v>
          </cell>
          <cell r="K11244">
            <v>46.48</v>
          </cell>
          <cell r="L11244">
            <v>20</v>
          </cell>
          <cell r="M11244">
            <v>929.6</v>
          </cell>
          <cell r="N11244">
            <v>432</v>
          </cell>
        </row>
        <row r="11245">
          <cell r="D11245" t="str">
            <v>HGC-26061158</v>
          </cell>
          <cell r="E11245" t="str">
            <v>002891C3CFTR2</v>
          </cell>
          <cell r="F11245" t="str">
            <v>PSM-ZM202603020008-0001</v>
          </cell>
          <cell r="G11245" t="str">
            <v>中山大学肿瘤防治中心</v>
          </cell>
          <cell r="H11245" t="str">
            <v>IDT321</v>
          </cell>
          <cell r="I11245">
            <v>15</v>
          </cell>
          <cell r="J11245" t="str">
            <v>LncRNA-T7</v>
          </cell>
          <cell r="K11245">
            <v>45.92</v>
          </cell>
          <cell r="L11245">
            <v>20</v>
          </cell>
          <cell r="M11245">
            <v>918.4</v>
          </cell>
          <cell r="N11245">
            <v>432</v>
          </cell>
        </row>
        <row r="11246">
          <cell r="D11246" t="str">
            <v>HGC-26061159</v>
          </cell>
          <cell r="E11246" t="str">
            <v>002892C3CFNR2</v>
          </cell>
          <cell r="F11246" t="str">
            <v>PSM-ZM202603020008-0001</v>
          </cell>
          <cell r="G11246" t="str">
            <v>中山大学肿瘤防治中心</v>
          </cell>
          <cell r="H11246" t="str">
            <v>IDT322</v>
          </cell>
          <cell r="I11246">
            <v>15</v>
          </cell>
          <cell r="J11246" t="str">
            <v>LncRNA-T7</v>
          </cell>
          <cell r="K11246">
            <v>65.34</v>
          </cell>
          <cell r="L11246">
            <v>20</v>
          </cell>
          <cell r="M11246">
            <v>1306.8</v>
          </cell>
          <cell r="N11246">
            <v>443</v>
          </cell>
        </row>
        <row r="11247">
          <cell r="D11247" t="str">
            <v>HGC-26061160</v>
          </cell>
          <cell r="E11247" t="str">
            <v>002892C3CFTR3</v>
          </cell>
          <cell r="F11247" t="str">
            <v>PSM-ZM202603020008-0001</v>
          </cell>
          <cell r="G11247" t="str">
            <v>中山大学肿瘤防治中心</v>
          </cell>
          <cell r="H11247" t="str">
            <v>IDT323</v>
          </cell>
          <cell r="I11247">
            <v>15</v>
          </cell>
          <cell r="J11247" t="str">
            <v>LncRNA-T7</v>
          </cell>
          <cell r="K11247">
            <v>87.22</v>
          </cell>
          <cell r="L11247">
            <v>20</v>
          </cell>
          <cell r="M11247">
            <v>1744.4</v>
          </cell>
          <cell r="N11247">
            <v>443</v>
          </cell>
        </row>
        <row r="11248">
          <cell r="D11248" t="str">
            <v>HGC-26061161</v>
          </cell>
          <cell r="E11248" t="str">
            <v>002894C3CCNR1</v>
          </cell>
          <cell r="F11248" t="str">
            <v>PSM-ZM202603020008-0001</v>
          </cell>
          <cell r="G11248" t="str">
            <v>中山大学肿瘤防治中心</v>
          </cell>
          <cell r="H11248" t="str">
            <v>IDT324</v>
          </cell>
          <cell r="I11248">
            <v>15</v>
          </cell>
          <cell r="J11248" t="str">
            <v>LncRNA-T7</v>
          </cell>
          <cell r="K11248">
            <v>73.21</v>
          </cell>
          <cell r="L11248">
            <v>20</v>
          </cell>
          <cell r="M11248">
            <v>1464.2</v>
          </cell>
          <cell r="N11248">
            <v>443</v>
          </cell>
        </row>
        <row r="11249">
          <cell r="D11249" t="str">
            <v>HGC-26061162</v>
          </cell>
          <cell r="E11249" t="str">
            <v>002894C3CCTR1</v>
          </cell>
          <cell r="F11249" t="str">
            <v>PSM-ZM202603020008-0001</v>
          </cell>
          <cell r="G11249" t="str">
            <v>中山大学肿瘤防治中心</v>
          </cell>
          <cell r="H11249" t="str">
            <v>IDT325</v>
          </cell>
          <cell r="I11249">
            <v>15</v>
          </cell>
          <cell r="J11249" t="str">
            <v>LncRNA-T7</v>
          </cell>
          <cell r="K11249">
            <v>75.05</v>
          </cell>
          <cell r="L11249">
            <v>20</v>
          </cell>
          <cell r="M11249">
            <v>1501</v>
          </cell>
          <cell r="N11249">
            <v>443</v>
          </cell>
        </row>
        <row r="11250">
          <cell r="D11250" t="str">
            <v>HGC-26061165</v>
          </cell>
          <cell r="E11250" t="str">
            <v>002896C3CFNR1</v>
          </cell>
          <cell r="F11250" t="str">
            <v>PSM-ZM202603020008-0001</v>
          </cell>
          <cell r="G11250" t="str">
            <v>中山大学肿瘤防治中心</v>
          </cell>
          <cell r="H11250" t="str">
            <v>IDT326</v>
          </cell>
          <cell r="I11250">
            <v>15</v>
          </cell>
          <cell r="J11250" t="str">
            <v>LncRNA-T7</v>
          </cell>
          <cell r="K11250">
            <v>80.29</v>
          </cell>
          <cell r="L11250">
            <v>20</v>
          </cell>
          <cell r="M11250">
            <v>1605.8</v>
          </cell>
          <cell r="N11250">
            <v>443</v>
          </cell>
        </row>
        <row r="11251">
          <cell r="D11251" t="str">
            <v>HGC-26061166</v>
          </cell>
          <cell r="E11251" t="str">
            <v>002896C3CFTR1</v>
          </cell>
          <cell r="F11251" t="str">
            <v>PSM-ZM202603020008-0001</v>
          </cell>
          <cell r="G11251" t="str">
            <v>中山大学肿瘤防治中心</v>
          </cell>
          <cell r="H11251" t="str">
            <v>IDT327</v>
          </cell>
          <cell r="I11251">
            <v>15</v>
          </cell>
          <cell r="J11251" t="str">
            <v>LncRNA-T7</v>
          </cell>
          <cell r="K11251">
            <v>46.44</v>
          </cell>
          <cell r="L11251">
            <v>20</v>
          </cell>
          <cell r="M11251">
            <v>928.8</v>
          </cell>
          <cell r="N11251">
            <v>443</v>
          </cell>
        </row>
        <row r="11252">
          <cell r="D11252" t="str">
            <v>HGC-26061167</v>
          </cell>
          <cell r="E11252" t="str">
            <v>002897C3CCNR2</v>
          </cell>
          <cell r="F11252" t="str">
            <v>PSM-ZM202603020008-0001</v>
          </cell>
          <cell r="G11252" t="str">
            <v>中山大学肿瘤防治中心</v>
          </cell>
          <cell r="H11252" t="str">
            <v>IDT328</v>
          </cell>
          <cell r="I11252">
            <v>15</v>
          </cell>
          <cell r="J11252" t="str">
            <v>LncRNA-T7</v>
          </cell>
          <cell r="K11252">
            <v>45.63</v>
          </cell>
          <cell r="L11252">
            <v>20</v>
          </cell>
          <cell r="M11252">
            <v>912.6</v>
          </cell>
          <cell r="N11252">
            <v>443</v>
          </cell>
        </row>
        <row r="11253">
          <cell r="D11253" t="str">
            <v>HGC-26061168</v>
          </cell>
          <cell r="E11253" t="str">
            <v>002897C3CCTR2</v>
          </cell>
          <cell r="F11253" t="str">
            <v>PSM-ZM202603020008-0001</v>
          </cell>
          <cell r="G11253" t="str">
            <v>中山大学肿瘤防治中心</v>
          </cell>
          <cell r="H11253" t="str">
            <v>IDT329</v>
          </cell>
          <cell r="I11253">
            <v>15</v>
          </cell>
          <cell r="J11253" t="str">
            <v>LncRNA-T7</v>
          </cell>
          <cell r="K11253">
            <v>58.63</v>
          </cell>
          <cell r="L11253">
            <v>20</v>
          </cell>
          <cell r="M11253">
            <v>1172.6</v>
          </cell>
          <cell r="N11253">
            <v>443</v>
          </cell>
        </row>
        <row r="11254">
          <cell r="D11254" t="str">
            <v>HGC-26061169</v>
          </cell>
          <cell r="E11254" t="str">
            <v>002900C3CCNR2</v>
          </cell>
          <cell r="F11254" t="str">
            <v>PSM-ZM202603020008-0001</v>
          </cell>
          <cell r="G11254" t="str">
            <v>中山大学肿瘤防治中心</v>
          </cell>
          <cell r="H11254" t="str">
            <v>IDT330</v>
          </cell>
          <cell r="I11254">
            <v>15</v>
          </cell>
          <cell r="J11254" t="str">
            <v>LncRNA-T7</v>
          </cell>
          <cell r="K11254">
            <v>57.76</v>
          </cell>
          <cell r="L11254">
            <v>20</v>
          </cell>
          <cell r="M11254">
            <v>1155.2</v>
          </cell>
          <cell r="N11254">
            <v>443</v>
          </cell>
        </row>
        <row r="11255">
          <cell r="D11255" t="str">
            <v>HGC-26061170</v>
          </cell>
          <cell r="E11255" t="str">
            <v>002900C3CCTR2</v>
          </cell>
          <cell r="F11255" t="str">
            <v>PSM-ZM202603020008-0001</v>
          </cell>
          <cell r="G11255" t="str">
            <v>中山大学肿瘤防治中心</v>
          </cell>
          <cell r="H11255" t="str">
            <v>IDT331</v>
          </cell>
          <cell r="I11255">
            <v>15</v>
          </cell>
          <cell r="J11255" t="str">
            <v>LncRNA-T7</v>
          </cell>
          <cell r="K11255">
            <v>85.94</v>
          </cell>
          <cell r="L11255">
            <v>20</v>
          </cell>
          <cell r="M11255">
            <v>1718.8</v>
          </cell>
          <cell r="N11255">
            <v>443</v>
          </cell>
        </row>
        <row r="11256">
          <cell r="D11256" t="str">
            <v>HGC-26061171</v>
          </cell>
          <cell r="E11256" t="str">
            <v>002901C3CFNR2</v>
          </cell>
          <cell r="F11256" t="str">
            <v>PSM-ZM202603020008-0001</v>
          </cell>
          <cell r="G11256" t="str">
            <v>中山大学肿瘤防治中心</v>
          </cell>
          <cell r="H11256" t="str">
            <v>IDT332</v>
          </cell>
          <cell r="I11256">
            <v>15</v>
          </cell>
          <cell r="J11256" t="str">
            <v>LncRNA-T7</v>
          </cell>
          <cell r="K11256">
            <v>43.07</v>
          </cell>
          <cell r="L11256">
            <v>20</v>
          </cell>
          <cell r="M11256">
            <v>861.4</v>
          </cell>
          <cell r="N11256">
            <v>443</v>
          </cell>
        </row>
        <row r="11257">
          <cell r="D11257" t="str">
            <v>HGC-26061172</v>
          </cell>
          <cell r="E11257" t="str">
            <v>002901C3CFTR2</v>
          </cell>
          <cell r="F11257" t="str">
            <v>PSM-ZM202603020008-0001</v>
          </cell>
          <cell r="G11257" t="str">
            <v>中山大学肿瘤防治中心</v>
          </cell>
          <cell r="H11257" t="str">
            <v>IDT333</v>
          </cell>
          <cell r="I11257">
            <v>15</v>
          </cell>
          <cell r="J11257" t="str">
            <v>LncRNA-T7</v>
          </cell>
          <cell r="K11257">
            <v>76.41</v>
          </cell>
          <cell r="L11257">
            <v>20</v>
          </cell>
          <cell r="M11257">
            <v>1528.2</v>
          </cell>
          <cell r="N11257">
            <v>443</v>
          </cell>
        </row>
        <row r="11258">
          <cell r="D11258" t="str">
            <v>HGC-26061173</v>
          </cell>
          <cell r="E11258" t="str">
            <v>002902C3CFNR1</v>
          </cell>
          <cell r="F11258" t="str">
            <v>PSM-ZM202603020008-0001</v>
          </cell>
          <cell r="G11258" t="str">
            <v>中山大学肿瘤防治中心</v>
          </cell>
          <cell r="H11258" t="str">
            <v>IDT334</v>
          </cell>
          <cell r="I11258">
            <v>15</v>
          </cell>
          <cell r="J11258" t="str">
            <v>LncRNA-T7</v>
          </cell>
          <cell r="K11258">
            <v>61.69</v>
          </cell>
          <cell r="L11258">
            <v>20</v>
          </cell>
          <cell r="M11258">
            <v>1233.8</v>
          </cell>
          <cell r="N11258">
            <v>443</v>
          </cell>
        </row>
        <row r="11259">
          <cell r="D11259" t="str">
            <v>HGC-26061174</v>
          </cell>
          <cell r="E11259" t="str">
            <v>002902C3CFTR1</v>
          </cell>
          <cell r="F11259" t="str">
            <v>PSM-ZM202603020008-0001</v>
          </cell>
          <cell r="G11259" t="str">
            <v>中山大学肿瘤防治中心</v>
          </cell>
          <cell r="H11259" t="str">
            <v>IDT335</v>
          </cell>
          <cell r="I11259">
            <v>15</v>
          </cell>
          <cell r="J11259" t="str">
            <v>LncRNA-T7</v>
          </cell>
          <cell r="K11259">
            <v>75.71</v>
          </cell>
          <cell r="L11259">
            <v>20</v>
          </cell>
          <cell r="M11259">
            <v>1514.2</v>
          </cell>
          <cell r="N11259">
            <v>443</v>
          </cell>
        </row>
        <row r="11260">
          <cell r="D11260" t="str">
            <v>HGC-26061175</v>
          </cell>
          <cell r="E11260" t="str">
            <v>002903C3CFNR2</v>
          </cell>
          <cell r="F11260" t="str">
            <v>PSM-ZM202603020008-0001</v>
          </cell>
          <cell r="G11260" t="str">
            <v>中山大学肿瘤防治中心</v>
          </cell>
          <cell r="H11260" t="str">
            <v>IDT336</v>
          </cell>
          <cell r="I11260">
            <v>15</v>
          </cell>
          <cell r="J11260" t="str">
            <v>LncRNA-T7</v>
          </cell>
          <cell r="K11260">
            <v>21.01</v>
          </cell>
          <cell r="L11260">
            <v>20</v>
          </cell>
          <cell r="M11260">
            <v>420.2</v>
          </cell>
          <cell r="N11260">
            <v>443</v>
          </cell>
        </row>
        <row r="11261">
          <cell r="D11261" t="str">
            <v>HGC-26061176</v>
          </cell>
          <cell r="E11261" t="str">
            <v>002903C3CFTR2</v>
          </cell>
          <cell r="F11261" t="str">
            <v>PSM-ZM202603020008-0001</v>
          </cell>
          <cell r="G11261" t="str">
            <v>中山大学肿瘤防治中心</v>
          </cell>
          <cell r="H11261" t="str">
            <v>IDT337</v>
          </cell>
          <cell r="I11261">
            <v>15</v>
          </cell>
          <cell r="J11261" t="str">
            <v>LncRNA-T7</v>
          </cell>
          <cell r="K11261">
            <v>64.96</v>
          </cell>
          <cell r="L11261">
            <v>20</v>
          </cell>
          <cell r="M11261">
            <v>1299.2</v>
          </cell>
          <cell r="N11261">
            <v>443</v>
          </cell>
        </row>
        <row r="11262">
          <cell r="D11262" t="str">
            <v>HGC-26061177</v>
          </cell>
          <cell r="E11262" t="str">
            <v>002904C3CFNR4</v>
          </cell>
          <cell r="F11262" t="str">
            <v>PSM-ZM202603020008-0001</v>
          </cell>
          <cell r="G11262" t="str">
            <v>中山大学肿瘤防治中心</v>
          </cell>
          <cell r="H11262" t="str">
            <v>IDT338</v>
          </cell>
          <cell r="I11262">
            <v>15</v>
          </cell>
          <cell r="J11262" t="str">
            <v>LncRNA-T7</v>
          </cell>
          <cell r="K11262">
            <v>76.61</v>
          </cell>
          <cell r="L11262">
            <v>20</v>
          </cell>
          <cell r="M11262">
            <v>1532.2</v>
          </cell>
          <cell r="N11262">
            <v>443</v>
          </cell>
        </row>
        <row r="11263">
          <cell r="D11263" t="str">
            <v>HGC-26061178</v>
          </cell>
          <cell r="E11263" t="str">
            <v>002904C3CFTR4</v>
          </cell>
          <cell r="F11263" t="str">
            <v>PSM-ZM202603020008-0001</v>
          </cell>
          <cell r="G11263" t="str">
            <v>中山大学肿瘤防治中心</v>
          </cell>
          <cell r="H11263" t="str">
            <v>IDT339</v>
          </cell>
          <cell r="I11263">
            <v>15</v>
          </cell>
          <cell r="J11263" t="str">
            <v>LncRNA-T7</v>
          </cell>
          <cell r="K11263">
            <v>50.76</v>
          </cell>
          <cell r="L11263">
            <v>20</v>
          </cell>
          <cell r="M11263">
            <v>1015.2</v>
          </cell>
          <cell r="N11263">
            <v>443</v>
          </cell>
        </row>
        <row r="11264">
          <cell r="D11264" t="str">
            <v>HGC-26061179</v>
          </cell>
          <cell r="E11264" t="str">
            <v>002905C3CCNR2</v>
          </cell>
          <cell r="F11264" t="str">
            <v>PSM-ZM202603020008-0001</v>
          </cell>
          <cell r="G11264" t="str">
            <v>中山大学肿瘤防治中心</v>
          </cell>
          <cell r="H11264" t="str">
            <v>IDT340</v>
          </cell>
          <cell r="I11264">
            <v>15</v>
          </cell>
          <cell r="J11264" t="str">
            <v>LncRNA-T7</v>
          </cell>
          <cell r="K11264">
            <v>34.46</v>
          </cell>
          <cell r="L11264">
            <v>20</v>
          </cell>
          <cell r="M11264">
            <v>689.2</v>
          </cell>
          <cell r="N11264">
            <v>443</v>
          </cell>
        </row>
        <row r="11265">
          <cell r="D11265" t="str">
            <v>HGC-26061180</v>
          </cell>
          <cell r="E11265" t="str">
            <v>002905C3CCTR2</v>
          </cell>
          <cell r="F11265" t="str">
            <v>PSM-ZM202603020008-0001</v>
          </cell>
          <cell r="G11265" t="str">
            <v>中山大学肿瘤防治中心</v>
          </cell>
          <cell r="H11265" t="str">
            <v>IDT341</v>
          </cell>
          <cell r="I11265">
            <v>15</v>
          </cell>
          <cell r="J11265" t="str">
            <v>LncRNA-T7</v>
          </cell>
          <cell r="K11265">
            <v>71.24</v>
          </cell>
          <cell r="L11265">
            <v>20</v>
          </cell>
          <cell r="M11265">
            <v>1424.8</v>
          </cell>
          <cell r="N11265">
            <v>443</v>
          </cell>
        </row>
        <row r="11266">
          <cell r="D11266" t="str">
            <v>HGC-26061181</v>
          </cell>
          <cell r="E11266" t="str">
            <v>002906C3CCNR2</v>
          </cell>
          <cell r="F11266" t="str">
            <v>PSM-ZM202603020008-0001</v>
          </cell>
          <cell r="G11266" t="str">
            <v>中山大学肿瘤防治中心</v>
          </cell>
          <cell r="H11266" t="str">
            <v>IDT342</v>
          </cell>
          <cell r="I11266">
            <v>15</v>
          </cell>
          <cell r="J11266" t="str">
            <v>LncRNA-T7</v>
          </cell>
          <cell r="K11266">
            <v>53.01</v>
          </cell>
          <cell r="L11266">
            <v>20</v>
          </cell>
          <cell r="M11266">
            <v>1060.2</v>
          </cell>
          <cell r="N11266">
            <v>443</v>
          </cell>
        </row>
        <row r="11267">
          <cell r="D11267" t="str">
            <v>HGC-26061182</v>
          </cell>
          <cell r="E11267" t="str">
            <v>002906C3CCTR2</v>
          </cell>
          <cell r="F11267" t="str">
            <v>PSM-ZM202603020008-0001</v>
          </cell>
          <cell r="G11267" t="str">
            <v>中山大学肿瘤防治中心</v>
          </cell>
          <cell r="H11267" t="str">
            <v>IDT343</v>
          </cell>
          <cell r="I11267">
            <v>15</v>
          </cell>
          <cell r="J11267" t="str">
            <v>LncRNA-T7</v>
          </cell>
          <cell r="K11267">
            <v>42.61</v>
          </cell>
          <cell r="L11267">
            <v>20</v>
          </cell>
          <cell r="M11267">
            <v>852.2</v>
          </cell>
          <cell r="N11267">
            <v>443</v>
          </cell>
        </row>
        <row r="11268">
          <cell r="D11268" t="str">
            <v>HGC-26061183</v>
          </cell>
          <cell r="E11268" t="str">
            <v>002908C3CFNR1</v>
          </cell>
          <cell r="F11268" t="str">
            <v>PSM-ZM202603020008-0001</v>
          </cell>
          <cell r="G11268" t="str">
            <v>中山大学肿瘤防治中心</v>
          </cell>
          <cell r="H11268" t="str">
            <v>IDT344</v>
          </cell>
          <cell r="I11268">
            <v>15</v>
          </cell>
          <cell r="J11268" t="str">
            <v>LncRNA-T7</v>
          </cell>
          <cell r="K11268">
            <v>59.8</v>
          </cell>
          <cell r="L11268">
            <v>20</v>
          </cell>
          <cell r="M11268">
            <v>1196</v>
          </cell>
          <cell r="N11268">
            <v>443</v>
          </cell>
        </row>
        <row r="11269">
          <cell r="D11269" t="str">
            <v>HGC-26061184</v>
          </cell>
          <cell r="E11269" t="str">
            <v>002908C3CFTR1</v>
          </cell>
          <cell r="F11269" t="str">
            <v>PSM-ZM202603020008-0001</v>
          </cell>
          <cell r="G11269" t="str">
            <v>中山大学肿瘤防治中心</v>
          </cell>
          <cell r="H11269" t="str">
            <v>IDT345</v>
          </cell>
          <cell r="I11269">
            <v>15</v>
          </cell>
          <cell r="J11269" t="str">
            <v>LncRNA-T7</v>
          </cell>
          <cell r="K11269">
            <v>53.03</v>
          </cell>
          <cell r="L11269">
            <v>20</v>
          </cell>
          <cell r="M11269">
            <v>1060.6</v>
          </cell>
          <cell r="N11269">
            <v>443</v>
          </cell>
        </row>
        <row r="11270">
          <cell r="D11270" t="str">
            <v>HGC-26061185</v>
          </cell>
          <cell r="E11270" t="str">
            <v>002909C3CFNR2</v>
          </cell>
          <cell r="F11270" t="str">
            <v>PSM-ZM202603020008-0001</v>
          </cell>
          <cell r="G11270" t="str">
            <v>中山大学肿瘤防治中心</v>
          </cell>
          <cell r="H11270" t="str">
            <v>IDT346</v>
          </cell>
          <cell r="I11270">
            <v>15</v>
          </cell>
          <cell r="J11270" t="str">
            <v>LncRNA-T7</v>
          </cell>
          <cell r="K11270">
            <v>65.98</v>
          </cell>
          <cell r="L11270">
            <v>20</v>
          </cell>
          <cell r="M11270">
            <v>1319.6</v>
          </cell>
          <cell r="N11270">
            <v>443</v>
          </cell>
        </row>
        <row r="11271">
          <cell r="D11271" t="str">
            <v>HGC-26061186</v>
          </cell>
          <cell r="E11271" t="str">
            <v>002909C3CFTR3</v>
          </cell>
          <cell r="F11271" t="str">
            <v>PSM-ZM202603020008-0001</v>
          </cell>
          <cell r="G11271" t="str">
            <v>中山大学肿瘤防治中心</v>
          </cell>
          <cell r="H11271" t="str">
            <v>IDT347</v>
          </cell>
          <cell r="I11271">
            <v>15</v>
          </cell>
          <cell r="J11271" t="str">
            <v>LncRNA-T7</v>
          </cell>
          <cell r="K11271">
            <v>78.34</v>
          </cell>
          <cell r="L11271">
            <v>20</v>
          </cell>
          <cell r="M11271">
            <v>1566.8</v>
          </cell>
          <cell r="N11271">
            <v>443</v>
          </cell>
        </row>
        <row r="11272">
          <cell r="D11272" t="str">
            <v>HGC-26061191</v>
          </cell>
          <cell r="E11272" t="str">
            <v>002912C3CCNR2</v>
          </cell>
          <cell r="F11272" t="str">
            <v>PSM-ZM202603020008-0001</v>
          </cell>
          <cell r="G11272" t="str">
            <v>中山大学肿瘤防治中心</v>
          </cell>
          <cell r="H11272" t="str">
            <v>IDT348</v>
          </cell>
          <cell r="I11272">
            <v>15</v>
          </cell>
          <cell r="J11272" t="str">
            <v>LncRNA-T7</v>
          </cell>
          <cell r="K11272">
            <v>58.51</v>
          </cell>
          <cell r="L11272">
            <v>20</v>
          </cell>
          <cell r="M11272">
            <v>1170.2</v>
          </cell>
          <cell r="N11272">
            <v>443</v>
          </cell>
        </row>
        <row r="11273">
          <cell r="D11273" t="str">
            <v>HGC-26061192</v>
          </cell>
          <cell r="E11273" t="str">
            <v>002912C3CCTR2</v>
          </cell>
          <cell r="F11273" t="str">
            <v>PSM-ZM202603020008-0001</v>
          </cell>
          <cell r="G11273" t="str">
            <v>中山大学肿瘤防治中心</v>
          </cell>
          <cell r="H11273" t="str">
            <v>IDT349</v>
          </cell>
          <cell r="I11273">
            <v>15</v>
          </cell>
          <cell r="J11273" t="str">
            <v>LncRNA-T7</v>
          </cell>
          <cell r="K11273">
            <v>64.89</v>
          </cell>
          <cell r="L11273">
            <v>20</v>
          </cell>
          <cell r="M11273">
            <v>1297.8</v>
          </cell>
          <cell r="N11273">
            <v>443</v>
          </cell>
        </row>
        <row r="11274">
          <cell r="D11274" t="str">
            <v>HGC-26061193</v>
          </cell>
          <cell r="E11274" t="str">
            <v>002913C3CFNR2</v>
          </cell>
          <cell r="F11274" t="str">
            <v>PSM-ZM202603020008-0001</v>
          </cell>
          <cell r="G11274" t="str">
            <v>中山大学肿瘤防治中心</v>
          </cell>
          <cell r="H11274" t="str">
            <v>IDT350</v>
          </cell>
          <cell r="I11274">
            <v>15</v>
          </cell>
          <cell r="J11274" t="str">
            <v>LncRNA-T7</v>
          </cell>
          <cell r="K11274">
            <v>63.59</v>
          </cell>
          <cell r="L11274">
            <v>20</v>
          </cell>
          <cell r="M11274">
            <v>1271.8</v>
          </cell>
          <cell r="N11274">
            <v>443</v>
          </cell>
        </row>
        <row r="11275">
          <cell r="D11275" t="str">
            <v>HGC-26061194</v>
          </cell>
          <cell r="E11275" t="str">
            <v>002913C3CFTR2</v>
          </cell>
          <cell r="F11275" t="str">
            <v>PSM-ZM202603020008-0001</v>
          </cell>
          <cell r="G11275" t="str">
            <v>中山大学肿瘤防治中心</v>
          </cell>
          <cell r="H11275" t="str">
            <v>IDT351</v>
          </cell>
          <cell r="I11275">
            <v>15</v>
          </cell>
          <cell r="J11275" t="str">
            <v>LncRNA-T7</v>
          </cell>
          <cell r="K11275">
            <v>44.37</v>
          </cell>
          <cell r="L11275">
            <v>20</v>
          </cell>
          <cell r="M11275">
            <v>887.4</v>
          </cell>
          <cell r="N11275">
            <v>443</v>
          </cell>
        </row>
        <row r="11276">
          <cell r="D11276" t="str">
            <v>HGC-26061195</v>
          </cell>
          <cell r="E11276" t="str">
            <v>002915C3CFNR2</v>
          </cell>
          <cell r="F11276" t="str">
            <v>PSM-ZM202603020008-0001</v>
          </cell>
          <cell r="G11276" t="str">
            <v>中山大学肿瘤防治中心</v>
          </cell>
          <cell r="H11276" t="str">
            <v>IDT352</v>
          </cell>
          <cell r="I11276">
            <v>15</v>
          </cell>
          <cell r="J11276" t="str">
            <v>LncRNA-T7</v>
          </cell>
          <cell r="K11276">
            <v>62.57</v>
          </cell>
          <cell r="L11276">
            <v>20</v>
          </cell>
          <cell r="M11276">
            <v>1251.4</v>
          </cell>
          <cell r="N11276">
            <v>444</v>
          </cell>
        </row>
        <row r="11277">
          <cell r="D11277" t="str">
            <v>HGC-26061196</v>
          </cell>
          <cell r="E11277" t="str">
            <v>002915C3CFTR2</v>
          </cell>
          <cell r="F11277" t="str">
            <v>PSM-ZM202603020008-0001</v>
          </cell>
          <cell r="G11277" t="str">
            <v>中山大学肿瘤防治中心</v>
          </cell>
          <cell r="H11277" t="str">
            <v>IDT353</v>
          </cell>
          <cell r="I11277">
            <v>15</v>
          </cell>
          <cell r="J11277" t="str">
            <v>LncRNA-T7</v>
          </cell>
          <cell r="K11277">
            <v>68.49</v>
          </cell>
          <cell r="L11277">
            <v>20</v>
          </cell>
          <cell r="M11277">
            <v>1369.8</v>
          </cell>
          <cell r="N11277">
            <v>444</v>
          </cell>
        </row>
        <row r="11278">
          <cell r="D11278" t="str">
            <v>HGC-26061199</v>
          </cell>
          <cell r="E11278" t="str">
            <v>002917C3CFNR1</v>
          </cell>
          <cell r="F11278" t="str">
            <v>PSM-ZM202603020008-0001</v>
          </cell>
          <cell r="G11278" t="str">
            <v>中山大学肿瘤防治中心</v>
          </cell>
          <cell r="H11278" t="str">
            <v>IDT354</v>
          </cell>
          <cell r="I11278">
            <v>15</v>
          </cell>
          <cell r="J11278" t="str">
            <v>LncRNA-T7</v>
          </cell>
          <cell r="K11278">
            <v>51.91</v>
          </cell>
          <cell r="L11278">
            <v>20</v>
          </cell>
          <cell r="M11278">
            <v>1038.2</v>
          </cell>
          <cell r="N11278">
            <v>444</v>
          </cell>
        </row>
        <row r="11279">
          <cell r="D11279" t="str">
            <v>HGC-26061200</v>
          </cell>
          <cell r="E11279" t="str">
            <v>002917C3CFTR1</v>
          </cell>
          <cell r="F11279" t="str">
            <v>PSM-ZM202603020008-0001</v>
          </cell>
          <cell r="G11279" t="str">
            <v>中山大学肿瘤防治中心</v>
          </cell>
          <cell r="H11279" t="str">
            <v>IDT355</v>
          </cell>
          <cell r="I11279">
            <v>15</v>
          </cell>
          <cell r="J11279" t="str">
            <v>LncRNA-T7</v>
          </cell>
          <cell r="K11279">
            <v>12.12</v>
          </cell>
          <cell r="L11279">
            <v>20</v>
          </cell>
          <cell r="M11279">
            <v>242.4</v>
          </cell>
          <cell r="N11279">
            <v>444</v>
          </cell>
        </row>
        <row r="11280">
          <cell r="D11280" t="str">
            <v>HGC-26061201</v>
          </cell>
          <cell r="E11280" t="str">
            <v>002918C3CCNR1</v>
          </cell>
          <cell r="F11280" t="str">
            <v>PSM-ZM202603020008-0001</v>
          </cell>
          <cell r="G11280" t="str">
            <v>中山大学肿瘤防治中心</v>
          </cell>
          <cell r="H11280" t="str">
            <v>IDT356</v>
          </cell>
          <cell r="I11280">
            <v>15</v>
          </cell>
          <cell r="J11280" t="str">
            <v>LncRNA-T7</v>
          </cell>
          <cell r="K11280">
            <v>40.94</v>
          </cell>
          <cell r="L11280">
            <v>20</v>
          </cell>
          <cell r="M11280">
            <v>818.8</v>
          </cell>
          <cell r="N11280">
            <v>444</v>
          </cell>
        </row>
        <row r="11281">
          <cell r="D11281" t="str">
            <v>HGC-26061202</v>
          </cell>
          <cell r="E11281" t="str">
            <v>002918C3CCTR2</v>
          </cell>
          <cell r="F11281" t="str">
            <v>PSM-ZM202603020008-0001</v>
          </cell>
          <cell r="G11281" t="str">
            <v>中山大学肿瘤防治中心</v>
          </cell>
          <cell r="H11281" t="str">
            <v>IDT357</v>
          </cell>
          <cell r="I11281">
            <v>15</v>
          </cell>
          <cell r="J11281" t="str">
            <v>LncRNA-T7</v>
          </cell>
          <cell r="K11281">
            <v>38.9</v>
          </cell>
          <cell r="L11281">
            <v>20</v>
          </cell>
          <cell r="M11281">
            <v>778</v>
          </cell>
          <cell r="N11281">
            <v>444</v>
          </cell>
        </row>
        <row r="11282">
          <cell r="D11282" t="str">
            <v>HGC-26061203</v>
          </cell>
          <cell r="E11282" t="str">
            <v>002920C3CFNR2</v>
          </cell>
          <cell r="F11282" t="str">
            <v>PSM-ZM202603020008-0001</v>
          </cell>
          <cell r="G11282" t="str">
            <v>中山大学肿瘤防治中心</v>
          </cell>
          <cell r="H11282" t="str">
            <v>IDT358</v>
          </cell>
          <cell r="I11282">
            <v>15</v>
          </cell>
          <cell r="J11282" t="str">
            <v>LncRNA-T7</v>
          </cell>
          <cell r="K11282">
            <v>42.32</v>
          </cell>
          <cell r="L11282">
            <v>20</v>
          </cell>
          <cell r="M11282">
            <v>846.4</v>
          </cell>
          <cell r="N11282">
            <v>444</v>
          </cell>
        </row>
        <row r="11283">
          <cell r="D11283" t="str">
            <v>HGC-26061204</v>
          </cell>
          <cell r="E11283" t="str">
            <v>002920C3CFTR2</v>
          </cell>
          <cell r="F11283" t="str">
            <v>PSM-ZM202603020008-0001</v>
          </cell>
          <cell r="G11283" t="str">
            <v>中山大学肿瘤防治中心</v>
          </cell>
          <cell r="H11283" t="str">
            <v>IDT359</v>
          </cell>
          <cell r="I11283">
            <v>15</v>
          </cell>
          <cell r="J11283" t="str">
            <v>LncRNA-T7</v>
          </cell>
          <cell r="K11283">
            <v>57.68</v>
          </cell>
          <cell r="L11283">
            <v>20</v>
          </cell>
          <cell r="M11283">
            <v>1153.6</v>
          </cell>
          <cell r="N11283">
            <v>444</v>
          </cell>
        </row>
        <row r="11284">
          <cell r="D11284" t="str">
            <v>HGC-26061205</v>
          </cell>
          <cell r="E11284" t="str">
            <v>002922C3CFNR2</v>
          </cell>
          <cell r="F11284" t="str">
            <v>PSM-ZM202603020008-0001</v>
          </cell>
          <cell r="G11284" t="str">
            <v>中山大学肿瘤防治中心</v>
          </cell>
          <cell r="H11284" t="str">
            <v>IDT360</v>
          </cell>
          <cell r="I11284">
            <v>15</v>
          </cell>
          <cell r="J11284" t="str">
            <v>LncRNA-T7</v>
          </cell>
          <cell r="K11284">
            <v>31.05</v>
          </cell>
          <cell r="L11284">
            <v>20</v>
          </cell>
          <cell r="M11284">
            <v>621</v>
          </cell>
          <cell r="N11284">
            <v>444</v>
          </cell>
        </row>
        <row r="11285">
          <cell r="D11285" t="str">
            <v>HGC-26061206</v>
          </cell>
          <cell r="E11285" t="str">
            <v>002922C3CFTR2</v>
          </cell>
          <cell r="F11285" t="str">
            <v>PSM-ZM202603020008-0001</v>
          </cell>
          <cell r="G11285" t="str">
            <v>中山大学肿瘤防治中心</v>
          </cell>
          <cell r="H11285" t="str">
            <v>IDT361</v>
          </cell>
          <cell r="I11285">
            <v>15</v>
          </cell>
          <cell r="J11285" t="str">
            <v>LncRNA-T7</v>
          </cell>
          <cell r="K11285">
            <v>77.87</v>
          </cell>
          <cell r="L11285">
            <v>20</v>
          </cell>
          <cell r="M11285">
            <v>1557.4</v>
          </cell>
          <cell r="N11285">
            <v>444</v>
          </cell>
        </row>
        <row r="11286">
          <cell r="D11286" t="str">
            <v>HGC-26061209</v>
          </cell>
          <cell r="E11286" t="str">
            <v>002925C3CFNR1</v>
          </cell>
          <cell r="F11286" t="str">
            <v>PSM-ZM202603020008-0001</v>
          </cell>
          <cell r="G11286" t="str">
            <v>中山大学肿瘤防治中心</v>
          </cell>
          <cell r="H11286" t="str">
            <v>IDT362</v>
          </cell>
          <cell r="I11286">
            <v>15</v>
          </cell>
          <cell r="J11286" t="str">
            <v>LncRNA-T7</v>
          </cell>
          <cell r="K11286">
            <v>40.71</v>
          </cell>
          <cell r="L11286">
            <v>20</v>
          </cell>
          <cell r="M11286">
            <v>814.2</v>
          </cell>
          <cell r="N11286">
            <v>444</v>
          </cell>
        </row>
        <row r="11287">
          <cell r="D11287" t="str">
            <v>HGC-26061210</v>
          </cell>
          <cell r="E11287" t="str">
            <v>002925C3CFTR1</v>
          </cell>
          <cell r="F11287" t="str">
            <v>PSM-ZM202603020008-0001</v>
          </cell>
          <cell r="G11287" t="str">
            <v>中山大学肿瘤防治中心</v>
          </cell>
          <cell r="H11287" t="str">
            <v>IDT363</v>
          </cell>
          <cell r="I11287">
            <v>15</v>
          </cell>
          <cell r="J11287" t="str">
            <v>LncRNA-T7</v>
          </cell>
          <cell r="K11287">
            <v>87.7</v>
          </cell>
          <cell r="L11287">
            <v>20</v>
          </cell>
          <cell r="M11287">
            <v>1754</v>
          </cell>
          <cell r="N11287">
            <v>444</v>
          </cell>
        </row>
        <row r="11288">
          <cell r="D11288" t="str">
            <v>HGC-26061213</v>
          </cell>
          <cell r="E11288" t="str">
            <v>002929C3CCNR2</v>
          </cell>
          <cell r="F11288" t="str">
            <v>PSM-ZM202603020008-0001</v>
          </cell>
          <cell r="G11288" t="str">
            <v>中山大学肿瘤防治中心</v>
          </cell>
          <cell r="H11288" t="str">
            <v>IDT364</v>
          </cell>
          <cell r="I11288">
            <v>15</v>
          </cell>
          <cell r="J11288" t="str">
            <v>LncRNA-T7</v>
          </cell>
          <cell r="K11288">
            <v>11.48</v>
          </cell>
          <cell r="L11288">
            <v>20</v>
          </cell>
          <cell r="M11288">
            <v>229.6</v>
          </cell>
          <cell r="N11288">
            <v>444</v>
          </cell>
        </row>
        <row r="11289">
          <cell r="D11289" t="str">
            <v>HGC-26061214</v>
          </cell>
          <cell r="E11289" t="str">
            <v>002929C3CCTR2</v>
          </cell>
          <cell r="F11289" t="str">
            <v>PSM-ZM202603020008-0001</v>
          </cell>
          <cell r="G11289" t="str">
            <v>中山大学肿瘤防治中心</v>
          </cell>
          <cell r="H11289" t="str">
            <v>IDT365</v>
          </cell>
          <cell r="I11289">
            <v>15</v>
          </cell>
          <cell r="J11289" t="str">
            <v>LncRNA-T7</v>
          </cell>
          <cell r="K11289">
            <v>56.87</v>
          </cell>
          <cell r="L11289">
            <v>20</v>
          </cell>
          <cell r="M11289">
            <v>1137.4</v>
          </cell>
          <cell r="N11289">
            <v>444</v>
          </cell>
        </row>
        <row r="11290">
          <cell r="D11290" t="str">
            <v>HGC-26061215</v>
          </cell>
          <cell r="E11290" t="str">
            <v>002931C3CFNR2</v>
          </cell>
          <cell r="F11290" t="str">
            <v>PSM-ZM202603020008-0001</v>
          </cell>
          <cell r="G11290" t="str">
            <v>中山大学肿瘤防治中心</v>
          </cell>
          <cell r="H11290" t="str">
            <v>IDT366</v>
          </cell>
          <cell r="I11290">
            <v>15</v>
          </cell>
          <cell r="J11290" t="str">
            <v>LncRNA-T7</v>
          </cell>
          <cell r="K11290">
            <v>45.29</v>
          </cell>
          <cell r="L11290">
            <v>20</v>
          </cell>
          <cell r="M11290">
            <v>905.8</v>
          </cell>
          <cell r="N11290">
            <v>444</v>
          </cell>
        </row>
        <row r="11291">
          <cell r="D11291" t="str">
            <v>HGC-26061216</v>
          </cell>
          <cell r="E11291" t="str">
            <v>002931C3CFTR2</v>
          </cell>
          <cell r="F11291" t="str">
            <v>PSM-ZM202603020008-0001</v>
          </cell>
          <cell r="G11291" t="str">
            <v>中山大学肿瘤防治中心</v>
          </cell>
          <cell r="H11291" t="str">
            <v>IDT367</v>
          </cell>
          <cell r="I11291">
            <v>15</v>
          </cell>
          <cell r="J11291" t="str">
            <v>LncRNA-T7</v>
          </cell>
          <cell r="K11291">
            <v>76.21</v>
          </cell>
          <cell r="L11291">
            <v>20</v>
          </cell>
          <cell r="M11291">
            <v>1524.2</v>
          </cell>
          <cell r="N11291">
            <v>444</v>
          </cell>
        </row>
        <row r="11292">
          <cell r="D11292" t="str">
            <v>HGC-26061217</v>
          </cell>
          <cell r="E11292" t="str">
            <v>002932C3CFNR2</v>
          </cell>
          <cell r="F11292" t="str">
            <v>PSM-ZM202603020008-0001</v>
          </cell>
          <cell r="G11292" t="str">
            <v>中山大学肿瘤防治中心</v>
          </cell>
          <cell r="H11292" t="str">
            <v>IDT368</v>
          </cell>
          <cell r="I11292">
            <v>15</v>
          </cell>
          <cell r="J11292" t="str">
            <v>LncRNA-T7</v>
          </cell>
          <cell r="K11292">
            <v>44.8</v>
          </cell>
          <cell r="L11292">
            <v>20</v>
          </cell>
          <cell r="M11292">
            <v>896</v>
          </cell>
          <cell r="N11292">
            <v>444</v>
          </cell>
        </row>
        <row r="11293">
          <cell r="D11293" t="str">
            <v>HGC-26061218</v>
          </cell>
          <cell r="E11293" t="str">
            <v>002932C3CFTR2</v>
          </cell>
          <cell r="F11293" t="str">
            <v>PSM-ZM202603020008-0001</v>
          </cell>
          <cell r="G11293" t="str">
            <v>中山大学肿瘤防治中心</v>
          </cell>
          <cell r="H11293" t="str">
            <v>IDT369</v>
          </cell>
          <cell r="I11293">
            <v>15</v>
          </cell>
          <cell r="J11293" t="str">
            <v>LncRNA-T7</v>
          </cell>
          <cell r="K11293">
            <v>57.83</v>
          </cell>
          <cell r="L11293">
            <v>20</v>
          </cell>
          <cell r="M11293">
            <v>1156.6</v>
          </cell>
          <cell r="N11293">
            <v>444</v>
          </cell>
        </row>
        <row r="11294">
          <cell r="D11294" t="str">
            <v>HGC-26061219</v>
          </cell>
          <cell r="E11294" t="str">
            <v>002934C3CFNR2</v>
          </cell>
          <cell r="F11294" t="str">
            <v>PSM-ZM202603020008-0001</v>
          </cell>
          <cell r="G11294" t="str">
            <v>中山大学肿瘤防治中心</v>
          </cell>
          <cell r="H11294" t="str">
            <v>IDT370</v>
          </cell>
          <cell r="I11294">
            <v>15</v>
          </cell>
          <cell r="J11294" t="str">
            <v>LncRNA-T7</v>
          </cell>
          <cell r="K11294">
            <v>59.85</v>
          </cell>
          <cell r="L11294">
            <v>20</v>
          </cell>
          <cell r="M11294">
            <v>1197</v>
          </cell>
          <cell r="N11294">
            <v>444</v>
          </cell>
        </row>
        <row r="11295">
          <cell r="D11295" t="str">
            <v>HGC-26061220</v>
          </cell>
          <cell r="E11295" t="str">
            <v>002934C3CFTR2</v>
          </cell>
          <cell r="F11295" t="str">
            <v>PSM-ZM202603020008-0001</v>
          </cell>
          <cell r="G11295" t="str">
            <v>中山大学肿瘤防治中心</v>
          </cell>
          <cell r="H11295" t="str">
            <v>IDT371</v>
          </cell>
          <cell r="I11295">
            <v>15</v>
          </cell>
          <cell r="J11295" t="str">
            <v>LncRNA-T7</v>
          </cell>
          <cell r="K11295">
            <v>62.9</v>
          </cell>
          <cell r="L11295">
            <v>20</v>
          </cell>
          <cell r="M11295">
            <v>1258</v>
          </cell>
          <cell r="N11295">
            <v>444</v>
          </cell>
        </row>
        <row r="11296">
          <cell r="D11296" t="str">
            <v>HGC-26061221</v>
          </cell>
          <cell r="E11296" t="str">
            <v>002935C3CFNR2</v>
          </cell>
          <cell r="F11296" t="str">
            <v>PSM-ZM202603020008-0001</v>
          </cell>
          <cell r="G11296" t="str">
            <v>中山大学肿瘤防治中心</v>
          </cell>
          <cell r="H11296" t="str">
            <v>IDT372</v>
          </cell>
          <cell r="I11296">
            <v>15</v>
          </cell>
          <cell r="J11296" t="str">
            <v>LncRNA-T7</v>
          </cell>
          <cell r="K11296">
            <v>88.61</v>
          </cell>
          <cell r="L11296">
            <v>20</v>
          </cell>
          <cell r="M11296">
            <v>1772.2</v>
          </cell>
          <cell r="N11296">
            <v>444</v>
          </cell>
        </row>
        <row r="11297">
          <cell r="D11297" t="str">
            <v>HGC-26061222</v>
          </cell>
          <cell r="E11297" t="str">
            <v>002935C3CFTR2</v>
          </cell>
          <cell r="F11297" t="str">
            <v>PSM-ZM202603020008-0001</v>
          </cell>
          <cell r="G11297" t="str">
            <v>中山大学肿瘤防治中心</v>
          </cell>
          <cell r="H11297" t="str">
            <v>IDT373</v>
          </cell>
          <cell r="I11297">
            <v>15</v>
          </cell>
          <cell r="J11297" t="str">
            <v>LncRNA-T7</v>
          </cell>
          <cell r="K11297">
            <v>29.8</v>
          </cell>
          <cell r="L11297">
            <v>20</v>
          </cell>
          <cell r="M11297">
            <v>596</v>
          </cell>
          <cell r="N11297">
            <v>444</v>
          </cell>
        </row>
        <row r="11298">
          <cell r="D11298" t="str">
            <v>HGC-26061223</v>
          </cell>
          <cell r="E11298" t="str">
            <v>002937C3CFNR1</v>
          </cell>
          <cell r="F11298" t="str">
            <v>PSM-ZM202603020008-0001</v>
          </cell>
          <cell r="G11298" t="str">
            <v>中山大学肿瘤防治中心</v>
          </cell>
          <cell r="H11298" t="str">
            <v>IDT374</v>
          </cell>
          <cell r="I11298">
            <v>15</v>
          </cell>
          <cell r="J11298" t="str">
            <v>LncRNA-T7</v>
          </cell>
          <cell r="K11298">
            <v>38.59</v>
          </cell>
          <cell r="L11298">
            <v>20</v>
          </cell>
          <cell r="M11298">
            <v>771.8</v>
          </cell>
          <cell r="N11298">
            <v>444</v>
          </cell>
        </row>
        <row r="11299">
          <cell r="D11299" t="str">
            <v>HGC-26061224</v>
          </cell>
          <cell r="E11299" t="str">
            <v>002937C3CFTR1</v>
          </cell>
          <cell r="F11299" t="str">
            <v>PSM-ZM202603020008-0001</v>
          </cell>
          <cell r="G11299" t="str">
            <v>中山大学肿瘤防治中心</v>
          </cell>
          <cell r="H11299" t="str">
            <v>IDT375</v>
          </cell>
          <cell r="I11299">
            <v>15</v>
          </cell>
          <cell r="J11299" t="str">
            <v>LncRNA-T7</v>
          </cell>
          <cell r="K11299">
            <v>83.91</v>
          </cell>
          <cell r="L11299">
            <v>20</v>
          </cell>
          <cell r="M11299">
            <v>1678.2</v>
          </cell>
          <cell r="N11299">
            <v>444</v>
          </cell>
        </row>
        <row r="11300">
          <cell r="D11300" t="str">
            <v>HGC-26061225</v>
          </cell>
          <cell r="E11300" t="str">
            <v>002939C3CFNR2</v>
          </cell>
          <cell r="F11300" t="str">
            <v>PSM-ZM202603020008-0001</v>
          </cell>
          <cell r="G11300" t="str">
            <v>中山大学肿瘤防治中心</v>
          </cell>
          <cell r="H11300" t="str">
            <v>IDT376</v>
          </cell>
          <cell r="I11300">
            <v>15</v>
          </cell>
          <cell r="J11300" t="str">
            <v>LncRNA-T7</v>
          </cell>
          <cell r="K11300">
            <v>76.01</v>
          </cell>
          <cell r="L11300">
            <v>20</v>
          </cell>
          <cell r="M11300">
            <v>1520.2</v>
          </cell>
          <cell r="N11300">
            <v>444</v>
          </cell>
        </row>
        <row r="11301">
          <cell r="D11301" t="str">
            <v>HGC-26061226</v>
          </cell>
          <cell r="E11301" t="str">
            <v>002939C3CFTR2</v>
          </cell>
          <cell r="F11301" t="str">
            <v>PSM-ZM202603020008-0001</v>
          </cell>
          <cell r="G11301" t="str">
            <v>中山大学肿瘤防治中心</v>
          </cell>
          <cell r="H11301" t="str">
            <v>IDT377</v>
          </cell>
          <cell r="I11301">
            <v>15</v>
          </cell>
          <cell r="J11301" t="str">
            <v>LncRNA-T7</v>
          </cell>
          <cell r="K11301">
            <v>46.06</v>
          </cell>
          <cell r="L11301">
            <v>20</v>
          </cell>
          <cell r="M11301">
            <v>921.2</v>
          </cell>
          <cell r="N11301">
            <v>444</v>
          </cell>
        </row>
        <row r="11302">
          <cell r="D11302" t="str">
            <v>HGC-26061227</v>
          </cell>
          <cell r="E11302" t="str">
            <v>002940C3CFNR2</v>
          </cell>
          <cell r="F11302" t="str">
            <v>PSM-ZM202603020008-0001</v>
          </cell>
          <cell r="G11302" t="str">
            <v>中山大学肿瘤防治中心</v>
          </cell>
          <cell r="H11302" t="str">
            <v>IDT378</v>
          </cell>
          <cell r="I11302">
            <v>15</v>
          </cell>
          <cell r="J11302" t="str">
            <v>LncRNA-T7</v>
          </cell>
          <cell r="K11302">
            <v>50.7</v>
          </cell>
          <cell r="L11302">
            <v>20</v>
          </cell>
          <cell r="M11302">
            <v>1014</v>
          </cell>
          <cell r="N11302">
            <v>444</v>
          </cell>
        </row>
        <row r="11303">
          <cell r="D11303" t="str">
            <v>HGC-26061228</v>
          </cell>
          <cell r="E11303" t="str">
            <v>002940C3CFTR2</v>
          </cell>
          <cell r="F11303" t="str">
            <v>PSM-ZM202603020008-0001</v>
          </cell>
          <cell r="G11303" t="str">
            <v>中山大学肿瘤防治中心</v>
          </cell>
          <cell r="H11303" t="str">
            <v>IDT379</v>
          </cell>
          <cell r="I11303">
            <v>15</v>
          </cell>
          <cell r="J11303" t="str">
            <v>LncRNA-T7</v>
          </cell>
          <cell r="K11303">
            <v>53.46</v>
          </cell>
          <cell r="L11303">
            <v>20</v>
          </cell>
          <cell r="M11303">
            <v>1069.2</v>
          </cell>
          <cell r="N11303">
            <v>444</v>
          </cell>
        </row>
        <row r="11304">
          <cell r="D11304" t="str">
            <v>HGC-26061229</v>
          </cell>
          <cell r="E11304" t="str">
            <v>002941C3CFNR2</v>
          </cell>
          <cell r="F11304" t="str">
            <v>PSM-ZM202603020008-0001</v>
          </cell>
          <cell r="G11304" t="str">
            <v>中山大学肿瘤防治中心</v>
          </cell>
          <cell r="H11304" t="str">
            <v>IDT380</v>
          </cell>
          <cell r="I11304">
            <v>15</v>
          </cell>
          <cell r="J11304" t="str">
            <v>LncRNA-T7</v>
          </cell>
          <cell r="K11304">
            <v>34.64</v>
          </cell>
          <cell r="L11304">
            <v>20</v>
          </cell>
          <cell r="M11304">
            <v>692.8</v>
          </cell>
          <cell r="N11304">
            <v>444</v>
          </cell>
        </row>
        <row r="11305">
          <cell r="D11305" t="str">
            <v>HGC-26061230</v>
          </cell>
          <cell r="E11305" t="str">
            <v>002941C3CFTR3</v>
          </cell>
          <cell r="F11305" t="str">
            <v>PSM-ZM202603020008-0001</v>
          </cell>
          <cell r="G11305" t="str">
            <v>中山大学肿瘤防治中心</v>
          </cell>
          <cell r="H11305" t="str">
            <v>IDT381</v>
          </cell>
          <cell r="I11305">
            <v>15</v>
          </cell>
          <cell r="J11305" t="str">
            <v>LncRNA-T7</v>
          </cell>
          <cell r="K11305">
            <v>45.34</v>
          </cell>
          <cell r="L11305">
            <v>20</v>
          </cell>
          <cell r="M11305">
            <v>906.8</v>
          </cell>
          <cell r="N11305">
            <v>444</v>
          </cell>
        </row>
        <row r="11306">
          <cell r="D11306" t="str">
            <v>HGC-26061231</v>
          </cell>
          <cell r="E11306" t="str">
            <v>002942C3CCNR1</v>
          </cell>
          <cell r="F11306" t="str">
            <v>PSM-ZM202603020008-0001</v>
          </cell>
          <cell r="G11306" t="str">
            <v>中山大学肿瘤防治中心</v>
          </cell>
          <cell r="H11306" t="str">
            <v>IDT382</v>
          </cell>
          <cell r="I11306">
            <v>15</v>
          </cell>
          <cell r="J11306" t="str">
            <v>LncRNA-T7</v>
          </cell>
          <cell r="K11306">
            <v>79.19</v>
          </cell>
          <cell r="L11306">
            <v>20</v>
          </cell>
          <cell r="M11306">
            <v>1583.8</v>
          </cell>
          <cell r="N11306">
            <v>444</v>
          </cell>
        </row>
        <row r="11307">
          <cell r="D11307" t="str">
            <v>HGC-26070284</v>
          </cell>
          <cell r="E11307" t="str">
            <v>v1</v>
          </cell>
          <cell r="F11307" t="str">
            <v>PSM-ZM202605280004-0001</v>
          </cell>
          <cell r="G11307" t="str">
            <v>南昌大学第一附属医院</v>
          </cell>
          <cell r="H11307" t="str">
            <v>MGI89</v>
          </cell>
          <cell r="I11307" t="str">
            <v>450M</v>
          </cell>
          <cell r="J11307" t="str">
            <v>cDNA文库</v>
          </cell>
          <cell r="K11307">
            <v>12</v>
          </cell>
          <cell r="L11307">
            <v>30</v>
          </cell>
          <cell r="M11307">
            <v>360</v>
          </cell>
          <cell r="N11307">
            <v>352</v>
          </cell>
        </row>
        <row r="11308">
          <cell r="D11308" t="str">
            <v>HGC-26070285</v>
          </cell>
          <cell r="E11308" t="str">
            <v>v2</v>
          </cell>
          <cell r="F11308" t="str">
            <v>PSM-ZM202605280004-0001</v>
          </cell>
          <cell r="G11308" t="str">
            <v>南昌大学第一附属医院</v>
          </cell>
          <cell r="H11308" t="str">
            <v>MGI90</v>
          </cell>
          <cell r="I11308" t="str">
            <v>450M</v>
          </cell>
          <cell r="J11308" t="str">
            <v>cDNA文库</v>
          </cell>
          <cell r="K11308">
            <v>10</v>
          </cell>
          <cell r="L11308">
            <v>30</v>
          </cell>
          <cell r="M11308">
            <v>300</v>
          </cell>
          <cell r="N11308">
            <v>358</v>
          </cell>
        </row>
        <row r="11309">
          <cell r="D11309" t="str">
            <v>HGC-26070286</v>
          </cell>
          <cell r="E11309" t="str">
            <v>v3</v>
          </cell>
          <cell r="F11309" t="str">
            <v>PSM-ZM202605280004-0001</v>
          </cell>
          <cell r="G11309" t="str">
            <v>南昌大学第一附属医院</v>
          </cell>
          <cell r="H11309" t="str">
            <v>MGI91</v>
          </cell>
          <cell r="I11309" t="str">
            <v>450M</v>
          </cell>
          <cell r="J11309" t="str">
            <v>cDNA文库</v>
          </cell>
          <cell r="K11309">
            <v>12</v>
          </cell>
          <cell r="L11309">
            <v>30</v>
          </cell>
          <cell r="M11309">
            <v>360</v>
          </cell>
          <cell r="N11309">
            <v>353</v>
          </cell>
        </row>
        <row r="11310">
          <cell r="D11310" t="str">
            <v>HGC-26070288</v>
          </cell>
          <cell r="E11310" t="str">
            <v>o1</v>
          </cell>
          <cell r="F11310" t="str">
            <v>PSM-ZM202605280004-0001</v>
          </cell>
          <cell r="G11310" t="str">
            <v>南昌大学第一附属医院</v>
          </cell>
          <cell r="H11310" t="str">
            <v>MGI92</v>
          </cell>
          <cell r="I11310" t="str">
            <v>450M</v>
          </cell>
          <cell r="J11310" t="str">
            <v>cDNA文库</v>
          </cell>
          <cell r="K11310">
            <v>17</v>
          </cell>
          <cell r="L11310">
            <v>30</v>
          </cell>
          <cell r="M11310">
            <v>510</v>
          </cell>
          <cell r="N11310">
            <v>383</v>
          </cell>
        </row>
        <row r="11311">
          <cell r="D11311" t="str">
            <v>HGC-26070289</v>
          </cell>
          <cell r="E11311" t="str">
            <v>o2</v>
          </cell>
          <cell r="F11311" t="str">
            <v>PSM-ZM202605280004-0001</v>
          </cell>
          <cell r="G11311" t="str">
            <v>南昌大学第一附属医院</v>
          </cell>
          <cell r="H11311" t="str">
            <v>MGI93</v>
          </cell>
          <cell r="I11311" t="str">
            <v>450M</v>
          </cell>
          <cell r="J11311" t="str">
            <v>cDNA文库</v>
          </cell>
          <cell r="K11311">
            <v>11</v>
          </cell>
          <cell r="L11311">
            <v>30</v>
          </cell>
          <cell r="M11311">
            <v>330</v>
          </cell>
          <cell r="N11311">
            <v>363</v>
          </cell>
        </row>
        <row r="11312">
          <cell r="D11312" t="str">
            <v>HGC-26070290</v>
          </cell>
          <cell r="E11312" t="str">
            <v>o3</v>
          </cell>
          <cell r="F11312" t="str">
            <v>PSM-ZM202605280004-0001</v>
          </cell>
          <cell r="G11312" t="str">
            <v>南昌大学第一附属医院</v>
          </cell>
          <cell r="H11312" t="str">
            <v>MGI94</v>
          </cell>
          <cell r="I11312" t="str">
            <v>450M</v>
          </cell>
          <cell r="J11312" t="str">
            <v>cDNA文库</v>
          </cell>
          <cell r="K11312">
            <v>17</v>
          </cell>
          <cell r="L11312">
            <v>30</v>
          </cell>
          <cell r="M11312">
            <v>510</v>
          </cell>
          <cell r="N11312">
            <v>357</v>
          </cell>
        </row>
        <row r="11313">
          <cell r="D11313" t="str">
            <v>HGC-26070284-oligo</v>
          </cell>
          <cell r="E11313" t="str">
            <v>v1-oligo</v>
          </cell>
          <cell r="F11313" t="str">
            <v>PSM-ZM202605280004-0001</v>
          </cell>
          <cell r="G11313" t="str">
            <v>南昌大学第一附属医院</v>
          </cell>
          <cell r="H11313" t="str">
            <v>MGI89</v>
          </cell>
          <cell r="I11313" t="str">
            <v>50M</v>
          </cell>
          <cell r="J11313" t="str">
            <v>oligo文库</v>
          </cell>
          <cell r="K11313">
            <v>50</v>
          </cell>
          <cell r="L11313">
            <v>30</v>
          </cell>
          <cell r="M11313">
            <v>1500</v>
          </cell>
          <cell r="N11313">
            <v>184</v>
          </cell>
        </row>
        <row r="11314">
          <cell r="D11314" t="str">
            <v>HGC-26070285-oligo</v>
          </cell>
          <cell r="E11314" t="str">
            <v>v2-oligo</v>
          </cell>
          <cell r="F11314" t="str">
            <v>PSM-ZM202605280004-0001</v>
          </cell>
          <cell r="G11314" t="str">
            <v>南昌大学第一附属医院</v>
          </cell>
          <cell r="H11314" t="str">
            <v>MGI90</v>
          </cell>
          <cell r="I11314" t="str">
            <v>50M</v>
          </cell>
          <cell r="J11314" t="str">
            <v>oligo文库</v>
          </cell>
          <cell r="K11314">
            <v>58</v>
          </cell>
          <cell r="L11314">
            <v>30</v>
          </cell>
          <cell r="M11314">
            <v>1740</v>
          </cell>
          <cell r="N11314">
            <v>185</v>
          </cell>
        </row>
        <row r="11315">
          <cell r="D11315" t="str">
            <v>HGC-26070286-oligo</v>
          </cell>
          <cell r="E11315" t="str">
            <v>v3-oligo</v>
          </cell>
          <cell r="F11315" t="str">
            <v>PSM-ZM202605280004-0001</v>
          </cell>
          <cell r="G11315" t="str">
            <v>南昌大学第一附属医院</v>
          </cell>
          <cell r="H11315" t="str">
            <v>MGI91</v>
          </cell>
          <cell r="I11315" t="str">
            <v>50M</v>
          </cell>
          <cell r="J11315" t="str">
            <v>oligo文库</v>
          </cell>
          <cell r="K11315">
            <v>64</v>
          </cell>
          <cell r="L11315">
            <v>30</v>
          </cell>
          <cell r="M11315">
            <v>1920</v>
          </cell>
          <cell r="N11315">
            <v>184</v>
          </cell>
        </row>
        <row r="11316">
          <cell r="D11316" t="str">
            <v>HGC-26070288-oligo</v>
          </cell>
          <cell r="E11316" t="str">
            <v>o1-oligo</v>
          </cell>
          <cell r="F11316" t="str">
            <v>PSM-ZM202605280004-0001</v>
          </cell>
          <cell r="G11316" t="str">
            <v>南昌大学第一附属医院</v>
          </cell>
          <cell r="H11316" t="str">
            <v>MGI92</v>
          </cell>
          <cell r="I11316" t="str">
            <v>50M</v>
          </cell>
          <cell r="J11316" t="str">
            <v>oligo文库</v>
          </cell>
          <cell r="K11316">
            <v>50</v>
          </cell>
          <cell r="L11316">
            <v>30</v>
          </cell>
          <cell r="M11316">
            <v>1500</v>
          </cell>
          <cell r="N11316">
            <v>183</v>
          </cell>
        </row>
        <row r="11317">
          <cell r="D11317" t="str">
            <v>HGC-26070289-oligo</v>
          </cell>
          <cell r="E11317" t="str">
            <v>o2-oligo</v>
          </cell>
          <cell r="F11317" t="str">
            <v>PSM-ZM202605280004-0001</v>
          </cell>
          <cell r="G11317" t="str">
            <v>南昌大学第一附属医院</v>
          </cell>
          <cell r="H11317" t="str">
            <v>MGI93</v>
          </cell>
          <cell r="I11317" t="str">
            <v>50M</v>
          </cell>
          <cell r="J11317" t="str">
            <v>oligo文库</v>
          </cell>
          <cell r="K11317">
            <v>68</v>
          </cell>
          <cell r="L11317">
            <v>30</v>
          </cell>
          <cell r="M11317">
            <v>2040</v>
          </cell>
          <cell r="N11317">
            <v>182</v>
          </cell>
        </row>
        <row r="11318">
          <cell r="D11318" t="str">
            <v>HGC-26070290-oligo</v>
          </cell>
          <cell r="E11318" t="str">
            <v>o3-oligo</v>
          </cell>
          <cell r="F11318" t="str">
            <v>PSM-ZM202605280004-0001</v>
          </cell>
          <cell r="G11318" t="str">
            <v>南昌大学第一附属医院</v>
          </cell>
          <cell r="H11318" t="str">
            <v>MGI94</v>
          </cell>
          <cell r="I11318" t="str">
            <v>50M</v>
          </cell>
          <cell r="J11318" t="str">
            <v>oligo文库</v>
          </cell>
          <cell r="K11318">
            <v>89</v>
          </cell>
          <cell r="L11318">
            <v>30</v>
          </cell>
          <cell r="M11318">
            <v>2670</v>
          </cell>
          <cell r="N11318">
            <v>182</v>
          </cell>
        </row>
        <row r="11319">
          <cell r="D11319" t="str">
            <v>20260602D-P1-68</v>
          </cell>
          <cell r="E11319" t="str">
            <v>20260602D-P1-68</v>
          </cell>
        </row>
        <row r="11319">
          <cell r="I11319">
            <v>68</v>
          </cell>
          <cell r="J11319" t="str">
            <v>WGS</v>
          </cell>
          <cell r="K11319">
            <v>50.45</v>
          </cell>
          <cell r="L11319">
            <v>90</v>
          </cell>
          <cell r="M11319">
            <v>4540.5</v>
          </cell>
          <cell r="N11319">
            <v>500</v>
          </cell>
        </row>
        <row r="11320">
          <cell r="D11320" t="str">
            <v>20260602D-P2-66</v>
          </cell>
          <cell r="E11320" t="str">
            <v>20260602D-P2-66</v>
          </cell>
        </row>
        <row r="11320">
          <cell r="I11320">
            <v>66</v>
          </cell>
          <cell r="J11320" t="str">
            <v>WGS</v>
          </cell>
          <cell r="K11320">
            <v>45.4</v>
          </cell>
          <cell r="L11320">
            <v>90</v>
          </cell>
          <cell r="M11320">
            <v>4086</v>
          </cell>
          <cell r="N11320">
            <v>500</v>
          </cell>
        </row>
        <row r="11321">
          <cell r="D11321" t="str">
            <v>HGC-26067692</v>
          </cell>
          <cell r="E11321" t="str">
            <v>A18-23</v>
          </cell>
          <cell r="F11321" t="str">
            <v>PSM-ZM202604290012-0002</v>
          </cell>
          <cell r="G11321" t="str">
            <v>广州怡然生物科技有限公司</v>
          </cell>
          <cell r="H11321" t="str">
            <v>IDT289</v>
          </cell>
          <cell r="I11321">
            <v>2</v>
          </cell>
          <cell r="J11321" t="str">
            <v>WGS</v>
          </cell>
          <cell r="K11321">
            <v>58.71</v>
          </cell>
          <cell r="L11321">
            <v>18</v>
          </cell>
          <cell r="M11321">
            <v>1056.78</v>
          </cell>
          <cell r="N11321">
            <v>500</v>
          </cell>
        </row>
        <row r="11322">
          <cell r="D11322" t="str">
            <v>HGC-26067693</v>
          </cell>
          <cell r="E11322" t="str">
            <v>A18-30</v>
          </cell>
          <cell r="F11322" t="str">
            <v>PSM-ZM202604290012-0002</v>
          </cell>
          <cell r="G11322" t="str">
            <v>广州怡然生物科技有限公司</v>
          </cell>
          <cell r="H11322" t="str">
            <v>IDT290</v>
          </cell>
          <cell r="I11322">
            <v>2</v>
          </cell>
          <cell r="J11322" t="str">
            <v>WGS</v>
          </cell>
          <cell r="K11322">
            <v>46.38</v>
          </cell>
          <cell r="L11322">
            <v>18</v>
          </cell>
          <cell r="M11322">
            <v>834.84</v>
          </cell>
          <cell r="N11322">
            <v>500</v>
          </cell>
        </row>
        <row r="11323">
          <cell r="D11323" t="str">
            <v>HGC-26067694</v>
          </cell>
          <cell r="E11323" t="str">
            <v>A18-31</v>
          </cell>
          <cell r="F11323" t="str">
            <v>PSM-ZM202604290012-0002</v>
          </cell>
          <cell r="G11323" t="str">
            <v>广州怡然生物科技有限公司</v>
          </cell>
          <cell r="H11323" t="str">
            <v>IDT291</v>
          </cell>
          <cell r="I11323">
            <v>2</v>
          </cell>
          <cell r="J11323" t="str">
            <v>WGS</v>
          </cell>
          <cell r="K11323">
            <v>49.45</v>
          </cell>
          <cell r="L11323">
            <v>18</v>
          </cell>
          <cell r="M11323">
            <v>890.1</v>
          </cell>
          <cell r="N11323">
            <v>500</v>
          </cell>
        </row>
        <row r="11324">
          <cell r="D11324" t="str">
            <v>HGC-26067695</v>
          </cell>
          <cell r="E11324" t="str">
            <v>A23-45</v>
          </cell>
          <cell r="F11324" t="str">
            <v>PSM-ZM202604290012-0002</v>
          </cell>
          <cell r="G11324" t="str">
            <v>广州怡然生物科技有限公司</v>
          </cell>
          <cell r="H11324" t="str">
            <v>IDT292</v>
          </cell>
          <cell r="I11324">
            <v>2</v>
          </cell>
          <cell r="J11324" t="str">
            <v>WGS</v>
          </cell>
          <cell r="K11324">
            <v>56.4</v>
          </cell>
          <cell r="L11324">
            <v>18</v>
          </cell>
          <cell r="M11324">
            <v>1015.2</v>
          </cell>
          <cell r="N11324">
            <v>500</v>
          </cell>
        </row>
        <row r="11325">
          <cell r="D11325" t="str">
            <v>HGC-26067696</v>
          </cell>
          <cell r="E11325" t="str">
            <v>A23-46</v>
          </cell>
          <cell r="F11325" t="str">
            <v>PSM-ZM202604290012-0002</v>
          </cell>
          <cell r="G11325" t="str">
            <v>广州怡然生物科技有限公司</v>
          </cell>
          <cell r="H11325" t="str">
            <v>IDT293</v>
          </cell>
          <cell r="I11325">
            <v>2</v>
          </cell>
          <cell r="J11325" t="str">
            <v>WGS</v>
          </cell>
          <cell r="K11325">
            <v>47.18</v>
          </cell>
          <cell r="L11325">
            <v>18</v>
          </cell>
          <cell r="M11325">
            <v>849.24</v>
          </cell>
          <cell r="N11325">
            <v>500</v>
          </cell>
        </row>
        <row r="11326">
          <cell r="D11326" t="str">
            <v>HGC-26067697</v>
          </cell>
          <cell r="E11326" t="str">
            <v>A23-47</v>
          </cell>
          <cell r="F11326" t="str">
            <v>PSM-ZM202604290012-0002</v>
          </cell>
          <cell r="G11326" t="str">
            <v>广州怡然生物科技有限公司</v>
          </cell>
          <cell r="H11326" t="str">
            <v>IDT294</v>
          </cell>
          <cell r="I11326">
            <v>2</v>
          </cell>
          <cell r="J11326" t="str">
            <v>WGS</v>
          </cell>
          <cell r="K11326">
            <v>31.42</v>
          </cell>
          <cell r="L11326">
            <v>18</v>
          </cell>
          <cell r="M11326">
            <v>565.56</v>
          </cell>
          <cell r="N11326">
            <v>500</v>
          </cell>
        </row>
        <row r="11327">
          <cell r="D11327" t="str">
            <v>HGC-26067698</v>
          </cell>
          <cell r="E11327" t="str">
            <v>A23-48</v>
          </cell>
          <cell r="F11327" t="str">
            <v>PSM-ZM202604290012-0002</v>
          </cell>
          <cell r="G11327" t="str">
            <v>广州怡然生物科技有限公司</v>
          </cell>
          <cell r="H11327" t="str">
            <v>IDT295</v>
          </cell>
          <cell r="I11327">
            <v>2</v>
          </cell>
          <cell r="J11327" t="str">
            <v>WGS</v>
          </cell>
          <cell r="K11327">
            <v>40.34</v>
          </cell>
          <cell r="L11327">
            <v>18</v>
          </cell>
          <cell r="M11327">
            <v>726.12</v>
          </cell>
          <cell r="N11327">
            <v>500</v>
          </cell>
        </row>
        <row r="11328">
          <cell r="D11328" t="str">
            <v>HGC-26067699</v>
          </cell>
          <cell r="E11328" t="str">
            <v>A23-49</v>
          </cell>
          <cell r="F11328" t="str">
            <v>PSM-ZM202604290012-0002</v>
          </cell>
          <cell r="G11328" t="str">
            <v>广州怡然生物科技有限公司</v>
          </cell>
          <cell r="H11328" t="str">
            <v>IDT296</v>
          </cell>
          <cell r="I11328">
            <v>2</v>
          </cell>
          <cell r="J11328" t="str">
            <v>WGS</v>
          </cell>
          <cell r="K11328">
            <v>62.57</v>
          </cell>
          <cell r="L11328">
            <v>18</v>
          </cell>
          <cell r="M11328">
            <v>1126.26</v>
          </cell>
          <cell r="N11328">
            <v>500</v>
          </cell>
        </row>
        <row r="11329">
          <cell r="D11329" t="str">
            <v>HGC-26067700</v>
          </cell>
          <cell r="E11329" t="str">
            <v>A23-50</v>
          </cell>
          <cell r="F11329" t="str">
            <v>PSM-ZM202604290012-0002</v>
          </cell>
          <cell r="G11329" t="str">
            <v>广州怡然生物科技有限公司</v>
          </cell>
          <cell r="H11329" t="str">
            <v>IDT297</v>
          </cell>
          <cell r="I11329">
            <v>2</v>
          </cell>
          <cell r="J11329" t="str">
            <v>WGS</v>
          </cell>
          <cell r="K11329">
            <v>58.08</v>
          </cell>
          <cell r="L11329">
            <v>18</v>
          </cell>
          <cell r="M11329">
            <v>1045.44</v>
          </cell>
          <cell r="N11329">
            <v>500</v>
          </cell>
        </row>
        <row r="11330">
          <cell r="D11330" t="str">
            <v>HGC-26067701</v>
          </cell>
          <cell r="E11330" t="str">
            <v>A23-51</v>
          </cell>
          <cell r="F11330" t="str">
            <v>PSM-ZM202604290012-0002</v>
          </cell>
          <cell r="G11330" t="str">
            <v>广州怡然生物科技有限公司</v>
          </cell>
          <cell r="H11330" t="str">
            <v>IDT298</v>
          </cell>
          <cell r="I11330">
            <v>2</v>
          </cell>
          <cell r="J11330" t="str">
            <v>WGS</v>
          </cell>
          <cell r="K11330">
            <v>47.79</v>
          </cell>
          <cell r="L11330">
            <v>18</v>
          </cell>
          <cell r="M11330">
            <v>860.22</v>
          </cell>
          <cell r="N11330">
            <v>500</v>
          </cell>
        </row>
        <row r="11331">
          <cell r="D11331" t="str">
            <v>HGC-26067702</v>
          </cell>
          <cell r="E11331" t="str">
            <v>A23-52</v>
          </cell>
          <cell r="F11331" t="str">
            <v>PSM-ZM202604290012-0002</v>
          </cell>
          <cell r="G11331" t="str">
            <v>广州怡然生物科技有限公司</v>
          </cell>
          <cell r="H11331" t="str">
            <v>IDT299</v>
          </cell>
          <cell r="I11331">
            <v>2</v>
          </cell>
          <cell r="J11331" t="str">
            <v>WGS</v>
          </cell>
          <cell r="K11331">
            <v>58.58</v>
          </cell>
          <cell r="L11331">
            <v>18</v>
          </cell>
          <cell r="M11331">
            <v>1054.44</v>
          </cell>
          <cell r="N11331">
            <v>500</v>
          </cell>
        </row>
        <row r="11332">
          <cell r="D11332" t="str">
            <v>HGC-26067703</v>
          </cell>
          <cell r="E11332" t="str">
            <v>A23-53</v>
          </cell>
          <cell r="F11332" t="str">
            <v>PSM-ZM202604290012-0002</v>
          </cell>
          <cell r="G11332" t="str">
            <v>广州怡然生物科技有限公司</v>
          </cell>
          <cell r="H11332" t="str">
            <v>IDT300</v>
          </cell>
          <cell r="I11332">
            <v>2</v>
          </cell>
          <cell r="J11332" t="str">
            <v>WGS</v>
          </cell>
          <cell r="K11332">
            <v>78.69</v>
          </cell>
          <cell r="L11332">
            <v>18</v>
          </cell>
          <cell r="M11332">
            <v>1416.42</v>
          </cell>
          <cell r="N11332">
            <v>500</v>
          </cell>
        </row>
        <row r="11333">
          <cell r="D11333" t="str">
            <v>HGC-26067704</v>
          </cell>
          <cell r="E11333" t="str">
            <v>A23-54</v>
          </cell>
          <cell r="F11333" t="str">
            <v>PSM-ZM202604290012-0002</v>
          </cell>
          <cell r="G11333" t="str">
            <v>广州怡然生物科技有限公司</v>
          </cell>
          <cell r="H11333" t="str">
            <v>IDT301</v>
          </cell>
          <cell r="I11333">
            <v>2</v>
          </cell>
          <cell r="J11333" t="str">
            <v>WGS</v>
          </cell>
          <cell r="K11333">
            <v>61.75</v>
          </cell>
          <cell r="L11333">
            <v>18</v>
          </cell>
          <cell r="M11333">
            <v>1111.5</v>
          </cell>
          <cell r="N11333">
            <v>500</v>
          </cell>
        </row>
        <row r="11334">
          <cell r="D11334" t="str">
            <v>HGC-26067705</v>
          </cell>
          <cell r="E11334" t="str">
            <v>A23-55</v>
          </cell>
          <cell r="F11334" t="str">
            <v>PSM-ZM202604290012-0002</v>
          </cell>
          <cell r="G11334" t="str">
            <v>广州怡然生物科技有限公司</v>
          </cell>
          <cell r="H11334" t="str">
            <v>IDT302</v>
          </cell>
          <cell r="I11334">
            <v>2</v>
          </cell>
          <cell r="J11334" t="str">
            <v>WGS</v>
          </cell>
          <cell r="K11334">
            <v>53.9</v>
          </cell>
          <cell r="L11334">
            <v>18</v>
          </cell>
          <cell r="M11334">
            <v>970.2</v>
          </cell>
          <cell r="N11334">
            <v>500</v>
          </cell>
        </row>
        <row r="11335">
          <cell r="D11335" t="str">
            <v>HGC-26067706</v>
          </cell>
          <cell r="E11335" t="str">
            <v>A23-56</v>
          </cell>
          <cell r="F11335" t="str">
            <v>PSM-ZM202604290012-0002</v>
          </cell>
          <cell r="G11335" t="str">
            <v>广州怡然生物科技有限公司</v>
          </cell>
          <cell r="H11335" t="str">
            <v>IDT303</v>
          </cell>
          <cell r="I11335">
            <v>2</v>
          </cell>
          <cell r="J11335" t="str">
            <v>WGS</v>
          </cell>
          <cell r="K11335">
            <v>65.62</v>
          </cell>
          <cell r="L11335">
            <v>18</v>
          </cell>
          <cell r="M11335">
            <v>1181.16</v>
          </cell>
          <cell r="N11335">
            <v>500</v>
          </cell>
        </row>
        <row r="11336">
          <cell r="D11336" t="str">
            <v>HGC-26067707</v>
          </cell>
          <cell r="E11336" t="str">
            <v>A23-57</v>
          </cell>
          <cell r="F11336" t="str">
            <v>PSM-ZM202604290012-0002</v>
          </cell>
          <cell r="G11336" t="str">
            <v>广州怡然生物科技有限公司</v>
          </cell>
          <cell r="H11336" t="str">
            <v>IDT304</v>
          </cell>
          <cell r="I11336">
            <v>2</v>
          </cell>
          <cell r="J11336" t="str">
            <v>WGS</v>
          </cell>
          <cell r="K11336">
            <v>51.54</v>
          </cell>
          <cell r="L11336">
            <v>18</v>
          </cell>
          <cell r="M11336">
            <v>927.72</v>
          </cell>
          <cell r="N11336">
            <v>500</v>
          </cell>
        </row>
        <row r="11337">
          <cell r="D11337" t="str">
            <v>HGC-26067708</v>
          </cell>
          <cell r="E11337" t="str">
            <v>A23-58</v>
          </cell>
          <cell r="F11337" t="str">
            <v>PSM-ZM202604290012-0002</v>
          </cell>
          <cell r="G11337" t="str">
            <v>广州怡然生物科技有限公司</v>
          </cell>
          <cell r="H11337" t="str">
            <v>IDT305</v>
          </cell>
          <cell r="I11337">
            <v>2</v>
          </cell>
          <cell r="J11337" t="str">
            <v>WGS</v>
          </cell>
          <cell r="K11337">
            <v>74.04</v>
          </cell>
          <cell r="L11337">
            <v>18</v>
          </cell>
          <cell r="M11337">
            <v>1332.72</v>
          </cell>
          <cell r="N11337">
            <v>500</v>
          </cell>
        </row>
        <row r="11338">
          <cell r="D11338" t="str">
            <v>HGC-26067709</v>
          </cell>
          <cell r="E11338" t="str">
            <v>A23-59</v>
          </cell>
          <cell r="F11338" t="str">
            <v>PSM-ZM202604290012-0002</v>
          </cell>
          <cell r="G11338" t="str">
            <v>广州怡然生物科技有限公司</v>
          </cell>
          <cell r="H11338" t="str">
            <v>IDT306</v>
          </cell>
          <cell r="I11338">
            <v>2</v>
          </cell>
          <cell r="J11338" t="str">
            <v>WGS</v>
          </cell>
          <cell r="K11338">
            <v>56.02</v>
          </cell>
          <cell r="L11338">
            <v>18</v>
          </cell>
          <cell r="M11338">
            <v>1008.36</v>
          </cell>
          <cell r="N11338">
            <v>500</v>
          </cell>
        </row>
        <row r="11339">
          <cell r="D11339" t="str">
            <v>HGC-26067710</v>
          </cell>
          <cell r="E11339" t="str">
            <v>A23-60</v>
          </cell>
          <cell r="F11339" t="str">
            <v>PSM-ZM202604290012-0002</v>
          </cell>
          <cell r="G11339" t="str">
            <v>广州怡然生物科技有限公司</v>
          </cell>
          <cell r="H11339" t="str">
            <v>IDT307</v>
          </cell>
          <cell r="I11339">
            <v>2</v>
          </cell>
          <cell r="J11339" t="str">
            <v>WGS</v>
          </cell>
          <cell r="K11339">
            <v>72.11</v>
          </cell>
          <cell r="L11339">
            <v>18</v>
          </cell>
          <cell r="M11339">
            <v>1297.98</v>
          </cell>
          <cell r="N11339">
            <v>500</v>
          </cell>
        </row>
        <row r="11340">
          <cell r="D11340" t="str">
            <v>HGC-26067711</v>
          </cell>
          <cell r="E11340" t="str">
            <v>A23-61</v>
          </cell>
          <cell r="F11340" t="str">
            <v>PSM-ZM202604290012-0002</v>
          </cell>
          <cell r="G11340" t="str">
            <v>广州怡然生物科技有限公司</v>
          </cell>
          <cell r="H11340" t="str">
            <v>IDT308</v>
          </cell>
          <cell r="I11340">
            <v>2</v>
          </cell>
          <cell r="J11340" t="str">
            <v>WGS</v>
          </cell>
          <cell r="K11340">
            <v>56.16</v>
          </cell>
          <cell r="L11340">
            <v>18</v>
          </cell>
          <cell r="M11340">
            <v>1010.88</v>
          </cell>
          <cell r="N11340">
            <v>500</v>
          </cell>
        </row>
        <row r="11341">
          <cell r="D11341" t="str">
            <v>HGC-26067712</v>
          </cell>
          <cell r="E11341" t="str">
            <v>A23-62</v>
          </cell>
          <cell r="F11341" t="str">
            <v>PSM-ZM202604290012-0002</v>
          </cell>
          <cell r="G11341" t="str">
            <v>广州怡然生物科技有限公司</v>
          </cell>
          <cell r="H11341" t="str">
            <v>IDT309</v>
          </cell>
          <cell r="I11341">
            <v>2</v>
          </cell>
          <cell r="J11341" t="str">
            <v>WGS</v>
          </cell>
          <cell r="K11341">
            <v>43.79</v>
          </cell>
          <cell r="L11341">
            <v>18</v>
          </cell>
          <cell r="M11341">
            <v>788.22</v>
          </cell>
          <cell r="N11341">
            <v>500</v>
          </cell>
        </row>
        <row r="11342">
          <cell r="D11342" t="str">
            <v>HGC-26067713</v>
          </cell>
          <cell r="E11342" t="str">
            <v>A23-63</v>
          </cell>
          <cell r="F11342" t="str">
            <v>PSM-ZM202604290012-0002</v>
          </cell>
          <cell r="G11342" t="str">
            <v>广州怡然生物科技有限公司</v>
          </cell>
          <cell r="H11342" t="str">
            <v>IDT310</v>
          </cell>
          <cell r="I11342">
            <v>2</v>
          </cell>
          <cell r="J11342" t="str">
            <v>WGS</v>
          </cell>
          <cell r="K11342">
            <v>46.16</v>
          </cell>
          <cell r="L11342">
            <v>18</v>
          </cell>
          <cell r="M11342">
            <v>830.88</v>
          </cell>
          <cell r="N11342">
            <v>500</v>
          </cell>
        </row>
        <row r="11343">
          <cell r="D11343" t="str">
            <v>HGC-26067714</v>
          </cell>
          <cell r="E11343" t="str">
            <v>A23-64</v>
          </cell>
          <cell r="F11343" t="str">
            <v>PSM-ZM202604290012-0002</v>
          </cell>
          <cell r="G11343" t="str">
            <v>广州怡然生物科技有限公司</v>
          </cell>
          <cell r="H11343" t="str">
            <v>IDT311</v>
          </cell>
          <cell r="I11343">
            <v>2</v>
          </cell>
          <cell r="J11343" t="str">
            <v>WGS</v>
          </cell>
          <cell r="K11343">
            <v>45.58</v>
          </cell>
          <cell r="L11343">
            <v>18</v>
          </cell>
          <cell r="M11343">
            <v>820.44</v>
          </cell>
          <cell r="N11343">
            <v>500</v>
          </cell>
        </row>
        <row r="11344">
          <cell r="D11344" t="str">
            <v>HGC-26067715</v>
          </cell>
          <cell r="E11344" t="str">
            <v>A23-65</v>
          </cell>
          <cell r="F11344" t="str">
            <v>PSM-ZM202604290012-0002</v>
          </cell>
          <cell r="G11344" t="str">
            <v>广州怡然生物科技有限公司</v>
          </cell>
          <cell r="H11344" t="str">
            <v>IDT312</v>
          </cell>
          <cell r="I11344">
            <v>2</v>
          </cell>
          <cell r="J11344" t="str">
            <v>WGS</v>
          </cell>
          <cell r="K11344">
            <v>60.03</v>
          </cell>
          <cell r="L11344">
            <v>18</v>
          </cell>
          <cell r="M11344">
            <v>1080.54</v>
          </cell>
          <cell r="N11344">
            <v>500</v>
          </cell>
        </row>
        <row r="11345">
          <cell r="D11345" t="str">
            <v>HGC-26067716</v>
          </cell>
          <cell r="E11345" t="str">
            <v>A23-66</v>
          </cell>
          <cell r="F11345" t="str">
            <v>PSM-ZM202604290012-0002</v>
          </cell>
          <cell r="G11345" t="str">
            <v>广州怡然生物科技有限公司</v>
          </cell>
          <cell r="H11345" t="str">
            <v>IDT313</v>
          </cell>
          <cell r="I11345">
            <v>2</v>
          </cell>
          <cell r="J11345" t="str">
            <v>WGS</v>
          </cell>
          <cell r="K11345">
            <v>83.07</v>
          </cell>
          <cell r="L11345">
            <v>18</v>
          </cell>
          <cell r="M11345">
            <v>1495.26</v>
          </cell>
          <cell r="N11345">
            <v>500</v>
          </cell>
        </row>
        <row r="11346">
          <cell r="D11346" t="str">
            <v>HGC-26067717</v>
          </cell>
          <cell r="E11346" t="str">
            <v>A23-67</v>
          </cell>
          <cell r="F11346" t="str">
            <v>PSM-ZM202604290012-0002</v>
          </cell>
          <cell r="G11346" t="str">
            <v>广州怡然生物科技有限公司</v>
          </cell>
          <cell r="H11346" t="str">
            <v>IDT314</v>
          </cell>
          <cell r="I11346">
            <v>2</v>
          </cell>
          <cell r="J11346" t="str">
            <v>WGS</v>
          </cell>
          <cell r="K11346">
            <v>45.72</v>
          </cell>
          <cell r="L11346">
            <v>18</v>
          </cell>
          <cell r="M11346">
            <v>822.96</v>
          </cell>
          <cell r="N11346">
            <v>500</v>
          </cell>
        </row>
        <row r="11347">
          <cell r="D11347" t="str">
            <v>HGC-26067718</v>
          </cell>
          <cell r="E11347" t="str">
            <v>A23-68</v>
          </cell>
          <cell r="F11347" t="str">
            <v>PSM-ZM202604290012-0002</v>
          </cell>
          <cell r="G11347" t="str">
            <v>广州怡然生物科技有限公司</v>
          </cell>
          <cell r="H11347" t="str">
            <v>IDT315</v>
          </cell>
          <cell r="I11347">
            <v>2</v>
          </cell>
          <cell r="J11347" t="str">
            <v>WGS</v>
          </cell>
          <cell r="K11347">
            <v>48.2</v>
          </cell>
          <cell r="L11347">
            <v>18</v>
          </cell>
          <cell r="M11347">
            <v>867.6</v>
          </cell>
          <cell r="N11347">
            <v>500</v>
          </cell>
        </row>
        <row r="11348">
          <cell r="D11348" t="str">
            <v>HGC-26067719</v>
          </cell>
          <cell r="E11348" t="str">
            <v>A23-69</v>
          </cell>
          <cell r="F11348" t="str">
            <v>PSM-ZM202604290012-0002</v>
          </cell>
          <cell r="G11348" t="str">
            <v>广州怡然生物科技有限公司</v>
          </cell>
          <cell r="H11348" t="str">
            <v>IDT316</v>
          </cell>
          <cell r="I11348">
            <v>2</v>
          </cell>
          <cell r="J11348" t="str">
            <v>WGS</v>
          </cell>
          <cell r="K11348">
            <v>55.87</v>
          </cell>
          <cell r="L11348">
            <v>18</v>
          </cell>
          <cell r="M11348">
            <v>1005.66</v>
          </cell>
          <cell r="N11348">
            <v>500</v>
          </cell>
        </row>
        <row r="11349">
          <cell r="D11349" t="str">
            <v>HGC-26067720</v>
          </cell>
          <cell r="E11349" t="str">
            <v>A23-70</v>
          </cell>
          <cell r="F11349" t="str">
            <v>PSM-ZM202604290012-0002</v>
          </cell>
          <cell r="G11349" t="str">
            <v>广州怡然生物科技有限公司</v>
          </cell>
          <cell r="H11349" t="str">
            <v>IDT317</v>
          </cell>
          <cell r="I11349">
            <v>2</v>
          </cell>
          <cell r="J11349" t="str">
            <v>WGS</v>
          </cell>
          <cell r="K11349">
            <v>58.44</v>
          </cell>
          <cell r="L11349">
            <v>18</v>
          </cell>
          <cell r="M11349">
            <v>1051.92</v>
          </cell>
          <cell r="N11349">
            <v>500</v>
          </cell>
        </row>
        <row r="11350">
          <cell r="D11350" t="str">
            <v>HGC-26067721</v>
          </cell>
          <cell r="E11350" t="str">
            <v>A23-71</v>
          </cell>
          <cell r="F11350" t="str">
            <v>PSM-ZM202604290012-0002</v>
          </cell>
          <cell r="G11350" t="str">
            <v>广州怡然生物科技有限公司</v>
          </cell>
          <cell r="H11350" t="str">
            <v>IDT318</v>
          </cell>
          <cell r="I11350">
            <v>2</v>
          </cell>
          <cell r="J11350" t="str">
            <v>WGS</v>
          </cell>
          <cell r="K11350">
            <v>70.82</v>
          </cell>
          <cell r="L11350">
            <v>18</v>
          </cell>
          <cell r="M11350">
            <v>1274.76</v>
          </cell>
          <cell r="N11350">
            <v>500</v>
          </cell>
        </row>
        <row r="11351">
          <cell r="D11351" t="str">
            <v>HGC-26067722</v>
          </cell>
          <cell r="E11351" t="str">
            <v>A23-81</v>
          </cell>
          <cell r="F11351" t="str">
            <v>PSM-ZM202604290012-0002</v>
          </cell>
          <cell r="G11351" t="str">
            <v>广州怡然生物科技有限公司</v>
          </cell>
          <cell r="H11351" t="str">
            <v>IDT319</v>
          </cell>
          <cell r="I11351">
            <v>2</v>
          </cell>
          <cell r="J11351" t="str">
            <v>WGS</v>
          </cell>
          <cell r="K11351">
            <v>46.93</v>
          </cell>
          <cell r="L11351">
            <v>18</v>
          </cell>
          <cell r="M11351">
            <v>844.74</v>
          </cell>
          <cell r="N11351">
            <v>500</v>
          </cell>
        </row>
        <row r="11352">
          <cell r="D11352" t="str">
            <v>HGC-26067723</v>
          </cell>
          <cell r="E11352" t="str">
            <v>A23-82</v>
          </cell>
          <cell r="F11352" t="str">
            <v>PSM-ZM202604290012-0002</v>
          </cell>
          <cell r="G11352" t="str">
            <v>广州怡然生物科技有限公司</v>
          </cell>
          <cell r="H11352" t="str">
            <v>IDT320</v>
          </cell>
          <cell r="I11352">
            <v>2</v>
          </cell>
          <cell r="J11352" t="str">
            <v>WGS</v>
          </cell>
          <cell r="K11352">
            <v>56.19</v>
          </cell>
          <cell r="L11352">
            <v>18</v>
          </cell>
          <cell r="M11352">
            <v>1011.42</v>
          </cell>
          <cell r="N11352">
            <v>500</v>
          </cell>
        </row>
        <row r="11353">
          <cell r="D11353" t="str">
            <v>HGC-26067724</v>
          </cell>
          <cell r="E11353" t="str">
            <v>A23-83</v>
          </cell>
          <cell r="F11353" t="str">
            <v>PSM-ZM202604290012-0002</v>
          </cell>
          <cell r="G11353" t="str">
            <v>广州怡然生物科技有限公司</v>
          </cell>
          <cell r="H11353" t="str">
            <v>IDT321</v>
          </cell>
          <cell r="I11353">
            <v>2</v>
          </cell>
          <cell r="J11353" t="str">
            <v>WGS</v>
          </cell>
          <cell r="K11353">
            <v>60.74</v>
          </cell>
          <cell r="L11353">
            <v>18</v>
          </cell>
          <cell r="M11353">
            <v>1093.32</v>
          </cell>
          <cell r="N11353">
            <v>500</v>
          </cell>
        </row>
        <row r="11354">
          <cell r="D11354" t="str">
            <v>HGC-26067725</v>
          </cell>
          <cell r="E11354" t="str">
            <v>A23-84</v>
          </cell>
          <cell r="F11354" t="str">
            <v>PSM-ZM202604290012-0002</v>
          </cell>
          <cell r="G11354" t="str">
            <v>广州怡然生物科技有限公司</v>
          </cell>
          <cell r="H11354" t="str">
            <v>IDT322</v>
          </cell>
          <cell r="I11354">
            <v>2</v>
          </cell>
          <cell r="J11354" t="str">
            <v>WGS</v>
          </cell>
          <cell r="K11354">
            <v>52.98</v>
          </cell>
          <cell r="L11354">
            <v>18</v>
          </cell>
          <cell r="M11354">
            <v>953.64</v>
          </cell>
          <cell r="N11354">
            <v>500</v>
          </cell>
        </row>
        <row r="11355">
          <cell r="D11355" t="str">
            <v>HGC-26067726</v>
          </cell>
          <cell r="E11355" t="str">
            <v>A23-85</v>
          </cell>
          <cell r="F11355" t="str">
            <v>PSM-ZM202604290012-0002</v>
          </cell>
          <cell r="G11355" t="str">
            <v>广州怡然生物科技有限公司</v>
          </cell>
          <cell r="H11355" t="str">
            <v>IDT323</v>
          </cell>
          <cell r="I11355">
            <v>2</v>
          </cell>
          <cell r="J11355" t="str">
            <v>WGS</v>
          </cell>
          <cell r="K11355">
            <v>56.94</v>
          </cell>
          <cell r="L11355">
            <v>18</v>
          </cell>
          <cell r="M11355">
            <v>1024.92</v>
          </cell>
          <cell r="N11355">
            <v>500</v>
          </cell>
        </row>
        <row r="11356">
          <cell r="D11356" t="str">
            <v>HGC-26067727</v>
          </cell>
          <cell r="E11356" t="str">
            <v>A18-57</v>
          </cell>
          <cell r="F11356" t="str">
            <v>PSM-ZM202604290012-0002</v>
          </cell>
          <cell r="G11356" t="str">
            <v>广州怡然生物科技有限公司</v>
          </cell>
          <cell r="H11356" t="str">
            <v>IDT324</v>
          </cell>
          <cell r="I11356">
            <v>2</v>
          </cell>
          <cell r="J11356" t="str">
            <v>WGS</v>
          </cell>
          <cell r="K11356">
            <v>38.88</v>
          </cell>
          <cell r="L11356">
            <v>18</v>
          </cell>
          <cell r="M11356">
            <v>699.84</v>
          </cell>
          <cell r="N11356">
            <v>500</v>
          </cell>
        </row>
        <row r="11357">
          <cell r="D11357" t="str">
            <v>HGC-26067728</v>
          </cell>
          <cell r="E11357" t="str">
            <v>A18-58</v>
          </cell>
          <cell r="F11357" t="str">
            <v>PSM-ZM202604290012-0002</v>
          </cell>
          <cell r="G11357" t="str">
            <v>广州怡然生物科技有限公司</v>
          </cell>
          <cell r="H11357" t="str">
            <v>IDT325</v>
          </cell>
          <cell r="I11357">
            <v>2</v>
          </cell>
          <cell r="J11357" t="str">
            <v>WGS</v>
          </cell>
          <cell r="K11357">
            <v>61.06</v>
          </cell>
          <cell r="L11357">
            <v>18</v>
          </cell>
          <cell r="M11357">
            <v>1099.08</v>
          </cell>
          <cell r="N11357">
            <v>500</v>
          </cell>
        </row>
        <row r="11358">
          <cell r="D11358" t="str">
            <v>HGC-26067729</v>
          </cell>
          <cell r="E11358" t="str">
            <v>A18-79</v>
          </cell>
          <cell r="F11358" t="str">
            <v>PSM-ZM202604290012-0002</v>
          </cell>
          <cell r="G11358" t="str">
            <v>广州怡然生物科技有限公司</v>
          </cell>
          <cell r="H11358" t="str">
            <v>IDT326</v>
          </cell>
          <cell r="I11358">
            <v>2</v>
          </cell>
          <cell r="J11358" t="str">
            <v>WGS</v>
          </cell>
          <cell r="K11358">
            <v>32.3</v>
          </cell>
          <cell r="L11358">
            <v>18</v>
          </cell>
          <cell r="M11358">
            <v>581.4</v>
          </cell>
          <cell r="N11358">
            <v>500</v>
          </cell>
        </row>
        <row r="11359">
          <cell r="D11359" t="str">
            <v>HGC-26067730</v>
          </cell>
          <cell r="E11359" t="str">
            <v>A19-56</v>
          </cell>
          <cell r="F11359" t="str">
            <v>PSM-ZM202604290012-0002</v>
          </cell>
          <cell r="G11359" t="str">
            <v>广州怡然生物科技有限公司</v>
          </cell>
          <cell r="H11359" t="str">
            <v>IDT327</v>
          </cell>
          <cell r="I11359">
            <v>2</v>
          </cell>
          <cell r="J11359" t="str">
            <v>WGS</v>
          </cell>
          <cell r="K11359">
            <v>32.7</v>
          </cell>
          <cell r="L11359">
            <v>18</v>
          </cell>
          <cell r="M11359">
            <v>588.6</v>
          </cell>
          <cell r="N11359">
            <v>500</v>
          </cell>
        </row>
        <row r="11360">
          <cell r="D11360" t="str">
            <v>HGC-26067731</v>
          </cell>
          <cell r="E11360" t="str">
            <v>A19-57</v>
          </cell>
          <cell r="F11360" t="str">
            <v>PSM-ZM202604290012-0002</v>
          </cell>
          <cell r="G11360" t="str">
            <v>广州怡然生物科技有限公司</v>
          </cell>
          <cell r="H11360" t="str">
            <v>IDT328</v>
          </cell>
          <cell r="I11360">
            <v>2</v>
          </cell>
          <cell r="J11360" t="str">
            <v>WGS</v>
          </cell>
          <cell r="K11360">
            <v>37.77</v>
          </cell>
          <cell r="L11360">
            <v>18</v>
          </cell>
          <cell r="M11360">
            <v>679.86</v>
          </cell>
          <cell r="N11360">
            <v>500</v>
          </cell>
        </row>
        <row r="11361">
          <cell r="D11361" t="str">
            <v>HGC-26067732</v>
          </cell>
          <cell r="E11361" t="str">
            <v>A19-58</v>
          </cell>
          <cell r="F11361" t="str">
            <v>PSM-ZM202604290012-0002</v>
          </cell>
          <cell r="G11361" t="str">
            <v>广州怡然生物科技有限公司</v>
          </cell>
          <cell r="H11361" t="str">
            <v>IDT329</v>
          </cell>
          <cell r="I11361">
            <v>2</v>
          </cell>
          <cell r="J11361" t="str">
            <v>WGS</v>
          </cell>
          <cell r="K11361">
            <v>43.67</v>
          </cell>
          <cell r="L11361">
            <v>18</v>
          </cell>
          <cell r="M11361">
            <v>786.06</v>
          </cell>
          <cell r="N11361">
            <v>500</v>
          </cell>
        </row>
        <row r="11362">
          <cell r="D11362" t="str">
            <v>HGC-26067733</v>
          </cell>
          <cell r="E11362" t="str">
            <v>A19-59</v>
          </cell>
          <cell r="F11362" t="str">
            <v>PSM-ZM202604290012-0002</v>
          </cell>
          <cell r="G11362" t="str">
            <v>广州怡然生物科技有限公司</v>
          </cell>
          <cell r="H11362" t="str">
            <v>IDT330</v>
          </cell>
          <cell r="I11362">
            <v>2</v>
          </cell>
          <cell r="J11362" t="str">
            <v>WGS</v>
          </cell>
          <cell r="K11362">
            <v>59.7</v>
          </cell>
          <cell r="L11362">
            <v>18</v>
          </cell>
          <cell r="M11362">
            <v>1074.6</v>
          </cell>
          <cell r="N11362">
            <v>500</v>
          </cell>
        </row>
        <row r="11363">
          <cell r="D11363" t="str">
            <v>HGC-26067734</v>
          </cell>
          <cell r="E11363" t="str">
            <v>A19-60</v>
          </cell>
          <cell r="F11363" t="str">
            <v>PSM-ZM202604290012-0002</v>
          </cell>
          <cell r="G11363" t="str">
            <v>广州怡然生物科技有限公司</v>
          </cell>
          <cell r="H11363" t="str">
            <v>IDT331</v>
          </cell>
          <cell r="I11363">
            <v>2</v>
          </cell>
          <cell r="J11363" t="str">
            <v>WGS</v>
          </cell>
          <cell r="K11363">
            <v>55.49</v>
          </cell>
          <cell r="L11363">
            <v>18</v>
          </cell>
          <cell r="M11363">
            <v>998.82</v>
          </cell>
          <cell r="N11363">
            <v>500</v>
          </cell>
        </row>
        <row r="11364">
          <cell r="D11364" t="str">
            <v>HGC-26067735</v>
          </cell>
          <cell r="E11364" t="str">
            <v>A19-61</v>
          </cell>
          <cell r="F11364" t="str">
            <v>PSM-ZM202604290012-0002</v>
          </cell>
          <cell r="G11364" t="str">
            <v>广州怡然生物科技有限公司</v>
          </cell>
          <cell r="H11364" t="str">
            <v>IDT332</v>
          </cell>
          <cell r="I11364">
            <v>2</v>
          </cell>
          <cell r="J11364" t="str">
            <v>WGS</v>
          </cell>
          <cell r="K11364">
            <v>66.61</v>
          </cell>
          <cell r="L11364">
            <v>18</v>
          </cell>
          <cell r="M11364">
            <v>1198.98</v>
          </cell>
          <cell r="N11364">
            <v>500</v>
          </cell>
        </row>
        <row r="11365">
          <cell r="D11365" t="str">
            <v>HGC-26067736</v>
          </cell>
          <cell r="E11365" t="str">
            <v>A20-14</v>
          </cell>
          <cell r="F11365" t="str">
            <v>PSM-ZM202604290012-0002</v>
          </cell>
          <cell r="G11365" t="str">
            <v>广州怡然生物科技有限公司</v>
          </cell>
          <cell r="H11365" t="str">
            <v>IDT333</v>
          </cell>
          <cell r="I11365">
            <v>2</v>
          </cell>
          <cell r="J11365" t="str">
            <v>WGS</v>
          </cell>
          <cell r="K11365">
            <v>55.95</v>
          </cell>
          <cell r="L11365">
            <v>18</v>
          </cell>
          <cell r="M11365">
            <v>1007.1</v>
          </cell>
          <cell r="N11365">
            <v>500</v>
          </cell>
        </row>
        <row r="11366">
          <cell r="D11366" t="str">
            <v>HGC-26067737</v>
          </cell>
          <cell r="E11366" t="str">
            <v>A20-27</v>
          </cell>
          <cell r="F11366" t="str">
            <v>PSM-ZM202604290012-0002</v>
          </cell>
          <cell r="G11366" t="str">
            <v>广州怡然生物科技有限公司</v>
          </cell>
          <cell r="H11366" t="str">
            <v>IDT334</v>
          </cell>
          <cell r="I11366">
            <v>2</v>
          </cell>
          <cell r="J11366" t="str">
            <v>WGS</v>
          </cell>
          <cell r="K11366">
            <v>66.22</v>
          </cell>
          <cell r="L11366">
            <v>18</v>
          </cell>
          <cell r="M11366">
            <v>1191.96</v>
          </cell>
          <cell r="N11366">
            <v>500</v>
          </cell>
        </row>
        <row r="11367">
          <cell r="D11367" t="str">
            <v>HGC-26067738</v>
          </cell>
          <cell r="E11367" t="str">
            <v>A20-28</v>
          </cell>
          <cell r="F11367" t="str">
            <v>PSM-ZM202604290012-0002</v>
          </cell>
          <cell r="G11367" t="str">
            <v>广州怡然生物科技有限公司</v>
          </cell>
          <cell r="H11367" t="str">
            <v>IDT335</v>
          </cell>
          <cell r="I11367">
            <v>2</v>
          </cell>
          <cell r="J11367" t="str">
            <v>WGS</v>
          </cell>
          <cell r="K11367">
            <v>67.81</v>
          </cell>
          <cell r="L11367">
            <v>18</v>
          </cell>
          <cell r="M11367">
            <v>1220.58</v>
          </cell>
          <cell r="N11367">
            <v>500</v>
          </cell>
        </row>
        <row r="11368">
          <cell r="D11368" t="str">
            <v>HGC-26067739</v>
          </cell>
          <cell r="E11368" t="str">
            <v>A20-29</v>
          </cell>
          <cell r="F11368" t="str">
            <v>PSM-ZM202604290012-0002</v>
          </cell>
          <cell r="G11368" t="str">
            <v>广州怡然生物科技有限公司</v>
          </cell>
          <cell r="H11368" t="str">
            <v>IDT336</v>
          </cell>
          <cell r="I11368">
            <v>2</v>
          </cell>
          <cell r="J11368" t="str">
            <v>WGS</v>
          </cell>
          <cell r="K11368">
            <v>63.59</v>
          </cell>
          <cell r="L11368">
            <v>18</v>
          </cell>
          <cell r="M11368">
            <v>1144.62</v>
          </cell>
          <cell r="N11368">
            <v>500</v>
          </cell>
        </row>
        <row r="11369">
          <cell r="D11369" t="str">
            <v>HGC-26067740</v>
          </cell>
          <cell r="E11369" t="str">
            <v>A20-36</v>
          </cell>
          <cell r="F11369" t="str">
            <v>PSM-ZM202604290012-0002</v>
          </cell>
          <cell r="G11369" t="str">
            <v>广州怡然生物科技有限公司</v>
          </cell>
          <cell r="H11369" t="str">
            <v>IDT337</v>
          </cell>
          <cell r="I11369">
            <v>2</v>
          </cell>
          <cell r="J11369" t="str">
            <v>WGS</v>
          </cell>
          <cell r="K11369">
            <v>53.61</v>
          </cell>
          <cell r="L11369">
            <v>18</v>
          </cell>
          <cell r="M11369">
            <v>964.98</v>
          </cell>
          <cell r="N11369">
            <v>500</v>
          </cell>
        </row>
        <row r="11370">
          <cell r="D11370" t="str">
            <v>HGC-26067741</v>
          </cell>
          <cell r="E11370" t="str">
            <v>A20-41</v>
          </cell>
          <cell r="F11370" t="str">
            <v>PSM-ZM202604290012-0002</v>
          </cell>
          <cell r="G11370" t="str">
            <v>广州怡然生物科技有限公司</v>
          </cell>
          <cell r="H11370" t="str">
            <v>IDT338</v>
          </cell>
          <cell r="I11370">
            <v>2</v>
          </cell>
          <cell r="J11370" t="str">
            <v>WGS</v>
          </cell>
          <cell r="K11370">
            <v>68.65</v>
          </cell>
          <cell r="L11370">
            <v>18</v>
          </cell>
          <cell r="M11370">
            <v>1235.7</v>
          </cell>
          <cell r="N11370">
            <v>500</v>
          </cell>
        </row>
        <row r="11371">
          <cell r="D11371" t="str">
            <v>HGC-26067742</v>
          </cell>
          <cell r="E11371" t="str">
            <v>A22-1</v>
          </cell>
          <cell r="F11371" t="str">
            <v>PSM-ZM202604290012-0002</v>
          </cell>
          <cell r="G11371" t="str">
            <v>广州怡然生物科技有限公司</v>
          </cell>
          <cell r="H11371" t="str">
            <v>IDT339</v>
          </cell>
          <cell r="I11371">
            <v>2</v>
          </cell>
          <cell r="J11371" t="str">
            <v>WGS</v>
          </cell>
          <cell r="K11371">
            <v>49.43</v>
          </cell>
          <cell r="L11371">
            <v>18</v>
          </cell>
          <cell r="M11371">
            <v>889.74</v>
          </cell>
          <cell r="N11371">
            <v>500</v>
          </cell>
        </row>
        <row r="11372">
          <cell r="D11372" t="str">
            <v>HGC-26067743</v>
          </cell>
          <cell r="E11372" t="str">
            <v>A22-2</v>
          </cell>
          <cell r="F11372" t="str">
            <v>PSM-ZM202604290012-0002</v>
          </cell>
          <cell r="G11372" t="str">
            <v>广州怡然生物科技有限公司</v>
          </cell>
          <cell r="H11372" t="str">
            <v>IDT340</v>
          </cell>
          <cell r="I11372">
            <v>2</v>
          </cell>
          <cell r="J11372" t="str">
            <v>WGS</v>
          </cell>
          <cell r="K11372">
            <v>63.46</v>
          </cell>
          <cell r="L11372">
            <v>18</v>
          </cell>
          <cell r="M11372">
            <v>1142.28</v>
          </cell>
          <cell r="N11372">
            <v>500</v>
          </cell>
        </row>
        <row r="11373">
          <cell r="D11373" t="str">
            <v>HGC-26067744</v>
          </cell>
          <cell r="E11373" t="str">
            <v>A23-26</v>
          </cell>
          <cell r="F11373" t="str">
            <v>PSM-ZM202604290012-0002</v>
          </cell>
          <cell r="G11373" t="str">
            <v>广州怡然生物科技有限公司</v>
          </cell>
          <cell r="H11373" t="str">
            <v>IDT341</v>
          </cell>
          <cell r="I11373">
            <v>2</v>
          </cell>
          <cell r="J11373" t="str">
            <v>WGS</v>
          </cell>
          <cell r="K11373">
            <v>79.17</v>
          </cell>
          <cell r="L11373">
            <v>18</v>
          </cell>
          <cell r="M11373">
            <v>1425.06</v>
          </cell>
          <cell r="N11373">
            <v>500</v>
          </cell>
        </row>
        <row r="11374">
          <cell r="D11374" t="str">
            <v>HGC-26067745</v>
          </cell>
          <cell r="E11374" t="str">
            <v>A23-29</v>
          </cell>
          <cell r="F11374" t="str">
            <v>PSM-ZM202604290012-0002</v>
          </cell>
          <cell r="G11374" t="str">
            <v>广州怡然生物科技有限公司</v>
          </cell>
          <cell r="H11374" t="str">
            <v>IDT342</v>
          </cell>
          <cell r="I11374">
            <v>2</v>
          </cell>
          <cell r="J11374" t="str">
            <v>WGS</v>
          </cell>
          <cell r="K11374">
            <v>47.86</v>
          </cell>
          <cell r="L11374">
            <v>18</v>
          </cell>
          <cell r="M11374">
            <v>861.48</v>
          </cell>
          <cell r="N11374">
            <v>500</v>
          </cell>
        </row>
        <row r="11375">
          <cell r="D11375" t="str">
            <v>HGC-26067746</v>
          </cell>
          <cell r="E11375" t="str">
            <v>A23-30</v>
          </cell>
          <cell r="F11375" t="str">
            <v>PSM-ZM202604290012-0002</v>
          </cell>
          <cell r="G11375" t="str">
            <v>广州怡然生物科技有限公司</v>
          </cell>
          <cell r="H11375" t="str">
            <v>IDT343</v>
          </cell>
          <cell r="I11375">
            <v>2</v>
          </cell>
          <cell r="J11375" t="str">
            <v>WGS</v>
          </cell>
          <cell r="K11375">
            <v>41.41</v>
          </cell>
          <cell r="L11375">
            <v>18</v>
          </cell>
          <cell r="M11375">
            <v>745.38</v>
          </cell>
          <cell r="N11375">
            <v>500</v>
          </cell>
        </row>
        <row r="11376">
          <cell r="D11376" t="str">
            <v>HGC-26067747</v>
          </cell>
          <cell r="E11376" t="str">
            <v>A23-86</v>
          </cell>
          <cell r="F11376" t="str">
            <v>PSM-ZM202604290012-0002</v>
          </cell>
          <cell r="G11376" t="str">
            <v>广州怡然生物科技有限公司</v>
          </cell>
          <cell r="H11376" t="str">
            <v>IDT344</v>
          </cell>
          <cell r="I11376">
            <v>2</v>
          </cell>
          <cell r="J11376" t="str">
            <v>WGS</v>
          </cell>
          <cell r="K11376">
            <v>52.82</v>
          </cell>
          <cell r="L11376">
            <v>18</v>
          </cell>
          <cell r="M11376">
            <v>950.76</v>
          </cell>
          <cell r="N11376">
            <v>500</v>
          </cell>
        </row>
        <row r="11377">
          <cell r="D11377" t="str">
            <v>HGC-26067748</v>
          </cell>
          <cell r="E11377" t="str">
            <v>A23-87</v>
          </cell>
          <cell r="F11377" t="str">
            <v>PSM-ZM202604290012-0002</v>
          </cell>
          <cell r="G11377" t="str">
            <v>广州怡然生物科技有限公司</v>
          </cell>
          <cell r="H11377" t="str">
            <v>IDT345</v>
          </cell>
          <cell r="I11377">
            <v>2</v>
          </cell>
          <cell r="J11377" t="str">
            <v>WGS</v>
          </cell>
          <cell r="K11377">
            <v>63.37</v>
          </cell>
          <cell r="L11377">
            <v>18</v>
          </cell>
          <cell r="M11377">
            <v>1140.66</v>
          </cell>
          <cell r="N11377">
            <v>500</v>
          </cell>
        </row>
        <row r="11378">
          <cell r="D11378" t="str">
            <v>HGC-26067749</v>
          </cell>
          <cell r="E11378" t="str">
            <v>A23-88</v>
          </cell>
          <cell r="F11378" t="str">
            <v>PSM-ZM202604290012-0002</v>
          </cell>
          <cell r="G11378" t="str">
            <v>广州怡然生物科技有限公司</v>
          </cell>
          <cell r="H11378" t="str">
            <v>IDT346</v>
          </cell>
          <cell r="I11378">
            <v>2</v>
          </cell>
          <cell r="J11378" t="str">
            <v>WGS</v>
          </cell>
          <cell r="K11378">
            <v>50.04</v>
          </cell>
          <cell r="L11378">
            <v>18</v>
          </cell>
          <cell r="M11378">
            <v>900.72</v>
          </cell>
          <cell r="N11378">
            <v>500</v>
          </cell>
        </row>
        <row r="11379">
          <cell r="D11379" t="str">
            <v>HGC-26067750</v>
          </cell>
          <cell r="E11379" t="str">
            <v>A23-89</v>
          </cell>
          <cell r="F11379" t="str">
            <v>PSM-ZM202604290012-0002</v>
          </cell>
          <cell r="G11379" t="str">
            <v>广州怡然生物科技有限公司</v>
          </cell>
          <cell r="H11379" t="str">
            <v>IDT347</v>
          </cell>
          <cell r="I11379">
            <v>2</v>
          </cell>
          <cell r="J11379" t="str">
            <v>WGS</v>
          </cell>
          <cell r="K11379">
            <v>68.08</v>
          </cell>
          <cell r="L11379">
            <v>18</v>
          </cell>
          <cell r="M11379">
            <v>1225.44</v>
          </cell>
          <cell r="N11379">
            <v>500</v>
          </cell>
        </row>
        <row r="11380">
          <cell r="D11380" t="str">
            <v>HGC-26067751</v>
          </cell>
          <cell r="E11380" t="str">
            <v>A23-90</v>
          </cell>
          <cell r="F11380" t="str">
            <v>PSM-ZM202604290012-0002</v>
          </cell>
          <cell r="G11380" t="str">
            <v>广州怡然生物科技有限公司</v>
          </cell>
          <cell r="H11380" t="str">
            <v>IDT348</v>
          </cell>
          <cell r="I11380">
            <v>2</v>
          </cell>
          <cell r="J11380" t="str">
            <v>WGS</v>
          </cell>
          <cell r="K11380">
            <v>45.21</v>
          </cell>
          <cell r="L11380">
            <v>18</v>
          </cell>
          <cell r="M11380">
            <v>813.78</v>
          </cell>
          <cell r="N11380">
            <v>500</v>
          </cell>
        </row>
        <row r="11381">
          <cell r="D11381" t="str">
            <v>HGC-26067752</v>
          </cell>
          <cell r="E11381" t="str">
            <v>A23-106</v>
          </cell>
          <cell r="F11381" t="str">
            <v>PSM-ZM202604290012-0002</v>
          </cell>
          <cell r="G11381" t="str">
            <v>广州怡然生物科技有限公司</v>
          </cell>
          <cell r="H11381" t="str">
            <v>IDT349</v>
          </cell>
          <cell r="I11381">
            <v>2</v>
          </cell>
          <cell r="J11381" t="str">
            <v>WGS</v>
          </cell>
          <cell r="K11381">
            <v>59.55</v>
          </cell>
          <cell r="L11381">
            <v>18</v>
          </cell>
          <cell r="M11381">
            <v>1071.9</v>
          </cell>
          <cell r="N11381">
            <v>500</v>
          </cell>
        </row>
        <row r="11382">
          <cell r="D11382" t="str">
            <v>HGC-26067753</v>
          </cell>
          <cell r="E11382" t="str">
            <v>A23-110</v>
          </cell>
          <cell r="F11382" t="str">
            <v>PSM-ZM202604290012-0002</v>
          </cell>
          <cell r="G11382" t="str">
            <v>广州怡然生物科技有限公司</v>
          </cell>
          <cell r="H11382" t="str">
            <v>IDT350</v>
          </cell>
          <cell r="I11382">
            <v>2</v>
          </cell>
          <cell r="J11382" t="str">
            <v>WGS</v>
          </cell>
          <cell r="K11382">
            <v>54.72</v>
          </cell>
          <cell r="L11382">
            <v>18</v>
          </cell>
          <cell r="M11382">
            <v>984.96</v>
          </cell>
          <cell r="N11382">
            <v>500</v>
          </cell>
        </row>
        <row r="11383">
          <cell r="D11383" t="str">
            <v>HGC-26067754</v>
          </cell>
          <cell r="E11383" t="str">
            <v>A23-111</v>
          </cell>
          <cell r="F11383" t="str">
            <v>PSM-ZM202604290012-0002</v>
          </cell>
          <cell r="G11383" t="str">
            <v>广州怡然生物科技有限公司</v>
          </cell>
          <cell r="H11383" t="str">
            <v>IDT351</v>
          </cell>
          <cell r="I11383">
            <v>2</v>
          </cell>
          <cell r="J11383" t="str">
            <v>WGS</v>
          </cell>
          <cell r="K11383">
            <v>55.83</v>
          </cell>
          <cell r="L11383">
            <v>18</v>
          </cell>
          <cell r="M11383">
            <v>1004.94</v>
          </cell>
          <cell r="N11383">
            <v>500</v>
          </cell>
        </row>
        <row r="11384">
          <cell r="D11384" t="str">
            <v>HGC-26067755</v>
          </cell>
          <cell r="E11384" t="str">
            <v>2025A-SPY287</v>
          </cell>
          <cell r="F11384" t="str">
            <v>PSM-ZM202604290012-0002</v>
          </cell>
          <cell r="G11384" t="str">
            <v>广州怡然生物科技有限公司</v>
          </cell>
          <cell r="H11384" t="str">
            <v>IDT352</v>
          </cell>
          <cell r="I11384">
            <v>2</v>
          </cell>
          <cell r="J11384" t="str">
            <v>WGS</v>
          </cell>
          <cell r="K11384">
            <v>46.42</v>
          </cell>
          <cell r="L11384">
            <v>18</v>
          </cell>
          <cell r="M11384">
            <v>835.56</v>
          </cell>
          <cell r="N11384">
            <v>500</v>
          </cell>
        </row>
        <row r="11385">
          <cell r="D11385" t="str">
            <v>HGC-26067756</v>
          </cell>
          <cell r="E11385" t="str">
            <v>2025A-SPY288</v>
          </cell>
          <cell r="F11385" t="str">
            <v>PSM-ZM202604290012-0002</v>
          </cell>
          <cell r="G11385" t="str">
            <v>广州怡然生物科技有限公司</v>
          </cell>
          <cell r="H11385" t="str">
            <v>IDT353</v>
          </cell>
          <cell r="I11385">
            <v>2</v>
          </cell>
          <cell r="J11385" t="str">
            <v>WGS</v>
          </cell>
          <cell r="K11385">
            <v>68.17</v>
          </cell>
          <cell r="L11385">
            <v>18</v>
          </cell>
          <cell r="M11385">
            <v>1227.06</v>
          </cell>
          <cell r="N11385">
            <v>500</v>
          </cell>
        </row>
        <row r="11386">
          <cell r="D11386" t="str">
            <v>HGC-26067757</v>
          </cell>
          <cell r="E11386" t="str">
            <v>2025A-SPY289</v>
          </cell>
          <cell r="F11386" t="str">
            <v>PSM-ZM202604290012-0002</v>
          </cell>
          <cell r="G11386" t="str">
            <v>广州怡然生物科技有限公司</v>
          </cell>
          <cell r="H11386" t="str">
            <v>IDT354</v>
          </cell>
          <cell r="I11386">
            <v>2</v>
          </cell>
          <cell r="J11386" t="str">
            <v>WGS</v>
          </cell>
          <cell r="K11386">
            <v>48.05</v>
          </cell>
          <cell r="L11386">
            <v>18</v>
          </cell>
          <cell r="M11386">
            <v>864.9</v>
          </cell>
          <cell r="N11386">
            <v>500</v>
          </cell>
        </row>
        <row r="11387">
          <cell r="D11387" t="str">
            <v>HGC-26067758</v>
          </cell>
          <cell r="E11387" t="str">
            <v>2025A-SPY290</v>
          </cell>
          <cell r="F11387" t="str">
            <v>PSM-ZM202604290012-0002</v>
          </cell>
          <cell r="G11387" t="str">
            <v>广州怡然生物科技有限公司</v>
          </cell>
          <cell r="H11387" t="str">
            <v>IDT355</v>
          </cell>
          <cell r="I11387">
            <v>2</v>
          </cell>
          <cell r="J11387" t="str">
            <v>WGS</v>
          </cell>
          <cell r="K11387">
            <v>44.55</v>
          </cell>
          <cell r="L11387">
            <v>18</v>
          </cell>
          <cell r="M11387">
            <v>801.9</v>
          </cell>
          <cell r="N11387">
            <v>500</v>
          </cell>
        </row>
        <row r="11388">
          <cell r="D11388" t="str">
            <v>HGC-26070881</v>
          </cell>
          <cell r="E11388" t="str">
            <v>S1B_WT</v>
          </cell>
          <cell r="F11388" t="str">
            <v>PSM-ZM202605280005-0001</v>
          </cell>
          <cell r="G11388" t="str">
            <v>湖南大学生物学院</v>
          </cell>
          <cell r="H11388" t="str">
            <v>index primer Mix 1</v>
          </cell>
          <cell r="I11388" t="str">
            <v>100G</v>
          </cell>
          <cell r="J11388" t="str">
            <v>新格元5端</v>
          </cell>
          <cell r="K11388">
            <v>1.9</v>
          </cell>
          <cell r="L11388">
            <v>35</v>
          </cell>
          <cell r="M11388">
            <v>66.5</v>
          </cell>
          <cell r="N11388">
            <v>481</v>
          </cell>
        </row>
        <row r="11389">
          <cell r="D11389" t="str">
            <v>HGC-26070882</v>
          </cell>
          <cell r="E11389" t="str">
            <v>S1B_CKO</v>
          </cell>
          <cell r="F11389" t="str">
            <v>PSM-ZM202605280005-0001</v>
          </cell>
          <cell r="G11389" t="str">
            <v>湖南大学生物学院</v>
          </cell>
          <cell r="H11389" t="str">
            <v>index primer Mix 2</v>
          </cell>
          <cell r="I11389" t="str">
            <v>100G</v>
          </cell>
          <cell r="J11389" t="str">
            <v>新格元5端</v>
          </cell>
          <cell r="K11389">
            <v>4.6</v>
          </cell>
          <cell r="L11389">
            <v>17</v>
          </cell>
          <cell r="M11389">
            <v>78.2</v>
          </cell>
          <cell r="N11389">
            <v>468</v>
          </cell>
        </row>
        <row r="11390">
          <cell r="D11390" t="str">
            <v>20260602D-P1-68</v>
          </cell>
          <cell r="E11390" t="str">
            <v>20260602D-P1-68</v>
          </cell>
        </row>
        <row r="11390">
          <cell r="I11390">
            <v>68</v>
          </cell>
          <cell r="J11390" t="str">
            <v>WGS</v>
          </cell>
          <cell r="K11390">
            <v>50.45</v>
          </cell>
          <cell r="L11390">
            <v>90</v>
          </cell>
          <cell r="M11390">
            <v>4540.5</v>
          </cell>
          <cell r="N11390">
            <v>500</v>
          </cell>
        </row>
        <row r="11391">
          <cell r="D11391" t="str">
            <v>20260602D-P2-66</v>
          </cell>
          <cell r="E11391" t="str">
            <v>20260602D-P2-66</v>
          </cell>
        </row>
        <row r="11391">
          <cell r="I11391">
            <v>66</v>
          </cell>
          <cell r="J11391" t="str">
            <v>WGS</v>
          </cell>
          <cell r="K11391">
            <v>45.4</v>
          </cell>
          <cell r="L11391">
            <v>90</v>
          </cell>
          <cell r="M11391">
            <v>4086</v>
          </cell>
          <cell r="N11391">
            <v>500</v>
          </cell>
        </row>
        <row r="11392">
          <cell r="D11392" t="str">
            <v>HGC-26067692</v>
          </cell>
          <cell r="E11392" t="str">
            <v>A18-23</v>
          </cell>
          <cell r="F11392" t="str">
            <v>PSM-ZM202604290012-0002</v>
          </cell>
          <cell r="G11392" t="str">
            <v>广州怡然生物科技有限公司</v>
          </cell>
          <cell r="H11392" t="str">
            <v>IDT289</v>
          </cell>
          <cell r="I11392">
            <v>2</v>
          </cell>
          <cell r="J11392" t="str">
            <v>WGS</v>
          </cell>
          <cell r="K11392">
            <v>58.71</v>
          </cell>
          <cell r="L11392">
            <v>18</v>
          </cell>
          <cell r="M11392">
            <v>1056.78</v>
          </cell>
          <cell r="N11392">
            <v>500</v>
          </cell>
        </row>
        <row r="11393">
          <cell r="D11393" t="str">
            <v>HGC-26067693</v>
          </cell>
          <cell r="E11393" t="str">
            <v>A18-30</v>
          </cell>
          <cell r="F11393" t="str">
            <v>PSM-ZM202604290012-0002</v>
          </cell>
          <cell r="G11393" t="str">
            <v>广州怡然生物科技有限公司</v>
          </cell>
          <cell r="H11393" t="str">
            <v>IDT290</v>
          </cell>
          <cell r="I11393">
            <v>2</v>
          </cell>
          <cell r="J11393" t="str">
            <v>WGS</v>
          </cell>
          <cell r="K11393">
            <v>46.38</v>
          </cell>
          <cell r="L11393">
            <v>18</v>
          </cell>
          <cell r="M11393">
            <v>834.84</v>
          </cell>
          <cell r="N11393">
            <v>500</v>
          </cell>
        </row>
        <row r="11394">
          <cell r="D11394" t="str">
            <v>HGC-26067694</v>
          </cell>
          <cell r="E11394" t="str">
            <v>A18-31</v>
          </cell>
          <cell r="F11394" t="str">
            <v>PSM-ZM202604290012-0002</v>
          </cell>
          <cell r="G11394" t="str">
            <v>广州怡然生物科技有限公司</v>
          </cell>
          <cell r="H11394" t="str">
            <v>IDT291</v>
          </cell>
          <cell r="I11394">
            <v>2</v>
          </cell>
          <cell r="J11394" t="str">
            <v>WGS</v>
          </cell>
          <cell r="K11394">
            <v>49.45</v>
          </cell>
          <cell r="L11394">
            <v>18</v>
          </cell>
          <cell r="M11394">
            <v>890.1</v>
          </cell>
          <cell r="N11394">
            <v>500</v>
          </cell>
        </row>
        <row r="11395">
          <cell r="D11395" t="str">
            <v>HGC-26067695</v>
          </cell>
          <cell r="E11395" t="str">
            <v>A23-45</v>
          </cell>
          <cell r="F11395" t="str">
            <v>PSM-ZM202604290012-0002</v>
          </cell>
          <cell r="G11395" t="str">
            <v>广州怡然生物科技有限公司</v>
          </cell>
          <cell r="H11395" t="str">
            <v>IDT292</v>
          </cell>
          <cell r="I11395">
            <v>2</v>
          </cell>
          <cell r="J11395" t="str">
            <v>WGS</v>
          </cell>
          <cell r="K11395">
            <v>56.4</v>
          </cell>
          <cell r="L11395">
            <v>18</v>
          </cell>
          <cell r="M11395">
            <v>1015.2</v>
          </cell>
          <cell r="N11395">
            <v>500</v>
          </cell>
        </row>
        <row r="11396">
          <cell r="D11396" t="str">
            <v>HGC-26067696</v>
          </cell>
          <cell r="E11396" t="str">
            <v>A23-46</v>
          </cell>
          <cell r="F11396" t="str">
            <v>PSM-ZM202604290012-0002</v>
          </cell>
          <cell r="G11396" t="str">
            <v>广州怡然生物科技有限公司</v>
          </cell>
          <cell r="H11396" t="str">
            <v>IDT293</v>
          </cell>
          <cell r="I11396">
            <v>2</v>
          </cell>
          <cell r="J11396" t="str">
            <v>WGS</v>
          </cell>
          <cell r="K11396">
            <v>47.18</v>
          </cell>
          <cell r="L11396">
            <v>18</v>
          </cell>
          <cell r="M11396">
            <v>849.24</v>
          </cell>
          <cell r="N11396">
            <v>500</v>
          </cell>
        </row>
        <row r="11397">
          <cell r="D11397" t="str">
            <v>HGC-26067697</v>
          </cell>
          <cell r="E11397" t="str">
            <v>A23-47</v>
          </cell>
          <cell r="F11397" t="str">
            <v>PSM-ZM202604290012-0002</v>
          </cell>
          <cell r="G11397" t="str">
            <v>广州怡然生物科技有限公司</v>
          </cell>
          <cell r="H11397" t="str">
            <v>IDT294</v>
          </cell>
          <cell r="I11397">
            <v>2</v>
          </cell>
          <cell r="J11397" t="str">
            <v>WGS</v>
          </cell>
          <cell r="K11397">
            <v>31.42</v>
          </cell>
          <cell r="L11397">
            <v>18</v>
          </cell>
          <cell r="M11397">
            <v>565.56</v>
          </cell>
          <cell r="N11397">
            <v>500</v>
          </cell>
        </row>
        <row r="11398">
          <cell r="D11398" t="str">
            <v>HGC-26067698</v>
          </cell>
          <cell r="E11398" t="str">
            <v>A23-48</v>
          </cell>
          <cell r="F11398" t="str">
            <v>PSM-ZM202604290012-0002</v>
          </cell>
          <cell r="G11398" t="str">
            <v>广州怡然生物科技有限公司</v>
          </cell>
          <cell r="H11398" t="str">
            <v>IDT295</v>
          </cell>
          <cell r="I11398">
            <v>2</v>
          </cell>
          <cell r="J11398" t="str">
            <v>WGS</v>
          </cell>
          <cell r="K11398">
            <v>40.34</v>
          </cell>
          <cell r="L11398">
            <v>18</v>
          </cell>
          <cell r="M11398">
            <v>726.12</v>
          </cell>
          <cell r="N11398">
            <v>500</v>
          </cell>
        </row>
        <row r="11399">
          <cell r="D11399" t="str">
            <v>HGC-26067699</v>
          </cell>
          <cell r="E11399" t="str">
            <v>A23-49</v>
          </cell>
          <cell r="F11399" t="str">
            <v>PSM-ZM202604290012-0002</v>
          </cell>
          <cell r="G11399" t="str">
            <v>广州怡然生物科技有限公司</v>
          </cell>
          <cell r="H11399" t="str">
            <v>IDT296</v>
          </cell>
          <cell r="I11399">
            <v>2</v>
          </cell>
          <cell r="J11399" t="str">
            <v>WGS</v>
          </cell>
          <cell r="K11399">
            <v>62.57</v>
          </cell>
          <cell r="L11399">
            <v>18</v>
          </cell>
          <cell r="M11399">
            <v>1126.26</v>
          </cell>
          <cell r="N11399">
            <v>500</v>
          </cell>
        </row>
        <row r="11400">
          <cell r="D11400" t="str">
            <v>HGC-26067700</v>
          </cell>
          <cell r="E11400" t="str">
            <v>A23-50</v>
          </cell>
          <cell r="F11400" t="str">
            <v>PSM-ZM202604290012-0002</v>
          </cell>
          <cell r="G11400" t="str">
            <v>广州怡然生物科技有限公司</v>
          </cell>
          <cell r="H11400" t="str">
            <v>IDT297</v>
          </cell>
          <cell r="I11400">
            <v>2</v>
          </cell>
          <cell r="J11400" t="str">
            <v>WGS</v>
          </cell>
          <cell r="K11400">
            <v>58.08</v>
          </cell>
          <cell r="L11400">
            <v>18</v>
          </cell>
          <cell r="M11400">
            <v>1045.44</v>
          </cell>
          <cell r="N11400">
            <v>500</v>
          </cell>
        </row>
        <row r="11401">
          <cell r="D11401" t="str">
            <v>HGC-26067701</v>
          </cell>
          <cell r="E11401" t="str">
            <v>A23-51</v>
          </cell>
          <cell r="F11401" t="str">
            <v>PSM-ZM202604290012-0002</v>
          </cell>
          <cell r="G11401" t="str">
            <v>广州怡然生物科技有限公司</v>
          </cell>
          <cell r="H11401" t="str">
            <v>IDT298</v>
          </cell>
          <cell r="I11401">
            <v>2</v>
          </cell>
          <cell r="J11401" t="str">
            <v>WGS</v>
          </cell>
          <cell r="K11401">
            <v>47.79</v>
          </cell>
          <cell r="L11401">
            <v>18</v>
          </cell>
          <cell r="M11401">
            <v>860.22</v>
          </cell>
          <cell r="N11401">
            <v>500</v>
          </cell>
        </row>
        <row r="11402">
          <cell r="D11402" t="str">
            <v>HGC-26067702</v>
          </cell>
          <cell r="E11402" t="str">
            <v>A23-52</v>
          </cell>
          <cell r="F11402" t="str">
            <v>PSM-ZM202604290012-0002</v>
          </cell>
          <cell r="G11402" t="str">
            <v>广州怡然生物科技有限公司</v>
          </cell>
          <cell r="H11402" t="str">
            <v>IDT299</v>
          </cell>
          <cell r="I11402">
            <v>2</v>
          </cell>
          <cell r="J11402" t="str">
            <v>WGS</v>
          </cell>
          <cell r="K11402">
            <v>58.58</v>
          </cell>
          <cell r="L11402">
            <v>18</v>
          </cell>
          <cell r="M11402">
            <v>1054.44</v>
          </cell>
          <cell r="N11402">
            <v>500</v>
          </cell>
        </row>
        <row r="11403">
          <cell r="D11403" t="str">
            <v>HGC-26067703</v>
          </cell>
          <cell r="E11403" t="str">
            <v>A23-53</v>
          </cell>
          <cell r="F11403" t="str">
            <v>PSM-ZM202604290012-0002</v>
          </cell>
          <cell r="G11403" t="str">
            <v>广州怡然生物科技有限公司</v>
          </cell>
          <cell r="H11403" t="str">
            <v>IDT300</v>
          </cell>
          <cell r="I11403">
            <v>2</v>
          </cell>
          <cell r="J11403" t="str">
            <v>WGS</v>
          </cell>
          <cell r="K11403">
            <v>78.69</v>
          </cell>
          <cell r="L11403">
            <v>18</v>
          </cell>
          <cell r="M11403">
            <v>1416.42</v>
          </cell>
          <cell r="N11403">
            <v>500</v>
          </cell>
        </row>
        <row r="11404">
          <cell r="D11404" t="str">
            <v>HGC-26067704</v>
          </cell>
          <cell r="E11404" t="str">
            <v>A23-54</v>
          </cell>
          <cell r="F11404" t="str">
            <v>PSM-ZM202604290012-0002</v>
          </cell>
          <cell r="G11404" t="str">
            <v>广州怡然生物科技有限公司</v>
          </cell>
          <cell r="H11404" t="str">
            <v>IDT301</v>
          </cell>
          <cell r="I11404">
            <v>2</v>
          </cell>
          <cell r="J11404" t="str">
            <v>WGS</v>
          </cell>
          <cell r="K11404">
            <v>61.75</v>
          </cell>
          <cell r="L11404">
            <v>18</v>
          </cell>
          <cell r="M11404">
            <v>1111.5</v>
          </cell>
          <cell r="N11404">
            <v>500</v>
          </cell>
        </row>
        <row r="11405">
          <cell r="D11405" t="str">
            <v>HGC-26067705</v>
          </cell>
          <cell r="E11405" t="str">
            <v>A23-55</v>
          </cell>
          <cell r="F11405" t="str">
            <v>PSM-ZM202604290012-0002</v>
          </cell>
          <cell r="G11405" t="str">
            <v>广州怡然生物科技有限公司</v>
          </cell>
          <cell r="H11405" t="str">
            <v>IDT302</v>
          </cell>
          <cell r="I11405">
            <v>2</v>
          </cell>
          <cell r="J11405" t="str">
            <v>WGS</v>
          </cell>
          <cell r="K11405">
            <v>53.9</v>
          </cell>
          <cell r="L11405">
            <v>18</v>
          </cell>
          <cell r="M11405">
            <v>970.2</v>
          </cell>
          <cell r="N11405">
            <v>500</v>
          </cell>
        </row>
        <row r="11406">
          <cell r="D11406" t="str">
            <v>HGC-26067706</v>
          </cell>
          <cell r="E11406" t="str">
            <v>A23-56</v>
          </cell>
          <cell r="F11406" t="str">
            <v>PSM-ZM202604290012-0002</v>
          </cell>
          <cell r="G11406" t="str">
            <v>广州怡然生物科技有限公司</v>
          </cell>
          <cell r="H11406" t="str">
            <v>IDT303</v>
          </cell>
          <cell r="I11406">
            <v>2</v>
          </cell>
          <cell r="J11406" t="str">
            <v>WGS</v>
          </cell>
          <cell r="K11406">
            <v>65.62</v>
          </cell>
          <cell r="L11406">
            <v>18</v>
          </cell>
          <cell r="M11406">
            <v>1181.16</v>
          </cell>
          <cell r="N11406">
            <v>500</v>
          </cell>
        </row>
        <row r="11407">
          <cell r="D11407" t="str">
            <v>HGC-26067707</v>
          </cell>
          <cell r="E11407" t="str">
            <v>A23-57</v>
          </cell>
          <cell r="F11407" t="str">
            <v>PSM-ZM202604290012-0002</v>
          </cell>
          <cell r="G11407" t="str">
            <v>广州怡然生物科技有限公司</v>
          </cell>
          <cell r="H11407" t="str">
            <v>IDT304</v>
          </cell>
          <cell r="I11407">
            <v>2</v>
          </cell>
          <cell r="J11407" t="str">
            <v>WGS</v>
          </cell>
          <cell r="K11407">
            <v>51.54</v>
          </cell>
          <cell r="L11407">
            <v>18</v>
          </cell>
          <cell r="M11407">
            <v>927.72</v>
          </cell>
          <cell r="N11407">
            <v>500</v>
          </cell>
        </row>
        <row r="11408">
          <cell r="D11408" t="str">
            <v>HGC-26067708</v>
          </cell>
          <cell r="E11408" t="str">
            <v>A23-58</v>
          </cell>
          <cell r="F11408" t="str">
            <v>PSM-ZM202604290012-0002</v>
          </cell>
          <cell r="G11408" t="str">
            <v>广州怡然生物科技有限公司</v>
          </cell>
          <cell r="H11408" t="str">
            <v>IDT305</v>
          </cell>
          <cell r="I11408">
            <v>2</v>
          </cell>
          <cell r="J11408" t="str">
            <v>WGS</v>
          </cell>
          <cell r="K11408">
            <v>74.04</v>
          </cell>
          <cell r="L11408">
            <v>18</v>
          </cell>
          <cell r="M11408">
            <v>1332.72</v>
          </cell>
          <cell r="N11408">
            <v>500</v>
          </cell>
        </row>
        <row r="11409">
          <cell r="D11409" t="str">
            <v>HGC-26067709</v>
          </cell>
          <cell r="E11409" t="str">
            <v>A23-59</v>
          </cell>
          <cell r="F11409" t="str">
            <v>PSM-ZM202604290012-0002</v>
          </cell>
          <cell r="G11409" t="str">
            <v>广州怡然生物科技有限公司</v>
          </cell>
          <cell r="H11409" t="str">
            <v>IDT306</v>
          </cell>
          <cell r="I11409">
            <v>2</v>
          </cell>
          <cell r="J11409" t="str">
            <v>WGS</v>
          </cell>
          <cell r="K11409">
            <v>56.02</v>
          </cell>
          <cell r="L11409">
            <v>18</v>
          </cell>
          <cell r="M11409">
            <v>1008.36</v>
          </cell>
          <cell r="N11409">
            <v>500</v>
          </cell>
        </row>
        <row r="11410">
          <cell r="D11410" t="str">
            <v>HGC-26067710</v>
          </cell>
          <cell r="E11410" t="str">
            <v>A23-60</v>
          </cell>
          <cell r="F11410" t="str">
            <v>PSM-ZM202604290012-0002</v>
          </cell>
          <cell r="G11410" t="str">
            <v>广州怡然生物科技有限公司</v>
          </cell>
          <cell r="H11410" t="str">
            <v>IDT307</v>
          </cell>
          <cell r="I11410">
            <v>2</v>
          </cell>
          <cell r="J11410" t="str">
            <v>WGS</v>
          </cell>
          <cell r="K11410">
            <v>72.11</v>
          </cell>
          <cell r="L11410">
            <v>18</v>
          </cell>
          <cell r="M11410">
            <v>1297.98</v>
          </cell>
          <cell r="N11410">
            <v>500</v>
          </cell>
        </row>
        <row r="11411">
          <cell r="D11411" t="str">
            <v>HGC-26067711</v>
          </cell>
          <cell r="E11411" t="str">
            <v>A23-61</v>
          </cell>
          <cell r="F11411" t="str">
            <v>PSM-ZM202604290012-0002</v>
          </cell>
          <cell r="G11411" t="str">
            <v>广州怡然生物科技有限公司</v>
          </cell>
          <cell r="H11411" t="str">
            <v>IDT308</v>
          </cell>
          <cell r="I11411">
            <v>2</v>
          </cell>
          <cell r="J11411" t="str">
            <v>WGS</v>
          </cell>
          <cell r="K11411">
            <v>56.16</v>
          </cell>
          <cell r="L11411">
            <v>18</v>
          </cell>
          <cell r="M11411">
            <v>1010.88</v>
          </cell>
          <cell r="N11411">
            <v>500</v>
          </cell>
        </row>
        <row r="11412">
          <cell r="D11412" t="str">
            <v>HGC-26067712</v>
          </cell>
          <cell r="E11412" t="str">
            <v>A23-62</v>
          </cell>
          <cell r="F11412" t="str">
            <v>PSM-ZM202604290012-0002</v>
          </cell>
          <cell r="G11412" t="str">
            <v>广州怡然生物科技有限公司</v>
          </cell>
          <cell r="H11412" t="str">
            <v>IDT309</v>
          </cell>
          <cell r="I11412">
            <v>2</v>
          </cell>
          <cell r="J11412" t="str">
            <v>WGS</v>
          </cell>
          <cell r="K11412">
            <v>43.79</v>
          </cell>
          <cell r="L11412">
            <v>18</v>
          </cell>
          <cell r="M11412">
            <v>788.22</v>
          </cell>
          <cell r="N11412">
            <v>500</v>
          </cell>
        </row>
        <row r="11413">
          <cell r="D11413" t="str">
            <v>HGC-26067713</v>
          </cell>
          <cell r="E11413" t="str">
            <v>A23-63</v>
          </cell>
          <cell r="F11413" t="str">
            <v>PSM-ZM202604290012-0002</v>
          </cell>
          <cell r="G11413" t="str">
            <v>广州怡然生物科技有限公司</v>
          </cell>
          <cell r="H11413" t="str">
            <v>IDT310</v>
          </cell>
          <cell r="I11413">
            <v>2</v>
          </cell>
          <cell r="J11413" t="str">
            <v>WGS</v>
          </cell>
          <cell r="K11413">
            <v>46.16</v>
          </cell>
          <cell r="L11413">
            <v>18</v>
          </cell>
          <cell r="M11413">
            <v>830.88</v>
          </cell>
          <cell r="N11413">
            <v>500</v>
          </cell>
        </row>
        <row r="11414">
          <cell r="D11414" t="str">
            <v>HGC-26067714</v>
          </cell>
          <cell r="E11414" t="str">
            <v>A23-64</v>
          </cell>
          <cell r="F11414" t="str">
            <v>PSM-ZM202604290012-0002</v>
          </cell>
          <cell r="G11414" t="str">
            <v>广州怡然生物科技有限公司</v>
          </cell>
          <cell r="H11414" t="str">
            <v>IDT311</v>
          </cell>
          <cell r="I11414">
            <v>2</v>
          </cell>
          <cell r="J11414" t="str">
            <v>WGS</v>
          </cell>
          <cell r="K11414">
            <v>45.58</v>
          </cell>
          <cell r="L11414">
            <v>18</v>
          </cell>
          <cell r="M11414">
            <v>820.44</v>
          </cell>
          <cell r="N11414">
            <v>500</v>
          </cell>
        </row>
        <row r="11415">
          <cell r="D11415" t="str">
            <v>HGC-26067715</v>
          </cell>
          <cell r="E11415" t="str">
            <v>A23-65</v>
          </cell>
          <cell r="F11415" t="str">
            <v>PSM-ZM202604290012-0002</v>
          </cell>
          <cell r="G11415" t="str">
            <v>广州怡然生物科技有限公司</v>
          </cell>
          <cell r="H11415" t="str">
            <v>IDT312</v>
          </cell>
          <cell r="I11415">
            <v>2</v>
          </cell>
          <cell r="J11415" t="str">
            <v>WGS</v>
          </cell>
          <cell r="K11415">
            <v>60.03</v>
          </cell>
          <cell r="L11415">
            <v>18</v>
          </cell>
          <cell r="M11415">
            <v>1080.54</v>
          </cell>
          <cell r="N11415">
            <v>500</v>
          </cell>
        </row>
        <row r="11416">
          <cell r="D11416" t="str">
            <v>HGC-26067716</v>
          </cell>
          <cell r="E11416" t="str">
            <v>A23-66</v>
          </cell>
          <cell r="F11416" t="str">
            <v>PSM-ZM202604290012-0002</v>
          </cell>
          <cell r="G11416" t="str">
            <v>广州怡然生物科技有限公司</v>
          </cell>
          <cell r="H11416" t="str">
            <v>IDT313</v>
          </cell>
          <cell r="I11416">
            <v>2</v>
          </cell>
          <cell r="J11416" t="str">
            <v>WGS</v>
          </cell>
          <cell r="K11416">
            <v>83.07</v>
          </cell>
          <cell r="L11416">
            <v>18</v>
          </cell>
          <cell r="M11416">
            <v>1495.26</v>
          </cell>
          <cell r="N11416">
            <v>500</v>
          </cell>
        </row>
        <row r="11417">
          <cell r="D11417" t="str">
            <v>HGC-26067717</v>
          </cell>
          <cell r="E11417" t="str">
            <v>A23-67</v>
          </cell>
          <cell r="F11417" t="str">
            <v>PSM-ZM202604290012-0002</v>
          </cell>
          <cell r="G11417" t="str">
            <v>广州怡然生物科技有限公司</v>
          </cell>
          <cell r="H11417" t="str">
            <v>IDT314</v>
          </cell>
          <cell r="I11417">
            <v>2</v>
          </cell>
          <cell r="J11417" t="str">
            <v>WGS</v>
          </cell>
          <cell r="K11417">
            <v>45.72</v>
          </cell>
          <cell r="L11417">
            <v>18</v>
          </cell>
          <cell r="M11417">
            <v>822.96</v>
          </cell>
          <cell r="N11417">
            <v>500</v>
          </cell>
        </row>
        <row r="11418">
          <cell r="D11418" t="str">
            <v>HGC-26067718</v>
          </cell>
          <cell r="E11418" t="str">
            <v>A23-68</v>
          </cell>
          <cell r="F11418" t="str">
            <v>PSM-ZM202604290012-0002</v>
          </cell>
          <cell r="G11418" t="str">
            <v>广州怡然生物科技有限公司</v>
          </cell>
          <cell r="H11418" t="str">
            <v>IDT315</v>
          </cell>
          <cell r="I11418">
            <v>2</v>
          </cell>
          <cell r="J11418" t="str">
            <v>WGS</v>
          </cell>
          <cell r="K11418">
            <v>48.2</v>
          </cell>
          <cell r="L11418">
            <v>18</v>
          </cell>
          <cell r="M11418">
            <v>867.6</v>
          </cell>
          <cell r="N11418">
            <v>500</v>
          </cell>
        </row>
        <row r="11419">
          <cell r="D11419" t="str">
            <v>HGC-26067719</v>
          </cell>
          <cell r="E11419" t="str">
            <v>A23-69</v>
          </cell>
          <cell r="F11419" t="str">
            <v>PSM-ZM202604290012-0002</v>
          </cell>
          <cell r="G11419" t="str">
            <v>广州怡然生物科技有限公司</v>
          </cell>
          <cell r="H11419" t="str">
            <v>IDT316</v>
          </cell>
          <cell r="I11419">
            <v>2</v>
          </cell>
          <cell r="J11419" t="str">
            <v>WGS</v>
          </cell>
          <cell r="K11419">
            <v>55.87</v>
          </cell>
          <cell r="L11419">
            <v>18</v>
          </cell>
          <cell r="M11419">
            <v>1005.66</v>
          </cell>
          <cell r="N11419">
            <v>500</v>
          </cell>
        </row>
        <row r="11420">
          <cell r="D11420" t="str">
            <v>HGC-26067720</v>
          </cell>
          <cell r="E11420" t="str">
            <v>A23-70</v>
          </cell>
          <cell r="F11420" t="str">
            <v>PSM-ZM202604290012-0002</v>
          </cell>
          <cell r="G11420" t="str">
            <v>广州怡然生物科技有限公司</v>
          </cell>
          <cell r="H11420" t="str">
            <v>IDT317</v>
          </cell>
          <cell r="I11420">
            <v>2</v>
          </cell>
          <cell r="J11420" t="str">
            <v>WGS</v>
          </cell>
          <cell r="K11420">
            <v>58.44</v>
          </cell>
          <cell r="L11420">
            <v>18</v>
          </cell>
          <cell r="M11420">
            <v>1051.92</v>
          </cell>
          <cell r="N11420">
            <v>500</v>
          </cell>
        </row>
        <row r="11421">
          <cell r="D11421" t="str">
            <v>HGC-26067721</v>
          </cell>
          <cell r="E11421" t="str">
            <v>A23-71</v>
          </cell>
          <cell r="F11421" t="str">
            <v>PSM-ZM202604290012-0002</v>
          </cell>
          <cell r="G11421" t="str">
            <v>广州怡然生物科技有限公司</v>
          </cell>
          <cell r="H11421" t="str">
            <v>IDT318</v>
          </cell>
          <cell r="I11421">
            <v>2</v>
          </cell>
          <cell r="J11421" t="str">
            <v>WGS</v>
          </cell>
          <cell r="K11421">
            <v>70.82</v>
          </cell>
          <cell r="L11421">
            <v>18</v>
          </cell>
          <cell r="M11421">
            <v>1274.76</v>
          </cell>
          <cell r="N11421">
            <v>500</v>
          </cell>
        </row>
        <row r="11422">
          <cell r="D11422" t="str">
            <v>HGC-26067722</v>
          </cell>
          <cell r="E11422" t="str">
            <v>A23-81</v>
          </cell>
          <cell r="F11422" t="str">
            <v>PSM-ZM202604290012-0002</v>
          </cell>
          <cell r="G11422" t="str">
            <v>广州怡然生物科技有限公司</v>
          </cell>
          <cell r="H11422" t="str">
            <v>IDT319</v>
          </cell>
          <cell r="I11422">
            <v>2</v>
          </cell>
          <cell r="J11422" t="str">
            <v>WGS</v>
          </cell>
          <cell r="K11422">
            <v>46.93</v>
          </cell>
          <cell r="L11422">
            <v>18</v>
          </cell>
          <cell r="M11422">
            <v>844.74</v>
          </cell>
          <cell r="N11422">
            <v>500</v>
          </cell>
        </row>
        <row r="11423">
          <cell r="D11423" t="str">
            <v>HGC-26067723</v>
          </cell>
          <cell r="E11423" t="str">
            <v>A23-82</v>
          </cell>
          <cell r="F11423" t="str">
            <v>PSM-ZM202604290012-0002</v>
          </cell>
          <cell r="G11423" t="str">
            <v>广州怡然生物科技有限公司</v>
          </cell>
          <cell r="H11423" t="str">
            <v>IDT320</v>
          </cell>
          <cell r="I11423">
            <v>2</v>
          </cell>
          <cell r="J11423" t="str">
            <v>WGS</v>
          </cell>
          <cell r="K11423">
            <v>56.19</v>
          </cell>
          <cell r="L11423">
            <v>18</v>
          </cell>
          <cell r="M11423">
            <v>1011.42</v>
          </cell>
          <cell r="N11423">
            <v>500</v>
          </cell>
        </row>
        <row r="11424">
          <cell r="D11424" t="str">
            <v>HGC-26067724</v>
          </cell>
          <cell r="E11424" t="str">
            <v>A23-83</v>
          </cell>
          <cell r="F11424" t="str">
            <v>PSM-ZM202604290012-0002</v>
          </cell>
          <cell r="G11424" t="str">
            <v>广州怡然生物科技有限公司</v>
          </cell>
          <cell r="H11424" t="str">
            <v>IDT321</v>
          </cell>
          <cell r="I11424">
            <v>2</v>
          </cell>
          <cell r="J11424" t="str">
            <v>WGS</v>
          </cell>
          <cell r="K11424">
            <v>60.74</v>
          </cell>
          <cell r="L11424">
            <v>18</v>
          </cell>
          <cell r="M11424">
            <v>1093.32</v>
          </cell>
          <cell r="N11424">
            <v>500</v>
          </cell>
        </row>
        <row r="11425">
          <cell r="D11425" t="str">
            <v>HGC-26067725</v>
          </cell>
          <cell r="E11425" t="str">
            <v>A23-84</v>
          </cell>
          <cell r="F11425" t="str">
            <v>PSM-ZM202604290012-0002</v>
          </cell>
          <cell r="G11425" t="str">
            <v>广州怡然生物科技有限公司</v>
          </cell>
          <cell r="H11425" t="str">
            <v>IDT322</v>
          </cell>
          <cell r="I11425">
            <v>2</v>
          </cell>
          <cell r="J11425" t="str">
            <v>WGS</v>
          </cell>
          <cell r="K11425">
            <v>52.98</v>
          </cell>
          <cell r="L11425">
            <v>18</v>
          </cell>
          <cell r="M11425">
            <v>953.64</v>
          </cell>
          <cell r="N11425">
            <v>500</v>
          </cell>
        </row>
        <row r="11426">
          <cell r="D11426" t="str">
            <v>HGC-26067726</v>
          </cell>
          <cell r="E11426" t="str">
            <v>A23-85</v>
          </cell>
          <cell r="F11426" t="str">
            <v>PSM-ZM202604290012-0002</v>
          </cell>
          <cell r="G11426" t="str">
            <v>广州怡然生物科技有限公司</v>
          </cell>
          <cell r="H11426" t="str">
            <v>IDT323</v>
          </cell>
          <cell r="I11426">
            <v>2</v>
          </cell>
          <cell r="J11426" t="str">
            <v>WGS</v>
          </cell>
          <cell r="K11426">
            <v>56.94</v>
          </cell>
          <cell r="L11426">
            <v>18</v>
          </cell>
          <cell r="M11426">
            <v>1024.92</v>
          </cell>
          <cell r="N11426">
            <v>500</v>
          </cell>
        </row>
        <row r="11427">
          <cell r="D11427" t="str">
            <v>HGC-26067727</v>
          </cell>
          <cell r="E11427" t="str">
            <v>A18-57</v>
          </cell>
          <cell r="F11427" t="str">
            <v>PSM-ZM202604290012-0002</v>
          </cell>
          <cell r="G11427" t="str">
            <v>广州怡然生物科技有限公司</v>
          </cell>
          <cell r="H11427" t="str">
            <v>IDT324</v>
          </cell>
          <cell r="I11427">
            <v>2</v>
          </cell>
          <cell r="J11427" t="str">
            <v>WGS</v>
          </cell>
          <cell r="K11427">
            <v>38.88</v>
          </cell>
          <cell r="L11427">
            <v>18</v>
          </cell>
          <cell r="M11427">
            <v>699.84</v>
          </cell>
          <cell r="N11427">
            <v>500</v>
          </cell>
        </row>
        <row r="11428">
          <cell r="D11428" t="str">
            <v>HGC-26067728</v>
          </cell>
          <cell r="E11428" t="str">
            <v>A18-58</v>
          </cell>
          <cell r="F11428" t="str">
            <v>PSM-ZM202604290012-0002</v>
          </cell>
          <cell r="G11428" t="str">
            <v>广州怡然生物科技有限公司</v>
          </cell>
          <cell r="H11428" t="str">
            <v>IDT325</v>
          </cell>
          <cell r="I11428">
            <v>2</v>
          </cell>
          <cell r="J11428" t="str">
            <v>WGS</v>
          </cell>
          <cell r="K11428">
            <v>61.06</v>
          </cell>
          <cell r="L11428">
            <v>18</v>
          </cell>
          <cell r="M11428">
            <v>1099.08</v>
          </cell>
          <cell r="N11428">
            <v>500</v>
          </cell>
        </row>
        <row r="11429">
          <cell r="D11429" t="str">
            <v>HGC-26067729</v>
          </cell>
          <cell r="E11429" t="str">
            <v>A18-79</v>
          </cell>
          <cell r="F11429" t="str">
            <v>PSM-ZM202604290012-0002</v>
          </cell>
          <cell r="G11429" t="str">
            <v>广州怡然生物科技有限公司</v>
          </cell>
          <cell r="H11429" t="str">
            <v>IDT326</v>
          </cell>
          <cell r="I11429">
            <v>2</v>
          </cell>
          <cell r="J11429" t="str">
            <v>WGS</v>
          </cell>
          <cell r="K11429">
            <v>32.3</v>
          </cell>
          <cell r="L11429">
            <v>18</v>
          </cell>
          <cell r="M11429">
            <v>581.4</v>
          </cell>
          <cell r="N11429">
            <v>500</v>
          </cell>
        </row>
        <row r="11430">
          <cell r="D11430" t="str">
            <v>HGC-26067730</v>
          </cell>
          <cell r="E11430" t="str">
            <v>A19-56</v>
          </cell>
          <cell r="F11430" t="str">
            <v>PSM-ZM202604290012-0002</v>
          </cell>
          <cell r="G11430" t="str">
            <v>广州怡然生物科技有限公司</v>
          </cell>
          <cell r="H11430" t="str">
            <v>IDT327</v>
          </cell>
          <cell r="I11430">
            <v>2</v>
          </cell>
          <cell r="J11430" t="str">
            <v>WGS</v>
          </cell>
          <cell r="K11430">
            <v>32.7</v>
          </cell>
          <cell r="L11430">
            <v>18</v>
          </cell>
          <cell r="M11430">
            <v>588.6</v>
          </cell>
          <cell r="N11430">
            <v>500</v>
          </cell>
        </row>
        <row r="11431">
          <cell r="D11431" t="str">
            <v>HGC-26067731</v>
          </cell>
          <cell r="E11431" t="str">
            <v>A19-57</v>
          </cell>
          <cell r="F11431" t="str">
            <v>PSM-ZM202604290012-0002</v>
          </cell>
          <cell r="G11431" t="str">
            <v>广州怡然生物科技有限公司</v>
          </cell>
          <cell r="H11431" t="str">
            <v>IDT328</v>
          </cell>
          <cell r="I11431">
            <v>2</v>
          </cell>
          <cell r="J11431" t="str">
            <v>WGS</v>
          </cell>
          <cell r="K11431">
            <v>37.77</v>
          </cell>
          <cell r="L11431">
            <v>18</v>
          </cell>
          <cell r="M11431">
            <v>679.86</v>
          </cell>
          <cell r="N11431">
            <v>500</v>
          </cell>
        </row>
        <row r="11432">
          <cell r="D11432" t="str">
            <v>HGC-26067732</v>
          </cell>
          <cell r="E11432" t="str">
            <v>A19-58</v>
          </cell>
          <cell r="F11432" t="str">
            <v>PSM-ZM202604290012-0002</v>
          </cell>
          <cell r="G11432" t="str">
            <v>广州怡然生物科技有限公司</v>
          </cell>
          <cell r="H11432" t="str">
            <v>IDT329</v>
          </cell>
          <cell r="I11432">
            <v>2</v>
          </cell>
          <cell r="J11432" t="str">
            <v>WGS</v>
          </cell>
          <cell r="K11432">
            <v>43.67</v>
          </cell>
          <cell r="L11432">
            <v>18</v>
          </cell>
          <cell r="M11432">
            <v>786.06</v>
          </cell>
          <cell r="N11432">
            <v>500</v>
          </cell>
        </row>
        <row r="11433">
          <cell r="D11433" t="str">
            <v>HGC-26067733</v>
          </cell>
          <cell r="E11433" t="str">
            <v>A19-59</v>
          </cell>
          <cell r="F11433" t="str">
            <v>PSM-ZM202604290012-0002</v>
          </cell>
          <cell r="G11433" t="str">
            <v>广州怡然生物科技有限公司</v>
          </cell>
          <cell r="H11433" t="str">
            <v>IDT330</v>
          </cell>
          <cell r="I11433">
            <v>2</v>
          </cell>
          <cell r="J11433" t="str">
            <v>WGS</v>
          </cell>
          <cell r="K11433">
            <v>59.7</v>
          </cell>
          <cell r="L11433">
            <v>18</v>
          </cell>
          <cell r="M11433">
            <v>1074.6</v>
          </cell>
          <cell r="N11433">
            <v>500</v>
          </cell>
        </row>
        <row r="11434">
          <cell r="D11434" t="str">
            <v>HGC-26067734</v>
          </cell>
          <cell r="E11434" t="str">
            <v>A19-60</v>
          </cell>
          <cell r="F11434" t="str">
            <v>PSM-ZM202604290012-0002</v>
          </cell>
          <cell r="G11434" t="str">
            <v>广州怡然生物科技有限公司</v>
          </cell>
          <cell r="H11434" t="str">
            <v>IDT331</v>
          </cell>
          <cell r="I11434">
            <v>2</v>
          </cell>
          <cell r="J11434" t="str">
            <v>WGS</v>
          </cell>
          <cell r="K11434">
            <v>55.49</v>
          </cell>
          <cell r="L11434">
            <v>18</v>
          </cell>
          <cell r="M11434">
            <v>998.82</v>
          </cell>
          <cell r="N11434">
            <v>500</v>
          </cell>
        </row>
        <row r="11435">
          <cell r="D11435" t="str">
            <v>HGC-26067735</v>
          </cell>
          <cell r="E11435" t="str">
            <v>A19-61</v>
          </cell>
          <cell r="F11435" t="str">
            <v>PSM-ZM202604290012-0002</v>
          </cell>
          <cell r="G11435" t="str">
            <v>广州怡然生物科技有限公司</v>
          </cell>
          <cell r="H11435" t="str">
            <v>IDT332</v>
          </cell>
          <cell r="I11435">
            <v>2</v>
          </cell>
          <cell r="J11435" t="str">
            <v>WGS</v>
          </cell>
          <cell r="K11435">
            <v>66.61</v>
          </cell>
          <cell r="L11435">
            <v>18</v>
          </cell>
          <cell r="M11435">
            <v>1198.98</v>
          </cell>
          <cell r="N11435">
            <v>500</v>
          </cell>
        </row>
        <row r="11436">
          <cell r="D11436" t="str">
            <v>HGC-26067736</v>
          </cell>
          <cell r="E11436" t="str">
            <v>A20-14</v>
          </cell>
          <cell r="F11436" t="str">
            <v>PSM-ZM202604290012-0002</v>
          </cell>
          <cell r="G11436" t="str">
            <v>广州怡然生物科技有限公司</v>
          </cell>
          <cell r="H11436" t="str">
            <v>IDT333</v>
          </cell>
          <cell r="I11436">
            <v>2</v>
          </cell>
          <cell r="J11436" t="str">
            <v>WGS</v>
          </cell>
          <cell r="K11436">
            <v>55.95</v>
          </cell>
          <cell r="L11436">
            <v>18</v>
          </cell>
          <cell r="M11436">
            <v>1007.1</v>
          </cell>
          <cell r="N11436">
            <v>500</v>
          </cell>
        </row>
        <row r="11437">
          <cell r="D11437" t="str">
            <v>HGC-26067737</v>
          </cell>
          <cell r="E11437" t="str">
            <v>A20-27</v>
          </cell>
          <cell r="F11437" t="str">
            <v>PSM-ZM202604290012-0002</v>
          </cell>
          <cell r="G11437" t="str">
            <v>广州怡然生物科技有限公司</v>
          </cell>
          <cell r="H11437" t="str">
            <v>IDT334</v>
          </cell>
          <cell r="I11437">
            <v>2</v>
          </cell>
          <cell r="J11437" t="str">
            <v>WGS</v>
          </cell>
          <cell r="K11437">
            <v>66.22</v>
          </cell>
          <cell r="L11437">
            <v>18</v>
          </cell>
          <cell r="M11437">
            <v>1191.96</v>
          </cell>
          <cell r="N11437">
            <v>500</v>
          </cell>
        </row>
        <row r="11438">
          <cell r="D11438" t="str">
            <v>HGC-26067738</v>
          </cell>
          <cell r="E11438" t="str">
            <v>A20-28</v>
          </cell>
          <cell r="F11438" t="str">
            <v>PSM-ZM202604290012-0002</v>
          </cell>
          <cell r="G11438" t="str">
            <v>广州怡然生物科技有限公司</v>
          </cell>
          <cell r="H11438" t="str">
            <v>IDT335</v>
          </cell>
          <cell r="I11438">
            <v>2</v>
          </cell>
          <cell r="J11438" t="str">
            <v>WGS</v>
          </cell>
          <cell r="K11438">
            <v>67.81</v>
          </cell>
          <cell r="L11438">
            <v>18</v>
          </cell>
          <cell r="M11438">
            <v>1220.58</v>
          </cell>
          <cell r="N11438">
            <v>500</v>
          </cell>
        </row>
        <row r="11439">
          <cell r="D11439" t="str">
            <v>HGC-26067739</v>
          </cell>
          <cell r="E11439" t="str">
            <v>A20-29</v>
          </cell>
          <cell r="F11439" t="str">
            <v>PSM-ZM202604290012-0002</v>
          </cell>
          <cell r="G11439" t="str">
            <v>广州怡然生物科技有限公司</v>
          </cell>
          <cell r="H11439" t="str">
            <v>IDT336</v>
          </cell>
          <cell r="I11439">
            <v>2</v>
          </cell>
          <cell r="J11439" t="str">
            <v>WGS</v>
          </cell>
          <cell r="K11439">
            <v>63.59</v>
          </cell>
          <cell r="L11439">
            <v>18</v>
          </cell>
          <cell r="M11439">
            <v>1144.62</v>
          </cell>
          <cell r="N11439">
            <v>500</v>
          </cell>
        </row>
        <row r="11440">
          <cell r="D11440" t="str">
            <v>HGC-26067740</v>
          </cell>
          <cell r="E11440" t="str">
            <v>A20-36</v>
          </cell>
          <cell r="F11440" t="str">
            <v>PSM-ZM202604290012-0002</v>
          </cell>
          <cell r="G11440" t="str">
            <v>广州怡然生物科技有限公司</v>
          </cell>
          <cell r="H11440" t="str">
            <v>IDT337</v>
          </cell>
          <cell r="I11440">
            <v>2</v>
          </cell>
          <cell r="J11440" t="str">
            <v>WGS</v>
          </cell>
          <cell r="K11440">
            <v>53.61</v>
          </cell>
          <cell r="L11440">
            <v>18</v>
          </cell>
          <cell r="M11440">
            <v>964.98</v>
          </cell>
          <cell r="N11440">
            <v>500</v>
          </cell>
        </row>
        <row r="11441">
          <cell r="D11441" t="str">
            <v>HGC-26067741</v>
          </cell>
          <cell r="E11441" t="str">
            <v>A20-41</v>
          </cell>
          <cell r="F11441" t="str">
            <v>PSM-ZM202604290012-0002</v>
          </cell>
          <cell r="G11441" t="str">
            <v>广州怡然生物科技有限公司</v>
          </cell>
          <cell r="H11441" t="str">
            <v>IDT338</v>
          </cell>
          <cell r="I11441">
            <v>2</v>
          </cell>
          <cell r="J11441" t="str">
            <v>WGS</v>
          </cell>
          <cell r="K11441">
            <v>68.65</v>
          </cell>
          <cell r="L11441">
            <v>18</v>
          </cell>
          <cell r="M11441">
            <v>1235.7</v>
          </cell>
          <cell r="N11441">
            <v>500</v>
          </cell>
        </row>
        <row r="11442">
          <cell r="D11442" t="str">
            <v>HGC-26067742</v>
          </cell>
          <cell r="E11442" t="str">
            <v>A22-1</v>
          </cell>
          <cell r="F11442" t="str">
            <v>PSM-ZM202604290012-0002</v>
          </cell>
          <cell r="G11442" t="str">
            <v>广州怡然生物科技有限公司</v>
          </cell>
          <cell r="H11442" t="str">
            <v>IDT339</v>
          </cell>
          <cell r="I11442">
            <v>2</v>
          </cell>
          <cell r="J11442" t="str">
            <v>WGS</v>
          </cell>
          <cell r="K11442">
            <v>49.43</v>
          </cell>
          <cell r="L11442">
            <v>18</v>
          </cell>
          <cell r="M11442">
            <v>889.74</v>
          </cell>
          <cell r="N11442">
            <v>500</v>
          </cell>
        </row>
        <row r="11443">
          <cell r="D11443" t="str">
            <v>HGC-26067743</v>
          </cell>
          <cell r="E11443" t="str">
            <v>A22-2</v>
          </cell>
          <cell r="F11443" t="str">
            <v>PSM-ZM202604290012-0002</v>
          </cell>
          <cell r="G11443" t="str">
            <v>广州怡然生物科技有限公司</v>
          </cell>
          <cell r="H11443" t="str">
            <v>IDT340</v>
          </cell>
          <cell r="I11443">
            <v>2</v>
          </cell>
          <cell r="J11443" t="str">
            <v>WGS</v>
          </cell>
          <cell r="K11443">
            <v>63.46</v>
          </cell>
          <cell r="L11443">
            <v>18</v>
          </cell>
          <cell r="M11443">
            <v>1142.28</v>
          </cell>
          <cell r="N11443">
            <v>500</v>
          </cell>
        </row>
        <row r="11444">
          <cell r="D11444" t="str">
            <v>HGC-26067744</v>
          </cell>
          <cell r="E11444" t="str">
            <v>A23-26</v>
          </cell>
          <cell r="F11444" t="str">
            <v>PSM-ZM202604290012-0002</v>
          </cell>
          <cell r="G11444" t="str">
            <v>广州怡然生物科技有限公司</v>
          </cell>
          <cell r="H11444" t="str">
            <v>IDT341</v>
          </cell>
          <cell r="I11444">
            <v>2</v>
          </cell>
          <cell r="J11444" t="str">
            <v>WGS</v>
          </cell>
          <cell r="K11444">
            <v>79.17</v>
          </cell>
          <cell r="L11444">
            <v>18</v>
          </cell>
          <cell r="M11444">
            <v>1425.06</v>
          </cell>
          <cell r="N11444">
            <v>500</v>
          </cell>
        </row>
        <row r="11445">
          <cell r="D11445" t="str">
            <v>HGC-26067745</v>
          </cell>
          <cell r="E11445" t="str">
            <v>A23-29</v>
          </cell>
          <cell r="F11445" t="str">
            <v>PSM-ZM202604290012-0002</v>
          </cell>
          <cell r="G11445" t="str">
            <v>广州怡然生物科技有限公司</v>
          </cell>
          <cell r="H11445" t="str">
            <v>IDT342</v>
          </cell>
          <cell r="I11445">
            <v>2</v>
          </cell>
          <cell r="J11445" t="str">
            <v>WGS</v>
          </cell>
          <cell r="K11445">
            <v>47.86</v>
          </cell>
          <cell r="L11445">
            <v>18</v>
          </cell>
          <cell r="M11445">
            <v>861.48</v>
          </cell>
          <cell r="N11445">
            <v>500</v>
          </cell>
        </row>
        <row r="11446">
          <cell r="D11446" t="str">
            <v>HGC-26067746</v>
          </cell>
          <cell r="E11446" t="str">
            <v>A23-30</v>
          </cell>
          <cell r="F11446" t="str">
            <v>PSM-ZM202604290012-0002</v>
          </cell>
          <cell r="G11446" t="str">
            <v>广州怡然生物科技有限公司</v>
          </cell>
          <cell r="H11446" t="str">
            <v>IDT343</v>
          </cell>
          <cell r="I11446">
            <v>2</v>
          </cell>
          <cell r="J11446" t="str">
            <v>WGS</v>
          </cell>
          <cell r="K11446">
            <v>41.41</v>
          </cell>
          <cell r="L11446">
            <v>18</v>
          </cell>
          <cell r="M11446">
            <v>745.38</v>
          </cell>
          <cell r="N11446">
            <v>500</v>
          </cell>
        </row>
        <row r="11447">
          <cell r="D11447" t="str">
            <v>HGC-26067747</v>
          </cell>
          <cell r="E11447" t="str">
            <v>A23-86</v>
          </cell>
          <cell r="F11447" t="str">
            <v>PSM-ZM202604290012-0002</v>
          </cell>
          <cell r="G11447" t="str">
            <v>广州怡然生物科技有限公司</v>
          </cell>
          <cell r="H11447" t="str">
            <v>IDT344</v>
          </cell>
          <cell r="I11447">
            <v>2</v>
          </cell>
          <cell r="J11447" t="str">
            <v>WGS</v>
          </cell>
          <cell r="K11447">
            <v>52.82</v>
          </cell>
          <cell r="L11447">
            <v>18</v>
          </cell>
          <cell r="M11447">
            <v>950.76</v>
          </cell>
          <cell r="N11447">
            <v>500</v>
          </cell>
        </row>
        <row r="11448">
          <cell r="D11448" t="str">
            <v>HGC-26067748</v>
          </cell>
          <cell r="E11448" t="str">
            <v>A23-87</v>
          </cell>
          <cell r="F11448" t="str">
            <v>PSM-ZM202604290012-0002</v>
          </cell>
          <cell r="G11448" t="str">
            <v>广州怡然生物科技有限公司</v>
          </cell>
          <cell r="H11448" t="str">
            <v>IDT345</v>
          </cell>
          <cell r="I11448">
            <v>2</v>
          </cell>
          <cell r="J11448" t="str">
            <v>WGS</v>
          </cell>
          <cell r="K11448">
            <v>63.37</v>
          </cell>
          <cell r="L11448">
            <v>18</v>
          </cell>
          <cell r="M11448">
            <v>1140.66</v>
          </cell>
          <cell r="N11448">
            <v>500</v>
          </cell>
        </row>
        <row r="11449">
          <cell r="D11449" t="str">
            <v>HGC-26067749</v>
          </cell>
          <cell r="E11449" t="str">
            <v>A23-88</v>
          </cell>
          <cell r="F11449" t="str">
            <v>PSM-ZM202604290012-0002</v>
          </cell>
          <cell r="G11449" t="str">
            <v>广州怡然生物科技有限公司</v>
          </cell>
          <cell r="H11449" t="str">
            <v>IDT346</v>
          </cell>
          <cell r="I11449">
            <v>2</v>
          </cell>
          <cell r="J11449" t="str">
            <v>WGS</v>
          </cell>
          <cell r="K11449">
            <v>50.04</v>
          </cell>
          <cell r="L11449">
            <v>18</v>
          </cell>
          <cell r="M11449">
            <v>900.72</v>
          </cell>
          <cell r="N11449">
            <v>500</v>
          </cell>
        </row>
        <row r="11450">
          <cell r="D11450" t="str">
            <v>HGC-26067750</v>
          </cell>
          <cell r="E11450" t="str">
            <v>A23-89</v>
          </cell>
          <cell r="F11450" t="str">
            <v>PSM-ZM202604290012-0002</v>
          </cell>
          <cell r="G11450" t="str">
            <v>广州怡然生物科技有限公司</v>
          </cell>
          <cell r="H11450" t="str">
            <v>IDT347</v>
          </cell>
          <cell r="I11450">
            <v>2</v>
          </cell>
          <cell r="J11450" t="str">
            <v>WGS</v>
          </cell>
          <cell r="K11450">
            <v>68.08</v>
          </cell>
          <cell r="L11450">
            <v>18</v>
          </cell>
          <cell r="M11450">
            <v>1225.44</v>
          </cell>
          <cell r="N11450">
            <v>500</v>
          </cell>
        </row>
        <row r="11451">
          <cell r="D11451" t="str">
            <v>HGC-26067751</v>
          </cell>
          <cell r="E11451" t="str">
            <v>A23-90</v>
          </cell>
          <cell r="F11451" t="str">
            <v>PSM-ZM202604290012-0002</v>
          </cell>
          <cell r="G11451" t="str">
            <v>广州怡然生物科技有限公司</v>
          </cell>
          <cell r="H11451" t="str">
            <v>IDT348</v>
          </cell>
          <cell r="I11451">
            <v>2</v>
          </cell>
          <cell r="J11451" t="str">
            <v>WGS</v>
          </cell>
          <cell r="K11451">
            <v>45.21</v>
          </cell>
          <cell r="L11451">
            <v>18</v>
          </cell>
          <cell r="M11451">
            <v>813.78</v>
          </cell>
          <cell r="N11451">
            <v>500</v>
          </cell>
        </row>
        <row r="11452">
          <cell r="D11452" t="str">
            <v>HGC-26067752</v>
          </cell>
          <cell r="E11452" t="str">
            <v>A23-106</v>
          </cell>
          <cell r="F11452" t="str">
            <v>PSM-ZM202604290012-0002</v>
          </cell>
          <cell r="G11452" t="str">
            <v>广州怡然生物科技有限公司</v>
          </cell>
          <cell r="H11452" t="str">
            <v>IDT349</v>
          </cell>
          <cell r="I11452">
            <v>2</v>
          </cell>
          <cell r="J11452" t="str">
            <v>WGS</v>
          </cell>
          <cell r="K11452">
            <v>59.55</v>
          </cell>
          <cell r="L11452">
            <v>18</v>
          </cell>
          <cell r="M11452">
            <v>1071.9</v>
          </cell>
          <cell r="N11452">
            <v>500</v>
          </cell>
        </row>
        <row r="11453">
          <cell r="D11453" t="str">
            <v>HGC-26067753</v>
          </cell>
          <cell r="E11453" t="str">
            <v>A23-110</v>
          </cell>
          <cell r="F11453" t="str">
            <v>PSM-ZM202604290012-0002</v>
          </cell>
          <cell r="G11453" t="str">
            <v>广州怡然生物科技有限公司</v>
          </cell>
          <cell r="H11453" t="str">
            <v>IDT350</v>
          </cell>
          <cell r="I11453">
            <v>2</v>
          </cell>
          <cell r="J11453" t="str">
            <v>WGS</v>
          </cell>
          <cell r="K11453">
            <v>54.72</v>
          </cell>
          <cell r="L11453">
            <v>18</v>
          </cell>
          <cell r="M11453">
            <v>984.96</v>
          </cell>
          <cell r="N11453">
            <v>500</v>
          </cell>
        </row>
        <row r="11454">
          <cell r="D11454" t="str">
            <v>HGC-26067754</v>
          </cell>
          <cell r="E11454" t="str">
            <v>A23-111</v>
          </cell>
          <cell r="F11454" t="str">
            <v>PSM-ZM202604290012-0002</v>
          </cell>
          <cell r="G11454" t="str">
            <v>广州怡然生物科技有限公司</v>
          </cell>
          <cell r="H11454" t="str">
            <v>IDT351</v>
          </cell>
          <cell r="I11454">
            <v>2</v>
          </cell>
          <cell r="J11454" t="str">
            <v>WGS</v>
          </cell>
          <cell r="K11454">
            <v>55.83</v>
          </cell>
          <cell r="L11454">
            <v>18</v>
          </cell>
          <cell r="M11454">
            <v>1004.94</v>
          </cell>
          <cell r="N11454">
            <v>500</v>
          </cell>
        </row>
        <row r="11455">
          <cell r="D11455" t="str">
            <v>HGC-26067755</v>
          </cell>
          <cell r="E11455" t="str">
            <v>2025A-SPY287</v>
          </cell>
          <cell r="F11455" t="str">
            <v>PSM-ZM202604290012-0002</v>
          </cell>
          <cell r="G11455" t="str">
            <v>广州怡然生物科技有限公司</v>
          </cell>
          <cell r="H11455" t="str">
            <v>IDT352</v>
          </cell>
          <cell r="I11455">
            <v>2</v>
          </cell>
          <cell r="J11455" t="str">
            <v>WGS</v>
          </cell>
          <cell r="K11455">
            <v>46.42</v>
          </cell>
          <cell r="L11455">
            <v>18</v>
          </cell>
          <cell r="M11455">
            <v>835.56</v>
          </cell>
          <cell r="N11455">
            <v>500</v>
          </cell>
        </row>
        <row r="11456">
          <cell r="D11456" t="str">
            <v>HGC-26067756</v>
          </cell>
          <cell r="E11456" t="str">
            <v>2025A-SPY288</v>
          </cell>
          <cell r="F11456" t="str">
            <v>PSM-ZM202604290012-0002</v>
          </cell>
          <cell r="G11456" t="str">
            <v>广州怡然生物科技有限公司</v>
          </cell>
          <cell r="H11456" t="str">
            <v>IDT353</v>
          </cell>
          <cell r="I11456">
            <v>2</v>
          </cell>
          <cell r="J11456" t="str">
            <v>WGS</v>
          </cell>
          <cell r="K11456">
            <v>68.17</v>
          </cell>
          <cell r="L11456">
            <v>18</v>
          </cell>
          <cell r="M11456">
            <v>1227.06</v>
          </cell>
          <cell r="N11456">
            <v>500</v>
          </cell>
        </row>
        <row r="11457">
          <cell r="D11457" t="str">
            <v>HGC-26067757</v>
          </cell>
          <cell r="E11457" t="str">
            <v>2025A-SPY289</v>
          </cell>
          <cell r="F11457" t="str">
            <v>PSM-ZM202604290012-0002</v>
          </cell>
          <cell r="G11457" t="str">
            <v>广州怡然生物科技有限公司</v>
          </cell>
          <cell r="H11457" t="str">
            <v>IDT354</v>
          </cell>
          <cell r="I11457">
            <v>2</v>
          </cell>
          <cell r="J11457" t="str">
            <v>WGS</v>
          </cell>
          <cell r="K11457">
            <v>48.05</v>
          </cell>
          <cell r="L11457">
            <v>18</v>
          </cell>
          <cell r="M11457">
            <v>864.9</v>
          </cell>
          <cell r="N11457">
            <v>500</v>
          </cell>
        </row>
        <row r="11458">
          <cell r="D11458" t="str">
            <v>HGC-26067758</v>
          </cell>
          <cell r="E11458" t="str">
            <v>2025A-SPY290</v>
          </cell>
          <cell r="F11458" t="str">
            <v>PSM-ZM202604290012-0002</v>
          </cell>
          <cell r="G11458" t="str">
            <v>广州怡然生物科技有限公司</v>
          </cell>
          <cell r="H11458" t="str">
            <v>IDT355</v>
          </cell>
          <cell r="I11458">
            <v>2</v>
          </cell>
          <cell r="J11458" t="str">
            <v>WGS</v>
          </cell>
          <cell r="K11458">
            <v>44.55</v>
          </cell>
          <cell r="L11458">
            <v>18</v>
          </cell>
          <cell r="M11458">
            <v>801.9</v>
          </cell>
          <cell r="N11458">
            <v>500</v>
          </cell>
        </row>
        <row r="11459">
          <cell r="D11459" t="str">
            <v>260603P1-126</v>
          </cell>
          <cell r="E11459" t="str">
            <v>260603P1-126</v>
          </cell>
        </row>
        <row r="11459">
          <cell r="I11459">
            <v>126</v>
          </cell>
          <cell r="J11459" t="str">
            <v>mRNA</v>
          </cell>
          <cell r="K11459">
            <v>47.2</v>
          </cell>
          <cell r="L11459">
            <v>35</v>
          </cell>
          <cell r="M11459">
            <v>1652</v>
          </cell>
          <cell r="N11459">
            <v>465</v>
          </cell>
        </row>
        <row r="11460">
          <cell r="D11460" t="str">
            <v>260603P2-108</v>
          </cell>
          <cell r="E11460" t="str">
            <v>260603P2-108</v>
          </cell>
        </row>
        <row r="11460">
          <cell r="I11460">
            <v>108</v>
          </cell>
          <cell r="J11460" t="str">
            <v>mRNA-T7</v>
          </cell>
          <cell r="K11460">
            <v>20.35</v>
          </cell>
          <cell r="L11460">
            <v>50</v>
          </cell>
          <cell r="M11460">
            <v>1017.5</v>
          </cell>
          <cell r="N11460">
            <v>480</v>
          </cell>
        </row>
        <row r="11461">
          <cell r="D11461" t="str">
            <v>260603P3-108</v>
          </cell>
          <cell r="E11461" t="str">
            <v>260603P3-108</v>
          </cell>
        </row>
        <row r="11461">
          <cell r="I11461">
            <v>108</v>
          </cell>
          <cell r="J11461" t="str">
            <v>mRNA</v>
          </cell>
          <cell r="K11461">
            <v>19.3</v>
          </cell>
          <cell r="L11461">
            <v>38</v>
          </cell>
          <cell r="M11461">
            <v>733.4</v>
          </cell>
          <cell r="N11461">
            <v>493</v>
          </cell>
        </row>
        <row r="11462">
          <cell r="D11462" t="str">
            <v>260603P4-216</v>
          </cell>
          <cell r="E11462" t="str">
            <v>260603P4-216</v>
          </cell>
        </row>
        <row r="11462">
          <cell r="I11462">
            <v>216</v>
          </cell>
          <cell r="J11462" t="str">
            <v>mRNA</v>
          </cell>
          <cell r="K11462">
            <v>42.69</v>
          </cell>
          <cell r="L11462">
            <v>70</v>
          </cell>
          <cell r="M11462">
            <v>2988.3</v>
          </cell>
          <cell r="N11462">
            <v>471</v>
          </cell>
        </row>
        <row r="11463">
          <cell r="D11463" t="str">
            <v>HGC-26060123</v>
          </cell>
          <cell r="E11463" t="str">
            <v>WT-OLD1-7</v>
          </cell>
          <cell r="F11463" t="str">
            <v>PSM-ZM202605110011-0001</v>
          </cell>
          <cell r="G11463" t="str">
            <v>中南大学湘雅二医院</v>
          </cell>
          <cell r="H11463" t="str">
            <v>IDT331</v>
          </cell>
          <cell r="I11463">
            <v>6</v>
          </cell>
          <cell r="J11463" t="str">
            <v>mRNA-T7</v>
          </cell>
          <cell r="K11463">
            <v>5.91</v>
          </cell>
          <cell r="L11463">
            <v>15</v>
          </cell>
          <cell r="M11463">
            <v>88.65</v>
          </cell>
          <cell r="N11463">
            <v>480</v>
          </cell>
        </row>
        <row r="11464">
          <cell r="D11464" t="str">
            <v>HGC-26066723-2</v>
          </cell>
          <cell r="E11464" t="str">
            <v>HUNC1-2</v>
          </cell>
          <cell r="F11464" t="str">
            <v>PSM-ZM202605250001-0001</v>
          </cell>
          <cell r="G11464" t="str">
            <v>南京鼓楼医院</v>
          </cell>
          <cell r="H11464" t="str">
            <v>IDT291</v>
          </cell>
          <cell r="I11464">
            <v>6</v>
          </cell>
          <cell r="J11464" t="str">
            <v>mRNA</v>
          </cell>
          <cell r="K11464">
            <v>50.04</v>
          </cell>
          <cell r="L11464">
            <v>35</v>
          </cell>
          <cell r="M11464">
            <v>1751.4</v>
          </cell>
          <cell r="N11464">
            <v>465</v>
          </cell>
        </row>
        <row r="11465">
          <cell r="D11465" t="str">
            <v>HGC-26066735</v>
          </cell>
          <cell r="E11465" t="str">
            <v>SWNC1</v>
          </cell>
          <cell r="F11465" t="str">
            <v>PSM-ZM202605250001-0001</v>
          </cell>
          <cell r="G11465" t="str">
            <v>南京鼓楼医院</v>
          </cell>
          <cell r="H11465" t="str">
            <v>IDT292</v>
          </cell>
          <cell r="I11465">
            <v>6</v>
          </cell>
          <cell r="J11465" t="str">
            <v>mRNA</v>
          </cell>
          <cell r="K11465">
            <v>49.58</v>
          </cell>
          <cell r="L11465">
            <v>35</v>
          </cell>
          <cell r="M11465">
            <v>1735.3</v>
          </cell>
          <cell r="N11465">
            <v>465</v>
          </cell>
        </row>
        <row r="11466">
          <cell r="D11466" t="str">
            <v>HGC-26066736</v>
          </cell>
          <cell r="E11466" t="str">
            <v>SWNC2</v>
          </cell>
          <cell r="F11466" t="str">
            <v>PSM-ZM202605250001-0001</v>
          </cell>
          <cell r="G11466" t="str">
            <v>南京鼓楼医院</v>
          </cell>
          <cell r="H11466" t="str">
            <v>IDT293</v>
          </cell>
          <cell r="I11466">
            <v>6</v>
          </cell>
          <cell r="J11466" t="str">
            <v>mRNA</v>
          </cell>
          <cell r="K11466">
            <v>44.02</v>
          </cell>
          <cell r="L11466">
            <v>35</v>
          </cell>
          <cell r="M11466">
            <v>1540.7</v>
          </cell>
          <cell r="N11466">
            <v>465</v>
          </cell>
        </row>
        <row r="11467">
          <cell r="D11467" t="str">
            <v>HGC-26066737</v>
          </cell>
          <cell r="E11467" t="str">
            <v>SWNC3</v>
          </cell>
          <cell r="F11467" t="str">
            <v>PSM-ZM202605250001-0001</v>
          </cell>
          <cell r="G11467" t="str">
            <v>南京鼓楼医院</v>
          </cell>
          <cell r="H11467" t="str">
            <v>IDT294</v>
          </cell>
          <cell r="I11467">
            <v>6</v>
          </cell>
          <cell r="J11467" t="str">
            <v>mRNA</v>
          </cell>
          <cell r="K11467">
            <v>49.48</v>
          </cell>
          <cell r="L11467">
            <v>35</v>
          </cell>
          <cell r="M11467">
            <v>1731.8</v>
          </cell>
          <cell r="N11467">
            <v>465</v>
          </cell>
        </row>
        <row r="11468">
          <cell r="D11468" t="str">
            <v>HGC-26066738</v>
          </cell>
          <cell r="E11468" t="str">
            <v>SWNC4</v>
          </cell>
          <cell r="F11468" t="str">
            <v>PSM-ZM202605250001-0001</v>
          </cell>
          <cell r="G11468" t="str">
            <v>南京鼓楼医院</v>
          </cell>
          <cell r="H11468" t="str">
            <v>IDT295</v>
          </cell>
          <cell r="I11468">
            <v>6</v>
          </cell>
          <cell r="J11468" t="str">
            <v>mRNA</v>
          </cell>
          <cell r="K11468">
            <v>62.67</v>
          </cell>
          <cell r="L11468">
            <v>35</v>
          </cell>
          <cell r="M11468">
            <v>2193.45</v>
          </cell>
          <cell r="N11468">
            <v>465</v>
          </cell>
        </row>
        <row r="11469">
          <cell r="D11469" t="str">
            <v>HGC-26066739</v>
          </cell>
          <cell r="E11469" t="str">
            <v>SWNC5</v>
          </cell>
          <cell r="F11469" t="str">
            <v>PSM-ZM202605250001-0001</v>
          </cell>
          <cell r="G11469" t="str">
            <v>南京鼓楼医院</v>
          </cell>
          <cell r="H11469" t="str">
            <v>IDT296</v>
          </cell>
          <cell r="I11469">
            <v>6</v>
          </cell>
          <cell r="J11469" t="str">
            <v>mRNA</v>
          </cell>
          <cell r="K11469">
            <v>42</v>
          </cell>
          <cell r="L11469">
            <v>35</v>
          </cell>
          <cell r="M11469">
            <v>1470</v>
          </cell>
          <cell r="N11469">
            <v>465</v>
          </cell>
        </row>
        <row r="11470">
          <cell r="D11470" t="str">
            <v>HGC-26066740</v>
          </cell>
          <cell r="E11470" t="str">
            <v>SWNC6</v>
          </cell>
          <cell r="F11470" t="str">
            <v>PSM-ZM202605250001-0001</v>
          </cell>
          <cell r="G11470" t="str">
            <v>南京鼓楼医院</v>
          </cell>
          <cell r="H11470" t="str">
            <v>IDT297</v>
          </cell>
          <cell r="I11470">
            <v>6</v>
          </cell>
          <cell r="J11470" t="str">
            <v>mRNA</v>
          </cell>
          <cell r="K11470">
            <v>49.97</v>
          </cell>
          <cell r="L11470">
            <v>35</v>
          </cell>
          <cell r="M11470">
            <v>1748.95</v>
          </cell>
          <cell r="N11470">
            <v>465</v>
          </cell>
        </row>
        <row r="11471">
          <cell r="D11471" t="str">
            <v>HGC-26066742</v>
          </cell>
          <cell r="E11471" t="str">
            <v>SWM2</v>
          </cell>
          <cell r="F11471" t="str">
            <v>PSM-ZM202605250001-0001</v>
          </cell>
          <cell r="G11471" t="str">
            <v>南京鼓楼医院</v>
          </cell>
          <cell r="H11471" t="str">
            <v>IDT299</v>
          </cell>
          <cell r="I11471">
            <v>6</v>
          </cell>
          <cell r="J11471" t="str">
            <v>mRNA</v>
          </cell>
          <cell r="K11471">
            <v>45.91</v>
          </cell>
          <cell r="L11471">
            <v>35</v>
          </cell>
          <cell r="M11471">
            <v>1606.85</v>
          </cell>
          <cell r="N11471">
            <v>465</v>
          </cell>
        </row>
        <row r="11472">
          <cell r="D11472" t="str">
            <v>HGC-26066743</v>
          </cell>
          <cell r="E11472" t="str">
            <v>SWM3</v>
          </cell>
          <cell r="F11472" t="str">
            <v>PSM-ZM202605250001-0001</v>
          </cell>
          <cell r="G11472" t="str">
            <v>南京鼓楼医院</v>
          </cell>
          <cell r="H11472" t="str">
            <v>IDT300</v>
          </cell>
          <cell r="I11472">
            <v>6</v>
          </cell>
          <cell r="J11472" t="str">
            <v>mRNA</v>
          </cell>
          <cell r="K11472">
            <v>50.12</v>
          </cell>
          <cell r="L11472">
            <v>35</v>
          </cell>
          <cell r="M11472">
            <v>1754.2</v>
          </cell>
          <cell r="N11472">
            <v>465</v>
          </cell>
        </row>
        <row r="11473">
          <cell r="D11473" t="str">
            <v>HGC-26066744</v>
          </cell>
          <cell r="E11473" t="str">
            <v>SWM4</v>
          </cell>
          <cell r="F11473" t="str">
            <v>PSM-ZM202605250001-0001</v>
          </cell>
          <cell r="G11473" t="str">
            <v>南京鼓楼医院</v>
          </cell>
          <cell r="H11473" t="str">
            <v>IDT301</v>
          </cell>
          <cell r="I11473">
            <v>6</v>
          </cell>
          <cell r="J11473" t="str">
            <v>mRNA</v>
          </cell>
          <cell r="K11473">
            <v>47.72</v>
          </cell>
          <cell r="L11473">
            <v>35</v>
          </cell>
          <cell r="M11473">
            <v>1670.2</v>
          </cell>
          <cell r="N11473">
            <v>465</v>
          </cell>
        </row>
        <row r="11474">
          <cell r="D11474" t="str">
            <v>HGC-26066745</v>
          </cell>
          <cell r="E11474" t="str">
            <v>SWM5</v>
          </cell>
          <cell r="F11474" t="str">
            <v>PSM-ZM202605250001-0001</v>
          </cell>
          <cell r="G11474" t="str">
            <v>南京鼓楼医院</v>
          </cell>
          <cell r="H11474" t="str">
            <v>IDT302</v>
          </cell>
          <cell r="I11474">
            <v>6</v>
          </cell>
          <cell r="J11474" t="str">
            <v>mRNA</v>
          </cell>
          <cell r="K11474">
            <v>47.96</v>
          </cell>
          <cell r="L11474">
            <v>35</v>
          </cell>
          <cell r="M11474">
            <v>1678.6</v>
          </cell>
          <cell r="N11474">
            <v>465</v>
          </cell>
        </row>
        <row r="11475">
          <cell r="D11475" t="str">
            <v>HGC-26066746</v>
          </cell>
          <cell r="E11475" t="str">
            <v>SWM6</v>
          </cell>
          <cell r="F11475" t="str">
            <v>PSM-ZM202605250001-0001</v>
          </cell>
          <cell r="G11475" t="str">
            <v>南京鼓楼医院</v>
          </cell>
          <cell r="H11475" t="str">
            <v>IDT303</v>
          </cell>
          <cell r="I11475">
            <v>6</v>
          </cell>
          <cell r="J11475" t="str">
            <v>mRNA</v>
          </cell>
          <cell r="K11475">
            <v>55.47</v>
          </cell>
          <cell r="L11475">
            <v>35</v>
          </cell>
          <cell r="M11475">
            <v>1941.45</v>
          </cell>
          <cell r="N11475">
            <v>465</v>
          </cell>
        </row>
        <row r="11476">
          <cell r="D11476" t="str">
            <v>HGC-26066782</v>
          </cell>
          <cell r="E11476" t="str">
            <v>NT-2</v>
          </cell>
          <cell r="F11476" t="str">
            <v>PSM-ZM202605250011-0001</v>
          </cell>
          <cell r="G11476" t="str">
            <v>浙江大学医学院附属邵逸夫医院</v>
          </cell>
          <cell r="H11476" t="str">
            <v>IDT304</v>
          </cell>
          <cell r="I11476">
            <v>6</v>
          </cell>
          <cell r="J11476" t="str">
            <v>mRNA</v>
          </cell>
          <cell r="K11476">
            <v>47.37</v>
          </cell>
          <cell r="L11476">
            <v>35</v>
          </cell>
          <cell r="M11476">
            <v>1657.95</v>
          </cell>
          <cell r="N11476">
            <v>465</v>
          </cell>
        </row>
        <row r="11477">
          <cell r="D11477" t="str">
            <v>HGC-26066783</v>
          </cell>
          <cell r="E11477" t="str">
            <v>NT-3</v>
          </cell>
          <cell r="F11477" t="str">
            <v>PSM-ZM202605250011-0001</v>
          </cell>
          <cell r="G11477" t="str">
            <v>浙江大学医学院附属邵逸夫医院</v>
          </cell>
          <cell r="H11477" t="str">
            <v>IDT305</v>
          </cell>
          <cell r="I11477">
            <v>6</v>
          </cell>
          <cell r="J11477" t="str">
            <v>mRNA</v>
          </cell>
          <cell r="K11477">
            <v>43.5</v>
          </cell>
          <cell r="L11477">
            <v>35</v>
          </cell>
          <cell r="M11477">
            <v>1522.5</v>
          </cell>
          <cell r="N11477">
            <v>465</v>
          </cell>
        </row>
        <row r="11478">
          <cell r="D11478" t="str">
            <v>HGC-26066784</v>
          </cell>
          <cell r="E11478" t="str">
            <v>NT-4</v>
          </cell>
          <cell r="F11478" t="str">
            <v>PSM-ZM202605250011-0001</v>
          </cell>
          <cell r="G11478" t="str">
            <v>浙江大学医学院附属邵逸夫医院</v>
          </cell>
          <cell r="H11478" t="str">
            <v>IDT306</v>
          </cell>
          <cell r="I11478">
            <v>6</v>
          </cell>
          <cell r="J11478" t="str">
            <v>mRNA</v>
          </cell>
          <cell r="K11478">
            <v>47.16</v>
          </cell>
          <cell r="L11478">
            <v>35</v>
          </cell>
          <cell r="M11478">
            <v>1650.6</v>
          </cell>
          <cell r="N11478">
            <v>465</v>
          </cell>
        </row>
        <row r="11479">
          <cell r="D11479" t="str">
            <v>HGC-26066786</v>
          </cell>
          <cell r="E11479" t="str">
            <v>LPS-2</v>
          </cell>
          <cell r="F11479" t="str">
            <v>PSM-ZM202605250011-0001</v>
          </cell>
          <cell r="G11479" t="str">
            <v>浙江大学医学院附属邵逸夫医院</v>
          </cell>
          <cell r="H11479" t="str">
            <v>IDT307</v>
          </cell>
          <cell r="I11479">
            <v>6</v>
          </cell>
          <cell r="J11479" t="str">
            <v>mRNA</v>
          </cell>
          <cell r="K11479">
            <v>42.36</v>
          </cell>
          <cell r="L11479">
            <v>35</v>
          </cell>
          <cell r="M11479">
            <v>1482.6</v>
          </cell>
          <cell r="N11479">
            <v>465</v>
          </cell>
        </row>
        <row r="11480">
          <cell r="D11480" t="str">
            <v>HGC-26066787</v>
          </cell>
          <cell r="E11480" t="str">
            <v>LPS-3</v>
          </cell>
          <cell r="F11480" t="str">
            <v>PSM-ZM202605250011-0001</v>
          </cell>
          <cell r="G11480" t="str">
            <v>浙江大学医学院附属邵逸夫医院</v>
          </cell>
          <cell r="H11480" t="str">
            <v>IDT308</v>
          </cell>
          <cell r="I11480">
            <v>6</v>
          </cell>
          <cell r="J11480" t="str">
            <v>mRNA</v>
          </cell>
          <cell r="K11480">
            <v>40.89</v>
          </cell>
          <cell r="L11480">
            <v>35</v>
          </cell>
          <cell r="M11480">
            <v>1431.15</v>
          </cell>
          <cell r="N11480">
            <v>465</v>
          </cell>
        </row>
        <row r="11481">
          <cell r="D11481" t="str">
            <v>HGC-26066788</v>
          </cell>
          <cell r="E11481" t="str">
            <v>LPS-4</v>
          </cell>
          <cell r="F11481" t="str">
            <v>PSM-ZM202605250011-0001</v>
          </cell>
          <cell r="G11481" t="str">
            <v>浙江大学医学院附属邵逸夫医院</v>
          </cell>
          <cell r="H11481" t="str">
            <v>IDT309</v>
          </cell>
          <cell r="I11481">
            <v>6</v>
          </cell>
          <cell r="J11481" t="str">
            <v>mRNA</v>
          </cell>
          <cell r="K11481">
            <v>47.63</v>
          </cell>
          <cell r="L11481">
            <v>35</v>
          </cell>
          <cell r="M11481">
            <v>1667.05</v>
          </cell>
          <cell r="N11481">
            <v>465</v>
          </cell>
        </row>
        <row r="11482">
          <cell r="D11482" t="str">
            <v>HGC-26066790</v>
          </cell>
          <cell r="E11482" t="str">
            <v>LO-2</v>
          </cell>
          <cell r="F11482" t="str">
            <v>PSM-ZM202605250011-0001</v>
          </cell>
          <cell r="G11482" t="str">
            <v>浙江大学医学院附属邵逸夫医院</v>
          </cell>
          <cell r="H11482" t="str">
            <v>IDT310</v>
          </cell>
          <cell r="I11482">
            <v>6</v>
          </cell>
          <cell r="J11482" t="str">
            <v>mRNA</v>
          </cell>
          <cell r="K11482">
            <v>48.85</v>
          </cell>
          <cell r="L11482">
            <v>35</v>
          </cell>
          <cell r="M11482">
            <v>1709.75</v>
          </cell>
          <cell r="N11482">
            <v>465</v>
          </cell>
        </row>
        <row r="11483">
          <cell r="D11483" t="str">
            <v>HGC-26066791</v>
          </cell>
          <cell r="E11483" t="str">
            <v>LO-3</v>
          </cell>
          <cell r="F11483" t="str">
            <v>PSM-ZM202605250011-0001</v>
          </cell>
          <cell r="G11483" t="str">
            <v>浙江大学医学院附属邵逸夫医院</v>
          </cell>
          <cell r="H11483" t="str">
            <v>IDT311</v>
          </cell>
          <cell r="I11483">
            <v>6</v>
          </cell>
          <cell r="J11483" t="str">
            <v>mRNA</v>
          </cell>
          <cell r="K11483">
            <v>42.46</v>
          </cell>
          <cell r="L11483">
            <v>35</v>
          </cell>
          <cell r="M11483">
            <v>1486.1</v>
          </cell>
          <cell r="N11483">
            <v>465</v>
          </cell>
        </row>
        <row r="11484">
          <cell r="D11484" t="str">
            <v>HGC-26066792</v>
          </cell>
          <cell r="E11484" t="str">
            <v>LO-4</v>
          </cell>
          <cell r="F11484" t="str">
            <v>PSM-ZM202605250011-0001</v>
          </cell>
          <cell r="G11484" t="str">
            <v>浙江大学医学院附属邵逸夫医院</v>
          </cell>
          <cell r="H11484" t="str">
            <v>IDT312</v>
          </cell>
          <cell r="I11484">
            <v>6</v>
          </cell>
          <cell r="J11484" t="str">
            <v>mRNA</v>
          </cell>
          <cell r="K11484">
            <v>51.67</v>
          </cell>
          <cell r="L11484">
            <v>35</v>
          </cell>
          <cell r="M11484">
            <v>1808.45</v>
          </cell>
          <cell r="N11484">
            <v>465</v>
          </cell>
        </row>
        <row r="11485">
          <cell r="D11485" t="str">
            <v>HGC-26065255</v>
          </cell>
          <cell r="E11485">
            <v>1</v>
          </cell>
          <cell r="F11485" t="str">
            <v>PSM-ZM202603160004-0003</v>
          </cell>
          <cell r="G11485" t="str">
            <v>上海市第六人民医院</v>
          </cell>
          <cell r="H11485" t="str">
            <v>IDT313</v>
          </cell>
          <cell r="I11485">
            <v>6</v>
          </cell>
          <cell r="J11485" t="str">
            <v>mRNA-T7</v>
          </cell>
          <cell r="K11485">
            <v>27.94</v>
          </cell>
          <cell r="L11485">
            <v>35</v>
          </cell>
          <cell r="M11485">
            <v>977.9</v>
          </cell>
          <cell r="N11485">
            <v>480</v>
          </cell>
        </row>
        <row r="11486">
          <cell r="D11486" t="str">
            <v>HGC-26065256</v>
          </cell>
          <cell r="E11486">
            <v>2</v>
          </cell>
          <cell r="F11486" t="str">
            <v>PSM-ZM202603160004-0003</v>
          </cell>
          <cell r="G11486" t="str">
            <v>上海市第六人民医院</v>
          </cell>
          <cell r="H11486" t="str">
            <v>IDT314</v>
          </cell>
          <cell r="I11486">
            <v>6</v>
          </cell>
          <cell r="J11486" t="str">
            <v>mRNA-T7</v>
          </cell>
          <cell r="K11486">
            <v>29.4</v>
          </cell>
          <cell r="L11486">
            <v>35</v>
          </cell>
          <cell r="M11486">
            <v>1029</v>
          </cell>
          <cell r="N11486">
            <v>480</v>
          </cell>
        </row>
        <row r="11487">
          <cell r="D11487" t="str">
            <v>HGC-26065257</v>
          </cell>
          <cell r="E11487">
            <v>3</v>
          </cell>
          <cell r="F11487" t="str">
            <v>PSM-ZM202603160004-0003</v>
          </cell>
          <cell r="G11487" t="str">
            <v>上海市第六人民医院</v>
          </cell>
          <cell r="H11487" t="str">
            <v>IDT315</v>
          </cell>
          <cell r="I11487">
            <v>6</v>
          </cell>
          <cell r="J11487" t="str">
            <v>mRNA-T7</v>
          </cell>
          <cell r="K11487">
            <v>26.48</v>
          </cell>
          <cell r="L11487">
            <v>35</v>
          </cell>
          <cell r="M11487">
            <v>926.8</v>
          </cell>
          <cell r="N11487">
            <v>480</v>
          </cell>
        </row>
        <row r="11488">
          <cell r="D11488" t="str">
            <v>HGC-26065258</v>
          </cell>
          <cell r="E11488">
            <v>4</v>
          </cell>
          <cell r="F11488" t="str">
            <v>PSM-ZM202603160004-0003</v>
          </cell>
          <cell r="G11488" t="str">
            <v>上海市第六人民医院</v>
          </cell>
          <cell r="H11488" t="str">
            <v>IDT316</v>
          </cell>
          <cell r="I11488">
            <v>6</v>
          </cell>
          <cell r="J11488" t="str">
            <v>mRNA-T7</v>
          </cell>
          <cell r="K11488">
            <v>21.82</v>
          </cell>
          <cell r="L11488">
            <v>35</v>
          </cell>
          <cell r="M11488">
            <v>763.7</v>
          </cell>
          <cell r="N11488">
            <v>480</v>
          </cell>
        </row>
        <row r="11489">
          <cell r="D11489" t="str">
            <v>HGC-26065259</v>
          </cell>
          <cell r="E11489">
            <v>5</v>
          </cell>
          <cell r="F11489" t="str">
            <v>PSM-ZM202603160004-0003</v>
          </cell>
          <cell r="G11489" t="str">
            <v>上海市第六人民医院</v>
          </cell>
          <cell r="H11489" t="str">
            <v>IDT317</v>
          </cell>
          <cell r="I11489">
            <v>6</v>
          </cell>
          <cell r="J11489" t="str">
            <v>mRNA-T7</v>
          </cell>
          <cell r="K11489">
            <v>6.16</v>
          </cell>
          <cell r="L11489">
            <v>35</v>
          </cell>
          <cell r="M11489">
            <v>215.6</v>
          </cell>
          <cell r="N11489">
            <v>480</v>
          </cell>
        </row>
        <row r="11490">
          <cell r="D11490" t="str">
            <v>HGC-26065260</v>
          </cell>
          <cell r="E11490">
            <v>6</v>
          </cell>
          <cell r="F11490" t="str">
            <v>PSM-ZM202603160004-0003</v>
          </cell>
          <cell r="G11490" t="str">
            <v>上海市第六人民医院</v>
          </cell>
          <cell r="H11490" t="str">
            <v>IDT318</v>
          </cell>
          <cell r="I11490">
            <v>6</v>
          </cell>
          <cell r="J11490" t="str">
            <v>mRNA-T7</v>
          </cell>
          <cell r="K11490">
            <v>30.58</v>
          </cell>
          <cell r="L11490">
            <v>35</v>
          </cell>
          <cell r="M11490">
            <v>1070.3</v>
          </cell>
          <cell r="N11490">
            <v>480</v>
          </cell>
        </row>
        <row r="11491">
          <cell r="D11491" t="str">
            <v>HGC-26065261</v>
          </cell>
          <cell r="E11491">
            <v>7</v>
          </cell>
          <cell r="F11491" t="str">
            <v>PSM-ZM202603160004-0003</v>
          </cell>
          <cell r="G11491" t="str">
            <v>上海市第六人民医院</v>
          </cell>
          <cell r="H11491" t="str">
            <v>IDT319</v>
          </cell>
          <cell r="I11491">
            <v>6</v>
          </cell>
          <cell r="J11491" t="str">
            <v>mRNA-T7</v>
          </cell>
          <cell r="K11491">
            <v>21.76</v>
          </cell>
          <cell r="L11491">
            <v>35</v>
          </cell>
          <cell r="M11491">
            <v>761.6</v>
          </cell>
          <cell r="N11491">
            <v>480</v>
          </cell>
        </row>
        <row r="11492">
          <cell r="D11492" t="str">
            <v>HGC-26065262</v>
          </cell>
          <cell r="E11492">
            <v>8</v>
          </cell>
          <cell r="F11492" t="str">
            <v>PSM-ZM202603160004-0003</v>
          </cell>
          <cell r="G11492" t="str">
            <v>上海市第六人民医院</v>
          </cell>
          <cell r="H11492" t="str">
            <v>IDT320</v>
          </cell>
          <cell r="I11492">
            <v>6</v>
          </cell>
          <cell r="J11492" t="str">
            <v>mRNA-T7</v>
          </cell>
          <cell r="K11492">
            <v>30.32</v>
          </cell>
          <cell r="L11492">
            <v>35</v>
          </cell>
          <cell r="M11492">
            <v>1061.2</v>
          </cell>
          <cell r="N11492">
            <v>480</v>
          </cell>
        </row>
        <row r="11493">
          <cell r="D11493" t="str">
            <v>HGC-26065263</v>
          </cell>
          <cell r="E11493">
            <v>9</v>
          </cell>
          <cell r="F11493" t="str">
            <v>PSM-ZM202603160004-0003</v>
          </cell>
          <cell r="G11493" t="str">
            <v>上海市第六人民医院</v>
          </cell>
          <cell r="H11493" t="str">
            <v>IDT321</v>
          </cell>
          <cell r="I11493">
            <v>6</v>
          </cell>
          <cell r="J11493" t="str">
            <v>mRNA-T7</v>
          </cell>
          <cell r="K11493">
            <v>11.67</v>
          </cell>
          <cell r="L11493">
            <v>35</v>
          </cell>
          <cell r="M11493">
            <v>408.45</v>
          </cell>
          <cell r="N11493">
            <v>480</v>
          </cell>
        </row>
        <row r="11494">
          <cell r="D11494" t="str">
            <v>HGC-26065264</v>
          </cell>
          <cell r="E11494">
            <v>10</v>
          </cell>
          <cell r="F11494" t="str">
            <v>PSM-ZM202603160004-0003</v>
          </cell>
          <cell r="G11494" t="str">
            <v>上海市第六人民医院</v>
          </cell>
          <cell r="H11494" t="str">
            <v>IDT322</v>
          </cell>
          <cell r="I11494">
            <v>6</v>
          </cell>
          <cell r="J11494" t="str">
            <v>mRNA-T7</v>
          </cell>
          <cell r="K11494">
            <v>19.73</v>
          </cell>
          <cell r="L11494">
            <v>35</v>
          </cell>
          <cell r="M11494">
            <v>690.55</v>
          </cell>
          <cell r="N11494">
            <v>480</v>
          </cell>
        </row>
        <row r="11495">
          <cell r="D11495" t="str">
            <v>HGC-26065265</v>
          </cell>
          <cell r="E11495">
            <v>11</v>
          </cell>
          <cell r="F11495" t="str">
            <v>PSM-ZM202603160004-0003</v>
          </cell>
          <cell r="G11495" t="str">
            <v>上海市第六人民医院</v>
          </cell>
          <cell r="H11495" t="str">
            <v>IDT323</v>
          </cell>
          <cell r="I11495">
            <v>6</v>
          </cell>
          <cell r="J11495" t="str">
            <v>mRNA-T7</v>
          </cell>
          <cell r="K11495">
            <v>22.66</v>
          </cell>
          <cell r="L11495">
            <v>35</v>
          </cell>
          <cell r="M11495">
            <v>793.1</v>
          </cell>
          <cell r="N11495">
            <v>480</v>
          </cell>
        </row>
        <row r="11496">
          <cell r="D11496" t="str">
            <v>HGC-26065266</v>
          </cell>
          <cell r="E11496">
            <v>12</v>
          </cell>
          <cell r="F11496" t="str">
            <v>PSM-ZM202603160004-0003</v>
          </cell>
          <cell r="G11496" t="str">
            <v>上海市第六人民医院</v>
          </cell>
          <cell r="H11496" t="str">
            <v>IDT324</v>
          </cell>
          <cell r="I11496">
            <v>6</v>
          </cell>
          <cell r="J11496" t="str">
            <v>mRNA-T7</v>
          </cell>
          <cell r="K11496">
            <v>20.85</v>
          </cell>
          <cell r="L11496">
            <v>35</v>
          </cell>
          <cell r="M11496">
            <v>729.75</v>
          </cell>
          <cell r="N11496">
            <v>480</v>
          </cell>
        </row>
        <row r="11497">
          <cell r="D11497" t="str">
            <v>HGC-26060117</v>
          </cell>
          <cell r="E11497" t="str">
            <v>WT-OLD1-1</v>
          </cell>
          <cell r="F11497" t="str">
            <v>PSM-ZM202605110011-0001</v>
          </cell>
          <cell r="G11497" t="str">
            <v>中南大学湘雅二医院</v>
          </cell>
          <cell r="H11497" t="str">
            <v>IDT325</v>
          </cell>
          <cell r="I11497">
            <v>6</v>
          </cell>
          <cell r="J11497" t="str">
            <v>mRNA-T7</v>
          </cell>
          <cell r="K11497">
            <v>36.26</v>
          </cell>
          <cell r="L11497">
            <v>35</v>
          </cell>
          <cell r="M11497">
            <v>1269.1</v>
          </cell>
          <cell r="N11497">
            <v>480</v>
          </cell>
        </row>
        <row r="11498">
          <cell r="D11498" t="str">
            <v>HGC-26060118</v>
          </cell>
          <cell r="E11498" t="str">
            <v>WT-OLD1-2</v>
          </cell>
          <cell r="F11498" t="str">
            <v>PSM-ZM202605110011-0001</v>
          </cell>
          <cell r="G11498" t="str">
            <v>中南大学湘雅二医院</v>
          </cell>
          <cell r="H11498" t="str">
            <v>IDT326</v>
          </cell>
          <cell r="I11498">
            <v>6</v>
          </cell>
          <cell r="J11498" t="str">
            <v>mRNA-T7</v>
          </cell>
          <cell r="K11498">
            <v>51.69</v>
          </cell>
          <cell r="L11498">
            <v>35</v>
          </cell>
          <cell r="M11498">
            <v>1809.15</v>
          </cell>
          <cell r="N11498">
            <v>480</v>
          </cell>
        </row>
        <row r="11499">
          <cell r="D11499" t="str">
            <v>HGC-26060119</v>
          </cell>
          <cell r="E11499" t="str">
            <v>WT-OLD1-3</v>
          </cell>
          <cell r="F11499" t="str">
            <v>PSM-ZM202605110011-0001</v>
          </cell>
          <cell r="G11499" t="str">
            <v>中南大学湘雅二医院</v>
          </cell>
          <cell r="H11499" t="str">
            <v>IDT327</v>
          </cell>
          <cell r="I11499">
            <v>6</v>
          </cell>
          <cell r="J11499" t="str">
            <v>mRNA-T7</v>
          </cell>
          <cell r="K11499">
            <v>29.11</v>
          </cell>
          <cell r="L11499">
            <v>35</v>
          </cell>
          <cell r="M11499">
            <v>1018.85</v>
          </cell>
          <cell r="N11499">
            <v>480</v>
          </cell>
        </row>
        <row r="11500">
          <cell r="D11500" t="str">
            <v>HGC-26060120</v>
          </cell>
          <cell r="E11500" t="str">
            <v>WT-OLD1-4</v>
          </cell>
          <cell r="F11500" t="str">
            <v>PSM-ZM202605110011-0001</v>
          </cell>
          <cell r="G11500" t="str">
            <v>中南大学湘雅二医院</v>
          </cell>
          <cell r="H11500" t="str">
            <v>IDT328</v>
          </cell>
          <cell r="I11500">
            <v>6</v>
          </cell>
          <cell r="J11500" t="str">
            <v>mRNA-T7</v>
          </cell>
          <cell r="K11500">
            <v>42.6</v>
          </cell>
          <cell r="L11500">
            <v>35</v>
          </cell>
          <cell r="M11500">
            <v>1491</v>
          </cell>
          <cell r="N11500">
            <v>480</v>
          </cell>
        </row>
        <row r="11501">
          <cell r="D11501" t="str">
            <v>HGC-26060121</v>
          </cell>
          <cell r="E11501" t="str">
            <v>WT-OLD1-5</v>
          </cell>
          <cell r="F11501" t="str">
            <v>PSM-ZM202605110011-0001</v>
          </cell>
          <cell r="G11501" t="str">
            <v>中南大学湘雅二医院</v>
          </cell>
          <cell r="H11501" t="str">
            <v>IDT329</v>
          </cell>
          <cell r="I11501">
            <v>6</v>
          </cell>
          <cell r="J11501" t="str">
            <v>mRNA-T7</v>
          </cell>
          <cell r="K11501">
            <v>17.08</v>
          </cell>
          <cell r="L11501">
            <v>35</v>
          </cell>
          <cell r="M11501">
            <v>597.8</v>
          </cell>
          <cell r="N11501">
            <v>480</v>
          </cell>
        </row>
        <row r="11502">
          <cell r="D11502" t="str">
            <v>HGC-26060122</v>
          </cell>
          <cell r="E11502" t="str">
            <v>WT-OLD1-6</v>
          </cell>
          <cell r="F11502" t="str">
            <v>PSM-ZM202605110011-0001</v>
          </cell>
          <cell r="G11502" t="str">
            <v>中南大学湘雅二医院</v>
          </cell>
          <cell r="H11502" t="str">
            <v>IDT330</v>
          </cell>
          <cell r="I11502">
            <v>6</v>
          </cell>
          <cell r="J11502" t="str">
            <v>mRNA-T7</v>
          </cell>
          <cell r="K11502">
            <v>33.15</v>
          </cell>
          <cell r="L11502">
            <v>35</v>
          </cell>
          <cell r="M11502">
            <v>1160.25</v>
          </cell>
          <cell r="N11502">
            <v>480</v>
          </cell>
        </row>
        <row r="11503">
          <cell r="D11503" t="str">
            <v>HGC-26066023</v>
          </cell>
          <cell r="E11503" t="str">
            <v>041-Huiyang</v>
          </cell>
          <cell r="F11503" t="str">
            <v>PSM-ZM202511110010-0009</v>
          </cell>
          <cell r="G11503" t="str">
            <v>京东方科技集团股份有限公司</v>
          </cell>
          <cell r="H11503" t="str">
            <v>IDT289</v>
          </cell>
          <cell r="I11503">
            <v>6</v>
          </cell>
          <cell r="J11503" t="str">
            <v>mRNA</v>
          </cell>
          <cell r="K11503">
            <v>13.89</v>
          </cell>
          <cell r="L11503">
            <v>15</v>
          </cell>
          <cell r="M11503">
            <v>208.35</v>
          </cell>
          <cell r="N11503">
            <v>493</v>
          </cell>
        </row>
        <row r="11504">
          <cell r="D11504" t="str">
            <v>HGC-26066026</v>
          </cell>
          <cell r="E11504" t="str">
            <v>031-Huiyang</v>
          </cell>
          <cell r="F11504" t="str">
            <v>PSM-ZM202511110010-0009</v>
          </cell>
          <cell r="G11504" t="str">
            <v>京东方科技集团股份有限公司</v>
          </cell>
          <cell r="H11504" t="str">
            <v>IDT290</v>
          </cell>
          <cell r="I11504">
            <v>6</v>
          </cell>
          <cell r="J11504" t="str">
            <v>mRNA</v>
          </cell>
          <cell r="K11504">
            <v>7.73</v>
          </cell>
          <cell r="L11504">
            <v>15</v>
          </cell>
          <cell r="M11504">
            <v>115.95</v>
          </cell>
          <cell r="N11504">
            <v>493</v>
          </cell>
        </row>
        <row r="11505">
          <cell r="D11505" t="str">
            <v>HGC-26066741</v>
          </cell>
          <cell r="E11505" t="str">
            <v>SWM1</v>
          </cell>
          <cell r="F11505" t="str">
            <v>PSM-ZM202605250001-0001</v>
          </cell>
          <cell r="G11505" t="str">
            <v>南京鼓楼医院</v>
          </cell>
          <cell r="H11505" t="str">
            <v>IDT298</v>
          </cell>
          <cell r="I11505">
            <v>6</v>
          </cell>
          <cell r="J11505" t="str">
            <v>mRNA</v>
          </cell>
          <cell r="K11505">
            <v>7.76</v>
          </cell>
          <cell r="L11505">
            <v>35</v>
          </cell>
          <cell r="M11505">
            <v>271.6</v>
          </cell>
          <cell r="N11505">
            <v>493</v>
          </cell>
        </row>
        <row r="11506">
          <cell r="D11506" t="str">
            <v>HGC-26067615</v>
          </cell>
          <cell r="E11506" t="str">
            <v>Con1</v>
          </cell>
          <cell r="F11506" t="str">
            <v>PSM-ZM202605170002-0002</v>
          </cell>
          <cell r="G11506" t="str">
            <v>金凤实验室</v>
          </cell>
          <cell r="H11506" t="str">
            <v>IDT332</v>
          </cell>
          <cell r="I11506">
            <v>6</v>
          </cell>
          <cell r="J11506" t="str">
            <v>mRNA</v>
          </cell>
          <cell r="K11506">
            <v>19.66</v>
          </cell>
          <cell r="L11506">
            <v>35</v>
          </cell>
          <cell r="M11506">
            <v>688.1</v>
          </cell>
          <cell r="N11506">
            <v>493</v>
          </cell>
        </row>
        <row r="11507">
          <cell r="D11507" t="str">
            <v>HGC-26067616</v>
          </cell>
          <cell r="E11507" t="str">
            <v>Con2</v>
          </cell>
          <cell r="F11507" t="str">
            <v>PSM-ZM202605170002-0002</v>
          </cell>
          <cell r="G11507" t="str">
            <v>金凤实验室</v>
          </cell>
          <cell r="H11507" t="str">
            <v>IDT333</v>
          </cell>
          <cell r="I11507">
            <v>6</v>
          </cell>
          <cell r="J11507" t="str">
            <v>mRNA</v>
          </cell>
          <cell r="K11507">
            <v>26.75</v>
          </cell>
          <cell r="L11507">
            <v>35</v>
          </cell>
          <cell r="M11507">
            <v>936.25</v>
          </cell>
          <cell r="N11507">
            <v>493</v>
          </cell>
        </row>
        <row r="11508">
          <cell r="D11508" t="str">
            <v>HGC-26067617</v>
          </cell>
          <cell r="E11508" t="str">
            <v>Con3</v>
          </cell>
          <cell r="F11508" t="str">
            <v>PSM-ZM202605170002-0002</v>
          </cell>
          <cell r="G11508" t="str">
            <v>金凤实验室</v>
          </cell>
          <cell r="H11508" t="str">
            <v>IDT334</v>
          </cell>
          <cell r="I11508">
            <v>6</v>
          </cell>
          <cell r="J11508" t="str">
            <v>mRNA</v>
          </cell>
          <cell r="K11508">
            <v>28.07</v>
          </cell>
          <cell r="L11508">
            <v>35</v>
          </cell>
          <cell r="M11508">
            <v>982.45</v>
          </cell>
          <cell r="N11508">
            <v>493</v>
          </cell>
        </row>
        <row r="11509">
          <cell r="D11509" t="str">
            <v>HGC-26067618</v>
          </cell>
          <cell r="E11509" t="str">
            <v>KD1</v>
          </cell>
          <cell r="F11509" t="str">
            <v>PSM-ZM202605170002-0002</v>
          </cell>
          <cell r="G11509" t="str">
            <v>金凤实验室</v>
          </cell>
          <cell r="H11509" t="str">
            <v>IDT335</v>
          </cell>
          <cell r="I11509">
            <v>6</v>
          </cell>
          <cell r="J11509" t="str">
            <v>mRNA</v>
          </cell>
          <cell r="K11509">
            <v>22.2</v>
          </cell>
          <cell r="L11509">
            <v>35</v>
          </cell>
          <cell r="M11509">
            <v>777</v>
          </cell>
          <cell r="N11509">
            <v>493</v>
          </cell>
        </row>
        <row r="11510">
          <cell r="D11510" t="str">
            <v>HGC-26067619</v>
          </cell>
          <cell r="E11510" t="str">
            <v>KD2</v>
          </cell>
          <cell r="F11510" t="str">
            <v>PSM-ZM202605170002-0002</v>
          </cell>
          <cell r="G11510" t="str">
            <v>金凤实验室</v>
          </cell>
          <cell r="H11510" t="str">
            <v>IDT336</v>
          </cell>
          <cell r="I11510">
            <v>6</v>
          </cell>
          <cell r="J11510" t="str">
            <v>mRNA</v>
          </cell>
          <cell r="K11510">
            <v>14.22</v>
          </cell>
          <cell r="L11510">
            <v>35</v>
          </cell>
          <cell r="M11510">
            <v>497.7</v>
          </cell>
          <cell r="N11510">
            <v>493</v>
          </cell>
        </row>
        <row r="11511">
          <cell r="D11511" t="str">
            <v>HGC-26067620</v>
          </cell>
          <cell r="E11511" t="str">
            <v>KD3</v>
          </cell>
          <cell r="F11511" t="str">
            <v>PSM-ZM202605170002-0002</v>
          </cell>
          <cell r="G11511" t="str">
            <v>金凤实验室</v>
          </cell>
          <cell r="H11511" t="str">
            <v>IDT337</v>
          </cell>
          <cell r="I11511">
            <v>6</v>
          </cell>
          <cell r="J11511" t="str">
            <v>mRNA</v>
          </cell>
          <cell r="K11511">
            <v>33.9</v>
          </cell>
          <cell r="L11511">
            <v>35</v>
          </cell>
          <cell r="M11511">
            <v>1186.5</v>
          </cell>
          <cell r="N11511">
            <v>493</v>
          </cell>
        </row>
        <row r="11512">
          <cell r="D11512" t="str">
            <v>HGC-26067621</v>
          </cell>
          <cell r="E11512" t="str">
            <v>OE1</v>
          </cell>
          <cell r="F11512" t="str">
            <v>PSM-ZM202605170002-0002</v>
          </cell>
          <cell r="G11512" t="str">
            <v>金凤实验室</v>
          </cell>
          <cell r="H11512" t="str">
            <v>IDT338</v>
          </cell>
          <cell r="I11512">
            <v>6</v>
          </cell>
          <cell r="J11512" t="str">
            <v>mRNA</v>
          </cell>
          <cell r="K11512">
            <v>36.16</v>
          </cell>
          <cell r="L11512">
            <v>35</v>
          </cell>
          <cell r="M11512">
            <v>1265.6</v>
          </cell>
          <cell r="N11512">
            <v>493</v>
          </cell>
        </row>
        <row r="11513">
          <cell r="D11513" t="str">
            <v>HGC-26067622</v>
          </cell>
          <cell r="E11513" t="str">
            <v>OE2</v>
          </cell>
          <cell r="F11513" t="str">
            <v>PSM-ZM202605170002-0002</v>
          </cell>
          <cell r="G11513" t="str">
            <v>金凤实验室</v>
          </cell>
          <cell r="H11513" t="str">
            <v>IDT339</v>
          </cell>
          <cell r="I11513">
            <v>6</v>
          </cell>
          <cell r="J11513" t="str">
            <v>mRNA</v>
          </cell>
          <cell r="K11513">
            <v>30.46</v>
          </cell>
          <cell r="L11513">
            <v>35</v>
          </cell>
          <cell r="M11513">
            <v>1066.1</v>
          </cell>
          <cell r="N11513">
            <v>493</v>
          </cell>
        </row>
        <row r="11514">
          <cell r="D11514" t="str">
            <v>HGC-26067623</v>
          </cell>
          <cell r="E11514" t="str">
            <v>OE3</v>
          </cell>
          <cell r="F11514" t="str">
            <v>PSM-ZM202605170002-0002</v>
          </cell>
          <cell r="G11514" t="str">
            <v>金凤实验室</v>
          </cell>
          <cell r="H11514" t="str">
            <v>IDT340</v>
          </cell>
          <cell r="I11514">
            <v>6</v>
          </cell>
          <cell r="J11514" t="str">
            <v>mRNA</v>
          </cell>
          <cell r="K11514">
            <v>26.92</v>
          </cell>
          <cell r="L11514">
            <v>35</v>
          </cell>
          <cell r="M11514">
            <v>942.2</v>
          </cell>
          <cell r="N11514">
            <v>493</v>
          </cell>
        </row>
        <row r="11515">
          <cell r="D11515" t="str">
            <v>HGC-26057388</v>
          </cell>
          <cell r="E11515" t="str">
            <v>c-1</v>
          </cell>
          <cell r="F11515" t="str">
            <v>PSM-ZM202603100006-0002</v>
          </cell>
          <cell r="G11515" t="str">
            <v>东南大学</v>
          </cell>
          <cell r="H11515" t="str">
            <v>IDT377</v>
          </cell>
          <cell r="I11515">
            <v>6</v>
          </cell>
          <cell r="J11515" t="str">
            <v>mRNA</v>
          </cell>
          <cell r="K11515">
            <v>31.61</v>
          </cell>
          <cell r="L11515">
            <v>35</v>
          </cell>
          <cell r="M11515">
            <v>1106.35</v>
          </cell>
          <cell r="N11515">
            <v>493</v>
          </cell>
        </row>
        <row r="11516">
          <cell r="D11516" t="str">
            <v>HGC-26057389</v>
          </cell>
          <cell r="E11516" t="str">
            <v>c-2</v>
          </cell>
          <cell r="F11516" t="str">
            <v>PSM-ZM202603100006-0002</v>
          </cell>
          <cell r="G11516" t="str">
            <v>东南大学</v>
          </cell>
          <cell r="H11516" t="str">
            <v>IDT378</v>
          </cell>
          <cell r="I11516">
            <v>6</v>
          </cell>
          <cell r="J11516" t="str">
            <v>mRNA</v>
          </cell>
          <cell r="K11516">
            <v>25.26</v>
          </cell>
          <cell r="L11516">
            <v>35</v>
          </cell>
          <cell r="M11516">
            <v>884.1</v>
          </cell>
          <cell r="N11516">
            <v>493</v>
          </cell>
        </row>
        <row r="11517">
          <cell r="D11517" t="str">
            <v>HGC-26057390</v>
          </cell>
          <cell r="E11517" t="str">
            <v>c-3</v>
          </cell>
          <cell r="F11517" t="str">
            <v>PSM-ZM202603100006-0002</v>
          </cell>
          <cell r="G11517" t="str">
            <v>东南大学</v>
          </cell>
          <cell r="H11517" t="str">
            <v>IDT379</v>
          </cell>
          <cell r="I11517">
            <v>6</v>
          </cell>
          <cell r="J11517" t="str">
            <v>mRNA</v>
          </cell>
          <cell r="K11517">
            <v>19.33</v>
          </cell>
          <cell r="L11517">
            <v>35</v>
          </cell>
          <cell r="M11517">
            <v>676.55</v>
          </cell>
          <cell r="N11517">
            <v>493</v>
          </cell>
        </row>
        <row r="11518">
          <cell r="D11518" t="str">
            <v>HGC-26063698</v>
          </cell>
          <cell r="E11518" t="str">
            <v>Janws-1</v>
          </cell>
          <cell r="F11518" t="str">
            <v>PSM-ZM202603100006-0002</v>
          </cell>
          <cell r="G11518" t="str">
            <v>东南大学</v>
          </cell>
          <cell r="H11518" t="str">
            <v>IDT380</v>
          </cell>
          <cell r="I11518">
            <v>6</v>
          </cell>
          <cell r="J11518" t="str">
            <v>mRNA</v>
          </cell>
          <cell r="K11518">
            <v>19.3</v>
          </cell>
          <cell r="L11518">
            <v>35</v>
          </cell>
          <cell r="M11518">
            <v>675.5</v>
          </cell>
          <cell r="N11518">
            <v>493</v>
          </cell>
        </row>
        <row r="11519">
          <cell r="D11519" t="str">
            <v>HGC-26063699</v>
          </cell>
          <cell r="E11519" t="str">
            <v>Janws-2</v>
          </cell>
          <cell r="F11519" t="str">
            <v>PSM-ZM202603100006-0002</v>
          </cell>
          <cell r="G11519" t="str">
            <v>东南大学</v>
          </cell>
          <cell r="H11519" t="str">
            <v>IDT381</v>
          </cell>
          <cell r="I11519">
            <v>6</v>
          </cell>
          <cell r="J11519" t="str">
            <v>mRNA</v>
          </cell>
          <cell r="K11519">
            <v>18.34</v>
          </cell>
          <cell r="L11519">
            <v>35</v>
          </cell>
          <cell r="M11519">
            <v>641.9</v>
          </cell>
          <cell r="N11519">
            <v>493</v>
          </cell>
        </row>
        <row r="11520">
          <cell r="D11520" t="str">
            <v>HGC-26063700</v>
          </cell>
          <cell r="E11520" t="str">
            <v>Janws-3</v>
          </cell>
          <cell r="F11520" t="str">
            <v>PSM-ZM202603100006-0002</v>
          </cell>
          <cell r="G11520" t="str">
            <v>东南大学</v>
          </cell>
          <cell r="H11520" t="str">
            <v>IDT382</v>
          </cell>
          <cell r="I11520">
            <v>6</v>
          </cell>
          <cell r="J11520" t="str">
            <v>mRNA</v>
          </cell>
          <cell r="K11520">
            <v>27.27</v>
          </cell>
          <cell r="L11520">
            <v>35</v>
          </cell>
          <cell r="M11520">
            <v>954.45</v>
          </cell>
          <cell r="N11520">
            <v>493</v>
          </cell>
        </row>
        <row r="11521">
          <cell r="D11521" t="str">
            <v>HGC-26067230</v>
          </cell>
          <cell r="E11521" t="str">
            <v>0-WT1</v>
          </cell>
          <cell r="F11521" t="str">
            <v>PSM-ZM202605260003-0001</v>
          </cell>
          <cell r="G11521" t="str">
            <v>中南大学湘雅二医院</v>
          </cell>
          <cell r="H11521" t="str">
            <v>IDT341</v>
          </cell>
          <cell r="I11521">
            <v>6</v>
          </cell>
          <cell r="J11521" t="str">
            <v>mRNA</v>
          </cell>
          <cell r="K11521">
            <v>40.26</v>
          </cell>
          <cell r="L11521">
            <v>35</v>
          </cell>
          <cell r="M11521">
            <v>1409.1</v>
          </cell>
          <cell r="N11521">
            <v>471</v>
          </cell>
        </row>
        <row r="11522">
          <cell r="D11522" t="str">
            <v>HGC-26067231</v>
          </cell>
          <cell r="E11522" t="str">
            <v>0-WT2</v>
          </cell>
          <cell r="F11522" t="str">
            <v>PSM-ZM202605260003-0001</v>
          </cell>
          <cell r="G11522" t="str">
            <v>中南大学湘雅二医院</v>
          </cell>
          <cell r="H11522" t="str">
            <v>IDT342</v>
          </cell>
          <cell r="I11522">
            <v>6</v>
          </cell>
          <cell r="J11522" t="str">
            <v>mRNA</v>
          </cell>
          <cell r="K11522">
            <v>42.34</v>
          </cell>
          <cell r="L11522">
            <v>35</v>
          </cell>
          <cell r="M11522">
            <v>1481.9</v>
          </cell>
          <cell r="N11522">
            <v>471</v>
          </cell>
        </row>
        <row r="11523">
          <cell r="D11523" t="str">
            <v>HGC-26067232</v>
          </cell>
          <cell r="E11523" t="str">
            <v>0-WT3</v>
          </cell>
          <cell r="F11523" t="str">
            <v>PSM-ZM202605260003-0001</v>
          </cell>
          <cell r="G11523" t="str">
            <v>中南大学湘雅二医院</v>
          </cell>
          <cell r="H11523" t="str">
            <v>IDT343</v>
          </cell>
          <cell r="I11523">
            <v>6</v>
          </cell>
          <cell r="J11523" t="str">
            <v>mRNA</v>
          </cell>
          <cell r="K11523">
            <v>43.17</v>
          </cell>
          <cell r="L11523">
            <v>35</v>
          </cell>
          <cell r="M11523">
            <v>1510.95</v>
          </cell>
          <cell r="N11523">
            <v>471</v>
          </cell>
        </row>
        <row r="11524">
          <cell r="D11524" t="str">
            <v>HGC-26067233</v>
          </cell>
          <cell r="E11524" t="str">
            <v>TF-WT1</v>
          </cell>
          <cell r="F11524" t="str">
            <v>PSM-ZM202605260003-0001</v>
          </cell>
          <cell r="G11524" t="str">
            <v>中南大学湘雅二医院</v>
          </cell>
          <cell r="H11524" t="str">
            <v>IDT344</v>
          </cell>
          <cell r="I11524">
            <v>6</v>
          </cell>
          <cell r="J11524" t="str">
            <v>mRNA</v>
          </cell>
          <cell r="K11524">
            <v>43.07</v>
          </cell>
          <cell r="L11524">
            <v>35</v>
          </cell>
          <cell r="M11524">
            <v>1507.45</v>
          </cell>
          <cell r="N11524">
            <v>471</v>
          </cell>
        </row>
        <row r="11525">
          <cell r="D11525" t="str">
            <v>HGC-26067234</v>
          </cell>
          <cell r="E11525" t="str">
            <v>TF-WT2</v>
          </cell>
          <cell r="F11525" t="str">
            <v>PSM-ZM202605260003-0001</v>
          </cell>
          <cell r="G11525" t="str">
            <v>中南大学湘雅二医院</v>
          </cell>
          <cell r="H11525" t="str">
            <v>IDT345</v>
          </cell>
          <cell r="I11525">
            <v>6</v>
          </cell>
          <cell r="J11525" t="str">
            <v>mRNA</v>
          </cell>
          <cell r="K11525">
            <v>55.38</v>
          </cell>
          <cell r="L11525">
            <v>35</v>
          </cell>
          <cell r="M11525">
            <v>1938.3</v>
          </cell>
          <cell r="N11525">
            <v>471</v>
          </cell>
        </row>
        <row r="11526">
          <cell r="D11526" t="str">
            <v>HGC-26067235</v>
          </cell>
          <cell r="E11526" t="str">
            <v>TF-WT3</v>
          </cell>
          <cell r="F11526" t="str">
            <v>PSM-ZM202605260003-0001</v>
          </cell>
          <cell r="G11526" t="str">
            <v>中南大学湘雅二医院</v>
          </cell>
          <cell r="H11526" t="str">
            <v>IDT346</v>
          </cell>
          <cell r="I11526">
            <v>6</v>
          </cell>
          <cell r="J11526" t="str">
            <v>mRNA</v>
          </cell>
          <cell r="K11526">
            <v>50.96</v>
          </cell>
          <cell r="L11526">
            <v>35</v>
          </cell>
          <cell r="M11526">
            <v>1783.6</v>
          </cell>
          <cell r="N11526">
            <v>471</v>
          </cell>
        </row>
        <row r="11527">
          <cell r="D11527" t="str">
            <v>HGC-26067236</v>
          </cell>
          <cell r="E11527" t="str">
            <v>Non-WT1</v>
          </cell>
          <cell r="F11527" t="str">
            <v>PSM-ZM202605260003-0001</v>
          </cell>
          <cell r="G11527" t="str">
            <v>中南大学湘雅二医院</v>
          </cell>
          <cell r="H11527" t="str">
            <v>IDT347</v>
          </cell>
          <cell r="I11527">
            <v>6</v>
          </cell>
          <cell r="J11527" t="str">
            <v>mRNA</v>
          </cell>
          <cell r="K11527">
            <v>36.33</v>
          </cell>
          <cell r="L11527">
            <v>35</v>
          </cell>
          <cell r="M11527">
            <v>1271.55</v>
          </cell>
          <cell r="N11527">
            <v>471</v>
          </cell>
        </row>
        <row r="11528">
          <cell r="D11528" t="str">
            <v>HGC-26067237</v>
          </cell>
          <cell r="E11528" t="str">
            <v>Non-WT2</v>
          </cell>
          <cell r="F11528" t="str">
            <v>PSM-ZM202605260003-0001</v>
          </cell>
          <cell r="G11528" t="str">
            <v>中南大学湘雅二医院</v>
          </cell>
          <cell r="H11528" t="str">
            <v>IDT348</v>
          </cell>
          <cell r="I11528">
            <v>6</v>
          </cell>
          <cell r="J11528" t="str">
            <v>mRNA</v>
          </cell>
          <cell r="K11528">
            <v>42.64</v>
          </cell>
          <cell r="L11528">
            <v>35</v>
          </cell>
          <cell r="M11528">
            <v>1492.4</v>
          </cell>
          <cell r="N11528">
            <v>471</v>
          </cell>
        </row>
        <row r="11529">
          <cell r="D11529" t="str">
            <v>HGC-26067239</v>
          </cell>
          <cell r="E11529" t="str">
            <v>D2T-WT1</v>
          </cell>
          <cell r="F11529" t="str">
            <v>PSM-ZM202605260003-0001</v>
          </cell>
          <cell r="G11529" t="str">
            <v>中南大学湘雅二医院</v>
          </cell>
          <cell r="H11529" t="str">
            <v>IDT349</v>
          </cell>
          <cell r="I11529">
            <v>6</v>
          </cell>
          <cell r="J11529" t="str">
            <v>mRNA</v>
          </cell>
          <cell r="K11529">
            <v>39.95</v>
          </cell>
          <cell r="L11529">
            <v>35</v>
          </cell>
          <cell r="M11529">
            <v>1398.25</v>
          </cell>
          <cell r="N11529">
            <v>471</v>
          </cell>
        </row>
        <row r="11530">
          <cell r="D11530" t="str">
            <v>HGC-26067238</v>
          </cell>
          <cell r="E11530" t="str">
            <v>Non-WT3</v>
          </cell>
          <cell r="F11530" t="str">
            <v>PSM-ZM202605260003-0001</v>
          </cell>
          <cell r="G11530" t="str">
            <v>中南大学湘雅二医院</v>
          </cell>
          <cell r="H11530" t="str">
            <v>IDT350</v>
          </cell>
          <cell r="I11530">
            <v>6</v>
          </cell>
          <cell r="J11530" t="str">
            <v>mRNA</v>
          </cell>
          <cell r="K11530">
            <v>48.39</v>
          </cell>
          <cell r="L11530">
            <v>35</v>
          </cell>
          <cell r="M11530">
            <v>1693.65</v>
          </cell>
          <cell r="N11530">
            <v>471</v>
          </cell>
        </row>
        <row r="11531">
          <cell r="D11531" t="str">
            <v>HGC-26067240</v>
          </cell>
          <cell r="E11531" t="str">
            <v>D2T-WT2</v>
          </cell>
          <cell r="F11531" t="str">
            <v>PSM-ZM202605260003-0001</v>
          </cell>
          <cell r="G11531" t="str">
            <v>中南大学湘雅二医院</v>
          </cell>
          <cell r="H11531" t="str">
            <v>IDT351</v>
          </cell>
          <cell r="I11531">
            <v>6</v>
          </cell>
          <cell r="J11531" t="str">
            <v>mRNA</v>
          </cell>
          <cell r="K11531">
            <v>48.67</v>
          </cell>
          <cell r="L11531">
            <v>35</v>
          </cell>
          <cell r="M11531">
            <v>1703.45</v>
          </cell>
          <cell r="N11531">
            <v>471</v>
          </cell>
        </row>
        <row r="11532">
          <cell r="D11532" t="str">
            <v>HGC-26067241</v>
          </cell>
          <cell r="E11532" t="str">
            <v>D2T-WT3</v>
          </cell>
          <cell r="F11532" t="str">
            <v>PSM-ZM202605260003-0001</v>
          </cell>
          <cell r="G11532" t="str">
            <v>中南大学湘雅二医院</v>
          </cell>
          <cell r="H11532" t="str">
            <v>IDT352</v>
          </cell>
          <cell r="I11532">
            <v>6</v>
          </cell>
          <cell r="J11532" t="str">
            <v>mRNA</v>
          </cell>
          <cell r="K11532">
            <v>40.38</v>
          </cell>
          <cell r="L11532">
            <v>35</v>
          </cell>
          <cell r="M11532">
            <v>1413.3</v>
          </cell>
          <cell r="N11532">
            <v>471</v>
          </cell>
        </row>
        <row r="11533">
          <cell r="D11533" t="str">
            <v>HGC-26067242</v>
          </cell>
          <cell r="E11533" t="str">
            <v>0-NC1</v>
          </cell>
          <cell r="F11533" t="str">
            <v>PSM-ZM202605260003-0001</v>
          </cell>
          <cell r="G11533" t="str">
            <v>中南大学湘雅二医院</v>
          </cell>
          <cell r="H11533" t="str">
            <v>IDT353</v>
          </cell>
          <cell r="I11533">
            <v>6</v>
          </cell>
          <cell r="J11533" t="str">
            <v>mRNA</v>
          </cell>
          <cell r="K11533">
            <v>45.31</v>
          </cell>
          <cell r="L11533">
            <v>35</v>
          </cell>
          <cell r="M11533">
            <v>1585.85</v>
          </cell>
          <cell r="N11533">
            <v>471</v>
          </cell>
        </row>
        <row r="11534">
          <cell r="D11534" t="str">
            <v>HGC-26067243</v>
          </cell>
          <cell r="E11534" t="str">
            <v>0-NC2</v>
          </cell>
          <cell r="F11534" t="str">
            <v>PSM-ZM202605260003-0001</v>
          </cell>
          <cell r="G11534" t="str">
            <v>中南大学湘雅二医院</v>
          </cell>
          <cell r="H11534" t="str">
            <v>IDT354</v>
          </cell>
          <cell r="I11534">
            <v>6</v>
          </cell>
          <cell r="J11534" t="str">
            <v>mRNA</v>
          </cell>
          <cell r="K11534">
            <v>34.23</v>
          </cell>
          <cell r="L11534">
            <v>35</v>
          </cell>
          <cell r="M11534">
            <v>1198.05</v>
          </cell>
          <cell r="N11534">
            <v>471</v>
          </cell>
        </row>
        <row r="11535">
          <cell r="D11535" t="str">
            <v>HGC-26067244</v>
          </cell>
          <cell r="E11535" t="str">
            <v>0-NC3</v>
          </cell>
          <cell r="F11535" t="str">
            <v>PSM-ZM202605260003-0001</v>
          </cell>
          <cell r="G11535" t="str">
            <v>中南大学湘雅二医院</v>
          </cell>
          <cell r="H11535" t="str">
            <v>IDT355</v>
          </cell>
          <cell r="I11535">
            <v>6</v>
          </cell>
          <cell r="J11535" t="str">
            <v>mRNA</v>
          </cell>
          <cell r="K11535">
            <v>40.2</v>
          </cell>
          <cell r="L11535">
            <v>35</v>
          </cell>
          <cell r="M11535">
            <v>1407</v>
          </cell>
          <cell r="N11535">
            <v>471</v>
          </cell>
        </row>
        <row r="11536">
          <cell r="D11536" t="str">
            <v>HGC-26067245</v>
          </cell>
          <cell r="E11536" t="str">
            <v>TF-NC1</v>
          </cell>
          <cell r="F11536" t="str">
            <v>PSM-ZM202605260003-0001</v>
          </cell>
          <cell r="G11536" t="str">
            <v>中南大学湘雅二医院</v>
          </cell>
          <cell r="H11536" t="str">
            <v>IDT356</v>
          </cell>
          <cell r="I11536">
            <v>6</v>
          </cell>
          <cell r="J11536" t="str">
            <v>mRNA</v>
          </cell>
          <cell r="K11536">
            <v>38.9</v>
          </cell>
          <cell r="L11536">
            <v>35</v>
          </cell>
          <cell r="M11536">
            <v>1361.5</v>
          </cell>
          <cell r="N11536">
            <v>471</v>
          </cell>
        </row>
        <row r="11537">
          <cell r="D11537" t="str">
            <v>HGC-26067246</v>
          </cell>
          <cell r="E11537" t="str">
            <v>TF-NC2</v>
          </cell>
          <cell r="F11537" t="str">
            <v>PSM-ZM202605260003-0001</v>
          </cell>
          <cell r="G11537" t="str">
            <v>中南大学湘雅二医院</v>
          </cell>
          <cell r="H11537" t="str">
            <v>IDT357</v>
          </cell>
          <cell r="I11537">
            <v>6</v>
          </cell>
          <cell r="J11537" t="str">
            <v>mRNA</v>
          </cell>
          <cell r="K11537">
            <v>29.7</v>
          </cell>
          <cell r="L11537">
            <v>35</v>
          </cell>
          <cell r="M11537">
            <v>1039.5</v>
          </cell>
          <cell r="N11537">
            <v>471</v>
          </cell>
        </row>
        <row r="11538">
          <cell r="D11538" t="str">
            <v>HGC-26067247</v>
          </cell>
          <cell r="E11538" t="str">
            <v>TF-NC3</v>
          </cell>
          <cell r="F11538" t="str">
            <v>PSM-ZM202605260003-0001</v>
          </cell>
          <cell r="G11538" t="str">
            <v>中南大学湘雅二医院</v>
          </cell>
          <cell r="H11538" t="str">
            <v>IDT358</v>
          </cell>
          <cell r="I11538">
            <v>6</v>
          </cell>
          <cell r="J11538" t="str">
            <v>mRNA</v>
          </cell>
          <cell r="K11538">
            <v>41.39</v>
          </cell>
          <cell r="L11538">
            <v>35</v>
          </cell>
          <cell r="M11538">
            <v>1448.65</v>
          </cell>
          <cell r="N11538">
            <v>471</v>
          </cell>
        </row>
        <row r="11539">
          <cell r="D11539" t="str">
            <v>HGC-26067248</v>
          </cell>
          <cell r="E11539" t="str">
            <v>Non-NC1</v>
          </cell>
          <cell r="F11539" t="str">
            <v>PSM-ZM202605260003-0001</v>
          </cell>
          <cell r="G11539" t="str">
            <v>中南大学湘雅二医院</v>
          </cell>
          <cell r="H11539" t="str">
            <v>IDT359</v>
          </cell>
          <cell r="I11539">
            <v>6</v>
          </cell>
          <cell r="J11539" t="str">
            <v>mRNA</v>
          </cell>
          <cell r="K11539">
            <v>39.01</v>
          </cell>
          <cell r="L11539">
            <v>35</v>
          </cell>
          <cell r="M11539">
            <v>1365.35</v>
          </cell>
          <cell r="N11539">
            <v>471</v>
          </cell>
        </row>
        <row r="11540">
          <cell r="D11540" t="str">
            <v>HGC-26067249</v>
          </cell>
          <cell r="E11540" t="str">
            <v>Non-NC2</v>
          </cell>
          <cell r="F11540" t="str">
            <v>PSM-ZM202605260003-0001</v>
          </cell>
          <cell r="G11540" t="str">
            <v>中南大学湘雅二医院</v>
          </cell>
          <cell r="H11540" t="str">
            <v>IDT360</v>
          </cell>
          <cell r="I11540">
            <v>6</v>
          </cell>
          <cell r="J11540" t="str">
            <v>mRNA</v>
          </cell>
          <cell r="K11540">
            <v>34.09</v>
          </cell>
          <cell r="L11540">
            <v>35</v>
          </cell>
          <cell r="M11540">
            <v>1193.15</v>
          </cell>
          <cell r="N11540">
            <v>471</v>
          </cell>
        </row>
        <row r="11541">
          <cell r="D11541" t="str">
            <v>HGC-26067250</v>
          </cell>
          <cell r="E11541" t="str">
            <v>Non-NC3</v>
          </cell>
          <cell r="F11541" t="str">
            <v>PSM-ZM202605260003-0001</v>
          </cell>
          <cell r="G11541" t="str">
            <v>中南大学湘雅二医院</v>
          </cell>
          <cell r="H11541" t="str">
            <v>IDT361</v>
          </cell>
          <cell r="I11541">
            <v>6</v>
          </cell>
          <cell r="J11541" t="str">
            <v>mRNA</v>
          </cell>
          <cell r="K11541">
            <v>46.68</v>
          </cell>
          <cell r="L11541">
            <v>35</v>
          </cell>
          <cell r="M11541">
            <v>1633.8</v>
          </cell>
          <cell r="N11541">
            <v>471</v>
          </cell>
        </row>
        <row r="11542">
          <cell r="D11542" t="str">
            <v>HGC-26067251</v>
          </cell>
          <cell r="E11542" t="str">
            <v>D2T-NC1</v>
          </cell>
          <cell r="F11542" t="str">
            <v>PSM-ZM202605260003-0001</v>
          </cell>
          <cell r="G11542" t="str">
            <v>中南大学湘雅二医院</v>
          </cell>
          <cell r="H11542" t="str">
            <v>IDT362</v>
          </cell>
          <cell r="I11542">
            <v>6</v>
          </cell>
          <cell r="J11542" t="str">
            <v>mRNA</v>
          </cell>
          <cell r="K11542">
            <v>39.4</v>
          </cell>
          <cell r="L11542">
            <v>35</v>
          </cell>
          <cell r="M11542">
            <v>1379</v>
          </cell>
          <cell r="N11542">
            <v>471</v>
          </cell>
        </row>
        <row r="11543">
          <cell r="D11543" t="str">
            <v>HGC-26067252</v>
          </cell>
          <cell r="E11543" t="str">
            <v>D2T-NC2</v>
          </cell>
          <cell r="F11543" t="str">
            <v>PSM-ZM202605260003-0001</v>
          </cell>
          <cell r="G11543" t="str">
            <v>中南大学湘雅二医院</v>
          </cell>
          <cell r="H11543" t="str">
            <v>IDT363</v>
          </cell>
          <cell r="I11543">
            <v>6</v>
          </cell>
          <cell r="J11543" t="str">
            <v>mRNA</v>
          </cell>
          <cell r="K11543">
            <v>41.57</v>
          </cell>
          <cell r="L11543">
            <v>35</v>
          </cell>
          <cell r="M11543">
            <v>1454.95</v>
          </cell>
          <cell r="N11543">
            <v>471</v>
          </cell>
        </row>
        <row r="11544">
          <cell r="D11544" t="str">
            <v>HGC-26067253</v>
          </cell>
          <cell r="E11544" t="str">
            <v>D2T-NC3</v>
          </cell>
          <cell r="F11544" t="str">
            <v>PSM-ZM202605260003-0001</v>
          </cell>
          <cell r="G11544" t="str">
            <v>中南大学湘雅二医院</v>
          </cell>
          <cell r="H11544" t="str">
            <v>IDT364</v>
          </cell>
          <cell r="I11544">
            <v>6</v>
          </cell>
          <cell r="J11544" t="str">
            <v>mRNA</v>
          </cell>
          <cell r="K11544">
            <v>33.88</v>
          </cell>
          <cell r="L11544">
            <v>35</v>
          </cell>
          <cell r="M11544">
            <v>1185.8</v>
          </cell>
          <cell r="N11544">
            <v>471</v>
          </cell>
        </row>
        <row r="11545">
          <cell r="D11545" t="str">
            <v>HGC-26067254</v>
          </cell>
          <cell r="E11545" t="str">
            <v>0-FR1</v>
          </cell>
          <cell r="F11545" t="str">
            <v>PSM-ZM202605260003-0001</v>
          </cell>
          <cell r="G11545" t="str">
            <v>中南大学湘雅二医院</v>
          </cell>
          <cell r="H11545" t="str">
            <v>IDT365</v>
          </cell>
          <cell r="I11545">
            <v>6</v>
          </cell>
          <cell r="J11545" t="str">
            <v>mRNA</v>
          </cell>
          <cell r="K11545">
            <v>39.54</v>
          </cell>
          <cell r="L11545">
            <v>35</v>
          </cell>
          <cell r="M11545">
            <v>1383.9</v>
          </cell>
          <cell r="N11545">
            <v>471</v>
          </cell>
        </row>
        <row r="11546">
          <cell r="D11546" t="str">
            <v>HGC-26067255</v>
          </cell>
          <cell r="E11546" t="str">
            <v>0-FR2</v>
          </cell>
          <cell r="F11546" t="str">
            <v>PSM-ZM202605260003-0001</v>
          </cell>
          <cell r="G11546" t="str">
            <v>中南大学湘雅二医院</v>
          </cell>
          <cell r="H11546" t="str">
            <v>IDT366</v>
          </cell>
          <cell r="I11546">
            <v>6</v>
          </cell>
          <cell r="J11546" t="str">
            <v>mRNA</v>
          </cell>
          <cell r="K11546">
            <v>49.13</v>
          </cell>
          <cell r="L11546">
            <v>35</v>
          </cell>
          <cell r="M11546">
            <v>1719.55</v>
          </cell>
          <cell r="N11546">
            <v>471</v>
          </cell>
        </row>
        <row r="11547">
          <cell r="D11547" t="str">
            <v>HGC-26067256</v>
          </cell>
          <cell r="E11547" t="str">
            <v>0-FR3</v>
          </cell>
          <cell r="F11547" t="str">
            <v>PSM-ZM202605260003-0001</v>
          </cell>
          <cell r="G11547" t="str">
            <v>中南大学湘雅二医院</v>
          </cell>
          <cell r="H11547" t="str">
            <v>IDT367</v>
          </cell>
          <cell r="I11547">
            <v>6</v>
          </cell>
          <cell r="J11547" t="str">
            <v>mRNA</v>
          </cell>
          <cell r="K11547">
            <v>44.23</v>
          </cell>
          <cell r="L11547">
            <v>35</v>
          </cell>
          <cell r="M11547">
            <v>1548.05</v>
          </cell>
          <cell r="N11547">
            <v>471</v>
          </cell>
        </row>
        <row r="11548">
          <cell r="D11548" t="str">
            <v>HGC-26067257</v>
          </cell>
          <cell r="E11548" t="str">
            <v>TF-FR1</v>
          </cell>
          <cell r="F11548" t="str">
            <v>PSM-ZM202605260003-0001</v>
          </cell>
          <cell r="G11548" t="str">
            <v>中南大学湘雅二医院</v>
          </cell>
          <cell r="H11548" t="str">
            <v>IDT368</v>
          </cell>
          <cell r="I11548">
            <v>6</v>
          </cell>
          <cell r="J11548" t="str">
            <v>mRNA</v>
          </cell>
          <cell r="K11548">
            <v>43.13</v>
          </cell>
          <cell r="L11548">
            <v>35</v>
          </cell>
          <cell r="M11548">
            <v>1509.55</v>
          </cell>
          <cell r="N11548">
            <v>471</v>
          </cell>
        </row>
        <row r="11549">
          <cell r="D11549" t="str">
            <v>HGC-26067258</v>
          </cell>
          <cell r="E11549" t="str">
            <v>TF-FR2</v>
          </cell>
          <cell r="F11549" t="str">
            <v>PSM-ZM202605260003-0001</v>
          </cell>
          <cell r="G11549" t="str">
            <v>中南大学湘雅二医院</v>
          </cell>
          <cell r="H11549" t="str">
            <v>IDT369</v>
          </cell>
          <cell r="I11549">
            <v>6</v>
          </cell>
          <cell r="J11549" t="str">
            <v>mRNA</v>
          </cell>
          <cell r="K11549">
            <v>54.54</v>
          </cell>
          <cell r="L11549">
            <v>35</v>
          </cell>
          <cell r="M11549">
            <v>1908.9</v>
          </cell>
          <cell r="N11549">
            <v>471</v>
          </cell>
        </row>
        <row r="11550">
          <cell r="D11550" t="str">
            <v>HGC-26067259</v>
          </cell>
          <cell r="E11550" t="str">
            <v>TF-FR3</v>
          </cell>
          <cell r="F11550" t="str">
            <v>PSM-ZM202605260003-0001</v>
          </cell>
          <cell r="G11550" t="str">
            <v>中南大学湘雅二医院</v>
          </cell>
          <cell r="H11550" t="str">
            <v>IDT370</v>
          </cell>
          <cell r="I11550">
            <v>6</v>
          </cell>
          <cell r="J11550" t="str">
            <v>mRNA</v>
          </cell>
          <cell r="K11550">
            <v>54.62</v>
          </cell>
          <cell r="L11550">
            <v>35</v>
          </cell>
          <cell r="M11550">
            <v>1911.7</v>
          </cell>
          <cell r="N11550">
            <v>471</v>
          </cell>
        </row>
        <row r="11551">
          <cell r="D11551" t="str">
            <v>HGC-26067260</v>
          </cell>
          <cell r="E11551" t="str">
            <v>Non-FR1</v>
          </cell>
          <cell r="F11551" t="str">
            <v>PSM-ZM202605260003-0001</v>
          </cell>
          <cell r="G11551" t="str">
            <v>中南大学湘雅二医院</v>
          </cell>
          <cell r="H11551" t="str">
            <v>IDT371</v>
          </cell>
          <cell r="I11551">
            <v>6</v>
          </cell>
          <cell r="J11551" t="str">
            <v>mRNA</v>
          </cell>
          <cell r="K11551">
            <v>18.73</v>
          </cell>
          <cell r="L11551">
            <v>35</v>
          </cell>
          <cell r="M11551">
            <v>655.55</v>
          </cell>
          <cell r="N11551">
            <v>471</v>
          </cell>
        </row>
        <row r="11552">
          <cell r="D11552" t="str">
            <v>HGC-26067261</v>
          </cell>
          <cell r="E11552" t="str">
            <v>Non-FR2</v>
          </cell>
          <cell r="F11552" t="str">
            <v>PSM-ZM202605260003-0001</v>
          </cell>
          <cell r="G11552" t="str">
            <v>中南大学湘雅二医院</v>
          </cell>
          <cell r="H11552" t="str">
            <v>IDT372</v>
          </cell>
          <cell r="I11552">
            <v>6</v>
          </cell>
          <cell r="J11552" t="str">
            <v>mRNA</v>
          </cell>
          <cell r="K11552">
            <v>50.52</v>
          </cell>
          <cell r="L11552">
            <v>35</v>
          </cell>
          <cell r="M11552">
            <v>1768.2</v>
          </cell>
          <cell r="N11552">
            <v>471</v>
          </cell>
        </row>
        <row r="11553">
          <cell r="D11553" t="str">
            <v>HGC-26067262</v>
          </cell>
          <cell r="E11553" t="str">
            <v>Non-FR3</v>
          </cell>
          <cell r="F11553" t="str">
            <v>PSM-ZM202605260003-0001</v>
          </cell>
          <cell r="G11553" t="str">
            <v>中南大学湘雅二医院</v>
          </cell>
          <cell r="H11553" t="str">
            <v>IDT373</v>
          </cell>
          <cell r="I11553">
            <v>6</v>
          </cell>
          <cell r="J11553" t="str">
            <v>mRNA</v>
          </cell>
          <cell r="K11553">
            <v>40.7</v>
          </cell>
          <cell r="L11553">
            <v>35</v>
          </cell>
          <cell r="M11553">
            <v>1424.5</v>
          </cell>
          <cell r="N11553">
            <v>471</v>
          </cell>
        </row>
        <row r="11554">
          <cell r="D11554" t="str">
            <v>HGC-26067263</v>
          </cell>
          <cell r="E11554" t="str">
            <v>D2T-FR1</v>
          </cell>
          <cell r="F11554" t="str">
            <v>PSM-ZM202605260003-0001</v>
          </cell>
          <cell r="G11554" t="str">
            <v>中南大学湘雅二医院</v>
          </cell>
          <cell r="H11554" t="str">
            <v>IDT374</v>
          </cell>
          <cell r="I11554">
            <v>6</v>
          </cell>
          <cell r="J11554" t="str">
            <v>mRNA</v>
          </cell>
          <cell r="K11554">
            <v>60.02</v>
          </cell>
          <cell r="L11554">
            <v>35</v>
          </cell>
          <cell r="M11554">
            <v>2100.7</v>
          </cell>
          <cell r="N11554">
            <v>471</v>
          </cell>
        </row>
        <row r="11555">
          <cell r="D11555" t="str">
            <v>HGC-26067264</v>
          </cell>
          <cell r="E11555" t="str">
            <v>D2T-FR2</v>
          </cell>
          <cell r="F11555" t="str">
            <v>PSM-ZM202605260003-0001</v>
          </cell>
          <cell r="G11555" t="str">
            <v>中南大学湘雅二医院</v>
          </cell>
          <cell r="H11555" t="str">
            <v>IDT375</v>
          </cell>
          <cell r="I11555">
            <v>6</v>
          </cell>
          <cell r="J11555" t="str">
            <v>mRNA</v>
          </cell>
          <cell r="K11555">
            <v>53.04</v>
          </cell>
          <cell r="L11555">
            <v>35</v>
          </cell>
          <cell r="M11555">
            <v>1856.4</v>
          </cell>
          <cell r="N11555">
            <v>471</v>
          </cell>
        </row>
        <row r="11556">
          <cell r="D11556" t="str">
            <v>HGC-26067265</v>
          </cell>
          <cell r="E11556" t="str">
            <v>D2T-FR3</v>
          </cell>
          <cell r="F11556" t="str">
            <v>PSM-ZM202605260003-0001</v>
          </cell>
          <cell r="G11556" t="str">
            <v>中南大学湘雅二医院</v>
          </cell>
          <cell r="H11556" t="str">
            <v>IDT376</v>
          </cell>
          <cell r="I11556">
            <v>6</v>
          </cell>
          <cell r="J11556" t="str">
            <v>mRNA</v>
          </cell>
          <cell r="K11556">
            <v>41.06</v>
          </cell>
          <cell r="L11556">
            <v>35</v>
          </cell>
          <cell r="M11556">
            <v>1437.1</v>
          </cell>
          <cell r="N11556">
            <v>471</v>
          </cell>
        </row>
        <row r="11557">
          <cell r="D11557" t="str">
            <v>JX20260527003WHB-c</v>
          </cell>
          <cell r="E11557" t="str">
            <v>65079561VR</v>
          </cell>
          <cell r="F11557" t="str">
            <v>小海码</v>
          </cell>
          <cell r="G11557" t="str">
            <v>小海码</v>
          </cell>
          <cell r="H11557" t="str">
            <v>IDT353</v>
          </cell>
          <cell r="I11557">
            <v>1.6</v>
          </cell>
          <cell r="J11557" t="str">
            <v>小海码</v>
          </cell>
          <cell r="K11557">
            <v>18.31</v>
          </cell>
          <cell r="L11557">
            <v>18</v>
          </cell>
          <cell r="M11557">
            <v>329.58</v>
          </cell>
          <cell r="N11557">
            <v>400</v>
          </cell>
        </row>
        <row r="11558">
          <cell r="D11558" t="str">
            <v>JX20260528001WHB-8</v>
          </cell>
          <cell r="E11558" t="str">
            <v>60338709HS</v>
          </cell>
          <cell r="F11558" t="str">
            <v>小海码</v>
          </cell>
          <cell r="G11558" t="str">
            <v>小海码</v>
          </cell>
          <cell r="H11558" t="str">
            <v>IDT356</v>
          </cell>
          <cell r="I11558">
            <v>1.6</v>
          </cell>
          <cell r="J11558" t="str">
            <v>小海码</v>
          </cell>
        </row>
        <row r="11559">
          <cell r="D11559" t="str">
            <v>JX20260528002WHB-1</v>
          </cell>
          <cell r="E11559" t="str">
            <v>60301833ZK</v>
          </cell>
          <cell r="F11559" t="str">
            <v>小海码</v>
          </cell>
          <cell r="G11559" t="str">
            <v>小海码</v>
          </cell>
          <cell r="H11559" t="str">
            <v>IDT357</v>
          </cell>
          <cell r="I11559">
            <v>1.6</v>
          </cell>
          <cell r="J11559" t="str">
            <v>小海码</v>
          </cell>
        </row>
        <row r="11560">
          <cell r="D11560" t="str">
            <v>JX20260601006WHB-b</v>
          </cell>
          <cell r="E11560" t="str">
            <v>65325967ED</v>
          </cell>
          <cell r="F11560" t="str">
            <v>小海码</v>
          </cell>
          <cell r="G11560" t="str">
            <v>小海码</v>
          </cell>
          <cell r="H11560" t="str">
            <v>IDT359</v>
          </cell>
          <cell r="I11560">
            <v>1.6</v>
          </cell>
          <cell r="J11560" t="str">
            <v>小海码</v>
          </cell>
        </row>
        <row r="11561">
          <cell r="D11561" t="str">
            <v>JX20260601007WHB-2</v>
          </cell>
          <cell r="E11561" t="str">
            <v>60060357SW</v>
          </cell>
          <cell r="F11561" t="str">
            <v>小海码</v>
          </cell>
          <cell r="G11561" t="str">
            <v>小海码</v>
          </cell>
          <cell r="H11561" t="str">
            <v>IDT360</v>
          </cell>
          <cell r="I11561">
            <v>1.6</v>
          </cell>
          <cell r="J11561" t="str">
            <v>小海码</v>
          </cell>
        </row>
        <row r="11562">
          <cell r="D11562" t="str">
            <v>JX20260601008WHB-4</v>
          </cell>
          <cell r="E11562" t="str">
            <v>62988731YX</v>
          </cell>
          <cell r="F11562" t="str">
            <v>小海码</v>
          </cell>
          <cell r="G11562" t="str">
            <v>小海码</v>
          </cell>
          <cell r="H11562" t="str">
            <v>IDT361</v>
          </cell>
          <cell r="I11562">
            <v>1.6</v>
          </cell>
          <cell r="J11562" t="str">
            <v>小海码</v>
          </cell>
        </row>
        <row r="11563">
          <cell r="D11563" t="str">
            <v>JX20260601009WHB-9</v>
          </cell>
          <cell r="E11563" t="str">
            <v>65318951NN</v>
          </cell>
          <cell r="F11563" t="str">
            <v>小海码</v>
          </cell>
          <cell r="G11563" t="str">
            <v>小海码</v>
          </cell>
          <cell r="H11563" t="str">
            <v>IDT362</v>
          </cell>
          <cell r="I11563">
            <v>1.6</v>
          </cell>
          <cell r="J11563" t="str">
            <v>小海码</v>
          </cell>
        </row>
        <row r="11564">
          <cell r="D11564" t="str">
            <v>JX20260528005ORS-d</v>
          </cell>
          <cell r="E11564" t="str">
            <v>39100724YY</v>
          </cell>
          <cell r="F11564" t="str">
            <v>小海码</v>
          </cell>
          <cell r="G11564" t="str">
            <v>小海码</v>
          </cell>
          <cell r="H11564" t="str">
            <v>IDT366</v>
          </cell>
          <cell r="I11564">
            <v>1.6</v>
          </cell>
          <cell r="J11564" t="str">
            <v>小海码</v>
          </cell>
        </row>
        <row r="11565">
          <cell r="D11565" t="str">
            <v>JX20260528006ORS-c</v>
          </cell>
          <cell r="E11565" t="str">
            <v>39105252BU</v>
          </cell>
          <cell r="F11565" t="str">
            <v>小海码</v>
          </cell>
          <cell r="G11565" t="str">
            <v>小海码</v>
          </cell>
          <cell r="H11565" t="str">
            <v>IDT367</v>
          </cell>
          <cell r="I11565">
            <v>1.6</v>
          </cell>
          <cell r="J11565" t="str">
            <v>小海码</v>
          </cell>
        </row>
        <row r="11566">
          <cell r="D11566" t="str">
            <v>JX20260528009ORS-a</v>
          </cell>
          <cell r="E11566" t="str">
            <v>63021616CZ</v>
          </cell>
          <cell r="F11566" t="str">
            <v>小海码</v>
          </cell>
          <cell r="G11566" t="str">
            <v>小海码</v>
          </cell>
          <cell r="H11566" t="str">
            <v>IDT368</v>
          </cell>
          <cell r="I11566">
            <v>1.6</v>
          </cell>
          <cell r="J11566" t="str">
            <v>小海码</v>
          </cell>
        </row>
        <row r="11567">
          <cell r="D11567" t="str">
            <v>JX20260601004ORS-d</v>
          </cell>
          <cell r="E11567" t="str">
            <v>63015323AG</v>
          </cell>
          <cell r="F11567" t="str">
            <v>小海码</v>
          </cell>
          <cell r="G11567" t="str">
            <v>小海码</v>
          </cell>
          <cell r="H11567" t="str">
            <v>IDT373</v>
          </cell>
          <cell r="I11567">
            <v>1.6</v>
          </cell>
          <cell r="J11567" t="str">
            <v>小海码</v>
          </cell>
        </row>
        <row r="11568">
          <cell r="D11568" t="str">
            <v>JX20260526039WHB-f-1</v>
          </cell>
          <cell r="E11568" t="str">
            <v>65259917QU</v>
          </cell>
          <cell r="F11568" t="str">
            <v>小海码</v>
          </cell>
          <cell r="G11568" t="str">
            <v>小海码</v>
          </cell>
          <cell r="H11568" t="str">
            <v>IDT322</v>
          </cell>
          <cell r="I11568">
            <v>1.6</v>
          </cell>
          <cell r="J11568" t="str">
            <v>小海码</v>
          </cell>
        </row>
        <row r="11569">
          <cell r="D11569" t="str">
            <v>JX20260601005WHB-7</v>
          </cell>
          <cell r="E11569" t="str">
            <v>60052870QS</v>
          </cell>
          <cell r="F11569" t="str">
            <v>小海码</v>
          </cell>
          <cell r="G11569" t="str">
            <v>小海码</v>
          </cell>
          <cell r="H11569" t="str">
            <v>IDT378</v>
          </cell>
          <cell r="I11569">
            <v>1.6</v>
          </cell>
          <cell r="J11569" t="str">
            <v>小海码</v>
          </cell>
        </row>
        <row r="11570">
          <cell r="D11570" t="str">
            <v>JX20260601003WHB-3</v>
          </cell>
          <cell r="E11570" t="str">
            <v>38793292TZ</v>
          </cell>
          <cell r="F11570" t="str">
            <v>小海码</v>
          </cell>
          <cell r="G11570" t="str">
            <v>小海码</v>
          </cell>
          <cell r="H11570" t="str">
            <v>IDT363</v>
          </cell>
          <cell r="I11570">
            <v>10</v>
          </cell>
          <cell r="J11570" t="str">
            <v>小海码</v>
          </cell>
          <cell r="K11570">
            <v>43.93</v>
          </cell>
          <cell r="L11570">
            <v>18</v>
          </cell>
          <cell r="M11570">
            <v>790.74</v>
          </cell>
          <cell r="N11570">
            <v>400</v>
          </cell>
        </row>
        <row r="11571">
          <cell r="D11571" t="str">
            <v>JX20260601002WHB-3</v>
          </cell>
          <cell r="E11571" t="str">
            <v>62299862LH</v>
          </cell>
          <cell r="F11571" t="str">
            <v>小海码</v>
          </cell>
          <cell r="G11571" t="str">
            <v>小海码</v>
          </cell>
          <cell r="H11571" t="str">
            <v>IDT364</v>
          </cell>
          <cell r="I11571">
            <v>8</v>
          </cell>
          <cell r="J11571" t="str">
            <v>小海码</v>
          </cell>
        </row>
        <row r="11572">
          <cell r="D11572" t="str">
            <v>JX20260528004ORS-1</v>
          </cell>
          <cell r="E11572" t="str">
            <v>30685984BH</v>
          </cell>
          <cell r="F11572" t="str">
            <v>小海码</v>
          </cell>
          <cell r="G11572" t="str">
            <v>小海码</v>
          </cell>
          <cell r="H11572" t="str">
            <v>IDT365</v>
          </cell>
          <cell r="I11572">
            <v>8</v>
          </cell>
          <cell r="J11572" t="str">
            <v>小海码</v>
          </cell>
        </row>
        <row r="11573">
          <cell r="D11573" t="str">
            <v>JX20260531001ORS-0</v>
          </cell>
          <cell r="E11573">
            <v>30321131</v>
          </cell>
          <cell r="F11573" t="str">
            <v>小海码</v>
          </cell>
          <cell r="G11573" t="str">
            <v>小海码</v>
          </cell>
          <cell r="H11573" t="str">
            <v>IDT369</v>
          </cell>
          <cell r="I11573">
            <v>8</v>
          </cell>
          <cell r="J11573" t="str">
            <v>小海码</v>
          </cell>
        </row>
        <row r="11574">
          <cell r="D11574" t="str">
            <v>JX20260531002ORS-d</v>
          </cell>
          <cell r="E11574">
            <v>30359798</v>
          </cell>
          <cell r="F11574" t="str">
            <v>小海码</v>
          </cell>
          <cell r="G11574" t="str">
            <v>小海码</v>
          </cell>
          <cell r="H11574" t="str">
            <v>IDT370</v>
          </cell>
          <cell r="I11574">
            <v>8</v>
          </cell>
          <cell r="J11574" t="str">
            <v>小海码</v>
          </cell>
        </row>
        <row r="11575">
          <cell r="D11575" t="str">
            <v>JX20260527004ORS-7</v>
          </cell>
          <cell r="E11575">
            <v>30352827</v>
          </cell>
          <cell r="F11575" t="str">
            <v>小海码</v>
          </cell>
          <cell r="G11575" t="str">
            <v>小海码</v>
          </cell>
          <cell r="H11575" t="str">
            <v>IDT371</v>
          </cell>
          <cell r="I11575">
            <v>8</v>
          </cell>
          <cell r="J11575" t="str">
            <v>小海码</v>
          </cell>
        </row>
        <row r="11576">
          <cell r="D11576" t="str">
            <v>JX20260527002ORS-b</v>
          </cell>
          <cell r="E11576">
            <v>31152851</v>
          </cell>
          <cell r="F11576" t="str">
            <v>小海码</v>
          </cell>
          <cell r="G11576" t="str">
            <v>小海码</v>
          </cell>
          <cell r="H11576" t="str">
            <v>IDT372</v>
          </cell>
          <cell r="I11576">
            <v>8</v>
          </cell>
          <cell r="J11576" t="str">
            <v>小海码</v>
          </cell>
        </row>
        <row r="11577">
          <cell r="D11577" t="str">
            <v>JX20260527005WHB-3</v>
          </cell>
          <cell r="E11577" t="str">
            <v>65268286BA</v>
          </cell>
          <cell r="F11577" t="str">
            <v>小海码</v>
          </cell>
          <cell r="G11577" t="str">
            <v>小海码</v>
          </cell>
          <cell r="H11577" t="str">
            <v>IDT354</v>
          </cell>
          <cell r="I11577">
            <v>10</v>
          </cell>
          <cell r="J11577" t="str">
            <v>小海码</v>
          </cell>
          <cell r="K11577">
            <v>24.91</v>
          </cell>
          <cell r="L11577">
            <v>18</v>
          </cell>
          <cell r="M11577">
            <v>448.38</v>
          </cell>
          <cell r="N11577">
            <v>400</v>
          </cell>
        </row>
        <row r="11578">
          <cell r="D11578" t="str">
            <v>JX20260527006WHB-7</v>
          </cell>
          <cell r="E11578" t="str">
            <v>65261339WX</v>
          </cell>
          <cell r="F11578" t="str">
            <v>小海码</v>
          </cell>
          <cell r="G11578" t="str">
            <v>小海码</v>
          </cell>
          <cell r="H11578" t="str">
            <v>IDT355</v>
          </cell>
          <cell r="I11578">
            <v>10</v>
          </cell>
          <cell r="J11578" t="str">
            <v>小海码</v>
          </cell>
        </row>
        <row r="11579">
          <cell r="D11579" t="str">
            <v>HGC-26069178</v>
          </cell>
          <cell r="E11579" t="str">
            <v>DMD 142-3_Radulescu Matei</v>
          </cell>
          <cell r="F11579" t="str">
            <v>HGC20250306005-0788</v>
          </cell>
          <cell r="G11579" t="str">
            <v>Haplox GeneTech (Hong Kong) Limited</v>
          </cell>
          <cell r="H11579" t="str">
            <v>IDT377</v>
          </cell>
          <cell r="I11579">
            <v>12</v>
          </cell>
          <cell r="J11579" t="str">
            <v>WES-IDT</v>
          </cell>
          <cell r="K11579">
            <v>12.8</v>
          </cell>
          <cell r="L11579">
            <v>18</v>
          </cell>
          <cell r="M11579">
            <v>230.4</v>
          </cell>
          <cell r="N11579">
            <v>400</v>
          </cell>
        </row>
        <row r="11580">
          <cell r="D11580" t="str">
            <v>JX20260601001ORS-0</v>
          </cell>
          <cell r="E11580">
            <v>63876067</v>
          </cell>
          <cell r="F11580" t="str">
            <v>小海码</v>
          </cell>
          <cell r="G11580" t="str">
            <v>小海码</v>
          </cell>
          <cell r="H11580" t="str">
            <v>IDT374</v>
          </cell>
          <cell r="I11580">
            <v>0.5</v>
          </cell>
          <cell r="J11580" t="str">
            <v>小海码</v>
          </cell>
          <cell r="K11580">
            <v>1.351</v>
          </cell>
          <cell r="L11580">
            <v>15</v>
          </cell>
          <cell r="M11580">
            <v>20.265</v>
          </cell>
          <cell r="N11580">
            <v>400</v>
          </cell>
        </row>
        <row r="11581">
          <cell r="D11581" t="str">
            <v>HGC-26068831</v>
          </cell>
          <cell r="E11581" t="str">
            <v>RP</v>
          </cell>
          <cell r="F11581" t="str">
            <v>PSM-ZM202605260014-0001</v>
          </cell>
          <cell r="G11581" t="str">
            <v>武汉康测科技有限公司</v>
          </cell>
          <cell r="H11581" t="str">
            <v>IDT375</v>
          </cell>
          <cell r="I11581">
            <v>10</v>
          </cell>
          <cell r="J11581" t="str">
            <v>WES</v>
          </cell>
          <cell r="K11581">
            <v>21.59</v>
          </cell>
          <cell r="L11581">
            <v>18</v>
          </cell>
          <cell r="M11581">
            <v>388.62</v>
          </cell>
          <cell r="N11581">
            <v>400</v>
          </cell>
        </row>
        <row r="11582">
          <cell r="D11582" t="str">
            <v>HGC-26056017</v>
          </cell>
          <cell r="E11582" t="str">
            <v>DNA26_0012</v>
          </cell>
          <cell r="F11582" t="str">
            <v>PSM-ZM202601140005-0006</v>
          </cell>
          <cell r="G11582" t="str">
            <v>北京百迈客生物科技有限公司</v>
          </cell>
          <cell r="H11582" t="str">
            <v>IDT383</v>
          </cell>
          <cell r="I11582">
            <v>20</v>
          </cell>
          <cell r="J11582" t="str">
            <v>WES</v>
          </cell>
          <cell r="K11582">
            <v>12.55</v>
          </cell>
          <cell r="L11582">
            <v>18</v>
          </cell>
          <cell r="M11582">
            <v>225.9</v>
          </cell>
          <cell r="N11582">
            <v>370</v>
          </cell>
        </row>
        <row r="11583">
          <cell r="D11583" t="str">
            <v>HGC-26056018</v>
          </cell>
          <cell r="E11583" t="str">
            <v>DNA26_0013</v>
          </cell>
          <cell r="F11583" t="str">
            <v>PSM-ZM202601140005-0006</v>
          </cell>
          <cell r="G11583" t="str">
            <v>北京百迈客生物科技有限公司</v>
          </cell>
          <cell r="H11583" t="str">
            <v>IDT384</v>
          </cell>
          <cell r="I11583">
            <v>20</v>
          </cell>
          <cell r="J11583" t="str">
            <v>WES</v>
          </cell>
          <cell r="K11583">
            <v>14.55</v>
          </cell>
          <cell r="L11583">
            <v>18</v>
          </cell>
          <cell r="M11583">
            <v>261.9</v>
          </cell>
          <cell r="N11583">
            <v>340</v>
          </cell>
        </row>
        <row r="11584">
          <cell r="D11584" t="str">
            <v>HGC-26070292</v>
          </cell>
          <cell r="E11584" t="str">
            <v>CS011冯延华-免疫前</v>
          </cell>
          <cell r="F11584" t="str">
            <v>PSM-ZM202601190016-0012</v>
          </cell>
          <cell r="G11584" t="str">
            <v>南京森蓝生物科技有限公司</v>
          </cell>
          <cell r="H11584" t="str">
            <v>Adapter_TCR_124</v>
          </cell>
          <cell r="I11584">
            <v>4</v>
          </cell>
          <cell r="J11584" t="str">
            <v>TCR</v>
          </cell>
          <cell r="K11584">
            <v>61.5</v>
          </cell>
          <cell r="L11584">
            <v>90</v>
          </cell>
          <cell r="M11584">
            <v>5535</v>
          </cell>
          <cell r="N11584">
            <v>390</v>
          </cell>
        </row>
        <row r="11585">
          <cell r="D11585" t="str">
            <v>HGC-26070293</v>
          </cell>
          <cell r="E11585" t="str">
            <v>CS016陈青-免疫后</v>
          </cell>
          <cell r="F11585" t="str">
            <v>PSM-ZM202601190016-0012</v>
          </cell>
          <cell r="G11585" t="str">
            <v>南京森蓝生物科技有限公司</v>
          </cell>
          <cell r="H11585" t="str">
            <v>Adapter_TCR_125</v>
          </cell>
          <cell r="I11585">
            <v>4</v>
          </cell>
          <cell r="J11585" t="str">
            <v>TCR</v>
          </cell>
          <cell r="K11585">
            <v>72.5</v>
          </cell>
          <cell r="L11585">
            <v>90</v>
          </cell>
          <cell r="M11585">
            <v>6525</v>
          </cell>
          <cell r="N11585">
            <v>390</v>
          </cell>
        </row>
        <row r="11586">
          <cell r="D11586" t="str">
            <v>20260604R-P1-390</v>
          </cell>
          <cell r="E11586" t="str">
            <v>20260604R-P1-390</v>
          </cell>
        </row>
        <row r="11586">
          <cell r="I11586">
            <v>390</v>
          </cell>
          <cell r="J11586" t="str">
            <v>LncRNA-T7</v>
          </cell>
          <cell r="K11586">
            <v>17.35</v>
          </cell>
          <cell r="L11586">
            <v>35</v>
          </cell>
          <cell r="M11586">
            <v>607.25</v>
          </cell>
          <cell r="N11586">
            <v>464</v>
          </cell>
        </row>
        <row r="11587">
          <cell r="D11587" t="str">
            <v>20260604R-P2-525</v>
          </cell>
          <cell r="E11587" t="str">
            <v>20260604R-P2-525</v>
          </cell>
        </row>
        <row r="11587">
          <cell r="I11587">
            <v>525</v>
          </cell>
          <cell r="J11587" t="str">
            <v>LncRNA-T7</v>
          </cell>
          <cell r="K11587">
            <v>28.32</v>
          </cell>
          <cell r="L11587">
            <v>45</v>
          </cell>
          <cell r="M11587">
            <v>1274.4</v>
          </cell>
          <cell r="N11587">
            <v>450</v>
          </cell>
        </row>
        <row r="11588">
          <cell r="D11588" t="str">
            <v>20260604R-P3-480</v>
          </cell>
          <cell r="E11588" t="str">
            <v>20260604R-P3-480</v>
          </cell>
        </row>
        <row r="11588">
          <cell r="I11588">
            <v>480</v>
          </cell>
          <cell r="J11588" t="str">
            <v>LncRNA-T7</v>
          </cell>
          <cell r="K11588">
            <v>45.7</v>
          </cell>
          <cell r="L11588">
            <v>50</v>
          </cell>
          <cell r="M11588">
            <v>2285</v>
          </cell>
          <cell r="N11588">
            <v>440</v>
          </cell>
        </row>
        <row r="11589">
          <cell r="D11589" t="str">
            <v>HGC-26061240</v>
          </cell>
          <cell r="E11589" t="str">
            <v>002947C3CFTR1</v>
          </cell>
          <cell r="F11589" t="str">
            <v>PSM-ZM202603020008-0001</v>
          </cell>
          <cell r="G11589" t="str">
            <v>中山大学肿瘤防治中心</v>
          </cell>
          <cell r="H11589" t="str">
            <v>IDT293</v>
          </cell>
          <cell r="I11589">
            <v>15</v>
          </cell>
          <cell r="J11589" t="str">
            <v>LncRNA-T7</v>
          </cell>
          <cell r="K11589">
            <v>17.58</v>
          </cell>
          <cell r="L11589">
            <v>20</v>
          </cell>
          <cell r="M11589">
            <v>351.6</v>
          </cell>
          <cell r="N11589">
            <v>464</v>
          </cell>
        </row>
        <row r="11590">
          <cell r="D11590" t="str">
            <v>HGC-26061241</v>
          </cell>
          <cell r="E11590" t="str">
            <v>002948C3CCNR2</v>
          </cell>
          <cell r="F11590" t="str">
            <v>PSM-ZM202603020008-0001</v>
          </cell>
          <cell r="G11590" t="str">
            <v>中山大学肿瘤防治中心</v>
          </cell>
          <cell r="H11590" t="str">
            <v>IDT294</v>
          </cell>
          <cell r="I11590">
            <v>15</v>
          </cell>
          <cell r="J11590" t="str">
            <v>LncRNA-T7</v>
          </cell>
          <cell r="K11590">
            <v>11.9</v>
          </cell>
          <cell r="L11590">
            <v>20</v>
          </cell>
          <cell r="M11590">
            <v>238</v>
          </cell>
          <cell r="N11590">
            <v>464</v>
          </cell>
        </row>
        <row r="11591">
          <cell r="D11591" t="str">
            <v>HGC-26061243</v>
          </cell>
          <cell r="E11591" t="str">
            <v>002949C3CCNR2</v>
          </cell>
          <cell r="F11591" t="str">
            <v>PSM-ZM202603020008-0001</v>
          </cell>
          <cell r="G11591" t="str">
            <v>中山大学肿瘤防治中心</v>
          </cell>
          <cell r="H11591" t="str">
            <v>IDT296</v>
          </cell>
          <cell r="I11591">
            <v>15</v>
          </cell>
          <cell r="J11591" t="str">
            <v>LncRNA-T7</v>
          </cell>
          <cell r="K11591">
            <v>15.72</v>
          </cell>
          <cell r="L11591">
            <v>20</v>
          </cell>
          <cell r="M11591">
            <v>314.4</v>
          </cell>
          <cell r="N11591">
            <v>464</v>
          </cell>
        </row>
        <row r="11592">
          <cell r="D11592" t="str">
            <v>HGC-26061257</v>
          </cell>
          <cell r="E11592" t="str">
            <v>002958C3CFNR2</v>
          </cell>
          <cell r="F11592" t="str">
            <v>PSM-ZM202603020008-0001</v>
          </cell>
          <cell r="G11592" t="str">
            <v>中山大学肿瘤防治中心</v>
          </cell>
          <cell r="H11592" t="str">
            <v>IDT302</v>
          </cell>
          <cell r="I11592">
            <v>15</v>
          </cell>
          <cell r="J11592" t="str">
            <v>LncRNA-T7</v>
          </cell>
          <cell r="K11592">
            <v>15.46</v>
          </cell>
          <cell r="L11592">
            <v>20</v>
          </cell>
          <cell r="M11592">
            <v>309.2</v>
          </cell>
          <cell r="N11592">
            <v>464</v>
          </cell>
        </row>
        <row r="11593">
          <cell r="D11593" t="str">
            <v>HGC-26061261</v>
          </cell>
          <cell r="E11593" t="str">
            <v>002962C3CCNR2</v>
          </cell>
          <cell r="F11593" t="str">
            <v>PSM-ZM202603020008-0001</v>
          </cell>
          <cell r="G11593" t="str">
            <v>中山大学肿瘤防治中心</v>
          </cell>
          <cell r="H11593" t="str">
            <v>IDT304</v>
          </cell>
          <cell r="I11593">
            <v>15</v>
          </cell>
          <cell r="J11593" t="str">
            <v>LncRNA-T7</v>
          </cell>
          <cell r="K11593">
            <v>15.59</v>
          </cell>
          <cell r="L11593">
            <v>20</v>
          </cell>
          <cell r="M11593">
            <v>311.8</v>
          </cell>
          <cell r="N11593">
            <v>464</v>
          </cell>
        </row>
        <row r="11594">
          <cell r="D11594" t="str">
            <v>HGC-26061265</v>
          </cell>
          <cell r="E11594" t="str">
            <v>002964C3CFNR2</v>
          </cell>
          <cell r="F11594" t="str">
            <v>PSM-ZM202603020008-0001</v>
          </cell>
          <cell r="G11594" t="str">
            <v>中山大学肿瘤防治中心</v>
          </cell>
          <cell r="H11594" t="str">
            <v>IDT308</v>
          </cell>
          <cell r="I11594">
            <v>15</v>
          </cell>
          <cell r="J11594" t="str">
            <v>LncRNA-T7</v>
          </cell>
          <cell r="K11594">
            <v>12.99</v>
          </cell>
          <cell r="L11594">
            <v>20</v>
          </cell>
          <cell r="M11594">
            <v>259.8</v>
          </cell>
          <cell r="N11594">
            <v>464</v>
          </cell>
        </row>
        <row r="11595">
          <cell r="D11595" t="str">
            <v>HGC-26061268</v>
          </cell>
          <cell r="E11595" t="str">
            <v>002965C3CFTR2</v>
          </cell>
          <cell r="F11595" t="str">
            <v>PSM-ZM202603020008-0001</v>
          </cell>
          <cell r="G11595" t="str">
            <v>中山大学肿瘤防治中心</v>
          </cell>
          <cell r="H11595" t="str">
            <v>IDT311</v>
          </cell>
          <cell r="I11595">
            <v>15</v>
          </cell>
          <cell r="J11595" t="str">
            <v>LncRNA-T7</v>
          </cell>
          <cell r="K11595">
            <v>18.96</v>
          </cell>
          <cell r="L11595">
            <v>20</v>
          </cell>
          <cell r="M11595">
            <v>379.2</v>
          </cell>
          <cell r="N11595">
            <v>464</v>
          </cell>
        </row>
        <row r="11596">
          <cell r="D11596" t="str">
            <v>HGC-26061281</v>
          </cell>
          <cell r="E11596" t="str">
            <v>002976C3CFNR2</v>
          </cell>
          <cell r="F11596" t="str">
            <v>PSM-ZM202603020008-0001</v>
          </cell>
          <cell r="G11596" t="str">
            <v>中山大学肿瘤防治中心</v>
          </cell>
          <cell r="H11596" t="str">
            <v>IDT320</v>
          </cell>
          <cell r="I11596">
            <v>15</v>
          </cell>
          <cell r="J11596" t="str">
            <v>LncRNA-T7</v>
          </cell>
          <cell r="K11596">
            <v>12.22</v>
          </cell>
          <cell r="L11596">
            <v>20</v>
          </cell>
          <cell r="M11596">
            <v>244.4</v>
          </cell>
          <cell r="N11596">
            <v>464</v>
          </cell>
        </row>
        <row r="11597">
          <cell r="D11597" t="str">
            <v>HGC-26061288</v>
          </cell>
          <cell r="E11597" t="str">
            <v>002980C3CCTR2</v>
          </cell>
          <cell r="F11597" t="str">
            <v>PSM-ZM202603020008-0001</v>
          </cell>
          <cell r="G11597" t="str">
            <v>中山大学肿瘤防治中心</v>
          </cell>
          <cell r="H11597" t="str">
            <v>IDT325</v>
          </cell>
          <cell r="I11597">
            <v>15</v>
          </cell>
          <cell r="J11597" t="str">
            <v>LncRNA-T7</v>
          </cell>
          <cell r="K11597">
            <v>18.78</v>
          </cell>
          <cell r="L11597">
            <v>20</v>
          </cell>
          <cell r="M11597">
            <v>375.6</v>
          </cell>
          <cell r="N11597">
            <v>464</v>
          </cell>
        </row>
        <row r="11598">
          <cell r="D11598" t="str">
            <v>HGC-26061301</v>
          </cell>
          <cell r="E11598" t="str">
            <v>002990C3CCNR2</v>
          </cell>
          <cell r="F11598" t="str">
            <v>PSM-ZM202603020008-0001</v>
          </cell>
          <cell r="G11598" t="str">
            <v>中山大学肿瘤防治中心</v>
          </cell>
          <cell r="H11598" t="str">
            <v>IDT330</v>
          </cell>
          <cell r="I11598">
            <v>15</v>
          </cell>
          <cell r="J11598" t="str">
            <v>LncRNA-T7</v>
          </cell>
          <cell r="K11598">
            <v>18.58</v>
          </cell>
          <cell r="L11598">
            <v>20</v>
          </cell>
          <cell r="M11598">
            <v>371.6</v>
          </cell>
          <cell r="N11598">
            <v>464</v>
          </cell>
        </row>
        <row r="11599">
          <cell r="D11599" t="str">
            <v>HGC-26061302</v>
          </cell>
          <cell r="E11599" t="str">
            <v>002990C3CCTR2</v>
          </cell>
          <cell r="F11599" t="str">
            <v>PSM-ZM202603020008-0001</v>
          </cell>
          <cell r="G11599" t="str">
            <v>中山大学肿瘤防治中心</v>
          </cell>
          <cell r="H11599" t="str">
            <v>IDT331</v>
          </cell>
          <cell r="I11599">
            <v>15</v>
          </cell>
          <cell r="J11599" t="str">
            <v>LncRNA-T7</v>
          </cell>
          <cell r="K11599">
            <v>18.14</v>
          </cell>
          <cell r="L11599">
            <v>20</v>
          </cell>
          <cell r="M11599">
            <v>362.8</v>
          </cell>
          <cell r="N11599">
            <v>464</v>
          </cell>
        </row>
        <row r="11600">
          <cell r="D11600" t="str">
            <v>HGC-26061303</v>
          </cell>
          <cell r="E11600" t="str">
            <v>002992C3CFNR1</v>
          </cell>
          <cell r="F11600" t="str">
            <v>PSM-ZM202603020008-0001</v>
          </cell>
          <cell r="G11600" t="str">
            <v>中山大学肿瘤防治中心</v>
          </cell>
          <cell r="H11600" t="str">
            <v>IDT332</v>
          </cell>
          <cell r="I11600">
            <v>15</v>
          </cell>
          <cell r="J11600" t="str">
            <v>LncRNA-T7</v>
          </cell>
          <cell r="K11600">
            <v>17.73</v>
          </cell>
          <cell r="L11600">
            <v>20</v>
          </cell>
          <cell r="M11600">
            <v>354.6</v>
          </cell>
          <cell r="N11600">
            <v>464</v>
          </cell>
        </row>
        <row r="11601">
          <cell r="D11601" t="str">
            <v>HGC-26061305</v>
          </cell>
          <cell r="E11601" t="str">
            <v>002993C3CFNR1</v>
          </cell>
          <cell r="F11601" t="str">
            <v>PSM-ZM202603020008-0001</v>
          </cell>
          <cell r="G11601" t="str">
            <v>中山大学肿瘤防治中心</v>
          </cell>
          <cell r="H11601" t="str">
            <v>IDT334</v>
          </cell>
          <cell r="I11601">
            <v>15</v>
          </cell>
          <cell r="J11601" t="str">
            <v>LncRNA-T7</v>
          </cell>
          <cell r="K11601">
            <v>15.52</v>
          </cell>
          <cell r="L11601">
            <v>20</v>
          </cell>
          <cell r="M11601">
            <v>310.4</v>
          </cell>
          <cell r="N11601">
            <v>464</v>
          </cell>
        </row>
        <row r="11602">
          <cell r="D11602" t="str">
            <v>HGC-26061306</v>
          </cell>
          <cell r="E11602" t="str">
            <v>002993C3CFTR2</v>
          </cell>
          <cell r="F11602" t="str">
            <v>PSM-ZM202603020008-0001</v>
          </cell>
          <cell r="G11602" t="str">
            <v>中山大学肿瘤防治中心</v>
          </cell>
          <cell r="H11602" t="str">
            <v>IDT335</v>
          </cell>
          <cell r="I11602">
            <v>15</v>
          </cell>
          <cell r="J11602" t="str">
            <v>LncRNA-T7</v>
          </cell>
          <cell r="K11602">
            <v>15.16</v>
          </cell>
          <cell r="L11602">
            <v>20</v>
          </cell>
          <cell r="M11602">
            <v>303.2</v>
          </cell>
          <cell r="N11602">
            <v>464</v>
          </cell>
        </row>
        <row r="11603">
          <cell r="D11603" t="str">
            <v>HGC-26061309</v>
          </cell>
          <cell r="E11603" t="str">
            <v>002995C3CCNR2</v>
          </cell>
          <cell r="F11603" t="str">
            <v>PSM-ZM202603020008-0001</v>
          </cell>
          <cell r="G11603" t="str">
            <v>中山大学肿瘤防治中心</v>
          </cell>
          <cell r="H11603" t="str">
            <v>IDT336</v>
          </cell>
          <cell r="I11603">
            <v>15</v>
          </cell>
          <cell r="J11603" t="str">
            <v>LncRNA-T7</v>
          </cell>
          <cell r="K11603">
            <v>7.93</v>
          </cell>
          <cell r="L11603">
            <v>20</v>
          </cell>
          <cell r="M11603">
            <v>158.6</v>
          </cell>
          <cell r="N11603">
            <v>464</v>
          </cell>
        </row>
        <row r="11604">
          <cell r="D11604" t="str">
            <v>HGC-26061310</v>
          </cell>
          <cell r="E11604" t="str">
            <v>002995C3CCTR2</v>
          </cell>
          <cell r="F11604" t="str">
            <v>PSM-ZM202603020008-0001</v>
          </cell>
          <cell r="G11604" t="str">
            <v>中山大学肿瘤防治中心</v>
          </cell>
          <cell r="H11604" t="str">
            <v>IDT337</v>
          </cell>
          <cell r="I11604">
            <v>15</v>
          </cell>
          <cell r="J11604" t="str">
            <v>LncRNA-T7</v>
          </cell>
          <cell r="K11604">
            <v>12.45</v>
          </cell>
          <cell r="L11604">
            <v>20</v>
          </cell>
          <cell r="M11604">
            <v>249</v>
          </cell>
          <cell r="N11604">
            <v>464</v>
          </cell>
        </row>
        <row r="11605">
          <cell r="D11605" t="str">
            <v>HGC-26061311</v>
          </cell>
          <cell r="E11605" t="str">
            <v>002996C3CCNR2</v>
          </cell>
          <cell r="F11605" t="str">
            <v>PSM-ZM202603020008-0001</v>
          </cell>
          <cell r="G11605" t="str">
            <v>中山大学肿瘤防治中心</v>
          </cell>
          <cell r="H11605" t="str">
            <v>IDT338</v>
          </cell>
          <cell r="I11605">
            <v>15</v>
          </cell>
          <cell r="J11605" t="str">
            <v>LncRNA-T7</v>
          </cell>
          <cell r="K11605">
            <v>19.44</v>
          </cell>
          <cell r="L11605">
            <v>20</v>
          </cell>
          <cell r="M11605">
            <v>388.8</v>
          </cell>
          <cell r="N11605">
            <v>464</v>
          </cell>
        </row>
        <row r="11606">
          <cell r="D11606" t="str">
            <v>HGC-26061313</v>
          </cell>
          <cell r="E11606" t="str">
            <v>002997C3CFPR1</v>
          </cell>
          <cell r="F11606" t="str">
            <v>PSM-ZM202603020008-0001</v>
          </cell>
          <cell r="G11606" t="str">
            <v>中山大学肿瘤防治中心</v>
          </cell>
          <cell r="H11606" t="str">
            <v>IDT340</v>
          </cell>
          <cell r="I11606">
            <v>15</v>
          </cell>
          <cell r="J11606" t="str">
            <v>LncRNA-T7</v>
          </cell>
          <cell r="K11606">
            <v>7.15</v>
          </cell>
          <cell r="L11606">
            <v>20</v>
          </cell>
          <cell r="M11606">
            <v>143</v>
          </cell>
          <cell r="N11606">
            <v>464</v>
          </cell>
        </row>
        <row r="11607">
          <cell r="D11607" t="str">
            <v>HGC-26061319</v>
          </cell>
          <cell r="E11607" t="str">
            <v>003001C3CCNR3</v>
          </cell>
          <cell r="F11607" t="str">
            <v>PSM-ZM202603020008-0001</v>
          </cell>
          <cell r="G11607" t="str">
            <v>中山大学肿瘤防治中心</v>
          </cell>
          <cell r="H11607" t="str">
            <v>IDT344</v>
          </cell>
          <cell r="I11607">
            <v>15</v>
          </cell>
          <cell r="J11607" t="str">
            <v>LncRNA-T7</v>
          </cell>
          <cell r="K11607">
            <v>14.27</v>
          </cell>
          <cell r="L11607">
            <v>20</v>
          </cell>
          <cell r="M11607">
            <v>285.4</v>
          </cell>
          <cell r="N11607">
            <v>464</v>
          </cell>
        </row>
        <row r="11608">
          <cell r="D11608" t="str">
            <v>HGC-26061335</v>
          </cell>
          <cell r="E11608" t="str">
            <v>005394C3CCNR1</v>
          </cell>
          <cell r="F11608" t="str">
            <v>PSM-ZM202603020008-0001</v>
          </cell>
          <cell r="G11608" t="str">
            <v>中山大学肿瘤防治中心</v>
          </cell>
          <cell r="H11608" t="str">
            <v>IDT360</v>
          </cell>
          <cell r="I11608">
            <v>15</v>
          </cell>
          <cell r="J11608" t="str">
            <v>LncRNA-T7</v>
          </cell>
          <cell r="K11608">
            <v>12.66</v>
          </cell>
          <cell r="L11608">
            <v>20</v>
          </cell>
          <cell r="M11608">
            <v>253.2</v>
          </cell>
          <cell r="N11608">
            <v>464</v>
          </cell>
        </row>
        <row r="11609">
          <cell r="D11609" t="str">
            <v>HGC-26061339</v>
          </cell>
          <cell r="E11609" t="str">
            <v>006138C3ZANR1</v>
          </cell>
          <cell r="F11609" t="str">
            <v>PSM-ZM202603020008-0001</v>
          </cell>
          <cell r="G11609" t="str">
            <v>中山大学肿瘤防治中心</v>
          </cell>
          <cell r="H11609" t="str">
            <v>IDT364</v>
          </cell>
          <cell r="I11609">
            <v>15</v>
          </cell>
          <cell r="J11609" t="str">
            <v>LncRNA-T7</v>
          </cell>
          <cell r="K11609">
            <v>7.07</v>
          </cell>
          <cell r="L11609">
            <v>20</v>
          </cell>
          <cell r="M11609">
            <v>141.4</v>
          </cell>
          <cell r="N11609">
            <v>464</v>
          </cell>
        </row>
        <row r="11610">
          <cell r="D11610" t="str">
            <v>HGC-26061356</v>
          </cell>
          <cell r="E11610" t="str">
            <v>006947C3CFTR1</v>
          </cell>
          <cell r="F11610" t="str">
            <v>PSM-ZM202603020008-0001</v>
          </cell>
          <cell r="G11610" t="str">
            <v>中山大学肿瘤防治中心</v>
          </cell>
          <cell r="H11610" t="str">
            <v>IDT377</v>
          </cell>
          <cell r="I11610">
            <v>15</v>
          </cell>
          <cell r="J11610" t="str">
            <v>LncRNA-T7</v>
          </cell>
          <cell r="K11610">
            <v>18.4</v>
          </cell>
          <cell r="L11610">
            <v>20</v>
          </cell>
          <cell r="M11610">
            <v>368</v>
          </cell>
          <cell r="N11610">
            <v>464</v>
          </cell>
        </row>
        <row r="11611">
          <cell r="D11611" t="str">
            <v>HGC-26061358</v>
          </cell>
          <cell r="E11611" t="str">
            <v>007104C3CFTR1</v>
          </cell>
          <cell r="F11611" t="str">
            <v>PSM-ZM202603020008-0001</v>
          </cell>
          <cell r="G11611" t="str">
            <v>中山大学肿瘤防治中心</v>
          </cell>
          <cell r="H11611" t="str">
            <v>IDT379</v>
          </cell>
          <cell r="I11611">
            <v>15</v>
          </cell>
          <cell r="J11611" t="str">
            <v>LncRNA-T7</v>
          </cell>
          <cell r="K11611">
            <v>18.77</v>
          </cell>
          <cell r="L11611">
            <v>20</v>
          </cell>
          <cell r="M11611">
            <v>375.4</v>
          </cell>
          <cell r="N11611">
            <v>464</v>
          </cell>
        </row>
        <row r="11612">
          <cell r="D11612" t="str">
            <v>HGC-26060397</v>
          </cell>
          <cell r="E11612" t="str">
            <v>001812C3CFNR2</v>
          </cell>
          <cell r="F11612" t="str">
            <v>PSM-ZM202603020008-0001</v>
          </cell>
          <cell r="G11612" t="str">
            <v>中山大学肿瘤防治中心</v>
          </cell>
          <cell r="H11612" t="str">
            <v>IDT380</v>
          </cell>
          <cell r="I11612">
            <v>15</v>
          </cell>
          <cell r="J11612" t="str">
            <v>LncRNA-T7</v>
          </cell>
          <cell r="K11612">
            <v>15.61</v>
          </cell>
          <cell r="L11612">
            <v>20</v>
          </cell>
          <cell r="M11612">
            <v>312.2</v>
          </cell>
          <cell r="N11612">
            <v>464</v>
          </cell>
        </row>
        <row r="11613">
          <cell r="D11613" t="str">
            <v>HGC-26060399</v>
          </cell>
          <cell r="E11613" t="str">
            <v>001813C3CFNR2</v>
          </cell>
          <cell r="F11613" t="str">
            <v>PSM-ZM202603020008-0001</v>
          </cell>
          <cell r="G11613" t="str">
            <v>中山大学肿瘤防治中心</v>
          </cell>
          <cell r="H11613" t="str">
            <v>IDT382</v>
          </cell>
          <cell r="I11613">
            <v>15</v>
          </cell>
          <cell r="J11613" t="str">
            <v>LncRNA-T7</v>
          </cell>
          <cell r="K11613">
            <v>9.88</v>
          </cell>
          <cell r="L11613">
            <v>20</v>
          </cell>
          <cell r="M11613">
            <v>197.6</v>
          </cell>
          <cell r="N11613">
            <v>464</v>
          </cell>
        </row>
        <row r="11614">
          <cell r="D11614" t="str">
            <v>HGC-26060400</v>
          </cell>
          <cell r="E11614" t="str">
            <v>001813C3CFTR2</v>
          </cell>
          <cell r="F11614" t="str">
            <v>PSM-ZM202603020008-0001</v>
          </cell>
          <cell r="G11614" t="str">
            <v>中山大学肿瘤防治中心</v>
          </cell>
          <cell r="H11614" t="str">
            <v>IDT383</v>
          </cell>
          <cell r="I11614">
            <v>15</v>
          </cell>
          <cell r="J11614" t="str">
            <v>LncRNA-T7</v>
          </cell>
          <cell r="K11614">
            <v>8.57</v>
          </cell>
          <cell r="L11614">
            <v>20</v>
          </cell>
          <cell r="M11614">
            <v>171.4</v>
          </cell>
          <cell r="N11614">
            <v>464</v>
          </cell>
        </row>
        <row r="11615">
          <cell r="D11615" t="str">
            <v>HGC-26061239</v>
          </cell>
          <cell r="E11615" t="str">
            <v>002947C3CFNR1</v>
          </cell>
          <cell r="F11615" t="str">
            <v>PSM-ZM202603020008-0001</v>
          </cell>
          <cell r="G11615" t="str">
            <v>中山大学肿瘤防治中心</v>
          </cell>
          <cell r="H11615" t="str">
            <v>IDT292</v>
          </cell>
          <cell r="I11615">
            <v>15</v>
          </cell>
          <cell r="J11615" t="str">
            <v>LncRNA-T7</v>
          </cell>
          <cell r="K11615">
            <v>21.79</v>
          </cell>
          <cell r="L11615">
            <v>20</v>
          </cell>
          <cell r="M11615">
            <v>435.8</v>
          </cell>
          <cell r="N11615">
            <v>450</v>
          </cell>
        </row>
        <row r="11616">
          <cell r="D11616" t="str">
            <v>HGC-26061254</v>
          </cell>
          <cell r="E11616" t="str">
            <v>002955C3CFTR2</v>
          </cell>
          <cell r="F11616" t="str">
            <v>PSM-ZM202603020008-0001</v>
          </cell>
          <cell r="G11616" t="str">
            <v>中山大学肿瘤防治中心</v>
          </cell>
          <cell r="H11616" t="str">
            <v>IDT301</v>
          </cell>
          <cell r="I11616">
            <v>15</v>
          </cell>
          <cell r="J11616" t="str">
            <v>LncRNA-T7</v>
          </cell>
          <cell r="K11616">
            <v>26.67</v>
          </cell>
          <cell r="L11616">
            <v>20</v>
          </cell>
          <cell r="M11616">
            <v>533.4</v>
          </cell>
          <cell r="N11616">
            <v>450</v>
          </cell>
        </row>
        <row r="11617">
          <cell r="D11617" t="str">
            <v>HGC-26061266</v>
          </cell>
          <cell r="E11617" t="str">
            <v>002964C3CFTR2</v>
          </cell>
          <cell r="F11617" t="str">
            <v>PSM-ZM202603020008-0001</v>
          </cell>
          <cell r="G11617" t="str">
            <v>中山大学肿瘤防治中心</v>
          </cell>
          <cell r="H11617" t="str">
            <v>IDT309</v>
          </cell>
          <cell r="I11617">
            <v>15</v>
          </cell>
          <cell r="J11617" t="str">
            <v>LncRNA-T7</v>
          </cell>
          <cell r="K11617">
            <v>27.03</v>
          </cell>
          <cell r="L11617">
            <v>20</v>
          </cell>
          <cell r="M11617">
            <v>540.6</v>
          </cell>
          <cell r="N11617">
            <v>450</v>
          </cell>
        </row>
        <row r="11618">
          <cell r="D11618" t="str">
            <v>HGC-26061267</v>
          </cell>
          <cell r="E11618" t="str">
            <v>002965C3CFNR2</v>
          </cell>
          <cell r="F11618" t="str">
            <v>PSM-ZM202603020008-0001</v>
          </cell>
          <cell r="G11618" t="str">
            <v>中山大学肿瘤防治中心</v>
          </cell>
          <cell r="H11618" t="str">
            <v>IDT310</v>
          </cell>
          <cell r="I11618">
            <v>15</v>
          </cell>
          <cell r="J11618" t="str">
            <v>LncRNA-T7</v>
          </cell>
          <cell r="K11618">
            <v>29.46</v>
          </cell>
          <cell r="L11618">
            <v>20</v>
          </cell>
          <cell r="M11618">
            <v>589.2</v>
          </cell>
          <cell r="N11618">
            <v>450</v>
          </cell>
        </row>
        <row r="11619">
          <cell r="D11619" t="str">
            <v>HGC-26061271</v>
          </cell>
          <cell r="E11619" t="str">
            <v>002969C3CFNR1</v>
          </cell>
          <cell r="F11619" t="str">
            <v>PSM-ZM202603020008-0001</v>
          </cell>
          <cell r="G11619" t="str">
            <v>中山大学肿瘤防治中心</v>
          </cell>
          <cell r="H11619" t="str">
            <v>IDT312</v>
          </cell>
          <cell r="I11619">
            <v>15</v>
          </cell>
          <cell r="J11619" t="str">
            <v>LncRNA-T7</v>
          </cell>
          <cell r="K11619">
            <v>31.85</v>
          </cell>
          <cell r="L11619">
            <v>20</v>
          </cell>
          <cell r="M11619">
            <v>637</v>
          </cell>
          <cell r="N11619">
            <v>450</v>
          </cell>
        </row>
        <row r="11620">
          <cell r="D11620" t="str">
            <v>HGC-26061272</v>
          </cell>
          <cell r="E11620" t="str">
            <v>002969C3CFTR3</v>
          </cell>
          <cell r="F11620" t="str">
            <v>PSM-ZM202603020008-0001</v>
          </cell>
          <cell r="G11620" t="str">
            <v>中山大学肿瘤防治中心</v>
          </cell>
          <cell r="H11620" t="str">
            <v>IDT313</v>
          </cell>
          <cell r="I11620">
            <v>15</v>
          </cell>
          <cell r="J11620" t="str">
            <v>LncRNA-T7</v>
          </cell>
          <cell r="K11620">
            <v>23.94</v>
          </cell>
          <cell r="L11620">
            <v>20</v>
          </cell>
          <cell r="M11620">
            <v>478.8</v>
          </cell>
          <cell r="N11620">
            <v>450</v>
          </cell>
        </row>
        <row r="11621">
          <cell r="D11621" t="str">
            <v>HGC-26061275</v>
          </cell>
          <cell r="E11621" t="str">
            <v>002972C3CFNR1</v>
          </cell>
          <cell r="F11621" t="str">
            <v>PSM-ZM202603020008-0001</v>
          </cell>
          <cell r="G11621" t="str">
            <v>中山大学肿瘤防治中心</v>
          </cell>
          <cell r="H11621" t="str">
            <v>IDT314</v>
          </cell>
          <cell r="I11621">
            <v>15</v>
          </cell>
          <cell r="J11621" t="str">
            <v>LncRNA-T7</v>
          </cell>
          <cell r="K11621">
            <v>22.85</v>
          </cell>
          <cell r="L11621">
            <v>20</v>
          </cell>
          <cell r="M11621">
            <v>457</v>
          </cell>
          <cell r="N11621">
            <v>450</v>
          </cell>
        </row>
        <row r="11622">
          <cell r="D11622" t="str">
            <v>HGC-26061276</v>
          </cell>
          <cell r="E11622" t="str">
            <v>002972C3CFTR2</v>
          </cell>
          <cell r="F11622" t="str">
            <v>PSM-ZM202603020008-0001</v>
          </cell>
          <cell r="G11622" t="str">
            <v>中山大学肿瘤防治中心</v>
          </cell>
          <cell r="H11622" t="str">
            <v>IDT315</v>
          </cell>
          <cell r="I11622">
            <v>15</v>
          </cell>
          <cell r="J11622" t="str">
            <v>LncRNA-T7</v>
          </cell>
          <cell r="K11622">
            <v>22.57</v>
          </cell>
          <cell r="L11622">
            <v>20</v>
          </cell>
          <cell r="M11622">
            <v>451.4</v>
          </cell>
          <cell r="N11622">
            <v>450</v>
          </cell>
        </row>
        <row r="11623">
          <cell r="D11623" t="str">
            <v>HGC-26061277</v>
          </cell>
          <cell r="E11623" t="str">
            <v>002973C3CFNR2</v>
          </cell>
          <cell r="F11623" t="str">
            <v>PSM-ZM202603020008-0001</v>
          </cell>
          <cell r="G11623" t="str">
            <v>中山大学肿瘤防治中心</v>
          </cell>
          <cell r="H11623" t="str">
            <v>IDT316</v>
          </cell>
          <cell r="I11623">
            <v>15</v>
          </cell>
          <cell r="J11623" t="str">
            <v>LncRNA-T7</v>
          </cell>
          <cell r="K11623">
            <v>32.29</v>
          </cell>
          <cell r="L11623">
            <v>20</v>
          </cell>
          <cell r="M11623">
            <v>645.8</v>
          </cell>
          <cell r="N11623">
            <v>450</v>
          </cell>
        </row>
        <row r="11624">
          <cell r="D11624" t="str">
            <v>HGC-26061278</v>
          </cell>
          <cell r="E11624" t="str">
            <v>002973C3CFTR2</v>
          </cell>
          <cell r="F11624" t="str">
            <v>PSM-ZM202603020008-0001</v>
          </cell>
          <cell r="G11624" t="str">
            <v>中山大学肿瘤防治中心</v>
          </cell>
          <cell r="H11624" t="str">
            <v>IDT317</v>
          </cell>
          <cell r="I11624">
            <v>15</v>
          </cell>
          <cell r="J11624" t="str">
            <v>LncRNA-T7</v>
          </cell>
          <cell r="K11624">
            <v>32.8</v>
          </cell>
          <cell r="L11624">
            <v>20</v>
          </cell>
          <cell r="M11624">
            <v>656</v>
          </cell>
          <cell r="N11624">
            <v>450</v>
          </cell>
        </row>
        <row r="11625">
          <cell r="D11625" t="str">
            <v>HGC-26061279</v>
          </cell>
          <cell r="E11625" t="str">
            <v>002974C3CFNR2</v>
          </cell>
          <cell r="F11625" t="str">
            <v>PSM-ZM202603020008-0001</v>
          </cell>
          <cell r="G11625" t="str">
            <v>中山大学肿瘤防治中心</v>
          </cell>
          <cell r="H11625" t="str">
            <v>IDT318</v>
          </cell>
          <cell r="I11625">
            <v>15</v>
          </cell>
          <cell r="J11625" t="str">
            <v>LncRNA-T7</v>
          </cell>
          <cell r="K11625">
            <v>22.81</v>
          </cell>
          <cell r="L11625">
            <v>20</v>
          </cell>
          <cell r="M11625">
            <v>456.2</v>
          </cell>
          <cell r="N11625">
            <v>450</v>
          </cell>
        </row>
        <row r="11626">
          <cell r="D11626" t="str">
            <v>HGC-26061285</v>
          </cell>
          <cell r="E11626" t="str">
            <v>002978C3CCNR2</v>
          </cell>
          <cell r="F11626" t="str">
            <v>PSM-ZM202603020008-0001</v>
          </cell>
          <cell r="G11626" t="str">
            <v>中山大学肿瘤防治中心</v>
          </cell>
          <cell r="H11626" t="str">
            <v>IDT322</v>
          </cell>
          <cell r="I11626">
            <v>15</v>
          </cell>
          <cell r="J11626" t="str">
            <v>LncRNA-T7</v>
          </cell>
          <cell r="K11626">
            <v>27.39</v>
          </cell>
          <cell r="L11626">
            <v>20</v>
          </cell>
          <cell r="M11626">
            <v>547.8</v>
          </cell>
          <cell r="N11626">
            <v>450</v>
          </cell>
        </row>
        <row r="11627">
          <cell r="D11627" t="str">
            <v>HGC-26061287</v>
          </cell>
          <cell r="E11627" t="str">
            <v>002980C3CCNR2</v>
          </cell>
          <cell r="F11627" t="str">
            <v>PSM-ZM202603020008-0001</v>
          </cell>
          <cell r="G11627" t="str">
            <v>中山大学肿瘤防治中心</v>
          </cell>
          <cell r="H11627" t="str">
            <v>IDT324</v>
          </cell>
          <cell r="I11627">
            <v>15</v>
          </cell>
          <cell r="J11627" t="str">
            <v>LncRNA-T7</v>
          </cell>
          <cell r="K11627">
            <v>28.93</v>
          </cell>
          <cell r="L11627">
            <v>20</v>
          </cell>
          <cell r="M11627">
            <v>578.6</v>
          </cell>
          <cell r="N11627">
            <v>450</v>
          </cell>
        </row>
        <row r="11628">
          <cell r="D11628" t="str">
            <v>HGC-26061289</v>
          </cell>
          <cell r="E11628" t="str">
            <v>002982C3CCNR1</v>
          </cell>
          <cell r="F11628" t="str">
            <v>PSM-ZM202603020008-0001</v>
          </cell>
          <cell r="G11628" t="str">
            <v>中山大学肿瘤防治中心</v>
          </cell>
          <cell r="H11628" t="str">
            <v>IDT326</v>
          </cell>
          <cell r="I11628">
            <v>15</v>
          </cell>
          <cell r="J11628" t="str">
            <v>LncRNA-T7</v>
          </cell>
          <cell r="K11628">
            <v>21.52</v>
          </cell>
          <cell r="L11628">
            <v>20</v>
          </cell>
          <cell r="M11628">
            <v>430.4</v>
          </cell>
          <cell r="N11628">
            <v>450</v>
          </cell>
        </row>
        <row r="11629">
          <cell r="D11629" t="str">
            <v>HGC-26061290</v>
          </cell>
          <cell r="E11629" t="str">
            <v>002982C3CCTR2</v>
          </cell>
          <cell r="F11629" t="str">
            <v>PSM-ZM202603020008-0001</v>
          </cell>
          <cell r="G11629" t="str">
            <v>中山大学肿瘤防治中心</v>
          </cell>
          <cell r="H11629" t="str">
            <v>IDT327</v>
          </cell>
          <cell r="I11629">
            <v>15</v>
          </cell>
          <cell r="J11629" t="str">
            <v>LncRNA-T7</v>
          </cell>
          <cell r="K11629">
            <v>20.16</v>
          </cell>
          <cell r="L11629">
            <v>20</v>
          </cell>
          <cell r="M11629">
            <v>403.2</v>
          </cell>
          <cell r="N11629">
            <v>450</v>
          </cell>
        </row>
        <row r="11630">
          <cell r="D11630" t="str">
            <v>HGC-26061295</v>
          </cell>
          <cell r="E11630" t="str">
            <v>002986C3CFNR2</v>
          </cell>
          <cell r="F11630" t="str">
            <v>PSM-ZM202603020008-0001</v>
          </cell>
          <cell r="G11630" t="str">
            <v>中山大学肿瘤防治中心</v>
          </cell>
          <cell r="H11630" t="str">
            <v>IDT328</v>
          </cell>
          <cell r="I11630">
            <v>15</v>
          </cell>
          <cell r="J11630" t="str">
            <v>LncRNA-T7</v>
          </cell>
          <cell r="K11630">
            <v>23.88</v>
          </cell>
          <cell r="L11630">
            <v>20</v>
          </cell>
          <cell r="M11630">
            <v>477.6</v>
          </cell>
          <cell r="N11630">
            <v>450</v>
          </cell>
        </row>
        <row r="11631">
          <cell r="D11631" t="str">
            <v>HGC-26061296</v>
          </cell>
          <cell r="E11631" t="str">
            <v>002986C3CFTR2</v>
          </cell>
          <cell r="F11631" t="str">
            <v>PSM-ZM202603020008-0001</v>
          </cell>
          <cell r="G11631" t="str">
            <v>中山大学肿瘤防治中心</v>
          </cell>
          <cell r="H11631" t="str">
            <v>IDT329</v>
          </cell>
          <cell r="I11631">
            <v>15</v>
          </cell>
          <cell r="J11631" t="str">
            <v>LncRNA-T7</v>
          </cell>
          <cell r="K11631">
            <v>24.63</v>
          </cell>
          <cell r="L11631">
            <v>20</v>
          </cell>
          <cell r="M11631">
            <v>492.6</v>
          </cell>
          <cell r="N11631">
            <v>450</v>
          </cell>
        </row>
        <row r="11632">
          <cell r="D11632" t="str">
            <v>HGC-26061304</v>
          </cell>
          <cell r="E11632" t="str">
            <v>002992C3CFTR1</v>
          </cell>
          <cell r="F11632" t="str">
            <v>PSM-ZM202603020008-0001</v>
          </cell>
          <cell r="G11632" t="str">
            <v>中山大学肿瘤防治中心</v>
          </cell>
          <cell r="H11632" t="str">
            <v>IDT333</v>
          </cell>
          <cell r="I11632">
            <v>15</v>
          </cell>
          <cell r="J11632" t="str">
            <v>LncRNA-T7</v>
          </cell>
          <cell r="K11632">
            <v>27.49</v>
          </cell>
          <cell r="L11632">
            <v>20</v>
          </cell>
          <cell r="M11632">
            <v>549.8</v>
          </cell>
          <cell r="N11632">
            <v>450</v>
          </cell>
        </row>
        <row r="11633">
          <cell r="D11633" t="str">
            <v>HGC-26061317</v>
          </cell>
          <cell r="E11633" t="str">
            <v>002999C3CFNR1</v>
          </cell>
          <cell r="F11633" t="str">
            <v>PSM-ZM202603020008-0001</v>
          </cell>
          <cell r="G11633" t="str">
            <v>中山大学肿瘤防治中心</v>
          </cell>
          <cell r="H11633" t="str">
            <v>IDT342</v>
          </cell>
          <cell r="I11633">
            <v>15</v>
          </cell>
          <cell r="J11633" t="str">
            <v>LncRNA-T7</v>
          </cell>
          <cell r="K11633">
            <v>27.54</v>
          </cell>
          <cell r="L11633">
            <v>20</v>
          </cell>
          <cell r="M11633">
            <v>550.8</v>
          </cell>
          <cell r="N11633">
            <v>450</v>
          </cell>
        </row>
        <row r="11634">
          <cell r="D11634" t="str">
            <v>HGC-26061318</v>
          </cell>
          <cell r="E11634" t="str">
            <v>002999C3CFTR1</v>
          </cell>
          <cell r="F11634" t="str">
            <v>PSM-ZM202603020008-0001</v>
          </cell>
          <cell r="G11634" t="str">
            <v>中山大学肿瘤防治中心</v>
          </cell>
          <cell r="H11634" t="str">
            <v>IDT343</v>
          </cell>
          <cell r="I11634">
            <v>15</v>
          </cell>
          <cell r="J11634" t="str">
            <v>LncRNA-T7</v>
          </cell>
          <cell r="K11634">
            <v>29.41</v>
          </cell>
          <cell r="L11634">
            <v>20</v>
          </cell>
          <cell r="M11634">
            <v>588.2</v>
          </cell>
          <cell r="N11634">
            <v>450</v>
          </cell>
        </row>
        <row r="11635">
          <cell r="D11635" t="str">
            <v>HGC-26061321</v>
          </cell>
          <cell r="E11635" t="str">
            <v>003003C3CFNR2</v>
          </cell>
          <cell r="F11635" t="str">
            <v>PSM-ZM202603020008-0001</v>
          </cell>
          <cell r="G11635" t="str">
            <v>中山大学肿瘤防治中心</v>
          </cell>
          <cell r="H11635" t="str">
            <v>IDT346</v>
          </cell>
          <cell r="I11635">
            <v>15</v>
          </cell>
          <cell r="J11635" t="str">
            <v>LncRNA-T7</v>
          </cell>
          <cell r="K11635">
            <v>23.1</v>
          </cell>
          <cell r="L11635">
            <v>20</v>
          </cell>
          <cell r="M11635">
            <v>462</v>
          </cell>
          <cell r="N11635">
            <v>450</v>
          </cell>
        </row>
        <row r="11636">
          <cell r="D11636" t="str">
            <v>HGC-26061323</v>
          </cell>
          <cell r="E11636" t="str">
            <v>003004C3CFNR2</v>
          </cell>
          <cell r="F11636" t="str">
            <v>PSM-ZM202603020008-0001</v>
          </cell>
          <cell r="G11636" t="str">
            <v>中山大学肿瘤防治中心</v>
          </cell>
          <cell r="H11636" t="str">
            <v>IDT348</v>
          </cell>
          <cell r="I11636">
            <v>15</v>
          </cell>
          <cell r="J11636" t="str">
            <v>LncRNA-T7</v>
          </cell>
          <cell r="K11636">
            <v>20.55</v>
          </cell>
          <cell r="L11636">
            <v>20</v>
          </cell>
          <cell r="M11636">
            <v>411</v>
          </cell>
          <cell r="N11636">
            <v>450</v>
          </cell>
        </row>
        <row r="11637">
          <cell r="D11637" t="str">
            <v>HGC-26061326</v>
          </cell>
          <cell r="E11637" t="str">
            <v>003744C3CFTR1</v>
          </cell>
          <cell r="F11637" t="str">
            <v>PSM-ZM202603020008-0001</v>
          </cell>
          <cell r="G11637" t="str">
            <v>中山大学肿瘤防治中心</v>
          </cell>
          <cell r="H11637" t="str">
            <v>IDT351</v>
          </cell>
          <cell r="I11637">
            <v>15</v>
          </cell>
          <cell r="J11637" t="str">
            <v>LncRNA-T7</v>
          </cell>
          <cell r="K11637">
            <v>28.49</v>
          </cell>
          <cell r="L11637">
            <v>20</v>
          </cell>
          <cell r="M11637">
            <v>569.8</v>
          </cell>
          <cell r="N11637">
            <v>450</v>
          </cell>
        </row>
        <row r="11638">
          <cell r="D11638" t="str">
            <v>HGC-26061328</v>
          </cell>
          <cell r="E11638" t="str">
            <v>004502C3CFTR1</v>
          </cell>
          <cell r="F11638" t="str">
            <v>PSM-ZM202603020008-0001</v>
          </cell>
          <cell r="G11638" t="str">
            <v>中山大学肿瘤防治中心</v>
          </cell>
          <cell r="H11638" t="str">
            <v>IDT353</v>
          </cell>
          <cell r="I11638">
            <v>15</v>
          </cell>
          <cell r="J11638" t="str">
            <v>LncRNA-T7</v>
          </cell>
          <cell r="K11638">
            <v>27.87</v>
          </cell>
          <cell r="L11638">
            <v>20</v>
          </cell>
          <cell r="M11638">
            <v>557.4</v>
          </cell>
          <cell r="N11638">
            <v>450</v>
          </cell>
        </row>
        <row r="11639">
          <cell r="D11639" t="str">
            <v>HGC-26061329</v>
          </cell>
          <cell r="E11639" t="str">
            <v>004578C3CFNR1</v>
          </cell>
          <cell r="F11639" t="str">
            <v>PSM-ZM202603020008-0001</v>
          </cell>
          <cell r="G11639" t="str">
            <v>中山大学肿瘤防治中心</v>
          </cell>
          <cell r="H11639" t="str">
            <v>IDT354</v>
          </cell>
          <cell r="I11639">
            <v>15</v>
          </cell>
          <cell r="J11639" t="str">
            <v>LncRNA-T7</v>
          </cell>
          <cell r="K11639">
            <v>23.43</v>
          </cell>
          <cell r="L11639">
            <v>20</v>
          </cell>
          <cell r="M11639">
            <v>468.6</v>
          </cell>
          <cell r="N11639">
            <v>450</v>
          </cell>
        </row>
        <row r="11640">
          <cell r="D11640" t="str">
            <v>HGC-26061330</v>
          </cell>
          <cell r="E11640" t="str">
            <v>004578C3CFTR1</v>
          </cell>
          <cell r="F11640" t="str">
            <v>PSM-ZM202603020008-0001</v>
          </cell>
          <cell r="G11640" t="str">
            <v>中山大学肿瘤防治中心</v>
          </cell>
          <cell r="H11640" t="str">
            <v>IDT355</v>
          </cell>
          <cell r="I11640">
            <v>15</v>
          </cell>
          <cell r="J11640" t="str">
            <v>LncRNA-T7</v>
          </cell>
          <cell r="K11640">
            <v>32.04</v>
          </cell>
          <cell r="L11640">
            <v>20</v>
          </cell>
          <cell r="M11640">
            <v>640.8</v>
          </cell>
          <cell r="N11640">
            <v>450</v>
          </cell>
        </row>
        <row r="11641">
          <cell r="D11641" t="str">
            <v>HGC-26061331</v>
          </cell>
          <cell r="E11641" t="str">
            <v>004712C3CFNR1</v>
          </cell>
          <cell r="F11641" t="str">
            <v>PSM-ZM202603020008-0001</v>
          </cell>
          <cell r="G11641" t="str">
            <v>中山大学肿瘤防治中心</v>
          </cell>
          <cell r="H11641" t="str">
            <v>IDT356</v>
          </cell>
          <cell r="I11641">
            <v>15</v>
          </cell>
          <cell r="J11641" t="str">
            <v>LncRNA-T7</v>
          </cell>
          <cell r="K11641">
            <v>30.21</v>
          </cell>
          <cell r="L11641">
            <v>20</v>
          </cell>
          <cell r="M11641">
            <v>604.2</v>
          </cell>
          <cell r="N11641">
            <v>450</v>
          </cell>
        </row>
        <row r="11642">
          <cell r="D11642" t="str">
            <v>HGC-26061333</v>
          </cell>
          <cell r="E11642" t="str">
            <v>005344C3CFNR1</v>
          </cell>
          <cell r="F11642" t="str">
            <v>PSM-ZM202603020008-0001</v>
          </cell>
          <cell r="G11642" t="str">
            <v>中山大学肿瘤防治中心</v>
          </cell>
          <cell r="H11642" t="str">
            <v>IDT358</v>
          </cell>
          <cell r="I11642">
            <v>15</v>
          </cell>
          <cell r="J11642" t="str">
            <v>LncRNA-T7</v>
          </cell>
          <cell r="K11642">
            <v>23.88</v>
          </cell>
          <cell r="L11642">
            <v>20</v>
          </cell>
          <cell r="M11642">
            <v>477.6</v>
          </cell>
          <cell r="N11642">
            <v>450</v>
          </cell>
        </row>
        <row r="11643">
          <cell r="D11643" t="str">
            <v>HGC-26061341</v>
          </cell>
          <cell r="E11643" t="str">
            <v>006392C3CCNR1</v>
          </cell>
          <cell r="F11643" t="str">
            <v>PSM-ZM202603020008-0001</v>
          </cell>
          <cell r="G11643" t="str">
            <v>中山大学肿瘤防治中心</v>
          </cell>
          <cell r="H11643" t="str">
            <v>IDT366</v>
          </cell>
          <cell r="I11643">
            <v>15</v>
          </cell>
          <cell r="J11643" t="str">
            <v>LncRNA-T7</v>
          </cell>
          <cell r="K11643">
            <v>20.02</v>
          </cell>
          <cell r="L11643">
            <v>20</v>
          </cell>
          <cell r="M11643">
            <v>400.4</v>
          </cell>
          <cell r="N11643">
            <v>450</v>
          </cell>
        </row>
        <row r="11644">
          <cell r="D11644" t="str">
            <v>HGC-26061342</v>
          </cell>
          <cell r="E11644" t="str">
            <v>006392C3CCTR1</v>
          </cell>
          <cell r="F11644" t="str">
            <v>PSM-ZM202603020008-0001</v>
          </cell>
          <cell r="G11644" t="str">
            <v>中山大学肿瘤防治中心</v>
          </cell>
          <cell r="H11644" t="str">
            <v>IDT367</v>
          </cell>
          <cell r="I11644">
            <v>15</v>
          </cell>
          <cell r="J11644" t="str">
            <v>LncRNA-T7</v>
          </cell>
          <cell r="K11644">
            <v>30.34</v>
          </cell>
          <cell r="L11644">
            <v>20</v>
          </cell>
          <cell r="M11644">
            <v>606.8</v>
          </cell>
          <cell r="N11644">
            <v>450</v>
          </cell>
        </row>
        <row r="11645">
          <cell r="D11645" t="str">
            <v>HGC-26061345</v>
          </cell>
          <cell r="E11645" t="str">
            <v>006530C3CFNR1</v>
          </cell>
          <cell r="F11645" t="str">
            <v>PSM-ZM202603020008-0001</v>
          </cell>
          <cell r="G11645" t="str">
            <v>中山大学肿瘤防治中心</v>
          </cell>
          <cell r="H11645" t="str">
            <v>IDT368</v>
          </cell>
          <cell r="I11645">
            <v>15</v>
          </cell>
          <cell r="J11645" t="str">
            <v>LncRNA-T7</v>
          </cell>
          <cell r="K11645">
            <v>22.25</v>
          </cell>
          <cell r="L11645">
            <v>20</v>
          </cell>
          <cell r="M11645">
            <v>445</v>
          </cell>
          <cell r="N11645">
            <v>450</v>
          </cell>
        </row>
        <row r="11646">
          <cell r="D11646" t="str">
            <v>HGC-26061346</v>
          </cell>
          <cell r="E11646" t="str">
            <v>006530C3CFTR1</v>
          </cell>
          <cell r="F11646" t="str">
            <v>PSM-ZM202603020008-0001</v>
          </cell>
          <cell r="G11646" t="str">
            <v>中山大学肿瘤防治中心</v>
          </cell>
          <cell r="H11646" t="str">
            <v>IDT369</v>
          </cell>
          <cell r="I11646">
            <v>15</v>
          </cell>
          <cell r="J11646" t="str">
            <v>LncRNA-T7</v>
          </cell>
          <cell r="K11646">
            <v>26.56</v>
          </cell>
          <cell r="L11646">
            <v>20</v>
          </cell>
          <cell r="M11646">
            <v>531.2</v>
          </cell>
          <cell r="N11646">
            <v>450</v>
          </cell>
        </row>
        <row r="11647">
          <cell r="D11647" t="str">
            <v>HGC-26061355</v>
          </cell>
          <cell r="E11647" t="str">
            <v>006947C3CFNR1</v>
          </cell>
          <cell r="F11647" t="str">
            <v>PSM-ZM202603020008-0001</v>
          </cell>
          <cell r="G11647" t="str">
            <v>中山大学肿瘤防治中心</v>
          </cell>
          <cell r="H11647" t="str">
            <v>IDT376</v>
          </cell>
          <cell r="I11647">
            <v>15</v>
          </cell>
          <cell r="J11647" t="str">
            <v>LncRNA-T7</v>
          </cell>
          <cell r="K11647">
            <v>20.17</v>
          </cell>
          <cell r="L11647">
            <v>20</v>
          </cell>
          <cell r="M11647">
            <v>403.4</v>
          </cell>
          <cell r="N11647">
            <v>450</v>
          </cell>
        </row>
        <row r="11648">
          <cell r="D11648" t="str">
            <v>HGC-26060398</v>
          </cell>
          <cell r="E11648" t="str">
            <v>001812C3CFTR2</v>
          </cell>
          <cell r="F11648" t="str">
            <v>PSM-ZM202603020008-0001</v>
          </cell>
          <cell r="G11648" t="str">
            <v>中山大学肿瘤防治中心</v>
          </cell>
          <cell r="H11648" t="str">
            <v>IDT381</v>
          </cell>
          <cell r="I11648">
            <v>15</v>
          </cell>
          <cell r="J11648" t="str">
            <v>LncRNA-T7</v>
          </cell>
          <cell r="K11648">
            <v>28.15</v>
          </cell>
          <cell r="L11648">
            <v>20</v>
          </cell>
          <cell r="M11648">
            <v>563</v>
          </cell>
          <cell r="N11648">
            <v>450</v>
          </cell>
        </row>
        <row r="11649">
          <cell r="D11649" t="str">
            <v>HGC-26060401</v>
          </cell>
          <cell r="E11649" t="str">
            <v>001814C3CFNR2</v>
          </cell>
          <cell r="F11649" t="str">
            <v>PSM-ZM202603020008-0001</v>
          </cell>
          <cell r="G11649" t="str">
            <v>中山大学肿瘤防治中心</v>
          </cell>
          <cell r="H11649" t="str">
            <v>IDT384</v>
          </cell>
          <cell r="I11649">
            <v>15</v>
          </cell>
          <cell r="J11649" t="str">
            <v>LncRNA-T7</v>
          </cell>
          <cell r="K11649">
            <v>20.47</v>
          </cell>
          <cell r="L11649">
            <v>20</v>
          </cell>
          <cell r="M11649">
            <v>409.4</v>
          </cell>
          <cell r="N11649">
            <v>450</v>
          </cell>
        </row>
        <row r="11650">
          <cell r="D11650" t="str">
            <v>HGC-26061232</v>
          </cell>
          <cell r="E11650" t="str">
            <v>002942C3CCTR1</v>
          </cell>
          <cell r="F11650" t="str">
            <v>PSM-ZM202603020008-0001</v>
          </cell>
          <cell r="G11650" t="str">
            <v>中山大学肿瘤防治中心</v>
          </cell>
          <cell r="H11650" t="str">
            <v>IDT289</v>
          </cell>
          <cell r="I11650">
            <v>15</v>
          </cell>
          <cell r="J11650" t="str">
            <v>LncRNA-T7</v>
          </cell>
          <cell r="K11650">
            <v>43.01</v>
          </cell>
          <cell r="L11650">
            <v>20</v>
          </cell>
          <cell r="M11650">
            <v>860.2</v>
          </cell>
          <cell r="N11650">
            <v>440</v>
          </cell>
        </row>
        <row r="11651">
          <cell r="D11651" t="str">
            <v>HGC-26061235</v>
          </cell>
          <cell r="E11651" t="str">
            <v>002944C3CFNR2</v>
          </cell>
          <cell r="F11651" t="str">
            <v>PSM-ZM202603020008-0001</v>
          </cell>
          <cell r="G11651" t="str">
            <v>中山大学肿瘤防治中心</v>
          </cell>
          <cell r="H11651" t="str">
            <v>IDT290</v>
          </cell>
          <cell r="I11651">
            <v>15</v>
          </cell>
          <cell r="J11651" t="str">
            <v>LncRNA-T7</v>
          </cell>
          <cell r="K11651">
            <v>36.97</v>
          </cell>
          <cell r="L11651">
            <v>20</v>
          </cell>
          <cell r="M11651">
            <v>739.4</v>
          </cell>
          <cell r="N11651">
            <v>440</v>
          </cell>
        </row>
        <row r="11652">
          <cell r="D11652" t="str">
            <v>HGC-26061236</v>
          </cell>
          <cell r="E11652" t="str">
            <v>002944C3CFTR2</v>
          </cell>
          <cell r="F11652" t="str">
            <v>PSM-ZM202603020008-0001</v>
          </cell>
          <cell r="G11652" t="str">
            <v>中山大学肿瘤防治中心</v>
          </cell>
          <cell r="H11652" t="str">
            <v>IDT291</v>
          </cell>
          <cell r="I11652">
            <v>15</v>
          </cell>
          <cell r="J11652" t="str">
            <v>LncRNA-T7</v>
          </cell>
          <cell r="K11652">
            <v>38.52</v>
          </cell>
          <cell r="L11652">
            <v>20</v>
          </cell>
          <cell r="M11652">
            <v>770.4</v>
          </cell>
          <cell r="N11652">
            <v>440</v>
          </cell>
        </row>
        <row r="11653">
          <cell r="D11653" t="str">
            <v>HGC-26061242</v>
          </cell>
          <cell r="E11653" t="str">
            <v>002948C3CCTR2</v>
          </cell>
          <cell r="F11653" t="str">
            <v>PSM-ZM202603020008-0001</v>
          </cell>
          <cell r="G11653" t="str">
            <v>中山大学肿瘤防治中心</v>
          </cell>
          <cell r="H11653" t="str">
            <v>IDT295</v>
          </cell>
          <cell r="I11653">
            <v>15</v>
          </cell>
          <cell r="J11653" t="str">
            <v>LncRNA-T7</v>
          </cell>
          <cell r="K11653">
            <v>60.83</v>
          </cell>
          <cell r="L11653">
            <v>20</v>
          </cell>
          <cell r="M11653">
            <v>1216.6</v>
          </cell>
          <cell r="N11653">
            <v>440</v>
          </cell>
        </row>
        <row r="11654">
          <cell r="D11654" t="str">
            <v>HGC-26061244</v>
          </cell>
          <cell r="E11654" t="str">
            <v>002949C3CCTR2</v>
          </cell>
          <cell r="F11654" t="str">
            <v>PSM-ZM202603020008-0001</v>
          </cell>
          <cell r="G11654" t="str">
            <v>中山大学肿瘤防治中心</v>
          </cell>
          <cell r="H11654" t="str">
            <v>IDT297</v>
          </cell>
          <cell r="I11654">
            <v>15</v>
          </cell>
          <cell r="J11654" t="str">
            <v>LncRNA-T7</v>
          </cell>
          <cell r="K11654">
            <v>42.76</v>
          </cell>
          <cell r="L11654">
            <v>20</v>
          </cell>
          <cell r="M11654">
            <v>855.2</v>
          </cell>
          <cell r="N11654">
            <v>440</v>
          </cell>
        </row>
        <row r="11655">
          <cell r="D11655" t="str">
            <v>HGC-26061249</v>
          </cell>
          <cell r="E11655" t="str">
            <v>002952C3CFNR2</v>
          </cell>
          <cell r="F11655" t="str">
            <v>PSM-ZM202603020008-0001</v>
          </cell>
          <cell r="G11655" t="str">
            <v>中山大学肿瘤防治中心</v>
          </cell>
          <cell r="H11655" t="str">
            <v>IDT298</v>
          </cell>
          <cell r="I11655">
            <v>15</v>
          </cell>
          <cell r="J11655" t="str">
            <v>LncRNA-T7</v>
          </cell>
          <cell r="K11655">
            <v>39.22</v>
          </cell>
          <cell r="L11655">
            <v>20</v>
          </cell>
          <cell r="M11655">
            <v>784.4</v>
          </cell>
          <cell r="N11655">
            <v>440</v>
          </cell>
        </row>
        <row r="11656">
          <cell r="D11656" t="str">
            <v>HGC-26061250</v>
          </cell>
          <cell r="E11656" t="str">
            <v>002952C3CFTR2</v>
          </cell>
          <cell r="F11656" t="str">
            <v>PSM-ZM202603020008-0001</v>
          </cell>
          <cell r="G11656" t="str">
            <v>中山大学肿瘤防治中心</v>
          </cell>
          <cell r="H11656" t="str">
            <v>IDT299</v>
          </cell>
          <cell r="I11656">
            <v>15</v>
          </cell>
          <cell r="J11656" t="str">
            <v>LncRNA-T7</v>
          </cell>
          <cell r="K11656">
            <v>33.35</v>
          </cell>
          <cell r="L11656">
            <v>20</v>
          </cell>
          <cell r="M11656">
            <v>667</v>
          </cell>
          <cell r="N11656">
            <v>440</v>
          </cell>
        </row>
        <row r="11657">
          <cell r="D11657" t="str">
            <v>HGC-26061253</v>
          </cell>
          <cell r="E11657" t="str">
            <v>002955C3CFNR2</v>
          </cell>
          <cell r="F11657" t="str">
            <v>PSM-ZM202603020008-0001</v>
          </cell>
          <cell r="G11657" t="str">
            <v>中山大学肿瘤防治中心</v>
          </cell>
          <cell r="H11657" t="str">
            <v>IDT300</v>
          </cell>
          <cell r="I11657">
            <v>15</v>
          </cell>
          <cell r="J11657" t="str">
            <v>LncRNA-T7</v>
          </cell>
          <cell r="K11657">
            <v>34.97</v>
          </cell>
          <cell r="L11657">
            <v>20</v>
          </cell>
          <cell r="M11657">
            <v>699.4</v>
          </cell>
          <cell r="N11657">
            <v>440</v>
          </cell>
        </row>
        <row r="11658">
          <cell r="D11658" t="str">
            <v>HGC-26061258</v>
          </cell>
          <cell r="E11658" t="str">
            <v>002958C3CFTR2</v>
          </cell>
          <cell r="F11658" t="str">
            <v>PSM-ZM202603020008-0001</v>
          </cell>
          <cell r="G11658" t="str">
            <v>中山大学肿瘤防治中心</v>
          </cell>
          <cell r="H11658" t="str">
            <v>IDT303</v>
          </cell>
          <cell r="I11658">
            <v>15</v>
          </cell>
          <cell r="J11658" t="str">
            <v>LncRNA-T7</v>
          </cell>
          <cell r="K11658">
            <v>54.46</v>
          </cell>
          <cell r="L11658">
            <v>20</v>
          </cell>
          <cell r="M11658">
            <v>1089.2</v>
          </cell>
          <cell r="N11658">
            <v>440</v>
          </cell>
        </row>
        <row r="11659">
          <cell r="D11659" t="str">
            <v>HGC-26061262</v>
          </cell>
          <cell r="E11659" t="str">
            <v>002962C3CCTR2</v>
          </cell>
          <cell r="F11659" t="str">
            <v>PSM-ZM202603020008-0001</v>
          </cell>
          <cell r="G11659" t="str">
            <v>中山大学肿瘤防治中心</v>
          </cell>
          <cell r="H11659" t="str">
            <v>IDT305</v>
          </cell>
          <cell r="I11659">
            <v>15</v>
          </cell>
          <cell r="J11659" t="str">
            <v>LncRNA-T7</v>
          </cell>
          <cell r="K11659">
            <v>52.73</v>
          </cell>
          <cell r="L11659">
            <v>20</v>
          </cell>
          <cell r="M11659">
            <v>1054.6</v>
          </cell>
          <cell r="N11659">
            <v>440</v>
          </cell>
        </row>
        <row r="11660">
          <cell r="D11660" t="str">
            <v>HGC-26061264</v>
          </cell>
          <cell r="E11660" t="str">
            <v>002963C3CFTR2</v>
          </cell>
          <cell r="F11660" t="str">
            <v>PSM-ZM202603020008-0001</v>
          </cell>
          <cell r="G11660" t="str">
            <v>中山大学肿瘤防治中心</v>
          </cell>
          <cell r="H11660" t="str">
            <v>IDT307</v>
          </cell>
          <cell r="I11660">
            <v>15</v>
          </cell>
          <cell r="J11660" t="str">
            <v>LncRNA-T7</v>
          </cell>
          <cell r="K11660">
            <v>35.37</v>
          </cell>
          <cell r="L11660">
            <v>20</v>
          </cell>
          <cell r="M11660">
            <v>707.4</v>
          </cell>
          <cell r="N11660">
            <v>440</v>
          </cell>
        </row>
        <row r="11661">
          <cell r="D11661" t="str">
            <v>HGC-26061280</v>
          </cell>
          <cell r="E11661" t="str">
            <v>002974C3CFTR2</v>
          </cell>
          <cell r="F11661" t="str">
            <v>PSM-ZM202603020008-0001</v>
          </cell>
          <cell r="G11661" t="str">
            <v>中山大学肿瘤防治中心</v>
          </cell>
          <cell r="H11661" t="str">
            <v>IDT319</v>
          </cell>
          <cell r="I11661">
            <v>15</v>
          </cell>
          <cell r="J11661" t="str">
            <v>LncRNA-T7</v>
          </cell>
          <cell r="K11661">
            <v>33.21</v>
          </cell>
          <cell r="L11661">
            <v>20</v>
          </cell>
          <cell r="M11661">
            <v>664.2</v>
          </cell>
          <cell r="N11661">
            <v>440</v>
          </cell>
        </row>
        <row r="11662">
          <cell r="D11662" t="str">
            <v>HGC-26061282</v>
          </cell>
          <cell r="E11662" t="str">
            <v>002976C3CFTR2</v>
          </cell>
          <cell r="F11662" t="str">
            <v>PSM-ZM202603020008-0001</v>
          </cell>
          <cell r="G11662" t="str">
            <v>中山大学肿瘤防治中心</v>
          </cell>
          <cell r="H11662" t="str">
            <v>IDT321</v>
          </cell>
          <cell r="I11662">
            <v>15</v>
          </cell>
          <cell r="J11662" t="str">
            <v>LncRNA-T7</v>
          </cell>
          <cell r="K11662">
            <v>43.94</v>
          </cell>
          <cell r="L11662">
            <v>20</v>
          </cell>
          <cell r="M11662">
            <v>878.8</v>
          </cell>
          <cell r="N11662">
            <v>440</v>
          </cell>
        </row>
        <row r="11663">
          <cell r="D11663" t="str">
            <v>HGC-26061286</v>
          </cell>
          <cell r="E11663" t="str">
            <v>002978C3CCTR2</v>
          </cell>
          <cell r="F11663" t="str">
            <v>PSM-ZM202603020008-0001</v>
          </cell>
          <cell r="G11663" t="str">
            <v>中山大学肿瘤防治中心</v>
          </cell>
          <cell r="H11663" t="str">
            <v>IDT323</v>
          </cell>
          <cell r="I11663">
            <v>15</v>
          </cell>
          <cell r="J11663" t="str">
            <v>LncRNA-T7</v>
          </cell>
          <cell r="K11663">
            <v>34.61</v>
          </cell>
          <cell r="L11663">
            <v>20</v>
          </cell>
          <cell r="M11663">
            <v>692.2</v>
          </cell>
          <cell r="N11663">
            <v>440</v>
          </cell>
        </row>
        <row r="11664">
          <cell r="D11664" t="str">
            <v>HGC-26061312</v>
          </cell>
          <cell r="E11664" t="str">
            <v>002996C3CCTR2</v>
          </cell>
          <cell r="F11664" t="str">
            <v>PSM-ZM202603020008-0001</v>
          </cell>
          <cell r="G11664" t="str">
            <v>中山大学肿瘤防治中心</v>
          </cell>
          <cell r="H11664" t="str">
            <v>IDT339</v>
          </cell>
          <cell r="I11664">
            <v>15</v>
          </cell>
          <cell r="J11664" t="str">
            <v>LncRNA-T7</v>
          </cell>
          <cell r="K11664">
            <v>48.78</v>
          </cell>
          <cell r="L11664">
            <v>20</v>
          </cell>
          <cell r="M11664">
            <v>975.6</v>
          </cell>
          <cell r="N11664">
            <v>440</v>
          </cell>
        </row>
        <row r="11665">
          <cell r="D11665" t="str">
            <v>HGC-26061314</v>
          </cell>
          <cell r="E11665" t="str">
            <v>002997C3CFTR4</v>
          </cell>
          <cell r="F11665" t="str">
            <v>PSM-ZM202603020008-0001</v>
          </cell>
          <cell r="G11665" t="str">
            <v>中山大学肿瘤防治中心</v>
          </cell>
          <cell r="H11665" t="str">
            <v>IDT341</v>
          </cell>
          <cell r="I11665">
            <v>15</v>
          </cell>
          <cell r="J11665" t="str">
            <v>LncRNA-T7</v>
          </cell>
          <cell r="K11665">
            <v>43.9</v>
          </cell>
          <cell r="L11665">
            <v>20</v>
          </cell>
          <cell r="M11665">
            <v>878</v>
          </cell>
          <cell r="N11665">
            <v>440</v>
          </cell>
        </row>
        <row r="11666">
          <cell r="D11666" t="str">
            <v>HGC-26061320</v>
          </cell>
          <cell r="E11666" t="str">
            <v>003001C3CCTR4</v>
          </cell>
          <cell r="F11666" t="str">
            <v>PSM-ZM202603020008-0001</v>
          </cell>
          <cell r="G11666" t="str">
            <v>中山大学肿瘤防治中心</v>
          </cell>
          <cell r="H11666" t="str">
            <v>IDT345</v>
          </cell>
          <cell r="I11666">
            <v>15</v>
          </cell>
          <cell r="J11666" t="str">
            <v>LncRNA-T7</v>
          </cell>
          <cell r="K11666">
            <v>37.42</v>
          </cell>
          <cell r="L11666">
            <v>20</v>
          </cell>
          <cell r="M11666">
            <v>748.4</v>
          </cell>
          <cell r="N11666">
            <v>440</v>
          </cell>
        </row>
        <row r="11667">
          <cell r="D11667" t="str">
            <v>HGC-26061322</v>
          </cell>
          <cell r="E11667" t="str">
            <v>003003C3CFTR2</v>
          </cell>
          <cell r="F11667" t="str">
            <v>PSM-ZM202603020008-0001</v>
          </cell>
          <cell r="G11667" t="str">
            <v>中山大学肿瘤防治中心</v>
          </cell>
          <cell r="H11667" t="str">
            <v>IDT347</v>
          </cell>
          <cell r="I11667">
            <v>15</v>
          </cell>
          <cell r="J11667" t="str">
            <v>LncRNA-T7</v>
          </cell>
          <cell r="K11667">
            <v>37.18</v>
          </cell>
          <cell r="L11667">
            <v>20</v>
          </cell>
          <cell r="M11667">
            <v>743.6</v>
          </cell>
          <cell r="N11667">
            <v>440</v>
          </cell>
        </row>
        <row r="11668">
          <cell r="D11668" t="str">
            <v>HGC-26061324</v>
          </cell>
          <cell r="E11668" t="str">
            <v>003004C3CFTR2</v>
          </cell>
          <cell r="F11668" t="str">
            <v>PSM-ZM202603020008-0001</v>
          </cell>
          <cell r="G11668" t="str">
            <v>中山大学肿瘤防治中心</v>
          </cell>
          <cell r="H11668" t="str">
            <v>IDT349</v>
          </cell>
          <cell r="I11668">
            <v>15</v>
          </cell>
          <cell r="J11668" t="str">
            <v>LncRNA-T7</v>
          </cell>
          <cell r="K11668">
            <v>39.87</v>
          </cell>
          <cell r="L11668">
            <v>20</v>
          </cell>
          <cell r="M11668">
            <v>797.4</v>
          </cell>
          <cell r="N11668">
            <v>440</v>
          </cell>
        </row>
        <row r="11669">
          <cell r="D11669" t="str">
            <v>HGC-26061325</v>
          </cell>
          <cell r="E11669" t="str">
            <v>003744C3CFNR1</v>
          </cell>
          <cell r="F11669" t="str">
            <v>PSM-ZM202603020008-0001</v>
          </cell>
          <cell r="G11669" t="str">
            <v>中山大学肿瘤防治中心</v>
          </cell>
          <cell r="H11669" t="str">
            <v>IDT350</v>
          </cell>
          <cell r="I11669">
            <v>15</v>
          </cell>
          <cell r="J11669" t="str">
            <v>LncRNA-T7</v>
          </cell>
          <cell r="K11669">
            <v>35.79</v>
          </cell>
          <cell r="L11669">
            <v>20</v>
          </cell>
          <cell r="M11669">
            <v>715.8</v>
          </cell>
          <cell r="N11669">
            <v>440</v>
          </cell>
        </row>
        <row r="11670">
          <cell r="D11670" t="str">
            <v>HGC-26061332</v>
          </cell>
          <cell r="E11670" t="str">
            <v>004712C3CFTR1</v>
          </cell>
          <cell r="F11670" t="str">
            <v>PSM-ZM202603020008-0001</v>
          </cell>
          <cell r="G11670" t="str">
            <v>中山大学肿瘤防治中心</v>
          </cell>
          <cell r="H11670" t="str">
            <v>IDT357</v>
          </cell>
          <cell r="I11670">
            <v>15</v>
          </cell>
          <cell r="J11670" t="str">
            <v>LncRNA-T7</v>
          </cell>
          <cell r="K11670">
            <v>40.08</v>
          </cell>
          <cell r="L11670">
            <v>20</v>
          </cell>
          <cell r="M11670">
            <v>801.6</v>
          </cell>
          <cell r="N11670">
            <v>440</v>
          </cell>
        </row>
        <row r="11671">
          <cell r="D11671" t="str">
            <v>HGC-26061334</v>
          </cell>
          <cell r="E11671" t="str">
            <v>005344C3CFTR1</v>
          </cell>
          <cell r="F11671" t="str">
            <v>PSM-ZM202603020008-0001</v>
          </cell>
          <cell r="G11671" t="str">
            <v>中山大学肿瘤防治中心</v>
          </cell>
          <cell r="H11671" t="str">
            <v>IDT359</v>
          </cell>
          <cell r="I11671">
            <v>15</v>
          </cell>
          <cell r="J11671" t="str">
            <v>LncRNA-T7</v>
          </cell>
          <cell r="K11671">
            <v>48.04</v>
          </cell>
          <cell r="L11671">
            <v>20</v>
          </cell>
          <cell r="M11671">
            <v>960.8</v>
          </cell>
          <cell r="N11671">
            <v>440</v>
          </cell>
        </row>
        <row r="11672">
          <cell r="D11672" t="str">
            <v>HGC-26061336</v>
          </cell>
          <cell r="E11672" t="str">
            <v>005394C3CCTR1</v>
          </cell>
          <cell r="F11672" t="str">
            <v>PSM-ZM202603020008-0001</v>
          </cell>
          <cell r="G11672" t="str">
            <v>中山大学肿瘤防治中心</v>
          </cell>
          <cell r="H11672" t="str">
            <v>IDT361</v>
          </cell>
          <cell r="I11672">
            <v>15</v>
          </cell>
          <cell r="J11672" t="str">
            <v>LncRNA-T7</v>
          </cell>
          <cell r="K11672">
            <v>40.89</v>
          </cell>
          <cell r="L11672">
            <v>20</v>
          </cell>
          <cell r="M11672">
            <v>817.8</v>
          </cell>
          <cell r="N11672">
            <v>440</v>
          </cell>
        </row>
        <row r="11673">
          <cell r="D11673" t="str">
            <v>HGC-26061337</v>
          </cell>
          <cell r="E11673" t="str">
            <v>006115C3CFNR1</v>
          </cell>
          <cell r="F11673" t="str">
            <v>PSM-ZM202603020008-0001</v>
          </cell>
          <cell r="G11673" t="str">
            <v>中山大学肿瘤防治中心</v>
          </cell>
          <cell r="H11673" t="str">
            <v>IDT362</v>
          </cell>
          <cell r="I11673">
            <v>15</v>
          </cell>
          <cell r="J11673" t="str">
            <v>LncRNA-T7</v>
          </cell>
          <cell r="K11673">
            <v>34.58</v>
          </cell>
          <cell r="L11673">
            <v>20</v>
          </cell>
          <cell r="M11673">
            <v>691.6</v>
          </cell>
          <cell r="N11673">
            <v>440</v>
          </cell>
        </row>
        <row r="11674">
          <cell r="D11674" t="str">
            <v>HGC-26061338</v>
          </cell>
          <cell r="E11674" t="str">
            <v>006115C3CFTR1</v>
          </cell>
          <cell r="F11674" t="str">
            <v>PSM-ZM202603020008-0001</v>
          </cell>
          <cell r="G11674" t="str">
            <v>中山大学肿瘤防治中心</v>
          </cell>
          <cell r="H11674" t="str">
            <v>IDT363</v>
          </cell>
          <cell r="I11674">
            <v>15</v>
          </cell>
          <cell r="J11674" t="str">
            <v>LncRNA-T7</v>
          </cell>
          <cell r="K11674">
            <v>35.45</v>
          </cell>
          <cell r="L11674">
            <v>20</v>
          </cell>
          <cell r="M11674">
            <v>709</v>
          </cell>
          <cell r="N11674">
            <v>440</v>
          </cell>
        </row>
        <row r="11675">
          <cell r="D11675" t="str">
            <v>HGC-26061340</v>
          </cell>
          <cell r="E11675" t="str">
            <v>006138C3ZATR1</v>
          </cell>
          <cell r="F11675" t="str">
            <v>PSM-ZM202603020008-0001</v>
          </cell>
          <cell r="G11675" t="str">
            <v>中山大学肿瘤防治中心</v>
          </cell>
          <cell r="H11675" t="str">
            <v>IDT365</v>
          </cell>
          <cell r="I11675">
            <v>15</v>
          </cell>
          <cell r="J11675" t="str">
            <v>LncRNA-T7</v>
          </cell>
          <cell r="K11675">
            <v>35.76</v>
          </cell>
          <cell r="L11675">
            <v>20</v>
          </cell>
          <cell r="M11675">
            <v>715.2</v>
          </cell>
          <cell r="N11675">
            <v>440</v>
          </cell>
        </row>
        <row r="11676">
          <cell r="D11676" t="str">
            <v>HGC-26061347</v>
          </cell>
          <cell r="E11676" t="str">
            <v>006797C3CCNR1</v>
          </cell>
          <cell r="F11676" t="str">
            <v>PSM-ZM202603020008-0001</v>
          </cell>
          <cell r="G11676" t="str">
            <v>中山大学肿瘤防治中心</v>
          </cell>
          <cell r="H11676" t="str">
            <v>IDT370</v>
          </cell>
          <cell r="I11676">
            <v>15</v>
          </cell>
          <cell r="J11676" t="str">
            <v>LncRNA-T7</v>
          </cell>
          <cell r="K11676">
            <v>49.73</v>
          </cell>
          <cell r="L11676">
            <v>20</v>
          </cell>
          <cell r="M11676">
            <v>994.6</v>
          </cell>
          <cell r="N11676">
            <v>440</v>
          </cell>
        </row>
        <row r="11677">
          <cell r="D11677" t="str">
            <v>HGC-26061348</v>
          </cell>
          <cell r="E11677" t="str">
            <v>006797C3CCTR1</v>
          </cell>
          <cell r="F11677" t="str">
            <v>PSM-ZM202603020008-0001</v>
          </cell>
          <cell r="G11677" t="str">
            <v>中山大学肿瘤防治中心</v>
          </cell>
          <cell r="H11677" t="str">
            <v>IDT371</v>
          </cell>
          <cell r="I11677">
            <v>15</v>
          </cell>
          <cell r="J11677" t="str">
            <v>LncRNA-T7</v>
          </cell>
          <cell r="K11677">
            <v>42.52</v>
          </cell>
          <cell r="L11677">
            <v>20</v>
          </cell>
          <cell r="M11677">
            <v>850.4</v>
          </cell>
          <cell r="N11677">
            <v>440</v>
          </cell>
        </row>
        <row r="11678">
          <cell r="D11678" t="str">
            <v>HGC-26061352</v>
          </cell>
          <cell r="E11678" t="str">
            <v>006895C3CFTR1</v>
          </cell>
          <cell r="F11678" t="str">
            <v>PSM-ZM202603020008-0001</v>
          </cell>
          <cell r="G11678" t="str">
            <v>中山大学肿瘤防治中心</v>
          </cell>
          <cell r="H11678" t="str">
            <v>IDT373</v>
          </cell>
          <cell r="I11678">
            <v>15</v>
          </cell>
          <cell r="J11678" t="str">
            <v>LncRNA-T7</v>
          </cell>
          <cell r="K11678">
            <v>48.72</v>
          </cell>
          <cell r="L11678">
            <v>20</v>
          </cell>
          <cell r="M11678">
            <v>974.4</v>
          </cell>
          <cell r="N11678">
            <v>440</v>
          </cell>
        </row>
        <row r="11679">
          <cell r="D11679" t="str">
            <v>HGC-26061353</v>
          </cell>
          <cell r="E11679" t="str">
            <v>006912C3CFNR1</v>
          </cell>
          <cell r="F11679" t="str">
            <v>PSM-ZM202603020008-0001</v>
          </cell>
          <cell r="G11679" t="str">
            <v>中山大学肿瘤防治中心</v>
          </cell>
          <cell r="H11679" t="str">
            <v>IDT374</v>
          </cell>
          <cell r="I11679">
            <v>15</v>
          </cell>
          <cell r="J11679" t="str">
            <v>LncRNA-T7</v>
          </cell>
          <cell r="K11679">
            <v>40.2</v>
          </cell>
          <cell r="L11679">
            <v>20</v>
          </cell>
          <cell r="M11679">
            <v>804</v>
          </cell>
          <cell r="N11679">
            <v>440</v>
          </cell>
        </row>
        <row r="11680">
          <cell r="D11680" t="str">
            <v>HGC-26061354</v>
          </cell>
          <cell r="E11680" t="str">
            <v>006912C3CFTR1</v>
          </cell>
          <cell r="F11680" t="str">
            <v>PSM-ZM202603020008-0001</v>
          </cell>
          <cell r="G11680" t="str">
            <v>中山大学肿瘤防治中心</v>
          </cell>
          <cell r="H11680" t="str">
            <v>IDT375</v>
          </cell>
          <cell r="I11680">
            <v>15</v>
          </cell>
          <cell r="J11680" t="str">
            <v>LncRNA-T7</v>
          </cell>
          <cell r="K11680">
            <v>63.59</v>
          </cell>
          <cell r="L11680">
            <v>20</v>
          </cell>
          <cell r="M11680">
            <v>1271.8</v>
          </cell>
          <cell r="N11680">
            <v>440</v>
          </cell>
        </row>
        <row r="11681">
          <cell r="D11681" t="str">
            <v>HGC-26061351</v>
          </cell>
          <cell r="E11681" t="str">
            <v>006895C3CFNR1</v>
          </cell>
          <cell r="F11681" t="str">
            <v>PSM-ZM202603020008-0001</v>
          </cell>
          <cell r="G11681" t="str">
            <v>中山大学肿瘤防治中心</v>
          </cell>
          <cell r="H11681" t="str">
            <v>IDT372</v>
          </cell>
          <cell r="I11681">
            <v>15</v>
          </cell>
          <cell r="J11681" t="str">
            <v>LncRNA-T7</v>
          </cell>
          <cell r="K11681">
            <v>2.18</v>
          </cell>
          <cell r="L11681">
            <v>20</v>
          </cell>
          <cell r="M11681">
            <v>43.6</v>
          </cell>
          <cell r="N11681">
            <v>450</v>
          </cell>
        </row>
        <row r="11682">
          <cell r="D11682" t="str">
            <v>20260605R-P1-705</v>
          </cell>
        </row>
        <row r="11682">
          <cell r="I11682">
            <v>705</v>
          </cell>
          <cell r="J11682" t="str">
            <v>LncRNA-T7</v>
          </cell>
          <cell r="K11682">
            <v>58.74</v>
          </cell>
          <cell r="L11682">
            <v>80</v>
          </cell>
          <cell r="M11682">
            <v>4699.2</v>
          </cell>
          <cell r="N11682">
            <v>428</v>
          </cell>
        </row>
        <row r="11683">
          <cell r="D11683" t="str">
            <v>20260605R-P2-720</v>
          </cell>
        </row>
        <row r="11683">
          <cell r="I11683">
            <v>720</v>
          </cell>
          <cell r="J11683" t="str">
            <v>LncRNA-T7</v>
          </cell>
          <cell r="K11683">
            <v>58.26</v>
          </cell>
          <cell r="L11683">
            <v>90</v>
          </cell>
          <cell r="M11683">
            <v>5243.4</v>
          </cell>
          <cell r="N11683">
            <v>437</v>
          </cell>
        </row>
        <row r="11684">
          <cell r="D11684" t="str">
            <v>HGC-26060402</v>
          </cell>
          <cell r="E11684" t="str">
            <v>001814C3CFTR2</v>
          </cell>
          <cell r="F11684" t="str">
            <v>PSM-ZM202603020008-0001</v>
          </cell>
          <cell r="G11684" t="str">
            <v>中山大学肿瘤防治中心</v>
          </cell>
          <cell r="H11684" t="str">
            <v>IDT289</v>
          </cell>
          <cell r="I11684">
            <v>15</v>
          </cell>
          <cell r="J11684" t="str">
            <v>LncRNA-T7</v>
          </cell>
          <cell r="K11684">
            <v>63.24</v>
          </cell>
          <cell r="L11684">
            <v>20</v>
          </cell>
          <cell r="M11684">
            <v>1264.8</v>
          </cell>
          <cell r="N11684">
            <v>428</v>
          </cell>
        </row>
        <row r="11685">
          <cell r="D11685" t="str">
            <v>HGC-26060403</v>
          </cell>
          <cell r="E11685" t="str">
            <v>001815C3CCNR2</v>
          </cell>
          <cell r="F11685" t="str">
            <v>PSM-ZM202603020008-0001</v>
          </cell>
          <cell r="G11685" t="str">
            <v>中山大学肿瘤防治中心</v>
          </cell>
          <cell r="H11685" t="str">
            <v>IDT290</v>
          </cell>
          <cell r="I11685">
            <v>15</v>
          </cell>
          <cell r="J11685" t="str">
            <v>LncRNA-T7</v>
          </cell>
          <cell r="K11685">
            <v>69.5</v>
          </cell>
          <cell r="L11685">
            <v>20</v>
          </cell>
          <cell r="M11685">
            <v>1390</v>
          </cell>
          <cell r="N11685">
            <v>428</v>
          </cell>
        </row>
        <row r="11686">
          <cell r="D11686" t="str">
            <v>HGC-26060404</v>
          </cell>
          <cell r="E11686" t="str">
            <v>001815C3CCTR2</v>
          </cell>
          <cell r="F11686" t="str">
            <v>PSM-ZM202603020008-0001</v>
          </cell>
          <cell r="G11686" t="str">
            <v>中山大学肿瘤防治中心</v>
          </cell>
          <cell r="H11686" t="str">
            <v>IDT291</v>
          </cell>
          <cell r="I11686">
            <v>15</v>
          </cell>
          <cell r="J11686" t="str">
            <v>LncRNA-T7</v>
          </cell>
          <cell r="K11686">
            <v>50.6</v>
          </cell>
          <cell r="L11686">
            <v>20</v>
          </cell>
          <cell r="M11686">
            <v>1012</v>
          </cell>
          <cell r="N11686">
            <v>428</v>
          </cell>
        </row>
        <row r="11687">
          <cell r="D11687" t="str">
            <v>HGC-26060407</v>
          </cell>
          <cell r="E11687" t="str">
            <v>001818C3CFNR1</v>
          </cell>
          <cell r="F11687" t="str">
            <v>PSM-ZM202603020008-0001</v>
          </cell>
          <cell r="G11687" t="str">
            <v>中山大学肿瘤防治中心</v>
          </cell>
          <cell r="H11687" t="str">
            <v>IDT292</v>
          </cell>
          <cell r="I11687">
            <v>15</v>
          </cell>
          <cell r="J11687" t="str">
            <v>LncRNA-T7</v>
          </cell>
          <cell r="K11687">
            <v>48.96</v>
          </cell>
          <cell r="L11687">
            <v>20</v>
          </cell>
          <cell r="M11687">
            <v>979.2</v>
          </cell>
          <cell r="N11687">
            <v>428</v>
          </cell>
        </row>
        <row r="11688">
          <cell r="D11688" t="str">
            <v>HGC-26060408</v>
          </cell>
          <cell r="E11688" t="str">
            <v>001818C3CFTR1</v>
          </cell>
          <cell r="F11688" t="str">
            <v>PSM-ZM202603020008-0001</v>
          </cell>
          <cell r="G11688" t="str">
            <v>中山大学肿瘤防治中心</v>
          </cell>
          <cell r="H11688" t="str">
            <v>IDT293</v>
          </cell>
          <cell r="I11688">
            <v>15</v>
          </cell>
          <cell r="J11688" t="str">
            <v>LncRNA-T7</v>
          </cell>
          <cell r="K11688">
            <v>51.54</v>
          </cell>
          <cell r="L11688">
            <v>20</v>
          </cell>
          <cell r="M11688">
            <v>1030.8</v>
          </cell>
          <cell r="N11688">
            <v>428</v>
          </cell>
        </row>
        <row r="11689">
          <cell r="D11689" t="str">
            <v>HGC-26060409</v>
          </cell>
          <cell r="E11689" t="str">
            <v>001819C3CFNR1</v>
          </cell>
          <cell r="F11689" t="str">
            <v>PSM-ZM202603020008-0001</v>
          </cell>
          <cell r="G11689" t="str">
            <v>中山大学肿瘤防治中心</v>
          </cell>
          <cell r="H11689" t="str">
            <v>IDT294</v>
          </cell>
          <cell r="I11689">
            <v>15</v>
          </cell>
          <cell r="J11689" t="str">
            <v>LncRNA-T7</v>
          </cell>
          <cell r="K11689">
            <v>67.32</v>
          </cell>
          <cell r="L11689">
            <v>20</v>
          </cell>
          <cell r="M11689">
            <v>1346.4</v>
          </cell>
          <cell r="N11689">
            <v>428</v>
          </cell>
        </row>
        <row r="11690">
          <cell r="D11690" t="str">
            <v>HGC-26060410</v>
          </cell>
          <cell r="E11690" t="str">
            <v>001819C3CFTR1</v>
          </cell>
          <cell r="F11690" t="str">
            <v>PSM-ZM202603020008-0001</v>
          </cell>
          <cell r="G11690" t="str">
            <v>中山大学肿瘤防治中心</v>
          </cell>
          <cell r="H11690" t="str">
            <v>IDT295</v>
          </cell>
          <cell r="I11690">
            <v>15</v>
          </cell>
          <cell r="J11690" t="str">
            <v>LncRNA-T7</v>
          </cell>
          <cell r="K11690">
            <v>49.6</v>
          </cell>
          <cell r="L11690">
            <v>20</v>
          </cell>
          <cell r="M11690">
            <v>992</v>
          </cell>
          <cell r="N11690">
            <v>428</v>
          </cell>
        </row>
        <row r="11691">
          <cell r="D11691" t="str">
            <v>HGC-26060411</v>
          </cell>
          <cell r="E11691" t="str">
            <v>001820C3CFNR1</v>
          </cell>
          <cell r="F11691" t="str">
            <v>PSM-ZM202603020008-0001</v>
          </cell>
          <cell r="G11691" t="str">
            <v>中山大学肿瘤防治中心</v>
          </cell>
          <cell r="H11691" t="str">
            <v>IDT296</v>
          </cell>
          <cell r="I11691">
            <v>15</v>
          </cell>
          <cell r="J11691" t="str">
            <v>LncRNA-T7</v>
          </cell>
          <cell r="K11691">
            <v>62.62</v>
          </cell>
          <cell r="L11691">
            <v>20</v>
          </cell>
          <cell r="M11691">
            <v>1252.4</v>
          </cell>
          <cell r="N11691">
            <v>428</v>
          </cell>
        </row>
        <row r="11692">
          <cell r="D11692" t="str">
            <v>HGC-26060412</v>
          </cell>
          <cell r="E11692" t="str">
            <v>001820C3CFTR1</v>
          </cell>
          <cell r="F11692" t="str">
            <v>PSM-ZM202603020008-0001</v>
          </cell>
          <cell r="G11692" t="str">
            <v>中山大学肿瘤防治中心</v>
          </cell>
          <cell r="H11692" t="str">
            <v>IDT297</v>
          </cell>
          <cell r="I11692">
            <v>15</v>
          </cell>
          <cell r="J11692" t="str">
            <v>LncRNA-T7</v>
          </cell>
          <cell r="K11692">
            <v>74.44</v>
          </cell>
          <cell r="L11692">
            <v>20</v>
          </cell>
          <cell r="M11692">
            <v>1488.8</v>
          </cell>
          <cell r="N11692">
            <v>428</v>
          </cell>
        </row>
        <row r="11693">
          <cell r="D11693" t="str">
            <v>HGC-26060413</v>
          </cell>
          <cell r="E11693" t="str">
            <v>001822C3CFNR2</v>
          </cell>
          <cell r="F11693" t="str">
            <v>PSM-ZM202603020008-0001</v>
          </cell>
          <cell r="G11693" t="str">
            <v>中山大学肿瘤防治中心</v>
          </cell>
          <cell r="H11693" t="str">
            <v>IDT298</v>
          </cell>
          <cell r="I11693">
            <v>15</v>
          </cell>
          <cell r="J11693" t="str">
            <v>LncRNA-T7</v>
          </cell>
          <cell r="K11693">
            <v>78.7</v>
          </cell>
          <cell r="L11693">
            <v>20</v>
          </cell>
          <cell r="M11693">
            <v>1574</v>
          </cell>
          <cell r="N11693">
            <v>428</v>
          </cell>
        </row>
        <row r="11694">
          <cell r="D11694" t="str">
            <v>HGC-26060414</v>
          </cell>
          <cell r="E11694" t="str">
            <v>001822C3CFTR2</v>
          </cell>
          <cell r="F11694" t="str">
            <v>PSM-ZM202603020008-0001</v>
          </cell>
          <cell r="G11694" t="str">
            <v>中山大学肿瘤防治中心</v>
          </cell>
          <cell r="H11694" t="str">
            <v>IDT299</v>
          </cell>
          <cell r="I11694">
            <v>15</v>
          </cell>
          <cell r="J11694" t="str">
            <v>LncRNA-T7</v>
          </cell>
          <cell r="K11694">
            <v>48.17</v>
          </cell>
          <cell r="L11694">
            <v>20</v>
          </cell>
          <cell r="M11694">
            <v>963.4</v>
          </cell>
          <cell r="N11694">
            <v>428</v>
          </cell>
        </row>
        <row r="11695">
          <cell r="D11695" t="str">
            <v>HGC-26060417</v>
          </cell>
          <cell r="E11695" t="str">
            <v>001824C3CCNR1</v>
          </cell>
          <cell r="F11695" t="str">
            <v>PSM-ZM202603020008-0001</v>
          </cell>
          <cell r="G11695" t="str">
            <v>中山大学肿瘤防治中心</v>
          </cell>
          <cell r="H11695" t="str">
            <v>IDT300</v>
          </cell>
          <cell r="I11695">
            <v>15</v>
          </cell>
          <cell r="J11695" t="str">
            <v>LncRNA-T7</v>
          </cell>
          <cell r="K11695">
            <v>65.36</v>
          </cell>
          <cell r="L11695">
            <v>20</v>
          </cell>
          <cell r="M11695">
            <v>1307.2</v>
          </cell>
          <cell r="N11695">
            <v>428</v>
          </cell>
        </row>
        <row r="11696">
          <cell r="D11696" t="str">
            <v>HGC-26060418</v>
          </cell>
          <cell r="E11696" t="str">
            <v>001824C3CCTR1</v>
          </cell>
          <cell r="F11696" t="str">
            <v>PSM-ZM202603020008-0001</v>
          </cell>
          <cell r="G11696" t="str">
            <v>中山大学肿瘤防治中心</v>
          </cell>
          <cell r="H11696" t="str">
            <v>IDT301</v>
          </cell>
          <cell r="I11696">
            <v>15</v>
          </cell>
          <cell r="J11696" t="str">
            <v>LncRNA-T7</v>
          </cell>
          <cell r="K11696">
            <v>88.98</v>
          </cell>
          <cell r="L11696">
            <v>20</v>
          </cell>
          <cell r="M11696">
            <v>1779.6</v>
          </cell>
          <cell r="N11696">
            <v>428</v>
          </cell>
        </row>
        <row r="11697">
          <cell r="D11697" t="str">
            <v>HGC-26060421</v>
          </cell>
          <cell r="E11697" t="str">
            <v>001826C3CFNR2</v>
          </cell>
          <cell r="F11697" t="str">
            <v>PSM-ZM202603020008-0001</v>
          </cell>
          <cell r="G11697" t="str">
            <v>中山大学肿瘤防治中心</v>
          </cell>
          <cell r="H11697" t="str">
            <v>IDT302</v>
          </cell>
          <cell r="I11697">
            <v>15</v>
          </cell>
          <cell r="J11697" t="str">
            <v>LncRNA-T7</v>
          </cell>
          <cell r="K11697">
            <v>63.56</v>
          </cell>
          <cell r="L11697">
            <v>20</v>
          </cell>
          <cell r="M11697">
            <v>1271.2</v>
          </cell>
          <cell r="N11697">
            <v>428</v>
          </cell>
        </row>
        <row r="11698">
          <cell r="D11698" t="str">
            <v>HGC-26060422</v>
          </cell>
          <cell r="E11698" t="str">
            <v>001826C3CFTR2</v>
          </cell>
          <cell r="F11698" t="str">
            <v>PSM-ZM202603020008-0001</v>
          </cell>
          <cell r="G11698" t="str">
            <v>中山大学肿瘤防治中心</v>
          </cell>
          <cell r="H11698" t="str">
            <v>IDT303</v>
          </cell>
          <cell r="I11698">
            <v>15</v>
          </cell>
          <cell r="J11698" t="str">
            <v>LncRNA-T7</v>
          </cell>
          <cell r="K11698">
            <v>52.51</v>
          </cell>
          <cell r="L11698">
            <v>20</v>
          </cell>
          <cell r="M11698">
            <v>1050.2</v>
          </cell>
          <cell r="N11698">
            <v>428</v>
          </cell>
        </row>
        <row r="11699">
          <cell r="D11699" t="str">
            <v>HGC-26060423</v>
          </cell>
          <cell r="E11699" t="str">
            <v>001827C3CCNR2</v>
          </cell>
          <cell r="F11699" t="str">
            <v>PSM-ZM202603020008-0001</v>
          </cell>
          <cell r="G11699" t="str">
            <v>中山大学肿瘤防治中心</v>
          </cell>
          <cell r="H11699" t="str">
            <v>IDT304</v>
          </cell>
          <cell r="I11699">
            <v>15</v>
          </cell>
          <cell r="J11699" t="str">
            <v>LncRNA-T7</v>
          </cell>
          <cell r="K11699">
            <v>52.22</v>
          </cell>
          <cell r="L11699">
            <v>20</v>
          </cell>
          <cell r="M11699">
            <v>1044.4</v>
          </cell>
          <cell r="N11699">
            <v>428</v>
          </cell>
        </row>
        <row r="11700">
          <cell r="D11700" t="str">
            <v>HGC-26060424</v>
          </cell>
          <cell r="E11700" t="str">
            <v>001827C3CCTR2</v>
          </cell>
          <cell r="F11700" t="str">
            <v>PSM-ZM202603020008-0001</v>
          </cell>
          <cell r="G11700" t="str">
            <v>中山大学肿瘤防治中心</v>
          </cell>
          <cell r="H11700" t="str">
            <v>IDT305</v>
          </cell>
          <cell r="I11700">
            <v>15</v>
          </cell>
          <cell r="J11700" t="str">
            <v>LncRNA-T7</v>
          </cell>
          <cell r="K11700">
            <v>86.85</v>
          </cell>
          <cell r="L11700">
            <v>20</v>
          </cell>
          <cell r="M11700">
            <v>1737</v>
          </cell>
          <cell r="N11700">
            <v>428</v>
          </cell>
        </row>
        <row r="11701">
          <cell r="D11701" t="str">
            <v>HGC-26060425</v>
          </cell>
          <cell r="E11701" t="str">
            <v>001829C3CFNR1</v>
          </cell>
          <cell r="F11701" t="str">
            <v>PSM-ZM202603020008-0001</v>
          </cell>
          <cell r="G11701" t="str">
            <v>中山大学肿瘤防治中心</v>
          </cell>
          <cell r="H11701" t="str">
            <v>IDT306</v>
          </cell>
          <cell r="I11701">
            <v>15</v>
          </cell>
          <cell r="J11701" t="str">
            <v>LncRNA-T7</v>
          </cell>
          <cell r="K11701">
            <v>76.67</v>
          </cell>
          <cell r="L11701">
            <v>20</v>
          </cell>
          <cell r="M11701">
            <v>1533.4</v>
          </cell>
          <cell r="N11701">
            <v>428</v>
          </cell>
        </row>
        <row r="11702">
          <cell r="D11702" t="str">
            <v>HGC-26060426</v>
          </cell>
          <cell r="E11702" t="str">
            <v>001829C3CFTR1</v>
          </cell>
          <cell r="F11702" t="str">
            <v>PSM-ZM202603020008-0001</v>
          </cell>
          <cell r="G11702" t="str">
            <v>中山大学肿瘤防治中心</v>
          </cell>
          <cell r="H11702" t="str">
            <v>IDT307</v>
          </cell>
          <cell r="I11702">
            <v>15</v>
          </cell>
          <cell r="J11702" t="str">
            <v>LncRNA-T7</v>
          </cell>
          <cell r="K11702">
            <v>49.58</v>
          </cell>
          <cell r="L11702">
            <v>20</v>
          </cell>
          <cell r="M11702">
            <v>991.6</v>
          </cell>
          <cell r="N11702">
            <v>428</v>
          </cell>
        </row>
        <row r="11703">
          <cell r="D11703" t="str">
            <v>HGC-26060427</v>
          </cell>
          <cell r="E11703" t="str">
            <v>001830C3CCNR1</v>
          </cell>
          <cell r="F11703" t="str">
            <v>PSM-ZM202603020008-0001</v>
          </cell>
          <cell r="G11703" t="str">
            <v>中山大学肿瘤防治中心</v>
          </cell>
          <cell r="H11703" t="str">
            <v>IDT308</v>
          </cell>
          <cell r="I11703">
            <v>15</v>
          </cell>
          <cell r="J11703" t="str">
            <v>LncRNA-T7</v>
          </cell>
          <cell r="K11703">
            <v>46.18</v>
          </cell>
          <cell r="L11703">
            <v>20</v>
          </cell>
          <cell r="M11703">
            <v>923.6</v>
          </cell>
          <cell r="N11703">
            <v>428</v>
          </cell>
        </row>
        <row r="11704">
          <cell r="D11704" t="str">
            <v>HGC-26060428</v>
          </cell>
          <cell r="E11704" t="str">
            <v>001830C3CCTR1</v>
          </cell>
          <cell r="F11704" t="str">
            <v>PSM-ZM202603020008-0001</v>
          </cell>
          <cell r="G11704" t="str">
            <v>中山大学肿瘤防治中心</v>
          </cell>
          <cell r="H11704" t="str">
            <v>IDT309</v>
          </cell>
          <cell r="I11704">
            <v>15</v>
          </cell>
          <cell r="J11704" t="str">
            <v>LncRNA-T7</v>
          </cell>
          <cell r="K11704">
            <v>74.41</v>
          </cell>
          <cell r="L11704">
            <v>20</v>
          </cell>
          <cell r="M11704">
            <v>1488.2</v>
          </cell>
          <cell r="N11704">
            <v>428</v>
          </cell>
        </row>
        <row r="11705">
          <cell r="D11705" t="str">
            <v>HGC-26060429</v>
          </cell>
          <cell r="E11705" t="str">
            <v>001831C3CFNR1</v>
          </cell>
          <cell r="F11705" t="str">
            <v>PSM-ZM202603020008-0001</v>
          </cell>
          <cell r="G11705" t="str">
            <v>中山大学肿瘤防治中心</v>
          </cell>
          <cell r="H11705" t="str">
            <v>IDT310</v>
          </cell>
          <cell r="I11705">
            <v>15</v>
          </cell>
          <cell r="J11705" t="str">
            <v>LncRNA-T7</v>
          </cell>
          <cell r="K11705">
            <v>44.59</v>
          </cell>
          <cell r="L11705">
            <v>20</v>
          </cell>
          <cell r="M11705">
            <v>891.8</v>
          </cell>
          <cell r="N11705">
            <v>428</v>
          </cell>
        </row>
        <row r="11706">
          <cell r="D11706" t="str">
            <v>HGC-26060430</v>
          </cell>
          <cell r="E11706" t="str">
            <v>001831C3CFTR1</v>
          </cell>
          <cell r="F11706" t="str">
            <v>PSM-ZM202603020008-0001</v>
          </cell>
          <cell r="G11706" t="str">
            <v>中山大学肿瘤防治中心</v>
          </cell>
          <cell r="H11706" t="str">
            <v>IDT311</v>
          </cell>
          <cell r="I11706">
            <v>15</v>
          </cell>
          <cell r="J11706" t="str">
            <v>LncRNA-T7</v>
          </cell>
          <cell r="K11706">
            <v>55.68</v>
          </cell>
          <cell r="L11706">
            <v>20</v>
          </cell>
          <cell r="M11706">
            <v>1113.6</v>
          </cell>
          <cell r="N11706">
            <v>428</v>
          </cell>
        </row>
        <row r="11707">
          <cell r="D11707" t="str">
            <v>HGC-26060431</v>
          </cell>
          <cell r="E11707" t="str">
            <v>001835C3CFNR1</v>
          </cell>
          <cell r="F11707" t="str">
            <v>PSM-ZM202603020008-0001</v>
          </cell>
          <cell r="G11707" t="str">
            <v>中山大学肿瘤防治中心</v>
          </cell>
          <cell r="H11707" t="str">
            <v>IDT312</v>
          </cell>
          <cell r="I11707">
            <v>15</v>
          </cell>
          <cell r="J11707" t="str">
            <v>LncRNA-T7</v>
          </cell>
          <cell r="K11707">
            <v>60.54</v>
          </cell>
          <cell r="L11707">
            <v>20</v>
          </cell>
          <cell r="M11707">
            <v>1210.8</v>
          </cell>
          <cell r="N11707">
            <v>428</v>
          </cell>
        </row>
        <row r="11708">
          <cell r="D11708" t="str">
            <v>HGC-26060432</v>
          </cell>
          <cell r="E11708" t="str">
            <v>001835C3CFTR1</v>
          </cell>
          <cell r="F11708" t="str">
            <v>PSM-ZM202603020008-0001</v>
          </cell>
          <cell r="G11708" t="str">
            <v>中山大学肿瘤防治中心</v>
          </cell>
          <cell r="H11708" t="str">
            <v>IDT313</v>
          </cell>
          <cell r="I11708">
            <v>15</v>
          </cell>
          <cell r="J11708" t="str">
            <v>LncRNA-T7</v>
          </cell>
          <cell r="K11708">
            <v>72.85</v>
          </cell>
          <cell r="L11708">
            <v>20</v>
          </cell>
          <cell r="M11708">
            <v>1457</v>
          </cell>
          <cell r="N11708">
            <v>428</v>
          </cell>
        </row>
        <row r="11709">
          <cell r="D11709" t="str">
            <v>HGC-26060433</v>
          </cell>
          <cell r="E11709" t="str">
            <v>001836C3CCNR2</v>
          </cell>
          <cell r="F11709" t="str">
            <v>PSM-ZM202603020008-0001</v>
          </cell>
          <cell r="G11709" t="str">
            <v>中山大学肿瘤防治中心</v>
          </cell>
          <cell r="H11709" t="str">
            <v>IDT314</v>
          </cell>
          <cell r="I11709">
            <v>15</v>
          </cell>
          <cell r="J11709" t="str">
            <v>LncRNA-T7</v>
          </cell>
          <cell r="K11709">
            <v>40.98</v>
          </cell>
          <cell r="L11709">
            <v>20</v>
          </cell>
          <cell r="M11709">
            <v>819.6</v>
          </cell>
          <cell r="N11709">
            <v>428</v>
          </cell>
        </row>
        <row r="11710">
          <cell r="D11710" t="str">
            <v>HGC-26060434</v>
          </cell>
          <cell r="E11710" t="str">
            <v>001836C3CCTR2</v>
          </cell>
          <cell r="F11710" t="str">
            <v>PSM-ZM202603020008-0001</v>
          </cell>
          <cell r="G11710" t="str">
            <v>中山大学肿瘤防治中心</v>
          </cell>
          <cell r="H11710" t="str">
            <v>IDT315</v>
          </cell>
          <cell r="I11710">
            <v>15</v>
          </cell>
          <cell r="J11710" t="str">
            <v>LncRNA-T7</v>
          </cell>
          <cell r="K11710">
            <v>61.56</v>
          </cell>
          <cell r="L11710">
            <v>20</v>
          </cell>
          <cell r="M11710">
            <v>1231.2</v>
          </cell>
          <cell r="N11710">
            <v>428</v>
          </cell>
        </row>
        <row r="11711">
          <cell r="D11711" t="str">
            <v>HGC-26060435</v>
          </cell>
          <cell r="E11711" t="str">
            <v>001837C3CFNR2</v>
          </cell>
          <cell r="F11711" t="str">
            <v>PSM-ZM202603020008-0001</v>
          </cell>
          <cell r="G11711" t="str">
            <v>中山大学肿瘤防治中心</v>
          </cell>
          <cell r="H11711" t="str">
            <v>IDT316</v>
          </cell>
          <cell r="I11711">
            <v>15</v>
          </cell>
          <cell r="J11711" t="str">
            <v>LncRNA-T7</v>
          </cell>
          <cell r="K11711">
            <v>22.69</v>
          </cell>
          <cell r="L11711">
            <v>20</v>
          </cell>
          <cell r="M11711">
            <v>453.8</v>
          </cell>
          <cell r="N11711">
            <v>428</v>
          </cell>
        </row>
        <row r="11712">
          <cell r="D11712" t="str">
            <v>HGC-26060436</v>
          </cell>
          <cell r="E11712" t="str">
            <v>001837C3CFTR2</v>
          </cell>
          <cell r="F11712" t="str">
            <v>PSM-ZM202603020008-0001</v>
          </cell>
          <cell r="G11712" t="str">
            <v>中山大学肿瘤防治中心</v>
          </cell>
          <cell r="H11712" t="str">
            <v>IDT317</v>
          </cell>
          <cell r="I11712">
            <v>15</v>
          </cell>
          <cell r="J11712" t="str">
            <v>LncRNA-T7</v>
          </cell>
          <cell r="K11712">
            <v>29.44</v>
          </cell>
          <cell r="L11712">
            <v>20</v>
          </cell>
          <cell r="M11712">
            <v>588.8</v>
          </cell>
          <cell r="N11712">
            <v>428</v>
          </cell>
        </row>
        <row r="11713">
          <cell r="D11713" t="str">
            <v>HGC-26060437</v>
          </cell>
          <cell r="E11713" t="str">
            <v>001838C3CFNR1</v>
          </cell>
          <cell r="F11713" t="str">
            <v>PSM-ZM202603020008-0001</v>
          </cell>
          <cell r="G11713" t="str">
            <v>中山大学肿瘤防治中心</v>
          </cell>
          <cell r="H11713" t="str">
            <v>IDT318</v>
          </cell>
          <cell r="I11713">
            <v>15</v>
          </cell>
          <cell r="J11713" t="str">
            <v>LncRNA-T7</v>
          </cell>
          <cell r="K11713">
            <v>64.27</v>
          </cell>
          <cell r="L11713">
            <v>20</v>
          </cell>
          <cell r="M11713">
            <v>1285.4</v>
          </cell>
          <cell r="N11713">
            <v>428</v>
          </cell>
        </row>
        <row r="11714">
          <cell r="D11714" t="str">
            <v>HGC-26060438</v>
          </cell>
          <cell r="E11714" t="str">
            <v>001838C3CFTR1</v>
          </cell>
          <cell r="F11714" t="str">
            <v>PSM-ZM202603020008-0001</v>
          </cell>
          <cell r="G11714" t="str">
            <v>中山大学肿瘤防治中心</v>
          </cell>
          <cell r="H11714" t="str">
            <v>IDT319</v>
          </cell>
          <cell r="I11714">
            <v>15</v>
          </cell>
          <cell r="J11714" t="str">
            <v>LncRNA-T7</v>
          </cell>
          <cell r="K11714">
            <v>79.87</v>
          </cell>
          <cell r="L11714">
            <v>20</v>
          </cell>
          <cell r="M11714">
            <v>1597.4</v>
          </cell>
          <cell r="N11714">
            <v>428</v>
          </cell>
        </row>
        <row r="11715">
          <cell r="D11715" t="str">
            <v>HGC-26060441</v>
          </cell>
          <cell r="E11715" t="str">
            <v>001840C3CCNR1</v>
          </cell>
          <cell r="F11715" t="str">
            <v>PSM-ZM202603020008-0001</v>
          </cell>
          <cell r="G11715" t="str">
            <v>中山大学肿瘤防治中心</v>
          </cell>
          <cell r="H11715" t="str">
            <v>IDT320</v>
          </cell>
          <cell r="I11715">
            <v>15</v>
          </cell>
          <cell r="J11715" t="str">
            <v>LncRNA-T7</v>
          </cell>
          <cell r="K11715">
            <v>56.12</v>
          </cell>
          <cell r="L11715">
            <v>20</v>
          </cell>
          <cell r="M11715">
            <v>1122.4</v>
          </cell>
          <cell r="N11715">
            <v>428</v>
          </cell>
        </row>
        <row r="11716">
          <cell r="D11716" t="str">
            <v>HGC-26060442</v>
          </cell>
          <cell r="E11716" t="str">
            <v>001840C3CCTR1</v>
          </cell>
          <cell r="F11716" t="str">
            <v>PSM-ZM202603020008-0001</v>
          </cell>
          <cell r="G11716" t="str">
            <v>中山大学肿瘤防治中心</v>
          </cell>
          <cell r="H11716" t="str">
            <v>IDT321</v>
          </cell>
          <cell r="I11716">
            <v>15</v>
          </cell>
          <cell r="J11716" t="str">
            <v>LncRNA-T7</v>
          </cell>
          <cell r="K11716">
            <v>82.17</v>
          </cell>
          <cell r="L11716">
            <v>20</v>
          </cell>
          <cell r="M11716">
            <v>1643.4</v>
          </cell>
          <cell r="N11716">
            <v>428</v>
          </cell>
        </row>
        <row r="11717">
          <cell r="D11717" t="str">
            <v>HGC-26060443</v>
          </cell>
          <cell r="E11717" t="str">
            <v>001842C3CCNR1</v>
          </cell>
          <cell r="F11717" t="str">
            <v>PSM-ZM202603020008-0001</v>
          </cell>
          <cell r="G11717" t="str">
            <v>中山大学肿瘤防治中心</v>
          </cell>
          <cell r="H11717" t="str">
            <v>IDT322</v>
          </cell>
          <cell r="I11717">
            <v>15</v>
          </cell>
          <cell r="J11717" t="str">
            <v>LncRNA-T7</v>
          </cell>
          <cell r="K11717">
            <v>46.96</v>
          </cell>
          <cell r="L11717">
            <v>20</v>
          </cell>
          <cell r="M11717">
            <v>939.2</v>
          </cell>
          <cell r="N11717">
            <v>428</v>
          </cell>
        </row>
        <row r="11718">
          <cell r="D11718" t="str">
            <v>HGC-26060444</v>
          </cell>
          <cell r="E11718" t="str">
            <v>001842C3CCTR1</v>
          </cell>
          <cell r="F11718" t="str">
            <v>PSM-ZM202603020008-0001</v>
          </cell>
          <cell r="G11718" t="str">
            <v>中山大学肿瘤防治中心</v>
          </cell>
          <cell r="H11718" t="str">
            <v>IDT323</v>
          </cell>
          <cell r="I11718">
            <v>15</v>
          </cell>
          <cell r="J11718" t="str">
            <v>LncRNA-T7</v>
          </cell>
          <cell r="K11718">
            <v>81.29</v>
          </cell>
          <cell r="L11718">
            <v>20</v>
          </cell>
          <cell r="M11718">
            <v>1625.8</v>
          </cell>
          <cell r="N11718">
            <v>428</v>
          </cell>
        </row>
        <row r="11719">
          <cell r="D11719" t="str">
            <v>HGC-26060451</v>
          </cell>
          <cell r="E11719" t="str">
            <v>001859C3CFNR2</v>
          </cell>
          <cell r="F11719" t="str">
            <v>PSM-ZM202603020008-0001</v>
          </cell>
          <cell r="G11719" t="str">
            <v>中山大学肿瘤防治中心</v>
          </cell>
          <cell r="H11719" t="str">
            <v>IDT324</v>
          </cell>
          <cell r="I11719">
            <v>15</v>
          </cell>
          <cell r="J11719" t="str">
            <v>LncRNA-T7</v>
          </cell>
          <cell r="K11719">
            <v>54.95</v>
          </cell>
          <cell r="L11719">
            <v>20</v>
          </cell>
          <cell r="M11719">
            <v>1099</v>
          </cell>
          <cell r="N11719">
            <v>428</v>
          </cell>
        </row>
        <row r="11720">
          <cell r="D11720" t="str">
            <v>HGC-26060452</v>
          </cell>
          <cell r="E11720" t="str">
            <v>001859C3CFTR2</v>
          </cell>
          <cell r="F11720" t="str">
            <v>PSM-ZM202603020008-0001</v>
          </cell>
          <cell r="G11720" t="str">
            <v>中山大学肿瘤防治中心</v>
          </cell>
          <cell r="H11720" t="str">
            <v>IDT325</v>
          </cell>
          <cell r="I11720">
            <v>15</v>
          </cell>
          <cell r="J11720" t="str">
            <v>LncRNA-T7</v>
          </cell>
          <cell r="K11720">
            <v>44.65</v>
          </cell>
          <cell r="L11720">
            <v>20</v>
          </cell>
          <cell r="M11720">
            <v>893</v>
          </cell>
          <cell r="N11720">
            <v>428</v>
          </cell>
        </row>
        <row r="11721">
          <cell r="D11721" t="str">
            <v>HGC-26060455</v>
          </cell>
          <cell r="E11721" t="str">
            <v>001861C3CFNR1</v>
          </cell>
          <cell r="F11721" t="str">
            <v>PSM-ZM202603020008-0001</v>
          </cell>
          <cell r="G11721" t="str">
            <v>中山大学肿瘤防治中心</v>
          </cell>
          <cell r="H11721" t="str">
            <v>IDT326</v>
          </cell>
          <cell r="I11721">
            <v>15</v>
          </cell>
          <cell r="J11721" t="str">
            <v>LncRNA-T7</v>
          </cell>
          <cell r="K11721">
            <v>53.22</v>
          </cell>
          <cell r="L11721">
            <v>20</v>
          </cell>
          <cell r="M11721">
            <v>1064.4</v>
          </cell>
          <cell r="N11721">
            <v>428</v>
          </cell>
        </row>
        <row r="11722">
          <cell r="D11722" t="str">
            <v>HGC-26060456</v>
          </cell>
          <cell r="E11722" t="str">
            <v>001861C3CFTR1</v>
          </cell>
          <cell r="F11722" t="str">
            <v>PSM-ZM202603020008-0001</v>
          </cell>
          <cell r="G11722" t="str">
            <v>中山大学肿瘤防治中心</v>
          </cell>
          <cell r="H11722" t="str">
            <v>IDT327</v>
          </cell>
          <cell r="I11722">
            <v>15</v>
          </cell>
          <cell r="J11722" t="str">
            <v>LncRNA-T7</v>
          </cell>
          <cell r="K11722">
            <v>60.11</v>
          </cell>
          <cell r="L11722">
            <v>20</v>
          </cell>
          <cell r="M11722">
            <v>1202.2</v>
          </cell>
          <cell r="N11722">
            <v>428</v>
          </cell>
        </row>
        <row r="11723">
          <cell r="D11723" t="str">
            <v>HGC-26060457</v>
          </cell>
          <cell r="E11723" t="str">
            <v>001863C3CCNR1</v>
          </cell>
          <cell r="F11723" t="str">
            <v>PSM-ZM202603020008-0001</v>
          </cell>
          <cell r="G11723" t="str">
            <v>中山大学肿瘤防治中心</v>
          </cell>
          <cell r="H11723" t="str">
            <v>IDT328</v>
          </cell>
          <cell r="I11723">
            <v>15</v>
          </cell>
          <cell r="J11723" t="str">
            <v>LncRNA-T7</v>
          </cell>
          <cell r="K11723">
            <v>85.59</v>
          </cell>
          <cell r="L11723">
            <v>20</v>
          </cell>
          <cell r="M11723">
            <v>1711.8</v>
          </cell>
          <cell r="N11723">
            <v>428</v>
          </cell>
        </row>
        <row r="11724">
          <cell r="D11724" t="str">
            <v>HGC-26060458</v>
          </cell>
          <cell r="E11724" t="str">
            <v>001863C3CCTR1</v>
          </cell>
          <cell r="F11724" t="str">
            <v>PSM-ZM202603020008-0001</v>
          </cell>
          <cell r="G11724" t="str">
            <v>中山大学肿瘤防治中心</v>
          </cell>
          <cell r="H11724" t="str">
            <v>IDT329</v>
          </cell>
          <cell r="I11724">
            <v>15</v>
          </cell>
          <cell r="J11724" t="str">
            <v>LncRNA-T7</v>
          </cell>
          <cell r="K11724">
            <v>38.31</v>
          </cell>
          <cell r="L11724">
            <v>20</v>
          </cell>
          <cell r="M11724">
            <v>766.2</v>
          </cell>
          <cell r="N11724">
            <v>428</v>
          </cell>
        </row>
        <row r="11725">
          <cell r="D11725" t="str">
            <v>HGC-26060460</v>
          </cell>
          <cell r="E11725" t="str">
            <v>001864C3CFTR3</v>
          </cell>
          <cell r="F11725" t="str">
            <v>PSM-ZM202603020008-0001</v>
          </cell>
          <cell r="G11725" t="str">
            <v>中山大学肿瘤防治中心</v>
          </cell>
          <cell r="H11725" t="str">
            <v>IDT331</v>
          </cell>
          <cell r="I11725">
            <v>15</v>
          </cell>
          <cell r="J11725" t="str">
            <v>LncRNA-T7</v>
          </cell>
          <cell r="K11725">
            <v>36.17</v>
          </cell>
          <cell r="L11725">
            <v>20</v>
          </cell>
          <cell r="M11725">
            <v>723.4</v>
          </cell>
          <cell r="N11725">
            <v>428</v>
          </cell>
        </row>
        <row r="11726">
          <cell r="D11726" t="str">
            <v>HGC-26060461</v>
          </cell>
          <cell r="E11726" t="str">
            <v>001866C3CCNR1</v>
          </cell>
          <cell r="F11726" t="str">
            <v>PSM-ZM202603020008-0001</v>
          </cell>
          <cell r="G11726" t="str">
            <v>中山大学肿瘤防治中心</v>
          </cell>
          <cell r="H11726" t="str">
            <v>IDT332</v>
          </cell>
          <cell r="I11726">
            <v>15</v>
          </cell>
          <cell r="J11726" t="str">
            <v>LncRNA-T7</v>
          </cell>
          <cell r="K11726">
            <v>23.96</v>
          </cell>
          <cell r="L11726">
            <v>20</v>
          </cell>
          <cell r="M11726">
            <v>479.2</v>
          </cell>
          <cell r="N11726">
            <v>428</v>
          </cell>
        </row>
        <row r="11727">
          <cell r="D11727" t="str">
            <v>HGC-26060462</v>
          </cell>
          <cell r="E11727" t="str">
            <v>001866C3CCTR2</v>
          </cell>
          <cell r="F11727" t="str">
            <v>PSM-ZM202603020008-0001</v>
          </cell>
          <cell r="G11727" t="str">
            <v>中山大学肿瘤防治中心</v>
          </cell>
          <cell r="H11727" t="str">
            <v>IDT333</v>
          </cell>
          <cell r="I11727">
            <v>15</v>
          </cell>
          <cell r="J11727" t="str">
            <v>LncRNA-T7</v>
          </cell>
          <cell r="K11727">
            <v>55.12</v>
          </cell>
          <cell r="L11727">
            <v>20</v>
          </cell>
          <cell r="M11727">
            <v>1102.4</v>
          </cell>
          <cell r="N11727">
            <v>428</v>
          </cell>
        </row>
        <row r="11728">
          <cell r="D11728" t="str">
            <v>HGC-26060463</v>
          </cell>
          <cell r="E11728" t="str">
            <v>001867C3CFNR1</v>
          </cell>
          <cell r="F11728" t="str">
            <v>PSM-ZM202603020008-0001</v>
          </cell>
          <cell r="G11728" t="str">
            <v>中山大学肿瘤防治中心</v>
          </cell>
          <cell r="H11728" t="str">
            <v>IDT334</v>
          </cell>
          <cell r="I11728">
            <v>15</v>
          </cell>
          <cell r="J11728" t="str">
            <v>LncRNA-T7</v>
          </cell>
          <cell r="K11728">
            <v>27.03</v>
          </cell>
          <cell r="L11728">
            <v>20</v>
          </cell>
          <cell r="M11728">
            <v>540.6</v>
          </cell>
          <cell r="N11728">
            <v>428</v>
          </cell>
        </row>
        <row r="11729">
          <cell r="D11729" t="str">
            <v>HGC-26060464</v>
          </cell>
          <cell r="E11729" t="str">
            <v>001867C3CFTR2</v>
          </cell>
          <cell r="F11729" t="str">
            <v>PSM-ZM202603020008-0001</v>
          </cell>
          <cell r="G11729" t="str">
            <v>中山大学肿瘤防治中心</v>
          </cell>
          <cell r="H11729" t="str">
            <v>IDT335</v>
          </cell>
          <cell r="I11729">
            <v>15</v>
          </cell>
          <cell r="J11729" t="str">
            <v>LncRNA-T7</v>
          </cell>
          <cell r="K11729">
            <v>18.07</v>
          </cell>
          <cell r="L11729">
            <v>20</v>
          </cell>
          <cell r="M11729">
            <v>361.4</v>
          </cell>
          <cell r="N11729">
            <v>428</v>
          </cell>
        </row>
        <row r="11730">
          <cell r="D11730" t="str">
            <v>HGC-26060465</v>
          </cell>
          <cell r="E11730" t="str">
            <v>001869C3CFNR1</v>
          </cell>
          <cell r="F11730" t="str">
            <v>PSM-ZM202603020008-0001</v>
          </cell>
          <cell r="G11730" t="str">
            <v>中山大学肿瘤防治中心</v>
          </cell>
          <cell r="H11730" t="str">
            <v>IDT336</v>
          </cell>
          <cell r="I11730">
            <v>15</v>
          </cell>
          <cell r="J11730" t="str">
            <v>LncRNA-T7</v>
          </cell>
          <cell r="K11730">
            <v>11.34</v>
          </cell>
          <cell r="L11730">
            <v>20</v>
          </cell>
          <cell r="M11730">
            <v>226.8</v>
          </cell>
          <cell r="N11730">
            <v>428</v>
          </cell>
        </row>
        <row r="11731">
          <cell r="D11731" t="str">
            <v>HGC-26060466</v>
          </cell>
          <cell r="E11731" t="str">
            <v>001869C3CFTR2</v>
          </cell>
          <cell r="F11731" t="str">
            <v>PSM-ZM202603020008-0001</v>
          </cell>
          <cell r="G11731" t="str">
            <v>中山大学肿瘤防治中心</v>
          </cell>
          <cell r="H11731" t="str">
            <v>IDT337</v>
          </cell>
          <cell r="I11731">
            <v>15</v>
          </cell>
          <cell r="J11731" t="str">
            <v>LncRNA-T7</v>
          </cell>
          <cell r="K11731">
            <v>51.03</v>
          </cell>
          <cell r="L11731">
            <v>20</v>
          </cell>
          <cell r="M11731">
            <v>1020.6</v>
          </cell>
          <cell r="N11731">
            <v>437</v>
          </cell>
        </row>
        <row r="11732">
          <cell r="D11732" t="str">
            <v>HGC-26060467</v>
          </cell>
          <cell r="E11732" t="str">
            <v>001870C3CFNR2</v>
          </cell>
          <cell r="F11732" t="str">
            <v>PSM-ZM202603020008-0001</v>
          </cell>
          <cell r="G11732" t="str">
            <v>中山大学肿瘤防治中心</v>
          </cell>
          <cell r="H11732" t="str">
            <v>IDT338</v>
          </cell>
          <cell r="I11732">
            <v>15</v>
          </cell>
          <cell r="J11732" t="str">
            <v>LncRNA-T7</v>
          </cell>
          <cell r="K11732">
            <v>56.48</v>
          </cell>
          <cell r="L11732">
            <v>20</v>
          </cell>
          <cell r="M11732">
            <v>1129.6</v>
          </cell>
          <cell r="N11732">
            <v>437</v>
          </cell>
        </row>
        <row r="11733">
          <cell r="D11733" t="str">
            <v>HGC-26060468</v>
          </cell>
          <cell r="E11733" t="str">
            <v>001870C3CFTR2</v>
          </cell>
          <cell r="F11733" t="str">
            <v>PSM-ZM202603020008-0001</v>
          </cell>
          <cell r="G11733" t="str">
            <v>中山大学肿瘤防治中心</v>
          </cell>
          <cell r="H11733" t="str">
            <v>IDT339</v>
          </cell>
          <cell r="I11733">
            <v>15</v>
          </cell>
          <cell r="J11733" t="str">
            <v>LncRNA-T7</v>
          </cell>
          <cell r="K11733">
            <v>19.94</v>
          </cell>
          <cell r="L11733">
            <v>20</v>
          </cell>
          <cell r="M11733">
            <v>398.8</v>
          </cell>
          <cell r="N11733">
            <v>437</v>
          </cell>
        </row>
        <row r="11734">
          <cell r="D11734" t="str">
            <v>HGC-26060471</v>
          </cell>
          <cell r="E11734" t="str">
            <v>001872C3CFNR2</v>
          </cell>
          <cell r="F11734" t="str">
            <v>PSM-ZM202603020008-0001</v>
          </cell>
          <cell r="G11734" t="str">
            <v>中山大学肿瘤防治中心</v>
          </cell>
          <cell r="H11734" t="str">
            <v>IDT340</v>
          </cell>
          <cell r="I11734">
            <v>15</v>
          </cell>
          <cell r="J11734" t="str">
            <v>LncRNA-T7</v>
          </cell>
          <cell r="K11734">
            <v>25.92</v>
          </cell>
          <cell r="L11734">
            <v>20</v>
          </cell>
          <cell r="M11734">
            <v>518.4</v>
          </cell>
          <cell r="N11734">
            <v>437</v>
          </cell>
        </row>
        <row r="11735">
          <cell r="D11735" t="str">
            <v>HGC-26060472</v>
          </cell>
          <cell r="E11735" t="str">
            <v>001872C3CFTR2</v>
          </cell>
          <cell r="F11735" t="str">
            <v>PSM-ZM202603020008-0001</v>
          </cell>
          <cell r="G11735" t="str">
            <v>中山大学肿瘤防治中心</v>
          </cell>
          <cell r="H11735" t="str">
            <v>IDT341</v>
          </cell>
          <cell r="I11735">
            <v>15</v>
          </cell>
          <cell r="J11735" t="str">
            <v>LncRNA-T7</v>
          </cell>
          <cell r="K11735">
            <v>57.39</v>
          </cell>
          <cell r="L11735">
            <v>20</v>
          </cell>
          <cell r="M11735">
            <v>1147.8</v>
          </cell>
          <cell r="N11735">
            <v>437</v>
          </cell>
        </row>
        <row r="11736">
          <cell r="D11736" t="str">
            <v>HGC-26060473</v>
          </cell>
          <cell r="E11736" t="str">
            <v>001873C3CFPR1</v>
          </cell>
          <cell r="F11736" t="str">
            <v>PSM-ZM202603020008-0001</v>
          </cell>
          <cell r="G11736" t="str">
            <v>中山大学肿瘤防治中心</v>
          </cell>
          <cell r="H11736" t="str">
            <v>IDT342</v>
          </cell>
          <cell r="I11736">
            <v>15</v>
          </cell>
          <cell r="J11736" t="str">
            <v>LncRNA-T7</v>
          </cell>
          <cell r="K11736">
            <v>81.72</v>
          </cell>
          <cell r="L11736">
            <v>20</v>
          </cell>
          <cell r="M11736">
            <v>1634.4</v>
          </cell>
          <cell r="N11736">
            <v>437</v>
          </cell>
        </row>
        <row r="11737">
          <cell r="D11737" t="str">
            <v>HGC-26060474</v>
          </cell>
          <cell r="E11737" t="str">
            <v>001873C3CFTR4</v>
          </cell>
          <cell r="F11737" t="str">
            <v>PSM-ZM202603020008-0001</v>
          </cell>
          <cell r="G11737" t="str">
            <v>中山大学肿瘤防治中心</v>
          </cell>
          <cell r="H11737" t="str">
            <v>IDT343</v>
          </cell>
          <cell r="I11737">
            <v>15</v>
          </cell>
          <cell r="J11737" t="str">
            <v>LncRNA-T7</v>
          </cell>
          <cell r="K11737">
            <v>82.28</v>
          </cell>
          <cell r="L11737">
            <v>20</v>
          </cell>
          <cell r="M11737">
            <v>1645.6</v>
          </cell>
          <cell r="N11737">
            <v>437</v>
          </cell>
        </row>
        <row r="11738">
          <cell r="D11738" t="str">
            <v>HGC-26060475</v>
          </cell>
          <cell r="E11738" t="str">
            <v>001874C3CCNR1</v>
          </cell>
          <cell r="F11738" t="str">
            <v>PSM-ZM202603020008-0001</v>
          </cell>
          <cell r="G11738" t="str">
            <v>中山大学肿瘤防治中心</v>
          </cell>
          <cell r="H11738" t="str">
            <v>IDT344</v>
          </cell>
          <cell r="I11738">
            <v>15</v>
          </cell>
          <cell r="J11738" t="str">
            <v>LncRNA-T7</v>
          </cell>
          <cell r="K11738">
            <v>84.19</v>
          </cell>
          <cell r="L11738">
            <v>20</v>
          </cell>
          <cell r="M11738">
            <v>1683.8</v>
          </cell>
          <cell r="N11738">
            <v>437</v>
          </cell>
        </row>
        <row r="11739">
          <cell r="D11739" t="str">
            <v>HGC-26060476</v>
          </cell>
          <cell r="E11739" t="str">
            <v>001874C3CCTR1</v>
          </cell>
          <cell r="F11739" t="str">
            <v>PSM-ZM202603020008-0001</v>
          </cell>
          <cell r="G11739" t="str">
            <v>中山大学肿瘤防治中心</v>
          </cell>
          <cell r="H11739" t="str">
            <v>IDT345</v>
          </cell>
          <cell r="I11739">
            <v>15</v>
          </cell>
          <cell r="J11739" t="str">
            <v>LncRNA-T7</v>
          </cell>
          <cell r="K11739">
            <v>53.53</v>
          </cell>
          <cell r="L11739">
            <v>20</v>
          </cell>
          <cell r="M11739">
            <v>1070.6</v>
          </cell>
          <cell r="N11739">
            <v>437</v>
          </cell>
        </row>
        <row r="11740">
          <cell r="D11740" t="str">
            <v>HGC-26060479</v>
          </cell>
          <cell r="E11740" t="str">
            <v>001878C3CCNR2</v>
          </cell>
          <cell r="F11740" t="str">
            <v>PSM-ZM202603020008-0001</v>
          </cell>
          <cell r="G11740" t="str">
            <v>中山大学肿瘤防治中心</v>
          </cell>
          <cell r="H11740" t="str">
            <v>IDT346</v>
          </cell>
          <cell r="I11740">
            <v>15</v>
          </cell>
          <cell r="J11740" t="str">
            <v>LncRNA-T7</v>
          </cell>
          <cell r="K11740">
            <v>49.24</v>
          </cell>
          <cell r="L11740">
            <v>20</v>
          </cell>
          <cell r="M11740">
            <v>984.8</v>
          </cell>
          <cell r="N11740">
            <v>437</v>
          </cell>
        </row>
        <row r="11741">
          <cell r="D11741" t="str">
            <v>HGC-26060480</v>
          </cell>
          <cell r="E11741" t="str">
            <v>001878C3CCTR2</v>
          </cell>
          <cell r="F11741" t="str">
            <v>PSM-ZM202603020008-0001</v>
          </cell>
          <cell r="G11741" t="str">
            <v>中山大学肿瘤防治中心</v>
          </cell>
          <cell r="H11741" t="str">
            <v>IDT347</v>
          </cell>
          <cell r="I11741">
            <v>15</v>
          </cell>
          <cell r="J11741" t="str">
            <v>LncRNA-T7</v>
          </cell>
          <cell r="K11741">
            <v>68.46</v>
          </cell>
          <cell r="L11741">
            <v>20</v>
          </cell>
          <cell r="M11741">
            <v>1369.2</v>
          </cell>
          <cell r="N11741">
            <v>437</v>
          </cell>
        </row>
        <row r="11742">
          <cell r="D11742" t="str">
            <v>HGC-26060481</v>
          </cell>
          <cell r="E11742" t="str">
            <v>001881C3CCNR1</v>
          </cell>
          <cell r="F11742" t="str">
            <v>PSM-ZM202603020008-0001</v>
          </cell>
          <cell r="G11742" t="str">
            <v>中山大学肿瘤防治中心</v>
          </cell>
          <cell r="H11742" t="str">
            <v>IDT348</v>
          </cell>
          <cell r="I11742">
            <v>15</v>
          </cell>
          <cell r="J11742" t="str">
            <v>LncRNA-T7</v>
          </cell>
          <cell r="K11742">
            <v>52.02</v>
          </cell>
          <cell r="L11742">
            <v>20</v>
          </cell>
          <cell r="M11742">
            <v>1040.4</v>
          </cell>
          <cell r="N11742">
            <v>437</v>
          </cell>
        </row>
        <row r="11743">
          <cell r="D11743" t="str">
            <v>HGC-26060482</v>
          </cell>
          <cell r="E11743" t="str">
            <v>001881C3CCTR1</v>
          </cell>
          <cell r="F11743" t="str">
            <v>PSM-ZM202603020008-0001</v>
          </cell>
          <cell r="G11743" t="str">
            <v>中山大学肿瘤防治中心</v>
          </cell>
          <cell r="H11743" t="str">
            <v>IDT349</v>
          </cell>
          <cell r="I11743">
            <v>15</v>
          </cell>
          <cell r="J11743" t="str">
            <v>LncRNA-T7</v>
          </cell>
          <cell r="K11743">
            <v>79.21</v>
          </cell>
          <cell r="L11743">
            <v>20</v>
          </cell>
          <cell r="M11743">
            <v>1584.2</v>
          </cell>
          <cell r="N11743">
            <v>437</v>
          </cell>
        </row>
        <row r="11744">
          <cell r="D11744" t="str">
            <v>HGC-26060484</v>
          </cell>
          <cell r="E11744" t="str">
            <v>001911C3CFNR1</v>
          </cell>
          <cell r="F11744" t="str">
            <v>PSM-ZM202603020008-0001</v>
          </cell>
          <cell r="G11744" t="str">
            <v>中山大学肿瘤防治中心</v>
          </cell>
          <cell r="H11744" t="str">
            <v>IDT350</v>
          </cell>
          <cell r="I11744">
            <v>15</v>
          </cell>
          <cell r="J11744" t="str">
            <v>LncRNA-T7</v>
          </cell>
          <cell r="K11744">
            <v>76.07</v>
          </cell>
          <cell r="L11744">
            <v>20</v>
          </cell>
          <cell r="M11744">
            <v>1521.4</v>
          </cell>
          <cell r="N11744">
            <v>437</v>
          </cell>
        </row>
        <row r="11745">
          <cell r="D11745" t="str">
            <v>HGC-26060485</v>
          </cell>
          <cell r="E11745" t="str">
            <v>001911C3CFTR1</v>
          </cell>
          <cell r="F11745" t="str">
            <v>PSM-ZM202603020008-0001</v>
          </cell>
          <cell r="G11745" t="str">
            <v>中山大学肿瘤防治中心</v>
          </cell>
          <cell r="H11745" t="str">
            <v>IDT351</v>
          </cell>
          <cell r="I11745">
            <v>15</v>
          </cell>
          <cell r="J11745" t="str">
            <v>LncRNA-T7</v>
          </cell>
          <cell r="K11745">
            <v>44.33</v>
          </cell>
          <cell r="L11745">
            <v>20</v>
          </cell>
          <cell r="M11745">
            <v>886.6</v>
          </cell>
          <cell r="N11745">
            <v>437</v>
          </cell>
        </row>
        <row r="11746">
          <cell r="D11746" t="str">
            <v>HGC-26060486</v>
          </cell>
          <cell r="E11746" t="str">
            <v>001918C3CCNR2</v>
          </cell>
          <cell r="F11746" t="str">
            <v>PSM-ZM202603020008-0001</v>
          </cell>
          <cell r="G11746" t="str">
            <v>中山大学肿瘤防治中心</v>
          </cell>
          <cell r="H11746" t="str">
            <v>IDT352</v>
          </cell>
          <cell r="I11746">
            <v>15</v>
          </cell>
          <cell r="J11746" t="str">
            <v>LncRNA-T7</v>
          </cell>
          <cell r="K11746">
            <v>86.21</v>
          </cell>
          <cell r="L11746">
            <v>20</v>
          </cell>
          <cell r="M11746">
            <v>1724.2</v>
          </cell>
          <cell r="N11746">
            <v>437</v>
          </cell>
        </row>
        <row r="11747">
          <cell r="D11747" t="str">
            <v>HGC-26060487</v>
          </cell>
          <cell r="E11747" t="str">
            <v>001918C3CCTR2</v>
          </cell>
          <cell r="F11747" t="str">
            <v>PSM-ZM202603020008-0001</v>
          </cell>
          <cell r="G11747" t="str">
            <v>中山大学肿瘤防治中心</v>
          </cell>
          <cell r="H11747" t="str">
            <v>IDT353</v>
          </cell>
          <cell r="I11747">
            <v>15</v>
          </cell>
          <cell r="J11747" t="str">
            <v>LncRNA-T7</v>
          </cell>
          <cell r="K11747">
            <v>55.69</v>
          </cell>
          <cell r="L11747">
            <v>20</v>
          </cell>
          <cell r="M11747">
            <v>1113.8</v>
          </cell>
          <cell r="N11747">
            <v>437</v>
          </cell>
        </row>
        <row r="11748">
          <cell r="D11748" t="str">
            <v>HGC-26060488</v>
          </cell>
          <cell r="E11748" t="str">
            <v>001919C3CCNR1</v>
          </cell>
          <cell r="F11748" t="str">
            <v>PSM-ZM202603020008-0001</v>
          </cell>
          <cell r="G11748" t="str">
            <v>中山大学肿瘤防治中心</v>
          </cell>
          <cell r="H11748" t="str">
            <v>IDT354</v>
          </cell>
          <cell r="I11748">
            <v>15</v>
          </cell>
          <cell r="J11748" t="str">
            <v>LncRNA-T7</v>
          </cell>
          <cell r="K11748">
            <v>51.51</v>
          </cell>
          <cell r="L11748">
            <v>20</v>
          </cell>
          <cell r="M11748">
            <v>1030.2</v>
          </cell>
          <cell r="N11748">
            <v>437</v>
          </cell>
        </row>
        <row r="11749">
          <cell r="D11749" t="str">
            <v>HGC-26060489</v>
          </cell>
          <cell r="E11749" t="str">
            <v>001919C3CCTR1</v>
          </cell>
          <cell r="F11749" t="str">
            <v>PSM-ZM202603020008-0001</v>
          </cell>
          <cell r="G11749" t="str">
            <v>中山大学肿瘤防治中心</v>
          </cell>
          <cell r="H11749" t="str">
            <v>IDT355</v>
          </cell>
          <cell r="I11749">
            <v>15</v>
          </cell>
          <cell r="J11749" t="str">
            <v>LncRNA-T7</v>
          </cell>
          <cell r="K11749">
            <v>47.5</v>
          </cell>
          <cell r="L11749">
            <v>20</v>
          </cell>
          <cell r="M11749">
            <v>950</v>
          </cell>
          <cell r="N11749">
            <v>437</v>
          </cell>
        </row>
        <row r="11750">
          <cell r="D11750" t="str">
            <v>HGC-26060490</v>
          </cell>
          <cell r="E11750" t="str">
            <v>001922C3CCNR1</v>
          </cell>
          <cell r="F11750" t="str">
            <v>PSM-ZM202603020008-0001</v>
          </cell>
          <cell r="G11750" t="str">
            <v>中山大学肿瘤防治中心</v>
          </cell>
          <cell r="H11750" t="str">
            <v>IDT356</v>
          </cell>
          <cell r="I11750">
            <v>15</v>
          </cell>
          <cell r="J11750" t="str">
            <v>LncRNA-T7</v>
          </cell>
          <cell r="K11750">
            <v>58.63</v>
          </cell>
          <cell r="L11750">
            <v>20</v>
          </cell>
          <cell r="M11750">
            <v>1172.6</v>
          </cell>
          <cell r="N11750">
            <v>437</v>
          </cell>
        </row>
        <row r="11751">
          <cell r="D11751" t="str">
            <v>HGC-26060491</v>
          </cell>
          <cell r="E11751" t="str">
            <v>001922C3CCTR1</v>
          </cell>
          <cell r="F11751" t="str">
            <v>PSM-ZM202603020008-0001</v>
          </cell>
          <cell r="G11751" t="str">
            <v>中山大学肿瘤防治中心</v>
          </cell>
          <cell r="H11751" t="str">
            <v>IDT357</v>
          </cell>
          <cell r="I11751">
            <v>15</v>
          </cell>
          <cell r="J11751" t="str">
            <v>LncRNA-T7</v>
          </cell>
          <cell r="K11751">
            <v>21.27</v>
          </cell>
          <cell r="L11751">
            <v>20</v>
          </cell>
          <cell r="M11751">
            <v>425.4</v>
          </cell>
          <cell r="N11751">
            <v>437</v>
          </cell>
        </row>
        <row r="11752">
          <cell r="D11752" t="str">
            <v>HGC-26060494</v>
          </cell>
          <cell r="E11752" t="str">
            <v>001924C3CFNR1</v>
          </cell>
          <cell r="F11752" t="str">
            <v>PSM-ZM202603020008-0001</v>
          </cell>
          <cell r="G11752" t="str">
            <v>中山大学肿瘤防治中心</v>
          </cell>
          <cell r="H11752" t="str">
            <v>IDT358</v>
          </cell>
          <cell r="I11752">
            <v>15</v>
          </cell>
          <cell r="J11752" t="str">
            <v>LncRNA-T7</v>
          </cell>
          <cell r="K11752">
            <v>62.57</v>
          </cell>
          <cell r="L11752">
            <v>20</v>
          </cell>
          <cell r="M11752">
            <v>1251.4</v>
          </cell>
          <cell r="N11752">
            <v>437</v>
          </cell>
        </row>
        <row r="11753">
          <cell r="D11753" t="str">
            <v>HGC-26060495</v>
          </cell>
          <cell r="E11753" t="str">
            <v>001924C3CFTR1</v>
          </cell>
          <cell r="F11753" t="str">
            <v>PSM-ZM202603020008-0001</v>
          </cell>
          <cell r="G11753" t="str">
            <v>中山大学肿瘤防治中心</v>
          </cell>
          <cell r="H11753" t="str">
            <v>IDT359</v>
          </cell>
          <cell r="I11753">
            <v>15</v>
          </cell>
          <cell r="J11753" t="str">
            <v>LncRNA-T7</v>
          </cell>
          <cell r="K11753">
            <v>46.66</v>
          </cell>
          <cell r="L11753">
            <v>20</v>
          </cell>
          <cell r="M11753">
            <v>933.2</v>
          </cell>
          <cell r="N11753">
            <v>437</v>
          </cell>
        </row>
        <row r="11754">
          <cell r="D11754" t="str">
            <v>HGC-26060496</v>
          </cell>
          <cell r="E11754" t="str">
            <v>001925C3CCNR1</v>
          </cell>
          <cell r="F11754" t="str">
            <v>PSM-ZM202603020008-0001</v>
          </cell>
          <cell r="G11754" t="str">
            <v>中山大学肿瘤防治中心</v>
          </cell>
          <cell r="H11754" t="str">
            <v>IDT360</v>
          </cell>
          <cell r="I11754">
            <v>15</v>
          </cell>
          <cell r="J11754" t="str">
            <v>LncRNA-T7</v>
          </cell>
          <cell r="K11754">
            <v>16.19</v>
          </cell>
          <cell r="L11754">
            <v>20</v>
          </cell>
          <cell r="M11754">
            <v>323.8</v>
          </cell>
          <cell r="N11754">
            <v>437</v>
          </cell>
        </row>
        <row r="11755">
          <cell r="D11755" t="str">
            <v>HGC-26060497</v>
          </cell>
          <cell r="E11755" t="str">
            <v>001925C3CCTR1</v>
          </cell>
          <cell r="F11755" t="str">
            <v>PSM-ZM202603020008-0001</v>
          </cell>
          <cell r="G11755" t="str">
            <v>中山大学肿瘤防治中心</v>
          </cell>
          <cell r="H11755" t="str">
            <v>IDT361</v>
          </cell>
          <cell r="I11755">
            <v>15</v>
          </cell>
          <cell r="J11755" t="str">
            <v>LncRNA-T7</v>
          </cell>
          <cell r="K11755">
            <v>67.92</v>
          </cell>
          <cell r="L11755">
            <v>20</v>
          </cell>
          <cell r="M11755">
            <v>1358.4</v>
          </cell>
          <cell r="N11755">
            <v>437</v>
          </cell>
        </row>
        <row r="11756">
          <cell r="D11756" t="str">
            <v>HGC-26060498</v>
          </cell>
          <cell r="E11756" t="str">
            <v>001926C3CCNR2</v>
          </cell>
          <cell r="F11756" t="str">
            <v>PSM-ZM202603020008-0001</v>
          </cell>
          <cell r="G11756" t="str">
            <v>中山大学肿瘤防治中心</v>
          </cell>
          <cell r="H11756" t="str">
            <v>IDT362</v>
          </cell>
          <cell r="I11756">
            <v>15</v>
          </cell>
          <cell r="J11756" t="str">
            <v>LncRNA-T7</v>
          </cell>
          <cell r="K11756">
            <v>79.37</v>
          </cell>
          <cell r="L11756">
            <v>20</v>
          </cell>
          <cell r="M11756">
            <v>1587.4</v>
          </cell>
          <cell r="N11756">
            <v>437</v>
          </cell>
        </row>
        <row r="11757">
          <cell r="D11757" t="str">
            <v>HGC-26060499</v>
          </cell>
          <cell r="E11757" t="str">
            <v>001926C3CCTR2</v>
          </cell>
          <cell r="F11757" t="str">
            <v>PSM-ZM202603020008-0001</v>
          </cell>
          <cell r="G11757" t="str">
            <v>中山大学肿瘤防治中心</v>
          </cell>
          <cell r="H11757" t="str">
            <v>IDT363</v>
          </cell>
          <cell r="I11757">
            <v>15</v>
          </cell>
          <cell r="J11757" t="str">
            <v>LncRNA-T7</v>
          </cell>
          <cell r="K11757">
            <v>86.94</v>
          </cell>
          <cell r="L11757">
            <v>20</v>
          </cell>
          <cell r="M11757">
            <v>1738.8</v>
          </cell>
          <cell r="N11757">
            <v>437</v>
          </cell>
        </row>
        <row r="11758">
          <cell r="D11758" t="str">
            <v>HGC-26060500</v>
          </cell>
          <cell r="E11758" t="str">
            <v>001928C3CFNR2</v>
          </cell>
          <cell r="F11758" t="str">
            <v>PSM-ZM202603020008-0001</v>
          </cell>
          <cell r="G11758" t="str">
            <v>中山大学肿瘤防治中心</v>
          </cell>
          <cell r="H11758" t="str">
            <v>IDT364</v>
          </cell>
          <cell r="I11758">
            <v>15</v>
          </cell>
          <cell r="J11758" t="str">
            <v>LncRNA-T7</v>
          </cell>
          <cell r="K11758">
            <v>42.14</v>
          </cell>
          <cell r="L11758">
            <v>20</v>
          </cell>
          <cell r="M11758">
            <v>842.8</v>
          </cell>
          <cell r="N11758">
            <v>437</v>
          </cell>
        </row>
        <row r="11759">
          <cell r="D11759" t="str">
            <v>HGC-26060501</v>
          </cell>
          <cell r="E11759" t="str">
            <v>001928C3CFTR2</v>
          </cell>
          <cell r="F11759" t="str">
            <v>PSM-ZM202603020008-0001</v>
          </cell>
          <cell r="G11759" t="str">
            <v>中山大学肿瘤防治中心</v>
          </cell>
          <cell r="H11759" t="str">
            <v>IDT365</v>
          </cell>
          <cell r="I11759">
            <v>15</v>
          </cell>
          <cell r="J11759" t="str">
            <v>LncRNA-T7</v>
          </cell>
          <cell r="K11759">
            <v>61</v>
          </cell>
          <cell r="L11759">
            <v>20</v>
          </cell>
          <cell r="M11759">
            <v>1220</v>
          </cell>
          <cell r="N11759">
            <v>437</v>
          </cell>
        </row>
        <row r="11760">
          <cell r="D11760" t="str">
            <v>HGC-26060502</v>
          </cell>
          <cell r="E11760" t="str">
            <v>001929C3CFNR2</v>
          </cell>
          <cell r="F11760" t="str">
            <v>PSM-ZM202603020008-0001</v>
          </cell>
          <cell r="G11760" t="str">
            <v>中山大学肿瘤防治中心</v>
          </cell>
          <cell r="H11760" t="str">
            <v>IDT366</v>
          </cell>
          <cell r="I11760">
            <v>15</v>
          </cell>
          <cell r="J11760" t="str">
            <v>LncRNA-T7</v>
          </cell>
          <cell r="K11760">
            <v>48.47</v>
          </cell>
          <cell r="L11760">
            <v>20</v>
          </cell>
          <cell r="M11760">
            <v>969.4</v>
          </cell>
          <cell r="N11760">
            <v>437</v>
          </cell>
        </row>
        <row r="11761">
          <cell r="D11761" t="str">
            <v>HGC-26060503</v>
          </cell>
          <cell r="E11761" t="str">
            <v>001929C3CFTR1</v>
          </cell>
          <cell r="F11761" t="str">
            <v>PSM-ZM202603020008-0001</v>
          </cell>
          <cell r="G11761" t="str">
            <v>中山大学肿瘤防治中心</v>
          </cell>
          <cell r="H11761" t="str">
            <v>IDT367</v>
          </cell>
          <cell r="I11761">
            <v>15</v>
          </cell>
          <cell r="J11761" t="str">
            <v>LncRNA-T7</v>
          </cell>
          <cell r="K11761">
            <v>84.6</v>
          </cell>
          <cell r="L11761">
            <v>20</v>
          </cell>
          <cell r="M11761">
            <v>1692</v>
          </cell>
          <cell r="N11761">
            <v>437</v>
          </cell>
        </row>
        <row r="11762">
          <cell r="D11762" t="str">
            <v>HGC-26060506</v>
          </cell>
          <cell r="E11762" t="str">
            <v>001931C3CFNR1</v>
          </cell>
          <cell r="F11762" t="str">
            <v>PSM-ZM202603020008-0001</v>
          </cell>
          <cell r="G11762" t="str">
            <v>中山大学肿瘤防治中心</v>
          </cell>
          <cell r="H11762" t="str">
            <v>IDT368</v>
          </cell>
          <cell r="I11762">
            <v>15</v>
          </cell>
          <cell r="J11762" t="str">
            <v>LncRNA-T7</v>
          </cell>
          <cell r="K11762">
            <v>85.74</v>
          </cell>
          <cell r="L11762">
            <v>20</v>
          </cell>
          <cell r="M11762">
            <v>1714.8</v>
          </cell>
          <cell r="N11762">
            <v>437</v>
          </cell>
        </row>
        <row r="11763">
          <cell r="D11763" t="str">
            <v>HGC-26060507</v>
          </cell>
          <cell r="E11763" t="str">
            <v>001931C3CFTR1</v>
          </cell>
          <cell r="F11763" t="str">
            <v>PSM-ZM202603020008-0001</v>
          </cell>
          <cell r="G11763" t="str">
            <v>中山大学肿瘤防治中心</v>
          </cell>
          <cell r="H11763" t="str">
            <v>IDT369</v>
          </cell>
          <cell r="I11763">
            <v>15</v>
          </cell>
          <cell r="J11763" t="str">
            <v>LncRNA-T7</v>
          </cell>
          <cell r="K11763">
            <v>46.04</v>
          </cell>
          <cell r="L11763">
            <v>20</v>
          </cell>
          <cell r="M11763">
            <v>920.8</v>
          </cell>
          <cell r="N11763">
            <v>437</v>
          </cell>
        </row>
        <row r="11764">
          <cell r="D11764" t="str">
            <v>HGC-26060508</v>
          </cell>
          <cell r="E11764" t="str">
            <v>001935C3CFNR2</v>
          </cell>
          <cell r="F11764" t="str">
            <v>PSM-ZM202603020008-0001</v>
          </cell>
          <cell r="G11764" t="str">
            <v>中山大学肿瘤防治中心</v>
          </cell>
          <cell r="H11764" t="str">
            <v>IDT370</v>
          </cell>
          <cell r="I11764">
            <v>15</v>
          </cell>
          <cell r="J11764" t="str">
            <v>LncRNA-T7</v>
          </cell>
          <cell r="K11764">
            <v>62.2</v>
          </cell>
          <cell r="L11764">
            <v>20</v>
          </cell>
          <cell r="M11764">
            <v>1244</v>
          </cell>
          <cell r="N11764">
            <v>437</v>
          </cell>
        </row>
        <row r="11765">
          <cell r="D11765" t="str">
            <v>HGC-26060509</v>
          </cell>
          <cell r="E11765" t="str">
            <v>001935C3CFTR4</v>
          </cell>
          <cell r="F11765" t="str">
            <v>PSM-ZM202603020008-0001</v>
          </cell>
          <cell r="G11765" t="str">
            <v>中山大学肿瘤防治中心</v>
          </cell>
          <cell r="H11765" t="str">
            <v>IDT371</v>
          </cell>
          <cell r="I11765">
            <v>15</v>
          </cell>
          <cell r="J11765" t="str">
            <v>LncRNA-T7</v>
          </cell>
          <cell r="K11765">
            <v>40.54</v>
          </cell>
          <cell r="L11765">
            <v>20</v>
          </cell>
          <cell r="M11765">
            <v>810.8</v>
          </cell>
          <cell r="N11765">
            <v>437</v>
          </cell>
        </row>
        <row r="11766">
          <cell r="D11766" t="str">
            <v>HGC-26060510</v>
          </cell>
          <cell r="E11766" t="str">
            <v>001936C3CCNR1</v>
          </cell>
          <cell r="F11766" t="str">
            <v>PSM-ZM202603020008-0001</v>
          </cell>
          <cell r="G11766" t="str">
            <v>中山大学肿瘤防治中心</v>
          </cell>
          <cell r="H11766" t="str">
            <v>IDT372</v>
          </cell>
          <cell r="I11766">
            <v>15</v>
          </cell>
          <cell r="J11766" t="str">
            <v>LncRNA-T7</v>
          </cell>
          <cell r="K11766">
            <v>73.25</v>
          </cell>
          <cell r="L11766">
            <v>20</v>
          </cell>
          <cell r="M11766">
            <v>1465</v>
          </cell>
          <cell r="N11766">
            <v>437</v>
          </cell>
        </row>
        <row r="11767">
          <cell r="D11767" t="str">
            <v>HGC-26060511</v>
          </cell>
          <cell r="E11767" t="str">
            <v>001936C3CCTR1</v>
          </cell>
          <cell r="F11767" t="str">
            <v>PSM-ZM202603020008-0001</v>
          </cell>
          <cell r="G11767" t="str">
            <v>中山大学肿瘤防治中心</v>
          </cell>
          <cell r="H11767" t="str">
            <v>IDT373</v>
          </cell>
          <cell r="I11767">
            <v>15</v>
          </cell>
          <cell r="J11767" t="str">
            <v>LncRNA-T7</v>
          </cell>
          <cell r="K11767">
            <v>61.52</v>
          </cell>
          <cell r="L11767">
            <v>20</v>
          </cell>
          <cell r="M11767">
            <v>1230.4</v>
          </cell>
          <cell r="N11767">
            <v>437</v>
          </cell>
        </row>
        <row r="11768">
          <cell r="D11768" t="str">
            <v>HGC-26060512</v>
          </cell>
          <cell r="E11768" t="str">
            <v>001937C3CCNR2</v>
          </cell>
          <cell r="F11768" t="str">
            <v>PSM-ZM202603020008-0001</v>
          </cell>
          <cell r="G11768" t="str">
            <v>中山大学肿瘤防治中心</v>
          </cell>
          <cell r="H11768" t="str">
            <v>IDT374</v>
          </cell>
          <cell r="I11768">
            <v>15</v>
          </cell>
          <cell r="J11768" t="str">
            <v>LncRNA-T7</v>
          </cell>
          <cell r="K11768">
            <v>46.42</v>
          </cell>
          <cell r="L11768">
            <v>20</v>
          </cell>
          <cell r="M11768">
            <v>928.4</v>
          </cell>
          <cell r="N11768">
            <v>437</v>
          </cell>
        </row>
        <row r="11769">
          <cell r="D11769" t="str">
            <v>HGC-26060513</v>
          </cell>
          <cell r="E11769" t="str">
            <v>001937C3CCTR4</v>
          </cell>
          <cell r="F11769" t="str">
            <v>PSM-ZM202603020008-0001</v>
          </cell>
          <cell r="G11769" t="str">
            <v>中山大学肿瘤防治中心</v>
          </cell>
          <cell r="H11769" t="str">
            <v>IDT375</v>
          </cell>
          <cell r="I11769">
            <v>15</v>
          </cell>
          <cell r="J11769" t="str">
            <v>LncRNA-T7</v>
          </cell>
          <cell r="K11769">
            <v>66.38</v>
          </cell>
          <cell r="L11769">
            <v>20</v>
          </cell>
          <cell r="M11769">
            <v>1327.6</v>
          </cell>
          <cell r="N11769">
            <v>437</v>
          </cell>
        </row>
        <row r="11770">
          <cell r="D11770" t="str">
            <v>HGC-26060514</v>
          </cell>
          <cell r="E11770" t="str">
            <v>001938C3CFNR1</v>
          </cell>
          <cell r="F11770" t="str">
            <v>PSM-ZM202603020008-0001</v>
          </cell>
          <cell r="G11770" t="str">
            <v>中山大学肿瘤防治中心</v>
          </cell>
          <cell r="H11770" t="str">
            <v>IDT376</v>
          </cell>
          <cell r="I11770">
            <v>15</v>
          </cell>
          <cell r="J11770" t="str">
            <v>LncRNA-T7</v>
          </cell>
          <cell r="K11770">
            <v>59.27</v>
          </cell>
          <cell r="L11770">
            <v>20</v>
          </cell>
          <cell r="M11770">
            <v>1185.4</v>
          </cell>
          <cell r="N11770">
            <v>437</v>
          </cell>
        </row>
        <row r="11771">
          <cell r="D11771" t="str">
            <v>HGC-26060515</v>
          </cell>
          <cell r="E11771" t="str">
            <v>001938C3CFTR1</v>
          </cell>
          <cell r="F11771" t="str">
            <v>PSM-ZM202603020008-0001</v>
          </cell>
          <cell r="G11771" t="str">
            <v>中山大学肿瘤防治中心</v>
          </cell>
          <cell r="H11771" t="str">
            <v>IDT377</v>
          </cell>
          <cell r="I11771">
            <v>15</v>
          </cell>
          <cell r="J11771" t="str">
            <v>LncRNA-T7</v>
          </cell>
          <cell r="K11771">
            <v>77.63</v>
          </cell>
          <cell r="L11771">
            <v>20</v>
          </cell>
          <cell r="M11771">
            <v>1552.6</v>
          </cell>
          <cell r="N11771">
            <v>437</v>
          </cell>
        </row>
        <row r="11772">
          <cell r="D11772" t="str">
            <v>HGC-26060516</v>
          </cell>
          <cell r="E11772" t="str">
            <v>001941C3CFNR2</v>
          </cell>
          <cell r="F11772" t="str">
            <v>PSM-ZM202603020008-0001</v>
          </cell>
          <cell r="G11772" t="str">
            <v>中山大学肿瘤防治中心</v>
          </cell>
          <cell r="H11772" t="str">
            <v>IDT378</v>
          </cell>
          <cell r="I11772">
            <v>15</v>
          </cell>
          <cell r="J11772" t="str">
            <v>LncRNA-T7</v>
          </cell>
          <cell r="K11772">
            <v>54.23</v>
          </cell>
          <cell r="L11772">
            <v>20</v>
          </cell>
          <cell r="M11772">
            <v>1084.6</v>
          </cell>
          <cell r="N11772">
            <v>437</v>
          </cell>
        </row>
        <row r="11773">
          <cell r="D11773" t="str">
            <v>HGC-26060517</v>
          </cell>
          <cell r="E11773" t="str">
            <v>001941C3CFTR2</v>
          </cell>
          <cell r="F11773" t="str">
            <v>PSM-ZM202603020008-0001</v>
          </cell>
          <cell r="G11773" t="str">
            <v>中山大学肿瘤防治中心</v>
          </cell>
          <cell r="H11773" t="str">
            <v>IDT379</v>
          </cell>
          <cell r="I11773">
            <v>15</v>
          </cell>
          <cell r="J11773" t="str">
            <v>LncRNA-T7</v>
          </cell>
          <cell r="K11773">
            <v>59.46</v>
          </cell>
          <cell r="L11773">
            <v>20</v>
          </cell>
          <cell r="M11773">
            <v>1189.2</v>
          </cell>
          <cell r="N11773">
            <v>437</v>
          </cell>
        </row>
        <row r="11774">
          <cell r="D11774" t="str">
            <v>HGC-26060518</v>
          </cell>
          <cell r="E11774" t="str">
            <v>001942C3CFNR1</v>
          </cell>
          <cell r="F11774" t="str">
            <v>PSM-ZM202603020008-0001</v>
          </cell>
          <cell r="G11774" t="str">
            <v>中山大学肿瘤防治中心</v>
          </cell>
          <cell r="H11774" t="str">
            <v>IDT380</v>
          </cell>
          <cell r="I11774">
            <v>15</v>
          </cell>
          <cell r="J11774" t="str">
            <v>LncRNA-T7</v>
          </cell>
          <cell r="K11774">
            <v>68.22</v>
          </cell>
          <cell r="L11774">
            <v>20</v>
          </cell>
          <cell r="M11774">
            <v>1364.4</v>
          </cell>
          <cell r="N11774">
            <v>437</v>
          </cell>
        </row>
        <row r="11775">
          <cell r="D11775" t="str">
            <v>HGC-26060519</v>
          </cell>
          <cell r="E11775" t="str">
            <v>001942C3CFTR1</v>
          </cell>
          <cell r="F11775" t="str">
            <v>PSM-ZM202603020008-0001</v>
          </cell>
          <cell r="G11775" t="str">
            <v>中山大学肿瘤防治中心</v>
          </cell>
          <cell r="H11775" t="str">
            <v>IDT381</v>
          </cell>
          <cell r="I11775">
            <v>15</v>
          </cell>
          <cell r="J11775" t="str">
            <v>LncRNA-T7</v>
          </cell>
          <cell r="K11775">
            <v>66.13</v>
          </cell>
          <cell r="L11775">
            <v>20</v>
          </cell>
          <cell r="M11775">
            <v>1322.6</v>
          </cell>
          <cell r="N11775">
            <v>437</v>
          </cell>
        </row>
        <row r="11776">
          <cell r="D11776" t="str">
            <v>HGC-26060520</v>
          </cell>
          <cell r="E11776" t="str">
            <v>001943C3CFNR1</v>
          </cell>
          <cell r="F11776" t="str">
            <v>PSM-ZM202603020008-0001</v>
          </cell>
          <cell r="G11776" t="str">
            <v>中山大学肿瘤防治中心</v>
          </cell>
          <cell r="H11776" t="str">
            <v>IDT382</v>
          </cell>
          <cell r="I11776">
            <v>15</v>
          </cell>
          <cell r="J11776" t="str">
            <v>LncRNA-T7</v>
          </cell>
          <cell r="K11776">
            <v>56.98</v>
          </cell>
          <cell r="L11776">
            <v>20</v>
          </cell>
          <cell r="M11776">
            <v>1139.6</v>
          </cell>
          <cell r="N11776">
            <v>437</v>
          </cell>
        </row>
        <row r="11777">
          <cell r="D11777" t="str">
            <v>HGC-26060521</v>
          </cell>
          <cell r="E11777" t="str">
            <v>001943C3CFTR3</v>
          </cell>
          <cell r="F11777" t="str">
            <v>PSM-ZM202603020008-0001</v>
          </cell>
          <cell r="G11777" t="str">
            <v>中山大学肿瘤防治中心</v>
          </cell>
          <cell r="H11777" t="str">
            <v>IDT383</v>
          </cell>
          <cell r="I11777">
            <v>15</v>
          </cell>
          <cell r="J11777" t="str">
            <v>LncRNA-T7</v>
          </cell>
          <cell r="K11777">
            <v>49.63</v>
          </cell>
          <cell r="L11777">
            <v>20</v>
          </cell>
          <cell r="M11777">
            <v>992.6</v>
          </cell>
          <cell r="N11777">
            <v>437</v>
          </cell>
        </row>
        <row r="11778">
          <cell r="D11778" t="str">
            <v>HGC-26060522</v>
          </cell>
          <cell r="E11778" t="str">
            <v>001944C3CCNR1</v>
          </cell>
          <cell r="F11778" t="str">
            <v>PSM-ZM202603020008-0001</v>
          </cell>
          <cell r="G11778" t="str">
            <v>中山大学肿瘤防治中心</v>
          </cell>
          <cell r="H11778" t="str">
            <v>IDT384</v>
          </cell>
          <cell r="I11778">
            <v>15</v>
          </cell>
          <cell r="J11778" t="str">
            <v>LncRNA-T7</v>
          </cell>
          <cell r="K11778">
            <v>47.37</v>
          </cell>
          <cell r="L11778">
            <v>20</v>
          </cell>
          <cell r="M11778">
            <v>947.4</v>
          </cell>
          <cell r="N11778">
            <v>437</v>
          </cell>
        </row>
        <row r="11779">
          <cell r="D11779" t="str">
            <v>HGC-26060459</v>
          </cell>
          <cell r="E11779" t="str">
            <v>001864C3CFNR1</v>
          </cell>
          <cell r="F11779" t="str">
            <v>PSM-ZM202603020008-0001</v>
          </cell>
          <cell r="G11779" t="str">
            <v>中山大学肿瘤防治中心</v>
          </cell>
          <cell r="H11779" t="str">
            <v>IDT330</v>
          </cell>
          <cell r="I11779">
            <v>15</v>
          </cell>
          <cell r="J11779" t="str">
            <v>LncRNA-T7</v>
          </cell>
          <cell r="K11779">
            <v>4.61</v>
          </cell>
          <cell r="L11779">
            <v>20</v>
          </cell>
          <cell r="M11779">
            <v>92.2</v>
          </cell>
          <cell r="N11779">
            <v>420</v>
          </cell>
        </row>
        <row r="11780">
          <cell r="D11780" t="str">
            <v>260431E</v>
          </cell>
        </row>
        <row r="11780">
          <cell r="F11780" t="str">
            <v>HGC20250306005-0793</v>
          </cell>
          <cell r="G11780" t="str">
            <v>Haplox GeneTech (Hong Kong) Limited</v>
          </cell>
          <cell r="H11780" t="str">
            <v>IDT370</v>
          </cell>
        </row>
        <row r="11780">
          <cell r="J11780" t="str">
            <v>WES-IDT</v>
          </cell>
          <cell r="K11780">
            <v>29.05</v>
          </cell>
          <cell r="L11780">
            <v>20</v>
          </cell>
          <cell r="M11780">
            <v>581</v>
          </cell>
          <cell r="N11780">
            <v>400</v>
          </cell>
        </row>
        <row r="11781">
          <cell r="D11781" t="str">
            <v>HGC-26071214</v>
          </cell>
          <cell r="E11781" t="str">
            <v>WES 964-1_Ivanka Vitanova Stoyanova</v>
          </cell>
          <cell r="F11781" t="str">
            <v>HGC20250306005-0793</v>
          </cell>
          <cell r="G11781" t="str">
            <v>Haplox GeneTech (Hong Kong) Limited</v>
          </cell>
          <cell r="H11781" t="str">
            <v>IDT370</v>
          </cell>
          <cell r="I11781">
            <v>12</v>
          </cell>
          <cell r="J11781" t="str">
            <v>WES-IDT</v>
          </cell>
          <cell r="K11781">
            <v>29.05</v>
          </cell>
          <cell r="L11781">
            <v>20</v>
          </cell>
          <cell r="M11781">
            <v>581</v>
          </cell>
          <cell r="N11781">
            <v>400</v>
          </cell>
        </row>
        <row r="11782">
          <cell r="D11782" t="str">
            <v>HGC-26071215</v>
          </cell>
          <cell r="E11782" t="str">
            <v>WES 964-2_Lyubomir Nikolaev Stoyanov</v>
          </cell>
          <cell r="F11782" t="str">
            <v>HGC20250306005-0793</v>
          </cell>
          <cell r="G11782" t="str">
            <v>Haplox GeneTech (Hong Kong) Limited</v>
          </cell>
          <cell r="H11782" t="str">
            <v>IDT371</v>
          </cell>
          <cell r="I11782">
            <v>12</v>
          </cell>
          <cell r="J11782" t="str">
            <v>WES-IDT</v>
          </cell>
        </row>
        <row r="11783">
          <cell r="D11783" t="str">
            <v>HGC-26071216</v>
          </cell>
          <cell r="E11783" t="str">
            <v>WES 964-3_Lyubomir Lyubomirov Stoyanov</v>
          </cell>
          <cell r="F11783" t="str">
            <v>HGC20250306005-0793</v>
          </cell>
          <cell r="G11783" t="str">
            <v>Haplox GeneTech (Hong Kong) Limited</v>
          </cell>
          <cell r="H11783" t="str">
            <v>IDT372</v>
          </cell>
          <cell r="I11783">
            <v>12</v>
          </cell>
          <cell r="J11783" t="str">
            <v>WES-IDT</v>
          </cell>
        </row>
        <row r="11784">
          <cell r="D11784" t="str">
            <v>HGC-26071217</v>
          </cell>
          <cell r="E11784" t="str">
            <v>WES 965-3_Martin Plamenov Stoyanov</v>
          </cell>
          <cell r="F11784" t="str">
            <v>HGC20250306005-0793</v>
          </cell>
          <cell r="G11784" t="str">
            <v>Haplox GeneTech (Hong Kong) Limited</v>
          </cell>
          <cell r="H11784" t="str">
            <v>IDT373</v>
          </cell>
          <cell r="I11784">
            <v>12</v>
          </cell>
          <cell r="J11784" t="str">
            <v>WES-IDT</v>
          </cell>
        </row>
        <row r="11785">
          <cell r="D11785" t="str">
            <v>HGC-26071218</v>
          </cell>
          <cell r="E11785" t="str">
            <v>WES 966-2</v>
          </cell>
          <cell r="F11785" t="str">
            <v>HGC20250306005-0793</v>
          </cell>
          <cell r="G11785" t="str">
            <v>Haplox GeneTech (Hong Kong) Limited</v>
          </cell>
          <cell r="H11785" t="str">
            <v>IDT374</v>
          </cell>
          <cell r="I11785">
            <v>12</v>
          </cell>
          <cell r="J11785" t="str">
            <v>WES-IDT</v>
          </cell>
        </row>
        <row r="11786">
          <cell r="D11786" t="str">
            <v>HGC-26071219</v>
          </cell>
          <cell r="E11786" t="str">
            <v>WES 966-3_Beatris Radoslavova Vladeva</v>
          </cell>
          <cell r="F11786" t="str">
            <v>HGC20250306005-0793</v>
          </cell>
          <cell r="G11786" t="str">
            <v>Haplox GeneTech (Hong Kong) Limited</v>
          </cell>
          <cell r="H11786" t="str">
            <v>IDT375</v>
          </cell>
          <cell r="I11786">
            <v>12</v>
          </cell>
          <cell r="J11786" t="str">
            <v>WES-IDT</v>
          </cell>
        </row>
        <row r="11787">
          <cell r="D11787" t="str">
            <v>HGC-26071220</v>
          </cell>
          <cell r="E11787" t="str">
            <v>DMD 137-3_Muresam Teodora</v>
          </cell>
          <cell r="F11787" t="str">
            <v>HGC20250306005-0793</v>
          </cell>
          <cell r="G11787" t="str">
            <v>Haplox GeneTech (Hong Kong) Limited</v>
          </cell>
          <cell r="H11787" t="str">
            <v>IDT376</v>
          </cell>
          <cell r="I11787">
            <v>12</v>
          </cell>
          <cell r="J11787" t="str">
            <v>WES-IDT</v>
          </cell>
        </row>
        <row r="11788">
          <cell r="D11788" t="str">
            <v>HGC-26071221</v>
          </cell>
          <cell r="E11788" t="str">
            <v>DMD 138-3_Marcoci Alexandru Clement</v>
          </cell>
          <cell r="F11788" t="str">
            <v>HGC20250306005-0793</v>
          </cell>
          <cell r="G11788" t="str">
            <v>Haplox GeneTech (Hong Kong) Limited</v>
          </cell>
          <cell r="H11788" t="str">
            <v>IDT377</v>
          </cell>
          <cell r="I11788">
            <v>12</v>
          </cell>
          <cell r="J11788" t="str">
            <v>WES-IDT</v>
          </cell>
        </row>
        <row r="11789">
          <cell r="D11789" t="str">
            <v>HGC-26071222</v>
          </cell>
          <cell r="E11789" t="str">
            <v>DMD 144-3_Gliga Carmen Manuela</v>
          </cell>
          <cell r="F11789" t="str">
            <v>HGC20250306005-0793</v>
          </cell>
          <cell r="G11789" t="str">
            <v>Haplox GeneTech (Hong Kong) Limited</v>
          </cell>
          <cell r="H11789" t="str">
            <v>IDT378</v>
          </cell>
          <cell r="I11789">
            <v>12</v>
          </cell>
          <cell r="J11789" t="str">
            <v>WES-IDT</v>
          </cell>
        </row>
        <row r="11790">
          <cell r="D11790" t="str">
            <v>HGC-26033053-1</v>
          </cell>
          <cell r="E11790" t="str">
            <v>LJD_cfDNA_base</v>
          </cell>
          <cell r="F11790" t="str">
            <v>HGC20241230006-0094</v>
          </cell>
          <cell r="G11790" t="str">
            <v>中山大学附属第一医院</v>
          </cell>
          <cell r="H11790" t="str">
            <v>UPM16</v>
          </cell>
          <cell r="I11790">
            <v>8</v>
          </cell>
          <cell r="J11790" t="str">
            <v>MRD</v>
          </cell>
          <cell r="K11790">
            <v>1.26</v>
          </cell>
          <cell r="L11790">
            <v>16</v>
          </cell>
          <cell r="M11790">
            <v>20.16</v>
          </cell>
          <cell r="N11790">
            <v>320</v>
          </cell>
        </row>
        <row r="11791">
          <cell r="D11791" t="str">
            <v>260607P1-204</v>
          </cell>
          <cell r="E11791" t="str">
            <v>260607P1-204</v>
          </cell>
        </row>
        <row r="11791">
          <cell r="I11791">
            <v>204</v>
          </cell>
          <cell r="J11791" t="str">
            <v>mRNA-T7</v>
          </cell>
          <cell r="K11791">
            <v>20.86</v>
          </cell>
          <cell r="L11791">
            <v>88</v>
          </cell>
          <cell r="M11791">
            <v>1835.68</v>
          </cell>
          <cell r="N11791">
            <v>506</v>
          </cell>
        </row>
        <row r="11792">
          <cell r="D11792" t="str">
            <v>260607P2-198</v>
          </cell>
          <cell r="E11792" t="str">
            <v>260607P2-198</v>
          </cell>
        </row>
        <row r="11792">
          <cell r="I11792">
            <v>198</v>
          </cell>
          <cell r="J11792" t="str">
            <v>mRNA</v>
          </cell>
          <cell r="K11792">
            <v>39.34</v>
          </cell>
          <cell r="L11792">
            <v>61</v>
          </cell>
          <cell r="M11792">
            <v>2399.74</v>
          </cell>
          <cell r="N11792">
            <v>500</v>
          </cell>
        </row>
        <row r="11793">
          <cell r="D11793" t="str">
            <v>260607P3-138</v>
          </cell>
          <cell r="E11793" t="str">
            <v>260607P3-138</v>
          </cell>
        </row>
        <row r="11793">
          <cell r="I11793">
            <v>138</v>
          </cell>
          <cell r="J11793" t="str">
            <v>mRNA</v>
          </cell>
          <cell r="K11793">
            <v>26.67</v>
          </cell>
          <cell r="L11793">
            <v>68</v>
          </cell>
          <cell r="M11793">
            <v>1813.56</v>
          </cell>
          <cell r="N11793">
            <v>509</v>
          </cell>
        </row>
        <row r="11794">
          <cell r="D11794" t="str">
            <v>260607P4-525</v>
          </cell>
          <cell r="E11794" t="str">
            <v>260607P4-525</v>
          </cell>
        </row>
        <row r="11794">
          <cell r="I11794">
            <v>525</v>
          </cell>
          <cell r="J11794" t="str">
            <v>LncRNA-T7</v>
          </cell>
          <cell r="K11794">
            <v>26.83</v>
          </cell>
          <cell r="L11794">
            <v>79</v>
          </cell>
          <cell r="M11794">
            <v>2119.57</v>
          </cell>
          <cell r="N11794">
            <v>403</v>
          </cell>
        </row>
        <row r="11795">
          <cell r="D11795" t="str">
            <v>260607P5-540</v>
          </cell>
          <cell r="E11795" t="str">
            <v>260607P5-540</v>
          </cell>
        </row>
        <row r="11795">
          <cell r="I11795">
            <v>540</v>
          </cell>
          <cell r="J11795" t="str">
            <v>LncRNA-T7</v>
          </cell>
          <cell r="K11795">
            <v>33.85</v>
          </cell>
          <cell r="L11795">
            <v>67</v>
          </cell>
          <cell r="M11795">
            <v>2267.95</v>
          </cell>
          <cell r="N11795">
            <v>410</v>
          </cell>
        </row>
        <row r="11796">
          <cell r="D11796" t="str">
            <v>HGC-26069115</v>
          </cell>
          <cell r="E11796" t="str">
            <v>NC-1</v>
          </cell>
          <cell r="F11796" t="str">
            <v>PSM-ZM202604210002-0005</v>
          </cell>
          <cell r="G11796" t="str">
            <v>东南大学</v>
          </cell>
          <cell r="H11796" t="str">
            <v>IDT344</v>
          </cell>
          <cell r="I11796">
            <v>6</v>
          </cell>
          <cell r="J11796" t="str">
            <v>mRNA-T7</v>
          </cell>
          <cell r="K11796">
            <v>3.5</v>
          </cell>
          <cell r="L11796">
            <v>35</v>
          </cell>
          <cell r="M11796">
            <v>122.5</v>
          </cell>
          <cell r="N11796">
            <v>480</v>
          </cell>
        </row>
        <row r="11797">
          <cell r="D11797" t="str">
            <v>HGC-26069116</v>
          </cell>
          <cell r="E11797" t="str">
            <v>NC-2</v>
          </cell>
          <cell r="F11797" t="str">
            <v>PSM-ZM202604210002-0005</v>
          </cell>
          <cell r="G11797" t="str">
            <v>东南大学</v>
          </cell>
          <cell r="H11797" t="str">
            <v>IDT345</v>
          </cell>
          <cell r="I11797">
            <v>6</v>
          </cell>
          <cell r="J11797" t="str">
            <v>mRNA-T7</v>
          </cell>
          <cell r="K11797">
            <v>1.52</v>
          </cell>
          <cell r="L11797">
            <v>35</v>
          </cell>
          <cell r="M11797">
            <v>53.2</v>
          </cell>
          <cell r="N11797">
            <v>460</v>
          </cell>
        </row>
        <row r="11798">
          <cell r="D11798" t="str">
            <v>HGC-26069118</v>
          </cell>
          <cell r="E11798" t="str">
            <v>H-1</v>
          </cell>
          <cell r="F11798" t="str">
            <v>PSM-ZM202604210002-0005</v>
          </cell>
          <cell r="G11798" t="str">
            <v>东南大学</v>
          </cell>
          <cell r="H11798" t="str">
            <v>IDT347</v>
          </cell>
          <cell r="I11798">
            <v>6</v>
          </cell>
          <cell r="J11798" t="str">
            <v>mRNA-T7</v>
          </cell>
          <cell r="K11798">
            <v>1.99</v>
          </cell>
          <cell r="L11798">
            <v>35</v>
          </cell>
          <cell r="M11798">
            <v>69.65</v>
          </cell>
          <cell r="N11798">
            <v>480</v>
          </cell>
        </row>
        <row r="11799">
          <cell r="D11799" t="str">
            <v>HGC-26064724</v>
          </cell>
          <cell r="E11799" t="str">
            <v>CTRL_1</v>
          </cell>
          <cell r="F11799" t="str">
            <v>PSM-ZM202605200001-0001</v>
          </cell>
          <cell r="G11799" t="str">
            <v>中山大学附属口腔医院</v>
          </cell>
          <cell r="H11799" t="str">
            <v>IDT336</v>
          </cell>
          <cell r="I11799">
            <v>6</v>
          </cell>
          <cell r="J11799" t="str">
            <v>mRNA</v>
          </cell>
          <cell r="K11799">
            <v>3.73</v>
          </cell>
          <cell r="L11799">
            <v>35</v>
          </cell>
          <cell r="M11799">
            <v>130.55</v>
          </cell>
          <cell r="N11799">
            <v>480</v>
          </cell>
        </row>
        <row r="11800">
          <cell r="D11800" t="str">
            <v>HGC-26064728</v>
          </cell>
          <cell r="E11800" t="str">
            <v>IMA_1</v>
          </cell>
          <cell r="F11800" t="str">
            <v>PSM-ZM202605200001-0001</v>
          </cell>
          <cell r="G11800" t="str">
            <v>中山大学附属口腔医院</v>
          </cell>
          <cell r="H11800" t="str">
            <v>IDT340</v>
          </cell>
          <cell r="I11800">
            <v>6</v>
          </cell>
          <cell r="J11800" t="str">
            <v>mRNA</v>
          </cell>
          <cell r="K11800">
            <v>4.77</v>
          </cell>
          <cell r="L11800">
            <v>35</v>
          </cell>
          <cell r="M11800">
            <v>166.95</v>
          </cell>
          <cell r="N11800">
            <v>480</v>
          </cell>
        </row>
        <row r="11801">
          <cell r="D11801" t="str">
            <v>HGC-26064729</v>
          </cell>
          <cell r="E11801" t="str">
            <v>IMA_2</v>
          </cell>
          <cell r="F11801" t="str">
            <v>PSM-ZM202605200001-0001</v>
          </cell>
          <cell r="G11801" t="str">
            <v>中山大学附属口腔医院</v>
          </cell>
          <cell r="H11801" t="str">
            <v>IDT341</v>
          </cell>
          <cell r="I11801">
            <v>6</v>
          </cell>
          <cell r="J11801" t="str">
            <v>mRNA</v>
          </cell>
          <cell r="K11801">
            <v>3.79</v>
          </cell>
          <cell r="L11801">
            <v>35</v>
          </cell>
          <cell r="M11801">
            <v>132.65</v>
          </cell>
          <cell r="N11801">
            <v>487</v>
          </cell>
        </row>
        <row r="11802">
          <cell r="D11802" t="str">
            <v>HGC-26061009</v>
          </cell>
          <cell r="E11802" t="str">
            <v>002777C3CFNR2</v>
          </cell>
          <cell r="F11802" t="str">
            <v>PSM-ZM202603020008-0001</v>
          </cell>
          <cell r="G11802" t="str">
            <v>中山大学肿瘤防治中心</v>
          </cell>
          <cell r="H11802" t="str">
            <v>IDT105</v>
          </cell>
          <cell r="I11802">
            <v>15</v>
          </cell>
          <cell r="J11802" t="str">
            <v>LncRNA-T7</v>
          </cell>
          <cell r="K11802">
            <v>0.798</v>
          </cell>
          <cell r="L11802">
            <v>15</v>
          </cell>
          <cell r="M11802">
            <v>11.97</v>
          </cell>
          <cell r="N11802">
            <v>380</v>
          </cell>
        </row>
        <row r="11803">
          <cell r="D11803" t="str">
            <v>HGC-26060550</v>
          </cell>
          <cell r="E11803" t="str">
            <v>001964C3CFNR1</v>
          </cell>
          <cell r="F11803" t="str">
            <v>PSM-ZM202603020008-0001</v>
          </cell>
          <cell r="G11803" t="str">
            <v>中山大学肿瘤防治中心</v>
          </cell>
          <cell r="H11803" t="str">
            <v>IDT126</v>
          </cell>
          <cell r="I11803">
            <v>15</v>
          </cell>
          <cell r="J11803" t="str">
            <v>LncRNA-T7</v>
          </cell>
          <cell r="K11803">
            <v>3.87</v>
          </cell>
          <cell r="L11803">
            <v>15</v>
          </cell>
          <cell r="M11803">
            <v>58.05</v>
          </cell>
          <cell r="N11803">
            <v>438</v>
          </cell>
        </row>
        <row r="11804">
          <cell r="D11804" t="str">
            <v>HGC-26060561</v>
          </cell>
          <cell r="E11804" t="str">
            <v>001969C3CFTR1</v>
          </cell>
          <cell r="F11804" t="str">
            <v>PSM-ZM202603020008-0001</v>
          </cell>
          <cell r="G11804" t="str">
            <v>中山大学肿瘤防治中心</v>
          </cell>
          <cell r="H11804" t="str">
            <v>IDT137</v>
          </cell>
          <cell r="I11804">
            <v>15</v>
          </cell>
          <cell r="J11804" t="str">
            <v>LncRNA-T7</v>
          </cell>
          <cell r="K11804">
            <v>6.68</v>
          </cell>
          <cell r="L11804">
            <v>15</v>
          </cell>
          <cell r="M11804">
            <v>100.2</v>
          </cell>
          <cell r="N11804">
            <v>406</v>
          </cell>
        </row>
        <row r="11805">
          <cell r="D11805" t="str">
            <v>HGC-26060562</v>
          </cell>
          <cell r="E11805" t="str">
            <v>001970C3CFNR1</v>
          </cell>
          <cell r="F11805" t="str">
            <v>PSM-ZM202603020008-0001</v>
          </cell>
          <cell r="G11805" t="str">
            <v>中山大学肿瘤防治中心</v>
          </cell>
          <cell r="H11805" t="str">
            <v>IDT138</v>
          </cell>
          <cell r="I11805">
            <v>15</v>
          </cell>
          <cell r="J11805" t="str">
            <v>LncRNA-T7</v>
          </cell>
          <cell r="K11805">
            <v>5.79</v>
          </cell>
          <cell r="L11805">
            <v>15</v>
          </cell>
          <cell r="M11805">
            <v>86.85</v>
          </cell>
          <cell r="N11805">
            <v>422</v>
          </cell>
        </row>
        <row r="11806">
          <cell r="D11806" t="str">
            <v>HGC-26060572</v>
          </cell>
          <cell r="E11806" t="str">
            <v>001975C3CFNR2</v>
          </cell>
          <cell r="F11806" t="str">
            <v>PSM-ZM202603020008-0001</v>
          </cell>
          <cell r="G11806" t="str">
            <v>中山大学肿瘤防治中心</v>
          </cell>
          <cell r="H11806" t="str">
            <v>IDT144</v>
          </cell>
          <cell r="I11806">
            <v>15</v>
          </cell>
          <cell r="J11806" t="str">
            <v>LncRNA-T7</v>
          </cell>
          <cell r="K11806">
            <v>1.04</v>
          </cell>
          <cell r="L11806">
            <v>15</v>
          </cell>
          <cell r="M11806">
            <v>15.6</v>
          </cell>
          <cell r="N11806">
            <v>389</v>
          </cell>
        </row>
        <row r="11807">
          <cell r="D11807" t="str">
            <v>HGC-26060573</v>
          </cell>
          <cell r="E11807" t="str">
            <v>001975C3CFTR4</v>
          </cell>
          <cell r="F11807" t="str">
            <v>PSM-ZM202603020008-0001</v>
          </cell>
          <cell r="G11807" t="str">
            <v>中山大学肿瘤防治中心</v>
          </cell>
          <cell r="H11807" t="str">
            <v>IDT145</v>
          </cell>
          <cell r="I11807">
            <v>15</v>
          </cell>
          <cell r="J11807" t="str">
            <v>LncRNA-T7</v>
          </cell>
          <cell r="K11807">
            <v>2.6</v>
          </cell>
          <cell r="L11807">
            <v>15</v>
          </cell>
          <cell r="M11807">
            <v>39</v>
          </cell>
          <cell r="N11807">
            <v>388</v>
          </cell>
        </row>
        <row r="11808">
          <cell r="D11808" t="str">
            <v>HGC-26060576</v>
          </cell>
          <cell r="E11808" t="str">
            <v>001977C3CCNR1</v>
          </cell>
          <cell r="F11808" t="str">
            <v>PSM-ZM202603020008-0001</v>
          </cell>
          <cell r="G11808" t="str">
            <v>中山大学肿瘤防治中心</v>
          </cell>
          <cell r="H11808" t="str">
            <v>IDT146</v>
          </cell>
          <cell r="I11808">
            <v>15</v>
          </cell>
          <cell r="J11808" t="str">
            <v>LncRNA-T7</v>
          </cell>
          <cell r="K11808">
            <v>1.19</v>
          </cell>
          <cell r="L11808">
            <v>15</v>
          </cell>
          <cell r="M11808">
            <v>17.85</v>
          </cell>
          <cell r="N11808">
            <v>406</v>
          </cell>
        </row>
        <row r="11809">
          <cell r="D11809" t="str">
            <v>HGC-26060594</v>
          </cell>
          <cell r="E11809" t="str">
            <v>001989C3CFNR2</v>
          </cell>
          <cell r="F11809" t="str">
            <v>PSM-ZM202603020008-0001</v>
          </cell>
          <cell r="G11809" t="str">
            <v>中山大学肿瘤防治中心</v>
          </cell>
          <cell r="H11809" t="str">
            <v>IDT162</v>
          </cell>
          <cell r="I11809">
            <v>15</v>
          </cell>
          <cell r="J11809" t="str">
            <v>LncRNA-T7</v>
          </cell>
          <cell r="K11809">
            <v>3.39</v>
          </cell>
          <cell r="L11809">
            <v>15</v>
          </cell>
          <cell r="M11809">
            <v>50.85</v>
          </cell>
          <cell r="N11809">
            <v>406</v>
          </cell>
        </row>
        <row r="11810">
          <cell r="D11810" t="str">
            <v>HGC-26060124</v>
          </cell>
          <cell r="E11810" t="str">
            <v>WT-OLD2-1</v>
          </cell>
          <cell r="F11810" t="str">
            <v>PSM-ZM202605110011-0001</v>
          </cell>
          <cell r="G11810" t="str">
            <v>中南大学湘雅二医院</v>
          </cell>
          <cell r="H11810" t="str">
            <v>IDT289</v>
          </cell>
          <cell r="I11810">
            <v>6</v>
          </cell>
          <cell r="J11810" t="str">
            <v>mRNA-T7</v>
          </cell>
          <cell r="K11810">
            <v>38.64</v>
          </cell>
          <cell r="L11810">
            <v>35</v>
          </cell>
          <cell r="M11810">
            <v>1352.4</v>
          </cell>
          <cell r="N11810">
            <v>506</v>
          </cell>
        </row>
        <row r="11811">
          <cell r="D11811" t="str">
            <v>HGC-26060125</v>
          </cell>
          <cell r="E11811" t="str">
            <v>WT-OLD2-2</v>
          </cell>
          <cell r="F11811" t="str">
            <v>PSM-ZM202605110011-0001</v>
          </cell>
          <cell r="G11811" t="str">
            <v>中南大学湘雅二医院</v>
          </cell>
          <cell r="H11811" t="str">
            <v>IDT290</v>
          </cell>
          <cell r="I11811">
            <v>6</v>
          </cell>
          <cell r="J11811" t="str">
            <v>mRNA-T7</v>
          </cell>
          <cell r="K11811">
            <v>46.7</v>
          </cell>
          <cell r="L11811">
            <v>35</v>
          </cell>
          <cell r="M11811">
            <v>1634.5</v>
          </cell>
          <cell r="N11811">
            <v>506</v>
          </cell>
        </row>
        <row r="11812">
          <cell r="D11812" t="str">
            <v>HGC-26060126</v>
          </cell>
          <cell r="E11812" t="str">
            <v>WT-OLD2-3</v>
          </cell>
          <cell r="F11812" t="str">
            <v>PSM-ZM202605110011-0001</v>
          </cell>
          <cell r="G11812" t="str">
            <v>中南大学湘雅二医院</v>
          </cell>
          <cell r="H11812" t="str">
            <v>IDT291</v>
          </cell>
          <cell r="I11812">
            <v>6</v>
          </cell>
          <cell r="J11812" t="str">
            <v>mRNA-T7</v>
          </cell>
          <cell r="K11812">
            <v>49.3</v>
          </cell>
          <cell r="L11812">
            <v>35</v>
          </cell>
          <cell r="M11812">
            <v>1725.5</v>
          </cell>
          <cell r="N11812">
            <v>506</v>
          </cell>
        </row>
        <row r="11813">
          <cell r="D11813" t="str">
            <v>HGC-26060127</v>
          </cell>
          <cell r="E11813" t="str">
            <v>WT-OLD2-4</v>
          </cell>
          <cell r="F11813" t="str">
            <v>PSM-ZM202605110011-0001</v>
          </cell>
          <cell r="G11813" t="str">
            <v>中南大学湘雅二医院</v>
          </cell>
          <cell r="H11813" t="str">
            <v>IDT292</v>
          </cell>
          <cell r="I11813">
            <v>6</v>
          </cell>
          <cell r="J11813" t="str">
            <v>mRNA-T7</v>
          </cell>
          <cell r="K11813">
            <v>50.65</v>
          </cell>
          <cell r="L11813">
            <v>35</v>
          </cell>
          <cell r="M11813">
            <v>1772.75</v>
          </cell>
          <cell r="N11813">
            <v>506</v>
          </cell>
        </row>
        <row r="11814">
          <cell r="D11814" t="str">
            <v>HGC-26060128</v>
          </cell>
          <cell r="E11814" t="str">
            <v>WT-OLD2-5</v>
          </cell>
          <cell r="F11814" t="str">
            <v>PSM-ZM202605110011-0001</v>
          </cell>
          <cell r="G11814" t="str">
            <v>中南大学湘雅二医院</v>
          </cell>
          <cell r="H11814" t="str">
            <v>IDT293</v>
          </cell>
          <cell r="I11814">
            <v>6</v>
          </cell>
          <cell r="J11814" t="str">
            <v>mRNA-T7</v>
          </cell>
          <cell r="K11814">
            <v>47.72</v>
          </cell>
          <cell r="L11814">
            <v>35</v>
          </cell>
          <cell r="M11814">
            <v>1670.2</v>
          </cell>
          <cell r="N11814">
            <v>506</v>
          </cell>
        </row>
        <row r="11815">
          <cell r="D11815" t="str">
            <v>HGC-26060129</v>
          </cell>
          <cell r="E11815" t="str">
            <v>WT-OLD2-6</v>
          </cell>
          <cell r="F11815" t="str">
            <v>PSM-ZM202605110011-0001</v>
          </cell>
          <cell r="G11815" t="str">
            <v>中南大学湘雅二医院</v>
          </cell>
          <cell r="H11815" t="str">
            <v>IDT294</v>
          </cell>
          <cell r="I11815">
            <v>6</v>
          </cell>
          <cell r="J11815" t="str">
            <v>mRNA-T7</v>
          </cell>
          <cell r="K11815">
            <v>46.44</v>
          </cell>
          <cell r="L11815">
            <v>35</v>
          </cell>
          <cell r="M11815">
            <v>1625.4</v>
          </cell>
          <cell r="N11815">
            <v>506</v>
          </cell>
        </row>
        <row r="11816">
          <cell r="D11816" t="str">
            <v>HGC-26060130</v>
          </cell>
          <cell r="E11816" t="str">
            <v>WT-OLD2-7</v>
          </cell>
          <cell r="F11816" t="str">
            <v>PSM-ZM202605110011-0001</v>
          </cell>
          <cell r="G11816" t="str">
            <v>中南大学湘雅二医院</v>
          </cell>
          <cell r="H11816" t="str">
            <v>IDT295</v>
          </cell>
          <cell r="I11816">
            <v>6</v>
          </cell>
          <cell r="J11816" t="str">
            <v>mRNA-T7</v>
          </cell>
          <cell r="K11816">
            <v>33.71</v>
          </cell>
          <cell r="L11816">
            <v>35</v>
          </cell>
          <cell r="M11816">
            <v>1179.85</v>
          </cell>
          <cell r="N11816">
            <v>506</v>
          </cell>
        </row>
        <row r="11817">
          <cell r="D11817" t="str">
            <v>HGC-26060131</v>
          </cell>
          <cell r="E11817" t="str">
            <v>WT-OLD3-1</v>
          </cell>
          <cell r="F11817" t="str">
            <v>PSM-ZM202605110011-0001</v>
          </cell>
          <cell r="G11817" t="str">
            <v>中南大学湘雅二医院</v>
          </cell>
          <cell r="H11817" t="str">
            <v>IDT296</v>
          </cell>
          <cell r="I11817">
            <v>6</v>
          </cell>
          <cell r="J11817" t="str">
            <v>mRNA-T7</v>
          </cell>
          <cell r="K11817">
            <v>17.58</v>
          </cell>
          <cell r="L11817">
            <v>35</v>
          </cell>
          <cell r="M11817">
            <v>615.3</v>
          </cell>
          <cell r="N11817">
            <v>506</v>
          </cell>
        </row>
        <row r="11818">
          <cell r="D11818" t="str">
            <v>HGC-26060132</v>
          </cell>
          <cell r="E11818" t="str">
            <v>WT-OLD3-2</v>
          </cell>
          <cell r="F11818" t="str">
            <v>PSM-ZM202605110011-0001</v>
          </cell>
          <cell r="G11818" t="str">
            <v>中南大学湘雅二医院</v>
          </cell>
          <cell r="H11818" t="str">
            <v>IDT297</v>
          </cell>
          <cell r="I11818">
            <v>6</v>
          </cell>
          <cell r="J11818" t="str">
            <v>mRNA-T7</v>
          </cell>
          <cell r="K11818">
            <v>61.02</v>
          </cell>
          <cell r="L11818">
            <v>35</v>
          </cell>
          <cell r="M11818">
            <v>2135.7</v>
          </cell>
          <cell r="N11818">
            <v>506</v>
          </cell>
        </row>
        <row r="11819">
          <cell r="D11819" t="str">
            <v>HGC-26060133</v>
          </cell>
          <cell r="E11819" t="str">
            <v>WT-OLD3-3</v>
          </cell>
          <cell r="F11819" t="str">
            <v>PSM-ZM202605110011-0001</v>
          </cell>
          <cell r="G11819" t="str">
            <v>中南大学湘雅二医院</v>
          </cell>
          <cell r="H11819" t="str">
            <v>IDT298</v>
          </cell>
          <cell r="I11819">
            <v>6</v>
          </cell>
          <cell r="J11819" t="str">
            <v>mRNA-T7</v>
          </cell>
          <cell r="K11819">
            <v>63.24</v>
          </cell>
          <cell r="L11819">
            <v>35</v>
          </cell>
          <cell r="M11819">
            <v>2213.4</v>
          </cell>
          <cell r="N11819">
            <v>506</v>
          </cell>
        </row>
        <row r="11820">
          <cell r="D11820" t="str">
            <v>HGC-26060134</v>
          </cell>
          <cell r="E11820" t="str">
            <v>WT-OLD3-4</v>
          </cell>
          <cell r="F11820" t="str">
            <v>PSM-ZM202605110011-0001</v>
          </cell>
          <cell r="G11820" t="str">
            <v>中南大学湘雅二医院</v>
          </cell>
          <cell r="H11820" t="str">
            <v>IDT299</v>
          </cell>
          <cell r="I11820">
            <v>6</v>
          </cell>
          <cell r="J11820" t="str">
            <v>mRNA-T7</v>
          </cell>
          <cell r="K11820">
            <v>40.19</v>
          </cell>
          <cell r="L11820">
            <v>35</v>
          </cell>
          <cell r="M11820">
            <v>1406.65</v>
          </cell>
          <cell r="N11820">
            <v>506</v>
          </cell>
        </row>
        <row r="11821">
          <cell r="D11821" t="str">
            <v>HGC-26060135</v>
          </cell>
          <cell r="E11821" t="str">
            <v>WT-OLD3-5</v>
          </cell>
          <cell r="F11821" t="str">
            <v>PSM-ZM202605110011-0001</v>
          </cell>
          <cell r="G11821" t="str">
            <v>中南大学湘雅二医院</v>
          </cell>
          <cell r="H11821" t="str">
            <v>IDT300</v>
          </cell>
          <cell r="I11821">
            <v>6</v>
          </cell>
          <cell r="J11821" t="str">
            <v>mRNA-T7</v>
          </cell>
          <cell r="K11821">
            <v>40.14</v>
          </cell>
          <cell r="L11821">
            <v>35</v>
          </cell>
          <cell r="M11821">
            <v>1404.9</v>
          </cell>
          <cell r="N11821">
            <v>506</v>
          </cell>
        </row>
        <row r="11822">
          <cell r="D11822" t="str">
            <v>HGC-26060136</v>
          </cell>
          <cell r="E11822" t="str">
            <v>WT-OLD3-6</v>
          </cell>
          <cell r="F11822" t="str">
            <v>PSM-ZM202605110011-0001</v>
          </cell>
          <cell r="G11822" t="str">
            <v>中南大学湘雅二医院</v>
          </cell>
          <cell r="H11822" t="str">
            <v>IDT301</v>
          </cell>
          <cell r="I11822">
            <v>6</v>
          </cell>
          <cell r="J11822" t="str">
            <v>mRNA-T7</v>
          </cell>
          <cell r="K11822">
            <v>38.18</v>
          </cell>
          <cell r="L11822">
            <v>35</v>
          </cell>
          <cell r="M11822">
            <v>1336.3</v>
          </cell>
          <cell r="N11822">
            <v>506</v>
          </cell>
        </row>
        <row r="11823">
          <cell r="D11823" t="str">
            <v>HGC-26060137</v>
          </cell>
          <cell r="E11823" t="str">
            <v>WT-OLD3-7</v>
          </cell>
          <cell r="F11823" t="str">
            <v>PSM-ZM202605110011-0001</v>
          </cell>
          <cell r="G11823" t="str">
            <v>中南大学湘雅二医院</v>
          </cell>
          <cell r="H11823" t="str">
            <v>IDT302</v>
          </cell>
          <cell r="I11823">
            <v>6</v>
          </cell>
          <cell r="J11823" t="str">
            <v>mRNA-T7</v>
          </cell>
          <cell r="K11823">
            <v>44.55</v>
          </cell>
          <cell r="L11823">
            <v>35</v>
          </cell>
          <cell r="M11823">
            <v>1559.25</v>
          </cell>
          <cell r="N11823">
            <v>506</v>
          </cell>
        </row>
        <row r="11824">
          <cell r="D11824" t="str">
            <v>HGC-26069117</v>
          </cell>
          <cell r="E11824" t="str">
            <v>NC-3</v>
          </cell>
          <cell r="F11824" t="str">
            <v>PSM-ZM202604210002-0005</v>
          </cell>
          <cell r="G11824" t="str">
            <v>东南大学</v>
          </cell>
          <cell r="H11824" t="str">
            <v>IDT346</v>
          </cell>
          <cell r="I11824">
            <v>6</v>
          </cell>
          <cell r="J11824" t="str">
            <v>mRNA-T7</v>
          </cell>
          <cell r="K11824">
            <v>17.55</v>
          </cell>
          <cell r="L11824">
            <v>35</v>
          </cell>
          <cell r="M11824">
            <v>614.25</v>
          </cell>
          <cell r="N11824">
            <v>506</v>
          </cell>
        </row>
        <row r="11825">
          <cell r="D11825" t="str">
            <v>HGC-26069119</v>
          </cell>
          <cell r="E11825" t="str">
            <v>H-2</v>
          </cell>
          <cell r="F11825" t="str">
            <v>PSM-ZM202604210002-0005</v>
          </cell>
          <cell r="G11825" t="str">
            <v>东南大学</v>
          </cell>
          <cell r="H11825" t="str">
            <v>IDT348</v>
          </cell>
          <cell r="I11825">
            <v>6</v>
          </cell>
          <cell r="J11825" t="str">
            <v>mRNA-T7</v>
          </cell>
          <cell r="K11825">
            <v>6.19</v>
          </cell>
          <cell r="L11825">
            <v>35</v>
          </cell>
          <cell r="M11825">
            <v>216.65</v>
          </cell>
          <cell r="N11825">
            <v>506</v>
          </cell>
        </row>
        <row r="11826">
          <cell r="D11826" t="str">
            <v>HGC-26069120</v>
          </cell>
          <cell r="E11826" t="str">
            <v>H-3</v>
          </cell>
          <cell r="F11826" t="str">
            <v>PSM-ZM202604210002-0005</v>
          </cell>
          <cell r="G11826" t="str">
            <v>东南大学</v>
          </cell>
          <cell r="H11826" t="str">
            <v>IDT349</v>
          </cell>
          <cell r="I11826">
            <v>6</v>
          </cell>
          <cell r="J11826" t="str">
            <v>mRNA-T7</v>
          </cell>
          <cell r="K11826">
            <v>11.19</v>
          </cell>
          <cell r="L11826">
            <v>35</v>
          </cell>
          <cell r="M11826">
            <v>391.65</v>
          </cell>
          <cell r="N11826">
            <v>506</v>
          </cell>
        </row>
        <row r="11827">
          <cell r="D11827" t="str">
            <v>HGC-26069066</v>
          </cell>
          <cell r="E11827" t="str">
            <v>siNC-1</v>
          </cell>
          <cell r="F11827" t="str">
            <v>PSM-ZM202605280003-0001</v>
          </cell>
          <cell r="G11827" t="str">
            <v>中山大学</v>
          </cell>
          <cell r="H11827" t="str">
            <v>IDT350</v>
          </cell>
          <cell r="I11827">
            <v>6</v>
          </cell>
          <cell r="J11827" t="str">
            <v>mRNA-T7</v>
          </cell>
          <cell r="K11827">
            <v>50.47</v>
          </cell>
          <cell r="L11827">
            <v>35</v>
          </cell>
          <cell r="M11827">
            <v>1766.45</v>
          </cell>
          <cell r="N11827">
            <v>506</v>
          </cell>
        </row>
        <row r="11828">
          <cell r="D11828" t="str">
            <v>HGC-26069067</v>
          </cell>
          <cell r="E11828" t="str">
            <v>siNC-2</v>
          </cell>
          <cell r="F11828" t="str">
            <v>PSM-ZM202605280003-0001</v>
          </cell>
          <cell r="G11828" t="str">
            <v>中山大学</v>
          </cell>
          <cell r="H11828" t="str">
            <v>IDT351</v>
          </cell>
          <cell r="I11828">
            <v>6</v>
          </cell>
          <cell r="J11828" t="str">
            <v>mRNA-T7</v>
          </cell>
          <cell r="K11828">
            <v>51.06</v>
          </cell>
          <cell r="L11828">
            <v>35</v>
          </cell>
          <cell r="M11828">
            <v>1787.1</v>
          </cell>
          <cell r="N11828">
            <v>506</v>
          </cell>
        </row>
        <row r="11829">
          <cell r="D11829" t="str">
            <v>HGC-26069068</v>
          </cell>
          <cell r="E11829" t="str">
            <v>siNC-3</v>
          </cell>
          <cell r="F11829" t="str">
            <v>PSM-ZM202605280003-0001</v>
          </cell>
          <cell r="G11829" t="str">
            <v>中山大学</v>
          </cell>
          <cell r="H11829" t="str">
            <v>IDT352</v>
          </cell>
          <cell r="I11829">
            <v>6</v>
          </cell>
          <cell r="J11829" t="str">
            <v>mRNA-T7</v>
          </cell>
          <cell r="K11829">
            <v>48.82</v>
          </cell>
          <cell r="L11829">
            <v>35</v>
          </cell>
          <cell r="M11829">
            <v>1708.7</v>
          </cell>
          <cell r="N11829">
            <v>506</v>
          </cell>
        </row>
        <row r="11830">
          <cell r="D11830" t="str">
            <v>HGC-26069069</v>
          </cell>
          <cell r="E11830" t="str">
            <v>siA21-1</v>
          </cell>
          <cell r="F11830" t="str">
            <v>PSM-ZM202605280003-0001</v>
          </cell>
          <cell r="G11830" t="str">
            <v>中山大学</v>
          </cell>
          <cell r="H11830" t="str">
            <v>IDT353</v>
          </cell>
          <cell r="I11830">
            <v>6</v>
          </cell>
          <cell r="J11830" t="str">
            <v>mRNA-T7</v>
          </cell>
          <cell r="K11830">
            <v>66.02</v>
          </cell>
          <cell r="L11830">
            <v>35</v>
          </cell>
          <cell r="M11830">
            <v>2310.7</v>
          </cell>
          <cell r="N11830">
            <v>506</v>
          </cell>
        </row>
        <row r="11831">
          <cell r="D11831" t="str">
            <v>HGC-26069070</v>
          </cell>
          <cell r="E11831" t="str">
            <v>siA21-2</v>
          </cell>
          <cell r="F11831" t="str">
            <v>PSM-ZM202605280003-0001</v>
          </cell>
          <cell r="G11831" t="str">
            <v>中山大学</v>
          </cell>
          <cell r="H11831" t="str">
            <v>IDT354</v>
          </cell>
          <cell r="I11831">
            <v>6</v>
          </cell>
          <cell r="J11831" t="str">
            <v>mRNA-T7</v>
          </cell>
          <cell r="K11831">
            <v>64.49</v>
          </cell>
          <cell r="L11831">
            <v>35</v>
          </cell>
          <cell r="M11831">
            <v>2257.15</v>
          </cell>
          <cell r="N11831">
            <v>506</v>
          </cell>
        </row>
        <row r="11832">
          <cell r="D11832" t="str">
            <v>HGC-26069071</v>
          </cell>
          <cell r="E11832" t="str">
            <v>siA21-3</v>
          </cell>
          <cell r="F11832" t="str">
            <v>PSM-ZM202605280003-0001</v>
          </cell>
          <cell r="G11832" t="str">
            <v>中山大学</v>
          </cell>
          <cell r="H11832" t="str">
            <v>IDT355</v>
          </cell>
          <cell r="I11832">
            <v>6</v>
          </cell>
          <cell r="J11832" t="str">
            <v>mRNA-T7</v>
          </cell>
          <cell r="K11832">
            <v>54.95</v>
          </cell>
          <cell r="L11832">
            <v>35</v>
          </cell>
          <cell r="M11832">
            <v>1923.25</v>
          </cell>
          <cell r="N11832">
            <v>506</v>
          </cell>
        </row>
        <row r="11833">
          <cell r="D11833" t="str">
            <v>HGC-26069072</v>
          </cell>
          <cell r="E11833" t="str">
            <v>siA23-1</v>
          </cell>
          <cell r="F11833" t="str">
            <v>PSM-ZM202605280003-0001</v>
          </cell>
          <cell r="G11833" t="str">
            <v>中山大学</v>
          </cell>
          <cell r="H11833" t="str">
            <v>IDT356</v>
          </cell>
          <cell r="I11833">
            <v>6</v>
          </cell>
          <cell r="J11833" t="str">
            <v>mRNA-T7</v>
          </cell>
          <cell r="K11833">
            <v>53.24</v>
          </cell>
          <cell r="L11833">
            <v>35</v>
          </cell>
          <cell r="M11833">
            <v>1863.4</v>
          </cell>
          <cell r="N11833">
            <v>506</v>
          </cell>
        </row>
        <row r="11834">
          <cell r="D11834" t="str">
            <v>HGC-26069073</v>
          </cell>
          <cell r="E11834" t="str">
            <v>siA23-2</v>
          </cell>
          <cell r="F11834" t="str">
            <v>PSM-ZM202605280003-0001</v>
          </cell>
          <cell r="G11834" t="str">
            <v>中山大学</v>
          </cell>
          <cell r="H11834" t="str">
            <v>IDT357</v>
          </cell>
          <cell r="I11834">
            <v>6</v>
          </cell>
          <cell r="J11834" t="str">
            <v>mRNA-T7</v>
          </cell>
          <cell r="K11834">
            <v>59.04</v>
          </cell>
          <cell r="L11834">
            <v>35</v>
          </cell>
          <cell r="M11834">
            <v>2066.4</v>
          </cell>
          <cell r="N11834">
            <v>506</v>
          </cell>
        </row>
        <row r="11835">
          <cell r="D11835" t="str">
            <v>HGC-26069074</v>
          </cell>
          <cell r="E11835" t="str">
            <v>siA23-3</v>
          </cell>
          <cell r="F11835" t="str">
            <v>PSM-ZM202605280003-0001</v>
          </cell>
          <cell r="G11835" t="str">
            <v>中山大学</v>
          </cell>
          <cell r="H11835" t="str">
            <v>IDT358</v>
          </cell>
          <cell r="I11835">
            <v>6</v>
          </cell>
          <cell r="J11835" t="str">
            <v>mRNA-T7</v>
          </cell>
          <cell r="K11835">
            <v>53.01</v>
          </cell>
          <cell r="L11835">
            <v>35</v>
          </cell>
          <cell r="M11835">
            <v>1855.35</v>
          </cell>
          <cell r="N11835">
            <v>506</v>
          </cell>
        </row>
        <row r="11836">
          <cell r="D11836" t="str">
            <v>HGC-26070175</v>
          </cell>
          <cell r="E11836" t="str">
            <v>Empty_1</v>
          </cell>
          <cell r="F11836" t="str">
            <v>PSM-ZM202510110006-0010</v>
          </cell>
          <cell r="G11836" t="str">
            <v>湖南大学</v>
          </cell>
          <cell r="H11836" t="str">
            <v>IDT377</v>
          </cell>
          <cell r="I11836">
            <v>6</v>
          </cell>
          <cell r="J11836" t="str">
            <v>mRNA-T7</v>
          </cell>
          <cell r="K11836">
            <v>8.58</v>
          </cell>
          <cell r="L11836">
            <v>35</v>
          </cell>
          <cell r="M11836">
            <v>300.3</v>
          </cell>
          <cell r="N11836">
            <v>506</v>
          </cell>
        </row>
        <row r="11837">
          <cell r="D11837" t="str">
            <v>HGC-26070176</v>
          </cell>
          <cell r="E11837" t="str">
            <v>Empty_2</v>
          </cell>
          <cell r="F11837" t="str">
            <v>PSM-ZM202510110006-0010</v>
          </cell>
          <cell r="G11837" t="str">
            <v>湖南大学</v>
          </cell>
          <cell r="H11837" t="str">
            <v>IDT378</v>
          </cell>
          <cell r="I11837">
            <v>6</v>
          </cell>
          <cell r="J11837" t="str">
            <v>mRNA-T7</v>
          </cell>
          <cell r="K11837">
            <v>8.59</v>
          </cell>
          <cell r="L11837">
            <v>35</v>
          </cell>
          <cell r="M11837">
            <v>300.65</v>
          </cell>
          <cell r="N11837">
            <v>506</v>
          </cell>
        </row>
        <row r="11838">
          <cell r="D11838" t="str">
            <v>HGC-26070177</v>
          </cell>
          <cell r="E11838" t="str">
            <v>Empty_3</v>
          </cell>
          <cell r="F11838" t="str">
            <v>PSM-ZM202510110006-0010</v>
          </cell>
          <cell r="G11838" t="str">
            <v>湖南大学</v>
          </cell>
          <cell r="H11838" t="str">
            <v>IDT379</v>
          </cell>
          <cell r="I11838">
            <v>6</v>
          </cell>
          <cell r="J11838" t="str">
            <v>mRNA-T7</v>
          </cell>
          <cell r="K11838">
            <v>8.38</v>
          </cell>
          <cell r="L11838">
            <v>35</v>
          </cell>
          <cell r="M11838">
            <v>293.3</v>
          </cell>
          <cell r="N11838">
            <v>506</v>
          </cell>
        </row>
        <row r="11839">
          <cell r="D11839" t="str">
            <v>HGC-26070178</v>
          </cell>
          <cell r="E11839" t="str">
            <v>IL22_1</v>
          </cell>
          <cell r="F11839" t="str">
            <v>PSM-ZM202510110006-0010</v>
          </cell>
          <cell r="G11839" t="str">
            <v>湖南大学</v>
          </cell>
          <cell r="H11839" t="str">
            <v>IDT380</v>
          </cell>
          <cell r="I11839">
            <v>6</v>
          </cell>
          <cell r="J11839" t="str">
            <v>mRNA-T7</v>
          </cell>
          <cell r="K11839">
            <v>10.58</v>
          </cell>
          <cell r="L11839">
            <v>35</v>
          </cell>
          <cell r="M11839">
            <v>370.3</v>
          </cell>
          <cell r="N11839">
            <v>506</v>
          </cell>
        </row>
        <row r="11840">
          <cell r="D11840" t="str">
            <v>HGC-26070179</v>
          </cell>
          <cell r="E11840" t="str">
            <v>IL22_2</v>
          </cell>
          <cell r="F11840" t="str">
            <v>PSM-ZM202510110006-0010</v>
          </cell>
          <cell r="G11840" t="str">
            <v>湖南大学</v>
          </cell>
          <cell r="H11840" t="str">
            <v>IDT381</v>
          </cell>
          <cell r="I11840">
            <v>6</v>
          </cell>
          <cell r="J11840" t="str">
            <v>mRNA-T7</v>
          </cell>
          <cell r="K11840">
            <v>10.04</v>
          </cell>
          <cell r="L11840">
            <v>35</v>
          </cell>
          <cell r="M11840">
            <v>351.4</v>
          </cell>
          <cell r="N11840">
            <v>506</v>
          </cell>
        </row>
        <row r="11841">
          <cell r="D11841" t="str">
            <v>HGC-26070180</v>
          </cell>
          <cell r="E11841" t="str">
            <v>IL22_3</v>
          </cell>
          <cell r="F11841" t="str">
            <v>PSM-ZM202510110006-0010</v>
          </cell>
          <cell r="G11841" t="str">
            <v>湖南大学</v>
          </cell>
          <cell r="H11841" t="str">
            <v>IDT382</v>
          </cell>
          <cell r="I11841">
            <v>6</v>
          </cell>
          <cell r="J11841" t="str">
            <v>mRNA-T7</v>
          </cell>
          <cell r="K11841">
            <v>18.51</v>
          </cell>
          <cell r="L11841">
            <v>35</v>
          </cell>
          <cell r="M11841">
            <v>647.85</v>
          </cell>
          <cell r="N11841">
            <v>506</v>
          </cell>
        </row>
        <row r="11842">
          <cell r="D11842" t="str">
            <v>HGC-26070049</v>
          </cell>
          <cell r="E11842" t="str">
            <v>OC3</v>
          </cell>
          <cell r="F11842" t="str">
            <v>PSM-ZM202604300014-0003</v>
          </cell>
          <cell r="G11842" t="str">
            <v>中山大学附属第一医院</v>
          </cell>
          <cell r="H11842" t="str">
            <v>IDT383</v>
          </cell>
          <cell r="I11842">
            <v>12</v>
          </cell>
          <cell r="J11842" t="str">
            <v>mRNA-T7</v>
          </cell>
          <cell r="K11842">
            <v>40.7</v>
          </cell>
          <cell r="L11842">
            <v>35</v>
          </cell>
          <cell r="M11842">
            <v>1424.5</v>
          </cell>
          <cell r="N11842">
            <v>506</v>
          </cell>
        </row>
        <row r="11843">
          <cell r="D11843" t="str">
            <v>HGC-26068496</v>
          </cell>
          <cell r="E11843" t="str">
            <v>WT-D1-woC-1</v>
          </cell>
          <cell r="F11843" t="str">
            <v>PSM-ZM202604150009-0003</v>
          </cell>
          <cell r="G11843" t="str">
            <v>深圳湾实验室</v>
          </cell>
          <cell r="H11843" t="str">
            <v>IDT303</v>
          </cell>
          <cell r="I11843">
            <v>6</v>
          </cell>
          <cell r="J11843" t="str">
            <v>mRNA</v>
          </cell>
          <cell r="K11843">
            <v>57.26</v>
          </cell>
          <cell r="L11843">
            <v>35</v>
          </cell>
          <cell r="M11843">
            <v>2004.1</v>
          </cell>
          <cell r="N11843">
            <v>500</v>
          </cell>
        </row>
        <row r="11844">
          <cell r="D11844" t="str">
            <v>HGC-26068497</v>
          </cell>
          <cell r="E11844" t="str">
            <v>WT-D1-woC-2</v>
          </cell>
          <cell r="F11844" t="str">
            <v>PSM-ZM202604150009-0003</v>
          </cell>
          <cell r="G11844" t="str">
            <v>深圳湾实验室</v>
          </cell>
          <cell r="H11844" t="str">
            <v>IDT304</v>
          </cell>
          <cell r="I11844">
            <v>6</v>
          </cell>
          <cell r="J11844" t="str">
            <v>mRNA</v>
          </cell>
          <cell r="K11844">
            <v>58.68</v>
          </cell>
          <cell r="L11844">
            <v>35</v>
          </cell>
          <cell r="M11844">
            <v>2053.8</v>
          </cell>
          <cell r="N11844">
            <v>500</v>
          </cell>
        </row>
        <row r="11845">
          <cell r="D11845" t="str">
            <v>HGC-26068498</v>
          </cell>
          <cell r="E11845" t="str">
            <v>WT-D1-woC-3</v>
          </cell>
          <cell r="F11845" t="str">
            <v>PSM-ZM202604150009-0003</v>
          </cell>
          <cell r="G11845" t="str">
            <v>深圳湾实验室</v>
          </cell>
          <cell r="H11845" t="str">
            <v>IDT305</v>
          </cell>
          <cell r="I11845">
            <v>6</v>
          </cell>
          <cell r="J11845" t="str">
            <v>mRNA</v>
          </cell>
          <cell r="K11845">
            <v>61.06</v>
          </cell>
          <cell r="L11845">
            <v>35</v>
          </cell>
          <cell r="M11845">
            <v>2137.1</v>
          </cell>
          <cell r="N11845">
            <v>500</v>
          </cell>
        </row>
        <row r="11846">
          <cell r="D11846" t="str">
            <v>HGC-26068499</v>
          </cell>
          <cell r="E11846" t="str">
            <v>FTO KO-D1-woC-1</v>
          </cell>
          <cell r="F11846" t="str">
            <v>PSM-ZM202604150009-0003</v>
          </cell>
          <cell r="G11846" t="str">
            <v>深圳湾实验室</v>
          </cell>
          <cell r="H11846" t="str">
            <v>IDT306</v>
          </cell>
          <cell r="I11846">
            <v>6</v>
          </cell>
          <cell r="J11846" t="str">
            <v>mRNA</v>
          </cell>
          <cell r="K11846">
            <v>51.45</v>
          </cell>
          <cell r="L11846">
            <v>35</v>
          </cell>
          <cell r="M11846">
            <v>1800.75</v>
          </cell>
          <cell r="N11846">
            <v>500</v>
          </cell>
        </row>
        <row r="11847">
          <cell r="D11847" t="str">
            <v>HGC-26068500</v>
          </cell>
          <cell r="E11847" t="str">
            <v>FTO KO-D1-woC-2</v>
          </cell>
          <cell r="F11847" t="str">
            <v>PSM-ZM202604150009-0003</v>
          </cell>
          <cell r="G11847" t="str">
            <v>深圳湾实验室</v>
          </cell>
          <cell r="H11847" t="str">
            <v>IDT307</v>
          </cell>
          <cell r="I11847">
            <v>6</v>
          </cell>
          <cell r="J11847" t="str">
            <v>mRNA</v>
          </cell>
          <cell r="K11847">
            <v>43.57</v>
          </cell>
          <cell r="L11847">
            <v>35</v>
          </cell>
          <cell r="M11847">
            <v>1524.95</v>
          </cell>
          <cell r="N11847">
            <v>500</v>
          </cell>
        </row>
        <row r="11848">
          <cell r="D11848" t="str">
            <v>HGC-26068501</v>
          </cell>
          <cell r="E11848" t="str">
            <v>FTO KO-D1-woC-3</v>
          </cell>
          <cell r="F11848" t="str">
            <v>PSM-ZM202604150009-0003</v>
          </cell>
          <cell r="G11848" t="str">
            <v>深圳湾实验室</v>
          </cell>
          <cell r="H11848" t="str">
            <v>IDT308</v>
          </cell>
          <cell r="I11848">
            <v>6</v>
          </cell>
          <cell r="J11848" t="str">
            <v>mRNA</v>
          </cell>
          <cell r="K11848">
            <v>45.66</v>
          </cell>
          <cell r="L11848">
            <v>35</v>
          </cell>
          <cell r="M11848">
            <v>1598.1</v>
          </cell>
          <cell r="N11848">
            <v>500</v>
          </cell>
        </row>
        <row r="11849">
          <cell r="D11849" t="str">
            <v>HGC-26068502</v>
          </cell>
          <cell r="E11849" t="str">
            <v>WT-D3-woC-1</v>
          </cell>
          <cell r="F11849" t="str">
            <v>PSM-ZM202604150009-0003</v>
          </cell>
          <cell r="G11849" t="str">
            <v>深圳湾实验室</v>
          </cell>
          <cell r="H11849" t="str">
            <v>IDT309</v>
          </cell>
          <cell r="I11849">
            <v>6</v>
          </cell>
          <cell r="J11849" t="str">
            <v>mRNA</v>
          </cell>
          <cell r="K11849">
            <v>44.89</v>
          </cell>
          <cell r="L11849">
            <v>35</v>
          </cell>
          <cell r="M11849">
            <v>1571.15</v>
          </cell>
          <cell r="N11849">
            <v>500</v>
          </cell>
        </row>
        <row r="11850">
          <cell r="D11850" t="str">
            <v>HGC-26068503</v>
          </cell>
          <cell r="E11850" t="str">
            <v>WT-D3-woC-2</v>
          </cell>
          <cell r="F11850" t="str">
            <v>PSM-ZM202604150009-0003</v>
          </cell>
          <cell r="G11850" t="str">
            <v>深圳湾实验室</v>
          </cell>
          <cell r="H11850" t="str">
            <v>IDT310</v>
          </cell>
          <cell r="I11850">
            <v>6</v>
          </cell>
          <cell r="J11850" t="str">
            <v>mRNA</v>
          </cell>
          <cell r="K11850">
            <v>52.24</v>
          </cell>
          <cell r="L11850">
            <v>35</v>
          </cell>
          <cell r="M11850">
            <v>1828.4</v>
          </cell>
          <cell r="N11850">
            <v>500</v>
          </cell>
        </row>
        <row r="11851">
          <cell r="D11851" t="str">
            <v>HGC-26068504</v>
          </cell>
          <cell r="E11851" t="str">
            <v>WT-D3-woC-3</v>
          </cell>
          <cell r="F11851" t="str">
            <v>PSM-ZM202604150009-0003</v>
          </cell>
          <cell r="G11851" t="str">
            <v>深圳湾实验室</v>
          </cell>
          <cell r="H11851" t="str">
            <v>IDT311</v>
          </cell>
          <cell r="I11851">
            <v>6</v>
          </cell>
          <cell r="J11851" t="str">
            <v>mRNA</v>
          </cell>
          <cell r="K11851">
            <v>45.88</v>
          </cell>
          <cell r="L11851">
            <v>35</v>
          </cell>
          <cell r="M11851">
            <v>1605.8</v>
          </cell>
          <cell r="N11851">
            <v>500</v>
          </cell>
        </row>
        <row r="11852">
          <cell r="D11852" t="str">
            <v>HGC-26068505</v>
          </cell>
          <cell r="E11852" t="str">
            <v>FTO KO-D3-woC-1</v>
          </cell>
          <cell r="F11852" t="str">
            <v>PSM-ZM202604150009-0003</v>
          </cell>
          <cell r="G11852" t="str">
            <v>深圳湾实验室</v>
          </cell>
          <cell r="H11852" t="str">
            <v>IDT312</v>
          </cell>
          <cell r="I11852">
            <v>6</v>
          </cell>
          <cell r="J11852" t="str">
            <v>mRNA</v>
          </cell>
          <cell r="K11852">
            <v>64.15</v>
          </cell>
          <cell r="L11852">
            <v>35</v>
          </cell>
          <cell r="M11852">
            <v>2245.25</v>
          </cell>
          <cell r="N11852">
            <v>500</v>
          </cell>
        </row>
        <row r="11853">
          <cell r="D11853" t="str">
            <v>HGC-26068506</v>
          </cell>
          <cell r="E11853" t="str">
            <v>FTO KO-D3-woC-2</v>
          </cell>
          <cell r="F11853" t="str">
            <v>PSM-ZM202604150009-0003</v>
          </cell>
          <cell r="G11853" t="str">
            <v>深圳湾实验室</v>
          </cell>
          <cell r="H11853" t="str">
            <v>IDT313</v>
          </cell>
          <cell r="I11853">
            <v>6</v>
          </cell>
          <cell r="J11853" t="str">
            <v>mRNA</v>
          </cell>
          <cell r="K11853">
            <v>61.74</v>
          </cell>
          <cell r="L11853">
            <v>35</v>
          </cell>
          <cell r="M11853">
            <v>2160.9</v>
          </cell>
          <cell r="N11853">
            <v>500</v>
          </cell>
        </row>
        <row r="11854">
          <cell r="D11854" t="str">
            <v>HGC-26068507</v>
          </cell>
          <cell r="E11854" t="str">
            <v>FTO KO-D3-woC-3</v>
          </cell>
          <cell r="F11854" t="str">
            <v>PSM-ZM202604150009-0003</v>
          </cell>
          <cell r="G11854" t="str">
            <v>深圳湾实验室</v>
          </cell>
          <cell r="H11854" t="str">
            <v>IDT314</v>
          </cell>
          <cell r="I11854">
            <v>6</v>
          </cell>
          <cell r="J11854" t="str">
            <v>mRNA</v>
          </cell>
          <cell r="K11854">
            <v>52.35</v>
          </cell>
          <cell r="L11854">
            <v>35</v>
          </cell>
          <cell r="M11854">
            <v>1832.25</v>
          </cell>
          <cell r="N11854">
            <v>500</v>
          </cell>
        </row>
        <row r="11855">
          <cell r="D11855" t="str">
            <v>HGC-26068508</v>
          </cell>
          <cell r="E11855" t="str">
            <v>827-EC-73-1</v>
          </cell>
          <cell r="F11855" t="str">
            <v>PSM-ZM202604150009-0004</v>
          </cell>
          <cell r="G11855" t="str">
            <v>深圳湾实验室</v>
          </cell>
          <cell r="H11855" t="str">
            <v>IDT315</v>
          </cell>
          <cell r="I11855">
            <v>6</v>
          </cell>
          <cell r="J11855" t="str">
            <v>mRNA</v>
          </cell>
          <cell r="K11855">
            <v>48.93</v>
          </cell>
          <cell r="L11855">
            <v>35</v>
          </cell>
          <cell r="M11855">
            <v>1712.55</v>
          </cell>
          <cell r="N11855">
            <v>500</v>
          </cell>
        </row>
        <row r="11856">
          <cell r="D11856" t="str">
            <v>HGC-26068509</v>
          </cell>
          <cell r="E11856" t="str">
            <v>827-EC-73-2</v>
          </cell>
          <cell r="F11856" t="str">
            <v>PSM-ZM202604150009-0004</v>
          </cell>
          <cell r="G11856" t="str">
            <v>深圳湾实验室</v>
          </cell>
          <cell r="H11856" t="str">
            <v>IDT316</v>
          </cell>
          <cell r="I11856">
            <v>6</v>
          </cell>
          <cell r="J11856" t="str">
            <v>mRNA</v>
          </cell>
          <cell r="K11856">
            <v>48.52</v>
          </cell>
          <cell r="L11856">
            <v>35</v>
          </cell>
          <cell r="M11856">
            <v>1698.2</v>
          </cell>
          <cell r="N11856">
            <v>500</v>
          </cell>
        </row>
        <row r="11857">
          <cell r="D11857" t="str">
            <v>HGC-26068510</v>
          </cell>
          <cell r="E11857" t="str">
            <v>827-EC-73-3</v>
          </cell>
          <cell r="F11857" t="str">
            <v>PSM-ZM202604150009-0004</v>
          </cell>
          <cell r="G11857" t="str">
            <v>深圳湾实验室</v>
          </cell>
          <cell r="H11857" t="str">
            <v>IDT317</v>
          </cell>
          <cell r="I11857">
            <v>6</v>
          </cell>
          <cell r="J11857" t="str">
            <v>mRNA</v>
          </cell>
          <cell r="K11857">
            <v>46.04</v>
          </cell>
          <cell r="L11857">
            <v>35</v>
          </cell>
          <cell r="M11857">
            <v>1611.4</v>
          </cell>
          <cell r="N11857">
            <v>500</v>
          </cell>
        </row>
        <row r="11858">
          <cell r="D11858" t="str">
            <v>HGC-26068511</v>
          </cell>
          <cell r="E11858" t="str">
            <v>827-EC-73+4C-1</v>
          </cell>
          <cell r="F11858" t="str">
            <v>PSM-ZM202604150009-0004</v>
          </cell>
          <cell r="G11858" t="str">
            <v>深圳湾实验室</v>
          </cell>
          <cell r="H11858" t="str">
            <v>IDT318</v>
          </cell>
          <cell r="I11858">
            <v>6</v>
          </cell>
          <cell r="J11858" t="str">
            <v>mRNA</v>
          </cell>
          <cell r="K11858">
            <v>46.19</v>
          </cell>
          <cell r="L11858">
            <v>35</v>
          </cell>
          <cell r="M11858">
            <v>1616.65</v>
          </cell>
          <cell r="N11858">
            <v>500</v>
          </cell>
        </row>
        <row r="11859">
          <cell r="D11859" t="str">
            <v>HGC-26068512</v>
          </cell>
          <cell r="E11859" t="str">
            <v>827-EC-73+4C-2</v>
          </cell>
          <cell r="F11859" t="str">
            <v>PSM-ZM202604150009-0004</v>
          </cell>
          <cell r="G11859" t="str">
            <v>深圳湾实验室</v>
          </cell>
          <cell r="H11859" t="str">
            <v>IDT319</v>
          </cell>
          <cell r="I11859">
            <v>6</v>
          </cell>
          <cell r="J11859" t="str">
            <v>mRNA</v>
          </cell>
          <cell r="K11859">
            <v>30.14</v>
          </cell>
          <cell r="L11859">
            <v>35</v>
          </cell>
          <cell r="M11859">
            <v>1054.9</v>
          </cell>
          <cell r="N11859">
            <v>500</v>
          </cell>
        </row>
        <row r="11860">
          <cell r="D11860" t="str">
            <v>HGC-26068513</v>
          </cell>
          <cell r="E11860" t="str">
            <v>827-EC-73+4C-3</v>
          </cell>
          <cell r="F11860" t="str">
            <v>PSM-ZM202604150009-0004</v>
          </cell>
          <cell r="G11860" t="str">
            <v>深圳湾实验室</v>
          </cell>
          <cell r="H11860" t="str">
            <v>IDT320</v>
          </cell>
          <cell r="I11860">
            <v>6</v>
          </cell>
          <cell r="J11860" t="str">
            <v>mRNA</v>
          </cell>
          <cell r="K11860">
            <v>53.74</v>
          </cell>
          <cell r="L11860">
            <v>35</v>
          </cell>
          <cell r="M11860">
            <v>1880.9</v>
          </cell>
          <cell r="N11860">
            <v>500</v>
          </cell>
        </row>
        <row r="11861">
          <cell r="D11861" t="str">
            <v>HGC-26068514</v>
          </cell>
          <cell r="E11861" t="str">
            <v>827-EC-76-1</v>
          </cell>
          <cell r="F11861" t="str">
            <v>PSM-ZM202604150009-0004</v>
          </cell>
          <cell r="G11861" t="str">
            <v>深圳湾实验室</v>
          </cell>
          <cell r="H11861" t="str">
            <v>IDT321</v>
          </cell>
          <cell r="I11861">
            <v>6</v>
          </cell>
          <cell r="J11861" t="str">
            <v>mRNA</v>
          </cell>
          <cell r="K11861">
            <v>47.81</v>
          </cell>
          <cell r="L11861">
            <v>35</v>
          </cell>
          <cell r="M11861">
            <v>1673.35</v>
          </cell>
          <cell r="N11861">
            <v>500</v>
          </cell>
        </row>
        <row r="11862">
          <cell r="D11862" t="str">
            <v>HGC-26068515</v>
          </cell>
          <cell r="E11862" t="str">
            <v>827-EC-76-2</v>
          </cell>
          <cell r="F11862" t="str">
            <v>PSM-ZM202604150009-0004</v>
          </cell>
          <cell r="G11862" t="str">
            <v>深圳湾实验室</v>
          </cell>
          <cell r="H11862" t="str">
            <v>IDT322</v>
          </cell>
          <cell r="I11862">
            <v>6</v>
          </cell>
          <cell r="J11862" t="str">
            <v>mRNA</v>
          </cell>
          <cell r="K11862">
            <v>40.94</v>
          </cell>
          <cell r="L11862">
            <v>35</v>
          </cell>
          <cell r="M11862">
            <v>1432.9</v>
          </cell>
          <cell r="N11862">
            <v>500</v>
          </cell>
        </row>
        <row r="11863">
          <cell r="D11863" t="str">
            <v>HGC-26068516</v>
          </cell>
          <cell r="E11863" t="str">
            <v>827-EC-76-3</v>
          </cell>
          <cell r="F11863" t="str">
            <v>PSM-ZM202604150009-0004</v>
          </cell>
          <cell r="G11863" t="str">
            <v>深圳湾实验室</v>
          </cell>
          <cell r="H11863" t="str">
            <v>IDT323</v>
          </cell>
          <cell r="I11863">
            <v>6</v>
          </cell>
          <cell r="J11863" t="str">
            <v>mRNA</v>
          </cell>
          <cell r="K11863">
            <v>41.87</v>
          </cell>
          <cell r="L11863">
            <v>35</v>
          </cell>
          <cell r="M11863">
            <v>1465.45</v>
          </cell>
          <cell r="N11863">
            <v>500</v>
          </cell>
        </row>
        <row r="11864">
          <cell r="D11864" t="str">
            <v>HGC-26068517</v>
          </cell>
          <cell r="E11864" t="str">
            <v>827-EC-76+4C-1</v>
          </cell>
          <cell r="F11864" t="str">
            <v>PSM-ZM202604150009-0004</v>
          </cell>
          <cell r="G11864" t="str">
            <v>深圳湾实验室</v>
          </cell>
          <cell r="H11864" t="str">
            <v>IDT324</v>
          </cell>
          <cell r="I11864">
            <v>6</v>
          </cell>
          <cell r="J11864" t="str">
            <v>mRNA</v>
          </cell>
          <cell r="K11864">
            <v>34.14</v>
          </cell>
          <cell r="L11864">
            <v>35</v>
          </cell>
          <cell r="M11864">
            <v>1194.9</v>
          </cell>
          <cell r="N11864">
            <v>500</v>
          </cell>
        </row>
        <row r="11865">
          <cell r="D11865" t="str">
            <v>HGC-26068518</v>
          </cell>
          <cell r="E11865" t="str">
            <v>827-EC-76+4C-2</v>
          </cell>
          <cell r="F11865" t="str">
            <v>PSM-ZM202604150009-0004</v>
          </cell>
          <cell r="G11865" t="str">
            <v>深圳湾实验室</v>
          </cell>
          <cell r="H11865" t="str">
            <v>IDT325</v>
          </cell>
          <cell r="I11865">
            <v>6</v>
          </cell>
          <cell r="J11865" t="str">
            <v>mRNA</v>
          </cell>
          <cell r="K11865">
            <v>33.13</v>
          </cell>
          <cell r="L11865">
            <v>35</v>
          </cell>
          <cell r="M11865">
            <v>1159.55</v>
          </cell>
          <cell r="N11865">
            <v>500</v>
          </cell>
        </row>
        <row r="11866">
          <cell r="D11866" t="str">
            <v>HGC-26068519</v>
          </cell>
          <cell r="E11866" t="str">
            <v>827-EC-76+4C-3</v>
          </cell>
          <cell r="F11866" t="str">
            <v>PSM-ZM202604150009-0004</v>
          </cell>
          <cell r="G11866" t="str">
            <v>深圳湾实验室</v>
          </cell>
          <cell r="H11866" t="str">
            <v>IDT326</v>
          </cell>
          <cell r="I11866">
            <v>6</v>
          </cell>
          <cell r="J11866" t="str">
            <v>mRNA</v>
          </cell>
          <cell r="K11866">
            <v>49.57</v>
          </cell>
          <cell r="L11866">
            <v>35</v>
          </cell>
          <cell r="M11866">
            <v>1734.95</v>
          </cell>
          <cell r="N11866">
            <v>500</v>
          </cell>
        </row>
        <row r="11867">
          <cell r="D11867" t="str">
            <v>HGC-26068520</v>
          </cell>
          <cell r="E11867" t="str">
            <v>827-EC-91-1</v>
          </cell>
          <cell r="F11867" t="str">
            <v>PSM-ZM202604150009-0004</v>
          </cell>
          <cell r="G11867" t="str">
            <v>深圳湾实验室</v>
          </cell>
          <cell r="H11867" t="str">
            <v>IDT327</v>
          </cell>
          <cell r="I11867">
            <v>6</v>
          </cell>
          <cell r="J11867" t="str">
            <v>mRNA</v>
          </cell>
          <cell r="K11867">
            <v>48.79</v>
          </cell>
          <cell r="L11867">
            <v>35</v>
          </cell>
          <cell r="M11867">
            <v>1707.65</v>
          </cell>
          <cell r="N11867">
            <v>500</v>
          </cell>
        </row>
        <row r="11868">
          <cell r="D11868" t="str">
            <v>HGC-26068521</v>
          </cell>
          <cell r="E11868" t="str">
            <v>827-EC-91-2</v>
          </cell>
          <cell r="F11868" t="str">
            <v>PSM-ZM202604150009-0004</v>
          </cell>
          <cell r="G11868" t="str">
            <v>深圳湾实验室</v>
          </cell>
          <cell r="H11868" t="str">
            <v>IDT328</v>
          </cell>
          <cell r="I11868">
            <v>6</v>
          </cell>
          <cell r="J11868" t="str">
            <v>mRNA</v>
          </cell>
          <cell r="K11868">
            <v>49.23</v>
          </cell>
          <cell r="L11868">
            <v>35</v>
          </cell>
          <cell r="M11868">
            <v>1723.05</v>
          </cell>
          <cell r="N11868">
            <v>500</v>
          </cell>
        </row>
        <row r="11869">
          <cell r="D11869" t="str">
            <v>HGC-26068522</v>
          </cell>
          <cell r="E11869" t="str">
            <v>827-EC-91-3</v>
          </cell>
          <cell r="F11869" t="str">
            <v>PSM-ZM202604150009-0004</v>
          </cell>
          <cell r="G11869" t="str">
            <v>深圳湾实验室</v>
          </cell>
          <cell r="H11869" t="str">
            <v>IDT329</v>
          </cell>
          <cell r="I11869">
            <v>6</v>
          </cell>
          <cell r="J11869" t="str">
            <v>mRNA</v>
          </cell>
          <cell r="K11869">
            <v>39.61</v>
          </cell>
          <cell r="L11869">
            <v>35</v>
          </cell>
          <cell r="M11869">
            <v>1386.35</v>
          </cell>
          <cell r="N11869">
            <v>500</v>
          </cell>
        </row>
        <row r="11870">
          <cell r="D11870" t="str">
            <v>HGC-26068523</v>
          </cell>
          <cell r="E11870" t="str">
            <v>827-EC-91+4C-1</v>
          </cell>
          <cell r="F11870" t="str">
            <v>PSM-ZM202604150009-0004</v>
          </cell>
          <cell r="G11870" t="str">
            <v>深圳湾实验室</v>
          </cell>
          <cell r="H11870" t="str">
            <v>IDT330</v>
          </cell>
          <cell r="I11870">
            <v>6</v>
          </cell>
          <cell r="J11870" t="str">
            <v>mRNA</v>
          </cell>
          <cell r="K11870">
            <v>37.53</v>
          </cell>
          <cell r="L11870">
            <v>35</v>
          </cell>
          <cell r="M11870">
            <v>1313.55</v>
          </cell>
          <cell r="N11870">
            <v>500</v>
          </cell>
        </row>
        <row r="11871">
          <cell r="D11871" t="str">
            <v>HGC-26068524</v>
          </cell>
          <cell r="E11871" t="str">
            <v>827-EC-91+4C-2</v>
          </cell>
          <cell r="F11871" t="str">
            <v>PSM-ZM202604150009-0004</v>
          </cell>
          <cell r="G11871" t="str">
            <v>深圳湾实验室</v>
          </cell>
          <cell r="H11871" t="str">
            <v>IDT331</v>
          </cell>
          <cell r="I11871">
            <v>6</v>
          </cell>
          <cell r="J11871" t="str">
            <v>mRNA</v>
          </cell>
          <cell r="K11871">
            <v>29.3</v>
          </cell>
          <cell r="L11871">
            <v>35</v>
          </cell>
          <cell r="M11871">
            <v>1025.5</v>
          </cell>
          <cell r="N11871">
            <v>500</v>
          </cell>
        </row>
        <row r="11872">
          <cell r="D11872" t="str">
            <v>HGC-26068525</v>
          </cell>
          <cell r="E11872" t="str">
            <v>827-EC-91+4C-3</v>
          </cell>
          <cell r="F11872" t="str">
            <v>PSM-ZM202604150009-0004</v>
          </cell>
          <cell r="G11872" t="str">
            <v>深圳湾实验室</v>
          </cell>
          <cell r="H11872" t="str">
            <v>IDT332</v>
          </cell>
          <cell r="I11872">
            <v>6</v>
          </cell>
          <cell r="J11872" t="str">
            <v>mRNA</v>
          </cell>
          <cell r="K11872">
            <v>25.05</v>
          </cell>
          <cell r="L11872">
            <v>35</v>
          </cell>
          <cell r="M11872">
            <v>876.75</v>
          </cell>
          <cell r="N11872">
            <v>500</v>
          </cell>
        </row>
        <row r="11873">
          <cell r="D11873" t="str">
            <v>HGC-26068526</v>
          </cell>
          <cell r="E11873" t="str">
            <v>827-EC-CTRL-1</v>
          </cell>
          <cell r="F11873" t="str">
            <v>PSM-ZM202604150009-0004</v>
          </cell>
          <cell r="G11873" t="str">
            <v>深圳湾实验室</v>
          </cell>
          <cell r="H11873" t="str">
            <v>IDT333</v>
          </cell>
          <cell r="I11873">
            <v>6</v>
          </cell>
          <cell r="J11873" t="str">
            <v>mRNA</v>
          </cell>
          <cell r="K11873">
            <v>30.4</v>
          </cell>
          <cell r="L11873">
            <v>35</v>
          </cell>
          <cell r="M11873">
            <v>1064</v>
          </cell>
          <cell r="N11873">
            <v>500</v>
          </cell>
        </row>
        <row r="11874">
          <cell r="D11874" t="str">
            <v>HGC-26068527</v>
          </cell>
          <cell r="E11874" t="str">
            <v>827-EC-CTRL-2</v>
          </cell>
          <cell r="F11874" t="str">
            <v>PSM-ZM202604150009-0004</v>
          </cell>
          <cell r="G11874" t="str">
            <v>深圳湾实验室</v>
          </cell>
          <cell r="H11874" t="str">
            <v>IDT334</v>
          </cell>
          <cell r="I11874">
            <v>6</v>
          </cell>
          <cell r="J11874" t="str">
            <v>mRNA</v>
          </cell>
          <cell r="K11874">
            <v>27.64</v>
          </cell>
          <cell r="L11874">
            <v>35</v>
          </cell>
          <cell r="M11874">
            <v>967.4</v>
          </cell>
          <cell r="N11874">
            <v>500</v>
          </cell>
        </row>
        <row r="11875">
          <cell r="D11875" t="str">
            <v>HGC-26068528</v>
          </cell>
          <cell r="E11875" t="str">
            <v>827-EC-CTRL-3</v>
          </cell>
          <cell r="F11875" t="str">
            <v>PSM-ZM202604150009-0004</v>
          </cell>
          <cell r="G11875" t="str">
            <v>深圳湾实验室</v>
          </cell>
          <cell r="H11875" t="str">
            <v>IDT335</v>
          </cell>
          <cell r="I11875">
            <v>6</v>
          </cell>
          <cell r="J11875" t="str">
            <v>mRNA</v>
          </cell>
          <cell r="K11875">
            <v>41.07</v>
          </cell>
          <cell r="L11875">
            <v>35</v>
          </cell>
          <cell r="M11875">
            <v>1437.45</v>
          </cell>
          <cell r="N11875">
            <v>500</v>
          </cell>
        </row>
        <row r="11876">
          <cell r="D11876" t="str">
            <v>HGC-26064725</v>
          </cell>
          <cell r="E11876" t="str">
            <v>CTRL_2</v>
          </cell>
          <cell r="F11876" t="str">
            <v>PSM-ZM202605200001-0001</v>
          </cell>
          <cell r="G11876" t="str">
            <v>中山大学附属口腔医院</v>
          </cell>
          <cell r="H11876" t="str">
            <v>IDT337</v>
          </cell>
          <cell r="I11876">
            <v>6</v>
          </cell>
          <cell r="J11876" t="str">
            <v>mRNA</v>
          </cell>
          <cell r="K11876">
            <v>12.82</v>
          </cell>
          <cell r="L11876">
            <v>35</v>
          </cell>
          <cell r="M11876">
            <v>448.7</v>
          </cell>
          <cell r="N11876">
            <v>509</v>
          </cell>
        </row>
        <row r="11877">
          <cell r="D11877" t="str">
            <v>HGC-26064726</v>
          </cell>
          <cell r="E11877" t="str">
            <v>CTRL_3</v>
          </cell>
          <cell r="F11877" t="str">
            <v>PSM-ZM202605200001-0001</v>
          </cell>
          <cell r="G11877" t="str">
            <v>中山大学附属口腔医院</v>
          </cell>
          <cell r="H11877" t="str">
            <v>IDT338</v>
          </cell>
          <cell r="I11877">
            <v>6</v>
          </cell>
          <cell r="J11877" t="str">
            <v>mRNA</v>
          </cell>
          <cell r="K11877">
            <v>11.95</v>
          </cell>
          <cell r="L11877">
            <v>35</v>
          </cell>
          <cell r="M11877">
            <v>418.25</v>
          </cell>
          <cell r="N11877">
            <v>509</v>
          </cell>
        </row>
        <row r="11878">
          <cell r="D11878" t="str">
            <v>HGC-26064727</v>
          </cell>
          <cell r="E11878" t="str">
            <v>CTRL_4</v>
          </cell>
          <cell r="F11878" t="str">
            <v>PSM-ZM202605200001-0001</v>
          </cell>
          <cell r="G11878" t="str">
            <v>中山大学附属口腔医院</v>
          </cell>
          <cell r="H11878" t="str">
            <v>IDT339</v>
          </cell>
          <cell r="I11878">
            <v>6</v>
          </cell>
          <cell r="J11878" t="str">
            <v>mRNA</v>
          </cell>
          <cell r="K11878">
            <v>6.97</v>
          </cell>
          <cell r="L11878">
            <v>35</v>
          </cell>
          <cell r="M11878">
            <v>243.95</v>
          </cell>
          <cell r="N11878">
            <v>509</v>
          </cell>
        </row>
        <row r="11879">
          <cell r="D11879" t="str">
            <v>HGC-26064730</v>
          </cell>
          <cell r="E11879" t="str">
            <v>IMA_3</v>
          </cell>
          <cell r="F11879" t="str">
            <v>PSM-ZM202605200001-0001</v>
          </cell>
          <cell r="G11879" t="str">
            <v>中山大学附属口腔医院</v>
          </cell>
          <cell r="H11879" t="str">
            <v>IDT342</v>
          </cell>
          <cell r="I11879">
            <v>6</v>
          </cell>
          <cell r="J11879" t="str">
            <v>mRNA</v>
          </cell>
          <cell r="K11879">
            <v>11.56</v>
          </cell>
          <cell r="L11879">
            <v>35</v>
          </cell>
          <cell r="M11879">
            <v>404.6</v>
          </cell>
          <cell r="N11879">
            <v>509</v>
          </cell>
        </row>
        <row r="11880">
          <cell r="D11880" t="str">
            <v>HGC-26064731</v>
          </cell>
          <cell r="E11880" t="str">
            <v>IMA_4</v>
          </cell>
          <cell r="F11880" t="str">
            <v>PSM-ZM202605200001-0001</v>
          </cell>
          <cell r="G11880" t="str">
            <v>中山大学附属口腔医院</v>
          </cell>
          <cell r="H11880" t="str">
            <v>IDT343</v>
          </cell>
          <cell r="I11880">
            <v>6</v>
          </cell>
          <cell r="J11880" t="str">
            <v>mRNA</v>
          </cell>
          <cell r="K11880">
            <v>12.09</v>
          </cell>
          <cell r="L11880">
            <v>35</v>
          </cell>
          <cell r="M11880">
            <v>423.15</v>
          </cell>
          <cell r="N11880">
            <v>509</v>
          </cell>
        </row>
        <row r="11881">
          <cell r="D11881" t="str">
            <v>HGC-26069121</v>
          </cell>
          <cell r="E11881" t="str">
            <v>DU145 siNC-1</v>
          </cell>
          <cell r="F11881" t="str">
            <v>PSM-ZM202605250014-0001</v>
          </cell>
          <cell r="G11881" t="str">
            <v>南京鼓楼医院</v>
          </cell>
          <cell r="H11881" t="str">
            <v>IDT359</v>
          </cell>
          <cell r="I11881">
            <v>6</v>
          </cell>
          <cell r="J11881" t="str">
            <v>mRNA</v>
          </cell>
          <cell r="K11881">
            <v>60.62</v>
          </cell>
          <cell r="L11881">
            <v>35</v>
          </cell>
          <cell r="M11881">
            <v>2121.7</v>
          </cell>
          <cell r="N11881">
            <v>509</v>
          </cell>
        </row>
        <row r="11882">
          <cell r="D11882" t="str">
            <v>HGC-26069122</v>
          </cell>
          <cell r="E11882" t="str">
            <v>DU145 siNC-2</v>
          </cell>
          <cell r="F11882" t="str">
            <v>PSM-ZM202605250014-0001</v>
          </cell>
          <cell r="G11882" t="str">
            <v>南京鼓楼医院</v>
          </cell>
          <cell r="H11882" t="str">
            <v>IDT360</v>
          </cell>
          <cell r="I11882">
            <v>6</v>
          </cell>
          <cell r="J11882" t="str">
            <v>mRNA</v>
          </cell>
          <cell r="K11882">
            <v>36.62</v>
          </cell>
          <cell r="L11882">
            <v>35</v>
          </cell>
          <cell r="M11882">
            <v>1281.7</v>
          </cell>
          <cell r="N11882">
            <v>509</v>
          </cell>
        </row>
        <row r="11883">
          <cell r="D11883" t="str">
            <v>HGC-26069123</v>
          </cell>
          <cell r="E11883" t="str">
            <v>DU145 siNC-3</v>
          </cell>
          <cell r="F11883" t="str">
            <v>PSM-ZM202605250014-0001</v>
          </cell>
          <cell r="G11883" t="str">
            <v>南京鼓楼医院</v>
          </cell>
          <cell r="H11883" t="str">
            <v>IDT361</v>
          </cell>
          <cell r="I11883">
            <v>6</v>
          </cell>
          <cell r="J11883" t="str">
            <v>mRNA</v>
          </cell>
          <cell r="K11883">
            <v>58.45</v>
          </cell>
          <cell r="L11883">
            <v>35</v>
          </cell>
          <cell r="M11883">
            <v>2045.75</v>
          </cell>
          <cell r="N11883">
            <v>509</v>
          </cell>
        </row>
        <row r="11884">
          <cell r="D11884" t="str">
            <v>HGC-26069124</v>
          </cell>
          <cell r="E11884" t="str">
            <v>DU145 siZ-1</v>
          </cell>
          <cell r="F11884" t="str">
            <v>PSM-ZM202605250014-0001</v>
          </cell>
          <cell r="G11884" t="str">
            <v>南京鼓楼医院</v>
          </cell>
          <cell r="H11884" t="str">
            <v>IDT362</v>
          </cell>
          <cell r="I11884">
            <v>6</v>
          </cell>
          <cell r="J11884" t="str">
            <v>mRNA</v>
          </cell>
          <cell r="K11884">
            <v>62.53</v>
          </cell>
          <cell r="L11884">
            <v>35</v>
          </cell>
          <cell r="M11884">
            <v>2188.55</v>
          </cell>
          <cell r="N11884">
            <v>509</v>
          </cell>
        </row>
        <row r="11885">
          <cell r="D11885" t="str">
            <v>HGC-26069125</v>
          </cell>
          <cell r="E11885" t="str">
            <v>DU145 siZ-2</v>
          </cell>
          <cell r="F11885" t="str">
            <v>PSM-ZM202605250014-0001</v>
          </cell>
          <cell r="G11885" t="str">
            <v>南京鼓楼医院</v>
          </cell>
          <cell r="H11885" t="str">
            <v>IDT363</v>
          </cell>
          <cell r="I11885">
            <v>6</v>
          </cell>
          <cell r="J11885" t="str">
            <v>mRNA</v>
          </cell>
          <cell r="K11885">
            <v>60.98</v>
          </cell>
          <cell r="L11885">
            <v>35</v>
          </cell>
          <cell r="M11885">
            <v>2134.3</v>
          </cell>
          <cell r="N11885">
            <v>509</v>
          </cell>
        </row>
        <row r="11886">
          <cell r="D11886" t="str">
            <v>HGC-26069126</v>
          </cell>
          <cell r="E11886" t="str">
            <v>DU145 siZ-2</v>
          </cell>
          <cell r="F11886" t="str">
            <v>PSM-ZM202605250014-0001</v>
          </cell>
          <cell r="G11886" t="str">
            <v>南京鼓楼医院</v>
          </cell>
          <cell r="H11886" t="str">
            <v>IDT364</v>
          </cell>
          <cell r="I11886">
            <v>6</v>
          </cell>
          <cell r="J11886" t="str">
            <v>mRNA</v>
          </cell>
          <cell r="K11886">
            <v>39.57</v>
          </cell>
          <cell r="L11886">
            <v>35</v>
          </cell>
          <cell r="M11886">
            <v>1384.95</v>
          </cell>
          <cell r="N11886">
            <v>509</v>
          </cell>
        </row>
        <row r="11887">
          <cell r="D11887" t="str">
            <v>HGC-26069127</v>
          </cell>
          <cell r="E11887" t="str">
            <v>PC3 siNC-1</v>
          </cell>
          <cell r="F11887" t="str">
            <v>PSM-ZM202605250014-0001</v>
          </cell>
          <cell r="G11887" t="str">
            <v>南京鼓楼医院</v>
          </cell>
          <cell r="H11887" t="str">
            <v>IDT365</v>
          </cell>
          <cell r="I11887">
            <v>6</v>
          </cell>
          <cell r="J11887" t="str">
            <v>mRNA</v>
          </cell>
          <cell r="K11887">
            <v>45.74</v>
          </cell>
          <cell r="L11887">
            <v>35</v>
          </cell>
          <cell r="M11887">
            <v>1600.9</v>
          </cell>
          <cell r="N11887">
            <v>509</v>
          </cell>
        </row>
        <row r="11888">
          <cell r="D11888" t="str">
            <v>HGC-26069128</v>
          </cell>
          <cell r="E11888" t="str">
            <v>PC3 siNC-2</v>
          </cell>
          <cell r="F11888" t="str">
            <v>PSM-ZM202605250014-0001</v>
          </cell>
          <cell r="G11888" t="str">
            <v>南京鼓楼医院</v>
          </cell>
          <cell r="H11888" t="str">
            <v>IDT366</v>
          </cell>
          <cell r="I11888">
            <v>6</v>
          </cell>
          <cell r="J11888" t="str">
            <v>mRNA</v>
          </cell>
          <cell r="K11888">
            <v>48.49</v>
          </cell>
          <cell r="L11888">
            <v>35</v>
          </cell>
          <cell r="M11888">
            <v>1697.15</v>
          </cell>
          <cell r="N11888">
            <v>509</v>
          </cell>
        </row>
        <row r="11889">
          <cell r="D11889" t="str">
            <v>HGC-26069129</v>
          </cell>
          <cell r="E11889" t="str">
            <v>PC3 siNC-3</v>
          </cell>
          <cell r="F11889" t="str">
            <v>PSM-ZM202605250014-0001</v>
          </cell>
          <cell r="G11889" t="str">
            <v>南京鼓楼医院</v>
          </cell>
          <cell r="H11889" t="str">
            <v>IDT367</v>
          </cell>
          <cell r="I11889">
            <v>6</v>
          </cell>
          <cell r="J11889" t="str">
            <v>mRNA</v>
          </cell>
          <cell r="K11889">
            <v>47.49</v>
          </cell>
          <cell r="L11889">
            <v>35</v>
          </cell>
          <cell r="M11889">
            <v>1662.15</v>
          </cell>
          <cell r="N11889">
            <v>509</v>
          </cell>
        </row>
        <row r="11890">
          <cell r="D11890" t="str">
            <v>HGC-26069130</v>
          </cell>
          <cell r="E11890" t="str">
            <v>PC3 siZ-1</v>
          </cell>
          <cell r="F11890" t="str">
            <v>PSM-ZM202605250014-0001</v>
          </cell>
          <cell r="G11890" t="str">
            <v>南京鼓楼医院</v>
          </cell>
          <cell r="H11890" t="str">
            <v>IDT368</v>
          </cell>
          <cell r="I11890">
            <v>6</v>
          </cell>
          <cell r="J11890" t="str">
            <v>mRNA</v>
          </cell>
          <cell r="K11890">
            <v>51.53</v>
          </cell>
          <cell r="L11890">
            <v>35</v>
          </cell>
          <cell r="M11890">
            <v>1803.55</v>
          </cell>
          <cell r="N11890">
            <v>509</v>
          </cell>
        </row>
        <row r="11891">
          <cell r="D11891" t="str">
            <v>HGC-26069131</v>
          </cell>
          <cell r="E11891" t="str">
            <v>PC3 siZ-2</v>
          </cell>
          <cell r="F11891" t="str">
            <v>PSM-ZM202605250014-0001</v>
          </cell>
          <cell r="G11891" t="str">
            <v>南京鼓楼医院</v>
          </cell>
          <cell r="H11891" t="str">
            <v>IDT369</v>
          </cell>
          <cell r="I11891">
            <v>6</v>
          </cell>
          <cell r="J11891" t="str">
            <v>mRNA</v>
          </cell>
          <cell r="K11891">
            <v>39.69</v>
          </cell>
          <cell r="L11891">
            <v>35</v>
          </cell>
          <cell r="M11891">
            <v>1389.15</v>
          </cell>
          <cell r="N11891">
            <v>509</v>
          </cell>
        </row>
        <row r="11892">
          <cell r="D11892" t="str">
            <v>HGC-26069132</v>
          </cell>
          <cell r="E11892" t="str">
            <v>PC3 siZ-3</v>
          </cell>
          <cell r="F11892" t="str">
            <v>PSM-ZM202605250014-0001</v>
          </cell>
          <cell r="G11892" t="str">
            <v>南京鼓楼医院</v>
          </cell>
          <cell r="H11892" t="str">
            <v>IDT370</v>
          </cell>
          <cell r="I11892">
            <v>6</v>
          </cell>
          <cell r="J11892" t="str">
            <v>mRNA</v>
          </cell>
          <cell r="K11892">
            <v>48.46</v>
          </cell>
          <cell r="L11892">
            <v>35</v>
          </cell>
          <cell r="M11892">
            <v>1696.1</v>
          </cell>
          <cell r="N11892">
            <v>509</v>
          </cell>
        </row>
        <row r="11893">
          <cell r="D11893" t="str">
            <v>HGC-26069133</v>
          </cell>
          <cell r="E11893" t="str">
            <v>C4-2 siNC-1</v>
          </cell>
          <cell r="F11893" t="str">
            <v>PSM-ZM202605250014-0001</v>
          </cell>
          <cell r="G11893" t="str">
            <v>南京鼓楼医院</v>
          </cell>
          <cell r="H11893" t="str">
            <v>IDT371</v>
          </cell>
          <cell r="I11893">
            <v>6</v>
          </cell>
          <cell r="J11893" t="str">
            <v>mRNA</v>
          </cell>
          <cell r="K11893">
            <v>44.9</v>
          </cell>
          <cell r="L11893">
            <v>35</v>
          </cell>
          <cell r="M11893">
            <v>1571.5</v>
          </cell>
          <cell r="N11893">
            <v>509</v>
          </cell>
        </row>
        <row r="11894">
          <cell r="D11894" t="str">
            <v>HGC-26069134</v>
          </cell>
          <cell r="E11894" t="str">
            <v>C4-2 siNC-2</v>
          </cell>
          <cell r="F11894" t="str">
            <v>PSM-ZM202605250014-0001</v>
          </cell>
          <cell r="G11894" t="str">
            <v>南京鼓楼医院</v>
          </cell>
          <cell r="H11894" t="str">
            <v>IDT372</v>
          </cell>
          <cell r="I11894">
            <v>6</v>
          </cell>
          <cell r="J11894" t="str">
            <v>mRNA</v>
          </cell>
          <cell r="K11894">
            <v>43.18</v>
          </cell>
          <cell r="L11894">
            <v>35</v>
          </cell>
          <cell r="M11894">
            <v>1511.3</v>
          </cell>
          <cell r="N11894">
            <v>509</v>
          </cell>
        </row>
        <row r="11895">
          <cell r="D11895" t="str">
            <v>HGC-26069135</v>
          </cell>
          <cell r="E11895" t="str">
            <v>C4-2 siNC-3</v>
          </cell>
          <cell r="F11895" t="str">
            <v>PSM-ZM202605250014-0001</v>
          </cell>
          <cell r="G11895" t="str">
            <v>南京鼓楼医院</v>
          </cell>
          <cell r="H11895" t="str">
            <v>IDT373</v>
          </cell>
          <cell r="I11895">
            <v>6</v>
          </cell>
          <cell r="J11895" t="str">
            <v>mRNA</v>
          </cell>
          <cell r="K11895">
            <v>44.14</v>
          </cell>
          <cell r="L11895">
            <v>35</v>
          </cell>
          <cell r="M11895">
            <v>1544.9</v>
          </cell>
          <cell r="N11895">
            <v>509</v>
          </cell>
        </row>
        <row r="11896">
          <cell r="D11896" t="str">
            <v>HGC-26069136</v>
          </cell>
          <cell r="E11896" t="str">
            <v>C4-2 siZ-1</v>
          </cell>
          <cell r="F11896" t="str">
            <v>PSM-ZM202605250014-0001</v>
          </cell>
          <cell r="G11896" t="str">
            <v>南京鼓楼医院</v>
          </cell>
          <cell r="H11896" t="str">
            <v>IDT374</v>
          </cell>
          <cell r="I11896">
            <v>6</v>
          </cell>
          <cell r="J11896" t="str">
            <v>mRNA</v>
          </cell>
          <cell r="K11896">
            <v>46.98</v>
          </cell>
          <cell r="L11896">
            <v>35</v>
          </cell>
          <cell r="M11896">
            <v>1644.3</v>
          </cell>
          <cell r="N11896">
            <v>509</v>
          </cell>
        </row>
        <row r="11897">
          <cell r="D11897" t="str">
            <v>HGC-26069137</v>
          </cell>
          <cell r="E11897" t="str">
            <v>C4-2 siZ-2</v>
          </cell>
          <cell r="F11897" t="str">
            <v>PSM-ZM202605250014-0001</v>
          </cell>
          <cell r="G11897" t="str">
            <v>南京鼓楼医院</v>
          </cell>
          <cell r="H11897" t="str">
            <v>IDT375</v>
          </cell>
          <cell r="I11897">
            <v>6</v>
          </cell>
          <cell r="J11897" t="str">
            <v>mRNA</v>
          </cell>
          <cell r="K11897">
            <v>57.81</v>
          </cell>
          <cell r="L11897">
            <v>35</v>
          </cell>
          <cell r="M11897">
            <v>2023.35</v>
          </cell>
          <cell r="N11897">
            <v>509</v>
          </cell>
        </row>
        <row r="11898">
          <cell r="D11898" t="str">
            <v>HGC-26069138</v>
          </cell>
          <cell r="E11898" t="str">
            <v>C4-2 siZ-3</v>
          </cell>
          <cell r="F11898" t="str">
            <v>PSM-ZM202605250014-0001</v>
          </cell>
          <cell r="G11898" t="str">
            <v>南京鼓楼医院</v>
          </cell>
          <cell r="H11898" t="str">
            <v>IDT376</v>
          </cell>
          <cell r="I11898">
            <v>6</v>
          </cell>
          <cell r="J11898" t="str">
            <v>mRNA</v>
          </cell>
          <cell r="K11898">
            <v>45.84</v>
          </cell>
          <cell r="L11898">
            <v>35</v>
          </cell>
          <cell r="M11898">
            <v>1604.4</v>
          </cell>
          <cell r="N11898">
            <v>509</v>
          </cell>
        </row>
        <row r="11899">
          <cell r="D11899" t="str">
            <v>HGC-26061263</v>
          </cell>
          <cell r="E11899" t="str">
            <v>002963C3CFNR2</v>
          </cell>
          <cell r="F11899" t="str">
            <v>PSM-ZM202603020008-0001</v>
          </cell>
          <cell r="G11899" t="str">
            <v>中山大学肿瘤防治中心</v>
          </cell>
          <cell r="H11899" t="str">
            <v>IDT106</v>
          </cell>
          <cell r="I11899">
            <v>15</v>
          </cell>
          <cell r="J11899" t="str">
            <v>LncRNA-T7</v>
          </cell>
          <cell r="K11899">
            <v>26.69</v>
          </cell>
          <cell r="L11899">
            <v>15</v>
          </cell>
          <cell r="M11899">
            <v>400.35</v>
          </cell>
          <cell r="N11899">
            <v>403</v>
          </cell>
        </row>
        <row r="11900">
          <cell r="D11900" t="str">
            <v>HGC-26061327</v>
          </cell>
          <cell r="E11900" t="str">
            <v>004502C3CFNR1</v>
          </cell>
          <cell r="F11900" t="str">
            <v>PSM-ZM202603020008-0001</v>
          </cell>
          <cell r="G11900" t="str">
            <v>中山大学肿瘤防治中心</v>
          </cell>
          <cell r="H11900" t="str">
            <v>IDT107</v>
          </cell>
          <cell r="I11900">
            <v>15</v>
          </cell>
          <cell r="J11900" t="str">
            <v>LncRNA-T7</v>
          </cell>
          <cell r="K11900">
            <v>33.09</v>
          </cell>
          <cell r="L11900">
            <v>15</v>
          </cell>
          <cell r="M11900">
            <v>496.35</v>
          </cell>
          <cell r="N11900">
            <v>403</v>
          </cell>
        </row>
        <row r="11901">
          <cell r="D11901" t="str">
            <v>HGC-26061357</v>
          </cell>
          <cell r="E11901" t="str">
            <v>007104C3CFNR1</v>
          </cell>
          <cell r="F11901" t="str">
            <v>PSM-ZM202603020008-0001</v>
          </cell>
          <cell r="G11901" t="str">
            <v>中山大学肿瘤防治中心</v>
          </cell>
          <cell r="H11901" t="str">
            <v>IDT108</v>
          </cell>
          <cell r="I11901">
            <v>15</v>
          </cell>
          <cell r="J11901" t="str">
            <v>LncRNA-T7</v>
          </cell>
          <cell r="K11901">
            <v>51.69</v>
          </cell>
          <cell r="L11901">
            <v>15</v>
          </cell>
          <cell r="M11901">
            <v>775.35</v>
          </cell>
          <cell r="N11901">
            <v>403</v>
          </cell>
        </row>
        <row r="11902">
          <cell r="D11902" t="str">
            <v>HGC-26060523</v>
          </cell>
          <cell r="E11902" t="str">
            <v>001944C3CCTR1</v>
          </cell>
          <cell r="F11902" t="str">
            <v>PSM-ZM202603020008-0001</v>
          </cell>
          <cell r="G11902" t="str">
            <v>中山大学肿瘤防治中心</v>
          </cell>
          <cell r="H11902" t="str">
            <v>IDT109</v>
          </cell>
          <cell r="I11902">
            <v>15</v>
          </cell>
          <cell r="J11902" t="str">
            <v>LncRNA-T7</v>
          </cell>
          <cell r="K11902">
            <v>49.2</v>
          </cell>
          <cell r="L11902">
            <v>35</v>
          </cell>
          <cell r="M11902">
            <v>1722</v>
          </cell>
          <cell r="N11902">
            <v>403</v>
          </cell>
        </row>
        <row r="11903">
          <cell r="D11903" t="str">
            <v>HGC-26060528</v>
          </cell>
          <cell r="E11903" t="str">
            <v>001950C3CCNR1</v>
          </cell>
          <cell r="F11903" t="str">
            <v>PSM-ZM202603020008-0001</v>
          </cell>
          <cell r="G11903" t="str">
            <v>中山大学肿瘤防治中心</v>
          </cell>
          <cell r="H11903" t="str">
            <v>IDT110</v>
          </cell>
          <cell r="I11903">
            <v>15</v>
          </cell>
          <cell r="J11903" t="str">
            <v>LncRNA-T7</v>
          </cell>
          <cell r="K11903">
            <v>23.69</v>
          </cell>
          <cell r="L11903">
            <v>15</v>
          </cell>
          <cell r="M11903">
            <v>355.35</v>
          </cell>
          <cell r="N11903">
            <v>403</v>
          </cell>
        </row>
        <row r="11904">
          <cell r="D11904" t="str">
            <v>HGC-26060529</v>
          </cell>
          <cell r="E11904" t="str">
            <v>001950C3CCTR1</v>
          </cell>
          <cell r="F11904" t="str">
            <v>PSM-ZM202603020008-0001</v>
          </cell>
          <cell r="G11904" t="str">
            <v>中山大学肿瘤防治中心</v>
          </cell>
          <cell r="H11904" t="str">
            <v>IDT111</v>
          </cell>
          <cell r="I11904">
            <v>15</v>
          </cell>
          <cell r="J11904" t="str">
            <v>LncRNA-T7</v>
          </cell>
          <cell r="K11904">
            <v>37.89</v>
          </cell>
          <cell r="L11904">
            <v>15</v>
          </cell>
          <cell r="M11904">
            <v>568.35</v>
          </cell>
          <cell r="N11904">
            <v>403</v>
          </cell>
        </row>
        <row r="11905">
          <cell r="D11905" t="str">
            <v>HGC-26060534</v>
          </cell>
          <cell r="E11905" t="str">
            <v>001954C3CCNR1</v>
          </cell>
          <cell r="F11905" t="str">
            <v>PSM-ZM202603020008-0001</v>
          </cell>
          <cell r="G11905" t="str">
            <v>中山大学肿瘤防治中心</v>
          </cell>
          <cell r="H11905" t="str">
            <v>IDT112</v>
          </cell>
          <cell r="I11905">
            <v>15</v>
          </cell>
          <cell r="J11905" t="str">
            <v>LncRNA-T7</v>
          </cell>
          <cell r="K11905">
            <v>23.76</v>
          </cell>
          <cell r="L11905">
            <v>15</v>
          </cell>
          <cell r="M11905">
            <v>356.4</v>
          </cell>
          <cell r="N11905">
            <v>403</v>
          </cell>
        </row>
        <row r="11906">
          <cell r="D11906" t="str">
            <v>HGC-26060535</v>
          </cell>
          <cell r="E11906" t="str">
            <v>001954C3CCTR1</v>
          </cell>
          <cell r="F11906" t="str">
            <v>PSM-ZM202603020008-0001</v>
          </cell>
          <cell r="G11906" t="str">
            <v>中山大学肿瘤防治中心</v>
          </cell>
          <cell r="H11906" t="str">
            <v>IDT113</v>
          </cell>
          <cell r="I11906">
            <v>15</v>
          </cell>
          <cell r="J11906" t="str">
            <v>LncRNA-T7</v>
          </cell>
          <cell r="K11906">
            <v>30.14</v>
          </cell>
          <cell r="L11906">
            <v>15</v>
          </cell>
          <cell r="M11906">
            <v>452.1</v>
          </cell>
          <cell r="N11906">
            <v>403</v>
          </cell>
        </row>
        <row r="11907">
          <cell r="D11907" t="str">
            <v>HGC-26060536</v>
          </cell>
          <cell r="E11907" t="str">
            <v>001955C3CFNR4</v>
          </cell>
          <cell r="F11907" t="str">
            <v>PSM-ZM202603020008-0001</v>
          </cell>
          <cell r="G11907" t="str">
            <v>中山大学肿瘤防治中心</v>
          </cell>
          <cell r="H11907" t="str">
            <v>IDT114</v>
          </cell>
          <cell r="I11907">
            <v>15</v>
          </cell>
          <cell r="J11907" t="str">
            <v>LncRNA-T7</v>
          </cell>
          <cell r="K11907">
            <v>11.66</v>
          </cell>
          <cell r="L11907">
            <v>15</v>
          </cell>
          <cell r="M11907">
            <v>174.9</v>
          </cell>
          <cell r="N11907">
            <v>403</v>
          </cell>
        </row>
        <row r="11908">
          <cell r="D11908" t="str">
            <v>HGC-26060537</v>
          </cell>
          <cell r="E11908" t="str">
            <v>001955C3CFTR4</v>
          </cell>
          <cell r="F11908" t="str">
            <v>PSM-ZM202603020008-0001</v>
          </cell>
          <cell r="G11908" t="str">
            <v>中山大学肿瘤防治中心</v>
          </cell>
          <cell r="H11908" t="str">
            <v>IDT115</v>
          </cell>
          <cell r="I11908">
            <v>15</v>
          </cell>
          <cell r="J11908" t="str">
            <v>LncRNA-T7</v>
          </cell>
          <cell r="K11908">
            <v>54.1</v>
          </cell>
          <cell r="L11908">
            <v>15</v>
          </cell>
          <cell r="M11908">
            <v>811.5</v>
          </cell>
          <cell r="N11908">
            <v>403</v>
          </cell>
        </row>
        <row r="11909">
          <cell r="D11909" t="str">
            <v>HGC-26060540</v>
          </cell>
          <cell r="E11909" t="str">
            <v>001958C3CFNR1</v>
          </cell>
          <cell r="F11909" t="str">
            <v>PSM-ZM202603020008-0001</v>
          </cell>
          <cell r="G11909" t="str">
            <v>中山大学肿瘤防治中心</v>
          </cell>
          <cell r="H11909" t="str">
            <v>IDT116</v>
          </cell>
          <cell r="I11909">
            <v>15</v>
          </cell>
          <cell r="J11909" t="str">
            <v>LncRNA-T7</v>
          </cell>
          <cell r="K11909">
            <v>30.98</v>
          </cell>
          <cell r="L11909">
            <v>15</v>
          </cell>
          <cell r="M11909">
            <v>464.7</v>
          </cell>
          <cell r="N11909">
            <v>403</v>
          </cell>
        </row>
        <row r="11910">
          <cell r="D11910" t="str">
            <v>HGC-26060541</v>
          </cell>
          <cell r="E11910" t="str">
            <v>001958C3CFTR1</v>
          </cell>
          <cell r="F11910" t="str">
            <v>PSM-ZM202603020008-0001</v>
          </cell>
          <cell r="G11910" t="str">
            <v>中山大学肿瘤防治中心</v>
          </cell>
          <cell r="H11910" t="str">
            <v>IDT117</v>
          </cell>
          <cell r="I11910">
            <v>15</v>
          </cell>
          <cell r="J11910" t="str">
            <v>LncRNA-T7</v>
          </cell>
          <cell r="K11910">
            <v>35.95</v>
          </cell>
          <cell r="L11910">
            <v>15</v>
          </cell>
          <cell r="M11910">
            <v>539.25</v>
          </cell>
          <cell r="N11910">
            <v>403</v>
          </cell>
        </row>
        <row r="11911">
          <cell r="D11911" t="str">
            <v>HGC-26060542</v>
          </cell>
          <cell r="E11911" t="str">
            <v>001959C3CCNR1</v>
          </cell>
          <cell r="F11911" t="str">
            <v>PSM-ZM202603020008-0001</v>
          </cell>
          <cell r="G11911" t="str">
            <v>中山大学肿瘤防治中心</v>
          </cell>
          <cell r="H11911" t="str">
            <v>IDT118</v>
          </cell>
          <cell r="I11911">
            <v>15</v>
          </cell>
          <cell r="J11911" t="str">
            <v>LncRNA-T7</v>
          </cell>
          <cell r="K11911">
            <v>34.2</v>
          </cell>
          <cell r="L11911">
            <v>15</v>
          </cell>
          <cell r="M11911">
            <v>513</v>
          </cell>
          <cell r="N11911">
            <v>403</v>
          </cell>
        </row>
        <row r="11912">
          <cell r="D11912" t="str">
            <v>HGC-26060543</v>
          </cell>
          <cell r="E11912" t="str">
            <v>001959C3CCTR1</v>
          </cell>
          <cell r="F11912" t="str">
            <v>PSM-ZM202603020008-0001</v>
          </cell>
          <cell r="G11912" t="str">
            <v>中山大学肿瘤防治中心</v>
          </cell>
          <cell r="H11912" t="str">
            <v>IDT119</v>
          </cell>
          <cell r="I11912">
            <v>15</v>
          </cell>
          <cell r="J11912" t="str">
            <v>LncRNA-T7</v>
          </cell>
          <cell r="K11912">
            <v>48.88</v>
          </cell>
          <cell r="L11912">
            <v>15</v>
          </cell>
          <cell r="M11912">
            <v>733.2</v>
          </cell>
          <cell r="N11912">
            <v>403</v>
          </cell>
        </row>
        <row r="11913">
          <cell r="D11913" t="str">
            <v>HGC-26060544</v>
          </cell>
          <cell r="E11913" t="str">
            <v>001960C3CCPR2</v>
          </cell>
          <cell r="F11913" t="str">
            <v>PSM-ZM202603020008-0001</v>
          </cell>
          <cell r="G11913" t="str">
            <v>中山大学肿瘤防治中心</v>
          </cell>
          <cell r="H11913" t="str">
            <v>IDT120</v>
          </cell>
          <cell r="I11913">
            <v>15</v>
          </cell>
          <cell r="J11913" t="str">
            <v>LncRNA-T7</v>
          </cell>
          <cell r="K11913">
            <v>10.62</v>
          </cell>
          <cell r="L11913">
            <v>15</v>
          </cell>
          <cell r="M11913">
            <v>159.3</v>
          </cell>
          <cell r="N11913">
            <v>403</v>
          </cell>
        </row>
        <row r="11914">
          <cell r="D11914" t="str">
            <v>HGC-26060545</v>
          </cell>
          <cell r="E11914" t="str">
            <v>001960C3CCTR2</v>
          </cell>
          <cell r="F11914" t="str">
            <v>PSM-ZM202603020008-0001</v>
          </cell>
          <cell r="G11914" t="str">
            <v>中山大学肿瘤防治中心</v>
          </cell>
          <cell r="H11914" t="str">
            <v>IDT121</v>
          </cell>
          <cell r="I11914">
            <v>15</v>
          </cell>
          <cell r="J11914" t="str">
            <v>LncRNA-T7</v>
          </cell>
          <cell r="K11914">
            <v>12.81</v>
          </cell>
          <cell r="L11914">
            <v>15</v>
          </cell>
          <cell r="M11914">
            <v>192.15</v>
          </cell>
          <cell r="N11914">
            <v>403</v>
          </cell>
        </row>
        <row r="11915">
          <cell r="D11915" t="str">
            <v>HGC-26060546</v>
          </cell>
          <cell r="E11915" t="str">
            <v>001961C3CCNR1</v>
          </cell>
          <cell r="F11915" t="str">
            <v>PSM-ZM202603020008-0001</v>
          </cell>
          <cell r="G11915" t="str">
            <v>中山大学肿瘤防治中心</v>
          </cell>
          <cell r="H11915" t="str">
            <v>IDT122</v>
          </cell>
          <cell r="I11915">
            <v>15</v>
          </cell>
          <cell r="J11915" t="str">
            <v>LncRNA-T7</v>
          </cell>
          <cell r="K11915">
            <v>32.13</v>
          </cell>
          <cell r="L11915">
            <v>15</v>
          </cell>
          <cell r="M11915">
            <v>481.95</v>
          </cell>
          <cell r="N11915">
            <v>403</v>
          </cell>
        </row>
        <row r="11916">
          <cell r="D11916" t="str">
            <v>HGC-26060547</v>
          </cell>
          <cell r="E11916" t="str">
            <v>001961C3CCTR1</v>
          </cell>
          <cell r="F11916" t="str">
            <v>PSM-ZM202603020008-0001</v>
          </cell>
          <cell r="G11916" t="str">
            <v>中山大学肿瘤防治中心</v>
          </cell>
          <cell r="H11916" t="str">
            <v>IDT123</v>
          </cell>
          <cell r="I11916">
            <v>15</v>
          </cell>
          <cell r="J11916" t="str">
            <v>LncRNA-T7</v>
          </cell>
          <cell r="K11916">
            <v>29.67</v>
          </cell>
          <cell r="L11916">
            <v>15</v>
          </cell>
          <cell r="M11916">
            <v>445.05</v>
          </cell>
          <cell r="N11916">
            <v>403</v>
          </cell>
        </row>
        <row r="11917">
          <cell r="D11917" t="str">
            <v>HGC-26060548</v>
          </cell>
          <cell r="E11917" t="str">
            <v>001962C3CCNR1</v>
          </cell>
          <cell r="F11917" t="str">
            <v>PSM-ZM202603020008-0001</v>
          </cell>
          <cell r="G11917" t="str">
            <v>中山大学肿瘤防治中心</v>
          </cell>
          <cell r="H11917" t="str">
            <v>IDT124</v>
          </cell>
          <cell r="I11917">
            <v>15</v>
          </cell>
          <cell r="J11917" t="str">
            <v>LncRNA-T7</v>
          </cell>
          <cell r="K11917">
            <v>31.17</v>
          </cell>
          <cell r="L11917">
            <v>15</v>
          </cell>
          <cell r="M11917">
            <v>467.55</v>
          </cell>
          <cell r="N11917">
            <v>403</v>
          </cell>
        </row>
        <row r="11918">
          <cell r="D11918" t="str">
            <v>HGC-26060549</v>
          </cell>
          <cell r="E11918" t="str">
            <v>001962C3CCTR1</v>
          </cell>
          <cell r="F11918" t="str">
            <v>PSM-ZM202603020008-0001</v>
          </cell>
          <cell r="G11918" t="str">
            <v>中山大学肿瘤防治中心</v>
          </cell>
          <cell r="H11918" t="str">
            <v>IDT125</v>
          </cell>
          <cell r="I11918">
            <v>15</v>
          </cell>
          <cell r="J11918" t="str">
            <v>LncRNA-T7</v>
          </cell>
          <cell r="K11918">
            <v>49.52</v>
          </cell>
          <cell r="L11918">
            <v>15</v>
          </cell>
          <cell r="M11918">
            <v>742.8</v>
          </cell>
          <cell r="N11918">
            <v>403</v>
          </cell>
        </row>
        <row r="11919">
          <cell r="D11919" t="str">
            <v>HGC-26060551</v>
          </cell>
          <cell r="E11919" t="str">
            <v>001964C3CFTR1</v>
          </cell>
          <cell r="F11919" t="str">
            <v>PSM-ZM202603020008-0001</v>
          </cell>
          <cell r="G11919" t="str">
            <v>中山大学肿瘤防治中心</v>
          </cell>
          <cell r="H11919" t="str">
            <v>IDT127</v>
          </cell>
          <cell r="I11919">
            <v>15</v>
          </cell>
          <cell r="J11919" t="str">
            <v>LncRNA-T7</v>
          </cell>
          <cell r="K11919">
            <v>13.51</v>
          </cell>
          <cell r="L11919">
            <v>15</v>
          </cell>
          <cell r="M11919">
            <v>202.65</v>
          </cell>
          <cell r="N11919">
            <v>403</v>
          </cell>
        </row>
        <row r="11920">
          <cell r="D11920" t="str">
            <v>HGC-26060552</v>
          </cell>
          <cell r="E11920" t="str">
            <v>001965C3CCNR1</v>
          </cell>
          <cell r="F11920" t="str">
            <v>PSM-ZM202603020008-0001</v>
          </cell>
          <cell r="G11920" t="str">
            <v>中山大学肿瘤防治中心</v>
          </cell>
          <cell r="H11920" t="str">
            <v>IDT128</v>
          </cell>
          <cell r="I11920">
            <v>15</v>
          </cell>
          <cell r="J11920" t="str">
            <v>LncRNA-T7</v>
          </cell>
          <cell r="K11920">
            <v>11.71</v>
          </cell>
          <cell r="L11920">
            <v>15</v>
          </cell>
          <cell r="M11920">
            <v>175.65</v>
          </cell>
          <cell r="N11920">
            <v>403</v>
          </cell>
        </row>
        <row r="11921">
          <cell r="D11921" t="str">
            <v>HGC-26060553</v>
          </cell>
          <cell r="E11921" t="str">
            <v>001965C3CCTR1</v>
          </cell>
          <cell r="F11921" t="str">
            <v>PSM-ZM202603020008-0001</v>
          </cell>
          <cell r="G11921" t="str">
            <v>中山大学肿瘤防治中心</v>
          </cell>
          <cell r="H11921" t="str">
            <v>IDT129</v>
          </cell>
          <cell r="I11921">
            <v>15</v>
          </cell>
          <cell r="J11921" t="str">
            <v>LncRNA-T7</v>
          </cell>
          <cell r="K11921">
            <v>31.28</v>
          </cell>
          <cell r="L11921">
            <v>15</v>
          </cell>
          <cell r="M11921">
            <v>469.2</v>
          </cell>
          <cell r="N11921">
            <v>403</v>
          </cell>
        </row>
        <row r="11922">
          <cell r="D11922" t="str">
            <v>HGC-26060554</v>
          </cell>
          <cell r="E11922" t="str">
            <v>001966C3CCNR1</v>
          </cell>
          <cell r="F11922" t="str">
            <v>PSM-ZM202603020008-0001</v>
          </cell>
          <cell r="G11922" t="str">
            <v>中山大学肿瘤防治中心</v>
          </cell>
          <cell r="H11922" t="str">
            <v>IDT130</v>
          </cell>
          <cell r="I11922">
            <v>15</v>
          </cell>
          <cell r="J11922" t="str">
            <v>LncRNA-T7</v>
          </cell>
          <cell r="K11922">
            <v>25.48</v>
          </cell>
          <cell r="L11922">
            <v>15</v>
          </cell>
          <cell r="M11922">
            <v>382.2</v>
          </cell>
          <cell r="N11922">
            <v>403</v>
          </cell>
        </row>
        <row r="11923">
          <cell r="D11923" t="str">
            <v>HGC-26060555</v>
          </cell>
          <cell r="E11923" t="str">
            <v>001966C3CCTR1</v>
          </cell>
          <cell r="F11923" t="str">
            <v>PSM-ZM202603020008-0001</v>
          </cell>
          <cell r="G11923" t="str">
            <v>中山大学肿瘤防治中心</v>
          </cell>
          <cell r="H11923" t="str">
            <v>IDT131</v>
          </cell>
          <cell r="I11923">
            <v>15</v>
          </cell>
          <cell r="J11923" t="str">
            <v>LncRNA-T7</v>
          </cell>
          <cell r="K11923">
            <v>47.82</v>
          </cell>
          <cell r="L11923">
            <v>15</v>
          </cell>
          <cell r="M11923">
            <v>717.3</v>
          </cell>
          <cell r="N11923">
            <v>403</v>
          </cell>
        </row>
        <row r="11924">
          <cell r="D11924" t="str">
            <v>HGC-26060556</v>
          </cell>
          <cell r="E11924" t="str">
            <v>001967C3CCNR1</v>
          </cell>
          <cell r="F11924" t="str">
            <v>PSM-ZM202603020008-0001</v>
          </cell>
          <cell r="G11924" t="str">
            <v>中山大学肿瘤防治中心</v>
          </cell>
          <cell r="H11924" t="str">
            <v>IDT132</v>
          </cell>
          <cell r="I11924">
            <v>15</v>
          </cell>
          <cell r="J11924" t="str">
            <v>LncRNA-T7</v>
          </cell>
          <cell r="K11924">
            <v>29.09</v>
          </cell>
          <cell r="L11924">
            <v>15</v>
          </cell>
          <cell r="M11924">
            <v>436.35</v>
          </cell>
          <cell r="N11924">
            <v>403</v>
          </cell>
        </row>
        <row r="11925">
          <cell r="D11925" t="str">
            <v>HGC-26060557</v>
          </cell>
          <cell r="E11925" t="str">
            <v>001967C3CCTR1</v>
          </cell>
          <cell r="F11925" t="str">
            <v>PSM-ZM202603020008-0001</v>
          </cell>
          <cell r="G11925" t="str">
            <v>中山大学肿瘤防治中心</v>
          </cell>
          <cell r="H11925" t="str">
            <v>IDT133</v>
          </cell>
          <cell r="I11925">
            <v>15</v>
          </cell>
          <cell r="J11925" t="str">
            <v>LncRNA-T7</v>
          </cell>
          <cell r="K11925">
            <v>40.83</v>
          </cell>
          <cell r="L11925">
            <v>15</v>
          </cell>
          <cell r="M11925">
            <v>612.45</v>
          </cell>
          <cell r="N11925">
            <v>403</v>
          </cell>
        </row>
        <row r="11926">
          <cell r="D11926" t="str">
            <v>HGC-26060558</v>
          </cell>
          <cell r="E11926" t="str">
            <v>001968C3CFNR1</v>
          </cell>
          <cell r="F11926" t="str">
            <v>PSM-ZM202603020008-0001</v>
          </cell>
          <cell r="G11926" t="str">
            <v>中山大学肿瘤防治中心</v>
          </cell>
          <cell r="H11926" t="str">
            <v>IDT134</v>
          </cell>
          <cell r="I11926">
            <v>15</v>
          </cell>
          <cell r="J11926" t="str">
            <v>LncRNA-T7</v>
          </cell>
          <cell r="K11926">
            <v>36.71</v>
          </cell>
          <cell r="L11926">
            <v>15</v>
          </cell>
          <cell r="M11926">
            <v>550.65</v>
          </cell>
          <cell r="N11926">
            <v>403</v>
          </cell>
        </row>
        <row r="11927">
          <cell r="D11927" t="str">
            <v>HGC-26060559</v>
          </cell>
          <cell r="E11927" t="str">
            <v>001968C3CFTR1</v>
          </cell>
          <cell r="F11927" t="str">
            <v>PSM-ZM202603020008-0001</v>
          </cell>
          <cell r="G11927" t="str">
            <v>中山大学肿瘤防治中心</v>
          </cell>
          <cell r="H11927" t="str">
            <v>IDT135</v>
          </cell>
          <cell r="I11927">
            <v>15</v>
          </cell>
          <cell r="J11927" t="str">
            <v>LncRNA-T7</v>
          </cell>
          <cell r="K11927">
            <v>36.96</v>
          </cell>
          <cell r="L11927">
            <v>15</v>
          </cell>
          <cell r="M11927">
            <v>554.4</v>
          </cell>
          <cell r="N11927">
            <v>403</v>
          </cell>
        </row>
        <row r="11928">
          <cell r="D11928" t="str">
            <v>HGC-26060560</v>
          </cell>
          <cell r="E11928" t="str">
            <v>001969C3CFNR1</v>
          </cell>
          <cell r="F11928" t="str">
            <v>PSM-ZM202603020008-0001</v>
          </cell>
          <cell r="G11928" t="str">
            <v>中山大学肿瘤防治中心</v>
          </cell>
          <cell r="H11928" t="str">
            <v>IDT136</v>
          </cell>
          <cell r="I11928">
            <v>15</v>
          </cell>
          <cell r="J11928" t="str">
            <v>LncRNA-T7</v>
          </cell>
          <cell r="K11928">
            <v>21.04</v>
          </cell>
          <cell r="L11928">
            <v>15</v>
          </cell>
          <cell r="M11928">
            <v>315.6</v>
          </cell>
          <cell r="N11928">
            <v>403</v>
          </cell>
        </row>
        <row r="11929">
          <cell r="D11929" t="str">
            <v>HGC-26060563</v>
          </cell>
          <cell r="E11929" t="str">
            <v>001970C3CFTR1</v>
          </cell>
          <cell r="F11929" t="str">
            <v>PSM-ZM202603020008-0001</v>
          </cell>
          <cell r="G11929" t="str">
            <v>中山大学肿瘤防治中心</v>
          </cell>
          <cell r="H11929" t="str">
            <v>IDT139</v>
          </cell>
          <cell r="I11929">
            <v>15</v>
          </cell>
          <cell r="J11929" t="str">
            <v>LncRNA-T7</v>
          </cell>
          <cell r="K11929">
            <v>45.53</v>
          </cell>
          <cell r="L11929">
            <v>15</v>
          </cell>
          <cell r="M11929">
            <v>682.95</v>
          </cell>
          <cell r="N11929">
            <v>403</v>
          </cell>
        </row>
        <row r="11930">
          <cell r="D11930" t="str">
            <v>HGC-26060564</v>
          </cell>
          <cell r="E11930" t="str">
            <v>001971C3CCNR1</v>
          </cell>
          <cell r="F11930" t="str">
            <v>PSM-ZM202603020008-0001</v>
          </cell>
          <cell r="G11930" t="str">
            <v>中山大学肿瘤防治中心</v>
          </cell>
          <cell r="H11930" t="str">
            <v>IDT140</v>
          </cell>
          <cell r="I11930">
            <v>15</v>
          </cell>
          <cell r="J11930" t="str">
            <v>LncRNA-T7</v>
          </cell>
          <cell r="K11930">
            <v>30.4</v>
          </cell>
          <cell r="L11930">
            <v>15</v>
          </cell>
          <cell r="M11930">
            <v>456</v>
          </cell>
          <cell r="N11930">
            <v>403</v>
          </cell>
        </row>
        <row r="11931">
          <cell r="D11931" t="str">
            <v>HGC-26060565</v>
          </cell>
          <cell r="E11931" t="str">
            <v>001971C3CCTR1</v>
          </cell>
          <cell r="F11931" t="str">
            <v>PSM-ZM202603020008-0001</v>
          </cell>
          <cell r="G11931" t="str">
            <v>中山大学肿瘤防治中心</v>
          </cell>
          <cell r="H11931" t="str">
            <v>IDT141</v>
          </cell>
          <cell r="I11931">
            <v>15</v>
          </cell>
          <cell r="J11931" t="str">
            <v>LncRNA-T7</v>
          </cell>
          <cell r="K11931">
            <v>42.51</v>
          </cell>
          <cell r="L11931">
            <v>15</v>
          </cell>
          <cell r="M11931">
            <v>637.65</v>
          </cell>
          <cell r="N11931">
            <v>403</v>
          </cell>
        </row>
        <row r="11932">
          <cell r="D11932" t="str">
            <v>HGC-26060568</v>
          </cell>
          <cell r="E11932" t="str">
            <v>001973C3CFNR1</v>
          </cell>
          <cell r="F11932" t="str">
            <v>PSM-ZM202603020008-0001</v>
          </cell>
          <cell r="G11932" t="str">
            <v>中山大学肿瘤防治中心</v>
          </cell>
          <cell r="H11932" t="str">
            <v>IDT142</v>
          </cell>
          <cell r="I11932">
            <v>15</v>
          </cell>
          <cell r="J11932" t="str">
            <v>LncRNA-T7</v>
          </cell>
          <cell r="K11932">
            <v>18.4</v>
          </cell>
          <cell r="L11932">
            <v>15</v>
          </cell>
          <cell r="M11932">
            <v>276</v>
          </cell>
          <cell r="N11932">
            <v>403</v>
          </cell>
        </row>
        <row r="11933">
          <cell r="D11933" t="str">
            <v>HGC-26060569</v>
          </cell>
          <cell r="E11933" t="str">
            <v>001973C3CFTR1</v>
          </cell>
          <cell r="F11933" t="str">
            <v>PSM-ZM202603020008-0001</v>
          </cell>
          <cell r="G11933" t="str">
            <v>中山大学肿瘤防治中心</v>
          </cell>
          <cell r="H11933" t="str">
            <v>IDT143</v>
          </cell>
          <cell r="I11933">
            <v>15</v>
          </cell>
          <cell r="J11933" t="str">
            <v>LncRNA-T7</v>
          </cell>
          <cell r="K11933">
            <v>38.88</v>
          </cell>
          <cell r="L11933">
            <v>15</v>
          </cell>
          <cell r="M11933">
            <v>583.2</v>
          </cell>
          <cell r="N11933">
            <v>403</v>
          </cell>
        </row>
        <row r="11934">
          <cell r="D11934" t="str">
            <v>HGC-26060577</v>
          </cell>
          <cell r="E11934" t="str">
            <v>001977C3CCTR1</v>
          </cell>
          <cell r="F11934" t="str">
            <v>PSM-ZM202603020008-0001</v>
          </cell>
          <cell r="G11934" t="str">
            <v>中山大学肿瘤防治中心</v>
          </cell>
          <cell r="H11934" t="str">
            <v>IDT147</v>
          </cell>
          <cell r="I11934">
            <v>15</v>
          </cell>
          <cell r="J11934" t="str">
            <v>LncRNA-T7</v>
          </cell>
          <cell r="K11934">
            <v>23.47</v>
          </cell>
          <cell r="L11934">
            <v>15</v>
          </cell>
          <cell r="M11934">
            <v>352.05</v>
          </cell>
          <cell r="N11934">
            <v>410</v>
          </cell>
        </row>
        <row r="11935">
          <cell r="D11935" t="str">
            <v>HGC-26060580</v>
          </cell>
          <cell r="E11935" t="str">
            <v>001982C3CFNR1</v>
          </cell>
          <cell r="F11935" t="str">
            <v>PSM-ZM202603020008-0001</v>
          </cell>
          <cell r="G11935" t="str">
            <v>中山大学肿瘤防治中心</v>
          </cell>
          <cell r="H11935" t="str">
            <v>IDT148</v>
          </cell>
          <cell r="I11935">
            <v>15</v>
          </cell>
          <cell r="J11935" t="str">
            <v>LncRNA-T7</v>
          </cell>
          <cell r="K11935">
            <v>41.41</v>
          </cell>
          <cell r="L11935">
            <v>15</v>
          </cell>
          <cell r="M11935">
            <v>621.15</v>
          </cell>
          <cell r="N11935">
            <v>410</v>
          </cell>
        </row>
        <row r="11936">
          <cell r="D11936" t="str">
            <v>HGC-26060581</v>
          </cell>
          <cell r="E11936" t="str">
            <v>001982C3CFTR1</v>
          </cell>
          <cell r="F11936" t="str">
            <v>PSM-ZM202603020008-0001</v>
          </cell>
          <cell r="G11936" t="str">
            <v>中山大学肿瘤防治中心</v>
          </cell>
          <cell r="H11936" t="str">
            <v>IDT149</v>
          </cell>
          <cell r="I11936">
            <v>15</v>
          </cell>
          <cell r="J11936" t="str">
            <v>LncRNA-T7</v>
          </cell>
          <cell r="K11936">
            <v>56.28</v>
          </cell>
          <cell r="L11936">
            <v>15</v>
          </cell>
          <cell r="M11936">
            <v>844.2</v>
          </cell>
          <cell r="N11936">
            <v>410</v>
          </cell>
        </row>
        <row r="11937">
          <cell r="D11937" t="str">
            <v>HGC-26060582</v>
          </cell>
          <cell r="E11937" t="str">
            <v>001983C3CFNR1</v>
          </cell>
          <cell r="F11937" t="str">
            <v>PSM-ZM202603020008-0001</v>
          </cell>
          <cell r="G11937" t="str">
            <v>中山大学肿瘤防治中心</v>
          </cell>
          <cell r="H11937" t="str">
            <v>IDT150</v>
          </cell>
          <cell r="I11937">
            <v>15</v>
          </cell>
          <cell r="J11937" t="str">
            <v>LncRNA-T7</v>
          </cell>
          <cell r="K11937">
            <v>22.65</v>
          </cell>
          <cell r="L11937">
            <v>15</v>
          </cell>
          <cell r="M11937">
            <v>339.75</v>
          </cell>
          <cell r="N11937">
            <v>410</v>
          </cell>
        </row>
        <row r="11938">
          <cell r="D11938" t="str">
            <v>HGC-26060583</v>
          </cell>
          <cell r="E11938" t="str">
            <v>001983C3CFTR1</v>
          </cell>
          <cell r="F11938" t="str">
            <v>PSM-ZM202603020008-0001</v>
          </cell>
          <cell r="G11938" t="str">
            <v>中山大学肿瘤防治中心</v>
          </cell>
          <cell r="H11938" t="str">
            <v>IDT151</v>
          </cell>
          <cell r="I11938">
            <v>15</v>
          </cell>
          <cell r="J11938" t="str">
            <v>LncRNA-T7</v>
          </cell>
          <cell r="K11938">
            <v>21.48</v>
          </cell>
          <cell r="L11938">
            <v>15</v>
          </cell>
          <cell r="M11938">
            <v>322.2</v>
          </cell>
          <cell r="N11938">
            <v>410</v>
          </cell>
        </row>
        <row r="11939">
          <cell r="D11939" t="str">
            <v>HGC-26060584</v>
          </cell>
          <cell r="E11939" t="str">
            <v>001984C3CCNR1</v>
          </cell>
          <cell r="F11939" t="str">
            <v>PSM-ZM202603020008-0001</v>
          </cell>
          <cell r="G11939" t="str">
            <v>中山大学肿瘤防治中心</v>
          </cell>
          <cell r="H11939" t="str">
            <v>IDT152</v>
          </cell>
          <cell r="I11939">
            <v>15</v>
          </cell>
          <cell r="J11939" t="str">
            <v>LncRNA-T7</v>
          </cell>
          <cell r="K11939">
            <v>51.69</v>
          </cell>
          <cell r="L11939">
            <v>15</v>
          </cell>
          <cell r="M11939">
            <v>775.35</v>
          </cell>
          <cell r="N11939">
            <v>410</v>
          </cell>
        </row>
        <row r="11940">
          <cell r="D11940" t="str">
            <v>HGC-26060585</v>
          </cell>
          <cell r="E11940" t="str">
            <v>001984C3CCTR2</v>
          </cell>
          <cell r="F11940" t="str">
            <v>PSM-ZM202603020008-0001</v>
          </cell>
          <cell r="G11940" t="str">
            <v>中山大学肿瘤防治中心</v>
          </cell>
          <cell r="H11940" t="str">
            <v>IDT153</v>
          </cell>
          <cell r="I11940">
            <v>15</v>
          </cell>
          <cell r="J11940" t="str">
            <v>LncRNA-T7</v>
          </cell>
          <cell r="K11940">
            <v>30.25</v>
          </cell>
          <cell r="L11940">
            <v>15</v>
          </cell>
          <cell r="M11940">
            <v>453.75</v>
          </cell>
          <cell r="N11940">
            <v>410</v>
          </cell>
        </row>
        <row r="11941">
          <cell r="D11941" t="str">
            <v>HGC-26060586</v>
          </cell>
          <cell r="E11941" t="str">
            <v>001985C3CFNR1</v>
          </cell>
          <cell r="F11941" t="str">
            <v>PSM-ZM202603020008-0001</v>
          </cell>
          <cell r="G11941" t="str">
            <v>中山大学肿瘤防治中心</v>
          </cell>
          <cell r="H11941" t="str">
            <v>IDT154</v>
          </cell>
          <cell r="I11941">
            <v>15</v>
          </cell>
          <cell r="J11941" t="str">
            <v>LncRNA-T7</v>
          </cell>
          <cell r="K11941">
            <v>19.52</v>
          </cell>
          <cell r="L11941">
            <v>15</v>
          </cell>
          <cell r="M11941">
            <v>292.8</v>
          </cell>
          <cell r="N11941">
            <v>410</v>
          </cell>
        </row>
        <row r="11942">
          <cell r="D11942" t="str">
            <v>HGC-26060587</v>
          </cell>
          <cell r="E11942" t="str">
            <v>001985C3CFTR1</v>
          </cell>
          <cell r="F11942" t="str">
            <v>PSM-ZM202603020008-0001</v>
          </cell>
          <cell r="G11942" t="str">
            <v>中山大学肿瘤防治中心</v>
          </cell>
          <cell r="H11942" t="str">
            <v>IDT155</v>
          </cell>
          <cell r="I11942">
            <v>15</v>
          </cell>
          <cell r="J11942" t="str">
            <v>LncRNA-T7</v>
          </cell>
          <cell r="K11942">
            <v>39.41</v>
          </cell>
          <cell r="L11942">
            <v>15</v>
          </cell>
          <cell r="M11942">
            <v>591.15</v>
          </cell>
          <cell r="N11942">
            <v>410</v>
          </cell>
        </row>
        <row r="11943">
          <cell r="D11943" t="str">
            <v>HGC-26060588</v>
          </cell>
          <cell r="E11943" t="str">
            <v>001986C3CFNR2</v>
          </cell>
          <cell r="F11943" t="str">
            <v>PSM-ZM202603020008-0001</v>
          </cell>
          <cell r="G11943" t="str">
            <v>中山大学肿瘤防治中心</v>
          </cell>
          <cell r="H11943" t="str">
            <v>IDT156</v>
          </cell>
          <cell r="I11943">
            <v>15</v>
          </cell>
          <cell r="J11943" t="str">
            <v>LncRNA-T7</v>
          </cell>
          <cell r="K11943">
            <v>30.15</v>
          </cell>
          <cell r="L11943">
            <v>15</v>
          </cell>
          <cell r="M11943">
            <v>452.25</v>
          </cell>
          <cell r="N11943">
            <v>410</v>
          </cell>
        </row>
        <row r="11944">
          <cell r="D11944" t="str">
            <v>HGC-26060589</v>
          </cell>
          <cell r="E11944" t="str">
            <v>001986C3CFTR2</v>
          </cell>
          <cell r="F11944" t="str">
            <v>PSM-ZM202603020008-0001</v>
          </cell>
          <cell r="G11944" t="str">
            <v>中山大学肿瘤防治中心</v>
          </cell>
          <cell r="H11944" t="str">
            <v>IDT157</v>
          </cell>
          <cell r="I11944">
            <v>15</v>
          </cell>
          <cell r="J11944" t="str">
            <v>LncRNA-T7</v>
          </cell>
          <cell r="K11944">
            <v>65.87</v>
          </cell>
          <cell r="L11944">
            <v>15</v>
          </cell>
          <cell r="M11944">
            <v>988.05</v>
          </cell>
          <cell r="N11944">
            <v>410</v>
          </cell>
        </row>
        <row r="11945">
          <cell r="D11945" t="str">
            <v>HGC-26060590</v>
          </cell>
          <cell r="E11945" t="str">
            <v>001987C3CCNR2</v>
          </cell>
          <cell r="F11945" t="str">
            <v>PSM-ZM202603020008-0001</v>
          </cell>
          <cell r="G11945" t="str">
            <v>中山大学肿瘤防治中心</v>
          </cell>
          <cell r="H11945" t="str">
            <v>IDT158</v>
          </cell>
          <cell r="I11945">
            <v>15</v>
          </cell>
          <cell r="J11945" t="str">
            <v>LncRNA-T7</v>
          </cell>
          <cell r="K11945">
            <v>41.83</v>
          </cell>
          <cell r="L11945">
            <v>15</v>
          </cell>
          <cell r="M11945">
            <v>627.45</v>
          </cell>
          <cell r="N11945">
            <v>410</v>
          </cell>
        </row>
        <row r="11946">
          <cell r="D11946" t="str">
            <v>HGC-26060591</v>
          </cell>
          <cell r="E11946" t="str">
            <v>001987C3CCTR2</v>
          </cell>
          <cell r="F11946" t="str">
            <v>PSM-ZM202603020008-0001</v>
          </cell>
          <cell r="G11946" t="str">
            <v>中山大学肿瘤防治中心</v>
          </cell>
          <cell r="H11946" t="str">
            <v>IDT159</v>
          </cell>
          <cell r="I11946">
            <v>15</v>
          </cell>
          <cell r="J11946" t="str">
            <v>LncRNA-T7</v>
          </cell>
          <cell r="K11946">
            <v>35.29</v>
          </cell>
          <cell r="L11946">
            <v>15</v>
          </cell>
          <cell r="M11946">
            <v>529.35</v>
          </cell>
          <cell r="N11946">
            <v>410</v>
          </cell>
        </row>
        <row r="11947">
          <cell r="D11947" t="str">
            <v>HGC-26060592</v>
          </cell>
          <cell r="E11947" t="str">
            <v>001988C3CCNR1</v>
          </cell>
          <cell r="F11947" t="str">
            <v>PSM-ZM202603020008-0001</v>
          </cell>
          <cell r="G11947" t="str">
            <v>中山大学肿瘤防治中心</v>
          </cell>
          <cell r="H11947" t="str">
            <v>IDT160</v>
          </cell>
          <cell r="I11947">
            <v>15</v>
          </cell>
          <cell r="J11947" t="str">
            <v>LncRNA-T7</v>
          </cell>
          <cell r="K11947">
            <v>20.21</v>
          </cell>
          <cell r="L11947">
            <v>15</v>
          </cell>
          <cell r="M11947">
            <v>303.15</v>
          </cell>
          <cell r="N11947">
            <v>410</v>
          </cell>
        </row>
        <row r="11948">
          <cell r="D11948" t="str">
            <v>HGC-26060593</v>
          </cell>
          <cell r="E11948" t="str">
            <v>001988C3CCTR1</v>
          </cell>
          <cell r="F11948" t="str">
            <v>PSM-ZM202603020008-0001</v>
          </cell>
          <cell r="G11948" t="str">
            <v>中山大学肿瘤防治中心</v>
          </cell>
          <cell r="H11948" t="str">
            <v>IDT161</v>
          </cell>
          <cell r="I11948">
            <v>15</v>
          </cell>
          <cell r="J11948" t="str">
            <v>LncRNA-T7</v>
          </cell>
          <cell r="K11948">
            <v>9.04</v>
          </cell>
          <cell r="L11948">
            <v>15</v>
          </cell>
          <cell r="M11948">
            <v>135.6</v>
          </cell>
          <cell r="N11948">
            <v>410</v>
          </cell>
        </row>
        <row r="11949">
          <cell r="D11949" t="str">
            <v>HGC-26060595</v>
          </cell>
          <cell r="E11949" t="str">
            <v>001989C3CFTR2</v>
          </cell>
          <cell r="F11949" t="str">
            <v>PSM-ZM202603020008-0001</v>
          </cell>
          <cell r="G11949" t="str">
            <v>中山大学肿瘤防治中心</v>
          </cell>
          <cell r="H11949" t="str">
            <v>IDT163</v>
          </cell>
          <cell r="I11949">
            <v>15</v>
          </cell>
          <cell r="J11949" t="str">
            <v>LncRNA-T7</v>
          </cell>
          <cell r="K11949">
            <v>42.9</v>
          </cell>
          <cell r="L11949">
            <v>15</v>
          </cell>
          <cell r="M11949">
            <v>643.5</v>
          </cell>
          <cell r="N11949">
            <v>410</v>
          </cell>
        </row>
        <row r="11950">
          <cell r="D11950" t="str">
            <v>HGC-26060596</v>
          </cell>
          <cell r="E11950" t="str">
            <v>001990C3CFNR1</v>
          </cell>
          <cell r="F11950" t="str">
            <v>PSM-ZM202603020008-0001</v>
          </cell>
          <cell r="G11950" t="str">
            <v>中山大学肿瘤防治中心</v>
          </cell>
          <cell r="H11950" t="str">
            <v>IDT164</v>
          </cell>
          <cell r="I11950">
            <v>15</v>
          </cell>
          <cell r="J11950" t="str">
            <v>LncRNA-T7</v>
          </cell>
          <cell r="K11950">
            <v>55.86</v>
          </cell>
          <cell r="L11950">
            <v>15</v>
          </cell>
          <cell r="M11950">
            <v>837.9</v>
          </cell>
          <cell r="N11950">
            <v>410</v>
          </cell>
        </row>
        <row r="11951">
          <cell r="D11951" t="str">
            <v>HGC-26060597</v>
          </cell>
          <cell r="E11951" t="str">
            <v>001990C3CFTR1</v>
          </cell>
          <cell r="F11951" t="str">
            <v>PSM-ZM202603020008-0001</v>
          </cell>
          <cell r="G11951" t="str">
            <v>中山大学肿瘤防治中心</v>
          </cell>
          <cell r="H11951" t="str">
            <v>IDT165</v>
          </cell>
          <cell r="I11951">
            <v>15</v>
          </cell>
          <cell r="J11951" t="str">
            <v>LncRNA-T7</v>
          </cell>
          <cell r="K11951">
            <v>55.25</v>
          </cell>
          <cell r="L11951">
            <v>15</v>
          </cell>
          <cell r="M11951">
            <v>828.75</v>
          </cell>
          <cell r="N11951">
            <v>410</v>
          </cell>
        </row>
        <row r="11952">
          <cell r="D11952" t="str">
            <v>HGC-26060598</v>
          </cell>
          <cell r="E11952" t="str">
            <v>001991C3CFNR1</v>
          </cell>
          <cell r="F11952" t="str">
            <v>PSM-ZM202603020008-0001</v>
          </cell>
          <cell r="G11952" t="str">
            <v>中山大学肿瘤防治中心</v>
          </cell>
          <cell r="H11952" t="str">
            <v>IDT166</v>
          </cell>
          <cell r="I11952">
            <v>15</v>
          </cell>
          <cell r="J11952" t="str">
            <v>LncRNA-T7</v>
          </cell>
          <cell r="K11952">
            <v>19</v>
          </cell>
          <cell r="L11952">
            <v>15</v>
          </cell>
          <cell r="M11952">
            <v>285</v>
          </cell>
          <cell r="N11952">
            <v>410</v>
          </cell>
        </row>
        <row r="11953">
          <cell r="D11953" t="str">
            <v>HGC-26060599</v>
          </cell>
          <cell r="E11953" t="str">
            <v>001991C3CFTR1</v>
          </cell>
          <cell r="F11953" t="str">
            <v>PSM-ZM202603020008-0001</v>
          </cell>
          <cell r="G11953" t="str">
            <v>中山大学肿瘤防治中心</v>
          </cell>
          <cell r="H11953" t="str">
            <v>IDT167</v>
          </cell>
          <cell r="I11953">
            <v>15</v>
          </cell>
          <cell r="J11953" t="str">
            <v>LncRNA-T7</v>
          </cell>
          <cell r="K11953">
            <v>43.06</v>
          </cell>
          <cell r="L11953">
            <v>15</v>
          </cell>
          <cell r="M11953">
            <v>645.9</v>
          </cell>
          <cell r="N11953">
            <v>410</v>
          </cell>
        </row>
        <row r="11954">
          <cell r="D11954" t="str">
            <v>HGC-26060600</v>
          </cell>
          <cell r="E11954" t="str">
            <v>001994C3CFNR1</v>
          </cell>
          <cell r="F11954" t="str">
            <v>PSM-ZM202603020008-0001</v>
          </cell>
          <cell r="G11954" t="str">
            <v>中山大学肿瘤防治中心</v>
          </cell>
          <cell r="H11954" t="str">
            <v>IDT168</v>
          </cell>
          <cell r="I11954">
            <v>15</v>
          </cell>
          <cell r="J11954" t="str">
            <v>LncRNA-T7</v>
          </cell>
          <cell r="K11954">
            <v>15.45</v>
          </cell>
          <cell r="L11954">
            <v>15</v>
          </cell>
          <cell r="M11954">
            <v>231.75</v>
          </cell>
          <cell r="N11954">
            <v>410</v>
          </cell>
        </row>
        <row r="11955">
          <cell r="D11955" t="str">
            <v>HGC-26060601</v>
          </cell>
          <cell r="E11955" t="str">
            <v>001994C3CFTR1</v>
          </cell>
          <cell r="F11955" t="str">
            <v>PSM-ZM202603020008-0001</v>
          </cell>
          <cell r="G11955" t="str">
            <v>中山大学肿瘤防治中心</v>
          </cell>
          <cell r="H11955" t="str">
            <v>IDT169</v>
          </cell>
          <cell r="I11955">
            <v>15</v>
          </cell>
          <cell r="J11955" t="str">
            <v>LncRNA-T7</v>
          </cell>
          <cell r="K11955">
            <v>42.61</v>
          </cell>
          <cell r="L11955">
            <v>15</v>
          </cell>
          <cell r="M11955">
            <v>639.15</v>
          </cell>
          <cell r="N11955">
            <v>410</v>
          </cell>
        </row>
        <row r="11956">
          <cell r="D11956" t="str">
            <v>HGC-26060602</v>
          </cell>
          <cell r="E11956" t="str">
            <v>001995C3CFNR2</v>
          </cell>
          <cell r="F11956" t="str">
            <v>PSM-ZM202603020008-0001</v>
          </cell>
          <cell r="G11956" t="str">
            <v>中山大学肿瘤防治中心</v>
          </cell>
          <cell r="H11956" t="str">
            <v>IDT170</v>
          </cell>
          <cell r="I11956">
            <v>15</v>
          </cell>
          <cell r="J11956" t="str">
            <v>LncRNA-T7</v>
          </cell>
          <cell r="K11956">
            <v>47.64</v>
          </cell>
          <cell r="L11956">
            <v>15</v>
          </cell>
          <cell r="M11956">
            <v>714.6</v>
          </cell>
          <cell r="N11956">
            <v>410</v>
          </cell>
        </row>
        <row r="11957">
          <cell r="D11957" t="str">
            <v>HGC-26060603</v>
          </cell>
          <cell r="E11957" t="str">
            <v>001995C3CFTR2</v>
          </cell>
          <cell r="F11957" t="str">
            <v>PSM-ZM202603020008-0001</v>
          </cell>
          <cell r="G11957" t="str">
            <v>中山大学肿瘤防治中心</v>
          </cell>
          <cell r="H11957" t="str">
            <v>IDT171</v>
          </cell>
          <cell r="I11957">
            <v>15</v>
          </cell>
          <cell r="J11957" t="str">
            <v>LncRNA-T7</v>
          </cell>
          <cell r="K11957">
            <v>58.08</v>
          </cell>
          <cell r="L11957">
            <v>15</v>
          </cell>
          <cell r="M11957">
            <v>871.2</v>
          </cell>
          <cell r="N11957">
            <v>410</v>
          </cell>
        </row>
        <row r="11958">
          <cell r="D11958" t="str">
            <v>HGC-26060606</v>
          </cell>
          <cell r="E11958" t="str">
            <v>001997C3CCNR1</v>
          </cell>
          <cell r="F11958" t="str">
            <v>PSM-ZM202603020008-0001</v>
          </cell>
          <cell r="G11958" t="str">
            <v>中山大学肿瘤防治中心</v>
          </cell>
          <cell r="H11958" t="str">
            <v>IDT172</v>
          </cell>
          <cell r="I11958">
            <v>15</v>
          </cell>
          <cell r="J11958" t="str">
            <v>LncRNA-T7</v>
          </cell>
          <cell r="K11958">
            <v>27.34</v>
          </cell>
          <cell r="L11958">
            <v>15</v>
          </cell>
          <cell r="M11958">
            <v>410.1</v>
          </cell>
          <cell r="N11958">
            <v>410</v>
          </cell>
        </row>
        <row r="11959">
          <cell r="D11959" t="str">
            <v>HGC-26060607</v>
          </cell>
          <cell r="E11959" t="str">
            <v>001997C3CCTR1</v>
          </cell>
          <cell r="F11959" t="str">
            <v>PSM-ZM202603020008-0001</v>
          </cell>
          <cell r="G11959" t="str">
            <v>中山大学肿瘤防治中心</v>
          </cell>
          <cell r="H11959" t="str">
            <v>IDT173</v>
          </cell>
          <cell r="I11959">
            <v>15</v>
          </cell>
          <cell r="J11959" t="str">
            <v>LncRNA-T7</v>
          </cell>
          <cell r="K11959">
            <v>70.68</v>
          </cell>
          <cell r="L11959">
            <v>15</v>
          </cell>
          <cell r="M11959">
            <v>1060.2</v>
          </cell>
          <cell r="N11959">
            <v>410</v>
          </cell>
        </row>
        <row r="11960">
          <cell r="D11960" t="str">
            <v>HGC-26060608</v>
          </cell>
          <cell r="E11960" t="str">
            <v>001998C3CFNR1</v>
          </cell>
          <cell r="F11960" t="str">
            <v>PSM-ZM202603020008-0001</v>
          </cell>
          <cell r="G11960" t="str">
            <v>中山大学肿瘤防治中心</v>
          </cell>
          <cell r="H11960" t="str">
            <v>IDT174</v>
          </cell>
          <cell r="I11960">
            <v>15</v>
          </cell>
          <cell r="J11960" t="str">
            <v>LncRNA-T7</v>
          </cell>
          <cell r="K11960">
            <v>40.92</v>
          </cell>
          <cell r="L11960">
            <v>15</v>
          </cell>
          <cell r="M11960">
            <v>613.8</v>
          </cell>
          <cell r="N11960">
            <v>410</v>
          </cell>
        </row>
        <row r="11961">
          <cell r="D11961" t="str">
            <v>HGC-26060609</v>
          </cell>
          <cell r="E11961" t="str">
            <v>001998C3CFTR3</v>
          </cell>
          <cell r="F11961" t="str">
            <v>PSM-ZM202603020008-0001</v>
          </cell>
          <cell r="G11961" t="str">
            <v>中山大学肿瘤防治中心</v>
          </cell>
          <cell r="H11961" t="str">
            <v>IDT175</v>
          </cell>
          <cell r="I11961">
            <v>15</v>
          </cell>
          <cell r="J11961" t="str">
            <v>LncRNA-T7</v>
          </cell>
          <cell r="K11961">
            <v>51.12</v>
          </cell>
          <cell r="L11961">
            <v>15</v>
          </cell>
          <cell r="M11961">
            <v>766.8</v>
          </cell>
          <cell r="N11961">
            <v>410</v>
          </cell>
        </row>
        <row r="11962">
          <cell r="D11962" t="str">
            <v>HGC-26060610</v>
          </cell>
          <cell r="E11962" t="str">
            <v>001999C3CFNR1</v>
          </cell>
          <cell r="F11962" t="str">
            <v>PSM-ZM202603020008-0001</v>
          </cell>
          <cell r="G11962" t="str">
            <v>中山大学肿瘤防治中心</v>
          </cell>
          <cell r="H11962" t="str">
            <v>IDT176</v>
          </cell>
          <cell r="I11962">
            <v>15</v>
          </cell>
          <cell r="J11962" t="str">
            <v>LncRNA-T7</v>
          </cell>
          <cell r="K11962">
            <v>30.84</v>
          </cell>
          <cell r="L11962">
            <v>15</v>
          </cell>
          <cell r="M11962">
            <v>462.6</v>
          </cell>
          <cell r="N11962">
            <v>410</v>
          </cell>
        </row>
        <row r="11963">
          <cell r="D11963" t="str">
            <v>HGC-26060611</v>
          </cell>
          <cell r="E11963" t="str">
            <v>001999C3CFTR1</v>
          </cell>
          <cell r="F11963" t="str">
            <v>PSM-ZM202603020008-0001</v>
          </cell>
          <cell r="G11963" t="str">
            <v>中山大学肿瘤防治中心</v>
          </cell>
          <cell r="H11963" t="str">
            <v>IDT177</v>
          </cell>
          <cell r="I11963">
            <v>15</v>
          </cell>
          <cell r="J11963" t="str">
            <v>LncRNA-T7</v>
          </cell>
          <cell r="K11963">
            <v>38.89</v>
          </cell>
          <cell r="L11963">
            <v>15</v>
          </cell>
          <cell r="M11963">
            <v>583.35</v>
          </cell>
          <cell r="N11963">
            <v>410</v>
          </cell>
        </row>
        <row r="11964">
          <cell r="D11964" t="str">
            <v>HGC-26060612</v>
          </cell>
          <cell r="E11964" t="str">
            <v>002000C3CCNR1</v>
          </cell>
          <cell r="F11964" t="str">
            <v>PSM-ZM202603020008-0001</v>
          </cell>
          <cell r="G11964" t="str">
            <v>中山大学肿瘤防治中心</v>
          </cell>
          <cell r="H11964" t="str">
            <v>IDT178</v>
          </cell>
          <cell r="I11964">
            <v>15</v>
          </cell>
          <cell r="J11964" t="str">
            <v>LncRNA-T7</v>
          </cell>
          <cell r="K11964">
            <v>22.05</v>
          </cell>
          <cell r="L11964">
            <v>15</v>
          </cell>
          <cell r="M11964">
            <v>330.75</v>
          </cell>
          <cell r="N11964">
            <v>410</v>
          </cell>
        </row>
        <row r="11965">
          <cell r="D11965" t="str">
            <v>HGC-26060613</v>
          </cell>
          <cell r="E11965" t="str">
            <v>002000C3CCTR1</v>
          </cell>
          <cell r="F11965" t="str">
            <v>PSM-ZM202603020008-0001</v>
          </cell>
          <cell r="G11965" t="str">
            <v>中山大学肿瘤防治中心</v>
          </cell>
          <cell r="H11965" t="str">
            <v>IDT179</v>
          </cell>
          <cell r="I11965">
            <v>15</v>
          </cell>
          <cell r="J11965" t="str">
            <v>LncRNA-T7</v>
          </cell>
          <cell r="K11965">
            <v>65.09</v>
          </cell>
          <cell r="L11965">
            <v>15</v>
          </cell>
          <cell r="M11965">
            <v>976.35</v>
          </cell>
          <cell r="N11965">
            <v>410</v>
          </cell>
        </row>
        <row r="11966">
          <cell r="D11966" t="str">
            <v>HGC-26060614</v>
          </cell>
          <cell r="E11966" t="str">
            <v>002001C3CFNR2</v>
          </cell>
          <cell r="F11966" t="str">
            <v>PSM-ZM202603020008-0001</v>
          </cell>
          <cell r="G11966" t="str">
            <v>中山大学肿瘤防治中心</v>
          </cell>
          <cell r="H11966" t="str">
            <v>IDT180</v>
          </cell>
          <cell r="I11966">
            <v>15</v>
          </cell>
          <cell r="J11966" t="str">
            <v>LncRNA-T7</v>
          </cell>
          <cell r="K11966">
            <v>47.45</v>
          </cell>
          <cell r="L11966">
            <v>15</v>
          </cell>
          <cell r="M11966">
            <v>711.75</v>
          </cell>
          <cell r="N11966">
            <v>410</v>
          </cell>
        </row>
        <row r="11967">
          <cell r="D11967" t="str">
            <v>HGC-26060615</v>
          </cell>
          <cell r="E11967" t="str">
            <v>002001C3CFTR2</v>
          </cell>
          <cell r="F11967" t="str">
            <v>PSM-ZM202603020008-0001</v>
          </cell>
          <cell r="G11967" t="str">
            <v>中山大学肿瘤防治中心</v>
          </cell>
          <cell r="H11967" t="str">
            <v>IDT181</v>
          </cell>
          <cell r="I11967">
            <v>15</v>
          </cell>
          <cell r="J11967" t="str">
            <v>LncRNA-T7</v>
          </cell>
          <cell r="K11967">
            <v>44.57</v>
          </cell>
          <cell r="L11967">
            <v>35</v>
          </cell>
          <cell r="M11967">
            <v>1559.95</v>
          </cell>
          <cell r="N11967">
            <v>410</v>
          </cell>
        </row>
        <row r="11968">
          <cell r="D11968" t="str">
            <v>HGC-26060616</v>
          </cell>
          <cell r="E11968" t="str">
            <v>002002C3CCNR1</v>
          </cell>
          <cell r="F11968" t="str">
            <v>PSM-ZM202603020008-0001</v>
          </cell>
          <cell r="G11968" t="str">
            <v>中山大学肿瘤防治中心</v>
          </cell>
          <cell r="H11968" t="str">
            <v>IDT182</v>
          </cell>
          <cell r="I11968">
            <v>15</v>
          </cell>
          <cell r="J11968" t="str">
            <v>LncRNA-T7</v>
          </cell>
          <cell r="K11968">
            <v>46.48</v>
          </cell>
          <cell r="L11968">
            <v>15</v>
          </cell>
          <cell r="M11968">
            <v>697.2</v>
          </cell>
          <cell r="N11968">
            <v>410</v>
          </cell>
        </row>
        <row r="11969">
          <cell r="D11969" t="str">
            <v>HGC-26060617</v>
          </cell>
          <cell r="E11969" t="str">
            <v>002002C3CCTR1</v>
          </cell>
          <cell r="F11969" t="str">
            <v>PSM-ZM202603020008-0001</v>
          </cell>
          <cell r="G11969" t="str">
            <v>中山大学肿瘤防治中心</v>
          </cell>
          <cell r="H11969" t="str">
            <v>IDT183</v>
          </cell>
          <cell r="I11969">
            <v>15</v>
          </cell>
          <cell r="J11969" t="str">
            <v>LncRNA-T7</v>
          </cell>
          <cell r="K11969">
            <v>44.81</v>
          </cell>
          <cell r="L11969">
            <v>15</v>
          </cell>
          <cell r="M11969">
            <v>672.15</v>
          </cell>
          <cell r="N11969">
            <v>410</v>
          </cell>
        </row>
        <row r="11970">
          <cell r="D11970" t="str">
            <v>HGC-26071157</v>
          </cell>
          <cell r="E11970" t="str">
            <v>NP69-sgC-Time5</v>
          </cell>
          <cell r="F11970" t="str">
            <v>PSM-ZM202507150001-0003</v>
          </cell>
          <cell r="G11970" t="str">
            <v>中山大学肿瘤防治中心</v>
          </cell>
          <cell r="H11970" t="str">
            <v>IDT338</v>
          </cell>
          <cell r="I11970">
            <v>90</v>
          </cell>
          <cell r="J11970" t="str">
            <v>WGS-T7</v>
          </cell>
          <cell r="K11970">
            <v>51.26</v>
          </cell>
          <cell r="L11970">
            <v>22</v>
          </cell>
          <cell r="M11970">
            <v>1127.72</v>
          </cell>
          <cell r="N11970">
            <v>470</v>
          </cell>
        </row>
        <row r="11971">
          <cell r="D11971" t="str">
            <v>HGC-26071158</v>
          </cell>
          <cell r="E11971" t="str">
            <v>NP69-sg7-Time5</v>
          </cell>
          <cell r="F11971" t="str">
            <v>PSM-ZM202507150001-0003</v>
          </cell>
          <cell r="G11971" t="str">
            <v>中山大学肿瘤防治中心</v>
          </cell>
          <cell r="H11971" t="str">
            <v>IDT339</v>
          </cell>
          <cell r="I11971">
            <v>90</v>
          </cell>
          <cell r="J11971" t="str">
            <v>WGS-T7</v>
          </cell>
          <cell r="K11971">
            <v>38.48</v>
          </cell>
          <cell r="L11971">
            <v>22</v>
          </cell>
          <cell r="M11971">
            <v>846.56</v>
          </cell>
          <cell r="N11971">
            <v>470</v>
          </cell>
        </row>
        <row r="11972">
          <cell r="D11972" t="str">
            <v>HGC-26071159</v>
          </cell>
          <cell r="E11972" t="str">
            <v>NP69-sg8-Time5</v>
          </cell>
          <cell r="F11972" t="str">
            <v>PSM-ZM202507150001-0003</v>
          </cell>
          <cell r="G11972" t="str">
            <v>中山大学肿瘤防治中心</v>
          </cell>
          <cell r="H11972" t="str">
            <v>IDT340</v>
          </cell>
          <cell r="I11972">
            <v>90</v>
          </cell>
          <cell r="J11972" t="str">
            <v>WGS-T7</v>
          </cell>
          <cell r="K11972">
            <v>59.58</v>
          </cell>
          <cell r="L11972">
            <v>22</v>
          </cell>
          <cell r="M11972">
            <v>1310.76</v>
          </cell>
          <cell r="N11972">
            <v>470</v>
          </cell>
        </row>
        <row r="11973">
          <cell r="D11973" t="str">
            <v>HGC-26071160</v>
          </cell>
          <cell r="E11973" t="str">
            <v>NP69-sgC-cyclinD1-Time3</v>
          </cell>
          <cell r="F11973" t="str">
            <v>PSM-ZM202507150001-0003</v>
          </cell>
          <cell r="G11973" t="str">
            <v>中山大学肿瘤防治中心</v>
          </cell>
          <cell r="H11973" t="str">
            <v>IDT341</v>
          </cell>
          <cell r="I11973">
            <v>90</v>
          </cell>
          <cell r="J11973" t="str">
            <v>WGS-T7</v>
          </cell>
          <cell r="K11973">
            <v>34.42</v>
          </cell>
          <cell r="L11973">
            <v>22</v>
          </cell>
          <cell r="M11973">
            <v>757.24</v>
          </cell>
          <cell r="N11973">
            <v>470</v>
          </cell>
        </row>
        <row r="11974">
          <cell r="D11974" t="str">
            <v>HGC-26071161</v>
          </cell>
          <cell r="E11974" t="str">
            <v>NP69-sg7-cyclinD1-Time3</v>
          </cell>
          <cell r="F11974" t="str">
            <v>PSM-ZM202507150001-0003</v>
          </cell>
          <cell r="G11974" t="str">
            <v>中山大学肿瘤防治中心</v>
          </cell>
          <cell r="H11974" t="str">
            <v>IDT342</v>
          </cell>
          <cell r="I11974">
            <v>90</v>
          </cell>
          <cell r="J11974" t="str">
            <v>WGS-T7</v>
          </cell>
          <cell r="K11974">
            <v>43.94</v>
          </cell>
          <cell r="L11974">
            <v>22</v>
          </cell>
          <cell r="M11974">
            <v>966.68</v>
          </cell>
          <cell r="N11974">
            <v>470</v>
          </cell>
        </row>
        <row r="11975">
          <cell r="D11975" t="str">
            <v>HGC-26071162</v>
          </cell>
          <cell r="E11975" t="str">
            <v>NP69-sg8-cyclinD1-Time3</v>
          </cell>
          <cell r="F11975" t="str">
            <v>PSM-ZM202507150001-0003</v>
          </cell>
          <cell r="G11975" t="str">
            <v>中山大学肿瘤防治中心</v>
          </cell>
          <cell r="H11975" t="str">
            <v>IDT343</v>
          </cell>
          <cell r="I11975">
            <v>90</v>
          </cell>
          <cell r="J11975" t="str">
            <v>WGS-T7</v>
          </cell>
          <cell r="K11975">
            <v>26.47</v>
          </cell>
          <cell r="L11975">
            <v>22</v>
          </cell>
          <cell r="M11975">
            <v>582.34</v>
          </cell>
          <cell r="N11975">
            <v>470</v>
          </cell>
        </row>
        <row r="11976">
          <cell r="D11976" t="str">
            <v>HGC-26071163</v>
          </cell>
          <cell r="E11976" t="str">
            <v>NP69-sgC-LU-Time3</v>
          </cell>
          <cell r="F11976" t="str">
            <v>PSM-ZM202507150001-0003</v>
          </cell>
          <cell r="G11976" t="str">
            <v>中山大学肿瘤防治中心</v>
          </cell>
          <cell r="H11976" t="str">
            <v>IDT344</v>
          </cell>
          <cell r="I11976">
            <v>90</v>
          </cell>
          <cell r="J11976" t="str">
            <v>WGS-T7</v>
          </cell>
          <cell r="K11976">
            <v>41.34</v>
          </cell>
          <cell r="L11976">
            <v>22</v>
          </cell>
          <cell r="M11976">
            <v>909.48</v>
          </cell>
          <cell r="N11976">
            <v>470</v>
          </cell>
        </row>
        <row r="11977">
          <cell r="D11977" t="str">
            <v>HGC-26071164</v>
          </cell>
          <cell r="E11977" t="str">
            <v>NP69-sgC-Time6</v>
          </cell>
          <cell r="F11977" t="str">
            <v>PSM-ZM202507150001-0003</v>
          </cell>
          <cell r="G11977" t="str">
            <v>中山大学肿瘤防治中心</v>
          </cell>
          <cell r="H11977" t="str">
            <v>IDT345</v>
          </cell>
          <cell r="I11977">
            <v>90</v>
          </cell>
          <cell r="J11977" t="str">
            <v>WGS-T7</v>
          </cell>
          <cell r="K11977">
            <v>59.31</v>
          </cell>
          <cell r="L11977">
            <v>22</v>
          </cell>
          <cell r="M11977">
            <v>1304.82</v>
          </cell>
          <cell r="N11977">
            <v>470</v>
          </cell>
        </row>
        <row r="11978">
          <cell r="D11978" t="str">
            <v>HGC-26071165</v>
          </cell>
          <cell r="E11978" t="str">
            <v>NP69-sg7-Time6</v>
          </cell>
          <cell r="F11978" t="str">
            <v>PSM-ZM202507150001-0003</v>
          </cell>
          <cell r="G11978" t="str">
            <v>中山大学肿瘤防治中心</v>
          </cell>
          <cell r="H11978" t="str">
            <v>IDT346</v>
          </cell>
          <cell r="I11978">
            <v>90</v>
          </cell>
          <cell r="J11978" t="str">
            <v>WGS-T7</v>
          </cell>
          <cell r="K11978">
            <v>50.18</v>
          </cell>
          <cell r="L11978">
            <v>22</v>
          </cell>
          <cell r="M11978">
            <v>1103.96</v>
          </cell>
          <cell r="N11978">
            <v>470</v>
          </cell>
        </row>
        <row r="11979">
          <cell r="D11979" t="str">
            <v>HGC-26071166</v>
          </cell>
          <cell r="E11979" t="str">
            <v>NP69-sg8-Time6</v>
          </cell>
          <cell r="F11979" t="str">
            <v>PSM-ZM202507150001-0003</v>
          </cell>
          <cell r="G11979" t="str">
            <v>中山大学肿瘤防治中心</v>
          </cell>
          <cell r="H11979" t="str">
            <v>IDT347</v>
          </cell>
          <cell r="I11979">
            <v>90</v>
          </cell>
          <cell r="J11979" t="str">
            <v>WGS-T7</v>
          </cell>
          <cell r="K11979">
            <v>46.78</v>
          </cell>
          <cell r="L11979">
            <v>22</v>
          </cell>
          <cell r="M11979">
            <v>1029.16</v>
          </cell>
          <cell r="N11979">
            <v>470</v>
          </cell>
        </row>
        <row r="11980">
          <cell r="D11980" t="str">
            <v>HGC-26071167</v>
          </cell>
          <cell r="E11980" t="str">
            <v>NP69-sgC-cyclinD1-Time4</v>
          </cell>
          <cell r="F11980" t="str">
            <v>PSM-ZM202507150001-0003</v>
          </cell>
          <cell r="G11980" t="str">
            <v>中山大学肿瘤防治中心</v>
          </cell>
          <cell r="H11980" t="str">
            <v>IDT348</v>
          </cell>
          <cell r="I11980">
            <v>90</v>
          </cell>
          <cell r="J11980" t="str">
            <v>WGS-T7</v>
          </cell>
          <cell r="K11980">
            <v>46.27</v>
          </cell>
          <cell r="L11980">
            <v>22</v>
          </cell>
          <cell r="M11980">
            <v>1017.94</v>
          </cell>
          <cell r="N11980">
            <v>470</v>
          </cell>
        </row>
        <row r="11981">
          <cell r="D11981" t="str">
            <v>HGC-26071168</v>
          </cell>
          <cell r="E11981" t="str">
            <v>NP69-sg7-cyclinD1-Time4</v>
          </cell>
          <cell r="F11981" t="str">
            <v>PSM-ZM202507150001-0003</v>
          </cell>
          <cell r="G11981" t="str">
            <v>中山大学肿瘤防治中心</v>
          </cell>
          <cell r="H11981" t="str">
            <v>IDT349</v>
          </cell>
          <cell r="I11981">
            <v>90</v>
          </cell>
          <cell r="J11981" t="str">
            <v>WGS-T7</v>
          </cell>
          <cell r="K11981">
            <v>32.71</v>
          </cell>
          <cell r="L11981">
            <v>22</v>
          </cell>
          <cell r="M11981">
            <v>719.62</v>
          </cell>
          <cell r="N11981">
            <v>470</v>
          </cell>
        </row>
        <row r="11982">
          <cell r="D11982" t="str">
            <v>HGC-26071169</v>
          </cell>
          <cell r="E11982" t="str">
            <v>NP69-sg8-cyclinD1-Time4</v>
          </cell>
          <cell r="F11982" t="str">
            <v>PSM-ZM202507150001-0003</v>
          </cell>
          <cell r="G11982" t="str">
            <v>中山大学肿瘤防治中心</v>
          </cell>
          <cell r="H11982" t="str">
            <v>IDT350</v>
          </cell>
          <cell r="I11982">
            <v>90</v>
          </cell>
          <cell r="J11982" t="str">
            <v>WGS-T7</v>
          </cell>
          <cell r="K11982">
            <v>46.91</v>
          </cell>
          <cell r="L11982">
            <v>22</v>
          </cell>
          <cell r="M11982">
            <v>1032.02</v>
          </cell>
          <cell r="N11982">
            <v>470</v>
          </cell>
        </row>
        <row r="11983">
          <cell r="D11983" t="str">
            <v>HGC-26071170</v>
          </cell>
          <cell r="E11983" t="str">
            <v>NP69-sgC-LU-Time4</v>
          </cell>
          <cell r="F11983" t="str">
            <v>PSM-ZM202507150001-0003</v>
          </cell>
          <cell r="G11983" t="str">
            <v>中山大学肿瘤防治中心</v>
          </cell>
          <cell r="H11983" t="str">
            <v>IDT351</v>
          </cell>
          <cell r="I11983">
            <v>90</v>
          </cell>
          <cell r="J11983" t="str">
            <v>WGS-T7</v>
          </cell>
          <cell r="K11983">
            <v>49.89</v>
          </cell>
          <cell r="L11983">
            <v>22</v>
          </cell>
          <cell r="M11983">
            <v>1097.58</v>
          </cell>
          <cell r="N11983">
            <v>470</v>
          </cell>
        </row>
        <row r="11984">
          <cell r="D11984" t="str">
            <v>HGC-26070850</v>
          </cell>
          <cell r="E11984">
            <v>2026053101</v>
          </cell>
          <cell r="F11984" t="str">
            <v>PSM-ZM202507110003-0010</v>
          </cell>
          <cell r="G11984" t="str">
            <v>华和上医（北京）医疗健康科技有限公司</v>
          </cell>
          <cell r="H11984" t="str">
            <v>IDT369</v>
          </cell>
          <cell r="I11984">
            <v>10</v>
          </cell>
          <cell r="J11984" t="str">
            <v>WES</v>
          </cell>
          <cell r="K11984">
            <v>12.69</v>
          </cell>
          <cell r="L11984">
            <v>18</v>
          </cell>
          <cell r="M11984">
            <v>228.42</v>
          </cell>
          <cell r="N11984">
            <v>400</v>
          </cell>
        </row>
        <row r="11985">
          <cell r="D11985" t="str">
            <v>HGC-26072063</v>
          </cell>
          <cell r="E11985" t="str">
            <v>BM-33</v>
          </cell>
          <cell r="F11985" t="str">
            <v>PSM-ZM202601050001-0003</v>
          </cell>
          <cell r="G11985" t="str">
            <v>金华市中心医院</v>
          </cell>
          <cell r="H11985" t="str">
            <v>IDT365</v>
          </cell>
          <cell r="I11985">
            <v>10</v>
          </cell>
          <cell r="J11985" t="str">
            <v>WES</v>
          </cell>
        </row>
        <row r="11986">
          <cell r="D11986" t="str">
            <v>HGC-26072064</v>
          </cell>
          <cell r="E11986" t="str">
            <v>BM-34</v>
          </cell>
          <cell r="F11986" t="str">
            <v>PSM-ZM202601050001-0003</v>
          </cell>
          <cell r="G11986" t="str">
            <v>金华市中心医院</v>
          </cell>
          <cell r="H11986" t="str">
            <v>IDT366</v>
          </cell>
          <cell r="I11986">
            <v>10</v>
          </cell>
          <cell r="J11986" t="str">
            <v>WES</v>
          </cell>
        </row>
        <row r="11987">
          <cell r="D11987" t="str">
            <v>HGC-26072065</v>
          </cell>
          <cell r="E11987" t="str">
            <v>TT-33</v>
          </cell>
          <cell r="F11987" t="str">
            <v>PSM-ZM202601050001-0003</v>
          </cell>
          <cell r="G11987" t="str">
            <v>金华市中心医院</v>
          </cell>
          <cell r="H11987" t="str">
            <v>IDT367</v>
          </cell>
          <cell r="I11987">
            <v>10</v>
          </cell>
          <cell r="J11987" t="str">
            <v>WES</v>
          </cell>
          <cell r="K11987">
            <v>13.65</v>
          </cell>
          <cell r="L11987">
            <v>18</v>
          </cell>
          <cell r="M11987">
            <v>245.7</v>
          </cell>
          <cell r="N11987">
            <v>360</v>
          </cell>
        </row>
        <row r="11988">
          <cell r="D11988" t="str">
            <v>HGC-26072066</v>
          </cell>
          <cell r="E11988" t="str">
            <v>TT-34</v>
          </cell>
          <cell r="F11988" t="str">
            <v>PSM-ZM202601050001-0003</v>
          </cell>
          <cell r="G11988" t="str">
            <v>金华市中心医院</v>
          </cell>
          <cell r="H11988" t="str">
            <v>IDT368</v>
          </cell>
          <cell r="I11988">
            <v>10</v>
          </cell>
          <cell r="J11988" t="str">
            <v>WES</v>
          </cell>
        </row>
        <row r="11989">
          <cell r="D11989" t="str">
            <v>HGC-26071156</v>
          </cell>
          <cell r="E11989" t="str">
            <v>1001_T</v>
          </cell>
          <cell r="F11989" t="str">
            <v>PSM-ZM202602240006-0004</v>
          </cell>
          <cell r="G11989" t="str">
            <v>中山大学肿瘤防治中心</v>
          </cell>
          <cell r="H11989" t="str">
            <v>IDT352</v>
          </cell>
          <cell r="I11989">
            <v>10</v>
          </cell>
          <cell r="J11989" t="str">
            <v>WES-T7</v>
          </cell>
          <cell r="K11989">
            <v>14.62</v>
          </cell>
          <cell r="L11989">
            <v>18</v>
          </cell>
          <cell r="M11989">
            <v>263.16</v>
          </cell>
          <cell r="N11989">
            <v>350</v>
          </cell>
        </row>
        <row r="11990">
          <cell r="D11990" t="str">
            <v>HGC-26071226</v>
          </cell>
          <cell r="E11990" t="str">
            <v>NGS-310</v>
          </cell>
          <cell r="F11990" t="str">
            <v>PSM-ZM202601140005-0012</v>
          </cell>
          <cell r="G11990" t="str">
            <v>北京百迈客生物科技有限公司</v>
          </cell>
          <cell r="H11990" t="str">
            <v>IDT379</v>
          </cell>
          <cell r="I11990">
            <v>12</v>
          </cell>
          <cell r="J11990" t="str">
            <v>WES</v>
          </cell>
          <cell r="K11990">
            <v>24.11</v>
          </cell>
          <cell r="L11990">
            <v>18</v>
          </cell>
          <cell r="M11990">
            <v>433.98</v>
          </cell>
          <cell r="N11990">
            <v>400</v>
          </cell>
        </row>
        <row r="11991">
          <cell r="D11991" t="str">
            <v>260610P1-108</v>
          </cell>
          <cell r="E11991" t="str">
            <v>260610P1-108</v>
          </cell>
        </row>
        <row r="11991">
          <cell r="I11991">
            <v>108</v>
          </cell>
          <cell r="J11991" t="str">
            <v>mRNA-T7</v>
          </cell>
          <cell r="K11991">
            <v>26.71</v>
          </cell>
          <cell r="L11991">
            <v>38</v>
          </cell>
          <cell r="M11991">
            <v>1014.98</v>
          </cell>
          <cell r="N11991">
            <v>456</v>
          </cell>
        </row>
        <row r="11992">
          <cell r="D11992" t="str">
            <v>HGC-26067387</v>
          </cell>
          <cell r="E11992" t="str">
            <v>OC2</v>
          </cell>
          <cell r="F11992" t="str">
            <v>PSM-ZM202604300014-0002</v>
          </cell>
          <cell r="G11992" t="str">
            <v>中山大学附属第一医院</v>
          </cell>
          <cell r="H11992" t="str">
            <v>IDT289</v>
          </cell>
          <cell r="I11992">
            <v>12</v>
          </cell>
          <cell r="J11992" t="str">
            <v>mRNA-T7</v>
          </cell>
          <cell r="K11992">
            <v>25.62</v>
          </cell>
          <cell r="L11992">
            <v>35</v>
          </cell>
          <cell r="M11992">
            <v>896.7</v>
          </cell>
          <cell r="N11992">
            <v>456</v>
          </cell>
        </row>
        <row r="11993">
          <cell r="D11993" t="str">
            <v>HGC-26067388</v>
          </cell>
          <cell r="E11993" t="str">
            <v>OC1</v>
          </cell>
          <cell r="F11993" t="str">
            <v>PSM-ZM202604300014-0002</v>
          </cell>
          <cell r="G11993" t="str">
            <v>中山大学附属第一医院</v>
          </cell>
          <cell r="H11993" t="str">
            <v>IDT290</v>
          </cell>
          <cell r="I11993">
            <v>12</v>
          </cell>
          <cell r="J11993" t="str">
            <v>mRNA-T7</v>
          </cell>
          <cell r="K11993">
            <v>38.52</v>
          </cell>
          <cell r="L11993">
            <v>35</v>
          </cell>
          <cell r="M11993">
            <v>1348.2</v>
          </cell>
          <cell r="N11993">
            <v>456</v>
          </cell>
        </row>
        <row r="11994">
          <cell r="D11994" t="str">
            <v>HGC-26070877</v>
          </cell>
          <cell r="E11994" t="str">
            <v>H-NC</v>
          </cell>
          <cell r="F11994" t="str">
            <v>PSM-ZM202606010019-0001</v>
          </cell>
          <cell r="G11994" t="str">
            <v>南华大学附属第一医院</v>
          </cell>
          <cell r="H11994" t="str">
            <v>IDT291</v>
          </cell>
          <cell r="I11994">
            <v>6</v>
          </cell>
          <cell r="J11994" t="str">
            <v>mRNA-T7</v>
          </cell>
          <cell r="K11994">
            <v>54.37</v>
          </cell>
          <cell r="L11994">
            <v>35</v>
          </cell>
          <cell r="M11994">
            <v>1902.95</v>
          </cell>
          <cell r="N11994">
            <v>456</v>
          </cell>
        </row>
        <row r="11995">
          <cell r="D11995" t="str">
            <v>HGC-26070878</v>
          </cell>
          <cell r="E11995" t="str">
            <v>H-OE</v>
          </cell>
          <cell r="F11995" t="str">
            <v>PSM-ZM202606010019-0001</v>
          </cell>
          <cell r="G11995" t="str">
            <v>南华大学附属第一医院</v>
          </cell>
          <cell r="H11995" t="str">
            <v>IDT292</v>
          </cell>
          <cell r="I11995">
            <v>6</v>
          </cell>
          <cell r="J11995" t="str">
            <v>mRNA-T7</v>
          </cell>
          <cell r="K11995">
            <v>43.44</v>
          </cell>
          <cell r="L11995">
            <v>35</v>
          </cell>
          <cell r="M11995">
            <v>1520.4</v>
          </cell>
          <cell r="N11995">
            <v>456</v>
          </cell>
        </row>
        <row r="11996">
          <cell r="D11996" t="str">
            <v>HGC-26070879</v>
          </cell>
          <cell r="E11996" t="str">
            <v>T-NC</v>
          </cell>
          <cell r="F11996" t="str">
            <v>PSM-ZM202606010019-0001</v>
          </cell>
          <cell r="G11996" t="str">
            <v>南华大学附属第一医院</v>
          </cell>
          <cell r="H11996" t="str">
            <v>IDT293</v>
          </cell>
          <cell r="I11996">
            <v>6</v>
          </cell>
          <cell r="J11996" t="str">
            <v>mRNA-T7</v>
          </cell>
          <cell r="K11996">
            <v>36.02</v>
          </cell>
          <cell r="L11996">
            <v>35</v>
          </cell>
          <cell r="M11996">
            <v>1260.7</v>
          </cell>
          <cell r="N11996">
            <v>456</v>
          </cell>
        </row>
        <row r="11997">
          <cell r="D11997" t="str">
            <v>HGC-26070880</v>
          </cell>
          <cell r="E11997" t="str">
            <v>T-OE</v>
          </cell>
          <cell r="F11997" t="str">
            <v>PSM-ZM202606010019-0001</v>
          </cell>
          <cell r="G11997" t="str">
            <v>南华大学附属第一医院</v>
          </cell>
          <cell r="H11997" t="str">
            <v>IDT294</v>
          </cell>
          <cell r="I11997">
            <v>6</v>
          </cell>
          <cell r="J11997" t="str">
            <v>mRNA-T7</v>
          </cell>
          <cell r="K11997">
            <v>27.33</v>
          </cell>
          <cell r="L11997">
            <v>35</v>
          </cell>
          <cell r="M11997">
            <v>956.55</v>
          </cell>
          <cell r="N11997">
            <v>456</v>
          </cell>
        </row>
        <row r="11998">
          <cell r="D11998" t="str">
            <v>HGC-26070884</v>
          </cell>
          <cell r="E11998" t="str">
            <v>C02</v>
          </cell>
          <cell r="F11998" t="str">
            <v>PSM-ZM202606030006-0001</v>
          </cell>
          <cell r="G11998" t="str">
            <v>中南大学湘雅三医院</v>
          </cell>
          <cell r="H11998" t="str">
            <v>IDT296</v>
          </cell>
          <cell r="I11998">
            <v>6</v>
          </cell>
          <cell r="J11998" t="str">
            <v>mRNA-T7</v>
          </cell>
          <cell r="K11998">
            <v>9.69</v>
          </cell>
          <cell r="L11998">
            <v>35</v>
          </cell>
          <cell r="M11998">
            <v>339.15</v>
          </cell>
          <cell r="N11998">
            <v>456</v>
          </cell>
        </row>
        <row r="11999">
          <cell r="D11999" t="str">
            <v>HGC-26070885</v>
          </cell>
          <cell r="E11999" t="str">
            <v>C03</v>
          </cell>
          <cell r="F11999" t="str">
            <v>PSM-ZM202606030006-0001</v>
          </cell>
          <cell r="G11999" t="str">
            <v>中南大学湘雅三医院</v>
          </cell>
          <cell r="H11999" t="str">
            <v>IDT297</v>
          </cell>
          <cell r="I11999">
            <v>6</v>
          </cell>
          <cell r="J11999" t="str">
            <v>mRNA-T7</v>
          </cell>
          <cell r="K11999">
            <v>36.21</v>
          </cell>
          <cell r="L11999">
            <v>35</v>
          </cell>
          <cell r="M11999">
            <v>1267.35</v>
          </cell>
          <cell r="N11999">
            <v>456</v>
          </cell>
        </row>
        <row r="12000">
          <cell r="D12000" t="str">
            <v>HGC-26070886</v>
          </cell>
          <cell r="E12000" t="str">
            <v>C04</v>
          </cell>
          <cell r="F12000" t="str">
            <v>PSM-ZM202606030006-0001</v>
          </cell>
          <cell r="G12000" t="str">
            <v>中南大学湘雅三医院</v>
          </cell>
          <cell r="H12000" t="str">
            <v>IDT298</v>
          </cell>
          <cell r="I12000">
            <v>6</v>
          </cell>
          <cell r="J12000" t="str">
            <v>mRNA-T7</v>
          </cell>
          <cell r="K12000">
            <v>28.78</v>
          </cell>
          <cell r="L12000">
            <v>35</v>
          </cell>
          <cell r="M12000">
            <v>1007.3</v>
          </cell>
          <cell r="N12000">
            <v>456</v>
          </cell>
        </row>
        <row r="12001">
          <cell r="D12001" t="str">
            <v>HGC-26070887</v>
          </cell>
          <cell r="E12001" t="str">
            <v>L01</v>
          </cell>
          <cell r="F12001" t="str">
            <v>PSM-ZM202606030006-0001</v>
          </cell>
          <cell r="G12001" t="str">
            <v>中南大学湘雅三医院</v>
          </cell>
          <cell r="H12001" t="str">
            <v>IDT299</v>
          </cell>
          <cell r="I12001">
            <v>6</v>
          </cell>
          <cell r="J12001" t="str">
            <v>mRNA-T7</v>
          </cell>
          <cell r="K12001">
            <v>39.12</v>
          </cell>
          <cell r="L12001">
            <v>35</v>
          </cell>
          <cell r="M12001">
            <v>1369.2</v>
          </cell>
          <cell r="N12001">
            <v>456</v>
          </cell>
        </row>
        <row r="12002">
          <cell r="D12002" t="str">
            <v>HGC-26070888</v>
          </cell>
          <cell r="E12002" t="str">
            <v>L02</v>
          </cell>
          <cell r="F12002" t="str">
            <v>PSM-ZM202606030006-0001</v>
          </cell>
          <cell r="G12002" t="str">
            <v>中南大学湘雅三医院</v>
          </cell>
          <cell r="H12002" t="str">
            <v>IDT300</v>
          </cell>
          <cell r="I12002">
            <v>6</v>
          </cell>
          <cell r="J12002" t="str">
            <v>mRNA-T7</v>
          </cell>
          <cell r="K12002">
            <v>34.02</v>
          </cell>
          <cell r="L12002">
            <v>35</v>
          </cell>
          <cell r="M12002">
            <v>1190.7</v>
          </cell>
          <cell r="N12002">
            <v>456</v>
          </cell>
        </row>
        <row r="12003">
          <cell r="D12003" t="str">
            <v>HGC-26070889</v>
          </cell>
          <cell r="E12003" t="str">
            <v>L03</v>
          </cell>
          <cell r="F12003" t="str">
            <v>PSM-ZM202606030006-0001</v>
          </cell>
          <cell r="G12003" t="str">
            <v>中南大学湘雅三医院</v>
          </cell>
          <cell r="H12003" t="str">
            <v>IDT301</v>
          </cell>
          <cell r="I12003">
            <v>6</v>
          </cell>
          <cell r="J12003" t="str">
            <v>mRNA-T7</v>
          </cell>
          <cell r="K12003">
            <v>14.54</v>
          </cell>
          <cell r="L12003">
            <v>35</v>
          </cell>
          <cell r="M12003">
            <v>508.9</v>
          </cell>
          <cell r="N12003">
            <v>456</v>
          </cell>
        </row>
        <row r="12004">
          <cell r="D12004" t="str">
            <v>HGC-26070890</v>
          </cell>
          <cell r="E12004" t="str">
            <v>L04</v>
          </cell>
          <cell r="F12004" t="str">
            <v>PSM-ZM202606030006-0001</v>
          </cell>
          <cell r="G12004" t="str">
            <v>中南大学湘雅三医院</v>
          </cell>
          <cell r="H12004" t="str">
            <v>IDT302</v>
          </cell>
          <cell r="I12004">
            <v>6</v>
          </cell>
          <cell r="J12004" t="str">
            <v>mRNA-T7</v>
          </cell>
          <cell r="K12004">
            <v>30.41</v>
          </cell>
          <cell r="L12004">
            <v>35</v>
          </cell>
          <cell r="M12004">
            <v>1064.35</v>
          </cell>
          <cell r="N12004">
            <v>456</v>
          </cell>
        </row>
        <row r="12005">
          <cell r="D12005" t="str">
            <v>HGC-26070892</v>
          </cell>
          <cell r="E12005" t="str">
            <v>H02</v>
          </cell>
          <cell r="F12005" t="str">
            <v>PSM-ZM202606030006-0001</v>
          </cell>
          <cell r="G12005" t="str">
            <v>中南大学湘雅三医院</v>
          </cell>
          <cell r="H12005" t="str">
            <v>IDT304</v>
          </cell>
          <cell r="I12005">
            <v>6</v>
          </cell>
          <cell r="J12005" t="str">
            <v>mRNA-T7</v>
          </cell>
          <cell r="K12005">
            <v>31.05</v>
          </cell>
          <cell r="L12005">
            <v>35</v>
          </cell>
          <cell r="M12005">
            <v>1086.75</v>
          </cell>
          <cell r="N12005">
            <v>456</v>
          </cell>
        </row>
        <row r="12006">
          <cell r="D12006" t="str">
            <v>HGC-26070893</v>
          </cell>
          <cell r="E12006" t="str">
            <v>H03</v>
          </cell>
          <cell r="F12006" t="str">
            <v>PSM-ZM202606030006-0001</v>
          </cell>
          <cell r="G12006" t="str">
            <v>中南大学湘雅三医院</v>
          </cell>
          <cell r="H12006" t="str">
            <v>IDT305</v>
          </cell>
          <cell r="I12006">
            <v>6</v>
          </cell>
          <cell r="J12006" t="str">
            <v>mRNA-T7</v>
          </cell>
          <cell r="K12006">
            <v>37.38</v>
          </cell>
          <cell r="L12006">
            <v>35</v>
          </cell>
          <cell r="M12006">
            <v>1308.3</v>
          </cell>
          <cell r="N12006">
            <v>456</v>
          </cell>
        </row>
        <row r="12007">
          <cell r="D12007" t="str">
            <v>HGC-26070894</v>
          </cell>
          <cell r="E12007" t="str">
            <v>H04</v>
          </cell>
          <cell r="F12007" t="str">
            <v>PSM-ZM202606030006-0001</v>
          </cell>
          <cell r="G12007" t="str">
            <v>中南大学湘雅三医院</v>
          </cell>
          <cell r="H12007" t="str">
            <v>IDT306</v>
          </cell>
          <cell r="I12007">
            <v>6</v>
          </cell>
          <cell r="J12007" t="str">
            <v>mRNA-T7</v>
          </cell>
          <cell r="K12007">
            <v>36.8</v>
          </cell>
          <cell r="L12007">
            <v>35</v>
          </cell>
          <cell r="M12007">
            <v>1288</v>
          </cell>
          <cell r="N12007">
            <v>456</v>
          </cell>
        </row>
        <row r="12008">
          <cell r="D12008" t="str">
            <v>HGC-26071228</v>
          </cell>
          <cell r="E12008" t="str">
            <v>S4-N</v>
          </cell>
          <cell r="F12008" t="str">
            <v>PSM-ZM202510150007-0063</v>
          </cell>
          <cell r="G12008" t="str">
            <v>深圳海普洛斯医学检验实验室</v>
          </cell>
          <cell r="H12008" t="str">
            <v>IDT353</v>
          </cell>
          <cell r="I12008">
            <v>15</v>
          </cell>
          <cell r="J12008" t="str">
            <v>SuperWES</v>
          </cell>
          <cell r="K12008">
            <v>19.8</v>
          </cell>
          <cell r="L12008">
            <v>20</v>
          </cell>
          <cell r="M12008">
            <v>396</v>
          </cell>
          <cell r="N12008">
            <v>420</v>
          </cell>
        </row>
        <row r="12009">
          <cell r="D12009" t="str">
            <v>HGC-26072082</v>
          </cell>
          <cell r="E12009" t="str">
            <v>S5-TN</v>
          </cell>
          <cell r="F12009" t="str">
            <v>PSM-ZM202510150007-0064</v>
          </cell>
          <cell r="G12009" t="str">
            <v>深圳海普洛斯医学检验实验室</v>
          </cell>
          <cell r="H12009" t="str">
            <v>IDT356</v>
          </cell>
          <cell r="I12009">
            <v>15</v>
          </cell>
          <cell r="J12009" t="str">
            <v>SuperWES</v>
          </cell>
        </row>
        <row r="12010">
          <cell r="D12010" t="str">
            <v>HGC-26063716-D</v>
          </cell>
          <cell r="E12010" t="str">
            <v>S5</v>
          </cell>
          <cell r="F12010" t="str">
            <v>PSM-ZM202510150007-0054</v>
          </cell>
          <cell r="G12010" t="str">
            <v>深圳海普洛斯医学检验实验室</v>
          </cell>
          <cell r="H12010" t="str">
            <v>IDT357</v>
          </cell>
          <cell r="I12010">
            <v>60</v>
          </cell>
          <cell r="J12010" t="str">
            <v>SuperWES</v>
          </cell>
        </row>
        <row r="12011">
          <cell r="D12011" t="str">
            <v>HGC-26067557-D</v>
          </cell>
          <cell r="E12011" t="str">
            <v>S6-T</v>
          </cell>
          <cell r="F12011" t="str">
            <v>PSM-ZM202510150007-0058</v>
          </cell>
          <cell r="G12011" t="str">
            <v>深圳海普洛斯医学检验实验室</v>
          </cell>
          <cell r="H12011" t="str">
            <v>IDT358</v>
          </cell>
          <cell r="I12011">
            <v>60</v>
          </cell>
          <cell r="J12011" t="str">
            <v>SuperWES</v>
          </cell>
        </row>
        <row r="12012">
          <cell r="D12012" t="str">
            <v>HGC-26070181</v>
          </cell>
          <cell r="E12012" t="str">
            <v>DYL-B</v>
          </cell>
          <cell r="F12012" t="str">
            <v>PSM-ZM202606010010-0001</v>
          </cell>
          <cell r="G12012" t="str">
            <v>华中科技大学同济医学院附属协和医院</v>
          </cell>
          <cell r="H12012" t="str">
            <v>IDT381</v>
          </cell>
          <cell r="I12012">
            <v>180</v>
          </cell>
          <cell r="J12012" t="str">
            <v>WGS-T7</v>
          </cell>
          <cell r="K12012">
            <v>55.15</v>
          </cell>
          <cell r="L12012">
            <v>20</v>
          </cell>
          <cell r="M12012">
            <v>1103</v>
          </cell>
          <cell r="N12012">
            <v>500</v>
          </cell>
        </row>
        <row r="12013">
          <cell r="D12013" t="str">
            <v>HGC-26070182</v>
          </cell>
          <cell r="E12013" t="str">
            <v>WYZ-B</v>
          </cell>
          <cell r="F12013" t="str">
            <v>PSM-ZM202606010010-0001</v>
          </cell>
          <cell r="G12013" t="str">
            <v>华中科技大学同济医学院附属协和医院</v>
          </cell>
          <cell r="H12013" t="str">
            <v>IDT382</v>
          </cell>
          <cell r="I12013">
            <v>180</v>
          </cell>
          <cell r="J12013" t="str">
            <v>WGS-T7</v>
          </cell>
          <cell r="K12013">
            <v>54.48</v>
          </cell>
          <cell r="L12013">
            <v>20</v>
          </cell>
          <cell r="M12013">
            <v>1089.6</v>
          </cell>
          <cell r="N12013">
            <v>500</v>
          </cell>
        </row>
        <row r="12014">
          <cell r="D12014" t="str">
            <v>HGC-26070183</v>
          </cell>
          <cell r="E12014" t="str">
            <v>DYL-T</v>
          </cell>
          <cell r="F12014" t="str">
            <v>PSM-ZM202606010010-0001</v>
          </cell>
          <cell r="G12014" t="str">
            <v>华中科技大学同济医学院附属协和医院</v>
          </cell>
          <cell r="H12014" t="str">
            <v>IDT383</v>
          </cell>
          <cell r="I12014">
            <v>180</v>
          </cell>
          <cell r="J12014" t="str">
            <v>WGS-T7</v>
          </cell>
          <cell r="K12014">
            <v>6.355</v>
          </cell>
          <cell r="L12014">
            <v>18</v>
          </cell>
          <cell r="M12014">
            <v>114.39</v>
          </cell>
          <cell r="N12014">
            <v>450</v>
          </cell>
        </row>
        <row r="12015">
          <cell r="D12015" t="str">
            <v>HGC-26070184</v>
          </cell>
          <cell r="E12015" t="str">
            <v>WYZ-T</v>
          </cell>
          <cell r="F12015" t="str">
            <v>PSM-ZM202606010010-0001</v>
          </cell>
          <cell r="G12015" t="str">
            <v>华中科技大学同济医学院附属协和医院</v>
          </cell>
          <cell r="H12015" t="str">
            <v>IDT384</v>
          </cell>
          <cell r="I12015">
            <v>180</v>
          </cell>
          <cell r="J12015" t="str">
            <v>WGS-T7</v>
          </cell>
          <cell r="K12015">
            <v>5.15</v>
          </cell>
          <cell r="L12015">
            <v>18</v>
          </cell>
          <cell r="M12015">
            <v>92.7</v>
          </cell>
          <cell r="N12015">
            <v>470</v>
          </cell>
        </row>
        <row r="12016">
          <cell r="D12016" t="str">
            <v>260611P1-120</v>
          </cell>
          <cell r="E12016" t="str">
            <v>260611P1-120</v>
          </cell>
        </row>
        <row r="12016">
          <cell r="I12016">
            <v>120</v>
          </cell>
          <cell r="J12016" t="str">
            <v>mRNA-T7</v>
          </cell>
          <cell r="K12016">
            <v>32.16</v>
          </cell>
          <cell r="L12016">
            <v>41</v>
          </cell>
          <cell r="M12016">
            <v>1318.56</v>
          </cell>
          <cell r="N12016">
            <v>475</v>
          </cell>
        </row>
        <row r="12017">
          <cell r="D12017" t="str">
            <v>260611P2-138</v>
          </cell>
          <cell r="E12017" t="str">
            <v>260611P2-138</v>
          </cell>
        </row>
        <row r="12017">
          <cell r="I12017">
            <v>138</v>
          </cell>
          <cell r="J12017" t="str">
            <v>mRNA</v>
          </cell>
          <cell r="K12017">
            <v>29.21</v>
          </cell>
          <cell r="L12017">
            <v>54</v>
          </cell>
          <cell r="M12017">
            <v>1577.34</v>
          </cell>
          <cell r="N12017">
            <v>477</v>
          </cell>
        </row>
        <row r="12018">
          <cell r="D12018" t="str">
            <v>260611P3-108</v>
          </cell>
          <cell r="E12018" t="str">
            <v>260611P3-108</v>
          </cell>
        </row>
        <row r="12018">
          <cell r="I12018">
            <v>108</v>
          </cell>
          <cell r="J12018" t="str">
            <v>mRNA</v>
          </cell>
          <cell r="K12018">
            <v>14.51</v>
          </cell>
          <cell r="L12018">
            <v>48</v>
          </cell>
          <cell r="M12018">
            <v>696.48</v>
          </cell>
          <cell r="N12018">
            <v>482</v>
          </cell>
        </row>
        <row r="12019">
          <cell r="D12019" t="str">
            <v>260611P4-84</v>
          </cell>
          <cell r="E12019" t="str">
            <v>260611P4-84</v>
          </cell>
        </row>
        <row r="12019">
          <cell r="I12019">
            <v>84</v>
          </cell>
          <cell r="J12019" t="str">
            <v>mRNA</v>
          </cell>
          <cell r="K12019">
            <v>4.5</v>
          </cell>
          <cell r="L12019">
            <v>33</v>
          </cell>
          <cell r="M12019">
            <v>148.5</v>
          </cell>
          <cell r="N12019">
            <v>477</v>
          </cell>
        </row>
        <row r="12020">
          <cell r="D12020" t="str">
            <v>HGC-26072352</v>
          </cell>
          <cell r="E12020" t="str">
            <v>HK-1-R-sg-ddp-2Gy1</v>
          </cell>
          <cell r="F12020" t="str">
            <v>PSM-ZM202604090003-0005</v>
          </cell>
          <cell r="G12020" t="str">
            <v>南方医科大学珠江医院</v>
          </cell>
          <cell r="H12020" t="str">
            <v>IDT109</v>
          </cell>
          <cell r="I12020">
            <v>6</v>
          </cell>
          <cell r="J12020" t="str">
            <v>mRNA-T7</v>
          </cell>
          <cell r="K12020">
            <v>5.55</v>
          </cell>
          <cell r="L12020">
            <v>15</v>
          </cell>
          <cell r="M12020">
            <v>83.25</v>
          </cell>
          <cell r="N12020">
            <v>520</v>
          </cell>
        </row>
        <row r="12021">
          <cell r="D12021" t="str">
            <v>HGC-26072360</v>
          </cell>
          <cell r="E12021" t="str">
            <v>HONE-R-sg-ddp-2Gy3</v>
          </cell>
          <cell r="F12021" t="str">
            <v>PSM-ZM202604090003-0005</v>
          </cell>
          <cell r="G12021" t="str">
            <v>南方医科大学珠江医院</v>
          </cell>
          <cell r="H12021" t="str">
            <v>IDT110</v>
          </cell>
          <cell r="I12021">
            <v>6</v>
          </cell>
          <cell r="J12021" t="str">
            <v>mRNA-T7</v>
          </cell>
          <cell r="K12021">
            <v>6.78</v>
          </cell>
          <cell r="L12021">
            <v>15</v>
          </cell>
          <cell r="M12021">
            <v>101.7</v>
          </cell>
          <cell r="N12021">
            <v>520</v>
          </cell>
        </row>
        <row r="12022">
          <cell r="D12022" t="str">
            <v>HGC-26070891</v>
          </cell>
          <cell r="E12022" t="str">
            <v>H01</v>
          </cell>
          <cell r="F12022" t="str">
            <v>PSM-ZM202606030006-0001</v>
          </cell>
          <cell r="G12022" t="str">
            <v>中南大学湘雅三医院</v>
          </cell>
          <cell r="H12022" t="str">
            <v>IDT113</v>
          </cell>
          <cell r="I12022">
            <v>6</v>
          </cell>
          <cell r="J12022" t="str">
            <v>mRNA-T7</v>
          </cell>
          <cell r="K12022">
            <v>5.69</v>
          </cell>
          <cell r="L12022">
            <v>15</v>
          </cell>
          <cell r="M12022">
            <v>85.35</v>
          </cell>
          <cell r="N12022">
            <v>520</v>
          </cell>
        </row>
        <row r="12023">
          <cell r="D12023" t="str">
            <v>HGC-26071826</v>
          </cell>
          <cell r="E12023" t="str">
            <v>sp_SpCas9_sg9_1</v>
          </cell>
          <cell r="F12023" t="str">
            <v>PSM-ZM202605070009-0002</v>
          </cell>
          <cell r="G12023" t="str">
            <v>上海交通大学医学院附属第九人民医院</v>
          </cell>
          <cell r="H12023" t="str">
            <v>IDT307</v>
          </cell>
          <cell r="I12023">
            <v>6</v>
          </cell>
          <cell r="J12023" t="str">
            <v>mRNA-T7</v>
          </cell>
          <cell r="K12023">
            <v>16.95</v>
          </cell>
          <cell r="L12023">
            <v>35</v>
          </cell>
          <cell r="M12023">
            <v>593.25</v>
          </cell>
          <cell r="N12023">
            <v>475</v>
          </cell>
        </row>
        <row r="12024">
          <cell r="D12024" t="str">
            <v>HGC-26071827</v>
          </cell>
          <cell r="E12024" t="str">
            <v>sp_SpCas9_sg9_2</v>
          </cell>
          <cell r="F12024" t="str">
            <v>PSM-ZM202605070009-0002</v>
          </cell>
          <cell r="G12024" t="str">
            <v>上海交通大学医学院附属第九人民医院</v>
          </cell>
          <cell r="H12024" t="str">
            <v>IDT308</v>
          </cell>
          <cell r="I12024">
            <v>6</v>
          </cell>
          <cell r="J12024" t="str">
            <v>mRNA-T7</v>
          </cell>
          <cell r="K12024">
            <v>19.73</v>
          </cell>
          <cell r="L12024">
            <v>35</v>
          </cell>
          <cell r="M12024">
            <v>690.55</v>
          </cell>
          <cell r="N12024">
            <v>475</v>
          </cell>
        </row>
        <row r="12025">
          <cell r="D12025" t="str">
            <v>HGC-26071828</v>
          </cell>
          <cell r="E12025" t="str">
            <v>sp_SpCas9_sg9_3</v>
          </cell>
          <cell r="F12025" t="str">
            <v>PSM-ZM202605070009-0002</v>
          </cell>
          <cell r="G12025" t="str">
            <v>上海交通大学医学院附属第九人民医院</v>
          </cell>
          <cell r="H12025" t="str">
            <v>IDT309</v>
          </cell>
          <cell r="I12025">
            <v>6</v>
          </cell>
          <cell r="J12025" t="str">
            <v>mRNA-T7</v>
          </cell>
          <cell r="K12025">
            <v>17.24</v>
          </cell>
          <cell r="L12025">
            <v>35</v>
          </cell>
          <cell r="M12025">
            <v>603.4</v>
          </cell>
          <cell r="N12025">
            <v>475</v>
          </cell>
        </row>
        <row r="12026">
          <cell r="D12026" t="str">
            <v>HGC-26071829</v>
          </cell>
          <cell r="E12026" t="str">
            <v>SpCas9_1</v>
          </cell>
          <cell r="F12026" t="str">
            <v>PSM-ZM202605070009-0002</v>
          </cell>
          <cell r="G12026" t="str">
            <v>上海交通大学医学院附属第九人民医院</v>
          </cell>
          <cell r="H12026" t="str">
            <v>IDT310</v>
          </cell>
          <cell r="I12026">
            <v>6</v>
          </cell>
          <cell r="J12026" t="str">
            <v>mRNA-T7</v>
          </cell>
          <cell r="K12026">
            <v>19.97</v>
          </cell>
          <cell r="L12026">
            <v>35</v>
          </cell>
          <cell r="M12026">
            <v>698.95</v>
          </cell>
          <cell r="N12026">
            <v>475</v>
          </cell>
        </row>
        <row r="12027">
          <cell r="D12027" t="str">
            <v>HGC-26071831</v>
          </cell>
          <cell r="E12027" t="str">
            <v>SpCas9_3</v>
          </cell>
          <cell r="F12027" t="str">
            <v>PSM-ZM202605070009-0002</v>
          </cell>
          <cell r="G12027" t="str">
            <v>上海交通大学医学院附属第九人民医院</v>
          </cell>
          <cell r="H12027" t="str">
            <v>IDT312</v>
          </cell>
          <cell r="I12027">
            <v>6</v>
          </cell>
          <cell r="J12027" t="str">
            <v>mRNA-T7</v>
          </cell>
          <cell r="K12027">
            <v>23</v>
          </cell>
          <cell r="L12027">
            <v>35</v>
          </cell>
          <cell r="M12027">
            <v>805</v>
          </cell>
          <cell r="N12027">
            <v>475</v>
          </cell>
        </row>
        <row r="12028">
          <cell r="D12028" t="str">
            <v>HGC-26071832</v>
          </cell>
          <cell r="E12028" t="str">
            <v>NT_1</v>
          </cell>
          <cell r="F12028" t="str">
            <v>PSM-ZM202605070009-0002</v>
          </cell>
          <cell r="G12028" t="str">
            <v>上海交通大学医学院附属第九人民医院</v>
          </cell>
          <cell r="H12028" t="str">
            <v>IDT313</v>
          </cell>
          <cell r="I12028">
            <v>6</v>
          </cell>
          <cell r="J12028" t="str">
            <v>mRNA-T7</v>
          </cell>
          <cell r="K12028">
            <v>37.4</v>
          </cell>
          <cell r="L12028">
            <v>35</v>
          </cell>
          <cell r="M12028">
            <v>1309</v>
          </cell>
          <cell r="N12028">
            <v>475</v>
          </cell>
        </row>
        <row r="12029">
          <cell r="D12029" t="str">
            <v>HGC-26071833</v>
          </cell>
          <cell r="E12029" t="str">
            <v>NT_2</v>
          </cell>
          <cell r="F12029" t="str">
            <v>PSM-ZM202605070009-0002</v>
          </cell>
          <cell r="G12029" t="str">
            <v>上海交通大学医学院附属第九人民医院</v>
          </cell>
          <cell r="H12029" t="str">
            <v>IDT314</v>
          </cell>
          <cell r="I12029">
            <v>6</v>
          </cell>
          <cell r="J12029" t="str">
            <v>mRNA-T7</v>
          </cell>
          <cell r="K12029">
            <v>30.86</v>
          </cell>
          <cell r="L12029">
            <v>35</v>
          </cell>
          <cell r="M12029">
            <v>1080.1</v>
          </cell>
          <cell r="N12029">
            <v>475</v>
          </cell>
        </row>
        <row r="12030">
          <cell r="D12030" t="str">
            <v>HGC-26071834</v>
          </cell>
          <cell r="E12030" t="str">
            <v>NT_3</v>
          </cell>
          <cell r="F12030" t="str">
            <v>PSM-ZM202605070009-0002</v>
          </cell>
          <cell r="G12030" t="str">
            <v>上海交通大学医学院附属第九人民医院</v>
          </cell>
          <cell r="H12030" t="str">
            <v>IDT315</v>
          </cell>
          <cell r="I12030">
            <v>6</v>
          </cell>
          <cell r="J12030" t="str">
            <v>mRNA-T7</v>
          </cell>
          <cell r="K12030">
            <v>31.04</v>
          </cell>
          <cell r="L12030">
            <v>35</v>
          </cell>
          <cell r="M12030">
            <v>1086.4</v>
          </cell>
          <cell r="N12030">
            <v>475</v>
          </cell>
        </row>
        <row r="12031">
          <cell r="D12031" t="str">
            <v>HGC-26072349</v>
          </cell>
          <cell r="E12031" t="str">
            <v>HK-1-R-2Gy-1</v>
          </cell>
          <cell r="F12031" t="str">
            <v>PSM-ZM202604090003-0005</v>
          </cell>
          <cell r="G12031" t="str">
            <v>南方医科大学珠江医院</v>
          </cell>
          <cell r="H12031" t="str">
            <v>IDT316</v>
          </cell>
          <cell r="I12031">
            <v>6</v>
          </cell>
          <cell r="J12031" t="str">
            <v>mRNA-T7</v>
          </cell>
          <cell r="K12031">
            <v>36.48</v>
          </cell>
          <cell r="L12031">
            <v>35</v>
          </cell>
          <cell r="M12031">
            <v>1276.8</v>
          </cell>
          <cell r="N12031">
            <v>475</v>
          </cell>
        </row>
        <row r="12032">
          <cell r="D12032" t="str">
            <v>HGC-26072350</v>
          </cell>
          <cell r="E12032" t="str">
            <v>HK-1-R-2Gy-2</v>
          </cell>
          <cell r="F12032" t="str">
            <v>PSM-ZM202604090003-0005</v>
          </cell>
          <cell r="G12032" t="str">
            <v>南方医科大学珠江医院</v>
          </cell>
          <cell r="H12032" t="str">
            <v>IDT317</v>
          </cell>
          <cell r="I12032">
            <v>6</v>
          </cell>
          <cell r="J12032" t="str">
            <v>mRNA-T7</v>
          </cell>
          <cell r="K12032">
            <v>32.37</v>
          </cell>
          <cell r="L12032">
            <v>35</v>
          </cell>
          <cell r="M12032">
            <v>1132.95</v>
          </cell>
          <cell r="N12032">
            <v>475</v>
          </cell>
        </row>
        <row r="12033">
          <cell r="D12033" t="str">
            <v>HGC-26072351</v>
          </cell>
          <cell r="E12033" t="str">
            <v>HK-1-R-2Gy-3</v>
          </cell>
          <cell r="F12033" t="str">
            <v>PSM-ZM202604090003-0005</v>
          </cell>
          <cell r="G12033" t="str">
            <v>南方医科大学珠江医院</v>
          </cell>
          <cell r="H12033" t="str">
            <v>IDT318</v>
          </cell>
          <cell r="I12033">
            <v>6</v>
          </cell>
          <cell r="J12033" t="str">
            <v>mRNA-T7</v>
          </cell>
          <cell r="K12033">
            <v>40.89</v>
          </cell>
          <cell r="L12033">
            <v>35</v>
          </cell>
          <cell r="M12033">
            <v>1431.15</v>
          </cell>
          <cell r="N12033">
            <v>475</v>
          </cell>
        </row>
        <row r="12034">
          <cell r="D12034" t="str">
            <v>HGC-26072353</v>
          </cell>
          <cell r="E12034" t="str">
            <v>HK-1-R-sg-ddp-2Gy2</v>
          </cell>
          <cell r="F12034" t="str">
            <v>PSM-ZM202604090003-0005</v>
          </cell>
          <cell r="G12034" t="str">
            <v>南方医科大学珠江医院</v>
          </cell>
          <cell r="H12034" t="str">
            <v>IDT320</v>
          </cell>
          <cell r="I12034">
            <v>6</v>
          </cell>
          <cell r="J12034" t="str">
            <v>mRNA-T7</v>
          </cell>
          <cell r="K12034">
            <v>40.37</v>
          </cell>
          <cell r="L12034">
            <v>35</v>
          </cell>
          <cell r="M12034">
            <v>1412.95</v>
          </cell>
          <cell r="N12034">
            <v>475</v>
          </cell>
        </row>
        <row r="12035">
          <cell r="D12035" t="str">
            <v>HGC-26072354</v>
          </cell>
          <cell r="E12035" t="str">
            <v>HK-1-R-sg-ddp-2Gy3</v>
          </cell>
          <cell r="F12035" t="str">
            <v>PSM-ZM202604090003-0005</v>
          </cell>
          <cell r="G12035" t="str">
            <v>南方医科大学珠江医院</v>
          </cell>
          <cell r="H12035" t="str">
            <v>IDT321</v>
          </cell>
          <cell r="I12035">
            <v>6</v>
          </cell>
          <cell r="J12035" t="str">
            <v>mRNA-T7</v>
          </cell>
          <cell r="K12035">
            <v>43.91</v>
          </cell>
          <cell r="L12035">
            <v>35</v>
          </cell>
          <cell r="M12035">
            <v>1536.85</v>
          </cell>
          <cell r="N12035">
            <v>475</v>
          </cell>
        </row>
        <row r="12036">
          <cell r="D12036" t="str">
            <v>HGC-26072355</v>
          </cell>
          <cell r="E12036" t="str">
            <v>HONE-R-2Gy-1</v>
          </cell>
          <cell r="F12036" t="str">
            <v>PSM-ZM202604090003-0005</v>
          </cell>
          <cell r="G12036" t="str">
            <v>南方医科大学珠江医院</v>
          </cell>
          <cell r="H12036" t="str">
            <v>IDT322</v>
          </cell>
          <cell r="I12036">
            <v>6</v>
          </cell>
          <cell r="J12036" t="str">
            <v>mRNA-T7</v>
          </cell>
          <cell r="K12036">
            <v>33.91</v>
          </cell>
          <cell r="L12036">
            <v>35</v>
          </cell>
          <cell r="M12036">
            <v>1186.85</v>
          </cell>
          <cell r="N12036">
            <v>475</v>
          </cell>
        </row>
        <row r="12037">
          <cell r="D12037" t="str">
            <v>HGC-26072356</v>
          </cell>
          <cell r="E12037" t="str">
            <v>HONE-R-2Gy-2</v>
          </cell>
          <cell r="F12037" t="str">
            <v>PSM-ZM202604090003-0005</v>
          </cell>
          <cell r="G12037" t="str">
            <v>南方医科大学珠江医院</v>
          </cell>
          <cell r="H12037" t="str">
            <v>IDT323</v>
          </cell>
          <cell r="I12037">
            <v>6</v>
          </cell>
          <cell r="J12037" t="str">
            <v>mRNA-T7</v>
          </cell>
          <cell r="K12037">
            <v>34.49</v>
          </cell>
          <cell r="L12037">
            <v>35</v>
          </cell>
          <cell r="M12037">
            <v>1207.15</v>
          </cell>
          <cell r="N12037">
            <v>475</v>
          </cell>
        </row>
        <row r="12038">
          <cell r="D12038" t="str">
            <v>HGC-26072357</v>
          </cell>
          <cell r="E12038" t="str">
            <v>HONE-R-2Gy-3</v>
          </cell>
          <cell r="F12038" t="str">
            <v>PSM-ZM202604090003-0005</v>
          </cell>
          <cell r="G12038" t="str">
            <v>南方医科大学珠江医院</v>
          </cell>
          <cell r="H12038" t="str">
            <v>IDT324</v>
          </cell>
          <cell r="I12038">
            <v>6</v>
          </cell>
          <cell r="J12038" t="str">
            <v>mRNA-T7</v>
          </cell>
          <cell r="K12038">
            <v>33.06</v>
          </cell>
          <cell r="L12038">
            <v>35</v>
          </cell>
          <cell r="M12038">
            <v>1157.1</v>
          </cell>
          <cell r="N12038">
            <v>475</v>
          </cell>
        </row>
        <row r="12039">
          <cell r="D12039" t="str">
            <v>HGC-26072358</v>
          </cell>
          <cell r="E12039" t="str">
            <v>HONE-R-sg-ddp-2Gy1</v>
          </cell>
          <cell r="F12039" t="str">
            <v>PSM-ZM202604090003-0005</v>
          </cell>
          <cell r="G12039" t="str">
            <v>南方医科大学珠江医院</v>
          </cell>
          <cell r="H12039" t="str">
            <v>IDT325</v>
          </cell>
          <cell r="I12039">
            <v>6</v>
          </cell>
          <cell r="J12039" t="str">
            <v>mRNA-T7</v>
          </cell>
          <cell r="K12039">
            <v>29.26</v>
          </cell>
          <cell r="L12039">
            <v>35</v>
          </cell>
          <cell r="M12039">
            <v>1024.1</v>
          </cell>
          <cell r="N12039">
            <v>475</v>
          </cell>
        </row>
        <row r="12040">
          <cell r="D12040" t="str">
            <v>HGC-26072359</v>
          </cell>
          <cell r="E12040" t="str">
            <v>HONE-R-sg-ddp-2Gy2</v>
          </cell>
          <cell r="F12040" t="str">
            <v>PSM-ZM202604090003-0005</v>
          </cell>
          <cell r="G12040" t="str">
            <v>南方医科大学珠江医院</v>
          </cell>
          <cell r="H12040" t="str">
            <v>IDT326</v>
          </cell>
          <cell r="I12040">
            <v>6</v>
          </cell>
          <cell r="J12040" t="str">
            <v>mRNA-T7</v>
          </cell>
          <cell r="K12040">
            <v>35.71</v>
          </cell>
          <cell r="L12040">
            <v>35</v>
          </cell>
          <cell r="M12040">
            <v>1249.85</v>
          </cell>
          <cell r="N12040">
            <v>475</v>
          </cell>
        </row>
        <row r="12041">
          <cell r="D12041" t="str">
            <v>HGC-26070883</v>
          </cell>
          <cell r="E12041" t="str">
            <v>C01</v>
          </cell>
          <cell r="F12041" t="str">
            <v>PSM-ZM202606030006-0001</v>
          </cell>
          <cell r="G12041" t="str">
            <v>中南大学湘雅三医院</v>
          </cell>
          <cell r="H12041" t="str">
            <v>IDT105</v>
          </cell>
          <cell r="I12041">
            <v>6</v>
          </cell>
          <cell r="J12041" t="str">
            <v>mRNA-T7</v>
          </cell>
          <cell r="K12041">
            <v>31.65</v>
          </cell>
          <cell r="L12041">
            <v>15</v>
          </cell>
          <cell r="M12041">
            <v>474.75</v>
          </cell>
          <cell r="N12041">
            <v>475</v>
          </cell>
        </row>
        <row r="12042">
          <cell r="D12042" t="str">
            <v>HGC-26071830</v>
          </cell>
          <cell r="E12042" t="str">
            <v>SpCas9_2</v>
          </cell>
          <cell r="F12042" t="str">
            <v>PSM-ZM202605070009-0002</v>
          </cell>
          <cell r="G12042" t="str">
            <v>上海交通大学医学院附属第九人民医院</v>
          </cell>
          <cell r="H12042" t="str">
            <v>IDT106</v>
          </cell>
          <cell r="I12042">
            <v>6</v>
          </cell>
          <cell r="J12042" t="str">
            <v>mRNA-T7</v>
          </cell>
          <cell r="K12042">
            <v>44.62</v>
          </cell>
          <cell r="L12042">
            <v>15</v>
          </cell>
          <cell r="M12042">
            <v>669.3</v>
          </cell>
          <cell r="N12042">
            <v>475</v>
          </cell>
        </row>
        <row r="12043">
          <cell r="D12043" t="str">
            <v>HGC-26071854</v>
          </cell>
          <cell r="E12043" t="str">
            <v>83 ctrl</v>
          </cell>
          <cell r="F12043" t="str">
            <v>PSM-ZM202605270001-0002</v>
          </cell>
          <cell r="G12043" t="str">
            <v>四川欣莱科生物科技有限公司</v>
          </cell>
          <cell r="H12043" t="str">
            <v>IDT328</v>
          </cell>
          <cell r="I12043">
            <v>6</v>
          </cell>
          <cell r="J12043" t="str">
            <v>mRNA</v>
          </cell>
          <cell r="K12043">
            <v>43.24</v>
          </cell>
          <cell r="L12043">
            <v>35</v>
          </cell>
          <cell r="M12043">
            <v>1513.4</v>
          </cell>
          <cell r="N12043">
            <v>477</v>
          </cell>
        </row>
        <row r="12044">
          <cell r="D12044" t="str">
            <v>HGC-26071855</v>
          </cell>
          <cell r="E12044" t="str">
            <v>83 ctrl</v>
          </cell>
          <cell r="F12044" t="str">
            <v>PSM-ZM202605270001-0002</v>
          </cell>
          <cell r="G12044" t="str">
            <v>四川欣莱科生物科技有限公司</v>
          </cell>
          <cell r="H12044" t="str">
            <v>IDT329</v>
          </cell>
          <cell r="I12044">
            <v>6</v>
          </cell>
          <cell r="J12044" t="str">
            <v>mRNA</v>
          </cell>
          <cell r="K12044">
            <v>30.63</v>
          </cell>
          <cell r="L12044">
            <v>35</v>
          </cell>
          <cell r="M12044">
            <v>1072.05</v>
          </cell>
          <cell r="N12044">
            <v>477</v>
          </cell>
        </row>
        <row r="12045">
          <cell r="D12045" t="str">
            <v>HGC-26071856</v>
          </cell>
          <cell r="E12045" t="str">
            <v>83 ctrl</v>
          </cell>
          <cell r="F12045" t="str">
            <v>PSM-ZM202605270001-0002</v>
          </cell>
          <cell r="G12045" t="str">
            <v>四川欣莱科生物科技有限公司</v>
          </cell>
          <cell r="H12045" t="str">
            <v>IDT330</v>
          </cell>
          <cell r="I12045">
            <v>6</v>
          </cell>
          <cell r="J12045" t="str">
            <v>mRNA</v>
          </cell>
          <cell r="K12045">
            <v>32.19</v>
          </cell>
          <cell r="L12045">
            <v>35</v>
          </cell>
          <cell r="M12045">
            <v>1126.65</v>
          </cell>
          <cell r="N12045">
            <v>477</v>
          </cell>
        </row>
        <row r="12046">
          <cell r="D12046" t="str">
            <v>HGC-26071857</v>
          </cell>
          <cell r="E12046" t="str">
            <v>LM ctrl</v>
          </cell>
          <cell r="F12046" t="str">
            <v>PSM-ZM202605270001-0002</v>
          </cell>
          <cell r="G12046" t="str">
            <v>四川欣莱科生物科技有限公司</v>
          </cell>
          <cell r="H12046" t="str">
            <v>IDT331</v>
          </cell>
          <cell r="I12046">
            <v>6</v>
          </cell>
          <cell r="J12046" t="str">
            <v>mRNA</v>
          </cell>
          <cell r="K12046">
            <v>11.92</v>
          </cell>
          <cell r="L12046">
            <v>35</v>
          </cell>
          <cell r="M12046">
            <v>417.2</v>
          </cell>
          <cell r="N12046">
            <v>477</v>
          </cell>
        </row>
        <row r="12047">
          <cell r="D12047" t="str">
            <v>HGC-26071859</v>
          </cell>
          <cell r="E12047" t="str">
            <v>LM ctrl</v>
          </cell>
          <cell r="F12047" t="str">
            <v>PSM-ZM202605270001-0002</v>
          </cell>
          <cell r="G12047" t="str">
            <v>四川欣莱科生物科技有限公司</v>
          </cell>
          <cell r="H12047" t="str">
            <v>IDT333</v>
          </cell>
          <cell r="I12047">
            <v>6</v>
          </cell>
          <cell r="J12047" t="str">
            <v>mRNA</v>
          </cell>
          <cell r="K12047">
            <v>26.68</v>
          </cell>
          <cell r="L12047">
            <v>35</v>
          </cell>
          <cell r="M12047">
            <v>933.8</v>
          </cell>
          <cell r="N12047">
            <v>477</v>
          </cell>
        </row>
        <row r="12048">
          <cell r="D12048" t="str">
            <v>HGC-26071860</v>
          </cell>
          <cell r="E12048" t="str">
            <v>83 NF</v>
          </cell>
          <cell r="F12048" t="str">
            <v>PSM-ZM202605270001-0002</v>
          </cell>
          <cell r="G12048" t="str">
            <v>四川欣莱科生物科技有限公司</v>
          </cell>
          <cell r="H12048" t="str">
            <v>IDT334</v>
          </cell>
          <cell r="I12048">
            <v>6</v>
          </cell>
          <cell r="J12048" t="str">
            <v>mRNA</v>
          </cell>
          <cell r="K12048">
            <v>27.87</v>
          </cell>
          <cell r="L12048">
            <v>35</v>
          </cell>
          <cell r="M12048">
            <v>975.45</v>
          </cell>
          <cell r="N12048">
            <v>477</v>
          </cell>
        </row>
        <row r="12049">
          <cell r="D12049" t="str">
            <v>HGC-26071862</v>
          </cell>
          <cell r="E12049" t="str">
            <v>83 NF</v>
          </cell>
          <cell r="F12049" t="str">
            <v>PSM-ZM202605270001-0002</v>
          </cell>
          <cell r="G12049" t="str">
            <v>四川欣莱科生物科技有限公司</v>
          </cell>
          <cell r="H12049" t="str">
            <v>IDT336</v>
          </cell>
          <cell r="I12049">
            <v>6</v>
          </cell>
          <cell r="J12049" t="str">
            <v>mRNA</v>
          </cell>
          <cell r="K12049">
            <v>19.65</v>
          </cell>
          <cell r="L12049">
            <v>35</v>
          </cell>
          <cell r="M12049">
            <v>687.75</v>
          </cell>
          <cell r="N12049">
            <v>477</v>
          </cell>
        </row>
        <row r="12050">
          <cell r="D12050" t="str">
            <v>HGC-26071863</v>
          </cell>
          <cell r="E12050" t="str">
            <v>LM NF</v>
          </cell>
          <cell r="F12050" t="str">
            <v>PSM-ZM202605270001-0002</v>
          </cell>
          <cell r="G12050" t="str">
            <v>四川欣莱科生物科技有限公司</v>
          </cell>
          <cell r="H12050" t="str">
            <v>IDT337</v>
          </cell>
          <cell r="I12050">
            <v>6</v>
          </cell>
          <cell r="J12050" t="str">
            <v>mRNA</v>
          </cell>
          <cell r="K12050">
            <v>39.41</v>
          </cell>
          <cell r="L12050">
            <v>35</v>
          </cell>
          <cell r="M12050">
            <v>1379.35</v>
          </cell>
          <cell r="N12050">
            <v>477</v>
          </cell>
        </row>
        <row r="12051">
          <cell r="D12051" t="str">
            <v>HGC-26071864</v>
          </cell>
          <cell r="E12051" t="str">
            <v>LM NF</v>
          </cell>
          <cell r="F12051" t="str">
            <v>PSM-ZM202605270001-0002</v>
          </cell>
          <cell r="G12051" t="str">
            <v>四川欣莱科生物科技有限公司</v>
          </cell>
          <cell r="H12051" t="str">
            <v>IDT338</v>
          </cell>
          <cell r="I12051">
            <v>6</v>
          </cell>
          <cell r="J12051" t="str">
            <v>mRNA</v>
          </cell>
          <cell r="K12051">
            <v>29.89</v>
          </cell>
          <cell r="L12051">
            <v>35</v>
          </cell>
          <cell r="M12051">
            <v>1046.15</v>
          </cell>
          <cell r="N12051">
            <v>477</v>
          </cell>
        </row>
        <row r="12052">
          <cell r="D12052" t="str">
            <v>HGC-26071865</v>
          </cell>
          <cell r="E12052" t="str">
            <v>LM NF</v>
          </cell>
          <cell r="F12052" t="str">
            <v>PSM-ZM202605270001-0002</v>
          </cell>
          <cell r="G12052" t="str">
            <v>四川欣莱科生物科技有限公司</v>
          </cell>
          <cell r="H12052" t="str">
            <v>IDT339</v>
          </cell>
          <cell r="I12052">
            <v>6</v>
          </cell>
          <cell r="J12052" t="str">
            <v>mRNA</v>
          </cell>
          <cell r="K12052">
            <v>34.09</v>
          </cell>
          <cell r="L12052">
            <v>35</v>
          </cell>
          <cell r="M12052">
            <v>1193.15</v>
          </cell>
          <cell r="N12052">
            <v>477</v>
          </cell>
        </row>
        <row r="12053">
          <cell r="D12053" t="str">
            <v>HGC-26071866</v>
          </cell>
          <cell r="E12053" t="str">
            <v>83 CAF</v>
          </cell>
          <cell r="F12053" t="str">
            <v>PSM-ZM202605270001-0002</v>
          </cell>
          <cell r="G12053" t="str">
            <v>四川欣莱科生物科技有限公司</v>
          </cell>
          <cell r="H12053" t="str">
            <v>IDT340</v>
          </cell>
          <cell r="I12053">
            <v>6</v>
          </cell>
          <cell r="J12053" t="str">
            <v>mRNA</v>
          </cell>
          <cell r="K12053">
            <v>31.93</v>
          </cell>
          <cell r="L12053">
            <v>35</v>
          </cell>
          <cell r="M12053">
            <v>1117.55</v>
          </cell>
          <cell r="N12053">
            <v>477</v>
          </cell>
        </row>
        <row r="12054">
          <cell r="D12054" t="str">
            <v>HGC-26071867</v>
          </cell>
          <cell r="E12054" t="str">
            <v>83 CAF</v>
          </cell>
          <cell r="F12054" t="str">
            <v>PSM-ZM202605270001-0002</v>
          </cell>
          <cell r="G12054" t="str">
            <v>四川欣莱科生物科技有限公司</v>
          </cell>
          <cell r="H12054" t="str">
            <v>IDT341</v>
          </cell>
          <cell r="I12054">
            <v>6</v>
          </cell>
          <cell r="J12054" t="str">
            <v>mRNA</v>
          </cell>
          <cell r="K12054">
            <v>35.31</v>
          </cell>
          <cell r="L12054">
            <v>35</v>
          </cell>
          <cell r="M12054">
            <v>1235.85</v>
          </cell>
          <cell r="N12054">
            <v>477</v>
          </cell>
        </row>
        <row r="12055">
          <cell r="D12055" t="str">
            <v>HGC-26071868</v>
          </cell>
          <cell r="E12055" t="str">
            <v>83 CAF</v>
          </cell>
          <cell r="F12055" t="str">
            <v>PSM-ZM202605270001-0002</v>
          </cell>
          <cell r="G12055" t="str">
            <v>四川欣莱科生物科技有限公司</v>
          </cell>
          <cell r="H12055" t="str">
            <v>IDT342</v>
          </cell>
          <cell r="I12055">
            <v>6</v>
          </cell>
          <cell r="J12055" t="str">
            <v>mRNA</v>
          </cell>
          <cell r="K12055">
            <v>39.02</v>
          </cell>
          <cell r="L12055">
            <v>35</v>
          </cell>
          <cell r="M12055">
            <v>1365.7</v>
          </cell>
          <cell r="N12055">
            <v>477</v>
          </cell>
        </row>
        <row r="12056">
          <cell r="D12056" t="str">
            <v>HGC-26071870</v>
          </cell>
          <cell r="E12056" t="str">
            <v>83 shart3</v>
          </cell>
          <cell r="F12056" t="str">
            <v>PSM-ZM202605270001-0002</v>
          </cell>
          <cell r="G12056" t="str">
            <v>四川欣莱科生物科技有限公司</v>
          </cell>
          <cell r="H12056" t="str">
            <v>IDT344</v>
          </cell>
          <cell r="I12056">
            <v>6</v>
          </cell>
          <cell r="J12056" t="str">
            <v>mRNA</v>
          </cell>
          <cell r="K12056">
            <v>39.36</v>
          </cell>
          <cell r="L12056">
            <v>35</v>
          </cell>
          <cell r="M12056">
            <v>1377.6</v>
          </cell>
          <cell r="N12056">
            <v>477</v>
          </cell>
        </row>
        <row r="12057">
          <cell r="D12057" t="str">
            <v>HGC-26071871</v>
          </cell>
          <cell r="E12057" t="str">
            <v>83 shart3</v>
          </cell>
          <cell r="F12057" t="str">
            <v>PSM-ZM202605270001-0002</v>
          </cell>
          <cell r="G12057" t="str">
            <v>四川欣莱科生物科技有限公司</v>
          </cell>
          <cell r="H12057" t="str">
            <v>IDT345</v>
          </cell>
          <cell r="I12057">
            <v>6</v>
          </cell>
          <cell r="J12057" t="str">
            <v>mRNA</v>
          </cell>
          <cell r="K12057">
            <v>44.72</v>
          </cell>
          <cell r="L12057">
            <v>35</v>
          </cell>
          <cell r="M12057">
            <v>1565.2</v>
          </cell>
          <cell r="N12057">
            <v>477</v>
          </cell>
        </row>
        <row r="12058">
          <cell r="D12058" t="str">
            <v>HGC-26071872</v>
          </cell>
          <cell r="E12058" t="str">
            <v>LM shart3</v>
          </cell>
          <cell r="F12058" t="str">
            <v>PSM-ZM202605270001-0002</v>
          </cell>
          <cell r="G12058" t="str">
            <v>四川欣莱科生物科技有限公司</v>
          </cell>
          <cell r="H12058" t="str">
            <v>IDT346</v>
          </cell>
          <cell r="I12058">
            <v>6</v>
          </cell>
          <cell r="J12058" t="str">
            <v>mRNA</v>
          </cell>
          <cell r="K12058">
            <v>29.27</v>
          </cell>
          <cell r="L12058">
            <v>35</v>
          </cell>
          <cell r="M12058">
            <v>1024.45</v>
          </cell>
          <cell r="N12058">
            <v>477</v>
          </cell>
        </row>
        <row r="12059">
          <cell r="D12059" t="str">
            <v>HGC-26071873</v>
          </cell>
          <cell r="E12059" t="str">
            <v>LM shart3</v>
          </cell>
          <cell r="F12059" t="str">
            <v>PSM-ZM202605270001-0002</v>
          </cell>
          <cell r="G12059" t="str">
            <v>四川欣莱科生物科技有限公司</v>
          </cell>
          <cell r="H12059" t="str">
            <v>IDT347</v>
          </cell>
          <cell r="I12059">
            <v>6</v>
          </cell>
          <cell r="J12059" t="str">
            <v>mRNA</v>
          </cell>
          <cell r="K12059">
            <v>31.1</v>
          </cell>
          <cell r="L12059">
            <v>35</v>
          </cell>
          <cell r="M12059">
            <v>1088.5</v>
          </cell>
          <cell r="N12059">
            <v>477</v>
          </cell>
        </row>
        <row r="12060">
          <cell r="D12060" t="str">
            <v>HGC-26071874</v>
          </cell>
          <cell r="E12060" t="str">
            <v>LM shart3</v>
          </cell>
          <cell r="F12060" t="str">
            <v>PSM-ZM202605270001-0002</v>
          </cell>
          <cell r="G12060" t="str">
            <v>四川欣莱科生物科技有限公司</v>
          </cell>
          <cell r="H12060" t="str">
            <v>IDT348</v>
          </cell>
          <cell r="I12060">
            <v>6</v>
          </cell>
          <cell r="J12060" t="str">
            <v>mRNA</v>
          </cell>
          <cell r="K12060">
            <v>30.98</v>
          </cell>
          <cell r="L12060">
            <v>35</v>
          </cell>
          <cell r="M12060">
            <v>1084.3</v>
          </cell>
          <cell r="N12060">
            <v>477</v>
          </cell>
        </row>
        <row r="12061">
          <cell r="D12061" t="str">
            <v>HGC-26071875</v>
          </cell>
          <cell r="E12061" t="str">
            <v>易琼华</v>
          </cell>
          <cell r="F12061" t="str">
            <v>PSM-ZM202605270001-0002</v>
          </cell>
          <cell r="G12061" t="str">
            <v>四川欣莱科生物科技有限公司</v>
          </cell>
          <cell r="H12061" t="str">
            <v>IDT349</v>
          </cell>
          <cell r="I12061">
            <v>6</v>
          </cell>
          <cell r="J12061" t="str">
            <v>mRNA</v>
          </cell>
          <cell r="K12061">
            <v>29.49</v>
          </cell>
          <cell r="L12061">
            <v>35</v>
          </cell>
          <cell r="M12061">
            <v>1032.15</v>
          </cell>
          <cell r="N12061">
            <v>477</v>
          </cell>
        </row>
        <row r="12062">
          <cell r="D12062" t="str">
            <v>HGC-26063665</v>
          </cell>
          <cell r="E12062" t="str">
            <v>s2</v>
          </cell>
          <cell r="F12062" t="str">
            <v>PSM-ZM202603250002-0009</v>
          </cell>
          <cell r="G12062" t="str">
            <v>南京鼓楼医院</v>
          </cell>
          <cell r="H12062" t="str">
            <v>IDT358</v>
          </cell>
          <cell r="I12062">
            <v>6</v>
          </cell>
          <cell r="J12062" t="str">
            <v>mRNA</v>
          </cell>
          <cell r="K12062">
            <v>12.04</v>
          </cell>
          <cell r="L12062">
            <v>15</v>
          </cell>
          <cell r="M12062">
            <v>180.6</v>
          </cell>
          <cell r="N12062">
            <v>477</v>
          </cell>
        </row>
        <row r="12063">
          <cell r="D12063" t="str">
            <v>HGC-26063670</v>
          </cell>
          <cell r="E12063" t="str">
            <v>c2</v>
          </cell>
          <cell r="F12063" t="str">
            <v>PSM-ZM202603250002-0009</v>
          </cell>
          <cell r="G12063" t="str">
            <v>南京鼓楼医院</v>
          </cell>
          <cell r="H12063" t="str">
            <v>IDT361</v>
          </cell>
          <cell r="I12063">
            <v>6</v>
          </cell>
          <cell r="J12063" t="str">
            <v>mRNA</v>
          </cell>
          <cell r="K12063">
            <v>13.49</v>
          </cell>
          <cell r="L12063">
            <v>15</v>
          </cell>
          <cell r="M12063">
            <v>202.35</v>
          </cell>
          <cell r="N12063">
            <v>477</v>
          </cell>
        </row>
        <row r="12064">
          <cell r="D12064" t="str">
            <v>HGC-26063672</v>
          </cell>
          <cell r="E12064" t="str">
            <v>c4</v>
          </cell>
          <cell r="F12064" t="str">
            <v>PSM-ZM202603250002-0009</v>
          </cell>
          <cell r="G12064" t="str">
            <v>南京鼓楼医院</v>
          </cell>
          <cell r="H12064" t="str">
            <v>IDT363</v>
          </cell>
          <cell r="I12064">
            <v>6</v>
          </cell>
          <cell r="J12064" t="str">
            <v>mRNA</v>
          </cell>
          <cell r="K12064">
            <v>13.72</v>
          </cell>
          <cell r="L12064">
            <v>15</v>
          </cell>
          <cell r="M12064">
            <v>205.8</v>
          </cell>
          <cell r="N12064">
            <v>477</v>
          </cell>
        </row>
        <row r="12065">
          <cell r="D12065" t="str">
            <v>HGC-26071417</v>
          </cell>
          <cell r="E12065" t="str">
            <v>Y4_E2</v>
          </cell>
          <cell r="F12065" t="str">
            <v>PSM-ZM202602260002-0002</v>
          </cell>
          <cell r="G12065" t="str">
            <v>深圳市华元生物技术股份有限公司</v>
          </cell>
          <cell r="H12065" t="str">
            <v>IDT107</v>
          </cell>
          <cell r="I12065">
            <v>6</v>
          </cell>
          <cell r="J12065" t="str">
            <v>mRNA</v>
          </cell>
          <cell r="K12065">
            <v>28.89</v>
          </cell>
          <cell r="L12065">
            <v>15</v>
          </cell>
          <cell r="M12065">
            <v>433.35</v>
          </cell>
          <cell r="N12065">
            <v>477</v>
          </cell>
        </row>
        <row r="12066">
          <cell r="D12066" t="str">
            <v>HGC-26068173</v>
          </cell>
          <cell r="E12066" t="str">
            <v>db_db_1</v>
          </cell>
          <cell r="F12066" t="str">
            <v>PSM-ZM202605270011-0005</v>
          </cell>
          <cell r="G12066" t="str">
            <v>南昌大学第一附属医院</v>
          </cell>
          <cell r="H12066" t="str">
            <v>IDT366</v>
          </cell>
          <cell r="I12066">
            <v>6</v>
          </cell>
          <cell r="J12066" t="str">
            <v>mRNA</v>
          </cell>
          <cell r="K12066">
            <v>32.92</v>
          </cell>
          <cell r="L12066">
            <v>35</v>
          </cell>
          <cell r="M12066">
            <v>1152.2</v>
          </cell>
          <cell r="N12066">
            <v>482</v>
          </cell>
        </row>
        <row r="12067">
          <cell r="D12067" t="str">
            <v>HGC-26068175</v>
          </cell>
          <cell r="E12067" t="str">
            <v>db_db_3</v>
          </cell>
          <cell r="F12067" t="str">
            <v>PSM-ZM202605270011-0005</v>
          </cell>
          <cell r="G12067" t="str">
            <v>南昌大学第一附属医院</v>
          </cell>
          <cell r="H12067" t="str">
            <v>IDT368</v>
          </cell>
          <cell r="I12067">
            <v>6</v>
          </cell>
          <cell r="J12067" t="str">
            <v>mRNA</v>
          </cell>
          <cell r="K12067">
            <v>16.14</v>
          </cell>
          <cell r="L12067">
            <v>35</v>
          </cell>
          <cell r="M12067">
            <v>564.9</v>
          </cell>
          <cell r="N12067">
            <v>482</v>
          </cell>
        </row>
        <row r="12068">
          <cell r="D12068" t="str">
            <v>HGC-26068176</v>
          </cell>
          <cell r="E12068" t="str">
            <v>db_db_4</v>
          </cell>
          <cell r="F12068" t="str">
            <v>PSM-ZM202605270011-0005</v>
          </cell>
          <cell r="G12068" t="str">
            <v>南昌大学第一附属医院</v>
          </cell>
          <cell r="H12068" t="str">
            <v>IDT369</v>
          </cell>
          <cell r="I12068">
            <v>6</v>
          </cell>
          <cell r="J12068" t="str">
            <v>mRNA</v>
          </cell>
          <cell r="K12068">
            <v>18.87</v>
          </cell>
          <cell r="L12068">
            <v>35</v>
          </cell>
          <cell r="M12068">
            <v>660.45</v>
          </cell>
          <cell r="N12068">
            <v>482</v>
          </cell>
        </row>
        <row r="12069">
          <cell r="D12069" t="str">
            <v>HGC-26068177</v>
          </cell>
          <cell r="E12069" t="str">
            <v>db_db_5</v>
          </cell>
          <cell r="F12069" t="str">
            <v>PSM-ZM202605270011-0005</v>
          </cell>
          <cell r="G12069" t="str">
            <v>南昌大学第一附属医院</v>
          </cell>
          <cell r="H12069" t="str">
            <v>IDT370</v>
          </cell>
          <cell r="I12069">
            <v>6</v>
          </cell>
          <cell r="J12069" t="str">
            <v>mRNA</v>
          </cell>
          <cell r="K12069">
            <v>24.02</v>
          </cell>
          <cell r="L12069">
            <v>35</v>
          </cell>
          <cell r="M12069">
            <v>840.7</v>
          </cell>
          <cell r="N12069">
            <v>482</v>
          </cell>
        </row>
        <row r="12070">
          <cell r="D12070" t="str">
            <v>HGC-26068178</v>
          </cell>
          <cell r="E12070" t="str">
            <v>db_db_6</v>
          </cell>
          <cell r="F12070" t="str">
            <v>PSM-ZM202605270011-0005</v>
          </cell>
          <cell r="G12070" t="str">
            <v>南昌大学第一附属医院</v>
          </cell>
          <cell r="H12070" t="str">
            <v>IDT371</v>
          </cell>
          <cell r="I12070">
            <v>6</v>
          </cell>
          <cell r="J12070" t="str">
            <v>mRNA</v>
          </cell>
          <cell r="K12070">
            <v>24.12</v>
          </cell>
          <cell r="L12070">
            <v>35</v>
          </cell>
          <cell r="M12070">
            <v>844.2</v>
          </cell>
          <cell r="N12070">
            <v>482</v>
          </cell>
        </row>
        <row r="12071">
          <cell r="D12071" t="str">
            <v>HGC-26068179</v>
          </cell>
          <cell r="E12071" t="str">
            <v>db_db_7</v>
          </cell>
          <cell r="F12071" t="str">
            <v>PSM-ZM202605270011-0005</v>
          </cell>
          <cell r="G12071" t="str">
            <v>南昌大学第一附属医院</v>
          </cell>
          <cell r="H12071" t="str">
            <v>IDT372</v>
          </cell>
          <cell r="I12071">
            <v>6</v>
          </cell>
          <cell r="J12071" t="str">
            <v>mRNA</v>
          </cell>
          <cell r="K12071">
            <v>19.07</v>
          </cell>
          <cell r="L12071">
            <v>35</v>
          </cell>
          <cell r="M12071">
            <v>667.45</v>
          </cell>
          <cell r="N12071">
            <v>482</v>
          </cell>
        </row>
        <row r="12072">
          <cell r="D12072" t="str">
            <v>HGC-26068181</v>
          </cell>
          <cell r="E12072" t="str">
            <v>db_db_9</v>
          </cell>
          <cell r="F12072" t="str">
            <v>PSM-ZM202605270011-0005</v>
          </cell>
          <cell r="G12072" t="str">
            <v>南昌大学第一附属医院</v>
          </cell>
          <cell r="H12072" t="str">
            <v>IDT373</v>
          </cell>
          <cell r="I12072">
            <v>6</v>
          </cell>
          <cell r="J12072" t="str">
            <v>mRNA</v>
          </cell>
          <cell r="K12072">
            <v>27.46</v>
          </cell>
          <cell r="L12072">
            <v>35</v>
          </cell>
          <cell r="M12072">
            <v>961.1</v>
          </cell>
          <cell r="N12072">
            <v>482</v>
          </cell>
        </row>
        <row r="12073">
          <cell r="D12073" t="str">
            <v>HGC-26068182</v>
          </cell>
          <cell r="E12073" t="str">
            <v>LJH_1</v>
          </cell>
          <cell r="F12073" t="str">
            <v>PSM-ZM202605270011-0005</v>
          </cell>
          <cell r="G12073" t="str">
            <v>南昌大学第一附属医院</v>
          </cell>
          <cell r="H12073" t="str">
            <v>IDT374</v>
          </cell>
          <cell r="I12073">
            <v>6</v>
          </cell>
          <cell r="J12073" t="str">
            <v>mRNA</v>
          </cell>
          <cell r="K12073">
            <v>15.59</v>
          </cell>
          <cell r="L12073">
            <v>35</v>
          </cell>
          <cell r="M12073">
            <v>545.65</v>
          </cell>
          <cell r="N12073">
            <v>482</v>
          </cell>
        </row>
        <row r="12074">
          <cell r="D12074" t="str">
            <v>HGC-26068184</v>
          </cell>
          <cell r="E12074" t="str">
            <v>LJH_3</v>
          </cell>
          <cell r="F12074" t="str">
            <v>PSM-ZM202605270011-0005</v>
          </cell>
          <cell r="G12074" t="str">
            <v>南昌大学第一附属医院</v>
          </cell>
          <cell r="H12074" t="str">
            <v>IDT376</v>
          </cell>
          <cell r="I12074">
            <v>6</v>
          </cell>
          <cell r="J12074" t="str">
            <v>mRNA</v>
          </cell>
          <cell r="K12074">
            <v>16.83</v>
          </cell>
          <cell r="L12074">
            <v>35</v>
          </cell>
          <cell r="M12074">
            <v>589.05</v>
          </cell>
          <cell r="N12074">
            <v>482</v>
          </cell>
        </row>
        <row r="12075">
          <cell r="D12075" t="str">
            <v>HGC-26068185</v>
          </cell>
          <cell r="E12075" t="str">
            <v>LJH_4</v>
          </cell>
          <cell r="F12075" t="str">
            <v>PSM-ZM202605270011-0005</v>
          </cell>
          <cell r="G12075" t="str">
            <v>南昌大学第一附属医院</v>
          </cell>
          <cell r="H12075" t="str">
            <v>IDT377</v>
          </cell>
          <cell r="I12075">
            <v>6</v>
          </cell>
          <cell r="J12075" t="str">
            <v>mRNA</v>
          </cell>
          <cell r="K12075">
            <v>7.64</v>
          </cell>
          <cell r="L12075">
            <v>35</v>
          </cell>
          <cell r="M12075">
            <v>267.4</v>
          </cell>
          <cell r="N12075">
            <v>482</v>
          </cell>
        </row>
        <row r="12076">
          <cell r="D12076" t="str">
            <v>HGC-26068186</v>
          </cell>
          <cell r="E12076" t="str">
            <v>LJH_5</v>
          </cell>
          <cell r="F12076" t="str">
            <v>PSM-ZM202605270011-0005</v>
          </cell>
          <cell r="G12076" t="str">
            <v>南昌大学第一附属医院</v>
          </cell>
          <cell r="H12076" t="str">
            <v>IDT378</v>
          </cell>
          <cell r="I12076">
            <v>6</v>
          </cell>
          <cell r="J12076" t="str">
            <v>mRNA</v>
          </cell>
          <cell r="K12076">
            <v>8.31</v>
          </cell>
          <cell r="L12076">
            <v>35</v>
          </cell>
          <cell r="M12076">
            <v>290.85</v>
          </cell>
          <cell r="N12076">
            <v>482</v>
          </cell>
        </row>
        <row r="12077">
          <cell r="D12077" t="str">
            <v>HGC-26068187</v>
          </cell>
          <cell r="E12077" t="str">
            <v>LJH_6</v>
          </cell>
          <cell r="F12077" t="str">
            <v>PSM-ZM202605270011-0005</v>
          </cell>
          <cell r="G12077" t="str">
            <v>南昌大学第一附属医院</v>
          </cell>
          <cell r="H12077" t="str">
            <v>IDT379</v>
          </cell>
          <cell r="I12077">
            <v>6</v>
          </cell>
          <cell r="J12077" t="str">
            <v>mRNA</v>
          </cell>
          <cell r="K12077">
            <v>13.26</v>
          </cell>
          <cell r="L12077">
            <v>35</v>
          </cell>
          <cell r="M12077">
            <v>464.1</v>
          </cell>
          <cell r="N12077">
            <v>482</v>
          </cell>
        </row>
        <row r="12078">
          <cell r="D12078" t="str">
            <v>HGC-26068188</v>
          </cell>
          <cell r="E12078" t="str">
            <v>LJH_7</v>
          </cell>
          <cell r="F12078" t="str">
            <v>PSM-ZM202605270011-0005</v>
          </cell>
          <cell r="G12078" t="str">
            <v>南昌大学第一附属医院</v>
          </cell>
          <cell r="H12078" t="str">
            <v>IDT380</v>
          </cell>
          <cell r="I12078">
            <v>6</v>
          </cell>
          <cell r="J12078" t="str">
            <v>mRNA</v>
          </cell>
          <cell r="K12078">
            <v>10.16</v>
          </cell>
          <cell r="L12078">
            <v>35</v>
          </cell>
          <cell r="M12078">
            <v>355.6</v>
          </cell>
          <cell r="N12078">
            <v>482</v>
          </cell>
        </row>
        <row r="12079">
          <cell r="D12079" t="str">
            <v>HGC-26068189</v>
          </cell>
          <cell r="E12079" t="str">
            <v>LJH_8</v>
          </cell>
          <cell r="F12079" t="str">
            <v>PSM-ZM202605270011-0005</v>
          </cell>
          <cell r="G12079" t="str">
            <v>南昌大学第一附属医院</v>
          </cell>
          <cell r="H12079" t="str">
            <v>IDT381</v>
          </cell>
          <cell r="I12079">
            <v>6</v>
          </cell>
          <cell r="J12079" t="str">
            <v>mRNA</v>
          </cell>
          <cell r="K12079">
            <v>5.25</v>
          </cell>
          <cell r="L12079">
            <v>35</v>
          </cell>
          <cell r="M12079">
            <v>183.75</v>
          </cell>
          <cell r="N12079">
            <v>482</v>
          </cell>
        </row>
        <row r="12080">
          <cell r="D12080" t="str">
            <v>HGC-26068190</v>
          </cell>
          <cell r="E12080" t="str">
            <v>LJH_9</v>
          </cell>
          <cell r="F12080" t="str">
            <v>PSM-ZM202605270011-0005</v>
          </cell>
          <cell r="G12080" t="str">
            <v>南昌大学第一附属医院</v>
          </cell>
          <cell r="H12080" t="str">
            <v>IDT382</v>
          </cell>
          <cell r="I12080">
            <v>6</v>
          </cell>
          <cell r="J12080" t="str">
            <v>mRNA</v>
          </cell>
          <cell r="K12080">
            <v>12.08</v>
          </cell>
          <cell r="L12080">
            <v>35</v>
          </cell>
          <cell r="M12080">
            <v>422.8</v>
          </cell>
          <cell r="N12080">
            <v>482</v>
          </cell>
        </row>
        <row r="12081">
          <cell r="D12081" t="str">
            <v>HGC-26068174</v>
          </cell>
          <cell r="E12081" t="str">
            <v>db_db_2</v>
          </cell>
          <cell r="F12081" t="str">
            <v>PSM-ZM202605270011-0005</v>
          </cell>
          <cell r="G12081" t="str">
            <v>南昌大学第一附属医院</v>
          </cell>
          <cell r="H12081" t="str">
            <v>IDT114</v>
          </cell>
          <cell r="I12081">
            <v>6</v>
          </cell>
          <cell r="J12081" t="str">
            <v>mRNA</v>
          </cell>
          <cell r="K12081">
            <v>8.72</v>
          </cell>
          <cell r="L12081">
            <v>35</v>
          </cell>
          <cell r="M12081">
            <v>305.2</v>
          </cell>
          <cell r="N12081">
            <v>482</v>
          </cell>
        </row>
        <row r="12082">
          <cell r="D12082" t="str">
            <v>HGC-26068183</v>
          </cell>
          <cell r="E12082" t="str">
            <v>LJH_2</v>
          </cell>
          <cell r="F12082" t="str">
            <v>PSM-ZM202605270011-0005</v>
          </cell>
          <cell r="G12082" t="str">
            <v>南昌大学第一附属医院</v>
          </cell>
          <cell r="H12082" t="str">
            <v>IDT115</v>
          </cell>
          <cell r="I12082">
            <v>6</v>
          </cell>
          <cell r="J12082" t="str">
            <v>mRNA</v>
          </cell>
          <cell r="K12082">
            <v>19.51</v>
          </cell>
          <cell r="L12082">
            <v>35</v>
          </cell>
          <cell r="M12082">
            <v>682.85</v>
          </cell>
          <cell r="N12082">
            <v>482</v>
          </cell>
        </row>
        <row r="12083">
          <cell r="D12083" t="str">
            <v>HGC-26068191</v>
          </cell>
          <cell r="E12083" t="str">
            <v>LJH_10</v>
          </cell>
          <cell r="F12083" t="str">
            <v>PSM-ZM202605270011-0005</v>
          </cell>
          <cell r="G12083" t="str">
            <v>南昌大学第一附属医院</v>
          </cell>
          <cell r="H12083" t="str">
            <v>IDT116</v>
          </cell>
          <cell r="I12083">
            <v>6</v>
          </cell>
          <cell r="J12083" t="str">
            <v>mRNA</v>
          </cell>
          <cell r="K12083">
            <v>11.43</v>
          </cell>
          <cell r="L12083">
            <v>35</v>
          </cell>
          <cell r="M12083">
            <v>400.05</v>
          </cell>
          <cell r="N12083">
            <v>482</v>
          </cell>
        </row>
        <row r="12084">
          <cell r="D12084" t="str">
            <v>HGC-26071858</v>
          </cell>
          <cell r="E12084" t="str">
            <v>LM ctrl</v>
          </cell>
          <cell r="F12084" t="str">
            <v>PSM-ZM202605270001-0002</v>
          </cell>
          <cell r="G12084" t="str">
            <v>四川欣莱科生物科技有限公司</v>
          </cell>
          <cell r="H12084" t="str">
            <v>IDT332</v>
          </cell>
          <cell r="I12084">
            <v>6</v>
          </cell>
          <cell r="J12084" t="str">
            <v>mRNA</v>
          </cell>
          <cell r="K12084">
            <v>2.64</v>
          </cell>
          <cell r="L12084">
            <v>35</v>
          </cell>
          <cell r="M12084">
            <v>92.4</v>
          </cell>
          <cell r="N12084">
            <v>477</v>
          </cell>
        </row>
        <row r="12085">
          <cell r="D12085" t="str">
            <v>HGC-26071416</v>
          </cell>
          <cell r="E12085" t="str">
            <v>Y4_N1</v>
          </cell>
          <cell r="F12085" t="str">
            <v>PSM-ZM202602260002-0002</v>
          </cell>
          <cell r="G12085" t="str">
            <v>深圳市华元生物技术股份有限公司</v>
          </cell>
          <cell r="H12085" t="str">
            <v>IDT350</v>
          </cell>
          <cell r="I12085">
            <v>6</v>
          </cell>
          <cell r="J12085" t="str">
            <v>mRNA</v>
          </cell>
          <cell r="K12085">
            <v>5.64</v>
          </cell>
          <cell r="L12085">
            <v>15</v>
          </cell>
          <cell r="M12085">
            <v>84.6</v>
          </cell>
          <cell r="N12085">
            <v>477</v>
          </cell>
        </row>
        <row r="12086">
          <cell r="D12086" t="str">
            <v>HGC-26071418</v>
          </cell>
          <cell r="E12086" t="str">
            <v>Y4_N10</v>
          </cell>
          <cell r="F12086" t="str">
            <v>PSM-ZM202602260002-0002</v>
          </cell>
          <cell r="G12086" t="str">
            <v>深圳市华元生物技术股份有限公司</v>
          </cell>
          <cell r="H12086" t="str">
            <v>IDT352</v>
          </cell>
          <cell r="I12086">
            <v>6</v>
          </cell>
          <cell r="J12086" t="str">
            <v>mRNA</v>
          </cell>
          <cell r="K12086">
            <v>3.61</v>
          </cell>
          <cell r="L12086">
            <v>15</v>
          </cell>
          <cell r="M12086">
            <v>54.15</v>
          </cell>
          <cell r="N12086">
            <v>477</v>
          </cell>
        </row>
        <row r="12087">
          <cell r="D12087" t="str">
            <v>HGC-26071419</v>
          </cell>
          <cell r="E12087" t="str">
            <v>Y4_E2P4cAMP</v>
          </cell>
          <cell r="F12087" t="str">
            <v>PSM-ZM202602260002-0002</v>
          </cell>
          <cell r="G12087" t="str">
            <v>深圳市华元生物技术股份有限公司</v>
          </cell>
          <cell r="H12087" t="str">
            <v>IDT353</v>
          </cell>
          <cell r="I12087">
            <v>6</v>
          </cell>
          <cell r="J12087" t="str">
            <v>mRNA</v>
          </cell>
          <cell r="K12087">
            <v>4.4</v>
          </cell>
          <cell r="L12087">
            <v>15</v>
          </cell>
          <cell r="M12087">
            <v>66</v>
          </cell>
          <cell r="N12087">
            <v>477</v>
          </cell>
        </row>
        <row r="12088">
          <cell r="D12088" t="str">
            <v>HGC-26071420</v>
          </cell>
          <cell r="E12088" t="str">
            <v>Y5_N1</v>
          </cell>
          <cell r="F12088" t="str">
            <v>PSM-ZM202602260002-0002</v>
          </cell>
          <cell r="G12088" t="str">
            <v>深圳市华元生物技术股份有限公司</v>
          </cell>
          <cell r="H12088" t="str">
            <v>IDT354</v>
          </cell>
          <cell r="I12088">
            <v>6</v>
          </cell>
          <cell r="J12088" t="str">
            <v>mRNA</v>
          </cell>
          <cell r="K12088">
            <v>4.21</v>
          </cell>
          <cell r="L12088">
            <v>15</v>
          </cell>
          <cell r="M12088">
            <v>63.15</v>
          </cell>
          <cell r="N12088">
            <v>477</v>
          </cell>
        </row>
        <row r="12089">
          <cell r="D12089" t="str">
            <v>HGC-26071421</v>
          </cell>
          <cell r="E12089" t="str">
            <v>Y5_E2</v>
          </cell>
          <cell r="F12089" t="str">
            <v>PSM-ZM202602260002-0002</v>
          </cell>
          <cell r="G12089" t="str">
            <v>深圳市华元生物技术股份有限公司</v>
          </cell>
          <cell r="H12089" t="str">
            <v>IDT355</v>
          </cell>
          <cell r="I12089">
            <v>6</v>
          </cell>
          <cell r="J12089" t="str">
            <v>mRNA</v>
          </cell>
          <cell r="K12089">
            <v>2.29</v>
          </cell>
          <cell r="L12089">
            <v>15</v>
          </cell>
          <cell r="M12089">
            <v>34.35</v>
          </cell>
          <cell r="N12089">
            <v>477</v>
          </cell>
        </row>
        <row r="12090">
          <cell r="D12090" t="str">
            <v>HGC-26071422</v>
          </cell>
          <cell r="E12090" t="str">
            <v>Y5_N10</v>
          </cell>
          <cell r="F12090" t="str">
            <v>PSM-ZM202602260002-0002</v>
          </cell>
          <cell r="G12090" t="str">
            <v>深圳市华元生物技术股份有限公司</v>
          </cell>
          <cell r="H12090" t="str">
            <v>IDT356</v>
          </cell>
          <cell r="I12090">
            <v>6</v>
          </cell>
          <cell r="J12090" t="str">
            <v>mRNA</v>
          </cell>
          <cell r="K12090">
            <v>9.02</v>
          </cell>
          <cell r="L12090">
            <v>15</v>
          </cell>
          <cell r="M12090">
            <v>135.3</v>
          </cell>
          <cell r="N12090">
            <v>477</v>
          </cell>
        </row>
        <row r="12091">
          <cell r="D12091" t="str">
            <v>HGC-26071423</v>
          </cell>
          <cell r="E12091" t="str">
            <v>Y5_E2P4cAMP</v>
          </cell>
          <cell r="F12091" t="str">
            <v>PSM-ZM202602260002-0002</v>
          </cell>
          <cell r="G12091" t="str">
            <v>深圳市华元生物技术股份有限公司</v>
          </cell>
          <cell r="H12091" t="str">
            <v>IDT357</v>
          </cell>
          <cell r="I12091">
            <v>6</v>
          </cell>
          <cell r="J12091" t="str">
            <v>mRNA</v>
          </cell>
          <cell r="K12091">
            <v>3.04</v>
          </cell>
          <cell r="L12091">
            <v>15</v>
          </cell>
          <cell r="M12091">
            <v>45.6</v>
          </cell>
          <cell r="N12091">
            <v>477</v>
          </cell>
        </row>
        <row r="12092">
          <cell r="D12092" t="str">
            <v>HGC-26063669</v>
          </cell>
          <cell r="E12092" t="str">
            <v>c1</v>
          </cell>
          <cell r="F12092" t="str">
            <v>PSM-ZM202603250002-0009</v>
          </cell>
          <cell r="G12092" t="str">
            <v>南京鼓楼医院</v>
          </cell>
          <cell r="H12092" t="str">
            <v>IDT360</v>
          </cell>
          <cell r="I12092">
            <v>6</v>
          </cell>
          <cell r="J12092" t="str">
            <v>mRNA</v>
          </cell>
          <cell r="K12092">
            <v>2.96</v>
          </cell>
          <cell r="L12092">
            <v>15</v>
          </cell>
          <cell r="M12092">
            <v>44.4</v>
          </cell>
          <cell r="N12092">
            <v>477</v>
          </cell>
        </row>
        <row r="12093">
          <cell r="D12093" t="str">
            <v>HGC-26063671</v>
          </cell>
          <cell r="E12093" t="str">
            <v>c3</v>
          </cell>
          <cell r="F12093" t="str">
            <v>PSM-ZM202603250002-0009</v>
          </cell>
          <cell r="G12093" t="str">
            <v>南京鼓楼医院</v>
          </cell>
          <cell r="H12093" t="str">
            <v>IDT362</v>
          </cell>
          <cell r="I12093">
            <v>6</v>
          </cell>
          <cell r="J12093" t="str">
            <v>mRNA</v>
          </cell>
          <cell r="K12093">
            <v>4.49</v>
          </cell>
          <cell r="L12093">
            <v>15</v>
          </cell>
          <cell r="M12093">
            <v>67.35</v>
          </cell>
          <cell r="N12093">
            <v>477</v>
          </cell>
        </row>
        <row r="12094">
          <cell r="D12094" t="str">
            <v>HGC-26063673</v>
          </cell>
          <cell r="E12094" t="str">
            <v>c5</v>
          </cell>
          <cell r="F12094" t="str">
            <v>PSM-ZM202603250002-0009</v>
          </cell>
          <cell r="G12094" t="str">
            <v>南京鼓楼医院</v>
          </cell>
          <cell r="H12094" t="str">
            <v>IDT364</v>
          </cell>
          <cell r="I12094">
            <v>6</v>
          </cell>
          <cell r="J12094" t="str">
            <v>mRNA</v>
          </cell>
          <cell r="K12094">
            <v>4.88</v>
          </cell>
          <cell r="L12094">
            <v>15</v>
          </cell>
          <cell r="M12094">
            <v>73.2</v>
          </cell>
          <cell r="N12094">
            <v>477</v>
          </cell>
        </row>
        <row r="12095">
          <cell r="D12095" t="str">
            <v>HGC-26070876-2</v>
          </cell>
          <cell r="E12095" t="str">
            <v>s5-2</v>
          </cell>
          <cell r="F12095" t="str">
            <v>PSM-ZM202603250002-0010</v>
          </cell>
          <cell r="G12095" t="str">
            <v>南京鼓楼医院</v>
          </cell>
          <cell r="H12095" t="str">
            <v>IDT365</v>
          </cell>
          <cell r="I12095">
            <v>6</v>
          </cell>
          <cell r="J12095" t="str">
            <v>mRNA</v>
          </cell>
          <cell r="K12095">
            <v>6.2</v>
          </cell>
          <cell r="L12095">
            <v>15</v>
          </cell>
          <cell r="M12095">
            <v>93</v>
          </cell>
          <cell r="N12095">
            <v>477</v>
          </cell>
        </row>
        <row r="12096">
          <cell r="D12096" t="str">
            <v>HGC-26071861</v>
          </cell>
          <cell r="E12096" t="str">
            <v>83 NF</v>
          </cell>
          <cell r="F12096" t="str">
            <v>PSM-ZM202605270001-0002</v>
          </cell>
          <cell r="G12096" t="str">
            <v>四川欣莱科生物科技有限公司</v>
          </cell>
          <cell r="H12096" t="str">
            <v>IDT111</v>
          </cell>
          <cell r="I12096">
            <v>6</v>
          </cell>
          <cell r="J12096" t="str">
            <v>mRNA</v>
          </cell>
          <cell r="K12096">
            <v>7.51</v>
          </cell>
          <cell r="L12096">
            <v>35</v>
          </cell>
          <cell r="M12096">
            <v>262.85</v>
          </cell>
          <cell r="N12096">
            <v>477</v>
          </cell>
        </row>
        <row r="12097">
          <cell r="D12097" t="str">
            <v>HGC-26071869</v>
          </cell>
          <cell r="E12097" t="str">
            <v>83 shart3</v>
          </cell>
          <cell r="F12097" t="str">
            <v>PSM-ZM202605270001-0002</v>
          </cell>
          <cell r="G12097" t="str">
            <v>四川欣莱科生物科技有限公司</v>
          </cell>
          <cell r="H12097" t="str">
            <v>IDT112</v>
          </cell>
          <cell r="I12097">
            <v>6</v>
          </cell>
          <cell r="J12097" t="str">
            <v>mRNA</v>
          </cell>
          <cell r="K12097">
            <v>7.34</v>
          </cell>
          <cell r="L12097">
            <v>35</v>
          </cell>
          <cell r="M12097">
            <v>256.9</v>
          </cell>
          <cell r="N12097">
            <v>477</v>
          </cell>
        </row>
        <row r="12098">
          <cell r="D12098" t="str">
            <v>HGC-26000623</v>
          </cell>
          <cell r="E12098" t="str">
            <v>1-28-2-6-0.5ug-1</v>
          </cell>
          <cell r="F12098" t="str">
            <v>自研BCR性能测试</v>
          </cell>
          <cell r="G12098" t="str">
            <v>HAPLOX</v>
          </cell>
          <cell r="H12098" t="str">
            <v>TCR_134</v>
          </cell>
          <cell r="I12098">
            <v>5</v>
          </cell>
          <cell r="J12098" t="str">
            <v>BCR</v>
          </cell>
          <cell r="K12098">
            <v>89.865</v>
          </cell>
          <cell r="L12098">
            <v>40</v>
          </cell>
          <cell r="M12098">
            <v>3594.6</v>
          </cell>
          <cell r="N12098">
            <v>450</v>
          </cell>
        </row>
        <row r="12099">
          <cell r="D12099" t="str">
            <v>HGC-26000624</v>
          </cell>
          <cell r="E12099" t="str">
            <v>1-28-2-6-0.5ug-2</v>
          </cell>
          <cell r="F12099" t="str">
            <v>自研BCR性能测试</v>
          </cell>
          <cell r="G12099" t="str">
            <v>HAPLOX</v>
          </cell>
          <cell r="H12099" t="str">
            <v>TCR_135</v>
          </cell>
          <cell r="I12099">
            <v>5</v>
          </cell>
          <cell r="J12099" t="str">
            <v>BCR</v>
          </cell>
          <cell r="K12099">
            <v>112.77</v>
          </cell>
          <cell r="L12099">
            <v>40</v>
          </cell>
          <cell r="M12099">
            <v>4510.8</v>
          </cell>
          <cell r="N12099">
            <v>450</v>
          </cell>
        </row>
        <row r="12100">
          <cell r="D12100" t="str">
            <v>HGC-26000625</v>
          </cell>
          <cell r="E12100" t="str">
            <v>1-28-2-6-0.5ug-3</v>
          </cell>
          <cell r="F12100" t="str">
            <v>自研BCR性能测试</v>
          </cell>
          <cell r="G12100" t="str">
            <v>HAPLOX</v>
          </cell>
          <cell r="H12100" t="str">
            <v>TCR_136</v>
          </cell>
          <cell r="I12100">
            <v>5</v>
          </cell>
          <cell r="J12100" t="str">
            <v>BCR</v>
          </cell>
          <cell r="K12100">
            <v>116.65</v>
          </cell>
          <cell r="L12100">
            <v>40</v>
          </cell>
          <cell r="M12100">
            <v>4666</v>
          </cell>
          <cell r="N12100">
            <v>450</v>
          </cell>
        </row>
        <row r="12101">
          <cell r="D12101" t="str">
            <v>HGC-26000626</v>
          </cell>
          <cell r="E12101" t="str">
            <v>1-26-2-6-0.5ug-1</v>
          </cell>
          <cell r="F12101" t="str">
            <v>自研BCR性能测试</v>
          </cell>
          <cell r="G12101" t="str">
            <v>HAPLOX</v>
          </cell>
          <cell r="H12101" t="str">
            <v>TCR_137</v>
          </cell>
          <cell r="I12101">
            <v>5</v>
          </cell>
          <cell r="J12101" t="str">
            <v>BCR</v>
          </cell>
          <cell r="K12101">
            <v>80.28</v>
          </cell>
          <cell r="L12101">
            <v>20</v>
          </cell>
          <cell r="M12101">
            <v>1605.6</v>
          </cell>
          <cell r="N12101">
            <v>450</v>
          </cell>
        </row>
        <row r="12102">
          <cell r="D12102" t="str">
            <v>HGC-26000627</v>
          </cell>
          <cell r="E12102" t="str">
            <v>1-26-2-6-0.5ug-2</v>
          </cell>
          <cell r="F12102" t="str">
            <v>自研BCR性能测试</v>
          </cell>
          <cell r="G12102" t="str">
            <v>HAPLOX</v>
          </cell>
          <cell r="H12102" t="str">
            <v>TCR_138</v>
          </cell>
          <cell r="I12102">
            <v>5</v>
          </cell>
          <cell r="J12102" t="str">
            <v>BCR</v>
          </cell>
          <cell r="K12102">
            <v>85.3</v>
          </cell>
          <cell r="L12102">
            <v>20</v>
          </cell>
          <cell r="M12102">
            <v>1706</v>
          </cell>
          <cell r="N12102">
            <v>450</v>
          </cell>
        </row>
        <row r="12103">
          <cell r="D12103" t="str">
            <v>HGC-26000628</v>
          </cell>
          <cell r="E12103" t="str">
            <v>1-26-2-6-0.5ug-3</v>
          </cell>
          <cell r="F12103" t="str">
            <v>自研BCR性能测试</v>
          </cell>
          <cell r="G12103" t="str">
            <v>HAPLOX</v>
          </cell>
          <cell r="H12103" t="str">
            <v>TCR_139</v>
          </cell>
          <cell r="I12103">
            <v>5</v>
          </cell>
          <cell r="J12103" t="str">
            <v>BCR</v>
          </cell>
          <cell r="K12103">
            <v>82.1</v>
          </cell>
          <cell r="L12103">
            <v>20</v>
          </cell>
          <cell r="M12103">
            <v>1642</v>
          </cell>
          <cell r="N12103">
            <v>450</v>
          </cell>
        </row>
        <row r="12104">
          <cell r="D12104" t="str">
            <v>HGC-26000629</v>
          </cell>
          <cell r="E12104" t="str">
            <v>1-24-2-6-0.5ug-1</v>
          </cell>
          <cell r="F12104" t="str">
            <v>自研BCR性能测试</v>
          </cell>
          <cell r="G12104" t="str">
            <v>HAPLOX</v>
          </cell>
          <cell r="H12104" t="str">
            <v>TCR_140</v>
          </cell>
          <cell r="I12104">
            <v>5</v>
          </cell>
          <cell r="J12104" t="str">
            <v>BCR</v>
          </cell>
          <cell r="K12104">
            <v>24.53</v>
          </cell>
          <cell r="L12104">
            <v>20</v>
          </cell>
          <cell r="M12104">
            <v>490.6</v>
          </cell>
          <cell r="N12104">
            <v>450</v>
          </cell>
        </row>
        <row r="12105">
          <cell r="D12105" t="str">
            <v>HGC-26000630</v>
          </cell>
          <cell r="E12105" t="str">
            <v>1-24-2-6-0.5ug-2</v>
          </cell>
          <cell r="F12105" t="str">
            <v>自研BCR性能测试</v>
          </cell>
          <cell r="G12105" t="str">
            <v>HAPLOX</v>
          </cell>
          <cell r="H12105" t="str">
            <v>TCR_141</v>
          </cell>
          <cell r="I12105">
            <v>5</v>
          </cell>
          <cell r="J12105" t="str">
            <v>BCR</v>
          </cell>
          <cell r="K12105">
            <v>25.6</v>
          </cell>
          <cell r="L12105">
            <v>20</v>
          </cell>
          <cell r="M12105">
            <v>512</v>
          </cell>
          <cell r="N12105">
            <v>450</v>
          </cell>
        </row>
        <row r="12106">
          <cell r="D12106" t="str">
            <v>HGC-26000631</v>
          </cell>
          <cell r="E12106" t="str">
            <v>1-24-2-6-0.5ug-3</v>
          </cell>
          <cell r="F12106" t="str">
            <v>自研BCR性能测试</v>
          </cell>
          <cell r="G12106" t="str">
            <v>HAPLOX</v>
          </cell>
          <cell r="H12106" t="str">
            <v>TCR_142</v>
          </cell>
          <cell r="I12106">
            <v>5</v>
          </cell>
          <cell r="J12106" t="str">
            <v>BCR</v>
          </cell>
          <cell r="K12106">
            <v>24.1</v>
          </cell>
          <cell r="L12106">
            <v>20</v>
          </cell>
          <cell r="M12106">
            <v>482</v>
          </cell>
          <cell r="N12106">
            <v>450</v>
          </cell>
        </row>
        <row r="12107">
          <cell r="D12107" t="str">
            <v>20260612R-P1-156</v>
          </cell>
          <cell r="E12107" t="str">
            <v>20260612R-P1-156</v>
          </cell>
        </row>
        <row r="12107">
          <cell r="I12107">
            <v>156</v>
          </cell>
          <cell r="J12107" t="str">
            <v>LncRNA</v>
          </cell>
          <cell r="K12107">
            <v>5.6</v>
          </cell>
          <cell r="L12107">
            <v>25</v>
          </cell>
          <cell r="M12107">
            <v>140</v>
          </cell>
          <cell r="N12107">
            <v>539</v>
          </cell>
        </row>
        <row r="12108">
          <cell r="D12108" t="str">
            <v>20260612R-P2-123</v>
          </cell>
          <cell r="E12108" t="str">
            <v>20260612R-P2-123</v>
          </cell>
        </row>
        <row r="12108">
          <cell r="I12108">
            <v>123</v>
          </cell>
          <cell r="J12108" t="str">
            <v>LncRNA</v>
          </cell>
          <cell r="K12108">
            <v>9.6</v>
          </cell>
          <cell r="L12108">
            <v>20</v>
          </cell>
          <cell r="M12108">
            <v>192</v>
          </cell>
          <cell r="N12108">
            <v>514</v>
          </cell>
        </row>
        <row r="12109">
          <cell r="D12109" t="str">
            <v>20260612R-P3-363</v>
          </cell>
          <cell r="E12109" t="str">
            <v>20260612R-P3-363</v>
          </cell>
        </row>
        <row r="12109">
          <cell r="I12109">
            <v>363</v>
          </cell>
          <cell r="J12109" t="str">
            <v>LncRNA</v>
          </cell>
          <cell r="K12109">
            <v>74.27</v>
          </cell>
          <cell r="L12109">
            <v>50</v>
          </cell>
          <cell r="M12109">
            <v>3713.5</v>
          </cell>
          <cell r="N12109">
            <v>437</v>
          </cell>
        </row>
        <row r="12110">
          <cell r="D12110" t="str">
            <v>20260612R-P4-72</v>
          </cell>
          <cell r="E12110" t="str">
            <v>20260612R-P4-72</v>
          </cell>
        </row>
        <row r="12110">
          <cell r="I12110">
            <v>72</v>
          </cell>
          <cell r="J12110" t="str">
            <v>mRNA</v>
          </cell>
          <cell r="K12110">
            <v>8.32</v>
          </cell>
          <cell r="L12110">
            <v>50</v>
          </cell>
          <cell r="M12110">
            <v>416</v>
          </cell>
          <cell r="N12110">
            <v>538</v>
          </cell>
        </row>
        <row r="12111">
          <cell r="D12111" t="str">
            <v>HGC-26071172</v>
          </cell>
          <cell r="E12111" t="str">
            <v>NP69-sgC-T5-2</v>
          </cell>
          <cell r="F12111" t="str">
            <v>PSM-ZM202511100002-0002</v>
          </cell>
          <cell r="G12111" t="str">
            <v>中山大学肿瘤防治中心</v>
          </cell>
          <cell r="H12111" t="str">
            <v>IDT303</v>
          </cell>
          <cell r="I12111">
            <v>12</v>
          </cell>
          <cell r="J12111" t="str">
            <v>LncRNA</v>
          </cell>
          <cell r="K12111">
            <v>4.67</v>
          </cell>
          <cell r="L12111">
            <v>18</v>
          </cell>
          <cell r="M12111">
            <v>84.06</v>
          </cell>
          <cell r="N12111">
            <v>539</v>
          </cell>
        </row>
        <row r="12112">
          <cell r="D12112" t="str">
            <v>HGC-26071178</v>
          </cell>
          <cell r="E12112" t="str">
            <v>NP69-sg8-T5-2</v>
          </cell>
          <cell r="F12112" t="str">
            <v>PSM-ZM202511100002-0002</v>
          </cell>
          <cell r="G12112" t="str">
            <v>中山大学肿瘤防治中心</v>
          </cell>
          <cell r="H12112" t="str">
            <v>IDT309</v>
          </cell>
          <cell r="I12112">
            <v>12</v>
          </cell>
          <cell r="J12112" t="str">
            <v>LncRNA</v>
          </cell>
          <cell r="K12112">
            <v>3.82</v>
          </cell>
          <cell r="L12112">
            <v>18</v>
          </cell>
          <cell r="M12112">
            <v>68.76</v>
          </cell>
          <cell r="N12112">
            <v>539</v>
          </cell>
        </row>
        <row r="12113">
          <cell r="D12113" t="str">
            <v>HGC-26071179</v>
          </cell>
          <cell r="E12113" t="str">
            <v>NP69-sg8-T5-3</v>
          </cell>
          <cell r="F12113" t="str">
            <v>PSM-ZM202511100002-0002</v>
          </cell>
          <cell r="G12113" t="str">
            <v>中山大学肿瘤防治中心</v>
          </cell>
          <cell r="H12113" t="str">
            <v>IDT310</v>
          </cell>
          <cell r="I12113">
            <v>12</v>
          </cell>
          <cell r="J12113" t="str">
            <v>LncRNA</v>
          </cell>
          <cell r="K12113">
            <v>3.2</v>
          </cell>
          <cell r="L12113">
            <v>18</v>
          </cell>
          <cell r="M12113">
            <v>57.6</v>
          </cell>
          <cell r="N12113">
            <v>539</v>
          </cell>
        </row>
        <row r="12114">
          <cell r="D12114" t="str">
            <v>HGC-26071186</v>
          </cell>
          <cell r="E12114" t="str">
            <v>NP69-sg8-T6-1</v>
          </cell>
          <cell r="F12114" t="str">
            <v>PSM-ZM202511100002-0002</v>
          </cell>
          <cell r="G12114" t="str">
            <v>中山大学肿瘤防治中心</v>
          </cell>
          <cell r="H12114" t="str">
            <v>IDT317</v>
          </cell>
          <cell r="I12114">
            <v>12</v>
          </cell>
          <cell r="J12114" t="str">
            <v>LncRNA</v>
          </cell>
          <cell r="K12114">
            <v>5.19</v>
          </cell>
          <cell r="L12114">
            <v>18</v>
          </cell>
          <cell r="M12114">
            <v>93.42</v>
          </cell>
          <cell r="N12114">
            <v>539</v>
          </cell>
        </row>
        <row r="12115">
          <cell r="D12115" t="str">
            <v>HGC-26071187</v>
          </cell>
          <cell r="E12115" t="str">
            <v>NP69-sg8-T6-2</v>
          </cell>
          <cell r="F12115" t="str">
            <v>PSM-ZM202511100002-0002</v>
          </cell>
          <cell r="G12115" t="str">
            <v>中山大学肿瘤防治中心</v>
          </cell>
          <cell r="H12115" t="str">
            <v>IDT318</v>
          </cell>
          <cell r="I12115">
            <v>12</v>
          </cell>
          <cell r="J12115" t="str">
            <v>LncRNA</v>
          </cell>
          <cell r="K12115">
            <v>5.25</v>
          </cell>
          <cell r="L12115">
            <v>18</v>
          </cell>
          <cell r="M12115">
            <v>94.5</v>
          </cell>
          <cell r="N12115">
            <v>539</v>
          </cell>
        </row>
        <row r="12116">
          <cell r="D12116" t="str">
            <v>HGC-26071195</v>
          </cell>
          <cell r="E12116" t="str">
            <v>NP69-sg7-cyclinD1-T3-1</v>
          </cell>
          <cell r="F12116" t="str">
            <v>PSM-ZM202511100002-0002</v>
          </cell>
          <cell r="G12116" t="str">
            <v>中山大学肿瘤防治中心</v>
          </cell>
          <cell r="H12116" t="str">
            <v>IDT326</v>
          </cell>
          <cell r="I12116">
            <v>12</v>
          </cell>
          <cell r="J12116" t="str">
            <v>LncRNA</v>
          </cell>
          <cell r="K12116">
            <v>1.06</v>
          </cell>
          <cell r="L12116">
            <v>18</v>
          </cell>
          <cell r="M12116">
            <v>19.08</v>
          </cell>
          <cell r="N12116">
            <v>539</v>
          </cell>
        </row>
        <row r="12117">
          <cell r="D12117" t="str">
            <v>HGC-26071202</v>
          </cell>
          <cell r="E12117" t="str">
            <v>NP69-sgc-LU-T4-2</v>
          </cell>
          <cell r="F12117" t="str">
            <v>PSM-ZM202511100002-0002</v>
          </cell>
          <cell r="G12117" t="str">
            <v>中山大学肿瘤防治中心</v>
          </cell>
          <cell r="H12117" t="str">
            <v>IDT333</v>
          </cell>
          <cell r="I12117">
            <v>12</v>
          </cell>
          <cell r="J12117" t="str">
            <v>LncRNA</v>
          </cell>
          <cell r="K12117">
            <v>4.23</v>
          </cell>
          <cell r="L12117">
            <v>18</v>
          </cell>
          <cell r="M12117">
            <v>76.14</v>
          </cell>
          <cell r="N12117">
            <v>539</v>
          </cell>
        </row>
        <row r="12118">
          <cell r="D12118" t="str">
            <v>HGC-26071203</v>
          </cell>
          <cell r="E12118" t="str">
            <v>NP69-sgc-LU-T4-3</v>
          </cell>
          <cell r="F12118" t="str">
            <v>PSM-ZM202511100002-0002</v>
          </cell>
          <cell r="G12118" t="str">
            <v>中山大学肿瘤防治中心</v>
          </cell>
          <cell r="H12118" t="str">
            <v>IDT334</v>
          </cell>
          <cell r="I12118">
            <v>12</v>
          </cell>
          <cell r="J12118" t="str">
            <v>LncRNA</v>
          </cell>
          <cell r="K12118">
            <v>5.29</v>
          </cell>
          <cell r="L12118">
            <v>18</v>
          </cell>
          <cell r="M12118">
            <v>95.22</v>
          </cell>
          <cell r="N12118">
            <v>539</v>
          </cell>
        </row>
        <row r="12119">
          <cell r="D12119" t="str">
            <v>HGC-26071204</v>
          </cell>
          <cell r="E12119" t="str">
            <v>NP69-sgc-cyclinD1-T4-1</v>
          </cell>
          <cell r="F12119" t="str">
            <v>PSM-ZM202511100002-0002</v>
          </cell>
          <cell r="G12119" t="str">
            <v>中山大学肿瘤防治中心</v>
          </cell>
          <cell r="H12119" t="str">
            <v>IDT335</v>
          </cell>
          <cell r="I12119">
            <v>12</v>
          </cell>
          <cell r="J12119" t="str">
            <v>LncRNA</v>
          </cell>
          <cell r="K12119">
            <v>2.98</v>
          </cell>
          <cell r="L12119">
            <v>18</v>
          </cell>
          <cell r="M12119">
            <v>53.64</v>
          </cell>
          <cell r="N12119">
            <v>539</v>
          </cell>
        </row>
        <row r="12120">
          <cell r="D12120" t="str">
            <v>HGC-26071205</v>
          </cell>
          <cell r="E12120" t="str">
            <v>NP69-sgc-cyclinD1-T4-2</v>
          </cell>
          <cell r="F12120" t="str">
            <v>PSM-ZM202511100002-0002</v>
          </cell>
          <cell r="G12120" t="str">
            <v>中山大学肿瘤防治中心</v>
          </cell>
          <cell r="H12120" t="str">
            <v>IDT336</v>
          </cell>
          <cell r="I12120">
            <v>12</v>
          </cell>
          <cell r="J12120" t="str">
            <v>LncRNA</v>
          </cell>
          <cell r="K12120">
            <v>1.48</v>
          </cell>
          <cell r="L12120">
            <v>18</v>
          </cell>
          <cell r="M12120">
            <v>26.64</v>
          </cell>
          <cell r="N12120">
            <v>539</v>
          </cell>
        </row>
        <row r="12121">
          <cell r="D12121" t="str">
            <v>HGC-26071210</v>
          </cell>
          <cell r="E12121" t="str">
            <v>NP69-sg8-cyclinD1-T4-1</v>
          </cell>
          <cell r="F12121" t="str">
            <v>PSM-ZM202511100002-0002</v>
          </cell>
          <cell r="G12121" t="str">
            <v>中山大学肿瘤防治中心</v>
          </cell>
          <cell r="H12121" t="str">
            <v>IDT341</v>
          </cell>
          <cell r="I12121">
            <v>12</v>
          </cell>
          <cell r="J12121" t="str">
            <v>LncRNA</v>
          </cell>
          <cell r="K12121">
            <v>2.18</v>
          </cell>
          <cell r="L12121">
            <v>18</v>
          </cell>
          <cell r="M12121">
            <v>39.24</v>
          </cell>
          <cell r="N12121">
            <v>539</v>
          </cell>
        </row>
        <row r="12122">
          <cell r="D12122" t="str">
            <v>HGC-26071211</v>
          </cell>
          <cell r="E12122" t="str">
            <v>NP69-sg8-cyclinD1-T4-2</v>
          </cell>
          <cell r="F12122" t="str">
            <v>PSM-ZM202511100002-0002</v>
          </cell>
          <cell r="G12122" t="str">
            <v>中山大学肿瘤防治中心</v>
          </cell>
          <cell r="H12122" t="str">
            <v>IDT342</v>
          </cell>
          <cell r="I12122">
            <v>12</v>
          </cell>
          <cell r="J12122" t="str">
            <v>LncRNA</v>
          </cell>
          <cell r="K12122">
            <v>4.92</v>
          </cell>
          <cell r="L12122">
            <v>18</v>
          </cell>
          <cell r="M12122">
            <v>88.56</v>
          </cell>
          <cell r="N12122">
            <v>539</v>
          </cell>
        </row>
        <row r="12123">
          <cell r="D12123" t="str">
            <v>HGC-26071212</v>
          </cell>
          <cell r="E12123" t="str">
            <v>NP69-sg8-cyclinD1-T4-3</v>
          </cell>
          <cell r="F12123" t="str">
            <v>PSM-ZM202511100002-0002</v>
          </cell>
          <cell r="G12123" t="str">
            <v>中山大学肿瘤防治中心</v>
          </cell>
          <cell r="H12123" t="str">
            <v>IDT343</v>
          </cell>
          <cell r="I12123">
            <v>12</v>
          </cell>
          <cell r="J12123" t="str">
            <v>LncRNA</v>
          </cell>
          <cell r="K12123">
            <v>4.88</v>
          </cell>
          <cell r="L12123">
            <v>18</v>
          </cell>
          <cell r="M12123">
            <v>87.84</v>
          </cell>
          <cell r="N12123">
            <v>539</v>
          </cell>
        </row>
        <row r="12124">
          <cell r="D12124" t="str">
            <v>HGC-26068781-lnc</v>
          </cell>
          <cell r="E12124" t="str">
            <v>RNA-SKBR3-OE-GPER1</v>
          </cell>
          <cell r="F12124" t="str">
            <v>PSM-ZM202511260003-0007</v>
          </cell>
          <cell r="G12124" t="str">
            <v>江西省肿瘤医院</v>
          </cell>
          <cell r="H12124" t="str">
            <v>IDT295</v>
          </cell>
          <cell r="I12124">
            <v>15</v>
          </cell>
          <cell r="J12124" t="str">
            <v>LncRNA</v>
          </cell>
          <cell r="K12124">
            <v>13.4</v>
          </cell>
          <cell r="L12124">
            <v>18</v>
          </cell>
          <cell r="M12124">
            <v>241.2</v>
          </cell>
          <cell r="N12124">
            <v>514</v>
          </cell>
        </row>
        <row r="12125">
          <cell r="D12125" t="str">
            <v>HGC-26071171</v>
          </cell>
          <cell r="E12125" t="str">
            <v>NP69-sgC-T5-1</v>
          </cell>
          <cell r="F12125" t="str">
            <v>PSM-ZM202511100002-0002</v>
          </cell>
          <cell r="G12125" t="str">
            <v>中山大学肿瘤防治中心</v>
          </cell>
          <cell r="H12125" t="str">
            <v>IDT302</v>
          </cell>
          <cell r="I12125">
            <v>12</v>
          </cell>
          <cell r="J12125" t="str">
            <v>LncRNA</v>
          </cell>
          <cell r="K12125">
            <v>12.48</v>
          </cell>
          <cell r="L12125">
            <v>18</v>
          </cell>
          <cell r="M12125">
            <v>224.64</v>
          </cell>
          <cell r="N12125">
            <v>514</v>
          </cell>
        </row>
        <row r="12126">
          <cell r="D12126" t="str">
            <v>HGC-26071173</v>
          </cell>
          <cell r="E12126" t="str">
            <v>NP69-sgC-T5-3</v>
          </cell>
          <cell r="F12126" t="str">
            <v>PSM-ZM202511100002-0002</v>
          </cell>
          <cell r="G12126" t="str">
            <v>中山大学肿瘤防治中心</v>
          </cell>
          <cell r="H12126" t="str">
            <v>IDT304</v>
          </cell>
          <cell r="I12126">
            <v>12</v>
          </cell>
          <cell r="J12126" t="str">
            <v>LncRNA</v>
          </cell>
          <cell r="K12126">
            <v>8.11</v>
          </cell>
          <cell r="L12126">
            <v>18</v>
          </cell>
          <cell r="M12126">
            <v>145.98</v>
          </cell>
          <cell r="N12126">
            <v>514</v>
          </cell>
        </row>
        <row r="12127">
          <cell r="D12127" t="str">
            <v>HGC-26071180</v>
          </cell>
          <cell r="E12127" t="str">
            <v>NP69-sgC-T6-1</v>
          </cell>
          <cell r="F12127" t="str">
            <v>PSM-ZM202511100002-0002</v>
          </cell>
          <cell r="G12127" t="str">
            <v>中山大学肿瘤防治中心</v>
          </cell>
          <cell r="H12127" t="str">
            <v>IDT311</v>
          </cell>
          <cell r="I12127">
            <v>12</v>
          </cell>
          <cell r="J12127" t="str">
            <v>LncRNA</v>
          </cell>
          <cell r="K12127">
            <v>7.39</v>
          </cell>
          <cell r="L12127">
            <v>18</v>
          </cell>
          <cell r="M12127">
            <v>133.02</v>
          </cell>
          <cell r="N12127">
            <v>514</v>
          </cell>
        </row>
        <row r="12128">
          <cell r="D12128" t="str">
            <v>HGC-26071181</v>
          </cell>
          <cell r="E12128" t="str">
            <v>NP69-sgC-T6-2</v>
          </cell>
          <cell r="F12128" t="str">
            <v>PSM-ZM202511100002-0002</v>
          </cell>
          <cell r="G12128" t="str">
            <v>中山大学肿瘤防治中心</v>
          </cell>
          <cell r="H12128" t="str">
            <v>IDT312</v>
          </cell>
          <cell r="I12128">
            <v>12</v>
          </cell>
          <cell r="J12128" t="str">
            <v>LncRNA</v>
          </cell>
          <cell r="K12128">
            <v>6.56</v>
          </cell>
          <cell r="L12128">
            <v>18</v>
          </cell>
          <cell r="M12128">
            <v>118.08</v>
          </cell>
          <cell r="N12128">
            <v>514</v>
          </cell>
        </row>
        <row r="12129">
          <cell r="D12129" t="str">
            <v>HGC-26071188</v>
          </cell>
          <cell r="E12129" t="str">
            <v>NP69-sg8-T6-3</v>
          </cell>
          <cell r="F12129" t="str">
            <v>PSM-ZM202511100002-0002</v>
          </cell>
          <cell r="G12129" t="str">
            <v>中山大学肿瘤防治中心</v>
          </cell>
          <cell r="H12129" t="str">
            <v>IDT319</v>
          </cell>
          <cell r="I12129">
            <v>12</v>
          </cell>
          <cell r="J12129" t="str">
            <v>LncRNA</v>
          </cell>
          <cell r="K12129">
            <v>6.76</v>
          </cell>
          <cell r="L12129">
            <v>18</v>
          </cell>
          <cell r="M12129">
            <v>121.68</v>
          </cell>
          <cell r="N12129">
            <v>514</v>
          </cell>
        </row>
        <row r="12130">
          <cell r="D12130" t="str">
            <v>HGC-26071189</v>
          </cell>
          <cell r="E12130" t="str">
            <v>NP69-sgc-LU-T3-1</v>
          </cell>
          <cell r="F12130" t="str">
            <v>PSM-ZM202511100002-0002</v>
          </cell>
          <cell r="G12130" t="str">
            <v>中山大学肿瘤防治中心</v>
          </cell>
          <cell r="H12130" t="str">
            <v>IDT320</v>
          </cell>
          <cell r="I12130">
            <v>12</v>
          </cell>
          <cell r="J12130" t="str">
            <v>LncRNA</v>
          </cell>
          <cell r="K12130">
            <v>6.09</v>
          </cell>
          <cell r="L12130">
            <v>18</v>
          </cell>
          <cell r="M12130">
            <v>109.62</v>
          </cell>
          <cell r="N12130">
            <v>514</v>
          </cell>
        </row>
        <row r="12131">
          <cell r="D12131" t="str">
            <v>HGC-26071194</v>
          </cell>
          <cell r="E12131" t="str">
            <v>NP69-sgc-cyclinD1-T3-3</v>
          </cell>
          <cell r="F12131" t="str">
            <v>PSM-ZM202511100002-0002</v>
          </cell>
          <cell r="G12131" t="str">
            <v>中山大学肿瘤防治中心</v>
          </cell>
          <cell r="H12131" t="str">
            <v>IDT325</v>
          </cell>
          <cell r="I12131">
            <v>12</v>
          </cell>
          <cell r="J12131" t="str">
            <v>LncRNA</v>
          </cell>
          <cell r="K12131">
            <v>6.44</v>
          </cell>
          <cell r="L12131">
            <v>18</v>
          </cell>
          <cell r="M12131">
            <v>115.92</v>
          </cell>
          <cell r="N12131">
            <v>514</v>
          </cell>
        </row>
        <row r="12132">
          <cell r="D12132" t="str">
            <v>HGC-26071196</v>
          </cell>
          <cell r="E12132" t="str">
            <v>NP69-sg7-cyclinD1-T3-2</v>
          </cell>
          <cell r="F12132" t="str">
            <v>PSM-ZM202511100002-0002</v>
          </cell>
          <cell r="G12132" t="str">
            <v>中山大学肿瘤防治中心</v>
          </cell>
          <cell r="H12132" t="str">
            <v>IDT327</v>
          </cell>
          <cell r="I12132">
            <v>12</v>
          </cell>
          <cell r="J12132" t="str">
            <v>LncRNA</v>
          </cell>
          <cell r="K12132">
            <v>8.9</v>
          </cell>
          <cell r="L12132">
            <v>18</v>
          </cell>
          <cell r="M12132">
            <v>160.2</v>
          </cell>
          <cell r="N12132">
            <v>514</v>
          </cell>
        </row>
        <row r="12133">
          <cell r="D12133" t="str">
            <v>HGC-26071197</v>
          </cell>
          <cell r="E12133" t="str">
            <v>NP69-sg7-cyclinD1-T3-3</v>
          </cell>
          <cell r="F12133" t="str">
            <v>PSM-ZM202511100002-0002</v>
          </cell>
          <cell r="G12133" t="str">
            <v>中山大学肿瘤防治中心</v>
          </cell>
          <cell r="H12133" t="str">
            <v>IDT328</v>
          </cell>
          <cell r="I12133">
            <v>12</v>
          </cell>
          <cell r="J12133" t="str">
            <v>LncRNA</v>
          </cell>
          <cell r="K12133">
            <v>10.88</v>
          </cell>
          <cell r="L12133">
            <v>18</v>
          </cell>
          <cell r="M12133">
            <v>195.84</v>
          </cell>
          <cell r="N12133">
            <v>514</v>
          </cell>
        </row>
        <row r="12134">
          <cell r="D12134" t="str">
            <v>HGC-26068775-lnc</v>
          </cell>
          <cell r="E12134" t="str">
            <v>RNA-SKBR3-OE-NC1</v>
          </cell>
          <cell r="F12134" t="str">
            <v>PSM-ZM202511260003-0007</v>
          </cell>
          <cell r="G12134" t="str">
            <v>江西省肿瘤医院</v>
          </cell>
          <cell r="H12134" t="str">
            <v>IDT289</v>
          </cell>
          <cell r="I12134">
            <v>15</v>
          </cell>
          <cell r="J12134" t="str">
            <v>LncRNA</v>
          </cell>
          <cell r="K12134">
            <v>70.5</v>
          </cell>
          <cell r="L12134">
            <v>18</v>
          </cell>
          <cell r="M12134">
            <v>1269</v>
          </cell>
          <cell r="N12134">
            <v>437</v>
          </cell>
        </row>
        <row r="12135">
          <cell r="D12135" t="str">
            <v>HGC-26068776-lnc</v>
          </cell>
          <cell r="E12135" t="str">
            <v>RNA-SKBR3-OE-NC2</v>
          </cell>
          <cell r="F12135" t="str">
            <v>PSM-ZM202511260003-0007</v>
          </cell>
          <cell r="G12135" t="str">
            <v>江西省肿瘤医院</v>
          </cell>
          <cell r="H12135" t="str">
            <v>IDT290</v>
          </cell>
          <cell r="I12135">
            <v>15</v>
          </cell>
          <cell r="J12135" t="str">
            <v>LncRNA</v>
          </cell>
          <cell r="K12135">
            <v>40.02</v>
          </cell>
          <cell r="L12135">
            <v>18</v>
          </cell>
          <cell r="M12135">
            <v>720.36</v>
          </cell>
          <cell r="N12135">
            <v>437</v>
          </cell>
        </row>
        <row r="12136">
          <cell r="D12136" t="str">
            <v>HGC-26068777-lnc</v>
          </cell>
          <cell r="E12136" t="str">
            <v>RNA-SKBR3-OE-NC3</v>
          </cell>
          <cell r="F12136" t="str">
            <v>PSM-ZM202511260003-0007</v>
          </cell>
          <cell r="G12136" t="str">
            <v>江西省肿瘤医院</v>
          </cell>
          <cell r="H12136" t="str">
            <v>IDT291</v>
          </cell>
          <cell r="I12136">
            <v>15</v>
          </cell>
          <cell r="J12136" t="str">
            <v>LncRNA</v>
          </cell>
          <cell r="K12136">
            <v>57.74</v>
          </cell>
          <cell r="L12136">
            <v>18</v>
          </cell>
          <cell r="M12136">
            <v>1039.32</v>
          </cell>
          <cell r="N12136">
            <v>437</v>
          </cell>
        </row>
        <row r="12137">
          <cell r="D12137" t="str">
            <v>HGC-26068780-lnc</v>
          </cell>
          <cell r="E12137" t="str">
            <v>RNA-SKBR3-OE-NC-Car3</v>
          </cell>
          <cell r="F12137" t="str">
            <v>PSM-ZM202511260003-0007</v>
          </cell>
          <cell r="G12137" t="str">
            <v>江西省肿瘤医院</v>
          </cell>
          <cell r="H12137" t="str">
            <v>IDT294</v>
          </cell>
          <cell r="I12137">
            <v>15</v>
          </cell>
          <cell r="J12137" t="str">
            <v>LncRNA</v>
          </cell>
          <cell r="K12137">
            <v>23.96</v>
          </cell>
          <cell r="L12137">
            <v>18</v>
          </cell>
          <cell r="M12137">
            <v>431.28</v>
          </cell>
          <cell r="N12137">
            <v>437</v>
          </cell>
        </row>
        <row r="12138">
          <cell r="D12138" t="str">
            <v>HGC-26068782-lnc</v>
          </cell>
          <cell r="E12138" t="str">
            <v>RNA-SKBR3-OE-GPER2</v>
          </cell>
          <cell r="F12138" t="str">
            <v>PSM-ZM202511260003-0007</v>
          </cell>
          <cell r="G12138" t="str">
            <v>江西省肿瘤医院</v>
          </cell>
          <cell r="H12138" t="str">
            <v>IDT296</v>
          </cell>
          <cell r="I12138">
            <v>15</v>
          </cell>
          <cell r="J12138" t="str">
            <v>LncRNA</v>
          </cell>
          <cell r="K12138">
            <v>30.1</v>
          </cell>
          <cell r="L12138">
            <v>18</v>
          </cell>
          <cell r="M12138">
            <v>541.8</v>
          </cell>
          <cell r="N12138">
            <v>437</v>
          </cell>
        </row>
        <row r="12139">
          <cell r="D12139" t="str">
            <v>HGC-26068783-lnc</v>
          </cell>
          <cell r="E12139" t="str">
            <v>RNA-SKBR3-OE-GPER3</v>
          </cell>
          <cell r="F12139" t="str">
            <v>PSM-ZM202511260003-0007</v>
          </cell>
          <cell r="G12139" t="str">
            <v>江西省肿瘤医院</v>
          </cell>
          <cell r="H12139" t="str">
            <v>IDT297</v>
          </cell>
          <cell r="I12139">
            <v>15</v>
          </cell>
          <cell r="J12139" t="str">
            <v>LncRNA</v>
          </cell>
          <cell r="K12139">
            <v>71.32</v>
          </cell>
          <cell r="L12139">
            <v>18</v>
          </cell>
          <cell r="M12139">
            <v>1283.76</v>
          </cell>
          <cell r="N12139">
            <v>437</v>
          </cell>
        </row>
        <row r="12140">
          <cell r="D12140" t="str">
            <v>HGC-26068784-lnc</v>
          </cell>
          <cell r="E12140" t="str">
            <v>RNA-SKBR3-OE-GPER-Car1</v>
          </cell>
          <cell r="F12140" t="str">
            <v>PSM-ZM202511260003-0007</v>
          </cell>
          <cell r="G12140" t="str">
            <v>江西省肿瘤医院</v>
          </cell>
          <cell r="H12140" t="str">
            <v>IDT298</v>
          </cell>
          <cell r="I12140">
            <v>15</v>
          </cell>
          <cell r="J12140" t="str">
            <v>LncRNA</v>
          </cell>
          <cell r="K12140">
            <v>86.07</v>
          </cell>
          <cell r="L12140">
            <v>18</v>
          </cell>
          <cell r="M12140">
            <v>1549.26</v>
          </cell>
          <cell r="N12140">
            <v>437</v>
          </cell>
        </row>
        <row r="12141">
          <cell r="D12141" t="str">
            <v>HGC-26068785-lnc</v>
          </cell>
          <cell r="E12141" t="str">
            <v>RNA-SKBR3-OE-GPER-Car2</v>
          </cell>
          <cell r="F12141" t="str">
            <v>PSM-ZM202511260003-0007</v>
          </cell>
          <cell r="G12141" t="str">
            <v>江西省肿瘤医院</v>
          </cell>
          <cell r="H12141" t="str">
            <v>IDT299</v>
          </cell>
          <cell r="I12141">
            <v>15</v>
          </cell>
          <cell r="J12141" t="str">
            <v>LncRNA</v>
          </cell>
          <cell r="K12141">
            <v>72.53</v>
          </cell>
          <cell r="L12141">
            <v>18</v>
          </cell>
          <cell r="M12141">
            <v>1305.54</v>
          </cell>
          <cell r="N12141">
            <v>437</v>
          </cell>
        </row>
        <row r="12142">
          <cell r="D12142" t="str">
            <v>HGC-26068786-lnc</v>
          </cell>
          <cell r="E12142" t="str">
            <v>RNA-SKBR3-OE-GPER-Car3</v>
          </cell>
          <cell r="F12142" t="str">
            <v>PSM-ZM202511260003-0007</v>
          </cell>
          <cell r="G12142" t="str">
            <v>江西省肿瘤医院</v>
          </cell>
          <cell r="H12142" t="str">
            <v>IDT300</v>
          </cell>
          <cell r="I12142">
            <v>15</v>
          </cell>
          <cell r="J12142" t="str">
            <v>LncRNA</v>
          </cell>
          <cell r="K12142">
            <v>55.46</v>
          </cell>
          <cell r="L12142">
            <v>18</v>
          </cell>
          <cell r="M12142">
            <v>998.28</v>
          </cell>
          <cell r="N12142">
            <v>437</v>
          </cell>
        </row>
        <row r="12143">
          <cell r="D12143" t="str">
            <v>HGC-26071175</v>
          </cell>
          <cell r="E12143" t="str">
            <v>NP69-sg7-T5-2</v>
          </cell>
          <cell r="F12143" t="str">
            <v>PSM-ZM202511100002-0002</v>
          </cell>
          <cell r="G12143" t="str">
            <v>中山大学肿瘤防治中心</v>
          </cell>
          <cell r="H12143" t="str">
            <v>IDT306</v>
          </cell>
          <cell r="I12143">
            <v>12</v>
          </cell>
          <cell r="J12143" t="str">
            <v>LncRNA</v>
          </cell>
          <cell r="K12143">
            <v>65.13</v>
          </cell>
          <cell r="L12143">
            <v>18</v>
          </cell>
          <cell r="M12143">
            <v>1172.34</v>
          </cell>
          <cell r="N12143">
            <v>437</v>
          </cell>
        </row>
        <row r="12144">
          <cell r="D12144" t="str">
            <v>HGC-26071176</v>
          </cell>
          <cell r="E12144" t="str">
            <v>NP69-sg7-T5-3</v>
          </cell>
          <cell r="F12144" t="str">
            <v>PSM-ZM202511100002-0002</v>
          </cell>
          <cell r="G12144" t="str">
            <v>中山大学肿瘤防治中心</v>
          </cell>
          <cell r="H12144" t="str">
            <v>IDT307</v>
          </cell>
          <cell r="I12144">
            <v>12</v>
          </cell>
          <cell r="J12144" t="str">
            <v>LncRNA</v>
          </cell>
          <cell r="K12144">
            <v>41.25</v>
          </cell>
          <cell r="L12144">
            <v>18</v>
          </cell>
          <cell r="M12144">
            <v>742.5</v>
          </cell>
          <cell r="N12144">
            <v>437</v>
          </cell>
        </row>
        <row r="12145">
          <cell r="D12145" t="str">
            <v>HGC-26071177</v>
          </cell>
          <cell r="E12145" t="str">
            <v>NP69-sg8-T5-1</v>
          </cell>
          <cell r="F12145" t="str">
            <v>PSM-ZM202511100002-0002</v>
          </cell>
          <cell r="G12145" t="str">
            <v>中山大学肿瘤防治中心</v>
          </cell>
          <cell r="H12145" t="str">
            <v>IDT308</v>
          </cell>
          <cell r="I12145">
            <v>12</v>
          </cell>
          <cell r="J12145" t="str">
            <v>LncRNA</v>
          </cell>
          <cell r="K12145">
            <v>62.79</v>
          </cell>
          <cell r="L12145">
            <v>18</v>
          </cell>
          <cell r="M12145">
            <v>1130.22</v>
          </cell>
          <cell r="N12145">
            <v>437</v>
          </cell>
        </row>
        <row r="12146">
          <cell r="D12146" t="str">
            <v>HGC-26071182</v>
          </cell>
          <cell r="E12146" t="str">
            <v>NP69-sgC-T6-3</v>
          </cell>
          <cell r="F12146" t="str">
            <v>PSM-ZM202511100002-0002</v>
          </cell>
          <cell r="G12146" t="str">
            <v>中山大学肿瘤防治中心</v>
          </cell>
          <cell r="H12146" t="str">
            <v>IDT313</v>
          </cell>
          <cell r="I12146">
            <v>12</v>
          </cell>
          <cell r="J12146" t="str">
            <v>LncRNA</v>
          </cell>
          <cell r="K12146">
            <v>71.74</v>
          </cell>
          <cell r="L12146">
            <v>18</v>
          </cell>
          <cell r="M12146">
            <v>1291.32</v>
          </cell>
          <cell r="N12146">
            <v>437</v>
          </cell>
        </row>
        <row r="12147">
          <cell r="D12147" t="str">
            <v>HGC-26071183</v>
          </cell>
          <cell r="E12147" t="str">
            <v>NP69-sg7-T6-1</v>
          </cell>
          <cell r="F12147" t="str">
            <v>PSM-ZM202511100002-0002</v>
          </cell>
          <cell r="G12147" t="str">
            <v>中山大学肿瘤防治中心</v>
          </cell>
          <cell r="H12147" t="str">
            <v>IDT314</v>
          </cell>
          <cell r="I12147">
            <v>12</v>
          </cell>
          <cell r="J12147" t="str">
            <v>LncRNA</v>
          </cell>
          <cell r="K12147">
            <v>36.1</v>
          </cell>
          <cell r="L12147">
            <v>18</v>
          </cell>
          <cell r="M12147">
            <v>649.8</v>
          </cell>
          <cell r="N12147">
            <v>437</v>
          </cell>
        </row>
        <row r="12148">
          <cell r="D12148" t="str">
            <v>HGC-26071184</v>
          </cell>
          <cell r="E12148" t="str">
            <v>NP69-sg7-T6-2</v>
          </cell>
          <cell r="F12148" t="str">
            <v>PSM-ZM202511100002-0002</v>
          </cell>
          <cell r="G12148" t="str">
            <v>中山大学肿瘤防治中心</v>
          </cell>
          <cell r="H12148" t="str">
            <v>IDT315</v>
          </cell>
          <cell r="I12148">
            <v>12</v>
          </cell>
          <cell r="J12148" t="str">
            <v>LncRNA</v>
          </cell>
          <cell r="K12148">
            <v>43.42</v>
          </cell>
          <cell r="L12148">
            <v>18</v>
          </cell>
          <cell r="M12148">
            <v>781.56</v>
          </cell>
          <cell r="N12148">
            <v>437</v>
          </cell>
        </row>
        <row r="12149">
          <cell r="D12149" t="str">
            <v>HGC-26071185</v>
          </cell>
          <cell r="E12149" t="str">
            <v>NP69-sg7-T6-3</v>
          </cell>
          <cell r="F12149" t="str">
            <v>PSM-ZM202511100002-0002</v>
          </cell>
          <cell r="G12149" t="str">
            <v>中山大学肿瘤防治中心</v>
          </cell>
          <cell r="H12149" t="str">
            <v>IDT316</v>
          </cell>
          <cell r="I12149">
            <v>12</v>
          </cell>
          <cell r="J12149" t="str">
            <v>LncRNA</v>
          </cell>
          <cell r="K12149">
            <v>61.8</v>
          </cell>
          <cell r="L12149">
            <v>18</v>
          </cell>
          <cell r="M12149">
            <v>1112.4</v>
          </cell>
          <cell r="N12149">
            <v>437</v>
          </cell>
        </row>
        <row r="12150">
          <cell r="D12150" t="str">
            <v>HGC-26071190</v>
          </cell>
          <cell r="E12150" t="str">
            <v>NP69-sgc-LU-T3-2</v>
          </cell>
          <cell r="F12150" t="str">
            <v>PSM-ZM202511100002-0002</v>
          </cell>
          <cell r="G12150" t="str">
            <v>中山大学肿瘤防治中心</v>
          </cell>
          <cell r="H12150" t="str">
            <v>IDT321</v>
          </cell>
          <cell r="I12150">
            <v>12</v>
          </cell>
          <cell r="J12150" t="str">
            <v>LncRNA</v>
          </cell>
          <cell r="K12150">
            <v>35.16</v>
          </cell>
          <cell r="L12150">
            <v>18</v>
          </cell>
          <cell r="M12150">
            <v>632.88</v>
          </cell>
          <cell r="N12150">
            <v>437</v>
          </cell>
        </row>
        <row r="12151">
          <cell r="D12151" t="str">
            <v>HGC-26071191</v>
          </cell>
          <cell r="E12151" t="str">
            <v>NP69-sgc-LU- T3-3</v>
          </cell>
          <cell r="F12151" t="str">
            <v>PSM-ZM202511100002-0002</v>
          </cell>
          <cell r="G12151" t="str">
            <v>中山大学肿瘤防治中心</v>
          </cell>
          <cell r="H12151" t="str">
            <v>IDT322</v>
          </cell>
          <cell r="I12151">
            <v>12</v>
          </cell>
          <cell r="J12151" t="str">
            <v>LncRNA</v>
          </cell>
          <cell r="K12151">
            <v>48.31</v>
          </cell>
          <cell r="L12151">
            <v>18</v>
          </cell>
          <cell r="M12151">
            <v>869.58</v>
          </cell>
          <cell r="N12151">
            <v>437</v>
          </cell>
        </row>
        <row r="12152">
          <cell r="D12152" t="str">
            <v>HGC-26071192</v>
          </cell>
          <cell r="E12152" t="str">
            <v>NP69-sgc-cyclinD1-T3-1</v>
          </cell>
          <cell r="F12152" t="str">
            <v>PSM-ZM202511100002-0002</v>
          </cell>
          <cell r="G12152" t="str">
            <v>中山大学肿瘤防治中心</v>
          </cell>
          <cell r="H12152" t="str">
            <v>IDT323</v>
          </cell>
          <cell r="I12152">
            <v>12</v>
          </cell>
          <cell r="J12152" t="str">
            <v>LncRNA</v>
          </cell>
          <cell r="K12152">
            <v>66.52</v>
          </cell>
          <cell r="L12152">
            <v>18</v>
          </cell>
          <cell r="M12152">
            <v>1197.36</v>
          </cell>
          <cell r="N12152">
            <v>437</v>
          </cell>
        </row>
        <row r="12153">
          <cell r="D12153" t="str">
            <v>HGC-26071193</v>
          </cell>
          <cell r="E12153" t="str">
            <v>NP69-sgc-cyclinD1-T3-2</v>
          </cell>
          <cell r="F12153" t="str">
            <v>PSM-ZM202511100002-0002</v>
          </cell>
          <cell r="G12153" t="str">
            <v>中山大学肿瘤防治中心</v>
          </cell>
          <cell r="H12153" t="str">
            <v>IDT324</v>
          </cell>
          <cell r="I12153">
            <v>12</v>
          </cell>
          <cell r="J12153" t="str">
            <v>LncRNA</v>
          </cell>
          <cell r="K12153">
            <v>48.25</v>
          </cell>
          <cell r="L12153">
            <v>18</v>
          </cell>
          <cell r="M12153">
            <v>868.5</v>
          </cell>
          <cell r="N12153">
            <v>437</v>
          </cell>
        </row>
        <row r="12154">
          <cell r="D12154" t="str">
            <v>HGC-26071198</v>
          </cell>
          <cell r="E12154" t="str">
            <v>NP69-sg8-cyclinD1-T3-1</v>
          </cell>
          <cell r="F12154" t="str">
            <v>PSM-ZM202511100002-0002</v>
          </cell>
          <cell r="G12154" t="str">
            <v>中山大学肿瘤防治中心</v>
          </cell>
          <cell r="H12154" t="str">
            <v>IDT329</v>
          </cell>
          <cell r="I12154">
            <v>12</v>
          </cell>
          <cell r="J12154" t="str">
            <v>LncRNA</v>
          </cell>
          <cell r="K12154">
            <v>91.75</v>
          </cell>
          <cell r="L12154">
            <v>18</v>
          </cell>
          <cell r="M12154">
            <v>1651.5</v>
          </cell>
          <cell r="N12154">
            <v>437</v>
          </cell>
        </row>
        <row r="12155">
          <cell r="D12155" t="str">
            <v>HGC-26071199</v>
          </cell>
          <cell r="E12155" t="str">
            <v>NP69-sg8-cyclinD1-T3-2</v>
          </cell>
          <cell r="F12155" t="str">
            <v>PSM-ZM202511100002-0002</v>
          </cell>
          <cell r="G12155" t="str">
            <v>中山大学肿瘤防治中心</v>
          </cell>
          <cell r="H12155" t="str">
            <v>IDT330</v>
          </cell>
          <cell r="I12155">
            <v>12</v>
          </cell>
          <cell r="J12155" t="str">
            <v>LncRNA</v>
          </cell>
          <cell r="K12155">
            <v>77.24</v>
          </cell>
          <cell r="L12155">
            <v>18</v>
          </cell>
          <cell r="M12155">
            <v>1390.32</v>
          </cell>
          <cell r="N12155">
            <v>437</v>
          </cell>
        </row>
        <row r="12156">
          <cell r="D12156" t="str">
            <v>HGC-26071200</v>
          </cell>
          <cell r="E12156" t="str">
            <v>NP69-sg8-cyclinD1-T3-3</v>
          </cell>
          <cell r="F12156" t="str">
            <v>PSM-ZM202511100002-0002</v>
          </cell>
          <cell r="G12156" t="str">
            <v>中山大学肿瘤防治中心</v>
          </cell>
          <cell r="H12156" t="str">
            <v>IDT331</v>
          </cell>
          <cell r="I12156">
            <v>12</v>
          </cell>
          <cell r="J12156" t="str">
            <v>LncRNA</v>
          </cell>
          <cell r="K12156">
            <v>62.72</v>
          </cell>
          <cell r="L12156">
            <v>18</v>
          </cell>
          <cell r="M12156">
            <v>1128.96</v>
          </cell>
          <cell r="N12156">
            <v>437</v>
          </cell>
        </row>
        <row r="12157">
          <cell r="D12157" t="str">
            <v>HGC-26071201</v>
          </cell>
          <cell r="E12157" t="str">
            <v>NP69-sgc-LU-T4-1</v>
          </cell>
          <cell r="F12157" t="str">
            <v>PSM-ZM202511100002-0002</v>
          </cell>
          <cell r="G12157" t="str">
            <v>中山大学肿瘤防治中心</v>
          </cell>
          <cell r="H12157" t="str">
            <v>IDT332</v>
          </cell>
          <cell r="I12157">
            <v>12</v>
          </cell>
          <cell r="J12157" t="str">
            <v>LncRNA</v>
          </cell>
          <cell r="K12157">
            <v>31.36</v>
          </cell>
          <cell r="L12157">
            <v>18</v>
          </cell>
          <cell r="M12157">
            <v>564.48</v>
          </cell>
          <cell r="N12157">
            <v>437</v>
          </cell>
        </row>
        <row r="12158">
          <cell r="D12158" t="str">
            <v>HGC-26071206</v>
          </cell>
          <cell r="E12158" t="str">
            <v>NP69-sgc-cyclinD1-T4-3</v>
          </cell>
          <cell r="F12158" t="str">
            <v>PSM-ZM202511100002-0002</v>
          </cell>
          <cell r="G12158" t="str">
            <v>中山大学肿瘤防治中心</v>
          </cell>
          <cell r="H12158" t="str">
            <v>IDT337</v>
          </cell>
          <cell r="I12158">
            <v>12</v>
          </cell>
          <cell r="J12158" t="str">
            <v>LncRNA</v>
          </cell>
          <cell r="K12158">
            <v>52.17</v>
          </cell>
          <cell r="L12158">
            <v>18</v>
          </cell>
          <cell r="M12158">
            <v>939.06</v>
          </cell>
          <cell r="N12158">
            <v>437</v>
          </cell>
        </row>
        <row r="12159">
          <cell r="D12159" t="str">
            <v>HGC-26071207</v>
          </cell>
          <cell r="E12159" t="str">
            <v>NP69-sg7-cyclinD1-T4-1</v>
          </cell>
          <cell r="F12159" t="str">
            <v>PSM-ZM202511100002-0002</v>
          </cell>
          <cell r="G12159" t="str">
            <v>中山大学肿瘤防治中心</v>
          </cell>
          <cell r="H12159" t="str">
            <v>IDT338</v>
          </cell>
          <cell r="I12159">
            <v>12</v>
          </cell>
          <cell r="J12159" t="str">
            <v>LncRNA</v>
          </cell>
          <cell r="K12159">
            <v>66.17</v>
          </cell>
          <cell r="L12159">
            <v>18</v>
          </cell>
          <cell r="M12159">
            <v>1191.06</v>
          </cell>
          <cell r="N12159">
            <v>437</v>
          </cell>
        </row>
        <row r="12160">
          <cell r="D12160" t="str">
            <v>HGC-26071208</v>
          </cell>
          <cell r="E12160" t="str">
            <v>NP69-sg7-cyclinD1-T4-2</v>
          </cell>
          <cell r="F12160" t="str">
            <v>PSM-ZM202511100002-0002</v>
          </cell>
          <cell r="G12160" t="str">
            <v>中山大学肿瘤防治中心</v>
          </cell>
          <cell r="H12160" t="str">
            <v>IDT339</v>
          </cell>
          <cell r="I12160">
            <v>12</v>
          </cell>
          <cell r="J12160" t="str">
            <v>LncRNA</v>
          </cell>
          <cell r="K12160">
            <v>63.08</v>
          </cell>
          <cell r="L12160">
            <v>18</v>
          </cell>
          <cell r="M12160">
            <v>1135.44</v>
          </cell>
          <cell r="N12160">
            <v>437</v>
          </cell>
        </row>
        <row r="12161">
          <cell r="D12161" t="str">
            <v>HGC-26071209</v>
          </cell>
          <cell r="E12161" t="str">
            <v>NP69-sg7-cyclinD1-T4-3</v>
          </cell>
          <cell r="F12161" t="str">
            <v>PSM-ZM202511100002-0002</v>
          </cell>
          <cell r="G12161" t="str">
            <v>中山大学肿瘤防治中心</v>
          </cell>
          <cell r="H12161" t="str">
            <v>IDT340</v>
          </cell>
          <cell r="I12161">
            <v>12</v>
          </cell>
          <cell r="J12161" t="str">
            <v>LncRNA</v>
          </cell>
          <cell r="K12161">
            <v>47.49</v>
          </cell>
          <cell r="L12161">
            <v>18</v>
          </cell>
          <cell r="M12161">
            <v>854.82</v>
          </cell>
          <cell r="N12161">
            <v>437</v>
          </cell>
        </row>
        <row r="12162">
          <cell r="D12162" t="str">
            <v>HGC-26073035</v>
          </cell>
          <cell r="E12162" t="str">
            <v>sw0_1</v>
          </cell>
          <cell r="F12162" t="str">
            <v>PSM-ZM202606080005-0001</v>
          </cell>
          <cell r="G12162" t="str">
            <v>江苏省人民医院</v>
          </cell>
          <cell r="H12162" t="str">
            <v>IDT117</v>
          </cell>
          <cell r="I12162">
            <v>6</v>
          </cell>
          <cell r="J12162" t="str">
            <v>mRNA</v>
          </cell>
          <cell r="K12162">
            <v>4.55</v>
          </cell>
          <cell r="L12162">
            <v>35</v>
          </cell>
          <cell r="M12162">
            <v>159.25</v>
          </cell>
          <cell r="N12162">
            <v>538</v>
          </cell>
        </row>
        <row r="12163">
          <cell r="D12163" t="str">
            <v>HGC-26073036</v>
          </cell>
          <cell r="E12163" t="str">
            <v>sw0_2</v>
          </cell>
          <cell r="F12163" t="str">
            <v>PSM-ZM202606080005-0001</v>
          </cell>
          <cell r="G12163" t="str">
            <v>江苏省人民医院</v>
          </cell>
          <cell r="H12163" t="str">
            <v>IDT118</v>
          </cell>
          <cell r="I12163">
            <v>6</v>
          </cell>
          <cell r="J12163" t="str">
            <v>mRNA</v>
          </cell>
          <cell r="K12163">
            <v>14.9</v>
          </cell>
          <cell r="L12163">
            <v>35</v>
          </cell>
          <cell r="M12163">
            <v>521.5</v>
          </cell>
          <cell r="N12163">
            <v>538</v>
          </cell>
        </row>
        <row r="12164">
          <cell r="D12164" t="str">
            <v>HGC-26073037</v>
          </cell>
          <cell r="E12164" t="str">
            <v>sw0_3</v>
          </cell>
          <cell r="F12164" t="str">
            <v>PSM-ZM202606080005-0001</v>
          </cell>
          <cell r="G12164" t="str">
            <v>江苏省人民医院</v>
          </cell>
          <cell r="H12164" t="str">
            <v>IDT119</v>
          </cell>
          <cell r="I12164">
            <v>6</v>
          </cell>
          <cell r="J12164" t="str">
            <v>mRNA</v>
          </cell>
          <cell r="K12164">
            <v>3.39</v>
          </cell>
          <cell r="L12164">
            <v>35</v>
          </cell>
          <cell r="M12164">
            <v>118.65</v>
          </cell>
          <cell r="N12164">
            <v>538</v>
          </cell>
        </row>
        <row r="12165">
          <cell r="D12165" t="str">
            <v>HGC-26073038</v>
          </cell>
          <cell r="E12165" t="str">
            <v>sw2_1</v>
          </cell>
          <cell r="F12165" t="str">
            <v>PSM-ZM202606080005-0001</v>
          </cell>
          <cell r="G12165" t="str">
            <v>江苏省人民医院</v>
          </cell>
          <cell r="H12165" t="str">
            <v>IDT120</v>
          </cell>
          <cell r="I12165">
            <v>6</v>
          </cell>
          <cell r="J12165" t="str">
            <v>mRNA</v>
          </cell>
          <cell r="K12165">
            <v>5.13</v>
          </cell>
          <cell r="L12165">
            <v>35</v>
          </cell>
          <cell r="M12165">
            <v>179.55</v>
          </cell>
          <cell r="N12165">
            <v>538</v>
          </cell>
        </row>
        <row r="12166">
          <cell r="D12166" t="str">
            <v>HGC-26073039</v>
          </cell>
          <cell r="E12166" t="str">
            <v>sw2_2</v>
          </cell>
          <cell r="F12166" t="str">
            <v>PSM-ZM202606080005-0001</v>
          </cell>
          <cell r="G12166" t="str">
            <v>江苏省人民医院</v>
          </cell>
          <cell r="H12166" t="str">
            <v>IDT121</v>
          </cell>
          <cell r="I12166">
            <v>6</v>
          </cell>
          <cell r="J12166" t="str">
            <v>mRNA</v>
          </cell>
          <cell r="K12166">
            <v>38.76</v>
          </cell>
          <cell r="L12166">
            <v>35</v>
          </cell>
          <cell r="M12166">
            <v>1356.6</v>
          </cell>
          <cell r="N12166">
            <v>538</v>
          </cell>
        </row>
        <row r="12167">
          <cell r="D12167" t="str">
            <v>HGC-26073040</v>
          </cell>
          <cell r="E12167" t="str">
            <v>sw2_3</v>
          </cell>
          <cell r="F12167" t="str">
            <v>PSM-ZM202606080005-0001</v>
          </cell>
          <cell r="G12167" t="str">
            <v>江苏省人民医院</v>
          </cell>
          <cell r="H12167" t="str">
            <v>IDT122</v>
          </cell>
          <cell r="I12167">
            <v>6</v>
          </cell>
          <cell r="J12167" t="str">
            <v>mRNA</v>
          </cell>
          <cell r="K12167">
            <v>38.14</v>
          </cell>
          <cell r="L12167">
            <v>35</v>
          </cell>
          <cell r="M12167">
            <v>1334.9</v>
          </cell>
          <cell r="N12167">
            <v>538</v>
          </cell>
        </row>
        <row r="12168">
          <cell r="D12168" t="str">
            <v>HGC-26073041</v>
          </cell>
          <cell r="E12168" t="str">
            <v>sw4_1</v>
          </cell>
          <cell r="F12168" t="str">
            <v>PSM-ZM202606080005-0001</v>
          </cell>
          <cell r="G12168" t="str">
            <v>江苏省人民医院</v>
          </cell>
          <cell r="H12168" t="str">
            <v>IDT123</v>
          </cell>
          <cell r="I12168">
            <v>6</v>
          </cell>
          <cell r="J12168" t="str">
            <v>mRNA</v>
          </cell>
          <cell r="K12168">
            <v>35.59</v>
          </cell>
          <cell r="L12168">
            <v>35</v>
          </cell>
          <cell r="M12168">
            <v>1245.65</v>
          </cell>
          <cell r="N12168">
            <v>538</v>
          </cell>
        </row>
        <row r="12169">
          <cell r="D12169" t="str">
            <v>HGC-26073042</v>
          </cell>
          <cell r="E12169" t="str">
            <v>sw4_2</v>
          </cell>
          <cell r="F12169" t="str">
            <v>PSM-ZM202606080005-0001</v>
          </cell>
          <cell r="G12169" t="str">
            <v>江苏省人民医院</v>
          </cell>
          <cell r="H12169" t="str">
            <v>IDT124</v>
          </cell>
          <cell r="I12169">
            <v>6</v>
          </cell>
          <cell r="J12169" t="str">
            <v>mRNA</v>
          </cell>
          <cell r="K12169">
            <v>40.36</v>
          </cell>
          <cell r="L12169">
            <v>35</v>
          </cell>
          <cell r="M12169">
            <v>1412.6</v>
          </cell>
          <cell r="N12169">
            <v>538</v>
          </cell>
        </row>
        <row r="12170">
          <cell r="D12170" t="str">
            <v>HGC-26073043</v>
          </cell>
          <cell r="E12170" t="str">
            <v>sw4_3</v>
          </cell>
          <cell r="F12170" t="str">
            <v>PSM-ZM202606080005-0001</v>
          </cell>
          <cell r="G12170" t="str">
            <v>江苏省人民医院</v>
          </cell>
          <cell r="H12170" t="str">
            <v>IDT125</v>
          </cell>
          <cell r="I12170">
            <v>6</v>
          </cell>
          <cell r="J12170" t="str">
            <v>mRNA</v>
          </cell>
          <cell r="K12170">
            <v>6.81</v>
          </cell>
          <cell r="L12170">
            <v>35</v>
          </cell>
          <cell r="M12170">
            <v>238.35</v>
          </cell>
          <cell r="N12170">
            <v>538</v>
          </cell>
        </row>
        <row r="12171">
          <cell r="D12171" t="str">
            <v>HGC-26073044</v>
          </cell>
          <cell r="E12171" t="str">
            <v>sw6_1</v>
          </cell>
          <cell r="F12171" t="str">
            <v>PSM-ZM202606080005-0001</v>
          </cell>
          <cell r="G12171" t="str">
            <v>江苏省人民医院</v>
          </cell>
          <cell r="H12171" t="str">
            <v>IDT126</v>
          </cell>
          <cell r="I12171">
            <v>6</v>
          </cell>
          <cell r="J12171" t="str">
            <v>mRNA</v>
          </cell>
          <cell r="K12171">
            <v>4.27</v>
          </cell>
          <cell r="L12171">
            <v>35</v>
          </cell>
          <cell r="M12171">
            <v>149.45</v>
          </cell>
          <cell r="N12171">
            <v>538</v>
          </cell>
        </row>
        <row r="12172">
          <cell r="D12172" t="str">
            <v>HGC-26073045</v>
          </cell>
          <cell r="E12172" t="str">
            <v>sw6_2</v>
          </cell>
          <cell r="F12172" t="str">
            <v>PSM-ZM202606080005-0001</v>
          </cell>
          <cell r="G12172" t="str">
            <v>江苏省人民医院</v>
          </cell>
          <cell r="H12172" t="str">
            <v>IDT127</v>
          </cell>
          <cell r="I12172">
            <v>6</v>
          </cell>
          <cell r="J12172" t="str">
            <v>mRNA</v>
          </cell>
          <cell r="K12172">
            <v>4.87</v>
          </cell>
          <cell r="L12172">
            <v>35</v>
          </cell>
          <cell r="M12172">
            <v>170.45</v>
          </cell>
          <cell r="N12172">
            <v>538</v>
          </cell>
        </row>
        <row r="12173">
          <cell r="D12173" t="str">
            <v>HGC-26073046</v>
          </cell>
          <cell r="E12173" t="str">
            <v>sw6_3</v>
          </cell>
          <cell r="F12173" t="str">
            <v>PSM-ZM202606080005-0001</v>
          </cell>
          <cell r="G12173" t="str">
            <v>江苏省人民医院</v>
          </cell>
          <cell r="H12173" t="str">
            <v>IDT128</v>
          </cell>
          <cell r="I12173">
            <v>6</v>
          </cell>
          <cell r="J12173" t="str">
            <v>mRNA</v>
          </cell>
          <cell r="K12173">
            <v>4.15</v>
          </cell>
          <cell r="L12173">
            <v>35</v>
          </cell>
          <cell r="M12173">
            <v>145.25</v>
          </cell>
          <cell r="N12173">
            <v>538</v>
          </cell>
        </row>
        <row r="12174">
          <cell r="D12174" t="str">
            <v>HGC-26070140</v>
          </cell>
          <cell r="E12174" t="str">
            <v>TQB2102-II-04-01-01021 PD</v>
          </cell>
          <cell r="F12174" t="str">
            <v>PSM-ZM202508080009-0010</v>
          </cell>
          <cell r="G12174" t="str">
            <v>正大天晴药业集团股份有限公司</v>
          </cell>
          <cell r="H12174" t="str">
            <v>IDT301</v>
          </cell>
          <cell r="I12174">
            <v>12</v>
          </cell>
          <cell r="J12174" t="str">
            <v>LncRNA-T7</v>
          </cell>
          <cell r="K12174">
            <v>2.24</v>
          </cell>
          <cell r="L12174">
            <v>18</v>
          </cell>
          <cell r="M12174">
            <v>40.32</v>
          </cell>
          <cell r="N12174">
            <v>480</v>
          </cell>
        </row>
        <row r="12175">
          <cell r="D12175" t="str">
            <v>HGC-26073600</v>
          </cell>
          <cell r="E12175" t="str">
            <v>D70HLO</v>
          </cell>
          <cell r="F12175" t="str">
            <v>PSM-ZM202602040004-0002</v>
          </cell>
          <cell r="G12175" t="str">
            <v>湖南光琇医院有限公司</v>
          </cell>
          <cell r="H12175" t="str">
            <v>MGI61</v>
          </cell>
          <cell r="I12175" t="str">
            <v>450M</v>
          </cell>
          <cell r="J12175" t="str">
            <v>cDNA文库</v>
          </cell>
          <cell r="K12175">
            <v>28</v>
          </cell>
          <cell r="L12175">
            <v>30</v>
          </cell>
          <cell r="M12175">
            <v>840</v>
          </cell>
          <cell r="N12175">
            <v>391</v>
          </cell>
        </row>
        <row r="12176">
          <cell r="D12176" t="str">
            <v>HGC-26074571</v>
          </cell>
          <cell r="E12176" t="str">
            <v>XSH</v>
          </cell>
          <cell r="F12176" t="str">
            <v>PSM-ZM202510150012-0045</v>
          </cell>
          <cell r="G12176" t="str">
            <v>青岛大学附属医院</v>
          </cell>
          <cell r="H12176" t="str">
            <v>MGI62</v>
          </cell>
          <cell r="I12176" t="str">
            <v>450M</v>
          </cell>
          <cell r="J12176" t="str">
            <v>cDNA文库</v>
          </cell>
          <cell r="K12176">
            <v>25</v>
          </cell>
          <cell r="L12176">
            <v>30</v>
          </cell>
          <cell r="M12176">
            <v>750</v>
          </cell>
          <cell r="N12176">
            <v>391</v>
          </cell>
        </row>
        <row r="12177">
          <cell r="D12177" t="str">
            <v>HGC-26075831</v>
          </cell>
          <cell r="E12177" t="str">
            <v>VD9-WT</v>
          </cell>
          <cell r="F12177" t="str">
            <v>PSM-ZM202606160007-0001</v>
          </cell>
          <cell r="G12177" t="str">
            <v>湖南大学</v>
          </cell>
          <cell r="H12177" t="str">
            <v>MGI63</v>
          </cell>
          <cell r="I12177" t="str">
            <v>450M</v>
          </cell>
          <cell r="J12177" t="str">
            <v>cDNA文库</v>
          </cell>
          <cell r="K12177">
            <v>23</v>
          </cell>
          <cell r="L12177">
            <v>30</v>
          </cell>
          <cell r="M12177">
            <v>690</v>
          </cell>
          <cell r="N12177">
            <v>381</v>
          </cell>
        </row>
        <row r="12178">
          <cell r="D12178" t="str">
            <v>HGC-26075833</v>
          </cell>
          <cell r="E12178" t="str">
            <v>VD9-KO</v>
          </cell>
          <cell r="F12178" t="str">
            <v>PSM-ZM202606160007-0001</v>
          </cell>
          <cell r="G12178" t="str">
            <v>湖南大学</v>
          </cell>
          <cell r="H12178" t="str">
            <v>MGI64</v>
          </cell>
          <cell r="I12178" t="str">
            <v>450M</v>
          </cell>
          <cell r="J12178" t="str">
            <v>cDNA文库</v>
          </cell>
          <cell r="K12178">
            <v>21</v>
          </cell>
          <cell r="L12178">
            <v>30</v>
          </cell>
          <cell r="M12178">
            <v>630</v>
          </cell>
          <cell r="N12178">
            <v>369</v>
          </cell>
        </row>
        <row r="12179">
          <cell r="D12179" t="str">
            <v>HGC-26073601</v>
          </cell>
          <cell r="E12179" t="str">
            <v>D70HLO-oligo</v>
          </cell>
          <cell r="F12179" t="str">
            <v>PSM-ZM202602040004-0002</v>
          </cell>
          <cell r="G12179" t="str">
            <v>湖南光琇医院有限公司</v>
          </cell>
          <cell r="H12179" t="str">
            <v>MGI61</v>
          </cell>
          <cell r="I12179" t="str">
            <v>50M</v>
          </cell>
          <cell r="J12179" t="str">
            <v>oligo文库</v>
          </cell>
          <cell r="K12179">
            <v>48</v>
          </cell>
          <cell r="L12179">
            <v>30</v>
          </cell>
          <cell r="M12179">
            <v>1440</v>
          </cell>
          <cell r="N12179">
            <v>183</v>
          </cell>
        </row>
        <row r="12180">
          <cell r="D12180" t="str">
            <v>HGC-26074571-oligo</v>
          </cell>
          <cell r="E12180" t="str">
            <v>XSH-oligo</v>
          </cell>
          <cell r="F12180" t="str">
            <v>PSM-ZM202510150012-0045</v>
          </cell>
          <cell r="G12180" t="str">
            <v>青岛大学附属医院</v>
          </cell>
          <cell r="H12180" t="str">
            <v>MGI62</v>
          </cell>
          <cell r="I12180" t="str">
            <v>50M</v>
          </cell>
          <cell r="J12180" t="str">
            <v>oligo文库</v>
          </cell>
          <cell r="K12180">
            <v>79</v>
          </cell>
          <cell r="L12180">
            <v>30</v>
          </cell>
          <cell r="M12180">
            <v>2370</v>
          </cell>
          <cell r="N12180">
            <v>183</v>
          </cell>
        </row>
        <row r="12181">
          <cell r="D12181" t="str">
            <v>HGC-26075832</v>
          </cell>
          <cell r="E12181" t="str">
            <v>VD9-WT-oligo</v>
          </cell>
          <cell r="F12181" t="str">
            <v>PSM-ZM202606160007-0001</v>
          </cell>
          <cell r="G12181" t="str">
            <v>湖南大学</v>
          </cell>
          <cell r="H12181" t="str">
            <v>MGI63</v>
          </cell>
          <cell r="I12181" t="str">
            <v>50M</v>
          </cell>
          <cell r="J12181" t="str">
            <v>oligo文库</v>
          </cell>
          <cell r="K12181">
            <v>39</v>
          </cell>
          <cell r="L12181">
            <v>30</v>
          </cell>
          <cell r="M12181">
            <v>1170</v>
          </cell>
          <cell r="N12181">
            <v>184</v>
          </cell>
        </row>
        <row r="12182">
          <cell r="D12182" t="str">
            <v>HGC-26075834</v>
          </cell>
          <cell r="E12182" t="str">
            <v>VD9-KO-oligo</v>
          </cell>
          <cell r="F12182" t="str">
            <v>PSM-ZM202606160007-0001</v>
          </cell>
          <cell r="G12182" t="str">
            <v>湖南大学</v>
          </cell>
          <cell r="H12182" t="str">
            <v>MGI64</v>
          </cell>
          <cell r="I12182" t="str">
            <v>50M</v>
          </cell>
          <cell r="J12182" t="str">
            <v>oligo文库</v>
          </cell>
          <cell r="K12182">
            <v>43</v>
          </cell>
          <cell r="L12182">
            <v>30</v>
          </cell>
          <cell r="M12182">
            <v>1290</v>
          </cell>
          <cell r="N12182">
            <v>183</v>
          </cell>
        </row>
        <row r="12183">
          <cell r="D12183" t="str">
            <v>20260618R-P1-204</v>
          </cell>
          <cell r="E12183" t="str">
            <v>20260618R-P1-204</v>
          </cell>
        </row>
        <row r="12183">
          <cell r="I12183">
            <v>204</v>
          </cell>
          <cell r="J12183" t="str">
            <v>mRNA</v>
          </cell>
          <cell r="K12183">
            <v>47.89</v>
          </cell>
          <cell r="L12183">
            <v>61</v>
          </cell>
          <cell r="M12183">
            <v>2921.29</v>
          </cell>
          <cell r="N12183">
            <v>464</v>
          </cell>
        </row>
        <row r="12184">
          <cell r="D12184" t="str">
            <v>20260618R-P2-200</v>
          </cell>
          <cell r="E12184" t="str">
            <v>20260618R-P2-200</v>
          </cell>
        </row>
        <row r="12184">
          <cell r="I12184">
            <v>200</v>
          </cell>
          <cell r="J12184" t="str">
            <v>mRNA</v>
          </cell>
          <cell r="K12184">
            <v>14.37</v>
          </cell>
          <cell r="L12184">
            <v>11</v>
          </cell>
          <cell r="M12184">
            <v>158.07</v>
          </cell>
          <cell r="N12184">
            <v>478</v>
          </cell>
        </row>
        <row r="12185">
          <cell r="D12185" t="str">
            <v>20260618R-P3-150</v>
          </cell>
          <cell r="E12185" t="str">
            <v>20260618R-P3-150</v>
          </cell>
        </row>
        <row r="12185">
          <cell r="I12185">
            <v>150</v>
          </cell>
          <cell r="J12185" t="str">
            <v>mRNA</v>
          </cell>
          <cell r="K12185">
            <v>36.81</v>
          </cell>
          <cell r="L12185">
            <v>46</v>
          </cell>
          <cell r="M12185">
            <v>1693.26</v>
          </cell>
          <cell r="N12185">
            <v>466</v>
          </cell>
        </row>
        <row r="12186">
          <cell r="D12186" t="str">
            <v>20260618R-P4-54</v>
          </cell>
          <cell r="E12186" t="str">
            <v>20260618R-P4-54</v>
          </cell>
        </row>
        <row r="12186">
          <cell r="I12186">
            <v>54</v>
          </cell>
          <cell r="J12186" t="str">
            <v>mRNA-T7</v>
          </cell>
          <cell r="K12186">
            <v>54.3</v>
          </cell>
          <cell r="L12186">
            <v>13</v>
          </cell>
          <cell r="M12186">
            <v>705.9</v>
          </cell>
          <cell r="N12186">
            <v>463</v>
          </cell>
        </row>
        <row r="12187">
          <cell r="D12187" t="str">
            <v>HGC-26074593</v>
          </cell>
          <cell r="E12187" t="str">
            <v>E82_PLC_NC</v>
          </cell>
          <cell r="F12187" t="str">
            <v>PSM-ZM202602100007-0010</v>
          </cell>
          <cell r="G12187" t="str">
            <v>安徽省立医院</v>
          </cell>
          <cell r="H12187" t="str">
            <v>IDT289</v>
          </cell>
          <cell r="I12187">
            <v>6</v>
          </cell>
          <cell r="J12187" t="str">
            <v>mRNA</v>
          </cell>
          <cell r="K12187">
            <v>38.1</v>
          </cell>
          <cell r="L12187">
            <v>35</v>
          </cell>
          <cell r="M12187">
            <v>1333.5</v>
          </cell>
          <cell r="N12187">
            <v>464</v>
          </cell>
        </row>
        <row r="12188">
          <cell r="D12188" t="str">
            <v>HGC-26074594</v>
          </cell>
          <cell r="E12188" t="str">
            <v>E83_PLC_NC</v>
          </cell>
          <cell r="F12188" t="str">
            <v>PSM-ZM202602100007-0010</v>
          </cell>
          <cell r="G12188" t="str">
            <v>安徽省立医院</v>
          </cell>
          <cell r="H12188" t="str">
            <v>IDT290</v>
          </cell>
          <cell r="I12188">
            <v>6</v>
          </cell>
          <cell r="J12188" t="str">
            <v>mRNA</v>
          </cell>
          <cell r="K12188">
            <v>42.18</v>
          </cell>
          <cell r="L12188">
            <v>35</v>
          </cell>
          <cell r="M12188">
            <v>1476.3</v>
          </cell>
          <cell r="N12188">
            <v>464</v>
          </cell>
        </row>
        <row r="12189">
          <cell r="D12189" t="str">
            <v>HGC-26074595</v>
          </cell>
          <cell r="E12189" t="str">
            <v>E84_PLC_NC</v>
          </cell>
          <cell r="F12189" t="str">
            <v>PSM-ZM202602100007-0010</v>
          </cell>
          <cell r="G12189" t="str">
            <v>安徽省立医院</v>
          </cell>
          <cell r="H12189" t="str">
            <v>IDT291</v>
          </cell>
          <cell r="I12189">
            <v>6</v>
          </cell>
          <cell r="J12189" t="str">
            <v>mRNA</v>
          </cell>
          <cell r="K12189">
            <v>53.35</v>
          </cell>
          <cell r="L12189">
            <v>35</v>
          </cell>
          <cell r="M12189">
            <v>1867.25</v>
          </cell>
          <cell r="N12189">
            <v>464</v>
          </cell>
        </row>
        <row r="12190">
          <cell r="D12190" t="str">
            <v>HGC-26074596</v>
          </cell>
          <cell r="E12190" t="str">
            <v>E85_PLC_NC</v>
          </cell>
          <cell r="F12190" t="str">
            <v>PSM-ZM202602100007-0010</v>
          </cell>
          <cell r="G12190" t="str">
            <v>安徽省立医院</v>
          </cell>
          <cell r="H12190" t="str">
            <v>IDT292</v>
          </cell>
          <cell r="I12190">
            <v>6</v>
          </cell>
          <cell r="J12190" t="str">
            <v>mRNA</v>
          </cell>
          <cell r="K12190">
            <v>51.5</v>
          </cell>
          <cell r="L12190">
            <v>35</v>
          </cell>
          <cell r="M12190">
            <v>1802.5</v>
          </cell>
          <cell r="N12190">
            <v>464</v>
          </cell>
        </row>
        <row r="12191">
          <cell r="D12191" t="str">
            <v>HGC-26074597</v>
          </cell>
          <cell r="E12191" t="str">
            <v>E66_PLC_KPC</v>
          </cell>
          <cell r="F12191" t="str">
            <v>PSM-ZM202602100007-0010</v>
          </cell>
          <cell r="G12191" t="str">
            <v>安徽省立医院</v>
          </cell>
          <cell r="H12191" t="str">
            <v>IDT293</v>
          </cell>
          <cell r="I12191">
            <v>6</v>
          </cell>
          <cell r="J12191" t="str">
            <v>mRNA</v>
          </cell>
          <cell r="K12191">
            <v>36.89</v>
          </cell>
          <cell r="L12191">
            <v>35</v>
          </cell>
          <cell r="M12191">
            <v>1291.15</v>
          </cell>
          <cell r="N12191">
            <v>464</v>
          </cell>
        </row>
        <row r="12192">
          <cell r="D12192" t="str">
            <v>HGC-26074598</v>
          </cell>
          <cell r="E12192" t="str">
            <v>E69_PLC_KPC</v>
          </cell>
          <cell r="F12192" t="str">
            <v>PSM-ZM202602100007-0010</v>
          </cell>
          <cell r="G12192" t="str">
            <v>安徽省立医院</v>
          </cell>
          <cell r="H12192" t="str">
            <v>IDT294</v>
          </cell>
          <cell r="I12192">
            <v>6</v>
          </cell>
          <cell r="J12192" t="str">
            <v>mRNA</v>
          </cell>
          <cell r="K12192">
            <v>46.87</v>
          </cell>
          <cell r="L12192">
            <v>35</v>
          </cell>
          <cell r="M12192">
            <v>1640.45</v>
          </cell>
          <cell r="N12192">
            <v>464</v>
          </cell>
        </row>
        <row r="12193">
          <cell r="D12193" t="str">
            <v>HGC-26074599</v>
          </cell>
          <cell r="E12193" t="str">
            <v>E78_PLC_KPC</v>
          </cell>
          <cell r="F12193" t="str">
            <v>PSM-ZM202602100007-0010</v>
          </cell>
          <cell r="G12193" t="str">
            <v>安徽省立医院</v>
          </cell>
          <cell r="H12193" t="str">
            <v>IDT295</v>
          </cell>
          <cell r="I12193">
            <v>6</v>
          </cell>
          <cell r="J12193" t="str">
            <v>mRNA</v>
          </cell>
          <cell r="K12193">
            <v>81.86</v>
          </cell>
          <cell r="L12193">
            <v>35</v>
          </cell>
          <cell r="M12193">
            <v>2865.1</v>
          </cell>
          <cell r="N12193">
            <v>464</v>
          </cell>
        </row>
        <row r="12194">
          <cell r="D12194" t="str">
            <v>HGC-26074052</v>
          </cell>
          <cell r="E12194" t="str">
            <v>WT-F-2</v>
          </cell>
          <cell r="F12194" t="str">
            <v>PSM-ZM202606010018-0002</v>
          </cell>
          <cell r="G12194" t="str">
            <v>东南大学</v>
          </cell>
          <cell r="H12194" t="str">
            <v>IDT305</v>
          </cell>
          <cell r="I12194">
            <v>6</v>
          </cell>
          <cell r="J12194" t="str">
            <v>mRNA</v>
          </cell>
          <cell r="K12194">
            <v>46.56</v>
          </cell>
          <cell r="L12194">
            <v>35</v>
          </cell>
          <cell r="M12194">
            <v>1629.6</v>
          </cell>
          <cell r="N12194">
            <v>464</v>
          </cell>
        </row>
        <row r="12195">
          <cell r="D12195" t="str">
            <v>HGC-26074058</v>
          </cell>
          <cell r="E12195" t="str">
            <v>ST-F-3</v>
          </cell>
          <cell r="F12195" t="str">
            <v>PSM-ZM202606010018-0002</v>
          </cell>
          <cell r="G12195" t="str">
            <v>东南大学</v>
          </cell>
          <cell r="H12195" t="str">
            <v>IDT306</v>
          </cell>
          <cell r="I12195">
            <v>6</v>
          </cell>
          <cell r="J12195" t="str">
            <v>mRNA</v>
          </cell>
          <cell r="K12195">
            <v>45.55</v>
          </cell>
          <cell r="L12195">
            <v>35</v>
          </cell>
          <cell r="M12195">
            <v>1594.25</v>
          </cell>
          <cell r="N12195">
            <v>464</v>
          </cell>
        </row>
        <row r="12196">
          <cell r="D12196" t="str">
            <v>HGC-26074068</v>
          </cell>
          <cell r="E12196" t="str">
            <v>WT-M-4</v>
          </cell>
          <cell r="F12196" t="str">
            <v>PSM-ZM202606010018-0002</v>
          </cell>
          <cell r="G12196" t="str">
            <v>东南大学</v>
          </cell>
          <cell r="H12196" t="str">
            <v>IDT307</v>
          </cell>
          <cell r="I12196">
            <v>6</v>
          </cell>
          <cell r="J12196" t="str">
            <v>mRNA</v>
          </cell>
          <cell r="K12196">
            <v>42.53</v>
          </cell>
          <cell r="L12196">
            <v>35</v>
          </cell>
          <cell r="M12196">
            <v>1488.55</v>
          </cell>
          <cell r="N12196">
            <v>464</v>
          </cell>
        </row>
        <row r="12197">
          <cell r="D12197" t="str">
            <v>HGC-26074074</v>
          </cell>
          <cell r="E12197" t="str">
            <v>ST-M-5</v>
          </cell>
          <cell r="F12197" t="str">
            <v>PSM-ZM202606010018-0002</v>
          </cell>
          <cell r="G12197" t="str">
            <v>东南大学</v>
          </cell>
          <cell r="H12197" t="str">
            <v>IDT308</v>
          </cell>
          <cell r="I12197">
            <v>6</v>
          </cell>
          <cell r="J12197" t="str">
            <v>mRNA</v>
          </cell>
          <cell r="K12197">
            <v>41.96</v>
          </cell>
          <cell r="L12197">
            <v>35</v>
          </cell>
          <cell r="M12197">
            <v>1468.6</v>
          </cell>
          <cell r="N12197">
            <v>464</v>
          </cell>
        </row>
        <row r="12198">
          <cell r="D12198" t="str">
            <v>HGC-26074051</v>
          </cell>
          <cell r="E12198" t="str">
            <v>WT-F-1</v>
          </cell>
          <cell r="F12198" t="str">
            <v>PSM-ZM202606010018-0002</v>
          </cell>
          <cell r="G12198" t="str">
            <v>东南大学</v>
          </cell>
          <cell r="H12198" t="str">
            <v>IDT309</v>
          </cell>
          <cell r="I12198">
            <v>6</v>
          </cell>
          <cell r="J12198" t="str">
            <v>mRNA</v>
          </cell>
          <cell r="K12198">
            <v>46.29</v>
          </cell>
          <cell r="L12198">
            <v>35</v>
          </cell>
          <cell r="M12198">
            <v>1620.15</v>
          </cell>
          <cell r="N12198">
            <v>464</v>
          </cell>
        </row>
        <row r="12199">
          <cell r="D12199" t="str">
            <v>HGC-26074053</v>
          </cell>
          <cell r="E12199" t="str">
            <v>WT-F-3</v>
          </cell>
          <cell r="F12199" t="str">
            <v>PSM-ZM202606010018-0002</v>
          </cell>
          <cell r="G12199" t="str">
            <v>东南大学</v>
          </cell>
          <cell r="H12199" t="str">
            <v>IDT310</v>
          </cell>
          <cell r="I12199">
            <v>6</v>
          </cell>
          <cell r="J12199" t="str">
            <v>mRNA</v>
          </cell>
          <cell r="K12199">
            <v>50.66</v>
          </cell>
          <cell r="L12199">
            <v>35</v>
          </cell>
          <cell r="M12199">
            <v>1773.1</v>
          </cell>
          <cell r="N12199">
            <v>464</v>
          </cell>
        </row>
        <row r="12200">
          <cell r="D12200" t="str">
            <v>HGC-26074054</v>
          </cell>
          <cell r="E12200" t="str">
            <v>WT-F-4</v>
          </cell>
          <cell r="F12200" t="str">
            <v>PSM-ZM202606010018-0002</v>
          </cell>
          <cell r="G12200" t="str">
            <v>东南大学</v>
          </cell>
          <cell r="H12200" t="str">
            <v>IDT311</v>
          </cell>
          <cell r="I12200">
            <v>6</v>
          </cell>
          <cell r="J12200" t="str">
            <v>mRNA</v>
          </cell>
          <cell r="K12200">
            <v>53.35</v>
          </cell>
          <cell r="L12200">
            <v>35</v>
          </cell>
          <cell r="M12200">
            <v>1867.25</v>
          </cell>
          <cell r="N12200">
            <v>464</v>
          </cell>
        </row>
        <row r="12201">
          <cell r="D12201" t="str">
            <v>HGC-26074055</v>
          </cell>
          <cell r="E12201" t="str">
            <v>WT-F-5</v>
          </cell>
          <cell r="F12201" t="str">
            <v>PSM-ZM202606010018-0002</v>
          </cell>
          <cell r="G12201" t="str">
            <v>东南大学</v>
          </cell>
          <cell r="H12201" t="str">
            <v>IDT312</v>
          </cell>
          <cell r="I12201">
            <v>6</v>
          </cell>
          <cell r="J12201" t="str">
            <v>mRNA</v>
          </cell>
          <cell r="K12201">
            <v>50.3</v>
          </cell>
          <cell r="L12201">
            <v>35</v>
          </cell>
          <cell r="M12201">
            <v>1760.5</v>
          </cell>
          <cell r="N12201">
            <v>464</v>
          </cell>
        </row>
        <row r="12202">
          <cell r="D12202" t="str">
            <v>HGC-26074056</v>
          </cell>
          <cell r="E12202" t="str">
            <v>ST-F-1</v>
          </cell>
          <cell r="F12202" t="str">
            <v>PSM-ZM202606010018-0002</v>
          </cell>
          <cell r="G12202" t="str">
            <v>东南大学</v>
          </cell>
          <cell r="H12202" t="str">
            <v>IDT313</v>
          </cell>
          <cell r="I12202">
            <v>6</v>
          </cell>
          <cell r="J12202" t="str">
            <v>mRNA</v>
          </cell>
          <cell r="K12202">
            <v>44.86</v>
          </cell>
          <cell r="L12202">
            <v>35</v>
          </cell>
          <cell r="M12202">
            <v>1570.1</v>
          </cell>
          <cell r="N12202">
            <v>464</v>
          </cell>
        </row>
        <row r="12203">
          <cell r="D12203" t="str">
            <v>HGC-26074057</v>
          </cell>
          <cell r="E12203" t="str">
            <v>ST-F-2</v>
          </cell>
          <cell r="F12203" t="str">
            <v>PSM-ZM202606010018-0002</v>
          </cell>
          <cell r="G12203" t="str">
            <v>东南大学</v>
          </cell>
          <cell r="H12203" t="str">
            <v>IDT314</v>
          </cell>
          <cell r="I12203">
            <v>6</v>
          </cell>
          <cell r="J12203" t="str">
            <v>mRNA</v>
          </cell>
          <cell r="K12203">
            <v>47.13</v>
          </cell>
          <cell r="L12203">
            <v>35</v>
          </cell>
          <cell r="M12203">
            <v>1649.55</v>
          </cell>
          <cell r="N12203">
            <v>464</v>
          </cell>
        </row>
        <row r="12204">
          <cell r="D12204" t="str">
            <v>HGC-26074059</v>
          </cell>
          <cell r="E12204" t="str">
            <v>ST-F-4</v>
          </cell>
          <cell r="F12204" t="str">
            <v>PSM-ZM202606010018-0002</v>
          </cell>
          <cell r="G12204" t="str">
            <v>东南大学</v>
          </cell>
          <cell r="H12204" t="str">
            <v>IDT315</v>
          </cell>
          <cell r="I12204">
            <v>6</v>
          </cell>
          <cell r="J12204" t="str">
            <v>mRNA</v>
          </cell>
          <cell r="K12204">
            <v>41.7</v>
          </cell>
          <cell r="L12204">
            <v>35</v>
          </cell>
          <cell r="M12204">
            <v>1459.5</v>
          </cell>
          <cell r="N12204">
            <v>464</v>
          </cell>
        </row>
        <row r="12205">
          <cell r="D12205" t="str">
            <v>HGC-26074060</v>
          </cell>
          <cell r="E12205" t="str">
            <v>ST-F-5</v>
          </cell>
          <cell r="F12205" t="str">
            <v>PSM-ZM202606010018-0002</v>
          </cell>
          <cell r="G12205" t="str">
            <v>东南大学</v>
          </cell>
          <cell r="H12205" t="str">
            <v>IDT316</v>
          </cell>
          <cell r="I12205">
            <v>6</v>
          </cell>
          <cell r="J12205" t="str">
            <v>mRNA</v>
          </cell>
          <cell r="K12205">
            <v>45.85</v>
          </cell>
          <cell r="L12205">
            <v>35</v>
          </cell>
          <cell r="M12205">
            <v>1604.75</v>
          </cell>
          <cell r="N12205">
            <v>464</v>
          </cell>
        </row>
        <row r="12206">
          <cell r="D12206" t="str">
            <v>HGC-26074061</v>
          </cell>
          <cell r="E12206" t="str">
            <v>ST-F-6</v>
          </cell>
          <cell r="F12206" t="str">
            <v>PSM-ZM202606010018-0002</v>
          </cell>
          <cell r="G12206" t="str">
            <v>东南大学</v>
          </cell>
          <cell r="H12206" t="str">
            <v>IDT317</v>
          </cell>
          <cell r="I12206">
            <v>6</v>
          </cell>
          <cell r="J12206" t="str">
            <v>mRNA</v>
          </cell>
          <cell r="K12206">
            <v>37.65</v>
          </cell>
          <cell r="L12206">
            <v>35</v>
          </cell>
          <cell r="M12206">
            <v>1317.75</v>
          </cell>
          <cell r="N12206">
            <v>464</v>
          </cell>
        </row>
        <row r="12207">
          <cell r="D12207" t="str">
            <v>HGC-26074062</v>
          </cell>
          <cell r="E12207" t="str">
            <v>ST-F-7</v>
          </cell>
          <cell r="F12207" t="str">
            <v>PSM-ZM202606010018-0002</v>
          </cell>
          <cell r="G12207" t="str">
            <v>东南大学</v>
          </cell>
          <cell r="H12207" t="str">
            <v>IDT318</v>
          </cell>
          <cell r="I12207">
            <v>6</v>
          </cell>
          <cell r="J12207" t="str">
            <v>mRNA</v>
          </cell>
          <cell r="K12207">
            <v>47.62</v>
          </cell>
          <cell r="L12207">
            <v>35</v>
          </cell>
          <cell r="M12207">
            <v>1666.7</v>
          </cell>
          <cell r="N12207">
            <v>464</v>
          </cell>
        </row>
        <row r="12208">
          <cell r="D12208" t="str">
            <v>HGC-26074063</v>
          </cell>
          <cell r="E12208" t="str">
            <v>ST-F-8</v>
          </cell>
          <cell r="F12208" t="str">
            <v>PSM-ZM202606010018-0002</v>
          </cell>
          <cell r="G12208" t="str">
            <v>东南大学</v>
          </cell>
          <cell r="H12208" t="str">
            <v>IDT319</v>
          </cell>
          <cell r="I12208">
            <v>6</v>
          </cell>
          <cell r="J12208" t="str">
            <v>mRNA</v>
          </cell>
          <cell r="K12208">
            <v>47.61</v>
          </cell>
          <cell r="L12208">
            <v>35</v>
          </cell>
          <cell r="M12208">
            <v>1666.35</v>
          </cell>
          <cell r="N12208">
            <v>464</v>
          </cell>
        </row>
        <row r="12209">
          <cell r="D12209" t="str">
            <v>HGC-26074064</v>
          </cell>
          <cell r="E12209" t="str">
            <v>ST-F-9</v>
          </cell>
          <cell r="F12209" t="str">
            <v>PSM-ZM202606010018-0002</v>
          </cell>
          <cell r="G12209" t="str">
            <v>东南大学</v>
          </cell>
          <cell r="H12209" t="str">
            <v>IDT320</v>
          </cell>
          <cell r="I12209">
            <v>6</v>
          </cell>
          <cell r="J12209" t="str">
            <v>mRNA</v>
          </cell>
          <cell r="K12209">
            <v>51.3</v>
          </cell>
          <cell r="L12209">
            <v>35</v>
          </cell>
          <cell r="M12209">
            <v>1795.5</v>
          </cell>
          <cell r="N12209">
            <v>464</v>
          </cell>
        </row>
        <row r="12210">
          <cell r="D12210" t="str">
            <v>HGC-26074065</v>
          </cell>
          <cell r="E12210" t="str">
            <v>WT-M-1</v>
          </cell>
          <cell r="F12210" t="str">
            <v>PSM-ZM202606010018-0002</v>
          </cell>
          <cell r="G12210" t="str">
            <v>东南大学</v>
          </cell>
          <cell r="H12210" t="str">
            <v>IDT321</v>
          </cell>
          <cell r="I12210">
            <v>6</v>
          </cell>
          <cell r="J12210" t="str">
            <v>mRNA</v>
          </cell>
          <cell r="K12210">
            <v>49.29</v>
          </cell>
          <cell r="L12210">
            <v>35</v>
          </cell>
          <cell r="M12210">
            <v>1725.15</v>
          </cell>
          <cell r="N12210">
            <v>464</v>
          </cell>
        </row>
        <row r="12211">
          <cell r="D12211" t="str">
            <v>HGC-26074066</v>
          </cell>
          <cell r="E12211" t="str">
            <v>WT-M-2</v>
          </cell>
          <cell r="F12211" t="str">
            <v>PSM-ZM202606010018-0002</v>
          </cell>
          <cell r="G12211" t="str">
            <v>东南大学</v>
          </cell>
          <cell r="H12211" t="str">
            <v>IDT322</v>
          </cell>
          <cell r="I12211">
            <v>6</v>
          </cell>
          <cell r="J12211" t="str">
            <v>mRNA</v>
          </cell>
          <cell r="K12211">
            <v>48.02</v>
          </cell>
          <cell r="L12211">
            <v>35</v>
          </cell>
          <cell r="M12211">
            <v>1680.7</v>
          </cell>
          <cell r="N12211">
            <v>464</v>
          </cell>
        </row>
        <row r="12212">
          <cell r="D12212" t="str">
            <v>HGC-26074067</v>
          </cell>
          <cell r="E12212" t="str">
            <v>WT-M-3</v>
          </cell>
          <cell r="F12212" t="str">
            <v>PSM-ZM202606010018-0002</v>
          </cell>
          <cell r="G12212" t="str">
            <v>东南大学</v>
          </cell>
          <cell r="H12212" t="str">
            <v>IDT323</v>
          </cell>
          <cell r="I12212">
            <v>6</v>
          </cell>
          <cell r="J12212" t="str">
            <v>mRNA</v>
          </cell>
          <cell r="K12212">
            <v>45.26</v>
          </cell>
          <cell r="L12212">
            <v>35</v>
          </cell>
          <cell r="M12212">
            <v>1584.1</v>
          </cell>
          <cell r="N12212">
            <v>464</v>
          </cell>
        </row>
        <row r="12213">
          <cell r="D12213" t="str">
            <v>HGC-26074069</v>
          </cell>
          <cell r="E12213" t="str">
            <v>WT-M-5</v>
          </cell>
          <cell r="F12213" t="str">
            <v>PSM-ZM202606010018-0002</v>
          </cell>
          <cell r="G12213" t="str">
            <v>东南大学</v>
          </cell>
          <cell r="H12213" t="str">
            <v>IDT324</v>
          </cell>
          <cell r="I12213">
            <v>6</v>
          </cell>
          <cell r="J12213" t="str">
            <v>mRNA</v>
          </cell>
          <cell r="K12213">
            <v>39.15</v>
          </cell>
          <cell r="L12213">
            <v>35</v>
          </cell>
          <cell r="M12213">
            <v>1370.25</v>
          </cell>
          <cell r="N12213">
            <v>464</v>
          </cell>
        </row>
        <row r="12214">
          <cell r="D12214" t="str">
            <v>HGC-26074070</v>
          </cell>
          <cell r="E12214" t="str">
            <v>ST-M-1</v>
          </cell>
          <cell r="F12214" t="str">
            <v>PSM-ZM202606010018-0002</v>
          </cell>
          <cell r="G12214" t="str">
            <v>东南大学</v>
          </cell>
          <cell r="H12214" t="str">
            <v>IDT325</v>
          </cell>
          <cell r="I12214">
            <v>6</v>
          </cell>
          <cell r="J12214" t="str">
            <v>mRNA</v>
          </cell>
          <cell r="K12214">
            <v>38.94</v>
          </cell>
          <cell r="L12214">
            <v>35</v>
          </cell>
          <cell r="M12214">
            <v>1362.9</v>
          </cell>
          <cell r="N12214">
            <v>464</v>
          </cell>
        </row>
        <row r="12215">
          <cell r="D12215" t="str">
            <v>HGC-26074071</v>
          </cell>
          <cell r="E12215" t="str">
            <v>ST-M-2</v>
          </cell>
          <cell r="F12215" t="str">
            <v>PSM-ZM202606010018-0002</v>
          </cell>
          <cell r="G12215" t="str">
            <v>东南大学</v>
          </cell>
          <cell r="H12215" t="str">
            <v>IDT326</v>
          </cell>
          <cell r="I12215">
            <v>6</v>
          </cell>
          <cell r="J12215" t="str">
            <v>mRNA</v>
          </cell>
          <cell r="K12215">
            <v>47.31</v>
          </cell>
          <cell r="L12215">
            <v>35</v>
          </cell>
          <cell r="M12215">
            <v>1655.85</v>
          </cell>
          <cell r="N12215">
            <v>464</v>
          </cell>
        </row>
        <row r="12216">
          <cell r="D12216" t="str">
            <v>HGC-26074072</v>
          </cell>
          <cell r="E12216" t="str">
            <v>ST-M-3</v>
          </cell>
          <cell r="F12216" t="str">
            <v>PSM-ZM202606010018-0002</v>
          </cell>
          <cell r="G12216" t="str">
            <v>东南大学</v>
          </cell>
          <cell r="H12216" t="str">
            <v>IDT327</v>
          </cell>
          <cell r="I12216">
            <v>6</v>
          </cell>
          <cell r="J12216" t="str">
            <v>mRNA</v>
          </cell>
          <cell r="K12216">
            <v>45.49</v>
          </cell>
          <cell r="L12216">
            <v>35</v>
          </cell>
          <cell r="M12216">
            <v>1592.15</v>
          </cell>
          <cell r="N12216">
            <v>464</v>
          </cell>
        </row>
        <row r="12217">
          <cell r="D12217" t="str">
            <v>HGC-26074073</v>
          </cell>
          <cell r="E12217" t="str">
            <v>ST-M-4</v>
          </cell>
          <cell r="F12217" t="str">
            <v>PSM-ZM202606010018-0002</v>
          </cell>
          <cell r="G12217" t="str">
            <v>东南大学</v>
          </cell>
          <cell r="H12217" t="str">
            <v>IDT328</v>
          </cell>
          <cell r="I12217">
            <v>6</v>
          </cell>
          <cell r="J12217" t="str">
            <v>mRNA</v>
          </cell>
          <cell r="K12217">
            <v>52.27</v>
          </cell>
          <cell r="L12217">
            <v>35</v>
          </cell>
          <cell r="M12217">
            <v>1829.45</v>
          </cell>
          <cell r="N12217">
            <v>464</v>
          </cell>
        </row>
        <row r="12218">
          <cell r="D12218" t="str">
            <v>HGC-26074075</v>
          </cell>
          <cell r="E12218" t="str">
            <v>ST-M-6</v>
          </cell>
          <cell r="F12218" t="str">
            <v>PSM-ZM202606010018-0002</v>
          </cell>
          <cell r="G12218" t="str">
            <v>东南大学</v>
          </cell>
          <cell r="H12218" t="str">
            <v>IDT329</v>
          </cell>
          <cell r="I12218">
            <v>6</v>
          </cell>
          <cell r="J12218" t="str">
            <v>mRNA</v>
          </cell>
          <cell r="K12218">
            <v>37.31</v>
          </cell>
          <cell r="L12218">
            <v>35</v>
          </cell>
          <cell r="M12218">
            <v>1305.85</v>
          </cell>
          <cell r="N12218">
            <v>464</v>
          </cell>
        </row>
        <row r="12219">
          <cell r="D12219" t="str">
            <v>HGC-26074076</v>
          </cell>
          <cell r="E12219" t="str">
            <v>ST-M-7</v>
          </cell>
          <cell r="F12219" t="str">
            <v>PSM-ZM202606010018-0002</v>
          </cell>
          <cell r="G12219" t="str">
            <v>东南大学</v>
          </cell>
          <cell r="H12219" t="str">
            <v>IDT330</v>
          </cell>
          <cell r="I12219">
            <v>6</v>
          </cell>
          <cell r="J12219" t="str">
            <v>mRNA</v>
          </cell>
          <cell r="K12219">
            <v>32.11</v>
          </cell>
          <cell r="L12219">
            <v>35</v>
          </cell>
          <cell r="M12219">
            <v>1123.85</v>
          </cell>
          <cell r="N12219">
            <v>464</v>
          </cell>
        </row>
        <row r="12220">
          <cell r="D12220" t="str">
            <v>HGC-26074077</v>
          </cell>
          <cell r="E12220" t="str">
            <v>ST-M-8</v>
          </cell>
          <cell r="F12220" t="str">
            <v>PSM-ZM202606010018-0002</v>
          </cell>
          <cell r="G12220" t="str">
            <v>东南大学</v>
          </cell>
          <cell r="H12220" t="str">
            <v>IDT331</v>
          </cell>
          <cell r="I12220">
            <v>6</v>
          </cell>
          <cell r="J12220" t="str">
            <v>mRNA</v>
          </cell>
          <cell r="K12220">
            <v>28.15</v>
          </cell>
          <cell r="L12220">
            <v>35</v>
          </cell>
          <cell r="M12220">
            <v>985.25</v>
          </cell>
          <cell r="N12220">
            <v>464</v>
          </cell>
        </row>
        <row r="12221">
          <cell r="D12221" t="str">
            <v>HGC-26074799</v>
          </cell>
          <cell r="E12221" t="str">
            <v>JF-Pre-1121356</v>
          </cell>
          <cell r="F12221" t="str">
            <v>PSM-ZM202511110010-0012</v>
          </cell>
          <cell r="G12221" t="str">
            <v>京东方科技集团股份有限公司</v>
          </cell>
          <cell r="H12221" t="str">
            <v>IDT333</v>
          </cell>
          <cell r="I12221">
            <v>20</v>
          </cell>
          <cell r="J12221" t="str">
            <v>mRNA</v>
          </cell>
          <cell r="K12221">
            <v>3.34</v>
          </cell>
          <cell r="L12221">
            <v>35</v>
          </cell>
          <cell r="M12221">
            <v>116.9</v>
          </cell>
          <cell r="N12221">
            <v>478</v>
          </cell>
        </row>
        <row r="12222">
          <cell r="D12222" t="str">
            <v>HGC-26074800</v>
          </cell>
          <cell r="E12222" t="str">
            <v>SLJ-Pre-1121605</v>
          </cell>
          <cell r="F12222" t="str">
            <v>PSM-ZM202511110010-0012</v>
          </cell>
          <cell r="G12222" t="str">
            <v>京东方科技集团股份有限公司</v>
          </cell>
          <cell r="H12222" t="str">
            <v>IDT334</v>
          </cell>
          <cell r="I12222">
            <v>20</v>
          </cell>
          <cell r="J12222" t="str">
            <v>mRNA</v>
          </cell>
          <cell r="K12222">
            <v>14.23</v>
          </cell>
          <cell r="L12222">
            <v>35</v>
          </cell>
          <cell r="M12222">
            <v>498.05</v>
          </cell>
          <cell r="N12222">
            <v>478</v>
          </cell>
        </row>
        <row r="12223">
          <cell r="D12223" t="str">
            <v>HGC-26074801</v>
          </cell>
          <cell r="E12223" t="str">
            <v>GJM-Pre-1122482</v>
          </cell>
          <cell r="F12223" t="str">
            <v>PSM-ZM202511110010-0012</v>
          </cell>
          <cell r="G12223" t="str">
            <v>京东方科技集团股份有限公司</v>
          </cell>
          <cell r="H12223" t="str">
            <v>IDT335</v>
          </cell>
          <cell r="I12223">
            <v>20</v>
          </cell>
          <cell r="J12223" t="str">
            <v>mRNA</v>
          </cell>
          <cell r="K12223">
            <v>16.15</v>
          </cell>
          <cell r="L12223">
            <v>35</v>
          </cell>
          <cell r="M12223">
            <v>565.25</v>
          </cell>
          <cell r="N12223">
            <v>478</v>
          </cell>
        </row>
        <row r="12224">
          <cell r="D12224" t="str">
            <v>HGC-26074802</v>
          </cell>
          <cell r="E12224" t="str">
            <v>ZYJ-Pre-1122675</v>
          </cell>
          <cell r="F12224" t="str">
            <v>PSM-ZM202511110010-0012</v>
          </cell>
          <cell r="G12224" t="str">
            <v>京东方科技集团股份有限公司</v>
          </cell>
          <cell r="H12224" t="str">
            <v>IDT336</v>
          </cell>
          <cell r="I12224">
            <v>20</v>
          </cell>
          <cell r="J12224" t="str">
            <v>mRNA</v>
          </cell>
          <cell r="K12224">
            <v>25.27</v>
          </cell>
          <cell r="L12224">
            <v>35</v>
          </cell>
          <cell r="M12224">
            <v>884.45</v>
          </cell>
          <cell r="N12224">
            <v>478</v>
          </cell>
        </row>
        <row r="12225">
          <cell r="D12225" t="str">
            <v>HGC-26074803</v>
          </cell>
          <cell r="E12225" t="str">
            <v>LJC-Pre-805742</v>
          </cell>
          <cell r="F12225" t="str">
            <v>PSM-ZM202511110010-0012</v>
          </cell>
          <cell r="G12225" t="str">
            <v>京东方科技集团股份有限公司</v>
          </cell>
          <cell r="H12225" t="str">
            <v>IDT337</v>
          </cell>
          <cell r="I12225">
            <v>20</v>
          </cell>
          <cell r="J12225" t="str">
            <v>mRNA</v>
          </cell>
          <cell r="K12225">
            <v>28.12</v>
          </cell>
          <cell r="L12225">
            <v>35</v>
          </cell>
          <cell r="M12225">
            <v>984.2</v>
          </cell>
          <cell r="N12225">
            <v>478</v>
          </cell>
        </row>
        <row r="12226">
          <cell r="D12226" t="str">
            <v>HGC-26074804</v>
          </cell>
          <cell r="E12226" t="str">
            <v>LJG-Pre-1123194</v>
          </cell>
          <cell r="F12226" t="str">
            <v>PSM-ZM202511110010-0012</v>
          </cell>
          <cell r="G12226" t="str">
            <v>京东方科技集团股份有限公司</v>
          </cell>
          <cell r="H12226" t="str">
            <v>IDT338</v>
          </cell>
          <cell r="I12226">
            <v>20</v>
          </cell>
          <cell r="J12226" t="str">
            <v>mRNA</v>
          </cell>
          <cell r="K12226">
            <v>32.12</v>
          </cell>
          <cell r="L12226">
            <v>35</v>
          </cell>
          <cell r="M12226">
            <v>1124.2</v>
          </cell>
          <cell r="N12226">
            <v>478</v>
          </cell>
        </row>
        <row r="12227">
          <cell r="D12227" t="str">
            <v>HGC-26074805</v>
          </cell>
          <cell r="E12227" t="str">
            <v>ZZL-Pre-0602</v>
          </cell>
          <cell r="F12227" t="str">
            <v>PSM-ZM202511110010-0012</v>
          </cell>
          <cell r="G12227" t="str">
            <v>京东方科技集团股份有限公司</v>
          </cell>
          <cell r="H12227" t="str">
            <v>IDT339</v>
          </cell>
          <cell r="I12227">
            <v>20</v>
          </cell>
          <cell r="J12227" t="str">
            <v>mRNA</v>
          </cell>
          <cell r="K12227">
            <v>27.89</v>
          </cell>
          <cell r="L12227">
            <v>35</v>
          </cell>
          <cell r="M12227">
            <v>976.15</v>
          </cell>
          <cell r="N12227">
            <v>478</v>
          </cell>
        </row>
        <row r="12228">
          <cell r="D12228" t="str">
            <v>HGC-26074806</v>
          </cell>
          <cell r="E12228" t="str">
            <v>BZH-Pre-0602</v>
          </cell>
          <cell r="F12228" t="str">
            <v>PSM-ZM202511110010-0012</v>
          </cell>
          <cell r="G12228" t="str">
            <v>京东方科技集团股份有限公司</v>
          </cell>
          <cell r="H12228" t="str">
            <v>IDT340</v>
          </cell>
          <cell r="I12228">
            <v>20</v>
          </cell>
          <cell r="J12228" t="str">
            <v>mRNA</v>
          </cell>
          <cell r="K12228">
            <v>20.22</v>
          </cell>
          <cell r="L12228">
            <v>35</v>
          </cell>
          <cell r="M12228">
            <v>707.7</v>
          </cell>
          <cell r="N12228">
            <v>478</v>
          </cell>
        </row>
        <row r="12229">
          <cell r="D12229" t="str">
            <v>HGC-26074807</v>
          </cell>
          <cell r="E12229" t="str">
            <v>LZL-Pre-0609</v>
          </cell>
          <cell r="F12229" t="str">
            <v>PSM-ZM202511110010-0012</v>
          </cell>
          <cell r="G12229" t="str">
            <v>京东方科技集团股份有限公司</v>
          </cell>
          <cell r="H12229" t="str">
            <v>IDT341</v>
          </cell>
          <cell r="I12229">
            <v>20</v>
          </cell>
          <cell r="J12229" t="str">
            <v>mRNA</v>
          </cell>
          <cell r="K12229">
            <v>27.23</v>
          </cell>
          <cell r="L12229">
            <v>35</v>
          </cell>
          <cell r="M12229">
            <v>953.05</v>
          </cell>
          <cell r="N12229">
            <v>478</v>
          </cell>
        </row>
        <row r="12230">
          <cell r="D12230" t="str">
            <v>HGC-26074808</v>
          </cell>
          <cell r="E12230" t="str">
            <v>YH-Pre-1124973</v>
          </cell>
          <cell r="F12230" t="str">
            <v>PSM-ZM202511110010-0012</v>
          </cell>
          <cell r="G12230" t="str">
            <v>京东方科技集团股份有限公司</v>
          </cell>
          <cell r="H12230" t="str">
            <v>IDT342</v>
          </cell>
          <cell r="I12230">
            <v>20</v>
          </cell>
          <cell r="J12230" t="str">
            <v>mRNA</v>
          </cell>
          <cell r="K12230">
            <v>27.65</v>
          </cell>
          <cell r="L12230">
            <v>35</v>
          </cell>
          <cell r="M12230">
            <v>967.75</v>
          </cell>
          <cell r="N12230">
            <v>478</v>
          </cell>
        </row>
        <row r="12231">
          <cell r="D12231" t="str">
            <v>HGC-26074583</v>
          </cell>
          <cell r="E12231" t="str">
            <v>P1</v>
          </cell>
          <cell r="F12231" t="str">
            <v>PSM-ZM202606120001-0001</v>
          </cell>
          <cell r="G12231" t="str">
            <v>中山大学</v>
          </cell>
          <cell r="H12231" t="str">
            <v>IDT343</v>
          </cell>
          <cell r="I12231">
            <v>6</v>
          </cell>
          <cell r="J12231" t="str">
            <v>mRNA</v>
          </cell>
          <cell r="K12231">
            <v>29.7</v>
          </cell>
          <cell r="L12231">
            <v>35</v>
          </cell>
          <cell r="M12231">
            <v>1039.5</v>
          </cell>
          <cell r="N12231">
            <v>466</v>
          </cell>
        </row>
        <row r="12232">
          <cell r="D12232" t="str">
            <v>HGC-26074584</v>
          </cell>
          <cell r="E12232" t="str">
            <v>P2</v>
          </cell>
          <cell r="F12232" t="str">
            <v>PSM-ZM202606120001-0001</v>
          </cell>
          <cell r="G12232" t="str">
            <v>中山大学</v>
          </cell>
          <cell r="H12232" t="str">
            <v>IDT344</v>
          </cell>
          <cell r="I12232">
            <v>6</v>
          </cell>
          <cell r="J12232" t="str">
            <v>mRNA</v>
          </cell>
          <cell r="K12232">
            <v>19.64</v>
          </cell>
          <cell r="L12232">
            <v>35</v>
          </cell>
          <cell r="M12232">
            <v>687.4</v>
          </cell>
          <cell r="N12232">
            <v>466</v>
          </cell>
        </row>
        <row r="12233">
          <cell r="D12233" t="str">
            <v>HGC-26074585</v>
          </cell>
          <cell r="E12233" t="str">
            <v>P3</v>
          </cell>
          <cell r="F12233" t="str">
            <v>PSM-ZM202606120001-0001</v>
          </cell>
          <cell r="G12233" t="str">
            <v>中山大学</v>
          </cell>
          <cell r="H12233" t="str">
            <v>IDT345</v>
          </cell>
          <cell r="I12233">
            <v>6</v>
          </cell>
          <cell r="J12233" t="str">
            <v>mRNA</v>
          </cell>
          <cell r="K12233">
            <v>18.97</v>
          </cell>
          <cell r="L12233">
            <v>35</v>
          </cell>
          <cell r="M12233">
            <v>663.95</v>
          </cell>
          <cell r="N12233">
            <v>466</v>
          </cell>
        </row>
        <row r="12234">
          <cell r="D12234" t="str">
            <v>HGC-26074586</v>
          </cell>
          <cell r="E12234" t="str">
            <v>N1</v>
          </cell>
          <cell r="F12234" t="str">
            <v>PSM-ZM202606120001-0001</v>
          </cell>
          <cell r="G12234" t="str">
            <v>中山大学</v>
          </cell>
          <cell r="H12234" t="str">
            <v>IDT346</v>
          </cell>
          <cell r="I12234">
            <v>6</v>
          </cell>
          <cell r="J12234" t="str">
            <v>mRNA</v>
          </cell>
          <cell r="K12234">
            <v>18.19</v>
          </cell>
          <cell r="L12234">
            <v>35</v>
          </cell>
          <cell r="M12234">
            <v>636.65</v>
          </cell>
          <cell r="N12234">
            <v>466</v>
          </cell>
        </row>
        <row r="12235">
          <cell r="D12235" t="str">
            <v>HGC-26074587</v>
          </cell>
          <cell r="E12235" t="str">
            <v>N2</v>
          </cell>
          <cell r="F12235" t="str">
            <v>PSM-ZM202606120001-0001</v>
          </cell>
          <cell r="G12235" t="str">
            <v>中山大学</v>
          </cell>
          <cell r="H12235" t="str">
            <v>IDT347</v>
          </cell>
          <cell r="I12235">
            <v>6</v>
          </cell>
          <cell r="J12235" t="str">
            <v>mRNA</v>
          </cell>
          <cell r="K12235">
            <v>17.96</v>
          </cell>
          <cell r="L12235">
            <v>35</v>
          </cell>
          <cell r="M12235">
            <v>628.6</v>
          </cell>
          <cell r="N12235">
            <v>466</v>
          </cell>
        </row>
        <row r="12236">
          <cell r="D12236" t="str">
            <v>HGC-26074588</v>
          </cell>
          <cell r="E12236" t="str">
            <v>N3</v>
          </cell>
          <cell r="F12236" t="str">
            <v>PSM-ZM202606120001-0001</v>
          </cell>
          <cell r="G12236" t="str">
            <v>中山大学</v>
          </cell>
          <cell r="H12236" t="str">
            <v>IDT348</v>
          </cell>
          <cell r="I12236">
            <v>6</v>
          </cell>
          <cell r="J12236" t="str">
            <v>mRNA</v>
          </cell>
          <cell r="K12236">
            <v>15.4</v>
          </cell>
          <cell r="L12236">
            <v>35</v>
          </cell>
          <cell r="M12236">
            <v>539</v>
          </cell>
          <cell r="N12236">
            <v>466</v>
          </cell>
        </row>
        <row r="12237">
          <cell r="D12237" t="str">
            <v>HGC-26075217</v>
          </cell>
          <cell r="E12237" t="str">
            <v>A1</v>
          </cell>
          <cell r="F12237" t="str">
            <v>PSM-ZM202512220023-0003</v>
          </cell>
          <cell r="G12237" t="str">
            <v>四川大学</v>
          </cell>
          <cell r="H12237" t="str">
            <v>IDT349</v>
          </cell>
          <cell r="I12237">
            <v>6</v>
          </cell>
          <cell r="J12237" t="str">
            <v>mRNA</v>
          </cell>
          <cell r="K12237">
            <v>43.51</v>
          </cell>
          <cell r="L12237">
            <v>35</v>
          </cell>
          <cell r="M12237">
            <v>1522.85</v>
          </cell>
          <cell r="N12237">
            <v>466</v>
          </cell>
        </row>
        <row r="12238">
          <cell r="D12238" t="str">
            <v>HGC-26075218</v>
          </cell>
          <cell r="E12238" t="str">
            <v>A2</v>
          </cell>
          <cell r="F12238" t="str">
            <v>PSM-ZM202512220023-0003</v>
          </cell>
          <cell r="G12238" t="str">
            <v>四川大学</v>
          </cell>
          <cell r="H12238" t="str">
            <v>IDT350</v>
          </cell>
          <cell r="I12238">
            <v>6</v>
          </cell>
          <cell r="J12238" t="str">
            <v>mRNA</v>
          </cell>
          <cell r="K12238">
            <v>47.49</v>
          </cell>
          <cell r="L12238">
            <v>35</v>
          </cell>
          <cell r="M12238">
            <v>1662.15</v>
          </cell>
          <cell r="N12238">
            <v>466</v>
          </cell>
        </row>
        <row r="12239">
          <cell r="D12239" t="str">
            <v>HGC-26075219</v>
          </cell>
          <cell r="E12239" t="str">
            <v>A3</v>
          </cell>
          <cell r="F12239" t="str">
            <v>PSM-ZM202512220023-0003</v>
          </cell>
          <cell r="G12239" t="str">
            <v>四川大学</v>
          </cell>
          <cell r="H12239" t="str">
            <v>IDT351</v>
          </cell>
          <cell r="I12239">
            <v>6</v>
          </cell>
          <cell r="J12239" t="str">
            <v>mRNA</v>
          </cell>
          <cell r="K12239">
            <v>57.45</v>
          </cell>
          <cell r="L12239">
            <v>35</v>
          </cell>
          <cell r="M12239">
            <v>2010.75</v>
          </cell>
          <cell r="N12239">
            <v>466</v>
          </cell>
        </row>
        <row r="12240">
          <cell r="D12240" t="str">
            <v>HGC-26075220</v>
          </cell>
          <cell r="E12240" t="str">
            <v>A4</v>
          </cell>
          <cell r="F12240" t="str">
            <v>PSM-ZM202512220023-0003</v>
          </cell>
          <cell r="G12240" t="str">
            <v>四川大学</v>
          </cell>
          <cell r="H12240" t="str">
            <v>IDT352</v>
          </cell>
          <cell r="I12240">
            <v>6</v>
          </cell>
          <cell r="J12240" t="str">
            <v>mRNA</v>
          </cell>
          <cell r="K12240">
            <v>48.13</v>
          </cell>
          <cell r="L12240">
            <v>35</v>
          </cell>
          <cell r="M12240">
            <v>1684.55</v>
          </cell>
          <cell r="N12240">
            <v>466</v>
          </cell>
        </row>
        <row r="12241">
          <cell r="D12241" t="str">
            <v>HGC-26075221</v>
          </cell>
          <cell r="E12241" t="str">
            <v>A5</v>
          </cell>
          <cell r="F12241" t="str">
            <v>PSM-ZM202512220023-0003</v>
          </cell>
          <cell r="G12241" t="str">
            <v>四川大学</v>
          </cell>
          <cell r="H12241" t="str">
            <v>IDT353</v>
          </cell>
          <cell r="I12241">
            <v>6</v>
          </cell>
          <cell r="J12241" t="str">
            <v>mRNA</v>
          </cell>
          <cell r="K12241">
            <v>52.99</v>
          </cell>
          <cell r="L12241">
            <v>35</v>
          </cell>
          <cell r="M12241">
            <v>1854.65</v>
          </cell>
          <cell r="N12241">
            <v>466</v>
          </cell>
        </row>
        <row r="12242">
          <cell r="D12242" t="str">
            <v>HGC-26075222</v>
          </cell>
          <cell r="E12242" t="str">
            <v>A6</v>
          </cell>
          <cell r="F12242" t="str">
            <v>PSM-ZM202512220023-0003</v>
          </cell>
          <cell r="G12242" t="str">
            <v>四川大学</v>
          </cell>
          <cell r="H12242" t="str">
            <v>IDT354</v>
          </cell>
          <cell r="I12242">
            <v>6</v>
          </cell>
          <cell r="J12242" t="str">
            <v>mRNA</v>
          </cell>
          <cell r="K12242">
            <v>48.21</v>
          </cell>
          <cell r="L12242">
            <v>35</v>
          </cell>
          <cell r="M12242">
            <v>1687.35</v>
          </cell>
          <cell r="N12242">
            <v>466</v>
          </cell>
        </row>
        <row r="12243">
          <cell r="D12243" t="str">
            <v>HGC-26075223</v>
          </cell>
          <cell r="E12243" t="str">
            <v>left-TAM20M-F-KO1</v>
          </cell>
          <cell r="F12243" t="str">
            <v>PSM-ZM202605160002-0005</v>
          </cell>
          <cell r="G12243" t="str">
            <v>云南大学</v>
          </cell>
          <cell r="H12243" t="str">
            <v>IDT370</v>
          </cell>
          <cell r="I12243">
            <v>6</v>
          </cell>
          <cell r="J12243" t="str">
            <v>mRNA</v>
          </cell>
          <cell r="K12243">
            <v>56.97</v>
          </cell>
          <cell r="L12243">
            <v>35</v>
          </cell>
          <cell r="M12243">
            <v>1993.95</v>
          </cell>
          <cell r="N12243">
            <v>466</v>
          </cell>
        </row>
        <row r="12244">
          <cell r="D12244" t="str">
            <v>HGC-26075224</v>
          </cell>
          <cell r="E12244" t="str">
            <v>left-TAM20M-F-KO2</v>
          </cell>
          <cell r="F12244" t="str">
            <v>PSM-ZM202605160002-0005</v>
          </cell>
          <cell r="G12244" t="str">
            <v>云南大学</v>
          </cell>
          <cell r="H12244" t="str">
            <v>IDT371</v>
          </cell>
          <cell r="I12244">
            <v>6</v>
          </cell>
          <cell r="J12244" t="str">
            <v>mRNA</v>
          </cell>
          <cell r="K12244">
            <v>51.55</v>
          </cell>
          <cell r="L12244">
            <v>35</v>
          </cell>
          <cell r="M12244">
            <v>1804.25</v>
          </cell>
          <cell r="N12244">
            <v>466</v>
          </cell>
        </row>
        <row r="12245">
          <cell r="D12245" t="str">
            <v>HGC-26075225</v>
          </cell>
          <cell r="E12245" t="str">
            <v>left-TAM20M-M-KO3</v>
          </cell>
          <cell r="F12245" t="str">
            <v>PSM-ZM202605160002-0005</v>
          </cell>
          <cell r="G12245" t="str">
            <v>云南大学</v>
          </cell>
          <cell r="H12245" t="str">
            <v>IDT372</v>
          </cell>
          <cell r="I12245">
            <v>6</v>
          </cell>
          <cell r="J12245" t="str">
            <v>mRNA</v>
          </cell>
          <cell r="K12245">
            <v>58.82</v>
          </cell>
          <cell r="L12245">
            <v>35</v>
          </cell>
          <cell r="M12245">
            <v>2058.7</v>
          </cell>
          <cell r="N12245">
            <v>466</v>
          </cell>
        </row>
        <row r="12246">
          <cell r="D12246" t="str">
            <v>HGC-26075226</v>
          </cell>
          <cell r="E12246" t="str">
            <v>left-TAM20M-M-KO4</v>
          </cell>
          <cell r="F12246" t="str">
            <v>PSM-ZM202605160002-0005</v>
          </cell>
          <cell r="G12246" t="str">
            <v>云南大学</v>
          </cell>
          <cell r="H12246" t="str">
            <v>IDT373</v>
          </cell>
          <cell r="I12246">
            <v>6</v>
          </cell>
          <cell r="J12246" t="str">
            <v>mRNA</v>
          </cell>
          <cell r="K12246">
            <v>46.65</v>
          </cell>
          <cell r="L12246">
            <v>35</v>
          </cell>
          <cell r="M12246">
            <v>1632.75</v>
          </cell>
          <cell r="N12246">
            <v>466</v>
          </cell>
        </row>
        <row r="12247">
          <cell r="D12247" t="str">
            <v>HGC-26075227</v>
          </cell>
          <cell r="E12247" t="str">
            <v>left-TAM20M-F-WT1</v>
          </cell>
          <cell r="F12247" t="str">
            <v>PSM-ZM202605160002-0005</v>
          </cell>
          <cell r="G12247" t="str">
            <v>云南大学</v>
          </cell>
          <cell r="H12247" t="str">
            <v>IDT374</v>
          </cell>
          <cell r="I12247">
            <v>6</v>
          </cell>
          <cell r="J12247" t="str">
            <v>mRNA</v>
          </cell>
          <cell r="K12247">
            <v>47.45</v>
          </cell>
          <cell r="L12247">
            <v>35</v>
          </cell>
          <cell r="M12247">
            <v>1660.75</v>
          </cell>
          <cell r="N12247">
            <v>466</v>
          </cell>
        </row>
        <row r="12248">
          <cell r="D12248" t="str">
            <v>HGC-26075228</v>
          </cell>
          <cell r="E12248" t="str">
            <v>left-TAM20M-F-WT2</v>
          </cell>
          <cell r="F12248" t="str">
            <v>PSM-ZM202605160002-0005</v>
          </cell>
          <cell r="G12248" t="str">
            <v>云南大学</v>
          </cell>
          <cell r="H12248" t="str">
            <v>IDT375</v>
          </cell>
          <cell r="I12248">
            <v>6</v>
          </cell>
          <cell r="J12248" t="str">
            <v>mRNA</v>
          </cell>
          <cell r="K12248">
            <v>53.06</v>
          </cell>
          <cell r="L12248">
            <v>35</v>
          </cell>
          <cell r="M12248">
            <v>1857.1</v>
          </cell>
          <cell r="N12248">
            <v>466</v>
          </cell>
        </row>
        <row r="12249">
          <cell r="D12249" t="str">
            <v>HGC-26075229</v>
          </cell>
          <cell r="E12249" t="str">
            <v>left-TAM20M-M-WT3</v>
          </cell>
          <cell r="F12249" t="str">
            <v>PSM-ZM202605160002-0005</v>
          </cell>
          <cell r="G12249" t="str">
            <v>云南大学</v>
          </cell>
          <cell r="H12249" t="str">
            <v>IDT376</v>
          </cell>
          <cell r="I12249">
            <v>6</v>
          </cell>
          <cell r="J12249" t="str">
            <v>mRNA</v>
          </cell>
          <cell r="K12249">
            <v>48.22</v>
          </cell>
          <cell r="L12249">
            <v>35</v>
          </cell>
          <cell r="M12249">
            <v>1687.7</v>
          </cell>
          <cell r="N12249">
            <v>466</v>
          </cell>
        </row>
        <row r="12250">
          <cell r="D12250" t="str">
            <v>HGC-26075230</v>
          </cell>
          <cell r="E12250" t="str">
            <v>left-TAM20M-M-WT4</v>
          </cell>
          <cell r="F12250" t="str">
            <v>PSM-ZM202605160002-0005</v>
          </cell>
          <cell r="G12250" t="str">
            <v>云南大学</v>
          </cell>
          <cell r="H12250" t="str">
            <v>IDT377</v>
          </cell>
          <cell r="I12250">
            <v>6</v>
          </cell>
          <cell r="J12250" t="str">
            <v>mRNA</v>
          </cell>
          <cell r="K12250">
            <v>37.3</v>
          </cell>
          <cell r="L12250">
            <v>35</v>
          </cell>
          <cell r="M12250">
            <v>1305.5</v>
          </cell>
          <cell r="N12250">
            <v>466</v>
          </cell>
        </row>
        <row r="12251">
          <cell r="D12251" t="str">
            <v>HGC-26075231</v>
          </cell>
          <cell r="E12251" t="str">
            <v>right-TAM20M-F-KO1</v>
          </cell>
          <cell r="F12251" t="str">
            <v>PSM-ZM202605160002-0005</v>
          </cell>
          <cell r="G12251" t="str">
            <v>云南大学</v>
          </cell>
          <cell r="H12251" t="str">
            <v>IDT378</v>
          </cell>
          <cell r="I12251">
            <v>6</v>
          </cell>
          <cell r="J12251" t="str">
            <v>mRNA</v>
          </cell>
          <cell r="K12251">
            <v>36.45</v>
          </cell>
          <cell r="L12251">
            <v>35</v>
          </cell>
          <cell r="M12251">
            <v>1275.75</v>
          </cell>
          <cell r="N12251">
            <v>466</v>
          </cell>
        </row>
        <row r="12252">
          <cell r="D12252" t="str">
            <v>HGC-26075232</v>
          </cell>
          <cell r="E12252" t="str">
            <v>right-TAM20M-F-KO2</v>
          </cell>
          <cell r="F12252" t="str">
            <v>PSM-ZM202605160002-0005</v>
          </cell>
          <cell r="G12252" t="str">
            <v>云南大学</v>
          </cell>
          <cell r="H12252" t="str">
            <v>IDT379</v>
          </cell>
          <cell r="I12252">
            <v>6</v>
          </cell>
          <cell r="J12252" t="str">
            <v>mRNA</v>
          </cell>
          <cell r="K12252">
            <v>34.05</v>
          </cell>
          <cell r="L12252">
            <v>35</v>
          </cell>
          <cell r="M12252">
            <v>1191.75</v>
          </cell>
          <cell r="N12252">
            <v>466</v>
          </cell>
        </row>
        <row r="12253">
          <cell r="D12253" t="str">
            <v>HGC-26075233</v>
          </cell>
          <cell r="E12253" t="str">
            <v>right-TAM20M-M-KO3</v>
          </cell>
          <cell r="F12253" t="str">
            <v>PSM-ZM202605160002-0005</v>
          </cell>
          <cell r="G12253" t="str">
            <v>云南大学</v>
          </cell>
          <cell r="H12253" t="str">
            <v>IDT380</v>
          </cell>
          <cell r="I12253">
            <v>6</v>
          </cell>
          <cell r="J12253" t="str">
            <v>mRNA</v>
          </cell>
          <cell r="K12253">
            <v>33.71</v>
          </cell>
          <cell r="L12253">
            <v>35</v>
          </cell>
          <cell r="M12253">
            <v>1179.85</v>
          </cell>
          <cell r="N12253">
            <v>466</v>
          </cell>
        </row>
        <row r="12254">
          <cell r="D12254" t="str">
            <v>HGC-26075234</v>
          </cell>
          <cell r="E12254" t="str">
            <v>right-TAM20M-M-KO4</v>
          </cell>
          <cell r="F12254" t="str">
            <v>PSM-ZM202605160002-0005</v>
          </cell>
          <cell r="G12254" t="str">
            <v>云南大学</v>
          </cell>
          <cell r="H12254" t="str">
            <v>IDT381</v>
          </cell>
          <cell r="I12254">
            <v>6</v>
          </cell>
          <cell r="J12254" t="str">
            <v>mRNA</v>
          </cell>
          <cell r="K12254">
            <v>35.74</v>
          </cell>
          <cell r="L12254">
            <v>35</v>
          </cell>
          <cell r="M12254">
            <v>1250.9</v>
          </cell>
          <cell r="N12254">
            <v>466</v>
          </cell>
        </row>
        <row r="12255">
          <cell r="D12255" t="str">
            <v>HGC-26075240</v>
          </cell>
          <cell r="E12255" t="str">
            <v>HFRCT-35</v>
          </cell>
          <cell r="F12255" t="str">
            <v>PSM-ZM202605160002-0005</v>
          </cell>
          <cell r="G12255" t="str">
            <v>云南大学</v>
          </cell>
          <cell r="H12255" t="str">
            <v>IDT382</v>
          </cell>
          <cell r="I12255">
            <v>6</v>
          </cell>
          <cell r="J12255" t="str">
            <v>mRNA</v>
          </cell>
          <cell r="K12255">
            <v>23.1</v>
          </cell>
          <cell r="L12255">
            <v>35</v>
          </cell>
          <cell r="M12255">
            <v>808.5</v>
          </cell>
          <cell r="N12255">
            <v>466</v>
          </cell>
        </row>
        <row r="12256">
          <cell r="D12256" t="str">
            <v>HGC-26075241</v>
          </cell>
          <cell r="E12256" t="str">
            <v>M0-1</v>
          </cell>
          <cell r="F12256" t="str">
            <v>PSM-ZM202606100006-0001</v>
          </cell>
          <cell r="G12256" t="str">
            <v>中南大学湘雅二医院</v>
          </cell>
          <cell r="H12256" t="str">
            <v>IDT355</v>
          </cell>
          <cell r="I12256">
            <v>6</v>
          </cell>
          <cell r="J12256" t="str">
            <v>mRNA-T7</v>
          </cell>
          <cell r="K12256">
            <v>51.59</v>
          </cell>
          <cell r="L12256">
            <v>35</v>
          </cell>
          <cell r="M12256">
            <v>1805.65</v>
          </cell>
          <cell r="N12256">
            <v>463</v>
          </cell>
        </row>
        <row r="12257">
          <cell r="D12257" t="str">
            <v>HGC-26075242</v>
          </cell>
          <cell r="E12257" t="str">
            <v>M0-2</v>
          </cell>
          <cell r="F12257" t="str">
            <v>PSM-ZM202606100006-0001</v>
          </cell>
          <cell r="G12257" t="str">
            <v>中南大学湘雅二医院</v>
          </cell>
          <cell r="H12257" t="str">
            <v>IDT356</v>
          </cell>
          <cell r="I12257">
            <v>6</v>
          </cell>
          <cell r="J12257" t="str">
            <v>mRNA-T7</v>
          </cell>
          <cell r="K12257">
            <v>42.1</v>
          </cell>
          <cell r="L12257">
            <v>35</v>
          </cell>
          <cell r="M12257">
            <v>1473.5</v>
          </cell>
          <cell r="N12257">
            <v>463</v>
          </cell>
        </row>
        <row r="12258">
          <cell r="D12258" t="str">
            <v>HGC-26075243</v>
          </cell>
          <cell r="E12258" t="str">
            <v>M0-3</v>
          </cell>
          <cell r="F12258" t="str">
            <v>PSM-ZM202606100006-0001</v>
          </cell>
          <cell r="G12258" t="str">
            <v>中南大学湘雅二医院</v>
          </cell>
          <cell r="H12258" t="str">
            <v>IDT357</v>
          </cell>
          <cell r="I12258">
            <v>6</v>
          </cell>
          <cell r="J12258" t="str">
            <v>mRNA-T7</v>
          </cell>
          <cell r="K12258">
            <v>44.23</v>
          </cell>
          <cell r="L12258">
            <v>35</v>
          </cell>
          <cell r="M12258">
            <v>1548.05</v>
          </cell>
          <cell r="N12258">
            <v>463</v>
          </cell>
        </row>
        <row r="12259">
          <cell r="D12259" t="str">
            <v>HGC-26075244</v>
          </cell>
          <cell r="E12259" t="str">
            <v>M2-Veh-1</v>
          </cell>
          <cell r="F12259" t="str">
            <v>PSM-ZM202606100006-0001</v>
          </cell>
          <cell r="G12259" t="str">
            <v>中南大学湘雅二医院</v>
          </cell>
          <cell r="H12259" t="str">
            <v>IDT358</v>
          </cell>
          <cell r="I12259">
            <v>6</v>
          </cell>
          <cell r="J12259" t="str">
            <v>mRNA-T7</v>
          </cell>
          <cell r="K12259">
            <v>58.65</v>
          </cell>
          <cell r="L12259">
            <v>35</v>
          </cell>
          <cell r="M12259">
            <v>2052.75</v>
          </cell>
          <cell r="N12259">
            <v>463</v>
          </cell>
        </row>
        <row r="12260">
          <cell r="D12260" t="str">
            <v>HGC-26075245</v>
          </cell>
          <cell r="E12260" t="str">
            <v>M2-Veh-2</v>
          </cell>
          <cell r="F12260" t="str">
            <v>PSM-ZM202606100006-0001</v>
          </cell>
          <cell r="G12260" t="str">
            <v>中南大学湘雅二医院</v>
          </cell>
          <cell r="H12260" t="str">
            <v>IDT359</v>
          </cell>
          <cell r="I12260">
            <v>6</v>
          </cell>
          <cell r="J12260" t="str">
            <v>mRNA-T7</v>
          </cell>
          <cell r="K12260">
            <v>57.11</v>
          </cell>
          <cell r="L12260">
            <v>35</v>
          </cell>
          <cell r="M12260">
            <v>1998.85</v>
          </cell>
          <cell r="N12260">
            <v>463</v>
          </cell>
        </row>
        <row r="12261">
          <cell r="D12261" t="str">
            <v>HGC-26075246</v>
          </cell>
          <cell r="E12261" t="str">
            <v>M2-Veh-3</v>
          </cell>
          <cell r="F12261" t="str">
            <v>PSM-ZM202606100006-0001</v>
          </cell>
          <cell r="G12261" t="str">
            <v>中南大学湘雅二医院</v>
          </cell>
          <cell r="H12261" t="str">
            <v>IDT360</v>
          </cell>
          <cell r="I12261">
            <v>6</v>
          </cell>
          <cell r="J12261" t="str">
            <v>mRNA-T7</v>
          </cell>
          <cell r="K12261">
            <v>39.5</v>
          </cell>
          <cell r="L12261">
            <v>35</v>
          </cell>
          <cell r="M12261">
            <v>1382.5</v>
          </cell>
          <cell r="N12261">
            <v>463</v>
          </cell>
        </row>
        <row r="12262">
          <cell r="D12262" t="str">
            <v>HGC-26075247</v>
          </cell>
          <cell r="E12262" t="str">
            <v>M2-Mel-1</v>
          </cell>
          <cell r="F12262" t="str">
            <v>PSM-ZM202606100006-0001</v>
          </cell>
          <cell r="G12262" t="str">
            <v>中南大学湘雅二医院</v>
          </cell>
          <cell r="H12262" t="str">
            <v>IDT361</v>
          </cell>
          <cell r="I12262">
            <v>6</v>
          </cell>
          <cell r="J12262" t="str">
            <v>mRNA-T7</v>
          </cell>
          <cell r="K12262">
            <v>64.51</v>
          </cell>
          <cell r="L12262">
            <v>35</v>
          </cell>
          <cell r="M12262">
            <v>2257.85</v>
          </cell>
          <cell r="N12262">
            <v>463</v>
          </cell>
        </row>
        <row r="12263">
          <cell r="D12263" t="str">
            <v>HGC-26075248</v>
          </cell>
          <cell r="E12263" t="str">
            <v>M2-Mel-2</v>
          </cell>
          <cell r="F12263" t="str">
            <v>PSM-ZM202606100006-0001</v>
          </cell>
          <cell r="G12263" t="str">
            <v>中南大学湘雅二医院</v>
          </cell>
          <cell r="H12263" t="str">
            <v>IDT362</v>
          </cell>
          <cell r="I12263">
            <v>6</v>
          </cell>
          <cell r="J12263" t="str">
            <v>mRNA-T7</v>
          </cell>
          <cell r="K12263">
            <v>65.74</v>
          </cell>
          <cell r="L12263">
            <v>35</v>
          </cell>
          <cell r="M12263">
            <v>2300.9</v>
          </cell>
          <cell r="N12263">
            <v>463</v>
          </cell>
        </row>
        <row r="12264">
          <cell r="D12264" t="str">
            <v>HGC-26075249</v>
          </cell>
          <cell r="E12264" t="str">
            <v>M2-Mel-3</v>
          </cell>
          <cell r="F12264" t="str">
            <v>PSM-ZM202606100006-0001</v>
          </cell>
          <cell r="G12264" t="str">
            <v>中南大学湘雅二医院</v>
          </cell>
          <cell r="H12264" t="str">
            <v>IDT363</v>
          </cell>
          <cell r="I12264">
            <v>6</v>
          </cell>
          <cell r="J12264" t="str">
            <v>mRNA-T7</v>
          </cell>
          <cell r="K12264">
            <v>59.08</v>
          </cell>
          <cell r="L12264">
            <v>35</v>
          </cell>
          <cell r="M12264">
            <v>2067.8</v>
          </cell>
          <cell r="N12264">
            <v>463</v>
          </cell>
        </row>
        <row r="12265">
          <cell r="D12265" t="str">
            <v>HGC-26074240</v>
          </cell>
          <cell r="E12265" t="str">
            <v>NC1</v>
          </cell>
          <cell r="F12265" t="str">
            <v>PSM-ZM202606110003-0001</v>
          </cell>
          <cell r="G12265" t="str">
            <v>四川佰赛因斯生物科技有限公司</v>
          </cell>
          <cell r="H12265" t="str">
            <v>IDT296</v>
          </cell>
          <cell r="I12265">
            <v>6</v>
          </cell>
          <cell r="J12265" t="str">
            <v>mRNA-T7</v>
          </cell>
          <cell r="K12265">
            <v>26.36</v>
          </cell>
          <cell r="L12265">
            <v>35</v>
          </cell>
          <cell r="M12265">
            <v>922.6</v>
          </cell>
          <cell r="N12265">
            <v>480</v>
          </cell>
        </row>
        <row r="12266">
          <cell r="D12266" t="str">
            <v>HGC-26074241</v>
          </cell>
          <cell r="E12266" t="str">
            <v>NC2</v>
          </cell>
          <cell r="F12266" t="str">
            <v>PSM-ZM202606110003-0001</v>
          </cell>
          <cell r="G12266" t="str">
            <v>四川佰赛因斯生物科技有限公司</v>
          </cell>
          <cell r="H12266" t="str">
            <v>IDT297</v>
          </cell>
          <cell r="I12266">
            <v>6</v>
          </cell>
          <cell r="J12266" t="str">
            <v>mRNA-T7</v>
          </cell>
          <cell r="K12266">
            <v>38.92</v>
          </cell>
          <cell r="L12266">
            <v>35</v>
          </cell>
          <cell r="M12266">
            <v>1362.2</v>
          </cell>
          <cell r="N12266">
            <v>480</v>
          </cell>
        </row>
        <row r="12267">
          <cell r="D12267" t="str">
            <v>HGC-26074242</v>
          </cell>
          <cell r="E12267" t="str">
            <v>NC3</v>
          </cell>
          <cell r="F12267" t="str">
            <v>PSM-ZM202606110003-0001</v>
          </cell>
          <cell r="G12267" t="str">
            <v>四川佰赛因斯生物科技有限公司</v>
          </cell>
          <cell r="H12267" t="str">
            <v>IDT298</v>
          </cell>
          <cell r="I12267">
            <v>6</v>
          </cell>
          <cell r="J12267" t="str">
            <v>mRNA-T7</v>
          </cell>
          <cell r="K12267">
            <v>31.36</v>
          </cell>
          <cell r="L12267">
            <v>35</v>
          </cell>
          <cell r="M12267">
            <v>1097.6</v>
          </cell>
          <cell r="N12267">
            <v>480</v>
          </cell>
        </row>
        <row r="12268">
          <cell r="D12268" t="str">
            <v>HGC-26074243</v>
          </cell>
          <cell r="E12268" t="str">
            <v>MO1</v>
          </cell>
          <cell r="F12268" t="str">
            <v>PSM-ZM202606110003-0001</v>
          </cell>
          <cell r="G12268" t="str">
            <v>四川佰赛因斯生物科技有限公司</v>
          </cell>
          <cell r="H12268" t="str">
            <v>IDT299</v>
          </cell>
          <cell r="I12268">
            <v>6</v>
          </cell>
          <cell r="J12268" t="str">
            <v>mRNA-T7</v>
          </cell>
          <cell r="K12268">
            <v>14.45</v>
          </cell>
          <cell r="L12268">
            <v>35</v>
          </cell>
          <cell r="M12268">
            <v>505.75</v>
          </cell>
          <cell r="N12268">
            <v>480</v>
          </cell>
        </row>
        <row r="12269">
          <cell r="D12269" t="str">
            <v>HGC-26074244</v>
          </cell>
          <cell r="E12269" t="str">
            <v>MO2</v>
          </cell>
          <cell r="F12269" t="str">
            <v>PSM-ZM202606110003-0001</v>
          </cell>
          <cell r="G12269" t="str">
            <v>四川佰赛因斯生物科技有限公司</v>
          </cell>
          <cell r="H12269" t="str">
            <v>IDT300</v>
          </cell>
          <cell r="I12269">
            <v>6</v>
          </cell>
          <cell r="J12269" t="str">
            <v>mRNA-T7</v>
          </cell>
          <cell r="K12269">
            <v>21.43</v>
          </cell>
          <cell r="L12269">
            <v>35</v>
          </cell>
          <cell r="M12269">
            <v>750.05</v>
          </cell>
          <cell r="N12269">
            <v>480</v>
          </cell>
        </row>
        <row r="12270">
          <cell r="D12270" t="str">
            <v>HGC-26074245</v>
          </cell>
          <cell r="E12270" t="str">
            <v>MO3</v>
          </cell>
          <cell r="F12270" t="str">
            <v>PSM-ZM202606110003-0001</v>
          </cell>
          <cell r="G12270" t="str">
            <v>四川佰赛因斯生物科技有限公司</v>
          </cell>
          <cell r="H12270" t="str">
            <v>IDT301</v>
          </cell>
          <cell r="I12270">
            <v>6</v>
          </cell>
          <cell r="J12270" t="str">
            <v>mRNA-T7</v>
          </cell>
          <cell r="K12270">
            <v>23.33</v>
          </cell>
          <cell r="L12270">
            <v>35</v>
          </cell>
          <cell r="M12270">
            <v>816.55</v>
          </cell>
          <cell r="N12270">
            <v>480</v>
          </cell>
        </row>
        <row r="12271">
          <cell r="D12271" t="str">
            <v>HGC-26074246</v>
          </cell>
          <cell r="E12271" t="str">
            <v>PPR-1</v>
          </cell>
          <cell r="F12271" t="str">
            <v>PSM-ZM202606110003-0001</v>
          </cell>
          <cell r="G12271" t="str">
            <v>四川佰赛因斯生物科技有限公司</v>
          </cell>
          <cell r="H12271" t="str">
            <v>IDT302</v>
          </cell>
          <cell r="I12271">
            <v>6</v>
          </cell>
          <cell r="J12271" t="str">
            <v>mRNA-T7</v>
          </cell>
          <cell r="K12271">
            <v>46.97</v>
          </cell>
          <cell r="L12271">
            <v>35</v>
          </cell>
          <cell r="M12271">
            <v>1643.95</v>
          </cell>
          <cell r="N12271">
            <v>480</v>
          </cell>
        </row>
        <row r="12272">
          <cell r="D12272" t="str">
            <v>HGC-26074247</v>
          </cell>
          <cell r="E12272" t="str">
            <v>PPR-2</v>
          </cell>
          <cell r="F12272" t="str">
            <v>PSM-ZM202606110003-0001</v>
          </cell>
          <cell r="G12272" t="str">
            <v>四川佰赛因斯生物科技有限公司</v>
          </cell>
          <cell r="H12272" t="str">
            <v>IDT303</v>
          </cell>
          <cell r="I12272">
            <v>6</v>
          </cell>
          <cell r="J12272" t="str">
            <v>mRNA-T7</v>
          </cell>
          <cell r="K12272">
            <v>49.36</v>
          </cell>
          <cell r="L12272">
            <v>35</v>
          </cell>
          <cell r="M12272">
            <v>1727.6</v>
          </cell>
          <cell r="N12272">
            <v>480</v>
          </cell>
        </row>
        <row r="12273">
          <cell r="D12273" t="str">
            <v>HGC-26074248</v>
          </cell>
          <cell r="E12273" t="str">
            <v>PPR-3</v>
          </cell>
          <cell r="F12273" t="str">
            <v>PSM-ZM202606110003-0001</v>
          </cell>
          <cell r="G12273" t="str">
            <v>四川佰赛因斯生物科技有限公司</v>
          </cell>
          <cell r="H12273" t="str">
            <v>IDT304</v>
          </cell>
          <cell r="I12273">
            <v>6</v>
          </cell>
          <cell r="J12273" t="str">
            <v>mRNA-T7</v>
          </cell>
          <cell r="K12273">
            <v>14.73</v>
          </cell>
          <cell r="L12273">
            <v>35</v>
          </cell>
          <cell r="M12273">
            <v>515.55</v>
          </cell>
          <cell r="N12273">
            <v>480</v>
          </cell>
        </row>
        <row r="12274">
          <cell r="D12274" t="str">
            <v>HGC-26075390</v>
          </cell>
          <cell r="E12274" t="str">
            <v>HC-1</v>
          </cell>
          <cell r="F12274" t="str">
            <v>PSM-ZM202606120010-0001</v>
          </cell>
          <cell r="G12274" t="str">
            <v>西湖大学</v>
          </cell>
          <cell r="H12274" t="str">
            <v>IDT364</v>
          </cell>
          <cell r="I12274">
            <v>6</v>
          </cell>
          <cell r="J12274" t="str">
            <v>mRNA</v>
          </cell>
          <cell r="K12274">
            <v>4.83</v>
          </cell>
          <cell r="L12274">
            <v>35</v>
          </cell>
          <cell r="M12274">
            <v>169.05</v>
          </cell>
          <cell r="N12274">
            <v>480</v>
          </cell>
        </row>
        <row r="12275">
          <cell r="D12275" t="str">
            <v>HGC-26075391</v>
          </cell>
          <cell r="E12275" t="str">
            <v>HC-2</v>
          </cell>
          <cell r="F12275" t="str">
            <v>PSM-ZM202606120010-0001</v>
          </cell>
          <cell r="G12275" t="str">
            <v>西湖大学</v>
          </cell>
          <cell r="H12275" t="str">
            <v>IDT365</v>
          </cell>
          <cell r="I12275">
            <v>6</v>
          </cell>
          <cell r="J12275" t="str">
            <v>mRNA</v>
          </cell>
          <cell r="K12275">
            <v>3.98</v>
          </cell>
          <cell r="L12275">
            <v>35</v>
          </cell>
          <cell r="M12275">
            <v>139.3</v>
          </cell>
          <cell r="N12275">
            <v>480</v>
          </cell>
        </row>
        <row r="12276">
          <cell r="D12276" t="str">
            <v>HGC-26075392</v>
          </cell>
          <cell r="E12276" t="str">
            <v>HC-3</v>
          </cell>
          <cell r="F12276" t="str">
            <v>PSM-ZM202606120010-0001</v>
          </cell>
          <cell r="G12276" t="str">
            <v>西湖大学</v>
          </cell>
          <cell r="H12276" t="str">
            <v>IDT366</v>
          </cell>
          <cell r="I12276">
            <v>6</v>
          </cell>
          <cell r="J12276" t="str">
            <v>mRNA</v>
          </cell>
          <cell r="K12276">
            <v>5.15</v>
          </cell>
          <cell r="L12276">
            <v>35</v>
          </cell>
          <cell r="M12276">
            <v>180.25</v>
          </cell>
          <cell r="N12276">
            <v>480</v>
          </cell>
        </row>
        <row r="12277">
          <cell r="D12277" t="str">
            <v>HGC-26075393</v>
          </cell>
          <cell r="E12277" t="str">
            <v>SYT1-1</v>
          </cell>
          <cell r="F12277" t="str">
            <v>PSM-ZM202606120010-0001</v>
          </cell>
          <cell r="G12277" t="str">
            <v>西湖大学</v>
          </cell>
          <cell r="H12277" t="str">
            <v>IDT367</v>
          </cell>
          <cell r="I12277">
            <v>6</v>
          </cell>
          <cell r="J12277" t="str">
            <v>mRNA</v>
          </cell>
          <cell r="K12277">
            <v>14.84</v>
          </cell>
          <cell r="L12277">
            <v>35</v>
          </cell>
          <cell r="M12277">
            <v>519.4</v>
          </cell>
          <cell r="N12277">
            <v>480</v>
          </cell>
        </row>
        <row r="12278">
          <cell r="D12278" t="str">
            <v>HGC-26075394</v>
          </cell>
          <cell r="E12278" t="str">
            <v>SYT1-2</v>
          </cell>
          <cell r="F12278" t="str">
            <v>PSM-ZM202606120010-0001</v>
          </cell>
          <cell r="G12278" t="str">
            <v>西湖大学</v>
          </cell>
          <cell r="H12278" t="str">
            <v>IDT368</v>
          </cell>
          <cell r="I12278">
            <v>6</v>
          </cell>
          <cell r="J12278" t="str">
            <v>mRNA</v>
          </cell>
          <cell r="K12278">
            <v>4.74</v>
          </cell>
          <cell r="L12278">
            <v>35</v>
          </cell>
          <cell r="M12278">
            <v>165.9</v>
          </cell>
          <cell r="N12278">
            <v>480</v>
          </cell>
        </row>
        <row r="12279">
          <cell r="D12279" t="str">
            <v>HGC-26075395</v>
          </cell>
          <cell r="E12279" t="str">
            <v>SYT1-3</v>
          </cell>
          <cell r="F12279" t="str">
            <v>PSM-ZM202606120010-0001</v>
          </cell>
          <cell r="G12279" t="str">
            <v>西湖大学</v>
          </cell>
          <cell r="H12279" t="str">
            <v>IDT369</v>
          </cell>
          <cell r="I12279">
            <v>6</v>
          </cell>
          <cell r="J12279" t="str">
            <v>mRNA</v>
          </cell>
          <cell r="K12279">
            <v>9.45</v>
          </cell>
          <cell r="L12279">
            <v>35</v>
          </cell>
          <cell r="M12279">
            <v>330.75</v>
          </cell>
          <cell r="N12279">
            <v>480</v>
          </cell>
        </row>
        <row r="12280">
          <cell r="D12280" t="str">
            <v>20260620R-P1-168</v>
          </cell>
        </row>
        <row r="12280">
          <cell r="I12280">
            <v>168</v>
          </cell>
          <cell r="J12280" t="str">
            <v>mRNA</v>
          </cell>
          <cell r="K12280">
            <v>36.75</v>
          </cell>
          <cell r="L12280">
            <v>50</v>
          </cell>
          <cell r="M12280">
            <v>1837.5</v>
          </cell>
          <cell r="N12280">
            <v>465</v>
          </cell>
        </row>
        <row r="12281">
          <cell r="D12281" t="str">
            <v>HGC-26075235</v>
          </cell>
          <cell r="E12281" t="str">
            <v>right-TAM20M-F-WT1</v>
          </cell>
          <cell r="F12281" t="str">
            <v>PSM-ZM202605160002-0005</v>
          </cell>
          <cell r="G12281" t="str">
            <v>云南大学</v>
          </cell>
          <cell r="H12281" t="str">
            <v>IDT289</v>
          </cell>
          <cell r="I12281">
            <v>6</v>
          </cell>
          <cell r="J12281" t="str">
            <v>mRNA</v>
          </cell>
          <cell r="K12281">
            <v>41.52</v>
          </cell>
          <cell r="L12281">
            <v>35</v>
          </cell>
          <cell r="M12281">
            <v>1453.2</v>
          </cell>
          <cell r="N12281">
            <v>465</v>
          </cell>
        </row>
        <row r="12282">
          <cell r="D12282" t="str">
            <v>HGC-26075236</v>
          </cell>
          <cell r="E12282" t="str">
            <v>right-TAM20M-F-WT2</v>
          </cell>
          <cell r="F12282" t="str">
            <v>PSM-ZM202605160002-0005</v>
          </cell>
          <cell r="G12282" t="str">
            <v>云南大学</v>
          </cell>
          <cell r="H12282" t="str">
            <v>IDT290</v>
          </cell>
          <cell r="I12282">
            <v>6</v>
          </cell>
          <cell r="J12282" t="str">
            <v>mRNA</v>
          </cell>
          <cell r="K12282">
            <v>34.07</v>
          </cell>
          <cell r="L12282">
            <v>35</v>
          </cell>
          <cell r="M12282">
            <v>1192.45</v>
          </cell>
          <cell r="N12282">
            <v>465</v>
          </cell>
        </row>
        <row r="12283">
          <cell r="D12283" t="str">
            <v>HGC-26075237</v>
          </cell>
          <cell r="E12283" t="str">
            <v>right-TAM20M-M-WT3</v>
          </cell>
          <cell r="F12283" t="str">
            <v>PSM-ZM202605160002-0005</v>
          </cell>
          <cell r="G12283" t="str">
            <v>云南大学</v>
          </cell>
          <cell r="H12283" t="str">
            <v>IDT291</v>
          </cell>
          <cell r="I12283">
            <v>6</v>
          </cell>
          <cell r="J12283" t="str">
            <v>mRNA</v>
          </cell>
          <cell r="K12283">
            <v>32.96</v>
          </cell>
          <cell r="L12283">
            <v>35</v>
          </cell>
          <cell r="M12283">
            <v>1153.6</v>
          </cell>
          <cell r="N12283">
            <v>465</v>
          </cell>
        </row>
        <row r="12284">
          <cell r="D12284" t="str">
            <v>HGC-26075238</v>
          </cell>
          <cell r="E12284" t="str">
            <v>right-TAM20M-M-WT4</v>
          </cell>
          <cell r="F12284" t="str">
            <v>PSM-ZM202605160002-0005</v>
          </cell>
          <cell r="G12284" t="str">
            <v>云南大学</v>
          </cell>
          <cell r="H12284" t="str">
            <v>IDT292</v>
          </cell>
          <cell r="I12284">
            <v>6</v>
          </cell>
          <cell r="J12284" t="str">
            <v>mRNA</v>
          </cell>
          <cell r="K12284">
            <v>47.29</v>
          </cell>
          <cell r="L12284">
            <v>35</v>
          </cell>
          <cell r="M12284">
            <v>1655.15</v>
          </cell>
          <cell r="N12284">
            <v>465</v>
          </cell>
        </row>
        <row r="12285">
          <cell r="D12285" t="str">
            <v>HGC-26075656</v>
          </cell>
          <cell r="E12285" t="str">
            <v>LLM-756660-BCa</v>
          </cell>
          <cell r="F12285" t="str">
            <v>PSM-ZM202606150008-0001</v>
          </cell>
          <cell r="G12285" t="str">
            <v>绘元（广州）生物科技有限公司</v>
          </cell>
          <cell r="H12285" t="str">
            <v>IDT299</v>
          </cell>
          <cell r="I12285">
            <v>6</v>
          </cell>
          <cell r="J12285" t="str">
            <v>mRNA</v>
          </cell>
          <cell r="K12285">
            <v>19.77</v>
          </cell>
          <cell r="L12285">
            <v>35</v>
          </cell>
          <cell r="M12285">
            <v>691.95</v>
          </cell>
          <cell r="N12285">
            <v>465</v>
          </cell>
        </row>
        <row r="12286">
          <cell r="D12286" t="str">
            <v>HGC-26075657</v>
          </cell>
          <cell r="E12286" t="str">
            <v>777249-GHQ-BCa</v>
          </cell>
          <cell r="F12286" t="str">
            <v>PSM-ZM202606150008-0001</v>
          </cell>
          <cell r="G12286" t="str">
            <v>绘元（广州）生物科技有限公司</v>
          </cell>
          <cell r="H12286" t="str">
            <v>IDT300</v>
          </cell>
          <cell r="I12286">
            <v>6</v>
          </cell>
          <cell r="J12286" t="str">
            <v>mRNA</v>
          </cell>
          <cell r="K12286">
            <v>19.09</v>
          </cell>
          <cell r="L12286">
            <v>35</v>
          </cell>
          <cell r="M12286">
            <v>668.15</v>
          </cell>
          <cell r="N12286">
            <v>465</v>
          </cell>
        </row>
        <row r="12287">
          <cell r="D12287" t="str">
            <v>HGC-26075658</v>
          </cell>
          <cell r="E12287" t="str">
            <v>400524-HRZ-BCa</v>
          </cell>
          <cell r="F12287" t="str">
            <v>PSM-ZM202606150008-0001</v>
          </cell>
          <cell r="G12287" t="str">
            <v>绘元（广州）生物科技有限公司</v>
          </cell>
          <cell r="H12287" t="str">
            <v>IDT301</v>
          </cell>
          <cell r="I12287">
            <v>6</v>
          </cell>
          <cell r="J12287" t="str">
            <v>mRNA</v>
          </cell>
          <cell r="K12287">
            <v>26.06</v>
          </cell>
          <cell r="L12287">
            <v>35</v>
          </cell>
          <cell r="M12287">
            <v>912.1</v>
          </cell>
          <cell r="N12287">
            <v>465</v>
          </cell>
        </row>
        <row r="12288">
          <cell r="D12288" t="str">
            <v>HGC-26075659</v>
          </cell>
          <cell r="E12288" t="str">
            <v>227417-LDQ-BCa</v>
          </cell>
          <cell r="F12288" t="str">
            <v>PSM-ZM202606150008-0001</v>
          </cell>
          <cell r="G12288" t="str">
            <v>绘元（广州）生物科技有限公司</v>
          </cell>
          <cell r="H12288" t="str">
            <v>IDT302</v>
          </cell>
          <cell r="I12288">
            <v>6</v>
          </cell>
          <cell r="J12288" t="str">
            <v>mRNA</v>
          </cell>
          <cell r="K12288">
            <v>36.99</v>
          </cell>
          <cell r="L12288">
            <v>35</v>
          </cell>
          <cell r="M12288">
            <v>1294.65</v>
          </cell>
          <cell r="N12288">
            <v>465</v>
          </cell>
        </row>
        <row r="12289">
          <cell r="D12289" t="str">
            <v>HGC-26075660</v>
          </cell>
          <cell r="E12289" t="str">
            <v>JHL-700057-BCa</v>
          </cell>
          <cell r="F12289" t="str">
            <v>PSM-ZM202606150008-0001</v>
          </cell>
          <cell r="G12289" t="str">
            <v>绘元（广州）生物科技有限公司</v>
          </cell>
          <cell r="H12289" t="str">
            <v>IDT303</v>
          </cell>
          <cell r="I12289">
            <v>6</v>
          </cell>
          <cell r="J12289" t="str">
            <v>mRNA</v>
          </cell>
          <cell r="K12289">
            <v>28.61</v>
          </cell>
          <cell r="L12289">
            <v>35</v>
          </cell>
          <cell r="M12289">
            <v>1001.35</v>
          </cell>
          <cell r="N12289">
            <v>465</v>
          </cell>
        </row>
        <row r="12290">
          <cell r="D12290" t="str">
            <v>HGC-26075661</v>
          </cell>
          <cell r="E12290" t="str">
            <v>776089-LSY-BCa</v>
          </cell>
          <cell r="F12290" t="str">
            <v>PSM-ZM202606150008-0001</v>
          </cell>
          <cell r="G12290" t="str">
            <v>绘元（广州）生物科技有限公司</v>
          </cell>
          <cell r="H12290" t="str">
            <v>IDT304</v>
          </cell>
          <cell r="I12290">
            <v>6</v>
          </cell>
          <cell r="J12290" t="str">
            <v>mRNA</v>
          </cell>
          <cell r="K12290">
            <v>58.19</v>
          </cell>
          <cell r="L12290">
            <v>35</v>
          </cell>
          <cell r="M12290">
            <v>2036.65</v>
          </cell>
          <cell r="N12290">
            <v>465</v>
          </cell>
        </row>
        <row r="12291">
          <cell r="D12291" t="str">
            <v>HGC-26075662</v>
          </cell>
          <cell r="E12291" t="str">
            <v>392103-ZL-BCa</v>
          </cell>
          <cell r="F12291" t="str">
            <v>PSM-ZM202606150008-0001</v>
          </cell>
          <cell r="G12291" t="str">
            <v>绘元（广州）生物科技有限公司</v>
          </cell>
          <cell r="H12291" t="str">
            <v>IDT305</v>
          </cell>
          <cell r="I12291">
            <v>6</v>
          </cell>
          <cell r="J12291" t="str">
            <v>mRNA</v>
          </cell>
          <cell r="K12291">
            <v>46.72</v>
          </cell>
          <cell r="L12291">
            <v>35</v>
          </cell>
          <cell r="M12291">
            <v>1635.2</v>
          </cell>
          <cell r="N12291">
            <v>465</v>
          </cell>
        </row>
        <row r="12292">
          <cell r="D12292" t="str">
            <v>HGC-26075663</v>
          </cell>
          <cell r="E12292" t="str">
            <v>780501-WYF-BCa</v>
          </cell>
          <cell r="F12292" t="str">
            <v>PSM-ZM202606150008-0001</v>
          </cell>
          <cell r="G12292" t="str">
            <v>绘元（广州）生物科技有限公司</v>
          </cell>
          <cell r="H12292" t="str">
            <v>IDT306</v>
          </cell>
          <cell r="I12292">
            <v>6</v>
          </cell>
          <cell r="J12292" t="str">
            <v>mRNA</v>
          </cell>
          <cell r="K12292">
            <v>43.82</v>
          </cell>
          <cell r="L12292">
            <v>35</v>
          </cell>
          <cell r="M12292">
            <v>1533.7</v>
          </cell>
          <cell r="N12292">
            <v>465</v>
          </cell>
        </row>
        <row r="12293">
          <cell r="D12293" t="str">
            <v>HGC-26075664</v>
          </cell>
          <cell r="E12293" t="str">
            <v>771849-LGW-BCa</v>
          </cell>
          <cell r="F12293" t="str">
            <v>PSM-ZM202606150008-0001</v>
          </cell>
          <cell r="G12293" t="str">
            <v>绘元（广州）生物科技有限公司</v>
          </cell>
          <cell r="H12293" t="str">
            <v>IDT307</v>
          </cell>
          <cell r="I12293">
            <v>6</v>
          </cell>
          <cell r="J12293" t="str">
            <v>mRNA</v>
          </cell>
          <cell r="K12293">
            <v>45.05</v>
          </cell>
          <cell r="L12293">
            <v>35</v>
          </cell>
          <cell r="M12293">
            <v>1576.75</v>
          </cell>
          <cell r="N12293">
            <v>465</v>
          </cell>
        </row>
        <row r="12294">
          <cell r="D12294" t="str">
            <v>HGC-26075665</v>
          </cell>
          <cell r="E12294" t="str">
            <v>765768-WLF-BCa</v>
          </cell>
          <cell r="F12294" t="str">
            <v>PSM-ZM202606150008-0001</v>
          </cell>
          <cell r="G12294" t="str">
            <v>绘元（广州）生物科技有限公司</v>
          </cell>
          <cell r="H12294" t="str">
            <v>IDT308</v>
          </cell>
          <cell r="I12294">
            <v>6</v>
          </cell>
          <cell r="J12294" t="str">
            <v>mRNA</v>
          </cell>
          <cell r="K12294">
            <v>45.25</v>
          </cell>
          <cell r="L12294">
            <v>35</v>
          </cell>
          <cell r="M12294">
            <v>1583.75</v>
          </cell>
          <cell r="N12294">
            <v>465</v>
          </cell>
        </row>
        <row r="12295">
          <cell r="D12295" t="str">
            <v>HGC-26075666</v>
          </cell>
          <cell r="E12295" t="str">
            <v>ZHD-769319-BCa</v>
          </cell>
          <cell r="F12295" t="str">
            <v>PSM-ZM202606150008-0001</v>
          </cell>
          <cell r="G12295" t="str">
            <v>绘元（广州）生物科技有限公司</v>
          </cell>
          <cell r="H12295" t="str">
            <v>IDT309</v>
          </cell>
          <cell r="I12295">
            <v>6</v>
          </cell>
          <cell r="J12295" t="str">
            <v>mRNA</v>
          </cell>
          <cell r="K12295">
            <v>39.95</v>
          </cell>
          <cell r="L12295">
            <v>35</v>
          </cell>
          <cell r="M12295">
            <v>1398.25</v>
          </cell>
          <cell r="N12295">
            <v>465</v>
          </cell>
        </row>
        <row r="12296">
          <cell r="D12296" t="str">
            <v>HGC-26075667</v>
          </cell>
          <cell r="E12296" t="str">
            <v>MCZ-776318-BCa</v>
          </cell>
          <cell r="F12296" t="str">
            <v>PSM-ZM202606150008-0001</v>
          </cell>
          <cell r="G12296" t="str">
            <v>绘元（广州）生物科技有限公司</v>
          </cell>
          <cell r="H12296" t="str">
            <v>IDT310</v>
          </cell>
          <cell r="I12296">
            <v>6</v>
          </cell>
          <cell r="J12296" t="str">
            <v>mRNA</v>
          </cell>
          <cell r="K12296">
            <v>40.9</v>
          </cell>
          <cell r="L12296">
            <v>35</v>
          </cell>
          <cell r="M12296">
            <v>1431.5</v>
          </cell>
          <cell r="N12296">
            <v>465</v>
          </cell>
        </row>
        <row r="12297">
          <cell r="D12297" t="str">
            <v>HGC-26075668</v>
          </cell>
          <cell r="E12297" t="str">
            <v>781620-HHX-Ca-ZC</v>
          </cell>
          <cell r="F12297" t="str">
            <v>PSM-ZM202606150008-0001</v>
          </cell>
          <cell r="G12297" t="str">
            <v>绘元（广州）生物科技有限公司</v>
          </cell>
          <cell r="H12297" t="str">
            <v>IDT311</v>
          </cell>
          <cell r="I12297">
            <v>6</v>
          </cell>
          <cell r="J12297" t="str">
            <v>mRNA</v>
          </cell>
          <cell r="K12297">
            <v>35.94</v>
          </cell>
          <cell r="L12297">
            <v>35</v>
          </cell>
          <cell r="M12297">
            <v>1257.9</v>
          </cell>
          <cell r="N12297">
            <v>465</v>
          </cell>
        </row>
        <row r="12298">
          <cell r="D12298" t="str">
            <v>HGC-26075669</v>
          </cell>
          <cell r="E12298" t="str">
            <v>776826-WXC-Ca</v>
          </cell>
          <cell r="F12298" t="str">
            <v>PSM-ZM202606150008-0001</v>
          </cell>
          <cell r="G12298" t="str">
            <v>绘元（广州）生物科技有限公司</v>
          </cell>
          <cell r="H12298" t="str">
            <v>IDT312</v>
          </cell>
          <cell r="I12298">
            <v>6</v>
          </cell>
          <cell r="J12298" t="str">
            <v>mRNA</v>
          </cell>
          <cell r="K12298">
            <v>42.36</v>
          </cell>
          <cell r="L12298">
            <v>35</v>
          </cell>
          <cell r="M12298">
            <v>1482.6</v>
          </cell>
          <cell r="N12298">
            <v>465</v>
          </cell>
        </row>
        <row r="12299">
          <cell r="D12299" t="str">
            <v>HGC-26075670</v>
          </cell>
          <cell r="E12299" t="str">
            <v>781344-LPX-BCa-later</v>
          </cell>
          <cell r="F12299" t="str">
            <v>PSM-ZM202606150008-0001</v>
          </cell>
          <cell r="G12299" t="str">
            <v>绘元（广州）生物科技有限公司</v>
          </cell>
          <cell r="H12299" t="str">
            <v>IDT313</v>
          </cell>
          <cell r="I12299">
            <v>6</v>
          </cell>
          <cell r="J12299" t="str">
            <v>mRNA</v>
          </cell>
          <cell r="K12299">
            <v>43.64</v>
          </cell>
          <cell r="L12299">
            <v>35</v>
          </cell>
          <cell r="M12299">
            <v>1527.4</v>
          </cell>
          <cell r="N12299">
            <v>465</v>
          </cell>
        </row>
        <row r="12300">
          <cell r="D12300" t="str">
            <v>HGC-26075671</v>
          </cell>
          <cell r="E12300" t="str">
            <v>309346-LX-BCa</v>
          </cell>
          <cell r="F12300" t="str">
            <v>PSM-ZM202606150008-0001</v>
          </cell>
          <cell r="G12300" t="str">
            <v>绘元（广州）生物科技有限公司</v>
          </cell>
          <cell r="H12300" t="str">
            <v>IDT314</v>
          </cell>
          <cell r="I12300">
            <v>6</v>
          </cell>
          <cell r="J12300" t="str">
            <v>mRNA</v>
          </cell>
          <cell r="K12300">
            <v>29.8</v>
          </cell>
          <cell r="L12300">
            <v>35</v>
          </cell>
          <cell r="M12300">
            <v>1043</v>
          </cell>
          <cell r="N12300">
            <v>465</v>
          </cell>
        </row>
        <row r="12301">
          <cell r="D12301" t="str">
            <v>HGC-26075672</v>
          </cell>
          <cell r="E12301" t="str">
            <v>CLG-786140-Ca</v>
          </cell>
          <cell r="F12301" t="str">
            <v>PSM-ZM202606150008-0001</v>
          </cell>
          <cell r="G12301" t="str">
            <v>绘元（广州）生物科技有限公司</v>
          </cell>
          <cell r="H12301" t="str">
            <v>IDT315</v>
          </cell>
          <cell r="I12301">
            <v>6</v>
          </cell>
          <cell r="J12301" t="str">
            <v>mRNA</v>
          </cell>
          <cell r="K12301">
            <v>35.62</v>
          </cell>
          <cell r="L12301">
            <v>35</v>
          </cell>
          <cell r="M12301">
            <v>1246.7</v>
          </cell>
          <cell r="N12301">
            <v>465</v>
          </cell>
        </row>
        <row r="12302">
          <cell r="D12302" t="str">
            <v>HGC-26075673</v>
          </cell>
          <cell r="E12302" t="str">
            <v>LLM-756660-ZC</v>
          </cell>
          <cell r="F12302" t="str">
            <v>PSM-ZM202606150008-0001</v>
          </cell>
          <cell r="G12302" t="str">
            <v>绘元（广州）生物科技有限公司</v>
          </cell>
          <cell r="H12302" t="str">
            <v>IDT316</v>
          </cell>
          <cell r="I12302">
            <v>6</v>
          </cell>
          <cell r="J12302" t="str">
            <v>mRNA</v>
          </cell>
          <cell r="K12302">
            <v>11.38</v>
          </cell>
          <cell r="L12302">
            <v>35</v>
          </cell>
          <cell r="M12302">
            <v>398.3</v>
          </cell>
          <cell r="N12302">
            <v>465</v>
          </cell>
        </row>
        <row r="12303">
          <cell r="D12303" t="str">
            <v>HGC-26075674</v>
          </cell>
          <cell r="E12303" t="str">
            <v>739376-CHQ-BCa</v>
          </cell>
          <cell r="F12303" t="str">
            <v>PSM-ZM202606150008-0001</v>
          </cell>
          <cell r="G12303" t="str">
            <v>绘元（广州）生物科技有限公司</v>
          </cell>
          <cell r="H12303" t="str">
            <v>IDT317</v>
          </cell>
          <cell r="I12303">
            <v>6</v>
          </cell>
          <cell r="J12303" t="str">
            <v>mRNA</v>
          </cell>
          <cell r="K12303">
            <v>28.31</v>
          </cell>
          <cell r="L12303">
            <v>35</v>
          </cell>
          <cell r="M12303">
            <v>990.85</v>
          </cell>
          <cell r="N12303">
            <v>465</v>
          </cell>
        </row>
        <row r="12304">
          <cell r="D12304" t="str">
            <v>HGC-26075675</v>
          </cell>
          <cell r="E12304" t="str">
            <v>766217-ZJ-BCa</v>
          </cell>
          <cell r="F12304" t="str">
            <v>PSM-ZM202606150008-0001</v>
          </cell>
          <cell r="G12304" t="str">
            <v>绘元（广州）生物科技有限公司</v>
          </cell>
          <cell r="H12304" t="str">
            <v>IDT318</v>
          </cell>
          <cell r="I12304">
            <v>6</v>
          </cell>
          <cell r="J12304" t="str">
            <v>mRNA</v>
          </cell>
          <cell r="K12304">
            <v>22.62</v>
          </cell>
          <cell r="L12304">
            <v>35</v>
          </cell>
          <cell r="M12304">
            <v>791.7</v>
          </cell>
          <cell r="N12304">
            <v>465</v>
          </cell>
        </row>
        <row r="12305">
          <cell r="D12305" t="str">
            <v>HGC-26075676</v>
          </cell>
          <cell r="E12305" t="str">
            <v>781620-HHX-Ca</v>
          </cell>
          <cell r="F12305" t="str">
            <v>PSM-ZM202606150008-0001</v>
          </cell>
          <cell r="G12305" t="str">
            <v>绘元（广州）生物科技有限公司</v>
          </cell>
          <cell r="H12305" t="str">
            <v>IDT319</v>
          </cell>
          <cell r="I12305">
            <v>6</v>
          </cell>
          <cell r="J12305" t="str">
            <v>mRNA</v>
          </cell>
          <cell r="K12305">
            <v>40.97</v>
          </cell>
          <cell r="L12305">
            <v>35</v>
          </cell>
          <cell r="M12305">
            <v>1433.95</v>
          </cell>
          <cell r="N12305">
            <v>465</v>
          </cell>
        </row>
        <row r="12306">
          <cell r="D12306" t="str">
            <v>HGC-26075677</v>
          </cell>
          <cell r="E12306" t="str">
            <v>523951-CWH-BCa</v>
          </cell>
          <cell r="F12306" t="str">
            <v>PSM-ZM202606150008-0001</v>
          </cell>
          <cell r="G12306" t="str">
            <v>绘元（广州）生物科技有限公司</v>
          </cell>
          <cell r="H12306" t="str">
            <v>IDT320</v>
          </cell>
          <cell r="I12306">
            <v>6</v>
          </cell>
          <cell r="J12306" t="str">
            <v>mRNA</v>
          </cell>
          <cell r="K12306">
            <v>47.44</v>
          </cell>
          <cell r="L12306">
            <v>35</v>
          </cell>
          <cell r="M12306">
            <v>1660.4</v>
          </cell>
          <cell r="N12306">
            <v>465</v>
          </cell>
        </row>
        <row r="12307">
          <cell r="D12307" t="str">
            <v>HGC-26075678</v>
          </cell>
          <cell r="E12307" t="str">
            <v>LLM-756660-BCa-P</v>
          </cell>
          <cell r="F12307" t="str">
            <v>PSM-ZM202606150008-0001</v>
          </cell>
          <cell r="G12307" t="str">
            <v>绘元（广州）生物科技有限公司</v>
          </cell>
          <cell r="H12307" t="str">
            <v>IDT321</v>
          </cell>
          <cell r="I12307">
            <v>6</v>
          </cell>
          <cell r="J12307" t="str">
            <v>mRNA</v>
          </cell>
          <cell r="K12307">
            <v>21.92</v>
          </cell>
          <cell r="L12307">
            <v>35</v>
          </cell>
          <cell r="M12307">
            <v>767.2</v>
          </cell>
          <cell r="N12307">
            <v>465</v>
          </cell>
        </row>
        <row r="12308">
          <cell r="D12308" t="str">
            <v>HGC-26074078</v>
          </cell>
          <cell r="E12308" t="str">
            <v>ST-M-9</v>
          </cell>
          <cell r="F12308" t="str">
            <v>PSM-ZM202606010018-0002</v>
          </cell>
          <cell r="G12308" t="str">
            <v>东南大学</v>
          </cell>
          <cell r="H12308" t="str">
            <v>IDT326</v>
          </cell>
          <cell r="I12308">
            <v>6</v>
          </cell>
          <cell r="J12308" t="str">
            <v>mRNA</v>
          </cell>
          <cell r="K12308">
            <v>20.77</v>
          </cell>
          <cell r="L12308">
            <v>35</v>
          </cell>
          <cell r="M12308">
            <v>726.95</v>
          </cell>
          <cell r="N12308">
            <v>465</v>
          </cell>
        </row>
        <row r="12309">
          <cell r="D12309" t="str">
            <v>HGC-26075639</v>
          </cell>
          <cell r="E12309" t="str">
            <v>control1</v>
          </cell>
          <cell r="F12309" t="str">
            <v>PSM-ZM202606150004-0001</v>
          </cell>
          <cell r="G12309" t="str">
            <v>南华大学</v>
          </cell>
          <cell r="H12309" t="str">
            <v>IDT293</v>
          </cell>
          <cell r="I12309">
            <v>6</v>
          </cell>
          <cell r="J12309" t="str">
            <v>mRNA-T7</v>
          </cell>
          <cell r="K12309">
            <v>48.37</v>
          </cell>
          <cell r="L12309">
            <v>35</v>
          </cell>
          <cell r="M12309">
            <v>1692.95</v>
          </cell>
          <cell r="N12309">
            <v>465</v>
          </cell>
        </row>
        <row r="12310">
          <cell r="D12310" t="str">
            <v>HGC-26075640</v>
          </cell>
          <cell r="E12310" t="str">
            <v>control2</v>
          </cell>
          <cell r="F12310" t="str">
            <v>PSM-ZM202606150004-0001</v>
          </cell>
          <cell r="G12310" t="str">
            <v>南华大学</v>
          </cell>
          <cell r="H12310" t="str">
            <v>IDT294</v>
          </cell>
          <cell r="I12310">
            <v>6</v>
          </cell>
          <cell r="J12310" t="str">
            <v>mRNA-T7</v>
          </cell>
          <cell r="K12310">
            <v>45.8</v>
          </cell>
          <cell r="L12310">
            <v>35</v>
          </cell>
          <cell r="M12310">
            <v>1603</v>
          </cell>
          <cell r="N12310">
            <v>465</v>
          </cell>
        </row>
        <row r="12311">
          <cell r="D12311" t="str">
            <v>HGC-26075641</v>
          </cell>
          <cell r="E12311" t="str">
            <v>control3</v>
          </cell>
          <cell r="F12311" t="str">
            <v>PSM-ZM202606150004-0001</v>
          </cell>
          <cell r="G12311" t="str">
            <v>南华大学</v>
          </cell>
          <cell r="H12311" t="str">
            <v>IDT295</v>
          </cell>
          <cell r="I12311">
            <v>6</v>
          </cell>
          <cell r="J12311" t="str">
            <v>mRNA-T7</v>
          </cell>
          <cell r="K12311">
            <v>63.02</v>
          </cell>
          <cell r="L12311">
            <v>35</v>
          </cell>
          <cell r="M12311">
            <v>2205.7</v>
          </cell>
          <cell r="N12311">
            <v>465</v>
          </cell>
        </row>
        <row r="12312">
          <cell r="D12312" t="str">
            <v>HGC-26075642</v>
          </cell>
          <cell r="E12312" t="str">
            <v>NP_DTC-NA-Cu-1</v>
          </cell>
          <cell r="F12312" t="str">
            <v>PSM-ZM202606150004-0001</v>
          </cell>
          <cell r="G12312" t="str">
            <v>南华大学</v>
          </cell>
          <cell r="H12312" t="str">
            <v>IDT296</v>
          </cell>
          <cell r="I12312">
            <v>6</v>
          </cell>
          <cell r="J12312" t="str">
            <v>mRNA-T7</v>
          </cell>
          <cell r="K12312">
            <v>50.86</v>
          </cell>
          <cell r="L12312">
            <v>35</v>
          </cell>
          <cell r="M12312">
            <v>1780.1</v>
          </cell>
          <cell r="N12312">
            <v>465</v>
          </cell>
        </row>
        <row r="12313">
          <cell r="D12313" t="str">
            <v>HGC-26075643</v>
          </cell>
          <cell r="E12313" t="str">
            <v>NP_DTC-NA-Cu-2</v>
          </cell>
          <cell r="F12313" t="str">
            <v>PSM-ZM202606150004-0001</v>
          </cell>
          <cell r="G12313" t="str">
            <v>南华大学</v>
          </cell>
          <cell r="H12313" t="str">
            <v>IDT297</v>
          </cell>
          <cell r="I12313">
            <v>6</v>
          </cell>
          <cell r="J12313" t="str">
            <v>mRNA-T7</v>
          </cell>
          <cell r="K12313">
            <v>44.63</v>
          </cell>
          <cell r="L12313">
            <v>35</v>
          </cell>
          <cell r="M12313">
            <v>1562.05</v>
          </cell>
          <cell r="N12313">
            <v>465</v>
          </cell>
        </row>
        <row r="12314">
          <cell r="D12314" t="str">
            <v>HGC-26075644</v>
          </cell>
          <cell r="E12314" t="str">
            <v>NP_DTC-NA-Cu-3</v>
          </cell>
          <cell r="F12314" t="str">
            <v>PSM-ZM202606150004-0001</v>
          </cell>
          <cell r="G12314" t="str">
            <v>南华大学</v>
          </cell>
          <cell r="H12314" t="str">
            <v>IDT298</v>
          </cell>
          <cell r="I12314">
            <v>6</v>
          </cell>
          <cell r="J12314" t="str">
            <v>mRNA-T7</v>
          </cell>
          <cell r="K12314">
            <v>50.17</v>
          </cell>
          <cell r="L12314">
            <v>35</v>
          </cell>
          <cell r="M12314">
            <v>1755.95</v>
          </cell>
          <cell r="N12314">
            <v>465</v>
          </cell>
        </row>
        <row r="12315">
          <cell r="D12315" t="str">
            <v>HGC-26071541</v>
          </cell>
          <cell r="E12315" t="str">
            <v>B-2</v>
          </cell>
          <cell r="F12315" t="str">
            <v>PSM-ZM202603250002-0011</v>
          </cell>
          <cell r="G12315" t="str">
            <v>南京鼓楼医院</v>
          </cell>
          <cell r="H12315" t="str">
            <v>IDT322</v>
          </cell>
          <cell r="I12315">
            <v>6</v>
          </cell>
          <cell r="J12315" t="str">
            <v>mRNA</v>
          </cell>
          <cell r="K12315">
            <v>14.06</v>
          </cell>
          <cell r="L12315">
            <v>20</v>
          </cell>
          <cell r="M12315">
            <v>281.2</v>
          </cell>
          <cell r="N12315">
            <v>465</v>
          </cell>
        </row>
        <row r="12316">
          <cell r="D12316" t="str">
            <v>HGC-26071542</v>
          </cell>
          <cell r="E12316" t="str">
            <v>B-3</v>
          </cell>
          <cell r="F12316" t="str">
            <v>PSM-ZM202603250002-0011</v>
          </cell>
          <cell r="G12316" t="str">
            <v>南京鼓楼医院</v>
          </cell>
          <cell r="H12316" t="str">
            <v>IDT323</v>
          </cell>
          <cell r="I12316">
            <v>6</v>
          </cell>
          <cell r="J12316" t="str">
            <v>mRNA</v>
          </cell>
          <cell r="K12316">
            <v>22.05</v>
          </cell>
          <cell r="L12316">
            <v>20</v>
          </cell>
          <cell r="M12316">
            <v>441</v>
          </cell>
          <cell r="N12316">
            <v>465</v>
          </cell>
        </row>
        <row r="12317">
          <cell r="D12317" t="str">
            <v>HGC-26071545</v>
          </cell>
          <cell r="E12317" t="str">
            <v>G-2</v>
          </cell>
          <cell r="F12317" t="str">
            <v>PSM-ZM202603250002-0011</v>
          </cell>
          <cell r="G12317" t="str">
            <v>南京鼓楼医院</v>
          </cell>
          <cell r="H12317" t="str">
            <v>IDT324</v>
          </cell>
          <cell r="I12317">
            <v>6</v>
          </cell>
          <cell r="J12317" t="str">
            <v>mRNA</v>
          </cell>
          <cell r="K12317">
            <v>4.75</v>
          </cell>
          <cell r="L12317">
            <v>20</v>
          </cell>
          <cell r="M12317">
            <v>95</v>
          </cell>
          <cell r="N12317">
            <v>465</v>
          </cell>
        </row>
        <row r="12318">
          <cell r="D12318" t="str">
            <v>HGC-26071547</v>
          </cell>
          <cell r="E12318" t="str">
            <v>G-4</v>
          </cell>
          <cell r="F12318" t="str">
            <v>PSM-ZM202603250002-0011</v>
          </cell>
          <cell r="G12318" t="str">
            <v>南京鼓楼医院</v>
          </cell>
          <cell r="H12318" t="str">
            <v>IDT325</v>
          </cell>
          <cell r="I12318">
            <v>6</v>
          </cell>
          <cell r="J12318" t="str">
            <v>mRNA</v>
          </cell>
          <cell r="K12318">
            <v>7.08</v>
          </cell>
          <cell r="L12318">
            <v>20</v>
          </cell>
          <cell r="M12318">
            <v>141.6</v>
          </cell>
          <cell r="N12318">
            <v>465</v>
          </cell>
        </row>
        <row r="12319">
          <cell r="D12319" t="str">
            <v>260623P1-252</v>
          </cell>
          <cell r="E12319" t="str">
            <v>260623P1-252</v>
          </cell>
        </row>
        <row r="12319">
          <cell r="I12319">
            <v>240</v>
          </cell>
          <cell r="J12319" t="str">
            <v>mRNA</v>
          </cell>
          <cell r="K12319">
            <v>51.48</v>
          </cell>
          <cell r="L12319">
            <v>78</v>
          </cell>
          <cell r="M12319">
            <v>4015.44</v>
          </cell>
          <cell r="N12319">
            <v>492</v>
          </cell>
        </row>
        <row r="12320">
          <cell r="D12320" t="str">
            <v>260623P2-198</v>
          </cell>
          <cell r="E12320" t="str">
            <v>260623P2-198</v>
          </cell>
        </row>
        <row r="12320">
          <cell r="I12320">
            <v>198</v>
          </cell>
          <cell r="J12320" t="str">
            <v>mRNA</v>
          </cell>
          <cell r="K12320">
            <v>37.95</v>
          </cell>
          <cell r="L12320">
            <v>85</v>
          </cell>
          <cell r="M12320">
            <v>3225.75</v>
          </cell>
          <cell r="N12320">
            <v>488</v>
          </cell>
        </row>
        <row r="12321">
          <cell r="D12321" t="str">
            <v>260623P3-90</v>
          </cell>
          <cell r="E12321" t="str">
            <v>260623P3-90</v>
          </cell>
        </row>
        <row r="12321">
          <cell r="I12321">
            <v>90</v>
          </cell>
          <cell r="J12321" t="str">
            <v>mRNA-T7</v>
          </cell>
          <cell r="K12321">
            <v>17.72</v>
          </cell>
          <cell r="L12321">
            <v>46</v>
          </cell>
          <cell r="M12321">
            <v>815.12</v>
          </cell>
          <cell r="N12321">
            <v>487</v>
          </cell>
        </row>
        <row r="12322">
          <cell r="D12322" t="str">
            <v>HGC-26075964</v>
          </cell>
          <cell r="E12322" t="str">
            <v>PLC-Control_2</v>
          </cell>
          <cell r="F12322" t="str">
            <v>PSM-ZM202602100007-0011</v>
          </cell>
          <cell r="G12322" t="str">
            <v>安徽省立医院</v>
          </cell>
          <cell r="H12322" t="str">
            <v>IDT290</v>
          </cell>
          <cell r="I12322">
            <v>6</v>
          </cell>
          <cell r="J12322" t="str">
            <v>mRNA</v>
          </cell>
          <cell r="K12322">
            <v>2.94</v>
          </cell>
          <cell r="L12322">
            <v>35</v>
          </cell>
          <cell r="M12322">
            <v>102.9</v>
          </cell>
          <cell r="N12322">
            <v>477</v>
          </cell>
        </row>
        <row r="12323">
          <cell r="D12323" t="str">
            <v>HGC-26075967</v>
          </cell>
          <cell r="E12323" t="str">
            <v>PLC-OSM_2</v>
          </cell>
          <cell r="F12323" t="str">
            <v>PSM-ZM202602100007-0011</v>
          </cell>
          <cell r="G12323" t="str">
            <v>安徽省立医院</v>
          </cell>
          <cell r="H12323" t="str">
            <v>IDT293</v>
          </cell>
          <cell r="I12323">
            <v>6</v>
          </cell>
          <cell r="J12323" t="str">
            <v>mRNA</v>
          </cell>
          <cell r="K12323">
            <v>1.18</v>
          </cell>
          <cell r="L12323">
            <v>35</v>
          </cell>
          <cell r="M12323">
            <v>41.3</v>
          </cell>
          <cell r="N12323">
            <v>477</v>
          </cell>
        </row>
        <row r="12324">
          <cell r="D12324" t="str">
            <v>HGC-26075963</v>
          </cell>
          <cell r="E12324" t="str">
            <v>PLC-Control_1</v>
          </cell>
          <cell r="F12324" t="str">
            <v>PSM-ZM202602100007-0011</v>
          </cell>
          <cell r="G12324" t="str">
            <v>安徽省立医院</v>
          </cell>
          <cell r="H12324" t="str">
            <v>IDT289</v>
          </cell>
          <cell r="I12324">
            <v>6</v>
          </cell>
          <cell r="J12324" t="str">
            <v>mRNA</v>
          </cell>
          <cell r="K12324">
            <v>49.05</v>
          </cell>
          <cell r="L12324">
            <v>35</v>
          </cell>
          <cell r="M12324">
            <v>1716.75</v>
          </cell>
          <cell r="N12324">
            <v>492</v>
          </cell>
        </row>
        <row r="12325">
          <cell r="D12325" t="str">
            <v>HGC-26075965</v>
          </cell>
          <cell r="E12325" t="str">
            <v>PLC-Control_3</v>
          </cell>
          <cell r="F12325" t="str">
            <v>PSM-ZM202602100007-0011</v>
          </cell>
          <cell r="G12325" t="str">
            <v>安徽省立医院</v>
          </cell>
          <cell r="H12325" t="str">
            <v>IDT291</v>
          </cell>
          <cell r="I12325">
            <v>6</v>
          </cell>
          <cell r="J12325" t="str">
            <v>mRNA</v>
          </cell>
          <cell r="K12325">
            <v>72.15</v>
          </cell>
          <cell r="L12325">
            <v>35</v>
          </cell>
          <cell r="M12325">
            <v>2525.25</v>
          </cell>
          <cell r="N12325">
            <v>492</v>
          </cell>
        </row>
        <row r="12326">
          <cell r="D12326" t="str">
            <v>HGC-26075966</v>
          </cell>
          <cell r="E12326" t="str">
            <v>PLC-OSM_1</v>
          </cell>
          <cell r="F12326" t="str">
            <v>PSM-ZM202602100007-0011</v>
          </cell>
          <cell r="G12326" t="str">
            <v>安徽省立医院</v>
          </cell>
          <cell r="H12326" t="str">
            <v>IDT292</v>
          </cell>
          <cell r="I12326">
            <v>6</v>
          </cell>
          <cell r="J12326" t="str">
            <v>mRNA</v>
          </cell>
          <cell r="K12326">
            <v>32.2</v>
          </cell>
          <cell r="L12326">
            <v>35</v>
          </cell>
          <cell r="M12326">
            <v>1127</v>
          </cell>
          <cell r="N12326">
            <v>492</v>
          </cell>
        </row>
        <row r="12327">
          <cell r="D12327" t="str">
            <v>HGC-26075968</v>
          </cell>
          <cell r="E12327" t="str">
            <v>PLC-OSM_3</v>
          </cell>
          <cell r="F12327" t="str">
            <v>PSM-ZM202602100007-0011</v>
          </cell>
          <cell r="G12327" t="str">
            <v>安徽省立医院</v>
          </cell>
          <cell r="H12327" t="str">
            <v>IDT294</v>
          </cell>
          <cell r="I12327">
            <v>6</v>
          </cell>
          <cell r="J12327" t="str">
            <v>mRNA</v>
          </cell>
          <cell r="K12327">
            <v>41.56</v>
          </cell>
          <cell r="L12327">
            <v>35</v>
          </cell>
          <cell r="M12327">
            <v>1454.6</v>
          </cell>
          <cell r="N12327">
            <v>492</v>
          </cell>
        </row>
        <row r="12328">
          <cell r="D12328" t="str">
            <v>HGC-26077404</v>
          </cell>
          <cell r="E12328" t="str">
            <v>PACA-CP-1</v>
          </cell>
          <cell r="F12328" t="str">
            <v>PSM-ZM202507110002-0014</v>
          </cell>
          <cell r="G12328" t="str">
            <v>四川大学华西医院</v>
          </cell>
          <cell r="H12328" t="str">
            <v>IDT295</v>
          </cell>
          <cell r="I12328">
            <v>6</v>
          </cell>
          <cell r="J12328" t="str">
            <v>mRNA</v>
          </cell>
          <cell r="K12328">
            <v>71.32</v>
          </cell>
          <cell r="L12328">
            <v>35</v>
          </cell>
          <cell r="M12328">
            <v>2496.2</v>
          </cell>
          <cell r="N12328">
            <v>492</v>
          </cell>
        </row>
        <row r="12329">
          <cell r="D12329" t="str">
            <v>HGC-26077405</v>
          </cell>
          <cell r="E12329" t="str">
            <v>PACA-CP-2</v>
          </cell>
          <cell r="F12329" t="str">
            <v>PSM-ZM202507110002-0014</v>
          </cell>
          <cell r="G12329" t="str">
            <v>四川大学华西医院</v>
          </cell>
          <cell r="H12329" t="str">
            <v>IDT296</v>
          </cell>
          <cell r="I12329">
            <v>6</v>
          </cell>
          <cell r="J12329" t="str">
            <v>mRNA</v>
          </cell>
          <cell r="K12329">
            <v>58.54</v>
          </cell>
          <cell r="L12329">
            <v>35</v>
          </cell>
          <cell r="M12329">
            <v>2048.9</v>
          </cell>
          <cell r="N12329">
            <v>492</v>
          </cell>
        </row>
        <row r="12330">
          <cell r="D12330" t="str">
            <v>HGC-26077406</v>
          </cell>
          <cell r="E12330" t="str">
            <v>PACA-CP-3</v>
          </cell>
          <cell r="F12330" t="str">
            <v>PSM-ZM202507110002-0014</v>
          </cell>
          <cell r="G12330" t="str">
            <v>四川大学华西医院</v>
          </cell>
          <cell r="H12330" t="str">
            <v>IDT297</v>
          </cell>
          <cell r="I12330">
            <v>6</v>
          </cell>
          <cell r="J12330" t="str">
            <v>mRNA</v>
          </cell>
          <cell r="K12330">
            <v>63.47</v>
          </cell>
          <cell r="L12330">
            <v>35</v>
          </cell>
          <cell r="M12330">
            <v>2221.45</v>
          </cell>
          <cell r="N12330">
            <v>492</v>
          </cell>
        </row>
        <row r="12331">
          <cell r="D12331" t="str">
            <v>HGC-26077407</v>
          </cell>
          <cell r="E12331" t="str">
            <v>PACA-ALOX12-1</v>
          </cell>
          <cell r="F12331" t="str">
            <v>PSM-ZM202507110002-0014</v>
          </cell>
          <cell r="G12331" t="str">
            <v>四川大学华西医院</v>
          </cell>
          <cell r="H12331" t="str">
            <v>IDT298</v>
          </cell>
          <cell r="I12331">
            <v>6</v>
          </cell>
          <cell r="J12331" t="str">
            <v>mRNA</v>
          </cell>
          <cell r="K12331">
            <v>65.16</v>
          </cell>
          <cell r="L12331">
            <v>35</v>
          </cell>
          <cell r="M12331">
            <v>2280.6</v>
          </cell>
          <cell r="N12331">
            <v>492</v>
          </cell>
        </row>
        <row r="12332">
          <cell r="D12332" t="str">
            <v>HGC-26077408</v>
          </cell>
          <cell r="E12332" t="str">
            <v>PACA-ALOX12-2</v>
          </cell>
          <cell r="F12332" t="str">
            <v>PSM-ZM202507110002-0014</v>
          </cell>
          <cell r="G12332" t="str">
            <v>四川大学华西医院</v>
          </cell>
          <cell r="H12332" t="str">
            <v>IDT299</v>
          </cell>
          <cell r="I12332">
            <v>6</v>
          </cell>
          <cell r="J12332" t="str">
            <v>mRNA</v>
          </cell>
          <cell r="K12332">
            <v>55.17</v>
          </cell>
          <cell r="L12332">
            <v>35</v>
          </cell>
          <cell r="M12332">
            <v>1930.95</v>
          </cell>
          <cell r="N12332">
            <v>492</v>
          </cell>
        </row>
        <row r="12333">
          <cell r="D12333" t="str">
            <v>HGC-26077409</v>
          </cell>
          <cell r="E12333" t="str">
            <v>PACA-ALOX12-3</v>
          </cell>
          <cell r="F12333" t="str">
            <v>PSM-ZM202507110002-0014</v>
          </cell>
          <cell r="G12333" t="str">
            <v>四川大学华西医院</v>
          </cell>
          <cell r="H12333" t="str">
            <v>IDT300</v>
          </cell>
          <cell r="I12333">
            <v>6</v>
          </cell>
          <cell r="J12333" t="str">
            <v>mRNA</v>
          </cell>
          <cell r="K12333">
            <v>55.64</v>
          </cell>
          <cell r="L12333">
            <v>35</v>
          </cell>
          <cell r="M12333">
            <v>1947.4</v>
          </cell>
          <cell r="N12333">
            <v>492</v>
          </cell>
        </row>
        <row r="12334">
          <cell r="D12334" t="str">
            <v>HGC-26077410</v>
          </cell>
          <cell r="E12334" t="str">
            <v>SU-CP -1</v>
          </cell>
          <cell r="F12334" t="str">
            <v>PSM-ZM202507110002-0014</v>
          </cell>
          <cell r="G12334" t="str">
            <v>四川大学华西医院</v>
          </cell>
          <cell r="H12334" t="str">
            <v>IDT301</v>
          </cell>
          <cell r="I12334">
            <v>6</v>
          </cell>
          <cell r="J12334" t="str">
            <v>mRNA</v>
          </cell>
          <cell r="K12334">
            <v>47.12</v>
          </cell>
          <cell r="L12334">
            <v>35</v>
          </cell>
          <cell r="M12334">
            <v>1649.2</v>
          </cell>
          <cell r="N12334">
            <v>492</v>
          </cell>
        </row>
        <row r="12335">
          <cell r="D12335" t="str">
            <v>HGC-26077411</v>
          </cell>
          <cell r="E12335" t="str">
            <v>SU-CP -2</v>
          </cell>
          <cell r="F12335" t="str">
            <v>PSM-ZM202507110002-0014</v>
          </cell>
          <cell r="G12335" t="str">
            <v>四川大学华西医院</v>
          </cell>
          <cell r="H12335" t="str">
            <v>IDT302</v>
          </cell>
          <cell r="I12335">
            <v>6</v>
          </cell>
          <cell r="J12335" t="str">
            <v>mRNA</v>
          </cell>
          <cell r="K12335">
            <v>46.56</v>
          </cell>
          <cell r="L12335">
            <v>35</v>
          </cell>
          <cell r="M12335">
            <v>1629.6</v>
          </cell>
          <cell r="N12335">
            <v>492</v>
          </cell>
        </row>
        <row r="12336">
          <cell r="D12336" t="str">
            <v>HGC-26077412</v>
          </cell>
          <cell r="E12336" t="str">
            <v>SU-CP -3</v>
          </cell>
          <cell r="F12336" t="str">
            <v>PSM-ZM202507110002-0014</v>
          </cell>
          <cell r="G12336" t="str">
            <v>四川大学华西医院</v>
          </cell>
          <cell r="H12336" t="str">
            <v>IDT303</v>
          </cell>
          <cell r="I12336">
            <v>6</v>
          </cell>
          <cell r="J12336" t="str">
            <v>mRNA</v>
          </cell>
          <cell r="K12336">
            <v>65.85</v>
          </cell>
          <cell r="L12336">
            <v>35</v>
          </cell>
          <cell r="M12336">
            <v>2304.75</v>
          </cell>
          <cell r="N12336">
            <v>492</v>
          </cell>
        </row>
        <row r="12337">
          <cell r="D12337" t="str">
            <v>HGC-26077413</v>
          </cell>
          <cell r="E12337" t="str">
            <v>SU-ALOX12-1</v>
          </cell>
          <cell r="F12337" t="str">
            <v>PSM-ZM202507110002-0014</v>
          </cell>
          <cell r="G12337" t="str">
            <v>四川大学华西医院</v>
          </cell>
          <cell r="H12337" t="str">
            <v>IDT304</v>
          </cell>
          <cell r="I12337">
            <v>6</v>
          </cell>
          <cell r="J12337" t="str">
            <v>mRNA</v>
          </cell>
          <cell r="K12337">
            <v>66.78</v>
          </cell>
          <cell r="L12337">
            <v>35</v>
          </cell>
          <cell r="M12337">
            <v>2337.3</v>
          </cell>
          <cell r="N12337">
            <v>492</v>
          </cell>
        </row>
        <row r="12338">
          <cell r="D12338" t="str">
            <v>HGC-26077414</v>
          </cell>
          <cell r="E12338" t="str">
            <v>SU-ALOX12-2</v>
          </cell>
          <cell r="F12338" t="str">
            <v>PSM-ZM202507110002-0014</v>
          </cell>
          <cell r="G12338" t="str">
            <v>四川大学华西医院</v>
          </cell>
          <cell r="H12338" t="str">
            <v>IDT305</v>
          </cell>
          <cell r="I12338">
            <v>6</v>
          </cell>
          <cell r="J12338" t="str">
            <v>mRNA</v>
          </cell>
          <cell r="K12338">
            <v>69.6</v>
          </cell>
          <cell r="L12338">
            <v>35</v>
          </cell>
          <cell r="M12338">
            <v>2436</v>
          </cell>
          <cell r="N12338">
            <v>492</v>
          </cell>
        </row>
        <row r="12339">
          <cell r="D12339" t="str">
            <v>HGC-26077415</v>
          </cell>
          <cell r="E12339" t="str">
            <v>SU-ALOX12-3</v>
          </cell>
          <cell r="F12339" t="str">
            <v>PSM-ZM202507110002-0014</v>
          </cell>
          <cell r="G12339" t="str">
            <v>四川大学华西医院</v>
          </cell>
          <cell r="H12339" t="str">
            <v>IDT306</v>
          </cell>
          <cell r="I12339">
            <v>6</v>
          </cell>
          <cell r="J12339" t="str">
            <v>mRNA</v>
          </cell>
          <cell r="K12339">
            <v>52.97</v>
          </cell>
          <cell r="L12339">
            <v>35</v>
          </cell>
          <cell r="M12339">
            <v>1853.95</v>
          </cell>
          <cell r="N12339">
            <v>492</v>
          </cell>
        </row>
        <row r="12340">
          <cell r="D12340" t="str">
            <v>HGC-26076789</v>
          </cell>
          <cell r="E12340" t="str">
            <v>Mock1</v>
          </cell>
          <cell r="F12340" t="str">
            <v>PSM-ZM202606170016-0001</v>
          </cell>
          <cell r="G12340" t="str">
            <v>浙江大学医学院附属第一医院（浙江省第一医院）</v>
          </cell>
          <cell r="H12340" t="str">
            <v>IDT340</v>
          </cell>
          <cell r="I12340">
            <v>6</v>
          </cell>
          <cell r="J12340" t="str">
            <v>mRNA</v>
          </cell>
          <cell r="K12340">
            <v>39.7</v>
          </cell>
          <cell r="L12340">
            <v>35</v>
          </cell>
          <cell r="M12340">
            <v>1389.5</v>
          </cell>
          <cell r="N12340">
            <v>492</v>
          </cell>
        </row>
        <row r="12341">
          <cell r="D12341" t="str">
            <v>HGC-26076790</v>
          </cell>
          <cell r="E12341" t="str">
            <v>Mock2</v>
          </cell>
          <cell r="F12341" t="str">
            <v>PSM-ZM202606170016-0001</v>
          </cell>
          <cell r="G12341" t="str">
            <v>浙江大学医学院附属第一医院（浙江省第一医院）</v>
          </cell>
          <cell r="H12341" t="str">
            <v>IDT341</v>
          </cell>
          <cell r="I12341">
            <v>6</v>
          </cell>
          <cell r="J12341" t="str">
            <v>mRNA</v>
          </cell>
          <cell r="K12341">
            <v>43.6</v>
          </cell>
          <cell r="L12341">
            <v>35</v>
          </cell>
          <cell r="M12341">
            <v>1526</v>
          </cell>
          <cell r="N12341">
            <v>492</v>
          </cell>
        </row>
        <row r="12342">
          <cell r="D12342" t="str">
            <v>HGC-26076791</v>
          </cell>
          <cell r="E12342" t="str">
            <v>Mock3</v>
          </cell>
          <cell r="F12342" t="str">
            <v>PSM-ZM202606170016-0001</v>
          </cell>
          <cell r="G12342" t="str">
            <v>浙江大学医学院附属第一医院（浙江省第一医院）</v>
          </cell>
          <cell r="H12342" t="str">
            <v>IDT342</v>
          </cell>
          <cell r="I12342">
            <v>6</v>
          </cell>
          <cell r="J12342" t="str">
            <v>mRNA</v>
          </cell>
          <cell r="K12342">
            <v>54.18</v>
          </cell>
          <cell r="L12342">
            <v>35</v>
          </cell>
          <cell r="M12342">
            <v>1896.3</v>
          </cell>
          <cell r="N12342">
            <v>492</v>
          </cell>
        </row>
        <row r="12343">
          <cell r="D12343" t="str">
            <v>HGC-26076792</v>
          </cell>
          <cell r="E12343" t="str">
            <v>Mock4</v>
          </cell>
          <cell r="F12343" t="str">
            <v>PSM-ZM202606170016-0001</v>
          </cell>
          <cell r="G12343" t="str">
            <v>浙江大学医学院附属第一医院（浙江省第一医院）</v>
          </cell>
          <cell r="H12343" t="str">
            <v>IDT343</v>
          </cell>
          <cell r="I12343">
            <v>6</v>
          </cell>
          <cell r="J12343" t="str">
            <v>mRNA</v>
          </cell>
          <cell r="K12343">
            <v>42.21</v>
          </cell>
          <cell r="L12343">
            <v>35</v>
          </cell>
          <cell r="M12343">
            <v>1477.35</v>
          </cell>
          <cell r="N12343">
            <v>492</v>
          </cell>
        </row>
        <row r="12344">
          <cell r="D12344" t="str">
            <v>HGC-26076793</v>
          </cell>
          <cell r="E12344" t="str">
            <v>ROS11</v>
          </cell>
          <cell r="F12344" t="str">
            <v>PSM-ZM202606170016-0001</v>
          </cell>
          <cell r="G12344" t="str">
            <v>浙江大学医学院附属第一医院（浙江省第一医院）</v>
          </cell>
          <cell r="H12344" t="str">
            <v>IDT344</v>
          </cell>
          <cell r="I12344">
            <v>6</v>
          </cell>
          <cell r="J12344" t="str">
            <v>mRNA</v>
          </cell>
          <cell r="K12344">
            <v>57.76</v>
          </cell>
          <cell r="L12344">
            <v>35</v>
          </cell>
          <cell r="M12344">
            <v>2021.6</v>
          </cell>
          <cell r="N12344">
            <v>492</v>
          </cell>
        </row>
        <row r="12345">
          <cell r="D12345" t="str">
            <v>HGC-26076794</v>
          </cell>
          <cell r="E12345" t="str">
            <v>ROS12</v>
          </cell>
          <cell r="F12345" t="str">
            <v>PSM-ZM202606170016-0001</v>
          </cell>
          <cell r="G12345" t="str">
            <v>浙江大学医学院附属第一医院（浙江省第一医院）</v>
          </cell>
          <cell r="H12345" t="str">
            <v>IDT345</v>
          </cell>
          <cell r="I12345">
            <v>6</v>
          </cell>
          <cell r="J12345" t="str">
            <v>mRNA</v>
          </cell>
          <cell r="K12345">
            <v>57.44</v>
          </cell>
          <cell r="L12345">
            <v>35</v>
          </cell>
          <cell r="M12345">
            <v>2010.4</v>
          </cell>
          <cell r="N12345">
            <v>492</v>
          </cell>
        </row>
        <row r="12346">
          <cell r="D12346" t="str">
            <v>HGC-26076795</v>
          </cell>
          <cell r="E12346" t="str">
            <v>ROS13</v>
          </cell>
          <cell r="F12346" t="str">
            <v>PSM-ZM202606170016-0001</v>
          </cell>
          <cell r="G12346" t="str">
            <v>浙江大学医学院附属第一医院（浙江省第一医院）</v>
          </cell>
          <cell r="H12346" t="str">
            <v>IDT346</v>
          </cell>
          <cell r="I12346">
            <v>6</v>
          </cell>
          <cell r="J12346" t="str">
            <v>mRNA</v>
          </cell>
          <cell r="K12346">
            <v>51.9</v>
          </cell>
          <cell r="L12346">
            <v>35</v>
          </cell>
          <cell r="M12346">
            <v>1816.5</v>
          </cell>
          <cell r="N12346">
            <v>492</v>
          </cell>
        </row>
        <row r="12347">
          <cell r="D12347" t="str">
            <v>HGC-26076796</v>
          </cell>
          <cell r="E12347" t="str">
            <v>ROS14</v>
          </cell>
          <cell r="F12347" t="str">
            <v>PSM-ZM202606170016-0001</v>
          </cell>
          <cell r="G12347" t="str">
            <v>浙江大学医学院附属第一医院（浙江省第一医院）</v>
          </cell>
          <cell r="H12347" t="str">
            <v>IDT347</v>
          </cell>
          <cell r="I12347">
            <v>6</v>
          </cell>
          <cell r="J12347" t="str">
            <v>mRNA</v>
          </cell>
          <cell r="K12347">
            <v>41.53</v>
          </cell>
          <cell r="L12347">
            <v>35</v>
          </cell>
          <cell r="M12347">
            <v>1453.55</v>
          </cell>
          <cell r="N12347">
            <v>492</v>
          </cell>
        </row>
        <row r="12348">
          <cell r="D12348" t="str">
            <v>HGC-26076797</v>
          </cell>
          <cell r="E12348" t="str">
            <v>ROS21</v>
          </cell>
          <cell r="F12348" t="str">
            <v>PSM-ZM202606170016-0001</v>
          </cell>
          <cell r="G12348" t="str">
            <v>浙江大学医学院附属第一医院（浙江省第一医院）</v>
          </cell>
          <cell r="H12348" t="str">
            <v>IDT348</v>
          </cell>
          <cell r="I12348">
            <v>6</v>
          </cell>
          <cell r="J12348" t="str">
            <v>mRNA</v>
          </cell>
          <cell r="K12348">
            <v>44.18</v>
          </cell>
          <cell r="L12348">
            <v>35</v>
          </cell>
          <cell r="M12348">
            <v>1546.3</v>
          </cell>
          <cell r="N12348">
            <v>492</v>
          </cell>
        </row>
        <row r="12349">
          <cell r="D12349" t="str">
            <v>HGC-26076798</v>
          </cell>
          <cell r="E12349" t="str">
            <v>ROS22</v>
          </cell>
          <cell r="F12349" t="str">
            <v>PSM-ZM202606170016-0001</v>
          </cell>
          <cell r="G12349" t="str">
            <v>浙江大学医学院附属第一医院（浙江省第一医院）</v>
          </cell>
          <cell r="H12349" t="str">
            <v>IDT349</v>
          </cell>
          <cell r="I12349">
            <v>6</v>
          </cell>
          <cell r="J12349" t="str">
            <v>mRNA</v>
          </cell>
          <cell r="K12349">
            <v>47.61</v>
          </cell>
          <cell r="L12349">
            <v>35</v>
          </cell>
          <cell r="M12349">
            <v>1666.35</v>
          </cell>
          <cell r="N12349">
            <v>492</v>
          </cell>
        </row>
        <row r="12350">
          <cell r="D12350" t="str">
            <v>HGC-26076799</v>
          </cell>
          <cell r="E12350" t="str">
            <v>ROS23</v>
          </cell>
          <cell r="F12350" t="str">
            <v>PSM-ZM202606170016-0001</v>
          </cell>
          <cell r="G12350" t="str">
            <v>浙江大学医学院附属第一医院（浙江省第一医院）</v>
          </cell>
          <cell r="H12350" t="str">
            <v>IDT350</v>
          </cell>
          <cell r="I12350">
            <v>6</v>
          </cell>
          <cell r="J12350" t="str">
            <v>mRNA</v>
          </cell>
          <cell r="K12350">
            <v>52.67</v>
          </cell>
          <cell r="L12350">
            <v>35</v>
          </cell>
          <cell r="M12350">
            <v>1843.45</v>
          </cell>
          <cell r="N12350">
            <v>492</v>
          </cell>
        </row>
        <row r="12351">
          <cell r="D12351" t="str">
            <v>HGC-26076800</v>
          </cell>
          <cell r="E12351" t="str">
            <v>ROS24</v>
          </cell>
          <cell r="F12351" t="str">
            <v>PSM-ZM202606170016-0001</v>
          </cell>
          <cell r="G12351" t="str">
            <v>浙江大学医学院附属第一医院（浙江省第一医院）</v>
          </cell>
          <cell r="H12351" t="str">
            <v>IDT351</v>
          </cell>
          <cell r="I12351">
            <v>6</v>
          </cell>
          <cell r="J12351" t="str">
            <v>mRNA</v>
          </cell>
          <cell r="K12351">
            <v>52.54</v>
          </cell>
          <cell r="L12351">
            <v>35</v>
          </cell>
          <cell r="M12351">
            <v>1838.9</v>
          </cell>
          <cell r="N12351">
            <v>492</v>
          </cell>
        </row>
        <row r="12352">
          <cell r="D12352" t="str">
            <v>HGC-26076801</v>
          </cell>
          <cell r="E12352" t="str">
            <v>ROS31</v>
          </cell>
          <cell r="F12352" t="str">
            <v>PSM-ZM202606170016-0001</v>
          </cell>
          <cell r="G12352" t="str">
            <v>浙江大学医学院附属第一医院（浙江省第一医院）</v>
          </cell>
          <cell r="H12352" t="str">
            <v>IDT352</v>
          </cell>
          <cell r="I12352">
            <v>6</v>
          </cell>
          <cell r="J12352" t="str">
            <v>mRNA</v>
          </cell>
          <cell r="K12352">
            <v>59.13</v>
          </cell>
          <cell r="L12352">
            <v>35</v>
          </cell>
          <cell r="M12352">
            <v>2069.55</v>
          </cell>
          <cell r="N12352">
            <v>492</v>
          </cell>
        </row>
        <row r="12353">
          <cell r="D12353" t="str">
            <v>HGC-26076802</v>
          </cell>
          <cell r="E12353" t="str">
            <v>ROS32</v>
          </cell>
          <cell r="F12353" t="str">
            <v>PSM-ZM202606170016-0001</v>
          </cell>
          <cell r="G12353" t="str">
            <v>浙江大学医学院附属第一医院（浙江省第一医院）</v>
          </cell>
          <cell r="H12353" t="str">
            <v>IDT353</v>
          </cell>
          <cell r="I12353">
            <v>6</v>
          </cell>
          <cell r="J12353" t="str">
            <v>mRNA</v>
          </cell>
          <cell r="K12353">
            <v>43.44</v>
          </cell>
          <cell r="L12353">
            <v>35</v>
          </cell>
          <cell r="M12353">
            <v>1520.4</v>
          </cell>
          <cell r="N12353">
            <v>492</v>
          </cell>
        </row>
        <row r="12354">
          <cell r="D12354" t="str">
            <v>HGC-26076803</v>
          </cell>
          <cell r="E12354" t="str">
            <v>ROS33</v>
          </cell>
          <cell r="F12354" t="str">
            <v>PSM-ZM202606170016-0001</v>
          </cell>
          <cell r="G12354" t="str">
            <v>浙江大学医学院附属第一医院（浙江省第一医院）</v>
          </cell>
          <cell r="H12354" t="str">
            <v>IDT354</v>
          </cell>
          <cell r="I12354">
            <v>6</v>
          </cell>
          <cell r="J12354" t="str">
            <v>mRNA</v>
          </cell>
          <cell r="K12354">
            <v>51.34</v>
          </cell>
          <cell r="L12354">
            <v>35</v>
          </cell>
          <cell r="M12354">
            <v>1796.9</v>
          </cell>
          <cell r="N12354">
            <v>492</v>
          </cell>
        </row>
        <row r="12355">
          <cell r="D12355" t="str">
            <v>HGC-26076804</v>
          </cell>
          <cell r="E12355" t="str">
            <v>ROS34</v>
          </cell>
          <cell r="F12355" t="str">
            <v>PSM-ZM202606170016-0001</v>
          </cell>
          <cell r="G12355" t="str">
            <v>浙江大学医学院附属第一医院（浙江省第一医院）</v>
          </cell>
          <cell r="H12355" t="str">
            <v>IDT355</v>
          </cell>
          <cell r="I12355">
            <v>6</v>
          </cell>
          <cell r="J12355" t="str">
            <v>mRNA</v>
          </cell>
          <cell r="K12355">
            <v>45.93</v>
          </cell>
          <cell r="L12355">
            <v>35</v>
          </cell>
          <cell r="M12355">
            <v>1607.55</v>
          </cell>
          <cell r="N12355">
            <v>492</v>
          </cell>
        </row>
        <row r="12356">
          <cell r="D12356" t="str">
            <v>HGC-26076805</v>
          </cell>
          <cell r="E12356" t="str">
            <v>ROS41</v>
          </cell>
          <cell r="F12356" t="str">
            <v>PSM-ZM202606170016-0001</v>
          </cell>
          <cell r="G12356" t="str">
            <v>浙江大学医学院附属第一医院（浙江省第一医院）</v>
          </cell>
          <cell r="H12356" t="str">
            <v>IDT356</v>
          </cell>
          <cell r="I12356">
            <v>6</v>
          </cell>
          <cell r="J12356" t="str">
            <v>mRNA</v>
          </cell>
          <cell r="K12356">
            <v>54.5</v>
          </cell>
          <cell r="L12356">
            <v>35</v>
          </cell>
          <cell r="M12356">
            <v>1907.5</v>
          </cell>
          <cell r="N12356">
            <v>492</v>
          </cell>
        </row>
        <row r="12357">
          <cell r="D12357" t="str">
            <v>HGC-26076806</v>
          </cell>
          <cell r="E12357" t="str">
            <v>ROS42</v>
          </cell>
          <cell r="F12357" t="str">
            <v>PSM-ZM202606170016-0001</v>
          </cell>
          <cell r="G12357" t="str">
            <v>浙江大学医学院附属第一医院（浙江省第一医院）</v>
          </cell>
          <cell r="H12357" t="str">
            <v>IDT357</v>
          </cell>
          <cell r="I12357">
            <v>6</v>
          </cell>
          <cell r="J12357" t="str">
            <v>mRNA</v>
          </cell>
          <cell r="K12357">
            <v>47.94</v>
          </cell>
          <cell r="L12357">
            <v>35</v>
          </cell>
          <cell r="M12357">
            <v>1677.9</v>
          </cell>
          <cell r="N12357">
            <v>492</v>
          </cell>
        </row>
        <row r="12358">
          <cell r="D12358" t="str">
            <v>HGC-26076807</v>
          </cell>
          <cell r="E12358" t="str">
            <v>ROS43</v>
          </cell>
          <cell r="F12358" t="str">
            <v>PSM-ZM202606170016-0001</v>
          </cell>
          <cell r="G12358" t="str">
            <v>浙江大学医学院附属第一医院（浙江省第一医院）</v>
          </cell>
          <cell r="H12358" t="str">
            <v>IDT358</v>
          </cell>
          <cell r="I12358">
            <v>6</v>
          </cell>
          <cell r="J12358" t="str">
            <v>mRNA</v>
          </cell>
          <cell r="K12358">
            <v>47.55</v>
          </cell>
          <cell r="L12358">
            <v>35</v>
          </cell>
          <cell r="M12358">
            <v>1664.25</v>
          </cell>
          <cell r="N12358">
            <v>492</v>
          </cell>
        </row>
        <row r="12359">
          <cell r="D12359" t="str">
            <v>HGC-26076808</v>
          </cell>
          <cell r="E12359" t="str">
            <v>ROS44</v>
          </cell>
          <cell r="F12359" t="str">
            <v>PSM-ZM202606170016-0001</v>
          </cell>
          <cell r="G12359" t="str">
            <v>浙江大学医学院附属第一医院（浙江省第一医院）</v>
          </cell>
          <cell r="H12359" t="str">
            <v>IDT359</v>
          </cell>
          <cell r="I12359">
            <v>6</v>
          </cell>
          <cell r="J12359" t="str">
            <v>mRNA</v>
          </cell>
          <cell r="K12359">
            <v>48.92</v>
          </cell>
          <cell r="L12359">
            <v>35</v>
          </cell>
          <cell r="M12359">
            <v>1712.2</v>
          </cell>
          <cell r="N12359">
            <v>492</v>
          </cell>
        </row>
        <row r="12360">
          <cell r="D12360" t="str">
            <v>HGC-26076809</v>
          </cell>
          <cell r="E12360" t="str">
            <v>ROS51</v>
          </cell>
          <cell r="F12360" t="str">
            <v>PSM-ZM202606170016-0001</v>
          </cell>
          <cell r="G12360" t="str">
            <v>浙江大学医学院附属第一医院（浙江省第一医院）</v>
          </cell>
          <cell r="H12360" t="str">
            <v>IDT360</v>
          </cell>
          <cell r="I12360">
            <v>6</v>
          </cell>
          <cell r="J12360" t="str">
            <v>mRNA</v>
          </cell>
          <cell r="K12360">
            <v>46.13</v>
          </cell>
          <cell r="L12360">
            <v>35</v>
          </cell>
          <cell r="M12360">
            <v>1614.55</v>
          </cell>
          <cell r="N12360">
            <v>492</v>
          </cell>
        </row>
        <row r="12361">
          <cell r="D12361" t="str">
            <v>HGC-26076810</v>
          </cell>
          <cell r="E12361" t="str">
            <v>ROS52</v>
          </cell>
          <cell r="F12361" t="str">
            <v>PSM-ZM202606170016-0001</v>
          </cell>
          <cell r="G12361" t="str">
            <v>浙江大学医学院附属第一医院（浙江省第一医院）</v>
          </cell>
          <cell r="H12361" t="str">
            <v>IDT361</v>
          </cell>
          <cell r="I12361">
            <v>6</v>
          </cell>
          <cell r="J12361" t="str">
            <v>mRNA</v>
          </cell>
          <cell r="K12361">
            <v>47.2</v>
          </cell>
          <cell r="L12361">
            <v>35</v>
          </cell>
          <cell r="M12361">
            <v>1652</v>
          </cell>
          <cell r="N12361">
            <v>492</v>
          </cell>
        </row>
        <row r="12362">
          <cell r="D12362" t="str">
            <v>HGC-26076811</v>
          </cell>
          <cell r="E12362" t="str">
            <v>ROS53</v>
          </cell>
          <cell r="F12362" t="str">
            <v>PSM-ZM202606170016-0001</v>
          </cell>
          <cell r="G12362" t="str">
            <v>浙江大学医学院附属第一医院（浙江省第一医院）</v>
          </cell>
          <cell r="H12362" t="str">
            <v>IDT362</v>
          </cell>
          <cell r="I12362">
            <v>6</v>
          </cell>
          <cell r="J12362" t="str">
            <v>mRNA</v>
          </cell>
          <cell r="K12362">
            <v>59.97</v>
          </cell>
          <cell r="L12362">
            <v>35</v>
          </cell>
          <cell r="M12362">
            <v>2098.95</v>
          </cell>
          <cell r="N12362">
            <v>492</v>
          </cell>
        </row>
        <row r="12363">
          <cell r="D12363" t="str">
            <v>HGC-26076812</v>
          </cell>
          <cell r="E12363" t="str">
            <v>ROS54</v>
          </cell>
          <cell r="F12363" t="str">
            <v>PSM-ZM202606170016-0001</v>
          </cell>
          <cell r="G12363" t="str">
            <v>浙江大学医学院附属第一医院（浙江省第一医院）</v>
          </cell>
          <cell r="H12363" t="str">
            <v>IDT363</v>
          </cell>
          <cell r="I12363">
            <v>6</v>
          </cell>
          <cell r="J12363" t="str">
            <v>mRNA</v>
          </cell>
          <cell r="K12363">
            <v>49.44</v>
          </cell>
          <cell r="L12363">
            <v>35</v>
          </cell>
          <cell r="M12363">
            <v>1730.4</v>
          </cell>
          <cell r="N12363">
            <v>492</v>
          </cell>
        </row>
        <row r="12364">
          <cell r="D12364" t="str">
            <v>HGC-26076756</v>
          </cell>
          <cell r="E12364" t="str">
            <v>0A-1</v>
          </cell>
          <cell r="F12364" t="str">
            <v>PSM-ZM202605270001-0004</v>
          </cell>
          <cell r="G12364" t="str">
            <v>四川欣莱科生物科技有限公司</v>
          </cell>
          <cell r="H12364" t="str">
            <v>IDT307</v>
          </cell>
          <cell r="I12364">
            <v>6</v>
          </cell>
          <cell r="J12364" t="str">
            <v>mRNA</v>
          </cell>
          <cell r="K12364">
            <v>31.11</v>
          </cell>
          <cell r="L12364">
            <v>35</v>
          </cell>
          <cell r="M12364">
            <v>1088.85</v>
          </cell>
          <cell r="N12364">
            <v>488</v>
          </cell>
        </row>
        <row r="12365">
          <cell r="D12365" t="str">
            <v>HGC-26076757</v>
          </cell>
          <cell r="E12365" t="str">
            <v>0A-2</v>
          </cell>
          <cell r="F12365" t="str">
            <v>PSM-ZM202605270001-0004</v>
          </cell>
          <cell r="G12365" t="str">
            <v>四川欣莱科生物科技有限公司</v>
          </cell>
          <cell r="H12365" t="str">
            <v>IDT308</v>
          </cell>
          <cell r="I12365">
            <v>6</v>
          </cell>
          <cell r="J12365" t="str">
            <v>mRNA</v>
          </cell>
          <cell r="K12365">
            <v>42.23</v>
          </cell>
          <cell r="L12365">
            <v>35</v>
          </cell>
          <cell r="M12365">
            <v>1478.05</v>
          </cell>
          <cell r="N12365">
            <v>488</v>
          </cell>
        </row>
        <row r="12366">
          <cell r="D12366" t="str">
            <v>HGC-26076758</v>
          </cell>
          <cell r="E12366" t="str">
            <v>0A-3</v>
          </cell>
          <cell r="F12366" t="str">
            <v>PSM-ZM202605270001-0004</v>
          </cell>
          <cell r="G12366" t="str">
            <v>四川欣莱科生物科技有限公司</v>
          </cell>
          <cell r="H12366" t="str">
            <v>IDT309</v>
          </cell>
          <cell r="I12366">
            <v>6</v>
          </cell>
          <cell r="J12366" t="str">
            <v>mRNA</v>
          </cell>
          <cell r="K12366">
            <v>44.51</v>
          </cell>
          <cell r="L12366">
            <v>35</v>
          </cell>
          <cell r="M12366">
            <v>1557.85</v>
          </cell>
          <cell r="N12366">
            <v>488</v>
          </cell>
        </row>
        <row r="12367">
          <cell r="D12367" t="str">
            <v>HGC-26076759</v>
          </cell>
          <cell r="E12367" t="str">
            <v>0A-4</v>
          </cell>
          <cell r="F12367" t="str">
            <v>PSM-ZM202605270001-0004</v>
          </cell>
          <cell r="G12367" t="str">
            <v>四川欣莱科生物科技有限公司</v>
          </cell>
          <cell r="H12367" t="str">
            <v>IDT310</v>
          </cell>
          <cell r="I12367">
            <v>6</v>
          </cell>
          <cell r="J12367" t="str">
            <v>mRNA</v>
          </cell>
          <cell r="K12367">
            <v>44.3</v>
          </cell>
          <cell r="L12367">
            <v>35</v>
          </cell>
          <cell r="M12367">
            <v>1550.5</v>
          </cell>
          <cell r="N12367">
            <v>488</v>
          </cell>
        </row>
        <row r="12368">
          <cell r="D12368" t="str">
            <v>HGC-26076760</v>
          </cell>
          <cell r="E12368" t="str">
            <v>0A-5</v>
          </cell>
          <cell r="F12368" t="str">
            <v>PSM-ZM202605270001-0004</v>
          </cell>
          <cell r="G12368" t="str">
            <v>四川欣莱科生物科技有限公司</v>
          </cell>
          <cell r="H12368" t="str">
            <v>IDT311</v>
          </cell>
          <cell r="I12368">
            <v>6</v>
          </cell>
          <cell r="J12368" t="str">
            <v>mRNA</v>
          </cell>
          <cell r="K12368">
            <v>55.54</v>
          </cell>
          <cell r="L12368">
            <v>35</v>
          </cell>
          <cell r="M12368">
            <v>1943.9</v>
          </cell>
          <cell r="N12368">
            <v>488</v>
          </cell>
        </row>
        <row r="12369">
          <cell r="D12369" t="str">
            <v>HGC-26076761</v>
          </cell>
          <cell r="E12369" t="str">
            <v>0A-6</v>
          </cell>
          <cell r="F12369" t="str">
            <v>PSM-ZM202605270001-0004</v>
          </cell>
          <cell r="G12369" t="str">
            <v>四川欣莱科生物科技有限公司</v>
          </cell>
          <cell r="H12369" t="str">
            <v>IDT312</v>
          </cell>
          <cell r="I12369">
            <v>6</v>
          </cell>
          <cell r="J12369" t="str">
            <v>mRNA</v>
          </cell>
          <cell r="K12369">
            <v>49.83</v>
          </cell>
          <cell r="L12369">
            <v>35</v>
          </cell>
          <cell r="M12369">
            <v>1744.05</v>
          </cell>
          <cell r="N12369">
            <v>488</v>
          </cell>
        </row>
        <row r="12370">
          <cell r="D12370" t="str">
            <v>HGC-26076762</v>
          </cell>
          <cell r="E12370" t="str">
            <v>0B-1</v>
          </cell>
          <cell r="F12370" t="str">
            <v>PSM-ZM202605270001-0004</v>
          </cell>
          <cell r="G12370" t="str">
            <v>四川欣莱科生物科技有限公司</v>
          </cell>
          <cell r="H12370" t="str">
            <v>IDT313</v>
          </cell>
          <cell r="I12370">
            <v>6</v>
          </cell>
          <cell r="J12370" t="str">
            <v>mRNA</v>
          </cell>
          <cell r="K12370">
            <v>44.77</v>
          </cell>
          <cell r="L12370">
            <v>35</v>
          </cell>
          <cell r="M12370">
            <v>1566.95</v>
          </cell>
          <cell r="N12370">
            <v>488</v>
          </cell>
        </row>
        <row r="12371">
          <cell r="D12371" t="str">
            <v>HGC-26076763</v>
          </cell>
          <cell r="E12371" t="str">
            <v>0B-2</v>
          </cell>
          <cell r="F12371" t="str">
            <v>PSM-ZM202605270001-0004</v>
          </cell>
          <cell r="G12371" t="str">
            <v>四川欣莱科生物科技有限公司</v>
          </cell>
          <cell r="H12371" t="str">
            <v>IDT314</v>
          </cell>
          <cell r="I12371">
            <v>6</v>
          </cell>
          <cell r="J12371" t="str">
            <v>mRNA</v>
          </cell>
          <cell r="K12371">
            <v>34.24</v>
          </cell>
          <cell r="L12371">
            <v>35</v>
          </cell>
          <cell r="M12371">
            <v>1198.4</v>
          </cell>
          <cell r="N12371">
            <v>488</v>
          </cell>
        </row>
        <row r="12372">
          <cell r="D12372" t="str">
            <v>HGC-26076764</v>
          </cell>
          <cell r="E12372" t="str">
            <v>0B-3</v>
          </cell>
          <cell r="F12372" t="str">
            <v>PSM-ZM202605270001-0004</v>
          </cell>
          <cell r="G12372" t="str">
            <v>四川欣莱科生物科技有限公司</v>
          </cell>
          <cell r="H12372" t="str">
            <v>IDT315</v>
          </cell>
          <cell r="I12372">
            <v>6</v>
          </cell>
          <cell r="J12372" t="str">
            <v>mRNA</v>
          </cell>
          <cell r="K12372">
            <v>41.28</v>
          </cell>
          <cell r="L12372">
            <v>35</v>
          </cell>
          <cell r="M12372">
            <v>1444.8</v>
          </cell>
          <cell r="N12372">
            <v>488</v>
          </cell>
        </row>
        <row r="12373">
          <cell r="D12373" t="str">
            <v>HGC-26076765</v>
          </cell>
          <cell r="E12373" t="str">
            <v>0C-1</v>
          </cell>
          <cell r="F12373" t="str">
            <v>PSM-ZM202605270001-0004</v>
          </cell>
          <cell r="G12373" t="str">
            <v>四川欣莱科生物科技有限公司</v>
          </cell>
          <cell r="H12373" t="str">
            <v>IDT316</v>
          </cell>
          <cell r="I12373">
            <v>6</v>
          </cell>
          <cell r="J12373" t="str">
            <v>mRNA</v>
          </cell>
          <cell r="K12373">
            <v>38.6</v>
          </cell>
          <cell r="L12373">
            <v>35</v>
          </cell>
          <cell r="M12373">
            <v>1351</v>
          </cell>
          <cell r="N12373">
            <v>488</v>
          </cell>
        </row>
        <row r="12374">
          <cell r="D12374" t="str">
            <v>HGC-26076766</v>
          </cell>
          <cell r="E12374" t="str">
            <v>0C-2</v>
          </cell>
          <cell r="F12374" t="str">
            <v>PSM-ZM202605270001-0004</v>
          </cell>
          <cell r="G12374" t="str">
            <v>四川欣莱科生物科技有限公司</v>
          </cell>
          <cell r="H12374" t="str">
            <v>IDT317</v>
          </cell>
          <cell r="I12374">
            <v>6</v>
          </cell>
          <cell r="J12374" t="str">
            <v>mRNA</v>
          </cell>
          <cell r="K12374">
            <v>39.89</v>
          </cell>
          <cell r="L12374">
            <v>35</v>
          </cell>
          <cell r="M12374">
            <v>1396.15</v>
          </cell>
          <cell r="N12374">
            <v>488</v>
          </cell>
        </row>
        <row r="12375">
          <cell r="D12375" t="str">
            <v>HGC-26076767</v>
          </cell>
          <cell r="E12375" t="str">
            <v>0C-3</v>
          </cell>
          <cell r="F12375" t="str">
            <v>PSM-ZM202605270001-0004</v>
          </cell>
          <cell r="G12375" t="str">
            <v>四川欣莱科生物科技有限公司</v>
          </cell>
          <cell r="H12375" t="str">
            <v>IDT318</v>
          </cell>
          <cell r="I12375">
            <v>6</v>
          </cell>
          <cell r="J12375" t="str">
            <v>mRNA</v>
          </cell>
          <cell r="K12375">
            <v>46.12</v>
          </cell>
          <cell r="L12375">
            <v>35</v>
          </cell>
          <cell r="M12375">
            <v>1614.2</v>
          </cell>
          <cell r="N12375">
            <v>488</v>
          </cell>
        </row>
        <row r="12376">
          <cell r="D12376" t="str">
            <v>HGC-26076768</v>
          </cell>
          <cell r="E12376" t="str">
            <v>0D-1</v>
          </cell>
          <cell r="F12376" t="str">
            <v>PSM-ZM202605270001-0004</v>
          </cell>
          <cell r="G12376" t="str">
            <v>四川欣莱科生物科技有限公司</v>
          </cell>
          <cell r="H12376" t="str">
            <v>IDT319</v>
          </cell>
          <cell r="I12376">
            <v>6</v>
          </cell>
          <cell r="J12376" t="str">
            <v>mRNA</v>
          </cell>
          <cell r="K12376">
            <v>41.28</v>
          </cell>
          <cell r="L12376">
            <v>35</v>
          </cell>
          <cell r="M12376">
            <v>1444.8</v>
          </cell>
          <cell r="N12376">
            <v>488</v>
          </cell>
        </row>
        <row r="12377">
          <cell r="D12377" t="str">
            <v>HGC-26076769</v>
          </cell>
          <cell r="E12377" t="str">
            <v>0D-2</v>
          </cell>
          <cell r="F12377" t="str">
            <v>PSM-ZM202605270001-0004</v>
          </cell>
          <cell r="G12377" t="str">
            <v>四川欣莱科生物科技有限公司</v>
          </cell>
          <cell r="H12377" t="str">
            <v>IDT320</v>
          </cell>
          <cell r="I12377">
            <v>6</v>
          </cell>
          <cell r="J12377" t="str">
            <v>mRNA</v>
          </cell>
          <cell r="K12377">
            <v>55.23</v>
          </cell>
          <cell r="L12377">
            <v>35</v>
          </cell>
          <cell r="M12377">
            <v>1933.05</v>
          </cell>
          <cell r="N12377">
            <v>488</v>
          </cell>
        </row>
        <row r="12378">
          <cell r="D12378" t="str">
            <v>HGC-26076770</v>
          </cell>
          <cell r="E12378" t="str">
            <v>0D-3</v>
          </cell>
          <cell r="F12378" t="str">
            <v>PSM-ZM202605270001-0004</v>
          </cell>
          <cell r="G12378" t="str">
            <v>四川欣莱科生物科技有限公司</v>
          </cell>
          <cell r="H12378" t="str">
            <v>IDT321</v>
          </cell>
          <cell r="I12378">
            <v>6</v>
          </cell>
          <cell r="J12378" t="str">
            <v>mRNA</v>
          </cell>
          <cell r="K12378">
            <v>50.31</v>
          </cell>
          <cell r="L12378">
            <v>35</v>
          </cell>
          <cell r="M12378">
            <v>1760.85</v>
          </cell>
          <cell r="N12378">
            <v>488</v>
          </cell>
        </row>
        <row r="12379">
          <cell r="D12379" t="str">
            <v>HGC-26076771</v>
          </cell>
          <cell r="E12379">
            <v>46046</v>
          </cell>
          <cell r="F12379" t="str">
            <v>PSM-ZM202605270001-0004</v>
          </cell>
          <cell r="G12379" t="str">
            <v>四川欣莱科生物科技有限公司</v>
          </cell>
          <cell r="H12379" t="str">
            <v>IDT322</v>
          </cell>
          <cell r="I12379">
            <v>6</v>
          </cell>
          <cell r="J12379" t="str">
            <v>mRNA</v>
          </cell>
          <cell r="K12379">
            <v>38.01</v>
          </cell>
          <cell r="L12379">
            <v>35</v>
          </cell>
          <cell r="M12379">
            <v>1330.35</v>
          </cell>
          <cell r="N12379">
            <v>488</v>
          </cell>
        </row>
        <row r="12380">
          <cell r="D12380" t="str">
            <v>HGC-26076772</v>
          </cell>
          <cell r="E12380">
            <v>46077</v>
          </cell>
          <cell r="F12380" t="str">
            <v>PSM-ZM202605270001-0004</v>
          </cell>
          <cell r="G12380" t="str">
            <v>四川欣莱科生物科技有限公司</v>
          </cell>
          <cell r="H12380" t="str">
            <v>IDT323</v>
          </cell>
          <cell r="I12380">
            <v>6</v>
          </cell>
          <cell r="J12380" t="str">
            <v>mRNA</v>
          </cell>
          <cell r="K12380">
            <v>43.67</v>
          </cell>
          <cell r="L12380">
            <v>35</v>
          </cell>
          <cell r="M12380">
            <v>1528.45</v>
          </cell>
          <cell r="N12380">
            <v>488</v>
          </cell>
        </row>
        <row r="12381">
          <cell r="D12381" t="str">
            <v>HGC-26076773</v>
          </cell>
          <cell r="E12381">
            <v>46105</v>
          </cell>
          <cell r="F12381" t="str">
            <v>PSM-ZM202605270001-0004</v>
          </cell>
          <cell r="G12381" t="str">
            <v>四川欣莱科生物科技有限公司</v>
          </cell>
          <cell r="H12381" t="str">
            <v>IDT324</v>
          </cell>
          <cell r="I12381">
            <v>6</v>
          </cell>
          <cell r="J12381" t="str">
            <v>mRNA</v>
          </cell>
          <cell r="K12381">
            <v>38.69</v>
          </cell>
          <cell r="L12381">
            <v>35</v>
          </cell>
          <cell r="M12381">
            <v>1354.15</v>
          </cell>
          <cell r="N12381">
            <v>488</v>
          </cell>
        </row>
        <row r="12382">
          <cell r="D12382" t="str">
            <v>HGC-26076774</v>
          </cell>
          <cell r="E12382">
            <v>46136</v>
          </cell>
          <cell r="F12382" t="str">
            <v>PSM-ZM202605270001-0004</v>
          </cell>
          <cell r="G12382" t="str">
            <v>四川欣莱科生物科技有限公司</v>
          </cell>
          <cell r="H12382" t="str">
            <v>IDT325</v>
          </cell>
          <cell r="I12382">
            <v>6</v>
          </cell>
          <cell r="J12382" t="str">
            <v>mRNA</v>
          </cell>
          <cell r="K12382">
            <v>38.84</v>
          </cell>
          <cell r="L12382">
            <v>35</v>
          </cell>
          <cell r="M12382">
            <v>1359.4</v>
          </cell>
          <cell r="N12382">
            <v>488</v>
          </cell>
        </row>
        <row r="12383">
          <cell r="D12383" t="str">
            <v>HGC-26076775</v>
          </cell>
          <cell r="E12383">
            <v>46166</v>
          </cell>
          <cell r="F12383" t="str">
            <v>PSM-ZM202605270001-0004</v>
          </cell>
          <cell r="G12383" t="str">
            <v>四川欣莱科生物科技有限公司</v>
          </cell>
          <cell r="H12383" t="str">
            <v>IDT326</v>
          </cell>
          <cell r="I12383">
            <v>6</v>
          </cell>
          <cell r="J12383" t="str">
            <v>mRNA</v>
          </cell>
          <cell r="K12383">
            <v>46.76</v>
          </cell>
          <cell r="L12383">
            <v>35</v>
          </cell>
          <cell r="M12383">
            <v>1636.6</v>
          </cell>
          <cell r="N12383">
            <v>488</v>
          </cell>
        </row>
        <row r="12384">
          <cell r="D12384" t="str">
            <v>HGC-26076776</v>
          </cell>
          <cell r="E12384">
            <v>46197</v>
          </cell>
          <cell r="F12384" t="str">
            <v>PSM-ZM202605270001-0004</v>
          </cell>
          <cell r="G12384" t="str">
            <v>四川欣莱科生物科技有限公司</v>
          </cell>
          <cell r="H12384" t="str">
            <v>IDT327</v>
          </cell>
          <cell r="I12384">
            <v>6</v>
          </cell>
          <cell r="J12384" t="str">
            <v>mRNA</v>
          </cell>
          <cell r="K12384">
            <v>43.73</v>
          </cell>
          <cell r="L12384">
            <v>35</v>
          </cell>
          <cell r="M12384">
            <v>1530.55</v>
          </cell>
          <cell r="N12384">
            <v>488</v>
          </cell>
        </row>
        <row r="12385">
          <cell r="D12385" t="str">
            <v>HGC-26076777</v>
          </cell>
          <cell r="E12385">
            <v>17533</v>
          </cell>
          <cell r="F12385" t="str">
            <v>PSM-ZM202605270001-0004</v>
          </cell>
          <cell r="G12385" t="str">
            <v>四川欣莱科生物科技有限公司</v>
          </cell>
          <cell r="H12385" t="str">
            <v>IDT328</v>
          </cell>
          <cell r="I12385">
            <v>6</v>
          </cell>
          <cell r="J12385" t="str">
            <v>mRNA</v>
          </cell>
          <cell r="K12385">
            <v>58.64</v>
          </cell>
          <cell r="L12385">
            <v>35</v>
          </cell>
          <cell r="M12385">
            <v>2052.4</v>
          </cell>
          <cell r="N12385">
            <v>488</v>
          </cell>
        </row>
        <row r="12386">
          <cell r="D12386" t="str">
            <v>HGC-26076778</v>
          </cell>
          <cell r="E12386">
            <v>17564</v>
          </cell>
          <cell r="F12386" t="str">
            <v>PSM-ZM202605270001-0004</v>
          </cell>
          <cell r="G12386" t="str">
            <v>四川欣莱科生物科技有限公司</v>
          </cell>
          <cell r="H12386" t="str">
            <v>IDT329</v>
          </cell>
          <cell r="I12386">
            <v>6</v>
          </cell>
          <cell r="J12386" t="str">
            <v>mRNA</v>
          </cell>
          <cell r="K12386">
            <v>34.73</v>
          </cell>
          <cell r="L12386">
            <v>35</v>
          </cell>
          <cell r="M12386">
            <v>1215.55</v>
          </cell>
          <cell r="N12386">
            <v>488</v>
          </cell>
        </row>
        <row r="12387">
          <cell r="D12387" t="str">
            <v>HGC-26076779</v>
          </cell>
          <cell r="E12387">
            <v>17593</v>
          </cell>
          <cell r="F12387" t="str">
            <v>PSM-ZM202605270001-0004</v>
          </cell>
          <cell r="G12387" t="str">
            <v>四川欣莱科生物科技有限公司</v>
          </cell>
          <cell r="H12387" t="str">
            <v>IDT330</v>
          </cell>
          <cell r="I12387">
            <v>6</v>
          </cell>
          <cell r="J12387" t="str">
            <v>mRNA</v>
          </cell>
          <cell r="K12387">
            <v>37.68</v>
          </cell>
          <cell r="L12387">
            <v>35</v>
          </cell>
          <cell r="M12387">
            <v>1318.8</v>
          </cell>
          <cell r="N12387">
            <v>488</v>
          </cell>
        </row>
        <row r="12388">
          <cell r="D12388" t="str">
            <v>HGC-26076780</v>
          </cell>
          <cell r="E12388">
            <v>17624</v>
          </cell>
          <cell r="F12388" t="str">
            <v>PSM-ZM202605270001-0004</v>
          </cell>
          <cell r="G12388" t="str">
            <v>四川欣莱科生物科技有限公司</v>
          </cell>
          <cell r="H12388" t="str">
            <v>IDT331</v>
          </cell>
          <cell r="I12388">
            <v>6</v>
          </cell>
          <cell r="J12388" t="str">
            <v>mRNA</v>
          </cell>
          <cell r="K12388">
            <v>27.54</v>
          </cell>
          <cell r="L12388">
            <v>35</v>
          </cell>
          <cell r="M12388">
            <v>963.9</v>
          </cell>
          <cell r="N12388">
            <v>488</v>
          </cell>
        </row>
        <row r="12389">
          <cell r="D12389" t="str">
            <v>HGC-26076781</v>
          </cell>
          <cell r="E12389">
            <v>17654</v>
          </cell>
          <cell r="F12389" t="str">
            <v>PSM-ZM202605270001-0004</v>
          </cell>
          <cell r="G12389" t="str">
            <v>四川欣莱科生物科技有限公司</v>
          </cell>
          <cell r="H12389" t="str">
            <v>IDT332</v>
          </cell>
          <cell r="I12389">
            <v>6</v>
          </cell>
          <cell r="J12389" t="str">
            <v>mRNA</v>
          </cell>
          <cell r="K12389">
            <v>23.19</v>
          </cell>
          <cell r="L12389">
            <v>35</v>
          </cell>
          <cell r="M12389">
            <v>811.65</v>
          </cell>
          <cell r="N12389">
            <v>488</v>
          </cell>
        </row>
        <row r="12390">
          <cell r="D12390" t="str">
            <v>HGC-26076782</v>
          </cell>
          <cell r="E12390">
            <v>17685</v>
          </cell>
          <cell r="F12390" t="str">
            <v>PSM-ZM202605270001-0004</v>
          </cell>
          <cell r="G12390" t="str">
            <v>四川欣莱科生物科技有限公司</v>
          </cell>
          <cell r="H12390" t="str">
            <v>IDT333</v>
          </cell>
          <cell r="I12390">
            <v>6</v>
          </cell>
          <cell r="J12390" t="str">
            <v>mRNA</v>
          </cell>
          <cell r="K12390">
            <v>31.87</v>
          </cell>
          <cell r="L12390">
            <v>35</v>
          </cell>
          <cell r="M12390">
            <v>1115.45</v>
          </cell>
          <cell r="N12390">
            <v>488</v>
          </cell>
        </row>
        <row r="12391">
          <cell r="D12391" t="str">
            <v>HGC-26076783</v>
          </cell>
          <cell r="E12391">
            <v>26299</v>
          </cell>
          <cell r="F12391" t="str">
            <v>PSM-ZM202605270001-0004</v>
          </cell>
          <cell r="G12391" t="str">
            <v>四川欣莱科生物科技有限公司</v>
          </cell>
          <cell r="H12391" t="str">
            <v>IDT334</v>
          </cell>
          <cell r="I12391">
            <v>6</v>
          </cell>
          <cell r="J12391" t="str">
            <v>mRNA</v>
          </cell>
          <cell r="K12391">
            <v>35.3</v>
          </cell>
          <cell r="L12391">
            <v>35</v>
          </cell>
          <cell r="M12391">
            <v>1235.5</v>
          </cell>
          <cell r="N12391">
            <v>488</v>
          </cell>
        </row>
        <row r="12392">
          <cell r="D12392" t="str">
            <v>HGC-26076784</v>
          </cell>
          <cell r="E12392">
            <v>26330</v>
          </cell>
          <cell r="F12392" t="str">
            <v>PSM-ZM202605270001-0004</v>
          </cell>
          <cell r="G12392" t="str">
            <v>四川欣莱科生物科技有限公司</v>
          </cell>
          <cell r="H12392" t="str">
            <v>IDT335</v>
          </cell>
          <cell r="I12392">
            <v>6</v>
          </cell>
          <cell r="J12392" t="str">
            <v>mRNA</v>
          </cell>
          <cell r="K12392">
            <v>37.5</v>
          </cell>
          <cell r="L12392">
            <v>35</v>
          </cell>
          <cell r="M12392">
            <v>1312.5</v>
          </cell>
          <cell r="N12392">
            <v>488</v>
          </cell>
        </row>
        <row r="12393">
          <cell r="D12393" t="str">
            <v>HGC-26076785</v>
          </cell>
          <cell r="E12393">
            <v>26359</v>
          </cell>
          <cell r="F12393" t="str">
            <v>PSM-ZM202605270001-0004</v>
          </cell>
          <cell r="G12393" t="str">
            <v>四川欣莱科生物科技有限公司</v>
          </cell>
          <cell r="H12393" t="str">
            <v>IDT336</v>
          </cell>
          <cell r="I12393">
            <v>6</v>
          </cell>
          <cell r="J12393" t="str">
            <v>mRNA</v>
          </cell>
          <cell r="K12393">
            <v>15.88</v>
          </cell>
          <cell r="L12393">
            <v>35</v>
          </cell>
          <cell r="M12393">
            <v>555.8</v>
          </cell>
          <cell r="N12393">
            <v>488</v>
          </cell>
        </row>
        <row r="12394">
          <cell r="D12394" t="str">
            <v>HGC-26076786</v>
          </cell>
          <cell r="E12394">
            <v>26390</v>
          </cell>
          <cell r="F12394" t="str">
            <v>PSM-ZM202605270001-0004</v>
          </cell>
          <cell r="G12394" t="str">
            <v>四川欣莱科生物科技有限公司</v>
          </cell>
          <cell r="H12394" t="str">
            <v>IDT337</v>
          </cell>
          <cell r="I12394">
            <v>6</v>
          </cell>
          <cell r="J12394" t="str">
            <v>mRNA</v>
          </cell>
          <cell r="K12394">
            <v>51.45</v>
          </cell>
          <cell r="L12394">
            <v>35</v>
          </cell>
          <cell r="M12394">
            <v>1800.75</v>
          </cell>
          <cell r="N12394">
            <v>488</v>
          </cell>
        </row>
        <row r="12395">
          <cell r="D12395" t="str">
            <v>HGC-26076787</v>
          </cell>
          <cell r="E12395">
            <v>26420</v>
          </cell>
          <cell r="F12395" t="str">
            <v>PSM-ZM202605270001-0004</v>
          </cell>
          <cell r="G12395" t="str">
            <v>四川欣莱科生物科技有限公司</v>
          </cell>
          <cell r="H12395" t="str">
            <v>IDT338</v>
          </cell>
          <cell r="I12395">
            <v>6</v>
          </cell>
          <cell r="J12395" t="str">
            <v>mRNA</v>
          </cell>
          <cell r="K12395">
            <v>44.84</v>
          </cell>
          <cell r="L12395">
            <v>35</v>
          </cell>
          <cell r="M12395">
            <v>1569.4</v>
          </cell>
          <cell r="N12395">
            <v>488</v>
          </cell>
        </row>
        <row r="12396">
          <cell r="D12396" t="str">
            <v>HGC-26076788</v>
          </cell>
          <cell r="E12396">
            <v>26451</v>
          </cell>
          <cell r="F12396" t="str">
            <v>PSM-ZM202605270001-0004</v>
          </cell>
          <cell r="G12396" t="str">
            <v>四川欣莱科生物科技有限公司</v>
          </cell>
          <cell r="H12396" t="str">
            <v>IDT339</v>
          </cell>
          <cell r="I12396">
            <v>6</v>
          </cell>
          <cell r="J12396" t="str">
            <v>mRNA</v>
          </cell>
          <cell r="K12396">
            <v>48.87</v>
          </cell>
          <cell r="L12396">
            <v>35</v>
          </cell>
          <cell r="M12396">
            <v>1710.45</v>
          </cell>
          <cell r="N12396">
            <v>488</v>
          </cell>
        </row>
        <row r="12397">
          <cell r="D12397" t="str">
            <v>HGC-26075969</v>
          </cell>
          <cell r="E12397" t="str">
            <v>1#US</v>
          </cell>
          <cell r="F12397" t="str">
            <v>PSM-ZM202603230005-0004</v>
          </cell>
          <cell r="G12397" t="str">
            <v>上海市第六人民医院</v>
          </cell>
          <cell r="H12397" t="str">
            <v>IDT364</v>
          </cell>
          <cell r="I12397">
            <v>6</v>
          </cell>
          <cell r="J12397" t="str">
            <v>mRNA-T7</v>
          </cell>
          <cell r="K12397">
            <v>4.72</v>
          </cell>
          <cell r="L12397">
            <v>35</v>
          </cell>
          <cell r="M12397">
            <v>165.2</v>
          </cell>
          <cell r="N12397">
            <v>487</v>
          </cell>
        </row>
        <row r="12398">
          <cell r="D12398" t="str">
            <v>HGC-26075970</v>
          </cell>
          <cell r="E12398" t="str">
            <v>2#US</v>
          </cell>
          <cell r="F12398" t="str">
            <v>PSM-ZM202603230005-0004</v>
          </cell>
          <cell r="G12398" t="str">
            <v>上海市第六人民医院</v>
          </cell>
          <cell r="H12398" t="str">
            <v>IDT365</v>
          </cell>
          <cell r="I12398">
            <v>6</v>
          </cell>
          <cell r="J12398" t="str">
            <v>mRNA-T7</v>
          </cell>
          <cell r="K12398">
            <v>21.08</v>
          </cell>
          <cell r="L12398">
            <v>35</v>
          </cell>
          <cell r="M12398">
            <v>737.8</v>
          </cell>
          <cell r="N12398">
            <v>487</v>
          </cell>
        </row>
        <row r="12399">
          <cell r="D12399" t="str">
            <v>HGC-26075971</v>
          </cell>
          <cell r="E12399" t="str">
            <v>3#US</v>
          </cell>
          <cell r="F12399" t="str">
            <v>PSM-ZM202603230005-0004</v>
          </cell>
          <cell r="G12399" t="str">
            <v>上海市第六人民医院</v>
          </cell>
          <cell r="H12399" t="str">
            <v>IDT366</v>
          </cell>
          <cell r="I12399">
            <v>6</v>
          </cell>
          <cell r="J12399" t="str">
            <v>mRNA-T7</v>
          </cell>
          <cell r="K12399">
            <v>37.41</v>
          </cell>
          <cell r="L12399">
            <v>35</v>
          </cell>
          <cell r="M12399">
            <v>1309.35</v>
          </cell>
          <cell r="N12399">
            <v>487</v>
          </cell>
        </row>
        <row r="12400">
          <cell r="D12400" t="str">
            <v>HGC-26075972</v>
          </cell>
          <cell r="E12400" t="str">
            <v>1#CU</v>
          </cell>
          <cell r="F12400" t="str">
            <v>PSM-ZM202603230005-0004</v>
          </cell>
          <cell r="G12400" t="str">
            <v>上海市第六人民医院</v>
          </cell>
          <cell r="H12400" t="str">
            <v>IDT367</v>
          </cell>
          <cell r="I12400">
            <v>6</v>
          </cell>
          <cell r="J12400" t="str">
            <v>mRNA-T7</v>
          </cell>
          <cell r="K12400">
            <v>26.67</v>
          </cell>
          <cell r="L12400">
            <v>35</v>
          </cell>
          <cell r="M12400">
            <v>933.45</v>
          </cell>
          <cell r="N12400">
            <v>487</v>
          </cell>
        </row>
        <row r="12401">
          <cell r="D12401" t="str">
            <v>HGC-26075973</v>
          </cell>
          <cell r="E12401" t="str">
            <v>2#CU</v>
          </cell>
          <cell r="F12401" t="str">
            <v>PSM-ZM202603230005-0004</v>
          </cell>
          <cell r="G12401" t="str">
            <v>上海市第六人民医院</v>
          </cell>
          <cell r="H12401" t="str">
            <v>IDT368</v>
          </cell>
          <cell r="I12401">
            <v>6</v>
          </cell>
          <cell r="J12401" t="str">
            <v>mRNA-T7</v>
          </cell>
          <cell r="K12401">
            <v>46.64</v>
          </cell>
          <cell r="L12401">
            <v>35</v>
          </cell>
          <cell r="M12401">
            <v>1632.4</v>
          </cell>
          <cell r="N12401">
            <v>487</v>
          </cell>
        </row>
        <row r="12402">
          <cell r="D12402" t="str">
            <v>HGC-26075974</v>
          </cell>
          <cell r="E12402" t="str">
            <v>3#CU</v>
          </cell>
          <cell r="F12402" t="str">
            <v>PSM-ZM202603230005-0004</v>
          </cell>
          <cell r="G12402" t="str">
            <v>上海市第六人民医院</v>
          </cell>
          <cell r="H12402" t="str">
            <v>IDT369</v>
          </cell>
          <cell r="I12402">
            <v>6</v>
          </cell>
          <cell r="J12402" t="str">
            <v>mRNA-T7</v>
          </cell>
          <cell r="K12402">
            <v>24.8</v>
          </cell>
          <cell r="L12402">
            <v>35</v>
          </cell>
          <cell r="M12402">
            <v>868</v>
          </cell>
          <cell r="N12402">
            <v>487</v>
          </cell>
        </row>
        <row r="12403">
          <cell r="D12403" t="str">
            <v>HGC-26075835</v>
          </cell>
          <cell r="E12403" t="str">
            <v>A7</v>
          </cell>
          <cell r="F12403" t="str">
            <v>PSM-ZM202606160008-0001</v>
          </cell>
          <cell r="G12403" t="str">
            <v>中南大学湘雅二医院</v>
          </cell>
          <cell r="H12403" t="str">
            <v>IDT370</v>
          </cell>
          <cell r="I12403">
            <v>6</v>
          </cell>
          <cell r="J12403" t="str">
            <v>mRNA-T7</v>
          </cell>
          <cell r="K12403">
            <v>18.36</v>
          </cell>
          <cell r="L12403">
            <v>35</v>
          </cell>
          <cell r="M12403">
            <v>642.6</v>
          </cell>
          <cell r="N12403">
            <v>487</v>
          </cell>
        </row>
        <row r="12404">
          <cell r="D12404" t="str">
            <v>HGC-26075836</v>
          </cell>
          <cell r="E12404" t="str">
            <v>A8</v>
          </cell>
          <cell r="F12404" t="str">
            <v>PSM-ZM202606160008-0001</v>
          </cell>
          <cell r="G12404" t="str">
            <v>中南大学湘雅二医院</v>
          </cell>
          <cell r="H12404" t="str">
            <v>IDT371</v>
          </cell>
          <cell r="I12404">
            <v>6</v>
          </cell>
          <cell r="J12404" t="str">
            <v>mRNA-T7</v>
          </cell>
          <cell r="K12404">
            <v>6.84</v>
          </cell>
          <cell r="L12404">
            <v>35</v>
          </cell>
          <cell r="M12404">
            <v>239.4</v>
          </cell>
          <cell r="N12404">
            <v>487</v>
          </cell>
        </row>
        <row r="12405">
          <cell r="D12405" t="str">
            <v>HGC-26075837</v>
          </cell>
          <cell r="E12405" t="str">
            <v>A9</v>
          </cell>
          <cell r="F12405" t="str">
            <v>PSM-ZM202606160008-0001</v>
          </cell>
          <cell r="G12405" t="str">
            <v>中南大学湘雅二医院</v>
          </cell>
          <cell r="H12405" t="str">
            <v>IDT372</v>
          </cell>
          <cell r="I12405">
            <v>6</v>
          </cell>
          <cell r="J12405" t="str">
            <v>mRNA-T7</v>
          </cell>
          <cell r="K12405">
            <v>36.14</v>
          </cell>
          <cell r="L12405">
            <v>35</v>
          </cell>
          <cell r="M12405">
            <v>1264.9</v>
          </cell>
          <cell r="N12405">
            <v>487</v>
          </cell>
        </row>
        <row r="12406">
          <cell r="D12406" t="str">
            <v>HGC-26075838</v>
          </cell>
          <cell r="E12406" t="str">
            <v>PD4</v>
          </cell>
          <cell r="F12406" t="str">
            <v>PSM-ZM202606160008-0001</v>
          </cell>
          <cell r="G12406" t="str">
            <v>中南大学湘雅二医院</v>
          </cell>
          <cell r="H12406" t="str">
            <v>IDT373</v>
          </cell>
          <cell r="I12406">
            <v>6</v>
          </cell>
          <cell r="J12406" t="str">
            <v>mRNA-T7</v>
          </cell>
          <cell r="K12406">
            <v>37.67</v>
          </cell>
          <cell r="L12406">
            <v>35</v>
          </cell>
          <cell r="M12406">
            <v>1318.45</v>
          </cell>
          <cell r="N12406">
            <v>487</v>
          </cell>
        </row>
        <row r="12407">
          <cell r="D12407" t="str">
            <v>HGC-26075839</v>
          </cell>
          <cell r="E12407" t="str">
            <v>PD5</v>
          </cell>
          <cell r="F12407" t="str">
            <v>PSM-ZM202606160008-0001</v>
          </cell>
          <cell r="G12407" t="str">
            <v>中南大学湘雅二医院</v>
          </cell>
          <cell r="H12407" t="str">
            <v>IDT374</v>
          </cell>
          <cell r="I12407">
            <v>6</v>
          </cell>
          <cell r="J12407" t="str">
            <v>mRNA-T7</v>
          </cell>
          <cell r="K12407">
            <v>50.22</v>
          </cell>
          <cell r="L12407">
            <v>35</v>
          </cell>
          <cell r="M12407">
            <v>1757.7</v>
          </cell>
          <cell r="N12407">
            <v>487</v>
          </cell>
        </row>
        <row r="12408">
          <cell r="D12408" t="str">
            <v>HGC-26075840</v>
          </cell>
          <cell r="E12408" t="str">
            <v>PD6</v>
          </cell>
          <cell r="F12408" t="str">
            <v>PSM-ZM202606160008-0001</v>
          </cell>
          <cell r="G12408" t="str">
            <v>中南大学湘雅二医院</v>
          </cell>
          <cell r="H12408" t="str">
            <v>IDT375</v>
          </cell>
          <cell r="I12408">
            <v>6</v>
          </cell>
          <cell r="J12408" t="str">
            <v>mRNA-T7</v>
          </cell>
          <cell r="K12408">
            <v>62.67</v>
          </cell>
          <cell r="L12408">
            <v>35</v>
          </cell>
          <cell r="M12408">
            <v>2193.45</v>
          </cell>
          <cell r="N12408">
            <v>487</v>
          </cell>
        </row>
        <row r="12409">
          <cell r="D12409" t="str">
            <v>HGC-26075841</v>
          </cell>
          <cell r="E12409" t="str">
            <v>C56</v>
          </cell>
          <cell r="F12409" t="str">
            <v>PSM-ZM202606160008-0001</v>
          </cell>
          <cell r="G12409" t="str">
            <v>中南大学湘雅二医院</v>
          </cell>
          <cell r="H12409" t="str">
            <v>IDT376</v>
          </cell>
          <cell r="I12409">
            <v>6</v>
          </cell>
          <cell r="J12409" t="str">
            <v>mRNA-T7</v>
          </cell>
          <cell r="K12409">
            <v>51.94</v>
          </cell>
          <cell r="L12409">
            <v>35</v>
          </cell>
          <cell r="M12409">
            <v>1817.9</v>
          </cell>
          <cell r="N12409">
            <v>487</v>
          </cell>
        </row>
        <row r="12410">
          <cell r="D12410" t="str">
            <v>HGC-26075842</v>
          </cell>
          <cell r="E12410" t="str">
            <v>C72</v>
          </cell>
          <cell r="F12410" t="str">
            <v>PSM-ZM202606160008-0001</v>
          </cell>
          <cell r="G12410" t="str">
            <v>中南大学湘雅二医院</v>
          </cell>
          <cell r="H12410" t="str">
            <v>IDT377</v>
          </cell>
          <cell r="I12410">
            <v>6</v>
          </cell>
          <cell r="J12410" t="str">
            <v>mRNA-T7</v>
          </cell>
          <cell r="K12410">
            <v>23.52</v>
          </cell>
          <cell r="L12410">
            <v>35</v>
          </cell>
          <cell r="M12410">
            <v>823.2</v>
          </cell>
          <cell r="N12410">
            <v>487</v>
          </cell>
        </row>
        <row r="12411">
          <cell r="D12411" t="str">
            <v>HGC-26075843</v>
          </cell>
          <cell r="E12411" t="str">
            <v>C74</v>
          </cell>
          <cell r="F12411" t="str">
            <v>PSM-ZM202606160008-0001</v>
          </cell>
          <cell r="G12411" t="str">
            <v>中南大学湘雅二医院</v>
          </cell>
          <cell r="H12411" t="str">
            <v>IDT378</v>
          </cell>
          <cell r="I12411">
            <v>6</v>
          </cell>
          <cell r="J12411" t="str">
            <v>mRNA-T7</v>
          </cell>
          <cell r="K12411">
            <v>22.38</v>
          </cell>
          <cell r="L12411">
            <v>35</v>
          </cell>
          <cell r="M12411">
            <v>783.3</v>
          </cell>
          <cell r="N12411">
            <v>487</v>
          </cell>
        </row>
        <row r="12412">
          <cell r="D12412" t="str">
            <v>HGC-26077090</v>
          </cell>
          <cell r="E12412" t="str">
            <v>CS025-GXY_MYQ</v>
          </cell>
          <cell r="F12412" t="str">
            <v>PSM-ZM202601190016-0014</v>
          </cell>
          <cell r="G12412" t="str">
            <v>南京森蓝生物科技有限公司</v>
          </cell>
          <cell r="H12412" t="str">
            <v>Adapter_TCR_129</v>
          </cell>
          <cell r="I12412">
            <v>4</v>
          </cell>
          <cell r="J12412" t="str">
            <v>TCR</v>
          </cell>
          <cell r="K12412">
            <v>61.6</v>
          </cell>
          <cell r="L12412">
            <v>90</v>
          </cell>
          <cell r="M12412">
            <v>5544</v>
          </cell>
          <cell r="N12412">
            <v>350</v>
          </cell>
        </row>
        <row r="12413">
          <cell r="D12413" t="str">
            <v>JX20260611003WHB-2</v>
          </cell>
          <cell r="E12413" t="str">
            <v>65057518TH</v>
          </cell>
          <cell r="F12413" t="str">
            <v>小海码</v>
          </cell>
          <cell r="G12413" t="str">
            <v>小海码</v>
          </cell>
          <cell r="H12413" t="str">
            <v>IDT289</v>
          </cell>
          <cell r="I12413">
            <v>1.6</v>
          </cell>
          <cell r="J12413" t="str">
            <v>小海码</v>
          </cell>
          <cell r="K12413">
            <v>13.1</v>
          </cell>
          <cell r="L12413">
            <v>18</v>
          </cell>
          <cell r="M12413">
            <v>235.8</v>
          </cell>
          <cell r="N12413">
            <v>400</v>
          </cell>
        </row>
        <row r="12414">
          <cell r="D12414" t="str">
            <v>JX20260611007WHB-b</v>
          </cell>
          <cell r="E12414" t="str">
            <v>65822807CQ</v>
          </cell>
          <cell r="F12414" t="str">
            <v>小海码</v>
          </cell>
          <cell r="G12414" t="str">
            <v>小海码</v>
          </cell>
          <cell r="H12414" t="str">
            <v>IDT290</v>
          </cell>
          <cell r="I12414">
            <v>1.6</v>
          </cell>
          <cell r="J12414" t="str">
            <v>小海码</v>
          </cell>
        </row>
        <row r="12415">
          <cell r="D12415" t="str">
            <v>JX20260611008WHB-9</v>
          </cell>
          <cell r="E12415" t="str">
            <v>65833537SQ</v>
          </cell>
          <cell r="F12415" t="str">
            <v>小海码</v>
          </cell>
          <cell r="G12415" t="str">
            <v>小海码</v>
          </cell>
          <cell r="H12415" t="str">
            <v>IDT291</v>
          </cell>
          <cell r="I12415">
            <v>1.6</v>
          </cell>
          <cell r="J12415" t="str">
            <v>小海码</v>
          </cell>
        </row>
        <row r="12416">
          <cell r="D12416" t="str">
            <v>JX20260611009WHB-4</v>
          </cell>
          <cell r="E12416" t="str">
            <v>65828399WL</v>
          </cell>
          <cell r="F12416" t="str">
            <v>小海码</v>
          </cell>
          <cell r="G12416" t="str">
            <v>小海码</v>
          </cell>
          <cell r="H12416" t="str">
            <v>IDT292</v>
          </cell>
          <cell r="I12416">
            <v>1.6</v>
          </cell>
          <cell r="J12416" t="str">
            <v>小海码</v>
          </cell>
        </row>
        <row r="12417">
          <cell r="D12417" t="str">
            <v>JX20260611010WHB-7</v>
          </cell>
          <cell r="E12417" t="str">
            <v>65833738EE</v>
          </cell>
          <cell r="F12417" t="str">
            <v>小海码</v>
          </cell>
          <cell r="G12417" t="str">
            <v>小海码</v>
          </cell>
          <cell r="H12417" t="str">
            <v>IDT293</v>
          </cell>
          <cell r="I12417">
            <v>1.6</v>
          </cell>
          <cell r="J12417" t="str">
            <v>小海码</v>
          </cell>
        </row>
        <row r="12418">
          <cell r="D12418" t="str">
            <v>JX20260611011WHB-7</v>
          </cell>
          <cell r="E12418" t="str">
            <v>65829786SX</v>
          </cell>
          <cell r="F12418" t="str">
            <v>小海码</v>
          </cell>
          <cell r="G12418" t="str">
            <v>小海码</v>
          </cell>
          <cell r="H12418" t="str">
            <v>IDT294</v>
          </cell>
          <cell r="I12418">
            <v>1.6</v>
          </cell>
          <cell r="J12418" t="str">
            <v>小海码</v>
          </cell>
        </row>
        <row r="12419">
          <cell r="D12419" t="str">
            <v>JX20260611012WHB-b</v>
          </cell>
          <cell r="E12419" t="str">
            <v>65825557ZV</v>
          </cell>
          <cell r="F12419" t="str">
            <v>小海码</v>
          </cell>
          <cell r="G12419" t="str">
            <v>小海码</v>
          </cell>
          <cell r="H12419" t="str">
            <v>IDT295</v>
          </cell>
          <cell r="I12419">
            <v>1.6</v>
          </cell>
          <cell r="J12419" t="str">
            <v>小海码</v>
          </cell>
        </row>
        <row r="12420">
          <cell r="D12420" t="str">
            <v>JX20260611013WHB-d</v>
          </cell>
          <cell r="E12420" t="str">
            <v>65825662EV</v>
          </cell>
          <cell r="F12420" t="str">
            <v>小海码</v>
          </cell>
          <cell r="G12420" t="str">
            <v>小海码</v>
          </cell>
          <cell r="H12420" t="str">
            <v>IDT296</v>
          </cell>
          <cell r="I12420">
            <v>1.6</v>
          </cell>
          <cell r="J12420" t="str">
            <v>小海码</v>
          </cell>
        </row>
        <row r="12421">
          <cell r="D12421" t="str">
            <v>JX20260611014WHB-7</v>
          </cell>
          <cell r="E12421" t="str">
            <v>65827820FL</v>
          </cell>
          <cell r="F12421" t="str">
            <v>小海码</v>
          </cell>
          <cell r="G12421" t="str">
            <v>小海码</v>
          </cell>
          <cell r="H12421" t="str">
            <v>IDT297</v>
          </cell>
          <cell r="I12421">
            <v>1.6</v>
          </cell>
          <cell r="J12421" t="str">
            <v>小海码</v>
          </cell>
        </row>
        <row r="12422">
          <cell r="D12422" t="str">
            <v>JX20260611015WHB-b</v>
          </cell>
          <cell r="E12422" t="str">
            <v>65829059WT</v>
          </cell>
          <cell r="F12422" t="str">
            <v>小海码</v>
          </cell>
          <cell r="G12422" t="str">
            <v>小海码</v>
          </cell>
          <cell r="H12422" t="str">
            <v>IDT298</v>
          </cell>
          <cell r="I12422">
            <v>1.6</v>
          </cell>
          <cell r="J12422" t="str">
            <v>小海码</v>
          </cell>
        </row>
        <row r="12423">
          <cell r="D12423" t="str">
            <v>JX20260611016WHB-5</v>
          </cell>
          <cell r="E12423" t="str">
            <v>65829205LG</v>
          </cell>
          <cell r="F12423" t="str">
            <v>小海码</v>
          </cell>
          <cell r="G12423" t="str">
            <v>小海码</v>
          </cell>
          <cell r="H12423" t="str">
            <v>IDT299</v>
          </cell>
          <cell r="I12423">
            <v>1.6</v>
          </cell>
          <cell r="J12423" t="str">
            <v>小海码</v>
          </cell>
        </row>
        <row r="12424">
          <cell r="D12424" t="str">
            <v>JX20260611017WHB-6</v>
          </cell>
          <cell r="E12424" t="str">
            <v>65823057PF</v>
          </cell>
          <cell r="F12424" t="str">
            <v>小海码</v>
          </cell>
          <cell r="G12424" t="str">
            <v>小海码</v>
          </cell>
          <cell r="H12424" t="str">
            <v>IDT300</v>
          </cell>
          <cell r="I12424">
            <v>1.6</v>
          </cell>
          <cell r="J12424" t="str">
            <v>小海码</v>
          </cell>
        </row>
        <row r="12425">
          <cell r="D12425" t="str">
            <v>JX20260611018WHB-9</v>
          </cell>
          <cell r="E12425" t="str">
            <v>65830801JV</v>
          </cell>
          <cell r="F12425" t="str">
            <v>小海码</v>
          </cell>
          <cell r="G12425" t="str">
            <v>小海码</v>
          </cell>
          <cell r="H12425" t="str">
            <v>IDT301</v>
          </cell>
          <cell r="I12425">
            <v>1.6</v>
          </cell>
          <cell r="J12425" t="str">
            <v>小海码</v>
          </cell>
        </row>
        <row r="12426">
          <cell r="D12426" t="str">
            <v>JX20260611019WHB-9</v>
          </cell>
          <cell r="E12426" t="str">
            <v>65831392XQ</v>
          </cell>
          <cell r="F12426" t="str">
            <v>小海码</v>
          </cell>
          <cell r="G12426" t="str">
            <v>小海码</v>
          </cell>
          <cell r="H12426" t="str">
            <v>IDT302</v>
          </cell>
          <cell r="I12426">
            <v>1.6</v>
          </cell>
          <cell r="J12426" t="str">
            <v>小海码</v>
          </cell>
        </row>
        <row r="12427">
          <cell r="D12427" t="str">
            <v>JX20260611020WHB-2</v>
          </cell>
          <cell r="E12427" t="str">
            <v>65823869BZ</v>
          </cell>
          <cell r="F12427" t="str">
            <v>小海码</v>
          </cell>
          <cell r="G12427" t="str">
            <v>小海码</v>
          </cell>
          <cell r="H12427" t="str">
            <v>IDT303</v>
          </cell>
          <cell r="I12427">
            <v>1.6</v>
          </cell>
          <cell r="J12427" t="str">
            <v>小海码</v>
          </cell>
        </row>
        <row r="12428">
          <cell r="D12428" t="str">
            <v>JX20260611021WHB-0</v>
          </cell>
          <cell r="E12428" t="str">
            <v>65833820XG</v>
          </cell>
          <cell r="F12428" t="str">
            <v>小海码</v>
          </cell>
          <cell r="G12428" t="str">
            <v>小海码</v>
          </cell>
          <cell r="H12428" t="str">
            <v>IDT304</v>
          </cell>
          <cell r="I12428">
            <v>1.6</v>
          </cell>
          <cell r="J12428" t="str">
            <v>小海码</v>
          </cell>
        </row>
        <row r="12429">
          <cell r="D12429" t="str">
            <v>JX20260611022WHB-e</v>
          </cell>
          <cell r="E12429" t="str">
            <v>65825295RJ</v>
          </cell>
          <cell r="F12429" t="str">
            <v>小海码</v>
          </cell>
          <cell r="G12429" t="str">
            <v>小海码</v>
          </cell>
          <cell r="H12429" t="str">
            <v>IDT305</v>
          </cell>
          <cell r="I12429">
            <v>1.6</v>
          </cell>
          <cell r="J12429" t="str">
            <v>小海码</v>
          </cell>
          <cell r="K12429">
            <v>14.17</v>
          </cell>
          <cell r="L12429">
            <v>18</v>
          </cell>
          <cell r="M12429">
            <v>255.06</v>
          </cell>
          <cell r="N12429">
            <v>400</v>
          </cell>
        </row>
        <row r="12430">
          <cell r="D12430" t="str">
            <v>JX20260611023WHB-7</v>
          </cell>
          <cell r="E12430" t="str">
            <v>65835532QV</v>
          </cell>
          <cell r="F12430" t="str">
            <v>小海码</v>
          </cell>
          <cell r="G12430" t="str">
            <v>小海码</v>
          </cell>
          <cell r="H12430" t="str">
            <v>IDT306</v>
          </cell>
          <cell r="I12430">
            <v>1.6</v>
          </cell>
          <cell r="J12430" t="str">
            <v>小海码</v>
          </cell>
        </row>
        <row r="12431">
          <cell r="D12431" t="str">
            <v>JX20260611024WHB-7</v>
          </cell>
          <cell r="E12431" t="str">
            <v>65827075NP</v>
          </cell>
          <cell r="F12431" t="str">
            <v>小海码</v>
          </cell>
          <cell r="G12431" t="str">
            <v>小海码</v>
          </cell>
          <cell r="H12431" t="str">
            <v>IDT307</v>
          </cell>
          <cell r="I12431">
            <v>1.6</v>
          </cell>
          <cell r="J12431" t="str">
            <v>小海码</v>
          </cell>
        </row>
        <row r="12432">
          <cell r="D12432" t="str">
            <v>JX20260611025WHB-9</v>
          </cell>
          <cell r="E12432" t="str">
            <v>65832372DX</v>
          </cell>
          <cell r="F12432" t="str">
            <v>小海码</v>
          </cell>
          <cell r="G12432" t="str">
            <v>小海码</v>
          </cell>
          <cell r="H12432" t="str">
            <v>IDT308</v>
          </cell>
          <cell r="I12432">
            <v>1.6</v>
          </cell>
          <cell r="J12432" t="str">
            <v>小海码</v>
          </cell>
        </row>
        <row r="12433">
          <cell r="D12433" t="str">
            <v>JX20260611026WHB-3</v>
          </cell>
          <cell r="E12433" t="str">
            <v>65823527RZ</v>
          </cell>
          <cell r="F12433" t="str">
            <v>小海码</v>
          </cell>
          <cell r="G12433" t="str">
            <v>小海码</v>
          </cell>
          <cell r="H12433" t="str">
            <v>IDT309</v>
          </cell>
          <cell r="I12433">
            <v>1.6</v>
          </cell>
          <cell r="J12433" t="str">
            <v>小海码</v>
          </cell>
        </row>
        <row r="12434">
          <cell r="D12434" t="str">
            <v>JX20260611027WHB-c</v>
          </cell>
          <cell r="E12434" t="str">
            <v>65833608VT</v>
          </cell>
          <cell r="F12434" t="str">
            <v>小海码</v>
          </cell>
          <cell r="G12434" t="str">
            <v>小海码</v>
          </cell>
          <cell r="H12434" t="str">
            <v>IDT310</v>
          </cell>
          <cell r="I12434">
            <v>1.6</v>
          </cell>
          <cell r="J12434" t="str">
            <v>小海码</v>
          </cell>
        </row>
        <row r="12435">
          <cell r="D12435" t="str">
            <v>JX20260611028WHB-7</v>
          </cell>
          <cell r="E12435" t="str">
            <v>65827375GD</v>
          </cell>
          <cell r="F12435" t="str">
            <v>小海码</v>
          </cell>
          <cell r="G12435" t="str">
            <v>小海码</v>
          </cell>
          <cell r="H12435" t="str">
            <v>IDT311</v>
          </cell>
          <cell r="I12435">
            <v>1.6</v>
          </cell>
          <cell r="J12435" t="str">
            <v>小海码</v>
          </cell>
        </row>
        <row r="12436">
          <cell r="D12436" t="str">
            <v>JX20260611029WHB-a</v>
          </cell>
          <cell r="E12436" t="str">
            <v>65825293ZT</v>
          </cell>
          <cell r="F12436" t="str">
            <v>小海码</v>
          </cell>
          <cell r="G12436" t="str">
            <v>小海码</v>
          </cell>
          <cell r="H12436" t="str">
            <v>IDT312</v>
          </cell>
          <cell r="I12436">
            <v>1.6</v>
          </cell>
          <cell r="J12436" t="str">
            <v>小海码</v>
          </cell>
        </row>
        <row r="12437">
          <cell r="D12437" t="str">
            <v>JX20260611030WHB-7</v>
          </cell>
          <cell r="E12437" t="str">
            <v>65829175RS</v>
          </cell>
          <cell r="F12437" t="str">
            <v>小海码</v>
          </cell>
          <cell r="G12437" t="str">
            <v>小海码</v>
          </cell>
          <cell r="H12437" t="str">
            <v>IDT313</v>
          </cell>
          <cell r="I12437">
            <v>1.6</v>
          </cell>
          <cell r="J12437" t="str">
            <v>小海码</v>
          </cell>
        </row>
        <row r="12438">
          <cell r="D12438" t="str">
            <v>JX20260611031WHB-f</v>
          </cell>
          <cell r="E12438" t="str">
            <v>65832352RN</v>
          </cell>
          <cell r="F12438" t="str">
            <v>小海码</v>
          </cell>
          <cell r="G12438" t="str">
            <v>小海码</v>
          </cell>
          <cell r="H12438" t="str">
            <v>IDT314</v>
          </cell>
          <cell r="I12438">
            <v>1.6</v>
          </cell>
          <cell r="J12438" t="str">
            <v>小海码</v>
          </cell>
        </row>
        <row r="12439">
          <cell r="D12439" t="str">
            <v>JX20260611043WHB-2</v>
          </cell>
          <cell r="E12439" t="str">
            <v>65821976KG</v>
          </cell>
          <cell r="F12439" t="str">
            <v>小海码</v>
          </cell>
          <cell r="G12439" t="str">
            <v>小海码</v>
          </cell>
          <cell r="H12439" t="str">
            <v>IDT315</v>
          </cell>
          <cell r="I12439">
            <v>1.6</v>
          </cell>
          <cell r="J12439" t="str">
            <v>小海码</v>
          </cell>
        </row>
        <row r="12440">
          <cell r="D12440" t="str">
            <v>JX20260611033WHB-8</v>
          </cell>
          <cell r="E12440" t="str">
            <v>65826138GM</v>
          </cell>
          <cell r="F12440" t="str">
            <v>小海码</v>
          </cell>
          <cell r="G12440" t="str">
            <v>小海码</v>
          </cell>
          <cell r="H12440" t="str">
            <v>IDT316</v>
          </cell>
          <cell r="I12440">
            <v>1.6</v>
          </cell>
          <cell r="J12440" t="str">
            <v>小海码</v>
          </cell>
        </row>
        <row r="12441">
          <cell r="D12441" t="str">
            <v>JX20260611034WHB-7</v>
          </cell>
          <cell r="E12441" t="str">
            <v>65823311HE</v>
          </cell>
          <cell r="F12441" t="str">
            <v>小海码</v>
          </cell>
          <cell r="G12441" t="str">
            <v>小海码</v>
          </cell>
          <cell r="H12441" t="str">
            <v>IDT317</v>
          </cell>
          <cell r="I12441">
            <v>1.6</v>
          </cell>
          <cell r="J12441" t="str">
            <v>小海码</v>
          </cell>
        </row>
        <row r="12442">
          <cell r="D12442" t="str">
            <v>JX20260611035WHB-9</v>
          </cell>
          <cell r="E12442" t="str">
            <v>65832996LT</v>
          </cell>
          <cell r="F12442" t="str">
            <v>小海码</v>
          </cell>
          <cell r="G12442" t="str">
            <v>小海码</v>
          </cell>
          <cell r="H12442" t="str">
            <v>IDT318</v>
          </cell>
          <cell r="I12442">
            <v>1.6</v>
          </cell>
          <cell r="J12442" t="str">
            <v>小海码</v>
          </cell>
        </row>
        <row r="12443">
          <cell r="D12443" t="str">
            <v>JX20260611036WHB-a</v>
          </cell>
          <cell r="E12443" t="str">
            <v>65823915BR</v>
          </cell>
          <cell r="F12443" t="str">
            <v>小海码</v>
          </cell>
          <cell r="G12443" t="str">
            <v>小海码</v>
          </cell>
          <cell r="H12443" t="str">
            <v>IDT319</v>
          </cell>
          <cell r="I12443">
            <v>1.6</v>
          </cell>
          <cell r="J12443" t="str">
            <v>小海码</v>
          </cell>
        </row>
        <row r="12444">
          <cell r="D12444" t="str">
            <v>JX20260611037WHB-8</v>
          </cell>
          <cell r="E12444" t="str">
            <v>65830766ZD</v>
          </cell>
          <cell r="F12444" t="str">
            <v>小海码</v>
          </cell>
          <cell r="G12444" t="str">
            <v>小海码</v>
          </cell>
          <cell r="H12444" t="str">
            <v>IDT320</v>
          </cell>
          <cell r="I12444">
            <v>1.6</v>
          </cell>
          <cell r="J12444" t="str">
            <v>小海码</v>
          </cell>
          <cell r="K12444">
            <v>13.38</v>
          </cell>
          <cell r="L12444">
            <v>18</v>
          </cell>
          <cell r="M12444">
            <v>240.84</v>
          </cell>
          <cell r="N12444">
            <v>400</v>
          </cell>
        </row>
        <row r="12445">
          <cell r="D12445" t="str">
            <v>JX20260611038WHB-a</v>
          </cell>
          <cell r="E12445" t="str">
            <v>65822162ZN</v>
          </cell>
          <cell r="F12445" t="str">
            <v>小海码</v>
          </cell>
          <cell r="G12445" t="str">
            <v>小海码</v>
          </cell>
          <cell r="H12445" t="str">
            <v>IDT321</v>
          </cell>
          <cell r="I12445">
            <v>1.6</v>
          </cell>
          <cell r="J12445" t="str">
            <v>小海码</v>
          </cell>
        </row>
        <row r="12446">
          <cell r="D12446" t="str">
            <v>JX20260611045WHB-7</v>
          </cell>
          <cell r="E12446" t="str">
            <v>60091950ZF</v>
          </cell>
          <cell r="F12446" t="str">
            <v>小海码</v>
          </cell>
          <cell r="G12446" t="str">
            <v>小海码</v>
          </cell>
          <cell r="H12446" t="str">
            <v>IDT322</v>
          </cell>
          <cell r="I12446">
            <v>1.6</v>
          </cell>
          <cell r="J12446" t="str">
            <v>小海码</v>
          </cell>
        </row>
        <row r="12447">
          <cell r="D12447" t="str">
            <v>JX20260612005WHB-1</v>
          </cell>
          <cell r="E12447" t="str">
            <v>61787060LS</v>
          </cell>
          <cell r="F12447" t="str">
            <v>小海码</v>
          </cell>
          <cell r="G12447" t="str">
            <v>小海码</v>
          </cell>
          <cell r="H12447" t="str">
            <v>IDT323</v>
          </cell>
          <cell r="I12447">
            <v>1.6</v>
          </cell>
          <cell r="J12447" t="str">
            <v>小海码</v>
          </cell>
        </row>
        <row r="12448">
          <cell r="D12448" t="str">
            <v>JX20260612006WHB-8</v>
          </cell>
          <cell r="E12448" t="str">
            <v>61792163XF</v>
          </cell>
          <cell r="F12448" t="str">
            <v>小海码</v>
          </cell>
          <cell r="G12448" t="str">
            <v>小海码</v>
          </cell>
          <cell r="H12448" t="str">
            <v>IDT324</v>
          </cell>
          <cell r="I12448">
            <v>1.6</v>
          </cell>
          <cell r="J12448" t="str">
            <v>小海码</v>
          </cell>
        </row>
        <row r="12449">
          <cell r="D12449" t="str">
            <v>JX20260612007WHB-8</v>
          </cell>
          <cell r="E12449" t="str">
            <v>61786968MJ</v>
          </cell>
          <cell r="F12449" t="str">
            <v>小海码</v>
          </cell>
          <cell r="G12449" t="str">
            <v>小海码</v>
          </cell>
          <cell r="H12449" t="str">
            <v>IDT325</v>
          </cell>
          <cell r="I12449">
            <v>1.6</v>
          </cell>
          <cell r="J12449" t="str">
            <v>小海码</v>
          </cell>
        </row>
        <row r="12450">
          <cell r="D12450" t="str">
            <v>JX20260612008WHB-d</v>
          </cell>
          <cell r="E12450" t="str">
            <v>61772510KL</v>
          </cell>
          <cell r="F12450" t="str">
            <v>小海码</v>
          </cell>
          <cell r="G12450" t="str">
            <v>小海码</v>
          </cell>
          <cell r="H12450" t="str">
            <v>IDT326</v>
          </cell>
          <cell r="I12450">
            <v>1.6</v>
          </cell>
          <cell r="J12450" t="str">
            <v>小海码</v>
          </cell>
        </row>
        <row r="12451">
          <cell r="D12451" t="str">
            <v>JX20260612009WHB-4</v>
          </cell>
          <cell r="E12451" t="str">
            <v>61789167WP</v>
          </cell>
          <cell r="F12451" t="str">
            <v>小海码</v>
          </cell>
          <cell r="G12451" t="str">
            <v>小海码</v>
          </cell>
          <cell r="H12451" t="str">
            <v>IDT327</v>
          </cell>
          <cell r="I12451">
            <v>1.6</v>
          </cell>
          <cell r="J12451" t="str">
            <v>小海码</v>
          </cell>
        </row>
        <row r="12452">
          <cell r="D12452" t="str">
            <v>JX20260612010WHB-d</v>
          </cell>
          <cell r="E12452" t="str">
            <v>61799752EX</v>
          </cell>
          <cell r="F12452" t="str">
            <v>小海码</v>
          </cell>
          <cell r="G12452" t="str">
            <v>小海码</v>
          </cell>
          <cell r="H12452" t="str">
            <v>IDT328</v>
          </cell>
          <cell r="I12452">
            <v>1.6</v>
          </cell>
          <cell r="J12452" t="str">
            <v>小海码</v>
          </cell>
        </row>
        <row r="12453">
          <cell r="D12453" t="str">
            <v>JX20260611039ORS-1</v>
          </cell>
          <cell r="E12453">
            <v>63879173</v>
          </cell>
          <cell r="F12453" t="str">
            <v>小海码</v>
          </cell>
          <cell r="G12453" t="str">
            <v>小海码</v>
          </cell>
          <cell r="H12453" t="str">
            <v>IDT334</v>
          </cell>
          <cell r="I12453">
            <v>1.6</v>
          </cell>
          <cell r="J12453" t="str">
            <v>小海码</v>
          </cell>
        </row>
        <row r="12454">
          <cell r="D12454" t="str">
            <v>JX20260611040ORS-a</v>
          </cell>
          <cell r="E12454">
            <v>63862915</v>
          </cell>
          <cell r="F12454" t="str">
            <v>小海码</v>
          </cell>
          <cell r="G12454" t="str">
            <v>小海码</v>
          </cell>
          <cell r="H12454" t="str">
            <v>IDT335</v>
          </cell>
          <cell r="I12454">
            <v>1.6</v>
          </cell>
          <cell r="J12454" t="str">
            <v>小海码</v>
          </cell>
        </row>
        <row r="12455">
          <cell r="D12455" t="str">
            <v>JX20260611044ORS-f</v>
          </cell>
          <cell r="E12455">
            <v>30018035</v>
          </cell>
          <cell r="F12455" t="str">
            <v>小海码</v>
          </cell>
          <cell r="G12455" t="str">
            <v>小海码</v>
          </cell>
          <cell r="H12455" t="str">
            <v>IDT338</v>
          </cell>
          <cell r="I12455">
            <v>1.6</v>
          </cell>
          <cell r="J12455" t="str">
            <v>小海码</v>
          </cell>
        </row>
        <row r="12456">
          <cell r="D12456" t="str">
            <v>JX20260612011ORS-c</v>
          </cell>
          <cell r="E12456">
            <v>63869150</v>
          </cell>
          <cell r="F12456" t="str">
            <v>小海码</v>
          </cell>
          <cell r="G12456" t="str">
            <v>小海码</v>
          </cell>
          <cell r="H12456" t="str">
            <v>IDT339</v>
          </cell>
          <cell r="I12456">
            <v>1.6</v>
          </cell>
          <cell r="J12456" t="str">
            <v>小海码</v>
          </cell>
        </row>
        <row r="12457">
          <cell r="D12457" t="str">
            <v>JX20260615020ORS-7</v>
          </cell>
          <cell r="E12457">
            <v>63907153</v>
          </cell>
          <cell r="F12457" t="str">
            <v>小海码</v>
          </cell>
          <cell r="G12457" t="str">
            <v>小海码</v>
          </cell>
          <cell r="H12457" t="str">
            <v>IDT358</v>
          </cell>
          <cell r="I12457">
            <v>1.6</v>
          </cell>
          <cell r="J12457" t="str">
            <v>小海码</v>
          </cell>
        </row>
        <row r="12458">
          <cell r="D12458" t="str">
            <v>JX20260615026ORS-4</v>
          </cell>
          <cell r="E12458">
            <v>30530857</v>
          </cell>
          <cell r="F12458" t="str">
            <v>小海码</v>
          </cell>
          <cell r="G12458" t="str">
            <v>小海码</v>
          </cell>
          <cell r="H12458" t="str">
            <v>IDT359</v>
          </cell>
          <cell r="I12458">
            <v>1.6</v>
          </cell>
          <cell r="J12458" t="str">
            <v>小海码</v>
          </cell>
        </row>
        <row r="12459">
          <cell r="D12459" t="str">
            <v>JX20260615027ORS-9</v>
          </cell>
          <cell r="E12459">
            <v>30382106</v>
          </cell>
          <cell r="F12459" t="str">
            <v>小海码</v>
          </cell>
          <cell r="G12459" t="str">
            <v>小海码</v>
          </cell>
          <cell r="H12459" t="str">
            <v>IDT360</v>
          </cell>
          <cell r="I12459">
            <v>1.6</v>
          </cell>
          <cell r="J12459" t="str">
            <v>小海码</v>
          </cell>
          <cell r="K12459">
            <v>14.47</v>
          </cell>
          <cell r="L12459">
            <v>18</v>
          </cell>
          <cell r="M12459">
            <v>260.46</v>
          </cell>
          <cell r="N12459">
            <v>400</v>
          </cell>
        </row>
        <row r="12460">
          <cell r="D12460" t="str">
            <v>JX20260615028ORS-a</v>
          </cell>
          <cell r="E12460">
            <v>30365207</v>
          </cell>
          <cell r="F12460" t="str">
            <v>小海码</v>
          </cell>
          <cell r="G12460" t="str">
            <v>小海码</v>
          </cell>
          <cell r="H12460" t="str">
            <v>IDT361</v>
          </cell>
          <cell r="I12460">
            <v>1.6</v>
          </cell>
          <cell r="J12460" t="str">
            <v>小海码</v>
          </cell>
        </row>
        <row r="12461">
          <cell r="D12461" t="str">
            <v>JX20260615029ORS-0</v>
          </cell>
          <cell r="E12461">
            <v>30556230</v>
          </cell>
          <cell r="F12461" t="str">
            <v>小海码</v>
          </cell>
          <cell r="G12461" t="str">
            <v>小海码</v>
          </cell>
          <cell r="H12461" t="str">
            <v>IDT362</v>
          </cell>
          <cell r="I12461">
            <v>1.6</v>
          </cell>
          <cell r="J12461" t="str">
            <v>小海码</v>
          </cell>
        </row>
        <row r="12462">
          <cell r="D12462" t="str">
            <v>JX20260611004ORS-1</v>
          </cell>
          <cell r="E12462">
            <v>63893013</v>
          </cell>
          <cell r="F12462" t="str">
            <v>小海码</v>
          </cell>
          <cell r="G12462" t="str">
            <v>小海码</v>
          </cell>
          <cell r="H12462" t="str">
            <v>IDT364</v>
          </cell>
          <cell r="I12462">
            <v>1.6</v>
          </cell>
          <cell r="J12462" t="str">
            <v>小海码</v>
          </cell>
        </row>
        <row r="12463">
          <cell r="D12463" t="str">
            <v>JX20260616011ORS-d</v>
          </cell>
          <cell r="E12463">
            <v>30207761</v>
          </cell>
          <cell r="F12463" t="str">
            <v>小海码</v>
          </cell>
          <cell r="G12463" t="str">
            <v>小海码</v>
          </cell>
          <cell r="H12463" t="str">
            <v>IDT365</v>
          </cell>
          <cell r="I12463">
            <v>1.6</v>
          </cell>
          <cell r="J12463" t="str">
            <v>小海码</v>
          </cell>
        </row>
        <row r="12464">
          <cell r="D12464" t="str">
            <v>JX20260617002WHB-e</v>
          </cell>
          <cell r="E12464" t="str">
            <v>60057372GF</v>
          </cell>
          <cell r="F12464" t="str">
            <v>小海码</v>
          </cell>
          <cell r="G12464" t="str">
            <v>小海码</v>
          </cell>
          <cell r="H12464" t="str">
            <v>IDT105</v>
          </cell>
          <cell r="I12464">
            <v>1.6</v>
          </cell>
          <cell r="J12464" t="str">
            <v>小海码</v>
          </cell>
        </row>
        <row r="12465">
          <cell r="D12465" t="str">
            <v>JX20260617003WHB-2</v>
          </cell>
          <cell r="E12465" t="str">
            <v>60299075MQ</v>
          </cell>
          <cell r="F12465" t="str">
            <v>小海码</v>
          </cell>
          <cell r="G12465" t="str">
            <v>小海码</v>
          </cell>
          <cell r="H12465" t="str">
            <v>IDT106</v>
          </cell>
          <cell r="I12465">
            <v>1.6</v>
          </cell>
          <cell r="J12465" t="str">
            <v>小海码</v>
          </cell>
        </row>
        <row r="12466">
          <cell r="D12466" t="str">
            <v>JX20260619001WHB-4</v>
          </cell>
          <cell r="E12466" t="str">
            <v>65092668UQ</v>
          </cell>
          <cell r="F12466" t="str">
            <v>小海码</v>
          </cell>
          <cell r="G12466" t="str">
            <v>小海码</v>
          </cell>
          <cell r="H12466" t="str">
            <v>IDT107</v>
          </cell>
          <cell r="I12466">
            <v>1.6</v>
          </cell>
          <cell r="J12466" t="str">
            <v>小海码</v>
          </cell>
        </row>
        <row r="12467">
          <cell r="D12467" t="str">
            <v>JX20260619002WHB-6</v>
          </cell>
          <cell r="E12467" t="str">
            <v>65082352BM</v>
          </cell>
          <cell r="F12467" t="str">
            <v>小海码</v>
          </cell>
          <cell r="G12467" t="str">
            <v>小海码</v>
          </cell>
          <cell r="H12467" t="str">
            <v>IDT108</v>
          </cell>
          <cell r="I12467">
            <v>1.6</v>
          </cell>
          <cell r="J12467" t="str">
            <v>小海码</v>
          </cell>
        </row>
        <row r="12468">
          <cell r="D12468" t="str">
            <v>JX20260619003WHB-0</v>
          </cell>
          <cell r="E12468" t="str">
            <v>65050238BQ</v>
          </cell>
          <cell r="F12468" t="str">
            <v>小海码</v>
          </cell>
          <cell r="G12468" t="str">
            <v>小海码</v>
          </cell>
          <cell r="H12468" t="str">
            <v>IDT109</v>
          </cell>
          <cell r="I12468">
            <v>1.6</v>
          </cell>
          <cell r="J12468" t="str">
            <v>小海码</v>
          </cell>
        </row>
        <row r="12469">
          <cell r="D12469" t="str">
            <v>JX20260619004WHB-4</v>
          </cell>
          <cell r="E12469" t="str">
            <v>65096662YG</v>
          </cell>
          <cell r="F12469" t="str">
            <v>小海码</v>
          </cell>
          <cell r="G12469" t="str">
            <v>小海码</v>
          </cell>
          <cell r="H12469" t="str">
            <v>IDT110</v>
          </cell>
          <cell r="I12469">
            <v>1.6</v>
          </cell>
          <cell r="J12469" t="str">
            <v>小海码</v>
          </cell>
        </row>
        <row r="12470">
          <cell r="D12470" t="str">
            <v>JX20260619005WHB-3</v>
          </cell>
          <cell r="E12470" t="str">
            <v>65070399BG</v>
          </cell>
          <cell r="F12470" t="str">
            <v>小海码</v>
          </cell>
          <cell r="G12470" t="str">
            <v>小海码</v>
          </cell>
          <cell r="H12470" t="str">
            <v>IDT111</v>
          </cell>
          <cell r="I12470">
            <v>1.6</v>
          </cell>
          <cell r="J12470" t="str">
            <v>小海码</v>
          </cell>
        </row>
        <row r="12471">
          <cell r="D12471" t="str">
            <v>JX20260619006WHB-d</v>
          </cell>
          <cell r="E12471" t="str">
            <v>65033651KU</v>
          </cell>
          <cell r="F12471" t="str">
            <v>小海码</v>
          </cell>
          <cell r="G12471" t="str">
            <v>小海码</v>
          </cell>
          <cell r="H12471" t="str">
            <v>IDT112</v>
          </cell>
          <cell r="I12471">
            <v>1.6</v>
          </cell>
          <cell r="J12471" t="str">
            <v>小海码</v>
          </cell>
        </row>
        <row r="12472">
          <cell r="D12472" t="str">
            <v>JX20260619007WHB-f</v>
          </cell>
          <cell r="E12472" t="str">
            <v>65076891ZW</v>
          </cell>
          <cell r="F12472" t="str">
            <v>小海码</v>
          </cell>
          <cell r="G12472" t="str">
            <v>小海码</v>
          </cell>
          <cell r="H12472" t="str">
            <v>IDT129</v>
          </cell>
          <cell r="I12472">
            <v>1.6</v>
          </cell>
          <cell r="J12472" t="str">
            <v>小海码</v>
          </cell>
        </row>
        <row r="12473">
          <cell r="D12473" t="str">
            <v>JX20260619008WHB-a</v>
          </cell>
          <cell r="E12473" t="str">
            <v>65083991AG</v>
          </cell>
          <cell r="F12473" t="str">
            <v>小海码</v>
          </cell>
          <cell r="G12473" t="str">
            <v>小海码</v>
          </cell>
          <cell r="H12473" t="str">
            <v>IDT130</v>
          </cell>
          <cell r="I12473">
            <v>1.6</v>
          </cell>
          <cell r="J12473" t="str">
            <v>小海码</v>
          </cell>
        </row>
        <row r="12474">
          <cell r="D12474" t="str">
            <v>JX20260619009WHB-3</v>
          </cell>
          <cell r="E12474" t="str">
            <v>65091008ZR</v>
          </cell>
          <cell r="F12474" t="str">
            <v>小海码</v>
          </cell>
          <cell r="G12474" t="str">
            <v>小海码</v>
          </cell>
          <cell r="H12474" t="str">
            <v>IDT131</v>
          </cell>
          <cell r="I12474">
            <v>1.6</v>
          </cell>
          <cell r="J12474" t="str">
            <v>小海码</v>
          </cell>
          <cell r="K12474">
            <v>14.27</v>
          </cell>
          <cell r="L12474">
            <v>18</v>
          </cell>
          <cell r="M12474">
            <v>256.86</v>
          </cell>
          <cell r="N12474">
            <v>400</v>
          </cell>
        </row>
        <row r="12475">
          <cell r="D12475" t="str">
            <v>JX20260619010WHB-e</v>
          </cell>
          <cell r="E12475" t="str">
            <v>65087199CM</v>
          </cell>
          <cell r="F12475" t="str">
            <v>小海码</v>
          </cell>
          <cell r="G12475" t="str">
            <v>小海码</v>
          </cell>
          <cell r="H12475" t="str">
            <v>IDT132</v>
          </cell>
          <cell r="I12475">
            <v>1.6</v>
          </cell>
          <cell r="J12475" t="str">
            <v>小海码</v>
          </cell>
        </row>
        <row r="12476">
          <cell r="D12476" t="str">
            <v>JX20260619011WHB-0</v>
          </cell>
          <cell r="E12476" t="str">
            <v>65088526KU</v>
          </cell>
          <cell r="F12476" t="str">
            <v>小海码</v>
          </cell>
          <cell r="G12476" t="str">
            <v>小海码</v>
          </cell>
          <cell r="H12476" t="str">
            <v>IDT133</v>
          </cell>
          <cell r="I12476">
            <v>1.6</v>
          </cell>
          <cell r="J12476" t="str">
            <v>小海码</v>
          </cell>
        </row>
        <row r="12477">
          <cell r="D12477" t="str">
            <v>JX20260619012WHB-9</v>
          </cell>
          <cell r="E12477" t="str">
            <v>65051251BX</v>
          </cell>
          <cell r="F12477" t="str">
            <v>小海码</v>
          </cell>
          <cell r="G12477" t="str">
            <v>小海码</v>
          </cell>
          <cell r="H12477" t="str">
            <v>IDT134</v>
          </cell>
          <cell r="I12477">
            <v>1.6</v>
          </cell>
          <cell r="J12477" t="str">
            <v>小海码</v>
          </cell>
        </row>
        <row r="12478">
          <cell r="D12478" t="str">
            <v>JX20260619013WHB-b</v>
          </cell>
          <cell r="E12478" t="str">
            <v>65050615XF</v>
          </cell>
          <cell r="F12478" t="str">
            <v>小海码</v>
          </cell>
          <cell r="G12478" t="str">
            <v>小海码</v>
          </cell>
          <cell r="H12478" t="str">
            <v>IDT135</v>
          </cell>
          <cell r="I12478">
            <v>1.6</v>
          </cell>
          <cell r="J12478" t="str">
            <v>小海码</v>
          </cell>
        </row>
        <row r="12479">
          <cell r="D12479" t="str">
            <v>JX20260619014WHB-7</v>
          </cell>
          <cell r="E12479" t="str">
            <v>65092770AC</v>
          </cell>
          <cell r="F12479" t="str">
            <v>小海码</v>
          </cell>
          <cell r="G12479" t="str">
            <v>小海码</v>
          </cell>
          <cell r="H12479" t="str">
            <v>IDT136</v>
          </cell>
          <cell r="I12479">
            <v>1.6</v>
          </cell>
          <cell r="J12479" t="str">
            <v>小海码</v>
          </cell>
        </row>
        <row r="12480">
          <cell r="D12480" t="str">
            <v>JX20260619015WHB-c</v>
          </cell>
          <cell r="E12480" t="str">
            <v>65031521NB</v>
          </cell>
          <cell r="F12480" t="str">
            <v>小海码</v>
          </cell>
          <cell r="G12480" t="str">
            <v>小海码</v>
          </cell>
          <cell r="H12480" t="str">
            <v>IDT169</v>
          </cell>
          <cell r="I12480">
            <v>1.6</v>
          </cell>
          <cell r="J12480" t="str">
            <v>小海码</v>
          </cell>
        </row>
        <row r="12481">
          <cell r="D12481" t="str">
            <v>JX20260619016WHB-a</v>
          </cell>
          <cell r="E12481" t="str">
            <v>65069130RK</v>
          </cell>
          <cell r="F12481" t="str">
            <v>小海码</v>
          </cell>
          <cell r="G12481" t="str">
            <v>小海码</v>
          </cell>
          <cell r="H12481" t="str">
            <v>IDT170</v>
          </cell>
          <cell r="I12481">
            <v>1.6</v>
          </cell>
          <cell r="J12481" t="str">
            <v>小海码</v>
          </cell>
        </row>
        <row r="12482">
          <cell r="D12482" t="str">
            <v>JX20260619017WHB-4</v>
          </cell>
          <cell r="E12482" t="str">
            <v>65088825VP</v>
          </cell>
          <cell r="F12482" t="str">
            <v>小海码</v>
          </cell>
          <cell r="G12482" t="str">
            <v>小海码</v>
          </cell>
          <cell r="H12482" t="str">
            <v>IDT171</v>
          </cell>
          <cell r="I12482">
            <v>1.6</v>
          </cell>
          <cell r="J12482" t="str">
            <v>小海码</v>
          </cell>
        </row>
        <row r="12483">
          <cell r="D12483" t="str">
            <v>JX20260619018WHB-e</v>
          </cell>
          <cell r="E12483" t="str">
            <v>65058919DF</v>
          </cell>
          <cell r="F12483" t="str">
            <v>小海码</v>
          </cell>
          <cell r="G12483" t="str">
            <v>小海码</v>
          </cell>
          <cell r="H12483" t="str">
            <v>IDT172</v>
          </cell>
          <cell r="I12483">
            <v>1.6</v>
          </cell>
          <cell r="J12483" t="str">
            <v>小海码</v>
          </cell>
        </row>
        <row r="12484">
          <cell r="D12484" t="str">
            <v>JX20260619019WHB-7</v>
          </cell>
          <cell r="E12484" t="str">
            <v>65039677NX</v>
          </cell>
          <cell r="F12484" t="str">
            <v>小海码</v>
          </cell>
          <cell r="G12484" t="str">
            <v>小海码</v>
          </cell>
          <cell r="H12484" t="str">
            <v>IDT173</v>
          </cell>
          <cell r="I12484">
            <v>1.6</v>
          </cell>
          <cell r="J12484" t="str">
            <v>小海码</v>
          </cell>
        </row>
        <row r="12485">
          <cell r="D12485" t="str">
            <v>JX20260619020WHB-8</v>
          </cell>
          <cell r="E12485" t="str">
            <v>65051232XH</v>
          </cell>
          <cell r="F12485" t="str">
            <v>小海码</v>
          </cell>
          <cell r="G12485" t="str">
            <v>小海码</v>
          </cell>
          <cell r="H12485" t="str">
            <v>IDT174</v>
          </cell>
          <cell r="I12485">
            <v>1.6</v>
          </cell>
          <cell r="J12485" t="str">
            <v>小海码</v>
          </cell>
        </row>
        <row r="12486">
          <cell r="D12486" t="str">
            <v>JX20260619021WHB-d</v>
          </cell>
          <cell r="E12486" t="str">
            <v>65083905ZV</v>
          </cell>
          <cell r="F12486" t="str">
            <v>小海码</v>
          </cell>
          <cell r="G12486" t="str">
            <v>小海码</v>
          </cell>
          <cell r="H12486" t="str">
            <v>IDT175</v>
          </cell>
          <cell r="I12486">
            <v>1.6</v>
          </cell>
          <cell r="J12486" t="str">
            <v>小海码</v>
          </cell>
        </row>
        <row r="12487">
          <cell r="D12487" t="str">
            <v>JX20260619022WHB-6</v>
          </cell>
          <cell r="E12487" t="str">
            <v>65060707QZ</v>
          </cell>
          <cell r="F12487" t="str">
            <v>小海码</v>
          </cell>
          <cell r="G12487" t="str">
            <v>小海码</v>
          </cell>
          <cell r="H12487" t="str">
            <v>IDT176</v>
          </cell>
          <cell r="I12487">
            <v>1.6</v>
          </cell>
          <cell r="J12487" t="str">
            <v>小海码</v>
          </cell>
        </row>
        <row r="12488">
          <cell r="D12488" t="str">
            <v>JX20260617006ORS-d</v>
          </cell>
          <cell r="E12488" t="str">
            <v>63516366EM</v>
          </cell>
          <cell r="F12488" t="str">
            <v>小海码</v>
          </cell>
          <cell r="G12488" t="str">
            <v>小海码</v>
          </cell>
          <cell r="H12488" t="str">
            <v>IDT177</v>
          </cell>
          <cell r="I12488">
            <v>1.6</v>
          </cell>
          <cell r="J12488" t="str">
            <v>小海码</v>
          </cell>
        </row>
        <row r="12489">
          <cell r="D12489" t="str">
            <v>JX20260615005ORS-e</v>
          </cell>
          <cell r="E12489">
            <v>30212737</v>
          </cell>
          <cell r="F12489" t="str">
            <v>小海码</v>
          </cell>
          <cell r="G12489" t="str">
            <v>小海码</v>
          </cell>
          <cell r="H12489" t="str">
            <v>IDT342</v>
          </cell>
          <cell r="I12489">
            <v>0.5</v>
          </cell>
          <cell r="J12489" t="str">
            <v>小海码</v>
          </cell>
          <cell r="K12489">
            <v>5.753</v>
          </cell>
          <cell r="L12489">
            <v>18</v>
          </cell>
          <cell r="M12489">
            <v>103.554</v>
          </cell>
          <cell r="N12489">
            <v>400</v>
          </cell>
        </row>
        <row r="12490">
          <cell r="D12490" t="str">
            <v>JX20260615006ORS-9</v>
          </cell>
          <cell r="E12490">
            <v>31103117</v>
          </cell>
          <cell r="F12490" t="str">
            <v>小海码</v>
          </cell>
          <cell r="G12490" t="str">
            <v>小海码</v>
          </cell>
          <cell r="H12490" t="str">
            <v>IDT343</v>
          </cell>
          <cell r="I12490">
            <v>0.5</v>
          </cell>
          <cell r="J12490" t="str">
            <v>小海码</v>
          </cell>
        </row>
        <row r="12491">
          <cell r="D12491" t="str">
            <v>JX20260615007ORS-2</v>
          </cell>
          <cell r="E12491">
            <v>31962102</v>
          </cell>
          <cell r="F12491" t="str">
            <v>小海码</v>
          </cell>
          <cell r="G12491" t="str">
            <v>小海码</v>
          </cell>
          <cell r="H12491" t="str">
            <v>IDT344</v>
          </cell>
          <cell r="I12491">
            <v>0.5</v>
          </cell>
          <cell r="J12491" t="str">
            <v>小海码</v>
          </cell>
        </row>
        <row r="12492">
          <cell r="D12492" t="str">
            <v>JX20260615008ORS-3</v>
          </cell>
          <cell r="E12492">
            <v>31500611</v>
          </cell>
          <cell r="F12492" t="str">
            <v>小海码</v>
          </cell>
          <cell r="G12492" t="str">
            <v>小海码</v>
          </cell>
          <cell r="H12492" t="str">
            <v>IDT345</v>
          </cell>
          <cell r="I12492">
            <v>0.5</v>
          </cell>
          <cell r="J12492" t="str">
            <v>小海码</v>
          </cell>
        </row>
        <row r="12493">
          <cell r="D12493" t="str">
            <v>JX20260615009ORS-3</v>
          </cell>
          <cell r="E12493">
            <v>31260088</v>
          </cell>
          <cell r="F12493" t="str">
            <v>小海码</v>
          </cell>
          <cell r="G12493" t="str">
            <v>小海码</v>
          </cell>
          <cell r="H12493" t="str">
            <v>IDT346</v>
          </cell>
          <cell r="I12493">
            <v>0.5</v>
          </cell>
          <cell r="J12493" t="str">
            <v>小海码</v>
          </cell>
        </row>
        <row r="12494">
          <cell r="D12494" t="str">
            <v>JX20260615010ORS-7</v>
          </cell>
          <cell r="E12494">
            <v>31915352</v>
          </cell>
          <cell r="F12494" t="str">
            <v>小海码</v>
          </cell>
          <cell r="G12494" t="str">
            <v>小海码</v>
          </cell>
          <cell r="H12494" t="str">
            <v>IDT347</v>
          </cell>
          <cell r="I12494">
            <v>0.5</v>
          </cell>
          <cell r="J12494" t="str">
            <v>小海码</v>
          </cell>
        </row>
        <row r="12495">
          <cell r="D12495" t="str">
            <v>JX20260615011ORS-7</v>
          </cell>
          <cell r="E12495">
            <v>31335763</v>
          </cell>
          <cell r="F12495" t="str">
            <v>小海码</v>
          </cell>
          <cell r="G12495" t="str">
            <v>小海码</v>
          </cell>
          <cell r="H12495" t="str">
            <v>IDT348</v>
          </cell>
          <cell r="I12495">
            <v>0.5</v>
          </cell>
          <cell r="J12495" t="str">
            <v>小海码</v>
          </cell>
        </row>
        <row r="12496">
          <cell r="D12496" t="str">
            <v>JX20260615012ORS-f</v>
          </cell>
          <cell r="E12496">
            <v>31271079</v>
          </cell>
          <cell r="F12496" t="str">
            <v>小海码</v>
          </cell>
          <cell r="G12496" t="str">
            <v>小海码</v>
          </cell>
          <cell r="H12496" t="str">
            <v>IDT349</v>
          </cell>
          <cell r="I12496">
            <v>0.5</v>
          </cell>
          <cell r="J12496" t="str">
            <v>小海码</v>
          </cell>
        </row>
        <row r="12497">
          <cell r="D12497" t="str">
            <v>JX20260615013ORS-5</v>
          </cell>
          <cell r="E12497">
            <v>31211652</v>
          </cell>
          <cell r="F12497" t="str">
            <v>小海码</v>
          </cell>
          <cell r="G12497" t="str">
            <v>小海码</v>
          </cell>
          <cell r="H12497" t="str">
            <v>IDT350</v>
          </cell>
          <cell r="I12497">
            <v>0.5</v>
          </cell>
          <cell r="J12497" t="str">
            <v>小海码</v>
          </cell>
        </row>
        <row r="12498">
          <cell r="D12498" t="str">
            <v>JX20260615014ORS-9</v>
          </cell>
          <cell r="E12498">
            <v>31232236</v>
          </cell>
          <cell r="F12498" t="str">
            <v>小海码</v>
          </cell>
          <cell r="G12498" t="str">
            <v>小海码</v>
          </cell>
          <cell r="H12498" t="str">
            <v>IDT351</v>
          </cell>
          <cell r="I12498">
            <v>0.5</v>
          </cell>
          <cell r="J12498" t="str">
            <v>小海码</v>
          </cell>
        </row>
        <row r="12499">
          <cell r="D12499" t="str">
            <v>JX20260615015ORS-5</v>
          </cell>
          <cell r="E12499">
            <v>31983535</v>
          </cell>
          <cell r="F12499" t="str">
            <v>小海码</v>
          </cell>
          <cell r="G12499" t="str">
            <v>小海码</v>
          </cell>
          <cell r="H12499" t="str">
            <v>IDT352</v>
          </cell>
          <cell r="I12499">
            <v>0.5</v>
          </cell>
          <cell r="J12499" t="str">
            <v>小海码</v>
          </cell>
        </row>
        <row r="12500">
          <cell r="D12500" t="str">
            <v>JX20260615016ORS-5</v>
          </cell>
          <cell r="E12500">
            <v>31890081</v>
          </cell>
          <cell r="F12500" t="str">
            <v>小海码</v>
          </cell>
          <cell r="G12500" t="str">
            <v>小海码</v>
          </cell>
          <cell r="H12500" t="str">
            <v>IDT353</v>
          </cell>
          <cell r="I12500">
            <v>0.5</v>
          </cell>
          <cell r="J12500" t="str">
            <v>小海码</v>
          </cell>
        </row>
        <row r="12501">
          <cell r="D12501" t="str">
            <v>JX20260615017ORS-0</v>
          </cell>
          <cell r="E12501">
            <v>31261201</v>
          </cell>
          <cell r="F12501" t="str">
            <v>小海码</v>
          </cell>
          <cell r="G12501" t="str">
            <v>小海码</v>
          </cell>
          <cell r="H12501" t="str">
            <v>IDT354</v>
          </cell>
          <cell r="I12501">
            <v>0.5</v>
          </cell>
          <cell r="J12501" t="str">
            <v>小海码</v>
          </cell>
        </row>
        <row r="12502">
          <cell r="D12502" t="str">
            <v>JX20260615018ORS-c</v>
          </cell>
          <cell r="E12502">
            <v>31861675</v>
          </cell>
          <cell r="F12502" t="str">
            <v>小海码</v>
          </cell>
          <cell r="G12502" t="str">
            <v>小海码</v>
          </cell>
          <cell r="H12502" t="str">
            <v>IDT355</v>
          </cell>
          <cell r="I12502">
            <v>0.5</v>
          </cell>
          <cell r="J12502" t="str">
            <v>小海码</v>
          </cell>
        </row>
        <row r="12503">
          <cell r="D12503" t="str">
            <v>JX20260615019ORS-c</v>
          </cell>
          <cell r="E12503">
            <v>31133630</v>
          </cell>
          <cell r="F12503" t="str">
            <v>小海码</v>
          </cell>
          <cell r="G12503" t="str">
            <v>小海码</v>
          </cell>
          <cell r="H12503" t="str">
            <v>IDT356</v>
          </cell>
          <cell r="I12503">
            <v>0.5</v>
          </cell>
          <cell r="J12503" t="str">
            <v>小海码</v>
          </cell>
        </row>
        <row r="12504">
          <cell r="D12504" t="str">
            <v>JX20260622002ORS-7</v>
          </cell>
          <cell r="E12504">
            <v>63907851</v>
          </cell>
          <cell r="F12504" t="str">
            <v>小海码</v>
          </cell>
          <cell r="G12504" t="str">
            <v>小海码</v>
          </cell>
          <cell r="H12504" t="str">
            <v>IDT184</v>
          </cell>
          <cell r="I12504">
            <v>0.5</v>
          </cell>
          <cell r="J12504" t="str">
            <v>小海码</v>
          </cell>
        </row>
        <row r="12505">
          <cell r="D12505" t="str">
            <v>JX20260622003ORS-2</v>
          </cell>
          <cell r="E12505">
            <v>63860223</v>
          </cell>
          <cell r="F12505" t="str">
            <v>小海码</v>
          </cell>
          <cell r="G12505" t="str">
            <v>小海码</v>
          </cell>
          <cell r="H12505" t="str">
            <v>IDT185</v>
          </cell>
          <cell r="I12505">
            <v>0.5</v>
          </cell>
          <cell r="J12505" t="str">
            <v>小海码</v>
          </cell>
        </row>
        <row r="12506">
          <cell r="D12506" t="str">
            <v>JX20260622004ORS-e</v>
          </cell>
          <cell r="E12506">
            <v>63839092</v>
          </cell>
          <cell r="F12506" t="str">
            <v>小海码</v>
          </cell>
          <cell r="G12506" t="str">
            <v>小海码</v>
          </cell>
          <cell r="H12506" t="str">
            <v>IDT186</v>
          </cell>
          <cell r="I12506">
            <v>0.5</v>
          </cell>
          <cell r="J12506" t="str">
            <v>小海码</v>
          </cell>
        </row>
        <row r="12507">
          <cell r="D12507" t="str">
            <v>JX20260622005ORS-6</v>
          </cell>
          <cell r="E12507">
            <v>63867703</v>
          </cell>
          <cell r="F12507" t="str">
            <v>小海码</v>
          </cell>
          <cell r="G12507" t="str">
            <v>小海码</v>
          </cell>
          <cell r="H12507" t="str">
            <v>IDT187</v>
          </cell>
          <cell r="I12507">
            <v>0.5</v>
          </cell>
          <cell r="J12507" t="str">
            <v>小海码</v>
          </cell>
        </row>
        <row r="12508">
          <cell r="D12508" t="str">
            <v>JX20260622006ORS-3</v>
          </cell>
          <cell r="E12508">
            <v>63850615</v>
          </cell>
          <cell r="F12508" t="str">
            <v>小海码</v>
          </cell>
          <cell r="G12508" t="str">
            <v>小海码</v>
          </cell>
          <cell r="H12508" t="str">
            <v>IDT188</v>
          </cell>
          <cell r="I12508">
            <v>0.5</v>
          </cell>
          <cell r="J12508" t="str">
            <v>小海码</v>
          </cell>
        </row>
        <row r="12509">
          <cell r="D12509" t="str">
            <v>JX20260622007ORS-d</v>
          </cell>
          <cell r="E12509">
            <v>31186260</v>
          </cell>
          <cell r="F12509" t="str">
            <v>小海码</v>
          </cell>
          <cell r="G12509" t="str">
            <v>小海码</v>
          </cell>
          <cell r="H12509" t="str">
            <v>IDT189</v>
          </cell>
          <cell r="I12509">
            <v>0.5</v>
          </cell>
          <cell r="J12509" t="str">
            <v>小海码</v>
          </cell>
        </row>
        <row r="12510">
          <cell r="D12510" t="str">
            <v>JX20260612004ORS-8</v>
          </cell>
          <cell r="E12510">
            <v>30328190</v>
          </cell>
          <cell r="F12510" t="str">
            <v>小海码</v>
          </cell>
          <cell r="G12510" t="str">
            <v>小海码</v>
          </cell>
          <cell r="H12510" t="str">
            <v>IDT340</v>
          </cell>
          <cell r="I12510">
            <v>10</v>
          </cell>
          <cell r="J12510" t="str">
            <v>小海码</v>
          </cell>
          <cell r="K12510">
            <v>6.71</v>
          </cell>
          <cell r="L12510">
            <v>18</v>
          </cell>
          <cell r="M12510">
            <v>120.78</v>
          </cell>
          <cell r="N12510">
            <v>400</v>
          </cell>
        </row>
        <row r="12511">
          <cell r="D12511" t="str">
            <v>JX20260615004ORS-2</v>
          </cell>
          <cell r="E12511">
            <v>63878208</v>
          </cell>
          <cell r="F12511" t="str">
            <v>小海码</v>
          </cell>
          <cell r="G12511" t="str">
            <v>小海码</v>
          </cell>
          <cell r="H12511" t="str">
            <v>IDT363</v>
          </cell>
          <cell r="I12511">
            <v>10</v>
          </cell>
          <cell r="J12511" t="str">
            <v>小海码</v>
          </cell>
        </row>
        <row r="12512">
          <cell r="D12512" t="str">
            <v>JX20260619026ORS-b</v>
          </cell>
          <cell r="E12512">
            <v>30366062</v>
          </cell>
          <cell r="F12512" t="str">
            <v>小海码</v>
          </cell>
          <cell r="G12512" t="str">
            <v>小海码</v>
          </cell>
          <cell r="H12512" t="str">
            <v>IDT180</v>
          </cell>
          <cell r="I12512">
            <v>10</v>
          </cell>
          <cell r="J12512" t="str">
            <v>小海码</v>
          </cell>
        </row>
        <row r="12513">
          <cell r="D12513" t="str">
            <v>JX20260617008ORS-e</v>
          </cell>
          <cell r="E12513">
            <v>31587212</v>
          </cell>
          <cell r="F12513" t="str">
            <v>小海码</v>
          </cell>
          <cell r="G12513" t="str">
            <v>小海码</v>
          </cell>
          <cell r="H12513" t="str">
            <v>IDT178</v>
          </cell>
          <cell r="I12513">
            <v>8</v>
          </cell>
          <cell r="J12513" t="str">
            <v>小海码</v>
          </cell>
          <cell r="K12513">
            <v>24.21</v>
          </cell>
          <cell r="L12513">
            <v>18</v>
          </cell>
          <cell r="M12513">
            <v>435.78</v>
          </cell>
          <cell r="N12513">
            <v>400</v>
          </cell>
        </row>
        <row r="12514">
          <cell r="D12514" t="str">
            <v>JX20260617007ORS-9</v>
          </cell>
          <cell r="E12514">
            <v>31095881</v>
          </cell>
          <cell r="F12514" t="str">
            <v>小海码</v>
          </cell>
          <cell r="G12514" t="str">
            <v>小海码</v>
          </cell>
          <cell r="H12514" t="str">
            <v>IDT179</v>
          </cell>
          <cell r="I12514">
            <v>8</v>
          </cell>
          <cell r="J12514" t="str">
            <v>小海码</v>
          </cell>
        </row>
        <row r="12515">
          <cell r="D12515" t="str">
            <v>JX20260619027ORS-8</v>
          </cell>
          <cell r="E12515">
            <v>30533037</v>
          </cell>
          <cell r="F12515" t="str">
            <v>小海码</v>
          </cell>
          <cell r="G12515" t="str">
            <v>小海码</v>
          </cell>
          <cell r="H12515" t="str">
            <v>IDT181</v>
          </cell>
          <cell r="I12515">
            <v>8</v>
          </cell>
          <cell r="J12515" t="str">
            <v>小海码</v>
          </cell>
        </row>
        <row r="12516">
          <cell r="D12516" t="str">
            <v>JX20260621001ORS-7</v>
          </cell>
          <cell r="E12516" t="str">
            <v>33688852TH</v>
          </cell>
          <cell r="F12516" t="str">
            <v>小海码</v>
          </cell>
          <cell r="G12516" t="str">
            <v>小海码</v>
          </cell>
          <cell r="H12516" t="str">
            <v>IDT182</v>
          </cell>
          <cell r="I12516">
            <v>8</v>
          </cell>
          <cell r="J12516" t="str">
            <v>小海码</v>
          </cell>
        </row>
        <row r="12517">
          <cell r="D12517" t="str">
            <v>JX20260621002ORS-f</v>
          </cell>
          <cell r="E12517" t="str">
            <v>33757618CD</v>
          </cell>
          <cell r="F12517" t="str">
            <v>小海码</v>
          </cell>
          <cell r="G12517" t="str">
            <v>小海码</v>
          </cell>
          <cell r="H12517" t="str">
            <v>IDT183</v>
          </cell>
          <cell r="I12517">
            <v>8</v>
          </cell>
          <cell r="J12517" t="str">
            <v>小海码</v>
          </cell>
        </row>
        <row r="12518">
          <cell r="D12518" t="str">
            <v>HGC-26075679</v>
          </cell>
          <cell r="E12518" t="str">
            <v>P1</v>
          </cell>
          <cell r="F12518" t="str">
            <v>PSM-ZM202606150017-0001</v>
          </cell>
          <cell r="G12518" t="str">
            <v>中国人民解放军陆军特色医学中心</v>
          </cell>
          <cell r="H12518" t="str">
            <v>IDT372</v>
          </cell>
          <cell r="I12518">
            <v>3</v>
          </cell>
          <cell r="J12518" t="str">
            <v>136基因</v>
          </cell>
          <cell r="K12518">
            <v>60.51</v>
          </cell>
          <cell r="L12518">
            <v>18</v>
          </cell>
          <cell r="M12518">
            <v>1089.18</v>
          </cell>
          <cell r="N12518">
            <v>340</v>
          </cell>
        </row>
        <row r="12519">
          <cell r="D12519" t="str">
            <v>HGC-26075684</v>
          </cell>
          <cell r="E12519" t="str">
            <v>P6</v>
          </cell>
          <cell r="F12519" t="str">
            <v>PSM-ZM202606150017-0001</v>
          </cell>
          <cell r="G12519" t="str">
            <v>中国人民解放军陆军特色医学中心</v>
          </cell>
          <cell r="H12519" t="str">
            <v>IDT377</v>
          </cell>
          <cell r="I12519">
            <v>3</v>
          </cell>
          <cell r="J12519" t="str">
            <v>136基因</v>
          </cell>
        </row>
        <row r="12520">
          <cell r="D12520" t="str">
            <v>HGC-26075685</v>
          </cell>
          <cell r="E12520" t="str">
            <v>P7</v>
          </cell>
          <cell r="F12520" t="str">
            <v>PSM-ZM202606150017-0001</v>
          </cell>
          <cell r="G12520" t="str">
            <v>中国人民解放军陆军特色医学中心</v>
          </cell>
          <cell r="H12520" t="str">
            <v>IDT378</v>
          </cell>
          <cell r="I12520">
            <v>3</v>
          </cell>
          <cell r="J12520" t="str">
            <v>136基因</v>
          </cell>
        </row>
        <row r="12521">
          <cell r="D12521" t="str">
            <v>HGC-26075686</v>
          </cell>
          <cell r="E12521" t="str">
            <v>P8</v>
          </cell>
          <cell r="F12521" t="str">
            <v>PSM-ZM202606150017-0001</v>
          </cell>
          <cell r="G12521" t="str">
            <v>中国人民解放军陆军特色医学中心</v>
          </cell>
          <cell r="H12521" t="str">
            <v>IDT379</v>
          </cell>
          <cell r="I12521">
            <v>3</v>
          </cell>
          <cell r="J12521" t="str">
            <v>136基因</v>
          </cell>
        </row>
        <row r="12522">
          <cell r="D12522" t="str">
            <v>HGC-26075687</v>
          </cell>
          <cell r="E12522" t="str">
            <v>P9</v>
          </cell>
          <cell r="F12522" t="str">
            <v>PSM-ZM202606150017-0001</v>
          </cell>
          <cell r="G12522" t="str">
            <v>中国人民解放军陆军特色医学中心</v>
          </cell>
          <cell r="H12522" t="str">
            <v>IDT380</v>
          </cell>
          <cell r="I12522">
            <v>3</v>
          </cell>
          <cell r="J12522" t="str">
            <v>136基因</v>
          </cell>
        </row>
        <row r="12523">
          <cell r="D12523" t="str">
            <v>HGC-26075688</v>
          </cell>
          <cell r="E12523" t="str">
            <v>P10</v>
          </cell>
          <cell r="F12523" t="str">
            <v>PSM-ZM202606150017-0001</v>
          </cell>
          <cell r="G12523" t="str">
            <v>中国人民解放军陆军特色医学中心</v>
          </cell>
          <cell r="H12523" t="str">
            <v>IDT381</v>
          </cell>
          <cell r="I12523">
            <v>3</v>
          </cell>
          <cell r="J12523" t="str">
            <v>136基因</v>
          </cell>
        </row>
        <row r="12524">
          <cell r="D12524" t="str">
            <v>HGC-26075689</v>
          </cell>
          <cell r="E12524" t="str">
            <v>P11</v>
          </cell>
          <cell r="F12524" t="str">
            <v>PSM-ZM202606150017-0001</v>
          </cell>
          <cell r="G12524" t="str">
            <v>中国人民解放军陆军特色医学中心</v>
          </cell>
          <cell r="H12524" t="str">
            <v>IDT382</v>
          </cell>
          <cell r="I12524">
            <v>3</v>
          </cell>
          <cell r="J12524" t="str">
            <v>136基因</v>
          </cell>
        </row>
        <row r="12525">
          <cell r="D12525" t="str">
            <v>HGC-26075690</v>
          </cell>
          <cell r="E12525" t="str">
            <v>P12</v>
          </cell>
          <cell r="F12525" t="str">
            <v>PSM-ZM202606150017-0001</v>
          </cell>
          <cell r="G12525" t="str">
            <v>中国人民解放军陆军特色医学中心</v>
          </cell>
          <cell r="H12525" t="str">
            <v>IDT383</v>
          </cell>
          <cell r="I12525">
            <v>3</v>
          </cell>
          <cell r="J12525" t="str">
            <v>136基因</v>
          </cell>
        </row>
        <row r="12526">
          <cell r="D12526" t="str">
            <v>HGC-26075691</v>
          </cell>
          <cell r="E12526" t="str">
            <v>P13</v>
          </cell>
          <cell r="F12526" t="str">
            <v>PSM-ZM202606150017-0001</v>
          </cell>
          <cell r="G12526" t="str">
            <v>中国人民解放军陆军特色医学中心</v>
          </cell>
          <cell r="H12526" t="str">
            <v>IDT384</v>
          </cell>
          <cell r="I12526">
            <v>3</v>
          </cell>
          <cell r="J12526" t="str">
            <v>136基因</v>
          </cell>
        </row>
        <row r="12527">
          <cell r="D12527" t="str">
            <v>HGC-26075680</v>
          </cell>
          <cell r="E12527" t="str">
            <v>P2</v>
          </cell>
          <cell r="F12527" t="str">
            <v>PSM-ZM202606150017-0001</v>
          </cell>
          <cell r="G12527" t="str">
            <v>中国人民解放军陆军特色医学中心</v>
          </cell>
          <cell r="H12527" t="str">
            <v>IDT373</v>
          </cell>
          <cell r="I12527">
            <v>3</v>
          </cell>
          <cell r="J12527" t="str">
            <v>136基因</v>
          </cell>
          <cell r="K12527">
            <v>23.83</v>
          </cell>
          <cell r="L12527">
            <v>18</v>
          </cell>
          <cell r="M12527">
            <v>428.94</v>
          </cell>
          <cell r="N12527">
            <v>320</v>
          </cell>
        </row>
        <row r="12528">
          <cell r="D12528" t="str">
            <v>HGC-26075681</v>
          </cell>
          <cell r="E12528" t="str">
            <v>P3</v>
          </cell>
          <cell r="F12528" t="str">
            <v>PSM-ZM202606150017-0001</v>
          </cell>
          <cell r="G12528" t="str">
            <v>中国人民解放军陆军特色医学中心</v>
          </cell>
          <cell r="H12528" t="str">
            <v>IDT374</v>
          </cell>
          <cell r="I12528">
            <v>3</v>
          </cell>
          <cell r="J12528" t="str">
            <v>136基因</v>
          </cell>
        </row>
        <row r="12529">
          <cell r="D12529" t="str">
            <v>HGC-26075682</v>
          </cell>
          <cell r="E12529" t="str">
            <v>P4</v>
          </cell>
          <cell r="F12529" t="str">
            <v>PSM-ZM202606150017-0001</v>
          </cell>
          <cell r="G12529" t="str">
            <v>中国人民解放军陆军特色医学中心</v>
          </cell>
          <cell r="H12529" t="str">
            <v>IDT375</v>
          </cell>
          <cell r="I12529">
            <v>3</v>
          </cell>
          <cell r="J12529" t="str">
            <v>136基因</v>
          </cell>
        </row>
        <row r="12530">
          <cell r="D12530" t="str">
            <v>HGC-26075683</v>
          </cell>
          <cell r="E12530" t="str">
            <v>P5</v>
          </cell>
          <cell r="F12530" t="str">
            <v>PSM-ZM202606150017-0001</v>
          </cell>
          <cell r="G12530" t="str">
            <v>中国人民解放军陆军特色医学中心</v>
          </cell>
          <cell r="H12530" t="str">
            <v>IDT376</v>
          </cell>
          <cell r="I12530">
            <v>3</v>
          </cell>
          <cell r="J12530" t="str">
            <v>136基因</v>
          </cell>
        </row>
        <row r="12531">
          <cell r="D12531" t="str">
            <v>HGC-26072462-D</v>
          </cell>
          <cell r="E12531" t="str">
            <v>R17_WB</v>
          </cell>
          <cell r="F12531" t="str">
            <v>PSM-ZM202509220004-0013</v>
          </cell>
          <cell r="G12531" t="str">
            <v>申基生物（宜兴）有限公司</v>
          </cell>
          <cell r="H12531" t="str">
            <v>IDT368</v>
          </cell>
          <cell r="I12531">
            <v>20</v>
          </cell>
          <cell r="J12531" t="str">
            <v>WES</v>
          </cell>
          <cell r="K12531">
            <v>8.1</v>
          </cell>
          <cell r="L12531">
            <v>18</v>
          </cell>
          <cell r="M12531">
            <v>145.8</v>
          </cell>
          <cell r="N12531">
            <v>400</v>
          </cell>
        </row>
        <row r="12532">
          <cell r="D12532" t="str">
            <v>HGC-26072463-D</v>
          </cell>
          <cell r="E12532" t="str">
            <v>R18_WB</v>
          </cell>
          <cell r="F12532" t="str">
            <v>PSM-ZM202509220004-0013</v>
          </cell>
          <cell r="G12532" t="str">
            <v>申基生物（宜兴）有限公司</v>
          </cell>
          <cell r="H12532" t="str">
            <v>IDT369</v>
          </cell>
          <cell r="I12532">
            <v>20</v>
          </cell>
          <cell r="J12532" t="str">
            <v>WES</v>
          </cell>
        </row>
        <row r="12533">
          <cell r="D12533" t="str">
            <v>HGC-26072464-D</v>
          </cell>
          <cell r="E12533" t="str">
            <v>R17_YX</v>
          </cell>
          <cell r="F12533" t="str">
            <v>PSM-ZM202509220004-0014</v>
          </cell>
          <cell r="G12533" t="str">
            <v>申基生物（宜兴）有限公司</v>
          </cell>
          <cell r="H12533" t="str">
            <v>IDT370</v>
          </cell>
          <cell r="I12533">
            <v>50</v>
          </cell>
          <cell r="J12533" t="str">
            <v>WES</v>
          </cell>
          <cell r="K12533">
            <v>8.2</v>
          </cell>
          <cell r="L12533">
            <v>18</v>
          </cell>
          <cell r="M12533">
            <v>147.6</v>
          </cell>
          <cell r="N12533">
            <v>400</v>
          </cell>
        </row>
        <row r="12534">
          <cell r="D12534" t="str">
            <v>HGC-26072465-D</v>
          </cell>
          <cell r="E12534" t="str">
            <v>R18_YX</v>
          </cell>
          <cell r="F12534" t="str">
            <v>PSM-ZM202509220004-0014</v>
          </cell>
          <cell r="G12534" t="str">
            <v>申基生物（宜兴）有限公司</v>
          </cell>
          <cell r="H12534" t="str">
            <v>IDT371</v>
          </cell>
          <cell r="I12534">
            <v>50</v>
          </cell>
          <cell r="J12534" t="str">
            <v>WES</v>
          </cell>
        </row>
        <row r="12535">
          <cell r="D12535" t="str">
            <v>HGC-26076819</v>
          </cell>
          <cell r="E12535" t="str">
            <v>WES 987-3 Emil Panev Dyulgerov</v>
          </cell>
          <cell r="F12535" t="str">
            <v>HGC20250306005-0825</v>
          </cell>
          <cell r="G12535" t="str">
            <v>Haplox GeneTech (Hong Kong) Limited</v>
          </cell>
          <cell r="H12535" t="str">
            <v>IDT329</v>
          </cell>
          <cell r="I12535">
            <v>12</v>
          </cell>
          <cell r="J12535" t="str">
            <v>WES-IDT</v>
          </cell>
          <cell r="K12535">
            <v>23.59</v>
          </cell>
          <cell r="L12535">
            <v>18</v>
          </cell>
          <cell r="M12535">
            <v>424.62</v>
          </cell>
          <cell r="N12535">
            <v>400</v>
          </cell>
        </row>
        <row r="12536">
          <cell r="D12536" t="str">
            <v>HGC-26076820</v>
          </cell>
          <cell r="E12536" t="str">
            <v>WES 987-4 Spaska Dragomirova Dyulgerova</v>
          </cell>
          <cell r="F12536" t="str">
            <v>HGC20250306005-0825</v>
          </cell>
          <cell r="G12536" t="str">
            <v>Haplox GeneTech (Hong Kong) Limited</v>
          </cell>
          <cell r="H12536" t="str">
            <v>IDT330</v>
          </cell>
          <cell r="I12536">
            <v>12</v>
          </cell>
          <cell r="J12536" t="str">
            <v>WES-IDT</v>
          </cell>
        </row>
        <row r="12537">
          <cell r="D12537" t="str">
            <v>HGC-26076821</v>
          </cell>
          <cell r="E12537" t="str">
            <v>WES 987-5 Pavel Emilov Dyulgerov</v>
          </cell>
          <cell r="F12537" t="str">
            <v>HGC20250306005-0825</v>
          </cell>
          <cell r="G12537" t="str">
            <v>Haplox GeneTech (Hong Kong) Limited</v>
          </cell>
          <cell r="H12537" t="str">
            <v>IDT331</v>
          </cell>
          <cell r="I12537">
            <v>12</v>
          </cell>
          <cell r="J12537" t="str">
            <v>WES-IDT</v>
          </cell>
        </row>
        <row r="12538">
          <cell r="D12538" t="str">
            <v>HGC-26076822</v>
          </cell>
          <cell r="E12538" t="str">
            <v>WES 989-1</v>
          </cell>
          <cell r="F12538" t="str">
            <v>HGC20250306005-0825</v>
          </cell>
          <cell r="G12538" t="str">
            <v>Haplox GeneTech (Hong Kong) Limited</v>
          </cell>
          <cell r="H12538" t="str">
            <v>IDT332</v>
          </cell>
          <cell r="I12538">
            <v>12</v>
          </cell>
          <cell r="J12538" t="str">
            <v>WES-IDT</v>
          </cell>
        </row>
        <row r="12539">
          <cell r="D12539" t="str">
            <v>HGC-26076823</v>
          </cell>
          <cell r="E12539" t="str">
            <v>WES 989-2</v>
          </cell>
          <cell r="F12539" t="str">
            <v>HGC20250306005-0825</v>
          </cell>
          <cell r="G12539" t="str">
            <v>Haplox GeneTech (Hong Kong) Limited</v>
          </cell>
          <cell r="H12539" t="str">
            <v>IDT333</v>
          </cell>
          <cell r="I12539">
            <v>12</v>
          </cell>
          <cell r="J12539" t="str">
            <v>WES-IDT</v>
          </cell>
        </row>
        <row r="12540">
          <cell r="D12540" t="str">
            <v>HGC-26076824</v>
          </cell>
          <cell r="E12540" t="str">
            <v>WES 989-3</v>
          </cell>
          <cell r="F12540" t="str">
            <v>HGC20250306005-0825</v>
          </cell>
          <cell r="G12540" t="str">
            <v>Haplox GeneTech (Hong Kong) Limited</v>
          </cell>
          <cell r="H12540" t="str">
            <v>IDT334</v>
          </cell>
          <cell r="I12540">
            <v>12</v>
          </cell>
          <cell r="J12540" t="str">
            <v>WES-IDT</v>
          </cell>
        </row>
        <row r="12541">
          <cell r="D12541" t="str">
            <v>HGC-26076825</v>
          </cell>
          <cell r="E12541" t="str">
            <v>WES 990-1 Kristiana Anatolieva Todorova</v>
          </cell>
          <cell r="F12541" t="str">
            <v>HGC20250306005-0825</v>
          </cell>
          <cell r="G12541" t="str">
            <v>Haplox GeneTech (Hong Kong) Limited</v>
          </cell>
          <cell r="H12541" t="str">
            <v>IDT335</v>
          </cell>
          <cell r="I12541">
            <v>12</v>
          </cell>
          <cell r="J12541" t="str">
            <v>WES-IDT</v>
          </cell>
        </row>
        <row r="12542">
          <cell r="D12542" t="str">
            <v>HGC-26076826</v>
          </cell>
          <cell r="E12542" t="str">
            <v>WES 990-2 Plamen Nadiyanov Todorov</v>
          </cell>
          <cell r="F12542" t="str">
            <v>HGC20250306005-0825</v>
          </cell>
          <cell r="G12542" t="str">
            <v>Haplox GeneTech (Hong Kong) Limited</v>
          </cell>
          <cell r="H12542" t="str">
            <v>IDT336</v>
          </cell>
          <cell r="I12542">
            <v>12</v>
          </cell>
          <cell r="J12542" t="str">
            <v>WES-IDT</v>
          </cell>
        </row>
        <row r="12543">
          <cell r="D12543" t="str">
            <v>HGC-26076827</v>
          </cell>
          <cell r="E12543" t="str">
            <v>WES 990-3</v>
          </cell>
          <cell r="F12543" t="str">
            <v>HGC20250306005-0825</v>
          </cell>
          <cell r="G12543" t="str">
            <v>Haplox GeneTech (Hong Kong) Limited</v>
          </cell>
          <cell r="H12543" t="str">
            <v>IDT337</v>
          </cell>
          <cell r="I12543">
            <v>12</v>
          </cell>
          <cell r="J12543" t="str">
            <v>WES-IDT</v>
          </cell>
          <cell r="K12543">
            <v>23.61</v>
          </cell>
          <cell r="L12543">
            <v>18</v>
          </cell>
          <cell r="M12543">
            <v>424.98</v>
          </cell>
          <cell r="N12543">
            <v>400</v>
          </cell>
        </row>
        <row r="12544">
          <cell r="D12544" t="str">
            <v>HGC-26076828</v>
          </cell>
          <cell r="E12544" t="str">
            <v>WES 991-1 Dima Stefanova Karova</v>
          </cell>
          <cell r="F12544" t="str">
            <v>HGC20250306005-0825</v>
          </cell>
          <cell r="G12544" t="str">
            <v>Haplox GeneTech (Hong Kong) Limited</v>
          </cell>
          <cell r="H12544" t="str">
            <v>IDT338</v>
          </cell>
          <cell r="I12544">
            <v>12</v>
          </cell>
          <cell r="J12544" t="str">
            <v>WES-IDT</v>
          </cell>
        </row>
        <row r="12545">
          <cell r="D12545" t="str">
            <v>HGC-26076829</v>
          </cell>
          <cell r="E12545" t="str">
            <v>WES 991-2 Emanuil Todorov Karov</v>
          </cell>
          <cell r="F12545" t="str">
            <v>HGC20250306005-0825</v>
          </cell>
          <cell r="G12545" t="str">
            <v>Haplox GeneTech (Hong Kong) Limited</v>
          </cell>
          <cell r="H12545" t="str">
            <v>IDT339</v>
          </cell>
          <cell r="I12545">
            <v>12</v>
          </cell>
          <cell r="J12545" t="str">
            <v>WES-IDT</v>
          </cell>
        </row>
        <row r="12546">
          <cell r="D12546" t="str">
            <v>HGC-26076830</v>
          </cell>
          <cell r="E12546" t="str">
            <v>WES 991-3 Desislava Emanuilova Karova</v>
          </cell>
          <cell r="F12546" t="str">
            <v>HGC20250306005-0825</v>
          </cell>
          <cell r="G12546" t="str">
            <v>Haplox GeneTech (Hong Kong) Limited</v>
          </cell>
          <cell r="H12546" t="str">
            <v>IDT340</v>
          </cell>
          <cell r="I12546">
            <v>12</v>
          </cell>
          <cell r="J12546" t="str">
            <v>WES-IDT</v>
          </cell>
        </row>
        <row r="12547">
          <cell r="D12547" t="str">
            <v>HGC-26076831</v>
          </cell>
          <cell r="E12547" t="str">
            <v>WES 992-3 Kristiyan Kirilov Kirilov</v>
          </cell>
          <cell r="F12547" t="str">
            <v>HGC20250306005-0825</v>
          </cell>
          <cell r="G12547" t="str">
            <v>Haplox GeneTech (Hong Kong) Limited</v>
          </cell>
          <cell r="H12547" t="str">
            <v>IDT341</v>
          </cell>
          <cell r="I12547">
            <v>12</v>
          </cell>
          <cell r="J12547" t="str">
            <v>WES-IDT</v>
          </cell>
        </row>
        <row r="12548">
          <cell r="D12548" t="str">
            <v>HGC-26076832</v>
          </cell>
          <cell r="E12548" t="str">
            <v>FGFR3 56-1 Maria Stoyanova Slavova</v>
          </cell>
          <cell r="F12548" t="str">
            <v>HGC20250306005-0825</v>
          </cell>
          <cell r="G12548" t="str">
            <v>Haplox GeneTech (Hong Kong) Limited</v>
          </cell>
          <cell r="H12548" t="str">
            <v>IDT342</v>
          </cell>
          <cell r="I12548">
            <v>12</v>
          </cell>
          <cell r="J12548" t="str">
            <v>WES-IDT</v>
          </cell>
        </row>
        <row r="12549">
          <cell r="D12549" t="str">
            <v>HGC-26076833</v>
          </cell>
          <cell r="E12549" t="str">
            <v>FGFR3 56-2 Radoslav Kamenov Dankov</v>
          </cell>
          <cell r="F12549" t="str">
            <v>HGC20250306005-0825</v>
          </cell>
          <cell r="G12549" t="str">
            <v>Haplox GeneTech (Hong Kong) Limited</v>
          </cell>
          <cell r="H12549" t="str">
            <v>IDT343</v>
          </cell>
          <cell r="I12549">
            <v>12</v>
          </cell>
          <cell r="J12549" t="str">
            <v>WES-IDT</v>
          </cell>
        </row>
        <row r="12550">
          <cell r="D12550" t="str">
            <v>HGC-26076834</v>
          </cell>
          <cell r="E12550" t="str">
            <v>FGFR3 56-3</v>
          </cell>
          <cell r="F12550" t="str">
            <v>HGC20250306005-0825</v>
          </cell>
          <cell r="G12550" t="str">
            <v>Haplox GeneTech (Hong Kong) Limited</v>
          </cell>
          <cell r="H12550" t="str">
            <v>IDT344</v>
          </cell>
          <cell r="I12550">
            <v>12</v>
          </cell>
          <cell r="J12550" t="str">
            <v>WES-IDT</v>
          </cell>
        </row>
        <row r="12551">
          <cell r="D12551" t="str">
            <v>HGC-26076835</v>
          </cell>
          <cell r="E12551" t="str">
            <v>TTR 718-3</v>
          </cell>
          <cell r="F12551" t="str">
            <v>HGC20250306005-0825</v>
          </cell>
          <cell r="G12551" t="str">
            <v>Haplox GeneTech (Hong Kong) Limited</v>
          </cell>
          <cell r="H12551" t="str">
            <v>IDT345</v>
          </cell>
          <cell r="I12551">
            <v>12</v>
          </cell>
          <cell r="J12551" t="str">
            <v>WES-IDT</v>
          </cell>
        </row>
        <row r="12552">
          <cell r="D12552" t="str">
            <v>HGC-26077955</v>
          </cell>
          <cell r="E12552" t="str">
            <v>DMSO-FOXA1</v>
          </cell>
          <cell r="F12552" t="str">
            <v>PSM-ZM202606220003-0001</v>
          </cell>
          <cell r="G12552" t="str">
            <v>华东师范大学</v>
          </cell>
          <cell r="H12552" t="str">
            <v>IDT361</v>
          </cell>
          <cell r="I12552">
            <v>10</v>
          </cell>
          <cell r="J12552" t="str">
            <v>chip-seq</v>
          </cell>
          <cell r="K12552">
            <v>35.51</v>
          </cell>
          <cell r="L12552">
            <v>30</v>
          </cell>
          <cell r="M12552">
            <v>1065.3</v>
          </cell>
          <cell r="N12552">
            <v>320</v>
          </cell>
        </row>
        <row r="12553">
          <cell r="D12553" t="str">
            <v>HGC-26077956</v>
          </cell>
          <cell r="E12553" t="str">
            <v>Ti-FOXA1</v>
          </cell>
          <cell r="F12553" t="str">
            <v>PSM-ZM202606220003-0001</v>
          </cell>
          <cell r="G12553" t="str">
            <v>华东师范大学</v>
          </cell>
          <cell r="H12553" t="str">
            <v>IDT362</v>
          </cell>
          <cell r="I12553">
            <v>10</v>
          </cell>
          <cell r="J12553" t="str">
            <v>chip-seq</v>
          </cell>
          <cell r="K12553">
            <v>23</v>
          </cell>
          <cell r="L12553">
            <v>20</v>
          </cell>
          <cell r="M12553">
            <v>460</v>
          </cell>
          <cell r="N12553">
            <v>320</v>
          </cell>
        </row>
        <row r="12554">
          <cell r="D12554" t="str">
            <v>HGC-26077957</v>
          </cell>
          <cell r="E12554" t="str">
            <v>DMSO-input</v>
          </cell>
          <cell r="F12554" t="str">
            <v>PSM-ZM202606220003-0001</v>
          </cell>
          <cell r="G12554" t="str">
            <v>华东师范大学</v>
          </cell>
          <cell r="H12554" t="str">
            <v>IDT363</v>
          </cell>
          <cell r="I12554">
            <v>10</v>
          </cell>
          <cell r="J12554" t="str">
            <v>chip-seq</v>
          </cell>
          <cell r="K12554">
            <v>11.75</v>
          </cell>
          <cell r="L12554">
            <v>18</v>
          </cell>
          <cell r="M12554">
            <v>211.5</v>
          </cell>
          <cell r="N12554">
            <v>320</v>
          </cell>
        </row>
        <row r="12555">
          <cell r="D12555" t="str">
            <v>HGC-26077958</v>
          </cell>
          <cell r="E12555" t="str">
            <v>Ti-input</v>
          </cell>
          <cell r="F12555" t="str">
            <v>PSM-ZM202606220003-0001</v>
          </cell>
          <cell r="G12555" t="str">
            <v>华东师范大学</v>
          </cell>
          <cell r="H12555" t="str">
            <v>IDT364</v>
          </cell>
          <cell r="I12555">
            <v>10</v>
          </cell>
          <cell r="J12555" t="str">
            <v>chip-seq</v>
          </cell>
          <cell r="K12555">
            <v>4.513</v>
          </cell>
          <cell r="L12555">
            <v>16</v>
          </cell>
          <cell r="M12555">
            <v>72.208</v>
          </cell>
          <cell r="N12555">
            <v>320</v>
          </cell>
        </row>
        <row r="12556">
          <cell r="D12556" t="str">
            <v>HGC-26078378</v>
          </cell>
          <cell r="E12556" t="str">
            <v>Plasmid-QYB203</v>
          </cell>
          <cell r="F12556" t="str">
            <v>HGC20241225002-0025</v>
          </cell>
          <cell r="G12556" t="str">
            <v>中国科学院深圳先进技术研究院</v>
          </cell>
          <cell r="H12556" t="str">
            <v>IDT365</v>
          </cell>
          <cell r="I12556">
            <v>5</v>
          </cell>
          <cell r="J12556" t="str">
            <v>PCR产物</v>
          </cell>
          <cell r="K12556">
            <v>51.34</v>
          </cell>
          <cell r="L12556">
            <v>20</v>
          </cell>
          <cell r="M12556">
            <v>1026.8</v>
          </cell>
          <cell r="N12556">
            <v>350</v>
          </cell>
        </row>
        <row r="12557">
          <cell r="D12557" t="str">
            <v>HGC-26078379</v>
          </cell>
          <cell r="E12557" t="str">
            <v>Plasmid-QYB207</v>
          </cell>
          <cell r="F12557" t="str">
            <v>HGC20241225002-0025</v>
          </cell>
          <cell r="G12557" t="str">
            <v>中国科学院深圳先进技术研究院</v>
          </cell>
          <cell r="H12557" t="str">
            <v>IDT366</v>
          </cell>
          <cell r="I12557">
            <v>5</v>
          </cell>
          <cell r="J12557" t="str">
            <v>PCR产物</v>
          </cell>
          <cell r="K12557">
            <v>65.75</v>
          </cell>
          <cell r="L12557">
            <v>30</v>
          </cell>
          <cell r="M12557">
            <v>1972.5</v>
          </cell>
          <cell r="N12557">
            <v>380</v>
          </cell>
        </row>
        <row r="12558">
          <cell r="D12558" t="str">
            <v>20260625R-P1-108</v>
          </cell>
        </row>
        <row r="12558">
          <cell r="I12558">
            <v>108</v>
          </cell>
          <cell r="J12558" t="str">
            <v>mRNA-T7</v>
          </cell>
          <cell r="K12558">
            <v>29.1</v>
          </cell>
          <cell r="L12558">
            <v>60</v>
          </cell>
          <cell r="M12558">
            <v>1746</v>
          </cell>
          <cell r="N12558">
            <v>450</v>
          </cell>
        </row>
        <row r="12559">
          <cell r="D12559" t="str">
            <v>20260625R-P2-186</v>
          </cell>
        </row>
        <row r="12559">
          <cell r="I12559">
            <v>186</v>
          </cell>
          <cell r="J12559" t="str">
            <v>mRNA</v>
          </cell>
          <cell r="K12559">
            <v>29.05</v>
          </cell>
          <cell r="L12559">
            <v>68</v>
          </cell>
          <cell r="M12559">
            <v>1975.4</v>
          </cell>
          <cell r="N12559">
            <v>450</v>
          </cell>
        </row>
        <row r="12560">
          <cell r="D12560" t="str">
            <v>HGC-26076577</v>
          </cell>
          <cell r="E12560" t="str">
            <v>NC1</v>
          </cell>
          <cell r="F12560" t="str">
            <v>PSM-ZM202606110003-0002</v>
          </cell>
          <cell r="G12560" t="str">
            <v>四川佰赛因斯生物科技有限公司</v>
          </cell>
          <cell r="H12560" t="str">
            <v>IDT289</v>
          </cell>
          <cell r="I12560">
            <v>6</v>
          </cell>
          <cell r="J12560" t="str">
            <v>mRNA-T7</v>
          </cell>
          <cell r="K12560">
            <v>58.04</v>
          </cell>
          <cell r="L12560">
            <v>25</v>
          </cell>
          <cell r="M12560">
            <v>1451</v>
          </cell>
          <cell r="N12560">
            <v>450</v>
          </cell>
        </row>
        <row r="12561">
          <cell r="D12561" t="str">
            <v>HGC-26076578</v>
          </cell>
          <cell r="E12561" t="str">
            <v>NC2</v>
          </cell>
          <cell r="F12561" t="str">
            <v>PSM-ZM202606110003-0002</v>
          </cell>
          <cell r="G12561" t="str">
            <v>四川佰赛因斯生物科技有限公司</v>
          </cell>
          <cell r="H12561" t="str">
            <v>IDT290</v>
          </cell>
          <cell r="I12561">
            <v>6</v>
          </cell>
          <cell r="J12561" t="str">
            <v>mRNA-T7</v>
          </cell>
          <cell r="K12561">
            <v>71.76</v>
          </cell>
          <cell r="L12561">
            <v>25</v>
          </cell>
          <cell r="M12561">
            <v>1794</v>
          </cell>
          <cell r="N12561">
            <v>450</v>
          </cell>
        </row>
        <row r="12562">
          <cell r="D12562" t="str">
            <v>HGC-26076579</v>
          </cell>
          <cell r="E12562" t="str">
            <v>NC3</v>
          </cell>
          <cell r="F12562" t="str">
            <v>PSM-ZM202606110003-0002</v>
          </cell>
          <cell r="G12562" t="str">
            <v>四川佰赛因斯生物科技有限公司</v>
          </cell>
          <cell r="H12562" t="str">
            <v>IDT291</v>
          </cell>
          <cell r="I12562">
            <v>6</v>
          </cell>
          <cell r="J12562" t="str">
            <v>mRNA-T7</v>
          </cell>
          <cell r="K12562">
            <v>64.84</v>
          </cell>
          <cell r="L12562">
            <v>25</v>
          </cell>
          <cell r="M12562">
            <v>1621</v>
          </cell>
          <cell r="N12562">
            <v>450</v>
          </cell>
        </row>
        <row r="12563">
          <cell r="D12563" t="str">
            <v>HGC-26076580</v>
          </cell>
          <cell r="E12563" t="str">
            <v>MO1</v>
          </cell>
          <cell r="F12563" t="str">
            <v>PSM-ZM202606110003-0002</v>
          </cell>
          <cell r="G12563" t="str">
            <v>四川佰赛因斯生物科技有限公司</v>
          </cell>
          <cell r="H12563" t="str">
            <v>IDT292</v>
          </cell>
          <cell r="I12563">
            <v>6</v>
          </cell>
          <cell r="J12563" t="str">
            <v>mRNA-T7</v>
          </cell>
          <cell r="K12563">
            <v>62.13</v>
          </cell>
          <cell r="L12563">
            <v>25</v>
          </cell>
          <cell r="M12563">
            <v>1553.25</v>
          </cell>
          <cell r="N12563">
            <v>450</v>
          </cell>
        </row>
        <row r="12564">
          <cell r="D12564" t="str">
            <v>HGC-26076581</v>
          </cell>
          <cell r="E12564" t="str">
            <v>MO2</v>
          </cell>
          <cell r="F12564" t="str">
            <v>PSM-ZM202606110003-0002</v>
          </cell>
          <cell r="G12564" t="str">
            <v>四川佰赛因斯生物科技有限公司</v>
          </cell>
          <cell r="H12564" t="str">
            <v>IDT293</v>
          </cell>
          <cell r="I12564">
            <v>6</v>
          </cell>
          <cell r="J12564" t="str">
            <v>mRNA-T7</v>
          </cell>
          <cell r="K12564">
            <v>48.92</v>
          </cell>
          <cell r="L12564">
            <v>25</v>
          </cell>
          <cell r="M12564">
            <v>1223</v>
          </cell>
          <cell r="N12564">
            <v>450</v>
          </cell>
        </row>
        <row r="12565">
          <cell r="D12565" t="str">
            <v>HGC-26076582</v>
          </cell>
          <cell r="E12565" t="str">
            <v>MO3</v>
          </cell>
          <cell r="F12565" t="str">
            <v>PSM-ZM202606110003-0002</v>
          </cell>
          <cell r="G12565" t="str">
            <v>四川佰赛因斯生物科技有限公司</v>
          </cell>
          <cell r="H12565" t="str">
            <v>IDT294</v>
          </cell>
          <cell r="I12565">
            <v>6</v>
          </cell>
          <cell r="J12565" t="str">
            <v>mRNA-T7</v>
          </cell>
          <cell r="K12565">
            <v>51.73</v>
          </cell>
          <cell r="L12565">
            <v>25</v>
          </cell>
          <cell r="M12565">
            <v>1293.25</v>
          </cell>
          <cell r="N12565">
            <v>450</v>
          </cell>
        </row>
        <row r="12566">
          <cell r="D12566" t="str">
            <v>HGC-26076583</v>
          </cell>
          <cell r="E12566" t="str">
            <v>PPR-1</v>
          </cell>
          <cell r="F12566" t="str">
            <v>PSM-ZM202606110003-0002</v>
          </cell>
          <cell r="G12566" t="str">
            <v>四川佰赛因斯生物科技有限公司</v>
          </cell>
          <cell r="H12566" t="str">
            <v>IDT295</v>
          </cell>
          <cell r="I12566">
            <v>6</v>
          </cell>
          <cell r="J12566" t="str">
            <v>mRNA-T7</v>
          </cell>
          <cell r="K12566">
            <v>54.36</v>
          </cell>
          <cell r="L12566">
            <v>25</v>
          </cell>
          <cell r="M12566">
            <v>1359</v>
          </cell>
          <cell r="N12566">
            <v>450</v>
          </cell>
        </row>
        <row r="12567">
          <cell r="D12567" t="str">
            <v>HGC-26076584</v>
          </cell>
          <cell r="E12567" t="str">
            <v>PPR-2</v>
          </cell>
          <cell r="F12567" t="str">
            <v>PSM-ZM202606110003-0002</v>
          </cell>
          <cell r="G12567" t="str">
            <v>四川佰赛因斯生物科技有限公司</v>
          </cell>
          <cell r="H12567" t="str">
            <v>IDT296</v>
          </cell>
          <cell r="I12567">
            <v>6</v>
          </cell>
          <cell r="J12567" t="str">
            <v>mRNA-T7</v>
          </cell>
          <cell r="K12567">
            <v>36.55</v>
          </cell>
          <cell r="L12567">
            <v>25</v>
          </cell>
          <cell r="M12567">
            <v>913.75</v>
          </cell>
          <cell r="N12567">
            <v>450</v>
          </cell>
        </row>
        <row r="12568">
          <cell r="D12568" t="str">
            <v>HGC-26076585</v>
          </cell>
          <cell r="E12568" t="str">
            <v>PPR-3</v>
          </cell>
          <cell r="F12568" t="str">
            <v>PSM-ZM202606110003-0002</v>
          </cell>
          <cell r="G12568" t="str">
            <v>四川佰赛因斯生物科技有限公司</v>
          </cell>
          <cell r="H12568" t="str">
            <v>IDT297</v>
          </cell>
          <cell r="I12568">
            <v>6</v>
          </cell>
          <cell r="J12568" t="str">
            <v>mRNA-T7</v>
          </cell>
          <cell r="K12568">
            <v>48.68</v>
          </cell>
          <cell r="L12568">
            <v>25</v>
          </cell>
          <cell r="M12568">
            <v>1217</v>
          </cell>
          <cell r="N12568">
            <v>450</v>
          </cell>
        </row>
        <row r="12569">
          <cell r="D12569" t="str">
            <v>HGC-26076558</v>
          </cell>
          <cell r="E12569" t="str">
            <v>WT1</v>
          </cell>
          <cell r="F12569" t="str">
            <v>PSM-ZM202606170014-0001</v>
          </cell>
          <cell r="G12569" t="str">
            <v>华中科技大学同济医学院附属同济医院</v>
          </cell>
          <cell r="H12569" t="str">
            <v>IDT320</v>
          </cell>
          <cell r="I12569">
            <v>6</v>
          </cell>
          <cell r="J12569" t="str">
            <v>mRNA-T7</v>
          </cell>
          <cell r="K12569">
            <v>17.42</v>
          </cell>
          <cell r="L12569">
            <v>25</v>
          </cell>
          <cell r="M12569">
            <v>435.5</v>
          </cell>
          <cell r="N12569">
            <v>450</v>
          </cell>
        </row>
        <row r="12570">
          <cell r="D12570" t="str">
            <v>HGC-26076559</v>
          </cell>
          <cell r="E12570" t="str">
            <v>WT2</v>
          </cell>
          <cell r="F12570" t="str">
            <v>PSM-ZM202606170014-0001</v>
          </cell>
          <cell r="G12570" t="str">
            <v>华中科技大学同济医学院附属同济医院</v>
          </cell>
          <cell r="H12570" t="str">
            <v>IDT321</v>
          </cell>
          <cell r="I12570">
            <v>6</v>
          </cell>
          <cell r="J12570" t="str">
            <v>mRNA-T7</v>
          </cell>
          <cell r="K12570">
            <v>6.47</v>
          </cell>
          <cell r="L12570">
            <v>25</v>
          </cell>
          <cell r="M12570">
            <v>161.75</v>
          </cell>
          <cell r="N12570">
            <v>450</v>
          </cell>
        </row>
        <row r="12571">
          <cell r="D12571" t="str">
            <v>HGC-26076560</v>
          </cell>
          <cell r="E12571" t="str">
            <v>WT3</v>
          </cell>
          <cell r="F12571" t="str">
            <v>PSM-ZM202606170014-0001</v>
          </cell>
          <cell r="G12571" t="str">
            <v>华中科技大学同济医学院附属同济医院</v>
          </cell>
          <cell r="H12571" t="str">
            <v>IDT322</v>
          </cell>
          <cell r="I12571">
            <v>6</v>
          </cell>
          <cell r="J12571" t="str">
            <v>mRNA-T7</v>
          </cell>
          <cell r="K12571">
            <v>11.5</v>
          </cell>
          <cell r="L12571">
            <v>25</v>
          </cell>
          <cell r="M12571">
            <v>287.5</v>
          </cell>
          <cell r="N12571">
            <v>450</v>
          </cell>
        </row>
        <row r="12572">
          <cell r="D12572" t="str">
            <v>HGC-26076561</v>
          </cell>
          <cell r="E12572" t="str">
            <v>KO1</v>
          </cell>
          <cell r="F12572" t="str">
            <v>PSM-ZM202606170014-0001</v>
          </cell>
          <cell r="G12572" t="str">
            <v>华中科技大学同济医学院附属同济医院</v>
          </cell>
          <cell r="H12572" t="str">
            <v>IDT323</v>
          </cell>
          <cell r="I12572">
            <v>6</v>
          </cell>
          <cell r="J12572" t="str">
            <v>mRNA-T7</v>
          </cell>
          <cell r="K12572">
            <v>6.62</v>
          </cell>
          <cell r="L12572">
            <v>25</v>
          </cell>
          <cell r="M12572">
            <v>165.5</v>
          </cell>
          <cell r="N12572">
            <v>450</v>
          </cell>
        </row>
        <row r="12573">
          <cell r="D12573" t="str">
            <v>HGC-26076562</v>
          </cell>
          <cell r="E12573" t="str">
            <v>KO2</v>
          </cell>
          <cell r="F12573" t="str">
            <v>PSM-ZM202606170014-0001</v>
          </cell>
          <cell r="G12573" t="str">
            <v>华中科技大学同济医学院附属同济医院</v>
          </cell>
          <cell r="H12573" t="str">
            <v>IDT324</v>
          </cell>
          <cell r="I12573">
            <v>6</v>
          </cell>
          <cell r="J12573" t="str">
            <v>mRNA-T7</v>
          </cell>
          <cell r="K12573">
            <v>21.87</v>
          </cell>
          <cell r="L12573">
            <v>25</v>
          </cell>
          <cell r="M12573">
            <v>546.75</v>
          </cell>
          <cell r="N12573">
            <v>450</v>
          </cell>
        </row>
        <row r="12574">
          <cell r="D12574" t="str">
            <v>HGC-26076563</v>
          </cell>
          <cell r="E12574" t="str">
            <v>KO3</v>
          </cell>
          <cell r="F12574" t="str">
            <v>PSM-ZM202606170014-0001</v>
          </cell>
          <cell r="G12574" t="str">
            <v>华中科技大学同济医学院附属同济医院</v>
          </cell>
          <cell r="H12574" t="str">
            <v>IDT325</v>
          </cell>
          <cell r="I12574">
            <v>6</v>
          </cell>
          <cell r="J12574" t="str">
            <v>mRNA-T7</v>
          </cell>
          <cell r="K12574">
            <v>12.28</v>
          </cell>
          <cell r="L12574">
            <v>25</v>
          </cell>
          <cell r="M12574">
            <v>307</v>
          </cell>
          <cell r="N12574">
            <v>450</v>
          </cell>
        </row>
        <row r="12575">
          <cell r="D12575" t="str">
            <v>HGC-26076564</v>
          </cell>
          <cell r="E12575" t="str">
            <v>KO4</v>
          </cell>
          <cell r="F12575" t="str">
            <v>PSM-ZM202606170014-0001</v>
          </cell>
          <cell r="G12575" t="str">
            <v>华中科技大学同济医学院附属同济医院</v>
          </cell>
          <cell r="H12575" t="str">
            <v>IDT326</v>
          </cell>
          <cell r="I12575">
            <v>6</v>
          </cell>
          <cell r="J12575" t="str">
            <v>mRNA-T7</v>
          </cell>
          <cell r="K12575">
            <v>33.16</v>
          </cell>
          <cell r="L12575">
            <v>25</v>
          </cell>
          <cell r="M12575">
            <v>829</v>
          </cell>
          <cell r="N12575">
            <v>450</v>
          </cell>
        </row>
        <row r="12576">
          <cell r="D12576" t="str">
            <v>HGC-26076565</v>
          </cell>
          <cell r="E12576" t="str">
            <v>KO5</v>
          </cell>
          <cell r="F12576" t="str">
            <v>PSM-ZM202606170014-0001</v>
          </cell>
          <cell r="G12576" t="str">
            <v>华中科技大学同济医学院附属同济医院</v>
          </cell>
          <cell r="H12576" t="str">
            <v>IDT327</v>
          </cell>
          <cell r="I12576">
            <v>6</v>
          </cell>
          <cell r="J12576" t="str">
            <v>mRNA-T7</v>
          </cell>
          <cell r="K12576">
            <v>22.83</v>
          </cell>
          <cell r="L12576">
            <v>25</v>
          </cell>
          <cell r="M12576">
            <v>570.75</v>
          </cell>
          <cell r="N12576">
            <v>450</v>
          </cell>
        </row>
        <row r="12577">
          <cell r="D12577" t="str">
            <v>HGC-26076566</v>
          </cell>
          <cell r="E12577" t="str">
            <v>KO6</v>
          </cell>
          <cell r="F12577" t="str">
            <v>PSM-ZM202606170014-0001</v>
          </cell>
          <cell r="G12577" t="str">
            <v>华中科技大学同济医学院附属同济医院</v>
          </cell>
          <cell r="H12577" t="str">
            <v>IDT328</v>
          </cell>
          <cell r="I12577">
            <v>6</v>
          </cell>
          <cell r="J12577" t="str">
            <v>mRNA-T7</v>
          </cell>
          <cell r="K12577">
            <v>26.61</v>
          </cell>
          <cell r="L12577">
            <v>25</v>
          </cell>
          <cell r="M12577">
            <v>665.25</v>
          </cell>
          <cell r="N12577">
            <v>450</v>
          </cell>
        </row>
        <row r="12578">
          <cell r="D12578" t="str">
            <v>HGC-26077149</v>
          </cell>
          <cell r="E12578" t="str">
            <v>NG-D1.5-1</v>
          </cell>
          <cell r="F12578" t="str">
            <v>PSM-ZM202606120010-0003</v>
          </cell>
          <cell r="G12578" t="str">
            <v>西湖大学</v>
          </cell>
          <cell r="H12578" t="str">
            <v>IDT298</v>
          </cell>
          <cell r="I12578">
            <v>6</v>
          </cell>
          <cell r="J12578" t="str">
            <v>mRNA</v>
          </cell>
          <cell r="K12578">
            <v>52.73</v>
          </cell>
          <cell r="L12578">
            <v>25</v>
          </cell>
          <cell r="M12578">
            <v>1318.25</v>
          </cell>
          <cell r="N12578">
            <v>450</v>
          </cell>
        </row>
        <row r="12579">
          <cell r="D12579" t="str">
            <v>HGC-26077150</v>
          </cell>
          <cell r="E12579" t="str">
            <v>NG-D1.5-2</v>
          </cell>
          <cell r="F12579" t="str">
            <v>PSM-ZM202606120010-0003</v>
          </cell>
          <cell r="G12579" t="str">
            <v>西湖大学</v>
          </cell>
          <cell r="H12579" t="str">
            <v>IDT299</v>
          </cell>
          <cell r="I12579">
            <v>6</v>
          </cell>
          <cell r="J12579" t="str">
            <v>mRNA</v>
          </cell>
          <cell r="K12579">
            <v>50.42</v>
          </cell>
          <cell r="L12579">
            <v>25</v>
          </cell>
          <cell r="M12579">
            <v>1260.5</v>
          </cell>
          <cell r="N12579">
            <v>450</v>
          </cell>
        </row>
        <row r="12580">
          <cell r="D12580" t="str">
            <v>HGC-26077151</v>
          </cell>
          <cell r="E12580" t="str">
            <v>miR26a-D1.5-1</v>
          </cell>
          <cell r="F12580" t="str">
            <v>PSM-ZM202606120010-0003</v>
          </cell>
          <cell r="G12580" t="str">
            <v>西湖大学</v>
          </cell>
          <cell r="H12580" t="str">
            <v>IDT300</v>
          </cell>
          <cell r="I12580">
            <v>6</v>
          </cell>
          <cell r="J12580" t="str">
            <v>mRNA</v>
          </cell>
          <cell r="K12580">
            <v>45.09</v>
          </cell>
          <cell r="L12580">
            <v>25</v>
          </cell>
          <cell r="M12580">
            <v>1127.25</v>
          </cell>
          <cell r="N12580">
            <v>450</v>
          </cell>
        </row>
        <row r="12581">
          <cell r="D12581" t="str">
            <v>HGC-26077152</v>
          </cell>
          <cell r="E12581" t="str">
            <v>miR26a-D1.5-2</v>
          </cell>
          <cell r="F12581" t="str">
            <v>PSM-ZM202606120010-0003</v>
          </cell>
          <cell r="G12581" t="str">
            <v>西湖大学</v>
          </cell>
          <cell r="H12581" t="str">
            <v>IDT301</v>
          </cell>
          <cell r="I12581">
            <v>6</v>
          </cell>
          <cell r="J12581" t="str">
            <v>mRNA</v>
          </cell>
          <cell r="K12581">
            <v>29.53</v>
          </cell>
          <cell r="L12581">
            <v>25</v>
          </cell>
          <cell r="M12581">
            <v>738.25</v>
          </cell>
          <cell r="N12581">
            <v>450</v>
          </cell>
        </row>
        <row r="12582">
          <cell r="D12582" t="str">
            <v>HGC-26077153</v>
          </cell>
          <cell r="E12582" t="str">
            <v>NG-D6.5-1</v>
          </cell>
          <cell r="F12582" t="str">
            <v>PSM-ZM202606120010-0003</v>
          </cell>
          <cell r="G12582" t="str">
            <v>西湖大学</v>
          </cell>
          <cell r="H12582" t="str">
            <v>IDT302</v>
          </cell>
          <cell r="I12582">
            <v>6</v>
          </cell>
          <cell r="J12582" t="str">
            <v>mRNA</v>
          </cell>
          <cell r="K12582">
            <v>39.44</v>
          </cell>
          <cell r="L12582">
            <v>25</v>
          </cell>
          <cell r="M12582">
            <v>986</v>
          </cell>
          <cell r="N12582">
            <v>450</v>
          </cell>
        </row>
        <row r="12583">
          <cell r="D12583" t="str">
            <v>HGC-26077154</v>
          </cell>
          <cell r="E12583" t="str">
            <v>NG-D6.5-2</v>
          </cell>
          <cell r="F12583" t="str">
            <v>PSM-ZM202606120010-0003</v>
          </cell>
          <cell r="G12583" t="str">
            <v>西湖大学</v>
          </cell>
          <cell r="H12583" t="str">
            <v>IDT303</v>
          </cell>
          <cell r="I12583">
            <v>6</v>
          </cell>
          <cell r="J12583" t="str">
            <v>mRNA</v>
          </cell>
          <cell r="K12583">
            <v>37.65</v>
          </cell>
          <cell r="L12583">
            <v>25</v>
          </cell>
          <cell r="M12583">
            <v>941.25</v>
          </cell>
          <cell r="N12583">
            <v>450</v>
          </cell>
        </row>
        <row r="12584">
          <cell r="D12584" t="str">
            <v>HGC-26077155</v>
          </cell>
          <cell r="E12584" t="str">
            <v>miR26a-D6.5-1</v>
          </cell>
          <cell r="F12584" t="str">
            <v>PSM-ZM202606120010-0003</v>
          </cell>
          <cell r="G12584" t="str">
            <v>西湖大学</v>
          </cell>
          <cell r="H12584" t="str">
            <v>IDT304</v>
          </cell>
          <cell r="I12584">
            <v>6</v>
          </cell>
          <cell r="J12584" t="str">
            <v>mRNA</v>
          </cell>
          <cell r="K12584">
            <v>45.4</v>
          </cell>
          <cell r="L12584">
            <v>25</v>
          </cell>
          <cell r="M12584">
            <v>1135</v>
          </cell>
          <cell r="N12584">
            <v>450</v>
          </cell>
        </row>
        <row r="12585">
          <cell r="D12585" t="str">
            <v>HGC-26077156</v>
          </cell>
          <cell r="E12585" t="str">
            <v>miR26a-D6.5-2</v>
          </cell>
          <cell r="F12585" t="str">
            <v>PSM-ZM202606120010-0003</v>
          </cell>
          <cell r="G12585" t="str">
            <v>西湖大学</v>
          </cell>
          <cell r="H12585" t="str">
            <v>IDT305</v>
          </cell>
          <cell r="I12585">
            <v>6</v>
          </cell>
          <cell r="J12585" t="str">
            <v>mRNA</v>
          </cell>
          <cell r="K12585">
            <v>38.42</v>
          </cell>
          <cell r="L12585">
            <v>25</v>
          </cell>
          <cell r="M12585">
            <v>960.5</v>
          </cell>
          <cell r="N12585">
            <v>450</v>
          </cell>
        </row>
        <row r="12586">
          <cell r="D12586" t="str">
            <v>HGC-26077157</v>
          </cell>
          <cell r="E12586" t="str">
            <v>NG-D15.5-1</v>
          </cell>
          <cell r="F12586" t="str">
            <v>PSM-ZM202606120010-0003</v>
          </cell>
          <cell r="G12586" t="str">
            <v>西湖大学</v>
          </cell>
          <cell r="H12586" t="str">
            <v>IDT306</v>
          </cell>
          <cell r="I12586">
            <v>6</v>
          </cell>
          <cell r="J12586" t="str">
            <v>mRNA</v>
          </cell>
          <cell r="K12586">
            <v>49.24</v>
          </cell>
          <cell r="L12586">
            <v>25</v>
          </cell>
          <cell r="M12586">
            <v>1231</v>
          </cell>
          <cell r="N12586">
            <v>450</v>
          </cell>
        </row>
        <row r="12587">
          <cell r="D12587" t="str">
            <v>HGC-26077158</v>
          </cell>
          <cell r="E12587" t="str">
            <v>NG-D15.5-2</v>
          </cell>
          <cell r="F12587" t="str">
            <v>PSM-ZM202606120010-0003</v>
          </cell>
          <cell r="G12587" t="str">
            <v>西湖大学</v>
          </cell>
          <cell r="H12587" t="str">
            <v>IDT307</v>
          </cell>
          <cell r="I12587">
            <v>6</v>
          </cell>
          <cell r="J12587" t="str">
            <v>mRNA</v>
          </cell>
          <cell r="K12587">
            <v>49.64</v>
          </cell>
          <cell r="L12587">
            <v>25</v>
          </cell>
          <cell r="M12587">
            <v>1241</v>
          </cell>
          <cell r="N12587">
            <v>450</v>
          </cell>
        </row>
        <row r="12588">
          <cell r="D12588" t="str">
            <v>HGC-26077159</v>
          </cell>
          <cell r="E12588" t="str">
            <v>miR26a-D15.5-1</v>
          </cell>
          <cell r="F12588" t="str">
            <v>PSM-ZM202606120010-0003</v>
          </cell>
          <cell r="G12588" t="str">
            <v>西湖大学</v>
          </cell>
          <cell r="H12588" t="str">
            <v>IDT308</v>
          </cell>
          <cell r="I12588">
            <v>6</v>
          </cell>
          <cell r="J12588" t="str">
            <v>mRNA</v>
          </cell>
          <cell r="K12588">
            <v>36.94</v>
          </cell>
          <cell r="L12588">
            <v>25</v>
          </cell>
          <cell r="M12588">
            <v>923.5</v>
          </cell>
          <cell r="N12588">
            <v>450</v>
          </cell>
        </row>
        <row r="12589">
          <cell r="D12589" t="str">
            <v>HGC-26077160</v>
          </cell>
          <cell r="E12589" t="str">
            <v>miR26a-D15.5-2</v>
          </cell>
          <cell r="F12589" t="str">
            <v>PSM-ZM202606120010-0003</v>
          </cell>
          <cell r="G12589" t="str">
            <v>西湖大学</v>
          </cell>
          <cell r="H12589" t="str">
            <v>IDT309</v>
          </cell>
          <cell r="I12589">
            <v>6</v>
          </cell>
          <cell r="J12589" t="str">
            <v>mRNA</v>
          </cell>
          <cell r="K12589">
            <v>16.27</v>
          </cell>
          <cell r="L12589">
            <v>25</v>
          </cell>
          <cell r="M12589">
            <v>406.75</v>
          </cell>
          <cell r="N12589">
            <v>450</v>
          </cell>
        </row>
        <row r="12590">
          <cell r="D12590" t="str">
            <v>HGC-26076567</v>
          </cell>
          <cell r="E12590" t="str">
            <v>C1</v>
          </cell>
          <cell r="F12590" t="str">
            <v>PSM-ZM202606080005-0002</v>
          </cell>
          <cell r="G12590" t="str">
            <v>江苏省人民医院</v>
          </cell>
          <cell r="H12590" t="str">
            <v>IDT310</v>
          </cell>
          <cell r="I12590">
            <v>6</v>
          </cell>
          <cell r="J12590" t="str">
            <v>mRNA</v>
          </cell>
          <cell r="K12590">
            <v>38.82</v>
          </cell>
          <cell r="L12590">
            <v>25</v>
          </cell>
          <cell r="M12590">
            <v>970.5</v>
          </cell>
          <cell r="N12590">
            <v>450</v>
          </cell>
        </row>
        <row r="12591">
          <cell r="D12591" t="str">
            <v>HGC-26076568</v>
          </cell>
          <cell r="E12591" t="str">
            <v>C2</v>
          </cell>
          <cell r="F12591" t="str">
            <v>PSM-ZM202606080005-0002</v>
          </cell>
          <cell r="G12591" t="str">
            <v>江苏省人民医院</v>
          </cell>
          <cell r="H12591" t="str">
            <v>IDT311</v>
          </cell>
          <cell r="I12591">
            <v>6</v>
          </cell>
          <cell r="J12591" t="str">
            <v>mRNA</v>
          </cell>
          <cell r="K12591">
            <v>39.75</v>
          </cell>
          <cell r="L12591">
            <v>25</v>
          </cell>
          <cell r="M12591">
            <v>993.75</v>
          </cell>
          <cell r="N12591">
            <v>450</v>
          </cell>
        </row>
        <row r="12592">
          <cell r="D12592" t="str">
            <v>HGC-26076569</v>
          </cell>
          <cell r="E12592" t="str">
            <v>C3</v>
          </cell>
          <cell r="F12592" t="str">
            <v>PSM-ZM202606080005-0002</v>
          </cell>
          <cell r="G12592" t="str">
            <v>江苏省人民医院</v>
          </cell>
          <cell r="H12592" t="str">
            <v>IDT312</v>
          </cell>
          <cell r="I12592">
            <v>6</v>
          </cell>
          <cell r="J12592" t="str">
            <v>mRNA</v>
          </cell>
          <cell r="K12592">
            <v>28.56</v>
          </cell>
          <cell r="L12592">
            <v>25</v>
          </cell>
          <cell r="M12592">
            <v>714</v>
          </cell>
          <cell r="N12592">
            <v>450</v>
          </cell>
        </row>
        <row r="12593">
          <cell r="D12593" t="str">
            <v>HGC-26076570</v>
          </cell>
          <cell r="E12593" t="str">
            <v>C4</v>
          </cell>
          <cell r="F12593" t="str">
            <v>PSM-ZM202606080005-0002</v>
          </cell>
          <cell r="G12593" t="str">
            <v>江苏省人民医院</v>
          </cell>
          <cell r="H12593" t="str">
            <v>IDT313</v>
          </cell>
          <cell r="I12593">
            <v>6</v>
          </cell>
          <cell r="J12593" t="str">
            <v>mRNA</v>
          </cell>
          <cell r="K12593">
            <v>15.4</v>
          </cell>
          <cell r="L12593">
            <v>25</v>
          </cell>
          <cell r="M12593">
            <v>385</v>
          </cell>
          <cell r="N12593">
            <v>450</v>
          </cell>
        </row>
        <row r="12594">
          <cell r="D12594" t="str">
            <v>HGC-26076571</v>
          </cell>
          <cell r="E12594" t="str">
            <v>C5</v>
          </cell>
          <cell r="F12594" t="str">
            <v>PSM-ZM202606080005-0002</v>
          </cell>
          <cell r="G12594" t="str">
            <v>江苏省人民医院</v>
          </cell>
          <cell r="H12594" t="str">
            <v>IDT314</v>
          </cell>
          <cell r="I12594">
            <v>6</v>
          </cell>
          <cell r="J12594" t="str">
            <v>mRNA</v>
          </cell>
          <cell r="K12594">
            <v>13.33</v>
          </cell>
          <cell r="L12594">
            <v>25</v>
          </cell>
          <cell r="M12594">
            <v>333.25</v>
          </cell>
          <cell r="N12594">
            <v>450</v>
          </cell>
        </row>
        <row r="12595">
          <cell r="D12595" t="str">
            <v>HGC-26076572</v>
          </cell>
          <cell r="E12595" t="str">
            <v>A1</v>
          </cell>
          <cell r="F12595" t="str">
            <v>PSM-ZM202606080005-0002</v>
          </cell>
          <cell r="G12595" t="str">
            <v>江苏省人民医院</v>
          </cell>
          <cell r="H12595" t="str">
            <v>IDT315</v>
          </cell>
          <cell r="I12595">
            <v>6</v>
          </cell>
          <cell r="J12595" t="str">
            <v>mRNA</v>
          </cell>
          <cell r="K12595">
            <v>8.8</v>
          </cell>
          <cell r="L12595">
            <v>25</v>
          </cell>
          <cell r="M12595">
            <v>220</v>
          </cell>
          <cell r="N12595">
            <v>450</v>
          </cell>
        </row>
        <row r="12596">
          <cell r="D12596" t="str">
            <v>HGC-26076573</v>
          </cell>
          <cell r="E12596" t="str">
            <v>A2</v>
          </cell>
          <cell r="F12596" t="str">
            <v>PSM-ZM202606080005-0002</v>
          </cell>
          <cell r="G12596" t="str">
            <v>江苏省人民医院</v>
          </cell>
          <cell r="H12596" t="str">
            <v>IDT316</v>
          </cell>
          <cell r="I12596">
            <v>6</v>
          </cell>
          <cell r="J12596" t="str">
            <v>mRNA</v>
          </cell>
          <cell r="K12596">
            <v>23.18</v>
          </cell>
          <cell r="L12596">
            <v>25</v>
          </cell>
          <cell r="M12596">
            <v>579.5</v>
          </cell>
          <cell r="N12596">
            <v>450</v>
          </cell>
        </row>
        <row r="12597">
          <cell r="D12597" t="str">
            <v>HGC-26076574</v>
          </cell>
          <cell r="E12597" t="str">
            <v>A3</v>
          </cell>
          <cell r="F12597" t="str">
            <v>PSM-ZM202606080005-0002</v>
          </cell>
          <cell r="G12597" t="str">
            <v>江苏省人民医院</v>
          </cell>
          <cell r="H12597" t="str">
            <v>IDT317</v>
          </cell>
          <cell r="I12597">
            <v>6</v>
          </cell>
          <cell r="J12597" t="str">
            <v>mRNA</v>
          </cell>
          <cell r="K12597">
            <v>31</v>
          </cell>
          <cell r="L12597">
            <v>25</v>
          </cell>
          <cell r="M12597">
            <v>775</v>
          </cell>
          <cell r="N12597">
            <v>450</v>
          </cell>
        </row>
        <row r="12598">
          <cell r="D12598" t="str">
            <v>HGC-26076575</v>
          </cell>
          <cell r="E12598" t="str">
            <v>A4</v>
          </cell>
          <cell r="F12598" t="str">
            <v>PSM-ZM202606080005-0002</v>
          </cell>
          <cell r="G12598" t="str">
            <v>江苏省人民医院</v>
          </cell>
          <cell r="H12598" t="str">
            <v>IDT318</v>
          </cell>
          <cell r="I12598">
            <v>6</v>
          </cell>
          <cell r="J12598" t="str">
            <v>mRNA</v>
          </cell>
          <cell r="K12598">
            <v>13.93</v>
          </cell>
          <cell r="L12598">
            <v>25</v>
          </cell>
          <cell r="M12598">
            <v>348.25</v>
          </cell>
          <cell r="N12598">
            <v>450</v>
          </cell>
        </row>
        <row r="12599">
          <cell r="D12599" t="str">
            <v>HGC-26076576</v>
          </cell>
          <cell r="E12599" t="str">
            <v>A5</v>
          </cell>
          <cell r="F12599" t="str">
            <v>PSM-ZM202606080005-0002</v>
          </cell>
          <cell r="G12599" t="str">
            <v>江苏省人民医院</v>
          </cell>
          <cell r="H12599" t="str">
            <v>IDT319</v>
          </cell>
          <cell r="I12599">
            <v>6</v>
          </cell>
          <cell r="J12599" t="str">
            <v>mRNA</v>
          </cell>
          <cell r="K12599">
            <v>29.72</v>
          </cell>
          <cell r="L12599">
            <v>25</v>
          </cell>
          <cell r="M12599">
            <v>743</v>
          </cell>
          <cell r="N12599">
            <v>450</v>
          </cell>
        </row>
        <row r="12600">
          <cell r="D12600" t="str">
            <v>HGC-26077244</v>
          </cell>
          <cell r="E12600" t="str">
            <v>sh1</v>
          </cell>
          <cell r="F12600" t="str">
            <v>PSM-ZM202606180012-0001</v>
          </cell>
          <cell r="G12600" t="str">
            <v>南京鼓楼医院</v>
          </cell>
          <cell r="H12600" t="str">
            <v>IDT329</v>
          </cell>
          <cell r="I12600">
            <v>6</v>
          </cell>
          <cell r="J12600" t="str">
            <v>mRNA</v>
          </cell>
          <cell r="K12600">
            <v>40.63</v>
          </cell>
          <cell r="L12600">
            <v>25</v>
          </cell>
          <cell r="M12600">
            <v>1015.75</v>
          </cell>
          <cell r="N12600">
            <v>450</v>
          </cell>
        </row>
        <row r="12601">
          <cell r="D12601" t="str">
            <v>HGC-26077245</v>
          </cell>
          <cell r="E12601" t="str">
            <v>sh2</v>
          </cell>
          <cell r="F12601" t="str">
            <v>PSM-ZM202606180012-0001</v>
          </cell>
          <cell r="G12601" t="str">
            <v>南京鼓楼医院</v>
          </cell>
          <cell r="H12601" t="str">
            <v>IDT330</v>
          </cell>
          <cell r="I12601">
            <v>6</v>
          </cell>
          <cell r="J12601" t="str">
            <v>mRNA</v>
          </cell>
          <cell r="K12601">
            <v>44.59</v>
          </cell>
          <cell r="L12601">
            <v>25</v>
          </cell>
          <cell r="M12601">
            <v>1114.75</v>
          </cell>
          <cell r="N12601">
            <v>450</v>
          </cell>
        </row>
        <row r="12602">
          <cell r="D12602" t="str">
            <v>HGC-26077246</v>
          </cell>
          <cell r="E12602" t="str">
            <v>sh3</v>
          </cell>
          <cell r="F12602" t="str">
            <v>PSM-ZM202606180012-0001</v>
          </cell>
          <cell r="G12602" t="str">
            <v>南京鼓楼医院</v>
          </cell>
          <cell r="H12602" t="str">
            <v>IDT331</v>
          </cell>
          <cell r="I12602">
            <v>6</v>
          </cell>
          <cell r="J12602" t="str">
            <v>mRNA</v>
          </cell>
          <cell r="K12602">
            <v>49.93</v>
          </cell>
          <cell r="L12602">
            <v>25</v>
          </cell>
          <cell r="M12602">
            <v>1248.25</v>
          </cell>
          <cell r="N12602">
            <v>450</v>
          </cell>
        </row>
        <row r="12603">
          <cell r="D12603" t="str">
            <v>HGC-26077247</v>
          </cell>
          <cell r="E12603" t="str">
            <v>wt1</v>
          </cell>
          <cell r="F12603" t="str">
            <v>PSM-ZM202606180012-0001</v>
          </cell>
          <cell r="G12603" t="str">
            <v>南京鼓楼医院</v>
          </cell>
          <cell r="H12603" t="str">
            <v>IDT332</v>
          </cell>
          <cell r="I12603">
            <v>6</v>
          </cell>
          <cell r="J12603" t="str">
            <v>mRNA</v>
          </cell>
          <cell r="K12603">
            <v>43.08</v>
          </cell>
          <cell r="L12603">
            <v>25</v>
          </cell>
          <cell r="M12603">
            <v>1077</v>
          </cell>
          <cell r="N12603">
            <v>450</v>
          </cell>
        </row>
        <row r="12604">
          <cell r="D12604" t="str">
            <v>HGC-26077248</v>
          </cell>
          <cell r="E12604" t="str">
            <v>wt2</v>
          </cell>
          <cell r="F12604" t="str">
            <v>PSM-ZM202606180012-0001</v>
          </cell>
          <cell r="G12604" t="str">
            <v>南京鼓楼医院</v>
          </cell>
          <cell r="H12604" t="str">
            <v>IDT333</v>
          </cell>
          <cell r="I12604">
            <v>6</v>
          </cell>
          <cell r="J12604" t="str">
            <v>mRNA</v>
          </cell>
          <cell r="K12604">
            <v>42.21</v>
          </cell>
          <cell r="L12604">
            <v>25</v>
          </cell>
          <cell r="M12604">
            <v>1055.25</v>
          </cell>
          <cell r="N12604">
            <v>450</v>
          </cell>
        </row>
        <row r="12605">
          <cell r="D12605" t="str">
            <v>HGC-26077249</v>
          </cell>
          <cell r="E12605" t="str">
            <v>wt3</v>
          </cell>
          <cell r="F12605" t="str">
            <v>PSM-ZM202606180012-0001</v>
          </cell>
          <cell r="G12605" t="str">
            <v>南京鼓楼医院</v>
          </cell>
          <cell r="H12605" t="str">
            <v>IDT334</v>
          </cell>
          <cell r="I12605">
            <v>6</v>
          </cell>
          <cell r="J12605" t="str">
            <v>mRNA</v>
          </cell>
          <cell r="K12605">
            <v>46.73</v>
          </cell>
          <cell r="L12605">
            <v>25</v>
          </cell>
          <cell r="M12605">
            <v>1168.25</v>
          </cell>
          <cell r="N12605">
            <v>450</v>
          </cell>
        </row>
        <row r="12606">
          <cell r="D12606" t="str">
            <v>HGC-26077250</v>
          </cell>
          <cell r="E12606" t="str">
            <v>oe1</v>
          </cell>
          <cell r="F12606" t="str">
            <v>PSM-ZM202606180012-0001</v>
          </cell>
          <cell r="G12606" t="str">
            <v>南京鼓楼医院</v>
          </cell>
          <cell r="H12606" t="str">
            <v>IDT335</v>
          </cell>
          <cell r="I12606">
            <v>6</v>
          </cell>
          <cell r="J12606" t="str">
            <v>mRNA</v>
          </cell>
          <cell r="K12606">
            <v>39.26</v>
          </cell>
          <cell r="L12606">
            <v>25</v>
          </cell>
          <cell r="M12606">
            <v>981.5</v>
          </cell>
          <cell r="N12606">
            <v>450</v>
          </cell>
        </row>
        <row r="12607">
          <cell r="D12607" t="str">
            <v>HGC-26077251</v>
          </cell>
          <cell r="E12607" t="str">
            <v>oe2</v>
          </cell>
          <cell r="F12607" t="str">
            <v>PSM-ZM202606180012-0001</v>
          </cell>
          <cell r="G12607" t="str">
            <v>南京鼓楼医院</v>
          </cell>
          <cell r="H12607" t="str">
            <v>IDT336</v>
          </cell>
          <cell r="I12607">
            <v>6</v>
          </cell>
          <cell r="J12607" t="str">
            <v>mRNA</v>
          </cell>
          <cell r="K12607">
            <v>35.42</v>
          </cell>
          <cell r="L12607">
            <v>25</v>
          </cell>
          <cell r="M12607">
            <v>885.5</v>
          </cell>
          <cell r="N12607">
            <v>450</v>
          </cell>
        </row>
        <row r="12608">
          <cell r="D12608" t="str">
            <v>HGC-26077252</v>
          </cell>
          <cell r="E12608" t="str">
            <v>oe3</v>
          </cell>
          <cell r="F12608" t="str">
            <v>PSM-ZM202606180012-0001</v>
          </cell>
          <cell r="G12608" t="str">
            <v>南京鼓楼医院</v>
          </cell>
          <cell r="H12608" t="str">
            <v>IDT337</v>
          </cell>
          <cell r="I12608">
            <v>6</v>
          </cell>
          <cell r="J12608" t="str">
            <v>mRNA</v>
          </cell>
          <cell r="K12608">
            <v>9.15</v>
          </cell>
          <cell r="L12608">
            <v>25</v>
          </cell>
          <cell r="M12608">
            <v>228.75</v>
          </cell>
          <cell r="N12608">
            <v>450</v>
          </cell>
        </row>
        <row r="12609">
          <cell r="D12609" t="str">
            <v>HGC-26078410</v>
          </cell>
          <cell r="E12609" t="str">
            <v>CS026-XSG_MYQ</v>
          </cell>
          <cell r="F12609" t="str">
            <v>PSM-ZM202601190016-0015</v>
          </cell>
          <cell r="G12609" t="str">
            <v>南京森蓝生物科技有限公司</v>
          </cell>
          <cell r="H12609" t="str">
            <v>Adapter_TCR_123</v>
          </cell>
          <cell r="I12609">
            <v>4</v>
          </cell>
          <cell r="J12609" t="str">
            <v>TCR</v>
          </cell>
          <cell r="K12609">
            <v>53.05</v>
          </cell>
          <cell r="L12609">
            <v>90</v>
          </cell>
          <cell r="M12609">
            <v>4774.5</v>
          </cell>
          <cell r="N12609">
            <v>320</v>
          </cell>
        </row>
        <row r="12610">
          <cell r="D12610" t="str">
            <v>20260630R-P1-216</v>
          </cell>
        </row>
        <row r="12610">
          <cell r="I12610">
            <v>216</v>
          </cell>
          <cell r="J12610" t="str">
            <v>mRNA</v>
          </cell>
          <cell r="K12610">
            <v>36.16</v>
          </cell>
          <cell r="L12610">
            <v>63</v>
          </cell>
          <cell r="M12610">
            <v>2278.08</v>
          </cell>
          <cell r="N12610">
            <v>480</v>
          </cell>
        </row>
        <row r="12611">
          <cell r="D12611" t="str">
            <v>20260630R-P2-276</v>
          </cell>
        </row>
        <row r="12611">
          <cell r="I12611">
            <v>276</v>
          </cell>
          <cell r="J12611" t="str">
            <v>mRNA</v>
          </cell>
          <cell r="K12611">
            <v>82.09</v>
          </cell>
          <cell r="L12611">
            <v>55</v>
          </cell>
          <cell r="M12611">
            <v>4514.95</v>
          </cell>
          <cell r="N12611">
            <v>480</v>
          </cell>
        </row>
        <row r="12612">
          <cell r="D12612" t="str">
            <v>HGC-26077960</v>
          </cell>
          <cell r="E12612" t="str">
            <v>12#-1-D27</v>
          </cell>
          <cell r="F12612" t="str">
            <v>PSM-ZM202606120010-0004</v>
          </cell>
          <cell r="G12612" t="str">
            <v>西湖大学</v>
          </cell>
          <cell r="H12612" t="str">
            <v>IDT295</v>
          </cell>
          <cell r="I12612">
            <v>6</v>
          </cell>
          <cell r="J12612" t="str">
            <v>mRNA</v>
          </cell>
          <cell r="K12612">
            <v>40.33</v>
          </cell>
          <cell r="L12612">
            <v>20</v>
          </cell>
          <cell r="M12612">
            <v>806.6</v>
          </cell>
          <cell r="N12612">
            <v>480</v>
          </cell>
        </row>
        <row r="12613">
          <cell r="D12613" t="str">
            <v>HGC-26077961</v>
          </cell>
          <cell r="E12613" t="str">
            <v>12#-2-D27</v>
          </cell>
          <cell r="F12613" t="str">
            <v>PSM-ZM202606120010-0004</v>
          </cell>
          <cell r="G12613" t="str">
            <v>西湖大学</v>
          </cell>
          <cell r="H12613" t="str">
            <v>IDT296</v>
          </cell>
          <cell r="I12613">
            <v>6</v>
          </cell>
          <cell r="J12613" t="str">
            <v>mRNA</v>
          </cell>
          <cell r="K12613">
            <v>12.79</v>
          </cell>
          <cell r="L12613">
            <v>20</v>
          </cell>
          <cell r="M12613">
            <v>255.8</v>
          </cell>
          <cell r="N12613">
            <v>480</v>
          </cell>
        </row>
        <row r="12614">
          <cell r="D12614" t="str">
            <v>HGC-26077962</v>
          </cell>
          <cell r="E12614" t="str">
            <v>12#-3-D27</v>
          </cell>
          <cell r="F12614" t="str">
            <v>PSM-ZM202606120010-0004</v>
          </cell>
          <cell r="G12614" t="str">
            <v>西湖大学</v>
          </cell>
          <cell r="H12614" t="str">
            <v>IDT297</v>
          </cell>
          <cell r="I12614">
            <v>6</v>
          </cell>
          <cell r="J12614" t="str">
            <v>mRNA</v>
          </cell>
          <cell r="K12614">
            <v>17.64</v>
          </cell>
          <cell r="L12614">
            <v>20</v>
          </cell>
          <cell r="M12614">
            <v>352.8</v>
          </cell>
          <cell r="N12614">
            <v>480</v>
          </cell>
        </row>
        <row r="12615">
          <cell r="D12615" t="str">
            <v>HGC-26077965</v>
          </cell>
          <cell r="E12615" t="str">
            <v>12#-3-D33</v>
          </cell>
          <cell r="F12615" t="str">
            <v>PSM-ZM202606120010-0004</v>
          </cell>
          <cell r="G12615" t="str">
            <v>西湖大学</v>
          </cell>
          <cell r="H12615" t="str">
            <v>IDT300</v>
          </cell>
          <cell r="I12615">
            <v>6</v>
          </cell>
          <cell r="J12615" t="str">
            <v>mRNA</v>
          </cell>
          <cell r="K12615">
            <v>32.05</v>
          </cell>
          <cell r="L12615">
            <v>20</v>
          </cell>
          <cell r="M12615">
            <v>641</v>
          </cell>
          <cell r="N12615">
            <v>480</v>
          </cell>
        </row>
        <row r="12616">
          <cell r="D12616" t="str">
            <v>HGC-26077971</v>
          </cell>
          <cell r="E12616" t="str">
            <v>SYT1-3-D33</v>
          </cell>
          <cell r="F12616" t="str">
            <v>PSM-ZM202606120010-0004</v>
          </cell>
          <cell r="G12616" t="str">
            <v>西湖大学</v>
          </cell>
          <cell r="H12616" t="str">
            <v>IDT306</v>
          </cell>
          <cell r="I12616">
            <v>6</v>
          </cell>
          <cell r="J12616" t="str">
            <v>mRNA</v>
          </cell>
          <cell r="K12616">
            <v>53.03</v>
          </cell>
          <cell r="L12616">
            <v>20</v>
          </cell>
          <cell r="M12616">
            <v>1060.6</v>
          </cell>
          <cell r="N12616">
            <v>480</v>
          </cell>
        </row>
        <row r="12617">
          <cell r="D12617" t="str">
            <v>HGC-26077939</v>
          </cell>
          <cell r="E12617" t="str">
            <v>NC3</v>
          </cell>
          <cell r="F12617" t="str">
            <v>PSM-ZM202606220004-0001</v>
          </cell>
          <cell r="G12617" t="str">
            <v>中南大学湘雅二医院</v>
          </cell>
          <cell r="H12617" t="str">
            <v>IDT309</v>
          </cell>
          <cell r="I12617">
            <v>6</v>
          </cell>
          <cell r="J12617" t="str">
            <v>mRNA</v>
          </cell>
          <cell r="K12617">
            <v>45.54</v>
          </cell>
          <cell r="L12617">
            <v>20</v>
          </cell>
          <cell r="M12617">
            <v>910.8</v>
          </cell>
          <cell r="N12617">
            <v>480</v>
          </cell>
        </row>
        <row r="12618">
          <cell r="D12618" t="str">
            <v>HGC-26077941</v>
          </cell>
          <cell r="E12618" t="str">
            <v>KD2</v>
          </cell>
          <cell r="F12618" t="str">
            <v>PSM-ZM202606220004-0001</v>
          </cell>
          <cell r="G12618" t="str">
            <v>中南大学湘雅二医院</v>
          </cell>
          <cell r="H12618" t="str">
            <v>IDT311</v>
          </cell>
          <cell r="I12618">
            <v>6</v>
          </cell>
          <cell r="J12618" t="str">
            <v>mRNA</v>
          </cell>
          <cell r="K12618">
            <v>46.59</v>
          </cell>
          <cell r="L12618">
            <v>20</v>
          </cell>
          <cell r="M12618">
            <v>931.8</v>
          </cell>
          <cell r="N12618">
            <v>480</v>
          </cell>
        </row>
        <row r="12619">
          <cell r="D12619" t="str">
            <v>HGC-26077942</v>
          </cell>
          <cell r="E12619" t="str">
            <v>KD3</v>
          </cell>
          <cell r="F12619" t="str">
            <v>PSM-ZM202606220004-0001</v>
          </cell>
          <cell r="G12619" t="str">
            <v>中南大学湘雅二医院</v>
          </cell>
          <cell r="H12619" t="str">
            <v>IDT312</v>
          </cell>
          <cell r="I12619">
            <v>6</v>
          </cell>
          <cell r="J12619" t="str">
            <v>mRNA</v>
          </cell>
          <cell r="K12619">
            <v>41.07</v>
          </cell>
          <cell r="L12619">
            <v>20</v>
          </cell>
          <cell r="M12619">
            <v>821.4</v>
          </cell>
          <cell r="N12619">
            <v>480</v>
          </cell>
        </row>
        <row r="12620">
          <cell r="D12620" t="str">
            <v>HGC-26077724</v>
          </cell>
          <cell r="E12620" t="str">
            <v>left-TAM12M-F-KO3</v>
          </cell>
          <cell r="F12620" t="str">
            <v>PSM-ZM202605160002-0006</v>
          </cell>
          <cell r="G12620" t="str">
            <v>云南大学</v>
          </cell>
          <cell r="H12620" t="str">
            <v>IDT318</v>
          </cell>
          <cell r="I12620">
            <v>6</v>
          </cell>
          <cell r="J12620" t="str">
            <v>mRNA</v>
          </cell>
          <cell r="K12620">
            <v>55.7</v>
          </cell>
          <cell r="L12620">
            <v>20</v>
          </cell>
          <cell r="M12620">
            <v>1114</v>
          </cell>
          <cell r="N12620">
            <v>480</v>
          </cell>
        </row>
        <row r="12621">
          <cell r="D12621" t="str">
            <v>HGC-26077728</v>
          </cell>
          <cell r="E12621" t="str">
            <v>left-TAM12M-F-WT4</v>
          </cell>
          <cell r="F12621" t="str">
            <v>PSM-ZM202605160002-0006</v>
          </cell>
          <cell r="G12621" t="str">
            <v>云南大学</v>
          </cell>
          <cell r="H12621" t="str">
            <v>IDT322</v>
          </cell>
          <cell r="I12621">
            <v>6</v>
          </cell>
          <cell r="J12621" t="str">
            <v>mRNA</v>
          </cell>
          <cell r="K12621">
            <v>53.81</v>
          </cell>
          <cell r="L12621">
            <v>20</v>
          </cell>
          <cell r="M12621">
            <v>1076.2</v>
          </cell>
          <cell r="N12621">
            <v>480</v>
          </cell>
        </row>
        <row r="12622">
          <cell r="D12622" t="str">
            <v>HGC-26077734</v>
          </cell>
          <cell r="E12622" t="str">
            <v>right-TAM12M-F-WT3</v>
          </cell>
          <cell r="F12622" t="str">
            <v>PSM-ZM202605160002-0006</v>
          </cell>
          <cell r="G12622" t="str">
            <v>云南大学</v>
          </cell>
          <cell r="H12622" t="str">
            <v>IDT328</v>
          </cell>
          <cell r="I12622">
            <v>6</v>
          </cell>
          <cell r="J12622" t="str">
            <v>mRNA</v>
          </cell>
          <cell r="K12622">
            <v>40.32</v>
          </cell>
          <cell r="L12622">
            <v>20</v>
          </cell>
          <cell r="M12622">
            <v>806.4</v>
          </cell>
          <cell r="N12622">
            <v>480</v>
          </cell>
        </row>
        <row r="12623">
          <cell r="D12623" t="str">
            <v>HGC-26078766</v>
          </cell>
          <cell r="E12623" t="str">
            <v>SLC3A2-WT1</v>
          </cell>
          <cell r="F12623" t="str">
            <v>PSM-ZM202606240005-0001</v>
          </cell>
          <cell r="G12623" t="str">
            <v>南方科技大学</v>
          </cell>
          <cell r="H12623" t="str">
            <v>IDT330</v>
          </cell>
          <cell r="I12623">
            <v>6</v>
          </cell>
          <cell r="J12623" t="str">
            <v>mRNA</v>
          </cell>
          <cell r="K12623">
            <v>19.85</v>
          </cell>
          <cell r="L12623">
            <v>20</v>
          </cell>
          <cell r="M12623">
            <v>397</v>
          </cell>
          <cell r="N12623">
            <v>480</v>
          </cell>
        </row>
        <row r="12624">
          <cell r="D12624" t="str">
            <v>HGC-26078767</v>
          </cell>
          <cell r="E12624" t="str">
            <v>SLC3A2-WT2</v>
          </cell>
          <cell r="F12624" t="str">
            <v>PSM-ZM202606240005-0001</v>
          </cell>
          <cell r="G12624" t="str">
            <v>南方科技大学</v>
          </cell>
          <cell r="H12624" t="str">
            <v>IDT331</v>
          </cell>
          <cell r="I12624">
            <v>6</v>
          </cell>
          <cell r="J12624" t="str">
            <v>mRNA</v>
          </cell>
          <cell r="K12624">
            <v>23.7</v>
          </cell>
          <cell r="L12624">
            <v>20</v>
          </cell>
          <cell r="M12624">
            <v>474</v>
          </cell>
          <cell r="N12624">
            <v>480</v>
          </cell>
        </row>
        <row r="12625">
          <cell r="D12625" t="str">
            <v>HGC-26078768</v>
          </cell>
          <cell r="E12625" t="str">
            <v>SLC3A2-WT3</v>
          </cell>
          <cell r="F12625" t="str">
            <v>PSM-ZM202606240005-0001</v>
          </cell>
          <cell r="G12625" t="str">
            <v>南方科技大学</v>
          </cell>
          <cell r="H12625" t="str">
            <v>IDT332</v>
          </cell>
          <cell r="I12625">
            <v>6</v>
          </cell>
          <cell r="J12625" t="str">
            <v>mRNA</v>
          </cell>
          <cell r="K12625">
            <v>18.07</v>
          </cell>
          <cell r="L12625">
            <v>20</v>
          </cell>
          <cell r="M12625">
            <v>361.4</v>
          </cell>
          <cell r="N12625">
            <v>480</v>
          </cell>
        </row>
        <row r="12626">
          <cell r="D12626" t="str">
            <v>HGC-26078769</v>
          </cell>
          <cell r="E12626" t="str">
            <v>SLC3A2-WT4</v>
          </cell>
          <cell r="F12626" t="str">
            <v>PSM-ZM202606240005-0001</v>
          </cell>
          <cell r="G12626" t="str">
            <v>南方科技大学</v>
          </cell>
          <cell r="H12626" t="str">
            <v>IDT333</v>
          </cell>
          <cell r="I12626">
            <v>6</v>
          </cell>
          <cell r="J12626" t="str">
            <v>mRNA</v>
          </cell>
          <cell r="K12626">
            <v>20.54</v>
          </cell>
          <cell r="L12626">
            <v>20</v>
          </cell>
          <cell r="M12626">
            <v>410.8</v>
          </cell>
          <cell r="N12626">
            <v>480</v>
          </cell>
        </row>
        <row r="12627">
          <cell r="D12627" t="str">
            <v>HGC-26078770</v>
          </cell>
          <cell r="E12627" t="str">
            <v>SLC3A2-WT5</v>
          </cell>
          <cell r="F12627" t="str">
            <v>PSM-ZM202606240005-0001</v>
          </cell>
          <cell r="G12627" t="str">
            <v>南方科技大学</v>
          </cell>
          <cell r="H12627" t="str">
            <v>IDT334</v>
          </cell>
          <cell r="I12627">
            <v>6</v>
          </cell>
          <cell r="J12627" t="str">
            <v>mRNA</v>
          </cell>
          <cell r="K12627">
            <v>14.14</v>
          </cell>
          <cell r="L12627">
            <v>20</v>
          </cell>
          <cell r="M12627">
            <v>282.8</v>
          </cell>
          <cell r="N12627">
            <v>480</v>
          </cell>
        </row>
        <row r="12628">
          <cell r="D12628" t="str">
            <v>HGC-26078771</v>
          </cell>
          <cell r="E12628" t="str">
            <v>SLC3A2-cKO1</v>
          </cell>
          <cell r="F12628" t="str">
            <v>PSM-ZM202606240005-0001</v>
          </cell>
          <cell r="G12628" t="str">
            <v>南方科技大学</v>
          </cell>
          <cell r="H12628" t="str">
            <v>IDT335</v>
          </cell>
          <cell r="I12628">
            <v>6</v>
          </cell>
          <cell r="J12628" t="str">
            <v>mRNA</v>
          </cell>
          <cell r="K12628">
            <v>55.09</v>
          </cell>
          <cell r="L12628">
            <v>20</v>
          </cell>
          <cell r="M12628">
            <v>1101.8</v>
          </cell>
          <cell r="N12628">
            <v>480</v>
          </cell>
        </row>
        <row r="12629">
          <cell r="D12629" t="str">
            <v>HGC-26078772</v>
          </cell>
          <cell r="E12629" t="str">
            <v>SLC3A2-cKO2</v>
          </cell>
          <cell r="F12629" t="str">
            <v>PSM-ZM202606240005-0001</v>
          </cell>
          <cell r="G12629" t="str">
            <v>南方科技大学</v>
          </cell>
          <cell r="H12629" t="str">
            <v>IDT336</v>
          </cell>
          <cell r="I12629">
            <v>6</v>
          </cell>
          <cell r="J12629" t="str">
            <v>mRNA</v>
          </cell>
          <cell r="K12629">
            <v>26.89</v>
          </cell>
          <cell r="L12629">
            <v>20</v>
          </cell>
          <cell r="M12629">
            <v>537.8</v>
          </cell>
          <cell r="N12629">
            <v>480</v>
          </cell>
        </row>
        <row r="12630">
          <cell r="D12630" t="str">
            <v>HGC-26078773</v>
          </cell>
          <cell r="E12630" t="str">
            <v>SLC3A2-cKO3</v>
          </cell>
          <cell r="F12630" t="str">
            <v>PSM-ZM202606240005-0001</v>
          </cell>
          <cell r="G12630" t="str">
            <v>南方科技大学</v>
          </cell>
          <cell r="H12630" t="str">
            <v>IDT337</v>
          </cell>
          <cell r="I12630">
            <v>6</v>
          </cell>
          <cell r="J12630" t="str">
            <v>mRNA</v>
          </cell>
          <cell r="K12630">
            <v>57.17</v>
          </cell>
          <cell r="L12630">
            <v>20</v>
          </cell>
          <cell r="M12630">
            <v>1143.4</v>
          </cell>
          <cell r="N12630">
            <v>480</v>
          </cell>
        </row>
        <row r="12631">
          <cell r="D12631" t="str">
            <v>HGC-26079053</v>
          </cell>
          <cell r="E12631" t="str">
            <v>V6.5_CMD10_rep2</v>
          </cell>
          <cell r="F12631" t="str">
            <v>PSM-ZM202604020002-0003</v>
          </cell>
          <cell r="G12631" t="str">
            <v>四川大学华西第二医院</v>
          </cell>
          <cell r="H12631" t="str">
            <v>IDT347</v>
          </cell>
          <cell r="I12631">
            <v>6</v>
          </cell>
          <cell r="J12631" t="str">
            <v>mRNA</v>
          </cell>
          <cell r="K12631">
            <v>57.52</v>
          </cell>
          <cell r="L12631">
            <v>20</v>
          </cell>
          <cell r="M12631">
            <v>1150.4</v>
          </cell>
          <cell r="N12631">
            <v>480</v>
          </cell>
        </row>
        <row r="12632">
          <cell r="D12632" t="str">
            <v>HGC-26079054</v>
          </cell>
          <cell r="E12632" t="str">
            <v>V6.5_CMD10_rep3</v>
          </cell>
          <cell r="F12632" t="str">
            <v>PSM-ZM202604020002-0003</v>
          </cell>
          <cell r="G12632" t="str">
            <v>四川大学华西第二医院</v>
          </cell>
          <cell r="H12632" t="str">
            <v>IDT348</v>
          </cell>
          <cell r="I12632">
            <v>6</v>
          </cell>
          <cell r="J12632" t="str">
            <v>mRNA</v>
          </cell>
          <cell r="K12632">
            <v>54.57</v>
          </cell>
          <cell r="L12632">
            <v>20</v>
          </cell>
          <cell r="M12632">
            <v>1091.4</v>
          </cell>
          <cell r="N12632">
            <v>480</v>
          </cell>
        </row>
        <row r="12633">
          <cell r="D12633" t="str">
            <v>HGC-26079055</v>
          </cell>
          <cell r="E12633" t="str">
            <v>V6.5_CMD10_cPDS_rep1</v>
          </cell>
          <cell r="F12633" t="str">
            <v>PSM-ZM202604020002-0003</v>
          </cell>
          <cell r="G12633" t="str">
            <v>四川大学华西第二医院</v>
          </cell>
          <cell r="H12633" t="str">
            <v>IDT349</v>
          </cell>
          <cell r="I12633">
            <v>6</v>
          </cell>
          <cell r="J12633" t="str">
            <v>mRNA</v>
          </cell>
          <cell r="K12633">
            <v>55.91</v>
          </cell>
          <cell r="L12633">
            <v>20</v>
          </cell>
          <cell r="M12633">
            <v>1118.2</v>
          </cell>
          <cell r="N12633">
            <v>480</v>
          </cell>
        </row>
        <row r="12634">
          <cell r="D12634" t="str">
            <v>HGC-26079056</v>
          </cell>
          <cell r="E12634" t="str">
            <v>V6.5_CMD10_cPDS_rep2</v>
          </cell>
          <cell r="F12634" t="str">
            <v>PSM-ZM202604020002-0003</v>
          </cell>
          <cell r="G12634" t="str">
            <v>四川大学华西第二医院</v>
          </cell>
          <cell r="H12634" t="str">
            <v>IDT350</v>
          </cell>
          <cell r="I12634">
            <v>6</v>
          </cell>
          <cell r="J12634" t="str">
            <v>mRNA</v>
          </cell>
          <cell r="K12634">
            <v>32.04</v>
          </cell>
          <cell r="L12634">
            <v>20</v>
          </cell>
          <cell r="M12634">
            <v>640.8</v>
          </cell>
          <cell r="N12634">
            <v>480</v>
          </cell>
        </row>
        <row r="12635">
          <cell r="D12635" t="str">
            <v>HGC-26079057</v>
          </cell>
          <cell r="E12635" t="str">
            <v>V6.5_CMD10_cPDS_rep3</v>
          </cell>
          <cell r="F12635" t="str">
            <v>PSM-ZM202604020002-0003</v>
          </cell>
          <cell r="G12635" t="str">
            <v>四川大学华西第二医院</v>
          </cell>
          <cell r="H12635" t="str">
            <v>IDT351</v>
          </cell>
          <cell r="I12635">
            <v>6</v>
          </cell>
          <cell r="J12635" t="str">
            <v>mRNA</v>
          </cell>
          <cell r="K12635">
            <v>56.49</v>
          </cell>
          <cell r="L12635">
            <v>20</v>
          </cell>
          <cell r="M12635">
            <v>1129.8</v>
          </cell>
          <cell r="N12635">
            <v>480</v>
          </cell>
        </row>
        <row r="12636">
          <cell r="D12636" t="str">
            <v>HGC-26079064</v>
          </cell>
          <cell r="E12636" t="str">
            <v>V6.5_CMD8_siNTO2_rep1</v>
          </cell>
          <cell r="F12636" t="str">
            <v>PSM-ZM202604020002-0004</v>
          </cell>
          <cell r="G12636" t="str">
            <v>四川大学华西第二医院</v>
          </cell>
          <cell r="H12636" t="str">
            <v>IDT358</v>
          </cell>
          <cell r="I12636">
            <v>6</v>
          </cell>
          <cell r="J12636" t="str">
            <v>mRNA</v>
          </cell>
          <cell r="K12636">
            <v>48.87</v>
          </cell>
          <cell r="L12636">
            <v>20</v>
          </cell>
          <cell r="M12636">
            <v>977.4</v>
          </cell>
          <cell r="N12636">
            <v>480</v>
          </cell>
        </row>
        <row r="12637">
          <cell r="D12637" t="str">
            <v>HGC-26079065</v>
          </cell>
          <cell r="E12637" t="str">
            <v>V6.5_CMD8_siNTO2_rep2</v>
          </cell>
          <cell r="F12637" t="str">
            <v>PSM-ZM202604020002-0004</v>
          </cell>
          <cell r="G12637" t="str">
            <v>四川大学华西第二医院</v>
          </cell>
          <cell r="H12637" t="str">
            <v>IDT359</v>
          </cell>
          <cell r="I12637">
            <v>6</v>
          </cell>
          <cell r="J12637" t="str">
            <v>mRNA</v>
          </cell>
          <cell r="K12637">
            <v>50.34</v>
          </cell>
          <cell r="L12637">
            <v>20</v>
          </cell>
          <cell r="M12637">
            <v>1006.8</v>
          </cell>
          <cell r="N12637">
            <v>480</v>
          </cell>
        </row>
        <row r="12638">
          <cell r="D12638" t="str">
            <v>HGC-26079066</v>
          </cell>
          <cell r="E12638" t="str">
            <v>V6.5_CMD8_siNTO2_rep3</v>
          </cell>
          <cell r="F12638" t="str">
            <v>PSM-ZM202604020002-0004</v>
          </cell>
          <cell r="G12638" t="str">
            <v>四川大学华西第二医院</v>
          </cell>
          <cell r="H12638" t="str">
            <v>IDT360</v>
          </cell>
          <cell r="I12638">
            <v>6</v>
          </cell>
          <cell r="J12638" t="str">
            <v>mRNA</v>
          </cell>
          <cell r="K12638">
            <v>37.23</v>
          </cell>
          <cell r="L12638">
            <v>20</v>
          </cell>
          <cell r="M12638">
            <v>744.6</v>
          </cell>
          <cell r="N12638">
            <v>480</v>
          </cell>
        </row>
        <row r="12639">
          <cell r="D12639" t="str">
            <v>HGC-26078994</v>
          </cell>
          <cell r="E12639" t="str">
            <v>NC-3</v>
          </cell>
          <cell r="F12639" t="str">
            <v>PSM-ZM202606250001-0001</v>
          </cell>
          <cell r="G12639" t="str">
            <v>中山大学肿瘤防治中心</v>
          </cell>
          <cell r="H12639" t="str">
            <v>IDT366</v>
          </cell>
          <cell r="I12639">
            <v>6</v>
          </cell>
          <cell r="J12639" t="str">
            <v>mRNA</v>
          </cell>
          <cell r="K12639">
            <v>51.11</v>
          </cell>
          <cell r="L12639">
            <v>20</v>
          </cell>
          <cell r="M12639">
            <v>1022.2</v>
          </cell>
          <cell r="N12639">
            <v>480</v>
          </cell>
        </row>
        <row r="12640">
          <cell r="D12640" t="str">
            <v>HGC-26078995</v>
          </cell>
          <cell r="E12640" t="str">
            <v>PD-1-1</v>
          </cell>
          <cell r="F12640" t="str">
            <v>PSM-ZM202606250001-0001</v>
          </cell>
          <cell r="G12640" t="str">
            <v>中山大学肿瘤防治中心</v>
          </cell>
          <cell r="H12640" t="str">
            <v>IDT367</v>
          </cell>
          <cell r="I12640">
            <v>6</v>
          </cell>
          <cell r="J12640" t="str">
            <v>mRNA</v>
          </cell>
          <cell r="K12640">
            <v>42.1</v>
          </cell>
          <cell r="L12640">
            <v>20</v>
          </cell>
          <cell r="M12640">
            <v>842</v>
          </cell>
          <cell r="N12640">
            <v>480</v>
          </cell>
        </row>
        <row r="12641">
          <cell r="D12641" t="str">
            <v>HGC-26078996</v>
          </cell>
          <cell r="E12641" t="str">
            <v>PD-1-2</v>
          </cell>
          <cell r="F12641" t="str">
            <v>PSM-ZM202606250001-0001</v>
          </cell>
          <cell r="G12641" t="str">
            <v>中山大学肿瘤防治中心</v>
          </cell>
          <cell r="H12641" t="str">
            <v>IDT368</v>
          </cell>
          <cell r="I12641">
            <v>6</v>
          </cell>
          <cell r="J12641" t="str">
            <v>mRNA</v>
          </cell>
          <cell r="K12641">
            <v>38.88</v>
          </cell>
          <cell r="L12641">
            <v>20</v>
          </cell>
          <cell r="M12641">
            <v>777.6</v>
          </cell>
          <cell r="N12641">
            <v>480</v>
          </cell>
        </row>
        <row r="12642">
          <cell r="D12642" t="str">
            <v>HGC-26078998</v>
          </cell>
          <cell r="E12642" t="str">
            <v>S20-1</v>
          </cell>
          <cell r="F12642" t="str">
            <v>PSM-ZM202606250001-0001</v>
          </cell>
          <cell r="G12642" t="str">
            <v>中山大学肿瘤防治中心</v>
          </cell>
          <cell r="H12642" t="str">
            <v>IDT370</v>
          </cell>
          <cell r="I12642">
            <v>6</v>
          </cell>
          <cell r="J12642" t="str">
            <v>mRNA</v>
          </cell>
          <cell r="K12642">
            <v>40.79</v>
          </cell>
          <cell r="L12642">
            <v>20</v>
          </cell>
          <cell r="M12642">
            <v>815.8</v>
          </cell>
          <cell r="N12642">
            <v>480</v>
          </cell>
        </row>
        <row r="12643">
          <cell r="D12643" t="str">
            <v>HGC-26078999</v>
          </cell>
          <cell r="E12643" t="str">
            <v>S20-2</v>
          </cell>
          <cell r="F12643" t="str">
            <v>PSM-ZM202606250001-0001</v>
          </cell>
          <cell r="G12643" t="str">
            <v>中山大学肿瘤防治中心</v>
          </cell>
          <cell r="H12643" t="str">
            <v>IDT371</v>
          </cell>
          <cell r="I12643">
            <v>6</v>
          </cell>
          <cell r="J12643" t="str">
            <v>mRNA</v>
          </cell>
          <cell r="K12643">
            <v>45.15</v>
          </cell>
          <cell r="L12643">
            <v>20</v>
          </cell>
          <cell r="M12643">
            <v>903</v>
          </cell>
          <cell r="N12643">
            <v>480</v>
          </cell>
        </row>
        <row r="12644">
          <cell r="D12644" t="str">
            <v>HGC-26079000</v>
          </cell>
          <cell r="E12644" t="str">
            <v>S20-3</v>
          </cell>
          <cell r="F12644" t="str">
            <v>PSM-ZM202606250001-0001</v>
          </cell>
          <cell r="G12644" t="str">
            <v>中山大学肿瘤防治中心</v>
          </cell>
          <cell r="H12644" t="str">
            <v>IDT372</v>
          </cell>
          <cell r="I12644">
            <v>6</v>
          </cell>
          <cell r="J12644" t="str">
            <v>mRNA</v>
          </cell>
          <cell r="K12644">
            <v>40.48</v>
          </cell>
          <cell r="L12644">
            <v>20</v>
          </cell>
          <cell r="M12644">
            <v>809.6</v>
          </cell>
          <cell r="N12644">
            <v>480</v>
          </cell>
        </row>
        <row r="12645">
          <cell r="D12645" t="str">
            <v>HGC-26079002</v>
          </cell>
          <cell r="E12645" t="str">
            <v>S30-2</v>
          </cell>
          <cell r="F12645" t="str">
            <v>PSM-ZM202606250001-0001</v>
          </cell>
          <cell r="G12645" t="str">
            <v>中山大学肿瘤防治中心</v>
          </cell>
          <cell r="H12645" t="str">
            <v>IDT374</v>
          </cell>
          <cell r="I12645">
            <v>6</v>
          </cell>
          <cell r="J12645" t="str">
            <v>mRNA</v>
          </cell>
          <cell r="K12645">
            <v>40.55</v>
          </cell>
          <cell r="L12645">
            <v>20</v>
          </cell>
          <cell r="M12645">
            <v>811</v>
          </cell>
          <cell r="N12645">
            <v>480</v>
          </cell>
        </row>
        <row r="12646">
          <cell r="D12646" t="str">
            <v>HGC-26079003</v>
          </cell>
          <cell r="E12646" t="str">
            <v>S30-3</v>
          </cell>
          <cell r="F12646" t="str">
            <v>PSM-ZM202606250001-0001</v>
          </cell>
          <cell r="G12646" t="str">
            <v>中山大学肿瘤防治中心</v>
          </cell>
          <cell r="H12646" t="str">
            <v>IDT375</v>
          </cell>
          <cell r="I12646">
            <v>6</v>
          </cell>
          <cell r="J12646" t="str">
            <v>mRNA</v>
          </cell>
          <cell r="K12646">
            <v>42.88</v>
          </cell>
          <cell r="L12646">
            <v>20</v>
          </cell>
          <cell r="M12646">
            <v>857.6</v>
          </cell>
          <cell r="N12646">
            <v>480</v>
          </cell>
        </row>
        <row r="12647">
          <cell r="D12647" t="str">
            <v>HGC-26079005</v>
          </cell>
          <cell r="E12647" t="str">
            <v>S20+PD-1-2</v>
          </cell>
          <cell r="F12647" t="str">
            <v>PSM-ZM202606250001-0001</v>
          </cell>
          <cell r="G12647" t="str">
            <v>中山大学肿瘤防治中心</v>
          </cell>
          <cell r="H12647" t="str">
            <v>IDT377</v>
          </cell>
          <cell r="I12647">
            <v>6</v>
          </cell>
          <cell r="J12647" t="str">
            <v>mRNA</v>
          </cell>
          <cell r="K12647">
            <v>48.62</v>
          </cell>
          <cell r="L12647">
            <v>20</v>
          </cell>
          <cell r="M12647">
            <v>972.4</v>
          </cell>
          <cell r="N12647">
            <v>480</v>
          </cell>
        </row>
        <row r="12648">
          <cell r="D12648" t="str">
            <v>HGC-26077966</v>
          </cell>
          <cell r="E12648" t="str">
            <v>SYT1-1-D27</v>
          </cell>
          <cell r="F12648" t="str">
            <v>PSM-ZM202606120010-0004</v>
          </cell>
          <cell r="G12648" t="str">
            <v>西湖大学</v>
          </cell>
          <cell r="H12648" t="str">
            <v>IDT301</v>
          </cell>
          <cell r="I12648">
            <v>6</v>
          </cell>
          <cell r="J12648" t="str">
            <v>mRNA</v>
          </cell>
          <cell r="K12648">
            <v>66.62</v>
          </cell>
          <cell r="L12648">
            <v>20</v>
          </cell>
          <cell r="M12648">
            <v>1332.4</v>
          </cell>
          <cell r="N12648">
            <v>480</v>
          </cell>
        </row>
        <row r="12649">
          <cell r="D12649" t="str">
            <v>HGC-26077967</v>
          </cell>
          <cell r="E12649" t="str">
            <v>SYT1-2-D27</v>
          </cell>
          <cell r="F12649" t="str">
            <v>PSM-ZM202606120010-0004</v>
          </cell>
          <cell r="G12649" t="str">
            <v>西湖大学</v>
          </cell>
          <cell r="H12649" t="str">
            <v>IDT302</v>
          </cell>
          <cell r="I12649">
            <v>6</v>
          </cell>
          <cell r="J12649" t="str">
            <v>mRNA</v>
          </cell>
          <cell r="K12649">
            <v>77.4</v>
          </cell>
          <cell r="L12649">
            <v>20</v>
          </cell>
          <cell r="M12649">
            <v>1548</v>
          </cell>
          <cell r="N12649">
            <v>480</v>
          </cell>
        </row>
        <row r="12650">
          <cell r="D12650" t="str">
            <v>HGC-26077968</v>
          </cell>
          <cell r="E12650" t="str">
            <v>SYT1-3-D27</v>
          </cell>
          <cell r="F12650" t="str">
            <v>PSM-ZM202606120010-0004</v>
          </cell>
          <cell r="G12650" t="str">
            <v>西湖大学</v>
          </cell>
          <cell r="H12650" t="str">
            <v>IDT303</v>
          </cell>
          <cell r="I12650">
            <v>6</v>
          </cell>
          <cell r="J12650" t="str">
            <v>mRNA</v>
          </cell>
          <cell r="K12650">
            <v>88.35</v>
          </cell>
          <cell r="L12650">
            <v>20</v>
          </cell>
          <cell r="M12650">
            <v>1767</v>
          </cell>
          <cell r="N12650">
            <v>480</v>
          </cell>
        </row>
        <row r="12651">
          <cell r="D12651" t="str">
            <v>HGC-26077969</v>
          </cell>
          <cell r="E12651" t="str">
            <v>SYT1-1-D33</v>
          </cell>
          <cell r="F12651" t="str">
            <v>PSM-ZM202606120010-0004</v>
          </cell>
          <cell r="G12651" t="str">
            <v>西湖大学</v>
          </cell>
          <cell r="H12651" t="str">
            <v>IDT304</v>
          </cell>
          <cell r="I12651">
            <v>6</v>
          </cell>
          <cell r="J12651" t="str">
            <v>mRNA</v>
          </cell>
          <cell r="K12651">
            <v>75.97</v>
          </cell>
          <cell r="L12651">
            <v>20</v>
          </cell>
          <cell r="M12651">
            <v>1519.4</v>
          </cell>
          <cell r="N12651">
            <v>480</v>
          </cell>
        </row>
        <row r="12652">
          <cell r="D12652" t="str">
            <v>HGC-26077970</v>
          </cell>
          <cell r="E12652" t="str">
            <v>SYT1-2-D33</v>
          </cell>
          <cell r="F12652" t="str">
            <v>PSM-ZM202606120010-0004</v>
          </cell>
          <cell r="G12652" t="str">
            <v>西湖大学</v>
          </cell>
          <cell r="H12652" t="str">
            <v>IDT305</v>
          </cell>
          <cell r="I12652">
            <v>6</v>
          </cell>
          <cell r="J12652" t="str">
            <v>mRNA</v>
          </cell>
          <cell r="K12652">
            <v>66.81</v>
          </cell>
          <cell r="L12652">
            <v>20</v>
          </cell>
          <cell r="M12652">
            <v>1336.2</v>
          </cell>
          <cell r="N12652">
            <v>480</v>
          </cell>
        </row>
        <row r="12653">
          <cell r="D12653" t="str">
            <v>HGC-26077937</v>
          </cell>
          <cell r="E12653" t="str">
            <v>NC1</v>
          </cell>
          <cell r="F12653" t="str">
            <v>PSM-ZM202606220004-0001</v>
          </cell>
          <cell r="G12653" t="str">
            <v>中南大学湘雅二医院</v>
          </cell>
          <cell r="H12653" t="str">
            <v>IDT307</v>
          </cell>
          <cell r="I12653">
            <v>6</v>
          </cell>
          <cell r="J12653" t="str">
            <v>mRNA</v>
          </cell>
          <cell r="K12653">
            <v>83.89</v>
          </cell>
          <cell r="L12653">
            <v>20</v>
          </cell>
          <cell r="M12653">
            <v>1677.8</v>
          </cell>
          <cell r="N12653">
            <v>480</v>
          </cell>
        </row>
        <row r="12654">
          <cell r="D12654" t="str">
            <v>HGC-26077938</v>
          </cell>
          <cell r="E12654" t="str">
            <v>NC2</v>
          </cell>
          <cell r="F12654" t="str">
            <v>PSM-ZM202606220004-0001</v>
          </cell>
          <cell r="G12654" t="str">
            <v>中南大学湘雅二医院</v>
          </cell>
          <cell r="H12654" t="str">
            <v>IDT308</v>
          </cell>
          <cell r="I12654">
            <v>6</v>
          </cell>
          <cell r="J12654" t="str">
            <v>mRNA</v>
          </cell>
          <cell r="K12654">
            <v>85.93</v>
          </cell>
          <cell r="L12654">
            <v>20</v>
          </cell>
          <cell r="M12654">
            <v>1718.6</v>
          </cell>
          <cell r="N12654">
            <v>480</v>
          </cell>
        </row>
        <row r="12655">
          <cell r="D12655" t="str">
            <v>HGC-26077943</v>
          </cell>
          <cell r="E12655" t="str">
            <v>KD_nala1</v>
          </cell>
          <cell r="F12655" t="str">
            <v>PSM-ZM202606220004-0001</v>
          </cell>
          <cell r="G12655" t="str">
            <v>中南大学湘雅二医院</v>
          </cell>
          <cell r="H12655" t="str">
            <v>IDT313</v>
          </cell>
          <cell r="I12655">
            <v>6</v>
          </cell>
          <cell r="J12655" t="str">
            <v>mRNA</v>
          </cell>
          <cell r="K12655">
            <v>85.62</v>
          </cell>
          <cell r="L12655">
            <v>20</v>
          </cell>
          <cell r="M12655">
            <v>1712.4</v>
          </cell>
          <cell r="N12655">
            <v>480</v>
          </cell>
        </row>
        <row r="12656">
          <cell r="D12656" t="str">
            <v>HGC-26077944</v>
          </cell>
          <cell r="E12656" t="str">
            <v>KD_nala2</v>
          </cell>
          <cell r="F12656" t="str">
            <v>PSM-ZM202606220004-0001</v>
          </cell>
          <cell r="G12656" t="str">
            <v>中南大学湘雅二医院</v>
          </cell>
          <cell r="H12656" t="str">
            <v>IDT314</v>
          </cell>
          <cell r="I12656">
            <v>6</v>
          </cell>
          <cell r="J12656" t="str">
            <v>mRNA</v>
          </cell>
          <cell r="K12656">
            <v>77.7</v>
          </cell>
          <cell r="L12656">
            <v>20</v>
          </cell>
          <cell r="M12656">
            <v>1554</v>
          </cell>
          <cell r="N12656">
            <v>480</v>
          </cell>
        </row>
        <row r="12657">
          <cell r="D12657" t="str">
            <v>HGC-26077945</v>
          </cell>
          <cell r="E12657" t="str">
            <v>KD_nala3</v>
          </cell>
          <cell r="F12657" t="str">
            <v>PSM-ZM202606220004-0001</v>
          </cell>
          <cell r="G12657" t="str">
            <v>中南大学湘雅二医院</v>
          </cell>
          <cell r="H12657" t="str">
            <v>IDT315</v>
          </cell>
          <cell r="I12657">
            <v>6</v>
          </cell>
          <cell r="J12657" t="str">
            <v>mRNA</v>
          </cell>
          <cell r="K12657">
            <v>77.61</v>
          </cell>
          <cell r="L12657">
            <v>20</v>
          </cell>
          <cell r="M12657">
            <v>1552.2</v>
          </cell>
          <cell r="N12657">
            <v>480</v>
          </cell>
        </row>
        <row r="12658">
          <cell r="D12658" t="str">
            <v>HGC-26077722</v>
          </cell>
          <cell r="E12658" t="str">
            <v>left-TAM12M-F-KO1</v>
          </cell>
          <cell r="F12658" t="str">
            <v>PSM-ZM202605160002-0006</v>
          </cell>
          <cell r="G12658" t="str">
            <v>云南大学</v>
          </cell>
          <cell r="H12658" t="str">
            <v>IDT316</v>
          </cell>
          <cell r="I12658">
            <v>6</v>
          </cell>
          <cell r="J12658" t="str">
            <v>mRNA</v>
          </cell>
          <cell r="K12658">
            <v>68.89</v>
          </cell>
          <cell r="L12658">
            <v>20</v>
          </cell>
          <cell r="M12658">
            <v>1377.8</v>
          </cell>
          <cell r="N12658">
            <v>480</v>
          </cell>
        </row>
        <row r="12659">
          <cell r="D12659" t="str">
            <v>HGC-26077723</v>
          </cell>
          <cell r="E12659" t="str">
            <v>left-TAM12M-F-KO2</v>
          </cell>
          <cell r="F12659" t="str">
            <v>PSM-ZM202605160002-0006</v>
          </cell>
          <cell r="G12659" t="str">
            <v>云南大学</v>
          </cell>
          <cell r="H12659" t="str">
            <v>IDT317</v>
          </cell>
          <cell r="I12659">
            <v>6</v>
          </cell>
          <cell r="J12659" t="str">
            <v>mRNA</v>
          </cell>
          <cell r="K12659">
            <v>71.63</v>
          </cell>
          <cell r="L12659">
            <v>20</v>
          </cell>
          <cell r="M12659">
            <v>1432.6</v>
          </cell>
          <cell r="N12659">
            <v>480</v>
          </cell>
        </row>
        <row r="12660">
          <cell r="D12660" t="str">
            <v>HGC-26077725</v>
          </cell>
          <cell r="E12660" t="str">
            <v>left-TAM12M-F-WT1</v>
          </cell>
          <cell r="F12660" t="str">
            <v>PSM-ZM202605160002-0006</v>
          </cell>
          <cell r="G12660" t="str">
            <v>云南大学</v>
          </cell>
          <cell r="H12660" t="str">
            <v>IDT319</v>
          </cell>
          <cell r="I12660">
            <v>6</v>
          </cell>
          <cell r="J12660" t="str">
            <v>mRNA</v>
          </cell>
          <cell r="K12660">
            <v>90.09</v>
          </cell>
          <cell r="L12660">
            <v>20</v>
          </cell>
          <cell r="M12660">
            <v>1801.8</v>
          </cell>
          <cell r="N12660">
            <v>480</v>
          </cell>
        </row>
        <row r="12661">
          <cell r="D12661" t="str">
            <v>HGC-26077726</v>
          </cell>
          <cell r="E12661" t="str">
            <v>left-TAM12M-F-WT2</v>
          </cell>
          <cell r="F12661" t="str">
            <v>PSM-ZM202605160002-0006</v>
          </cell>
          <cell r="G12661" t="str">
            <v>云南大学</v>
          </cell>
          <cell r="H12661" t="str">
            <v>IDT320</v>
          </cell>
          <cell r="I12661">
            <v>6</v>
          </cell>
          <cell r="J12661" t="str">
            <v>mRNA</v>
          </cell>
          <cell r="K12661">
            <v>80.02</v>
          </cell>
          <cell r="L12661">
            <v>20</v>
          </cell>
          <cell r="M12661">
            <v>1600.4</v>
          </cell>
          <cell r="N12661">
            <v>480</v>
          </cell>
        </row>
        <row r="12662">
          <cell r="D12662" t="str">
            <v>HGC-26077727</v>
          </cell>
          <cell r="E12662" t="str">
            <v>left-TAM12M-F-WT3</v>
          </cell>
          <cell r="F12662" t="str">
            <v>PSM-ZM202605160002-0006</v>
          </cell>
          <cell r="G12662" t="str">
            <v>云南大学</v>
          </cell>
          <cell r="H12662" t="str">
            <v>IDT321</v>
          </cell>
          <cell r="I12662">
            <v>6</v>
          </cell>
          <cell r="J12662" t="str">
            <v>mRNA</v>
          </cell>
          <cell r="K12662">
            <v>89.23</v>
          </cell>
          <cell r="L12662">
            <v>20</v>
          </cell>
          <cell r="M12662">
            <v>1784.6</v>
          </cell>
          <cell r="N12662">
            <v>480</v>
          </cell>
        </row>
        <row r="12663">
          <cell r="D12663" t="str">
            <v>HGC-26077729</v>
          </cell>
          <cell r="E12663" t="str">
            <v>right-TAM12M-F-KO1</v>
          </cell>
          <cell r="F12663" t="str">
            <v>PSM-ZM202605160002-0006</v>
          </cell>
          <cell r="G12663" t="str">
            <v>云南大学</v>
          </cell>
          <cell r="H12663" t="str">
            <v>IDT323</v>
          </cell>
          <cell r="I12663">
            <v>6</v>
          </cell>
          <cell r="J12663" t="str">
            <v>mRNA</v>
          </cell>
          <cell r="K12663">
            <v>76.69</v>
          </cell>
          <cell r="L12663">
            <v>20</v>
          </cell>
          <cell r="M12663">
            <v>1533.8</v>
          </cell>
          <cell r="N12663">
            <v>480</v>
          </cell>
        </row>
        <row r="12664">
          <cell r="D12664" t="str">
            <v>HGC-26077730</v>
          </cell>
          <cell r="E12664" t="str">
            <v>right-TAM12M-F-KO2</v>
          </cell>
          <cell r="F12664" t="str">
            <v>PSM-ZM202605160002-0006</v>
          </cell>
          <cell r="G12664" t="str">
            <v>云南大学</v>
          </cell>
          <cell r="H12664" t="str">
            <v>IDT324</v>
          </cell>
          <cell r="I12664">
            <v>6</v>
          </cell>
          <cell r="J12664" t="str">
            <v>mRNA</v>
          </cell>
          <cell r="K12664">
            <v>65.4</v>
          </cell>
          <cell r="L12664">
            <v>20</v>
          </cell>
          <cell r="M12664">
            <v>1308</v>
          </cell>
          <cell r="N12664">
            <v>480</v>
          </cell>
        </row>
        <row r="12665">
          <cell r="D12665" t="str">
            <v>HGC-26077731</v>
          </cell>
          <cell r="E12665" t="str">
            <v>right-TAM12M-F-KO3</v>
          </cell>
          <cell r="F12665" t="str">
            <v>PSM-ZM202605160002-0006</v>
          </cell>
          <cell r="G12665" t="str">
            <v>云南大学</v>
          </cell>
          <cell r="H12665" t="str">
            <v>IDT325</v>
          </cell>
          <cell r="I12665">
            <v>6</v>
          </cell>
          <cell r="J12665" t="str">
            <v>mRNA</v>
          </cell>
          <cell r="K12665">
            <v>67.66</v>
          </cell>
          <cell r="L12665">
            <v>20</v>
          </cell>
          <cell r="M12665">
            <v>1353.2</v>
          </cell>
          <cell r="N12665">
            <v>480</v>
          </cell>
        </row>
        <row r="12666">
          <cell r="D12666" t="str">
            <v>HGC-26077732</v>
          </cell>
          <cell r="E12666" t="str">
            <v>right-TAM12M-F-WT1</v>
          </cell>
          <cell r="F12666" t="str">
            <v>PSM-ZM202605160002-0006</v>
          </cell>
          <cell r="G12666" t="str">
            <v>云南大学</v>
          </cell>
          <cell r="H12666" t="str">
            <v>IDT326</v>
          </cell>
          <cell r="I12666">
            <v>6</v>
          </cell>
          <cell r="J12666" t="str">
            <v>mRNA</v>
          </cell>
          <cell r="K12666">
            <v>76.13</v>
          </cell>
          <cell r="L12666">
            <v>20</v>
          </cell>
          <cell r="M12666">
            <v>1522.6</v>
          </cell>
          <cell r="N12666">
            <v>480</v>
          </cell>
        </row>
        <row r="12667">
          <cell r="D12667" t="str">
            <v>HGC-26077733</v>
          </cell>
          <cell r="E12667" t="str">
            <v>right-TAM12M-F-WT2</v>
          </cell>
          <cell r="F12667" t="str">
            <v>PSM-ZM202605160002-0006</v>
          </cell>
          <cell r="G12667" t="str">
            <v>云南大学</v>
          </cell>
          <cell r="H12667" t="str">
            <v>IDT327</v>
          </cell>
          <cell r="I12667">
            <v>6</v>
          </cell>
          <cell r="J12667" t="str">
            <v>mRNA</v>
          </cell>
          <cell r="K12667">
            <v>87.22</v>
          </cell>
          <cell r="L12667">
            <v>20</v>
          </cell>
          <cell r="M12667">
            <v>1744.4</v>
          </cell>
          <cell r="N12667">
            <v>480</v>
          </cell>
        </row>
        <row r="12668">
          <cell r="D12668" t="str">
            <v>HGC-26077735</v>
          </cell>
          <cell r="E12668" t="str">
            <v>right-TAM12M-F-WT4</v>
          </cell>
          <cell r="F12668" t="str">
            <v>PSM-ZM202605160002-0006</v>
          </cell>
          <cell r="G12668" t="str">
            <v>云南大学</v>
          </cell>
          <cell r="H12668" t="str">
            <v>IDT329</v>
          </cell>
          <cell r="I12668">
            <v>6</v>
          </cell>
          <cell r="J12668" t="str">
            <v>mRNA</v>
          </cell>
          <cell r="K12668">
            <v>59.59</v>
          </cell>
          <cell r="L12668">
            <v>20</v>
          </cell>
          <cell r="M12668">
            <v>1191.8</v>
          </cell>
          <cell r="N12668">
            <v>480</v>
          </cell>
        </row>
        <row r="12669">
          <cell r="D12669" t="str">
            <v>HGC-26078774</v>
          </cell>
          <cell r="E12669" t="str">
            <v>SLC3A2-cKO4</v>
          </cell>
          <cell r="F12669" t="str">
            <v>PSM-ZM202606240005-0001</v>
          </cell>
          <cell r="G12669" t="str">
            <v>南方科技大学</v>
          </cell>
          <cell r="H12669" t="str">
            <v>IDT338</v>
          </cell>
          <cell r="I12669">
            <v>6</v>
          </cell>
          <cell r="J12669" t="str">
            <v>mRNA</v>
          </cell>
          <cell r="K12669">
            <v>60.22</v>
          </cell>
          <cell r="L12669">
            <v>20</v>
          </cell>
          <cell r="M12669">
            <v>1204.4</v>
          </cell>
          <cell r="N12669">
            <v>480</v>
          </cell>
        </row>
        <row r="12670">
          <cell r="D12670" t="str">
            <v>HGC-26078775</v>
          </cell>
          <cell r="E12670" t="str">
            <v>SLC3A2-cKO5</v>
          </cell>
          <cell r="F12670" t="str">
            <v>PSM-ZM202606240005-0001</v>
          </cell>
          <cell r="G12670" t="str">
            <v>南方科技大学</v>
          </cell>
          <cell r="H12670" t="str">
            <v>IDT339</v>
          </cell>
          <cell r="I12670">
            <v>6</v>
          </cell>
          <cell r="J12670" t="str">
            <v>mRNA</v>
          </cell>
          <cell r="K12670">
            <v>80.33</v>
          </cell>
          <cell r="L12670">
            <v>20</v>
          </cell>
          <cell r="M12670">
            <v>1606.6</v>
          </cell>
          <cell r="N12670">
            <v>480</v>
          </cell>
        </row>
        <row r="12671">
          <cell r="D12671" t="str">
            <v>HGC-26079046</v>
          </cell>
          <cell r="E12671" t="str">
            <v>V6.5_CMD5_rep1</v>
          </cell>
          <cell r="F12671" t="str">
            <v>PSM-ZM202604020002-0003</v>
          </cell>
          <cell r="G12671" t="str">
            <v>四川大学华西第二医院</v>
          </cell>
          <cell r="H12671" t="str">
            <v>IDT340</v>
          </cell>
          <cell r="I12671">
            <v>6</v>
          </cell>
          <cell r="J12671" t="str">
            <v>mRNA</v>
          </cell>
          <cell r="K12671">
            <v>67.21</v>
          </cell>
          <cell r="L12671">
            <v>20</v>
          </cell>
          <cell r="M12671">
            <v>1344.2</v>
          </cell>
          <cell r="N12671">
            <v>480</v>
          </cell>
        </row>
        <row r="12672">
          <cell r="D12672" t="str">
            <v>HGC-26079047</v>
          </cell>
          <cell r="E12672" t="str">
            <v>V6.5_CMD5_rep2</v>
          </cell>
          <cell r="F12672" t="str">
            <v>PSM-ZM202604020002-0003</v>
          </cell>
          <cell r="G12672" t="str">
            <v>四川大学华西第二医院</v>
          </cell>
          <cell r="H12672" t="str">
            <v>IDT341</v>
          </cell>
          <cell r="I12672">
            <v>6</v>
          </cell>
          <cell r="J12672" t="str">
            <v>mRNA</v>
          </cell>
          <cell r="K12672">
            <v>72.99</v>
          </cell>
          <cell r="L12672">
            <v>20</v>
          </cell>
          <cell r="M12672">
            <v>1459.8</v>
          </cell>
          <cell r="N12672">
            <v>480</v>
          </cell>
        </row>
        <row r="12673">
          <cell r="D12673" t="str">
            <v>HGC-26079048</v>
          </cell>
          <cell r="E12673" t="str">
            <v>V6.5_CMD5_rep3</v>
          </cell>
          <cell r="F12673" t="str">
            <v>PSM-ZM202604020002-0003</v>
          </cell>
          <cell r="G12673" t="str">
            <v>四川大学华西第二医院</v>
          </cell>
          <cell r="H12673" t="str">
            <v>IDT342</v>
          </cell>
          <cell r="I12673">
            <v>6</v>
          </cell>
          <cell r="J12673" t="str">
            <v>mRNA</v>
          </cell>
          <cell r="K12673">
            <v>77.84</v>
          </cell>
          <cell r="L12673">
            <v>20</v>
          </cell>
          <cell r="M12673">
            <v>1556.8</v>
          </cell>
          <cell r="N12673">
            <v>480</v>
          </cell>
        </row>
        <row r="12674">
          <cell r="D12674" t="str">
            <v>HGC-26079049</v>
          </cell>
          <cell r="E12674" t="str">
            <v>V6.5_CMD5_cPDS_rep1</v>
          </cell>
          <cell r="F12674" t="str">
            <v>PSM-ZM202604020002-0003</v>
          </cell>
          <cell r="G12674" t="str">
            <v>四川大学华西第二医院</v>
          </cell>
          <cell r="H12674" t="str">
            <v>IDT343</v>
          </cell>
          <cell r="I12674">
            <v>6</v>
          </cell>
          <cell r="J12674" t="str">
            <v>mRNA</v>
          </cell>
          <cell r="K12674">
            <v>73.93</v>
          </cell>
          <cell r="L12674">
            <v>20</v>
          </cell>
          <cell r="M12674">
            <v>1478.6</v>
          </cell>
          <cell r="N12674">
            <v>480</v>
          </cell>
        </row>
        <row r="12675">
          <cell r="D12675" t="str">
            <v>HGC-26079050</v>
          </cell>
          <cell r="E12675" t="str">
            <v>V6.5_CMD5_cPDS_rep2</v>
          </cell>
          <cell r="F12675" t="str">
            <v>PSM-ZM202604020002-0003</v>
          </cell>
          <cell r="G12675" t="str">
            <v>四川大学华西第二医院</v>
          </cell>
          <cell r="H12675" t="str">
            <v>IDT344</v>
          </cell>
          <cell r="I12675">
            <v>6</v>
          </cell>
          <cell r="J12675" t="str">
            <v>mRNA</v>
          </cell>
          <cell r="K12675">
            <v>91.66</v>
          </cell>
          <cell r="L12675">
            <v>20</v>
          </cell>
          <cell r="M12675">
            <v>1833.2</v>
          </cell>
          <cell r="N12675">
            <v>480</v>
          </cell>
        </row>
        <row r="12676">
          <cell r="D12676" t="str">
            <v>HGC-26079051</v>
          </cell>
          <cell r="E12676" t="str">
            <v>V6.5_CMD5_cPDS_rep3</v>
          </cell>
          <cell r="F12676" t="str">
            <v>PSM-ZM202604020002-0003</v>
          </cell>
          <cell r="G12676" t="str">
            <v>四川大学华西第二医院</v>
          </cell>
          <cell r="H12676" t="str">
            <v>IDT345</v>
          </cell>
          <cell r="I12676">
            <v>6</v>
          </cell>
          <cell r="J12676" t="str">
            <v>mRNA</v>
          </cell>
          <cell r="K12676">
            <v>87.2</v>
          </cell>
          <cell r="L12676">
            <v>20</v>
          </cell>
          <cell r="M12676">
            <v>1744</v>
          </cell>
          <cell r="N12676">
            <v>480</v>
          </cell>
        </row>
        <row r="12677">
          <cell r="D12677" t="str">
            <v>HGC-26079052</v>
          </cell>
          <cell r="E12677" t="str">
            <v>V6.5_CMD10_rep1</v>
          </cell>
          <cell r="F12677" t="str">
            <v>PSM-ZM202604020002-0003</v>
          </cell>
          <cell r="G12677" t="str">
            <v>四川大学华西第二医院</v>
          </cell>
          <cell r="H12677" t="str">
            <v>IDT346</v>
          </cell>
          <cell r="I12677">
            <v>6</v>
          </cell>
          <cell r="J12677" t="str">
            <v>mRNA</v>
          </cell>
          <cell r="K12677">
            <v>59.14</v>
          </cell>
          <cell r="L12677">
            <v>20</v>
          </cell>
          <cell r="M12677">
            <v>1182.8</v>
          </cell>
          <cell r="N12677">
            <v>480</v>
          </cell>
        </row>
        <row r="12678">
          <cell r="D12678" t="str">
            <v>HGC-26079058</v>
          </cell>
          <cell r="E12678" t="str">
            <v>V6.5_CMD5_siNTO2_rep1</v>
          </cell>
          <cell r="F12678" t="str">
            <v>PSM-ZM202604020002-0004</v>
          </cell>
          <cell r="G12678" t="str">
            <v>四川大学华西第二医院</v>
          </cell>
          <cell r="H12678" t="str">
            <v>IDT352</v>
          </cell>
          <cell r="I12678">
            <v>6</v>
          </cell>
          <cell r="J12678" t="str">
            <v>mRNA</v>
          </cell>
          <cell r="K12678">
            <v>91.49</v>
          </cell>
          <cell r="L12678">
            <v>20</v>
          </cell>
          <cell r="M12678">
            <v>1829.8</v>
          </cell>
          <cell r="N12678">
            <v>480</v>
          </cell>
        </row>
        <row r="12679">
          <cell r="D12679" t="str">
            <v>HGC-26079059</v>
          </cell>
          <cell r="E12679" t="str">
            <v>V6.5_CMD5_siNTO2_rep2</v>
          </cell>
          <cell r="F12679" t="str">
            <v>PSM-ZM202604020002-0004</v>
          </cell>
          <cell r="G12679" t="str">
            <v>四川大学华西第二医院</v>
          </cell>
          <cell r="H12679" t="str">
            <v>IDT353</v>
          </cell>
          <cell r="I12679">
            <v>6</v>
          </cell>
          <cell r="J12679" t="str">
            <v>mRNA</v>
          </cell>
          <cell r="K12679">
            <v>81.32</v>
          </cell>
          <cell r="L12679">
            <v>20</v>
          </cell>
          <cell r="M12679">
            <v>1626.4</v>
          </cell>
          <cell r="N12679">
            <v>480</v>
          </cell>
        </row>
        <row r="12680">
          <cell r="D12680" t="str">
            <v>HGC-26079060</v>
          </cell>
          <cell r="E12680" t="str">
            <v>V6.5_CMD5_siNTO2_rep3</v>
          </cell>
          <cell r="F12680" t="str">
            <v>PSM-ZM202604020002-0004</v>
          </cell>
          <cell r="G12680" t="str">
            <v>四川大学华西第二医院</v>
          </cell>
          <cell r="H12680" t="str">
            <v>IDT354</v>
          </cell>
          <cell r="I12680">
            <v>6</v>
          </cell>
          <cell r="J12680" t="str">
            <v>mRNA</v>
          </cell>
          <cell r="K12680">
            <v>61.97</v>
          </cell>
          <cell r="L12680">
            <v>20</v>
          </cell>
          <cell r="M12680">
            <v>1239.4</v>
          </cell>
          <cell r="N12680">
            <v>480</v>
          </cell>
        </row>
        <row r="12681">
          <cell r="D12681" t="str">
            <v>HGC-26079061</v>
          </cell>
          <cell r="E12681" t="str">
            <v>V6.5_CMD5_siD9_rep1</v>
          </cell>
          <cell r="F12681" t="str">
            <v>PSM-ZM202604020002-0004</v>
          </cell>
          <cell r="G12681" t="str">
            <v>四川大学华西第二医院</v>
          </cell>
          <cell r="H12681" t="str">
            <v>IDT355</v>
          </cell>
          <cell r="I12681">
            <v>6</v>
          </cell>
          <cell r="J12681" t="str">
            <v>mRNA</v>
          </cell>
          <cell r="K12681">
            <v>78.03</v>
          </cell>
          <cell r="L12681">
            <v>20</v>
          </cell>
          <cell r="M12681">
            <v>1560.6</v>
          </cell>
          <cell r="N12681">
            <v>480</v>
          </cell>
        </row>
        <row r="12682">
          <cell r="D12682" t="str">
            <v>HGC-26079062</v>
          </cell>
          <cell r="E12682" t="str">
            <v>V6.5_CMD5_siD9_rep2</v>
          </cell>
          <cell r="F12682" t="str">
            <v>PSM-ZM202604020002-0004</v>
          </cell>
          <cell r="G12682" t="str">
            <v>四川大学华西第二医院</v>
          </cell>
          <cell r="H12682" t="str">
            <v>IDT356</v>
          </cell>
          <cell r="I12682">
            <v>6</v>
          </cell>
          <cell r="J12682" t="str">
            <v>mRNA</v>
          </cell>
          <cell r="K12682">
            <v>68.38</v>
          </cell>
          <cell r="L12682">
            <v>20</v>
          </cell>
          <cell r="M12682">
            <v>1367.6</v>
          </cell>
          <cell r="N12682">
            <v>480</v>
          </cell>
        </row>
        <row r="12683">
          <cell r="D12683" t="str">
            <v>HGC-26079063</v>
          </cell>
          <cell r="E12683" t="str">
            <v>V6.5_CMD5_siD9_rep3</v>
          </cell>
          <cell r="F12683" t="str">
            <v>PSM-ZM202604020002-0004</v>
          </cell>
          <cell r="G12683" t="str">
            <v>四川大学华西第二医院</v>
          </cell>
          <cell r="H12683" t="str">
            <v>IDT357</v>
          </cell>
          <cell r="I12683">
            <v>6</v>
          </cell>
          <cell r="J12683" t="str">
            <v>mRNA</v>
          </cell>
          <cell r="K12683">
            <v>77.35</v>
          </cell>
          <cell r="L12683">
            <v>20</v>
          </cell>
          <cell r="M12683">
            <v>1547</v>
          </cell>
          <cell r="N12683">
            <v>480</v>
          </cell>
        </row>
        <row r="12684">
          <cell r="D12684" t="str">
            <v>HGC-26079067</v>
          </cell>
          <cell r="E12684" t="str">
            <v>V6.5_CMD8_siD9_rep1</v>
          </cell>
          <cell r="F12684" t="str">
            <v>PSM-ZM202604020002-0004</v>
          </cell>
          <cell r="G12684" t="str">
            <v>四川大学华西第二医院</v>
          </cell>
          <cell r="H12684" t="str">
            <v>IDT361</v>
          </cell>
          <cell r="I12684">
            <v>6</v>
          </cell>
          <cell r="J12684" t="str">
            <v>mRNA</v>
          </cell>
          <cell r="K12684">
            <v>58.92</v>
          </cell>
          <cell r="L12684">
            <v>20</v>
          </cell>
          <cell r="M12684">
            <v>1178.4</v>
          </cell>
          <cell r="N12684">
            <v>480</v>
          </cell>
        </row>
        <row r="12685">
          <cell r="D12685" t="str">
            <v>HGC-26079069</v>
          </cell>
          <cell r="E12685" t="str">
            <v>V6.5_CMD8_siD9_rep3</v>
          </cell>
          <cell r="F12685" t="str">
            <v>PSM-ZM202604020002-0004</v>
          </cell>
          <cell r="G12685" t="str">
            <v>四川大学华西第二医院</v>
          </cell>
          <cell r="H12685" t="str">
            <v>IDT363</v>
          </cell>
          <cell r="I12685">
            <v>6</v>
          </cell>
          <cell r="J12685" t="str">
            <v>mRNA</v>
          </cell>
          <cell r="K12685">
            <v>61.38</v>
          </cell>
          <cell r="L12685">
            <v>20</v>
          </cell>
          <cell r="M12685">
            <v>1227.6</v>
          </cell>
          <cell r="N12685">
            <v>480</v>
          </cell>
        </row>
        <row r="12686">
          <cell r="D12686" t="str">
            <v>HGC-26078992</v>
          </cell>
          <cell r="E12686" t="str">
            <v>NC-1</v>
          </cell>
          <cell r="F12686" t="str">
            <v>PSM-ZM202606250001-0001</v>
          </cell>
          <cell r="G12686" t="str">
            <v>中山大学肿瘤防治中心</v>
          </cell>
          <cell r="H12686" t="str">
            <v>IDT364</v>
          </cell>
          <cell r="I12686">
            <v>6</v>
          </cell>
          <cell r="J12686" t="str">
            <v>mRNA</v>
          </cell>
          <cell r="K12686">
            <v>77.56</v>
          </cell>
          <cell r="L12686">
            <v>20</v>
          </cell>
          <cell r="M12686">
            <v>1551.2</v>
          </cell>
          <cell r="N12686">
            <v>480</v>
          </cell>
        </row>
        <row r="12687">
          <cell r="D12687" t="str">
            <v>HGC-26078993</v>
          </cell>
          <cell r="E12687" t="str">
            <v>NC-2</v>
          </cell>
          <cell r="F12687" t="str">
            <v>PSM-ZM202606250001-0001</v>
          </cell>
          <cell r="G12687" t="str">
            <v>中山大学肿瘤防治中心</v>
          </cell>
          <cell r="H12687" t="str">
            <v>IDT365</v>
          </cell>
          <cell r="I12687">
            <v>6</v>
          </cell>
          <cell r="J12687" t="str">
            <v>mRNA</v>
          </cell>
          <cell r="K12687">
            <v>77.08</v>
          </cell>
          <cell r="L12687">
            <v>20</v>
          </cell>
          <cell r="M12687">
            <v>1541.6</v>
          </cell>
          <cell r="N12687">
            <v>480</v>
          </cell>
        </row>
        <row r="12688">
          <cell r="D12688" t="str">
            <v>HGC-26078997</v>
          </cell>
          <cell r="E12688" t="str">
            <v>PD-1-3</v>
          </cell>
          <cell r="F12688" t="str">
            <v>PSM-ZM202606250001-0001</v>
          </cell>
          <cell r="G12688" t="str">
            <v>中山大学肿瘤防治中心</v>
          </cell>
          <cell r="H12688" t="str">
            <v>IDT369</v>
          </cell>
          <cell r="I12688">
            <v>6</v>
          </cell>
          <cell r="J12688" t="str">
            <v>mRNA</v>
          </cell>
          <cell r="K12688">
            <v>73.94</v>
          </cell>
          <cell r="L12688">
            <v>20</v>
          </cell>
          <cell r="M12688">
            <v>1478.8</v>
          </cell>
          <cell r="N12688">
            <v>480</v>
          </cell>
        </row>
        <row r="12689">
          <cell r="D12689" t="str">
            <v>HGC-26079001</v>
          </cell>
          <cell r="E12689" t="str">
            <v>S30-1</v>
          </cell>
          <cell r="F12689" t="str">
            <v>PSM-ZM202606250001-0001</v>
          </cell>
          <cell r="G12689" t="str">
            <v>中山大学肿瘤防治中心</v>
          </cell>
          <cell r="H12689" t="str">
            <v>IDT373</v>
          </cell>
          <cell r="I12689">
            <v>6</v>
          </cell>
          <cell r="J12689" t="str">
            <v>mRNA</v>
          </cell>
          <cell r="K12689">
            <v>90.15</v>
          </cell>
          <cell r="L12689">
            <v>20</v>
          </cell>
          <cell r="M12689">
            <v>1803</v>
          </cell>
          <cell r="N12689">
            <v>480</v>
          </cell>
        </row>
        <row r="12690">
          <cell r="D12690" t="str">
            <v>HGC-26079004</v>
          </cell>
          <cell r="E12690" t="str">
            <v>S20+PD-1-1</v>
          </cell>
          <cell r="F12690" t="str">
            <v>PSM-ZM202606250001-0001</v>
          </cell>
          <cell r="G12690" t="str">
            <v>中山大学肿瘤防治中心</v>
          </cell>
          <cell r="H12690" t="str">
            <v>IDT376</v>
          </cell>
          <cell r="I12690">
            <v>6</v>
          </cell>
          <cell r="J12690" t="str">
            <v>mRNA</v>
          </cell>
          <cell r="K12690">
            <v>82.63</v>
          </cell>
          <cell r="L12690">
            <v>20</v>
          </cell>
          <cell r="M12690">
            <v>1652.6</v>
          </cell>
          <cell r="N12690">
            <v>480</v>
          </cell>
        </row>
        <row r="12691">
          <cell r="D12691" t="str">
            <v>HGC-26079007</v>
          </cell>
          <cell r="E12691" t="str">
            <v>S30+PD-1-1</v>
          </cell>
          <cell r="F12691" t="str">
            <v>PSM-ZM202606250001-0001</v>
          </cell>
          <cell r="G12691" t="str">
            <v>中山大学肿瘤防治中心</v>
          </cell>
          <cell r="H12691" t="str">
            <v>IDT379</v>
          </cell>
          <cell r="I12691">
            <v>6</v>
          </cell>
          <cell r="J12691" t="str">
            <v>mRNA</v>
          </cell>
          <cell r="K12691">
            <v>69.84</v>
          </cell>
          <cell r="L12691">
            <v>20</v>
          </cell>
          <cell r="M12691">
            <v>1396.8</v>
          </cell>
          <cell r="N12691">
            <v>480</v>
          </cell>
        </row>
        <row r="12692">
          <cell r="D12692" t="str">
            <v>HGC-26079008</v>
          </cell>
          <cell r="E12692" t="str">
            <v>S30+PD-1-2</v>
          </cell>
          <cell r="F12692" t="str">
            <v>PSM-ZM202606250001-0001</v>
          </cell>
          <cell r="G12692" t="str">
            <v>中山大学肿瘤防治中心</v>
          </cell>
          <cell r="H12692" t="str">
            <v>IDT380</v>
          </cell>
          <cell r="I12692">
            <v>6</v>
          </cell>
          <cell r="J12692" t="str">
            <v>mRNA</v>
          </cell>
          <cell r="K12692">
            <v>68.5</v>
          </cell>
          <cell r="L12692">
            <v>20</v>
          </cell>
          <cell r="M12692">
            <v>1370</v>
          </cell>
          <cell r="N12692">
            <v>480</v>
          </cell>
        </row>
        <row r="12693">
          <cell r="D12693" t="str">
            <v>HGC-26079009</v>
          </cell>
          <cell r="E12693" t="str">
            <v>S30+PD-1-3</v>
          </cell>
          <cell r="F12693" t="str">
            <v>PSM-ZM202606250001-0001</v>
          </cell>
          <cell r="G12693" t="str">
            <v>中山大学肿瘤防治中心</v>
          </cell>
          <cell r="H12693" t="str">
            <v>IDT381</v>
          </cell>
          <cell r="I12693">
            <v>6</v>
          </cell>
          <cell r="J12693" t="str">
            <v>mRNA</v>
          </cell>
          <cell r="K12693">
            <v>73.39</v>
          </cell>
          <cell r="L12693">
            <v>20</v>
          </cell>
          <cell r="M12693">
            <v>1467.8</v>
          </cell>
          <cell r="N12693">
            <v>480</v>
          </cell>
        </row>
        <row r="12694">
          <cell r="D12694" t="str">
            <v>HGC-26076871</v>
          </cell>
          <cell r="E12694" t="str">
            <v>6m-OT-17</v>
          </cell>
          <cell r="F12694" t="str">
            <v>PSM-ZM202605070009-0003</v>
          </cell>
          <cell r="G12694" t="str">
            <v>上海交通大学医学院附属第九人民医院</v>
          </cell>
          <cell r="H12694" t="str">
            <v>IDT289</v>
          </cell>
          <cell r="I12694">
            <v>6</v>
          </cell>
          <cell r="J12694" t="str">
            <v>mRNA-T7</v>
          </cell>
          <cell r="K12694">
            <v>1.29</v>
          </cell>
          <cell r="L12694">
            <v>20</v>
          </cell>
          <cell r="M12694">
            <v>25.8</v>
          </cell>
          <cell r="N12694">
            <v>480</v>
          </cell>
        </row>
        <row r="12695">
          <cell r="D12695" t="str">
            <v>HGC-26076872</v>
          </cell>
          <cell r="E12695" t="str">
            <v>6m-OT-20</v>
          </cell>
          <cell r="F12695" t="str">
            <v>PSM-ZM202605070009-0003</v>
          </cell>
          <cell r="G12695" t="str">
            <v>上海交通大学医学院附属第九人民医院</v>
          </cell>
          <cell r="H12695" t="str">
            <v>IDT290</v>
          </cell>
          <cell r="I12695">
            <v>6</v>
          </cell>
          <cell r="J12695" t="str">
            <v>mRNA-T7</v>
          </cell>
          <cell r="K12695">
            <v>2.99</v>
          </cell>
          <cell r="L12695">
            <v>20</v>
          </cell>
          <cell r="M12695">
            <v>59.8</v>
          </cell>
          <cell r="N12695">
            <v>480</v>
          </cell>
        </row>
        <row r="12696">
          <cell r="D12696" t="str">
            <v>HGC-26076874</v>
          </cell>
          <cell r="E12696" t="str">
            <v>6m-OT-27</v>
          </cell>
          <cell r="F12696" t="str">
            <v>PSM-ZM202605070009-0003</v>
          </cell>
          <cell r="G12696" t="str">
            <v>上海交通大学医学院附属第九人民医院</v>
          </cell>
          <cell r="H12696" t="str">
            <v>IDT291</v>
          </cell>
          <cell r="I12696">
            <v>6</v>
          </cell>
          <cell r="J12696" t="str">
            <v>mRNA-T7</v>
          </cell>
          <cell r="K12696">
            <v>6.33</v>
          </cell>
          <cell r="L12696">
            <v>20</v>
          </cell>
          <cell r="M12696">
            <v>126.6</v>
          </cell>
          <cell r="N12696">
            <v>480</v>
          </cell>
        </row>
        <row r="12697">
          <cell r="D12697" t="str">
            <v>HGC-26076875</v>
          </cell>
          <cell r="E12697" t="str">
            <v>3m-OT-1</v>
          </cell>
          <cell r="F12697" t="str">
            <v>PSM-ZM202605070009-0003</v>
          </cell>
          <cell r="G12697" t="str">
            <v>上海交通大学医学院附属第九人民医院</v>
          </cell>
          <cell r="H12697" t="str">
            <v>IDT292</v>
          </cell>
          <cell r="I12697">
            <v>6</v>
          </cell>
          <cell r="J12697" t="str">
            <v>mRNA-T7</v>
          </cell>
          <cell r="K12697">
            <v>15.81</v>
          </cell>
          <cell r="L12697">
            <v>20</v>
          </cell>
          <cell r="M12697">
            <v>316.2</v>
          </cell>
          <cell r="N12697">
            <v>480</v>
          </cell>
        </row>
        <row r="12698">
          <cell r="D12698" t="str">
            <v>HGC-26076876</v>
          </cell>
          <cell r="E12698" t="str">
            <v>3m-OT-2</v>
          </cell>
          <cell r="F12698" t="str">
            <v>PSM-ZM202605070009-0003</v>
          </cell>
          <cell r="G12698" t="str">
            <v>上海交通大学医学院附属第九人民医院</v>
          </cell>
          <cell r="H12698" t="str">
            <v>IDT293</v>
          </cell>
          <cell r="I12698">
            <v>6</v>
          </cell>
          <cell r="J12698" t="str">
            <v>mRNA-T7</v>
          </cell>
          <cell r="K12698">
            <v>12.4</v>
          </cell>
          <cell r="L12698">
            <v>20</v>
          </cell>
          <cell r="M12698">
            <v>248</v>
          </cell>
          <cell r="N12698">
            <v>480</v>
          </cell>
        </row>
        <row r="12699">
          <cell r="D12699" t="str">
            <v>HGC-26076877</v>
          </cell>
          <cell r="E12699" t="str">
            <v>3m-OT-3</v>
          </cell>
          <cell r="F12699" t="str">
            <v>PSM-ZM202605070009-0003</v>
          </cell>
          <cell r="G12699" t="str">
            <v>上海交通大学医学院附属第九人民医院</v>
          </cell>
          <cell r="H12699" t="str">
            <v>IDT294</v>
          </cell>
          <cell r="I12699">
            <v>6</v>
          </cell>
          <cell r="J12699" t="str">
            <v>mRNA-T7</v>
          </cell>
          <cell r="K12699">
            <v>14.01</v>
          </cell>
          <cell r="L12699">
            <v>20</v>
          </cell>
          <cell r="M12699">
            <v>280.2</v>
          </cell>
          <cell r="N12699">
            <v>480</v>
          </cell>
        </row>
        <row r="12700">
          <cell r="D12700" t="str">
            <v>HGC-26077963</v>
          </cell>
          <cell r="E12700" t="str">
            <v>12#-1-D33</v>
          </cell>
          <cell r="F12700" t="str">
            <v>PSM-ZM202606120010-0004</v>
          </cell>
          <cell r="G12700" t="str">
            <v>西湖大学</v>
          </cell>
          <cell r="H12700" t="str">
            <v>IDT298</v>
          </cell>
          <cell r="I12700">
            <v>6</v>
          </cell>
          <cell r="J12700" t="str">
            <v>mRNA</v>
          </cell>
          <cell r="K12700">
            <v>1.57</v>
          </cell>
          <cell r="L12700">
            <v>20</v>
          </cell>
          <cell r="M12700">
            <v>31.4</v>
          </cell>
          <cell r="N12700">
            <v>480</v>
          </cell>
        </row>
        <row r="12701">
          <cell r="D12701" t="str">
            <v>HGC-26077964</v>
          </cell>
          <cell r="E12701" t="str">
            <v>12#-2-D33</v>
          </cell>
          <cell r="F12701" t="str">
            <v>PSM-ZM202606120010-0004</v>
          </cell>
          <cell r="G12701" t="str">
            <v>西湖大学</v>
          </cell>
          <cell r="H12701" t="str">
            <v>IDT299</v>
          </cell>
          <cell r="I12701">
            <v>6</v>
          </cell>
          <cell r="J12701" t="str">
            <v>mRNA</v>
          </cell>
          <cell r="K12701">
            <v>4.31</v>
          </cell>
          <cell r="L12701">
            <v>20</v>
          </cell>
          <cell r="M12701">
            <v>86.2</v>
          </cell>
          <cell r="N12701">
            <v>480</v>
          </cell>
        </row>
        <row r="12702">
          <cell r="D12702" t="str">
            <v>JX20260622008WHB-c</v>
          </cell>
          <cell r="E12702" t="str">
            <v>65807701YD</v>
          </cell>
          <cell r="F12702" t="str">
            <v>小海码</v>
          </cell>
          <cell r="G12702" t="str">
            <v>小海码</v>
          </cell>
          <cell r="H12702" t="str">
            <v>IDT305</v>
          </cell>
          <cell r="I12702">
            <v>1.6</v>
          </cell>
          <cell r="J12702" t="str">
            <v>小海码</v>
          </cell>
          <cell r="K12702">
            <v>12.04</v>
          </cell>
          <cell r="L12702">
            <v>18</v>
          </cell>
          <cell r="M12702">
            <v>216.72</v>
          </cell>
          <cell r="N12702">
            <v>400</v>
          </cell>
        </row>
        <row r="12703">
          <cell r="D12703" t="str">
            <v>JX20260626140WHB-6</v>
          </cell>
          <cell r="E12703" t="str">
            <v>65053182DS</v>
          </cell>
          <cell r="F12703" t="str">
            <v>小海码</v>
          </cell>
          <cell r="G12703" t="str">
            <v>小海码</v>
          </cell>
          <cell r="H12703" t="str">
            <v>IDT309</v>
          </cell>
          <cell r="I12703">
            <v>1.6</v>
          </cell>
          <cell r="J12703" t="str">
            <v>小海码</v>
          </cell>
        </row>
        <row r="12704">
          <cell r="D12704" t="str">
            <v>JX20260626141WHB-8</v>
          </cell>
          <cell r="E12704" t="str">
            <v>65088162VU</v>
          </cell>
          <cell r="F12704" t="str">
            <v>小海码</v>
          </cell>
          <cell r="G12704" t="str">
            <v>小海码</v>
          </cell>
          <cell r="H12704" t="str">
            <v>IDT310</v>
          </cell>
          <cell r="I12704">
            <v>1.6</v>
          </cell>
          <cell r="J12704" t="str">
            <v>小海码</v>
          </cell>
        </row>
        <row r="12705">
          <cell r="D12705" t="str">
            <v>JX20260622047ORS-d</v>
          </cell>
          <cell r="E12705">
            <v>30330608</v>
          </cell>
          <cell r="F12705" t="str">
            <v>小海码</v>
          </cell>
          <cell r="G12705" t="str">
            <v>小海码</v>
          </cell>
          <cell r="H12705" t="str">
            <v>IDT311</v>
          </cell>
          <cell r="I12705">
            <v>1.6</v>
          </cell>
          <cell r="J12705" t="str">
            <v>小海码</v>
          </cell>
        </row>
        <row r="12706">
          <cell r="D12706" t="str">
            <v>JX20260624077ORS-8</v>
          </cell>
          <cell r="E12706">
            <v>63889128</v>
          </cell>
          <cell r="F12706" t="str">
            <v>小海码</v>
          </cell>
          <cell r="G12706" t="str">
            <v>小海码</v>
          </cell>
          <cell r="H12706" t="str">
            <v>IDT314</v>
          </cell>
          <cell r="I12706">
            <v>1.6</v>
          </cell>
          <cell r="J12706" t="str">
            <v>小海码</v>
          </cell>
        </row>
        <row r="12707">
          <cell r="D12707" t="str">
            <v>JX20260624078ORS-3</v>
          </cell>
          <cell r="E12707">
            <v>30867130</v>
          </cell>
          <cell r="F12707" t="str">
            <v>小海码</v>
          </cell>
          <cell r="G12707" t="str">
            <v>小海码</v>
          </cell>
          <cell r="H12707" t="str">
            <v>IDT342</v>
          </cell>
          <cell r="I12707">
            <v>1.6</v>
          </cell>
          <cell r="J12707" t="str">
            <v>小海码</v>
          </cell>
        </row>
        <row r="12708">
          <cell r="D12708" t="str">
            <v>JX20260625002WHB-5</v>
          </cell>
          <cell r="E12708" t="str">
            <v>38817778TF</v>
          </cell>
          <cell r="F12708" t="str">
            <v>小海码</v>
          </cell>
          <cell r="G12708" t="str">
            <v>小海码</v>
          </cell>
          <cell r="H12708" t="str">
            <v>IDT307</v>
          </cell>
          <cell r="I12708">
            <v>10</v>
          </cell>
          <cell r="J12708" t="str">
            <v>小海码</v>
          </cell>
          <cell r="K12708">
            <v>43.54</v>
          </cell>
          <cell r="L12708">
            <v>18</v>
          </cell>
          <cell r="M12708">
            <v>783.72</v>
          </cell>
          <cell r="N12708">
            <v>400</v>
          </cell>
        </row>
        <row r="12709">
          <cell r="D12709" t="str">
            <v>JX20260625003WHB-5</v>
          </cell>
          <cell r="E12709" t="str">
            <v>38916231LC</v>
          </cell>
          <cell r="F12709" t="str">
            <v>小海码</v>
          </cell>
          <cell r="G12709" t="str">
            <v>小海码</v>
          </cell>
          <cell r="H12709" t="str">
            <v>IDT308</v>
          </cell>
          <cell r="I12709">
            <v>10</v>
          </cell>
          <cell r="J12709" t="str">
            <v>小海码</v>
          </cell>
        </row>
        <row r="12710">
          <cell r="D12710" t="str">
            <v>JX20260623003ORS-1</v>
          </cell>
          <cell r="E12710">
            <v>63855566</v>
          </cell>
          <cell r="F12710" t="str">
            <v>小海码</v>
          </cell>
          <cell r="G12710" t="str">
            <v>小海码</v>
          </cell>
          <cell r="H12710" t="str">
            <v>IDT312</v>
          </cell>
          <cell r="I12710">
            <v>8</v>
          </cell>
          <cell r="J12710" t="str">
            <v>小海码</v>
          </cell>
        </row>
        <row r="12711">
          <cell r="D12711" t="str">
            <v>JX20260623004ORS-8</v>
          </cell>
          <cell r="E12711">
            <v>30922936</v>
          </cell>
          <cell r="F12711" t="str">
            <v>小海码</v>
          </cell>
          <cell r="G12711" t="str">
            <v>小海码</v>
          </cell>
          <cell r="H12711" t="str">
            <v>IDT313</v>
          </cell>
          <cell r="I12711">
            <v>8</v>
          </cell>
          <cell r="J12711" t="str">
            <v>小海码</v>
          </cell>
        </row>
        <row r="12712">
          <cell r="D12712" t="str">
            <v>JX20260624070ORS-e</v>
          </cell>
          <cell r="E12712">
            <v>63836789</v>
          </cell>
          <cell r="F12712" t="str">
            <v>小海码</v>
          </cell>
          <cell r="G12712" t="str">
            <v>小海码</v>
          </cell>
          <cell r="H12712" t="str">
            <v>IDT316</v>
          </cell>
          <cell r="I12712">
            <v>8</v>
          </cell>
          <cell r="J12712" t="str">
            <v>小海码</v>
          </cell>
        </row>
        <row r="12713">
          <cell r="D12713" t="str">
            <v>JX20260624071ORS-7</v>
          </cell>
          <cell r="E12713" t="str">
            <v>33195382RT</v>
          </cell>
          <cell r="F12713" t="str">
            <v>小海码</v>
          </cell>
          <cell r="G12713" t="str">
            <v>小海码</v>
          </cell>
          <cell r="H12713" t="str">
            <v>IDT317</v>
          </cell>
          <cell r="I12713">
            <v>8</v>
          </cell>
          <cell r="J12713" t="str">
            <v>小海码</v>
          </cell>
        </row>
        <row r="12714">
          <cell r="D12714" t="str">
            <v>JX20260624072ORS-7</v>
          </cell>
          <cell r="E12714">
            <v>31358390</v>
          </cell>
          <cell r="F12714" t="str">
            <v>小海码</v>
          </cell>
          <cell r="G12714" t="str">
            <v>小海码</v>
          </cell>
          <cell r="H12714" t="str">
            <v>IDT318</v>
          </cell>
          <cell r="I12714">
            <v>8</v>
          </cell>
          <cell r="J12714" t="str">
            <v>小海码</v>
          </cell>
        </row>
        <row r="12715">
          <cell r="D12715" t="str">
            <v>JX20260624073ORS-0</v>
          </cell>
          <cell r="E12715" t="str">
            <v>33976983CS</v>
          </cell>
          <cell r="F12715" t="str">
            <v>小海码</v>
          </cell>
          <cell r="G12715" t="str">
            <v>小海码</v>
          </cell>
          <cell r="H12715" t="str">
            <v>IDT319</v>
          </cell>
          <cell r="I12715">
            <v>8</v>
          </cell>
          <cell r="J12715" t="str">
            <v>小海码</v>
          </cell>
          <cell r="K12715">
            <v>39.01</v>
          </cell>
          <cell r="L12715">
            <v>18</v>
          </cell>
          <cell r="M12715">
            <v>702.18</v>
          </cell>
          <cell r="N12715">
            <v>400</v>
          </cell>
        </row>
        <row r="12716">
          <cell r="D12716" t="str">
            <v>JX20260624075ORS-3</v>
          </cell>
          <cell r="E12716">
            <v>63907561</v>
          </cell>
          <cell r="F12716" t="str">
            <v>小海码</v>
          </cell>
          <cell r="G12716" t="str">
            <v>小海码</v>
          </cell>
          <cell r="H12716" t="str">
            <v>IDT320</v>
          </cell>
          <cell r="I12716">
            <v>8</v>
          </cell>
          <cell r="J12716" t="str">
            <v>小海码</v>
          </cell>
        </row>
        <row r="12717">
          <cell r="D12717" t="str">
            <v>JX20260624076ORS-8</v>
          </cell>
          <cell r="E12717">
            <v>63876796</v>
          </cell>
          <cell r="F12717" t="str">
            <v>小海码</v>
          </cell>
          <cell r="G12717" t="str">
            <v>小海码</v>
          </cell>
          <cell r="H12717" t="str">
            <v>IDT337</v>
          </cell>
          <cell r="I12717">
            <v>8</v>
          </cell>
          <cell r="J12717" t="str">
            <v>小海码</v>
          </cell>
        </row>
        <row r="12718">
          <cell r="D12718" t="str">
            <v>JX20260624080ORS-8</v>
          </cell>
          <cell r="E12718">
            <v>63862769</v>
          </cell>
          <cell r="F12718" t="str">
            <v>小海码</v>
          </cell>
          <cell r="G12718" t="str">
            <v>小海码</v>
          </cell>
          <cell r="H12718" t="str">
            <v>IDT338</v>
          </cell>
          <cell r="I12718">
            <v>8</v>
          </cell>
          <cell r="J12718" t="str">
            <v>小海码</v>
          </cell>
        </row>
        <row r="12719">
          <cell r="D12719" t="str">
            <v>JX20260624081ORS-9</v>
          </cell>
          <cell r="E12719">
            <v>63861637</v>
          </cell>
          <cell r="F12719" t="str">
            <v>小海码</v>
          </cell>
          <cell r="G12719" t="str">
            <v>小海码</v>
          </cell>
          <cell r="H12719" t="str">
            <v>IDT339</v>
          </cell>
          <cell r="I12719">
            <v>8</v>
          </cell>
          <cell r="J12719" t="str">
            <v>小海码</v>
          </cell>
        </row>
        <row r="12720">
          <cell r="D12720" t="str">
            <v>JX20260624082ORS-5</v>
          </cell>
          <cell r="E12720">
            <v>63880665</v>
          </cell>
          <cell r="F12720" t="str">
            <v>小海码</v>
          </cell>
          <cell r="G12720" t="str">
            <v>小海码</v>
          </cell>
          <cell r="H12720" t="str">
            <v>IDT340</v>
          </cell>
          <cell r="I12720">
            <v>8</v>
          </cell>
          <cell r="J12720" t="str">
            <v>小海码</v>
          </cell>
        </row>
        <row r="12721">
          <cell r="D12721" t="str">
            <v>JX20260624083ORS-d</v>
          </cell>
          <cell r="E12721">
            <v>63855851</v>
          </cell>
          <cell r="F12721" t="str">
            <v>小海码</v>
          </cell>
          <cell r="G12721" t="str">
            <v>小海码</v>
          </cell>
          <cell r="H12721" t="str">
            <v>IDT341</v>
          </cell>
          <cell r="I12721">
            <v>8</v>
          </cell>
          <cell r="J12721" t="str">
            <v>小海码</v>
          </cell>
        </row>
        <row r="12722">
          <cell r="D12722" t="str">
            <v>JX20260624079ORS-7</v>
          </cell>
          <cell r="E12722">
            <v>30388709</v>
          </cell>
          <cell r="F12722" t="str">
            <v>小海码</v>
          </cell>
          <cell r="G12722" t="str">
            <v>小海码</v>
          </cell>
          <cell r="H12722" t="str">
            <v>IDT343</v>
          </cell>
          <cell r="I12722">
            <v>8</v>
          </cell>
          <cell r="J12722" t="str">
            <v>小海码</v>
          </cell>
        </row>
        <row r="12723">
          <cell r="D12723" t="str">
            <v>JX20260624068ORS-6</v>
          </cell>
          <cell r="E12723">
            <v>63882953</v>
          </cell>
          <cell r="F12723" t="str">
            <v>小海码</v>
          </cell>
          <cell r="G12723" t="str">
            <v>小海码</v>
          </cell>
          <cell r="H12723" t="str">
            <v>IDT315</v>
          </cell>
          <cell r="I12723">
            <v>0.5</v>
          </cell>
          <cell r="J12723" t="str">
            <v>小海码</v>
          </cell>
          <cell r="K12723">
            <v>1.034</v>
          </cell>
          <cell r="L12723">
            <v>18</v>
          </cell>
          <cell r="M12723">
            <v>18.612</v>
          </cell>
          <cell r="N12723">
            <v>400</v>
          </cell>
        </row>
        <row r="12724">
          <cell r="D12724" t="str">
            <v>HGC-26050648-1</v>
          </cell>
          <cell r="E12724" t="str">
            <v>plasma_11114110_PD</v>
          </cell>
          <cell r="F12724" t="str">
            <v>PSM-ZM202506300004-0006</v>
          </cell>
          <cell r="G12724" t="str">
            <v>中山大学肿瘤防治中心</v>
          </cell>
          <cell r="H12724" t="str">
            <v>IDT139</v>
          </cell>
          <cell r="I12724">
            <v>3</v>
          </cell>
          <cell r="J12724" t="str">
            <v>肿瘤科研大panel</v>
          </cell>
          <cell r="K12724">
            <v>18.82</v>
          </cell>
          <cell r="L12724">
            <v>18</v>
          </cell>
          <cell r="M12724">
            <v>338.76</v>
          </cell>
          <cell r="N12724">
            <v>320</v>
          </cell>
        </row>
        <row r="12725">
          <cell r="D12725" t="str">
            <v>HGC-26050637-1</v>
          </cell>
          <cell r="E12725" t="str">
            <v>plasma_11123106_12 months</v>
          </cell>
          <cell r="F12725" t="str">
            <v>PSM-ZM202506300004-0006</v>
          </cell>
          <cell r="G12725" t="str">
            <v>中山大学肿瘤防治中心</v>
          </cell>
          <cell r="H12725" t="str">
            <v>IDT175</v>
          </cell>
          <cell r="I12725">
            <v>7</v>
          </cell>
          <cell r="J12725" t="str">
            <v>肿瘤科研大panel</v>
          </cell>
        </row>
        <row r="12726">
          <cell r="D12726" t="str">
            <v>HGC-26050672-1</v>
          </cell>
          <cell r="E12726" t="str">
            <v>plasma_11156108_PD</v>
          </cell>
          <cell r="F12726" t="str">
            <v>PSM-ZM202506300004-0006</v>
          </cell>
          <cell r="G12726" t="str">
            <v>中山大学肿瘤防治中心</v>
          </cell>
          <cell r="H12726" t="str">
            <v>IDT154</v>
          </cell>
          <cell r="I12726">
            <v>8</v>
          </cell>
          <cell r="J12726" t="str">
            <v>肿瘤科研大panel</v>
          </cell>
        </row>
        <row r="12727">
          <cell r="D12727" t="str">
            <v>HGC-26050627-1</v>
          </cell>
          <cell r="E12727" t="str">
            <v>plasma_11105109_12 months</v>
          </cell>
          <cell r="F12727" t="str">
            <v>PSM-ZM202506300004-0006</v>
          </cell>
          <cell r="G12727" t="str">
            <v>中山大学肿瘤防治中心</v>
          </cell>
          <cell r="H12727" t="str">
            <v>IDT131</v>
          </cell>
          <cell r="I12727">
            <v>2</v>
          </cell>
          <cell r="J12727" t="str">
            <v>肿瘤科研大panel</v>
          </cell>
        </row>
        <row r="12728">
          <cell r="D12728" t="str">
            <v>HGC-26072440</v>
          </cell>
          <cell r="E12728" t="str">
            <v>J25007436-1C</v>
          </cell>
          <cell r="F12728" t="str">
            <v>PSM-ZM202606050003-0001</v>
          </cell>
          <cell r="G12728" t="str">
            <v>中山大学附属第一医院</v>
          </cell>
          <cell r="H12728" t="str">
            <v>IDT345</v>
          </cell>
          <cell r="I12728">
            <v>40</v>
          </cell>
          <cell r="J12728" t="str">
            <v>WES</v>
          </cell>
          <cell r="K12728">
            <v>9.576</v>
          </cell>
          <cell r="L12728">
            <v>18</v>
          </cell>
          <cell r="M12728">
            <v>172.368</v>
          </cell>
          <cell r="N12728">
            <v>320</v>
          </cell>
        </row>
        <row r="12729">
          <cell r="D12729" t="str">
            <v>HGC-26072451</v>
          </cell>
          <cell r="E12729" t="str">
            <v>J24002199-1</v>
          </cell>
          <cell r="F12729" t="str">
            <v>PSM-ZM202606050003-0001</v>
          </cell>
          <cell r="G12729" t="str">
            <v>中山大学附属第一医院</v>
          </cell>
          <cell r="H12729" t="str">
            <v>IDT351</v>
          </cell>
          <cell r="I12729">
            <v>40</v>
          </cell>
          <cell r="J12729" t="str">
            <v>WES</v>
          </cell>
        </row>
        <row r="12730">
          <cell r="D12730" t="str">
            <v>HGC-26072441</v>
          </cell>
          <cell r="E12730" t="str">
            <v>J25000794-1A</v>
          </cell>
          <cell r="F12730" t="str">
            <v>PSM-ZM202606050003-0001</v>
          </cell>
          <cell r="G12730" t="str">
            <v>中山大学附属第一医院</v>
          </cell>
          <cell r="H12730" t="str">
            <v>IDT346</v>
          </cell>
          <cell r="I12730">
            <v>40</v>
          </cell>
          <cell r="J12730" t="str">
            <v>WES</v>
          </cell>
          <cell r="K12730">
            <v>10.48</v>
          </cell>
          <cell r="L12730">
            <v>18</v>
          </cell>
          <cell r="M12730">
            <v>188.64</v>
          </cell>
          <cell r="N12730">
            <v>320</v>
          </cell>
        </row>
        <row r="12731">
          <cell r="D12731" t="str">
            <v>HGC-26072445</v>
          </cell>
          <cell r="E12731" t="str">
            <v>J23000862-4D</v>
          </cell>
          <cell r="F12731" t="str">
            <v>PSM-ZM202606050003-0001</v>
          </cell>
          <cell r="G12731" t="str">
            <v>中山大学附属第一医院</v>
          </cell>
          <cell r="H12731" t="str">
            <v>IDT348</v>
          </cell>
          <cell r="I12731">
            <v>40</v>
          </cell>
          <cell r="J12731" t="str">
            <v>WES</v>
          </cell>
        </row>
        <row r="12732">
          <cell r="D12732" t="str">
            <v>HGC-26072442</v>
          </cell>
          <cell r="E12732" t="str">
            <v>J24014474-4</v>
          </cell>
          <cell r="F12732" t="str">
            <v>PSM-ZM202606050003-0001</v>
          </cell>
          <cell r="G12732" t="str">
            <v>中山大学附属第一医院</v>
          </cell>
          <cell r="H12732" t="str">
            <v>IDT347</v>
          </cell>
          <cell r="I12732">
            <v>40</v>
          </cell>
          <cell r="J12732" t="str">
            <v>WES</v>
          </cell>
          <cell r="K12732">
            <v>9.814</v>
          </cell>
          <cell r="L12732">
            <v>18</v>
          </cell>
          <cell r="M12732">
            <v>176.652</v>
          </cell>
          <cell r="N12732">
            <v>320</v>
          </cell>
        </row>
        <row r="12733">
          <cell r="D12733" t="str">
            <v>HGC-26072448</v>
          </cell>
          <cell r="E12733" t="str">
            <v>J24015573-12C</v>
          </cell>
          <cell r="F12733" t="str">
            <v>PSM-ZM202606050003-0001</v>
          </cell>
          <cell r="G12733" t="str">
            <v>中山大学附属第一医院</v>
          </cell>
          <cell r="H12733" t="str">
            <v>IDT349</v>
          </cell>
          <cell r="I12733">
            <v>40</v>
          </cell>
          <cell r="J12733" t="str">
            <v>WES</v>
          </cell>
          <cell r="K12733">
            <v>11.05</v>
          </cell>
          <cell r="L12733">
            <v>18</v>
          </cell>
          <cell r="M12733">
            <v>198.9</v>
          </cell>
          <cell r="N12733">
            <v>320</v>
          </cell>
        </row>
        <row r="12734">
          <cell r="D12734" t="str">
            <v>HGC-26072456</v>
          </cell>
          <cell r="E12734" t="str">
            <v>J23000862-2</v>
          </cell>
          <cell r="F12734" t="str">
            <v>PSM-ZM202606050003-0001</v>
          </cell>
          <cell r="G12734" t="str">
            <v>中山大学附属第一医院</v>
          </cell>
          <cell r="H12734" t="str">
            <v>IDT352</v>
          </cell>
          <cell r="I12734">
            <v>10</v>
          </cell>
          <cell r="J12734" t="str">
            <v>WES</v>
          </cell>
          <cell r="K12734">
            <v>7.357</v>
          </cell>
          <cell r="L12734">
            <v>18</v>
          </cell>
          <cell r="M12734">
            <v>132.426</v>
          </cell>
          <cell r="N12734">
            <v>320</v>
          </cell>
        </row>
        <row r="12735">
          <cell r="D12735" t="str">
            <v>HGC-26072444</v>
          </cell>
          <cell r="E12735" t="str">
            <v>J23004375-1B</v>
          </cell>
          <cell r="F12735" t="str">
            <v>PSM-ZM202606050003-0001</v>
          </cell>
          <cell r="G12735" t="str">
            <v>中山大学附属第一医院</v>
          </cell>
          <cell r="H12735" t="str">
            <v>IDT362</v>
          </cell>
          <cell r="I12735">
            <v>40</v>
          </cell>
          <cell r="J12735" t="str">
            <v>WES</v>
          </cell>
          <cell r="K12735">
            <v>9.351</v>
          </cell>
          <cell r="L12735">
            <v>18</v>
          </cell>
          <cell r="M12735">
            <v>168.318</v>
          </cell>
          <cell r="N12735">
            <v>320</v>
          </cell>
        </row>
        <row r="12736">
          <cell r="D12736" t="str">
            <v>HGC-26072446</v>
          </cell>
          <cell r="E12736" t="str">
            <v>P21035133-2</v>
          </cell>
          <cell r="F12736" t="str">
            <v>PSM-ZM202606050003-0001</v>
          </cell>
          <cell r="G12736" t="str">
            <v>中山大学附属第一医院</v>
          </cell>
          <cell r="H12736" t="str">
            <v>IDT363</v>
          </cell>
          <cell r="I12736">
            <v>40</v>
          </cell>
          <cell r="J12736" t="str">
            <v>WES</v>
          </cell>
          <cell r="K12736">
            <v>8.144</v>
          </cell>
          <cell r="L12736">
            <v>18</v>
          </cell>
          <cell r="M12736">
            <v>146.592</v>
          </cell>
          <cell r="N12736">
            <v>320</v>
          </cell>
        </row>
        <row r="12737">
          <cell r="D12737" t="str">
            <v>HGC-26072453</v>
          </cell>
          <cell r="E12737" t="str">
            <v>J25007436-4</v>
          </cell>
          <cell r="F12737" t="str">
            <v>PSM-ZM202606050003-0001</v>
          </cell>
          <cell r="G12737" t="str">
            <v>中山大学附属第一医院</v>
          </cell>
          <cell r="H12737" t="str">
            <v>IDT367</v>
          </cell>
          <cell r="I12737">
            <v>10</v>
          </cell>
          <cell r="J12737" t="str">
            <v>WES</v>
          </cell>
          <cell r="K12737">
            <v>7.476</v>
          </cell>
          <cell r="L12737">
            <v>18</v>
          </cell>
          <cell r="M12737">
            <v>134.568</v>
          </cell>
          <cell r="N12737">
            <v>320</v>
          </cell>
        </row>
        <row r="12738">
          <cell r="D12738" t="str">
            <v>HGC-26072454</v>
          </cell>
          <cell r="E12738" t="str">
            <v>J24014474-2</v>
          </cell>
          <cell r="F12738" t="str">
            <v>PSM-ZM202606050003-0001</v>
          </cell>
          <cell r="G12738" t="str">
            <v>中山大学附属第一医院</v>
          </cell>
          <cell r="H12738" t="str">
            <v>IDT368</v>
          </cell>
          <cell r="I12738">
            <v>10</v>
          </cell>
          <cell r="J12738" t="str">
            <v>WES</v>
          </cell>
          <cell r="K12738">
            <v>6.89</v>
          </cell>
          <cell r="L12738">
            <v>18</v>
          </cell>
          <cell r="M12738">
            <v>124.02</v>
          </cell>
          <cell r="N12738">
            <v>320</v>
          </cell>
        </row>
        <row r="12739">
          <cell r="D12739" t="str">
            <v>HGC-26072461</v>
          </cell>
          <cell r="E12739" t="str">
            <v>P22009374-6</v>
          </cell>
          <cell r="F12739" t="str">
            <v>PSM-ZM202606050003-0001</v>
          </cell>
          <cell r="G12739" t="str">
            <v>中山大学附属第一医院</v>
          </cell>
          <cell r="H12739" t="str">
            <v>IDT377</v>
          </cell>
          <cell r="I12739">
            <v>10</v>
          </cell>
          <cell r="J12739" t="str">
            <v>WES</v>
          </cell>
        </row>
        <row r="12740">
          <cell r="D12740" t="str">
            <v>HGC-26072449</v>
          </cell>
          <cell r="E12740" t="str">
            <v>P22019273-1</v>
          </cell>
          <cell r="F12740" t="str">
            <v>PSM-ZM202606050003-0001</v>
          </cell>
          <cell r="G12740" t="str">
            <v>中山大学附属第一医院</v>
          </cell>
          <cell r="H12740" t="str">
            <v>IDT137</v>
          </cell>
          <cell r="I12740">
            <v>40</v>
          </cell>
          <cell r="J12740" t="str">
            <v>WES</v>
          </cell>
          <cell r="K12740">
            <v>1.571</v>
          </cell>
          <cell r="L12740">
            <v>16</v>
          </cell>
          <cell r="M12740">
            <v>25.136</v>
          </cell>
          <cell r="N12740">
            <v>250</v>
          </cell>
        </row>
        <row r="12741">
          <cell r="D12741" t="str">
            <v>HGC-26072443</v>
          </cell>
          <cell r="E12741" t="str">
            <v>J23014804-1B</v>
          </cell>
          <cell r="F12741" t="str">
            <v>PSM-ZM202606050003-0001</v>
          </cell>
          <cell r="G12741" t="str">
            <v>中山大学附属第一医院</v>
          </cell>
          <cell r="H12741" t="str">
            <v>IDT138</v>
          </cell>
          <cell r="I12741">
            <v>40</v>
          </cell>
          <cell r="J12741" t="str">
            <v>WES</v>
          </cell>
          <cell r="K12741">
            <v>2.816</v>
          </cell>
          <cell r="L12741">
            <v>18</v>
          </cell>
          <cell r="M12741">
            <v>50.688</v>
          </cell>
          <cell r="N12741">
            <v>280</v>
          </cell>
        </row>
        <row r="12742">
          <cell r="D12742" t="str">
            <v>HGC-26072447</v>
          </cell>
          <cell r="E12742" t="str">
            <v>P20012780-1</v>
          </cell>
          <cell r="F12742" t="str">
            <v>PSM-ZM202606050003-0001</v>
          </cell>
          <cell r="G12742" t="str">
            <v>中山大学附属第一医院</v>
          </cell>
          <cell r="H12742" t="str">
            <v>IDT139</v>
          </cell>
          <cell r="I12742">
            <v>40</v>
          </cell>
          <cell r="J12742" t="str">
            <v>WES</v>
          </cell>
          <cell r="K12742">
            <v>2.861</v>
          </cell>
          <cell r="L12742">
            <v>18</v>
          </cell>
          <cell r="M12742">
            <v>51.498</v>
          </cell>
          <cell r="N12742">
            <v>280</v>
          </cell>
        </row>
        <row r="12743">
          <cell r="D12743" t="str">
            <v>HGC-26072450</v>
          </cell>
          <cell r="E12743" t="str">
            <v>P20023096-1</v>
          </cell>
          <cell r="F12743" t="str">
            <v>PSM-ZM202606050003-0001</v>
          </cell>
          <cell r="G12743" t="str">
            <v>中山大学附属第一医院</v>
          </cell>
          <cell r="H12743" t="str">
            <v>IDT140</v>
          </cell>
          <cell r="I12743">
            <v>40</v>
          </cell>
          <cell r="J12743" t="str">
            <v>WES</v>
          </cell>
          <cell r="K12743">
            <v>1.214</v>
          </cell>
          <cell r="L12743">
            <v>18</v>
          </cell>
          <cell r="M12743">
            <v>21.852</v>
          </cell>
          <cell r="N12743">
            <v>280</v>
          </cell>
        </row>
        <row r="12744">
          <cell r="D12744" t="str">
            <v>HGC-26072452</v>
          </cell>
          <cell r="E12744" t="str">
            <v>P22009374-1</v>
          </cell>
          <cell r="F12744" t="str">
            <v>PSM-ZM202606050003-0001</v>
          </cell>
          <cell r="G12744" t="str">
            <v>中山大学附属第一医院</v>
          </cell>
          <cell r="H12744" t="str">
            <v>IDT141</v>
          </cell>
          <cell r="I12744">
            <v>40</v>
          </cell>
          <cell r="J12744" t="str">
            <v>WES</v>
          </cell>
          <cell r="K12744">
            <v>3.629</v>
          </cell>
          <cell r="L12744">
            <v>18</v>
          </cell>
          <cell r="M12744">
            <v>65.322</v>
          </cell>
          <cell r="N12744">
            <v>280</v>
          </cell>
        </row>
        <row r="12745">
          <cell r="D12745" t="str">
            <v>HGC-26072455</v>
          </cell>
          <cell r="E12745" t="str">
            <v>J23014804-7</v>
          </cell>
          <cell r="F12745" t="str">
            <v>PSM-ZM202606050003-0001</v>
          </cell>
          <cell r="G12745" t="str">
            <v>中山大学附属第一医院</v>
          </cell>
          <cell r="H12745" t="str">
            <v>IDT142</v>
          </cell>
          <cell r="I12745">
            <v>10</v>
          </cell>
          <cell r="J12745" t="str">
            <v>WES</v>
          </cell>
          <cell r="K12745">
            <v>4.031</v>
          </cell>
          <cell r="L12745">
            <v>18</v>
          </cell>
          <cell r="M12745">
            <v>72.558</v>
          </cell>
          <cell r="N12745">
            <v>280</v>
          </cell>
        </row>
        <row r="12746">
          <cell r="D12746" t="str">
            <v>HGC-26072460</v>
          </cell>
          <cell r="E12746" t="str">
            <v>P20023096-3</v>
          </cell>
          <cell r="F12746" t="str">
            <v>PSM-ZM202606050003-0001</v>
          </cell>
          <cell r="G12746" t="str">
            <v>中山大学附属第一医院</v>
          </cell>
          <cell r="H12746" t="str">
            <v>IDT146</v>
          </cell>
          <cell r="I12746">
            <v>10</v>
          </cell>
          <cell r="J12746" t="str">
            <v>WES</v>
          </cell>
        </row>
        <row r="12747">
          <cell r="D12747" t="str">
            <v>HGC-26072457</v>
          </cell>
          <cell r="E12747" t="str">
            <v>P21035133-5</v>
          </cell>
          <cell r="F12747" t="str">
            <v>PSM-ZM202606050003-0001</v>
          </cell>
          <cell r="G12747" t="str">
            <v>中山大学附属第一医院</v>
          </cell>
          <cell r="H12747" t="str">
            <v>IDT143</v>
          </cell>
          <cell r="I12747">
            <v>10</v>
          </cell>
          <cell r="J12747" t="str">
            <v>WES</v>
          </cell>
          <cell r="K12747">
            <v>2.977</v>
          </cell>
          <cell r="L12747">
            <v>18</v>
          </cell>
          <cell r="M12747">
            <v>53.586</v>
          </cell>
          <cell r="N12747">
            <v>250</v>
          </cell>
        </row>
        <row r="12748">
          <cell r="D12748" t="str">
            <v>HGC-26072458</v>
          </cell>
          <cell r="E12748" t="str">
            <v>J24015573-2</v>
          </cell>
          <cell r="F12748" t="str">
            <v>PSM-ZM202606050003-0001</v>
          </cell>
          <cell r="G12748" t="str">
            <v>中山大学附属第一医院</v>
          </cell>
          <cell r="H12748" t="str">
            <v>IDT144</v>
          </cell>
          <cell r="I12748">
            <v>10</v>
          </cell>
          <cell r="J12748" t="str">
            <v>WES</v>
          </cell>
          <cell r="K12748">
            <v>5.273</v>
          </cell>
          <cell r="L12748">
            <v>18</v>
          </cell>
          <cell r="M12748">
            <v>94.914</v>
          </cell>
          <cell r="N12748">
            <v>280</v>
          </cell>
        </row>
        <row r="12749">
          <cell r="D12749" t="str">
            <v>HGC-26072459</v>
          </cell>
          <cell r="E12749" t="str">
            <v>P22019273-5</v>
          </cell>
          <cell r="F12749" t="str">
            <v>PSM-ZM202606050003-0001</v>
          </cell>
          <cell r="G12749" t="str">
            <v>中山大学附属第一医院</v>
          </cell>
          <cell r="H12749" t="str">
            <v>IDT145</v>
          </cell>
          <cell r="I12749">
            <v>10</v>
          </cell>
          <cell r="J12749" t="str">
            <v>WES</v>
          </cell>
          <cell r="K12749">
            <v>1.705</v>
          </cell>
          <cell r="L12749">
            <v>18</v>
          </cell>
          <cell r="M12749">
            <v>30.69</v>
          </cell>
          <cell r="N12749">
            <v>250</v>
          </cell>
        </row>
        <row r="12750">
          <cell r="D12750" t="str">
            <v>HGC-26077903</v>
          </cell>
          <cell r="E12750" t="str">
            <v>LK  Tissue</v>
          </cell>
          <cell r="F12750" t="str">
            <v>PSM-ZM202606180008-0001</v>
          </cell>
          <cell r="G12750" t="str">
            <v>广州沃亘生物科技有限公司</v>
          </cell>
          <cell r="H12750" t="str">
            <v>IDT353</v>
          </cell>
          <cell r="I12750">
            <v>20</v>
          </cell>
          <cell r="J12750" t="str">
            <v>WES-T7</v>
          </cell>
          <cell r="K12750">
            <v>11.29</v>
          </cell>
          <cell r="L12750">
            <v>18</v>
          </cell>
          <cell r="M12750">
            <v>203.22</v>
          </cell>
          <cell r="N12750">
            <v>400</v>
          </cell>
        </row>
        <row r="12751">
          <cell r="D12751" t="str">
            <v>HGC-26077904</v>
          </cell>
          <cell r="E12751" t="str">
            <v>LK Organoid</v>
          </cell>
          <cell r="F12751" t="str">
            <v>PSM-ZM202606180008-0001</v>
          </cell>
          <cell r="G12751" t="str">
            <v>广州沃亘生物科技有限公司</v>
          </cell>
          <cell r="H12751" t="str">
            <v>IDT354</v>
          </cell>
          <cell r="I12751">
            <v>20</v>
          </cell>
          <cell r="J12751" t="str">
            <v>WES-T7</v>
          </cell>
        </row>
        <row r="12752">
          <cell r="D12752" t="str">
            <v>HGC-26077905</v>
          </cell>
          <cell r="E12752" t="str">
            <v>CALK  Tissue</v>
          </cell>
          <cell r="F12752" t="str">
            <v>PSM-ZM202606180008-0001</v>
          </cell>
          <cell r="G12752" t="str">
            <v>广州沃亘生物科技有限公司</v>
          </cell>
          <cell r="H12752" t="str">
            <v>IDT355</v>
          </cell>
          <cell r="I12752">
            <v>20</v>
          </cell>
          <cell r="J12752" t="str">
            <v>WES-T7</v>
          </cell>
        </row>
        <row r="12753">
          <cell r="D12753" t="str">
            <v>HGC-26077906</v>
          </cell>
          <cell r="E12753" t="str">
            <v>CALK  Organoid</v>
          </cell>
          <cell r="F12753" t="str">
            <v>PSM-ZM202606180008-0001</v>
          </cell>
          <cell r="G12753" t="str">
            <v>广州沃亘生物科技有限公司</v>
          </cell>
          <cell r="H12753" t="str">
            <v>IDT356</v>
          </cell>
          <cell r="I12753">
            <v>20</v>
          </cell>
          <cell r="J12753" t="str">
            <v>WES-T7</v>
          </cell>
        </row>
        <row r="12754">
          <cell r="D12754" t="str">
            <v>HGC-26079310-1</v>
          </cell>
          <cell r="E12754" t="str">
            <v>con_1</v>
          </cell>
          <cell r="F12754" t="str">
            <v>PSM-ZM202606250007-0001</v>
          </cell>
          <cell r="G12754" t="str">
            <v>南京中医药大学</v>
          </cell>
          <cell r="H12754" t="str">
            <v>IDT289</v>
          </cell>
          <cell r="I12754">
            <v>6</v>
          </cell>
          <cell r="J12754" t="str">
            <v>mRNA-T7</v>
          </cell>
          <cell r="K12754">
            <v>10.37</v>
          </cell>
          <cell r="L12754">
            <v>35</v>
          </cell>
          <cell r="M12754">
            <v>362.95</v>
          </cell>
          <cell r="N12754">
            <v>420</v>
          </cell>
        </row>
        <row r="12755">
          <cell r="D12755" t="str">
            <v>HGC-26079310-2</v>
          </cell>
          <cell r="E12755" t="str">
            <v>con_2</v>
          </cell>
          <cell r="F12755" t="str">
            <v>PSM-ZM202606250007-0001</v>
          </cell>
          <cell r="G12755" t="str">
            <v>南京中医药大学</v>
          </cell>
          <cell r="H12755" t="str">
            <v>IDT290</v>
          </cell>
          <cell r="I12755">
            <v>6</v>
          </cell>
          <cell r="J12755" t="str">
            <v>mRNA-T7</v>
          </cell>
          <cell r="K12755">
            <v>10.47</v>
          </cell>
          <cell r="L12755">
            <v>35</v>
          </cell>
          <cell r="M12755">
            <v>366.45</v>
          </cell>
          <cell r="N12755">
            <v>420</v>
          </cell>
        </row>
        <row r="12756">
          <cell r="D12756" t="str">
            <v>HGC-26079310-3</v>
          </cell>
          <cell r="E12756" t="str">
            <v>con_3</v>
          </cell>
          <cell r="F12756" t="str">
            <v>PSM-ZM202606250007-0001</v>
          </cell>
          <cell r="G12756" t="str">
            <v>南京中医药大学</v>
          </cell>
          <cell r="H12756" t="str">
            <v>IDT291</v>
          </cell>
          <cell r="I12756">
            <v>6</v>
          </cell>
          <cell r="J12756" t="str">
            <v>mRNA-T7</v>
          </cell>
          <cell r="K12756">
            <v>7.18</v>
          </cell>
          <cell r="L12756">
            <v>35</v>
          </cell>
          <cell r="M12756">
            <v>251.3</v>
          </cell>
          <cell r="N12756">
            <v>420</v>
          </cell>
        </row>
        <row r="12757">
          <cell r="D12757" t="str">
            <v>HGC-26079311-1</v>
          </cell>
          <cell r="E12757" t="str">
            <v>tumor_treat_1</v>
          </cell>
          <cell r="F12757" t="str">
            <v>PSM-ZM202606250007-0001</v>
          </cell>
          <cell r="G12757" t="str">
            <v>南京中医药大学</v>
          </cell>
          <cell r="H12757" t="str">
            <v>IDT292</v>
          </cell>
          <cell r="I12757">
            <v>6</v>
          </cell>
          <cell r="J12757" t="str">
            <v>mRNA-T7</v>
          </cell>
          <cell r="K12757">
            <v>1.76</v>
          </cell>
          <cell r="L12757">
            <v>35</v>
          </cell>
          <cell r="M12757">
            <v>61.6</v>
          </cell>
          <cell r="N12757">
            <v>420</v>
          </cell>
        </row>
        <row r="12758">
          <cell r="D12758" t="str">
            <v>HGC-26079311-2</v>
          </cell>
          <cell r="E12758" t="str">
            <v>tumor_treat_2</v>
          </cell>
          <cell r="F12758" t="str">
            <v>PSM-ZM202606250007-0001</v>
          </cell>
          <cell r="G12758" t="str">
            <v>南京中医药大学</v>
          </cell>
          <cell r="H12758" t="str">
            <v>IDT293</v>
          </cell>
          <cell r="I12758">
            <v>6</v>
          </cell>
          <cell r="J12758" t="str">
            <v>mRNA-T7</v>
          </cell>
          <cell r="K12758">
            <v>1.63</v>
          </cell>
          <cell r="L12758">
            <v>35</v>
          </cell>
          <cell r="M12758">
            <v>57.05</v>
          </cell>
          <cell r="N12758">
            <v>420</v>
          </cell>
        </row>
        <row r="12759">
          <cell r="D12759" t="str">
            <v>HGC-26079311-3</v>
          </cell>
          <cell r="E12759" t="str">
            <v>tumor_treat_3</v>
          </cell>
          <cell r="F12759" t="str">
            <v>PSM-ZM202606250007-0001</v>
          </cell>
          <cell r="G12759" t="str">
            <v>南京中医药大学</v>
          </cell>
          <cell r="H12759" t="str">
            <v>IDT294</v>
          </cell>
          <cell r="I12759">
            <v>6</v>
          </cell>
          <cell r="J12759" t="str">
            <v>mRNA-T7</v>
          </cell>
          <cell r="K12759">
            <v>2.57</v>
          </cell>
          <cell r="L12759">
            <v>35</v>
          </cell>
          <cell r="M12759">
            <v>89.95</v>
          </cell>
          <cell r="N12759">
            <v>420</v>
          </cell>
        </row>
        <row r="12760">
          <cell r="D12760" t="str">
            <v>HGC-26079586</v>
          </cell>
          <cell r="E12760" t="str">
            <v>Con 1</v>
          </cell>
          <cell r="F12760" t="str">
            <v>HGC20250228004-0156</v>
          </cell>
          <cell r="G12760" t="str">
            <v>厦门华诺海普生物科技有限公司</v>
          </cell>
          <cell r="H12760" t="str">
            <v>IDT295</v>
          </cell>
          <cell r="I12760">
            <v>6</v>
          </cell>
          <cell r="J12760" t="str">
            <v>mRNA-T7</v>
          </cell>
          <cell r="K12760">
            <v>8.42</v>
          </cell>
          <cell r="L12760">
            <v>35</v>
          </cell>
          <cell r="M12760">
            <v>294.7</v>
          </cell>
          <cell r="N12760">
            <v>420</v>
          </cell>
        </row>
        <row r="12761">
          <cell r="D12761" t="str">
            <v>HGC-26079587</v>
          </cell>
          <cell r="E12761" t="str">
            <v>Con 2</v>
          </cell>
          <cell r="F12761" t="str">
            <v>HGC20250228004-0156</v>
          </cell>
          <cell r="G12761" t="str">
            <v>厦门华诺海普生物科技有限公司</v>
          </cell>
          <cell r="H12761" t="str">
            <v>IDT296</v>
          </cell>
          <cell r="I12761">
            <v>6</v>
          </cell>
          <cell r="J12761" t="str">
            <v>mRNA-T7</v>
          </cell>
          <cell r="K12761">
            <v>3.42</v>
          </cell>
          <cell r="L12761">
            <v>35</v>
          </cell>
          <cell r="M12761">
            <v>119.7</v>
          </cell>
          <cell r="N12761">
            <v>420</v>
          </cell>
        </row>
        <row r="12762">
          <cell r="D12762" t="str">
            <v>HGC-26079588</v>
          </cell>
          <cell r="E12762" t="str">
            <v>Con 3</v>
          </cell>
          <cell r="F12762" t="str">
            <v>HGC20250228004-0156</v>
          </cell>
          <cell r="G12762" t="str">
            <v>厦门华诺海普生物科技有限公司</v>
          </cell>
          <cell r="H12762" t="str">
            <v>IDT297</v>
          </cell>
          <cell r="I12762">
            <v>6</v>
          </cell>
          <cell r="J12762" t="str">
            <v>mRNA-T7</v>
          </cell>
          <cell r="K12762">
            <v>19.16</v>
          </cell>
          <cell r="L12762">
            <v>35</v>
          </cell>
          <cell r="M12762">
            <v>670.6</v>
          </cell>
          <cell r="N12762">
            <v>420</v>
          </cell>
        </row>
        <row r="12763">
          <cell r="D12763" t="str">
            <v>HGC-26079589</v>
          </cell>
          <cell r="E12763" t="str">
            <v>model</v>
          </cell>
          <cell r="F12763" t="str">
            <v>HGC20250228004-0156</v>
          </cell>
          <cell r="G12763" t="str">
            <v>厦门华诺海普生物科技有限公司</v>
          </cell>
          <cell r="H12763" t="str">
            <v>IDT298</v>
          </cell>
          <cell r="I12763">
            <v>6</v>
          </cell>
          <cell r="J12763" t="str">
            <v>mRNA-T7</v>
          </cell>
          <cell r="K12763">
            <v>16.1</v>
          </cell>
          <cell r="L12763">
            <v>35</v>
          </cell>
          <cell r="M12763">
            <v>563.5</v>
          </cell>
          <cell r="N12763">
            <v>420</v>
          </cell>
        </row>
        <row r="12764">
          <cell r="D12764" t="str">
            <v>HGC-26079590</v>
          </cell>
          <cell r="E12764" t="str">
            <v>model</v>
          </cell>
          <cell r="F12764" t="str">
            <v>HGC20250228004-0156</v>
          </cell>
          <cell r="G12764" t="str">
            <v>厦门华诺海普生物科技有限公司</v>
          </cell>
          <cell r="H12764" t="str">
            <v>IDT299</v>
          </cell>
          <cell r="I12764">
            <v>6</v>
          </cell>
          <cell r="J12764" t="str">
            <v>mRNA-T7</v>
          </cell>
          <cell r="K12764">
            <v>15.95</v>
          </cell>
          <cell r="L12764">
            <v>35</v>
          </cell>
          <cell r="M12764">
            <v>558.25</v>
          </cell>
          <cell r="N12764">
            <v>420</v>
          </cell>
        </row>
        <row r="12765">
          <cell r="D12765" t="str">
            <v>HGC-26079591</v>
          </cell>
          <cell r="E12765" t="str">
            <v>model</v>
          </cell>
          <cell r="F12765" t="str">
            <v>HGC20250228004-0156</v>
          </cell>
          <cell r="G12765" t="str">
            <v>厦门华诺海普生物科技有限公司</v>
          </cell>
          <cell r="H12765" t="str">
            <v>IDT300</v>
          </cell>
          <cell r="I12765">
            <v>6</v>
          </cell>
          <cell r="J12765" t="str">
            <v>mRNA-T7</v>
          </cell>
          <cell r="K12765">
            <v>10.44</v>
          </cell>
          <cell r="L12765">
            <v>35</v>
          </cell>
          <cell r="M12765">
            <v>365.4</v>
          </cell>
          <cell r="N12765">
            <v>420</v>
          </cell>
        </row>
        <row r="12766">
          <cell r="D12766" t="str">
            <v>HGC-26079635</v>
          </cell>
          <cell r="E12766" t="str">
            <v>KPC NC1</v>
          </cell>
          <cell r="F12766" t="str">
            <v>PSM-ZM202606080005-0003</v>
          </cell>
          <cell r="G12766" t="str">
            <v>江苏省人民医院</v>
          </cell>
          <cell r="H12766" t="str">
            <v>IDT304</v>
          </cell>
          <cell r="I12766">
            <v>6</v>
          </cell>
          <cell r="J12766" t="str">
            <v>mRNA</v>
          </cell>
          <cell r="K12766">
            <v>7.72</v>
          </cell>
          <cell r="L12766">
            <v>35</v>
          </cell>
          <cell r="M12766">
            <v>270.2</v>
          </cell>
          <cell r="N12766">
            <v>420</v>
          </cell>
        </row>
        <row r="12767">
          <cell r="D12767" t="str">
            <v>HGC-26079636</v>
          </cell>
          <cell r="E12767" t="str">
            <v>KPC NC2</v>
          </cell>
          <cell r="F12767" t="str">
            <v>PSM-ZM202606080005-0003</v>
          </cell>
          <cell r="G12767" t="str">
            <v>江苏省人民医院</v>
          </cell>
          <cell r="H12767" t="str">
            <v>IDT305</v>
          </cell>
          <cell r="I12767">
            <v>6</v>
          </cell>
          <cell r="J12767" t="str">
            <v>mRNA</v>
          </cell>
          <cell r="K12767">
            <v>18.04</v>
          </cell>
          <cell r="L12767">
            <v>35</v>
          </cell>
          <cell r="M12767">
            <v>631.4</v>
          </cell>
          <cell r="N12767">
            <v>420</v>
          </cell>
        </row>
        <row r="12768">
          <cell r="D12768" t="str">
            <v>HGC-26079637</v>
          </cell>
          <cell r="E12768" t="str">
            <v>KPC NC3</v>
          </cell>
          <cell r="F12768" t="str">
            <v>PSM-ZM202606080005-0003</v>
          </cell>
          <cell r="G12768" t="str">
            <v>江苏省人民医院</v>
          </cell>
          <cell r="H12768" t="str">
            <v>IDT306</v>
          </cell>
          <cell r="I12768">
            <v>6</v>
          </cell>
          <cell r="J12768" t="str">
            <v>mRNA</v>
          </cell>
          <cell r="K12768">
            <v>17.75</v>
          </cell>
          <cell r="L12768">
            <v>35</v>
          </cell>
          <cell r="M12768">
            <v>621.25</v>
          </cell>
          <cell r="N12768">
            <v>420</v>
          </cell>
        </row>
        <row r="12769">
          <cell r="D12769" t="str">
            <v>HGC-26079638</v>
          </cell>
          <cell r="E12769" t="str">
            <v>KPC SH1</v>
          </cell>
          <cell r="F12769" t="str">
            <v>PSM-ZM202606080005-0003</v>
          </cell>
          <cell r="G12769" t="str">
            <v>江苏省人民医院</v>
          </cell>
          <cell r="H12769" t="str">
            <v>IDT307</v>
          </cell>
          <cell r="I12769">
            <v>6</v>
          </cell>
          <cell r="J12769" t="str">
            <v>mRNA</v>
          </cell>
          <cell r="K12769">
            <v>11.48</v>
          </cell>
          <cell r="L12769">
            <v>35</v>
          </cell>
          <cell r="M12769">
            <v>401.8</v>
          </cell>
          <cell r="N12769">
            <v>420</v>
          </cell>
        </row>
        <row r="12770">
          <cell r="D12770" t="str">
            <v>HGC-26079639</v>
          </cell>
          <cell r="E12770" t="str">
            <v>KPC SH2</v>
          </cell>
          <cell r="F12770" t="str">
            <v>PSM-ZM202606080005-0003</v>
          </cell>
          <cell r="G12770" t="str">
            <v>江苏省人民医院</v>
          </cell>
          <cell r="H12770" t="str">
            <v>IDT308</v>
          </cell>
          <cell r="I12770">
            <v>6</v>
          </cell>
          <cell r="J12770" t="str">
            <v>mRNA</v>
          </cell>
          <cell r="K12770">
            <v>17.44</v>
          </cell>
          <cell r="L12770">
            <v>35</v>
          </cell>
          <cell r="M12770">
            <v>610.4</v>
          </cell>
          <cell r="N12770">
            <v>420</v>
          </cell>
        </row>
        <row r="12771">
          <cell r="D12771" t="str">
            <v>HGC-26079640</v>
          </cell>
          <cell r="E12771" t="str">
            <v>KPC SH3</v>
          </cell>
          <cell r="F12771" t="str">
            <v>PSM-ZM202606080005-0003</v>
          </cell>
          <cell r="G12771" t="str">
            <v>江苏省人民医院</v>
          </cell>
          <cell r="H12771" t="str">
            <v>IDT309</v>
          </cell>
          <cell r="I12771">
            <v>6</v>
          </cell>
          <cell r="J12771" t="str">
            <v>mRNA</v>
          </cell>
          <cell r="K12771">
            <v>16.73</v>
          </cell>
          <cell r="L12771">
            <v>35</v>
          </cell>
          <cell r="M12771">
            <v>585.55</v>
          </cell>
          <cell r="N12771">
            <v>420</v>
          </cell>
        </row>
        <row r="12772">
          <cell r="D12772" t="str">
            <v>HGC-26079641</v>
          </cell>
          <cell r="E12772" t="str">
            <v>NC-1</v>
          </cell>
          <cell r="F12772" t="str">
            <v>PSM-ZM202606080005-0003</v>
          </cell>
          <cell r="G12772" t="str">
            <v>江苏省人民医院</v>
          </cell>
          <cell r="H12772" t="str">
            <v>IDT310</v>
          </cell>
          <cell r="I12772">
            <v>6</v>
          </cell>
          <cell r="J12772" t="str">
            <v>mRNA</v>
          </cell>
          <cell r="K12772">
            <v>11.24</v>
          </cell>
          <cell r="L12772">
            <v>35</v>
          </cell>
          <cell r="M12772">
            <v>393.4</v>
          </cell>
          <cell r="N12772">
            <v>420</v>
          </cell>
        </row>
        <row r="12773">
          <cell r="D12773" t="str">
            <v>HGC-26079642</v>
          </cell>
          <cell r="E12773" t="str">
            <v>NC-2</v>
          </cell>
          <cell r="F12773" t="str">
            <v>PSM-ZM202606080005-0003</v>
          </cell>
          <cell r="G12773" t="str">
            <v>江苏省人民医院</v>
          </cell>
          <cell r="H12773" t="str">
            <v>IDT311</v>
          </cell>
          <cell r="I12773">
            <v>6</v>
          </cell>
          <cell r="J12773" t="str">
            <v>mRNA</v>
          </cell>
          <cell r="K12773">
            <v>10.95</v>
          </cell>
          <cell r="L12773">
            <v>35</v>
          </cell>
          <cell r="M12773">
            <v>383.25</v>
          </cell>
          <cell r="N12773">
            <v>420</v>
          </cell>
        </row>
        <row r="12774">
          <cell r="D12774" t="str">
            <v>HGC-26079643</v>
          </cell>
          <cell r="E12774" t="str">
            <v>NC-3</v>
          </cell>
          <cell r="F12774" t="str">
            <v>PSM-ZM202606080005-0003</v>
          </cell>
          <cell r="G12774" t="str">
            <v>江苏省人民医院</v>
          </cell>
          <cell r="H12774" t="str">
            <v>IDT312</v>
          </cell>
          <cell r="I12774">
            <v>6</v>
          </cell>
          <cell r="J12774" t="str">
            <v>mRNA</v>
          </cell>
          <cell r="K12774">
            <v>9.48</v>
          </cell>
          <cell r="L12774">
            <v>35</v>
          </cell>
          <cell r="M12774">
            <v>331.8</v>
          </cell>
          <cell r="N12774">
            <v>420</v>
          </cell>
        </row>
        <row r="12775">
          <cell r="D12775" t="str">
            <v>HGC-26079644</v>
          </cell>
          <cell r="E12775" t="str">
            <v>米-1</v>
          </cell>
          <cell r="F12775" t="str">
            <v>PSM-ZM202606080005-0003</v>
          </cell>
          <cell r="G12775" t="str">
            <v>江苏省人民医院</v>
          </cell>
          <cell r="H12775" t="str">
            <v>IDT313</v>
          </cell>
          <cell r="I12775">
            <v>6</v>
          </cell>
          <cell r="J12775" t="str">
            <v>mRNA</v>
          </cell>
          <cell r="K12775">
            <v>16.5</v>
          </cell>
          <cell r="L12775">
            <v>35</v>
          </cell>
          <cell r="M12775">
            <v>577.5</v>
          </cell>
          <cell r="N12775">
            <v>420</v>
          </cell>
        </row>
        <row r="12776">
          <cell r="D12776" t="str">
            <v>HGC-26079645</v>
          </cell>
          <cell r="E12776" t="str">
            <v>米-2</v>
          </cell>
          <cell r="F12776" t="str">
            <v>PSM-ZM202606080005-0003</v>
          </cell>
          <cell r="G12776" t="str">
            <v>江苏省人民医院</v>
          </cell>
          <cell r="H12776" t="str">
            <v>IDT314</v>
          </cell>
          <cell r="I12776">
            <v>6</v>
          </cell>
          <cell r="J12776" t="str">
            <v>mRNA</v>
          </cell>
          <cell r="K12776">
            <v>11.99</v>
          </cell>
          <cell r="L12776">
            <v>35</v>
          </cell>
          <cell r="M12776">
            <v>419.65</v>
          </cell>
          <cell r="N12776">
            <v>420</v>
          </cell>
        </row>
        <row r="12777">
          <cell r="D12777" t="str">
            <v>HGC-26079646</v>
          </cell>
          <cell r="E12777" t="str">
            <v>米-3</v>
          </cell>
          <cell r="F12777" t="str">
            <v>PSM-ZM202606080005-0003</v>
          </cell>
          <cell r="G12777" t="str">
            <v>江苏省人民医院</v>
          </cell>
          <cell r="H12777" t="str">
            <v>IDT315</v>
          </cell>
          <cell r="I12777">
            <v>6</v>
          </cell>
          <cell r="J12777" t="str">
            <v>mRNA</v>
          </cell>
          <cell r="K12777">
            <v>10.71</v>
          </cell>
          <cell r="L12777">
            <v>35</v>
          </cell>
          <cell r="M12777">
            <v>374.85</v>
          </cell>
          <cell r="N12777">
            <v>420</v>
          </cell>
        </row>
        <row r="12778">
          <cell r="D12778" t="str">
            <v>HGC-26079605</v>
          </cell>
          <cell r="E12778" t="str">
            <v>C1</v>
          </cell>
          <cell r="F12778" t="str">
            <v>PSM-ZM202606280002-0001</v>
          </cell>
          <cell r="G12778" t="str">
            <v>武汉大学人民医院（湖北省人民医院）</v>
          </cell>
          <cell r="H12778" t="str">
            <v>IDT316</v>
          </cell>
          <cell r="I12778">
            <v>6</v>
          </cell>
          <cell r="J12778" t="str">
            <v>mRNA</v>
          </cell>
          <cell r="K12778">
            <v>14.16</v>
          </cell>
          <cell r="L12778">
            <v>35</v>
          </cell>
          <cell r="M12778">
            <v>495.6</v>
          </cell>
          <cell r="N12778">
            <v>420</v>
          </cell>
        </row>
        <row r="12779">
          <cell r="D12779" t="str">
            <v>HGC-26079606</v>
          </cell>
          <cell r="E12779" t="str">
            <v>C2</v>
          </cell>
          <cell r="F12779" t="str">
            <v>PSM-ZM202606280002-0001</v>
          </cell>
          <cell r="G12779" t="str">
            <v>武汉大学人民医院（湖北省人民医院）</v>
          </cell>
          <cell r="H12779" t="str">
            <v>IDT317</v>
          </cell>
          <cell r="I12779">
            <v>6</v>
          </cell>
          <cell r="J12779" t="str">
            <v>mRNA</v>
          </cell>
          <cell r="K12779">
            <v>13.23</v>
          </cell>
          <cell r="L12779">
            <v>35</v>
          </cell>
          <cell r="M12779">
            <v>463.05</v>
          </cell>
          <cell r="N12779">
            <v>420</v>
          </cell>
        </row>
        <row r="12780">
          <cell r="D12780" t="str">
            <v>HGC-26079607</v>
          </cell>
          <cell r="E12780" t="str">
            <v>C3</v>
          </cell>
          <cell r="F12780" t="str">
            <v>PSM-ZM202606280002-0001</v>
          </cell>
          <cell r="G12780" t="str">
            <v>武汉大学人民医院（湖北省人民医院）</v>
          </cell>
          <cell r="H12780" t="str">
            <v>IDT318</v>
          </cell>
          <cell r="I12780">
            <v>6</v>
          </cell>
          <cell r="J12780" t="str">
            <v>mRNA</v>
          </cell>
          <cell r="K12780">
            <v>8.92</v>
          </cell>
          <cell r="L12780">
            <v>35</v>
          </cell>
          <cell r="M12780">
            <v>312.2</v>
          </cell>
          <cell r="N12780">
            <v>420</v>
          </cell>
        </row>
        <row r="12781">
          <cell r="D12781" t="str">
            <v>HGC-26079608</v>
          </cell>
          <cell r="E12781" t="str">
            <v>NTG1</v>
          </cell>
          <cell r="F12781" t="str">
            <v>PSM-ZM202606280002-0001</v>
          </cell>
          <cell r="G12781" t="str">
            <v>武汉大学人民医院（湖北省人民医院）</v>
          </cell>
          <cell r="H12781" t="str">
            <v>IDT319</v>
          </cell>
          <cell r="I12781">
            <v>6</v>
          </cell>
          <cell r="J12781" t="str">
            <v>mRNA</v>
          </cell>
          <cell r="K12781">
            <v>9.09</v>
          </cell>
          <cell r="L12781">
            <v>35</v>
          </cell>
          <cell r="M12781">
            <v>318.15</v>
          </cell>
          <cell r="N12781">
            <v>420</v>
          </cell>
        </row>
        <row r="12782">
          <cell r="D12782" t="str">
            <v>HGC-26079609</v>
          </cell>
          <cell r="E12782" t="str">
            <v>NTG2</v>
          </cell>
          <cell r="F12782" t="str">
            <v>PSM-ZM202606280002-0001</v>
          </cell>
          <cell r="G12782" t="str">
            <v>武汉大学人民医院（湖北省人民医院）</v>
          </cell>
          <cell r="H12782" t="str">
            <v>IDT320</v>
          </cell>
          <cell r="I12782">
            <v>6</v>
          </cell>
          <cell r="J12782" t="str">
            <v>mRNA</v>
          </cell>
          <cell r="K12782">
            <v>9.74</v>
          </cell>
          <cell r="L12782">
            <v>35</v>
          </cell>
          <cell r="M12782">
            <v>340.9</v>
          </cell>
          <cell r="N12782">
            <v>420</v>
          </cell>
        </row>
        <row r="12783">
          <cell r="D12783" t="str">
            <v>HGC-26079610</v>
          </cell>
          <cell r="E12783" t="str">
            <v>NTG3</v>
          </cell>
          <cell r="F12783" t="str">
            <v>PSM-ZM202606280002-0001</v>
          </cell>
          <cell r="G12783" t="str">
            <v>武汉大学人民医院（湖北省人民医院）</v>
          </cell>
          <cell r="H12783" t="str">
            <v>IDT321</v>
          </cell>
          <cell r="I12783">
            <v>6</v>
          </cell>
          <cell r="J12783" t="str">
            <v>mRNA</v>
          </cell>
          <cell r="K12783">
            <v>16.46</v>
          </cell>
          <cell r="L12783">
            <v>35</v>
          </cell>
          <cell r="M12783">
            <v>576.1</v>
          </cell>
          <cell r="N12783">
            <v>420</v>
          </cell>
        </row>
        <row r="12784">
          <cell r="D12784" t="str">
            <v>HGC-26079611</v>
          </cell>
          <cell r="E12784" t="str">
            <v>BBTD1</v>
          </cell>
          <cell r="F12784" t="str">
            <v>PSM-ZM202606280002-0001</v>
          </cell>
          <cell r="G12784" t="str">
            <v>武汉大学人民医院（湖北省人民医院）</v>
          </cell>
          <cell r="H12784" t="str">
            <v>IDT322</v>
          </cell>
          <cell r="I12784">
            <v>6</v>
          </cell>
          <cell r="J12784" t="str">
            <v>mRNA</v>
          </cell>
          <cell r="K12784">
            <v>12.31</v>
          </cell>
          <cell r="L12784">
            <v>35</v>
          </cell>
          <cell r="M12784">
            <v>430.85</v>
          </cell>
          <cell r="N12784">
            <v>420</v>
          </cell>
        </row>
        <row r="12785">
          <cell r="D12785" t="str">
            <v>HGC-26079612</v>
          </cell>
          <cell r="E12785" t="str">
            <v>BBTD2</v>
          </cell>
          <cell r="F12785" t="str">
            <v>PSM-ZM202606280002-0001</v>
          </cell>
          <cell r="G12785" t="str">
            <v>武汉大学人民医院（湖北省人民医院）</v>
          </cell>
          <cell r="H12785" t="str">
            <v>IDT323</v>
          </cell>
          <cell r="I12785">
            <v>6</v>
          </cell>
          <cell r="J12785" t="str">
            <v>mRNA</v>
          </cell>
          <cell r="K12785">
            <v>13.49</v>
          </cell>
          <cell r="L12785">
            <v>35</v>
          </cell>
          <cell r="M12785">
            <v>472.15</v>
          </cell>
          <cell r="N12785">
            <v>420</v>
          </cell>
        </row>
        <row r="12786">
          <cell r="D12786" t="str">
            <v>HGC-26079613</v>
          </cell>
          <cell r="E12786" t="str">
            <v>BBTD3</v>
          </cell>
          <cell r="F12786" t="str">
            <v>PSM-ZM202606280002-0001</v>
          </cell>
          <cell r="G12786" t="str">
            <v>武汉大学人民医院（湖北省人民医院）</v>
          </cell>
          <cell r="H12786" t="str">
            <v>IDT324</v>
          </cell>
          <cell r="I12786">
            <v>6</v>
          </cell>
          <cell r="J12786" t="str">
            <v>mRNA</v>
          </cell>
          <cell r="K12786">
            <v>13.03</v>
          </cell>
          <cell r="L12786">
            <v>35</v>
          </cell>
          <cell r="M12786">
            <v>456.05</v>
          </cell>
          <cell r="N12786">
            <v>420</v>
          </cell>
        </row>
        <row r="12787">
          <cell r="D12787" t="str">
            <v>HGC-26079289</v>
          </cell>
          <cell r="E12787" t="str">
            <v>RNAseq_DCM6</v>
          </cell>
          <cell r="F12787" t="str">
            <v>PSM-ZM202604020002-0005</v>
          </cell>
          <cell r="G12787" t="str">
            <v>四川大学华西第二医院</v>
          </cell>
          <cell r="H12787" t="str">
            <v>IDT325</v>
          </cell>
          <cell r="I12787">
            <v>6</v>
          </cell>
          <cell r="J12787" t="str">
            <v>mRNA</v>
          </cell>
          <cell r="K12787">
            <v>11.4</v>
          </cell>
          <cell r="L12787">
            <v>35</v>
          </cell>
          <cell r="M12787">
            <v>399</v>
          </cell>
          <cell r="N12787">
            <v>420</v>
          </cell>
        </row>
        <row r="12788">
          <cell r="D12788" t="str">
            <v>HGC-26079290</v>
          </cell>
          <cell r="E12788" t="str">
            <v>RNAseq_DCM7</v>
          </cell>
          <cell r="F12788" t="str">
            <v>PSM-ZM202604020002-0005</v>
          </cell>
          <cell r="G12788" t="str">
            <v>四川大学华西第二医院</v>
          </cell>
          <cell r="H12788" t="str">
            <v>IDT326</v>
          </cell>
          <cell r="I12788">
            <v>6</v>
          </cell>
          <cell r="J12788" t="str">
            <v>mRNA</v>
          </cell>
          <cell r="K12788">
            <v>8.74</v>
          </cell>
          <cell r="L12788">
            <v>35</v>
          </cell>
          <cell r="M12788">
            <v>305.9</v>
          </cell>
          <cell r="N12788">
            <v>420</v>
          </cell>
        </row>
        <row r="12789">
          <cell r="D12789" t="str">
            <v>HGC-26079292</v>
          </cell>
          <cell r="E12789" t="str">
            <v>RNAseq_DCM9</v>
          </cell>
          <cell r="F12789" t="str">
            <v>PSM-ZM202604020002-0005</v>
          </cell>
          <cell r="G12789" t="str">
            <v>四川大学华西第二医院</v>
          </cell>
          <cell r="H12789" t="str">
            <v>IDT327</v>
          </cell>
          <cell r="I12789">
            <v>6</v>
          </cell>
          <cell r="J12789" t="str">
            <v>mRNA</v>
          </cell>
          <cell r="K12789">
            <v>1.77</v>
          </cell>
          <cell r="L12789">
            <v>35</v>
          </cell>
          <cell r="M12789">
            <v>61.95</v>
          </cell>
          <cell r="N12789">
            <v>420</v>
          </cell>
        </row>
        <row r="12790">
          <cell r="D12790" t="str">
            <v>HGC-26079305</v>
          </cell>
          <cell r="E12790" t="str">
            <v>RNAseq_DCM22</v>
          </cell>
          <cell r="F12790" t="str">
            <v>PSM-ZM202604020002-0005</v>
          </cell>
          <cell r="G12790" t="str">
            <v>四川大学华西第二医院</v>
          </cell>
          <cell r="H12790" t="str">
            <v>IDT328</v>
          </cell>
          <cell r="I12790">
            <v>6</v>
          </cell>
          <cell r="J12790" t="str">
            <v>mRNA</v>
          </cell>
          <cell r="K12790">
            <v>9.54</v>
          </cell>
          <cell r="L12790">
            <v>35</v>
          </cell>
          <cell r="M12790">
            <v>333.9</v>
          </cell>
          <cell r="N12790">
            <v>420</v>
          </cell>
        </row>
        <row r="12791">
          <cell r="D12791" t="str">
            <v>HGC-26079308</v>
          </cell>
          <cell r="E12791" t="str">
            <v>RNAseq_DCM25</v>
          </cell>
          <cell r="F12791" t="str">
            <v>PSM-ZM202604020002-0005</v>
          </cell>
          <cell r="G12791" t="str">
            <v>四川大学华西第二医院</v>
          </cell>
          <cell r="H12791" t="str">
            <v>IDT329</v>
          </cell>
          <cell r="I12791">
            <v>6</v>
          </cell>
          <cell r="J12791" t="str">
            <v>mRNA</v>
          </cell>
          <cell r="K12791">
            <v>18.57</v>
          </cell>
          <cell r="L12791">
            <v>35</v>
          </cell>
          <cell r="M12791">
            <v>649.95</v>
          </cell>
          <cell r="N12791">
            <v>420</v>
          </cell>
        </row>
        <row r="12792">
          <cell r="D12792" t="str">
            <v>HGC-26079287</v>
          </cell>
          <cell r="E12792" t="str">
            <v>RNAseq_DCM4</v>
          </cell>
          <cell r="F12792" t="str">
            <v>PSM-ZM202604020002-0005</v>
          </cell>
          <cell r="G12792" t="str">
            <v>四川大学华西第二医院</v>
          </cell>
          <cell r="H12792" t="str">
            <v>IDT330</v>
          </cell>
          <cell r="I12792">
            <v>6</v>
          </cell>
          <cell r="J12792" t="str">
            <v>mRNA</v>
          </cell>
          <cell r="K12792">
            <v>14.72</v>
          </cell>
          <cell r="L12792">
            <v>35</v>
          </cell>
          <cell r="M12792">
            <v>515.2</v>
          </cell>
          <cell r="N12792">
            <v>420</v>
          </cell>
        </row>
        <row r="12793">
          <cell r="D12793" t="str">
            <v>HGC-26079288</v>
          </cell>
          <cell r="E12793" t="str">
            <v>RNAseq_DCM5</v>
          </cell>
          <cell r="F12793" t="str">
            <v>PSM-ZM202604020002-0005</v>
          </cell>
          <cell r="G12793" t="str">
            <v>四川大学华西第二医院</v>
          </cell>
          <cell r="H12793" t="str">
            <v>IDT331</v>
          </cell>
          <cell r="I12793">
            <v>6</v>
          </cell>
          <cell r="J12793" t="str">
            <v>mRNA</v>
          </cell>
          <cell r="K12793">
            <v>13.7</v>
          </cell>
          <cell r="L12793">
            <v>35</v>
          </cell>
          <cell r="M12793">
            <v>479.5</v>
          </cell>
          <cell r="N12793">
            <v>420</v>
          </cell>
        </row>
        <row r="12794">
          <cell r="D12794" t="str">
            <v>HGC-26079293</v>
          </cell>
          <cell r="E12794" t="str">
            <v>RNAseq_DCM10</v>
          </cell>
          <cell r="F12794" t="str">
            <v>PSM-ZM202604020002-0005</v>
          </cell>
          <cell r="G12794" t="str">
            <v>四川大学华西第二医院</v>
          </cell>
          <cell r="H12794" t="str">
            <v>IDT332</v>
          </cell>
          <cell r="I12794">
            <v>6</v>
          </cell>
          <cell r="J12794" t="str">
            <v>mRNA</v>
          </cell>
          <cell r="K12794">
            <v>9.8</v>
          </cell>
          <cell r="L12794">
            <v>35</v>
          </cell>
          <cell r="M12794">
            <v>343</v>
          </cell>
          <cell r="N12794">
            <v>420</v>
          </cell>
        </row>
        <row r="12795">
          <cell r="D12795" t="str">
            <v>HGC-26079294</v>
          </cell>
          <cell r="E12795" t="str">
            <v>RNAseq_DCM11</v>
          </cell>
          <cell r="F12795" t="str">
            <v>PSM-ZM202604020002-0005</v>
          </cell>
          <cell r="G12795" t="str">
            <v>四川大学华西第二医院</v>
          </cell>
          <cell r="H12795" t="str">
            <v>IDT333</v>
          </cell>
          <cell r="I12795">
            <v>6</v>
          </cell>
          <cell r="J12795" t="str">
            <v>mRNA</v>
          </cell>
          <cell r="K12795">
            <v>9.84</v>
          </cell>
          <cell r="L12795">
            <v>35</v>
          </cell>
          <cell r="M12795">
            <v>344.4</v>
          </cell>
          <cell r="N12795">
            <v>420</v>
          </cell>
        </row>
        <row r="12796">
          <cell r="D12796" t="str">
            <v>HGC-26079295</v>
          </cell>
          <cell r="E12796" t="str">
            <v>RNAseq_DCM12</v>
          </cell>
          <cell r="F12796" t="str">
            <v>PSM-ZM202604020002-0005</v>
          </cell>
          <cell r="G12796" t="str">
            <v>四川大学华西第二医院</v>
          </cell>
          <cell r="H12796" t="str">
            <v>IDT334</v>
          </cell>
          <cell r="I12796">
            <v>6</v>
          </cell>
          <cell r="J12796" t="str">
            <v>mRNA</v>
          </cell>
          <cell r="K12796">
            <v>11.05</v>
          </cell>
          <cell r="L12796">
            <v>35</v>
          </cell>
          <cell r="M12796">
            <v>386.75</v>
          </cell>
          <cell r="N12796">
            <v>420</v>
          </cell>
        </row>
        <row r="12797">
          <cell r="D12797" t="str">
            <v>HGC-26079296</v>
          </cell>
          <cell r="E12797" t="str">
            <v>RNAseq_DCM13</v>
          </cell>
          <cell r="F12797" t="str">
            <v>PSM-ZM202604020002-0005</v>
          </cell>
          <cell r="G12797" t="str">
            <v>四川大学华西第二医院</v>
          </cell>
          <cell r="H12797" t="str">
            <v>IDT335</v>
          </cell>
          <cell r="I12797">
            <v>6</v>
          </cell>
          <cell r="J12797" t="str">
            <v>mRNA</v>
          </cell>
          <cell r="K12797">
            <v>6.99</v>
          </cell>
          <cell r="L12797">
            <v>35</v>
          </cell>
          <cell r="M12797">
            <v>244.65</v>
          </cell>
          <cell r="N12797">
            <v>420</v>
          </cell>
        </row>
        <row r="12798">
          <cell r="D12798" t="str">
            <v>HGC-26079298</v>
          </cell>
          <cell r="E12798" t="str">
            <v>RNAseq_DCM15</v>
          </cell>
          <cell r="F12798" t="str">
            <v>PSM-ZM202604020002-0005</v>
          </cell>
          <cell r="G12798" t="str">
            <v>四川大学华西第二医院</v>
          </cell>
          <cell r="H12798" t="str">
            <v>IDT336</v>
          </cell>
          <cell r="I12798">
            <v>6</v>
          </cell>
          <cell r="J12798" t="str">
            <v>mRNA</v>
          </cell>
          <cell r="K12798">
            <v>6.2</v>
          </cell>
          <cell r="L12798">
            <v>35</v>
          </cell>
          <cell r="M12798">
            <v>217</v>
          </cell>
          <cell r="N12798">
            <v>420</v>
          </cell>
        </row>
        <row r="12799">
          <cell r="D12799" t="str">
            <v>HGC-26079299</v>
          </cell>
          <cell r="E12799" t="str">
            <v>RNAseq_DCM16</v>
          </cell>
          <cell r="F12799" t="str">
            <v>PSM-ZM202604020002-0005</v>
          </cell>
          <cell r="G12799" t="str">
            <v>四川大学华西第二医院</v>
          </cell>
          <cell r="H12799" t="str">
            <v>IDT337</v>
          </cell>
          <cell r="I12799">
            <v>6</v>
          </cell>
          <cell r="J12799" t="str">
            <v>mRNA</v>
          </cell>
          <cell r="K12799">
            <v>17.85</v>
          </cell>
          <cell r="L12799">
            <v>35</v>
          </cell>
          <cell r="M12799">
            <v>624.75</v>
          </cell>
          <cell r="N12799">
            <v>420</v>
          </cell>
        </row>
        <row r="12800">
          <cell r="D12800" t="str">
            <v>HGC-26079300</v>
          </cell>
          <cell r="E12800" t="str">
            <v>RNAseq_DCM17</v>
          </cell>
          <cell r="F12800" t="str">
            <v>PSM-ZM202604020002-0005</v>
          </cell>
          <cell r="G12800" t="str">
            <v>四川大学华西第二医院</v>
          </cell>
          <cell r="H12800" t="str">
            <v>IDT338</v>
          </cell>
          <cell r="I12800">
            <v>6</v>
          </cell>
          <cell r="J12800" t="str">
            <v>mRNA</v>
          </cell>
          <cell r="K12800">
            <v>19.41</v>
          </cell>
          <cell r="L12800">
            <v>35</v>
          </cell>
          <cell r="M12800">
            <v>679.35</v>
          </cell>
          <cell r="N12800">
            <v>420</v>
          </cell>
        </row>
        <row r="12801">
          <cell r="D12801" t="str">
            <v>HGC-26079301</v>
          </cell>
          <cell r="E12801" t="str">
            <v>RNAseq_DCM18</v>
          </cell>
          <cell r="F12801" t="str">
            <v>PSM-ZM202604020002-0005</v>
          </cell>
          <cell r="G12801" t="str">
            <v>四川大学华西第二医院</v>
          </cell>
          <cell r="H12801" t="str">
            <v>IDT339</v>
          </cell>
          <cell r="I12801">
            <v>6</v>
          </cell>
          <cell r="J12801" t="str">
            <v>mRNA</v>
          </cell>
          <cell r="K12801">
            <v>12.58</v>
          </cell>
          <cell r="L12801">
            <v>35</v>
          </cell>
          <cell r="M12801">
            <v>440.3</v>
          </cell>
          <cell r="N12801">
            <v>420</v>
          </cell>
        </row>
        <row r="12802">
          <cell r="D12802" t="str">
            <v>HGC-26079302</v>
          </cell>
          <cell r="E12802" t="str">
            <v>RNAseq_DCM19</v>
          </cell>
          <cell r="F12802" t="str">
            <v>PSM-ZM202604020002-0005</v>
          </cell>
          <cell r="G12802" t="str">
            <v>四川大学华西第二医院</v>
          </cell>
          <cell r="H12802" t="str">
            <v>IDT340</v>
          </cell>
          <cell r="I12802">
            <v>6</v>
          </cell>
          <cell r="J12802" t="str">
            <v>mRNA</v>
          </cell>
          <cell r="K12802">
            <v>11.6</v>
          </cell>
          <cell r="L12802">
            <v>35</v>
          </cell>
          <cell r="M12802">
            <v>406</v>
          </cell>
          <cell r="N12802">
            <v>420</v>
          </cell>
        </row>
        <row r="12803">
          <cell r="D12803" t="str">
            <v>HGC-26079303</v>
          </cell>
          <cell r="E12803" t="str">
            <v>RNAseq_DCM20</v>
          </cell>
          <cell r="F12803" t="str">
            <v>PSM-ZM202604020002-0005</v>
          </cell>
          <cell r="G12803" t="str">
            <v>四川大学华西第二医院</v>
          </cell>
          <cell r="H12803" t="str">
            <v>IDT341</v>
          </cell>
          <cell r="I12803">
            <v>6</v>
          </cell>
          <cell r="J12803" t="str">
            <v>mRNA</v>
          </cell>
          <cell r="K12803">
            <v>11.68</v>
          </cell>
          <cell r="L12803">
            <v>35</v>
          </cell>
          <cell r="M12803">
            <v>408.8</v>
          </cell>
          <cell r="N12803">
            <v>420</v>
          </cell>
        </row>
        <row r="12804">
          <cell r="D12804" t="str">
            <v>HGC-26079304</v>
          </cell>
          <cell r="E12804" t="str">
            <v>RNAseq_DCM21</v>
          </cell>
          <cell r="F12804" t="str">
            <v>PSM-ZM202604020002-0005</v>
          </cell>
          <cell r="G12804" t="str">
            <v>四川大学华西第二医院</v>
          </cell>
          <cell r="H12804" t="str">
            <v>IDT342</v>
          </cell>
          <cell r="I12804">
            <v>6</v>
          </cell>
          <cell r="J12804" t="str">
            <v>mRNA</v>
          </cell>
          <cell r="K12804">
            <v>9.07</v>
          </cell>
          <cell r="L12804">
            <v>35</v>
          </cell>
          <cell r="M12804">
            <v>317.45</v>
          </cell>
          <cell r="N12804">
            <v>420</v>
          </cell>
        </row>
        <row r="12805">
          <cell r="D12805" t="str">
            <v>HGC-26079306</v>
          </cell>
          <cell r="E12805" t="str">
            <v>RNAseq_DCM23</v>
          </cell>
          <cell r="F12805" t="str">
            <v>PSM-ZM202604020002-0005</v>
          </cell>
          <cell r="G12805" t="str">
            <v>四川大学华西第二医院</v>
          </cell>
          <cell r="H12805" t="str">
            <v>IDT343</v>
          </cell>
          <cell r="I12805">
            <v>6</v>
          </cell>
          <cell r="J12805" t="str">
            <v>mRNA</v>
          </cell>
          <cell r="K12805">
            <v>8.49</v>
          </cell>
          <cell r="L12805">
            <v>35</v>
          </cell>
          <cell r="M12805">
            <v>297.15</v>
          </cell>
          <cell r="N12805">
            <v>420</v>
          </cell>
        </row>
        <row r="12806">
          <cell r="D12806" t="str">
            <v>HGC-26079307</v>
          </cell>
          <cell r="E12806" t="str">
            <v>RNAseq_DCM24</v>
          </cell>
          <cell r="F12806" t="str">
            <v>PSM-ZM202604020002-0005</v>
          </cell>
          <cell r="G12806" t="str">
            <v>四川大学华西第二医院</v>
          </cell>
          <cell r="H12806" t="str">
            <v>IDT344</v>
          </cell>
          <cell r="I12806">
            <v>6</v>
          </cell>
          <cell r="J12806" t="str">
            <v>mRNA</v>
          </cell>
          <cell r="K12806">
            <v>6.27</v>
          </cell>
          <cell r="L12806">
            <v>35</v>
          </cell>
          <cell r="M12806">
            <v>219.45</v>
          </cell>
          <cell r="N12806">
            <v>420</v>
          </cell>
        </row>
        <row r="12807">
          <cell r="D12807" t="str">
            <v>HGC-26079309</v>
          </cell>
          <cell r="E12807" t="str">
            <v>RNAseq_DCM26</v>
          </cell>
          <cell r="F12807" t="str">
            <v>PSM-ZM202604020002-0005</v>
          </cell>
          <cell r="G12807" t="str">
            <v>四川大学华西第二医院</v>
          </cell>
          <cell r="H12807" t="str">
            <v>IDT345</v>
          </cell>
          <cell r="I12807">
            <v>6</v>
          </cell>
          <cell r="J12807" t="str">
            <v>mRNA</v>
          </cell>
          <cell r="K12807">
            <v>17.03</v>
          </cell>
          <cell r="L12807">
            <v>35</v>
          </cell>
          <cell r="M12807">
            <v>596.05</v>
          </cell>
          <cell r="N12807">
            <v>420</v>
          </cell>
        </row>
        <row r="12808">
          <cell r="D12808" t="str">
            <v>HGC-26079681</v>
          </cell>
          <cell r="E12808" t="str">
            <v>Jellyfish20260629-RNA</v>
          </cell>
          <cell r="F12808" t="str">
            <v>PSM-ZM202606280001-0001</v>
          </cell>
          <cell r="G12808" t="str">
            <v>清华大学深圳国际研究生院</v>
          </cell>
          <cell r="H12808" t="str">
            <v>IDT346</v>
          </cell>
          <cell r="I12808">
            <v>6</v>
          </cell>
          <cell r="J12808" t="str">
            <v>mRNA</v>
          </cell>
          <cell r="K12808">
            <v>2.29</v>
          </cell>
          <cell r="L12808">
            <v>35</v>
          </cell>
          <cell r="M12808">
            <v>80.15</v>
          </cell>
          <cell r="N12808">
            <v>420</v>
          </cell>
        </row>
        <row r="12809">
          <cell r="D12809" t="str">
            <v>HGC-26079721</v>
          </cell>
          <cell r="E12809" t="str">
            <v>HCT116-con-1</v>
          </cell>
          <cell r="F12809" t="str">
            <v>PSM-ZM202606300004-0001</v>
          </cell>
          <cell r="G12809" t="str">
            <v>南华大学</v>
          </cell>
          <cell r="H12809" t="str">
            <v>IDT347</v>
          </cell>
          <cell r="I12809">
            <v>6</v>
          </cell>
          <cell r="J12809" t="str">
            <v>mRNA-T7</v>
          </cell>
          <cell r="K12809">
            <v>9.87</v>
          </cell>
          <cell r="L12809">
            <v>35</v>
          </cell>
          <cell r="M12809">
            <v>345.45</v>
          </cell>
          <cell r="N12809">
            <v>420</v>
          </cell>
        </row>
        <row r="12810">
          <cell r="D12810" t="str">
            <v>HGC-26079722</v>
          </cell>
          <cell r="E12810" t="str">
            <v>HCT116-con-2</v>
          </cell>
          <cell r="F12810" t="str">
            <v>PSM-ZM202606300004-0001</v>
          </cell>
          <cell r="G12810" t="str">
            <v>南华大学</v>
          </cell>
          <cell r="H12810" t="str">
            <v>IDT348</v>
          </cell>
          <cell r="I12810">
            <v>6</v>
          </cell>
          <cell r="J12810" t="str">
            <v>mRNA-T7</v>
          </cell>
          <cell r="K12810">
            <v>8.83</v>
          </cell>
          <cell r="L12810">
            <v>35</v>
          </cell>
          <cell r="M12810">
            <v>309.05</v>
          </cell>
          <cell r="N12810">
            <v>420</v>
          </cell>
        </row>
        <row r="12811">
          <cell r="D12811" t="str">
            <v>HGC-26079723</v>
          </cell>
          <cell r="E12811" t="str">
            <v>HCT116-con-3</v>
          </cell>
          <cell r="F12811" t="str">
            <v>PSM-ZM202606300004-0001</v>
          </cell>
          <cell r="G12811" t="str">
            <v>南华大学</v>
          </cell>
          <cell r="H12811" t="str">
            <v>IDT349</v>
          </cell>
          <cell r="I12811">
            <v>6</v>
          </cell>
          <cell r="J12811" t="str">
            <v>mRNA-T7</v>
          </cell>
          <cell r="K12811">
            <v>11.16</v>
          </cell>
          <cell r="L12811">
            <v>35</v>
          </cell>
          <cell r="M12811">
            <v>390.6</v>
          </cell>
          <cell r="N12811">
            <v>420</v>
          </cell>
        </row>
        <row r="12812">
          <cell r="D12812" t="str">
            <v>HGC-26079724</v>
          </cell>
          <cell r="E12812" t="str">
            <v>HCT116-sh-1</v>
          </cell>
          <cell r="F12812" t="str">
            <v>PSM-ZM202606300004-0001</v>
          </cell>
          <cell r="G12812" t="str">
            <v>南华大学</v>
          </cell>
          <cell r="H12812" t="str">
            <v>IDT350</v>
          </cell>
          <cell r="I12812">
            <v>6</v>
          </cell>
          <cell r="J12812" t="str">
            <v>mRNA-T7</v>
          </cell>
          <cell r="K12812">
            <v>8.6</v>
          </cell>
          <cell r="L12812">
            <v>35</v>
          </cell>
          <cell r="M12812">
            <v>301</v>
          </cell>
          <cell r="N12812">
            <v>420</v>
          </cell>
        </row>
        <row r="12813">
          <cell r="D12813" t="str">
            <v>HGC-26079725</v>
          </cell>
          <cell r="E12813" t="str">
            <v>HCT116-sh-2</v>
          </cell>
          <cell r="F12813" t="str">
            <v>PSM-ZM202606300004-0001</v>
          </cell>
          <cell r="G12813" t="str">
            <v>南华大学</v>
          </cell>
          <cell r="H12813" t="str">
            <v>IDT351</v>
          </cell>
          <cell r="I12813">
            <v>6</v>
          </cell>
          <cell r="J12813" t="str">
            <v>mRNA-T7</v>
          </cell>
          <cell r="K12813">
            <v>7.74</v>
          </cell>
          <cell r="L12813">
            <v>35</v>
          </cell>
          <cell r="M12813">
            <v>270.9</v>
          </cell>
          <cell r="N12813">
            <v>420</v>
          </cell>
        </row>
        <row r="12814">
          <cell r="D12814" t="str">
            <v>HGC-26079726</v>
          </cell>
          <cell r="E12814" t="str">
            <v>HCT116-sh-3</v>
          </cell>
          <cell r="F12814" t="str">
            <v>PSM-ZM202606300004-0001</v>
          </cell>
          <cell r="G12814" t="str">
            <v>南华大学</v>
          </cell>
          <cell r="H12814" t="str">
            <v>IDT352</v>
          </cell>
          <cell r="I12814">
            <v>6</v>
          </cell>
          <cell r="J12814" t="str">
            <v>mRNA-T7</v>
          </cell>
          <cell r="K12814">
            <v>8.28</v>
          </cell>
          <cell r="L12814">
            <v>35</v>
          </cell>
          <cell r="M12814">
            <v>289.8</v>
          </cell>
          <cell r="N12814">
            <v>420</v>
          </cell>
        </row>
        <row r="12815">
          <cell r="D12815" t="str">
            <v>HGC-26077879</v>
          </cell>
          <cell r="E12815" t="str">
            <v>MKN45-shctrl-1</v>
          </cell>
          <cell r="F12815" t="str">
            <v>HGC20230828007-0049</v>
          </cell>
          <cell r="G12815" t="str">
            <v>中国人民解放军陆军特色医学中心</v>
          </cell>
          <cell r="H12815" t="str">
            <v>IDT353</v>
          </cell>
          <cell r="I12815">
            <v>10</v>
          </cell>
          <cell r="J12815" t="str">
            <v>LncRNA</v>
          </cell>
          <cell r="K12815">
            <v>28.59</v>
          </cell>
          <cell r="L12815">
            <v>20</v>
          </cell>
          <cell r="M12815">
            <v>571.8</v>
          </cell>
          <cell r="N12815">
            <v>400</v>
          </cell>
        </row>
        <row r="12816">
          <cell r="D12816" t="str">
            <v>HGC-26077880</v>
          </cell>
          <cell r="E12816" t="str">
            <v>MKN45-shctrl-2</v>
          </cell>
          <cell r="F12816" t="str">
            <v>HGC20230828007-0049</v>
          </cell>
          <cell r="G12816" t="str">
            <v>中国人民解放军陆军特色医学中心</v>
          </cell>
          <cell r="H12816" t="str">
            <v>IDT354</v>
          </cell>
          <cell r="I12816">
            <v>10</v>
          </cell>
          <cell r="J12816" t="str">
            <v>LncRNA</v>
          </cell>
          <cell r="K12816">
            <v>29.38</v>
          </cell>
          <cell r="L12816">
            <v>20</v>
          </cell>
          <cell r="M12816">
            <v>587.6</v>
          </cell>
          <cell r="N12816">
            <v>400</v>
          </cell>
        </row>
        <row r="12817">
          <cell r="D12817" t="str">
            <v>HGC-26077881</v>
          </cell>
          <cell r="E12817" t="str">
            <v>MKN45-shctrl-3</v>
          </cell>
          <cell r="F12817" t="str">
            <v>HGC20230828007-0049</v>
          </cell>
          <cell r="G12817" t="str">
            <v>中国人民解放军陆军特色医学中心</v>
          </cell>
          <cell r="H12817" t="str">
            <v>IDT355</v>
          </cell>
          <cell r="I12817">
            <v>10</v>
          </cell>
          <cell r="J12817" t="str">
            <v>LncRNA</v>
          </cell>
          <cell r="K12817">
            <v>14.81</v>
          </cell>
          <cell r="L12817">
            <v>20</v>
          </cell>
          <cell r="M12817">
            <v>296.2</v>
          </cell>
          <cell r="N12817">
            <v>400</v>
          </cell>
        </row>
        <row r="12818">
          <cell r="D12818" t="str">
            <v>HGC-26077882</v>
          </cell>
          <cell r="E12818" t="str">
            <v>MKN45-shSP3-1</v>
          </cell>
          <cell r="F12818" t="str">
            <v>HGC20230828007-0049</v>
          </cell>
          <cell r="G12818" t="str">
            <v>中国人民解放军陆军特色医学中心</v>
          </cell>
          <cell r="H12818" t="str">
            <v>IDT356</v>
          </cell>
          <cell r="I12818">
            <v>10</v>
          </cell>
          <cell r="J12818" t="str">
            <v>LncRNA</v>
          </cell>
          <cell r="K12818">
            <v>20.88</v>
          </cell>
          <cell r="L12818">
            <v>20</v>
          </cell>
          <cell r="M12818">
            <v>417.6</v>
          </cell>
          <cell r="N12818">
            <v>400</v>
          </cell>
        </row>
        <row r="12819">
          <cell r="D12819" t="str">
            <v>HGC-26077883</v>
          </cell>
          <cell r="E12819" t="str">
            <v>MKN45-shSP3-2</v>
          </cell>
          <cell r="F12819" t="str">
            <v>HGC20230828007-0049</v>
          </cell>
          <cell r="G12819" t="str">
            <v>中国人民解放军陆军特色医学中心</v>
          </cell>
          <cell r="H12819" t="str">
            <v>IDT357</v>
          </cell>
          <cell r="I12819">
            <v>10</v>
          </cell>
          <cell r="J12819" t="str">
            <v>LncRNA</v>
          </cell>
          <cell r="K12819">
            <v>21.43</v>
          </cell>
          <cell r="L12819">
            <v>20</v>
          </cell>
          <cell r="M12819">
            <v>428.6</v>
          </cell>
          <cell r="N12819">
            <v>400</v>
          </cell>
        </row>
        <row r="12820">
          <cell r="D12820" t="str">
            <v>HGC-26077884</v>
          </cell>
          <cell r="E12820" t="str">
            <v>MKN45-shSP3-3</v>
          </cell>
          <cell r="F12820" t="str">
            <v>HGC20230828007-0049</v>
          </cell>
          <cell r="G12820" t="str">
            <v>中国人民解放军陆军特色医学中心</v>
          </cell>
          <cell r="H12820" t="str">
            <v>IDT358</v>
          </cell>
          <cell r="I12820">
            <v>10</v>
          </cell>
          <cell r="J12820" t="str">
            <v>LncRNA</v>
          </cell>
          <cell r="K12820">
            <v>18.52</v>
          </cell>
          <cell r="L12820">
            <v>20</v>
          </cell>
          <cell r="M12820">
            <v>370.4</v>
          </cell>
          <cell r="N12820">
            <v>400</v>
          </cell>
        </row>
        <row r="12821">
          <cell r="D12821" t="str">
            <v>HGC-26077885</v>
          </cell>
          <cell r="E12821" t="str">
            <v>MKN45-TCF7L1-1</v>
          </cell>
          <cell r="F12821" t="str">
            <v>HGC20230828007-0049</v>
          </cell>
          <cell r="G12821" t="str">
            <v>中国人民解放军陆军特色医学中心</v>
          </cell>
          <cell r="H12821" t="str">
            <v>IDT359</v>
          </cell>
          <cell r="I12821">
            <v>10</v>
          </cell>
          <cell r="J12821" t="str">
            <v>LncRNA</v>
          </cell>
          <cell r="K12821">
            <v>12.56</v>
          </cell>
          <cell r="L12821">
            <v>20</v>
          </cell>
          <cell r="M12821">
            <v>251.2</v>
          </cell>
          <cell r="N12821">
            <v>400</v>
          </cell>
        </row>
        <row r="12822">
          <cell r="D12822" t="str">
            <v>HGC-26077886</v>
          </cell>
          <cell r="E12822" t="str">
            <v>MKN45-TCF7L1-2</v>
          </cell>
          <cell r="F12822" t="str">
            <v>HGC20230828007-0049</v>
          </cell>
          <cell r="G12822" t="str">
            <v>中国人民解放军陆军特色医学中心</v>
          </cell>
          <cell r="H12822" t="str">
            <v>IDT360</v>
          </cell>
          <cell r="I12822">
            <v>10</v>
          </cell>
          <cell r="J12822" t="str">
            <v>LncRNA</v>
          </cell>
          <cell r="K12822">
            <v>10.02</v>
          </cell>
          <cell r="L12822">
            <v>20</v>
          </cell>
          <cell r="M12822">
            <v>200.4</v>
          </cell>
          <cell r="N12822">
            <v>400</v>
          </cell>
        </row>
        <row r="12823">
          <cell r="D12823" t="str">
            <v>HGC-26077887</v>
          </cell>
          <cell r="E12823" t="str">
            <v>MKN45-TCF7L1-3</v>
          </cell>
          <cell r="F12823" t="str">
            <v>HGC20230828007-0049</v>
          </cell>
          <cell r="G12823" t="str">
            <v>中国人民解放军陆军特色医学中心</v>
          </cell>
          <cell r="H12823" t="str">
            <v>IDT361</v>
          </cell>
          <cell r="I12823">
            <v>10</v>
          </cell>
          <cell r="J12823" t="str">
            <v>LncRNA</v>
          </cell>
          <cell r="K12823">
            <v>33.94</v>
          </cell>
          <cell r="L12823">
            <v>20</v>
          </cell>
          <cell r="M12823">
            <v>678.8</v>
          </cell>
          <cell r="N12823">
            <v>400</v>
          </cell>
        </row>
        <row r="12824">
          <cell r="D12824" t="str">
            <v>HGC-26077888</v>
          </cell>
          <cell r="E12824" t="str">
            <v>MKN45-ZIC5-1</v>
          </cell>
          <cell r="F12824" t="str">
            <v>HGC20230828007-0049</v>
          </cell>
          <cell r="G12824" t="str">
            <v>中国人民解放军陆军特色医学中心</v>
          </cell>
          <cell r="H12824" t="str">
            <v>IDT362</v>
          </cell>
          <cell r="I12824">
            <v>10</v>
          </cell>
          <cell r="J12824" t="str">
            <v>LncRNA</v>
          </cell>
          <cell r="K12824">
            <v>37.65</v>
          </cell>
          <cell r="L12824">
            <v>20</v>
          </cell>
          <cell r="M12824">
            <v>753</v>
          </cell>
          <cell r="N12824">
            <v>400</v>
          </cell>
        </row>
        <row r="12825">
          <cell r="D12825" t="str">
            <v>HGC-26077889</v>
          </cell>
          <cell r="E12825" t="str">
            <v>MKN45-ZIC5-2</v>
          </cell>
          <cell r="F12825" t="str">
            <v>HGC20230828007-0049</v>
          </cell>
          <cell r="G12825" t="str">
            <v>中国人民解放军陆军特色医学中心</v>
          </cell>
          <cell r="H12825" t="str">
            <v>IDT363</v>
          </cell>
          <cell r="I12825">
            <v>10</v>
          </cell>
          <cell r="J12825" t="str">
            <v>LncRNA</v>
          </cell>
          <cell r="K12825">
            <v>33.82</v>
          </cell>
          <cell r="L12825">
            <v>20</v>
          </cell>
          <cell r="M12825">
            <v>676.4</v>
          </cell>
          <cell r="N12825">
            <v>400</v>
          </cell>
        </row>
        <row r="12826">
          <cell r="D12826" t="str">
            <v>HGC-26077890</v>
          </cell>
          <cell r="E12826" t="str">
            <v>MKN45-ZIC5-3</v>
          </cell>
          <cell r="F12826" t="str">
            <v>HGC20230828007-0049</v>
          </cell>
          <cell r="G12826" t="str">
            <v>中国人民解放军陆军特色医学中心</v>
          </cell>
          <cell r="H12826" t="str">
            <v>IDT364</v>
          </cell>
          <cell r="I12826">
            <v>10</v>
          </cell>
          <cell r="J12826" t="str">
            <v>LncRNA</v>
          </cell>
          <cell r="K12826">
            <v>20.71</v>
          </cell>
          <cell r="L12826">
            <v>20</v>
          </cell>
          <cell r="M12826">
            <v>414.2</v>
          </cell>
          <cell r="N12826">
            <v>400</v>
          </cell>
        </row>
        <row r="12827">
          <cell r="D12827" t="str">
            <v>JX20260629138WHB-2</v>
          </cell>
          <cell r="E12827">
            <v>68337087</v>
          </cell>
          <cell r="F12827" t="str">
            <v>小海码</v>
          </cell>
          <cell r="G12827" t="str">
            <v>小海码</v>
          </cell>
          <cell r="H12827" t="str">
            <v>IDT289</v>
          </cell>
          <cell r="I12827">
            <v>1.6</v>
          </cell>
          <cell r="J12827" t="str">
            <v>小海码</v>
          </cell>
          <cell r="K12827">
            <v>14.7</v>
          </cell>
          <cell r="L12827">
            <v>20</v>
          </cell>
          <cell r="M12827">
            <v>294</v>
          </cell>
          <cell r="N12827">
            <v>400</v>
          </cell>
        </row>
        <row r="12828">
          <cell r="D12828" t="str">
            <v>JX20260629139WHB-4</v>
          </cell>
          <cell r="E12828">
            <v>65758649</v>
          </cell>
          <cell r="F12828" t="str">
            <v>小海码</v>
          </cell>
          <cell r="G12828" t="str">
            <v>小海码</v>
          </cell>
          <cell r="H12828" t="str">
            <v>IDT290</v>
          </cell>
          <cell r="I12828">
            <v>1.6</v>
          </cell>
          <cell r="J12828" t="str">
            <v>小海码</v>
          </cell>
        </row>
        <row r="12829">
          <cell r="D12829" t="str">
            <v>JX20260629140WHB-0</v>
          </cell>
          <cell r="E12829">
            <v>69601194</v>
          </cell>
          <cell r="F12829" t="str">
            <v>小海码</v>
          </cell>
          <cell r="G12829" t="str">
            <v>小海码</v>
          </cell>
          <cell r="H12829" t="str">
            <v>IDT291</v>
          </cell>
          <cell r="I12829">
            <v>1.6</v>
          </cell>
          <cell r="J12829" t="str">
            <v>小海码</v>
          </cell>
        </row>
        <row r="12830">
          <cell r="D12830" t="str">
            <v>JX20260629141WHB-1</v>
          </cell>
          <cell r="E12830">
            <v>68930318</v>
          </cell>
          <cell r="F12830" t="str">
            <v>小海码</v>
          </cell>
          <cell r="G12830" t="str">
            <v>小海码</v>
          </cell>
          <cell r="H12830" t="str">
            <v>IDT292</v>
          </cell>
          <cell r="I12830">
            <v>1.6</v>
          </cell>
          <cell r="J12830" t="str">
            <v>小海码</v>
          </cell>
        </row>
        <row r="12831">
          <cell r="D12831" t="str">
            <v>JX20260629142WHB-e</v>
          </cell>
          <cell r="E12831">
            <v>69363863</v>
          </cell>
          <cell r="F12831" t="str">
            <v>小海码</v>
          </cell>
          <cell r="G12831" t="str">
            <v>小海码</v>
          </cell>
          <cell r="H12831" t="str">
            <v>IDT293</v>
          </cell>
          <cell r="I12831">
            <v>1.6</v>
          </cell>
          <cell r="J12831" t="str">
            <v>小海码</v>
          </cell>
        </row>
        <row r="12832">
          <cell r="D12832" t="str">
            <v>JX20260629143WHB-1</v>
          </cell>
          <cell r="E12832">
            <v>69071201</v>
          </cell>
          <cell r="F12832" t="str">
            <v>小海码</v>
          </cell>
          <cell r="G12832" t="str">
            <v>小海码</v>
          </cell>
          <cell r="H12832" t="str">
            <v>IDT294</v>
          </cell>
          <cell r="I12832">
            <v>1.6</v>
          </cell>
          <cell r="J12832" t="str">
            <v>小海码</v>
          </cell>
        </row>
        <row r="12833">
          <cell r="D12833" t="str">
            <v>JX20260629144WHB-7</v>
          </cell>
          <cell r="E12833">
            <v>66738756</v>
          </cell>
          <cell r="F12833" t="str">
            <v>小海码</v>
          </cell>
          <cell r="G12833" t="str">
            <v>小海码</v>
          </cell>
          <cell r="H12833" t="str">
            <v>IDT295</v>
          </cell>
          <cell r="I12833">
            <v>1.6</v>
          </cell>
          <cell r="J12833" t="str">
            <v>小海码</v>
          </cell>
        </row>
        <row r="12834">
          <cell r="D12834" t="str">
            <v>JX20260629145WHB-6</v>
          </cell>
          <cell r="E12834">
            <v>66361756</v>
          </cell>
          <cell r="F12834" t="str">
            <v>小海码</v>
          </cell>
          <cell r="G12834" t="str">
            <v>小海码</v>
          </cell>
          <cell r="H12834" t="str">
            <v>IDT296</v>
          </cell>
          <cell r="I12834">
            <v>1.6</v>
          </cell>
          <cell r="J12834" t="str">
            <v>小海码</v>
          </cell>
        </row>
        <row r="12835">
          <cell r="D12835" t="str">
            <v>JX20260629146WHB-7</v>
          </cell>
          <cell r="E12835">
            <v>69224201</v>
          </cell>
          <cell r="F12835" t="str">
            <v>小海码</v>
          </cell>
          <cell r="G12835" t="str">
            <v>小海码</v>
          </cell>
          <cell r="H12835" t="str">
            <v>IDT297</v>
          </cell>
          <cell r="I12835">
            <v>1.6</v>
          </cell>
          <cell r="J12835" t="str">
            <v>小海码</v>
          </cell>
        </row>
        <row r="12836">
          <cell r="D12836" t="str">
            <v>JX20260629147WHB-2</v>
          </cell>
          <cell r="E12836">
            <v>66539087</v>
          </cell>
          <cell r="F12836" t="str">
            <v>小海码</v>
          </cell>
          <cell r="G12836" t="str">
            <v>小海码</v>
          </cell>
          <cell r="H12836" t="str">
            <v>IDT298</v>
          </cell>
          <cell r="I12836">
            <v>1.6</v>
          </cell>
          <cell r="J12836" t="str">
            <v>小海码</v>
          </cell>
        </row>
        <row r="12837">
          <cell r="D12837" t="str">
            <v>JX20260629148WHB-2</v>
          </cell>
          <cell r="E12837">
            <v>63815863</v>
          </cell>
          <cell r="F12837" t="str">
            <v>小海码</v>
          </cell>
          <cell r="G12837" t="str">
            <v>小海码</v>
          </cell>
          <cell r="H12837" t="str">
            <v>IDT299</v>
          </cell>
          <cell r="I12837">
            <v>1.6</v>
          </cell>
          <cell r="J12837" t="str">
            <v>小海码</v>
          </cell>
        </row>
        <row r="12838">
          <cell r="D12838" t="str">
            <v>JX20260629149WHB-b</v>
          </cell>
          <cell r="E12838">
            <v>67136087</v>
          </cell>
          <cell r="F12838" t="str">
            <v>小海码</v>
          </cell>
          <cell r="G12838" t="str">
            <v>小海码</v>
          </cell>
          <cell r="H12838" t="str">
            <v>IDT300</v>
          </cell>
          <cell r="I12838">
            <v>1.6</v>
          </cell>
          <cell r="J12838" t="str">
            <v>小海码</v>
          </cell>
        </row>
        <row r="12839">
          <cell r="D12839" t="str">
            <v>JX20260629150WHB-7</v>
          </cell>
          <cell r="E12839">
            <v>61527201</v>
          </cell>
          <cell r="F12839" t="str">
            <v>小海码</v>
          </cell>
          <cell r="G12839" t="str">
            <v>小海码</v>
          </cell>
          <cell r="H12839" t="str">
            <v>IDT301</v>
          </cell>
          <cell r="I12839">
            <v>1.6</v>
          </cell>
          <cell r="J12839" t="str">
            <v>小海码</v>
          </cell>
        </row>
        <row r="12840">
          <cell r="D12840" t="str">
            <v>JX20260629151WHB-6</v>
          </cell>
          <cell r="E12840">
            <v>66011194</v>
          </cell>
          <cell r="F12840" t="str">
            <v>小海码</v>
          </cell>
          <cell r="G12840" t="str">
            <v>小海码</v>
          </cell>
          <cell r="H12840" t="str">
            <v>IDT302</v>
          </cell>
          <cell r="I12840">
            <v>1.6</v>
          </cell>
          <cell r="J12840" t="str">
            <v>小海码</v>
          </cell>
        </row>
        <row r="12841">
          <cell r="D12841" t="str">
            <v>JX20260629152WHB-f</v>
          </cell>
          <cell r="E12841">
            <v>60798756</v>
          </cell>
          <cell r="F12841" t="str">
            <v>小海码</v>
          </cell>
          <cell r="G12841" t="str">
            <v>小海码</v>
          </cell>
          <cell r="H12841" t="str">
            <v>IDT303</v>
          </cell>
          <cell r="I12841">
            <v>1.6</v>
          </cell>
          <cell r="J12841" t="str">
            <v>小海码</v>
          </cell>
        </row>
        <row r="12842">
          <cell r="D12842" t="str">
            <v>JX20260629153WHB-c</v>
          </cell>
          <cell r="E12842">
            <v>64387970</v>
          </cell>
          <cell r="F12842" t="str">
            <v>小海码</v>
          </cell>
          <cell r="G12842" t="str">
            <v>小海码</v>
          </cell>
          <cell r="H12842" t="str">
            <v>IDT304</v>
          </cell>
          <cell r="I12842">
            <v>1.6</v>
          </cell>
          <cell r="J12842" t="str">
            <v>小海码</v>
          </cell>
        </row>
        <row r="12843">
          <cell r="D12843" t="str">
            <v>JX20260629154WHB-8</v>
          </cell>
          <cell r="E12843">
            <v>65878194</v>
          </cell>
          <cell r="F12843" t="str">
            <v>小海码</v>
          </cell>
          <cell r="G12843" t="str">
            <v>小海码</v>
          </cell>
          <cell r="H12843" t="str">
            <v>IDT305</v>
          </cell>
          <cell r="I12843">
            <v>1.6</v>
          </cell>
          <cell r="J12843" t="str">
            <v>小海码</v>
          </cell>
          <cell r="K12843">
            <v>14.51</v>
          </cell>
          <cell r="L12843">
            <v>20</v>
          </cell>
          <cell r="M12843">
            <v>290.2</v>
          </cell>
          <cell r="N12843">
            <v>400</v>
          </cell>
        </row>
        <row r="12844">
          <cell r="D12844" t="str">
            <v>JX20260629155WHB-7</v>
          </cell>
          <cell r="E12844">
            <v>62713863</v>
          </cell>
          <cell r="F12844" t="str">
            <v>小海码</v>
          </cell>
          <cell r="G12844" t="str">
            <v>小海码</v>
          </cell>
          <cell r="H12844" t="str">
            <v>IDT306</v>
          </cell>
          <cell r="I12844">
            <v>1.6</v>
          </cell>
          <cell r="J12844" t="str">
            <v>小海码</v>
          </cell>
        </row>
        <row r="12845">
          <cell r="D12845" t="str">
            <v>JX20260629156WHB-3</v>
          </cell>
          <cell r="E12845">
            <v>61496194</v>
          </cell>
          <cell r="F12845" t="str">
            <v>小海码</v>
          </cell>
          <cell r="G12845" t="str">
            <v>小海码</v>
          </cell>
          <cell r="H12845" t="str">
            <v>IDT307</v>
          </cell>
          <cell r="I12845">
            <v>1.6</v>
          </cell>
          <cell r="J12845" t="str">
            <v>小海码</v>
          </cell>
        </row>
        <row r="12846">
          <cell r="D12846" t="str">
            <v>JX20260629157WHB-f</v>
          </cell>
          <cell r="E12846">
            <v>68429201</v>
          </cell>
          <cell r="F12846" t="str">
            <v>小海码</v>
          </cell>
          <cell r="G12846" t="str">
            <v>小海码</v>
          </cell>
          <cell r="H12846" t="str">
            <v>IDT308</v>
          </cell>
          <cell r="I12846">
            <v>1.6</v>
          </cell>
          <cell r="J12846" t="str">
            <v>小海码</v>
          </cell>
        </row>
        <row r="12847">
          <cell r="D12847" t="str">
            <v>JX20260629158WHB-a</v>
          </cell>
          <cell r="E12847">
            <v>60294425</v>
          </cell>
          <cell r="F12847" t="str">
            <v>小海码</v>
          </cell>
          <cell r="G12847" t="str">
            <v>小海码</v>
          </cell>
          <cell r="H12847" t="str">
            <v>IDT309</v>
          </cell>
          <cell r="I12847">
            <v>1.6</v>
          </cell>
          <cell r="J12847" t="str">
            <v>小海码</v>
          </cell>
        </row>
        <row r="12848">
          <cell r="D12848" t="str">
            <v>JX20260629159WHB-d</v>
          </cell>
          <cell r="E12848">
            <v>68411756</v>
          </cell>
          <cell r="F12848" t="str">
            <v>小海码</v>
          </cell>
          <cell r="G12848" t="str">
            <v>小海码</v>
          </cell>
          <cell r="H12848" t="str">
            <v>IDT310</v>
          </cell>
          <cell r="I12848">
            <v>1.6</v>
          </cell>
          <cell r="J12848" t="str">
            <v>小海码</v>
          </cell>
        </row>
        <row r="12849">
          <cell r="D12849" t="str">
            <v>JX20260629160WHB-5</v>
          </cell>
          <cell r="E12849">
            <v>60967756</v>
          </cell>
          <cell r="F12849" t="str">
            <v>小海码</v>
          </cell>
          <cell r="G12849" t="str">
            <v>小海码</v>
          </cell>
          <cell r="H12849" t="str">
            <v>IDT311</v>
          </cell>
          <cell r="I12849">
            <v>1.6</v>
          </cell>
          <cell r="J12849" t="str">
            <v>小海码</v>
          </cell>
        </row>
        <row r="12850">
          <cell r="D12850" t="str">
            <v>JX20260629161WHB-0</v>
          </cell>
          <cell r="E12850">
            <v>69804649</v>
          </cell>
          <cell r="F12850" t="str">
            <v>小海码</v>
          </cell>
          <cell r="G12850" t="str">
            <v>小海码</v>
          </cell>
          <cell r="H12850" t="str">
            <v>IDT312</v>
          </cell>
          <cell r="I12850">
            <v>1.6</v>
          </cell>
          <cell r="J12850" t="str">
            <v>小海码</v>
          </cell>
        </row>
        <row r="12851">
          <cell r="D12851" t="str">
            <v>JX20260629162WHB-b</v>
          </cell>
          <cell r="E12851">
            <v>60051318</v>
          </cell>
          <cell r="F12851" t="str">
            <v>小海码</v>
          </cell>
          <cell r="G12851" t="str">
            <v>小海码</v>
          </cell>
          <cell r="H12851" t="str">
            <v>IDT313</v>
          </cell>
          <cell r="I12851">
            <v>1.6</v>
          </cell>
          <cell r="J12851" t="str">
            <v>小海码</v>
          </cell>
        </row>
        <row r="12852">
          <cell r="D12852" t="str">
            <v>JX20260629163WHB-2</v>
          </cell>
          <cell r="E12852">
            <v>67364756</v>
          </cell>
          <cell r="F12852" t="str">
            <v>小海码</v>
          </cell>
          <cell r="G12852" t="str">
            <v>小海码</v>
          </cell>
          <cell r="H12852" t="str">
            <v>IDT314</v>
          </cell>
          <cell r="I12852">
            <v>1.6</v>
          </cell>
          <cell r="J12852" t="str">
            <v>小海码</v>
          </cell>
        </row>
        <row r="12853">
          <cell r="D12853" t="str">
            <v>JX20260629164WHB-7</v>
          </cell>
          <cell r="E12853">
            <v>64118970</v>
          </cell>
          <cell r="F12853" t="str">
            <v>小海码</v>
          </cell>
          <cell r="G12853" t="str">
            <v>小海码</v>
          </cell>
          <cell r="H12853" t="str">
            <v>IDT315</v>
          </cell>
          <cell r="I12853">
            <v>1.6</v>
          </cell>
          <cell r="J12853" t="str">
            <v>小海码</v>
          </cell>
        </row>
        <row r="12854">
          <cell r="D12854" t="str">
            <v>JX20260629165WHB-f</v>
          </cell>
          <cell r="E12854">
            <v>63688863</v>
          </cell>
          <cell r="F12854" t="str">
            <v>小海码</v>
          </cell>
          <cell r="G12854" t="str">
            <v>小海码</v>
          </cell>
          <cell r="H12854" t="str">
            <v>IDT316</v>
          </cell>
          <cell r="I12854">
            <v>1.6</v>
          </cell>
          <cell r="J12854" t="str">
            <v>小海码</v>
          </cell>
        </row>
        <row r="12855">
          <cell r="D12855" t="str">
            <v>JX20260629166WHB-a</v>
          </cell>
          <cell r="E12855">
            <v>65543863</v>
          </cell>
          <cell r="F12855" t="str">
            <v>小海码</v>
          </cell>
          <cell r="G12855" t="str">
            <v>小海码</v>
          </cell>
          <cell r="H12855" t="str">
            <v>IDT317</v>
          </cell>
          <cell r="I12855">
            <v>1.6</v>
          </cell>
          <cell r="J12855" t="str">
            <v>小海码</v>
          </cell>
        </row>
        <row r="12856">
          <cell r="D12856" t="str">
            <v>JX20260629167WHB-7</v>
          </cell>
          <cell r="E12856">
            <v>65783863</v>
          </cell>
          <cell r="F12856" t="str">
            <v>小海码</v>
          </cell>
          <cell r="G12856" t="str">
            <v>小海码</v>
          </cell>
          <cell r="H12856" t="str">
            <v>IDT318</v>
          </cell>
          <cell r="I12856">
            <v>1.6</v>
          </cell>
          <cell r="J12856" t="str">
            <v>小海码</v>
          </cell>
        </row>
        <row r="12857">
          <cell r="D12857" t="str">
            <v>JX20260629168WHB-a</v>
          </cell>
          <cell r="E12857">
            <v>62564649</v>
          </cell>
          <cell r="F12857" t="str">
            <v>小海码</v>
          </cell>
          <cell r="G12857" t="str">
            <v>小海码</v>
          </cell>
          <cell r="H12857" t="str">
            <v>IDT319</v>
          </cell>
          <cell r="I12857">
            <v>1.6</v>
          </cell>
          <cell r="J12857" t="str">
            <v>小海码</v>
          </cell>
        </row>
        <row r="12858">
          <cell r="D12858" t="str">
            <v>JX20260629169WHB-2</v>
          </cell>
          <cell r="E12858">
            <v>64877532</v>
          </cell>
          <cell r="F12858" t="str">
            <v>小海码</v>
          </cell>
          <cell r="G12858" t="str">
            <v>小海码</v>
          </cell>
          <cell r="H12858" t="str">
            <v>IDT320</v>
          </cell>
          <cell r="I12858">
            <v>1.6</v>
          </cell>
          <cell r="J12858" t="str">
            <v>小海码</v>
          </cell>
        </row>
        <row r="12859">
          <cell r="D12859" t="str">
            <v>JX20260629170WHB-3</v>
          </cell>
          <cell r="E12859">
            <v>63166194</v>
          </cell>
          <cell r="F12859" t="str">
            <v>小海码</v>
          </cell>
          <cell r="G12859" t="str">
            <v>小海码</v>
          </cell>
          <cell r="H12859" t="str">
            <v>IDT321</v>
          </cell>
          <cell r="I12859">
            <v>1.6</v>
          </cell>
          <cell r="J12859" t="str">
            <v>小海码</v>
          </cell>
          <cell r="K12859">
            <v>13.91</v>
          </cell>
          <cell r="L12859">
            <v>20</v>
          </cell>
          <cell r="M12859">
            <v>278.2</v>
          </cell>
          <cell r="N12859">
            <v>400</v>
          </cell>
        </row>
        <row r="12860">
          <cell r="D12860" t="str">
            <v>JX20260629171WHB-1</v>
          </cell>
          <cell r="E12860">
            <v>68326425</v>
          </cell>
          <cell r="F12860" t="str">
            <v>小海码</v>
          </cell>
          <cell r="G12860" t="str">
            <v>小海码</v>
          </cell>
          <cell r="H12860" t="str">
            <v>IDT322</v>
          </cell>
          <cell r="I12860">
            <v>1.6</v>
          </cell>
          <cell r="J12860" t="str">
            <v>小海码</v>
          </cell>
        </row>
        <row r="12861">
          <cell r="D12861" t="str">
            <v>JX20260629172WHB-0</v>
          </cell>
          <cell r="E12861">
            <v>66621201</v>
          </cell>
          <cell r="F12861" t="str">
            <v>小海码</v>
          </cell>
          <cell r="G12861" t="str">
            <v>小海码</v>
          </cell>
          <cell r="H12861" t="str">
            <v>IDT323</v>
          </cell>
          <cell r="I12861">
            <v>1.6</v>
          </cell>
          <cell r="J12861" t="str">
            <v>小海码</v>
          </cell>
        </row>
        <row r="12862">
          <cell r="D12862" t="str">
            <v>JX20260629173WHB-9</v>
          </cell>
          <cell r="E12862">
            <v>65671863</v>
          </cell>
          <cell r="F12862" t="str">
            <v>小海码</v>
          </cell>
          <cell r="G12862" t="str">
            <v>小海码</v>
          </cell>
          <cell r="H12862" t="str">
            <v>IDT324</v>
          </cell>
          <cell r="I12862">
            <v>1.6</v>
          </cell>
          <cell r="J12862" t="str">
            <v>小海码</v>
          </cell>
        </row>
        <row r="12863">
          <cell r="D12863" t="str">
            <v>JX20260629174WHB-d</v>
          </cell>
          <cell r="E12863">
            <v>66376194</v>
          </cell>
          <cell r="F12863" t="str">
            <v>小海码</v>
          </cell>
          <cell r="G12863" t="str">
            <v>小海码</v>
          </cell>
          <cell r="H12863" t="str">
            <v>IDT325</v>
          </cell>
          <cell r="I12863">
            <v>1.6</v>
          </cell>
          <cell r="J12863" t="str">
            <v>小海码</v>
          </cell>
        </row>
        <row r="12864">
          <cell r="D12864" t="str">
            <v>JX20260629175WHB-2</v>
          </cell>
          <cell r="E12864">
            <v>61396425</v>
          </cell>
          <cell r="F12864" t="str">
            <v>小海码</v>
          </cell>
          <cell r="G12864" t="str">
            <v>小海码</v>
          </cell>
          <cell r="H12864" t="str">
            <v>IDT326</v>
          </cell>
          <cell r="I12864">
            <v>1.6</v>
          </cell>
          <cell r="J12864" t="str">
            <v>小海码</v>
          </cell>
        </row>
        <row r="12865">
          <cell r="D12865" t="str">
            <v>JX20260629176WHB-f</v>
          </cell>
          <cell r="E12865">
            <v>68330515</v>
          </cell>
          <cell r="F12865" t="str">
            <v>小海码</v>
          </cell>
          <cell r="G12865" t="str">
            <v>小海码</v>
          </cell>
          <cell r="H12865" t="str">
            <v>IDT327</v>
          </cell>
          <cell r="I12865">
            <v>1.6</v>
          </cell>
          <cell r="J12865" t="str">
            <v>小海码</v>
          </cell>
        </row>
        <row r="12866">
          <cell r="D12866" t="str">
            <v>JX20260629177WHB-0</v>
          </cell>
          <cell r="E12866">
            <v>68871970</v>
          </cell>
          <cell r="F12866" t="str">
            <v>小海码</v>
          </cell>
          <cell r="G12866" t="str">
            <v>小海码</v>
          </cell>
          <cell r="H12866" t="str">
            <v>IDT328</v>
          </cell>
          <cell r="I12866">
            <v>1.6</v>
          </cell>
          <cell r="J12866" t="str">
            <v>小海码</v>
          </cell>
        </row>
        <row r="12867">
          <cell r="D12867" t="str">
            <v>JX20260629010WHB-f</v>
          </cell>
          <cell r="E12867" t="str">
            <v>62121818VX</v>
          </cell>
          <cell r="F12867" t="str">
            <v>小海码</v>
          </cell>
          <cell r="G12867" t="str">
            <v>小海码</v>
          </cell>
          <cell r="H12867" t="str">
            <v>IDT329</v>
          </cell>
          <cell r="I12867">
            <v>1.6</v>
          </cell>
          <cell r="J12867" t="str">
            <v>小海码</v>
          </cell>
        </row>
        <row r="12868">
          <cell r="D12868" t="str">
            <v>JX20260629011WHB-2</v>
          </cell>
          <cell r="E12868" t="str">
            <v>61553910QD</v>
          </cell>
          <cell r="F12868" t="str">
            <v>小海码</v>
          </cell>
          <cell r="G12868" t="str">
            <v>小海码</v>
          </cell>
          <cell r="H12868" t="str">
            <v>IDT330</v>
          </cell>
          <cell r="I12868">
            <v>1.6</v>
          </cell>
          <cell r="J12868" t="str">
            <v>小海码</v>
          </cell>
        </row>
        <row r="12869">
          <cell r="D12869" t="str">
            <v>JX20260629012WHB-9</v>
          </cell>
          <cell r="E12869" t="str">
            <v>61698615CW</v>
          </cell>
          <cell r="F12869" t="str">
            <v>小海码</v>
          </cell>
          <cell r="G12869" t="str">
            <v>小海码</v>
          </cell>
          <cell r="H12869" t="str">
            <v>IDT331</v>
          </cell>
          <cell r="I12869">
            <v>1.6</v>
          </cell>
          <cell r="J12869" t="str">
            <v>小海码</v>
          </cell>
        </row>
        <row r="12870">
          <cell r="D12870" t="str">
            <v>JX20260629013WHB-2</v>
          </cell>
          <cell r="E12870" t="str">
            <v>60365899EQ</v>
          </cell>
          <cell r="F12870" t="str">
            <v>小海码</v>
          </cell>
          <cell r="G12870" t="str">
            <v>小海码</v>
          </cell>
          <cell r="H12870" t="str">
            <v>IDT332</v>
          </cell>
          <cell r="I12870">
            <v>1.6</v>
          </cell>
          <cell r="J12870" t="str">
            <v>小海码</v>
          </cell>
        </row>
        <row r="12871">
          <cell r="D12871" t="str">
            <v>JX20260629014WHB-e</v>
          </cell>
          <cell r="E12871" t="str">
            <v>61538881MU</v>
          </cell>
          <cell r="F12871" t="str">
            <v>小海码</v>
          </cell>
          <cell r="G12871" t="str">
            <v>小海码</v>
          </cell>
          <cell r="H12871" t="str">
            <v>IDT333</v>
          </cell>
          <cell r="I12871">
            <v>1.6</v>
          </cell>
          <cell r="J12871" t="str">
            <v>小海码</v>
          </cell>
        </row>
        <row r="12872">
          <cell r="D12872" t="str">
            <v>JX20260629015WHB-7</v>
          </cell>
          <cell r="E12872" t="str">
            <v>61657079RS</v>
          </cell>
          <cell r="F12872" t="str">
            <v>小海码</v>
          </cell>
          <cell r="G12872" t="str">
            <v>小海码</v>
          </cell>
          <cell r="H12872" t="str">
            <v>IDT334</v>
          </cell>
          <cell r="I12872">
            <v>1.6</v>
          </cell>
          <cell r="J12872" t="str">
            <v>小海码</v>
          </cell>
        </row>
        <row r="12873">
          <cell r="D12873" t="str">
            <v>JX20260629016WHB-a</v>
          </cell>
          <cell r="E12873" t="str">
            <v>60666961EV</v>
          </cell>
          <cell r="F12873" t="str">
            <v>小海码</v>
          </cell>
          <cell r="G12873" t="str">
            <v>小海码</v>
          </cell>
          <cell r="H12873" t="str">
            <v>IDT335</v>
          </cell>
          <cell r="I12873">
            <v>1.6</v>
          </cell>
          <cell r="J12873" t="str">
            <v>小海码</v>
          </cell>
        </row>
        <row r="12874">
          <cell r="D12874" t="str">
            <v>JX20260629017WHB-6</v>
          </cell>
          <cell r="E12874" t="str">
            <v>61350681HE</v>
          </cell>
          <cell r="F12874" t="str">
            <v>小海码</v>
          </cell>
          <cell r="G12874" t="str">
            <v>小海码</v>
          </cell>
          <cell r="H12874" t="str">
            <v>IDT336</v>
          </cell>
          <cell r="I12874">
            <v>1.6</v>
          </cell>
          <cell r="J12874" t="str">
            <v>小海码</v>
          </cell>
        </row>
        <row r="12875">
          <cell r="D12875" t="str">
            <v>JX20260629018WHB-1</v>
          </cell>
          <cell r="E12875" t="str">
            <v>62750191DX</v>
          </cell>
          <cell r="F12875" t="str">
            <v>小海码</v>
          </cell>
          <cell r="G12875" t="str">
            <v>小海码</v>
          </cell>
          <cell r="H12875" t="str">
            <v>IDT337</v>
          </cell>
          <cell r="I12875">
            <v>1.6</v>
          </cell>
          <cell r="J12875" t="str">
            <v>小海码</v>
          </cell>
          <cell r="K12875">
            <v>13.26</v>
          </cell>
          <cell r="L12875">
            <v>20</v>
          </cell>
          <cell r="M12875">
            <v>265.2</v>
          </cell>
          <cell r="N12875">
            <v>400</v>
          </cell>
        </row>
        <row r="12876">
          <cell r="D12876" t="str">
            <v>JX20260629019WHB-8</v>
          </cell>
          <cell r="E12876" t="str">
            <v>65312898QG</v>
          </cell>
          <cell r="F12876" t="str">
            <v>小海码</v>
          </cell>
          <cell r="G12876" t="str">
            <v>小海码</v>
          </cell>
          <cell r="H12876" t="str">
            <v>IDT338</v>
          </cell>
          <cell r="I12876">
            <v>1.6</v>
          </cell>
          <cell r="J12876" t="str">
            <v>小海码</v>
          </cell>
        </row>
        <row r="12877">
          <cell r="D12877" t="str">
            <v>JX20260629020WHB-a</v>
          </cell>
          <cell r="E12877" t="str">
            <v>65325600QS</v>
          </cell>
          <cell r="F12877" t="str">
            <v>小海码</v>
          </cell>
          <cell r="G12877" t="str">
            <v>小海码</v>
          </cell>
          <cell r="H12877" t="str">
            <v>IDT339</v>
          </cell>
          <cell r="I12877">
            <v>1.6</v>
          </cell>
          <cell r="J12877" t="str">
            <v>小海码</v>
          </cell>
        </row>
        <row r="12878">
          <cell r="D12878" t="str">
            <v>JX20260629021WHB-e</v>
          </cell>
          <cell r="E12878" t="str">
            <v>60857356MG</v>
          </cell>
          <cell r="F12878" t="str">
            <v>小海码</v>
          </cell>
          <cell r="G12878" t="str">
            <v>小海码</v>
          </cell>
          <cell r="H12878" t="str">
            <v>IDT340</v>
          </cell>
          <cell r="I12878">
            <v>1.6</v>
          </cell>
          <cell r="J12878" t="str">
            <v>小海码</v>
          </cell>
        </row>
        <row r="12879">
          <cell r="D12879" t="str">
            <v>JX20260629022WHB-b</v>
          </cell>
          <cell r="E12879" t="str">
            <v>65336125KX</v>
          </cell>
          <cell r="F12879" t="str">
            <v>小海码</v>
          </cell>
          <cell r="G12879" t="str">
            <v>小海码</v>
          </cell>
          <cell r="H12879" t="str">
            <v>IDT341</v>
          </cell>
          <cell r="I12879">
            <v>1.6</v>
          </cell>
          <cell r="J12879" t="str">
            <v>小海码</v>
          </cell>
        </row>
        <row r="12880">
          <cell r="D12880" t="str">
            <v>JX20260629023WHB-1</v>
          </cell>
          <cell r="E12880" t="str">
            <v>63819965SP</v>
          </cell>
          <cell r="F12880" t="str">
            <v>小海码</v>
          </cell>
          <cell r="G12880" t="str">
            <v>小海码</v>
          </cell>
          <cell r="H12880" t="str">
            <v>IDT342</v>
          </cell>
          <cell r="I12880">
            <v>1.6</v>
          </cell>
          <cell r="J12880" t="str">
            <v>小海码</v>
          </cell>
        </row>
        <row r="12881">
          <cell r="D12881" t="str">
            <v>JX20260629024WHB-9</v>
          </cell>
          <cell r="E12881" t="str">
            <v>63575862QK</v>
          </cell>
          <cell r="F12881" t="str">
            <v>小海码</v>
          </cell>
          <cell r="G12881" t="str">
            <v>小海码</v>
          </cell>
          <cell r="H12881" t="str">
            <v>IDT343</v>
          </cell>
          <cell r="I12881">
            <v>1.6</v>
          </cell>
          <cell r="J12881" t="str">
            <v>小海码</v>
          </cell>
        </row>
        <row r="12882">
          <cell r="D12882" t="str">
            <v>JX20260629025WHB-7</v>
          </cell>
          <cell r="E12882" t="str">
            <v>61635096CM</v>
          </cell>
          <cell r="F12882" t="str">
            <v>小海码</v>
          </cell>
          <cell r="G12882" t="str">
            <v>小海码</v>
          </cell>
          <cell r="H12882" t="str">
            <v>IDT344</v>
          </cell>
          <cell r="I12882">
            <v>1.6</v>
          </cell>
          <cell r="J12882" t="str">
            <v>小海码</v>
          </cell>
        </row>
        <row r="12883">
          <cell r="D12883" t="str">
            <v>JX20260629026WHB-4</v>
          </cell>
          <cell r="E12883" t="str">
            <v>61091018CZ</v>
          </cell>
          <cell r="F12883" t="str">
            <v>小海码</v>
          </cell>
          <cell r="G12883" t="str">
            <v>小海码</v>
          </cell>
          <cell r="H12883" t="str">
            <v>IDT345</v>
          </cell>
          <cell r="I12883">
            <v>1.6</v>
          </cell>
          <cell r="J12883" t="str">
            <v>小海码</v>
          </cell>
        </row>
        <row r="12884">
          <cell r="D12884" t="str">
            <v>JX20260629027WHB-6</v>
          </cell>
          <cell r="E12884" t="str">
            <v>61325558VL</v>
          </cell>
          <cell r="F12884" t="str">
            <v>小海码</v>
          </cell>
          <cell r="G12884" t="str">
            <v>小海码</v>
          </cell>
          <cell r="H12884" t="str">
            <v>IDT346</v>
          </cell>
          <cell r="I12884">
            <v>1.6</v>
          </cell>
          <cell r="J12884" t="str">
            <v>小海码</v>
          </cell>
        </row>
        <row r="12885">
          <cell r="D12885" t="str">
            <v>JX20260629028WHB-9</v>
          </cell>
          <cell r="E12885" t="str">
            <v>63376755DY</v>
          </cell>
          <cell r="F12885" t="str">
            <v>小海码</v>
          </cell>
          <cell r="G12885" t="str">
            <v>小海码</v>
          </cell>
          <cell r="H12885" t="str">
            <v>IDT347</v>
          </cell>
          <cell r="I12885">
            <v>1.6</v>
          </cell>
          <cell r="J12885" t="str">
            <v>小海码</v>
          </cell>
        </row>
        <row r="12886">
          <cell r="D12886" t="str">
            <v>JX20260629029WHB-d</v>
          </cell>
          <cell r="E12886" t="str">
            <v>65285989GL</v>
          </cell>
          <cell r="F12886" t="str">
            <v>小海码</v>
          </cell>
          <cell r="G12886" t="str">
            <v>小海码</v>
          </cell>
          <cell r="H12886" t="str">
            <v>IDT348</v>
          </cell>
          <cell r="I12886">
            <v>1.6</v>
          </cell>
          <cell r="J12886" t="str">
            <v>小海码</v>
          </cell>
        </row>
        <row r="12887">
          <cell r="D12887" t="str">
            <v>JX20260629030WHB-9</v>
          </cell>
          <cell r="E12887" t="str">
            <v>61077307KP</v>
          </cell>
          <cell r="F12887" t="str">
            <v>小海码</v>
          </cell>
          <cell r="G12887" t="str">
            <v>小海码</v>
          </cell>
          <cell r="H12887" t="str">
            <v>IDT349</v>
          </cell>
          <cell r="I12887">
            <v>1.6</v>
          </cell>
          <cell r="J12887" t="str">
            <v>小海码</v>
          </cell>
        </row>
        <row r="12888">
          <cell r="D12888" t="str">
            <v>JX20260629031WHB-1</v>
          </cell>
          <cell r="E12888" t="str">
            <v>65298687ZP</v>
          </cell>
          <cell r="F12888" t="str">
            <v>小海码</v>
          </cell>
          <cell r="G12888" t="str">
            <v>小海码</v>
          </cell>
          <cell r="H12888" t="str">
            <v>IDT350</v>
          </cell>
          <cell r="I12888">
            <v>1.6</v>
          </cell>
          <cell r="J12888" t="str">
            <v>小海码</v>
          </cell>
        </row>
        <row r="12889">
          <cell r="D12889" t="str">
            <v>JX20260629032WHB-0</v>
          </cell>
          <cell r="E12889" t="str">
            <v>60623970TN</v>
          </cell>
          <cell r="F12889" t="str">
            <v>小海码</v>
          </cell>
          <cell r="G12889" t="str">
            <v>小海码</v>
          </cell>
          <cell r="H12889" t="str">
            <v>IDT351</v>
          </cell>
          <cell r="I12889">
            <v>1.6</v>
          </cell>
          <cell r="J12889" t="str">
            <v>小海码</v>
          </cell>
        </row>
        <row r="12890">
          <cell r="D12890" t="str">
            <v>JX20260629033WHB-4</v>
          </cell>
          <cell r="E12890" t="str">
            <v>63500862JF</v>
          </cell>
          <cell r="F12890" t="str">
            <v>小海码</v>
          </cell>
          <cell r="G12890" t="str">
            <v>小海码</v>
          </cell>
          <cell r="H12890" t="str">
            <v>IDT352</v>
          </cell>
          <cell r="I12890">
            <v>1.6</v>
          </cell>
          <cell r="J12890" t="str">
            <v>小海码</v>
          </cell>
        </row>
        <row r="12891">
          <cell r="D12891" t="str">
            <v>JX20260629034WHB-0</v>
          </cell>
          <cell r="E12891" t="str">
            <v>60522027BR</v>
          </cell>
          <cell r="F12891" t="str">
            <v>小海码</v>
          </cell>
          <cell r="G12891" t="str">
            <v>小海码</v>
          </cell>
          <cell r="H12891" t="str">
            <v>IDT353</v>
          </cell>
          <cell r="I12891">
            <v>1.6</v>
          </cell>
          <cell r="J12891" t="str">
            <v>小海码</v>
          </cell>
          <cell r="K12891">
            <v>14.55</v>
          </cell>
          <cell r="L12891">
            <v>20</v>
          </cell>
          <cell r="M12891">
            <v>291</v>
          </cell>
          <cell r="N12891">
            <v>400</v>
          </cell>
        </row>
        <row r="12892">
          <cell r="D12892" t="str">
            <v>JX20260629035WHB-6</v>
          </cell>
          <cell r="E12892" t="str">
            <v>61869703QU</v>
          </cell>
          <cell r="F12892" t="str">
            <v>小海码</v>
          </cell>
          <cell r="G12892" t="str">
            <v>小海码</v>
          </cell>
          <cell r="H12892" t="str">
            <v>IDT354</v>
          </cell>
          <cell r="I12892">
            <v>1.6</v>
          </cell>
          <cell r="J12892" t="str">
            <v>小海码</v>
          </cell>
        </row>
        <row r="12893">
          <cell r="D12893" t="str">
            <v>JX20260629036WHB-d</v>
          </cell>
          <cell r="E12893" t="str">
            <v>62150903BC</v>
          </cell>
          <cell r="F12893" t="str">
            <v>小海码</v>
          </cell>
          <cell r="G12893" t="str">
            <v>小海码</v>
          </cell>
          <cell r="H12893" t="str">
            <v>IDT355</v>
          </cell>
          <cell r="I12893">
            <v>1.6</v>
          </cell>
          <cell r="J12893" t="str">
            <v>小海码</v>
          </cell>
        </row>
        <row r="12894">
          <cell r="D12894" t="str">
            <v>JX20260629037WHB-b</v>
          </cell>
          <cell r="E12894" t="str">
            <v>60371726MV</v>
          </cell>
          <cell r="F12894" t="str">
            <v>小海码</v>
          </cell>
          <cell r="G12894" t="str">
            <v>小海码</v>
          </cell>
          <cell r="H12894" t="str">
            <v>IDT356</v>
          </cell>
          <cell r="I12894">
            <v>1.6</v>
          </cell>
          <cell r="J12894" t="str">
            <v>小海码</v>
          </cell>
        </row>
        <row r="12895">
          <cell r="D12895" t="str">
            <v>JX20260629038WHB-5</v>
          </cell>
          <cell r="E12895" t="str">
            <v>63198960SJ</v>
          </cell>
          <cell r="F12895" t="str">
            <v>小海码</v>
          </cell>
          <cell r="G12895" t="str">
            <v>小海码</v>
          </cell>
          <cell r="H12895" t="str">
            <v>IDT357</v>
          </cell>
          <cell r="I12895">
            <v>1.6</v>
          </cell>
          <cell r="J12895" t="str">
            <v>小海码</v>
          </cell>
        </row>
        <row r="12896">
          <cell r="D12896" t="str">
            <v>JX20260629039WHB-b</v>
          </cell>
          <cell r="E12896" t="str">
            <v>65302509CL</v>
          </cell>
          <cell r="F12896" t="str">
            <v>小海码</v>
          </cell>
          <cell r="G12896" t="str">
            <v>小海码</v>
          </cell>
          <cell r="H12896" t="str">
            <v>IDT358</v>
          </cell>
          <cell r="I12896">
            <v>1.6</v>
          </cell>
          <cell r="J12896" t="str">
            <v>小海码</v>
          </cell>
        </row>
        <row r="12897">
          <cell r="D12897" t="str">
            <v>JX20260629040WHB-6</v>
          </cell>
          <cell r="E12897" t="str">
            <v>60881293QD</v>
          </cell>
          <cell r="F12897" t="str">
            <v>小海码</v>
          </cell>
          <cell r="G12897" t="str">
            <v>小海码</v>
          </cell>
          <cell r="H12897" t="str">
            <v>IDT359</v>
          </cell>
          <cell r="I12897">
            <v>1.6</v>
          </cell>
          <cell r="J12897" t="str">
            <v>小海码</v>
          </cell>
        </row>
        <row r="12898">
          <cell r="D12898" t="str">
            <v>JX20260629041WHB-4</v>
          </cell>
          <cell r="E12898" t="str">
            <v>62132965GH</v>
          </cell>
          <cell r="F12898" t="str">
            <v>小海码</v>
          </cell>
          <cell r="G12898" t="str">
            <v>小海码</v>
          </cell>
          <cell r="H12898" t="str">
            <v>IDT360</v>
          </cell>
          <cell r="I12898">
            <v>1.6</v>
          </cell>
          <cell r="J12898" t="str">
            <v>小海码</v>
          </cell>
        </row>
        <row r="12899">
          <cell r="D12899" t="str">
            <v>JX20260629042WHB-4</v>
          </cell>
          <cell r="E12899" t="str">
            <v>65326792YM</v>
          </cell>
          <cell r="F12899" t="str">
            <v>小海码</v>
          </cell>
          <cell r="G12899" t="str">
            <v>小海码</v>
          </cell>
          <cell r="H12899" t="str">
            <v>IDT361</v>
          </cell>
          <cell r="I12899">
            <v>1.6</v>
          </cell>
          <cell r="J12899" t="str">
            <v>小海码</v>
          </cell>
        </row>
        <row r="12900">
          <cell r="D12900" t="str">
            <v>JX20260629043WHB-3</v>
          </cell>
          <cell r="E12900" t="str">
            <v>62385866NW</v>
          </cell>
          <cell r="F12900" t="str">
            <v>小海码</v>
          </cell>
          <cell r="G12900" t="str">
            <v>小海码</v>
          </cell>
          <cell r="H12900" t="str">
            <v>IDT362</v>
          </cell>
          <cell r="I12900">
            <v>1.6</v>
          </cell>
          <cell r="J12900" t="str">
            <v>小海码</v>
          </cell>
        </row>
        <row r="12901">
          <cell r="D12901" t="str">
            <v>JX20260629044WHB-f</v>
          </cell>
          <cell r="E12901" t="str">
            <v>61765953GQ</v>
          </cell>
          <cell r="F12901" t="str">
            <v>小海码</v>
          </cell>
          <cell r="G12901" t="str">
            <v>小海码</v>
          </cell>
          <cell r="H12901" t="str">
            <v>IDT363</v>
          </cell>
          <cell r="I12901">
            <v>1.6</v>
          </cell>
          <cell r="J12901" t="str">
            <v>小海码</v>
          </cell>
        </row>
        <row r="12902">
          <cell r="D12902" t="str">
            <v>JX20260629045WHB-6</v>
          </cell>
          <cell r="E12902" t="str">
            <v>62159701FN</v>
          </cell>
          <cell r="F12902" t="str">
            <v>小海码</v>
          </cell>
          <cell r="G12902" t="str">
            <v>小海码</v>
          </cell>
          <cell r="H12902" t="str">
            <v>IDT364</v>
          </cell>
          <cell r="I12902">
            <v>1.6</v>
          </cell>
          <cell r="J12902" t="str">
            <v>小海码</v>
          </cell>
        </row>
        <row r="12903">
          <cell r="D12903" t="str">
            <v>JX20260629046WHB-e</v>
          </cell>
          <cell r="E12903" t="str">
            <v>62869981ZB</v>
          </cell>
          <cell r="F12903" t="str">
            <v>小海码</v>
          </cell>
          <cell r="G12903" t="str">
            <v>小海码</v>
          </cell>
          <cell r="H12903" t="str">
            <v>IDT365</v>
          </cell>
          <cell r="I12903">
            <v>1.6</v>
          </cell>
          <cell r="J12903" t="str">
            <v>小海码</v>
          </cell>
        </row>
        <row r="12904">
          <cell r="D12904" t="str">
            <v>JX20260629047WHB-5</v>
          </cell>
          <cell r="E12904" t="str">
            <v>63226937YM</v>
          </cell>
          <cell r="F12904" t="str">
            <v>小海码</v>
          </cell>
          <cell r="G12904" t="str">
            <v>小海码</v>
          </cell>
          <cell r="H12904" t="str">
            <v>IDT366</v>
          </cell>
          <cell r="I12904">
            <v>1.6</v>
          </cell>
          <cell r="J12904" t="str">
            <v>小海码</v>
          </cell>
        </row>
        <row r="12905">
          <cell r="D12905" t="str">
            <v>JX20260629048WHB-3</v>
          </cell>
          <cell r="E12905" t="str">
            <v>62596206LE</v>
          </cell>
          <cell r="F12905" t="str">
            <v>小海码</v>
          </cell>
          <cell r="G12905" t="str">
            <v>小海码</v>
          </cell>
          <cell r="H12905" t="str">
            <v>IDT367</v>
          </cell>
          <cell r="I12905">
            <v>1.6</v>
          </cell>
          <cell r="J12905" t="str">
            <v>小海码</v>
          </cell>
        </row>
        <row r="12906">
          <cell r="D12906" t="str">
            <v>JX20260629049WHB-c</v>
          </cell>
          <cell r="E12906" t="str">
            <v>62258716AL</v>
          </cell>
          <cell r="F12906" t="str">
            <v>小海码</v>
          </cell>
          <cell r="G12906" t="str">
            <v>小海码</v>
          </cell>
          <cell r="H12906" t="str">
            <v>IDT368</v>
          </cell>
          <cell r="I12906">
            <v>1.6</v>
          </cell>
          <cell r="J12906" t="str">
            <v>小海码</v>
          </cell>
        </row>
        <row r="12907">
          <cell r="D12907" t="str">
            <v>JX20260629050WHB-c</v>
          </cell>
          <cell r="E12907" t="str">
            <v>63357906QH</v>
          </cell>
          <cell r="F12907" t="str">
            <v>小海码</v>
          </cell>
          <cell r="G12907" t="str">
            <v>小海码</v>
          </cell>
          <cell r="H12907" t="str">
            <v>IDT369</v>
          </cell>
          <cell r="I12907">
            <v>1.6</v>
          </cell>
          <cell r="J12907" t="str">
            <v>小海码</v>
          </cell>
          <cell r="K12907">
            <v>15.09</v>
          </cell>
          <cell r="L12907">
            <v>20</v>
          </cell>
          <cell r="M12907">
            <v>301.8</v>
          </cell>
          <cell r="N12907">
            <v>400</v>
          </cell>
        </row>
        <row r="12908">
          <cell r="D12908" t="str">
            <v>JX20260629051WHB-f</v>
          </cell>
          <cell r="E12908" t="str">
            <v>65088590GE</v>
          </cell>
          <cell r="F12908" t="str">
            <v>小海码</v>
          </cell>
          <cell r="G12908" t="str">
            <v>小海码</v>
          </cell>
          <cell r="H12908" t="str">
            <v>IDT370</v>
          </cell>
          <cell r="I12908">
            <v>1.6</v>
          </cell>
          <cell r="J12908" t="str">
            <v>小海码</v>
          </cell>
        </row>
        <row r="12909">
          <cell r="D12909" t="str">
            <v>JX20260629052WHB-9</v>
          </cell>
          <cell r="E12909" t="str">
            <v>61999365MR</v>
          </cell>
          <cell r="F12909" t="str">
            <v>小海码</v>
          </cell>
          <cell r="G12909" t="str">
            <v>小海码</v>
          </cell>
          <cell r="H12909" t="str">
            <v>IDT371</v>
          </cell>
          <cell r="I12909">
            <v>1.6</v>
          </cell>
          <cell r="J12909" t="str">
            <v>小海码</v>
          </cell>
        </row>
        <row r="12910">
          <cell r="D12910" t="str">
            <v>JX20260629053WHB-9</v>
          </cell>
          <cell r="E12910" t="str">
            <v>60380258AM</v>
          </cell>
          <cell r="F12910" t="str">
            <v>小海码</v>
          </cell>
          <cell r="G12910" t="str">
            <v>小海码</v>
          </cell>
          <cell r="H12910" t="str">
            <v>IDT372</v>
          </cell>
          <cell r="I12910">
            <v>1.6</v>
          </cell>
          <cell r="J12910" t="str">
            <v>小海码</v>
          </cell>
        </row>
        <row r="12911">
          <cell r="D12911" t="str">
            <v>JX20260629054WHB-a</v>
          </cell>
          <cell r="E12911" t="str">
            <v>65300522UU</v>
          </cell>
          <cell r="F12911" t="str">
            <v>小海码</v>
          </cell>
          <cell r="G12911" t="str">
            <v>小海码</v>
          </cell>
          <cell r="H12911" t="str">
            <v>IDT373</v>
          </cell>
          <cell r="I12911">
            <v>1.6</v>
          </cell>
          <cell r="J12911" t="str">
            <v>小海码</v>
          </cell>
        </row>
        <row r="12912">
          <cell r="D12912" t="str">
            <v>JX20260629055WHB-b</v>
          </cell>
          <cell r="E12912" t="str">
            <v>65329112TU</v>
          </cell>
          <cell r="F12912" t="str">
            <v>小海码</v>
          </cell>
          <cell r="G12912" t="str">
            <v>小海码</v>
          </cell>
          <cell r="H12912" t="str">
            <v>IDT374</v>
          </cell>
          <cell r="I12912">
            <v>1.6</v>
          </cell>
          <cell r="J12912" t="str">
            <v>小海码</v>
          </cell>
        </row>
        <row r="12913">
          <cell r="D12913" t="str">
            <v>JX20260629056WHB-e</v>
          </cell>
          <cell r="E12913" t="str">
            <v>65328991HT</v>
          </cell>
          <cell r="F12913" t="str">
            <v>小海码</v>
          </cell>
          <cell r="G12913" t="str">
            <v>小海码</v>
          </cell>
          <cell r="H12913" t="str">
            <v>IDT375</v>
          </cell>
          <cell r="I12913">
            <v>1.6</v>
          </cell>
          <cell r="J12913" t="str">
            <v>小海码</v>
          </cell>
        </row>
        <row r="12914">
          <cell r="D12914" t="str">
            <v>JX20260629057WHB-0</v>
          </cell>
          <cell r="E12914" t="str">
            <v>65296786SH</v>
          </cell>
          <cell r="F12914" t="str">
            <v>小海码</v>
          </cell>
          <cell r="G12914" t="str">
            <v>小海码</v>
          </cell>
          <cell r="H12914" t="str">
            <v>IDT376</v>
          </cell>
          <cell r="I12914">
            <v>1.6</v>
          </cell>
          <cell r="J12914" t="str">
            <v>小海码</v>
          </cell>
        </row>
        <row r="12915">
          <cell r="D12915" t="str">
            <v>JX20260629058WHB-b</v>
          </cell>
          <cell r="E12915" t="str">
            <v>65323158BP</v>
          </cell>
          <cell r="F12915" t="str">
            <v>小海码</v>
          </cell>
          <cell r="G12915" t="str">
            <v>小海码</v>
          </cell>
          <cell r="H12915" t="str">
            <v>IDT377</v>
          </cell>
          <cell r="I12915">
            <v>1.6</v>
          </cell>
          <cell r="J12915" t="str">
            <v>小海码</v>
          </cell>
        </row>
        <row r="12916">
          <cell r="D12916" t="str">
            <v>JX20260629059WHB-b</v>
          </cell>
          <cell r="E12916" t="str">
            <v>62388027NY</v>
          </cell>
          <cell r="F12916" t="str">
            <v>小海码</v>
          </cell>
          <cell r="G12916" t="str">
            <v>小海码</v>
          </cell>
          <cell r="H12916" t="str">
            <v>IDT378</v>
          </cell>
          <cell r="I12916">
            <v>1.6</v>
          </cell>
          <cell r="J12916" t="str">
            <v>小海码</v>
          </cell>
        </row>
        <row r="12917">
          <cell r="D12917" t="str">
            <v>JX20260629060WHB-8</v>
          </cell>
          <cell r="E12917" t="str">
            <v>65318981HC</v>
          </cell>
          <cell r="F12917" t="str">
            <v>小海码</v>
          </cell>
          <cell r="G12917" t="str">
            <v>小海码</v>
          </cell>
          <cell r="H12917" t="str">
            <v>IDT379</v>
          </cell>
          <cell r="I12917">
            <v>1.6</v>
          </cell>
          <cell r="J12917" t="str">
            <v>小海码</v>
          </cell>
        </row>
        <row r="12918">
          <cell r="D12918" t="str">
            <v>JX20260629061WHB-5</v>
          </cell>
          <cell r="E12918" t="str">
            <v>65315793TG</v>
          </cell>
          <cell r="F12918" t="str">
            <v>小海码</v>
          </cell>
          <cell r="G12918" t="str">
            <v>小海码</v>
          </cell>
          <cell r="H12918" t="str">
            <v>IDT380</v>
          </cell>
          <cell r="I12918">
            <v>1.6</v>
          </cell>
          <cell r="J12918" t="str">
            <v>小海码</v>
          </cell>
        </row>
        <row r="12919">
          <cell r="D12919" t="str">
            <v>JX20260626297WHB-a</v>
          </cell>
          <cell r="E12919" t="str">
            <v>62825866HR</v>
          </cell>
          <cell r="F12919" t="str">
            <v>小海码</v>
          </cell>
          <cell r="G12919" t="str">
            <v>小海码</v>
          </cell>
          <cell r="H12919" t="str">
            <v>IDT381</v>
          </cell>
          <cell r="I12919">
            <v>1.6</v>
          </cell>
          <cell r="J12919" t="str">
            <v>小海码</v>
          </cell>
        </row>
        <row r="12920">
          <cell r="D12920" t="str">
            <v>JX20260629006ORS-3</v>
          </cell>
          <cell r="E12920">
            <v>30563581</v>
          </cell>
          <cell r="F12920" t="str">
            <v>小海码</v>
          </cell>
          <cell r="G12920" t="str">
            <v>小海码</v>
          </cell>
          <cell r="H12920" t="str">
            <v>IDT171</v>
          </cell>
          <cell r="I12920">
            <v>1.6</v>
          </cell>
          <cell r="J12920" t="str">
            <v>小海码</v>
          </cell>
        </row>
        <row r="12921">
          <cell r="D12921" t="str">
            <v>JX20260629002ORS-e</v>
          </cell>
          <cell r="E12921">
            <v>63870875</v>
          </cell>
          <cell r="F12921" t="str">
            <v>小海码</v>
          </cell>
          <cell r="G12921" t="str">
            <v>小海码</v>
          </cell>
          <cell r="H12921" t="str">
            <v>IDT174</v>
          </cell>
          <cell r="I12921">
            <v>1.6</v>
          </cell>
          <cell r="J12921" t="str">
            <v>小海码</v>
          </cell>
        </row>
        <row r="12922">
          <cell r="D12922" t="str">
            <v>JX20260629007ORS-e</v>
          </cell>
          <cell r="E12922">
            <v>63877755</v>
          </cell>
          <cell r="F12922" t="str">
            <v>小海码</v>
          </cell>
          <cell r="G12922" t="str">
            <v>小海码</v>
          </cell>
          <cell r="H12922" t="str">
            <v>IDT176</v>
          </cell>
          <cell r="I12922">
            <v>1.6</v>
          </cell>
          <cell r="J12922" t="str">
            <v>小海码</v>
          </cell>
        </row>
        <row r="12923">
          <cell r="D12923" t="str">
            <v>JX20260629062WHB-1</v>
          </cell>
          <cell r="E12923" t="str">
            <v>65333221JP</v>
          </cell>
          <cell r="F12923" t="str">
            <v>小海码</v>
          </cell>
          <cell r="G12923" t="str">
            <v>小海码</v>
          </cell>
          <cell r="H12923" t="str">
            <v>IDT289</v>
          </cell>
          <cell r="I12923">
            <v>1.6</v>
          </cell>
          <cell r="J12923" t="str">
            <v>小海码</v>
          </cell>
          <cell r="K12923">
            <v>14.26</v>
          </cell>
          <cell r="L12923">
            <v>20</v>
          </cell>
          <cell r="M12923">
            <v>285.2</v>
          </cell>
          <cell r="N12923">
            <v>400</v>
          </cell>
        </row>
        <row r="12924">
          <cell r="D12924" t="str">
            <v>JX20260629063WHB-9</v>
          </cell>
          <cell r="E12924" t="str">
            <v>61902919QV</v>
          </cell>
          <cell r="F12924" t="str">
            <v>小海码</v>
          </cell>
          <cell r="G12924" t="str">
            <v>小海码</v>
          </cell>
          <cell r="H12924" t="str">
            <v>IDT290</v>
          </cell>
          <cell r="I12924">
            <v>1.6</v>
          </cell>
          <cell r="J12924" t="str">
            <v>小海码</v>
          </cell>
        </row>
        <row r="12925">
          <cell r="D12925" t="str">
            <v>JX20260629064WHB-b</v>
          </cell>
          <cell r="E12925" t="str">
            <v>65336083TN</v>
          </cell>
          <cell r="F12925" t="str">
            <v>小海码</v>
          </cell>
          <cell r="G12925" t="str">
            <v>小海码</v>
          </cell>
          <cell r="H12925" t="str">
            <v>IDT291</v>
          </cell>
          <cell r="I12925">
            <v>1.6</v>
          </cell>
          <cell r="J12925" t="str">
            <v>小海码</v>
          </cell>
        </row>
        <row r="12926">
          <cell r="D12926" t="str">
            <v>JX20260629065WHB-7</v>
          </cell>
          <cell r="E12926" t="str">
            <v>65303017QG</v>
          </cell>
          <cell r="F12926" t="str">
            <v>小海码</v>
          </cell>
          <cell r="G12926" t="str">
            <v>小海码</v>
          </cell>
          <cell r="H12926" t="str">
            <v>IDT292</v>
          </cell>
          <cell r="I12926">
            <v>1.6</v>
          </cell>
          <cell r="J12926" t="str">
            <v>小海码</v>
          </cell>
        </row>
        <row r="12927">
          <cell r="D12927" t="str">
            <v>JX20260629066WHB-0</v>
          </cell>
          <cell r="E12927" t="str">
            <v>65331672TM</v>
          </cell>
          <cell r="F12927" t="str">
            <v>小海码</v>
          </cell>
          <cell r="G12927" t="str">
            <v>小海码</v>
          </cell>
          <cell r="H12927" t="str">
            <v>IDT293</v>
          </cell>
          <cell r="I12927">
            <v>1.6</v>
          </cell>
          <cell r="J12927" t="str">
            <v>小海码</v>
          </cell>
        </row>
        <row r="12928">
          <cell r="D12928" t="str">
            <v>JX20260629067WHB-f</v>
          </cell>
          <cell r="E12928" t="str">
            <v>65288098HY</v>
          </cell>
          <cell r="F12928" t="str">
            <v>小海码</v>
          </cell>
          <cell r="G12928" t="str">
            <v>小海码</v>
          </cell>
          <cell r="H12928" t="str">
            <v>IDT294</v>
          </cell>
          <cell r="I12928">
            <v>1.6</v>
          </cell>
          <cell r="J12928" t="str">
            <v>小海码</v>
          </cell>
        </row>
        <row r="12929">
          <cell r="D12929" t="str">
            <v>JX20260629068WHB-8</v>
          </cell>
          <cell r="E12929" t="str">
            <v>65305092PZ</v>
          </cell>
          <cell r="F12929" t="str">
            <v>小海码</v>
          </cell>
          <cell r="G12929" t="str">
            <v>小海码</v>
          </cell>
          <cell r="H12929" t="str">
            <v>IDT295</v>
          </cell>
          <cell r="I12929">
            <v>1.6</v>
          </cell>
          <cell r="J12929" t="str">
            <v>小海码</v>
          </cell>
        </row>
        <row r="12930">
          <cell r="D12930" t="str">
            <v>JX20260629069WHB-6</v>
          </cell>
          <cell r="E12930" t="str">
            <v>65298359DB</v>
          </cell>
          <cell r="F12930" t="str">
            <v>小海码</v>
          </cell>
          <cell r="G12930" t="str">
            <v>小海码</v>
          </cell>
          <cell r="H12930" t="str">
            <v>IDT296</v>
          </cell>
          <cell r="I12930">
            <v>1.6</v>
          </cell>
          <cell r="J12930" t="str">
            <v>小海码</v>
          </cell>
        </row>
        <row r="12931">
          <cell r="D12931" t="str">
            <v>JX20260629070WHB-d</v>
          </cell>
          <cell r="E12931" t="str">
            <v>65315051ZV</v>
          </cell>
          <cell r="F12931" t="str">
            <v>小海码</v>
          </cell>
          <cell r="G12931" t="str">
            <v>小海码</v>
          </cell>
          <cell r="H12931" t="str">
            <v>IDT297</v>
          </cell>
          <cell r="I12931">
            <v>1.6</v>
          </cell>
          <cell r="J12931" t="str">
            <v>小海码</v>
          </cell>
        </row>
        <row r="12932">
          <cell r="D12932" t="str">
            <v>JX20260629071WHB-0</v>
          </cell>
          <cell r="E12932" t="str">
            <v>61726712MF</v>
          </cell>
          <cell r="F12932" t="str">
            <v>小海码</v>
          </cell>
          <cell r="G12932" t="str">
            <v>小海码</v>
          </cell>
          <cell r="H12932" t="str">
            <v>IDT298</v>
          </cell>
          <cell r="I12932">
            <v>1.6</v>
          </cell>
          <cell r="J12932" t="str">
            <v>小海码</v>
          </cell>
        </row>
        <row r="12933">
          <cell r="D12933" t="str">
            <v>JX20260629072WHB-4</v>
          </cell>
          <cell r="E12933" t="str">
            <v>65313781GD</v>
          </cell>
          <cell r="F12933" t="str">
            <v>小海码</v>
          </cell>
          <cell r="G12933" t="str">
            <v>小海码</v>
          </cell>
          <cell r="H12933" t="str">
            <v>IDT299</v>
          </cell>
          <cell r="I12933">
            <v>1.6</v>
          </cell>
          <cell r="J12933" t="str">
            <v>小海码</v>
          </cell>
        </row>
        <row r="12934">
          <cell r="D12934" t="str">
            <v>JX20260629073WHB-9</v>
          </cell>
          <cell r="E12934" t="str">
            <v>65317858LU</v>
          </cell>
          <cell r="F12934" t="str">
            <v>小海码</v>
          </cell>
          <cell r="G12934" t="str">
            <v>小海码</v>
          </cell>
          <cell r="H12934" t="str">
            <v>IDT300</v>
          </cell>
          <cell r="I12934">
            <v>1.6</v>
          </cell>
          <cell r="J12934" t="str">
            <v>小海码</v>
          </cell>
        </row>
        <row r="12935">
          <cell r="D12935" t="str">
            <v>JX20260629074WHB-d</v>
          </cell>
          <cell r="E12935" t="str">
            <v>65293267GN</v>
          </cell>
          <cell r="F12935" t="str">
            <v>小海码</v>
          </cell>
          <cell r="G12935" t="str">
            <v>小海码</v>
          </cell>
          <cell r="H12935" t="str">
            <v>IDT301</v>
          </cell>
          <cell r="I12935">
            <v>1.6</v>
          </cell>
          <cell r="J12935" t="str">
            <v>小海码</v>
          </cell>
        </row>
        <row r="12936">
          <cell r="D12936" t="str">
            <v>JX20260629075WHB-0</v>
          </cell>
          <cell r="E12936" t="str">
            <v>65320002XX</v>
          </cell>
          <cell r="F12936" t="str">
            <v>小海码</v>
          </cell>
          <cell r="G12936" t="str">
            <v>小海码</v>
          </cell>
          <cell r="H12936" t="str">
            <v>IDT302</v>
          </cell>
          <cell r="I12936">
            <v>1.6</v>
          </cell>
          <cell r="J12936" t="str">
            <v>小海码</v>
          </cell>
        </row>
        <row r="12937">
          <cell r="D12937" t="str">
            <v>JX20260629076WHB-d</v>
          </cell>
          <cell r="E12937" t="str">
            <v>65301977UX</v>
          </cell>
          <cell r="F12937" t="str">
            <v>小海码</v>
          </cell>
          <cell r="G12937" t="str">
            <v>小海码</v>
          </cell>
          <cell r="H12937" t="str">
            <v>IDT303</v>
          </cell>
          <cell r="I12937">
            <v>1.6</v>
          </cell>
          <cell r="J12937" t="str">
            <v>小海码</v>
          </cell>
        </row>
        <row r="12938">
          <cell r="D12938" t="str">
            <v>JX20260629077WHB-c</v>
          </cell>
          <cell r="E12938" t="str">
            <v>65298902AP</v>
          </cell>
          <cell r="F12938" t="str">
            <v>小海码</v>
          </cell>
          <cell r="G12938" t="str">
            <v>小海码</v>
          </cell>
          <cell r="H12938" t="str">
            <v>IDT304</v>
          </cell>
          <cell r="I12938">
            <v>1.6</v>
          </cell>
          <cell r="J12938" t="str">
            <v>小海码</v>
          </cell>
        </row>
        <row r="12939">
          <cell r="D12939" t="str">
            <v>JX20260629078WHB-a</v>
          </cell>
          <cell r="E12939" t="str">
            <v>65287336CD</v>
          </cell>
          <cell r="F12939" t="str">
            <v>小海码</v>
          </cell>
          <cell r="G12939" t="str">
            <v>小海码</v>
          </cell>
          <cell r="H12939" t="str">
            <v>IDT305</v>
          </cell>
          <cell r="I12939">
            <v>1.6</v>
          </cell>
          <cell r="J12939" t="str">
            <v>小海码</v>
          </cell>
          <cell r="K12939">
            <v>13.28</v>
          </cell>
          <cell r="L12939">
            <v>20</v>
          </cell>
          <cell r="M12939">
            <v>265.6</v>
          </cell>
          <cell r="N12939">
            <v>400</v>
          </cell>
        </row>
        <row r="12940">
          <cell r="D12940" t="str">
            <v>JX20260629079WHB-e</v>
          </cell>
          <cell r="E12940" t="str">
            <v>65290269QF</v>
          </cell>
          <cell r="F12940" t="str">
            <v>小海码</v>
          </cell>
          <cell r="G12940" t="str">
            <v>小海码</v>
          </cell>
          <cell r="H12940" t="str">
            <v>IDT306</v>
          </cell>
          <cell r="I12940">
            <v>1.6</v>
          </cell>
          <cell r="J12940" t="str">
            <v>小海码</v>
          </cell>
        </row>
        <row r="12941">
          <cell r="D12941" t="str">
            <v>JX20260629080WHB-b</v>
          </cell>
          <cell r="E12941" t="str">
            <v>65289267DY</v>
          </cell>
          <cell r="F12941" t="str">
            <v>小海码</v>
          </cell>
          <cell r="G12941" t="str">
            <v>小海码</v>
          </cell>
          <cell r="H12941" t="str">
            <v>IDT307</v>
          </cell>
          <cell r="I12941">
            <v>1.6</v>
          </cell>
          <cell r="J12941" t="str">
            <v>小海码</v>
          </cell>
        </row>
        <row r="12942">
          <cell r="D12942" t="str">
            <v>JX20260629081WHB-2</v>
          </cell>
          <cell r="E12942" t="str">
            <v>65302130RD</v>
          </cell>
          <cell r="F12942" t="str">
            <v>小海码</v>
          </cell>
          <cell r="G12942" t="str">
            <v>小海码</v>
          </cell>
          <cell r="H12942" t="str">
            <v>IDT308</v>
          </cell>
          <cell r="I12942">
            <v>1.6</v>
          </cell>
          <cell r="J12942" t="str">
            <v>小海码</v>
          </cell>
        </row>
        <row r="12943">
          <cell r="D12943" t="str">
            <v>JX20260629082WHB-1</v>
          </cell>
          <cell r="E12943" t="str">
            <v>65333003JC</v>
          </cell>
          <cell r="F12943" t="str">
            <v>小海码</v>
          </cell>
          <cell r="G12943" t="str">
            <v>小海码</v>
          </cell>
          <cell r="H12943" t="str">
            <v>IDT309</v>
          </cell>
          <cell r="I12943">
            <v>1.6</v>
          </cell>
          <cell r="J12943" t="str">
            <v>小海码</v>
          </cell>
        </row>
        <row r="12944">
          <cell r="D12944" t="str">
            <v>JX20260629083WHB-f</v>
          </cell>
          <cell r="E12944" t="str">
            <v>65178701HX</v>
          </cell>
          <cell r="F12944" t="str">
            <v>小海码</v>
          </cell>
          <cell r="G12944" t="str">
            <v>小海码</v>
          </cell>
          <cell r="H12944" t="str">
            <v>IDT310</v>
          </cell>
          <cell r="I12944">
            <v>1.6</v>
          </cell>
          <cell r="J12944" t="str">
            <v>小海码</v>
          </cell>
        </row>
        <row r="12945">
          <cell r="D12945" t="str">
            <v>JX20260629084WHB-7</v>
          </cell>
          <cell r="E12945" t="str">
            <v>61033375JY</v>
          </cell>
          <cell r="F12945" t="str">
            <v>小海码</v>
          </cell>
          <cell r="G12945" t="str">
            <v>小海码</v>
          </cell>
          <cell r="H12945" t="str">
            <v>IDT311</v>
          </cell>
          <cell r="I12945">
            <v>1.6</v>
          </cell>
          <cell r="J12945" t="str">
            <v>小海码</v>
          </cell>
        </row>
        <row r="12946">
          <cell r="D12946" t="str">
            <v>JX20260629085WHB-d</v>
          </cell>
          <cell r="E12946" t="str">
            <v>65301617NE</v>
          </cell>
          <cell r="F12946" t="str">
            <v>小海码</v>
          </cell>
          <cell r="G12946" t="str">
            <v>小海码</v>
          </cell>
          <cell r="H12946" t="str">
            <v>IDT312</v>
          </cell>
          <cell r="I12946">
            <v>1.6</v>
          </cell>
          <cell r="J12946" t="str">
            <v>小海码</v>
          </cell>
        </row>
        <row r="12947">
          <cell r="D12947" t="str">
            <v>JX20260629086WHB-8</v>
          </cell>
          <cell r="E12947" t="str">
            <v>65287692BQ</v>
          </cell>
          <cell r="F12947" t="str">
            <v>小海码</v>
          </cell>
          <cell r="G12947" t="str">
            <v>小海码</v>
          </cell>
          <cell r="H12947" t="str">
            <v>IDT313</v>
          </cell>
          <cell r="I12947">
            <v>1.6</v>
          </cell>
          <cell r="J12947" t="str">
            <v>小海码</v>
          </cell>
        </row>
        <row r="12948">
          <cell r="D12948" t="str">
            <v>JX20260629087WHB-4</v>
          </cell>
          <cell r="E12948" t="str">
            <v>62521778NF</v>
          </cell>
          <cell r="F12948" t="str">
            <v>小海码</v>
          </cell>
          <cell r="G12948" t="str">
            <v>小海码</v>
          </cell>
          <cell r="H12948" t="str">
            <v>IDT314</v>
          </cell>
          <cell r="I12948">
            <v>1.6</v>
          </cell>
          <cell r="J12948" t="str">
            <v>小海码</v>
          </cell>
        </row>
        <row r="12949">
          <cell r="D12949" t="str">
            <v>JX20260629088WHB-5</v>
          </cell>
          <cell r="E12949" t="str">
            <v>65321506XD</v>
          </cell>
          <cell r="F12949" t="str">
            <v>小海码</v>
          </cell>
          <cell r="G12949" t="str">
            <v>小海码</v>
          </cell>
          <cell r="H12949" t="str">
            <v>IDT315</v>
          </cell>
          <cell r="I12949">
            <v>1.6</v>
          </cell>
          <cell r="J12949" t="str">
            <v>小海码</v>
          </cell>
        </row>
        <row r="12950">
          <cell r="D12950" t="str">
            <v>JX20260629089WHB-1</v>
          </cell>
          <cell r="E12950" t="str">
            <v>60382318CX</v>
          </cell>
          <cell r="F12950" t="str">
            <v>小海码</v>
          </cell>
          <cell r="G12950" t="str">
            <v>小海码</v>
          </cell>
          <cell r="H12950" t="str">
            <v>IDT316</v>
          </cell>
          <cell r="I12950">
            <v>1.6</v>
          </cell>
          <cell r="J12950" t="str">
            <v>小海码</v>
          </cell>
        </row>
        <row r="12951">
          <cell r="D12951" t="str">
            <v>JX20260629090WHB-c</v>
          </cell>
          <cell r="E12951" t="str">
            <v>65319355DG</v>
          </cell>
          <cell r="F12951" t="str">
            <v>小海码</v>
          </cell>
          <cell r="G12951" t="str">
            <v>小海码</v>
          </cell>
          <cell r="H12951" t="str">
            <v>IDT317</v>
          </cell>
          <cell r="I12951">
            <v>1.6</v>
          </cell>
          <cell r="J12951" t="str">
            <v>小海码</v>
          </cell>
        </row>
        <row r="12952">
          <cell r="D12952" t="str">
            <v>JX20260629091WHB-1</v>
          </cell>
          <cell r="E12952" t="str">
            <v>61218766LY</v>
          </cell>
          <cell r="F12952" t="str">
            <v>小海码</v>
          </cell>
          <cell r="G12952" t="str">
            <v>小海码</v>
          </cell>
          <cell r="H12952" t="str">
            <v>IDT318</v>
          </cell>
          <cell r="I12952">
            <v>1.6</v>
          </cell>
          <cell r="J12952" t="str">
            <v>小海码</v>
          </cell>
        </row>
        <row r="12953">
          <cell r="D12953" t="str">
            <v>JX20260629092WHB-1</v>
          </cell>
          <cell r="E12953" t="str">
            <v>65325672BR</v>
          </cell>
          <cell r="F12953" t="str">
            <v>小海码</v>
          </cell>
          <cell r="G12953" t="str">
            <v>小海码</v>
          </cell>
          <cell r="H12953" t="str">
            <v>IDT319</v>
          </cell>
          <cell r="I12953">
            <v>1.6</v>
          </cell>
          <cell r="J12953" t="str">
            <v>小海码</v>
          </cell>
        </row>
        <row r="12954">
          <cell r="D12954" t="str">
            <v>JX20260629093WHB-5</v>
          </cell>
          <cell r="E12954" t="str">
            <v>65286163YW</v>
          </cell>
          <cell r="F12954" t="str">
            <v>小海码</v>
          </cell>
          <cell r="G12954" t="str">
            <v>小海码</v>
          </cell>
          <cell r="H12954" t="str">
            <v>IDT320</v>
          </cell>
          <cell r="I12954">
            <v>1.6</v>
          </cell>
          <cell r="J12954" t="str">
            <v>小海码</v>
          </cell>
        </row>
        <row r="12955">
          <cell r="D12955" t="str">
            <v>JX20260629094WHB-6</v>
          </cell>
          <cell r="E12955" t="str">
            <v>65331518PK</v>
          </cell>
          <cell r="F12955" t="str">
            <v>小海码</v>
          </cell>
          <cell r="G12955" t="str">
            <v>小海码</v>
          </cell>
          <cell r="H12955" t="str">
            <v>IDT321</v>
          </cell>
          <cell r="I12955">
            <v>1.6</v>
          </cell>
          <cell r="J12955" t="str">
            <v>小海码</v>
          </cell>
          <cell r="K12955">
            <v>12.92</v>
          </cell>
          <cell r="L12955">
            <v>20</v>
          </cell>
          <cell r="M12955">
            <v>258.4</v>
          </cell>
          <cell r="N12955">
            <v>400</v>
          </cell>
        </row>
        <row r="12956">
          <cell r="D12956" t="str">
            <v>JX20260629095WHB-7</v>
          </cell>
          <cell r="E12956" t="str">
            <v>65328653FA</v>
          </cell>
          <cell r="F12956" t="str">
            <v>小海码</v>
          </cell>
          <cell r="G12956" t="str">
            <v>小海码</v>
          </cell>
          <cell r="H12956" t="str">
            <v>IDT322</v>
          </cell>
          <cell r="I12956">
            <v>1.6</v>
          </cell>
          <cell r="J12956" t="str">
            <v>小海码</v>
          </cell>
        </row>
        <row r="12957">
          <cell r="D12957" t="str">
            <v>JX20260629096WHB-7</v>
          </cell>
          <cell r="E12957" t="str">
            <v>65301199HZ</v>
          </cell>
          <cell r="F12957" t="str">
            <v>小海码</v>
          </cell>
          <cell r="G12957" t="str">
            <v>小海码</v>
          </cell>
          <cell r="H12957" t="str">
            <v>IDT323</v>
          </cell>
          <cell r="I12957">
            <v>1.6</v>
          </cell>
          <cell r="J12957" t="str">
            <v>小海码</v>
          </cell>
        </row>
        <row r="12958">
          <cell r="D12958" t="str">
            <v>JX20260629097WHB-0</v>
          </cell>
          <cell r="E12958" t="str">
            <v>61608331SM</v>
          </cell>
          <cell r="F12958" t="str">
            <v>小海码</v>
          </cell>
          <cell r="G12958" t="str">
            <v>小海码</v>
          </cell>
          <cell r="H12958" t="str">
            <v>IDT324</v>
          </cell>
          <cell r="I12958">
            <v>1.6</v>
          </cell>
          <cell r="J12958" t="str">
            <v>小海码</v>
          </cell>
        </row>
        <row r="12959">
          <cell r="D12959" t="str">
            <v>JX20260629098WHB-7</v>
          </cell>
          <cell r="E12959" t="str">
            <v>61327299ZS</v>
          </cell>
          <cell r="F12959" t="str">
            <v>小海码</v>
          </cell>
          <cell r="G12959" t="str">
            <v>小海码</v>
          </cell>
          <cell r="H12959" t="str">
            <v>IDT325</v>
          </cell>
          <cell r="I12959">
            <v>1.6</v>
          </cell>
          <cell r="J12959" t="str">
            <v>小海码</v>
          </cell>
        </row>
        <row r="12960">
          <cell r="D12960" t="str">
            <v>JX20260629099WHB-5</v>
          </cell>
          <cell r="E12960" t="str">
            <v>62380585CQ</v>
          </cell>
          <cell r="F12960" t="str">
            <v>小海码</v>
          </cell>
          <cell r="G12960" t="str">
            <v>小海码</v>
          </cell>
          <cell r="H12960" t="str">
            <v>IDT326</v>
          </cell>
          <cell r="I12960">
            <v>1.6</v>
          </cell>
          <cell r="J12960" t="str">
            <v>小海码</v>
          </cell>
        </row>
        <row r="12961">
          <cell r="D12961" t="str">
            <v>JX20260629100WHB-0</v>
          </cell>
          <cell r="E12961" t="str">
            <v>65332267PP</v>
          </cell>
          <cell r="F12961" t="str">
            <v>小海码</v>
          </cell>
          <cell r="G12961" t="str">
            <v>小海码</v>
          </cell>
          <cell r="H12961" t="str">
            <v>IDT327</v>
          </cell>
          <cell r="I12961">
            <v>1.6</v>
          </cell>
          <cell r="J12961" t="str">
            <v>小海码</v>
          </cell>
        </row>
        <row r="12962">
          <cell r="D12962" t="str">
            <v>JX20260629101WHB-f</v>
          </cell>
          <cell r="E12962" t="str">
            <v>60758679VB</v>
          </cell>
          <cell r="F12962" t="str">
            <v>小海码</v>
          </cell>
          <cell r="G12962" t="str">
            <v>小海码</v>
          </cell>
          <cell r="H12962" t="str">
            <v>IDT328</v>
          </cell>
          <cell r="I12962">
            <v>1.6</v>
          </cell>
          <cell r="J12962" t="str">
            <v>小海码</v>
          </cell>
        </row>
        <row r="12963">
          <cell r="D12963" t="str">
            <v>JX20260629102WHB-f</v>
          </cell>
          <cell r="E12963" t="str">
            <v>61986056TH</v>
          </cell>
          <cell r="F12963" t="str">
            <v>小海码</v>
          </cell>
          <cell r="G12963" t="str">
            <v>小海码</v>
          </cell>
          <cell r="H12963" t="str">
            <v>IDT329</v>
          </cell>
          <cell r="I12963">
            <v>1.6</v>
          </cell>
          <cell r="J12963" t="str">
            <v>小海码</v>
          </cell>
        </row>
        <row r="12964">
          <cell r="D12964" t="str">
            <v>JX20260629103WHB-b</v>
          </cell>
          <cell r="E12964" t="str">
            <v>62020591LD</v>
          </cell>
          <cell r="F12964" t="str">
            <v>小海码</v>
          </cell>
          <cell r="G12964" t="str">
            <v>小海码</v>
          </cell>
          <cell r="H12964" t="str">
            <v>IDT330</v>
          </cell>
          <cell r="I12964">
            <v>1.6</v>
          </cell>
          <cell r="J12964" t="str">
            <v>小海码</v>
          </cell>
        </row>
        <row r="12965">
          <cell r="D12965" t="str">
            <v>JX20260629104WHB-a</v>
          </cell>
          <cell r="E12965" t="str">
            <v>65216837DR</v>
          </cell>
          <cell r="F12965" t="str">
            <v>小海码</v>
          </cell>
          <cell r="G12965" t="str">
            <v>小海码</v>
          </cell>
          <cell r="H12965" t="str">
            <v>IDT331</v>
          </cell>
          <cell r="I12965">
            <v>1.6</v>
          </cell>
          <cell r="J12965" t="str">
            <v>小海码</v>
          </cell>
        </row>
        <row r="12966">
          <cell r="D12966" t="str">
            <v>JX20260629105WHB-b</v>
          </cell>
          <cell r="E12966" t="str">
            <v>61975230WS</v>
          </cell>
          <cell r="F12966" t="str">
            <v>小海码</v>
          </cell>
          <cell r="G12966" t="str">
            <v>小海码</v>
          </cell>
          <cell r="H12966" t="str">
            <v>IDT332</v>
          </cell>
          <cell r="I12966">
            <v>1.6</v>
          </cell>
          <cell r="J12966" t="str">
            <v>小海码</v>
          </cell>
        </row>
        <row r="12967">
          <cell r="D12967" t="str">
            <v>JX20260629106WHB-5</v>
          </cell>
          <cell r="E12967" t="str">
            <v>65165387YM</v>
          </cell>
          <cell r="F12967" t="str">
            <v>小海码</v>
          </cell>
          <cell r="G12967" t="str">
            <v>小海码</v>
          </cell>
          <cell r="H12967" t="str">
            <v>IDT333</v>
          </cell>
          <cell r="I12967">
            <v>1.6</v>
          </cell>
          <cell r="J12967" t="str">
            <v>小海码</v>
          </cell>
        </row>
        <row r="12968">
          <cell r="D12968" t="str">
            <v>JX20260629107WHB-9</v>
          </cell>
          <cell r="E12968" t="str">
            <v>62996920TU</v>
          </cell>
          <cell r="F12968" t="str">
            <v>小海码</v>
          </cell>
          <cell r="G12968" t="str">
            <v>小海码</v>
          </cell>
          <cell r="H12968" t="str">
            <v>IDT334</v>
          </cell>
          <cell r="I12968">
            <v>1.6</v>
          </cell>
          <cell r="J12968" t="str">
            <v>小海码</v>
          </cell>
        </row>
        <row r="12969">
          <cell r="D12969" t="str">
            <v>JX20260629108WHB-b</v>
          </cell>
          <cell r="E12969" t="str">
            <v>61871212FC</v>
          </cell>
          <cell r="F12969" t="str">
            <v>小海码</v>
          </cell>
          <cell r="G12969" t="str">
            <v>小海码</v>
          </cell>
          <cell r="H12969" t="str">
            <v>IDT335</v>
          </cell>
          <cell r="I12969">
            <v>1.6</v>
          </cell>
          <cell r="J12969" t="str">
            <v>小海码</v>
          </cell>
        </row>
        <row r="12970">
          <cell r="D12970" t="str">
            <v>JX20260629109WHB-3</v>
          </cell>
          <cell r="E12970" t="str">
            <v>65267066QG</v>
          </cell>
          <cell r="F12970" t="str">
            <v>小海码</v>
          </cell>
          <cell r="G12970" t="str">
            <v>小海码</v>
          </cell>
          <cell r="H12970" t="str">
            <v>IDT336</v>
          </cell>
          <cell r="I12970">
            <v>1.6</v>
          </cell>
          <cell r="J12970" t="str">
            <v>小海码</v>
          </cell>
        </row>
        <row r="12971">
          <cell r="D12971" t="str">
            <v>JX20260629110WHB-d</v>
          </cell>
          <cell r="E12971" t="str">
            <v>65196915AR</v>
          </cell>
          <cell r="F12971" t="str">
            <v>小海码</v>
          </cell>
          <cell r="G12971" t="str">
            <v>小海码</v>
          </cell>
          <cell r="H12971" t="str">
            <v>IDT337</v>
          </cell>
          <cell r="I12971">
            <v>1.6</v>
          </cell>
          <cell r="J12971" t="str">
            <v>小海码</v>
          </cell>
          <cell r="K12971">
            <v>13.22</v>
          </cell>
          <cell r="L12971">
            <v>20</v>
          </cell>
          <cell r="M12971">
            <v>264.4</v>
          </cell>
          <cell r="N12971">
            <v>400</v>
          </cell>
        </row>
        <row r="12972">
          <cell r="D12972" t="str">
            <v>JX20260629111WHB-6</v>
          </cell>
          <cell r="E12972" t="str">
            <v>62696699TA</v>
          </cell>
          <cell r="F12972" t="str">
            <v>小海码</v>
          </cell>
          <cell r="G12972" t="str">
            <v>小海码</v>
          </cell>
          <cell r="H12972" t="str">
            <v>IDT338</v>
          </cell>
          <cell r="I12972">
            <v>1.6</v>
          </cell>
          <cell r="J12972" t="str">
            <v>小海码</v>
          </cell>
        </row>
        <row r="12973">
          <cell r="D12973" t="str">
            <v>JX20260629112WHB-b</v>
          </cell>
          <cell r="E12973" t="str">
            <v>61828938HV</v>
          </cell>
          <cell r="F12973" t="str">
            <v>小海码</v>
          </cell>
          <cell r="G12973" t="str">
            <v>小海码</v>
          </cell>
          <cell r="H12973" t="str">
            <v>IDT339</v>
          </cell>
          <cell r="I12973">
            <v>1.6</v>
          </cell>
          <cell r="J12973" t="str">
            <v>小海码</v>
          </cell>
        </row>
        <row r="12974">
          <cell r="D12974" t="str">
            <v>JX20260629113WHB-6</v>
          </cell>
          <cell r="E12974" t="str">
            <v>60961632EB</v>
          </cell>
          <cell r="F12974" t="str">
            <v>小海码</v>
          </cell>
          <cell r="G12974" t="str">
            <v>小海码</v>
          </cell>
          <cell r="H12974" t="str">
            <v>IDT340</v>
          </cell>
          <cell r="I12974">
            <v>1.6</v>
          </cell>
          <cell r="J12974" t="str">
            <v>小海码</v>
          </cell>
        </row>
        <row r="12975">
          <cell r="D12975" t="str">
            <v>JX20260629114WHB-b</v>
          </cell>
          <cell r="E12975" t="str">
            <v>60896370HV</v>
          </cell>
          <cell r="F12975" t="str">
            <v>小海码</v>
          </cell>
          <cell r="G12975" t="str">
            <v>小海码</v>
          </cell>
          <cell r="H12975" t="str">
            <v>IDT341</v>
          </cell>
          <cell r="I12975">
            <v>1.6</v>
          </cell>
          <cell r="J12975" t="str">
            <v>小海码</v>
          </cell>
        </row>
        <row r="12976">
          <cell r="D12976" t="str">
            <v>JX20260629115WHB-f</v>
          </cell>
          <cell r="E12976" t="str">
            <v>63756352BG</v>
          </cell>
          <cell r="F12976" t="str">
            <v>小海码</v>
          </cell>
          <cell r="G12976" t="str">
            <v>小海码</v>
          </cell>
          <cell r="H12976" t="str">
            <v>IDT342</v>
          </cell>
          <cell r="I12976">
            <v>1.6</v>
          </cell>
          <cell r="J12976" t="str">
            <v>小海码</v>
          </cell>
        </row>
        <row r="12977">
          <cell r="D12977" t="str">
            <v>JX20260629116WHB-6</v>
          </cell>
          <cell r="E12977" t="str">
            <v>62330027MS</v>
          </cell>
          <cell r="F12977" t="str">
            <v>小海码</v>
          </cell>
          <cell r="G12977" t="str">
            <v>小海码</v>
          </cell>
          <cell r="H12977" t="str">
            <v>IDT343</v>
          </cell>
          <cell r="I12977">
            <v>1.6</v>
          </cell>
          <cell r="J12977" t="str">
            <v>小海码</v>
          </cell>
        </row>
        <row r="12978">
          <cell r="D12978" t="str">
            <v>JX20260629117WHB-d</v>
          </cell>
          <cell r="E12978" t="str">
            <v>61163399ED</v>
          </cell>
          <cell r="F12978" t="str">
            <v>小海码</v>
          </cell>
          <cell r="G12978" t="str">
            <v>小海码</v>
          </cell>
          <cell r="H12978" t="str">
            <v>IDT344</v>
          </cell>
          <cell r="I12978">
            <v>1.6</v>
          </cell>
          <cell r="J12978" t="str">
            <v>小海码</v>
          </cell>
        </row>
        <row r="12979">
          <cell r="D12979" t="str">
            <v>JX20260629118WHB-c</v>
          </cell>
          <cell r="E12979" t="str">
            <v>65103227RR</v>
          </cell>
          <cell r="F12979" t="str">
            <v>小海码</v>
          </cell>
          <cell r="G12979" t="str">
            <v>小海码</v>
          </cell>
          <cell r="H12979" t="str">
            <v>IDT345</v>
          </cell>
          <cell r="I12979">
            <v>1.6</v>
          </cell>
          <cell r="J12979" t="str">
            <v>小海码</v>
          </cell>
        </row>
        <row r="12980">
          <cell r="D12980" t="str">
            <v>JX20260629119WHB-c</v>
          </cell>
          <cell r="E12980" t="str">
            <v>65061885KH</v>
          </cell>
          <cell r="F12980" t="str">
            <v>小海码</v>
          </cell>
          <cell r="G12980" t="str">
            <v>小海码</v>
          </cell>
          <cell r="H12980" t="str">
            <v>IDT346</v>
          </cell>
          <cell r="I12980">
            <v>1.6</v>
          </cell>
          <cell r="J12980" t="str">
            <v>小海码</v>
          </cell>
        </row>
        <row r="12981">
          <cell r="D12981" t="str">
            <v>JX20260629120WHB-9</v>
          </cell>
          <cell r="E12981" t="str">
            <v>60535293VT</v>
          </cell>
          <cell r="F12981" t="str">
            <v>小海码</v>
          </cell>
          <cell r="G12981" t="str">
            <v>小海码</v>
          </cell>
          <cell r="H12981" t="str">
            <v>IDT347</v>
          </cell>
          <cell r="I12981">
            <v>1.6</v>
          </cell>
          <cell r="J12981" t="str">
            <v>小海码</v>
          </cell>
        </row>
        <row r="12982">
          <cell r="D12982" t="str">
            <v>JX20260629121WHB-6</v>
          </cell>
          <cell r="E12982" t="str">
            <v>61536710FM</v>
          </cell>
          <cell r="F12982" t="str">
            <v>小海码</v>
          </cell>
          <cell r="G12982" t="str">
            <v>小海码</v>
          </cell>
          <cell r="H12982" t="str">
            <v>IDT348</v>
          </cell>
          <cell r="I12982">
            <v>1.6</v>
          </cell>
          <cell r="J12982" t="str">
            <v>小海码</v>
          </cell>
        </row>
        <row r="12983">
          <cell r="D12983" t="str">
            <v>JX20260629122WHB-7</v>
          </cell>
          <cell r="E12983" t="str">
            <v>61850060KE</v>
          </cell>
          <cell r="F12983" t="str">
            <v>小海码</v>
          </cell>
          <cell r="G12983" t="str">
            <v>小海码</v>
          </cell>
          <cell r="H12983" t="str">
            <v>IDT349</v>
          </cell>
          <cell r="I12983">
            <v>1.6</v>
          </cell>
          <cell r="J12983" t="str">
            <v>小海码</v>
          </cell>
        </row>
        <row r="12984">
          <cell r="D12984" t="str">
            <v>JX20260629123WHB-1</v>
          </cell>
          <cell r="E12984" t="str">
            <v>65229869SE</v>
          </cell>
          <cell r="F12984" t="str">
            <v>小海码</v>
          </cell>
          <cell r="G12984" t="str">
            <v>小海码</v>
          </cell>
          <cell r="H12984" t="str">
            <v>IDT350</v>
          </cell>
          <cell r="I12984">
            <v>1.6</v>
          </cell>
          <cell r="J12984" t="str">
            <v>小海码</v>
          </cell>
        </row>
        <row r="12985">
          <cell r="D12985" t="str">
            <v>JX20260629124WHB-f</v>
          </cell>
          <cell r="E12985" t="str">
            <v>61566889WH</v>
          </cell>
          <cell r="F12985" t="str">
            <v>小海码</v>
          </cell>
          <cell r="G12985" t="str">
            <v>小海码</v>
          </cell>
          <cell r="H12985" t="str">
            <v>IDT351</v>
          </cell>
          <cell r="I12985">
            <v>1.6</v>
          </cell>
          <cell r="J12985" t="str">
            <v>小海码</v>
          </cell>
        </row>
        <row r="12986">
          <cell r="D12986" t="str">
            <v>JX20260629125WHB-c</v>
          </cell>
          <cell r="E12986" t="str">
            <v>65157259AP</v>
          </cell>
          <cell r="F12986" t="str">
            <v>小海码</v>
          </cell>
          <cell r="G12986" t="str">
            <v>小海码</v>
          </cell>
          <cell r="H12986" t="str">
            <v>IDT352</v>
          </cell>
          <cell r="I12986">
            <v>1.6</v>
          </cell>
          <cell r="J12986" t="str">
            <v>小海码</v>
          </cell>
        </row>
        <row r="12987">
          <cell r="D12987" t="str">
            <v>JX20260629126WHB-7</v>
          </cell>
          <cell r="E12987" t="str">
            <v>61226129DQ</v>
          </cell>
          <cell r="F12987" t="str">
            <v>小海码</v>
          </cell>
          <cell r="G12987" t="str">
            <v>小海码</v>
          </cell>
          <cell r="H12987" t="str">
            <v>IDT353</v>
          </cell>
          <cell r="I12987">
            <v>1.6</v>
          </cell>
          <cell r="J12987" t="str">
            <v>小海码</v>
          </cell>
          <cell r="K12987">
            <v>14.45</v>
          </cell>
          <cell r="L12987">
            <v>20</v>
          </cell>
          <cell r="M12987">
            <v>289</v>
          </cell>
          <cell r="N12987">
            <v>400</v>
          </cell>
        </row>
        <row r="12988">
          <cell r="D12988" t="str">
            <v>JX20260629178WHB-5</v>
          </cell>
          <cell r="E12988">
            <v>65159194</v>
          </cell>
          <cell r="F12988" t="str">
            <v>小海码</v>
          </cell>
          <cell r="G12988" t="str">
            <v>小海码</v>
          </cell>
          <cell r="H12988" t="str">
            <v>IDT354</v>
          </cell>
          <cell r="I12988">
            <v>1.6</v>
          </cell>
          <cell r="J12988" t="str">
            <v>小海码</v>
          </cell>
        </row>
        <row r="12989">
          <cell r="D12989" t="str">
            <v>JX20260629179WHB-6</v>
          </cell>
          <cell r="E12989">
            <v>64248318</v>
          </cell>
          <cell r="F12989" t="str">
            <v>小海码</v>
          </cell>
          <cell r="G12989" t="str">
            <v>小海码</v>
          </cell>
          <cell r="H12989" t="str">
            <v>IDT355</v>
          </cell>
          <cell r="I12989">
            <v>1.6</v>
          </cell>
          <cell r="J12989" t="str">
            <v>小海码</v>
          </cell>
        </row>
        <row r="12990">
          <cell r="D12990" t="str">
            <v>JX20260629180WHB-8</v>
          </cell>
          <cell r="E12990">
            <v>63130201</v>
          </cell>
          <cell r="F12990" t="str">
            <v>小海码</v>
          </cell>
          <cell r="G12990" t="str">
            <v>小海码</v>
          </cell>
          <cell r="H12990" t="str">
            <v>IDT356</v>
          </cell>
          <cell r="I12990">
            <v>1.6</v>
          </cell>
          <cell r="J12990" t="str">
            <v>小海码</v>
          </cell>
        </row>
        <row r="12991">
          <cell r="D12991" t="str">
            <v>JX20260629181WHB-d</v>
          </cell>
          <cell r="E12991">
            <v>62719087</v>
          </cell>
          <cell r="F12991" t="str">
            <v>小海码</v>
          </cell>
          <cell r="G12991" t="str">
            <v>小海码</v>
          </cell>
          <cell r="H12991" t="str">
            <v>IDT357</v>
          </cell>
          <cell r="I12991">
            <v>1.6</v>
          </cell>
          <cell r="J12991" t="str">
            <v>小海码</v>
          </cell>
        </row>
        <row r="12992">
          <cell r="D12992" t="str">
            <v>JX20260629182WHB-8</v>
          </cell>
          <cell r="E12992">
            <v>61529649</v>
          </cell>
          <cell r="F12992" t="str">
            <v>小海码</v>
          </cell>
          <cell r="G12992" t="str">
            <v>小海码</v>
          </cell>
          <cell r="H12992" t="str">
            <v>IDT358</v>
          </cell>
          <cell r="I12992">
            <v>1.6</v>
          </cell>
          <cell r="J12992" t="str">
            <v>小海码</v>
          </cell>
        </row>
        <row r="12993">
          <cell r="D12993" t="str">
            <v>JX20260629183WHB-a</v>
          </cell>
          <cell r="E12993">
            <v>60029201</v>
          </cell>
          <cell r="F12993" t="str">
            <v>小海码</v>
          </cell>
          <cell r="G12993" t="str">
            <v>小海码</v>
          </cell>
          <cell r="H12993" t="str">
            <v>IDT359</v>
          </cell>
          <cell r="I12993">
            <v>1.6</v>
          </cell>
          <cell r="J12993" t="str">
            <v>小海码</v>
          </cell>
        </row>
        <row r="12994">
          <cell r="D12994" t="str">
            <v>JX20260629184WHB-3</v>
          </cell>
          <cell r="E12994">
            <v>66189756</v>
          </cell>
          <cell r="F12994" t="str">
            <v>小海码</v>
          </cell>
          <cell r="G12994" t="str">
            <v>小海码</v>
          </cell>
          <cell r="H12994" t="str">
            <v>IDT360</v>
          </cell>
          <cell r="I12994">
            <v>1.6</v>
          </cell>
          <cell r="J12994" t="str">
            <v>小海码</v>
          </cell>
        </row>
        <row r="12995">
          <cell r="D12995" t="str">
            <v>JX20260629185WHB-5</v>
          </cell>
          <cell r="E12995">
            <v>60868655</v>
          </cell>
          <cell r="F12995" t="str">
            <v>小海码</v>
          </cell>
          <cell r="G12995" t="str">
            <v>小海码</v>
          </cell>
          <cell r="H12995" t="str">
            <v>IDT361</v>
          </cell>
          <cell r="I12995">
            <v>1.6</v>
          </cell>
          <cell r="J12995" t="str">
            <v>小海码</v>
          </cell>
        </row>
        <row r="12996">
          <cell r="D12996" t="str">
            <v>JX20260629186WHB-d</v>
          </cell>
          <cell r="E12996">
            <v>60836888</v>
          </cell>
          <cell r="F12996" t="str">
            <v>小海码</v>
          </cell>
          <cell r="G12996" t="str">
            <v>小海码</v>
          </cell>
          <cell r="H12996" t="str">
            <v>IDT362</v>
          </cell>
          <cell r="I12996">
            <v>1.6</v>
          </cell>
          <cell r="J12996" t="str">
            <v>小海码</v>
          </cell>
        </row>
        <row r="12997">
          <cell r="D12997" t="str">
            <v>JX20260629187WHB-f</v>
          </cell>
          <cell r="E12997">
            <v>60823088</v>
          </cell>
          <cell r="F12997" t="str">
            <v>小海码</v>
          </cell>
          <cell r="G12997" t="str">
            <v>小海码</v>
          </cell>
          <cell r="H12997" t="str">
            <v>IDT363</v>
          </cell>
          <cell r="I12997">
            <v>1.6</v>
          </cell>
          <cell r="J12997" t="str">
            <v>小海码</v>
          </cell>
        </row>
        <row r="12998">
          <cell r="D12998" t="str">
            <v>JX20260629188WHB-b</v>
          </cell>
          <cell r="E12998">
            <v>60876628</v>
          </cell>
          <cell r="F12998" t="str">
            <v>小海码</v>
          </cell>
          <cell r="G12998" t="str">
            <v>小海码</v>
          </cell>
          <cell r="H12998" t="str">
            <v>IDT364</v>
          </cell>
          <cell r="I12998">
            <v>1.6</v>
          </cell>
          <cell r="J12998" t="str">
            <v>小海码</v>
          </cell>
        </row>
        <row r="12999">
          <cell r="D12999" t="str">
            <v>JX20260629189WHB-c</v>
          </cell>
          <cell r="E12999">
            <v>60852502</v>
          </cell>
          <cell r="F12999" t="str">
            <v>小海码</v>
          </cell>
          <cell r="G12999" t="str">
            <v>小海码</v>
          </cell>
          <cell r="H12999" t="str">
            <v>IDT365</v>
          </cell>
          <cell r="I12999">
            <v>1.6</v>
          </cell>
          <cell r="J12999" t="str">
            <v>小海码</v>
          </cell>
        </row>
        <row r="13000">
          <cell r="D13000" t="str">
            <v>JX20260629190WHB-9</v>
          </cell>
          <cell r="E13000">
            <v>60839776</v>
          </cell>
          <cell r="F13000" t="str">
            <v>小海码</v>
          </cell>
          <cell r="G13000" t="str">
            <v>小海码</v>
          </cell>
          <cell r="H13000" t="str">
            <v>IDT366</v>
          </cell>
          <cell r="I13000">
            <v>1.6</v>
          </cell>
          <cell r="J13000" t="str">
            <v>小海码</v>
          </cell>
        </row>
        <row r="13001">
          <cell r="D13001" t="str">
            <v>JX20260629191WHB-8</v>
          </cell>
          <cell r="E13001">
            <v>60826561</v>
          </cell>
          <cell r="F13001" t="str">
            <v>小海码</v>
          </cell>
          <cell r="G13001" t="str">
            <v>小海码</v>
          </cell>
          <cell r="H13001" t="str">
            <v>IDT367</v>
          </cell>
          <cell r="I13001">
            <v>1.6</v>
          </cell>
          <cell r="J13001" t="str">
            <v>小海码</v>
          </cell>
        </row>
        <row r="13002">
          <cell r="D13002" t="str">
            <v>JX20260629192WHB-4</v>
          </cell>
          <cell r="E13002">
            <v>60869219</v>
          </cell>
          <cell r="F13002" t="str">
            <v>小海码</v>
          </cell>
          <cell r="G13002" t="str">
            <v>小海码</v>
          </cell>
          <cell r="H13002" t="str">
            <v>IDT368</v>
          </cell>
          <cell r="I13002">
            <v>1.6</v>
          </cell>
          <cell r="J13002" t="str">
            <v>小海码</v>
          </cell>
        </row>
        <row r="13003">
          <cell r="D13003" t="str">
            <v>JX20260629193WHB-3</v>
          </cell>
          <cell r="E13003">
            <v>68406318</v>
          </cell>
          <cell r="F13003" t="str">
            <v>小海码</v>
          </cell>
          <cell r="G13003" t="str">
            <v>小海码</v>
          </cell>
          <cell r="H13003" t="str">
            <v>IDT369</v>
          </cell>
          <cell r="I13003">
            <v>1.6</v>
          </cell>
          <cell r="J13003" t="str">
            <v>小海码</v>
          </cell>
          <cell r="K13003">
            <v>12.68</v>
          </cell>
          <cell r="L13003">
            <v>20</v>
          </cell>
          <cell r="M13003">
            <v>253.6</v>
          </cell>
          <cell r="N13003">
            <v>400</v>
          </cell>
        </row>
        <row r="13004">
          <cell r="D13004" t="str">
            <v>JX20260629194WHB-1</v>
          </cell>
          <cell r="E13004">
            <v>60835381</v>
          </cell>
          <cell r="F13004" t="str">
            <v>小海码</v>
          </cell>
          <cell r="G13004" t="str">
            <v>小海码</v>
          </cell>
          <cell r="H13004" t="str">
            <v>IDT370</v>
          </cell>
          <cell r="I13004">
            <v>1.6</v>
          </cell>
          <cell r="J13004" t="str">
            <v>小海码</v>
          </cell>
        </row>
        <row r="13005">
          <cell r="D13005" t="str">
            <v>JX20260629195WHB-d</v>
          </cell>
          <cell r="E13005">
            <v>60829983</v>
          </cell>
          <cell r="F13005" t="str">
            <v>小海码</v>
          </cell>
          <cell r="G13005" t="str">
            <v>小海码</v>
          </cell>
          <cell r="H13005" t="str">
            <v>IDT371</v>
          </cell>
          <cell r="I13005">
            <v>1.6</v>
          </cell>
          <cell r="J13005" t="str">
            <v>小海码</v>
          </cell>
        </row>
        <row r="13006">
          <cell r="D13006" t="str">
            <v>JX20260629196WHB-c</v>
          </cell>
          <cell r="E13006">
            <v>60862710</v>
          </cell>
          <cell r="F13006" t="str">
            <v>小海码</v>
          </cell>
          <cell r="G13006" t="str">
            <v>小海码</v>
          </cell>
          <cell r="H13006" t="str">
            <v>IDT372</v>
          </cell>
          <cell r="I13006">
            <v>1.6</v>
          </cell>
          <cell r="J13006" t="str">
            <v>小海码</v>
          </cell>
        </row>
        <row r="13007">
          <cell r="D13007" t="str">
            <v>JX20260629197WHB-a</v>
          </cell>
          <cell r="E13007">
            <v>60830098</v>
          </cell>
          <cell r="F13007" t="str">
            <v>小海码</v>
          </cell>
          <cell r="G13007" t="str">
            <v>小海码</v>
          </cell>
          <cell r="H13007" t="str">
            <v>IDT373</v>
          </cell>
          <cell r="I13007">
            <v>1.6</v>
          </cell>
          <cell r="J13007" t="str">
            <v>小海码</v>
          </cell>
        </row>
        <row r="13008">
          <cell r="D13008" t="str">
            <v>JX20260629198WHB-7</v>
          </cell>
          <cell r="E13008">
            <v>64824970</v>
          </cell>
          <cell r="F13008" t="str">
            <v>小海码</v>
          </cell>
          <cell r="G13008" t="str">
            <v>小海码</v>
          </cell>
          <cell r="H13008" t="str">
            <v>IDT374</v>
          </cell>
          <cell r="I13008">
            <v>1.6</v>
          </cell>
          <cell r="J13008" t="str">
            <v>小海码</v>
          </cell>
        </row>
        <row r="13009">
          <cell r="D13009" t="str">
            <v>JX20260629199WHB-8</v>
          </cell>
          <cell r="E13009">
            <v>60872109</v>
          </cell>
          <cell r="F13009" t="str">
            <v>小海码</v>
          </cell>
          <cell r="G13009" t="str">
            <v>小海码</v>
          </cell>
          <cell r="H13009" t="str">
            <v>IDT375</v>
          </cell>
          <cell r="I13009">
            <v>1.6</v>
          </cell>
          <cell r="J13009" t="str">
            <v>小海码</v>
          </cell>
        </row>
        <row r="13010">
          <cell r="D13010" t="str">
            <v>JX20260629200WHB-2</v>
          </cell>
          <cell r="E13010">
            <v>60818801</v>
          </cell>
          <cell r="F13010" t="str">
            <v>小海码</v>
          </cell>
          <cell r="G13010" t="str">
            <v>小海码</v>
          </cell>
          <cell r="H13010" t="str">
            <v>IDT376</v>
          </cell>
          <cell r="I13010">
            <v>1.6</v>
          </cell>
          <cell r="J13010" t="str">
            <v>小海码</v>
          </cell>
        </row>
        <row r="13011">
          <cell r="D13011" t="str">
            <v>JX20260629201WHB-d</v>
          </cell>
          <cell r="E13011">
            <v>60868329</v>
          </cell>
          <cell r="F13011" t="str">
            <v>小海码</v>
          </cell>
          <cell r="G13011" t="str">
            <v>小海码</v>
          </cell>
          <cell r="H13011" t="str">
            <v>IDT377</v>
          </cell>
          <cell r="I13011">
            <v>1.6</v>
          </cell>
          <cell r="J13011" t="str">
            <v>小海码</v>
          </cell>
        </row>
        <row r="13012">
          <cell r="D13012" t="str">
            <v>JX20260629202WHB-4</v>
          </cell>
          <cell r="E13012">
            <v>60883115</v>
          </cell>
          <cell r="F13012" t="str">
            <v>小海码</v>
          </cell>
          <cell r="G13012" t="str">
            <v>小海码</v>
          </cell>
          <cell r="H13012" t="str">
            <v>IDT378</v>
          </cell>
          <cell r="I13012">
            <v>1.6</v>
          </cell>
          <cell r="J13012" t="str">
            <v>小海码</v>
          </cell>
        </row>
        <row r="13013">
          <cell r="D13013" t="str">
            <v>JX20260629203WHB-5</v>
          </cell>
          <cell r="E13013">
            <v>60880682</v>
          </cell>
          <cell r="F13013" t="str">
            <v>小海码</v>
          </cell>
          <cell r="G13013" t="str">
            <v>小海码</v>
          </cell>
          <cell r="H13013" t="str">
            <v>IDT379</v>
          </cell>
          <cell r="I13013">
            <v>1.6</v>
          </cell>
          <cell r="J13013" t="str">
            <v>小海码</v>
          </cell>
        </row>
        <row r="13014">
          <cell r="D13014" t="str">
            <v>JX20260629204WHB-3</v>
          </cell>
          <cell r="E13014">
            <v>60855768</v>
          </cell>
          <cell r="F13014" t="str">
            <v>小海码</v>
          </cell>
          <cell r="G13014" t="str">
            <v>小海码</v>
          </cell>
          <cell r="H13014" t="str">
            <v>IDT380</v>
          </cell>
          <cell r="I13014">
            <v>1.6</v>
          </cell>
          <cell r="J13014" t="str">
            <v>小海码</v>
          </cell>
        </row>
        <row r="13015">
          <cell r="D13015" t="str">
            <v>JX20260629205WHB-c</v>
          </cell>
          <cell r="E13015">
            <v>60850378</v>
          </cell>
          <cell r="F13015" t="str">
            <v>小海码</v>
          </cell>
          <cell r="G13015" t="str">
            <v>小海码</v>
          </cell>
          <cell r="H13015" t="str">
            <v>IDT381</v>
          </cell>
          <cell r="I13015">
            <v>1.6</v>
          </cell>
          <cell r="J13015" t="str">
            <v>小海码</v>
          </cell>
        </row>
        <row r="13016">
          <cell r="D13016" t="str">
            <v>JX20260629003WHB-f</v>
          </cell>
          <cell r="E13016">
            <v>60866557</v>
          </cell>
          <cell r="F13016" t="str">
            <v>小海码</v>
          </cell>
          <cell r="G13016" t="str">
            <v>小海码</v>
          </cell>
          <cell r="H13016" t="str">
            <v>IDT382</v>
          </cell>
          <cell r="I13016">
            <v>1.6</v>
          </cell>
          <cell r="J13016" t="str">
            <v>小海码</v>
          </cell>
        </row>
        <row r="13017">
          <cell r="D13017" t="str">
            <v>JX20260629001WHB-5</v>
          </cell>
          <cell r="E13017" t="str">
            <v>65816360VU</v>
          </cell>
          <cell r="F13017" t="str">
            <v>小海码</v>
          </cell>
          <cell r="G13017" t="str">
            <v>小海码</v>
          </cell>
          <cell r="H13017" t="str">
            <v>IDT384</v>
          </cell>
          <cell r="I13017">
            <v>1.6</v>
          </cell>
          <cell r="J13017" t="str">
            <v>小海码</v>
          </cell>
        </row>
        <row r="13018">
          <cell r="D13018" t="str">
            <v>JX20260630048WHB-d</v>
          </cell>
          <cell r="E13018" t="str">
            <v>65270231SG</v>
          </cell>
          <cell r="F13018" t="str">
            <v>小海码</v>
          </cell>
          <cell r="G13018" t="str">
            <v>小海码</v>
          </cell>
          <cell r="H13018" t="str">
            <v>IDT383</v>
          </cell>
          <cell r="I13018">
            <v>8</v>
          </cell>
          <cell r="J13018" t="str">
            <v>小海码</v>
          </cell>
          <cell r="K13018">
            <v>26.7</v>
          </cell>
          <cell r="L13018">
            <v>20</v>
          </cell>
          <cell r="M13018">
            <v>534</v>
          </cell>
          <cell r="N13018">
            <v>400</v>
          </cell>
        </row>
        <row r="13019">
          <cell r="D13019" t="str">
            <v>JX20260629128WHB-6</v>
          </cell>
          <cell r="E13019" t="str">
            <v>62180037FL</v>
          </cell>
          <cell r="F13019" t="str">
            <v>小海码</v>
          </cell>
          <cell r="G13019" t="str">
            <v>小海码</v>
          </cell>
          <cell r="H13019" t="str">
            <v>IDT375</v>
          </cell>
          <cell r="I13019">
            <v>8</v>
          </cell>
          <cell r="J13019" t="str">
            <v>小海码</v>
          </cell>
        </row>
        <row r="13020">
          <cell r="D13020" t="str">
            <v>JX20260630047WHB-4</v>
          </cell>
          <cell r="E13020" t="str">
            <v>60130117XJ</v>
          </cell>
          <cell r="F13020" t="str">
            <v>小海码</v>
          </cell>
          <cell r="G13020" t="str">
            <v>小海码</v>
          </cell>
          <cell r="H13020" t="str">
            <v>IDT169</v>
          </cell>
          <cell r="I13020">
            <v>8</v>
          </cell>
          <cell r="J13020" t="str">
            <v>小海码</v>
          </cell>
        </row>
        <row r="13021">
          <cell r="D13021" t="str">
            <v>JX20260629004ORS-7</v>
          </cell>
          <cell r="E13021">
            <v>30368762</v>
          </cell>
          <cell r="F13021" t="str">
            <v>小海码</v>
          </cell>
          <cell r="G13021" t="str">
            <v>小海码</v>
          </cell>
          <cell r="H13021" t="str">
            <v>IDT170</v>
          </cell>
          <cell r="I13021">
            <v>8</v>
          </cell>
          <cell r="J13021" t="str">
            <v>小海码</v>
          </cell>
        </row>
        <row r="13022">
          <cell r="D13022" t="str">
            <v>JX20260629005ORS-d</v>
          </cell>
          <cell r="E13022">
            <v>63885323</v>
          </cell>
          <cell r="F13022" t="str">
            <v>小海码</v>
          </cell>
          <cell r="G13022" t="str">
            <v>小海码</v>
          </cell>
          <cell r="H13022" t="str">
            <v>IDT173</v>
          </cell>
          <cell r="I13022">
            <v>8</v>
          </cell>
          <cell r="J13022" t="str">
            <v>小海码</v>
          </cell>
        </row>
        <row r="13023">
          <cell r="D13023" t="str">
            <v>HGC-26063662</v>
          </cell>
          <cell r="E13023" t="str">
            <v>XMW_gDNA</v>
          </cell>
          <cell r="F13023" t="str">
            <v>PSM-ZM202512310020-0017</v>
          </cell>
          <cell r="G13023" t="str">
            <v>中山大学肿瘤防治中心</v>
          </cell>
          <cell r="H13023" t="str">
            <v>UPM19</v>
          </cell>
          <cell r="I13023">
            <v>8</v>
          </cell>
          <cell r="J13023" t="str">
            <v>MRD</v>
          </cell>
          <cell r="K13023">
            <v>1.989</v>
          </cell>
          <cell r="L13023">
            <v>16</v>
          </cell>
          <cell r="M13023">
            <v>31.824</v>
          </cell>
          <cell r="N13023">
            <v>380</v>
          </cell>
        </row>
        <row r="13024">
          <cell r="D13024" t="str">
            <v>HGC-26063663</v>
          </cell>
          <cell r="E13024" t="str">
            <v>XMW_cfDNA_base</v>
          </cell>
          <cell r="F13024" t="str">
            <v>PSM-ZM202512310020-0017</v>
          </cell>
          <cell r="G13024" t="str">
            <v>中山大学肿瘤防治中心</v>
          </cell>
          <cell r="H13024" t="str">
            <v>UPM20</v>
          </cell>
          <cell r="I13024">
            <v>8</v>
          </cell>
          <cell r="J13024" t="str">
            <v>MRD</v>
          </cell>
        </row>
        <row r="13025">
          <cell r="D13025" t="str">
            <v>HGC-26065109</v>
          </cell>
          <cell r="E13025" t="str">
            <v>SY-cf1</v>
          </cell>
          <cell r="F13025" t="str">
            <v>PSM-ZM202512310020-0019</v>
          </cell>
          <cell r="G13025" t="str">
            <v>中山大学肿瘤防治中心</v>
          </cell>
          <cell r="H13025" t="str">
            <v>UPM21</v>
          </cell>
          <cell r="I13025">
            <v>8</v>
          </cell>
          <cell r="J13025" t="str">
            <v>MRD</v>
          </cell>
        </row>
        <row r="13026">
          <cell r="D13026" t="str">
            <v>HGC-26078991</v>
          </cell>
          <cell r="E13026" t="str">
            <v>SY-cf2</v>
          </cell>
          <cell r="F13026" t="str">
            <v>PSM-ZM202512310020-0020</v>
          </cell>
          <cell r="G13026" t="str">
            <v>中山大学肿瘤防治中心</v>
          </cell>
          <cell r="H13026" t="str">
            <v>UPM22</v>
          </cell>
          <cell r="I13026">
            <v>8</v>
          </cell>
          <cell r="J13026" t="str">
            <v>MRD</v>
          </cell>
        </row>
        <row r="13027">
          <cell r="D13027" t="str">
            <v>JX20260626420WHB-a</v>
          </cell>
          <cell r="E13027" t="str">
            <v>31818505CK</v>
          </cell>
          <cell r="F13027" t="str">
            <v>小海码</v>
          </cell>
          <cell r="G13027" t="str">
            <v>小海码</v>
          </cell>
          <cell r="H13027" t="str">
            <v>IDT289</v>
          </cell>
          <cell r="I13027">
            <v>10</v>
          </cell>
          <cell r="J13027" t="str">
            <v>小海码</v>
          </cell>
          <cell r="K13027">
            <v>6.94</v>
          </cell>
          <cell r="L13027">
            <v>18</v>
          </cell>
          <cell r="M13027">
            <v>124.92</v>
          </cell>
          <cell r="N13027">
            <v>400</v>
          </cell>
        </row>
        <row r="13028">
          <cell r="D13028" t="str">
            <v>JX20260624067WHB-2</v>
          </cell>
          <cell r="E13028" t="str">
            <v>31799355MK</v>
          </cell>
          <cell r="F13028" t="str">
            <v>小海码</v>
          </cell>
          <cell r="G13028" t="str">
            <v>小海码</v>
          </cell>
          <cell r="H13028" t="str">
            <v>IDT306</v>
          </cell>
          <cell r="I13028">
            <v>10</v>
          </cell>
          <cell r="J13028" t="str">
            <v>小海码</v>
          </cell>
        </row>
        <row r="13029">
          <cell r="D13029" t="str">
            <v>JX20260626142ORS-f</v>
          </cell>
          <cell r="E13029" t="str">
            <v>62518056ZF</v>
          </cell>
          <cell r="F13029" t="str">
            <v>小海码</v>
          </cell>
          <cell r="G13029" t="str">
            <v>小海码</v>
          </cell>
          <cell r="H13029" t="str">
            <v>IDT290</v>
          </cell>
          <cell r="I13029">
            <v>1.6</v>
          </cell>
          <cell r="J13029" t="str">
            <v>小海码</v>
          </cell>
          <cell r="K13029">
            <v>14.5</v>
          </cell>
          <cell r="L13029">
            <v>20</v>
          </cell>
          <cell r="M13029">
            <v>290</v>
          </cell>
          <cell r="N13029">
            <v>400</v>
          </cell>
        </row>
        <row r="13030">
          <cell r="D13030" t="str">
            <v>JX20260626143WHB-3</v>
          </cell>
          <cell r="E13030">
            <v>66359425</v>
          </cell>
          <cell r="F13030" t="str">
            <v>小海码</v>
          </cell>
          <cell r="G13030" t="str">
            <v>小海码</v>
          </cell>
          <cell r="H13030" t="str">
            <v>IDT291</v>
          </cell>
          <cell r="I13030">
            <v>1.6</v>
          </cell>
          <cell r="J13030" t="str">
            <v>小海码</v>
          </cell>
        </row>
        <row r="13031">
          <cell r="D13031" t="str">
            <v>JX20260626144WHB-c</v>
          </cell>
          <cell r="E13031" t="str">
            <v>63539069HC</v>
          </cell>
          <cell r="F13031" t="str">
            <v>小海码</v>
          </cell>
          <cell r="G13031" t="str">
            <v>小海码</v>
          </cell>
          <cell r="H13031" t="str">
            <v>IDT292</v>
          </cell>
          <cell r="I13031">
            <v>1.6</v>
          </cell>
          <cell r="J13031" t="str">
            <v>小海码</v>
          </cell>
        </row>
        <row r="13032">
          <cell r="D13032" t="str">
            <v>JX20260626145WHB-2</v>
          </cell>
          <cell r="E13032" t="str">
            <v>63578292FT</v>
          </cell>
          <cell r="F13032" t="str">
            <v>小海码</v>
          </cell>
          <cell r="G13032" t="str">
            <v>小海码</v>
          </cell>
          <cell r="H13032" t="str">
            <v>IDT293</v>
          </cell>
          <cell r="I13032">
            <v>1.6</v>
          </cell>
          <cell r="J13032" t="str">
            <v>小海码</v>
          </cell>
        </row>
        <row r="13033">
          <cell r="D13033" t="str">
            <v>JX20260626146WHB-e</v>
          </cell>
          <cell r="E13033" t="str">
            <v>61950593SU</v>
          </cell>
          <cell r="F13033" t="str">
            <v>小海码</v>
          </cell>
          <cell r="G13033" t="str">
            <v>小海码</v>
          </cell>
          <cell r="H13033" t="str">
            <v>IDT294</v>
          </cell>
          <cell r="I13033">
            <v>1.6</v>
          </cell>
          <cell r="J13033" t="str">
            <v>小海码</v>
          </cell>
        </row>
        <row r="13034">
          <cell r="D13034" t="str">
            <v>JX20260626147WHB-6</v>
          </cell>
          <cell r="E13034" t="str">
            <v>65108399PS</v>
          </cell>
          <cell r="F13034" t="str">
            <v>小海码</v>
          </cell>
          <cell r="G13034" t="str">
            <v>小海码</v>
          </cell>
          <cell r="H13034" t="str">
            <v>IDT295</v>
          </cell>
          <cell r="I13034">
            <v>1.6</v>
          </cell>
          <cell r="J13034" t="str">
            <v>小海码</v>
          </cell>
        </row>
        <row r="13035">
          <cell r="D13035" t="str">
            <v>JX20260626148WHB-f</v>
          </cell>
          <cell r="E13035" t="str">
            <v>63185933UW</v>
          </cell>
          <cell r="F13035" t="str">
            <v>小海码</v>
          </cell>
          <cell r="G13035" t="str">
            <v>小海码</v>
          </cell>
          <cell r="H13035" t="str">
            <v>IDT296</v>
          </cell>
          <cell r="I13035">
            <v>1.6</v>
          </cell>
          <cell r="J13035" t="str">
            <v>小海码</v>
          </cell>
        </row>
        <row r="13036">
          <cell r="D13036" t="str">
            <v>JX20260626149WHB-1</v>
          </cell>
          <cell r="E13036" t="str">
            <v>62281725VP</v>
          </cell>
          <cell r="F13036" t="str">
            <v>小海码</v>
          </cell>
          <cell r="G13036" t="str">
            <v>小海码</v>
          </cell>
          <cell r="H13036" t="str">
            <v>IDT297</v>
          </cell>
          <cell r="I13036">
            <v>1.6</v>
          </cell>
          <cell r="J13036" t="str">
            <v>小海码</v>
          </cell>
        </row>
        <row r="13037">
          <cell r="D13037" t="str">
            <v>JX20260626150WHB-3</v>
          </cell>
          <cell r="E13037" t="str">
            <v>63262202LY</v>
          </cell>
          <cell r="F13037" t="str">
            <v>小海码</v>
          </cell>
          <cell r="G13037" t="str">
            <v>小海码</v>
          </cell>
          <cell r="H13037" t="str">
            <v>IDT298</v>
          </cell>
          <cell r="I13037">
            <v>1.6</v>
          </cell>
          <cell r="J13037" t="str">
            <v>小海码</v>
          </cell>
        </row>
        <row r="13038">
          <cell r="D13038" t="str">
            <v>JX20260626151WHB-1</v>
          </cell>
          <cell r="E13038" t="str">
            <v>62580707FA</v>
          </cell>
          <cell r="F13038" t="str">
            <v>小海码</v>
          </cell>
          <cell r="G13038" t="str">
            <v>小海码</v>
          </cell>
          <cell r="H13038" t="str">
            <v>IDT299</v>
          </cell>
          <cell r="I13038">
            <v>1.6</v>
          </cell>
          <cell r="J13038" t="str">
            <v>小海码</v>
          </cell>
        </row>
        <row r="13039">
          <cell r="D13039" t="str">
            <v>JX20260626152WHB-4</v>
          </cell>
          <cell r="E13039" t="str">
            <v>65128930CF</v>
          </cell>
          <cell r="F13039" t="str">
            <v>小海码</v>
          </cell>
          <cell r="G13039" t="str">
            <v>小海码</v>
          </cell>
          <cell r="H13039" t="str">
            <v>IDT300</v>
          </cell>
          <cell r="I13039">
            <v>1.6</v>
          </cell>
          <cell r="J13039" t="str">
            <v>小海码</v>
          </cell>
        </row>
        <row r="13040">
          <cell r="D13040" t="str">
            <v>JX20260626153WHB-0</v>
          </cell>
          <cell r="E13040" t="str">
            <v>65299097PE</v>
          </cell>
          <cell r="F13040" t="str">
            <v>小海码</v>
          </cell>
          <cell r="G13040" t="str">
            <v>小海码</v>
          </cell>
          <cell r="H13040" t="str">
            <v>IDT301</v>
          </cell>
          <cell r="I13040">
            <v>1.6</v>
          </cell>
          <cell r="J13040" t="str">
            <v>小海码</v>
          </cell>
        </row>
        <row r="13041">
          <cell r="D13041" t="str">
            <v>JX20260626154WHB-c</v>
          </cell>
          <cell r="E13041" t="str">
            <v>62666597EG</v>
          </cell>
          <cell r="F13041" t="str">
            <v>小海码</v>
          </cell>
          <cell r="G13041" t="str">
            <v>小海码</v>
          </cell>
          <cell r="H13041" t="str">
            <v>IDT302</v>
          </cell>
          <cell r="I13041">
            <v>1.6</v>
          </cell>
          <cell r="J13041" t="str">
            <v>小海码</v>
          </cell>
        </row>
        <row r="13042">
          <cell r="D13042" t="str">
            <v>JX20260626155WHB-1</v>
          </cell>
          <cell r="E13042" t="str">
            <v>65288216UP</v>
          </cell>
          <cell r="F13042" t="str">
            <v>小海码</v>
          </cell>
          <cell r="G13042" t="str">
            <v>小海码</v>
          </cell>
          <cell r="H13042" t="str">
            <v>IDT303</v>
          </cell>
          <cell r="I13042">
            <v>1.6</v>
          </cell>
          <cell r="J13042" t="str">
            <v>小海码</v>
          </cell>
        </row>
        <row r="13043">
          <cell r="D13043" t="str">
            <v>JX20260626156WHB-5</v>
          </cell>
          <cell r="E13043" t="str">
            <v>62303258UK</v>
          </cell>
          <cell r="F13043" t="str">
            <v>小海码</v>
          </cell>
          <cell r="G13043" t="str">
            <v>小海码</v>
          </cell>
          <cell r="H13043" t="str">
            <v>IDT304</v>
          </cell>
          <cell r="I13043">
            <v>1.6</v>
          </cell>
          <cell r="J13043" t="str">
            <v>小海码</v>
          </cell>
        </row>
        <row r="13044">
          <cell r="D13044" t="str">
            <v>JX20260626157WHB-d</v>
          </cell>
          <cell r="E13044" t="str">
            <v>60688662XD</v>
          </cell>
          <cell r="F13044" t="str">
            <v>小海码</v>
          </cell>
          <cell r="G13044" t="str">
            <v>小海码</v>
          </cell>
          <cell r="H13044" t="str">
            <v>IDT305</v>
          </cell>
          <cell r="I13044">
            <v>1.6</v>
          </cell>
          <cell r="J13044" t="str">
            <v>小海码</v>
          </cell>
        </row>
        <row r="13045">
          <cell r="D13045" t="str">
            <v>JX20260626158WHB-5</v>
          </cell>
          <cell r="E13045" t="str">
            <v>62673920WD</v>
          </cell>
          <cell r="F13045" t="str">
            <v>小海码</v>
          </cell>
          <cell r="G13045" t="str">
            <v>小海码</v>
          </cell>
          <cell r="H13045" t="str">
            <v>IDT306</v>
          </cell>
          <cell r="I13045">
            <v>1.6</v>
          </cell>
          <cell r="J13045" t="str">
            <v>小海码</v>
          </cell>
          <cell r="K13045">
            <v>15.73</v>
          </cell>
          <cell r="L13045">
            <v>20</v>
          </cell>
          <cell r="M13045">
            <v>314.6</v>
          </cell>
          <cell r="N13045">
            <v>400</v>
          </cell>
        </row>
        <row r="13046">
          <cell r="D13046" t="str">
            <v>JX20260626159WHB-8</v>
          </cell>
          <cell r="E13046" t="str">
            <v>62577158AS</v>
          </cell>
          <cell r="F13046" t="str">
            <v>小海码</v>
          </cell>
          <cell r="G13046" t="str">
            <v>小海码</v>
          </cell>
          <cell r="H13046" t="str">
            <v>IDT307</v>
          </cell>
          <cell r="I13046">
            <v>1.6</v>
          </cell>
          <cell r="J13046" t="str">
            <v>小海码</v>
          </cell>
        </row>
        <row r="13047">
          <cell r="D13047" t="str">
            <v>JX20260626160WHB-0</v>
          </cell>
          <cell r="E13047" t="str">
            <v>62759006XE</v>
          </cell>
          <cell r="F13047" t="str">
            <v>小海码</v>
          </cell>
          <cell r="G13047" t="str">
            <v>小海码</v>
          </cell>
          <cell r="H13047" t="str">
            <v>IDT308</v>
          </cell>
          <cell r="I13047">
            <v>1.6</v>
          </cell>
          <cell r="J13047" t="str">
            <v>小海码</v>
          </cell>
        </row>
        <row r="13048">
          <cell r="D13048" t="str">
            <v>JX20260626161WHB-9</v>
          </cell>
          <cell r="E13048" t="str">
            <v>62287067CU</v>
          </cell>
          <cell r="F13048" t="str">
            <v>小海码</v>
          </cell>
          <cell r="G13048" t="str">
            <v>小海码</v>
          </cell>
          <cell r="H13048" t="str">
            <v>IDT309</v>
          </cell>
          <cell r="I13048">
            <v>1.6</v>
          </cell>
          <cell r="J13048" t="str">
            <v>小海码</v>
          </cell>
        </row>
        <row r="13049">
          <cell r="D13049" t="str">
            <v>JX20260626162WHB-e</v>
          </cell>
          <cell r="E13049" t="str">
            <v>65192138UZ</v>
          </cell>
          <cell r="F13049" t="str">
            <v>小海码</v>
          </cell>
          <cell r="G13049" t="str">
            <v>小海码</v>
          </cell>
          <cell r="H13049" t="str">
            <v>IDT310</v>
          </cell>
          <cell r="I13049">
            <v>1.6</v>
          </cell>
          <cell r="J13049" t="str">
            <v>小海码</v>
          </cell>
        </row>
        <row r="13050">
          <cell r="D13050" t="str">
            <v>JX20260626163WHB-2</v>
          </cell>
          <cell r="E13050" t="str">
            <v>63071332LQ</v>
          </cell>
          <cell r="F13050" t="str">
            <v>小海码</v>
          </cell>
          <cell r="G13050" t="str">
            <v>小海码</v>
          </cell>
          <cell r="H13050" t="str">
            <v>IDT311</v>
          </cell>
          <cell r="I13050">
            <v>1.6</v>
          </cell>
          <cell r="J13050" t="str">
            <v>小海码</v>
          </cell>
        </row>
        <row r="13051">
          <cell r="D13051" t="str">
            <v>JX20260626164WHB-a</v>
          </cell>
          <cell r="E13051" t="str">
            <v>63588850UY</v>
          </cell>
          <cell r="F13051" t="str">
            <v>小海码</v>
          </cell>
          <cell r="G13051" t="str">
            <v>小海码</v>
          </cell>
          <cell r="H13051" t="str">
            <v>IDT312</v>
          </cell>
          <cell r="I13051">
            <v>1.6</v>
          </cell>
          <cell r="J13051" t="str">
            <v>小海码</v>
          </cell>
        </row>
        <row r="13052">
          <cell r="D13052" t="str">
            <v>JX20260626165WHB-0</v>
          </cell>
          <cell r="E13052" t="str">
            <v>62521630HB</v>
          </cell>
          <cell r="F13052" t="str">
            <v>小海码</v>
          </cell>
          <cell r="G13052" t="str">
            <v>小海码</v>
          </cell>
          <cell r="H13052" t="str">
            <v>IDT313</v>
          </cell>
          <cell r="I13052">
            <v>1.6</v>
          </cell>
          <cell r="J13052" t="str">
            <v>小海码</v>
          </cell>
        </row>
        <row r="13053">
          <cell r="D13053" t="str">
            <v>JX20260626166WHB-5</v>
          </cell>
          <cell r="E13053" t="str">
            <v>63699132CN</v>
          </cell>
          <cell r="F13053" t="str">
            <v>小海码</v>
          </cell>
          <cell r="G13053" t="str">
            <v>小海码</v>
          </cell>
          <cell r="H13053" t="str">
            <v>IDT314</v>
          </cell>
          <cell r="I13053">
            <v>1.6</v>
          </cell>
          <cell r="J13053" t="str">
            <v>小海码</v>
          </cell>
        </row>
        <row r="13054">
          <cell r="D13054" t="str">
            <v>JX20260626167WHB-b</v>
          </cell>
          <cell r="E13054" t="str">
            <v>65335520HR</v>
          </cell>
          <cell r="F13054" t="str">
            <v>小海码</v>
          </cell>
          <cell r="G13054" t="str">
            <v>小海码</v>
          </cell>
          <cell r="H13054" t="str">
            <v>IDT315</v>
          </cell>
          <cell r="I13054">
            <v>1.6</v>
          </cell>
          <cell r="J13054" t="str">
            <v>小海码</v>
          </cell>
        </row>
        <row r="13055">
          <cell r="D13055" t="str">
            <v>JX20260626168WHB-1</v>
          </cell>
          <cell r="E13055" t="str">
            <v>62353919YS</v>
          </cell>
          <cell r="F13055" t="str">
            <v>小海码</v>
          </cell>
          <cell r="G13055" t="str">
            <v>小海码</v>
          </cell>
          <cell r="H13055" t="str">
            <v>IDT316</v>
          </cell>
          <cell r="I13055">
            <v>1.6</v>
          </cell>
          <cell r="J13055" t="str">
            <v>小海码</v>
          </cell>
        </row>
        <row r="13056">
          <cell r="D13056" t="str">
            <v>JX20260626169WHB-2</v>
          </cell>
          <cell r="E13056" t="str">
            <v>63932005TG</v>
          </cell>
          <cell r="F13056" t="str">
            <v>小海码</v>
          </cell>
          <cell r="G13056" t="str">
            <v>小海码</v>
          </cell>
          <cell r="H13056" t="str">
            <v>IDT317</v>
          </cell>
          <cell r="I13056">
            <v>1.6</v>
          </cell>
          <cell r="J13056" t="str">
            <v>小海码</v>
          </cell>
        </row>
        <row r="13057">
          <cell r="D13057" t="str">
            <v>JX20260626170WHB-3</v>
          </cell>
          <cell r="E13057" t="str">
            <v>63123509MY</v>
          </cell>
          <cell r="F13057" t="str">
            <v>小海码</v>
          </cell>
          <cell r="G13057" t="str">
            <v>小海码</v>
          </cell>
          <cell r="H13057" t="str">
            <v>IDT318</v>
          </cell>
          <cell r="I13057">
            <v>1.6</v>
          </cell>
          <cell r="J13057" t="str">
            <v>小海码</v>
          </cell>
        </row>
        <row r="13058">
          <cell r="D13058" t="str">
            <v>JX20260626171WHB-c</v>
          </cell>
          <cell r="E13058" t="str">
            <v>63703518ZB</v>
          </cell>
          <cell r="F13058" t="str">
            <v>小海码</v>
          </cell>
          <cell r="G13058" t="str">
            <v>小海码</v>
          </cell>
          <cell r="H13058" t="str">
            <v>IDT319</v>
          </cell>
          <cell r="I13058">
            <v>1.6</v>
          </cell>
          <cell r="J13058" t="str">
            <v>小海码</v>
          </cell>
        </row>
        <row r="13059">
          <cell r="D13059" t="str">
            <v>JX20260626172WHB-4</v>
          </cell>
          <cell r="E13059" t="str">
            <v>63978363BY</v>
          </cell>
          <cell r="F13059" t="str">
            <v>小海码</v>
          </cell>
          <cell r="G13059" t="str">
            <v>小海码</v>
          </cell>
          <cell r="H13059" t="str">
            <v>IDT320</v>
          </cell>
          <cell r="I13059">
            <v>1.6</v>
          </cell>
          <cell r="J13059" t="str">
            <v>小海码</v>
          </cell>
        </row>
        <row r="13060">
          <cell r="D13060" t="str">
            <v>JX20260626173WHB-3</v>
          </cell>
          <cell r="E13060" t="str">
            <v>63966278BR</v>
          </cell>
          <cell r="F13060" t="str">
            <v>小海码</v>
          </cell>
          <cell r="G13060" t="str">
            <v>小海码</v>
          </cell>
          <cell r="H13060" t="str">
            <v>IDT321</v>
          </cell>
          <cell r="I13060">
            <v>1.6</v>
          </cell>
          <cell r="J13060" t="str">
            <v>小海码</v>
          </cell>
        </row>
        <row r="13061">
          <cell r="D13061" t="str">
            <v>JX20260626174WHB-4</v>
          </cell>
          <cell r="E13061" t="str">
            <v>62039120TU</v>
          </cell>
          <cell r="F13061" t="str">
            <v>小海码</v>
          </cell>
          <cell r="G13061" t="str">
            <v>小海码</v>
          </cell>
          <cell r="H13061" t="str">
            <v>IDT322</v>
          </cell>
          <cell r="I13061">
            <v>1.6</v>
          </cell>
          <cell r="J13061" t="str">
            <v>小海码</v>
          </cell>
          <cell r="K13061">
            <v>14.84</v>
          </cell>
          <cell r="L13061">
            <v>20</v>
          </cell>
          <cell r="M13061">
            <v>296.8</v>
          </cell>
          <cell r="N13061">
            <v>400</v>
          </cell>
        </row>
        <row r="13062">
          <cell r="D13062" t="str">
            <v>JX20260626175WHB-5</v>
          </cell>
          <cell r="E13062" t="str">
            <v>65328826PR</v>
          </cell>
          <cell r="F13062" t="str">
            <v>小海码</v>
          </cell>
          <cell r="G13062" t="str">
            <v>小海码</v>
          </cell>
          <cell r="H13062" t="str">
            <v>IDT323</v>
          </cell>
          <cell r="I13062">
            <v>1.6</v>
          </cell>
          <cell r="J13062" t="str">
            <v>小海码</v>
          </cell>
        </row>
        <row r="13063">
          <cell r="D13063" t="str">
            <v>JX20260626176WHB-2</v>
          </cell>
          <cell r="E13063" t="str">
            <v>63953782DX</v>
          </cell>
          <cell r="F13063" t="str">
            <v>小海码</v>
          </cell>
          <cell r="G13063" t="str">
            <v>小海码</v>
          </cell>
          <cell r="H13063" t="str">
            <v>IDT324</v>
          </cell>
          <cell r="I13063">
            <v>1.6</v>
          </cell>
          <cell r="J13063" t="str">
            <v>小海码</v>
          </cell>
        </row>
        <row r="13064">
          <cell r="D13064" t="str">
            <v>JX20260626177WHB-6</v>
          </cell>
          <cell r="E13064" t="str">
            <v>63862125LN</v>
          </cell>
          <cell r="F13064" t="str">
            <v>小海码</v>
          </cell>
          <cell r="G13064" t="str">
            <v>小海码</v>
          </cell>
          <cell r="H13064" t="str">
            <v>IDT325</v>
          </cell>
          <cell r="I13064">
            <v>1.6</v>
          </cell>
          <cell r="J13064" t="str">
            <v>小海码</v>
          </cell>
        </row>
        <row r="13065">
          <cell r="D13065" t="str">
            <v>JX20260626178WHB-5</v>
          </cell>
          <cell r="E13065" t="str">
            <v>65117877GU</v>
          </cell>
          <cell r="F13065" t="str">
            <v>小海码</v>
          </cell>
          <cell r="G13065" t="str">
            <v>小海码</v>
          </cell>
          <cell r="H13065" t="str">
            <v>IDT326</v>
          </cell>
          <cell r="I13065">
            <v>1.6</v>
          </cell>
          <cell r="J13065" t="str">
            <v>小海码</v>
          </cell>
        </row>
        <row r="13066">
          <cell r="D13066" t="str">
            <v>JX20260626179WHB-a</v>
          </cell>
          <cell r="E13066" t="str">
            <v>63936262PG</v>
          </cell>
          <cell r="F13066" t="str">
            <v>小海码</v>
          </cell>
          <cell r="G13066" t="str">
            <v>小海码</v>
          </cell>
          <cell r="H13066" t="str">
            <v>IDT327</v>
          </cell>
          <cell r="I13066">
            <v>1.6</v>
          </cell>
          <cell r="J13066" t="str">
            <v>小海码</v>
          </cell>
        </row>
        <row r="13067">
          <cell r="D13067" t="str">
            <v>JX20260626180WHB-3</v>
          </cell>
          <cell r="E13067" t="str">
            <v>63783338MD</v>
          </cell>
          <cell r="F13067" t="str">
            <v>小海码</v>
          </cell>
          <cell r="G13067" t="str">
            <v>小海码</v>
          </cell>
          <cell r="H13067" t="str">
            <v>IDT328</v>
          </cell>
          <cell r="I13067">
            <v>1.6</v>
          </cell>
          <cell r="J13067" t="str">
            <v>小海码</v>
          </cell>
        </row>
        <row r="13068">
          <cell r="D13068" t="str">
            <v>JX20260626181WHB-6</v>
          </cell>
          <cell r="E13068" t="str">
            <v>65285995FJ</v>
          </cell>
          <cell r="F13068" t="str">
            <v>小海码</v>
          </cell>
          <cell r="G13068" t="str">
            <v>小海码</v>
          </cell>
          <cell r="H13068" t="str">
            <v>IDT329</v>
          </cell>
          <cell r="I13068">
            <v>1.6</v>
          </cell>
          <cell r="J13068" t="str">
            <v>小海码</v>
          </cell>
        </row>
        <row r="13069">
          <cell r="D13069" t="str">
            <v>JX20260626182WHB-8</v>
          </cell>
          <cell r="E13069" t="str">
            <v>63975380GY</v>
          </cell>
          <cell r="F13069" t="str">
            <v>小海码</v>
          </cell>
          <cell r="G13069" t="str">
            <v>小海码</v>
          </cell>
          <cell r="H13069" t="str">
            <v>IDT330</v>
          </cell>
          <cell r="I13069">
            <v>1.6</v>
          </cell>
          <cell r="J13069" t="str">
            <v>小海码</v>
          </cell>
        </row>
        <row r="13070">
          <cell r="D13070" t="str">
            <v>JX20260626183WHB-a</v>
          </cell>
          <cell r="E13070" t="str">
            <v>62882605PQ</v>
          </cell>
          <cell r="F13070" t="str">
            <v>小海码</v>
          </cell>
          <cell r="G13070" t="str">
            <v>小海码</v>
          </cell>
          <cell r="H13070" t="str">
            <v>IDT331</v>
          </cell>
          <cell r="I13070">
            <v>1.6</v>
          </cell>
          <cell r="J13070" t="str">
            <v>小海码</v>
          </cell>
        </row>
        <row r="13071">
          <cell r="D13071" t="str">
            <v>JX20260626184WHB-7</v>
          </cell>
          <cell r="E13071" t="str">
            <v>63621208GQ</v>
          </cell>
          <cell r="F13071" t="str">
            <v>小海码</v>
          </cell>
          <cell r="G13071" t="str">
            <v>小海码</v>
          </cell>
          <cell r="H13071" t="str">
            <v>IDT332</v>
          </cell>
          <cell r="I13071">
            <v>1.6</v>
          </cell>
          <cell r="J13071" t="str">
            <v>小海码</v>
          </cell>
        </row>
        <row r="13072">
          <cell r="D13072" t="str">
            <v>JX20260626185WHB-2</v>
          </cell>
          <cell r="E13072" t="str">
            <v>63995896YE</v>
          </cell>
          <cell r="F13072" t="str">
            <v>小海码</v>
          </cell>
          <cell r="G13072" t="str">
            <v>小海码</v>
          </cell>
          <cell r="H13072" t="str">
            <v>IDT333</v>
          </cell>
          <cell r="I13072">
            <v>1.6</v>
          </cell>
          <cell r="J13072" t="str">
            <v>小海码</v>
          </cell>
        </row>
        <row r="13073">
          <cell r="D13073" t="str">
            <v>JX20260626186WHB-9</v>
          </cell>
          <cell r="E13073" t="str">
            <v>65311292KP</v>
          </cell>
          <cell r="F13073" t="str">
            <v>小海码</v>
          </cell>
          <cell r="G13073" t="str">
            <v>小海码</v>
          </cell>
          <cell r="H13073" t="str">
            <v>IDT334</v>
          </cell>
          <cell r="I13073">
            <v>1.6</v>
          </cell>
          <cell r="J13073" t="str">
            <v>小海码</v>
          </cell>
        </row>
        <row r="13074">
          <cell r="D13074" t="str">
            <v>JX20260626187WHB-8</v>
          </cell>
          <cell r="E13074" t="str">
            <v>63187011ZJ</v>
          </cell>
          <cell r="F13074" t="str">
            <v>小海码</v>
          </cell>
          <cell r="G13074" t="str">
            <v>小海码</v>
          </cell>
          <cell r="H13074" t="str">
            <v>IDT335</v>
          </cell>
          <cell r="I13074">
            <v>1.6</v>
          </cell>
          <cell r="J13074" t="str">
            <v>小海码</v>
          </cell>
        </row>
        <row r="13075">
          <cell r="D13075" t="str">
            <v>JX20260626188WHB-e</v>
          </cell>
          <cell r="E13075" t="str">
            <v>63302369YJ</v>
          </cell>
          <cell r="F13075" t="str">
            <v>小海码</v>
          </cell>
          <cell r="G13075" t="str">
            <v>小海码</v>
          </cell>
          <cell r="H13075" t="str">
            <v>IDT336</v>
          </cell>
          <cell r="I13075">
            <v>1.6</v>
          </cell>
          <cell r="J13075" t="str">
            <v>小海码</v>
          </cell>
        </row>
        <row r="13076">
          <cell r="D13076" t="str">
            <v>JX20260626189WHB-b</v>
          </cell>
          <cell r="E13076" t="str">
            <v>62567758TK</v>
          </cell>
          <cell r="F13076" t="str">
            <v>小海码</v>
          </cell>
          <cell r="G13076" t="str">
            <v>小海码</v>
          </cell>
          <cell r="H13076" t="str">
            <v>IDT337</v>
          </cell>
          <cell r="I13076">
            <v>1.6</v>
          </cell>
          <cell r="J13076" t="str">
            <v>小海码</v>
          </cell>
        </row>
        <row r="13077">
          <cell r="D13077" t="str">
            <v>JX20260626190WHB-2</v>
          </cell>
          <cell r="E13077" t="str">
            <v>62582968UZ</v>
          </cell>
          <cell r="F13077" t="str">
            <v>小海码</v>
          </cell>
          <cell r="G13077" t="str">
            <v>小海码</v>
          </cell>
          <cell r="H13077" t="str">
            <v>IDT338</v>
          </cell>
          <cell r="I13077">
            <v>1.6</v>
          </cell>
          <cell r="J13077" t="str">
            <v>小海码</v>
          </cell>
          <cell r="K13077">
            <v>15.45</v>
          </cell>
          <cell r="L13077">
            <v>20</v>
          </cell>
          <cell r="M13077">
            <v>309</v>
          </cell>
          <cell r="N13077">
            <v>400</v>
          </cell>
        </row>
        <row r="13078">
          <cell r="D13078" t="str">
            <v>JX20260626191WHB-3</v>
          </cell>
          <cell r="E13078" t="str">
            <v>65330077CU</v>
          </cell>
          <cell r="F13078" t="str">
            <v>小海码</v>
          </cell>
          <cell r="G13078" t="str">
            <v>小海码</v>
          </cell>
          <cell r="H13078" t="str">
            <v>IDT339</v>
          </cell>
          <cell r="I13078">
            <v>1.6</v>
          </cell>
          <cell r="J13078" t="str">
            <v>小海码</v>
          </cell>
        </row>
        <row r="13079">
          <cell r="D13079" t="str">
            <v>JX20260626192WHB-7</v>
          </cell>
          <cell r="E13079" t="str">
            <v>63926113FW</v>
          </cell>
          <cell r="F13079" t="str">
            <v>小海码</v>
          </cell>
          <cell r="G13079" t="str">
            <v>小海码</v>
          </cell>
          <cell r="H13079" t="str">
            <v>IDT340</v>
          </cell>
          <cell r="I13079">
            <v>1.6</v>
          </cell>
          <cell r="J13079" t="str">
            <v>小海码</v>
          </cell>
        </row>
        <row r="13080">
          <cell r="D13080" t="str">
            <v>JX20260626193WHB-d</v>
          </cell>
          <cell r="E13080" t="str">
            <v>62929167KG</v>
          </cell>
          <cell r="F13080" t="str">
            <v>小海码</v>
          </cell>
          <cell r="G13080" t="str">
            <v>小海码</v>
          </cell>
          <cell r="H13080" t="str">
            <v>IDT341</v>
          </cell>
          <cell r="I13080">
            <v>1.6</v>
          </cell>
          <cell r="J13080" t="str">
            <v>小海码</v>
          </cell>
        </row>
        <row r="13081">
          <cell r="D13081" t="str">
            <v>JX20260626194WHB-8</v>
          </cell>
          <cell r="E13081" t="str">
            <v>63598711GQ</v>
          </cell>
          <cell r="F13081" t="str">
            <v>小海码</v>
          </cell>
          <cell r="G13081" t="str">
            <v>小海码</v>
          </cell>
          <cell r="H13081" t="str">
            <v>IDT342</v>
          </cell>
          <cell r="I13081">
            <v>1.6</v>
          </cell>
          <cell r="J13081" t="str">
            <v>小海码</v>
          </cell>
        </row>
        <row r="13082">
          <cell r="D13082" t="str">
            <v>JX20260626195WHB-0</v>
          </cell>
          <cell r="E13082" t="str">
            <v>63302533JR</v>
          </cell>
          <cell r="F13082" t="str">
            <v>小海码</v>
          </cell>
          <cell r="G13082" t="str">
            <v>小海码</v>
          </cell>
          <cell r="H13082" t="str">
            <v>IDT343</v>
          </cell>
          <cell r="I13082">
            <v>1.6</v>
          </cell>
          <cell r="J13082" t="str">
            <v>小海码</v>
          </cell>
        </row>
        <row r="13083">
          <cell r="D13083" t="str">
            <v>JX20260626196WHB-1</v>
          </cell>
          <cell r="E13083" t="str">
            <v>63362185QH</v>
          </cell>
          <cell r="F13083" t="str">
            <v>小海码</v>
          </cell>
          <cell r="G13083" t="str">
            <v>小海码</v>
          </cell>
          <cell r="H13083" t="str">
            <v>IDT344</v>
          </cell>
          <cell r="I13083">
            <v>1.6</v>
          </cell>
          <cell r="J13083" t="str">
            <v>小海码</v>
          </cell>
        </row>
        <row r="13084">
          <cell r="D13084" t="str">
            <v>JX20260626197WHB-3</v>
          </cell>
          <cell r="E13084" t="str">
            <v>62973670LH</v>
          </cell>
          <cell r="F13084" t="str">
            <v>小海码</v>
          </cell>
          <cell r="G13084" t="str">
            <v>小海码</v>
          </cell>
          <cell r="H13084" t="str">
            <v>IDT345</v>
          </cell>
          <cell r="I13084">
            <v>1.6</v>
          </cell>
          <cell r="J13084" t="str">
            <v>小海码</v>
          </cell>
        </row>
        <row r="13085">
          <cell r="D13085" t="str">
            <v>JX20260626198WHB-3</v>
          </cell>
          <cell r="E13085" t="str">
            <v>61599197BA</v>
          </cell>
          <cell r="F13085" t="str">
            <v>小海码</v>
          </cell>
          <cell r="G13085" t="str">
            <v>小海码</v>
          </cell>
          <cell r="H13085" t="str">
            <v>IDT346</v>
          </cell>
          <cell r="I13085">
            <v>1.6</v>
          </cell>
          <cell r="J13085" t="str">
            <v>小海码</v>
          </cell>
        </row>
        <row r="13086">
          <cell r="D13086" t="str">
            <v>JX20260626199WHB-3</v>
          </cell>
          <cell r="E13086" t="str">
            <v>65099982ND</v>
          </cell>
          <cell r="F13086" t="str">
            <v>小海码</v>
          </cell>
          <cell r="G13086" t="str">
            <v>小海码</v>
          </cell>
          <cell r="H13086" t="str">
            <v>IDT347</v>
          </cell>
          <cell r="I13086">
            <v>1.6</v>
          </cell>
          <cell r="J13086" t="str">
            <v>小海码</v>
          </cell>
        </row>
        <row r="13087">
          <cell r="D13087" t="str">
            <v>JX20260626200WHB-9</v>
          </cell>
          <cell r="E13087" t="str">
            <v>65073285FW</v>
          </cell>
          <cell r="F13087" t="str">
            <v>小海码</v>
          </cell>
          <cell r="G13087" t="str">
            <v>小海码</v>
          </cell>
          <cell r="H13087" t="str">
            <v>IDT348</v>
          </cell>
          <cell r="I13087">
            <v>1.6</v>
          </cell>
          <cell r="J13087" t="str">
            <v>小海码</v>
          </cell>
        </row>
        <row r="13088">
          <cell r="D13088" t="str">
            <v>JX20260626201WHB-8</v>
          </cell>
          <cell r="E13088" t="str">
            <v>63667092FE</v>
          </cell>
          <cell r="F13088" t="str">
            <v>小海码</v>
          </cell>
          <cell r="G13088" t="str">
            <v>小海码</v>
          </cell>
          <cell r="H13088" t="str">
            <v>IDT349</v>
          </cell>
          <cell r="I13088">
            <v>1.6</v>
          </cell>
          <cell r="J13088" t="str">
            <v>小海码</v>
          </cell>
        </row>
        <row r="13089">
          <cell r="D13089" t="str">
            <v>JX20260626202WHB-1</v>
          </cell>
          <cell r="E13089" t="str">
            <v>63972562FZ</v>
          </cell>
          <cell r="F13089" t="str">
            <v>小海码</v>
          </cell>
          <cell r="G13089" t="str">
            <v>小海码</v>
          </cell>
          <cell r="H13089" t="str">
            <v>IDT350</v>
          </cell>
          <cell r="I13089">
            <v>1.6</v>
          </cell>
          <cell r="J13089" t="str">
            <v>小海码</v>
          </cell>
        </row>
        <row r="13090">
          <cell r="D13090" t="str">
            <v>JX20260626203WHB-4</v>
          </cell>
          <cell r="E13090" t="str">
            <v>62570983JP</v>
          </cell>
          <cell r="F13090" t="str">
            <v>小海码</v>
          </cell>
          <cell r="G13090" t="str">
            <v>小海码</v>
          </cell>
          <cell r="H13090" t="str">
            <v>IDT351</v>
          </cell>
          <cell r="I13090">
            <v>1.6</v>
          </cell>
          <cell r="J13090" t="str">
            <v>小海码</v>
          </cell>
        </row>
        <row r="13091">
          <cell r="D13091" t="str">
            <v>JX20260626204WHB-5</v>
          </cell>
          <cell r="E13091" t="str">
            <v>62262853UD</v>
          </cell>
          <cell r="F13091" t="str">
            <v>小海码</v>
          </cell>
          <cell r="G13091" t="str">
            <v>小海码</v>
          </cell>
          <cell r="H13091" t="str">
            <v>IDT352</v>
          </cell>
          <cell r="I13091">
            <v>1.6</v>
          </cell>
          <cell r="J13091" t="str">
            <v>小海码</v>
          </cell>
        </row>
        <row r="13092">
          <cell r="D13092" t="str">
            <v>JX20260626205WHB-a</v>
          </cell>
          <cell r="E13092" t="str">
            <v>65297811QL</v>
          </cell>
          <cell r="F13092" t="str">
            <v>小海码</v>
          </cell>
          <cell r="G13092" t="str">
            <v>小海码</v>
          </cell>
          <cell r="H13092" t="str">
            <v>IDT353</v>
          </cell>
          <cell r="I13092">
            <v>1.6</v>
          </cell>
          <cell r="J13092" t="str">
            <v>小海码</v>
          </cell>
        </row>
        <row r="13093">
          <cell r="D13093" t="str">
            <v>JX20260626206WHB-e</v>
          </cell>
          <cell r="E13093" t="str">
            <v>62657700TU</v>
          </cell>
          <cell r="F13093" t="str">
            <v>小海码</v>
          </cell>
          <cell r="G13093" t="str">
            <v>小海码</v>
          </cell>
          <cell r="H13093" t="str">
            <v>IDT354</v>
          </cell>
          <cell r="I13093">
            <v>1.6</v>
          </cell>
          <cell r="J13093" t="str">
            <v>小海码</v>
          </cell>
          <cell r="K13093">
            <v>15.57</v>
          </cell>
          <cell r="L13093">
            <v>20</v>
          </cell>
          <cell r="M13093">
            <v>311.4</v>
          </cell>
          <cell r="N13093">
            <v>400</v>
          </cell>
        </row>
        <row r="13094">
          <cell r="D13094" t="str">
            <v>JX20260626207WHB-7</v>
          </cell>
          <cell r="E13094" t="str">
            <v>62639256CT</v>
          </cell>
          <cell r="F13094" t="str">
            <v>小海码</v>
          </cell>
          <cell r="G13094" t="str">
            <v>小海码</v>
          </cell>
          <cell r="H13094" t="str">
            <v>IDT355</v>
          </cell>
          <cell r="I13094">
            <v>1.6</v>
          </cell>
          <cell r="J13094" t="str">
            <v>小海码</v>
          </cell>
        </row>
        <row r="13095">
          <cell r="D13095" t="str">
            <v>JX20260626208WHB-3</v>
          </cell>
          <cell r="E13095" t="str">
            <v>62755020JC</v>
          </cell>
          <cell r="F13095" t="str">
            <v>小海码</v>
          </cell>
          <cell r="G13095" t="str">
            <v>小海码</v>
          </cell>
          <cell r="H13095" t="str">
            <v>IDT356</v>
          </cell>
          <cell r="I13095">
            <v>1.6</v>
          </cell>
          <cell r="J13095" t="str">
            <v>小海码</v>
          </cell>
        </row>
        <row r="13096">
          <cell r="D13096" t="str">
            <v>JX20260626209WHB-1</v>
          </cell>
          <cell r="E13096" t="str">
            <v>62553208SD</v>
          </cell>
          <cell r="F13096" t="str">
            <v>小海码</v>
          </cell>
          <cell r="G13096" t="str">
            <v>小海码</v>
          </cell>
          <cell r="H13096" t="str">
            <v>IDT357</v>
          </cell>
          <cell r="I13096">
            <v>1.6</v>
          </cell>
          <cell r="J13096" t="str">
            <v>小海码</v>
          </cell>
        </row>
        <row r="13097">
          <cell r="D13097" t="str">
            <v>JX20260626210WHB-f</v>
          </cell>
          <cell r="E13097" t="str">
            <v>62150113SK</v>
          </cell>
          <cell r="F13097" t="str">
            <v>小海码</v>
          </cell>
          <cell r="G13097" t="str">
            <v>小海码</v>
          </cell>
          <cell r="H13097" t="str">
            <v>IDT358</v>
          </cell>
          <cell r="I13097">
            <v>1.6</v>
          </cell>
          <cell r="J13097" t="str">
            <v>小海码</v>
          </cell>
        </row>
        <row r="13098">
          <cell r="D13098" t="str">
            <v>JX20260626211WHB-3</v>
          </cell>
          <cell r="E13098" t="str">
            <v>62336300CA</v>
          </cell>
          <cell r="F13098" t="str">
            <v>小海码</v>
          </cell>
          <cell r="G13098" t="str">
            <v>小海码</v>
          </cell>
          <cell r="H13098" t="str">
            <v>IDT359</v>
          </cell>
          <cell r="I13098">
            <v>1.6</v>
          </cell>
          <cell r="J13098" t="str">
            <v>小海码</v>
          </cell>
        </row>
        <row r="13099">
          <cell r="D13099" t="str">
            <v>JX20260626212WHB-6</v>
          </cell>
          <cell r="E13099" t="str">
            <v>63789582QT</v>
          </cell>
          <cell r="F13099" t="str">
            <v>小海码</v>
          </cell>
          <cell r="G13099" t="str">
            <v>小海码</v>
          </cell>
          <cell r="H13099" t="str">
            <v>IDT360</v>
          </cell>
          <cell r="I13099">
            <v>1.6</v>
          </cell>
          <cell r="J13099" t="str">
            <v>小海码</v>
          </cell>
        </row>
        <row r="13100">
          <cell r="D13100" t="str">
            <v>JX20260626213WHB-7</v>
          </cell>
          <cell r="E13100" t="str">
            <v>63967266YL</v>
          </cell>
          <cell r="F13100" t="str">
            <v>小海码</v>
          </cell>
          <cell r="G13100" t="str">
            <v>小海码</v>
          </cell>
          <cell r="H13100" t="str">
            <v>IDT361</v>
          </cell>
          <cell r="I13100">
            <v>1.6</v>
          </cell>
          <cell r="J13100" t="str">
            <v>小海码</v>
          </cell>
        </row>
        <row r="13101">
          <cell r="D13101" t="str">
            <v>JX20260626214WHB-7</v>
          </cell>
          <cell r="E13101" t="str">
            <v>62692903BM</v>
          </cell>
          <cell r="F13101" t="str">
            <v>小海码</v>
          </cell>
          <cell r="G13101" t="str">
            <v>小海码</v>
          </cell>
          <cell r="H13101" t="str">
            <v>IDT362</v>
          </cell>
          <cell r="I13101">
            <v>1.6</v>
          </cell>
          <cell r="J13101" t="str">
            <v>小海码</v>
          </cell>
        </row>
        <row r="13102">
          <cell r="D13102" t="str">
            <v>JX20260626215WHB-9</v>
          </cell>
          <cell r="E13102" t="str">
            <v>61580699VT</v>
          </cell>
          <cell r="F13102" t="str">
            <v>小海码</v>
          </cell>
          <cell r="G13102" t="str">
            <v>小海码</v>
          </cell>
          <cell r="H13102" t="str">
            <v>IDT363</v>
          </cell>
          <cell r="I13102">
            <v>1.6</v>
          </cell>
          <cell r="J13102" t="str">
            <v>小海码</v>
          </cell>
        </row>
        <row r="13103">
          <cell r="D13103" t="str">
            <v>JX20260626216WHB-4</v>
          </cell>
          <cell r="E13103" t="str">
            <v>62821262LR</v>
          </cell>
          <cell r="F13103" t="str">
            <v>小海码</v>
          </cell>
          <cell r="G13103" t="str">
            <v>小海码</v>
          </cell>
          <cell r="H13103" t="str">
            <v>IDT364</v>
          </cell>
          <cell r="I13103">
            <v>1.6</v>
          </cell>
          <cell r="J13103" t="str">
            <v>小海码</v>
          </cell>
        </row>
        <row r="13104">
          <cell r="D13104" t="str">
            <v>JX20260626217WHB-e</v>
          </cell>
          <cell r="E13104" t="str">
            <v>62727823EM</v>
          </cell>
          <cell r="F13104" t="str">
            <v>小海码</v>
          </cell>
          <cell r="G13104" t="str">
            <v>小海码</v>
          </cell>
          <cell r="H13104" t="str">
            <v>IDT365</v>
          </cell>
          <cell r="I13104">
            <v>1.6</v>
          </cell>
          <cell r="J13104" t="str">
            <v>小海码</v>
          </cell>
        </row>
        <row r="13105">
          <cell r="D13105" t="str">
            <v>JX20260626218WHB-3</v>
          </cell>
          <cell r="E13105" t="str">
            <v>63967782AX</v>
          </cell>
          <cell r="F13105" t="str">
            <v>小海码</v>
          </cell>
          <cell r="G13105" t="str">
            <v>小海码</v>
          </cell>
          <cell r="H13105" t="str">
            <v>IDT366</v>
          </cell>
          <cell r="I13105">
            <v>1.6</v>
          </cell>
          <cell r="J13105" t="str">
            <v>小海码</v>
          </cell>
        </row>
        <row r="13106">
          <cell r="D13106" t="str">
            <v>JX20260626219WHB-e</v>
          </cell>
          <cell r="E13106" t="str">
            <v>62813850UW</v>
          </cell>
          <cell r="F13106" t="str">
            <v>小海码</v>
          </cell>
          <cell r="G13106" t="str">
            <v>小海码</v>
          </cell>
          <cell r="H13106" t="str">
            <v>IDT367</v>
          </cell>
          <cell r="I13106">
            <v>1.6</v>
          </cell>
          <cell r="J13106" t="str">
            <v>小海码</v>
          </cell>
        </row>
        <row r="13107">
          <cell r="D13107" t="str">
            <v>JX20260626220WHB-e</v>
          </cell>
          <cell r="E13107" t="str">
            <v>62711681MY</v>
          </cell>
          <cell r="F13107" t="str">
            <v>小海码</v>
          </cell>
          <cell r="G13107" t="str">
            <v>小海码</v>
          </cell>
          <cell r="H13107" t="str">
            <v>IDT368</v>
          </cell>
          <cell r="I13107">
            <v>1.6</v>
          </cell>
          <cell r="J13107" t="str">
            <v>小海码</v>
          </cell>
        </row>
        <row r="13108">
          <cell r="D13108" t="str">
            <v>JX20260626221WHB-5</v>
          </cell>
          <cell r="E13108" t="str">
            <v>62373226TF</v>
          </cell>
          <cell r="F13108" t="str">
            <v>小海码</v>
          </cell>
          <cell r="G13108" t="str">
            <v>小海码</v>
          </cell>
          <cell r="H13108" t="str">
            <v>IDT369</v>
          </cell>
          <cell r="I13108">
            <v>1.6</v>
          </cell>
          <cell r="J13108" t="str">
            <v>小海码</v>
          </cell>
        </row>
        <row r="13109">
          <cell r="D13109" t="str">
            <v>JX20260626222WHB-b</v>
          </cell>
          <cell r="E13109" t="str">
            <v>62703809ZP</v>
          </cell>
          <cell r="F13109" t="str">
            <v>小海码</v>
          </cell>
          <cell r="G13109" t="str">
            <v>小海码</v>
          </cell>
          <cell r="H13109" t="str">
            <v>IDT370</v>
          </cell>
          <cell r="I13109">
            <v>1.6</v>
          </cell>
          <cell r="J13109" t="str">
            <v>小海码</v>
          </cell>
          <cell r="K13109">
            <v>14.05</v>
          </cell>
          <cell r="L13109">
            <v>20</v>
          </cell>
          <cell r="M13109">
            <v>281</v>
          </cell>
          <cell r="N13109">
            <v>400</v>
          </cell>
        </row>
        <row r="13110">
          <cell r="D13110" t="str">
            <v>JX20260626223WHB-3</v>
          </cell>
          <cell r="E13110" t="str">
            <v>62770662DH</v>
          </cell>
          <cell r="F13110" t="str">
            <v>小海码</v>
          </cell>
          <cell r="G13110" t="str">
            <v>小海码</v>
          </cell>
          <cell r="H13110" t="str">
            <v>IDT371</v>
          </cell>
          <cell r="I13110">
            <v>1.6</v>
          </cell>
          <cell r="J13110" t="str">
            <v>小海码</v>
          </cell>
        </row>
        <row r="13111">
          <cell r="D13111" t="str">
            <v>JX20260626224WHB-e</v>
          </cell>
          <cell r="E13111" t="str">
            <v>63618355VZ</v>
          </cell>
          <cell r="F13111" t="str">
            <v>小海码</v>
          </cell>
          <cell r="G13111" t="str">
            <v>小海码</v>
          </cell>
          <cell r="H13111" t="str">
            <v>IDT372</v>
          </cell>
          <cell r="I13111">
            <v>1.6</v>
          </cell>
          <cell r="J13111" t="str">
            <v>小海码</v>
          </cell>
        </row>
        <row r="13112">
          <cell r="D13112" t="str">
            <v>JX20260626225WHB-2</v>
          </cell>
          <cell r="E13112" t="str">
            <v>63309366KK</v>
          </cell>
          <cell r="F13112" t="str">
            <v>小海码</v>
          </cell>
          <cell r="G13112" t="str">
            <v>小海码</v>
          </cell>
          <cell r="H13112" t="str">
            <v>IDT373</v>
          </cell>
          <cell r="I13112">
            <v>1.6</v>
          </cell>
          <cell r="J13112" t="str">
            <v>小海码</v>
          </cell>
        </row>
        <row r="13113">
          <cell r="D13113" t="str">
            <v>JX20260626226WHB-c</v>
          </cell>
          <cell r="E13113" t="str">
            <v>62970183LT</v>
          </cell>
          <cell r="F13113" t="str">
            <v>小海码</v>
          </cell>
          <cell r="G13113" t="str">
            <v>小海码</v>
          </cell>
          <cell r="H13113" t="str">
            <v>IDT374</v>
          </cell>
          <cell r="I13113">
            <v>1.6</v>
          </cell>
          <cell r="J13113" t="str">
            <v>小海码</v>
          </cell>
        </row>
        <row r="13114">
          <cell r="D13114" t="str">
            <v>JX20260626227WHB-b</v>
          </cell>
          <cell r="E13114" t="str">
            <v>63110669NP</v>
          </cell>
          <cell r="F13114" t="str">
            <v>小海码</v>
          </cell>
          <cell r="G13114" t="str">
            <v>小海码</v>
          </cell>
          <cell r="H13114" t="str">
            <v>IDT375</v>
          </cell>
          <cell r="I13114">
            <v>1.6</v>
          </cell>
          <cell r="J13114" t="str">
            <v>小海码</v>
          </cell>
        </row>
        <row r="13115">
          <cell r="D13115" t="str">
            <v>JX20260626228WHB-a</v>
          </cell>
          <cell r="E13115" t="str">
            <v>63839136DU</v>
          </cell>
          <cell r="F13115" t="str">
            <v>小海码</v>
          </cell>
          <cell r="G13115" t="str">
            <v>小海码</v>
          </cell>
          <cell r="H13115" t="str">
            <v>IDT376</v>
          </cell>
          <cell r="I13115">
            <v>1.6</v>
          </cell>
          <cell r="J13115" t="str">
            <v>小海码</v>
          </cell>
        </row>
        <row r="13116">
          <cell r="D13116" t="str">
            <v>JX20260626229WHB-6</v>
          </cell>
          <cell r="E13116" t="str">
            <v>63520239YB</v>
          </cell>
          <cell r="F13116" t="str">
            <v>小海码</v>
          </cell>
          <cell r="G13116" t="str">
            <v>小海码</v>
          </cell>
          <cell r="H13116" t="str">
            <v>IDT377</v>
          </cell>
          <cell r="I13116">
            <v>1.6</v>
          </cell>
          <cell r="J13116" t="str">
            <v>小海码</v>
          </cell>
        </row>
        <row r="13117">
          <cell r="D13117" t="str">
            <v>JX20260626230WHB-0</v>
          </cell>
          <cell r="E13117" t="str">
            <v>65335876HB</v>
          </cell>
          <cell r="F13117" t="str">
            <v>小海码</v>
          </cell>
          <cell r="G13117" t="str">
            <v>小海码</v>
          </cell>
          <cell r="H13117" t="str">
            <v>IDT378</v>
          </cell>
          <cell r="I13117">
            <v>1.6</v>
          </cell>
          <cell r="J13117" t="str">
            <v>小海码</v>
          </cell>
        </row>
        <row r="13118">
          <cell r="D13118" t="str">
            <v>JX20260626231WHB-1</v>
          </cell>
          <cell r="E13118" t="str">
            <v>62355816YR</v>
          </cell>
          <cell r="F13118" t="str">
            <v>小海码</v>
          </cell>
          <cell r="G13118" t="str">
            <v>小海码</v>
          </cell>
          <cell r="H13118" t="str">
            <v>IDT379</v>
          </cell>
          <cell r="I13118">
            <v>1.6</v>
          </cell>
          <cell r="J13118" t="str">
            <v>小海码</v>
          </cell>
        </row>
        <row r="13119">
          <cell r="D13119" t="str">
            <v>JX20260626232WHB-2</v>
          </cell>
          <cell r="E13119" t="str">
            <v>63767093FH</v>
          </cell>
          <cell r="F13119" t="str">
            <v>小海码</v>
          </cell>
          <cell r="G13119" t="str">
            <v>小海码</v>
          </cell>
          <cell r="H13119" t="str">
            <v>IDT380</v>
          </cell>
          <cell r="I13119">
            <v>1.6</v>
          </cell>
          <cell r="J13119" t="str">
            <v>小海码</v>
          </cell>
        </row>
        <row r="13120">
          <cell r="D13120" t="str">
            <v>JX20260626233WHB-7</v>
          </cell>
          <cell r="E13120" t="str">
            <v>62878358ZW</v>
          </cell>
          <cell r="F13120" t="str">
            <v>小海码</v>
          </cell>
          <cell r="G13120" t="str">
            <v>小海码</v>
          </cell>
          <cell r="H13120" t="str">
            <v>IDT381</v>
          </cell>
          <cell r="I13120">
            <v>1.6</v>
          </cell>
          <cell r="J13120" t="str">
            <v>小海码</v>
          </cell>
        </row>
        <row r="13121">
          <cell r="D13121" t="str">
            <v>JX20260626234WHB-6</v>
          </cell>
          <cell r="E13121" t="str">
            <v>63183902DF</v>
          </cell>
          <cell r="F13121" t="str">
            <v>小海码</v>
          </cell>
          <cell r="G13121" t="str">
            <v>小海码</v>
          </cell>
          <cell r="H13121" t="str">
            <v>IDT382</v>
          </cell>
          <cell r="I13121">
            <v>1.6</v>
          </cell>
          <cell r="J13121" t="str">
            <v>小海码</v>
          </cell>
        </row>
        <row r="13122">
          <cell r="D13122" t="str">
            <v>JX20260626235WHB-d</v>
          </cell>
          <cell r="E13122" t="str">
            <v>65290791RP</v>
          </cell>
          <cell r="F13122" t="str">
            <v>小海码</v>
          </cell>
          <cell r="G13122" t="str">
            <v>小海码</v>
          </cell>
          <cell r="H13122" t="str">
            <v>IDT383</v>
          </cell>
          <cell r="I13122">
            <v>1.6</v>
          </cell>
          <cell r="J13122" t="str">
            <v>小海码</v>
          </cell>
        </row>
        <row r="13123">
          <cell r="D13123" t="str">
            <v>JX20260626236WHB-6</v>
          </cell>
          <cell r="E13123" t="str">
            <v>63316367DT</v>
          </cell>
          <cell r="F13123" t="str">
            <v>小海码</v>
          </cell>
          <cell r="G13123" t="str">
            <v>小海码</v>
          </cell>
          <cell r="H13123" t="str">
            <v>IDT384</v>
          </cell>
          <cell r="I13123">
            <v>1.6</v>
          </cell>
          <cell r="J13123" t="str">
            <v>小海码</v>
          </cell>
        </row>
        <row r="13124">
          <cell r="D13124" t="str">
            <v>JX20260626254WHB-d</v>
          </cell>
          <cell r="E13124" t="str">
            <v>62391707KP</v>
          </cell>
          <cell r="F13124" t="str">
            <v>小海码</v>
          </cell>
          <cell r="G13124" t="str">
            <v>小海码</v>
          </cell>
          <cell r="H13124" t="str">
            <v>IDT306</v>
          </cell>
          <cell r="I13124">
            <v>1.6</v>
          </cell>
          <cell r="J13124" t="str">
            <v>小海码</v>
          </cell>
          <cell r="K13124">
            <v>12.38</v>
          </cell>
          <cell r="L13124">
            <v>20</v>
          </cell>
          <cell r="M13124">
            <v>247.6</v>
          </cell>
          <cell r="N13124">
            <v>400</v>
          </cell>
        </row>
        <row r="13125">
          <cell r="D13125" t="str">
            <v>JX20260626255WHB-c</v>
          </cell>
          <cell r="E13125" t="str">
            <v>63327016JL</v>
          </cell>
          <cell r="F13125" t="str">
            <v>小海码</v>
          </cell>
          <cell r="G13125" t="str">
            <v>小海码</v>
          </cell>
          <cell r="H13125" t="str">
            <v>IDT307</v>
          </cell>
          <cell r="I13125">
            <v>1.6</v>
          </cell>
          <cell r="J13125" t="str">
            <v>小海码</v>
          </cell>
        </row>
        <row r="13126">
          <cell r="D13126" t="str">
            <v>JX20260626272WHB-b</v>
          </cell>
          <cell r="E13126" t="str">
            <v>60570218PW</v>
          </cell>
          <cell r="F13126" t="str">
            <v>小海码</v>
          </cell>
          <cell r="G13126" t="str">
            <v>小海码</v>
          </cell>
          <cell r="H13126" t="str">
            <v>IDT324</v>
          </cell>
          <cell r="I13126">
            <v>1.6</v>
          </cell>
          <cell r="J13126" t="str">
            <v>小海码</v>
          </cell>
        </row>
        <row r="13127">
          <cell r="D13127" t="str">
            <v>JX20260626293WHB-1</v>
          </cell>
          <cell r="E13127" t="str">
            <v>63777783UP</v>
          </cell>
          <cell r="F13127" t="str">
            <v>小海码</v>
          </cell>
          <cell r="G13127" t="str">
            <v>小海码</v>
          </cell>
          <cell r="H13127" t="str">
            <v>IDT345</v>
          </cell>
          <cell r="I13127">
            <v>1.6</v>
          </cell>
          <cell r="J13127" t="str">
            <v>小海码</v>
          </cell>
        </row>
        <row r="13128">
          <cell r="D13128" t="str">
            <v>JX20260626311WHB-a</v>
          </cell>
          <cell r="E13128" t="str">
            <v>62817529HR</v>
          </cell>
          <cell r="F13128" t="str">
            <v>小海码</v>
          </cell>
          <cell r="G13128" t="str">
            <v>小海码</v>
          </cell>
          <cell r="H13128" t="str">
            <v>IDT363</v>
          </cell>
          <cell r="I13128">
            <v>1.6</v>
          </cell>
          <cell r="J13128" t="str">
            <v>小海码</v>
          </cell>
        </row>
        <row r="13129">
          <cell r="D13129" t="str">
            <v>JX20260626282WHB-9</v>
          </cell>
          <cell r="E13129" t="str">
            <v>63775599GR</v>
          </cell>
          <cell r="F13129" t="str">
            <v>小海码</v>
          </cell>
          <cell r="G13129" t="str">
            <v>小海码</v>
          </cell>
          <cell r="H13129" t="str">
            <v>IDT334</v>
          </cell>
          <cell r="I13129">
            <v>1.6</v>
          </cell>
          <cell r="J13129" t="str">
            <v>小海码</v>
          </cell>
        </row>
        <row r="13130">
          <cell r="D13130" t="str">
            <v>JX20260626261WHB-b</v>
          </cell>
          <cell r="E13130" t="str">
            <v>61961521UX</v>
          </cell>
          <cell r="F13130" t="str">
            <v>小海码</v>
          </cell>
          <cell r="G13130" t="str">
            <v>小海码</v>
          </cell>
          <cell r="H13130" t="str">
            <v>IDT313</v>
          </cell>
          <cell r="I13130">
            <v>1.6</v>
          </cell>
          <cell r="J13130" t="str">
            <v>小海码</v>
          </cell>
        </row>
        <row r="13131">
          <cell r="D13131" t="str">
            <v>JX20260626273WHB-2</v>
          </cell>
          <cell r="E13131" t="str">
            <v>63268197MS</v>
          </cell>
          <cell r="F13131" t="str">
            <v>小海码</v>
          </cell>
          <cell r="G13131" t="str">
            <v>小海码</v>
          </cell>
          <cell r="H13131" t="str">
            <v>IDT325</v>
          </cell>
          <cell r="I13131">
            <v>1.6</v>
          </cell>
          <cell r="J13131" t="str">
            <v>小海码</v>
          </cell>
        </row>
        <row r="13132">
          <cell r="D13132" t="str">
            <v>JX20260626248WHB-d</v>
          </cell>
          <cell r="E13132" t="str">
            <v>63563527DM</v>
          </cell>
          <cell r="F13132" t="str">
            <v>小海码</v>
          </cell>
          <cell r="G13132" t="str">
            <v>小海码</v>
          </cell>
          <cell r="H13132" t="str">
            <v>IDT300</v>
          </cell>
          <cell r="I13132">
            <v>1.6</v>
          </cell>
          <cell r="J13132" t="str">
            <v>小海码</v>
          </cell>
        </row>
        <row r="13133">
          <cell r="D13133" t="str">
            <v>JX20260626281WHB-4</v>
          </cell>
          <cell r="E13133" t="str">
            <v>61852713SA</v>
          </cell>
          <cell r="F13133" t="str">
            <v>小海码</v>
          </cell>
          <cell r="G13133" t="str">
            <v>小海码</v>
          </cell>
          <cell r="H13133" t="str">
            <v>IDT333</v>
          </cell>
          <cell r="I13133">
            <v>1.6</v>
          </cell>
          <cell r="J13133" t="str">
            <v>小海码</v>
          </cell>
        </row>
        <row r="13134">
          <cell r="D13134" t="str">
            <v>JX20260626249WHB-8</v>
          </cell>
          <cell r="E13134" t="str">
            <v>62276777WY</v>
          </cell>
          <cell r="F13134" t="str">
            <v>小海码</v>
          </cell>
          <cell r="G13134" t="str">
            <v>小海码</v>
          </cell>
          <cell r="H13134" t="str">
            <v>IDT301</v>
          </cell>
          <cell r="I13134">
            <v>1.6</v>
          </cell>
          <cell r="J13134" t="str">
            <v>小海码</v>
          </cell>
        </row>
        <row r="13135">
          <cell r="D13135" t="str">
            <v>JX20260626271WHB-2</v>
          </cell>
          <cell r="E13135" t="str">
            <v>63287536SL</v>
          </cell>
          <cell r="F13135" t="str">
            <v>小海码</v>
          </cell>
          <cell r="G13135" t="str">
            <v>小海码</v>
          </cell>
          <cell r="H13135" t="str">
            <v>IDT323</v>
          </cell>
          <cell r="I13135">
            <v>1.6</v>
          </cell>
          <cell r="J13135" t="str">
            <v>小海码</v>
          </cell>
        </row>
        <row r="13136">
          <cell r="D13136" t="str">
            <v>JX20260626302WHB-0</v>
          </cell>
          <cell r="E13136" t="str">
            <v>60360591ZF</v>
          </cell>
          <cell r="F13136" t="str">
            <v>小海码</v>
          </cell>
          <cell r="G13136" t="str">
            <v>小海码</v>
          </cell>
          <cell r="H13136" t="str">
            <v>IDT354</v>
          </cell>
          <cell r="I13136">
            <v>1.6</v>
          </cell>
          <cell r="J13136" t="str">
            <v>小海码</v>
          </cell>
        </row>
        <row r="13137">
          <cell r="D13137" t="str">
            <v>JX20260626256WHB-3</v>
          </cell>
          <cell r="E13137" t="str">
            <v>62610552AL</v>
          </cell>
          <cell r="F13137" t="str">
            <v>小海码</v>
          </cell>
          <cell r="G13137" t="str">
            <v>小海码</v>
          </cell>
          <cell r="H13137" t="str">
            <v>IDT308</v>
          </cell>
          <cell r="I13137">
            <v>1.6</v>
          </cell>
          <cell r="J13137" t="str">
            <v>小海码</v>
          </cell>
        </row>
        <row r="13138">
          <cell r="D13138" t="str">
            <v>JX20260626245WHB-7</v>
          </cell>
          <cell r="E13138" t="str">
            <v>61737178BD</v>
          </cell>
          <cell r="F13138" t="str">
            <v>小海码</v>
          </cell>
          <cell r="G13138" t="str">
            <v>小海码</v>
          </cell>
          <cell r="H13138" t="str">
            <v>IDT297</v>
          </cell>
          <cell r="I13138">
            <v>1.6</v>
          </cell>
          <cell r="J13138" t="str">
            <v>小海码</v>
          </cell>
        </row>
        <row r="13139">
          <cell r="D13139" t="str">
            <v>JX20260626241WHB-e</v>
          </cell>
          <cell r="E13139" t="str">
            <v>63832565MM</v>
          </cell>
          <cell r="F13139" t="str">
            <v>小海码</v>
          </cell>
          <cell r="G13139" t="str">
            <v>小海码</v>
          </cell>
          <cell r="H13139" t="str">
            <v>IDT293</v>
          </cell>
          <cell r="I13139">
            <v>1.6</v>
          </cell>
          <cell r="J13139" t="str">
            <v>小海码</v>
          </cell>
          <cell r="K13139">
            <v>13.82</v>
          </cell>
          <cell r="L13139">
            <v>20</v>
          </cell>
          <cell r="M13139">
            <v>276.4</v>
          </cell>
          <cell r="N13139">
            <v>400</v>
          </cell>
        </row>
        <row r="13140">
          <cell r="D13140" t="str">
            <v>JX20260626286WHB-b</v>
          </cell>
          <cell r="E13140" t="str">
            <v>65313065AA</v>
          </cell>
          <cell r="F13140" t="str">
            <v>小海码</v>
          </cell>
          <cell r="G13140" t="str">
            <v>小海码</v>
          </cell>
          <cell r="H13140" t="str">
            <v>IDT338</v>
          </cell>
          <cell r="I13140">
            <v>1.6</v>
          </cell>
          <cell r="J13140" t="str">
            <v>小海码</v>
          </cell>
        </row>
        <row r="13141">
          <cell r="D13141" t="str">
            <v>JX20260626263WHB-b</v>
          </cell>
          <cell r="E13141" t="str">
            <v>65305393RJ</v>
          </cell>
          <cell r="F13141" t="str">
            <v>小海码</v>
          </cell>
          <cell r="G13141" t="str">
            <v>小海码</v>
          </cell>
          <cell r="H13141" t="str">
            <v>IDT315</v>
          </cell>
          <cell r="I13141">
            <v>1.6</v>
          </cell>
          <cell r="J13141" t="str">
            <v>小海码</v>
          </cell>
        </row>
        <row r="13142">
          <cell r="D13142" t="str">
            <v>JX20260626247WHB-0</v>
          </cell>
          <cell r="E13142" t="str">
            <v>63273903JX</v>
          </cell>
          <cell r="F13142" t="str">
            <v>小海码</v>
          </cell>
          <cell r="G13142" t="str">
            <v>小海码</v>
          </cell>
          <cell r="H13142" t="str">
            <v>IDT299</v>
          </cell>
          <cell r="I13142">
            <v>1.6</v>
          </cell>
          <cell r="J13142" t="str">
            <v>小海码</v>
          </cell>
        </row>
        <row r="13143">
          <cell r="D13143" t="str">
            <v>JX20260626259WHB-1</v>
          </cell>
          <cell r="E13143" t="str">
            <v>62626806ER</v>
          </cell>
          <cell r="F13143" t="str">
            <v>小海码</v>
          </cell>
          <cell r="G13143" t="str">
            <v>小海码</v>
          </cell>
          <cell r="H13143" t="str">
            <v>IDT311</v>
          </cell>
          <cell r="I13143">
            <v>1.6</v>
          </cell>
          <cell r="J13143" t="str">
            <v>小海码</v>
          </cell>
        </row>
        <row r="13144">
          <cell r="D13144" t="str">
            <v>JX20260626312WHB-e</v>
          </cell>
          <cell r="E13144" t="str">
            <v>62961028ZA</v>
          </cell>
          <cell r="F13144" t="str">
            <v>小海码</v>
          </cell>
          <cell r="G13144" t="str">
            <v>小海码</v>
          </cell>
          <cell r="H13144" t="str">
            <v>IDT364</v>
          </cell>
          <cell r="I13144">
            <v>1.6</v>
          </cell>
          <cell r="J13144" t="str">
            <v>小海码</v>
          </cell>
        </row>
        <row r="13145">
          <cell r="D13145" t="str">
            <v>JX20260626280WHB-a</v>
          </cell>
          <cell r="E13145" t="str">
            <v>61765805BL</v>
          </cell>
          <cell r="F13145" t="str">
            <v>小海码</v>
          </cell>
          <cell r="G13145" t="str">
            <v>小海码</v>
          </cell>
          <cell r="H13145" t="str">
            <v>IDT332</v>
          </cell>
          <cell r="I13145">
            <v>1.6</v>
          </cell>
          <cell r="J13145" t="str">
            <v>小海码</v>
          </cell>
        </row>
        <row r="13146">
          <cell r="D13146" t="str">
            <v>JX20260626274WHB-0</v>
          </cell>
          <cell r="E13146" t="str">
            <v>65327139ZP</v>
          </cell>
          <cell r="F13146" t="str">
            <v>小海码</v>
          </cell>
          <cell r="G13146" t="str">
            <v>小海码</v>
          </cell>
          <cell r="H13146" t="str">
            <v>IDT326</v>
          </cell>
          <cell r="I13146">
            <v>1.6</v>
          </cell>
          <cell r="J13146" t="str">
            <v>小海码</v>
          </cell>
        </row>
        <row r="13147">
          <cell r="D13147" t="str">
            <v>JX20260626250WHB-8</v>
          </cell>
          <cell r="E13147" t="str">
            <v>62176637QB</v>
          </cell>
          <cell r="F13147" t="str">
            <v>小海码</v>
          </cell>
          <cell r="G13147" t="str">
            <v>小海码</v>
          </cell>
          <cell r="H13147" t="str">
            <v>IDT302</v>
          </cell>
          <cell r="I13147">
            <v>1.6</v>
          </cell>
          <cell r="J13147" t="str">
            <v>小海码</v>
          </cell>
        </row>
        <row r="13148">
          <cell r="D13148" t="str">
            <v>JX20260626327WHB-4</v>
          </cell>
          <cell r="E13148" t="str">
            <v>65085882BH</v>
          </cell>
          <cell r="F13148" t="str">
            <v>小海码</v>
          </cell>
          <cell r="G13148" t="str">
            <v>小海码</v>
          </cell>
          <cell r="H13148" t="str">
            <v>IDT379</v>
          </cell>
          <cell r="I13148">
            <v>1.6</v>
          </cell>
          <cell r="J13148" t="str">
            <v>小海码</v>
          </cell>
        </row>
        <row r="13149">
          <cell r="D13149" t="str">
            <v>JX20260626308WHB-2</v>
          </cell>
          <cell r="E13149" t="str">
            <v>62688806JM</v>
          </cell>
          <cell r="F13149" t="str">
            <v>小海码</v>
          </cell>
          <cell r="G13149" t="str">
            <v>小海码</v>
          </cell>
          <cell r="H13149" t="str">
            <v>IDT360</v>
          </cell>
          <cell r="I13149">
            <v>1.6</v>
          </cell>
          <cell r="J13149" t="str">
            <v>小海码</v>
          </cell>
        </row>
        <row r="13150">
          <cell r="D13150" t="str">
            <v>JX20260626303WHB-a</v>
          </cell>
          <cell r="E13150" t="str">
            <v>61512305RN</v>
          </cell>
          <cell r="F13150" t="str">
            <v>小海码</v>
          </cell>
          <cell r="G13150" t="str">
            <v>小海码</v>
          </cell>
          <cell r="H13150" t="str">
            <v>IDT355</v>
          </cell>
          <cell r="I13150">
            <v>1.6</v>
          </cell>
          <cell r="J13150" t="str">
            <v>小海码</v>
          </cell>
        </row>
        <row r="13151">
          <cell r="D13151" t="str">
            <v>JX20260626324WHB-d</v>
          </cell>
          <cell r="E13151" t="str">
            <v>62275096FV</v>
          </cell>
          <cell r="F13151" t="str">
            <v>小海码</v>
          </cell>
          <cell r="G13151" t="str">
            <v>小海码</v>
          </cell>
          <cell r="H13151" t="str">
            <v>IDT376</v>
          </cell>
          <cell r="I13151">
            <v>1.6</v>
          </cell>
          <cell r="J13151" t="str">
            <v>小海码</v>
          </cell>
        </row>
        <row r="13152">
          <cell r="D13152" t="str">
            <v>JX20260626265WHB-f</v>
          </cell>
          <cell r="E13152" t="str">
            <v>65151026LY</v>
          </cell>
          <cell r="F13152" t="str">
            <v>小海码</v>
          </cell>
          <cell r="G13152" t="str">
            <v>小海码</v>
          </cell>
          <cell r="H13152" t="str">
            <v>IDT317</v>
          </cell>
          <cell r="I13152">
            <v>1.6</v>
          </cell>
          <cell r="J13152" t="str">
            <v>小海码</v>
          </cell>
        </row>
        <row r="13153">
          <cell r="D13153" t="str">
            <v>JX20260626288WHB-9</v>
          </cell>
          <cell r="E13153" t="str">
            <v>62392762CF</v>
          </cell>
          <cell r="F13153" t="str">
            <v>小海码</v>
          </cell>
          <cell r="G13153" t="str">
            <v>小海码</v>
          </cell>
          <cell r="H13153" t="str">
            <v>IDT340</v>
          </cell>
          <cell r="I13153">
            <v>1.6</v>
          </cell>
          <cell r="J13153" t="str">
            <v>小海码</v>
          </cell>
        </row>
        <row r="13154">
          <cell r="D13154" t="str">
            <v>JX20260626309WHB-c</v>
          </cell>
          <cell r="E13154" t="str">
            <v>62086823GM</v>
          </cell>
          <cell r="F13154" t="str">
            <v>小海码</v>
          </cell>
          <cell r="G13154" t="str">
            <v>小海码</v>
          </cell>
          <cell r="H13154" t="str">
            <v>IDT361</v>
          </cell>
          <cell r="I13154">
            <v>1.6</v>
          </cell>
          <cell r="J13154" t="str">
            <v>小海码</v>
          </cell>
        </row>
        <row r="13155">
          <cell r="D13155" t="str">
            <v>JX20260626260WHB-5</v>
          </cell>
          <cell r="E13155" t="str">
            <v>62809985RU</v>
          </cell>
          <cell r="F13155" t="str">
            <v>小海码</v>
          </cell>
          <cell r="G13155" t="str">
            <v>小海码</v>
          </cell>
          <cell r="H13155" t="str">
            <v>IDT312</v>
          </cell>
          <cell r="I13155">
            <v>1.6</v>
          </cell>
          <cell r="J13155" t="str">
            <v>小海码</v>
          </cell>
          <cell r="K13155">
            <v>13.75</v>
          </cell>
          <cell r="L13155">
            <v>20</v>
          </cell>
          <cell r="M13155">
            <v>275</v>
          </cell>
          <cell r="N13155">
            <v>400</v>
          </cell>
        </row>
        <row r="13156">
          <cell r="D13156" t="str">
            <v>JX20260626269WHB-c</v>
          </cell>
          <cell r="E13156" t="str">
            <v>65327726FD</v>
          </cell>
          <cell r="F13156" t="str">
            <v>小海码</v>
          </cell>
          <cell r="G13156" t="str">
            <v>小海码</v>
          </cell>
          <cell r="H13156" t="str">
            <v>IDT321</v>
          </cell>
          <cell r="I13156">
            <v>1.6</v>
          </cell>
          <cell r="J13156" t="str">
            <v>小海码</v>
          </cell>
        </row>
        <row r="13157">
          <cell r="D13157" t="str">
            <v>JX20260626262WHB-1</v>
          </cell>
          <cell r="E13157" t="str">
            <v>63820563NC</v>
          </cell>
          <cell r="F13157" t="str">
            <v>小海码</v>
          </cell>
          <cell r="G13157" t="str">
            <v>小海码</v>
          </cell>
          <cell r="H13157" t="str">
            <v>IDT314</v>
          </cell>
          <cell r="I13157">
            <v>1.6</v>
          </cell>
          <cell r="J13157" t="str">
            <v>小海码</v>
          </cell>
        </row>
        <row r="13158">
          <cell r="D13158" t="str">
            <v>JX20260626314WHB-6</v>
          </cell>
          <cell r="E13158" t="str">
            <v>62927239GY</v>
          </cell>
          <cell r="F13158" t="str">
            <v>小海码</v>
          </cell>
          <cell r="G13158" t="str">
            <v>小海码</v>
          </cell>
          <cell r="H13158" t="str">
            <v>IDT366</v>
          </cell>
          <cell r="I13158">
            <v>1.6</v>
          </cell>
          <cell r="J13158" t="str">
            <v>小海码</v>
          </cell>
        </row>
        <row r="13159">
          <cell r="D13159" t="str">
            <v>JX20260626290WHB-f</v>
          </cell>
          <cell r="E13159" t="str">
            <v>63959993PM</v>
          </cell>
          <cell r="F13159" t="str">
            <v>小海码</v>
          </cell>
          <cell r="G13159" t="str">
            <v>小海码</v>
          </cell>
          <cell r="H13159" t="str">
            <v>IDT342</v>
          </cell>
          <cell r="I13159">
            <v>1.6</v>
          </cell>
          <cell r="J13159" t="str">
            <v>小海码</v>
          </cell>
        </row>
        <row r="13160">
          <cell r="D13160" t="str">
            <v>JX20260626252WHB-9</v>
          </cell>
          <cell r="E13160" t="str">
            <v>61986107JB</v>
          </cell>
          <cell r="F13160" t="str">
            <v>小海码</v>
          </cell>
          <cell r="G13160" t="str">
            <v>小海码</v>
          </cell>
          <cell r="H13160" t="str">
            <v>IDT304</v>
          </cell>
          <cell r="I13160">
            <v>1.6</v>
          </cell>
          <cell r="J13160" t="str">
            <v>小海码</v>
          </cell>
        </row>
        <row r="13161">
          <cell r="D13161" t="str">
            <v>JX20260626266WHB-e</v>
          </cell>
          <cell r="E13161" t="str">
            <v>62518621AU</v>
          </cell>
          <cell r="F13161" t="str">
            <v>小海码</v>
          </cell>
          <cell r="G13161" t="str">
            <v>小海码</v>
          </cell>
          <cell r="H13161" t="str">
            <v>IDT318</v>
          </cell>
          <cell r="I13161">
            <v>1.6</v>
          </cell>
          <cell r="J13161" t="str">
            <v>小海码</v>
          </cell>
        </row>
        <row r="13162">
          <cell r="D13162" t="str">
            <v>JX20260626258WHB-2</v>
          </cell>
          <cell r="E13162" t="str">
            <v>63978970VW</v>
          </cell>
          <cell r="F13162" t="str">
            <v>小海码</v>
          </cell>
          <cell r="G13162" t="str">
            <v>小海码</v>
          </cell>
          <cell r="H13162" t="str">
            <v>IDT310</v>
          </cell>
          <cell r="I13162">
            <v>1.6</v>
          </cell>
          <cell r="J13162" t="str">
            <v>小海码</v>
          </cell>
        </row>
        <row r="13163">
          <cell r="D13163" t="str">
            <v>JX20260626251WHB-3</v>
          </cell>
          <cell r="E13163" t="str">
            <v>62652036NZ</v>
          </cell>
          <cell r="F13163" t="str">
            <v>小海码</v>
          </cell>
          <cell r="G13163" t="str">
            <v>小海码</v>
          </cell>
          <cell r="H13163" t="str">
            <v>IDT303</v>
          </cell>
          <cell r="I13163">
            <v>1.6</v>
          </cell>
          <cell r="J13163" t="str">
            <v>小海码</v>
          </cell>
        </row>
        <row r="13164">
          <cell r="D13164" t="str">
            <v>JX20260626275WHB-4</v>
          </cell>
          <cell r="E13164" t="str">
            <v>60671893YH</v>
          </cell>
          <cell r="F13164" t="str">
            <v>小海码</v>
          </cell>
          <cell r="G13164" t="str">
            <v>小海码</v>
          </cell>
          <cell r="H13164" t="str">
            <v>IDT327</v>
          </cell>
          <cell r="I13164">
            <v>1.6</v>
          </cell>
          <cell r="J13164" t="str">
            <v>小海码</v>
          </cell>
        </row>
        <row r="13165">
          <cell r="D13165" t="str">
            <v>JX20260626329WHB-6</v>
          </cell>
          <cell r="E13165" t="str">
            <v>61586136BT</v>
          </cell>
          <cell r="F13165" t="str">
            <v>小海码</v>
          </cell>
          <cell r="G13165" t="str">
            <v>小海码</v>
          </cell>
          <cell r="H13165" t="str">
            <v>IDT381</v>
          </cell>
          <cell r="I13165">
            <v>1.6</v>
          </cell>
          <cell r="J13165" t="str">
            <v>小海码</v>
          </cell>
        </row>
        <row r="13166">
          <cell r="D13166" t="str">
            <v>JX20260626287WHB-1</v>
          </cell>
          <cell r="E13166" t="str">
            <v>62622536DB</v>
          </cell>
          <cell r="F13166" t="str">
            <v>小海码</v>
          </cell>
          <cell r="G13166" t="str">
            <v>小海码</v>
          </cell>
          <cell r="H13166" t="str">
            <v>IDT339</v>
          </cell>
          <cell r="I13166">
            <v>1.6</v>
          </cell>
          <cell r="J13166" t="str">
            <v>小海码</v>
          </cell>
        </row>
        <row r="13167">
          <cell r="D13167" t="str">
            <v>JX20260626267WHB-d</v>
          </cell>
          <cell r="E13167" t="str">
            <v>61880183UD</v>
          </cell>
          <cell r="F13167" t="str">
            <v>小海码</v>
          </cell>
          <cell r="G13167" t="str">
            <v>小海码</v>
          </cell>
          <cell r="H13167" t="str">
            <v>IDT319</v>
          </cell>
          <cell r="I13167">
            <v>1.6</v>
          </cell>
          <cell r="J13167" t="str">
            <v>小海码</v>
          </cell>
        </row>
        <row r="13168">
          <cell r="D13168" t="str">
            <v>JX20260626307WHB-a</v>
          </cell>
          <cell r="E13168" t="str">
            <v>65303361RX</v>
          </cell>
          <cell r="F13168" t="str">
            <v>小海码</v>
          </cell>
          <cell r="G13168" t="str">
            <v>小海码</v>
          </cell>
          <cell r="H13168" t="str">
            <v>IDT359</v>
          </cell>
          <cell r="I13168">
            <v>1.6</v>
          </cell>
          <cell r="J13168" t="str">
            <v>小海码</v>
          </cell>
        </row>
        <row r="13169">
          <cell r="D13169" t="str">
            <v>JX20260626323WHB-6</v>
          </cell>
          <cell r="E13169" t="str">
            <v>63777163VA</v>
          </cell>
          <cell r="F13169" t="str">
            <v>小海码</v>
          </cell>
          <cell r="G13169" t="str">
            <v>小海码</v>
          </cell>
          <cell r="H13169" t="str">
            <v>IDT375</v>
          </cell>
          <cell r="I13169">
            <v>1.6</v>
          </cell>
          <cell r="J13169" t="str">
            <v>小海码</v>
          </cell>
        </row>
        <row r="13170">
          <cell r="D13170" t="str">
            <v>JX20260626318WHB-b</v>
          </cell>
          <cell r="E13170" t="str">
            <v>62330663SH</v>
          </cell>
          <cell r="F13170" t="str">
            <v>小海码</v>
          </cell>
          <cell r="G13170" t="str">
            <v>小海码</v>
          </cell>
          <cell r="H13170" t="str">
            <v>IDT370</v>
          </cell>
          <cell r="I13170">
            <v>1.6</v>
          </cell>
          <cell r="J13170" t="str">
            <v>小海码</v>
          </cell>
        </row>
        <row r="13171">
          <cell r="D13171" t="str">
            <v>JX20260626306WHB-0</v>
          </cell>
          <cell r="E13171" t="str">
            <v>63099569KR</v>
          </cell>
          <cell r="F13171" t="str">
            <v>小海码</v>
          </cell>
          <cell r="G13171" t="str">
            <v>小海码</v>
          </cell>
          <cell r="H13171" t="str">
            <v>IDT358</v>
          </cell>
          <cell r="I13171">
            <v>1.6</v>
          </cell>
          <cell r="J13171" t="str">
            <v>小海码</v>
          </cell>
          <cell r="K13171">
            <v>14.35</v>
          </cell>
          <cell r="L13171">
            <v>20</v>
          </cell>
          <cell r="M13171">
            <v>287</v>
          </cell>
          <cell r="N13171">
            <v>400</v>
          </cell>
        </row>
        <row r="13172">
          <cell r="D13172" t="str">
            <v>JX20260626299WHB-b</v>
          </cell>
          <cell r="E13172" t="str">
            <v>62387323ER</v>
          </cell>
          <cell r="F13172" t="str">
            <v>小海码</v>
          </cell>
          <cell r="G13172" t="str">
            <v>小海码</v>
          </cell>
          <cell r="H13172" t="str">
            <v>IDT351</v>
          </cell>
          <cell r="I13172">
            <v>1.6</v>
          </cell>
          <cell r="J13172" t="str">
            <v>小海码</v>
          </cell>
        </row>
        <row r="13173">
          <cell r="D13173" t="str">
            <v>JX20260626268WHB-5</v>
          </cell>
          <cell r="E13173" t="str">
            <v>62125777PX</v>
          </cell>
          <cell r="F13173" t="str">
            <v>小海码</v>
          </cell>
          <cell r="G13173" t="str">
            <v>小海码</v>
          </cell>
          <cell r="H13173" t="str">
            <v>IDT320</v>
          </cell>
          <cell r="I13173">
            <v>1.6</v>
          </cell>
          <cell r="J13173" t="str">
            <v>小海码</v>
          </cell>
        </row>
        <row r="13174">
          <cell r="D13174" t="str">
            <v>JX20260626276WHB-7</v>
          </cell>
          <cell r="E13174" t="str">
            <v>62156275CW</v>
          </cell>
          <cell r="F13174" t="str">
            <v>小海码</v>
          </cell>
          <cell r="G13174" t="str">
            <v>小海码</v>
          </cell>
          <cell r="H13174" t="str">
            <v>IDT328</v>
          </cell>
          <cell r="I13174">
            <v>1.6</v>
          </cell>
          <cell r="J13174" t="str">
            <v>小海码</v>
          </cell>
        </row>
        <row r="13175">
          <cell r="D13175" t="str">
            <v>JX20260626320WHB-a</v>
          </cell>
          <cell r="E13175" t="str">
            <v>60803650HG</v>
          </cell>
          <cell r="F13175" t="str">
            <v>小海码</v>
          </cell>
          <cell r="G13175" t="str">
            <v>小海码</v>
          </cell>
          <cell r="H13175" t="str">
            <v>IDT372</v>
          </cell>
          <cell r="I13175">
            <v>1.6</v>
          </cell>
          <cell r="J13175" t="str">
            <v>小海码</v>
          </cell>
        </row>
        <row r="13176">
          <cell r="D13176" t="str">
            <v>JX20260626325WHB-e</v>
          </cell>
          <cell r="E13176" t="str">
            <v>60666916NZ</v>
          </cell>
          <cell r="F13176" t="str">
            <v>小海码</v>
          </cell>
          <cell r="G13176" t="str">
            <v>小海码</v>
          </cell>
          <cell r="H13176" t="str">
            <v>IDT377</v>
          </cell>
          <cell r="I13176">
            <v>1.6</v>
          </cell>
          <cell r="J13176" t="str">
            <v>小海码</v>
          </cell>
        </row>
        <row r="13177">
          <cell r="D13177" t="str">
            <v>JX20260626332WHB-1</v>
          </cell>
          <cell r="E13177" t="str">
            <v>62088790BU</v>
          </cell>
          <cell r="F13177" t="str">
            <v>小海码</v>
          </cell>
          <cell r="G13177" t="str">
            <v>小海码</v>
          </cell>
          <cell r="H13177" t="str">
            <v>IDT384</v>
          </cell>
          <cell r="I13177">
            <v>1.6</v>
          </cell>
          <cell r="J13177" t="str">
            <v>小海码</v>
          </cell>
        </row>
        <row r="13178">
          <cell r="D13178" t="str">
            <v>JX20260626257WHB-2</v>
          </cell>
          <cell r="E13178" t="str">
            <v>60373359MR</v>
          </cell>
          <cell r="F13178" t="str">
            <v>小海码</v>
          </cell>
          <cell r="G13178" t="str">
            <v>小海码</v>
          </cell>
          <cell r="H13178" t="str">
            <v>IDT309</v>
          </cell>
          <cell r="I13178">
            <v>1.6</v>
          </cell>
          <cell r="J13178" t="str">
            <v>小海码</v>
          </cell>
        </row>
        <row r="13179">
          <cell r="D13179" t="str">
            <v>JX20260626278WHB-f</v>
          </cell>
          <cell r="E13179" t="str">
            <v>63966898BE</v>
          </cell>
          <cell r="F13179" t="str">
            <v>小海码</v>
          </cell>
          <cell r="G13179" t="str">
            <v>小海码</v>
          </cell>
          <cell r="H13179" t="str">
            <v>IDT330</v>
          </cell>
          <cell r="I13179">
            <v>1.6</v>
          </cell>
          <cell r="J13179" t="str">
            <v>小海码</v>
          </cell>
        </row>
        <row r="13180">
          <cell r="D13180" t="str">
            <v>JX20260626326WHB-a</v>
          </cell>
          <cell r="E13180" t="str">
            <v>65039705RV</v>
          </cell>
          <cell r="F13180" t="str">
            <v>小海码</v>
          </cell>
          <cell r="G13180" t="str">
            <v>小海码</v>
          </cell>
          <cell r="H13180" t="str">
            <v>IDT378</v>
          </cell>
          <cell r="I13180">
            <v>1.6</v>
          </cell>
          <cell r="J13180" t="str">
            <v>小海码</v>
          </cell>
        </row>
        <row r="13181">
          <cell r="D13181" t="str">
            <v>JX20260626321WHB-c</v>
          </cell>
          <cell r="E13181" t="str">
            <v>61010569SZ</v>
          </cell>
          <cell r="F13181" t="str">
            <v>小海码</v>
          </cell>
          <cell r="G13181" t="str">
            <v>小海码</v>
          </cell>
          <cell r="H13181" t="str">
            <v>IDT373</v>
          </cell>
          <cell r="I13181">
            <v>1.6</v>
          </cell>
          <cell r="J13181" t="str">
            <v>小海码</v>
          </cell>
        </row>
        <row r="13182">
          <cell r="D13182" t="str">
            <v>JX20260626289WHB-e</v>
          </cell>
          <cell r="E13182" t="str">
            <v>62273966CU</v>
          </cell>
          <cell r="F13182" t="str">
            <v>小海码</v>
          </cell>
          <cell r="G13182" t="str">
            <v>小海码</v>
          </cell>
          <cell r="H13182" t="str">
            <v>IDT341</v>
          </cell>
          <cell r="I13182">
            <v>1.6</v>
          </cell>
          <cell r="J13182" t="str">
            <v>小海码</v>
          </cell>
        </row>
        <row r="13183">
          <cell r="D13183" t="str">
            <v>JX20260626310WHB-d</v>
          </cell>
          <cell r="E13183" t="str">
            <v>61333806VQ</v>
          </cell>
          <cell r="F13183" t="str">
            <v>小海码</v>
          </cell>
          <cell r="G13183" t="str">
            <v>小海码</v>
          </cell>
          <cell r="H13183" t="str">
            <v>IDT362</v>
          </cell>
          <cell r="I13183">
            <v>1.6</v>
          </cell>
          <cell r="J13183" t="str">
            <v>小海码</v>
          </cell>
        </row>
        <row r="13184">
          <cell r="D13184" t="str">
            <v>JX20260626237WHB-5</v>
          </cell>
          <cell r="E13184" t="str">
            <v>63823515EU</v>
          </cell>
          <cell r="F13184" t="str">
            <v>小海码</v>
          </cell>
          <cell r="G13184" t="str">
            <v>小海码</v>
          </cell>
          <cell r="H13184" t="str">
            <v>IDT289</v>
          </cell>
          <cell r="I13184">
            <v>1.6</v>
          </cell>
          <cell r="J13184" t="str">
            <v>小海码</v>
          </cell>
        </row>
        <row r="13185">
          <cell r="D13185" t="str">
            <v>JX20260626319WHB-f</v>
          </cell>
          <cell r="E13185" t="str">
            <v>62209773NQ</v>
          </cell>
          <cell r="F13185" t="str">
            <v>小海码</v>
          </cell>
          <cell r="G13185" t="str">
            <v>小海码</v>
          </cell>
          <cell r="H13185" t="str">
            <v>IDT371</v>
          </cell>
          <cell r="I13185">
            <v>1.6</v>
          </cell>
          <cell r="J13185" t="str">
            <v>小海码</v>
          </cell>
        </row>
        <row r="13186">
          <cell r="D13186" t="str">
            <v>JX20260626304WHB-f</v>
          </cell>
          <cell r="E13186" t="str">
            <v>65031037VV</v>
          </cell>
          <cell r="F13186" t="str">
            <v>小海码</v>
          </cell>
          <cell r="G13186" t="str">
            <v>小海码</v>
          </cell>
          <cell r="H13186" t="str">
            <v>IDT356</v>
          </cell>
          <cell r="I13186">
            <v>1.6</v>
          </cell>
          <cell r="J13186" t="str">
            <v>小海码</v>
          </cell>
        </row>
        <row r="13187">
          <cell r="D13187" t="str">
            <v>JX20260626328WHB-0</v>
          </cell>
          <cell r="E13187" t="str">
            <v>61706615HZ</v>
          </cell>
          <cell r="F13187" t="str">
            <v>小海码</v>
          </cell>
          <cell r="G13187" t="str">
            <v>小海码</v>
          </cell>
          <cell r="H13187" t="str">
            <v>IDT380</v>
          </cell>
          <cell r="I13187">
            <v>1.6</v>
          </cell>
          <cell r="J13187" t="str">
            <v>小海码</v>
          </cell>
          <cell r="K13187">
            <v>14.52</v>
          </cell>
          <cell r="L13187">
            <v>20</v>
          </cell>
          <cell r="M13187">
            <v>290.4</v>
          </cell>
          <cell r="N13187">
            <v>400</v>
          </cell>
        </row>
        <row r="13188">
          <cell r="D13188" t="str">
            <v>JX20260626317WHB-b</v>
          </cell>
          <cell r="E13188" t="str">
            <v>63667577FF</v>
          </cell>
          <cell r="F13188" t="str">
            <v>小海码</v>
          </cell>
          <cell r="G13188" t="str">
            <v>小海码</v>
          </cell>
          <cell r="H13188" t="str">
            <v>IDT369</v>
          </cell>
          <cell r="I13188">
            <v>1.6</v>
          </cell>
          <cell r="J13188" t="str">
            <v>小海码</v>
          </cell>
        </row>
        <row r="13189">
          <cell r="D13189" t="str">
            <v>JX20260626298WHB-e</v>
          </cell>
          <cell r="E13189" t="str">
            <v>60383357QL</v>
          </cell>
          <cell r="F13189" t="str">
            <v>小海码</v>
          </cell>
          <cell r="G13189" t="str">
            <v>小海码</v>
          </cell>
          <cell r="H13189" t="str">
            <v>IDT350</v>
          </cell>
          <cell r="I13189">
            <v>1.6</v>
          </cell>
          <cell r="J13189" t="str">
            <v>小海码</v>
          </cell>
        </row>
        <row r="13190">
          <cell r="D13190" t="str">
            <v>JX20260626279WHB-f</v>
          </cell>
          <cell r="E13190" t="str">
            <v>61870161VS</v>
          </cell>
          <cell r="F13190" t="str">
            <v>小海码</v>
          </cell>
          <cell r="G13190" t="str">
            <v>小海码</v>
          </cell>
          <cell r="H13190" t="str">
            <v>IDT331</v>
          </cell>
          <cell r="I13190">
            <v>1.6</v>
          </cell>
          <cell r="J13190" t="str">
            <v>小海码</v>
          </cell>
        </row>
        <row r="13191">
          <cell r="D13191" t="str">
            <v>JX20260626301WHB-9</v>
          </cell>
          <cell r="E13191" t="str">
            <v>61277887SX</v>
          </cell>
          <cell r="F13191" t="str">
            <v>小海码</v>
          </cell>
          <cell r="G13191" t="str">
            <v>小海码</v>
          </cell>
          <cell r="H13191" t="str">
            <v>IDT353</v>
          </cell>
          <cell r="I13191">
            <v>1.6</v>
          </cell>
          <cell r="J13191" t="str">
            <v>小海码</v>
          </cell>
        </row>
        <row r="13192">
          <cell r="D13192" t="str">
            <v>JX20260626316WHB-e</v>
          </cell>
          <cell r="E13192" t="str">
            <v>60601132RJ</v>
          </cell>
          <cell r="F13192" t="str">
            <v>小海码</v>
          </cell>
          <cell r="G13192" t="str">
            <v>小海码</v>
          </cell>
          <cell r="H13192" t="str">
            <v>IDT368</v>
          </cell>
          <cell r="I13192">
            <v>1.6</v>
          </cell>
          <cell r="J13192" t="str">
            <v>小海码</v>
          </cell>
        </row>
        <row r="13193">
          <cell r="D13193" t="str">
            <v>JX20260626242WHB-c</v>
          </cell>
          <cell r="E13193" t="str">
            <v>61051256QC</v>
          </cell>
          <cell r="F13193" t="str">
            <v>小海码</v>
          </cell>
          <cell r="G13193" t="str">
            <v>小海码</v>
          </cell>
          <cell r="H13193" t="str">
            <v>IDT294</v>
          </cell>
          <cell r="I13193">
            <v>1.6</v>
          </cell>
          <cell r="J13193" t="str">
            <v>小海码</v>
          </cell>
        </row>
        <row r="13194">
          <cell r="D13194" t="str">
            <v>JX20260626300WHB-9</v>
          </cell>
          <cell r="E13194" t="str">
            <v>62089959XT</v>
          </cell>
          <cell r="F13194" t="str">
            <v>小海码</v>
          </cell>
          <cell r="G13194" t="str">
            <v>小海码</v>
          </cell>
          <cell r="H13194" t="str">
            <v>IDT352</v>
          </cell>
          <cell r="I13194">
            <v>1.6</v>
          </cell>
          <cell r="J13194" t="str">
            <v>小海码</v>
          </cell>
        </row>
        <row r="13195">
          <cell r="D13195" t="str">
            <v>JX20260626246WHB-b</v>
          </cell>
          <cell r="E13195" t="str">
            <v>62766296VC</v>
          </cell>
          <cell r="F13195" t="str">
            <v>小海码</v>
          </cell>
          <cell r="G13195" t="str">
            <v>小海码</v>
          </cell>
          <cell r="H13195" t="str">
            <v>IDT298</v>
          </cell>
          <cell r="I13195">
            <v>1.6</v>
          </cell>
          <cell r="J13195" t="str">
            <v>小海码</v>
          </cell>
        </row>
        <row r="13196">
          <cell r="D13196" t="str">
            <v>JX20260626239WHB-3</v>
          </cell>
          <cell r="E13196" t="str">
            <v>65073982HL</v>
          </cell>
          <cell r="F13196" t="str">
            <v>小海码</v>
          </cell>
          <cell r="G13196" t="str">
            <v>小海码</v>
          </cell>
          <cell r="H13196" t="str">
            <v>IDT291</v>
          </cell>
          <cell r="I13196">
            <v>1.6</v>
          </cell>
          <cell r="J13196" t="str">
            <v>小海码</v>
          </cell>
        </row>
        <row r="13197">
          <cell r="D13197" t="str">
            <v>JX20260626264WHB-9</v>
          </cell>
          <cell r="E13197" t="str">
            <v>61705152TH</v>
          </cell>
          <cell r="F13197" t="str">
            <v>小海码</v>
          </cell>
          <cell r="G13197" t="str">
            <v>小海码</v>
          </cell>
          <cell r="H13197" t="str">
            <v>IDT316</v>
          </cell>
          <cell r="I13197">
            <v>1.6</v>
          </cell>
          <cell r="J13197" t="str">
            <v>小海码</v>
          </cell>
        </row>
        <row r="13198">
          <cell r="D13198" t="str">
            <v>JX20260626240WHB-4</v>
          </cell>
          <cell r="E13198" t="str">
            <v>62363398ZP</v>
          </cell>
          <cell r="F13198" t="str">
            <v>小海码</v>
          </cell>
          <cell r="G13198" t="str">
            <v>小海码</v>
          </cell>
          <cell r="H13198" t="str">
            <v>IDT292</v>
          </cell>
          <cell r="I13198">
            <v>1.6</v>
          </cell>
          <cell r="J13198" t="str">
            <v>小海码</v>
          </cell>
        </row>
        <row r="13199">
          <cell r="D13199" t="str">
            <v>JX20260626243WHB-a</v>
          </cell>
          <cell r="E13199" t="str">
            <v>63292582PH</v>
          </cell>
          <cell r="F13199" t="str">
            <v>小海码</v>
          </cell>
          <cell r="G13199" t="str">
            <v>小海码</v>
          </cell>
          <cell r="H13199" t="str">
            <v>IDT295</v>
          </cell>
          <cell r="I13199">
            <v>1.6</v>
          </cell>
          <cell r="J13199" t="str">
            <v>小海码</v>
          </cell>
        </row>
        <row r="13200">
          <cell r="D13200" t="str">
            <v>JX20260626305WHB-9</v>
          </cell>
          <cell r="E13200" t="str">
            <v>65312196XQ</v>
          </cell>
          <cell r="F13200" t="str">
            <v>小海码</v>
          </cell>
          <cell r="G13200" t="str">
            <v>小海码</v>
          </cell>
          <cell r="H13200" t="str">
            <v>IDT357</v>
          </cell>
          <cell r="I13200">
            <v>1.6</v>
          </cell>
          <cell r="J13200" t="str">
            <v>小海码</v>
          </cell>
        </row>
        <row r="13201">
          <cell r="D13201" t="str">
            <v>JX20260626292WHB-5</v>
          </cell>
          <cell r="E13201" t="str">
            <v>63121519EW</v>
          </cell>
          <cell r="F13201" t="str">
            <v>小海码</v>
          </cell>
          <cell r="G13201" t="str">
            <v>小海码</v>
          </cell>
          <cell r="H13201" t="str">
            <v>IDT344</v>
          </cell>
          <cell r="I13201">
            <v>1.6</v>
          </cell>
          <cell r="J13201" t="str">
            <v>小海码</v>
          </cell>
        </row>
        <row r="13202">
          <cell r="D13202" t="str">
            <v>JX20260626244WHB-1</v>
          </cell>
          <cell r="E13202" t="str">
            <v>63287172CM</v>
          </cell>
          <cell r="F13202" t="str">
            <v>小海码</v>
          </cell>
          <cell r="G13202" t="str">
            <v>小海码</v>
          </cell>
          <cell r="H13202" t="str">
            <v>IDT296</v>
          </cell>
          <cell r="I13202">
            <v>1.6</v>
          </cell>
          <cell r="J13202" t="str">
            <v>小海码</v>
          </cell>
        </row>
        <row r="13203">
          <cell r="D13203" t="str">
            <v>JX20260626315WHB-6</v>
          </cell>
          <cell r="E13203" t="str">
            <v>63780183RH</v>
          </cell>
          <cell r="F13203" t="str">
            <v>小海码</v>
          </cell>
          <cell r="G13203" t="str">
            <v>小海码</v>
          </cell>
          <cell r="H13203" t="str">
            <v>IDT367</v>
          </cell>
          <cell r="I13203">
            <v>1.6</v>
          </cell>
          <cell r="J13203" t="str">
            <v>小海码</v>
          </cell>
          <cell r="K13203">
            <v>15</v>
          </cell>
          <cell r="L13203">
            <v>20</v>
          </cell>
          <cell r="M13203">
            <v>313.4</v>
          </cell>
          <cell r="N13203">
            <v>400</v>
          </cell>
        </row>
        <row r="13204">
          <cell r="D13204" t="str">
            <v>JX20260626291WHB-8</v>
          </cell>
          <cell r="E13204" t="str">
            <v>63019872ZF</v>
          </cell>
          <cell r="F13204" t="str">
            <v>小海码</v>
          </cell>
          <cell r="G13204" t="str">
            <v>小海码</v>
          </cell>
          <cell r="H13204" t="str">
            <v>IDT343</v>
          </cell>
          <cell r="I13204">
            <v>1.6</v>
          </cell>
          <cell r="J13204" t="str">
            <v>小海码</v>
          </cell>
        </row>
        <row r="13205">
          <cell r="D13205" t="str">
            <v>JX20260626330WHB-f</v>
          </cell>
          <cell r="E13205" t="str">
            <v>62205355FW</v>
          </cell>
          <cell r="F13205" t="str">
            <v>小海码</v>
          </cell>
          <cell r="G13205" t="str">
            <v>小海码</v>
          </cell>
          <cell r="H13205" t="str">
            <v>IDT382</v>
          </cell>
          <cell r="I13205">
            <v>1.6</v>
          </cell>
          <cell r="J13205" t="str">
            <v>小海码</v>
          </cell>
        </row>
        <row r="13206">
          <cell r="D13206" t="str">
            <v>JX20260626253WHB-7</v>
          </cell>
          <cell r="E13206" t="str">
            <v>60908082VT</v>
          </cell>
          <cell r="F13206" t="str">
            <v>小海码</v>
          </cell>
          <cell r="G13206" t="str">
            <v>小海码</v>
          </cell>
          <cell r="H13206" t="str">
            <v>IDT305</v>
          </cell>
          <cell r="I13206">
            <v>1.6</v>
          </cell>
          <cell r="J13206" t="str">
            <v>小海码</v>
          </cell>
        </row>
        <row r="13207">
          <cell r="D13207" t="str">
            <v>JX20260626294WHB-c</v>
          </cell>
          <cell r="E13207" t="str">
            <v>60507278EM</v>
          </cell>
          <cell r="F13207" t="str">
            <v>小海码</v>
          </cell>
          <cell r="G13207" t="str">
            <v>小海码</v>
          </cell>
          <cell r="H13207" t="str">
            <v>IDT346</v>
          </cell>
          <cell r="I13207">
            <v>1.6</v>
          </cell>
          <cell r="J13207" t="str">
            <v>小海码</v>
          </cell>
        </row>
        <row r="13208">
          <cell r="D13208" t="str">
            <v>JX20260626322WHB-0</v>
          </cell>
          <cell r="E13208" t="str">
            <v>62162027ZS</v>
          </cell>
          <cell r="F13208" t="str">
            <v>小海码</v>
          </cell>
          <cell r="G13208" t="str">
            <v>小海码</v>
          </cell>
          <cell r="H13208" t="str">
            <v>IDT374</v>
          </cell>
          <cell r="I13208">
            <v>1.6</v>
          </cell>
          <cell r="J13208" t="str">
            <v>小海码</v>
          </cell>
        </row>
        <row r="13209">
          <cell r="D13209" t="str">
            <v>JX20260626313WHB-9</v>
          </cell>
          <cell r="E13209" t="str">
            <v>65320073BB</v>
          </cell>
          <cell r="F13209" t="str">
            <v>小海码</v>
          </cell>
          <cell r="G13209" t="str">
            <v>小海码</v>
          </cell>
          <cell r="H13209" t="str">
            <v>IDT365</v>
          </cell>
          <cell r="I13209">
            <v>1.6</v>
          </cell>
          <cell r="J13209" t="str">
            <v>小海码</v>
          </cell>
        </row>
        <row r="13210">
          <cell r="D13210" t="str">
            <v>JX20260626283WHB-1</v>
          </cell>
          <cell r="E13210" t="str">
            <v>65310259WX</v>
          </cell>
          <cell r="F13210" t="str">
            <v>小海码</v>
          </cell>
          <cell r="G13210" t="str">
            <v>小海码</v>
          </cell>
          <cell r="H13210" t="str">
            <v>IDT335</v>
          </cell>
          <cell r="I13210">
            <v>1.6</v>
          </cell>
          <cell r="J13210" t="str">
            <v>小海码</v>
          </cell>
        </row>
        <row r="13211">
          <cell r="D13211" t="str">
            <v>JX20260626331WHB-5</v>
          </cell>
          <cell r="E13211" t="str">
            <v>62036611JV</v>
          </cell>
          <cell r="F13211" t="str">
            <v>小海码</v>
          </cell>
          <cell r="G13211" t="str">
            <v>小海码</v>
          </cell>
          <cell r="H13211" t="str">
            <v>IDT383</v>
          </cell>
          <cell r="I13211">
            <v>1.6</v>
          </cell>
          <cell r="J13211" t="str">
            <v>小海码</v>
          </cell>
        </row>
        <row r="13212">
          <cell r="D13212" t="str">
            <v>JX20260626270WHB-8</v>
          </cell>
          <cell r="E13212" t="str">
            <v>62155896RQ</v>
          </cell>
          <cell r="F13212" t="str">
            <v>小海码</v>
          </cell>
          <cell r="G13212" t="str">
            <v>小海码</v>
          </cell>
          <cell r="H13212" t="str">
            <v>IDT322</v>
          </cell>
          <cell r="I13212">
            <v>1.6</v>
          </cell>
          <cell r="J13212" t="str">
            <v>小海码</v>
          </cell>
        </row>
        <row r="13213">
          <cell r="D13213" t="str">
            <v>JX20260626277WHB-5</v>
          </cell>
          <cell r="E13213" t="str">
            <v>62657823VM</v>
          </cell>
          <cell r="F13213" t="str">
            <v>小海码</v>
          </cell>
          <cell r="G13213" t="str">
            <v>小海码</v>
          </cell>
          <cell r="H13213" t="str">
            <v>IDT329</v>
          </cell>
          <cell r="I13213">
            <v>1.6</v>
          </cell>
          <cell r="J13213" t="str">
            <v>小海码</v>
          </cell>
        </row>
        <row r="13214">
          <cell r="D13214" t="str">
            <v>JX20260626296WHB-a</v>
          </cell>
          <cell r="E13214" t="str">
            <v>63826732FH</v>
          </cell>
          <cell r="F13214" t="str">
            <v>小海码</v>
          </cell>
          <cell r="G13214" t="str">
            <v>小海码</v>
          </cell>
          <cell r="H13214" t="str">
            <v>IDT348</v>
          </cell>
          <cell r="I13214">
            <v>1.6</v>
          </cell>
          <cell r="J13214" t="str">
            <v>小海码</v>
          </cell>
        </row>
        <row r="13215">
          <cell r="D13215" t="str">
            <v>JX20260626284WHB-0</v>
          </cell>
          <cell r="E13215" t="str">
            <v>63707573ZR</v>
          </cell>
          <cell r="F13215" t="str">
            <v>小海码</v>
          </cell>
          <cell r="G13215" t="str">
            <v>小海码</v>
          </cell>
          <cell r="H13215" t="str">
            <v>IDT336</v>
          </cell>
          <cell r="I13215">
            <v>1.6</v>
          </cell>
          <cell r="J13215" t="str">
            <v>小海码</v>
          </cell>
        </row>
        <row r="13216">
          <cell r="D13216" t="str">
            <v>JX20260626295WHB-9</v>
          </cell>
          <cell r="E13216" t="str">
            <v>65319038WT</v>
          </cell>
          <cell r="F13216" t="str">
            <v>小海码</v>
          </cell>
          <cell r="G13216" t="str">
            <v>小海码</v>
          </cell>
          <cell r="H13216" t="str">
            <v>IDT347</v>
          </cell>
          <cell r="I13216">
            <v>1.6</v>
          </cell>
          <cell r="J13216" t="str">
            <v>小海码</v>
          </cell>
        </row>
        <row r="13217">
          <cell r="D13217" t="str">
            <v>JX20260626238WHB-f</v>
          </cell>
          <cell r="E13217" t="str">
            <v>63057777NX</v>
          </cell>
          <cell r="F13217" t="str">
            <v>小海码</v>
          </cell>
          <cell r="G13217" t="str">
            <v>小海码</v>
          </cell>
          <cell r="H13217" t="str">
            <v>IDT290</v>
          </cell>
          <cell r="I13217">
            <v>1.6</v>
          </cell>
          <cell r="J13217" t="str">
            <v>小海码</v>
          </cell>
        </row>
        <row r="13218">
          <cell r="D13218" t="str">
            <v>JX20260626285WHB-9</v>
          </cell>
          <cell r="E13218" t="str">
            <v>61159108GJ</v>
          </cell>
          <cell r="F13218" t="str">
            <v>小海码</v>
          </cell>
          <cell r="G13218" t="str">
            <v>小海码</v>
          </cell>
          <cell r="H13218" t="str">
            <v>IDT337</v>
          </cell>
          <cell r="I13218">
            <v>1.6</v>
          </cell>
          <cell r="J13218" t="str">
            <v>小海码</v>
          </cell>
        </row>
        <row r="13219">
          <cell r="D13219" t="str">
            <v>JX20260626333WHB-f</v>
          </cell>
          <cell r="E13219" t="str">
            <v>60637751GG</v>
          </cell>
          <cell r="F13219" t="str">
            <v>小海码</v>
          </cell>
          <cell r="G13219" t="str">
            <v>小海码</v>
          </cell>
          <cell r="H13219" t="str">
            <v>IDT289</v>
          </cell>
          <cell r="I13219">
            <v>1.6</v>
          </cell>
          <cell r="J13219" t="str">
            <v>小海码</v>
          </cell>
          <cell r="K13219">
            <v>15.67</v>
          </cell>
          <cell r="L13219">
            <v>20</v>
          </cell>
          <cell r="M13219">
            <v>313.4</v>
          </cell>
          <cell r="N13219">
            <v>400</v>
          </cell>
        </row>
        <row r="13220">
          <cell r="D13220" t="str">
            <v>JX20260626334WHB-e</v>
          </cell>
          <cell r="E13220" t="str">
            <v>62325511GS</v>
          </cell>
          <cell r="F13220" t="str">
            <v>小海码</v>
          </cell>
          <cell r="G13220" t="str">
            <v>小海码</v>
          </cell>
          <cell r="H13220" t="str">
            <v>IDT290</v>
          </cell>
          <cell r="I13220">
            <v>1.6</v>
          </cell>
          <cell r="J13220" t="str">
            <v>小海码</v>
          </cell>
        </row>
        <row r="13221">
          <cell r="D13221" t="str">
            <v>JX20260626335WHB-9</v>
          </cell>
          <cell r="E13221" t="str">
            <v>62027615SG</v>
          </cell>
          <cell r="F13221" t="str">
            <v>小海码</v>
          </cell>
          <cell r="G13221" t="str">
            <v>小海码</v>
          </cell>
          <cell r="H13221" t="str">
            <v>IDT291</v>
          </cell>
          <cell r="I13221">
            <v>1.6</v>
          </cell>
          <cell r="J13221" t="str">
            <v>小海码</v>
          </cell>
        </row>
        <row r="13222">
          <cell r="D13222" t="str">
            <v>JX20260626336WHB-5</v>
          </cell>
          <cell r="E13222" t="str">
            <v>62630238GF</v>
          </cell>
          <cell r="F13222" t="str">
            <v>小海码</v>
          </cell>
          <cell r="G13222" t="str">
            <v>小海码</v>
          </cell>
          <cell r="H13222" t="str">
            <v>IDT292</v>
          </cell>
          <cell r="I13222">
            <v>1.6</v>
          </cell>
          <cell r="J13222" t="str">
            <v>小海码</v>
          </cell>
        </row>
        <row r="13223">
          <cell r="D13223" t="str">
            <v>JX20260626337WHB-6</v>
          </cell>
          <cell r="E13223" t="str">
            <v>63151878MA</v>
          </cell>
          <cell r="F13223" t="str">
            <v>小海码</v>
          </cell>
          <cell r="G13223" t="str">
            <v>小海码</v>
          </cell>
          <cell r="H13223" t="str">
            <v>IDT293</v>
          </cell>
          <cell r="I13223">
            <v>1.6</v>
          </cell>
          <cell r="J13223" t="str">
            <v>小海码</v>
          </cell>
        </row>
        <row r="13224">
          <cell r="D13224" t="str">
            <v>JX20260626338WHB-1</v>
          </cell>
          <cell r="E13224" t="str">
            <v>61176823KQ</v>
          </cell>
          <cell r="F13224" t="str">
            <v>小海码</v>
          </cell>
          <cell r="G13224" t="str">
            <v>小海码</v>
          </cell>
          <cell r="H13224" t="str">
            <v>IDT294</v>
          </cell>
          <cell r="I13224">
            <v>1.6</v>
          </cell>
          <cell r="J13224" t="str">
            <v>小海码</v>
          </cell>
        </row>
        <row r="13225">
          <cell r="D13225" t="str">
            <v>JX20260626339WHB-4</v>
          </cell>
          <cell r="E13225" t="str">
            <v>62103567BW</v>
          </cell>
          <cell r="F13225" t="str">
            <v>小海码</v>
          </cell>
          <cell r="G13225" t="str">
            <v>小海码</v>
          </cell>
          <cell r="H13225" t="str">
            <v>IDT295</v>
          </cell>
          <cell r="I13225">
            <v>1.6</v>
          </cell>
          <cell r="J13225" t="str">
            <v>小海码</v>
          </cell>
        </row>
        <row r="13226">
          <cell r="D13226" t="str">
            <v>JX20260626340WHB-6</v>
          </cell>
          <cell r="E13226" t="str">
            <v>63150962BD</v>
          </cell>
          <cell r="F13226" t="str">
            <v>小海码</v>
          </cell>
          <cell r="G13226" t="str">
            <v>小海码</v>
          </cell>
          <cell r="H13226" t="str">
            <v>IDT296</v>
          </cell>
          <cell r="I13226">
            <v>1.6</v>
          </cell>
          <cell r="J13226" t="str">
            <v>小海码</v>
          </cell>
        </row>
        <row r="13227">
          <cell r="D13227" t="str">
            <v>JX20260626341WHB-4</v>
          </cell>
          <cell r="E13227" t="str">
            <v>61132623BQ</v>
          </cell>
          <cell r="F13227" t="str">
            <v>小海码</v>
          </cell>
          <cell r="G13227" t="str">
            <v>小海码</v>
          </cell>
          <cell r="H13227" t="str">
            <v>IDT297</v>
          </cell>
          <cell r="I13227">
            <v>1.6</v>
          </cell>
          <cell r="J13227" t="str">
            <v>小海码</v>
          </cell>
        </row>
        <row r="13228">
          <cell r="D13228" t="str">
            <v>JX20260626342WHB-e</v>
          </cell>
          <cell r="E13228" t="str">
            <v>63720919VG</v>
          </cell>
          <cell r="F13228" t="str">
            <v>小海码</v>
          </cell>
          <cell r="G13228" t="str">
            <v>小海码</v>
          </cell>
          <cell r="H13228" t="str">
            <v>IDT298</v>
          </cell>
          <cell r="I13228">
            <v>1.6</v>
          </cell>
          <cell r="J13228" t="str">
            <v>小海码</v>
          </cell>
        </row>
        <row r="13229">
          <cell r="D13229" t="str">
            <v>JX20260626343WHB-9</v>
          </cell>
          <cell r="E13229" t="str">
            <v>62357587XL</v>
          </cell>
          <cell r="F13229" t="str">
            <v>小海码</v>
          </cell>
          <cell r="G13229" t="str">
            <v>小海码</v>
          </cell>
          <cell r="H13229" t="str">
            <v>IDT299</v>
          </cell>
          <cell r="I13229">
            <v>1.6</v>
          </cell>
          <cell r="J13229" t="str">
            <v>小海码</v>
          </cell>
        </row>
        <row r="13230">
          <cell r="D13230" t="str">
            <v>JX20260626344WHB-e</v>
          </cell>
          <cell r="E13230" t="str">
            <v>61989309MJ</v>
          </cell>
          <cell r="F13230" t="str">
            <v>小海码</v>
          </cell>
          <cell r="G13230" t="str">
            <v>小海码</v>
          </cell>
          <cell r="H13230" t="str">
            <v>IDT300</v>
          </cell>
          <cell r="I13230">
            <v>1.6</v>
          </cell>
          <cell r="J13230" t="str">
            <v>小海码</v>
          </cell>
        </row>
        <row r="13231">
          <cell r="D13231" t="str">
            <v>JX20260626345WHB-0</v>
          </cell>
          <cell r="E13231" t="str">
            <v>61626923NS</v>
          </cell>
          <cell r="F13231" t="str">
            <v>小海码</v>
          </cell>
          <cell r="G13231" t="str">
            <v>小海码</v>
          </cell>
          <cell r="H13231" t="str">
            <v>IDT301</v>
          </cell>
          <cell r="I13231">
            <v>1.6</v>
          </cell>
          <cell r="J13231" t="str">
            <v>小海码</v>
          </cell>
        </row>
        <row r="13232">
          <cell r="D13232" t="str">
            <v>JX20260626346WHB-2</v>
          </cell>
          <cell r="E13232" t="str">
            <v>61028036BF</v>
          </cell>
          <cell r="F13232" t="str">
            <v>小海码</v>
          </cell>
          <cell r="G13232" t="str">
            <v>小海码</v>
          </cell>
          <cell r="H13232" t="str">
            <v>IDT302</v>
          </cell>
          <cell r="I13232">
            <v>1.6</v>
          </cell>
          <cell r="J13232" t="str">
            <v>小海码</v>
          </cell>
        </row>
        <row r="13233">
          <cell r="D13233" t="str">
            <v>JX20260626347WHB-f</v>
          </cell>
          <cell r="E13233" t="str">
            <v>61797237XA</v>
          </cell>
          <cell r="F13233" t="str">
            <v>小海码</v>
          </cell>
          <cell r="G13233" t="str">
            <v>小海码</v>
          </cell>
          <cell r="H13233" t="str">
            <v>IDT303</v>
          </cell>
          <cell r="I13233">
            <v>1.6</v>
          </cell>
          <cell r="J13233" t="str">
            <v>小海码</v>
          </cell>
        </row>
        <row r="13234">
          <cell r="D13234" t="str">
            <v>JX20260626348WHB-0</v>
          </cell>
          <cell r="E13234" t="str">
            <v>61060256PX</v>
          </cell>
          <cell r="F13234" t="str">
            <v>小海码</v>
          </cell>
          <cell r="G13234" t="str">
            <v>小海码</v>
          </cell>
          <cell r="H13234" t="str">
            <v>IDT304</v>
          </cell>
          <cell r="I13234">
            <v>1.6</v>
          </cell>
          <cell r="J13234" t="str">
            <v>小海码</v>
          </cell>
        </row>
        <row r="13235">
          <cell r="D13235" t="str">
            <v>JX20260626349WHB-0</v>
          </cell>
          <cell r="E13235" t="str">
            <v>62222607PB</v>
          </cell>
          <cell r="F13235" t="str">
            <v>小海码</v>
          </cell>
          <cell r="G13235" t="str">
            <v>小海码</v>
          </cell>
          <cell r="H13235" t="str">
            <v>IDT305</v>
          </cell>
          <cell r="I13235">
            <v>1.6</v>
          </cell>
          <cell r="J13235" t="str">
            <v>小海码</v>
          </cell>
          <cell r="K13235">
            <v>15.52</v>
          </cell>
          <cell r="L13235">
            <v>20</v>
          </cell>
          <cell r="M13235">
            <v>310.4</v>
          </cell>
          <cell r="N13235">
            <v>400</v>
          </cell>
        </row>
        <row r="13236">
          <cell r="D13236" t="str">
            <v>JX20260626350WHB-6</v>
          </cell>
          <cell r="E13236" t="str">
            <v>62069755XX</v>
          </cell>
          <cell r="F13236" t="str">
            <v>小海码</v>
          </cell>
          <cell r="G13236" t="str">
            <v>小海码</v>
          </cell>
          <cell r="H13236" t="str">
            <v>IDT306</v>
          </cell>
          <cell r="I13236">
            <v>1.6</v>
          </cell>
          <cell r="J13236" t="str">
            <v>小海码</v>
          </cell>
        </row>
        <row r="13237">
          <cell r="D13237" t="str">
            <v>JX20260626351WHB-d</v>
          </cell>
          <cell r="E13237" t="str">
            <v>60396118WD</v>
          </cell>
          <cell r="F13237" t="str">
            <v>小海码</v>
          </cell>
          <cell r="G13237" t="str">
            <v>小海码</v>
          </cell>
          <cell r="H13237" t="str">
            <v>IDT307</v>
          </cell>
          <cell r="I13237">
            <v>1.6</v>
          </cell>
          <cell r="J13237" t="str">
            <v>小海码</v>
          </cell>
        </row>
        <row r="13238">
          <cell r="D13238" t="str">
            <v>JX20260626352WHB-b</v>
          </cell>
          <cell r="E13238" t="str">
            <v>63699173MB</v>
          </cell>
          <cell r="F13238" t="str">
            <v>小海码</v>
          </cell>
          <cell r="G13238" t="str">
            <v>小海码</v>
          </cell>
          <cell r="H13238" t="str">
            <v>IDT308</v>
          </cell>
          <cell r="I13238">
            <v>1.6</v>
          </cell>
          <cell r="J13238" t="str">
            <v>小海码</v>
          </cell>
        </row>
        <row r="13239">
          <cell r="D13239" t="str">
            <v>JX20260626353WHB-c</v>
          </cell>
          <cell r="E13239" t="str">
            <v>62073308KN</v>
          </cell>
          <cell r="F13239" t="str">
            <v>小海码</v>
          </cell>
          <cell r="G13239" t="str">
            <v>小海码</v>
          </cell>
          <cell r="H13239" t="str">
            <v>IDT309</v>
          </cell>
          <cell r="I13239">
            <v>1.6</v>
          </cell>
          <cell r="J13239" t="str">
            <v>小海码</v>
          </cell>
        </row>
        <row r="13240">
          <cell r="D13240" t="str">
            <v>JX20260626354WHB-5</v>
          </cell>
          <cell r="E13240" t="str">
            <v>61768539TQ</v>
          </cell>
          <cell r="F13240" t="str">
            <v>小海码</v>
          </cell>
          <cell r="G13240" t="str">
            <v>小海码</v>
          </cell>
          <cell r="H13240" t="str">
            <v>IDT310</v>
          </cell>
          <cell r="I13240">
            <v>1.6</v>
          </cell>
          <cell r="J13240" t="str">
            <v>小海码</v>
          </cell>
        </row>
        <row r="13241">
          <cell r="D13241" t="str">
            <v>JX20260626355WHB-f</v>
          </cell>
          <cell r="E13241" t="str">
            <v>61858978RV</v>
          </cell>
          <cell r="F13241" t="str">
            <v>小海码</v>
          </cell>
          <cell r="G13241" t="str">
            <v>小海码</v>
          </cell>
          <cell r="H13241" t="str">
            <v>IDT311</v>
          </cell>
          <cell r="I13241">
            <v>1.6</v>
          </cell>
          <cell r="J13241" t="str">
            <v>小海码</v>
          </cell>
        </row>
        <row r="13242">
          <cell r="D13242" t="str">
            <v>JX20260626356WHB-3</v>
          </cell>
          <cell r="E13242" t="str">
            <v>62306368YK</v>
          </cell>
          <cell r="F13242" t="str">
            <v>小海码</v>
          </cell>
          <cell r="G13242" t="str">
            <v>小海码</v>
          </cell>
          <cell r="H13242" t="str">
            <v>IDT312</v>
          </cell>
          <cell r="I13242">
            <v>1.6</v>
          </cell>
          <cell r="J13242" t="str">
            <v>小海码</v>
          </cell>
        </row>
        <row r="13243">
          <cell r="D13243" t="str">
            <v>JX20260626357WHB-d</v>
          </cell>
          <cell r="E13243" t="str">
            <v>62266893XM</v>
          </cell>
          <cell r="F13243" t="str">
            <v>小海码</v>
          </cell>
          <cell r="G13243" t="str">
            <v>小海码</v>
          </cell>
          <cell r="H13243" t="str">
            <v>IDT313</v>
          </cell>
          <cell r="I13243">
            <v>1.6</v>
          </cell>
          <cell r="J13243" t="str">
            <v>小海码</v>
          </cell>
        </row>
        <row r="13244">
          <cell r="D13244" t="str">
            <v>JX20260626358WHB-3</v>
          </cell>
          <cell r="E13244" t="str">
            <v>63929680GY</v>
          </cell>
          <cell r="F13244" t="str">
            <v>小海码</v>
          </cell>
          <cell r="G13244" t="str">
            <v>小海码</v>
          </cell>
          <cell r="H13244" t="str">
            <v>IDT314</v>
          </cell>
          <cell r="I13244">
            <v>1.6</v>
          </cell>
          <cell r="J13244" t="str">
            <v>小海码</v>
          </cell>
        </row>
        <row r="13245">
          <cell r="D13245" t="str">
            <v>JX20260626359WHB-7</v>
          </cell>
          <cell r="E13245" t="str">
            <v>61626167FV</v>
          </cell>
          <cell r="F13245" t="str">
            <v>小海码</v>
          </cell>
          <cell r="G13245" t="str">
            <v>小海码</v>
          </cell>
          <cell r="H13245" t="str">
            <v>IDT315</v>
          </cell>
          <cell r="I13245">
            <v>1.6</v>
          </cell>
          <cell r="J13245" t="str">
            <v>小海码</v>
          </cell>
        </row>
        <row r="13246">
          <cell r="D13246" t="str">
            <v>JX20260626360WHB-7</v>
          </cell>
          <cell r="E13246" t="str">
            <v>65058822NV</v>
          </cell>
          <cell r="F13246" t="str">
            <v>小海码</v>
          </cell>
          <cell r="G13246" t="str">
            <v>小海码</v>
          </cell>
          <cell r="H13246" t="str">
            <v>IDT316</v>
          </cell>
          <cell r="I13246">
            <v>1.6</v>
          </cell>
          <cell r="J13246" t="str">
            <v>小海码</v>
          </cell>
        </row>
        <row r="13247">
          <cell r="D13247" t="str">
            <v>JX20260626361WHB-6</v>
          </cell>
          <cell r="E13247" t="str">
            <v>63733171FH</v>
          </cell>
          <cell r="F13247" t="str">
            <v>小海码</v>
          </cell>
          <cell r="G13247" t="str">
            <v>小海码</v>
          </cell>
          <cell r="H13247" t="str">
            <v>IDT317</v>
          </cell>
          <cell r="I13247">
            <v>1.6</v>
          </cell>
          <cell r="J13247" t="str">
            <v>小海码</v>
          </cell>
        </row>
        <row r="13248">
          <cell r="D13248" t="str">
            <v>JX20260626362WHB-5</v>
          </cell>
          <cell r="E13248" t="str">
            <v>63880253CX</v>
          </cell>
          <cell r="F13248" t="str">
            <v>小海码</v>
          </cell>
          <cell r="G13248" t="str">
            <v>小海码</v>
          </cell>
          <cell r="H13248" t="str">
            <v>IDT318</v>
          </cell>
          <cell r="I13248">
            <v>1.6</v>
          </cell>
          <cell r="J13248" t="str">
            <v>小海码</v>
          </cell>
        </row>
        <row r="13249">
          <cell r="D13249" t="str">
            <v>JX20260626363WHB-8</v>
          </cell>
          <cell r="E13249" t="str">
            <v>61198908EJ</v>
          </cell>
          <cell r="F13249" t="str">
            <v>小海码</v>
          </cell>
          <cell r="G13249" t="str">
            <v>小海码</v>
          </cell>
          <cell r="H13249" t="str">
            <v>IDT319</v>
          </cell>
          <cell r="I13249">
            <v>1.6</v>
          </cell>
          <cell r="J13249" t="str">
            <v>小海码</v>
          </cell>
        </row>
        <row r="13250">
          <cell r="D13250" t="str">
            <v>JX20260626364WHB-5</v>
          </cell>
          <cell r="E13250" t="str">
            <v>63127859RA</v>
          </cell>
          <cell r="F13250" t="str">
            <v>小海码</v>
          </cell>
          <cell r="G13250" t="str">
            <v>小海码</v>
          </cell>
          <cell r="H13250" t="str">
            <v>IDT320</v>
          </cell>
          <cell r="I13250">
            <v>1.6</v>
          </cell>
          <cell r="J13250" t="str">
            <v>小海码</v>
          </cell>
        </row>
        <row r="13251">
          <cell r="D13251" t="str">
            <v>JX20260626365WHB-9</v>
          </cell>
          <cell r="E13251" t="str">
            <v>61016721XG</v>
          </cell>
          <cell r="F13251" t="str">
            <v>小海码</v>
          </cell>
          <cell r="G13251" t="str">
            <v>小海码</v>
          </cell>
          <cell r="H13251" t="str">
            <v>IDT321</v>
          </cell>
          <cell r="I13251">
            <v>1.6</v>
          </cell>
          <cell r="J13251" t="str">
            <v>小海码</v>
          </cell>
          <cell r="K13251">
            <v>14.61</v>
          </cell>
          <cell r="L13251">
            <v>20</v>
          </cell>
          <cell r="M13251">
            <v>292.2</v>
          </cell>
          <cell r="N13251">
            <v>400</v>
          </cell>
        </row>
        <row r="13252">
          <cell r="D13252" t="str">
            <v>JX20260626366WHB-2</v>
          </cell>
          <cell r="E13252" t="str">
            <v>65326298AC</v>
          </cell>
          <cell r="F13252" t="str">
            <v>小海码</v>
          </cell>
          <cell r="G13252" t="str">
            <v>小海码</v>
          </cell>
          <cell r="H13252" t="str">
            <v>IDT322</v>
          </cell>
          <cell r="I13252">
            <v>1.6</v>
          </cell>
          <cell r="J13252" t="str">
            <v>小海码</v>
          </cell>
        </row>
        <row r="13253">
          <cell r="D13253" t="str">
            <v>JX20260626367WHB-9</v>
          </cell>
          <cell r="E13253" t="str">
            <v>60929855ZB</v>
          </cell>
          <cell r="F13253" t="str">
            <v>小海码</v>
          </cell>
          <cell r="G13253" t="str">
            <v>小海码</v>
          </cell>
          <cell r="H13253" t="str">
            <v>IDT323</v>
          </cell>
          <cell r="I13253">
            <v>1.6</v>
          </cell>
          <cell r="J13253" t="str">
            <v>小海码</v>
          </cell>
        </row>
        <row r="13254">
          <cell r="D13254" t="str">
            <v>JX20260626368WHB-c</v>
          </cell>
          <cell r="E13254" t="str">
            <v>61902869HX</v>
          </cell>
          <cell r="F13254" t="str">
            <v>小海码</v>
          </cell>
          <cell r="G13254" t="str">
            <v>小海码</v>
          </cell>
          <cell r="H13254" t="str">
            <v>IDT324</v>
          </cell>
          <cell r="I13254">
            <v>1.6</v>
          </cell>
          <cell r="J13254" t="str">
            <v>小海码</v>
          </cell>
        </row>
        <row r="13255">
          <cell r="D13255" t="str">
            <v>JX20260626369WHB-3</v>
          </cell>
          <cell r="E13255" t="str">
            <v>63197897KD</v>
          </cell>
          <cell r="F13255" t="str">
            <v>小海码</v>
          </cell>
          <cell r="G13255" t="str">
            <v>小海码</v>
          </cell>
          <cell r="H13255" t="str">
            <v>IDT325</v>
          </cell>
          <cell r="I13255">
            <v>1.6</v>
          </cell>
          <cell r="J13255" t="str">
            <v>小海码</v>
          </cell>
        </row>
        <row r="13256">
          <cell r="D13256" t="str">
            <v>JX20260626370WHB-2</v>
          </cell>
          <cell r="E13256" t="str">
            <v>61999598KK</v>
          </cell>
          <cell r="F13256" t="str">
            <v>小海码</v>
          </cell>
          <cell r="G13256" t="str">
            <v>小海码</v>
          </cell>
          <cell r="H13256" t="str">
            <v>IDT326</v>
          </cell>
          <cell r="I13256">
            <v>1.6</v>
          </cell>
          <cell r="J13256" t="str">
            <v>小海码</v>
          </cell>
        </row>
        <row r="13257">
          <cell r="D13257" t="str">
            <v>JX20260626371WHB-f</v>
          </cell>
          <cell r="E13257" t="str">
            <v>61805071AG</v>
          </cell>
          <cell r="F13257" t="str">
            <v>小海码</v>
          </cell>
          <cell r="G13257" t="str">
            <v>小海码</v>
          </cell>
          <cell r="H13257" t="str">
            <v>IDT327</v>
          </cell>
          <cell r="I13257">
            <v>1.6</v>
          </cell>
          <cell r="J13257" t="str">
            <v>小海码</v>
          </cell>
        </row>
        <row r="13258">
          <cell r="D13258" t="str">
            <v>JX20260626372WHB-9</v>
          </cell>
          <cell r="E13258" t="str">
            <v>62635085HE</v>
          </cell>
          <cell r="F13258" t="str">
            <v>小海码</v>
          </cell>
          <cell r="G13258" t="str">
            <v>小海码</v>
          </cell>
          <cell r="H13258" t="str">
            <v>IDT328</v>
          </cell>
          <cell r="I13258">
            <v>1.6</v>
          </cell>
          <cell r="J13258" t="str">
            <v>小海码</v>
          </cell>
        </row>
        <row r="13259">
          <cell r="D13259" t="str">
            <v>JX20260626373WHB-0</v>
          </cell>
          <cell r="E13259" t="str">
            <v>62806656DN</v>
          </cell>
          <cell r="F13259" t="str">
            <v>小海码</v>
          </cell>
          <cell r="G13259" t="str">
            <v>小海码</v>
          </cell>
          <cell r="H13259" t="str">
            <v>IDT329</v>
          </cell>
          <cell r="I13259">
            <v>1.6</v>
          </cell>
          <cell r="J13259" t="str">
            <v>小海码</v>
          </cell>
        </row>
        <row r="13260">
          <cell r="D13260" t="str">
            <v>JX20260626374WHB-8</v>
          </cell>
          <cell r="E13260" t="str">
            <v>61502287AJ</v>
          </cell>
          <cell r="F13260" t="str">
            <v>小海码</v>
          </cell>
          <cell r="G13260" t="str">
            <v>小海码</v>
          </cell>
          <cell r="H13260" t="str">
            <v>IDT330</v>
          </cell>
          <cell r="I13260">
            <v>1.6</v>
          </cell>
          <cell r="J13260" t="str">
            <v>小海码</v>
          </cell>
        </row>
        <row r="13261">
          <cell r="D13261" t="str">
            <v>JX20260626375WHB-f</v>
          </cell>
          <cell r="E13261" t="str">
            <v>62813719CQ</v>
          </cell>
          <cell r="F13261" t="str">
            <v>小海码</v>
          </cell>
          <cell r="G13261" t="str">
            <v>小海码</v>
          </cell>
          <cell r="H13261" t="str">
            <v>IDT331</v>
          </cell>
          <cell r="I13261">
            <v>1.6</v>
          </cell>
          <cell r="J13261" t="str">
            <v>小海码</v>
          </cell>
        </row>
        <row r="13262">
          <cell r="D13262" t="str">
            <v>JX20260626376WHB-0</v>
          </cell>
          <cell r="E13262" t="str">
            <v>62375535YL</v>
          </cell>
          <cell r="F13262" t="str">
            <v>小海码</v>
          </cell>
          <cell r="G13262" t="str">
            <v>小海码</v>
          </cell>
          <cell r="H13262" t="str">
            <v>IDT332</v>
          </cell>
          <cell r="I13262">
            <v>1.6</v>
          </cell>
          <cell r="J13262" t="str">
            <v>小海码</v>
          </cell>
        </row>
        <row r="13263">
          <cell r="D13263" t="str">
            <v>JX20260626377WHB-6</v>
          </cell>
          <cell r="E13263" t="str">
            <v>62989986VG</v>
          </cell>
          <cell r="F13263" t="str">
            <v>小海码</v>
          </cell>
          <cell r="G13263" t="str">
            <v>小海码</v>
          </cell>
          <cell r="H13263" t="str">
            <v>IDT333</v>
          </cell>
          <cell r="I13263">
            <v>1.6</v>
          </cell>
          <cell r="J13263" t="str">
            <v>小海码</v>
          </cell>
        </row>
        <row r="13264">
          <cell r="D13264" t="str">
            <v>JX20260626378WHB-5</v>
          </cell>
          <cell r="E13264" t="str">
            <v>63682616PV</v>
          </cell>
          <cell r="F13264" t="str">
            <v>小海码</v>
          </cell>
          <cell r="G13264" t="str">
            <v>小海码</v>
          </cell>
          <cell r="H13264" t="str">
            <v>IDT334</v>
          </cell>
          <cell r="I13264">
            <v>1.6</v>
          </cell>
          <cell r="J13264" t="str">
            <v>小海码</v>
          </cell>
        </row>
        <row r="13265">
          <cell r="D13265" t="str">
            <v>JX20260626379WHB-6</v>
          </cell>
          <cell r="E13265" t="str">
            <v>62893167LD</v>
          </cell>
          <cell r="F13265" t="str">
            <v>小海码</v>
          </cell>
          <cell r="G13265" t="str">
            <v>小海码</v>
          </cell>
          <cell r="H13265" t="str">
            <v>IDT335</v>
          </cell>
          <cell r="I13265">
            <v>1.6</v>
          </cell>
          <cell r="J13265" t="str">
            <v>小海码</v>
          </cell>
        </row>
        <row r="13266">
          <cell r="D13266" t="str">
            <v>JX20260626380WHB-1</v>
          </cell>
          <cell r="E13266" t="str">
            <v>63201956SZ</v>
          </cell>
          <cell r="F13266" t="str">
            <v>小海码</v>
          </cell>
          <cell r="G13266" t="str">
            <v>小海码</v>
          </cell>
          <cell r="H13266" t="str">
            <v>IDT336</v>
          </cell>
          <cell r="I13266">
            <v>1.6</v>
          </cell>
          <cell r="J13266" t="str">
            <v>小海码</v>
          </cell>
        </row>
        <row r="13267">
          <cell r="D13267" t="str">
            <v>JX20260626381WHB-6</v>
          </cell>
          <cell r="E13267" t="str">
            <v>62122901RM</v>
          </cell>
          <cell r="F13267" t="str">
            <v>小海码</v>
          </cell>
          <cell r="G13267" t="str">
            <v>小海码</v>
          </cell>
          <cell r="H13267" t="str">
            <v>IDT337</v>
          </cell>
          <cell r="I13267">
            <v>1.6</v>
          </cell>
          <cell r="J13267" t="str">
            <v>小海码</v>
          </cell>
          <cell r="K13267">
            <v>14.17</v>
          </cell>
          <cell r="L13267">
            <v>20</v>
          </cell>
          <cell r="M13267">
            <v>283.4</v>
          </cell>
          <cell r="N13267">
            <v>400</v>
          </cell>
        </row>
        <row r="13268">
          <cell r="D13268" t="str">
            <v>JX20260626382WHB-0</v>
          </cell>
          <cell r="E13268" t="str">
            <v>61259837LL</v>
          </cell>
          <cell r="F13268" t="str">
            <v>小海码</v>
          </cell>
          <cell r="G13268" t="str">
            <v>小海码</v>
          </cell>
          <cell r="H13268" t="str">
            <v>IDT338</v>
          </cell>
          <cell r="I13268">
            <v>1.6</v>
          </cell>
          <cell r="J13268" t="str">
            <v>小海码</v>
          </cell>
        </row>
        <row r="13269">
          <cell r="D13269" t="str">
            <v>JX20260626383WHB-a</v>
          </cell>
          <cell r="E13269" t="str">
            <v>61699203SE</v>
          </cell>
          <cell r="F13269" t="str">
            <v>小海码</v>
          </cell>
          <cell r="G13269" t="str">
            <v>小海码</v>
          </cell>
          <cell r="H13269" t="str">
            <v>IDT339</v>
          </cell>
          <cell r="I13269">
            <v>1.6</v>
          </cell>
          <cell r="J13269" t="str">
            <v>小海码</v>
          </cell>
        </row>
        <row r="13270">
          <cell r="D13270" t="str">
            <v>JX20260626384WHB-7</v>
          </cell>
          <cell r="E13270" t="str">
            <v>61726005DM</v>
          </cell>
          <cell r="F13270" t="str">
            <v>小海码</v>
          </cell>
          <cell r="G13270" t="str">
            <v>小海码</v>
          </cell>
          <cell r="H13270" t="str">
            <v>IDT340</v>
          </cell>
          <cell r="I13270">
            <v>1.6</v>
          </cell>
          <cell r="J13270" t="str">
            <v>小海码</v>
          </cell>
        </row>
        <row r="13271">
          <cell r="D13271" t="str">
            <v>JX20260626385WHB-9</v>
          </cell>
          <cell r="E13271" t="str">
            <v>60570775AW</v>
          </cell>
          <cell r="F13271" t="str">
            <v>小海码</v>
          </cell>
          <cell r="G13271" t="str">
            <v>小海码</v>
          </cell>
          <cell r="H13271" t="str">
            <v>IDT341</v>
          </cell>
          <cell r="I13271">
            <v>1.6</v>
          </cell>
          <cell r="J13271" t="str">
            <v>小海码</v>
          </cell>
        </row>
        <row r="13272">
          <cell r="D13272" t="str">
            <v>JX20260626386WHB-5</v>
          </cell>
          <cell r="E13272" t="str">
            <v>63038333DF</v>
          </cell>
          <cell r="F13272" t="str">
            <v>小海码</v>
          </cell>
          <cell r="G13272" t="str">
            <v>小海码</v>
          </cell>
          <cell r="H13272" t="str">
            <v>IDT342</v>
          </cell>
          <cell r="I13272">
            <v>1.6</v>
          </cell>
          <cell r="J13272" t="str">
            <v>小海码</v>
          </cell>
        </row>
        <row r="13273">
          <cell r="D13273" t="str">
            <v>JX20260626387WHB-3</v>
          </cell>
          <cell r="E13273" t="str">
            <v>62358222UH</v>
          </cell>
          <cell r="F13273" t="str">
            <v>小海码</v>
          </cell>
          <cell r="G13273" t="str">
            <v>小海码</v>
          </cell>
          <cell r="H13273" t="str">
            <v>IDT343</v>
          </cell>
          <cell r="I13273">
            <v>1.6</v>
          </cell>
          <cell r="J13273" t="str">
            <v>小海码</v>
          </cell>
        </row>
        <row r="13274">
          <cell r="D13274" t="str">
            <v>JX20260626388WHB-3</v>
          </cell>
          <cell r="E13274" t="str">
            <v>60391679TE</v>
          </cell>
          <cell r="F13274" t="str">
            <v>小海码</v>
          </cell>
          <cell r="G13274" t="str">
            <v>小海码</v>
          </cell>
          <cell r="H13274" t="str">
            <v>IDT344</v>
          </cell>
          <cell r="I13274">
            <v>1.6</v>
          </cell>
          <cell r="J13274" t="str">
            <v>小海码</v>
          </cell>
        </row>
        <row r="13275">
          <cell r="D13275" t="str">
            <v>JX20260626389WHB-2</v>
          </cell>
          <cell r="E13275" t="str">
            <v>60628593VC</v>
          </cell>
          <cell r="F13275" t="str">
            <v>小海码</v>
          </cell>
          <cell r="G13275" t="str">
            <v>小海码</v>
          </cell>
          <cell r="H13275" t="str">
            <v>IDT345</v>
          </cell>
          <cell r="I13275">
            <v>1.6</v>
          </cell>
          <cell r="J13275" t="str">
            <v>小海码</v>
          </cell>
        </row>
        <row r="13276">
          <cell r="D13276" t="str">
            <v>JX20260626390WHB-a</v>
          </cell>
          <cell r="E13276" t="str">
            <v>63332160DP</v>
          </cell>
          <cell r="F13276" t="str">
            <v>小海码</v>
          </cell>
          <cell r="G13276" t="str">
            <v>小海码</v>
          </cell>
          <cell r="H13276" t="str">
            <v>IDT346</v>
          </cell>
          <cell r="I13276">
            <v>1.6</v>
          </cell>
          <cell r="J13276" t="str">
            <v>小海码</v>
          </cell>
        </row>
        <row r="13277">
          <cell r="D13277" t="str">
            <v>JX20260626391WHB-8</v>
          </cell>
          <cell r="E13277" t="str">
            <v>62976261NL</v>
          </cell>
          <cell r="F13277" t="str">
            <v>小海码</v>
          </cell>
          <cell r="G13277" t="str">
            <v>小海码</v>
          </cell>
          <cell r="H13277" t="str">
            <v>IDT347</v>
          </cell>
          <cell r="I13277">
            <v>1.6</v>
          </cell>
          <cell r="J13277" t="str">
            <v>小海码</v>
          </cell>
        </row>
        <row r="13278">
          <cell r="D13278" t="str">
            <v>JX20260626392WHB-5</v>
          </cell>
          <cell r="E13278" t="str">
            <v>60850719GY</v>
          </cell>
          <cell r="F13278" t="str">
            <v>小海码</v>
          </cell>
          <cell r="G13278" t="str">
            <v>小海码</v>
          </cell>
          <cell r="H13278" t="str">
            <v>IDT348</v>
          </cell>
          <cell r="I13278">
            <v>1.6</v>
          </cell>
          <cell r="J13278" t="str">
            <v>小海码</v>
          </cell>
        </row>
        <row r="13279">
          <cell r="D13279" t="str">
            <v>JX20260626393WHB-a</v>
          </cell>
          <cell r="E13279" t="str">
            <v>65311901VC</v>
          </cell>
          <cell r="F13279" t="str">
            <v>小海码</v>
          </cell>
          <cell r="G13279" t="str">
            <v>小海码</v>
          </cell>
          <cell r="H13279" t="str">
            <v>IDT349</v>
          </cell>
          <cell r="I13279">
            <v>1.6</v>
          </cell>
          <cell r="J13279" t="str">
            <v>小海码</v>
          </cell>
        </row>
        <row r="13280">
          <cell r="D13280" t="str">
            <v>JX20260626394WHB-1</v>
          </cell>
          <cell r="E13280" t="str">
            <v>65319700NS</v>
          </cell>
          <cell r="F13280" t="str">
            <v>小海码</v>
          </cell>
          <cell r="G13280" t="str">
            <v>小海码</v>
          </cell>
          <cell r="H13280" t="str">
            <v>IDT350</v>
          </cell>
          <cell r="I13280">
            <v>1.6</v>
          </cell>
          <cell r="J13280" t="str">
            <v>小海码</v>
          </cell>
        </row>
        <row r="13281">
          <cell r="D13281" t="str">
            <v>JX20260626395WHB-c</v>
          </cell>
          <cell r="E13281" t="str">
            <v>61103100DV</v>
          </cell>
          <cell r="F13281" t="str">
            <v>小海码</v>
          </cell>
          <cell r="G13281" t="str">
            <v>小海码</v>
          </cell>
          <cell r="H13281" t="str">
            <v>IDT351</v>
          </cell>
          <cell r="I13281">
            <v>1.6</v>
          </cell>
          <cell r="J13281" t="str">
            <v>小海码</v>
          </cell>
        </row>
        <row r="13282">
          <cell r="D13282" t="str">
            <v>JX20260626396WHB-5</v>
          </cell>
          <cell r="E13282" t="str">
            <v>60682817TE</v>
          </cell>
          <cell r="F13282" t="str">
            <v>小海码</v>
          </cell>
          <cell r="G13282" t="str">
            <v>小海码</v>
          </cell>
          <cell r="H13282" t="str">
            <v>IDT352</v>
          </cell>
          <cell r="I13282">
            <v>1.6</v>
          </cell>
          <cell r="J13282" t="str">
            <v>小海码</v>
          </cell>
        </row>
        <row r="13283">
          <cell r="D13283" t="str">
            <v>JX20260626397WHB-f</v>
          </cell>
          <cell r="E13283" t="str">
            <v>60666060SE</v>
          </cell>
          <cell r="F13283" t="str">
            <v>小海码</v>
          </cell>
          <cell r="G13283" t="str">
            <v>小海码</v>
          </cell>
          <cell r="H13283" t="str">
            <v>IDT353</v>
          </cell>
          <cell r="I13283">
            <v>1.6</v>
          </cell>
          <cell r="J13283" t="str">
            <v>小海码</v>
          </cell>
          <cell r="K13283">
            <v>14.54</v>
          </cell>
          <cell r="L13283">
            <v>20</v>
          </cell>
          <cell r="M13283">
            <v>290.8</v>
          </cell>
          <cell r="N13283">
            <v>400</v>
          </cell>
        </row>
        <row r="13284">
          <cell r="D13284" t="str">
            <v>JX20260626398WHB-2</v>
          </cell>
          <cell r="E13284" t="str">
            <v>61203973FU</v>
          </cell>
          <cell r="F13284" t="str">
            <v>小海码</v>
          </cell>
          <cell r="G13284" t="str">
            <v>小海码</v>
          </cell>
          <cell r="H13284" t="str">
            <v>IDT354</v>
          </cell>
          <cell r="I13284">
            <v>1.6</v>
          </cell>
          <cell r="J13284" t="str">
            <v>小海码</v>
          </cell>
        </row>
        <row r="13285">
          <cell r="D13285" t="str">
            <v>JX20260626399WHB-3</v>
          </cell>
          <cell r="E13285" t="str">
            <v>63622562KA</v>
          </cell>
          <cell r="F13285" t="str">
            <v>小海码</v>
          </cell>
          <cell r="G13285" t="str">
            <v>小海码</v>
          </cell>
          <cell r="H13285" t="str">
            <v>IDT355</v>
          </cell>
          <cell r="I13285">
            <v>1.6</v>
          </cell>
          <cell r="J13285" t="str">
            <v>小海码</v>
          </cell>
        </row>
        <row r="13286">
          <cell r="D13286" t="str">
            <v>JX20260626400WHB-1</v>
          </cell>
          <cell r="E13286" t="str">
            <v>65303273ZW</v>
          </cell>
          <cell r="F13286" t="str">
            <v>小海码</v>
          </cell>
          <cell r="G13286" t="str">
            <v>小海码</v>
          </cell>
          <cell r="H13286" t="str">
            <v>IDT356</v>
          </cell>
          <cell r="I13286">
            <v>1.6</v>
          </cell>
          <cell r="J13286" t="str">
            <v>小海码</v>
          </cell>
        </row>
        <row r="13287">
          <cell r="D13287" t="str">
            <v>JX20260626401WHB-2</v>
          </cell>
          <cell r="E13287" t="str">
            <v>65329182PB</v>
          </cell>
          <cell r="F13287" t="str">
            <v>小海码</v>
          </cell>
          <cell r="G13287" t="str">
            <v>小海码</v>
          </cell>
          <cell r="H13287" t="str">
            <v>IDT357</v>
          </cell>
          <cell r="I13287">
            <v>1.6</v>
          </cell>
          <cell r="J13287" t="str">
            <v>小海码</v>
          </cell>
        </row>
        <row r="13288">
          <cell r="D13288" t="str">
            <v>JX20260626402WHB-2</v>
          </cell>
          <cell r="E13288" t="str">
            <v>62597661LH</v>
          </cell>
          <cell r="F13288" t="str">
            <v>小海码</v>
          </cell>
          <cell r="G13288" t="str">
            <v>小海码</v>
          </cell>
          <cell r="H13288" t="str">
            <v>IDT358</v>
          </cell>
          <cell r="I13288">
            <v>1.6</v>
          </cell>
          <cell r="J13288" t="str">
            <v>小海码</v>
          </cell>
        </row>
        <row r="13289">
          <cell r="D13289" t="str">
            <v>JX20260626403WHB-7</v>
          </cell>
          <cell r="E13289" t="str">
            <v>62378231FN</v>
          </cell>
          <cell r="F13289" t="str">
            <v>小海码</v>
          </cell>
          <cell r="G13289" t="str">
            <v>小海码</v>
          </cell>
          <cell r="H13289" t="str">
            <v>IDT359</v>
          </cell>
          <cell r="I13289">
            <v>1.6</v>
          </cell>
          <cell r="J13289" t="str">
            <v>小海码</v>
          </cell>
        </row>
        <row r="13290">
          <cell r="D13290" t="str">
            <v>JX20260626404WHB-c</v>
          </cell>
          <cell r="E13290" t="str">
            <v>63865977HY</v>
          </cell>
          <cell r="F13290" t="str">
            <v>小海码</v>
          </cell>
          <cell r="G13290" t="str">
            <v>小海码</v>
          </cell>
          <cell r="H13290" t="str">
            <v>IDT360</v>
          </cell>
          <cell r="I13290">
            <v>1.6</v>
          </cell>
          <cell r="J13290" t="str">
            <v>小海码</v>
          </cell>
        </row>
        <row r="13291">
          <cell r="D13291" t="str">
            <v>JX20260626405WHB-7</v>
          </cell>
          <cell r="E13291" t="str">
            <v>62266831ST</v>
          </cell>
          <cell r="F13291" t="str">
            <v>小海码</v>
          </cell>
          <cell r="G13291" t="str">
            <v>小海码</v>
          </cell>
          <cell r="H13291" t="str">
            <v>IDT361</v>
          </cell>
          <cell r="I13291">
            <v>1.6</v>
          </cell>
          <cell r="J13291" t="str">
            <v>小海码</v>
          </cell>
        </row>
        <row r="13292">
          <cell r="D13292" t="str">
            <v>JX20260626406WHB-9</v>
          </cell>
          <cell r="E13292" t="str">
            <v>63759272HS</v>
          </cell>
          <cell r="F13292" t="str">
            <v>小海码</v>
          </cell>
          <cell r="G13292" t="str">
            <v>小海码</v>
          </cell>
          <cell r="H13292" t="str">
            <v>IDT362</v>
          </cell>
          <cell r="I13292">
            <v>1.6</v>
          </cell>
          <cell r="J13292" t="str">
            <v>小海码</v>
          </cell>
        </row>
        <row r="13293">
          <cell r="D13293" t="str">
            <v>JX20260626407WHB-0</v>
          </cell>
          <cell r="E13293" t="str">
            <v>62690812WS</v>
          </cell>
          <cell r="F13293" t="str">
            <v>小海码</v>
          </cell>
          <cell r="G13293" t="str">
            <v>小海码</v>
          </cell>
          <cell r="H13293" t="str">
            <v>IDT363</v>
          </cell>
          <cell r="I13293">
            <v>1.6</v>
          </cell>
          <cell r="J13293" t="str">
            <v>小海码</v>
          </cell>
        </row>
        <row r="13294">
          <cell r="D13294" t="str">
            <v>JX20260626408WHB-a</v>
          </cell>
          <cell r="E13294" t="str">
            <v>63399028EP</v>
          </cell>
          <cell r="F13294" t="str">
            <v>小海码</v>
          </cell>
          <cell r="G13294" t="str">
            <v>小海码</v>
          </cell>
          <cell r="H13294" t="str">
            <v>IDT364</v>
          </cell>
          <cell r="I13294">
            <v>1.6</v>
          </cell>
          <cell r="J13294" t="str">
            <v>小海码</v>
          </cell>
        </row>
        <row r="13295">
          <cell r="D13295" t="str">
            <v>JX20260626409WHB-a</v>
          </cell>
          <cell r="E13295" t="str">
            <v>63635780MW</v>
          </cell>
          <cell r="F13295" t="str">
            <v>小海码</v>
          </cell>
          <cell r="G13295" t="str">
            <v>小海码</v>
          </cell>
          <cell r="H13295" t="str">
            <v>IDT365</v>
          </cell>
          <cell r="I13295">
            <v>1.6</v>
          </cell>
          <cell r="J13295" t="str">
            <v>小海码</v>
          </cell>
        </row>
        <row r="13296">
          <cell r="D13296" t="str">
            <v>JX20260626410WHB-3</v>
          </cell>
          <cell r="E13296" t="str">
            <v>61953983BZ</v>
          </cell>
          <cell r="F13296" t="str">
            <v>小海码</v>
          </cell>
          <cell r="G13296" t="str">
            <v>小海码</v>
          </cell>
          <cell r="H13296" t="str">
            <v>IDT366</v>
          </cell>
          <cell r="I13296">
            <v>1.6</v>
          </cell>
          <cell r="J13296" t="str">
            <v>小海码</v>
          </cell>
        </row>
        <row r="13297">
          <cell r="D13297" t="str">
            <v>JX20260626411WHB-a</v>
          </cell>
          <cell r="E13297" t="str">
            <v>62710691ZM</v>
          </cell>
          <cell r="F13297" t="str">
            <v>小海码</v>
          </cell>
          <cell r="G13297" t="str">
            <v>小海码</v>
          </cell>
          <cell r="H13297" t="str">
            <v>IDT367</v>
          </cell>
          <cell r="I13297">
            <v>1.6</v>
          </cell>
          <cell r="J13297" t="str">
            <v>小海码</v>
          </cell>
        </row>
        <row r="13298">
          <cell r="D13298" t="str">
            <v>JX20260626412WHB-b</v>
          </cell>
          <cell r="E13298" t="str">
            <v>65173166DT</v>
          </cell>
          <cell r="F13298" t="str">
            <v>小海码</v>
          </cell>
          <cell r="G13298" t="str">
            <v>小海码</v>
          </cell>
          <cell r="H13298" t="str">
            <v>IDT368</v>
          </cell>
          <cell r="I13298">
            <v>1.6</v>
          </cell>
          <cell r="J13298" t="str">
            <v>小海码</v>
          </cell>
        </row>
        <row r="13299">
          <cell r="D13299" t="str">
            <v>JX20260626413WHB-e</v>
          </cell>
          <cell r="E13299" t="str">
            <v>61952351KZ</v>
          </cell>
          <cell r="F13299" t="str">
            <v>小海码</v>
          </cell>
          <cell r="G13299" t="str">
            <v>小海码</v>
          </cell>
          <cell r="H13299" t="str">
            <v>IDT369</v>
          </cell>
          <cell r="I13299">
            <v>1.6</v>
          </cell>
          <cell r="J13299" t="str">
            <v>小海码</v>
          </cell>
          <cell r="K13299">
            <v>16.03</v>
          </cell>
          <cell r="L13299">
            <v>20</v>
          </cell>
          <cell r="M13299">
            <v>320.6</v>
          </cell>
          <cell r="N13299">
            <v>400</v>
          </cell>
        </row>
        <row r="13300">
          <cell r="D13300" t="str">
            <v>JX20260626414WHB-7</v>
          </cell>
          <cell r="E13300" t="str">
            <v>65307962PM</v>
          </cell>
          <cell r="F13300" t="str">
            <v>小海码</v>
          </cell>
          <cell r="G13300" t="str">
            <v>小海码</v>
          </cell>
          <cell r="H13300" t="str">
            <v>IDT370</v>
          </cell>
          <cell r="I13300">
            <v>1.6</v>
          </cell>
          <cell r="J13300" t="str">
            <v>小海码</v>
          </cell>
        </row>
        <row r="13301">
          <cell r="D13301" t="str">
            <v>JX20260626415WHB-0</v>
          </cell>
          <cell r="E13301" t="str">
            <v>60769368AP</v>
          </cell>
          <cell r="F13301" t="str">
            <v>小海码</v>
          </cell>
          <cell r="G13301" t="str">
            <v>小海码</v>
          </cell>
          <cell r="H13301" t="str">
            <v>IDT371</v>
          </cell>
          <cell r="I13301">
            <v>1.6</v>
          </cell>
          <cell r="J13301" t="str">
            <v>小海码</v>
          </cell>
        </row>
        <row r="13302">
          <cell r="D13302" t="str">
            <v>JX20260626416WHB-7</v>
          </cell>
          <cell r="E13302" t="str">
            <v>62928381HV</v>
          </cell>
          <cell r="F13302" t="str">
            <v>小海码</v>
          </cell>
          <cell r="G13302" t="str">
            <v>小海码</v>
          </cell>
          <cell r="H13302" t="str">
            <v>IDT372</v>
          </cell>
          <cell r="I13302">
            <v>1.6</v>
          </cell>
          <cell r="J13302" t="str">
            <v>小海码</v>
          </cell>
        </row>
        <row r="13303">
          <cell r="D13303" t="str">
            <v>JX20260626417WHB-4</v>
          </cell>
          <cell r="E13303" t="str">
            <v>63373557HX</v>
          </cell>
          <cell r="F13303" t="str">
            <v>小海码</v>
          </cell>
          <cell r="G13303" t="str">
            <v>小海码</v>
          </cell>
          <cell r="H13303" t="str">
            <v>IDT373</v>
          </cell>
          <cell r="I13303">
            <v>1.6</v>
          </cell>
          <cell r="J13303" t="str">
            <v>小海码</v>
          </cell>
        </row>
        <row r="13304">
          <cell r="D13304" t="str">
            <v>JX20260626418WHB-7</v>
          </cell>
          <cell r="E13304" t="str">
            <v>65322586TH</v>
          </cell>
          <cell r="F13304" t="str">
            <v>小海码</v>
          </cell>
          <cell r="G13304" t="str">
            <v>小海码</v>
          </cell>
          <cell r="H13304" t="str">
            <v>IDT374</v>
          </cell>
          <cell r="I13304">
            <v>1.6</v>
          </cell>
          <cell r="J13304" t="str">
            <v>小海码</v>
          </cell>
        </row>
        <row r="13305">
          <cell r="D13305" t="str">
            <v>JX20260629129WHB-d</v>
          </cell>
          <cell r="E13305">
            <v>61588318</v>
          </cell>
          <cell r="F13305" t="str">
            <v>小海码</v>
          </cell>
          <cell r="G13305" t="str">
            <v>小海码</v>
          </cell>
          <cell r="H13305" t="str">
            <v>IDT376</v>
          </cell>
          <cell r="I13305">
            <v>1.6</v>
          </cell>
          <cell r="J13305" t="str">
            <v>小海码</v>
          </cell>
        </row>
        <row r="13306">
          <cell r="D13306" t="str">
            <v>JX20260629130WHB-f</v>
          </cell>
          <cell r="E13306">
            <v>60364425</v>
          </cell>
          <cell r="F13306" t="str">
            <v>小海码</v>
          </cell>
          <cell r="G13306" t="str">
            <v>小海码</v>
          </cell>
          <cell r="H13306" t="str">
            <v>IDT377</v>
          </cell>
          <cell r="I13306">
            <v>1.6</v>
          </cell>
          <cell r="J13306" t="str">
            <v>小海码</v>
          </cell>
        </row>
        <row r="13307">
          <cell r="D13307" t="str">
            <v>JX20260629131WHB-1</v>
          </cell>
          <cell r="E13307">
            <v>64969756</v>
          </cell>
          <cell r="F13307" t="str">
            <v>小海码</v>
          </cell>
          <cell r="G13307" t="str">
            <v>小海码</v>
          </cell>
          <cell r="H13307" t="str">
            <v>IDT378</v>
          </cell>
          <cell r="I13307">
            <v>1.6</v>
          </cell>
          <cell r="J13307" t="str">
            <v>小海码</v>
          </cell>
        </row>
        <row r="13308">
          <cell r="D13308" t="str">
            <v>JX20260629132WHB-e</v>
          </cell>
          <cell r="E13308">
            <v>63327649</v>
          </cell>
          <cell r="F13308" t="str">
            <v>小海码</v>
          </cell>
          <cell r="G13308" t="str">
            <v>小海码</v>
          </cell>
          <cell r="H13308" t="str">
            <v>IDT379</v>
          </cell>
          <cell r="I13308">
            <v>1.6</v>
          </cell>
          <cell r="J13308" t="str">
            <v>小海码</v>
          </cell>
        </row>
        <row r="13309">
          <cell r="D13309" t="str">
            <v>JX20260629133WHB-1</v>
          </cell>
          <cell r="E13309">
            <v>65062425</v>
          </cell>
          <cell r="F13309" t="str">
            <v>小海码</v>
          </cell>
          <cell r="G13309" t="str">
            <v>小海码</v>
          </cell>
          <cell r="H13309" t="str">
            <v>IDT380</v>
          </cell>
          <cell r="I13309">
            <v>1.6</v>
          </cell>
          <cell r="J13309" t="str">
            <v>小海码</v>
          </cell>
        </row>
        <row r="13310">
          <cell r="D13310" t="str">
            <v>JX20260629134WHB-6</v>
          </cell>
          <cell r="E13310">
            <v>68659318</v>
          </cell>
          <cell r="F13310" t="str">
            <v>小海码</v>
          </cell>
          <cell r="G13310" t="str">
            <v>小海码</v>
          </cell>
          <cell r="H13310" t="str">
            <v>IDT381</v>
          </cell>
          <cell r="I13310">
            <v>1.6</v>
          </cell>
          <cell r="J13310" t="str">
            <v>小海码</v>
          </cell>
        </row>
        <row r="13311">
          <cell r="D13311" t="str">
            <v>JX20260629135WHB-5</v>
          </cell>
          <cell r="E13311">
            <v>69271649</v>
          </cell>
          <cell r="F13311" t="str">
            <v>小海码</v>
          </cell>
          <cell r="G13311" t="str">
            <v>小海码</v>
          </cell>
          <cell r="H13311" t="str">
            <v>IDT382</v>
          </cell>
          <cell r="I13311">
            <v>1.6</v>
          </cell>
          <cell r="J13311" t="str">
            <v>小海码</v>
          </cell>
        </row>
        <row r="13312">
          <cell r="D13312" t="str">
            <v>JX20260629136WHB-6</v>
          </cell>
          <cell r="E13312">
            <v>64545318</v>
          </cell>
          <cell r="F13312" t="str">
            <v>小海码</v>
          </cell>
          <cell r="G13312" t="str">
            <v>小海码</v>
          </cell>
          <cell r="H13312" t="str">
            <v>IDT383</v>
          </cell>
          <cell r="I13312">
            <v>1.6</v>
          </cell>
          <cell r="J13312" t="str">
            <v>小海码</v>
          </cell>
        </row>
        <row r="13313">
          <cell r="D13313" t="str">
            <v>JX20260629137WHB-6</v>
          </cell>
          <cell r="E13313">
            <v>66718970</v>
          </cell>
          <cell r="F13313" t="str">
            <v>小海码</v>
          </cell>
          <cell r="G13313" t="str">
            <v>小海码</v>
          </cell>
          <cell r="H13313" t="str">
            <v>IDT384</v>
          </cell>
          <cell r="I13313">
            <v>1.6</v>
          </cell>
          <cell r="J13313" t="str">
            <v>小海码</v>
          </cell>
        </row>
        <row r="13314">
          <cell r="D13314" t="str">
            <v>HGC-25092522-1</v>
          </cell>
          <cell r="E13314" t="str">
            <v>R2_TAKARA</v>
          </cell>
          <cell r="F13314" t="str">
            <v>/</v>
          </cell>
          <cell r="G13314" t="str">
            <v>/</v>
          </cell>
          <cell r="H13314" t="str">
            <v>U25</v>
          </cell>
          <cell r="I13314">
            <v>4</v>
          </cell>
          <cell r="J13314" t="str">
            <v>TCR</v>
          </cell>
          <cell r="K13314">
            <v>1.05</v>
          </cell>
          <cell r="L13314">
            <v>18</v>
          </cell>
          <cell r="M13314">
            <v>18.9</v>
          </cell>
          <cell r="N13314">
            <v>622</v>
          </cell>
        </row>
        <row r="13315">
          <cell r="D13315" t="str">
            <v>HGC-25092522-2</v>
          </cell>
          <cell r="E13315" t="str">
            <v>R2_TAKARA-2</v>
          </cell>
          <cell r="F13315" t="str">
            <v>/</v>
          </cell>
          <cell r="G13315" t="str">
            <v>/</v>
          </cell>
          <cell r="H13315" t="str">
            <v>U26</v>
          </cell>
          <cell r="I13315">
            <v>4</v>
          </cell>
          <cell r="J13315" t="str">
            <v>TCR</v>
          </cell>
          <cell r="K13315">
            <v>1.47</v>
          </cell>
          <cell r="L13315">
            <v>18</v>
          </cell>
          <cell r="M13315">
            <v>26.46</v>
          </cell>
          <cell r="N13315">
            <v>615</v>
          </cell>
        </row>
        <row r="13316">
          <cell r="D13316" t="str">
            <v>HGC-25092522-3</v>
          </cell>
          <cell r="E13316" t="str">
            <v>R2_Vazyme_raw</v>
          </cell>
          <cell r="F13316" t="str">
            <v>/</v>
          </cell>
          <cell r="G13316" t="str">
            <v>/</v>
          </cell>
          <cell r="H13316" t="str">
            <v>IDT289</v>
          </cell>
          <cell r="I13316">
            <v>4</v>
          </cell>
          <cell r="J13316" t="str">
            <v>TCR</v>
          </cell>
          <cell r="K13316">
            <v>40.94</v>
          </cell>
          <cell r="L13316">
            <v>18</v>
          </cell>
          <cell r="M13316">
            <v>736.92</v>
          </cell>
          <cell r="N13316">
            <v>656</v>
          </cell>
        </row>
        <row r="13317">
          <cell r="D13317" t="str">
            <v>HGC-25092522-4</v>
          </cell>
          <cell r="E13317" t="str">
            <v>R2_Vazyme_raw-2</v>
          </cell>
          <cell r="F13317" t="str">
            <v>/</v>
          </cell>
          <cell r="G13317" t="str">
            <v>/</v>
          </cell>
          <cell r="H13317" t="str">
            <v>IDT290</v>
          </cell>
          <cell r="I13317">
            <v>4</v>
          </cell>
          <cell r="J13317" t="str">
            <v>TCR</v>
          </cell>
          <cell r="K13317">
            <v>42.44</v>
          </cell>
          <cell r="L13317">
            <v>18</v>
          </cell>
          <cell r="M13317">
            <v>763.92</v>
          </cell>
          <cell r="N13317">
            <v>656</v>
          </cell>
        </row>
        <row r="13318">
          <cell r="D13318" t="str">
            <v>HGC-25092522-6</v>
          </cell>
          <cell r="E13318" t="str">
            <v>R2_UMI-STD</v>
          </cell>
          <cell r="F13318" t="str">
            <v>/</v>
          </cell>
          <cell r="G13318" t="str">
            <v>/</v>
          </cell>
          <cell r="H13318" t="str">
            <v>IDT291</v>
          </cell>
          <cell r="I13318">
            <v>4</v>
          </cell>
          <cell r="J13318" t="str">
            <v>TCR</v>
          </cell>
          <cell r="K13318">
            <v>38.67</v>
          </cell>
          <cell r="L13318">
            <v>18</v>
          </cell>
          <cell r="M13318">
            <v>696.06</v>
          </cell>
          <cell r="N13318">
            <v>655</v>
          </cell>
        </row>
        <row r="13319">
          <cell r="D13319" t="str">
            <v>HGC-25092522-7</v>
          </cell>
          <cell r="E13319" t="str">
            <v>R2_UMI-STD-2</v>
          </cell>
          <cell r="F13319" t="str">
            <v>/</v>
          </cell>
          <cell r="G13319" t="str">
            <v>/</v>
          </cell>
          <cell r="H13319" t="str">
            <v>IDT292</v>
          </cell>
          <cell r="I13319">
            <v>4</v>
          </cell>
          <cell r="J13319" t="str">
            <v>TCR</v>
          </cell>
          <cell r="K13319">
            <v>35.77</v>
          </cell>
          <cell r="L13319">
            <v>18</v>
          </cell>
          <cell r="M13319">
            <v>643.86</v>
          </cell>
          <cell r="N13319">
            <v>655</v>
          </cell>
        </row>
        <row r="13320">
          <cell r="D13320" t="str">
            <v>HGC-25092522-8</v>
          </cell>
          <cell r="E13320" t="str">
            <v>R2_UMI-STD_mod</v>
          </cell>
          <cell r="F13320" t="str">
            <v>/</v>
          </cell>
          <cell r="G13320" t="str">
            <v>/</v>
          </cell>
          <cell r="H13320" t="str">
            <v>IDT293</v>
          </cell>
          <cell r="I13320">
            <v>4</v>
          </cell>
          <cell r="J13320" t="str">
            <v>TCR</v>
          </cell>
          <cell r="K13320">
            <v>45.85</v>
          </cell>
          <cell r="L13320">
            <v>18</v>
          </cell>
          <cell r="M13320">
            <v>825.3</v>
          </cell>
          <cell r="N13320">
            <v>657</v>
          </cell>
        </row>
        <row r="13321">
          <cell r="D13321" t="str">
            <v>HGC-25092522-9</v>
          </cell>
          <cell r="E13321" t="str">
            <v>R2_UMI-STD_mod-2</v>
          </cell>
          <cell r="F13321" t="str">
            <v>/</v>
          </cell>
          <cell r="G13321" t="str">
            <v>/</v>
          </cell>
          <cell r="H13321" t="str">
            <v>IDT294</v>
          </cell>
          <cell r="I13321">
            <v>4</v>
          </cell>
          <cell r="J13321" t="str">
            <v>TCR</v>
          </cell>
          <cell r="K13321">
            <v>44.41</v>
          </cell>
          <cell r="L13321">
            <v>18</v>
          </cell>
          <cell r="M13321">
            <v>799.38</v>
          </cell>
          <cell r="N13321">
            <v>657</v>
          </cell>
        </row>
        <row r="13322">
          <cell r="D13322" t="str">
            <v>HGC-26079631-R</v>
          </cell>
          <cell r="E13322" t="str">
            <v>A_RNA-TCR</v>
          </cell>
          <cell r="F13322" t="str">
            <v>PSM-ZM202606280003-0001</v>
          </cell>
          <cell r="G13322" t="str">
            <v>哈尔滨医科大学附属第二医院</v>
          </cell>
          <cell r="H13322" t="str">
            <v>TCR_146</v>
          </cell>
          <cell r="I13322">
            <v>4</v>
          </cell>
          <cell r="J13322" t="str">
            <v>TCR</v>
          </cell>
          <cell r="K13322">
            <v>97.31</v>
          </cell>
          <cell r="L13322">
            <v>25</v>
          </cell>
          <cell r="M13322">
            <v>2432.75</v>
          </cell>
          <cell r="N13322">
            <v>500</v>
          </cell>
        </row>
        <row r="13323">
          <cell r="D13323" t="str">
            <v>HGC-26079632-R</v>
          </cell>
          <cell r="E13323" t="str">
            <v>B_RNA-TCR</v>
          </cell>
          <cell r="F13323" t="str">
            <v>PSM-ZM202606280003-0001</v>
          </cell>
          <cell r="G13323" t="str">
            <v>哈尔滨医科大学附属第二医院</v>
          </cell>
          <cell r="H13323" t="str">
            <v>TCR_147</v>
          </cell>
          <cell r="I13323">
            <v>4</v>
          </cell>
          <cell r="J13323" t="str">
            <v>TCR</v>
          </cell>
          <cell r="K13323">
            <v>61.02</v>
          </cell>
          <cell r="L13323">
            <v>25</v>
          </cell>
          <cell r="M13323">
            <v>1525.5</v>
          </cell>
          <cell r="N13323">
            <v>500</v>
          </cell>
        </row>
        <row r="13324">
          <cell r="D13324" t="str">
            <v>HGC-26079633-R</v>
          </cell>
          <cell r="E13324" t="str">
            <v>C_RNA-TCR</v>
          </cell>
          <cell r="F13324" t="str">
            <v>PSM-ZM202606280003-0001</v>
          </cell>
          <cell r="G13324" t="str">
            <v>哈尔滨医科大学附属第二医院</v>
          </cell>
          <cell r="H13324" t="str">
            <v>TCR_148</v>
          </cell>
          <cell r="I13324">
            <v>4</v>
          </cell>
          <cell r="J13324" t="str">
            <v>TCR</v>
          </cell>
          <cell r="K13324">
            <v>59.89</v>
          </cell>
          <cell r="L13324">
            <v>25</v>
          </cell>
          <cell r="M13324">
            <v>1497.25</v>
          </cell>
          <cell r="N13324">
            <v>500</v>
          </cell>
        </row>
        <row r="13325">
          <cell r="D13325" t="str">
            <v>HGC-26079634-R</v>
          </cell>
          <cell r="E13325" t="str">
            <v>D_RNA-TCR</v>
          </cell>
          <cell r="F13325" t="str">
            <v>PSM-ZM202606280003-0001</v>
          </cell>
          <cell r="G13325" t="str">
            <v>哈尔滨医科大学附属第二医院</v>
          </cell>
          <cell r="H13325" t="str">
            <v>TCR_149</v>
          </cell>
          <cell r="I13325">
            <v>4</v>
          </cell>
          <cell r="J13325" t="str">
            <v>TCR</v>
          </cell>
          <cell r="K13325">
            <v>59.8</v>
          </cell>
          <cell r="L13325">
            <v>25</v>
          </cell>
          <cell r="M13325">
            <v>1495</v>
          </cell>
          <cell r="N13325">
            <v>500</v>
          </cell>
        </row>
        <row r="13326">
          <cell r="D13326" t="str">
            <v>HGC-26079631-D</v>
          </cell>
          <cell r="E13326" t="str">
            <v>A-DNA-TCR</v>
          </cell>
          <cell r="F13326" t="str">
            <v>PSM-ZM202606280003-0001</v>
          </cell>
          <cell r="G13326" t="str">
            <v>哈尔滨医科大学附属第二医院</v>
          </cell>
          <cell r="H13326" t="str">
            <v>TCR_150</v>
          </cell>
          <cell r="I13326">
            <v>4</v>
          </cell>
          <cell r="J13326" t="str">
            <v>TCR</v>
          </cell>
          <cell r="K13326">
            <v>115.06</v>
          </cell>
          <cell r="L13326">
            <v>25</v>
          </cell>
          <cell r="M13326">
            <v>2876.5</v>
          </cell>
          <cell r="N13326">
            <v>500</v>
          </cell>
        </row>
        <row r="13327">
          <cell r="D13327" t="str">
            <v>HGC-26079632-D</v>
          </cell>
          <cell r="E13327" t="str">
            <v>B-DNA-TCR</v>
          </cell>
          <cell r="F13327" t="str">
            <v>PSM-ZM202606280003-0001</v>
          </cell>
          <cell r="G13327" t="str">
            <v>哈尔滨医科大学附属第二医院</v>
          </cell>
          <cell r="H13327" t="str">
            <v>TCR_151</v>
          </cell>
          <cell r="I13327">
            <v>4</v>
          </cell>
          <cell r="J13327" t="str">
            <v>TCR</v>
          </cell>
          <cell r="K13327">
            <v>65.93</v>
          </cell>
          <cell r="L13327">
            <v>25</v>
          </cell>
          <cell r="M13327">
            <v>1648.25</v>
          </cell>
          <cell r="N13327">
            <v>500</v>
          </cell>
        </row>
        <row r="13328">
          <cell r="D13328" t="str">
            <v>HGC-26079633-D</v>
          </cell>
          <cell r="E13328" t="str">
            <v>C-DNA-TCR</v>
          </cell>
          <cell r="F13328" t="str">
            <v>PSM-ZM202606280003-0001</v>
          </cell>
          <cell r="G13328" t="str">
            <v>哈尔滨医科大学附属第二医院</v>
          </cell>
          <cell r="H13328" t="str">
            <v>TCR_152</v>
          </cell>
          <cell r="I13328">
            <v>4</v>
          </cell>
          <cell r="J13328" t="str">
            <v>TCR</v>
          </cell>
          <cell r="K13328">
            <v>63.47</v>
          </cell>
          <cell r="L13328">
            <v>25</v>
          </cell>
          <cell r="M13328">
            <v>1586.75</v>
          </cell>
          <cell r="N13328">
            <v>500</v>
          </cell>
        </row>
        <row r="13329">
          <cell r="D13329" t="str">
            <v>HGC-26079634-D</v>
          </cell>
          <cell r="E13329" t="str">
            <v>D-DNA-TCR</v>
          </cell>
          <cell r="F13329" t="str">
            <v>PSM-ZM202606280003-0001</v>
          </cell>
          <cell r="G13329" t="str">
            <v>哈尔滨医科大学附属第二医院</v>
          </cell>
          <cell r="H13329" t="str">
            <v>TCR_153</v>
          </cell>
          <cell r="I13329">
            <v>4</v>
          </cell>
          <cell r="J13329" t="str">
            <v>TCR</v>
          </cell>
          <cell r="K13329">
            <v>98.5</v>
          </cell>
          <cell r="L13329">
            <v>25</v>
          </cell>
          <cell r="M13329">
            <v>2462.5</v>
          </cell>
          <cell r="N13329">
            <v>500</v>
          </cell>
        </row>
        <row r="13330">
          <cell r="D13330" t="str">
            <v>HGC-26079631-BCR</v>
          </cell>
          <cell r="E13330" t="str">
            <v>A-DNA-BCR</v>
          </cell>
          <cell r="F13330" t="str">
            <v>/</v>
          </cell>
          <cell r="G13330" t="str">
            <v>HAPLOX</v>
          </cell>
          <cell r="H13330" t="str">
            <v>TCR_154</v>
          </cell>
          <cell r="I13330">
            <v>5</v>
          </cell>
          <cell r="J13330" t="str">
            <v>BCR</v>
          </cell>
          <cell r="K13330">
            <v>80.5</v>
          </cell>
          <cell r="L13330">
            <v>50</v>
          </cell>
          <cell r="M13330">
            <v>4025</v>
          </cell>
          <cell r="N13330">
            <v>500</v>
          </cell>
        </row>
        <row r="13331">
          <cell r="D13331" t="str">
            <v>HGC-26079632-BCR</v>
          </cell>
          <cell r="E13331" t="str">
            <v>B-DNA-BCR</v>
          </cell>
          <cell r="F13331" t="str">
            <v>/</v>
          </cell>
          <cell r="G13331" t="str">
            <v>HAPLOX</v>
          </cell>
          <cell r="H13331" t="str">
            <v>TCR_155</v>
          </cell>
          <cell r="I13331">
            <v>5</v>
          </cell>
          <cell r="J13331" t="str">
            <v>BCR</v>
          </cell>
          <cell r="K13331">
            <v>96.18</v>
          </cell>
          <cell r="L13331">
            <v>25</v>
          </cell>
          <cell r="M13331">
            <v>2404.5</v>
          </cell>
          <cell r="N13331">
            <v>500</v>
          </cell>
        </row>
        <row r="13332">
          <cell r="D13332" t="str">
            <v>HGC-26079633-BCR</v>
          </cell>
          <cell r="E13332" t="str">
            <v>C-DNA-BCR</v>
          </cell>
          <cell r="F13332" t="str">
            <v>/</v>
          </cell>
          <cell r="G13332" t="str">
            <v>HAPLOX</v>
          </cell>
          <cell r="H13332" t="str">
            <v>TCR_156</v>
          </cell>
          <cell r="I13332">
            <v>5</v>
          </cell>
          <cell r="J13332" t="str">
            <v>BCR</v>
          </cell>
          <cell r="K13332">
            <v>64.66</v>
          </cell>
          <cell r="L13332">
            <v>25</v>
          </cell>
          <cell r="M13332">
            <v>1616.5</v>
          </cell>
          <cell r="N13332">
            <v>500</v>
          </cell>
        </row>
        <row r="13333">
          <cell r="D13333" t="str">
            <v>HGC-26079634-BCR</v>
          </cell>
          <cell r="E13333" t="str">
            <v>D-DNA-BCR</v>
          </cell>
          <cell r="F13333" t="str">
            <v>/</v>
          </cell>
          <cell r="G13333" t="str">
            <v>HAPLOX</v>
          </cell>
          <cell r="H13333" t="str">
            <v>TCR_157</v>
          </cell>
          <cell r="I13333">
            <v>5</v>
          </cell>
          <cell r="J13333" t="str">
            <v>BCR</v>
          </cell>
          <cell r="K13333">
            <v>72.39</v>
          </cell>
          <cell r="L13333">
            <v>25</v>
          </cell>
          <cell r="M13333">
            <v>1809.75</v>
          </cell>
          <cell r="N13333">
            <v>500</v>
          </cell>
        </row>
        <row r="13334">
          <cell r="D13334" t="str">
            <v>HGC-26077940</v>
          </cell>
          <cell r="E13334" t="str">
            <v>KD1</v>
          </cell>
          <cell r="F13334" t="str">
            <v>PSM-ZM202606220004-0001</v>
          </cell>
          <cell r="G13334" t="str">
            <v>中南大学湘雅二医院</v>
          </cell>
          <cell r="H13334" t="str">
            <v>IDT382</v>
          </cell>
          <cell r="I13334">
            <v>6</v>
          </cell>
          <cell r="J13334" t="str">
            <v>mRNA</v>
          </cell>
          <cell r="K13334">
            <v>93.64</v>
          </cell>
          <cell r="L13334">
            <v>20</v>
          </cell>
          <cell r="M13334">
            <v>1872.8</v>
          </cell>
          <cell r="N13334">
            <v>480</v>
          </cell>
        </row>
        <row r="13335">
          <cell r="D13335" t="str">
            <v>HGC-26079068</v>
          </cell>
          <cell r="E13335" t="str">
            <v>V6.5_CMD8_siD9_rep2</v>
          </cell>
          <cell r="F13335" t="str">
            <v>PSM-ZM202604020002-0004</v>
          </cell>
          <cell r="G13335" t="str">
            <v>四川大学华西第二医院</v>
          </cell>
          <cell r="H13335" t="str">
            <v>IDT383</v>
          </cell>
          <cell r="I13335">
            <v>6</v>
          </cell>
          <cell r="J13335" t="str">
            <v>mRNA</v>
          </cell>
          <cell r="K13335">
            <v>47.99</v>
          </cell>
          <cell r="L13335">
            <v>20</v>
          </cell>
          <cell r="M13335">
            <v>959.8</v>
          </cell>
          <cell r="N13335">
            <v>480</v>
          </cell>
        </row>
        <row r="13336">
          <cell r="D13336" t="str">
            <v>HGC-26079006</v>
          </cell>
          <cell r="E13336" t="str">
            <v>S20+PD-1-3</v>
          </cell>
          <cell r="F13336" t="str">
            <v>PSM-ZM202606250001-0001</v>
          </cell>
          <cell r="G13336" t="str">
            <v>中山大学肿瘤防治中心</v>
          </cell>
          <cell r="H13336" t="str">
            <v>IDT384</v>
          </cell>
          <cell r="I13336">
            <v>6</v>
          </cell>
          <cell r="J13336" t="str">
            <v>mRNA</v>
          </cell>
          <cell r="K13336">
            <v>83.02</v>
          </cell>
          <cell r="L13336">
            <v>20</v>
          </cell>
          <cell r="M13336">
            <v>1660.4</v>
          </cell>
          <cell r="N13336">
            <v>480</v>
          </cell>
        </row>
        <row r="13337">
          <cell r="D13337" t="str">
            <v>HGC-26079585</v>
          </cell>
          <cell r="E13337" t="str">
            <v>FVB</v>
          </cell>
          <cell r="F13337" t="str">
            <v>PSM-ZM202512040001-0002</v>
          </cell>
          <cell r="G13337" t="str">
            <v>武汉爱基百客生物科技有限公司</v>
          </cell>
          <cell r="H13337" t="str">
            <v>IDT382</v>
          </cell>
          <cell r="I13337">
            <v>10</v>
          </cell>
          <cell r="J13337" t="str">
            <v>WES-T7</v>
          </cell>
          <cell r="K13337">
            <v>33.37</v>
          </cell>
          <cell r="L13337">
            <v>18</v>
          </cell>
          <cell r="M13337">
            <v>600.66</v>
          </cell>
          <cell r="N13337">
            <v>400</v>
          </cell>
        </row>
        <row r="13338">
          <cell r="D13338" t="str">
            <v>HGC-26079263</v>
          </cell>
          <cell r="E13338">
            <v>2026011601</v>
          </cell>
          <cell r="F13338" t="str">
            <v>PSM-ZM202507110003-0011</v>
          </cell>
          <cell r="G13338" t="str">
            <v>华和上医（北京）医疗健康科技有限公司</v>
          </cell>
          <cell r="H13338" t="str">
            <v>IDT383</v>
          </cell>
          <cell r="I13338">
            <v>10</v>
          </cell>
          <cell r="J13338" t="str">
            <v>WES</v>
          </cell>
          <cell r="K13338">
            <v>16.61</v>
          </cell>
          <cell r="L13338">
            <v>18</v>
          </cell>
          <cell r="M13338">
            <v>298.98</v>
          </cell>
          <cell r="N13338">
            <v>400</v>
          </cell>
        </row>
        <row r="13339">
          <cell r="D13339" t="str">
            <v>260705P1-228</v>
          </cell>
          <cell r="E13339" t="str">
            <v>260705P1-228</v>
          </cell>
        </row>
        <row r="13339">
          <cell r="I13339">
            <v>228</v>
          </cell>
          <cell r="J13339" t="str">
            <v>mRNA</v>
          </cell>
          <cell r="K13339">
            <v>46.07</v>
          </cell>
          <cell r="L13339">
            <v>74</v>
          </cell>
          <cell r="M13339">
            <v>3409.18</v>
          </cell>
          <cell r="N13339">
            <v>463</v>
          </cell>
        </row>
        <row r="13340">
          <cell r="D13340" t="str">
            <v>260705P2-114</v>
          </cell>
          <cell r="E13340" t="str">
            <v>260705P2-114</v>
          </cell>
        </row>
        <row r="13340">
          <cell r="I13340">
            <v>114</v>
          </cell>
          <cell r="J13340" t="str">
            <v>mRNA-T7</v>
          </cell>
          <cell r="K13340">
            <v>43.59</v>
          </cell>
          <cell r="L13340">
            <v>34</v>
          </cell>
          <cell r="M13340">
            <v>1482.06</v>
          </cell>
          <cell r="N13340">
            <v>464</v>
          </cell>
        </row>
        <row r="13341">
          <cell r="D13341" t="str">
            <v>260705P3-132</v>
          </cell>
          <cell r="E13341" t="str">
            <v>260705P3-132</v>
          </cell>
        </row>
        <row r="13341">
          <cell r="I13341">
            <v>132</v>
          </cell>
          <cell r="J13341" t="str">
            <v>mRNA</v>
          </cell>
          <cell r="K13341">
            <v>19.49</v>
          </cell>
          <cell r="L13341">
            <v>47</v>
          </cell>
          <cell r="M13341">
            <v>916.03</v>
          </cell>
          <cell r="N13341">
            <v>463</v>
          </cell>
        </row>
        <row r="13342">
          <cell r="D13342" t="str">
            <v>HGC-26080422</v>
          </cell>
          <cell r="E13342" t="str">
            <v>Bri0.5 T2</v>
          </cell>
          <cell r="F13342" t="str">
            <v>PSM-ZM202605250010-0004</v>
          </cell>
          <cell r="G13342" t="str">
            <v>中山大学肿瘤防治中心</v>
          </cell>
          <cell r="H13342" t="str">
            <v>IDT293</v>
          </cell>
          <cell r="I13342">
            <v>6</v>
          </cell>
          <cell r="J13342" t="str">
            <v>mRNA</v>
          </cell>
          <cell r="K13342">
            <v>28.8</v>
          </cell>
          <cell r="L13342">
            <v>35</v>
          </cell>
          <cell r="M13342">
            <v>1008</v>
          </cell>
          <cell r="N13342">
            <v>463</v>
          </cell>
        </row>
        <row r="13343">
          <cell r="D13343" t="str">
            <v>HGC-26080424</v>
          </cell>
          <cell r="E13343" t="str">
            <v>Bri0.5 T4</v>
          </cell>
          <cell r="F13343" t="str">
            <v>PSM-ZM202605250010-0004</v>
          </cell>
          <cell r="G13343" t="str">
            <v>中山大学肿瘤防治中心</v>
          </cell>
          <cell r="H13343" t="str">
            <v>IDT295</v>
          </cell>
          <cell r="I13343">
            <v>6</v>
          </cell>
          <cell r="J13343" t="str">
            <v>mRNA</v>
          </cell>
          <cell r="K13343">
            <v>12.92</v>
          </cell>
          <cell r="L13343">
            <v>35</v>
          </cell>
          <cell r="M13343">
            <v>452.2</v>
          </cell>
          <cell r="N13343">
            <v>463</v>
          </cell>
        </row>
        <row r="13344">
          <cell r="D13344" t="str">
            <v>HGC-26080425</v>
          </cell>
          <cell r="E13344" t="str">
            <v>Ixa1 T1</v>
          </cell>
          <cell r="F13344" t="str">
            <v>PSM-ZM202605250010-0004</v>
          </cell>
          <cell r="G13344" t="str">
            <v>中山大学肿瘤防治中心</v>
          </cell>
          <cell r="H13344" t="str">
            <v>IDT296</v>
          </cell>
          <cell r="I13344">
            <v>6</v>
          </cell>
          <cell r="J13344" t="str">
            <v>mRNA</v>
          </cell>
          <cell r="K13344">
            <v>9.96</v>
          </cell>
          <cell r="L13344">
            <v>35</v>
          </cell>
          <cell r="M13344">
            <v>348.6</v>
          </cell>
          <cell r="N13344">
            <v>463</v>
          </cell>
        </row>
        <row r="13345">
          <cell r="D13345" t="str">
            <v>HGC-26080426</v>
          </cell>
          <cell r="E13345" t="str">
            <v>Ixa1 T2</v>
          </cell>
          <cell r="F13345" t="str">
            <v>PSM-ZM202605250010-0004</v>
          </cell>
          <cell r="G13345" t="str">
            <v>中山大学肿瘤防治中心</v>
          </cell>
          <cell r="H13345" t="str">
            <v>IDT297</v>
          </cell>
          <cell r="I13345">
            <v>6</v>
          </cell>
          <cell r="J13345" t="str">
            <v>mRNA</v>
          </cell>
          <cell r="K13345">
            <v>51.16</v>
          </cell>
          <cell r="L13345">
            <v>35</v>
          </cell>
          <cell r="M13345">
            <v>1790.6</v>
          </cell>
          <cell r="N13345">
            <v>463</v>
          </cell>
        </row>
        <row r="13346">
          <cell r="D13346" t="str">
            <v>HGC-26080427</v>
          </cell>
          <cell r="E13346" t="str">
            <v>Ixa1 T3</v>
          </cell>
          <cell r="F13346" t="str">
            <v>PSM-ZM202605250010-0004</v>
          </cell>
          <cell r="G13346" t="str">
            <v>中山大学肿瘤防治中心</v>
          </cell>
          <cell r="H13346" t="str">
            <v>IDT298</v>
          </cell>
          <cell r="I13346">
            <v>6</v>
          </cell>
          <cell r="J13346" t="str">
            <v>mRNA</v>
          </cell>
          <cell r="K13346">
            <v>53.75</v>
          </cell>
          <cell r="L13346">
            <v>35</v>
          </cell>
          <cell r="M13346">
            <v>1881.25</v>
          </cell>
          <cell r="N13346">
            <v>463</v>
          </cell>
        </row>
        <row r="13347">
          <cell r="D13347" t="str">
            <v>HGC-26080428</v>
          </cell>
          <cell r="E13347" t="str">
            <v>Ixa1 T4</v>
          </cell>
          <cell r="F13347" t="str">
            <v>PSM-ZM202605250010-0004</v>
          </cell>
          <cell r="G13347" t="str">
            <v>中山大学肿瘤防治中心</v>
          </cell>
          <cell r="H13347" t="str">
            <v>IDT299</v>
          </cell>
          <cell r="I13347">
            <v>6</v>
          </cell>
          <cell r="J13347" t="str">
            <v>mRNA</v>
          </cell>
          <cell r="K13347">
            <v>52.65</v>
          </cell>
          <cell r="L13347">
            <v>35</v>
          </cell>
          <cell r="M13347">
            <v>1842.75</v>
          </cell>
          <cell r="N13347">
            <v>463</v>
          </cell>
        </row>
        <row r="13348">
          <cell r="D13348" t="str">
            <v>HGC-26080429</v>
          </cell>
          <cell r="E13348" t="str">
            <v>DSF0 T1</v>
          </cell>
          <cell r="F13348" t="str">
            <v>PSM-ZM202605250010-0004</v>
          </cell>
          <cell r="G13348" t="str">
            <v>中山大学肿瘤防治中心</v>
          </cell>
          <cell r="H13348" t="str">
            <v>IDT300</v>
          </cell>
          <cell r="I13348">
            <v>6</v>
          </cell>
          <cell r="J13348" t="str">
            <v>mRNA</v>
          </cell>
          <cell r="K13348">
            <v>42.36</v>
          </cell>
          <cell r="L13348">
            <v>35</v>
          </cell>
          <cell r="M13348">
            <v>1482.6</v>
          </cell>
          <cell r="N13348">
            <v>463</v>
          </cell>
        </row>
        <row r="13349">
          <cell r="D13349" t="str">
            <v>HGC-26080430</v>
          </cell>
          <cell r="E13349" t="str">
            <v>DSF0 T2</v>
          </cell>
          <cell r="F13349" t="str">
            <v>PSM-ZM202605250010-0004</v>
          </cell>
          <cell r="G13349" t="str">
            <v>中山大学肿瘤防治中心</v>
          </cell>
          <cell r="H13349" t="str">
            <v>IDT301</v>
          </cell>
          <cell r="I13349">
            <v>6</v>
          </cell>
          <cell r="J13349" t="str">
            <v>mRNA</v>
          </cell>
          <cell r="K13349">
            <v>37.67</v>
          </cell>
          <cell r="L13349">
            <v>35</v>
          </cell>
          <cell r="M13349">
            <v>1318.45</v>
          </cell>
          <cell r="N13349">
            <v>463</v>
          </cell>
        </row>
        <row r="13350">
          <cell r="D13350" t="str">
            <v>HGC-26080431</v>
          </cell>
          <cell r="E13350" t="str">
            <v>DSF0 T3</v>
          </cell>
          <cell r="F13350" t="str">
            <v>PSM-ZM202605250010-0004</v>
          </cell>
          <cell r="G13350" t="str">
            <v>中山大学肿瘤防治中心</v>
          </cell>
          <cell r="H13350" t="str">
            <v>IDT302</v>
          </cell>
          <cell r="I13350">
            <v>6</v>
          </cell>
          <cell r="J13350" t="str">
            <v>mRNA</v>
          </cell>
          <cell r="K13350">
            <v>41.4</v>
          </cell>
          <cell r="L13350">
            <v>35</v>
          </cell>
          <cell r="M13350">
            <v>1449</v>
          </cell>
          <cell r="N13350">
            <v>463</v>
          </cell>
        </row>
        <row r="13351">
          <cell r="D13351" t="str">
            <v>HGC-26080432</v>
          </cell>
          <cell r="E13351" t="str">
            <v>DSF0 T4</v>
          </cell>
          <cell r="F13351" t="str">
            <v>PSM-ZM202605250010-0004</v>
          </cell>
          <cell r="G13351" t="str">
            <v>中山大学肿瘤防治中心</v>
          </cell>
          <cell r="H13351" t="str">
            <v>IDT303</v>
          </cell>
          <cell r="I13351">
            <v>6</v>
          </cell>
          <cell r="J13351" t="str">
            <v>mRNA</v>
          </cell>
          <cell r="K13351">
            <v>41.75</v>
          </cell>
          <cell r="L13351">
            <v>35</v>
          </cell>
          <cell r="M13351">
            <v>1461.25</v>
          </cell>
          <cell r="N13351">
            <v>463</v>
          </cell>
        </row>
        <row r="13352">
          <cell r="D13352" t="str">
            <v>HGC-26080433</v>
          </cell>
          <cell r="E13352" t="str">
            <v>DSF40 T1</v>
          </cell>
          <cell r="F13352" t="str">
            <v>PSM-ZM202605250010-0004</v>
          </cell>
          <cell r="G13352" t="str">
            <v>中山大学肿瘤防治中心</v>
          </cell>
          <cell r="H13352" t="str">
            <v>IDT304</v>
          </cell>
          <cell r="I13352">
            <v>6</v>
          </cell>
          <cell r="J13352" t="str">
            <v>mRNA</v>
          </cell>
          <cell r="K13352">
            <v>51.04</v>
          </cell>
          <cell r="L13352">
            <v>35</v>
          </cell>
          <cell r="M13352">
            <v>1786.4</v>
          </cell>
          <cell r="N13352">
            <v>463</v>
          </cell>
        </row>
        <row r="13353">
          <cell r="D13353" t="str">
            <v>HGC-26080434</v>
          </cell>
          <cell r="E13353" t="str">
            <v>DSF40 T2</v>
          </cell>
          <cell r="F13353" t="str">
            <v>PSM-ZM202605250010-0004</v>
          </cell>
          <cell r="G13353" t="str">
            <v>中山大学肿瘤防治中心</v>
          </cell>
          <cell r="H13353" t="str">
            <v>IDT305</v>
          </cell>
          <cell r="I13353">
            <v>6</v>
          </cell>
          <cell r="J13353" t="str">
            <v>mRNA</v>
          </cell>
          <cell r="K13353">
            <v>45.69</v>
          </cell>
          <cell r="L13353">
            <v>35</v>
          </cell>
          <cell r="M13353">
            <v>1599.15</v>
          </cell>
          <cell r="N13353">
            <v>463</v>
          </cell>
        </row>
        <row r="13354">
          <cell r="D13354" t="str">
            <v>HGC-26080435</v>
          </cell>
          <cell r="E13354" t="str">
            <v>DSF40 T3</v>
          </cell>
          <cell r="F13354" t="str">
            <v>PSM-ZM202605250010-0004</v>
          </cell>
          <cell r="G13354" t="str">
            <v>中山大学肿瘤防治中心</v>
          </cell>
          <cell r="H13354" t="str">
            <v>IDT306</v>
          </cell>
          <cell r="I13354">
            <v>6</v>
          </cell>
          <cell r="J13354" t="str">
            <v>mRNA</v>
          </cell>
          <cell r="K13354">
            <v>51.3</v>
          </cell>
          <cell r="L13354">
            <v>35</v>
          </cell>
          <cell r="M13354">
            <v>1795.5</v>
          </cell>
          <cell r="N13354">
            <v>463</v>
          </cell>
        </row>
        <row r="13355">
          <cell r="D13355" t="str">
            <v>HGC-26080436</v>
          </cell>
          <cell r="E13355" t="str">
            <v>DSF40 T4</v>
          </cell>
          <cell r="F13355" t="str">
            <v>PSM-ZM202605250010-0004</v>
          </cell>
          <cell r="G13355" t="str">
            <v>中山大学肿瘤防治中心</v>
          </cell>
          <cell r="H13355" t="str">
            <v>IDT307</v>
          </cell>
          <cell r="I13355">
            <v>6</v>
          </cell>
          <cell r="J13355" t="str">
            <v>mRNA</v>
          </cell>
          <cell r="K13355">
            <v>52.18</v>
          </cell>
          <cell r="L13355">
            <v>35</v>
          </cell>
          <cell r="M13355">
            <v>1826.3</v>
          </cell>
          <cell r="N13355">
            <v>463</v>
          </cell>
        </row>
        <row r="13356">
          <cell r="D13356" t="str">
            <v>HGC-26080437</v>
          </cell>
          <cell r="E13356" t="str">
            <v>DMSO-4W-R1</v>
          </cell>
          <cell r="F13356" t="str">
            <v>PSM-ZM202605250010-0004</v>
          </cell>
          <cell r="G13356" t="str">
            <v>中山大学肿瘤防治中心</v>
          </cell>
          <cell r="H13356" t="str">
            <v>IDT308</v>
          </cell>
          <cell r="I13356">
            <v>6</v>
          </cell>
          <cell r="J13356" t="str">
            <v>mRNA</v>
          </cell>
          <cell r="K13356">
            <v>47.4</v>
          </cell>
          <cell r="L13356">
            <v>35</v>
          </cell>
          <cell r="M13356">
            <v>1659</v>
          </cell>
          <cell r="N13356">
            <v>463</v>
          </cell>
        </row>
        <row r="13357">
          <cell r="D13357" t="str">
            <v>HGC-26080438</v>
          </cell>
          <cell r="E13357" t="str">
            <v>DMSO-4W-R2</v>
          </cell>
          <cell r="F13357" t="str">
            <v>PSM-ZM202605250010-0004</v>
          </cell>
          <cell r="G13357" t="str">
            <v>中山大学肿瘤防治中心</v>
          </cell>
          <cell r="H13357" t="str">
            <v>IDT309</v>
          </cell>
          <cell r="I13357">
            <v>6</v>
          </cell>
          <cell r="J13357" t="str">
            <v>mRNA</v>
          </cell>
          <cell r="K13357">
            <v>60.59</v>
          </cell>
          <cell r="L13357">
            <v>35</v>
          </cell>
          <cell r="M13357">
            <v>2120.65</v>
          </cell>
          <cell r="N13357">
            <v>463</v>
          </cell>
        </row>
        <row r="13358">
          <cell r="D13358" t="str">
            <v>HGC-26080439</v>
          </cell>
          <cell r="E13358" t="str">
            <v>DMSO-4W-R3</v>
          </cell>
          <cell r="F13358" t="str">
            <v>PSM-ZM202605250010-0004</v>
          </cell>
          <cell r="G13358" t="str">
            <v>中山大学肿瘤防治中心</v>
          </cell>
          <cell r="H13358" t="str">
            <v>IDT310</v>
          </cell>
          <cell r="I13358">
            <v>6</v>
          </cell>
          <cell r="J13358" t="str">
            <v>mRNA</v>
          </cell>
          <cell r="K13358">
            <v>57.92</v>
          </cell>
          <cell r="L13358">
            <v>35</v>
          </cell>
          <cell r="M13358">
            <v>2027.2</v>
          </cell>
          <cell r="N13358">
            <v>463</v>
          </cell>
        </row>
        <row r="13359">
          <cell r="D13359" t="str">
            <v>HGC-26080440</v>
          </cell>
          <cell r="E13359" t="str">
            <v>CT26-T0-R1</v>
          </cell>
          <cell r="F13359" t="str">
            <v>PSM-ZM202605250010-0004</v>
          </cell>
          <cell r="G13359" t="str">
            <v>中山大学肿瘤防治中心</v>
          </cell>
          <cell r="H13359" t="str">
            <v>IDT311</v>
          </cell>
          <cell r="I13359">
            <v>6</v>
          </cell>
          <cell r="J13359" t="str">
            <v>mRNA</v>
          </cell>
          <cell r="K13359">
            <v>55.68</v>
          </cell>
          <cell r="L13359">
            <v>35</v>
          </cell>
          <cell r="M13359">
            <v>1948.8</v>
          </cell>
          <cell r="N13359">
            <v>463</v>
          </cell>
        </row>
        <row r="13360">
          <cell r="D13360" t="str">
            <v>HGC-26080441</v>
          </cell>
          <cell r="E13360" t="str">
            <v>CT26-T0-R2</v>
          </cell>
          <cell r="F13360" t="str">
            <v>PSM-ZM202605250010-0004</v>
          </cell>
          <cell r="G13360" t="str">
            <v>中山大学肿瘤防治中心</v>
          </cell>
          <cell r="H13360" t="str">
            <v>IDT312</v>
          </cell>
          <cell r="I13360">
            <v>6</v>
          </cell>
          <cell r="J13360" t="str">
            <v>mRNA</v>
          </cell>
          <cell r="K13360">
            <v>53.98</v>
          </cell>
          <cell r="L13360">
            <v>35</v>
          </cell>
          <cell r="M13360">
            <v>1889.3</v>
          </cell>
          <cell r="N13360">
            <v>463</v>
          </cell>
        </row>
        <row r="13361">
          <cell r="D13361" t="str">
            <v>HGC-26080442</v>
          </cell>
          <cell r="E13361" t="str">
            <v>CT26-T0-R3</v>
          </cell>
          <cell r="F13361" t="str">
            <v>PSM-ZM202605250010-0004</v>
          </cell>
          <cell r="G13361" t="str">
            <v>中山大学肿瘤防治中心</v>
          </cell>
          <cell r="H13361" t="str">
            <v>IDT313</v>
          </cell>
          <cell r="I13361">
            <v>6</v>
          </cell>
          <cell r="J13361" t="str">
            <v>mRNA</v>
          </cell>
          <cell r="K13361">
            <v>57.26</v>
          </cell>
          <cell r="L13361">
            <v>35</v>
          </cell>
          <cell r="M13361">
            <v>2004.1</v>
          </cell>
          <cell r="N13361">
            <v>463</v>
          </cell>
        </row>
        <row r="13362">
          <cell r="D13362" t="str">
            <v>HGC-26080443</v>
          </cell>
          <cell r="E13362" t="str">
            <v>Bri-4W-R1</v>
          </cell>
          <cell r="F13362" t="str">
            <v>PSM-ZM202605250010-0004</v>
          </cell>
          <cell r="G13362" t="str">
            <v>中山大学肿瘤防治中心</v>
          </cell>
          <cell r="H13362" t="str">
            <v>IDT314</v>
          </cell>
          <cell r="I13362">
            <v>6</v>
          </cell>
          <cell r="J13362" t="str">
            <v>mRNA</v>
          </cell>
          <cell r="K13362">
            <v>53.54</v>
          </cell>
          <cell r="L13362">
            <v>35</v>
          </cell>
          <cell r="M13362">
            <v>1873.9</v>
          </cell>
          <cell r="N13362">
            <v>463</v>
          </cell>
        </row>
        <row r="13363">
          <cell r="D13363" t="str">
            <v>HGC-26080444</v>
          </cell>
          <cell r="E13363" t="str">
            <v>Bri-4W-R2</v>
          </cell>
          <cell r="F13363" t="str">
            <v>PSM-ZM202605250010-0004</v>
          </cell>
          <cell r="G13363" t="str">
            <v>中山大学肿瘤防治中心</v>
          </cell>
          <cell r="H13363" t="str">
            <v>IDT315</v>
          </cell>
          <cell r="I13363">
            <v>6</v>
          </cell>
          <cell r="J13363" t="str">
            <v>mRNA</v>
          </cell>
          <cell r="K13363">
            <v>52.73</v>
          </cell>
          <cell r="L13363">
            <v>35</v>
          </cell>
          <cell r="M13363">
            <v>1845.55</v>
          </cell>
          <cell r="N13363">
            <v>463</v>
          </cell>
        </row>
        <row r="13364">
          <cell r="D13364" t="str">
            <v>HGC-26080445</v>
          </cell>
          <cell r="E13364" t="str">
            <v>Bri-4W-R3</v>
          </cell>
          <cell r="F13364" t="str">
            <v>PSM-ZM202605250010-0004</v>
          </cell>
          <cell r="G13364" t="str">
            <v>中山大学肿瘤防治中心</v>
          </cell>
          <cell r="H13364" t="str">
            <v>IDT316</v>
          </cell>
          <cell r="I13364">
            <v>6</v>
          </cell>
          <cell r="J13364" t="str">
            <v>mRNA</v>
          </cell>
          <cell r="K13364">
            <v>43.02</v>
          </cell>
          <cell r="L13364">
            <v>35</v>
          </cell>
          <cell r="M13364">
            <v>1505.7</v>
          </cell>
          <cell r="N13364">
            <v>463</v>
          </cell>
        </row>
        <row r="13365">
          <cell r="D13365" t="str">
            <v>HGC-26080446</v>
          </cell>
          <cell r="E13365" t="str">
            <v>DSF-4W-R1</v>
          </cell>
          <cell r="F13365" t="str">
            <v>PSM-ZM202605250010-0004</v>
          </cell>
          <cell r="G13365" t="str">
            <v>中山大学肿瘤防治中心</v>
          </cell>
          <cell r="H13365" t="str">
            <v>IDT317</v>
          </cell>
          <cell r="I13365">
            <v>6</v>
          </cell>
          <cell r="J13365" t="str">
            <v>mRNA</v>
          </cell>
          <cell r="K13365">
            <v>49.16</v>
          </cell>
          <cell r="L13365">
            <v>35</v>
          </cell>
          <cell r="M13365">
            <v>1720.6</v>
          </cell>
          <cell r="N13365">
            <v>463</v>
          </cell>
        </row>
        <row r="13366">
          <cell r="D13366" t="str">
            <v>HGC-26080447</v>
          </cell>
          <cell r="E13366" t="str">
            <v>DSF-4W-R2</v>
          </cell>
          <cell r="F13366" t="str">
            <v>PSM-ZM202605250010-0004</v>
          </cell>
          <cell r="G13366" t="str">
            <v>中山大学肿瘤防治中心</v>
          </cell>
          <cell r="H13366" t="str">
            <v>IDT318</v>
          </cell>
          <cell r="I13366">
            <v>6</v>
          </cell>
          <cell r="J13366" t="str">
            <v>mRNA</v>
          </cell>
          <cell r="K13366">
            <v>55.26</v>
          </cell>
          <cell r="L13366">
            <v>35</v>
          </cell>
          <cell r="M13366">
            <v>1934.1</v>
          </cell>
          <cell r="N13366">
            <v>463</v>
          </cell>
        </row>
        <row r="13367">
          <cell r="D13367" t="str">
            <v>HGC-26080449</v>
          </cell>
          <cell r="E13367" t="str">
            <v>Ixa-4W-R1</v>
          </cell>
          <cell r="F13367" t="str">
            <v>PSM-ZM202605250010-0004</v>
          </cell>
          <cell r="G13367" t="str">
            <v>中山大学肿瘤防治中心</v>
          </cell>
          <cell r="H13367" t="str">
            <v>IDT320</v>
          </cell>
          <cell r="I13367">
            <v>6</v>
          </cell>
          <cell r="J13367" t="str">
            <v>mRNA</v>
          </cell>
          <cell r="K13367">
            <v>53.12</v>
          </cell>
          <cell r="L13367">
            <v>35</v>
          </cell>
          <cell r="M13367">
            <v>1859.2</v>
          </cell>
          <cell r="N13367">
            <v>463</v>
          </cell>
        </row>
        <row r="13368">
          <cell r="D13368" t="str">
            <v>HGC-26080450</v>
          </cell>
          <cell r="E13368" t="str">
            <v>Ixa-4W-R2</v>
          </cell>
          <cell r="F13368" t="str">
            <v>PSM-ZM202605250010-0004</v>
          </cell>
          <cell r="G13368" t="str">
            <v>中山大学肿瘤防治中心</v>
          </cell>
          <cell r="H13368" t="str">
            <v>IDT321</v>
          </cell>
          <cell r="I13368">
            <v>6</v>
          </cell>
          <cell r="J13368" t="str">
            <v>mRNA</v>
          </cell>
          <cell r="K13368">
            <v>57.22</v>
          </cell>
          <cell r="L13368">
            <v>35</v>
          </cell>
          <cell r="M13368">
            <v>2002.7</v>
          </cell>
          <cell r="N13368">
            <v>463</v>
          </cell>
        </row>
        <row r="13369">
          <cell r="D13369" t="str">
            <v>HGC-26080451</v>
          </cell>
          <cell r="E13369" t="str">
            <v>Ixa-4W-R3</v>
          </cell>
          <cell r="F13369" t="str">
            <v>PSM-ZM202605250010-0004</v>
          </cell>
          <cell r="G13369" t="str">
            <v>中山大学肿瘤防治中心</v>
          </cell>
          <cell r="H13369" t="str">
            <v>IDT322</v>
          </cell>
          <cell r="I13369">
            <v>6</v>
          </cell>
          <cell r="J13369" t="str">
            <v>mRNA</v>
          </cell>
          <cell r="K13369">
            <v>53.05</v>
          </cell>
          <cell r="L13369">
            <v>35</v>
          </cell>
          <cell r="M13369">
            <v>1856.75</v>
          </cell>
          <cell r="N13369">
            <v>463</v>
          </cell>
        </row>
        <row r="13370">
          <cell r="D13370" t="str">
            <v>HGC-26081121</v>
          </cell>
          <cell r="E13370" t="str">
            <v>143b 1</v>
          </cell>
          <cell r="F13370" t="str">
            <v>PSM-ZM202603130011-0012</v>
          </cell>
          <cell r="G13370" t="str">
            <v>广州秉优信息科技有限公司</v>
          </cell>
          <cell r="H13370" t="str">
            <v>IDT341</v>
          </cell>
          <cell r="I13370">
            <v>6</v>
          </cell>
          <cell r="J13370" t="str">
            <v>mRNA</v>
          </cell>
          <cell r="K13370">
            <v>39.25</v>
          </cell>
          <cell r="L13370">
            <v>35</v>
          </cell>
          <cell r="M13370">
            <v>1373.75</v>
          </cell>
          <cell r="N13370">
            <v>463</v>
          </cell>
        </row>
        <row r="13371">
          <cell r="D13371" t="str">
            <v>HGC-26081122</v>
          </cell>
          <cell r="E13371" t="str">
            <v>143b 2</v>
          </cell>
          <cell r="F13371" t="str">
            <v>PSM-ZM202603130011-0012</v>
          </cell>
          <cell r="G13371" t="str">
            <v>广州秉优信息科技有限公司</v>
          </cell>
          <cell r="H13371" t="str">
            <v>IDT342</v>
          </cell>
          <cell r="I13371">
            <v>6</v>
          </cell>
          <cell r="J13371" t="str">
            <v>mRNA</v>
          </cell>
          <cell r="K13371">
            <v>39.47</v>
          </cell>
          <cell r="L13371">
            <v>35</v>
          </cell>
          <cell r="M13371">
            <v>1381.45</v>
          </cell>
          <cell r="N13371">
            <v>463</v>
          </cell>
        </row>
        <row r="13372">
          <cell r="D13372" t="str">
            <v>HGC-26081123</v>
          </cell>
          <cell r="E13372" t="str">
            <v>143b 3</v>
          </cell>
          <cell r="F13372" t="str">
            <v>PSM-ZM202603130011-0012</v>
          </cell>
          <cell r="G13372" t="str">
            <v>广州秉优信息科技有限公司</v>
          </cell>
          <cell r="H13372" t="str">
            <v>IDT343</v>
          </cell>
          <cell r="I13372">
            <v>6</v>
          </cell>
          <cell r="J13372" t="str">
            <v>mRNA</v>
          </cell>
          <cell r="K13372">
            <v>39.87</v>
          </cell>
          <cell r="L13372">
            <v>35</v>
          </cell>
          <cell r="M13372">
            <v>1395.45</v>
          </cell>
          <cell r="N13372">
            <v>463</v>
          </cell>
        </row>
        <row r="13373">
          <cell r="D13373" t="str">
            <v>HGC-26081124</v>
          </cell>
          <cell r="E13373" t="str">
            <v>143b 4</v>
          </cell>
          <cell r="F13373" t="str">
            <v>PSM-ZM202603130011-0012</v>
          </cell>
          <cell r="G13373" t="str">
            <v>广州秉优信息科技有限公司</v>
          </cell>
          <cell r="H13373" t="str">
            <v>IDT344</v>
          </cell>
          <cell r="I13373">
            <v>6</v>
          </cell>
          <cell r="J13373" t="str">
            <v>mRNA</v>
          </cell>
          <cell r="K13373">
            <v>35.73</v>
          </cell>
          <cell r="L13373">
            <v>35</v>
          </cell>
          <cell r="M13373">
            <v>1250.55</v>
          </cell>
          <cell r="N13373">
            <v>463</v>
          </cell>
        </row>
        <row r="13374">
          <cell r="D13374" t="str">
            <v>HGC-26081125</v>
          </cell>
          <cell r="E13374" t="str">
            <v>143b cri1</v>
          </cell>
          <cell r="F13374" t="str">
            <v>PSM-ZM202603130011-0012</v>
          </cell>
          <cell r="G13374" t="str">
            <v>广州秉优信息科技有限公司</v>
          </cell>
          <cell r="H13374" t="str">
            <v>IDT345</v>
          </cell>
          <cell r="I13374">
            <v>6</v>
          </cell>
          <cell r="J13374" t="str">
            <v>mRNA</v>
          </cell>
          <cell r="K13374">
            <v>67.44</v>
          </cell>
          <cell r="L13374">
            <v>35</v>
          </cell>
          <cell r="M13374">
            <v>2360.4</v>
          </cell>
          <cell r="N13374">
            <v>463</v>
          </cell>
        </row>
        <row r="13375">
          <cell r="D13375" t="str">
            <v>HGC-26081126</v>
          </cell>
          <cell r="E13375" t="str">
            <v>143b cri2</v>
          </cell>
          <cell r="F13375" t="str">
            <v>PSM-ZM202603130011-0012</v>
          </cell>
          <cell r="G13375" t="str">
            <v>广州秉优信息科技有限公司</v>
          </cell>
          <cell r="H13375" t="str">
            <v>IDT346</v>
          </cell>
          <cell r="I13375">
            <v>6</v>
          </cell>
          <cell r="J13375" t="str">
            <v>mRNA</v>
          </cell>
          <cell r="K13375">
            <v>62.57</v>
          </cell>
          <cell r="L13375">
            <v>35</v>
          </cell>
          <cell r="M13375">
            <v>2189.95</v>
          </cell>
          <cell r="N13375">
            <v>463</v>
          </cell>
        </row>
        <row r="13376">
          <cell r="D13376" t="str">
            <v>HGC-26081127</v>
          </cell>
          <cell r="E13376" t="str">
            <v>143b cri3</v>
          </cell>
          <cell r="F13376" t="str">
            <v>PSM-ZM202603130011-0012</v>
          </cell>
          <cell r="G13376" t="str">
            <v>广州秉优信息科技有限公司</v>
          </cell>
          <cell r="H13376" t="str">
            <v>IDT347</v>
          </cell>
          <cell r="I13376">
            <v>6</v>
          </cell>
          <cell r="J13376" t="str">
            <v>mRNA</v>
          </cell>
          <cell r="K13376">
            <v>50.71</v>
          </cell>
          <cell r="L13376">
            <v>35</v>
          </cell>
          <cell r="M13376">
            <v>1774.85</v>
          </cell>
          <cell r="N13376">
            <v>463</v>
          </cell>
        </row>
        <row r="13377">
          <cell r="D13377" t="str">
            <v>HGC-26081128</v>
          </cell>
          <cell r="E13377" t="str">
            <v>143b cri4</v>
          </cell>
          <cell r="F13377" t="str">
            <v>PSM-ZM202603130011-0012</v>
          </cell>
          <cell r="G13377" t="str">
            <v>广州秉优信息科技有限公司</v>
          </cell>
          <cell r="H13377" t="str">
            <v>IDT348</v>
          </cell>
          <cell r="I13377">
            <v>6</v>
          </cell>
          <cell r="J13377" t="str">
            <v>mRNA</v>
          </cell>
          <cell r="K13377">
            <v>43.48</v>
          </cell>
          <cell r="L13377">
            <v>35</v>
          </cell>
          <cell r="M13377">
            <v>1521.8</v>
          </cell>
          <cell r="N13377">
            <v>463</v>
          </cell>
        </row>
        <row r="13378">
          <cell r="D13378" t="str">
            <v>HGC-26081114</v>
          </cell>
          <cell r="E13378" t="str">
            <v>RZF20260416-GBO</v>
          </cell>
          <cell r="F13378" t="str">
            <v>PSM-ZM202604130003-0003</v>
          </cell>
          <cell r="G13378" t="str">
            <v>苏州大学附属第一医院</v>
          </cell>
          <cell r="H13378" t="str">
            <v>IDT349</v>
          </cell>
          <cell r="I13378">
            <v>6</v>
          </cell>
          <cell r="J13378" t="str">
            <v>mRNA</v>
          </cell>
          <cell r="K13378">
            <v>52.68</v>
          </cell>
          <cell r="L13378">
            <v>35</v>
          </cell>
          <cell r="M13378">
            <v>1843.8</v>
          </cell>
          <cell r="N13378">
            <v>463</v>
          </cell>
        </row>
        <row r="13379">
          <cell r="D13379" t="str">
            <v>HGC-26081115</v>
          </cell>
          <cell r="E13379" t="str">
            <v>CMJ20260508-GBO</v>
          </cell>
          <cell r="F13379" t="str">
            <v>PSM-ZM202604130003-0003</v>
          </cell>
          <cell r="G13379" t="str">
            <v>苏州大学附属第一医院</v>
          </cell>
          <cell r="H13379" t="str">
            <v>IDT350</v>
          </cell>
          <cell r="I13379">
            <v>6</v>
          </cell>
          <cell r="J13379" t="str">
            <v>mRNA</v>
          </cell>
          <cell r="K13379">
            <v>47.83</v>
          </cell>
          <cell r="L13379">
            <v>35</v>
          </cell>
          <cell r="M13379">
            <v>1674.05</v>
          </cell>
          <cell r="N13379">
            <v>463</v>
          </cell>
        </row>
        <row r="13380">
          <cell r="D13380" t="str">
            <v>HGC-26079594</v>
          </cell>
          <cell r="E13380" t="str">
            <v>treat3</v>
          </cell>
          <cell r="F13380" t="str">
            <v>HGC20250228004-0156</v>
          </cell>
          <cell r="G13380" t="str">
            <v>厦门华诺海普生物科技有限公司</v>
          </cell>
          <cell r="H13380" t="str">
            <v>IDT291</v>
          </cell>
          <cell r="I13380">
            <v>6</v>
          </cell>
          <cell r="J13380" t="str">
            <v>mRNA-T7</v>
          </cell>
          <cell r="K13380">
            <v>47.62</v>
          </cell>
          <cell r="L13380">
            <v>35</v>
          </cell>
          <cell r="M13380">
            <v>1666.7</v>
          </cell>
          <cell r="N13380">
            <v>464</v>
          </cell>
        </row>
        <row r="13381">
          <cell r="D13381" t="str">
            <v>HGC-26080452</v>
          </cell>
          <cell r="E13381" t="str">
            <v>HT003 S6-1</v>
          </cell>
          <cell r="F13381" t="str">
            <v>PSM-ZM202511110001-0016</v>
          </cell>
          <cell r="G13381" t="str">
            <v>深圳湾实验室</v>
          </cell>
          <cell r="H13381" t="str">
            <v>IDT323</v>
          </cell>
          <cell r="I13381">
            <v>6</v>
          </cell>
          <cell r="J13381" t="str">
            <v>mRNA-T7</v>
          </cell>
          <cell r="K13381">
            <v>54.12</v>
          </cell>
          <cell r="L13381">
            <v>35</v>
          </cell>
          <cell r="M13381">
            <v>1894.2</v>
          </cell>
          <cell r="N13381">
            <v>464</v>
          </cell>
        </row>
        <row r="13382">
          <cell r="D13382" t="str">
            <v>HGC-26080453</v>
          </cell>
          <cell r="E13382" t="str">
            <v>HT003 S6-2</v>
          </cell>
          <cell r="F13382" t="str">
            <v>PSM-ZM202511110001-0016</v>
          </cell>
          <cell r="G13382" t="str">
            <v>深圳湾实验室</v>
          </cell>
          <cell r="H13382" t="str">
            <v>IDT324</v>
          </cell>
          <cell r="I13382">
            <v>6</v>
          </cell>
          <cell r="J13382" t="str">
            <v>mRNA-T7</v>
          </cell>
          <cell r="K13382">
            <v>36.48</v>
          </cell>
          <cell r="L13382">
            <v>35</v>
          </cell>
          <cell r="M13382">
            <v>1276.8</v>
          </cell>
          <cell r="N13382">
            <v>464</v>
          </cell>
        </row>
        <row r="13383">
          <cell r="D13383" t="str">
            <v>HGC-26080454</v>
          </cell>
          <cell r="E13383" t="str">
            <v>HT003 S6-3</v>
          </cell>
          <cell r="F13383" t="str">
            <v>PSM-ZM202511110001-0016</v>
          </cell>
          <cell r="G13383" t="str">
            <v>深圳湾实验室</v>
          </cell>
          <cell r="H13383" t="str">
            <v>IDT325</v>
          </cell>
          <cell r="I13383">
            <v>6</v>
          </cell>
          <cell r="J13383" t="str">
            <v>mRNA-T7</v>
          </cell>
          <cell r="K13383">
            <v>42.75</v>
          </cell>
          <cell r="L13383">
            <v>35</v>
          </cell>
          <cell r="M13383">
            <v>1496.25</v>
          </cell>
          <cell r="N13383">
            <v>464</v>
          </cell>
        </row>
        <row r="13384">
          <cell r="D13384" t="str">
            <v>HGC-26080455</v>
          </cell>
          <cell r="E13384" t="str">
            <v>HT003 S9-1</v>
          </cell>
          <cell r="F13384" t="str">
            <v>PSM-ZM202511110001-0016</v>
          </cell>
          <cell r="G13384" t="str">
            <v>深圳湾实验室</v>
          </cell>
          <cell r="H13384" t="str">
            <v>IDT326</v>
          </cell>
          <cell r="I13384">
            <v>6</v>
          </cell>
          <cell r="J13384" t="str">
            <v>mRNA-T7</v>
          </cell>
          <cell r="K13384">
            <v>47.54</v>
          </cell>
          <cell r="L13384">
            <v>35</v>
          </cell>
          <cell r="M13384">
            <v>1663.9</v>
          </cell>
          <cell r="N13384">
            <v>464</v>
          </cell>
        </row>
        <row r="13385">
          <cell r="D13385" t="str">
            <v>HGC-26080456</v>
          </cell>
          <cell r="E13385" t="str">
            <v>HT003 S9-2</v>
          </cell>
          <cell r="F13385" t="str">
            <v>PSM-ZM202511110001-0016</v>
          </cell>
          <cell r="G13385" t="str">
            <v>深圳湾实验室</v>
          </cell>
          <cell r="H13385" t="str">
            <v>IDT327</v>
          </cell>
          <cell r="I13385">
            <v>6</v>
          </cell>
          <cell r="J13385" t="str">
            <v>mRNA-T7</v>
          </cell>
          <cell r="K13385">
            <v>51.99</v>
          </cell>
          <cell r="L13385">
            <v>35</v>
          </cell>
          <cell r="M13385">
            <v>1819.65</v>
          </cell>
          <cell r="N13385">
            <v>464</v>
          </cell>
        </row>
        <row r="13386">
          <cell r="D13386" t="str">
            <v>HGC-26080457</v>
          </cell>
          <cell r="E13386" t="str">
            <v>HT003 S9-3</v>
          </cell>
          <cell r="F13386" t="str">
            <v>PSM-ZM202511110001-0016</v>
          </cell>
          <cell r="G13386" t="str">
            <v>深圳湾实验室</v>
          </cell>
          <cell r="H13386" t="str">
            <v>IDT328</v>
          </cell>
          <cell r="I13386">
            <v>6</v>
          </cell>
          <cell r="J13386" t="str">
            <v>mRNA-T7</v>
          </cell>
          <cell r="K13386">
            <v>48.6</v>
          </cell>
          <cell r="L13386">
            <v>35</v>
          </cell>
          <cell r="M13386">
            <v>1701</v>
          </cell>
          <cell r="N13386">
            <v>464</v>
          </cell>
        </row>
        <row r="13387">
          <cell r="D13387" t="str">
            <v>HGC-26080584</v>
          </cell>
          <cell r="E13387" t="str">
            <v>NC-1</v>
          </cell>
          <cell r="F13387" t="str">
            <v>PSM-ZM202602070006-0018</v>
          </cell>
          <cell r="G13387" t="str">
            <v>武汉格信生物科技有限公司</v>
          </cell>
          <cell r="H13387" t="str">
            <v>IDT329</v>
          </cell>
          <cell r="I13387">
            <v>6</v>
          </cell>
          <cell r="J13387" t="str">
            <v>mRNA-T7</v>
          </cell>
          <cell r="K13387">
            <v>57.09</v>
          </cell>
          <cell r="L13387">
            <v>35</v>
          </cell>
          <cell r="M13387">
            <v>1998.15</v>
          </cell>
          <cell r="N13387">
            <v>464</v>
          </cell>
        </row>
        <row r="13388">
          <cell r="D13388" t="str">
            <v>HGC-26080585</v>
          </cell>
          <cell r="E13388" t="str">
            <v>NC-2</v>
          </cell>
          <cell r="F13388" t="str">
            <v>PSM-ZM202602070006-0018</v>
          </cell>
          <cell r="G13388" t="str">
            <v>武汉格信生物科技有限公司</v>
          </cell>
          <cell r="H13388" t="str">
            <v>IDT330</v>
          </cell>
          <cell r="I13388">
            <v>6</v>
          </cell>
          <cell r="J13388" t="str">
            <v>mRNA-T7</v>
          </cell>
          <cell r="K13388">
            <v>51.09</v>
          </cell>
          <cell r="L13388">
            <v>35</v>
          </cell>
          <cell r="M13388">
            <v>1788.15</v>
          </cell>
          <cell r="N13388">
            <v>464</v>
          </cell>
        </row>
        <row r="13389">
          <cell r="D13389" t="str">
            <v>HGC-26080586</v>
          </cell>
          <cell r="E13389" t="str">
            <v>NC-3</v>
          </cell>
          <cell r="F13389" t="str">
            <v>PSM-ZM202602070006-0018</v>
          </cell>
          <cell r="G13389" t="str">
            <v>武汉格信生物科技有限公司</v>
          </cell>
          <cell r="H13389" t="str">
            <v>IDT331</v>
          </cell>
          <cell r="I13389">
            <v>6</v>
          </cell>
          <cell r="J13389" t="str">
            <v>mRNA-T7</v>
          </cell>
          <cell r="K13389">
            <v>45.02</v>
          </cell>
          <cell r="L13389">
            <v>35</v>
          </cell>
          <cell r="M13389">
            <v>1575.7</v>
          </cell>
          <cell r="N13389">
            <v>464</v>
          </cell>
        </row>
        <row r="13390">
          <cell r="D13390" t="str">
            <v>HGC-26080587</v>
          </cell>
          <cell r="E13390" t="str">
            <v>N2-1</v>
          </cell>
          <cell r="F13390" t="str">
            <v>PSM-ZM202602070006-0018</v>
          </cell>
          <cell r="G13390" t="str">
            <v>武汉格信生物科技有限公司</v>
          </cell>
          <cell r="H13390" t="str">
            <v>IDT332</v>
          </cell>
          <cell r="I13390">
            <v>6</v>
          </cell>
          <cell r="J13390" t="str">
            <v>mRNA-T7</v>
          </cell>
          <cell r="K13390">
            <v>32.77</v>
          </cell>
          <cell r="L13390">
            <v>35</v>
          </cell>
          <cell r="M13390">
            <v>1146.95</v>
          </cell>
          <cell r="N13390">
            <v>464</v>
          </cell>
        </row>
        <row r="13391">
          <cell r="D13391" t="str">
            <v>HGC-26080588</v>
          </cell>
          <cell r="E13391" t="str">
            <v>N2-2</v>
          </cell>
          <cell r="F13391" t="str">
            <v>PSM-ZM202602070006-0018</v>
          </cell>
          <cell r="G13391" t="str">
            <v>武汉格信生物科技有限公司</v>
          </cell>
          <cell r="H13391" t="str">
            <v>IDT333</v>
          </cell>
          <cell r="I13391">
            <v>6</v>
          </cell>
          <cell r="J13391" t="str">
            <v>mRNA-T7</v>
          </cell>
          <cell r="K13391">
            <v>45.66</v>
          </cell>
          <cell r="L13391">
            <v>35</v>
          </cell>
          <cell r="M13391">
            <v>1598.1</v>
          </cell>
          <cell r="N13391">
            <v>464</v>
          </cell>
        </row>
        <row r="13392">
          <cell r="D13392" t="str">
            <v>HGC-26080589</v>
          </cell>
          <cell r="E13392" t="str">
            <v>N2-3</v>
          </cell>
          <cell r="F13392" t="str">
            <v>PSM-ZM202602070006-0018</v>
          </cell>
          <cell r="G13392" t="str">
            <v>武汉格信生物科技有限公司</v>
          </cell>
          <cell r="H13392" t="str">
            <v>IDT334</v>
          </cell>
          <cell r="I13392">
            <v>6</v>
          </cell>
          <cell r="J13392" t="str">
            <v>mRNA-T7</v>
          </cell>
          <cell r="K13392">
            <v>52.99</v>
          </cell>
          <cell r="L13392">
            <v>35</v>
          </cell>
          <cell r="M13392">
            <v>1854.65</v>
          </cell>
          <cell r="N13392">
            <v>464</v>
          </cell>
        </row>
        <row r="13393">
          <cell r="D13393" t="str">
            <v>HGC-26080590</v>
          </cell>
          <cell r="E13393" t="str">
            <v>N5-1</v>
          </cell>
          <cell r="F13393" t="str">
            <v>PSM-ZM202602070006-0018</v>
          </cell>
          <cell r="G13393" t="str">
            <v>武汉格信生物科技有限公司</v>
          </cell>
          <cell r="H13393" t="str">
            <v>IDT335</v>
          </cell>
          <cell r="I13393">
            <v>6</v>
          </cell>
          <cell r="J13393" t="str">
            <v>mRNA-T7</v>
          </cell>
          <cell r="K13393">
            <v>47.39</v>
          </cell>
          <cell r="L13393">
            <v>35</v>
          </cell>
          <cell r="M13393">
            <v>1658.65</v>
          </cell>
          <cell r="N13393">
            <v>464</v>
          </cell>
        </row>
        <row r="13394">
          <cell r="D13394" t="str">
            <v>HGC-26080591</v>
          </cell>
          <cell r="E13394" t="str">
            <v>N5-2</v>
          </cell>
          <cell r="F13394" t="str">
            <v>PSM-ZM202602070006-0018</v>
          </cell>
          <cell r="G13394" t="str">
            <v>武汉格信生物科技有限公司</v>
          </cell>
          <cell r="H13394" t="str">
            <v>IDT336</v>
          </cell>
          <cell r="I13394">
            <v>6</v>
          </cell>
          <cell r="J13394" t="str">
            <v>mRNA-T7</v>
          </cell>
          <cell r="K13394">
            <v>32.46</v>
          </cell>
          <cell r="L13394">
            <v>35</v>
          </cell>
          <cell r="M13394">
            <v>1136.1</v>
          </cell>
          <cell r="N13394">
            <v>464</v>
          </cell>
        </row>
        <row r="13395">
          <cell r="D13395" t="str">
            <v>HGC-26080592</v>
          </cell>
          <cell r="E13395" t="str">
            <v>N5-3</v>
          </cell>
          <cell r="F13395" t="str">
            <v>PSM-ZM202602070006-0018</v>
          </cell>
          <cell r="G13395" t="str">
            <v>武汉格信生物科技有限公司</v>
          </cell>
          <cell r="H13395" t="str">
            <v>IDT337</v>
          </cell>
          <cell r="I13395">
            <v>6</v>
          </cell>
          <cell r="J13395" t="str">
            <v>mRNA-T7</v>
          </cell>
          <cell r="K13395">
            <v>52.52</v>
          </cell>
          <cell r="L13395">
            <v>35</v>
          </cell>
          <cell r="M13395">
            <v>1838.2</v>
          </cell>
          <cell r="N13395">
            <v>464</v>
          </cell>
        </row>
        <row r="13396">
          <cell r="D13396" t="str">
            <v>HGC-26080593</v>
          </cell>
          <cell r="E13396" t="str">
            <v>Y1-1</v>
          </cell>
          <cell r="F13396" t="str">
            <v>PSM-ZM202602070006-0018</v>
          </cell>
          <cell r="G13396" t="str">
            <v>武汉格信生物科技有限公司</v>
          </cell>
          <cell r="H13396" t="str">
            <v>IDT338</v>
          </cell>
          <cell r="I13396">
            <v>6</v>
          </cell>
          <cell r="J13396" t="str">
            <v>mRNA-T7</v>
          </cell>
          <cell r="K13396">
            <v>43.84</v>
          </cell>
          <cell r="L13396">
            <v>35</v>
          </cell>
          <cell r="M13396">
            <v>1534.4</v>
          </cell>
          <cell r="N13396">
            <v>464</v>
          </cell>
        </row>
        <row r="13397">
          <cell r="D13397" t="str">
            <v>HGC-26080594</v>
          </cell>
          <cell r="E13397" t="str">
            <v>Y1-2</v>
          </cell>
          <cell r="F13397" t="str">
            <v>PSM-ZM202602070006-0018</v>
          </cell>
          <cell r="G13397" t="str">
            <v>武汉格信生物科技有限公司</v>
          </cell>
          <cell r="H13397" t="str">
            <v>IDT339</v>
          </cell>
          <cell r="I13397">
            <v>6</v>
          </cell>
          <cell r="J13397" t="str">
            <v>mRNA-T7</v>
          </cell>
          <cell r="K13397">
            <v>43.47</v>
          </cell>
          <cell r="L13397">
            <v>35</v>
          </cell>
          <cell r="M13397">
            <v>1521.45</v>
          </cell>
          <cell r="N13397">
            <v>464</v>
          </cell>
        </row>
        <row r="13398">
          <cell r="D13398" t="str">
            <v>HGC-26080595</v>
          </cell>
          <cell r="E13398" t="str">
            <v>Y1-3</v>
          </cell>
          <cell r="F13398" t="str">
            <v>PSM-ZM202602070006-0018</v>
          </cell>
          <cell r="G13398" t="str">
            <v>武汉格信生物科技有限公司</v>
          </cell>
          <cell r="H13398" t="str">
            <v>IDT340</v>
          </cell>
          <cell r="I13398">
            <v>6</v>
          </cell>
          <cell r="J13398" t="str">
            <v>mRNA-T7</v>
          </cell>
          <cell r="K13398">
            <v>30.75</v>
          </cell>
          <cell r="L13398">
            <v>35</v>
          </cell>
          <cell r="M13398">
            <v>1076.25</v>
          </cell>
          <cell r="N13398">
            <v>464</v>
          </cell>
        </row>
        <row r="13399">
          <cell r="D13399" t="str">
            <v>HGC-26080798</v>
          </cell>
          <cell r="E13399" t="str">
            <v>C47</v>
          </cell>
          <cell r="F13399" t="str">
            <v>PSM-ZM202607010001-0001</v>
          </cell>
          <cell r="G13399" t="str">
            <v>上海市第六人民医院</v>
          </cell>
          <cell r="H13399" t="str">
            <v>IDT351</v>
          </cell>
          <cell r="I13399">
            <v>6</v>
          </cell>
          <cell r="J13399" t="str">
            <v>mRNA</v>
          </cell>
          <cell r="K13399">
            <v>35</v>
          </cell>
          <cell r="L13399">
            <v>35</v>
          </cell>
          <cell r="M13399">
            <v>1225</v>
          </cell>
          <cell r="N13399">
            <v>463</v>
          </cell>
        </row>
        <row r="13400">
          <cell r="D13400" t="str">
            <v>HGC-26080799</v>
          </cell>
          <cell r="E13400" t="str">
            <v>C48</v>
          </cell>
          <cell r="F13400" t="str">
            <v>PSM-ZM202607010001-0001</v>
          </cell>
          <cell r="G13400" t="str">
            <v>上海市第六人民医院</v>
          </cell>
          <cell r="H13400" t="str">
            <v>IDT352</v>
          </cell>
          <cell r="I13400">
            <v>6</v>
          </cell>
          <cell r="J13400" t="str">
            <v>mRNA</v>
          </cell>
          <cell r="K13400">
            <v>26.21</v>
          </cell>
          <cell r="L13400">
            <v>35</v>
          </cell>
          <cell r="M13400">
            <v>917.35</v>
          </cell>
          <cell r="N13400">
            <v>463</v>
          </cell>
        </row>
        <row r="13401">
          <cell r="D13401" t="str">
            <v>HGC-26080800</v>
          </cell>
          <cell r="E13401" t="str">
            <v>C49</v>
          </cell>
          <cell r="F13401" t="str">
            <v>PSM-ZM202607010001-0001</v>
          </cell>
          <cell r="G13401" t="str">
            <v>上海市第六人民医院</v>
          </cell>
          <cell r="H13401" t="str">
            <v>IDT353</v>
          </cell>
          <cell r="I13401">
            <v>6</v>
          </cell>
          <cell r="J13401" t="str">
            <v>mRNA</v>
          </cell>
          <cell r="K13401">
            <v>37.19</v>
          </cell>
          <cell r="L13401">
            <v>35</v>
          </cell>
          <cell r="M13401">
            <v>1301.65</v>
          </cell>
          <cell r="N13401">
            <v>463</v>
          </cell>
        </row>
        <row r="13402">
          <cell r="D13402" t="str">
            <v>HGC-26080801</v>
          </cell>
          <cell r="E13402" t="str">
            <v>C50</v>
          </cell>
          <cell r="F13402" t="str">
            <v>PSM-ZM202607010001-0001</v>
          </cell>
          <cell r="G13402" t="str">
            <v>上海市第六人民医院</v>
          </cell>
          <cell r="H13402" t="str">
            <v>IDT354</v>
          </cell>
          <cell r="I13402">
            <v>6</v>
          </cell>
          <cell r="J13402" t="str">
            <v>mRNA</v>
          </cell>
          <cell r="K13402">
            <v>26.07</v>
          </cell>
          <cell r="L13402">
            <v>35</v>
          </cell>
          <cell r="M13402">
            <v>912.45</v>
          </cell>
          <cell r="N13402">
            <v>463</v>
          </cell>
        </row>
        <row r="13403">
          <cell r="D13403" t="str">
            <v>HGC-26080802</v>
          </cell>
          <cell r="E13403" t="str">
            <v>C51</v>
          </cell>
          <cell r="F13403" t="str">
            <v>PSM-ZM202607010001-0001</v>
          </cell>
          <cell r="G13403" t="str">
            <v>上海市第六人民医院</v>
          </cell>
          <cell r="H13403" t="str">
            <v>IDT355</v>
          </cell>
          <cell r="I13403">
            <v>6</v>
          </cell>
          <cell r="J13403" t="str">
            <v>mRNA</v>
          </cell>
          <cell r="K13403">
            <v>23.7</v>
          </cell>
          <cell r="L13403">
            <v>35</v>
          </cell>
          <cell r="M13403">
            <v>829.5</v>
          </cell>
          <cell r="N13403">
            <v>463</v>
          </cell>
        </row>
        <row r="13404">
          <cell r="D13404" t="str">
            <v>HGC-26080803</v>
          </cell>
          <cell r="E13404" t="str">
            <v>C52</v>
          </cell>
          <cell r="F13404" t="str">
            <v>PSM-ZM202607010001-0001</v>
          </cell>
          <cell r="G13404" t="str">
            <v>上海市第六人民医院</v>
          </cell>
          <cell r="H13404" t="str">
            <v>IDT356</v>
          </cell>
          <cell r="I13404">
            <v>6</v>
          </cell>
          <cell r="J13404" t="str">
            <v>mRNA</v>
          </cell>
          <cell r="K13404">
            <v>15.5</v>
          </cell>
          <cell r="L13404">
            <v>35</v>
          </cell>
          <cell r="M13404">
            <v>542.5</v>
          </cell>
          <cell r="N13404">
            <v>463</v>
          </cell>
        </row>
        <row r="13405">
          <cell r="D13405" t="str">
            <v>HGC-26080804</v>
          </cell>
          <cell r="E13405" t="str">
            <v>C53</v>
          </cell>
          <cell r="F13405" t="str">
            <v>PSM-ZM202607010001-0001</v>
          </cell>
          <cell r="G13405" t="str">
            <v>上海市第六人民医院</v>
          </cell>
          <cell r="H13405" t="str">
            <v>IDT357</v>
          </cell>
          <cell r="I13405">
            <v>6</v>
          </cell>
          <cell r="J13405" t="str">
            <v>mRNA</v>
          </cell>
          <cell r="K13405">
            <v>27.05</v>
          </cell>
          <cell r="L13405">
            <v>35</v>
          </cell>
          <cell r="M13405">
            <v>946.75</v>
          </cell>
          <cell r="N13405">
            <v>463</v>
          </cell>
        </row>
        <row r="13406">
          <cell r="D13406" t="str">
            <v>HGC-26080805</v>
          </cell>
          <cell r="E13406" t="str">
            <v>C54</v>
          </cell>
          <cell r="F13406" t="str">
            <v>PSM-ZM202607010001-0001</v>
          </cell>
          <cell r="G13406" t="str">
            <v>上海市第六人民医院</v>
          </cell>
          <cell r="H13406" t="str">
            <v>IDT358</v>
          </cell>
          <cell r="I13406">
            <v>6</v>
          </cell>
          <cell r="J13406" t="str">
            <v>mRNA</v>
          </cell>
          <cell r="K13406">
            <v>18.43</v>
          </cell>
          <cell r="L13406">
            <v>35</v>
          </cell>
          <cell r="M13406">
            <v>645.05</v>
          </cell>
          <cell r="N13406">
            <v>463</v>
          </cell>
        </row>
        <row r="13407">
          <cell r="D13407" t="str">
            <v>HGC-26080806</v>
          </cell>
          <cell r="E13407" t="str">
            <v>C55</v>
          </cell>
          <cell r="F13407" t="str">
            <v>PSM-ZM202607010001-0001</v>
          </cell>
          <cell r="G13407" t="str">
            <v>上海市第六人民医院</v>
          </cell>
          <cell r="H13407" t="str">
            <v>IDT359</v>
          </cell>
          <cell r="I13407">
            <v>6</v>
          </cell>
          <cell r="J13407" t="str">
            <v>mRNA</v>
          </cell>
          <cell r="K13407">
            <v>18.2</v>
          </cell>
          <cell r="L13407">
            <v>35</v>
          </cell>
          <cell r="M13407">
            <v>637</v>
          </cell>
          <cell r="N13407">
            <v>463</v>
          </cell>
        </row>
        <row r="13408">
          <cell r="D13408" t="str">
            <v>HGC-26080807</v>
          </cell>
          <cell r="E13408" t="str">
            <v>C57</v>
          </cell>
          <cell r="F13408" t="str">
            <v>PSM-ZM202607010001-0001</v>
          </cell>
          <cell r="G13408" t="str">
            <v>上海市第六人民医院</v>
          </cell>
          <cell r="H13408" t="str">
            <v>IDT360</v>
          </cell>
          <cell r="I13408">
            <v>6</v>
          </cell>
          <cell r="J13408" t="str">
            <v>mRNA</v>
          </cell>
          <cell r="K13408">
            <v>15.87</v>
          </cell>
          <cell r="L13408">
            <v>35</v>
          </cell>
          <cell r="M13408">
            <v>555.45</v>
          </cell>
          <cell r="N13408">
            <v>463</v>
          </cell>
        </row>
        <row r="13409">
          <cell r="D13409" t="str">
            <v>HGC-26080808</v>
          </cell>
          <cell r="E13409" t="str">
            <v>C58</v>
          </cell>
          <cell r="F13409" t="str">
            <v>PSM-ZM202607010001-0001</v>
          </cell>
          <cell r="G13409" t="str">
            <v>上海市第六人民医院</v>
          </cell>
          <cell r="H13409" t="str">
            <v>IDT361</v>
          </cell>
          <cell r="I13409">
            <v>6</v>
          </cell>
          <cell r="J13409" t="str">
            <v>mRNA</v>
          </cell>
          <cell r="K13409">
            <v>20.1</v>
          </cell>
          <cell r="L13409">
            <v>35</v>
          </cell>
          <cell r="M13409">
            <v>703.5</v>
          </cell>
          <cell r="N13409">
            <v>463</v>
          </cell>
        </row>
        <row r="13410">
          <cell r="D13410" t="str">
            <v>HGC-26080809</v>
          </cell>
          <cell r="E13410" t="str">
            <v>C59</v>
          </cell>
          <cell r="F13410" t="str">
            <v>PSM-ZM202607010001-0001</v>
          </cell>
          <cell r="G13410" t="str">
            <v>上海市第六人民医院</v>
          </cell>
          <cell r="H13410" t="str">
            <v>IDT362</v>
          </cell>
          <cell r="I13410">
            <v>6</v>
          </cell>
          <cell r="J13410" t="str">
            <v>mRNA</v>
          </cell>
          <cell r="K13410">
            <v>23.21</v>
          </cell>
          <cell r="L13410">
            <v>35</v>
          </cell>
          <cell r="M13410">
            <v>812.35</v>
          </cell>
          <cell r="N13410">
            <v>463</v>
          </cell>
        </row>
        <row r="13411">
          <cell r="D13411" t="str">
            <v>HGC-26080810</v>
          </cell>
          <cell r="E13411" t="str">
            <v>C60</v>
          </cell>
          <cell r="F13411" t="str">
            <v>PSM-ZM202607010001-0001</v>
          </cell>
          <cell r="G13411" t="str">
            <v>上海市第六人民医院</v>
          </cell>
          <cell r="H13411" t="str">
            <v>IDT363</v>
          </cell>
          <cell r="I13411">
            <v>6</v>
          </cell>
          <cell r="J13411" t="str">
            <v>mRNA</v>
          </cell>
          <cell r="K13411">
            <v>22.3</v>
          </cell>
          <cell r="L13411">
            <v>35</v>
          </cell>
          <cell r="M13411">
            <v>780.5</v>
          </cell>
          <cell r="N13411">
            <v>463</v>
          </cell>
        </row>
        <row r="13412">
          <cell r="D13412" t="str">
            <v>HGC-26080811</v>
          </cell>
          <cell r="E13412" t="str">
            <v>C61</v>
          </cell>
          <cell r="F13412" t="str">
            <v>PSM-ZM202607010001-0001</v>
          </cell>
          <cell r="G13412" t="str">
            <v>上海市第六人民医院</v>
          </cell>
          <cell r="H13412" t="str">
            <v>IDT364</v>
          </cell>
          <cell r="I13412">
            <v>6</v>
          </cell>
          <cell r="J13412" t="str">
            <v>mRNA</v>
          </cell>
          <cell r="K13412">
            <v>14.46</v>
          </cell>
          <cell r="L13412">
            <v>35</v>
          </cell>
          <cell r="M13412">
            <v>506.1</v>
          </cell>
          <cell r="N13412">
            <v>463</v>
          </cell>
        </row>
        <row r="13413">
          <cell r="D13413" t="str">
            <v>HGC-26080812</v>
          </cell>
          <cell r="E13413" t="str">
            <v>C62</v>
          </cell>
          <cell r="F13413" t="str">
            <v>PSM-ZM202607010001-0001</v>
          </cell>
          <cell r="G13413" t="str">
            <v>上海市第六人民医院</v>
          </cell>
          <cell r="H13413" t="str">
            <v>IDT365</v>
          </cell>
          <cell r="I13413">
            <v>6</v>
          </cell>
          <cell r="J13413" t="str">
            <v>mRNA</v>
          </cell>
          <cell r="K13413">
            <v>17.4</v>
          </cell>
          <cell r="L13413">
            <v>35</v>
          </cell>
          <cell r="M13413">
            <v>609</v>
          </cell>
          <cell r="N13413">
            <v>463</v>
          </cell>
        </row>
        <row r="13414">
          <cell r="D13414" t="str">
            <v>HGC-26080813</v>
          </cell>
          <cell r="E13414" t="str">
            <v>C63</v>
          </cell>
          <cell r="F13414" t="str">
            <v>PSM-ZM202607010001-0001</v>
          </cell>
          <cell r="G13414" t="str">
            <v>上海市第六人民医院</v>
          </cell>
          <cell r="H13414" t="str">
            <v>IDT366</v>
          </cell>
          <cell r="I13414">
            <v>6</v>
          </cell>
          <cell r="J13414" t="str">
            <v>mRNA</v>
          </cell>
          <cell r="K13414">
            <v>19.56</v>
          </cell>
          <cell r="L13414">
            <v>35</v>
          </cell>
          <cell r="M13414">
            <v>684.6</v>
          </cell>
          <cell r="N13414">
            <v>463</v>
          </cell>
        </row>
        <row r="13415">
          <cell r="D13415" t="str">
            <v>HGC-26080814</v>
          </cell>
          <cell r="E13415" t="str">
            <v>C64</v>
          </cell>
          <cell r="F13415" t="str">
            <v>PSM-ZM202607010001-0001</v>
          </cell>
          <cell r="G13415" t="str">
            <v>上海市第六人民医院</v>
          </cell>
          <cell r="H13415" t="str">
            <v>IDT367</v>
          </cell>
          <cell r="I13415">
            <v>6</v>
          </cell>
          <cell r="J13415" t="str">
            <v>mRNA</v>
          </cell>
          <cell r="K13415">
            <v>9.92</v>
          </cell>
          <cell r="L13415">
            <v>35</v>
          </cell>
          <cell r="M13415">
            <v>347.2</v>
          </cell>
          <cell r="N13415">
            <v>463</v>
          </cell>
        </row>
        <row r="13416">
          <cell r="D13416" t="str">
            <v>HGC-26080815</v>
          </cell>
          <cell r="E13416" t="str">
            <v>C65</v>
          </cell>
          <cell r="F13416" t="str">
            <v>PSM-ZM202607010001-0001</v>
          </cell>
          <cell r="G13416" t="str">
            <v>上海市第六人民医院</v>
          </cell>
          <cell r="H13416" t="str">
            <v>IDT368</v>
          </cell>
          <cell r="I13416">
            <v>6</v>
          </cell>
          <cell r="J13416" t="str">
            <v>mRNA</v>
          </cell>
          <cell r="K13416">
            <v>11.38</v>
          </cell>
          <cell r="L13416">
            <v>35</v>
          </cell>
          <cell r="M13416">
            <v>398.3</v>
          </cell>
          <cell r="N13416">
            <v>463</v>
          </cell>
        </row>
        <row r="13417">
          <cell r="D13417" t="str">
            <v>HGC-26080816</v>
          </cell>
          <cell r="E13417" t="str">
            <v>C66</v>
          </cell>
          <cell r="F13417" t="str">
            <v>PSM-ZM202607010001-0001</v>
          </cell>
          <cell r="G13417" t="str">
            <v>上海市第六人民医院</v>
          </cell>
          <cell r="H13417" t="str">
            <v>IDT369</v>
          </cell>
          <cell r="I13417">
            <v>6</v>
          </cell>
          <cell r="J13417" t="str">
            <v>mRNA</v>
          </cell>
          <cell r="K13417">
            <v>13.28</v>
          </cell>
          <cell r="L13417">
            <v>35</v>
          </cell>
          <cell r="M13417">
            <v>464.8</v>
          </cell>
          <cell r="N13417">
            <v>463</v>
          </cell>
        </row>
        <row r="13418">
          <cell r="D13418" t="str">
            <v>HGC-26033110</v>
          </cell>
          <cell r="E13418" t="str">
            <v>BMM-1</v>
          </cell>
          <cell r="F13418" t="str">
            <v>PSM-ZM202607030005-0001</v>
          </cell>
          <cell r="G13418" t="str">
            <v>江苏省苏北人民医院</v>
          </cell>
          <cell r="H13418" t="str">
            <v>IDT370</v>
          </cell>
          <cell r="I13418">
            <v>6</v>
          </cell>
          <cell r="J13418" t="str">
            <v>mRNA</v>
          </cell>
          <cell r="K13418">
            <v>29.11</v>
          </cell>
          <cell r="L13418">
            <v>35</v>
          </cell>
          <cell r="M13418">
            <v>1018.85</v>
          </cell>
          <cell r="N13418">
            <v>463</v>
          </cell>
        </row>
        <row r="13419">
          <cell r="D13419" t="str">
            <v>HGC-26033111</v>
          </cell>
          <cell r="E13419" t="str">
            <v>BMM-2</v>
          </cell>
          <cell r="F13419" t="str">
            <v>PSM-ZM202607030005-0001</v>
          </cell>
          <cell r="G13419" t="str">
            <v>江苏省苏北人民医院</v>
          </cell>
          <cell r="H13419" t="str">
            <v>IDT371</v>
          </cell>
          <cell r="I13419">
            <v>6</v>
          </cell>
          <cell r="J13419" t="str">
            <v>mRNA</v>
          </cell>
          <cell r="K13419">
            <v>13.51</v>
          </cell>
          <cell r="L13419">
            <v>35</v>
          </cell>
          <cell r="M13419">
            <v>472.85</v>
          </cell>
          <cell r="N13419">
            <v>463</v>
          </cell>
        </row>
        <row r="13420">
          <cell r="D13420" t="str">
            <v>HGC-26033112</v>
          </cell>
          <cell r="E13420" t="str">
            <v>BMM-3</v>
          </cell>
          <cell r="F13420" t="str">
            <v>PSM-ZM202607030005-0001</v>
          </cell>
          <cell r="G13420" t="str">
            <v>江苏省苏北人民医院</v>
          </cell>
          <cell r="H13420" t="str">
            <v>IDT372</v>
          </cell>
          <cell r="I13420">
            <v>6</v>
          </cell>
          <cell r="J13420" t="str">
            <v>mRNA</v>
          </cell>
          <cell r="K13420">
            <v>25.28</v>
          </cell>
          <cell r="L13420">
            <v>35</v>
          </cell>
          <cell r="M13420">
            <v>884.8</v>
          </cell>
          <cell r="N13420">
            <v>463</v>
          </cell>
        </row>
        <row r="13421">
          <cell r="D13421" t="str">
            <v>HGC-26079264</v>
          </cell>
          <cell r="E13421" t="str">
            <v>WGS_DCM4</v>
          </cell>
          <cell r="F13421" t="str">
            <v>PSM-ZM202511180002-0005</v>
          </cell>
          <cell r="G13421" t="str">
            <v>四川大学华西第二医院</v>
          </cell>
          <cell r="H13421" t="str">
            <v>IDT161</v>
          </cell>
          <cell r="I13421">
            <v>90</v>
          </cell>
          <cell r="J13421" t="str">
            <v>WGS-T7</v>
          </cell>
          <cell r="K13421">
            <v>57.07</v>
          </cell>
          <cell r="L13421">
            <v>20</v>
          </cell>
          <cell r="M13421">
            <v>1141.4</v>
          </cell>
          <cell r="N13421">
            <v>510</v>
          </cell>
        </row>
        <row r="13422">
          <cell r="D13422" t="str">
            <v>HGC-26079265</v>
          </cell>
          <cell r="E13422" t="str">
            <v>WGS_DCM5</v>
          </cell>
          <cell r="F13422" t="str">
            <v>PSM-ZM202511180002-0005</v>
          </cell>
          <cell r="G13422" t="str">
            <v>四川大学华西第二医院</v>
          </cell>
          <cell r="H13422" t="str">
            <v>IDT162</v>
          </cell>
          <cell r="I13422">
            <v>90</v>
          </cell>
          <cell r="J13422" t="str">
            <v>WGS-T7</v>
          </cell>
          <cell r="K13422">
            <v>55.1</v>
          </cell>
          <cell r="L13422">
            <v>20</v>
          </cell>
          <cell r="M13422">
            <v>1102</v>
          </cell>
          <cell r="N13422">
            <v>510</v>
          </cell>
        </row>
        <row r="13423">
          <cell r="D13423" t="str">
            <v>HGC-26079266</v>
          </cell>
          <cell r="E13423" t="str">
            <v>WGS_DCM6</v>
          </cell>
          <cell r="F13423" t="str">
            <v>PSM-ZM202511180002-0005</v>
          </cell>
          <cell r="G13423" t="str">
            <v>四川大学华西第二医院</v>
          </cell>
          <cell r="H13423" t="str">
            <v>IDT163</v>
          </cell>
          <cell r="I13423">
            <v>90</v>
          </cell>
          <cell r="J13423" t="str">
            <v>WGS-T7</v>
          </cell>
          <cell r="K13423">
            <v>49.71</v>
          </cell>
          <cell r="L13423">
            <v>20</v>
          </cell>
          <cell r="M13423">
            <v>994.2</v>
          </cell>
          <cell r="N13423">
            <v>510</v>
          </cell>
        </row>
        <row r="13424">
          <cell r="D13424" t="str">
            <v>HGC-26079267</v>
          </cell>
          <cell r="E13424" t="str">
            <v>WGS_DCM7</v>
          </cell>
          <cell r="F13424" t="str">
            <v>PSM-ZM202511180002-0005</v>
          </cell>
          <cell r="G13424" t="str">
            <v>四川大学华西第二医院</v>
          </cell>
          <cell r="H13424" t="str">
            <v>IDT164</v>
          </cell>
          <cell r="I13424">
            <v>90</v>
          </cell>
          <cell r="J13424" t="str">
            <v>WGS-T7</v>
          </cell>
          <cell r="K13424">
            <v>44.6</v>
          </cell>
          <cell r="L13424">
            <v>20</v>
          </cell>
          <cell r="M13424">
            <v>892</v>
          </cell>
          <cell r="N13424">
            <v>510</v>
          </cell>
        </row>
        <row r="13425">
          <cell r="D13425" t="str">
            <v>HGC-26079269</v>
          </cell>
          <cell r="E13425" t="str">
            <v>WGS_DCM9</v>
          </cell>
          <cell r="F13425" t="str">
            <v>PSM-ZM202511180002-0005</v>
          </cell>
          <cell r="G13425" t="str">
            <v>四川大学华西第二医院</v>
          </cell>
          <cell r="H13425" t="str">
            <v>IDT165</v>
          </cell>
          <cell r="I13425">
            <v>90</v>
          </cell>
          <cell r="J13425" t="str">
            <v>WGS-T7</v>
          </cell>
          <cell r="K13425">
            <v>50.75</v>
          </cell>
          <cell r="L13425">
            <v>20</v>
          </cell>
          <cell r="M13425">
            <v>1015</v>
          </cell>
          <cell r="N13425">
            <v>510</v>
          </cell>
        </row>
        <row r="13426">
          <cell r="D13426" t="str">
            <v>HGC-26079270</v>
          </cell>
          <cell r="E13426" t="str">
            <v>WGS_DCM10</v>
          </cell>
          <cell r="F13426" t="str">
            <v>PSM-ZM202511180002-0005</v>
          </cell>
          <cell r="G13426" t="str">
            <v>四川大学华西第二医院</v>
          </cell>
          <cell r="H13426" t="str">
            <v>IDT166</v>
          </cell>
          <cell r="I13426">
            <v>90</v>
          </cell>
          <cell r="J13426" t="str">
            <v>WGS-T7</v>
          </cell>
          <cell r="K13426">
            <v>63.77</v>
          </cell>
          <cell r="L13426">
            <v>20</v>
          </cell>
          <cell r="M13426">
            <v>1275.4</v>
          </cell>
          <cell r="N13426">
            <v>510</v>
          </cell>
        </row>
        <row r="13427">
          <cell r="D13427" t="str">
            <v>HGC-26079271</v>
          </cell>
          <cell r="E13427" t="str">
            <v>WGS_DCM11</v>
          </cell>
          <cell r="F13427" t="str">
            <v>PSM-ZM202511180002-0005</v>
          </cell>
          <cell r="G13427" t="str">
            <v>四川大学华西第二医院</v>
          </cell>
          <cell r="H13427" t="str">
            <v>IDT167</v>
          </cell>
          <cell r="I13427">
            <v>90</v>
          </cell>
          <cell r="J13427" t="str">
            <v>WGS-T7</v>
          </cell>
          <cell r="K13427">
            <v>21.61</v>
          </cell>
          <cell r="L13427">
            <v>20</v>
          </cell>
          <cell r="M13427">
            <v>432.2</v>
          </cell>
          <cell r="N13427">
            <v>510</v>
          </cell>
        </row>
        <row r="13428">
          <cell r="D13428" t="str">
            <v>HGC-26079272</v>
          </cell>
          <cell r="E13428" t="str">
            <v>WGS_DCM12</v>
          </cell>
          <cell r="F13428" t="str">
            <v>PSM-ZM202511180002-0005</v>
          </cell>
          <cell r="G13428" t="str">
            <v>四川大学华西第二医院</v>
          </cell>
          <cell r="H13428" t="str">
            <v>IDT168</v>
          </cell>
          <cell r="I13428">
            <v>90</v>
          </cell>
          <cell r="J13428" t="str">
            <v>WGS-T7</v>
          </cell>
          <cell r="K13428">
            <v>52.34</v>
          </cell>
          <cell r="L13428">
            <v>20</v>
          </cell>
          <cell r="M13428">
            <v>1046.8</v>
          </cell>
          <cell r="N13428">
            <v>510</v>
          </cell>
        </row>
        <row r="13429">
          <cell r="D13429" t="str">
            <v>HGC-26079273</v>
          </cell>
          <cell r="E13429" t="str">
            <v>WGS_DCM13</v>
          </cell>
          <cell r="F13429" t="str">
            <v>PSM-ZM202511180002-0005</v>
          </cell>
          <cell r="G13429" t="str">
            <v>四川大学华西第二医院</v>
          </cell>
          <cell r="H13429" t="str">
            <v>IDT169</v>
          </cell>
          <cell r="I13429">
            <v>90</v>
          </cell>
          <cell r="J13429" t="str">
            <v>WGS-T7</v>
          </cell>
          <cell r="K13429">
            <v>60.43</v>
          </cell>
          <cell r="L13429">
            <v>20</v>
          </cell>
          <cell r="M13429">
            <v>1208.6</v>
          </cell>
          <cell r="N13429">
            <v>510</v>
          </cell>
        </row>
        <row r="13430">
          <cell r="D13430" t="str">
            <v>HGC-26079275</v>
          </cell>
          <cell r="E13430" t="str">
            <v>WGS_DCM15</v>
          </cell>
          <cell r="F13430" t="str">
            <v>PSM-ZM202511180002-0005</v>
          </cell>
          <cell r="G13430" t="str">
            <v>四川大学华西第二医院</v>
          </cell>
          <cell r="H13430" t="str">
            <v>IDT170</v>
          </cell>
          <cell r="I13430">
            <v>90</v>
          </cell>
          <cell r="J13430" t="str">
            <v>WGS-T7</v>
          </cell>
          <cell r="K13430">
            <v>58.96</v>
          </cell>
          <cell r="L13430">
            <v>20</v>
          </cell>
          <cell r="M13430">
            <v>1179.2</v>
          </cell>
          <cell r="N13430">
            <v>510</v>
          </cell>
        </row>
        <row r="13431">
          <cell r="D13431" t="str">
            <v>HGC-26079276</v>
          </cell>
          <cell r="E13431" t="str">
            <v>WGS_DCM16</v>
          </cell>
          <cell r="F13431" t="str">
            <v>PSM-ZM202511180002-0005</v>
          </cell>
          <cell r="G13431" t="str">
            <v>四川大学华西第二医院</v>
          </cell>
          <cell r="H13431" t="str">
            <v>IDT171</v>
          </cell>
          <cell r="I13431">
            <v>90</v>
          </cell>
          <cell r="J13431" t="str">
            <v>WGS-T7</v>
          </cell>
          <cell r="K13431">
            <v>65.17</v>
          </cell>
          <cell r="L13431">
            <v>20</v>
          </cell>
          <cell r="M13431">
            <v>1303.4</v>
          </cell>
          <cell r="N13431">
            <v>510</v>
          </cell>
        </row>
        <row r="13432">
          <cell r="D13432" t="str">
            <v>HGC-26079277</v>
          </cell>
          <cell r="E13432" t="str">
            <v>WGS_DCM17</v>
          </cell>
          <cell r="F13432" t="str">
            <v>PSM-ZM202511180002-0005</v>
          </cell>
          <cell r="G13432" t="str">
            <v>四川大学华西第二医院</v>
          </cell>
          <cell r="H13432" t="str">
            <v>IDT172</v>
          </cell>
          <cell r="I13432">
            <v>90</v>
          </cell>
          <cell r="J13432" t="str">
            <v>WGS-T7</v>
          </cell>
          <cell r="K13432">
            <v>57.18</v>
          </cell>
          <cell r="L13432">
            <v>20</v>
          </cell>
          <cell r="M13432">
            <v>1143.6</v>
          </cell>
          <cell r="N13432">
            <v>510</v>
          </cell>
        </row>
        <row r="13433">
          <cell r="D13433" t="str">
            <v>HGC-26079278</v>
          </cell>
          <cell r="E13433" t="str">
            <v>WGS_DCM18</v>
          </cell>
          <cell r="F13433" t="str">
            <v>PSM-ZM202511180002-0005</v>
          </cell>
          <cell r="G13433" t="str">
            <v>四川大学华西第二医院</v>
          </cell>
          <cell r="H13433" t="str">
            <v>IDT173</v>
          </cell>
          <cell r="I13433">
            <v>90</v>
          </cell>
          <cell r="J13433" t="str">
            <v>WGS-T7</v>
          </cell>
          <cell r="K13433">
            <v>55.14</v>
          </cell>
          <cell r="L13433">
            <v>20</v>
          </cell>
          <cell r="M13433">
            <v>1102.8</v>
          </cell>
          <cell r="N13433">
            <v>510</v>
          </cell>
        </row>
        <row r="13434">
          <cell r="D13434" t="str">
            <v>HGC-26079279</v>
          </cell>
          <cell r="E13434" t="str">
            <v>WGS_DCM19</v>
          </cell>
          <cell r="F13434" t="str">
            <v>PSM-ZM202511180002-0005</v>
          </cell>
          <cell r="G13434" t="str">
            <v>四川大学华西第二医院</v>
          </cell>
          <cell r="H13434" t="str">
            <v>IDT174</v>
          </cell>
          <cell r="I13434">
            <v>90</v>
          </cell>
          <cell r="J13434" t="str">
            <v>WGS-T7</v>
          </cell>
          <cell r="K13434">
            <v>53</v>
          </cell>
          <cell r="L13434">
            <v>20</v>
          </cell>
          <cell r="M13434">
            <v>1060</v>
          </cell>
          <cell r="N13434">
            <v>510</v>
          </cell>
        </row>
        <row r="13435">
          <cell r="D13435" t="str">
            <v>HGC-26079280</v>
          </cell>
          <cell r="E13435" t="str">
            <v>WGS_DCM20</v>
          </cell>
          <cell r="F13435" t="str">
            <v>PSM-ZM202511180002-0005</v>
          </cell>
          <cell r="G13435" t="str">
            <v>四川大学华西第二医院</v>
          </cell>
          <cell r="H13435" t="str">
            <v>IDT175</v>
          </cell>
          <cell r="I13435">
            <v>90</v>
          </cell>
          <cell r="J13435" t="str">
            <v>WGS-T7</v>
          </cell>
          <cell r="K13435">
            <v>64.83</v>
          </cell>
          <cell r="L13435">
            <v>20</v>
          </cell>
          <cell r="M13435">
            <v>1296.6</v>
          </cell>
          <cell r="N13435">
            <v>510</v>
          </cell>
        </row>
        <row r="13436">
          <cell r="D13436" t="str">
            <v>HGC-26079281</v>
          </cell>
          <cell r="E13436" t="str">
            <v>WGS_DCM21</v>
          </cell>
          <cell r="F13436" t="str">
            <v>PSM-ZM202511180002-0005</v>
          </cell>
          <cell r="G13436" t="str">
            <v>四川大学华西第二医院</v>
          </cell>
          <cell r="H13436" t="str">
            <v>IDT176</v>
          </cell>
          <cell r="I13436">
            <v>90</v>
          </cell>
          <cell r="J13436" t="str">
            <v>WGS-T7</v>
          </cell>
          <cell r="K13436">
            <v>71.82</v>
          </cell>
          <cell r="L13436">
            <v>20</v>
          </cell>
          <cell r="M13436">
            <v>1436.4</v>
          </cell>
          <cell r="N13436">
            <v>510</v>
          </cell>
        </row>
        <row r="13437">
          <cell r="D13437" t="str">
            <v>HGC-26079282</v>
          </cell>
          <cell r="E13437" t="str">
            <v>WGS_DCM22</v>
          </cell>
          <cell r="F13437" t="str">
            <v>PSM-ZM202511180002-0005</v>
          </cell>
          <cell r="G13437" t="str">
            <v>四川大学华西第二医院</v>
          </cell>
          <cell r="H13437" t="str">
            <v>IDT177</v>
          </cell>
          <cell r="I13437">
            <v>90</v>
          </cell>
          <cell r="J13437" t="str">
            <v>WGS-T7</v>
          </cell>
          <cell r="K13437">
            <v>59.19</v>
          </cell>
          <cell r="L13437">
            <v>20</v>
          </cell>
          <cell r="M13437">
            <v>1183.8</v>
          </cell>
          <cell r="N13437">
            <v>510</v>
          </cell>
        </row>
        <row r="13438">
          <cell r="D13438" t="str">
            <v>HGC-26079283</v>
          </cell>
          <cell r="E13438" t="str">
            <v>WGS_DCM23</v>
          </cell>
          <cell r="F13438" t="str">
            <v>PSM-ZM202511180002-0005</v>
          </cell>
          <cell r="G13438" t="str">
            <v>四川大学华西第二医院</v>
          </cell>
          <cell r="H13438" t="str">
            <v>IDT178</v>
          </cell>
          <cell r="I13438">
            <v>90</v>
          </cell>
          <cell r="J13438" t="str">
            <v>WGS-T7</v>
          </cell>
          <cell r="K13438">
            <v>60.97</v>
          </cell>
          <cell r="L13438">
            <v>20</v>
          </cell>
          <cell r="M13438">
            <v>1219.4</v>
          </cell>
          <cell r="N13438">
            <v>510</v>
          </cell>
        </row>
        <row r="13439">
          <cell r="D13439" t="str">
            <v>HGC-26079284</v>
          </cell>
          <cell r="E13439" t="str">
            <v>WGS_DCM24</v>
          </cell>
          <cell r="F13439" t="str">
            <v>PSM-ZM202511180002-0005</v>
          </cell>
          <cell r="G13439" t="str">
            <v>四川大学华西第二医院</v>
          </cell>
          <cell r="H13439" t="str">
            <v>IDT179</v>
          </cell>
          <cell r="I13439">
            <v>90</v>
          </cell>
          <cell r="J13439" t="str">
            <v>WGS-T7</v>
          </cell>
          <cell r="K13439">
            <v>61.49</v>
          </cell>
          <cell r="L13439">
            <v>20</v>
          </cell>
          <cell r="M13439">
            <v>1229.8</v>
          </cell>
          <cell r="N13439">
            <v>510</v>
          </cell>
        </row>
        <row r="13440">
          <cell r="D13440" t="str">
            <v>HGC-26079285</v>
          </cell>
          <cell r="E13440" t="str">
            <v>WGS_DCM25</v>
          </cell>
          <cell r="F13440" t="str">
            <v>PSM-ZM202511180002-0005</v>
          </cell>
          <cell r="G13440" t="str">
            <v>四川大学华西第二医院</v>
          </cell>
          <cell r="H13440" t="str">
            <v>IDT180</v>
          </cell>
          <cell r="I13440">
            <v>90</v>
          </cell>
          <cell r="J13440" t="str">
            <v>WGS-T7</v>
          </cell>
          <cell r="K13440">
            <v>58.11</v>
          </cell>
          <cell r="L13440">
            <v>20</v>
          </cell>
          <cell r="M13440">
            <v>1162.2</v>
          </cell>
          <cell r="N13440">
            <v>510</v>
          </cell>
        </row>
        <row r="13441">
          <cell r="D13441" t="str">
            <v>HGC-26079286</v>
          </cell>
          <cell r="E13441" t="str">
            <v>WGS_DCM26</v>
          </cell>
          <cell r="F13441" t="str">
            <v>PSM-ZM202511180002-0005</v>
          </cell>
          <cell r="G13441" t="str">
            <v>四川大学华西第二医院</v>
          </cell>
          <cell r="H13441" t="str">
            <v>IDT181</v>
          </cell>
          <cell r="I13441">
            <v>90</v>
          </cell>
          <cell r="J13441" t="str">
            <v>WGS-T7</v>
          </cell>
          <cell r="K13441">
            <v>56.7</v>
          </cell>
          <cell r="L13441">
            <v>20</v>
          </cell>
          <cell r="M13441">
            <v>1134</v>
          </cell>
          <cell r="N13441">
            <v>510</v>
          </cell>
        </row>
        <row r="13442">
          <cell r="D13442" t="str">
            <v>HGC-26081116</v>
          </cell>
          <cell r="E13442" t="str">
            <v>RZF20260416-GBO</v>
          </cell>
          <cell r="F13442" t="str">
            <v>PSM-ZM202604230007-0001</v>
          </cell>
          <cell r="G13442" t="str">
            <v>苏州大学附属第一医院</v>
          </cell>
          <cell r="H13442" t="str">
            <v>IDT182</v>
          </cell>
          <cell r="I13442">
            <v>150</v>
          </cell>
          <cell r="J13442" t="str">
            <v>WGS-T7</v>
          </cell>
          <cell r="K13442">
            <v>65.01</v>
          </cell>
          <cell r="L13442">
            <v>20</v>
          </cell>
          <cell r="M13442">
            <v>1300.2</v>
          </cell>
          <cell r="N13442">
            <v>510</v>
          </cell>
        </row>
        <row r="13443">
          <cell r="D13443" t="str">
            <v>HGC-26081118</v>
          </cell>
          <cell r="E13443" t="str">
            <v>RZF20260416-PBMC</v>
          </cell>
          <cell r="F13443" t="str">
            <v>PSM-ZM202604230007-0002</v>
          </cell>
          <cell r="G13443" t="str">
            <v>苏州大学附属第一医院</v>
          </cell>
          <cell r="H13443" t="str">
            <v>IDT183</v>
          </cell>
          <cell r="I13443">
            <v>90</v>
          </cell>
          <cell r="J13443" t="str">
            <v>WGS-T7</v>
          </cell>
          <cell r="K13443">
            <v>65.73</v>
          </cell>
          <cell r="L13443">
            <v>20</v>
          </cell>
          <cell r="M13443">
            <v>1314.6</v>
          </cell>
          <cell r="N13443">
            <v>510</v>
          </cell>
        </row>
        <row r="13444">
          <cell r="D13444" t="str">
            <v>HGC-26081119</v>
          </cell>
          <cell r="E13444" t="str">
            <v>CMJ20260508-PBMC</v>
          </cell>
          <cell r="F13444" t="str">
            <v>PSM-ZM202604230007-0002</v>
          </cell>
          <cell r="G13444" t="str">
            <v>苏州大学附属第一医院</v>
          </cell>
          <cell r="H13444" t="str">
            <v>IDT184</v>
          </cell>
          <cell r="I13444">
            <v>90</v>
          </cell>
          <cell r="J13444" t="str">
            <v>WGS-T7</v>
          </cell>
          <cell r="K13444">
            <v>63.29</v>
          </cell>
          <cell r="L13444">
            <v>20</v>
          </cell>
          <cell r="M13444">
            <v>1265.8</v>
          </cell>
          <cell r="N13444">
            <v>510</v>
          </cell>
        </row>
        <row r="13445">
          <cell r="D13445" t="str">
            <v>HGC-26079682</v>
          </cell>
          <cell r="E13445" t="str">
            <v>Jellyfish20260629-DNA</v>
          </cell>
          <cell r="F13445" t="str">
            <v>PSM-ZM202606280001-0002</v>
          </cell>
          <cell r="G13445" t="str">
            <v>清华大学深圳国际研究生院</v>
          </cell>
          <cell r="H13445" t="str">
            <v>IDT185</v>
          </cell>
          <cell r="I13445">
            <v>30</v>
          </cell>
          <cell r="J13445" t="str">
            <v>WGS</v>
          </cell>
          <cell r="K13445">
            <v>51.54</v>
          </cell>
          <cell r="L13445">
            <v>20</v>
          </cell>
          <cell r="M13445">
            <v>1030.8</v>
          </cell>
          <cell r="N13445">
            <v>510</v>
          </cell>
        </row>
        <row r="13446">
          <cell r="D13446" t="str">
            <v>HGC-26079592</v>
          </cell>
          <cell r="E13446" t="str">
            <v>treat1</v>
          </cell>
          <cell r="F13446" t="str">
            <v>HGC20250228004-0156</v>
          </cell>
          <cell r="G13446" t="str">
            <v>厦门华诺海普生物科技有限公司</v>
          </cell>
          <cell r="H13446" t="str">
            <v>IDT377</v>
          </cell>
          <cell r="I13446">
            <v>6</v>
          </cell>
          <cell r="J13446" t="str">
            <v>mRNA-T7</v>
          </cell>
          <cell r="K13446">
            <v>62.65</v>
          </cell>
          <cell r="L13446">
            <v>30</v>
          </cell>
          <cell r="M13446">
            <v>1879.5</v>
          </cell>
          <cell r="N13446">
            <v>500</v>
          </cell>
        </row>
        <row r="13447">
          <cell r="D13447" t="str">
            <v>HGC-26079593</v>
          </cell>
          <cell r="E13447" t="str">
            <v>treat2</v>
          </cell>
          <cell r="F13447" t="str">
            <v>HGC20250228004-0156</v>
          </cell>
          <cell r="G13447" t="str">
            <v>厦门华诺海普生物科技有限公司</v>
          </cell>
          <cell r="H13447" t="str">
            <v>IDT378</v>
          </cell>
          <cell r="I13447">
            <v>6</v>
          </cell>
          <cell r="J13447" t="str">
            <v>mRNA-T7</v>
          </cell>
          <cell r="K13447">
            <v>67.82</v>
          </cell>
          <cell r="L13447">
            <v>30</v>
          </cell>
          <cell r="M13447">
            <v>2034.6</v>
          </cell>
          <cell r="N13447">
            <v>500</v>
          </cell>
        </row>
        <row r="13448">
          <cell r="D13448" t="str">
            <v>HGC-26080421</v>
          </cell>
          <cell r="E13448" t="str">
            <v>Bri0.5 T1</v>
          </cell>
          <cell r="F13448" t="str">
            <v>PSM-ZM202605250010-0004</v>
          </cell>
          <cell r="G13448" t="str">
            <v>中山大学肿瘤防治中心</v>
          </cell>
          <cell r="H13448" t="str">
            <v>IDT379</v>
          </cell>
          <cell r="I13448">
            <v>6</v>
          </cell>
          <cell r="J13448" t="str">
            <v>mRNA</v>
          </cell>
          <cell r="K13448">
            <v>62.87</v>
          </cell>
          <cell r="L13448">
            <v>30</v>
          </cell>
          <cell r="M13448">
            <v>1886.1</v>
          </cell>
          <cell r="N13448">
            <v>500</v>
          </cell>
        </row>
        <row r="13449">
          <cell r="D13449" t="str">
            <v>HGC-26080423</v>
          </cell>
          <cell r="E13449" t="str">
            <v>Bri0.5 T3</v>
          </cell>
          <cell r="F13449" t="str">
            <v>PSM-ZM202605250010-0004</v>
          </cell>
          <cell r="G13449" t="str">
            <v>中山大学肿瘤防治中心</v>
          </cell>
          <cell r="H13449" t="str">
            <v>IDT380</v>
          </cell>
          <cell r="I13449">
            <v>6</v>
          </cell>
          <cell r="J13449" t="str">
            <v>mRNA</v>
          </cell>
          <cell r="K13449">
            <v>72.04</v>
          </cell>
          <cell r="L13449">
            <v>30</v>
          </cell>
          <cell r="M13449">
            <v>2161.2</v>
          </cell>
          <cell r="N13449">
            <v>500</v>
          </cell>
        </row>
        <row r="13450">
          <cell r="D13450" t="str">
            <v>HGC-26080448</v>
          </cell>
          <cell r="E13450" t="str">
            <v>DSF-4W-R3</v>
          </cell>
          <cell r="F13450" t="str">
            <v>PSM-ZM202605250010-0004</v>
          </cell>
          <cell r="G13450" t="str">
            <v>中山大学肿瘤防治中心</v>
          </cell>
          <cell r="H13450" t="str">
            <v>IDT381</v>
          </cell>
          <cell r="I13450">
            <v>6</v>
          </cell>
          <cell r="J13450" t="str">
            <v>mRNA</v>
          </cell>
          <cell r="K13450">
            <v>63.13</v>
          </cell>
          <cell r="L13450">
            <v>30</v>
          </cell>
          <cell r="M13450">
            <v>1893.9</v>
          </cell>
          <cell r="N13450">
            <v>500</v>
          </cell>
        </row>
        <row r="13451">
          <cell r="D13451" t="str">
            <v>HGC-26074494-4</v>
          </cell>
          <cell r="E13451" t="str">
            <v>PCR90_50_2</v>
          </cell>
          <cell r="F13451" t="str">
            <v>PSM-ZM202606090007-0001</v>
          </cell>
          <cell r="G13451" t="str">
            <v>深圳华大基因股份有限公司</v>
          </cell>
          <cell r="H13451" t="str">
            <v>IDT289</v>
          </cell>
          <cell r="I13451">
            <v>150</v>
          </cell>
          <cell r="J13451" t="str">
            <v>WGS</v>
          </cell>
          <cell r="K13451">
            <v>26.315</v>
          </cell>
          <cell r="L13451">
            <v>20</v>
          </cell>
          <cell r="M13451">
            <v>526.3</v>
          </cell>
          <cell r="N13451">
            <v>500</v>
          </cell>
        </row>
        <row r="13452">
          <cell r="D13452" t="str">
            <v>HGC-26074494-5</v>
          </cell>
          <cell r="E13452" t="str">
            <v>PCR90_50_3</v>
          </cell>
          <cell r="F13452" t="str">
            <v>PSM-ZM202606090007-0001</v>
          </cell>
          <cell r="G13452" t="str">
            <v>深圳华大基因股份有限公司</v>
          </cell>
          <cell r="H13452" t="str">
            <v>IDT290</v>
          </cell>
          <cell r="I13452">
            <v>150</v>
          </cell>
          <cell r="J13452" t="str">
            <v>WGS</v>
          </cell>
          <cell r="K13452">
            <v>27.895</v>
          </cell>
          <cell r="L13452">
            <v>20</v>
          </cell>
          <cell r="M13452">
            <v>557.9</v>
          </cell>
          <cell r="N13452">
            <v>500</v>
          </cell>
        </row>
        <row r="13453">
          <cell r="D13453" t="str">
            <v>HGC-26074494-6</v>
          </cell>
          <cell r="E13453" t="str">
            <v>PCR90_200_2</v>
          </cell>
          <cell r="F13453" t="str">
            <v>PSM-ZM202606090007-0001</v>
          </cell>
          <cell r="G13453" t="str">
            <v>深圳华大基因股份有限公司</v>
          </cell>
          <cell r="H13453" t="str">
            <v>IDT291</v>
          </cell>
          <cell r="I13453">
            <v>150</v>
          </cell>
          <cell r="J13453" t="str">
            <v>WGS</v>
          </cell>
          <cell r="K13453">
            <v>27.96</v>
          </cell>
          <cell r="L13453">
            <v>20</v>
          </cell>
          <cell r="M13453">
            <v>559.2</v>
          </cell>
          <cell r="N13453">
            <v>500</v>
          </cell>
        </row>
        <row r="13454">
          <cell r="D13454" t="str">
            <v>HGC-26074494-7</v>
          </cell>
          <cell r="E13454" t="str">
            <v>PCR90_200_3</v>
          </cell>
          <cell r="F13454" t="str">
            <v>PSM-ZM202606090007-0001</v>
          </cell>
          <cell r="G13454" t="str">
            <v>深圳华大基因股份有限公司</v>
          </cell>
          <cell r="H13454" t="str">
            <v>IDT292</v>
          </cell>
          <cell r="I13454">
            <v>150</v>
          </cell>
          <cell r="J13454" t="str">
            <v>WGS</v>
          </cell>
          <cell r="K13454">
            <v>28.69</v>
          </cell>
          <cell r="L13454">
            <v>20</v>
          </cell>
          <cell r="M13454">
            <v>573.8</v>
          </cell>
          <cell r="N13454">
            <v>500</v>
          </cell>
        </row>
        <row r="13455">
          <cell r="D13455" t="str">
            <v>HGC-26074494-8</v>
          </cell>
          <cell r="E13455" t="str">
            <v>PCRfree90_1000_2</v>
          </cell>
          <cell r="F13455" t="str">
            <v>PSM-ZM202606090007-0001</v>
          </cell>
          <cell r="G13455" t="str">
            <v>深圳华大基因股份有限公司</v>
          </cell>
          <cell r="H13455" t="str">
            <v>IDT293</v>
          </cell>
          <cell r="I13455">
            <v>150</v>
          </cell>
          <cell r="J13455" t="str">
            <v>WGS</v>
          </cell>
          <cell r="K13455">
            <v>7.838</v>
          </cell>
          <cell r="L13455">
            <v>20</v>
          </cell>
          <cell r="M13455">
            <v>156.76</v>
          </cell>
          <cell r="N13455">
            <v>500</v>
          </cell>
        </row>
        <row r="13456">
          <cell r="D13456" t="str">
            <v>HGC-26074494-9</v>
          </cell>
          <cell r="E13456" t="str">
            <v>PCRfree90_1000_3</v>
          </cell>
          <cell r="F13456" t="str">
            <v>PSM-ZM202606090007-0001</v>
          </cell>
          <cell r="G13456" t="str">
            <v>深圳华大基因股份有限公司</v>
          </cell>
          <cell r="H13456" t="str">
            <v>IDT294</v>
          </cell>
          <cell r="I13456">
            <v>150</v>
          </cell>
          <cell r="J13456" t="str">
            <v>WGS</v>
          </cell>
          <cell r="K13456">
            <v>7.1445</v>
          </cell>
          <cell r="L13456">
            <v>20</v>
          </cell>
          <cell r="M13456">
            <v>142.89</v>
          </cell>
          <cell r="N13456">
            <v>500</v>
          </cell>
        </row>
        <row r="13457">
          <cell r="D13457" t="str">
            <v>HGC-26074497-4</v>
          </cell>
          <cell r="E13457" t="str">
            <v>PCR91_50_2</v>
          </cell>
          <cell r="F13457" t="str">
            <v>PSM-ZM202606090007-0001</v>
          </cell>
          <cell r="G13457" t="str">
            <v>深圳华大基因股份有限公司</v>
          </cell>
          <cell r="H13457" t="str">
            <v>IDT297</v>
          </cell>
          <cell r="I13457">
            <v>150</v>
          </cell>
          <cell r="J13457" t="str">
            <v>WGS</v>
          </cell>
          <cell r="K13457">
            <v>21.685</v>
          </cell>
          <cell r="L13457">
            <v>20</v>
          </cell>
          <cell r="M13457">
            <v>433.7</v>
          </cell>
          <cell r="N13457">
            <v>500</v>
          </cell>
        </row>
        <row r="13458">
          <cell r="D13458" t="str">
            <v>HGC-26074497-5</v>
          </cell>
          <cell r="E13458" t="str">
            <v>PCR91_50_3</v>
          </cell>
          <cell r="F13458" t="str">
            <v>PSM-ZM202606090007-0001</v>
          </cell>
          <cell r="G13458" t="str">
            <v>深圳华大基因股份有限公司</v>
          </cell>
          <cell r="H13458" t="str">
            <v>IDT298</v>
          </cell>
          <cell r="I13458">
            <v>150</v>
          </cell>
          <cell r="J13458" t="str">
            <v>WGS</v>
          </cell>
          <cell r="K13458">
            <v>28.76</v>
          </cell>
          <cell r="L13458">
            <v>20</v>
          </cell>
          <cell r="M13458">
            <v>575.2</v>
          </cell>
          <cell r="N13458">
            <v>500</v>
          </cell>
        </row>
        <row r="13459">
          <cell r="D13459" t="str">
            <v>HGC-26074497-6</v>
          </cell>
          <cell r="E13459" t="str">
            <v>PCR91_200_2</v>
          </cell>
          <cell r="F13459" t="str">
            <v>PSM-ZM202606090007-0001</v>
          </cell>
          <cell r="G13459" t="str">
            <v>深圳华大基因股份有限公司</v>
          </cell>
          <cell r="H13459" t="str">
            <v>IDT299</v>
          </cell>
          <cell r="I13459">
            <v>150</v>
          </cell>
          <cell r="J13459" t="str">
            <v>WGS</v>
          </cell>
          <cell r="K13459">
            <v>27.2</v>
          </cell>
          <cell r="L13459">
            <v>20</v>
          </cell>
          <cell r="M13459">
            <v>544</v>
          </cell>
          <cell r="N13459">
            <v>500</v>
          </cell>
        </row>
        <row r="13460">
          <cell r="D13460" t="str">
            <v>HGC-26074497-7</v>
          </cell>
          <cell r="E13460" t="str">
            <v>PCR91_200_3</v>
          </cell>
          <cell r="F13460" t="str">
            <v>PSM-ZM202606090007-0001</v>
          </cell>
          <cell r="G13460" t="str">
            <v>深圳华大基因股份有限公司</v>
          </cell>
          <cell r="H13460" t="str">
            <v>IDT300</v>
          </cell>
          <cell r="I13460">
            <v>150</v>
          </cell>
          <cell r="J13460" t="str">
            <v>WGS</v>
          </cell>
          <cell r="K13460">
            <v>28.115</v>
          </cell>
          <cell r="L13460">
            <v>20</v>
          </cell>
          <cell r="M13460">
            <v>562.3</v>
          </cell>
          <cell r="N13460">
            <v>500</v>
          </cell>
        </row>
        <row r="13461">
          <cell r="D13461" t="str">
            <v>HGC-26074497-8</v>
          </cell>
          <cell r="E13461" t="str">
            <v>PCRfree91_1000_2</v>
          </cell>
          <cell r="F13461" t="str">
            <v>PSM-ZM202606090007-0001</v>
          </cell>
          <cell r="G13461" t="str">
            <v>深圳华大基因股份有限公司</v>
          </cell>
          <cell r="H13461" t="str">
            <v>IDT301</v>
          </cell>
          <cell r="I13461">
            <v>150</v>
          </cell>
          <cell r="J13461" t="str">
            <v>WGS</v>
          </cell>
          <cell r="K13461">
            <v>9.924</v>
          </cell>
          <cell r="L13461">
            <v>20</v>
          </cell>
          <cell r="M13461">
            <v>198.48</v>
          </cell>
          <cell r="N13461">
            <v>500</v>
          </cell>
        </row>
        <row r="13462">
          <cell r="D13462" t="str">
            <v>HGC-26074497-9</v>
          </cell>
          <cell r="E13462" t="str">
            <v>PCRfree91_1000_3</v>
          </cell>
          <cell r="F13462" t="str">
            <v>PSM-ZM202606090007-0001</v>
          </cell>
          <cell r="G13462" t="str">
            <v>深圳华大基因股份有限公司</v>
          </cell>
          <cell r="H13462" t="str">
            <v>IDT302</v>
          </cell>
          <cell r="I13462">
            <v>150</v>
          </cell>
          <cell r="J13462" t="str">
            <v>WGS</v>
          </cell>
          <cell r="K13462">
            <v>9.8015</v>
          </cell>
          <cell r="L13462">
            <v>20</v>
          </cell>
          <cell r="M13462">
            <v>196.03</v>
          </cell>
          <cell r="N13462">
            <v>500</v>
          </cell>
        </row>
        <row r="13463">
          <cell r="D13463" t="str">
            <v>HGC-26074500-4</v>
          </cell>
          <cell r="E13463" t="str">
            <v>PCR92_50_2</v>
          </cell>
          <cell r="F13463" t="str">
            <v>PSM-ZM202606090007-0001</v>
          </cell>
          <cell r="G13463" t="str">
            <v>深圳华大基因股份有限公司</v>
          </cell>
          <cell r="H13463" t="str">
            <v>IDT305</v>
          </cell>
          <cell r="I13463">
            <v>150</v>
          </cell>
          <cell r="J13463" t="str">
            <v>WGS</v>
          </cell>
          <cell r="K13463">
            <v>34.72</v>
          </cell>
          <cell r="L13463">
            <v>20</v>
          </cell>
          <cell r="M13463">
            <v>694.4</v>
          </cell>
          <cell r="N13463">
            <v>500</v>
          </cell>
        </row>
        <row r="13464">
          <cell r="D13464" t="str">
            <v>HGC-26074500-5</v>
          </cell>
          <cell r="E13464" t="str">
            <v>PCR92_50_3</v>
          </cell>
          <cell r="F13464" t="str">
            <v>PSM-ZM202606090007-0001</v>
          </cell>
          <cell r="G13464" t="str">
            <v>深圳华大基因股份有限公司</v>
          </cell>
          <cell r="H13464" t="str">
            <v>IDT306</v>
          </cell>
          <cell r="I13464">
            <v>150</v>
          </cell>
          <cell r="J13464" t="str">
            <v>WGS</v>
          </cell>
          <cell r="K13464">
            <v>26.35</v>
          </cell>
          <cell r="L13464">
            <v>20</v>
          </cell>
          <cell r="M13464">
            <v>527</v>
          </cell>
          <cell r="N13464">
            <v>500</v>
          </cell>
        </row>
        <row r="13465">
          <cell r="D13465" t="str">
            <v>HGC-26074500-6</v>
          </cell>
          <cell r="E13465" t="str">
            <v>PCR92_200_2</v>
          </cell>
          <cell r="F13465" t="str">
            <v>PSM-ZM202606090007-0001</v>
          </cell>
          <cell r="G13465" t="str">
            <v>深圳华大基因股份有限公司</v>
          </cell>
          <cell r="H13465" t="str">
            <v>IDT307</v>
          </cell>
          <cell r="I13465">
            <v>150</v>
          </cell>
          <cell r="J13465" t="str">
            <v>WGS</v>
          </cell>
          <cell r="K13465">
            <v>29.595</v>
          </cell>
          <cell r="L13465">
            <v>20</v>
          </cell>
          <cell r="M13465">
            <v>591.9</v>
          </cell>
          <cell r="N13465">
            <v>500</v>
          </cell>
        </row>
        <row r="13466">
          <cell r="D13466" t="str">
            <v>HGC-26074500-7</v>
          </cell>
          <cell r="E13466" t="str">
            <v>PCR92_200_3</v>
          </cell>
          <cell r="F13466" t="str">
            <v>PSM-ZM202606090007-0001</v>
          </cell>
          <cell r="G13466" t="str">
            <v>深圳华大基因股份有限公司</v>
          </cell>
          <cell r="H13466" t="str">
            <v>IDT308</v>
          </cell>
          <cell r="I13466">
            <v>150</v>
          </cell>
          <cell r="J13466" t="str">
            <v>WGS</v>
          </cell>
          <cell r="K13466">
            <v>27.89</v>
          </cell>
          <cell r="L13466">
            <v>20</v>
          </cell>
          <cell r="M13466">
            <v>557.8</v>
          </cell>
          <cell r="N13466">
            <v>500</v>
          </cell>
        </row>
        <row r="13467">
          <cell r="D13467" t="str">
            <v>HGC-26074500-8</v>
          </cell>
          <cell r="E13467" t="str">
            <v>PCRfree92_1000_2</v>
          </cell>
          <cell r="F13467" t="str">
            <v>PSM-ZM202606090007-0001</v>
          </cell>
          <cell r="G13467" t="str">
            <v>深圳华大基因股份有限公司</v>
          </cell>
          <cell r="H13467" t="str">
            <v>IDT309</v>
          </cell>
          <cell r="I13467">
            <v>150</v>
          </cell>
          <cell r="J13467" t="str">
            <v>WGS</v>
          </cell>
          <cell r="K13467">
            <v>10.645</v>
          </cell>
          <cell r="L13467">
            <v>20</v>
          </cell>
          <cell r="M13467">
            <v>212.9</v>
          </cell>
          <cell r="N13467">
            <v>500</v>
          </cell>
        </row>
        <row r="13468">
          <cell r="D13468" t="str">
            <v>HGC-26074500-9</v>
          </cell>
          <cell r="E13468" t="str">
            <v>PCRfree92_1000_3</v>
          </cell>
          <cell r="F13468" t="str">
            <v>PSM-ZM202606090007-0001</v>
          </cell>
          <cell r="G13468" t="str">
            <v>深圳华大基因股份有限公司</v>
          </cell>
          <cell r="H13468" t="str">
            <v>IDT310</v>
          </cell>
          <cell r="I13468">
            <v>150</v>
          </cell>
          <cell r="J13468" t="str">
            <v>WGS</v>
          </cell>
          <cell r="K13468">
            <v>10.955</v>
          </cell>
          <cell r="L13468">
            <v>20</v>
          </cell>
          <cell r="M13468">
            <v>219.1</v>
          </cell>
          <cell r="N13468">
            <v>500</v>
          </cell>
        </row>
        <row r="13469">
          <cell r="D13469" t="str">
            <v>HGC-26074503-4</v>
          </cell>
          <cell r="E13469" t="str">
            <v>PCR93_50_2</v>
          </cell>
          <cell r="F13469" t="str">
            <v>PSM-ZM202606090007-0001</v>
          </cell>
          <cell r="G13469" t="str">
            <v>深圳华大基因股份有限公司</v>
          </cell>
          <cell r="H13469" t="str">
            <v>IDT313</v>
          </cell>
          <cell r="I13469">
            <v>150</v>
          </cell>
          <cell r="J13469" t="str">
            <v>WGS</v>
          </cell>
          <cell r="K13469">
            <v>23.99</v>
          </cell>
          <cell r="L13469">
            <v>20</v>
          </cell>
          <cell r="M13469">
            <v>479.8</v>
          </cell>
          <cell r="N13469">
            <v>500</v>
          </cell>
        </row>
        <row r="13470">
          <cell r="D13470" t="str">
            <v>HGC-26074503-5</v>
          </cell>
          <cell r="E13470" t="str">
            <v>PCR93_50_3</v>
          </cell>
          <cell r="F13470" t="str">
            <v>PSM-ZM202606090007-0001</v>
          </cell>
          <cell r="G13470" t="str">
            <v>深圳华大基因股份有限公司</v>
          </cell>
          <cell r="H13470" t="str">
            <v>IDT314</v>
          </cell>
          <cell r="I13470">
            <v>150</v>
          </cell>
          <cell r="J13470" t="str">
            <v>WGS</v>
          </cell>
          <cell r="K13470">
            <v>25.155</v>
          </cell>
          <cell r="L13470">
            <v>20</v>
          </cell>
          <cell r="M13470">
            <v>503.1</v>
          </cell>
          <cell r="N13470">
            <v>500</v>
          </cell>
        </row>
        <row r="13471">
          <cell r="D13471" t="str">
            <v>HGC-26074503-6</v>
          </cell>
          <cell r="E13471" t="str">
            <v>PCR93_200_2</v>
          </cell>
          <cell r="F13471" t="str">
            <v>PSM-ZM202606090007-0001</v>
          </cell>
          <cell r="G13471" t="str">
            <v>深圳华大基因股份有限公司</v>
          </cell>
          <cell r="H13471" t="str">
            <v>IDT315</v>
          </cell>
          <cell r="I13471">
            <v>150</v>
          </cell>
          <cell r="J13471" t="str">
            <v>WGS</v>
          </cell>
          <cell r="K13471">
            <v>26.925</v>
          </cell>
          <cell r="L13471">
            <v>20</v>
          </cell>
          <cell r="M13471">
            <v>538.5</v>
          </cell>
          <cell r="N13471">
            <v>500</v>
          </cell>
        </row>
        <row r="13472">
          <cell r="D13472" t="str">
            <v>HGC-26074503-7</v>
          </cell>
          <cell r="E13472" t="str">
            <v>PCR93_200_3</v>
          </cell>
          <cell r="F13472" t="str">
            <v>PSM-ZM202606090007-0001</v>
          </cell>
          <cell r="G13472" t="str">
            <v>深圳华大基因股份有限公司</v>
          </cell>
          <cell r="H13472" t="str">
            <v>IDT316</v>
          </cell>
          <cell r="I13472">
            <v>150</v>
          </cell>
          <cell r="J13472" t="str">
            <v>WGS</v>
          </cell>
          <cell r="K13472">
            <v>27.355</v>
          </cell>
          <cell r="L13472">
            <v>20</v>
          </cell>
          <cell r="M13472">
            <v>547.1</v>
          </cell>
          <cell r="N13472">
            <v>500</v>
          </cell>
        </row>
        <row r="13473">
          <cell r="D13473" t="str">
            <v>HGC-26074503-8</v>
          </cell>
          <cell r="E13473" t="str">
            <v>PCRfree93_1000_2</v>
          </cell>
          <cell r="F13473" t="str">
            <v>PSM-ZM202606090007-0001</v>
          </cell>
          <cell r="G13473" t="str">
            <v>深圳华大基因股份有限公司</v>
          </cell>
          <cell r="H13473" t="str">
            <v>IDT317</v>
          </cell>
          <cell r="I13473">
            <v>150</v>
          </cell>
          <cell r="J13473" t="str">
            <v>WGS</v>
          </cell>
          <cell r="K13473">
            <v>9.16</v>
          </cell>
          <cell r="L13473">
            <v>20</v>
          </cell>
          <cell r="M13473">
            <v>183.2</v>
          </cell>
          <cell r="N13473">
            <v>500</v>
          </cell>
        </row>
        <row r="13474">
          <cell r="D13474" t="str">
            <v>HGC-26074503-9</v>
          </cell>
          <cell r="E13474" t="str">
            <v>PCRfree93_1000_3</v>
          </cell>
          <cell r="F13474" t="str">
            <v>PSM-ZM202606090007-0001</v>
          </cell>
          <cell r="G13474" t="str">
            <v>深圳华大基因股份有限公司</v>
          </cell>
          <cell r="H13474" t="str">
            <v>IDT318</v>
          </cell>
          <cell r="I13474">
            <v>150</v>
          </cell>
          <cell r="J13474" t="str">
            <v>WGS</v>
          </cell>
          <cell r="K13474">
            <v>10.445</v>
          </cell>
          <cell r="L13474">
            <v>20</v>
          </cell>
          <cell r="M13474">
            <v>208.9</v>
          </cell>
          <cell r="N13474">
            <v>500</v>
          </cell>
        </row>
        <row r="13475">
          <cell r="D13475" t="str">
            <v>HGC-26082874</v>
          </cell>
          <cell r="E13475" t="str">
            <v>CMJ20260508-GBO</v>
          </cell>
          <cell r="F13475" t="str">
            <v>PSM-ZM202604230007-0001</v>
          </cell>
          <cell r="G13475" t="str">
            <v>苏州大学附属第一医院</v>
          </cell>
          <cell r="H13475" t="str">
            <v>IDT319</v>
          </cell>
          <cell r="I13475">
            <v>150</v>
          </cell>
          <cell r="J13475" t="str">
            <v>WGS-T7</v>
          </cell>
          <cell r="K13475">
            <v>35.52</v>
          </cell>
          <cell r="L13475">
            <v>20</v>
          </cell>
          <cell r="M13475">
            <v>710.4</v>
          </cell>
          <cell r="N13475">
            <v>500</v>
          </cell>
        </row>
        <row r="13476">
          <cell r="D13476" t="str">
            <v>HGC-26082875</v>
          </cell>
          <cell r="E13476" t="str">
            <v>RZF20260416-GBO</v>
          </cell>
          <cell r="F13476" t="str">
            <v>PSM-ZM202604230007-0001</v>
          </cell>
          <cell r="G13476" t="str">
            <v>苏州大学附属第一医院</v>
          </cell>
          <cell r="H13476" t="str">
            <v>IDT320</v>
          </cell>
          <cell r="I13476">
            <v>150</v>
          </cell>
          <cell r="J13476" t="str">
            <v>WGS-T7</v>
          </cell>
          <cell r="K13476">
            <v>39.695</v>
          </cell>
          <cell r="L13476">
            <v>20</v>
          </cell>
          <cell r="M13476">
            <v>793.9</v>
          </cell>
          <cell r="N13476">
            <v>500</v>
          </cell>
        </row>
        <row r="13477">
          <cell r="D13477" t="str">
            <v>HGC-26083506</v>
          </cell>
          <cell r="E13477" t="str">
            <v>XMS</v>
          </cell>
          <cell r="F13477" t="str">
            <v>PSM-ZM202607070006-0001</v>
          </cell>
          <cell r="G13477" t="str">
            <v>中南大学</v>
          </cell>
          <cell r="H13477" t="str">
            <v>IDT321</v>
          </cell>
          <cell r="I13477">
            <v>90</v>
          </cell>
          <cell r="J13477" t="str">
            <v>WGS-T7</v>
          </cell>
          <cell r="K13477">
            <v>37.295</v>
          </cell>
          <cell r="L13477">
            <v>20</v>
          </cell>
          <cell r="M13477">
            <v>745.9</v>
          </cell>
          <cell r="N13477">
            <v>500</v>
          </cell>
        </row>
        <row r="13478">
          <cell r="D13478" t="str">
            <v>260709P1-60</v>
          </cell>
          <cell r="E13478" t="str">
            <v>260709P1-60</v>
          </cell>
        </row>
        <row r="13478">
          <cell r="I13478">
            <v>60</v>
          </cell>
          <cell r="J13478" t="str">
            <v>mRNA-T7</v>
          </cell>
          <cell r="K13478">
            <v>63.84</v>
          </cell>
          <cell r="L13478">
            <v>15</v>
          </cell>
          <cell r="M13478">
            <v>957.6</v>
          </cell>
          <cell r="N13478">
            <v>461</v>
          </cell>
        </row>
        <row r="13479">
          <cell r="D13479" t="str">
            <v>260709P2-90</v>
          </cell>
          <cell r="E13479" t="str">
            <v>260709P2-90</v>
          </cell>
        </row>
        <row r="13479">
          <cell r="I13479">
            <v>90</v>
          </cell>
          <cell r="J13479" t="str">
            <v>mRNA</v>
          </cell>
          <cell r="K13479">
            <v>13.84</v>
          </cell>
          <cell r="L13479">
            <v>43</v>
          </cell>
          <cell r="M13479">
            <v>595.12</v>
          </cell>
          <cell r="N13479">
            <v>465</v>
          </cell>
        </row>
        <row r="13480">
          <cell r="D13480" t="str">
            <v>260709P3-210</v>
          </cell>
          <cell r="E13480" t="str">
            <v>260709P3-210</v>
          </cell>
        </row>
        <row r="13480">
          <cell r="I13480">
            <v>210</v>
          </cell>
          <cell r="J13480" t="str">
            <v>mRNA</v>
          </cell>
          <cell r="K13480">
            <v>46.34</v>
          </cell>
          <cell r="L13480">
            <v>82</v>
          </cell>
          <cell r="M13480">
            <v>3799.88</v>
          </cell>
          <cell r="N13480">
            <v>467</v>
          </cell>
        </row>
        <row r="13481">
          <cell r="D13481" t="str">
            <v>260709P4-180</v>
          </cell>
          <cell r="E13481" t="str">
            <v>260709P4-180</v>
          </cell>
        </row>
        <row r="13481">
          <cell r="I13481">
            <v>180</v>
          </cell>
          <cell r="J13481" t="str">
            <v>mRNA</v>
          </cell>
          <cell r="K13481">
            <v>56</v>
          </cell>
          <cell r="L13481">
            <v>54</v>
          </cell>
          <cell r="M13481">
            <v>3024</v>
          </cell>
          <cell r="N13481">
            <v>467</v>
          </cell>
        </row>
        <row r="13482">
          <cell r="D13482" t="str">
            <v>HGC-26081966</v>
          </cell>
          <cell r="E13482" t="str">
            <v>C1</v>
          </cell>
          <cell r="F13482" t="str">
            <v>PSM-ZM202607010006-0001</v>
          </cell>
          <cell r="G13482" t="str">
            <v>暨南大学</v>
          </cell>
          <cell r="H13482" t="str">
            <v>IDT289</v>
          </cell>
          <cell r="I13482">
            <v>6</v>
          </cell>
          <cell r="J13482" t="str">
            <v>mRNA-T7</v>
          </cell>
          <cell r="K13482">
            <v>66.48</v>
          </cell>
          <cell r="L13482">
            <v>35</v>
          </cell>
          <cell r="M13482">
            <v>2326.8</v>
          </cell>
          <cell r="N13482">
            <v>461</v>
          </cell>
        </row>
        <row r="13483">
          <cell r="D13483" t="str">
            <v>HGC-26081967</v>
          </cell>
          <cell r="E13483" t="str">
            <v>C4</v>
          </cell>
          <cell r="F13483" t="str">
            <v>PSM-ZM202607010006-0001</v>
          </cell>
          <cell r="G13483" t="str">
            <v>暨南大学</v>
          </cell>
          <cell r="H13483" t="str">
            <v>IDT290</v>
          </cell>
          <cell r="I13483">
            <v>6</v>
          </cell>
          <cell r="J13483" t="str">
            <v>mRNA-T7</v>
          </cell>
          <cell r="K13483">
            <v>65.46</v>
          </cell>
          <cell r="L13483">
            <v>35</v>
          </cell>
          <cell r="M13483">
            <v>2291.1</v>
          </cell>
          <cell r="N13483">
            <v>461</v>
          </cell>
        </row>
        <row r="13484">
          <cell r="D13484" t="str">
            <v>HGC-26081968</v>
          </cell>
          <cell r="E13484" t="str">
            <v>C6</v>
          </cell>
          <cell r="F13484" t="str">
            <v>PSM-ZM202607010006-0001</v>
          </cell>
          <cell r="G13484" t="str">
            <v>暨南大学</v>
          </cell>
          <cell r="H13484" t="str">
            <v>IDT291</v>
          </cell>
          <cell r="I13484">
            <v>6</v>
          </cell>
          <cell r="J13484" t="str">
            <v>mRNA-T7</v>
          </cell>
          <cell r="K13484">
            <v>72.9</v>
          </cell>
          <cell r="L13484">
            <v>35</v>
          </cell>
          <cell r="M13484">
            <v>2551.5</v>
          </cell>
          <cell r="N13484">
            <v>461</v>
          </cell>
        </row>
        <row r="13485">
          <cell r="D13485" t="str">
            <v>HGC-26081969</v>
          </cell>
          <cell r="E13485" t="str">
            <v>C8</v>
          </cell>
          <cell r="F13485" t="str">
            <v>PSM-ZM202607010006-0001</v>
          </cell>
          <cell r="G13485" t="str">
            <v>暨南大学</v>
          </cell>
          <cell r="H13485" t="str">
            <v>IDT292</v>
          </cell>
          <cell r="I13485">
            <v>6</v>
          </cell>
          <cell r="J13485" t="str">
            <v>mRNA-T7</v>
          </cell>
          <cell r="K13485">
            <v>67.67</v>
          </cell>
          <cell r="L13485">
            <v>35</v>
          </cell>
          <cell r="M13485">
            <v>2368.45</v>
          </cell>
          <cell r="N13485">
            <v>461</v>
          </cell>
        </row>
        <row r="13486">
          <cell r="D13486" t="str">
            <v>HGC-26081970</v>
          </cell>
          <cell r="E13486" t="str">
            <v>C9</v>
          </cell>
          <cell r="F13486" t="str">
            <v>PSM-ZM202607010006-0001</v>
          </cell>
          <cell r="G13486" t="str">
            <v>暨南大学</v>
          </cell>
          <cell r="H13486" t="str">
            <v>IDT293</v>
          </cell>
          <cell r="I13486">
            <v>6</v>
          </cell>
          <cell r="J13486" t="str">
            <v>mRNA-T7</v>
          </cell>
          <cell r="K13486">
            <v>65.85</v>
          </cell>
          <cell r="L13486">
            <v>35</v>
          </cell>
          <cell r="M13486">
            <v>2304.75</v>
          </cell>
          <cell r="N13486">
            <v>461</v>
          </cell>
        </row>
        <row r="13487">
          <cell r="D13487" t="str">
            <v>HGC-26081971</v>
          </cell>
          <cell r="E13487" t="str">
            <v>A-1</v>
          </cell>
          <cell r="F13487" t="str">
            <v>PSM-ZM202607010006-0001</v>
          </cell>
          <cell r="G13487" t="str">
            <v>暨南大学</v>
          </cell>
          <cell r="H13487" t="str">
            <v>IDT294</v>
          </cell>
          <cell r="I13487">
            <v>6</v>
          </cell>
          <cell r="J13487" t="str">
            <v>mRNA-T7</v>
          </cell>
          <cell r="K13487">
            <v>59.64</v>
          </cell>
          <cell r="L13487">
            <v>35</v>
          </cell>
          <cell r="M13487">
            <v>2087.4</v>
          </cell>
          <cell r="N13487">
            <v>461</v>
          </cell>
        </row>
        <row r="13488">
          <cell r="D13488" t="str">
            <v>HGC-26081972</v>
          </cell>
          <cell r="E13488" t="str">
            <v>A-5</v>
          </cell>
          <cell r="F13488" t="str">
            <v>PSM-ZM202607010006-0001</v>
          </cell>
          <cell r="G13488" t="str">
            <v>暨南大学</v>
          </cell>
          <cell r="H13488" t="str">
            <v>IDT295</v>
          </cell>
          <cell r="I13488">
            <v>6</v>
          </cell>
          <cell r="J13488" t="str">
            <v>mRNA-T7</v>
          </cell>
          <cell r="K13488">
            <v>64.53</v>
          </cell>
          <cell r="L13488">
            <v>35</v>
          </cell>
          <cell r="M13488">
            <v>2258.55</v>
          </cell>
          <cell r="N13488">
            <v>461</v>
          </cell>
        </row>
        <row r="13489">
          <cell r="D13489" t="str">
            <v>HGC-26081973</v>
          </cell>
          <cell r="E13489" t="str">
            <v>A-9</v>
          </cell>
          <cell r="F13489" t="str">
            <v>PSM-ZM202607010006-0001</v>
          </cell>
          <cell r="G13489" t="str">
            <v>暨南大学</v>
          </cell>
          <cell r="H13489" t="str">
            <v>IDT296</v>
          </cell>
          <cell r="I13489">
            <v>6</v>
          </cell>
          <cell r="J13489" t="str">
            <v>mRNA-T7</v>
          </cell>
          <cell r="K13489">
            <v>61.55</v>
          </cell>
          <cell r="L13489">
            <v>35</v>
          </cell>
          <cell r="M13489">
            <v>2154.25</v>
          </cell>
          <cell r="N13489">
            <v>461</v>
          </cell>
        </row>
        <row r="13490">
          <cell r="D13490" t="str">
            <v>HGC-26081974</v>
          </cell>
          <cell r="E13490" t="str">
            <v>A-13</v>
          </cell>
          <cell r="F13490" t="str">
            <v>PSM-ZM202607010006-0001</v>
          </cell>
          <cell r="G13490" t="str">
            <v>暨南大学</v>
          </cell>
          <cell r="H13490" t="str">
            <v>IDT297</v>
          </cell>
          <cell r="I13490">
            <v>6</v>
          </cell>
          <cell r="J13490" t="str">
            <v>mRNA-T7</v>
          </cell>
          <cell r="K13490">
            <v>57.8</v>
          </cell>
          <cell r="L13490">
            <v>35</v>
          </cell>
          <cell r="M13490">
            <v>2023</v>
          </cell>
          <cell r="N13490">
            <v>461</v>
          </cell>
        </row>
        <row r="13491">
          <cell r="D13491" t="str">
            <v>HGC-26081975</v>
          </cell>
          <cell r="E13491" t="str">
            <v>A-14</v>
          </cell>
          <cell r="F13491" t="str">
            <v>PSM-ZM202607010006-0001</v>
          </cell>
          <cell r="G13491" t="str">
            <v>暨南大学</v>
          </cell>
          <cell r="H13491" t="str">
            <v>IDT298</v>
          </cell>
          <cell r="I13491">
            <v>6</v>
          </cell>
          <cell r="J13491" t="str">
            <v>mRNA-T7</v>
          </cell>
          <cell r="K13491">
            <v>60.7</v>
          </cell>
          <cell r="L13491">
            <v>35</v>
          </cell>
          <cell r="M13491">
            <v>2124.5</v>
          </cell>
          <cell r="N13491">
            <v>461</v>
          </cell>
        </row>
        <row r="13492">
          <cell r="D13492" t="str">
            <v>HGC-26082019</v>
          </cell>
          <cell r="E13492" t="str">
            <v>OC-1</v>
          </cell>
          <cell r="F13492" t="str">
            <v>PSM-ZM202607030005-0001</v>
          </cell>
          <cell r="G13492" t="str">
            <v>江苏省苏北人民医院</v>
          </cell>
          <cell r="H13492" t="str">
            <v>IDT299</v>
          </cell>
          <cell r="I13492">
            <v>6</v>
          </cell>
          <cell r="J13492" t="str">
            <v>mRNA</v>
          </cell>
          <cell r="K13492">
            <v>16.52</v>
          </cell>
          <cell r="L13492">
            <v>35</v>
          </cell>
          <cell r="M13492">
            <v>578.2</v>
          </cell>
          <cell r="N13492">
            <v>465</v>
          </cell>
        </row>
        <row r="13493">
          <cell r="D13493" t="str">
            <v>HGC-26082020</v>
          </cell>
          <cell r="E13493" t="str">
            <v>OC-2</v>
          </cell>
          <cell r="F13493" t="str">
            <v>PSM-ZM202607030005-0001</v>
          </cell>
          <cell r="G13493" t="str">
            <v>江苏省苏北人民医院</v>
          </cell>
          <cell r="H13493" t="str">
            <v>IDT300</v>
          </cell>
          <cell r="I13493">
            <v>6</v>
          </cell>
          <cell r="J13493" t="str">
            <v>mRNA</v>
          </cell>
          <cell r="K13493">
            <v>16.7</v>
          </cell>
          <cell r="L13493">
            <v>35</v>
          </cell>
          <cell r="M13493">
            <v>584.5</v>
          </cell>
          <cell r="N13493">
            <v>465</v>
          </cell>
        </row>
        <row r="13494">
          <cell r="D13494" t="str">
            <v>HGC-26082021</v>
          </cell>
          <cell r="E13494" t="str">
            <v>OC-3</v>
          </cell>
          <cell r="F13494" t="str">
            <v>PSM-ZM202607030005-0001</v>
          </cell>
          <cell r="G13494" t="str">
            <v>江苏省苏北人民医院</v>
          </cell>
          <cell r="H13494" t="str">
            <v>IDT301</v>
          </cell>
          <cell r="I13494">
            <v>6</v>
          </cell>
          <cell r="J13494" t="str">
            <v>mRNA</v>
          </cell>
          <cell r="K13494">
            <v>10.01</v>
          </cell>
          <cell r="L13494">
            <v>35</v>
          </cell>
          <cell r="M13494">
            <v>350.35</v>
          </cell>
          <cell r="N13494">
            <v>465</v>
          </cell>
        </row>
        <row r="13495">
          <cell r="D13495" t="str">
            <v>HGC-26082022</v>
          </cell>
          <cell r="E13495" t="str">
            <v>OC+A485-1</v>
          </cell>
          <cell r="F13495" t="str">
            <v>PSM-ZM202607030005-0001</v>
          </cell>
          <cell r="G13495" t="str">
            <v>江苏省苏北人民医院</v>
          </cell>
          <cell r="H13495" t="str">
            <v>IDT302</v>
          </cell>
          <cell r="I13495">
            <v>6</v>
          </cell>
          <cell r="J13495" t="str">
            <v>mRNA</v>
          </cell>
          <cell r="K13495">
            <v>9.48</v>
          </cell>
          <cell r="L13495">
            <v>35</v>
          </cell>
          <cell r="M13495">
            <v>331.8</v>
          </cell>
          <cell r="N13495">
            <v>465</v>
          </cell>
        </row>
        <row r="13496">
          <cell r="D13496" t="str">
            <v>HGC-26082023</v>
          </cell>
          <cell r="E13496" t="str">
            <v>OC+A485-2</v>
          </cell>
          <cell r="F13496" t="str">
            <v>PSM-ZM202607030005-0001</v>
          </cell>
          <cell r="G13496" t="str">
            <v>江苏省苏北人民医院</v>
          </cell>
          <cell r="H13496" t="str">
            <v>IDT303</v>
          </cell>
          <cell r="I13496">
            <v>6</v>
          </cell>
          <cell r="J13496" t="str">
            <v>mRNA</v>
          </cell>
          <cell r="K13496">
            <v>13.71</v>
          </cell>
          <cell r="L13496">
            <v>35</v>
          </cell>
          <cell r="M13496">
            <v>479.85</v>
          </cell>
          <cell r="N13496">
            <v>465</v>
          </cell>
        </row>
        <row r="13497">
          <cell r="D13497" t="str">
            <v>HGC-26082024</v>
          </cell>
          <cell r="E13497" t="str">
            <v>OC+A485-3</v>
          </cell>
          <cell r="F13497" t="str">
            <v>PSM-ZM202607030005-0001</v>
          </cell>
          <cell r="G13497" t="str">
            <v>江苏省苏北人民医院</v>
          </cell>
          <cell r="H13497" t="str">
            <v>IDT304</v>
          </cell>
          <cell r="I13497">
            <v>6</v>
          </cell>
          <cell r="J13497" t="str">
            <v>mRNA</v>
          </cell>
          <cell r="K13497">
            <v>8.92</v>
          </cell>
          <cell r="L13497">
            <v>35</v>
          </cell>
          <cell r="M13497">
            <v>312.2</v>
          </cell>
          <cell r="N13497">
            <v>465</v>
          </cell>
        </row>
        <row r="13498">
          <cell r="D13498" t="str">
            <v>HGC-26082853</v>
          </cell>
          <cell r="E13498" t="str">
            <v>A498-4-1</v>
          </cell>
          <cell r="F13498" t="str">
            <v>PSM-ZM202607030008-0002</v>
          </cell>
          <cell r="G13498" t="str">
            <v>重庆医科大学</v>
          </cell>
          <cell r="H13498" t="str">
            <v>IDT323</v>
          </cell>
          <cell r="I13498">
            <v>6</v>
          </cell>
          <cell r="J13498" t="str">
            <v>mRNA</v>
          </cell>
          <cell r="K13498">
            <v>31.63</v>
          </cell>
          <cell r="L13498">
            <v>35</v>
          </cell>
          <cell r="M13498">
            <v>1107.05</v>
          </cell>
          <cell r="N13498">
            <v>465</v>
          </cell>
        </row>
        <row r="13499">
          <cell r="D13499" t="str">
            <v>HGC-26082854</v>
          </cell>
          <cell r="E13499" t="str">
            <v>A498-4-2</v>
          </cell>
          <cell r="F13499" t="str">
            <v>PSM-ZM202607030008-0002</v>
          </cell>
          <cell r="G13499" t="str">
            <v>重庆医科大学</v>
          </cell>
          <cell r="H13499" t="str">
            <v>IDT324</v>
          </cell>
          <cell r="I13499">
            <v>6</v>
          </cell>
          <cell r="J13499" t="str">
            <v>mRNA</v>
          </cell>
          <cell r="K13499">
            <v>26.29</v>
          </cell>
          <cell r="L13499">
            <v>35</v>
          </cell>
          <cell r="M13499">
            <v>920.15</v>
          </cell>
          <cell r="N13499">
            <v>465</v>
          </cell>
        </row>
        <row r="13500">
          <cell r="D13500" t="str">
            <v>HGC-26082855</v>
          </cell>
          <cell r="E13500" t="str">
            <v>A498-4-3</v>
          </cell>
          <cell r="F13500" t="str">
            <v>PSM-ZM202607030008-0002</v>
          </cell>
          <cell r="G13500" t="str">
            <v>重庆医科大学</v>
          </cell>
          <cell r="H13500" t="str">
            <v>IDT325</v>
          </cell>
          <cell r="I13500">
            <v>6</v>
          </cell>
          <cell r="J13500" t="str">
            <v>mRNA</v>
          </cell>
          <cell r="K13500">
            <v>18.11</v>
          </cell>
          <cell r="L13500">
            <v>35</v>
          </cell>
          <cell r="M13500">
            <v>633.85</v>
          </cell>
          <cell r="N13500">
            <v>465</v>
          </cell>
        </row>
        <row r="13501">
          <cell r="D13501" t="str">
            <v>HGC-26082856</v>
          </cell>
          <cell r="E13501" t="str">
            <v>A498-8-1</v>
          </cell>
          <cell r="F13501" t="str">
            <v>PSM-ZM202607030008-0002</v>
          </cell>
          <cell r="G13501" t="str">
            <v>重庆医科大学</v>
          </cell>
          <cell r="H13501" t="str">
            <v>IDT326</v>
          </cell>
          <cell r="I13501">
            <v>6</v>
          </cell>
          <cell r="J13501" t="str">
            <v>mRNA</v>
          </cell>
          <cell r="K13501">
            <v>29.98</v>
          </cell>
          <cell r="L13501">
            <v>35</v>
          </cell>
          <cell r="M13501">
            <v>1049.3</v>
          </cell>
          <cell r="N13501">
            <v>465</v>
          </cell>
        </row>
        <row r="13502">
          <cell r="D13502" t="str">
            <v>HGC-26082857</v>
          </cell>
          <cell r="E13502" t="str">
            <v>A498-8-2</v>
          </cell>
          <cell r="F13502" t="str">
            <v>PSM-ZM202607030008-0002</v>
          </cell>
          <cell r="G13502" t="str">
            <v>重庆医科大学</v>
          </cell>
          <cell r="H13502" t="str">
            <v>IDT327</v>
          </cell>
          <cell r="I13502">
            <v>6</v>
          </cell>
          <cell r="J13502" t="str">
            <v>mRNA</v>
          </cell>
          <cell r="K13502">
            <v>25.85</v>
          </cell>
          <cell r="L13502">
            <v>35</v>
          </cell>
          <cell r="M13502">
            <v>904.75</v>
          </cell>
          <cell r="N13502">
            <v>465</v>
          </cell>
        </row>
        <row r="13503">
          <cell r="D13503" t="str">
            <v>HGC-26082858</v>
          </cell>
          <cell r="E13503" t="str">
            <v>A498-8-3</v>
          </cell>
          <cell r="F13503" t="str">
            <v>PSM-ZM202607030008-0002</v>
          </cell>
          <cell r="G13503" t="str">
            <v>重庆医科大学</v>
          </cell>
          <cell r="H13503" t="str">
            <v>IDT328</v>
          </cell>
          <cell r="I13503">
            <v>6</v>
          </cell>
          <cell r="J13503" t="str">
            <v>mRNA</v>
          </cell>
          <cell r="K13503">
            <v>14.17</v>
          </cell>
          <cell r="L13503">
            <v>35</v>
          </cell>
          <cell r="M13503">
            <v>495.95</v>
          </cell>
          <cell r="N13503">
            <v>465</v>
          </cell>
        </row>
        <row r="13504">
          <cell r="D13504" t="str">
            <v>HGC-26082885</v>
          </cell>
          <cell r="E13504">
            <v>46113</v>
          </cell>
          <cell r="F13504" t="str">
            <v>PSM-ZM202607060007-0001</v>
          </cell>
          <cell r="G13504" t="str">
            <v>中南大学</v>
          </cell>
          <cell r="H13504" t="str">
            <v>IDT376</v>
          </cell>
          <cell r="I13504">
            <v>6</v>
          </cell>
          <cell r="J13504" t="str">
            <v>mRNA</v>
          </cell>
          <cell r="K13504">
            <v>17.1</v>
          </cell>
          <cell r="L13504">
            <v>35</v>
          </cell>
          <cell r="M13504">
            <v>598.5</v>
          </cell>
          <cell r="N13504">
            <v>465</v>
          </cell>
        </row>
        <row r="13505">
          <cell r="D13505" t="str">
            <v>HGC-26082886</v>
          </cell>
          <cell r="E13505">
            <v>46114</v>
          </cell>
          <cell r="F13505" t="str">
            <v>PSM-ZM202607060007-0001</v>
          </cell>
          <cell r="G13505" t="str">
            <v>中南大学</v>
          </cell>
          <cell r="H13505" t="str">
            <v>IDT377</v>
          </cell>
          <cell r="I13505">
            <v>6</v>
          </cell>
          <cell r="J13505" t="str">
            <v>mRNA</v>
          </cell>
          <cell r="K13505">
            <v>8</v>
          </cell>
          <cell r="L13505">
            <v>35</v>
          </cell>
          <cell r="M13505">
            <v>280</v>
          </cell>
          <cell r="N13505">
            <v>465</v>
          </cell>
        </row>
        <row r="13506">
          <cell r="D13506" t="str">
            <v>HGC-26082887</v>
          </cell>
          <cell r="E13506">
            <v>46115</v>
          </cell>
          <cell r="F13506" t="str">
            <v>PSM-ZM202607060007-0001</v>
          </cell>
          <cell r="G13506" t="str">
            <v>中南大学</v>
          </cell>
          <cell r="H13506" t="str">
            <v>IDT378</v>
          </cell>
          <cell r="I13506">
            <v>6</v>
          </cell>
          <cell r="J13506" t="str">
            <v>mRNA</v>
          </cell>
          <cell r="K13506">
            <v>7.85</v>
          </cell>
          <cell r="L13506">
            <v>35</v>
          </cell>
          <cell r="M13506">
            <v>274.75</v>
          </cell>
          <cell r="N13506">
            <v>465</v>
          </cell>
        </row>
        <row r="13507">
          <cell r="D13507" t="str">
            <v>HGC-26082795</v>
          </cell>
          <cell r="E13507" t="str">
            <v>Con_1</v>
          </cell>
          <cell r="F13507" t="str">
            <v>PSM-ZM202604260001-0005</v>
          </cell>
          <cell r="G13507" t="str">
            <v>江西凯群生物科技有限公司</v>
          </cell>
          <cell r="H13507" t="str">
            <v>IDT305</v>
          </cell>
          <cell r="I13507">
            <v>6</v>
          </cell>
          <cell r="J13507" t="str">
            <v>mRNA</v>
          </cell>
          <cell r="K13507">
            <v>40.92</v>
          </cell>
          <cell r="L13507">
            <v>35</v>
          </cell>
          <cell r="M13507">
            <v>1432.2</v>
          </cell>
          <cell r="N13507">
            <v>467</v>
          </cell>
        </row>
        <row r="13508">
          <cell r="D13508" t="str">
            <v>HGC-26082796</v>
          </cell>
          <cell r="E13508" t="str">
            <v>Con_2</v>
          </cell>
          <cell r="F13508" t="str">
            <v>PSM-ZM202604260001-0005</v>
          </cell>
          <cell r="G13508" t="str">
            <v>江西凯群生物科技有限公司</v>
          </cell>
          <cell r="H13508" t="str">
            <v>IDT306</v>
          </cell>
          <cell r="I13508">
            <v>6</v>
          </cell>
          <cell r="J13508" t="str">
            <v>mRNA</v>
          </cell>
          <cell r="K13508">
            <v>47.79</v>
          </cell>
          <cell r="L13508">
            <v>35</v>
          </cell>
          <cell r="M13508">
            <v>1672.65</v>
          </cell>
          <cell r="N13508">
            <v>467</v>
          </cell>
        </row>
        <row r="13509">
          <cell r="D13509" t="str">
            <v>HGC-26082797</v>
          </cell>
          <cell r="E13509" t="str">
            <v>Con_3</v>
          </cell>
          <cell r="F13509" t="str">
            <v>PSM-ZM202604260001-0005</v>
          </cell>
          <cell r="G13509" t="str">
            <v>江西凯群生物科技有限公司</v>
          </cell>
          <cell r="H13509" t="str">
            <v>IDT307</v>
          </cell>
          <cell r="I13509">
            <v>6</v>
          </cell>
          <cell r="J13509" t="str">
            <v>mRNA</v>
          </cell>
          <cell r="K13509">
            <v>46.2</v>
          </cell>
          <cell r="L13509">
            <v>35</v>
          </cell>
          <cell r="M13509">
            <v>1617</v>
          </cell>
          <cell r="N13509">
            <v>467</v>
          </cell>
        </row>
        <row r="13510">
          <cell r="D13510" t="str">
            <v>HGC-26082798</v>
          </cell>
          <cell r="E13510" t="str">
            <v>Con_4</v>
          </cell>
          <cell r="F13510" t="str">
            <v>PSM-ZM202604260001-0005</v>
          </cell>
          <cell r="G13510" t="str">
            <v>江西凯群生物科技有限公司</v>
          </cell>
          <cell r="H13510" t="str">
            <v>IDT308</v>
          </cell>
          <cell r="I13510">
            <v>6</v>
          </cell>
          <cell r="J13510" t="str">
            <v>mRNA</v>
          </cell>
          <cell r="K13510">
            <v>46.3</v>
          </cell>
          <cell r="L13510">
            <v>35</v>
          </cell>
          <cell r="M13510">
            <v>1620.5</v>
          </cell>
          <cell r="N13510">
            <v>467</v>
          </cell>
        </row>
        <row r="13511">
          <cell r="D13511" t="str">
            <v>HGC-26082799</v>
          </cell>
          <cell r="E13511" t="str">
            <v>CCL2_1</v>
          </cell>
          <cell r="F13511" t="str">
            <v>PSM-ZM202604260001-0005</v>
          </cell>
          <cell r="G13511" t="str">
            <v>江西凯群生物科技有限公司</v>
          </cell>
          <cell r="H13511" t="str">
            <v>IDT309</v>
          </cell>
          <cell r="I13511">
            <v>6</v>
          </cell>
          <cell r="J13511" t="str">
            <v>mRNA</v>
          </cell>
          <cell r="K13511">
            <v>43.62</v>
          </cell>
          <cell r="L13511">
            <v>35</v>
          </cell>
          <cell r="M13511">
            <v>1526.7</v>
          </cell>
          <cell r="N13511">
            <v>467</v>
          </cell>
        </row>
        <row r="13512">
          <cell r="D13512" t="str">
            <v>HGC-26082800</v>
          </cell>
          <cell r="E13512" t="str">
            <v>CCL2_2</v>
          </cell>
          <cell r="F13512" t="str">
            <v>PSM-ZM202604260001-0005</v>
          </cell>
          <cell r="G13512" t="str">
            <v>江西凯群生物科技有限公司</v>
          </cell>
          <cell r="H13512" t="str">
            <v>IDT310</v>
          </cell>
          <cell r="I13512">
            <v>6</v>
          </cell>
          <cell r="J13512" t="str">
            <v>mRNA</v>
          </cell>
          <cell r="K13512">
            <v>32.72</v>
          </cell>
          <cell r="L13512">
            <v>35</v>
          </cell>
          <cell r="M13512">
            <v>1145.2</v>
          </cell>
          <cell r="N13512">
            <v>467</v>
          </cell>
        </row>
        <row r="13513">
          <cell r="D13513" t="str">
            <v>HGC-26082801</v>
          </cell>
          <cell r="E13513" t="str">
            <v>CCL2_3</v>
          </cell>
          <cell r="F13513" t="str">
            <v>PSM-ZM202604260001-0005</v>
          </cell>
          <cell r="G13513" t="str">
            <v>江西凯群生物科技有限公司</v>
          </cell>
          <cell r="H13513" t="str">
            <v>IDT311</v>
          </cell>
          <cell r="I13513">
            <v>6</v>
          </cell>
          <cell r="J13513" t="str">
            <v>mRNA</v>
          </cell>
          <cell r="K13513">
            <v>42.11</v>
          </cell>
          <cell r="L13513">
            <v>35</v>
          </cell>
          <cell r="M13513">
            <v>1473.85</v>
          </cell>
          <cell r="N13513">
            <v>467</v>
          </cell>
        </row>
        <row r="13514">
          <cell r="D13514" t="str">
            <v>HGC-26082802</v>
          </cell>
          <cell r="E13514" t="str">
            <v>CCL2_4</v>
          </cell>
          <cell r="F13514" t="str">
            <v>PSM-ZM202604260001-0005</v>
          </cell>
          <cell r="G13514" t="str">
            <v>江西凯群生物科技有限公司</v>
          </cell>
          <cell r="H13514" t="str">
            <v>IDT312</v>
          </cell>
          <cell r="I13514">
            <v>6</v>
          </cell>
          <cell r="J13514" t="str">
            <v>mRNA</v>
          </cell>
          <cell r="K13514">
            <v>49.26</v>
          </cell>
          <cell r="L13514">
            <v>35</v>
          </cell>
          <cell r="M13514">
            <v>1724.1</v>
          </cell>
          <cell r="N13514">
            <v>467</v>
          </cell>
        </row>
        <row r="13515">
          <cell r="D13515" t="str">
            <v>HGC-26082803</v>
          </cell>
          <cell r="E13515" t="str">
            <v>CCL2i_1</v>
          </cell>
          <cell r="F13515" t="str">
            <v>PSM-ZM202604260001-0005</v>
          </cell>
          <cell r="G13515" t="str">
            <v>江西凯群生物科技有限公司</v>
          </cell>
          <cell r="H13515" t="str">
            <v>IDT313</v>
          </cell>
          <cell r="I13515">
            <v>6</v>
          </cell>
          <cell r="J13515" t="str">
            <v>mRNA</v>
          </cell>
          <cell r="K13515">
            <v>50.54</v>
          </cell>
          <cell r="L13515">
            <v>35</v>
          </cell>
          <cell r="M13515">
            <v>1768.9</v>
          </cell>
          <cell r="N13515">
            <v>467</v>
          </cell>
        </row>
        <row r="13516">
          <cell r="D13516" t="str">
            <v>HGC-26082804</v>
          </cell>
          <cell r="E13516" t="str">
            <v>CCL2i_2</v>
          </cell>
          <cell r="F13516" t="str">
            <v>PSM-ZM202604260001-0005</v>
          </cell>
          <cell r="G13516" t="str">
            <v>江西凯群生物科技有限公司</v>
          </cell>
          <cell r="H13516" t="str">
            <v>IDT314</v>
          </cell>
          <cell r="I13516">
            <v>6</v>
          </cell>
          <cell r="J13516" t="str">
            <v>mRNA</v>
          </cell>
          <cell r="K13516">
            <v>49.55</v>
          </cell>
          <cell r="L13516">
            <v>35</v>
          </cell>
          <cell r="M13516">
            <v>1734.25</v>
          </cell>
          <cell r="N13516">
            <v>467</v>
          </cell>
        </row>
        <row r="13517">
          <cell r="D13517" t="str">
            <v>HGC-26082805</v>
          </cell>
          <cell r="E13517" t="str">
            <v>CCL2i_3</v>
          </cell>
          <cell r="F13517" t="str">
            <v>PSM-ZM202604260001-0005</v>
          </cell>
          <cell r="G13517" t="str">
            <v>江西凯群生物科技有限公司</v>
          </cell>
          <cell r="H13517" t="str">
            <v>IDT315</v>
          </cell>
          <cell r="I13517">
            <v>6</v>
          </cell>
          <cell r="J13517" t="str">
            <v>mRNA</v>
          </cell>
          <cell r="K13517">
            <v>46.23</v>
          </cell>
          <cell r="L13517">
            <v>35</v>
          </cell>
          <cell r="M13517">
            <v>1618.05</v>
          </cell>
          <cell r="N13517">
            <v>467</v>
          </cell>
        </row>
        <row r="13518">
          <cell r="D13518" t="str">
            <v>HGC-26082806</v>
          </cell>
          <cell r="E13518" t="str">
            <v>CCL2i_4</v>
          </cell>
          <cell r="F13518" t="str">
            <v>PSM-ZM202604260001-0005</v>
          </cell>
          <cell r="G13518" t="str">
            <v>江西凯群生物科技有限公司</v>
          </cell>
          <cell r="H13518" t="str">
            <v>IDT316</v>
          </cell>
          <cell r="I13518">
            <v>6</v>
          </cell>
          <cell r="J13518" t="str">
            <v>mRNA</v>
          </cell>
          <cell r="K13518">
            <v>48.53</v>
          </cell>
          <cell r="L13518">
            <v>35</v>
          </cell>
          <cell r="M13518">
            <v>1698.55</v>
          </cell>
          <cell r="N13518">
            <v>467</v>
          </cell>
        </row>
        <row r="13519">
          <cell r="D13519" t="str">
            <v>HGC-26082847</v>
          </cell>
          <cell r="E13519" t="str">
            <v>A498-0-1</v>
          </cell>
          <cell r="F13519" t="str">
            <v>PSM-ZM202607030008-0002</v>
          </cell>
          <cell r="G13519" t="str">
            <v>重庆医科大学</v>
          </cell>
          <cell r="H13519" t="str">
            <v>IDT317</v>
          </cell>
          <cell r="I13519">
            <v>6</v>
          </cell>
          <cell r="J13519" t="str">
            <v>mRNA</v>
          </cell>
          <cell r="K13519">
            <v>36.89</v>
          </cell>
          <cell r="L13519">
            <v>35</v>
          </cell>
          <cell r="M13519">
            <v>1291.15</v>
          </cell>
          <cell r="N13519">
            <v>467</v>
          </cell>
        </row>
        <row r="13520">
          <cell r="D13520" t="str">
            <v>HGC-26082848</v>
          </cell>
          <cell r="E13520" t="str">
            <v>A498-0-2</v>
          </cell>
          <cell r="F13520" t="str">
            <v>PSM-ZM202607030008-0002</v>
          </cell>
          <cell r="G13520" t="str">
            <v>重庆医科大学</v>
          </cell>
          <cell r="H13520" t="str">
            <v>IDT318</v>
          </cell>
          <cell r="I13520">
            <v>6</v>
          </cell>
          <cell r="J13520" t="str">
            <v>mRNA</v>
          </cell>
          <cell r="K13520">
            <v>42</v>
          </cell>
          <cell r="L13520">
            <v>35</v>
          </cell>
          <cell r="M13520">
            <v>1470</v>
          </cell>
          <cell r="N13520">
            <v>467</v>
          </cell>
        </row>
        <row r="13521">
          <cell r="D13521" t="str">
            <v>HGC-26082849</v>
          </cell>
          <cell r="E13521" t="str">
            <v>A498-0-3</v>
          </cell>
          <cell r="F13521" t="str">
            <v>PSM-ZM202607030008-0002</v>
          </cell>
          <cell r="G13521" t="str">
            <v>重庆医科大学</v>
          </cell>
          <cell r="H13521" t="str">
            <v>IDT319</v>
          </cell>
          <cell r="I13521">
            <v>6</v>
          </cell>
          <cell r="J13521" t="str">
            <v>mRNA</v>
          </cell>
          <cell r="K13521">
            <v>44.23</v>
          </cell>
          <cell r="L13521">
            <v>35</v>
          </cell>
          <cell r="M13521">
            <v>1548.05</v>
          </cell>
          <cell r="N13521">
            <v>467</v>
          </cell>
        </row>
        <row r="13522">
          <cell r="D13522" t="str">
            <v>HGC-26082850</v>
          </cell>
          <cell r="E13522" t="str">
            <v>A498-2-1</v>
          </cell>
          <cell r="F13522" t="str">
            <v>PSM-ZM202607030008-0002</v>
          </cell>
          <cell r="G13522" t="str">
            <v>重庆医科大学</v>
          </cell>
          <cell r="H13522" t="str">
            <v>IDT320</v>
          </cell>
          <cell r="I13522">
            <v>6</v>
          </cell>
          <cell r="J13522" t="str">
            <v>mRNA</v>
          </cell>
          <cell r="K13522">
            <v>43.71</v>
          </cell>
          <cell r="L13522">
            <v>35</v>
          </cell>
          <cell r="M13522">
            <v>1529.85</v>
          </cell>
          <cell r="N13522">
            <v>467</v>
          </cell>
        </row>
        <row r="13523">
          <cell r="D13523" t="str">
            <v>HGC-26082851</v>
          </cell>
          <cell r="E13523" t="str">
            <v>A498-2-2</v>
          </cell>
          <cell r="F13523" t="str">
            <v>PSM-ZM202607030008-0002</v>
          </cell>
          <cell r="G13523" t="str">
            <v>重庆医科大学</v>
          </cell>
          <cell r="H13523" t="str">
            <v>IDT321</v>
          </cell>
          <cell r="I13523">
            <v>6</v>
          </cell>
          <cell r="J13523" t="str">
            <v>mRNA</v>
          </cell>
          <cell r="K13523">
            <v>43.43</v>
          </cell>
          <cell r="L13523">
            <v>35</v>
          </cell>
          <cell r="M13523">
            <v>1520.05</v>
          </cell>
          <cell r="N13523">
            <v>467</v>
          </cell>
        </row>
        <row r="13524">
          <cell r="D13524" t="str">
            <v>HGC-26082852</v>
          </cell>
          <cell r="E13524" t="str">
            <v>A498-2-3</v>
          </cell>
          <cell r="F13524" t="str">
            <v>PSM-ZM202607030008-0002</v>
          </cell>
          <cell r="G13524" t="str">
            <v>重庆医科大学</v>
          </cell>
          <cell r="H13524" t="str">
            <v>IDT322</v>
          </cell>
          <cell r="I13524">
            <v>6</v>
          </cell>
          <cell r="J13524" t="str">
            <v>mRNA</v>
          </cell>
          <cell r="K13524">
            <v>33.64</v>
          </cell>
          <cell r="L13524">
            <v>35</v>
          </cell>
          <cell r="M13524">
            <v>1177.4</v>
          </cell>
          <cell r="N13524">
            <v>467</v>
          </cell>
        </row>
        <row r="13525">
          <cell r="D13525" t="str">
            <v>HGC-26082863</v>
          </cell>
          <cell r="E13525" t="str">
            <v>KF1</v>
          </cell>
          <cell r="F13525" t="str">
            <v>PSM-ZM202607060004-0001</v>
          </cell>
          <cell r="G13525" t="str">
            <v>中山大学肿瘤防治中心</v>
          </cell>
          <cell r="H13525" t="str">
            <v>IDT329</v>
          </cell>
          <cell r="I13525">
            <v>6</v>
          </cell>
          <cell r="J13525" t="str">
            <v>mRNA</v>
          </cell>
          <cell r="K13525">
            <v>47.18</v>
          </cell>
          <cell r="L13525">
            <v>35</v>
          </cell>
          <cell r="M13525">
            <v>1651.3</v>
          </cell>
          <cell r="N13525">
            <v>467</v>
          </cell>
        </row>
        <row r="13526">
          <cell r="D13526" t="str">
            <v>HGC-26082864</v>
          </cell>
          <cell r="E13526" t="str">
            <v>KF2</v>
          </cell>
          <cell r="F13526" t="str">
            <v>PSM-ZM202607060004-0001</v>
          </cell>
          <cell r="G13526" t="str">
            <v>中山大学肿瘤防治中心</v>
          </cell>
          <cell r="H13526" t="str">
            <v>IDT330</v>
          </cell>
          <cell r="I13526">
            <v>6</v>
          </cell>
          <cell r="J13526" t="str">
            <v>mRNA</v>
          </cell>
          <cell r="K13526">
            <v>39.32</v>
          </cell>
          <cell r="L13526">
            <v>35</v>
          </cell>
          <cell r="M13526">
            <v>1376.2</v>
          </cell>
          <cell r="N13526">
            <v>467</v>
          </cell>
        </row>
        <row r="13527">
          <cell r="D13527" t="str">
            <v>HGC-26082865</v>
          </cell>
          <cell r="E13527" t="str">
            <v>KF3</v>
          </cell>
          <cell r="F13527" t="str">
            <v>PSM-ZM202607060004-0001</v>
          </cell>
          <cell r="G13527" t="str">
            <v>中山大学肿瘤防治中心</v>
          </cell>
          <cell r="H13527" t="str">
            <v>IDT331</v>
          </cell>
          <cell r="I13527">
            <v>6</v>
          </cell>
          <cell r="J13527" t="str">
            <v>mRNA</v>
          </cell>
          <cell r="K13527">
            <v>33.25</v>
          </cell>
          <cell r="L13527">
            <v>35</v>
          </cell>
          <cell r="M13527">
            <v>1163.75</v>
          </cell>
          <cell r="N13527">
            <v>467</v>
          </cell>
        </row>
        <row r="13528">
          <cell r="D13528" t="str">
            <v>HGC-26082866</v>
          </cell>
          <cell r="E13528" t="str">
            <v>KC1</v>
          </cell>
          <cell r="F13528" t="str">
            <v>PSM-ZM202607060004-0001</v>
          </cell>
          <cell r="G13528" t="str">
            <v>中山大学肿瘤防治中心</v>
          </cell>
          <cell r="H13528" t="str">
            <v>IDT332</v>
          </cell>
          <cell r="I13528">
            <v>6</v>
          </cell>
          <cell r="J13528" t="str">
            <v>mRNA</v>
          </cell>
          <cell r="K13528">
            <v>38.22</v>
          </cell>
          <cell r="L13528">
            <v>35</v>
          </cell>
          <cell r="M13528">
            <v>1337.7</v>
          </cell>
          <cell r="N13528">
            <v>467</v>
          </cell>
        </row>
        <row r="13529">
          <cell r="D13529" t="str">
            <v>HGC-26082867</v>
          </cell>
          <cell r="E13529" t="str">
            <v>KC2</v>
          </cell>
          <cell r="F13529" t="str">
            <v>PSM-ZM202607060004-0001</v>
          </cell>
          <cell r="G13529" t="str">
            <v>中山大学肿瘤防治中心</v>
          </cell>
          <cell r="H13529" t="str">
            <v>IDT333</v>
          </cell>
          <cell r="I13529">
            <v>6</v>
          </cell>
          <cell r="J13529" t="str">
            <v>mRNA</v>
          </cell>
          <cell r="K13529">
            <v>39.31</v>
          </cell>
          <cell r="L13529">
            <v>35</v>
          </cell>
          <cell r="M13529">
            <v>1375.85</v>
          </cell>
          <cell r="N13529">
            <v>467</v>
          </cell>
        </row>
        <row r="13530">
          <cell r="D13530" t="str">
            <v>HGC-26082868</v>
          </cell>
          <cell r="E13530" t="str">
            <v>KC3</v>
          </cell>
          <cell r="F13530" t="str">
            <v>PSM-ZM202607060004-0001</v>
          </cell>
          <cell r="G13530" t="str">
            <v>中山大学肿瘤防治中心</v>
          </cell>
          <cell r="H13530" t="str">
            <v>IDT334</v>
          </cell>
          <cell r="I13530">
            <v>6</v>
          </cell>
          <cell r="J13530" t="str">
            <v>mRNA</v>
          </cell>
          <cell r="K13530">
            <v>40.78</v>
          </cell>
          <cell r="L13530">
            <v>35</v>
          </cell>
          <cell r="M13530">
            <v>1427.3</v>
          </cell>
          <cell r="N13530">
            <v>467</v>
          </cell>
        </row>
        <row r="13531">
          <cell r="D13531" t="str">
            <v>HGC-26082869</v>
          </cell>
          <cell r="E13531" t="str">
            <v>KC4</v>
          </cell>
          <cell r="F13531" t="str">
            <v>PSM-ZM202607060004-0001</v>
          </cell>
          <cell r="G13531" t="str">
            <v>中山大学肿瘤防治中心</v>
          </cell>
          <cell r="H13531" t="str">
            <v>IDT335</v>
          </cell>
          <cell r="I13531">
            <v>6</v>
          </cell>
          <cell r="J13531" t="str">
            <v>mRNA</v>
          </cell>
          <cell r="K13531">
            <v>37.34</v>
          </cell>
          <cell r="L13531">
            <v>35</v>
          </cell>
          <cell r="M13531">
            <v>1306.9</v>
          </cell>
          <cell r="N13531">
            <v>467</v>
          </cell>
        </row>
        <row r="13532">
          <cell r="D13532" t="str">
            <v>HGC-26082870</v>
          </cell>
          <cell r="E13532" t="str">
            <v>KC5</v>
          </cell>
          <cell r="F13532" t="str">
            <v>PSM-ZM202607060004-0001</v>
          </cell>
          <cell r="G13532" t="str">
            <v>中山大学肿瘤防治中心</v>
          </cell>
          <cell r="H13532" t="str">
            <v>IDT336</v>
          </cell>
          <cell r="I13532">
            <v>6</v>
          </cell>
          <cell r="J13532" t="str">
            <v>mRNA</v>
          </cell>
          <cell r="K13532">
            <v>33.77</v>
          </cell>
          <cell r="L13532">
            <v>35</v>
          </cell>
          <cell r="M13532">
            <v>1181.95</v>
          </cell>
          <cell r="N13532">
            <v>467</v>
          </cell>
        </row>
        <row r="13533">
          <cell r="D13533" t="str">
            <v>HGC-26082876</v>
          </cell>
          <cell r="E13533">
            <v>46023</v>
          </cell>
          <cell r="F13533" t="str">
            <v>PSM-ZM202607060007-0001</v>
          </cell>
          <cell r="G13533" t="str">
            <v>中南大学</v>
          </cell>
          <cell r="H13533" t="str">
            <v>IDT367</v>
          </cell>
          <cell r="I13533">
            <v>6</v>
          </cell>
          <cell r="J13533" t="str">
            <v>mRNA</v>
          </cell>
          <cell r="K13533">
            <v>47.08</v>
          </cell>
          <cell r="L13533">
            <v>35</v>
          </cell>
          <cell r="M13533">
            <v>1647.8</v>
          </cell>
          <cell r="N13533">
            <v>467</v>
          </cell>
        </row>
        <row r="13534">
          <cell r="D13534" t="str">
            <v>HGC-26082877</v>
          </cell>
          <cell r="E13534">
            <v>46024</v>
          </cell>
          <cell r="F13534" t="str">
            <v>PSM-ZM202607060007-0001</v>
          </cell>
          <cell r="G13534" t="str">
            <v>中南大学</v>
          </cell>
          <cell r="H13534" t="str">
            <v>IDT368</v>
          </cell>
          <cell r="I13534">
            <v>6</v>
          </cell>
          <cell r="J13534" t="str">
            <v>mRNA</v>
          </cell>
          <cell r="K13534">
            <v>52.42</v>
          </cell>
          <cell r="L13534">
            <v>35</v>
          </cell>
          <cell r="M13534">
            <v>1834.7</v>
          </cell>
          <cell r="N13534">
            <v>467</v>
          </cell>
        </row>
        <row r="13535">
          <cell r="D13535" t="str">
            <v>HGC-26082878</v>
          </cell>
          <cell r="E13535">
            <v>46025</v>
          </cell>
          <cell r="F13535" t="str">
            <v>PSM-ZM202607060007-0001</v>
          </cell>
          <cell r="G13535" t="str">
            <v>中南大学</v>
          </cell>
          <cell r="H13535" t="str">
            <v>IDT369</v>
          </cell>
          <cell r="I13535">
            <v>6</v>
          </cell>
          <cell r="J13535" t="str">
            <v>mRNA</v>
          </cell>
          <cell r="K13535">
            <v>53.04</v>
          </cell>
          <cell r="L13535">
            <v>35</v>
          </cell>
          <cell r="M13535">
            <v>1856.4</v>
          </cell>
          <cell r="N13535">
            <v>467</v>
          </cell>
        </row>
        <row r="13536">
          <cell r="D13536" t="str">
            <v>HGC-26082879</v>
          </cell>
          <cell r="E13536">
            <v>46054</v>
          </cell>
          <cell r="F13536" t="str">
            <v>PSM-ZM202607060007-0001</v>
          </cell>
          <cell r="G13536" t="str">
            <v>中南大学</v>
          </cell>
          <cell r="H13536" t="str">
            <v>IDT370</v>
          </cell>
          <cell r="I13536">
            <v>6</v>
          </cell>
          <cell r="J13536" t="str">
            <v>mRNA</v>
          </cell>
          <cell r="K13536">
            <v>42.45</v>
          </cell>
          <cell r="L13536">
            <v>35</v>
          </cell>
          <cell r="M13536">
            <v>1485.75</v>
          </cell>
          <cell r="N13536">
            <v>467</v>
          </cell>
        </row>
        <row r="13537">
          <cell r="D13537" t="str">
            <v>HGC-26082880</v>
          </cell>
          <cell r="E13537">
            <v>46055</v>
          </cell>
          <cell r="F13537" t="str">
            <v>PSM-ZM202607060007-0001</v>
          </cell>
          <cell r="G13537" t="str">
            <v>中南大学</v>
          </cell>
          <cell r="H13537" t="str">
            <v>IDT371</v>
          </cell>
          <cell r="I13537">
            <v>6</v>
          </cell>
          <cell r="J13537" t="str">
            <v>mRNA</v>
          </cell>
          <cell r="K13537">
            <v>47.34</v>
          </cell>
          <cell r="L13537">
            <v>35</v>
          </cell>
          <cell r="M13537">
            <v>1656.9</v>
          </cell>
          <cell r="N13537">
            <v>467</v>
          </cell>
        </row>
        <row r="13538">
          <cell r="D13538" t="str">
            <v>HGC-26082881</v>
          </cell>
          <cell r="E13538">
            <v>46056</v>
          </cell>
          <cell r="F13538" t="str">
            <v>PSM-ZM202607060007-0001</v>
          </cell>
          <cell r="G13538" t="str">
            <v>中南大学</v>
          </cell>
          <cell r="H13538" t="str">
            <v>IDT372</v>
          </cell>
          <cell r="I13538">
            <v>6</v>
          </cell>
          <cell r="J13538" t="str">
            <v>mRNA</v>
          </cell>
          <cell r="K13538">
            <v>49.68</v>
          </cell>
          <cell r="L13538">
            <v>35</v>
          </cell>
          <cell r="M13538">
            <v>1738.8</v>
          </cell>
          <cell r="N13538">
            <v>467</v>
          </cell>
        </row>
        <row r="13539">
          <cell r="D13539" t="str">
            <v>HGC-26082882</v>
          </cell>
          <cell r="E13539">
            <v>46082</v>
          </cell>
          <cell r="F13539" t="str">
            <v>PSM-ZM202607060007-0001</v>
          </cell>
          <cell r="G13539" t="str">
            <v>中南大学</v>
          </cell>
          <cell r="H13539" t="str">
            <v>IDT373</v>
          </cell>
          <cell r="I13539">
            <v>6</v>
          </cell>
          <cell r="J13539" t="str">
            <v>mRNA</v>
          </cell>
          <cell r="K13539">
            <v>37.65</v>
          </cell>
          <cell r="L13539">
            <v>35</v>
          </cell>
          <cell r="M13539">
            <v>1317.75</v>
          </cell>
          <cell r="N13539">
            <v>467</v>
          </cell>
        </row>
        <row r="13540">
          <cell r="D13540" t="str">
            <v>HGC-26082883</v>
          </cell>
          <cell r="E13540">
            <v>46083</v>
          </cell>
          <cell r="F13540" t="str">
            <v>PSM-ZM202607060007-0001</v>
          </cell>
          <cell r="G13540" t="str">
            <v>中南大学</v>
          </cell>
          <cell r="H13540" t="str">
            <v>IDT374</v>
          </cell>
          <cell r="I13540">
            <v>6</v>
          </cell>
          <cell r="J13540" t="str">
            <v>mRNA</v>
          </cell>
          <cell r="K13540">
            <v>41.11</v>
          </cell>
          <cell r="L13540">
            <v>35</v>
          </cell>
          <cell r="M13540">
            <v>1438.85</v>
          </cell>
          <cell r="N13540">
            <v>467</v>
          </cell>
        </row>
        <row r="13541">
          <cell r="D13541" t="str">
            <v>HGC-26082884</v>
          </cell>
          <cell r="E13541">
            <v>46084</v>
          </cell>
          <cell r="F13541" t="str">
            <v>PSM-ZM202607060007-0001</v>
          </cell>
          <cell r="G13541" t="str">
            <v>中南大学</v>
          </cell>
          <cell r="H13541" t="str">
            <v>IDT375</v>
          </cell>
          <cell r="I13541">
            <v>6</v>
          </cell>
          <cell r="J13541" t="str">
            <v>mRNA</v>
          </cell>
          <cell r="K13541">
            <v>47.11</v>
          </cell>
          <cell r="L13541">
            <v>35</v>
          </cell>
          <cell r="M13541">
            <v>1648.85</v>
          </cell>
          <cell r="N13541">
            <v>467</v>
          </cell>
        </row>
        <row r="13542">
          <cell r="D13542" t="str">
            <v>HGC-26082894</v>
          </cell>
          <cell r="E13542" t="str">
            <v>TCPS-1</v>
          </cell>
          <cell r="F13542" t="str">
            <v>PSM-ZM202607060002-0001</v>
          </cell>
          <cell r="G13542" t="str">
            <v>赣南医科大学</v>
          </cell>
          <cell r="H13542" t="str">
            <v>IDT337</v>
          </cell>
          <cell r="I13542">
            <v>6</v>
          </cell>
          <cell r="J13542" t="str">
            <v>mRNA</v>
          </cell>
          <cell r="K13542">
            <v>54.09</v>
          </cell>
          <cell r="L13542">
            <v>35</v>
          </cell>
          <cell r="M13542">
            <v>1893.15</v>
          </cell>
          <cell r="N13542">
            <v>467</v>
          </cell>
        </row>
        <row r="13543">
          <cell r="D13543" t="str">
            <v>HGC-26082895</v>
          </cell>
          <cell r="E13543" t="str">
            <v>TCPS-2</v>
          </cell>
          <cell r="F13543" t="str">
            <v>PSM-ZM202607060002-0001</v>
          </cell>
          <cell r="G13543" t="str">
            <v>赣南医科大学</v>
          </cell>
          <cell r="H13543" t="str">
            <v>IDT338</v>
          </cell>
          <cell r="I13543">
            <v>6</v>
          </cell>
          <cell r="J13543" t="str">
            <v>mRNA</v>
          </cell>
          <cell r="K13543">
            <v>52.42</v>
          </cell>
          <cell r="L13543">
            <v>35</v>
          </cell>
          <cell r="M13543">
            <v>1834.7</v>
          </cell>
          <cell r="N13543">
            <v>467</v>
          </cell>
        </row>
        <row r="13544">
          <cell r="D13544" t="str">
            <v>HGC-26082896</v>
          </cell>
          <cell r="E13544" t="str">
            <v>TCPS-3</v>
          </cell>
          <cell r="F13544" t="str">
            <v>PSM-ZM202607060002-0001</v>
          </cell>
          <cell r="G13544" t="str">
            <v>赣南医科大学</v>
          </cell>
          <cell r="H13544" t="str">
            <v>IDT339</v>
          </cell>
          <cell r="I13544">
            <v>6</v>
          </cell>
          <cell r="J13544" t="str">
            <v>mRNA</v>
          </cell>
          <cell r="K13544">
            <v>52.6</v>
          </cell>
          <cell r="L13544">
            <v>35</v>
          </cell>
          <cell r="M13544">
            <v>1841</v>
          </cell>
          <cell r="N13544">
            <v>467</v>
          </cell>
        </row>
        <row r="13545">
          <cell r="D13545" t="str">
            <v>HGC-26082897</v>
          </cell>
          <cell r="E13545" t="str">
            <v>GaN-1</v>
          </cell>
          <cell r="F13545" t="str">
            <v>PSM-ZM202607060002-0001</v>
          </cell>
          <cell r="G13545" t="str">
            <v>赣南医科大学</v>
          </cell>
          <cell r="H13545" t="str">
            <v>IDT340</v>
          </cell>
          <cell r="I13545">
            <v>6</v>
          </cell>
          <cell r="J13545" t="str">
            <v>mRNA</v>
          </cell>
          <cell r="K13545">
            <v>47.8</v>
          </cell>
          <cell r="L13545">
            <v>35</v>
          </cell>
          <cell r="M13545">
            <v>1673</v>
          </cell>
          <cell r="N13545">
            <v>467</v>
          </cell>
        </row>
        <row r="13546">
          <cell r="D13546" t="str">
            <v>HGC-26082898</v>
          </cell>
          <cell r="E13546" t="str">
            <v>GaN-2</v>
          </cell>
          <cell r="F13546" t="str">
            <v>PSM-ZM202607060002-0001</v>
          </cell>
          <cell r="G13546" t="str">
            <v>赣南医科大学</v>
          </cell>
          <cell r="H13546" t="str">
            <v>IDT341</v>
          </cell>
          <cell r="I13546">
            <v>6</v>
          </cell>
          <cell r="J13546" t="str">
            <v>mRNA</v>
          </cell>
          <cell r="K13546">
            <v>51.74</v>
          </cell>
          <cell r="L13546">
            <v>35</v>
          </cell>
          <cell r="M13546">
            <v>1810.9</v>
          </cell>
          <cell r="N13546">
            <v>467</v>
          </cell>
        </row>
        <row r="13547">
          <cell r="D13547" t="str">
            <v>HGC-26082899</v>
          </cell>
          <cell r="E13547" t="str">
            <v>GaN-3</v>
          </cell>
          <cell r="F13547" t="str">
            <v>PSM-ZM202607060002-0001</v>
          </cell>
          <cell r="G13547" t="str">
            <v>赣南医科大学</v>
          </cell>
          <cell r="H13547" t="str">
            <v>IDT342</v>
          </cell>
          <cell r="I13547">
            <v>6</v>
          </cell>
          <cell r="J13547" t="str">
            <v>mRNA</v>
          </cell>
          <cell r="K13547">
            <v>51.28</v>
          </cell>
          <cell r="L13547">
            <v>35</v>
          </cell>
          <cell r="M13547">
            <v>1794.8</v>
          </cell>
          <cell r="N13547">
            <v>467</v>
          </cell>
        </row>
        <row r="13548">
          <cell r="D13548" t="str">
            <v>HGC-26082900</v>
          </cell>
          <cell r="E13548" t="str">
            <v>AuNPs-GaN-1</v>
          </cell>
          <cell r="F13548" t="str">
            <v>PSM-ZM202607060002-0001</v>
          </cell>
          <cell r="G13548" t="str">
            <v>赣南医科大学</v>
          </cell>
          <cell r="H13548" t="str">
            <v>IDT343</v>
          </cell>
          <cell r="I13548">
            <v>6</v>
          </cell>
          <cell r="J13548" t="str">
            <v>mRNA</v>
          </cell>
          <cell r="K13548">
            <v>51.55</v>
          </cell>
          <cell r="L13548">
            <v>35</v>
          </cell>
          <cell r="M13548">
            <v>1804.25</v>
          </cell>
          <cell r="N13548">
            <v>467</v>
          </cell>
        </row>
        <row r="13549">
          <cell r="D13549" t="str">
            <v>HGC-26082901</v>
          </cell>
          <cell r="E13549" t="str">
            <v>AuNPs-GaN-2</v>
          </cell>
          <cell r="F13549" t="str">
            <v>PSM-ZM202607060002-0001</v>
          </cell>
          <cell r="G13549" t="str">
            <v>赣南医科大学</v>
          </cell>
          <cell r="H13549" t="str">
            <v>IDT344</v>
          </cell>
          <cell r="I13549">
            <v>6</v>
          </cell>
          <cell r="J13549" t="str">
            <v>mRNA</v>
          </cell>
          <cell r="K13549">
            <v>56.14</v>
          </cell>
          <cell r="L13549">
            <v>35</v>
          </cell>
          <cell r="M13549">
            <v>1964.9</v>
          </cell>
          <cell r="N13549">
            <v>467</v>
          </cell>
        </row>
        <row r="13550">
          <cell r="D13550" t="str">
            <v>HGC-26082902</v>
          </cell>
          <cell r="E13550" t="str">
            <v>AuNPs-GaN-3</v>
          </cell>
          <cell r="F13550" t="str">
            <v>PSM-ZM202607060002-0001</v>
          </cell>
          <cell r="G13550" t="str">
            <v>赣南医科大学</v>
          </cell>
          <cell r="H13550" t="str">
            <v>IDT345</v>
          </cell>
          <cell r="I13550">
            <v>6</v>
          </cell>
          <cell r="J13550" t="str">
            <v>mRNA</v>
          </cell>
          <cell r="K13550">
            <v>61.63</v>
          </cell>
          <cell r="L13550">
            <v>35</v>
          </cell>
          <cell r="M13550">
            <v>2157.05</v>
          </cell>
          <cell r="N13550">
            <v>467</v>
          </cell>
        </row>
        <row r="13551">
          <cell r="D13551" t="str">
            <v>HGC-26082903</v>
          </cell>
          <cell r="E13551" t="str">
            <v>UV-GaN-1</v>
          </cell>
          <cell r="F13551" t="str">
            <v>PSM-ZM202607060002-0001</v>
          </cell>
          <cell r="G13551" t="str">
            <v>赣南医科大学</v>
          </cell>
          <cell r="H13551" t="str">
            <v>IDT346</v>
          </cell>
          <cell r="I13551">
            <v>6</v>
          </cell>
          <cell r="J13551" t="str">
            <v>mRNA</v>
          </cell>
          <cell r="K13551">
            <v>54.76</v>
          </cell>
          <cell r="L13551">
            <v>35</v>
          </cell>
          <cell r="M13551">
            <v>1916.6</v>
          </cell>
          <cell r="N13551">
            <v>467</v>
          </cell>
        </row>
        <row r="13552">
          <cell r="D13552" t="str">
            <v>HGC-26082904</v>
          </cell>
          <cell r="E13552" t="str">
            <v>UV-GaN-2</v>
          </cell>
          <cell r="F13552" t="str">
            <v>PSM-ZM202607060002-0001</v>
          </cell>
          <cell r="G13552" t="str">
            <v>赣南医科大学</v>
          </cell>
          <cell r="H13552" t="str">
            <v>IDT347</v>
          </cell>
          <cell r="I13552">
            <v>6</v>
          </cell>
          <cell r="J13552" t="str">
            <v>mRNA</v>
          </cell>
          <cell r="K13552">
            <v>51.05</v>
          </cell>
          <cell r="L13552">
            <v>35</v>
          </cell>
          <cell r="M13552">
            <v>1786.75</v>
          </cell>
          <cell r="N13552">
            <v>467</v>
          </cell>
        </row>
        <row r="13553">
          <cell r="D13553" t="str">
            <v>HGC-26082905</v>
          </cell>
          <cell r="E13553" t="str">
            <v>UV-GaN-3</v>
          </cell>
          <cell r="F13553" t="str">
            <v>PSM-ZM202607060002-0001</v>
          </cell>
          <cell r="G13553" t="str">
            <v>赣南医科大学</v>
          </cell>
          <cell r="H13553" t="str">
            <v>IDT348</v>
          </cell>
          <cell r="I13553">
            <v>6</v>
          </cell>
          <cell r="J13553" t="str">
            <v>mRNA</v>
          </cell>
          <cell r="K13553">
            <v>57.06</v>
          </cell>
          <cell r="L13553">
            <v>35</v>
          </cell>
          <cell r="M13553">
            <v>1997.1</v>
          </cell>
          <cell r="N13553">
            <v>467</v>
          </cell>
        </row>
        <row r="13554">
          <cell r="D13554" t="str">
            <v>HGC-26082906</v>
          </cell>
          <cell r="E13554" t="str">
            <v>UV-AuNPs-GaN-1</v>
          </cell>
          <cell r="F13554" t="str">
            <v>PSM-ZM202607060002-0001</v>
          </cell>
          <cell r="G13554" t="str">
            <v>赣南医科大学</v>
          </cell>
          <cell r="H13554" t="str">
            <v>IDT349</v>
          </cell>
          <cell r="I13554">
            <v>6</v>
          </cell>
          <cell r="J13554" t="str">
            <v>mRNA</v>
          </cell>
          <cell r="K13554">
            <v>47.55</v>
          </cell>
          <cell r="L13554">
            <v>35</v>
          </cell>
          <cell r="M13554">
            <v>1664.25</v>
          </cell>
          <cell r="N13554">
            <v>467</v>
          </cell>
        </row>
        <row r="13555">
          <cell r="D13555" t="str">
            <v>HGC-26082907</v>
          </cell>
          <cell r="E13555" t="str">
            <v>UV-AuNPs-GaN-2</v>
          </cell>
          <cell r="F13555" t="str">
            <v>PSM-ZM202607060002-0001</v>
          </cell>
          <cell r="G13555" t="str">
            <v>赣南医科大学</v>
          </cell>
          <cell r="H13555" t="str">
            <v>IDT350</v>
          </cell>
          <cell r="I13555">
            <v>6</v>
          </cell>
          <cell r="J13555" t="str">
            <v>mRNA</v>
          </cell>
          <cell r="K13555">
            <v>53.73</v>
          </cell>
          <cell r="L13555">
            <v>35</v>
          </cell>
          <cell r="M13555">
            <v>1880.55</v>
          </cell>
          <cell r="N13555">
            <v>467</v>
          </cell>
        </row>
        <row r="13556">
          <cell r="D13556" t="str">
            <v>HGC-26082908</v>
          </cell>
          <cell r="E13556" t="str">
            <v>UV-AuNPs-GaN-3</v>
          </cell>
          <cell r="F13556" t="str">
            <v>PSM-ZM202607060002-0001</v>
          </cell>
          <cell r="G13556" t="str">
            <v>赣南医科大学</v>
          </cell>
          <cell r="H13556" t="str">
            <v>IDT351</v>
          </cell>
          <cell r="I13556">
            <v>6</v>
          </cell>
          <cell r="J13556" t="str">
            <v>mRNA</v>
          </cell>
          <cell r="K13556">
            <v>55.9</v>
          </cell>
          <cell r="L13556">
            <v>35</v>
          </cell>
          <cell r="M13556">
            <v>1956.5</v>
          </cell>
          <cell r="N13556">
            <v>467</v>
          </cell>
        </row>
        <row r="13557">
          <cell r="D13557" t="str">
            <v>HGC-26082909</v>
          </cell>
          <cell r="E13557" t="str">
            <v>TCPS-1</v>
          </cell>
          <cell r="F13557" t="str">
            <v>PSM-ZM202607060002-0002</v>
          </cell>
          <cell r="G13557" t="str">
            <v>赣南医科大学</v>
          </cell>
          <cell r="H13557" t="str">
            <v>IDT352</v>
          </cell>
          <cell r="I13557">
            <v>6</v>
          </cell>
          <cell r="J13557" t="str">
            <v>mRNA</v>
          </cell>
          <cell r="K13557">
            <v>51.23</v>
          </cell>
          <cell r="L13557">
            <v>35</v>
          </cell>
          <cell r="M13557">
            <v>1793.05</v>
          </cell>
          <cell r="N13557">
            <v>467</v>
          </cell>
        </row>
        <row r="13558">
          <cell r="D13558" t="str">
            <v>HGC-26082910</v>
          </cell>
          <cell r="E13558" t="str">
            <v>TCPS-2</v>
          </cell>
          <cell r="F13558" t="str">
            <v>PSM-ZM202607060002-0002</v>
          </cell>
          <cell r="G13558" t="str">
            <v>赣南医科大学</v>
          </cell>
          <cell r="H13558" t="str">
            <v>IDT353</v>
          </cell>
          <cell r="I13558">
            <v>6</v>
          </cell>
          <cell r="J13558" t="str">
            <v>mRNA</v>
          </cell>
          <cell r="K13558">
            <v>57.76</v>
          </cell>
          <cell r="L13558">
            <v>35</v>
          </cell>
          <cell r="M13558">
            <v>2021.6</v>
          </cell>
          <cell r="N13558">
            <v>467</v>
          </cell>
        </row>
        <row r="13559">
          <cell r="D13559" t="str">
            <v>HGC-26082911</v>
          </cell>
          <cell r="E13559" t="str">
            <v>TCPS-3</v>
          </cell>
          <cell r="F13559" t="str">
            <v>PSM-ZM202607060002-0002</v>
          </cell>
          <cell r="G13559" t="str">
            <v>赣南医科大学</v>
          </cell>
          <cell r="H13559" t="str">
            <v>IDT354</v>
          </cell>
          <cell r="I13559">
            <v>6</v>
          </cell>
          <cell r="J13559" t="str">
            <v>mRNA</v>
          </cell>
          <cell r="K13559">
            <v>61.16</v>
          </cell>
          <cell r="L13559">
            <v>35</v>
          </cell>
          <cell r="M13559">
            <v>2140.6</v>
          </cell>
          <cell r="N13559">
            <v>467</v>
          </cell>
        </row>
        <row r="13560">
          <cell r="D13560" t="str">
            <v>HGC-26082912</v>
          </cell>
          <cell r="E13560" t="str">
            <v>GaN-1</v>
          </cell>
          <cell r="F13560" t="str">
            <v>PSM-ZM202607060002-0002</v>
          </cell>
          <cell r="G13560" t="str">
            <v>赣南医科大学</v>
          </cell>
          <cell r="H13560" t="str">
            <v>IDT355</v>
          </cell>
          <cell r="I13560">
            <v>6</v>
          </cell>
          <cell r="J13560" t="str">
            <v>mRNA</v>
          </cell>
          <cell r="K13560">
            <v>53.85</v>
          </cell>
          <cell r="L13560">
            <v>35</v>
          </cell>
          <cell r="M13560">
            <v>1884.75</v>
          </cell>
          <cell r="N13560">
            <v>467</v>
          </cell>
        </row>
        <row r="13561">
          <cell r="D13561" t="str">
            <v>HGC-26082913</v>
          </cell>
          <cell r="E13561" t="str">
            <v>GaN-2</v>
          </cell>
          <cell r="F13561" t="str">
            <v>PSM-ZM202607060002-0002</v>
          </cell>
          <cell r="G13561" t="str">
            <v>赣南医科大学</v>
          </cell>
          <cell r="H13561" t="str">
            <v>IDT356</v>
          </cell>
          <cell r="I13561">
            <v>6</v>
          </cell>
          <cell r="J13561" t="str">
            <v>mRNA</v>
          </cell>
          <cell r="K13561">
            <v>51.68</v>
          </cell>
          <cell r="L13561">
            <v>35</v>
          </cell>
          <cell r="M13561">
            <v>1808.8</v>
          </cell>
          <cell r="N13561">
            <v>467</v>
          </cell>
        </row>
        <row r="13562">
          <cell r="D13562" t="str">
            <v>HGC-26082914</v>
          </cell>
          <cell r="E13562" t="str">
            <v>GaN-3</v>
          </cell>
          <cell r="F13562" t="str">
            <v>PSM-ZM202607060002-0002</v>
          </cell>
          <cell r="G13562" t="str">
            <v>赣南医科大学</v>
          </cell>
          <cell r="H13562" t="str">
            <v>IDT357</v>
          </cell>
          <cell r="I13562">
            <v>6</v>
          </cell>
          <cell r="J13562" t="str">
            <v>mRNA</v>
          </cell>
          <cell r="K13562">
            <v>51.04</v>
          </cell>
          <cell r="L13562">
            <v>35</v>
          </cell>
          <cell r="M13562">
            <v>1786.4</v>
          </cell>
          <cell r="N13562">
            <v>467</v>
          </cell>
        </row>
        <row r="13563">
          <cell r="D13563" t="str">
            <v>HGC-26082915</v>
          </cell>
          <cell r="E13563" t="str">
            <v>Etched-GaN-1</v>
          </cell>
          <cell r="F13563" t="str">
            <v>PSM-ZM202607060002-0002</v>
          </cell>
          <cell r="G13563" t="str">
            <v>赣南医科大学</v>
          </cell>
          <cell r="H13563" t="str">
            <v>IDT358</v>
          </cell>
          <cell r="I13563">
            <v>6</v>
          </cell>
          <cell r="J13563" t="str">
            <v>mRNA</v>
          </cell>
          <cell r="K13563">
            <v>54.43</v>
          </cell>
          <cell r="L13563">
            <v>35</v>
          </cell>
          <cell r="M13563">
            <v>1905.05</v>
          </cell>
          <cell r="N13563">
            <v>467</v>
          </cell>
        </row>
        <row r="13564">
          <cell r="D13564" t="str">
            <v>HGC-26082916</v>
          </cell>
          <cell r="E13564" t="str">
            <v>Etched-GaN-2</v>
          </cell>
          <cell r="F13564" t="str">
            <v>PSM-ZM202607060002-0002</v>
          </cell>
          <cell r="G13564" t="str">
            <v>赣南医科大学</v>
          </cell>
          <cell r="H13564" t="str">
            <v>IDT359</v>
          </cell>
          <cell r="I13564">
            <v>6</v>
          </cell>
          <cell r="J13564" t="str">
            <v>mRNA</v>
          </cell>
          <cell r="K13564">
            <v>57.1</v>
          </cell>
          <cell r="L13564">
            <v>35</v>
          </cell>
          <cell r="M13564">
            <v>1998.5</v>
          </cell>
          <cell r="N13564">
            <v>467</v>
          </cell>
        </row>
        <row r="13565">
          <cell r="D13565" t="str">
            <v>HGC-26082917</v>
          </cell>
          <cell r="E13565" t="str">
            <v>Etched-GaN-3</v>
          </cell>
          <cell r="F13565" t="str">
            <v>PSM-ZM202607060002-0002</v>
          </cell>
          <cell r="G13565" t="str">
            <v>赣南医科大学</v>
          </cell>
          <cell r="H13565" t="str">
            <v>IDT360</v>
          </cell>
          <cell r="I13565">
            <v>6</v>
          </cell>
          <cell r="J13565" t="str">
            <v>mRNA</v>
          </cell>
          <cell r="K13565">
            <v>49.08</v>
          </cell>
          <cell r="L13565">
            <v>35</v>
          </cell>
          <cell r="M13565">
            <v>1717.8</v>
          </cell>
          <cell r="N13565">
            <v>467</v>
          </cell>
        </row>
        <row r="13566">
          <cell r="D13566" t="str">
            <v>HGC-26082918</v>
          </cell>
          <cell r="E13566" t="str">
            <v>UV-GaN-1</v>
          </cell>
          <cell r="F13566" t="str">
            <v>PSM-ZM202607060002-0002</v>
          </cell>
          <cell r="G13566" t="str">
            <v>赣南医科大学</v>
          </cell>
          <cell r="H13566" t="str">
            <v>IDT361</v>
          </cell>
          <cell r="I13566">
            <v>6</v>
          </cell>
          <cell r="J13566" t="str">
            <v>mRNA</v>
          </cell>
          <cell r="K13566">
            <v>58.24</v>
          </cell>
          <cell r="L13566">
            <v>35</v>
          </cell>
          <cell r="M13566">
            <v>2038.4</v>
          </cell>
          <cell r="N13566">
            <v>467</v>
          </cell>
        </row>
        <row r="13567">
          <cell r="D13567" t="str">
            <v>HGC-26082919</v>
          </cell>
          <cell r="E13567" t="str">
            <v>UV-GaN-2</v>
          </cell>
          <cell r="F13567" t="str">
            <v>PSM-ZM202607060002-0002</v>
          </cell>
          <cell r="G13567" t="str">
            <v>赣南医科大学</v>
          </cell>
          <cell r="H13567" t="str">
            <v>IDT362</v>
          </cell>
          <cell r="I13567">
            <v>6</v>
          </cell>
          <cell r="J13567" t="str">
            <v>mRNA</v>
          </cell>
          <cell r="K13567">
            <v>66.05</v>
          </cell>
          <cell r="L13567">
            <v>35</v>
          </cell>
          <cell r="M13567">
            <v>2311.75</v>
          </cell>
          <cell r="N13567">
            <v>467</v>
          </cell>
        </row>
        <row r="13568">
          <cell r="D13568" t="str">
            <v>HGC-26082920</v>
          </cell>
          <cell r="E13568" t="str">
            <v>UV-GaN-3</v>
          </cell>
          <cell r="F13568" t="str">
            <v>PSM-ZM202607060002-0002</v>
          </cell>
          <cell r="G13568" t="str">
            <v>赣南医科大学</v>
          </cell>
          <cell r="H13568" t="str">
            <v>IDT363</v>
          </cell>
          <cell r="I13568">
            <v>6</v>
          </cell>
          <cell r="J13568" t="str">
            <v>mRNA</v>
          </cell>
          <cell r="K13568">
            <v>63.34</v>
          </cell>
          <cell r="L13568">
            <v>35</v>
          </cell>
          <cell r="M13568">
            <v>2216.9</v>
          </cell>
          <cell r="N13568">
            <v>467</v>
          </cell>
        </row>
        <row r="13569">
          <cell r="D13569" t="str">
            <v>HGC-26082921</v>
          </cell>
          <cell r="E13569" t="str">
            <v>UV-Etched-GaN-1</v>
          </cell>
          <cell r="F13569" t="str">
            <v>PSM-ZM202607060002-0002</v>
          </cell>
          <cell r="G13569" t="str">
            <v>赣南医科大学</v>
          </cell>
          <cell r="H13569" t="str">
            <v>IDT364</v>
          </cell>
          <cell r="I13569">
            <v>6</v>
          </cell>
          <cell r="J13569" t="str">
            <v>mRNA</v>
          </cell>
          <cell r="K13569">
            <v>59.91</v>
          </cell>
          <cell r="L13569">
            <v>35</v>
          </cell>
          <cell r="M13569">
            <v>2096.85</v>
          </cell>
          <cell r="N13569">
            <v>467</v>
          </cell>
        </row>
        <row r="13570">
          <cell r="D13570" t="str">
            <v>HGC-26082922</v>
          </cell>
          <cell r="E13570" t="str">
            <v>UV-Etched-GaN-2</v>
          </cell>
          <cell r="F13570" t="str">
            <v>PSM-ZM202607060002-0002</v>
          </cell>
          <cell r="G13570" t="str">
            <v>赣南医科大学</v>
          </cell>
          <cell r="H13570" t="str">
            <v>IDT365</v>
          </cell>
          <cell r="I13570">
            <v>6</v>
          </cell>
          <cell r="J13570" t="str">
            <v>mRNA</v>
          </cell>
          <cell r="K13570">
            <v>57.51</v>
          </cell>
          <cell r="L13570">
            <v>35</v>
          </cell>
          <cell r="M13570">
            <v>2012.85</v>
          </cell>
          <cell r="N13570">
            <v>467</v>
          </cell>
        </row>
        <row r="13571">
          <cell r="D13571" t="str">
            <v>HGC-26082923</v>
          </cell>
          <cell r="E13571" t="str">
            <v>UV-Etched-GaN-3</v>
          </cell>
          <cell r="F13571" t="str">
            <v>PSM-ZM202607060002-0002</v>
          </cell>
          <cell r="G13571" t="str">
            <v>赣南医科大学</v>
          </cell>
          <cell r="H13571" t="str">
            <v>IDT366</v>
          </cell>
          <cell r="I13571">
            <v>6</v>
          </cell>
          <cell r="J13571" t="str">
            <v>mRNA</v>
          </cell>
          <cell r="K13571">
            <v>55.12</v>
          </cell>
          <cell r="L13571">
            <v>35</v>
          </cell>
          <cell r="M13571">
            <v>1929.2</v>
          </cell>
          <cell r="N13571">
            <v>467</v>
          </cell>
        </row>
        <row r="13572">
          <cell r="D13572" t="str">
            <v>HGC-26075703</v>
          </cell>
          <cell r="E13572" t="str">
            <v>ZFW</v>
          </cell>
          <cell r="F13572" t="str">
            <v>PSM-ZM202606100009-0002</v>
          </cell>
          <cell r="G13572" t="str">
            <v>厦门大学附属第一医院</v>
          </cell>
          <cell r="H13572" t="str">
            <v>IDT289</v>
          </cell>
          <cell r="I13572">
            <v>12</v>
          </cell>
          <cell r="J13572" t="str">
            <v>LncRNA-T7</v>
          </cell>
          <cell r="K13572">
            <v>5.95</v>
          </cell>
          <cell r="L13572">
            <v>20</v>
          </cell>
          <cell r="M13572">
            <v>119</v>
          </cell>
          <cell r="N13572">
            <v>280</v>
          </cell>
        </row>
        <row r="13573">
          <cell r="D13573" t="str">
            <v>HGC-26075704</v>
          </cell>
          <cell r="E13573" t="str">
            <v>HCS-1</v>
          </cell>
          <cell r="F13573" t="str">
            <v>PSM-ZM202606100009-0002</v>
          </cell>
          <cell r="G13573" t="str">
            <v>厦门大学附属第一医院</v>
          </cell>
          <cell r="H13573" t="str">
            <v>IDT290</v>
          </cell>
          <cell r="I13573">
            <v>12</v>
          </cell>
          <cell r="J13573" t="str">
            <v>LncRNA-T7</v>
          </cell>
          <cell r="K13573">
            <v>1.78</v>
          </cell>
          <cell r="L13573">
            <v>20</v>
          </cell>
          <cell r="M13573">
            <v>35.6</v>
          </cell>
          <cell r="N13573">
            <v>280</v>
          </cell>
        </row>
        <row r="13574">
          <cell r="D13574" t="str">
            <v>HGC-26075705</v>
          </cell>
          <cell r="E13574" t="str">
            <v>HCS-2</v>
          </cell>
          <cell r="F13574" t="str">
            <v>PSM-ZM202606100009-0002</v>
          </cell>
          <cell r="G13574" t="str">
            <v>厦门大学附属第一医院</v>
          </cell>
          <cell r="H13574" t="str">
            <v>IDT291</v>
          </cell>
          <cell r="I13574">
            <v>12</v>
          </cell>
          <cell r="J13574" t="str">
            <v>LncRNA-T7</v>
          </cell>
          <cell r="K13574">
            <v>1.78</v>
          </cell>
          <cell r="L13574">
            <v>20</v>
          </cell>
          <cell r="M13574">
            <v>35.6</v>
          </cell>
          <cell r="N13574">
            <v>280</v>
          </cell>
        </row>
        <row r="13575">
          <cell r="D13575" t="str">
            <v>HGC-26075706</v>
          </cell>
          <cell r="E13575" t="str">
            <v>SCH</v>
          </cell>
          <cell r="F13575" t="str">
            <v>PSM-ZM202606100009-0002</v>
          </cell>
          <cell r="G13575" t="str">
            <v>厦门大学附属第一医院</v>
          </cell>
          <cell r="H13575" t="str">
            <v>IDT292</v>
          </cell>
          <cell r="I13575">
            <v>12</v>
          </cell>
          <cell r="J13575" t="str">
            <v>LncRNA-T7</v>
          </cell>
          <cell r="K13575">
            <v>13.23</v>
          </cell>
          <cell r="L13575">
            <v>20</v>
          </cell>
          <cell r="M13575">
            <v>264.6</v>
          </cell>
          <cell r="N13575">
            <v>350</v>
          </cell>
        </row>
        <row r="13576">
          <cell r="D13576" t="str">
            <v>HGC-26075707</v>
          </cell>
          <cell r="E13576" t="str">
            <v>JXG</v>
          </cell>
          <cell r="F13576" t="str">
            <v>PSM-ZM202606100009-0002</v>
          </cell>
          <cell r="G13576" t="str">
            <v>厦门大学附属第一医院</v>
          </cell>
          <cell r="H13576" t="str">
            <v>IDT293</v>
          </cell>
          <cell r="I13576">
            <v>12</v>
          </cell>
          <cell r="J13576" t="str">
            <v>LncRNA-T7</v>
          </cell>
          <cell r="K13576">
            <v>1.58</v>
          </cell>
          <cell r="L13576">
            <v>20</v>
          </cell>
          <cell r="M13576">
            <v>31.6</v>
          </cell>
          <cell r="N13576">
            <v>280</v>
          </cell>
        </row>
        <row r="13577">
          <cell r="D13577" t="str">
            <v>HGC-26075708</v>
          </cell>
          <cell r="E13577" t="str">
            <v>ZDL</v>
          </cell>
          <cell r="F13577" t="str">
            <v>PSM-ZM202606100009-0002</v>
          </cell>
          <cell r="G13577" t="str">
            <v>厦门大学附属第一医院</v>
          </cell>
          <cell r="H13577" t="str">
            <v>IDT294</v>
          </cell>
          <cell r="I13577">
            <v>12</v>
          </cell>
          <cell r="J13577" t="str">
            <v>LncRNA-T7</v>
          </cell>
          <cell r="K13577">
            <v>51.82</v>
          </cell>
          <cell r="L13577">
            <v>20</v>
          </cell>
          <cell r="M13577">
            <v>1036.4</v>
          </cell>
          <cell r="N13577">
            <v>350</v>
          </cell>
        </row>
        <row r="13578">
          <cell r="D13578" t="str">
            <v>HGC-26075709</v>
          </cell>
          <cell r="E13578" t="str">
            <v>XSL</v>
          </cell>
          <cell r="F13578" t="str">
            <v>PSM-ZM202606100009-0002</v>
          </cell>
          <cell r="G13578" t="str">
            <v>厦门大学附属第一医院</v>
          </cell>
          <cell r="H13578" t="str">
            <v>IDT295</v>
          </cell>
          <cell r="I13578">
            <v>12</v>
          </cell>
          <cell r="J13578" t="str">
            <v>LncRNA-T7</v>
          </cell>
          <cell r="K13578">
            <v>9.51</v>
          </cell>
          <cell r="L13578">
            <v>20</v>
          </cell>
          <cell r="M13578">
            <v>190.2</v>
          </cell>
          <cell r="N13578">
            <v>280</v>
          </cell>
        </row>
        <row r="13579">
          <cell r="D13579" t="str">
            <v>HGC-26075710</v>
          </cell>
          <cell r="E13579" t="str">
            <v>LCB</v>
          </cell>
          <cell r="F13579" t="str">
            <v>PSM-ZM202606100009-0002</v>
          </cell>
          <cell r="G13579" t="str">
            <v>厦门大学附属第一医院</v>
          </cell>
          <cell r="H13579" t="str">
            <v>IDT296</v>
          </cell>
          <cell r="I13579">
            <v>12</v>
          </cell>
          <cell r="J13579" t="str">
            <v>LncRNA-T7</v>
          </cell>
          <cell r="K13579">
            <v>11.32</v>
          </cell>
          <cell r="L13579">
            <v>20</v>
          </cell>
          <cell r="M13579">
            <v>226.4</v>
          </cell>
          <cell r="N13579">
            <v>280</v>
          </cell>
        </row>
        <row r="13580">
          <cell r="D13580" t="str">
            <v>HGC-26075711</v>
          </cell>
          <cell r="E13580" t="str">
            <v>HXY</v>
          </cell>
          <cell r="F13580" t="str">
            <v>PSM-ZM202606100009-0002</v>
          </cell>
          <cell r="G13580" t="str">
            <v>厦门大学附属第一医院</v>
          </cell>
          <cell r="H13580" t="str">
            <v>IDT297</v>
          </cell>
          <cell r="I13580">
            <v>12</v>
          </cell>
          <cell r="J13580" t="str">
            <v>LncRNA-T7</v>
          </cell>
          <cell r="K13580">
            <v>37.36</v>
          </cell>
          <cell r="L13580">
            <v>20</v>
          </cell>
          <cell r="M13580">
            <v>747.2</v>
          </cell>
          <cell r="N13580">
            <v>350</v>
          </cell>
        </row>
        <row r="13581">
          <cell r="D13581" t="str">
            <v>HGC-26075712</v>
          </cell>
          <cell r="E13581" t="str">
            <v>LXP</v>
          </cell>
          <cell r="F13581" t="str">
            <v>PSM-ZM202606100009-0002</v>
          </cell>
          <cell r="G13581" t="str">
            <v>厦门大学附属第一医院</v>
          </cell>
          <cell r="H13581" t="str">
            <v>IDT298</v>
          </cell>
          <cell r="I13581">
            <v>12</v>
          </cell>
          <cell r="J13581" t="str">
            <v>LncRNA-T7</v>
          </cell>
          <cell r="K13581">
            <v>1.97</v>
          </cell>
          <cell r="L13581">
            <v>20</v>
          </cell>
          <cell r="M13581">
            <v>39.4</v>
          </cell>
          <cell r="N13581">
            <v>280</v>
          </cell>
        </row>
        <row r="13582">
          <cell r="D13582" t="str">
            <v>HGC-26075713</v>
          </cell>
          <cell r="E13582" t="str">
            <v>XQF</v>
          </cell>
          <cell r="F13582" t="str">
            <v>PSM-ZM202606100009-0002</v>
          </cell>
          <cell r="G13582" t="str">
            <v>厦门大学附属第一医院</v>
          </cell>
          <cell r="H13582" t="str">
            <v>IDT299</v>
          </cell>
          <cell r="I13582">
            <v>12</v>
          </cell>
          <cell r="J13582" t="str">
            <v>LncRNA-T7</v>
          </cell>
          <cell r="K13582">
            <v>8.3</v>
          </cell>
          <cell r="L13582">
            <v>20</v>
          </cell>
          <cell r="M13582">
            <v>166</v>
          </cell>
          <cell r="N13582">
            <v>280</v>
          </cell>
        </row>
        <row r="13583">
          <cell r="D13583" t="str">
            <v>HGC-26080388</v>
          </cell>
          <cell r="E13583" t="str">
            <v>Bri0.5 T1</v>
          </cell>
          <cell r="F13583" t="str">
            <v>PSM-ZM202605250010-0003</v>
          </cell>
          <cell r="G13583" t="str">
            <v>中山大学肿瘤防治中心</v>
          </cell>
          <cell r="H13583" t="str">
            <v>IDT129</v>
          </cell>
          <cell r="I13583">
            <v>10</v>
          </cell>
          <cell r="J13583" t="str">
            <v>WES</v>
          </cell>
          <cell r="K13583">
            <v>31.5</v>
          </cell>
          <cell r="L13583">
            <v>20</v>
          </cell>
          <cell r="M13583">
            <v>630</v>
          </cell>
          <cell r="N13583">
            <v>400</v>
          </cell>
        </row>
        <row r="13584">
          <cell r="D13584" t="str">
            <v>HGC-26080389</v>
          </cell>
          <cell r="E13584" t="str">
            <v>Bri0.5 T2</v>
          </cell>
          <cell r="F13584" t="str">
            <v>PSM-ZM202605250010-0003</v>
          </cell>
          <cell r="G13584" t="str">
            <v>中山大学肿瘤防治中心</v>
          </cell>
          <cell r="H13584" t="str">
            <v>IDT130</v>
          </cell>
          <cell r="I13584">
            <v>10</v>
          </cell>
          <cell r="J13584" t="str">
            <v>WES</v>
          </cell>
        </row>
        <row r="13585">
          <cell r="D13585" t="str">
            <v>HGC-26080390</v>
          </cell>
          <cell r="E13585" t="str">
            <v>Bri0.5 T4</v>
          </cell>
          <cell r="F13585" t="str">
            <v>PSM-ZM202605250010-0003</v>
          </cell>
          <cell r="G13585" t="str">
            <v>中山大学肿瘤防治中心</v>
          </cell>
          <cell r="H13585" t="str">
            <v>IDT131</v>
          </cell>
          <cell r="I13585">
            <v>10</v>
          </cell>
          <cell r="J13585" t="str">
            <v>WES</v>
          </cell>
        </row>
        <row r="13586">
          <cell r="D13586" t="str">
            <v>HGC-26080391</v>
          </cell>
          <cell r="E13586" t="str">
            <v>Ixa1 T1</v>
          </cell>
          <cell r="F13586" t="str">
            <v>PSM-ZM202605250010-0003</v>
          </cell>
          <cell r="G13586" t="str">
            <v>中山大学肿瘤防治中心</v>
          </cell>
          <cell r="H13586" t="str">
            <v>IDT132</v>
          </cell>
          <cell r="I13586">
            <v>10</v>
          </cell>
          <cell r="J13586" t="str">
            <v>WES</v>
          </cell>
        </row>
        <row r="13587">
          <cell r="D13587" t="str">
            <v>HGC-26080392</v>
          </cell>
          <cell r="E13587" t="str">
            <v>Ixa1 T2</v>
          </cell>
          <cell r="F13587" t="str">
            <v>PSM-ZM202605250010-0003</v>
          </cell>
          <cell r="G13587" t="str">
            <v>中山大学肿瘤防治中心</v>
          </cell>
          <cell r="H13587" t="str">
            <v>IDT133</v>
          </cell>
          <cell r="I13587">
            <v>10</v>
          </cell>
          <cell r="J13587" t="str">
            <v>WES</v>
          </cell>
        </row>
        <row r="13588">
          <cell r="D13588" t="str">
            <v>HGC-26080393</v>
          </cell>
          <cell r="E13588" t="str">
            <v>Ixa1 T3</v>
          </cell>
          <cell r="F13588" t="str">
            <v>PSM-ZM202605250010-0003</v>
          </cell>
          <cell r="G13588" t="str">
            <v>中山大学肿瘤防治中心</v>
          </cell>
          <cell r="H13588" t="str">
            <v>IDT134</v>
          </cell>
          <cell r="I13588">
            <v>10</v>
          </cell>
          <cell r="J13588" t="str">
            <v>WES</v>
          </cell>
          <cell r="K13588">
            <v>31.44</v>
          </cell>
          <cell r="L13588">
            <v>20</v>
          </cell>
          <cell r="M13588">
            <v>628.8</v>
          </cell>
          <cell r="N13588">
            <v>400</v>
          </cell>
        </row>
        <row r="13589">
          <cell r="D13589" t="str">
            <v>HGC-26080400</v>
          </cell>
          <cell r="E13589" t="str">
            <v>DMSO-4W-D1</v>
          </cell>
          <cell r="F13589" t="str">
            <v>PSM-ZM202605250010-0003</v>
          </cell>
          <cell r="G13589" t="str">
            <v>中山大学肿瘤防治中心</v>
          </cell>
          <cell r="H13589" t="str">
            <v>IDT135</v>
          </cell>
          <cell r="I13589">
            <v>10</v>
          </cell>
          <cell r="J13589" t="str">
            <v>WES</v>
          </cell>
        </row>
        <row r="13590">
          <cell r="D13590" t="str">
            <v>HGC-26080401</v>
          </cell>
          <cell r="E13590" t="str">
            <v>DMSO-4W-D2</v>
          </cell>
          <cell r="F13590" t="str">
            <v>PSM-ZM202605250010-0003</v>
          </cell>
          <cell r="G13590" t="str">
            <v>中山大学肿瘤防治中心</v>
          </cell>
          <cell r="H13590" t="str">
            <v>IDT136</v>
          </cell>
          <cell r="I13590">
            <v>10</v>
          </cell>
          <cell r="J13590" t="str">
            <v>WES</v>
          </cell>
        </row>
        <row r="13591">
          <cell r="D13591" t="str">
            <v>HGC-26080402</v>
          </cell>
          <cell r="E13591" t="str">
            <v>DMSO-4W-D3</v>
          </cell>
          <cell r="F13591" t="str">
            <v>PSM-ZM202605250010-0003</v>
          </cell>
          <cell r="G13591" t="str">
            <v>中山大学肿瘤防治中心</v>
          </cell>
          <cell r="H13591" t="str">
            <v>IDT137</v>
          </cell>
          <cell r="I13591">
            <v>10</v>
          </cell>
          <cell r="J13591" t="str">
            <v>WES</v>
          </cell>
        </row>
        <row r="13592">
          <cell r="D13592" t="str">
            <v>HGC-26080403</v>
          </cell>
          <cell r="E13592" t="str">
            <v>CT26-T0-D1</v>
          </cell>
          <cell r="F13592" t="str">
            <v>PSM-ZM202605250010-0003</v>
          </cell>
          <cell r="G13592" t="str">
            <v>中山大学肿瘤防治中心</v>
          </cell>
          <cell r="H13592" t="str">
            <v>IDT138</v>
          </cell>
          <cell r="I13592">
            <v>10</v>
          </cell>
          <cell r="J13592" t="str">
            <v>WES</v>
          </cell>
          <cell r="K13592">
            <v>33.3</v>
          </cell>
          <cell r="L13592">
            <v>20</v>
          </cell>
          <cell r="M13592">
            <v>666</v>
          </cell>
          <cell r="N13592">
            <v>400</v>
          </cell>
        </row>
        <row r="13593">
          <cell r="D13593" t="str">
            <v>HGC-26080404</v>
          </cell>
          <cell r="E13593" t="str">
            <v>CT26-T0-D2</v>
          </cell>
          <cell r="F13593" t="str">
            <v>PSM-ZM202605250010-0003</v>
          </cell>
          <cell r="G13593" t="str">
            <v>中山大学肿瘤防治中心</v>
          </cell>
          <cell r="H13593" t="str">
            <v>IDT139</v>
          </cell>
          <cell r="I13593">
            <v>10</v>
          </cell>
          <cell r="J13593" t="str">
            <v>WES</v>
          </cell>
        </row>
        <row r="13594">
          <cell r="D13594" t="str">
            <v>HGC-26080405</v>
          </cell>
          <cell r="E13594" t="str">
            <v>CT26-T0-D3</v>
          </cell>
          <cell r="F13594" t="str">
            <v>PSM-ZM202605250010-0003</v>
          </cell>
          <cell r="G13594" t="str">
            <v>中山大学肿瘤防治中心</v>
          </cell>
          <cell r="H13594" t="str">
            <v>IDT140</v>
          </cell>
          <cell r="I13594">
            <v>10</v>
          </cell>
          <cell r="J13594" t="str">
            <v>WES</v>
          </cell>
        </row>
        <row r="13595">
          <cell r="D13595" t="str">
            <v>HGC-26080406</v>
          </cell>
          <cell r="E13595" t="str">
            <v>Bri-4W-D1</v>
          </cell>
          <cell r="F13595" t="str">
            <v>PSM-ZM202605250010-0003</v>
          </cell>
          <cell r="G13595" t="str">
            <v>中山大学肿瘤防治中心</v>
          </cell>
          <cell r="H13595" t="str">
            <v>IDT141</v>
          </cell>
          <cell r="I13595">
            <v>10</v>
          </cell>
          <cell r="J13595" t="str">
            <v>WES</v>
          </cell>
        </row>
        <row r="13596">
          <cell r="D13596" t="str">
            <v>HGC-26080407</v>
          </cell>
          <cell r="E13596" t="str">
            <v>Bri-4W-D2</v>
          </cell>
          <cell r="F13596" t="str">
            <v>PSM-ZM202605250010-0003</v>
          </cell>
          <cell r="G13596" t="str">
            <v>中山大学肿瘤防治中心</v>
          </cell>
          <cell r="H13596" t="str">
            <v>IDT142</v>
          </cell>
          <cell r="I13596">
            <v>10</v>
          </cell>
          <cell r="J13596" t="str">
            <v>WES</v>
          </cell>
          <cell r="K13596">
            <v>31.96</v>
          </cell>
          <cell r="L13596">
            <v>20</v>
          </cell>
          <cell r="M13596">
            <v>639.2</v>
          </cell>
          <cell r="N13596">
            <v>400</v>
          </cell>
        </row>
        <row r="13597">
          <cell r="D13597" t="str">
            <v>HGC-26080408</v>
          </cell>
          <cell r="E13597" t="str">
            <v>Bri-4W-D3</v>
          </cell>
          <cell r="F13597" t="str">
            <v>PSM-ZM202605250010-0003</v>
          </cell>
          <cell r="G13597" t="str">
            <v>中山大学肿瘤防治中心</v>
          </cell>
          <cell r="H13597" t="str">
            <v>IDT143</v>
          </cell>
          <cell r="I13597">
            <v>10</v>
          </cell>
          <cell r="J13597" t="str">
            <v>WES</v>
          </cell>
        </row>
        <row r="13598">
          <cell r="D13598" t="str">
            <v>HGC-26080409</v>
          </cell>
          <cell r="E13598" t="str">
            <v>DSF-4W-D1</v>
          </cell>
          <cell r="F13598" t="str">
            <v>PSM-ZM202605250010-0003</v>
          </cell>
          <cell r="G13598" t="str">
            <v>中山大学肿瘤防治中心</v>
          </cell>
          <cell r="H13598" t="str">
            <v>IDT144</v>
          </cell>
          <cell r="I13598">
            <v>10</v>
          </cell>
          <cell r="J13598" t="str">
            <v>WES</v>
          </cell>
        </row>
        <row r="13599">
          <cell r="D13599" t="str">
            <v>HGC-26080410</v>
          </cell>
          <cell r="E13599" t="str">
            <v>DSF-4W-D2</v>
          </cell>
          <cell r="F13599" t="str">
            <v>PSM-ZM202605250010-0003</v>
          </cell>
          <cell r="G13599" t="str">
            <v>中山大学肿瘤防治中心</v>
          </cell>
          <cell r="H13599" t="str">
            <v>IDT145</v>
          </cell>
          <cell r="I13599">
            <v>10</v>
          </cell>
          <cell r="J13599" t="str">
            <v>WES</v>
          </cell>
        </row>
        <row r="13600">
          <cell r="D13600" t="str">
            <v>HGC-26080411</v>
          </cell>
          <cell r="E13600" t="str">
            <v>DSF-4W-D3</v>
          </cell>
          <cell r="F13600" t="str">
            <v>PSM-ZM202605250010-0003</v>
          </cell>
          <cell r="G13600" t="str">
            <v>中山大学肿瘤防治中心</v>
          </cell>
          <cell r="H13600" t="str">
            <v>IDT146</v>
          </cell>
          <cell r="I13600">
            <v>10</v>
          </cell>
          <cell r="J13600" t="str">
            <v>WES</v>
          </cell>
          <cell r="K13600">
            <v>31.43</v>
          </cell>
          <cell r="L13600">
            <v>20</v>
          </cell>
          <cell r="M13600">
            <v>628.6</v>
          </cell>
          <cell r="N13600">
            <v>400</v>
          </cell>
        </row>
        <row r="13601">
          <cell r="D13601" t="str">
            <v>HGC-26080412</v>
          </cell>
          <cell r="E13601" t="str">
            <v>Ixa-4W-D1</v>
          </cell>
          <cell r="F13601" t="str">
            <v>PSM-ZM202605250010-0003</v>
          </cell>
          <cell r="G13601" t="str">
            <v>中山大学肿瘤防治中心</v>
          </cell>
          <cell r="H13601" t="str">
            <v>IDT147</v>
          </cell>
          <cell r="I13601">
            <v>10</v>
          </cell>
          <cell r="J13601" t="str">
            <v>WES</v>
          </cell>
        </row>
        <row r="13602">
          <cell r="D13602" t="str">
            <v>HGC-26080413</v>
          </cell>
          <cell r="E13602" t="str">
            <v>Ixa-4W-D2</v>
          </cell>
          <cell r="F13602" t="str">
            <v>PSM-ZM202605250010-0003</v>
          </cell>
          <cell r="G13602" t="str">
            <v>中山大学肿瘤防治中心</v>
          </cell>
          <cell r="H13602" t="str">
            <v>IDT148</v>
          </cell>
          <cell r="I13602">
            <v>10</v>
          </cell>
          <cell r="J13602" t="str">
            <v>WES</v>
          </cell>
        </row>
        <row r="13603">
          <cell r="D13603" t="str">
            <v>HGC-26080414</v>
          </cell>
          <cell r="E13603" t="str">
            <v>Ixa-4W-D3</v>
          </cell>
          <cell r="F13603" t="str">
            <v>PSM-ZM202605250010-0003</v>
          </cell>
          <cell r="G13603" t="str">
            <v>中山大学肿瘤防治中心</v>
          </cell>
          <cell r="H13603" t="str">
            <v>IDT149</v>
          </cell>
          <cell r="I13603">
            <v>10</v>
          </cell>
          <cell r="J13603" t="str">
            <v>WES</v>
          </cell>
        </row>
        <row r="13604">
          <cell r="D13604" t="str">
            <v>HGC-26080817</v>
          </cell>
          <cell r="E13604" t="str">
            <v>YANG-1</v>
          </cell>
          <cell r="F13604" t="str">
            <v>PSM-ZM202512080010-0006</v>
          </cell>
          <cell r="G13604" t="str">
            <v>中国人民解放军陆军特色医学中心</v>
          </cell>
          <cell r="H13604" t="str">
            <v>IDT150</v>
          </cell>
          <cell r="I13604">
            <v>40</v>
          </cell>
          <cell r="J13604" t="str">
            <v>WES</v>
          </cell>
          <cell r="K13604">
            <v>14.71</v>
          </cell>
          <cell r="L13604">
            <v>20</v>
          </cell>
          <cell r="M13604">
            <v>294.2</v>
          </cell>
          <cell r="N13604">
            <v>400</v>
          </cell>
        </row>
        <row r="13605">
          <cell r="D13605" t="str">
            <v>HGC-26080818</v>
          </cell>
          <cell r="E13605" t="str">
            <v>YANG-2</v>
          </cell>
          <cell r="F13605" t="str">
            <v>PSM-ZM202512080010-0006</v>
          </cell>
          <cell r="G13605" t="str">
            <v>中国人民解放军陆军特色医学中心</v>
          </cell>
          <cell r="H13605" t="str">
            <v>IDT151</v>
          </cell>
          <cell r="I13605">
            <v>40</v>
          </cell>
          <cell r="J13605" t="str">
            <v>WES</v>
          </cell>
        </row>
        <row r="13606">
          <cell r="D13606" t="str">
            <v>HGC-26080819</v>
          </cell>
          <cell r="E13606" t="str">
            <v>YANG-3</v>
          </cell>
          <cell r="F13606" t="str">
            <v>PSM-ZM202512080010-0006</v>
          </cell>
          <cell r="G13606" t="str">
            <v>中国人民解放军陆军特色医学中心</v>
          </cell>
          <cell r="H13606" t="str">
            <v>IDT152</v>
          </cell>
          <cell r="I13606">
            <v>40</v>
          </cell>
          <cell r="J13606" t="str">
            <v>WES</v>
          </cell>
        </row>
        <row r="13607">
          <cell r="D13607" t="str">
            <v>HGC-26080820</v>
          </cell>
          <cell r="E13607" t="str">
            <v>YANG</v>
          </cell>
          <cell r="F13607" t="str">
            <v>PSM-ZM202512080010-0006</v>
          </cell>
          <cell r="G13607" t="str">
            <v>中国人民解放军陆军特色医学中心</v>
          </cell>
          <cell r="H13607" t="str">
            <v>IDT153</v>
          </cell>
          <cell r="I13607">
            <v>40</v>
          </cell>
          <cell r="J13607" t="str">
            <v>WES</v>
          </cell>
        </row>
        <row r="13608">
          <cell r="D13608" t="str">
            <v>HGC-26081169</v>
          </cell>
          <cell r="E13608" t="str">
            <v>DNA26_0003</v>
          </cell>
          <cell r="F13608" t="str">
            <v>PSM-ZM202606050012-0001</v>
          </cell>
          <cell r="G13608" t="str">
            <v>北京百迈客生物科技有限公司</v>
          </cell>
          <cell r="H13608" t="str">
            <v>IDT154</v>
          </cell>
          <cell r="I13608">
            <v>20</v>
          </cell>
          <cell r="J13608" t="str">
            <v>WES</v>
          </cell>
          <cell r="K13608">
            <v>11.77</v>
          </cell>
          <cell r="L13608">
            <v>20</v>
          </cell>
          <cell r="M13608">
            <v>235.4</v>
          </cell>
          <cell r="N13608">
            <v>400</v>
          </cell>
        </row>
        <row r="13609">
          <cell r="D13609" t="str">
            <v>HGC-26081176</v>
          </cell>
          <cell r="E13609" t="str">
            <v>DNA26_0010</v>
          </cell>
          <cell r="F13609" t="str">
            <v>PSM-ZM202606050012-0001</v>
          </cell>
          <cell r="G13609" t="str">
            <v>北京百迈客生物科技有限公司</v>
          </cell>
          <cell r="H13609" t="str">
            <v>IDT159</v>
          </cell>
          <cell r="I13609">
            <v>20</v>
          </cell>
          <cell r="J13609" t="str">
            <v>WES</v>
          </cell>
        </row>
        <row r="13610">
          <cell r="D13610" t="str">
            <v>HGC-26081170</v>
          </cell>
          <cell r="E13610" t="str">
            <v>DNA26_0004</v>
          </cell>
          <cell r="F13610" t="str">
            <v>PSM-ZM202606050012-0001</v>
          </cell>
          <cell r="G13610" t="str">
            <v>北京百迈客生物科技有限公司</v>
          </cell>
          <cell r="H13610" t="str">
            <v>IDT155</v>
          </cell>
          <cell r="I13610">
            <v>20</v>
          </cell>
          <cell r="J13610" t="str">
            <v>WES</v>
          </cell>
          <cell r="K13610">
            <v>11.45</v>
          </cell>
          <cell r="L13610">
            <v>20</v>
          </cell>
          <cell r="M13610">
            <v>229</v>
          </cell>
          <cell r="N13610">
            <v>400</v>
          </cell>
        </row>
        <row r="13611">
          <cell r="D13611" t="str">
            <v>HGC-26081172</v>
          </cell>
          <cell r="E13611" t="str">
            <v>DNA26_0006</v>
          </cell>
          <cell r="F13611" t="str">
            <v>PSM-ZM202606050012-0001</v>
          </cell>
          <cell r="G13611" t="str">
            <v>北京百迈客生物科技有限公司</v>
          </cell>
          <cell r="H13611" t="str">
            <v>IDT157</v>
          </cell>
          <cell r="I13611">
            <v>20</v>
          </cell>
          <cell r="J13611" t="str">
            <v>WES</v>
          </cell>
        </row>
        <row r="13612">
          <cell r="D13612" t="str">
            <v>HGC-26081175</v>
          </cell>
          <cell r="E13612" t="str">
            <v>DNA26_0009</v>
          </cell>
          <cell r="F13612" t="str">
            <v>PSM-ZM202606050012-0001</v>
          </cell>
          <cell r="G13612" t="str">
            <v>北京百迈客生物科技有限公司</v>
          </cell>
          <cell r="H13612" t="str">
            <v>IDT158</v>
          </cell>
          <cell r="I13612">
            <v>20</v>
          </cell>
          <cell r="J13612" t="str">
            <v>WES</v>
          </cell>
        </row>
        <row r="13613">
          <cell r="D13613" t="str">
            <v>HGC-26081171</v>
          </cell>
          <cell r="E13613" t="str">
            <v>DNA26_0005</v>
          </cell>
          <cell r="F13613" t="str">
            <v>PSM-ZM202606050012-0001</v>
          </cell>
          <cell r="G13613" t="str">
            <v>北京百迈客生物科技有限公司</v>
          </cell>
          <cell r="H13613" t="str">
            <v>IDT156</v>
          </cell>
          <cell r="I13613">
            <v>20</v>
          </cell>
          <cell r="J13613" t="str">
            <v>WES</v>
          </cell>
          <cell r="K13613">
            <v>16.22</v>
          </cell>
          <cell r="L13613">
            <v>18</v>
          </cell>
          <cell r="M13613">
            <v>291.96</v>
          </cell>
          <cell r="N13613">
            <v>400</v>
          </cell>
        </row>
        <row r="13614">
          <cell r="D13614" t="str">
            <v>HGC-26081173</v>
          </cell>
          <cell r="E13614" t="str">
            <v>DNA26_0007</v>
          </cell>
          <cell r="F13614" t="str">
            <v>PSM-ZM202606050012-0001</v>
          </cell>
          <cell r="G13614" t="str">
            <v>北京百迈客生物科技有限公司</v>
          </cell>
          <cell r="H13614" t="str">
            <v>IDT160</v>
          </cell>
          <cell r="I13614">
            <v>20</v>
          </cell>
          <cell r="J13614" t="str">
            <v>WES</v>
          </cell>
        </row>
        <row r="13615">
          <cell r="D13615" t="str">
            <v>HGC-26081174</v>
          </cell>
          <cell r="E13615" t="str">
            <v>DNA26_0008</v>
          </cell>
          <cell r="F13615" t="str">
            <v>PSM-ZM202606050012-0001</v>
          </cell>
          <cell r="G13615" t="str">
            <v>北京百迈客生物科技有限公司</v>
          </cell>
          <cell r="H13615" t="str">
            <v>IDT161</v>
          </cell>
          <cell r="I13615">
            <v>20</v>
          </cell>
          <cell r="J13615" t="str">
            <v>WES</v>
          </cell>
          <cell r="K13615">
            <v>9.037</v>
          </cell>
          <cell r="L13615">
            <v>18</v>
          </cell>
          <cell r="M13615">
            <v>162.666</v>
          </cell>
          <cell r="N13615">
            <v>390</v>
          </cell>
        </row>
        <row r="13616">
          <cell r="D13616" t="str">
            <v>HGC-26081177</v>
          </cell>
          <cell r="E13616" t="str">
            <v>DNA26_0011</v>
          </cell>
          <cell r="F13616" t="str">
            <v>PSM-ZM202606050012-0001</v>
          </cell>
          <cell r="G13616" t="str">
            <v>北京百迈客生物科技有限公司</v>
          </cell>
          <cell r="H13616" t="str">
            <v>IDT162</v>
          </cell>
          <cell r="I13616">
            <v>20</v>
          </cell>
          <cell r="J13616" t="str">
            <v>WES</v>
          </cell>
          <cell r="K13616">
            <v>10.74</v>
          </cell>
          <cell r="L13616">
            <v>18</v>
          </cell>
          <cell r="M13616">
            <v>193.32</v>
          </cell>
          <cell r="N13616">
            <v>380</v>
          </cell>
        </row>
        <row r="13617">
          <cell r="D13617" t="str">
            <v>HGC-26081140</v>
          </cell>
          <cell r="E13617" t="str">
            <v>1263413-C</v>
          </cell>
          <cell r="F13617" t="str">
            <v>PSM-ZM202607020004-0001</v>
          </cell>
          <cell r="G13617" t="str">
            <v>中南大学湘雅医院</v>
          </cell>
          <cell r="H13617" t="str">
            <v>IDT163</v>
          </cell>
          <cell r="I13617">
            <v>10</v>
          </cell>
          <cell r="J13617" t="str">
            <v>WES</v>
          </cell>
          <cell r="K13617">
            <v>15.83</v>
          </cell>
          <cell r="L13617">
            <v>18</v>
          </cell>
          <cell r="M13617">
            <v>284.94</v>
          </cell>
          <cell r="N13617">
            <v>300</v>
          </cell>
        </row>
        <row r="13618">
          <cell r="H13618" t="str">
            <v>IDT121</v>
          </cell>
        </row>
        <row r="13619">
          <cell r="D13619" t="str">
            <v>HGC-26081141</v>
          </cell>
          <cell r="E13619" t="str">
            <v>1333988-C</v>
          </cell>
          <cell r="F13619" t="str">
            <v>PSM-ZM202607020004-0001</v>
          </cell>
          <cell r="G13619" t="str">
            <v>中南大学湘雅医院</v>
          </cell>
          <cell r="H13619" t="str">
            <v>IDT164</v>
          </cell>
          <cell r="I13619">
            <v>10</v>
          </cell>
          <cell r="J13619" t="str">
            <v>WES</v>
          </cell>
          <cell r="K13619">
            <v>17.5</v>
          </cell>
          <cell r="L13619">
            <v>18</v>
          </cell>
          <cell r="M13619">
            <v>315</v>
          </cell>
          <cell r="N13619">
            <v>300</v>
          </cell>
        </row>
        <row r="13620">
          <cell r="H13620" t="str">
            <v>IDT122</v>
          </cell>
        </row>
        <row r="13621">
          <cell r="D13621" t="str">
            <v>HGC-26081143</v>
          </cell>
          <cell r="E13621" t="str">
            <v>1734166-C</v>
          </cell>
          <cell r="F13621" t="str">
            <v>PSM-ZM202607020004-0001</v>
          </cell>
          <cell r="G13621" t="str">
            <v>中南大学湘雅医院</v>
          </cell>
          <cell r="H13621" t="str">
            <v>IDT165</v>
          </cell>
          <cell r="I13621">
            <v>10</v>
          </cell>
          <cell r="J13621" t="str">
            <v>WES</v>
          </cell>
          <cell r="K13621">
            <v>22.57</v>
          </cell>
          <cell r="L13621">
            <v>18</v>
          </cell>
          <cell r="M13621">
            <v>406.26</v>
          </cell>
          <cell r="N13621">
            <v>300</v>
          </cell>
        </row>
        <row r="13622">
          <cell r="D13622" t="str">
            <v>HGC-26081146</v>
          </cell>
          <cell r="E13622" t="str">
            <v>1740449-N</v>
          </cell>
          <cell r="F13622" t="str">
            <v>PSM-ZM202607020004-0001</v>
          </cell>
          <cell r="G13622" t="str">
            <v>中南大学湘雅医院</v>
          </cell>
          <cell r="H13622" t="str">
            <v>IDT166</v>
          </cell>
          <cell r="I13622">
            <v>10</v>
          </cell>
          <cell r="J13622" t="str">
            <v>WES</v>
          </cell>
        </row>
        <row r="13623">
          <cell r="D13623" t="str">
            <v>HGC-26081142</v>
          </cell>
          <cell r="E13623" t="str">
            <v>1462293-C</v>
          </cell>
          <cell r="F13623" t="str">
            <v>PSM-ZM202607020004-0001</v>
          </cell>
          <cell r="G13623" t="str">
            <v>中南大学湘雅医院</v>
          </cell>
          <cell r="H13623" t="str">
            <v>IDT167</v>
          </cell>
          <cell r="I13623">
            <v>10</v>
          </cell>
          <cell r="J13623" t="str">
            <v>WES</v>
          </cell>
          <cell r="K13623">
            <v>18.01</v>
          </cell>
          <cell r="L13623">
            <v>18</v>
          </cell>
          <cell r="M13623">
            <v>324.18</v>
          </cell>
          <cell r="N13623">
            <v>300</v>
          </cell>
        </row>
        <row r="13624">
          <cell r="D13624" t="str">
            <v>HGC-26081144</v>
          </cell>
          <cell r="E13624" t="str">
            <v>1740449-C</v>
          </cell>
          <cell r="F13624" t="str">
            <v>PSM-ZM202607020004-0001</v>
          </cell>
          <cell r="G13624" t="str">
            <v>中南大学湘雅医院</v>
          </cell>
          <cell r="H13624" t="str">
            <v>IDT168</v>
          </cell>
          <cell r="I13624">
            <v>10</v>
          </cell>
          <cell r="J13624" t="str">
            <v>WES</v>
          </cell>
        </row>
        <row r="13625">
          <cell r="D13625" t="str">
            <v>HGC-26081145</v>
          </cell>
          <cell r="E13625" t="str">
            <v>1734166-N</v>
          </cell>
          <cell r="F13625" t="str">
            <v>PSM-ZM202607020004-0001</v>
          </cell>
          <cell r="G13625" t="str">
            <v>中南大学湘雅医院</v>
          </cell>
          <cell r="H13625" t="str">
            <v>IDT123</v>
          </cell>
          <cell r="I13625">
            <v>10</v>
          </cell>
          <cell r="J13625" t="str">
            <v>WES</v>
          </cell>
        </row>
        <row r="13626">
          <cell r="D13626" t="str">
            <v>HGC-26075695</v>
          </cell>
          <cell r="E13626" t="str">
            <v>SCH</v>
          </cell>
          <cell r="F13626" t="str">
            <v>PSM-ZM202606100009-0001</v>
          </cell>
          <cell r="G13626" t="str">
            <v>厦门大学附属第一医院</v>
          </cell>
          <cell r="H13626" t="str">
            <v>IDT181</v>
          </cell>
          <cell r="I13626">
            <v>30</v>
          </cell>
          <cell r="J13626" t="str">
            <v>WES-T7</v>
          </cell>
          <cell r="K13626">
            <v>2.11</v>
          </cell>
          <cell r="L13626">
            <v>18</v>
          </cell>
          <cell r="M13626">
            <v>37.98</v>
          </cell>
          <cell r="N13626">
            <v>300</v>
          </cell>
        </row>
        <row r="13627">
          <cell r="D13627" t="str">
            <v>HGC-26075694</v>
          </cell>
          <cell r="E13627" t="str">
            <v>HCS-2</v>
          </cell>
          <cell r="F13627" t="str">
            <v>PSM-ZM202606100009-0001</v>
          </cell>
          <cell r="G13627" t="str">
            <v>厦门大学附属第一医院</v>
          </cell>
          <cell r="H13627" t="str">
            <v>IDT170</v>
          </cell>
          <cell r="I13627">
            <v>30</v>
          </cell>
          <cell r="J13627" t="str">
            <v>WES-T7</v>
          </cell>
        </row>
        <row r="13628">
          <cell r="D13628" t="str">
            <v>HGC-26075697</v>
          </cell>
          <cell r="E13628" t="str">
            <v>ZDL</v>
          </cell>
          <cell r="F13628" t="str">
            <v>PSM-ZM202606100009-0001</v>
          </cell>
          <cell r="G13628" t="str">
            <v>厦门大学附属第一医院</v>
          </cell>
          <cell r="H13628" t="str">
            <v>IDT177</v>
          </cell>
          <cell r="I13628">
            <v>30</v>
          </cell>
          <cell r="J13628" t="str">
            <v>WES-T7</v>
          </cell>
          <cell r="K13628">
            <v>3.92</v>
          </cell>
          <cell r="L13628">
            <v>18</v>
          </cell>
          <cell r="M13628">
            <v>70.56</v>
          </cell>
          <cell r="N13628">
            <v>400</v>
          </cell>
        </row>
        <row r="13629">
          <cell r="D13629" t="str">
            <v>HGC-26075698</v>
          </cell>
          <cell r="E13629" t="str">
            <v>XSL</v>
          </cell>
          <cell r="F13629" t="str">
            <v>PSM-ZM202606100009-0001</v>
          </cell>
          <cell r="G13629" t="str">
            <v>厦门大学附属第一医院</v>
          </cell>
          <cell r="H13629" t="str">
            <v>IDT178</v>
          </cell>
          <cell r="I13629">
            <v>30</v>
          </cell>
          <cell r="J13629" t="str">
            <v>WES-T7</v>
          </cell>
        </row>
        <row r="13630">
          <cell r="D13630" t="str">
            <v>HGC-26075702</v>
          </cell>
          <cell r="E13630" t="str">
            <v>XQF</v>
          </cell>
          <cell r="F13630" t="str">
            <v>PSM-ZM202606100009-0001</v>
          </cell>
          <cell r="G13630" t="str">
            <v>厦门大学附属第一医院</v>
          </cell>
          <cell r="H13630" t="str">
            <v>IDT179</v>
          </cell>
          <cell r="I13630">
            <v>30</v>
          </cell>
          <cell r="J13630" t="str">
            <v>WES-T7</v>
          </cell>
          <cell r="K13630">
            <v>4.96</v>
          </cell>
          <cell r="L13630">
            <v>18</v>
          </cell>
          <cell r="M13630">
            <v>89.28</v>
          </cell>
          <cell r="N13630">
            <v>400</v>
          </cell>
        </row>
        <row r="13631">
          <cell r="D13631" t="str">
            <v>HGC-26075699</v>
          </cell>
          <cell r="E13631" t="str">
            <v>LCB</v>
          </cell>
          <cell r="F13631" t="str">
            <v>PSM-ZM202606100009-0001</v>
          </cell>
          <cell r="G13631" t="str">
            <v>厦门大学附属第一医院</v>
          </cell>
          <cell r="H13631" t="str">
            <v>IDT182</v>
          </cell>
          <cell r="I13631">
            <v>30</v>
          </cell>
          <cell r="J13631" t="str">
            <v>WES-T7</v>
          </cell>
        </row>
        <row r="13632">
          <cell r="D13632" t="str">
            <v>HGC-26075693</v>
          </cell>
          <cell r="E13632" t="str">
            <v>HCS-1</v>
          </cell>
          <cell r="F13632" t="str">
            <v>PSM-ZM202606100009-0001</v>
          </cell>
          <cell r="G13632" t="str">
            <v>厦门大学附属第一医院</v>
          </cell>
          <cell r="H13632" t="str">
            <v>IDT180</v>
          </cell>
          <cell r="I13632">
            <v>30</v>
          </cell>
          <cell r="J13632" t="str">
            <v>WES-T7</v>
          </cell>
          <cell r="K13632">
            <v>11.1</v>
          </cell>
          <cell r="L13632">
            <v>18</v>
          </cell>
          <cell r="M13632">
            <v>199.8</v>
          </cell>
          <cell r="N13632">
            <v>350</v>
          </cell>
        </row>
        <row r="13633">
          <cell r="H13633" t="str">
            <v>IDT125</v>
          </cell>
        </row>
        <row r="13634">
          <cell r="D13634" t="str">
            <v>HGC-26075701</v>
          </cell>
          <cell r="E13634" t="str">
            <v>LXP</v>
          </cell>
          <cell r="F13634" t="str">
            <v>PSM-ZM202606100009-0001</v>
          </cell>
          <cell r="G13634" t="str">
            <v>厦门大学附属第一医院</v>
          </cell>
          <cell r="H13634" t="str">
            <v>IDT183</v>
          </cell>
          <cell r="I13634">
            <v>30</v>
          </cell>
          <cell r="J13634" t="str">
            <v>WES-T7</v>
          </cell>
          <cell r="K13634">
            <v>3.39</v>
          </cell>
          <cell r="L13634">
            <v>18</v>
          </cell>
          <cell r="M13634">
            <v>61.02</v>
          </cell>
          <cell r="N13634">
            <v>400</v>
          </cell>
        </row>
        <row r="13635">
          <cell r="H13635" t="str">
            <v>IDT126</v>
          </cell>
        </row>
        <row r="13636">
          <cell r="D13636" t="str">
            <v>HGC-26075700</v>
          </cell>
          <cell r="E13636" t="str">
            <v>HXY</v>
          </cell>
          <cell r="F13636" t="str">
            <v>PSM-ZM202606100009-0001</v>
          </cell>
          <cell r="G13636" t="str">
            <v>厦门大学附属第一医院</v>
          </cell>
          <cell r="H13636" t="str">
            <v>IDT187</v>
          </cell>
          <cell r="I13636">
            <v>30</v>
          </cell>
          <cell r="J13636" t="str">
            <v>WES-T7</v>
          </cell>
          <cell r="K13636">
            <v>15.18</v>
          </cell>
          <cell r="L13636">
            <v>18</v>
          </cell>
          <cell r="M13636">
            <v>273.24</v>
          </cell>
          <cell r="N13636">
            <v>350</v>
          </cell>
        </row>
        <row r="13637">
          <cell r="D13637" t="str">
            <v>HGC-26075692</v>
          </cell>
          <cell r="E13637" t="str">
            <v>ZFW</v>
          </cell>
          <cell r="F13637" t="str">
            <v>PSM-ZM202606100009-0001</v>
          </cell>
          <cell r="G13637" t="str">
            <v>厦门大学附属第一医院</v>
          </cell>
          <cell r="H13637" t="str">
            <v>IDT186</v>
          </cell>
          <cell r="I13637">
            <v>30</v>
          </cell>
          <cell r="J13637" t="str">
            <v>WES-T7</v>
          </cell>
          <cell r="K13637">
            <v>20.99</v>
          </cell>
          <cell r="L13637">
            <v>18</v>
          </cell>
          <cell r="M13637">
            <v>377.82</v>
          </cell>
          <cell r="N13637">
            <v>350</v>
          </cell>
        </row>
        <row r="13638">
          <cell r="D13638" t="str">
            <v>HGC-26083921</v>
          </cell>
          <cell r="E13638" t="str">
            <v>Ga</v>
          </cell>
          <cell r="F13638" t="str">
            <v>PSM-ZM202607060006-0001</v>
          </cell>
          <cell r="G13638" t="str">
            <v>赣南医科大学</v>
          </cell>
          <cell r="H13638" t="str">
            <v>MGI57</v>
          </cell>
          <cell r="I13638" t="str">
            <v>450M</v>
          </cell>
          <cell r="J13638" t="str">
            <v>cDNA文库</v>
          </cell>
          <cell r="K13638">
            <v>32</v>
          </cell>
          <cell r="L13638">
            <v>30</v>
          </cell>
          <cell r="M13638">
            <v>960</v>
          </cell>
          <cell r="N13638">
            <v>363</v>
          </cell>
        </row>
        <row r="13639">
          <cell r="D13639" t="str">
            <v>HGC-26083922</v>
          </cell>
          <cell r="E13639" t="str">
            <v>N</v>
          </cell>
          <cell r="F13639" t="str">
            <v>PSM-ZM202607060006-0001</v>
          </cell>
          <cell r="G13639" t="str">
            <v>赣南医科大学</v>
          </cell>
          <cell r="H13639" t="str">
            <v>MGI58</v>
          </cell>
          <cell r="I13639" t="str">
            <v>450M</v>
          </cell>
          <cell r="J13639" t="str">
            <v>cDNA文库</v>
          </cell>
          <cell r="K13639">
            <v>36</v>
          </cell>
          <cell r="L13639">
            <v>30</v>
          </cell>
          <cell r="M13639">
            <v>1080</v>
          </cell>
          <cell r="N13639">
            <v>359</v>
          </cell>
        </row>
        <row r="13640">
          <cell r="D13640" t="str">
            <v>HGC-26083923</v>
          </cell>
          <cell r="E13640" t="str">
            <v>R</v>
          </cell>
          <cell r="F13640" t="str">
            <v>PSM-ZM202607060006-0001</v>
          </cell>
          <cell r="G13640" t="str">
            <v>赣南医科大学</v>
          </cell>
          <cell r="H13640" t="str">
            <v>MGI59</v>
          </cell>
          <cell r="I13640" t="str">
            <v>450M</v>
          </cell>
          <cell r="J13640" t="str">
            <v>cDNA文库</v>
          </cell>
          <cell r="K13640">
            <v>32</v>
          </cell>
          <cell r="L13640">
            <v>30</v>
          </cell>
          <cell r="M13640">
            <v>960</v>
          </cell>
          <cell r="N13640">
            <v>364</v>
          </cell>
        </row>
        <row r="13641">
          <cell r="D13641" t="str">
            <v>HGC-26083924</v>
          </cell>
          <cell r="E13641" t="str">
            <v>A</v>
          </cell>
          <cell r="F13641" t="str">
            <v>PSM-ZM202607060006-0001</v>
          </cell>
          <cell r="G13641" t="str">
            <v>赣南医科大学</v>
          </cell>
          <cell r="H13641" t="str">
            <v>MGI60</v>
          </cell>
          <cell r="I13641" t="str">
            <v>450M</v>
          </cell>
          <cell r="J13641" t="str">
            <v>cDNA文库</v>
          </cell>
          <cell r="K13641">
            <v>30</v>
          </cell>
          <cell r="L13641">
            <v>30</v>
          </cell>
          <cell r="M13641">
            <v>900</v>
          </cell>
          <cell r="N13641">
            <v>357</v>
          </cell>
        </row>
        <row r="13642">
          <cell r="D13642" t="str">
            <v>HGC-26083925</v>
          </cell>
          <cell r="E13642" t="str">
            <v>TCP</v>
          </cell>
          <cell r="F13642" t="str">
            <v>PSM-ZM202607060006-0001</v>
          </cell>
          <cell r="G13642" t="str">
            <v>赣南医科大学</v>
          </cell>
          <cell r="H13642" t="str">
            <v>MGI61</v>
          </cell>
          <cell r="I13642" t="str">
            <v>450M</v>
          </cell>
          <cell r="J13642" t="str">
            <v>cDNA文库</v>
          </cell>
          <cell r="K13642">
            <v>33</v>
          </cell>
          <cell r="L13642">
            <v>30</v>
          </cell>
          <cell r="M13642">
            <v>990</v>
          </cell>
          <cell r="N13642">
            <v>363</v>
          </cell>
        </row>
        <row r="13643">
          <cell r="D13643" t="str">
            <v>HGC-26083921-oligo</v>
          </cell>
          <cell r="E13643" t="str">
            <v>Ga-oligo</v>
          </cell>
          <cell r="F13643" t="str">
            <v>PSM-ZM202607060006-0001</v>
          </cell>
          <cell r="G13643" t="str">
            <v>赣南医科大学</v>
          </cell>
          <cell r="H13643" t="str">
            <v>MGI57</v>
          </cell>
          <cell r="I13643" t="str">
            <v>50M</v>
          </cell>
          <cell r="J13643" t="str">
            <v>oligo文库</v>
          </cell>
          <cell r="K13643">
            <v>79</v>
          </cell>
          <cell r="L13643">
            <v>30</v>
          </cell>
          <cell r="M13643">
            <v>2370</v>
          </cell>
          <cell r="N13643">
            <v>184</v>
          </cell>
        </row>
        <row r="13644">
          <cell r="D13644" t="str">
            <v>HGC-26083922-oligo</v>
          </cell>
          <cell r="E13644" t="str">
            <v>N-oligo</v>
          </cell>
          <cell r="F13644" t="str">
            <v>PSM-ZM202607060006-0001</v>
          </cell>
          <cell r="G13644" t="str">
            <v>赣南医科大学</v>
          </cell>
          <cell r="H13644" t="str">
            <v>MGI58</v>
          </cell>
          <cell r="I13644" t="str">
            <v>50M</v>
          </cell>
          <cell r="J13644" t="str">
            <v>oligo文库</v>
          </cell>
          <cell r="K13644">
            <v>91</v>
          </cell>
          <cell r="L13644">
            <v>30</v>
          </cell>
          <cell r="M13644">
            <v>2730</v>
          </cell>
          <cell r="N13644">
            <v>183</v>
          </cell>
        </row>
        <row r="13645">
          <cell r="D13645" t="str">
            <v>HGC-26083923-oligo</v>
          </cell>
          <cell r="E13645" t="str">
            <v>R-oligo</v>
          </cell>
          <cell r="F13645" t="str">
            <v>PSM-ZM202607060006-0001</v>
          </cell>
          <cell r="G13645" t="str">
            <v>赣南医科大学</v>
          </cell>
          <cell r="H13645" t="str">
            <v>MGI59</v>
          </cell>
          <cell r="I13645" t="str">
            <v>50M</v>
          </cell>
          <cell r="J13645" t="str">
            <v>oligo文库</v>
          </cell>
          <cell r="K13645">
            <v>77</v>
          </cell>
          <cell r="L13645">
            <v>30</v>
          </cell>
          <cell r="M13645">
            <v>2310</v>
          </cell>
          <cell r="N13645">
            <v>182</v>
          </cell>
        </row>
        <row r="13646">
          <cell r="D13646" t="str">
            <v>HGC-26083924-oligo</v>
          </cell>
          <cell r="E13646" t="str">
            <v>A-oligo</v>
          </cell>
          <cell r="F13646" t="str">
            <v>PSM-ZM202607060006-0001</v>
          </cell>
          <cell r="G13646" t="str">
            <v>赣南医科大学</v>
          </cell>
          <cell r="H13646" t="str">
            <v>MGI60</v>
          </cell>
          <cell r="I13646" t="str">
            <v>50M</v>
          </cell>
          <cell r="J13646" t="str">
            <v>oligo文库</v>
          </cell>
          <cell r="K13646">
            <v>100</v>
          </cell>
          <cell r="L13646">
            <v>30</v>
          </cell>
          <cell r="M13646">
            <v>3000</v>
          </cell>
          <cell r="N13646">
            <v>183</v>
          </cell>
        </row>
        <row r="13647">
          <cell r="D13647" t="str">
            <v>HGC-26083925-oligo</v>
          </cell>
          <cell r="E13647" t="str">
            <v>TCP-oligo</v>
          </cell>
          <cell r="F13647" t="str">
            <v>PSM-ZM202607060006-0001</v>
          </cell>
          <cell r="G13647" t="str">
            <v>赣南医科大学</v>
          </cell>
          <cell r="H13647" t="str">
            <v>MGI61</v>
          </cell>
          <cell r="I13647" t="str">
            <v>50M</v>
          </cell>
          <cell r="J13647" t="str">
            <v>oligo文库</v>
          </cell>
          <cell r="K13647">
            <v>113</v>
          </cell>
          <cell r="L13647">
            <v>30</v>
          </cell>
          <cell r="M13647">
            <v>3390</v>
          </cell>
          <cell r="N13647">
            <v>181</v>
          </cell>
        </row>
        <row r="13648">
          <cell r="D13648" t="str">
            <v>260712P1-126</v>
          </cell>
          <cell r="E13648" t="str">
            <v>260712P1-126</v>
          </cell>
        </row>
        <row r="13648">
          <cell r="I13648">
            <v>126</v>
          </cell>
          <cell r="J13648" t="str">
            <v>mRNA</v>
          </cell>
          <cell r="K13648">
            <v>51.32</v>
          </cell>
          <cell r="L13648">
            <v>41</v>
          </cell>
          <cell r="M13648">
            <v>2104.12</v>
          </cell>
          <cell r="N13648">
            <v>471</v>
          </cell>
        </row>
        <row r="13649">
          <cell r="D13649" t="str">
            <v>260712P2-406</v>
          </cell>
          <cell r="E13649" t="str">
            <v>260712P2-406</v>
          </cell>
        </row>
        <row r="13649">
          <cell r="I13649">
            <v>406</v>
          </cell>
          <cell r="J13649" t="str">
            <v>mRNA</v>
          </cell>
          <cell r="K13649">
            <v>23.19</v>
          </cell>
          <cell r="L13649">
            <v>113</v>
          </cell>
          <cell r="M13649">
            <v>2620.47</v>
          </cell>
          <cell r="N13649">
            <v>472</v>
          </cell>
        </row>
        <row r="13650">
          <cell r="D13650" t="str">
            <v>HGC-26082939</v>
          </cell>
          <cell r="E13650" t="str">
            <v>Ctrl-2</v>
          </cell>
          <cell r="F13650" t="str">
            <v>PSM-ZM202606250007-0002</v>
          </cell>
          <cell r="G13650" t="str">
            <v>南京中医药大学</v>
          </cell>
          <cell r="H13650" t="str">
            <v>IDT298</v>
          </cell>
          <cell r="I13650">
            <v>6</v>
          </cell>
          <cell r="J13650" t="str">
            <v>mRNA-T7</v>
          </cell>
          <cell r="K13650">
            <v>42.48</v>
          </cell>
          <cell r="L13650">
            <v>35</v>
          </cell>
          <cell r="M13650">
            <v>1486.8</v>
          </cell>
          <cell r="N13650">
            <v>480</v>
          </cell>
        </row>
        <row r="13651">
          <cell r="D13651" t="str">
            <v>HGC-26082940</v>
          </cell>
          <cell r="E13651" t="str">
            <v>Ctrl-3</v>
          </cell>
          <cell r="F13651" t="str">
            <v>PSM-ZM202606250007-0002</v>
          </cell>
          <cell r="G13651" t="str">
            <v>南京中医药大学</v>
          </cell>
          <cell r="H13651" t="str">
            <v>IDT299</v>
          </cell>
          <cell r="I13651">
            <v>6</v>
          </cell>
          <cell r="J13651" t="str">
            <v>mRNA-T7</v>
          </cell>
          <cell r="K13651">
            <v>20.06</v>
          </cell>
          <cell r="L13651">
            <v>35</v>
          </cell>
          <cell r="M13651">
            <v>702.1</v>
          </cell>
          <cell r="N13651">
            <v>480</v>
          </cell>
        </row>
        <row r="13652">
          <cell r="D13652" t="str">
            <v>HGC-26082941</v>
          </cell>
          <cell r="E13652" t="str">
            <v>Oub-1</v>
          </cell>
          <cell r="F13652" t="str">
            <v>PSM-ZM202606250007-0002</v>
          </cell>
          <cell r="G13652" t="str">
            <v>南京中医药大学</v>
          </cell>
          <cell r="H13652" t="str">
            <v>IDT300</v>
          </cell>
          <cell r="I13652">
            <v>6</v>
          </cell>
          <cell r="J13652" t="str">
            <v>mRNA-T7</v>
          </cell>
          <cell r="K13652">
            <v>18.97</v>
          </cell>
          <cell r="L13652">
            <v>35</v>
          </cell>
          <cell r="M13652">
            <v>663.95</v>
          </cell>
          <cell r="N13652">
            <v>480</v>
          </cell>
        </row>
        <row r="13653">
          <cell r="D13653" t="str">
            <v>HGC-26082942</v>
          </cell>
          <cell r="E13653" t="str">
            <v>Oub-2</v>
          </cell>
          <cell r="F13653" t="str">
            <v>PSM-ZM202606250007-0002</v>
          </cell>
          <cell r="G13653" t="str">
            <v>南京中医药大学</v>
          </cell>
          <cell r="H13653" t="str">
            <v>IDT301</v>
          </cell>
          <cell r="I13653">
            <v>6</v>
          </cell>
          <cell r="J13653" t="str">
            <v>mRNA-T7</v>
          </cell>
          <cell r="K13653">
            <v>17.24</v>
          </cell>
          <cell r="L13653">
            <v>35</v>
          </cell>
          <cell r="M13653">
            <v>603.4</v>
          </cell>
          <cell r="N13653">
            <v>480</v>
          </cell>
        </row>
        <row r="13654">
          <cell r="D13654" t="str">
            <v>HGC-26082943</v>
          </cell>
          <cell r="E13654" t="str">
            <v>Oub-3</v>
          </cell>
          <cell r="F13654" t="str">
            <v>PSM-ZM202606250007-0002</v>
          </cell>
          <cell r="G13654" t="str">
            <v>南京中医药大学</v>
          </cell>
          <cell r="H13654" t="str">
            <v>IDT302</v>
          </cell>
          <cell r="I13654">
            <v>6</v>
          </cell>
          <cell r="J13654" t="str">
            <v>mRNA-T7</v>
          </cell>
          <cell r="K13654">
            <v>24.54</v>
          </cell>
          <cell r="L13654">
            <v>35</v>
          </cell>
          <cell r="M13654">
            <v>858.9</v>
          </cell>
          <cell r="N13654">
            <v>480</v>
          </cell>
        </row>
        <row r="13655">
          <cell r="D13655" t="str">
            <v>HGC-26054089</v>
          </cell>
          <cell r="E13655" t="str">
            <v>G60T</v>
          </cell>
          <cell r="F13655" t="str">
            <v>PSM-ZM202604240003-0001</v>
          </cell>
          <cell r="G13655" t="str">
            <v>中山大学肿瘤防治中心</v>
          </cell>
          <cell r="H13655" t="str">
            <v>IDT346</v>
          </cell>
          <cell r="I13655">
            <v>8</v>
          </cell>
          <cell r="J13655" t="str">
            <v>mRNA</v>
          </cell>
          <cell r="K13655">
            <v>3.99</v>
          </cell>
          <cell r="L13655">
            <v>15</v>
          </cell>
          <cell r="M13655">
            <v>93.1</v>
          </cell>
          <cell r="N13655">
            <v>480</v>
          </cell>
        </row>
        <row r="13656">
          <cell r="D13656" t="str">
            <v>HGC-26054097</v>
          </cell>
          <cell r="E13656" t="str">
            <v>G90T</v>
          </cell>
          <cell r="F13656" t="str">
            <v>PSM-ZM202604240003-0001</v>
          </cell>
          <cell r="G13656" t="str">
            <v>中山大学肿瘤防治中心</v>
          </cell>
          <cell r="H13656" t="str">
            <v>IDT354</v>
          </cell>
          <cell r="I13656">
            <v>8</v>
          </cell>
          <cell r="J13656" t="str">
            <v>mRNA</v>
          </cell>
          <cell r="K13656">
            <v>2.15</v>
          </cell>
          <cell r="L13656">
            <v>15</v>
          </cell>
          <cell r="M13656">
            <v>54.25</v>
          </cell>
          <cell r="N13656">
            <v>480</v>
          </cell>
        </row>
        <row r="13657">
          <cell r="D13657" t="str">
            <v>HGC-26083023</v>
          </cell>
          <cell r="E13657" t="str">
            <v>NC-1</v>
          </cell>
          <cell r="F13657" t="str">
            <v>PSM-ZM202606220009-0001</v>
          </cell>
          <cell r="G13657" t="str">
            <v>南京鼓楼医院</v>
          </cell>
          <cell r="H13657" t="str">
            <v>IDT303</v>
          </cell>
          <cell r="I13657">
            <v>6</v>
          </cell>
          <cell r="J13657" t="str">
            <v>mRNA</v>
          </cell>
          <cell r="K13657">
            <v>48.61</v>
          </cell>
          <cell r="L13657">
            <v>35</v>
          </cell>
          <cell r="M13657">
            <v>1701.35</v>
          </cell>
          <cell r="N13657">
            <v>471</v>
          </cell>
        </row>
        <row r="13658">
          <cell r="D13658" t="str">
            <v>HGC-26083024</v>
          </cell>
          <cell r="E13658" t="str">
            <v>NC-2</v>
          </cell>
          <cell r="F13658" t="str">
            <v>PSM-ZM202606220009-0001</v>
          </cell>
          <cell r="G13658" t="str">
            <v>南京鼓楼医院</v>
          </cell>
          <cell r="H13658" t="str">
            <v>IDT304</v>
          </cell>
          <cell r="I13658">
            <v>6</v>
          </cell>
          <cell r="J13658" t="str">
            <v>mRNA</v>
          </cell>
          <cell r="K13658">
            <v>48.42</v>
          </cell>
          <cell r="L13658">
            <v>35</v>
          </cell>
          <cell r="M13658">
            <v>1694.7</v>
          </cell>
          <cell r="N13658">
            <v>471</v>
          </cell>
        </row>
        <row r="13659">
          <cell r="D13659" t="str">
            <v>HGC-26083025</v>
          </cell>
          <cell r="E13659" t="str">
            <v>NC-3</v>
          </cell>
          <cell r="F13659" t="str">
            <v>PSM-ZM202606220009-0001</v>
          </cell>
          <cell r="G13659" t="str">
            <v>南京鼓楼医院</v>
          </cell>
          <cell r="H13659" t="str">
            <v>IDT305</v>
          </cell>
          <cell r="I13659">
            <v>6</v>
          </cell>
          <cell r="J13659" t="str">
            <v>mRNA</v>
          </cell>
          <cell r="K13659">
            <v>52.27</v>
          </cell>
          <cell r="L13659">
            <v>35</v>
          </cell>
          <cell r="M13659">
            <v>1829.45</v>
          </cell>
          <cell r="N13659">
            <v>471</v>
          </cell>
        </row>
        <row r="13660">
          <cell r="D13660" t="str">
            <v>HGC-26083026</v>
          </cell>
          <cell r="E13660" t="str">
            <v>oe-1</v>
          </cell>
          <cell r="F13660" t="str">
            <v>PSM-ZM202606220009-0001</v>
          </cell>
          <cell r="G13660" t="str">
            <v>南京鼓楼医院</v>
          </cell>
          <cell r="H13660" t="str">
            <v>IDT306</v>
          </cell>
          <cell r="I13660">
            <v>6</v>
          </cell>
          <cell r="J13660" t="str">
            <v>mRNA</v>
          </cell>
          <cell r="K13660">
            <v>37.3</v>
          </cell>
          <cell r="L13660">
            <v>35</v>
          </cell>
          <cell r="M13660">
            <v>1305.5</v>
          </cell>
          <cell r="N13660">
            <v>471</v>
          </cell>
        </row>
        <row r="13661">
          <cell r="D13661" t="str">
            <v>HGC-26083027</v>
          </cell>
          <cell r="E13661" t="str">
            <v>oe-2</v>
          </cell>
          <cell r="F13661" t="str">
            <v>PSM-ZM202606220009-0001</v>
          </cell>
          <cell r="G13661" t="str">
            <v>南京鼓楼医院</v>
          </cell>
          <cell r="H13661" t="str">
            <v>IDT307</v>
          </cell>
          <cell r="I13661">
            <v>6</v>
          </cell>
          <cell r="J13661" t="str">
            <v>mRNA</v>
          </cell>
          <cell r="K13661">
            <v>39.62</v>
          </cell>
          <cell r="L13661">
            <v>35</v>
          </cell>
          <cell r="M13661">
            <v>1386.7</v>
          </cell>
          <cell r="N13661">
            <v>471</v>
          </cell>
        </row>
        <row r="13662">
          <cell r="D13662" t="str">
            <v>HGC-26083028</v>
          </cell>
          <cell r="E13662" t="str">
            <v>oe-3</v>
          </cell>
          <cell r="F13662" t="str">
            <v>PSM-ZM202606220009-0001</v>
          </cell>
          <cell r="G13662" t="str">
            <v>南京鼓楼医院</v>
          </cell>
          <cell r="H13662" t="str">
            <v>IDT308</v>
          </cell>
          <cell r="I13662">
            <v>6</v>
          </cell>
          <cell r="J13662" t="str">
            <v>mRNA</v>
          </cell>
          <cell r="K13662">
            <v>35.66</v>
          </cell>
          <cell r="L13662">
            <v>35</v>
          </cell>
          <cell r="M13662">
            <v>1248.1</v>
          </cell>
          <cell r="N13662">
            <v>471</v>
          </cell>
        </row>
        <row r="13663">
          <cell r="D13663" t="str">
            <v>HGC-26083059</v>
          </cell>
          <cell r="E13663" t="str">
            <v>Ga1</v>
          </cell>
          <cell r="F13663" t="str">
            <v>PSM-ZM202607060002-0003</v>
          </cell>
          <cell r="G13663" t="str">
            <v>赣南医科大学</v>
          </cell>
          <cell r="H13663" t="str">
            <v>IDT309</v>
          </cell>
          <cell r="I13663">
            <v>6</v>
          </cell>
          <cell r="J13663" t="str">
            <v>mRNA</v>
          </cell>
          <cell r="K13663">
            <v>68.57</v>
          </cell>
          <cell r="L13663">
            <v>35</v>
          </cell>
          <cell r="M13663">
            <v>2399.95</v>
          </cell>
          <cell r="N13663">
            <v>471</v>
          </cell>
        </row>
        <row r="13664">
          <cell r="D13664" t="str">
            <v>HGC-26083060</v>
          </cell>
          <cell r="E13664" t="str">
            <v>Ga2</v>
          </cell>
          <cell r="F13664" t="str">
            <v>PSM-ZM202607060002-0003</v>
          </cell>
          <cell r="G13664" t="str">
            <v>赣南医科大学</v>
          </cell>
          <cell r="H13664" t="str">
            <v>IDT310</v>
          </cell>
          <cell r="I13664">
            <v>6</v>
          </cell>
          <cell r="J13664" t="str">
            <v>mRNA</v>
          </cell>
          <cell r="K13664">
            <v>58.12</v>
          </cell>
          <cell r="L13664">
            <v>35</v>
          </cell>
          <cell r="M13664">
            <v>2034.2</v>
          </cell>
          <cell r="N13664">
            <v>471</v>
          </cell>
        </row>
        <row r="13665">
          <cell r="D13665" t="str">
            <v>HGC-26083061</v>
          </cell>
          <cell r="E13665" t="str">
            <v>Ga3</v>
          </cell>
          <cell r="F13665" t="str">
            <v>PSM-ZM202607060002-0003</v>
          </cell>
          <cell r="G13665" t="str">
            <v>赣南医科大学</v>
          </cell>
          <cell r="H13665" t="str">
            <v>IDT311</v>
          </cell>
          <cell r="I13665">
            <v>6</v>
          </cell>
          <cell r="J13665" t="str">
            <v>mRNA</v>
          </cell>
          <cell r="K13665">
            <v>60.83</v>
          </cell>
          <cell r="L13665">
            <v>35</v>
          </cell>
          <cell r="M13665">
            <v>2129.05</v>
          </cell>
          <cell r="N13665">
            <v>471</v>
          </cell>
        </row>
        <row r="13666">
          <cell r="D13666" t="str">
            <v>HGC-26083062</v>
          </cell>
          <cell r="E13666" t="str">
            <v>N1</v>
          </cell>
          <cell r="F13666" t="str">
            <v>PSM-ZM202607060002-0003</v>
          </cell>
          <cell r="G13666" t="str">
            <v>赣南医科大学</v>
          </cell>
          <cell r="H13666" t="str">
            <v>IDT312</v>
          </cell>
          <cell r="I13666">
            <v>6</v>
          </cell>
          <cell r="J13666" t="str">
            <v>mRNA</v>
          </cell>
          <cell r="K13666">
            <v>44.64</v>
          </cell>
          <cell r="L13666">
            <v>35</v>
          </cell>
          <cell r="M13666">
            <v>1562.4</v>
          </cell>
          <cell r="N13666">
            <v>471</v>
          </cell>
        </row>
        <row r="13667">
          <cell r="D13667" t="str">
            <v>HGC-26083063</v>
          </cell>
          <cell r="E13667" t="str">
            <v>N2</v>
          </cell>
          <cell r="F13667" t="str">
            <v>PSM-ZM202607060002-0003</v>
          </cell>
          <cell r="G13667" t="str">
            <v>赣南医科大学</v>
          </cell>
          <cell r="H13667" t="str">
            <v>IDT313</v>
          </cell>
          <cell r="I13667">
            <v>6</v>
          </cell>
          <cell r="J13667" t="str">
            <v>mRNA</v>
          </cell>
          <cell r="K13667">
            <v>47.55</v>
          </cell>
          <cell r="L13667">
            <v>35</v>
          </cell>
          <cell r="M13667">
            <v>1664.25</v>
          </cell>
          <cell r="N13667">
            <v>471</v>
          </cell>
        </row>
        <row r="13668">
          <cell r="D13668" t="str">
            <v>HGC-26083064</v>
          </cell>
          <cell r="E13668" t="str">
            <v>N3</v>
          </cell>
          <cell r="F13668" t="str">
            <v>PSM-ZM202607060002-0003</v>
          </cell>
          <cell r="G13668" t="str">
            <v>赣南医科大学</v>
          </cell>
          <cell r="H13668" t="str">
            <v>IDT314</v>
          </cell>
          <cell r="I13668">
            <v>6</v>
          </cell>
          <cell r="J13668" t="str">
            <v>mRNA</v>
          </cell>
          <cell r="K13668">
            <v>60.44</v>
          </cell>
          <cell r="L13668">
            <v>35</v>
          </cell>
          <cell r="M13668">
            <v>2115.4</v>
          </cell>
          <cell r="N13668">
            <v>471</v>
          </cell>
        </row>
        <row r="13669">
          <cell r="D13669" t="str">
            <v>HGC-26083065</v>
          </cell>
          <cell r="E13669" t="str">
            <v>R1</v>
          </cell>
          <cell r="F13669" t="str">
            <v>PSM-ZM202607060002-0003</v>
          </cell>
          <cell r="G13669" t="str">
            <v>赣南医科大学</v>
          </cell>
          <cell r="H13669" t="str">
            <v>IDT315</v>
          </cell>
          <cell r="I13669">
            <v>6</v>
          </cell>
          <cell r="J13669" t="str">
            <v>mRNA</v>
          </cell>
          <cell r="K13669">
            <v>54.98</v>
          </cell>
          <cell r="L13669">
            <v>35</v>
          </cell>
          <cell r="M13669">
            <v>1924.3</v>
          </cell>
          <cell r="N13669">
            <v>471</v>
          </cell>
        </row>
        <row r="13670">
          <cell r="D13670" t="str">
            <v>HGC-26083066</v>
          </cell>
          <cell r="E13670" t="str">
            <v>R2</v>
          </cell>
          <cell r="F13670" t="str">
            <v>PSM-ZM202607060002-0003</v>
          </cell>
          <cell r="G13670" t="str">
            <v>赣南医科大学</v>
          </cell>
          <cell r="H13670" t="str">
            <v>IDT316</v>
          </cell>
          <cell r="I13670">
            <v>6</v>
          </cell>
          <cell r="J13670" t="str">
            <v>mRNA</v>
          </cell>
          <cell r="K13670">
            <v>52.03</v>
          </cell>
          <cell r="L13670">
            <v>35</v>
          </cell>
          <cell r="M13670">
            <v>1821.05</v>
          </cell>
          <cell r="N13670">
            <v>471</v>
          </cell>
        </row>
        <row r="13671">
          <cell r="D13671" t="str">
            <v>HGC-26083067</v>
          </cell>
          <cell r="E13671" t="str">
            <v>R3</v>
          </cell>
          <cell r="F13671" t="str">
            <v>PSM-ZM202607060002-0003</v>
          </cell>
          <cell r="G13671" t="str">
            <v>赣南医科大学</v>
          </cell>
          <cell r="H13671" t="str">
            <v>IDT317</v>
          </cell>
          <cell r="I13671">
            <v>6</v>
          </cell>
          <cell r="J13671" t="str">
            <v>mRNA</v>
          </cell>
          <cell r="K13671">
            <v>53.7</v>
          </cell>
          <cell r="L13671">
            <v>35</v>
          </cell>
          <cell r="M13671">
            <v>1879.5</v>
          </cell>
          <cell r="N13671">
            <v>471</v>
          </cell>
        </row>
        <row r="13672">
          <cell r="D13672" t="str">
            <v>HGC-26083068</v>
          </cell>
          <cell r="E13672" t="str">
            <v>A1</v>
          </cell>
          <cell r="F13672" t="str">
            <v>PSM-ZM202607060002-0003</v>
          </cell>
          <cell r="G13672" t="str">
            <v>赣南医科大学</v>
          </cell>
          <cell r="H13672" t="str">
            <v>IDT318</v>
          </cell>
          <cell r="I13672">
            <v>6</v>
          </cell>
          <cell r="J13672" t="str">
            <v>mRNA</v>
          </cell>
          <cell r="K13672">
            <v>55.97</v>
          </cell>
          <cell r="L13672">
            <v>35</v>
          </cell>
          <cell r="M13672">
            <v>1958.95</v>
          </cell>
          <cell r="N13672">
            <v>471</v>
          </cell>
        </row>
        <row r="13673">
          <cell r="D13673" t="str">
            <v>HGC-26083069</v>
          </cell>
          <cell r="E13673" t="str">
            <v>A2</v>
          </cell>
          <cell r="F13673" t="str">
            <v>PSM-ZM202607060002-0003</v>
          </cell>
          <cell r="G13673" t="str">
            <v>赣南医科大学</v>
          </cell>
          <cell r="H13673" t="str">
            <v>IDT319</v>
          </cell>
          <cell r="I13673">
            <v>6</v>
          </cell>
          <cell r="J13673" t="str">
            <v>mRNA</v>
          </cell>
          <cell r="K13673">
            <v>59.08</v>
          </cell>
          <cell r="L13673">
            <v>35</v>
          </cell>
          <cell r="M13673">
            <v>2067.8</v>
          </cell>
          <cell r="N13673">
            <v>471</v>
          </cell>
        </row>
        <row r="13674">
          <cell r="D13674" t="str">
            <v>HGC-26083070</v>
          </cell>
          <cell r="E13674" t="str">
            <v>A3</v>
          </cell>
          <cell r="F13674" t="str">
            <v>PSM-ZM202607060002-0003</v>
          </cell>
          <cell r="G13674" t="str">
            <v>赣南医科大学</v>
          </cell>
          <cell r="H13674" t="str">
            <v>IDT320</v>
          </cell>
          <cell r="I13674">
            <v>6</v>
          </cell>
          <cell r="J13674" t="str">
            <v>mRNA</v>
          </cell>
          <cell r="K13674">
            <v>46.57</v>
          </cell>
          <cell r="L13674">
            <v>35</v>
          </cell>
          <cell r="M13674">
            <v>1629.95</v>
          </cell>
          <cell r="N13674">
            <v>471</v>
          </cell>
        </row>
        <row r="13675">
          <cell r="D13675" t="str">
            <v>HGC-26083071</v>
          </cell>
          <cell r="E13675" t="str">
            <v>TCP1</v>
          </cell>
          <cell r="F13675" t="str">
            <v>PSM-ZM202607060002-0003</v>
          </cell>
          <cell r="G13675" t="str">
            <v>赣南医科大学</v>
          </cell>
          <cell r="H13675" t="str">
            <v>IDT321</v>
          </cell>
          <cell r="I13675">
            <v>6</v>
          </cell>
          <cell r="J13675" t="str">
            <v>mRNA</v>
          </cell>
          <cell r="K13675">
            <v>56.46</v>
          </cell>
          <cell r="L13675">
            <v>35</v>
          </cell>
          <cell r="M13675">
            <v>1976.1</v>
          </cell>
          <cell r="N13675">
            <v>471</v>
          </cell>
        </row>
        <row r="13676">
          <cell r="D13676" t="str">
            <v>HGC-26083072</v>
          </cell>
          <cell r="E13676" t="str">
            <v>TCP2</v>
          </cell>
          <cell r="F13676" t="str">
            <v>PSM-ZM202607060002-0003</v>
          </cell>
          <cell r="G13676" t="str">
            <v>赣南医科大学</v>
          </cell>
          <cell r="H13676" t="str">
            <v>IDT322</v>
          </cell>
          <cell r="I13676">
            <v>6</v>
          </cell>
          <cell r="J13676" t="str">
            <v>mRNA</v>
          </cell>
          <cell r="K13676">
            <v>49.2</v>
          </cell>
          <cell r="L13676">
            <v>35</v>
          </cell>
          <cell r="M13676">
            <v>1722</v>
          </cell>
          <cell r="N13676">
            <v>471</v>
          </cell>
        </row>
        <row r="13677">
          <cell r="D13677" t="str">
            <v>HGC-26083073</v>
          </cell>
          <cell r="E13677" t="str">
            <v>TCP3</v>
          </cell>
          <cell r="F13677" t="str">
            <v>PSM-ZM202607060002-0003</v>
          </cell>
          <cell r="G13677" t="str">
            <v>赣南医科大学</v>
          </cell>
          <cell r="H13677" t="str">
            <v>IDT323</v>
          </cell>
          <cell r="I13677">
            <v>6</v>
          </cell>
          <cell r="J13677" t="str">
            <v>mRNA</v>
          </cell>
          <cell r="K13677">
            <v>55.37</v>
          </cell>
          <cell r="L13677">
            <v>35</v>
          </cell>
          <cell r="M13677">
            <v>1937.95</v>
          </cell>
          <cell r="N13677">
            <v>471</v>
          </cell>
        </row>
        <row r="13678">
          <cell r="D13678" t="str">
            <v>HGC-26073983-1</v>
          </cell>
          <cell r="E13678" t="str">
            <v>WT_4</v>
          </cell>
          <cell r="F13678" t="str">
            <v>PSM-ZM202606090004-0001</v>
          </cell>
          <cell r="G13678" t="str">
            <v>广州医科大学附属妇女儿童医疗中心（广州市妇女儿童医疗中心、广州市妇幼保健计划生育服务中心、广州市妇幼保健院、广州市儿童医院、广州市妇婴医院）</v>
          </cell>
          <cell r="H13678" t="str">
            <v>IDT325</v>
          </cell>
          <cell r="I13678">
            <v>6</v>
          </cell>
          <cell r="J13678" t="str">
            <v>mRNA</v>
          </cell>
          <cell r="K13678">
            <v>11.57</v>
          </cell>
          <cell r="L13678">
            <v>35</v>
          </cell>
          <cell r="M13678">
            <v>404.95</v>
          </cell>
          <cell r="N13678">
            <v>472</v>
          </cell>
        </row>
        <row r="13679">
          <cell r="D13679" t="str">
            <v>HGC-26073984-1</v>
          </cell>
          <cell r="E13679" t="str">
            <v>WT_6</v>
          </cell>
          <cell r="F13679" t="str">
            <v>PSM-ZM202606090004-0001</v>
          </cell>
          <cell r="G13679" t="str">
            <v>广州医科大学附属妇女儿童医疗中心（广州市妇女儿童医疗中心、广州市妇幼保健计划生育服务中心、广州市妇幼保健院、广州市儿童医院、广州市妇婴医院）</v>
          </cell>
          <cell r="H13679" t="str">
            <v>IDT326</v>
          </cell>
          <cell r="I13679">
            <v>6</v>
          </cell>
          <cell r="J13679" t="str">
            <v>mRNA</v>
          </cell>
          <cell r="K13679">
            <v>27.86</v>
          </cell>
          <cell r="L13679">
            <v>35</v>
          </cell>
          <cell r="M13679">
            <v>975.1</v>
          </cell>
          <cell r="N13679">
            <v>472</v>
          </cell>
        </row>
        <row r="13680">
          <cell r="D13680" t="str">
            <v>HGC-26073985-1</v>
          </cell>
          <cell r="E13680" t="str">
            <v>KO_11</v>
          </cell>
          <cell r="F13680" t="str">
            <v>PSM-ZM202606090004-0001</v>
          </cell>
          <cell r="G13680" t="str">
            <v>广州医科大学附属妇女儿童医疗中心（广州市妇女儿童医疗中心、广州市妇幼保健计划生育服务中心、广州市妇幼保健院、广州市儿童医院、广州市妇婴医院）</v>
          </cell>
          <cell r="H13680" t="str">
            <v>IDT327</v>
          </cell>
          <cell r="I13680">
            <v>6</v>
          </cell>
          <cell r="J13680" t="str">
            <v>mRNA</v>
          </cell>
          <cell r="K13680">
            <v>24.21</v>
          </cell>
          <cell r="L13680">
            <v>35</v>
          </cell>
          <cell r="M13680">
            <v>847.35</v>
          </cell>
          <cell r="N13680">
            <v>472</v>
          </cell>
        </row>
        <row r="13681">
          <cell r="D13681" t="str">
            <v>HGC-26073986-1</v>
          </cell>
          <cell r="E13681" t="str">
            <v>KO_12</v>
          </cell>
          <cell r="F13681" t="str">
            <v>PSM-ZM202606090004-0001</v>
          </cell>
          <cell r="G13681" t="str">
            <v>广州医科大学附属妇女儿童医疗中心（广州市妇女儿童医疗中心、广州市妇幼保健计划生育服务中心、广州市妇幼保健院、广州市儿童医院、广州市妇婴医院）</v>
          </cell>
          <cell r="H13681" t="str">
            <v>IDT328</v>
          </cell>
          <cell r="I13681">
            <v>6</v>
          </cell>
          <cell r="J13681" t="str">
            <v>mRNA</v>
          </cell>
          <cell r="K13681">
            <v>33.09</v>
          </cell>
          <cell r="L13681">
            <v>35</v>
          </cell>
          <cell r="M13681">
            <v>1158.15</v>
          </cell>
          <cell r="N13681">
            <v>472</v>
          </cell>
        </row>
        <row r="13682">
          <cell r="D13682" t="str">
            <v>HGC-26073987-1</v>
          </cell>
          <cell r="E13682" t="str">
            <v>KO_15</v>
          </cell>
          <cell r="F13682" t="str">
            <v>PSM-ZM202606090004-0001</v>
          </cell>
          <cell r="G13682" t="str">
            <v>广州医科大学附属妇女儿童医疗中心（广州市妇女儿童医疗中心、广州市妇幼保健计划生育服务中心、广州市妇幼保健院、广州市儿童医院、广州市妇婴医院）</v>
          </cell>
          <cell r="H13682" t="str">
            <v>IDT329</v>
          </cell>
          <cell r="I13682">
            <v>6</v>
          </cell>
          <cell r="J13682" t="str">
            <v>mRNA</v>
          </cell>
          <cell r="K13682">
            <v>14.44</v>
          </cell>
          <cell r="L13682">
            <v>35</v>
          </cell>
          <cell r="M13682">
            <v>505.4</v>
          </cell>
          <cell r="N13682">
            <v>472</v>
          </cell>
        </row>
        <row r="13683">
          <cell r="D13683" t="str">
            <v>HGC-26083556</v>
          </cell>
          <cell r="E13683" t="str">
            <v>YCM-Pre-1125930</v>
          </cell>
          <cell r="F13683" t="str">
            <v>PSM-ZM202511110010-0013</v>
          </cell>
          <cell r="G13683" t="str">
            <v>京东方科技集团股份有限公司</v>
          </cell>
          <cell r="H13683" t="str">
            <v>IDT331</v>
          </cell>
          <cell r="I13683">
            <v>20</v>
          </cell>
          <cell r="J13683" t="str">
            <v>mRNA</v>
          </cell>
          <cell r="K13683">
            <v>36.72</v>
          </cell>
          <cell r="L13683">
            <v>35</v>
          </cell>
          <cell r="M13683">
            <v>1285.2</v>
          </cell>
          <cell r="N13683">
            <v>472</v>
          </cell>
        </row>
        <row r="13684">
          <cell r="D13684" t="str">
            <v>HGC-26083557</v>
          </cell>
          <cell r="E13684" t="str">
            <v>LBL-Pre-1125778</v>
          </cell>
          <cell r="F13684" t="str">
            <v>PSM-ZM202511110010-0013</v>
          </cell>
          <cell r="G13684" t="str">
            <v>京东方科技集团股份有限公司</v>
          </cell>
          <cell r="H13684" t="str">
            <v>IDT332</v>
          </cell>
          <cell r="I13684">
            <v>20</v>
          </cell>
          <cell r="J13684" t="str">
            <v>mRNA</v>
          </cell>
          <cell r="K13684">
            <v>27.28</v>
          </cell>
          <cell r="L13684">
            <v>35</v>
          </cell>
          <cell r="M13684">
            <v>954.8</v>
          </cell>
          <cell r="N13684">
            <v>472</v>
          </cell>
        </row>
        <row r="13685">
          <cell r="D13685" t="str">
            <v>HGC-26083558</v>
          </cell>
          <cell r="E13685" t="str">
            <v>SL-HC-0618</v>
          </cell>
          <cell r="F13685" t="str">
            <v>PSM-ZM202511110010-0013</v>
          </cell>
          <cell r="G13685" t="str">
            <v>京东方科技集团股份有限公司</v>
          </cell>
          <cell r="H13685" t="str">
            <v>IDT333</v>
          </cell>
          <cell r="I13685">
            <v>20</v>
          </cell>
          <cell r="J13685" t="str">
            <v>mRNA</v>
          </cell>
          <cell r="K13685">
            <v>26.93</v>
          </cell>
          <cell r="L13685">
            <v>35</v>
          </cell>
          <cell r="M13685">
            <v>942.55</v>
          </cell>
          <cell r="N13685">
            <v>472</v>
          </cell>
        </row>
        <row r="13686">
          <cell r="D13686" t="str">
            <v>HGC-26083559</v>
          </cell>
          <cell r="E13686" t="str">
            <v>WXS-HC-0624</v>
          </cell>
          <cell r="F13686" t="str">
            <v>PSM-ZM202511110010-0013</v>
          </cell>
          <cell r="G13686" t="str">
            <v>京东方科技集团股份有限公司</v>
          </cell>
          <cell r="H13686" t="str">
            <v>IDT334</v>
          </cell>
          <cell r="I13686">
            <v>20</v>
          </cell>
          <cell r="J13686" t="str">
            <v>mRNA</v>
          </cell>
          <cell r="K13686">
            <v>21.82</v>
          </cell>
          <cell r="L13686">
            <v>35</v>
          </cell>
          <cell r="M13686">
            <v>763.7</v>
          </cell>
          <cell r="N13686">
            <v>472</v>
          </cell>
        </row>
        <row r="13687">
          <cell r="D13687" t="str">
            <v>HGC-26083560</v>
          </cell>
          <cell r="E13687" t="str">
            <v>LJ-HC-1128356</v>
          </cell>
          <cell r="F13687" t="str">
            <v>PSM-ZM202511110010-0013</v>
          </cell>
          <cell r="G13687" t="str">
            <v>京东方科技集团股份有限公司</v>
          </cell>
          <cell r="H13687" t="str">
            <v>IDT335</v>
          </cell>
          <cell r="I13687">
            <v>20</v>
          </cell>
          <cell r="J13687" t="str">
            <v>mRNA</v>
          </cell>
          <cell r="K13687">
            <v>23.65</v>
          </cell>
          <cell r="L13687">
            <v>35</v>
          </cell>
          <cell r="M13687">
            <v>827.75</v>
          </cell>
          <cell r="N13687">
            <v>472</v>
          </cell>
        </row>
        <row r="13688">
          <cell r="D13688" t="str">
            <v>HGC-26083561</v>
          </cell>
          <cell r="E13688" t="str">
            <v>LJL-HC-19</v>
          </cell>
          <cell r="F13688" t="str">
            <v>PSM-ZM202511110010-0013</v>
          </cell>
          <cell r="G13688" t="str">
            <v>京东方科技集团股份有限公司</v>
          </cell>
          <cell r="H13688" t="str">
            <v>IDT336</v>
          </cell>
          <cell r="I13688">
            <v>20</v>
          </cell>
          <cell r="J13688" t="str">
            <v>mRNA</v>
          </cell>
          <cell r="K13688">
            <v>20.83</v>
          </cell>
          <cell r="L13688">
            <v>35</v>
          </cell>
          <cell r="M13688">
            <v>729.05</v>
          </cell>
          <cell r="N13688">
            <v>472</v>
          </cell>
        </row>
        <row r="13689">
          <cell r="D13689" t="str">
            <v>HGC-26083562</v>
          </cell>
          <cell r="E13689" t="str">
            <v>CSM-HC-20</v>
          </cell>
          <cell r="F13689" t="str">
            <v>PSM-ZM202511110010-0013</v>
          </cell>
          <cell r="G13689" t="str">
            <v>京东方科技集团股份有限公司</v>
          </cell>
          <cell r="H13689" t="str">
            <v>IDT337</v>
          </cell>
          <cell r="I13689">
            <v>20</v>
          </cell>
          <cell r="J13689" t="str">
            <v>mRNA</v>
          </cell>
          <cell r="K13689">
            <v>21.25</v>
          </cell>
          <cell r="L13689">
            <v>35</v>
          </cell>
          <cell r="M13689">
            <v>743.75</v>
          </cell>
          <cell r="N13689">
            <v>472</v>
          </cell>
        </row>
        <row r="13690">
          <cell r="D13690" t="str">
            <v>HGC-26083563</v>
          </cell>
          <cell r="E13690" t="str">
            <v>WJY-HC-21</v>
          </cell>
          <cell r="F13690" t="str">
            <v>PSM-ZM202511110010-0013</v>
          </cell>
          <cell r="G13690" t="str">
            <v>京东方科技集团股份有限公司</v>
          </cell>
          <cell r="H13690" t="str">
            <v>IDT338</v>
          </cell>
          <cell r="I13690">
            <v>20</v>
          </cell>
          <cell r="J13690" t="str">
            <v>mRNA</v>
          </cell>
          <cell r="K13690">
            <v>21.2</v>
          </cell>
          <cell r="L13690">
            <v>35</v>
          </cell>
          <cell r="M13690">
            <v>742</v>
          </cell>
          <cell r="N13690">
            <v>472</v>
          </cell>
        </row>
        <row r="13691">
          <cell r="D13691" t="str">
            <v>HGC-26083564</v>
          </cell>
          <cell r="E13691" t="str">
            <v>ZJS-HC-22</v>
          </cell>
          <cell r="F13691" t="str">
            <v>PSM-ZM202511110010-0013</v>
          </cell>
          <cell r="G13691" t="str">
            <v>京东方科技集团股份有限公司</v>
          </cell>
          <cell r="H13691" t="str">
            <v>IDT339</v>
          </cell>
          <cell r="I13691">
            <v>20</v>
          </cell>
          <cell r="J13691" t="str">
            <v>mRNA</v>
          </cell>
          <cell r="K13691">
            <v>26.89</v>
          </cell>
          <cell r="L13691">
            <v>35</v>
          </cell>
          <cell r="M13691">
            <v>941.15</v>
          </cell>
          <cell r="N13691">
            <v>472</v>
          </cell>
        </row>
        <row r="13692">
          <cell r="D13692" t="str">
            <v>HGC-26083565</v>
          </cell>
          <cell r="E13692" t="str">
            <v>ZXZ-HC-23</v>
          </cell>
          <cell r="F13692" t="str">
            <v>PSM-ZM202511110010-0013</v>
          </cell>
          <cell r="G13692" t="str">
            <v>京东方科技集团股份有限公司</v>
          </cell>
          <cell r="H13692" t="str">
            <v>IDT340</v>
          </cell>
          <cell r="I13692">
            <v>20</v>
          </cell>
          <cell r="J13692" t="str">
            <v>mRNA</v>
          </cell>
          <cell r="K13692">
            <v>17.91</v>
          </cell>
          <cell r="L13692">
            <v>35</v>
          </cell>
          <cell r="M13692">
            <v>626.85</v>
          </cell>
          <cell r="N13692">
            <v>472</v>
          </cell>
        </row>
        <row r="13693">
          <cell r="D13693" t="str">
            <v>HGC-26083566</v>
          </cell>
          <cell r="E13693" t="str">
            <v>GJQ-HC-24</v>
          </cell>
          <cell r="F13693" t="str">
            <v>PSM-ZM202511110010-0013</v>
          </cell>
          <cell r="G13693" t="str">
            <v>京东方科技集团股份有限公司</v>
          </cell>
          <cell r="H13693" t="str">
            <v>IDT341</v>
          </cell>
          <cell r="I13693">
            <v>20</v>
          </cell>
          <cell r="J13693" t="str">
            <v>mRNA</v>
          </cell>
          <cell r="K13693">
            <v>23.35</v>
          </cell>
          <cell r="L13693">
            <v>35</v>
          </cell>
          <cell r="M13693">
            <v>817.25</v>
          </cell>
          <cell r="N13693">
            <v>472</v>
          </cell>
        </row>
        <row r="13694">
          <cell r="D13694" t="str">
            <v>HGC-26083567</v>
          </cell>
          <cell r="E13694" t="str">
            <v>YT-HC-25</v>
          </cell>
          <cell r="F13694" t="str">
            <v>PSM-ZM202511110010-0013</v>
          </cell>
          <cell r="G13694" t="str">
            <v>京东方科技集团股份有限公司</v>
          </cell>
          <cell r="H13694" t="str">
            <v>IDT342</v>
          </cell>
          <cell r="I13694">
            <v>20</v>
          </cell>
          <cell r="J13694" t="str">
            <v>mRNA</v>
          </cell>
          <cell r="K13694">
            <v>37.13</v>
          </cell>
          <cell r="L13694">
            <v>35</v>
          </cell>
          <cell r="M13694">
            <v>1299.55</v>
          </cell>
          <cell r="N13694">
            <v>472</v>
          </cell>
        </row>
        <row r="13695">
          <cell r="D13695" t="str">
            <v>HGC-26083568</v>
          </cell>
          <cell r="E13695" t="str">
            <v>WQ-HC-26</v>
          </cell>
          <cell r="F13695" t="str">
            <v>PSM-ZM202511110010-0013</v>
          </cell>
          <cell r="G13695" t="str">
            <v>京东方科技集团股份有限公司</v>
          </cell>
          <cell r="H13695" t="str">
            <v>IDT343</v>
          </cell>
          <cell r="I13695">
            <v>20</v>
          </cell>
          <cell r="J13695" t="str">
            <v>mRNA</v>
          </cell>
          <cell r="K13695">
            <v>31.85</v>
          </cell>
          <cell r="L13695">
            <v>35</v>
          </cell>
          <cell r="M13695">
            <v>1114.75</v>
          </cell>
          <cell r="N13695">
            <v>472</v>
          </cell>
        </row>
        <row r="13696">
          <cell r="D13696" t="str">
            <v>HGC-26083569</v>
          </cell>
          <cell r="E13696" t="str">
            <v>ZBC-HC-27</v>
          </cell>
          <cell r="F13696" t="str">
            <v>PSM-ZM202511110010-0013</v>
          </cell>
          <cell r="G13696" t="str">
            <v>京东方科技集团股份有限公司</v>
          </cell>
          <cell r="H13696" t="str">
            <v>IDT344</v>
          </cell>
          <cell r="I13696">
            <v>20</v>
          </cell>
          <cell r="J13696" t="str">
            <v>mRNA</v>
          </cell>
          <cell r="K13696">
            <v>36.7</v>
          </cell>
          <cell r="L13696">
            <v>35</v>
          </cell>
          <cell r="M13696">
            <v>1284.5</v>
          </cell>
          <cell r="N13696">
            <v>472</v>
          </cell>
        </row>
        <row r="13697">
          <cell r="D13697" t="str">
            <v>HGC-26083570</v>
          </cell>
          <cell r="E13697" t="str">
            <v>YZD-HC-28</v>
          </cell>
          <cell r="F13697" t="str">
            <v>PSM-ZM202511110010-0013</v>
          </cell>
          <cell r="G13697" t="str">
            <v>京东方科技集团股份有限公司</v>
          </cell>
          <cell r="H13697" t="str">
            <v>IDT345</v>
          </cell>
          <cell r="I13697">
            <v>20</v>
          </cell>
          <cell r="J13697" t="str">
            <v>mRNA</v>
          </cell>
          <cell r="K13697">
            <v>36.57</v>
          </cell>
          <cell r="L13697">
            <v>35</v>
          </cell>
          <cell r="M13697">
            <v>1279.95</v>
          </cell>
          <cell r="N13697">
            <v>472</v>
          </cell>
        </row>
        <row r="13698">
          <cell r="D13698" t="str">
            <v>HGC-26054090</v>
          </cell>
          <cell r="E13698" t="str">
            <v>G60T R</v>
          </cell>
          <cell r="F13698" t="str">
            <v>PSM-ZM202604240003-0001</v>
          </cell>
          <cell r="G13698" t="str">
            <v>中山大学肿瘤防治中心</v>
          </cell>
          <cell r="H13698" t="str">
            <v>IDT347</v>
          </cell>
          <cell r="I13698">
            <v>8</v>
          </cell>
          <cell r="J13698" t="str">
            <v>mRNA</v>
          </cell>
          <cell r="K13698">
            <v>14.19</v>
          </cell>
          <cell r="L13698">
            <v>35</v>
          </cell>
          <cell r="M13698">
            <v>496.65</v>
          </cell>
          <cell r="N13698">
            <v>472</v>
          </cell>
        </row>
        <row r="13699">
          <cell r="D13699" t="str">
            <v>HGC-26054091</v>
          </cell>
          <cell r="E13699" t="str">
            <v>G97T</v>
          </cell>
          <cell r="F13699" t="str">
            <v>PSM-ZM202604240003-0001</v>
          </cell>
          <cell r="G13699" t="str">
            <v>中山大学肿瘤防治中心</v>
          </cell>
          <cell r="H13699" t="str">
            <v>IDT348</v>
          </cell>
          <cell r="I13699">
            <v>8</v>
          </cell>
          <cell r="J13699" t="str">
            <v>mRNA</v>
          </cell>
          <cell r="K13699">
            <v>8.3</v>
          </cell>
          <cell r="L13699">
            <v>35</v>
          </cell>
          <cell r="M13699">
            <v>290.5</v>
          </cell>
          <cell r="N13699">
            <v>472</v>
          </cell>
        </row>
        <row r="13700">
          <cell r="D13700" t="str">
            <v>HGC-26054093</v>
          </cell>
          <cell r="E13700" t="str">
            <v>G63T</v>
          </cell>
          <cell r="F13700" t="str">
            <v>PSM-ZM202604240003-0001</v>
          </cell>
          <cell r="G13700" t="str">
            <v>中山大学肿瘤防治中心</v>
          </cell>
          <cell r="H13700" t="str">
            <v>IDT350</v>
          </cell>
          <cell r="I13700">
            <v>8</v>
          </cell>
          <cell r="J13700" t="str">
            <v>mRNA</v>
          </cell>
          <cell r="K13700">
            <v>16.06</v>
          </cell>
          <cell r="L13700">
            <v>35</v>
          </cell>
          <cell r="M13700">
            <v>562.1</v>
          </cell>
          <cell r="N13700">
            <v>472</v>
          </cell>
        </row>
        <row r="13701">
          <cell r="D13701" t="str">
            <v>HGC-26054094</v>
          </cell>
          <cell r="E13701" t="str">
            <v>G63T R</v>
          </cell>
          <cell r="F13701" t="str">
            <v>PSM-ZM202604240003-0001</v>
          </cell>
          <cell r="G13701" t="str">
            <v>中山大学肿瘤防治中心</v>
          </cell>
          <cell r="H13701" t="str">
            <v>IDT351</v>
          </cell>
          <cell r="I13701">
            <v>8</v>
          </cell>
          <cell r="J13701" t="str">
            <v>mRNA</v>
          </cell>
          <cell r="K13701">
            <v>13.53</v>
          </cell>
          <cell r="L13701">
            <v>35</v>
          </cell>
          <cell r="M13701">
            <v>473.55</v>
          </cell>
          <cell r="N13701">
            <v>472</v>
          </cell>
        </row>
        <row r="13702">
          <cell r="D13702" t="str">
            <v>HGC-26054095</v>
          </cell>
          <cell r="E13702" t="str">
            <v>G81T</v>
          </cell>
          <cell r="F13702" t="str">
            <v>PSM-ZM202604240003-0001</v>
          </cell>
          <cell r="G13702" t="str">
            <v>中山大学肿瘤防治中心</v>
          </cell>
          <cell r="H13702" t="str">
            <v>IDT352</v>
          </cell>
          <cell r="I13702">
            <v>8</v>
          </cell>
          <cell r="J13702" t="str">
            <v>mRNA</v>
          </cell>
          <cell r="K13702">
            <v>13.45</v>
          </cell>
          <cell r="L13702">
            <v>35</v>
          </cell>
          <cell r="M13702">
            <v>470.75</v>
          </cell>
          <cell r="N13702">
            <v>472</v>
          </cell>
        </row>
        <row r="13703">
          <cell r="D13703" t="str">
            <v>HGC-26054096</v>
          </cell>
          <cell r="E13703" t="str">
            <v>G07T</v>
          </cell>
          <cell r="F13703" t="str">
            <v>PSM-ZM202604240003-0001</v>
          </cell>
          <cell r="G13703" t="str">
            <v>中山大学肿瘤防治中心</v>
          </cell>
          <cell r="H13703" t="str">
            <v>IDT353</v>
          </cell>
          <cell r="I13703">
            <v>8</v>
          </cell>
          <cell r="J13703" t="str">
            <v>mRNA</v>
          </cell>
          <cell r="K13703">
            <v>7.68</v>
          </cell>
          <cell r="L13703">
            <v>35</v>
          </cell>
          <cell r="M13703">
            <v>268.8</v>
          </cell>
          <cell r="N13703">
            <v>472</v>
          </cell>
        </row>
        <row r="13704">
          <cell r="D13704" t="str">
            <v>HGC-26083552</v>
          </cell>
          <cell r="E13704" t="str">
            <v>G12T_1</v>
          </cell>
          <cell r="F13704" t="str">
            <v>PSM-ZM202604240003-0004</v>
          </cell>
          <cell r="G13704" t="str">
            <v>中山大学肿瘤防治中心</v>
          </cell>
          <cell r="H13704" t="str">
            <v>IDT358</v>
          </cell>
          <cell r="I13704">
            <v>8</v>
          </cell>
          <cell r="J13704" t="str">
            <v>mRNA</v>
          </cell>
          <cell r="K13704">
            <v>28.13</v>
          </cell>
          <cell r="L13704">
            <v>35</v>
          </cell>
          <cell r="M13704">
            <v>984.55</v>
          </cell>
          <cell r="N13704">
            <v>472</v>
          </cell>
        </row>
        <row r="13705">
          <cell r="D13705" t="str">
            <v>HGC-26083554</v>
          </cell>
          <cell r="E13705" t="str">
            <v>G12T_3</v>
          </cell>
          <cell r="F13705" t="str">
            <v>PSM-ZM202604240003-0004</v>
          </cell>
          <cell r="G13705" t="str">
            <v>中山大学肿瘤防治中心</v>
          </cell>
          <cell r="H13705" t="str">
            <v>IDT360</v>
          </cell>
          <cell r="I13705">
            <v>8</v>
          </cell>
          <cell r="J13705" t="str">
            <v>mRNA</v>
          </cell>
          <cell r="K13705">
            <v>25.32</v>
          </cell>
          <cell r="L13705">
            <v>35</v>
          </cell>
          <cell r="M13705">
            <v>886.2</v>
          </cell>
          <cell r="N13705">
            <v>472</v>
          </cell>
        </row>
        <row r="13706">
          <cell r="D13706" t="str">
            <v>HGC-26084562</v>
          </cell>
          <cell r="E13706" t="str">
            <v>4h_D–</v>
          </cell>
          <cell r="F13706" t="str">
            <v>PSM-ZM202607100002-0001</v>
          </cell>
          <cell r="G13706" t="str">
            <v>中国科学技术大学</v>
          </cell>
          <cell r="H13706" t="str">
            <v>IDT361</v>
          </cell>
          <cell r="I13706">
            <v>6</v>
          </cell>
          <cell r="J13706" t="str">
            <v>mRNA</v>
          </cell>
          <cell r="K13706">
            <v>13.04</v>
          </cell>
          <cell r="L13706">
            <v>35</v>
          </cell>
          <cell r="M13706">
            <v>456.4</v>
          </cell>
          <cell r="N13706">
            <v>472</v>
          </cell>
        </row>
        <row r="13707">
          <cell r="D13707" t="str">
            <v>HGC-26084563</v>
          </cell>
          <cell r="E13707" t="str">
            <v>4h_D+</v>
          </cell>
          <cell r="F13707" t="str">
            <v>PSM-ZM202607100002-0001</v>
          </cell>
          <cell r="G13707" t="str">
            <v>中国科学技术大学</v>
          </cell>
          <cell r="H13707" t="str">
            <v>IDT362</v>
          </cell>
          <cell r="I13707">
            <v>6</v>
          </cell>
          <cell r="J13707" t="str">
            <v>mRNA</v>
          </cell>
          <cell r="K13707">
            <v>36.87</v>
          </cell>
          <cell r="L13707">
            <v>35</v>
          </cell>
          <cell r="M13707">
            <v>1290.45</v>
          </cell>
          <cell r="N13707">
            <v>472</v>
          </cell>
        </row>
        <row r="13708">
          <cell r="D13708" t="str">
            <v>HGC-26083016</v>
          </cell>
          <cell r="E13708" t="str">
            <v>19del-9</v>
          </cell>
          <cell r="F13708" t="str">
            <v>SM-ZM202607060009-0001</v>
          </cell>
          <cell r="G13708" t="str">
            <v>云南省肿瘤医院</v>
          </cell>
          <cell r="H13708" t="str">
            <v>IDT295</v>
          </cell>
          <cell r="I13708">
            <v>10</v>
          </cell>
          <cell r="J13708" t="str">
            <v>WES-T7</v>
          </cell>
          <cell r="K13708">
            <v>5.957</v>
          </cell>
          <cell r="L13708">
            <v>18</v>
          </cell>
          <cell r="M13708">
            <v>107.226</v>
          </cell>
          <cell r="N13708">
            <v>440</v>
          </cell>
        </row>
        <row r="13709">
          <cell r="D13709" t="str">
            <v>HGC-26083022</v>
          </cell>
          <cell r="E13709" t="str">
            <v>WT-45</v>
          </cell>
          <cell r="F13709" t="str">
            <v>SM-ZM202607060009-0001</v>
          </cell>
          <cell r="G13709" t="str">
            <v>云南省肿瘤医院</v>
          </cell>
          <cell r="H13709" t="str">
            <v>IDT296</v>
          </cell>
          <cell r="I13709">
            <v>10</v>
          </cell>
          <cell r="J13709" t="str">
            <v>WES-T7</v>
          </cell>
        </row>
        <row r="13710">
          <cell r="D13710" t="str">
            <v>HGC-26083013</v>
          </cell>
          <cell r="E13710" t="str">
            <v>G719A+S768I-2</v>
          </cell>
          <cell r="F13710" t="str">
            <v>SM-ZM202607060009-0001</v>
          </cell>
          <cell r="G13710" t="str">
            <v>云南省肿瘤医院</v>
          </cell>
          <cell r="H13710" t="str">
            <v>IDT169</v>
          </cell>
          <cell r="I13710">
            <v>10</v>
          </cell>
          <cell r="J13710" t="str">
            <v>WES-T7</v>
          </cell>
        </row>
        <row r="13711">
          <cell r="D13711" t="str">
            <v>HGC-26083015</v>
          </cell>
          <cell r="E13711" t="str">
            <v>WT-8</v>
          </cell>
          <cell r="F13711" t="str">
            <v>SM-ZM202607060009-0001</v>
          </cell>
          <cell r="G13711" t="str">
            <v>云南省肿瘤医院</v>
          </cell>
          <cell r="H13711" t="str">
            <v>IDT170</v>
          </cell>
          <cell r="I13711">
            <v>10</v>
          </cell>
          <cell r="J13711" t="str">
            <v>WES-T7</v>
          </cell>
          <cell r="K13711">
            <v>4.718</v>
          </cell>
          <cell r="L13711">
            <v>18</v>
          </cell>
          <cell r="M13711">
            <v>84.924</v>
          </cell>
          <cell r="N13711">
            <v>440</v>
          </cell>
        </row>
        <row r="13712">
          <cell r="D13712" t="str">
            <v>HGC-26083017</v>
          </cell>
          <cell r="E13712" t="str">
            <v>L858R-13</v>
          </cell>
          <cell r="F13712" t="str">
            <v>SM-ZM202607060009-0001</v>
          </cell>
          <cell r="G13712" t="str">
            <v>云南省肿瘤医院</v>
          </cell>
          <cell r="H13712" t="str">
            <v>IDT171</v>
          </cell>
          <cell r="I13712">
            <v>10</v>
          </cell>
          <cell r="J13712" t="str">
            <v>WES-T7</v>
          </cell>
        </row>
        <row r="13713">
          <cell r="D13713" t="str">
            <v>HGC-26083019</v>
          </cell>
          <cell r="E13713" t="str">
            <v>G719C+S768I-10</v>
          </cell>
          <cell r="F13713" t="str">
            <v>SM-ZM202607060009-0001</v>
          </cell>
          <cell r="G13713" t="str">
            <v>云南省肿瘤医院</v>
          </cell>
          <cell r="H13713" t="str">
            <v>IDT172</v>
          </cell>
          <cell r="I13713">
            <v>10</v>
          </cell>
          <cell r="J13713" t="str">
            <v>WES-T7</v>
          </cell>
          <cell r="K13713">
            <v>4.327</v>
          </cell>
          <cell r="L13713">
            <v>18</v>
          </cell>
          <cell r="M13713">
            <v>77.886</v>
          </cell>
          <cell r="N13713">
            <v>400</v>
          </cell>
        </row>
        <row r="13714">
          <cell r="D13714" t="str">
            <v>HGC-26083271</v>
          </cell>
          <cell r="E13714" t="str">
            <v>ZZL-FFPE</v>
          </cell>
          <cell r="F13714" t="str">
            <v>PSM-ZM202607070004-0001</v>
          </cell>
          <cell r="G13714" t="str">
            <v>中山大学肿瘤防治中心</v>
          </cell>
          <cell r="H13714" t="str">
            <v>IDT187</v>
          </cell>
          <cell r="I13714">
            <v>20</v>
          </cell>
          <cell r="J13714" t="str">
            <v>WES</v>
          </cell>
          <cell r="K13714">
            <v>13.28</v>
          </cell>
          <cell r="L13714">
            <v>18</v>
          </cell>
          <cell r="M13714">
            <v>239.04</v>
          </cell>
          <cell r="N13714">
            <v>370</v>
          </cell>
        </row>
        <row r="13715">
          <cell r="D13715" t="str">
            <v>HGC-26083272</v>
          </cell>
          <cell r="E13715" t="str">
            <v>ZZL-PBMC</v>
          </cell>
          <cell r="F13715" t="str">
            <v>PSM-ZM202607070004-0002</v>
          </cell>
          <cell r="G13715" t="str">
            <v>中山大学肿瘤防治中心</v>
          </cell>
          <cell r="H13715" t="str">
            <v>IDT328</v>
          </cell>
          <cell r="I13715">
            <v>10</v>
          </cell>
          <cell r="J13715" t="str">
            <v>WES</v>
          </cell>
          <cell r="K13715">
            <v>8.108</v>
          </cell>
          <cell r="L13715">
            <v>18</v>
          </cell>
          <cell r="M13715">
            <v>145.944</v>
          </cell>
          <cell r="N13715">
            <v>400</v>
          </cell>
        </row>
        <row r="13716">
          <cell r="D13716" t="str">
            <v>HGC-26083547</v>
          </cell>
          <cell r="E13716" t="str">
            <v>G68T</v>
          </cell>
          <cell r="F13716" t="str">
            <v>PSM-ZM202604240003-0003</v>
          </cell>
          <cell r="G13716" t="str">
            <v>中山大学肿瘤防治中心</v>
          </cell>
          <cell r="H13716" t="str">
            <v>IDT329</v>
          </cell>
          <cell r="I13716">
            <v>30</v>
          </cell>
          <cell r="J13716" t="str">
            <v>WES</v>
          </cell>
        </row>
        <row r="13717">
          <cell r="D13717" t="str">
            <v>HGC-26083548</v>
          </cell>
          <cell r="E13717" t="str">
            <v>G12T</v>
          </cell>
          <cell r="F13717" t="str">
            <v>PSM-ZM202604240003-0003</v>
          </cell>
          <cell r="G13717" t="str">
            <v>中山大学肿瘤防治中心</v>
          </cell>
          <cell r="H13717" t="str">
            <v>IDT330</v>
          </cell>
          <cell r="I13717">
            <v>30</v>
          </cell>
          <cell r="J13717" t="str">
            <v>WES</v>
          </cell>
        </row>
        <row r="13718">
          <cell r="D13718" t="str">
            <v>HGC-26054098</v>
          </cell>
          <cell r="E13718" t="str">
            <v>G60T</v>
          </cell>
          <cell r="F13718" t="str">
            <v>PSM-ZM202604240003-0002</v>
          </cell>
          <cell r="G13718" t="str">
            <v>中山大学肿瘤防治中心</v>
          </cell>
          <cell r="H13718" t="str">
            <v>IDT331</v>
          </cell>
          <cell r="I13718">
            <v>30</v>
          </cell>
          <cell r="J13718" t="str">
            <v>WES</v>
          </cell>
        </row>
        <row r="13719">
          <cell r="D13719" t="str">
            <v>HGC-26054099</v>
          </cell>
          <cell r="E13719" t="str">
            <v>G60T R</v>
          </cell>
          <cell r="F13719" t="str">
            <v>PSM-ZM202604240003-0002</v>
          </cell>
          <cell r="G13719" t="str">
            <v>中山大学肿瘤防治中心</v>
          </cell>
          <cell r="H13719" t="str">
            <v>IDT332</v>
          </cell>
          <cell r="I13719">
            <v>30</v>
          </cell>
          <cell r="J13719" t="str">
            <v>WES</v>
          </cell>
          <cell r="K13719">
            <v>9.658</v>
          </cell>
          <cell r="L13719">
            <v>18</v>
          </cell>
          <cell r="M13719">
            <v>173.844</v>
          </cell>
          <cell r="N13719">
            <v>400</v>
          </cell>
        </row>
        <row r="13720">
          <cell r="D13720" t="str">
            <v>HGC-26054100</v>
          </cell>
          <cell r="E13720" t="str">
            <v>G97T</v>
          </cell>
          <cell r="F13720" t="str">
            <v>PSM-ZM202604240003-0002</v>
          </cell>
          <cell r="G13720" t="str">
            <v>中山大学肿瘤防治中心</v>
          </cell>
          <cell r="H13720" t="str">
            <v>IDT333</v>
          </cell>
          <cell r="I13720">
            <v>30</v>
          </cell>
          <cell r="J13720" t="str">
            <v>WES</v>
          </cell>
        </row>
        <row r="13721">
          <cell r="D13721" t="str">
            <v>HGC-26054101</v>
          </cell>
          <cell r="E13721" t="str">
            <v>G97T R</v>
          </cell>
          <cell r="F13721" t="str">
            <v>PSM-ZM202604240003-0002</v>
          </cell>
          <cell r="G13721" t="str">
            <v>中山大学肿瘤防治中心</v>
          </cell>
          <cell r="H13721" t="str">
            <v>IDT334</v>
          </cell>
          <cell r="I13721">
            <v>30</v>
          </cell>
          <cell r="J13721" t="str">
            <v>WES</v>
          </cell>
        </row>
        <row r="13722">
          <cell r="D13722" t="str">
            <v>HGC-26054102</v>
          </cell>
          <cell r="E13722" t="str">
            <v>G63T</v>
          </cell>
          <cell r="F13722" t="str">
            <v>PSM-ZM202604240003-0002</v>
          </cell>
          <cell r="G13722" t="str">
            <v>中山大学肿瘤防治中心</v>
          </cell>
          <cell r="H13722" t="str">
            <v>IDT335</v>
          </cell>
          <cell r="I13722">
            <v>30</v>
          </cell>
          <cell r="J13722" t="str">
            <v>WES</v>
          </cell>
        </row>
        <row r="13723">
          <cell r="D13723" t="str">
            <v>HGC-26054103</v>
          </cell>
          <cell r="E13723" t="str">
            <v>G63T R</v>
          </cell>
          <cell r="F13723" t="str">
            <v>PSM-ZM202604240003-0002</v>
          </cell>
          <cell r="G13723" t="str">
            <v>中山大学肿瘤防治中心</v>
          </cell>
          <cell r="H13723" t="str">
            <v>IDT336</v>
          </cell>
          <cell r="I13723">
            <v>30</v>
          </cell>
          <cell r="J13723" t="str">
            <v>WES</v>
          </cell>
          <cell r="K13723">
            <v>10</v>
          </cell>
          <cell r="L13723">
            <v>18</v>
          </cell>
          <cell r="M13723">
            <v>180</v>
          </cell>
          <cell r="N13723">
            <v>400</v>
          </cell>
        </row>
        <row r="13724">
          <cell r="D13724" t="str">
            <v>HGC-26054104</v>
          </cell>
          <cell r="E13724" t="str">
            <v>G81T</v>
          </cell>
          <cell r="F13724" t="str">
            <v>PSM-ZM202604240003-0002</v>
          </cell>
          <cell r="G13724" t="str">
            <v>中山大学肿瘤防治中心</v>
          </cell>
          <cell r="H13724" t="str">
            <v>IDT337</v>
          </cell>
          <cell r="I13724">
            <v>30</v>
          </cell>
          <cell r="J13724" t="str">
            <v>WES</v>
          </cell>
        </row>
        <row r="13725">
          <cell r="D13725" t="str">
            <v>HGC-26054105</v>
          </cell>
          <cell r="E13725" t="str">
            <v>G07T</v>
          </cell>
          <cell r="F13725" t="str">
            <v>PSM-ZM202604240003-0002</v>
          </cell>
          <cell r="G13725" t="str">
            <v>中山大学肿瘤防治中心</v>
          </cell>
          <cell r="H13725" t="str">
            <v>IDT338</v>
          </cell>
          <cell r="I13725">
            <v>30</v>
          </cell>
          <cell r="J13725" t="str">
            <v>WES</v>
          </cell>
        </row>
        <row r="13726">
          <cell r="D13726" t="str">
            <v>HGC-26054106</v>
          </cell>
          <cell r="E13726" t="str">
            <v>G90T</v>
          </cell>
          <cell r="F13726" t="str">
            <v>PSM-ZM202604240003-0002</v>
          </cell>
          <cell r="G13726" t="str">
            <v>中山大学肿瘤防治中心</v>
          </cell>
          <cell r="H13726" t="str">
            <v>IDT339</v>
          </cell>
          <cell r="I13726">
            <v>30</v>
          </cell>
          <cell r="J13726" t="str">
            <v>WES</v>
          </cell>
        </row>
        <row r="13727">
          <cell r="D13727" t="str">
            <v>HGC-25110467-1</v>
          </cell>
          <cell r="E13727" t="str">
            <v>MC38-sg-1</v>
          </cell>
          <cell r="F13727" t="str">
            <v>PSM-ZM202606300004-0002</v>
          </cell>
          <cell r="G13727" t="str">
            <v>南华大学</v>
          </cell>
          <cell r="H13727" t="str">
            <v>IDT289</v>
          </cell>
          <cell r="I13727">
            <v>6</v>
          </cell>
          <cell r="J13727" t="str">
            <v>mRNA-T7</v>
          </cell>
          <cell r="K13727">
            <v>38.86</v>
          </cell>
          <cell r="L13727">
            <v>30</v>
          </cell>
          <cell r="M13727">
            <v>1165.8</v>
          </cell>
          <cell r="N13727">
            <v>472</v>
          </cell>
        </row>
        <row r="13728">
          <cell r="D13728" t="str">
            <v>HGC-25110468-1</v>
          </cell>
          <cell r="E13728" t="str">
            <v>MC38-sg-2</v>
          </cell>
          <cell r="F13728" t="str">
            <v>PSM-ZM202606300004-0002</v>
          </cell>
          <cell r="G13728" t="str">
            <v>南华大学</v>
          </cell>
          <cell r="H13728" t="str">
            <v>IDT290</v>
          </cell>
          <cell r="I13728">
            <v>6</v>
          </cell>
          <cell r="J13728" t="str">
            <v>mRNA-T7</v>
          </cell>
          <cell r="K13728">
            <v>27.36</v>
          </cell>
          <cell r="L13728">
            <v>30</v>
          </cell>
          <cell r="M13728">
            <v>820.8</v>
          </cell>
          <cell r="N13728">
            <v>475</v>
          </cell>
        </row>
        <row r="13729">
          <cell r="D13729" t="str">
            <v>HGC-25110469-1</v>
          </cell>
          <cell r="E13729" t="str">
            <v>MC38-sg-3</v>
          </cell>
          <cell r="F13729" t="str">
            <v>PSM-ZM202606300004-0002</v>
          </cell>
          <cell r="G13729" t="str">
            <v>南华大学</v>
          </cell>
          <cell r="H13729" t="str">
            <v>IDT291</v>
          </cell>
          <cell r="I13729">
            <v>6</v>
          </cell>
          <cell r="J13729" t="str">
            <v>mRNA-T7</v>
          </cell>
          <cell r="K13729">
            <v>25.34</v>
          </cell>
          <cell r="L13729">
            <v>30</v>
          </cell>
          <cell r="M13729">
            <v>760.2</v>
          </cell>
          <cell r="N13729">
            <v>475</v>
          </cell>
        </row>
        <row r="13730">
          <cell r="D13730" t="str">
            <v>HGC-25110469-2</v>
          </cell>
          <cell r="E13730" t="str">
            <v>MC38-sg-mix</v>
          </cell>
          <cell r="F13730" t="str">
            <v>PSM-ZM202606300004-0002</v>
          </cell>
          <cell r="G13730" t="str">
            <v>南华大学</v>
          </cell>
          <cell r="H13730" t="str">
            <v>IDT292</v>
          </cell>
          <cell r="I13730">
            <v>6</v>
          </cell>
          <cell r="J13730" t="str">
            <v>mRNA-T7</v>
          </cell>
          <cell r="K13730">
            <v>39.32</v>
          </cell>
          <cell r="L13730">
            <v>30</v>
          </cell>
          <cell r="M13730">
            <v>1179.6</v>
          </cell>
          <cell r="N13730">
            <v>475</v>
          </cell>
        </row>
        <row r="13731">
          <cell r="D13731" t="str">
            <v>HGC-25110470-1</v>
          </cell>
          <cell r="E13731" t="str">
            <v>MC38-WT-1</v>
          </cell>
          <cell r="F13731" t="str">
            <v>PSM-ZM202606300004-0002</v>
          </cell>
          <cell r="G13731" t="str">
            <v>南华大学</v>
          </cell>
          <cell r="H13731" t="str">
            <v>IDT293</v>
          </cell>
          <cell r="I13731">
            <v>6</v>
          </cell>
          <cell r="J13731" t="str">
            <v>mRNA-T7</v>
          </cell>
          <cell r="K13731">
            <v>40.13</v>
          </cell>
          <cell r="L13731">
            <v>30</v>
          </cell>
          <cell r="M13731">
            <v>1203.9</v>
          </cell>
          <cell r="N13731">
            <v>475</v>
          </cell>
        </row>
        <row r="13732">
          <cell r="D13732" t="str">
            <v>HGC-25110471-1</v>
          </cell>
          <cell r="E13732" t="str">
            <v>MC38-WT-2</v>
          </cell>
          <cell r="F13732" t="str">
            <v>PSM-ZM202606300004-0002</v>
          </cell>
          <cell r="G13732" t="str">
            <v>南华大学</v>
          </cell>
          <cell r="H13732" t="str">
            <v>IDT294</v>
          </cell>
          <cell r="I13732">
            <v>6</v>
          </cell>
          <cell r="J13732" t="str">
            <v>mRNA-T7</v>
          </cell>
          <cell r="K13732">
            <v>42.67</v>
          </cell>
          <cell r="L13732">
            <v>30</v>
          </cell>
          <cell r="M13732">
            <v>1280.1</v>
          </cell>
          <cell r="N13732">
            <v>475</v>
          </cell>
        </row>
        <row r="13733">
          <cell r="D13733" t="str">
            <v>HGC-25110472-1</v>
          </cell>
          <cell r="E13733" t="str">
            <v>MC38-WT-3</v>
          </cell>
          <cell r="F13733" t="str">
            <v>PSM-ZM202606300004-0002</v>
          </cell>
          <cell r="G13733" t="str">
            <v>南华大学</v>
          </cell>
          <cell r="H13733" t="str">
            <v>IDT295</v>
          </cell>
          <cell r="I13733">
            <v>6</v>
          </cell>
          <cell r="J13733" t="str">
            <v>mRNA-T7</v>
          </cell>
          <cell r="K13733">
            <v>38.14</v>
          </cell>
          <cell r="L13733">
            <v>30</v>
          </cell>
          <cell r="M13733">
            <v>1144.2</v>
          </cell>
          <cell r="N13733">
            <v>475</v>
          </cell>
        </row>
        <row r="13734">
          <cell r="D13734" t="str">
            <v>HGC-25110472-2</v>
          </cell>
          <cell r="E13734" t="str">
            <v>MC38-WT-mix</v>
          </cell>
          <cell r="F13734" t="str">
            <v>PSM-ZM202606300004-0002</v>
          </cell>
          <cell r="G13734" t="str">
            <v>南华大学</v>
          </cell>
          <cell r="H13734" t="str">
            <v>IDT296</v>
          </cell>
          <cell r="I13734">
            <v>6</v>
          </cell>
          <cell r="J13734" t="str">
            <v>mRNA-T7</v>
          </cell>
          <cell r="K13734">
            <v>31.2</v>
          </cell>
          <cell r="L13734">
            <v>30</v>
          </cell>
          <cell r="M13734">
            <v>936</v>
          </cell>
          <cell r="N13734">
            <v>475</v>
          </cell>
        </row>
        <row r="13735">
          <cell r="D13735" t="str">
            <v>HGC-26082938</v>
          </cell>
          <cell r="E13735" t="str">
            <v>Ctrl-1</v>
          </cell>
          <cell r="F13735" t="str">
            <v>PSM-ZM202606250007-0002</v>
          </cell>
          <cell r="G13735" t="str">
            <v>南京中医药大学</v>
          </cell>
          <cell r="H13735" t="str">
            <v>IDT297</v>
          </cell>
          <cell r="I13735">
            <v>6</v>
          </cell>
          <cell r="J13735" t="str">
            <v>mRNA-T7</v>
          </cell>
          <cell r="K13735">
            <v>51.47</v>
          </cell>
          <cell r="L13735">
            <v>30</v>
          </cell>
          <cell r="M13735">
            <v>1544.1</v>
          </cell>
          <cell r="N13735">
            <v>475</v>
          </cell>
        </row>
        <row r="13736">
          <cell r="D13736" t="str">
            <v>HGC-26073982-1</v>
          </cell>
          <cell r="E13736" t="str">
            <v>WT_2</v>
          </cell>
          <cell r="F13736" t="str">
            <v>PSM-ZM202606090004-0001</v>
          </cell>
          <cell r="G13736" t="str">
            <v>广州医科大学附属妇女儿童医疗中心（广州市妇女儿童医疗中心、广州市妇幼保健计划生育服务中心、广州市妇幼保健院、广州市儿童医院、广州市妇婴医院）</v>
          </cell>
          <cell r="H13736" t="str">
            <v>IDT298</v>
          </cell>
          <cell r="I13736">
            <v>6</v>
          </cell>
          <cell r="J13736" t="str">
            <v>mRNA</v>
          </cell>
          <cell r="K13736">
            <v>55.18</v>
          </cell>
          <cell r="L13736">
            <v>18</v>
          </cell>
          <cell r="M13736">
            <v>993.24</v>
          </cell>
          <cell r="N13736">
            <v>475</v>
          </cell>
        </row>
        <row r="13737">
          <cell r="D13737" t="str">
            <v>HGC-26083505</v>
          </cell>
          <cell r="E13737" t="str">
            <v>XMS</v>
          </cell>
          <cell r="F13737" t="str">
            <v>PSM-ZM202607070003-0001</v>
          </cell>
          <cell r="G13737" t="str">
            <v>中南大学</v>
          </cell>
          <cell r="H13737" t="str">
            <v>IDT299</v>
          </cell>
          <cell r="I13737">
            <v>10</v>
          </cell>
          <cell r="J13737" t="str">
            <v>mRNA-T7</v>
          </cell>
          <cell r="K13737">
            <v>10.4</v>
          </cell>
          <cell r="L13737">
            <v>30</v>
          </cell>
          <cell r="M13737">
            <v>312</v>
          </cell>
          <cell r="N13737">
            <v>475</v>
          </cell>
        </row>
        <row r="13738">
          <cell r="D13738" t="str">
            <v>HGC-26054092</v>
          </cell>
          <cell r="E13738" t="str">
            <v>G97T R</v>
          </cell>
          <cell r="F13738" t="str">
            <v>PSM-ZM202604240003-0001</v>
          </cell>
          <cell r="G13738" t="str">
            <v>中山大学肿瘤防治中心</v>
          </cell>
          <cell r="H13738" t="str">
            <v>IDT300</v>
          </cell>
          <cell r="I13738">
            <v>8</v>
          </cell>
          <cell r="J13738" t="str">
            <v>mRNA</v>
          </cell>
          <cell r="K13738">
            <v>17.59</v>
          </cell>
          <cell r="L13738">
            <v>18</v>
          </cell>
          <cell r="M13738">
            <v>316.62</v>
          </cell>
          <cell r="N13738">
            <v>479</v>
          </cell>
        </row>
        <row r="13739">
          <cell r="D13739" t="str">
            <v>HGC-26083549</v>
          </cell>
          <cell r="E13739" t="str">
            <v>G68T_1</v>
          </cell>
          <cell r="F13739" t="str">
            <v>PSM-ZM202604240003-0004</v>
          </cell>
          <cell r="G13739" t="str">
            <v>中山大学肿瘤防治中心</v>
          </cell>
          <cell r="H13739" t="str">
            <v>IDT301</v>
          </cell>
          <cell r="I13739">
            <v>8</v>
          </cell>
          <cell r="J13739" t="str">
            <v>mRNA</v>
          </cell>
          <cell r="K13739">
            <v>43.66</v>
          </cell>
          <cell r="L13739">
            <v>30</v>
          </cell>
          <cell r="M13739">
            <v>1309.8</v>
          </cell>
          <cell r="N13739">
            <v>475</v>
          </cell>
        </row>
        <row r="13740">
          <cell r="D13740" t="str">
            <v>HGC-26083550</v>
          </cell>
          <cell r="E13740" t="str">
            <v>G68T_2</v>
          </cell>
          <cell r="F13740" t="str">
            <v>PSM-ZM202604240003-0004</v>
          </cell>
          <cell r="G13740" t="str">
            <v>中山大学肿瘤防治中心</v>
          </cell>
          <cell r="H13740" t="str">
            <v>IDT302</v>
          </cell>
          <cell r="I13740">
            <v>8</v>
          </cell>
          <cell r="J13740" t="str">
            <v>mRNA</v>
          </cell>
          <cell r="K13740">
            <v>47.44</v>
          </cell>
          <cell r="L13740">
            <v>30</v>
          </cell>
          <cell r="M13740">
            <v>1423.2</v>
          </cell>
          <cell r="N13740">
            <v>475</v>
          </cell>
        </row>
        <row r="13741">
          <cell r="D13741" t="str">
            <v>HGC-26083551</v>
          </cell>
          <cell r="E13741" t="str">
            <v>G68T_3</v>
          </cell>
          <cell r="F13741" t="str">
            <v>PSM-ZM202604240003-0004</v>
          </cell>
          <cell r="G13741" t="str">
            <v>中山大学肿瘤防治中心</v>
          </cell>
          <cell r="H13741" t="str">
            <v>IDT303</v>
          </cell>
          <cell r="I13741">
            <v>8</v>
          </cell>
          <cell r="J13741" t="str">
            <v>mRNA</v>
          </cell>
          <cell r="K13741">
            <v>54.12</v>
          </cell>
          <cell r="L13741">
            <v>30</v>
          </cell>
          <cell r="M13741">
            <v>1623.6</v>
          </cell>
          <cell r="N13741">
            <v>475</v>
          </cell>
        </row>
        <row r="13742">
          <cell r="D13742" t="str">
            <v>HGC-26083553</v>
          </cell>
          <cell r="E13742" t="str">
            <v>G12T_2</v>
          </cell>
          <cell r="F13742" t="str">
            <v>PSM-ZM202604240003-0004</v>
          </cell>
          <cell r="G13742" t="str">
            <v>中山大学肿瘤防治中心</v>
          </cell>
          <cell r="H13742" t="str">
            <v>IDT304</v>
          </cell>
          <cell r="I13742">
            <v>8</v>
          </cell>
          <cell r="J13742" t="str">
            <v>mRNA</v>
          </cell>
          <cell r="K13742">
            <v>34.66</v>
          </cell>
          <cell r="L13742">
            <v>30</v>
          </cell>
          <cell r="M13742">
            <v>1039.8</v>
          </cell>
          <cell r="N13742">
            <v>475</v>
          </cell>
        </row>
        <row r="13743">
          <cell r="D13743" t="str">
            <v>HGC-26082975</v>
          </cell>
          <cell r="E13743" t="str">
            <v>WES 993-3_Victoria Pantis</v>
          </cell>
          <cell r="F13743" t="str">
            <v>HGC20250306005-0860</v>
          </cell>
          <cell r="G13743" t="str">
            <v>Haplox GeneTech (Hong Kong) Limited</v>
          </cell>
          <cell r="H13743" t="str">
            <v>IDT289</v>
          </cell>
          <cell r="I13743">
            <v>12</v>
          </cell>
          <cell r="J13743" t="str">
            <v>WES-IDT</v>
          </cell>
          <cell r="K13743">
            <v>21.98</v>
          </cell>
          <cell r="L13743">
            <v>18</v>
          </cell>
          <cell r="M13743">
            <v>395.64</v>
          </cell>
          <cell r="N13743">
            <v>370</v>
          </cell>
        </row>
        <row r="13744">
          <cell r="D13744" t="str">
            <v>HGC-26082976</v>
          </cell>
          <cell r="E13744" t="str">
            <v>WES 994-3_Sandulescu Nicolas Andrei</v>
          </cell>
          <cell r="F13744" t="str">
            <v>HGC20250306005-0860</v>
          </cell>
          <cell r="G13744" t="str">
            <v>Haplox GeneTech (Hong Kong) Limited</v>
          </cell>
          <cell r="H13744" t="str">
            <v>IDT290</v>
          </cell>
          <cell r="I13744">
            <v>12</v>
          </cell>
          <cell r="J13744" t="str">
            <v>WES-IDT</v>
          </cell>
        </row>
        <row r="13745">
          <cell r="D13745" t="str">
            <v>HGC-26082977</v>
          </cell>
          <cell r="E13745" t="str">
            <v>WES 995-3_Macsim Mihaela Ariana</v>
          </cell>
          <cell r="F13745" t="str">
            <v>HGC20250306005-0860</v>
          </cell>
          <cell r="G13745" t="str">
            <v>Haplox GeneTech (Hong Kong) Limited</v>
          </cell>
          <cell r="H13745" t="str">
            <v>IDT291</v>
          </cell>
          <cell r="I13745">
            <v>12</v>
          </cell>
          <cell r="J13745" t="str">
            <v>WES-IDT</v>
          </cell>
        </row>
        <row r="13746">
          <cell r="D13746" t="str">
            <v>HGC-26082979</v>
          </cell>
          <cell r="E13746" t="str">
            <v>WES 997-3_Nechita Laura</v>
          </cell>
          <cell r="F13746" t="str">
            <v>HGC20250306005-0860</v>
          </cell>
          <cell r="G13746" t="str">
            <v>Haplox GeneTech (Hong Kong) Limited</v>
          </cell>
          <cell r="H13746" t="str">
            <v>IDT292</v>
          </cell>
          <cell r="I13746">
            <v>12</v>
          </cell>
          <cell r="J13746" t="str">
            <v>WES-IDT</v>
          </cell>
        </row>
        <row r="13747">
          <cell r="D13747" t="str">
            <v>HGC-26082981</v>
          </cell>
          <cell r="E13747" t="str">
            <v>WES 999-3_Persoiu Bogdan</v>
          </cell>
          <cell r="F13747" t="str">
            <v>HGC20250306005-0860</v>
          </cell>
          <cell r="G13747" t="str">
            <v>Haplox GeneTech (Hong Kong) Limited</v>
          </cell>
          <cell r="H13747" t="str">
            <v>IDT293</v>
          </cell>
          <cell r="I13747">
            <v>12</v>
          </cell>
          <cell r="J13747" t="str">
            <v>WES-IDT</v>
          </cell>
        </row>
        <row r="13748">
          <cell r="D13748" t="str">
            <v>HGC-26082982</v>
          </cell>
          <cell r="E13748" t="str">
            <v>WES 1000-3_Persoiu Eva</v>
          </cell>
          <cell r="F13748" t="str">
            <v>HGC20250306005-0860</v>
          </cell>
          <cell r="G13748" t="str">
            <v>Haplox GeneTech (Hong Kong) Limited</v>
          </cell>
          <cell r="H13748" t="str">
            <v>IDT294</v>
          </cell>
          <cell r="I13748">
            <v>12</v>
          </cell>
          <cell r="J13748" t="str">
            <v>WES-IDT</v>
          </cell>
        </row>
        <row r="13749">
          <cell r="D13749" t="str">
            <v>HGC-26082983</v>
          </cell>
          <cell r="E13749" t="str">
            <v>WES 1001-3_Liviu Dan Grecu</v>
          </cell>
          <cell r="F13749" t="str">
            <v>HGC20250306005-0860</v>
          </cell>
          <cell r="G13749" t="str">
            <v>Haplox GeneTech (Hong Kong) Limited</v>
          </cell>
          <cell r="H13749" t="str">
            <v>IDT295</v>
          </cell>
          <cell r="I13749">
            <v>12</v>
          </cell>
          <cell r="J13749" t="str">
            <v>WES-IDT</v>
          </cell>
        </row>
        <row r="13750">
          <cell r="D13750" t="str">
            <v>HGC-26082984</v>
          </cell>
          <cell r="E13750" t="str">
            <v>WES 1003-3_Terhes Victoria</v>
          </cell>
          <cell r="F13750" t="str">
            <v>HGC20250306005-0860</v>
          </cell>
          <cell r="G13750" t="str">
            <v>Haplox GeneTech (Hong Kong) Limited</v>
          </cell>
          <cell r="H13750" t="str">
            <v>IDT296</v>
          </cell>
          <cell r="I13750">
            <v>12</v>
          </cell>
          <cell r="J13750" t="str">
            <v>WES-IDT</v>
          </cell>
        </row>
        <row r="13751">
          <cell r="D13751" t="str">
            <v>HGC-26082986</v>
          </cell>
          <cell r="E13751" t="str">
            <v>WES 1006-3_Covalciuc Magdalena</v>
          </cell>
          <cell r="F13751" t="str">
            <v>HGC20250306005-0860</v>
          </cell>
          <cell r="G13751" t="str">
            <v>Haplox GeneTech (Hong Kong) Limited</v>
          </cell>
          <cell r="H13751" t="str">
            <v>IDT297</v>
          </cell>
          <cell r="I13751">
            <v>12</v>
          </cell>
          <cell r="J13751" t="str">
            <v>WES-IDT</v>
          </cell>
          <cell r="K13751">
            <v>21.35</v>
          </cell>
          <cell r="L13751">
            <v>18</v>
          </cell>
          <cell r="M13751">
            <v>384.3</v>
          </cell>
          <cell r="N13751">
            <v>370</v>
          </cell>
        </row>
        <row r="13752">
          <cell r="D13752" t="str">
            <v>HGC-26082987</v>
          </cell>
          <cell r="E13752" t="str">
            <v>WES 1008-3_Gogonel Alexandru</v>
          </cell>
          <cell r="F13752" t="str">
            <v>HGC20250306005-0860</v>
          </cell>
          <cell r="G13752" t="str">
            <v>Haplox GeneTech (Hong Kong) Limited</v>
          </cell>
          <cell r="H13752" t="str">
            <v>IDT298</v>
          </cell>
          <cell r="I13752">
            <v>12</v>
          </cell>
          <cell r="J13752" t="str">
            <v>WES-IDT</v>
          </cell>
        </row>
        <row r="13753">
          <cell r="D13753" t="str">
            <v>HGC-26082988</v>
          </cell>
          <cell r="E13753" t="str">
            <v>WES 1009-3_Craciunica Andreea</v>
          </cell>
          <cell r="F13753" t="str">
            <v>HGC20250306005-0860</v>
          </cell>
          <cell r="G13753" t="str">
            <v>Haplox GeneTech (Hong Kong) Limited</v>
          </cell>
          <cell r="H13753" t="str">
            <v>IDT299</v>
          </cell>
          <cell r="I13753">
            <v>12</v>
          </cell>
          <cell r="J13753" t="str">
            <v>WES-IDT</v>
          </cell>
        </row>
        <row r="13754">
          <cell r="D13754" t="str">
            <v>HGC-26082990</v>
          </cell>
          <cell r="E13754" t="str">
            <v>WES 1011-3_Calin Gabriel</v>
          </cell>
          <cell r="F13754" t="str">
            <v>HGC20250306005-0860</v>
          </cell>
          <cell r="G13754" t="str">
            <v>Haplox GeneTech (Hong Kong) Limited</v>
          </cell>
          <cell r="H13754" t="str">
            <v>IDT300</v>
          </cell>
          <cell r="I13754">
            <v>12</v>
          </cell>
          <cell r="J13754" t="str">
            <v>WES-IDT</v>
          </cell>
        </row>
        <row r="13755">
          <cell r="D13755" t="str">
            <v>HGC-26082991</v>
          </cell>
          <cell r="E13755" t="str">
            <v>WES 1012-3_Ivan Elvira</v>
          </cell>
          <cell r="F13755" t="str">
            <v>HGC20250306005-0860</v>
          </cell>
          <cell r="G13755" t="str">
            <v>Haplox GeneTech (Hong Kong) Limited</v>
          </cell>
          <cell r="H13755" t="str">
            <v>IDT301</v>
          </cell>
          <cell r="I13755">
            <v>12</v>
          </cell>
          <cell r="J13755" t="str">
            <v>WES-IDT</v>
          </cell>
        </row>
        <row r="13756">
          <cell r="D13756" t="str">
            <v>HGC-26082994</v>
          </cell>
          <cell r="E13756" t="str">
            <v>WES 1015-3_Jianu Mihaela</v>
          </cell>
          <cell r="F13756" t="str">
            <v>HGC20250306005-0860</v>
          </cell>
          <cell r="G13756" t="str">
            <v>Haplox GeneTech (Hong Kong) Limited</v>
          </cell>
          <cell r="H13756" t="str">
            <v>IDT302</v>
          </cell>
          <cell r="I13756">
            <v>12</v>
          </cell>
          <cell r="J13756" t="str">
            <v>WES-IDT</v>
          </cell>
        </row>
        <row r="13757">
          <cell r="D13757" t="str">
            <v>HGC-26082995</v>
          </cell>
          <cell r="E13757" t="str">
            <v>WES 1016-3_Netcu Monica</v>
          </cell>
          <cell r="F13757" t="str">
            <v>HGC20250306005-0860</v>
          </cell>
          <cell r="G13757" t="str">
            <v>Haplox GeneTech (Hong Kong) Limited</v>
          </cell>
          <cell r="H13757" t="str">
            <v>IDT303</v>
          </cell>
          <cell r="I13757">
            <v>12</v>
          </cell>
          <cell r="J13757" t="str">
            <v>WES-IDT</v>
          </cell>
        </row>
        <row r="13758">
          <cell r="D13758" t="str">
            <v>HGC-26082996</v>
          </cell>
          <cell r="E13758" t="str">
            <v>WES 1017-3_Moldoveanu Andrada</v>
          </cell>
          <cell r="F13758" t="str">
            <v>HGC20250306005-0860</v>
          </cell>
          <cell r="G13758" t="str">
            <v>Haplox GeneTech (Hong Kong) Limited</v>
          </cell>
          <cell r="H13758" t="str">
            <v>IDT304</v>
          </cell>
          <cell r="I13758">
            <v>12</v>
          </cell>
          <cell r="J13758" t="str">
            <v>WES-IDT</v>
          </cell>
        </row>
        <row r="13759">
          <cell r="D13759" t="str">
            <v>HGC-26082998</v>
          </cell>
          <cell r="E13759" t="str">
            <v>WES 1021-3_Tarsoaga Ilie</v>
          </cell>
          <cell r="F13759" t="str">
            <v>HGC20250306005-0860</v>
          </cell>
          <cell r="G13759" t="str">
            <v>Haplox GeneTech (Hong Kong) Limited</v>
          </cell>
          <cell r="H13759" t="str">
            <v>IDT305</v>
          </cell>
          <cell r="I13759">
            <v>12</v>
          </cell>
          <cell r="J13759" t="str">
            <v>WES-IDT</v>
          </cell>
          <cell r="K13759">
            <v>22.25</v>
          </cell>
          <cell r="L13759">
            <v>18</v>
          </cell>
          <cell r="M13759">
            <v>400.5</v>
          </cell>
          <cell r="N13759">
            <v>370</v>
          </cell>
        </row>
        <row r="13760">
          <cell r="D13760" t="str">
            <v>HGC-26083001</v>
          </cell>
          <cell r="E13760" t="str">
            <v>WES 1025-3_Faget Dumitru Dragos</v>
          </cell>
          <cell r="F13760" t="str">
            <v>HGC20250306005-0860</v>
          </cell>
          <cell r="G13760" t="str">
            <v>Haplox GeneTech (Hong Kong) Limited</v>
          </cell>
          <cell r="H13760" t="str">
            <v>IDT306</v>
          </cell>
          <cell r="I13760">
            <v>12</v>
          </cell>
          <cell r="J13760" t="str">
            <v>WES-IDT</v>
          </cell>
        </row>
        <row r="13761">
          <cell r="D13761" t="str">
            <v>HGC-26082963</v>
          </cell>
          <cell r="E13761" t="str">
            <v>ABCB4 9-3</v>
          </cell>
          <cell r="F13761" t="str">
            <v>HGC20250306005-0859</v>
          </cell>
          <cell r="G13761" t="str">
            <v>Haplox GeneTech (Hong Kong) Limited</v>
          </cell>
          <cell r="H13761" t="str">
            <v>IDT307</v>
          </cell>
          <cell r="I13761">
            <v>12</v>
          </cell>
          <cell r="J13761" t="str">
            <v>WES-IDT</v>
          </cell>
        </row>
        <row r="13762">
          <cell r="D13762" t="str">
            <v>HGC-26082964</v>
          </cell>
          <cell r="E13762" t="str">
            <v>WES 1029-1</v>
          </cell>
          <cell r="F13762" t="str">
            <v>HGC20250306005-0859</v>
          </cell>
          <cell r="G13762" t="str">
            <v>Haplox GeneTech (Hong Kong) Limited</v>
          </cell>
          <cell r="H13762" t="str">
            <v>IDT308</v>
          </cell>
          <cell r="I13762">
            <v>12</v>
          </cell>
          <cell r="J13762" t="str">
            <v>WES-IDT</v>
          </cell>
        </row>
        <row r="13763">
          <cell r="D13763" t="str">
            <v>HGC-26082965</v>
          </cell>
          <cell r="E13763" t="str">
            <v>WES 1029-2</v>
          </cell>
          <cell r="F13763" t="str">
            <v>HGC20250306005-0859</v>
          </cell>
          <cell r="G13763" t="str">
            <v>Haplox GeneTech (Hong Kong) Limited</v>
          </cell>
          <cell r="H13763" t="str">
            <v>IDT309</v>
          </cell>
          <cell r="I13763">
            <v>12</v>
          </cell>
          <cell r="J13763" t="str">
            <v>WES-IDT</v>
          </cell>
        </row>
        <row r="13764">
          <cell r="D13764" t="str">
            <v>HGC-26082966</v>
          </cell>
          <cell r="E13764" t="str">
            <v>WES 1029-3</v>
          </cell>
          <cell r="F13764" t="str">
            <v>HGC20250306005-0859</v>
          </cell>
          <cell r="G13764" t="str">
            <v>Haplox GeneTech (Hong Kong) Limited</v>
          </cell>
          <cell r="H13764" t="str">
            <v>IDT310</v>
          </cell>
          <cell r="I13764">
            <v>12</v>
          </cell>
          <cell r="J13764" t="str">
            <v>WES-IDT</v>
          </cell>
        </row>
        <row r="13765">
          <cell r="D13765" t="str">
            <v>HGC-26082967</v>
          </cell>
          <cell r="E13765" t="str">
            <v>WES 1030-3</v>
          </cell>
          <cell r="F13765" t="str">
            <v>HGC20250306005-0859</v>
          </cell>
          <cell r="G13765" t="str">
            <v>Haplox GeneTech (Hong Kong) Limited</v>
          </cell>
          <cell r="H13765" t="str">
            <v>IDT311</v>
          </cell>
          <cell r="I13765">
            <v>12</v>
          </cell>
          <cell r="J13765" t="str">
            <v>WES-IDT</v>
          </cell>
        </row>
        <row r="13766">
          <cell r="D13766" t="str">
            <v>HGC-26082978</v>
          </cell>
          <cell r="E13766" t="str">
            <v>WES 996-3_Stanica Veronica</v>
          </cell>
          <cell r="F13766" t="str">
            <v>HGC20250306005-0860</v>
          </cell>
          <cell r="G13766" t="str">
            <v>Haplox GeneTech (Hong Kong) Limited</v>
          </cell>
          <cell r="H13766" t="str">
            <v>IDT312</v>
          </cell>
          <cell r="I13766">
            <v>12</v>
          </cell>
          <cell r="J13766" t="str">
            <v>WES-IDT</v>
          </cell>
        </row>
        <row r="13767">
          <cell r="D13767" t="str">
            <v>HGC-26082980</v>
          </cell>
          <cell r="E13767" t="str">
            <v>WES 998-3_Dica Elena</v>
          </cell>
          <cell r="F13767" t="str">
            <v>HGC20250306005-0860</v>
          </cell>
          <cell r="G13767" t="str">
            <v>Haplox GeneTech (Hong Kong) Limited</v>
          </cell>
          <cell r="H13767" t="str">
            <v>IDT313</v>
          </cell>
          <cell r="I13767">
            <v>12</v>
          </cell>
          <cell r="J13767" t="str">
            <v>WES-IDT</v>
          </cell>
          <cell r="K13767">
            <v>24.72</v>
          </cell>
          <cell r="L13767">
            <v>18</v>
          </cell>
          <cell r="M13767">
            <v>444.96</v>
          </cell>
          <cell r="N13767">
            <v>370</v>
          </cell>
        </row>
        <row r="13768">
          <cell r="D13768" t="str">
            <v>HGC-26082985</v>
          </cell>
          <cell r="E13768" t="str">
            <v>WES 1005-3_Gindescu Teodora Fabiola</v>
          </cell>
          <cell r="F13768" t="str">
            <v>HGC20250306005-0860</v>
          </cell>
          <cell r="G13768" t="str">
            <v>Haplox GeneTech (Hong Kong) Limited</v>
          </cell>
          <cell r="H13768" t="str">
            <v>IDT314</v>
          </cell>
          <cell r="I13768">
            <v>12</v>
          </cell>
          <cell r="J13768" t="str">
            <v>WES-IDT</v>
          </cell>
        </row>
        <row r="13769">
          <cell r="D13769" t="str">
            <v>HGC-26082989</v>
          </cell>
          <cell r="E13769" t="str">
            <v>WES 1010-3_Stefan Mariana</v>
          </cell>
          <cell r="F13769" t="str">
            <v>HGC20250306005-0860</v>
          </cell>
          <cell r="G13769" t="str">
            <v>Haplox GeneTech (Hong Kong) Limited</v>
          </cell>
          <cell r="H13769" t="str">
            <v>IDT315</v>
          </cell>
          <cell r="I13769">
            <v>12</v>
          </cell>
          <cell r="J13769" t="str">
            <v>WES-IDT</v>
          </cell>
        </row>
        <row r="13770">
          <cell r="D13770" t="str">
            <v>HGC-26082992</v>
          </cell>
          <cell r="E13770" t="str">
            <v>WES 1013-3_Ghencea Madalin</v>
          </cell>
          <cell r="F13770" t="str">
            <v>HGC20250306005-0860</v>
          </cell>
          <cell r="G13770" t="str">
            <v>Haplox GeneTech (Hong Kong) Limited</v>
          </cell>
          <cell r="H13770" t="str">
            <v>IDT316</v>
          </cell>
          <cell r="I13770">
            <v>12</v>
          </cell>
          <cell r="J13770" t="str">
            <v>WES-IDT</v>
          </cell>
        </row>
        <row r="13771">
          <cell r="D13771" t="str">
            <v>HGC-26082993</v>
          </cell>
          <cell r="E13771" t="str">
            <v>WES 1014-3_Taifas Elena</v>
          </cell>
          <cell r="F13771" t="str">
            <v>HGC20250306005-0860</v>
          </cell>
          <cell r="G13771" t="str">
            <v>Haplox GeneTech (Hong Kong) Limited</v>
          </cell>
          <cell r="H13771" t="str">
            <v>IDT317</v>
          </cell>
          <cell r="I13771">
            <v>12</v>
          </cell>
          <cell r="J13771" t="str">
            <v>WES-IDT</v>
          </cell>
        </row>
        <row r="13772">
          <cell r="D13772" t="str">
            <v>HGC-26082997</v>
          </cell>
          <cell r="E13772" t="str">
            <v>WES 1018-3_Dedu Adrian</v>
          </cell>
          <cell r="F13772" t="str">
            <v>HGC20250306005-0860</v>
          </cell>
          <cell r="G13772" t="str">
            <v>Haplox GeneTech (Hong Kong) Limited</v>
          </cell>
          <cell r="H13772" t="str">
            <v>IDT318</v>
          </cell>
          <cell r="I13772">
            <v>12</v>
          </cell>
          <cell r="J13772" t="str">
            <v>WES-IDT</v>
          </cell>
        </row>
        <row r="13773">
          <cell r="D13773" t="str">
            <v>HGC-26082999</v>
          </cell>
          <cell r="E13773" t="str">
            <v>WES 1022-3_Visteanu Cornelia</v>
          </cell>
          <cell r="F13773" t="str">
            <v>HGC20250306005-0860</v>
          </cell>
          <cell r="G13773" t="str">
            <v>Haplox GeneTech (Hong Kong) Limited</v>
          </cell>
          <cell r="H13773" t="str">
            <v>IDT319</v>
          </cell>
          <cell r="I13773">
            <v>12</v>
          </cell>
          <cell r="J13773" t="str">
            <v>WES-IDT</v>
          </cell>
        </row>
        <row r="13774">
          <cell r="D13774" t="str">
            <v>HGC-26083000</v>
          </cell>
          <cell r="E13774" t="str">
            <v>WES 1024-3_Vasile Florin</v>
          </cell>
          <cell r="F13774" t="str">
            <v>HGC20250306005-0860</v>
          </cell>
          <cell r="G13774" t="str">
            <v>Haplox GeneTech (Hong Kong) Limited</v>
          </cell>
          <cell r="H13774" t="str">
            <v>IDT320</v>
          </cell>
          <cell r="I13774">
            <v>12</v>
          </cell>
          <cell r="J13774" t="str">
            <v>WES-IDT</v>
          </cell>
        </row>
        <row r="13775">
          <cell r="D13775" t="str">
            <v>HGC-26082970</v>
          </cell>
          <cell r="E13775" t="str">
            <v>WES 1007-3_Gogonel Teodora Cristiana</v>
          </cell>
          <cell r="F13775" t="str">
            <v>HGC20250306005-0860</v>
          </cell>
          <cell r="G13775" t="str">
            <v>Haplox GeneTech (Hong Kong) Limited</v>
          </cell>
          <cell r="H13775" t="str">
            <v>IDT321</v>
          </cell>
          <cell r="I13775">
            <v>12</v>
          </cell>
          <cell r="J13775" t="str">
            <v>WES-IDT</v>
          </cell>
          <cell r="K13775">
            <v>12.83</v>
          </cell>
          <cell r="L13775">
            <v>18</v>
          </cell>
          <cell r="M13775">
            <v>230.94</v>
          </cell>
          <cell r="N13775">
            <v>370</v>
          </cell>
        </row>
        <row r="13776">
          <cell r="D13776" t="str">
            <v>HGC-26082971</v>
          </cell>
          <cell r="E13776" t="str">
            <v>WES 1019-3_Neacsu Georgiana</v>
          </cell>
          <cell r="F13776" t="str">
            <v>HGC20250306005-0860</v>
          </cell>
          <cell r="G13776" t="str">
            <v>Haplox GeneTech (Hong Kong) Limited</v>
          </cell>
          <cell r="H13776" t="str">
            <v>IDT322</v>
          </cell>
          <cell r="I13776">
            <v>12</v>
          </cell>
          <cell r="J13776" t="str">
            <v>WES-IDT</v>
          </cell>
        </row>
        <row r="13777">
          <cell r="D13777" t="str">
            <v>HGC-26082972</v>
          </cell>
          <cell r="E13777" t="str">
            <v>WES 1020-3_Bogdan Adina Mariana</v>
          </cell>
          <cell r="F13777" t="str">
            <v>HGC20250306005-0860</v>
          </cell>
          <cell r="G13777" t="str">
            <v>Haplox GeneTech (Hong Kong) Limited</v>
          </cell>
          <cell r="H13777" t="str">
            <v>IDT323</v>
          </cell>
          <cell r="I13777">
            <v>12</v>
          </cell>
          <cell r="J13777" t="str">
            <v>WES-IDT</v>
          </cell>
        </row>
        <row r="13778">
          <cell r="D13778" t="str">
            <v>HGC-26082969</v>
          </cell>
          <cell r="E13778" t="str">
            <v>WES 1004-3_Manole Claudia</v>
          </cell>
          <cell r="F13778" t="str">
            <v>HGC20250306005-0860</v>
          </cell>
          <cell r="G13778" t="str">
            <v>Haplox GeneTech (Hong Kong) Limited</v>
          </cell>
          <cell r="H13778" t="str">
            <v>IDT324</v>
          </cell>
          <cell r="I13778">
            <v>12</v>
          </cell>
          <cell r="J13778" t="str">
            <v>WES-IDT</v>
          </cell>
        </row>
        <row r="13779">
          <cell r="D13779" t="str">
            <v>HGC-26082968</v>
          </cell>
          <cell r="E13779" t="str">
            <v>WES 1002-3_Sabau Corina</v>
          </cell>
          <cell r="F13779" t="str">
            <v>HGC20250306005-0860</v>
          </cell>
          <cell r="G13779" t="str">
            <v>Haplox GeneTech (Hong Kong) Limited</v>
          </cell>
          <cell r="H13779" t="str">
            <v>IDT325</v>
          </cell>
          <cell r="I13779">
            <v>12</v>
          </cell>
          <cell r="J13779" t="str">
            <v>WES-IDT</v>
          </cell>
        </row>
        <row r="13780">
          <cell r="D13780" t="str">
            <v>HGC-26082973</v>
          </cell>
          <cell r="E13780" t="str">
            <v>WES 1023-3_Anichitoaie Petru Paul</v>
          </cell>
          <cell r="F13780" t="str">
            <v>HGC20250306005-0860</v>
          </cell>
          <cell r="G13780" t="str">
            <v>Haplox GeneTech (Hong Kong) Limited</v>
          </cell>
          <cell r="H13780" t="str">
            <v>IDT185</v>
          </cell>
          <cell r="I13780">
            <v>12</v>
          </cell>
          <cell r="J13780" t="str">
            <v>WES-IDT</v>
          </cell>
        </row>
        <row r="13781">
          <cell r="D13781" t="str">
            <v>HGC-26082974</v>
          </cell>
          <cell r="E13781" t="str">
            <v>WES 1026-3_Clipici Teodora</v>
          </cell>
          <cell r="F13781" t="str">
            <v>HGC20250306005-0860</v>
          </cell>
          <cell r="G13781" t="str">
            <v>Haplox GeneTech (Hong Kong) Limited</v>
          </cell>
          <cell r="H13781" t="str">
            <v>IDT186</v>
          </cell>
          <cell r="I13781">
            <v>12</v>
          </cell>
          <cell r="J13781" t="str">
            <v>WES-IDT</v>
          </cell>
          <cell r="K13781">
            <v>4.474</v>
          </cell>
          <cell r="L13781">
            <v>16</v>
          </cell>
          <cell r="M13781">
            <v>71.584</v>
          </cell>
          <cell r="N13781">
            <v>320</v>
          </cell>
        </row>
        <row r="13782">
          <cell r="D13782" t="str">
            <v>HGC-26060149</v>
          </cell>
          <cell r="E13782" t="str">
            <v>LZM_cf2</v>
          </cell>
          <cell r="F13782" t="str">
            <v>HGC20241230006-0111</v>
          </cell>
          <cell r="G13782" t="str">
            <v>中山大学附属第一医院</v>
          </cell>
          <cell r="H13782" t="str">
            <v>UPM23</v>
          </cell>
          <cell r="I13782">
            <v>8</v>
          </cell>
          <cell r="J13782" t="str">
            <v>MRD</v>
          </cell>
          <cell r="K13782">
            <v>1.211</v>
          </cell>
          <cell r="L13782">
            <v>16</v>
          </cell>
          <cell r="M13782">
            <v>19.376</v>
          </cell>
          <cell r="N13782">
            <v>320</v>
          </cell>
        </row>
        <row r="13783">
          <cell r="D13783" t="str">
            <v>HGC-26065211-1</v>
          </cell>
          <cell r="E13783" t="str">
            <v>CDC_cf2</v>
          </cell>
          <cell r="F13783" t="str">
            <v>HGC20241230006-0116</v>
          </cell>
          <cell r="G13783" t="str">
            <v>中山大学附属第一医院</v>
          </cell>
          <cell r="H13783" t="str">
            <v>UPM15</v>
          </cell>
          <cell r="I13783">
            <v>8</v>
          </cell>
          <cell r="J13783" t="str">
            <v>MRD</v>
          </cell>
          <cell r="K13783">
            <v>1.106</v>
          </cell>
          <cell r="L13783">
            <v>16</v>
          </cell>
          <cell r="M13783">
            <v>17.696</v>
          </cell>
          <cell r="N13783">
            <v>320</v>
          </cell>
        </row>
        <row r="13784">
          <cell r="D13784" t="str">
            <v>HGC-26085552</v>
          </cell>
          <cell r="E13784" t="str">
            <v>D0H06-1</v>
          </cell>
          <cell r="F13784" t="str">
            <v>HGC20241225002-0027</v>
          </cell>
          <cell r="G13784" t="str">
            <v>中国科学院深圳先进技术研究院</v>
          </cell>
          <cell r="H13784" t="str">
            <v>IDT361</v>
          </cell>
          <cell r="I13784">
            <v>5</v>
          </cell>
          <cell r="J13784" t="str">
            <v>PCR建库测序</v>
          </cell>
          <cell r="K13784">
            <v>78.45</v>
          </cell>
          <cell r="L13784">
            <v>20</v>
          </cell>
          <cell r="M13784">
            <v>1569</v>
          </cell>
          <cell r="N13784">
            <v>450</v>
          </cell>
        </row>
        <row r="13785">
          <cell r="D13785" t="str">
            <v>HGC-26085553</v>
          </cell>
          <cell r="E13785" t="str">
            <v>D0H06-2</v>
          </cell>
          <cell r="F13785" t="str">
            <v>HGC20241225002-0027</v>
          </cell>
          <cell r="G13785" t="str">
            <v>中国科学院深圳先进技术研究院</v>
          </cell>
          <cell r="H13785" t="str">
            <v>IDT362</v>
          </cell>
          <cell r="I13785">
            <v>5</v>
          </cell>
          <cell r="J13785" t="str">
            <v>PCR建库测序</v>
          </cell>
          <cell r="K13785">
            <v>66.68</v>
          </cell>
          <cell r="L13785">
            <v>20</v>
          </cell>
          <cell r="M13785">
            <v>1333.6</v>
          </cell>
          <cell r="N13785">
            <v>450</v>
          </cell>
        </row>
        <row r="13786">
          <cell r="D13786" t="str">
            <v>HGC-26085554</v>
          </cell>
          <cell r="E13786" t="str">
            <v>D0H06-3</v>
          </cell>
          <cell r="F13786" t="str">
            <v>HGC20241225002-0027</v>
          </cell>
          <cell r="G13786" t="str">
            <v>中国科学院深圳先进技术研究院</v>
          </cell>
          <cell r="H13786" t="str">
            <v>IDT363</v>
          </cell>
          <cell r="I13786">
            <v>5</v>
          </cell>
          <cell r="J13786" t="str">
            <v>PCR建库测序</v>
          </cell>
          <cell r="K13786">
            <v>69.3</v>
          </cell>
          <cell r="L13786">
            <v>20</v>
          </cell>
          <cell r="M13786">
            <v>1386</v>
          </cell>
          <cell r="N13786">
            <v>450</v>
          </cell>
        </row>
        <row r="13787">
          <cell r="D13787" t="str">
            <v>HGC-26085555</v>
          </cell>
          <cell r="E13787" t="str">
            <v>D6H06-1</v>
          </cell>
          <cell r="F13787" t="str">
            <v>HGC20241225002-0027</v>
          </cell>
          <cell r="G13787" t="str">
            <v>中国科学院深圳先进技术研究院</v>
          </cell>
          <cell r="H13787" t="str">
            <v>IDT364</v>
          </cell>
          <cell r="I13787">
            <v>5</v>
          </cell>
          <cell r="J13787" t="str">
            <v>PCR建库测序</v>
          </cell>
          <cell r="K13787">
            <v>63.18</v>
          </cell>
          <cell r="L13787">
            <v>20</v>
          </cell>
          <cell r="M13787">
            <v>1263.6</v>
          </cell>
          <cell r="N13787">
            <v>450</v>
          </cell>
        </row>
        <row r="13788">
          <cell r="D13788" t="str">
            <v>HGC-26085556</v>
          </cell>
          <cell r="E13788" t="str">
            <v>D6H06-2</v>
          </cell>
          <cell r="F13788" t="str">
            <v>HGC20241225002-0027</v>
          </cell>
          <cell r="G13788" t="str">
            <v>中国科学院深圳先进技术研究院</v>
          </cell>
          <cell r="H13788" t="str">
            <v>IDT365</v>
          </cell>
          <cell r="I13788">
            <v>5</v>
          </cell>
          <cell r="J13788" t="str">
            <v>PCR建库测序</v>
          </cell>
          <cell r="K13788">
            <v>57.68</v>
          </cell>
          <cell r="L13788">
            <v>20</v>
          </cell>
          <cell r="M13788">
            <v>1153.6</v>
          </cell>
          <cell r="N13788">
            <v>450</v>
          </cell>
        </row>
        <row r="13789">
          <cell r="D13789" t="str">
            <v>HGC-26085557</v>
          </cell>
          <cell r="E13789" t="str">
            <v>D6H06-3</v>
          </cell>
          <cell r="F13789" t="str">
            <v>HGC20241225002-0027</v>
          </cell>
          <cell r="G13789" t="str">
            <v>中国科学院深圳先进技术研究院</v>
          </cell>
          <cell r="H13789" t="str">
            <v>IDT366</v>
          </cell>
          <cell r="I13789">
            <v>5</v>
          </cell>
          <cell r="J13789" t="str">
            <v>PCR建库测序</v>
          </cell>
          <cell r="K13789">
            <v>63.78</v>
          </cell>
          <cell r="L13789">
            <v>20</v>
          </cell>
          <cell r="M13789">
            <v>1275.6</v>
          </cell>
          <cell r="N13789">
            <v>450</v>
          </cell>
        </row>
        <row r="13790">
          <cell r="D13790" t="str">
            <v>HGC-26085558</v>
          </cell>
          <cell r="E13790" t="str">
            <v>D12H06-1</v>
          </cell>
          <cell r="F13790" t="str">
            <v>HGC20241225002-0027</v>
          </cell>
          <cell r="G13790" t="str">
            <v>中国科学院深圳先进技术研究院</v>
          </cell>
          <cell r="H13790" t="str">
            <v>IDT367</v>
          </cell>
          <cell r="I13790">
            <v>5</v>
          </cell>
          <cell r="J13790" t="str">
            <v>PCR建库测序</v>
          </cell>
          <cell r="K13790">
            <v>67.6</v>
          </cell>
          <cell r="L13790">
            <v>20</v>
          </cell>
          <cell r="M13790">
            <v>1352</v>
          </cell>
          <cell r="N13790">
            <v>450</v>
          </cell>
        </row>
        <row r="13791">
          <cell r="D13791" t="str">
            <v>HGC-26085559</v>
          </cell>
          <cell r="E13791" t="str">
            <v>D12H06-2</v>
          </cell>
          <cell r="F13791" t="str">
            <v>HGC20241225002-0027</v>
          </cell>
          <cell r="G13791" t="str">
            <v>中国科学院深圳先进技术研究院</v>
          </cell>
          <cell r="H13791" t="str">
            <v>IDT368</v>
          </cell>
          <cell r="I13791">
            <v>5</v>
          </cell>
          <cell r="J13791" t="str">
            <v>PCR建库测序</v>
          </cell>
          <cell r="K13791">
            <v>68.85</v>
          </cell>
          <cell r="L13791">
            <v>20</v>
          </cell>
          <cell r="M13791">
            <v>1377</v>
          </cell>
          <cell r="N13791">
            <v>450</v>
          </cell>
        </row>
        <row r="13792">
          <cell r="D13792" t="str">
            <v>HGC-26085560</v>
          </cell>
          <cell r="E13792" t="str">
            <v>D12H06-3</v>
          </cell>
          <cell r="F13792" t="str">
            <v>HGC20241225002-0027</v>
          </cell>
          <cell r="G13792" t="str">
            <v>中国科学院深圳先进技术研究院</v>
          </cell>
          <cell r="H13792" t="str">
            <v>IDT369</v>
          </cell>
          <cell r="I13792">
            <v>5</v>
          </cell>
          <cell r="J13792" t="str">
            <v>PCR建库测序</v>
          </cell>
          <cell r="K13792">
            <v>68.52</v>
          </cell>
          <cell r="L13792">
            <v>20</v>
          </cell>
          <cell r="M13792">
            <v>1370.4</v>
          </cell>
          <cell r="N13792">
            <v>450</v>
          </cell>
        </row>
        <row r="13793">
          <cell r="D13793" t="str">
            <v>HGC-26085561</v>
          </cell>
          <cell r="E13793" t="str">
            <v>H06-TCM-1</v>
          </cell>
          <cell r="F13793" t="str">
            <v>HGC20241225002-0027</v>
          </cell>
          <cell r="G13793" t="str">
            <v>中国科学院深圳先进技术研究院</v>
          </cell>
          <cell r="H13793" t="str">
            <v>IDT370</v>
          </cell>
          <cell r="I13793">
            <v>5</v>
          </cell>
          <cell r="J13793" t="str">
            <v>PCR建库测序</v>
          </cell>
          <cell r="K13793">
            <v>69.2</v>
          </cell>
          <cell r="L13793">
            <v>20</v>
          </cell>
          <cell r="M13793">
            <v>1384</v>
          </cell>
          <cell r="N13793">
            <v>450</v>
          </cell>
        </row>
        <row r="13794">
          <cell r="D13794" t="str">
            <v>HGC-26085562</v>
          </cell>
          <cell r="E13794" t="str">
            <v>H06-TCM-2</v>
          </cell>
          <cell r="F13794" t="str">
            <v>HGC20241225002-0027</v>
          </cell>
          <cell r="G13794" t="str">
            <v>中国科学院深圳先进技术研究院</v>
          </cell>
          <cell r="H13794" t="str">
            <v>IDT371</v>
          </cell>
          <cell r="I13794">
            <v>5</v>
          </cell>
          <cell r="J13794" t="str">
            <v>PCR建库测序</v>
          </cell>
          <cell r="K13794">
            <v>65.18</v>
          </cell>
          <cell r="L13794">
            <v>20</v>
          </cell>
          <cell r="M13794">
            <v>1303.6</v>
          </cell>
          <cell r="N13794">
            <v>450</v>
          </cell>
        </row>
        <row r="13795">
          <cell r="D13795" t="str">
            <v>HGC-26085563</v>
          </cell>
          <cell r="E13795" t="str">
            <v>H06-TCM-3</v>
          </cell>
          <cell r="F13795" t="str">
            <v>HGC20241225002-0027</v>
          </cell>
          <cell r="G13795" t="str">
            <v>中国科学院深圳先进技术研究院</v>
          </cell>
          <cell r="H13795" t="str">
            <v>IDT372</v>
          </cell>
          <cell r="I13795">
            <v>5</v>
          </cell>
          <cell r="J13795" t="str">
            <v>PCR建库测序</v>
          </cell>
          <cell r="K13795">
            <v>65.68</v>
          </cell>
          <cell r="L13795">
            <v>20</v>
          </cell>
          <cell r="M13795">
            <v>1313.6</v>
          </cell>
          <cell r="N13795">
            <v>450</v>
          </cell>
        </row>
        <row r="13796">
          <cell r="D13796" t="str">
            <v>HGC-26085564</v>
          </cell>
          <cell r="E13796" t="str">
            <v>D0QYB203-1</v>
          </cell>
          <cell r="F13796" t="str">
            <v>HGC20241225002-0027</v>
          </cell>
          <cell r="G13796" t="str">
            <v>中国科学院深圳先进技术研究院</v>
          </cell>
          <cell r="H13796" t="str">
            <v>IDT373</v>
          </cell>
          <cell r="I13796">
            <v>5</v>
          </cell>
          <cell r="J13796" t="str">
            <v>PCR建库测序</v>
          </cell>
          <cell r="K13796">
            <v>60.31</v>
          </cell>
          <cell r="L13796">
            <v>20</v>
          </cell>
          <cell r="M13796">
            <v>1206.2</v>
          </cell>
          <cell r="N13796">
            <v>450</v>
          </cell>
        </row>
        <row r="13797">
          <cell r="D13797" t="str">
            <v>HGC-26085565</v>
          </cell>
          <cell r="E13797" t="str">
            <v>D0QYB203-2</v>
          </cell>
          <cell r="F13797" t="str">
            <v>HGC20241225002-0027</v>
          </cell>
          <cell r="G13797" t="str">
            <v>中国科学院深圳先进技术研究院</v>
          </cell>
          <cell r="H13797" t="str">
            <v>IDT374</v>
          </cell>
          <cell r="I13797">
            <v>5</v>
          </cell>
          <cell r="J13797" t="str">
            <v>PCR建库测序</v>
          </cell>
          <cell r="K13797">
            <v>65.06</v>
          </cell>
          <cell r="L13797">
            <v>20</v>
          </cell>
          <cell r="M13797">
            <v>1301.2</v>
          </cell>
          <cell r="N13797">
            <v>450</v>
          </cell>
        </row>
        <row r="13798">
          <cell r="D13798" t="str">
            <v>HGC-26085566</v>
          </cell>
          <cell r="E13798" t="str">
            <v>D0QYB203-3</v>
          </cell>
          <cell r="F13798" t="str">
            <v>HGC20241225002-0027</v>
          </cell>
          <cell r="G13798" t="str">
            <v>中国科学院深圳先进技术研究院</v>
          </cell>
          <cell r="H13798" t="str">
            <v>IDT375</v>
          </cell>
          <cell r="I13798">
            <v>5</v>
          </cell>
          <cell r="J13798" t="str">
            <v>PCR建库测序</v>
          </cell>
          <cell r="K13798">
            <v>61.67</v>
          </cell>
          <cell r="L13798">
            <v>20</v>
          </cell>
          <cell r="M13798">
            <v>1233.4</v>
          </cell>
          <cell r="N13798">
            <v>450</v>
          </cell>
        </row>
        <row r="13799">
          <cell r="D13799" t="str">
            <v>HGC-26085567</v>
          </cell>
          <cell r="E13799" t="str">
            <v>D0QYB207-1</v>
          </cell>
          <cell r="F13799" t="str">
            <v>HGC20241225002-0027</v>
          </cell>
          <cell r="G13799" t="str">
            <v>中国科学院深圳先进技术研究院</v>
          </cell>
          <cell r="H13799" t="str">
            <v>IDT376</v>
          </cell>
          <cell r="I13799">
            <v>5</v>
          </cell>
          <cell r="J13799" t="str">
            <v>PCR建库测序</v>
          </cell>
          <cell r="K13799">
            <v>57.8</v>
          </cell>
          <cell r="L13799">
            <v>20</v>
          </cell>
          <cell r="M13799">
            <v>1156</v>
          </cell>
          <cell r="N13799">
            <v>450</v>
          </cell>
        </row>
        <row r="13800">
          <cell r="D13800" t="str">
            <v>HGC-26085568</v>
          </cell>
          <cell r="E13800" t="str">
            <v>D0QYB207-2</v>
          </cell>
          <cell r="F13800" t="str">
            <v>HGC20241225002-0027</v>
          </cell>
          <cell r="G13800" t="str">
            <v>中国科学院深圳先进技术研究院</v>
          </cell>
          <cell r="H13800" t="str">
            <v>IDT377</v>
          </cell>
          <cell r="I13800">
            <v>5</v>
          </cell>
          <cell r="J13800" t="str">
            <v>PCR建库测序</v>
          </cell>
          <cell r="K13800">
            <v>65.36</v>
          </cell>
          <cell r="L13800">
            <v>20</v>
          </cell>
          <cell r="M13800">
            <v>1307.2</v>
          </cell>
          <cell r="N13800">
            <v>450</v>
          </cell>
        </row>
        <row r="13801">
          <cell r="D13801" t="str">
            <v>HGC-26085569</v>
          </cell>
          <cell r="E13801" t="str">
            <v>D0QYB207-3</v>
          </cell>
          <cell r="F13801" t="str">
            <v>HGC20241225002-0027</v>
          </cell>
          <cell r="G13801" t="str">
            <v>中国科学院深圳先进技术研究院</v>
          </cell>
          <cell r="H13801" t="str">
            <v>IDT378</v>
          </cell>
          <cell r="I13801">
            <v>5</v>
          </cell>
          <cell r="J13801" t="str">
            <v>PCR建库测序</v>
          </cell>
          <cell r="K13801">
            <v>64.55</v>
          </cell>
          <cell r="L13801">
            <v>20</v>
          </cell>
          <cell r="M13801">
            <v>1291</v>
          </cell>
          <cell r="N13801">
            <v>450</v>
          </cell>
        </row>
        <row r="13802">
          <cell r="D13802" t="str">
            <v>HGC-26085570</v>
          </cell>
          <cell r="E13802" t="str">
            <v>D6QYB203-1</v>
          </cell>
          <cell r="F13802" t="str">
            <v>HGC20241225002-0027</v>
          </cell>
          <cell r="G13802" t="str">
            <v>中国科学院深圳先进技术研究院</v>
          </cell>
          <cell r="H13802" t="str">
            <v>IDT379</v>
          </cell>
          <cell r="I13802">
            <v>5</v>
          </cell>
          <cell r="J13802" t="str">
            <v>PCR建库测序</v>
          </cell>
          <cell r="K13802">
            <v>66.12</v>
          </cell>
          <cell r="L13802">
            <v>20</v>
          </cell>
          <cell r="M13802">
            <v>1322.4</v>
          </cell>
          <cell r="N13802">
            <v>450</v>
          </cell>
        </row>
        <row r="13803">
          <cell r="D13803" t="str">
            <v>HGC-26085571</v>
          </cell>
          <cell r="E13803" t="str">
            <v>D6QYB203-2</v>
          </cell>
          <cell r="F13803" t="str">
            <v>HGC20241225002-0027</v>
          </cell>
          <cell r="G13803" t="str">
            <v>中国科学院深圳先进技术研究院</v>
          </cell>
          <cell r="H13803" t="str">
            <v>IDT380</v>
          </cell>
          <cell r="I13803">
            <v>5</v>
          </cell>
          <cell r="J13803" t="str">
            <v>PCR建库测序</v>
          </cell>
          <cell r="K13803">
            <v>75.5</v>
          </cell>
          <cell r="L13803">
            <v>20</v>
          </cell>
          <cell r="M13803">
            <v>1510</v>
          </cell>
          <cell r="N13803">
            <v>450</v>
          </cell>
        </row>
        <row r="13804">
          <cell r="D13804" t="str">
            <v>HGC-26085572</v>
          </cell>
          <cell r="E13804" t="str">
            <v>D6QYB203-3</v>
          </cell>
          <cell r="F13804" t="str">
            <v>HGC20241225002-0027</v>
          </cell>
          <cell r="G13804" t="str">
            <v>中国科学院深圳先进技术研究院</v>
          </cell>
          <cell r="H13804" t="str">
            <v>IDT381</v>
          </cell>
          <cell r="I13804">
            <v>5</v>
          </cell>
          <cell r="J13804" t="str">
            <v>PCR建库测序</v>
          </cell>
          <cell r="K13804">
            <v>58.52</v>
          </cell>
          <cell r="L13804">
            <v>20</v>
          </cell>
          <cell r="M13804">
            <v>1170.4</v>
          </cell>
          <cell r="N13804">
            <v>450</v>
          </cell>
        </row>
        <row r="13805">
          <cell r="D13805" t="str">
            <v>HGC-26085573</v>
          </cell>
          <cell r="E13805" t="str">
            <v>D6QYB207-1</v>
          </cell>
          <cell r="F13805" t="str">
            <v>HGC20241225002-0027</v>
          </cell>
          <cell r="G13805" t="str">
            <v>中国科学院深圳先进技术研究院</v>
          </cell>
          <cell r="H13805" t="str">
            <v>IDT382</v>
          </cell>
          <cell r="I13805">
            <v>5</v>
          </cell>
          <cell r="J13805" t="str">
            <v>PCR建库测序</v>
          </cell>
          <cell r="K13805">
            <v>65.92</v>
          </cell>
          <cell r="L13805">
            <v>20</v>
          </cell>
          <cell r="M13805">
            <v>1318.4</v>
          </cell>
          <cell r="N13805">
            <v>450</v>
          </cell>
        </row>
        <row r="13806">
          <cell r="D13806" t="str">
            <v>HGC-26085574</v>
          </cell>
          <cell r="E13806" t="str">
            <v>D6QYB207-2</v>
          </cell>
          <cell r="F13806" t="str">
            <v>HGC20241225002-0027</v>
          </cell>
          <cell r="G13806" t="str">
            <v>中国科学院深圳先进技术研究院</v>
          </cell>
          <cell r="H13806" t="str">
            <v>IDT383</v>
          </cell>
          <cell r="I13806">
            <v>5</v>
          </cell>
          <cell r="J13806" t="str">
            <v>PCR建库测序</v>
          </cell>
          <cell r="K13806">
            <v>74.64</v>
          </cell>
          <cell r="L13806">
            <v>20</v>
          </cell>
          <cell r="M13806">
            <v>1492.8</v>
          </cell>
          <cell r="N13806">
            <v>450</v>
          </cell>
        </row>
        <row r="13807">
          <cell r="D13807" t="str">
            <v>HGC-26085575</v>
          </cell>
          <cell r="E13807" t="str">
            <v>D6QYB207-3</v>
          </cell>
          <cell r="F13807" t="str">
            <v>HGC20241225002-0027</v>
          </cell>
          <cell r="G13807" t="str">
            <v>中国科学院深圳先进技术研究院</v>
          </cell>
          <cell r="H13807" t="str">
            <v>IDT384</v>
          </cell>
          <cell r="I13807">
            <v>5</v>
          </cell>
          <cell r="J13807" t="str">
            <v>PCR建库测序</v>
          </cell>
          <cell r="K13807">
            <v>65.41</v>
          </cell>
          <cell r="L13807">
            <v>20</v>
          </cell>
          <cell r="M13807">
            <v>1308.2</v>
          </cell>
          <cell r="N13807">
            <v>450</v>
          </cell>
        </row>
        <row r="13808">
          <cell r="D13808" t="str">
            <v>HGC-26084958</v>
          </cell>
          <cell r="E13808" t="str">
            <v>1C–405-X–BL–260521-135</v>
          </cell>
          <cell r="F13808" t="str">
            <v>PSM-ZM202607030002-0002</v>
          </cell>
          <cell r="G13808" t="str">
            <v>上海翼和应用生物技术有限公司</v>
          </cell>
          <cell r="H13808" t="str">
            <v>IDT133</v>
          </cell>
          <cell r="I13808">
            <v>10</v>
          </cell>
          <cell r="J13808" t="str">
            <v>WES</v>
          </cell>
          <cell r="K13808">
            <v>17.04</v>
          </cell>
          <cell r="L13808">
            <v>18</v>
          </cell>
          <cell r="M13808">
            <v>306.72</v>
          </cell>
          <cell r="N13808">
            <v>380</v>
          </cell>
        </row>
        <row r="13809">
          <cell r="D13809" t="str">
            <v>HGC-26084959</v>
          </cell>
          <cell r="E13809" t="str">
            <v>1C–405-X–BL–260403-144</v>
          </cell>
          <cell r="F13809" t="str">
            <v>PSM-ZM202607030002-0002</v>
          </cell>
          <cell r="G13809" t="str">
            <v>上海翼和应用生物技术有限公司</v>
          </cell>
          <cell r="H13809" t="str">
            <v>IDT134</v>
          </cell>
          <cell r="I13809">
            <v>10</v>
          </cell>
          <cell r="J13809" t="str">
            <v>WES</v>
          </cell>
        </row>
        <row r="13810">
          <cell r="D13810" t="str">
            <v>HGC-26084960</v>
          </cell>
          <cell r="E13810" t="str">
            <v>1C–405-X–BL–260423-149</v>
          </cell>
          <cell r="F13810" t="str">
            <v>PSM-ZM202607030002-0002</v>
          </cell>
          <cell r="G13810" t="str">
            <v>上海翼和应用生物技术有限公司</v>
          </cell>
          <cell r="H13810" t="str">
            <v>IDT135</v>
          </cell>
          <cell r="I13810">
            <v>10</v>
          </cell>
          <cell r="J13810" t="str">
            <v>WES</v>
          </cell>
        </row>
        <row r="13811">
          <cell r="D13811" t="str">
            <v>HGC-26081977</v>
          </cell>
          <cell r="E13811" t="str">
            <v>1C–405-X–BL–260403-144</v>
          </cell>
          <cell r="F13811" t="str">
            <v>PSM-ZM202607030002-0001</v>
          </cell>
          <cell r="G13811" t="str">
            <v>上海翼和应用生物技术有限公司</v>
          </cell>
          <cell r="H13811" t="str">
            <v>IDT136</v>
          </cell>
          <cell r="I13811">
            <v>10</v>
          </cell>
          <cell r="J13811" t="str">
            <v>WES</v>
          </cell>
        </row>
        <row r="13812">
          <cell r="D13812" t="str">
            <v>HGC-26075695-1</v>
          </cell>
          <cell r="E13812" t="str">
            <v>SCH</v>
          </cell>
          <cell r="F13812" t="str">
            <v>PSM-ZM202606100009-0001</v>
          </cell>
          <cell r="G13812" t="str">
            <v>厦门大学附属第一医院</v>
          </cell>
          <cell r="H13812" t="str">
            <v>IDT181</v>
          </cell>
          <cell r="I13812">
            <v>14</v>
          </cell>
          <cell r="J13812" t="str">
            <v>WES-T7</v>
          </cell>
          <cell r="K13812">
            <v>0.716</v>
          </cell>
          <cell r="L13812">
            <v>18</v>
          </cell>
          <cell r="M13812">
            <v>12.888</v>
          </cell>
          <cell r="N13812">
            <v>390</v>
          </cell>
        </row>
        <row r="13813">
          <cell r="D13813" t="str">
            <v>HGC-26075697-1</v>
          </cell>
          <cell r="E13813" t="str">
            <v>ZDL</v>
          </cell>
          <cell r="F13813" t="str">
            <v>PSM-ZM202606100009-0001</v>
          </cell>
          <cell r="G13813" t="str">
            <v>厦门大学附属第一医院</v>
          </cell>
          <cell r="H13813" t="str">
            <v>IDT177</v>
          </cell>
          <cell r="I13813">
            <v>22</v>
          </cell>
          <cell r="J13813" t="str">
            <v>WES-T7</v>
          </cell>
          <cell r="K13813">
            <v>0.83</v>
          </cell>
          <cell r="L13813">
            <v>18</v>
          </cell>
          <cell r="M13813">
            <v>14.94</v>
          </cell>
          <cell r="N13813">
            <v>410</v>
          </cell>
        </row>
        <row r="13814">
          <cell r="D13814" t="str">
            <v>HGC-26075699-1</v>
          </cell>
          <cell r="E13814" t="str">
            <v>LCB</v>
          </cell>
          <cell r="F13814" t="str">
            <v>PSM-ZM202606100009-0001</v>
          </cell>
          <cell r="G13814" t="str">
            <v>厦门大学附属第一医院</v>
          </cell>
          <cell r="H13814" t="str">
            <v>IDT182</v>
          </cell>
          <cell r="I13814">
            <v>25</v>
          </cell>
          <cell r="J13814" t="str">
            <v>WES-T7</v>
          </cell>
          <cell r="K13814">
            <v>0.918</v>
          </cell>
          <cell r="L13814">
            <v>18</v>
          </cell>
          <cell r="M13814">
            <v>16.524</v>
          </cell>
          <cell r="N13814">
            <v>410</v>
          </cell>
        </row>
        <row r="13815">
          <cell r="D13815" t="str">
            <v>20260718R-P1-96</v>
          </cell>
          <cell r="E13815" t="str">
            <v>20260718R-P1-96</v>
          </cell>
        </row>
        <row r="13815">
          <cell r="I13815">
            <v>96</v>
          </cell>
          <cell r="J13815" t="str">
            <v>mRNA</v>
          </cell>
          <cell r="K13815">
            <v>58.61</v>
          </cell>
          <cell r="L13815">
            <v>24</v>
          </cell>
          <cell r="M13815">
            <v>1406.64</v>
          </cell>
          <cell r="N13815">
            <v>491</v>
          </cell>
        </row>
        <row r="13816">
          <cell r="D13816" t="str">
            <v>20260718R-P2-132</v>
          </cell>
          <cell r="E13816" t="str">
            <v>20260718R-P2-132</v>
          </cell>
        </row>
        <row r="13816">
          <cell r="I13816">
            <v>132</v>
          </cell>
          <cell r="J13816" t="str">
            <v>mRNA</v>
          </cell>
          <cell r="K13816">
            <v>4.44</v>
          </cell>
          <cell r="L13816">
            <v>69</v>
          </cell>
          <cell r="M13816">
            <v>306.36</v>
          </cell>
          <cell r="N13816">
            <v>534</v>
          </cell>
        </row>
        <row r="13817">
          <cell r="D13817" t="str">
            <v>20260718R-P3-108</v>
          </cell>
          <cell r="E13817" t="str">
            <v>20260718R-P3-108</v>
          </cell>
        </row>
        <row r="13817">
          <cell r="I13817">
            <v>108</v>
          </cell>
          <cell r="J13817" t="str">
            <v>mRNA-T7</v>
          </cell>
          <cell r="K13817">
            <v>45.08</v>
          </cell>
          <cell r="L13817">
            <v>26</v>
          </cell>
          <cell r="M13817">
            <v>1172.08</v>
          </cell>
          <cell r="N13817">
            <v>490</v>
          </cell>
        </row>
        <row r="13818">
          <cell r="D13818" t="str">
            <v>20260718R-P4-198</v>
          </cell>
          <cell r="E13818" t="str">
            <v>20260718R-P4-198</v>
          </cell>
        </row>
        <row r="13818">
          <cell r="I13818">
            <v>198</v>
          </cell>
          <cell r="J13818" t="str">
            <v>mRNA</v>
          </cell>
          <cell r="K13818">
            <v>45.29</v>
          </cell>
          <cell r="L13818">
            <v>58</v>
          </cell>
          <cell r="M13818">
            <v>2626.82</v>
          </cell>
          <cell r="N13818">
            <v>484</v>
          </cell>
        </row>
        <row r="13819">
          <cell r="D13819" t="str">
            <v>HGC-26085804</v>
          </cell>
          <cell r="E13819" t="str">
            <v>C-1</v>
          </cell>
          <cell r="F13819" t="str">
            <v>PSM-ZM202606010001-0002</v>
          </cell>
          <cell r="G13819" t="str">
            <v>中山大学肿瘤防治中心</v>
          </cell>
          <cell r="H13819" t="str">
            <v>IDT097</v>
          </cell>
          <cell r="I13819">
            <v>6</v>
          </cell>
          <cell r="J13819" t="str">
            <v>mRNA</v>
          </cell>
          <cell r="K13819">
            <v>76.31</v>
          </cell>
          <cell r="L13819">
            <v>40</v>
          </cell>
          <cell r="M13819">
            <v>3052.4</v>
          </cell>
          <cell r="N13819">
            <v>491</v>
          </cell>
        </row>
        <row r="13820">
          <cell r="D13820" t="str">
            <v>HGC-26085805</v>
          </cell>
          <cell r="E13820" t="str">
            <v>C-2</v>
          </cell>
          <cell r="F13820" t="str">
            <v>PSM-ZM202606010001-0002</v>
          </cell>
          <cell r="G13820" t="str">
            <v>中山大学肿瘤防治中心</v>
          </cell>
          <cell r="H13820" t="str">
            <v>IDT098</v>
          </cell>
          <cell r="I13820">
            <v>6</v>
          </cell>
          <cell r="J13820" t="str">
            <v>mRNA</v>
          </cell>
          <cell r="K13820">
            <v>76.25</v>
          </cell>
          <cell r="L13820">
            <v>40</v>
          </cell>
          <cell r="M13820">
            <v>3050</v>
          </cell>
          <cell r="N13820">
            <v>491</v>
          </cell>
        </row>
        <row r="13821">
          <cell r="D13821" t="str">
            <v>HGC-26085806</v>
          </cell>
          <cell r="E13821" t="str">
            <v>C-3</v>
          </cell>
          <cell r="F13821" t="str">
            <v>PSM-ZM202606010001-0002</v>
          </cell>
          <cell r="G13821" t="str">
            <v>中山大学肿瘤防治中心</v>
          </cell>
          <cell r="H13821" t="str">
            <v>IDT099</v>
          </cell>
          <cell r="I13821">
            <v>6</v>
          </cell>
          <cell r="J13821" t="str">
            <v>mRNA</v>
          </cell>
          <cell r="K13821">
            <v>82.06</v>
          </cell>
          <cell r="L13821">
            <v>40</v>
          </cell>
          <cell r="M13821">
            <v>3282.4</v>
          </cell>
          <cell r="N13821">
            <v>491</v>
          </cell>
        </row>
        <row r="13822">
          <cell r="D13822" t="str">
            <v>HGC-26070050</v>
          </cell>
          <cell r="E13822">
            <v>2</v>
          </cell>
          <cell r="F13822" t="str">
            <v>PSM-ZM202606010001-0001</v>
          </cell>
          <cell r="G13822" t="str">
            <v>中山大学肿瘤防治中心</v>
          </cell>
          <cell r="H13822" t="str">
            <v>IDT100</v>
          </cell>
          <cell r="I13822">
            <v>6</v>
          </cell>
          <cell r="J13822" t="str">
            <v>mRNA</v>
          </cell>
          <cell r="K13822">
            <v>80.5</v>
          </cell>
          <cell r="L13822">
            <v>40</v>
          </cell>
          <cell r="M13822">
            <v>3220</v>
          </cell>
          <cell r="N13822">
            <v>491</v>
          </cell>
        </row>
        <row r="13823">
          <cell r="D13823" t="str">
            <v>HGC-26070051</v>
          </cell>
          <cell r="E13823">
            <v>3</v>
          </cell>
          <cell r="F13823" t="str">
            <v>PSM-ZM202606010001-0001</v>
          </cell>
          <cell r="G13823" t="str">
            <v>中山大学肿瘤防治中心</v>
          </cell>
          <cell r="H13823" t="str">
            <v>IDT101</v>
          </cell>
          <cell r="I13823">
            <v>6</v>
          </cell>
          <cell r="J13823" t="str">
            <v>mRNA</v>
          </cell>
          <cell r="K13823">
            <v>69.16</v>
          </cell>
          <cell r="L13823">
            <v>40</v>
          </cell>
          <cell r="M13823">
            <v>2766.4</v>
          </cell>
          <cell r="N13823">
            <v>491</v>
          </cell>
        </row>
        <row r="13824">
          <cell r="D13824" t="str">
            <v>HGC-26070052</v>
          </cell>
          <cell r="E13824">
            <v>6</v>
          </cell>
          <cell r="F13824" t="str">
            <v>PSM-ZM202606010001-0001</v>
          </cell>
          <cell r="G13824" t="str">
            <v>中山大学肿瘤防治中心</v>
          </cell>
          <cell r="H13824" t="str">
            <v>IDT102</v>
          </cell>
          <cell r="I13824">
            <v>6</v>
          </cell>
          <cell r="J13824" t="str">
            <v>mRNA</v>
          </cell>
          <cell r="K13824">
            <v>64.28</v>
          </cell>
          <cell r="L13824">
            <v>40</v>
          </cell>
          <cell r="M13824">
            <v>2571.2</v>
          </cell>
          <cell r="N13824">
            <v>491</v>
          </cell>
        </row>
        <row r="13825">
          <cell r="D13825" t="str">
            <v>HGC-26070053</v>
          </cell>
          <cell r="E13825">
            <v>19</v>
          </cell>
          <cell r="F13825" t="str">
            <v>PSM-ZM202606010001-0001</v>
          </cell>
          <cell r="G13825" t="str">
            <v>中山大学肿瘤防治中心</v>
          </cell>
          <cell r="H13825" t="str">
            <v>IDT103</v>
          </cell>
          <cell r="I13825">
            <v>6</v>
          </cell>
          <cell r="J13825" t="str">
            <v>mRNA</v>
          </cell>
          <cell r="K13825">
            <v>79.57</v>
          </cell>
          <cell r="L13825">
            <v>40</v>
          </cell>
          <cell r="M13825">
            <v>3182.8</v>
          </cell>
          <cell r="N13825">
            <v>491</v>
          </cell>
        </row>
        <row r="13826">
          <cell r="D13826" t="str">
            <v>HGC-26070054</v>
          </cell>
          <cell r="E13826">
            <v>27</v>
          </cell>
          <cell r="F13826" t="str">
            <v>PSM-ZM202606010001-0001</v>
          </cell>
          <cell r="G13826" t="str">
            <v>中山大学肿瘤防治中心</v>
          </cell>
          <cell r="H13826" t="str">
            <v>IDT104</v>
          </cell>
          <cell r="I13826">
            <v>6</v>
          </cell>
          <cell r="J13826" t="str">
            <v>mRNA</v>
          </cell>
          <cell r="K13826">
            <v>70.91</v>
          </cell>
          <cell r="L13826">
            <v>40</v>
          </cell>
          <cell r="M13826">
            <v>2836.4</v>
          </cell>
          <cell r="N13826">
            <v>491</v>
          </cell>
        </row>
        <row r="13827">
          <cell r="D13827" t="str">
            <v>HGC-26070055</v>
          </cell>
          <cell r="E13827">
            <v>29</v>
          </cell>
          <cell r="F13827" t="str">
            <v>PSM-ZM202606010001-0001</v>
          </cell>
          <cell r="G13827" t="str">
            <v>中山大学肿瘤防治中心</v>
          </cell>
          <cell r="H13827" t="str">
            <v>IDT105</v>
          </cell>
          <cell r="I13827">
            <v>6</v>
          </cell>
          <cell r="J13827" t="str">
            <v>mRNA</v>
          </cell>
          <cell r="K13827">
            <v>69.02</v>
          </cell>
          <cell r="L13827">
            <v>40</v>
          </cell>
          <cell r="M13827">
            <v>2760.8</v>
          </cell>
          <cell r="N13827">
            <v>491</v>
          </cell>
        </row>
        <row r="13828">
          <cell r="D13828" t="str">
            <v>HGC-26070056</v>
          </cell>
          <cell r="E13828">
            <v>30</v>
          </cell>
          <cell r="F13828" t="str">
            <v>PSM-ZM202606010001-0001</v>
          </cell>
          <cell r="G13828" t="str">
            <v>中山大学肿瘤防治中心</v>
          </cell>
          <cell r="H13828" t="str">
            <v>IDT106</v>
          </cell>
          <cell r="I13828">
            <v>6</v>
          </cell>
          <cell r="J13828" t="str">
            <v>mRNA</v>
          </cell>
          <cell r="K13828">
            <v>59.19</v>
          </cell>
          <cell r="L13828">
            <v>40</v>
          </cell>
          <cell r="M13828">
            <v>2367.6</v>
          </cell>
          <cell r="N13828">
            <v>491</v>
          </cell>
        </row>
        <row r="13829">
          <cell r="D13829" t="str">
            <v>HGC-26070057</v>
          </cell>
          <cell r="E13829">
            <v>32</v>
          </cell>
          <cell r="F13829" t="str">
            <v>PSM-ZM202606010001-0001</v>
          </cell>
          <cell r="G13829" t="str">
            <v>中山大学肿瘤防治中心</v>
          </cell>
          <cell r="H13829" t="str">
            <v>IDT107</v>
          </cell>
          <cell r="I13829">
            <v>6</v>
          </cell>
          <cell r="J13829" t="str">
            <v>mRNA</v>
          </cell>
          <cell r="K13829">
            <v>66.38</v>
          </cell>
          <cell r="L13829">
            <v>40</v>
          </cell>
          <cell r="M13829">
            <v>2655.2</v>
          </cell>
          <cell r="N13829">
            <v>491</v>
          </cell>
        </row>
        <row r="13830">
          <cell r="D13830" t="str">
            <v>HGC-26070058</v>
          </cell>
          <cell r="E13830">
            <v>33</v>
          </cell>
          <cell r="F13830" t="str">
            <v>PSM-ZM202606010001-0001</v>
          </cell>
          <cell r="G13830" t="str">
            <v>中山大学肿瘤防治中心</v>
          </cell>
          <cell r="H13830" t="str">
            <v>IDT108</v>
          </cell>
          <cell r="I13830">
            <v>6</v>
          </cell>
          <cell r="J13830" t="str">
            <v>mRNA</v>
          </cell>
          <cell r="K13830">
            <v>77.47</v>
          </cell>
          <cell r="L13830">
            <v>40</v>
          </cell>
          <cell r="M13830">
            <v>3098.8</v>
          </cell>
          <cell r="N13830">
            <v>491</v>
          </cell>
        </row>
        <row r="13831">
          <cell r="D13831" t="str">
            <v>HGC-26070059</v>
          </cell>
          <cell r="E13831">
            <v>37</v>
          </cell>
          <cell r="F13831" t="str">
            <v>PSM-ZM202606010001-0001</v>
          </cell>
          <cell r="G13831" t="str">
            <v>中山大学肿瘤防治中心</v>
          </cell>
          <cell r="H13831" t="str">
            <v>IDT109</v>
          </cell>
          <cell r="I13831">
            <v>6</v>
          </cell>
          <cell r="J13831" t="str">
            <v>mRNA</v>
          </cell>
          <cell r="K13831">
            <v>73.54</v>
          </cell>
          <cell r="L13831">
            <v>40</v>
          </cell>
          <cell r="M13831">
            <v>2941.6</v>
          </cell>
          <cell r="N13831">
            <v>491</v>
          </cell>
        </row>
        <row r="13832">
          <cell r="D13832" t="str">
            <v>HGC-26070060</v>
          </cell>
          <cell r="E13832">
            <v>39</v>
          </cell>
          <cell r="F13832" t="str">
            <v>PSM-ZM202606010001-0001</v>
          </cell>
          <cell r="G13832" t="str">
            <v>中山大学肿瘤防治中心</v>
          </cell>
          <cell r="H13832" t="str">
            <v>IDT110</v>
          </cell>
          <cell r="I13832">
            <v>6</v>
          </cell>
          <cell r="J13832" t="str">
            <v>mRNA</v>
          </cell>
          <cell r="K13832">
            <v>78.65</v>
          </cell>
          <cell r="L13832">
            <v>40</v>
          </cell>
          <cell r="M13832">
            <v>3146</v>
          </cell>
          <cell r="N13832">
            <v>491</v>
          </cell>
        </row>
        <row r="13833">
          <cell r="D13833" t="str">
            <v>HGC-26070061</v>
          </cell>
          <cell r="E13833">
            <v>47</v>
          </cell>
          <cell r="F13833" t="str">
            <v>PSM-ZM202606010001-0001</v>
          </cell>
          <cell r="G13833" t="str">
            <v>中山大学肿瘤防治中心</v>
          </cell>
          <cell r="H13833" t="str">
            <v>IDT111</v>
          </cell>
          <cell r="I13833">
            <v>6</v>
          </cell>
          <cell r="J13833" t="str">
            <v>mRNA</v>
          </cell>
          <cell r="K13833">
            <v>72.88</v>
          </cell>
          <cell r="L13833">
            <v>40</v>
          </cell>
          <cell r="M13833">
            <v>2915.2</v>
          </cell>
          <cell r="N13833">
            <v>491</v>
          </cell>
        </row>
        <row r="13834">
          <cell r="D13834" t="str">
            <v>HGC-26085807</v>
          </cell>
          <cell r="E13834" t="str">
            <v>CDH17-H-NC-1</v>
          </cell>
          <cell r="F13834" t="str">
            <v>PSM-ZM202607130011-0001</v>
          </cell>
          <cell r="G13834" t="str">
            <v>中山大学肿瘤防治中心</v>
          </cell>
          <cell r="H13834" t="str">
            <v>IDT112</v>
          </cell>
          <cell r="I13834">
            <v>6</v>
          </cell>
          <cell r="J13834" t="str">
            <v>mRNA</v>
          </cell>
          <cell r="K13834">
            <v>3.53</v>
          </cell>
          <cell r="L13834">
            <v>40</v>
          </cell>
          <cell r="M13834">
            <v>141.2</v>
          </cell>
          <cell r="N13834">
            <v>534</v>
          </cell>
        </row>
        <row r="13835">
          <cell r="D13835" t="str">
            <v>HGC-26085809</v>
          </cell>
          <cell r="E13835" t="str">
            <v>CDH17-H-NC-3</v>
          </cell>
          <cell r="F13835" t="str">
            <v>PSM-ZM202607130011-0001</v>
          </cell>
          <cell r="G13835" t="str">
            <v>中山大学肿瘤防治中心</v>
          </cell>
          <cell r="H13835" t="str">
            <v>IDT113</v>
          </cell>
          <cell r="I13835">
            <v>6</v>
          </cell>
          <cell r="J13835" t="str">
            <v>mRNA</v>
          </cell>
          <cell r="K13835">
            <v>12.92</v>
          </cell>
          <cell r="L13835">
            <v>40</v>
          </cell>
          <cell r="M13835">
            <v>516.8</v>
          </cell>
          <cell r="N13835">
            <v>534</v>
          </cell>
        </row>
        <row r="13836">
          <cell r="D13836" t="str">
            <v>HGC-26085810</v>
          </cell>
          <cell r="E13836" t="str">
            <v>CDH17-H-NC-4</v>
          </cell>
          <cell r="F13836" t="str">
            <v>PSM-ZM202607130011-0001</v>
          </cell>
          <cell r="G13836" t="str">
            <v>中山大学肿瘤防治中心</v>
          </cell>
          <cell r="H13836" t="str">
            <v>IDT114</v>
          </cell>
          <cell r="I13836">
            <v>6</v>
          </cell>
          <cell r="J13836" t="str">
            <v>mRNA</v>
          </cell>
          <cell r="K13836">
            <v>21.03</v>
          </cell>
          <cell r="L13836">
            <v>40</v>
          </cell>
          <cell r="M13836">
            <v>841.2</v>
          </cell>
          <cell r="N13836">
            <v>534</v>
          </cell>
        </row>
        <row r="13837">
          <cell r="D13837" t="str">
            <v>HGC-26085811</v>
          </cell>
          <cell r="E13837" t="str">
            <v>CDH17-H-NC-5</v>
          </cell>
          <cell r="F13837" t="str">
            <v>PSM-ZM202607130011-0001</v>
          </cell>
          <cell r="G13837" t="str">
            <v>中山大学肿瘤防治中心</v>
          </cell>
          <cell r="H13837" t="str">
            <v>IDT115</v>
          </cell>
          <cell r="I13837">
            <v>6</v>
          </cell>
          <cell r="J13837" t="str">
            <v>mRNA</v>
          </cell>
          <cell r="K13837">
            <v>11.2</v>
          </cell>
          <cell r="L13837">
            <v>40</v>
          </cell>
          <cell r="M13837">
            <v>448</v>
          </cell>
          <cell r="N13837">
            <v>534</v>
          </cell>
        </row>
        <row r="13838">
          <cell r="D13838" t="str">
            <v>HGC-26085812</v>
          </cell>
          <cell r="E13838" t="str">
            <v>CDH17-H-NC-6</v>
          </cell>
          <cell r="F13838" t="str">
            <v>PSM-ZM202607130011-0001</v>
          </cell>
          <cell r="G13838" t="str">
            <v>中山大学肿瘤防治中心</v>
          </cell>
          <cell r="H13838" t="str">
            <v>IDT116</v>
          </cell>
          <cell r="I13838">
            <v>6</v>
          </cell>
          <cell r="J13838" t="str">
            <v>mRNA</v>
          </cell>
          <cell r="K13838">
            <v>36.12</v>
          </cell>
          <cell r="L13838">
            <v>40</v>
          </cell>
          <cell r="M13838">
            <v>1444.8</v>
          </cell>
          <cell r="N13838">
            <v>534</v>
          </cell>
        </row>
        <row r="13839">
          <cell r="D13839" t="str">
            <v>HGC-26085813</v>
          </cell>
          <cell r="E13839" t="str">
            <v>CDH17-H-PD1-1</v>
          </cell>
          <cell r="F13839" t="str">
            <v>PSM-ZM202607130011-0001</v>
          </cell>
          <cell r="G13839" t="str">
            <v>中山大学肿瘤防治中心</v>
          </cell>
          <cell r="H13839" t="str">
            <v>IDT117</v>
          </cell>
          <cell r="I13839">
            <v>6</v>
          </cell>
          <cell r="J13839" t="str">
            <v>mRNA</v>
          </cell>
          <cell r="K13839">
            <v>13.26</v>
          </cell>
          <cell r="L13839">
            <v>40</v>
          </cell>
          <cell r="M13839">
            <v>530.4</v>
          </cell>
          <cell r="N13839">
            <v>534</v>
          </cell>
        </row>
        <row r="13840">
          <cell r="D13840" t="str">
            <v>HGC-26085814</v>
          </cell>
          <cell r="E13840" t="str">
            <v>CDH17-H-PD1-2</v>
          </cell>
          <cell r="F13840" t="str">
            <v>PSM-ZM202607130011-0001</v>
          </cell>
          <cell r="G13840" t="str">
            <v>中山大学肿瘤防治中心</v>
          </cell>
          <cell r="H13840" t="str">
            <v>IDT118</v>
          </cell>
          <cell r="I13840">
            <v>6</v>
          </cell>
          <cell r="J13840" t="str">
            <v>mRNA</v>
          </cell>
          <cell r="K13840">
            <v>3.96</v>
          </cell>
          <cell r="L13840">
            <v>40</v>
          </cell>
          <cell r="M13840">
            <v>158.4</v>
          </cell>
          <cell r="N13840">
            <v>534</v>
          </cell>
        </row>
        <row r="13841">
          <cell r="D13841" t="str">
            <v>HGC-26085815</v>
          </cell>
          <cell r="E13841" t="str">
            <v>CDH17-H-PD1-3</v>
          </cell>
          <cell r="F13841" t="str">
            <v>PSM-ZM202607130011-0001</v>
          </cell>
          <cell r="G13841" t="str">
            <v>中山大学肿瘤防治中心</v>
          </cell>
          <cell r="H13841" t="str">
            <v>IDT119</v>
          </cell>
          <cell r="I13841">
            <v>6</v>
          </cell>
          <cell r="J13841" t="str">
            <v>mRNA</v>
          </cell>
          <cell r="K13841">
            <v>5.03</v>
          </cell>
          <cell r="L13841">
            <v>40</v>
          </cell>
          <cell r="M13841">
            <v>201.2</v>
          </cell>
          <cell r="N13841">
            <v>534</v>
          </cell>
        </row>
        <row r="13842">
          <cell r="D13842" t="str">
            <v>HGC-26085816</v>
          </cell>
          <cell r="E13842" t="str">
            <v>CDH17-H-PD1-4</v>
          </cell>
          <cell r="F13842" t="str">
            <v>PSM-ZM202607130011-0001</v>
          </cell>
          <cell r="G13842" t="str">
            <v>中山大学肿瘤防治中心</v>
          </cell>
          <cell r="H13842" t="str">
            <v>IDT120</v>
          </cell>
          <cell r="I13842">
            <v>6</v>
          </cell>
          <cell r="J13842" t="str">
            <v>mRNA</v>
          </cell>
          <cell r="K13842">
            <v>4.08</v>
          </cell>
          <cell r="L13842">
            <v>40</v>
          </cell>
          <cell r="M13842">
            <v>163.2</v>
          </cell>
          <cell r="N13842">
            <v>534</v>
          </cell>
        </row>
        <row r="13843">
          <cell r="D13843" t="str">
            <v>HGC-26085817</v>
          </cell>
          <cell r="E13843" t="str">
            <v>CDH17-H-PD1-5</v>
          </cell>
          <cell r="F13843" t="str">
            <v>PSM-ZM202607130011-0001</v>
          </cell>
          <cell r="G13843" t="str">
            <v>中山大学肿瘤防治中心</v>
          </cell>
          <cell r="H13843" t="str">
            <v>IDT121</v>
          </cell>
          <cell r="I13843">
            <v>6</v>
          </cell>
          <cell r="J13843" t="str">
            <v>mRNA</v>
          </cell>
          <cell r="K13843">
            <v>0.874</v>
          </cell>
          <cell r="L13843">
            <v>40</v>
          </cell>
          <cell r="M13843">
            <v>34.96</v>
          </cell>
          <cell r="N13843">
            <v>534</v>
          </cell>
        </row>
        <row r="13844">
          <cell r="D13844" t="str">
            <v>HGC-26085818</v>
          </cell>
          <cell r="E13844" t="str">
            <v>CDH17-H-PD1-6</v>
          </cell>
          <cell r="F13844" t="str">
            <v>PSM-ZM202607130011-0001</v>
          </cell>
          <cell r="G13844" t="str">
            <v>中山大学肿瘤防治中心</v>
          </cell>
          <cell r="H13844" t="str">
            <v>IDT122</v>
          </cell>
          <cell r="I13844">
            <v>6</v>
          </cell>
          <cell r="J13844" t="str">
            <v>mRNA</v>
          </cell>
          <cell r="K13844">
            <v>6.61</v>
          </cell>
          <cell r="L13844">
            <v>40</v>
          </cell>
          <cell r="M13844">
            <v>264.4</v>
          </cell>
          <cell r="N13844">
            <v>534</v>
          </cell>
        </row>
        <row r="13845">
          <cell r="D13845" t="str">
            <v>HGC-26085819</v>
          </cell>
          <cell r="E13845" t="str">
            <v>CDH17-H-ADC-1</v>
          </cell>
          <cell r="F13845" t="str">
            <v>PSM-ZM202607130011-0001</v>
          </cell>
          <cell r="G13845" t="str">
            <v>中山大学肿瘤防治中心</v>
          </cell>
          <cell r="H13845" t="str">
            <v>IDT123</v>
          </cell>
          <cell r="I13845">
            <v>6</v>
          </cell>
          <cell r="J13845" t="str">
            <v>mRNA</v>
          </cell>
          <cell r="K13845">
            <v>8.17</v>
          </cell>
          <cell r="L13845">
            <v>40</v>
          </cell>
          <cell r="M13845">
            <v>326.8</v>
          </cell>
          <cell r="N13845">
            <v>534</v>
          </cell>
        </row>
        <row r="13846">
          <cell r="D13846" t="str">
            <v>HGC-26085820</v>
          </cell>
          <cell r="E13846" t="str">
            <v>CDH17-H-ADC-2</v>
          </cell>
          <cell r="F13846" t="str">
            <v>PSM-ZM202607130011-0001</v>
          </cell>
          <cell r="G13846" t="str">
            <v>中山大学肿瘤防治中心</v>
          </cell>
          <cell r="H13846" t="str">
            <v>IDT124</v>
          </cell>
          <cell r="I13846">
            <v>6</v>
          </cell>
          <cell r="J13846" t="str">
            <v>mRNA</v>
          </cell>
          <cell r="K13846">
            <v>2.92</v>
          </cell>
          <cell r="L13846">
            <v>40</v>
          </cell>
          <cell r="M13846">
            <v>116.8</v>
          </cell>
          <cell r="N13846">
            <v>534</v>
          </cell>
        </row>
        <row r="13847">
          <cell r="D13847" t="str">
            <v>HGC-26085821</v>
          </cell>
          <cell r="E13847" t="str">
            <v>CDH17-H-ADC-3</v>
          </cell>
          <cell r="F13847" t="str">
            <v>PSM-ZM202607130011-0001</v>
          </cell>
          <cell r="G13847" t="str">
            <v>中山大学肿瘤防治中心</v>
          </cell>
          <cell r="H13847" t="str">
            <v>IDT125</v>
          </cell>
          <cell r="I13847">
            <v>6</v>
          </cell>
          <cell r="J13847" t="str">
            <v>mRNA</v>
          </cell>
          <cell r="K13847">
            <v>4.78</v>
          </cell>
          <cell r="L13847">
            <v>40</v>
          </cell>
          <cell r="M13847">
            <v>191.2</v>
          </cell>
          <cell r="N13847">
            <v>534</v>
          </cell>
        </row>
        <row r="13848">
          <cell r="D13848" t="str">
            <v>HGC-26085822</v>
          </cell>
          <cell r="E13848" t="str">
            <v>CDH17-H-ADC-4</v>
          </cell>
          <cell r="F13848" t="str">
            <v>PSM-ZM202607130011-0001</v>
          </cell>
          <cell r="G13848" t="str">
            <v>中山大学肿瘤防治中心</v>
          </cell>
          <cell r="H13848" t="str">
            <v>IDT126</v>
          </cell>
          <cell r="I13848">
            <v>6</v>
          </cell>
          <cell r="J13848" t="str">
            <v>mRNA</v>
          </cell>
          <cell r="K13848">
            <v>5.48</v>
          </cell>
          <cell r="L13848">
            <v>40</v>
          </cell>
          <cell r="M13848">
            <v>219.2</v>
          </cell>
          <cell r="N13848">
            <v>534</v>
          </cell>
        </row>
        <row r="13849">
          <cell r="D13849" t="str">
            <v>HGC-26085823</v>
          </cell>
          <cell r="E13849" t="str">
            <v>CDH17-H-ADC-5</v>
          </cell>
          <cell r="F13849" t="str">
            <v>PSM-ZM202607130011-0001</v>
          </cell>
          <cell r="G13849" t="str">
            <v>中山大学肿瘤防治中心</v>
          </cell>
          <cell r="H13849" t="str">
            <v>IDT127</v>
          </cell>
          <cell r="I13849">
            <v>6</v>
          </cell>
          <cell r="J13849" t="str">
            <v>mRNA</v>
          </cell>
          <cell r="K13849">
            <v>5.54</v>
          </cell>
          <cell r="L13849">
            <v>40</v>
          </cell>
          <cell r="M13849">
            <v>221.6</v>
          </cell>
          <cell r="N13849">
            <v>534</v>
          </cell>
        </row>
        <row r="13850">
          <cell r="D13850" t="str">
            <v>HGC-26085824</v>
          </cell>
          <cell r="E13850" t="str">
            <v>CDH17-H-ADC-6</v>
          </cell>
          <cell r="F13850" t="str">
            <v>PSM-ZM202607130011-0001</v>
          </cell>
          <cell r="G13850" t="str">
            <v>中山大学肿瘤防治中心</v>
          </cell>
          <cell r="H13850" t="str">
            <v>IDT128</v>
          </cell>
          <cell r="I13850">
            <v>6</v>
          </cell>
          <cell r="J13850" t="str">
            <v>mRNA</v>
          </cell>
          <cell r="K13850">
            <v>3.35</v>
          </cell>
          <cell r="L13850">
            <v>40</v>
          </cell>
          <cell r="M13850">
            <v>134</v>
          </cell>
          <cell r="N13850">
            <v>534</v>
          </cell>
        </row>
        <row r="13851">
          <cell r="D13851" t="str">
            <v>HGC-26085825</v>
          </cell>
          <cell r="E13851" t="str">
            <v>CDH17-H-联-1</v>
          </cell>
          <cell r="F13851" t="str">
            <v>PSM-ZM202607130011-0001</v>
          </cell>
          <cell r="G13851" t="str">
            <v>中山大学肿瘤防治中心</v>
          </cell>
          <cell r="H13851" t="str">
            <v>IDT129</v>
          </cell>
          <cell r="I13851">
            <v>6</v>
          </cell>
          <cell r="J13851" t="str">
            <v>mRNA</v>
          </cell>
          <cell r="K13851">
            <v>6.67</v>
          </cell>
          <cell r="L13851">
            <v>40</v>
          </cell>
          <cell r="M13851">
            <v>266.8</v>
          </cell>
          <cell r="N13851">
            <v>534</v>
          </cell>
        </row>
        <row r="13852">
          <cell r="D13852" t="str">
            <v>HGC-26085826</v>
          </cell>
          <cell r="E13852" t="str">
            <v>CDH17-H-联-2</v>
          </cell>
          <cell r="F13852" t="str">
            <v>PSM-ZM202607130011-0001</v>
          </cell>
          <cell r="G13852" t="str">
            <v>中山大学肿瘤防治中心</v>
          </cell>
          <cell r="H13852" t="str">
            <v>IDT130</v>
          </cell>
          <cell r="I13852">
            <v>6</v>
          </cell>
          <cell r="J13852" t="str">
            <v>mRNA</v>
          </cell>
          <cell r="K13852">
            <v>5.19</v>
          </cell>
          <cell r="L13852">
            <v>40</v>
          </cell>
          <cell r="M13852">
            <v>207.6</v>
          </cell>
          <cell r="N13852">
            <v>534</v>
          </cell>
        </row>
        <row r="13853">
          <cell r="D13853" t="str">
            <v>HGC-26085827</v>
          </cell>
          <cell r="E13853" t="str">
            <v>CDH17-H-联-3</v>
          </cell>
          <cell r="F13853" t="str">
            <v>PSM-ZM202607130011-0001</v>
          </cell>
          <cell r="G13853" t="str">
            <v>中山大学肿瘤防治中心</v>
          </cell>
          <cell r="H13853" t="str">
            <v>IDT131</v>
          </cell>
          <cell r="I13853">
            <v>6</v>
          </cell>
          <cell r="J13853" t="str">
            <v>mRNA</v>
          </cell>
          <cell r="K13853">
            <v>4.41</v>
          </cell>
          <cell r="L13853">
            <v>40</v>
          </cell>
          <cell r="M13853">
            <v>176.4</v>
          </cell>
          <cell r="N13853">
            <v>534</v>
          </cell>
        </row>
        <row r="13854">
          <cell r="D13854" t="str">
            <v>HGC-26085828</v>
          </cell>
          <cell r="E13854" t="str">
            <v>CDH17-H-联-4</v>
          </cell>
          <cell r="F13854" t="str">
            <v>PSM-ZM202607130011-0001</v>
          </cell>
          <cell r="G13854" t="str">
            <v>中山大学肿瘤防治中心</v>
          </cell>
          <cell r="H13854" t="str">
            <v>IDT132</v>
          </cell>
          <cell r="I13854">
            <v>6</v>
          </cell>
          <cell r="J13854" t="str">
            <v>mRNA</v>
          </cell>
          <cell r="K13854">
            <v>2.08</v>
          </cell>
          <cell r="L13854">
            <v>40</v>
          </cell>
          <cell r="M13854">
            <v>83.2</v>
          </cell>
          <cell r="N13854">
            <v>534</v>
          </cell>
        </row>
        <row r="13855">
          <cell r="D13855" t="str">
            <v>HGC-26085829</v>
          </cell>
          <cell r="E13855" t="str">
            <v>CDH17-H-联-6</v>
          </cell>
          <cell r="F13855" t="str">
            <v>PSM-ZM202607130011-0001</v>
          </cell>
          <cell r="G13855" t="str">
            <v>中山大学肿瘤防治中心</v>
          </cell>
          <cell r="H13855" t="str">
            <v>IDT133</v>
          </cell>
          <cell r="I13855">
            <v>6</v>
          </cell>
          <cell r="J13855" t="str">
            <v>mRNA</v>
          </cell>
          <cell r="K13855">
            <v>2.74</v>
          </cell>
          <cell r="L13855">
            <v>40</v>
          </cell>
          <cell r="M13855">
            <v>109.6</v>
          </cell>
          <cell r="N13855">
            <v>534</v>
          </cell>
        </row>
        <row r="13856">
          <cell r="D13856" t="str">
            <v>HGC-26086470</v>
          </cell>
          <cell r="E13856" t="str">
            <v>97H-1</v>
          </cell>
          <cell r="F13856" t="str">
            <v>PSM-ZM202602070006-0019</v>
          </cell>
          <cell r="G13856" t="str">
            <v>武汉格信生物科技有限公司</v>
          </cell>
          <cell r="H13856" t="str">
            <v>IDT134</v>
          </cell>
          <cell r="I13856">
            <v>6</v>
          </cell>
          <cell r="J13856" t="str">
            <v>mRNA-T7</v>
          </cell>
          <cell r="K13856">
            <v>61.15</v>
          </cell>
          <cell r="L13856">
            <v>40</v>
          </cell>
          <cell r="M13856">
            <v>2446</v>
          </cell>
          <cell r="N13856">
            <v>490</v>
          </cell>
        </row>
        <row r="13857">
          <cell r="D13857" t="str">
            <v>HGC-26086470-2</v>
          </cell>
          <cell r="E13857" t="str">
            <v>97H-1-2</v>
          </cell>
          <cell r="F13857" t="str">
            <v>PSM-ZM202602070006-0019</v>
          </cell>
          <cell r="G13857" t="str">
            <v>武汉格信生物科技有限公司</v>
          </cell>
          <cell r="H13857" t="str">
            <v>IDT135</v>
          </cell>
          <cell r="I13857">
            <v>6</v>
          </cell>
          <cell r="J13857" t="str">
            <v>mRNA-T7</v>
          </cell>
          <cell r="K13857">
            <v>62.77</v>
          </cell>
          <cell r="L13857">
            <v>40</v>
          </cell>
          <cell r="M13857">
            <v>2510.8</v>
          </cell>
          <cell r="N13857">
            <v>490</v>
          </cell>
        </row>
        <row r="13858">
          <cell r="D13858" t="str">
            <v>HGC-26086470-3</v>
          </cell>
          <cell r="E13858" t="str">
            <v>97H-1-3</v>
          </cell>
          <cell r="F13858" t="str">
            <v>PSM-ZM202602070006-0019</v>
          </cell>
          <cell r="G13858" t="str">
            <v>武汉格信生物科技有限公司</v>
          </cell>
          <cell r="H13858" t="str">
            <v>IDT136</v>
          </cell>
          <cell r="I13858">
            <v>6</v>
          </cell>
          <cell r="J13858" t="str">
            <v>mRNA-T7</v>
          </cell>
          <cell r="K13858">
            <v>68.05</v>
          </cell>
          <cell r="L13858">
            <v>40</v>
          </cell>
          <cell r="M13858">
            <v>2722</v>
          </cell>
          <cell r="N13858">
            <v>490</v>
          </cell>
        </row>
        <row r="13859">
          <cell r="D13859" t="str">
            <v>HGC-26086473</v>
          </cell>
          <cell r="E13859" t="str">
            <v>97H-2</v>
          </cell>
          <cell r="F13859" t="str">
            <v>PSM-ZM202602070006-0019</v>
          </cell>
          <cell r="G13859" t="str">
            <v>武汉格信生物科技有限公司</v>
          </cell>
          <cell r="H13859" t="str">
            <v>IDT137</v>
          </cell>
          <cell r="I13859">
            <v>6</v>
          </cell>
          <cell r="J13859" t="str">
            <v>mRNA-T7</v>
          </cell>
          <cell r="K13859">
            <v>46.64</v>
          </cell>
          <cell r="L13859">
            <v>40</v>
          </cell>
          <cell r="M13859">
            <v>1865.6</v>
          </cell>
          <cell r="N13859">
            <v>490</v>
          </cell>
        </row>
        <row r="13860">
          <cell r="D13860" t="str">
            <v>HGC-26086473-2</v>
          </cell>
          <cell r="E13860" t="str">
            <v>97H-2-2</v>
          </cell>
          <cell r="F13860" t="str">
            <v>PSM-ZM202602070006-0019</v>
          </cell>
          <cell r="G13860" t="str">
            <v>武汉格信生物科技有限公司</v>
          </cell>
          <cell r="H13860" t="str">
            <v>IDT138</v>
          </cell>
          <cell r="I13860">
            <v>6</v>
          </cell>
          <cell r="J13860" t="str">
            <v>mRNA-T7</v>
          </cell>
          <cell r="K13860">
            <v>38.32</v>
          </cell>
          <cell r="L13860">
            <v>40</v>
          </cell>
          <cell r="M13860">
            <v>1532.8</v>
          </cell>
          <cell r="N13860">
            <v>490</v>
          </cell>
        </row>
        <row r="13861">
          <cell r="D13861" t="str">
            <v>HGC-26086473-3</v>
          </cell>
          <cell r="E13861" t="str">
            <v>97H-2-3</v>
          </cell>
          <cell r="F13861" t="str">
            <v>PSM-ZM202602070006-0019</v>
          </cell>
          <cell r="G13861" t="str">
            <v>武汉格信生物科技有限公司</v>
          </cell>
          <cell r="H13861" t="str">
            <v>IDT139</v>
          </cell>
          <cell r="I13861">
            <v>6</v>
          </cell>
          <cell r="J13861" t="str">
            <v>mRNA-T7</v>
          </cell>
          <cell r="K13861">
            <v>40.87</v>
          </cell>
          <cell r="L13861">
            <v>40</v>
          </cell>
          <cell r="M13861">
            <v>1634.8</v>
          </cell>
          <cell r="N13861">
            <v>490</v>
          </cell>
        </row>
        <row r="13862">
          <cell r="D13862" t="str">
            <v>HGC-26086476</v>
          </cell>
          <cell r="E13862" t="str">
            <v>97H-3</v>
          </cell>
          <cell r="F13862" t="str">
            <v>PSM-ZM202602070006-0019</v>
          </cell>
          <cell r="G13862" t="str">
            <v>武汉格信生物科技有限公司</v>
          </cell>
          <cell r="H13862" t="str">
            <v>IDT140</v>
          </cell>
          <cell r="I13862">
            <v>6</v>
          </cell>
          <cell r="J13862" t="str">
            <v>mRNA-T7</v>
          </cell>
          <cell r="K13862">
            <v>44.01</v>
          </cell>
          <cell r="L13862">
            <v>40</v>
          </cell>
          <cell r="M13862">
            <v>1760.4</v>
          </cell>
          <cell r="N13862">
            <v>490</v>
          </cell>
        </row>
        <row r="13863">
          <cell r="D13863" t="str">
            <v>HGC-26086476-2</v>
          </cell>
          <cell r="E13863" t="str">
            <v>97H-3-2</v>
          </cell>
          <cell r="F13863" t="str">
            <v>PSM-ZM202602070006-0019</v>
          </cell>
          <cell r="G13863" t="str">
            <v>武汉格信生物科技有限公司</v>
          </cell>
          <cell r="H13863" t="str">
            <v>IDT141</v>
          </cell>
          <cell r="I13863">
            <v>6</v>
          </cell>
          <cell r="J13863" t="str">
            <v>mRNA-T7</v>
          </cell>
          <cell r="K13863">
            <v>42.94</v>
          </cell>
          <cell r="L13863">
            <v>40</v>
          </cell>
          <cell r="M13863">
            <v>1717.6</v>
          </cell>
          <cell r="N13863">
            <v>490</v>
          </cell>
        </row>
        <row r="13864">
          <cell r="D13864" t="str">
            <v>HGC-26086476-3</v>
          </cell>
          <cell r="E13864" t="str">
            <v>97H-3-3</v>
          </cell>
          <cell r="F13864" t="str">
            <v>PSM-ZM202602070006-0019</v>
          </cell>
          <cell r="G13864" t="str">
            <v>武汉格信生物科技有限公司</v>
          </cell>
          <cell r="H13864" t="str">
            <v>IDT142</v>
          </cell>
          <cell r="I13864">
            <v>6</v>
          </cell>
          <cell r="J13864" t="str">
            <v>mRNA-T7</v>
          </cell>
          <cell r="K13864">
            <v>49.14</v>
          </cell>
          <cell r="L13864">
            <v>40</v>
          </cell>
          <cell r="M13864">
            <v>1965.6</v>
          </cell>
          <cell r="N13864">
            <v>490</v>
          </cell>
        </row>
        <row r="13865">
          <cell r="D13865" t="str">
            <v>HGC-26086479</v>
          </cell>
          <cell r="E13865" t="str">
            <v>97H-4</v>
          </cell>
          <cell r="F13865" t="str">
            <v>PSM-ZM202602070006-0019</v>
          </cell>
          <cell r="G13865" t="str">
            <v>武汉格信生物科技有限公司</v>
          </cell>
          <cell r="H13865" t="str">
            <v>IDT143</v>
          </cell>
          <cell r="I13865">
            <v>6</v>
          </cell>
          <cell r="J13865" t="str">
            <v>mRNA-T7</v>
          </cell>
          <cell r="K13865">
            <v>48.35</v>
          </cell>
          <cell r="L13865">
            <v>40</v>
          </cell>
          <cell r="M13865">
            <v>1934</v>
          </cell>
          <cell r="N13865">
            <v>490</v>
          </cell>
        </row>
        <row r="13866">
          <cell r="D13866" t="str">
            <v>HGC-26086479-2</v>
          </cell>
          <cell r="E13866" t="str">
            <v>97H-4-2</v>
          </cell>
          <cell r="F13866" t="str">
            <v>PSM-ZM202602070006-0019</v>
          </cell>
          <cell r="G13866" t="str">
            <v>武汉格信生物科技有限公司</v>
          </cell>
          <cell r="H13866" t="str">
            <v>IDT144</v>
          </cell>
          <cell r="I13866">
            <v>6</v>
          </cell>
          <cell r="J13866" t="str">
            <v>mRNA-T7</v>
          </cell>
          <cell r="K13866">
            <v>46.97</v>
          </cell>
          <cell r="L13866">
            <v>40</v>
          </cell>
          <cell r="M13866">
            <v>1878.8</v>
          </cell>
          <cell r="N13866">
            <v>490</v>
          </cell>
        </row>
        <row r="13867">
          <cell r="D13867" t="str">
            <v>HGC-26086479-3</v>
          </cell>
          <cell r="E13867" t="str">
            <v>97H-4-3</v>
          </cell>
          <cell r="F13867" t="str">
            <v>PSM-ZM202602070006-0019</v>
          </cell>
          <cell r="G13867" t="str">
            <v>武汉格信生物科技有限公司</v>
          </cell>
          <cell r="H13867" t="str">
            <v>IDT145</v>
          </cell>
          <cell r="I13867">
            <v>6</v>
          </cell>
          <cell r="J13867" t="str">
            <v>mRNA-T7</v>
          </cell>
          <cell r="K13867">
            <v>60.08</v>
          </cell>
          <cell r="L13867">
            <v>40</v>
          </cell>
          <cell r="M13867">
            <v>2403.2</v>
          </cell>
          <cell r="N13867">
            <v>490</v>
          </cell>
        </row>
        <row r="13868">
          <cell r="D13868" t="str">
            <v>HGC-26086405</v>
          </cell>
          <cell r="E13868" t="str">
            <v>M2+Veh-Evs-1</v>
          </cell>
          <cell r="F13868" t="str">
            <v>PSM-ZM202607130008-0001</v>
          </cell>
          <cell r="G13868" t="str">
            <v>中南大学湘雅二医院</v>
          </cell>
          <cell r="H13868" t="str">
            <v>IDT157</v>
          </cell>
          <cell r="I13868">
            <v>6</v>
          </cell>
          <cell r="J13868" t="str">
            <v>mRNA-T7</v>
          </cell>
          <cell r="K13868">
            <v>64.27</v>
          </cell>
          <cell r="L13868">
            <v>40</v>
          </cell>
          <cell r="M13868">
            <v>2570.8</v>
          </cell>
          <cell r="N13868">
            <v>490</v>
          </cell>
        </row>
        <row r="13869">
          <cell r="D13869" t="str">
            <v>HGC-26086406</v>
          </cell>
          <cell r="E13869" t="str">
            <v>M2+Veh-Evs-2</v>
          </cell>
          <cell r="F13869" t="str">
            <v>PSM-ZM202607130008-0001</v>
          </cell>
          <cell r="G13869" t="str">
            <v>中南大学湘雅二医院</v>
          </cell>
          <cell r="H13869" t="str">
            <v>IDT158</v>
          </cell>
          <cell r="I13869">
            <v>6</v>
          </cell>
          <cell r="J13869" t="str">
            <v>mRNA-T7</v>
          </cell>
          <cell r="K13869">
            <v>66.14</v>
          </cell>
          <cell r="L13869">
            <v>40</v>
          </cell>
          <cell r="M13869">
            <v>2645.6</v>
          </cell>
          <cell r="N13869">
            <v>490</v>
          </cell>
        </row>
        <row r="13870">
          <cell r="D13870" t="str">
            <v>HGC-26086407</v>
          </cell>
          <cell r="E13870" t="str">
            <v>M2+Veh-Evs-3</v>
          </cell>
          <cell r="F13870" t="str">
            <v>PSM-ZM202607130008-0001</v>
          </cell>
          <cell r="G13870" t="str">
            <v>中南大学湘雅二医院</v>
          </cell>
          <cell r="H13870" t="str">
            <v>IDT159</v>
          </cell>
          <cell r="I13870">
            <v>6</v>
          </cell>
          <cell r="J13870" t="str">
            <v>mRNA-T7</v>
          </cell>
          <cell r="K13870">
            <v>71.23</v>
          </cell>
          <cell r="L13870">
            <v>40</v>
          </cell>
          <cell r="M13870">
            <v>2849.2</v>
          </cell>
          <cell r="N13870">
            <v>490</v>
          </cell>
        </row>
        <row r="13871">
          <cell r="D13871" t="str">
            <v>HGC-26086408</v>
          </cell>
          <cell r="E13871" t="str">
            <v>M2+Mel-Evs-1</v>
          </cell>
          <cell r="F13871" t="str">
            <v>PSM-ZM202607130008-0001</v>
          </cell>
          <cell r="G13871" t="str">
            <v>中南大学湘雅二医院</v>
          </cell>
          <cell r="H13871" t="str">
            <v>IDT160</v>
          </cell>
          <cell r="I13871">
            <v>6</v>
          </cell>
          <cell r="J13871" t="str">
            <v>mRNA-T7</v>
          </cell>
          <cell r="K13871">
            <v>69.67</v>
          </cell>
          <cell r="L13871">
            <v>40</v>
          </cell>
          <cell r="M13871">
            <v>2786.8</v>
          </cell>
          <cell r="N13871">
            <v>490</v>
          </cell>
        </row>
        <row r="13872">
          <cell r="D13872" t="str">
            <v>HGC-26086409</v>
          </cell>
          <cell r="E13872" t="str">
            <v>M2+Mel-Evs-2</v>
          </cell>
          <cell r="F13872" t="str">
            <v>PSM-ZM202607130008-0001</v>
          </cell>
          <cell r="G13872" t="str">
            <v>中南大学湘雅二医院</v>
          </cell>
          <cell r="H13872" t="str">
            <v>IDT161</v>
          </cell>
          <cell r="I13872">
            <v>6</v>
          </cell>
          <cell r="J13872" t="str">
            <v>mRNA-T7</v>
          </cell>
          <cell r="K13872">
            <v>61.59</v>
          </cell>
          <cell r="L13872">
            <v>40</v>
          </cell>
          <cell r="M13872">
            <v>2463.6</v>
          </cell>
          <cell r="N13872">
            <v>490</v>
          </cell>
        </row>
        <row r="13873">
          <cell r="D13873" t="str">
            <v>HGC-26086410</v>
          </cell>
          <cell r="E13873" t="str">
            <v>M2+Mel-Evs-3</v>
          </cell>
          <cell r="F13873" t="str">
            <v>PSM-ZM202607130008-0001</v>
          </cell>
          <cell r="G13873" t="str">
            <v>中南大学湘雅二医院</v>
          </cell>
          <cell r="H13873" t="str">
            <v>IDT162</v>
          </cell>
          <cell r="I13873">
            <v>6</v>
          </cell>
          <cell r="J13873" t="str">
            <v>mRNA-T7</v>
          </cell>
          <cell r="K13873">
            <v>58.07</v>
          </cell>
          <cell r="L13873">
            <v>40</v>
          </cell>
          <cell r="M13873">
            <v>2322.8</v>
          </cell>
          <cell r="N13873">
            <v>490</v>
          </cell>
        </row>
        <row r="13874">
          <cell r="D13874" t="str">
            <v>HGC-26086429</v>
          </cell>
          <cell r="E13874" t="str">
            <v>1b</v>
          </cell>
          <cell r="F13874" t="str">
            <v>PSM-ZM202602130004-0002</v>
          </cell>
          <cell r="G13874" t="str">
            <v>华南理工大学</v>
          </cell>
          <cell r="H13874" t="str">
            <v>IDT146</v>
          </cell>
          <cell r="I13874">
            <v>6</v>
          </cell>
          <cell r="J13874" t="str">
            <v>mRNA</v>
          </cell>
          <cell r="K13874">
            <v>66.72</v>
          </cell>
          <cell r="L13874">
            <v>40</v>
          </cell>
          <cell r="M13874">
            <v>2668.8</v>
          </cell>
          <cell r="N13874">
            <v>484</v>
          </cell>
        </row>
        <row r="13875">
          <cell r="D13875" t="str">
            <v>HGC-26086430</v>
          </cell>
          <cell r="E13875" t="str">
            <v>2b</v>
          </cell>
          <cell r="F13875" t="str">
            <v>PSM-ZM202602130004-0002</v>
          </cell>
          <cell r="G13875" t="str">
            <v>华南理工大学</v>
          </cell>
          <cell r="H13875" t="str">
            <v>IDT147</v>
          </cell>
          <cell r="I13875">
            <v>6</v>
          </cell>
          <cell r="J13875" t="str">
            <v>mRNA</v>
          </cell>
          <cell r="K13875">
            <v>67.9</v>
          </cell>
          <cell r="L13875">
            <v>40</v>
          </cell>
          <cell r="M13875">
            <v>2716</v>
          </cell>
          <cell r="N13875">
            <v>484</v>
          </cell>
        </row>
        <row r="13876">
          <cell r="D13876" t="str">
            <v>HGC-26086431</v>
          </cell>
          <cell r="E13876" t="str">
            <v>3b</v>
          </cell>
          <cell r="F13876" t="str">
            <v>PSM-ZM202602130004-0002</v>
          </cell>
          <cell r="G13876" t="str">
            <v>华南理工大学</v>
          </cell>
          <cell r="H13876" t="str">
            <v>IDT148</v>
          </cell>
          <cell r="I13876">
            <v>6</v>
          </cell>
          <cell r="J13876" t="str">
            <v>mRNA</v>
          </cell>
          <cell r="K13876">
            <v>73.28</v>
          </cell>
          <cell r="L13876">
            <v>40</v>
          </cell>
          <cell r="M13876">
            <v>2931.2</v>
          </cell>
          <cell r="N13876">
            <v>484</v>
          </cell>
        </row>
        <row r="13877">
          <cell r="D13877" t="str">
            <v>HGC-26086432</v>
          </cell>
          <cell r="E13877" t="str">
            <v>4b</v>
          </cell>
          <cell r="F13877" t="str">
            <v>PSM-ZM202602130004-0002</v>
          </cell>
          <cell r="G13877" t="str">
            <v>华南理工大学</v>
          </cell>
          <cell r="H13877" t="str">
            <v>IDT149</v>
          </cell>
          <cell r="I13877">
            <v>6</v>
          </cell>
          <cell r="J13877" t="str">
            <v>mRNA</v>
          </cell>
          <cell r="K13877">
            <v>61.92</v>
          </cell>
          <cell r="L13877">
            <v>40</v>
          </cell>
          <cell r="M13877">
            <v>2476.8</v>
          </cell>
          <cell r="N13877">
            <v>484</v>
          </cell>
        </row>
        <row r="13878">
          <cell r="D13878" t="str">
            <v>HGC-26086433</v>
          </cell>
          <cell r="E13878" t="str">
            <v>6b</v>
          </cell>
          <cell r="F13878" t="str">
            <v>PSM-ZM202602130004-0002</v>
          </cell>
          <cell r="G13878" t="str">
            <v>华南理工大学</v>
          </cell>
          <cell r="H13878" t="str">
            <v>IDT150</v>
          </cell>
          <cell r="I13878">
            <v>6</v>
          </cell>
          <cell r="J13878" t="str">
            <v>mRNA</v>
          </cell>
          <cell r="K13878">
            <v>54.73</v>
          </cell>
          <cell r="L13878">
            <v>40</v>
          </cell>
          <cell r="M13878">
            <v>2189.2</v>
          </cell>
          <cell r="N13878">
            <v>484</v>
          </cell>
        </row>
        <row r="13879">
          <cell r="D13879" t="str">
            <v>HGC-26086434</v>
          </cell>
          <cell r="E13879" t="str">
            <v>1c</v>
          </cell>
          <cell r="F13879" t="str">
            <v>PSM-ZM202602130004-0002</v>
          </cell>
          <cell r="G13879" t="str">
            <v>华南理工大学</v>
          </cell>
          <cell r="H13879" t="str">
            <v>IDT151</v>
          </cell>
          <cell r="I13879">
            <v>6</v>
          </cell>
          <cell r="J13879" t="str">
            <v>mRNA</v>
          </cell>
          <cell r="K13879">
            <v>54.03</v>
          </cell>
          <cell r="L13879">
            <v>40</v>
          </cell>
          <cell r="M13879">
            <v>2161.2</v>
          </cell>
          <cell r="N13879">
            <v>484</v>
          </cell>
        </row>
        <row r="13880">
          <cell r="D13880" t="str">
            <v>HGC-26086435</v>
          </cell>
          <cell r="E13880" t="str">
            <v>2c</v>
          </cell>
          <cell r="F13880" t="str">
            <v>PSM-ZM202602130004-0002</v>
          </cell>
          <cell r="G13880" t="str">
            <v>华南理工大学</v>
          </cell>
          <cell r="H13880" t="str">
            <v>IDT152</v>
          </cell>
          <cell r="I13880">
            <v>6</v>
          </cell>
          <cell r="J13880" t="str">
            <v>mRNA</v>
          </cell>
          <cell r="K13880">
            <v>72.03</v>
          </cell>
          <cell r="L13880">
            <v>40</v>
          </cell>
          <cell r="M13880">
            <v>2881.2</v>
          </cell>
          <cell r="N13880">
            <v>484</v>
          </cell>
        </row>
        <row r="13881">
          <cell r="D13881" t="str">
            <v>HGC-26086436</v>
          </cell>
          <cell r="E13881" t="str">
            <v>3c</v>
          </cell>
          <cell r="F13881" t="str">
            <v>PSM-ZM202602130004-0002</v>
          </cell>
          <cell r="G13881" t="str">
            <v>华南理工大学</v>
          </cell>
          <cell r="H13881" t="str">
            <v>IDT153</v>
          </cell>
          <cell r="I13881">
            <v>6</v>
          </cell>
          <cell r="J13881" t="str">
            <v>mRNA</v>
          </cell>
          <cell r="K13881">
            <v>72.66</v>
          </cell>
          <cell r="L13881">
            <v>40</v>
          </cell>
          <cell r="M13881">
            <v>2906.4</v>
          </cell>
          <cell r="N13881">
            <v>484</v>
          </cell>
        </row>
        <row r="13882">
          <cell r="D13882" t="str">
            <v>HGC-26086490</v>
          </cell>
          <cell r="E13882" t="str">
            <v>scc7-1</v>
          </cell>
          <cell r="F13882" t="str">
            <v>PSM-ZM202607130015-0001</v>
          </cell>
          <cell r="G13882" t="str">
            <v>中山大学附属口腔医院</v>
          </cell>
          <cell r="H13882" t="str">
            <v>IDT163</v>
          </cell>
          <cell r="I13882">
            <v>6</v>
          </cell>
          <cell r="J13882" t="str">
            <v>mRNA</v>
          </cell>
          <cell r="K13882">
            <v>56.99</v>
          </cell>
          <cell r="L13882">
            <v>40</v>
          </cell>
          <cell r="M13882">
            <v>2279.6</v>
          </cell>
          <cell r="N13882">
            <v>484</v>
          </cell>
        </row>
        <row r="13883">
          <cell r="D13883" t="str">
            <v>HGC-26086491</v>
          </cell>
          <cell r="E13883" t="str">
            <v>scc7-2</v>
          </cell>
          <cell r="F13883" t="str">
            <v>PSM-ZM202607130015-0001</v>
          </cell>
          <cell r="G13883" t="str">
            <v>中山大学附属口腔医院</v>
          </cell>
          <cell r="H13883" t="str">
            <v>IDT164</v>
          </cell>
          <cell r="I13883">
            <v>6</v>
          </cell>
          <cell r="J13883" t="str">
            <v>mRNA</v>
          </cell>
          <cell r="K13883">
            <v>54.69</v>
          </cell>
          <cell r="L13883">
            <v>40</v>
          </cell>
          <cell r="M13883">
            <v>2187.6</v>
          </cell>
          <cell r="N13883">
            <v>484</v>
          </cell>
        </row>
        <row r="13884">
          <cell r="D13884" t="str">
            <v>HGC-26086492</v>
          </cell>
          <cell r="E13884" t="str">
            <v>scc7-3</v>
          </cell>
          <cell r="F13884" t="str">
            <v>PSM-ZM202607130015-0001</v>
          </cell>
          <cell r="G13884" t="str">
            <v>中山大学附属口腔医院</v>
          </cell>
          <cell r="H13884" t="str">
            <v>IDT165</v>
          </cell>
          <cell r="I13884">
            <v>6</v>
          </cell>
          <cell r="J13884" t="str">
            <v>mRNA</v>
          </cell>
          <cell r="K13884">
            <v>49.88</v>
          </cell>
          <cell r="L13884">
            <v>40</v>
          </cell>
          <cell r="M13884">
            <v>1995.2</v>
          </cell>
          <cell r="N13884">
            <v>484</v>
          </cell>
        </row>
        <row r="13885">
          <cell r="D13885" t="str">
            <v>HGC-26086493</v>
          </cell>
          <cell r="E13885" t="str">
            <v>scc7-H2O2-1</v>
          </cell>
          <cell r="F13885" t="str">
            <v>PSM-ZM202607130015-0001</v>
          </cell>
          <cell r="G13885" t="str">
            <v>中山大学附属口腔医院</v>
          </cell>
          <cell r="H13885" t="str">
            <v>IDT166</v>
          </cell>
          <cell r="I13885">
            <v>6</v>
          </cell>
          <cell r="J13885" t="str">
            <v>mRNA</v>
          </cell>
          <cell r="K13885">
            <v>51.88</v>
          </cell>
          <cell r="L13885">
            <v>40</v>
          </cell>
          <cell r="M13885">
            <v>2075.2</v>
          </cell>
          <cell r="N13885">
            <v>484</v>
          </cell>
        </row>
        <row r="13886">
          <cell r="D13886" t="str">
            <v>HGC-26086494</v>
          </cell>
          <cell r="E13886" t="str">
            <v>scc7-H2O2-2</v>
          </cell>
          <cell r="F13886" t="str">
            <v>PSM-ZM202607130015-0001</v>
          </cell>
          <cell r="G13886" t="str">
            <v>中山大学附属口腔医院</v>
          </cell>
          <cell r="H13886" t="str">
            <v>IDT167</v>
          </cell>
          <cell r="I13886">
            <v>6</v>
          </cell>
          <cell r="J13886" t="str">
            <v>mRNA</v>
          </cell>
          <cell r="K13886">
            <v>64.9</v>
          </cell>
          <cell r="L13886">
            <v>40</v>
          </cell>
          <cell r="M13886">
            <v>2596</v>
          </cell>
          <cell r="N13886">
            <v>484</v>
          </cell>
        </row>
        <row r="13887">
          <cell r="D13887" t="str">
            <v>HGC-26086495</v>
          </cell>
          <cell r="E13887" t="str">
            <v>scc7-H2O2-3</v>
          </cell>
          <cell r="F13887" t="str">
            <v>PSM-ZM202607130015-0001</v>
          </cell>
          <cell r="G13887" t="str">
            <v>中山大学附属口腔医院</v>
          </cell>
          <cell r="H13887" t="str">
            <v>IDT168</v>
          </cell>
          <cell r="I13887">
            <v>6</v>
          </cell>
          <cell r="J13887" t="str">
            <v>mRNA</v>
          </cell>
          <cell r="K13887">
            <v>69</v>
          </cell>
          <cell r="L13887">
            <v>40</v>
          </cell>
          <cell r="M13887">
            <v>2760</v>
          </cell>
          <cell r="N13887">
            <v>484</v>
          </cell>
        </row>
        <row r="13888">
          <cell r="D13888" t="str">
            <v>HGC-26086496</v>
          </cell>
          <cell r="E13888" t="str">
            <v>scc7-coculture-1</v>
          </cell>
          <cell r="F13888" t="str">
            <v>PSM-ZM202607130015-0001</v>
          </cell>
          <cell r="G13888" t="str">
            <v>中山大学附属口腔医院</v>
          </cell>
          <cell r="H13888" t="str">
            <v>IDT169</v>
          </cell>
          <cell r="I13888">
            <v>6</v>
          </cell>
          <cell r="J13888" t="str">
            <v>mRNA</v>
          </cell>
          <cell r="K13888">
            <v>63.43</v>
          </cell>
          <cell r="L13888">
            <v>40</v>
          </cell>
          <cell r="M13888">
            <v>2537.2</v>
          </cell>
          <cell r="N13888">
            <v>484</v>
          </cell>
        </row>
        <row r="13889">
          <cell r="D13889" t="str">
            <v>HGC-26086497</v>
          </cell>
          <cell r="E13889" t="str">
            <v>scc7-coculture-2</v>
          </cell>
          <cell r="F13889" t="str">
            <v>PSM-ZM202607130015-0001</v>
          </cell>
          <cell r="G13889" t="str">
            <v>中山大学附属口腔医院</v>
          </cell>
          <cell r="H13889" t="str">
            <v>IDT170</v>
          </cell>
          <cell r="I13889">
            <v>6</v>
          </cell>
          <cell r="J13889" t="str">
            <v>mRNA</v>
          </cell>
          <cell r="K13889">
            <v>59.68</v>
          </cell>
          <cell r="L13889">
            <v>40</v>
          </cell>
          <cell r="M13889">
            <v>2387.2</v>
          </cell>
          <cell r="N13889">
            <v>484</v>
          </cell>
        </row>
        <row r="13890">
          <cell r="D13890" t="str">
            <v>HGC-26086498</v>
          </cell>
          <cell r="E13890" t="str">
            <v>scc7-coculture-3</v>
          </cell>
          <cell r="F13890" t="str">
            <v>PSM-ZM202607130015-0001</v>
          </cell>
          <cell r="G13890" t="str">
            <v>中山大学附属口腔医院</v>
          </cell>
          <cell r="H13890" t="str">
            <v>IDT171</v>
          </cell>
          <cell r="I13890">
            <v>6</v>
          </cell>
          <cell r="J13890" t="str">
            <v>mRNA</v>
          </cell>
          <cell r="K13890">
            <v>51.55</v>
          </cell>
          <cell r="L13890">
            <v>40</v>
          </cell>
          <cell r="M13890">
            <v>2062</v>
          </cell>
          <cell r="N13890">
            <v>484</v>
          </cell>
        </row>
        <row r="13891">
          <cell r="D13891" t="str">
            <v>HGC-26087589</v>
          </cell>
          <cell r="E13891" t="str">
            <v>LSEC_C11_Control</v>
          </cell>
          <cell r="F13891" t="str">
            <v>PSM-ZM202602100007-0013</v>
          </cell>
          <cell r="G13891" t="str">
            <v>安徽省立医院</v>
          </cell>
          <cell r="H13891" t="str">
            <v>IDT174</v>
          </cell>
          <cell r="I13891">
            <v>6</v>
          </cell>
          <cell r="J13891" t="str">
            <v>mRNA</v>
          </cell>
          <cell r="K13891">
            <v>62.95</v>
          </cell>
          <cell r="L13891">
            <v>20</v>
          </cell>
          <cell r="M13891">
            <v>1259</v>
          </cell>
          <cell r="N13891">
            <v>484</v>
          </cell>
        </row>
        <row r="13892">
          <cell r="D13892" t="str">
            <v>HGC-26087590</v>
          </cell>
          <cell r="E13892" t="str">
            <v>LSEC_C14_Control</v>
          </cell>
          <cell r="F13892" t="str">
            <v>PSM-ZM202602100007-0013</v>
          </cell>
          <cell r="G13892" t="str">
            <v>安徽省立医院</v>
          </cell>
          <cell r="H13892" t="str">
            <v>IDT175</v>
          </cell>
          <cell r="I13892">
            <v>6</v>
          </cell>
          <cell r="J13892" t="str">
            <v>mRNA</v>
          </cell>
          <cell r="K13892">
            <v>34.79</v>
          </cell>
          <cell r="L13892">
            <v>20</v>
          </cell>
          <cell r="M13892">
            <v>695.8</v>
          </cell>
          <cell r="N13892">
            <v>484</v>
          </cell>
        </row>
        <row r="13893">
          <cell r="D13893" t="str">
            <v>HGC-26087591</v>
          </cell>
          <cell r="E13893" t="str">
            <v>LSEC_C15_Control</v>
          </cell>
          <cell r="F13893" t="str">
            <v>PSM-ZM202602100007-0013</v>
          </cell>
          <cell r="G13893" t="str">
            <v>安徽省立医院</v>
          </cell>
          <cell r="H13893" t="str">
            <v>IDT176</v>
          </cell>
          <cell r="I13893">
            <v>6</v>
          </cell>
          <cell r="J13893" t="str">
            <v>mRNA</v>
          </cell>
          <cell r="K13893">
            <v>64.89</v>
          </cell>
          <cell r="L13893">
            <v>20</v>
          </cell>
          <cell r="M13893">
            <v>1297.8</v>
          </cell>
          <cell r="N13893">
            <v>484</v>
          </cell>
        </row>
        <row r="13894">
          <cell r="D13894" t="str">
            <v>HGC-26087592</v>
          </cell>
          <cell r="E13894" t="str">
            <v>LSEC_C18_Control</v>
          </cell>
          <cell r="F13894" t="str">
            <v>PSM-ZM202602100007-0013</v>
          </cell>
          <cell r="G13894" t="str">
            <v>安徽省立医院</v>
          </cell>
          <cell r="H13894" t="str">
            <v>IDT177</v>
          </cell>
          <cell r="I13894">
            <v>6</v>
          </cell>
          <cell r="J13894" t="str">
            <v>mRNA</v>
          </cell>
          <cell r="K13894">
            <v>21.23</v>
          </cell>
          <cell r="L13894">
            <v>20</v>
          </cell>
          <cell r="M13894">
            <v>424.6</v>
          </cell>
          <cell r="N13894">
            <v>484</v>
          </cell>
        </row>
        <row r="13895">
          <cell r="D13895" t="str">
            <v>HGC-26087593</v>
          </cell>
          <cell r="E13895" t="str">
            <v>LSEC_C28_KPC</v>
          </cell>
          <cell r="F13895" t="str">
            <v>PSM-ZM202602100007-0013</v>
          </cell>
          <cell r="G13895" t="str">
            <v>安徽省立医院</v>
          </cell>
          <cell r="H13895" t="str">
            <v>IDT178</v>
          </cell>
          <cell r="I13895">
            <v>6</v>
          </cell>
          <cell r="J13895" t="str">
            <v>mRNA</v>
          </cell>
          <cell r="K13895">
            <v>59.92</v>
          </cell>
          <cell r="L13895">
            <v>20</v>
          </cell>
          <cell r="M13895">
            <v>1198.4</v>
          </cell>
          <cell r="N13895">
            <v>484</v>
          </cell>
        </row>
        <row r="13896">
          <cell r="D13896" t="str">
            <v>HGC-26087594</v>
          </cell>
          <cell r="E13896" t="str">
            <v>LSEC_C32_KPC</v>
          </cell>
          <cell r="F13896" t="str">
            <v>PSM-ZM202602100007-0013</v>
          </cell>
          <cell r="G13896" t="str">
            <v>安徽省立医院</v>
          </cell>
          <cell r="H13896" t="str">
            <v>IDT179</v>
          </cell>
          <cell r="I13896">
            <v>6</v>
          </cell>
          <cell r="J13896" t="str">
            <v>mRNA</v>
          </cell>
          <cell r="K13896">
            <v>44.48</v>
          </cell>
          <cell r="L13896">
            <v>20</v>
          </cell>
          <cell r="M13896">
            <v>889.6</v>
          </cell>
          <cell r="N13896">
            <v>484</v>
          </cell>
        </row>
        <row r="13897">
          <cell r="D13897" t="str">
            <v>HGC-26087595</v>
          </cell>
          <cell r="E13897" t="str">
            <v>LSEC_C33_KPC</v>
          </cell>
          <cell r="F13897" t="str">
            <v>PSM-ZM202602100007-0013</v>
          </cell>
          <cell r="G13897" t="str">
            <v>安徽省立医院</v>
          </cell>
          <cell r="H13897" t="str">
            <v>IDT180</v>
          </cell>
          <cell r="I13897">
            <v>6</v>
          </cell>
          <cell r="J13897" t="str">
            <v>mRNA</v>
          </cell>
          <cell r="K13897">
            <v>19.25</v>
          </cell>
          <cell r="L13897">
            <v>20</v>
          </cell>
          <cell r="M13897">
            <v>385</v>
          </cell>
          <cell r="N13897">
            <v>484</v>
          </cell>
        </row>
        <row r="13898">
          <cell r="D13898" t="str">
            <v>HGC-26087596</v>
          </cell>
          <cell r="E13898" t="str">
            <v>LSEC_C36_KPC</v>
          </cell>
          <cell r="F13898" t="str">
            <v>PSM-ZM202602100007-0013</v>
          </cell>
          <cell r="G13898" t="str">
            <v>安徽省立医院</v>
          </cell>
          <cell r="H13898" t="str">
            <v>IDT181</v>
          </cell>
          <cell r="I13898">
            <v>6</v>
          </cell>
          <cell r="J13898" t="str">
            <v>mRNA</v>
          </cell>
          <cell r="K13898">
            <v>37.22</v>
          </cell>
          <cell r="L13898">
            <v>20</v>
          </cell>
          <cell r="M13898">
            <v>744.4</v>
          </cell>
          <cell r="N13898">
            <v>484</v>
          </cell>
        </row>
        <row r="13899">
          <cell r="D13899" t="str">
            <v>HGC-26087597</v>
          </cell>
          <cell r="E13899" t="str">
            <v>PLC_4_Con</v>
          </cell>
          <cell r="F13899" t="str">
            <v>PSM-ZM202602100007-0014</v>
          </cell>
          <cell r="G13899" t="str">
            <v>安徽省立医院</v>
          </cell>
          <cell r="H13899" t="str">
            <v>IDT182</v>
          </cell>
          <cell r="I13899">
            <v>6</v>
          </cell>
          <cell r="J13899" t="str">
            <v>mRNA</v>
          </cell>
          <cell r="K13899">
            <v>47.52</v>
          </cell>
          <cell r="L13899">
            <v>20</v>
          </cell>
          <cell r="M13899">
            <v>950.4</v>
          </cell>
          <cell r="N13899">
            <v>484</v>
          </cell>
        </row>
        <row r="13900">
          <cell r="D13900" t="str">
            <v>HGC-26087598</v>
          </cell>
          <cell r="E13900" t="str">
            <v>PLC_16_Con</v>
          </cell>
          <cell r="F13900" t="str">
            <v>PSM-ZM202602100007-0014</v>
          </cell>
          <cell r="G13900" t="str">
            <v>安徽省立医院</v>
          </cell>
          <cell r="H13900" t="str">
            <v>IDT183</v>
          </cell>
          <cell r="I13900">
            <v>6</v>
          </cell>
          <cell r="J13900" t="str">
            <v>mRNA</v>
          </cell>
          <cell r="K13900">
            <v>44.73</v>
          </cell>
          <cell r="L13900">
            <v>20</v>
          </cell>
          <cell r="M13900">
            <v>894.6</v>
          </cell>
          <cell r="N13900">
            <v>484</v>
          </cell>
        </row>
        <row r="13901">
          <cell r="D13901" t="str">
            <v>HGC-26087599</v>
          </cell>
          <cell r="E13901" t="str">
            <v>PLC_25_Con</v>
          </cell>
          <cell r="F13901" t="str">
            <v>PSM-ZM202602100007-0014</v>
          </cell>
          <cell r="G13901" t="str">
            <v>安徽省立医院</v>
          </cell>
          <cell r="H13901" t="str">
            <v>IDT184</v>
          </cell>
          <cell r="I13901">
            <v>6</v>
          </cell>
          <cell r="J13901" t="str">
            <v>mRNA</v>
          </cell>
          <cell r="K13901">
            <v>44.82</v>
          </cell>
          <cell r="L13901">
            <v>20</v>
          </cell>
          <cell r="M13901">
            <v>896.4</v>
          </cell>
          <cell r="N13901">
            <v>484</v>
          </cell>
        </row>
        <row r="13902">
          <cell r="D13902" t="str">
            <v>HGC-26087600</v>
          </cell>
          <cell r="E13902" t="str">
            <v>PLC_26_Con</v>
          </cell>
          <cell r="F13902" t="str">
            <v>PSM-ZM202602100007-0014</v>
          </cell>
          <cell r="G13902" t="str">
            <v>安徽省立医院</v>
          </cell>
          <cell r="H13902" t="str">
            <v>IDT185</v>
          </cell>
          <cell r="I13902">
            <v>6</v>
          </cell>
          <cell r="J13902" t="str">
            <v>mRNA</v>
          </cell>
          <cell r="K13902">
            <v>51.75</v>
          </cell>
          <cell r="L13902">
            <v>20</v>
          </cell>
          <cell r="M13902">
            <v>1035</v>
          </cell>
          <cell r="N13902">
            <v>484</v>
          </cell>
        </row>
        <row r="13903">
          <cell r="D13903" t="str">
            <v>HGC-26087601</v>
          </cell>
          <cell r="E13903" t="str">
            <v>PLC_4_OSM</v>
          </cell>
          <cell r="F13903" t="str">
            <v>PSM-ZM202602100007-0014</v>
          </cell>
          <cell r="G13903" t="str">
            <v>安徽省立医院</v>
          </cell>
          <cell r="H13903" t="str">
            <v>IDT186</v>
          </cell>
          <cell r="I13903">
            <v>6</v>
          </cell>
          <cell r="J13903" t="str">
            <v>mRNA</v>
          </cell>
          <cell r="K13903">
            <v>46.45</v>
          </cell>
          <cell r="L13903">
            <v>20</v>
          </cell>
          <cell r="M13903">
            <v>929</v>
          </cell>
          <cell r="N13903">
            <v>484</v>
          </cell>
        </row>
        <row r="13904">
          <cell r="D13904" t="str">
            <v>HGC-26087602</v>
          </cell>
          <cell r="E13904" t="str">
            <v>PLC_16_OSM</v>
          </cell>
          <cell r="F13904" t="str">
            <v>PSM-ZM202602100007-0014</v>
          </cell>
          <cell r="G13904" t="str">
            <v>安徽省立医院</v>
          </cell>
          <cell r="H13904" t="str">
            <v>IDT187</v>
          </cell>
          <cell r="I13904">
            <v>6</v>
          </cell>
          <cell r="J13904" t="str">
            <v>mRNA</v>
          </cell>
          <cell r="K13904">
            <v>71.8</v>
          </cell>
          <cell r="L13904">
            <v>20</v>
          </cell>
          <cell r="M13904">
            <v>1436</v>
          </cell>
          <cell r="N13904">
            <v>484</v>
          </cell>
        </row>
        <row r="13905">
          <cell r="D13905" t="str">
            <v>HGC-26087603</v>
          </cell>
          <cell r="E13905" t="str">
            <v>PLC_25_OSM</v>
          </cell>
          <cell r="F13905" t="str">
            <v>PSM-ZM202602100007-0014</v>
          </cell>
          <cell r="G13905" t="str">
            <v>安徽省立医院</v>
          </cell>
          <cell r="H13905" t="str">
            <v>IDT188</v>
          </cell>
          <cell r="I13905">
            <v>6</v>
          </cell>
          <cell r="J13905" t="str">
            <v>mRNA</v>
          </cell>
          <cell r="K13905">
            <v>69.64</v>
          </cell>
          <cell r="L13905">
            <v>20</v>
          </cell>
          <cell r="M13905">
            <v>1392.8</v>
          </cell>
          <cell r="N13905">
            <v>484</v>
          </cell>
        </row>
        <row r="13906">
          <cell r="D13906" t="str">
            <v>HGC-26087604</v>
          </cell>
          <cell r="E13906" t="str">
            <v>PLC_26_OSM</v>
          </cell>
          <cell r="F13906" t="str">
            <v>PSM-ZM202602100007-0014</v>
          </cell>
          <cell r="G13906" t="str">
            <v>安徽省立医院</v>
          </cell>
          <cell r="H13906" t="str">
            <v>IDT189</v>
          </cell>
          <cell r="I13906">
            <v>6</v>
          </cell>
          <cell r="J13906" t="str">
            <v>mRNA</v>
          </cell>
          <cell r="K13906">
            <v>75.89</v>
          </cell>
          <cell r="L13906">
            <v>20</v>
          </cell>
          <cell r="M13906">
            <v>1517.8</v>
          </cell>
          <cell r="N13906">
            <v>484</v>
          </cell>
        </row>
        <row r="13907">
          <cell r="D13907" t="str">
            <v>HGC-26023283-1</v>
          </cell>
          <cell r="E13907" t="str">
            <v>5b</v>
          </cell>
          <cell r="F13907" t="str">
            <v>PSM-ZM202602130004-0001</v>
          </cell>
          <cell r="G13907" t="str">
            <v>华南理工大学</v>
          </cell>
          <cell r="H13907" t="str">
            <v>IDT172</v>
          </cell>
          <cell r="I13907">
            <v>6</v>
          </cell>
          <cell r="J13907" t="str">
            <v>mRNA-T7</v>
          </cell>
          <cell r="K13907">
            <v>60.49</v>
          </cell>
          <cell r="L13907">
            <v>40</v>
          </cell>
          <cell r="M13907">
            <v>2419.6</v>
          </cell>
          <cell r="N13907">
            <v>480</v>
          </cell>
        </row>
        <row r="13908">
          <cell r="D13908" t="str">
            <v>HGC-26020217-3-1</v>
          </cell>
          <cell r="E13908">
            <v>46025</v>
          </cell>
          <cell r="F13908" t="str">
            <v>HGC20250219002-0012</v>
          </cell>
          <cell r="G13908" t="str">
            <v>四川欣莱科生物科技有限公司</v>
          </cell>
          <cell r="H13908" t="str">
            <v>IDT173</v>
          </cell>
          <cell r="I13908">
            <v>6</v>
          </cell>
          <cell r="J13908" t="str">
            <v>mRNA</v>
          </cell>
          <cell r="K13908">
            <v>29.8</v>
          </cell>
          <cell r="L13908">
            <v>20</v>
          </cell>
          <cell r="M13908">
            <v>596</v>
          </cell>
          <cell r="N13908">
            <v>480</v>
          </cell>
        </row>
        <row r="13909">
          <cell r="D13909" t="str">
            <v>260719P1-108</v>
          </cell>
          <cell r="E13909" t="str">
            <v>260719P1-108</v>
          </cell>
        </row>
        <row r="13909">
          <cell r="I13909">
            <v>108</v>
          </cell>
          <cell r="J13909" t="str">
            <v>mRNA-T7</v>
          </cell>
          <cell r="K13909">
            <v>9.91</v>
          </cell>
          <cell r="L13909">
            <v>55</v>
          </cell>
          <cell r="M13909">
            <v>545.05</v>
          </cell>
          <cell r="N13909">
            <v>513</v>
          </cell>
        </row>
        <row r="13910">
          <cell r="D13910" t="str">
            <v>HGC-26085087</v>
          </cell>
          <cell r="E13910" t="str">
            <v>BMS-8-2</v>
          </cell>
          <cell r="F13910" t="str">
            <v>PSM-ZM202512220023-0004</v>
          </cell>
          <cell r="G13910" t="str">
            <v>四川大学</v>
          </cell>
          <cell r="H13910" t="str">
            <v>IDT289</v>
          </cell>
          <cell r="I13910">
            <v>6</v>
          </cell>
          <cell r="J13910" t="str">
            <v>mRNA</v>
          </cell>
          <cell r="K13910">
            <v>41.17</v>
          </cell>
          <cell r="L13910">
            <v>35</v>
          </cell>
          <cell r="M13910">
            <v>1440.95</v>
          </cell>
          <cell r="N13910">
            <v>500</v>
          </cell>
        </row>
        <row r="13911">
          <cell r="D13911" t="str">
            <v>HGC-26085088</v>
          </cell>
          <cell r="E13911" t="str">
            <v>BMS-8-3</v>
          </cell>
          <cell r="F13911" t="str">
            <v>PSM-ZM202512220023-0004</v>
          </cell>
          <cell r="G13911" t="str">
            <v>四川大学</v>
          </cell>
          <cell r="H13911" t="str">
            <v>IDT290</v>
          </cell>
          <cell r="I13911">
            <v>6</v>
          </cell>
          <cell r="J13911" t="str">
            <v>mRNA</v>
          </cell>
          <cell r="K13911">
            <v>31.48</v>
          </cell>
          <cell r="L13911">
            <v>35</v>
          </cell>
          <cell r="M13911">
            <v>1101.8</v>
          </cell>
          <cell r="N13911">
            <v>500</v>
          </cell>
        </row>
        <row r="13912">
          <cell r="D13912" t="str">
            <v>HGC-26086437</v>
          </cell>
          <cell r="E13912" t="str">
            <v>4c</v>
          </cell>
          <cell r="F13912" t="str">
            <v>PSM-ZM202602130004-0002</v>
          </cell>
          <cell r="G13912" t="str">
            <v>华南理工大学</v>
          </cell>
          <cell r="H13912" t="str">
            <v>IDT291</v>
          </cell>
          <cell r="I13912">
            <v>6</v>
          </cell>
          <cell r="J13912" t="str">
            <v>mRNA</v>
          </cell>
          <cell r="K13912">
            <v>7.51</v>
          </cell>
          <cell r="L13912">
            <v>35</v>
          </cell>
          <cell r="M13912">
            <v>262.85</v>
          </cell>
          <cell r="N13912">
            <v>500</v>
          </cell>
        </row>
        <row r="13913">
          <cell r="D13913" t="str">
            <v>HGC-26086438</v>
          </cell>
          <cell r="E13913" t="str">
            <v>5c</v>
          </cell>
          <cell r="F13913" t="str">
            <v>PSM-ZM202602130004-0002</v>
          </cell>
          <cell r="G13913" t="str">
            <v>华南理工大学</v>
          </cell>
          <cell r="H13913" t="str">
            <v>IDT292</v>
          </cell>
          <cell r="I13913">
            <v>6</v>
          </cell>
          <cell r="J13913" t="str">
            <v>mRNA</v>
          </cell>
          <cell r="K13913">
            <v>3.99</v>
          </cell>
          <cell r="L13913">
            <v>35</v>
          </cell>
          <cell r="M13913">
            <v>139.65</v>
          </cell>
          <cell r="N13913">
            <v>500</v>
          </cell>
        </row>
        <row r="13914">
          <cell r="D13914" t="str">
            <v>HGC-26086439</v>
          </cell>
          <cell r="E13914" t="str">
            <v>6c</v>
          </cell>
          <cell r="F13914" t="str">
            <v>PSM-ZM202602130004-0002</v>
          </cell>
          <cell r="G13914" t="str">
            <v>华南理工大学</v>
          </cell>
          <cell r="H13914" t="str">
            <v>IDT293</v>
          </cell>
          <cell r="I13914">
            <v>6</v>
          </cell>
          <cell r="J13914" t="str">
            <v>mRNA</v>
          </cell>
          <cell r="K13914">
            <v>2.57</v>
          </cell>
          <cell r="L13914">
            <v>35</v>
          </cell>
          <cell r="M13914">
            <v>89.95</v>
          </cell>
          <cell r="N13914">
            <v>500</v>
          </cell>
        </row>
        <row r="13915">
          <cell r="D13915" t="str">
            <v>HGC-26087740</v>
          </cell>
          <cell r="E13915" t="str">
            <v>V37M-G-4#</v>
          </cell>
          <cell r="F13915" t="str">
            <v>PSM-ZM202605070009-0004</v>
          </cell>
          <cell r="G13915" t="str">
            <v>上海交通大学医学院附属第九人民医院</v>
          </cell>
          <cell r="H13915" t="str">
            <v>IDT294</v>
          </cell>
          <cell r="I13915">
            <v>6</v>
          </cell>
          <cell r="J13915" t="str">
            <v>mRNA-T7</v>
          </cell>
          <cell r="K13915">
            <v>3.21</v>
          </cell>
          <cell r="L13915">
            <v>35</v>
          </cell>
          <cell r="M13915">
            <v>112.35</v>
          </cell>
          <cell r="N13915">
            <v>513</v>
          </cell>
        </row>
        <row r="13916">
          <cell r="D13916" t="str">
            <v>HGC-26087741</v>
          </cell>
          <cell r="E13916" t="str">
            <v>V37M-G-5#</v>
          </cell>
          <cell r="F13916" t="str">
            <v>PSM-ZM202605070009-0004</v>
          </cell>
          <cell r="G13916" t="str">
            <v>上海交通大学医学院附属第九人民医院</v>
          </cell>
          <cell r="H13916" t="str">
            <v>IDT295</v>
          </cell>
          <cell r="I13916">
            <v>6</v>
          </cell>
          <cell r="J13916" t="str">
            <v>mRNA-T7</v>
          </cell>
          <cell r="K13916">
            <v>6.22</v>
          </cell>
          <cell r="L13916">
            <v>35</v>
          </cell>
          <cell r="M13916">
            <v>217.7</v>
          </cell>
          <cell r="N13916">
            <v>513</v>
          </cell>
        </row>
        <row r="13917">
          <cell r="D13917" t="str">
            <v>HGC-26087742</v>
          </cell>
          <cell r="E13917" t="str">
            <v>V37M-G-8#</v>
          </cell>
          <cell r="F13917" t="str">
            <v>PSM-ZM202605070009-0004</v>
          </cell>
          <cell r="G13917" t="str">
            <v>上海交通大学医学院附属第九人民医院</v>
          </cell>
          <cell r="H13917" t="str">
            <v>IDT296</v>
          </cell>
          <cell r="I13917">
            <v>6</v>
          </cell>
          <cell r="J13917" t="str">
            <v>mRNA-T7</v>
          </cell>
          <cell r="K13917">
            <v>4.23</v>
          </cell>
          <cell r="L13917">
            <v>35</v>
          </cell>
          <cell r="M13917">
            <v>148.05</v>
          </cell>
          <cell r="N13917">
            <v>513</v>
          </cell>
        </row>
        <row r="13918">
          <cell r="D13918" t="str">
            <v>HGC-26087743</v>
          </cell>
          <cell r="E13918" t="str">
            <v>V37M-G-9#</v>
          </cell>
          <cell r="F13918" t="str">
            <v>PSM-ZM202605070009-0004</v>
          </cell>
          <cell r="G13918" t="str">
            <v>上海交通大学医学院附属第九人民医院</v>
          </cell>
          <cell r="H13918" t="str">
            <v>IDT297</v>
          </cell>
          <cell r="I13918">
            <v>6</v>
          </cell>
          <cell r="J13918" t="str">
            <v>mRNA-T7</v>
          </cell>
          <cell r="K13918">
            <v>5.01</v>
          </cell>
          <cell r="L13918">
            <v>35</v>
          </cell>
          <cell r="M13918">
            <v>175.35</v>
          </cell>
          <cell r="N13918">
            <v>513</v>
          </cell>
        </row>
        <row r="13919">
          <cell r="D13919" t="str">
            <v>HGC-26087744</v>
          </cell>
          <cell r="E13919" t="str">
            <v>WT-1#</v>
          </cell>
          <cell r="F13919" t="str">
            <v>PSM-ZM202605070009-0004</v>
          </cell>
          <cell r="G13919" t="str">
            <v>上海交通大学医学院附属第九人民医院</v>
          </cell>
          <cell r="H13919" t="str">
            <v>IDT298</v>
          </cell>
          <cell r="I13919">
            <v>6</v>
          </cell>
          <cell r="J13919" t="str">
            <v>mRNA-T7</v>
          </cell>
          <cell r="K13919">
            <v>14.23</v>
          </cell>
          <cell r="L13919">
            <v>35</v>
          </cell>
          <cell r="M13919">
            <v>498.05</v>
          </cell>
          <cell r="N13919">
            <v>513</v>
          </cell>
        </row>
        <row r="13920">
          <cell r="D13920" t="str">
            <v>HGC-26087745</v>
          </cell>
          <cell r="E13920" t="str">
            <v>WT-2#</v>
          </cell>
          <cell r="F13920" t="str">
            <v>PSM-ZM202605070009-0004</v>
          </cell>
          <cell r="G13920" t="str">
            <v>上海交通大学医学院附属第九人民医院</v>
          </cell>
          <cell r="H13920" t="str">
            <v>IDT299</v>
          </cell>
          <cell r="I13920">
            <v>6</v>
          </cell>
          <cell r="J13920" t="str">
            <v>mRNA-T7</v>
          </cell>
          <cell r="K13920">
            <v>19.94</v>
          </cell>
          <cell r="L13920">
            <v>35</v>
          </cell>
          <cell r="M13920">
            <v>697.9</v>
          </cell>
          <cell r="N13920">
            <v>513</v>
          </cell>
        </row>
        <row r="13921">
          <cell r="D13921" t="str">
            <v>HGC-26087746</v>
          </cell>
          <cell r="E13921" t="str">
            <v>WT-5#</v>
          </cell>
          <cell r="F13921" t="str">
            <v>PSM-ZM202605070009-0004</v>
          </cell>
          <cell r="G13921" t="str">
            <v>上海交通大学医学院附属第九人民医院</v>
          </cell>
          <cell r="H13921" t="str">
            <v>IDT300</v>
          </cell>
          <cell r="I13921">
            <v>6</v>
          </cell>
          <cell r="J13921" t="str">
            <v>mRNA-T7</v>
          </cell>
          <cell r="K13921">
            <v>11.37</v>
          </cell>
          <cell r="L13921">
            <v>35</v>
          </cell>
          <cell r="M13921">
            <v>397.95</v>
          </cell>
          <cell r="N13921">
            <v>513</v>
          </cell>
        </row>
        <row r="13922">
          <cell r="D13922" t="str">
            <v>HGC-26087747</v>
          </cell>
          <cell r="E13922" t="str">
            <v>WT-9#</v>
          </cell>
          <cell r="F13922" t="str">
            <v>PSM-ZM202605070009-0004</v>
          </cell>
          <cell r="G13922" t="str">
            <v>上海交通大学医学院附属第九人民医院</v>
          </cell>
          <cell r="H13922" t="str">
            <v>IDT301</v>
          </cell>
          <cell r="I13922">
            <v>6</v>
          </cell>
          <cell r="J13922" t="str">
            <v>mRNA-T7</v>
          </cell>
          <cell r="K13922">
            <v>21.24</v>
          </cell>
          <cell r="L13922">
            <v>35</v>
          </cell>
          <cell r="M13922">
            <v>743.4</v>
          </cell>
          <cell r="N13922">
            <v>513</v>
          </cell>
        </row>
        <row r="13923">
          <cell r="D13923" t="str">
            <v>HGC-26087748</v>
          </cell>
          <cell r="E13923" t="str">
            <v>V37M-B-2#</v>
          </cell>
          <cell r="F13923" t="str">
            <v>PSM-ZM202605070009-0004</v>
          </cell>
          <cell r="G13923" t="str">
            <v>上海交通大学医学院附属第九人民医院</v>
          </cell>
          <cell r="H13923" t="str">
            <v>IDT302</v>
          </cell>
          <cell r="I13923">
            <v>6</v>
          </cell>
          <cell r="J13923" t="str">
            <v>mRNA-T7</v>
          </cell>
          <cell r="K13923">
            <v>15.36</v>
          </cell>
          <cell r="L13923">
            <v>35</v>
          </cell>
          <cell r="M13923">
            <v>537.6</v>
          </cell>
          <cell r="N13923">
            <v>513</v>
          </cell>
        </row>
        <row r="13924">
          <cell r="D13924" t="str">
            <v>HGC-26087749</v>
          </cell>
          <cell r="E13924" t="str">
            <v>V37M-B-7#</v>
          </cell>
          <cell r="F13924" t="str">
            <v>PSM-ZM202605070009-0004</v>
          </cell>
          <cell r="G13924" t="str">
            <v>上海交通大学医学院附属第九人民医院</v>
          </cell>
          <cell r="H13924" t="str">
            <v>IDT303</v>
          </cell>
          <cell r="I13924">
            <v>6</v>
          </cell>
          <cell r="J13924" t="str">
            <v>mRNA-T7</v>
          </cell>
          <cell r="K13924">
            <v>18.75</v>
          </cell>
          <cell r="L13924">
            <v>35</v>
          </cell>
          <cell r="M13924">
            <v>656.25</v>
          </cell>
          <cell r="N13924">
            <v>513</v>
          </cell>
        </row>
        <row r="13925">
          <cell r="D13925" t="str">
            <v>HGC-26087750</v>
          </cell>
          <cell r="E13925" t="str">
            <v>V37M-B-8#</v>
          </cell>
          <cell r="F13925" t="str">
            <v>PSM-ZM202605070009-0004</v>
          </cell>
          <cell r="G13925" t="str">
            <v>上海交通大学医学院附属第九人民医院</v>
          </cell>
          <cell r="H13925" t="str">
            <v>IDT304</v>
          </cell>
          <cell r="I13925">
            <v>6</v>
          </cell>
          <cell r="J13925" t="str">
            <v>mRNA-T7</v>
          </cell>
          <cell r="K13925">
            <v>13.87</v>
          </cell>
          <cell r="L13925">
            <v>35</v>
          </cell>
          <cell r="M13925">
            <v>485.45</v>
          </cell>
          <cell r="N13925">
            <v>513</v>
          </cell>
        </row>
        <row r="13926">
          <cell r="D13926" t="str">
            <v>HGC-26087751</v>
          </cell>
          <cell r="E13926" t="str">
            <v>V37M-B-10#</v>
          </cell>
          <cell r="F13926" t="str">
            <v>PSM-ZM202605070009-0004</v>
          </cell>
          <cell r="G13926" t="str">
            <v>上海交通大学医学院附属第九人民医院</v>
          </cell>
          <cell r="H13926" t="str">
            <v>IDT305</v>
          </cell>
          <cell r="I13926">
            <v>6</v>
          </cell>
          <cell r="J13926" t="str">
            <v>mRNA-T7</v>
          </cell>
          <cell r="K13926">
            <v>16.42</v>
          </cell>
          <cell r="L13926">
            <v>35</v>
          </cell>
          <cell r="M13926">
            <v>574.7</v>
          </cell>
          <cell r="N13926">
            <v>513</v>
          </cell>
        </row>
        <row r="13927">
          <cell r="D13927" t="str">
            <v>HGC-26087137</v>
          </cell>
          <cell r="E13927" t="str">
            <v>Vec-CM-M1</v>
          </cell>
          <cell r="F13927" t="str">
            <v>PSM-ZM202607070012-0001</v>
          </cell>
          <cell r="G13927" t="str">
            <v>中山大学肿瘤防治中心</v>
          </cell>
          <cell r="H13927" t="str">
            <v>IDT306</v>
          </cell>
          <cell r="I13927">
            <v>6</v>
          </cell>
          <cell r="J13927" t="str">
            <v>mRNA-T7</v>
          </cell>
          <cell r="K13927">
            <v>13.56</v>
          </cell>
          <cell r="L13927">
            <v>35</v>
          </cell>
          <cell r="M13927">
            <v>474.6</v>
          </cell>
          <cell r="N13927">
            <v>513</v>
          </cell>
        </row>
        <row r="13928">
          <cell r="D13928" t="str">
            <v>HGC-26087138</v>
          </cell>
          <cell r="E13928" t="str">
            <v>Vec-CM-M2</v>
          </cell>
          <cell r="F13928" t="str">
            <v>PSM-ZM202607070012-0001</v>
          </cell>
          <cell r="G13928" t="str">
            <v>中山大学肿瘤防治中心</v>
          </cell>
          <cell r="H13928" t="str">
            <v>IDT307</v>
          </cell>
          <cell r="I13928">
            <v>6</v>
          </cell>
          <cell r="J13928" t="str">
            <v>mRNA-T7</v>
          </cell>
          <cell r="K13928">
            <v>16.77</v>
          </cell>
          <cell r="L13928">
            <v>35</v>
          </cell>
          <cell r="M13928">
            <v>586.95</v>
          </cell>
          <cell r="N13928">
            <v>513</v>
          </cell>
        </row>
        <row r="13929">
          <cell r="D13929" t="str">
            <v>HGC-26087139</v>
          </cell>
          <cell r="E13929" t="str">
            <v>Vec-CM-M3</v>
          </cell>
          <cell r="F13929" t="str">
            <v>PSM-ZM202607070012-0001</v>
          </cell>
          <cell r="G13929" t="str">
            <v>中山大学肿瘤防治中心</v>
          </cell>
          <cell r="H13929" t="str">
            <v>IDT308</v>
          </cell>
          <cell r="I13929">
            <v>6</v>
          </cell>
          <cell r="J13929" t="str">
            <v>mRNA-T7</v>
          </cell>
          <cell r="K13929">
            <v>13.52</v>
          </cell>
          <cell r="L13929">
            <v>35</v>
          </cell>
          <cell r="M13929">
            <v>473.2</v>
          </cell>
          <cell r="N13929">
            <v>513</v>
          </cell>
        </row>
        <row r="13930">
          <cell r="D13930" t="str">
            <v>HGC-26087140</v>
          </cell>
          <cell r="E13930" t="str">
            <v>Apo-CM-M1</v>
          </cell>
          <cell r="F13930" t="str">
            <v>PSM-ZM202607070012-0001</v>
          </cell>
          <cell r="G13930" t="str">
            <v>中山大学肿瘤防治中心</v>
          </cell>
          <cell r="H13930" t="str">
            <v>IDT309</v>
          </cell>
          <cell r="I13930">
            <v>6</v>
          </cell>
          <cell r="J13930" t="str">
            <v>mRNA-T7</v>
          </cell>
          <cell r="K13930">
            <v>14.27</v>
          </cell>
          <cell r="L13930">
            <v>35</v>
          </cell>
          <cell r="M13930">
            <v>499.45</v>
          </cell>
          <cell r="N13930">
            <v>513</v>
          </cell>
        </row>
        <row r="13931">
          <cell r="D13931" t="str">
            <v>HGC-26087141</v>
          </cell>
          <cell r="E13931" t="str">
            <v>Apo-CM-M2</v>
          </cell>
          <cell r="F13931" t="str">
            <v>PSM-ZM202607070012-0001</v>
          </cell>
          <cell r="G13931" t="str">
            <v>中山大学肿瘤防治中心</v>
          </cell>
          <cell r="H13931" t="str">
            <v>IDT310</v>
          </cell>
          <cell r="I13931">
            <v>6</v>
          </cell>
          <cell r="J13931" t="str">
            <v>mRNA-T7</v>
          </cell>
          <cell r="K13931">
            <v>8.39</v>
          </cell>
          <cell r="L13931">
            <v>35</v>
          </cell>
          <cell r="M13931">
            <v>293.65</v>
          </cell>
          <cell r="N13931">
            <v>513</v>
          </cell>
        </row>
        <row r="13932">
          <cell r="D13932" t="str">
            <v>HGC-26087142</v>
          </cell>
          <cell r="E13932" t="str">
            <v>Apo-CM-M3</v>
          </cell>
          <cell r="F13932" t="str">
            <v>PSM-ZM202607070012-0001</v>
          </cell>
          <cell r="G13932" t="str">
            <v>中山大学肿瘤防治中心</v>
          </cell>
          <cell r="H13932" t="str">
            <v>IDT311</v>
          </cell>
          <cell r="I13932">
            <v>6</v>
          </cell>
          <cell r="J13932" t="str">
            <v>mRNA-T7</v>
          </cell>
          <cell r="K13932">
            <v>26.81</v>
          </cell>
          <cell r="L13932">
            <v>35</v>
          </cell>
          <cell r="M13932">
            <v>938.35</v>
          </cell>
          <cell r="N13932">
            <v>513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</sheetNames>
    <sheetDataSet>
      <sheetData sheetId="0">
        <row r="1">
          <cell r="D1" t="str">
            <v>样本名称</v>
          </cell>
        </row>
        <row r="1">
          <cell r="H1" t="str">
            <v>文库类型</v>
          </cell>
        </row>
        <row r="1">
          <cell r="J1" t="str">
            <v>预分配数据量G</v>
          </cell>
        </row>
        <row r="1">
          <cell r="L1" t="str">
            <v>客户单位</v>
          </cell>
        </row>
        <row r="2">
          <cell r="D2" t="str">
            <v>LN7-260717-P1-1</v>
          </cell>
        </row>
        <row r="2">
          <cell r="H2" t="str">
            <v>宏基因组文库</v>
          </cell>
        </row>
        <row r="2">
          <cell r="J2">
            <v>570</v>
          </cell>
        </row>
        <row r="2">
          <cell r="L2" t="str">
            <v>广东美格基因科技有限公司</v>
          </cell>
        </row>
        <row r="3">
          <cell r="D3" t="str">
            <v>LN7-260717-P1-1</v>
          </cell>
        </row>
        <row r="3">
          <cell r="H3" t="str">
            <v>宏基因组文库</v>
          </cell>
        </row>
        <row r="3">
          <cell r="L3" t="str">
            <v>广东美格基因科技有限公司</v>
          </cell>
        </row>
        <row r="4">
          <cell r="D4" t="str">
            <v>LN7-260717-P1-1</v>
          </cell>
        </row>
        <row r="4">
          <cell r="H4" t="str">
            <v>宏基因组文库</v>
          </cell>
        </row>
        <row r="4">
          <cell r="L4" t="str">
            <v>广东美格基因科技有限公司</v>
          </cell>
        </row>
        <row r="5">
          <cell r="D5" t="str">
            <v>LN7-260717-P1-1</v>
          </cell>
        </row>
        <row r="5">
          <cell r="H5" t="str">
            <v>宏基因组文库</v>
          </cell>
        </row>
        <row r="5">
          <cell r="L5" t="str">
            <v>广东美格基因科技有限公司</v>
          </cell>
        </row>
        <row r="6">
          <cell r="D6" t="str">
            <v>LN7-260717-P1-1</v>
          </cell>
        </row>
        <row r="6">
          <cell r="H6" t="str">
            <v>宏基因组文库</v>
          </cell>
        </row>
        <row r="6">
          <cell r="L6" t="str">
            <v>广东美格基因科技有限公司</v>
          </cell>
        </row>
        <row r="7">
          <cell r="D7" t="str">
            <v>LN7-260717-P1-1</v>
          </cell>
        </row>
        <row r="7">
          <cell r="H7" t="str">
            <v>宏基因组文库</v>
          </cell>
        </row>
        <row r="7">
          <cell r="L7" t="str">
            <v>广东美格基因科技有限公司</v>
          </cell>
        </row>
        <row r="8">
          <cell r="D8" t="str">
            <v>LN7-260717-P1-1</v>
          </cell>
        </row>
        <row r="8">
          <cell r="H8" t="str">
            <v>宏基因组文库</v>
          </cell>
        </row>
        <row r="8">
          <cell r="L8" t="str">
            <v>广东美格基因科技有限公司</v>
          </cell>
        </row>
        <row r="9">
          <cell r="D9" t="str">
            <v>LN7-260717-P1-1</v>
          </cell>
        </row>
        <row r="9">
          <cell r="H9" t="str">
            <v>宏基因组文库</v>
          </cell>
        </row>
        <row r="9">
          <cell r="L9" t="str">
            <v>广东美格基因科技有限公司</v>
          </cell>
        </row>
        <row r="10">
          <cell r="D10" t="str">
            <v>LN7-260717-P1-1</v>
          </cell>
        </row>
        <row r="10">
          <cell r="H10" t="str">
            <v>宏基因组文库</v>
          </cell>
        </row>
        <row r="10">
          <cell r="L10" t="str">
            <v>广东美格基因科技有限公司</v>
          </cell>
        </row>
        <row r="11">
          <cell r="D11" t="str">
            <v>LN7-260717-P1-1</v>
          </cell>
        </row>
        <row r="11">
          <cell r="H11" t="str">
            <v>宏基因组文库</v>
          </cell>
        </row>
        <row r="11">
          <cell r="L11" t="str">
            <v>广东美格基因科技有限公司</v>
          </cell>
        </row>
        <row r="12">
          <cell r="D12" t="str">
            <v>LN7-260717-P1-1</v>
          </cell>
        </row>
        <row r="12">
          <cell r="H12" t="str">
            <v>宏基因组文库</v>
          </cell>
        </row>
        <row r="12">
          <cell r="L12" t="str">
            <v>广东美格基因科技有限公司</v>
          </cell>
        </row>
        <row r="13">
          <cell r="D13" t="str">
            <v>LN7-260717-P1-1</v>
          </cell>
        </row>
        <row r="13">
          <cell r="H13" t="str">
            <v>宏基因组文库</v>
          </cell>
        </row>
        <row r="13">
          <cell r="L13" t="str">
            <v>广东美格基因科技有限公司</v>
          </cell>
        </row>
        <row r="14">
          <cell r="D14" t="str">
            <v>LN7-260717-P1-1</v>
          </cell>
        </row>
        <row r="14">
          <cell r="H14" t="str">
            <v>宏基因组文库</v>
          </cell>
        </row>
        <row r="14">
          <cell r="L14" t="str">
            <v>广东美格基因科技有限公司</v>
          </cell>
        </row>
        <row r="15">
          <cell r="D15" t="str">
            <v>LN7-260717-P1-1</v>
          </cell>
        </row>
        <row r="15">
          <cell r="H15" t="str">
            <v>宏基因组文库</v>
          </cell>
        </row>
        <row r="15">
          <cell r="L15" t="str">
            <v>广东美格基因科技有限公司</v>
          </cell>
        </row>
        <row r="16">
          <cell r="D16" t="str">
            <v>LN7-260717-P1-1</v>
          </cell>
        </row>
        <row r="16">
          <cell r="H16" t="str">
            <v>宏基因组文库</v>
          </cell>
        </row>
        <row r="16">
          <cell r="L16" t="str">
            <v>广东美格基因科技有限公司</v>
          </cell>
        </row>
        <row r="17">
          <cell r="D17" t="str">
            <v>LN7-260717-P1-1</v>
          </cell>
        </row>
        <row r="17">
          <cell r="H17" t="str">
            <v>宏基因组文库</v>
          </cell>
        </row>
        <row r="17">
          <cell r="L17" t="str">
            <v>广东美格基因科技有限公司</v>
          </cell>
        </row>
        <row r="18">
          <cell r="D18" t="str">
            <v>LN7-260717-P1-1</v>
          </cell>
        </row>
        <row r="18">
          <cell r="H18" t="str">
            <v>宏基因组文库</v>
          </cell>
        </row>
        <row r="18">
          <cell r="L18" t="str">
            <v>广东美格基因科技有限公司</v>
          </cell>
        </row>
        <row r="19">
          <cell r="D19" t="str">
            <v>LN7-260717-P1-1</v>
          </cell>
        </row>
        <row r="19">
          <cell r="H19" t="str">
            <v>宏基因组文库</v>
          </cell>
        </row>
        <row r="19">
          <cell r="L19" t="str">
            <v>广东美格基因科技有限公司</v>
          </cell>
        </row>
        <row r="20">
          <cell r="D20" t="str">
            <v>LN7-260717-P1-1</v>
          </cell>
        </row>
        <row r="20">
          <cell r="H20" t="str">
            <v>宏基因组文库</v>
          </cell>
        </row>
        <row r="20">
          <cell r="L20" t="str">
            <v>广东美格基因科技有限公司</v>
          </cell>
        </row>
        <row r="21">
          <cell r="D21" t="str">
            <v>LN7-260717-P1-1</v>
          </cell>
        </row>
        <row r="21">
          <cell r="H21" t="str">
            <v>宏基因组文库</v>
          </cell>
        </row>
        <row r="21">
          <cell r="L21" t="str">
            <v>广东美格基因科技有限公司</v>
          </cell>
        </row>
        <row r="22">
          <cell r="D22" t="str">
            <v>LN7-260717-P1-1</v>
          </cell>
        </row>
        <row r="22">
          <cell r="H22" t="str">
            <v>宏基因组文库</v>
          </cell>
        </row>
        <row r="22">
          <cell r="L22" t="str">
            <v>广东美格基因科技有限公司</v>
          </cell>
        </row>
        <row r="23">
          <cell r="D23" t="str">
            <v>LN7-260717-P1-1</v>
          </cell>
        </row>
        <row r="23">
          <cell r="H23" t="str">
            <v>宏基因组文库</v>
          </cell>
        </row>
        <row r="23">
          <cell r="L23" t="str">
            <v>广东美格基因科技有限公司</v>
          </cell>
        </row>
        <row r="24">
          <cell r="D24" t="str">
            <v>LN7-260717-P1-1</v>
          </cell>
        </row>
        <row r="24">
          <cell r="H24" t="str">
            <v>宏基因组文库</v>
          </cell>
        </row>
        <row r="24">
          <cell r="L24" t="str">
            <v>广东美格基因科技有限公司</v>
          </cell>
        </row>
        <row r="25">
          <cell r="D25" t="str">
            <v>LN7-260717-P1-1</v>
          </cell>
        </row>
        <row r="25">
          <cell r="H25" t="str">
            <v>宏基因组文库</v>
          </cell>
        </row>
        <row r="25">
          <cell r="L25" t="str">
            <v>广东美格基因科技有限公司</v>
          </cell>
        </row>
        <row r="26">
          <cell r="D26" t="str">
            <v>LN7-260717-P1-1</v>
          </cell>
        </row>
        <row r="26">
          <cell r="H26" t="str">
            <v>宏基因组文库</v>
          </cell>
        </row>
        <row r="26">
          <cell r="L26" t="str">
            <v>广东美格基因科技有限公司</v>
          </cell>
        </row>
        <row r="27">
          <cell r="D27" t="str">
            <v>LN7-260717-P1-1</v>
          </cell>
        </row>
        <row r="27">
          <cell r="H27" t="str">
            <v>宏基因组文库</v>
          </cell>
        </row>
        <row r="27">
          <cell r="L27" t="str">
            <v>广东美格基因科技有限公司</v>
          </cell>
        </row>
        <row r="28">
          <cell r="D28" t="str">
            <v>LN7-260717-P1-1</v>
          </cell>
        </row>
        <row r="28">
          <cell r="H28" t="str">
            <v>宏基因组文库</v>
          </cell>
        </row>
        <row r="28">
          <cell r="L28" t="str">
            <v>广东美格基因科技有限公司</v>
          </cell>
        </row>
        <row r="29">
          <cell r="D29" t="str">
            <v>LN7-260717-P1-1</v>
          </cell>
        </row>
        <row r="29">
          <cell r="H29" t="str">
            <v>宏基因组文库</v>
          </cell>
        </row>
        <row r="29">
          <cell r="L29" t="str">
            <v>广东美格基因科技有限公司</v>
          </cell>
        </row>
        <row r="30">
          <cell r="D30" t="str">
            <v>LN7-260717-P1-1</v>
          </cell>
        </row>
        <row r="30">
          <cell r="H30" t="str">
            <v>宏基因组文库</v>
          </cell>
        </row>
        <row r="30">
          <cell r="L30" t="str">
            <v>广东美格基因科技有限公司</v>
          </cell>
        </row>
        <row r="31">
          <cell r="D31" t="str">
            <v>LN7-260717-P1-1</v>
          </cell>
        </row>
        <row r="31">
          <cell r="H31" t="str">
            <v>宏基因组文库</v>
          </cell>
        </row>
        <row r="31">
          <cell r="L31" t="str">
            <v>广东美格基因科技有限公司</v>
          </cell>
        </row>
        <row r="32">
          <cell r="D32" t="str">
            <v>LN7-260717-P1-1</v>
          </cell>
        </row>
        <row r="32">
          <cell r="H32" t="str">
            <v>宏基因组文库</v>
          </cell>
        </row>
        <row r="32">
          <cell r="L32" t="str">
            <v>广东美格基因科技有限公司</v>
          </cell>
        </row>
        <row r="33">
          <cell r="D33" t="str">
            <v>LN7-260717-P1-1</v>
          </cell>
        </row>
        <row r="33">
          <cell r="H33" t="str">
            <v>宏基因组文库</v>
          </cell>
        </row>
        <row r="33">
          <cell r="L33" t="str">
            <v>广东美格基因科技有限公司</v>
          </cell>
        </row>
        <row r="34">
          <cell r="D34" t="str">
            <v>LN7-260717-P1-1</v>
          </cell>
        </row>
        <row r="34">
          <cell r="H34" t="str">
            <v>宏基因组文库</v>
          </cell>
        </row>
        <row r="34">
          <cell r="L34" t="str">
            <v>广东美格基因科技有限公司</v>
          </cell>
        </row>
        <row r="35">
          <cell r="D35" t="str">
            <v>LN7-260717-P1-1</v>
          </cell>
        </row>
        <row r="35">
          <cell r="H35" t="str">
            <v>宏基因组文库</v>
          </cell>
        </row>
        <row r="35">
          <cell r="L35" t="str">
            <v>广东美格基因科技有限公司</v>
          </cell>
        </row>
        <row r="36">
          <cell r="D36" t="str">
            <v>LN7-260717-P1-1</v>
          </cell>
        </row>
        <row r="36">
          <cell r="H36" t="str">
            <v>宏基因组文库</v>
          </cell>
        </row>
        <row r="36">
          <cell r="L36" t="str">
            <v>广东美格基因科技有限公司</v>
          </cell>
        </row>
        <row r="37">
          <cell r="D37" t="str">
            <v>LN7-260717-P1-1</v>
          </cell>
        </row>
        <row r="37">
          <cell r="H37" t="str">
            <v>宏基因组文库</v>
          </cell>
        </row>
        <row r="37">
          <cell r="L37" t="str">
            <v>广东美格基因科技有限公司</v>
          </cell>
        </row>
        <row r="38">
          <cell r="D38" t="str">
            <v>LN7-260717-P1-1</v>
          </cell>
        </row>
        <row r="38">
          <cell r="H38" t="str">
            <v>宏基因组文库</v>
          </cell>
        </row>
        <row r="38">
          <cell r="L38" t="str">
            <v>广东美格基因科技有限公司</v>
          </cell>
        </row>
        <row r="39">
          <cell r="D39" t="str">
            <v>LN7-260717-P1-1</v>
          </cell>
        </row>
        <row r="39">
          <cell r="H39" t="str">
            <v>宏基因组文库</v>
          </cell>
        </row>
        <row r="39">
          <cell r="L39" t="str">
            <v>广东美格基因科技有限公司</v>
          </cell>
        </row>
        <row r="40">
          <cell r="D40" t="str">
            <v>LN7-260717-P1-1</v>
          </cell>
        </row>
        <row r="40">
          <cell r="H40" t="str">
            <v>宏基因组文库</v>
          </cell>
        </row>
        <row r="40">
          <cell r="L40" t="str">
            <v>广东美格基因科技有限公司</v>
          </cell>
        </row>
        <row r="41">
          <cell r="D41" t="str">
            <v>LN7-260717-P1-1</v>
          </cell>
        </row>
        <row r="41">
          <cell r="H41" t="str">
            <v>宏基因组文库</v>
          </cell>
        </row>
        <row r="41">
          <cell r="L41" t="str">
            <v>广东美格基因科技有限公司</v>
          </cell>
        </row>
        <row r="42">
          <cell r="D42" t="str">
            <v>LN7-260717-P1-1</v>
          </cell>
        </row>
        <row r="42">
          <cell r="H42" t="str">
            <v>宏基因组文库</v>
          </cell>
        </row>
        <row r="42">
          <cell r="L42" t="str">
            <v>广东美格基因科技有限公司</v>
          </cell>
        </row>
        <row r="43">
          <cell r="D43" t="str">
            <v>LN7-260717-P1-1</v>
          </cell>
        </row>
        <row r="43">
          <cell r="H43" t="str">
            <v>宏基因组文库</v>
          </cell>
        </row>
        <row r="43">
          <cell r="L43" t="str">
            <v>广东美格基因科技有限公司</v>
          </cell>
        </row>
        <row r="44">
          <cell r="D44" t="str">
            <v>LN7-260717-P1-1</v>
          </cell>
        </row>
        <row r="44">
          <cell r="H44" t="str">
            <v>宏基因组文库</v>
          </cell>
        </row>
        <row r="44">
          <cell r="L44" t="str">
            <v>广东美格基因科技有限公司</v>
          </cell>
        </row>
        <row r="45">
          <cell r="D45" t="str">
            <v>LN7-260717-P1-1</v>
          </cell>
        </row>
        <row r="45">
          <cell r="H45" t="str">
            <v>宏基因组文库</v>
          </cell>
        </row>
        <row r="45">
          <cell r="L45" t="str">
            <v>广东美格基因科技有限公司</v>
          </cell>
        </row>
        <row r="46">
          <cell r="D46" t="str">
            <v>LN7-260717-P1-1</v>
          </cell>
        </row>
        <row r="46">
          <cell r="H46" t="str">
            <v>宏基因组文库</v>
          </cell>
        </row>
        <row r="46">
          <cell r="L46" t="str">
            <v>广东美格基因科技有限公司</v>
          </cell>
        </row>
        <row r="47">
          <cell r="D47" t="str">
            <v>LN7-260717-P1-1</v>
          </cell>
        </row>
        <row r="47">
          <cell r="H47" t="str">
            <v>宏基因组文库</v>
          </cell>
        </row>
        <row r="47">
          <cell r="L47" t="str">
            <v>广东美格基因科技有限公司</v>
          </cell>
        </row>
        <row r="48">
          <cell r="D48" t="str">
            <v>LN7-260717-P1-1</v>
          </cell>
        </row>
        <row r="48">
          <cell r="H48" t="str">
            <v>宏基因组文库</v>
          </cell>
        </row>
        <row r="48">
          <cell r="L48" t="str">
            <v>广东美格基因科技有限公司</v>
          </cell>
        </row>
        <row r="49">
          <cell r="D49" t="str">
            <v>LN7-260717-P1-1</v>
          </cell>
        </row>
        <row r="49">
          <cell r="H49" t="str">
            <v>宏基因组文库</v>
          </cell>
        </row>
        <row r="49">
          <cell r="L49" t="str">
            <v>广东美格基因科技有限公司</v>
          </cell>
        </row>
        <row r="50">
          <cell r="D50" t="str">
            <v>LN7-260717-P1-1</v>
          </cell>
        </row>
        <row r="50">
          <cell r="H50" t="str">
            <v>宏基因组文库</v>
          </cell>
        </row>
        <row r="50">
          <cell r="L50" t="str">
            <v>广东美格基因科技有限公司</v>
          </cell>
        </row>
        <row r="51">
          <cell r="D51" t="str">
            <v>LN7-260717-P1-1</v>
          </cell>
        </row>
        <row r="51">
          <cell r="H51" t="str">
            <v>宏基因组文库</v>
          </cell>
        </row>
        <row r="51">
          <cell r="L51" t="str">
            <v>广东美格基因科技有限公司</v>
          </cell>
        </row>
        <row r="52">
          <cell r="D52" t="str">
            <v>LN7-260717-P1-1</v>
          </cell>
        </row>
        <row r="52">
          <cell r="H52" t="str">
            <v>宏基因组文库</v>
          </cell>
        </row>
        <row r="52">
          <cell r="L52" t="str">
            <v>广东美格基因科技有限公司</v>
          </cell>
        </row>
        <row r="53">
          <cell r="D53" t="str">
            <v>LN7-260717-P1-1</v>
          </cell>
        </row>
        <row r="53">
          <cell r="H53" t="str">
            <v>宏基因组文库</v>
          </cell>
        </row>
        <row r="53">
          <cell r="L53" t="str">
            <v>广东美格基因科技有限公司</v>
          </cell>
        </row>
        <row r="54">
          <cell r="D54" t="str">
            <v>LN7-260717-P1-1</v>
          </cell>
        </row>
        <row r="54">
          <cell r="H54" t="str">
            <v>宏基因组文库</v>
          </cell>
        </row>
        <row r="54">
          <cell r="L54" t="str">
            <v>广东美格基因科技有限公司</v>
          </cell>
        </row>
        <row r="55">
          <cell r="D55" t="str">
            <v>LN7-260717-P1-1</v>
          </cell>
        </row>
        <row r="55">
          <cell r="H55" t="str">
            <v>宏基因组文库</v>
          </cell>
        </row>
        <row r="55">
          <cell r="L55" t="str">
            <v>广东美格基因科技有限公司</v>
          </cell>
        </row>
        <row r="56">
          <cell r="D56" t="str">
            <v>LN7-260717-P1-1</v>
          </cell>
        </row>
        <row r="56">
          <cell r="H56" t="str">
            <v>宏基因组文库</v>
          </cell>
        </row>
        <row r="56">
          <cell r="L56" t="str">
            <v>广东美格基因科技有限公司</v>
          </cell>
        </row>
        <row r="57">
          <cell r="D57" t="str">
            <v>LN7-260717-P1-1</v>
          </cell>
        </row>
        <row r="57">
          <cell r="H57" t="str">
            <v>宏基因组文库</v>
          </cell>
        </row>
        <row r="57">
          <cell r="L57" t="str">
            <v>广东美格基因科技有限公司</v>
          </cell>
        </row>
        <row r="58">
          <cell r="D58" t="str">
            <v>LN7-260717-P1-1</v>
          </cell>
        </row>
        <row r="58">
          <cell r="H58" t="str">
            <v>宏基因组文库</v>
          </cell>
        </row>
        <row r="58">
          <cell r="L58" t="str">
            <v>广东美格基因科技有限公司</v>
          </cell>
        </row>
        <row r="59">
          <cell r="D59" t="str">
            <v>LN7-260717-P1-2</v>
          </cell>
        </row>
        <row r="59">
          <cell r="H59" t="str">
            <v>宏基因组文库</v>
          </cell>
        </row>
        <row r="59">
          <cell r="J59">
            <v>560</v>
          </cell>
        </row>
        <row r="59">
          <cell r="L59" t="str">
            <v>广东美格基因科技有限公司</v>
          </cell>
        </row>
        <row r="60">
          <cell r="D60" t="str">
            <v>LN7-260717-P1-2</v>
          </cell>
        </row>
        <row r="60">
          <cell r="H60" t="str">
            <v>宏基因组文库</v>
          </cell>
        </row>
        <row r="60">
          <cell r="L60" t="str">
            <v>广东美格基因科技有限公司</v>
          </cell>
        </row>
        <row r="61">
          <cell r="D61" t="str">
            <v>LN7-260717-P1-2</v>
          </cell>
        </row>
        <row r="61">
          <cell r="H61" t="str">
            <v>宏基因组文库</v>
          </cell>
        </row>
        <row r="61">
          <cell r="L61" t="str">
            <v>广东美格基因科技有限公司</v>
          </cell>
        </row>
        <row r="62">
          <cell r="D62" t="str">
            <v>LN7-260717-P1-2</v>
          </cell>
        </row>
        <row r="62">
          <cell r="H62" t="str">
            <v>宏基因组文库</v>
          </cell>
        </row>
        <row r="62">
          <cell r="L62" t="str">
            <v>广东美格基因科技有限公司</v>
          </cell>
        </row>
        <row r="63">
          <cell r="D63" t="str">
            <v>LN7-260717-P1-2</v>
          </cell>
        </row>
        <row r="63">
          <cell r="H63" t="str">
            <v>宏基因组文库</v>
          </cell>
        </row>
        <row r="63">
          <cell r="L63" t="str">
            <v>广东美格基因科技有限公司</v>
          </cell>
        </row>
        <row r="64">
          <cell r="D64" t="str">
            <v>LN7-260717-P1-2</v>
          </cell>
        </row>
        <row r="64">
          <cell r="H64" t="str">
            <v>宏基因组文库</v>
          </cell>
        </row>
        <row r="64">
          <cell r="L64" t="str">
            <v>广东美格基因科技有限公司</v>
          </cell>
        </row>
        <row r="65">
          <cell r="D65" t="str">
            <v>LN7-260717-P1-2</v>
          </cell>
        </row>
        <row r="65">
          <cell r="H65" t="str">
            <v>宏基因组文库</v>
          </cell>
        </row>
        <row r="65">
          <cell r="L65" t="str">
            <v>广东美格基因科技有限公司</v>
          </cell>
        </row>
        <row r="66">
          <cell r="D66" t="str">
            <v>LN7-260717-P1-2</v>
          </cell>
        </row>
        <row r="66">
          <cell r="H66" t="str">
            <v>宏基因组文库</v>
          </cell>
        </row>
        <row r="66">
          <cell r="L66" t="str">
            <v>广东美格基因科技有限公司</v>
          </cell>
        </row>
        <row r="67">
          <cell r="D67" t="str">
            <v>LN7-260717-P1-2</v>
          </cell>
        </row>
        <row r="67">
          <cell r="H67" t="str">
            <v>宏基因组文库</v>
          </cell>
        </row>
        <row r="67">
          <cell r="L67" t="str">
            <v>广东美格基因科技有限公司</v>
          </cell>
        </row>
        <row r="68">
          <cell r="D68" t="str">
            <v>LN7-260717-P1-2</v>
          </cell>
        </row>
        <row r="68">
          <cell r="H68" t="str">
            <v>宏基因组文库</v>
          </cell>
        </row>
        <row r="68">
          <cell r="L68" t="str">
            <v>广东美格基因科技有限公司</v>
          </cell>
        </row>
        <row r="69">
          <cell r="D69" t="str">
            <v>LN7-260717-P1-2</v>
          </cell>
        </row>
        <row r="69">
          <cell r="H69" t="str">
            <v>宏基因组文库</v>
          </cell>
        </row>
        <row r="69">
          <cell r="L69" t="str">
            <v>广东美格基因科技有限公司</v>
          </cell>
        </row>
        <row r="70">
          <cell r="D70" t="str">
            <v>LN7-260717-P1-2</v>
          </cell>
        </row>
        <row r="70">
          <cell r="H70" t="str">
            <v>宏基因组文库</v>
          </cell>
        </row>
        <row r="70">
          <cell r="L70" t="str">
            <v>广东美格基因科技有限公司</v>
          </cell>
        </row>
        <row r="71">
          <cell r="D71" t="str">
            <v>LN7-260717-P1-2</v>
          </cell>
        </row>
        <row r="71">
          <cell r="H71" t="str">
            <v>宏基因组文库</v>
          </cell>
        </row>
        <row r="71">
          <cell r="L71" t="str">
            <v>广东美格基因科技有限公司</v>
          </cell>
        </row>
        <row r="72">
          <cell r="D72" t="str">
            <v>LN7-260717-P1-2</v>
          </cell>
        </row>
        <row r="72">
          <cell r="H72" t="str">
            <v>宏基因组文库</v>
          </cell>
        </row>
        <row r="72">
          <cell r="L72" t="str">
            <v>广东美格基因科技有限公司</v>
          </cell>
        </row>
        <row r="73">
          <cell r="D73" t="str">
            <v>LN7-260717-P1-2</v>
          </cell>
        </row>
        <row r="73">
          <cell r="H73" t="str">
            <v>宏基因组文库</v>
          </cell>
        </row>
        <row r="73">
          <cell r="L73" t="str">
            <v>广东美格基因科技有限公司</v>
          </cell>
        </row>
        <row r="74">
          <cell r="D74" t="str">
            <v>LN7-260717-P1-2</v>
          </cell>
        </row>
        <row r="74">
          <cell r="H74" t="str">
            <v>宏基因组文库</v>
          </cell>
        </row>
        <row r="74">
          <cell r="L74" t="str">
            <v>广东美格基因科技有限公司</v>
          </cell>
        </row>
        <row r="75">
          <cell r="D75" t="str">
            <v>LN7-260717-P1-2</v>
          </cell>
        </row>
        <row r="75">
          <cell r="H75" t="str">
            <v>宏基因组文库</v>
          </cell>
        </row>
        <row r="75">
          <cell r="L75" t="str">
            <v>广东美格基因科技有限公司</v>
          </cell>
        </row>
        <row r="76">
          <cell r="D76" t="str">
            <v>LN7-260717-P1-2</v>
          </cell>
        </row>
        <row r="76">
          <cell r="H76" t="str">
            <v>宏基因组文库</v>
          </cell>
        </row>
        <row r="76">
          <cell r="L76" t="str">
            <v>广东美格基因科技有限公司</v>
          </cell>
        </row>
        <row r="77">
          <cell r="D77" t="str">
            <v>LN7-260717-P1-2</v>
          </cell>
        </row>
        <row r="77">
          <cell r="H77" t="str">
            <v>宏基因组文库</v>
          </cell>
        </row>
        <row r="77">
          <cell r="L77" t="str">
            <v>广东美格基因科技有限公司</v>
          </cell>
        </row>
        <row r="78">
          <cell r="D78" t="str">
            <v>LN7-260717-P1-2</v>
          </cell>
        </row>
        <row r="78">
          <cell r="H78" t="str">
            <v>宏基因组文库</v>
          </cell>
        </row>
        <row r="78">
          <cell r="L78" t="str">
            <v>广东美格基因科技有限公司</v>
          </cell>
        </row>
        <row r="79">
          <cell r="D79" t="str">
            <v>LN7-260717-P1-2</v>
          </cell>
        </row>
        <row r="79">
          <cell r="H79" t="str">
            <v>宏基因组文库</v>
          </cell>
        </row>
        <row r="79">
          <cell r="L79" t="str">
            <v>广东美格基因科技有限公司</v>
          </cell>
        </row>
        <row r="80">
          <cell r="D80" t="str">
            <v>LN7-260717-P1-2</v>
          </cell>
        </row>
        <row r="80">
          <cell r="H80" t="str">
            <v>宏基因组文库</v>
          </cell>
        </row>
        <row r="80">
          <cell r="L80" t="str">
            <v>广东美格基因科技有限公司</v>
          </cell>
        </row>
        <row r="81">
          <cell r="D81" t="str">
            <v>LN7-260717-P1-2</v>
          </cell>
        </row>
        <row r="81">
          <cell r="H81" t="str">
            <v>宏基因组文库</v>
          </cell>
        </row>
        <row r="81">
          <cell r="L81" t="str">
            <v>广东美格基因科技有限公司</v>
          </cell>
        </row>
        <row r="82">
          <cell r="D82" t="str">
            <v>LN7-260717-P1-2</v>
          </cell>
        </row>
        <row r="82">
          <cell r="H82" t="str">
            <v>宏基因组文库</v>
          </cell>
        </row>
        <row r="82">
          <cell r="L82" t="str">
            <v>广东美格基因科技有限公司</v>
          </cell>
        </row>
        <row r="83">
          <cell r="D83" t="str">
            <v>LN7-260717-P1-2</v>
          </cell>
        </row>
        <row r="83">
          <cell r="H83" t="str">
            <v>宏基因组文库</v>
          </cell>
        </row>
        <row r="83">
          <cell r="L83" t="str">
            <v>广东美格基因科技有限公司</v>
          </cell>
        </row>
        <row r="84">
          <cell r="D84" t="str">
            <v>LN7-260717-P1-2</v>
          </cell>
        </row>
        <row r="84">
          <cell r="H84" t="str">
            <v>宏基因组文库</v>
          </cell>
        </row>
        <row r="84">
          <cell r="L84" t="str">
            <v>广东美格基因科技有限公司</v>
          </cell>
        </row>
        <row r="85">
          <cell r="D85" t="str">
            <v>LN7-260717-P1-2</v>
          </cell>
        </row>
        <row r="85">
          <cell r="H85" t="str">
            <v>宏基因组文库</v>
          </cell>
        </row>
        <row r="85">
          <cell r="L85" t="str">
            <v>广东美格基因科技有限公司</v>
          </cell>
        </row>
        <row r="86">
          <cell r="D86" t="str">
            <v>LN7-260717-P1-2</v>
          </cell>
        </row>
        <row r="86">
          <cell r="H86" t="str">
            <v>宏基因组文库</v>
          </cell>
        </row>
        <row r="86">
          <cell r="L86" t="str">
            <v>广东美格基因科技有限公司</v>
          </cell>
        </row>
        <row r="87">
          <cell r="D87" t="str">
            <v>LN7-260717-P1-2</v>
          </cell>
        </row>
        <row r="87">
          <cell r="H87" t="str">
            <v>宏基因组文库</v>
          </cell>
        </row>
        <row r="87">
          <cell r="L87" t="str">
            <v>广东美格基因科技有限公司</v>
          </cell>
        </row>
        <row r="88">
          <cell r="D88" t="str">
            <v>LN7-260717-P1-2</v>
          </cell>
        </row>
        <row r="88">
          <cell r="H88" t="str">
            <v>宏基因组文库</v>
          </cell>
        </row>
        <row r="88">
          <cell r="L88" t="str">
            <v>广东美格基因科技有限公司</v>
          </cell>
        </row>
        <row r="89">
          <cell r="D89" t="str">
            <v>LN7-260717-P1-2</v>
          </cell>
        </row>
        <row r="89">
          <cell r="H89" t="str">
            <v>宏基因组文库</v>
          </cell>
        </row>
        <row r="89">
          <cell r="L89" t="str">
            <v>广东美格基因科技有限公司</v>
          </cell>
        </row>
        <row r="90">
          <cell r="D90" t="str">
            <v>LN7-260717-P1-2</v>
          </cell>
        </row>
        <row r="90">
          <cell r="H90" t="str">
            <v>宏基因组文库</v>
          </cell>
        </row>
        <row r="90">
          <cell r="L90" t="str">
            <v>广东美格基因科技有限公司</v>
          </cell>
        </row>
        <row r="91">
          <cell r="D91" t="str">
            <v>LN7-260717-P1-2</v>
          </cell>
        </row>
        <row r="91">
          <cell r="H91" t="str">
            <v>宏基因组文库</v>
          </cell>
        </row>
        <row r="91">
          <cell r="L91" t="str">
            <v>广东美格基因科技有限公司</v>
          </cell>
        </row>
        <row r="92">
          <cell r="D92" t="str">
            <v>LN7-260717-P1-2</v>
          </cell>
        </row>
        <row r="92">
          <cell r="H92" t="str">
            <v>宏基因组文库</v>
          </cell>
        </row>
        <row r="92">
          <cell r="L92" t="str">
            <v>广东美格基因科技有限公司</v>
          </cell>
        </row>
        <row r="93">
          <cell r="D93" t="str">
            <v>LN7-260717-P1-2</v>
          </cell>
        </row>
        <row r="93">
          <cell r="H93" t="str">
            <v>宏基因组文库</v>
          </cell>
        </row>
        <row r="93">
          <cell r="L93" t="str">
            <v>广东美格基因科技有限公司</v>
          </cell>
        </row>
        <row r="94">
          <cell r="D94" t="str">
            <v>LN7-260717-P1-2</v>
          </cell>
        </row>
        <row r="94">
          <cell r="H94" t="str">
            <v>宏基因组文库</v>
          </cell>
        </row>
        <row r="94">
          <cell r="L94" t="str">
            <v>广东美格基因科技有限公司</v>
          </cell>
        </row>
        <row r="95">
          <cell r="D95" t="str">
            <v>LN7-260717-P1-2</v>
          </cell>
        </row>
        <row r="95">
          <cell r="H95" t="str">
            <v>宏基因组文库</v>
          </cell>
        </row>
        <row r="95">
          <cell r="L95" t="str">
            <v>广东美格基因科技有限公司</v>
          </cell>
        </row>
        <row r="96">
          <cell r="D96" t="str">
            <v>LN7-260717-P1-2</v>
          </cell>
        </row>
        <row r="96">
          <cell r="H96" t="str">
            <v>宏基因组文库</v>
          </cell>
        </row>
        <row r="96">
          <cell r="L96" t="str">
            <v>广东美格基因科技有限公司</v>
          </cell>
        </row>
        <row r="97">
          <cell r="D97" t="str">
            <v>LN7-260717-P1-2</v>
          </cell>
        </row>
        <row r="97">
          <cell r="H97" t="str">
            <v>宏基因组文库</v>
          </cell>
        </row>
        <row r="97">
          <cell r="L97" t="str">
            <v>广东美格基因科技有限公司</v>
          </cell>
        </row>
        <row r="98">
          <cell r="D98" t="str">
            <v>LN7-260717-P1-2</v>
          </cell>
        </row>
        <row r="98">
          <cell r="H98" t="str">
            <v>宏基因组文库</v>
          </cell>
        </row>
        <row r="98">
          <cell r="L98" t="str">
            <v>广东美格基因科技有限公司</v>
          </cell>
        </row>
        <row r="99">
          <cell r="D99" t="str">
            <v>LN7-260717-P1-2</v>
          </cell>
        </row>
        <row r="99">
          <cell r="H99" t="str">
            <v>宏基因组文库</v>
          </cell>
        </row>
        <row r="99">
          <cell r="L99" t="str">
            <v>广东美格基因科技有限公司</v>
          </cell>
        </row>
        <row r="100">
          <cell r="D100" t="str">
            <v>LN7-260717-P1-2</v>
          </cell>
        </row>
        <row r="100">
          <cell r="H100" t="str">
            <v>宏基因组文库</v>
          </cell>
        </row>
        <row r="100">
          <cell r="L100" t="str">
            <v>广东美格基因科技有限公司</v>
          </cell>
        </row>
        <row r="101">
          <cell r="D101" t="str">
            <v>LN7-260717-P1-2</v>
          </cell>
        </row>
        <row r="101">
          <cell r="H101" t="str">
            <v>宏基因组文库</v>
          </cell>
        </row>
        <row r="101">
          <cell r="L101" t="str">
            <v>广东美格基因科技有限公司</v>
          </cell>
        </row>
        <row r="102">
          <cell r="D102" t="str">
            <v>LN7-260717-P1-2</v>
          </cell>
        </row>
        <row r="102">
          <cell r="H102" t="str">
            <v>宏基因组文库</v>
          </cell>
        </row>
        <row r="102">
          <cell r="L102" t="str">
            <v>广东美格基因科技有限公司</v>
          </cell>
        </row>
        <row r="103">
          <cell r="D103" t="str">
            <v>LN7-260717-P1-2</v>
          </cell>
        </row>
        <row r="103">
          <cell r="H103" t="str">
            <v>宏基因组文库</v>
          </cell>
        </row>
        <row r="103">
          <cell r="L103" t="str">
            <v>广东美格基因科技有限公司</v>
          </cell>
        </row>
        <row r="104">
          <cell r="D104" t="str">
            <v>LN7-260717-P1-2</v>
          </cell>
        </row>
        <row r="104">
          <cell r="H104" t="str">
            <v>宏基因组文库</v>
          </cell>
        </row>
        <row r="104">
          <cell r="L104" t="str">
            <v>广东美格基因科技有限公司</v>
          </cell>
        </row>
        <row r="105">
          <cell r="D105" t="str">
            <v>LN7-260717-P1-2</v>
          </cell>
        </row>
        <row r="105">
          <cell r="H105" t="str">
            <v>宏基因组文库</v>
          </cell>
        </row>
        <row r="105">
          <cell r="L105" t="str">
            <v>广东美格基因科技有限公司</v>
          </cell>
        </row>
        <row r="106">
          <cell r="D106" t="str">
            <v>LN7-260717-P1-2</v>
          </cell>
        </row>
        <row r="106">
          <cell r="H106" t="str">
            <v>宏基因组文库</v>
          </cell>
        </row>
        <row r="106">
          <cell r="L106" t="str">
            <v>广东美格基因科技有限公司</v>
          </cell>
        </row>
        <row r="107">
          <cell r="D107" t="str">
            <v>LN7-260717-P1-2</v>
          </cell>
        </row>
        <row r="107">
          <cell r="H107" t="str">
            <v>宏基因组文库</v>
          </cell>
        </row>
        <row r="107">
          <cell r="L107" t="str">
            <v>广东美格基因科技有限公司</v>
          </cell>
        </row>
        <row r="108">
          <cell r="D108" t="str">
            <v>LN7-260717-P1-2</v>
          </cell>
        </row>
        <row r="108">
          <cell r="H108" t="str">
            <v>宏基因组文库</v>
          </cell>
        </row>
        <row r="108">
          <cell r="L108" t="str">
            <v>广东美格基因科技有限公司</v>
          </cell>
        </row>
        <row r="109">
          <cell r="D109" t="str">
            <v>LN7-260717-P1-2</v>
          </cell>
        </row>
        <row r="109">
          <cell r="H109" t="str">
            <v>宏基因组文库</v>
          </cell>
        </row>
        <row r="109">
          <cell r="L109" t="str">
            <v>广东美格基因科技有限公司</v>
          </cell>
        </row>
        <row r="110">
          <cell r="D110" t="str">
            <v>LN7-260717-P1-2</v>
          </cell>
        </row>
        <row r="110">
          <cell r="H110" t="str">
            <v>宏基因组文库</v>
          </cell>
        </row>
        <row r="110">
          <cell r="L110" t="str">
            <v>广东美格基因科技有限公司</v>
          </cell>
        </row>
        <row r="111">
          <cell r="D111" t="str">
            <v>LN7-260717-P1-2</v>
          </cell>
        </row>
        <row r="111">
          <cell r="H111" t="str">
            <v>宏基因组文库</v>
          </cell>
        </row>
        <row r="111">
          <cell r="L111" t="str">
            <v>广东美格基因科技有限公司</v>
          </cell>
        </row>
        <row r="112">
          <cell r="D112" t="str">
            <v>LN7-260717-P1-2</v>
          </cell>
        </row>
        <row r="112">
          <cell r="H112" t="str">
            <v>宏基因组文库</v>
          </cell>
        </row>
        <row r="112">
          <cell r="L112" t="str">
            <v>广东美格基因科技有限公司</v>
          </cell>
        </row>
        <row r="113">
          <cell r="D113" t="str">
            <v>LN7-260717-P1-2</v>
          </cell>
        </row>
        <row r="113">
          <cell r="H113" t="str">
            <v>宏基因组文库</v>
          </cell>
        </row>
        <row r="113">
          <cell r="L113" t="str">
            <v>广东美格基因科技有限公司</v>
          </cell>
        </row>
        <row r="114">
          <cell r="D114" t="str">
            <v>LN7-260717-P1-2</v>
          </cell>
        </row>
        <row r="114">
          <cell r="H114" t="str">
            <v>宏基因组文库</v>
          </cell>
        </row>
        <row r="114">
          <cell r="L114" t="str">
            <v>广东美格基因科技有限公司</v>
          </cell>
        </row>
        <row r="115">
          <cell r="D115" t="str">
            <v>LN7-260717-P1-3</v>
          </cell>
        </row>
        <row r="115">
          <cell r="H115" t="str">
            <v>宏基因组文库</v>
          </cell>
        </row>
        <row r="115">
          <cell r="J115">
            <v>570</v>
          </cell>
        </row>
        <row r="115">
          <cell r="L115" t="str">
            <v>广东美格基因科技有限公司</v>
          </cell>
        </row>
        <row r="116">
          <cell r="D116" t="str">
            <v>LN7-260717-P1-3</v>
          </cell>
        </row>
        <row r="116">
          <cell r="H116" t="str">
            <v>宏基因组文库</v>
          </cell>
        </row>
        <row r="116">
          <cell r="L116" t="str">
            <v>广东美格基因科技有限公司</v>
          </cell>
        </row>
        <row r="117">
          <cell r="D117" t="str">
            <v>LN7-260717-P1-3</v>
          </cell>
        </row>
        <row r="117">
          <cell r="H117" t="str">
            <v>宏基因组文库</v>
          </cell>
        </row>
        <row r="117">
          <cell r="L117" t="str">
            <v>广东美格基因科技有限公司</v>
          </cell>
        </row>
        <row r="118">
          <cell r="D118" t="str">
            <v>LN7-260717-P1-3</v>
          </cell>
        </row>
        <row r="118">
          <cell r="H118" t="str">
            <v>宏基因组文库</v>
          </cell>
        </row>
        <row r="118">
          <cell r="L118" t="str">
            <v>广东美格基因科技有限公司</v>
          </cell>
        </row>
        <row r="119">
          <cell r="D119" t="str">
            <v>LN7-260717-P1-3</v>
          </cell>
        </row>
        <row r="119">
          <cell r="H119" t="str">
            <v>宏基因组文库</v>
          </cell>
        </row>
        <row r="119">
          <cell r="L119" t="str">
            <v>广东美格基因科技有限公司</v>
          </cell>
        </row>
        <row r="120">
          <cell r="D120" t="str">
            <v>LN7-260717-P1-3</v>
          </cell>
        </row>
        <row r="120">
          <cell r="H120" t="str">
            <v>宏基因组文库</v>
          </cell>
        </row>
        <row r="120">
          <cell r="L120" t="str">
            <v>广东美格基因科技有限公司</v>
          </cell>
        </row>
        <row r="121">
          <cell r="D121" t="str">
            <v>LN7-260717-P1-3</v>
          </cell>
        </row>
        <row r="121">
          <cell r="H121" t="str">
            <v>宏基因组文库</v>
          </cell>
        </row>
        <row r="121">
          <cell r="L121" t="str">
            <v>广东美格基因科技有限公司</v>
          </cell>
        </row>
        <row r="122">
          <cell r="D122" t="str">
            <v>LN7-260717-P1-3</v>
          </cell>
        </row>
        <row r="122">
          <cell r="H122" t="str">
            <v>宏基因组文库</v>
          </cell>
        </row>
        <row r="122">
          <cell r="L122" t="str">
            <v>广东美格基因科技有限公司</v>
          </cell>
        </row>
        <row r="123">
          <cell r="D123" t="str">
            <v>LN7-260717-P1-3</v>
          </cell>
        </row>
        <row r="123">
          <cell r="H123" t="str">
            <v>宏基因组文库</v>
          </cell>
        </row>
        <row r="123">
          <cell r="L123" t="str">
            <v>广东美格基因科技有限公司</v>
          </cell>
        </row>
        <row r="124">
          <cell r="D124" t="str">
            <v>LN7-260717-P1-3</v>
          </cell>
        </row>
        <row r="124">
          <cell r="H124" t="str">
            <v>宏基因组文库</v>
          </cell>
        </row>
        <row r="124">
          <cell r="L124" t="str">
            <v>广东美格基因科技有限公司</v>
          </cell>
        </row>
        <row r="125">
          <cell r="D125" t="str">
            <v>LN7-260717-P1-3</v>
          </cell>
        </row>
        <row r="125">
          <cell r="H125" t="str">
            <v>宏基因组文库</v>
          </cell>
        </row>
        <row r="125">
          <cell r="L125" t="str">
            <v>广东美格基因科技有限公司</v>
          </cell>
        </row>
        <row r="126">
          <cell r="D126" t="str">
            <v>LN7-260717-P1-3</v>
          </cell>
        </row>
        <row r="126">
          <cell r="H126" t="str">
            <v>宏基因组文库</v>
          </cell>
        </row>
        <row r="126">
          <cell r="L126" t="str">
            <v>广东美格基因科技有限公司</v>
          </cell>
        </row>
        <row r="127">
          <cell r="D127" t="str">
            <v>LN7-260717-P1-3</v>
          </cell>
        </row>
        <row r="127">
          <cell r="H127" t="str">
            <v>宏基因组文库</v>
          </cell>
        </row>
        <row r="127">
          <cell r="L127" t="str">
            <v>广东美格基因科技有限公司</v>
          </cell>
        </row>
        <row r="128">
          <cell r="D128" t="str">
            <v>LN7-260717-P1-3</v>
          </cell>
        </row>
        <row r="128">
          <cell r="H128" t="str">
            <v>宏基因组文库</v>
          </cell>
        </row>
        <row r="128">
          <cell r="L128" t="str">
            <v>广东美格基因科技有限公司</v>
          </cell>
        </row>
        <row r="129">
          <cell r="D129" t="str">
            <v>LN7-260717-P1-3</v>
          </cell>
        </row>
        <row r="129">
          <cell r="H129" t="str">
            <v>宏基因组文库</v>
          </cell>
        </row>
        <row r="129">
          <cell r="L129" t="str">
            <v>广东美格基因科技有限公司</v>
          </cell>
        </row>
        <row r="130">
          <cell r="D130" t="str">
            <v>LN7-260717-P1-3</v>
          </cell>
        </row>
        <row r="130">
          <cell r="H130" t="str">
            <v>宏基因组文库</v>
          </cell>
        </row>
        <row r="130">
          <cell r="L130" t="str">
            <v>广东美格基因科技有限公司</v>
          </cell>
        </row>
        <row r="131">
          <cell r="D131" t="str">
            <v>LN7-260717-P1-3</v>
          </cell>
        </row>
        <row r="131">
          <cell r="H131" t="str">
            <v>宏基因组文库</v>
          </cell>
        </row>
        <row r="131">
          <cell r="L131" t="str">
            <v>广东美格基因科技有限公司</v>
          </cell>
        </row>
        <row r="132">
          <cell r="D132" t="str">
            <v>LN7-260717-P1-3</v>
          </cell>
        </row>
        <row r="132">
          <cell r="H132" t="str">
            <v>宏基因组文库</v>
          </cell>
        </row>
        <row r="132">
          <cell r="L132" t="str">
            <v>广东美格基因科技有限公司</v>
          </cell>
        </row>
        <row r="133">
          <cell r="D133" t="str">
            <v>LN7-260717-P1-3</v>
          </cell>
        </row>
        <row r="133">
          <cell r="H133" t="str">
            <v>宏基因组文库</v>
          </cell>
        </row>
        <row r="133">
          <cell r="L133" t="str">
            <v>广东美格基因科技有限公司</v>
          </cell>
        </row>
        <row r="134">
          <cell r="D134" t="str">
            <v>LN7-260717-P1-3</v>
          </cell>
        </row>
        <row r="134">
          <cell r="H134" t="str">
            <v>宏基因组文库</v>
          </cell>
        </row>
        <row r="134">
          <cell r="L134" t="str">
            <v>广东美格基因科技有限公司</v>
          </cell>
        </row>
        <row r="135">
          <cell r="D135" t="str">
            <v>LN7-260717-P1-3</v>
          </cell>
        </row>
        <row r="135">
          <cell r="H135" t="str">
            <v>宏基因组文库</v>
          </cell>
        </row>
        <row r="135">
          <cell r="L135" t="str">
            <v>广东美格基因科技有限公司</v>
          </cell>
        </row>
        <row r="136">
          <cell r="D136" t="str">
            <v>LN7-260717-P1-3</v>
          </cell>
        </row>
        <row r="136">
          <cell r="H136" t="str">
            <v>宏基因组文库</v>
          </cell>
        </row>
        <row r="136">
          <cell r="L136" t="str">
            <v>广东美格基因科技有限公司</v>
          </cell>
        </row>
        <row r="137">
          <cell r="D137" t="str">
            <v>LN7-260717-P1-3</v>
          </cell>
        </row>
        <row r="137">
          <cell r="H137" t="str">
            <v>宏基因组文库</v>
          </cell>
        </row>
        <row r="137">
          <cell r="L137" t="str">
            <v>广东美格基因科技有限公司</v>
          </cell>
        </row>
        <row r="138">
          <cell r="D138" t="str">
            <v>LN7-260717-P1-3</v>
          </cell>
        </row>
        <row r="138">
          <cell r="H138" t="str">
            <v>宏基因组文库</v>
          </cell>
        </row>
        <row r="138">
          <cell r="L138" t="str">
            <v>广东美格基因科技有限公司</v>
          </cell>
        </row>
        <row r="139">
          <cell r="D139" t="str">
            <v>LN7-260717-P1-3</v>
          </cell>
        </row>
        <row r="139">
          <cell r="H139" t="str">
            <v>宏基因组文库</v>
          </cell>
        </row>
        <row r="139">
          <cell r="L139" t="str">
            <v>广东美格基因科技有限公司</v>
          </cell>
        </row>
        <row r="140">
          <cell r="D140" t="str">
            <v>LN7-260717-P1-3</v>
          </cell>
        </row>
        <row r="140">
          <cell r="H140" t="str">
            <v>宏基因组文库</v>
          </cell>
        </row>
        <row r="140">
          <cell r="L140" t="str">
            <v>广东美格基因科技有限公司</v>
          </cell>
        </row>
        <row r="141">
          <cell r="D141" t="str">
            <v>LN7-260717-P1-3</v>
          </cell>
        </row>
        <row r="141">
          <cell r="H141" t="str">
            <v>宏基因组文库</v>
          </cell>
        </row>
        <row r="141">
          <cell r="L141" t="str">
            <v>广东美格基因科技有限公司</v>
          </cell>
        </row>
        <row r="142">
          <cell r="D142" t="str">
            <v>LN7-260717-P1-3</v>
          </cell>
        </row>
        <row r="142">
          <cell r="H142" t="str">
            <v>宏基因组文库</v>
          </cell>
        </row>
        <row r="142">
          <cell r="L142" t="str">
            <v>广东美格基因科技有限公司</v>
          </cell>
        </row>
        <row r="143">
          <cell r="D143" t="str">
            <v>LN7-260717-P1-3</v>
          </cell>
        </row>
        <row r="143">
          <cell r="H143" t="str">
            <v>宏基因组文库</v>
          </cell>
        </row>
        <row r="143">
          <cell r="L143" t="str">
            <v>广东美格基因科技有限公司</v>
          </cell>
        </row>
        <row r="144">
          <cell r="D144" t="str">
            <v>LN7-260717-P1-3</v>
          </cell>
        </row>
        <row r="144">
          <cell r="H144" t="str">
            <v>宏基因组文库</v>
          </cell>
        </row>
        <row r="144">
          <cell r="L144" t="str">
            <v>广东美格基因科技有限公司</v>
          </cell>
        </row>
        <row r="145">
          <cell r="D145" t="str">
            <v>LN7-260717-P1-3</v>
          </cell>
        </row>
        <row r="145">
          <cell r="H145" t="str">
            <v>宏基因组文库</v>
          </cell>
        </row>
        <row r="145">
          <cell r="L145" t="str">
            <v>广东美格基因科技有限公司</v>
          </cell>
        </row>
        <row r="146">
          <cell r="D146" t="str">
            <v>LN7-260717-P1-3</v>
          </cell>
        </row>
        <row r="146">
          <cell r="H146" t="str">
            <v>宏基因组文库</v>
          </cell>
        </row>
        <row r="146">
          <cell r="L146" t="str">
            <v>广东美格基因科技有限公司</v>
          </cell>
        </row>
        <row r="147">
          <cell r="D147" t="str">
            <v>LN7-260717-P1-3</v>
          </cell>
        </row>
        <row r="147">
          <cell r="H147" t="str">
            <v>宏基因组文库</v>
          </cell>
        </row>
        <row r="147">
          <cell r="L147" t="str">
            <v>广东美格基因科技有限公司</v>
          </cell>
        </row>
        <row r="148">
          <cell r="D148" t="str">
            <v>LN7-260717-P1-3</v>
          </cell>
        </row>
        <row r="148">
          <cell r="H148" t="str">
            <v>宏基因组文库</v>
          </cell>
        </row>
        <row r="148">
          <cell r="L148" t="str">
            <v>广东美格基因科技有限公司</v>
          </cell>
        </row>
        <row r="149">
          <cell r="D149" t="str">
            <v>LN7-260717-P1-3</v>
          </cell>
        </row>
        <row r="149">
          <cell r="H149" t="str">
            <v>宏基因组文库</v>
          </cell>
        </row>
        <row r="149">
          <cell r="L149" t="str">
            <v>广东美格基因科技有限公司</v>
          </cell>
        </row>
        <row r="150">
          <cell r="D150" t="str">
            <v>LN7-260717-P1-3</v>
          </cell>
        </row>
        <row r="150">
          <cell r="H150" t="str">
            <v>宏基因组文库</v>
          </cell>
        </row>
        <row r="150">
          <cell r="L150" t="str">
            <v>广东美格基因科技有限公司</v>
          </cell>
        </row>
        <row r="151">
          <cell r="D151" t="str">
            <v>LN7-260717-P1-3</v>
          </cell>
        </row>
        <row r="151">
          <cell r="H151" t="str">
            <v>宏基因组文库</v>
          </cell>
        </row>
        <row r="151">
          <cell r="L151" t="str">
            <v>广东美格基因科技有限公司</v>
          </cell>
        </row>
        <row r="152">
          <cell r="D152" t="str">
            <v>LN7-260717-P1-3</v>
          </cell>
        </row>
        <row r="152">
          <cell r="H152" t="str">
            <v>宏基因组文库</v>
          </cell>
        </row>
        <row r="152">
          <cell r="L152" t="str">
            <v>广东美格基因科技有限公司</v>
          </cell>
        </row>
        <row r="153">
          <cell r="D153" t="str">
            <v>LN7-260717-P1-3</v>
          </cell>
        </row>
        <row r="153">
          <cell r="H153" t="str">
            <v>宏基因组文库</v>
          </cell>
        </row>
        <row r="153">
          <cell r="L153" t="str">
            <v>广东美格基因科技有限公司</v>
          </cell>
        </row>
        <row r="154">
          <cell r="D154" t="str">
            <v>LN7-260717-P1-3</v>
          </cell>
        </row>
        <row r="154">
          <cell r="H154" t="str">
            <v>宏基因组文库</v>
          </cell>
        </row>
        <row r="154">
          <cell r="L154" t="str">
            <v>广东美格基因科技有限公司</v>
          </cell>
        </row>
        <row r="155">
          <cell r="D155" t="str">
            <v>LN7-260717-P1-3</v>
          </cell>
        </row>
        <row r="155">
          <cell r="H155" t="str">
            <v>宏基因组文库</v>
          </cell>
        </row>
        <row r="155">
          <cell r="L155" t="str">
            <v>广东美格基因科技有限公司</v>
          </cell>
        </row>
        <row r="156">
          <cell r="D156" t="str">
            <v>LN7-260717-P1-3</v>
          </cell>
        </row>
        <row r="156">
          <cell r="H156" t="str">
            <v>宏基因组文库</v>
          </cell>
        </row>
        <row r="156">
          <cell r="L156" t="str">
            <v>广东美格基因科技有限公司</v>
          </cell>
        </row>
        <row r="157">
          <cell r="D157" t="str">
            <v>LN7-260717-P1-3</v>
          </cell>
        </row>
        <row r="157">
          <cell r="H157" t="str">
            <v>宏基因组文库</v>
          </cell>
        </row>
        <row r="157">
          <cell r="L157" t="str">
            <v>广东美格基因科技有限公司</v>
          </cell>
        </row>
        <row r="158">
          <cell r="D158" t="str">
            <v>LN7-260717-P1-3</v>
          </cell>
        </row>
        <row r="158">
          <cell r="H158" t="str">
            <v>宏基因组文库</v>
          </cell>
        </row>
        <row r="158">
          <cell r="L158" t="str">
            <v>广东美格基因科技有限公司</v>
          </cell>
        </row>
        <row r="159">
          <cell r="D159" t="str">
            <v>LN7-260717-P1-3</v>
          </cell>
        </row>
        <row r="159">
          <cell r="H159" t="str">
            <v>宏基因组文库</v>
          </cell>
        </row>
        <row r="159">
          <cell r="L159" t="str">
            <v>广东美格基因科技有限公司</v>
          </cell>
        </row>
        <row r="160">
          <cell r="D160" t="str">
            <v>LN7-260717-P1-3</v>
          </cell>
        </row>
        <row r="160">
          <cell r="H160" t="str">
            <v>宏基因组文库</v>
          </cell>
        </row>
        <row r="160">
          <cell r="L160" t="str">
            <v>广东美格基因科技有限公司</v>
          </cell>
        </row>
        <row r="161">
          <cell r="D161" t="str">
            <v>LN7-260717-P1-3</v>
          </cell>
        </row>
        <row r="161">
          <cell r="H161" t="str">
            <v>宏基因组文库</v>
          </cell>
        </row>
        <row r="161">
          <cell r="L161" t="str">
            <v>广东美格基因科技有限公司</v>
          </cell>
        </row>
        <row r="162">
          <cell r="D162" t="str">
            <v>LN7-260717-P1-3</v>
          </cell>
        </row>
        <row r="162">
          <cell r="H162" t="str">
            <v>宏基因组文库</v>
          </cell>
        </row>
        <row r="162">
          <cell r="L162" t="str">
            <v>广东美格基因科技有限公司</v>
          </cell>
        </row>
        <row r="163">
          <cell r="D163" t="str">
            <v>LN7-260717-P1-3</v>
          </cell>
        </row>
        <row r="163">
          <cell r="H163" t="str">
            <v>宏基因组文库</v>
          </cell>
        </row>
        <row r="163">
          <cell r="L163" t="str">
            <v>广东美格基因科技有限公司</v>
          </cell>
        </row>
        <row r="164">
          <cell r="D164" t="str">
            <v>LN7-260717-P1-3</v>
          </cell>
        </row>
        <row r="164">
          <cell r="H164" t="str">
            <v>宏基因组文库</v>
          </cell>
        </row>
        <row r="164">
          <cell r="L164" t="str">
            <v>广东美格基因科技有限公司</v>
          </cell>
        </row>
        <row r="165">
          <cell r="D165" t="str">
            <v>LN7-260717-P1-3</v>
          </cell>
        </row>
        <row r="165">
          <cell r="H165" t="str">
            <v>宏基因组文库</v>
          </cell>
        </row>
        <row r="165">
          <cell r="L165" t="str">
            <v>广东美格基因科技有限公司</v>
          </cell>
        </row>
        <row r="166">
          <cell r="D166" t="str">
            <v>LN7-260717-P1-3</v>
          </cell>
        </row>
        <row r="166">
          <cell r="H166" t="str">
            <v>宏基因组文库</v>
          </cell>
        </row>
        <row r="166">
          <cell r="L166" t="str">
            <v>广东美格基因科技有限公司</v>
          </cell>
        </row>
        <row r="167">
          <cell r="D167" t="str">
            <v>LN7-260717-P1-3</v>
          </cell>
        </row>
        <row r="167">
          <cell r="H167" t="str">
            <v>宏基因组文库</v>
          </cell>
        </row>
        <row r="167">
          <cell r="L167" t="str">
            <v>广东美格基因科技有限公司</v>
          </cell>
        </row>
        <row r="168">
          <cell r="D168" t="str">
            <v>LN7-260717-P1-3</v>
          </cell>
        </row>
        <row r="168">
          <cell r="H168" t="str">
            <v>宏基因组文库</v>
          </cell>
        </row>
        <row r="168">
          <cell r="L168" t="str">
            <v>广东美格基因科技有限公司</v>
          </cell>
        </row>
        <row r="169">
          <cell r="D169" t="str">
            <v>LN7-260717-P1-3</v>
          </cell>
        </row>
        <row r="169">
          <cell r="H169" t="str">
            <v>宏基因组文库</v>
          </cell>
        </row>
        <row r="169">
          <cell r="L169" t="str">
            <v>广东美格基因科技有限公司</v>
          </cell>
        </row>
        <row r="170">
          <cell r="D170" t="str">
            <v>LN7-260717-P1-3</v>
          </cell>
        </row>
        <row r="170">
          <cell r="H170" t="str">
            <v>宏基因组文库</v>
          </cell>
        </row>
        <row r="170">
          <cell r="L170" t="str">
            <v>广东美格基因科技有限公司</v>
          </cell>
        </row>
        <row r="171">
          <cell r="D171" t="str">
            <v>LN7-260717-P1-3</v>
          </cell>
        </row>
        <row r="171">
          <cell r="H171" t="str">
            <v>宏基因组文库</v>
          </cell>
        </row>
        <row r="171">
          <cell r="L171" t="str">
            <v>广东美格基因科技有限公司</v>
          </cell>
        </row>
        <row r="172">
          <cell r="D172" t="str">
            <v>LN7-260717-P1-4</v>
          </cell>
        </row>
        <row r="172">
          <cell r="H172" t="str">
            <v>宏基因组文库</v>
          </cell>
        </row>
        <row r="172">
          <cell r="J172">
            <v>570</v>
          </cell>
        </row>
        <row r="172">
          <cell r="L172" t="str">
            <v>广东美格基因科技有限公司</v>
          </cell>
        </row>
        <row r="173">
          <cell r="D173" t="str">
            <v>LN7-260717-P1-4</v>
          </cell>
        </row>
        <row r="173">
          <cell r="H173" t="str">
            <v>宏基因组文库</v>
          </cell>
        </row>
        <row r="173">
          <cell r="L173" t="str">
            <v>广东美格基因科技有限公司</v>
          </cell>
        </row>
        <row r="174">
          <cell r="D174" t="str">
            <v>LN7-260717-P1-4</v>
          </cell>
        </row>
        <row r="174">
          <cell r="H174" t="str">
            <v>宏基因组文库</v>
          </cell>
        </row>
        <row r="174">
          <cell r="L174" t="str">
            <v>广东美格基因科技有限公司</v>
          </cell>
        </row>
        <row r="175">
          <cell r="D175" t="str">
            <v>LN7-260717-P1-4</v>
          </cell>
        </row>
        <row r="175">
          <cell r="H175" t="str">
            <v>宏基因组文库</v>
          </cell>
        </row>
        <row r="175">
          <cell r="L175" t="str">
            <v>广东美格基因科技有限公司</v>
          </cell>
        </row>
        <row r="176">
          <cell r="D176" t="str">
            <v>LN7-260717-P1-4</v>
          </cell>
        </row>
        <row r="176">
          <cell r="H176" t="str">
            <v>宏基因组文库</v>
          </cell>
        </row>
        <row r="176">
          <cell r="L176" t="str">
            <v>广东美格基因科技有限公司</v>
          </cell>
        </row>
        <row r="177">
          <cell r="D177" t="str">
            <v>LN7-260717-P1-4</v>
          </cell>
        </row>
        <row r="177">
          <cell r="H177" t="str">
            <v>宏基因组文库</v>
          </cell>
        </row>
        <row r="177">
          <cell r="L177" t="str">
            <v>广东美格基因科技有限公司</v>
          </cell>
        </row>
        <row r="178">
          <cell r="D178" t="str">
            <v>LN7-260717-P1-4</v>
          </cell>
        </row>
        <row r="178">
          <cell r="H178" t="str">
            <v>宏基因组文库</v>
          </cell>
        </row>
        <row r="178">
          <cell r="L178" t="str">
            <v>广东美格基因科技有限公司</v>
          </cell>
        </row>
        <row r="179">
          <cell r="D179" t="str">
            <v>LN7-260717-P1-4</v>
          </cell>
        </row>
        <row r="179">
          <cell r="H179" t="str">
            <v>宏基因组文库</v>
          </cell>
        </row>
        <row r="179">
          <cell r="L179" t="str">
            <v>广东美格基因科技有限公司</v>
          </cell>
        </row>
        <row r="180">
          <cell r="D180" t="str">
            <v>LN7-260717-P1-4</v>
          </cell>
        </row>
        <row r="180">
          <cell r="H180" t="str">
            <v>宏基因组文库</v>
          </cell>
        </row>
        <row r="180">
          <cell r="L180" t="str">
            <v>广东美格基因科技有限公司</v>
          </cell>
        </row>
        <row r="181">
          <cell r="D181" t="str">
            <v>LN7-260717-P1-4</v>
          </cell>
        </row>
        <row r="181">
          <cell r="H181" t="str">
            <v>宏基因组文库</v>
          </cell>
        </row>
        <row r="181">
          <cell r="L181" t="str">
            <v>广东美格基因科技有限公司</v>
          </cell>
        </row>
        <row r="182">
          <cell r="D182" t="str">
            <v>LN7-260717-P1-4</v>
          </cell>
        </row>
        <row r="182">
          <cell r="H182" t="str">
            <v>宏基因组文库</v>
          </cell>
        </row>
        <row r="182">
          <cell r="L182" t="str">
            <v>广东美格基因科技有限公司</v>
          </cell>
        </row>
        <row r="183">
          <cell r="D183" t="str">
            <v>LN7-260717-P1-4</v>
          </cell>
        </row>
        <row r="183">
          <cell r="H183" t="str">
            <v>宏基因组文库</v>
          </cell>
        </row>
        <row r="183">
          <cell r="L183" t="str">
            <v>广东美格基因科技有限公司</v>
          </cell>
        </row>
        <row r="184">
          <cell r="D184" t="str">
            <v>LN7-260717-P1-4</v>
          </cell>
        </row>
        <row r="184">
          <cell r="H184" t="str">
            <v>宏基因组文库</v>
          </cell>
        </row>
        <row r="184">
          <cell r="L184" t="str">
            <v>广东美格基因科技有限公司</v>
          </cell>
        </row>
        <row r="185">
          <cell r="D185" t="str">
            <v>LN7-260717-P1-4</v>
          </cell>
        </row>
        <row r="185">
          <cell r="H185" t="str">
            <v>宏基因组文库</v>
          </cell>
        </row>
        <row r="185">
          <cell r="L185" t="str">
            <v>广东美格基因科技有限公司</v>
          </cell>
        </row>
        <row r="186">
          <cell r="D186" t="str">
            <v>LN7-260717-P1-4</v>
          </cell>
        </row>
        <row r="186">
          <cell r="H186" t="str">
            <v>宏基因组文库</v>
          </cell>
        </row>
        <row r="186">
          <cell r="L186" t="str">
            <v>广东美格基因科技有限公司</v>
          </cell>
        </row>
        <row r="187">
          <cell r="D187" t="str">
            <v>LN7-260717-P1-4</v>
          </cell>
        </row>
        <row r="187">
          <cell r="H187" t="str">
            <v>宏基因组文库</v>
          </cell>
        </row>
        <row r="187">
          <cell r="L187" t="str">
            <v>广东美格基因科技有限公司</v>
          </cell>
        </row>
        <row r="188">
          <cell r="D188" t="str">
            <v>LN7-260717-P1-4</v>
          </cell>
        </row>
        <row r="188">
          <cell r="H188" t="str">
            <v>宏基因组文库</v>
          </cell>
        </row>
        <row r="188">
          <cell r="L188" t="str">
            <v>广东美格基因科技有限公司</v>
          </cell>
        </row>
        <row r="189">
          <cell r="D189" t="str">
            <v>LN7-260717-P1-4</v>
          </cell>
        </row>
        <row r="189">
          <cell r="H189" t="str">
            <v>宏基因组文库</v>
          </cell>
        </row>
        <row r="189">
          <cell r="L189" t="str">
            <v>广东美格基因科技有限公司</v>
          </cell>
        </row>
        <row r="190">
          <cell r="D190" t="str">
            <v>LN7-260717-P1-4</v>
          </cell>
        </row>
        <row r="190">
          <cell r="H190" t="str">
            <v>宏基因组文库</v>
          </cell>
        </row>
        <row r="190">
          <cell r="L190" t="str">
            <v>广东美格基因科技有限公司</v>
          </cell>
        </row>
        <row r="191">
          <cell r="D191" t="str">
            <v>LN7-260717-P1-4</v>
          </cell>
        </row>
        <row r="191">
          <cell r="H191" t="str">
            <v>宏基因组文库</v>
          </cell>
        </row>
        <row r="191">
          <cell r="L191" t="str">
            <v>广东美格基因科技有限公司</v>
          </cell>
        </row>
        <row r="192">
          <cell r="D192" t="str">
            <v>LN7-260717-P1-4</v>
          </cell>
        </row>
        <row r="192">
          <cell r="H192" t="str">
            <v>宏基因组文库</v>
          </cell>
        </row>
        <row r="192">
          <cell r="L192" t="str">
            <v>广东美格基因科技有限公司</v>
          </cell>
        </row>
        <row r="193">
          <cell r="D193" t="str">
            <v>LN7-260717-P1-4</v>
          </cell>
        </row>
        <row r="193">
          <cell r="H193" t="str">
            <v>宏基因组文库</v>
          </cell>
        </row>
        <row r="193">
          <cell r="L193" t="str">
            <v>广东美格基因科技有限公司</v>
          </cell>
        </row>
        <row r="194">
          <cell r="D194" t="str">
            <v>LN7-260717-P1-4</v>
          </cell>
        </row>
        <row r="194">
          <cell r="H194" t="str">
            <v>宏基因组文库</v>
          </cell>
        </row>
        <row r="194">
          <cell r="L194" t="str">
            <v>广东美格基因科技有限公司</v>
          </cell>
        </row>
        <row r="195">
          <cell r="D195" t="str">
            <v>LN7-260717-P1-4</v>
          </cell>
        </row>
        <row r="195">
          <cell r="H195" t="str">
            <v>宏基因组文库</v>
          </cell>
        </row>
        <row r="195">
          <cell r="L195" t="str">
            <v>广东美格基因科技有限公司</v>
          </cell>
        </row>
        <row r="196">
          <cell r="D196" t="str">
            <v>LN7-260717-P1-4</v>
          </cell>
        </row>
        <row r="196">
          <cell r="H196" t="str">
            <v>宏基因组文库</v>
          </cell>
        </row>
        <row r="196">
          <cell r="L196" t="str">
            <v>广东美格基因科技有限公司</v>
          </cell>
        </row>
        <row r="197">
          <cell r="D197" t="str">
            <v>LN7-260717-P1-4</v>
          </cell>
        </row>
        <row r="197">
          <cell r="H197" t="str">
            <v>宏基因组文库</v>
          </cell>
        </row>
        <row r="197">
          <cell r="L197" t="str">
            <v>广东美格基因科技有限公司</v>
          </cell>
        </row>
        <row r="198">
          <cell r="D198" t="str">
            <v>LN7-260717-P1-4</v>
          </cell>
        </row>
        <row r="198">
          <cell r="H198" t="str">
            <v>宏基因组文库</v>
          </cell>
        </row>
        <row r="198">
          <cell r="L198" t="str">
            <v>广东美格基因科技有限公司</v>
          </cell>
        </row>
        <row r="199">
          <cell r="D199" t="str">
            <v>LN7-260717-P1-4</v>
          </cell>
        </row>
        <row r="199">
          <cell r="H199" t="str">
            <v>宏基因组文库</v>
          </cell>
        </row>
        <row r="199">
          <cell r="L199" t="str">
            <v>广东美格基因科技有限公司</v>
          </cell>
        </row>
        <row r="200">
          <cell r="D200" t="str">
            <v>LN7-260717-P1-4</v>
          </cell>
        </row>
        <row r="200">
          <cell r="H200" t="str">
            <v>宏基因组文库</v>
          </cell>
        </row>
        <row r="200">
          <cell r="L200" t="str">
            <v>广东美格基因科技有限公司</v>
          </cell>
        </row>
        <row r="201">
          <cell r="D201" t="str">
            <v>LN7-260717-P1-4</v>
          </cell>
        </row>
        <row r="201">
          <cell r="H201" t="str">
            <v>宏基因组文库</v>
          </cell>
        </row>
        <row r="201">
          <cell r="L201" t="str">
            <v>广东美格基因科技有限公司</v>
          </cell>
        </row>
        <row r="202">
          <cell r="D202" t="str">
            <v>LN7-260717-P1-4</v>
          </cell>
        </row>
        <row r="202">
          <cell r="H202" t="str">
            <v>宏基因组文库</v>
          </cell>
        </row>
        <row r="202">
          <cell r="L202" t="str">
            <v>广东美格基因科技有限公司</v>
          </cell>
        </row>
        <row r="203">
          <cell r="D203" t="str">
            <v>LN7-260717-P1-4</v>
          </cell>
        </row>
        <row r="203">
          <cell r="H203" t="str">
            <v>宏基因组文库</v>
          </cell>
        </row>
        <row r="203">
          <cell r="L203" t="str">
            <v>广东美格基因科技有限公司</v>
          </cell>
        </row>
        <row r="204">
          <cell r="D204" t="str">
            <v>LN7-260717-P1-4</v>
          </cell>
        </row>
        <row r="204">
          <cell r="H204" t="str">
            <v>宏基因组文库</v>
          </cell>
        </row>
        <row r="204">
          <cell r="L204" t="str">
            <v>广东美格基因科技有限公司</v>
          </cell>
        </row>
        <row r="205">
          <cell r="D205" t="str">
            <v>LN7-260717-P1-4</v>
          </cell>
        </row>
        <row r="205">
          <cell r="H205" t="str">
            <v>宏基因组文库</v>
          </cell>
        </row>
        <row r="205">
          <cell r="L205" t="str">
            <v>广东美格基因科技有限公司</v>
          </cell>
        </row>
        <row r="206">
          <cell r="D206" t="str">
            <v>LN7-260717-P1-4</v>
          </cell>
        </row>
        <row r="206">
          <cell r="H206" t="str">
            <v>宏基因组文库</v>
          </cell>
        </row>
        <row r="206">
          <cell r="L206" t="str">
            <v>广东美格基因科技有限公司</v>
          </cell>
        </row>
        <row r="207">
          <cell r="D207" t="str">
            <v>LN7-260717-P1-4</v>
          </cell>
        </row>
        <row r="207">
          <cell r="H207" t="str">
            <v>宏基因组文库</v>
          </cell>
        </row>
        <row r="207">
          <cell r="L207" t="str">
            <v>广东美格基因科技有限公司</v>
          </cell>
        </row>
        <row r="208">
          <cell r="D208" t="str">
            <v>LN7-260717-P1-4</v>
          </cell>
        </row>
        <row r="208">
          <cell r="H208" t="str">
            <v>宏基因组文库</v>
          </cell>
        </row>
        <row r="208">
          <cell r="L208" t="str">
            <v>广东美格基因科技有限公司</v>
          </cell>
        </row>
        <row r="209">
          <cell r="D209" t="str">
            <v>LN7-260717-P1-4</v>
          </cell>
        </row>
        <row r="209">
          <cell r="H209" t="str">
            <v>宏基因组文库</v>
          </cell>
        </row>
        <row r="209">
          <cell r="L209" t="str">
            <v>广东美格基因科技有限公司</v>
          </cell>
        </row>
        <row r="210">
          <cell r="D210" t="str">
            <v>LN7-260717-P1-4</v>
          </cell>
        </row>
        <row r="210">
          <cell r="H210" t="str">
            <v>宏基因组文库</v>
          </cell>
        </row>
        <row r="210">
          <cell r="L210" t="str">
            <v>广东美格基因科技有限公司</v>
          </cell>
        </row>
        <row r="211">
          <cell r="D211" t="str">
            <v>LN7-260717-P1-4</v>
          </cell>
        </row>
        <row r="211">
          <cell r="H211" t="str">
            <v>宏基因组文库</v>
          </cell>
        </row>
        <row r="211">
          <cell r="L211" t="str">
            <v>广东美格基因科技有限公司</v>
          </cell>
        </row>
        <row r="212">
          <cell r="D212" t="str">
            <v>LN7-260717-P1-4</v>
          </cell>
        </row>
        <row r="212">
          <cell r="H212" t="str">
            <v>宏基因组文库</v>
          </cell>
        </row>
        <row r="212">
          <cell r="L212" t="str">
            <v>广东美格基因科技有限公司</v>
          </cell>
        </row>
        <row r="213">
          <cell r="D213" t="str">
            <v>LN7-260717-P1-4</v>
          </cell>
        </row>
        <row r="213">
          <cell r="H213" t="str">
            <v>宏基因组文库</v>
          </cell>
        </row>
        <row r="213">
          <cell r="L213" t="str">
            <v>广东美格基因科技有限公司</v>
          </cell>
        </row>
        <row r="214">
          <cell r="D214" t="str">
            <v>LN7-260717-P1-4</v>
          </cell>
        </row>
        <row r="214">
          <cell r="H214" t="str">
            <v>宏基因组文库</v>
          </cell>
        </row>
        <row r="214">
          <cell r="L214" t="str">
            <v>广东美格基因科技有限公司</v>
          </cell>
        </row>
        <row r="215">
          <cell r="D215" t="str">
            <v>LN7-260717-P1-4</v>
          </cell>
        </row>
        <row r="215">
          <cell r="H215" t="str">
            <v>宏基因组文库</v>
          </cell>
        </row>
        <row r="215">
          <cell r="L215" t="str">
            <v>广东美格基因科技有限公司</v>
          </cell>
        </row>
        <row r="216">
          <cell r="D216" t="str">
            <v>LN7-260717-P1-4</v>
          </cell>
        </row>
        <row r="216">
          <cell r="H216" t="str">
            <v>宏基因组文库</v>
          </cell>
        </row>
        <row r="216">
          <cell r="L216" t="str">
            <v>广东美格基因科技有限公司</v>
          </cell>
        </row>
        <row r="217">
          <cell r="D217" t="str">
            <v>LN7-260717-P1-4</v>
          </cell>
        </row>
        <row r="217">
          <cell r="H217" t="str">
            <v>宏基因组文库</v>
          </cell>
        </row>
        <row r="217">
          <cell r="L217" t="str">
            <v>广东美格基因科技有限公司</v>
          </cell>
        </row>
        <row r="218">
          <cell r="D218" t="str">
            <v>LN7-260717-P1-4</v>
          </cell>
        </row>
        <row r="218">
          <cell r="H218" t="str">
            <v>宏基因组文库</v>
          </cell>
        </row>
        <row r="218">
          <cell r="L218" t="str">
            <v>广东美格基因科技有限公司</v>
          </cell>
        </row>
        <row r="219">
          <cell r="D219" t="str">
            <v>LN7-260717-P1-4</v>
          </cell>
        </row>
        <row r="219">
          <cell r="H219" t="str">
            <v>宏基因组文库</v>
          </cell>
        </row>
        <row r="219">
          <cell r="L219" t="str">
            <v>广东美格基因科技有限公司</v>
          </cell>
        </row>
        <row r="220">
          <cell r="D220" t="str">
            <v>LN7-260717-P1-4</v>
          </cell>
        </row>
        <row r="220">
          <cell r="H220" t="str">
            <v>宏基因组文库</v>
          </cell>
        </row>
        <row r="220">
          <cell r="L220" t="str">
            <v>广东美格基因科技有限公司</v>
          </cell>
        </row>
        <row r="221">
          <cell r="D221" t="str">
            <v>LN7-260717-P1-4</v>
          </cell>
        </row>
        <row r="221">
          <cell r="H221" t="str">
            <v>宏基因组文库</v>
          </cell>
        </row>
        <row r="221">
          <cell r="L221" t="str">
            <v>广东美格基因科技有限公司</v>
          </cell>
        </row>
        <row r="222">
          <cell r="D222" t="str">
            <v>LN7-260717-P1-4</v>
          </cell>
        </row>
        <row r="222">
          <cell r="H222" t="str">
            <v>宏基因组文库</v>
          </cell>
        </row>
        <row r="222">
          <cell r="L222" t="str">
            <v>广东美格基因科技有限公司</v>
          </cell>
        </row>
        <row r="223">
          <cell r="D223" t="str">
            <v>LN7-260717-P1-4</v>
          </cell>
        </row>
        <row r="223">
          <cell r="H223" t="str">
            <v>宏基因组文库</v>
          </cell>
        </row>
        <row r="223">
          <cell r="L223" t="str">
            <v>广东美格基因科技有限公司</v>
          </cell>
        </row>
        <row r="224">
          <cell r="D224" t="str">
            <v>LN7-260717-P1-4</v>
          </cell>
        </row>
        <row r="224">
          <cell r="H224" t="str">
            <v>宏基因组文库</v>
          </cell>
        </row>
        <row r="224">
          <cell r="L224" t="str">
            <v>广东美格基因科技有限公司</v>
          </cell>
        </row>
        <row r="225">
          <cell r="D225" t="str">
            <v>LN7-260717-P1-4</v>
          </cell>
        </row>
        <row r="225">
          <cell r="H225" t="str">
            <v>宏基因组文库</v>
          </cell>
        </row>
        <row r="225">
          <cell r="L225" t="str">
            <v>广东美格基因科技有限公司</v>
          </cell>
        </row>
        <row r="226">
          <cell r="D226" t="str">
            <v>LN7-260717-P1-4</v>
          </cell>
        </row>
        <row r="226">
          <cell r="H226" t="str">
            <v>宏基因组文库</v>
          </cell>
        </row>
        <row r="226">
          <cell r="L226" t="str">
            <v>广东美格基因科技有限公司</v>
          </cell>
        </row>
        <row r="227">
          <cell r="D227" t="str">
            <v>LN7-260717-P1-4</v>
          </cell>
        </row>
        <row r="227">
          <cell r="H227" t="str">
            <v>宏基因组文库</v>
          </cell>
        </row>
        <row r="227">
          <cell r="L227" t="str">
            <v>广东美格基因科技有限公司</v>
          </cell>
        </row>
        <row r="228">
          <cell r="D228" t="str">
            <v>LN7-260717-P1-4</v>
          </cell>
        </row>
        <row r="228">
          <cell r="H228" t="str">
            <v>宏基因组文库</v>
          </cell>
        </row>
        <row r="228">
          <cell r="L228" t="str">
            <v>广东美格基因科技有限公司</v>
          </cell>
        </row>
        <row r="229">
          <cell r="D229" t="str">
            <v>LN7-260717-P1-5</v>
          </cell>
        </row>
        <row r="229">
          <cell r="H229" t="str">
            <v>宏基因组文库</v>
          </cell>
        </row>
        <row r="229">
          <cell r="J229">
            <v>570</v>
          </cell>
        </row>
        <row r="229">
          <cell r="L229" t="str">
            <v>广东美格基因科技有限公司</v>
          </cell>
        </row>
        <row r="230">
          <cell r="D230" t="str">
            <v>LN7-260717-P1-5</v>
          </cell>
        </row>
        <row r="230">
          <cell r="H230" t="str">
            <v>宏基因组文库</v>
          </cell>
        </row>
        <row r="230">
          <cell r="L230" t="str">
            <v>广东美格基因科技有限公司</v>
          </cell>
        </row>
        <row r="231">
          <cell r="D231" t="str">
            <v>LN7-260717-P1-5</v>
          </cell>
        </row>
        <row r="231">
          <cell r="H231" t="str">
            <v>宏基因组文库</v>
          </cell>
        </row>
        <row r="231">
          <cell r="L231" t="str">
            <v>广东美格基因科技有限公司</v>
          </cell>
        </row>
        <row r="232">
          <cell r="D232" t="str">
            <v>LN7-260717-P1-5</v>
          </cell>
        </row>
        <row r="232">
          <cell r="H232" t="str">
            <v>宏基因组文库</v>
          </cell>
        </row>
        <row r="232">
          <cell r="L232" t="str">
            <v>广东美格基因科技有限公司</v>
          </cell>
        </row>
        <row r="233">
          <cell r="D233" t="str">
            <v>LN7-260717-P1-5</v>
          </cell>
        </row>
        <row r="233">
          <cell r="H233" t="str">
            <v>宏基因组文库</v>
          </cell>
        </row>
        <row r="233">
          <cell r="L233" t="str">
            <v>广东美格基因科技有限公司</v>
          </cell>
        </row>
        <row r="234">
          <cell r="D234" t="str">
            <v>LN7-260717-P1-5</v>
          </cell>
        </row>
        <row r="234">
          <cell r="H234" t="str">
            <v>宏基因组文库</v>
          </cell>
        </row>
        <row r="234">
          <cell r="L234" t="str">
            <v>广东美格基因科技有限公司</v>
          </cell>
        </row>
        <row r="235">
          <cell r="D235" t="str">
            <v>LN7-260717-P1-5</v>
          </cell>
        </row>
        <row r="235">
          <cell r="H235" t="str">
            <v>宏基因组文库</v>
          </cell>
        </row>
        <row r="235">
          <cell r="L235" t="str">
            <v>广东美格基因科技有限公司</v>
          </cell>
        </row>
        <row r="236">
          <cell r="D236" t="str">
            <v>LN7-260717-P1-5</v>
          </cell>
        </row>
        <row r="236">
          <cell r="H236" t="str">
            <v>宏基因组文库</v>
          </cell>
        </row>
        <row r="236">
          <cell r="L236" t="str">
            <v>广东美格基因科技有限公司</v>
          </cell>
        </row>
        <row r="237">
          <cell r="D237" t="str">
            <v>LN7-260717-P1-5</v>
          </cell>
        </row>
        <row r="237">
          <cell r="H237" t="str">
            <v>宏基因组文库</v>
          </cell>
        </row>
        <row r="237">
          <cell r="L237" t="str">
            <v>广东美格基因科技有限公司</v>
          </cell>
        </row>
        <row r="238">
          <cell r="D238" t="str">
            <v>LN7-260717-P1-5</v>
          </cell>
        </row>
        <row r="238">
          <cell r="H238" t="str">
            <v>宏基因组文库</v>
          </cell>
        </row>
        <row r="238">
          <cell r="L238" t="str">
            <v>广东美格基因科技有限公司</v>
          </cell>
        </row>
        <row r="239">
          <cell r="D239" t="str">
            <v>LN7-260717-P1-5</v>
          </cell>
        </row>
        <row r="239">
          <cell r="H239" t="str">
            <v>宏基因组文库</v>
          </cell>
        </row>
        <row r="239">
          <cell r="L239" t="str">
            <v>广东美格基因科技有限公司</v>
          </cell>
        </row>
        <row r="240">
          <cell r="D240" t="str">
            <v>LN7-260717-P1-5</v>
          </cell>
        </row>
        <row r="240">
          <cell r="H240" t="str">
            <v>宏基因组文库</v>
          </cell>
        </row>
        <row r="240">
          <cell r="L240" t="str">
            <v>广东美格基因科技有限公司</v>
          </cell>
        </row>
        <row r="241">
          <cell r="D241" t="str">
            <v>LN7-260717-P1-5</v>
          </cell>
        </row>
        <row r="241">
          <cell r="H241" t="str">
            <v>宏基因组文库</v>
          </cell>
        </row>
        <row r="241">
          <cell r="L241" t="str">
            <v>广东美格基因科技有限公司</v>
          </cell>
        </row>
        <row r="242">
          <cell r="D242" t="str">
            <v>LN7-260717-P1-5</v>
          </cell>
        </row>
        <row r="242">
          <cell r="H242" t="str">
            <v>宏基因组文库</v>
          </cell>
        </row>
        <row r="242">
          <cell r="L242" t="str">
            <v>广东美格基因科技有限公司</v>
          </cell>
        </row>
        <row r="243">
          <cell r="D243" t="str">
            <v>LN7-260717-P1-5</v>
          </cell>
        </row>
        <row r="243">
          <cell r="H243" t="str">
            <v>宏基因组文库</v>
          </cell>
        </row>
        <row r="243">
          <cell r="L243" t="str">
            <v>广东美格基因科技有限公司</v>
          </cell>
        </row>
        <row r="244">
          <cell r="D244" t="str">
            <v>LN7-260717-P1-5</v>
          </cell>
        </row>
        <row r="244">
          <cell r="H244" t="str">
            <v>宏基因组文库</v>
          </cell>
        </row>
        <row r="244">
          <cell r="L244" t="str">
            <v>广东美格基因科技有限公司</v>
          </cell>
        </row>
        <row r="245">
          <cell r="D245" t="str">
            <v>LN7-260717-P1-5</v>
          </cell>
        </row>
        <row r="245">
          <cell r="H245" t="str">
            <v>宏基因组文库</v>
          </cell>
        </row>
        <row r="245">
          <cell r="L245" t="str">
            <v>广东美格基因科技有限公司</v>
          </cell>
        </row>
        <row r="246">
          <cell r="D246" t="str">
            <v>LN7-260717-P1-5</v>
          </cell>
        </row>
        <row r="246">
          <cell r="H246" t="str">
            <v>宏基因组文库</v>
          </cell>
        </row>
        <row r="246">
          <cell r="L246" t="str">
            <v>广东美格基因科技有限公司</v>
          </cell>
        </row>
        <row r="247">
          <cell r="D247" t="str">
            <v>LN7-260717-P1-5</v>
          </cell>
        </row>
        <row r="247">
          <cell r="H247" t="str">
            <v>宏基因组文库</v>
          </cell>
        </row>
        <row r="247">
          <cell r="L247" t="str">
            <v>广东美格基因科技有限公司</v>
          </cell>
        </row>
        <row r="248">
          <cell r="D248" t="str">
            <v>LN7-260717-P1-5</v>
          </cell>
        </row>
        <row r="248">
          <cell r="H248" t="str">
            <v>宏基因组文库</v>
          </cell>
        </row>
        <row r="248">
          <cell r="L248" t="str">
            <v>广东美格基因科技有限公司</v>
          </cell>
        </row>
        <row r="249">
          <cell r="D249" t="str">
            <v>LN7-260717-P1-5</v>
          </cell>
        </row>
        <row r="249">
          <cell r="H249" t="str">
            <v>宏基因组文库</v>
          </cell>
        </row>
        <row r="249">
          <cell r="L249" t="str">
            <v>广东美格基因科技有限公司</v>
          </cell>
        </row>
        <row r="250">
          <cell r="D250" t="str">
            <v>LN7-260717-P1-5</v>
          </cell>
        </row>
        <row r="250">
          <cell r="H250" t="str">
            <v>宏基因组文库</v>
          </cell>
        </row>
        <row r="250">
          <cell r="L250" t="str">
            <v>广东美格基因科技有限公司</v>
          </cell>
        </row>
        <row r="251">
          <cell r="D251" t="str">
            <v>LN7-260717-P1-5</v>
          </cell>
        </row>
        <row r="251">
          <cell r="H251" t="str">
            <v>宏基因组文库</v>
          </cell>
        </row>
        <row r="251">
          <cell r="L251" t="str">
            <v>广东美格基因科技有限公司</v>
          </cell>
        </row>
        <row r="252">
          <cell r="D252" t="str">
            <v>LN7-260717-P1-5</v>
          </cell>
        </row>
        <row r="252">
          <cell r="H252" t="str">
            <v>宏基因组文库</v>
          </cell>
        </row>
        <row r="252">
          <cell r="L252" t="str">
            <v>广东美格基因科技有限公司</v>
          </cell>
        </row>
        <row r="253">
          <cell r="D253" t="str">
            <v>LN7-260717-P1-5</v>
          </cell>
        </row>
        <row r="253">
          <cell r="H253" t="str">
            <v>宏基因组文库</v>
          </cell>
        </row>
        <row r="253">
          <cell r="L253" t="str">
            <v>广东美格基因科技有限公司</v>
          </cell>
        </row>
        <row r="254">
          <cell r="D254" t="str">
            <v>LN7-260717-P1-5</v>
          </cell>
        </row>
        <row r="254">
          <cell r="H254" t="str">
            <v>宏基因组文库</v>
          </cell>
        </row>
        <row r="254">
          <cell r="L254" t="str">
            <v>广东美格基因科技有限公司</v>
          </cell>
        </row>
        <row r="255">
          <cell r="D255" t="str">
            <v>LN7-260717-P1-5</v>
          </cell>
        </row>
        <row r="255">
          <cell r="H255" t="str">
            <v>宏基因组文库</v>
          </cell>
        </row>
        <row r="255">
          <cell r="L255" t="str">
            <v>广东美格基因科技有限公司</v>
          </cell>
        </row>
        <row r="256">
          <cell r="D256" t="str">
            <v>LN7-260717-P1-5</v>
          </cell>
        </row>
        <row r="256">
          <cell r="H256" t="str">
            <v>宏基因组文库</v>
          </cell>
        </row>
        <row r="256">
          <cell r="L256" t="str">
            <v>广东美格基因科技有限公司</v>
          </cell>
        </row>
        <row r="257">
          <cell r="D257" t="str">
            <v>LN7-260717-P1-5</v>
          </cell>
        </row>
        <row r="257">
          <cell r="H257" t="str">
            <v>宏基因组文库</v>
          </cell>
        </row>
        <row r="257">
          <cell r="L257" t="str">
            <v>广东美格基因科技有限公司</v>
          </cell>
        </row>
        <row r="258">
          <cell r="D258" t="str">
            <v>LN7-260717-P1-5</v>
          </cell>
        </row>
        <row r="258">
          <cell r="H258" t="str">
            <v>宏基因组文库</v>
          </cell>
        </row>
        <row r="258">
          <cell r="L258" t="str">
            <v>广东美格基因科技有限公司</v>
          </cell>
        </row>
        <row r="259">
          <cell r="D259" t="str">
            <v>LN7-260717-P1-5</v>
          </cell>
        </row>
        <row r="259">
          <cell r="H259" t="str">
            <v>宏基因组文库</v>
          </cell>
        </row>
        <row r="259">
          <cell r="L259" t="str">
            <v>广东美格基因科技有限公司</v>
          </cell>
        </row>
        <row r="260">
          <cell r="D260" t="str">
            <v>LN7-260717-P1-5</v>
          </cell>
        </row>
        <row r="260">
          <cell r="H260" t="str">
            <v>宏基因组文库</v>
          </cell>
        </row>
        <row r="260">
          <cell r="L260" t="str">
            <v>广东美格基因科技有限公司</v>
          </cell>
        </row>
        <row r="261">
          <cell r="D261" t="str">
            <v>LN7-260717-P1-5</v>
          </cell>
        </row>
        <row r="261">
          <cell r="H261" t="str">
            <v>宏基因组文库</v>
          </cell>
        </row>
        <row r="261">
          <cell r="L261" t="str">
            <v>广东美格基因科技有限公司</v>
          </cell>
        </row>
        <row r="262">
          <cell r="D262" t="str">
            <v>LN7-260717-P1-5</v>
          </cell>
        </row>
        <row r="262">
          <cell r="H262" t="str">
            <v>宏基因组文库</v>
          </cell>
        </row>
        <row r="262">
          <cell r="L262" t="str">
            <v>广东美格基因科技有限公司</v>
          </cell>
        </row>
        <row r="263">
          <cell r="D263" t="str">
            <v>LN7-260717-P1-5</v>
          </cell>
        </row>
        <row r="263">
          <cell r="H263" t="str">
            <v>宏基因组文库</v>
          </cell>
        </row>
        <row r="263">
          <cell r="L263" t="str">
            <v>广东美格基因科技有限公司</v>
          </cell>
        </row>
        <row r="264">
          <cell r="D264" t="str">
            <v>LN7-260717-P1-5</v>
          </cell>
        </row>
        <row r="264">
          <cell r="H264" t="str">
            <v>宏基因组文库</v>
          </cell>
        </row>
        <row r="264">
          <cell r="L264" t="str">
            <v>广东美格基因科技有限公司</v>
          </cell>
        </row>
        <row r="265">
          <cell r="D265" t="str">
            <v>LN7-260717-P1-5</v>
          </cell>
        </row>
        <row r="265">
          <cell r="H265" t="str">
            <v>宏基因组文库</v>
          </cell>
        </row>
        <row r="265">
          <cell r="L265" t="str">
            <v>广东美格基因科技有限公司</v>
          </cell>
        </row>
        <row r="266">
          <cell r="D266" t="str">
            <v>LN7-260717-P1-5</v>
          </cell>
        </row>
        <row r="266">
          <cell r="H266" t="str">
            <v>宏基因组文库</v>
          </cell>
        </row>
        <row r="266">
          <cell r="L266" t="str">
            <v>广东美格基因科技有限公司</v>
          </cell>
        </row>
        <row r="267">
          <cell r="D267" t="str">
            <v>LN7-260717-P1-5</v>
          </cell>
        </row>
        <row r="267">
          <cell r="H267" t="str">
            <v>宏基因组文库</v>
          </cell>
        </row>
        <row r="267">
          <cell r="L267" t="str">
            <v>广东美格基因科技有限公司</v>
          </cell>
        </row>
        <row r="268">
          <cell r="D268" t="str">
            <v>LN7-260717-P1-5</v>
          </cell>
        </row>
        <row r="268">
          <cell r="H268" t="str">
            <v>宏基因组文库</v>
          </cell>
        </row>
        <row r="268">
          <cell r="L268" t="str">
            <v>广东美格基因科技有限公司</v>
          </cell>
        </row>
        <row r="269">
          <cell r="D269" t="str">
            <v>LN7-260717-P1-5</v>
          </cell>
        </row>
        <row r="269">
          <cell r="H269" t="str">
            <v>宏基因组文库</v>
          </cell>
        </row>
        <row r="269">
          <cell r="L269" t="str">
            <v>广东美格基因科技有限公司</v>
          </cell>
        </row>
        <row r="270">
          <cell r="D270" t="str">
            <v>LN7-260717-P1-5</v>
          </cell>
        </row>
        <row r="270">
          <cell r="H270" t="str">
            <v>宏基因组文库</v>
          </cell>
        </row>
        <row r="270">
          <cell r="L270" t="str">
            <v>广东美格基因科技有限公司</v>
          </cell>
        </row>
        <row r="271">
          <cell r="D271" t="str">
            <v>LN7-260717-P1-5</v>
          </cell>
        </row>
        <row r="271">
          <cell r="H271" t="str">
            <v>宏基因组文库</v>
          </cell>
        </row>
        <row r="271">
          <cell r="L271" t="str">
            <v>广东美格基因科技有限公司</v>
          </cell>
        </row>
        <row r="272">
          <cell r="D272" t="str">
            <v>LN7-260717-P1-5</v>
          </cell>
        </row>
        <row r="272">
          <cell r="H272" t="str">
            <v>宏基因组文库</v>
          </cell>
        </row>
        <row r="272">
          <cell r="L272" t="str">
            <v>广东美格基因科技有限公司</v>
          </cell>
        </row>
        <row r="273">
          <cell r="D273" t="str">
            <v>LN7-260717-P1-5</v>
          </cell>
        </row>
        <row r="273">
          <cell r="H273" t="str">
            <v>宏基因组文库</v>
          </cell>
        </row>
        <row r="273">
          <cell r="L273" t="str">
            <v>广东美格基因科技有限公司</v>
          </cell>
        </row>
        <row r="274">
          <cell r="D274" t="str">
            <v>LN7-260717-P1-5</v>
          </cell>
        </row>
        <row r="274">
          <cell r="H274" t="str">
            <v>宏基因组文库</v>
          </cell>
        </row>
        <row r="274">
          <cell r="L274" t="str">
            <v>广东美格基因科技有限公司</v>
          </cell>
        </row>
        <row r="275">
          <cell r="D275" t="str">
            <v>LN7-260717-P1-5</v>
          </cell>
        </row>
        <row r="275">
          <cell r="H275" t="str">
            <v>宏基因组文库</v>
          </cell>
        </row>
        <row r="275">
          <cell r="L275" t="str">
            <v>广东美格基因科技有限公司</v>
          </cell>
        </row>
        <row r="276">
          <cell r="D276" t="str">
            <v>LN7-260717-P1-5</v>
          </cell>
        </row>
        <row r="276">
          <cell r="H276" t="str">
            <v>宏基因组文库</v>
          </cell>
        </row>
        <row r="276">
          <cell r="L276" t="str">
            <v>广东美格基因科技有限公司</v>
          </cell>
        </row>
        <row r="277">
          <cell r="D277" t="str">
            <v>LN7-260717-P1-5</v>
          </cell>
        </row>
        <row r="277">
          <cell r="H277" t="str">
            <v>宏基因组文库</v>
          </cell>
        </row>
        <row r="277">
          <cell r="L277" t="str">
            <v>广东美格基因科技有限公司</v>
          </cell>
        </row>
        <row r="278">
          <cell r="D278" t="str">
            <v>LN7-260717-P1-5</v>
          </cell>
        </row>
        <row r="278">
          <cell r="H278" t="str">
            <v>宏基因组文库</v>
          </cell>
        </row>
        <row r="278">
          <cell r="L278" t="str">
            <v>广东美格基因科技有限公司</v>
          </cell>
        </row>
        <row r="279">
          <cell r="D279" t="str">
            <v>LN7-260717-P1-5</v>
          </cell>
        </row>
        <row r="279">
          <cell r="H279" t="str">
            <v>宏基因组文库</v>
          </cell>
        </row>
        <row r="279">
          <cell r="L279" t="str">
            <v>广东美格基因科技有限公司</v>
          </cell>
        </row>
        <row r="280">
          <cell r="D280" t="str">
            <v>LN7-260717-P1-5</v>
          </cell>
        </row>
        <row r="280">
          <cell r="H280" t="str">
            <v>宏基因组文库</v>
          </cell>
        </row>
        <row r="280">
          <cell r="L280" t="str">
            <v>广东美格基因科技有限公司</v>
          </cell>
        </row>
        <row r="281">
          <cell r="D281" t="str">
            <v>LN7-260717-P1-5</v>
          </cell>
        </row>
        <row r="281">
          <cell r="H281" t="str">
            <v>宏基因组文库</v>
          </cell>
        </row>
        <row r="281">
          <cell r="L281" t="str">
            <v>广东美格基因科技有限公司</v>
          </cell>
        </row>
        <row r="282">
          <cell r="D282" t="str">
            <v>LN7-260717-P1-5</v>
          </cell>
        </row>
        <row r="282">
          <cell r="H282" t="str">
            <v>宏基因组文库</v>
          </cell>
        </row>
        <row r="282">
          <cell r="L282" t="str">
            <v>广东美格基因科技有限公司</v>
          </cell>
        </row>
        <row r="283">
          <cell r="D283" t="str">
            <v>LN7-260717-P1-5</v>
          </cell>
        </row>
        <row r="283">
          <cell r="H283" t="str">
            <v>宏基因组文库</v>
          </cell>
        </row>
        <row r="283">
          <cell r="L283" t="str">
            <v>广东美格基因科技有限公司</v>
          </cell>
        </row>
        <row r="284">
          <cell r="D284" t="str">
            <v>LN7-260717-P1-5</v>
          </cell>
        </row>
        <row r="284">
          <cell r="H284" t="str">
            <v>宏基因组文库</v>
          </cell>
        </row>
        <row r="284">
          <cell r="L284" t="str">
            <v>广东美格基因科技有限公司</v>
          </cell>
        </row>
        <row r="285">
          <cell r="D285" t="str">
            <v>LN7-260717-P1-5</v>
          </cell>
        </row>
        <row r="285">
          <cell r="H285" t="str">
            <v>宏基因组文库</v>
          </cell>
        </row>
        <row r="285">
          <cell r="L285" t="str">
            <v>广东美格基因科技有限公司</v>
          </cell>
        </row>
        <row r="286">
          <cell r="D286" t="str">
            <v>LN7-260717-P1-6</v>
          </cell>
        </row>
        <row r="286">
          <cell r="H286" t="str">
            <v>宏基因组文库</v>
          </cell>
        </row>
        <row r="286">
          <cell r="J286">
            <v>573</v>
          </cell>
        </row>
        <row r="286">
          <cell r="L286" t="str">
            <v>广东美格基因科技有限公司</v>
          </cell>
        </row>
        <row r="287">
          <cell r="D287" t="str">
            <v>LN7-260717-P1-6</v>
          </cell>
        </row>
        <row r="287">
          <cell r="H287" t="str">
            <v>宏基因组文库</v>
          </cell>
        </row>
        <row r="287">
          <cell r="L287" t="str">
            <v>广东美格基因科技有限公司</v>
          </cell>
        </row>
        <row r="288">
          <cell r="D288" t="str">
            <v>LN7-260717-P1-6</v>
          </cell>
        </row>
        <row r="288">
          <cell r="H288" t="str">
            <v>宏基因组文库</v>
          </cell>
        </row>
        <row r="288">
          <cell r="L288" t="str">
            <v>广东美格基因科技有限公司</v>
          </cell>
        </row>
        <row r="289">
          <cell r="D289" t="str">
            <v>LN7-260717-P1-6</v>
          </cell>
        </row>
        <row r="289">
          <cell r="H289" t="str">
            <v>宏基因组文库</v>
          </cell>
        </row>
        <row r="289">
          <cell r="L289" t="str">
            <v>广东美格基因科技有限公司</v>
          </cell>
        </row>
        <row r="290">
          <cell r="D290" t="str">
            <v>LN7-260717-P1-6</v>
          </cell>
        </row>
        <row r="290">
          <cell r="H290" t="str">
            <v>宏基因组文库</v>
          </cell>
        </row>
        <row r="290">
          <cell r="L290" t="str">
            <v>广东美格基因科技有限公司</v>
          </cell>
        </row>
        <row r="291">
          <cell r="D291" t="str">
            <v>LN7-260717-P1-6</v>
          </cell>
        </row>
        <row r="291">
          <cell r="H291" t="str">
            <v>宏基因组文库</v>
          </cell>
        </row>
        <row r="291">
          <cell r="L291" t="str">
            <v>广东美格基因科技有限公司</v>
          </cell>
        </row>
        <row r="292">
          <cell r="D292" t="str">
            <v>LN7-260717-P1-6</v>
          </cell>
        </row>
        <row r="292">
          <cell r="H292" t="str">
            <v>宏基因组文库</v>
          </cell>
        </row>
        <row r="292">
          <cell r="L292" t="str">
            <v>广东美格基因科技有限公司</v>
          </cell>
        </row>
        <row r="293">
          <cell r="D293" t="str">
            <v>LN7-260717-P1-6</v>
          </cell>
        </row>
        <row r="293">
          <cell r="H293" t="str">
            <v>宏基因组文库</v>
          </cell>
        </row>
        <row r="293">
          <cell r="L293" t="str">
            <v>广东美格基因科技有限公司</v>
          </cell>
        </row>
        <row r="294">
          <cell r="D294" t="str">
            <v>LN7-260717-P1-6</v>
          </cell>
        </row>
        <row r="294">
          <cell r="H294" t="str">
            <v>宏基因组文库</v>
          </cell>
        </row>
        <row r="294">
          <cell r="L294" t="str">
            <v>广东美格基因科技有限公司</v>
          </cell>
        </row>
        <row r="295">
          <cell r="D295" t="str">
            <v>LN7-260717-P1-6</v>
          </cell>
        </row>
        <row r="295">
          <cell r="H295" t="str">
            <v>宏基因组文库</v>
          </cell>
        </row>
        <row r="295">
          <cell r="L295" t="str">
            <v>广东美格基因科技有限公司</v>
          </cell>
        </row>
        <row r="296">
          <cell r="D296" t="str">
            <v>LN7-260717-P1-6</v>
          </cell>
        </row>
        <row r="296">
          <cell r="H296" t="str">
            <v>宏基因组文库</v>
          </cell>
        </row>
        <row r="296">
          <cell r="L296" t="str">
            <v>广东美格基因科技有限公司</v>
          </cell>
        </row>
        <row r="297">
          <cell r="D297" t="str">
            <v>LN7-260717-P1-6</v>
          </cell>
        </row>
        <row r="297">
          <cell r="H297" t="str">
            <v>宏基因组文库</v>
          </cell>
        </row>
        <row r="297">
          <cell r="L297" t="str">
            <v>广东美格基因科技有限公司</v>
          </cell>
        </row>
        <row r="298">
          <cell r="D298" t="str">
            <v>LN7-260717-P1-6</v>
          </cell>
        </row>
        <row r="298">
          <cell r="H298" t="str">
            <v>宏基因组文库</v>
          </cell>
        </row>
        <row r="298">
          <cell r="L298" t="str">
            <v>广东美格基因科技有限公司</v>
          </cell>
        </row>
        <row r="299">
          <cell r="D299" t="str">
            <v>LN7-260717-P1-6</v>
          </cell>
        </row>
        <row r="299">
          <cell r="H299" t="str">
            <v>宏基因组文库</v>
          </cell>
        </row>
        <row r="299">
          <cell r="L299" t="str">
            <v>广东美格基因科技有限公司</v>
          </cell>
        </row>
        <row r="300">
          <cell r="D300" t="str">
            <v>LN7-260717-P1-6</v>
          </cell>
        </row>
        <row r="300">
          <cell r="H300" t="str">
            <v>宏基因组文库</v>
          </cell>
        </row>
        <row r="300">
          <cell r="L300" t="str">
            <v>广东美格基因科技有限公司</v>
          </cell>
        </row>
        <row r="301">
          <cell r="D301" t="str">
            <v>LN7-260717-P1-6</v>
          </cell>
        </row>
        <row r="301">
          <cell r="H301" t="str">
            <v>宏基因组文库</v>
          </cell>
        </row>
        <row r="301">
          <cell r="L301" t="str">
            <v>广东美格基因科技有限公司</v>
          </cell>
        </row>
        <row r="302">
          <cell r="D302" t="str">
            <v>LN7-260717-P1-6</v>
          </cell>
        </row>
        <row r="302">
          <cell r="H302" t="str">
            <v>宏基因组文库</v>
          </cell>
        </row>
        <row r="302">
          <cell r="L302" t="str">
            <v>广东美格基因科技有限公司</v>
          </cell>
        </row>
        <row r="303">
          <cell r="D303" t="str">
            <v>LN7-260717-P1-6</v>
          </cell>
        </row>
        <row r="303">
          <cell r="H303" t="str">
            <v>宏基因组文库</v>
          </cell>
        </row>
        <row r="303">
          <cell r="L303" t="str">
            <v>广东美格基因科技有限公司</v>
          </cell>
        </row>
        <row r="304">
          <cell r="D304" t="str">
            <v>LN7-260717-P1-6</v>
          </cell>
        </row>
        <row r="304">
          <cell r="H304" t="str">
            <v>宏基因组文库</v>
          </cell>
        </row>
        <row r="304">
          <cell r="L304" t="str">
            <v>广东美格基因科技有限公司</v>
          </cell>
        </row>
        <row r="305">
          <cell r="D305" t="str">
            <v>LN7-260717-P1-6</v>
          </cell>
        </row>
        <row r="305">
          <cell r="H305" t="str">
            <v>宏基因组文库</v>
          </cell>
        </row>
        <row r="305">
          <cell r="L305" t="str">
            <v>广东美格基因科技有限公司</v>
          </cell>
        </row>
        <row r="306">
          <cell r="D306" t="str">
            <v>LN7-260717-P1-6</v>
          </cell>
        </row>
        <row r="306">
          <cell r="H306" t="str">
            <v>宏基因组文库</v>
          </cell>
        </row>
        <row r="306">
          <cell r="L306" t="str">
            <v>广东美格基因科技有限公司</v>
          </cell>
        </row>
        <row r="307">
          <cell r="D307" t="str">
            <v>LN7-260717-P1-6</v>
          </cell>
        </row>
        <row r="307">
          <cell r="H307" t="str">
            <v>宏基因组文库</v>
          </cell>
        </row>
        <row r="307">
          <cell r="L307" t="str">
            <v>广东美格基因科技有限公司</v>
          </cell>
        </row>
        <row r="308">
          <cell r="D308" t="str">
            <v>LN7-260717-P1-6</v>
          </cell>
        </row>
        <row r="308">
          <cell r="H308" t="str">
            <v>宏基因组文库</v>
          </cell>
        </row>
        <row r="308">
          <cell r="L308" t="str">
            <v>广东美格基因科技有限公司</v>
          </cell>
        </row>
        <row r="309">
          <cell r="D309" t="str">
            <v>LN7-260717-P1-6</v>
          </cell>
        </row>
        <row r="309">
          <cell r="H309" t="str">
            <v>宏基因组文库</v>
          </cell>
        </row>
        <row r="309">
          <cell r="L309" t="str">
            <v>广东美格基因科技有限公司</v>
          </cell>
        </row>
        <row r="310">
          <cell r="D310" t="str">
            <v>LN7-260717-P1-6</v>
          </cell>
        </row>
        <row r="310">
          <cell r="H310" t="str">
            <v>宏基因组文库</v>
          </cell>
        </row>
        <row r="310">
          <cell r="L310" t="str">
            <v>广东美格基因科技有限公司</v>
          </cell>
        </row>
        <row r="311">
          <cell r="D311" t="str">
            <v>LN7-260717-P1-6</v>
          </cell>
        </row>
        <row r="311">
          <cell r="H311" t="str">
            <v>宏基因组文库</v>
          </cell>
        </row>
        <row r="311">
          <cell r="L311" t="str">
            <v>广东美格基因科技有限公司</v>
          </cell>
        </row>
        <row r="312">
          <cell r="D312" t="str">
            <v>LN7-260717-P1-6</v>
          </cell>
        </row>
        <row r="312">
          <cell r="H312" t="str">
            <v>宏基因组文库</v>
          </cell>
        </row>
        <row r="312">
          <cell r="L312" t="str">
            <v>广东美格基因科技有限公司</v>
          </cell>
        </row>
        <row r="313">
          <cell r="D313" t="str">
            <v>LN7-260717-P1-6</v>
          </cell>
        </row>
        <row r="313">
          <cell r="H313" t="str">
            <v>宏基因组文库</v>
          </cell>
        </row>
        <row r="313">
          <cell r="L313" t="str">
            <v>广东美格基因科技有限公司</v>
          </cell>
        </row>
        <row r="314">
          <cell r="D314" t="str">
            <v>LN7-260717-P1-6</v>
          </cell>
        </row>
        <row r="314">
          <cell r="H314" t="str">
            <v>宏基因组文库</v>
          </cell>
        </row>
        <row r="314">
          <cell r="L314" t="str">
            <v>广东美格基因科技有限公司</v>
          </cell>
        </row>
        <row r="315">
          <cell r="D315" t="str">
            <v>LN7-260717-P1-6</v>
          </cell>
        </row>
        <row r="315">
          <cell r="H315" t="str">
            <v>宏基因组文库</v>
          </cell>
        </row>
        <row r="315">
          <cell r="L315" t="str">
            <v>广东美格基因科技有限公司</v>
          </cell>
        </row>
        <row r="316">
          <cell r="D316" t="str">
            <v>LN7-260717-P1-6</v>
          </cell>
        </row>
        <row r="316">
          <cell r="H316" t="str">
            <v>宏基因组文库</v>
          </cell>
        </row>
        <row r="316">
          <cell r="L316" t="str">
            <v>广东美格基因科技有限公司</v>
          </cell>
        </row>
        <row r="317">
          <cell r="D317" t="str">
            <v>LN7-260717-P1-6</v>
          </cell>
        </row>
        <row r="317">
          <cell r="H317" t="str">
            <v>宏基因组文库</v>
          </cell>
        </row>
        <row r="317">
          <cell r="L317" t="str">
            <v>广东美格基因科技有限公司</v>
          </cell>
        </row>
        <row r="318">
          <cell r="D318" t="str">
            <v>LN7-260717-P1-6</v>
          </cell>
        </row>
        <row r="318">
          <cell r="H318" t="str">
            <v>宏基因组文库</v>
          </cell>
        </row>
        <row r="318">
          <cell r="L318" t="str">
            <v>广东美格基因科技有限公司</v>
          </cell>
        </row>
        <row r="319">
          <cell r="D319" t="str">
            <v>LN7-260717-P1-6</v>
          </cell>
        </row>
        <row r="319">
          <cell r="H319" t="str">
            <v>宏基因组文库</v>
          </cell>
        </row>
        <row r="319">
          <cell r="L319" t="str">
            <v>广东美格基因科技有限公司</v>
          </cell>
        </row>
        <row r="320">
          <cell r="D320" t="str">
            <v>LN7-260717-P1-6</v>
          </cell>
        </row>
        <row r="320">
          <cell r="H320" t="str">
            <v>宏基因组文库</v>
          </cell>
        </row>
        <row r="320">
          <cell r="L320" t="str">
            <v>广东美格基因科技有限公司</v>
          </cell>
        </row>
        <row r="321">
          <cell r="D321" t="str">
            <v>LN7-260717-P1-6</v>
          </cell>
        </row>
        <row r="321">
          <cell r="H321" t="str">
            <v>宏基因组文库</v>
          </cell>
        </row>
        <row r="321">
          <cell r="L321" t="str">
            <v>广东美格基因科技有限公司</v>
          </cell>
        </row>
        <row r="322">
          <cell r="D322" t="str">
            <v>LN7-260717-P1-6</v>
          </cell>
        </row>
        <row r="322">
          <cell r="H322" t="str">
            <v>宏基因组文库</v>
          </cell>
        </row>
        <row r="322">
          <cell r="L322" t="str">
            <v>广东美格基因科技有限公司</v>
          </cell>
        </row>
        <row r="323">
          <cell r="D323" t="str">
            <v>LN7-260717-P1-6</v>
          </cell>
        </row>
        <row r="323">
          <cell r="H323" t="str">
            <v>宏基因组文库</v>
          </cell>
        </row>
        <row r="323">
          <cell r="L323" t="str">
            <v>广东美格基因科技有限公司</v>
          </cell>
        </row>
        <row r="324">
          <cell r="D324" t="str">
            <v>LN7-260717-P1-6</v>
          </cell>
        </row>
        <row r="324">
          <cell r="H324" t="str">
            <v>宏基因组文库</v>
          </cell>
        </row>
        <row r="324">
          <cell r="L324" t="str">
            <v>广东美格基因科技有限公司</v>
          </cell>
        </row>
        <row r="325">
          <cell r="D325" t="str">
            <v>LN7-260717-P1-6</v>
          </cell>
        </row>
        <row r="325">
          <cell r="H325" t="str">
            <v>宏基因组文库</v>
          </cell>
        </row>
        <row r="325">
          <cell r="L325" t="str">
            <v>广东美格基因科技有限公司</v>
          </cell>
        </row>
        <row r="326">
          <cell r="D326" t="str">
            <v>LN7-260717-P1-6</v>
          </cell>
        </row>
        <row r="326">
          <cell r="H326" t="str">
            <v>宏基因组文库</v>
          </cell>
        </row>
        <row r="326">
          <cell r="L326" t="str">
            <v>广东美格基因科技有限公司</v>
          </cell>
        </row>
        <row r="327">
          <cell r="D327" t="str">
            <v>LN7-260717-P1-6</v>
          </cell>
        </row>
        <row r="327">
          <cell r="H327" t="str">
            <v>宏基因组文库</v>
          </cell>
        </row>
        <row r="327">
          <cell r="L327" t="str">
            <v>广东美格基因科技有限公司</v>
          </cell>
        </row>
        <row r="328">
          <cell r="D328" t="str">
            <v>LN7-260717-P1-6</v>
          </cell>
        </row>
        <row r="328">
          <cell r="H328" t="str">
            <v>宏基因组文库</v>
          </cell>
        </row>
        <row r="328">
          <cell r="L328" t="str">
            <v>广东美格基因科技有限公司</v>
          </cell>
        </row>
        <row r="329">
          <cell r="D329" t="str">
            <v>LN7-260717-P1-6</v>
          </cell>
        </row>
        <row r="329">
          <cell r="H329" t="str">
            <v>宏基因组文库</v>
          </cell>
        </row>
        <row r="329">
          <cell r="L329" t="str">
            <v>广东美格基因科技有限公司</v>
          </cell>
        </row>
        <row r="330">
          <cell r="D330" t="str">
            <v>LN7-260717-P1-6</v>
          </cell>
        </row>
        <row r="330">
          <cell r="H330" t="str">
            <v>宏基因组文库</v>
          </cell>
        </row>
        <row r="330">
          <cell r="L330" t="str">
            <v>广东美格基因科技有限公司</v>
          </cell>
        </row>
        <row r="331">
          <cell r="D331" t="str">
            <v>LN7-260717-P1-6</v>
          </cell>
        </row>
        <row r="331">
          <cell r="H331" t="str">
            <v>宏基因组文库</v>
          </cell>
        </row>
        <row r="331">
          <cell r="L331" t="str">
            <v>广东美格基因科技有限公司</v>
          </cell>
        </row>
        <row r="332">
          <cell r="D332" t="str">
            <v>LN7-260717-P1-6</v>
          </cell>
        </row>
        <row r="332">
          <cell r="H332" t="str">
            <v>宏基因组文库</v>
          </cell>
        </row>
        <row r="332">
          <cell r="L332" t="str">
            <v>广东美格基因科技有限公司</v>
          </cell>
        </row>
        <row r="333">
          <cell r="D333" t="str">
            <v>LN7-260717-P1-6</v>
          </cell>
        </row>
        <row r="333">
          <cell r="H333" t="str">
            <v>宏基因组文库</v>
          </cell>
        </row>
        <row r="333">
          <cell r="L333" t="str">
            <v>广东美格基因科技有限公司</v>
          </cell>
        </row>
        <row r="334">
          <cell r="D334" t="str">
            <v>LN7-260717-P1-6</v>
          </cell>
        </row>
        <row r="334">
          <cell r="H334" t="str">
            <v>宏基因组文库</v>
          </cell>
        </row>
        <row r="334">
          <cell r="L334" t="str">
            <v>广东美格基因科技有限公司</v>
          </cell>
        </row>
        <row r="335">
          <cell r="D335" t="str">
            <v>LN7-260717-P1-6</v>
          </cell>
        </row>
        <row r="335">
          <cell r="H335" t="str">
            <v>宏基因组文库</v>
          </cell>
        </row>
        <row r="335">
          <cell r="L335" t="str">
            <v>广东美格基因科技有限公司</v>
          </cell>
        </row>
        <row r="336">
          <cell r="D336" t="str">
            <v>LN7-260717-P1-6</v>
          </cell>
        </row>
        <row r="336">
          <cell r="H336" t="str">
            <v>宏基因组文库</v>
          </cell>
        </row>
        <row r="336">
          <cell r="L336" t="str">
            <v>广东美格基因科技有限公司</v>
          </cell>
        </row>
        <row r="337">
          <cell r="D337" t="str">
            <v>LN7-260717-P1-6</v>
          </cell>
        </row>
        <row r="337">
          <cell r="H337" t="str">
            <v>宏基因组文库</v>
          </cell>
        </row>
        <row r="337">
          <cell r="L337" t="str">
            <v>广东美格基因科技有限公司</v>
          </cell>
        </row>
        <row r="338">
          <cell r="D338" t="str">
            <v>LN7-260717-P1-6</v>
          </cell>
        </row>
        <row r="338">
          <cell r="H338" t="str">
            <v>宏基因组文库</v>
          </cell>
        </row>
        <row r="338">
          <cell r="L338" t="str">
            <v>广东美格基因科技有限公司</v>
          </cell>
        </row>
        <row r="339">
          <cell r="D339" t="str">
            <v>LN7-260717-P1-6</v>
          </cell>
        </row>
        <row r="339">
          <cell r="H339" t="str">
            <v>宏基因组文库</v>
          </cell>
        </row>
        <row r="339">
          <cell r="L339" t="str">
            <v>广东美格基因科技有限公司</v>
          </cell>
        </row>
        <row r="340">
          <cell r="D340" t="str">
            <v>LN7-260717-P1-6</v>
          </cell>
        </row>
        <row r="340">
          <cell r="H340" t="str">
            <v>宏基因组文库</v>
          </cell>
        </row>
        <row r="340">
          <cell r="L340" t="str">
            <v>广东美格基因科技有限公司</v>
          </cell>
        </row>
        <row r="341">
          <cell r="D341" t="str">
            <v>LN7-260717-P1-6</v>
          </cell>
        </row>
        <row r="341">
          <cell r="H341" t="str">
            <v>宏基因组文库</v>
          </cell>
        </row>
        <row r="341">
          <cell r="L341" t="str">
            <v>广东美格基因科技有限公司</v>
          </cell>
        </row>
        <row r="342">
          <cell r="D342" t="str">
            <v>LN7-260717-P1-6</v>
          </cell>
        </row>
        <row r="342">
          <cell r="H342" t="str">
            <v>宏基因组文库</v>
          </cell>
        </row>
        <row r="342">
          <cell r="L342" t="str">
            <v>广东美格基因科技有限公司</v>
          </cell>
        </row>
        <row r="343">
          <cell r="D343" t="str">
            <v>LN7-260717-P1-6</v>
          </cell>
        </row>
        <row r="343">
          <cell r="H343" t="str">
            <v>宏基因组文库</v>
          </cell>
        </row>
        <row r="343">
          <cell r="L343" t="str">
            <v>广东美格基因科技有限公司</v>
          </cell>
        </row>
        <row r="344">
          <cell r="D344" t="str">
            <v>LN7-260717-P1-6</v>
          </cell>
        </row>
        <row r="344">
          <cell r="H344" t="str">
            <v>宏基因组文库</v>
          </cell>
        </row>
        <row r="344">
          <cell r="L344" t="str">
            <v>广东美格基因科技有限公司</v>
          </cell>
        </row>
        <row r="345">
          <cell r="D345" t="str">
            <v>LN7-260717-P1-6</v>
          </cell>
        </row>
        <row r="345">
          <cell r="H345" t="str">
            <v>宏基因组文库</v>
          </cell>
        </row>
        <row r="345">
          <cell r="L345" t="str">
            <v>广东美格基因科技有限公司</v>
          </cell>
        </row>
        <row r="346">
          <cell r="D346" t="str">
            <v>LN7-260717-P1-6</v>
          </cell>
        </row>
        <row r="346">
          <cell r="H346" t="str">
            <v>宏基因组文库</v>
          </cell>
        </row>
        <row r="346">
          <cell r="L346" t="str">
            <v>广东美格基因科技有限公司</v>
          </cell>
        </row>
        <row r="347">
          <cell r="D347" t="str">
            <v>LN7-260717-P1-6</v>
          </cell>
        </row>
        <row r="347">
          <cell r="H347" t="str">
            <v>宏基因组文库</v>
          </cell>
        </row>
        <row r="347">
          <cell r="L347" t="str">
            <v>广东美格基因科技有限公司</v>
          </cell>
        </row>
        <row r="348">
          <cell r="D348" t="str">
            <v>LN7-260717-P1-6</v>
          </cell>
        </row>
        <row r="348">
          <cell r="H348" t="str">
            <v>宏基因组文库</v>
          </cell>
        </row>
        <row r="348">
          <cell r="L348" t="str">
            <v>广东美格基因科技有限公司</v>
          </cell>
        </row>
        <row r="349">
          <cell r="D349" t="str">
            <v>LN7-260717-P1-6</v>
          </cell>
        </row>
        <row r="349">
          <cell r="H349" t="str">
            <v>宏基因组文库</v>
          </cell>
        </row>
        <row r="349">
          <cell r="L349" t="str">
            <v>广东美格基因科技有限公司</v>
          </cell>
        </row>
        <row r="350">
          <cell r="D350" t="str">
            <v>LN7-260717-P1-6</v>
          </cell>
        </row>
        <row r="350">
          <cell r="H350" t="str">
            <v>宏基因组文库</v>
          </cell>
        </row>
        <row r="350">
          <cell r="L350" t="str">
            <v>广东美格基因科技有限公司</v>
          </cell>
        </row>
        <row r="351">
          <cell r="D351" t="str">
            <v>LN7-260717-P1-7</v>
          </cell>
        </row>
        <row r="351">
          <cell r="H351" t="str">
            <v>宏基因组文库</v>
          </cell>
        </row>
        <row r="351">
          <cell r="J351">
            <v>350</v>
          </cell>
        </row>
        <row r="351">
          <cell r="L351" t="str">
            <v>广东美格基因科技有限公司</v>
          </cell>
        </row>
        <row r="352">
          <cell r="D352" t="str">
            <v>LN7-260717-P1-7</v>
          </cell>
        </row>
        <row r="352">
          <cell r="H352" t="str">
            <v>宏基因组文库</v>
          </cell>
        </row>
        <row r="352">
          <cell r="L352" t="str">
            <v>广东美格基因科技有限公司</v>
          </cell>
        </row>
        <row r="353">
          <cell r="D353" t="str">
            <v>LN7-260717-P1-7</v>
          </cell>
        </row>
        <row r="353">
          <cell r="H353" t="str">
            <v>宏基因组文库</v>
          </cell>
        </row>
        <row r="353">
          <cell r="L353" t="str">
            <v>广东美格基因科技有限公司</v>
          </cell>
        </row>
        <row r="354">
          <cell r="D354" t="str">
            <v>LN7-260717-P1-7</v>
          </cell>
        </row>
        <row r="354">
          <cell r="H354" t="str">
            <v>宏基因组文库</v>
          </cell>
        </row>
        <row r="354">
          <cell r="L354" t="str">
            <v>广东美格基因科技有限公司</v>
          </cell>
        </row>
        <row r="355">
          <cell r="D355" t="str">
            <v>LN7-260717-P1-7</v>
          </cell>
        </row>
        <row r="355">
          <cell r="H355" t="str">
            <v>宏基因组文库</v>
          </cell>
        </row>
        <row r="355">
          <cell r="L355" t="str">
            <v>广东美格基因科技有限公司</v>
          </cell>
        </row>
        <row r="356">
          <cell r="D356" t="str">
            <v>LN7-260717-P1-7</v>
          </cell>
        </row>
        <row r="356">
          <cell r="H356" t="str">
            <v>宏基因组文库</v>
          </cell>
        </row>
        <row r="356">
          <cell r="L356" t="str">
            <v>广东美格基因科技有限公司</v>
          </cell>
        </row>
        <row r="357">
          <cell r="D357" t="str">
            <v>LN7-260717-P1-7</v>
          </cell>
        </row>
        <row r="357">
          <cell r="H357" t="str">
            <v>真核转录组文库</v>
          </cell>
        </row>
        <row r="357">
          <cell r="L357" t="str">
            <v>广东美格基因科技有限公司</v>
          </cell>
        </row>
        <row r="358">
          <cell r="D358" t="str">
            <v>LN7-260717-P1-7</v>
          </cell>
        </row>
        <row r="358">
          <cell r="H358" t="str">
            <v>真核转录组文库</v>
          </cell>
        </row>
        <row r="358">
          <cell r="L358" t="str">
            <v>广东美格基因科技有限公司</v>
          </cell>
        </row>
        <row r="359">
          <cell r="D359" t="str">
            <v>LN7-260717-P1-7</v>
          </cell>
        </row>
        <row r="359">
          <cell r="H359" t="str">
            <v>真核转录组文库</v>
          </cell>
        </row>
        <row r="359">
          <cell r="L359" t="str">
            <v>广东美格基因科技有限公司</v>
          </cell>
        </row>
        <row r="360">
          <cell r="D360" t="str">
            <v>LN7-260717-P1-7</v>
          </cell>
        </row>
        <row r="360">
          <cell r="H360" t="str">
            <v>真核转录组文库</v>
          </cell>
        </row>
        <row r="360">
          <cell r="L360" t="str">
            <v>广东美格基因科技有限公司</v>
          </cell>
        </row>
        <row r="361">
          <cell r="D361" t="str">
            <v>LN7-260717-P1-7</v>
          </cell>
        </row>
        <row r="361">
          <cell r="H361" t="str">
            <v>真核转录组文库</v>
          </cell>
        </row>
        <row r="361">
          <cell r="L361" t="str">
            <v>广东美格基因科技有限公司</v>
          </cell>
        </row>
        <row r="362">
          <cell r="D362" t="str">
            <v>LN7-260717-P1-7</v>
          </cell>
        </row>
        <row r="362">
          <cell r="H362" t="str">
            <v>真核转录组文库</v>
          </cell>
        </row>
        <row r="362">
          <cell r="L362" t="str">
            <v>广东美格基因科技有限公司</v>
          </cell>
        </row>
        <row r="363">
          <cell r="D363" t="str">
            <v>LN7-260717-P1-7</v>
          </cell>
        </row>
        <row r="363">
          <cell r="H363" t="str">
            <v>真核转录组文库</v>
          </cell>
        </row>
        <row r="363">
          <cell r="L363" t="str">
            <v>广东美格基因科技有限公司</v>
          </cell>
        </row>
        <row r="364">
          <cell r="D364" t="str">
            <v>LN7-260717-P1-7</v>
          </cell>
        </row>
        <row r="364">
          <cell r="H364" t="str">
            <v>真核转录组文库</v>
          </cell>
        </row>
        <row r="364">
          <cell r="L364" t="str">
            <v>广东美格基因科技有限公司</v>
          </cell>
        </row>
        <row r="365">
          <cell r="D365" t="str">
            <v>LN7-260717-P1-7</v>
          </cell>
        </row>
        <row r="365">
          <cell r="H365" t="str">
            <v>真核转录组文库</v>
          </cell>
        </row>
        <row r="365">
          <cell r="L365" t="str">
            <v>广东美格基因科技有限公司</v>
          </cell>
        </row>
        <row r="366">
          <cell r="D366" t="str">
            <v>LN7-260717-P1-7</v>
          </cell>
        </row>
        <row r="366">
          <cell r="H366" t="str">
            <v>真核转录组文库</v>
          </cell>
        </row>
        <row r="366">
          <cell r="L366" t="str">
            <v>广东美格基因科技有限公司</v>
          </cell>
        </row>
        <row r="367">
          <cell r="D367" t="str">
            <v>LN7-260717-P1-7</v>
          </cell>
        </row>
        <row r="367">
          <cell r="H367" t="str">
            <v>RNA宏病毒组文库（去原核+真核核糖体）</v>
          </cell>
        </row>
        <row r="367">
          <cell r="L367" t="str">
            <v>广东美格基因科技有限公司</v>
          </cell>
        </row>
        <row r="368">
          <cell r="D368" t="str">
            <v>LN7-260717-P1-7</v>
          </cell>
        </row>
        <row r="368">
          <cell r="H368" t="str">
            <v>RNA宏病毒组文库（去原核+真核核糖体）</v>
          </cell>
        </row>
        <row r="368">
          <cell r="L368" t="str">
            <v>广东美格基因科技有限公司</v>
          </cell>
        </row>
        <row r="369">
          <cell r="D369" t="str">
            <v>LN7-260717-P1-7</v>
          </cell>
        </row>
        <row r="369">
          <cell r="H369" t="str">
            <v>RNA宏病毒组文库（去原核+真核核糖体）</v>
          </cell>
        </row>
        <row r="369">
          <cell r="L369" t="str">
            <v>广东美格基因科技有限公司</v>
          </cell>
        </row>
        <row r="370">
          <cell r="D370" t="str">
            <v>LN7-260717-P1-7</v>
          </cell>
        </row>
        <row r="370">
          <cell r="H370" t="str">
            <v>RNA宏病毒组文库（去原核+真核核糖体）</v>
          </cell>
        </row>
        <row r="370">
          <cell r="L370" t="str">
            <v>广东美格基因科技有限公司</v>
          </cell>
        </row>
        <row r="371">
          <cell r="D371" t="str">
            <v>LN7-260717-P1-7</v>
          </cell>
        </row>
        <row r="371">
          <cell r="H371" t="str">
            <v>RNA宏病毒组文库（去原核+真核核糖体）</v>
          </cell>
        </row>
        <row r="371">
          <cell r="L371" t="str">
            <v>广东美格基因科技有限公司</v>
          </cell>
        </row>
        <row r="372">
          <cell r="D372" t="str">
            <v>LN7-260717-P1-7</v>
          </cell>
        </row>
        <row r="372">
          <cell r="H372" t="str">
            <v>RNA宏病毒组文库（去原核+真核核糖体）</v>
          </cell>
        </row>
        <row r="372">
          <cell r="L372" t="str">
            <v>广东美格基因科技有限公司</v>
          </cell>
        </row>
      </sheetData>
      <sheetData sheetId="1">
        <row r="1">
          <cell r="C1" t="str">
            <v>HaploX编号</v>
          </cell>
        </row>
        <row r="1">
          <cell r="H1" t="str">
            <v>文库类型</v>
          </cell>
        </row>
        <row r="1">
          <cell r="J1" t="str">
            <v>预分配数据量G</v>
          </cell>
        </row>
        <row r="1">
          <cell r="L1" t="str">
            <v>客户单位</v>
          </cell>
          <cell r="M1" t="str">
            <v>备注</v>
          </cell>
        </row>
        <row r="2">
          <cell r="C2" t="str">
            <v>HGC-Lib-26090705</v>
          </cell>
        </row>
        <row r="2">
          <cell r="H2" t="str">
            <v>singleron-3'转录组文库</v>
          </cell>
        </row>
        <row r="2">
          <cell r="J2">
            <v>100</v>
          </cell>
        </row>
        <row r="2">
          <cell r="L2" t="str">
            <v>南京通元医学检验实验室有限公司</v>
          </cell>
          <cell r="M2" t="str">
            <v>加急</v>
          </cell>
        </row>
        <row r="3">
          <cell r="C3" t="str">
            <v>HGC-Lib-26090706</v>
          </cell>
        </row>
        <row r="3">
          <cell r="H3" t="str">
            <v>singleron-3'转录组文库</v>
          </cell>
        </row>
        <row r="3">
          <cell r="J3">
            <v>100</v>
          </cell>
        </row>
        <row r="3">
          <cell r="L3" t="str">
            <v>南京通元医学检验实验室有限公司</v>
          </cell>
          <cell r="M3" t="str">
            <v>加急</v>
          </cell>
        </row>
        <row r="4">
          <cell r="C4" t="str">
            <v>HGC-Lib-26090707</v>
          </cell>
        </row>
        <row r="4">
          <cell r="H4" t="str">
            <v>singleron-3'转录组文库</v>
          </cell>
        </row>
        <row r="4">
          <cell r="J4">
            <v>100</v>
          </cell>
        </row>
        <row r="4">
          <cell r="L4" t="str">
            <v>南京通元医学检验实验室有限公司</v>
          </cell>
          <cell r="M4" t="str">
            <v>加急</v>
          </cell>
        </row>
        <row r="5">
          <cell r="C5" t="str">
            <v>HGC-Lib-26090708</v>
          </cell>
        </row>
        <row r="5">
          <cell r="H5" t="str">
            <v>singleron-3'转录组文库</v>
          </cell>
        </row>
        <row r="5">
          <cell r="J5">
            <v>100</v>
          </cell>
        </row>
        <row r="5">
          <cell r="L5" t="str">
            <v>南京通元医学检验实验室有限公司</v>
          </cell>
          <cell r="M5" t="str">
            <v>加急</v>
          </cell>
        </row>
        <row r="6">
          <cell r="C6" t="str">
            <v>HGC-Lib-26090709</v>
          </cell>
        </row>
        <row r="6">
          <cell r="H6" t="str">
            <v>singleron-单细胞TCR文库</v>
          </cell>
        </row>
        <row r="6">
          <cell r="J6">
            <v>12</v>
          </cell>
        </row>
        <row r="6">
          <cell r="L6" t="str">
            <v>南京通元医学检验实验室有限公司</v>
          </cell>
          <cell r="M6" t="str">
            <v>加急</v>
          </cell>
        </row>
        <row r="7">
          <cell r="C7" t="str">
            <v>HGC-Lib-26090710</v>
          </cell>
        </row>
        <row r="7">
          <cell r="H7" t="str">
            <v>singleron-单细胞BCR文库</v>
          </cell>
        </row>
        <row r="7">
          <cell r="J7">
            <v>12</v>
          </cell>
        </row>
        <row r="7">
          <cell r="L7" t="str">
            <v>南京通元医学检验实验室有限公司</v>
          </cell>
          <cell r="M7" t="str">
            <v>加急</v>
          </cell>
        </row>
        <row r="8">
          <cell r="C8" t="str">
            <v>HGC-Lib-26086622</v>
          </cell>
        </row>
        <row r="8">
          <cell r="H8" t="str">
            <v>singleron-3'转录组文库</v>
          </cell>
        </row>
        <row r="8">
          <cell r="J8">
            <v>80</v>
          </cell>
        </row>
        <row r="8">
          <cell r="L8" t="str">
            <v>南京通元医学检验实验室有限公司</v>
          </cell>
          <cell r="M8" t="str">
            <v>加测_260715_R21016100250033_ML150026503</v>
          </cell>
        </row>
        <row r="9">
          <cell r="C9" t="str">
            <v>HGC-Lib-26086624</v>
          </cell>
        </row>
        <row r="9">
          <cell r="H9" t="str">
            <v>singleron-3'转录组文库</v>
          </cell>
        </row>
        <row r="9">
          <cell r="J9">
            <v>80</v>
          </cell>
        </row>
        <row r="9">
          <cell r="L9" t="str">
            <v>南京通元医学检验实验室有限公司</v>
          </cell>
          <cell r="M9" t="str">
            <v>加测_260715_R21016100250033_ML150026503</v>
          </cell>
        </row>
        <row r="10">
          <cell r="C10" t="str">
            <v>HGC-Lib-26086625</v>
          </cell>
        </row>
        <row r="10">
          <cell r="H10" t="str">
            <v>singleron-3'转录组文库</v>
          </cell>
        </row>
        <row r="10">
          <cell r="J10">
            <v>80</v>
          </cell>
        </row>
        <row r="10">
          <cell r="L10" t="str">
            <v>南京通元医学检验实验室有限公司</v>
          </cell>
          <cell r="M10" t="str">
            <v>加测_260715_R21016100250033_ML150026503</v>
          </cell>
        </row>
        <row r="11">
          <cell r="C11" t="str">
            <v>HGC-Lib-26086598</v>
          </cell>
        </row>
        <row r="11">
          <cell r="H11" t="str">
            <v>singleron-3'转录组文库</v>
          </cell>
        </row>
        <row r="11">
          <cell r="J11">
            <v>80</v>
          </cell>
        </row>
        <row r="11">
          <cell r="L11" t="str">
            <v>南京通元医学检验实验室有限公司</v>
          </cell>
          <cell r="M11" t="str">
            <v>加测_260715_R21016100250033_ML150026503</v>
          </cell>
        </row>
        <row r="12">
          <cell r="C12" t="str">
            <v>HGC-Lib-26089821</v>
          </cell>
        </row>
        <row r="12">
          <cell r="H12" t="str">
            <v>BD-单细胞</v>
          </cell>
        </row>
        <row r="12">
          <cell r="J12">
            <v>120</v>
          </cell>
        </row>
        <row r="12">
          <cell r="L12" t="str">
            <v>江西烈冰生物科技有限公司</v>
          </cell>
        </row>
        <row r="13">
          <cell r="C13" t="str">
            <v>HGC-Lib-26089822</v>
          </cell>
        </row>
        <row r="13">
          <cell r="H13" t="str">
            <v>BD-单细胞</v>
          </cell>
        </row>
        <row r="13">
          <cell r="J13">
            <v>120</v>
          </cell>
        </row>
        <row r="13">
          <cell r="L13" t="str">
            <v>江西烈冰生物科技有限公司</v>
          </cell>
        </row>
        <row r="14">
          <cell r="C14" t="str">
            <v>HGC-Lib-26089823</v>
          </cell>
        </row>
        <row r="14">
          <cell r="H14" t="str">
            <v>BD-单细胞</v>
          </cell>
        </row>
        <row r="14">
          <cell r="J14">
            <v>120</v>
          </cell>
        </row>
        <row r="14">
          <cell r="L14" t="str">
            <v>江西烈冰生物科技有限公司</v>
          </cell>
        </row>
        <row r="15">
          <cell r="C15" t="str">
            <v>HGC-Lib-26089829</v>
          </cell>
        </row>
        <row r="15">
          <cell r="H15" t="str">
            <v>BD-单细胞</v>
          </cell>
        </row>
        <row r="15">
          <cell r="J15">
            <v>120</v>
          </cell>
        </row>
        <row r="15">
          <cell r="L15" t="str">
            <v>江西烈冰生物科技有限公司</v>
          </cell>
        </row>
        <row r="16">
          <cell r="C16" t="str">
            <v>HGC-Lib-26089830</v>
          </cell>
        </row>
        <row r="16">
          <cell r="H16" t="str">
            <v>BD-单细胞</v>
          </cell>
        </row>
        <row r="16">
          <cell r="J16">
            <v>120</v>
          </cell>
        </row>
        <row r="16">
          <cell r="L16" t="str">
            <v>江西烈冰生物科技有限公司</v>
          </cell>
        </row>
        <row r="17">
          <cell r="C17" t="str">
            <v>HGC-Lib-26089837</v>
          </cell>
        </row>
        <row r="17">
          <cell r="H17" t="str">
            <v>新格元3端单细胞转录组</v>
          </cell>
        </row>
        <row r="17">
          <cell r="J17">
            <v>250</v>
          </cell>
        </row>
        <row r="17">
          <cell r="L17" t="str">
            <v>深圳达普生物科技有限公司</v>
          </cell>
        </row>
        <row r="18">
          <cell r="C18" t="str">
            <v>HGC-Lib-26089838</v>
          </cell>
        </row>
        <row r="18">
          <cell r="H18" t="str">
            <v>新格元3端单细胞转录组</v>
          </cell>
        </row>
        <row r="18">
          <cell r="J18">
            <v>150</v>
          </cell>
        </row>
        <row r="18">
          <cell r="L18" t="str">
            <v>深圳达普生物科技有限公司</v>
          </cell>
        </row>
        <row r="19">
          <cell r="C19" t="str">
            <v>HGC-Lib-26089839</v>
          </cell>
        </row>
        <row r="19">
          <cell r="H19" t="str">
            <v>新格元3端单细胞转录组</v>
          </cell>
        </row>
        <row r="19">
          <cell r="J19">
            <v>150</v>
          </cell>
        </row>
        <row r="19">
          <cell r="L19" t="str">
            <v>深圳达普生物科技有限公司</v>
          </cell>
        </row>
        <row r="20">
          <cell r="C20" t="str">
            <v>HGC-Lib-26089840</v>
          </cell>
        </row>
        <row r="20">
          <cell r="H20" t="str">
            <v>新格元3端单细胞转录组</v>
          </cell>
        </row>
        <row r="20">
          <cell r="J20">
            <v>150</v>
          </cell>
        </row>
        <row r="20">
          <cell r="L20" t="str">
            <v>深圳达普生物科技有限公司</v>
          </cell>
        </row>
        <row r="21">
          <cell r="C21" t="str">
            <v>HGC-Lib-26089841</v>
          </cell>
        </row>
        <row r="21">
          <cell r="H21" t="str">
            <v>新格元3端单细胞转录组</v>
          </cell>
        </row>
        <row r="21">
          <cell r="J21">
            <v>150</v>
          </cell>
        </row>
        <row r="21">
          <cell r="L21" t="str">
            <v>深圳达普生物科技有限公司</v>
          </cell>
        </row>
        <row r="22">
          <cell r="C22" t="str">
            <v>HGC-Lib-26089842</v>
          </cell>
        </row>
        <row r="22">
          <cell r="H22" t="str">
            <v>新格元3端单细胞转录组</v>
          </cell>
        </row>
        <row r="22">
          <cell r="J22">
            <v>150</v>
          </cell>
        </row>
        <row r="22">
          <cell r="L22" t="str">
            <v>深圳达普生物科技有限公司</v>
          </cell>
        </row>
        <row r="23">
          <cell r="C23" t="str">
            <v>HGC-Lib-26089843</v>
          </cell>
        </row>
        <row r="23">
          <cell r="H23" t="str">
            <v>新格元3端单细胞转录组</v>
          </cell>
        </row>
        <row r="23">
          <cell r="J23">
            <v>150</v>
          </cell>
        </row>
        <row r="23">
          <cell r="L23" t="str">
            <v>深圳达普生物科技有限公司</v>
          </cell>
        </row>
        <row r="24">
          <cell r="C24" t="str">
            <v>HGC-Lib-26089844</v>
          </cell>
        </row>
        <row r="24">
          <cell r="H24" t="str">
            <v>新格元3端单细胞转录组</v>
          </cell>
        </row>
        <row r="24">
          <cell r="J24">
            <v>150</v>
          </cell>
        </row>
        <row r="24">
          <cell r="L24" t="str">
            <v>深圳达普生物科技有限公司</v>
          </cell>
        </row>
        <row r="25">
          <cell r="C25" t="str">
            <v>HGC-Lib-26089845</v>
          </cell>
        </row>
        <row r="25">
          <cell r="H25" t="str">
            <v>新格元3端单细胞转录组</v>
          </cell>
        </row>
        <row r="25">
          <cell r="J25">
            <v>150</v>
          </cell>
        </row>
        <row r="25">
          <cell r="L25" t="str">
            <v>深圳达普生物科技有限公司</v>
          </cell>
        </row>
        <row r="26">
          <cell r="C26" t="str">
            <v>HGC-Lib-26089846</v>
          </cell>
        </row>
        <row r="26">
          <cell r="H26" t="str">
            <v>新格元3端单细胞转录组</v>
          </cell>
        </row>
        <row r="26">
          <cell r="J26">
            <v>150</v>
          </cell>
        </row>
        <row r="26">
          <cell r="L26" t="str">
            <v>深圳达普生物科技有限公司</v>
          </cell>
        </row>
        <row r="27">
          <cell r="C27" t="str">
            <v>HGC-Lib-26089847</v>
          </cell>
        </row>
        <row r="27">
          <cell r="H27" t="str">
            <v>新格元3端单细胞转录组</v>
          </cell>
        </row>
        <row r="27">
          <cell r="J27">
            <v>150</v>
          </cell>
        </row>
        <row r="27">
          <cell r="L27" t="str">
            <v>深圳达普生物科技有限公司</v>
          </cell>
        </row>
        <row r="28">
          <cell r="C28" t="str">
            <v>HGC-POOL-26089876</v>
          </cell>
        </row>
        <row r="28">
          <cell r="H28" t="str">
            <v>singleron-3'转录组文库</v>
          </cell>
        </row>
        <row r="28">
          <cell r="J28">
            <v>60</v>
          </cell>
        </row>
        <row r="28">
          <cell r="L28" t="str">
            <v>南京通元医学检验实验室有限公司</v>
          </cell>
        </row>
        <row r="29">
          <cell r="H29" t="str">
            <v>singleron-3'转录组文库</v>
          </cell>
        </row>
        <row r="29">
          <cell r="L29" t="str">
            <v>南京通元医学检验实验室有限公司</v>
          </cell>
        </row>
        <row r="30">
          <cell r="H30" t="str">
            <v>singleron-3'转录组文库</v>
          </cell>
        </row>
        <row r="30">
          <cell r="L30" t="str">
            <v>南京通元医学检验实验室有限公司</v>
          </cell>
        </row>
        <row r="31">
          <cell r="H31" t="str">
            <v>singleron-3'转录组文库</v>
          </cell>
        </row>
        <row r="31">
          <cell r="L31" t="str">
            <v>南京通元医学检验实验室有限公司</v>
          </cell>
        </row>
        <row r="32">
          <cell r="H32" t="str">
            <v>singleron-3'转录组文库</v>
          </cell>
        </row>
        <row r="32">
          <cell r="L32" t="str">
            <v>南京通元医学检验实验室有限公司</v>
          </cell>
        </row>
        <row r="33">
          <cell r="H33" t="str">
            <v>singleron-3'转录组文库</v>
          </cell>
        </row>
        <row r="33">
          <cell r="L33" t="str">
            <v>南京通元医学检验实验室有限公司</v>
          </cell>
        </row>
        <row r="34">
          <cell r="C34" t="str">
            <v>HGC-26086470</v>
          </cell>
        </row>
        <row r="34">
          <cell r="H34" t="str">
            <v>mRNA-T7</v>
          </cell>
        </row>
        <row r="34">
          <cell r="J34">
            <v>6</v>
          </cell>
        </row>
        <row r="34">
          <cell r="L34" t="str">
            <v>武汉格信生物科技有限公司</v>
          </cell>
        </row>
        <row r="35">
          <cell r="C35" t="str">
            <v>HGC-26086470-2</v>
          </cell>
        </row>
        <row r="35">
          <cell r="H35" t="str">
            <v>mRNA-T7</v>
          </cell>
        </row>
        <row r="35">
          <cell r="J35">
            <v>6</v>
          </cell>
        </row>
        <row r="35">
          <cell r="L35" t="str">
            <v>武汉格信生物科技有限公司</v>
          </cell>
        </row>
        <row r="36">
          <cell r="C36" t="str">
            <v>HGC-26086470-3</v>
          </cell>
        </row>
        <row r="36">
          <cell r="H36" t="str">
            <v>mRNA-T7</v>
          </cell>
        </row>
        <row r="36">
          <cell r="J36">
            <v>6</v>
          </cell>
        </row>
        <row r="36">
          <cell r="L36" t="str">
            <v>武汉格信生物科技有限公司</v>
          </cell>
        </row>
        <row r="37">
          <cell r="C37" t="str">
            <v>HGC-26086473</v>
          </cell>
        </row>
        <row r="37">
          <cell r="H37" t="str">
            <v>mRNA-T7</v>
          </cell>
        </row>
        <row r="37">
          <cell r="J37">
            <v>6</v>
          </cell>
        </row>
        <row r="37">
          <cell r="L37" t="str">
            <v>武汉格信生物科技有限公司</v>
          </cell>
        </row>
        <row r="38">
          <cell r="C38" t="str">
            <v>HGC-26086473-2</v>
          </cell>
        </row>
        <row r="38">
          <cell r="H38" t="str">
            <v>mRNA-T7</v>
          </cell>
        </row>
        <row r="38">
          <cell r="J38">
            <v>6</v>
          </cell>
        </row>
        <row r="38">
          <cell r="L38" t="str">
            <v>武汉格信生物科技有限公司</v>
          </cell>
        </row>
        <row r="39">
          <cell r="C39" t="str">
            <v>HGC-26086473-3</v>
          </cell>
        </row>
        <row r="39">
          <cell r="H39" t="str">
            <v>mRNA-T7</v>
          </cell>
        </row>
        <row r="39">
          <cell r="J39">
            <v>6</v>
          </cell>
        </row>
        <row r="39">
          <cell r="L39" t="str">
            <v>武汉格信生物科技有限公司</v>
          </cell>
        </row>
        <row r="40">
          <cell r="C40" t="str">
            <v>HGC-26086476</v>
          </cell>
        </row>
        <row r="40">
          <cell r="H40" t="str">
            <v>mRNA-T7</v>
          </cell>
        </row>
        <row r="40">
          <cell r="J40">
            <v>6</v>
          </cell>
        </row>
        <row r="40">
          <cell r="L40" t="str">
            <v>武汉格信生物科技有限公司</v>
          </cell>
        </row>
        <row r="41">
          <cell r="C41" t="str">
            <v>HGC-26086476-2</v>
          </cell>
        </row>
        <row r="41">
          <cell r="H41" t="str">
            <v>mRNA-T7</v>
          </cell>
        </row>
        <row r="41">
          <cell r="J41">
            <v>6</v>
          </cell>
        </row>
        <row r="41">
          <cell r="L41" t="str">
            <v>武汉格信生物科技有限公司</v>
          </cell>
        </row>
        <row r="42">
          <cell r="C42" t="str">
            <v>HGC-26086476-3</v>
          </cell>
        </row>
        <row r="42">
          <cell r="H42" t="str">
            <v>mRNA-T7</v>
          </cell>
        </row>
        <row r="42">
          <cell r="J42">
            <v>6</v>
          </cell>
        </row>
        <row r="42">
          <cell r="L42" t="str">
            <v>武汉格信生物科技有限公司</v>
          </cell>
        </row>
        <row r="43">
          <cell r="C43" t="str">
            <v>HGC-26086479</v>
          </cell>
        </row>
        <row r="43">
          <cell r="H43" t="str">
            <v>mRNA-T7</v>
          </cell>
        </row>
        <row r="43">
          <cell r="J43">
            <v>6</v>
          </cell>
        </row>
        <row r="43">
          <cell r="L43" t="str">
            <v>武汉格信生物科技有限公司</v>
          </cell>
        </row>
        <row r="44">
          <cell r="C44" t="str">
            <v>HGC-26086479-2</v>
          </cell>
        </row>
        <row r="44">
          <cell r="H44" t="str">
            <v>mRNA-T7</v>
          </cell>
        </row>
        <row r="44">
          <cell r="J44">
            <v>6</v>
          </cell>
        </row>
        <row r="44">
          <cell r="L44" t="str">
            <v>武汉格信生物科技有限公司</v>
          </cell>
        </row>
        <row r="45">
          <cell r="C45" t="str">
            <v>HGC-26086479-3</v>
          </cell>
        </row>
        <row r="45">
          <cell r="H45" t="str">
            <v>mRNA-T7</v>
          </cell>
        </row>
        <row r="45">
          <cell r="J45">
            <v>6</v>
          </cell>
        </row>
        <row r="45">
          <cell r="L45" t="str">
            <v>武汉格信生物科技有限公司</v>
          </cell>
        </row>
        <row r="46">
          <cell r="C46" t="str">
            <v>HGC-26086405</v>
          </cell>
        </row>
        <row r="46">
          <cell r="H46" t="str">
            <v>mRNA-T7</v>
          </cell>
        </row>
        <row r="46">
          <cell r="J46">
            <v>6</v>
          </cell>
        </row>
        <row r="46">
          <cell r="L46" t="str">
            <v>中南大学湘雅二医院</v>
          </cell>
        </row>
        <row r="47">
          <cell r="C47" t="str">
            <v>HGC-26086406</v>
          </cell>
        </row>
        <row r="47">
          <cell r="H47" t="str">
            <v>mRNA-T7</v>
          </cell>
        </row>
        <row r="47">
          <cell r="J47">
            <v>6</v>
          </cell>
        </row>
        <row r="47">
          <cell r="L47" t="str">
            <v>中南大学湘雅二医院</v>
          </cell>
        </row>
        <row r="48">
          <cell r="C48" t="str">
            <v>HGC-26086407</v>
          </cell>
        </row>
        <row r="48">
          <cell r="H48" t="str">
            <v>mRNA-T7</v>
          </cell>
        </row>
        <row r="48">
          <cell r="J48">
            <v>6</v>
          </cell>
        </row>
        <row r="48">
          <cell r="L48" t="str">
            <v>中南大学湘雅二医院</v>
          </cell>
        </row>
        <row r="49">
          <cell r="C49" t="str">
            <v>HGC-26086408</v>
          </cell>
        </row>
        <row r="49">
          <cell r="H49" t="str">
            <v>mRNA-T7</v>
          </cell>
        </row>
        <row r="49">
          <cell r="J49">
            <v>6</v>
          </cell>
        </row>
        <row r="49">
          <cell r="L49" t="str">
            <v>中南大学湘雅二医院</v>
          </cell>
        </row>
        <row r="50">
          <cell r="C50" t="str">
            <v>HGC-26086409</v>
          </cell>
        </row>
        <row r="50">
          <cell r="H50" t="str">
            <v>mRNA-T7</v>
          </cell>
        </row>
        <row r="50">
          <cell r="J50">
            <v>6</v>
          </cell>
        </row>
        <row r="50">
          <cell r="L50" t="str">
            <v>中南大学湘雅二医院</v>
          </cell>
        </row>
        <row r="51">
          <cell r="C51" t="str">
            <v>HGC-26086410</v>
          </cell>
        </row>
        <row r="51">
          <cell r="H51" t="str">
            <v>mRNA-T7</v>
          </cell>
        </row>
        <row r="51">
          <cell r="J51">
            <v>6</v>
          </cell>
        </row>
        <row r="51">
          <cell r="L51" t="str">
            <v>中南大学湘雅二医院</v>
          </cell>
        </row>
        <row r="52">
          <cell r="C52" t="str">
            <v>HGC-Lib-26085620</v>
          </cell>
        </row>
        <row r="52">
          <cell r="H52" t="str">
            <v>基因组文库</v>
          </cell>
        </row>
        <row r="52">
          <cell r="J52">
            <v>12.17</v>
          </cell>
        </row>
        <row r="52">
          <cell r="L52" t="str">
            <v>武汉百易汇能生物科技有限公司</v>
          </cell>
          <cell r="M52" t="str">
            <v>补测_260717_R21016100250033_ML150022394</v>
          </cell>
        </row>
        <row r="53">
          <cell r="C53" t="str">
            <v>HGC-Lib-26085649</v>
          </cell>
        </row>
        <row r="53">
          <cell r="H53" t="str">
            <v>基因组文库</v>
          </cell>
        </row>
        <row r="53">
          <cell r="J53">
            <v>0.6</v>
          </cell>
        </row>
        <row r="53">
          <cell r="L53" t="str">
            <v>武汉百易汇能生物科技有限公司</v>
          </cell>
          <cell r="M53" t="str">
            <v>补测_260717_R21016100250033_ML150022394</v>
          </cell>
        </row>
        <row r="54">
          <cell r="C54" t="str">
            <v>HGC-Lib-26085647</v>
          </cell>
        </row>
        <row r="54">
          <cell r="H54" t="str">
            <v>基因组文库</v>
          </cell>
        </row>
        <row r="54">
          <cell r="J54">
            <v>0.72</v>
          </cell>
        </row>
        <row r="54">
          <cell r="L54" t="str">
            <v>武汉百易汇能生物科技有限公司</v>
          </cell>
          <cell r="M54" t="str">
            <v>补测_260717_R21016100250033_ML150022394</v>
          </cell>
        </row>
        <row r="55">
          <cell r="C55" t="str">
            <v>HGC-Lib-26085659</v>
          </cell>
        </row>
        <row r="55">
          <cell r="H55" t="str">
            <v>基因组文库</v>
          </cell>
        </row>
        <row r="55">
          <cell r="J55">
            <v>0.3</v>
          </cell>
        </row>
        <row r="55">
          <cell r="L55" t="str">
            <v>武汉百易汇能生物科技有限公司</v>
          </cell>
          <cell r="M55" t="str">
            <v>补测_260717_R21016100250033_ML150022394</v>
          </cell>
        </row>
        <row r="56">
          <cell r="C56" t="str">
            <v>HGC-Lib-26085658</v>
          </cell>
        </row>
        <row r="56">
          <cell r="H56" t="str">
            <v>基因组文库</v>
          </cell>
        </row>
        <row r="56">
          <cell r="J56">
            <v>0.56</v>
          </cell>
        </row>
        <row r="56">
          <cell r="L56" t="str">
            <v>武汉百易汇能生物科技有限公司</v>
          </cell>
          <cell r="M56" t="str">
            <v>补测_260717_R21016100250033_ML150022394</v>
          </cell>
        </row>
        <row r="57">
          <cell r="C57" t="str">
            <v>HGC-Lib-26088722</v>
          </cell>
        </row>
        <row r="57">
          <cell r="H57" t="str">
            <v>链特异性文库</v>
          </cell>
        </row>
        <row r="57">
          <cell r="J57">
            <v>12.34</v>
          </cell>
        </row>
        <row r="57">
          <cell r="L57" t="str">
            <v>武汉百易汇能生物科技有限公司</v>
          </cell>
          <cell r="M57" t="str">
            <v>补测_260717_R21016100250033_ML150022394</v>
          </cell>
        </row>
        <row r="58">
          <cell r="C58" t="str">
            <v>HGC-Lib-26088726</v>
          </cell>
        </row>
        <row r="58">
          <cell r="H58" t="str">
            <v>链特异性文库</v>
          </cell>
        </row>
        <row r="58">
          <cell r="J58">
            <v>6.74</v>
          </cell>
        </row>
        <row r="58">
          <cell r="L58" t="str">
            <v>武汉百易汇能生物科技有限公司</v>
          </cell>
          <cell r="M58" t="str">
            <v>补测_260717_R21016100250033_ML150022394</v>
          </cell>
        </row>
        <row r="59">
          <cell r="C59" t="str">
            <v>HGC-Lib-26087647</v>
          </cell>
        </row>
        <row r="59">
          <cell r="H59" t="str">
            <v>转录组文库</v>
          </cell>
        </row>
        <row r="59">
          <cell r="J59">
            <v>11.98</v>
          </cell>
        </row>
        <row r="59">
          <cell r="L59" t="str">
            <v>武汉百易汇能生物科技有限公司</v>
          </cell>
          <cell r="M59" t="str">
            <v>补测_260717_R21016100250033_ML150022328</v>
          </cell>
        </row>
        <row r="60">
          <cell r="C60" t="str">
            <v>HGC-Lib-26088723</v>
          </cell>
        </row>
        <row r="60">
          <cell r="H60" t="str">
            <v>链特异性文库</v>
          </cell>
        </row>
        <row r="60">
          <cell r="J60">
            <v>15.79</v>
          </cell>
        </row>
        <row r="60">
          <cell r="L60" t="str">
            <v>武汉百易汇能生物科技有限公司</v>
          </cell>
          <cell r="M60" t="str">
            <v>补测_260717_R21016100250033_ML150022394</v>
          </cell>
        </row>
        <row r="61">
          <cell r="C61" t="str">
            <v>HGC-Lib-26088464</v>
          </cell>
        </row>
        <row r="61">
          <cell r="H61" t="str">
            <v>mRNA</v>
          </cell>
        </row>
        <row r="61">
          <cell r="J61">
            <v>1.38</v>
          </cell>
        </row>
        <row r="61">
          <cell r="L61" t="str">
            <v>江西烈冰生物科技有限公司</v>
          </cell>
          <cell r="M61" t="str">
            <v>补测_260717_R21016100250033_ML150022394</v>
          </cell>
        </row>
        <row r="62">
          <cell r="C62" t="str">
            <v>HGC-Lib-26088462</v>
          </cell>
        </row>
        <row r="62">
          <cell r="H62" t="str">
            <v>mRNA</v>
          </cell>
        </row>
        <row r="62">
          <cell r="J62">
            <v>0.95</v>
          </cell>
        </row>
        <row r="62">
          <cell r="L62" t="str">
            <v>江西烈冰生物科技有限公司</v>
          </cell>
          <cell r="M62" t="str">
            <v>补测_260717_R21016100250033_ML150022394</v>
          </cell>
        </row>
        <row r="63">
          <cell r="C63" t="str">
            <v>HGC-Lib-26088460</v>
          </cell>
        </row>
        <row r="63">
          <cell r="H63" t="str">
            <v>mRNA</v>
          </cell>
        </row>
        <row r="63">
          <cell r="J63">
            <v>1.58</v>
          </cell>
        </row>
        <row r="63">
          <cell r="L63" t="str">
            <v>江西烈冰生物科技有限公司</v>
          </cell>
          <cell r="M63" t="str">
            <v>补测_260717_R21016100250033_ML150022394</v>
          </cell>
        </row>
        <row r="64">
          <cell r="C64" t="str">
            <v>HGC-Lib-26088459</v>
          </cell>
        </row>
        <row r="64">
          <cell r="H64" t="str">
            <v>mRNA</v>
          </cell>
        </row>
        <row r="64">
          <cell r="J64">
            <v>0.65</v>
          </cell>
        </row>
        <row r="64">
          <cell r="L64" t="str">
            <v>江西烈冰生物科技有限公司</v>
          </cell>
          <cell r="M64" t="str">
            <v>补测_260717_R21016100250033_ML150022394</v>
          </cell>
        </row>
        <row r="65">
          <cell r="C65" t="str">
            <v>HGC-Lib-26088457</v>
          </cell>
        </row>
        <row r="65">
          <cell r="H65" t="str">
            <v>mRNA</v>
          </cell>
        </row>
        <row r="65">
          <cell r="J65">
            <v>1.19</v>
          </cell>
        </row>
        <row r="65">
          <cell r="L65" t="str">
            <v>江西烈冰生物科技有限公司</v>
          </cell>
          <cell r="M65" t="str">
            <v>补测_260717_R21016100250033_ML150022394</v>
          </cell>
        </row>
        <row r="66">
          <cell r="C66" t="str">
            <v>HGC-Lib-26088455</v>
          </cell>
        </row>
        <row r="66">
          <cell r="H66" t="str">
            <v>mRNA</v>
          </cell>
        </row>
        <row r="66">
          <cell r="J66">
            <v>1.09</v>
          </cell>
        </row>
        <row r="66">
          <cell r="L66" t="str">
            <v>江西烈冰生物科技有限公司</v>
          </cell>
          <cell r="M66" t="str">
            <v>补测_260717_R21016100250033_ML150022394</v>
          </cell>
        </row>
        <row r="67">
          <cell r="C67" t="str">
            <v>HGC-Lib-26088454</v>
          </cell>
        </row>
        <row r="67">
          <cell r="H67" t="str">
            <v>mRNA</v>
          </cell>
        </row>
        <row r="67">
          <cell r="J67">
            <v>1.24</v>
          </cell>
        </row>
        <row r="67">
          <cell r="L67" t="str">
            <v>江西烈冰生物科技有限公司</v>
          </cell>
          <cell r="M67" t="str">
            <v>补测_260717_R21016100250033_ML150022394</v>
          </cell>
        </row>
        <row r="68">
          <cell r="C68" t="str">
            <v>HGC-Lib-26088451</v>
          </cell>
        </row>
        <row r="68">
          <cell r="H68" t="str">
            <v>mRNA</v>
          </cell>
        </row>
        <row r="68">
          <cell r="J68">
            <v>0.69</v>
          </cell>
        </row>
        <row r="68">
          <cell r="L68" t="str">
            <v>江西烈冰生物科技有限公司</v>
          </cell>
          <cell r="M68" t="str">
            <v>补测_260717_R21016100250033_ML150022394</v>
          </cell>
        </row>
        <row r="69">
          <cell r="C69" t="str">
            <v>HGC-Lib-26088450</v>
          </cell>
        </row>
        <row r="69">
          <cell r="H69" t="str">
            <v>mRNA</v>
          </cell>
        </row>
        <row r="69">
          <cell r="J69">
            <v>1.14</v>
          </cell>
        </row>
        <row r="69">
          <cell r="L69" t="str">
            <v>江西烈冰生物科技有限公司</v>
          </cell>
          <cell r="M69" t="str">
            <v>补测_260717_R21016100250033_ML150022394</v>
          </cell>
        </row>
        <row r="70">
          <cell r="C70" t="str">
            <v>HGC-Lib-26088448</v>
          </cell>
        </row>
        <row r="70">
          <cell r="H70" t="str">
            <v>mRNA</v>
          </cell>
        </row>
        <row r="70">
          <cell r="J70">
            <v>1.46</v>
          </cell>
        </row>
        <row r="70">
          <cell r="L70" t="str">
            <v>江西烈冰生物科技有限公司</v>
          </cell>
          <cell r="M70" t="str">
            <v>补测_260717_R21016100250033_ML150022394</v>
          </cell>
        </row>
        <row r="71">
          <cell r="C71" t="str">
            <v>HGC-Lib-26088447</v>
          </cell>
        </row>
        <row r="71">
          <cell r="H71" t="str">
            <v>mRNA</v>
          </cell>
        </row>
        <row r="71">
          <cell r="J71">
            <v>1.13</v>
          </cell>
        </row>
        <row r="71">
          <cell r="L71" t="str">
            <v>江西烈冰生物科技有限公司</v>
          </cell>
          <cell r="M71" t="str">
            <v>补测_260717_R21016100250033_ML150022394</v>
          </cell>
        </row>
        <row r="72">
          <cell r="C72" t="str">
            <v>HGC-Lib-26088446</v>
          </cell>
        </row>
        <row r="72">
          <cell r="H72" t="str">
            <v>mRNA</v>
          </cell>
        </row>
        <row r="72">
          <cell r="J72">
            <v>3.1</v>
          </cell>
        </row>
        <row r="72">
          <cell r="L72" t="str">
            <v>江西烈冰生物科技有限公司</v>
          </cell>
          <cell r="M72" t="str">
            <v>补测_260717_R21016100250033_ML150022394</v>
          </cell>
        </row>
        <row r="73">
          <cell r="C73" t="str">
            <v>HGC-Lib-26088445</v>
          </cell>
        </row>
        <row r="73">
          <cell r="H73" t="str">
            <v>mRNA</v>
          </cell>
        </row>
        <row r="73">
          <cell r="J73">
            <v>1.28</v>
          </cell>
        </row>
        <row r="73">
          <cell r="L73" t="str">
            <v>江西烈冰生物科技有限公司</v>
          </cell>
          <cell r="M73" t="str">
            <v>补测_260717_R21016100250033_ML150022394</v>
          </cell>
        </row>
        <row r="74">
          <cell r="C74" t="str">
            <v>HGC-Lib-26088443</v>
          </cell>
        </row>
        <row r="74">
          <cell r="H74" t="str">
            <v>mRNA</v>
          </cell>
        </row>
        <row r="74">
          <cell r="J74">
            <v>0.82</v>
          </cell>
        </row>
        <row r="74">
          <cell r="L74" t="str">
            <v>江西烈冰生物科技有限公司</v>
          </cell>
          <cell r="M74" t="str">
            <v>补测_260717_R21016100250033_ML150022394</v>
          </cell>
        </row>
        <row r="75">
          <cell r="C75" t="str">
            <v>HGC-Lib-26088442</v>
          </cell>
        </row>
        <row r="75">
          <cell r="H75" t="str">
            <v>mRNA</v>
          </cell>
        </row>
        <row r="75">
          <cell r="J75">
            <v>0.89</v>
          </cell>
        </row>
        <row r="75">
          <cell r="L75" t="str">
            <v>江西烈冰生物科技有限公司</v>
          </cell>
          <cell r="M75" t="str">
            <v>补测_260717_R21016100250033_ML150022394</v>
          </cell>
        </row>
        <row r="76">
          <cell r="C76" t="str">
            <v>HGC-Lib-26088441</v>
          </cell>
        </row>
        <row r="76">
          <cell r="H76" t="str">
            <v>mRNA</v>
          </cell>
        </row>
        <row r="76">
          <cell r="J76">
            <v>0.74</v>
          </cell>
        </row>
        <row r="76">
          <cell r="L76" t="str">
            <v>江西烈冰生物科技有限公司</v>
          </cell>
          <cell r="M76" t="str">
            <v>补测_260717_R21016100250033_ML150022394</v>
          </cell>
        </row>
        <row r="77">
          <cell r="C77" t="str">
            <v>HGC-Lib-26088440</v>
          </cell>
        </row>
        <row r="77">
          <cell r="H77" t="str">
            <v>mRNA</v>
          </cell>
        </row>
        <row r="77">
          <cell r="J77">
            <v>1.24</v>
          </cell>
        </row>
        <row r="77">
          <cell r="L77" t="str">
            <v>江西烈冰生物科技有限公司</v>
          </cell>
          <cell r="M77" t="str">
            <v>补测_260717_R21016100250033_ML150022394</v>
          </cell>
        </row>
        <row r="78">
          <cell r="C78" t="str">
            <v>HGC-Lib-26088439</v>
          </cell>
        </row>
        <row r="78">
          <cell r="H78" t="str">
            <v>mRNA</v>
          </cell>
        </row>
        <row r="78">
          <cell r="J78">
            <v>1.7</v>
          </cell>
        </row>
        <row r="78">
          <cell r="L78" t="str">
            <v>江西烈冰生物科技有限公司</v>
          </cell>
          <cell r="M78" t="str">
            <v>补测_260717_R21016100250033_ML150022394</v>
          </cell>
        </row>
        <row r="79">
          <cell r="C79" t="str">
            <v>HGC-Lib-26088438</v>
          </cell>
        </row>
        <row r="79">
          <cell r="H79" t="str">
            <v>mRNA</v>
          </cell>
        </row>
        <row r="79">
          <cell r="J79">
            <v>0.65</v>
          </cell>
        </row>
        <row r="79">
          <cell r="L79" t="str">
            <v>江西烈冰生物科技有限公司</v>
          </cell>
          <cell r="M79" t="str">
            <v>补测_260717_R21016100250033_ML150022394</v>
          </cell>
        </row>
        <row r="80">
          <cell r="C80" t="str">
            <v>HGC-Lib-26088436</v>
          </cell>
        </row>
        <row r="80">
          <cell r="H80" t="str">
            <v>mRNA</v>
          </cell>
        </row>
        <row r="80">
          <cell r="J80">
            <v>0.98</v>
          </cell>
        </row>
        <row r="80">
          <cell r="L80" t="str">
            <v>江西烈冰生物科技有限公司</v>
          </cell>
          <cell r="M80" t="str">
            <v>补测_260717_R21016100250033_ML150022394</v>
          </cell>
        </row>
        <row r="81">
          <cell r="C81" t="str">
            <v>HGC-Lib-26088433</v>
          </cell>
        </row>
        <row r="81">
          <cell r="H81" t="str">
            <v>mRNA</v>
          </cell>
        </row>
        <row r="81">
          <cell r="J81">
            <v>0.75</v>
          </cell>
        </row>
        <row r="81">
          <cell r="L81" t="str">
            <v>江西烈冰生物科技有限公司</v>
          </cell>
          <cell r="M81" t="str">
            <v>补测_260717_R21016100250033_ML150022394</v>
          </cell>
        </row>
        <row r="82">
          <cell r="C82" t="str">
            <v>HGC-Lib-26088431</v>
          </cell>
        </row>
        <row r="82">
          <cell r="H82" t="str">
            <v>mRNA</v>
          </cell>
        </row>
        <row r="82">
          <cell r="J82">
            <v>0.83</v>
          </cell>
        </row>
        <row r="82">
          <cell r="L82" t="str">
            <v>江西烈冰生物科技有限公司</v>
          </cell>
          <cell r="M82" t="str">
            <v>补测_260717_R21016100250033_ML150022394</v>
          </cell>
        </row>
        <row r="83">
          <cell r="C83" t="str">
            <v>HGC-Lib-26088430</v>
          </cell>
        </row>
        <row r="83">
          <cell r="H83" t="str">
            <v>mRNA</v>
          </cell>
        </row>
        <row r="83">
          <cell r="J83">
            <v>1.42</v>
          </cell>
        </row>
        <row r="83">
          <cell r="L83" t="str">
            <v>江西烈冰生物科技有限公司</v>
          </cell>
          <cell r="M83" t="str">
            <v>补测_260717_R21016100250033_ML150022394</v>
          </cell>
        </row>
        <row r="84">
          <cell r="C84" t="str">
            <v>HGC-Lib-26088429</v>
          </cell>
        </row>
        <row r="84">
          <cell r="H84" t="str">
            <v>mRNA</v>
          </cell>
        </row>
        <row r="84">
          <cell r="J84">
            <v>0.64</v>
          </cell>
        </row>
        <row r="84">
          <cell r="L84" t="str">
            <v>江西烈冰生物科技有限公司</v>
          </cell>
          <cell r="M84" t="str">
            <v>补测_260717_R21016100250033_ML150022394</v>
          </cell>
        </row>
        <row r="85">
          <cell r="C85" t="str">
            <v>HGC-Lib-26088428</v>
          </cell>
        </row>
        <row r="85">
          <cell r="H85" t="str">
            <v>mRNA</v>
          </cell>
        </row>
        <row r="85">
          <cell r="J85">
            <v>0.72</v>
          </cell>
        </row>
        <row r="85">
          <cell r="L85" t="str">
            <v>江西烈冰生物科技有限公司</v>
          </cell>
          <cell r="M85" t="str">
            <v>补测_260717_R21016100250033_ML150022394</v>
          </cell>
        </row>
        <row r="86">
          <cell r="C86" t="str">
            <v>HGC-Lib-26088427</v>
          </cell>
        </row>
        <row r="86">
          <cell r="H86" t="str">
            <v>mRNA</v>
          </cell>
        </row>
        <row r="86">
          <cell r="J86">
            <v>1.02</v>
          </cell>
        </row>
        <row r="86">
          <cell r="L86" t="str">
            <v>江西烈冰生物科技有限公司</v>
          </cell>
          <cell r="M86" t="str">
            <v>补测_260717_R21016100250033_ML150022394</v>
          </cell>
        </row>
        <row r="87">
          <cell r="C87" t="str">
            <v>HGC-Lib-26088426</v>
          </cell>
        </row>
        <row r="87">
          <cell r="H87" t="str">
            <v>mRNA</v>
          </cell>
        </row>
        <row r="87">
          <cell r="J87">
            <v>0.65</v>
          </cell>
        </row>
        <row r="87">
          <cell r="L87" t="str">
            <v>江西烈冰生物科技有限公司</v>
          </cell>
          <cell r="M87" t="str">
            <v>补测_260717_R21016100250033_ML150022394</v>
          </cell>
        </row>
        <row r="88">
          <cell r="C88" t="str">
            <v>HGC-Lib-26088423</v>
          </cell>
        </row>
        <row r="88">
          <cell r="H88" t="str">
            <v>mRNA</v>
          </cell>
        </row>
        <row r="88">
          <cell r="J88">
            <v>1.58</v>
          </cell>
        </row>
        <row r="88">
          <cell r="L88" t="str">
            <v>江西烈冰生物科技有限公司</v>
          </cell>
          <cell r="M88" t="str">
            <v>补测_260717_R21016100250033_ML150022394</v>
          </cell>
        </row>
        <row r="89">
          <cell r="C89" t="str">
            <v>HGC-Lib-26088422</v>
          </cell>
        </row>
        <row r="89">
          <cell r="H89" t="str">
            <v>mRNA</v>
          </cell>
        </row>
        <row r="89">
          <cell r="J89">
            <v>0.69</v>
          </cell>
        </row>
        <row r="89">
          <cell r="L89" t="str">
            <v>江西烈冰生物科技有限公司</v>
          </cell>
          <cell r="M89" t="str">
            <v>补测_260717_R21016100250033_ML150022394</v>
          </cell>
        </row>
        <row r="90">
          <cell r="C90" t="str">
            <v>HGC-Lib-26088421</v>
          </cell>
        </row>
        <row r="90">
          <cell r="H90" t="str">
            <v>mRNA</v>
          </cell>
        </row>
        <row r="90">
          <cell r="J90">
            <v>2.09</v>
          </cell>
        </row>
        <row r="90">
          <cell r="L90" t="str">
            <v>江西烈冰生物科技有限公司</v>
          </cell>
          <cell r="M90" t="str">
            <v>补测_260717_R21016100250033_ML150022394</v>
          </cell>
        </row>
        <row r="91">
          <cell r="C91" t="str">
            <v>HGC-Lib-26088419</v>
          </cell>
        </row>
        <row r="91">
          <cell r="H91" t="str">
            <v>mRNA</v>
          </cell>
        </row>
        <row r="91">
          <cell r="J91">
            <v>1.65</v>
          </cell>
        </row>
        <row r="91">
          <cell r="L91" t="str">
            <v>江西烈冰生物科技有限公司</v>
          </cell>
          <cell r="M91" t="str">
            <v>补测_260717_R21016100250033_ML150022394</v>
          </cell>
        </row>
        <row r="92">
          <cell r="C92" t="str">
            <v>HGC-Lib-26088418</v>
          </cell>
        </row>
        <row r="92">
          <cell r="H92" t="str">
            <v>mRNA</v>
          </cell>
        </row>
        <row r="92">
          <cell r="J92">
            <v>1.66</v>
          </cell>
        </row>
        <row r="92">
          <cell r="L92" t="str">
            <v>江西烈冰生物科技有限公司</v>
          </cell>
          <cell r="M92" t="str">
            <v>补测_260717_R21016100250033_ML150022394</v>
          </cell>
        </row>
        <row r="93">
          <cell r="C93" t="str">
            <v>HGC-Lib-26088417</v>
          </cell>
        </row>
        <row r="93">
          <cell r="H93" t="str">
            <v>mRNA</v>
          </cell>
        </row>
        <row r="93">
          <cell r="J93">
            <v>1.66</v>
          </cell>
        </row>
        <row r="93">
          <cell r="L93" t="str">
            <v>江西烈冰生物科技有限公司</v>
          </cell>
          <cell r="M93" t="str">
            <v>补测_260717_R21016100250033_ML150022394</v>
          </cell>
        </row>
        <row r="94">
          <cell r="C94" t="str">
            <v>HGC-Lib-26088416</v>
          </cell>
        </row>
        <row r="94">
          <cell r="H94" t="str">
            <v>mRNA</v>
          </cell>
        </row>
        <row r="94">
          <cell r="J94">
            <v>1.13</v>
          </cell>
        </row>
        <row r="94">
          <cell r="L94" t="str">
            <v>江西烈冰生物科技有限公司</v>
          </cell>
          <cell r="M94" t="str">
            <v>补测_260717_R21016100250033_ML150022394</v>
          </cell>
        </row>
        <row r="95">
          <cell r="C95" t="str">
            <v>HGC-Lib-26088414</v>
          </cell>
        </row>
        <row r="95">
          <cell r="H95" t="str">
            <v>mRNA</v>
          </cell>
        </row>
        <row r="95">
          <cell r="J95">
            <v>1.18</v>
          </cell>
        </row>
        <row r="95">
          <cell r="L95" t="str">
            <v>江西烈冰生物科技有限公司</v>
          </cell>
          <cell r="M95" t="str">
            <v>补测_260717_R21016100250033_ML150022394</v>
          </cell>
        </row>
        <row r="96">
          <cell r="C96" t="str">
            <v>HGC-Lib-26088412</v>
          </cell>
        </row>
        <row r="96">
          <cell r="H96" t="str">
            <v>mRNA</v>
          </cell>
        </row>
        <row r="96">
          <cell r="J96">
            <v>0.69</v>
          </cell>
        </row>
        <row r="96">
          <cell r="L96" t="str">
            <v>江西烈冰生物科技有限公司</v>
          </cell>
          <cell r="M96" t="str">
            <v>补测_260717_R21016100250033_ML150022394</v>
          </cell>
        </row>
        <row r="97">
          <cell r="C97" t="str">
            <v>HGC-Lib-26088410</v>
          </cell>
        </row>
        <row r="97">
          <cell r="H97" t="str">
            <v>mRNA</v>
          </cell>
        </row>
        <row r="97">
          <cell r="J97">
            <v>0.71</v>
          </cell>
        </row>
        <row r="97">
          <cell r="L97" t="str">
            <v>江西烈冰生物科技有限公司</v>
          </cell>
          <cell r="M97" t="str">
            <v>补测_260717_R21016100250033_ML150022394</v>
          </cell>
        </row>
        <row r="98">
          <cell r="C98" t="str">
            <v>HGC-Lib-26088409</v>
          </cell>
        </row>
        <row r="98">
          <cell r="H98" t="str">
            <v>mRNA</v>
          </cell>
        </row>
        <row r="98">
          <cell r="J98">
            <v>1.77</v>
          </cell>
        </row>
        <row r="98">
          <cell r="L98" t="str">
            <v>江西烈冰生物科技有限公司</v>
          </cell>
          <cell r="M98" t="str">
            <v>补测_260717_R21016100250033_ML150022394</v>
          </cell>
        </row>
        <row r="99">
          <cell r="C99" t="str">
            <v>HGC-Lib-26088408</v>
          </cell>
        </row>
        <row r="99">
          <cell r="H99" t="str">
            <v>mRNA</v>
          </cell>
        </row>
        <row r="99">
          <cell r="J99">
            <v>1.11</v>
          </cell>
        </row>
        <row r="99">
          <cell r="L99" t="str">
            <v>江西烈冰生物科技有限公司</v>
          </cell>
          <cell r="M99" t="str">
            <v>补测_260717_R21016100250033_ML150022394</v>
          </cell>
        </row>
        <row r="100">
          <cell r="C100" t="str">
            <v>HGC-Lib-26088407</v>
          </cell>
        </row>
        <row r="100">
          <cell r="H100" t="str">
            <v>mRNA</v>
          </cell>
        </row>
        <row r="100">
          <cell r="J100">
            <v>1.45</v>
          </cell>
        </row>
        <row r="100">
          <cell r="L100" t="str">
            <v>江西烈冰生物科技有限公司</v>
          </cell>
          <cell r="M100" t="str">
            <v>补测_260717_R21016100250033_ML150022394</v>
          </cell>
        </row>
        <row r="101">
          <cell r="C101" t="str">
            <v>HGC-Lib-26088406</v>
          </cell>
        </row>
        <row r="101">
          <cell r="H101" t="str">
            <v>mRNA</v>
          </cell>
        </row>
        <row r="101">
          <cell r="J101">
            <v>1.4</v>
          </cell>
        </row>
        <row r="101">
          <cell r="L101" t="str">
            <v>江西烈冰生物科技有限公司</v>
          </cell>
          <cell r="M101" t="str">
            <v>补测_260717_R21016100250033_ML150022394</v>
          </cell>
        </row>
        <row r="102">
          <cell r="C102" t="str">
            <v>HGC-Lib-26088404</v>
          </cell>
        </row>
        <row r="102">
          <cell r="H102" t="str">
            <v>mRNA</v>
          </cell>
        </row>
        <row r="102">
          <cell r="J102">
            <v>1.67</v>
          </cell>
        </row>
        <row r="102">
          <cell r="L102" t="str">
            <v>江西烈冰生物科技有限公司</v>
          </cell>
          <cell r="M102" t="str">
            <v>补测_260717_R21016100250033_ML150022394</v>
          </cell>
        </row>
        <row r="103">
          <cell r="C103" t="str">
            <v>HGC-Lib-26088402</v>
          </cell>
        </row>
        <row r="103">
          <cell r="H103" t="str">
            <v>mRNA</v>
          </cell>
        </row>
        <row r="103">
          <cell r="J103">
            <v>1.11</v>
          </cell>
        </row>
        <row r="103">
          <cell r="L103" t="str">
            <v>江西烈冰生物科技有限公司</v>
          </cell>
          <cell r="M103" t="str">
            <v>补测_260717_R21016100250033_ML150022394</v>
          </cell>
        </row>
        <row r="104">
          <cell r="C104" t="str">
            <v>HGC-Lib-26088401</v>
          </cell>
        </row>
        <row r="104">
          <cell r="H104" t="str">
            <v>mRNA</v>
          </cell>
        </row>
        <row r="104">
          <cell r="J104">
            <v>0.88</v>
          </cell>
        </row>
        <row r="104">
          <cell r="L104" t="str">
            <v>江西烈冰生物科技有限公司</v>
          </cell>
          <cell r="M104" t="str">
            <v>补测_260717_R21016100250033_ML150022394</v>
          </cell>
        </row>
        <row r="105">
          <cell r="C105" t="str">
            <v>HGC-Lib-26088399</v>
          </cell>
        </row>
        <row r="105">
          <cell r="H105" t="str">
            <v>mRNA</v>
          </cell>
        </row>
        <row r="105">
          <cell r="J105">
            <v>1.32</v>
          </cell>
        </row>
        <row r="105">
          <cell r="L105" t="str">
            <v>江西烈冰生物科技有限公司</v>
          </cell>
          <cell r="M105" t="str">
            <v>补测_260717_R21016100250033_ML150022394</v>
          </cell>
        </row>
        <row r="106">
          <cell r="C106" t="str">
            <v>HGC-Lib-26088398</v>
          </cell>
        </row>
        <row r="106">
          <cell r="H106" t="str">
            <v>mRNA</v>
          </cell>
        </row>
        <row r="106">
          <cell r="J106">
            <v>1.7</v>
          </cell>
        </row>
        <row r="106">
          <cell r="L106" t="str">
            <v>江西烈冰生物科技有限公司</v>
          </cell>
          <cell r="M106" t="str">
            <v>补测_260717_R21016100250033_ML150022394</v>
          </cell>
        </row>
        <row r="107">
          <cell r="C107" t="str">
            <v>HGC-Lib-26088397</v>
          </cell>
        </row>
        <row r="107">
          <cell r="H107" t="str">
            <v>mRNA</v>
          </cell>
        </row>
        <row r="107">
          <cell r="J107">
            <v>1.65</v>
          </cell>
        </row>
        <row r="107">
          <cell r="L107" t="str">
            <v>江西烈冰生物科技有限公司</v>
          </cell>
          <cell r="M107" t="str">
            <v>补测_260717_R21016100250033_ML150022394</v>
          </cell>
        </row>
        <row r="108">
          <cell r="C108" t="str">
            <v>HGC-Lib-26088396</v>
          </cell>
        </row>
        <row r="108">
          <cell r="H108" t="str">
            <v>mRNA</v>
          </cell>
        </row>
        <row r="108">
          <cell r="J108">
            <v>2.29</v>
          </cell>
        </row>
        <row r="108">
          <cell r="L108" t="str">
            <v>江西烈冰生物科技有限公司</v>
          </cell>
          <cell r="M108" t="str">
            <v>补测_260717_R21016100250033_ML150022394</v>
          </cell>
        </row>
        <row r="109">
          <cell r="C109" t="str">
            <v>HGC-Lib-26088395</v>
          </cell>
        </row>
        <row r="109">
          <cell r="H109" t="str">
            <v>mRNA</v>
          </cell>
        </row>
        <row r="109">
          <cell r="J109">
            <v>1.07</v>
          </cell>
        </row>
        <row r="109">
          <cell r="L109" t="str">
            <v>江西烈冰生物科技有限公司</v>
          </cell>
          <cell r="M109" t="str">
            <v>补测_260717_R21016100250033_ML150022394</v>
          </cell>
        </row>
        <row r="110">
          <cell r="C110" t="str">
            <v>HGC-Lib-26088394</v>
          </cell>
        </row>
        <row r="110">
          <cell r="H110" t="str">
            <v>mRNA</v>
          </cell>
        </row>
        <row r="110">
          <cell r="J110">
            <v>1.02</v>
          </cell>
        </row>
        <row r="110">
          <cell r="L110" t="str">
            <v>江西烈冰生物科技有限公司</v>
          </cell>
          <cell r="M110" t="str">
            <v>补测_260717_R21016100250033_ML150022394</v>
          </cell>
        </row>
        <row r="111">
          <cell r="C111" t="str">
            <v>HGC-Lib-26088393</v>
          </cell>
        </row>
        <row r="111">
          <cell r="H111" t="str">
            <v>mRNA</v>
          </cell>
        </row>
        <row r="111">
          <cell r="J111">
            <v>1.81</v>
          </cell>
        </row>
        <row r="111">
          <cell r="L111" t="str">
            <v>江西烈冰生物科技有限公司</v>
          </cell>
          <cell r="M111" t="str">
            <v>补测_260717_R21016100250033_ML150022394</v>
          </cell>
        </row>
        <row r="112">
          <cell r="C112" t="str">
            <v>HGC-Lib-26088392</v>
          </cell>
        </row>
        <row r="112">
          <cell r="H112" t="str">
            <v>mRNA</v>
          </cell>
        </row>
        <row r="112">
          <cell r="J112">
            <v>1.08</v>
          </cell>
        </row>
        <row r="112">
          <cell r="L112" t="str">
            <v>江西烈冰生物科技有限公司</v>
          </cell>
          <cell r="M112" t="str">
            <v>补测_260717_R21016100250033_ML150022394</v>
          </cell>
        </row>
        <row r="113">
          <cell r="C113" t="str">
            <v>HGC-Lib-26088391</v>
          </cell>
        </row>
        <row r="113">
          <cell r="H113" t="str">
            <v>mRNA</v>
          </cell>
        </row>
        <row r="113">
          <cell r="J113">
            <v>1.05</v>
          </cell>
        </row>
        <row r="113">
          <cell r="L113" t="str">
            <v>江西烈冰生物科技有限公司</v>
          </cell>
          <cell r="M113" t="str">
            <v>补测_260717_R21016100250033_ML150022394</v>
          </cell>
        </row>
        <row r="114">
          <cell r="C114" t="str">
            <v>HGC-Lib-26088390</v>
          </cell>
        </row>
        <row r="114">
          <cell r="H114" t="str">
            <v>mRNA</v>
          </cell>
        </row>
        <row r="114">
          <cell r="J114">
            <v>1.11</v>
          </cell>
        </row>
        <row r="114">
          <cell r="L114" t="str">
            <v>江西烈冰生物科技有限公司</v>
          </cell>
          <cell r="M114" t="str">
            <v>补测_260717_R21016100250033_ML150022394</v>
          </cell>
        </row>
        <row r="115">
          <cell r="C115" t="str">
            <v>HGC-Lib-26088389</v>
          </cell>
        </row>
        <row r="115">
          <cell r="H115" t="str">
            <v>mRNA</v>
          </cell>
        </row>
        <row r="115">
          <cell r="J115">
            <v>1.18</v>
          </cell>
        </row>
        <row r="115">
          <cell r="L115" t="str">
            <v>江西烈冰生物科技有限公司</v>
          </cell>
          <cell r="M115" t="str">
            <v>补测_260717_R21016100250033_ML150022394</v>
          </cell>
        </row>
        <row r="116">
          <cell r="C116" t="str">
            <v>HGC-Lib-26088388</v>
          </cell>
        </row>
        <row r="116">
          <cell r="H116" t="str">
            <v>mRNA</v>
          </cell>
        </row>
        <row r="116">
          <cell r="J116">
            <v>1</v>
          </cell>
        </row>
        <row r="116">
          <cell r="L116" t="str">
            <v>江西烈冰生物科技有限公司</v>
          </cell>
          <cell r="M116" t="str">
            <v>补测_260717_R21016100250033_ML150022394</v>
          </cell>
        </row>
        <row r="117">
          <cell r="C117" t="str">
            <v>HGC-Lib-26088387</v>
          </cell>
        </row>
        <row r="117">
          <cell r="H117" t="str">
            <v>mRNA</v>
          </cell>
        </row>
        <row r="117">
          <cell r="J117">
            <v>0.78</v>
          </cell>
        </row>
        <row r="117">
          <cell r="L117" t="str">
            <v>江西烈冰生物科技有限公司</v>
          </cell>
          <cell r="M117" t="str">
            <v>补测_260717_R21016100250033_ML150022394</v>
          </cell>
        </row>
        <row r="118">
          <cell r="C118" t="str">
            <v>HGC-Lib-26088386</v>
          </cell>
        </row>
        <row r="118">
          <cell r="H118" t="str">
            <v>mRNA</v>
          </cell>
        </row>
        <row r="118">
          <cell r="J118">
            <v>1.06</v>
          </cell>
        </row>
        <row r="118">
          <cell r="L118" t="str">
            <v>江西烈冰生物科技有限公司</v>
          </cell>
          <cell r="M118" t="str">
            <v>补测_260717_R21016100250033_ML150022394</v>
          </cell>
        </row>
        <row r="119">
          <cell r="C119" t="str">
            <v>HGC-Lib-26088385</v>
          </cell>
        </row>
        <row r="119">
          <cell r="H119" t="str">
            <v>mRNA</v>
          </cell>
        </row>
        <row r="119">
          <cell r="J119">
            <v>1.11</v>
          </cell>
        </row>
        <row r="119">
          <cell r="L119" t="str">
            <v>江西烈冰生物科技有限公司</v>
          </cell>
          <cell r="M119" t="str">
            <v>补测_260717_R21016100250033_ML150022394</v>
          </cell>
        </row>
        <row r="120">
          <cell r="C120" t="str">
            <v>HGC-Lib-26088384</v>
          </cell>
        </row>
        <row r="120">
          <cell r="H120" t="str">
            <v>mRNA</v>
          </cell>
        </row>
        <row r="120">
          <cell r="J120">
            <v>1.73</v>
          </cell>
        </row>
        <row r="120">
          <cell r="L120" t="str">
            <v>江西烈冰生物科技有限公司</v>
          </cell>
          <cell r="M120" t="str">
            <v>补测_260717_R21016100250033_ML150022394</v>
          </cell>
        </row>
        <row r="121">
          <cell r="C121" t="str">
            <v>HGC-Lib-26088382</v>
          </cell>
        </row>
        <row r="121">
          <cell r="H121" t="str">
            <v>mRNA</v>
          </cell>
        </row>
        <row r="121">
          <cell r="J121">
            <v>0.93</v>
          </cell>
        </row>
        <row r="121">
          <cell r="L121" t="str">
            <v>江西烈冰生物科技有限公司</v>
          </cell>
          <cell r="M121" t="str">
            <v>补测_260717_R21016100250033_ML150022394</v>
          </cell>
        </row>
        <row r="122">
          <cell r="C122" t="str">
            <v>HGC-Lib-26088380</v>
          </cell>
        </row>
        <row r="122">
          <cell r="H122" t="str">
            <v>mRNA</v>
          </cell>
        </row>
        <row r="122">
          <cell r="J122">
            <v>0.8</v>
          </cell>
        </row>
        <row r="122">
          <cell r="L122" t="str">
            <v>江西烈冰生物科技有限公司</v>
          </cell>
          <cell r="M122" t="str">
            <v>补测_260717_R21016100250033_ML150022394</v>
          </cell>
        </row>
        <row r="123">
          <cell r="C123" t="str">
            <v>HGC-Lib-26088379</v>
          </cell>
        </row>
        <row r="123">
          <cell r="H123" t="str">
            <v>mRNA</v>
          </cell>
        </row>
        <row r="123">
          <cell r="J123">
            <v>0.89</v>
          </cell>
        </row>
        <row r="123">
          <cell r="L123" t="str">
            <v>江西烈冰生物科技有限公司</v>
          </cell>
          <cell r="M123" t="str">
            <v>补测_260717_R21016100250033_ML150022394</v>
          </cell>
        </row>
        <row r="124">
          <cell r="C124" t="str">
            <v>HGC-Lib-26088378</v>
          </cell>
        </row>
        <row r="124">
          <cell r="H124" t="str">
            <v>mRNA</v>
          </cell>
        </row>
        <row r="124">
          <cell r="J124">
            <v>0.73</v>
          </cell>
        </row>
        <row r="124">
          <cell r="L124" t="str">
            <v>江西烈冰生物科技有限公司</v>
          </cell>
          <cell r="M124" t="str">
            <v>补测_260717_R21016100250033_ML150022394</v>
          </cell>
        </row>
        <row r="125">
          <cell r="C125" t="str">
            <v>HGC-Lib-26088376</v>
          </cell>
        </row>
        <row r="125">
          <cell r="H125" t="str">
            <v>mRNA</v>
          </cell>
        </row>
        <row r="125">
          <cell r="J125">
            <v>1.08</v>
          </cell>
        </row>
        <row r="125">
          <cell r="L125" t="str">
            <v>江西烈冰生物科技有限公司</v>
          </cell>
          <cell r="M125" t="str">
            <v>补测_260717_R21016100250033_ML150022394</v>
          </cell>
        </row>
        <row r="126">
          <cell r="C126" t="str">
            <v>HGC-Lib-26088374</v>
          </cell>
        </row>
        <row r="126">
          <cell r="H126" t="str">
            <v>mRNA</v>
          </cell>
        </row>
        <row r="126">
          <cell r="J126">
            <v>0.93</v>
          </cell>
        </row>
        <row r="126">
          <cell r="L126" t="str">
            <v>江西烈冰生物科技有限公司</v>
          </cell>
          <cell r="M126" t="str">
            <v>补测_260717_R21016100250033_ML150022394</v>
          </cell>
        </row>
        <row r="127">
          <cell r="C127" t="str">
            <v>HGC-Lib-26088373</v>
          </cell>
        </row>
        <row r="127">
          <cell r="H127" t="str">
            <v>mRNA</v>
          </cell>
        </row>
        <row r="127">
          <cell r="J127">
            <v>0.77</v>
          </cell>
        </row>
        <row r="127">
          <cell r="L127" t="str">
            <v>江西烈冰生物科技有限公司</v>
          </cell>
          <cell r="M127" t="str">
            <v>补测_260717_R21016100250033_ML150022394</v>
          </cell>
        </row>
        <row r="128">
          <cell r="C128" t="str">
            <v>HGC-Lib-26088371</v>
          </cell>
        </row>
        <row r="128">
          <cell r="H128" t="str">
            <v>mRNA</v>
          </cell>
        </row>
        <row r="128">
          <cell r="J128">
            <v>0.9</v>
          </cell>
        </row>
        <row r="128">
          <cell r="L128" t="str">
            <v>江西烈冰生物科技有限公司</v>
          </cell>
          <cell r="M128" t="str">
            <v>补测_260717_R21016100250033_ML150022394</v>
          </cell>
        </row>
        <row r="129">
          <cell r="C129" t="str">
            <v>HGC-Lib-26088370</v>
          </cell>
        </row>
        <row r="129">
          <cell r="H129" t="str">
            <v>mRNA</v>
          </cell>
        </row>
        <row r="129">
          <cell r="J129">
            <v>0.81</v>
          </cell>
        </row>
        <row r="129">
          <cell r="L129" t="str">
            <v>江西烈冰生物科技有限公司</v>
          </cell>
          <cell r="M129" t="str">
            <v>补测_260717_R21016100250033_ML150022394</v>
          </cell>
        </row>
        <row r="130">
          <cell r="C130" t="str">
            <v>HGC-Lib-26088369</v>
          </cell>
        </row>
        <row r="130">
          <cell r="H130" t="str">
            <v>mRNA</v>
          </cell>
        </row>
        <row r="130">
          <cell r="J130">
            <v>1.25</v>
          </cell>
        </row>
        <row r="130">
          <cell r="L130" t="str">
            <v>江西烈冰生物科技有限公司</v>
          </cell>
          <cell r="M130" t="str">
            <v>补测_260717_R21016100250033_ML150022394</v>
          </cell>
        </row>
        <row r="131">
          <cell r="C131" t="str">
            <v>HGC-Lib-26088367</v>
          </cell>
        </row>
        <row r="131">
          <cell r="H131" t="str">
            <v>mRNA</v>
          </cell>
        </row>
        <row r="131">
          <cell r="J131">
            <v>0.75</v>
          </cell>
        </row>
        <row r="131">
          <cell r="L131" t="str">
            <v>江西烈冰生物科技有限公司</v>
          </cell>
          <cell r="M131" t="str">
            <v>补测_260717_R21016100250033_ML150022394</v>
          </cell>
        </row>
        <row r="132">
          <cell r="C132" t="str">
            <v>HGC-Lib-26088363</v>
          </cell>
        </row>
        <row r="132">
          <cell r="H132" t="str">
            <v>mRNA</v>
          </cell>
        </row>
        <row r="132">
          <cell r="J132">
            <v>1.26</v>
          </cell>
        </row>
        <row r="132">
          <cell r="L132" t="str">
            <v>江西烈冰生物科技有限公司</v>
          </cell>
          <cell r="M132" t="str">
            <v>补测_260717_R21016100250033_ML150022394</v>
          </cell>
        </row>
        <row r="133">
          <cell r="C133" t="str">
            <v>HGC-Lib-26088358</v>
          </cell>
        </row>
        <row r="133">
          <cell r="H133" t="str">
            <v>mRNA</v>
          </cell>
        </row>
        <row r="133">
          <cell r="J133">
            <v>1.03</v>
          </cell>
        </row>
        <row r="133">
          <cell r="L133" t="str">
            <v>江西烈冰生物科技有限公司</v>
          </cell>
          <cell r="M133" t="str">
            <v>补测_260717_R21016100250033_ML150022394</v>
          </cell>
        </row>
        <row r="134">
          <cell r="C134" t="str">
            <v>HGC-Lib-26088354</v>
          </cell>
        </row>
        <row r="134">
          <cell r="H134" t="str">
            <v>mRNA</v>
          </cell>
        </row>
        <row r="134">
          <cell r="J134">
            <v>1.52</v>
          </cell>
        </row>
        <row r="134">
          <cell r="L134" t="str">
            <v>江西烈冰生物科技有限公司</v>
          </cell>
          <cell r="M134" t="str">
            <v>补测_260717_R21016100250033_ML150022394</v>
          </cell>
        </row>
        <row r="135">
          <cell r="C135" t="str">
            <v>HGC-Lib-26088350</v>
          </cell>
        </row>
        <row r="135">
          <cell r="H135" t="str">
            <v>mRNA</v>
          </cell>
        </row>
        <row r="135">
          <cell r="J135">
            <v>0.66</v>
          </cell>
        </row>
        <row r="135">
          <cell r="L135" t="str">
            <v>江西烈冰生物科技有限公司</v>
          </cell>
          <cell r="M135" t="str">
            <v>补测_260717_R21016100250033_ML150022394</v>
          </cell>
        </row>
        <row r="136">
          <cell r="C136" t="str">
            <v>HGC-Lib-26088604</v>
          </cell>
        </row>
        <row r="136">
          <cell r="H136" t="str">
            <v>mRNA</v>
          </cell>
        </row>
        <row r="136">
          <cell r="J136">
            <v>0.99</v>
          </cell>
        </row>
        <row r="136">
          <cell r="L136" t="str">
            <v>江西烈冰生物科技有限公司</v>
          </cell>
          <cell r="M136" t="str">
            <v>补测_260717_R21016100250033_ML150022394</v>
          </cell>
        </row>
        <row r="137">
          <cell r="C137" t="str">
            <v>HGC-Lib-26088602</v>
          </cell>
        </row>
        <row r="137">
          <cell r="H137" t="str">
            <v>mRNA</v>
          </cell>
        </row>
        <row r="137">
          <cell r="J137">
            <v>0.66</v>
          </cell>
        </row>
        <row r="137">
          <cell r="L137" t="str">
            <v>江西烈冰生物科技有限公司</v>
          </cell>
          <cell r="M137" t="str">
            <v>补测_260717_R21016100250033_ML150022394</v>
          </cell>
        </row>
        <row r="138">
          <cell r="C138" t="str">
            <v>HGC-Lib-26088600</v>
          </cell>
        </row>
        <row r="138">
          <cell r="H138" t="str">
            <v>mRNA</v>
          </cell>
        </row>
        <row r="138">
          <cell r="J138">
            <v>1.02</v>
          </cell>
        </row>
        <row r="138">
          <cell r="L138" t="str">
            <v>江西烈冰生物科技有限公司</v>
          </cell>
          <cell r="M138" t="str">
            <v>补测_260717_R21016100250033_ML150022394</v>
          </cell>
        </row>
        <row r="139">
          <cell r="C139" t="str">
            <v>HGC-Lib-26088599</v>
          </cell>
        </row>
        <row r="139">
          <cell r="H139" t="str">
            <v>mRNA</v>
          </cell>
        </row>
        <row r="139">
          <cell r="J139">
            <v>0.93</v>
          </cell>
        </row>
        <row r="139">
          <cell r="L139" t="str">
            <v>江西烈冰生物科技有限公司</v>
          </cell>
          <cell r="M139" t="str">
            <v>补测_260717_R21016100250033_ML150022394</v>
          </cell>
        </row>
        <row r="140">
          <cell r="C140" t="str">
            <v>HGC-Lib-26088598</v>
          </cell>
        </row>
        <row r="140">
          <cell r="H140" t="str">
            <v>mRNA</v>
          </cell>
        </row>
        <row r="140">
          <cell r="J140">
            <v>0.69</v>
          </cell>
        </row>
        <row r="140">
          <cell r="L140" t="str">
            <v>江西烈冰生物科技有限公司</v>
          </cell>
          <cell r="M140" t="str">
            <v>补测_260717_R21016100250033_ML150022394</v>
          </cell>
        </row>
        <row r="141">
          <cell r="C141" t="str">
            <v>HGC-Lib-26088596</v>
          </cell>
        </row>
        <row r="141">
          <cell r="H141" t="str">
            <v>mRNA</v>
          </cell>
        </row>
        <row r="141">
          <cell r="J141">
            <v>1.47</v>
          </cell>
        </row>
        <row r="141">
          <cell r="L141" t="str">
            <v>江西烈冰生物科技有限公司</v>
          </cell>
          <cell r="M141" t="str">
            <v>补测_260717_R21016100250033_ML150022394</v>
          </cell>
        </row>
        <row r="142">
          <cell r="C142" t="str">
            <v>HGC-Lib-26088595</v>
          </cell>
        </row>
        <row r="142">
          <cell r="H142" t="str">
            <v>mRNA</v>
          </cell>
        </row>
        <row r="142">
          <cell r="J142">
            <v>0.89</v>
          </cell>
        </row>
        <row r="142">
          <cell r="L142" t="str">
            <v>江西烈冰生物科技有限公司</v>
          </cell>
          <cell r="M142" t="str">
            <v>补测_260717_R21016100250033_ML150022394</v>
          </cell>
        </row>
        <row r="143">
          <cell r="C143" t="str">
            <v>HGC-Lib-26088594</v>
          </cell>
        </row>
        <row r="143">
          <cell r="H143" t="str">
            <v>mRNA</v>
          </cell>
        </row>
        <row r="143">
          <cell r="J143">
            <v>1.79</v>
          </cell>
        </row>
        <row r="143">
          <cell r="L143" t="str">
            <v>江西烈冰生物科技有限公司</v>
          </cell>
          <cell r="M143" t="str">
            <v>补测_260717_R21016100250033_ML150022394</v>
          </cell>
        </row>
        <row r="144">
          <cell r="C144" t="str">
            <v>HGC-Lib-26088585</v>
          </cell>
        </row>
        <row r="144">
          <cell r="H144" t="str">
            <v>mRNA</v>
          </cell>
        </row>
        <row r="144">
          <cell r="J144">
            <v>0.62</v>
          </cell>
        </row>
        <row r="144">
          <cell r="L144" t="str">
            <v>江西烈冰生物科技有限公司</v>
          </cell>
          <cell r="M144" t="str">
            <v>补测_260717_R21016100250033_ML150022394</v>
          </cell>
        </row>
        <row r="145">
          <cell r="C145" t="str">
            <v>HGC-Lib-26088582</v>
          </cell>
        </row>
        <row r="145">
          <cell r="H145" t="str">
            <v>mRNA</v>
          </cell>
        </row>
        <row r="145">
          <cell r="J145">
            <v>0.66</v>
          </cell>
        </row>
        <row r="145">
          <cell r="L145" t="str">
            <v>江西烈冰生物科技有限公司</v>
          </cell>
          <cell r="M145" t="str">
            <v>补测_260717_R21016100250033_ML150022394</v>
          </cell>
        </row>
        <row r="146">
          <cell r="C146" t="str">
            <v>HGC-Lib-26088578</v>
          </cell>
        </row>
        <row r="146">
          <cell r="H146" t="str">
            <v>mRNA</v>
          </cell>
        </row>
        <row r="146">
          <cell r="J146">
            <v>0.84</v>
          </cell>
        </row>
        <row r="146">
          <cell r="L146" t="str">
            <v>江西烈冰生物科技有限公司</v>
          </cell>
          <cell r="M146" t="str">
            <v>补测_260717_R21016100250033_ML150022394</v>
          </cell>
        </row>
        <row r="147">
          <cell r="C147" t="str">
            <v>HGC-Lib-26088576</v>
          </cell>
        </row>
        <row r="147">
          <cell r="H147" t="str">
            <v>mRNA</v>
          </cell>
        </row>
        <row r="147">
          <cell r="J147">
            <v>1.06</v>
          </cell>
        </row>
        <row r="147">
          <cell r="L147" t="str">
            <v>江西烈冰生物科技有限公司</v>
          </cell>
          <cell r="M147" t="str">
            <v>补测_260717_R21016100250033_ML150022394</v>
          </cell>
        </row>
        <row r="148">
          <cell r="C148" t="str">
            <v>HGC-Lib-26088575</v>
          </cell>
        </row>
        <row r="148">
          <cell r="H148" t="str">
            <v>mRNA</v>
          </cell>
        </row>
        <row r="148">
          <cell r="J148">
            <v>0.9</v>
          </cell>
        </row>
        <row r="148">
          <cell r="L148" t="str">
            <v>江西烈冰生物科技有限公司</v>
          </cell>
          <cell r="M148" t="str">
            <v>补测_260717_R21016100250033_ML150022394</v>
          </cell>
        </row>
        <row r="149">
          <cell r="C149" t="str">
            <v>HGC-Lib-26088569</v>
          </cell>
        </row>
        <row r="149">
          <cell r="H149" t="str">
            <v>mRNA</v>
          </cell>
        </row>
        <row r="149">
          <cell r="J149">
            <v>0.65</v>
          </cell>
        </row>
        <row r="149">
          <cell r="L149" t="str">
            <v>江西烈冰生物科技有限公司</v>
          </cell>
          <cell r="M149" t="str">
            <v>补测_260717_R21016100250033_ML150022394</v>
          </cell>
        </row>
        <row r="150">
          <cell r="C150" t="str">
            <v>HGC-Lib-26088567</v>
          </cell>
        </row>
        <row r="150">
          <cell r="H150" t="str">
            <v>mRNA</v>
          </cell>
        </row>
        <row r="150">
          <cell r="J150">
            <v>1.06</v>
          </cell>
        </row>
        <row r="150">
          <cell r="L150" t="str">
            <v>江西烈冰生物科技有限公司</v>
          </cell>
          <cell r="M150" t="str">
            <v>补测_260717_R21016100250033_ML150022394</v>
          </cell>
        </row>
        <row r="151">
          <cell r="C151" t="str">
            <v>HGC-Lib-26088563</v>
          </cell>
        </row>
        <row r="151">
          <cell r="H151" t="str">
            <v>mRNA</v>
          </cell>
        </row>
        <row r="151">
          <cell r="J151">
            <v>1.47</v>
          </cell>
        </row>
        <row r="151">
          <cell r="L151" t="str">
            <v>江西烈冰生物科技有限公司</v>
          </cell>
          <cell r="M151" t="str">
            <v>补测_260717_R21016100250033_ML150022394</v>
          </cell>
        </row>
        <row r="152">
          <cell r="C152" t="str">
            <v>HGC-Lib-26088561</v>
          </cell>
        </row>
        <row r="152">
          <cell r="H152" t="str">
            <v>mRNA</v>
          </cell>
        </row>
        <row r="152">
          <cell r="J152">
            <v>0.81</v>
          </cell>
        </row>
        <row r="152">
          <cell r="L152" t="str">
            <v>江西烈冰生物科技有限公司</v>
          </cell>
          <cell r="M152" t="str">
            <v>补测_260717_R21016100250033_ML150022394</v>
          </cell>
        </row>
        <row r="153">
          <cell r="C153" t="str">
            <v>HGC-Lib-26088558</v>
          </cell>
        </row>
        <row r="153">
          <cell r="H153" t="str">
            <v>mRNA</v>
          </cell>
        </row>
        <row r="153">
          <cell r="J153">
            <v>1.8</v>
          </cell>
        </row>
        <row r="153">
          <cell r="L153" t="str">
            <v>江西烈冰生物科技有限公司</v>
          </cell>
          <cell r="M153" t="str">
            <v>补测_260717_R21016100250033_ML150022394</v>
          </cell>
        </row>
        <row r="154">
          <cell r="C154" t="str">
            <v>HGC-Lib-26088553</v>
          </cell>
        </row>
        <row r="154">
          <cell r="H154" t="str">
            <v>mRNA</v>
          </cell>
        </row>
        <row r="154">
          <cell r="J154">
            <v>0.74</v>
          </cell>
        </row>
        <row r="154">
          <cell r="L154" t="str">
            <v>江西烈冰生物科技有限公司</v>
          </cell>
          <cell r="M154" t="str">
            <v>补测_260717_R21016100250033_ML150022394</v>
          </cell>
        </row>
        <row r="155">
          <cell r="C155" t="str">
            <v>HGC-Lib-26088551</v>
          </cell>
        </row>
        <row r="155">
          <cell r="H155" t="str">
            <v>mRNA</v>
          </cell>
        </row>
        <row r="155">
          <cell r="J155">
            <v>1.72</v>
          </cell>
        </row>
        <row r="155">
          <cell r="L155" t="str">
            <v>江西烈冰生物科技有限公司</v>
          </cell>
          <cell r="M155" t="str">
            <v>补测_260717_R21016100250033_ML150022394</v>
          </cell>
        </row>
        <row r="156">
          <cell r="C156" t="str">
            <v>HGC-Lib-26088550</v>
          </cell>
        </row>
        <row r="156">
          <cell r="H156" t="str">
            <v>mRNA</v>
          </cell>
        </row>
        <row r="156">
          <cell r="J156">
            <v>0.85</v>
          </cell>
        </row>
        <row r="156">
          <cell r="L156" t="str">
            <v>江西烈冰生物科技有限公司</v>
          </cell>
          <cell r="M156" t="str">
            <v>补测_260717_R21016100250033_ML150022394</v>
          </cell>
        </row>
        <row r="157">
          <cell r="C157" t="str">
            <v>HGC-Lib-26088544</v>
          </cell>
        </row>
        <row r="157">
          <cell r="H157" t="str">
            <v>mRNA</v>
          </cell>
        </row>
        <row r="157">
          <cell r="J157">
            <v>1.22</v>
          </cell>
        </row>
        <row r="157">
          <cell r="L157" t="str">
            <v>江西烈冰生物科技有限公司</v>
          </cell>
          <cell r="M157" t="str">
            <v>补测_260717_R21016100250033_ML150022394</v>
          </cell>
        </row>
        <row r="158">
          <cell r="C158" t="str">
            <v>HGC-Lib-26088543</v>
          </cell>
        </row>
        <row r="158">
          <cell r="H158" t="str">
            <v>mRNA</v>
          </cell>
        </row>
        <row r="158">
          <cell r="J158">
            <v>1.79</v>
          </cell>
        </row>
        <row r="158">
          <cell r="L158" t="str">
            <v>江西烈冰生物科技有限公司</v>
          </cell>
          <cell r="M158" t="str">
            <v>补测_260717_R21016100250033_ML150022394</v>
          </cell>
        </row>
        <row r="159">
          <cell r="C159" t="str">
            <v>HGC-Lib-26088542</v>
          </cell>
        </row>
        <row r="159">
          <cell r="H159" t="str">
            <v>mRNA</v>
          </cell>
        </row>
        <row r="159">
          <cell r="J159">
            <v>0.61</v>
          </cell>
        </row>
        <row r="159">
          <cell r="L159" t="str">
            <v>江西烈冰生物科技有限公司</v>
          </cell>
          <cell r="M159" t="str">
            <v>补测_260717_R21016100250033_ML150022394</v>
          </cell>
        </row>
        <row r="160">
          <cell r="C160" t="str">
            <v>HGC-Lib-26088541</v>
          </cell>
        </row>
        <row r="160">
          <cell r="H160" t="str">
            <v>mRNA</v>
          </cell>
        </row>
        <row r="160">
          <cell r="J160">
            <v>1.2</v>
          </cell>
        </row>
        <row r="160">
          <cell r="L160" t="str">
            <v>江西烈冰生物科技有限公司</v>
          </cell>
          <cell r="M160" t="str">
            <v>补测_260717_R21016100250033_ML150022394</v>
          </cell>
        </row>
        <row r="161">
          <cell r="C161" t="str">
            <v>HGC-Lib-26088537</v>
          </cell>
        </row>
        <row r="161">
          <cell r="H161" t="str">
            <v>mRNA</v>
          </cell>
        </row>
        <row r="161">
          <cell r="J161">
            <v>1.45</v>
          </cell>
        </row>
        <row r="161">
          <cell r="L161" t="str">
            <v>江西烈冰生物科技有限公司</v>
          </cell>
          <cell r="M161" t="str">
            <v>补测_260717_R21016100250033_ML150022394</v>
          </cell>
        </row>
        <row r="162">
          <cell r="C162" t="str">
            <v>HGC-Lib-26088536</v>
          </cell>
        </row>
        <row r="162">
          <cell r="H162" t="str">
            <v>mRNA</v>
          </cell>
        </row>
        <row r="162">
          <cell r="J162">
            <v>1.04</v>
          </cell>
        </row>
        <row r="162">
          <cell r="L162" t="str">
            <v>江西烈冰生物科技有限公司</v>
          </cell>
          <cell r="M162" t="str">
            <v>补测_260717_R21016100250033_ML150022394</v>
          </cell>
        </row>
        <row r="163">
          <cell r="C163" t="str">
            <v>HGC-Lib-26088535</v>
          </cell>
        </row>
        <row r="163">
          <cell r="H163" t="str">
            <v>mRNA</v>
          </cell>
        </row>
        <row r="163">
          <cell r="J163">
            <v>0.69</v>
          </cell>
        </row>
        <row r="163">
          <cell r="L163" t="str">
            <v>江西烈冰生物科技有限公司</v>
          </cell>
          <cell r="M163" t="str">
            <v>补测_260717_R21016100250033_ML150022394</v>
          </cell>
        </row>
        <row r="164">
          <cell r="C164" t="str">
            <v>HGC-Lib-26088519</v>
          </cell>
        </row>
        <row r="164">
          <cell r="H164" t="str">
            <v>mRNA</v>
          </cell>
        </row>
        <row r="164">
          <cell r="J164">
            <v>1.14</v>
          </cell>
        </row>
        <row r="164">
          <cell r="L164" t="str">
            <v>江西烈冰生物科技有限公司</v>
          </cell>
          <cell r="M164" t="str">
            <v>补测_260717_R21016100250033_ML150022394</v>
          </cell>
        </row>
        <row r="165">
          <cell r="C165" t="str">
            <v>HGC-Lib-26088497</v>
          </cell>
        </row>
        <row r="165">
          <cell r="H165" t="str">
            <v>mRNA</v>
          </cell>
        </row>
        <row r="165">
          <cell r="J165">
            <v>0.79</v>
          </cell>
        </row>
        <row r="165">
          <cell r="L165" t="str">
            <v>江西烈冰生物科技有限公司</v>
          </cell>
          <cell r="M165" t="str">
            <v>补测_260717_R21016100250033_ML150022394</v>
          </cell>
        </row>
        <row r="166">
          <cell r="C166" t="str">
            <v>HGC-Lib-26088494</v>
          </cell>
        </row>
        <row r="166">
          <cell r="H166" t="str">
            <v>mRNA</v>
          </cell>
        </row>
        <row r="166">
          <cell r="J166">
            <v>0.72</v>
          </cell>
        </row>
        <row r="166">
          <cell r="L166" t="str">
            <v>江西烈冰生物科技有限公司</v>
          </cell>
          <cell r="M166" t="str">
            <v>补测_260717_R21016100250033_ML150022394</v>
          </cell>
        </row>
        <row r="167">
          <cell r="C167" t="str">
            <v>HGC-Lib-26088490</v>
          </cell>
        </row>
        <row r="167">
          <cell r="H167" t="str">
            <v>mRNA</v>
          </cell>
        </row>
        <row r="167">
          <cell r="J167">
            <v>1</v>
          </cell>
        </row>
        <row r="167">
          <cell r="L167" t="str">
            <v>江西烈冰生物科技有限公司</v>
          </cell>
          <cell r="M167" t="str">
            <v>补测_260717_R21016100250033_ML150022394</v>
          </cell>
        </row>
        <row r="168">
          <cell r="C168" t="str">
            <v>HGC-Lib-26088479</v>
          </cell>
        </row>
        <row r="168">
          <cell r="H168" t="str">
            <v>mRNA</v>
          </cell>
        </row>
        <row r="168">
          <cell r="J168">
            <v>1.47</v>
          </cell>
        </row>
        <row r="168">
          <cell r="L168" t="str">
            <v>江西烈冰生物科技有限公司</v>
          </cell>
          <cell r="M168" t="str">
            <v>补测_260717_R21016100250033_ML150022394</v>
          </cell>
        </row>
        <row r="169">
          <cell r="C169" t="str">
            <v>HGC-Lib-26088471</v>
          </cell>
        </row>
        <row r="169">
          <cell r="H169" t="str">
            <v>mRNA</v>
          </cell>
        </row>
        <row r="169">
          <cell r="J169">
            <v>0.98</v>
          </cell>
        </row>
        <row r="169">
          <cell r="L169" t="str">
            <v>江西烈冰生物科技有限公司</v>
          </cell>
          <cell r="M169" t="str">
            <v>补测_260717_R21016100250033_ML150022394</v>
          </cell>
        </row>
        <row r="170">
          <cell r="C170" t="str">
            <v>HGC-Lib-26088469</v>
          </cell>
        </row>
        <row r="170">
          <cell r="H170" t="str">
            <v>mRNA</v>
          </cell>
        </row>
        <row r="170">
          <cell r="J170">
            <v>1.5</v>
          </cell>
        </row>
        <row r="170">
          <cell r="L170" t="str">
            <v>江西烈冰生物科技有限公司</v>
          </cell>
          <cell r="M170" t="str">
            <v>补测_260717_R21016100250033_ML150022394</v>
          </cell>
        </row>
        <row r="171">
          <cell r="C171" t="str">
            <v>HGC-Lib-26088466</v>
          </cell>
        </row>
        <row r="171">
          <cell r="H171" t="str">
            <v>mRNA</v>
          </cell>
        </row>
        <row r="171">
          <cell r="J171">
            <v>0.75</v>
          </cell>
        </row>
        <row r="171">
          <cell r="L171" t="str">
            <v>江西烈冰生物科技有限公司</v>
          </cell>
          <cell r="M171" t="str">
            <v>补测_260717_R21016100250033_ML150022394</v>
          </cell>
        </row>
        <row r="172">
          <cell r="C172" t="str">
            <v>HGC-Lib-26088704</v>
          </cell>
        </row>
        <row r="172">
          <cell r="H172" t="str">
            <v>BD-单细胞</v>
          </cell>
        </row>
        <row r="172">
          <cell r="J172">
            <v>24.2</v>
          </cell>
        </row>
        <row r="172">
          <cell r="L172" t="str">
            <v>江西烈冰生物科技有限公司</v>
          </cell>
          <cell r="M172" t="str">
            <v>补测_260717_R21016100250033_ML150022394</v>
          </cell>
        </row>
        <row r="173">
          <cell r="C173" t="str">
            <v>HGC-Lib-26088703</v>
          </cell>
        </row>
        <row r="173">
          <cell r="H173" t="str">
            <v>BD-单细胞</v>
          </cell>
        </row>
        <row r="173">
          <cell r="J173">
            <v>14.9</v>
          </cell>
        </row>
        <row r="173">
          <cell r="L173" t="str">
            <v>江西烈冰生物科技有限公司</v>
          </cell>
          <cell r="M173" t="str">
            <v>补测_260717_R21016100250033_ML150022394</v>
          </cell>
        </row>
        <row r="174">
          <cell r="C174" t="str">
            <v>HGC-Lib-26084771</v>
          </cell>
        </row>
        <row r="174">
          <cell r="H174" t="str">
            <v>华大-C4-oligo</v>
          </cell>
        </row>
        <row r="174">
          <cell r="J174">
            <v>0.09</v>
          </cell>
        </row>
        <row r="174">
          <cell r="L174" t="str">
            <v>广州奥智生物科技有限公司</v>
          </cell>
          <cell r="M174" t="str">
            <v>补测_260717_R21016100250033_ML150022394</v>
          </cell>
        </row>
        <row r="175">
          <cell r="C175" t="str">
            <v>HGC-Lib-26084765</v>
          </cell>
        </row>
        <row r="175">
          <cell r="H175" t="str">
            <v>华大-C4-oligo</v>
          </cell>
        </row>
        <row r="175">
          <cell r="J175">
            <v>0.13</v>
          </cell>
        </row>
        <row r="175">
          <cell r="L175" t="str">
            <v>广州奥智生物科技有限公司</v>
          </cell>
          <cell r="M175" t="str">
            <v>补测_260717_R21016100250033_ML150022394</v>
          </cell>
        </row>
        <row r="176">
          <cell r="C176" t="str">
            <v>HGC-Lib-26084763</v>
          </cell>
        </row>
        <row r="176">
          <cell r="H176" t="str">
            <v>华大-C4-oligo</v>
          </cell>
        </row>
        <row r="176">
          <cell r="J176">
            <v>0.23</v>
          </cell>
        </row>
        <row r="176">
          <cell r="L176" t="str">
            <v>广州奥智生物科技有限公司</v>
          </cell>
          <cell r="M176" t="str">
            <v>补测_260717_R21016100250033_ML150022394</v>
          </cell>
        </row>
        <row r="177">
          <cell r="C177" t="str">
            <v>HGC-Lib-26084739</v>
          </cell>
        </row>
        <row r="177">
          <cell r="H177" t="str">
            <v>华大-C4-oligo</v>
          </cell>
        </row>
        <row r="177">
          <cell r="J177">
            <v>0.07</v>
          </cell>
        </row>
        <row r="177">
          <cell r="L177" t="str">
            <v>广州奥智生物科技有限公司</v>
          </cell>
          <cell r="M177" t="str">
            <v>补测_260717_R21016100250033_ML150022394</v>
          </cell>
        </row>
        <row r="178">
          <cell r="C178" t="str">
            <v>HGC-Lib-26083226</v>
          </cell>
        </row>
        <row r="178">
          <cell r="H178" t="str">
            <v>华大-C4-oligo</v>
          </cell>
        </row>
        <row r="178">
          <cell r="J178">
            <v>0.01</v>
          </cell>
        </row>
        <row r="178">
          <cell r="L178" t="str">
            <v>广州奥智生物科技有限公司</v>
          </cell>
          <cell r="M178" t="str">
            <v>补测_260717_R21016100250033_ML150022394</v>
          </cell>
        </row>
        <row r="179">
          <cell r="C179" t="str">
            <v>HGC-Lib-26083218</v>
          </cell>
        </row>
        <row r="179">
          <cell r="H179" t="str">
            <v>华大-C4-oligo</v>
          </cell>
        </row>
        <row r="179">
          <cell r="J179">
            <v>0.19</v>
          </cell>
        </row>
        <row r="179">
          <cell r="L179" t="str">
            <v>广州奥智生物科技有限公司</v>
          </cell>
          <cell r="M179" t="str">
            <v>补测_260717_R21016100250033_ML150022394</v>
          </cell>
        </row>
        <row r="180">
          <cell r="C180" t="str">
            <v>HGC-Lib-26085375</v>
          </cell>
        </row>
        <row r="180">
          <cell r="H180" t="str">
            <v>华大-C4-转录组</v>
          </cell>
        </row>
        <row r="180">
          <cell r="J180">
            <v>4.25</v>
          </cell>
        </row>
        <row r="180">
          <cell r="L180" t="str">
            <v>广州基迪奥科技服务有限公司</v>
          </cell>
          <cell r="M180" t="str">
            <v>补测_260717_R21016100250033_ML150022394</v>
          </cell>
        </row>
        <row r="181">
          <cell r="C181" t="str">
            <v>HGC-Lib-26085870</v>
          </cell>
        </row>
        <row r="181">
          <cell r="H181" t="str">
            <v>宏基因组文库</v>
          </cell>
        </row>
        <row r="181">
          <cell r="J181">
            <v>1</v>
          </cell>
        </row>
        <row r="181">
          <cell r="L181" t="str">
            <v>广东美格基因科技有限公司</v>
          </cell>
          <cell r="M181" t="str">
            <v>补测_260717_R21016100250033_ML150022328</v>
          </cell>
        </row>
        <row r="182">
          <cell r="C182" t="str">
            <v>HGC-Lib-26085897</v>
          </cell>
        </row>
        <row r="182">
          <cell r="H182" t="str">
            <v>宏基因组文库</v>
          </cell>
        </row>
        <row r="182">
          <cell r="J182">
            <v>5</v>
          </cell>
        </row>
        <row r="182">
          <cell r="L182" t="str">
            <v>广东美格基因科技有限公司</v>
          </cell>
          <cell r="M182" t="str">
            <v>补测_260717_R21016100250033_ML150022328</v>
          </cell>
        </row>
        <row r="183">
          <cell r="C183" t="str">
            <v>HGC-Lib-26085906</v>
          </cell>
        </row>
        <row r="183">
          <cell r="H183" t="str">
            <v>宏基因组文库</v>
          </cell>
        </row>
        <row r="183">
          <cell r="J183">
            <v>2</v>
          </cell>
        </row>
        <row r="183">
          <cell r="L183" t="str">
            <v>广东美格基因科技有限公司</v>
          </cell>
          <cell r="M183" t="str">
            <v>补测_260717_R21016100250033_ML150022328</v>
          </cell>
        </row>
        <row r="184">
          <cell r="C184" t="str">
            <v>HGC-Lib-26085908</v>
          </cell>
        </row>
        <row r="184">
          <cell r="H184" t="str">
            <v>宏基因组文库</v>
          </cell>
        </row>
        <row r="184">
          <cell r="J184">
            <v>1</v>
          </cell>
        </row>
        <row r="184">
          <cell r="L184" t="str">
            <v>广东美格基因科技有限公司</v>
          </cell>
          <cell r="M184" t="str">
            <v>补测_260717_R21016100250033_ML150022328</v>
          </cell>
        </row>
        <row r="185">
          <cell r="C185" t="str">
            <v>HGC-Lib-26085909</v>
          </cell>
        </row>
        <row r="185">
          <cell r="H185" t="str">
            <v>宏基因组文库</v>
          </cell>
        </row>
        <row r="185">
          <cell r="J185">
            <v>2</v>
          </cell>
        </row>
        <row r="185">
          <cell r="L185" t="str">
            <v>广东美格基因科技有限公司</v>
          </cell>
          <cell r="M185" t="str">
            <v>补测_260717_R21016100250033_ML150022328</v>
          </cell>
        </row>
        <row r="186">
          <cell r="C186" t="str">
            <v>HGC-Lib-26085910</v>
          </cell>
        </row>
        <row r="186">
          <cell r="H186" t="str">
            <v>宏基因组文库</v>
          </cell>
        </row>
        <row r="186">
          <cell r="J186">
            <v>7</v>
          </cell>
        </row>
        <row r="186">
          <cell r="L186" t="str">
            <v>广东美格基因科技有限公司</v>
          </cell>
          <cell r="M186" t="str">
            <v>补测_260717_R21016100250033_ML150022328</v>
          </cell>
        </row>
        <row r="187">
          <cell r="C187" t="str">
            <v>HGC-Lib-26085911</v>
          </cell>
        </row>
        <row r="187">
          <cell r="H187" t="str">
            <v>宏基因组文库</v>
          </cell>
        </row>
        <row r="187">
          <cell r="J187">
            <v>4</v>
          </cell>
        </row>
        <row r="187">
          <cell r="L187" t="str">
            <v>广东美格基因科技有限公司</v>
          </cell>
          <cell r="M187" t="str">
            <v>补测_260717_R21016100250033_ML150022328</v>
          </cell>
        </row>
        <row r="188">
          <cell r="C188" t="str">
            <v>HGC-Lib-26085912</v>
          </cell>
        </row>
        <row r="188">
          <cell r="H188" t="str">
            <v>宏基因组文库</v>
          </cell>
        </row>
        <row r="188">
          <cell r="J188">
            <v>3</v>
          </cell>
        </row>
        <row r="188">
          <cell r="L188" t="str">
            <v>广东美格基因科技有限公司</v>
          </cell>
          <cell r="M188" t="str">
            <v>补测_260717_R21016100250033_ML150022328</v>
          </cell>
        </row>
        <row r="189">
          <cell r="C189" t="str">
            <v>HGC-Lib-26085913</v>
          </cell>
        </row>
        <row r="189">
          <cell r="H189" t="str">
            <v>宏基因组文库</v>
          </cell>
        </row>
        <row r="189">
          <cell r="J189">
            <v>2</v>
          </cell>
        </row>
        <row r="189">
          <cell r="L189" t="str">
            <v>广东美格基因科技有限公司</v>
          </cell>
          <cell r="M189" t="str">
            <v>补测_260717_R21016100250033_ML150022328</v>
          </cell>
        </row>
        <row r="190">
          <cell r="C190" t="str">
            <v>HGC-Lib-26085918</v>
          </cell>
        </row>
        <row r="190">
          <cell r="H190" t="str">
            <v>宏基因组文库</v>
          </cell>
        </row>
        <row r="190">
          <cell r="J190">
            <v>1</v>
          </cell>
        </row>
        <row r="190">
          <cell r="L190" t="str">
            <v>广东美格基因科技有限公司</v>
          </cell>
          <cell r="M190" t="str">
            <v>补测_260717_R21016100250033_ML150022328</v>
          </cell>
        </row>
        <row r="191">
          <cell r="C191" t="str">
            <v>HGC-Lib-26085922</v>
          </cell>
        </row>
        <row r="191">
          <cell r="H191" t="str">
            <v>宏基因组文库</v>
          </cell>
        </row>
        <row r="191">
          <cell r="J191">
            <v>3</v>
          </cell>
        </row>
        <row r="191">
          <cell r="L191" t="str">
            <v>广东美格基因科技有限公司</v>
          </cell>
          <cell r="M191" t="str">
            <v>补测_260717_R21016100250033_ML150022328</v>
          </cell>
        </row>
        <row r="192">
          <cell r="C192" t="str">
            <v>HGC-Lib-26085926</v>
          </cell>
        </row>
        <row r="192">
          <cell r="H192" t="str">
            <v>宏基因组文库</v>
          </cell>
        </row>
        <row r="192">
          <cell r="J192">
            <v>7</v>
          </cell>
        </row>
        <row r="192">
          <cell r="L192" t="str">
            <v>广东美格基因科技有限公司</v>
          </cell>
          <cell r="M192" t="str">
            <v>补测_260717_R21016100250033_ML150022328</v>
          </cell>
        </row>
        <row r="193">
          <cell r="C193" t="str">
            <v>HGC-Lib-26085930</v>
          </cell>
        </row>
        <row r="193">
          <cell r="H193" t="str">
            <v>宏基因组文库</v>
          </cell>
        </row>
        <row r="193">
          <cell r="J193">
            <v>1</v>
          </cell>
        </row>
        <row r="193">
          <cell r="L193" t="str">
            <v>广东美格基因科技有限公司</v>
          </cell>
          <cell r="M193" t="str">
            <v>补测_260717_R21016100250033_ML150022328</v>
          </cell>
        </row>
        <row r="194">
          <cell r="C194" t="str">
            <v>HGC-Lib-26085931</v>
          </cell>
        </row>
        <row r="194">
          <cell r="H194" t="str">
            <v>宏基因组文库</v>
          </cell>
        </row>
        <row r="194">
          <cell r="J194">
            <v>3</v>
          </cell>
        </row>
        <row r="194">
          <cell r="L194" t="str">
            <v>广东美格基因科技有限公司</v>
          </cell>
          <cell r="M194" t="str">
            <v>补测_260717_R21016100250033_ML150022328</v>
          </cell>
        </row>
        <row r="195">
          <cell r="C195" t="str">
            <v>HGC-Lib-26085932</v>
          </cell>
        </row>
        <row r="195">
          <cell r="H195" t="str">
            <v>宏基因组文库</v>
          </cell>
        </row>
        <row r="195">
          <cell r="J195">
            <v>4</v>
          </cell>
        </row>
        <row r="195">
          <cell r="L195" t="str">
            <v>广东美格基因科技有限公司</v>
          </cell>
          <cell r="M195" t="str">
            <v>补测_260717_R21016100250033_ML150022328</v>
          </cell>
        </row>
        <row r="196">
          <cell r="C196" t="str">
            <v>HGC-Lib-26085949</v>
          </cell>
        </row>
        <row r="196">
          <cell r="H196" t="str">
            <v>宏基因组文库</v>
          </cell>
        </row>
        <row r="196">
          <cell r="J196">
            <v>1</v>
          </cell>
        </row>
        <row r="196">
          <cell r="L196" t="str">
            <v>广东美格基因科技有限公司</v>
          </cell>
          <cell r="M196" t="str">
            <v>补测_260717_R21016100250033_ML150022328</v>
          </cell>
        </row>
        <row r="197">
          <cell r="C197" t="str">
            <v>HGC-Lib-26085965</v>
          </cell>
        </row>
        <row r="197">
          <cell r="H197" t="str">
            <v>宏基因组文库</v>
          </cell>
        </row>
        <row r="197">
          <cell r="J197">
            <v>1</v>
          </cell>
        </row>
        <row r="197">
          <cell r="L197" t="str">
            <v>广东美格基因科技有限公司</v>
          </cell>
          <cell r="M197" t="str">
            <v>补测_260717_R21016100250033_ML150022328</v>
          </cell>
        </row>
        <row r="198">
          <cell r="C198" t="str">
            <v>HGC-Lib-26085966</v>
          </cell>
        </row>
        <row r="198">
          <cell r="H198" t="str">
            <v>宏基因组文库</v>
          </cell>
        </row>
        <row r="198">
          <cell r="J198">
            <v>4</v>
          </cell>
        </row>
        <row r="198">
          <cell r="L198" t="str">
            <v>广东美格基因科技有限公司</v>
          </cell>
          <cell r="M198" t="str">
            <v>补测_260717_R21016100250033_ML150022328</v>
          </cell>
        </row>
        <row r="199">
          <cell r="C199" t="str">
            <v>HGC-Lib-26085997</v>
          </cell>
        </row>
        <row r="199">
          <cell r="H199" t="str">
            <v>宏基因组文库</v>
          </cell>
        </row>
        <row r="199">
          <cell r="J199">
            <v>1</v>
          </cell>
        </row>
        <row r="199">
          <cell r="L199" t="str">
            <v>广东美格基因科技有限公司</v>
          </cell>
          <cell r="M199" t="str">
            <v>补测_260717_R21016100250033_ML150022328</v>
          </cell>
        </row>
        <row r="200">
          <cell r="C200" t="str">
            <v>HGC-Lib-26086120</v>
          </cell>
        </row>
        <row r="200">
          <cell r="H200" t="str">
            <v>宏基因组文库</v>
          </cell>
        </row>
        <row r="200">
          <cell r="J200">
            <v>1</v>
          </cell>
        </row>
        <row r="200">
          <cell r="L200" t="str">
            <v>广东美格基因科技有限公司</v>
          </cell>
          <cell r="M200" t="str">
            <v>补测_260717_R21016100250033_ML150022328</v>
          </cell>
        </row>
        <row r="201">
          <cell r="C201" t="str">
            <v>HGC-Lib-26086170</v>
          </cell>
        </row>
        <row r="201">
          <cell r="H201" t="str">
            <v>真核转录组文库</v>
          </cell>
        </row>
        <row r="201">
          <cell r="J201">
            <v>1</v>
          </cell>
        </row>
        <row r="201">
          <cell r="L201" t="str">
            <v>广东美格基因科技有限公司</v>
          </cell>
          <cell r="M201" t="str">
            <v>补测_260717_R21016100250033_ML150022328</v>
          </cell>
        </row>
        <row r="202">
          <cell r="C202" t="str">
            <v>HGC-Lib-26086171</v>
          </cell>
        </row>
        <row r="202">
          <cell r="H202" t="str">
            <v>真核转录组文库</v>
          </cell>
        </row>
        <row r="202">
          <cell r="J202">
            <v>1</v>
          </cell>
        </row>
        <row r="202">
          <cell r="L202" t="str">
            <v>广东美格基因科技有限公司</v>
          </cell>
          <cell r="M202" t="str">
            <v>补测_260717_R21016100250033_ML150022328</v>
          </cell>
        </row>
        <row r="203">
          <cell r="C203" t="str">
            <v>HGC-Lib-26086173</v>
          </cell>
        </row>
        <row r="203">
          <cell r="H203" t="str">
            <v>真核转录组文库</v>
          </cell>
        </row>
        <row r="203">
          <cell r="J203">
            <v>1</v>
          </cell>
        </row>
        <row r="203">
          <cell r="L203" t="str">
            <v>广东美格基因科技有限公司</v>
          </cell>
          <cell r="M203" t="str">
            <v>补测_260717_R21016100250033_ML150022328</v>
          </cell>
        </row>
        <row r="204">
          <cell r="C204" t="str">
            <v>HGC-Lib-26086174</v>
          </cell>
        </row>
        <row r="204">
          <cell r="H204" t="str">
            <v>真核转录组文库</v>
          </cell>
        </row>
        <row r="204">
          <cell r="J204">
            <v>1</v>
          </cell>
        </row>
        <row r="204">
          <cell r="L204" t="str">
            <v>广东美格基因科技有限公司</v>
          </cell>
          <cell r="M204" t="str">
            <v>补测_260717_R21016100250033_ML150022328</v>
          </cell>
        </row>
        <row r="205">
          <cell r="C205" t="str">
            <v>HGC-Lib-26088861</v>
          </cell>
        </row>
        <row r="205">
          <cell r="H205" t="str">
            <v>BCR文库</v>
          </cell>
        </row>
        <row r="205">
          <cell r="J205">
            <v>10.09</v>
          </cell>
        </row>
        <row r="205">
          <cell r="L205" t="str">
            <v>江西烈冰生物科技有限公司</v>
          </cell>
          <cell r="M205" t="str">
            <v>补测_260718_R21016100250033_ML150022343</v>
          </cell>
        </row>
        <row r="206">
          <cell r="C206" t="str">
            <v>HGC-Lib-26088860</v>
          </cell>
        </row>
        <row r="206">
          <cell r="H206" t="str">
            <v>BCR文库</v>
          </cell>
        </row>
        <row r="206">
          <cell r="J206">
            <v>4.82</v>
          </cell>
        </row>
        <row r="206">
          <cell r="L206" t="str">
            <v>江西烈冰生物科技有限公司</v>
          </cell>
          <cell r="M206" t="str">
            <v>补测_260718_R21016100250033_ML150022343</v>
          </cell>
        </row>
        <row r="207">
          <cell r="C207" t="str">
            <v>HGC-Lib-26089031</v>
          </cell>
        </row>
        <row r="207">
          <cell r="H207" t="str">
            <v>mRNA</v>
          </cell>
        </row>
        <row r="207">
          <cell r="J207">
            <v>0.94</v>
          </cell>
        </row>
        <row r="207">
          <cell r="L207" t="str">
            <v>江西烈冰生物科技有限公司</v>
          </cell>
          <cell r="M207" t="str">
            <v>补测_260718_R21016100250033_ML150022343</v>
          </cell>
        </row>
        <row r="208">
          <cell r="C208" t="str">
            <v>HGC-Lib-26088951</v>
          </cell>
        </row>
        <row r="208">
          <cell r="H208" t="str">
            <v>mRNA</v>
          </cell>
        </row>
        <row r="208">
          <cell r="J208">
            <v>0.72</v>
          </cell>
        </row>
        <row r="208">
          <cell r="L208" t="str">
            <v>江西烈冰生物科技有限公司</v>
          </cell>
          <cell r="M208" t="str">
            <v>补测_260718_R21016100250033_ML150022343</v>
          </cell>
        </row>
        <row r="209">
          <cell r="C209" t="str">
            <v>HGC-Lib-26088949</v>
          </cell>
        </row>
        <row r="209">
          <cell r="H209" t="str">
            <v>mRNA</v>
          </cell>
        </row>
        <row r="209">
          <cell r="J209">
            <v>0.74</v>
          </cell>
        </row>
        <row r="209">
          <cell r="L209" t="str">
            <v>江西烈冰生物科技有限公司</v>
          </cell>
          <cell r="M209" t="str">
            <v>补测_260718_R21016100250033_ML150022343</v>
          </cell>
        </row>
        <row r="210">
          <cell r="C210" t="str">
            <v>HGC-Lib-26088946</v>
          </cell>
        </row>
        <row r="210">
          <cell r="H210" t="str">
            <v>mRNA</v>
          </cell>
        </row>
        <row r="210">
          <cell r="J210">
            <v>1.06</v>
          </cell>
        </row>
        <row r="210">
          <cell r="L210" t="str">
            <v>江西烈冰生物科技有限公司</v>
          </cell>
          <cell r="M210" t="str">
            <v>补测_260718_R21016100250033_ML150022343</v>
          </cell>
        </row>
        <row r="211">
          <cell r="C211" t="str">
            <v>HGC-Lib-26088977</v>
          </cell>
        </row>
        <row r="211">
          <cell r="H211" t="str">
            <v>mRNA</v>
          </cell>
        </row>
        <row r="211">
          <cell r="J211">
            <v>0.6</v>
          </cell>
        </row>
        <row r="211">
          <cell r="L211" t="str">
            <v>江西烈冰生物科技有限公司</v>
          </cell>
          <cell r="M211" t="str">
            <v>补测_260718_R21016100250033_ML150022343</v>
          </cell>
        </row>
        <row r="212">
          <cell r="C212" t="str">
            <v>HGC-Lib-26088991</v>
          </cell>
        </row>
        <row r="212">
          <cell r="H212" t="str">
            <v>mRNA</v>
          </cell>
        </row>
        <row r="212">
          <cell r="J212">
            <v>0.66</v>
          </cell>
        </row>
        <row r="212">
          <cell r="L212" t="str">
            <v>江西烈冰生物科技有限公司</v>
          </cell>
          <cell r="M212" t="str">
            <v>补测_260718_R21016100250033_ML150022343</v>
          </cell>
        </row>
        <row r="213">
          <cell r="C213" t="str">
            <v>HGC-Lib-26088989</v>
          </cell>
        </row>
        <row r="213">
          <cell r="H213" t="str">
            <v>mRNA</v>
          </cell>
        </row>
        <row r="213">
          <cell r="J213">
            <v>1.64</v>
          </cell>
        </row>
        <row r="213">
          <cell r="L213" t="str">
            <v>江西烈冰生物科技有限公司</v>
          </cell>
          <cell r="M213" t="str">
            <v>补测_260718_R21016100250033_ML150022343</v>
          </cell>
        </row>
        <row r="214">
          <cell r="C214" t="str">
            <v>HGC-Lib-26088988</v>
          </cell>
        </row>
        <row r="214">
          <cell r="H214" t="str">
            <v>mRNA</v>
          </cell>
        </row>
        <row r="214">
          <cell r="J214">
            <v>0.7</v>
          </cell>
        </row>
        <row r="214">
          <cell r="L214" t="str">
            <v>江西烈冰生物科技有限公司</v>
          </cell>
          <cell r="M214" t="str">
            <v>补测_260718_R21016100250033_ML150022343</v>
          </cell>
        </row>
        <row r="215">
          <cell r="C215" t="str">
            <v>HGC-Lib-26088986</v>
          </cell>
        </row>
        <row r="215">
          <cell r="H215" t="str">
            <v>mRNA</v>
          </cell>
        </row>
        <row r="215">
          <cell r="J215">
            <v>1.54</v>
          </cell>
        </row>
        <row r="215">
          <cell r="L215" t="str">
            <v>江西烈冰生物科技有限公司</v>
          </cell>
          <cell r="M215" t="str">
            <v>补测_260718_R21016100250033_ML150022343</v>
          </cell>
        </row>
        <row r="216">
          <cell r="C216" t="str">
            <v>HGC-Lib-26088985</v>
          </cell>
        </row>
        <row r="216">
          <cell r="H216" t="str">
            <v>mRNA</v>
          </cell>
        </row>
        <row r="216">
          <cell r="J216">
            <v>0.81</v>
          </cell>
        </row>
        <row r="216">
          <cell r="L216" t="str">
            <v>江西烈冰生物科技有限公司</v>
          </cell>
          <cell r="M216" t="str">
            <v>补测_260718_R21016100250033_ML150022343</v>
          </cell>
        </row>
        <row r="217">
          <cell r="C217" t="str">
            <v>HGC-Lib-26088959</v>
          </cell>
        </row>
        <row r="217">
          <cell r="H217" t="str">
            <v>mRNA</v>
          </cell>
        </row>
        <row r="217">
          <cell r="J217">
            <v>0.79</v>
          </cell>
        </row>
        <row r="217">
          <cell r="L217" t="str">
            <v>江西烈冰生物科技有限公司</v>
          </cell>
          <cell r="M217" t="str">
            <v>补测_260718_R21016100250033_ML150022343</v>
          </cell>
        </row>
        <row r="218">
          <cell r="C218" t="str">
            <v>HGC-Lib-26088957</v>
          </cell>
        </row>
        <row r="218">
          <cell r="H218" t="str">
            <v>mRNA</v>
          </cell>
        </row>
        <row r="218">
          <cell r="J218">
            <v>1.01</v>
          </cell>
        </row>
        <row r="218">
          <cell r="L218" t="str">
            <v>江西烈冰生物科技有限公司</v>
          </cell>
          <cell r="M218" t="str">
            <v>补测_260718_R21016100250033_ML150022343</v>
          </cell>
        </row>
        <row r="219">
          <cell r="C219" t="str">
            <v>HGC-Lib-26088954</v>
          </cell>
        </row>
        <row r="219">
          <cell r="H219" t="str">
            <v>mRNA</v>
          </cell>
        </row>
        <row r="219">
          <cell r="J219">
            <v>1</v>
          </cell>
        </row>
        <row r="219">
          <cell r="L219" t="str">
            <v>江西烈冰生物科技有限公司</v>
          </cell>
          <cell r="M219" t="str">
            <v>补测_260718_R21016100250033_ML150022343</v>
          </cell>
        </row>
        <row r="220">
          <cell r="C220" t="str">
            <v>HGC-Lib-26088953</v>
          </cell>
        </row>
        <row r="220">
          <cell r="H220" t="str">
            <v>mRNA</v>
          </cell>
        </row>
        <row r="220">
          <cell r="J220">
            <v>0.96</v>
          </cell>
        </row>
        <row r="220">
          <cell r="L220" t="str">
            <v>江西烈冰生物科技有限公司</v>
          </cell>
          <cell r="M220" t="str">
            <v>补测_260718_R21016100250033_ML150022343</v>
          </cell>
        </row>
        <row r="221">
          <cell r="C221" t="str">
            <v>HGC-Lib-26088944</v>
          </cell>
        </row>
        <row r="221">
          <cell r="H221" t="str">
            <v>mRNA</v>
          </cell>
        </row>
        <row r="221">
          <cell r="J221">
            <v>0.99</v>
          </cell>
        </row>
        <row r="221">
          <cell r="L221" t="str">
            <v>江西烈冰生物科技有限公司</v>
          </cell>
          <cell r="M221" t="str">
            <v>补测_260718_R21016100250033_ML150022343</v>
          </cell>
        </row>
        <row r="222">
          <cell r="C222" t="str">
            <v>HGC-Lib-26088942</v>
          </cell>
        </row>
        <row r="222">
          <cell r="H222" t="str">
            <v>mRNA</v>
          </cell>
        </row>
        <row r="222">
          <cell r="J222">
            <v>0.85</v>
          </cell>
        </row>
        <row r="222">
          <cell r="L222" t="str">
            <v>江西烈冰生物科技有限公司</v>
          </cell>
          <cell r="M222" t="str">
            <v>补测_260718_R21016100250033_ML150022343</v>
          </cell>
        </row>
        <row r="223">
          <cell r="C223" t="str">
            <v>HGC-Lib-26088941</v>
          </cell>
        </row>
        <row r="223">
          <cell r="H223" t="str">
            <v>mRNA</v>
          </cell>
        </row>
        <row r="223">
          <cell r="J223">
            <v>2.39</v>
          </cell>
        </row>
        <row r="223">
          <cell r="L223" t="str">
            <v>江西烈冰生物科技有限公司</v>
          </cell>
          <cell r="M223" t="str">
            <v>补测_260718_R21016100250033_ML150022343</v>
          </cell>
        </row>
        <row r="224">
          <cell r="C224" t="str">
            <v>HGC-Lib-26088940</v>
          </cell>
        </row>
        <row r="224">
          <cell r="H224" t="str">
            <v>mRNA</v>
          </cell>
        </row>
        <row r="224">
          <cell r="J224">
            <v>0.67</v>
          </cell>
        </row>
        <row r="224">
          <cell r="L224" t="str">
            <v>江西烈冰生物科技有限公司</v>
          </cell>
          <cell r="M224" t="str">
            <v>补测_260718_R21016100250033_ML150022343</v>
          </cell>
        </row>
        <row r="225">
          <cell r="C225" t="str">
            <v>HGC-Lib-26088938</v>
          </cell>
        </row>
        <row r="225">
          <cell r="H225" t="str">
            <v>mRNA</v>
          </cell>
        </row>
        <row r="225">
          <cell r="J225">
            <v>2.12</v>
          </cell>
        </row>
        <row r="225">
          <cell r="L225" t="str">
            <v>江西烈冰生物科技有限公司</v>
          </cell>
          <cell r="M225" t="str">
            <v>补测_260718_R21016100250033_ML150022343</v>
          </cell>
        </row>
        <row r="226">
          <cell r="C226" t="str">
            <v>HGC-Lib-26088937</v>
          </cell>
        </row>
        <row r="226">
          <cell r="H226" t="str">
            <v>mRNA</v>
          </cell>
        </row>
        <row r="226">
          <cell r="J226">
            <v>1.8</v>
          </cell>
        </row>
        <row r="226">
          <cell r="L226" t="str">
            <v>江西烈冰生物科技有限公司</v>
          </cell>
          <cell r="M226" t="str">
            <v>补测_260718_R21016100250033_ML150022343</v>
          </cell>
        </row>
        <row r="227">
          <cell r="C227" t="str">
            <v>HGC-Lib-26088935</v>
          </cell>
        </row>
        <row r="227">
          <cell r="H227" t="str">
            <v>mRNA</v>
          </cell>
        </row>
        <row r="227">
          <cell r="J227">
            <v>2.54</v>
          </cell>
        </row>
        <row r="227">
          <cell r="L227" t="str">
            <v>江西烈冰生物科技有限公司</v>
          </cell>
          <cell r="M227" t="str">
            <v>补测_260718_R21016100250033_ML150022343</v>
          </cell>
        </row>
        <row r="228">
          <cell r="C228" t="str">
            <v>HGC-Lib-26088933</v>
          </cell>
        </row>
        <row r="228">
          <cell r="H228" t="str">
            <v>mRNA</v>
          </cell>
        </row>
        <row r="228">
          <cell r="J228">
            <v>0.75</v>
          </cell>
        </row>
        <row r="228">
          <cell r="L228" t="str">
            <v>江西烈冰生物科技有限公司</v>
          </cell>
          <cell r="M228" t="str">
            <v>补测_260718_R21016100250033_ML150022343</v>
          </cell>
        </row>
        <row r="229">
          <cell r="C229" t="str">
            <v>HGC-Lib-26088932</v>
          </cell>
        </row>
        <row r="229">
          <cell r="H229" t="str">
            <v>mRNA</v>
          </cell>
        </row>
        <row r="229">
          <cell r="J229">
            <v>0.87</v>
          </cell>
        </row>
        <row r="229">
          <cell r="L229" t="str">
            <v>江西烈冰生物科技有限公司</v>
          </cell>
          <cell r="M229" t="str">
            <v>补测_260718_R21016100250033_ML150022343</v>
          </cell>
        </row>
        <row r="230">
          <cell r="C230" t="str">
            <v>HGC-Lib-26088824</v>
          </cell>
        </row>
        <row r="230">
          <cell r="H230" t="str">
            <v>TCR文库</v>
          </cell>
        </row>
        <row r="230">
          <cell r="J230">
            <v>3.14</v>
          </cell>
        </row>
        <row r="230">
          <cell r="L230" t="str">
            <v>江西烈冰生物科技有限公司</v>
          </cell>
          <cell r="M230" t="str">
            <v>补测_260718_R21016100250033_ML150022343</v>
          </cell>
        </row>
        <row r="231">
          <cell r="C231" t="str">
            <v>HGC-Lib-26089003</v>
          </cell>
        </row>
        <row r="231">
          <cell r="H231" t="str">
            <v>mRNA</v>
          </cell>
        </row>
        <row r="231">
          <cell r="J231">
            <v>1.99</v>
          </cell>
        </row>
        <row r="231">
          <cell r="L231" t="str">
            <v>江西烈冰生物科技有限公司</v>
          </cell>
          <cell r="M231" t="str">
            <v>补测_260718_R21016100250033_ML150022343</v>
          </cell>
        </row>
        <row r="232">
          <cell r="C232" t="str">
            <v>HGC-Lib-26088835</v>
          </cell>
        </row>
        <row r="232">
          <cell r="H232" t="str">
            <v>BCR文库</v>
          </cell>
        </row>
        <row r="232">
          <cell r="J232">
            <v>7.49</v>
          </cell>
        </row>
        <row r="232">
          <cell r="L232" t="str">
            <v>江西烈冰生物科技有限公司</v>
          </cell>
          <cell r="M232" t="str">
            <v>补测_260718_R21016100250033_ML150022343</v>
          </cell>
        </row>
        <row r="233">
          <cell r="C233" t="str">
            <v>HGC-Lib-26088830</v>
          </cell>
        </row>
        <row r="233">
          <cell r="H233" t="str">
            <v>TCR文库</v>
          </cell>
        </row>
        <row r="233">
          <cell r="J233">
            <v>5.34</v>
          </cell>
        </row>
        <row r="233">
          <cell r="L233" t="str">
            <v>江西烈冰生物科技有限公司</v>
          </cell>
          <cell r="M233" t="str">
            <v>补测_260718_R21016100250033_ML150022343</v>
          </cell>
        </row>
        <row r="234">
          <cell r="C234" t="str">
            <v>HGC-Lib-26088828</v>
          </cell>
        </row>
        <row r="234">
          <cell r="H234" t="str">
            <v>TCR文库</v>
          </cell>
        </row>
        <row r="234">
          <cell r="J234">
            <v>2.65</v>
          </cell>
        </row>
        <row r="234">
          <cell r="L234" t="str">
            <v>江西烈冰生物科技有限公司</v>
          </cell>
          <cell r="M234" t="str">
            <v>补测_260718_R21016100250033_ML150022343</v>
          </cell>
        </row>
        <row r="235">
          <cell r="C235" t="str">
            <v>HGC-Lib-26088827</v>
          </cell>
        </row>
        <row r="235">
          <cell r="H235" t="str">
            <v>TCR文库</v>
          </cell>
        </row>
        <row r="235">
          <cell r="J235">
            <v>6.86</v>
          </cell>
        </row>
        <row r="235">
          <cell r="L235" t="str">
            <v>江西烈冰生物科技有限公司</v>
          </cell>
          <cell r="M235" t="str">
            <v>补测_260718_R21016100250033_ML150022343</v>
          </cell>
        </row>
        <row r="236">
          <cell r="C236" t="str">
            <v>HGC-Lib-26088590</v>
          </cell>
        </row>
        <row r="236">
          <cell r="H236" t="str">
            <v>mRNA</v>
          </cell>
        </row>
        <row r="236">
          <cell r="J236">
            <v>2.97</v>
          </cell>
        </row>
        <row r="236">
          <cell r="L236" t="str">
            <v>江西烈冰生物科技有限公司</v>
          </cell>
          <cell r="M236" t="str">
            <v>补测_260718_R21016100250033_ML150022343</v>
          </cell>
        </row>
        <row r="237">
          <cell r="C237" t="str">
            <v>HGC-Lib-26084800</v>
          </cell>
        </row>
        <row r="237">
          <cell r="H237" t="str">
            <v>有参转录组（RNA-seq）</v>
          </cell>
        </row>
        <row r="237">
          <cell r="J237">
            <v>0.1</v>
          </cell>
        </row>
        <row r="237">
          <cell r="L237" t="str">
            <v>广州奥智生物科技有限公司</v>
          </cell>
          <cell r="M237" t="str">
            <v>补测_260718_R21016100250033_ML150022343</v>
          </cell>
        </row>
        <row r="238">
          <cell r="C238" t="str">
            <v>HGC-Lib-26084789</v>
          </cell>
        </row>
        <row r="238">
          <cell r="H238" t="str">
            <v>有参转录组（RNA-seq）</v>
          </cell>
        </row>
        <row r="238">
          <cell r="J238">
            <v>0.13</v>
          </cell>
        </row>
        <row r="238">
          <cell r="L238" t="str">
            <v>广州奥智生物科技有限公司</v>
          </cell>
          <cell r="M238" t="str">
            <v>补测_260718_R21016100250033_ML150022343</v>
          </cell>
        </row>
        <row r="239">
          <cell r="C239" t="str">
            <v>HGC-Lib-26084780</v>
          </cell>
        </row>
        <row r="239">
          <cell r="H239" t="str">
            <v>无参转录组（RNA-seq）</v>
          </cell>
        </row>
        <row r="239">
          <cell r="J239">
            <v>0.1</v>
          </cell>
        </row>
        <row r="239">
          <cell r="L239" t="str">
            <v>广州奥智生物科技有限公司</v>
          </cell>
          <cell r="M239" t="str">
            <v>补测_260718_R21016100250033_ML150022343</v>
          </cell>
        </row>
        <row r="240">
          <cell r="C240" t="str">
            <v>HGC-Lib-26084860</v>
          </cell>
        </row>
        <row r="240">
          <cell r="H240" t="str">
            <v>有参转录组（RNA-seq）</v>
          </cell>
        </row>
        <row r="240">
          <cell r="J240">
            <v>0.04</v>
          </cell>
        </row>
        <row r="240">
          <cell r="L240" t="str">
            <v>广州奥智生物科技有限公司</v>
          </cell>
          <cell r="M240" t="str">
            <v>补测_260718_R21016100250033_ML150022343</v>
          </cell>
        </row>
        <row r="241">
          <cell r="C241" t="str">
            <v>HGC-Lib-26084850</v>
          </cell>
        </row>
        <row r="241">
          <cell r="H241" t="str">
            <v>有参转录组（RNA-seq）</v>
          </cell>
        </row>
        <row r="241">
          <cell r="J241">
            <v>0.01</v>
          </cell>
        </row>
        <row r="241">
          <cell r="L241" t="str">
            <v>广州奥智生物科技有限公司</v>
          </cell>
          <cell r="M241" t="str">
            <v>补测_260718_R21016100250033_ML150022343</v>
          </cell>
        </row>
        <row r="242">
          <cell r="C242" t="str">
            <v>HGC-Lib-26084842</v>
          </cell>
        </row>
        <row r="242">
          <cell r="H242" t="str">
            <v>有参转录组（RNA-seq）</v>
          </cell>
        </row>
        <row r="242">
          <cell r="J242">
            <v>0.03</v>
          </cell>
        </row>
        <row r="242">
          <cell r="L242" t="str">
            <v>广州奥智生物科技有限公司</v>
          </cell>
          <cell r="M242" t="str">
            <v>补测_260718_R21016100250033_ML150022343</v>
          </cell>
        </row>
        <row r="243">
          <cell r="C243" t="str">
            <v>HGC-Lib-26084836</v>
          </cell>
        </row>
        <row r="243">
          <cell r="H243" t="str">
            <v>有参转录组（RNA-seq）</v>
          </cell>
        </row>
        <row r="243">
          <cell r="J243">
            <v>0.2</v>
          </cell>
        </row>
        <row r="243">
          <cell r="L243" t="str">
            <v>广州奥智生物科技有限公司</v>
          </cell>
          <cell r="M243" t="str">
            <v>补测_260718_R21016100250033_ML150022343</v>
          </cell>
        </row>
        <row r="244">
          <cell r="C244" t="str">
            <v>HGC-Lib-26084827</v>
          </cell>
        </row>
        <row r="244">
          <cell r="H244" t="str">
            <v>有参转录组（RNA-seq）</v>
          </cell>
        </row>
        <row r="244">
          <cell r="J244">
            <v>0.17</v>
          </cell>
        </row>
        <row r="244">
          <cell r="L244" t="str">
            <v>广州奥智生物科技有限公司</v>
          </cell>
          <cell r="M244" t="str">
            <v>补测_260718_R21016100250033_ML150022343</v>
          </cell>
        </row>
        <row r="245">
          <cell r="C245" t="str">
            <v>HGC-Lib-26084824</v>
          </cell>
        </row>
        <row r="245">
          <cell r="H245" t="str">
            <v>有参转录组（RNA-seq）</v>
          </cell>
        </row>
        <row r="245">
          <cell r="J245">
            <v>0.15</v>
          </cell>
        </row>
        <row r="245">
          <cell r="L245" t="str">
            <v>广州奥智生物科技有限公司</v>
          </cell>
          <cell r="M245" t="str">
            <v>补测_260718_R21016100250033_ML150022343</v>
          </cell>
        </row>
        <row r="246">
          <cell r="C246" t="str">
            <v>HGC-Lib-26084821</v>
          </cell>
        </row>
        <row r="246">
          <cell r="H246" t="str">
            <v>有参转录组（RNA-seq）</v>
          </cell>
        </row>
        <row r="246">
          <cell r="J246">
            <v>0.04</v>
          </cell>
        </row>
        <row r="246">
          <cell r="L246" t="str">
            <v>广州奥智生物科技有限公司</v>
          </cell>
          <cell r="M246" t="str">
            <v>补测_260718_R21016100250033_ML150022343</v>
          </cell>
        </row>
        <row r="247">
          <cell r="C247" t="str">
            <v>HGC-Lib-26084817</v>
          </cell>
        </row>
        <row r="247">
          <cell r="H247" t="str">
            <v>有参转录组（RNA-seq）</v>
          </cell>
        </row>
        <row r="247">
          <cell r="J247">
            <v>0.08</v>
          </cell>
        </row>
        <row r="247">
          <cell r="L247" t="str">
            <v>广州奥智生物科技有限公司</v>
          </cell>
          <cell r="M247" t="str">
            <v>补测_260718_R21016100250033_ML150022343</v>
          </cell>
        </row>
        <row r="248">
          <cell r="C248" t="str">
            <v>HGC-Lib-26084816</v>
          </cell>
        </row>
        <row r="248">
          <cell r="H248" t="str">
            <v>有参转录组（RNA-seq）</v>
          </cell>
        </row>
        <row r="248">
          <cell r="J248">
            <v>0.05</v>
          </cell>
        </row>
        <row r="248">
          <cell r="L248" t="str">
            <v>广州奥智生物科技有限公司</v>
          </cell>
          <cell r="M248" t="str">
            <v>补测_260718_R21016100250033_ML150022343</v>
          </cell>
        </row>
        <row r="249">
          <cell r="C249" t="str">
            <v>HGC-Lib-26084804</v>
          </cell>
        </row>
        <row r="249">
          <cell r="H249" t="str">
            <v>有参转录组（RNA-seq）</v>
          </cell>
        </row>
        <row r="249">
          <cell r="J249">
            <v>0.1</v>
          </cell>
        </row>
        <row r="249">
          <cell r="L249" t="str">
            <v>广州奥智生物科技有限公司</v>
          </cell>
          <cell r="M249" t="str">
            <v>补测_260718_R21016100250033_ML150022343</v>
          </cell>
        </row>
        <row r="250">
          <cell r="C250" t="str">
            <v>HGC-Lib-26083231</v>
          </cell>
        </row>
        <row r="250">
          <cell r="H250" t="str">
            <v>10X-3-转录组</v>
          </cell>
        </row>
        <row r="250">
          <cell r="J250">
            <v>1.59</v>
          </cell>
        </row>
        <row r="250">
          <cell r="L250" t="str">
            <v>广州奥智生物科技有限公司</v>
          </cell>
          <cell r="M250" t="str">
            <v>补测_260718_R21016100250033_ML150022343</v>
          </cell>
        </row>
        <row r="251">
          <cell r="C251" t="str">
            <v>HGC-Lib-26083199</v>
          </cell>
        </row>
        <row r="251">
          <cell r="H251" t="str">
            <v>10X-3-转录组</v>
          </cell>
        </row>
        <row r="251">
          <cell r="J251">
            <v>4.63</v>
          </cell>
        </row>
        <row r="251">
          <cell r="L251" t="str">
            <v>广州奥智生物科技有限公司</v>
          </cell>
          <cell r="M251" t="str">
            <v>补测_260718_R21016100250033_ML150022343</v>
          </cell>
        </row>
        <row r="252">
          <cell r="C252" t="str">
            <v>HGC-Lib-26083195</v>
          </cell>
        </row>
        <row r="252">
          <cell r="H252" t="str">
            <v>10X-3-转录组</v>
          </cell>
        </row>
        <row r="252">
          <cell r="J252">
            <v>4.99</v>
          </cell>
        </row>
        <row r="252">
          <cell r="L252" t="str">
            <v>广州奥智生物科技有限公司</v>
          </cell>
          <cell r="M252" t="str">
            <v>补测_260718_R21016100250033_ML150022343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3"/>
  <sheetViews>
    <sheetView zoomScale="40" zoomScaleNormal="40" topLeftCell="A61" workbookViewId="0">
      <selection activeCell="A72" sqref="A72:A78"/>
    </sheetView>
  </sheetViews>
  <sheetFormatPr defaultColWidth="8.8" defaultRowHeight="30" customHeight="1"/>
  <cols>
    <col min="1" max="1" width="19" style="114" customWidth="1"/>
    <col min="2" max="2" width="32" style="114" customWidth="1"/>
    <col min="3" max="3" width="14.625" style="115" customWidth="1"/>
    <col min="4" max="4" width="19.2" style="115" customWidth="1"/>
    <col min="5" max="5" width="13.8583333333333" style="116" customWidth="1"/>
    <col min="6" max="6" width="16.25" style="117" customWidth="1"/>
    <col min="7" max="7" width="46.75" style="114" customWidth="1"/>
    <col min="8" max="8" width="47.5" style="114" customWidth="1"/>
    <col min="9" max="9" width="12.75" style="115" customWidth="1"/>
    <col min="10" max="10" width="21.6166666666667" style="118" customWidth="1"/>
    <col min="11" max="11" width="39.0666666666667" style="118" customWidth="1"/>
    <col min="12" max="12" width="67.875" style="118" customWidth="1"/>
    <col min="13" max="13" width="26" style="114" customWidth="1"/>
    <col min="14" max="14" width="23.725" style="114" customWidth="1"/>
    <col min="15" max="15" width="28.375" style="114" customWidth="1"/>
    <col min="16" max="16" width="34.75" style="114" customWidth="1"/>
    <col min="17" max="17" width="20.8333333333333" style="114" customWidth="1"/>
    <col min="18" max="18" width="17.25" style="114" customWidth="1"/>
    <col min="19" max="21" width="8.8" style="114"/>
    <col min="22" max="22" width="9.125" style="114"/>
    <col min="23" max="16384" width="8.8" style="114"/>
  </cols>
  <sheetData>
    <row r="1" s="113" customFormat="1" ht="90" spans="1:17">
      <c r="A1" s="119" t="s">
        <v>0</v>
      </c>
      <c r="B1" s="120" t="s">
        <v>1</v>
      </c>
      <c r="C1" s="121" t="s">
        <v>2</v>
      </c>
      <c r="D1" s="121" t="s">
        <v>3</v>
      </c>
      <c r="E1" s="122" t="s">
        <v>4</v>
      </c>
      <c r="F1" s="123" t="s">
        <v>5</v>
      </c>
      <c r="G1" s="124" t="s">
        <v>6</v>
      </c>
      <c r="H1" s="125" t="s">
        <v>7</v>
      </c>
      <c r="I1" s="126" t="s">
        <v>8</v>
      </c>
      <c r="J1" s="127" t="s">
        <v>9</v>
      </c>
      <c r="K1" s="127" t="s">
        <v>10</v>
      </c>
      <c r="L1" s="127" t="s">
        <v>11</v>
      </c>
      <c r="M1" s="128" t="s">
        <v>12</v>
      </c>
      <c r="N1" s="113" t="s">
        <v>2</v>
      </c>
      <c r="O1" s="113" t="s">
        <v>13</v>
      </c>
      <c r="P1" s="113" t="s">
        <v>14</v>
      </c>
      <c r="Q1" s="113" t="s">
        <v>15</v>
      </c>
    </row>
    <row r="2" customHeight="1" spans="1:17">
      <c r="A2" s="104" t="s">
        <v>16</v>
      </c>
      <c r="B2" s="104" t="s">
        <v>17</v>
      </c>
      <c r="C2" s="129">
        <v>7.16</v>
      </c>
      <c r="D2" s="129">
        <f>_xlfn.XLOOKUP(B2,'[5]1'!$D:$D,'[5]1'!$J:$J,0)</f>
        <v>570</v>
      </c>
      <c r="E2" s="130">
        <v>50</v>
      </c>
      <c r="F2" s="131">
        <f>E2/C2*1.5</f>
        <v>10.4748603351955</v>
      </c>
      <c r="G2" s="104" t="str">
        <f>_xlfn.XLOOKUP(B2,'[5]1'!$D:$D,'[5]1'!$H:$H,0)</f>
        <v>宏基因组文库</v>
      </c>
      <c r="H2" s="104" t="str">
        <f>_xlfn.XLOOKUP(B2,'[5]1'!$D:$D,'[5]1'!$L:$L,0)</f>
        <v>广东美格基因科技有限公司</v>
      </c>
      <c r="I2" s="132">
        <f t="shared" ref="I2:I8" si="0">20-F2</f>
        <v>9.52513966480447</v>
      </c>
      <c r="J2" s="133"/>
      <c r="K2" s="133"/>
      <c r="L2" s="133"/>
      <c r="M2" s="134">
        <v>378</v>
      </c>
      <c r="N2" s="114">
        <v>7.16</v>
      </c>
    </row>
    <row r="3" customHeight="1" spans="1:17">
      <c r="A3" s="104" t="s">
        <v>18</v>
      </c>
      <c r="B3" s="104" t="s">
        <v>19</v>
      </c>
      <c r="C3" s="129">
        <v>8.44</v>
      </c>
      <c r="D3" s="129">
        <f>_xlfn.XLOOKUP(B3,'[5]1'!$D:$D,'[5]1'!$J:$J,0)</f>
        <v>560</v>
      </c>
      <c r="E3" s="130">
        <v>50</v>
      </c>
      <c r="F3" s="131">
        <f t="shared" ref="F3:F8" si="1">E3/C3*1.5</f>
        <v>8.88625592417062</v>
      </c>
      <c r="G3" s="104" t="str">
        <f>_xlfn.XLOOKUP(B3,'[5]1'!$D:$D,'[5]1'!$H:$H,0)</f>
        <v>宏基因组文库</v>
      </c>
      <c r="H3" s="104" t="str">
        <f>_xlfn.XLOOKUP(B3,'[5]1'!$D:$D,'[5]1'!$L:$L,0)</f>
        <v>广东美格基因科技有限公司</v>
      </c>
      <c r="I3" s="132">
        <f t="shared" si="0"/>
        <v>11.1137440758294</v>
      </c>
      <c r="J3" s="133"/>
      <c r="K3" s="133"/>
      <c r="L3" s="133"/>
      <c r="M3" s="134">
        <v>371</v>
      </c>
      <c r="N3" s="114">
        <v>8.44</v>
      </c>
    </row>
    <row r="4" customHeight="1" spans="1:17">
      <c r="A4" s="104" t="s">
        <v>20</v>
      </c>
      <c r="B4" s="104" t="s">
        <v>21</v>
      </c>
      <c r="C4" s="129">
        <v>8.26</v>
      </c>
      <c r="D4" s="129">
        <f>_xlfn.XLOOKUP(B4,'[5]1'!$D:$D,'[5]1'!$J:$J,0)</f>
        <v>570</v>
      </c>
      <c r="E4" s="130">
        <v>50</v>
      </c>
      <c r="F4" s="131">
        <f t="shared" si="1"/>
        <v>9.07990314769976</v>
      </c>
      <c r="G4" s="104" t="str">
        <f>_xlfn.XLOOKUP(B4,'[5]1'!$D:$D,'[5]1'!$H:$H,0)</f>
        <v>宏基因组文库</v>
      </c>
      <c r="H4" s="104" t="str">
        <f>_xlfn.XLOOKUP(B4,'[5]1'!$D:$D,'[5]1'!$L:$L,0)</f>
        <v>广东美格基因科技有限公司</v>
      </c>
      <c r="I4" s="132">
        <f t="shared" si="0"/>
        <v>10.9200968523002</v>
      </c>
      <c r="J4" s="133"/>
      <c r="K4" s="133"/>
      <c r="L4" s="133"/>
      <c r="M4" s="134">
        <v>418</v>
      </c>
      <c r="N4" s="114">
        <v>8.26</v>
      </c>
    </row>
    <row r="5" customHeight="1" spans="1:17">
      <c r="A5" s="104" t="s">
        <v>22</v>
      </c>
      <c r="B5" s="104" t="s">
        <v>23</v>
      </c>
      <c r="C5" s="129">
        <v>7.8</v>
      </c>
      <c r="D5" s="129">
        <f>_xlfn.XLOOKUP(B5,'[5]1'!$D:$D,'[5]1'!$J:$J,0)</f>
        <v>570</v>
      </c>
      <c r="E5" s="130">
        <v>50</v>
      </c>
      <c r="F5" s="131">
        <f t="shared" si="1"/>
        <v>9.61538461538462</v>
      </c>
      <c r="G5" s="104" t="str">
        <f>_xlfn.XLOOKUP(B5,'[5]1'!$D:$D,'[5]1'!$H:$H,0)</f>
        <v>宏基因组文库</v>
      </c>
      <c r="H5" s="104" t="str">
        <f>_xlfn.XLOOKUP(B5,'[5]1'!$D:$D,'[5]1'!$L:$L,0)</f>
        <v>广东美格基因科技有限公司</v>
      </c>
      <c r="I5" s="132">
        <f t="shared" si="0"/>
        <v>10.3846153846154</v>
      </c>
      <c r="J5" s="133"/>
      <c r="K5" s="133"/>
      <c r="L5" s="133"/>
      <c r="M5" s="134">
        <v>414</v>
      </c>
      <c r="N5" s="114">
        <v>7.8</v>
      </c>
    </row>
    <row r="6" customHeight="1" spans="1:17">
      <c r="A6" s="104" t="s">
        <v>24</v>
      </c>
      <c r="B6" s="104" t="s">
        <v>25</v>
      </c>
      <c r="C6" s="129">
        <v>6.7</v>
      </c>
      <c r="D6" s="129">
        <f>_xlfn.XLOOKUP(B6,'[5]1'!$D:$D,'[5]1'!$J:$J,0)</f>
        <v>570</v>
      </c>
      <c r="E6" s="130">
        <v>50</v>
      </c>
      <c r="F6" s="131">
        <f t="shared" si="1"/>
        <v>11.1940298507463</v>
      </c>
      <c r="G6" s="104" t="str">
        <f>_xlfn.XLOOKUP(B6,'[5]1'!$D:$D,'[5]1'!$H:$H,0)</f>
        <v>宏基因组文库</v>
      </c>
      <c r="H6" s="104" t="str">
        <f>_xlfn.XLOOKUP(B6,'[5]1'!$D:$D,'[5]1'!$L:$L,0)</f>
        <v>广东美格基因科技有限公司</v>
      </c>
      <c r="I6" s="132">
        <f t="shared" si="0"/>
        <v>8.80597014925373</v>
      </c>
      <c r="J6" s="133"/>
      <c r="K6" s="133"/>
      <c r="L6" s="133"/>
      <c r="M6" s="134">
        <v>384</v>
      </c>
      <c r="N6" s="114">
        <v>6.7</v>
      </c>
    </row>
    <row r="7" customHeight="1" spans="1:17">
      <c r="A7" s="104" t="s">
        <v>26</v>
      </c>
      <c r="B7" s="104" t="s">
        <v>27</v>
      </c>
      <c r="C7" s="129">
        <v>6</v>
      </c>
      <c r="D7" s="129">
        <f>_xlfn.XLOOKUP(B7,'[5]1'!$D:$D,'[5]1'!$J:$J,0)</f>
        <v>573</v>
      </c>
      <c r="E7" s="130">
        <v>50</v>
      </c>
      <c r="F7" s="131">
        <f t="shared" si="1"/>
        <v>12.5</v>
      </c>
      <c r="G7" s="104" t="str">
        <f>_xlfn.XLOOKUP(B7,'[5]1'!$D:$D,'[5]1'!$H:$H,0)</f>
        <v>宏基因组文库</v>
      </c>
      <c r="H7" s="104" t="str">
        <f>_xlfn.XLOOKUP(B7,'[5]1'!$D:$D,'[5]1'!$L:$L,0)</f>
        <v>广东美格基因科技有限公司</v>
      </c>
      <c r="I7" s="132">
        <f t="shared" si="0"/>
        <v>7.5</v>
      </c>
      <c r="J7" s="133"/>
      <c r="K7" s="133"/>
      <c r="L7" s="133"/>
      <c r="M7" s="134">
        <v>408</v>
      </c>
      <c r="N7" s="114">
        <v>6</v>
      </c>
    </row>
    <row r="8" customHeight="1" spans="1:17">
      <c r="A8" s="104" t="s">
        <v>28</v>
      </c>
      <c r="B8" s="104" t="s">
        <v>29</v>
      </c>
      <c r="C8" s="129">
        <v>5.94</v>
      </c>
      <c r="D8" s="129">
        <f>_xlfn.XLOOKUP(B8,'[5]1'!$D:$D,'[5]1'!$J:$J,0)</f>
        <v>350</v>
      </c>
      <c r="E8" s="130">
        <v>50</v>
      </c>
      <c r="F8" s="131">
        <f t="shared" si="1"/>
        <v>12.6262626262626</v>
      </c>
      <c r="G8" s="104" t="str">
        <f>_xlfn.XLOOKUP(B8,'[5]1'!$D:$D,'[5]1'!$H:$H,0)</f>
        <v>宏基因组文库</v>
      </c>
      <c r="H8" s="104" t="str">
        <f>_xlfn.XLOOKUP(B8,'[5]1'!$D:$D,'[5]1'!$L:$L,0)</f>
        <v>广东美格基因科技有限公司</v>
      </c>
      <c r="I8" s="132">
        <f t="shared" si="0"/>
        <v>7.37373737373737</v>
      </c>
      <c r="J8" s="133"/>
      <c r="K8" s="133"/>
      <c r="L8" s="133"/>
      <c r="M8" s="134">
        <v>416</v>
      </c>
      <c r="N8" s="114">
        <v>5.94</v>
      </c>
    </row>
    <row r="10" customHeight="1" spans="1:17">
      <c r="A10" s="135" t="s">
        <v>30</v>
      </c>
      <c r="B10" s="104" t="s">
        <v>31</v>
      </c>
      <c r="C10" s="129">
        <v>54.09</v>
      </c>
      <c r="D10" s="129">
        <f>_xlfn.XLOOKUP(B10,'[5]2'!$C:$C,'[5]2'!$J:$J,0)</f>
        <v>0.6</v>
      </c>
      <c r="E10" s="130">
        <f t="shared" ref="E10:E15" si="2">D10/$D$14*300</f>
        <v>82.5688073394495</v>
      </c>
      <c r="F10" s="131">
        <f>E10/C10</f>
        <v>1.52650780808744</v>
      </c>
      <c r="G10" s="136" t="str">
        <f>_xlfn.XLOOKUP(B10,'[5]2'!$C:$C,'[5]2'!$H:$H,0)</f>
        <v>基因组文库</v>
      </c>
      <c r="H10" s="137" t="str">
        <f>_xlfn.XLOOKUP(B10,'[5]2'!$C:$C,'[5]2'!$L:$L,0)</f>
        <v>武汉百易汇能生物科技有限公司</v>
      </c>
      <c r="I10" s="129"/>
      <c r="J10" s="133"/>
      <c r="K10" s="138" t="str">
        <f>VLOOKUP(B10,'[3]7月份'!$F:$O,10,0)</f>
        <v>0713百易汇能-D7</v>
      </c>
      <c r="L10" s="133" t="str">
        <f>_xlfn.XLOOKUP(B10,'[5]2'!$C:$C,'[5]2'!$M:$M,0)</f>
        <v>补测_260717_R21016100250033_ML150022394</v>
      </c>
      <c r="M10" s="134">
        <f>VLOOKUP(B10,'[3]7月份'!$F:$M,8,0)</f>
        <v>317</v>
      </c>
      <c r="N10" s="114">
        <f>VLOOKUP(B10,'[3]7月份'!$F:$L,7,0)</f>
        <v>54.09</v>
      </c>
      <c r="O10" s="114" t="str">
        <f>VLOOKUP(B10,'[3]7月份'!$F:$V,17,0)</f>
        <v>华大双barcode文库</v>
      </c>
      <c r="P10" s="114" t="str">
        <f>VLOOKUP(B10,'[3]7月份'!$F:$W,18,0)</f>
        <v>已磷酸化</v>
      </c>
      <c r="Q10" s="114" t="str">
        <f>VLOOKUP(B10,'[3]7月份'!$F:$X,19,0)</f>
        <v>未环化</v>
      </c>
    </row>
    <row r="11" customHeight="1" spans="1:17">
      <c r="A11" s="139"/>
      <c r="B11" s="104" t="s">
        <v>32</v>
      </c>
      <c r="C11" s="129">
        <v>57.95</v>
      </c>
      <c r="D11" s="129">
        <f>_xlfn.XLOOKUP(B11,'[5]2'!$C:$C,'[5]2'!$J:$J,0)</f>
        <v>0.72</v>
      </c>
      <c r="E11" s="130">
        <f t="shared" si="2"/>
        <v>99.0825688073395</v>
      </c>
      <c r="F11" s="131">
        <f>E11/C11</f>
        <v>1.70979411229231</v>
      </c>
      <c r="G11" s="136" t="str">
        <f>_xlfn.XLOOKUP(B11,'[5]2'!$C:$C,'[5]2'!$H:$H,0)</f>
        <v>基因组文库</v>
      </c>
      <c r="H11" s="137" t="str">
        <f>_xlfn.XLOOKUP(B11,'[5]2'!$C:$C,'[5]2'!$L:$L,0)</f>
        <v>武汉百易汇能生物科技有限公司</v>
      </c>
      <c r="I11" s="129"/>
      <c r="J11" s="133"/>
      <c r="K11" s="138" t="str">
        <f>VLOOKUP(B11,'[3]7月份'!$F:$O,10,0)</f>
        <v>0713百易汇能-B7</v>
      </c>
      <c r="L11" s="133" t="str">
        <f>_xlfn.XLOOKUP(B11,'[5]2'!$C:$C,'[5]2'!$M:$M,0)</f>
        <v>补测_260717_R21016100250033_ML150022394</v>
      </c>
      <c r="M11" s="134">
        <f>VLOOKUP(B11,'[3]7月份'!$F:$M,8,0)</f>
        <v>314</v>
      </c>
      <c r="N11" s="114">
        <f>VLOOKUP(B11,'[3]7月份'!$F:$L,7,0)</f>
        <v>57.95</v>
      </c>
      <c r="O11" s="114" t="str">
        <f>VLOOKUP(B11,'[3]7月份'!$F:$V,17,0)</f>
        <v>华大双barcode文库</v>
      </c>
      <c r="P11" s="114" t="str">
        <f>VLOOKUP(B11,'[3]7月份'!$F:$W,18,0)</f>
        <v>已磷酸化</v>
      </c>
      <c r="Q11" s="114" t="str">
        <f>VLOOKUP(B11,'[3]7月份'!$F:$X,19,0)</f>
        <v>未环化</v>
      </c>
    </row>
    <row r="12" customHeight="1" spans="1:17">
      <c r="A12" s="139"/>
      <c r="B12" s="104" t="s">
        <v>33</v>
      </c>
      <c r="C12" s="129">
        <v>55.48</v>
      </c>
      <c r="D12" s="129">
        <f>_xlfn.XLOOKUP(B12,'[5]2'!$C:$C,'[5]2'!$J:$J,0)</f>
        <v>0.3</v>
      </c>
      <c r="E12" s="130">
        <f t="shared" si="2"/>
        <v>41.2844036697248</v>
      </c>
      <c r="F12" s="131">
        <f>E12/C12</f>
        <v>0.744131284602105</v>
      </c>
      <c r="G12" s="136" t="str">
        <f>_xlfn.XLOOKUP(B12,'[5]2'!$C:$C,'[5]2'!$H:$H,0)</f>
        <v>基因组文库</v>
      </c>
      <c r="H12" s="137" t="str">
        <f>_xlfn.XLOOKUP(B12,'[5]2'!$C:$C,'[5]2'!$L:$L,0)</f>
        <v>武汉百易汇能生物科技有限公司</v>
      </c>
      <c r="I12" s="129"/>
      <c r="J12" s="133"/>
      <c r="K12" s="138" t="str">
        <f>VLOOKUP(B12,'[3]7月份'!$F:$O,10,0)</f>
        <v>0713百易汇能-F8</v>
      </c>
      <c r="L12" s="133" t="str">
        <f>_xlfn.XLOOKUP(B12,'[5]2'!$C:$C,'[5]2'!$M:$M,0)</f>
        <v>补测_260717_R21016100250033_ML150022394</v>
      </c>
      <c r="M12" s="134">
        <f>VLOOKUP(B12,'[3]7月份'!$F:$M,8,0)</f>
        <v>335</v>
      </c>
      <c r="N12" s="114">
        <f>VLOOKUP(B12,'[3]7月份'!$F:$L,7,0)</f>
        <v>55.48</v>
      </c>
      <c r="O12" s="114" t="str">
        <f>VLOOKUP(B12,'[3]7月份'!$F:$V,17,0)</f>
        <v>华大双barcode文库</v>
      </c>
      <c r="P12" s="114" t="str">
        <f>VLOOKUP(B12,'[3]7月份'!$F:$W,18,0)</f>
        <v>已磷酸化</v>
      </c>
      <c r="Q12" s="114" t="str">
        <f>VLOOKUP(B12,'[3]7月份'!$F:$X,19,0)</f>
        <v>未环化</v>
      </c>
    </row>
    <row r="13" customHeight="1" spans="1:17">
      <c r="A13" s="140"/>
      <c r="B13" s="104" t="s">
        <v>34</v>
      </c>
      <c r="C13" s="129">
        <v>51.96</v>
      </c>
      <c r="D13" s="129">
        <f>_xlfn.XLOOKUP(B13,'[5]2'!$C:$C,'[5]2'!$J:$J,0)</f>
        <v>0.56</v>
      </c>
      <c r="E13" s="130">
        <f t="shared" si="2"/>
        <v>77.0642201834863</v>
      </c>
      <c r="F13" s="131">
        <f>E13/C13</f>
        <v>1.48314511515562</v>
      </c>
      <c r="G13" s="136" t="str">
        <f>_xlfn.XLOOKUP(B13,'[5]2'!$C:$C,'[5]2'!$H:$H,0)</f>
        <v>基因组文库</v>
      </c>
      <c r="H13" s="137" t="str">
        <f>_xlfn.XLOOKUP(B13,'[5]2'!$C:$C,'[5]2'!$L:$L,0)</f>
        <v>武汉百易汇能生物科技有限公司</v>
      </c>
      <c r="I13" s="129"/>
      <c r="J13" s="133"/>
      <c r="K13" s="138" t="str">
        <f>VLOOKUP(B13,'[3]7月份'!$F:$O,10,0)</f>
        <v>0713百易汇能-E8</v>
      </c>
      <c r="L13" s="133" t="str">
        <f>_xlfn.XLOOKUP(B13,'[5]2'!$C:$C,'[5]2'!$M:$M,0)</f>
        <v>补测_260717_R21016100250033_ML150022394</v>
      </c>
      <c r="M13" s="134">
        <f>VLOOKUP(B13,'[3]7月份'!$F:$M,8,0)</f>
        <v>328</v>
      </c>
      <c r="N13" s="114">
        <f>VLOOKUP(B13,'[3]7月份'!$F:$L,7,0)</f>
        <v>51.96</v>
      </c>
      <c r="O13" s="114" t="str">
        <f>VLOOKUP(B13,'[3]7月份'!$F:$V,17,0)</f>
        <v>华大双barcode文库</v>
      </c>
      <c r="P13" s="114" t="str">
        <f>VLOOKUP(B13,'[3]7月份'!$F:$W,18,0)</f>
        <v>已磷酸化</v>
      </c>
      <c r="Q13" s="114" t="str">
        <f>VLOOKUP(B13,'[3]7月份'!$F:$X,19,0)</f>
        <v>未环化</v>
      </c>
    </row>
    <row r="14" s="114" customFormat="1" customHeight="1" spans="1:17">
      <c r="B14" s="134"/>
      <c r="D14" s="115">
        <f>SUM(D10:D13)</f>
        <v>2.18</v>
      </c>
      <c r="E14" s="114">
        <f>SUM(E10:E13)</f>
        <v>300</v>
      </c>
      <c r="F14" s="117">
        <f>SUM(F10:F13)</f>
        <v>5.46357832013748</v>
      </c>
      <c r="I14" s="132">
        <f t="shared" ref="I14:I19" si="3">40-F14</f>
        <v>34.5364216798625</v>
      </c>
      <c r="M14" s="114">
        <f>AVERAGE(M10:M13)</f>
        <v>323.5</v>
      </c>
    </row>
    <row r="15" customHeight="1" spans="1:17">
      <c r="A15" s="135" t="s">
        <v>35</v>
      </c>
      <c r="B15" s="104" t="s">
        <v>36</v>
      </c>
      <c r="C15" s="129">
        <v>66.89</v>
      </c>
      <c r="D15" s="129">
        <f>_xlfn.XLOOKUP(B15,'[5]2'!$C:$C,'[5]2'!$J:$J,0)</f>
        <v>12.34</v>
      </c>
      <c r="E15" s="130">
        <f>D15/$D$18*300</f>
        <v>106.165758531689</v>
      </c>
      <c r="F15" s="131">
        <f>E15/C15</f>
        <v>1.58716936061727</v>
      </c>
      <c r="G15" s="136" t="str">
        <f>_xlfn.XLOOKUP(B15,'[5]2'!$C:$C,'[5]2'!$H:$H,0)</f>
        <v>链特异性文库</v>
      </c>
      <c r="H15" s="137" t="str">
        <f>_xlfn.XLOOKUP(B15,'[5]2'!$C:$C,'[5]2'!$L:$L,0)</f>
        <v>武汉百易汇能生物科技有限公司</v>
      </c>
      <c r="I15" s="129"/>
      <c r="J15" s="133"/>
      <c r="K15" s="138">
        <f>VLOOKUP(B15,'[3]7月份'!$F:$O,10,0)</f>
        <v>0</v>
      </c>
      <c r="L15" s="133" t="str">
        <f>_xlfn.XLOOKUP(B15,'[5]2'!$C:$C,'[5]2'!$M:$M,0)</f>
        <v>补测_260717_R21016100250033_ML150022394</v>
      </c>
      <c r="M15" s="134">
        <f>VLOOKUP(B15,'[3]7月份'!$F:$M,8,0)</f>
        <v>332</v>
      </c>
      <c r="N15" s="114">
        <f>VLOOKUP(B15,'[3]7月份'!$F:$L,7,0)</f>
        <v>66.89</v>
      </c>
      <c r="O15" s="114" t="str">
        <f>VLOOKUP(B15,'[3]7月份'!$F:$V,17,0)</f>
        <v>华大双barcode文库</v>
      </c>
      <c r="P15" s="114" t="str">
        <f>VLOOKUP(B15,'[3]7月份'!$F:$W,18,0)</f>
        <v>已磷酸化</v>
      </c>
      <c r="Q15" s="114" t="str">
        <f>VLOOKUP(B15,'[3]7月份'!$F:$X,19,0)</f>
        <v>未环化</v>
      </c>
    </row>
    <row r="16" customHeight="1" spans="1:17">
      <c r="A16" s="139"/>
      <c r="B16" s="104" t="s">
        <v>37</v>
      </c>
      <c r="C16" s="129">
        <v>63.16</v>
      </c>
      <c r="D16" s="129">
        <f>_xlfn.XLOOKUP(B16,'[5]2'!$C:$C,'[5]2'!$J:$J,0)</f>
        <v>6.74</v>
      </c>
      <c r="E16" s="130">
        <f>D16/$D$18*300</f>
        <v>57.9868081445369</v>
      </c>
      <c r="F16" s="131">
        <f>E16/C16</f>
        <v>0.918093859159862</v>
      </c>
      <c r="G16" s="136" t="str">
        <f>_xlfn.XLOOKUP(B16,'[5]2'!$C:$C,'[5]2'!$H:$H,0)</f>
        <v>链特异性文库</v>
      </c>
      <c r="H16" s="137" t="str">
        <f>_xlfn.XLOOKUP(B16,'[5]2'!$C:$C,'[5]2'!$L:$L,0)</f>
        <v>武汉百易汇能生物科技有限公司</v>
      </c>
      <c r="I16" s="129"/>
      <c r="J16" s="133"/>
      <c r="K16" s="138">
        <f>VLOOKUP(B16,'[3]7月份'!$F:$O,10,0)</f>
        <v>0</v>
      </c>
      <c r="L16" s="133" t="str">
        <f>_xlfn.XLOOKUP(B16,'[5]2'!$C:$C,'[5]2'!$M:$M,0)</f>
        <v>补测_260717_R21016100250033_ML150022394</v>
      </c>
      <c r="M16" s="134">
        <f>VLOOKUP(B16,'[3]7月份'!$F:$M,8,0)</f>
        <v>357</v>
      </c>
      <c r="N16" s="114">
        <f>VLOOKUP(B16,'[3]7月份'!$F:$L,7,0)</f>
        <v>63.16</v>
      </c>
      <c r="O16" s="114" t="str">
        <f>VLOOKUP(B16,'[3]7月份'!$F:$V,17,0)</f>
        <v>华大双barcode文库</v>
      </c>
      <c r="P16" s="114" t="str">
        <f>VLOOKUP(B16,'[3]7月份'!$F:$W,18,0)</f>
        <v>已磷酸化</v>
      </c>
      <c r="Q16" s="114" t="str">
        <f>VLOOKUP(B16,'[3]7月份'!$F:$X,19,0)</f>
        <v>未环化</v>
      </c>
    </row>
    <row r="17" customHeight="1" spans="1:17">
      <c r="A17" s="140"/>
      <c r="B17" s="104" t="s">
        <v>38</v>
      </c>
      <c r="C17" s="129">
        <v>38.72</v>
      </c>
      <c r="D17" s="129">
        <f>_xlfn.XLOOKUP(B17,'[5]2'!$C:$C,'[5]2'!$J:$J,0)</f>
        <v>15.79</v>
      </c>
      <c r="E17" s="130">
        <f>D17/$D$18*300</f>
        <v>135.847433323774</v>
      </c>
      <c r="F17" s="131">
        <f>E17/C17</f>
        <v>3.50845643914706</v>
      </c>
      <c r="G17" s="136" t="str">
        <f>_xlfn.XLOOKUP(B17,'[5]2'!$C:$C,'[5]2'!$H:$H,0)</f>
        <v>链特异性文库</v>
      </c>
      <c r="H17" s="137" t="str">
        <f>_xlfn.XLOOKUP(B17,'[5]2'!$C:$C,'[5]2'!$L:$L,0)</f>
        <v>武汉百易汇能生物科技有限公司</v>
      </c>
      <c r="I17" s="129"/>
      <c r="J17" s="133"/>
      <c r="K17" s="138">
        <f>VLOOKUP(B17,'[3]7月份'!$F:$O,10,0)</f>
        <v>0</v>
      </c>
      <c r="L17" s="133" t="str">
        <f>_xlfn.XLOOKUP(B17,'[5]2'!$C:$C,'[5]2'!$M:$M,0)</f>
        <v>补测_260717_R21016100250033_ML150022394</v>
      </c>
      <c r="M17" s="134">
        <f>VLOOKUP(B17,'[3]7月份'!$F:$M,8,0)</f>
        <v>317</v>
      </c>
      <c r="N17" s="114">
        <f>VLOOKUP(B17,'[3]7月份'!$F:$L,7,0)</f>
        <v>38.72</v>
      </c>
      <c r="O17" s="114" t="str">
        <f>VLOOKUP(B17,'[3]7月份'!$F:$V,17,0)</f>
        <v>华大双barcode文库</v>
      </c>
      <c r="P17" s="114" t="str">
        <f>VLOOKUP(B17,'[3]7月份'!$F:$W,18,0)</f>
        <v>已磷酸化</v>
      </c>
      <c r="Q17" s="114" t="str">
        <f>VLOOKUP(B17,'[3]7月份'!$F:$X,19,0)</f>
        <v>未环化</v>
      </c>
    </row>
    <row r="18" s="114" customFormat="1" customHeight="1" spans="1:17">
      <c r="B18" s="134"/>
      <c r="D18" s="115">
        <f>SUM(D15:D17)</f>
        <v>34.87</v>
      </c>
      <c r="E18" s="114">
        <f>SUM(E15:E17)</f>
        <v>300</v>
      </c>
      <c r="F18" s="117">
        <f>SUM(F15:F17)</f>
        <v>6.01371965892419</v>
      </c>
      <c r="I18" s="132">
        <f t="shared" si="3"/>
        <v>33.9862803410758</v>
      </c>
      <c r="M18" s="114">
        <f>AVERAGE(M15:M17)</f>
        <v>335.333333333333</v>
      </c>
    </row>
    <row r="19" customHeight="1" spans="1:17">
      <c r="A19" s="137" t="s">
        <v>39</v>
      </c>
      <c r="B19" s="104" t="s">
        <v>40</v>
      </c>
      <c r="C19" s="129">
        <v>20.89</v>
      </c>
      <c r="D19" s="129">
        <f>_xlfn.XLOOKUP(B19,'[5]2'!$C:$C,'[5]2'!$J:$J,0)</f>
        <v>11.98</v>
      </c>
      <c r="E19" s="130">
        <v>150</v>
      </c>
      <c r="F19" s="131">
        <f t="shared" ref="F19:F23" si="4">E19/C19</f>
        <v>7.18046912398277</v>
      </c>
      <c r="G19" s="136" t="str">
        <f>_xlfn.XLOOKUP(B19,'[5]2'!$C:$C,'[5]2'!$H:$H,0)</f>
        <v>转录组文库</v>
      </c>
      <c r="H19" s="137" t="str">
        <f>_xlfn.XLOOKUP(B19,'[5]2'!$C:$C,'[5]2'!$L:$L,0)</f>
        <v>武汉百易汇能生物科技有限公司</v>
      </c>
      <c r="I19" s="132">
        <f t="shared" si="3"/>
        <v>32.8195308760172</v>
      </c>
      <c r="J19" s="133"/>
      <c r="K19" s="141" t="str">
        <f>VLOOKUP(B19,'[3]7月份'!$F:$O,10,0)</f>
        <v>0716-1百易汇能-A4</v>
      </c>
      <c r="L19" s="133" t="str">
        <f>_xlfn.XLOOKUP(B19,'[5]2'!$C:$C,'[5]2'!$M:$M,0)</f>
        <v>补测_260717_R21016100250033_ML150022328</v>
      </c>
      <c r="M19" s="134">
        <f>VLOOKUP(B19,'[3]7月份'!$F:$M,8,0)</f>
        <v>334</v>
      </c>
      <c r="N19" s="114">
        <f>VLOOKUP(B19,'[3]7月份'!$F:$L,7,0)</f>
        <v>20.89</v>
      </c>
      <c r="O19" s="114" t="str">
        <f>VLOOKUP(B19,'[3]7月份'!$F:$V,17,0)</f>
        <v>华大双barcode文库</v>
      </c>
      <c r="P19" s="114" t="str">
        <f>VLOOKUP(B19,'[3]7月份'!$F:$W,18,0)</f>
        <v>已磷酸化</v>
      </c>
      <c r="Q19" s="114" t="str">
        <f>VLOOKUP(B19,'[3]7月份'!$F:$X,19,0)</f>
        <v>未环化</v>
      </c>
    </row>
    <row r="20" s="114" customFormat="1" customHeight="1" spans="1:17">
      <c r="B20" s="134"/>
      <c r="D20" s="115">
        <f>SUM(D19:D19)</f>
        <v>11.98</v>
      </c>
      <c r="F20" s="117"/>
      <c r="I20" s="132"/>
      <c r="M20" s="114">
        <f>AVERAGE(M19:M19)</f>
        <v>334</v>
      </c>
    </row>
    <row r="21" customHeight="1" spans="1:17">
      <c r="A21" s="137" t="s">
        <v>41</v>
      </c>
      <c r="B21" s="104" t="s">
        <v>42</v>
      </c>
      <c r="C21" s="129">
        <v>67.97</v>
      </c>
      <c r="D21" s="129">
        <f>_xlfn.XLOOKUP(B21,'[5]2'!$C:$C,'[5]2'!$J:$J,0)</f>
        <v>12.17</v>
      </c>
      <c r="E21" s="130">
        <v>300</v>
      </c>
      <c r="F21" s="131">
        <f t="shared" si="4"/>
        <v>4.41371193173459</v>
      </c>
      <c r="G21" s="136" t="str">
        <f>_xlfn.XLOOKUP(B21,'[5]2'!$C:$C,'[5]2'!$H:$H,0)</f>
        <v>基因组文库</v>
      </c>
      <c r="H21" s="137" t="str">
        <f>_xlfn.XLOOKUP(B21,'[5]2'!$C:$C,'[5]2'!$L:$L,0)</f>
        <v>武汉百易汇能生物科技有限公司</v>
      </c>
      <c r="I21" s="132">
        <f>40-F21</f>
        <v>35.5862880682654</v>
      </c>
      <c r="J21" s="133"/>
      <c r="K21" s="138" t="str">
        <f>VLOOKUP(B21,'[3]7月份'!$F:$O,10,0)</f>
        <v>0713百易汇能-G3</v>
      </c>
      <c r="L21" s="133" t="str">
        <f>_xlfn.XLOOKUP(B21,'[5]2'!$C:$C,'[5]2'!$M:$M,0)</f>
        <v>补测_260717_R21016100250033_ML150022394</v>
      </c>
      <c r="M21" s="134">
        <f>VLOOKUP(B21,'[3]7月份'!$F:$M,8,0)</f>
        <v>332</v>
      </c>
      <c r="N21" s="114">
        <f>VLOOKUP(B21,'[3]7月份'!$F:$L,7,0)</f>
        <v>67.97</v>
      </c>
      <c r="O21" s="114" t="str">
        <f>VLOOKUP(B21,'[3]7月份'!$F:$V,17,0)</f>
        <v>华大双barcode文库</v>
      </c>
      <c r="P21" s="114" t="str">
        <f>VLOOKUP(B21,'[3]7月份'!$F:$W,18,0)</f>
        <v>已磷酸化</v>
      </c>
      <c r="Q21" s="114" t="str">
        <f>VLOOKUP(B21,'[3]7月份'!$F:$X,19,0)</f>
        <v>未环化</v>
      </c>
    </row>
    <row r="22" s="114" customFormat="1" customHeight="1" spans="1:17">
      <c r="B22" s="134"/>
      <c r="D22" s="115">
        <f>SUM(D21:D21)</f>
        <v>12.17</v>
      </c>
      <c r="F22" s="117"/>
      <c r="I22" s="132"/>
      <c r="M22" s="114">
        <f>AVERAGE(M21:M21)</f>
        <v>332</v>
      </c>
    </row>
    <row r="23" customHeight="1" spans="1:17">
      <c r="A23" s="137" t="s">
        <v>43</v>
      </c>
      <c r="B23" s="104" t="s">
        <v>44</v>
      </c>
      <c r="C23" s="129">
        <v>19.7</v>
      </c>
      <c r="D23" s="129">
        <f>_xlfn.XLOOKUP(B23,'[5]2'!$C:$C,'[5]2'!$J:$J,0)</f>
        <v>4.25</v>
      </c>
      <c r="E23" s="130">
        <v>150</v>
      </c>
      <c r="F23" s="131">
        <f t="shared" si="4"/>
        <v>7.61421319796954</v>
      </c>
      <c r="G23" s="136" t="str">
        <f>_xlfn.XLOOKUP(B23,'[5]2'!$C:$C,'[5]2'!$H:$H,0)</f>
        <v>华大-C4-转录组</v>
      </c>
      <c r="H23" s="137" t="str">
        <f>_xlfn.XLOOKUP(B23,'[5]2'!$C:$C,'[5]2'!$L:$L,0)</f>
        <v>广州基迪奥科技服务有限公司</v>
      </c>
      <c r="I23" s="132">
        <f>40-F23</f>
        <v>32.3857868020305</v>
      </c>
      <c r="J23" s="133"/>
      <c r="K23" s="133"/>
      <c r="L23" s="133" t="str">
        <f>_xlfn.XLOOKUP(B23,'[5]2'!$C:$C,'[5]2'!$M:$M,0)</f>
        <v>补测_260717_R21016100250033_ML150022394</v>
      </c>
      <c r="M23" s="134">
        <f>VLOOKUP(B23,'[3]7月份'!$F:$M,8,0)</f>
        <v>0</v>
      </c>
      <c r="N23" s="114">
        <f>VLOOKUP(B23,'[3]7月份'!$F:$L,7,0)</f>
        <v>19.7</v>
      </c>
      <c r="O23" s="114" t="str">
        <f>VLOOKUP(B23,'[3]7月份'!$F:$V,17,0)</f>
        <v>Illumina Truseq文库</v>
      </c>
      <c r="P23" s="114" t="str">
        <f>VLOOKUP(B23,'[3]7月份'!$F:$W,18,0)</f>
        <v>未磷酸化</v>
      </c>
      <c r="Q23" s="114" t="str">
        <f>VLOOKUP(B23,'[3]7月份'!$F:$X,19,0)</f>
        <v>未环化</v>
      </c>
    </row>
    <row r="24" s="114" customFormat="1" customHeight="1" spans="1:17">
      <c r="B24" s="134"/>
      <c r="C24" s="114"/>
      <c r="D24" s="115">
        <f>SUM(D23:D23)</f>
        <v>4.25</v>
      </c>
      <c r="F24" s="117"/>
      <c r="G24" s="114"/>
      <c r="H24" s="114"/>
      <c r="I24" s="132"/>
      <c r="J24" s="114"/>
      <c r="K24" s="114"/>
      <c r="L24" s="114"/>
      <c r="M24" s="114">
        <f>AVERAGE(M23:M23)</f>
        <v>0</v>
      </c>
    </row>
    <row r="25" customHeight="1" spans="1:17">
      <c r="A25" s="135" t="s">
        <v>45</v>
      </c>
      <c r="B25" s="104" t="s">
        <v>46</v>
      </c>
      <c r="C25" s="129">
        <v>18.14</v>
      </c>
      <c r="D25" s="129">
        <f>_xlfn.XLOOKUP(B25,'[5]2'!$C:$C,'[5]2'!$J:$J,0)</f>
        <v>0.09</v>
      </c>
      <c r="E25" s="130">
        <f>D25/$D$31*200</f>
        <v>25</v>
      </c>
      <c r="F25" s="131">
        <f>E25/C25</f>
        <v>1.37816979051819</v>
      </c>
      <c r="G25" s="136" t="str">
        <f>_xlfn.XLOOKUP(B25,'[5]2'!$C:$C,'[5]2'!$H:$H,0)</f>
        <v>华大-C4-oligo</v>
      </c>
      <c r="H25" s="137" t="str">
        <f>_xlfn.XLOOKUP(B25,'[5]2'!$C:$C,'[5]2'!$L:$L,0)</f>
        <v>广州奥智生物科技有限公司</v>
      </c>
      <c r="I25" s="129"/>
      <c r="J25" s="133"/>
      <c r="K25" s="133"/>
      <c r="L25" s="133" t="str">
        <f>_xlfn.XLOOKUP(B25,'[5]2'!$C:$C,'[5]2'!$M:$M,0)</f>
        <v>补测_260717_R21016100250033_ML150022394</v>
      </c>
      <c r="M25" s="134">
        <f>VLOOKUP(B25,'[3]7月份'!$F:$M,8,0)</f>
        <v>0</v>
      </c>
      <c r="N25" s="114">
        <f>VLOOKUP(B25,'[3]7月份'!$F:$L,7,0)</f>
        <v>18.14</v>
      </c>
      <c r="O25" s="114" t="str">
        <f>VLOOKUP(B25,'[3]7月份'!$F:$V,17,0)</f>
        <v>华大单barcode文库</v>
      </c>
      <c r="P25" s="114" t="str">
        <f>VLOOKUP(B25,'[3]7月份'!$F:$W,18,0)</f>
        <v>已磷酸化</v>
      </c>
      <c r="Q25" s="114" t="str">
        <f>VLOOKUP(B25,'[3]7月份'!$F:$X,19,0)</f>
        <v>未环化</v>
      </c>
    </row>
    <row r="26" customHeight="1" spans="1:17">
      <c r="A26" s="139"/>
      <c r="B26" s="104" t="s">
        <v>47</v>
      </c>
      <c r="C26" s="129">
        <v>16.45</v>
      </c>
      <c r="D26" s="129">
        <f>_xlfn.XLOOKUP(B26,'[5]2'!$C:$C,'[5]2'!$J:$J,0)</f>
        <v>0.13</v>
      </c>
      <c r="E26" s="130">
        <f>D26/$D$31*200</f>
        <v>36.1111111111111</v>
      </c>
      <c r="F26" s="131">
        <f>E26/C26</f>
        <v>2.1952043228639</v>
      </c>
      <c r="G26" s="136" t="str">
        <f>_xlfn.XLOOKUP(B26,'[5]2'!$C:$C,'[5]2'!$H:$H,0)</f>
        <v>华大-C4-oligo</v>
      </c>
      <c r="H26" s="137" t="str">
        <f>_xlfn.XLOOKUP(B26,'[5]2'!$C:$C,'[5]2'!$L:$L,0)</f>
        <v>广州奥智生物科技有限公司</v>
      </c>
      <c r="I26" s="129"/>
      <c r="J26" s="133"/>
      <c r="K26" s="133"/>
      <c r="L26" s="133" t="str">
        <f>_xlfn.XLOOKUP(B26,'[5]2'!$C:$C,'[5]2'!$M:$M,0)</f>
        <v>补测_260717_R21016100250033_ML150022394</v>
      </c>
      <c r="M26" s="134">
        <f>VLOOKUP(B26,'[3]7月份'!$F:$M,8,0)</f>
        <v>0</v>
      </c>
      <c r="N26" s="114">
        <f>VLOOKUP(B26,'[3]7月份'!$F:$L,7,0)</f>
        <v>16.45</v>
      </c>
      <c r="O26" s="114" t="str">
        <f>VLOOKUP(B26,'[3]7月份'!$F:$V,17,0)</f>
        <v>华大单barcode文库</v>
      </c>
      <c r="P26" s="114" t="str">
        <f>VLOOKUP(B26,'[3]7月份'!$F:$W,18,0)</f>
        <v>已磷酸化</v>
      </c>
      <c r="Q26" s="114" t="str">
        <f>VLOOKUP(B26,'[3]7月份'!$F:$X,19,0)</f>
        <v>未环化</v>
      </c>
    </row>
    <row r="27" customHeight="1" spans="1:17">
      <c r="A27" s="139"/>
      <c r="B27" s="104" t="s">
        <v>48</v>
      </c>
      <c r="C27" s="129">
        <v>13.86</v>
      </c>
      <c r="D27" s="129">
        <f>_xlfn.XLOOKUP(B27,'[5]2'!$C:$C,'[5]2'!$J:$J,0)</f>
        <v>0.23</v>
      </c>
      <c r="E27" s="130">
        <f>D27/$D$31*200</f>
        <v>63.8888888888889</v>
      </c>
      <c r="F27" s="131">
        <f>E27/C27</f>
        <v>4.60958794292128</v>
      </c>
      <c r="G27" s="136" t="str">
        <f>_xlfn.XLOOKUP(B27,'[5]2'!$C:$C,'[5]2'!$H:$H,0)</f>
        <v>华大-C4-oligo</v>
      </c>
      <c r="H27" s="137" t="str">
        <f>_xlfn.XLOOKUP(B27,'[5]2'!$C:$C,'[5]2'!$L:$L,0)</f>
        <v>广州奥智生物科技有限公司</v>
      </c>
      <c r="I27" s="129"/>
      <c r="J27" s="133"/>
      <c r="K27" s="133"/>
      <c r="L27" s="133" t="str">
        <f>_xlfn.XLOOKUP(B27,'[5]2'!$C:$C,'[5]2'!$M:$M,0)</f>
        <v>补测_260717_R21016100250033_ML150022394</v>
      </c>
      <c r="M27" s="134">
        <f>VLOOKUP(B27,'[3]7月份'!$F:$M,8,0)</f>
        <v>0</v>
      </c>
      <c r="N27" s="114">
        <f>VLOOKUP(B27,'[3]7月份'!$F:$L,7,0)</f>
        <v>13.86</v>
      </c>
      <c r="O27" s="114" t="str">
        <f>VLOOKUP(B27,'[3]7月份'!$F:$V,17,0)</f>
        <v>华大单barcode文库</v>
      </c>
      <c r="P27" s="114" t="str">
        <f>VLOOKUP(B27,'[3]7月份'!$F:$W,18,0)</f>
        <v>已磷酸化</v>
      </c>
      <c r="Q27" s="114" t="str">
        <f>VLOOKUP(B27,'[3]7月份'!$F:$X,19,0)</f>
        <v>未环化</v>
      </c>
    </row>
    <row r="28" customHeight="1" spans="1:17">
      <c r="A28" s="139"/>
      <c r="B28" s="104" t="s">
        <v>49</v>
      </c>
      <c r="C28" s="129">
        <v>13.78</v>
      </c>
      <c r="D28" s="129">
        <f>_xlfn.XLOOKUP(B28,'[5]2'!$C:$C,'[5]2'!$J:$J,0)</f>
        <v>0.07</v>
      </c>
      <c r="E28" s="130">
        <f>D28/$D$31*200</f>
        <v>19.4444444444444</v>
      </c>
      <c r="F28" s="131">
        <f>E28/C28</f>
        <v>1.41106273181745</v>
      </c>
      <c r="G28" s="136" t="str">
        <f>_xlfn.XLOOKUP(B28,'[5]2'!$C:$C,'[5]2'!$H:$H,0)</f>
        <v>华大-C4-oligo</v>
      </c>
      <c r="H28" s="137" t="str">
        <f>_xlfn.XLOOKUP(B28,'[5]2'!$C:$C,'[5]2'!$L:$L,0)</f>
        <v>广州奥智生物科技有限公司</v>
      </c>
      <c r="I28" s="129"/>
      <c r="J28" s="133"/>
      <c r="K28" s="133"/>
      <c r="L28" s="133" t="str">
        <f>_xlfn.XLOOKUP(B28,'[5]2'!$C:$C,'[5]2'!$M:$M,0)</f>
        <v>补测_260717_R21016100250033_ML150022394</v>
      </c>
      <c r="M28" s="134">
        <f>VLOOKUP(B28,'[3]7月份'!$F:$M,8,0)</f>
        <v>0</v>
      </c>
      <c r="N28" s="114">
        <f>VLOOKUP(B28,'[3]7月份'!$F:$L,7,0)</f>
        <v>13.78</v>
      </c>
      <c r="O28" s="114" t="str">
        <f>VLOOKUP(B28,'[3]7月份'!$F:$V,17,0)</f>
        <v>华大单barcode文库</v>
      </c>
      <c r="P28" s="114" t="str">
        <f>VLOOKUP(B28,'[3]7月份'!$F:$W,18,0)</f>
        <v>已磷酸化</v>
      </c>
      <c r="Q28" s="114" t="str">
        <f>VLOOKUP(B28,'[3]7月份'!$F:$X,19,0)</f>
        <v>未环化</v>
      </c>
    </row>
    <row r="29" customHeight="1" spans="1:17">
      <c r="A29" s="139"/>
      <c r="B29" s="104" t="s">
        <v>50</v>
      </c>
      <c r="C29" s="129">
        <v>15.02</v>
      </c>
      <c r="D29" s="129">
        <f>_xlfn.XLOOKUP(B29,'[5]2'!$C:$C,'[5]2'!$J:$J,0)</f>
        <v>0.01</v>
      </c>
      <c r="E29" s="130">
        <f>D29/$D$31*200</f>
        <v>2.77777777777778</v>
      </c>
      <c r="F29" s="131">
        <v>0.25</v>
      </c>
      <c r="G29" s="136" t="str">
        <f>_xlfn.XLOOKUP(B29,'[5]2'!$C:$C,'[5]2'!$H:$H,0)</f>
        <v>华大-C4-oligo</v>
      </c>
      <c r="H29" s="137" t="str">
        <f>_xlfn.XLOOKUP(B29,'[5]2'!$C:$C,'[5]2'!$L:$L,0)</f>
        <v>广州奥智生物科技有限公司</v>
      </c>
      <c r="I29" s="129"/>
      <c r="J29" s="133"/>
      <c r="K29" s="133"/>
      <c r="L29" s="133" t="str">
        <f>_xlfn.XLOOKUP(B29,'[5]2'!$C:$C,'[5]2'!$M:$M,0)</f>
        <v>补测_260717_R21016100250033_ML150022394</v>
      </c>
      <c r="M29" s="134">
        <f>VLOOKUP(B29,'[3]7月份'!$F:$M,8,0)</f>
        <v>0</v>
      </c>
      <c r="N29" s="114">
        <f>VLOOKUP(B29,'[3]7月份'!$F:$L,7,0)</f>
        <v>15.02</v>
      </c>
      <c r="O29" s="114" t="str">
        <f>VLOOKUP(B29,'[3]7月份'!$F:$V,17,0)</f>
        <v>华大单barcode文库</v>
      </c>
      <c r="P29" s="114" t="str">
        <f>VLOOKUP(B29,'[3]7月份'!$F:$W,18,0)</f>
        <v>已磷酸化</v>
      </c>
      <c r="Q29" s="114" t="str">
        <f>VLOOKUP(B29,'[3]7月份'!$F:$X,19,0)</f>
        <v>未环化</v>
      </c>
    </row>
    <row r="30" customHeight="1" spans="1:17">
      <c r="A30" s="140"/>
      <c r="B30" s="104" t="s">
        <v>51</v>
      </c>
      <c r="C30" s="129">
        <v>17.44</v>
      </c>
      <c r="D30" s="129">
        <f>_xlfn.XLOOKUP(B30,'[5]2'!$C:$C,'[5]2'!$J:$J,0)</f>
        <v>0.19</v>
      </c>
      <c r="E30" s="130">
        <f>D30/$D$31*200</f>
        <v>52.7777777777778</v>
      </c>
      <c r="F30" s="131">
        <f>E30/C30</f>
        <v>3.02624872579001</v>
      </c>
      <c r="G30" s="136" t="str">
        <f>_xlfn.XLOOKUP(B30,'[5]2'!$C:$C,'[5]2'!$H:$H,0)</f>
        <v>华大-C4-oligo</v>
      </c>
      <c r="H30" s="137" t="str">
        <f>_xlfn.XLOOKUP(B30,'[5]2'!$C:$C,'[5]2'!$L:$L,0)</f>
        <v>广州奥智生物科技有限公司</v>
      </c>
      <c r="I30" s="129"/>
      <c r="J30" s="133"/>
      <c r="K30" s="133"/>
      <c r="L30" s="133" t="str">
        <f>_xlfn.XLOOKUP(B30,'[5]2'!$C:$C,'[5]2'!$M:$M,0)</f>
        <v>补测_260717_R21016100250033_ML150022394</v>
      </c>
      <c r="M30" s="134">
        <f>VLOOKUP(B30,'[3]7月份'!$F:$M,8,0)</f>
        <v>0</v>
      </c>
      <c r="N30" s="114">
        <f>VLOOKUP(B30,'[3]7月份'!$F:$L,7,0)</f>
        <v>17.44</v>
      </c>
      <c r="O30" s="114" t="str">
        <f>VLOOKUP(B30,'[3]7月份'!$F:$V,17,0)</f>
        <v>华大单barcode文库</v>
      </c>
      <c r="P30" s="114" t="str">
        <f>VLOOKUP(B30,'[3]7月份'!$F:$W,18,0)</f>
        <v>已磷酸化</v>
      </c>
      <c r="Q30" s="114" t="str">
        <f>VLOOKUP(B30,'[3]7月份'!$F:$X,19,0)</f>
        <v>未环化</v>
      </c>
    </row>
    <row r="31" s="114" customFormat="1" customHeight="1" spans="1:17">
      <c r="B31" s="134"/>
      <c r="D31" s="115">
        <f>SUM(D25:D30)</f>
        <v>0.72</v>
      </c>
      <c r="E31" s="114">
        <f>SUM(E25:E30)</f>
        <v>200</v>
      </c>
      <c r="F31" s="117">
        <f>SUM(F25:F30)</f>
        <v>12.8702735139108</v>
      </c>
      <c r="I31" s="132">
        <f>40-F31</f>
        <v>27.1297264860892</v>
      </c>
      <c r="M31" s="114">
        <f>AVERAGE(M25:M30)</f>
        <v>0</v>
      </c>
    </row>
    <row r="32" customHeight="1" spans="1:17">
      <c r="A32" s="142" t="s">
        <v>52</v>
      </c>
      <c r="B32" s="104" t="s">
        <v>53</v>
      </c>
      <c r="C32" s="129">
        <v>2.22</v>
      </c>
      <c r="D32" s="129">
        <f>_xlfn.XLOOKUP(B32,'[5]2'!$C:$C,'[5]2'!$J:$J,0)</f>
        <v>1</v>
      </c>
      <c r="E32" s="130">
        <f>D32/$D$36*10</f>
        <v>2.5</v>
      </c>
      <c r="F32" s="131">
        <f>E32/C32</f>
        <v>1.12612612612613</v>
      </c>
      <c r="G32" s="129" t="str">
        <f>_xlfn.XLOOKUP(B32,'[5]2'!$C:$C,'[5]2'!$H:$H,0)</f>
        <v>真核转录组文库</v>
      </c>
      <c r="H32" s="104" t="str">
        <f>_xlfn.XLOOKUP(B32,'[5]2'!$C:$C,'[5]2'!$L:$L,0)</f>
        <v>广东美格基因科技有限公司</v>
      </c>
      <c r="I32" s="129"/>
      <c r="J32" s="133"/>
      <c r="K32" s="138" t="str">
        <f>VLOOKUP(B32,'[3]7月份'!$F:$O,10,0)</f>
        <v>单管</v>
      </c>
      <c r="L32" s="133" t="str">
        <f>_xlfn.XLOOKUP(B32,'[5]2'!$C:$C,'[5]2'!$M:$M,0)</f>
        <v>补测_260717_R21016100250033_ML150022328</v>
      </c>
      <c r="M32" s="134">
        <f>VLOOKUP(B32,'[3]7月份'!$F:$M,8,0)</f>
        <v>0</v>
      </c>
      <c r="N32" s="114">
        <f>VLOOKUP(B32,'[3]7月份'!$F:$L,7,0)</f>
        <v>2.22</v>
      </c>
      <c r="O32" s="114">
        <f>VLOOKUP(B32,'[3]7月份'!$F:$V,17,0)</f>
        <v>0</v>
      </c>
      <c r="P32" s="114">
        <f>VLOOKUP(B32,'[3]7月份'!$F:$W,18,0)</f>
        <v>0</v>
      </c>
      <c r="Q32" s="114">
        <f>VLOOKUP(B32,'[3]7月份'!$F:$X,19,0)</f>
        <v>0</v>
      </c>
    </row>
    <row r="33" customHeight="1" spans="1:17">
      <c r="A33" s="143"/>
      <c r="B33" s="104" t="s">
        <v>54</v>
      </c>
      <c r="C33" s="129">
        <v>1</v>
      </c>
      <c r="D33" s="129">
        <f>_xlfn.XLOOKUP(B33,'[5]2'!$C:$C,'[5]2'!$J:$J,0)</f>
        <v>1</v>
      </c>
      <c r="E33" s="130">
        <f>D33/$D$36*10</f>
        <v>2.5</v>
      </c>
      <c r="F33" s="131">
        <f>E33/C33</f>
        <v>2.5</v>
      </c>
      <c r="G33" s="129" t="str">
        <f>_xlfn.XLOOKUP(B33,'[5]2'!$C:$C,'[5]2'!$H:$H,0)</f>
        <v>真核转录组文库</v>
      </c>
      <c r="H33" s="104" t="str">
        <f>_xlfn.XLOOKUP(B33,'[5]2'!$C:$C,'[5]2'!$L:$L,0)</f>
        <v>广东美格基因科技有限公司</v>
      </c>
      <c r="I33" s="129"/>
      <c r="J33" s="133"/>
      <c r="K33" s="138" t="str">
        <f>VLOOKUP(B33,'[3]7月份'!$F:$O,10,0)</f>
        <v>单管</v>
      </c>
      <c r="L33" s="133" t="str">
        <f>_xlfn.XLOOKUP(B33,'[5]2'!$C:$C,'[5]2'!$M:$M,0)</f>
        <v>补测_260717_R21016100250033_ML150022328</v>
      </c>
      <c r="M33" s="134">
        <f>VLOOKUP(B33,'[3]7月份'!$F:$M,8,0)</f>
        <v>0</v>
      </c>
      <c r="N33" s="114">
        <f>VLOOKUP(B33,'[3]7月份'!$F:$L,7,0)</f>
        <v>1</v>
      </c>
      <c r="O33" s="114">
        <f>VLOOKUP(B33,'[3]7月份'!$F:$V,17,0)</f>
        <v>0</v>
      </c>
      <c r="P33" s="114">
        <f>VLOOKUP(B33,'[3]7月份'!$F:$W,18,0)</f>
        <v>0</v>
      </c>
      <c r="Q33" s="114">
        <f>VLOOKUP(B33,'[3]7月份'!$F:$X,19,0)</f>
        <v>0</v>
      </c>
    </row>
    <row r="34" customHeight="1" spans="1:17">
      <c r="A34" s="143"/>
      <c r="B34" s="104" t="s">
        <v>55</v>
      </c>
      <c r="C34" s="129">
        <v>1.25</v>
      </c>
      <c r="D34" s="129">
        <f>_xlfn.XLOOKUP(B34,'[5]2'!$C:$C,'[5]2'!$J:$J,0)</f>
        <v>1</v>
      </c>
      <c r="E34" s="130">
        <f>D34/$D$36*10</f>
        <v>2.5</v>
      </c>
      <c r="F34" s="131">
        <f>E34/C34</f>
        <v>2</v>
      </c>
      <c r="G34" s="129" t="str">
        <f>_xlfn.XLOOKUP(B34,'[5]2'!$C:$C,'[5]2'!$H:$H,0)</f>
        <v>真核转录组文库</v>
      </c>
      <c r="H34" s="104" t="str">
        <f>_xlfn.XLOOKUP(B34,'[5]2'!$C:$C,'[5]2'!$L:$L,0)</f>
        <v>广东美格基因科技有限公司</v>
      </c>
      <c r="I34" s="129"/>
      <c r="J34" s="133"/>
      <c r="K34" s="138" t="str">
        <f>VLOOKUP(B34,'[3]7月份'!$F:$O,10,0)</f>
        <v>单管</v>
      </c>
      <c r="L34" s="133" t="str">
        <f>_xlfn.XLOOKUP(B34,'[5]2'!$C:$C,'[5]2'!$M:$M,0)</f>
        <v>补测_260717_R21016100250033_ML150022328</v>
      </c>
      <c r="M34" s="134">
        <f>VLOOKUP(B34,'[3]7月份'!$F:$M,8,0)</f>
        <v>0</v>
      </c>
      <c r="N34" s="114">
        <f>VLOOKUP(B34,'[3]7月份'!$F:$L,7,0)</f>
        <v>1.25</v>
      </c>
      <c r="O34" s="114">
        <f>VLOOKUP(B34,'[3]7月份'!$F:$V,17,0)</f>
        <v>0</v>
      </c>
      <c r="P34" s="114">
        <f>VLOOKUP(B34,'[3]7月份'!$F:$W,18,0)</f>
        <v>0</v>
      </c>
      <c r="Q34" s="114">
        <f>VLOOKUP(B34,'[3]7月份'!$F:$X,19,0)</f>
        <v>0</v>
      </c>
    </row>
    <row r="35" customHeight="1" spans="1:17">
      <c r="A35" s="144"/>
      <c r="B35" s="104" t="s">
        <v>56</v>
      </c>
      <c r="C35" s="129">
        <v>2.58</v>
      </c>
      <c r="D35" s="129">
        <f>_xlfn.XLOOKUP(B35,'[5]2'!$C:$C,'[5]2'!$J:$J,0)</f>
        <v>1</v>
      </c>
      <c r="E35" s="130">
        <f>D35/$D$36*10</f>
        <v>2.5</v>
      </c>
      <c r="F35" s="131">
        <f>E35/C35</f>
        <v>0.968992248062015</v>
      </c>
      <c r="G35" s="129" t="str">
        <f>_xlfn.XLOOKUP(B35,'[5]2'!$C:$C,'[5]2'!$H:$H,0)</f>
        <v>真核转录组文库</v>
      </c>
      <c r="H35" s="104" t="str">
        <f>_xlfn.XLOOKUP(B35,'[5]2'!$C:$C,'[5]2'!$L:$L,0)</f>
        <v>广东美格基因科技有限公司</v>
      </c>
      <c r="I35" s="129"/>
      <c r="J35" s="133"/>
      <c r="K35" s="138" t="str">
        <f>VLOOKUP(B35,'[3]7月份'!$F:$O,10,0)</f>
        <v>单管</v>
      </c>
      <c r="L35" s="133" t="str">
        <f>_xlfn.XLOOKUP(B35,'[5]2'!$C:$C,'[5]2'!$M:$M,0)</f>
        <v>补测_260717_R21016100250033_ML150022328</v>
      </c>
      <c r="M35" s="134">
        <f>VLOOKUP(B35,'[3]7月份'!$F:$M,8,0)</f>
        <v>0</v>
      </c>
      <c r="N35" s="114">
        <f>VLOOKUP(B35,'[3]7月份'!$F:$L,7,0)</f>
        <v>2.58</v>
      </c>
      <c r="O35" s="114">
        <f>VLOOKUP(B35,'[3]7月份'!$F:$V,17,0)</f>
        <v>0</v>
      </c>
      <c r="P35" s="114">
        <f>VLOOKUP(B35,'[3]7月份'!$F:$W,18,0)</f>
        <v>0</v>
      </c>
      <c r="Q35" s="114">
        <f>VLOOKUP(B35,'[3]7月份'!$F:$X,19,0)</f>
        <v>0</v>
      </c>
    </row>
    <row r="36" s="114" customFormat="1" customHeight="1" spans="1:17">
      <c r="B36" s="134"/>
      <c r="C36" s="114"/>
      <c r="D36" s="115">
        <f>SUM(D32:D35)</f>
        <v>4</v>
      </c>
      <c r="E36" s="114">
        <f>SUM(E32:E35)</f>
        <v>10</v>
      </c>
      <c r="F36" s="117">
        <f>SUM(F32:F35)</f>
        <v>6.59511837418814</v>
      </c>
      <c r="I36" s="132">
        <f>20-F36</f>
        <v>13.4048816258119</v>
      </c>
    </row>
    <row r="37" customHeight="1" spans="1:17">
      <c r="A37" s="142" t="s">
        <v>57</v>
      </c>
      <c r="B37" s="104" t="s">
        <v>58</v>
      </c>
      <c r="C37" s="129">
        <v>2.94</v>
      </c>
      <c r="D37" s="129">
        <f>_xlfn.XLOOKUP(B37,'[5]2'!$C:$C,'[5]2'!$J:$J,0)</f>
        <v>150</v>
      </c>
      <c r="E37" s="130">
        <f>D37/$D$39*10</f>
        <v>3.75</v>
      </c>
      <c r="F37" s="131">
        <f>E37/C37</f>
        <v>1.27551020408163</v>
      </c>
      <c r="G37" s="129" t="str">
        <f>_xlfn.XLOOKUP(B37,'[5]2'!$C:$C,'[5]2'!$H:$H,0)</f>
        <v>新格元3端单细胞转录组</v>
      </c>
      <c r="H37" s="104" t="str">
        <f>_xlfn.XLOOKUP(B37,'[5]2'!$C:$C,'[5]2'!$L:$L,0)</f>
        <v>深圳达普生物科技有限公司</v>
      </c>
      <c r="I37" s="129"/>
      <c r="J37" s="133"/>
      <c r="K37" s="133"/>
      <c r="L37" s="133">
        <f>_xlfn.XLOOKUP(B37,'[5]2'!$C:$C,'[5]2'!$M:$M,0)</f>
        <v>0</v>
      </c>
      <c r="M37" s="134" t="str">
        <f>VLOOKUP(B37,'[3]7月份'!$F:$M,8,0)</f>
        <v>/</v>
      </c>
      <c r="N37" s="114">
        <f>VLOOKUP(B37,'[3]7月份'!$F:$L,7,0)</f>
        <v>2.94</v>
      </c>
      <c r="O37" s="114" t="str">
        <f>VLOOKUP(B37,'[3]7月份'!$F:$V,17,0)</f>
        <v>Illumina Truseq文库</v>
      </c>
      <c r="P37" s="114" t="str">
        <f>VLOOKUP(B37,'[3]7月份'!$F:$W,18,0)</f>
        <v>未磷酸化</v>
      </c>
      <c r="Q37" s="114" t="str">
        <f>VLOOKUP(B37,'[3]7月份'!$F:$X,19,0)</f>
        <v>未环化</v>
      </c>
    </row>
    <row r="38" customHeight="1" spans="1:17">
      <c r="A38" s="144"/>
      <c r="B38" s="104" t="s">
        <v>59</v>
      </c>
      <c r="C38" s="129">
        <v>4.38</v>
      </c>
      <c r="D38" s="129">
        <f>_xlfn.XLOOKUP(B38,'[5]2'!$C:$C,'[5]2'!$J:$J,0)</f>
        <v>250</v>
      </c>
      <c r="E38" s="130">
        <f>D38/$D$39*10</f>
        <v>6.25</v>
      </c>
      <c r="F38" s="131">
        <f>E38/C38</f>
        <v>1.42694063926941</v>
      </c>
      <c r="G38" s="129" t="str">
        <f>_xlfn.XLOOKUP(B38,'[5]2'!$C:$C,'[5]2'!$H:$H,0)</f>
        <v>新格元3端单细胞转录组</v>
      </c>
      <c r="H38" s="104" t="str">
        <f>_xlfn.XLOOKUP(B38,'[5]2'!$C:$C,'[5]2'!$L:$L,0)</f>
        <v>深圳达普生物科技有限公司</v>
      </c>
      <c r="I38" s="129"/>
      <c r="J38" s="133"/>
      <c r="K38" s="133"/>
      <c r="L38" s="133">
        <f>_xlfn.XLOOKUP(B38,'[5]2'!$C:$C,'[5]2'!$M:$M,0)</f>
        <v>0</v>
      </c>
      <c r="M38" s="134" t="str">
        <f>VLOOKUP(B38,'[3]7月份'!$F:$M,8,0)</f>
        <v>/</v>
      </c>
      <c r="N38" s="114">
        <f>VLOOKUP(B38,'[3]7月份'!$F:$L,7,0)</f>
        <v>4.38</v>
      </c>
      <c r="O38" s="114" t="str">
        <f>VLOOKUP(B38,'[3]7月份'!$F:$V,17,0)</f>
        <v>Illumina Truseq文库</v>
      </c>
      <c r="P38" s="114" t="str">
        <f>VLOOKUP(B38,'[3]7月份'!$F:$W,18,0)</f>
        <v>未磷酸化</v>
      </c>
      <c r="Q38" s="114" t="str">
        <f>VLOOKUP(B38,'[3]7月份'!$F:$X,19,0)</f>
        <v>未环化</v>
      </c>
    </row>
    <row r="39" s="114" customFormat="1" customHeight="1" spans="1:17">
      <c r="B39" s="134"/>
      <c r="D39" s="115">
        <f>SUM(D37:D38)</f>
        <v>400</v>
      </c>
      <c r="E39" s="114">
        <f>SUM(E37:E38)</f>
        <v>10</v>
      </c>
      <c r="F39" s="117">
        <f>SUM(F37:F38)</f>
        <v>2.70245084335104</v>
      </c>
      <c r="I39" s="132">
        <f>20-F39</f>
        <v>17.297549156649</v>
      </c>
    </row>
    <row r="40" customHeight="1" spans="1:17">
      <c r="A40" s="104" t="s">
        <v>60</v>
      </c>
      <c r="B40" s="104" t="s">
        <v>61</v>
      </c>
      <c r="C40" s="129">
        <v>45.08</v>
      </c>
      <c r="D40" s="129">
        <v>108</v>
      </c>
      <c r="E40" s="130">
        <v>50</v>
      </c>
      <c r="F40" s="131">
        <f>E40/C40</f>
        <v>1.10913930789707</v>
      </c>
      <c r="G40" s="129" t="s">
        <v>62</v>
      </c>
      <c r="H40" s="104" t="s">
        <v>63</v>
      </c>
      <c r="I40" s="132">
        <f>20-F40</f>
        <v>18.8908606921029</v>
      </c>
      <c r="J40" s="133"/>
      <c r="K40" s="133"/>
      <c r="L40" s="133">
        <f>_xlfn.XLOOKUP(B40,'[5]2'!$C:$C,'[5]2'!$M:$M,0)</f>
        <v>0</v>
      </c>
      <c r="M40" s="114">
        <f>VLOOKUP(B40,[4]自建库出库报告总表!$D:$N,11,0)</f>
        <v>490</v>
      </c>
      <c r="N40" s="114">
        <f>VLOOKUP(B40,[4]自建库出库报告总表!$D:$K,8,0)</f>
        <v>45.08</v>
      </c>
      <c r="O40" s="114" t="e">
        <f>VLOOKUP(B40,'[3]7月份'!$F:$V,17,0)</f>
        <v>#N/A</v>
      </c>
      <c r="P40" s="114" t="e">
        <f>VLOOKUP(B40,'[3]7月份'!$F:$W,18,0)</f>
        <v>#N/A</v>
      </c>
      <c r="Q40" s="114" t="e">
        <f>VLOOKUP(B40,'[3]7月份'!$F:$X,19,0)</f>
        <v>#N/A</v>
      </c>
    </row>
    <row r="41" s="114" customFormat="1" customHeight="1" spans="1:17">
      <c r="B41" s="134"/>
      <c r="D41" s="115">
        <f>SUM(D40:D40)</f>
        <v>108</v>
      </c>
      <c r="F41" s="117"/>
      <c r="I41" s="145"/>
    </row>
    <row r="42" customHeight="1" spans="1:17">
      <c r="A42" s="142" t="s">
        <v>64</v>
      </c>
      <c r="B42" s="104" t="s">
        <v>65</v>
      </c>
      <c r="C42" s="129">
        <v>27.4</v>
      </c>
      <c r="D42" s="129">
        <f>_xlfn.XLOOKUP(B42,'[5]2'!$C:$C,'[5]2'!$J:$J,0)</f>
        <v>100</v>
      </c>
      <c r="E42" s="130">
        <f>D42/$D$51*50</f>
        <v>6.41025641025641</v>
      </c>
      <c r="F42" s="131">
        <f>E42/C42*3</f>
        <v>0.701852891633914</v>
      </c>
      <c r="G42" s="129" t="str">
        <f>_xlfn.XLOOKUP(B42,'[5]2'!$C:$C,'[5]2'!$H:$H,0)</f>
        <v>singleron-3'转录组文库</v>
      </c>
      <c r="H42" s="104" t="str">
        <f>_xlfn.XLOOKUP(B42,'[5]2'!$C:$C,'[5]2'!$L:$L,0)</f>
        <v>南京通元医学检验实验室有限公司</v>
      </c>
      <c r="I42" s="129"/>
      <c r="J42" s="133"/>
      <c r="K42" s="133"/>
      <c r="L42" s="133" t="str">
        <f>_xlfn.XLOOKUP(B42,'[5]2'!$C:$C,'[5]2'!$M:$M,0)</f>
        <v>加急</v>
      </c>
      <c r="M42" s="134">
        <f>VLOOKUP(B42,'[3]7月份'!$F:$M,8,0)</f>
        <v>0</v>
      </c>
      <c r="N42" s="114">
        <f>VLOOKUP(B42,'[3]7月份'!$F:$L,7,0)</f>
        <v>27.4</v>
      </c>
      <c r="O42" s="114">
        <f>VLOOKUP(B42,'[3]7月份'!$F:$V,17,0)</f>
        <v>0</v>
      </c>
      <c r="P42" s="114" t="str">
        <f>VLOOKUP(B42,'[3]7月份'!$F:$W,18,0)</f>
        <v>未磷酸化</v>
      </c>
      <c r="Q42" s="114" t="str">
        <f>VLOOKUP(B42,'[3]7月份'!$F:$X,19,0)</f>
        <v>未环化</v>
      </c>
    </row>
    <row r="43" customHeight="1" spans="1:17">
      <c r="A43" s="143"/>
      <c r="B43" s="104" t="s">
        <v>66</v>
      </c>
      <c r="C43" s="129">
        <v>22</v>
      </c>
      <c r="D43" s="129">
        <f>_xlfn.XLOOKUP(B43,'[5]2'!$C:$C,'[5]2'!$J:$J,0)</f>
        <v>100</v>
      </c>
      <c r="E43" s="130">
        <f t="shared" ref="E43:E50" si="5">D43/$D$51*50</f>
        <v>6.41025641025641</v>
      </c>
      <c r="F43" s="131">
        <f t="shared" ref="F43:F50" si="6">E43/C43*3</f>
        <v>0.874125874125874</v>
      </c>
      <c r="G43" s="129" t="str">
        <f>_xlfn.XLOOKUP(B43,'[5]2'!$C:$C,'[5]2'!$H:$H,0)</f>
        <v>singleron-3'转录组文库</v>
      </c>
      <c r="H43" s="104" t="str">
        <f>_xlfn.XLOOKUP(B43,'[5]2'!$C:$C,'[5]2'!$L:$L,0)</f>
        <v>南京通元医学检验实验室有限公司</v>
      </c>
      <c r="I43" s="129"/>
      <c r="J43" s="133"/>
      <c r="K43" s="133"/>
      <c r="L43" s="133" t="str">
        <f>_xlfn.XLOOKUP(B43,'[5]2'!$C:$C,'[5]2'!$M:$M,0)</f>
        <v>加急</v>
      </c>
      <c r="M43" s="134">
        <f>VLOOKUP(B43,'[3]7月份'!$F:$M,8,0)</f>
        <v>0</v>
      </c>
      <c r="N43" s="114">
        <f>VLOOKUP(B43,'[3]7月份'!$F:$L,7,0)</f>
        <v>22</v>
      </c>
      <c r="O43" s="114">
        <f>VLOOKUP(B43,'[3]7月份'!$F:$V,17,0)</f>
        <v>0</v>
      </c>
      <c r="P43" s="114" t="str">
        <f>VLOOKUP(B43,'[3]7月份'!$F:$W,18,0)</f>
        <v>未磷酸化</v>
      </c>
      <c r="Q43" s="114" t="str">
        <f>VLOOKUP(B43,'[3]7月份'!$F:$X,19,0)</f>
        <v>未环化</v>
      </c>
    </row>
    <row r="44" customHeight="1" spans="1:17">
      <c r="A44" s="143"/>
      <c r="B44" s="104" t="s">
        <v>67</v>
      </c>
      <c r="C44" s="129">
        <v>24.6</v>
      </c>
      <c r="D44" s="129">
        <f>_xlfn.XLOOKUP(B44,'[5]2'!$C:$C,'[5]2'!$J:$J,0)</f>
        <v>100</v>
      </c>
      <c r="E44" s="130">
        <f t="shared" si="5"/>
        <v>6.41025641025641</v>
      </c>
      <c r="F44" s="131">
        <f t="shared" si="6"/>
        <v>0.781738586616635</v>
      </c>
      <c r="G44" s="129" t="str">
        <f>_xlfn.XLOOKUP(B44,'[5]2'!$C:$C,'[5]2'!$H:$H,0)</f>
        <v>singleron-3'转录组文库</v>
      </c>
      <c r="H44" s="104" t="str">
        <f>_xlfn.XLOOKUP(B44,'[5]2'!$C:$C,'[5]2'!$L:$L,0)</f>
        <v>南京通元医学检验实验室有限公司</v>
      </c>
      <c r="I44" s="129"/>
      <c r="J44" s="133"/>
      <c r="K44" s="133"/>
      <c r="L44" s="133" t="str">
        <f>_xlfn.XLOOKUP(B44,'[5]2'!$C:$C,'[5]2'!$M:$M,0)</f>
        <v>加急</v>
      </c>
      <c r="M44" s="134">
        <f>VLOOKUP(B44,'[3]7月份'!$F:$M,8,0)</f>
        <v>0</v>
      </c>
      <c r="N44" s="114">
        <f>VLOOKUP(B44,'[3]7月份'!$F:$L,7,0)</f>
        <v>24.6</v>
      </c>
      <c r="O44" s="114">
        <f>VLOOKUP(B44,'[3]7月份'!$F:$V,17,0)</f>
        <v>0</v>
      </c>
      <c r="P44" s="114" t="str">
        <f>VLOOKUP(B44,'[3]7月份'!$F:$W,18,0)</f>
        <v>未磷酸化</v>
      </c>
      <c r="Q44" s="114" t="str">
        <f>VLOOKUP(B44,'[3]7月份'!$F:$X,19,0)</f>
        <v>未环化</v>
      </c>
    </row>
    <row r="45" customHeight="1" spans="1:17">
      <c r="A45" s="143"/>
      <c r="B45" s="104" t="s">
        <v>68</v>
      </c>
      <c r="C45" s="129">
        <v>21.6</v>
      </c>
      <c r="D45" s="129">
        <f>_xlfn.XLOOKUP(B45,'[5]2'!$C:$C,'[5]2'!$J:$J,0)</f>
        <v>100</v>
      </c>
      <c r="E45" s="130">
        <f t="shared" si="5"/>
        <v>6.41025641025641</v>
      </c>
      <c r="F45" s="131">
        <f t="shared" si="6"/>
        <v>0.89031339031339</v>
      </c>
      <c r="G45" s="129" t="str">
        <f>_xlfn.XLOOKUP(B45,'[5]2'!$C:$C,'[5]2'!$H:$H,0)</f>
        <v>singleron-3'转录组文库</v>
      </c>
      <c r="H45" s="104" t="str">
        <f>_xlfn.XLOOKUP(B45,'[5]2'!$C:$C,'[5]2'!$L:$L,0)</f>
        <v>南京通元医学检验实验室有限公司</v>
      </c>
      <c r="I45" s="129"/>
      <c r="J45" s="133"/>
      <c r="K45" s="133"/>
      <c r="L45" s="133" t="str">
        <f>_xlfn.XLOOKUP(B45,'[5]2'!$C:$C,'[5]2'!$M:$M,0)</f>
        <v>加急</v>
      </c>
      <c r="M45" s="134">
        <f>VLOOKUP(B45,'[3]7月份'!$F:$M,8,0)</f>
        <v>0</v>
      </c>
      <c r="N45" s="114">
        <f>VLOOKUP(B45,'[3]7月份'!$F:$L,7,0)</f>
        <v>21.6</v>
      </c>
      <c r="O45" s="114">
        <f>VLOOKUP(B45,'[3]7月份'!$F:$V,17,0)</f>
        <v>0</v>
      </c>
      <c r="P45" s="114" t="str">
        <f>VLOOKUP(B45,'[3]7月份'!$F:$W,18,0)</f>
        <v>未磷酸化</v>
      </c>
      <c r="Q45" s="114" t="str">
        <f>VLOOKUP(B45,'[3]7月份'!$F:$X,19,0)</f>
        <v>未环化</v>
      </c>
    </row>
    <row r="46" customHeight="1" spans="1:17">
      <c r="A46" s="143"/>
      <c r="B46" s="104" t="s">
        <v>69</v>
      </c>
      <c r="C46" s="129">
        <v>25.6</v>
      </c>
      <c r="D46" s="129">
        <f>_xlfn.XLOOKUP(B46,'[5]2'!$C:$C,'[5]2'!$J:$J,0)</f>
        <v>80</v>
      </c>
      <c r="E46" s="130">
        <f t="shared" si="5"/>
        <v>5.12820512820513</v>
      </c>
      <c r="F46" s="131">
        <f t="shared" si="6"/>
        <v>0.600961538461538</v>
      </c>
      <c r="G46" s="129" t="str">
        <f>_xlfn.XLOOKUP(B46,'[5]2'!$C:$C,'[5]2'!$H:$H,0)</f>
        <v>singleron-3'转录组文库</v>
      </c>
      <c r="H46" s="104" t="str">
        <f>_xlfn.XLOOKUP(B46,'[5]2'!$C:$C,'[5]2'!$L:$L,0)</f>
        <v>南京通元医学检验实验室有限公司</v>
      </c>
      <c r="I46" s="129"/>
      <c r="J46" s="133"/>
      <c r="K46" s="133"/>
      <c r="L46" s="133" t="str">
        <f>_xlfn.XLOOKUP(B46,'[5]2'!$C:$C,'[5]2'!$M:$M,0)</f>
        <v>加测_260715_R21016100250033_ML150026503</v>
      </c>
      <c r="M46" s="134">
        <f>VLOOKUP(B46,'[3]7月份'!$F:$M,8,0)</f>
        <v>0</v>
      </c>
      <c r="N46" s="114">
        <f>VLOOKUP(B46,'[3]7月份'!$F:$L,7,0)</f>
        <v>25.6</v>
      </c>
      <c r="O46" s="114">
        <f>VLOOKUP(B46,'[3]7月份'!$F:$V,17,0)</f>
        <v>0</v>
      </c>
      <c r="P46" s="114" t="str">
        <f>VLOOKUP(B46,'[3]7月份'!$F:$W,18,0)</f>
        <v>未磷酸化</v>
      </c>
      <c r="Q46" s="114" t="str">
        <f>VLOOKUP(B46,'[3]7月份'!$F:$X,19,0)</f>
        <v>未环化</v>
      </c>
    </row>
    <row r="47" customHeight="1" spans="1:17">
      <c r="A47" s="143"/>
      <c r="B47" s="104" t="s">
        <v>70</v>
      </c>
      <c r="C47" s="129">
        <v>10.6</v>
      </c>
      <c r="D47" s="129">
        <f>_xlfn.XLOOKUP(B47,'[5]2'!$C:$C,'[5]2'!$J:$J,0)</f>
        <v>80</v>
      </c>
      <c r="E47" s="130">
        <f t="shared" si="5"/>
        <v>5.12820512820513</v>
      </c>
      <c r="F47" s="131">
        <f t="shared" si="6"/>
        <v>1.45137880986938</v>
      </c>
      <c r="G47" s="129" t="str">
        <f>_xlfn.XLOOKUP(B47,'[5]2'!$C:$C,'[5]2'!$H:$H,0)</f>
        <v>singleron-3'转录组文库</v>
      </c>
      <c r="H47" s="104" t="str">
        <f>_xlfn.XLOOKUP(B47,'[5]2'!$C:$C,'[5]2'!$L:$L,0)</f>
        <v>南京通元医学检验实验室有限公司</v>
      </c>
      <c r="I47" s="129"/>
      <c r="J47" s="133"/>
      <c r="K47" s="133"/>
      <c r="L47" s="133" t="str">
        <f>_xlfn.XLOOKUP(B47,'[5]2'!$C:$C,'[5]2'!$M:$M,0)</f>
        <v>加测_260715_R21016100250033_ML150026503</v>
      </c>
      <c r="M47" s="134">
        <f>VLOOKUP(B47,'[3]7月份'!$F:$M,8,0)</f>
        <v>0</v>
      </c>
      <c r="N47" s="114">
        <f>VLOOKUP(B47,'[3]7月份'!$F:$L,7,0)</f>
        <v>10.6</v>
      </c>
      <c r="O47" s="114">
        <f>VLOOKUP(B47,'[3]7月份'!$F:$V,17,0)</f>
        <v>0</v>
      </c>
      <c r="P47" s="114" t="str">
        <f>VLOOKUP(B47,'[3]7月份'!$F:$W,18,0)</f>
        <v>未磷酸化</v>
      </c>
      <c r="Q47" s="114" t="str">
        <f>VLOOKUP(B47,'[3]7月份'!$F:$X,19,0)</f>
        <v>未环化</v>
      </c>
    </row>
    <row r="48" customHeight="1" spans="1:17">
      <c r="A48" s="143"/>
      <c r="B48" s="104" t="s">
        <v>71</v>
      </c>
      <c r="C48" s="129">
        <v>18.3</v>
      </c>
      <c r="D48" s="129">
        <f>_xlfn.XLOOKUP(B48,'[5]2'!$C:$C,'[5]2'!$J:$J,0)</f>
        <v>80</v>
      </c>
      <c r="E48" s="130">
        <f t="shared" si="5"/>
        <v>5.12820512820513</v>
      </c>
      <c r="F48" s="131">
        <f t="shared" si="6"/>
        <v>0.840689365279529</v>
      </c>
      <c r="G48" s="129" t="str">
        <f>_xlfn.XLOOKUP(B48,'[5]2'!$C:$C,'[5]2'!$H:$H,0)</f>
        <v>singleron-3'转录组文库</v>
      </c>
      <c r="H48" s="104" t="str">
        <f>_xlfn.XLOOKUP(B48,'[5]2'!$C:$C,'[5]2'!$L:$L,0)</f>
        <v>南京通元医学检验实验室有限公司</v>
      </c>
      <c r="I48" s="129"/>
      <c r="J48" s="133"/>
      <c r="K48" s="133"/>
      <c r="L48" s="133" t="str">
        <f>_xlfn.XLOOKUP(B48,'[5]2'!$C:$C,'[5]2'!$M:$M,0)</f>
        <v>加测_260715_R21016100250033_ML150026503</v>
      </c>
      <c r="M48" s="134">
        <f>VLOOKUP(B48,'[3]7月份'!$F:$M,8,0)</f>
        <v>0</v>
      </c>
      <c r="N48" s="114">
        <f>VLOOKUP(B48,'[3]7月份'!$F:$L,7,0)</f>
        <v>18.3</v>
      </c>
      <c r="O48" s="114">
        <f>VLOOKUP(B48,'[3]7月份'!$F:$V,17,0)</f>
        <v>0</v>
      </c>
      <c r="P48" s="114" t="str">
        <f>VLOOKUP(B48,'[3]7月份'!$F:$W,18,0)</f>
        <v>未磷酸化</v>
      </c>
      <c r="Q48" s="114" t="str">
        <f>VLOOKUP(B48,'[3]7月份'!$F:$X,19,0)</f>
        <v>未环化</v>
      </c>
    </row>
    <row r="49" customHeight="1" spans="1:17">
      <c r="A49" s="143"/>
      <c r="B49" s="104" t="s">
        <v>72</v>
      </c>
      <c r="C49" s="129">
        <v>20.4</v>
      </c>
      <c r="D49" s="129">
        <f>_xlfn.XLOOKUP(B49,'[5]2'!$C:$C,'[5]2'!$J:$J,0)</f>
        <v>80</v>
      </c>
      <c r="E49" s="130">
        <f t="shared" si="5"/>
        <v>5.12820512820513</v>
      </c>
      <c r="F49" s="131">
        <f t="shared" si="6"/>
        <v>0.754147812971342</v>
      </c>
      <c r="G49" s="129" t="str">
        <f>_xlfn.XLOOKUP(B49,'[5]2'!$C:$C,'[5]2'!$H:$H,0)</f>
        <v>singleron-3'转录组文库</v>
      </c>
      <c r="H49" s="104" t="str">
        <f>_xlfn.XLOOKUP(B49,'[5]2'!$C:$C,'[5]2'!$L:$L,0)</f>
        <v>南京通元医学检验实验室有限公司</v>
      </c>
      <c r="I49" s="129"/>
      <c r="J49" s="133"/>
      <c r="K49" s="133"/>
      <c r="L49" s="133" t="str">
        <f>_xlfn.XLOOKUP(B49,'[5]2'!$C:$C,'[5]2'!$M:$M,0)</f>
        <v>加测_260715_R21016100250033_ML150026503</v>
      </c>
      <c r="M49" s="134">
        <f>VLOOKUP(B49,'[3]7月份'!$F:$M,8,0)</f>
        <v>0</v>
      </c>
      <c r="N49" s="114">
        <f>VLOOKUP(B49,'[3]7月份'!$F:$L,7,0)</f>
        <v>20.4</v>
      </c>
      <c r="O49" s="114">
        <f>VLOOKUP(B49,'[3]7月份'!$F:$V,17,0)</f>
        <v>0</v>
      </c>
      <c r="P49" s="114" t="str">
        <f>VLOOKUP(B49,'[3]7月份'!$F:$W,18,0)</f>
        <v>未磷酸化</v>
      </c>
      <c r="Q49" s="114" t="str">
        <f>VLOOKUP(B49,'[3]7月份'!$F:$X,19,0)</f>
        <v>未环化</v>
      </c>
    </row>
    <row r="50" customHeight="1" spans="1:17">
      <c r="A50" s="144"/>
      <c r="B50" s="104" t="s">
        <v>73</v>
      </c>
      <c r="C50" s="129">
        <v>16.1</v>
      </c>
      <c r="D50" s="129">
        <f>_xlfn.XLOOKUP(B50,'[5]2'!$C:$C,'[5]2'!$J:$J,0)</f>
        <v>60</v>
      </c>
      <c r="E50" s="130">
        <f t="shared" si="5"/>
        <v>3.84615384615385</v>
      </c>
      <c r="F50" s="131">
        <f t="shared" si="6"/>
        <v>0.716674629718108</v>
      </c>
      <c r="G50" s="129" t="str">
        <f>_xlfn.XLOOKUP(B50,'[5]2'!$C:$C,'[5]2'!$H:$H,0)</f>
        <v>singleron-3'转录组文库</v>
      </c>
      <c r="H50" s="104" t="str">
        <f>_xlfn.XLOOKUP(B50,'[5]2'!$C:$C,'[5]2'!$L:$L,0)</f>
        <v>南京通元医学检验实验室有限公司</v>
      </c>
      <c r="I50" s="129"/>
      <c r="J50" s="133"/>
      <c r="K50" s="133"/>
      <c r="L50" s="133">
        <f>_xlfn.XLOOKUP(B50,'[5]2'!$C:$C,'[5]2'!$M:$M,0)</f>
        <v>0</v>
      </c>
      <c r="M50" s="134">
        <f>VLOOKUP(B50,'[3]7月份'!$F:$M,8,0)</f>
        <v>0</v>
      </c>
      <c r="N50" s="114">
        <f>VLOOKUP(B50,'[3]7月份'!$F:$L,7,0)</f>
        <v>16.1</v>
      </c>
      <c r="O50" s="114">
        <f>VLOOKUP(B50,'[3]7月份'!$F:$V,17,0)</f>
        <v>0</v>
      </c>
      <c r="P50" s="114" t="str">
        <f>VLOOKUP(B50,'[3]7月份'!$F:$W,18,0)</f>
        <v>未磷酸化</v>
      </c>
      <c r="Q50" s="114" t="str">
        <f>VLOOKUP(B50,'[3]7月份'!$F:$X,19,0)</f>
        <v>未环化</v>
      </c>
    </row>
    <row r="51" s="114" customFormat="1" customHeight="1" spans="1:17">
      <c r="B51" s="134"/>
      <c r="D51" s="115">
        <f>SUM(D42:D50)</f>
        <v>780</v>
      </c>
      <c r="E51" s="114">
        <f>SUM(E42:E50)</f>
        <v>50</v>
      </c>
      <c r="F51" s="117">
        <f>SUM(F42:F50)</f>
        <v>7.61188289898971</v>
      </c>
      <c r="I51" s="132">
        <f>20-F51</f>
        <v>12.3881171010103</v>
      </c>
    </row>
    <row r="52" customHeight="1" spans="1:17">
      <c r="A52" s="142" t="s">
        <v>74</v>
      </c>
      <c r="B52" s="104" t="s">
        <v>75</v>
      </c>
      <c r="C52" s="129">
        <v>21.4</v>
      </c>
      <c r="D52" s="129">
        <f>_xlfn.XLOOKUP(B52,'[5]2'!$C:$C,'[5]2'!$J:$J,0)</f>
        <v>12</v>
      </c>
      <c r="E52" s="130">
        <f>D52/$D$54*50</f>
        <v>25</v>
      </c>
      <c r="F52" s="131">
        <f>E52/C52</f>
        <v>1.16822429906542</v>
      </c>
      <c r="G52" s="129" t="str">
        <f>_xlfn.XLOOKUP(B52,'[5]2'!$C:$C,'[5]2'!$H:$H,0)</f>
        <v>singleron-单细胞TCR文库</v>
      </c>
      <c r="H52" s="104" t="str">
        <f>_xlfn.XLOOKUP(B52,'[5]2'!$C:$C,'[5]2'!$L:$L,0)</f>
        <v>南京通元医学检验实验室有限公司</v>
      </c>
      <c r="I52" s="129"/>
      <c r="J52" s="133"/>
      <c r="K52" s="133"/>
      <c r="L52" s="133" t="str">
        <f>_xlfn.XLOOKUP(B52,'[5]2'!$C:$C,'[5]2'!$M:$M,0)</f>
        <v>加急</v>
      </c>
      <c r="M52" s="134">
        <f>VLOOKUP(B52,'[3]7月份'!$F:$M,8,0)</f>
        <v>0</v>
      </c>
      <c r="N52" s="114">
        <f>VLOOKUP(B52,'[3]7月份'!$F:$L,7,0)</f>
        <v>21.4</v>
      </c>
      <c r="O52" s="114">
        <f>VLOOKUP(B52,'[3]7月份'!$F:$V,17,0)</f>
        <v>0</v>
      </c>
      <c r="P52" s="114" t="str">
        <f>VLOOKUP(B52,'[3]7月份'!$F:$W,18,0)</f>
        <v>未磷酸化</v>
      </c>
      <c r="Q52" s="114" t="str">
        <f>VLOOKUP(B52,'[3]7月份'!$F:$X,19,0)</f>
        <v>未环化</v>
      </c>
    </row>
    <row r="53" customHeight="1" spans="1:17">
      <c r="A53" s="144"/>
      <c r="B53" s="104" t="s">
        <v>76</v>
      </c>
      <c r="C53" s="129">
        <v>27.2</v>
      </c>
      <c r="D53" s="129">
        <f>_xlfn.XLOOKUP(B53,'[5]2'!$C:$C,'[5]2'!$J:$J,0)</f>
        <v>12</v>
      </c>
      <c r="E53" s="130">
        <f>D53/$D$54*50</f>
        <v>25</v>
      </c>
      <c r="F53" s="131">
        <f>E53/C53</f>
        <v>0.919117647058824</v>
      </c>
      <c r="G53" s="129" t="str">
        <f>_xlfn.XLOOKUP(B53,'[5]2'!$C:$C,'[5]2'!$H:$H,0)</f>
        <v>singleron-单细胞BCR文库</v>
      </c>
      <c r="H53" s="104" t="str">
        <f>_xlfn.XLOOKUP(B53,'[5]2'!$C:$C,'[5]2'!$L:$L,0)</f>
        <v>南京通元医学检验实验室有限公司</v>
      </c>
      <c r="I53" s="129"/>
      <c r="J53" s="133"/>
      <c r="K53" s="133"/>
      <c r="L53" s="133" t="str">
        <f>_xlfn.XLOOKUP(B53,'[5]2'!$C:$C,'[5]2'!$M:$M,0)</f>
        <v>加急</v>
      </c>
      <c r="M53" s="134">
        <f>VLOOKUP(B53,'[3]7月份'!$F:$M,8,0)</f>
        <v>0</v>
      </c>
      <c r="N53" s="114">
        <f>VLOOKUP(B53,'[3]7月份'!$F:$L,7,0)</f>
        <v>27.2</v>
      </c>
      <c r="O53" s="114">
        <f>VLOOKUP(B53,'[3]7月份'!$F:$V,17,0)</f>
        <v>0</v>
      </c>
      <c r="P53" s="114" t="str">
        <f>VLOOKUP(B53,'[3]7月份'!$F:$W,18,0)</f>
        <v>未磷酸化</v>
      </c>
      <c r="Q53" s="114" t="str">
        <f>VLOOKUP(B53,'[3]7月份'!$F:$X,19,0)</f>
        <v>未环化</v>
      </c>
    </row>
    <row r="54" s="114" customFormat="1" customHeight="1" spans="1:17">
      <c r="B54" s="134"/>
      <c r="D54" s="115">
        <f>SUM(D52:D53)</f>
        <v>24</v>
      </c>
      <c r="E54" s="114">
        <f>SUM(E52:E53)</f>
        <v>50</v>
      </c>
      <c r="F54" s="117">
        <f>SUM(F52:F53)</f>
        <v>2.08734194612424</v>
      </c>
      <c r="I54" s="132">
        <f>20-F54</f>
        <v>17.9126580538758</v>
      </c>
    </row>
    <row r="55" customHeight="1" spans="1:17">
      <c r="A55" s="142" t="s">
        <v>77</v>
      </c>
      <c r="B55" s="104" t="s">
        <v>78</v>
      </c>
      <c r="C55" s="129">
        <v>40.6</v>
      </c>
      <c r="D55" s="129">
        <f>_xlfn.XLOOKUP(B55,'[5]2'!$C:$C,'[5]2'!$J:$J,0)</f>
        <v>120</v>
      </c>
      <c r="E55" s="130">
        <f>D55/$D$60*50</f>
        <v>10</v>
      </c>
      <c r="F55" s="131">
        <f>E55/C55*3</f>
        <v>0.738916256157635</v>
      </c>
      <c r="G55" s="129" t="str">
        <f>_xlfn.XLOOKUP(B55,'[5]2'!$C:$C,'[5]2'!$H:$H,0)</f>
        <v>BD-单细胞</v>
      </c>
      <c r="H55" s="104" t="str">
        <f>_xlfn.XLOOKUP(B55,'[5]2'!$C:$C,'[5]2'!$L:$L,0)</f>
        <v>江西烈冰生物科技有限公司</v>
      </c>
      <c r="I55" s="129"/>
      <c r="J55" s="133"/>
      <c r="K55" s="133"/>
      <c r="L55" s="133">
        <f>_xlfn.XLOOKUP(B55,'[5]2'!$C:$C,'[5]2'!$M:$M,0)</f>
        <v>0</v>
      </c>
      <c r="M55" s="134">
        <f>VLOOKUP(B55,'[3]7月份'!$F:$M,8,0)</f>
        <v>0</v>
      </c>
      <c r="N55" s="114">
        <f>VLOOKUP(B55,'[3]7月份'!$F:$L,7,0)</f>
        <v>40.6</v>
      </c>
      <c r="O55" s="114" t="str">
        <f>VLOOKUP(B55,'[3]7月份'!$F:$V,17,0)</f>
        <v>Illumina Truseq文库</v>
      </c>
      <c r="P55" s="114" t="str">
        <f>VLOOKUP(B55,'[3]7月份'!$F:$W,18,0)</f>
        <v>未磷酸化</v>
      </c>
      <c r="Q55" s="114" t="str">
        <f>VLOOKUP(B55,'[3]7月份'!$F:$X,19,0)</f>
        <v>未环化</v>
      </c>
    </row>
    <row r="56" customHeight="1" spans="1:17">
      <c r="A56" s="143"/>
      <c r="B56" s="104" t="s">
        <v>79</v>
      </c>
      <c r="C56" s="129">
        <v>57.8</v>
      </c>
      <c r="D56" s="129">
        <f>_xlfn.XLOOKUP(B56,'[5]2'!$C:$C,'[5]2'!$J:$J,0)</f>
        <v>120</v>
      </c>
      <c r="E56" s="130">
        <f>D56/$D$60*50</f>
        <v>10</v>
      </c>
      <c r="F56" s="131">
        <f>E56/C56*3</f>
        <v>0.519031141868512</v>
      </c>
      <c r="G56" s="129" t="str">
        <f>_xlfn.XLOOKUP(B56,'[5]2'!$C:$C,'[5]2'!$H:$H,0)</f>
        <v>BD-单细胞</v>
      </c>
      <c r="H56" s="104" t="str">
        <f>_xlfn.XLOOKUP(B56,'[5]2'!$C:$C,'[5]2'!$L:$L,0)</f>
        <v>江西烈冰生物科技有限公司</v>
      </c>
      <c r="I56" s="129"/>
      <c r="J56" s="133"/>
      <c r="K56" s="133"/>
      <c r="L56" s="133">
        <f>_xlfn.XLOOKUP(B56,'[5]2'!$C:$C,'[5]2'!$M:$M,0)</f>
        <v>0</v>
      </c>
      <c r="M56" s="134">
        <f>VLOOKUP(B56,'[3]7月份'!$F:$M,8,0)</f>
        <v>0</v>
      </c>
      <c r="N56" s="114">
        <f>VLOOKUP(B56,'[3]7月份'!$F:$L,7,0)</f>
        <v>57.8</v>
      </c>
      <c r="O56" s="114" t="str">
        <f>VLOOKUP(B56,'[3]7月份'!$F:$V,17,0)</f>
        <v>Illumina Truseq文库</v>
      </c>
      <c r="P56" s="114" t="str">
        <f>VLOOKUP(B56,'[3]7月份'!$F:$W,18,0)</f>
        <v>未磷酸化</v>
      </c>
      <c r="Q56" s="114" t="str">
        <f>VLOOKUP(B56,'[3]7月份'!$F:$X,19,0)</f>
        <v>未环化</v>
      </c>
    </row>
    <row r="57" customHeight="1" spans="1:17">
      <c r="A57" s="143"/>
      <c r="B57" s="104" t="s">
        <v>80</v>
      </c>
      <c r="C57" s="129">
        <v>52.2</v>
      </c>
      <c r="D57" s="129">
        <f>_xlfn.XLOOKUP(B57,'[5]2'!$C:$C,'[5]2'!$J:$J,0)</f>
        <v>120</v>
      </c>
      <c r="E57" s="130">
        <f>D57/$D$60*50</f>
        <v>10</v>
      </c>
      <c r="F57" s="131">
        <f>E57/C57*3</f>
        <v>0.574712643678161</v>
      </c>
      <c r="G57" s="129" t="str">
        <f>_xlfn.XLOOKUP(B57,'[5]2'!$C:$C,'[5]2'!$H:$H,0)</f>
        <v>BD-单细胞</v>
      </c>
      <c r="H57" s="104" t="str">
        <f>_xlfn.XLOOKUP(B57,'[5]2'!$C:$C,'[5]2'!$L:$L,0)</f>
        <v>江西烈冰生物科技有限公司</v>
      </c>
      <c r="I57" s="129"/>
      <c r="J57" s="133"/>
      <c r="K57" s="133"/>
      <c r="L57" s="133">
        <f>_xlfn.XLOOKUP(B57,'[5]2'!$C:$C,'[5]2'!$M:$M,0)</f>
        <v>0</v>
      </c>
      <c r="M57" s="134">
        <f>VLOOKUP(B57,'[3]7月份'!$F:$M,8,0)</f>
        <v>0</v>
      </c>
      <c r="N57" s="114">
        <f>VLOOKUP(B57,'[3]7月份'!$F:$L,7,0)</f>
        <v>52.2</v>
      </c>
      <c r="O57" s="114" t="str">
        <f>VLOOKUP(B57,'[3]7月份'!$F:$V,17,0)</f>
        <v>Illumina Truseq文库</v>
      </c>
      <c r="P57" s="114" t="str">
        <f>VLOOKUP(B57,'[3]7月份'!$F:$W,18,0)</f>
        <v>未磷酸化</v>
      </c>
      <c r="Q57" s="114" t="str">
        <f>VLOOKUP(B57,'[3]7月份'!$F:$X,19,0)</f>
        <v>未环化</v>
      </c>
    </row>
    <row r="58" customHeight="1" spans="1:17">
      <c r="A58" s="143"/>
      <c r="B58" s="104" t="s">
        <v>81</v>
      </c>
      <c r="C58" s="129">
        <v>48</v>
      </c>
      <c r="D58" s="129">
        <f>_xlfn.XLOOKUP(B58,'[5]2'!$C:$C,'[5]2'!$J:$J,0)</f>
        <v>120</v>
      </c>
      <c r="E58" s="130">
        <f>D58/$D$60*50</f>
        <v>10</v>
      </c>
      <c r="F58" s="131">
        <f>E58/C58*3</f>
        <v>0.625</v>
      </c>
      <c r="G58" s="129" t="str">
        <f>_xlfn.XLOOKUP(B58,'[5]2'!$C:$C,'[5]2'!$H:$H,0)</f>
        <v>BD-单细胞</v>
      </c>
      <c r="H58" s="104" t="str">
        <f>_xlfn.XLOOKUP(B58,'[5]2'!$C:$C,'[5]2'!$L:$L,0)</f>
        <v>江西烈冰生物科技有限公司</v>
      </c>
      <c r="I58" s="129"/>
      <c r="J58" s="133"/>
      <c r="K58" s="133"/>
      <c r="L58" s="133">
        <f>_xlfn.XLOOKUP(B58,'[5]2'!$C:$C,'[5]2'!$M:$M,0)</f>
        <v>0</v>
      </c>
      <c r="M58" s="134">
        <f>VLOOKUP(B58,'[3]7月份'!$F:$M,8,0)</f>
        <v>0</v>
      </c>
      <c r="N58" s="114">
        <f>VLOOKUP(B58,'[3]7月份'!$F:$L,7,0)</f>
        <v>48</v>
      </c>
      <c r="O58" s="114" t="str">
        <f>VLOOKUP(B58,'[3]7月份'!$F:$V,17,0)</f>
        <v>Illumina Truseq文库</v>
      </c>
      <c r="P58" s="114" t="str">
        <f>VLOOKUP(B58,'[3]7月份'!$F:$W,18,0)</f>
        <v>未磷酸化</v>
      </c>
      <c r="Q58" s="114" t="str">
        <f>VLOOKUP(B58,'[3]7月份'!$F:$X,19,0)</f>
        <v>未环化</v>
      </c>
    </row>
    <row r="59" customHeight="1" spans="1:17">
      <c r="A59" s="144"/>
      <c r="B59" s="104" t="s">
        <v>82</v>
      </c>
      <c r="C59" s="129">
        <v>34.4</v>
      </c>
      <c r="D59" s="129">
        <f>_xlfn.XLOOKUP(B59,'[5]2'!$C:$C,'[5]2'!$J:$J,0)</f>
        <v>120</v>
      </c>
      <c r="E59" s="130">
        <f>D59/$D$60*50</f>
        <v>10</v>
      </c>
      <c r="F59" s="131">
        <f>E59/C59*3</f>
        <v>0.872093023255814</v>
      </c>
      <c r="G59" s="129" t="str">
        <f>_xlfn.XLOOKUP(B59,'[5]2'!$C:$C,'[5]2'!$H:$H,0)</f>
        <v>BD-单细胞</v>
      </c>
      <c r="H59" s="104" t="str">
        <f>_xlfn.XLOOKUP(B59,'[5]2'!$C:$C,'[5]2'!$L:$L,0)</f>
        <v>江西烈冰生物科技有限公司</v>
      </c>
      <c r="I59" s="129"/>
      <c r="J59" s="133"/>
      <c r="K59" s="133"/>
      <c r="L59" s="133">
        <f>_xlfn.XLOOKUP(B59,'[5]2'!$C:$C,'[5]2'!$M:$M,0)</f>
        <v>0</v>
      </c>
      <c r="M59" s="134">
        <f>VLOOKUP(B59,'[3]7月份'!$F:$M,8,0)</f>
        <v>0</v>
      </c>
      <c r="N59" s="114">
        <f>VLOOKUP(B59,'[3]7月份'!$F:$L,7,0)</f>
        <v>34.4</v>
      </c>
      <c r="O59" s="114" t="str">
        <f>VLOOKUP(B59,'[3]7月份'!$F:$V,17,0)</f>
        <v>Illumina Truseq文库</v>
      </c>
      <c r="P59" s="114" t="str">
        <f>VLOOKUP(B59,'[3]7月份'!$F:$W,18,0)</f>
        <v>未磷酸化</v>
      </c>
      <c r="Q59" s="114" t="str">
        <f>VLOOKUP(B59,'[3]7月份'!$F:$X,19,0)</f>
        <v>未环化</v>
      </c>
    </row>
    <row r="60" s="114" customFormat="1" customHeight="1" spans="1:17">
      <c r="B60" s="134"/>
      <c r="D60" s="115">
        <f>SUM(D55:D59)</f>
        <v>600</v>
      </c>
      <c r="E60" s="114">
        <f>SUM(E55:E59)</f>
        <v>50</v>
      </c>
      <c r="F60" s="117">
        <f>SUM(F55:F59)</f>
        <v>3.32975306496012</v>
      </c>
      <c r="I60" s="132">
        <f>20-F60</f>
        <v>16.6702469350399</v>
      </c>
    </row>
    <row r="61" customHeight="1" spans="1:17">
      <c r="A61" s="142" t="s">
        <v>83</v>
      </c>
      <c r="B61" s="104" t="s">
        <v>84</v>
      </c>
      <c r="C61" s="129">
        <v>20.4</v>
      </c>
      <c r="D61" s="129">
        <f>_xlfn.XLOOKUP(B61,'[5]2'!$C:$C,'[5]2'!$J:$J,0)</f>
        <v>150</v>
      </c>
      <c r="E61" s="130">
        <f>D61/$D$67*50</f>
        <v>8.33333333333333</v>
      </c>
      <c r="F61" s="131">
        <f>E61/C61*2</f>
        <v>0.816993464052288</v>
      </c>
      <c r="G61" s="129" t="str">
        <f>_xlfn.XLOOKUP(B61,'[5]2'!$C:$C,'[5]2'!$H:$H,0)</f>
        <v>新格元3端单细胞转录组</v>
      </c>
      <c r="H61" s="104" t="str">
        <f>_xlfn.XLOOKUP(B61,'[5]2'!$C:$C,'[5]2'!$L:$L,0)</f>
        <v>深圳达普生物科技有限公司</v>
      </c>
      <c r="I61" s="129"/>
      <c r="J61" s="133"/>
      <c r="K61" s="133"/>
      <c r="L61" s="133">
        <f>_xlfn.XLOOKUP(B61,'[5]2'!$C:$C,'[5]2'!$M:$M,0)</f>
        <v>0</v>
      </c>
      <c r="M61" s="134">
        <f>VLOOKUP(B61,'[3]7月份'!$F:$M,8,0)</f>
        <v>403</v>
      </c>
      <c r="N61" s="114">
        <f>VLOOKUP(B61,'[3]7月份'!$F:$L,7,0)</f>
        <v>20.4</v>
      </c>
      <c r="O61" s="114" t="str">
        <f>VLOOKUP(B61,'[3]7月份'!$F:$V,17,0)</f>
        <v>Illumina Truseq文库</v>
      </c>
      <c r="P61" s="114" t="str">
        <f>VLOOKUP(B61,'[3]7月份'!$F:$W,18,0)</f>
        <v>未磷酸化</v>
      </c>
      <c r="Q61" s="114" t="str">
        <f>VLOOKUP(B61,'[3]7月份'!$F:$X,19,0)</f>
        <v>未环化</v>
      </c>
    </row>
    <row r="62" customHeight="1" spans="1:17">
      <c r="A62" s="143"/>
      <c r="B62" s="104" t="s">
        <v>85</v>
      </c>
      <c r="C62" s="129">
        <v>16.2</v>
      </c>
      <c r="D62" s="129">
        <f>_xlfn.XLOOKUP(B62,'[5]2'!$C:$C,'[5]2'!$J:$J,0)</f>
        <v>150</v>
      </c>
      <c r="E62" s="130">
        <f>D62/$D$67*50</f>
        <v>8.33333333333333</v>
      </c>
      <c r="F62" s="131">
        <f>E62/C62*2</f>
        <v>1.02880658436214</v>
      </c>
      <c r="G62" s="129" t="str">
        <f>_xlfn.XLOOKUP(B62,'[5]2'!$C:$C,'[5]2'!$H:$H,0)</f>
        <v>新格元3端单细胞转录组</v>
      </c>
      <c r="H62" s="104" t="str">
        <f>_xlfn.XLOOKUP(B62,'[5]2'!$C:$C,'[5]2'!$L:$L,0)</f>
        <v>深圳达普生物科技有限公司</v>
      </c>
      <c r="I62" s="129"/>
      <c r="J62" s="133"/>
      <c r="K62" s="133"/>
      <c r="L62" s="133">
        <f>_xlfn.XLOOKUP(B62,'[5]2'!$C:$C,'[5]2'!$M:$M,0)</f>
        <v>0</v>
      </c>
      <c r="M62" s="134">
        <f>VLOOKUP(B62,'[3]7月份'!$F:$M,8,0)</f>
        <v>405</v>
      </c>
      <c r="N62" s="114">
        <f>VLOOKUP(B62,'[3]7月份'!$F:$L,7,0)</f>
        <v>16.2</v>
      </c>
      <c r="O62" s="114" t="str">
        <f>VLOOKUP(B62,'[3]7月份'!$F:$V,17,0)</f>
        <v>Illumina Truseq文库</v>
      </c>
      <c r="P62" s="114" t="str">
        <f>VLOOKUP(B62,'[3]7月份'!$F:$W,18,0)</f>
        <v>未磷酸化</v>
      </c>
      <c r="Q62" s="114" t="str">
        <f>VLOOKUP(B62,'[3]7月份'!$F:$X,19,0)</f>
        <v>未环化</v>
      </c>
    </row>
    <row r="63" customHeight="1" spans="1:17">
      <c r="A63" s="143"/>
      <c r="B63" s="104" t="s">
        <v>86</v>
      </c>
      <c r="C63" s="129">
        <v>14.8</v>
      </c>
      <c r="D63" s="129">
        <f>_xlfn.XLOOKUP(B63,'[5]2'!$C:$C,'[5]2'!$J:$J,0)</f>
        <v>150</v>
      </c>
      <c r="E63" s="130">
        <f>D63/$D$67*50</f>
        <v>8.33333333333333</v>
      </c>
      <c r="F63" s="131">
        <f>E63/C63*2</f>
        <v>1.12612612612613</v>
      </c>
      <c r="G63" s="129" t="str">
        <f>_xlfn.XLOOKUP(B63,'[5]2'!$C:$C,'[5]2'!$H:$H,0)</f>
        <v>新格元3端单细胞转录组</v>
      </c>
      <c r="H63" s="104" t="str">
        <f>_xlfn.XLOOKUP(B63,'[5]2'!$C:$C,'[5]2'!$L:$L,0)</f>
        <v>深圳达普生物科技有限公司</v>
      </c>
      <c r="I63" s="129"/>
      <c r="J63" s="133"/>
      <c r="K63" s="133"/>
      <c r="L63" s="133">
        <f>_xlfn.XLOOKUP(B63,'[5]2'!$C:$C,'[5]2'!$M:$M,0)</f>
        <v>0</v>
      </c>
      <c r="M63" s="134">
        <f>VLOOKUP(B63,'[3]7月份'!$F:$M,8,0)</f>
        <v>412</v>
      </c>
      <c r="N63" s="114">
        <f>VLOOKUP(B63,'[3]7月份'!$F:$L,7,0)</f>
        <v>14.8</v>
      </c>
      <c r="O63" s="114" t="str">
        <f>VLOOKUP(B63,'[3]7月份'!$F:$V,17,0)</f>
        <v>Illumina Truseq文库</v>
      </c>
      <c r="P63" s="114" t="str">
        <f>VLOOKUP(B63,'[3]7月份'!$F:$W,18,0)</f>
        <v>未磷酸化</v>
      </c>
      <c r="Q63" s="114" t="str">
        <f>VLOOKUP(B63,'[3]7月份'!$F:$X,19,0)</f>
        <v>未环化</v>
      </c>
    </row>
    <row r="64" customHeight="1" spans="1:17">
      <c r="A64" s="143"/>
      <c r="B64" s="104" t="s">
        <v>87</v>
      </c>
      <c r="C64" s="129">
        <v>14.1</v>
      </c>
      <c r="D64" s="129">
        <f>_xlfn.XLOOKUP(B64,'[5]2'!$C:$C,'[5]2'!$J:$J,0)</f>
        <v>150</v>
      </c>
      <c r="E64" s="130">
        <f>D64/$D$67*50</f>
        <v>8.33333333333333</v>
      </c>
      <c r="F64" s="131">
        <f>E64/C64*2</f>
        <v>1.18203309692671</v>
      </c>
      <c r="G64" s="129" t="str">
        <f>_xlfn.XLOOKUP(B64,'[5]2'!$C:$C,'[5]2'!$H:$H,0)</f>
        <v>新格元3端单细胞转录组</v>
      </c>
      <c r="H64" s="104" t="str">
        <f>_xlfn.XLOOKUP(B64,'[5]2'!$C:$C,'[5]2'!$L:$L,0)</f>
        <v>深圳达普生物科技有限公司</v>
      </c>
      <c r="I64" s="129"/>
      <c r="J64" s="133"/>
      <c r="K64" s="133"/>
      <c r="L64" s="133">
        <f>_xlfn.XLOOKUP(B64,'[5]2'!$C:$C,'[5]2'!$M:$M,0)</f>
        <v>0</v>
      </c>
      <c r="M64" s="134">
        <f>VLOOKUP(B64,'[3]7月份'!$F:$M,8,0)</f>
        <v>409</v>
      </c>
      <c r="N64" s="114">
        <f>VLOOKUP(B64,'[3]7月份'!$F:$L,7,0)</f>
        <v>14.1</v>
      </c>
      <c r="O64" s="114" t="str">
        <f>VLOOKUP(B64,'[3]7月份'!$F:$V,17,0)</f>
        <v>Illumina Truseq文库</v>
      </c>
      <c r="P64" s="114" t="str">
        <f>VLOOKUP(B64,'[3]7月份'!$F:$W,18,0)</f>
        <v>未磷酸化</v>
      </c>
      <c r="Q64" s="114" t="str">
        <f>VLOOKUP(B64,'[3]7月份'!$F:$X,19,0)</f>
        <v>未环化</v>
      </c>
    </row>
    <row r="65" customHeight="1" spans="1:17">
      <c r="A65" s="143"/>
      <c r="B65" s="104" t="s">
        <v>88</v>
      </c>
      <c r="C65" s="129">
        <v>12.2</v>
      </c>
      <c r="D65" s="129">
        <f>_xlfn.XLOOKUP(B65,'[5]2'!$C:$C,'[5]2'!$J:$J,0)</f>
        <v>150</v>
      </c>
      <c r="E65" s="130">
        <f>D65/$D$67*50</f>
        <v>8.33333333333333</v>
      </c>
      <c r="F65" s="131">
        <f>E65/C65*2</f>
        <v>1.36612021857923</v>
      </c>
      <c r="G65" s="129" t="str">
        <f>_xlfn.XLOOKUP(B65,'[5]2'!$C:$C,'[5]2'!$H:$H,0)</f>
        <v>新格元3端单细胞转录组</v>
      </c>
      <c r="H65" s="104" t="str">
        <f>_xlfn.XLOOKUP(B65,'[5]2'!$C:$C,'[5]2'!$L:$L,0)</f>
        <v>深圳达普生物科技有限公司</v>
      </c>
      <c r="I65" s="129"/>
      <c r="J65" s="133"/>
      <c r="K65" s="133"/>
      <c r="L65" s="133">
        <f>_xlfn.XLOOKUP(B65,'[5]2'!$C:$C,'[5]2'!$M:$M,0)</f>
        <v>0</v>
      </c>
      <c r="M65" s="134">
        <f>VLOOKUP(B65,'[3]7月份'!$F:$M,8,0)</f>
        <v>415</v>
      </c>
      <c r="N65" s="114">
        <f>VLOOKUP(B65,'[3]7月份'!$F:$L,7,0)</f>
        <v>12.2</v>
      </c>
      <c r="O65" s="114" t="str">
        <f>VLOOKUP(B65,'[3]7月份'!$F:$V,17,0)</f>
        <v>Illumina Truseq文库</v>
      </c>
      <c r="P65" s="114" t="str">
        <f>VLOOKUP(B65,'[3]7月份'!$F:$W,18,0)</f>
        <v>未磷酸化</v>
      </c>
      <c r="Q65" s="114" t="str">
        <f>VLOOKUP(B65,'[3]7月份'!$F:$X,19,0)</f>
        <v>未环化</v>
      </c>
    </row>
    <row r="66" customHeight="1" spans="1:17">
      <c r="A66" s="144"/>
      <c r="B66" s="104" t="s">
        <v>89</v>
      </c>
      <c r="C66" s="129">
        <v>11.5</v>
      </c>
      <c r="D66" s="129">
        <f>_xlfn.XLOOKUP(B66,'[5]2'!$C:$C,'[5]2'!$J:$J,0)</f>
        <v>150</v>
      </c>
      <c r="E66" s="130">
        <f>D66/$D$67*50</f>
        <v>8.33333333333333</v>
      </c>
      <c r="F66" s="131">
        <f>E66/C66*2</f>
        <v>1.44927536231884</v>
      </c>
      <c r="G66" s="129" t="str">
        <f>_xlfn.XLOOKUP(B66,'[5]2'!$C:$C,'[5]2'!$H:$H,0)</f>
        <v>新格元3端单细胞转录组</v>
      </c>
      <c r="H66" s="104" t="str">
        <f>_xlfn.XLOOKUP(B66,'[5]2'!$C:$C,'[5]2'!$L:$L,0)</f>
        <v>深圳达普生物科技有限公司</v>
      </c>
      <c r="I66" s="129"/>
      <c r="J66" s="133"/>
      <c r="K66" s="133"/>
      <c r="L66" s="133">
        <f>_xlfn.XLOOKUP(B66,'[5]2'!$C:$C,'[5]2'!$M:$M,0)</f>
        <v>0</v>
      </c>
      <c r="M66" s="134">
        <f>VLOOKUP(B66,'[3]7月份'!$F:$M,8,0)</f>
        <v>415</v>
      </c>
      <c r="N66" s="114">
        <f>VLOOKUP(B66,'[3]7月份'!$F:$L,7,0)</f>
        <v>11.5</v>
      </c>
      <c r="O66" s="114" t="str">
        <f>VLOOKUP(B66,'[3]7月份'!$F:$V,17,0)</f>
        <v>Illumina Truseq文库</v>
      </c>
      <c r="P66" s="114" t="str">
        <f>VLOOKUP(B66,'[3]7月份'!$F:$W,18,0)</f>
        <v>未磷酸化</v>
      </c>
      <c r="Q66" s="114" t="str">
        <f>VLOOKUP(B66,'[3]7月份'!$F:$X,19,0)</f>
        <v>未环化</v>
      </c>
    </row>
    <row r="67" s="114" customFormat="1" customHeight="1" spans="1:17">
      <c r="B67" s="134"/>
      <c r="C67" s="114"/>
      <c r="D67" s="115">
        <f>SUM(D61:D66)</f>
        <v>900</v>
      </c>
      <c r="E67" s="114">
        <f>SUM(E61:E66)</f>
        <v>50</v>
      </c>
      <c r="F67" s="117">
        <f>SUM(F61:F66)</f>
        <v>6.96935485236534</v>
      </c>
      <c r="I67" s="132">
        <f>20-F67</f>
        <v>13.0306451476347</v>
      </c>
    </row>
    <row r="68" customHeight="1" spans="1:17">
      <c r="A68" s="142" t="s">
        <v>90</v>
      </c>
      <c r="B68" s="104" t="s">
        <v>91</v>
      </c>
      <c r="C68" s="129">
        <v>7.68</v>
      </c>
      <c r="D68" s="129">
        <f>_xlfn.XLOOKUP(B68,'[5]2'!$C:$C,'[5]2'!$J:$J,0)</f>
        <v>150</v>
      </c>
      <c r="E68" s="130">
        <f>D68/$D$71*50</f>
        <v>16.6666666666667</v>
      </c>
      <c r="F68" s="131">
        <f>E68/C68</f>
        <v>2.17013888888889</v>
      </c>
      <c r="G68" s="129" t="str">
        <f>_xlfn.XLOOKUP(B68,'[5]2'!$C:$C,'[5]2'!$H:$H,0)</f>
        <v>新格元3端单细胞转录组</v>
      </c>
      <c r="H68" s="104" t="str">
        <f>_xlfn.XLOOKUP(B68,'[5]2'!$C:$C,'[5]2'!$L:$L,0)</f>
        <v>深圳达普生物科技有限公司</v>
      </c>
      <c r="I68" s="129"/>
      <c r="J68" s="133"/>
      <c r="K68" s="133"/>
      <c r="L68" s="133">
        <f>_xlfn.XLOOKUP(B68,'[5]2'!$C:$C,'[5]2'!$M:$M,0)</f>
        <v>0</v>
      </c>
      <c r="M68" s="134">
        <f>VLOOKUP(B68,'[3]7月份'!$F:$M,8,0)</f>
        <v>419</v>
      </c>
      <c r="N68" s="114">
        <f>VLOOKUP(B68,'[3]7月份'!$F:$L,7,0)</f>
        <v>7.68</v>
      </c>
      <c r="O68" s="114" t="str">
        <f>VLOOKUP(B68,'[3]7月份'!$F:$V,17,0)</f>
        <v>Illumina Truseq文库</v>
      </c>
      <c r="P68" s="114" t="str">
        <f>VLOOKUP(B68,'[3]7月份'!$F:$W,18,0)</f>
        <v>未磷酸化</v>
      </c>
      <c r="Q68" s="114" t="str">
        <f>VLOOKUP(B68,'[3]7月份'!$F:$X,19,0)</f>
        <v>未环化</v>
      </c>
    </row>
    <row r="69" customHeight="1" spans="1:17">
      <c r="A69" s="143"/>
      <c r="B69" s="104" t="s">
        <v>92</v>
      </c>
      <c r="C69" s="129">
        <v>6.68</v>
      </c>
      <c r="D69" s="129">
        <f>_xlfn.XLOOKUP(B69,'[5]2'!$C:$C,'[5]2'!$J:$J,0)</f>
        <v>150</v>
      </c>
      <c r="E69" s="130">
        <f>D69/$D$71*50</f>
        <v>16.6666666666667</v>
      </c>
      <c r="F69" s="131">
        <f>E69/C69</f>
        <v>2.49500998003992</v>
      </c>
      <c r="G69" s="129" t="str">
        <f>_xlfn.XLOOKUP(B69,'[5]2'!$C:$C,'[5]2'!$H:$H,0)</f>
        <v>新格元3端单细胞转录组</v>
      </c>
      <c r="H69" s="104" t="str">
        <f>_xlfn.XLOOKUP(B69,'[5]2'!$C:$C,'[5]2'!$L:$L,0)</f>
        <v>深圳达普生物科技有限公司</v>
      </c>
      <c r="I69" s="129"/>
      <c r="J69" s="133"/>
      <c r="K69" s="133"/>
      <c r="L69" s="133">
        <f>_xlfn.XLOOKUP(B69,'[5]2'!$C:$C,'[5]2'!$M:$M,0)</f>
        <v>0</v>
      </c>
      <c r="M69" s="134">
        <f>VLOOKUP(B69,'[3]7月份'!$F:$M,8,0)</f>
        <v>428</v>
      </c>
      <c r="N69" s="114">
        <f>VLOOKUP(B69,'[3]7月份'!$F:$L,7,0)</f>
        <v>6.68</v>
      </c>
      <c r="O69" s="114" t="str">
        <f>VLOOKUP(B69,'[3]7月份'!$F:$V,17,0)</f>
        <v>Illumina Truseq文库</v>
      </c>
      <c r="P69" s="114" t="str">
        <f>VLOOKUP(B69,'[3]7月份'!$F:$W,18,0)</f>
        <v>未磷酸化</v>
      </c>
      <c r="Q69" s="114" t="str">
        <f>VLOOKUP(B69,'[3]7月份'!$F:$X,19,0)</f>
        <v>未环化</v>
      </c>
    </row>
    <row r="70" customHeight="1" spans="1:17">
      <c r="A70" s="144"/>
      <c r="B70" s="104" t="s">
        <v>93</v>
      </c>
      <c r="C70" s="129">
        <v>6.04</v>
      </c>
      <c r="D70" s="129">
        <f>_xlfn.XLOOKUP(B70,'[5]2'!$C:$C,'[5]2'!$J:$J,0)</f>
        <v>150</v>
      </c>
      <c r="E70" s="130">
        <f>D70/$D$71*50</f>
        <v>16.6666666666667</v>
      </c>
      <c r="F70" s="131">
        <f>E70/C70</f>
        <v>2.75938189845475</v>
      </c>
      <c r="G70" s="129" t="str">
        <f>_xlfn.XLOOKUP(B70,'[5]2'!$C:$C,'[5]2'!$H:$H,0)</f>
        <v>新格元3端单细胞转录组</v>
      </c>
      <c r="H70" s="104" t="str">
        <f>_xlfn.XLOOKUP(B70,'[5]2'!$C:$C,'[5]2'!$L:$L,0)</f>
        <v>深圳达普生物科技有限公司</v>
      </c>
      <c r="I70" s="129"/>
      <c r="J70" s="133"/>
      <c r="K70" s="133"/>
      <c r="L70" s="133">
        <f>_xlfn.XLOOKUP(B70,'[5]2'!$C:$C,'[5]2'!$M:$M,0)</f>
        <v>0</v>
      </c>
      <c r="M70" s="134">
        <f>VLOOKUP(B70,'[3]7月份'!$F:$M,8,0)</f>
        <v>410</v>
      </c>
      <c r="N70" s="114">
        <f>VLOOKUP(B70,'[3]7月份'!$F:$L,7,0)</f>
        <v>6.04</v>
      </c>
      <c r="O70" s="114" t="str">
        <f>VLOOKUP(B70,'[3]7月份'!$F:$V,17,0)</f>
        <v>Illumina Truseq文库</v>
      </c>
      <c r="P70" s="114" t="str">
        <f>VLOOKUP(B70,'[3]7月份'!$F:$W,18,0)</f>
        <v>未磷酸化</v>
      </c>
      <c r="Q70" s="114" t="str">
        <f>VLOOKUP(B70,'[3]7月份'!$F:$X,19,0)</f>
        <v>未环化</v>
      </c>
    </row>
    <row r="71" s="114" customFormat="1" customHeight="1" spans="1:17">
      <c r="B71" s="134"/>
      <c r="C71" s="114"/>
      <c r="D71" s="115">
        <f>SUM(D68:D70)</f>
        <v>450</v>
      </c>
      <c r="E71" s="114">
        <f>SUM(E68:E70)</f>
        <v>50</v>
      </c>
      <c r="F71" s="117">
        <f>SUM(F68:F70)</f>
        <v>7.42453076738355</v>
      </c>
      <c r="I71" s="132">
        <f>20-F71</f>
        <v>12.5754692326164</v>
      </c>
    </row>
    <row r="72" customHeight="1" spans="1:17">
      <c r="A72" s="142" t="s">
        <v>94</v>
      </c>
      <c r="B72" s="104" t="s">
        <v>95</v>
      </c>
      <c r="C72" s="129">
        <v>25.71</v>
      </c>
      <c r="D72" s="129">
        <f>_xlfn.XLOOKUP(B72,'[5]2'!$C:$C,'[5]2'!$J:$J,0)</f>
        <v>1</v>
      </c>
      <c r="E72" s="130">
        <f>D72/$D$79*50</f>
        <v>5</v>
      </c>
      <c r="F72" s="131">
        <f>E72/C72*2.5</f>
        <v>0.486192143134967</v>
      </c>
      <c r="G72" s="129" t="str">
        <f>_xlfn.XLOOKUP(B72,'[5]2'!$C:$C,'[5]2'!$H:$H,0)</f>
        <v>宏基因组文库</v>
      </c>
      <c r="H72" s="104" t="str">
        <f>_xlfn.XLOOKUP(B72,'[5]2'!$C:$C,'[5]2'!$L:$L,0)</f>
        <v>广东美格基因科技有限公司</v>
      </c>
      <c r="I72" s="129"/>
      <c r="J72" s="133"/>
      <c r="K72" s="138" t="str">
        <f>VLOOKUP(B72,'[3]7月份'!$F:$O,10,0)</f>
        <v>LN7-260711-P1-板1-C9</v>
      </c>
      <c r="L72" s="133" t="str">
        <f>_xlfn.XLOOKUP(B72,'[5]2'!$C:$C,'[5]2'!$M:$M,0)</f>
        <v>补测_260717_R21016100250033_ML150022328</v>
      </c>
      <c r="M72" s="134">
        <f>VLOOKUP(B72,'[3]7月份'!$F:$M,8,0)</f>
        <v>0</v>
      </c>
      <c r="N72" s="114">
        <f>VLOOKUP(B72,'[3]7月份'!$F:$L,7,0)</f>
        <v>25.71</v>
      </c>
      <c r="O72" s="114">
        <f>VLOOKUP(B72,'[3]7月份'!$F:$V,17,0)</f>
        <v>0</v>
      </c>
      <c r="P72" s="114">
        <f>VLOOKUP(B72,'[3]7月份'!$F:$W,18,0)</f>
        <v>0</v>
      </c>
      <c r="Q72" s="114">
        <f>VLOOKUP(B72,'[3]7月份'!$F:$X,19,0)</f>
        <v>0</v>
      </c>
    </row>
    <row r="73" customHeight="1" spans="1:17">
      <c r="A73" s="143"/>
      <c r="B73" s="104" t="s">
        <v>96</v>
      </c>
      <c r="C73" s="129">
        <v>24.41</v>
      </c>
      <c r="D73" s="129">
        <f>_xlfn.XLOOKUP(B73,'[5]2'!$C:$C,'[5]2'!$J:$J,0)</f>
        <v>1</v>
      </c>
      <c r="E73" s="130">
        <f>D73/$D$79*50</f>
        <v>5</v>
      </c>
      <c r="F73" s="131">
        <f>E73/C73*2.5</f>
        <v>0.512085210979107</v>
      </c>
      <c r="G73" s="129" t="str">
        <f>_xlfn.XLOOKUP(B73,'[5]2'!$C:$C,'[5]2'!$H:$H,0)</f>
        <v>宏基因组文库</v>
      </c>
      <c r="H73" s="104" t="str">
        <f>_xlfn.XLOOKUP(B73,'[5]2'!$C:$C,'[5]2'!$L:$L,0)</f>
        <v>广东美格基因科技有限公司</v>
      </c>
      <c r="I73" s="129"/>
      <c r="J73" s="133"/>
      <c r="K73" s="138" t="str">
        <f>VLOOKUP(B73,'[3]7月份'!$F:$O,10,0)</f>
        <v>LN7-260711-P1-板1-F11</v>
      </c>
      <c r="L73" s="133" t="str">
        <f>_xlfn.XLOOKUP(B73,'[5]2'!$C:$C,'[5]2'!$M:$M,0)</f>
        <v>补测_260717_R21016100250033_ML150022328</v>
      </c>
      <c r="M73" s="134">
        <f>VLOOKUP(B73,'[3]7月份'!$F:$M,8,0)</f>
        <v>0</v>
      </c>
      <c r="N73" s="114">
        <f>VLOOKUP(B73,'[3]7月份'!$F:$L,7,0)</f>
        <v>24.41</v>
      </c>
      <c r="O73" s="114">
        <f>VLOOKUP(B73,'[3]7月份'!$F:$V,17,0)</f>
        <v>0</v>
      </c>
      <c r="P73" s="114">
        <f>VLOOKUP(B73,'[3]7月份'!$F:$W,18,0)</f>
        <v>0</v>
      </c>
      <c r="Q73" s="114">
        <f>VLOOKUP(B73,'[3]7月份'!$F:$X,19,0)</f>
        <v>0</v>
      </c>
    </row>
    <row r="74" customHeight="1" spans="1:17">
      <c r="A74" s="143"/>
      <c r="B74" s="104" t="s">
        <v>97</v>
      </c>
      <c r="C74" s="129">
        <v>17.54</v>
      </c>
      <c r="D74" s="129">
        <f>_xlfn.XLOOKUP(B74,'[5]2'!$C:$C,'[5]2'!$J:$J,0)</f>
        <v>2</v>
      </c>
      <c r="E74" s="130">
        <f>D74/$D$79*50</f>
        <v>10</v>
      </c>
      <c r="F74" s="131">
        <f>E74/C74*2.5</f>
        <v>1.42531356898518</v>
      </c>
      <c r="G74" s="129" t="str">
        <f>_xlfn.XLOOKUP(B74,'[5]2'!$C:$C,'[5]2'!$H:$H,0)</f>
        <v>宏基因组文库</v>
      </c>
      <c r="H74" s="104" t="str">
        <f>_xlfn.XLOOKUP(B74,'[5]2'!$C:$C,'[5]2'!$L:$L,0)</f>
        <v>广东美格基因科技有限公司</v>
      </c>
      <c r="I74" s="129"/>
      <c r="J74" s="133"/>
      <c r="K74" s="138" t="str">
        <f>VLOOKUP(B74,'[3]7月份'!$F:$O,10,0)</f>
        <v>LN7-260711-P1-板1-G4</v>
      </c>
      <c r="L74" s="133" t="str">
        <f>_xlfn.XLOOKUP(B74,'[5]2'!$C:$C,'[5]2'!$M:$M,0)</f>
        <v>补测_260717_R21016100250033_ML150022328</v>
      </c>
      <c r="M74" s="134">
        <f>VLOOKUP(B74,'[3]7月份'!$F:$M,8,0)</f>
        <v>0</v>
      </c>
      <c r="N74" s="114">
        <f>VLOOKUP(B74,'[3]7月份'!$F:$L,7,0)</f>
        <v>17.54</v>
      </c>
      <c r="O74" s="114">
        <f>VLOOKUP(B74,'[3]7月份'!$F:$V,17,0)</f>
        <v>0</v>
      </c>
      <c r="P74" s="114">
        <f>VLOOKUP(B74,'[3]7月份'!$F:$W,18,0)</f>
        <v>0</v>
      </c>
      <c r="Q74" s="114">
        <f>VLOOKUP(B74,'[3]7月份'!$F:$X,19,0)</f>
        <v>0</v>
      </c>
    </row>
    <row r="75" customHeight="1" spans="1:17">
      <c r="A75" s="143"/>
      <c r="B75" s="104" t="s">
        <v>98</v>
      </c>
      <c r="C75" s="129">
        <v>26.96</v>
      </c>
      <c r="D75" s="129">
        <f>_xlfn.XLOOKUP(B75,'[5]2'!$C:$C,'[5]2'!$J:$J,0)</f>
        <v>3</v>
      </c>
      <c r="E75" s="130">
        <f>D75/$D$79*50</f>
        <v>15</v>
      </c>
      <c r="F75" s="131">
        <f>E75/C75*2.5</f>
        <v>1.39094955489614</v>
      </c>
      <c r="G75" s="129" t="str">
        <f>_xlfn.XLOOKUP(B75,'[5]2'!$C:$C,'[5]2'!$H:$H,0)</f>
        <v>宏基因组文库</v>
      </c>
      <c r="H75" s="104" t="str">
        <f>_xlfn.XLOOKUP(B75,'[5]2'!$C:$C,'[5]2'!$L:$L,0)</f>
        <v>广东美格基因科技有限公司</v>
      </c>
      <c r="I75" s="129"/>
      <c r="J75" s="133"/>
      <c r="K75" s="138" t="str">
        <f>VLOOKUP(B75,'[3]7月份'!$F:$O,10,0)</f>
        <v>LN7-260711-P1-板1-H10</v>
      </c>
      <c r="L75" s="133" t="str">
        <f>_xlfn.XLOOKUP(B75,'[5]2'!$C:$C,'[5]2'!$M:$M,0)</f>
        <v>补测_260717_R21016100250033_ML150022328</v>
      </c>
      <c r="M75" s="134">
        <f>VLOOKUP(B75,'[3]7月份'!$F:$M,8,0)</f>
        <v>0</v>
      </c>
      <c r="N75" s="114">
        <f>VLOOKUP(B75,'[3]7月份'!$F:$L,7,0)</f>
        <v>26.96</v>
      </c>
      <c r="O75" s="114">
        <f>VLOOKUP(B75,'[3]7月份'!$F:$V,17,0)</f>
        <v>0</v>
      </c>
      <c r="P75" s="114">
        <f>VLOOKUP(B75,'[3]7月份'!$F:$W,18,0)</f>
        <v>0</v>
      </c>
      <c r="Q75" s="114">
        <f>VLOOKUP(B75,'[3]7月份'!$F:$X,19,0)</f>
        <v>0</v>
      </c>
    </row>
    <row r="76" customHeight="1" spans="1:17">
      <c r="A76" s="143"/>
      <c r="B76" s="104" t="s">
        <v>99</v>
      </c>
      <c r="C76" s="129">
        <v>21.32</v>
      </c>
      <c r="D76" s="129">
        <f>_xlfn.XLOOKUP(B76,'[5]2'!$C:$C,'[5]2'!$J:$J,0)</f>
        <v>1</v>
      </c>
      <c r="E76" s="130">
        <f>D76/$D$79*50</f>
        <v>5</v>
      </c>
      <c r="F76" s="131">
        <f>E76/C76*2.5</f>
        <v>0.586303939962477</v>
      </c>
      <c r="G76" s="129" t="str">
        <f>_xlfn.XLOOKUP(B76,'[5]2'!$C:$C,'[5]2'!$H:$H,0)</f>
        <v>宏基因组文库</v>
      </c>
      <c r="H76" s="104" t="str">
        <f>_xlfn.XLOOKUP(B76,'[5]2'!$C:$C,'[5]2'!$L:$L,0)</f>
        <v>广东美格基因科技有限公司</v>
      </c>
      <c r="I76" s="129"/>
      <c r="J76" s="133"/>
      <c r="K76" s="138" t="str">
        <f>VLOOKUP(B76,'[3]7月份'!$F:$O,10,0)</f>
        <v>LN7-260711-P1-板1-H9</v>
      </c>
      <c r="L76" s="133" t="str">
        <f>_xlfn.XLOOKUP(B76,'[5]2'!$C:$C,'[5]2'!$M:$M,0)</f>
        <v>补测_260717_R21016100250033_ML150022328</v>
      </c>
      <c r="M76" s="134">
        <f>VLOOKUP(B76,'[3]7月份'!$F:$M,8,0)</f>
        <v>0</v>
      </c>
      <c r="N76" s="114">
        <f>VLOOKUP(B76,'[3]7月份'!$F:$L,7,0)</f>
        <v>21.32</v>
      </c>
      <c r="O76" s="114">
        <f>VLOOKUP(B76,'[3]7月份'!$F:$V,17,0)</f>
        <v>0</v>
      </c>
      <c r="P76" s="114">
        <f>VLOOKUP(B76,'[3]7月份'!$F:$W,18,0)</f>
        <v>0</v>
      </c>
      <c r="Q76" s="114">
        <f>VLOOKUP(B76,'[3]7月份'!$F:$X,19,0)</f>
        <v>0</v>
      </c>
    </row>
    <row r="77" customHeight="1" spans="1:17">
      <c r="A77" s="143"/>
      <c r="B77" s="104" t="s">
        <v>100</v>
      </c>
      <c r="C77" s="129">
        <v>15.66</v>
      </c>
      <c r="D77" s="129">
        <f>_xlfn.XLOOKUP(B77,'[5]2'!$C:$C,'[5]2'!$J:$J,0)</f>
        <v>1</v>
      </c>
      <c r="E77" s="130">
        <f>D77/$D$79*50</f>
        <v>5</v>
      </c>
      <c r="F77" s="131">
        <f>E77/C77*2.5</f>
        <v>0.798212005108557</v>
      </c>
      <c r="G77" s="129" t="str">
        <f>_xlfn.XLOOKUP(B77,'[5]2'!$C:$C,'[5]2'!$H:$H,0)</f>
        <v>宏基因组文库</v>
      </c>
      <c r="H77" s="104" t="str">
        <f>_xlfn.XLOOKUP(B77,'[5]2'!$C:$C,'[5]2'!$L:$L,0)</f>
        <v>广东美格基因科技有限公司</v>
      </c>
      <c r="I77" s="129"/>
      <c r="J77" s="133"/>
      <c r="K77" s="141" t="str">
        <f>VLOOKUP(B77,'[3]7月份'!$F:$O,10,0)</f>
        <v>LN7-260711-P1-板2-C8</v>
      </c>
      <c r="L77" s="133" t="str">
        <f>_xlfn.XLOOKUP(B77,'[5]2'!$C:$C,'[5]2'!$M:$M,0)</f>
        <v>补测_260717_R21016100250033_ML150022328</v>
      </c>
      <c r="M77" s="134">
        <f>VLOOKUP(B77,'[3]7月份'!$F:$M,8,0)</f>
        <v>0</v>
      </c>
      <c r="N77" s="114">
        <f>VLOOKUP(B77,'[3]7月份'!$F:$L,7,0)</f>
        <v>15.66</v>
      </c>
      <c r="O77" s="114">
        <f>VLOOKUP(B77,'[3]7月份'!$F:$V,17,0)</f>
        <v>0</v>
      </c>
      <c r="P77" s="114">
        <f>VLOOKUP(B77,'[3]7月份'!$F:$W,18,0)</f>
        <v>0</v>
      </c>
      <c r="Q77" s="114">
        <f>VLOOKUP(B77,'[3]7月份'!$F:$X,19,0)</f>
        <v>0</v>
      </c>
    </row>
    <row r="78" customHeight="1" spans="1:17">
      <c r="A78" s="144"/>
      <c r="B78" s="104" t="s">
        <v>101</v>
      </c>
      <c r="C78" s="129">
        <v>11.31</v>
      </c>
      <c r="D78" s="129">
        <f>_xlfn.XLOOKUP(B78,'[5]2'!$C:$C,'[5]2'!$J:$J,0)</f>
        <v>1</v>
      </c>
      <c r="E78" s="130">
        <f>D78/$D$79*50</f>
        <v>5</v>
      </c>
      <c r="F78" s="131">
        <f>E78/C78*2.5</f>
        <v>1.105216622458</v>
      </c>
      <c r="G78" s="129" t="str">
        <f>_xlfn.XLOOKUP(B78,'[5]2'!$C:$C,'[5]2'!$H:$H,0)</f>
        <v>宏基因组文库</v>
      </c>
      <c r="H78" s="104" t="str">
        <f>_xlfn.XLOOKUP(B78,'[5]2'!$C:$C,'[5]2'!$L:$L,0)</f>
        <v>广东美格基因科技有限公司</v>
      </c>
      <c r="I78" s="129"/>
      <c r="J78" s="133"/>
      <c r="K78" s="138" t="str">
        <f>VLOOKUP(B78,'[3]7月份'!$F:$O,10,0)</f>
        <v>LN7-260711-P1-板3-H7</v>
      </c>
      <c r="L78" s="133" t="str">
        <f>_xlfn.XLOOKUP(B78,'[5]2'!$C:$C,'[5]2'!$M:$M,0)</f>
        <v>补测_260717_R21016100250033_ML150022328</v>
      </c>
      <c r="M78" s="134">
        <f>VLOOKUP(B78,'[3]7月份'!$F:$M,8,0)</f>
        <v>0</v>
      </c>
      <c r="N78" s="114">
        <f>VLOOKUP(B78,'[3]7月份'!$F:$L,7,0)</f>
        <v>11.31</v>
      </c>
      <c r="O78" s="114">
        <f>VLOOKUP(B78,'[3]7月份'!$F:$V,17,0)</f>
        <v>0</v>
      </c>
      <c r="P78" s="114">
        <f>VLOOKUP(B78,'[3]7月份'!$F:$W,18,0)</f>
        <v>0</v>
      </c>
      <c r="Q78" s="114">
        <f>VLOOKUP(B78,'[3]7月份'!$F:$X,19,0)</f>
        <v>0</v>
      </c>
    </row>
    <row r="79" s="114" customFormat="1" customHeight="1" spans="1:17">
      <c r="B79" s="134"/>
      <c r="C79" s="114"/>
      <c r="D79" s="115">
        <f>SUM(D72:D78)</f>
        <v>10</v>
      </c>
      <c r="E79" s="114">
        <f>SUM(E72:E78)</f>
        <v>50</v>
      </c>
      <c r="F79" s="117">
        <f>SUM(F72:F78)</f>
        <v>6.30427304552443</v>
      </c>
      <c r="I79" s="132">
        <f>20-F79</f>
        <v>13.6957269544756</v>
      </c>
    </row>
    <row r="80" customHeight="1" spans="1:17">
      <c r="A80" s="142" t="s">
        <v>102</v>
      </c>
      <c r="B80" s="138" t="s">
        <v>103</v>
      </c>
      <c r="C80" s="129">
        <v>3.63</v>
      </c>
      <c r="D80" s="129">
        <f>_xlfn.XLOOKUP(B80,'[5]2'!$C:$C,'[5]2'!$J:$J,0)</f>
        <v>2</v>
      </c>
      <c r="E80" s="130">
        <f>D80/$D$89*50</f>
        <v>4</v>
      </c>
      <c r="F80" s="131">
        <f>E80/C80*2</f>
        <v>2.20385674931129</v>
      </c>
      <c r="G80" s="129" t="str">
        <f>_xlfn.XLOOKUP(B80,'[5]2'!$C:$C,'[5]2'!$H:$H,0)</f>
        <v>宏基因组文库</v>
      </c>
      <c r="H80" s="104" t="str">
        <f>_xlfn.XLOOKUP(B80,'[5]2'!$C:$C,'[5]2'!$L:$L,0)</f>
        <v>广东美格基因科技有限公司</v>
      </c>
      <c r="I80" s="129"/>
      <c r="J80" s="133"/>
      <c r="K80" s="141" t="str">
        <f>VLOOKUP(B80,'[3]7月份'!$F:$O,10,0)</f>
        <v>LN7-260711-P1-板1-F12</v>
      </c>
      <c r="L80" s="133" t="str">
        <f>_xlfn.XLOOKUP(B80,'[5]2'!$C:$C,'[5]2'!$M:$M,0)</f>
        <v>补测_260717_R21016100250033_ML150022328</v>
      </c>
      <c r="M80" s="134">
        <f>VLOOKUP(B80,'[3]7月份'!$F:$M,8,0)</f>
        <v>0</v>
      </c>
      <c r="N80" s="114">
        <f>VLOOKUP(B80,'[3]7月份'!$F:$L,7,0)</f>
        <v>3.63</v>
      </c>
      <c r="O80" s="114">
        <f>VLOOKUP(B80,'[3]7月份'!$F:$V,17,0)</f>
        <v>0</v>
      </c>
      <c r="P80" s="114">
        <f>VLOOKUP(B80,'[3]7月份'!$F:$W,18,0)</f>
        <v>0</v>
      </c>
      <c r="Q80" s="114">
        <f>VLOOKUP(B80,'[3]7月份'!$F:$X,19,0)</f>
        <v>0</v>
      </c>
    </row>
    <row r="81" customHeight="1" spans="1:17">
      <c r="A81" s="143"/>
      <c r="B81" s="104" t="s">
        <v>104</v>
      </c>
      <c r="C81" s="129">
        <v>6.72</v>
      </c>
      <c r="D81" s="129">
        <f>_xlfn.XLOOKUP(B81,'[5]2'!$C:$C,'[5]2'!$J:$J,0)</f>
        <v>2</v>
      </c>
      <c r="E81" s="130">
        <f>D81/$D$89*50</f>
        <v>4</v>
      </c>
      <c r="F81" s="131">
        <f>E81/C81*2</f>
        <v>1.19047619047619</v>
      </c>
      <c r="G81" s="129" t="str">
        <f>_xlfn.XLOOKUP(B81,'[5]2'!$C:$C,'[5]2'!$H:$H,0)</f>
        <v>宏基因组文库</v>
      </c>
      <c r="H81" s="104" t="str">
        <f>_xlfn.XLOOKUP(B81,'[5]2'!$C:$C,'[5]2'!$L:$L,0)</f>
        <v>广东美格基因科技有限公司</v>
      </c>
      <c r="I81" s="129"/>
      <c r="J81" s="133"/>
      <c r="K81" s="141" t="str">
        <f>VLOOKUP(B81,'[3]7月份'!$F:$O,10,0)</f>
        <v>LN7-260711-P1-板1-F9</v>
      </c>
      <c r="L81" s="133" t="str">
        <f>_xlfn.XLOOKUP(B81,'[5]2'!$C:$C,'[5]2'!$M:$M,0)</f>
        <v>补测_260717_R21016100250033_ML150022328</v>
      </c>
      <c r="M81" s="134">
        <f>VLOOKUP(B81,'[3]7月份'!$F:$M,8,0)</f>
        <v>0</v>
      </c>
      <c r="N81" s="114">
        <f>VLOOKUP(B81,'[3]7月份'!$F:$L,7,0)</f>
        <v>6.72</v>
      </c>
      <c r="O81" s="114">
        <f>VLOOKUP(B81,'[3]7月份'!$F:$V,17,0)</f>
        <v>0</v>
      </c>
      <c r="P81" s="114">
        <f>VLOOKUP(B81,'[3]7月份'!$F:$W,18,0)</f>
        <v>0</v>
      </c>
      <c r="Q81" s="114">
        <f>VLOOKUP(B81,'[3]7月份'!$F:$X,19,0)</f>
        <v>0</v>
      </c>
    </row>
    <row r="82" customHeight="1" spans="1:17">
      <c r="A82" s="143"/>
      <c r="B82" s="104" t="s">
        <v>105</v>
      </c>
      <c r="C82" s="129">
        <v>7.94</v>
      </c>
      <c r="D82" s="129">
        <f>_xlfn.XLOOKUP(B82,'[5]2'!$C:$C,'[5]2'!$J:$J,0)</f>
        <v>3</v>
      </c>
      <c r="E82" s="130">
        <f>D82/$D$89*50</f>
        <v>6</v>
      </c>
      <c r="F82" s="131">
        <f>E82/C82*2</f>
        <v>1.51133501259446</v>
      </c>
      <c r="G82" s="129" t="str">
        <f>_xlfn.XLOOKUP(B82,'[5]2'!$C:$C,'[5]2'!$H:$H,0)</f>
        <v>宏基因组文库</v>
      </c>
      <c r="H82" s="104" t="str">
        <f>_xlfn.XLOOKUP(B82,'[5]2'!$C:$C,'[5]2'!$L:$L,0)</f>
        <v>广东美格基因科技有限公司</v>
      </c>
      <c r="I82" s="129"/>
      <c r="J82" s="133"/>
      <c r="K82" s="141" t="str">
        <f>VLOOKUP(B82,'[3]7月份'!$F:$O,10,0)</f>
        <v>LN7-260711-P1-板1-G3</v>
      </c>
      <c r="L82" s="133" t="str">
        <f>_xlfn.XLOOKUP(B82,'[5]2'!$C:$C,'[5]2'!$M:$M,0)</f>
        <v>补测_260717_R21016100250033_ML150022328</v>
      </c>
      <c r="M82" s="134">
        <f>VLOOKUP(B82,'[3]7月份'!$F:$M,8,0)</f>
        <v>0</v>
      </c>
      <c r="N82" s="114">
        <f>VLOOKUP(B82,'[3]7月份'!$F:$L,7,0)</f>
        <v>7.94</v>
      </c>
      <c r="O82" s="114">
        <f>VLOOKUP(B82,'[3]7月份'!$F:$V,17,0)</f>
        <v>0</v>
      </c>
      <c r="P82" s="114">
        <f>VLOOKUP(B82,'[3]7月份'!$F:$W,18,0)</f>
        <v>0</v>
      </c>
      <c r="Q82" s="114">
        <f>VLOOKUP(B82,'[3]7月份'!$F:$X,19,0)</f>
        <v>0</v>
      </c>
    </row>
    <row r="83" customHeight="1" spans="1:17">
      <c r="A83" s="143"/>
      <c r="B83" s="104" t="s">
        <v>106</v>
      </c>
      <c r="C83" s="129">
        <v>6.51</v>
      </c>
      <c r="D83" s="129">
        <f>_xlfn.XLOOKUP(B83,'[5]2'!$C:$C,'[5]2'!$J:$J,0)</f>
        <v>1</v>
      </c>
      <c r="E83" s="130">
        <f>D83/$D$89*50</f>
        <v>2</v>
      </c>
      <c r="F83" s="131">
        <f>E83/C83*2</f>
        <v>0.614439324116744</v>
      </c>
      <c r="G83" s="129" t="str">
        <f>_xlfn.XLOOKUP(B83,'[5]2'!$C:$C,'[5]2'!$H:$H,0)</f>
        <v>宏基因组文库</v>
      </c>
      <c r="H83" s="104" t="str">
        <f>_xlfn.XLOOKUP(B83,'[5]2'!$C:$C,'[5]2'!$L:$L,0)</f>
        <v>广东美格基因科技有限公司</v>
      </c>
      <c r="I83" s="129"/>
      <c r="J83" s="133"/>
      <c r="K83" s="141" t="str">
        <f>VLOOKUP(B83,'[3]7月份'!$F:$O,10,0)</f>
        <v>LN7-260711-P1-板1-G9</v>
      </c>
      <c r="L83" s="133" t="str">
        <f>_xlfn.XLOOKUP(B83,'[5]2'!$C:$C,'[5]2'!$M:$M,0)</f>
        <v>补测_260717_R21016100250033_ML150022328</v>
      </c>
      <c r="M83" s="134">
        <f>VLOOKUP(B83,'[3]7月份'!$F:$M,8,0)</f>
        <v>0</v>
      </c>
      <c r="N83" s="114">
        <f>VLOOKUP(B83,'[3]7月份'!$F:$L,7,0)</f>
        <v>6.51</v>
      </c>
      <c r="O83" s="114">
        <f>VLOOKUP(B83,'[3]7月份'!$F:$V,17,0)</f>
        <v>0</v>
      </c>
      <c r="P83" s="114">
        <f>VLOOKUP(B83,'[3]7月份'!$F:$W,18,0)</f>
        <v>0</v>
      </c>
      <c r="Q83" s="114">
        <f>VLOOKUP(B83,'[3]7月份'!$F:$X,19,0)</f>
        <v>0</v>
      </c>
    </row>
    <row r="84" customHeight="1" spans="1:17">
      <c r="A84" s="143"/>
      <c r="B84" s="104" t="s">
        <v>107</v>
      </c>
      <c r="C84" s="129">
        <v>14.11</v>
      </c>
      <c r="D84" s="129">
        <f>_xlfn.XLOOKUP(B84,'[5]2'!$C:$C,'[5]2'!$J:$J,0)</f>
        <v>4</v>
      </c>
      <c r="E84" s="130">
        <f>D84/$D$89*50</f>
        <v>8</v>
      </c>
      <c r="F84" s="131">
        <f>E84/C84*2</f>
        <v>1.13394755492558</v>
      </c>
      <c r="G84" s="129" t="str">
        <f>_xlfn.XLOOKUP(B84,'[5]2'!$C:$C,'[5]2'!$H:$H,0)</f>
        <v>宏基因组文库</v>
      </c>
      <c r="H84" s="104" t="str">
        <f>_xlfn.XLOOKUP(B84,'[5]2'!$C:$C,'[5]2'!$L:$L,0)</f>
        <v>广东美格基因科技有限公司</v>
      </c>
      <c r="I84" s="129"/>
      <c r="J84" s="133"/>
      <c r="K84" s="141" t="str">
        <f>VLOOKUP(B84,'[3]7月份'!$F:$O,10,0)</f>
        <v>LN7-260711-P1-板1-H11</v>
      </c>
      <c r="L84" s="133" t="str">
        <f>_xlfn.XLOOKUP(B84,'[5]2'!$C:$C,'[5]2'!$M:$M,0)</f>
        <v>补测_260717_R21016100250033_ML150022328</v>
      </c>
      <c r="M84" s="134">
        <f>VLOOKUP(B84,'[3]7月份'!$F:$M,8,0)</f>
        <v>0</v>
      </c>
      <c r="N84" s="114">
        <f>VLOOKUP(B84,'[3]7月份'!$F:$L,7,0)</f>
        <v>14.11</v>
      </c>
      <c r="O84" s="114">
        <f>VLOOKUP(B84,'[3]7月份'!$F:$V,17,0)</f>
        <v>0</v>
      </c>
      <c r="P84" s="114">
        <f>VLOOKUP(B84,'[3]7月份'!$F:$W,18,0)</f>
        <v>0</v>
      </c>
      <c r="Q84" s="114">
        <f>VLOOKUP(B84,'[3]7月份'!$F:$X,19,0)</f>
        <v>0</v>
      </c>
    </row>
    <row r="85" customHeight="1" spans="1:17">
      <c r="A85" s="143"/>
      <c r="B85" s="104" t="s">
        <v>108</v>
      </c>
      <c r="C85" s="129">
        <v>15.46</v>
      </c>
      <c r="D85" s="129">
        <f>_xlfn.XLOOKUP(B85,'[5]2'!$C:$C,'[5]2'!$J:$J,0)</f>
        <v>7</v>
      </c>
      <c r="E85" s="130">
        <f>D85/$D$89*50</f>
        <v>14</v>
      </c>
      <c r="F85" s="131">
        <f>E85/C85*2</f>
        <v>1.8111254851229</v>
      </c>
      <c r="G85" s="129" t="str">
        <f>_xlfn.XLOOKUP(B85,'[5]2'!$C:$C,'[5]2'!$H:$H,0)</f>
        <v>宏基因组文库</v>
      </c>
      <c r="H85" s="104" t="str">
        <f>_xlfn.XLOOKUP(B85,'[5]2'!$C:$C,'[5]2'!$L:$L,0)</f>
        <v>广东美格基因科技有限公司</v>
      </c>
      <c r="I85" s="129"/>
      <c r="J85" s="133"/>
      <c r="K85" s="141" t="str">
        <f>VLOOKUP(B85,'[3]7月份'!$F:$O,10,0)</f>
        <v>LN7-260711-P1-板1-H5</v>
      </c>
      <c r="L85" s="133" t="str">
        <f>_xlfn.XLOOKUP(B85,'[5]2'!$C:$C,'[5]2'!$M:$M,0)</f>
        <v>补测_260717_R21016100250033_ML150022328</v>
      </c>
      <c r="M85" s="134">
        <f>VLOOKUP(B85,'[3]7月份'!$F:$M,8,0)</f>
        <v>0</v>
      </c>
      <c r="N85" s="114">
        <f>VLOOKUP(B85,'[3]7月份'!$F:$L,7,0)</f>
        <v>15.46</v>
      </c>
      <c r="O85" s="114">
        <f>VLOOKUP(B85,'[3]7月份'!$F:$V,17,0)</f>
        <v>0</v>
      </c>
      <c r="P85" s="114">
        <f>VLOOKUP(B85,'[3]7月份'!$F:$W,18,0)</f>
        <v>0</v>
      </c>
      <c r="Q85" s="114">
        <f>VLOOKUP(B85,'[3]7月份'!$F:$X,19,0)</f>
        <v>0</v>
      </c>
    </row>
    <row r="86" customHeight="1" spans="1:17">
      <c r="A86" s="143"/>
      <c r="B86" s="104" t="s">
        <v>109</v>
      </c>
      <c r="C86" s="129">
        <v>3.37</v>
      </c>
      <c r="D86" s="129">
        <f>_xlfn.XLOOKUP(B86,'[5]2'!$C:$C,'[5]2'!$J:$J,0)</f>
        <v>1</v>
      </c>
      <c r="E86" s="130">
        <f>D86/$D$89*50</f>
        <v>2</v>
      </c>
      <c r="F86" s="131">
        <f>E86/C86*2</f>
        <v>1.18694362017804</v>
      </c>
      <c r="G86" s="129" t="str">
        <f>_xlfn.XLOOKUP(B86,'[5]2'!$C:$C,'[5]2'!$H:$H,0)</f>
        <v>宏基因组文库</v>
      </c>
      <c r="H86" s="104" t="str">
        <f>_xlfn.XLOOKUP(B86,'[5]2'!$C:$C,'[5]2'!$L:$L,0)</f>
        <v>广东美格基因科技有限公司</v>
      </c>
      <c r="I86" s="129"/>
      <c r="J86" s="133"/>
      <c r="K86" s="138" t="str">
        <f>VLOOKUP(B86,'[3]7月份'!$F:$O,10,0)</f>
        <v>LN7-260711-P1-板2-B4</v>
      </c>
      <c r="L86" s="133" t="str">
        <f>_xlfn.XLOOKUP(B86,'[5]2'!$C:$C,'[5]2'!$M:$M,0)</f>
        <v>补测_260717_R21016100250033_ML150022328</v>
      </c>
      <c r="M86" s="134">
        <f>VLOOKUP(B86,'[3]7月份'!$F:$M,8,0)</f>
        <v>0</v>
      </c>
      <c r="N86" s="114">
        <f>VLOOKUP(B86,'[3]7月份'!$F:$L,7,0)</f>
        <v>3.37</v>
      </c>
      <c r="O86" s="114">
        <f>VLOOKUP(B86,'[3]7月份'!$F:$V,17,0)</f>
        <v>0</v>
      </c>
      <c r="P86" s="114">
        <f>VLOOKUP(B86,'[3]7月份'!$F:$W,18,0)</f>
        <v>0</v>
      </c>
      <c r="Q86" s="114">
        <f>VLOOKUP(B86,'[3]7月份'!$F:$X,19,0)</f>
        <v>0</v>
      </c>
    </row>
    <row r="87" customHeight="1" spans="1:17">
      <c r="A87" s="143"/>
      <c r="B87" s="104" t="s">
        <v>110</v>
      </c>
      <c r="C87" s="129">
        <v>16.03</v>
      </c>
      <c r="D87" s="129">
        <f>_xlfn.XLOOKUP(B87,'[5]2'!$C:$C,'[5]2'!$J:$J,0)</f>
        <v>4</v>
      </c>
      <c r="E87" s="130">
        <f>D87/$D$89*50</f>
        <v>8</v>
      </c>
      <c r="F87" s="131">
        <f>E87/C87*2</f>
        <v>0.99812850904554</v>
      </c>
      <c r="G87" s="129" t="str">
        <f>_xlfn.XLOOKUP(B87,'[5]2'!$C:$C,'[5]2'!$H:$H,0)</f>
        <v>宏基因组文库</v>
      </c>
      <c r="H87" s="104" t="str">
        <f>_xlfn.XLOOKUP(B87,'[5]2'!$C:$C,'[5]2'!$L:$L,0)</f>
        <v>广东美格基因科技有限公司</v>
      </c>
      <c r="I87" s="129"/>
      <c r="J87" s="133"/>
      <c r="K87" s="138" t="str">
        <f>VLOOKUP(B87,'[3]7月份'!$F:$O,10,0)</f>
        <v>LN7-260711-P1-板2-C9</v>
      </c>
      <c r="L87" s="133" t="str">
        <f>_xlfn.XLOOKUP(B87,'[5]2'!$C:$C,'[5]2'!$M:$M,0)</f>
        <v>补测_260717_R21016100250033_ML150022328</v>
      </c>
      <c r="M87" s="134">
        <f>VLOOKUP(B87,'[3]7月份'!$F:$M,8,0)</f>
        <v>0</v>
      </c>
      <c r="N87" s="114">
        <f>VLOOKUP(B87,'[3]7月份'!$F:$L,7,0)</f>
        <v>16.03</v>
      </c>
      <c r="O87" s="114">
        <f>VLOOKUP(B87,'[3]7月份'!$F:$V,17,0)</f>
        <v>0</v>
      </c>
      <c r="P87" s="114">
        <f>VLOOKUP(B87,'[3]7月份'!$F:$W,18,0)</f>
        <v>0</v>
      </c>
      <c r="Q87" s="114">
        <f>VLOOKUP(B87,'[3]7月份'!$F:$X,19,0)</f>
        <v>0</v>
      </c>
    </row>
    <row r="88" customHeight="1" spans="1:17">
      <c r="A88" s="144"/>
      <c r="B88" s="104" t="s">
        <v>111</v>
      </c>
      <c r="C88" s="129">
        <v>5.34</v>
      </c>
      <c r="D88" s="129">
        <f>_xlfn.XLOOKUP(B88,'[5]2'!$C:$C,'[5]2'!$J:$J,0)</f>
        <v>1</v>
      </c>
      <c r="E88" s="130">
        <f>D88/$D$89*50</f>
        <v>2</v>
      </c>
      <c r="F88" s="131">
        <f>E88/C88*2</f>
        <v>0.749063670411985</v>
      </c>
      <c r="G88" s="129" t="str">
        <f>_xlfn.XLOOKUP(B88,'[5]2'!$C:$C,'[5]2'!$H:$H,0)</f>
        <v>宏基因组文库</v>
      </c>
      <c r="H88" s="104" t="str">
        <f>_xlfn.XLOOKUP(B88,'[5]2'!$C:$C,'[5]2'!$L:$L,0)</f>
        <v>广东美格基因科技有限公司</v>
      </c>
      <c r="I88" s="129"/>
      <c r="J88" s="133"/>
      <c r="K88" s="138" t="str">
        <f>VLOOKUP(B88,'[3]7月份'!$F:$O,10,0)</f>
        <v>LN7-260711-P1-板2-F4</v>
      </c>
      <c r="L88" s="133" t="str">
        <f>_xlfn.XLOOKUP(B88,'[5]2'!$C:$C,'[5]2'!$M:$M,0)</f>
        <v>补测_260717_R21016100250033_ML150022328</v>
      </c>
      <c r="M88" s="134">
        <f>VLOOKUP(B88,'[3]7月份'!$F:$M,8,0)</f>
        <v>0</v>
      </c>
      <c r="N88" s="114">
        <f>VLOOKUP(B88,'[3]7月份'!$F:$L,7,0)</f>
        <v>5.34</v>
      </c>
      <c r="O88" s="114">
        <f>VLOOKUP(B88,'[3]7月份'!$F:$V,17,0)</f>
        <v>0</v>
      </c>
      <c r="P88" s="114">
        <f>VLOOKUP(B88,'[3]7月份'!$F:$W,18,0)</f>
        <v>0</v>
      </c>
      <c r="Q88" s="114">
        <f>VLOOKUP(B88,'[3]7月份'!$F:$X,19,0)</f>
        <v>0</v>
      </c>
    </row>
    <row r="89" s="114" customFormat="1" customHeight="1" spans="1:17">
      <c r="B89" s="134"/>
      <c r="C89" s="114"/>
      <c r="D89" s="115">
        <f>SUM(D80:D88)</f>
        <v>25</v>
      </c>
      <c r="E89" s="114">
        <f>SUM(E80:E88)</f>
        <v>50</v>
      </c>
      <c r="F89" s="117">
        <f>SUM(F80:F88)</f>
        <v>11.3993161161827</v>
      </c>
      <c r="I89" s="132">
        <f>20-F89</f>
        <v>8.60068388381726</v>
      </c>
    </row>
    <row r="90" customHeight="1" spans="1:17">
      <c r="A90" s="142" t="s">
        <v>112</v>
      </c>
      <c r="B90" s="104" t="s">
        <v>113</v>
      </c>
      <c r="C90" s="129">
        <v>4.5</v>
      </c>
      <c r="D90" s="129">
        <f>_xlfn.XLOOKUP(B90,'[5]2'!$C:$C,'[5]2'!$J:$J,0)</f>
        <v>5</v>
      </c>
      <c r="E90" s="130">
        <f>D90/$D$94*50</f>
        <v>13.1578947368421</v>
      </c>
      <c r="F90" s="131">
        <f>E90/C90</f>
        <v>2.92397660818713</v>
      </c>
      <c r="G90" s="129" t="str">
        <f>_xlfn.XLOOKUP(B90,'[5]2'!$C:$C,'[5]2'!$H:$H,0)</f>
        <v>宏基因组文库</v>
      </c>
      <c r="H90" s="104" t="str">
        <f>_xlfn.XLOOKUP(B90,'[5]2'!$C:$C,'[5]2'!$L:$L,0)</f>
        <v>广东美格基因科技有限公司</v>
      </c>
      <c r="I90" s="129"/>
      <c r="J90" s="133"/>
      <c r="K90" s="141" t="str">
        <f>VLOOKUP(B90,'[3]7月份'!$F:$O,10,0)</f>
        <v>LN7-260711-P1-板1-E12</v>
      </c>
      <c r="L90" s="133" t="str">
        <f>_xlfn.XLOOKUP(B90,'[5]2'!$C:$C,'[5]2'!$M:$M,0)</f>
        <v>补测_260717_R21016100250033_ML150022328</v>
      </c>
      <c r="M90" s="134">
        <f>VLOOKUP(B90,'[3]7月份'!$F:$M,8,0)</f>
        <v>0</v>
      </c>
      <c r="N90" s="114">
        <f>VLOOKUP(B90,'[3]7月份'!$F:$L,7,0)</f>
        <v>4.5</v>
      </c>
      <c r="O90" s="114">
        <f>VLOOKUP(B90,'[3]7月份'!$F:$V,17,0)</f>
        <v>0</v>
      </c>
      <c r="P90" s="114">
        <f>VLOOKUP(B90,'[3]7月份'!$F:$W,18,0)</f>
        <v>0</v>
      </c>
      <c r="Q90" s="114">
        <f>VLOOKUP(B90,'[3]7月份'!$F:$X,19,0)</f>
        <v>0</v>
      </c>
    </row>
    <row r="91" customHeight="1" spans="1:17">
      <c r="A91" s="143"/>
      <c r="B91" s="104" t="s">
        <v>114</v>
      </c>
      <c r="C91" s="129">
        <v>3.69</v>
      </c>
      <c r="D91" s="129">
        <f>_xlfn.XLOOKUP(B91,'[5]2'!$C:$C,'[5]2'!$J:$J,0)</f>
        <v>7</v>
      </c>
      <c r="E91" s="130">
        <f>D91/$D$94*50</f>
        <v>18.4210526315789</v>
      </c>
      <c r="F91" s="131">
        <f>E91/C91</f>
        <v>4.99215518470974</v>
      </c>
      <c r="G91" s="129" t="str">
        <f>_xlfn.XLOOKUP(B91,'[5]2'!$C:$C,'[5]2'!$H:$H,0)</f>
        <v>宏基因组文库</v>
      </c>
      <c r="H91" s="104" t="str">
        <f>_xlfn.XLOOKUP(B91,'[5]2'!$C:$C,'[5]2'!$L:$L,0)</f>
        <v>广东美格基因科技有限公司</v>
      </c>
      <c r="I91" s="129"/>
      <c r="J91" s="133"/>
      <c r="K91" s="141" t="str">
        <f>VLOOKUP(B91,'[3]7月份'!$F:$O,10,0)</f>
        <v>LN7-260711-P1-板1-G1</v>
      </c>
      <c r="L91" s="133" t="str">
        <f>_xlfn.XLOOKUP(B91,'[5]2'!$C:$C,'[5]2'!$M:$M,0)</f>
        <v>补测_260717_R21016100250033_ML150022328</v>
      </c>
      <c r="M91" s="134">
        <f>VLOOKUP(B91,'[3]7月份'!$F:$M,8,0)</f>
        <v>0</v>
      </c>
      <c r="N91" s="114">
        <f>VLOOKUP(B91,'[3]7月份'!$F:$L,7,0)</f>
        <v>3.69</v>
      </c>
      <c r="O91" s="114">
        <f>VLOOKUP(B91,'[3]7月份'!$F:$V,17,0)</f>
        <v>0</v>
      </c>
      <c r="P91" s="114">
        <f>VLOOKUP(B91,'[3]7月份'!$F:$W,18,0)</f>
        <v>0</v>
      </c>
      <c r="Q91" s="114">
        <f>VLOOKUP(B91,'[3]7月份'!$F:$X,19,0)</f>
        <v>0</v>
      </c>
    </row>
    <row r="92" customHeight="1" spans="1:17">
      <c r="A92" s="143"/>
      <c r="B92" s="104" t="s">
        <v>115</v>
      </c>
      <c r="C92" s="129">
        <v>3.82</v>
      </c>
      <c r="D92" s="129">
        <f>_xlfn.XLOOKUP(B92,'[5]2'!$C:$C,'[5]2'!$J:$J,0)</f>
        <v>4</v>
      </c>
      <c r="E92" s="130">
        <f>D92/$D$94*50</f>
        <v>10.5263157894737</v>
      </c>
      <c r="F92" s="131">
        <f>E92/C92</f>
        <v>2.75558004960044</v>
      </c>
      <c r="G92" s="129" t="str">
        <f>_xlfn.XLOOKUP(B92,'[5]2'!$C:$C,'[5]2'!$H:$H,0)</f>
        <v>宏基因组文库</v>
      </c>
      <c r="H92" s="104" t="str">
        <f>_xlfn.XLOOKUP(B92,'[5]2'!$C:$C,'[5]2'!$L:$L,0)</f>
        <v>广东美格基因科技有限公司</v>
      </c>
      <c r="I92" s="129"/>
      <c r="J92" s="133"/>
      <c r="K92" s="141" t="str">
        <f>VLOOKUP(B92,'[3]7月份'!$F:$O,10,0)</f>
        <v>LN7-260711-P1-板1-G2</v>
      </c>
      <c r="L92" s="133" t="str">
        <f>_xlfn.XLOOKUP(B92,'[5]2'!$C:$C,'[5]2'!$M:$M,0)</f>
        <v>补测_260717_R21016100250033_ML150022328</v>
      </c>
      <c r="M92" s="134">
        <f>VLOOKUP(B92,'[3]7月份'!$F:$M,8,0)</f>
        <v>0</v>
      </c>
      <c r="N92" s="114">
        <f>VLOOKUP(B92,'[3]7月份'!$F:$L,7,0)</f>
        <v>3.82</v>
      </c>
      <c r="O92" s="114">
        <f>VLOOKUP(B92,'[3]7月份'!$F:$V,17,0)</f>
        <v>0</v>
      </c>
      <c r="P92" s="114">
        <f>VLOOKUP(B92,'[3]7月份'!$F:$W,18,0)</f>
        <v>0</v>
      </c>
      <c r="Q92" s="114">
        <f>VLOOKUP(B92,'[3]7月份'!$F:$X,19,0)</f>
        <v>0</v>
      </c>
    </row>
    <row r="93" customHeight="1" spans="1:17">
      <c r="A93" s="144"/>
      <c r="B93" s="104" t="s">
        <v>116</v>
      </c>
      <c r="C93" s="129">
        <v>3.45</v>
      </c>
      <c r="D93" s="129">
        <f>_xlfn.XLOOKUP(B93,'[5]2'!$C:$C,'[5]2'!$J:$J,0)</f>
        <v>3</v>
      </c>
      <c r="E93" s="130">
        <f>D93/$D$94*50</f>
        <v>7.89473684210526</v>
      </c>
      <c r="F93" s="131">
        <f>E93/C93</f>
        <v>2.2883295194508</v>
      </c>
      <c r="G93" s="129" t="str">
        <f>_xlfn.XLOOKUP(B93,'[5]2'!$C:$C,'[5]2'!$H:$H,0)</f>
        <v>宏基因组文库</v>
      </c>
      <c r="H93" s="104" t="str">
        <f>_xlfn.XLOOKUP(B93,'[5]2'!$C:$C,'[5]2'!$L:$L,0)</f>
        <v>广东美格基因科技有限公司</v>
      </c>
      <c r="I93" s="129"/>
      <c r="J93" s="133"/>
      <c r="K93" s="141" t="str">
        <f>VLOOKUP(B93,'[3]7月份'!$F:$O,10,0)</f>
        <v>LN7-260711-P1-板1-H1</v>
      </c>
      <c r="L93" s="133" t="str">
        <f>_xlfn.XLOOKUP(B93,'[5]2'!$C:$C,'[5]2'!$M:$M,0)</f>
        <v>补测_260717_R21016100250033_ML150022328</v>
      </c>
      <c r="M93" s="134">
        <f>VLOOKUP(B93,'[3]7月份'!$F:$M,8,0)</f>
        <v>0</v>
      </c>
      <c r="N93" s="114">
        <f>VLOOKUP(B93,'[3]7月份'!$F:$L,7,0)</f>
        <v>3.45</v>
      </c>
      <c r="O93" s="114">
        <f>VLOOKUP(B93,'[3]7月份'!$F:$V,17,0)</f>
        <v>0</v>
      </c>
      <c r="P93" s="114">
        <f>VLOOKUP(B93,'[3]7月份'!$F:$W,18,0)</f>
        <v>0</v>
      </c>
      <c r="Q93" s="114">
        <f>VLOOKUP(B93,'[3]7月份'!$F:$X,19,0)</f>
        <v>0</v>
      </c>
    </row>
    <row r="94" s="114" customFormat="1" customHeight="1" spans="1:17">
      <c r="B94" s="134"/>
      <c r="C94" s="114"/>
      <c r="D94" s="115">
        <f>SUM(D90:D93)</f>
        <v>19</v>
      </c>
      <c r="E94" s="114">
        <f>SUM(E90:E93)</f>
        <v>50</v>
      </c>
      <c r="F94" s="117">
        <f>SUM(F90:F93)</f>
        <v>12.9600413619481</v>
      </c>
      <c r="I94" s="132">
        <f>20-F94</f>
        <v>7.03995863805188</v>
      </c>
    </row>
    <row r="95" customHeight="1" spans="1:17">
      <c r="A95" s="146" t="s">
        <v>117</v>
      </c>
      <c r="B95" s="104" t="s">
        <v>118</v>
      </c>
      <c r="C95" s="129">
        <v>54.03</v>
      </c>
      <c r="D95" s="129">
        <f>_xlfn.XLOOKUP(B95,'[5]2'!$C:$C,'[5]2'!$J:$J,0)</f>
        <v>0.04</v>
      </c>
      <c r="E95" s="130">
        <f>D95/$D$98*50</f>
        <v>25</v>
      </c>
      <c r="F95" s="131">
        <f>E95/C95*2.5</f>
        <v>1.15676476031834</v>
      </c>
      <c r="G95" s="129" t="str">
        <f>_xlfn.XLOOKUP(B95,'[5]2'!$C:$C,'[5]2'!$H:$H,0)</f>
        <v>有参转录组（RNA-seq）</v>
      </c>
      <c r="H95" s="104" t="str">
        <f>_xlfn.XLOOKUP(B95,'[5]2'!$C:$C,'[5]2'!$L:$L,0)</f>
        <v>广州奥智生物科技有限公司</v>
      </c>
      <c r="I95" s="129"/>
      <c r="J95" s="133"/>
      <c r="K95" s="138" t="str">
        <f>VLOOKUP(B95,'[3]7月份'!$F:$O,10,0)</f>
        <v>26.7.7-ZM_B7</v>
      </c>
      <c r="L95" s="133" t="str">
        <f>_xlfn.XLOOKUP(B95,'[5]2'!$C:$C,'[5]2'!$M:$M,0)</f>
        <v>补测_260718_R21016100250033_ML150022343</v>
      </c>
      <c r="M95" s="134">
        <f>VLOOKUP(B95,'[3]7月份'!$F:$M,8,0)</f>
        <v>0</v>
      </c>
      <c r="N95" s="114">
        <f>VLOOKUP(B95,'[3]7月份'!$F:$L,7,0)</f>
        <v>54.03</v>
      </c>
      <c r="O95" s="114">
        <f>VLOOKUP(B95,'[3]7月份'!$F:$V,17,0)</f>
        <v>0</v>
      </c>
      <c r="P95" s="114">
        <f>VLOOKUP(B95,'[3]7月份'!$F:$W,18,0)</f>
        <v>0</v>
      </c>
      <c r="Q95" s="114">
        <f>VLOOKUP(B95,'[3]7月份'!$F:$X,19,0)</f>
        <v>0</v>
      </c>
    </row>
    <row r="96" customHeight="1" spans="1:17">
      <c r="A96" s="146"/>
      <c r="B96" s="104" t="s">
        <v>119</v>
      </c>
      <c r="C96" s="129">
        <v>28.77</v>
      </c>
      <c r="D96" s="129">
        <f>_xlfn.XLOOKUP(B96,'[5]2'!$C:$C,'[5]2'!$J:$J,0)</f>
        <v>0.01</v>
      </c>
      <c r="E96" s="130">
        <f>D96/$D$98*50</f>
        <v>6.25</v>
      </c>
      <c r="F96" s="131">
        <f>E96/C96*2.5</f>
        <v>0.543100451859576</v>
      </c>
      <c r="G96" s="129" t="str">
        <f>_xlfn.XLOOKUP(B96,'[5]2'!$C:$C,'[5]2'!$H:$H,0)</f>
        <v>有参转录组（RNA-seq）</v>
      </c>
      <c r="H96" s="104" t="str">
        <f>_xlfn.XLOOKUP(B96,'[5]2'!$C:$C,'[5]2'!$L:$L,0)</f>
        <v>广州奥智生物科技有限公司</v>
      </c>
      <c r="I96" s="129"/>
      <c r="J96" s="133"/>
      <c r="K96" s="138" t="str">
        <f>VLOOKUP(B96,'[3]7月份'!$F:$O,10,0)</f>
        <v>26.7.7-ZM_D12</v>
      </c>
      <c r="L96" s="133" t="str">
        <f>_xlfn.XLOOKUP(B96,'[5]2'!$C:$C,'[5]2'!$M:$M,0)</f>
        <v>补测_260718_R21016100250033_ML150022343</v>
      </c>
      <c r="M96" s="134">
        <f>VLOOKUP(B96,'[3]7月份'!$F:$M,8,0)</f>
        <v>0</v>
      </c>
      <c r="N96" s="114">
        <f>VLOOKUP(B96,'[3]7月份'!$F:$L,7,0)</f>
        <v>28.77</v>
      </c>
      <c r="O96" s="114">
        <f>VLOOKUP(B96,'[3]7月份'!$F:$V,17,0)</f>
        <v>0</v>
      </c>
      <c r="P96" s="114">
        <f>VLOOKUP(B96,'[3]7月份'!$F:$W,18,0)</f>
        <v>0</v>
      </c>
      <c r="Q96" s="114">
        <f>VLOOKUP(B96,'[3]7月份'!$F:$X,19,0)</f>
        <v>0</v>
      </c>
    </row>
    <row r="97" customHeight="1" spans="1:17">
      <c r="A97" s="146"/>
      <c r="B97" s="104" t="s">
        <v>120</v>
      </c>
      <c r="C97" s="129">
        <v>55.46</v>
      </c>
      <c r="D97" s="129">
        <f>_xlfn.XLOOKUP(B97,'[5]2'!$C:$C,'[5]2'!$J:$J,0)</f>
        <v>0.03</v>
      </c>
      <c r="E97" s="130">
        <f>D97/$D$98*50</f>
        <v>18.75</v>
      </c>
      <c r="F97" s="131">
        <f>E97/C97*2.5</f>
        <v>0.845203750450775</v>
      </c>
      <c r="G97" s="129" t="str">
        <f>_xlfn.XLOOKUP(B97,'[5]2'!$C:$C,'[5]2'!$H:$H,0)</f>
        <v>有参转录组（RNA-seq）</v>
      </c>
      <c r="H97" s="104" t="str">
        <f>_xlfn.XLOOKUP(B97,'[5]2'!$C:$C,'[5]2'!$L:$L,0)</f>
        <v>广州奥智生物科技有限公司</v>
      </c>
      <c r="I97" s="129"/>
      <c r="J97" s="133"/>
      <c r="K97" s="138" t="str">
        <f>VLOOKUP(B97,'[3]7月份'!$F:$O,10,0)</f>
        <v>26.7.7-ZM_D4</v>
      </c>
      <c r="L97" s="133" t="str">
        <f>_xlfn.XLOOKUP(B97,'[5]2'!$C:$C,'[5]2'!$M:$M,0)</f>
        <v>补测_260718_R21016100250033_ML150022343</v>
      </c>
      <c r="M97" s="134">
        <f>VLOOKUP(B97,'[3]7月份'!$F:$M,8,0)</f>
        <v>0</v>
      </c>
      <c r="N97" s="114">
        <f>VLOOKUP(B97,'[3]7月份'!$F:$L,7,0)</f>
        <v>55.46</v>
      </c>
      <c r="O97" s="114">
        <f>VLOOKUP(B97,'[3]7月份'!$F:$V,17,0)</f>
        <v>0</v>
      </c>
      <c r="P97" s="114">
        <f>VLOOKUP(B97,'[3]7月份'!$F:$W,18,0)</f>
        <v>0</v>
      </c>
      <c r="Q97" s="114">
        <f>VLOOKUP(B97,'[3]7月份'!$F:$X,19,0)</f>
        <v>0</v>
      </c>
    </row>
    <row r="98" s="114" customFormat="1" customHeight="1" spans="1:17">
      <c r="B98" s="134"/>
      <c r="C98" s="114"/>
      <c r="D98" s="115">
        <f>SUM(D95:D97)</f>
        <v>0.08</v>
      </c>
      <c r="E98" s="114">
        <f>SUM(E95:E97)</f>
        <v>50</v>
      </c>
      <c r="F98" s="117">
        <f>SUM(F95:F97)</f>
        <v>2.54506896262869</v>
      </c>
      <c r="I98" s="132">
        <f>20-F98</f>
        <v>17.4549310373713</v>
      </c>
    </row>
    <row r="99" customHeight="1" spans="1:17">
      <c r="A99" s="147" t="s">
        <v>121</v>
      </c>
      <c r="B99" s="104" t="s">
        <v>122</v>
      </c>
      <c r="C99" s="129">
        <v>59.29</v>
      </c>
      <c r="D99" s="129">
        <f>_xlfn.XLOOKUP(B99,'[5]2'!$C:$C,'[5]2'!$J:$J,0)</f>
        <v>0.1</v>
      </c>
      <c r="E99" s="130">
        <f>D99/$D$109*50</f>
        <v>4.46428571428571</v>
      </c>
      <c r="F99" s="131">
        <f>E99/C99*10</f>
        <v>0.752957617521625</v>
      </c>
      <c r="G99" s="129" t="str">
        <f>_xlfn.XLOOKUP(B99,'[5]2'!$C:$C,'[5]2'!$H:$H,0)</f>
        <v>有参转录组（RNA-seq）</v>
      </c>
      <c r="H99" s="104" t="str">
        <f>_xlfn.XLOOKUP(B99,'[5]2'!$C:$C,'[5]2'!$L:$L,0)</f>
        <v>广州奥智生物科技有限公司</v>
      </c>
      <c r="I99" s="129"/>
      <c r="J99" s="133"/>
      <c r="K99" s="138" t="str">
        <f>VLOOKUP(B99,'[3]7月份'!$F:$O,10,0)</f>
        <v>26.7.7-ZM_A2</v>
      </c>
      <c r="L99" s="133" t="str">
        <f>_xlfn.XLOOKUP(B99,'[5]2'!$C:$C,'[5]2'!$M:$M,0)</f>
        <v>补测_260718_R21016100250033_ML150022343</v>
      </c>
      <c r="M99" s="134">
        <f>VLOOKUP(B99,'[3]7月份'!$F:$M,8,0)</f>
        <v>0</v>
      </c>
      <c r="N99" s="114">
        <f>VLOOKUP(B99,'[3]7月份'!$F:$L,7,0)</f>
        <v>59.29</v>
      </c>
      <c r="O99" s="114">
        <f>VLOOKUP(B99,'[3]7月份'!$F:$V,17,0)</f>
        <v>0</v>
      </c>
      <c r="P99" s="114">
        <f>VLOOKUP(B99,'[3]7月份'!$F:$W,18,0)</f>
        <v>0</v>
      </c>
      <c r="Q99" s="114">
        <f>VLOOKUP(B99,'[3]7月份'!$F:$X,19,0)</f>
        <v>0</v>
      </c>
    </row>
    <row r="100" customHeight="1" spans="1:17">
      <c r="A100" s="147"/>
      <c r="B100" s="104" t="s">
        <v>123</v>
      </c>
      <c r="C100" s="129">
        <v>52.43</v>
      </c>
      <c r="D100" s="129">
        <f>_xlfn.XLOOKUP(B100,'[5]2'!$C:$C,'[5]2'!$J:$J,0)</f>
        <v>0.15</v>
      </c>
      <c r="E100" s="130">
        <f>D100/$D$109*50</f>
        <v>6.69642857142857</v>
      </c>
      <c r="F100" s="131">
        <f>E100/C100*10</f>
        <v>1.27721315495491</v>
      </c>
      <c r="G100" s="129" t="str">
        <f>_xlfn.XLOOKUP(B100,'[5]2'!$C:$C,'[5]2'!$H:$H,0)</f>
        <v>有参转录组（RNA-seq）</v>
      </c>
      <c r="H100" s="104" t="str">
        <f>_xlfn.XLOOKUP(B100,'[5]2'!$C:$C,'[5]2'!$L:$L,0)</f>
        <v>广州奥智生物科技有限公司</v>
      </c>
      <c r="I100" s="129"/>
      <c r="J100" s="133"/>
      <c r="K100" s="138" t="str">
        <f>VLOOKUP(B100,'[3]7月份'!$F:$O,10,0)</f>
        <v>26.7.7-ZM_B10</v>
      </c>
      <c r="L100" s="133" t="str">
        <f>_xlfn.XLOOKUP(B100,'[5]2'!$C:$C,'[5]2'!$M:$M,0)</f>
        <v>补测_260718_R21016100250033_ML150022343</v>
      </c>
      <c r="M100" s="134">
        <f>VLOOKUP(B100,'[3]7月份'!$F:$M,8,0)</f>
        <v>0</v>
      </c>
      <c r="N100" s="114">
        <f>VLOOKUP(B100,'[3]7月份'!$F:$L,7,0)</f>
        <v>52.43</v>
      </c>
      <c r="O100" s="114">
        <f>VLOOKUP(B100,'[3]7月份'!$F:$V,17,0)</f>
        <v>0</v>
      </c>
      <c r="P100" s="114">
        <f>VLOOKUP(B100,'[3]7月份'!$F:$W,18,0)</f>
        <v>0</v>
      </c>
      <c r="Q100" s="114">
        <f>VLOOKUP(B100,'[3]7月份'!$F:$X,19,0)</f>
        <v>0</v>
      </c>
    </row>
    <row r="101" customHeight="1" spans="1:17">
      <c r="A101" s="147"/>
      <c r="B101" s="104" t="s">
        <v>124</v>
      </c>
      <c r="C101" s="129">
        <v>39.63</v>
      </c>
      <c r="D101" s="129">
        <f>_xlfn.XLOOKUP(B101,'[5]2'!$C:$C,'[5]2'!$J:$J,0)</f>
        <v>0.05</v>
      </c>
      <c r="E101" s="130">
        <f>D101/$D$109*50</f>
        <v>2.23214285714286</v>
      </c>
      <c r="F101" s="131">
        <f>E101/C101*10</f>
        <v>0.56324573735626</v>
      </c>
      <c r="G101" s="129" t="str">
        <f>_xlfn.XLOOKUP(B101,'[5]2'!$C:$C,'[5]2'!$H:$H,0)</f>
        <v>有参转录组（RNA-seq）</v>
      </c>
      <c r="H101" s="104" t="str">
        <f>_xlfn.XLOOKUP(B101,'[5]2'!$C:$C,'[5]2'!$L:$L,0)</f>
        <v>广州奥智生物科技有限公司</v>
      </c>
      <c r="I101" s="129"/>
      <c r="J101" s="133"/>
      <c r="K101" s="138" t="str">
        <f>VLOOKUP(B101,'[3]7月份'!$F:$O,10,0)</f>
        <v>26.7.7-ZM_B2</v>
      </c>
      <c r="L101" s="133" t="str">
        <f>_xlfn.XLOOKUP(B101,'[5]2'!$C:$C,'[5]2'!$M:$M,0)</f>
        <v>补测_260718_R21016100250033_ML150022343</v>
      </c>
      <c r="M101" s="134">
        <f>VLOOKUP(B101,'[3]7月份'!$F:$M,8,0)</f>
        <v>0</v>
      </c>
      <c r="N101" s="114">
        <f>VLOOKUP(B101,'[3]7月份'!$F:$L,7,0)</f>
        <v>39.63</v>
      </c>
      <c r="O101" s="114">
        <f>VLOOKUP(B101,'[3]7月份'!$F:$V,17,0)</f>
        <v>0</v>
      </c>
      <c r="P101" s="114">
        <f>VLOOKUP(B101,'[3]7月份'!$F:$W,18,0)</f>
        <v>0</v>
      </c>
      <c r="Q101" s="114">
        <f>VLOOKUP(B101,'[3]7月份'!$F:$X,19,0)</f>
        <v>0</v>
      </c>
    </row>
    <row r="102" customHeight="1" spans="1:17">
      <c r="A102" s="147"/>
      <c r="B102" s="104" t="s">
        <v>125</v>
      </c>
      <c r="C102" s="129">
        <v>42.85</v>
      </c>
      <c r="D102" s="129">
        <f>_xlfn.XLOOKUP(B102,'[5]2'!$C:$C,'[5]2'!$J:$J,0)</f>
        <v>0.08</v>
      </c>
      <c r="E102" s="130">
        <f>D102/$D$109*50</f>
        <v>3.57142857142857</v>
      </c>
      <c r="F102" s="131">
        <f>E102/C102*10</f>
        <v>0.833472245374229</v>
      </c>
      <c r="G102" s="129" t="str">
        <f>_xlfn.XLOOKUP(B102,'[5]2'!$C:$C,'[5]2'!$H:$H,0)</f>
        <v>有参转录组（RNA-seq）</v>
      </c>
      <c r="H102" s="104" t="str">
        <f>_xlfn.XLOOKUP(B102,'[5]2'!$C:$C,'[5]2'!$L:$L,0)</f>
        <v>广州奥智生物科技有限公司</v>
      </c>
      <c r="I102" s="129"/>
      <c r="J102" s="133"/>
      <c r="K102" s="138" t="str">
        <f>VLOOKUP(B102,'[3]7月份'!$F:$O,10,0)</f>
        <v>26.7.7-ZM_B3</v>
      </c>
      <c r="L102" s="133" t="str">
        <f>_xlfn.XLOOKUP(B102,'[5]2'!$C:$C,'[5]2'!$M:$M,0)</f>
        <v>补测_260718_R21016100250033_ML150022343</v>
      </c>
      <c r="M102" s="134">
        <f>VLOOKUP(B102,'[3]7月份'!$F:$M,8,0)</f>
        <v>0</v>
      </c>
      <c r="N102" s="114">
        <f>VLOOKUP(B102,'[3]7月份'!$F:$L,7,0)</f>
        <v>42.85</v>
      </c>
      <c r="O102" s="114">
        <f>VLOOKUP(B102,'[3]7月份'!$F:$V,17,0)</f>
        <v>0</v>
      </c>
      <c r="P102" s="114">
        <f>VLOOKUP(B102,'[3]7月份'!$F:$W,18,0)</f>
        <v>0</v>
      </c>
      <c r="Q102" s="114">
        <f>VLOOKUP(B102,'[3]7月份'!$F:$X,19,0)</f>
        <v>0</v>
      </c>
    </row>
    <row r="103" customHeight="1" spans="1:17">
      <c r="A103" s="147"/>
      <c r="B103" s="104" t="s">
        <v>126</v>
      </c>
      <c r="C103" s="129">
        <v>46.39</v>
      </c>
      <c r="D103" s="129">
        <f>_xlfn.XLOOKUP(B103,'[5]2'!$C:$C,'[5]2'!$J:$J,0)</f>
        <v>0.17</v>
      </c>
      <c r="E103" s="130">
        <f>D103/$D$109*50</f>
        <v>7.58928571428571</v>
      </c>
      <c r="F103" s="131">
        <f>E103/C103*10</f>
        <v>1.63597450189388</v>
      </c>
      <c r="G103" s="129" t="str">
        <f>_xlfn.XLOOKUP(B103,'[5]2'!$C:$C,'[5]2'!$H:$H,0)</f>
        <v>有参转录组（RNA-seq）</v>
      </c>
      <c r="H103" s="104" t="str">
        <f>_xlfn.XLOOKUP(B103,'[5]2'!$C:$C,'[5]2'!$L:$L,0)</f>
        <v>广州奥智生物科技有限公司</v>
      </c>
      <c r="I103" s="129"/>
      <c r="J103" s="133"/>
      <c r="K103" s="138" t="str">
        <f>VLOOKUP(B103,'[3]7月份'!$F:$O,10,0)</f>
        <v>26.7.7-ZM_C1</v>
      </c>
      <c r="L103" s="133" t="str">
        <f>_xlfn.XLOOKUP(B103,'[5]2'!$C:$C,'[5]2'!$M:$M,0)</f>
        <v>补测_260718_R21016100250033_ML150022343</v>
      </c>
      <c r="M103" s="134">
        <f>VLOOKUP(B103,'[3]7月份'!$F:$M,8,0)</f>
        <v>0</v>
      </c>
      <c r="N103" s="114">
        <f>VLOOKUP(B103,'[3]7月份'!$F:$L,7,0)</f>
        <v>46.39</v>
      </c>
      <c r="O103" s="114">
        <f>VLOOKUP(B103,'[3]7月份'!$F:$V,17,0)</f>
        <v>0</v>
      </c>
      <c r="P103" s="114">
        <f>VLOOKUP(B103,'[3]7月份'!$F:$W,18,0)</f>
        <v>0</v>
      </c>
      <c r="Q103" s="114">
        <f>VLOOKUP(B103,'[3]7月份'!$F:$X,19,0)</f>
        <v>0</v>
      </c>
    </row>
    <row r="104" customHeight="1" spans="1:17">
      <c r="A104" s="147"/>
      <c r="B104" s="104" t="s">
        <v>127</v>
      </c>
      <c r="C104" s="129">
        <v>27.82</v>
      </c>
      <c r="D104" s="129">
        <f>_xlfn.XLOOKUP(B104,'[5]2'!$C:$C,'[5]2'!$J:$J,0)</f>
        <v>0.2</v>
      </c>
      <c r="E104" s="130">
        <f>D104/$D$109*50</f>
        <v>8.92857142857143</v>
      </c>
      <c r="F104" s="131">
        <f>E104/C104*10</f>
        <v>3.20940741501489</v>
      </c>
      <c r="G104" s="129" t="str">
        <f>_xlfn.XLOOKUP(B104,'[5]2'!$C:$C,'[5]2'!$H:$H,0)</f>
        <v>有参转录组（RNA-seq）</v>
      </c>
      <c r="H104" s="104" t="str">
        <f>_xlfn.XLOOKUP(B104,'[5]2'!$C:$C,'[5]2'!$L:$L,0)</f>
        <v>广州奥智生物科技有限公司</v>
      </c>
      <c r="I104" s="129"/>
      <c r="J104" s="133"/>
      <c r="K104" s="138" t="str">
        <f>VLOOKUP(B104,'[3]7月份'!$F:$O,10,0)</f>
        <v>26.7.7-ZM_C10</v>
      </c>
      <c r="L104" s="133" t="str">
        <f>_xlfn.XLOOKUP(B104,'[5]2'!$C:$C,'[5]2'!$M:$M,0)</f>
        <v>补测_260718_R21016100250033_ML150022343</v>
      </c>
      <c r="M104" s="134">
        <f>VLOOKUP(B104,'[3]7月份'!$F:$M,8,0)</f>
        <v>0</v>
      </c>
      <c r="N104" s="114">
        <f>VLOOKUP(B104,'[3]7月份'!$F:$L,7,0)</f>
        <v>27.82</v>
      </c>
      <c r="O104" s="114">
        <f>VLOOKUP(B104,'[3]7月份'!$F:$V,17,0)</f>
        <v>0</v>
      </c>
      <c r="P104" s="114">
        <f>VLOOKUP(B104,'[3]7月份'!$F:$W,18,0)</f>
        <v>0</v>
      </c>
      <c r="Q104" s="114">
        <f>VLOOKUP(B104,'[3]7月份'!$F:$X,19,0)</f>
        <v>0</v>
      </c>
    </row>
    <row r="105" customHeight="1" spans="1:17">
      <c r="A105" s="147"/>
      <c r="B105" s="104" t="s">
        <v>128</v>
      </c>
      <c r="C105" s="129">
        <v>31.78</v>
      </c>
      <c r="D105" s="129">
        <f>_xlfn.XLOOKUP(B105,'[5]2'!$C:$C,'[5]2'!$J:$J,0)</f>
        <v>0.04</v>
      </c>
      <c r="E105" s="130">
        <f>D105/$D$109*50</f>
        <v>1.78571428571429</v>
      </c>
      <c r="F105" s="131">
        <f>E105/C105*10</f>
        <v>0.5618987683179</v>
      </c>
      <c r="G105" s="129" t="str">
        <f>_xlfn.XLOOKUP(B105,'[5]2'!$C:$C,'[5]2'!$H:$H,0)</f>
        <v>有参转录组（RNA-seq）</v>
      </c>
      <c r="H105" s="104" t="str">
        <f>_xlfn.XLOOKUP(B105,'[5]2'!$C:$C,'[5]2'!$L:$L,0)</f>
        <v>广州奥智生物科技有限公司</v>
      </c>
      <c r="I105" s="129"/>
      <c r="J105" s="133"/>
      <c r="K105" s="138" t="str">
        <f>VLOOKUP(B105,'[3]7月份'!$F:$O,10,0)</f>
        <v>26.7.7-ZM_E10</v>
      </c>
      <c r="L105" s="133" t="str">
        <f>_xlfn.XLOOKUP(B105,'[5]2'!$C:$C,'[5]2'!$M:$M,0)</f>
        <v>补测_260718_R21016100250033_ML150022343</v>
      </c>
      <c r="M105" s="134">
        <f>VLOOKUP(B105,'[3]7月份'!$F:$M,8,0)</f>
        <v>0</v>
      </c>
      <c r="N105" s="114">
        <f>VLOOKUP(B105,'[3]7月份'!$F:$L,7,0)</f>
        <v>31.78</v>
      </c>
      <c r="O105" s="114">
        <f>VLOOKUP(B105,'[3]7月份'!$F:$V,17,0)</f>
        <v>0</v>
      </c>
      <c r="P105" s="114">
        <f>VLOOKUP(B105,'[3]7月份'!$F:$W,18,0)</f>
        <v>0</v>
      </c>
      <c r="Q105" s="114">
        <f>VLOOKUP(B105,'[3]7月份'!$F:$X,19,0)</f>
        <v>0</v>
      </c>
    </row>
    <row r="106" customHeight="1" spans="1:17">
      <c r="A106" s="147"/>
      <c r="B106" s="104" t="s">
        <v>129</v>
      </c>
      <c r="C106" s="129">
        <v>40</v>
      </c>
      <c r="D106" s="129">
        <f>_xlfn.XLOOKUP(B106,'[5]2'!$C:$C,'[5]2'!$J:$J,0)</f>
        <v>0.1</v>
      </c>
      <c r="E106" s="130">
        <f>D106/$D$109*50</f>
        <v>4.46428571428571</v>
      </c>
      <c r="F106" s="131">
        <f>E106/C106*10</f>
        <v>1.11607142857143</v>
      </c>
      <c r="G106" s="129" t="str">
        <f>_xlfn.XLOOKUP(B106,'[5]2'!$C:$C,'[5]2'!$H:$H,0)</f>
        <v>无参转录组（RNA-seq）</v>
      </c>
      <c r="H106" s="104" t="str">
        <f>_xlfn.XLOOKUP(B106,'[5]2'!$C:$C,'[5]2'!$L:$L,0)</f>
        <v>广州奥智生物科技有限公司</v>
      </c>
      <c r="I106" s="129"/>
      <c r="J106" s="133"/>
      <c r="K106" s="141" t="str">
        <f>VLOOKUP(B106,'[3]7月份'!$F:$O,10,0)</f>
        <v>26.7.8-5-BGI_A11</v>
      </c>
      <c r="L106" s="133" t="str">
        <f>_xlfn.XLOOKUP(B106,'[5]2'!$C:$C,'[5]2'!$M:$M,0)</f>
        <v>补测_260718_R21016100250033_ML150022343</v>
      </c>
      <c r="M106" s="134">
        <f>VLOOKUP(B106,'[3]7月份'!$F:$M,8,0)</f>
        <v>0</v>
      </c>
      <c r="N106" s="114">
        <f>VLOOKUP(B106,'[3]7月份'!$F:$L,7,0)</f>
        <v>40</v>
      </c>
      <c r="O106" s="114">
        <f>VLOOKUP(B106,'[3]7月份'!$F:$V,17,0)</f>
        <v>0</v>
      </c>
      <c r="P106" s="114">
        <f>VLOOKUP(B106,'[3]7月份'!$F:$W,18,0)</f>
        <v>0</v>
      </c>
      <c r="Q106" s="114">
        <f>VLOOKUP(B106,'[3]7月份'!$F:$X,19,0)</f>
        <v>0</v>
      </c>
    </row>
    <row r="107" customHeight="1" spans="1:17">
      <c r="A107" s="147"/>
      <c r="B107" s="104" t="s">
        <v>130</v>
      </c>
      <c r="C107" s="129">
        <v>66.93</v>
      </c>
      <c r="D107" s="129">
        <f>_xlfn.XLOOKUP(B107,'[5]2'!$C:$C,'[5]2'!$J:$J,0)</f>
        <v>0.13</v>
      </c>
      <c r="E107" s="130">
        <f>D107/$D$109*50</f>
        <v>5.80357142857143</v>
      </c>
      <c r="F107" s="131">
        <f>E107/C107*10</f>
        <v>0.867110627307848</v>
      </c>
      <c r="G107" s="129" t="str">
        <f>_xlfn.XLOOKUP(B107,'[5]2'!$C:$C,'[5]2'!$H:$H,0)</f>
        <v>有参转录组（RNA-seq）</v>
      </c>
      <c r="H107" s="104" t="str">
        <f>_xlfn.XLOOKUP(B107,'[5]2'!$C:$C,'[5]2'!$L:$L,0)</f>
        <v>广州奥智生物科技有限公司</v>
      </c>
      <c r="I107" s="129"/>
      <c r="J107" s="133"/>
      <c r="K107" s="141" t="str">
        <f>VLOOKUP(B107,'[3]7月份'!$F:$O,10,0)</f>
        <v>26.7.8-5-BGI_B8</v>
      </c>
      <c r="L107" s="133" t="str">
        <f>_xlfn.XLOOKUP(B107,'[5]2'!$C:$C,'[5]2'!$M:$M,0)</f>
        <v>补测_260718_R21016100250033_ML150022343</v>
      </c>
      <c r="M107" s="134">
        <f>VLOOKUP(B107,'[3]7月份'!$F:$M,8,0)</f>
        <v>0</v>
      </c>
      <c r="N107" s="114">
        <f>VLOOKUP(B107,'[3]7月份'!$F:$L,7,0)</f>
        <v>66.93</v>
      </c>
      <c r="O107" s="114">
        <f>VLOOKUP(B107,'[3]7月份'!$F:$V,17,0)</f>
        <v>0</v>
      </c>
      <c r="P107" s="114">
        <f>VLOOKUP(B107,'[3]7月份'!$F:$W,18,0)</f>
        <v>0</v>
      </c>
      <c r="Q107" s="114">
        <f>VLOOKUP(B107,'[3]7月份'!$F:$X,19,0)</f>
        <v>0</v>
      </c>
    </row>
    <row r="108" customHeight="1" spans="1:17">
      <c r="A108" s="147"/>
      <c r="B108" s="104" t="s">
        <v>131</v>
      </c>
      <c r="C108" s="129">
        <v>80.81</v>
      </c>
      <c r="D108" s="129">
        <f>_xlfn.XLOOKUP(B108,'[5]2'!$C:$C,'[5]2'!$J:$J,0)</f>
        <v>0.1</v>
      </c>
      <c r="E108" s="130">
        <f>D108/$D$109*50</f>
        <v>4.46428571428571</v>
      </c>
      <c r="F108" s="131">
        <f>E108/C108*10</f>
        <v>0.552442236639737</v>
      </c>
      <c r="G108" s="129" t="str">
        <f>_xlfn.XLOOKUP(B108,'[5]2'!$C:$C,'[5]2'!$H:$H,0)</f>
        <v>有参转录组（RNA-seq）</v>
      </c>
      <c r="H108" s="104" t="str">
        <f>_xlfn.XLOOKUP(B108,'[5]2'!$C:$C,'[5]2'!$L:$L,0)</f>
        <v>广州奥智生物科技有限公司</v>
      </c>
      <c r="I108" s="129"/>
      <c r="J108" s="133"/>
      <c r="K108" s="141" t="str">
        <f>VLOOKUP(B108,'[3]7月份'!$F:$O,10,0)</f>
        <v>26.7.8-5-BGI_C7</v>
      </c>
      <c r="L108" s="133" t="str">
        <f>_xlfn.XLOOKUP(B108,'[5]2'!$C:$C,'[5]2'!$M:$M,0)</f>
        <v>补测_260718_R21016100250033_ML150022343</v>
      </c>
      <c r="M108" s="134">
        <f>VLOOKUP(B108,'[3]7月份'!$F:$M,8,0)</f>
        <v>0</v>
      </c>
      <c r="N108" s="114">
        <f>VLOOKUP(B108,'[3]7月份'!$F:$L,7,0)</f>
        <v>80.81</v>
      </c>
      <c r="O108" s="114">
        <f>VLOOKUP(B108,'[3]7月份'!$F:$V,17,0)</f>
        <v>0</v>
      </c>
      <c r="P108" s="114">
        <f>VLOOKUP(B108,'[3]7月份'!$F:$W,18,0)</f>
        <v>0</v>
      </c>
      <c r="Q108" s="114">
        <f>VLOOKUP(B108,'[3]7月份'!$F:$X,19,0)</f>
        <v>0</v>
      </c>
    </row>
    <row r="109" s="114" customFormat="1" customHeight="1" spans="1:17">
      <c r="B109" s="134"/>
      <c r="C109" s="114"/>
      <c r="D109" s="115">
        <f>SUM(D99:D108)</f>
        <v>1.12</v>
      </c>
      <c r="E109" s="114">
        <f>SUM(E99:E108)</f>
        <v>50</v>
      </c>
      <c r="F109" s="148">
        <f>SUM(F99:F108)/10*2.5</f>
        <v>2.84244843323818</v>
      </c>
      <c r="I109" s="132">
        <f>20-F109</f>
        <v>17.1575515667618</v>
      </c>
    </row>
    <row r="110" customHeight="1" spans="1:17">
      <c r="A110" s="142" t="s">
        <v>132</v>
      </c>
      <c r="B110" s="104" t="s">
        <v>133</v>
      </c>
      <c r="C110" s="129">
        <v>61.91</v>
      </c>
      <c r="D110" s="129">
        <f>_xlfn.XLOOKUP(B110,'[5]2'!$C:$C,'[5]2'!$J:$J,0)</f>
        <v>1.59</v>
      </c>
      <c r="E110" s="130">
        <f>D110/$D$113*50</f>
        <v>7.09188224799286</v>
      </c>
      <c r="F110" s="131">
        <f>E110/C110*3*1.2</f>
        <v>0.412385335047235</v>
      </c>
      <c r="G110" s="129" t="str">
        <f>_xlfn.XLOOKUP(B110,'[5]2'!$C:$C,'[5]2'!$H:$H,0)</f>
        <v>10X-3-转录组</v>
      </c>
      <c r="H110" s="104" t="str">
        <f>_xlfn.XLOOKUP(B110,'[5]2'!$C:$C,'[5]2'!$L:$L,0)</f>
        <v>广州奥智生物科技有限公司</v>
      </c>
      <c r="I110" s="129"/>
      <c r="J110" s="133"/>
      <c r="K110" s="133"/>
      <c r="L110" s="133" t="str">
        <f>_xlfn.XLOOKUP(B110,'[5]2'!$C:$C,'[5]2'!$M:$M,0)</f>
        <v>补测_260718_R21016100250033_ML150022343</v>
      </c>
      <c r="M110" s="134">
        <f>VLOOKUP(B110,'[3]7月份'!$F:$M,8,0)</f>
        <v>0</v>
      </c>
      <c r="N110" s="114">
        <f>VLOOKUP(B110,'[3]7月份'!$F:$L,7,0)</f>
        <v>61.91</v>
      </c>
      <c r="O110" s="114" t="str">
        <f>VLOOKUP(B110,'[3]7月份'!$F:$V,17,0)</f>
        <v>Illumina Truseq文库</v>
      </c>
      <c r="P110" s="114" t="str">
        <f>VLOOKUP(B110,'[3]7月份'!$F:$W,18,0)</f>
        <v>未磷酸化</v>
      </c>
      <c r="Q110" s="114" t="str">
        <f>VLOOKUP(B110,'[3]7月份'!$F:$X,19,0)</f>
        <v>未环化</v>
      </c>
    </row>
    <row r="111" customHeight="1" spans="1:17">
      <c r="A111" s="143"/>
      <c r="B111" s="104" t="s">
        <v>134</v>
      </c>
      <c r="C111" s="129">
        <v>38.85</v>
      </c>
      <c r="D111" s="129">
        <f>_xlfn.XLOOKUP(B111,'[5]2'!$C:$C,'[5]2'!$J:$J,0)</f>
        <v>4.63</v>
      </c>
      <c r="E111" s="130">
        <f>D111/$D$113*50</f>
        <v>20.6512042818912</v>
      </c>
      <c r="F111" s="131">
        <f>E111/C111*3</f>
        <v>1.59468758933523</v>
      </c>
      <c r="G111" s="129" t="str">
        <f>_xlfn.XLOOKUP(B111,'[5]2'!$C:$C,'[5]2'!$H:$H,0)</f>
        <v>10X-3-转录组</v>
      </c>
      <c r="H111" s="104" t="str">
        <f>_xlfn.XLOOKUP(B111,'[5]2'!$C:$C,'[5]2'!$L:$L,0)</f>
        <v>广州奥智生物科技有限公司</v>
      </c>
      <c r="I111" s="129"/>
      <c r="J111" s="133"/>
      <c r="K111" s="133"/>
      <c r="L111" s="133" t="str">
        <f>_xlfn.XLOOKUP(B111,'[5]2'!$C:$C,'[5]2'!$M:$M,0)</f>
        <v>补测_260718_R21016100250033_ML150022343</v>
      </c>
      <c r="M111" s="134">
        <f>VLOOKUP(B111,'[3]7月份'!$F:$M,8,0)</f>
        <v>0</v>
      </c>
      <c r="N111" s="114">
        <f>VLOOKUP(B111,'[3]7月份'!$F:$L,7,0)</f>
        <v>38.85</v>
      </c>
      <c r="O111" s="114" t="str">
        <f>VLOOKUP(B111,'[3]7月份'!$F:$V,17,0)</f>
        <v>Illumina Truseq文库</v>
      </c>
      <c r="P111" s="114" t="str">
        <f>VLOOKUP(B111,'[3]7月份'!$F:$W,18,0)</f>
        <v>未磷酸化</v>
      </c>
      <c r="Q111" s="114" t="str">
        <f>VLOOKUP(B111,'[3]7月份'!$F:$X,19,0)</f>
        <v>未环化</v>
      </c>
    </row>
    <row r="112" customHeight="1" spans="1:17">
      <c r="A112" s="144"/>
      <c r="B112" s="104" t="s">
        <v>135</v>
      </c>
      <c r="C112" s="129">
        <v>83.35</v>
      </c>
      <c r="D112" s="129">
        <f>_xlfn.XLOOKUP(B112,'[5]2'!$C:$C,'[5]2'!$J:$J,0)</f>
        <v>4.99</v>
      </c>
      <c r="E112" s="130">
        <f>D112/$D$113*50</f>
        <v>22.256913470116</v>
      </c>
      <c r="F112" s="131">
        <f>E112/C112*3</f>
        <v>0.801088667190737</v>
      </c>
      <c r="G112" s="129" t="str">
        <f>_xlfn.XLOOKUP(B112,'[5]2'!$C:$C,'[5]2'!$H:$H,0)</f>
        <v>10X-3-转录组</v>
      </c>
      <c r="H112" s="104" t="str">
        <f>_xlfn.XLOOKUP(B112,'[5]2'!$C:$C,'[5]2'!$L:$L,0)</f>
        <v>广州奥智生物科技有限公司</v>
      </c>
      <c r="I112" s="129"/>
      <c r="J112" s="133"/>
      <c r="K112" s="133"/>
      <c r="L112" s="133" t="str">
        <f>_xlfn.XLOOKUP(B112,'[5]2'!$C:$C,'[5]2'!$M:$M,0)</f>
        <v>补测_260718_R21016100250033_ML150022343</v>
      </c>
      <c r="M112" s="134">
        <f>VLOOKUP(B112,'[3]7月份'!$F:$M,8,0)</f>
        <v>0</v>
      </c>
      <c r="N112" s="114">
        <f>VLOOKUP(B112,'[3]7月份'!$F:$L,7,0)</f>
        <v>83.35</v>
      </c>
      <c r="O112" s="114" t="str">
        <f>VLOOKUP(B112,'[3]7月份'!$F:$V,17,0)</f>
        <v>Illumina Truseq文库</v>
      </c>
      <c r="P112" s="114" t="str">
        <f>VLOOKUP(B112,'[3]7月份'!$F:$W,18,0)</f>
        <v>未磷酸化</v>
      </c>
      <c r="Q112" s="114" t="str">
        <f>VLOOKUP(B112,'[3]7月份'!$F:$X,19,0)</f>
        <v>未环化</v>
      </c>
    </row>
    <row r="113" s="114" customFormat="1" customHeight="1" spans="1:17">
      <c r="B113" s="134"/>
      <c r="C113" s="114"/>
      <c r="D113" s="115">
        <f>SUM(D110:D112)</f>
        <v>11.21</v>
      </c>
      <c r="E113" s="114">
        <f>SUM(E110:E112)</f>
        <v>50</v>
      </c>
      <c r="F113" s="117">
        <f>SUM(F110:F112)</f>
        <v>2.8081615915732</v>
      </c>
      <c r="I113" s="132">
        <f>20-F113</f>
        <v>17.1918384084268</v>
      </c>
    </row>
    <row r="114" customHeight="1" spans="1:17">
      <c r="A114" s="142" t="s">
        <v>136</v>
      </c>
      <c r="B114" s="104" t="s">
        <v>137</v>
      </c>
      <c r="C114" s="129">
        <v>46.4</v>
      </c>
      <c r="D114" s="129">
        <f>_xlfn.XLOOKUP(B114,'[5]2'!$C:$C,'[5]2'!$J:$J,0)</f>
        <v>10.09</v>
      </c>
      <c r="E114" s="130">
        <f>D114/$D$117*50</f>
        <v>22.5223214285714</v>
      </c>
      <c r="F114" s="131">
        <f>E114/C114*2.5</f>
        <v>1.21348714593596</v>
      </c>
      <c r="G114" s="129" t="str">
        <f>_xlfn.XLOOKUP(B114,'[5]2'!$C:$C,'[5]2'!$H:$H,0)</f>
        <v>BCR文库</v>
      </c>
      <c r="H114" s="104" t="str">
        <f>_xlfn.XLOOKUP(B114,'[5]2'!$C:$C,'[5]2'!$L:$L,0)</f>
        <v>江西烈冰生物科技有限公司</v>
      </c>
      <c r="I114" s="129"/>
      <c r="J114" s="133"/>
      <c r="K114" s="133"/>
      <c r="L114" s="133" t="str">
        <f>_xlfn.XLOOKUP(B114,'[5]2'!$C:$C,'[5]2'!$M:$M,0)</f>
        <v>补测_260718_R21016100250033_ML150022343</v>
      </c>
      <c r="M114" s="134">
        <f>VLOOKUP(B114,'[3]7月份'!$F:$M,8,0)</f>
        <v>0</v>
      </c>
      <c r="N114" s="114">
        <f>VLOOKUP(B114,'[3]7月份'!$F:$L,7,0)</f>
        <v>46.4</v>
      </c>
      <c r="O114" s="114">
        <f>VLOOKUP(B114,'[3]7月份'!$F:$V,17,0)</f>
        <v>0</v>
      </c>
      <c r="P114" s="114" t="str">
        <f>VLOOKUP(B114,'[3]7月份'!$F:$W,18,0)</f>
        <v>未磷酸化</v>
      </c>
      <c r="Q114" s="114" t="str">
        <f>VLOOKUP(B114,'[3]7月份'!$F:$X,19,0)</f>
        <v>未环化</v>
      </c>
    </row>
    <row r="115" customHeight="1" spans="1:17">
      <c r="A115" s="143"/>
      <c r="B115" s="104" t="s">
        <v>138</v>
      </c>
      <c r="C115" s="129">
        <v>60.12</v>
      </c>
      <c r="D115" s="129">
        <f>_xlfn.XLOOKUP(B115,'[5]2'!$C:$C,'[5]2'!$J:$J,0)</f>
        <v>4.82</v>
      </c>
      <c r="E115" s="130">
        <f>D115/$D$117*50</f>
        <v>10.7589285714286</v>
      </c>
      <c r="F115" s="131">
        <f>E115/C115*2.5</f>
        <v>0.447393902670849</v>
      </c>
      <c r="G115" s="129" t="str">
        <f>_xlfn.XLOOKUP(B115,'[5]2'!$C:$C,'[5]2'!$H:$H,0)</f>
        <v>BCR文库</v>
      </c>
      <c r="H115" s="104" t="str">
        <f>_xlfn.XLOOKUP(B115,'[5]2'!$C:$C,'[5]2'!$L:$L,0)</f>
        <v>江西烈冰生物科技有限公司</v>
      </c>
      <c r="I115" s="129"/>
      <c r="J115" s="133"/>
      <c r="K115" s="133"/>
      <c r="L115" s="133" t="str">
        <f>_xlfn.XLOOKUP(B115,'[5]2'!$C:$C,'[5]2'!$M:$M,0)</f>
        <v>补测_260718_R21016100250033_ML150022343</v>
      </c>
      <c r="M115" s="134">
        <f>VLOOKUP(B115,'[3]7月份'!$F:$M,8,0)</f>
        <v>0</v>
      </c>
      <c r="N115" s="114">
        <f>VLOOKUP(B115,'[3]7月份'!$F:$L,7,0)</f>
        <v>60.12</v>
      </c>
      <c r="O115" s="114">
        <f>VLOOKUP(B115,'[3]7月份'!$F:$V,17,0)</f>
        <v>0</v>
      </c>
      <c r="P115" s="114" t="str">
        <f>VLOOKUP(B115,'[3]7月份'!$F:$W,18,0)</f>
        <v>未磷酸化</v>
      </c>
      <c r="Q115" s="114" t="str">
        <f>VLOOKUP(B115,'[3]7月份'!$F:$X,19,0)</f>
        <v>未环化</v>
      </c>
    </row>
    <row r="116" customHeight="1" spans="1:17">
      <c r="A116" s="144"/>
      <c r="B116" s="104" t="s">
        <v>139</v>
      </c>
      <c r="C116" s="129">
        <v>42.5</v>
      </c>
      <c r="D116" s="129">
        <f>_xlfn.XLOOKUP(B116,'[5]2'!$C:$C,'[5]2'!$J:$J,0)</f>
        <v>7.49</v>
      </c>
      <c r="E116" s="130">
        <f>D116/$D$117*50</f>
        <v>16.71875</v>
      </c>
      <c r="F116" s="131">
        <f>E116/C116*2.5</f>
        <v>0.983455882352941</v>
      </c>
      <c r="G116" s="129" t="str">
        <f>_xlfn.XLOOKUP(B116,'[5]2'!$C:$C,'[5]2'!$H:$H,0)</f>
        <v>BCR文库</v>
      </c>
      <c r="H116" s="104" t="str">
        <f>_xlfn.XLOOKUP(B116,'[5]2'!$C:$C,'[5]2'!$L:$L,0)</f>
        <v>江西烈冰生物科技有限公司</v>
      </c>
      <c r="I116" s="129"/>
      <c r="J116" s="133"/>
      <c r="K116" s="133"/>
      <c r="L116" s="133" t="str">
        <f>_xlfn.XLOOKUP(B116,'[5]2'!$C:$C,'[5]2'!$M:$M,0)</f>
        <v>补测_260718_R21016100250033_ML150022343</v>
      </c>
      <c r="M116" s="134">
        <f>VLOOKUP(B116,'[3]7月份'!$F:$M,8,0)</f>
        <v>0</v>
      </c>
      <c r="N116" s="114">
        <f>VLOOKUP(B116,'[3]7月份'!$F:$L,7,0)</f>
        <v>42.5</v>
      </c>
      <c r="O116" s="114">
        <f>VLOOKUP(B116,'[3]7月份'!$F:$V,17,0)</f>
        <v>0</v>
      </c>
      <c r="P116" s="114" t="str">
        <f>VLOOKUP(B116,'[3]7月份'!$F:$W,18,0)</f>
        <v>未磷酸化</v>
      </c>
      <c r="Q116" s="114" t="str">
        <f>VLOOKUP(B116,'[3]7月份'!$F:$X,19,0)</f>
        <v>未环化</v>
      </c>
    </row>
    <row r="117" s="114" customFormat="1" customHeight="1" spans="1:17">
      <c r="B117" s="134"/>
      <c r="C117" s="114"/>
      <c r="D117" s="115">
        <f>SUM(D114:D116)</f>
        <v>22.4</v>
      </c>
      <c r="E117" s="114">
        <f>SUM(E114:E116)</f>
        <v>50</v>
      </c>
      <c r="F117" s="117">
        <f>SUM(F114:F116)</f>
        <v>2.64433693095975</v>
      </c>
      <c r="I117" s="132">
        <f>20-F117</f>
        <v>17.3556630690403</v>
      </c>
    </row>
    <row r="118" customHeight="1" spans="1:17">
      <c r="A118" s="142" t="s">
        <v>140</v>
      </c>
      <c r="B118" s="104" t="s">
        <v>141</v>
      </c>
      <c r="C118" s="129">
        <v>83.15</v>
      </c>
      <c r="D118" s="129">
        <f>_xlfn.XLOOKUP(B118,'[5]2'!$C:$C,'[5]2'!$J:$J,0)</f>
        <v>24.2</v>
      </c>
      <c r="E118" s="130">
        <f>D118/$D$120*50</f>
        <v>30.9462915601023</v>
      </c>
      <c r="F118" s="131">
        <f>E118/C118*3</f>
        <v>1.11652284642582</v>
      </c>
      <c r="G118" s="129" t="str">
        <f>_xlfn.XLOOKUP(B118,'[5]2'!$C:$C,'[5]2'!$H:$H,0)</f>
        <v>BD-单细胞</v>
      </c>
      <c r="H118" s="104" t="str">
        <f>_xlfn.XLOOKUP(B118,'[5]2'!$C:$C,'[5]2'!$L:$L,0)</f>
        <v>江西烈冰生物科技有限公司</v>
      </c>
      <c r="I118" s="129"/>
      <c r="J118" s="133"/>
      <c r="K118" s="133"/>
      <c r="L118" s="133" t="str">
        <f>_xlfn.XLOOKUP(B118,'[5]2'!$C:$C,'[5]2'!$M:$M,0)</f>
        <v>补测_260717_R21016100250033_ML150022394</v>
      </c>
      <c r="M118" s="134">
        <f>VLOOKUP(B118,'[3]7月份'!$F:$M,8,0)</f>
        <v>0</v>
      </c>
      <c r="N118" s="114">
        <f>VLOOKUP(B118,'[3]7月份'!$F:$L,7,0)</f>
        <v>83.15</v>
      </c>
      <c r="O118" s="114" t="str">
        <f>VLOOKUP(B118,'[3]7月份'!$F:$V,17,0)</f>
        <v>Illumina Truseq文库</v>
      </c>
      <c r="P118" s="114" t="str">
        <f>VLOOKUP(B118,'[3]7月份'!$F:$W,18,0)</f>
        <v>未磷酸化</v>
      </c>
      <c r="Q118" s="114" t="str">
        <f>VLOOKUP(B118,'[3]7月份'!$F:$X,19,0)</f>
        <v>未环化</v>
      </c>
    </row>
    <row r="119" customHeight="1" spans="1:17">
      <c r="A119" s="144"/>
      <c r="B119" s="104" t="s">
        <v>142</v>
      </c>
      <c r="C119" s="129">
        <v>77.88</v>
      </c>
      <c r="D119" s="129">
        <f>_xlfn.XLOOKUP(B119,'[5]2'!$C:$C,'[5]2'!$J:$J,0)</f>
        <v>14.9</v>
      </c>
      <c r="E119" s="130">
        <f>D119/$D$120*50</f>
        <v>19.0537084398977</v>
      </c>
      <c r="F119" s="131">
        <f>E119/C119*3</f>
        <v>0.733964115558463</v>
      </c>
      <c r="G119" s="129" t="str">
        <f>_xlfn.XLOOKUP(B119,'[5]2'!$C:$C,'[5]2'!$H:$H,0)</f>
        <v>BD-单细胞</v>
      </c>
      <c r="H119" s="104" t="str">
        <f>_xlfn.XLOOKUP(B119,'[5]2'!$C:$C,'[5]2'!$L:$L,0)</f>
        <v>江西烈冰生物科技有限公司</v>
      </c>
      <c r="I119" s="129"/>
      <c r="J119" s="133"/>
      <c r="K119" s="133"/>
      <c r="L119" s="133" t="str">
        <f>_xlfn.XLOOKUP(B119,'[5]2'!$C:$C,'[5]2'!$M:$M,0)</f>
        <v>补测_260717_R21016100250033_ML150022394</v>
      </c>
      <c r="M119" s="134">
        <f>VLOOKUP(B119,'[3]7月份'!$F:$M,8,0)</f>
        <v>0</v>
      </c>
      <c r="N119" s="114">
        <f>VLOOKUP(B119,'[3]7月份'!$F:$L,7,0)</f>
        <v>77.88</v>
      </c>
      <c r="O119" s="114" t="str">
        <f>VLOOKUP(B119,'[3]7月份'!$F:$V,17,0)</f>
        <v>Illumina Truseq文库</v>
      </c>
      <c r="P119" s="114" t="str">
        <f>VLOOKUP(B119,'[3]7月份'!$F:$W,18,0)</f>
        <v>未磷酸化</v>
      </c>
      <c r="Q119" s="114" t="str">
        <f>VLOOKUP(B119,'[3]7月份'!$F:$X,19,0)</f>
        <v>未环化</v>
      </c>
    </row>
    <row r="120" s="114" customFormat="1" customHeight="1" spans="1:17">
      <c r="B120" s="134"/>
      <c r="C120" s="114"/>
      <c r="D120" s="115">
        <f>SUM(D118:D119)</f>
        <v>39.1</v>
      </c>
      <c r="E120" s="114">
        <f>SUM(E118:E119)</f>
        <v>50</v>
      </c>
      <c r="F120" s="117">
        <f>SUM(F118:F119)</f>
        <v>1.85048696198428</v>
      </c>
      <c r="I120" s="132">
        <f>20-F120</f>
        <v>18.1495130380157</v>
      </c>
    </row>
    <row r="121" customHeight="1" spans="1:17">
      <c r="A121" s="142" t="s">
        <v>143</v>
      </c>
      <c r="B121" s="104" t="s">
        <v>144</v>
      </c>
      <c r="C121" s="129">
        <v>93</v>
      </c>
      <c r="D121" s="129">
        <f>_xlfn.XLOOKUP(B121,'[5]2'!$C:$C,'[5]2'!$J:$J,0)</f>
        <v>3.14</v>
      </c>
      <c r="E121" s="130">
        <f>D121/$D$125*50</f>
        <v>8.72707059477487</v>
      </c>
      <c r="F121" s="131">
        <f>E121/C121*3</f>
        <v>0.28151840628306</v>
      </c>
      <c r="G121" s="129" t="str">
        <f>_xlfn.XLOOKUP(B121,'[5]2'!$C:$C,'[5]2'!$H:$H,0)</f>
        <v>TCR文库</v>
      </c>
      <c r="H121" s="104" t="str">
        <f>_xlfn.XLOOKUP(B121,'[5]2'!$C:$C,'[5]2'!$L:$L,0)</f>
        <v>江西烈冰生物科技有限公司</v>
      </c>
      <c r="I121" s="129"/>
      <c r="J121" s="133"/>
      <c r="K121" s="133"/>
      <c r="L121" s="133" t="str">
        <f>_xlfn.XLOOKUP(B121,'[5]2'!$C:$C,'[5]2'!$M:$M,0)</f>
        <v>补测_260718_R21016100250033_ML150022343</v>
      </c>
      <c r="M121" s="134">
        <f>VLOOKUP(B121,'[3]7月份'!$F:$M,8,0)</f>
        <v>0</v>
      </c>
      <c r="N121" s="114">
        <f>VLOOKUP(B121,'[3]7月份'!$F:$L,7,0)</f>
        <v>93</v>
      </c>
      <c r="O121" s="114">
        <f>VLOOKUP(B121,'[3]7月份'!$F:$V,17,0)</f>
        <v>0</v>
      </c>
      <c r="P121" s="114" t="str">
        <f>VLOOKUP(B121,'[3]7月份'!$F:$W,18,0)</f>
        <v>未磷酸化</v>
      </c>
      <c r="Q121" s="114" t="str">
        <f>VLOOKUP(B121,'[3]7月份'!$F:$X,19,0)</f>
        <v>未环化</v>
      </c>
    </row>
    <row r="122" customHeight="1" spans="1:17">
      <c r="A122" s="143"/>
      <c r="B122" s="104" t="s">
        <v>145</v>
      </c>
      <c r="C122" s="129">
        <v>49</v>
      </c>
      <c r="D122" s="129">
        <f>_xlfn.XLOOKUP(B122,'[5]2'!$C:$C,'[5]2'!$J:$J,0)</f>
        <v>6.86</v>
      </c>
      <c r="E122" s="130">
        <f>D122/$D$125*50</f>
        <v>19.0661478599222</v>
      </c>
      <c r="F122" s="131">
        <f>E122/C122*3</f>
        <v>1.16731517509728</v>
      </c>
      <c r="G122" s="129" t="str">
        <f>_xlfn.XLOOKUP(B122,'[5]2'!$C:$C,'[5]2'!$H:$H,0)</f>
        <v>TCR文库</v>
      </c>
      <c r="H122" s="104" t="str">
        <f>_xlfn.XLOOKUP(B122,'[5]2'!$C:$C,'[5]2'!$L:$L,0)</f>
        <v>江西烈冰生物科技有限公司</v>
      </c>
      <c r="I122" s="129"/>
      <c r="J122" s="133"/>
      <c r="K122" s="133"/>
      <c r="L122" s="133" t="str">
        <f>_xlfn.XLOOKUP(B122,'[5]2'!$C:$C,'[5]2'!$M:$M,0)</f>
        <v>补测_260718_R21016100250033_ML150022343</v>
      </c>
      <c r="M122" s="134">
        <f>VLOOKUP(B122,'[3]7月份'!$F:$M,8,0)</f>
        <v>0</v>
      </c>
      <c r="N122" s="114">
        <f>VLOOKUP(B122,'[3]7月份'!$F:$L,7,0)</f>
        <v>49</v>
      </c>
      <c r="O122" s="114">
        <f>VLOOKUP(B122,'[3]7月份'!$F:$V,17,0)</f>
        <v>0</v>
      </c>
      <c r="P122" s="114" t="str">
        <f>VLOOKUP(B122,'[3]7月份'!$F:$W,18,0)</f>
        <v>未磷酸化</v>
      </c>
      <c r="Q122" s="114" t="str">
        <f>VLOOKUP(B122,'[3]7月份'!$F:$X,19,0)</f>
        <v>未环化</v>
      </c>
    </row>
    <row r="123" customHeight="1" spans="1:17">
      <c r="A123" s="143"/>
      <c r="B123" s="104" t="s">
        <v>146</v>
      </c>
      <c r="C123" s="129">
        <v>58.8</v>
      </c>
      <c r="D123" s="129">
        <f>_xlfn.XLOOKUP(B123,'[5]2'!$C:$C,'[5]2'!$J:$J,0)</f>
        <v>2.65</v>
      </c>
      <c r="E123" s="130">
        <f>D123/$D$125*50</f>
        <v>7.36520289049472</v>
      </c>
      <c r="F123" s="131">
        <f>E123/C123*3</f>
        <v>0.375775657678302</v>
      </c>
      <c r="G123" s="129" t="str">
        <f>_xlfn.XLOOKUP(B123,'[5]2'!$C:$C,'[5]2'!$H:$H,0)</f>
        <v>TCR文库</v>
      </c>
      <c r="H123" s="104" t="str">
        <f>_xlfn.XLOOKUP(B123,'[5]2'!$C:$C,'[5]2'!$L:$L,0)</f>
        <v>江西烈冰生物科技有限公司</v>
      </c>
      <c r="I123" s="129"/>
      <c r="J123" s="133"/>
      <c r="K123" s="133"/>
      <c r="L123" s="133" t="str">
        <f>_xlfn.XLOOKUP(B123,'[5]2'!$C:$C,'[5]2'!$M:$M,0)</f>
        <v>补测_260718_R21016100250033_ML150022343</v>
      </c>
      <c r="M123" s="134">
        <f>VLOOKUP(B123,'[3]7月份'!$F:$M,8,0)</f>
        <v>0</v>
      </c>
      <c r="N123" s="114">
        <f>VLOOKUP(B123,'[3]7月份'!$F:$L,7,0)</f>
        <v>58.8</v>
      </c>
      <c r="O123" s="114">
        <f>VLOOKUP(B123,'[3]7月份'!$F:$V,17,0)</f>
        <v>0</v>
      </c>
      <c r="P123" s="114" t="str">
        <f>VLOOKUP(B123,'[3]7月份'!$F:$W,18,0)</f>
        <v>未磷酸化</v>
      </c>
      <c r="Q123" s="114" t="str">
        <f>VLOOKUP(B123,'[3]7月份'!$F:$X,19,0)</f>
        <v>未环化</v>
      </c>
    </row>
    <row r="124" customHeight="1" spans="1:17">
      <c r="A124" s="144"/>
      <c r="B124" s="104" t="s">
        <v>147</v>
      </c>
      <c r="C124" s="129">
        <v>68.2</v>
      </c>
      <c r="D124" s="129">
        <f>_xlfn.XLOOKUP(B124,'[5]2'!$C:$C,'[5]2'!$J:$J,0)</f>
        <v>5.34</v>
      </c>
      <c r="E124" s="130">
        <f>D124/$D$125*50</f>
        <v>14.8415786548082</v>
      </c>
      <c r="F124" s="131">
        <f>E124/C124*3</f>
        <v>0.652855366047283</v>
      </c>
      <c r="G124" s="129" t="str">
        <f>_xlfn.XLOOKUP(B124,'[5]2'!$C:$C,'[5]2'!$H:$H,0)</f>
        <v>TCR文库</v>
      </c>
      <c r="H124" s="104" t="str">
        <f>_xlfn.XLOOKUP(B124,'[5]2'!$C:$C,'[5]2'!$L:$L,0)</f>
        <v>江西烈冰生物科技有限公司</v>
      </c>
      <c r="I124" s="129"/>
      <c r="J124" s="133"/>
      <c r="K124" s="133"/>
      <c r="L124" s="133" t="str">
        <f>_xlfn.XLOOKUP(B124,'[5]2'!$C:$C,'[5]2'!$M:$M,0)</f>
        <v>补测_260718_R21016100250033_ML150022343</v>
      </c>
      <c r="M124" s="134">
        <f>VLOOKUP(B124,'[3]7月份'!$F:$M,8,0)</f>
        <v>0</v>
      </c>
      <c r="N124" s="114">
        <f>VLOOKUP(B124,'[3]7月份'!$F:$L,7,0)</f>
        <v>68.2</v>
      </c>
      <c r="O124" s="114">
        <f>VLOOKUP(B124,'[3]7月份'!$F:$V,17,0)</f>
        <v>0</v>
      </c>
      <c r="P124" s="114" t="str">
        <f>VLOOKUP(B124,'[3]7月份'!$F:$W,18,0)</f>
        <v>未磷酸化</v>
      </c>
      <c r="Q124" s="114" t="str">
        <f>VLOOKUP(B124,'[3]7月份'!$F:$X,19,0)</f>
        <v>未环化</v>
      </c>
    </row>
    <row r="125" s="114" customFormat="1" customHeight="1" spans="1:17">
      <c r="B125" s="134"/>
      <c r="C125" s="114"/>
      <c r="D125" s="115">
        <f>SUM(D121:D124)</f>
        <v>17.99</v>
      </c>
      <c r="E125" s="114">
        <f>SUM(E121:E124)</f>
        <v>50</v>
      </c>
      <c r="F125" s="117">
        <f>SUM(F121:F124)</f>
        <v>2.47746460510592</v>
      </c>
      <c r="I125" s="132">
        <f>20-F125</f>
        <v>17.5225353948941</v>
      </c>
    </row>
    <row r="126" customHeight="1" spans="1:17">
      <c r="A126" s="149" t="s">
        <v>148</v>
      </c>
      <c r="B126" s="104" t="s">
        <v>149</v>
      </c>
      <c r="C126" s="129">
        <v>38</v>
      </c>
      <c r="D126" s="129">
        <f>_xlfn.XLOOKUP(B126,'[5]2'!$C:$C,'[5]2'!$J:$J,0)</f>
        <v>0.66</v>
      </c>
      <c r="E126" s="130">
        <f>D126/$D$198*50</f>
        <v>0.526904039597637</v>
      </c>
      <c r="F126" s="131">
        <f>E126/C126*80</f>
        <v>1.10927166231081</v>
      </c>
      <c r="G126" s="129" t="str">
        <f>_xlfn.XLOOKUP(B126,'[5]2'!$C:$C,'[5]2'!$H:$H,0)</f>
        <v>mRNA</v>
      </c>
      <c r="H126" s="104" t="str">
        <f>_xlfn.XLOOKUP(B126,'[5]2'!$C:$C,'[5]2'!$L:$L,0)</f>
        <v>江西烈冰生物科技有限公司</v>
      </c>
      <c r="I126" s="129"/>
      <c r="J126" s="133"/>
      <c r="K126" s="133"/>
      <c r="L126" s="133" t="str">
        <f>_xlfn.XLOOKUP(B126,'[5]2'!$C:$C,'[5]2'!$M:$M,0)</f>
        <v>补测_260717_R21016100250033_ML150022394</v>
      </c>
      <c r="M126" s="134">
        <f>VLOOKUP(B126,'[3]7月份'!$F:$M,8,0)</f>
        <v>0</v>
      </c>
      <c r="N126" s="114">
        <f>VLOOKUP(B126,'[3]7月份'!$F:$L,7,0)</f>
        <v>38</v>
      </c>
      <c r="O126" s="114">
        <f>VLOOKUP(B126,'[3]7月份'!$F:$V,17,0)</f>
        <v>0</v>
      </c>
      <c r="P126" s="114" t="str">
        <f>VLOOKUP(B126,'[3]7月份'!$F:$W,18,0)</f>
        <v>未磷酸化</v>
      </c>
      <c r="Q126" s="114" t="str">
        <f>VLOOKUP(B126,'[3]7月份'!$F:$X,19,0)</f>
        <v>未环化</v>
      </c>
    </row>
    <row r="127" customHeight="1" spans="1:17">
      <c r="A127" s="150"/>
      <c r="B127" s="104" t="s">
        <v>150</v>
      </c>
      <c r="C127" s="129">
        <v>33.02</v>
      </c>
      <c r="D127" s="129">
        <f>_xlfn.XLOOKUP(B127,'[5]2'!$C:$C,'[5]2'!$J:$J,0)</f>
        <v>0.75</v>
      </c>
      <c r="E127" s="130">
        <f>D127/$D$198*50</f>
        <v>0.59875459045186</v>
      </c>
      <c r="F127" s="131">
        <f>E127/C127*80</f>
        <v>1.4506470998228</v>
      </c>
      <c r="G127" s="129" t="str">
        <f>_xlfn.XLOOKUP(B127,'[5]2'!$C:$C,'[5]2'!$H:$H,0)</f>
        <v>mRNA</v>
      </c>
      <c r="H127" s="104" t="str">
        <f>_xlfn.XLOOKUP(B127,'[5]2'!$C:$C,'[5]2'!$L:$L,0)</f>
        <v>江西烈冰生物科技有限公司</v>
      </c>
      <c r="I127" s="129"/>
      <c r="J127" s="133"/>
      <c r="K127" s="133"/>
      <c r="L127" s="133" t="str">
        <f>_xlfn.XLOOKUP(B127,'[5]2'!$C:$C,'[5]2'!$M:$M,0)</f>
        <v>补测_260717_R21016100250033_ML150022394</v>
      </c>
      <c r="M127" s="134">
        <f>VLOOKUP(B127,'[3]7月份'!$F:$M,8,0)</f>
        <v>0</v>
      </c>
      <c r="N127" s="114">
        <f>VLOOKUP(B127,'[3]7月份'!$F:$L,7,0)</f>
        <v>33.02</v>
      </c>
      <c r="O127" s="114">
        <f>VLOOKUP(B127,'[3]7月份'!$F:$V,17,0)</f>
        <v>0</v>
      </c>
      <c r="P127" s="114" t="str">
        <f>VLOOKUP(B127,'[3]7月份'!$F:$W,18,0)</f>
        <v>未磷酸化</v>
      </c>
      <c r="Q127" s="114" t="str">
        <f>VLOOKUP(B127,'[3]7月份'!$F:$X,19,0)</f>
        <v>未环化</v>
      </c>
    </row>
    <row r="128" customHeight="1" spans="1:17">
      <c r="A128" s="150"/>
      <c r="B128" s="104" t="s">
        <v>151</v>
      </c>
      <c r="C128" s="129">
        <v>34.47</v>
      </c>
      <c r="D128" s="129">
        <f>_xlfn.XLOOKUP(B128,'[5]2'!$C:$C,'[5]2'!$J:$J,0)</f>
        <v>0.81</v>
      </c>
      <c r="E128" s="130">
        <f>D128/$D$198*50</f>
        <v>0.646654957688009</v>
      </c>
      <c r="F128" s="131">
        <f>E128/C128*80</f>
        <v>1.50079479591067</v>
      </c>
      <c r="G128" s="129" t="str">
        <f>_xlfn.XLOOKUP(B128,'[5]2'!$C:$C,'[5]2'!$H:$H,0)</f>
        <v>mRNA</v>
      </c>
      <c r="H128" s="104" t="str">
        <f>_xlfn.XLOOKUP(B128,'[5]2'!$C:$C,'[5]2'!$L:$L,0)</f>
        <v>江西烈冰生物科技有限公司</v>
      </c>
      <c r="I128" s="129"/>
      <c r="J128" s="133"/>
      <c r="K128" s="133"/>
      <c r="L128" s="133" t="str">
        <f>_xlfn.XLOOKUP(B128,'[5]2'!$C:$C,'[5]2'!$M:$M,0)</f>
        <v>补测_260717_R21016100250033_ML150022394</v>
      </c>
      <c r="M128" s="134">
        <f>VLOOKUP(B128,'[3]7月份'!$F:$M,8,0)</f>
        <v>0</v>
      </c>
      <c r="N128" s="114">
        <f>VLOOKUP(B128,'[3]7月份'!$F:$L,7,0)</f>
        <v>34.47</v>
      </c>
      <c r="O128" s="114">
        <f>VLOOKUP(B128,'[3]7月份'!$F:$V,17,0)</f>
        <v>0</v>
      </c>
      <c r="P128" s="114" t="str">
        <f>VLOOKUP(B128,'[3]7月份'!$F:$W,18,0)</f>
        <v>未磷酸化</v>
      </c>
      <c r="Q128" s="114" t="str">
        <f>VLOOKUP(B128,'[3]7月份'!$F:$X,19,0)</f>
        <v>未环化</v>
      </c>
    </row>
    <row r="129" customHeight="1" spans="1:17">
      <c r="A129" s="150"/>
      <c r="B129" s="104" t="s">
        <v>152</v>
      </c>
      <c r="C129" s="129">
        <v>33.67</v>
      </c>
      <c r="D129" s="129">
        <f>_xlfn.XLOOKUP(B129,'[5]2'!$C:$C,'[5]2'!$J:$J,0)</f>
        <v>0.77</v>
      </c>
      <c r="E129" s="130">
        <f>D129/$D$198*50</f>
        <v>0.614721379530576</v>
      </c>
      <c r="F129" s="131">
        <f>E129/C129*80</f>
        <v>1.46057945834411</v>
      </c>
      <c r="G129" s="129" t="str">
        <f>_xlfn.XLOOKUP(B129,'[5]2'!$C:$C,'[5]2'!$H:$H,0)</f>
        <v>mRNA</v>
      </c>
      <c r="H129" s="104" t="str">
        <f>_xlfn.XLOOKUP(B129,'[5]2'!$C:$C,'[5]2'!$L:$L,0)</f>
        <v>江西烈冰生物科技有限公司</v>
      </c>
      <c r="I129" s="129"/>
      <c r="J129" s="133"/>
      <c r="K129" s="133"/>
      <c r="L129" s="133" t="str">
        <f>_xlfn.XLOOKUP(B129,'[5]2'!$C:$C,'[5]2'!$M:$M,0)</f>
        <v>补测_260717_R21016100250033_ML150022394</v>
      </c>
      <c r="M129" s="134">
        <f>VLOOKUP(B129,'[3]7月份'!$F:$M,8,0)</f>
        <v>0</v>
      </c>
      <c r="N129" s="114">
        <f>VLOOKUP(B129,'[3]7月份'!$F:$L,7,0)</f>
        <v>33.67</v>
      </c>
      <c r="O129" s="114">
        <f>VLOOKUP(B129,'[3]7月份'!$F:$V,17,0)</f>
        <v>0</v>
      </c>
      <c r="P129" s="114" t="str">
        <f>VLOOKUP(B129,'[3]7月份'!$F:$W,18,0)</f>
        <v>未磷酸化</v>
      </c>
      <c r="Q129" s="114" t="str">
        <f>VLOOKUP(B129,'[3]7月份'!$F:$X,19,0)</f>
        <v>未环化</v>
      </c>
    </row>
    <row r="130" customHeight="1" spans="1:17">
      <c r="A130" s="150"/>
      <c r="B130" s="104" t="s">
        <v>153</v>
      </c>
      <c r="C130" s="129">
        <v>42.1</v>
      </c>
      <c r="D130" s="129">
        <f>_xlfn.XLOOKUP(B130,'[5]2'!$C:$C,'[5]2'!$J:$J,0)</f>
        <v>0.93</v>
      </c>
      <c r="E130" s="130">
        <f>D130/$D$198*50</f>
        <v>0.742455692160307</v>
      </c>
      <c r="F130" s="131">
        <f>E130/C130*80</f>
        <v>1.41084217037588</v>
      </c>
      <c r="G130" s="129" t="str">
        <f>_xlfn.XLOOKUP(B130,'[5]2'!$C:$C,'[5]2'!$H:$H,0)</f>
        <v>mRNA</v>
      </c>
      <c r="H130" s="104" t="str">
        <f>_xlfn.XLOOKUP(B130,'[5]2'!$C:$C,'[5]2'!$L:$L,0)</f>
        <v>江西烈冰生物科技有限公司</v>
      </c>
      <c r="I130" s="129"/>
      <c r="J130" s="133"/>
      <c r="K130" s="133"/>
      <c r="L130" s="133" t="str">
        <f>_xlfn.XLOOKUP(B130,'[5]2'!$C:$C,'[5]2'!$M:$M,0)</f>
        <v>补测_260717_R21016100250033_ML150022394</v>
      </c>
      <c r="M130" s="134">
        <f>VLOOKUP(B130,'[3]7月份'!$F:$M,8,0)</f>
        <v>0</v>
      </c>
      <c r="N130" s="114">
        <f>VLOOKUP(B130,'[3]7月份'!$F:$L,7,0)</f>
        <v>42.1</v>
      </c>
      <c r="O130" s="114">
        <f>VLOOKUP(B130,'[3]7月份'!$F:$V,17,0)</f>
        <v>0</v>
      </c>
      <c r="P130" s="114" t="str">
        <f>VLOOKUP(B130,'[3]7月份'!$F:$W,18,0)</f>
        <v>未磷酸化</v>
      </c>
      <c r="Q130" s="114" t="str">
        <f>VLOOKUP(B130,'[3]7月份'!$F:$X,19,0)</f>
        <v>未环化</v>
      </c>
    </row>
    <row r="131" customHeight="1" spans="1:17">
      <c r="A131" s="150"/>
      <c r="B131" s="104" t="s">
        <v>154</v>
      </c>
      <c r="C131" s="129">
        <v>43.96</v>
      </c>
      <c r="D131" s="129">
        <f>_xlfn.XLOOKUP(B131,'[5]2'!$C:$C,'[5]2'!$J:$J,0)</f>
        <v>1.08</v>
      </c>
      <c r="E131" s="130">
        <f>D131/$D$198*50</f>
        <v>0.862206610250679</v>
      </c>
      <c r="F131" s="131">
        <f>E131/C131*80</f>
        <v>1.56907481392298</v>
      </c>
      <c r="G131" s="129" t="str">
        <f>_xlfn.XLOOKUP(B131,'[5]2'!$C:$C,'[5]2'!$H:$H,0)</f>
        <v>mRNA</v>
      </c>
      <c r="H131" s="104" t="str">
        <f>_xlfn.XLOOKUP(B131,'[5]2'!$C:$C,'[5]2'!$L:$L,0)</f>
        <v>江西烈冰生物科技有限公司</v>
      </c>
      <c r="I131" s="129"/>
      <c r="J131" s="133"/>
      <c r="K131" s="133"/>
      <c r="L131" s="133" t="str">
        <f>_xlfn.XLOOKUP(B131,'[5]2'!$C:$C,'[5]2'!$M:$M,0)</f>
        <v>补测_260717_R21016100250033_ML150022394</v>
      </c>
      <c r="M131" s="134">
        <f>VLOOKUP(B131,'[3]7月份'!$F:$M,8,0)</f>
        <v>0</v>
      </c>
      <c r="N131" s="114">
        <f>VLOOKUP(B131,'[3]7月份'!$F:$L,7,0)</f>
        <v>43.96</v>
      </c>
      <c r="O131" s="114">
        <f>VLOOKUP(B131,'[3]7月份'!$F:$V,17,0)</f>
        <v>0</v>
      </c>
      <c r="P131" s="114" t="str">
        <f>VLOOKUP(B131,'[3]7月份'!$F:$W,18,0)</f>
        <v>未磷酸化</v>
      </c>
      <c r="Q131" s="114" t="str">
        <f>VLOOKUP(B131,'[3]7月份'!$F:$X,19,0)</f>
        <v>未环化</v>
      </c>
    </row>
    <row r="132" customHeight="1" spans="1:17">
      <c r="A132" s="150"/>
      <c r="B132" s="104" t="s">
        <v>155</v>
      </c>
      <c r="C132" s="129">
        <v>43.69</v>
      </c>
      <c r="D132" s="129">
        <f>_xlfn.XLOOKUP(B132,'[5]2'!$C:$C,'[5]2'!$J:$J,0)</f>
        <v>0.73</v>
      </c>
      <c r="E132" s="130">
        <f>D132/$D$198*50</f>
        <v>0.582787801373144</v>
      </c>
      <c r="F132" s="131">
        <f>E132/C132*80</f>
        <v>1.06713261867364</v>
      </c>
      <c r="G132" s="129" t="str">
        <f>_xlfn.XLOOKUP(B132,'[5]2'!$C:$C,'[5]2'!$H:$H,0)</f>
        <v>mRNA</v>
      </c>
      <c r="H132" s="104" t="str">
        <f>_xlfn.XLOOKUP(B132,'[5]2'!$C:$C,'[5]2'!$L:$L,0)</f>
        <v>江西烈冰生物科技有限公司</v>
      </c>
      <c r="I132" s="129"/>
      <c r="J132" s="133"/>
      <c r="K132" s="133"/>
      <c r="L132" s="133" t="str">
        <f>_xlfn.XLOOKUP(B132,'[5]2'!$C:$C,'[5]2'!$M:$M,0)</f>
        <v>补测_260717_R21016100250033_ML150022394</v>
      </c>
      <c r="M132" s="134">
        <f>VLOOKUP(B132,'[3]7月份'!$F:$M,8,0)</f>
        <v>0</v>
      </c>
      <c r="N132" s="114">
        <f>VLOOKUP(B132,'[3]7月份'!$F:$L,7,0)</f>
        <v>43.69</v>
      </c>
      <c r="O132" s="114">
        <f>VLOOKUP(B132,'[3]7月份'!$F:$V,17,0)</f>
        <v>0</v>
      </c>
      <c r="P132" s="114" t="str">
        <f>VLOOKUP(B132,'[3]7月份'!$F:$W,18,0)</f>
        <v>未磷酸化</v>
      </c>
      <c r="Q132" s="114" t="str">
        <f>VLOOKUP(B132,'[3]7月份'!$F:$X,19,0)</f>
        <v>未环化</v>
      </c>
    </row>
    <row r="133" customHeight="1" spans="1:17">
      <c r="A133" s="150"/>
      <c r="B133" s="104" t="s">
        <v>156</v>
      </c>
      <c r="C133" s="129">
        <v>42.53</v>
      </c>
      <c r="D133" s="129">
        <f>_xlfn.XLOOKUP(B133,'[5]2'!$C:$C,'[5]2'!$J:$J,0)</f>
        <v>0.8</v>
      </c>
      <c r="E133" s="130">
        <f>D133/$D$198*50</f>
        <v>0.638671563148651</v>
      </c>
      <c r="F133" s="131">
        <f>E133/C133*80</f>
        <v>1.20135727843621</v>
      </c>
      <c r="G133" s="129" t="str">
        <f>_xlfn.XLOOKUP(B133,'[5]2'!$C:$C,'[5]2'!$H:$H,0)</f>
        <v>mRNA</v>
      </c>
      <c r="H133" s="104" t="str">
        <f>_xlfn.XLOOKUP(B133,'[5]2'!$C:$C,'[5]2'!$L:$L,0)</f>
        <v>江西烈冰生物科技有限公司</v>
      </c>
      <c r="I133" s="129"/>
      <c r="J133" s="133"/>
      <c r="K133" s="133"/>
      <c r="L133" s="133" t="str">
        <f>_xlfn.XLOOKUP(B133,'[5]2'!$C:$C,'[5]2'!$M:$M,0)</f>
        <v>补测_260717_R21016100250033_ML150022394</v>
      </c>
      <c r="M133" s="134">
        <f>VLOOKUP(B133,'[3]7月份'!$F:$M,8,0)</f>
        <v>0</v>
      </c>
      <c r="N133" s="114">
        <f>VLOOKUP(B133,'[3]7月份'!$F:$L,7,0)</f>
        <v>42.53</v>
      </c>
      <c r="O133" s="114">
        <f>VLOOKUP(B133,'[3]7月份'!$F:$V,17,0)</f>
        <v>0</v>
      </c>
      <c r="P133" s="114" t="str">
        <f>VLOOKUP(B133,'[3]7月份'!$F:$W,18,0)</f>
        <v>未磷酸化</v>
      </c>
      <c r="Q133" s="114" t="str">
        <f>VLOOKUP(B133,'[3]7月份'!$F:$X,19,0)</f>
        <v>未环化</v>
      </c>
    </row>
    <row r="134" customHeight="1" spans="1:17">
      <c r="A134" s="150"/>
      <c r="B134" s="104" t="s">
        <v>157</v>
      </c>
      <c r="C134" s="129">
        <v>38.3</v>
      </c>
      <c r="D134" s="129">
        <f>_xlfn.XLOOKUP(B134,'[5]2'!$C:$C,'[5]2'!$J:$J,0)</f>
        <v>0.93</v>
      </c>
      <c r="E134" s="130">
        <f>D134/$D$198*50</f>
        <v>0.742455692160307</v>
      </c>
      <c r="F134" s="131">
        <f>E134/C134*80</f>
        <v>1.55082128910769</v>
      </c>
      <c r="G134" s="129" t="str">
        <f>_xlfn.XLOOKUP(B134,'[5]2'!$C:$C,'[5]2'!$H:$H,0)</f>
        <v>mRNA</v>
      </c>
      <c r="H134" s="104" t="str">
        <f>_xlfn.XLOOKUP(B134,'[5]2'!$C:$C,'[5]2'!$L:$L,0)</f>
        <v>江西烈冰生物科技有限公司</v>
      </c>
      <c r="I134" s="129"/>
      <c r="J134" s="133"/>
      <c r="K134" s="133"/>
      <c r="L134" s="133" t="str">
        <f>_xlfn.XLOOKUP(B134,'[5]2'!$C:$C,'[5]2'!$M:$M,0)</f>
        <v>补测_260717_R21016100250033_ML150022394</v>
      </c>
      <c r="M134" s="134">
        <f>VLOOKUP(B134,'[3]7月份'!$F:$M,8,0)</f>
        <v>0</v>
      </c>
      <c r="N134" s="114">
        <f>VLOOKUP(B134,'[3]7月份'!$F:$L,7,0)</f>
        <v>38.3</v>
      </c>
      <c r="O134" s="114">
        <f>VLOOKUP(B134,'[3]7月份'!$F:$V,17,0)</f>
        <v>0</v>
      </c>
      <c r="P134" s="114" t="str">
        <f>VLOOKUP(B134,'[3]7月份'!$F:$W,18,0)</f>
        <v>未磷酸化</v>
      </c>
      <c r="Q134" s="114" t="str">
        <f>VLOOKUP(B134,'[3]7月份'!$F:$X,19,0)</f>
        <v>未环化</v>
      </c>
    </row>
    <row r="135" customHeight="1" spans="1:17">
      <c r="A135" s="150"/>
      <c r="B135" s="104" t="s">
        <v>158</v>
      </c>
      <c r="C135" s="129">
        <v>35.61</v>
      </c>
      <c r="D135" s="129">
        <f>_xlfn.XLOOKUP(B135,'[5]2'!$C:$C,'[5]2'!$J:$J,0)</f>
        <v>0.78</v>
      </c>
      <c r="E135" s="130">
        <f>D135/$D$198*50</f>
        <v>0.622704774069935</v>
      </c>
      <c r="F135" s="131">
        <f>E135/C135*80</f>
        <v>1.39894360925568</v>
      </c>
      <c r="G135" s="129" t="str">
        <f>_xlfn.XLOOKUP(B135,'[5]2'!$C:$C,'[5]2'!$H:$H,0)</f>
        <v>mRNA</v>
      </c>
      <c r="H135" s="104" t="str">
        <f>_xlfn.XLOOKUP(B135,'[5]2'!$C:$C,'[5]2'!$L:$L,0)</f>
        <v>江西烈冰生物科技有限公司</v>
      </c>
      <c r="I135" s="129"/>
      <c r="J135" s="133"/>
      <c r="K135" s="133"/>
      <c r="L135" s="133" t="str">
        <f>_xlfn.XLOOKUP(B135,'[5]2'!$C:$C,'[5]2'!$M:$M,0)</f>
        <v>补测_260717_R21016100250033_ML150022394</v>
      </c>
      <c r="M135" s="134">
        <f>VLOOKUP(B135,'[3]7月份'!$F:$M,8,0)</f>
        <v>0</v>
      </c>
      <c r="N135" s="114">
        <f>VLOOKUP(B135,'[3]7月份'!$F:$L,7,0)</f>
        <v>35.61</v>
      </c>
      <c r="O135" s="114">
        <f>VLOOKUP(B135,'[3]7月份'!$F:$V,17,0)</f>
        <v>0</v>
      </c>
      <c r="P135" s="114" t="str">
        <f>VLOOKUP(B135,'[3]7月份'!$F:$W,18,0)</f>
        <v>未磷酸化</v>
      </c>
      <c r="Q135" s="114" t="str">
        <f>VLOOKUP(B135,'[3]7月份'!$F:$X,19,0)</f>
        <v>未环化</v>
      </c>
    </row>
    <row r="136" customHeight="1" spans="1:17">
      <c r="A136" s="150"/>
      <c r="B136" s="104" t="s">
        <v>159</v>
      </c>
      <c r="C136" s="129">
        <v>40.39</v>
      </c>
      <c r="D136" s="129">
        <f>_xlfn.XLOOKUP(B136,'[5]2'!$C:$C,'[5]2'!$J:$J,0)</f>
        <v>1</v>
      </c>
      <c r="E136" s="130">
        <f>D136/$D$198*50</f>
        <v>0.798339453935814</v>
      </c>
      <c r="F136" s="131">
        <f>E136/C136*80</f>
        <v>1.58126160720141</v>
      </c>
      <c r="G136" s="129" t="str">
        <f>_xlfn.XLOOKUP(B136,'[5]2'!$C:$C,'[5]2'!$H:$H,0)</f>
        <v>mRNA</v>
      </c>
      <c r="H136" s="104" t="str">
        <f>_xlfn.XLOOKUP(B136,'[5]2'!$C:$C,'[5]2'!$L:$L,0)</f>
        <v>江西烈冰生物科技有限公司</v>
      </c>
      <c r="I136" s="129"/>
      <c r="J136" s="133"/>
      <c r="K136" s="133"/>
      <c r="L136" s="133" t="str">
        <f>_xlfn.XLOOKUP(B136,'[5]2'!$C:$C,'[5]2'!$M:$M,0)</f>
        <v>补测_260717_R21016100250033_ML150022394</v>
      </c>
      <c r="M136" s="134">
        <f>VLOOKUP(B136,'[3]7月份'!$F:$M,8,0)</f>
        <v>0</v>
      </c>
      <c r="N136" s="114">
        <f>VLOOKUP(B136,'[3]7月份'!$F:$L,7,0)</f>
        <v>40.39</v>
      </c>
      <c r="O136" s="114">
        <f>VLOOKUP(B136,'[3]7月份'!$F:$V,17,0)</f>
        <v>0</v>
      </c>
      <c r="P136" s="114" t="str">
        <f>VLOOKUP(B136,'[3]7月份'!$F:$W,18,0)</f>
        <v>未磷酸化</v>
      </c>
      <c r="Q136" s="114" t="str">
        <f>VLOOKUP(B136,'[3]7月份'!$F:$X,19,0)</f>
        <v>未环化</v>
      </c>
    </row>
    <row r="137" customHeight="1" spans="1:17">
      <c r="A137" s="150"/>
      <c r="B137" s="104" t="s">
        <v>160</v>
      </c>
      <c r="C137" s="129">
        <v>51.75</v>
      </c>
      <c r="D137" s="129">
        <f>_xlfn.XLOOKUP(B137,'[5]2'!$C:$C,'[5]2'!$J:$J,0)</f>
        <v>1.02</v>
      </c>
      <c r="E137" s="130">
        <f>D137/$D$198*50</f>
        <v>0.81430624301453</v>
      </c>
      <c r="F137" s="131">
        <f>E137/C137*80</f>
        <v>1.2588309070756</v>
      </c>
      <c r="G137" s="129" t="str">
        <f>_xlfn.XLOOKUP(B137,'[5]2'!$C:$C,'[5]2'!$H:$H,0)</f>
        <v>mRNA</v>
      </c>
      <c r="H137" s="104" t="str">
        <f>_xlfn.XLOOKUP(B137,'[5]2'!$C:$C,'[5]2'!$L:$L,0)</f>
        <v>江西烈冰生物科技有限公司</v>
      </c>
      <c r="I137" s="129"/>
      <c r="J137" s="133"/>
      <c r="K137" s="133"/>
      <c r="L137" s="133" t="str">
        <f>_xlfn.XLOOKUP(B137,'[5]2'!$C:$C,'[5]2'!$M:$M,0)</f>
        <v>补测_260717_R21016100250033_ML150022394</v>
      </c>
      <c r="M137" s="134">
        <f>VLOOKUP(B137,'[3]7月份'!$F:$M,8,0)</f>
        <v>0</v>
      </c>
      <c r="N137" s="114">
        <f>VLOOKUP(B137,'[3]7月份'!$F:$L,7,0)</f>
        <v>51.75</v>
      </c>
      <c r="O137" s="114">
        <f>VLOOKUP(B137,'[3]7月份'!$F:$V,17,0)</f>
        <v>0</v>
      </c>
      <c r="P137" s="114" t="str">
        <f>VLOOKUP(B137,'[3]7月份'!$F:$W,18,0)</f>
        <v>未磷酸化</v>
      </c>
      <c r="Q137" s="114" t="str">
        <f>VLOOKUP(B137,'[3]7月份'!$F:$X,19,0)</f>
        <v>未环化</v>
      </c>
    </row>
    <row r="138" customHeight="1" spans="1:17">
      <c r="A138" s="150"/>
      <c r="B138" s="104" t="s">
        <v>161</v>
      </c>
      <c r="C138" s="129">
        <v>46.04</v>
      </c>
      <c r="D138" s="129">
        <f>_xlfn.XLOOKUP(B138,'[5]2'!$C:$C,'[5]2'!$J:$J,0)</f>
        <v>0.88</v>
      </c>
      <c r="E138" s="130">
        <f>D138/$D$198*50</f>
        <v>0.702538719463516</v>
      </c>
      <c r="F138" s="131">
        <f>E138/C138*80</f>
        <v>1.22074495128326</v>
      </c>
      <c r="G138" s="129" t="str">
        <f>_xlfn.XLOOKUP(B138,'[5]2'!$C:$C,'[5]2'!$H:$H,0)</f>
        <v>mRNA</v>
      </c>
      <c r="H138" s="104" t="str">
        <f>_xlfn.XLOOKUP(B138,'[5]2'!$C:$C,'[5]2'!$L:$L,0)</f>
        <v>江西烈冰生物科技有限公司</v>
      </c>
      <c r="I138" s="129"/>
      <c r="J138" s="133"/>
      <c r="K138" s="133"/>
      <c r="L138" s="133" t="str">
        <f>_xlfn.XLOOKUP(B138,'[5]2'!$C:$C,'[5]2'!$M:$M,0)</f>
        <v>补测_260717_R21016100250033_ML150022394</v>
      </c>
      <c r="M138" s="134">
        <f>VLOOKUP(B138,'[3]7月份'!$F:$M,8,0)</f>
        <v>0</v>
      </c>
      <c r="N138" s="114">
        <f>VLOOKUP(B138,'[3]7月份'!$F:$L,7,0)</f>
        <v>46.04</v>
      </c>
      <c r="O138" s="114">
        <f>VLOOKUP(B138,'[3]7月份'!$F:$V,17,0)</f>
        <v>0</v>
      </c>
      <c r="P138" s="114" t="str">
        <f>VLOOKUP(B138,'[3]7月份'!$F:$W,18,0)</f>
        <v>未磷酸化</v>
      </c>
      <c r="Q138" s="114" t="str">
        <f>VLOOKUP(B138,'[3]7月份'!$F:$X,19,0)</f>
        <v>未环化</v>
      </c>
    </row>
    <row r="139" customHeight="1" spans="1:17">
      <c r="A139" s="150"/>
      <c r="B139" s="104" t="s">
        <v>162</v>
      </c>
      <c r="C139" s="129">
        <v>45.7</v>
      </c>
      <c r="D139" s="129">
        <f>_xlfn.XLOOKUP(B139,'[5]2'!$C:$C,'[5]2'!$J:$J,0)</f>
        <v>1.11</v>
      </c>
      <c r="E139" s="130">
        <f>D139/$D$198*50</f>
        <v>0.886156793868753</v>
      </c>
      <c r="F139" s="131">
        <f>E139/C139*80</f>
        <v>1.55125915775712</v>
      </c>
      <c r="G139" s="129" t="str">
        <f>_xlfn.XLOOKUP(B139,'[5]2'!$C:$C,'[5]2'!$H:$H,0)</f>
        <v>mRNA</v>
      </c>
      <c r="H139" s="104" t="str">
        <f>_xlfn.XLOOKUP(B139,'[5]2'!$C:$C,'[5]2'!$L:$L,0)</f>
        <v>江西烈冰生物科技有限公司</v>
      </c>
      <c r="I139" s="129"/>
      <c r="J139" s="133"/>
      <c r="K139" s="133"/>
      <c r="L139" s="133" t="str">
        <f>_xlfn.XLOOKUP(B139,'[5]2'!$C:$C,'[5]2'!$M:$M,0)</f>
        <v>补测_260717_R21016100250033_ML150022394</v>
      </c>
      <c r="M139" s="134">
        <f>VLOOKUP(B139,'[3]7月份'!$F:$M,8,0)</f>
        <v>0</v>
      </c>
      <c r="N139" s="114">
        <f>VLOOKUP(B139,'[3]7月份'!$F:$L,7,0)</f>
        <v>45.7</v>
      </c>
      <c r="O139" s="114">
        <f>VLOOKUP(B139,'[3]7月份'!$F:$V,17,0)</f>
        <v>0</v>
      </c>
      <c r="P139" s="114" t="str">
        <f>VLOOKUP(B139,'[3]7月份'!$F:$W,18,0)</f>
        <v>未磷酸化</v>
      </c>
      <c r="Q139" s="114" t="str">
        <f>VLOOKUP(B139,'[3]7月份'!$F:$X,19,0)</f>
        <v>未环化</v>
      </c>
    </row>
    <row r="140" customHeight="1" spans="1:17">
      <c r="A140" s="150"/>
      <c r="B140" s="104" t="s">
        <v>163</v>
      </c>
      <c r="C140" s="129">
        <v>49.01</v>
      </c>
      <c r="D140" s="129">
        <f>_xlfn.XLOOKUP(B140,'[5]2'!$C:$C,'[5]2'!$J:$J,0)</f>
        <v>1.11</v>
      </c>
      <c r="E140" s="130">
        <f>D140/$D$198*50</f>
        <v>0.886156793868753</v>
      </c>
      <c r="F140" s="131">
        <f>E140/C140*80</f>
        <v>1.44649139990819</v>
      </c>
      <c r="G140" s="129" t="str">
        <f>_xlfn.XLOOKUP(B140,'[5]2'!$C:$C,'[5]2'!$H:$H,0)</f>
        <v>mRNA</v>
      </c>
      <c r="H140" s="104" t="str">
        <f>_xlfn.XLOOKUP(B140,'[5]2'!$C:$C,'[5]2'!$L:$L,0)</f>
        <v>江西烈冰生物科技有限公司</v>
      </c>
      <c r="I140" s="129"/>
      <c r="J140" s="133"/>
      <c r="K140" s="133"/>
      <c r="L140" s="133" t="str">
        <f>_xlfn.XLOOKUP(B140,'[5]2'!$C:$C,'[5]2'!$M:$M,0)</f>
        <v>补测_260717_R21016100250033_ML150022394</v>
      </c>
      <c r="M140" s="134">
        <f>VLOOKUP(B140,'[3]7月份'!$F:$M,8,0)</f>
        <v>0</v>
      </c>
      <c r="N140" s="114">
        <f>VLOOKUP(B140,'[3]7月份'!$F:$L,7,0)</f>
        <v>49.01</v>
      </c>
      <c r="O140" s="114">
        <f>VLOOKUP(B140,'[3]7月份'!$F:$V,17,0)</f>
        <v>0</v>
      </c>
      <c r="P140" s="114" t="str">
        <f>VLOOKUP(B140,'[3]7月份'!$F:$W,18,0)</f>
        <v>未磷酸化</v>
      </c>
      <c r="Q140" s="114" t="str">
        <f>VLOOKUP(B140,'[3]7月份'!$F:$X,19,0)</f>
        <v>未环化</v>
      </c>
    </row>
    <row r="141" customHeight="1" spans="1:17">
      <c r="A141" s="150"/>
      <c r="B141" s="104" t="s">
        <v>164</v>
      </c>
      <c r="C141" s="129">
        <v>47.68</v>
      </c>
      <c r="D141" s="129">
        <f>_xlfn.XLOOKUP(B141,'[5]2'!$C:$C,'[5]2'!$J:$J,0)</f>
        <v>0.71</v>
      </c>
      <c r="E141" s="130">
        <f>D141/$D$198*50</f>
        <v>0.566821012294428</v>
      </c>
      <c r="F141" s="131">
        <f>E141/C141*80</f>
        <v>0.951041966936959</v>
      </c>
      <c r="G141" s="129" t="str">
        <f>_xlfn.XLOOKUP(B141,'[5]2'!$C:$C,'[5]2'!$H:$H,0)</f>
        <v>mRNA</v>
      </c>
      <c r="H141" s="104" t="str">
        <f>_xlfn.XLOOKUP(B141,'[5]2'!$C:$C,'[5]2'!$L:$L,0)</f>
        <v>江西烈冰生物科技有限公司</v>
      </c>
      <c r="I141" s="129"/>
      <c r="J141" s="133"/>
      <c r="K141" s="133"/>
      <c r="L141" s="133" t="str">
        <f>_xlfn.XLOOKUP(B141,'[5]2'!$C:$C,'[5]2'!$M:$M,0)</f>
        <v>补测_260717_R21016100250033_ML150022394</v>
      </c>
      <c r="M141" s="134">
        <f>VLOOKUP(B141,'[3]7月份'!$F:$M,8,0)</f>
        <v>0</v>
      </c>
      <c r="N141" s="114">
        <f>VLOOKUP(B141,'[3]7月份'!$F:$L,7,0)</f>
        <v>47.68</v>
      </c>
      <c r="O141" s="114">
        <f>VLOOKUP(B141,'[3]7月份'!$F:$V,17,0)</f>
        <v>0</v>
      </c>
      <c r="P141" s="114" t="str">
        <f>VLOOKUP(B141,'[3]7月份'!$F:$W,18,0)</f>
        <v>未磷酸化</v>
      </c>
      <c r="Q141" s="114" t="str">
        <f>VLOOKUP(B141,'[3]7月份'!$F:$X,19,0)</f>
        <v>未环化</v>
      </c>
    </row>
    <row r="142" customHeight="1" spans="1:17">
      <c r="A142" s="150"/>
      <c r="B142" s="104" t="s">
        <v>165</v>
      </c>
      <c r="C142" s="129">
        <v>54.14</v>
      </c>
      <c r="D142" s="129">
        <f>_xlfn.XLOOKUP(B142,'[5]2'!$C:$C,'[5]2'!$J:$J,0)</f>
        <v>0.69</v>
      </c>
      <c r="E142" s="130">
        <f>D142/$D$198*50</f>
        <v>0.550854223215711</v>
      </c>
      <c r="F142" s="131">
        <f>E142/C142*80</f>
        <v>0.813970037998835</v>
      </c>
      <c r="G142" s="129" t="str">
        <f>_xlfn.XLOOKUP(B142,'[5]2'!$C:$C,'[5]2'!$H:$H,0)</f>
        <v>mRNA</v>
      </c>
      <c r="H142" s="104" t="str">
        <f>_xlfn.XLOOKUP(B142,'[5]2'!$C:$C,'[5]2'!$L:$L,0)</f>
        <v>江西烈冰生物科技有限公司</v>
      </c>
      <c r="I142" s="129"/>
      <c r="J142" s="133"/>
      <c r="K142" s="133"/>
      <c r="L142" s="133" t="str">
        <f>_xlfn.XLOOKUP(B142,'[5]2'!$C:$C,'[5]2'!$M:$M,0)</f>
        <v>补测_260717_R21016100250033_ML150022394</v>
      </c>
      <c r="M142" s="134">
        <f>VLOOKUP(B142,'[3]7月份'!$F:$M,8,0)</f>
        <v>0</v>
      </c>
      <c r="N142" s="114">
        <f>VLOOKUP(B142,'[3]7月份'!$F:$L,7,0)</f>
        <v>54.14</v>
      </c>
      <c r="O142" s="114">
        <f>VLOOKUP(B142,'[3]7月份'!$F:$V,17,0)</f>
        <v>0</v>
      </c>
      <c r="P142" s="114" t="str">
        <f>VLOOKUP(B142,'[3]7月份'!$F:$W,18,0)</f>
        <v>未磷酸化</v>
      </c>
      <c r="Q142" s="114" t="str">
        <f>VLOOKUP(B142,'[3]7月份'!$F:$X,19,0)</f>
        <v>未环化</v>
      </c>
    </row>
    <row r="143" customHeight="1" spans="1:17">
      <c r="A143" s="150"/>
      <c r="B143" s="104" t="s">
        <v>166</v>
      </c>
      <c r="C143" s="129">
        <v>46.56</v>
      </c>
      <c r="D143" s="129">
        <f>_xlfn.XLOOKUP(B143,'[5]2'!$C:$C,'[5]2'!$J:$J,0)</f>
        <v>1.13</v>
      </c>
      <c r="E143" s="130">
        <f>D143/$D$198*50</f>
        <v>0.902123582947469</v>
      </c>
      <c r="F143" s="131">
        <f>E143/C143*80</f>
        <v>1.5500405205283</v>
      </c>
      <c r="G143" s="129" t="str">
        <f>_xlfn.XLOOKUP(B143,'[5]2'!$C:$C,'[5]2'!$H:$H,0)</f>
        <v>mRNA</v>
      </c>
      <c r="H143" s="104" t="str">
        <f>_xlfn.XLOOKUP(B143,'[5]2'!$C:$C,'[5]2'!$L:$L,0)</f>
        <v>江西烈冰生物科技有限公司</v>
      </c>
      <c r="I143" s="129"/>
      <c r="J143" s="133"/>
      <c r="K143" s="133"/>
      <c r="L143" s="133" t="str">
        <f>_xlfn.XLOOKUP(B143,'[5]2'!$C:$C,'[5]2'!$M:$M,0)</f>
        <v>补测_260717_R21016100250033_ML150022394</v>
      </c>
      <c r="M143" s="134">
        <f>VLOOKUP(B143,'[3]7月份'!$F:$M,8,0)</f>
        <v>0</v>
      </c>
      <c r="N143" s="114">
        <f>VLOOKUP(B143,'[3]7月份'!$F:$L,7,0)</f>
        <v>46.56</v>
      </c>
      <c r="O143" s="114">
        <f>VLOOKUP(B143,'[3]7月份'!$F:$V,17,0)</f>
        <v>0</v>
      </c>
      <c r="P143" s="114" t="str">
        <f>VLOOKUP(B143,'[3]7月份'!$F:$W,18,0)</f>
        <v>未磷酸化</v>
      </c>
      <c r="Q143" s="114" t="str">
        <f>VLOOKUP(B143,'[3]7月份'!$F:$X,19,0)</f>
        <v>未环化</v>
      </c>
    </row>
    <row r="144" customHeight="1" spans="1:17">
      <c r="A144" s="150"/>
      <c r="B144" s="104" t="s">
        <v>167</v>
      </c>
      <c r="C144" s="129">
        <v>37.04</v>
      </c>
      <c r="D144" s="129">
        <f>_xlfn.XLOOKUP(B144,'[5]2'!$C:$C,'[5]2'!$J:$J,0)</f>
        <v>0.69</v>
      </c>
      <c r="E144" s="130">
        <f>D144/$D$198*50</f>
        <v>0.550854223215711</v>
      </c>
      <c r="F144" s="131">
        <f>E144/C144*80</f>
        <v>1.18974994215056</v>
      </c>
      <c r="G144" s="129" t="str">
        <f>_xlfn.XLOOKUP(B144,'[5]2'!$C:$C,'[5]2'!$H:$H,0)</f>
        <v>mRNA</v>
      </c>
      <c r="H144" s="104" t="str">
        <f>_xlfn.XLOOKUP(B144,'[5]2'!$C:$C,'[5]2'!$L:$L,0)</f>
        <v>江西烈冰生物科技有限公司</v>
      </c>
      <c r="I144" s="129"/>
      <c r="J144" s="133"/>
      <c r="K144" s="133"/>
      <c r="L144" s="133" t="str">
        <f>_xlfn.XLOOKUP(B144,'[5]2'!$C:$C,'[5]2'!$M:$M,0)</f>
        <v>补测_260717_R21016100250033_ML150022394</v>
      </c>
      <c r="M144" s="134">
        <f>VLOOKUP(B144,'[3]7月份'!$F:$M,8,0)</f>
        <v>0</v>
      </c>
      <c r="N144" s="114">
        <f>VLOOKUP(B144,'[3]7月份'!$F:$L,7,0)</f>
        <v>37.04</v>
      </c>
      <c r="O144" s="114">
        <f>VLOOKUP(B144,'[3]7月份'!$F:$V,17,0)</f>
        <v>0</v>
      </c>
      <c r="P144" s="114" t="str">
        <f>VLOOKUP(B144,'[3]7月份'!$F:$W,18,0)</f>
        <v>未磷酸化</v>
      </c>
      <c r="Q144" s="114" t="str">
        <f>VLOOKUP(B144,'[3]7月份'!$F:$X,19,0)</f>
        <v>未环化</v>
      </c>
    </row>
    <row r="145" customHeight="1" spans="1:17">
      <c r="A145" s="150"/>
      <c r="B145" s="104" t="s">
        <v>168</v>
      </c>
      <c r="C145" s="129">
        <v>54.73</v>
      </c>
      <c r="D145" s="129">
        <f>_xlfn.XLOOKUP(B145,'[5]2'!$C:$C,'[5]2'!$J:$J,0)</f>
        <v>0.65</v>
      </c>
      <c r="E145" s="130">
        <f>D145/$D$198*50</f>
        <v>0.518920645058279</v>
      </c>
      <c r="F145" s="131">
        <f>E145/C145*80</f>
        <v>0.758517295901011</v>
      </c>
      <c r="G145" s="129" t="str">
        <f>_xlfn.XLOOKUP(B145,'[5]2'!$C:$C,'[5]2'!$H:$H,0)</f>
        <v>mRNA</v>
      </c>
      <c r="H145" s="104" t="str">
        <f>_xlfn.XLOOKUP(B145,'[5]2'!$C:$C,'[5]2'!$L:$L,0)</f>
        <v>江西烈冰生物科技有限公司</v>
      </c>
      <c r="I145" s="129"/>
      <c r="J145" s="133"/>
      <c r="K145" s="133"/>
      <c r="L145" s="133" t="str">
        <f>_xlfn.XLOOKUP(B145,'[5]2'!$C:$C,'[5]2'!$M:$M,0)</f>
        <v>补测_260717_R21016100250033_ML150022394</v>
      </c>
      <c r="M145" s="134">
        <f>VLOOKUP(B145,'[3]7月份'!$F:$M,8,0)</f>
        <v>0</v>
      </c>
      <c r="N145" s="114">
        <f>VLOOKUP(B145,'[3]7月份'!$F:$L,7,0)</f>
        <v>54.73</v>
      </c>
      <c r="O145" s="114">
        <f>VLOOKUP(B145,'[3]7月份'!$F:$V,17,0)</f>
        <v>0</v>
      </c>
      <c r="P145" s="114" t="str">
        <f>VLOOKUP(B145,'[3]7月份'!$F:$W,18,0)</f>
        <v>未磷酸化</v>
      </c>
      <c r="Q145" s="114" t="str">
        <f>VLOOKUP(B145,'[3]7月份'!$F:$X,19,0)</f>
        <v>未环化</v>
      </c>
    </row>
    <row r="146" customHeight="1" spans="1:17">
      <c r="A146" s="150"/>
      <c r="B146" s="104" t="s">
        <v>169</v>
      </c>
      <c r="C146" s="129">
        <v>57.86</v>
      </c>
      <c r="D146" s="129">
        <f>_xlfn.XLOOKUP(B146,'[5]2'!$C:$C,'[5]2'!$J:$J,0)</f>
        <v>1.02</v>
      </c>
      <c r="E146" s="130">
        <f>D146/$D$198*50</f>
        <v>0.81430624301453</v>
      </c>
      <c r="F146" s="131">
        <f>E146/C146*80</f>
        <v>1.12589871139237</v>
      </c>
      <c r="G146" s="129" t="str">
        <f>_xlfn.XLOOKUP(B146,'[5]2'!$C:$C,'[5]2'!$H:$H,0)</f>
        <v>mRNA</v>
      </c>
      <c r="H146" s="104" t="str">
        <f>_xlfn.XLOOKUP(B146,'[5]2'!$C:$C,'[5]2'!$L:$L,0)</f>
        <v>江西烈冰生物科技有限公司</v>
      </c>
      <c r="I146" s="129"/>
      <c r="J146" s="133"/>
      <c r="K146" s="133"/>
      <c r="L146" s="133" t="str">
        <f>_xlfn.XLOOKUP(B146,'[5]2'!$C:$C,'[5]2'!$M:$M,0)</f>
        <v>补测_260717_R21016100250033_ML150022394</v>
      </c>
      <c r="M146" s="134">
        <f>VLOOKUP(B146,'[3]7月份'!$F:$M,8,0)</f>
        <v>0</v>
      </c>
      <c r="N146" s="114">
        <f>VLOOKUP(B146,'[3]7月份'!$F:$L,7,0)</f>
        <v>57.86</v>
      </c>
      <c r="O146" s="114">
        <f>VLOOKUP(B146,'[3]7月份'!$F:$V,17,0)</f>
        <v>0</v>
      </c>
      <c r="P146" s="114" t="str">
        <f>VLOOKUP(B146,'[3]7月份'!$F:$W,18,0)</f>
        <v>未磷酸化</v>
      </c>
      <c r="Q146" s="114" t="str">
        <f>VLOOKUP(B146,'[3]7月份'!$F:$X,19,0)</f>
        <v>未环化</v>
      </c>
    </row>
    <row r="147" customHeight="1" spans="1:17">
      <c r="A147" s="150"/>
      <c r="B147" s="104" t="s">
        <v>170</v>
      </c>
      <c r="C147" s="129">
        <v>56.82</v>
      </c>
      <c r="D147" s="129">
        <f>_xlfn.XLOOKUP(B147,'[5]2'!$C:$C,'[5]2'!$J:$J,0)</f>
        <v>0.72</v>
      </c>
      <c r="E147" s="130">
        <f>D147/$D$198*50</f>
        <v>0.574804406833786</v>
      </c>
      <c r="F147" s="131">
        <f>E147/C147*80</f>
        <v>0.809298707263338</v>
      </c>
      <c r="G147" s="129" t="str">
        <f>_xlfn.XLOOKUP(B147,'[5]2'!$C:$C,'[5]2'!$H:$H,0)</f>
        <v>mRNA</v>
      </c>
      <c r="H147" s="104" t="str">
        <f>_xlfn.XLOOKUP(B147,'[5]2'!$C:$C,'[5]2'!$L:$L,0)</f>
        <v>江西烈冰生物科技有限公司</v>
      </c>
      <c r="I147" s="129"/>
      <c r="J147" s="133"/>
      <c r="K147" s="133"/>
      <c r="L147" s="133" t="str">
        <f>_xlfn.XLOOKUP(B147,'[5]2'!$C:$C,'[5]2'!$M:$M,0)</f>
        <v>补测_260717_R21016100250033_ML150022394</v>
      </c>
      <c r="M147" s="134">
        <f>VLOOKUP(B147,'[3]7月份'!$F:$M,8,0)</f>
        <v>0</v>
      </c>
      <c r="N147" s="114">
        <f>VLOOKUP(B147,'[3]7月份'!$F:$L,7,0)</f>
        <v>56.82</v>
      </c>
      <c r="O147" s="114">
        <f>VLOOKUP(B147,'[3]7月份'!$F:$V,17,0)</f>
        <v>0</v>
      </c>
      <c r="P147" s="114" t="str">
        <f>VLOOKUP(B147,'[3]7月份'!$F:$W,18,0)</f>
        <v>未磷酸化</v>
      </c>
      <c r="Q147" s="114" t="str">
        <f>VLOOKUP(B147,'[3]7月份'!$F:$X,19,0)</f>
        <v>未环化</v>
      </c>
    </row>
    <row r="148" customHeight="1" spans="1:17">
      <c r="A148" s="150"/>
      <c r="B148" s="104" t="s">
        <v>171</v>
      </c>
      <c r="C148" s="129">
        <v>48.89</v>
      </c>
      <c r="D148" s="129">
        <f>_xlfn.XLOOKUP(B148,'[5]2'!$C:$C,'[5]2'!$J:$J,0)</f>
        <v>0.64</v>
      </c>
      <c r="E148" s="130">
        <f>D148/$D$198*50</f>
        <v>0.510937250518921</v>
      </c>
      <c r="F148" s="131">
        <f>E148/C148*80</f>
        <v>0.836060135846056</v>
      </c>
      <c r="G148" s="129" t="str">
        <f>_xlfn.XLOOKUP(B148,'[5]2'!$C:$C,'[5]2'!$H:$H,0)</f>
        <v>mRNA</v>
      </c>
      <c r="H148" s="104" t="str">
        <f>_xlfn.XLOOKUP(B148,'[5]2'!$C:$C,'[5]2'!$L:$L,0)</f>
        <v>江西烈冰生物科技有限公司</v>
      </c>
      <c r="I148" s="129"/>
      <c r="J148" s="133"/>
      <c r="K148" s="133"/>
      <c r="L148" s="133" t="str">
        <f>_xlfn.XLOOKUP(B148,'[5]2'!$C:$C,'[5]2'!$M:$M,0)</f>
        <v>补测_260717_R21016100250033_ML150022394</v>
      </c>
      <c r="M148" s="134">
        <f>VLOOKUP(B148,'[3]7月份'!$F:$M,8,0)</f>
        <v>0</v>
      </c>
      <c r="N148" s="114">
        <f>VLOOKUP(B148,'[3]7月份'!$F:$L,7,0)</f>
        <v>48.89</v>
      </c>
      <c r="O148" s="114">
        <f>VLOOKUP(B148,'[3]7月份'!$F:$V,17,0)</f>
        <v>0</v>
      </c>
      <c r="P148" s="114" t="str">
        <f>VLOOKUP(B148,'[3]7月份'!$F:$W,18,0)</f>
        <v>未磷酸化</v>
      </c>
      <c r="Q148" s="114" t="str">
        <f>VLOOKUP(B148,'[3]7月份'!$F:$X,19,0)</f>
        <v>未环化</v>
      </c>
    </row>
    <row r="149" customHeight="1" spans="1:17">
      <c r="A149" s="150"/>
      <c r="B149" s="104" t="s">
        <v>172</v>
      </c>
      <c r="C149" s="129">
        <v>68.53</v>
      </c>
      <c r="D149" s="129">
        <f>_xlfn.XLOOKUP(B149,'[5]2'!$C:$C,'[5]2'!$J:$J,0)</f>
        <v>1.42</v>
      </c>
      <c r="E149" s="130">
        <f>D149/$D$198*50</f>
        <v>1.13364202458886</v>
      </c>
      <c r="F149" s="131">
        <f>E149/C149*80</f>
        <v>1.32338190525476</v>
      </c>
      <c r="G149" s="129" t="str">
        <f>_xlfn.XLOOKUP(B149,'[5]2'!$C:$C,'[5]2'!$H:$H,0)</f>
        <v>mRNA</v>
      </c>
      <c r="H149" s="104" t="str">
        <f>_xlfn.XLOOKUP(B149,'[5]2'!$C:$C,'[5]2'!$L:$L,0)</f>
        <v>江西烈冰生物科技有限公司</v>
      </c>
      <c r="I149" s="129"/>
      <c r="J149" s="133"/>
      <c r="K149" s="133"/>
      <c r="L149" s="133" t="str">
        <f>_xlfn.XLOOKUP(B149,'[5]2'!$C:$C,'[5]2'!$M:$M,0)</f>
        <v>补测_260717_R21016100250033_ML150022394</v>
      </c>
      <c r="M149" s="134">
        <f>VLOOKUP(B149,'[3]7月份'!$F:$M,8,0)</f>
        <v>0</v>
      </c>
      <c r="N149" s="114">
        <f>VLOOKUP(B149,'[3]7月份'!$F:$L,7,0)</f>
        <v>68.53</v>
      </c>
      <c r="O149" s="114">
        <f>VLOOKUP(B149,'[3]7月份'!$F:$V,17,0)</f>
        <v>0</v>
      </c>
      <c r="P149" s="114" t="str">
        <f>VLOOKUP(B149,'[3]7月份'!$F:$W,18,0)</f>
        <v>未磷酸化</v>
      </c>
      <c r="Q149" s="114" t="str">
        <f>VLOOKUP(B149,'[3]7月份'!$F:$X,19,0)</f>
        <v>未环化</v>
      </c>
    </row>
    <row r="150" customHeight="1" spans="1:17">
      <c r="A150" s="150"/>
      <c r="B150" s="104" t="s">
        <v>173</v>
      </c>
      <c r="C150" s="129">
        <v>48.53</v>
      </c>
      <c r="D150" s="129">
        <f>_xlfn.XLOOKUP(B150,'[5]2'!$C:$C,'[5]2'!$J:$J,0)</f>
        <v>0.83</v>
      </c>
      <c r="E150" s="130">
        <f>D150/$D$198*50</f>
        <v>0.662621746766725</v>
      </c>
      <c r="F150" s="131">
        <f>E150/C150*80</f>
        <v>1.09230866971642</v>
      </c>
      <c r="G150" s="129" t="str">
        <f>_xlfn.XLOOKUP(B150,'[5]2'!$C:$C,'[5]2'!$H:$H,0)</f>
        <v>mRNA</v>
      </c>
      <c r="H150" s="104" t="str">
        <f>_xlfn.XLOOKUP(B150,'[5]2'!$C:$C,'[5]2'!$L:$L,0)</f>
        <v>江西烈冰生物科技有限公司</v>
      </c>
      <c r="I150" s="129"/>
      <c r="J150" s="133"/>
      <c r="K150" s="133"/>
      <c r="L150" s="133" t="str">
        <f>_xlfn.XLOOKUP(B150,'[5]2'!$C:$C,'[5]2'!$M:$M,0)</f>
        <v>补测_260717_R21016100250033_ML150022394</v>
      </c>
      <c r="M150" s="134">
        <f>VLOOKUP(B150,'[3]7月份'!$F:$M,8,0)</f>
        <v>0</v>
      </c>
      <c r="N150" s="114">
        <f>VLOOKUP(B150,'[3]7月份'!$F:$L,7,0)</f>
        <v>48.53</v>
      </c>
      <c r="O150" s="114">
        <f>VLOOKUP(B150,'[3]7月份'!$F:$V,17,0)</f>
        <v>0</v>
      </c>
      <c r="P150" s="114" t="str">
        <f>VLOOKUP(B150,'[3]7月份'!$F:$W,18,0)</f>
        <v>未磷酸化</v>
      </c>
      <c r="Q150" s="114" t="str">
        <f>VLOOKUP(B150,'[3]7月份'!$F:$X,19,0)</f>
        <v>未环化</v>
      </c>
    </row>
    <row r="151" customHeight="1" spans="1:17">
      <c r="A151" s="150"/>
      <c r="B151" s="104" t="s">
        <v>174</v>
      </c>
      <c r="C151" s="129">
        <v>54.82</v>
      </c>
      <c r="D151" s="129">
        <f>_xlfn.XLOOKUP(B151,'[5]2'!$C:$C,'[5]2'!$J:$J,0)</f>
        <v>0.75</v>
      </c>
      <c r="E151" s="130">
        <f>D151/$D$198*50</f>
        <v>0.59875459045186</v>
      </c>
      <c r="F151" s="131">
        <f>E151/C151*80</f>
        <v>0.873775396500343</v>
      </c>
      <c r="G151" s="129" t="str">
        <f>_xlfn.XLOOKUP(B151,'[5]2'!$C:$C,'[5]2'!$H:$H,0)</f>
        <v>mRNA</v>
      </c>
      <c r="H151" s="104" t="str">
        <f>_xlfn.XLOOKUP(B151,'[5]2'!$C:$C,'[5]2'!$L:$L,0)</f>
        <v>江西烈冰生物科技有限公司</v>
      </c>
      <c r="I151" s="129"/>
      <c r="J151" s="133"/>
      <c r="K151" s="133"/>
      <c r="L151" s="133" t="str">
        <f>_xlfn.XLOOKUP(B151,'[5]2'!$C:$C,'[5]2'!$M:$M,0)</f>
        <v>补测_260717_R21016100250033_ML150022394</v>
      </c>
      <c r="M151" s="134">
        <f>VLOOKUP(B151,'[3]7月份'!$F:$M,8,0)</f>
        <v>0</v>
      </c>
      <c r="N151" s="114">
        <f>VLOOKUP(B151,'[3]7月份'!$F:$L,7,0)</f>
        <v>54.82</v>
      </c>
      <c r="O151" s="114">
        <f>VLOOKUP(B151,'[3]7月份'!$F:$V,17,0)</f>
        <v>0</v>
      </c>
      <c r="P151" s="114" t="str">
        <f>VLOOKUP(B151,'[3]7月份'!$F:$W,18,0)</f>
        <v>未磷酸化</v>
      </c>
      <c r="Q151" s="114" t="str">
        <f>VLOOKUP(B151,'[3]7月份'!$F:$X,19,0)</f>
        <v>未环化</v>
      </c>
    </row>
    <row r="152" customHeight="1" spans="1:17">
      <c r="A152" s="150"/>
      <c r="B152" s="104" t="s">
        <v>175</v>
      </c>
      <c r="C152" s="129">
        <v>42.1</v>
      </c>
      <c r="D152" s="129">
        <f>_xlfn.XLOOKUP(B152,'[5]2'!$C:$C,'[5]2'!$J:$J,0)</f>
        <v>0.65</v>
      </c>
      <c r="E152" s="130">
        <f>D152/$D$198*50</f>
        <v>0.518920645058279</v>
      </c>
      <c r="F152" s="131">
        <f>E152/C152*80</f>
        <v>0.986072484671314</v>
      </c>
      <c r="G152" s="129" t="str">
        <f>_xlfn.XLOOKUP(B152,'[5]2'!$C:$C,'[5]2'!$H:$H,0)</f>
        <v>mRNA</v>
      </c>
      <c r="H152" s="104" t="str">
        <f>_xlfn.XLOOKUP(B152,'[5]2'!$C:$C,'[5]2'!$L:$L,0)</f>
        <v>江西烈冰生物科技有限公司</v>
      </c>
      <c r="I152" s="129"/>
      <c r="J152" s="133"/>
      <c r="K152" s="133"/>
      <c r="L152" s="133" t="str">
        <f>_xlfn.XLOOKUP(B152,'[5]2'!$C:$C,'[5]2'!$M:$M,0)</f>
        <v>补测_260717_R21016100250033_ML150022394</v>
      </c>
      <c r="M152" s="134">
        <f>VLOOKUP(B152,'[3]7月份'!$F:$M,8,0)</f>
        <v>0</v>
      </c>
      <c r="N152" s="114">
        <f>VLOOKUP(B152,'[3]7月份'!$F:$L,7,0)</f>
        <v>42.1</v>
      </c>
      <c r="O152" s="114">
        <f>VLOOKUP(B152,'[3]7月份'!$F:$V,17,0)</f>
        <v>0</v>
      </c>
      <c r="P152" s="114" t="str">
        <f>VLOOKUP(B152,'[3]7月份'!$F:$W,18,0)</f>
        <v>未磷酸化</v>
      </c>
      <c r="Q152" s="114" t="str">
        <f>VLOOKUP(B152,'[3]7月份'!$F:$X,19,0)</f>
        <v>未环化</v>
      </c>
    </row>
    <row r="153" customHeight="1" spans="1:17">
      <c r="A153" s="150"/>
      <c r="B153" s="104" t="s">
        <v>176</v>
      </c>
      <c r="C153" s="129">
        <v>60.72</v>
      </c>
      <c r="D153" s="129">
        <f>_xlfn.XLOOKUP(B153,'[5]2'!$C:$C,'[5]2'!$J:$J,0)</f>
        <v>1.24</v>
      </c>
      <c r="E153" s="130">
        <f>D153/$D$198*50</f>
        <v>0.989940922880409</v>
      </c>
      <c r="F153" s="131">
        <f>E153/C153*80</f>
        <v>1.30426999061977</v>
      </c>
      <c r="G153" s="129" t="str">
        <f>_xlfn.XLOOKUP(B153,'[5]2'!$C:$C,'[5]2'!$H:$H,0)</f>
        <v>mRNA</v>
      </c>
      <c r="H153" s="104" t="str">
        <f>_xlfn.XLOOKUP(B153,'[5]2'!$C:$C,'[5]2'!$L:$L,0)</f>
        <v>江西烈冰生物科技有限公司</v>
      </c>
      <c r="I153" s="129"/>
      <c r="J153" s="133"/>
      <c r="K153" s="133"/>
      <c r="L153" s="133" t="str">
        <f>_xlfn.XLOOKUP(B153,'[5]2'!$C:$C,'[5]2'!$M:$M,0)</f>
        <v>补测_260717_R21016100250033_ML150022394</v>
      </c>
      <c r="M153" s="134">
        <f>VLOOKUP(B153,'[3]7月份'!$F:$M,8,0)</f>
        <v>0</v>
      </c>
      <c r="N153" s="114">
        <f>VLOOKUP(B153,'[3]7月份'!$F:$L,7,0)</f>
        <v>60.72</v>
      </c>
      <c r="O153" s="114">
        <f>VLOOKUP(B153,'[3]7月份'!$F:$V,17,0)</f>
        <v>0</v>
      </c>
      <c r="P153" s="114" t="str">
        <f>VLOOKUP(B153,'[3]7月份'!$F:$W,18,0)</f>
        <v>未磷酸化</v>
      </c>
      <c r="Q153" s="114" t="str">
        <f>VLOOKUP(B153,'[3]7月份'!$F:$X,19,0)</f>
        <v>未环化</v>
      </c>
    </row>
    <row r="154" customHeight="1" spans="1:17">
      <c r="A154" s="150"/>
      <c r="B154" s="104" t="s">
        <v>177</v>
      </c>
      <c r="C154" s="129">
        <v>50.89</v>
      </c>
      <c r="D154" s="129">
        <f>_xlfn.XLOOKUP(B154,'[5]2'!$C:$C,'[5]2'!$J:$J,0)</f>
        <v>0.74</v>
      </c>
      <c r="E154" s="130">
        <f>D154/$D$198*50</f>
        <v>0.590771195912502</v>
      </c>
      <c r="F154" s="131">
        <f>E154/C154*80</f>
        <v>0.928703000058954</v>
      </c>
      <c r="G154" s="129" t="str">
        <f>_xlfn.XLOOKUP(B154,'[5]2'!$C:$C,'[5]2'!$H:$H,0)</f>
        <v>mRNA</v>
      </c>
      <c r="H154" s="104" t="str">
        <f>_xlfn.XLOOKUP(B154,'[5]2'!$C:$C,'[5]2'!$L:$L,0)</f>
        <v>江西烈冰生物科技有限公司</v>
      </c>
      <c r="I154" s="129"/>
      <c r="J154" s="133"/>
      <c r="K154" s="133"/>
      <c r="L154" s="133" t="str">
        <f>_xlfn.XLOOKUP(B154,'[5]2'!$C:$C,'[5]2'!$M:$M,0)</f>
        <v>补测_260717_R21016100250033_ML150022394</v>
      </c>
      <c r="M154" s="134">
        <f>VLOOKUP(B154,'[3]7月份'!$F:$M,8,0)</f>
        <v>0</v>
      </c>
      <c r="N154" s="114">
        <f>VLOOKUP(B154,'[3]7月份'!$F:$L,7,0)</f>
        <v>50.89</v>
      </c>
      <c r="O154" s="114">
        <f>VLOOKUP(B154,'[3]7月份'!$F:$V,17,0)</f>
        <v>0</v>
      </c>
      <c r="P154" s="114" t="str">
        <f>VLOOKUP(B154,'[3]7月份'!$F:$W,18,0)</f>
        <v>未磷酸化</v>
      </c>
      <c r="Q154" s="114" t="str">
        <f>VLOOKUP(B154,'[3]7月份'!$F:$X,19,0)</f>
        <v>未环化</v>
      </c>
    </row>
    <row r="155" customHeight="1" spans="1:17">
      <c r="A155" s="150"/>
      <c r="B155" s="104" t="s">
        <v>178</v>
      </c>
      <c r="C155" s="129">
        <v>43.78</v>
      </c>
      <c r="D155" s="129">
        <f>_xlfn.XLOOKUP(B155,'[5]2'!$C:$C,'[5]2'!$J:$J,0)</f>
        <v>0.89</v>
      </c>
      <c r="E155" s="130">
        <f>D155/$D$198*50</f>
        <v>0.710522114002874</v>
      </c>
      <c r="F155" s="131">
        <f>E155/C155*80</f>
        <v>1.29835013979511</v>
      </c>
      <c r="G155" s="129" t="str">
        <f>_xlfn.XLOOKUP(B155,'[5]2'!$C:$C,'[5]2'!$H:$H,0)</f>
        <v>mRNA</v>
      </c>
      <c r="H155" s="104" t="str">
        <f>_xlfn.XLOOKUP(B155,'[5]2'!$C:$C,'[5]2'!$L:$L,0)</f>
        <v>江西烈冰生物科技有限公司</v>
      </c>
      <c r="I155" s="129"/>
      <c r="J155" s="133"/>
      <c r="K155" s="133"/>
      <c r="L155" s="133" t="str">
        <f>_xlfn.XLOOKUP(B155,'[5]2'!$C:$C,'[5]2'!$M:$M,0)</f>
        <v>补测_260717_R21016100250033_ML150022394</v>
      </c>
      <c r="M155" s="134">
        <f>VLOOKUP(B155,'[3]7月份'!$F:$M,8,0)</f>
        <v>0</v>
      </c>
      <c r="N155" s="114">
        <f>VLOOKUP(B155,'[3]7月份'!$F:$L,7,0)</f>
        <v>43.78</v>
      </c>
      <c r="O155" s="114">
        <f>VLOOKUP(B155,'[3]7月份'!$F:$V,17,0)</f>
        <v>0</v>
      </c>
      <c r="P155" s="114" t="str">
        <f>VLOOKUP(B155,'[3]7月份'!$F:$W,18,0)</f>
        <v>未磷酸化</v>
      </c>
      <c r="Q155" s="114" t="str">
        <f>VLOOKUP(B155,'[3]7月份'!$F:$X,19,0)</f>
        <v>未环化</v>
      </c>
    </row>
    <row r="156" customHeight="1" spans="1:17">
      <c r="A156" s="150"/>
      <c r="B156" s="104" t="s">
        <v>179</v>
      </c>
      <c r="C156" s="129">
        <v>44.87</v>
      </c>
      <c r="D156" s="129">
        <f>_xlfn.XLOOKUP(B156,'[5]2'!$C:$C,'[5]2'!$J:$J,0)</f>
        <v>0.82</v>
      </c>
      <c r="E156" s="130">
        <f>D156/$D$198*50</f>
        <v>0.654638352227367</v>
      </c>
      <c r="F156" s="131">
        <f>E156/C156*80</f>
        <v>1.16717334919076</v>
      </c>
      <c r="G156" s="129" t="str">
        <f>_xlfn.XLOOKUP(B156,'[5]2'!$C:$C,'[5]2'!$H:$H,0)</f>
        <v>mRNA</v>
      </c>
      <c r="H156" s="104" t="str">
        <f>_xlfn.XLOOKUP(B156,'[5]2'!$C:$C,'[5]2'!$L:$L,0)</f>
        <v>江西烈冰生物科技有限公司</v>
      </c>
      <c r="I156" s="129"/>
      <c r="J156" s="133"/>
      <c r="K156" s="133"/>
      <c r="L156" s="133" t="str">
        <f>_xlfn.XLOOKUP(B156,'[5]2'!$C:$C,'[5]2'!$M:$M,0)</f>
        <v>补测_260717_R21016100250033_ML150022394</v>
      </c>
      <c r="M156" s="134">
        <f>VLOOKUP(B156,'[3]7月份'!$F:$M,8,0)</f>
        <v>0</v>
      </c>
      <c r="N156" s="114">
        <f>VLOOKUP(B156,'[3]7月份'!$F:$L,7,0)</f>
        <v>44.87</v>
      </c>
      <c r="O156" s="114">
        <f>VLOOKUP(B156,'[3]7月份'!$F:$V,17,0)</f>
        <v>0</v>
      </c>
      <c r="P156" s="114" t="str">
        <f>VLOOKUP(B156,'[3]7月份'!$F:$W,18,0)</f>
        <v>未磷酸化</v>
      </c>
      <c r="Q156" s="114" t="str">
        <f>VLOOKUP(B156,'[3]7月份'!$F:$X,19,0)</f>
        <v>未环化</v>
      </c>
    </row>
    <row r="157" customHeight="1" spans="1:17">
      <c r="A157" s="150"/>
      <c r="B157" s="104" t="s">
        <v>180</v>
      </c>
      <c r="C157" s="129">
        <v>36.24</v>
      </c>
      <c r="D157" s="129">
        <f>_xlfn.XLOOKUP(B157,'[5]2'!$C:$C,'[5]2'!$J:$J,0)</f>
        <v>0.69</v>
      </c>
      <c r="E157" s="130">
        <f>D157/$D$198*50</f>
        <v>0.550854223215711</v>
      </c>
      <c r="F157" s="131">
        <f>E157/C157*80</f>
        <v>1.21601373778303</v>
      </c>
      <c r="G157" s="129" t="str">
        <f>_xlfn.XLOOKUP(B157,'[5]2'!$C:$C,'[5]2'!$H:$H,0)</f>
        <v>mRNA</v>
      </c>
      <c r="H157" s="104" t="str">
        <f>_xlfn.XLOOKUP(B157,'[5]2'!$C:$C,'[5]2'!$L:$L,0)</f>
        <v>江西烈冰生物科技有限公司</v>
      </c>
      <c r="I157" s="129"/>
      <c r="J157" s="133"/>
      <c r="K157" s="133"/>
      <c r="L157" s="133" t="str">
        <f>_xlfn.XLOOKUP(B157,'[5]2'!$C:$C,'[5]2'!$M:$M,0)</f>
        <v>补测_260717_R21016100250033_ML150022394</v>
      </c>
      <c r="M157" s="134">
        <f>VLOOKUP(B157,'[3]7月份'!$F:$M,8,0)</f>
        <v>0</v>
      </c>
      <c r="N157" s="114">
        <f>VLOOKUP(B157,'[3]7月份'!$F:$L,7,0)</f>
        <v>36.24</v>
      </c>
      <c r="O157" s="114">
        <f>VLOOKUP(B157,'[3]7月份'!$F:$V,17,0)</f>
        <v>0</v>
      </c>
      <c r="P157" s="114" t="str">
        <f>VLOOKUP(B157,'[3]7月份'!$F:$W,18,0)</f>
        <v>未磷酸化</v>
      </c>
      <c r="Q157" s="114" t="str">
        <f>VLOOKUP(B157,'[3]7月份'!$F:$X,19,0)</f>
        <v>未环化</v>
      </c>
    </row>
    <row r="158" customHeight="1" spans="1:17">
      <c r="A158" s="150"/>
      <c r="B158" s="104" t="s">
        <v>181</v>
      </c>
      <c r="C158" s="129">
        <v>36.2</v>
      </c>
      <c r="D158" s="129">
        <f>_xlfn.XLOOKUP(B158,'[5]2'!$C:$C,'[5]2'!$J:$J,0)</f>
        <v>0.65</v>
      </c>
      <c r="E158" s="130">
        <f>D158/$D$198*50</f>
        <v>0.518920645058279</v>
      </c>
      <c r="F158" s="131">
        <f>E158/C158*80</f>
        <v>1.1467859559299</v>
      </c>
      <c r="G158" s="129" t="str">
        <f>_xlfn.XLOOKUP(B158,'[5]2'!$C:$C,'[5]2'!$H:$H,0)</f>
        <v>mRNA</v>
      </c>
      <c r="H158" s="104" t="str">
        <f>_xlfn.XLOOKUP(B158,'[5]2'!$C:$C,'[5]2'!$L:$L,0)</f>
        <v>江西烈冰生物科技有限公司</v>
      </c>
      <c r="I158" s="129"/>
      <c r="J158" s="133"/>
      <c r="K158" s="133"/>
      <c r="L158" s="133" t="str">
        <f>_xlfn.XLOOKUP(B158,'[5]2'!$C:$C,'[5]2'!$M:$M,0)</f>
        <v>补测_260717_R21016100250033_ML150022394</v>
      </c>
      <c r="M158" s="134">
        <f>VLOOKUP(B158,'[3]7月份'!$F:$M,8,0)</f>
        <v>0</v>
      </c>
      <c r="N158" s="114">
        <f>VLOOKUP(B158,'[3]7月份'!$F:$L,7,0)</f>
        <v>36.2</v>
      </c>
      <c r="O158" s="114">
        <f>VLOOKUP(B158,'[3]7月份'!$F:$V,17,0)</f>
        <v>0</v>
      </c>
      <c r="P158" s="114" t="str">
        <f>VLOOKUP(B158,'[3]7月份'!$F:$W,18,0)</f>
        <v>未磷酸化</v>
      </c>
      <c r="Q158" s="114" t="str">
        <f>VLOOKUP(B158,'[3]7月份'!$F:$X,19,0)</f>
        <v>未环化</v>
      </c>
    </row>
    <row r="159" customHeight="1" spans="1:17">
      <c r="A159" s="150"/>
      <c r="B159" s="104" t="s">
        <v>182</v>
      </c>
      <c r="C159" s="129">
        <v>49.87</v>
      </c>
      <c r="D159" s="129">
        <f>_xlfn.XLOOKUP(B159,'[5]2'!$C:$C,'[5]2'!$J:$J,0)</f>
        <v>0.95</v>
      </c>
      <c r="E159" s="130">
        <f>D159/$D$198*50</f>
        <v>0.758422481239023</v>
      </c>
      <c r="F159" s="131">
        <f>E159/C159*80</f>
        <v>1.2166392319856</v>
      </c>
      <c r="G159" s="129" t="str">
        <f>_xlfn.XLOOKUP(B159,'[5]2'!$C:$C,'[5]2'!$H:$H,0)</f>
        <v>mRNA</v>
      </c>
      <c r="H159" s="104" t="str">
        <f>_xlfn.XLOOKUP(B159,'[5]2'!$C:$C,'[5]2'!$L:$L,0)</f>
        <v>江西烈冰生物科技有限公司</v>
      </c>
      <c r="I159" s="129"/>
      <c r="J159" s="133"/>
      <c r="K159" s="133"/>
      <c r="L159" s="133" t="str">
        <f>_xlfn.XLOOKUP(B159,'[5]2'!$C:$C,'[5]2'!$M:$M,0)</f>
        <v>补测_260717_R21016100250033_ML150022394</v>
      </c>
      <c r="M159" s="134">
        <f>VLOOKUP(B159,'[3]7月份'!$F:$M,8,0)</f>
        <v>0</v>
      </c>
      <c r="N159" s="114">
        <f>VLOOKUP(B159,'[3]7月份'!$F:$L,7,0)</f>
        <v>49.87</v>
      </c>
      <c r="O159" s="114">
        <f>VLOOKUP(B159,'[3]7月份'!$F:$V,17,0)</f>
        <v>0</v>
      </c>
      <c r="P159" s="114" t="str">
        <f>VLOOKUP(B159,'[3]7月份'!$F:$W,18,0)</f>
        <v>未磷酸化</v>
      </c>
      <c r="Q159" s="114" t="str">
        <f>VLOOKUP(B159,'[3]7月份'!$F:$X,19,0)</f>
        <v>未环化</v>
      </c>
    </row>
    <row r="160" customHeight="1" spans="1:17">
      <c r="A160" s="150"/>
      <c r="B160" s="104" t="s">
        <v>183</v>
      </c>
      <c r="C160" s="129">
        <v>61.1</v>
      </c>
      <c r="D160" s="129">
        <f>_xlfn.XLOOKUP(B160,'[5]2'!$C:$C,'[5]2'!$J:$J,0)</f>
        <v>0.75</v>
      </c>
      <c r="E160" s="130">
        <f>D160/$D$198*50</f>
        <v>0.59875459045186</v>
      </c>
      <c r="F160" s="131">
        <f>E160/C160*80</f>
        <v>0.783966730542534</v>
      </c>
      <c r="G160" s="129" t="str">
        <f>_xlfn.XLOOKUP(B160,'[5]2'!$C:$C,'[5]2'!$H:$H,0)</f>
        <v>mRNA</v>
      </c>
      <c r="H160" s="104" t="str">
        <f>_xlfn.XLOOKUP(B160,'[5]2'!$C:$C,'[5]2'!$L:$L,0)</f>
        <v>江西烈冰生物科技有限公司</v>
      </c>
      <c r="I160" s="129"/>
      <c r="J160" s="133"/>
      <c r="K160" s="133"/>
      <c r="L160" s="133" t="str">
        <f>_xlfn.XLOOKUP(B160,'[5]2'!$C:$C,'[5]2'!$M:$M,0)</f>
        <v>补测_260717_R21016100250033_ML150022394</v>
      </c>
      <c r="M160" s="134">
        <f>VLOOKUP(B160,'[3]7月份'!$F:$M,8,0)</f>
        <v>0</v>
      </c>
      <c r="N160" s="114">
        <f>VLOOKUP(B160,'[3]7月份'!$F:$L,7,0)</f>
        <v>61.1</v>
      </c>
      <c r="O160" s="114">
        <f>VLOOKUP(B160,'[3]7月份'!$F:$V,17,0)</f>
        <v>0</v>
      </c>
      <c r="P160" s="114" t="str">
        <f>VLOOKUP(B160,'[3]7月份'!$F:$W,18,0)</f>
        <v>未磷酸化</v>
      </c>
      <c r="Q160" s="114" t="str">
        <f>VLOOKUP(B160,'[3]7月份'!$F:$X,19,0)</f>
        <v>未环化</v>
      </c>
    </row>
    <row r="161" customHeight="1" spans="1:17">
      <c r="A161" s="150"/>
      <c r="B161" s="104" t="s">
        <v>184</v>
      </c>
      <c r="C161" s="129">
        <v>61.27</v>
      </c>
      <c r="D161" s="129">
        <f>_xlfn.XLOOKUP(B161,'[5]2'!$C:$C,'[5]2'!$J:$J,0)</f>
        <v>0.98</v>
      </c>
      <c r="E161" s="130">
        <f>D161/$D$198*50</f>
        <v>0.782372664857097</v>
      </c>
      <c r="F161" s="131">
        <f>E161/C161*80</f>
        <v>1.02154093665036</v>
      </c>
      <c r="G161" s="129" t="str">
        <f>_xlfn.XLOOKUP(B161,'[5]2'!$C:$C,'[5]2'!$H:$H,0)</f>
        <v>mRNA</v>
      </c>
      <c r="H161" s="104" t="str">
        <f>_xlfn.XLOOKUP(B161,'[5]2'!$C:$C,'[5]2'!$L:$L,0)</f>
        <v>江西烈冰生物科技有限公司</v>
      </c>
      <c r="I161" s="129"/>
      <c r="J161" s="133"/>
      <c r="K161" s="133"/>
      <c r="L161" s="133" t="str">
        <f>_xlfn.XLOOKUP(B161,'[5]2'!$C:$C,'[5]2'!$M:$M,0)</f>
        <v>补测_260717_R21016100250033_ML150022394</v>
      </c>
      <c r="M161" s="134">
        <f>VLOOKUP(B161,'[3]7月份'!$F:$M,8,0)</f>
        <v>0</v>
      </c>
      <c r="N161" s="114">
        <f>VLOOKUP(B161,'[3]7月份'!$F:$L,7,0)</f>
        <v>61.27</v>
      </c>
      <c r="O161" s="114">
        <f>VLOOKUP(B161,'[3]7月份'!$F:$V,17,0)</f>
        <v>0</v>
      </c>
      <c r="P161" s="114" t="str">
        <f>VLOOKUP(B161,'[3]7月份'!$F:$W,18,0)</f>
        <v>未磷酸化</v>
      </c>
      <c r="Q161" s="114" t="str">
        <f>VLOOKUP(B161,'[3]7月份'!$F:$X,19,0)</f>
        <v>未环化</v>
      </c>
    </row>
    <row r="162" customHeight="1" spans="1:17">
      <c r="A162" s="150"/>
      <c r="B162" s="104" t="s">
        <v>185</v>
      </c>
      <c r="C162" s="129">
        <v>44.154</v>
      </c>
      <c r="D162" s="129">
        <f>_xlfn.XLOOKUP(B162,'[5]2'!$C:$C,'[5]2'!$J:$J,0)</f>
        <v>1</v>
      </c>
      <c r="E162" s="130">
        <f>D162/$D$198*50</f>
        <v>0.798339453935814</v>
      </c>
      <c r="F162" s="131">
        <f>E162/C162*80</f>
        <v>1.44646365708351</v>
      </c>
      <c r="G162" s="129" t="str">
        <f>_xlfn.XLOOKUP(B162,'[5]2'!$C:$C,'[5]2'!$H:$H,0)</f>
        <v>mRNA</v>
      </c>
      <c r="H162" s="104" t="str">
        <f>_xlfn.XLOOKUP(B162,'[5]2'!$C:$C,'[5]2'!$L:$L,0)</f>
        <v>江西烈冰生物科技有限公司</v>
      </c>
      <c r="I162" s="129"/>
      <c r="J162" s="133"/>
      <c r="K162" s="133"/>
      <c r="L162" s="133" t="str">
        <f>_xlfn.XLOOKUP(B162,'[5]2'!$C:$C,'[5]2'!$M:$M,0)</f>
        <v>补测_260717_R21016100250033_ML150022394</v>
      </c>
      <c r="M162" s="134">
        <f>VLOOKUP(B162,'[3]7月份'!$F:$M,8,0)</f>
        <v>0</v>
      </c>
      <c r="N162" s="114">
        <f>VLOOKUP(B162,'[3]7月份'!$F:$L,7,0)</f>
        <v>44.154</v>
      </c>
      <c r="O162" s="114">
        <f>VLOOKUP(B162,'[3]7月份'!$F:$V,17,0)</f>
        <v>0</v>
      </c>
      <c r="P162" s="114" t="str">
        <f>VLOOKUP(B162,'[3]7月份'!$F:$W,18,0)</f>
        <v>未磷酸化</v>
      </c>
      <c r="Q162" s="114" t="str">
        <f>VLOOKUP(B162,'[3]7月份'!$F:$X,19,0)</f>
        <v>未环化</v>
      </c>
    </row>
    <row r="163" customHeight="1" spans="1:17">
      <c r="A163" s="150"/>
      <c r="B163" s="104" t="s">
        <v>186</v>
      </c>
      <c r="C163" s="129">
        <v>45.729</v>
      </c>
      <c r="D163" s="129">
        <f>_xlfn.XLOOKUP(B163,'[5]2'!$C:$C,'[5]2'!$J:$J,0)</f>
        <v>0.72</v>
      </c>
      <c r="E163" s="130">
        <f>D163/$D$198*50</f>
        <v>0.574804406833786</v>
      </c>
      <c r="F163" s="131">
        <f>E163/C163*80</f>
        <v>1.00558403959638</v>
      </c>
      <c r="G163" s="129" t="str">
        <f>_xlfn.XLOOKUP(B163,'[5]2'!$C:$C,'[5]2'!$H:$H,0)</f>
        <v>mRNA</v>
      </c>
      <c r="H163" s="104" t="str">
        <f>_xlfn.XLOOKUP(B163,'[5]2'!$C:$C,'[5]2'!$L:$L,0)</f>
        <v>江西烈冰生物科技有限公司</v>
      </c>
      <c r="I163" s="129"/>
      <c r="J163" s="133"/>
      <c r="K163" s="133"/>
      <c r="L163" s="133" t="str">
        <f>_xlfn.XLOOKUP(B163,'[5]2'!$C:$C,'[5]2'!$M:$M,0)</f>
        <v>补测_260717_R21016100250033_ML150022394</v>
      </c>
      <c r="M163" s="134">
        <f>VLOOKUP(B163,'[3]7月份'!$F:$M,8,0)</f>
        <v>0</v>
      </c>
      <c r="N163" s="114">
        <f>VLOOKUP(B163,'[3]7月份'!$F:$L,7,0)</f>
        <v>45.729</v>
      </c>
      <c r="O163" s="114">
        <f>VLOOKUP(B163,'[3]7月份'!$F:$V,17,0)</f>
        <v>0</v>
      </c>
      <c r="P163" s="114" t="str">
        <f>VLOOKUP(B163,'[3]7月份'!$F:$W,18,0)</f>
        <v>未磷酸化</v>
      </c>
      <c r="Q163" s="114" t="str">
        <f>VLOOKUP(B163,'[3]7月份'!$F:$X,19,0)</f>
        <v>未环化</v>
      </c>
    </row>
    <row r="164" customHeight="1" spans="1:17">
      <c r="A164" s="150"/>
      <c r="B164" s="104" t="s">
        <v>187</v>
      </c>
      <c r="C164" s="129">
        <v>40.05</v>
      </c>
      <c r="D164" s="129">
        <f>_xlfn.XLOOKUP(B164,'[5]2'!$C:$C,'[5]2'!$J:$J,0)</f>
        <v>0.79</v>
      </c>
      <c r="E164" s="130">
        <f>D164/$D$198*50</f>
        <v>0.630688168609293</v>
      </c>
      <c r="F164" s="131">
        <f>E164/C164*80</f>
        <v>1.25980158523704</v>
      </c>
      <c r="G164" s="129" t="str">
        <f>_xlfn.XLOOKUP(B164,'[5]2'!$C:$C,'[5]2'!$H:$H,0)</f>
        <v>mRNA</v>
      </c>
      <c r="H164" s="104" t="str">
        <f>_xlfn.XLOOKUP(B164,'[5]2'!$C:$C,'[5]2'!$L:$L,0)</f>
        <v>江西烈冰生物科技有限公司</v>
      </c>
      <c r="I164" s="129"/>
      <c r="J164" s="133"/>
      <c r="K164" s="133"/>
      <c r="L164" s="133" t="str">
        <f>_xlfn.XLOOKUP(B164,'[5]2'!$C:$C,'[5]2'!$M:$M,0)</f>
        <v>补测_260717_R21016100250033_ML150022394</v>
      </c>
      <c r="M164" s="134">
        <f>VLOOKUP(B164,'[3]7月份'!$F:$M,8,0)</f>
        <v>0</v>
      </c>
      <c r="N164" s="114">
        <f>VLOOKUP(B164,'[3]7月份'!$F:$L,7,0)</f>
        <v>40.05</v>
      </c>
      <c r="O164" s="114">
        <f>VLOOKUP(B164,'[3]7月份'!$F:$V,17,0)</f>
        <v>0</v>
      </c>
      <c r="P164" s="114" t="str">
        <f>VLOOKUP(B164,'[3]7月份'!$F:$W,18,0)</f>
        <v>未磷酸化</v>
      </c>
      <c r="Q164" s="114" t="str">
        <f>VLOOKUP(B164,'[3]7月份'!$F:$X,19,0)</f>
        <v>未环化</v>
      </c>
    </row>
    <row r="165" customHeight="1" spans="1:17">
      <c r="A165" s="150"/>
      <c r="B165" s="104" t="s">
        <v>188</v>
      </c>
      <c r="C165" s="129">
        <v>44.865</v>
      </c>
      <c r="D165" s="129">
        <f>_xlfn.XLOOKUP(B165,'[5]2'!$C:$C,'[5]2'!$J:$J,0)</f>
        <v>0.69</v>
      </c>
      <c r="E165" s="130">
        <f>D165/$D$198*50</f>
        <v>0.550854223215711</v>
      </c>
      <c r="F165" s="131">
        <f>E165/C165*80</f>
        <v>0.982243126206551</v>
      </c>
      <c r="G165" s="129" t="str">
        <f>_xlfn.XLOOKUP(B165,'[5]2'!$C:$C,'[5]2'!$H:$H,0)</f>
        <v>mRNA</v>
      </c>
      <c r="H165" s="104" t="str">
        <f>_xlfn.XLOOKUP(B165,'[5]2'!$C:$C,'[5]2'!$L:$L,0)</f>
        <v>江西烈冰生物科技有限公司</v>
      </c>
      <c r="I165" s="129"/>
      <c r="J165" s="133"/>
      <c r="K165" s="133"/>
      <c r="L165" s="133" t="str">
        <f>_xlfn.XLOOKUP(B165,'[5]2'!$C:$C,'[5]2'!$M:$M,0)</f>
        <v>补测_260717_R21016100250033_ML150022394</v>
      </c>
      <c r="M165" s="134">
        <f>VLOOKUP(B165,'[3]7月份'!$F:$M,8,0)</f>
        <v>0</v>
      </c>
      <c r="N165" s="114">
        <f>VLOOKUP(B165,'[3]7月份'!$F:$L,7,0)</f>
        <v>44.865</v>
      </c>
      <c r="O165" s="114">
        <f>VLOOKUP(B165,'[3]7月份'!$F:$V,17,0)</f>
        <v>0</v>
      </c>
      <c r="P165" s="114" t="str">
        <f>VLOOKUP(B165,'[3]7月份'!$F:$W,18,0)</f>
        <v>未磷酸化</v>
      </c>
      <c r="Q165" s="114" t="str">
        <f>VLOOKUP(B165,'[3]7月份'!$F:$X,19,0)</f>
        <v>未环化</v>
      </c>
    </row>
    <row r="166" customHeight="1" spans="1:17">
      <c r="A166" s="150"/>
      <c r="B166" s="104" t="s">
        <v>189</v>
      </c>
      <c r="C166" s="129">
        <v>35.55</v>
      </c>
      <c r="D166" s="129">
        <f>_xlfn.XLOOKUP(B166,'[5]2'!$C:$C,'[5]2'!$J:$J,0)</f>
        <v>0.61</v>
      </c>
      <c r="E166" s="130">
        <f>D166/$D$198*50</f>
        <v>0.486987066900846</v>
      </c>
      <c r="F166" s="131">
        <f>E166/C166*80</f>
        <v>1.09589213367279</v>
      </c>
      <c r="G166" s="129" t="str">
        <f>_xlfn.XLOOKUP(B166,'[5]2'!$C:$C,'[5]2'!$H:$H,0)</f>
        <v>mRNA</v>
      </c>
      <c r="H166" s="104" t="str">
        <f>_xlfn.XLOOKUP(B166,'[5]2'!$C:$C,'[5]2'!$L:$L,0)</f>
        <v>江西烈冰生物科技有限公司</v>
      </c>
      <c r="I166" s="129"/>
      <c r="J166" s="133"/>
      <c r="K166" s="133"/>
      <c r="L166" s="133" t="str">
        <f>_xlfn.XLOOKUP(B166,'[5]2'!$C:$C,'[5]2'!$M:$M,0)</f>
        <v>补测_260717_R21016100250033_ML150022394</v>
      </c>
      <c r="M166" s="134">
        <f>VLOOKUP(B166,'[3]7月份'!$F:$M,8,0)</f>
        <v>0</v>
      </c>
      <c r="N166" s="114">
        <f>VLOOKUP(B166,'[3]7月份'!$F:$L,7,0)</f>
        <v>35.55</v>
      </c>
      <c r="O166" s="114">
        <f>VLOOKUP(B166,'[3]7月份'!$F:$V,17,0)</f>
        <v>0</v>
      </c>
      <c r="P166" s="114" t="str">
        <f>VLOOKUP(B166,'[3]7月份'!$F:$W,18,0)</f>
        <v>未磷酸化</v>
      </c>
      <c r="Q166" s="114" t="str">
        <f>VLOOKUP(B166,'[3]7月份'!$F:$X,19,0)</f>
        <v>未环化</v>
      </c>
    </row>
    <row r="167" customHeight="1" spans="1:17">
      <c r="A167" s="150"/>
      <c r="B167" s="104" t="s">
        <v>190</v>
      </c>
      <c r="C167" s="129">
        <v>42.57</v>
      </c>
      <c r="D167" s="129">
        <f>_xlfn.XLOOKUP(B167,'[5]2'!$C:$C,'[5]2'!$J:$J,0)</f>
        <v>0.85</v>
      </c>
      <c r="E167" s="130">
        <f>D167/$D$198*50</f>
        <v>0.678588535845441</v>
      </c>
      <c r="F167" s="131">
        <f>E167/C167*80</f>
        <v>1.27524272651246</v>
      </c>
      <c r="G167" s="129" t="str">
        <f>_xlfn.XLOOKUP(B167,'[5]2'!$C:$C,'[5]2'!$H:$H,0)</f>
        <v>mRNA</v>
      </c>
      <c r="H167" s="104" t="str">
        <f>_xlfn.XLOOKUP(B167,'[5]2'!$C:$C,'[5]2'!$L:$L,0)</f>
        <v>江西烈冰生物科技有限公司</v>
      </c>
      <c r="I167" s="129"/>
      <c r="J167" s="133"/>
      <c r="K167" s="133"/>
      <c r="L167" s="133" t="str">
        <f>_xlfn.XLOOKUP(B167,'[5]2'!$C:$C,'[5]2'!$M:$M,0)</f>
        <v>补测_260717_R21016100250033_ML150022394</v>
      </c>
      <c r="M167" s="134">
        <f>VLOOKUP(B167,'[3]7月份'!$F:$M,8,0)</f>
        <v>0</v>
      </c>
      <c r="N167" s="114">
        <f>VLOOKUP(B167,'[3]7月份'!$F:$L,7,0)</f>
        <v>42.57</v>
      </c>
      <c r="O167" s="114">
        <f>VLOOKUP(B167,'[3]7月份'!$F:$V,17,0)</f>
        <v>0</v>
      </c>
      <c r="P167" s="114" t="str">
        <f>VLOOKUP(B167,'[3]7月份'!$F:$W,18,0)</f>
        <v>未磷酸化</v>
      </c>
      <c r="Q167" s="114" t="str">
        <f>VLOOKUP(B167,'[3]7月份'!$F:$X,19,0)</f>
        <v>未环化</v>
      </c>
    </row>
    <row r="168" customHeight="1" spans="1:17">
      <c r="A168" s="150"/>
      <c r="B168" s="104" t="s">
        <v>191</v>
      </c>
      <c r="C168" s="129">
        <v>36.891</v>
      </c>
      <c r="D168" s="129">
        <f>_xlfn.XLOOKUP(B168,'[5]2'!$C:$C,'[5]2'!$J:$J,0)</f>
        <v>0.74</v>
      </c>
      <c r="E168" s="130">
        <f>D168/$D$198*50</f>
        <v>0.590771195912502</v>
      </c>
      <c r="F168" s="131">
        <f>E168/C168*80</f>
        <v>1.2811172284026</v>
      </c>
      <c r="G168" s="129" t="str">
        <f>_xlfn.XLOOKUP(B168,'[5]2'!$C:$C,'[5]2'!$H:$H,0)</f>
        <v>mRNA</v>
      </c>
      <c r="H168" s="104" t="str">
        <f>_xlfn.XLOOKUP(B168,'[5]2'!$C:$C,'[5]2'!$L:$L,0)</f>
        <v>江西烈冰生物科技有限公司</v>
      </c>
      <c r="I168" s="129"/>
      <c r="J168" s="133"/>
      <c r="K168" s="133"/>
      <c r="L168" s="133" t="str">
        <f>_xlfn.XLOOKUP(B168,'[5]2'!$C:$C,'[5]2'!$M:$M,0)</f>
        <v>补测_260717_R21016100250033_ML150022394</v>
      </c>
      <c r="M168" s="134">
        <f>VLOOKUP(B168,'[3]7月份'!$F:$M,8,0)</f>
        <v>0</v>
      </c>
      <c r="N168" s="114">
        <f>VLOOKUP(B168,'[3]7月份'!$F:$L,7,0)</f>
        <v>36.891</v>
      </c>
      <c r="O168" s="114">
        <f>VLOOKUP(B168,'[3]7月份'!$F:$V,17,0)</f>
        <v>0</v>
      </c>
      <c r="P168" s="114" t="str">
        <f>VLOOKUP(B168,'[3]7月份'!$F:$W,18,0)</f>
        <v>未磷酸化</v>
      </c>
      <c r="Q168" s="114" t="str">
        <f>VLOOKUP(B168,'[3]7月份'!$F:$X,19,0)</f>
        <v>未环化</v>
      </c>
    </row>
    <row r="169" customHeight="1" spans="1:17">
      <c r="A169" s="150"/>
      <c r="B169" s="104" t="s">
        <v>192</v>
      </c>
      <c r="C169" s="129">
        <v>43.209</v>
      </c>
      <c r="D169" s="129">
        <f>_xlfn.XLOOKUP(B169,'[5]2'!$C:$C,'[5]2'!$J:$J,0)</f>
        <v>0.81</v>
      </c>
      <c r="E169" s="130">
        <f>D169/$D$198*50</f>
        <v>0.646654957688009</v>
      </c>
      <c r="F169" s="131">
        <f>E169/C169*80</f>
        <v>1.19725975178876</v>
      </c>
      <c r="G169" s="129" t="str">
        <f>_xlfn.XLOOKUP(B169,'[5]2'!$C:$C,'[5]2'!$H:$H,0)</f>
        <v>mRNA</v>
      </c>
      <c r="H169" s="104" t="str">
        <f>_xlfn.XLOOKUP(B169,'[5]2'!$C:$C,'[5]2'!$L:$L,0)</f>
        <v>江西烈冰生物科技有限公司</v>
      </c>
      <c r="I169" s="129"/>
      <c r="J169" s="133"/>
      <c r="K169" s="133"/>
      <c r="L169" s="133" t="str">
        <f>_xlfn.XLOOKUP(B169,'[5]2'!$C:$C,'[5]2'!$M:$M,0)</f>
        <v>补测_260717_R21016100250033_ML150022394</v>
      </c>
      <c r="M169" s="134">
        <f>VLOOKUP(B169,'[3]7月份'!$F:$M,8,0)</f>
        <v>0</v>
      </c>
      <c r="N169" s="114">
        <f>VLOOKUP(B169,'[3]7月份'!$F:$L,7,0)</f>
        <v>43.209</v>
      </c>
      <c r="O169" s="114">
        <f>VLOOKUP(B169,'[3]7月份'!$F:$V,17,0)</f>
        <v>0</v>
      </c>
      <c r="P169" s="114" t="str">
        <f>VLOOKUP(B169,'[3]7月份'!$F:$W,18,0)</f>
        <v>未磷酸化</v>
      </c>
      <c r="Q169" s="114" t="str">
        <f>VLOOKUP(B169,'[3]7月份'!$F:$X,19,0)</f>
        <v>未环化</v>
      </c>
    </row>
    <row r="170" customHeight="1" spans="1:17">
      <c r="A170" s="150"/>
      <c r="B170" s="104" t="s">
        <v>193</v>
      </c>
      <c r="C170" s="129">
        <v>43.14</v>
      </c>
      <c r="D170" s="129">
        <f>_xlfn.XLOOKUP(B170,'[5]2'!$C:$C,'[5]2'!$J:$J,0)</f>
        <v>0.65</v>
      </c>
      <c r="E170" s="130">
        <f>D170/$D$198*50</f>
        <v>0.518920645058279</v>
      </c>
      <c r="F170" s="131">
        <f>E170/C170*80</f>
        <v>0.962300686246229</v>
      </c>
      <c r="G170" s="129" t="str">
        <f>_xlfn.XLOOKUP(B170,'[5]2'!$C:$C,'[5]2'!$H:$H,0)</f>
        <v>mRNA</v>
      </c>
      <c r="H170" s="104" t="str">
        <f>_xlfn.XLOOKUP(B170,'[5]2'!$C:$C,'[5]2'!$L:$L,0)</f>
        <v>江西烈冰生物科技有限公司</v>
      </c>
      <c r="I170" s="129"/>
      <c r="J170" s="133"/>
      <c r="K170" s="133"/>
      <c r="L170" s="133" t="str">
        <f>_xlfn.XLOOKUP(B170,'[5]2'!$C:$C,'[5]2'!$M:$M,0)</f>
        <v>补测_260717_R21016100250033_ML150022394</v>
      </c>
      <c r="M170" s="134">
        <f>VLOOKUP(B170,'[3]7月份'!$F:$M,8,0)</f>
        <v>0</v>
      </c>
      <c r="N170" s="114">
        <f>VLOOKUP(B170,'[3]7月份'!$F:$L,7,0)</f>
        <v>43.14</v>
      </c>
      <c r="O170" s="114">
        <f>VLOOKUP(B170,'[3]7月份'!$F:$V,17,0)</f>
        <v>0</v>
      </c>
      <c r="P170" s="114" t="str">
        <f>VLOOKUP(B170,'[3]7月份'!$F:$W,18,0)</f>
        <v>未磷酸化</v>
      </c>
      <c r="Q170" s="114" t="str">
        <f>VLOOKUP(B170,'[3]7月份'!$F:$X,19,0)</f>
        <v>未环化</v>
      </c>
    </row>
    <row r="171" customHeight="1" spans="1:17">
      <c r="A171" s="150"/>
      <c r="B171" s="104" t="s">
        <v>194</v>
      </c>
      <c r="C171" s="129">
        <v>43.04</v>
      </c>
      <c r="D171" s="129">
        <f>_xlfn.XLOOKUP(B171,'[5]2'!$C:$C,'[5]2'!$J:$J,0)</f>
        <v>0.9</v>
      </c>
      <c r="E171" s="130">
        <f>D171/$D$198*50</f>
        <v>0.718505508542232</v>
      </c>
      <c r="F171" s="131">
        <f>E171/C171*80</f>
        <v>1.33551209766214</v>
      </c>
      <c r="G171" s="129" t="str">
        <f>_xlfn.XLOOKUP(B171,'[5]2'!$C:$C,'[5]2'!$H:$H,0)</f>
        <v>mRNA</v>
      </c>
      <c r="H171" s="104" t="str">
        <f>_xlfn.XLOOKUP(B171,'[5]2'!$C:$C,'[5]2'!$L:$L,0)</f>
        <v>江西烈冰生物科技有限公司</v>
      </c>
      <c r="I171" s="129"/>
      <c r="J171" s="133"/>
      <c r="K171" s="133"/>
      <c r="L171" s="133" t="str">
        <f>_xlfn.XLOOKUP(B171,'[5]2'!$C:$C,'[5]2'!$M:$M,0)</f>
        <v>补测_260717_R21016100250033_ML150022394</v>
      </c>
      <c r="M171" s="134">
        <f>VLOOKUP(B171,'[3]7月份'!$F:$M,8,0)</f>
        <v>0</v>
      </c>
      <c r="N171" s="114">
        <f>VLOOKUP(B171,'[3]7月份'!$F:$L,7,0)</f>
        <v>43.04</v>
      </c>
      <c r="O171" s="114">
        <f>VLOOKUP(B171,'[3]7月份'!$F:$V,17,0)</f>
        <v>0</v>
      </c>
      <c r="P171" s="114" t="str">
        <f>VLOOKUP(B171,'[3]7月份'!$F:$W,18,0)</f>
        <v>未磷酸化</v>
      </c>
      <c r="Q171" s="114" t="str">
        <f>VLOOKUP(B171,'[3]7月份'!$F:$X,19,0)</f>
        <v>未环化</v>
      </c>
    </row>
    <row r="172" customHeight="1" spans="1:17">
      <c r="A172" s="150"/>
      <c r="B172" s="104" t="s">
        <v>195</v>
      </c>
      <c r="C172" s="129">
        <v>43.57</v>
      </c>
      <c r="D172" s="129">
        <f>_xlfn.XLOOKUP(B172,'[5]2'!$C:$C,'[5]2'!$J:$J,0)</f>
        <v>1.06</v>
      </c>
      <c r="E172" s="130">
        <f>D172/$D$198*50</f>
        <v>0.846239821171962</v>
      </c>
      <c r="F172" s="131">
        <f>E172/C172*80</f>
        <v>1.5538027471599</v>
      </c>
      <c r="G172" s="129" t="str">
        <f>_xlfn.XLOOKUP(B172,'[5]2'!$C:$C,'[5]2'!$H:$H,0)</f>
        <v>mRNA</v>
      </c>
      <c r="H172" s="104" t="str">
        <f>_xlfn.XLOOKUP(B172,'[5]2'!$C:$C,'[5]2'!$L:$L,0)</f>
        <v>江西烈冰生物科技有限公司</v>
      </c>
      <c r="I172" s="129"/>
      <c r="J172" s="133"/>
      <c r="K172" s="133"/>
      <c r="L172" s="133" t="str">
        <f>_xlfn.XLOOKUP(B172,'[5]2'!$C:$C,'[5]2'!$M:$M,0)</f>
        <v>补测_260717_R21016100250033_ML150022394</v>
      </c>
      <c r="M172" s="134">
        <f>VLOOKUP(B172,'[3]7月份'!$F:$M,8,0)</f>
        <v>0</v>
      </c>
      <c r="N172" s="114">
        <f>VLOOKUP(B172,'[3]7月份'!$F:$L,7,0)</f>
        <v>43.57</v>
      </c>
      <c r="O172" s="114">
        <f>VLOOKUP(B172,'[3]7月份'!$F:$V,17,0)</f>
        <v>0</v>
      </c>
      <c r="P172" s="114" t="str">
        <f>VLOOKUP(B172,'[3]7月份'!$F:$W,18,0)</f>
        <v>未磷酸化</v>
      </c>
      <c r="Q172" s="114" t="str">
        <f>VLOOKUP(B172,'[3]7月份'!$F:$X,19,0)</f>
        <v>未环化</v>
      </c>
    </row>
    <row r="173" customHeight="1" spans="1:17">
      <c r="A173" s="150"/>
      <c r="B173" s="104" t="s">
        <v>196</v>
      </c>
      <c r="C173" s="129">
        <v>42.08</v>
      </c>
      <c r="D173" s="129">
        <f>_xlfn.XLOOKUP(B173,'[5]2'!$C:$C,'[5]2'!$J:$J,0)</f>
        <v>0.84</v>
      </c>
      <c r="E173" s="130">
        <f>D173/$D$198*50</f>
        <v>0.670605141306083</v>
      </c>
      <c r="F173" s="131">
        <f>E173/C173*80</f>
        <v>1.27491471731195</v>
      </c>
      <c r="G173" s="129" t="str">
        <f>_xlfn.XLOOKUP(B173,'[5]2'!$C:$C,'[5]2'!$H:$H,0)</f>
        <v>mRNA</v>
      </c>
      <c r="H173" s="104" t="str">
        <f>_xlfn.XLOOKUP(B173,'[5]2'!$C:$C,'[5]2'!$L:$L,0)</f>
        <v>江西烈冰生物科技有限公司</v>
      </c>
      <c r="I173" s="129"/>
      <c r="J173" s="133"/>
      <c r="K173" s="133"/>
      <c r="L173" s="133" t="str">
        <f>_xlfn.XLOOKUP(B173,'[5]2'!$C:$C,'[5]2'!$M:$M,0)</f>
        <v>补测_260717_R21016100250033_ML150022394</v>
      </c>
      <c r="M173" s="134">
        <f>VLOOKUP(B173,'[3]7月份'!$F:$M,8,0)</f>
        <v>0</v>
      </c>
      <c r="N173" s="114">
        <f>VLOOKUP(B173,'[3]7月份'!$F:$L,7,0)</f>
        <v>42.08</v>
      </c>
      <c r="O173" s="114">
        <f>VLOOKUP(B173,'[3]7月份'!$F:$V,17,0)</f>
        <v>0</v>
      </c>
      <c r="P173" s="114" t="str">
        <f>VLOOKUP(B173,'[3]7月份'!$F:$W,18,0)</f>
        <v>未磷酸化</v>
      </c>
      <c r="Q173" s="114" t="str">
        <f>VLOOKUP(B173,'[3]7月份'!$F:$X,19,0)</f>
        <v>未环化</v>
      </c>
    </row>
    <row r="174" customHeight="1" spans="1:17">
      <c r="A174" s="150"/>
      <c r="B174" s="104" t="s">
        <v>197</v>
      </c>
      <c r="C174" s="129">
        <v>52.08</v>
      </c>
      <c r="D174" s="129">
        <f>_xlfn.XLOOKUP(B174,'[5]2'!$C:$C,'[5]2'!$J:$J,0)</f>
        <v>0.66</v>
      </c>
      <c r="E174" s="130">
        <f>D174/$D$198*50</f>
        <v>0.526904039597637</v>
      </c>
      <c r="F174" s="131">
        <f>E174/C174*80</f>
        <v>0.809376404911885</v>
      </c>
      <c r="G174" s="129" t="str">
        <f>_xlfn.XLOOKUP(B174,'[5]2'!$C:$C,'[5]2'!$H:$H,0)</f>
        <v>mRNA</v>
      </c>
      <c r="H174" s="104" t="str">
        <f>_xlfn.XLOOKUP(B174,'[5]2'!$C:$C,'[5]2'!$L:$L,0)</f>
        <v>江西烈冰生物科技有限公司</v>
      </c>
      <c r="I174" s="129"/>
      <c r="J174" s="133"/>
      <c r="K174" s="133"/>
      <c r="L174" s="133" t="str">
        <f>_xlfn.XLOOKUP(B174,'[5]2'!$C:$C,'[5]2'!$M:$M,0)</f>
        <v>补测_260717_R21016100250033_ML150022394</v>
      </c>
      <c r="M174" s="134">
        <f>VLOOKUP(B174,'[3]7月份'!$F:$M,8,0)</f>
        <v>0</v>
      </c>
      <c r="N174" s="114">
        <f>VLOOKUP(B174,'[3]7月份'!$F:$L,7,0)</f>
        <v>52.08</v>
      </c>
      <c r="O174" s="114">
        <f>VLOOKUP(B174,'[3]7月份'!$F:$V,17,0)</f>
        <v>0</v>
      </c>
      <c r="P174" s="114" t="str">
        <f>VLOOKUP(B174,'[3]7月份'!$F:$W,18,0)</f>
        <v>未磷酸化</v>
      </c>
      <c r="Q174" s="114" t="str">
        <f>VLOOKUP(B174,'[3]7月份'!$F:$X,19,0)</f>
        <v>未环化</v>
      </c>
    </row>
    <row r="175" customHeight="1" spans="1:17">
      <c r="A175" s="150"/>
      <c r="B175" s="104" t="s">
        <v>198</v>
      </c>
      <c r="C175" s="129">
        <v>34.79</v>
      </c>
      <c r="D175" s="129">
        <f>_xlfn.XLOOKUP(B175,'[5]2'!$C:$C,'[5]2'!$J:$J,0)</f>
        <v>0.62</v>
      </c>
      <c r="E175" s="130">
        <f>D175/$D$198*50</f>
        <v>0.494970461440204</v>
      </c>
      <c r="F175" s="131">
        <f>E175/C175*80</f>
        <v>1.13819019589584</v>
      </c>
      <c r="G175" s="129" t="str">
        <f>_xlfn.XLOOKUP(B175,'[5]2'!$C:$C,'[5]2'!$H:$H,0)</f>
        <v>mRNA</v>
      </c>
      <c r="H175" s="104" t="str">
        <f>_xlfn.XLOOKUP(B175,'[5]2'!$C:$C,'[5]2'!$L:$L,0)</f>
        <v>江西烈冰生物科技有限公司</v>
      </c>
      <c r="I175" s="129"/>
      <c r="J175" s="133"/>
      <c r="K175" s="133"/>
      <c r="L175" s="133" t="str">
        <f>_xlfn.XLOOKUP(B175,'[5]2'!$C:$C,'[5]2'!$M:$M,0)</f>
        <v>补测_260717_R21016100250033_ML150022394</v>
      </c>
      <c r="M175" s="134">
        <f>VLOOKUP(B175,'[3]7月份'!$F:$M,8,0)</f>
        <v>0</v>
      </c>
      <c r="N175" s="114">
        <f>VLOOKUP(B175,'[3]7月份'!$F:$L,7,0)</f>
        <v>34.79</v>
      </c>
      <c r="O175" s="114">
        <f>VLOOKUP(B175,'[3]7月份'!$F:$V,17,0)</f>
        <v>0</v>
      </c>
      <c r="P175" s="114" t="str">
        <f>VLOOKUP(B175,'[3]7月份'!$F:$W,18,0)</f>
        <v>未磷酸化</v>
      </c>
      <c r="Q175" s="114" t="str">
        <f>VLOOKUP(B175,'[3]7月份'!$F:$X,19,0)</f>
        <v>未环化</v>
      </c>
    </row>
    <row r="176" customHeight="1" spans="1:17">
      <c r="A176" s="150"/>
      <c r="B176" s="104" t="s">
        <v>199</v>
      </c>
      <c r="C176" s="129">
        <v>45.85</v>
      </c>
      <c r="D176" s="129">
        <f>_xlfn.XLOOKUP(B176,'[5]2'!$C:$C,'[5]2'!$J:$J,0)</f>
        <v>0.89</v>
      </c>
      <c r="E176" s="130">
        <f>D176/$D$198*50</f>
        <v>0.710522114002874</v>
      </c>
      <c r="F176" s="131">
        <f>E176/C176*80</f>
        <v>1.23973324144449</v>
      </c>
      <c r="G176" s="129" t="str">
        <f>_xlfn.XLOOKUP(B176,'[5]2'!$C:$C,'[5]2'!$H:$H,0)</f>
        <v>mRNA</v>
      </c>
      <c r="H176" s="104" t="str">
        <f>_xlfn.XLOOKUP(B176,'[5]2'!$C:$C,'[5]2'!$L:$L,0)</f>
        <v>江西烈冰生物科技有限公司</v>
      </c>
      <c r="I176" s="129"/>
      <c r="J176" s="133"/>
      <c r="K176" s="133"/>
      <c r="L176" s="133" t="str">
        <f>_xlfn.XLOOKUP(B176,'[5]2'!$C:$C,'[5]2'!$M:$M,0)</f>
        <v>补测_260717_R21016100250033_ML150022394</v>
      </c>
      <c r="M176" s="134">
        <f>VLOOKUP(B176,'[3]7月份'!$F:$M,8,0)</f>
        <v>0</v>
      </c>
      <c r="N176" s="114">
        <f>VLOOKUP(B176,'[3]7月份'!$F:$L,7,0)</f>
        <v>45.85</v>
      </c>
      <c r="O176" s="114">
        <f>VLOOKUP(B176,'[3]7月份'!$F:$V,17,0)</f>
        <v>0</v>
      </c>
      <c r="P176" s="114" t="str">
        <f>VLOOKUP(B176,'[3]7月份'!$F:$W,18,0)</f>
        <v>未磷酸化</v>
      </c>
      <c r="Q176" s="114" t="str">
        <f>VLOOKUP(B176,'[3]7月份'!$F:$X,19,0)</f>
        <v>未环化</v>
      </c>
    </row>
    <row r="177" customHeight="1" spans="1:17">
      <c r="A177" s="150"/>
      <c r="B177" s="104" t="s">
        <v>200</v>
      </c>
      <c r="C177" s="129">
        <v>46.96</v>
      </c>
      <c r="D177" s="129">
        <f>_xlfn.XLOOKUP(B177,'[5]2'!$C:$C,'[5]2'!$J:$J,0)</f>
        <v>0.69</v>
      </c>
      <c r="E177" s="130">
        <f>D177/$D$198*50</f>
        <v>0.550854223215711</v>
      </c>
      <c r="F177" s="131">
        <f>E177/C177*80</f>
        <v>0.938422867488435</v>
      </c>
      <c r="G177" s="129" t="str">
        <f>_xlfn.XLOOKUP(B177,'[5]2'!$C:$C,'[5]2'!$H:$H,0)</f>
        <v>mRNA</v>
      </c>
      <c r="H177" s="104" t="str">
        <f>_xlfn.XLOOKUP(B177,'[5]2'!$C:$C,'[5]2'!$L:$L,0)</f>
        <v>江西烈冰生物科技有限公司</v>
      </c>
      <c r="I177" s="129"/>
      <c r="J177" s="133"/>
      <c r="K177" s="133"/>
      <c r="L177" s="133" t="str">
        <f>_xlfn.XLOOKUP(B177,'[5]2'!$C:$C,'[5]2'!$M:$M,0)</f>
        <v>补测_260717_R21016100250033_ML150022394</v>
      </c>
      <c r="M177" s="134">
        <f>VLOOKUP(B177,'[3]7月份'!$F:$M,8,0)</f>
        <v>0</v>
      </c>
      <c r="N177" s="114">
        <f>VLOOKUP(B177,'[3]7月份'!$F:$L,7,0)</f>
        <v>46.96</v>
      </c>
      <c r="O177" s="114">
        <f>VLOOKUP(B177,'[3]7月份'!$F:$V,17,0)</f>
        <v>0</v>
      </c>
      <c r="P177" s="114" t="str">
        <f>VLOOKUP(B177,'[3]7月份'!$F:$W,18,0)</f>
        <v>未磷酸化</v>
      </c>
      <c r="Q177" s="114" t="str">
        <f>VLOOKUP(B177,'[3]7月份'!$F:$X,19,0)</f>
        <v>未环化</v>
      </c>
    </row>
    <row r="178" customHeight="1" spans="1:17">
      <c r="A178" s="150"/>
      <c r="B178" s="104" t="s">
        <v>201</v>
      </c>
      <c r="C178" s="129">
        <v>39.81</v>
      </c>
      <c r="D178" s="129">
        <f>_xlfn.XLOOKUP(B178,'[5]2'!$C:$C,'[5]2'!$J:$J,0)</f>
        <v>0.93</v>
      </c>
      <c r="E178" s="130">
        <f>D178/$D$198*50</f>
        <v>0.742455692160307</v>
      </c>
      <c r="F178" s="131">
        <f>E178/C178*80</f>
        <v>1.49199837660951</v>
      </c>
      <c r="G178" s="129" t="str">
        <f>_xlfn.XLOOKUP(B178,'[5]2'!$C:$C,'[5]2'!$H:$H,0)</f>
        <v>mRNA</v>
      </c>
      <c r="H178" s="104" t="str">
        <f>_xlfn.XLOOKUP(B178,'[5]2'!$C:$C,'[5]2'!$L:$L,0)</f>
        <v>江西烈冰生物科技有限公司</v>
      </c>
      <c r="I178" s="129"/>
      <c r="J178" s="133"/>
      <c r="K178" s="133"/>
      <c r="L178" s="133" t="str">
        <f>_xlfn.XLOOKUP(B178,'[5]2'!$C:$C,'[5]2'!$M:$M,0)</f>
        <v>补测_260717_R21016100250033_ML150022394</v>
      </c>
      <c r="M178" s="134">
        <f>VLOOKUP(B178,'[3]7月份'!$F:$M,8,0)</f>
        <v>0</v>
      </c>
      <c r="N178" s="114">
        <f>VLOOKUP(B178,'[3]7月份'!$F:$L,7,0)</f>
        <v>39.81</v>
      </c>
      <c r="O178" s="114">
        <f>VLOOKUP(B178,'[3]7月份'!$F:$V,17,0)</f>
        <v>0</v>
      </c>
      <c r="P178" s="114" t="str">
        <f>VLOOKUP(B178,'[3]7月份'!$F:$W,18,0)</f>
        <v>未磷酸化</v>
      </c>
      <c r="Q178" s="114" t="str">
        <f>VLOOKUP(B178,'[3]7月份'!$F:$X,19,0)</f>
        <v>未环化</v>
      </c>
    </row>
    <row r="179" customHeight="1" spans="1:17">
      <c r="A179" s="150"/>
      <c r="B179" s="104" t="s">
        <v>202</v>
      </c>
      <c r="C179" s="129">
        <v>37.15</v>
      </c>
      <c r="D179" s="129">
        <f>_xlfn.XLOOKUP(B179,'[5]2'!$C:$C,'[5]2'!$J:$J,0)</f>
        <v>0.66</v>
      </c>
      <c r="E179" s="130">
        <f>D179/$D$198*50</f>
        <v>0.526904039597637</v>
      </c>
      <c r="F179" s="131">
        <f>E179/C179*80</f>
        <v>1.1346520368186</v>
      </c>
      <c r="G179" s="129" t="str">
        <f>_xlfn.XLOOKUP(B179,'[5]2'!$C:$C,'[5]2'!$H:$H,0)</f>
        <v>mRNA</v>
      </c>
      <c r="H179" s="104" t="str">
        <f>_xlfn.XLOOKUP(B179,'[5]2'!$C:$C,'[5]2'!$L:$L,0)</f>
        <v>江西烈冰生物科技有限公司</v>
      </c>
      <c r="I179" s="129"/>
      <c r="J179" s="133"/>
      <c r="K179" s="133"/>
      <c r="L179" s="133" t="str">
        <f>_xlfn.XLOOKUP(B179,'[5]2'!$C:$C,'[5]2'!$M:$M,0)</f>
        <v>补测_260717_R21016100250033_ML150022394</v>
      </c>
      <c r="M179" s="134">
        <f>VLOOKUP(B179,'[3]7月份'!$F:$M,8,0)</f>
        <v>0</v>
      </c>
      <c r="N179" s="114">
        <f>VLOOKUP(B179,'[3]7月份'!$F:$L,7,0)</f>
        <v>37.15</v>
      </c>
      <c r="O179" s="114">
        <f>VLOOKUP(B179,'[3]7月份'!$F:$V,17,0)</f>
        <v>0</v>
      </c>
      <c r="P179" s="114" t="str">
        <f>VLOOKUP(B179,'[3]7月份'!$F:$W,18,0)</f>
        <v>未磷酸化</v>
      </c>
      <c r="Q179" s="114" t="str">
        <f>VLOOKUP(B179,'[3]7月份'!$F:$X,19,0)</f>
        <v>未环化</v>
      </c>
    </row>
    <row r="180" customHeight="1" spans="1:17">
      <c r="A180" s="150"/>
      <c r="B180" s="104" t="s">
        <v>203</v>
      </c>
      <c r="C180" s="129">
        <v>88</v>
      </c>
      <c r="D180" s="129">
        <f>_xlfn.XLOOKUP(B180,'[5]2'!$C:$C,'[5]2'!$J:$J,0)</f>
        <v>0.87</v>
      </c>
      <c r="E180" s="130">
        <f>D180/$D$198*50</f>
        <v>0.694555324924158</v>
      </c>
      <c r="F180" s="131">
        <f>E180/C180*80</f>
        <v>0.631413931749234</v>
      </c>
      <c r="G180" s="129" t="str">
        <f>_xlfn.XLOOKUP(B180,'[5]2'!$C:$C,'[5]2'!$H:$H,0)</f>
        <v>mRNA</v>
      </c>
      <c r="H180" s="104" t="str">
        <f>_xlfn.XLOOKUP(B180,'[5]2'!$C:$C,'[5]2'!$L:$L,0)</f>
        <v>江西烈冰生物科技有限公司</v>
      </c>
      <c r="I180" s="129"/>
      <c r="J180" s="133"/>
      <c r="K180" s="133"/>
      <c r="L180" s="133" t="str">
        <f>_xlfn.XLOOKUP(B180,'[5]2'!$C:$C,'[5]2'!$M:$M,0)</f>
        <v>补测_260718_R21016100250033_ML150022343</v>
      </c>
      <c r="M180" s="134">
        <f>VLOOKUP(B180,'[3]7月份'!$F:$M,8,0)</f>
        <v>0</v>
      </c>
      <c r="N180" s="114">
        <f>VLOOKUP(B180,'[3]7月份'!$F:$L,7,0)</f>
        <v>88</v>
      </c>
      <c r="O180" s="114">
        <f>VLOOKUP(B180,'[3]7月份'!$F:$V,17,0)</f>
        <v>0</v>
      </c>
      <c r="P180" s="114" t="str">
        <f>VLOOKUP(B180,'[3]7月份'!$F:$W,18,0)</f>
        <v>未磷酸化</v>
      </c>
      <c r="Q180" s="114" t="str">
        <f>VLOOKUP(B180,'[3]7月份'!$F:$X,19,0)</f>
        <v>未环化</v>
      </c>
    </row>
    <row r="181" customHeight="1" spans="1:17">
      <c r="A181" s="150"/>
      <c r="B181" s="104" t="s">
        <v>204</v>
      </c>
      <c r="C181" s="129">
        <v>76</v>
      </c>
      <c r="D181" s="129">
        <f>_xlfn.XLOOKUP(B181,'[5]2'!$C:$C,'[5]2'!$J:$J,0)</f>
        <v>0.75</v>
      </c>
      <c r="E181" s="130">
        <f>D181/$D$198*50</f>
        <v>0.59875459045186</v>
      </c>
      <c r="F181" s="131">
        <f>E181/C181*80</f>
        <v>0.630267989949326</v>
      </c>
      <c r="G181" s="129" t="str">
        <f>_xlfn.XLOOKUP(B181,'[5]2'!$C:$C,'[5]2'!$H:$H,0)</f>
        <v>mRNA</v>
      </c>
      <c r="H181" s="104" t="str">
        <f>_xlfn.XLOOKUP(B181,'[5]2'!$C:$C,'[5]2'!$L:$L,0)</f>
        <v>江西烈冰生物科技有限公司</v>
      </c>
      <c r="I181" s="129"/>
      <c r="J181" s="133"/>
      <c r="K181" s="133"/>
      <c r="L181" s="133" t="str">
        <f>_xlfn.XLOOKUP(B181,'[5]2'!$C:$C,'[5]2'!$M:$M,0)</f>
        <v>补测_260718_R21016100250033_ML150022343</v>
      </c>
      <c r="M181" s="134">
        <f>VLOOKUP(B181,'[3]7月份'!$F:$M,8,0)</f>
        <v>0</v>
      </c>
      <c r="N181" s="114">
        <f>VLOOKUP(B181,'[3]7月份'!$F:$L,7,0)</f>
        <v>76</v>
      </c>
      <c r="O181" s="114">
        <f>VLOOKUP(B181,'[3]7月份'!$F:$V,17,0)</f>
        <v>0</v>
      </c>
      <c r="P181" s="114" t="str">
        <f>VLOOKUP(B181,'[3]7月份'!$F:$W,18,0)</f>
        <v>未磷酸化</v>
      </c>
      <c r="Q181" s="114" t="str">
        <f>VLOOKUP(B181,'[3]7月份'!$F:$X,19,0)</f>
        <v>未环化</v>
      </c>
    </row>
    <row r="182" customHeight="1" spans="1:17">
      <c r="A182" s="150"/>
      <c r="B182" s="104" t="s">
        <v>205</v>
      </c>
      <c r="C182" s="129">
        <v>81.71</v>
      </c>
      <c r="D182" s="129">
        <f>_xlfn.XLOOKUP(B182,'[5]2'!$C:$C,'[5]2'!$J:$J,0)</f>
        <v>1.8</v>
      </c>
      <c r="E182" s="130">
        <f>D182/$D$198*50</f>
        <v>1.43701101708446</v>
      </c>
      <c r="F182" s="131">
        <f>E182/C182*80</f>
        <v>1.40693772325</v>
      </c>
      <c r="G182" s="129" t="str">
        <f>_xlfn.XLOOKUP(B182,'[5]2'!$C:$C,'[5]2'!$H:$H,0)</f>
        <v>mRNA</v>
      </c>
      <c r="H182" s="104" t="str">
        <f>_xlfn.XLOOKUP(B182,'[5]2'!$C:$C,'[5]2'!$L:$L,0)</f>
        <v>江西烈冰生物科技有限公司</v>
      </c>
      <c r="I182" s="129"/>
      <c r="J182" s="133"/>
      <c r="K182" s="133"/>
      <c r="L182" s="133" t="str">
        <f>_xlfn.XLOOKUP(B182,'[5]2'!$C:$C,'[5]2'!$M:$M,0)</f>
        <v>补测_260718_R21016100250033_ML150022343</v>
      </c>
      <c r="M182" s="134">
        <f>VLOOKUP(B182,'[3]7月份'!$F:$M,8,0)</f>
        <v>0</v>
      </c>
      <c r="N182" s="114">
        <f>VLOOKUP(B182,'[3]7月份'!$F:$L,7,0)</f>
        <v>81.71</v>
      </c>
      <c r="O182" s="114">
        <f>VLOOKUP(B182,'[3]7月份'!$F:$V,17,0)</f>
        <v>0</v>
      </c>
      <c r="P182" s="114" t="str">
        <f>VLOOKUP(B182,'[3]7月份'!$F:$W,18,0)</f>
        <v>未磷酸化</v>
      </c>
      <c r="Q182" s="114" t="str">
        <f>VLOOKUP(B182,'[3]7月份'!$F:$X,19,0)</f>
        <v>未环化</v>
      </c>
    </row>
    <row r="183" customHeight="1" spans="1:17">
      <c r="A183" s="150"/>
      <c r="B183" s="104" t="s">
        <v>206</v>
      </c>
      <c r="C183" s="129">
        <v>58.86</v>
      </c>
      <c r="D183" s="129">
        <f>_xlfn.XLOOKUP(B183,'[5]2'!$C:$C,'[5]2'!$J:$J,0)</f>
        <v>0.67</v>
      </c>
      <c r="E183" s="130">
        <f>D183/$D$198*50</f>
        <v>0.534887434136995</v>
      </c>
      <c r="F183" s="131">
        <f>E183/C183*80</f>
        <v>0.726996172799178</v>
      </c>
      <c r="G183" s="129" t="str">
        <f>_xlfn.XLOOKUP(B183,'[5]2'!$C:$C,'[5]2'!$H:$H,0)</f>
        <v>mRNA</v>
      </c>
      <c r="H183" s="104" t="str">
        <f>_xlfn.XLOOKUP(B183,'[5]2'!$C:$C,'[5]2'!$L:$L,0)</f>
        <v>江西烈冰生物科技有限公司</v>
      </c>
      <c r="I183" s="129"/>
      <c r="J183" s="133"/>
      <c r="K183" s="133"/>
      <c r="L183" s="133" t="str">
        <f>_xlfn.XLOOKUP(B183,'[5]2'!$C:$C,'[5]2'!$M:$M,0)</f>
        <v>补测_260718_R21016100250033_ML150022343</v>
      </c>
      <c r="M183" s="134">
        <f>VLOOKUP(B183,'[3]7月份'!$F:$M,8,0)</f>
        <v>0</v>
      </c>
      <c r="N183" s="114">
        <f>VLOOKUP(B183,'[3]7月份'!$F:$L,7,0)</f>
        <v>58.86</v>
      </c>
      <c r="O183" s="114">
        <f>VLOOKUP(B183,'[3]7月份'!$F:$V,17,0)</f>
        <v>0</v>
      </c>
      <c r="P183" s="114" t="str">
        <f>VLOOKUP(B183,'[3]7月份'!$F:$W,18,0)</f>
        <v>未磷酸化</v>
      </c>
      <c r="Q183" s="114" t="str">
        <f>VLOOKUP(B183,'[3]7月份'!$F:$X,19,0)</f>
        <v>未环化</v>
      </c>
    </row>
    <row r="184" customHeight="1" spans="1:17">
      <c r="A184" s="150"/>
      <c r="B184" s="104" t="s">
        <v>207</v>
      </c>
      <c r="C184" s="129">
        <v>52.38</v>
      </c>
      <c r="D184" s="129">
        <f>_xlfn.XLOOKUP(B184,'[5]2'!$C:$C,'[5]2'!$J:$J,0)</f>
        <v>0.85</v>
      </c>
      <c r="E184" s="130">
        <f>D184/$D$198*50</f>
        <v>0.678588535845441</v>
      </c>
      <c r="F184" s="131">
        <f>E184/C184*80</f>
        <v>1.03640860762954</v>
      </c>
      <c r="G184" s="129" t="str">
        <f>_xlfn.XLOOKUP(B184,'[5]2'!$C:$C,'[5]2'!$H:$H,0)</f>
        <v>mRNA</v>
      </c>
      <c r="H184" s="104" t="str">
        <f>_xlfn.XLOOKUP(B184,'[5]2'!$C:$C,'[5]2'!$L:$L,0)</f>
        <v>江西烈冰生物科技有限公司</v>
      </c>
      <c r="I184" s="129"/>
      <c r="J184" s="133"/>
      <c r="K184" s="133"/>
      <c r="L184" s="133" t="str">
        <f>_xlfn.XLOOKUP(B184,'[5]2'!$C:$C,'[5]2'!$M:$M,0)</f>
        <v>补测_260718_R21016100250033_ML150022343</v>
      </c>
      <c r="M184" s="134">
        <f>VLOOKUP(B184,'[3]7月份'!$F:$M,8,0)</f>
        <v>0</v>
      </c>
      <c r="N184" s="114">
        <f>VLOOKUP(B184,'[3]7月份'!$F:$L,7,0)</f>
        <v>52.38</v>
      </c>
      <c r="O184" s="114">
        <f>VLOOKUP(B184,'[3]7月份'!$F:$V,17,0)</f>
        <v>0</v>
      </c>
      <c r="P184" s="114" t="str">
        <f>VLOOKUP(B184,'[3]7月份'!$F:$W,18,0)</f>
        <v>未磷酸化</v>
      </c>
      <c r="Q184" s="114" t="str">
        <f>VLOOKUP(B184,'[3]7月份'!$F:$X,19,0)</f>
        <v>未环化</v>
      </c>
    </row>
    <row r="185" customHeight="1" spans="1:17">
      <c r="A185" s="150"/>
      <c r="B185" s="104" t="s">
        <v>208</v>
      </c>
      <c r="C185" s="129">
        <v>59.66</v>
      </c>
      <c r="D185" s="129">
        <f>_xlfn.XLOOKUP(B185,'[5]2'!$C:$C,'[5]2'!$J:$J,0)</f>
        <v>0.99</v>
      </c>
      <c r="E185" s="130">
        <f>D185/$D$198*50</f>
        <v>0.790356059396455</v>
      </c>
      <c r="F185" s="131">
        <f>E185/C185*80</f>
        <v>1.05981369010587</v>
      </c>
      <c r="G185" s="129" t="str">
        <f>_xlfn.XLOOKUP(B185,'[5]2'!$C:$C,'[5]2'!$H:$H,0)</f>
        <v>mRNA</v>
      </c>
      <c r="H185" s="104" t="str">
        <f>_xlfn.XLOOKUP(B185,'[5]2'!$C:$C,'[5]2'!$L:$L,0)</f>
        <v>江西烈冰生物科技有限公司</v>
      </c>
      <c r="I185" s="129"/>
      <c r="J185" s="133"/>
      <c r="K185" s="133"/>
      <c r="L185" s="133" t="str">
        <f>_xlfn.XLOOKUP(B185,'[5]2'!$C:$C,'[5]2'!$M:$M,0)</f>
        <v>补测_260718_R21016100250033_ML150022343</v>
      </c>
      <c r="M185" s="134">
        <f>VLOOKUP(B185,'[3]7月份'!$F:$M,8,0)</f>
        <v>0</v>
      </c>
      <c r="N185" s="114">
        <f>VLOOKUP(B185,'[3]7月份'!$F:$L,7,0)</f>
        <v>59.66</v>
      </c>
      <c r="O185" s="114">
        <f>VLOOKUP(B185,'[3]7月份'!$F:$V,17,0)</f>
        <v>0</v>
      </c>
      <c r="P185" s="114" t="str">
        <f>VLOOKUP(B185,'[3]7月份'!$F:$W,18,0)</f>
        <v>未磷酸化</v>
      </c>
      <c r="Q185" s="114" t="str">
        <f>VLOOKUP(B185,'[3]7月份'!$F:$X,19,0)</f>
        <v>未环化</v>
      </c>
    </row>
    <row r="186" customHeight="1" spans="1:17">
      <c r="A186" s="150"/>
      <c r="B186" s="104" t="s">
        <v>209</v>
      </c>
      <c r="C186" s="129">
        <v>47.2</v>
      </c>
      <c r="D186" s="129">
        <f>_xlfn.XLOOKUP(B186,'[5]2'!$C:$C,'[5]2'!$J:$J,0)</f>
        <v>1.06</v>
      </c>
      <c r="E186" s="130">
        <f>D186/$D$198*50</f>
        <v>0.846239821171962</v>
      </c>
      <c r="F186" s="131">
        <f>E186/C186*80</f>
        <v>1.43430478164739</v>
      </c>
      <c r="G186" s="129" t="str">
        <f>_xlfn.XLOOKUP(B186,'[5]2'!$C:$C,'[5]2'!$H:$H,0)</f>
        <v>mRNA</v>
      </c>
      <c r="H186" s="104" t="str">
        <f>_xlfn.XLOOKUP(B186,'[5]2'!$C:$C,'[5]2'!$L:$L,0)</f>
        <v>江西烈冰生物科技有限公司</v>
      </c>
      <c r="I186" s="129"/>
      <c r="J186" s="133"/>
      <c r="K186" s="133"/>
      <c r="L186" s="133" t="str">
        <f>_xlfn.XLOOKUP(B186,'[5]2'!$C:$C,'[5]2'!$M:$M,0)</f>
        <v>补测_260718_R21016100250033_ML150022343</v>
      </c>
      <c r="M186" s="134">
        <f>VLOOKUP(B186,'[3]7月份'!$F:$M,8,0)</f>
        <v>0</v>
      </c>
      <c r="N186" s="114">
        <f>VLOOKUP(B186,'[3]7月份'!$F:$L,7,0)</f>
        <v>47.2</v>
      </c>
      <c r="O186" s="114">
        <f>VLOOKUP(B186,'[3]7月份'!$F:$V,17,0)</f>
        <v>0</v>
      </c>
      <c r="P186" s="114" t="str">
        <f>VLOOKUP(B186,'[3]7月份'!$F:$W,18,0)</f>
        <v>未磷酸化</v>
      </c>
      <c r="Q186" s="114" t="str">
        <f>VLOOKUP(B186,'[3]7月份'!$F:$X,19,0)</f>
        <v>未环化</v>
      </c>
    </row>
    <row r="187" customHeight="1" spans="1:17">
      <c r="A187" s="150"/>
      <c r="B187" s="104" t="s">
        <v>210</v>
      </c>
      <c r="C187" s="129">
        <v>71.85</v>
      </c>
      <c r="D187" s="129">
        <f>_xlfn.XLOOKUP(B187,'[5]2'!$C:$C,'[5]2'!$J:$J,0)</f>
        <v>0.74</v>
      </c>
      <c r="E187" s="130">
        <f>D187/$D$198*50</f>
        <v>0.590771195912502</v>
      </c>
      <c r="F187" s="131">
        <f>E187/C187*80</f>
        <v>0.657782820779404</v>
      </c>
      <c r="G187" s="129" t="str">
        <f>_xlfn.XLOOKUP(B187,'[5]2'!$C:$C,'[5]2'!$H:$H,0)</f>
        <v>mRNA</v>
      </c>
      <c r="H187" s="104" t="str">
        <f>_xlfn.XLOOKUP(B187,'[5]2'!$C:$C,'[5]2'!$L:$L,0)</f>
        <v>江西烈冰生物科技有限公司</v>
      </c>
      <c r="I187" s="129"/>
      <c r="J187" s="133"/>
      <c r="K187" s="133"/>
      <c r="L187" s="133" t="str">
        <f>_xlfn.XLOOKUP(B187,'[5]2'!$C:$C,'[5]2'!$M:$M,0)</f>
        <v>补测_260718_R21016100250033_ML150022343</v>
      </c>
      <c r="M187" s="134">
        <f>VLOOKUP(B187,'[3]7月份'!$F:$M,8,0)</f>
        <v>0</v>
      </c>
      <c r="N187" s="114">
        <f>VLOOKUP(B187,'[3]7月份'!$F:$L,7,0)</f>
        <v>71.85</v>
      </c>
      <c r="O187" s="114">
        <f>VLOOKUP(B187,'[3]7月份'!$F:$V,17,0)</f>
        <v>0</v>
      </c>
      <c r="P187" s="114" t="str">
        <f>VLOOKUP(B187,'[3]7月份'!$F:$W,18,0)</f>
        <v>未磷酸化</v>
      </c>
      <c r="Q187" s="114" t="str">
        <f>VLOOKUP(B187,'[3]7月份'!$F:$X,19,0)</f>
        <v>未环化</v>
      </c>
    </row>
    <row r="188" customHeight="1" spans="1:17">
      <c r="A188" s="150"/>
      <c r="B188" s="104" t="s">
        <v>211</v>
      </c>
      <c r="C188" s="129">
        <v>82.79</v>
      </c>
      <c r="D188" s="129">
        <f>_xlfn.XLOOKUP(B188,'[5]2'!$C:$C,'[5]2'!$J:$J,0)</f>
        <v>0.72</v>
      </c>
      <c r="E188" s="130">
        <f>D188/$D$198*50</f>
        <v>0.574804406833786</v>
      </c>
      <c r="F188" s="131">
        <f>E188/C188*80</f>
        <v>0.555433658010664</v>
      </c>
      <c r="G188" s="129" t="str">
        <f>_xlfn.XLOOKUP(B188,'[5]2'!$C:$C,'[5]2'!$H:$H,0)</f>
        <v>mRNA</v>
      </c>
      <c r="H188" s="104" t="str">
        <f>_xlfn.XLOOKUP(B188,'[5]2'!$C:$C,'[5]2'!$L:$L,0)</f>
        <v>江西烈冰生物科技有限公司</v>
      </c>
      <c r="I188" s="129"/>
      <c r="J188" s="133"/>
      <c r="K188" s="133"/>
      <c r="L188" s="133" t="str">
        <f>_xlfn.XLOOKUP(B188,'[5]2'!$C:$C,'[5]2'!$M:$M,0)</f>
        <v>补测_260718_R21016100250033_ML150022343</v>
      </c>
      <c r="M188" s="134">
        <f>VLOOKUP(B188,'[3]7月份'!$F:$M,8,0)</f>
        <v>0</v>
      </c>
      <c r="N188" s="114">
        <f>VLOOKUP(B188,'[3]7月份'!$F:$L,7,0)</f>
        <v>82.79</v>
      </c>
      <c r="O188" s="114">
        <f>VLOOKUP(B188,'[3]7月份'!$F:$V,17,0)</f>
        <v>0</v>
      </c>
      <c r="P188" s="114" t="str">
        <f>VLOOKUP(B188,'[3]7月份'!$F:$W,18,0)</f>
        <v>未磷酸化</v>
      </c>
      <c r="Q188" s="114" t="str">
        <f>VLOOKUP(B188,'[3]7月份'!$F:$X,19,0)</f>
        <v>未环化</v>
      </c>
    </row>
    <row r="189" customHeight="1" spans="1:17">
      <c r="A189" s="150"/>
      <c r="B189" s="104" t="s">
        <v>212</v>
      </c>
      <c r="C189" s="129">
        <v>47.33</v>
      </c>
      <c r="D189" s="129">
        <f>_xlfn.XLOOKUP(B189,'[5]2'!$C:$C,'[5]2'!$J:$J,0)</f>
        <v>1</v>
      </c>
      <c r="E189" s="130">
        <f>D189/$D$198*50</f>
        <v>0.798339453935814</v>
      </c>
      <c r="F189" s="131">
        <f>E189/C189*80</f>
        <v>1.34940114757797</v>
      </c>
      <c r="G189" s="129" t="str">
        <f>_xlfn.XLOOKUP(B189,'[5]2'!$C:$C,'[5]2'!$H:$H,0)</f>
        <v>mRNA</v>
      </c>
      <c r="H189" s="104" t="str">
        <f>_xlfn.XLOOKUP(B189,'[5]2'!$C:$C,'[5]2'!$L:$L,0)</f>
        <v>江西烈冰生物科技有限公司</v>
      </c>
      <c r="I189" s="129"/>
      <c r="J189" s="133"/>
      <c r="K189" s="133"/>
      <c r="L189" s="133" t="str">
        <f>_xlfn.XLOOKUP(B189,'[5]2'!$C:$C,'[5]2'!$M:$M,0)</f>
        <v>补测_260718_R21016100250033_ML150022343</v>
      </c>
      <c r="M189" s="134">
        <f>VLOOKUP(B189,'[3]7月份'!$F:$M,8,0)</f>
        <v>0</v>
      </c>
      <c r="N189" s="114">
        <f>VLOOKUP(B189,'[3]7月份'!$F:$L,7,0)</f>
        <v>47.33</v>
      </c>
      <c r="O189" s="114">
        <f>VLOOKUP(B189,'[3]7月份'!$F:$V,17,0)</f>
        <v>0</v>
      </c>
      <c r="P189" s="114" t="str">
        <f>VLOOKUP(B189,'[3]7月份'!$F:$W,18,0)</f>
        <v>未磷酸化</v>
      </c>
      <c r="Q189" s="114" t="str">
        <f>VLOOKUP(B189,'[3]7月份'!$F:$X,19,0)</f>
        <v>未环化</v>
      </c>
    </row>
    <row r="190" customHeight="1" spans="1:17">
      <c r="A190" s="150"/>
      <c r="B190" s="104" t="s">
        <v>213</v>
      </c>
      <c r="C190" s="129">
        <v>88.12</v>
      </c>
      <c r="D190" s="129">
        <f>_xlfn.XLOOKUP(B190,'[5]2'!$C:$C,'[5]2'!$J:$J,0)</f>
        <v>1.01</v>
      </c>
      <c r="E190" s="130">
        <f>D190/$D$198*50</f>
        <v>0.806322848475172</v>
      </c>
      <c r="F190" s="131">
        <f>E190/C190*80</f>
        <v>0.732022558760936</v>
      </c>
      <c r="G190" s="129" t="str">
        <f>_xlfn.XLOOKUP(B190,'[5]2'!$C:$C,'[5]2'!$H:$H,0)</f>
        <v>mRNA</v>
      </c>
      <c r="H190" s="104" t="str">
        <f>_xlfn.XLOOKUP(B190,'[5]2'!$C:$C,'[5]2'!$L:$L,0)</f>
        <v>江西烈冰生物科技有限公司</v>
      </c>
      <c r="I190" s="129"/>
      <c r="J190" s="133"/>
      <c r="K190" s="133"/>
      <c r="L190" s="133" t="str">
        <f>_xlfn.XLOOKUP(B190,'[5]2'!$C:$C,'[5]2'!$M:$M,0)</f>
        <v>补测_260718_R21016100250033_ML150022343</v>
      </c>
      <c r="M190" s="134">
        <f>VLOOKUP(B190,'[3]7月份'!$F:$M,8,0)</f>
        <v>0</v>
      </c>
      <c r="N190" s="114">
        <f>VLOOKUP(B190,'[3]7月份'!$F:$L,7,0)</f>
        <v>88.12</v>
      </c>
      <c r="O190" s="114">
        <f>VLOOKUP(B190,'[3]7月份'!$F:$V,17,0)</f>
        <v>0</v>
      </c>
      <c r="P190" s="114" t="str">
        <f>VLOOKUP(B190,'[3]7月份'!$F:$W,18,0)</f>
        <v>未磷酸化</v>
      </c>
      <c r="Q190" s="114" t="str">
        <f>VLOOKUP(B190,'[3]7月份'!$F:$X,19,0)</f>
        <v>未环化</v>
      </c>
    </row>
    <row r="191" customHeight="1" spans="1:17">
      <c r="A191" s="150"/>
      <c r="B191" s="104" t="s">
        <v>214</v>
      </c>
      <c r="C191" s="129">
        <v>74.47</v>
      </c>
      <c r="D191" s="129">
        <f>_xlfn.XLOOKUP(B191,'[5]2'!$C:$C,'[5]2'!$J:$J,0)</f>
        <v>0.79</v>
      </c>
      <c r="E191" s="130">
        <f>D191/$D$198*50</f>
        <v>0.630688168609293</v>
      </c>
      <c r="F191" s="131">
        <f>E191/C191*80</f>
        <v>0.677521867715099</v>
      </c>
      <c r="G191" s="129" t="str">
        <f>_xlfn.XLOOKUP(B191,'[5]2'!$C:$C,'[5]2'!$H:$H,0)</f>
        <v>mRNA</v>
      </c>
      <c r="H191" s="104" t="str">
        <f>_xlfn.XLOOKUP(B191,'[5]2'!$C:$C,'[5]2'!$L:$L,0)</f>
        <v>江西烈冰生物科技有限公司</v>
      </c>
      <c r="I191" s="129"/>
      <c r="J191" s="133"/>
      <c r="K191" s="133"/>
      <c r="L191" s="133" t="str">
        <f>_xlfn.XLOOKUP(B191,'[5]2'!$C:$C,'[5]2'!$M:$M,0)</f>
        <v>补测_260718_R21016100250033_ML150022343</v>
      </c>
      <c r="M191" s="134">
        <f>VLOOKUP(B191,'[3]7月份'!$F:$M,8,0)</f>
        <v>0</v>
      </c>
      <c r="N191" s="114">
        <f>VLOOKUP(B191,'[3]7月份'!$F:$L,7,0)</f>
        <v>74.47</v>
      </c>
      <c r="O191" s="114">
        <f>VLOOKUP(B191,'[3]7月份'!$F:$V,17,0)</f>
        <v>0</v>
      </c>
      <c r="P191" s="114" t="str">
        <f>VLOOKUP(B191,'[3]7月份'!$F:$W,18,0)</f>
        <v>未磷酸化</v>
      </c>
      <c r="Q191" s="114" t="str">
        <f>VLOOKUP(B191,'[3]7月份'!$F:$X,19,0)</f>
        <v>未环化</v>
      </c>
    </row>
    <row r="192" customHeight="1" spans="1:17">
      <c r="A192" s="150"/>
      <c r="B192" s="104" t="s">
        <v>215</v>
      </c>
      <c r="C192" s="129">
        <v>81.21</v>
      </c>
      <c r="D192" s="129">
        <f>_xlfn.XLOOKUP(B192,'[5]2'!$C:$C,'[5]2'!$J:$J,0)</f>
        <v>0.6</v>
      </c>
      <c r="E192" s="130">
        <f>D192/$D$198*50</f>
        <v>0.479003672361488</v>
      </c>
      <c r="F192" s="131">
        <f>E192/C192*80</f>
        <v>0.471866688694977</v>
      </c>
      <c r="G192" s="129" t="str">
        <f>_xlfn.XLOOKUP(B192,'[5]2'!$C:$C,'[5]2'!$H:$H,0)</f>
        <v>mRNA</v>
      </c>
      <c r="H192" s="104" t="str">
        <f>_xlfn.XLOOKUP(B192,'[5]2'!$C:$C,'[5]2'!$L:$L,0)</f>
        <v>江西烈冰生物科技有限公司</v>
      </c>
      <c r="I192" s="129"/>
      <c r="J192" s="133"/>
      <c r="K192" s="133"/>
      <c r="L192" s="133" t="str">
        <f>_xlfn.XLOOKUP(B192,'[5]2'!$C:$C,'[5]2'!$M:$M,0)</f>
        <v>补测_260718_R21016100250033_ML150022343</v>
      </c>
      <c r="M192" s="134">
        <f>VLOOKUP(B192,'[3]7月份'!$F:$M,8,0)</f>
        <v>0</v>
      </c>
      <c r="N192" s="114">
        <f>VLOOKUP(B192,'[3]7月份'!$F:$L,7,0)</f>
        <v>81.21</v>
      </c>
      <c r="O192" s="114">
        <f>VLOOKUP(B192,'[3]7月份'!$F:$V,17,0)</f>
        <v>0</v>
      </c>
      <c r="P192" s="114" t="str">
        <f>VLOOKUP(B192,'[3]7月份'!$F:$W,18,0)</f>
        <v>未磷酸化</v>
      </c>
      <c r="Q192" s="114" t="str">
        <f>VLOOKUP(B192,'[3]7月份'!$F:$X,19,0)</f>
        <v>未环化</v>
      </c>
    </row>
    <row r="193" customHeight="1" spans="1:17">
      <c r="A193" s="150"/>
      <c r="B193" s="104" t="s">
        <v>216</v>
      </c>
      <c r="C193" s="129">
        <v>82.78</v>
      </c>
      <c r="D193" s="129">
        <f>_xlfn.XLOOKUP(B193,'[5]2'!$C:$C,'[5]2'!$J:$J,0)</f>
        <v>0.81</v>
      </c>
      <c r="E193" s="130">
        <f>D193/$D$198*50</f>
        <v>0.646654957688009</v>
      </c>
      <c r="F193" s="131">
        <f>E193/C193*80</f>
        <v>0.624938350024652</v>
      </c>
      <c r="G193" s="129" t="str">
        <f>_xlfn.XLOOKUP(B193,'[5]2'!$C:$C,'[5]2'!$H:$H,0)</f>
        <v>mRNA</v>
      </c>
      <c r="H193" s="104" t="str">
        <f>_xlfn.XLOOKUP(B193,'[5]2'!$C:$C,'[5]2'!$L:$L,0)</f>
        <v>江西烈冰生物科技有限公司</v>
      </c>
      <c r="I193" s="129"/>
      <c r="J193" s="133"/>
      <c r="K193" s="133"/>
      <c r="L193" s="133" t="str">
        <f>_xlfn.XLOOKUP(B193,'[5]2'!$C:$C,'[5]2'!$M:$M,0)</f>
        <v>补测_260718_R21016100250033_ML150022343</v>
      </c>
      <c r="M193" s="134">
        <f>VLOOKUP(B193,'[3]7月份'!$F:$M,8,0)</f>
        <v>0</v>
      </c>
      <c r="N193" s="114">
        <f>VLOOKUP(B193,'[3]7月份'!$F:$L,7,0)</f>
        <v>82.78</v>
      </c>
      <c r="O193" s="114">
        <f>VLOOKUP(B193,'[3]7月份'!$F:$V,17,0)</f>
        <v>0</v>
      </c>
      <c r="P193" s="114" t="str">
        <f>VLOOKUP(B193,'[3]7月份'!$F:$W,18,0)</f>
        <v>未磷酸化</v>
      </c>
      <c r="Q193" s="114" t="str">
        <f>VLOOKUP(B193,'[3]7月份'!$F:$X,19,0)</f>
        <v>未环化</v>
      </c>
    </row>
    <row r="194" customHeight="1" spans="1:17">
      <c r="A194" s="150"/>
      <c r="B194" s="104" t="s">
        <v>217</v>
      </c>
      <c r="C194" s="129">
        <v>84.85</v>
      </c>
      <c r="D194" s="129">
        <f>_xlfn.XLOOKUP(B194,'[5]2'!$C:$C,'[5]2'!$J:$J,0)</f>
        <v>1.54</v>
      </c>
      <c r="E194" s="130">
        <f>D194/$D$198*50</f>
        <v>1.22944275906115</v>
      </c>
      <c r="F194" s="131">
        <f>E194/C194*80</f>
        <v>1.15916818768288</v>
      </c>
      <c r="G194" s="129" t="str">
        <f>_xlfn.XLOOKUP(B194,'[5]2'!$C:$C,'[5]2'!$H:$H,0)</f>
        <v>mRNA</v>
      </c>
      <c r="H194" s="104" t="str">
        <f>_xlfn.XLOOKUP(B194,'[5]2'!$C:$C,'[5]2'!$L:$L,0)</f>
        <v>江西烈冰生物科技有限公司</v>
      </c>
      <c r="I194" s="129"/>
      <c r="J194" s="133"/>
      <c r="K194" s="133"/>
      <c r="L194" s="133" t="str">
        <f>_xlfn.XLOOKUP(B194,'[5]2'!$C:$C,'[5]2'!$M:$M,0)</f>
        <v>补测_260718_R21016100250033_ML150022343</v>
      </c>
      <c r="M194" s="134">
        <f>VLOOKUP(B194,'[3]7月份'!$F:$M,8,0)</f>
        <v>0</v>
      </c>
      <c r="N194" s="114">
        <f>VLOOKUP(B194,'[3]7月份'!$F:$L,7,0)</f>
        <v>84.85</v>
      </c>
      <c r="O194" s="114">
        <f>VLOOKUP(B194,'[3]7月份'!$F:$V,17,0)</f>
        <v>0</v>
      </c>
      <c r="P194" s="114" t="str">
        <f>VLOOKUP(B194,'[3]7月份'!$F:$W,18,0)</f>
        <v>未磷酸化</v>
      </c>
      <c r="Q194" s="114" t="str">
        <f>VLOOKUP(B194,'[3]7月份'!$F:$X,19,0)</f>
        <v>未环化</v>
      </c>
    </row>
    <row r="195" customHeight="1" spans="1:17">
      <c r="A195" s="150"/>
      <c r="B195" s="104" t="s">
        <v>218</v>
      </c>
      <c r="C195" s="129">
        <v>44.6</v>
      </c>
      <c r="D195" s="129">
        <f>_xlfn.XLOOKUP(B195,'[5]2'!$C:$C,'[5]2'!$J:$J,0)</f>
        <v>0.7</v>
      </c>
      <c r="E195" s="130">
        <f>D195/$D$198*50</f>
        <v>0.558837617755069</v>
      </c>
      <c r="F195" s="131">
        <f>E195/C195*80</f>
        <v>1.00239931435887</v>
      </c>
      <c r="G195" s="129" t="str">
        <f>_xlfn.XLOOKUP(B195,'[5]2'!$C:$C,'[5]2'!$H:$H,0)</f>
        <v>mRNA</v>
      </c>
      <c r="H195" s="104" t="str">
        <f>_xlfn.XLOOKUP(B195,'[5]2'!$C:$C,'[5]2'!$L:$L,0)</f>
        <v>江西烈冰生物科技有限公司</v>
      </c>
      <c r="I195" s="129"/>
      <c r="J195" s="133"/>
      <c r="K195" s="133"/>
      <c r="L195" s="133" t="str">
        <f>_xlfn.XLOOKUP(B195,'[5]2'!$C:$C,'[5]2'!$M:$M,0)</f>
        <v>补测_260718_R21016100250033_ML150022343</v>
      </c>
      <c r="M195" s="134">
        <f>VLOOKUP(B195,'[3]7月份'!$F:$M,8,0)</f>
        <v>0</v>
      </c>
      <c r="N195" s="114">
        <f>VLOOKUP(B195,'[3]7月份'!$F:$L,7,0)</f>
        <v>44.6</v>
      </c>
      <c r="O195" s="114">
        <f>VLOOKUP(B195,'[3]7月份'!$F:$V,17,0)</f>
        <v>0</v>
      </c>
      <c r="P195" s="114" t="str">
        <f>VLOOKUP(B195,'[3]7月份'!$F:$W,18,0)</f>
        <v>未磷酸化</v>
      </c>
      <c r="Q195" s="114" t="str">
        <f>VLOOKUP(B195,'[3]7月份'!$F:$X,19,0)</f>
        <v>未环化</v>
      </c>
    </row>
    <row r="196" customHeight="1" spans="1:17">
      <c r="A196" s="150"/>
      <c r="B196" s="104" t="s">
        <v>219</v>
      </c>
      <c r="C196" s="129">
        <v>90.25</v>
      </c>
      <c r="D196" s="129">
        <f>_xlfn.XLOOKUP(B196,'[5]2'!$C:$C,'[5]2'!$J:$J,0)</f>
        <v>0.66</v>
      </c>
      <c r="E196" s="130">
        <f>D196/$D$198*50</f>
        <v>0.526904039597637</v>
      </c>
      <c r="F196" s="131">
        <f>E196/C196*80</f>
        <v>0.467061752551922</v>
      </c>
      <c r="G196" s="129" t="str">
        <f>_xlfn.XLOOKUP(B196,'[5]2'!$C:$C,'[5]2'!$H:$H,0)</f>
        <v>mRNA</v>
      </c>
      <c r="H196" s="104" t="str">
        <f>_xlfn.XLOOKUP(B196,'[5]2'!$C:$C,'[5]2'!$L:$L,0)</f>
        <v>江西烈冰生物科技有限公司</v>
      </c>
      <c r="I196" s="129"/>
      <c r="J196" s="133"/>
      <c r="K196" s="133"/>
      <c r="L196" s="133" t="str">
        <f>_xlfn.XLOOKUP(B196,'[5]2'!$C:$C,'[5]2'!$M:$M,0)</f>
        <v>补测_260718_R21016100250033_ML150022343</v>
      </c>
      <c r="M196" s="134">
        <f>VLOOKUP(B196,'[3]7月份'!$F:$M,8,0)</f>
        <v>0</v>
      </c>
      <c r="N196" s="114">
        <f>VLOOKUP(B196,'[3]7月份'!$F:$L,7,0)</f>
        <v>90.25</v>
      </c>
      <c r="O196" s="114">
        <f>VLOOKUP(B196,'[3]7月份'!$F:$V,17,0)</f>
        <v>0</v>
      </c>
      <c r="P196" s="114" t="str">
        <f>VLOOKUP(B196,'[3]7月份'!$F:$W,18,0)</f>
        <v>未磷酸化</v>
      </c>
      <c r="Q196" s="114" t="str">
        <f>VLOOKUP(B196,'[3]7月份'!$F:$X,19,0)</f>
        <v>未环化</v>
      </c>
    </row>
    <row r="197" customHeight="1" spans="1:17">
      <c r="A197" s="151"/>
      <c r="B197" s="104" t="s">
        <v>220</v>
      </c>
      <c r="C197" s="129">
        <v>80.39</v>
      </c>
      <c r="D197" s="129">
        <f>_xlfn.XLOOKUP(B197,'[5]2'!$C:$C,'[5]2'!$J:$J,0)</f>
        <v>1.99</v>
      </c>
      <c r="E197" s="130">
        <f>D197/$D$198*50</f>
        <v>1.58869551333227</v>
      </c>
      <c r="F197" s="131">
        <f>E197/C197*80</f>
        <v>1.58098819587737</v>
      </c>
      <c r="G197" s="129" t="str">
        <f>_xlfn.XLOOKUP(B197,'[5]2'!$C:$C,'[5]2'!$H:$H,0)</f>
        <v>mRNA</v>
      </c>
      <c r="H197" s="104" t="str">
        <f>_xlfn.XLOOKUP(B197,'[5]2'!$C:$C,'[5]2'!$L:$L,0)</f>
        <v>江西烈冰生物科技有限公司</v>
      </c>
      <c r="I197" s="129"/>
      <c r="J197" s="133"/>
      <c r="K197" s="133"/>
      <c r="L197" s="133" t="str">
        <f>_xlfn.XLOOKUP(B197,'[5]2'!$C:$C,'[5]2'!$M:$M,0)</f>
        <v>补测_260718_R21016100250033_ML150022343</v>
      </c>
      <c r="M197" s="134">
        <f>VLOOKUP(B197,'[3]7月份'!$F:$M,8,0)</f>
        <v>0</v>
      </c>
      <c r="N197" s="114">
        <f>VLOOKUP(B197,'[3]7月份'!$F:$L,7,0)</f>
        <v>80.39</v>
      </c>
      <c r="O197" s="114">
        <f>VLOOKUP(B197,'[3]7月份'!$F:$V,17,0)</f>
        <v>0</v>
      </c>
      <c r="P197" s="114" t="str">
        <f>VLOOKUP(B197,'[3]7月份'!$F:$W,18,0)</f>
        <v>未磷酸化</v>
      </c>
      <c r="Q197" s="114" t="str">
        <f>VLOOKUP(B197,'[3]7月份'!$F:$X,19,0)</f>
        <v>未环化</v>
      </c>
    </row>
    <row r="198" s="114" customFormat="1" customHeight="1" spans="1:17">
      <c r="B198" s="134"/>
      <c r="C198" s="114"/>
      <c r="D198" s="115">
        <f>SUM(D126:D197)</f>
        <v>62.63</v>
      </c>
      <c r="E198" s="114">
        <f>SUM(E126:E197)</f>
        <v>50</v>
      </c>
      <c r="F198" s="148">
        <f>SUM(F126:F197)/80*2.5</f>
        <v>2.52496396016615</v>
      </c>
      <c r="I198" s="132">
        <f>20-F198</f>
        <v>17.4750360398339</v>
      </c>
    </row>
    <row r="199" customHeight="1" spans="1:17">
      <c r="A199" s="149" t="s">
        <v>221</v>
      </c>
      <c r="B199" s="104" t="s">
        <v>222</v>
      </c>
      <c r="C199" s="129">
        <v>30.86</v>
      </c>
      <c r="D199" s="129">
        <f>_xlfn.XLOOKUP(B199,'[5]2'!$C:$C,'[5]2'!$J:$J,0)</f>
        <v>1.52</v>
      </c>
      <c r="E199" s="130">
        <f>D199/$D$263*50</f>
        <v>0.807823129251701</v>
      </c>
      <c r="F199" s="131">
        <f>E199/C199*40</f>
        <v>1.04708117855049</v>
      </c>
      <c r="G199" s="129" t="str">
        <f>_xlfn.XLOOKUP(B199,'[5]2'!$C:$C,'[5]2'!$H:$H,0)</f>
        <v>mRNA</v>
      </c>
      <c r="H199" s="104" t="str">
        <f>_xlfn.XLOOKUP(B199,'[5]2'!$C:$C,'[5]2'!$L:$L,0)</f>
        <v>江西烈冰生物科技有限公司</v>
      </c>
      <c r="I199" s="129"/>
      <c r="J199" s="133"/>
      <c r="K199" s="133"/>
      <c r="L199" s="133" t="str">
        <f>_xlfn.XLOOKUP(B199,'[5]2'!$C:$C,'[5]2'!$M:$M,0)</f>
        <v>补测_260717_R21016100250033_ML150022394</v>
      </c>
      <c r="M199" s="134">
        <f>VLOOKUP(B199,'[3]7月份'!$F:$M,8,0)</f>
        <v>0</v>
      </c>
      <c r="N199" s="114">
        <f>VLOOKUP(B199,'[3]7月份'!$F:$L,7,0)</f>
        <v>30.86</v>
      </c>
      <c r="O199" s="114">
        <f>VLOOKUP(B199,'[3]7月份'!$F:$V,17,0)</f>
        <v>0</v>
      </c>
      <c r="P199" s="114" t="str">
        <f>VLOOKUP(B199,'[3]7月份'!$F:$W,18,0)</f>
        <v>未磷酸化</v>
      </c>
      <c r="Q199" s="114" t="str">
        <f>VLOOKUP(B199,'[3]7月份'!$F:$X,19,0)</f>
        <v>未环化</v>
      </c>
    </row>
    <row r="200" customHeight="1" spans="1:17">
      <c r="A200" s="150"/>
      <c r="B200" s="104" t="s">
        <v>223</v>
      </c>
      <c r="C200" s="129">
        <v>17.74</v>
      </c>
      <c r="D200" s="129">
        <f>_xlfn.XLOOKUP(B200,'[5]2'!$C:$C,'[5]2'!$J:$J,0)</f>
        <v>1.03</v>
      </c>
      <c r="E200" s="130">
        <f>D200/$D$263*50</f>
        <v>0.547406462585034</v>
      </c>
      <c r="F200" s="131">
        <f>E200/C200*40</f>
        <v>1.23428740154461</v>
      </c>
      <c r="G200" s="129" t="str">
        <f>_xlfn.XLOOKUP(B200,'[5]2'!$C:$C,'[5]2'!$H:$H,0)</f>
        <v>mRNA</v>
      </c>
      <c r="H200" s="104" t="str">
        <f>_xlfn.XLOOKUP(B200,'[5]2'!$C:$C,'[5]2'!$L:$L,0)</f>
        <v>江西烈冰生物科技有限公司</v>
      </c>
      <c r="I200" s="129"/>
      <c r="J200" s="133"/>
      <c r="K200" s="133"/>
      <c r="L200" s="133" t="str">
        <f>_xlfn.XLOOKUP(B200,'[5]2'!$C:$C,'[5]2'!$M:$M,0)</f>
        <v>补测_260717_R21016100250033_ML150022394</v>
      </c>
      <c r="M200" s="134">
        <f>VLOOKUP(B200,'[3]7月份'!$F:$M,8,0)</f>
        <v>0</v>
      </c>
      <c r="N200" s="114">
        <f>VLOOKUP(B200,'[3]7月份'!$F:$L,7,0)</f>
        <v>17.74</v>
      </c>
      <c r="O200" s="114">
        <f>VLOOKUP(B200,'[3]7月份'!$F:$V,17,0)</f>
        <v>0</v>
      </c>
      <c r="P200" s="114" t="str">
        <f>VLOOKUP(B200,'[3]7月份'!$F:$W,18,0)</f>
        <v>未磷酸化</v>
      </c>
      <c r="Q200" s="114" t="str">
        <f>VLOOKUP(B200,'[3]7月份'!$F:$X,19,0)</f>
        <v>未环化</v>
      </c>
    </row>
    <row r="201" customHeight="1" spans="1:17">
      <c r="A201" s="150"/>
      <c r="B201" s="104" t="s">
        <v>224</v>
      </c>
      <c r="C201" s="129">
        <v>38.29</v>
      </c>
      <c r="D201" s="129">
        <f>_xlfn.XLOOKUP(B201,'[5]2'!$C:$C,'[5]2'!$J:$J,0)</f>
        <v>1.26</v>
      </c>
      <c r="E201" s="130">
        <f>D201/$D$263*50</f>
        <v>0.669642857142857</v>
      </c>
      <c r="F201" s="131">
        <f>E201/C201*40</f>
        <v>0.699548557997239</v>
      </c>
      <c r="G201" s="129" t="str">
        <f>_xlfn.XLOOKUP(B201,'[5]2'!$C:$C,'[5]2'!$H:$H,0)</f>
        <v>mRNA</v>
      </c>
      <c r="H201" s="104" t="str">
        <f>_xlfn.XLOOKUP(B201,'[5]2'!$C:$C,'[5]2'!$L:$L,0)</f>
        <v>江西烈冰生物科技有限公司</v>
      </c>
      <c r="I201" s="129"/>
      <c r="J201" s="133"/>
      <c r="K201" s="133"/>
      <c r="L201" s="133" t="str">
        <f>_xlfn.XLOOKUP(B201,'[5]2'!$C:$C,'[5]2'!$M:$M,0)</f>
        <v>补测_260717_R21016100250033_ML150022394</v>
      </c>
      <c r="M201" s="134">
        <f>VLOOKUP(B201,'[3]7月份'!$F:$M,8,0)</f>
        <v>0</v>
      </c>
      <c r="N201" s="114">
        <f>VLOOKUP(B201,'[3]7月份'!$F:$L,7,0)</f>
        <v>38.29</v>
      </c>
      <c r="O201" s="114">
        <f>VLOOKUP(B201,'[3]7月份'!$F:$V,17,0)</f>
        <v>0</v>
      </c>
      <c r="P201" s="114" t="str">
        <f>VLOOKUP(B201,'[3]7月份'!$F:$W,18,0)</f>
        <v>未磷酸化</v>
      </c>
      <c r="Q201" s="114" t="str">
        <f>VLOOKUP(B201,'[3]7月份'!$F:$X,19,0)</f>
        <v>未环化</v>
      </c>
    </row>
    <row r="202" customHeight="1" spans="1:17">
      <c r="A202" s="150"/>
      <c r="B202" s="104" t="s">
        <v>225</v>
      </c>
      <c r="C202" s="129">
        <v>42.24</v>
      </c>
      <c r="D202" s="129">
        <f>_xlfn.XLOOKUP(B202,'[5]2'!$C:$C,'[5]2'!$J:$J,0)</f>
        <v>1.25</v>
      </c>
      <c r="E202" s="130">
        <f>D202/$D$263*50</f>
        <v>0.664328231292517</v>
      </c>
      <c r="F202" s="131">
        <f>E202/C202*40</f>
        <v>0.62909870387549</v>
      </c>
      <c r="G202" s="129" t="str">
        <f>_xlfn.XLOOKUP(B202,'[5]2'!$C:$C,'[5]2'!$H:$H,0)</f>
        <v>mRNA</v>
      </c>
      <c r="H202" s="104" t="str">
        <f>_xlfn.XLOOKUP(B202,'[5]2'!$C:$C,'[5]2'!$L:$L,0)</f>
        <v>江西烈冰生物科技有限公司</v>
      </c>
      <c r="I202" s="129"/>
      <c r="J202" s="133"/>
      <c r="K202" s="133"/>
      <c r="L202" s="133" t="str">
        <f>_xlfn.XLOOKUP(B202,'[5]2'!$C:$C,'[5]2'!$M:$M,0)</f>
        <v>补测_260717_R21016100250033_ML150022394</v>
      </c>
      <c r="M202" s="134">
        <f>VLOOKUP(B202,'[3]7月份'!$F:$M,8,0)</f>
        <v>0</v>
      </c>
      <c r="N202" s="114">
        <f>VLOOKUP(B202,'[3]7月份'!$F:$L,7,0)</f>
        <v>42.24</v>
      </c>
      <c r="O202" s="114">
        <f>VLOOKUP(B202,'[3]7月份'!$F:$V,17,0)</f>
        <v>0</v>
      </c>
      <c r="P202" s="114" t="str">
        <f>VLOOKUP(B202,'[3]7月份'!$F:$W,18,0)</f>
        <v>未磷酸化</v>
      </c>
      <c r="Q202" s="114" t="str">
        <f>VLOOKUP(B202,'[3]7月份'!$F:$X,19,0)</f>
        <v>未环化</v>
      </c>
    </row>
    <row r="203" customHeight="1" spans="1:17">
      <c r="A203" s="150"/>
      <c r="B203" s="104" t="s">
        <v>226</v>
      </c>
      <c r="C203" s="129">
        <v>31.45</v>
      </c>
      <c r="D203" s="129">
        <f>_xlfn.XLOOKUP(B203,'[5]2'!$C:$C,'[5]2'!$J:$J,0)</f>
        <v>0.9</v>
      </c>
      <c r="E203" s="130">
        <f>D203/$D$263*50</f>
        <v>0.478316326530612</v>
      </c>
      <c r="F203" s="131">
        <f>E203/C203*40</f>
        <v>0.608351448687583</v>
      </c>
      <c r="G203" s="129" t="str">
        <f>_xlfn.XLOOKUP(B203,'[5]2'!$C:$C,'[5]2'!$H:$H,0)</f>
        <v>mRNA</v>
      </c>
      <c r="H203" s="104" t="str">
        <f>_xlfn.XLOOKUP(B203,'[5]2'!$C:$C,'[5]2'!$L:$L,0)</f>
        <v>江西烈冰生物科技有限公司</v>
      </c>
      <c r="I203" s="129"/>
      <c r="J203" s="133"/>
      <c r="K203" s="133"/>
      <c r="L203" s="133" t="str">
        <f>_xlfn.XLOOKUP(B203,'[5]2'!$C:$C,'[5]2'!$M:$M,0)</f>
        <v>补测_260717_R21016100250033_ML150022394</v>
      </c>
      <c r="M203" s="134">
        <f>VLOOKUP(B203,'[3]7月份'!$F:$M,8,0)</f>
        <v>0</v>
      </c>
      <c r="N203" s="114">
        <f>VLOOKUP(B203,'[3]7月份'!$F:$L,7,0)</f>
        <v>31.45</v>
      </c>
      <c r="O203" s="114">
        <f>VLOOKUP(B203,'[3]7月份'!$F:$V,17,0)</f>
        <v>0</v>
      </c>
      <c r="P203" s="114" t="str">
        <f>VLOOKUP(B203,'[3]7月份'!$F:$W,18,0)</f>
        <v>未磷酸化</v>
      </c>
      <c r="Q203" s="114" t="str">
        <f>VLOOKUP(B203,'[3]7月份'!$F:$X,19,0)</f>
        <v>未环化</v>
      </c>
    </row>
    <row r="204" customHeight="1" spans="1:17">
      <c r="A204" s="150"/>
      <c r="B204" s="104" t="s">
        <v>227</v>
      </c>
      <c r="C204" s="129">
        <v>31.98</v>
      </c>
      <c r="D204" s="129">
        <f>_xlfn.XLOOKUP(B204,'[5]2'!$C:$C,'[5]2'!$J:$J,0)</f>
        <v>0.89</v>
      </c>
      <c r="E204" s="130">
        <f>D204/$D$263*50</f>
        <v>0.473001700680272</v>
      </c>
      <c r="F204" s="131">
        <f>E204/C204*40</f>
        <v>0.591621889531297</v>
      </c>
      <c r="G204" s="129" t="str">
        <f>_xlfn.XLOOKUP(B204,'[5]2'!$C:$C,'[5]2'!$H:$H,0)</f>
        <v>mRNA</v>
      </c>
      <c r="H204" s="104" t="str">
        <f>_xlfn.XLOOKUP(B204,'[5]2'!$C:$C,'[5]2'!$L:$L,0)</f>
        <v>江西烈冰生物科技有限公司</v>
      </c>
      <c r="I204" s="129"/>
      <c r="J204" s="133"/>
      <c r="K204" s="133"/>
      <c r="L204" s="133" t="str">
        <f>_xlfn.XLOOKUP(B204,'[5]2'!$C:$C,'[5]2'!$M:$M,0)</f>
        <v>补测_260717_R21016100250033_ML150022394</v>
      </c>
      <c r="M204" s="134">
        <f>VLOOKUP(B204,'[3]7月份'!$F:$M,8,0)</f>
        <v>0</v>
      </c>
      <c r="N204" s="114">
        <f>VLOOKUP(B204,'[3]7月份'!$F:$L,7,0)</f>
        <v>31.98</v>
      </c>
      <c r="O204" s="114">
        <f>VLOOKUP(B204,'[3]7月份'!$F:$V,17,0)</f>
        <v>0</v>
      </c>
      <c r="P204" s="114" t="str">
        <f>VLOOKUP(B204,'[3]7月份'!$F:$W,18,0)</f>
        <v>未磷酸化</v>
      </c>
      <c r="Q204" s="114" t="str">
        <f>VLOOKUP(B204,'[3]7月份'!$F:$X,19,0)</f>
        <v>未环化</v>
      </c>
    </row>
    <row r="205" customHeight="1" spans="1:17">
      <c r="A205" s="150"/>
      <c r="B205" s="104" t="s">
        <v>228</v>
      </c>
      <c r="C205" s="129">
        <v>35.05</v>
      </c>
      <c r="D205" s="129">
        <f>_xlfn.XLOOKUP(B205,'[5]2'!$C:$C,'[5]2'!$J:$J,0)</f>
        <v>1.73</v>
      </c>
      <c r="E205" s="130">
        <f>D205/$D$263*50</f>
        <v>0.919430272108844</v>
      </c>
      <c r="F205" s="131">
        <f>E205/C205*40</f>
        <v>1.049278484575</v>
      </c>
      <c r="G205" s="129" t="str">
        <f>_xlfn.XLOOKUP(B205,'[5]2'!$C:$C,'[5]2'!$H:$H,0)</f>
        <v>mRNA</v>
      </c>
      <c r="H205" s="104" t="str">
        <f>_xlfn.XLOOKUP(B205,'[5]2'!$C:$C,'[5]2'!$L:$L,0)</f>
        <v>江西烈冰生物科技有限公司</v>
      </c>
      <c r="I205" s="129"/>
      <c r="J205" s="133"/>
      <c r="K205" s="133"/>
      <c r="L205" s="133" t="str">
        <f>_xlfn.XLOOKUP(B205,'[5]2'!$C:$C,'[5]2'!$M:$M,0)</f>
        <v>补测_260717_R21016100250033_ML150022394</v>
      </c>
      <c r="M205" s="134">
        <f>VLOOKUP(B205,'[3]7月份'!$F:$M,8,0)</f>
        <v>0</v>
      </c>
      <c r="N205" s="114">
        <f>VLOOKUP(B205,'[3]7月份'!$F:$L,7,0)</f>
        <v>35.05</v>
      </c>
      <c r="O205" s="114">
        <f>VLOOKUP(B205,'[3]7月份'!$F:$V,17,0)</f>
        <v>0</v>
      </c>
      <c r="P205" s="114" t="str">
        <f>VLOOKUP(B205,'[3]7月份'!$F:$W,18,0)</f>
        <v>未磷酸化</v>
      </c>
      <c r="Q205" s="114" t="str">
        <f>VLOOKUP(B205,'[3]7月份'!$F:$X,19,0)</f>
        <v>未环化</v>
      </c>
    </row>
    <row r="206" customHeight="1" spans="1:17">
      <c r="A206" s="150"/>
      <c r="B206" s="104" t="s">
        <v>229</v>
      </c>
      <c r="C206" s="129">
        <v>39.52</v>
      </c>
      <c r="D206" s="129">
        <f>_xlfn.XLOOKUP(B206,'[5]2'!$C:$C,'[5]2'!$J:$J,0)</f>
        <v>1.11</v>
      </c>
      <c r="E206" s="130">
        <f>D206/$D$263*50</f>
        <v>0.589923469387755</v>
      </c>
      <c r="F206" s="131">
        <f>E206/C206*40</f>
        <v>0.597088531768983</v>
      </c>
      <c r="G206" s="129" t="str">
        <f>_xlfn.XLOOKUP(B206,'[5]2'!$C:$C,'[5]2'!$H:$H,0)</f>
        <v>mRNA</v>
      </c>
      <c r="H206" s="104" t="str">
        <f>_xlfn.XLOOKUP(B206,'[5]2'!$C:$C,'[5]2'!$L:$L,0)</f>
        <v>江西烈冰生物科技有限公司</v>
      </c>
      <c r="I206" s="129"/>
      <c r="J206" s="133"/>
      <c r="K206" s="133"/>
      <c r="L206" s="133" t="str">
        <f>_xlfn.XLOOKUP(B206,'[5]2'!$C:$C,'[5]2'!$M:$M,0)</f>
        <v>补测_260717_R21016100250033_ML150022394</v>
      </c>
      <c r="M206" s="134">
        <f>VLOOKUP(B206,'[3]7月份'!$F:$M,8,0)</f>
        <v>0</v>
      </c>
      <c r="N206" s="114">
        <f>VLOOKUP(B206,'[3]7月份'!$F:$L,7,0)</f>
        <v>39.52</v>
      </c>
      <c r="O206" s="114">
        <f>VLOOKUP(B206,'[3]7月份'!$F:$V,17,0)</f>
        <v>0</v>
      </c>
      <c r="P206" s="114" t="str">
        <f>VLOOKUP(B206,'[3]7月份'!$F:$W,18,0)</f>
        <v>未磷酸化</v>
      </c>
      <c r="Q206" s="114" t="str">
        <f>VLOOKUP(B206,'[3]7月份'!$F:$X,19,0)</f>
        <v>未环化</v>
      </c>
    </row>
    <row r="207" customHeight="1" spans="1:17">
      <c r="A207" s="150"/>
      <c r="B207" s="104" t="s">
        <v>230</v>
      </c>
      <c r="C207" s="129">
        <v>29.86</v>
      </c>
      <c r="D207" s="129">
        <f>_xlfn.XLOOKUP(B207,'[5]2'!$C:$C,'[5]2'!$J:$J,0)</f>
        <v>1.06</v>
      </c>
      <c r="E207" s="130">
        <f>D207/$D$263*50</f>
        <v>0.563350340136054</v>
      </c>
      <c r="F207" s="131">
        <f>E207/C207*40</f>
        <v>0.754655512573415</v>
      </c>
      <c r="G207" s="129" t="str">
        <f>_xlfn.XLOOKUP(B207,'[5]2'!$C:$C,'[5]2'!$H:$H,0)</f>
        <v>mRNA</v>
      </c>
      <c r="H207" s="104" t="str">
        <f>_xlfn.XLOOKUP(B207,'[5]2'!$C:$C,'[5]2'!$L:$L,0)</f>
        <v>江西烈冰生物科技有限公司</v>
      </c>
      <c r="I207" s="129"/>
      <c r="J207" s="133"/>
      <c r="K207" s="133"/>
      <c r="L207" s="133" t="str">
        <f>_xlfn.XLOOKUP(B207,'[5]2'!$C:$C,'[5]2'!$M:$M,0)</f>
        <v>补测_260717_R21016100250033_ML150022394</v>
      </c>
      <c r="M207" s="134">
        <f>VLOOKUP(B207,'[3]7月份'!$F:$M,8,0)</f>
        <v>0</v>
      </c>
      <c r="N207" s="114">
        <f>VLOOKUP(B207,'[3]7月份'!$F:$L,7,0)</f>
        <v>29.86</v>
      </c>
      <c r="O207" s="114">
        <f>VLOOKUP(B207,'[3]7月份'!$F:$V,17,0)</f>
        <v>0</v>
      </c>
      <c r="P207" s="114" t="str">
        <f>VLOOKUP(B207,'[3]7月份'!$F:$W,18,0)</f>
        <v>未磷酸化</v>
      </c>
      <c r="Q207" s="114" t="str">
        <f>VLOOKUP(B207,'[3]7月份'!$F:$X,19,0)</f>
        <v>未环化</v>
      </c>
    </row>
    <row r="208" customHeight="1" spans="1:17">
      <c r="A208" s="150"/>
      <c r="B208" s="104" t="s">
        <v>231</v>
      </c>
      <c r="C208" s="129">
        <v>39.52</v>
      </c>
      <c r="D208" s="129">
        <f>_xlfn.XLOOKUP(B208,'[5]2'!$C:$C,'[5]2'!$J:$J,0)</f>
        <v>1.18</v>
      </c>
      <c r="E208" s="130">
        <f>D208/$D$263*50</f>
        <v>0.627125850340136</v>
      </c>
      <c r="F208" s="131">
        <f>E208/C208*40</f>
        <v>0.634742763502162</v>
      </c>
      <c r="G208" s="129" t="str">
        <f>_xlfn.XLOOKUP(B208,'[5]2'!$C:$C,'[5]2'!$H:$H,0)</f>
        <v>mRNA</v>
      </c>
      <c r="H208" s="104" t="str">
        <f>_xlfn.XLOOKUP(B208,'[5]2'!$C:$C,'[5]2'!$L:$L,0)</f>
        <v>江西烈冰生物科技有限公司</v>
      </c>
      <c r="I208" s="129"/>
      <c r="J208" s="133"/>
      <c r="K208" s="133"/>
      <c r="L208" s="133" t="str">
        <f>_xlfn.XLOOKUP(B208,'[5]2'!$C:$C,'[5]2'!$M:$M,0)</f>
        <v>补测_260717_R21016100250033_ML150022394</v>
      </c>
      <c r="M208" s="134">
        <f>VLOOKUP(B208,'[3]7月份'!$F:$M,8,0)</f>
        <v>0</v>
      </c>
      <c r="N208" s="114">
        <f>VLOOKUP(B208,'[3]7月份'!$F:$L,7,0)</f>
        <v>39.52</v>
      </c>
      <c r="O208" s="114">
        <f>VLOOKUP(B208,'[3]7月份'!$F:$V,17,0)</f>
        <v>0</v>
      </c>
      <c r="P208" s="114" t="str">
        <f>VLOOKUP(B208,'[3]7月份'!$F:$W,18,0)</f>
        <v>未磷酸化</v>
      </c>
      <c r="Q208" s="114" t="str">
        <f>VLOOKUP(B208,'[3]7月份'!$F:$X,19,0)</f>
        <v>未环化</v>
      </c>
    </row>
    <row r="209" customHeight="1" spans="1:17">
      <c r="A209" s="150"/>
      <c r="B209" s="104" t="s">
        <v>232</v>
      </c>
      <c r="C209" s="129">
        <v>36.8</v>
      </c>
      <c r="D209" s="129">
        <f>_xlfn.XLOOKUP(B209,'[5]2'!$C:$C,'[5]2'!$J:$J,0)</f>
        <v>1.11</v>
      </c>
      <c r="E209" s="130">
        <f>D209/$D$263*50</f>
        <v>0.589923469387755</v>
      </c>
      <c r="F209" s="131">
        <f>E209/C209*40</f>
        <v>0.641221162377995</v>
      </c>
      <c r="G209" s="129" t="str">
        <f>_xlfn.XLOOKUP(B209,'[5]2'!$C:$C,'[5]2'!$H:$H,0)</f>
        <v>mRNA</v>
      </c>
      <c r="H209" s="104" t="str">
        <f>_xlfn.XLOOKUP(B209,'[5]2'!$C:$C,'[5]2'!$L:$L,0)</f>
        <v>江西烈冰生物科技有限公司</v>
      </c>
      <c r="I209" s="129"/>
      <c r="J209" s="133"/>
      <c r="K209" s="133"/>
      <c r="L209" s="133" t="str">
        <f>_xlfn.XLOOKUP(B209,'[5]2'!$C:$C,'[5]2'!$M:$M,0)</f>
        <v>补测_260717_R21016100250033_ML150022394</v>
      </c>
      <c r="M209" s="134">
        <f>VLOOKUP(B209,'[3]7月份'!$F:$M,8,0)</f>
        <v>0</v>
      </c>
      <c r="N209" s="114">
        <f>VLOOKUP(B209,'[3]7月份'!$F:$L,7,0)</f>
        <v>36.8</v>
      </c>
      <c r="O209" s="114">
        <f>VLOOKUP(B209,'[3]7月份'!$F:$V,17,0)</f>
        <v>0</v>
      </c>
      <c r="P209" s="114" t="str">
        <f>VLOOKUP(B209,'[3]7月份'!$F:$W,18,0)</f>
        <v>未磷酸化</v>
      </c>
      <c r="Q209" s="114" t="str">
        <f>VLOOKUP(B209,'[3]7月份'!$F:$X,19,0)</f>
        <v>未环化</v>
      </c>
    </row>
    <row r="210" customHeight="1" spans="1:17">
      <c r="A210" s="150"/>
      <c r="B210" s="104" t="s">
        <v>233</v>
      </c>
      <c r="C210" s="129">
        <v>30.28</v>
      </c>
      <c r="D210" s="129">
        <f>_xlfn.XLOOKUP(B210,'[5]2'!$C:$C,'[5]2'!$J:$J,0)</f>
        <v>1.05</v>
      </c>
      <c r="E210" s="130">
        <f>D210/$D$263*50</f>
        <v>0.558035714285714</v>
      </c>
      <c r="F210" s="131">
        <f>E210/C210*40</f>
        <v>0.737167390073599</v>
      </c>
      <c r="G210" s="129" t="str">
        <f>_xlfn.XLOOKUP(B210,'[5]2'!$C:$C,'[5]2'!$H:$H,0)</f>
        <v>mRNA</v>
      </c>
      <c r="H210" s="104" t="str">
        <f>_xlfn.XLOOKUP(B210,'[5]2'!$C:$C,'[5]2'!$L:$L,0)</f>
        <v>江西烈冰生物科技有限公司</v>
      </c>
      <c r="I210" s="129"/>
      <c r="J210" s="133"/>
      <c r="K210" s="133"/>
      <c r="L210" s="133" t="str">
        <f>_xlfn.XLOOKUP(B210,'[5]2'!$C:$C,'[5]2'!$M:$M,0)</f>
        <v>补测_260717_R21016100250033_ML150022394</v>
      </c>
      <c r="M210" s="134">
        <f>VLOOKUP(B210,'[3]7月份'!$F:$M,8,0)</f>
        <v>0</v>
      </c>
      <c r="N210" s="114">
        <f>VLOOKUP(B210,'[3]7月份'!$F:$L,7,0)</f>
        <v>30.28</v>
      </c>
      <c r="O210" s="114">
        <f>VLOOKUP(B210,'[3]7月份'!$F:$V,17,0)</f>
        <v>0</v>
      </c>
      <c r="P210" s="114" t="str">
        <f>VLOOKUP(B210,'[3]7月份'!$F:$W,18,0)</f>
        <v>未磷酸化</v>
      </c>
      <c r="Q210" s="114" t="str">
        <f>VLOOKUP(B210,'[3]7月份'!$F:$X,19,0)</f>
        <v>未环化</v>
      </c>
    </row>
    <row r="211" customHeight="1" spans="1:17">
      <c r="A211" s="150"/>
      <c r="B211" s="104" t="s">
        <v>234</v>
      </c>
      <c r="C211" s="129">
        <v>41.19</v>
      </c>
      <c r="D211" s="129">
        <f>_xlfn.XLOOKUP(B211,'[5]2'!$C:$C,'[5]2'!$J:$J,0)</f>
        <v>1.08</v>
      </c>
      <c r="E211" s="130">
        <f>D211/$D$263*50</f>
        <v>0.573979591836735</v>
      </c>
      <c r="F211" s="131">
        <f>E211/C211*40</f>
        <v>0.557397030188623</v>
      </c>
      <c r="G211" s="129" t="str">
        <f>_xlfn.XLOOKUP(B211,'[5]2'!$C:$C,'[5]2'!$H:$H,0)</f>
        <v>mRNA</v>
      </c>
      <c r="H211" s="104" t="str">
        <f>_xlfn.XLOOKUP(B211,'[5]2'!$C:$C,'[5]2'!$L:$L,0)</f>
        <v>江西烈冰生物科技有限公司</v>
      </c>
      <c r="I211" s="129"/>
      <c r="J211" s="133"/>
      <c r="K211" s="133"/>
      <c r="L211" s="133" t="str">
        <f>_xlfn.XLOOKUP(B211,'[5]2'!$C:$C,'[5]2'!$M:$M,0)</f>
        <v>补测_260717_R21016100250033_ML150022394</v>
      </c>
      <c r="M211" s="134">
        <f>VLOOKUP(B211,'[3]7月份'!$F:$M,8,0)</f>
        <v>0</v>
      </c>
      <c r="N211" s="114">
        <f>VLOOKUP(B211,'[3]7月份'!$F:$L,7,0)</f>
        <v>41.19</v>
      </c>
      <c r="O211" s="114">
        <f>VLOOKUP(B211,'[3]7月份'!$F:$V,17,0)</f>
        <v>0</v>
      </c>
      <c r="P211" s="114" t="str">
        <f>VLOOKUP(B211,'[3]7月份'!$F:$W,18,0)</f>
        <v>未磷酸化</v>
      </c>
      <c r="Q211" s="114" t="str">
        <f>VLOOKUP(B211,'[3]7月份'!$F:$X,19,0)</f>
        <v>未环化</v>
      </c>
    </row>
    <row r="212" customHeight="1" spans="1:17">
      <c r="A212" s="150"/>
      <c r="B212" s="104" t="s">
        <v>235</v>
      </c>
      <c r="C212" s="129">
        <v>39.25</v>
      </c>
      <c r="D212" s="129">
        <f>_xlfn.XLOOKUP(B212,'[5]2'!$C:$C,'[5]2'!$J:$J,0)</f>
        <v>1.81</v>
      </c>
      <c r="E212" s="130">
        <f>D212/$D$263*50</f>
        <v>0.961947278911565</v>
      </c>
      <c r="F212" s="131">
        <f>E212/C212*40</f>
        <v>0.980328437107327</v>
      </c>
      <c r="G212" s="129" t="str">
        <f>_xlfn.XLOOKUP(B212,'[5]2'!$C:$C,'[5]2'!$H:$H,0)</f>
        <v>mRNA</v>
      </c>
      <c r="H212" s="104" t="str">
        <f>_xlfn.XLOOKUP(B212,'[5]2'!$C:$C,'[5]2'!$L:$L,0)</f>
        <v>江西烈冰生物科技有限公司</v>
      </c>
      <c r="I212" s="129"/>
      <c r="J212" s="133"/>
      <c r="K212" s="133"/>
      <c r="L212" s="133" t="str">
        <f>_xlfn.XLOOKUP(B212,'[5]2'!$C:$C,'[5]2'!$M:$M,0)</f>
        <v>补测_260717_R21016100250033_ML150022394</v>
      </c>
      <c r="M212" s="134">
        <f>VLOOKUP(B212,'[3]7月份'!$F:$M,8,0)</f>
        <v>0</v>
      </c>
      <c r="N212" s="114">
        <f>VLOOKUP(B212,'[3]7月份'!$F:$L,7,0)</f>
        <v>39.25</v>
      </c>
      <c r="O212" s="114">
        <f>VLOOKUP(B212,'[3]7月份'!$F:$V,17,0)</f>
        <v>0</v>
      </c>
      <c r="P212" s="114" t="str">
        <f>VLOOKUP(B212,'[3]7月份'!$F:$W,18,0)</f>
        <v>未磷酸化</v>
      </c>
      <c r="Q212" s="114" t="str">
        <f>VLOOKUP(B212,'[3]7月份'!$F:$X,19,0)</f>
        <v>未环化</v>
      </c>
    </row>
    <row r="213" customHeight="1" spans="1:17">
      <c r="A213" s="150"/>
      <c r="B213" s="104" t="s">
        <v>236</v>
      </c>
      <c r="C213" s="129">
        <v>38.83</v>
      </c>
      <c r="D213" s="129">
        <f>_xlfn.XLOOKUP(B213,'[5]2'!$C:$C,'[5]2'!$J:$J,0)</f>
        <v>1.07</v>
      </c>
      <c r="E213" s="130">
        <f>D213/$D$263*50</f>
        <v>0.568664965986395</v>
      </c>
      <c r="F213" s="131">
        <f>E213/C213*40</f>
        <v>0.585799604415549</v>
      </c>
      <c r="G213" s="129" t="str">
        <f>_xlfn.XLOOKUP(B213,'[5]2'!$C:$C,'[5]2'!$H:$H,0)</f>
        <v>mRNA</v>
      </c>
      <c r="H213" s="104" t="str">
        <f>_xlfn.XLOOKUP(B213,'[5]2'!$C:$C,'[5]2'!$L:$L,0)</f>
        <v>江西烈冰生物科技有限公司</v>
      </c>
      <c r="I213" s="129"/>
      <c r="J213" s="133"/>
      <c r="K213" s="133"/>
      <c r="L213" s="133" t="str">
        <f>_xlfn.XLOOKUP(B213,'[5]2'!$C:$C,'[5]2'!$M:$M,0)</f>
        <v>补测_260717_R21016100250033_ML150022394</v>
      </c>
      <c r="M213" s="134">
        <f>VLOOKUP(B213,'[3]7月份'!$F:$M,8,0)</f>
        <v>0</v>
      </c>
      <c r="N213" s="114">
        <f>VLOOKUP(B213,'[3]7月份'!$F:$L,7,0)</f>
        <v>38.83</v>
      </c>
      <c r="O213" s="114">
        <f>VLOOKUP(B213,'[3]7月份'!$F:$V,17,0)</f>
        <v>0</v>
      </c>
      <c r="P213" s="114" t="str">
        <f>VLOOKUP(B213,'[3]7月份'!$F:$W,18,0)</f>
        <v>未磷酸化</v>
      </c>
      <c r="Q213" s="114" t="str">
        <f>VLOOKUP(B213,'[3]7月份'!$F:$X,19,0)</f>
        <v>未环化</v>
      </c>
    </row>
    <row r="214" customHeight="1" spans="1:17">
      <c r="A214" s="150"/>
      <c r="B214" s="104" t="s">
        <v>237</v>
      </c>
      <c r="C214" s="129">
        <v>86.38</v>
      </c>
      <c r="D214" s="129">
        <f>_xlfn.XLOOKUP(B214,'[5]2'!$C:$C,'[5]2'!$J:$J,0)</f>
        <v>2.29</v>
      </c>
      <c r="E214" s="130">
        <f>D214/$D$263*50</f>
        <v>1.21704931972789</v>
      </c>
      <c r="F214" s="131">
        <f>E214/C214*40</f>
        <v>0.563579217285432</v>
      </c>
      <c r="G214" s="129" t="str">
        <f>_xlfn.XLOOKUP(B214,'[5]2'!$C:$C,'[5]2'!$H:$H,0)</f>
        <v>mRNA</v>
      </c>
      <c r="H214" s="104" t="str">
        <f>_xlfn.XLOOKUP(B214,'[5]2'!$C:$C,'[5]2'!$L:$L,0)</f>
        <v>江西烈冰生物科技有限公司</v>
      </c>
      <c r="I214" s="129"/>
      <c r="J214" s="133"/>
      <c r="K214" s="133"/>
      <c r="L214" s="133" t="str">
        <f>_xlfn.XLOOKUP(B214,'[5]2'!$C:$C,'[5]2'!$M:$M,0)</f>
        <v>补测_260717_R21016100250033_ML150022394</v>
      </c>
      <c r="M214" s="134">
        <f>VLOOKUP(B214,'[3]7月份'!$F:$M,8,0)</f>
        <v>0</v>
      </c>
      <c r="N214" s="114">
        <f>VLOOKUP(B214,'[3]7月份'!$F:$L,7,0)</f>
        <v>86.38</v>
      </c>
      <c r="O214" s="114">
        <f>VLOOKUP(B214,'[3]7月份'!$F:$V,17,0)</f>
        <v>0</v>
      </c>
      <c r="P214" s="114" t="str">
        <f>VLOOKUP(B214,'[3]7月份'!$F:$W,18,0)</f>
        <v>未磷酸化</v>
      </c>
      <c r="Q214" s="114" t="str">
        <f>VLOOKUP(B214,'[3]7月份'!$F:$X,19,0)</f>
        <v>未环化</v>
      </c>
    </row>
    <row r="215" customHeight="1" spans="1:17">
      <c r="A215" s="150"/>
      <c r="B215" s="104" t="s">
        <v>238</v>
      </c>
      <c r="C215" s="129">
        <v>15.75</v>
      </c>
      <c r="D215" s="129">
        <f>_xlfn.XLOOKUP(B215,'[5]2'!$C:$C,'[5]2'!$J:$J,0)</f>
        <v>1.65</v>
      </c>
      <c r="E215" s="130">
        <f>D215/$D$263*50</f>
        <v>0.876913265306122</v>
      </c>
      <c r="F215" s="131">
        <f>E215/C215*40</f>
        <v>2.22708130871396</v>
      </c>
      <c r="G215" s="129" t="str">
        <f>_xlfn.XLOOKUP(B215,'[5]2'!$C:$C,'[5]2'!$H:$H,0)</f>
        <v>mRNA</v>
      </c>
      <c r="H215" s="104" t="str">
        <f>_xlfn.XLOOKUP(B215,'[5]2'!$C:$C,'[5]2'!$L:$L,0)</f>
        <v>江西烈冰生物科技有限公司</v>
      </c>
      <c r="I215" s="129"/>
      <c r="J215" s="133"/>
      <c r="K215" s="133"/>
      <c r="L215" s="133" t="str">
        <f>_xlfn.XLOOKUP(B215,'[5]2'!$C:$C,'[5]2'!$M:$M,0)</f>
        <v>补测_260717_R21016100250033_ML150022394</v>
      </c>
      <c r="M215" s="134">
        <f>VLOOKUP(B215,'[3]7月份'!$F:$M,8,0)</f>
        <v>0</v>
      </c>
      <c r="N215" s="114">
        <f>VLOOKUP(B215,'[3]7月份'!$F:$L,7,0)</f>
        <v>15.75</v>
      </c>
      <c r="O215" s="114">
        <f>VLOOKUP(B215,'[3]7月份'!$F:$V,17,0)</f>
        <v>0</v>
      </c>
      <c r="P215" s="114" t="str">
        <f>VLOOKUP(B215,'[3]7月份'!$F:$W,18,0)</f>
        <v>未磷酸化</v>
      </c>
      <c r="Q215" s="114" t="str">
        <f>VLOOKUP(B215,'[3]7月份'!$F:$X,19,0)</f>
        <v>未环化</v>
      </c>
    </row>
    <row r="216" customHeight="1" spans="1:17">
      <c r="A216" s="150"/>
      <c r="B216" s="104" t="s">
        <v>239</v>
      </c>
      <c r="C216" s="129">
        <v>42.09</v>
      </c>
      <c r="D216" s="129">
        <f>_xlfn.XLOOKUP(B216,'[5]2'!$C:$C,'[5]2'!$J:$J,0)</f>
        <v>1.7</v>
      </c>
      <c r="E216" s="130">
        <f>D216/$D$263*50</f>
        <v>0.903486394557823</v>
      </c>
      <c r="F216" s="131">
        <f>E216/C216*40</f>
        <v>0.858623325785529</v>
      </c>
      <c r="G216" s="129" t="str">
        <f>_xlfn.XLOOKUP(B216,'[5]2'!$C:$C,'[5]2'!$H:$H,0)</f>
        <v>mRNA</v>
      </c>
      <c r="H216" s="104" t="str">
        <f>_xlfn.XLOOKUP(B216,'[5]2'!$C:$C,'[5]2'!$L:$L,0)</f>
        <v>江西烈冰生物科技有限公司</v>
      </c>
      <c r="I216" s="129"/>
      <c r="J216" s="133"/>
      <c r="K216" s="133"/>
      <c r="L216" s="133" t="str">
        <f>_xlfn.XLOOKUP(B216,'[5]2'!$C:$C,'[5]2'!$M:$M,0)</f>
        <v>补测_260717_R21016100250033_ML150022394</v>
      </c>
      <c r="M216" s="134">
        <f>VLOOKUP(B216,'[3]7月份'!$F:$M,8,0)</f>
        <v>0</v>
      </c>
      <c r="N216" s="114">
        <f>VLOOKUP(B216,'[3]7月份'!$F:$L,7,0)</f>
        <v>42.09</v>
      </c>
      <c r="O216" s="114">
        <f>VLOOKUP(B216,'[3]7月份'!$F:$V,17,0)</f>
        <v>0</v>
      </c>
      <c r="P216" s="114" t="str">
        <f>VLOOKUP(B216,'[3]7月份'!$F:$W,18,0)</f>
        <v>未磷酸化</v>
      </c>
      <c r="Q216" s="114" t="str">
        <f>VLOOKUP(B216,'[3]7月份'!$F:$X,19,0)</f>
        <v>未环化</v>
      </c>
    </row>
    <row r="217" customHeight="1" spans="1:17">
      <c r="A217" s="150"/>
      <c r="B217" s="104" t="s">
        <v>240</v>
      </c>
      <c r="C217" s="129">
        <v>45.39</v>
      </c>
      <c r="D217" s="129">
        <f>_xlfn.XLOOKUP(B217,'[5]2'!$C:$C,'[5]2'!$J:$J,0)</f>
        <v>1.32</v>
      </c>
      <c r="E217" s="130">
        <f>D217/$D$263*50</f>
        <v>0.701530612244898</v>
      </c>
      <c r="F217" s="131">
        <f>E217/C217*40</f>
        <v>0.618224818017095</v>
      </c>
      <c r="G217" s="129" t="str">
        <f>_xlfn.XLOOKUP(B217,'[5]2'!$C:$C,'[5]2'!$H:$H,0)</f>
        <v>mRNA</v>
      </c>
      <c r="H217" s="104" t="str">
        <f>_xlfn.XLOOKUP(B217,'[5]2'!$C:$C,'[5]2'!$L:$L,0)</f>
        <v>江西烈冰生物科技有限公司</v>
      </c>
      <c r="I217" s="129"/>
      <c r="J217" s="133"/>
      <c r="K217" s="133"/>
      <c r="L217" s="133" t="str">
        <f>_xlfn.XLOOKUP(B217,'[5]2'!$C:$C,'[5]2'!$M:$M,0)</f>
        <v>补测_260717_R21016100250033_ML150022394</v>
      </c>
      <c r="M217" s="134">
        <f>VLOOKUP(B217,'[3]7月份'!$F:$M,8,0)</f>
        <v>0</v>
      </c>
      <c r="N217" s="114">
        <f>VLOOKUP(B217,'[3]7月份'!$F:$L,7,0)</f>
        <v>45.39</v>
      </c>
      <c r="O217" s="114">
        <f>VLOOKUP(B217,'[3]7月份'!$F:$V,17,0)</f>
        <v>0</v>
      </c>
      <c r="P217" s="114" t="str">
        <f>VLOOKUP(B217,'[3]7月份'!$F:$W,18,0)</f>
        <v>未磷酸化</v>
      </c>
      <c r="Q217" s="114" t="str">
        <f>VLOOKUP(B217,'[3]7月份'!$F:$X,19,0)</f>
        <v>未环化</v>
      </c>
    </row>
    <row r="218" customHeight="1" spans="1:17">
      <c r="A218" s="150"/>
      <c r="B218" s="104" t="s">
        <v>241</v>
      </c>
      <c r="C218" s="129">
        <v>60.49</v>
      </c>
      <c r="D218" s="129">
        <f>_xlfn.XLOOKUP(B218,'[5]2'!$C:$C,'[5]2'!$J:$J,0)</f>
        <v>1.67</v>
      </c>
      <c r="E218" s="130">
        <f>D218/$D$263*50</f>
        <v>0.887542517006803</v>
      </c>
      <c r="F218" s="131">
        <f>E218/C218*40</f>
        <v>0.586901978513343</v>
      </c>
      <c r="G218" s="129" t="str">
        <f>_xlfn.XLOOKUP(B218,'[5]2'!$C:$C,'[5]2'!$H:$H,0)</f>
        <v>mRNA</v>
      </c>
      <c r="H218" s="104" t="str">
        <f>_xlfn.XLOOKUP(B218,'[5]2'!$C:$C,'[5]2'!$L:$L,0)</f>
        <v>江西烈冰生物科技有限公司</v>
      </c>
      <c r="I218" s="129"/>
      <c r="J218" s="133"/>
      <c r="K218" s="133"/>
      <c r="L218" s="133" t="str">
        <f>_xlfn.XLOOKUP(B218,'[5]2'!$C:$C,'[5]2'!$M:$M,0)</f>
        <v>补测_260717_R21016100250033_ML150022394</v>
      </c>
      <c r="M218" s="134">
        <f>VLOOKUP(B218,'[3]7月份'!$F:$M,8,0)</f>
        <v>0</v>
      </c>
      <c r="N218" s="114">
        <f>VLOOKUP(B218,'[3]7月份'!$F:$L,7,0)</f>
        <v>60.49</v>
      </c>
      <c r="O218" s="114">
        <f>VLOOKUP(B218,'[3]7月份'!$F:$V,17,0)</f>
        <v>0</v>
      </c>
      <c r="P218" s="114" t="str">
        <f>VLOOKUP(B218,'[3]7月份'!$F:$W,18,0)</f>
        <v>未磷酸化</v>
      </c>
      <c r="Q218" s="114" t="str">
        <f>VLOOKUP(B218,'[3]7月份'!$F:$X,19,0)</f>
        <v>未环化</v>
      </c>
    </row>
    <row r="219" customHeight="1" spans="1:17">
      <c r="A219" s="150"/>
      <c r="B219" s="104" t="s">
        <v>242</v>
      </c>
      <c r="C219" s="129">
        <v>49.95</v>
      </c>
      <c r="D219" s="129">
        <f>_xlfn.XLOOKUP(B219,'[5]2'!$C:$C,'[5]2'!$J:$J,0)</f>
        <v>1.4</v>
      </c>
      <c r="E219" s="130">
        <f>D219/$D$263*50</f>
        <v>0.744047619047619</v>
      </c>
      <c r="F219" s="131">
        <f>E219/C219*40</f>
        <v>0.595833929167262</v>
      </c>
      <c r="G219" s="129" t="str">
        <f>_xlfn.XLOOKUP(B219,'[5]2'!$C:$C,'[5]2'!$H:$H,0)</f>
        <v>mRNA</v>
      </c>
      <c r="H219" s="104" t="str">
        <f>_xlfn.XLOOKUP(B219,'[5]2'!$C:$C,'[5]2'!$L:$L,0)</f>
        <v>江西烈冰生物科技有限公司</v>
      </c>
      <c r="I219" s="129"/>
      <c r="J219" s="133"/>
      <c r="K219" s="133"/>
      <c r="L219" s="133" t="str">
        <f>_xlfn.XLOOKUP(B219,'[5]2'!$C:$C,'[5]2'!$M:$M,0)</f>
        <v>补测_260717_R21016100250033_ML150022394</v>
      </c>
      <c r="M219" s="134">
        <f>VLOOKUP(B219,'[3]7月份'!$F:$M,8,0)</f>
        <v>0</v>
      </c>
      <c r="N219" s="114">
        <f>VLOOKUP(B219,'[3]7月份'!$F:$L,7,0)</f>
        <v>49.95</v>
      </c>
      <c r="O219" s="114">
        <f>VLOOKUP(B219,'[3]7月份'!$F:$V,17,0)</f>
        <v>0</v>
      </c>
      <c r="P219" s="114" t="str">
        <f>VLOOKUP(B219,'[3]7月份'!$F:$W,18,0)</f>
        <v>未磷酸化</v>
      </c>
      <c r="Q219" s="114" t="str">
        <f>VLOOKUP(B219,'[3]7月份'!$F:$X,19,0)</f>
        <v>未环化</v>
      </c>
    </row>
    <row r="220" customHeight="1" spans="1:17">
      <c r="A220" s="150"/>
      <c r="B220" s="104" t="s">
        <v>243</v>
      </c>
      <c r="C220" s="129">
        <v>40.12</v>
      </c>
      <c r="D220" s="129">
        <f>_xlfn.XLOOKUP(B220,'[5]2'!$C:$C,'[5]2'!$J:$J,0)</f>
        <v>1.45</v>
      </c>
      <c r="E220" s="130">
        <f>D220/$D$263*50</f>
        <v>0.77062074829932</v>
      </c>
      <c r="F220" s="131">
        <f>E220/C220*40</f>
        <v>0.76831580089663</v>
      </c>
      <c r="G220" s="129" t="str">
        <f>_xlfn.XLOOKUP(B220,'[5]2'!$C:$C,'[5]2'!$H:$H,0)</f>
        <v>mRNA</v>
      </c>
      <c r="H220" s="104" t="str">
        <f>_xlfn.XLOOKUP(B220,'[5]2'!$C:$C,'[5]2'!$L:$L,0)</f>
        <v>江西烈冰生物科技有限公司</v>
      </c>
      <c r="I220" s="129"/>
      <c r="J220" s="133"/>
      <c r="K220" s="133"/>
      <c r="L220" s="133" t="str">
        <f>_xlfn.XLOOKUP(B220,'[5]2'!$C:$C,'[5]2'!$M:$M,0)</f>
        <v>补测_260717_R21016100250033_ML150022394</v>
      </c>
      <c r="M220" s="134">
        <f>VLOOKUP(B220,'[3]7月份'!$F:$M,8,0)</f>
        <v>0</v>
      </c>
      <c r="N220" s="114">
        <f>VLOOKUP(B220,'[3]7月份'!$F:$L,7,0)</f>
        <v>40.12</v>
      </c>
      <c r="O220" s="114">
        <f>VLOOKUP(B220,'[3]7月份'!$F:$V,17,0)</f>
        <v>0</v>
      </c>
      <c r="P220" s="114" t="str">
        <f>VLOOKUP(B220,'[3]7月份'!$F:$W,18,0)</f>
        <v>未磷酸化</v>
      </c>
      <c r="Q220" s="114" t="str">
        <f>VLOOKUP(B220,'[3]7月份'!$F:$X,19,0)</f>
        <v>未环化</v>
      </c>
    </row>
    <row r="221" customHeight="1" spans="1:17">
      <c r="A221" s="150"/>
      <c r="B221" s="104" t="s">
        <v>244</v>
      </c>
      <c r="C221" s="129">
        <v>43.64</v>
      </c>
      <c r="D221" s="129">
        <f>_xlfn.XLOOKUP(B221,'[5]2'!$C:$C,'[5]2'!$J:$J,0)</f>
        <v>1.77</v>
      </c>
      <c r="E221" s="130">
        <f>D221/$D$263*50</f>
        <v>0.940688775510204</v>
      </c>
      <c r="F221" s="131">
        <f>E221/C221*40</f>
        <v>0.862226192035018</v>
      </c>
      <c r="G221" s="129" t="str">
        <f>_xlfn.XLOOKUP(B221,'[5]2'!$C:$C,'[5]2'!$H:$H,0)</f>
        <v>mRNA</v>
      </c>
      <c r="H221" s="104" t="str">
        <f>_xlfn.XLOOKUP(B221,'[5]2'!$C:$C,'[5]2'!$L:$L,0)</f>
        <v>江西烈冰生物科技有限公司</v>
      </c>
      <c r="I221" s="129"/>
      <c r="J221" s="133"/>
      <c r="K221" s="133"/>
      <c r="L221" s="133" t="str">
        <f>_xlfn.XLOOKUP(B221,'[5]2'!$C:$C,'[5]2'!$M:$M,0)</f>
        <v>补测_260717_R21016100250033_ML150022394</v>
      </c>
      <c r="M221" s="134">
        <f>VLOOKUP(B221,'[3]7月份'!$F:$M,8,0)</f>
        <v>0</v>
      </c>
      <c r="N221" s="114">
        <f>VLOOKUP(B221,'[3]7月份'!$F:$L,7,0)</f>
        <v>43.64</v>
      </c>
      <c r="O221" s="114">
        <f>VLOOKUP(B221,'[3]7月份'!$F:$V,17,0)</f>
        <v>0</v>
      </c>
      <c r="P221" s="114" t="str">
        <f>VLOOKUP(B221,'[3]7月份'!$F:$W,18,0)</f>
        <v>未磷酸化</v>
      </c>
      <c r="Q221" s="114" t="str">
        <f>VLOOKUP(B221,'[3]7月份'!$F:$X,19,0)</f>
        <v>未环化</v>
      </c>
    </row>
    <row r="222" customHeight="1" spans="1:17">
      <c r="A222" s="150"/>
      <c r="B222" s="104" t="s">
        <v>245</v>
      </c>
      <c r="C222" s="129">
        <v>44.38</v>
      </c>
      <c r="D222" s="129">
        <f>_xlfn.XLOOKUP(B222,'[5]2'!$C:$C,'[5]2'!$J:$J,0)</f>
        <v>1.18</v>
      </c>
      <c r="E222" s="130">
        <f>D222/$D$263*50</f>
        <v>0.627125850340136</v>
      </c>
      <c r="F222" s="131">
        <f>E222/C222*40</f>
        <v>0.565232852942889</v>
      </c>
      <c r="G222" s="129" t="str">
        <f>_xlfn.XLOOKUP(B222,'[5]2'!$C:$C,'[5]2'!$H:$H,0)</f>
        <v>mRNA</v>
      </c>
      <c r="H222" s="104" t="str">
        <f>_xlfn.XLOOKUP(B222,'[5]2'!$C:$C,'[5]2'!$L:$L,0)</f>
        <v>江西烈冰生物科技有限公司</v>
      </c>
      <c r="I222" s="129"/>
      <c r="J222" s="133"/>
      <c r="K222" s="133"/>
      <c r="L222" s="133" t="str">
        <f>_xlfn.XLOOKUP(B222,'[5]2'!$C:$C,'[5]2'!$M:$M,0)</f>
        <v>补测_260717_R21016100250033_ML150022394</v>
      </c>
      <c r="M222" s="134">
        <f>VLOOKUP(B222,'[3]7月份'!$F:$M,8,0)</f>
        <v>0</v>
      </c>
      <c r="N222" s="114">
        <f>VLOOKUP(B222,'[3]7月份'!$F:$L,7,0)</f>
        <v>44.38</v>
      </c>
      <c r="O222" s="114">
        <f>VLOOKUP(B222,'[3]7月份'!$F:$V,17,0)</f>
        <v>0</v>
      </c>
      <c r="P222" s="114" t="str">
        <f>VLOOKUP(B222,'[3]7月份'!$F:$W,18,0)</f>
        <v>未磷酸化</v>
      </c>
      <c r="Q222" s="114" t="str">
        <f>VLOOKUP(B222,'[3]7月份'!$F:$X,19,0)</f>
        <v>未环化</v>
      </c>
    </row>
    <row r="223" customHeight="1" spans="1:17">
      <c r="A223" s="150"/>
      <c r="B223" s="104" t="s">
        <v>246</v>
      </c>
      <c r="C223" s="129">
        <v>39.58</v>
      </c>
      <c r="D223" s="129">
        <f>_xlfn.XLOOKUP(B223,'[5]2'!$C:$C,'[5]2'!$J:$J,0)</f>
        <v>1.66</v>
      </c>
      <c r="E223" s="130">
        <f>D223/$D$263*50</f>
        <v>0.882227891156462</v>
      </c>
      <c r="F223" s="131">
        <f>E223/C223*40</f>
        <v>0.891589581764995</v>
      </c>
      <c r="G223" s="129" t="str">
        <f>_xlfn.XLOOKUP(B223,'[5]2'!$C:$C,'[5]2'!$H:$H,0)</f>
        <v>mRNA</v>
      </c>
      <c r="H223" s="104" t="str">
        <f>_xlfn.XLOOKUP(B223,'[5]2'!$C:$C,'[5]2'!$L:$L,0)</f>
        <v>江西烈冰生物科技有限公司</v>
      </c>
      <c r="I223" s="129"/>
      <c r="J223" s="133"/>
      <c r="K223" s="133"/>
      <c r="L223" s="133" t="str">
        <f>_xlfn.XLOOKUP(B223,'[5]2'!$C:$C,'[5]2'!$M:$M,0)</f>
        <v>补测_260717_R21016100250033_ML150022394</v>
      </c>
      <c r="M223" s="134">
        <f>VLOOKUP(B223,'[3]7月份'!$F:$M,8,0)</f>
        <v>0</v>
      </c>
      <c r="N223" s="114">
        <f>VLOOKUP(B223,'[3]7月份'!$F:$L,7,0)</f>
        <v>39.58</v>
      </c>
      <c r="O223" s="114">
        <f>VLOOKUP(B223,'[3]7月份'!$F:$V,17,0)</f>
        <v>0</v>
      </c>
      <c r="P223" s="114" t="str">
        <f>VLOOKUP(B223,'[3]7月份'!$F:$W,18,0)</f>
        <v>未磷酸化</v>
      </c>
      <c r="Q223" s="114" t="str">
        <f>VLOOKUP(B223,'[3]7月份'!$F:$X,19,0)</f>
        <v>未环化</v>
      </c>
    </row>
    <row r="224" customHeight="1" spans="1:17">
      <c r="A224" s="150"/>
      <c r="B224" s="104" t="s">
        <v>247</v>
      </c>
      <c r="C224" s="129">
        <v>40.34</v>
      </c>
      <c r="D224" s="129">
        <f>_xlfn.XLOOKUP(B224,'[5]2'!$C:$C,'[5]2'!$J:$J,0)</f>
        <v>1.66</v>
      </c>
      <c r="E224" s="130">
        <f>D224/$D$263*50</f>
        <v>0.882227891156462</v>
      </c>
      <c r="F224" s="131">
        <f>E224/C224*40</f>
        <v>0.874792157815035</v>
      </c>
      <c r="G224" s="129" t="str">
        <f>_xlfn.XLOOKUP(B224,'[5]2'!$C:$C,'[5]2'!$H:$H,0)</f>
        <v>mRNA</v>
      </c>
      <c r="H224" s="104" t="str">
        <f>_xlfn.XLOOKUP(B224,'[5]2'!$C:$C,'[5]2'!$L:$L,0)</f>
        <v>江西烈冰生物科技有限公司</v>
      </c>
      <c r="I224" s="129"/>
      <c r="J224" s="133"/>
      <c r="K224" s="133"/>
      <c r="L224" s="133" t="str">
        <f>_xlfn.XLOOKUP(B224,'[5]2'!$C:$C,'[5]2'!$M:$M,0)</f>
        <v>补测_260717_R21016100250033_ML150022394</v>
      </c>
      <c r="M224" s="134">
        <f>VLOOKUP(B224,'[3]7月份'!$F:$M,8,0)</f>
        <v>0</v>
      </c>
      <c r="N224" s="114">
        <f>VLOOKUP(B224,'[3]7月份'!$F:$L,7,0)</f>
        <v>40.34</v>
      </c>
      <c r="O224" s="114">
        <f>VLOOKUP(B224,'[3]7月份'!$F:$V,17,0)</f>
        <v>0</v>
      </c>
      <c r="P224" s="114" t="str">
        <f>VLOOKUP(B224,'[3]7月份'!$F:$W,18,0)</f>
        <v>未磷酸化</v>
      </c>
      <c r="Q224" s="114" t="str">
        <f>VLOOKUP(B224,'[3]7月份'!$F:$X,19,0)</f>
        <v>未环化</v>
      </c>
    </row>
    <row r="225" customHeight="1" spans="1:17">
      <c r="A225" s="150"/>
      <c r="B225" s="104" t="s">
        <v>248</v>
      </c>
      <c r="C225" s="129">
        <v>44.55</v>
      </c>
      <c r="D225" s="129">
        <f>_xlfn.XLOOKUP(B225,'[5]2'!$C:$C,'[5]2'!$J:$J,0)</f>
        <v>1.65</v>
      </c>
      <c r="E225" s="130">
        <f>D225/$D$263*50</f>
        <v>0.876913265306122</v>
      </c>
      <c r="F225" s="131">
        <f>E225/C225*40</f>
        <v>0.787351977828168</v>
      </c>
      <c r="G225" s="129" t="str">
        <f>_xlfn.XLOOKUP(B225,'[5]2'!$C:$C,'[5]2'!$H:$H,0)</f>
        <v>mRNA</v>
      </c>
      <c r="H225" s="104" t="str">
        <f>_xlfn.XLOOKUP(B225,'[5]2'!$C:$C,'[5]2'!$L:$L,0)</f>
        <v>江西烈冰生物科技有限公司</v>
      </c>
      <c r="I225" s="129"/>
      <c r="J225" s="133"/>
      <c r="K225" s="133"/>
      <c r="L225" s="133" t="str">
        <f>_xlfn.XLOOKUP(B225,'[5]2'!$C:$C,'[5]2'!$M:$M,0)</f>
        <v>补测_260717_R21016100250033_ML150022394</v>
      </c>
      <c r="M225" s="134">
        <f>VLOOKUP(B225,'[3]7月份'!$F:$M,8,0)</f>
        <v>0</v>
      </c>
      <c r="N225" s="114">
        <f>VLOOKUP(B225,'[3]7月份'!$F:$L,7,0)</f>
        <v>44.55</v>
      </c>
      <c r="O225" s="114">
        <f>VLOOKUP(B225,'[3]7月份'!$F:$V,17,0)</f>
        <v>0</v>
      </c>
      <c r="P225" s="114" t="str">
        <f>VLOOKUP(B225,'[3]7月份'!$F:$W,18,0)</f>
        <v>未磷酸化</v>
      </c>
      <c r="Q225" s="114" t="str">
        <f>VLOOKUP(B225,'[3]7月份'!$F:$X,19,0)</f>
        <v>未环化</v>
      </c>
    </row>
    <row r="226" customHeight="1" spans="1:17">
      <c r="A226" s="150"/>
      <c r="B226" s="104" t="s">
        <v>249</v>
      </c>
      <c r="C226" s="129">
        <v>43.41</v>
      </c>
      <c r="D226" s="129">
        <f>_xlfn.XLOOKUP(B226,'[5]2'!$C:$C,'[5]2'!$J:$J,0)</f>
        <v>2.09</v>
      </c>
      <c r="E226" s="130">
        <f>D226/$D$263*50</f>
        <v>1.11075680272109</v>
      </c>
      <c r="F226" s="131">
        <f>E226/C226*40</f>
        <v>1.02350315846219</v>
      </c>
      <c r="G226" s="129" t="str">
        <f>_xlfn.XLOOKUP(B226,'[5]2'!$C:$C,'[5]2'!$H:$H,0)</f>
        <v>mRNA</v>
      </c>
      <c r="H226" s="104" t="str">
        <f>_xlfn.XLOOKUP(B226,'[5]2'!$C:$C,'[5]2'!$L:$L,0)</f>
        <v>江西烈冰生物科技有限公司</v>
      </c>
      <c r="I226" s="129"/>
      <c r="J226" s="133"/>
      <c r="K226" s="133"/>
      <c r="L226" s="133" t="str">
        <f>_xlfn.XLOOKUP(B226,'[5]2'!$C:$C,'[5]2'!$M:$M,0)</f>
        <v>补测_260717_R21016100250033_ML150022394</v>
      </c>
      <c r="M226" s="134">
        <f>VLOOKUP(B226,'[3]7月份'!$F:$M,8,0)</f>
        <v>0</v>
      </c>
      <c r="N226" s="114">
        <f>VLOOKUP(B226,'[3]7月份'!$F:$L,7,0)</f>
        <v>43.41</v>
      </c>
      <c r="O226" s="114">
        <f>VLOOKUP(B226,'[3]7月份'!$F:$V,17,0)</f>
        <v>0</v>
      </c>
      <c r="P226" s="114" t="str">
        <f>VLOOKUP(B226,'[3]7月份'!$F:$W,18,0)</f>
        <v>未磷酸化</v>
      </c>
      <c r="Q226" s="114" t="str">
        <f>VLOOKUP(B226,'[3]7月份'!$F:$X,19,0)</f>
        <v>未环化</v>
      </c>
    </row>
    <row r="227" customHeight="1" spans="1:17">
      <c r="A227" s="150"/>
      <c r="B227" s="104" t="s">
        <v>250</v>
      </c>
      <c r="C227" s="129">
        <v>25</v>
      </c>
      <c r="D227" s="129">
        <f>_xlfn.XLOOKUP(B227,'[5]2'!$C:$C,'[5]2'!$J:$J,0)</f>
        <v>1.58</v>
      </c>
      <c r="E227" s="130">
        <f>D227/$D$263*50</f>
        <v>0.839710884353742</v>
      </c>
      <c r="F227" s="131">
        <f>E227/C227*40</f>
        <v>1.34353741496599</v>
      </c>
      <c r="G227" s="129" t="str">
        <f>_xlfn.XLOOKUP(B227,'[5]2'!$C:$C,'[5]2'!$H:$H,0)</f>
        <v>mRNA</v>
      </c>
      <c r="H227" s="104" t="str">
        <f>_xlfn.XLOOKUP(B227,'[5]2'!$C:$C,'[5]2'!$L:$L,0)</f>
        <v>江西烈冰生物科技有限公司</v>
      </c>
      <c r="I227" s="129"/>
      <c r="J227" s="133"/>
      <c r="K227" s="133"/>
      <c r="L227" s="133" t="str">
        <f>_xlfn.XLOOKUP(B227,'[5]2'!$C:$C,'[5]2'!$M:$M,0)</f>
        <v>补测_260717_R21016100250033_ML150022394</v>
      </c>
      <c r="M227" s="134">
        <f>VLOOKUP(B227,'[3]7月份'!$F:$M,8,0)</f>
        <v>0</v>
      </c>
      <c r="N227" s="114">
        <f>VLOOKUP(B227,'[3]7月份'!$F:$L,7,0)</f>
        <v>25</v>
      </c>
      <c r="O227" s="114">
        <f>VLOOKUP(B227,'[3]7月份'!$F:$V,17,0)</f>
        <v>0</v>
      </c>
      <c r="P227" s="114" t="str">
        <f>VLOOKUP(B227,'[3]7月份'!$F:$W,18,0)</f>
        <v>未磷酸化</v>
      </c>
      <c r="Q227" s="114" t="str">
        <f>VLOOKUP(B227,'[3]7月份'!$F:$X,19,0)</f>
        <v>未环化</v>
      </c>
    </row>
    <row r="228" customHeight="1" spans="1:17">
      <c r="A228" s="150"/>
      <c r="B228" s="104" t="s">
        <v>251</v>
      </c>
      <c r="C228" s="129">
        <v>24.43</v>
      </c>
      <c r="D228" s="129">
        <f>_xlfn.XLOOKUP(B228,'[5]2'!$C:$C,'[5]2'!$J:$J,0)</f>
        <v>0.98</v>
      </c>
      <c r="E228" s="130">
        <f>D228/$D$263*50</f>
        <v>0.520833333333333</v>
      </c>
      <c r="F228" s="131">
        <f>E228/C228*40</f>
        <v>0.852776640742257</v>
      </c>
      <c r="G228" s="129" t="str">
        <f>_xlfn.XLOOKUP(B228,'[5]2'!$C:$C,'[5]2'!$H:$H,0)</f>
        <v>mRNA</v>
      </c>
      <c r="H228" s="104" t="str">
        <f>_xlfn.XLOOKUP(B228,'[5]2'!$C:$C,'[5]2'!$L:$L,0)</f>
        <v>江西烈冰生物科技有限公司</v>
      </c>
      <c r="I228" s="129"/>
      <c r="J228" s="133"/>
      <c r="K228" s="133"/>
      <c r="L228" s="133" t="str">
        <f>_xlfn.XLOOKUP(B228,'[5]2'!$C:$C,'[5]2'!$M:$M,0)</f>
        <v>补测_260717_R21016100250033_ML150022394</v>
      </c>
      <c r="M228" s="134">
        <f>VLOOKUP(B228,'[3]7月份'!$F:$M,8,0)</f>
        <v>0</v>
      </c>
      <c r="N228" s="114">
        <f>VLOOKUP(B228,'[3]7月份'!$F:$L,7,0)</f>
        <v>24.43</v>
      </c>
      <c r="O228" s="114">
        <f>VLOOKUP(B228,'[3]7月份'!$F:$V,17,0)</f>
        <v>0</v>
      </c>
      <c r="P228" s="114" t="str">
        <f>VLOOKUP(B228,'[3]7月份'!$F:$W,18,0)</f>
        <v>未磷酸化</v>
      </c>
      <c r="Q228" s="114" t="str">
        <f>VLOOKUP(B228,'[3]7月份'!$F:$X,19,0)</f>
        <v>未环化</v>
      </c>
    </row>
    <row r="229" customHeight="1" spans="1:17">
      <c r="A229" s="150"/>
      <c r="B229" s="104" t="s">
        <v>252</v>
      </c>
      <c r="C229" s="129">
        <v>43.23</v>
      </c>
      <c r="D229" s="129">
        <f>_xlfn.XLOOKUP(B229,'[5]2'!$C:$C,'[5]2'!$J:$J,0)</f>
        <v>1.7</v>
      </c>
      <c r="E229" s="130">
        <f>D229/$D$263*50</f>
        <v>0.903486394557823</v>
      </c>
      <c r="F229" s="131">
        <f>E229/C229*40</f>
        <v>0.835980934127063</v>
      </c>
      <c r="G229" s="129" t="str">
        <f>_xlfn.XLOOKUP(B229,'[5]2'!$C:$C,'[5]2'!$H:$H,0)</f>
        <v>mRNA</v>
      </c>
      <c r="H229" s="104" t="str">
        <f>_xlfn.XLOOKUP(B229,'[5]2'!$C:$C,'[5]2'!$L:$L,0)</f>
        <v>江西烈冰生物科技有限公司</v>
      </c>
      <c r="I229" s="129"/>
      <c r="J229" s="133"/>
      <c r="K229" s="133"/>
      <c r="L229" s="133" t="str">
        <f>_xlfn.XLOOKUP(B229,'[5]2'!$C:$C,'[5]2'!$M:$M,0)</f>
        <v>补测_260717_R21016100250033_ML150022394</v>
      </c>
      <c r="M229" s="134">
        <f>VLOOKUP(B229,'[3]7月份'!$F:$M,8,0)</f>
        <v>0</v>
      </c>
      <c r="N229" s="114">
        <f>VLOOKUP(B229,'[3]7月份'!$F:$L,7,0)</f>
        <v>43.23</v>
      </c>
      <c r="O229" s="114">
        <f>VLOOKUP(B229,'[3]7月份'!$F:$V,17,0)</f>
        <v>0</v>
      </c>
      <c r="P229" s="114" t="str">
        <f>VLOOKUP(B229,'[3]7月份'!$F:$W,18,0)</f>
        <v>未磷酸化</v>
      </c>
      <c r="Q229" s="114" t="str">
        <f>VLOOKUP(B229,'[3]7月份'!$F:$X,19,0)</f>
        <v>未环化</v>
      </c>
    </row>
    <row r="230" customHeight="1" spans="1:17">
      <c r="A230" s="150"/>
      <c r="B230" s="104" t="s">
        <v>253</v>
      </c>
      <c r="C230" s="129">
        <v>41.98</v>
      </c>
      <c r="D230" s="129">
        <f>_xlfn.XLOOKUP(B230,'[5]2'!$C:$C,'[5]2'!$J:$J,0)</f>
        <v>1.28</v>
      </c>
      <c r="E230" s="130">
        <f>D230/$D$263*50</f>
        <v>0.680272108843538</v>
      </c>
      <c r="F230" s="131">
        <f>E230/C230*40</f>
        <v>0.648186859307801</v>
      </c>
      <c r="G230" s="129" t="str">
        <f>_xlfn.XLOOKUP(B230,'[5]2'!$C:$C,'[5]2'!$H:$H,0)</f>
        <v>mRNA</v>
      </c>
      <c r="H230" s="104" t="str">
        <f>_xlfn.XLOOKUP(B230,'[5]2'!$C:$C,'[5]2'!$L:$L,0)</f>
        <v>江西烈冰生物科技有限公司</v>
      </c>
      <c r="I230" s="129"/>
      <c r="J230" s="133"/>
      <c r="K230" s="133"/>
      <c r="L230" s="133" t="str">
        <f>_xlfn.XLOOKUP(B230,'[5]2'!$C:$C,'[5]2'!$M:$M,0)</f>
        <v>补测_260717_R21016100250033_ML150022394</v>
      </c>
      <c r="M230" s="134">
        <f>VLOOKUP(B230,'[3]7月份'!$F:$M,8,0)</f>
        <v>0</v>
      </c>
      <c r="N230" s="114">
        <f>VLOOKUP(B230,'[3]7月份'!$F:$L,7,0)</f>
        <v>41.98</v>
      </c>
      <c r="O230" s="114">
        <f>VLOOKUP(B230,'[3]7月份'!$F:$V,17,0)</f>
        <v>0</v>
      </c>
      <c r="P230" s="114" t="str">
        <f>VLOOKUP(B230,'[3]7月份'!$F:$W,18,0)</f>
        <v>未磷酸化</v>
      </c>
      <c r="Q230" s="114" t="str">
        <f>VLOOKUP(B230,'[3]7月份'!$F:$X,19,0)</f>
        <v>未环化</v>
      </c>
    </row>
    <row r="231" customHeight="1" spans="1:17">
      <c r="A231" s="150"/>
      <c r="B231" s="104" t="s">
        <v>254</v>
      </c>
      <c r="C231" s="129">
        <v>77.62</v>
      </c>
      <c r="D231" s="129">
        <f>_xlfn.XLOOKUP(B231,'[5]2'!$C:$C,'[5]2'!$J:$J,0)</f>
        <v>3.1</v>
      </c>
      <c r="E231" s="130">
        <f>D231/$D$263*50</f>
        <v>1.64753401360544</v>
      </c>
      <c r="F231" s="131">
        <f>E231/C231*40</f>
        <v>0.849025515900769</v>
      </c>
      <c r="G231" s="129" t="str">
        <f>_xlfn.XLOOKUP(B231,'[5]2'!$C:$C,'[5]2'!$H:$H,0)</f>
        <v>mRNA</v>
      </c>
      <c r="H231" s="104" t="str">
        <f>_xlfn.XLOOKUP(B231,'[5]2'!$C:$C,'[5]2'!$L:$L,0)</f>
        <v>江西烈冰生物科技有限公司</v>
      </c>
      <c r="I231" s="129"/>
      <c r="J231" s="133"/>
      <c r="K231" s="133"/>
      <c r="L231" s="133" t="str">
        <f>_xlfn.XLOOKUP(B231,'[5]2'!$C:$C,'[5]2'!$M:$M,0)</f>
        <v>补测_260717_R21016100250033_ML150022394</v>
      </c>
      <c r="M231" s="134">
        <f>VLOOKUP(B231,'[3]7月份'!$F:$M,8,0)</f>
        <v>0</v>
      </c>
      <c r="N231" s="114">
        <f>VLOOKUP(B231,'[3]7月份'!$F:$L,7,0)</f>
        <v>77.62</v>
      </c>
      <c r="O231" s="114">
        <f>VLOOKUP(B231,'[3]7月份'!$F:$V,17,0)</f>
        <v>0</v>
      </c>
      <c r="P231" s="114" t="str">
        <f>VLOOKUP(B231,'[3]7月份'!$F:$W,18,0)</f>
        <v>未磷酸化</v>
      </c>
      <c r="Q231" s="114" t="str">
        <f>VLOOKUP(B231,'[3]7月份'!$F:$X,19,0)</f>
        <v>未环化</v>
      </c>
    </row>
    <row r="232" customHeight="1" spans="1:17">
      <c r="A232" s="150"/>
      <c r="B232" s="104" t="s">
        <v>255</v>
      </c>
      <c r="C232" s="129">
        <v>39.43</v>
      </c>
      <c r="D232" s="129">
        <f>_xlfn.XLOOKUP(B232,'[5]2'!$C:$C,'[5]2'!$J:$J,0)</f>
        <v>1.13</v>
      </c>
      <c r="E232" s="130">
        <f>D232/$D$263*50</f>
        <v>0.600552721088435</v>
      </c>
      <c r="F232" s="131">
        <f>E232/C232*40</f>
        <v>0.609234310006021</v>
      </c>
      <c r="G232" s="129" t="str">
        <f>_xlfn.XLOOKUP(B232,'[5]2'!$C:$C,'[5]2'!$H:$H,0)</f>
        <v>mRNA</v>
      </c>
      <c r="H232" s="104" t="str">
        <f>_xlfn.XLOOKUP(B232,'[5]2'!$C:$C,'[5]2'!$L:$L,0)</f>
        <v>江西烈冰生物科技有限公司</v>
      </c>
      <c r="I232" s="129"/>
      <c r="J232" s="133"/>
      <c r="K232" s="133"/>
      <c r="L232" s="133" t="str">
        <f>_xlfn.XLOOKUP(B232,'[5]2'!$C:$C,'[5]2'!$M:$M,0)</f>
        <v>补测_260717_R21016100250033_ML150022394</v>
      </c>
      <c r="M232" s="134">
        <f>VLOOKUP(B232,'[3]7月份'!$F:$M,8,0)</f>
        <v>0</v>
      </c>
      <c r="N232" s="114">
        <f>VLOOKUP(B232,'[3]7月份'!$F:$L,7,0)</f>
        <v>39.43</v>
      </c>
      <c r="O232" s="114">
        <f>VLOOKUP(B232,'[3]7月份'!$F:$V,17,0)</f>
        <v>0</v>
      </c>
      <c r="P232" s="114" t="str">
        <f>VLOOKUP(B232,'[3]7月份'!$F:$W,18,0)</f>
        <v>未磷酸化</v>
      </c>
      <c r="Q232" s="114" t="str">
        <f>VLOOKUP(B232,'[3]7月份'!$F:$X,19,0)</f>
        <v>未环化</v>
      </c>
    </row>
    <row r="233" customHeight="1" spans="1:17">
      <c r="A233" s="150"/>
      <c r="B233" s="104" t="s">
        <v>256</v>
      </c>
      <c r="C233" s="129">
        <v>42.05</v>
      </c>
      <c r="D233" s="129">
        <f>_xlfn.XLOOKUP(B233,'[5]2'!$C:$C,'[5]2'!$J:$J,0)</f>
        <v>1.46</v>
      </c>
      <c r="E233" s="130">
        <f>D233/$D$263*50</f>
        <v>0.77593537414966</v>
      </c>
      <c r="F233" s="131">
        <f>E233/C233*40</f>
        <v>0.738107371367096</v>
      </c>
      <c r="G233" s="129" t="str">
        <f>_xlfn.XLOOKUP(B233,'[5]2'!$C:$C,'[5]2'!$H:$H,0)</f>
        <v>mRNA</v>
      </c>
      <c r="H233" s="104" t="str">
        <f>_xlfn.XLOOKUP(B233,'[5]2'!$C:$C,'[5]2'!$L:$L,0)</f>
        <v>江西烈冰生物科技有限公司</v>
      </c>
      <c r="I233" s="129"/>
      <c r="J233" s="133"/>
      <c r="K233" s="133"/>
      <c r="L233" s="133" t="str">
        <f>_xlfn.XLOOKUP(B233,'[5]2'!$C:$C,'[5]2'!$M:$M,0)</f>
        <v>补测_260717_R21016100250033_ML150022394</v>
      </c>
      <c r="M233" s="134">
        <f>VLOOKUP(B233,'[3]7月份'!$F:$M,8,0)</f>
        <v>0</v>
      </c>
      <c r="N233" s="114">
        <f>VLOOKUP(B233,'[3]7月份'!$F:$L,7,0)</f>
        <v>42.05</v>
      </c>
      <c r="O233" s="114">
        <f>VLOOKUP(B233,'[3]7月份'!$F:$V,17,0)</f>
        <v>0</v>
      </c>
      <c r="P233" s="114" t="str">
        <f>VLOOKUP(B233,'[3]7月份'!$F:$W,18,0)</f>
        <v>未磷酸化</v>
      </c>
      <c r="Q233" s="114" t="str">
        <f>VLOOKUP(B233,'[3]7月份'!$F:$X,19,0)</f>
        <v>未环化</v>
      </c>
    </row>
    <row r="234" customHeight="1" spans="1:17">
      <c r="A234" s="150"/>
      <c r="B234" s="104" t="s">
        <v>257</v>
      </c>
      <c r="C234" s="129">
        <v>34.39</v>
      </c>
      <c r="D234" s="129">
        <f>_xlfn.XLOOKUP(B234,'[5]2'!$C:$C,'[5]2'!$J:$J,0)</f>
        <v>1.14</v>
      </c>
      <c r="E234" s="130">
        <f>D234/$D$263*50</f>
        <v>0.605867346938776</v>
      </c>
      <c r="F234" s="131">
        <f>E234/C234*40</f>
        <v>0.704701770210847</v>
      </c>
      <c r="G234" s="129" t="str">
        <f>_xlfn.XLOOKUP(B234,'[5]2'!$C:$C,'[5]2'!$H:$H,0)</f>
        <v>mRNA</v>
      </c>
      <c r="H234" s="104" t="str">
        <f>_xlfn.XLOOKUP(B234,'[5]2'!$C:$C,'[5]2'!$L:$L,0)</f>
        <v>江西烈冰生物科技有限公司</v>
      </c>
      <c r="I234" s="129"/>
      <c r="J234" s="133"/>
      <c r="K234" s="133"/>
      <c r="L234" s="133" t="str">
        <f>_xlfn.XLOOKUP(B234,'[5]2'!$C:$C,'[5]2'!$M:$M,0)</f>
        <v>补测_260717_R21016100250033_ML150022394</v>
      </c>
      <c r="M234" s="134">
        <f>VLOOKUP(B234,'[3]7月份'!$F:$M,8,0)</f>
        <v>0</v>
      </c>
      <c r="N234" s="114">
        <f>VLOOKUP(B234,'[3]7月份'!$F:$L,7,0)</f>
        <v>34.39</v>
      </c>
      <c r="O234" s="114">
        <f>VLOOKUP(B234,'[3]7月份'!$F:$V,17,0)</f>
        <v>0</v>
      </c>
      <c r="P234" s="114" t="str">
        <f>VLOOKUP(B234,'[3]7月份'!$F:$W,18,0)</f>
        <v>未磷酸化</v>
      </c>
      <c r="Q234" s="114" t="str">
        <f>VLOOKUP(B234,'[3]7月份'!$F:$X,19,0)</f>
        <v>未环化</v>
      </c>
    </row>
    <row r="235" customHeight="1" spans="1:17">
      <c r="A235" s="150"/>
      <c r="B235" s="104" t="s">
        <v>258</v>
      </c>
      <c r="C235" s="129">
        <v>47.04</v>
      </c>
      <c r="D235" s="129">
        <f>_xlfn.XLOOKUP(B235,'[5]2'!$C:$C,'[5]2'!$J:$J,0)</f>
        <v>1.24</v>
      </c>
      <c r="E235" s="130">
        <f>D235/$D$263*50</f>
        <v>0.659013605442177</v>
      </c>
      <c r="F235" s="131">
        <f>E235/C235*40</f>
        <v>0.560385718913416</v>
      </c>
      <c r="G235" s="129" t="str">
        <f>_xlfn.XLOOKUP(B235,'[5]2'!$C:$C,'[5]2'!$H:$H,0)</f>
        <v>mRNA</v>
      </c>
      <c r="H235" s="104" t="str">
        <f>_xlfn.XLOOKUP(B235,'[5]2'!$C:$C,'[5]2'!$L:$L,0)</f>
        <v>江西烈冰生物科技有限公司</v>
      </c>
      <c r="I235" s="129"/>
      <c r="J235" s="133"/>
      <c r="K235" s="133"/>
      <c r="L235" s="133" t="str">
        <f>_xlfn.XLOOKUP(B235,'[5]2'!$C:$C,'[5]2'!$M:$M,0)</f>
        <v>补测_260717_R21016100250033_ML150022394</v>
      </c>
      <c r="M235" s="134">
        <f>VLOOKUP(B235,'[3]7月份'!$F:$M,8,0)</f>
        <v>0</v>
      </c>
      <c r="N235" s="114">
        <f>VLOOKUP(B235,'[3]7月份'!$F:$L,7,0)</f>
        <v>47.04</v>
      </c>
      <c r="O235" s="114">
        <f>VLOOKUP(B235,'[3]7月份'!$F:$V,17,0)</f>
        <v>0</v>
      </c>
      <c r="P235" s="114" t="str">
        <f>VLOOKUP(B235,'[3]7月份'!$F:$W,18,0)</f>
        <v>未磷酸化</v>
      </c>
      <c r="Q235" s="114" t="str">
        <f>VLOOKUP(B235,'[3]7月份'!$F:$X,19,0)</f>
        <v>未环化</v>
      </c>
    </row>
    <row r="236" customHeight="1" spans="1:17">
      <c r="A236" s="150"/>
      <c r="B236" s="104" t="s">
        <v>259</v>
      </c>
      <c r="C236" s="129">
        <v>37.01</v>
      </c>
      <c r="D236" s="129">
        <f>_xlfn.XLOOKUP(B236,'[5]2'!$C:$C,'[5]2'!$J:$J,0)</f>
        <v>1.09</v>
      </c>
      <c r="E236" s="130">
        <f>D236/$D$263*50</f>
        <v>0.579294217687075</v>
      </c>
      <c r="F236" s="131">
        <f>E236/C236*40</f>
        <v>0.626094804309187</v>
      </c>
      <c r="G236" s="129" t="str">
        <f>_xlfn.XLOOKUP(B236,'[5]2'!$C:$C,'[5]2'!$H:$H,0)</f>
        <v>mRNA</v>
      </c>
      <c r="H236" s="104" t="str">
        <f>_xlfn.XLOOKUP(B236,'[5]2'!$C:$C,'[5]2'!$L:$L,0)</f>
        <v>江西烈冰生物科技有限公司</v>
      </c>
      <c r="I236" s="129"/>
      <c r="J236" s="133"/>
      <c r="K236" s="133"/>
      <c r="L236" s="133" t="str">
        <f>_xlfn.XLOOKUP(B236,'[5]2'!$C:$C,'[5]2'!$M:$M,0)</f>
        <v>补测_260717_R21016100250033_ML150022394</v>
      </c>
      <c r="M236" s="134">
        <f>VLOOKUP(B236,'[3]7月份'!$F:$M,8,0)</f>
        <v>0</v>
      </c>
      <c r="N236" s="114">
        <f>VLOOKUP(B236,'[3]7月份'!$F:$L,7,0)</f>
        <v>37.01</v>
      </c>
      <c r="O236" s="114">
        <f>VLOOKUP(B236,'[3]7月份'!$F:$V,17,0)</f>
        <v>0</v>
      </c>
      <c r="P236" s="114" t="str">
        <f>VLOOKUP(B236,'[3]7月份'!$F:$W,18,0)</f>
        <v>未磷酸化</v>
      </c>
      <c r="Q236" s="114" t="str">
        <f>VLOOKUP(B236,'[3]7月份'!$F:$X,19,0)</f>
        <v>未环化</v>
      </c>
    </row>
    <row r="237" customHeight="1" spans="1:17">
      <c r="A237" s="150"/>
      <c r="B237" s="104" t="s">
        <v>260</v>
      </c>
      <c r="C237" s="129">
        <v>46.01</v>
      </c>
      <c r="D237" s="129">
        <f>_xlfn.XLOOKUP(B237,'[5]2'!$C:$C,'[5]2'!$J:$J,0)</f>
        <v>1.19</v>
      </c>
      <c r="E237" s="130">
        <f>D237/$D$263*50</f>
        <v>0.632440476190476</v>
      </c>
      <c r="F237" s="131">
        <f>E237/C237*40</f>
        <v>0.549828712184722</v>
      </c>
      <c r="G237" s="129" t="str">
        <f>_xlfn.XLOOKUP(B237,'[5]2'!$C:$C,'[5]2'!$H:$H,0)</f>
        <v>mRNA</v>
      </c>
      <c r="H237" s="104" t="str">
        <f>_xlfn.XLOOKUP(B237,'[5]2'!$C:$C,'[5]2'!$L:$L,0)</f>
        <v>江西烈冰生物科技有限公司</v>
      </c>
      <c r="I237" s="129"/>
      <c r="J237" s="133"/>
      <c r="K237" s="133"/>
      <c r="L237" s="133" t="str">
        <f>_xlfn.XLOOKUP(B237,'[5]2'!$C:$C,'[5]2'!$M:$M,0)</f>
        <v>补测_260717_R21016100250033_ML150022394</v>
      </c>
      <c r="M237" s="134">
        <f>VLOOKUP(B237,'[3]7月份'!$F:$M,8,0)</f>
        <v>0</v>
      </c>
      <c r="N237" s="114">
        <f>VLOOKUP(B237,'[3]7月份'!$F:$L,7,0)</f>
        <v>46.01</v>
      </c>
      <c r="O237" s="114">
        <f>VLOOKUP(B237,'[3]7月份'!$F:$V,17,0)</f>
        <v>0</v>
      </c>
      <c r="P237" s="114" t="str">
        <f>VLOOKUP(B237,'[3]7月份'!$F:$W,18,0)</f>
        <v>未磷酸化</v>
      </c>
      <c r="Q237" s="114" t="str">
        <f>VLOOKUP(B237,'[3]7月份'!$F:$X,19,0)</f>
        <v>未环化</v>
      </c>
    </row>
    <row r="238" customHeight="1" spans="1:17">
      <c r="A238" s="150"/>
      <c r="B238" s="104" t="s">
        <v>261</v>
      </c>
      <c r="C238" s="129">
        <v>42.03</v>
      </c>
      <c r="D238" s="129">
        <f>_xlfn.XLOOKUP(B238,'[5]2'!$C:$C,'[5]2'!$J:$J,0)</f>
        <v>1.58</v>
      </c>
      <c r="E238" s="130">
        <f>D238/$D$263*50</f>
        <v>0.839710884353742</v>
      </c>
      <c r="F238" s="131">
        <f>E238/C238*40</f>
        <v>0.799153827602895</v>
      </c>
      <c r="G238" s="129" t="str">
        <f>_xlfn.XLOOKUP(B238,'[5]2'!$C:$C,'[5]2'!$H:$H,0)</f>
        <v>mRNA</v>
      </c>
      <c r="H238" s="104" t="str">
        <f>_xlfn.XLOOKUP(B238,'[5]2'!$C:$C,'[5]2'!$L:$L,0)</f>
        <v>江西烈冰生物科技有限公司</v>
      </c>
      <c r="I238" s="129"/>
      <c r="J238" s="133"/>
      <c r="K238" s="133"/>
      <c r="L238" s="133" t="str">
        <f>_xlfn.XLOOKUP(B238,'[5]2'!$C:$C,'[5]2'!$M:$M,0)</f>
        <v>补测_260717_R21016100250033_ML150022394</v>
      </c>
      <c r="M238" s="134">
        <f>VLOOKUP(B238,'[3]7月份'!$F:$M,8,0)</f>
        <v>0</v>
      </c>
      <c r="N238" s="114">
        <f>VLOOKUP(B238,'[3]7月份'!$F:$L,7,0)</f>
        <v>42.03</v>
      </c>
      <c r="O238" s="114">
        <f>VLOOKUP(B238,'[3]7月份'!$F:$V,17,0)</f>
        <v>0</v>
      </c>
      <c r="P238" s="114" t="str">
        <f>VLOOKUP(B238,'[3]7月份'!$F:$W,18,0)</f>
        <v>未磷酸化</v>
      </c>
      <c r="Q238" s="114" t="str">
        <f>VLOOKUP(B238,'[3]7月份'!$F:$X,19,0)</f>
        <v>未环化</v>
      </c>
    </row>
    <row r="239" customHeight="1" spans="1:17">
      <c r="A239" s="150"/>
      <c r="B239" s="104" t="s">
        <v>262</v>
      </c>
      <c r="C239" s="129">
        <v>42.3</v>
      </c>
      <c r="D239" s="129">
        <f>_xlfn.XLOOKUP(B239,'[5]2'!$C:$C,'[5]2'!$J:$J,0)</f>
        <v>1.38</v>
      </c>
      <c r="E239" s="130">
        <f>D239/$D$263*50</f>
        <v>0.733418367346939</v>
      </c>
      <c r="F239" s="131">
        <f>E239/C239*40</f>
        <v>0.693539827278429</v>
      </c>
      <c r="G239" s="129" t="str">
        <f>_xlfn.XLOOKUP(B239,'[5]2'!$C:$C,'[5]2'!$H:$H,0)</f>
        <v>mRNA</v>
      </c>
      <c r="H239" s="104" t="str">
        <f>_xlfn.XLOOKUP(B239,'[5]2'!$C:$C,'[5]2'!$L:$L,0)</f>
        <v>江西烈冰生物科技有限公司</v>
      </c>
      <c r="I239" s="129"/>
      <c r="J239" s="133"/>
      <c r="K239" s="133"/>
      <c r="L239" s="133" t="str">
        <f>_xlfn.XLOOKUP(B239,'[5]2'!$C:$C,'[5]2'!$M:$M,0)</f>
        <v>补测_260717_R21016100250033_ML150022394</v>
      </c>
      <c r="M239" s="134">
        <f>VLOOKUP(B239,'[3]7月份'!$F:$M,8,0)</f>
        <v>0</v>
      </c>
      <c r="N239" s="114">
        <f>VLOOKUP(B239,'[3]7月份'!$F:$L,7,0)</f>
        <v>42.3</v>
      </c>
      <c r="O239" s="114">
        <f>VLOOKUP(B239,'[3]7月份'!$F:$V,17,0)</f>
        <v>0</v>
      </c>
      <c r="P239" s="114" t="str">
        <f>VLOOKUP(B239,'[3]7月份'!$F:$W,18,0)</f>
        <v>未磷酸化</v>
      </c>
      <c r="Q239" s="114" t="str">
        <f>VLOOKUP(B239,'[3]7月份'!$F:$X,19,0)</f>
        <v>未环化</v>
      </c>
    </row>
    <row r="240" customHeight="1" spans="1:17">
      <c r="A240" s="150"/>
      <c r="B240" s="104" t="s">
        <v>263</v>
      </c>
      <c r="C240" s="129">
        <v>52.29</v>
      </c>
      <c r="D240" s="129">
        <f>_xlfn.XLOOKUP(B240,'[5]2'!$C:$C,'[5]2'!$J:$J,0)</f>
        <v>1.5</v>
      </c>
      <c r="E240" s="130">
        <f>D240/$D$263*50</f>
        <v>0.79719387755102</v>
      </c>
      <c r="F240" s="131">
        <f>E240/C240*40</f>
        <v>0.609825111915105</v>
      </c>
      <c r="G240" s="129" t="str">
        <f>_xlfn.XLOOKUP(B240,'[5]2'!$C:$C,'[5]2'!$H:$H,0)</f>
        <v>mRNA</v>
      </c>
      <c r="H240" s="104" t="str">
        <f>_xlfn.XLOOKUP(B240,'[5]2'!$C:$C,'[5]2'!$L:$L,0)</f>
        <v>江西烈冰生物科技有限公司</v>
      </c>
      <c r="I240" s="129"/>
      <c r="J240" s="133"/>
      <c r="K240" s="133"/>
      <c r="L240" s="133" t="str">
        <f>_xlfn.XLOOKUP(B240,'[5]2'!$C:$C,'[5]2'!$M:$M,0)</f>
        <v>补测_260717_R21016100250033_ML150022394</v>
      </c>
      <c r="M240" s="134">
        <f>VLOOKUP(B240,'[3]7月份'!$F:$M,8,0)</f>
        <v>0</v>
      </c>
      <c r="N240" s="114">
        <f>VLOOKUP(B240,'[3]7月份'!$F:$L,7,0)</f>
        <v>52.29</v>
      </c>
      <c r="O240" s="114">
        <f>VLOOKUP(B240,'[3]7月份'!$F:$V,17,0)</f>
        <v>0</v>
      </c>
      <c r="P240" s="114" t="str">
        <f>VLOOKUP(B240,'[3]7月份'!$F:$W,18,0)</f>
        <v>未磷酸化</v>
      </c>
      <c r="Q240" s="114" t="str">
        <f>VLOOKUP(B240,'[3]7月份'!$F:$X,19,0)</f>
        <v>未环化</v>
      </c>
    </row>
    <row r="241" customHeight="1" spans="1:17">
      <c r="A241" s="150"/>
      <c r="B241" s="104" t="s">
        <v>264</v>
      </c>
      <c r="C241" s="129">
        <v>36.477</v>
      </c>
      <c r="D241" s="129">
        <f>_xlfn.XLOOKUP(B241,'[5]2'!$C:$C,'[5]2'!$J:$J,0)</f>
        <v>1.47</v>
      </c>
      <c r="E241" s="130">
        <f>D241/$D$263*50</f>
        <v>0.78125</v>
      </c>
      <c r="F241" s="131">
        <f>E241/C241*40</f>
        <v>0.856704224579872</v>
      </c>
      <c r="G241" s="129" t="str">
        <f>_xlfn.XLOOKUP(B241,'[5]2'!$C:$C,'[5]2'!$H:$H,0)</f>
        <v>mRNA</v>
      </c>
      <c r="H241" s="104" t="str">
        <f>_xlfn.XLOOKUP(B241,'[5]2'!$C:$C,'[5]2'!$L:$L,0)</f>
        <v>江西烈冰生物科技有限公司</v>
      </c>
      <c r="I241" s="129"/>
      <c r="J241" s="133"/>
      <c r="K241" s="133"/>
      <c r="L241" s="133" t="str">
        <f>_xlfn.XLOOKUP(B241,'[5]2'!$C:$C,'[5]2'!$M:$M,0)</f>
        <v>补测_260717_R21016100250033_ML150022394</v>
      </c>
      <c r="M241" s="134">
        <f>VLOOKUP(B241,'[3]7月份'!$F:$M,8,0)</f>
        <v>0</v>
      </c>
      <c r="N241" s="114">
        <f>VLOOKUP(B241,'[3]7月份'!$F:$L,7,0)</f>
        <v>36.477</v>
      </c>
      <c r="O241" s="114">
        <f>VLOOKUP(B241,'[3]7月份'!$F:$V,17,0)</f>
        <v>0</v>
      </c>
      <c r="P241" s="114" t="str">
        <f>VLOOKUP(B241,'[3]7月份'!$F:$W,18,0)</f>
        <v>未磷酸化</v>
      </c>
      <c r="Q241" s="114" t="str">
        <f>VLOOKUP(B241,'[3]7月份'!$F:$X,19,0)</f>
        <v>未环化</v>
      </c>
    </row>
    <row r="242" customHeight="1" spans="1:17">
      <c r="A242" s="150"/>
      <c r="B242" s="104" t="s">
        <v>265</v>
      </c>
      <c r="C242" s="129">
        <v>36.198</v>
      </c>
      <c r="D242" s="129">
        <f>_xlfn.XLOOKUP(B242,'[5]2'!$C:$C,'[5]2'!$J:$J,0)</f>
        <v>1.14</v>
      </c>
      <c r="E242" s="130">
        <f>D242/$D$263*50</f>
        <v>0.605867346938776</v>
      </c>
      <c r="F242" s="131">
        <f>E242/C242*40</f>
        <v>0.66950367085339</v>
      </c>
      <c r="G242" s="129" t="str">
        <f>_xlfn.XLOOKUP(B242,'[5]2'!$C:$C,'[5]2'!$H:$H,0)</f>
        <v>mRNA</v>
      </c>
      <c r="H242" s="104" t="str">
        <f>_xlfn.XLOOKUP(B242,'[5]2'!$C:$C,'[5]2'!$L:$L,0)</f>
        <v>江西烈冰生物科技有限公司</v>
      </c>
      <c r="I242" s="129"/>
      <c r="J242" s="133"/>
      <c r="K242" s="133"/>
      <c r="L242" s="133" t="str">
        <f>_xlfn.XLOOKUP(B242,'[5]2'!$C:$C,'[5]2'!$M:$M,0)</f>
        <v>补测_260717_R21016100250033_ML150022394</v>
      </c>
      <c r="M242" s="134">
        <f>VLOOKUP(B242,'[3]7月份'!$F:$M,8,0)</f>
        <v>0</v>
      </c>
      <c r="N242" s="114">
        <f>VLOOKUP(B242,'[3]7月份'!$F:$L,7,0)</f>
        <v>36.198</v>
      </c>
      <c r="O242" s="114">
        <f>VLOOKUP(B242,'[3]7月份'!$F:$V,17,0)</f>
        <v>0</v>
      </c>
      <c r="P242" s="114" t="str">
        <f>VLOOKUP(B242,'[3]7月份'!$F:$W,18,0)</f>
        <v>未磷酸化</v>
      </c>
      <c r="Q242" s="114" t="str">
        <f>VLOOKUP(B242,'[3]7月份'!$F:$X,19,0)</f>
        <v>未环化</v>
      </c>
    </row>
    <row r="243" customHeight="1" spans="1:17">
      <c r="A243" s="150"/>
      <c r="B243" s="104" t="s">
        <v>266</v>
      </c>
      <c r="C243" s="129">
        <v>26.514</v>
      </c>
      <c r="D243" s="129">
        <f>_xlfn.XLOOKUP(B243,'[5]2'!$C:$C,'[5]2'!$J:$J,0)</f>
        <v>1.04</v>
      </c>
      <c r="E243" s="130">
        <f>D243/$D$263*50</f>
        <v>0.552721088435374</v>
      </c>
      <c r="F243" s="131">
        <f>E243/C243*40</f>
        <v>0.833855455133702</v>
      </c>
      <c r="G243" s="129" t="str">
        <f>_xlfn.XLOOKUP(B243,'[5]2'!$C:$C,'[5]2'!$H:$H,0)</f>
        <v>mRNA</v>
      </c>
      <c r="H243" s="104" t="str">
        <f>_xlfn.XLOOKUP(B243,'[5]2'!$C:$C,'[5]2'!$L:$L,0)</f>
        <v>江西烈冰生物科技有限公司</v>
      </c>
      <c r="I243" s="129"/>
      <c r="J243" s="133"/>
      <c r="K243" s="133"/>
      <c r="L243" s="133" t="str">
        <f>_xlfn.XLOOKUP(B243,'[5]2'!$C:$C,'[5]2'!$M:$M,0)</f>
        <v>补测_260717_R21016100250033_ML150022394</v>
      </c>
      <c r="M243" s="134">
        <f>VLOOKUP(B243,'[3]7月份'!$F:$M,8,0)</f>
        <v>0</v>
      </c>
      <c r="N243" s="114">
        <f>VLOOKUP(B243,'[3]7月份'!$F:$L,7,0)</f>
        <v>26.514</v>
      </c>
      <c r="O243" s="114">
        <f>VLOOKUP(B243,'[3]7月份'!$F:$V,17,0)</f>
        <v>0</v>
      </c>
      <c r="P243" s="114" t="str">
        <f>VLOOKUP(B243,'[3]7月份'!$F:$W,18,0)</f>
        <v>未磷酸化</v>
      </c>
      <c r="Q243" s="114" t="str">
        <f>VLOOKUP(B243,'[3]7月份'!$F:$X,19,0)</f>
        <v>未环化</v>
      </c>
    </row>
    <row r="244" customHeight="1" spans="1:17">
      <c r="A244" s="150"/>
      <c r="B244" s="104" t="s">
        <v>267</v>
      </c>
      <c r="C244" s="129">
        <v>45.189</v>
      </c>
      <c r="D244" s="129">
        <f>_xlfn.XLOOKUP(B244,'[5]2'!$C:$C,'[5]2'!$J:$J,0)</f>
        <v>1.45</v>
      </c>
      <c r="E244" s="130">
        <f>D244/$D$263*50</f>
        <v>0.77062074829932</v>
      </c>
      <c r="F244" s="131">
        <f>E244/C244*40</f>
        <v>0.682131269379114</v>
      </c>
      <c r="G244" s="129" t="str">
        <f>_xlfn.XLOOKUP(B244,'[5]2'!$C:$C,'[5]2'!$H:$H,0)</f>
        <v>mRNA</v>
      </c>
      <c r="H244" s="104" t="str">
        <f>_xlfn.XLOOKUP(B244,'[5]2'!$C:$C,'[5]2'!$L:$L,0)</f>
        <v>江西烈冰生物科技有限公司</v>
      </c>
      <c r="I244" s="129"/>
      <c r="J244" s="133"/>
      <c r="K244" s="133"/>
      <c r="L244" s="133" t="str">
        <f>_xlfn.XLOOKUP(B244,'[5]2'!$C:$C,'[5]2'!$M:$M,0)</f>
        <v>补测_260717_R21016100250033_ML150022394</v>
      </c>
      <c r="M244" s="134">
        <f>VLOOKUP(B244,'[3]7月份'!$F:$M,8,0)</f>
        <v>0</v>
      </c>
      <c r="N244" s="114">
        <f>VLOOKUP(B244,'[3]7月份'!$F:$L,7,0)</f>
        <v>45.189</v>
      </c>
      <c r="O244" s="114">
        <f>VLOOKUP(B244,'[3]7月份'!$F:$V,17,0)</f>
        <v>0</v>
      </c>
      <c r="P244" s="114" t="str">
        <f>VLOOKUP(B244,'[3]7月份'!$F:$W,18,0)</f>
        <v>未磷酸化</v>
      </c>
      <c r="Q244" s="114" t="str">
        <f>VLOOKUP(B244,'[3]7月份'!$F:$X,19,0)</f>
        <v>未环化</v>
      </c>
    </row>
    <row r="245" customHeight="1" spans="1:17">
      <c r="A245" s="150"/>
      <c r="B245" s="104" t="s">
        <v>268</v>
      </c>
      <c r="C245" s="129">
        <v>45.558</v>
      </c>
      <c r="D245" s="129">
        <f>_xlfn.XLOOKUP(B245,'[5]2'!$C:$C,'[5]2'!$J:$J,0)</f>
        <v>1.2</v>
      </c>
      <c r="E245" s="130">
        <f>D245/$D$263*50</f>
        <v>0.637755102040816</v>
      </c>
      <c r="F245" s="131">
        <f>E245/C245*40</f>
        <v>0.559950043496919</v>
      </c>
      <c r="G245" s="129" t="str">
        <f>_xlfn.XLOOKUP(B245,'[5]2'!$C:$C,'[5]2'!$H:$H,0)</f>
        <v>mRNA</v>
      </c>
      <c r="H245" s="104" t="str">
        <f>_xlfn.XLOOKUP(B245,'[5]2'!$C:$C,'[5]2'!$L:$L,0)</f>
        <v>江西烈冰生物科技有限公司</v>
      </c>
      <c r="I245" s="129"/>
      <c r="J245" s="133"/>
      <c r="K245" s="133"/>
      <c r="L245" s="133" t="str">
        <f>_xlfn.XLOOKUP(B245,'[5]2'!$C:$C,'[5]2'!$M:$M,0)</f>
        <v>补测_260717_R21016100250033_ML150022394</v>
      </c>
      <c r="M245" s="134">
        <f>VLOOKUP(B245,'[3]7月份'!$F:$M,8,0)</f>
        <v>0</v>
      </c>
      <c r="N245" s="114">
        <f>VLOOKUP(B245,'[3]7月份'!$F:$L,7,0)</f>
        <v>45.558</v>
      </c>
      <c r="O245" s="114">
        <f>VLOOKUP(B245,'[3]7月份'!$F:$V,17,0)</f>
        <v>0</v>
      </c>
      <c r="P245" s="114" t="str">
        <f>VLOOKUP(B245,'[3]7月份'!$F:$W,18,0)</f>
        <v>未磷酸化</v>
      </c>
      <c r="Q245" s="114" t="str">
        <f>VLOOKUP(B245,'[3]7月份'!$F:$X,19,0)</f>
        <v>未环化</v>
      </c>
    </row>
    <row r="246" customHeight="1" spans="1:17">
      <c r="A246" s="150"/>
      <c r="B246" s="104" t="s">
        <v>269</v>
      </c>
      <c r="C246" s="129">
        <v>43.047</v>
      </c>
      <c r="D246" s="129">
        <f>_xlfn.XLOOKUP(B246,'[5]2'!$C:$C,'[5]2'!$J:$J,0)</f>
        <v>1.79</v>
      </c>
      <c r="E246" s="130">
        <f>D246/$D$263*50</f>
        <v>0.951318027210884</v>
      </c>
      <c r="F246" s="131">
        <f>E246/C246*40</f>
        <v>0.883980790494933</v>
      </c>
      <c r="G246" s="129" t="str">
        <f>_xlfn.XLOOKUP(B246,'[5]2'!$C:$C,'[5]2'!$H:$H,0)</f>
        <v>mRNA</v>
      </c>
      <c r="H246" s="104" t="str">
        <f>_xlfn.XLOOKUP(B246,'[5]2'!$C:$C,'[5]2'!$L:$L,0)</f>
        <v>江西烈冰生物科技有限公司</v>
      </c>
      <c r="I246" s="129"/>
      <c r="J246" s="133"/>
      <c r="K246" s="133"/>
      <c r="L246" s="133" t="str">
        <f>_xlfn.XLOOKUP(B246,'[5]2'!$C:$C,'[5]2'!$M:$M,0)</f>
        <v>补测_260717_R21016100250033_ML150022394</v>
      </c>
      <c r="M246" s="134">
        <f>VLOOKUP(B246,'[3]7月份'!$F:$M,8,0)</f>
        <v>0</v>
      </c>
      <c r="N246" s="114">
        <f>VLOOKUP(B246,'[3]7月份'!$F:$L,7,0)</f>
        <v>43.047</v>
      </c>
      <c r="O246" s="114">
        <f>VLOOKUP(B246,'[3]7月份'!$F:$V,17,0)</f>
        <v>0</v>
      </c>
      <c r="P246" s="114" t="str">
        <f>VLOOKUP(B246,'[3]7月份'!$F:$W,18,0)</f>
        <v>未磷酸化</v>
      </c>
      <c r="Q246" s="114" t="str">
        <f>VLOOKUP(B246,'[3]7月份'!$F:$X,19,0)</f>
        <v>未环化</v>
      </c>
    </row>
    <row r="247" customHeight="1" spans="1:17">
      <c r="A247" s="150"/>
      <c r="B247" s="104" t="s">
        <v>270</v>
      </c>
      <c r="C247" s="129">
        <v>31.86</v>
      </c>
      <c r="D247" s="129">
        <f>_xlfn.XLOOKUP(B247,'[5]2'!$C:$C,'[5]2'!$J:$J,0)</f>
        <v>1.22</v>
      </c>
      <c r="E247" s="130">
        <f>D247/$D$263*50</f>
        <v>0.648384353741497</v>
      </c>
      <c r="F247" s="131">
        <f>E247/C247*40</f>
        <v>0.814041875381666</v>
      </c>
      <c r="G247" s="129" t="str">
        <f>_xlfn.XLOOKUP(B247,'[5]2'!$C:$C,'[5]2'!$H:$H,0)</f>
        <v>mRNA</v>
      </c>
      <c r="H247" s="104" t="str">
        <f>_xlfn.XLOOKUP(B247,'[5]2'!$C:$C,'[5]2'!$L:$L,0)</f>
        <v>江西烈冰生物科技有限公司</v>
      </c>
      <c r="I247" s="129"/>
      <c r="J247" s="133"/>
      <c r="K247" s="133"/>
      <c r="L247" s="133" t="str">
        <f>_xlfn.XLOOKUP(B247,'[5]2'!$C:$C,'[5]2'!$M:$M,0)</f>
        <v>补测_260717_R21016100250033_ML150022394</v>
      </c>
      <c r="M247" s="134">
        <f>VLOOKUP(B247,'[3]7月份'!$F:$M,8,0)</f>
        <v>0</v>
      </c>
      <c r="N247" s="114">
        <f>VLOOKUP(B247,'[3]7月份'!$F:$L,7,0)</f>
        <v>31.86</v>
      </c>
      <c r="O247" s="114">
        <f>VLOOKUP(B247,'[3]7月份'!$F:$V,17,0)</f>
        <v>0</v>
      </c>
      <c r="P247" s="114" t="str">
        <f>VLOOKUP(B247,'[3]7月份'!$F:$W,18,0)</f>
        <v>未磷酸化</v>
      </c>
      <c r="Q247" s="114" t="str">
        <f>VLOOKUP(B247,'[3]7月份'!$F:$X,19,0)</f>
        <v>未环化</v>
      </c>
    </row>
    <row r="248" customHeight="1" spans="1:17">
      <c r="A248" s="150"/>
      <c r="B248" s="104" t="s">
        <v>271</v>
      </c>
      <c r="C248" s="129">
        <v>28.107</v>
      </c>
      <c r="D248" s="129">
        <f>_xlfn.XLOOKUP(B248,'[5]2'!$C:$C,'[5]2'!$J:$J,0)</f>
        <v>1.72</v>
      </c>
      <c r="E248" s="130">
        <f>D248/$D$263*50</f>
        <v>0.914115646258503</v>
      </c>
      <c r="F248" s="131">
        <f>E248/C248*40</f>
        <v>1.30090816701676</v>
      </c>
      <c r="G248" s="129" t="str">
        <f>_xlfn.XLOOKUP(B248,'[5]2'!$C:$C,'[5]2'!$H:$H,0)</f>
        <v>mRNA</v>
      </c>
      <c r="H248" s="104" t="str">
        <f>_xlfn.XLOOKUP(B248,'[5]2'!$C:$C,'[5]2'!$L:$L,0)</f>
        <v>江西烈冰生物科技有限公司</v>
      </c>
      <c r="I248" s="129"/>
      <c r="J248" s="133"/>
      <c r="K248" s="133"/>
      <c r="L248" s="133" t="str">
        <f>_xlfn.XLOOKUP(B248,'[5]2'!$C:$C,'[5]2'!$M:$M,0)</f>
        <v>补测_260717_R21016100250033_ML150022394</v>
      </c>
      <c r="M248" s="134">
        <f>VLOOKUP(B248,'[3]7月份'!$F:$M,8,0)</f>
        <v>0</v>
      </c>
      <c r="N248" s="114">
        <f>VLOOKUP(B248,'[3]7月份'!$F:$L,7,0)</f>
        <v>28.107</v>
      </c>
      <c r="O248" s="114">
        <f>VLOOKUP(B248,'[3]7月份'!$F:$V,17,0)</f>
        <v>0</v>
      </c>
      <c r="P248" s="114" t="str">
        <f>VLOOKUP(B248,'[3]7月份'!$F:$W,18,0)</f>
        <v>未磷酸化</v>
      </c>
      <c r="Q248" s="114" t="str">
        <f>VLOOKUP(B248,'[3]7月份'!$F:$X,19,0)</f>
        <v>未环化</v>
      </c>
    </row>
    <row r="249" customHeight="1" spans="1:17">
      <c r="A249" s="150"/>
      <c r="B249" s="104" t="s">
        <v>272</v>
      </c>
      <c r="C249" s="129">
        <v>32.292</v>
      </c>
      <c r="D249" s="129">
        <f>_xlfn.XLOOKUP(B249,'[5]2'!$C:$C,'[5]2'!$J:$J,0)</f>
        <v>1.8</v>
      </c>
      <c r="E249" s="130">
        <f>D249/$D$263*50</f>
        <v>0.956632653061224</v>
      </c>
      <c r="F249" s="131">
        <f>E249/C249*40</f>
        <v>1.18497789305243</v>
      </c>
      <c r="G249" s="129" t="str">
        <f>_xlfn.XLOOKUP(B249,'[5]2'!$C:$C,'[5]2'!$H:$H,0)</f>
        <v>mRNA</v>
      </c>
      <c r="H249" s="104" t="str">
        <f>_xlfn.XLOOKUP(B249,'[5]2'!$C:$C,'[5]2'!$L:$L,0)</f>
        <v>江西烈冰生物科技有限公司</v>
      </c>
      <c r="I249" s="129"/>
      <c r="J249" s="133"/>
      <c r="K249" s="133"/>
      <c r="L249" s="133" t="str">
        <f>_xlfn.XLOOKUP(B249,'[5]2'!$C:$C,'[5]2'!$M:$M,0)</f>
        <v>补测_260717_R21016100250033_ML150022394</v>
      </c>
      <c r="M249" s="134">
        <f>VLOOKUP(B249,'[3]7月份'!$F:$M,8,0)</f>
        <v>0</v>
      </c>
      <c r="N249" s="114">
        <f>VLOOKUP(B249,'[3]7月份'!$F:$L,7,0)</f>
        <v>32.292</v>
      </c>
      <c r="O249" s="114">
        <f>VLOOKUP(B249,'[3]7月份'!$F:$V,17,0)</f>
        <v>0</v>
      </c>
      <c r="P249" s="114" t="str">
        <f>VLOOKUP(B249,'[3]7月份'!$F:$W,18,0)</f>
        <v>未磷酸化</v>
      </c>
      <c r="Q249" s="114" t="str">
        <f>VLOOKUP(B249,'[3]7月份'!$F:$X,19,0)</f>
        <v>未环化</v>
      </c>
    </row>
    <row r="250" customHeight="1" spans="1:17">
      <c r="A250" s="150"/>
      <c r="B250" s="104" t="s">
        <v>273</v>
      </c>
      <c r="C250" s="129">
        <v>44.469</v>
      </c>
      <c r="D250" s="129">
        <f>_xlfn.XLOOKUP(B250,'[5]2'!$C:$C,'[5]2'!$J:$J,0)</f>
        <v>1.47</v>
      </c>
      <c r="E250" s="130">
        <f>D250/$D$263*50</f>
        <v>0.78125</v>
      </c>
      <c r="F250" s="131">
        <f>E250/C250*40</f>
        <v>0.702736737952281</v>
      </c>
      <c r="G250" s="129" t="str">
        <f>_xlfn.XLOOKUP(B250,'[5]2'!$C:$C,'[5]2'!$H:$H,0)</f>
        <v>mRNA</v>
      </c>
      <c r="H250" s="104" t="str">
        <f>_xlfn.XLOOKUP(B250,'[5]2'!$C:$C,'[5]2'!$L:$L,0)</f>
        <v>江西烈冰生物科技有限公司</v>
      </c>
      <c r="I250" s="129"/>
      <c r="J250" s="133"/>
      <c r="K250" s="133"/>
      <c r="L250" s="133" t="str">
        <f>_xlfn.XLOOKUP(B250,'[5]2'!$C:$C,'[5]2'!$M:$M,0)</f>
        <v>补测_260717_R21016100250033_ML150022394</v>
      </c>
      <c r="M250" s="134">
        <f>VLOOKUP(B250,'[3]7月份'!$F:$M,8,0)</f>
        <v>0</v>
      </c>
      <c r="N250" s="114">
        <f>VLOOKUP(B250,'[3]7月份'!$F:$L,7,0)</f>
        <v>44.469</v>
      </c>
      <c r="O250" s="114">
        <f>VLOOKUP(B250,'[3]7月份'!$F:$V,17,0)</f>
        <v>0</v>
      </c>
      <c r="P250" s="114" t="str">
        <f>VLOOKUP(B250,'[3]7月份'!$F:$W,18,0)</f>
        <v>未磷酸化</v>
      </c>
      <c r="Q250" s="114" t="str">
        <f>VLOOKUP(B250,'[3]7月份'!$F:$X,19,0)</f>
        <v>未环化</v>
      </c>
    </row>
    <row r="251" customHeight="1" spans="1:17">
      <c r="A251" s="150"/>
      <c r="B251" s="104" t="s">
        <v>274</v>
      </c>
      <c r="C251" s="129">
        <v>40.572</v>
      </c>
      <c r="D251" s="129">
        <f>_xlfn.XLOOKUP(B251,'[5]2'!$C:$C,'[5]2'!$J:$J,0)</f>
        <v>1.06</v>
      </c>
      <c r="E251" s="130">
        <f>D251/$D$263*50</f>
        <v>0.563350340136054</v>
      </c>
      <c r="F251" s="131">
        <f>E251/C251*40</f>
        <v>0.555408005655185</v>
      </c>
      <c r="G251" s="129" t="str">
        <f>_xlfn.XLOOKUP(B251,'[5]2'!$C:$C,'[5]2'!$H:$H,0)</f>
        <v>mRNA</v>
      </c>
      <c r="H251" s="104" t="str">
        <f>_xlfn.XLOOKUP(B251,'[5]2'!$C:$C,'[5]2'!$L:$L,0)</f>
        <v>江西烈冰生物科技有限公司</v>
      </c>
      <c r="I251" s="129"/>
      <c r="J251" s="133"/>
      <c r="K251" s="133"/>
      <c r="L251" s="133" t="str">
        <f>_xlfn.XLOOKUP(B251,'[5]2'!$C:$C,'[5]2'!$M:$M,0)</f>
        <v>补测_260717_R21016100250033_ML150022394</v>
      </c>
      <c r="M251" s="134">
        <f>VLOOKUP(B251,'[3]7月份'!$F:$M,8,0)</f>
        <v>0</v>
      </c>
      <c r="N251" s="114">
        <f>VLOOKUP(B251,'[3]7月份'!$F:$L,7,0)</f>
        <v>40.572</v>
      </c>
      <c r="O251" s="114">
        <f>VLOOKUP(B251,'[3]7月份'!$F:$V,17,0)</f>
        <v>0</v>
      </c>
      <c r="P251" s="114" t="str">
        <f>VLOOKUP(B251,'[3]7月份'!$F:$W,18,0)</f>
        <v>未磷酸化</v>
      </c>
      <c r="Q251" s="114" t="str">
        <f>VLOOKUP(B251,'[3]7月份'!$F:$X,19,0)</f>
        <v>未环化</v>
      </c>
    </row>
    <row r="252" customHeight="1" spans="1:17">
      <c r="A252" s="150"/>
      <c r="B252" s="104" t="s">
        <v>275</v>
      </c>
      <c r="C252" s="129">
        <v>50.29</v>
      </c>
      <c r="D252" s="129">
        <f>_xlfn.XLOOKUP(B252,'[5]2'!$C:$C,'[5]2'!$J:$J,0)</f>
        <v>2.97</v>
      </c>
      <c r="E252" s="130">
        <f>D252/$D$263*50</f>
        <v>1.57844387755102</v>
      </c>
      <c r="F252" s="131">
        <f>E252/C252*40</f>
        <v>1.25547335657269</v>
      </c>
      <c r="G252" s="129" t="str">
        <f>_xlfn.XLOOKUP(B252,'[5]2'!$C:$C,'[5]2'!$H:$H,0)</f>
        <v>mRNA</v>
      </c>
      <c r="H252" s="104" t="str">
        <f>_xlfn.XLOOKUP(B252,'[5]2'!$C:$C,'[5]2'!$L:$L,0)</f>
        <v>江西烈冰生物科技有限公司</v>
      </c>
      <c r="I252" s="129"/>
      <c r="J252" s="133"/>
      <c r="K252" s="133"/>
      <c r="L252" s="133" t="str">
        <f>_xlfn.XLOOKUP(B252,'[5]2'!$C:$C,'[5]2'!$M:$M,0)</f>
        <v>补测_260718_R21016100250033_ML150022343</v>
      </c>
      <c r="M252" s="134">
        <f>VLOOKUP(B252,'[3]7月份'!$F:$M,8,0)</f>
        <v>0</v>
      </c>
      <c r="N252" s="114">
        <f>VLOOKUP(B252,'[3]7月份'!$F:$L,7,0)</f>
        <v>50.29</v>
      </c>
      <c r="O252" s="114">
        <f>VLOOKUP(B252,'[3]7月份'!$F:$V,17,0)</f>
        <v>0</v>
      </c>
      <c r="P252" s="114" t="str">
        <f>VLOOKUP(B252,'[3]7月份'!$F:$W,18,0)</f>
        <v>未磷酸化</v>
      </c>
      <c r="Q252" s="114" t="str">
        <f>VLOOKUP(B252,'[3]7月份'!$F:$X,19,0)</f>
        <v>未环化</v>
      </c>
    </row>
    <row r="253" customHeight="1" spans="1:17">
      <c r="A253" s="150"/>
      <c r="B253" s="104" t="s">
        <v>276</v>
      </c>
      <c r="C253" s="129">
        <v>42.98</v>
      </c>
      <c r="D253" s="129">
        <f>_xlfn.XLOOKUP(B253,'[5]2'!$C:$C,'[5]2'!$J:$J,0)</f>
        <v>1.79</v>
      </c>
      <c r="E253" s="130">
        <f>D253/$D$263*50</f>
        <v>0.951318027210884</v>
      </c>
      <c r="F253" s="131">
        <f>E253/C253*40</f>
        <v>0.885358796845867</v>
      </c>
      <c r="G253" s="129" t="str">
        <f>_xlfn.XLOOKUP(B253,'[5]2'!$C:$C,'[5]2'!$H:$H,0)</f>
        <v>mRNA</v>
      </c>
      <c r="H253" s="104" t="str">
        <f>_xlfn.XLOOKUP(B253,'[5]2'!$C:$C,'[5]2'!$L:$L,0)</f>
        <v>江西烈冰生物科技有限公司</v>
      </c>
      <c r="I253" s="129"/>
      <c r="J253" s="133"/>
      <c r="K253" s="133"/>
      <c r="L253" s="133" t="str">
        <f>_xlfn.XLOOKUP(B253,'[5]2'!$C:$C,'[5]2'!$M:$M,0)</f>
        <v>补测_260717_R21016100250033_ML150022394</v>
      </c>
      <c r="M253" s="134">
        <f>VLOOKUP(B253,'[3]7月份'!$F:$M,8,0)</f>
        <v>0</v>
      </c>
      <c r="N253" s="114">
        <f>VLOOKUP(B253,'[3]7月份'!$F:$L,7,0)</f>
        <v>42.98</v>
      </c>
      <c r="O253" s="114">
        <f>VLOOKUP(B253,'[3]7月份'!$F:$V,17,0)</f>
        <v>0</v>
      </c>
      <c r="P253" s="114" t="str">
        <f>VLOOKUP(B253,'[3]7月份'!$F:$W,18,0)</f>
        <v>未磷酸化</v>
      </c>
      <c r="Q253" s="114" t="str">
        <f>VLOOKUP(B253,'[3]7月份'!$F:$X,19,0)</f>
        <v>未环化</v>
      </c>
    </row>
    <row r="254" customHeight="1" spans="1:17">
      <c r="A254" s="150"/>
      <c r="B254" s="104" t="s">
        <v>277</v>
      </c>
      <c r="C254" s="129">
        <v>46</v>
      </c>
      <c r="D254" s="129">
        <f>_xlfn.XLOOKUP(B254,'[5]2'!$C:$C,'[5]2'!$J:$J,0)</f>
        <v>1.47</v>
      </c>
      <c r="E254" s="130">
        <f>D254/$D$263*50</f>
        <v>0.78125</v>
      </c>
      <c r="F254" s="131">
        <f>E254/C254*40</f>
        <v>0.679347826086957</v>
      </c>
      <c r="G254" s="129" t="str">
        <f>_xlfn.XLOOKUP(B254,'[5]2'!$C:$C,'[5]2'!$H:$H,0)</f>
        <v>mRNA</v>
      </c>
      <c r="H254" s="104" t="str">
        <f>_xlfn.XLOOKUP(B254,'[5]2'!$C:$C,'[5]2'!$L:$L,0)</f>
        <v>江西烈冰生物科技有限公司</v>
      </c>
      <c r="I254" s="129"/>
      <c r="J254" s="133"/>
      <c r="K254" s="133"/>
      <c r="L254" s="133" t="str">
        <f>_xlfn.XLOOKUP(B254,'[5]2'!$C:$C,'[5]2'!$M:$M,0)</f>
        <v>补测_260717_R21016100250033_ML150022394</v>
      </c>
      <c r="M254" s="134">
        <f>VLOOKUP(B254,'[3]7月份'!$F:$M,8,0)</f>
        <v>0</v>
      </c>
      <c r="N254" s="114">
        <f>VLOOKUP(B254,'[3]7月份'!$F:$L,7,0)</f>
        <v>46</v>
      </c>
      <c r="O254" s="114">
        <f>VLOOKUP(B254,'[3]7月份'!$F:$V,17,0)</f>
        <v>0</v>
      </c>
      <c r="P254" s="114" t="str">
        <f>VLOOKUP(B254,'[3]7月份'!$F:$W,18,0)</f>
        <v>未磷酸化</v>
      </c>
      <c r="Q254" s="114" t="str">
        <f>VLOOKUP(B254,'[3]7月份'!$F:$X,19,0)</f>
        <v>未环化</v>
      </c>
    </row>
    <row r="255" customHeight="1" spans="1:17">
      <c r="A255" s="150"/>
      <c r="B255" s="104" t="s">
        <v>278</v>
      </c>
      <c r="C255" s="129">
        <v>32.92</v>
      </c>
      <c r="D255" s="129">
        <f>_xlfn.XLOOKUP(B255,'[5]2'!$C:$C,'[5]2'!$J:$J,0)</f>
        <v>1.02</v>
      </c>
      <c r="E255" s="130">
        <f>D255/$D$263*50</f>
        <v>0.542091836734694</v>
      </c>
      <c r="F255" s="131">
        <f>E255/C255*40</f>
        <v>0.658677808912143</v>
      </c>
      <c r="G255" s="129" t="str">
        <f>_xlfn.XLOOKUP(B255,'[5]2'!$C:$C,'[5]2'!$H:$H,0)</f>
        <v>mRNA</v>
      </c>
      <c r="H255" s="104" t="str">
        <f>_xlfn.XLOOKUP(B255,'[5]2'!$C:$C,'[5]2'!$L:$L,0)</f>
        <v>江西烈冰生物科技有限公司</v>
      </c>
      <c r="I255" s="129"/>
      <c r="J255" s="133"/>
      <c r="K255" s="133"/>
      <c r="L255" s="133" t="str">
        <f>_xlfn.XLOOKUP(B255,'[5]2'!$C:$C,'[5]2'!$M:$M,0)</f>
        <v>补测_260717_R21016100250033_ML150022394</v>
      </c>
      <c r="M255" s="134">
        <f>VLOOKUP(B255,'[3]7月份'!$F:$M,8,0)</f>
        <v>0</v>
      </c>
      <c r="N255" s="114">
        <f>VLOOKUP(B255,'[3]7月份'!$F:$L,7,0)</f>
        <v>32.92</v>
      </c>
      <c r="O255" s="114">
        <f>VLOOKUP(B255,'[3]7月份'!$F:$V,17,0)</f>
        <v>0</v>
      </c>
      <c r="P255" s="114" t="str">
        <f>VLOOKUP(B255,'[3]7月份'!$F:$W,18,0)</f>
        <v>未磷酸化</v>
      </c>
      <c r="Q255" s="114" t="str">
        <f>VLOOKUP(B255,'[3]7月份'!$F:$X,19,0)</f>
        <v>未环化</v>
      </c>
    </row>
    <row r="256" customHeight="1" spans="1:17">
      <c r="A256" s="150"/>
      <c r="B256" s="104" t="s">
        <v>279</v>
      </c>
      <c r="C256" s="129">
        <v>36.79</v>
      </c>
      <c r="D256" s="129">
        <f>_xlfn.XLOOKUP(B256,'[5]2'!$C:$C,'[5]2'!$J:$J,0)</f>
        <v>0.99</v>
      </c>
      <c r="E256" s="130">
        <f>D256/$D$263*50</f>
        <v>0.526147959183673</v>
      </c>
      <c r="F256" s="131">
        <f>E256/C256*40</f>
        <v>0.572055405472871</v>
      </c>
      <c r="G256" s="129" t="str">
        <f>_xlfn.XLOOKUP(B256,'[5]2'!$C:$C,'[5]2'!$H:$H,0)</f>
        <v>mRNA</v>
      </c>
      <c r="H256" s="104" t="str">
        <f>_xlfn.XLOOKUP(B256,'[5]2'!$C:$C,'[5]2'!$L:$L,0)</f>
        <v>江西烈冰生物科技有限公司</v>
      </c>
      <c r="I256" s="129"/>
      <c r="J256" s="133"/>
      <c r="K256" s="133"/>
      <c r="L256" s="133" t="str">
        <f>_xlfn.XLOOKUP(B256,'[5]2'!$C:$C,'[5]2'!$M:$M,0)</f>
        <v>补测_260717_R21016100250033_ML150022394</v>
      </c>
      <c r="M256" s="134">
        <f>VLOOKUP(B256,'[3]7月份'!$F:$M,8,0)</f>
        <v>0</v>
      </c>
      <c r="N256" s="114">
        <f>VLOOKUP(B256,'[3]7月份'!$F:$L,7,0)</f>
        <v>36.79</v>
      </c>
      <c r="O256" s="114">
        <f>VLOOKUP(B256,'[3]7月份'!$F:$V,17,0)</f>
        <v>0</v>
      </c>
      <c r="P256" s="114" t="str">
        <f>VLOOKUP(B256,'[3]7月份'!$F:$W,18,0)</f>
        <v>未磷酸化</v>
      </c>
      <c r="Q256" s="114" t="str">
        <f>VLOOKUP(B256,'[3]7月份'!$F:$X,19,0)</f>
        <v>未环化</v>
      </c>
    </row>
    <row r="257" customHeight="1" spans="1:17">
      <c r="A257" s="150"/>
      <c r="B257" s="104" t="s">
        <v>280</v>
      </c>
      <c r="C257" s="129">
        <v>78.39</v>
      </c>
      <c r="D257" s="129">
        <f>_xlfn.XLOOKUP(B257,'[5]2'!$C:$C,'[5]2'!$J:$J,0)</f>
        <v>2.54</v>
      </c>
      <c r="E257" s="130">
        <f>D257/$D$263*50</f>
        <v>1.34991496598639</v>
      </c>
      <c r="F257" s="131">
        <f>E257/C257*40</f>
        <v>0.688819985195252</v>
      </c>
      <c r="G257" s="129" t="str">
        <f>_xlfn.XLOOKUP(B257,'[5]2'!$C:$C,'[5]2'!$H:$H,0)</f>
        <v>mRNA</v>
      </c>
      <c r="H257" s="104" t="str">
        <f>_xlfn.XLOOKUP(B257,'[5]2'!$C:$C,'[5]2'!$L:$L,0)</f>
        <v>江西烈冰生物科技有限公司</v>
      </c>
      <c r="I257" s="129"/>
      <c r="J257" s="133"/>
      <c r="K257" s="133"/>
      <c r="L257" s="133" t="str">
        <f>_xlfn.XLOOKUP(B257,'[5]2'!$C:$C,'[5]2'!$M:$M,0)</f>
        <v>补测_260718_R21016100250033_ML150022343</v>
      </c>
      <c r="M257" s="134">
        <f>VLOOKUP(B257,'[3]7月份'!$F:$M,8,0)</f>
        <v>0</v>
      </c>
      <c r="N257" s="114">
        <f>VLOOKUP(B257,'[3]7月份'!$F:$L,7,0)</f>
        <v>78.39</v>
      </c>
      <c r="O257" s="114">
        <f>VLOOKUP(B257,'[3]7月份'!$F:$V,17,0)</f>
        <v>0</v>
      </c>
      <c r="P257" s="114" t="str">
        <f>VLOOKUP(B257,'[3]7月份'!$F:$W,18,0)</f>
        <v>未磷酸化</v>
      </c>
      <c r="Q257" s="114" t="str">
        <f>VLOOKUP(B257,'[3]7月份'!$F:$X,19,0)</f>
        <v>未环化</v>
      </c>
    </row>
    <row r="258" customHeight="1" spans="1:17">
      <c r="A258" s="150"/>
      <c r="B258" s="104" t="s">
        <v>281</v>
      </c>
      <c r="C258" s="129">
        <v>54.54</v>
      </c>
      <c r="D258" s="129">
        <f>_xlfn.XLOOKUP(B258,'[5]2'!$C:$C,'[5]2'!$J:$J,0)</f>
        <v>2.12</v>
      </c>
      <c r="E258" s="130">
        <f>D258/$D$263*50</f>
        <v>1.12670068027211</v>
      </c>
      <c r="F258" s="131">
        <f>E258/C258*40</f>
        <v>0.826329798512731</v>
      </c>
      <c r="G258" s="129" t="str">
        <f>_xlfn.XLOOKUP(B258,'[5]2'!$C:$C,'[5]2'!$H:$H,0)</f>
        <v>mRNA</v>
      </c>
      <c r="H258" s="104" t="str">
        <f>_xlfn.XLOOKUP(B258,'[5]2'!$C:$C,'[5]2'!$L:$L,0)</f>
        <v>江西烈冰生物科技有限公司</v>
      </c>
      <c r="I258" s="129"/>
      <c r="J258" s="133"/>
      <c r="K258" s="133"/>
      <c r="L258" s="133" t="str">
        <f>_xlfn.XLOOKUP(B258,'[5]2'!$C:$C,'[5]2'!$M:$M,0)</f>
        <v>补测_260718_R21016100250033_ML150022343</v>
      </c>
      <c r="M258" s="134">
        <f>VLOOKUP(B258,'[3]7月份'!$F:$M,8,0)</f>
        <v>0</v>
      </c>
      <c r="N258" s="114">
        <f>VLOOKUP(B258,'[3]7月份'!$F:$L,7,0)</f>
        <v>54.54</v>
      </c>
      <c r="O258" s="114">
        <f>VLOOKUP(B258,'[3]7月份'!$F:$V,17,0)</f>
        <v>0</v>
      </c>
      <c r="P258" s="114" t="str">
        <f>VLOOKUP(B258,'[3]7月份'!$F:$W,18,0)</f>
        <v>未磷酸化</v>
      </c>
      <c r="Q258" s="114" t="str">
        <f>VLOOKUP(B258,'[3]7月份'!$F:$X,19,0)</f>
        <v>未环化</v>
      </c>
    </row>
    <row r="259" customHeight="1" spans="1:17">
      <c r="A259" s="150"/>
      <c r="B259" s="104" t="s">
        <v>282</v>
      </c>
      <c r="C259" s="129">
        <v>54.22</v>
      </c>
      <c r="D259" s="129">
        <f>_xlfn.XLOOKUP(B259,'[5]2'!$C:$C,'[5]2'!$J:$J,0)</f>
        <v>2.39</v>
      </c>
      <c r="E259" s="130">
        <f>D259/$D$263*50</f>
        <v>1.27019557823129</v>
      </c>
      <c r="F259" s="131">
        <f>E259/C259*40</f>
        <v>0.937067929348058</v>
      </c>
      <c r="G259" s="129" t="str">
        <f>_xlfn.XLOOKUP(B259,'[5]2'!$C:$C,'[5]2'!$H:$H,0)</f>
        <v>mRNA</v>
      </c>
      <c r="H259" s="104" t="str">
        <f>_xlfn.XLOOKUP(B259,'[5]2'!$C:$C,'[5]2'!$L:$L,0)</f>
        <v>江西烈冰生物科技有限公司</v>
      </c>
      <c r="I259" s="129"/>
      <c r="J259" s="133"/>
      <c r="K259" s="133"/>
      <c r="L259" s="133" t="str">
        <f>_xlfn.XLOOKUP(B259,'[5]2'!$C:$C,'[5]2'!$M:$M,0)</f>
        <v>补测_260718_R21016100250033_ML150022343</v>
      </c>
      <c r="M259" s="134">
        <f>VLOOKUP(B259,'[3]7月份'!$F:$M,8,0)</f>
        <v>0</v>
      </c>
      <c r="N259" s="114">
        <f>VLOOKUP(B259,'[3]7月份'!$F:$L,7,0)</f>
        <v>54.22</v>
      </c>
      <c r="O259" s="114">
        <f>VLOOKUP(B259,'[3]7月份'!$F:$V,17,0)</f>
        <v>0</v>
      </c>
      <c r="P259" s="114" t="str">
        <f>VLOOKUP(B259,'[3]7月份'!$F:$W,18,0)</f>
        <v>未磷酸化</v>
      </c>
      <c r="Q259" s="114" t="str">
        <f>VLOOKUP(B259,'[3]7月份'!$F:$X,19,0)</f>
        <v>未环化</v>
      </c>
    </row>
    <row r="260" customHeight="1" spans="1:17">
      <c r="A260" s="150"/>
      <c r="B260" s="104" t="s">
        <v>283</v>
      </c>
      <c r="C260" s="129">
        <v>16.81</v>
      </c>
      <c r="D260" s="129">
        <f>_xlfn.XLOOKUP(B260,'[5]2'!$C:$C,'[5]2'!$J:$J,0)</f>
        <v>0.96</v>
      </c>
      <c r="E260" s="130">
        <f>D260/$D$263*50</f>
        <v>0.510204081632653</v>
      </c>
      <c r="F260" s="131">
        <f>E260/C260*40</f>
        <v>1.21404897473564</v>
      </c>
      <c r="G260" s="129" t="str">
        <f>_xlfn.XLOOKUP(B260,'[5]2'!$C:$C,'[5]2'!$H:$H,0)</f>
        <v>mRNA</v>
      </c>
      <c r="H260" s="104" t="str">
        <f>_xlfn.XLOOKUP(B260,'[5]2'!$C:$C,'[5]2'!$L:$L,0)</f>
        <v>江西烈冰生物科技有限公司</v>
      </c>
      <c r="I260" s="129"/>
      <c r="J260" s="133"/>
      <c r="K260" s="133"/>
      <c r="L260" s="133" t="str">
        <f>_xlfn.XLOOKUP(B260,'[5]2'!$C:$C,'[5]2'!$M:$M,0)</f>
        <v>补测_260718_R21016100250033_ML150022343</v>
      </c>
      <c r="M260" s="134">
        <f>VLOOKUP(B260,'[3]7月份'!$F:$M,8,0)</f>
        <v>0</v>
      </c>
      <c r="N260" s="114">
        <f>VLOOKUP(B260,'[3]7月份'!$F:$L,7,0)</f>
        <v>16.81</v>
      </c>
      <c r="O260" s="114">
        <f>VLOOKUP(B260,'[3]7月份'!$F:$V,17,0)</f>
        <v>0</v>
      </c>
      <c r="P260" s="114" t="str">
        <f>VLOOKUP(B260,'[3]7月份'!$F:$W,18,0)</f>
        <v>未磷酸化</v>
      </c>
      <c r="Q260" s="114" t="str">
        <f>VLOOKUP(B260,'[3]7月份'!$F:$X,19,0)</f>
        <v>未环化</v>
      </c>
    </row>
    <row r="261" customHeight="1" spans="1:17">
      <c r="A261" s="150"/>
      <c r="B261" s="104" t="s">
        <v>284</v>
      </c>
      <c r="C261" s="129">
        <v>41</v>
      </c>
      <c r="D261" s="129">
        <f>_xlfn.XLOOKUP(B261,'[5]2'!$C:$C,'[5]2'!$J:$J,0)</f>
        <v>1.64</v>
      </c>
      <c r="E261" s="130">
        <f>D261/$D$263*50</f>
        <v>0.871598639455782</v>
      </c>
      <c r="F261" s="131">
        <f>E261/C261*40</f>
        <v>0.850340136054422</v>
      </c>
      <c r="G261" s="129" t="str">
        <f>_xlfn.XLOOKUP(B261,'[5]2'!$C:$C,'[5]2'!$H:$H,0)</f>
        <v>mRNA</v>
      </c>
      <c r="H261" s="104" t="str">
        <f>_xlfn.XLOOKUP(B261,'[5]2'!$C:$C,'[5]2'!$L:$L,0)</f>
        <v>江西烈冰生物科技有限公司</v>
      </c>
      <c r="I261" s="129"/>
      <c r="J261" s="133"/>
      <c r="K261" s="133"/>
      <c r="L261" s="133" t="str">
        <f>_xlfn.XLOOKUP(B261,'[5]2'!$C:$C,'[5]2'!$M:$M,0)</f>
        <v>补测_260718_R21016100250033_ML150022343</v>
      </c>
      <c r="M261" s="134">
        <f>VLOOKUP(B261,'[3]7月份'!$F:$M,8,0)</f>
        <v>0</v>
      </c>
      <c r="N261" s="114">
        <f>VLOOKUP(B261,'[3]7月份'!$F:$L,7,0)</f>
        <v>41</v>
      </c>
      <c r="O261" s="114">
        <f>VLOOKUP(B261,'[3]7月份'!$F:$V,17,0)</f>
        <v>0</v>
      </c>
      <c r="P261" s="114" t="str">
        <f>VLOOKUP(B261,'[3]7月份'!$F:$W,18,0)</f>
        <v>未磷酸化</v>
      </c>
      <c r="Q261" s="114" t="str">
        <f>VLOOKUP(B261,'[3]7月份'!$F:$X,19,0)</f>
        <v>未环化</v>
      </c>
    </row>
    <row r="262" customHeight="1" spans="1:17">
      <c r="A262" s="151"/>
      <c r="B262" s="104" t="s">
        <v>285</v>
      </c>
      <c r="C262" s="129">
        <v>37.31</v>
      </c>
      <c r="D262" s="129">
        <f>_xlfn.XLOOKUP(B262,'[5]2'!$C:$C,'[5]2'!$J:$J,0)</f>
        <v>0.94</v>
      </c>
      <c r="E262" s="130">
        <f>D262/$D$263*50</f>
        <v>0.499574829931973</v>
      </c>
      <c r="F262" s="131">
        <f>E262/C262*40</f>
        <v>0.535593492288365</v>
      </c>
      <c r="G262" s="129" t="str">
        <f>_xlfn.XLOOKUP(B262,'[5]2'!$C:$C,'[5]2'!$H:$H,0)</f>
        <v>mRNA</v>
      </c>
      <c r="H262" s="104" t="str">
        <f>_xlfn.XLOOKUP(B262,'[5]2'!$C:$C,'[5]2'!$L:$L,0)</f>
        <v>江西烈冰生物科技有限公司</v>
      </c>
      <c r="I262" s="129"/>
      <c r="J262" s="133"/>
      <c r="K262" s="133"/>
      <c r="L262" s="133" t="str">
        <f>_xlfn.XLOOKUP(B262,'[5]2'!$C:$C,'[5]2'!$M:$M,0)</f>
        <v>补测_260718_R21016100250033_ML150022343</v>
      </c>
      <c r="M262" s="134">
        <f>VLOOKUP(B262,'[3]7月份'!$F:$M,8,0)</f>
        <v>0</v>
      </c>
      <c r="N262" s="114">
        <f>VLOOKUP(B262,'[3]7月份'!$F:$L,7,0)</f>
        <v>37.31</v>
      </c>
      <c r="O262" s="114">
        <f>VLOOKUP(B262,'[3]7月份'!$F:$V,17,0)</f>
        <v>0</v>
      </c>
      <c r="P262" s="114" t="str">
        <f>VLOOKUP(B262,'[3]7月份'!$F:$W,18,0)</f>
        <v>未磷酸化</v>
      </c>
      <c r="Q262" s="114" t="str">
        <f>VLOOKUP(B262,'[3]7月份'!$F:$X,19,0)</f>
        <v>未环化</v>
      </c>
    </row>
    <row r="263" s="114" customFormat="1" customHeight="1" spans="1:17">
      <c r="B263" s="134"/>
      <c r="D263" s="115">
        <f>SUM(D199:D262)</f>
        <v>94.08</v>
      </c>
      <c r="E263" s="114">
        <f>SUM(E199:E262)</f>
        <v>50</v>
      </c>
      <c r="F263" s="148">
        <f>SUM(F199:F262)/40*2.5</f>
        <v>3.19616342861561</v>
      </c>
      <c r="I263" s="132">
        <f>20-F263</f>
        <v>16.8038365713844</v>
      </c>
    </row>
  </sheetData>
  <sortState ref="B179:Q242">
    <sortCondition ref="B179:B242"/>
  </sortState>
  <mergeCells count="21">
    <mergeCell ref="A10:A13"/>
    <mergeCell ref="A15:A17"/>
    <mergeCell ref="A25:A30"/>
    <mergeCell ref="A32:A35"/>
    <mergeCell ref="A37:A38"/>
    <mergeCell ref="A42:A50"/>
    <mergeCell ref="A52:A53"/>
    <mergeCell ref="A55:A59"/>
    <mergeCell ref="A61:A66"/>
    <mergeCell ref="A68:A70"/>
    <mergeCell ref="A72:A78"/>
    <mergeCell ref="A80:A88"/>
    <mergeCell ref="A90:A93"/>
    <mergeCell ref="A95:A97"/>
    <mergeCell ref="A99:A108"/>
    <mergeCell ref="A110:A112"/>
    <mergeCell ref="A114:A116"/>
    <mergeCell ref="A118:A119"/>
    <mergeCell ref="A121:A124"/>
    <mergeCell ref="A126:A197"/>
    <mergeCell ref="A199:A262"/>
  </mergeCells>
  <conditionalFormatting sqref="A1">
    <cfRule type="duplicateValues" dxfId="0" priority="21"/>
  </conditionalFormatting>
  <conditionalFormatting sqref="B1">
    <cfRule type="duplicateValues" dxfId="0" priority="22"/>
    <cfRule type="duplicateValues" dxfId="0" priority="20"/>
  </conditionalFormatting>
  <conditionalFormatting sqref="F19">
    <cfRule type="cellIs" dxfId="1" priority="8" operator="lessThan">
      <formula>0.25</formula>
    </cfRule>
  </conditionalFormatting>
  <conditionalFormatting sqref="F21">
    <cfRule type="cellIs" dxfId="1" priority="7" operator="lessThan">
      <formula>0.25</formula>
    </cfRule>
  </conditionalFormatting>
  <conditionalFormatting sqref="F23">
    <cfRule type="cellIs" dxfId="1" priority="6" operator="lessThan">
      <formula>0.25</formula>
    </cfRule>
  </conditionalFormatting>
  <conditionalFormatting sqref="F25">
    <cfRule type="cellIs" dxfId="1" priority="5" operator="lessThan">
      <formula>0.25</formula>
    </cfRule>
  </conditionalFormatting>
  <conditionalFormatting sqref="F40">
    <cfRule type="cellIs" dxfId="1" priority="11" operator="lessThan">
      <formula>0.25</formula>
    </cfRule>
  </conditionalFormatting>
  <conditionalFormatting sqref="F2:F8">
    <cfRule type="cellIs" dxfId="1" priority="1" operator="lessThan">
      <formula>0.25</formula>
    </cfRule>
  </conditionalFormatting>
  <conditionalFormatting sqref="F10:F13">
    <cfRule type="cellIs" dxfId="1" priority="10" operator="lessThan">
      <formula>0.25</formula>
    </cfRule>
  </conditionalFormatting>
  <conditionalFormatting sqref="F15:F17">
    <cfRule type="cellIs" dxfId="1" priority="9" operator="lessThan">
      <formula>0.25</formula>
    </cfRule>
  </conditionalFormatting>
  <conditionalFormatting sqref="F52:F53">
    <cfRule type="cellIs" dxfId="1" priority="4" operator="lessThan">
      <formula>0.25</formula>
    </cfRule>
  </conditionalFormatting>
  <conditionalFormatting sqref="F55:F59">
    <cfRule type="cellIs" dxfId="1" priority="3" operator="lessThan">
      <formula>0.25</formula>
    </cfRule>
  </conditionalFormatting>
  <conditionalFormatting sqref="B2:B13 B15:B17 B19 B21 B23 B25:B30 B32:B35 B37:B38 B40 B42:B50 B52:B53 B55:B59 B61:B66 B68:B70 B72:B78 B80:B88 B90:B93 B95:B97 B99:B108 B110:B112 B114:B116 B118:B119 B121:B124 B126:B197 B199:B262 B264:B1048576">
    <cfRule type="duplicateValues" dxfId="0" priority="23"/>
  </conditionalFormatting>
  <conditionalFormatting sqref="F26:F30 F32:F35 F72:F78 F80:F88 F90:F93 F95:F97 F99:F108 F110:F112 F114:F116 F118:F119 F121:F124 F238:F262">
    <cfRule type="cellIs" dxfId="1" priority="12" operator="lessThan">
      <formula>0.25</formula>
    </cfRule>
  </conditionalFormatting>
  <conditionalFormatting sqref="F37:F38 F61:F66 F68:F70">
    <cfRule type="cellIs" dxfId="1" priority="2" operator="lessThan">
      <formula>0.25</formula>
    </cfRule>
  </conditionalFormatting>
  <pageMargins left="0.75" right="0.75" top="1" bottom="1" header="0.5" footer="0.5"/>
  <pageSetup paperSize="9" scale="6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2145"/>
  <sheetViews>
    <sheetView zoomScale="50" zoomScaleNormal="50" workbookViewId="0">
      <pane ySplit="1" topLeftCell="A2" activePane="bottomLeft" state="frozen"/>
      <selection/>
      <selection pane="bottomLeft" activeCell="C11" sqref="C11:C16"/>
    </sheetView>
  </sheetViews>
  <sheetFormatPr defaultColWidth="17.2" defaultRowHeight="20" customHeight="1"/>
  <cols>
    <col min="1" max="1" width="23.5416666666667" style="79" customWidth="1"/>
    <col min="2" max="2" width="18.575" style="77" customWidth="1"/>
    <col min="3" max="3" width="18.5666666666667" style="80" customWidth="1"/>
    <col min="4" max="4" width="23.5666666666667" style="81" customWidth="1"/>
    <col min="5" max="5" width="17.2" style="82" customWidth="1"/>
    <col min="6" max="6" width="17.2" style="83" customWidth="1"/>
    <col min="7" max="7" width="21.25" style="83" customWidth="1"/>
    <col min="8" max="8" width="37.375" style="81" customWidth="1"/>
    <col min="9" max="9" width="49.7916666666667" style="84" customWidth="1"/>
    <col min="10" max="10" width="15.2083333333333" style="85" customWidth="1"/>
    <col min="11" max="11" width="14.5833333333333" style="77" customWidth="1"/>
    <col min="12" max="12" width="16.8333333333333" style="77" customWidth="1"/>
    <col min="13" max="13" width="21.6" style="77" customWidth="1"/>
    <col min="14" max="14" width="23.125" style="82" customWidth="1"/>
    <col min="15" max="16381" width="17.2" style="77" customWidth="1"/>
    <col min="16382" max="16384" width="17.2" style="77"/>
  </cols>
  <sheetData>
    <row r="1" s="74" customFormat="1" ht="40" customHeight="1" spans="1:1024 1025:16384">
      <c r="A1" s="86" t="s">
        <v>1</v>
      </c>
      <c r="B1" s="87" t="s">
        <v>286</v>
      </c>
      <c r="C1" s="88" t="s">
        <v>287</v>
      </c>
      <c r="D1" s="89" t="s">
        <v>288</v>
      </c>
      <c r="E1" s="90" t="s">
        <v>289</v>
      </c>
      <c r="F1" s="91" t="s">
        <v>290</v>
      </c>
      <c r="G1" s="92" t="s">
        <v>291</v>
      </c>
      <c r="H1" s="93" t="s">
        <v>6</v>
      </c>
      <c r="I1" s="94" t="s">
        <v>7</v>
      </c>
      <c r="J1" s="95" t="s">
        <v>292</v>
      </c>
      <c r="K1" s="96" t="s">
        <v>293</v>
      </c>
      <c r="L1" s="97" t="s">
        <v>294</v>
      </c>
      <c r="M1" s="97" t="s">
        <v>295</v>
      </c>
      <c r="N1" s="77"/>
      <c r="O1" s="98"/>
      <c r="P1" s="98"/>
    </row>
    <row r="2" s="75" customFormat="1" ht="30" customHeight="1" spans="1:1024 1025:16384">
      <c r="A2" s="56" t="s">
        <v>16</v>
      </c>
      <c r="B2" s="99"/>
      <c r="C2" s="100">
        <v>500</v>
      </c>
      <c r="D2" s="101">
        <f>C2*0.66*1</f>
        <v>330</v>
      </c>
      <c r="E2" s="100">
        <v>570</v>
      </c>
      <c r="F2" s="102">
        <f>D2</f>
        <v>330</v>
      </c>
      <c r="G2" s="103" t="e">
        <f>F2/B2</f>
        <v>#DIV/0!</v>
      </c>
      <c r="H2" s="104" t="str">
        <f>_xlfn.XLOOKUP(A2,BC!A:A,BC!G:G,0)</f>
        <v>宏基因组文库</v>
      </c>
      <c r="I2" s="104" t="str">
        <f>_xlfn.XLOOKUP(A2,BC!A:A,BC!H:H,0)</f>
        <v>广东美格基因科技有限公司</v>
      </c>
      <c r="J2" s="105" t="e">
        <f>40-G2</f>
        <v>#DIV/0!</v>
      </c>
      <c r="K2" s="106"/>
      <c r="L2" s="76"/>
      <c r="M2" s="107">
        <f>22*L2/F2</f>
        <v>0</v>
      </c>
      <c r="N2" s="108"/>
      <c r="O2" s="76"/>
      <c r="P2" s="81"/>
      <c r="R2" s="109"/>
    </row>
    <row r="3" s="75" customFormat="1" ht="30" customHeight="1" spans="1:1024 1025:16384">
      <c r="A3" s="56" t="s">
        <v>18</v>
      </c>
      <c r="B3" s="99"/>
      <c r="C3" s="100">
        <v>500</v>
      </c>
      <c r="D3" s="101">
        <f t="shared" ref="D3:D8" si="0">C3*0.66*1</f>
        <v>330</v>
      </c>
      <c r="E3" s="100">
        <v>560</v>
      </c>
      <c r="F3" s="102">
        <f t="shared" ref="F3:F8" si="1">D3</f>
        <v>330</v>
      </c>
      <c r="G3" s="103" t="e">
        <f t="shared" ref="G3:G8" si="2">F3/B3</f>
        <v>#DIV/0!</v>
      </c>
      <c r="H3" s="104" t="str">
        <f>_xlfn.XLOOKUP(A3,BC!A:A,BC!G:G,0)</f>
        <v>宏基因组文库</v>
      </c>
      <c r="I3" s="104" t="str">
        <f>_xlfn.XLOOKUP(A3,BC!A:A,BC!H:H,0)</f>
        <v>广东美格基因科技有限公司</v>
      </c>
      <c r="J3" s="105" t="e">
        <f t="shared" ref="J3:J8" si="3">40-G3</f>
        <v>#DIV/0!</v>
      </c>
      <c r="K3" s="106"/>
      <c r="L3" s="76"/>
      <c r="M3" s="107">
        <f t="shared" ref="M3:M8" si="4">22*L3/F3</f>
        <v>0</v>
      </c>
      <c r="N3" s="108"/>
      <c r="O3" s="76"/>
      <c r="P3" s="81"/>
      <c r="R3" s="109"/>
    </row>
    <row r="4" s="75" customFormat="1" ht="30" customHeight="1" spans="1:1024 1025:16384">
      <c r="A4" s="56" t="s">
        <v>20</v>
      </c>
      <c r="B4" s="99"/>
      <c r="C4" s="100">
        <v>500</v>
      </c>
      <c r="D4" s="101">
        <f t="shared" si="0"/>
        <v>330</v>
      </c>
      <c r="E4" s="100">
        <v>570</v>
      </c>
      <c r="F4" s="102">
        <f t="shared" si="1"/>
        <v>330</v>
      </c>
      <c r="G4" s="103" t="e">
        <f t="shared" si="2"/>
        <v>#DIV/0!</v>
      </c>
      <c r="H4" s="104" t="str">
        <f>_xlfn.XLOOKUP(A4,BC!A:A,BC!G:G,0)</f>
        <v>宏基因组文库</v>
      </c>
      <c r="I4" s="104" t="str">
        <f>_xlfn.XLOOKUP(A4,BC!A:A,BC!H:H,0)</f>
        <v>广东美格基因科技有限公司</v>
      </c>
      <c r="J4" s="105" t="e">
        <f t="shared" si="3"/>
        <v>#DIV/0!</v>
      </c>
      <c r="K4" s="106"/>
      <c r="L4" s="76"/>
      <c r="M4" s="107">
        <f t="shared" si="4"/>
        <v>0</v>
      </c>
      <c r="N4" s="108"/>
      <c r="O4" s="76"/>
      <c r="P4" s="81"/>
      <c r="R4" s="109"/>
    </row>
    <row r="5" s="75" customFormat="1" ht="30" customHeight="1" spans="1:1024 1025:16384">
      <c r="A5" s="56" t="s">
        <v>22</v>
      </c>
      <c r="B5" s="99"/>
      <c r="C5" s="100">
        <v>500</v>
      </c>
      <c r="D5" s="101">
        <f t="shared" si="0"/>
        <v>330</v>
      </c>
      <c r="E5" s="100">
        <v>570</v>
      </c>
      <c r="F5" s="102">
        <f t="shared" si="1"/>
        <v>330</v>
      </c>
      <c r="G5" s="103" t="e">
        <f t="shared" si="2"/>
        <v>#DIV/0!</v>
      </c>
      <c r="H5" s="104" t="str">
        <f>_xlfn.XLOOKUP(A5,BC!A:A,BC!G:G,0)</f>
        <v>宏基因组文库</v>
      </c>
      <c r="I5" s="104" t="str">
        <f>_xlfn.XLOOKUP(A5,BC!A:A,BC!H:H,0)</f>
        <v>广东美格基因科技有限公司</v>
      </c>
      <c r="J5" s="105" t="e">
        <f t="shared" si="3"/>
        <v>#DIV/0!</v>
      </c>
      <c r="K5" s="106"/>
      <c r="L5" s="76"/>
      <c r="M5" s="107">
        <f t="shared" si="4"/>
        <v>0</v>
      </c>
      <c r="N5" s="108"/>
      <c r="O5" s="76"/>
      <c r="P5" s="81"/>
      <c r="R5" s="109"/>
    </row>
    <row r="6" s="75" customFormat="1" ht="30" customHeight="1" spans="1:1024 1025:16384">
      <c r="A6" s="56" t="s">
        <v>24</v>
      </c>
      <c r="B6" s="99"/>
      <c r="C6" s="100">
        <v>500</v>
      </c>
      <c r="D6" s="101">
        <f t="shared" si="0"/>
        <v>330</v>
      </c>
      <c r="E6" s="100">
        <v>570</v>
      </c>
      <c r="F6" s="102">
        <f t="shared" si="1"/>
        <v>330</v>
      </c>
      <c r="G6" s="103" t="e">
        <f t="shared" si="2"/>
        <v>#DIV/0!</v>
      </c>
      <c r="H6" s="104" t="str">
        <f>_xlfn.XLOOKUP(A6,BC!A:A,BC!G:G,0)</f>
        <v>宏基因组文库</v>
      </c>
      <c r="I6" s="104" t="str">
        <f>_xlfn.XLOOKUP(A6,BC!A:A,BC!H:H,0)</f>
        <v>广东美格基因科技有限公司</v>
      </c>
      <c r="J6" s="105" t="e">
        <f t="shared" si="3"/>
        <v>#DIV/0!</v>
      </c>
      <c r="K6" s="106"/>
      <c r="L6" s="76"/>
      <c r="M6" s="107">
        <f t="shared" si="4"/>
        <v>0</v>
      </c>
      <c r="N6" s="108"/>
      <c r="O6" s="76"/>
      <c r="P6" s="81"/>
      <c r="R6" s="109"/>
    </row>
    <row r="7" s="75" customFormat="1" ht="30" customHeight="1" spans="1:1024 1025:16384">
      <c r="A7" s="56" t="s">
        <v>26</v>
      </c>
      <c r="B7" s="99"/>
      <c r="C7" s="100">
        <v>500</v>
      </c>
      <c r="D7" s="101">
        <f t="shared" si="0"/>
        <v>330</v>
      </c>
      <c r="E7" s="100">
        <v>573</v>
      </c>
      <c r="F7" s="102">
        <f t="shared" si="1"/>
        <v>330</v>
      </c>
      <c r="G7" s="103" t="e">
        <f t="shared" si="2"/>
        <v>#DIV/0!</v>
      </c>
      <c r="H7" s="104" t="str">
        <f>_xlfn.XLOOKUP(A7,BC!A:A,BC!G:G,0)</f>
        <v>宏基因组文库</v>
      </c>
      <c r="I7" s="104" t="str">
        <f>_xlfn.XLOOKUP(A7,BC!A:A,BC!H:H,0)</f>
        <v>广东美格基因科技有限公司</v>
      </c>
      <c r="J7" s="105" t="e">
        <f t="shared" si="3"/>
        <v>#DIV/0!</v>
      </c>
      <c r="K7" s="106"/>
      <c r="L7" s="76"/>
      <c r="M7" s="107">
        <f t="shared" si="4"/>
        <v>0</v>
      </c>
      <c r="N7" s="108"/>
      <c r="O7" s="76"/>
      <c r="P7" s="81"/>
      <c r="R7" s="109"/>
    </row>
    <row r="8" s="75" customFormat="1" ht="30" customHeight="1" spans="1:1024 1025:16384">
      <c r="A8" s="56" t="s">
        <v>28</v>
      </c>
      <c r="B8" s="99"/>
      <c r="C8" s="100">
        <v>500</v>
      </c>
      <c r="D8" s="101">
        <f t="shared" si="0"/>
        <v>330</v>
      </c>
      <c r="E8" s="100">
        <v>350</v>
      </c>
      <c r="F8" s="102">
        <f t="shared" si="1"/>
        <v>330</v>
      </c>
      <c r="G8" s="103" t="e">
        <f t="shared" si="2"/>
        <v>#DIV/0!</v>
      </c>
      <c r="H8" s="104" t="str">
        <f>_xlfn.XLOOKUP(A8,BC!A:A,BC!G:G,0)</f>
        <v>宏基因组文库</v>
      </c>
      <c r="I8" s="104" t="str">
        <f>_xlfn.XLOOKUP(A8,BC!A:A,BC!H:H,0)</f>
        <v>广东美格基因科技有限公司</v>
      </c>
      <c r="J8" s="105" t="e">
        <f t="shared" si="3"/>
        <v>#DIV/0!</v>
      </c>
      <c r="K8" s="106"/>
      <c r="L8" s="76"/>
      <c r="M8" s="107">
        <f t="shared" si="4"/>
        <v>0</v>
      </c>
      <c r="N8" s="108"/>
      <c r="O8" s="76"/>
      <c r="P8" s="81"/>
      <c r="R8" s="109"/>
    </row>
    <row r="9" s="75" customFormat="1" ht="30" customHeight="1" spans="1:1024 1025:16384">
      <c r="A9" s="76"/>
      <c r="B9" s="76"/>
      <c r="C9" s="76"/>
      <c r="D9" s="76"/>
      <c r="E9" s="110">
        <f>SUM(E2:E8)</f>
        <v>3763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  <c r="EW9" s="76"/>
      <c r="EX9" s="76"/>
      <c r="EY9" s="76"/>
      <c r="EZ9" s="76"/>
      <c r="FA9" s="76"/>
      <c r="FB9" s="76"/>
      <c r="FC9" s="76"/>
      <c r="FD9" s="76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76"/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76"/>
      <c r="IT9" s="76"/>
      <c r="IU9" s="76"/>
      <c r="IV9" s="76"/>
      <c r="IW9" s="76"/>
      <c r="IX9" s="76"/>
      <c r="IY9" s="76"/>
      <c r="IZ9" s="76"/>
      <c r="JA9" s="76"/>
      <c r="JB9" s="76"/>
      <c r="JC9" s="76"/>
      <c r="JD9" s="76"/>
      <c r="JE9" s="76"/>
      <c r="JF9" s="76"/>
      <c r="JG9" s="76"/>
      <c r="JH9" s="76"/>
      <c r="JI9" s="76"/>
      <c r="JJ9" s="76"/>
      <c r="JK9" s="76"/>
      <c r="JL9" s="76"/>
      <c r="JM9" s="76"/>
      <c r="JN9" s="76"/>
      <c r="JO9" s="76"/>
      <c r="JP9" s="76"/>
      <c r="JQ9" s="76"/>
      <c r="JR9" s="76"/>
      <c r="JS9" s="76"/>
      <c r="JT9" s="76"/>
      <c r="JU9" s="76"/>
      <c r="JV9" s="76"/>
      <c r="JW9" s="76"/>
      <c r="JX9" s="76"/>
      <c r="JY9" s="76"/>
      <c r="JZ9" s="76"/>
      <c r="KA9" s="76"/>
      <c r="KB9" s="76"/>
      <c r="KC9" s="76"/>
      <c r="KD9" s="76"/>
      <c r="KE9" s="76"/>
      <c r="KF9" s="76"/>
      <c r="KG9" s="76"/>
      <c r="KH9" s="76"/>
      <c r="KI9" s="76"/>
      <c r="KJ9" s="76"/>
      <c r="KK9" s="76"/>
      <c r="KL9" s="76"/>
      <c r="KM9" s="76"/>
      <c r="KN9" s="76"/>
      <c r="KO9" s="76"/>
      <c r="KP9" s="76"/>
      <c r="KQ9" s="76"/>
      <c r="KR9" s="76"/>
      <c r="KS9" s="76"/>
      <c r="KT9" s="76"/>
      <c r="KU9" s="76"/>
      <c r="KV9" s="76"/>
      <c r="KW9" s="76"/>
      <c r="KX9" s="76"/>
      <c r="KY9" s="76"/>
      <c r="KZ9" s="76"/>
      <c r="LA9" s="76"/>
      <c r="LB9" s="76"/>
      <c r="LC9" s="76"/>
      <c r="LD9" s="76"/>
      <c r="LE9" s="76"/>
      <c r="LF9" s="76"/>
      <c r="LG9" s="76"/>
      <c r="LH9" s="76"/>
      <c r="LI9" s="76"/>
      <c r="LJ9" s="76"/>
      <c r="LK9" s="76"/>
      <c r="LL9" s="76"/>
      <c r="LM9" s="76"/>
      <c r="LN9" s="76"/>
      <c r="LO9" s="76"/>
      <c r="LP9" s="76"/>
      <c r="LQ9" s="76"/>
      <c r="LR9" s="76"/>
      <c r="LS9" s="76"/>
      <c r="LT9" s="76"/>
      <c r="LU9" s="76"/>
      <c r="LV9" s="76"/>
      <c r="LW9" s="76"/>
      <c r="LX9" s="76"/>
      <c r="LY9" s="76"/>
      <c r="LZ9" s="76"/>
      <c r="MA9" s="76"/>
      <c r="MB9" s="76"/>
      <c r="MC9" s="76"/>
      <c r="MD9" s="76"/>
      <c r="ME9" s="76"/>
      <c r="MF9" s="76"/>
      <c r="MG9" s="76"/>
      <c r="MH9" s="76"/>
      <c r="MI9" s="76"/>
      <c r="MJ9" s="76"/>
      <c r="MK9" s="76"/>
      <c r="ML9" s="76"/>
      <c r="MM9" s="76"/>
      <c r="MN9" s="76"/>
      <c r="MO9" s="76"/>
      <c r="MP9" s="76"/>
      <c r="MQ9" s="76"/>
      <c r="MR9" s="76"/>
      <c r="MS9" s="76"/>
      <c r="MT9" s="76"/>
      <c r="MU9" s="76"/>
      <c r="MV9" s="76"/>
      <c r="MW9" s="76"/>
      <c r="MX9" s="76"/>
      <c r="MY9" s="76"/>
      <c r="MZ9" s="76"/>
      <c r="NA9" s="76"/>
      <c r="NB9" s="76"/>
      <c r="NC9" s="76"/>
      <c r="ND9" s="76"/>
      <c r="NE9" s="76"/>
      <c r="NF9" s="76"/>
      <c r="NG9" s="76"/>
      <c r="NH9" s="76"/>
      <c r="NI9" s="76"/>
      <c r="NJ9" s="76"/>
      <c r="NK9" s="76"/>
      <c r="NL9" s="76"/>
      <c r="NM9" s="76"/>
      <c r="NN9" s="76"/>
      <c r="NO9" s="76"/>
      <c r="NP9" s="76"/>
      <c r="NQ9" s="76"/>
      <c r="NR9" s="76"/>
      <c r="NS9" s="76"/>
      <c r="NT9" s="76"/>
      <c r="NU9" s="76"/>
      <c r="NV9" s="76"/>
      <c r="NW9" s="76"/>
      <c r="NX9" s="76"/>
      <c r="NY9" s="76"/>
      <c r="NZ9" s="76"/>
      <c r="OA9" s="76"/>
      <c r="OB9" s="76"/>
      <c r="OC9" s="76"/>
      <c r="OD9" s="76"/>
      <c r="OE9" s="76"/>
      <c r="OF9" s="76"/>
      <c r="OG9" s="76"/>
      <c r="OH9" s="76"/>
      <c r="OI9" s="76"/>
      <c r="OJ9" s="76"/>
      <c r="OK9" s="76"/>
      <c r="OL9" s="76"/>
      <c r="OM9" s="76"/>
      <c r="ON9" s="76"/>
      <c r="OO9" s="76"/>
      <c r="OP9" s="76"/>
      <c r="OQ9" s="76"/>
      <c r="OR9" s="76"/>
      <c r="OS9" s="76"/>
      <c r="OT9" s="76"/>
      <c r="OU9" s="76"/>
      <c r="OV9" s="76"/>
      <c r="OW9" s="76"/>
      <c r="OX9" s="76"/>
      <c r="OY9" s="76"/>
      <c r="OZ9" s="76"/>
      <c r="PA9" s="76"/>
      <c r="PB9" s="76"/>
      <c r="PC9" s="76"/>
      <c r="PD9" s="76"/>
      <c r="PE9" s="76"/>
      <c r="PF9" s="76"/>
      <c r="PG9" s="76"/>
      <c r="PH9" s="76"/>
      <c r="PI9" s="76"/>
      <c r="PJ9" s="76"/>
      <c r="PK9" s="76"/>
      <c r="PL9" s="76"/>
      <c r="PM9" s="76"/>
      <c r="PN9" s="76"/>
      <c r="PO9" s="76"/>
      <c r="PP9" s="76"/>
      <c r="PQ9" s="76"/>
      <c r="PR9" s="76"/>
      <c r="PS9" s="76"/>
      <c r="PT9" s="76"/>
      <c r="PU9" s="76"/>
      <c r="PV9" s="76"/>
      <c r="PW9" s="76"/>
      <c r="PX9" s="76"/>
      <c r="PY9" s="76"/>
      <c r="PZ9" s="76"/>
      <c r="QA9" s="76"/>
      <c r="QB9" s="76"/>
      <c r="QC9" s="76"/>
      <c r="QD9" s="76"/>
      <c r="QE9" s="76"/>
      <c r="QF9" s="76"/>
      <c r="QG9" s="76"/>
      <c r="QH9" s="76"/>
      <c r="QI9" s="76"/>
      <c r="QJ9" s="76"/>
      <c r="QK9" s="76"/>
      <c r="QL9" s="76"/>
      <c r="QM9" s="76"/>
      <c r="QN9" s="76"/>
      <c r="QO9" s="76"/>
      <c r="QP9" s="76"/>
      <c r="QQ9" s="76"/>
      <c r="QR9" s="76"/>
      <c r="QS9" s="76"/>
      <c r="QT9" s="76"/>
      <c r="QU9" s="76"/>
      <c r="QV9" s="76"/>
      <c r="QW9" s="76"/>
      <c r="QX9" s="76"/>
      <c r="QY9" s="76"/>
      <c r="QZ9" s="76"/>
      <c r="RA9" s="76"/>
      <c r="RB9" s="76"/>
      <c r="RC9" s="76"/>
      <c r="RD9" s="76"/>
      <c r="RE9" s="76"/>
      <c r="RF9" s="76"/>
      <c r="RG9" s="76"/>
      <c r="RH9" s="76"/>
      <c r="RI9" s="76"/>
      <c r="RJ9" s="76"/>
      <c r="RK9" s="76"/>
      <c r="RL9" s="76"/>
      <c r="RM9" s="76"/>
      <c r="RN9" s="76"/>
      <c r="RO9" s="76"/>
      <c r="RP9" s="76"/>
      <c r="RQ9" s="76"/>
      <c r="RR9" s="76"/>
      <c r="RS9" s="76"/>
      <c r="RT9" s="76"/>
      <c r="RU9" s="76"/>
      <c r="RV9" s="76"/>
      <c r="RW9" s="76"/>
      <c r="RX9" s="76"/>
      <c r="RY9" s="76"/>
      <c r="RZ9" s="76"/>
      <c r="SA9" s="76"/>
      <c r="SB9" s="76"/>
      <c r="SC9" s="76"/>
      <c r="SD9" s="76"/>
      <c r="SE9" s="76"/>
      <c r="SF9" s="76"/>
      <c r="SG9" s="76"/>
      <c r="SH9" s="76"/>
      <c r="SI9" s="76"/>
      <c r="SJ9" s="76"/>
      <c r="SK9" s="76"/>
      <c r="SL9" s="76"/>
      <c r="SM9" s="76"/>
      <c r="SN9" s="76"/>
      <c r="SO9" s="76"/>
      <c r="SP9" s="76"/>
      <c r="SQ9" s="76"/>
      <c r="SR9" s="76"/>
      <c r="SS9" s="76"/>
      <c r="ST9" s="76"/>
      <c r="SU9" s="76"/>
      <c r="SV9" s="76"/>
      <c r="SW9" s="76"/>
      <c r="SX9" s="76"/>
      <c r="SY9" s="76"/>
      <c r="SZ9" s="76"/>
      <c r="TA9" s="76"/>
      <c r="TB9" s="76"/>
      <c r="TC9" s="76"/>
      <c r="TD9" s="76"/>
      <c r="TE9" s="76"/>
      <c r="TF9" s="76"/>
      <c r="TG9" s="76"/>
      <c r="TH9" s="76"/>
      <c r="TI9" s="76"/>
      <c r="TJ9" s="76"/>
      <c r="TK9" s="76"/>
      <c r="TL9" s="76"/>
      <c r="TM9" s="76"/>
      <c r="TN9" s="76"/>
      <c r="TO9" s="76"/>
      <c r="TP9" s="76"/>
      <c r="TQ9" s="76"/>
      <c r="TR9" s="76"/>
      <c r="TS9" s="76"/>
      <c r="TT9" s="76"/>
      <c r="TU9" s="76"/>
      <c r="TV9" s="76"/>
      <c r="TW9" s="76"/>
      <c r="TX9" s="76"/>
      <c r="TY9" s="76"/>
      <c r="TZ9" s="76"/>
      <c r="UA9" s="76"/>
      <c r="UB9" s="76"/>
      <c r="UC9" s="76"/>
      <c r="UD9" s="76"/>
      <c r="UE9" s="76"/>
      <c r="UF9" s="76"/>
      <c r="UG9" s="76"/>
      <c r="UH9" s="76"/>
      <c r="UI9" s="76"/>
      <c r="UJ9" s="76"/>
      <c r="UK9" s="76"/>
      <c r="UL9" s="76"/>
      <c r="UM9" s="76"/>
      <c r="UN9" s="76"/>
      <c r="UO9" s="76"/>
      <c r="UP9" s="76"/>
      <c r="UQ9" s="76"/>
      <c r="UR9" s="76"/>
      <c r="US9" s="76"/>
      <c r="UT9" s="76"/>
      <c r="UU9" s="76"/>
      <c r="UV9" s="76"/>
      <c r="UW9" s="76"/>
      <c r="UX9" s="76"/>
      <c r="UY9" s="76"/>
      <c r="UZ9" s="76"/>
      <c r="VA9" s="76"/>
      <c r="VB9" s="76"/>
      <c r="VC9" s="76"/>
      <c r="VD9" s="76"/>
      <c r="VE9" s="76"/>
      <c r="VF9" s="76"/>
      <c r="VG9" s="76"/>
      <c r="VH9" s="76"/>
      <c r="VI9" s="76"/>
      <c r="VJ9" s="76"/>
      <c r="VK9" s="76"/>
      <c r="VL9" s="76"/>
      <c r="VM9" s="76"/>
      <c r="VN9" s="76"/>
      <c r="VO9" s="76"/>
      <c r="VP9" s="76"/>
      <c r="VQ9" s="76"/>
      <c r="VR9" s="76"/>
      <c r="VS9" s="76"/>
      <c r="VT9" s="76"/>
      <c r="VU9" s="76"/>
      <c r="VV9" s="76"/>
      <c r="VW9" s="76"/>
      <c r="VX9" s="76"/>
      <c r="VY9" s="76"/>
      <c r="VZ9" s="76"/>
      <c r="WA9" s="76"/>
      <c r="WB9" s="76"/>
      <c r="WC9" s="76"/>
      <c r="WD9" s="76"/>
      <c r="WE9" s="76"/>
      <c r="WF9" s="76"/>
      <c r="WG9" s="76"/>
      <c r="WH9" s="76"/>
      <c r="WI9" s="76"/>
      <c r="WJ9" s="76"/>
      <c r="WK9" s="76"/>
      <c r="WL9" s="76"/>
      <c r="WM9" s="76"/>
      <c r="WN9" s="76"/>
      <c r="WO9" s="76"/>
      <c r="WP9" s="76"/>
      <c r="WQ9" s="76"/>
      <c r="WR9" s="76"/>
      <c r="WS9" s="76"/>
      <c r="WT9" s="76"/>
      <c r="WU9" s="76"/>
      <c r="WV9" s="76"/>
      <c r="WW9" s="76"/>
      <c r="WX9" s="76"/>
      <c r="WY9" s="76"/>
      <c r="WZ9" s="76"/>
      <c r="XA9" s="76"/>
      <c r="XB9" s="76"/>
      <c r="XC9" s="76"/>
      <c r="XD9" s="76"/>
      <c r="XE9" s="76"/>
      <c r="XF9" s="76"/>
      <c r="XG9" s="76"/>
      <c r="XH9" s="76"/>
      <c r="XI9" s="76"/>
      <c r="XJ9" s="76"/>
      <c r="XK9" s="76"/>
      <c r="XL9" s="76"/>
      <c r="XM9" s="76"/>
      <c r="XN9" s="76"/>
      <c r="XO9" s="76"/>
      <c r="XP9" s="76"/>
      <c r="XQ9" s="76"/>
      <c r="XR9" s="76"/>
      <c r="XS9" s="76"/>
      <c r="XT9" s="76"/>
      <c r="XU9" s="76"/>
      <c r="XV9" s="76"/>
      <c r="XW9" s="76"/>
      <c r="XX9" s="76"/>
      <c r="XY9" s="76"/>
      <c r="XZ9" s="76"/>
      <c r="YA9" s="76"/>
      <c r="YB9" s="76"/>
      <c r="YC9" s="76"/>
      <c r="YD9" s="76"/>
      <c r="YE9" s="76"/>
      <c r="YF9" s="76"/>
      <c r="YG9" s="76"/>
      <c r="YH9" s="76"/>
      <c r="YI9" s="76"/>
      <c r="YJ9" s="76"/>
      <c r="YK9" s="76"/>
      <c r="YL9" s="76"/>
      <c r="YM9" s="76"/>
      <c r="YN9" s="76"/>
      <c r="YO9" s="76"/>
      <c r="YP9" s="76"/>
      <c r="YQ9" s="76"/>
      <c r="YR9" s="76"/>
      <c r="YS9" s="76"/>
      <c r="YT9" s="76"/>
      <c r="YU9" s="76"/>
      <c r="YV9" s="76"/>
      <c r="YW9" s="76"/>
      <c r="YX9" s="76"/>
      <c r="YY9" s="76"/>
      <c r="YZ9" s="76"/>
      <c r="ZA9" s="76"/>
      <c r="ZB9" s="76"/>
      <c r="ZC9" s="76"/>
      <c r="ZD9" s="76"/>
      <c r="ZE9" s="76"/>
      <c r="ZF9" s="76"/>
      <c r="ZG9" s="76"/>
      <c r="ZH9" s="76"/>
      <c r="ZI9" s="76"/>
      <c r="ZJ9" s="76"/>
      <c r="ZK9" s="76"/>
      <c r="ZL9" s="76"/>
      <c r="ZM9" s="76"/>
      <c r="ZN9" s="76"/>
      <c r="ZO9" s="76"/>
      <c r="ZP9" s="76"/>
      <c r="ZQ9" s="76"/>
      <c r="ZR9" s="76"/>
      <c r="ZS9" s="76"/>
      <c r="ZT9" s="76"/>
      <c r="ZU9" s="76"/>
      <c r="ZV9" s="76"/>
      <c r="ZW9" s="76"/>
      <c r="ZX9" s="76"/>
      <c r="ZY9" s="76"/>
      <c r="ZZ9" s="76"/>
      <c r="AAA9" s="76"/>
      <c r="AAB9" s="76"/>
      <c r="AAC9" s="76"/>
      <c r="AAD9" s="76"/>
      <c r="AAE9" s="76"/>
      <c r="AAF9" s="76"/>
      <c r="AAG9" s="76"/>
      <c r="AAH9" s="76"/>
      <c r="AAI9" s="76"/>
      <c r="AAJ9" s="76"/>
      <c r="AAK9" s="76"/>
      <c r="AAL9" s="76"/>
      <c r="AAM9" s="76"/>
      <c r="AAN9" s="76"/>
      <c r="AAO9" s="76"/>
      <c r="AAP9" s="76"/>
      <c r="AAQ9" s="76"/>
      <c r="AAR9" s="76"/>
      <c r="AAS9" s="76"/>
      <c r="AAT9" s="76"/>
      <c r="AAU9" s="76"/>
      <c r="AAV9" s="76"/>
      <c r="AAW9" s="76"/>
      <c r="AAX9" s="76"/>
      <c r="AAY9" s="76"/>
      <c r="AAZ9" s="76"/>
      <c r="ABA9" s="76"/>
      <c r="ABB9" s="76"/>
      <c r="ABC9" s="76"/>
      <c r="ABD9" s="76"/>
      <c r="ABE9" s="76"/>
      <c r="ABF9" s="76"/>
      <c r="ABG9" s="76"/>
      <c r="ABH9" s="76"/>
      <c r="ABI9" s="76"/>
      <c r="ABJ9" s="76"/>
      <c r="ABK9" s="76"/>
      <c r="ABL9" s="76"/>
      <c r="ABM9" s="76"/>
      <c r="ABN9" s="76"/>
      <c r="ABO9" s="76"/>
      <c r="ABP9" s="76"/>
      <c r="ABQ9" s="76"/>
      <c r="ABR9" s="76"/>
      <c r="ABS9" s="76"/>
      <c r="ABT9" s="76"/>
      <c r="ABU9" s="76"/>
      <c r="ABV9" s="76"/>
      <c r="ABW9" s="76"/>
      <c r="ABX9" s="76"/>
      <c r="ABY9" s="76"/>
      <c r="ABZ9" s="76"/>
      <c r="ACA9" s="76"/>
      <c r="ACB9" s="76"/>
      <c r="ACC9" s="76"/>
      <c r="ACD9" s="76"/>
      <c r="ACE9" s="76"/>
      <c r="ACF9" s="76"/>
      <c r="ACG9" s="76"/>
      <c r="ACH9" s="76"/>
      <c r="ACI9" s="76"/>
      <c r="ACJ9" s="76"/>
      <c r="ACK9" s="76"/>
      <c r="ACL9" s="76"/>
      <c r="ACM9" s="76"/>
      <c r="ACN9" s="76"/>
      <c r="ACO9" s="76"/>
      <c r="ACP9" s="76"/>
      <c r="ACQ9" s="76"/>
      <c r="ACR9" s="76"/>
      <c r="ACS9" s="76"/>
      <c r="ACT9" s="76"/>
      <c r="ACU9" s="76"/>
      <c r="ACV9" s="76"/>
      <c r="ACW9" s="76"/>
      <c r="ACX9" s="76"/>
      <c r="ACY9" s="76"/>
      <c r="ACZ9" s="76"/>
      <c r="ADA9" s="76"/>
      <c r="ADB9" s="76"/>
      <c r="ADC9" s="76"/>
      <c r="ADD9" s="76"/>
      <c r="ADE9" s="76"/>
      <c r="ADF9" s="76"/>
      <c r="ADG9" s="76"/>
      <c r="ADH9" s="76"/>
      <c r="ADI9" s="76"/>
      <c r="ADJ9" s="76"/>
      <c r="ADK9" s="76"/>
      <c r="ADL9" s="76"/>
      <c r="ADM9" s="76"/>
      <c r="ADN9" s="76"/>
      <c r="ADO9" s="76"/>
      <c r="ADP9" s="76"/>
      <c r="ADQ9" s="76"/>
      <c r="ADR9" s="76"/>
      <c r="ADS9" s="76"/>
      <c r="ADT9" s="76"/>
      <c r="ADU9" s="76"/>
      <c r="ADV9" s="76"/>
      <c r="ADW9" s="76"/>
      <c r="ADX9" s="76"/>
      <c r="ADY9" s="76"/>
      <c r="ADZ9" s="76"/>
      <c r="AEA9" s="76"/>
      <c r="AEB9" s="76"/>
      <c r="AEC9" s="76"/>
      <c r="AED9" s="76"/>
      <c r="AEE9" s="76"/>
      <c r="AEF9" s="76"/>
      <c r="AEG9" s="76"/>
      <c r="AEH9" s="76"/>
      <c r="AEI9" s="76"/>
      <c r="AEJ9" s="76"/>
      <c r="AEK9" s="76"/>
      <c r="AEL9" s="76"/>
      <c r="AEM9" s="76"/>
      <c r="AEN9" s="76"/>
      <c r="AEO9" s="76"/>
      <c r="AEP9" s="76"/>
      <c r="AEQ9" s="76"/>
      <c r="AER9" s="76"/>
      <c r="AES9" s="76"/>
      <c r="AET9" s="76"/>
      <c r="AEU9" s="76"/>
      <c r="AEV9" s="76"/>
      <c r="AEW9" s="76"/>
      <c r="AEX9" s="76"/>
      <c r="AEY9" s="76"/>
      <c r="AEZ9" s="76"/>
      <c r="AFA9" s="76"/>
      <c r="AFB9" s="76"/>
      <c r="AFC9" s="76"/>
      <c r="AFD9" s="76"/>
      <c r="AFE9" s="76"/>
      <c r="AFF9" s="76"/>
      <c r="AFG9" s="76"/>
      <c r="AFH9" s="76"/>
      <c r="AFI9" s="76"/>
      <c r="AFJ9" s="76"/>
      <c r="AFK9" s="76"/>
      <c r="AFL9" s="76"/>
      <c r="AFM9" s="76"/>
      <c r="AFN9" s="76"/>
      <c r="AFO9" s="76"/>
      <c r="AFP9" s="76"/>
      <c r="AFQ9" s="76"/>
      <c r="AFR9" s="76"/>
      <c r="AFS9" s="76"/>
      <c r="AFT9" s="76"/>
      <c r="AFU9" s="76"/>
      <c r="AFV9" s="76"/>
      <c r="AFW9" s="76"/>
      <c r="AFX9" s="76"/>
      <c r="AFY9" s="76"/>
      <c r="AFZ9" s="76"/>
      <c r="AGA9" s="76"/>
      <c r="AGB9" s="76"/>
      <c r="AGC9" s="76"/>
      <c r="AGD9" s="76"/>
      <c r="AGE9" s="76"/>
      <c r="AGF9" s="76"/>
      <c r="AGG9" s="76"/>
      <c r="AGH9" s="76"/>
      <c r="AGI9" s="76"/>
      <c r="AGJ9" s="76"/>
      <c r="AGK9" s="76"/>
      <c r="AGL9" s="76"/>
      <c r="AGM9" s="76"/>
      <c r="AGN9" s="76"/>
      <c r="AGO9" s="76"/>
      <c r="AGP9" s="76"/>
      <c r="AGQ9" s="76"/>
      <c r="AGR9" s="76"/>
      <c r="AGS9" s="76"/>
      <c r="AGT9" s="76"/>
      <c r="AGU9" s="76"/>
      <c r="AGV9" s="76"/>
      <c r="AGW9" s="76"/>
      <c r="AGX9" s="76"/>
      <c r="AGY9" s="76"/>
      <c r="AGZ9" s="76"/>
      <c r="AHA9" s="76"/>
      <c r="AHB9" s="76"/>
      <c r="AHC9" s="76"/>
      <c r="AHD9" s="76"/>
      <c r="AHE9" s="76"/>
      <c r="AHF9" s="76"/>
      <c r="AHG9" s="76"/>
      <c r="AHH9" s="76"/>
      <c r="AHI9" s="76"/>
      <c r="AHJ9" s="76"/>
      <c r="AHK9" s="76"/>
      <c r="AHL9" s="76"/>
      <c r="AHM9" s="76"/>
      <c r="AHN9" s="76"/>
      <c r="AHO9" s="76"/>
      <c r="AHP9" s="76"/>
      <c r="AHQ9" s="76"/>
      <c r="AHR9" s="76"/>
      <c r="AHS9" s="76"/>
      <c r="AHT9" s="76"/>
      <c r="AHU9" s="76"/>
      <c r="AHV9" s="76"/>
      <c r="AHW9" s="76"/>
      <c r="AHX9" s="76"/>
      <c r="AHY9" s="76"/>
      <c r="AHZ9" s="76"/>
      <c r="AIA9" s="76"/>
      <c r="AIB9" s="76"/>
      <c r="AIC9" s="76"/>
      <c r="AID9" s="76"/>
      <c r="AIE9" s="76"/>
      <c r="AIF9" s="76"/>
      <c r="AIG9" s="76"/>
      <c r="AIH9" s="76"/>
      <c r="AII9" s="76"/>
      <c r="AIJ9" s="76"/>
      <c r="AIK9" s="76"/>
      <c r="AIL9" s="76"/>
      <c r="AIM9" s="76"/>
      <c r="AIN9" s="76"/>
      <c r="AIO9" s="76"/>
      <c r="AIP9" s="76"/>
      <c r="AIQ9" s="76"/>
      <c r="AIR9" s="76"/>
      <c r="AIS9" s="76"/>
      <c r="AIT9" s="76"/>
      <c r="AIU9" s="76"/>
      <c r="AIV9" s="76"/>
      <c r="AIW9" s="76"/>
      <c r="AIX9" s="76"/>
      <c r="AIY9" s="76"/>
      <c r="AIZ9" s="76"/>
      <c r="AJA9" s="76"/>
      <c r="AJB9" s="76"/>
      <c r="AJC9" s="76"/>
      <c r="AJD9" s="76"/>
      <c r="AJE9" s="76"/>
      <c r="AJF9" s="76"/>
      <c r="AJG9" s="76"/>
      <c r="AJH9" s="76"/>
      <c r="AJI9" s="76"/>
      <c r="AJJ9" s="76"/>
      <c r="AJK9" s="76"/>
      <c r="AJL9" s="76"/>
      <c r="AJM9" s="76"/>
      <c r="AJN9" s="76"/>
      <c r="AJO9" s="76"/>
      <c r="AJP9" s="76"/>
      <c r="AJQ9" s="76"/>
      <c r="AJR9" s="76"/>
      <c r="AJS9" s="76"/>
      <c r="AJT9" s="76"/>
      <c r="AJU9" s="76"/>
      <c r="AJV9" s="76"/>
      <c r="AJW9" s="76"/>
      <c r="AJX9" s="76"/>
      <c r="AJY9" s="76"/>
      <c r="AJZ9" s="76"/>
      <c r="AKA9" s="76"/>
      <c r="AKB9" s="76"/>
      <c r="AKC9" s="76"/>
      <c r="AKD9" s="76"/>
      <c r="AKE9" s="76"/>
      <c r="AKF9" s="76"/>
      <c r="AKG9" s="76"/>
      <c r="AKH9" s="76"/>
      <c r="AKI9" s="76"/>
      <c r="AKJ9" s="76"/>
      <c r="AKK9" s="76"/>
      <c r="AKL9" s="76"/>
      <c r="AKM9" s="76"/>
      <c r="AKN9" s="76"/>
      <c r="AKO9" s="76"/>
      <c r="AKP9" s="76"/>
      <c r="AKQ9" s="76"/>
      <c r="AKR9" s="76"/>
      <c r="AKS9" s="76"/>
      <c r="AKT9" s="76"/>
      <c r="AKU9" s="76"/>
      <c r="AKV9" s="76"/>
      <c r="AKW9" s="76"/>
      <c r="AKX9" s="76"/>
      <c r="AKY9" s="76"/>
      <c r="AKZ9" s="76"/>
      <c r="ALA9" s="76"/>
      <c r="ALB9" s="76"/>
      <c r="ALC9" s="76"/>
      <c r="ALD9" s="76"/>
      <c r="ALE9" s="76"/>
      <c r="ALF9" s="76"/>
      <c r="ALG9" s="76"/>
      <c r="ALH9" s="76"/>
      <c r="ALI9" s="76"/>
      <c r="ALJ9" s="76"/>
      <c r="ALK9" s="76"/>
      <c r="ALL9" s="76"/>
      <c r="ALM9" s="76"/>
      <c r="ALN9" s="76"/>
      <c r="ALO9" s="76"/>
      <c r="ALP9" s="76"/>
      <c r="ALQ9" s="76"/>
      <c r="ALR9" s="76"/>
      <c r="ALS9" s="76"/>
      <c r="ALT9" s="76"/>
      <c r="ALU9" s="76"/>
      <c r="ALV9" s="76"/>
      <c r="ALW9" s="76"/>
      <c r="ALX9" s="76"/>
      <c r="ALY9" s="76"/>
      <c r="ALZ9" s="76"/>
      <c r="AMA9" s="76"/>
      <c r="AMB9" s="76"/>
      <c r="AMC9" s="76"/>
      <c r="AMD9" s="76"/>
      <c r="AME9" s="76"/>
      <c r="AMF9" s="76"/>
      <c r="AMG9" s="76"/>
      <c r="AMH9" s="76"/>
      <c r="AMI9" s="76"/>
      <c r="AMJ9" s="76"/>
      <c r="AMK9" s="76"/>
      <c r="AML9" s="76"/>
      <c r="AMM9" s="76"/>
      <c r="AMN9" s="76"/>
      <c r="AMO9" s="76"/>
      <c r="AMP9" s="76"/>
      <c r="AMQ9" s="76"/>
      <c r="AMR9" s="76"/>
      <c r="AMS9" s="76"/>
      <c r="AMT9" s="76"/>
      <c r="AMU9" s="76"/>
      <c r="AMV9" s="76"/>
      <c r="AMW9" s="76"/>
      <c r="AMX9" s="76"/>
      <c r="AMY9" s="76"/>
      <c r="AMZ9" s="76"/>
      <c r="ANA9" s="76"/>
      <c r="ANB9" s="76"/>
      <c r="ANC9" s="76"/>
      <c r="AND9" s="76"/>
      <c r="ANE9" s="76"/>
      <c r="ANF9" s="76"/>
      <c r="ANG9" s="76"/>
      <c r="ANH9" s="76"/>
      <c r="ANI9" s="76"/>
      <c r="ANJ9" s="76"/>
      <c r="ANK9" s="76"/>
      <c r="ANL9" s="76"/>
      <c r="ANM9" s="76"/>
      <c r="ANN9" s="76"/>
      <c r="ANO9" s="76"/>
      <c r="ANP9" s="76"/>
      <c r="ANQ9" s="76"/>
      <c r="ANR9" s="76"/>
      <c r="ANS9" s="76"/>
      <c r="ANT9" s="76"/>
      <c r="ANU9" s="76"/>
      <c r="ANV9" s="76"/>
      <c r="ANW9" s="76"/>
      <c r="ANX9" s="76"/>
      <c r="ANY9" s="76"/>
      <c r="ANZ9" s="76"/>
      <c r="AOA9" s="76"/>
      <c r="AOB9" s="76"/>
      <c r="AOC9" s="76"/>
      <c r="AOD9" s="76"/>
      <c r="AOE9" s="76"/>
      <c r="AOF9" s="76"/>
      <c r="AOG9" s="76"/>
      <c r="AOH9" s="76"/>
      <c r="AOI9" s="76"/>
      <c r="AOJ9" s="76"/>
      <c r="AOK9" s="76"/>
      <c r="AOL9" s="76"/>
      <c r="AOM9" s="76"/>
      <c r="AON9" s="76"/>
      <c r="AOO9" s="76"/>
      <c r="AOP9" s="76"/>
      <c r="AOQ9" s="76"/>
      <c r="AOR9" s="76"/>
      <c r="AOS9" s="76"/>
      <c r="AOT9" s="76"/>
      <c r="AOU9" s="76"/>
      <c r="AOV9" s="76"/>
      <c r="AOW9" s="76"/>
      <c r="AOX9" s="76"/>
      <c r="AOY9" s="76"/>
      <c r="AOZ9" s="76"/>
      <c r="APA9" s="76"/>
      <c r="APB9" s="76"/>
      <c r="APC9" s="76"/>
      <c r="APD9" s="76"/>
      <c r="APE9" s="76"/>
      <c r="APF9" s="76"/>
      <c r="APG9" s="76"/>
      <c r="APH9" s="76"/>
      <c r="API9" s="76"/>
      <c r="APJ9" s="76"/>
      <c r="APK9" s="76"/>
      <c r="APL9" s="76"/>
      <c r="APM9" s="76"/>
      <c r="APN9" s="76"/>
      <c r="APO9" s="76"/>
      <c r="APP9" s="76"/>
      <c r="APQ9" s="76"/>
      <c r="APR9" s="76"/>
      <c r="APS9" s="76"/>
      <c r="APT9" s="76"/>
      <c r="APU9" s="76"/>
      <c r="APV9" s="76"/>
      <c r="APW9" s="76"/>
      <c r="APX9" s="76"/>
      <c r="APY9" s="76"/>
      <c r="APZ9" s="76"/>
      <c r="AQA9" s="76"/>
      <c r="AQB9" s="76"/>
      <c r="AQC9" s="76"/>
      <c r="AQD9" s="76"/>
      <c r="AQE9" s="76"/>
      <c r="AQF9" s="76"/>
      <c r="AQG9" s="76"/>
      <c r="AQH9" s="76"/>
      <c r="AQI9" s="76"/>
      <c r="AQJ9" s="76"/>
      <c r="AQK9" s="76"/>
      <c r="AQL9" s="76"/>
      <c r="AQM9" s="76"/>
      <c r="AQN9" s="76"/>
      <c r="AQO9" s="76"/>
      <c r="AQP9" s="76"/>
      <c r="AQQ9" s="76"/>
      <c r="AQR9" s="76"/>
      <c r="AQS9" s="76"/>
      <c r="AQT9" s="76"/>
      <c r="AQU9" s="76"/>
      <c r="AQV9" s="76"/>
      <c r="AQW9" s="76"/>
      <c r="AQX9" s="76"/>
      <c r="AQY9" s="76"/>
      <c r="AQZ9" s="76"/>
      <c r="ARA9" s="76"/>
      <c r="ARB9" s="76"/>
      <c r="ARC9" s="76"/>
      <c r="ARD9" s="76"/>
      <c r="ARE9" s="76"/>
      <c r="ARF9" s="76"/>
      <c r="ARG9" s="76"/>
      <c r="ARH9" s="76"/>
      <c r="ARI9" s="76"/>
      <c r="ARJ9" s="76"/>
      <c r="ARK9" s="76"/>
      <c r="ARL9" s="76"/>
      <c r="ARM9" s="76"/>
      <c r="ARN9" s="76"/>
      <c r="ARO9" s="76"/>
      <c r="ARP9" s="76"/>
      <c r="ARQ9" s="76"/>
      <c r="ARR9" s="76"/>
      <c r="ARS9" s="76"/>
      <c r="ART9" s="76"/>
      <c r="ARU9" s="76"/>
      <c r="ARV9" s="76"/>
      <c r="ARW9" s="76"/>
      <c r="ARX9" s="76"/>
      <c r="ARY9" s="76"/>
      <c r="ARZ9" s="76"/>
      <c r="ASA9" s="76"/>
      <c r="ASB9" s="76"/>
      <c r="ASC9" s="76"/>
      <c r="ASD9" s="76"/>
      <c r="ASE9" s="76"/>
      <c r="ASF9" s="76"/>
      <c r="ASG9" s="76"/>
      <c r="ASH9" s="76"/>
      <c r="ASI9" s="76"/>
      <c r="ASJ9" s="76"/>
      <c r="ASK9" s="76"/>
      <c r="ASL9" s="76"/>
      <c r="ASM9" s="76"/>
      <c r="ASN9" s="76"/>
      <c r="ASO9" s="76"/>
      <c r="ASP9" s="76"/>
      <c r="ASQ9" s="76"/>
      <c r="ASR9" s="76"/>
      <c r="ASS9" s="76"/>
      <c r="AST9" s="76"/>
      <c r="ASU9" s="76"/>
      <c r="ASV9" s="76"/>
      <c r="ASW9" s="76"/>
      <c r="ASX9" s="76"/>
      <c r="ASY9" s="76"/>
      <c r="ASZ9" s="76"/>
      <c r="ATA9" s="76"/>
      <c r="ATB9" s="76"/>
      <c r="ATC9" s="76"/>
      <c r="ATD9" s="76"/>
      <c r="ATE9" s="76"/>
      <c r="ATF9" s="76"/>
      <c r="ATG9" s="76"/>
      <c r="ATH9" s="76"/>
      <c r="ATI9" s="76"/>
      <c r="ATJ9" s="76"/>
      <c r="ATK9" s="76"/>
      <c r="ATL9" s="76"/>
      <c r="ATM9" s="76"/>
      <c r="ATN9" s="76"/>
      <c r="ATO9" s="76"/>
      <c r="ATP9" s="76"/>
      <c r="ATQ9" s="76"/>
      <c r="ATR9" s="76"/>
      <c r="ATS9" s="76"/>
      <c r="ATT9" s="76"/>
      <c r="ATU9" s="76"/>
      <c r="ATV9" s="76"/>
      <c r="ATW9" s="76"/>
      <c r="ATX9" s="76"/>
      <c r="ATY9" s="76"/>
      <c r="ATZ9" s="76"/>
      <c r="AUA9" s="76"/>
      <c r="AUB9" s="76"/>
      <c r="AUC9" s="76"/>
      <c r="AUD9" s="76"/>
      <c r="AUE9" s="76"/>
      <c r="AUF9" s="76"/>
      <c r="AUG9" s="76"/>
      <c r="AUH9" s="76"/>
      <c r="AUI9" s="76"/>
      <c r="AUJ9" s="76"/>
      <c r="AUK9" s="76"/>
      <c r="AUL9" s="76"/>
      <c r="AUM9" s="76"/>
      <c r="AUN9" s="76"/>
      <c r="AUO9" s="76"/>
      <c r="AUP9" s="76"/>
      <c r="AUQ9" s="76"/>
      <c r="AUR9" s="76"/>
      <c r="AUS9" s="76"/>
      <c r="AUT9" s="76"/>
      <c r="AUU9" s="76"/>
      <c r="AUV9" s="76"/>
      <c r="AUW9" s="76"/>
      <c r="AUX9" s="76"/>
      <c r="AUY9" s="76"/>
      <c r="AUZ9" s="76"/>
      <c r="AVA9" s="76"/>
      <c r="AVB9" s="76"/>
      <c r="AVC9" s="76"/>
      <c r="AVD9" s="76"/>
      <c r="AVE9" s="76"/>
      <c r="AVF9" s="76"/>
      <c r="AVG9" s="76"/>
      <c r="AVH9" s="76"/>
      <c r="AVI9" s="76"/>
      <c r="AVJ9" s="76"/>
      <c r="AVK9" s="76"/>
      <c r="AVL9" s="76"/>
      <c r="AVM9" s="76"/>
      <c r="AVN9" s="76"/>
      <c r="AVO9" s="76"/>
      <c r="AVP9" s="76"/>
      <c r="AVQ9" s="76"/>
      <c r="AVR9" s="76"/>
      <c r="AVS9" s="76"/>
      <c r="AVT9" s="76"/>
      <c r="AVU9" s="76"/>
      <c r="AVV9" s="76"/>
      <c r="AVW9" s="76"/>
      <c r="AVX9" s="76"/>
      <c r="AVY9" s="76"/>
      <c r="AVZ9" s="76"/>
      <c r="AWA9" s="76"/>
      <c r="AWB9" s="76"/>
      <c r="AWC9" s="76"/>
      <c r="AWD9" s="76"/>
      <c r="AWE9" s="76"/>
      <c r="AWF9" s="76"/>
      <c r="AWG9" s="76"/>
      <c r="AWH9" s="76"/>
      <c r="AWI9" s="76"/>
      <c r="AWJ9" s="76"/>
      <c r="AWK9" s="76"/>
      <c r="AWL9" s="76"/>
      <c r="AWM9" s="76"/>
      <c r="AWN9" s="76"/>
      <c r="AWO9" s="76"/>
      <c r="AWP9" s="76"/>
      <c r="AWQ9" s="76"/>
      <c r="AWR9" s="76"/>
      <c r="AWS9" s="76"/>
      <c r="AWT9" s="76"/>
      <c r="AWU9" s="76"/>
      <c r="AWV9" s="76"/>
      <c r="AWW9" s="76"/>
      <c r="AWX9" s="76"/>
      <c r="AWY9" s="76"/>
      <c r="AWZ9" s="76"/>
      <c r="AXA9" s="76"/>
      <c r="AXB9" s="76"/>
      <c r="AXC9" s="76"/>
      <c r="AXD9" s="76"/>
      <c r="AXE9" s="76"/>
      <c r="AXF9" s="76"/>
      <c r="AXG9" s="76"/>
      <c r="AXH9" s="76"/>
      <c r="AXI9" s="76"/>
      <c r="AXJ9" s="76"/>
      <c r="AXK9" s="76"/>
      <c r="AXL9" s="76"/>
      <c r="AXM9" s="76"/>
      <c r="AXN9" s="76"/>
      <c r="AXO9" s="76"/>
      <c r="AXP9" s="76"/>
      <c r="AXQ9" s="76"/>
      <c r="AXR9" s="76"/>
      <c r="AXS9" s="76"/>
      <c r="AXT9" s="76"/>
      <c r="AXU9" s="76"/>
      <c r="AXV9" s="76"/>
      <c r="AXW9" s="76"/>
      <c r="AXX9" s="76"/>
      <c r="AXY9" s="76"/>
      <c r="AXZ9" s="76"/>
      <c r="AYA9" s="76"/>
      <c r="AYB9" s="76"/>
      <c r="AYC9" s="76"/>
      <c r="AYD9" s="76"/>
      <c r="AYE9" s="76"/>
      <c r="AYF9" s="76"/>
      <c r="AYG9" s="76"/>
      <c r="AYH9" s="76"/>
      <c r="AYI9" s="76"/>
      <c r="AYJ9" s="76"/>
      <c r="AYK9" s="76"/>
      <c r="AYL9" s="76"/>
      <c r="AYM9" s="76"/>
      <c r="AYN9" s="76"/>
      <c r="AYO9" s="76"/>
      <c r="AYP9" s="76"/>
      <c r="AYQ9" s="76"/>
      <c r="AYR9" s="76"/>
      <c r="AYS9" s="76"/>
      <c r="AYT9" s="76"/>
      <c r="AYU9" s="76"/>
      <c r="AYV9" s="76"/>
      <c r="AYW9" s="76"/>
      <c r="AYX9" s="76"/>
      <c r="AYY9" s="76"/>
      <c r="AYZ9" s="76"/>
      <c r="AZA9" s="76"/>
      <c r="AZB9" s="76"/>
      <c r="AZC9" s="76"/>
      <c r="AZD9" s="76"/>
      <c r="AZE9" s="76"/>
      <c r="AZF9" s="76"/>
      <c r="AZG9" s="76"/>
      <c r="AZH9" s="76"/>
      <c r="AZI9" s="76"/>
      <c r="AZJ9" s="76"/>
      <c r="AZK9" s="76"/>
      <c r="AZL9" s="76"/>
      <c r="AZM9" s="76"/>
      <c r="AZN9" s="76"/>
      <c r="AZO9" s="76"/>
      <c r="AZP9" s="76"/>
      <c r="AZQ9" s="76"/>
      <c r="AZR9" s="76"/>
      <c r="AZS9" s="76"/>
      <c r="AZT9" s="76"/>
      <c r="AZU9" s="76"/>
      <c r="AZV9" s="76"/>
      <c r="AZW9" s="76"/>
      <c r="AZX9" s="76"/>
      <c r="AZY9" s="76"/>
      <c r="AZZ9" s="76"/>
      <c r="BAA9" s="76"/>
      <c r="BAB9" s="76"/>
      <c r="BAC9" s="76"/>
      <c r="BAD9" s="76"/>
      <c r="BAE9" s="76"/>
      <c r="BAF9" s="76"/>
      <c r="BAG9" s="76"/>
      <c r="BAH9" s="76"/>
      <c r="BAI9" s="76"/>
      <c r="BAJ9" s="76"/>
      <c r="BAK9" s="76"/>
      <c r="BAL9" s="76"/>
      <c r="BAM9" s="76"/>
      <c r="BAN9" s="76"/>
      <c r="BAO9" s="76"/>
      <c r="BAP9" s="76"/>
      <c r="BAQ9" s="76"/>
      <c r="BAR9" s="76"/>
      <c r="BAS9" s="76"/>
      <c r="BAT9" s="76"/>
      <c r="BAU9" s="76"/>
      <c r="BAV9" s="76"/>
      <c r="BAW9" s="76"/>
      <c r="BAX9" s="76"/>
      <c r="BAY9" s="76"/>
      <c r="BAZ9" s="76"/>
      <c r="BBA9" s="76"/>
      <c r="BBB9" s="76"/>
      <c r="BBC9" s="76"/>
      <c r="BBD9" s="76"/>
      <c r="BBE9" s="76"/>
      <c r="BBF9" s="76"/>
      <c r="BBG9" s="76"/>
      <c r="BBH9" s="76"/>
      <c r="BBI9" s="76"/>
      <c r="BBJ9" s="76"/>
      <c r="BBK9" s="76"/>
      <c r="BBL9" s="76"/>
      <c r="BBM9" s="76"/>
      <c r="BBN9" s="76"/>
      <c r="BBO9" s="76"/>
      <c r="BBP9" s="76"/>
      <c r="BBQ9" s="76"/>
      <c r="BBR9" s="76"/>
      <c r="BBS9" s="76"/>
      <c r="BBT9" s="76"/>
      <c r="BBU9" s="76"/>
      <c r="BBV9" s="76"/>
      <c r="BBW9" s="76"/>
      <c r="BBX9" s="76"/>
      <c r="BBY9" s="76"/>
      <c r="BBZ9" s="76"/>
      <c r="BCA9" s="76"/>
      <c r="BCB9" s="76"/>
      <c r="BCC9" s="76"/>
      <c r="BCD9" s="76"/>
      <c r="BCE9" s="76"/>
      <c r="BCF9" s="76"/>
      <c r="BCG9" s="76"/>
      <c r="BCH9" s="76"/>
      <c r="BCI9" s="76"/>
      <c r="BCJ9" s="76"/>
      <c r="BCK9" s="76"/>
      <c r="BCL9" s="76"/>
      <c r="BCM9" s="76"/>
      <c r="BCN9" s="76"/>
      <c r="BCO9" s="76"/>
      <c r="BCP9" s="76"/>
      <c r="BCQ9" s="76"/>
      <c r="BCR9" s="76"/>
      <c r="BCS9" s="76"/>
      <c r="BCT9" s="76"/>
      <c r="BCU9" s="76"/>
      <c r="BCV9" s="76"/>
      <c r="BCW9" s="76"/>
      <c r="BCX9" s="76"/>
      <c r="BCY9" s="76"/>
      <c r="BCZ9" s="76"/>
      <c r="BDA9" s="76"/>
      <c r="BDB9" s="76"/>
      <c r="BDC9" s="76"/>
      <c r="BDD9" s="76"/>
      <c r="BDE9" s="76"/>
      <c r="BDF9" s="76"/>
      <c r="BDG9" s="76"/>
      <c r="BDH9" s="76"/>
      <c r="BDI9" s="76"/>
      <c r="BDJ9" s="76"/>
      <c r="BDK9" s="76"/>
      <c r="BDL9" s="76"/>
      <c r="BDM9" s="76"/>
      <c r="BDN9" s="76"/>
      <c r="BDO9" s="76"/>
      <c r="BDP9" s="76"/>
      <c r="BDQ9" s="76"/>
      <c r="BDR9" s="76"/>
      <c r="BDS9" s="76"/>
      <c r="BDT9" s="76"/>
      <c r="BDU9" s="76"/>
      <c r="BDV9" s="76"/>
      <c r="BDW9" s="76"/>
      <c r="BDX9" s="76"/>
      <c r="BDY9" s="76"/>
      <c r="BDZ9" s="76"/>
      <c r="BEA9" s="76"/>
      <c r="BEB9" s="76"/>
      <c r="BEC9" s="76"/>
      <c r="BED9" s="76"/>
      <c r="BEE9" s="76"/>
      <c r="BEF9" s="76"/>
      <c r="BEG9" s="76"/>
      <c r="BEH9" s="76"/>
      <c r="BEI9" s="76"/>
      <c r="BEJ9" s="76"/>
      <c r="BEK9" s="76"/>
      <c r="BEL9" s="76"/>
      <c r="BEM9" s="76"/>
      <c r="BEN9" s="76"/>
      <c r="BEO9" s="76"/>
      <c r="BEP9" s="76"/>
      <c r="BEQ9" s="76"/>
      <c r="BER9" s="76"/>
      <c r="BES9" s="76"/>
      <c r="BET9" s="76"/>
      <c r="BEU9" s="76"/>
      <c r="BEV9" s="76"/>
      <c r="BEW9" s="76"/>
      <c r="BEX9" s="76"/>
      <c r="BEY9" s="76"/>
      <c r="BEZ9" s="76"/>
      <c r="BFA9" s="76"/>
      <c r="BFB9" s="76"/>
      <c r="BFC9" s="76"/>
      <c r="BFD9" s="76"/>
      <c r="BFE9" s="76"/>
      <c r="BFF9" s="76"/>
      <c r="BFG9" s="76"/>
      <c r="BFH9" s="76"/>
      <c r="BFI9" s="76"/>
      <c r="BFJ9" s="76"/>
      <c r="BFK9" s="76"/>
      <c r="BFL9" s="76"/>
      <c r="BFM9" s="76"/>
      <c r="BFN9" s="76"/>
      <c r="BFO9" s="76"/>
      <c r="BFP9" s="76"/>
      <c r="BFQ9" s="76"/>
      <c r="BFR9" s="76"/>
      <c r="BFS9" s="76"/>
      <c r="BFT9" s="76"/>
      <c r="BFU9" s="76"/>
      <c r="BFV9" s="76"/>
      <c r="BFW9" s="76"/>
      <c r="BFX9" s="76"/>
      <c r="BFY9" s="76"/>
      <c r="BFZ9" s="76"/>
      <c r="BGA9" s="76"/>
      <c r="BGB9" s="76"/>
      <c r="BGC9" s="76"/>
      <c r="BGD9" s="76"/>
      <c r="BGE9" s="76"/>
      <c r="BGF9" s="76"/>
      <c r="BGG9" s="76"/>
      <c r="BGH9" s="76"/>
      <c r="BGI9" s="76"/>
      <c r="BGJ9" s="76"/>
      <c r="BGK9" s="76"/>
      <c r="BGL9" s="76"/>
      <c r="BGM9" s="76"/>
      <c r="BGN9" s="76"/>
      <c r="BGO9" s="76"/>
      <c r="BGP9" s="76"/>
      <c r="BGQ9" s="76"/>
      <c r="BGR9" s="76"/>
      <c r="BGS9" s="76"/>
      <c r="BGT9" s="76"/>
      <c r="BGU9" s="76"/>
      <c r="BGV9" s="76"/>
      <c r="BGW9" s="76"/>
      <c r="BGX9" s="76"/>
      <c r="BGY9" s="76"/>
      <c r="BGZ9" s="76"/>
      <c r="BHA9" s="76"/>
      <c r="BHB9" s="76"/>
      <c r="BHC9" s="76"/>
      <c r="BHD9" s="76"/>
      <c r="BHE9" s="76"/>
      <c r="BHF9" s="76"/>
      <c r="BHG9" s="76"/>
      <c r="BHH9" s="76"/>
      <c r="BHI9" s="76"/>
      <c r="BHJ9" s="76"/>
      <c r="BHK9" s="76"/>
      <c r="BHL9" s="76"/>
      <c r="BHM9" s="76"/>
      <c r="BHN9" s="76"/>
      <c r="BHO9" s="76"/>
      <c r="BHP9" s="76"/>
      <c r="BHQ9" s="76"/>
      <c r="BHR9" s="76"/>
      <c r="BHS9" s="76"/>
      <c r="BHT9" s="76"/>
      <c r="BHU9" s="76"/>
      <c r="BHV9" s="76"/>
      <c r="BHW9" s="76"/>
      <c r="BHX9" s="76"/>
      <c r="BHY9" s="76"/>
      <c r="BHZ9" s="76"/>
      <c r="BIA9" s="76"/>
      <c r="BIB9" s="76"/>
      <c r="BIC9" s="76"/>
      <c r="BID9" s="76"/>
      <c r="BIE9" s="76"/>
      <c r="BIF9" s="76"/>
      <c r="BIG9" s="76"/>
      <c r="BIH9" s="76"/>
      <c r="BII9" s="76"/>
      <c r="BIJ9" s="76"/>
      <c r="BIK9" s="76"/>
      <c r="BIL9" s="76"/>
      <c r="BIM9" s="76"/>
      <c r="BIN9" s="76"/>
      <c r="BIO9" s="76"/>
      <c r="BIP9" s="76"/>
      <c r="BIQ9" s="76"/>
      <c r="BIR9" s="76"/>
      <c r="BIS9" s="76"/>
      <c r="BIT9" s="76"/>
      <c r="BIU9" s="76"/>
      <c r="BIV9" s="76"/>
      <c r="BIW9" s="76"/>
      <c r="BIX9" s="76"/>
      <c r="BIY9" s="76"/>
      <c r="BIZ9" s="76"/>
      <c r="BJA9" s="76"/>
      <c r="BJB9" s="76"/>
      <c r="BJC9" s="76"/>
      <c r="BJD9" s="76"/>
      <c r="BJE9" s="76"/>
      <c r="BJF9" s="76"/>
      <c r="BJG9" s="76"/>
      <c r="BJH9" s="76"/>
      <c r="BJI9" s="76"/>
      <c r="BJJ9" s="76"/>
      <c r="BJK9" s="76"/>
      <c r="BJL9" s="76"/>
      <c r="BJM9" s="76"/>
      <c r="BJN9" s="76"/>
      <c r="BJO9" s="76"/>
      <c r="BJP9" s="76"/>
      <c r="BJQ9" s="76"/>
      <c r="BJR9" s="76"/>
      <c r="BJS9" s="76"/>
      <c r="BJT9" s="76"/>
      <c r="BJU9" s="76"/>
      <c r="BJV9" s="76"/>
      <c r="BJW9" s="76"/>
      <c r="BJX9" s="76"/>
      <c r="BJY9" s="76"/>
      <c r="BJZ9" s="76"/>
      <c r="BKA9" s="76"/>
      <c r="BKB9" s="76"/>
      <c r="BKC9" s="76"/>
      <c r="BKD9" s="76"/>
      <c r="BKE9" s="76"/>
      <c r="BKF9" s="76"/>
      <c r="BKG9" s="76"/>
      <c r="BKH9" s="76"/>
      <c r="BKI9" s="76"/>
      <c r="BKJ9" s="76"/>
      <c r="BKK9" s="76"/>
      <c r="BKL9" s="76"/>
      <c r="BKM9" s="76"/>
      <c r="BKN9" s="76"/>
      <c r="BKO9" s="76"/>
      <c r="BKP9" s="76"/>
      <c r="BKQ9" s="76"/>
      <c r="BKR9" s="76"/>
      <c r="BKS9" s="76"/>
      <c r="BKT9" s="76"/>
      <c r="BKU9" s="76"/>
      <c r="BKV9" s="76"/>
      <c r="BKW9" s="76"/>
      <c r="BKX9" s="76"/>
      <c r="BKY9" s="76"/>
      <c r="BKZ9" s="76"/>
      <c r="BLA9" s="76"/>
      <c r="BLB9" s="76"/>
      <c r="BLC9" s="76"/>
      <c r="BLD9" s="76"/>
      <c r="BLE9" s="76"/>
      <c r="BLF9" s="76"/>
      <c r="BLG9" s="76"/>
      <c r="BLH9" s="76"/>
      <c r="BLI9" s="76"/>
      <c r="BLJ9" s="76"/>
      <c r="BLK9" s="76"/>
      <c r="BLL9" s="76"/>
      <c r="BLM9" s="76"/>
      <c r="BLN9" s="76"/>
      <c r="BLO9" s="76"/>
      <c r="BLP9" s="76"/>
      <c r="BLQ9" s="76"/>
      <c r="BLR9" s="76"/>
      <c r="BLS9" s="76"/>
      <c r="BLT9" s="76"/>
      <c r="BLU9" s="76"/>
      <c r="BLV9" s="76"/>
      <c r="BLW9" s="76"/>
      <c r="BLX9" s="76"/>
      <c r="BLY9" s="76"/>
      <c r="BLZ9" s="76"/>
      <c r="BMA9" s="76"/>
      <c r="BMB9" s="76"/>
      <c r="BMC9" s="76"/>
      <c r="BMD9" s="76"/>
      <c r="BME9" s="76"/>
      <c r="BMF9" s="76"/>
      <c r="BMG9" s="76"/>
      <c r="BMH9" s="76"/>
      <c r="BMI9" s="76"/>
      <c r="BMJ9" s="76"/>
      <c r="BMK9" s="76"/>
      <c r="BML9" s="76"/>
      <c r="BMM9" s="76"/>
      <c r="BMN9" s="76"/>
      <c r="BMO9" s="76"/>
      <c r="BMP9" s="76"/>
      <c r="BMQ9" s="76"/>
      <c r="BMR9" s="76"/>
      <c r="BMS9" s="76"/>
      <c r="BMT9" s="76"/>
      <c r="BMU9" s="76"/>
      <c r="BMV9" s="76"/>
      <c r="BMW9" s="76"/>
      <c r="BMX9" s="76"/>
      <c r="BMY9" s="76"/>
      <c r="BMZ9" s="76"/>
      <c r="BNA9" s="76"/>
      <c r="BNB9" s="76"/>
      <c r="BNC9" s="76"/>
      <c r="BND9" s="76"/>
      <c r="BNE9" s="76"/>
      <c r="BNF9" s="76"/>
      <c r="BNG9" s="76"/>
      <c r="BNH9" s="76"/>
      <c r="BNI9" s="76"/>
      <c r="BNJ9" s="76"/>
      <c r="BNK9" s="76"/>
      <c r="BNL9" s="76"/>
      <c r="BNM9" s="76"/>
      <c r="BNN9" s="76"/>
      <c r="BNO9" s="76"/>
      <c r="BNP9" s="76"/>
      <c r="BNQ9" s="76"/>
      <c r="BNR9" s="76"/>
      <c r="BNS9" s="76"/>
      <c r="BNT9" s="76"/>
      <c r="BNU9" s="76"/>
      <c r="BNV9" s="76"/>
      <c r="BNW9" s="76"/>
      <c r="BNX9" s="76"/>
      <c r="BNY9" s="76"/>
      <c r="BNZ9" s="76"/>
      <c r="BOA9" s="76"/>
      <c r="BOB9" s="76"/>
      <c r="BOC9" s="76"/>
      <c r="BOD9" s="76"/>
      <c r="BOE9" s="76"/>
      <c r="BOF9" s="76"/>
      <c r="BOG9" s="76"/>
      <c r="BOH9" s="76"/>
      <c r="BOI9" s="76"/>
      <c r="BOJ9" s="76"/>
      <c r="BOK9" s="76"/>
      <c r="BOL9" s="76"/>
      <c r="BOM9" s="76"/>
      <c r="BON9" s="76"/>
      <c r="BOO9" s="76"/>
      <c r="BOP9" s="76"/>
      <c r="BOQ9" s="76"/>
      <c r="BOR9" s="76"/>
      <c r="BOS9" s="76"/>
      <c r="BOT9" s="76"/>
      <c r="BOU9" s="76"/>
      <c r="BOV9" s="76"/>
      <c r="BOW9" s="76"/>
      <c r="BOX9" s="76"/>
      <c r="BOY9" s="76"/>
      <c r="BOZ9" s="76"/>
      <c r="BPA9" s="76"/>
      <c r="BPB9" s="76"/>
      <c r="BPC9" s="76"/>
      <c r="BPD9" s="76"/>
      <c r="BPE9" s="76"/>
      <c r="BPF9" s="76"/>
      <c r="BPG9" s="76"/>
      <c r="BPH9" s="76"/>
      <c r="BPI9" s="76"/>
      <c r="BPJ9" s="76"/>
      <c r="BPK9" s="76"/>
      <c r="BPL9" s="76"/>
      <c r="BPM9" s="76"/>
      <c r="BPN9" s="76"/>
      <c r="BPO9" s="76"/>
      <c r="BPP9" s="76"/>
      <c r="BPQ9" s="76"/>
      <c r="BPR9" s="76"/>
      <c r="BPS9" s="76"/>
      <c r="BPT9" s="76"/>
      <c r="BPU9" s="76"/>
      <c r="BPV9" s="76"/>
      <c r="BPW9" s="76"/>
      <c r="BPX9" s="76"/>
      <c r="BPY9" s="76"/>
      <c r="BPZ9" s="76"/>
      <c r="BQA9" s="76"/>
      <c r="BQB9" s="76"/>
      <c r="BQC9" s="76"/>
      <c r="BQD9" s="76"/>
      <c r="BQE9" s="76"/>
      <c r="BQF9" s="76"/>
      <c r="BQG9" s="76"/>
      <c r="BQH9" s="76"/>
      <c r="BQI9" s="76"/>
      <c r="BQJ9" s="76"/>
      <c r="BQK9" s="76"/>
      <c r="BQL9" s="76"/>
      <c r="BQM9" s="76"/>
      <c r="BQN9" s="76"/>
      <c r="BQO9" s="76"/>
      <c r="BQP9" s="76"/>
      <c r="BQQ9" s="76"/>
      <c r="BQR9" s="76"/>
      <c r="BQS9" s="76"/>
      <c r="BQT9" s="76"/>
      <c r="BQU9" s="76"/>
      <c r="BQV9" s="76"/>
      <c r="BQW9" s="76"/>
      <c r="BQX9" s="76"/>
      <c r="BQY9" s="76"/>
      <c r="BQZ9" s="76"/>
      <c r="BRA9" s="76"/>
      <c r="BRB9" s="76"/>
      <c r="BRC9" s="76"/>
      <c r="BRD9" s="76"/>
      <c r="BRE9" s="76"/>
      <c r="BRF9" s="76"/>
      <c r="BRG9" s="76"/>
      <c r="BRH9" s="76"/>
      <c r="BRI9" s="76"/>
      <c r="BRJ9" s="76"/>
      <c r="BRK9" s="76"/>
      <c r="BRL9" s="76"/>
      <c r="BRM9" s="76"/>
      <c r="BRN9" s="76"/>
      <c r="BRO9" s="76"/>
      <c r="BRP9" s="76"/>
      <c r="BRQ9" s="76"/>
      <c r="BRR9" s="76"/>
      <c r="BRS9" s="76"/>
      <c r="BRT9" s="76"/>
      <c r="BRU9" s="76"/>
      <c r="BRV9" s="76"/>
      <c r="BRW9" s="76"/>
      <c r="BRX9" s="76"/>
      <c r="BRY9" s="76"/>
      <c r="BRZ9" s="76"/>
      <c r="BSA9" s="76"/>
      <c r="BSB9" s="76"/>
      <c r="BSC9" s="76"/>
      <c r="BSD9" s="76"/>
      <c r="BSE9" s="76"/>
      <c r="BSF9" s="76"/>
      <c r="BSG9" s="76"/>
      <c r="BSH9" s="76"/>
      <c r="BSI9" s="76"/>
      <c r="BSJ9" s="76"/>
      <c r="BSK9" s="76"/>
      <c r="BSL9" s="76"/>
      <c r="BSM9" s="76"/>
      <c r="BSN9" s="76"/>
      <c r="BSO9" s="76"/>
      <c r="BSP9" s="76"/>
      <c r="BSQ9" s="76"/>
      <c r="BSR9" s="76"/>
      <c r="BSS9" s="76"/>
      <c r="BST9" s="76"/>
      <c r="BSU9" s="76"/>
      <c r="BSV9" s="76"/>
      <c r="BSW9" s="76"/>
      <c r="BSX9" s="76"/>
      <c r="BSY9" s="76"/>
      <c r="BSZ9" s="76"/>
      <c r="BTA9" s="76"/>
      <c r="BTB9" s="76"/>
      <c r="BTC9" s="76"/>
      <c r="BTD9" s="76"/>
      <c r="BTE9" s="76"/>
      <c r="BTF9" s="76"/>
      <c r="BTG9" s="76"/>
      <c r="BTH9" s="76"/>
      <c r="BTI9" s="76"/>
      <c r="BTJ9" s="76"/>
      <c r="BTK9" s="76"/>
      <c r="BTL9" s="76"/>
      <c r="BTM9" s="76"/>
      <c r="BTN9" s="76"/>
      <c r="BTO9" s="76"/>
      <c r="BTP9" s="76"/>
      <c r="BTQ9" s="76"/>
      <c r="BTR9" s="76"/>
      <c r="BTS9" s="76"/>
      <c r="BTT9" s="76"/>
      <c r="BTU9" s="76"/>
      <c r="BTV9" s="76"/>
      <c r="BTW9" s="76"/>
      <c r="BTX9" s="76"/>
      <c r="BTY9" s="76"/>
      <c r="BTZ9" s="76"/>
      <c r="BUA9" s="76"/>
      <c r="BUB9" s="76"/>
      <c r="BUC9" s="76"/>
      <c r="BUD9" s="76"/>
      <c r="BUE9" s="76"/>
      <c r="BUF9" s="76"/>
      <c r="BUG9" s="76"/>
      <c r="BUH9" s="76"/>
      <c r="BUI9" s="76"/>
      <c r="BUJ9" s="76"/>
      <c r="BUK9" s="76"/>
      <c r="BUL9" s="76"/>
      <c r="BUM9" s="76"/>
      <c r="BUN9" s="76"/>
      <c r="BUO9" s="76"/>
      <c r="BUP9" s="76"/>
      <c r="BUQ9" s="76"/>
      <c r="BUR9" s="76"/>
      <c r="BUS9" s="76"/>
      <c r="BUT9" s="76"/>
      <c r="BUU9" s="76"/>
      <c r="BUV9" s="76"/>
      <c r="BUW9" s="76"/>
      <c r="BUX9" s="76"/>
      <c r="BUY9" s="76"/>
      <c r="BUZ9" s="76"/>
      <c r="BVA9" s="76"/>
      <c r="BVB9" s="76"/>
      <c r="BVC9" s="76"/>
      <c r="BVD9" s="76"/>
      <c r="BVE9" s="76"/>
      <c r="BVF9" s="76"/>
      <c r="BVG9" s="76"/>
      <c r="BVH9" s="76"/>
      <c r="BVI9" s="76"/>
      <c r="BVJ9" s="76"/>
      <c r="BVK9" s="76"/>
      <c r="BVL9" s="76"/>
      <c r="BVM9" s="76"/>
      <c r="BVN9" s="76"/>
      <c r="BVO9" s="76"/>
      <c r="BVP9" s="76"/>
      <c r="BVQ9" s="76"/>
      <c r="BVR9" s="76"/>
      <c r="BVS9" s="76"/>
      <c r="BVT9" s="76"/>
      <c r="BVU9" s="76"/>
      <c r="BVV9" s="76"/>
      <c r="BVW9" s="76"/>
      <c r="BVX9" s="76"/>
      <c r="BVY9" s="76"/>
      <c r="BVZ9" s="76"/>
      <c r="BWA9" s="76"/>
      <c r="BWB9" s="76"/>
      <c r="BWC9" s="76"/>
      <c r="BWD9" s="76"/>
      <c r="BWE9" s="76"/>
      <c r="BWF9" s="76"/>
      <c r="BWG9" s="76"/>
      <c r="BWH9" s="76"/>
      <c r="BWI9" s="76"/>
      <c r="BWJ9" s="76"/>
      <c r="BWK9" s="76"/>
      <c r="BWL9" s="76"/>
      <c r="BWM9" s="76"/>
      <c r="BWN9" s="76"/>
      <c r="BWO9" s="76"/>
      <c r="BWP9" s="76"/>
      <c r="BWQ9" s="76"/>
      <c r="BWR9" s="76"/>
      <c r="BWS9" s="76"/>
      <c r="BWT9" s="76"/>
      <c r="BWU9" s="76"/>
      <c r="BWV9" s="76"/>
      <c r="BWW9" s="76"/>
      <c r="BWX9" s="76"/>
      <c r="BWY9" s="76"/>
      <c r="BWZ9" s="76"/>
      <c r="BXA9" s="76"/>
      <c r="BXB9" s="76"/>
      <c r="BXC9" s="76"/>
      <c r="BXD9" s="76"/>
      <c r="BXE9" s="76"/>
      <c r="BXF9" s="76"/>
      <c r="BXG9" s="76"/>
      <c r="BXH9" s="76"/>
      <c r="BXI9" s="76"/>
      <c r="BXJ9" s="76"/>
      <c r="BXK9" s="76"/>
      <c r="BXL9" s="76"/>
      <c r="BXM9" s="76"/>
      <c r="BXN9" s="76"/>
      <c r="BXO9" s="76"/>
      <c r="BXP9" s="76"/>
      <c r="BXQ9" s="76"/>
      <c r="BXR9" s="76"/>
      <c r="BXS9" s="76"/>
      <c r="BXT9" s="76"/>
      <c r="BXU9" s="76"/>
      <c r="BXV9" s="76"/>
      <c r="BXW9" s="76"/>
      <c r="BXX9" s="76"/>
      <c r="BXY9" s="76"/>
      <c r="BXZ9" s="76"/>
      <c r="BYA9" s="76"/>
      <c r="BYB9" s="76"/>
      <c r="BYC9" s="76"/>
      <c r="BYD9" s="76"/>
      <c r="BYE9" s="76"/>
      <c r="BYF9" s="76"/>
      <c r="BYG9" s="76"/>
      <c r="BYH9" s="76"/>
      <c r="BYI9" s="76"/>
      <c r="BYJ9" s="76"/>
      <c r="BYK9" s="76"/>
      <c r="BYL9" s="76"/>
      <c r="BYM9" s="76"/>
      <c r="BYN9" s="76"/>
      <c r="BYO9" s="76"/>
      <c r="BYP9" s="76"/>
      <c r="BYQ9" s="76"/>
      <c r="BYR9" s="76"/>
      <c r="BYS9" s="76"/>
      <c r="BYT9" s="76"/>
      <c r="BYU9" s="76"/>
      <c r="BYV9" s="76"/>
      <c r="BYW9" s="76"/>
      <c r="BYX9" s="76"/>
      <c r="BYY9" s="76"/>
      <c r="BYZ9" s="76"/>
      <c r="BZA9" s="76"/>
      <c r="BZB9" s="76"/>
      <c r="BZC9" s="76"/>
      <c r="BZD9" s="76"/>
      <c r="BZE9" s="76"/>
      <c r="BZF9" s="76"/>
      <c r="BZG9" s="76"/>
      <c r="BZH9" s="76"/>
      <c r="BZI9" s="76"/>
      <c r="BZJ9" s="76"/>
      <c r="BZK9" s="76"/>
      <c r="BZL9" s="76"/>
      <c r="BZM9" s="76"/>
      <c r="BZN9" s="76"/>
      <c r="BZO9" s="76"/>
      <c r="BZP9" s="76"/>
      <c r="BZQ9" s="76"/>
      <c r="BZR9" s="76"/>
      <c r="BZS9" s="76"/>
      <c r="BZT9" s="76"/>
      <c r="BZU9" s="76"/>
      <c r="BZV9" s="76"/>
      <c r="BZW9" s="76"/>
      <c r="BZX9" s="76"/>
      <c r="BZY9" s="76"/>
      <c r="BZZ9" s="76"/>
      <c r="CAA9" s="76"/>
      <c r="CAB9" s="76"/>
      <c r="CAC9" s="76"/>
      <c r="CAD9" s="76"/>
      <c r="CAE9" s="76"/>
      <c r="CAF9" s="76"/>
      <c r="CAG9" s="76"/>
      <c r="CAH9" s="76"/>
      <c r="CAI9" s="76"/>
      <c r="CAJ9" s="76"/>
      <c r="CAK9" s="76"/>
      <c r="CAL9" s="76"/>
      <c r="CAM9" s="76"/>
      <c r="CAN9" s="76"/>
      <c r="CAO9" s="76"/>
      <c r="CAP9" s="76"/>
      <c r="CAQ9" s="76"/>
      <c r="CAR9" s="76"/>
      <c r="CAS9" s="76"/>
      <c r="CAT9" s="76"/>
      <c r="CAU9" s="76"/>
      <c r="CAV9" s="76"/>
      <c r="CAW9" s="76"/>
      <c r="CAX9" s="76"/>
      <c r="CAY9" s="76"/>
      <c r="CAZ9" s="76"/>
      <c r="CBA9" s="76"/>
      <c r="CBB9" s="76"/>
      <c r="CBC9" s="76"/>
      <c r="CBD9" s="76"/>
      <c r="CBE9" s="76"/>
      <c r="CBF9" s="76"/>
      <c r="CBG9" s="76"/>
      <c r="CBH9" s="76"/>
      <c r="CBI9" s="76"/>
      <c r="CBJ9" s="76"/>
      <c r="CBK9" s="76"/>
      <c r="CBL9" s="76"/>
      <c r="CBM9" s="76"/>
      <c r="CBN9" s="76"/>
      <c r="CBO9" s="76"/>
      <c r="CBP9" s="76"/>
      <c r="CBQ9" s="76"/>
      <c r="CBR9" s="76"/>
      <c r="CBS9" s="76"/>
      <c r="CBT9" s="76"/>
      <c r="CBU9" s="76"/>
      <c r="CBV9" s="76"/>
      <c r="CBW9" s="76"/>
      <c r="CBX9" s="76"/>
      <c r="CBY9" s="76"/>
      <c r="CBZ9" s="76"/>
      <c r="CCA9" s="76"/>
      <c r="CCB9" s="76"/>
      <c r="CCC9" s="76"/>
      <c r="CCD9" s="76"/>
      <c r="CCE9" s="76"/>
      <c r="CCF9" s="76"/>
      <c r="CCG9" s="76"/>
      <c r="CCH9" s="76"/>
      <c r="CCI9" s="76"/>
      <c r="CCJ9" s="76"/>
      <c r="CCK9" s="76"/>
      <c r="CCL9" s="76"/>
      <c r="CCM9" s="76"/>
      <c r="CCN9" s="76"/>
      <c r="CCO9" s="76"/>
      <c r="CCP9" s="76"/>
      <c r="CCQ9" s="76"/>
      <c r="CCR9" s="76"/>
      <c r="CCS9" s="76"/>
      <c r="CCT9" s="76"/>
      <c r="CCU9" s="76"/>
      <c r="CCV9" s="76"/>
      <c r="CCW9" s="76"/>
      <c r="CCX9" s="76"/>
      <c r="CCY9" s="76"/>
      <c r="CCZ9" s="76"/>
      <c r="CDA9" s="76"/>
      <c r="CDB9" s="76"/>
      <c r="CDC9" s="76"/>
      <c r="CDD9" s="76"/>
      <c r="CDE9" s="76"/>
      <c r="CDF9" s="76"/>
      <c r="CDG9" s="76"/>
      <c r="CDH9" s="76"/>
      <c r="CDI9" s="76"/>
      <c r="CDJ9" s="76"/>
      <c r="CDK9" s="76"/>
      <c r="CDL9" s="76"/>
      <c r="CDM9" s="76"/>
      <c r="CDN9" s="76"/>
      <c r="CDO9" s="76"/>
      <c r="CDP9" s="76"/>
      <c r="CDQ9" s="76"/>
      <c r="CDR9" s="76"/>
      <c r="CDS9" s="76"/>
      <c r="CDT9" s="76"/>
      <c r="CDU9" s="76"/>
      <c r="CDV9" s="76"/>
      <c r="CDW9" s="76"/>
      <c r="CDX9" s="76"/>
      <c r="CDY9" s="76"/>
      <c r="CDZ9" s="76"/>
      <c r="CEA9" s="76"/>
      <c r="CEB9" s="76"/>
      <c r="CEC9" s="76"/>
      <c r="CED9" s="76"/>
      <c r="CEE9" s="76"/>
      <c r="CEF9" s="76"/>
      <c r="CEG9" s="76"/>
      <c r="CEH9" s="76"/>
      <c r="CEI9" s="76"/>
      <c r="CEJ9" s="76"/>
      <c r="CEK9" s="76"/>
      <c r="CEL9" s="76"/>
      <c r="CEM9" s="76"/>
      <c r="CEN9" s="76"/>
      <c r="CEO9" s="76"/>
      <c r="CEP9" s="76"/>
      <c r="CEQ9" s="76"/>
      <c r="CER9" s="76"/>
      <c r="CES9" s="76"/>
      <c r="CET9" s="76"/>
      <c r="CEU9" s="76"/>
      <c r="CEV9" s="76"/>
      <c r="CEW9" s="76"/>
      <c r="CEX9" s="76"/>
      <c r="CEY9" s="76"/>
      <c r="CEZ9" s="76"/>
      <c r="CFA9" s="76"/>
      <c r="CFB9" s="76"/>
      <c r="CFC9" s="76"/>
      <c r="CFD9" s="76"/>
      <c r="CFE9" s="76"/>
      <c r="CFF9" s="76"/>
      <c r="CFG9" s="76"/>
      <c r="CFH9" s="76"/>
      <c r="CFI9" s="76"/>
      <c r="CFJ9" s="76"/>
      <c r="CFK9" s="76"/>
      <c r="CFL9" s="76"/>
      <c r="CFM9" s="76"/>
      <c r="CFN9" s="76"/>
      <c r="CFO9" s="76"/>
      <c r="CFP9" s="76"/>
      <c r="CFQ9" s="76"/>
      <c r="CFR9" s="76"/>
      <c r="CFS9" s="76"/>
      <c r="CFT9" s="76"/>
      <c r="CFU9" s="76"/>
      <c r="CFV9" s="76"/>
      <c r="CFW9" s="76"/>
      <c r="CFX9" s="76"/>
      <c r="CFY9" s="76"/>
      <c r="CFZ9" s="76"/>
      <c r="CGA9" s="76"/>
      <c r="CGB9" s="76"/>
      <c r="CGC9" s="76"/>
      <c r="CGD9" s="76"/>
      <c r="CGE9" s="76"/>
      <c r="CGF9" s="76"/>
      <c r="CGG9" s="76"/>
      <c r="CGH9" s="76"/>
      <c r="CGI9" s="76"/>
      <c r="CGJ9" s="76"/>
      <c r="CGK9" s="76"/>
      <c r="CGL9" s="76"/>
      <c r="CGM9" s="76"/>
      <c r="CGN9" s="76"/>
      <c r="CGO9" s="76"/>
      <c r="CGP9" s="76"/>
      <c r="CGQ9" s="76"/>
      <c r="CGR9" s="76"/>
      <c r="CGS9" s="76"/>
      <c r="CGT9" s="76"/>
      <c r="CGU9" s="76"/>
      <c r="CGV9" s="76"/>
      <c r="CGW9" s="76"/>
      <c r="CGX9" s="76"/>
      <c r="CGY9" s="76"/>
      <c r="CGZ9" s="76"/>
      <c r="CHA9" s="76"/>
      <c r="CHB9" s="76"/>
      <c r="CHC9" s="76"/>
      <c r="CHD9" s="76"/>
      <c r="CHE9" s="76"/>
      <c r="CHF9" s="76"/>
      <c r="CHG9" s="76"/>
      <c r="CHH9" s="76"/>
      <c r="CHI9" s="76"/>
      <c r="CHJ9" s="76"/>
      <c r="CHK9" s="76"/>
      <c r="CHL9" s="76"/>
      <c r="CHM9" s="76"/>
      <c r="CHN9" s="76"/>
      <c r="CHO9" s="76"/>
      <c r="CHP9" s="76"/>
      <c r="CHQ9" s="76"/>
      <c r="CHR9" s="76"/>
      <c r="CHS9" s="76"/>
      <c r="CHT9" s="76"/>
      <c r="CHU9" s="76"/>
      <c r="CHV9" s="76"/>
      <c r="CHW9" s="76"/>
      <c r="CHX9" s="76"/>
      <c r="CHY9" s="76"/>
      <c r="CHZ9" s="76"/>
      <c r="CIA9" s="76"/>
      <c r="CIB9" s="76"/>
      <c r="CIC9" s="76"/>
      <c r="CID9" s="76"/>
      <c r="CIE9" s="76"/>
      <c r="CIF9" s="76"/>
      <c r="CIG9" s="76"/>
      <c r="CIH9" s="76"/>
      <c r="CII9" s="76"/>
      <c r="CIJ9" s="76"/>
      <c r="CIK9" s="76"/>
      <c r="CIL9" s="76"/>
      <c r="CIM9" s="76"/>
      <c r="CIN9" s="76"/>
      <c r="CIO9" s="76"/>
      <c r="CIP9" s="76"/>
      <c r="CIQ9" s="76"/>
      <c r="CIR9" s="76"/>
      <c r="CIS9" s="76"/>
      <c r="CIT9" s="76"/>
      <c r="CIU9" s="76"/>
      <c r="CIV9" s="76"/>
      <c r="CIW9" s="76"/>
      <c r="CIX9" s="76"/>
      <c r="CIY9" s="76"/>
      <c r="CIZ9" s="76"/>
      <c r="CJA9" s="76"/>
      <c r="CJB9" s="76"/>
      <c r="CJC9" s="76"/>
      <c r="CJD9" s="76"/>
      <c r="CJE9" s="76"/>
      <c r="CJF9" s="76"/>
      <c r="CJG9" s="76"/>
      <c r="CJH9" s="76"/>
      <c r="CJI9" s="76"/>
      <c r="CJJ9" s="76"/>
      <c r="CJK9" s="76"/>
      <c r="CJL9" s="76"/>
      <c r="CJM9" s="76"/>
      <c r="CJN9" s="76"/>
      <c r="CJO9" s="76"/>
      <c r="CJP9" s="76"/>
      <c r="CJQ9" s="76"/>
      <c r="CJR9" s="76"/>
      <c r="CJS9" s="76"/>
      <c r="CJT9" s="76"/>
      <c r="CJU9" s="76"/>
      <c r="CJV9" s="76"/>
      <c r="CJW9" s="76"/>
      <c r="CJX9" s="76"/>
      <c r="CJY9" s="76"/>
      <c r="CJZ9" s="76"/>
      <c r="CKA9" s="76"/>
      <c r="CKB9" s="76"/>
      <c r="CKC9" s="76"/>
      <c r="CKD9" s="76"/>
      <c r="CKE9" s="76"/>
      <c r="CKF9" s="76"/>
      <c r="CKG9" s="76"/>
      <c r="CKH9" s="76"/>
      <c r="CKI9" s="76"/>
      <c r="CKJ9" s="76"/>
      <c r="CKK9" s="76"/>
      <c r="CKL9" s="76"/>
      <c r="CKM9" s="76"/>
      <c r="CKN9" s="76"/>
      <c r="CKO9" s="76"/>
      <c r="CKP9" s="76"/>
      <c r="CKQ9" s="76"/>
      <c r="CKR9" s="76"/>
      <c r="CKS9" s="76"/>
      <c r="CKT9" s="76"/>
      <c r="CKU9" s="76"/>
      <c r="CKV9" s="76"/>
      <c r="CKW9" s="76"/>
      <c r="CKX9" s="76"/>
      <c r="CKY9" s="76"/>
      <c r="CKZ9" s="76"/>
      <c r="CLA9" s="76"/>
      <c r="CLB9" s="76"/>
      <c r="CLC9" s="76"/>
      <c r="CLD9" s="76"/>
      <c r="CLE9" s="76"/>
      <c r="CLF9" s="76"/>
      <c r="CLG9" s="76"/>
      <c r="CLH9" s="76"/>
      <c r="CLI9" s="76"/>
      <c r="CLJ9" s="76"/>
      <c r="CLK9" s="76"/>
      <c r="CLL9" s="76"/>
      <c r="CLM9" s="76"/>
      <c r="CLN9" s="76"/>
      <c r="CLO9" s="76"/>
      <c r="CLP9" s="76"/>
      <c r="CLQ9" s="76"/>
      <c r="CLR9" s="76"/>
      <c r="CLS9" s="76"/>
      <c r="CLT9" s="76"/>
      <c r="CLU9" s="76"/>
      <c r="CLV9" s="76"/>
      <c r="CLW9" s="76"/>
      <c r="CLX9" s="76"/>
      <c r="CLY9" s="76"/>
      <c r="CLZ9" s="76"/>
      <c r="CMA9" s="76"/>
      <c r="CMB9" s="76"/>
      <c r="CMC9" s="76"/>
      <c r="CMD9" s="76"/>
      <c r="CME9" s="76"/>
      <c r="CMF9" s="76"/>
      <c r="CMG9" s="76"/>
      <c r="CMH9" s="76"/>
      <c r="CMI9" s="76"/>
      <c r="CMJ9" s="76"/>
      <c r="CMK9" s="76"/>
      <c r="CML9" s="76"/>
      <c r="CMM9" s="76"/>
      <c r="CMN9" s="76"/>
      <c r="CMO9" s="76"/>
      <c r="CMP9" s="76"/>
      <c r="CMQ9" s="76"/>
      <c r="CMR9" s="76"/>
      <c r="CMS9" s="76"/>
      <c r="CMT9" s="76"/>
      <c r="CMU9" s="76"/>
      <c r="CMV9" s="76"/>
      <c r="CMW9" s="76"/>
      <c r="CMX9" s="76"/>
      <c r="CMY9" s="76"/>
      <c r="CMZ9" s="76"/>
      <c r="CNA9" s="76"/>
      <c r="CNB9" s="76"/>
      <c r="CNC9" s="76"/>
      <c r="CND9" s="76"/>
      <c r="CNE9" s="76"/>
      <c r="CNF9" s="76"/>
      <c r="CNG9" s="76"/>
      <c r="CNH9" s="76"/>
      <c r="CNI9" s="76"/>
      <c r="CNJ9" s="76"/>
      <c r="CNK9" s="76"/>
      <c r="CNL9" s="76"/>
      <c r="CNM9" s="76"/>
      <c r="CNN9" s="76"/>
      <c r="CNO9" s="76"/>
      <c r="CNP9" s="76"/>
      <c r="CNQ9" s="76"/>
      <c r="CNR9" s="76"/>
      <c r="CNS9" s="76"/>
      <c r="CNT9" s="76"/>
      <c r="CNU9" s="76"/>
      <c r="CNV9" s="76"/>
      <c r="CNW9" s="76"/>
      <c r="CNX9" s="76"/>
      <c r="CNY9" s="76"/>
      <c r="CNZ9" s="76"/>
      <c r="COA9" s="76"/>
      <c r="COB9" s="76"/>
      <c r="COC9" s="76"/>
      <c r="COD9" s="76"/>
      <c r="COE9" s="76"/>
      <c r="COF9" s="76"/>
      <c r="COG9" s="76"/>
      <c r="COH9" s="76"/>
      <c r="COI9" s="76"/>
      <c r="COJ9" s="76"/>
      <c r="COK9" s="76"/>
      <c r="COL9" s="76"/>
      <c r="COM9" s="76"/>
      <c r="CON9" s="76"/>
      <c r="COO9" s="76"/>
      <c r="COP9" s="76"/>
      <c r="COQ9" s="76"/>
      <c r="COR9" s="76"/>
      <c r="COS9" s="76"/>
      <c r="COT9" s="76"/>
      <c r="COU9" s="76"/>
      <c r="COV9" s="76"/>
      <c r="COW9" s="76"/>
      <c r="COX9" s="76"/>
      <c r="COY9" s="76"/>
      <c r="COZ9" s="76"/>
      <c r="CPA9" s="76"/>
      <c r="CPB9" s="76"/>
      <c r="CPC9" s="76"/>
      <c r="CPD9" s="76"/>
      <c r="CPE9" s="76"/>
      <c r="CPF9" s="76"/>
      <c r="CPG9" s="76"/>
      <c r="CPH9" s="76"/>
      <c r="CPI9" s="76"/>
      <c r="CPJ9" s="76"/>
      <c r="CPK9" s="76"/>
      <c r="CPL9" s="76"/>
      <c r="CPM9" s="76"/>
      <c r="CPN9" s="76"/>
      <c r="CPO9" s="76"/>
      <c r="CPP9" s="76"/>
      <c r="CPQ9" s="76"/>
      <c r="CPR9" s="76"/>
      <c r="CPS9" s="76"/>
      <c r="CPT9" s="76"/>
      <c r="CPU9" s="76"/>
      <c r="CPV9" s="76"/>
      <c r="CPW9" s="76"/>
      <c r="CPX9" s="76"/>
      <c r="CPY9" s="76"/>
      <c r="CPZ9" s="76"/>
      <c r="CQA9" s="76"/>
      <c r="CQB9" s="76"/>
      <c r="CQC9" s="76"/>
      <c r="CQD9" s="76"/>
      <c r="CQE9" s="76"/>
      <c r="CQF9" s="76"/>
      <c r="CQG9" s="76"/>
      <c r="CQH9" s="76"/>
      <c r="CQI9" s="76"/>
      <c r="CQJ9" s="76"/>
      <c r="CQK9" s="76"/>
      <c r="CQL9" s="76"/>
      <c r="CQM9" s="76"/>
      <c r="CQN9" s="76"/>
      <c r="CQO9" s="76"/>
      <c r="CQP9" s="76"/>
      <c r="CQQ9" s="76"/>
      <c r="CQR9" s="76"/>
      <c r="CQS9" s="76"/>
      <c r="CQT9" s="76"/>
      <c r="CQU9" s="76"/>
      <c r="CQV9" s="76"/>
      <c r="CQW9" s="76"/>
      <c r="CQX9" s="76"/>
      <c r="CQY9" s="76"/>
      <c r="CQZ9" s="76"/>
      <c r="CRA9" s="76"/>
      <c r="CRB9" s="76"/>
      <c r="CRC9" s="76"/>
      <c r="CRD9" s="76"/>
      <c r="CRE9" s="76"/>
      <c r="CRF9" s="76"/>
      <c r="CRG9" s="76"/>
      <c r="CRH9" s="76"/>
      <c r="CRI9" s="76"/>
      <c r="CRJ9" s="76"/>
      <c r="CRK9" s="76"/>
      <c r="CRL9" s="76"/>
      <c r="CRM9" s="76"/>
      <c r="CRN9" s="76"/>
      <c r="CRO9" s="76"/>
      <c r="CRP9" s="76"/>
      <c r="CRQ9" s="76"/>
      <c r="CRR9" s="76"/>
      <c r="CRS9" s="76"/>
      <c r="CRT9" s="76"/>
      <c r="CRU9" s="76"/>
      <c r="CRV9" s="76"/>
      <c r="CRW9" s="76"/>
      <c r="CRX9" s="76"/>
      <c r="CRY9" s="76"/>
      <c r="CRZ9" s="76"/>
      <c r="CSA9" s="76"/>
      <c r="CSB9" s="76"/>
      <c r="CSC9" s="76"/>
      <c r="CSD9" s="76"/>
      <c r="CSE9" s="76"/>
      <c r="CSF9" s="76"/>
      <c r="CSG9" s="76"/>
      <c r="CSH9" s="76"/>
      <c r="CSI9" s="76"/>
      <c r="CSJ9" s="76"/>
      <c r="CSK9" s="76"/>
      <c r="CSL9" s="76"/>
      <c r="CSM9" s="76"/>
      <c r="CSN9" s="76"/>
      <c r="CSO9" s="76"/>
      <c r="CSP9" s="76"/>
      <c r="CSQ9" s="76"/>
      <c r="CSR9" s="76"/>
      <c r="CSS9" s="76"/>
      <c r="CST9" s="76"/>
      <c r="CSU9" s="76"/>
      <c r="CSV9" s="76"/>
      <c r="CSW9" s="76"/>
      <c r="CSX9" s="76"/>
      <c r="CSY9" s="76"/>
      <c r="CSZ9" s="76"/>
      <c r="CTA9" s="76"/>
      <c r="CTB9" s="76"/>
      <c r="CTC9" s="76"/>
      <c r="CTD9" s="76"/>
      <c r="CTE9" s="76"/>
      <c r="CTF9" s="76"/>
      <c r="CTG9" s="76"/>
      <c r="CTH9" s="76"/>
      <c r="CTI9" s="76"/>
      <c r="CTJ9" s="76"/>
      <c r="CTK9" s="76"/>
      <c r="CTL9" s="76"/>
      <c r="CTM9" s="76"/>
      <c r="CTN9" s="76"/>
      <c r="CTO9" s="76"/>
      <c r="CTP9" s="76"/>
      <c r="CTQ9" s="76"/>
      <c r="CTR9" s="76"/>
      <c r="CTS9" s="76"/>
      <c r="CTT9" s="76"/>
      <c r="CTU9" s="76"/>
      <c r="CTV9" s="76"/>
      <c r="CTW9" s="76"/>
      <c r="CTX9" s="76"/>
      <c r="CTY9" s="76"/>
      <c r="CTZ9" s="76"/>
      <c r="CUA9" s="76"/>
      <c r="CUB9" s="76"/>
      <c r="CUC9" s="76"/>
      <c r="CUD9" s="76"/>
      <c r="CUE9" s="76"/>
      <c r="CUF9" s="76"/>
      <c r="CUG9" s="76"/>
      <c r="CUH9" s="76"/>
      <c r="CUI9" s="76"/>
      <c r="CUJ9" s="76"/>
      <c r="CUK9" s="76"/>
      <c r="CUL9" s="76"/>
      <c r="CUM9" s="76"/>
      <c r="CUN9" s="76"/>
      <c r="CUO9" s="76"/>
      <c r="CUP9" s="76"/>
      <c r="CUQ9" s="76"/>
      <c r="CUR9" s="76"/>
      <c r="CUS9" s="76"/>
      <c r="CUT9" s="76"/>
      <c r="CUU9" s="76"/>
      <c r="CUV9" s="76"/>
      <c r="CUW9" s="76"/>
      <c r="CUX9" s="76"/>
      <c r="CUY9" s="76"/>
      <c r="CUZ9" s="76"/>
      <c r="CVA9" s="76"/>
      <c r="CVB9" s="76"/>
      <c r="CVC9" s="76"/>
      <c r="CVD9" s="76"/>
      <c r="CVE9" s="76"/>
      <c r="CVF9" s="76"/>
      <c r="CVG9" s="76"/>
      <c r="CVH9" s="76"/>
      <c r="CVI9" s="76"/>
      <c r="CVJ9" s="76"/>
      <c r="CVK9" s="76"/>
      <c r="CVL9" s="76"/>
      <c r="CVM9" s="76"/>
      <c r="CVN9" s="76"/>
      <c r="CVO9" s="76"/>
      <c r="CVP9" s="76"/>
      <c r="CVQ9" s="76"/>
      <c r="CVR9" s="76"/>
      <c r="CVS9" s="76"/>
      <c r="CVT9" s="76"/>
      <c r="CVU9" s="76"/>
      <c r="CVV9" s="76"/>
      <c r="CVW9" s="76"/>
      <c r="CVX9" s="76"/>
      <c r="CVY9" s="76"/>
      <c r="CVZ9" s="76"/>
      <c r="CWA9" s="76"/>
      <c r="CWB9" s="76"/>
      <c r="CWC9" s="76"/>
      <c r="CWD9" s="76"/>
      <c r="CWE9" s="76"/>
      <c r="CWF9" s="76"/>
      <c r="CWG9" s="76"/>
      <c r="CWH9" s="76"/>
      <c r="CWI9" s="76"/>
      <c r="CWJ9" s="76"/>
      <c r="CWK9" s="76"/>
      <c r="CWL9" s="76"/>
      <c r="CWM9" s="76"/>
      <c r="CWN9" s="76"/>
      <c r="CWO9" s="76"/>
      <c r="CWP9" s="76"/>
      <c r="CWQ9" s="76"/>
      <c r="CWR9" s="76"/>
      <c r="CWS9" s="76"/>
      <c r="CWT9" s="76"/>
      <c r="CWU9" s="76"/>
      <c r="CWV9" s="76"/>
      <c r="CWW9" s="76"/>
      <c r="CWX9" s="76"/>
      <c r="CWY9" s="76"/>
      <c r="CWZ9" s="76"/>
      <c r="CXA9" s="76"/>
      <c r="CXB9" s="76"/>
      <c r="CXC9" s="76"/>
      <c r="CXD9" s="76"/>
      <c r="CXE9" s="76"/>
      <c r="CXF9" s="76"/>
      <c r="CXG9" s="76"/>
      <c r="CXH9" s="76"/>
      <c r="CXI9" s="76"/>
      <c r="CXJ9" s="76"/>
      <c r="CXK9" s="76"/>
      <c r="CXL9" s="76"/>
      <c r="CXM9" s="76"/>
      <c r="CXN9" s="76"/>
      <c r="CXO9" s="76"/>
      <c r="CXP9" s="76"/>
      <c r="CXQ9" s="76"/>
      <c r="CXR9" s="76"/>
      <c r="CXS9" s="76"/>
      <c r="CXT9" s="76"/>
      <c r="CXU9" s="76"/>
      <c r="CXV9" s="76"/>
      <c r="CXW9" s="76"/>
      <c r="CXX9" s="76"/>
      <c r="CXY9" s="76"/>
      <c r="CXZ9" s="76"/>
      <c r="CYA9" s="76"/>
      <c r="CYB9" s="76"/>
      <c r="CYC9" s="76"/>
      <c r="CYD9" s="76"/>
      <c r="CYE9" s="76"/>
      <c r="CYF9" s="76"/>
      <c r="CYG9" s="76"/>
      <c r="CYH9" s="76"/>
      <c r="CYI9" s="76"/>
      <c r="CYJ9" s="76"/>
      <c r="CYK9" s="76"/>
      <c r="CYL9" s="76"/>
      <c r="CYM9" s="76"/>
      <c r="CYN9" s="76"/>
      <c r="CYO9" s="76"/>
      <c r="CYP9" s="76"/>
      <c r="CYQ9" s="76"/>
      <c r="CYR9" s="76"/>
      <c r="CYS9" s="76"/>
      <c r="CYT9" s="76"/>
      <c r="CYU9" s="76"/>
      <c r="CYV9" s="76"/>
      <c r="CYW9" s="76"/>
      <c r="CYX9" s="76"/>
      <c r="CYY9" s="76"/>
      <c r="CYZ9" s="76"/>
      <c r="CZA9" s="76"/>
      <c r="CZB9" s="76"/>
      <c r="CZC9" s="76"/>
      <c r="CZD9" s="76"/>
      <c r="CZE9" s="76"/>
      <c r="CZF9" s="76"/>
      <c r="CZG9" s="76"/>
      <c r="CZH9" s="76"/>
      <c r="CZI9" s="76"/>
      <c r="CZJ9" s="76"/>
      <c r="CZK9" s="76"/>
      <c r="CZL9" s="76"/>
      <c r="CZM9" s="76"/>
      <c r="CZN9" s="76"/>
      <c r="CZO9" s="76"/>
      <c r="CZP9" s="76"/>
      <c r="CZQ9" s="76"/>
      <c r="CZR9" s="76"/>
      <c r="CZS9" s="76"/>
      <c r="CZT9" s="76"/>
      <c r="CZU9" s="76"/>
      <c r="CZV9" s="76"/>
      <c r="CZW9" s="76"/>
      <c r="CZX9" s="76"/>
      <c r="CZY9" s="76"/>
      <c r="CZZ9" s="76"/>
      <c r="DAA9" s="76"/>
      <c r="DAB9" s="76"/>
      <c r="DAC9" s="76"/>
      <c r="DAD9" s="76"/>
      <c r="DAE9" s="76"/>
      <c r="DAF9" s="76"/>
      <c r="DAG9" s="76"/>
      <c r="DAH9" s="76"/>
      <c r="DAI9" s="76"/>
      <c r="DAJ9" s="76"/>
      <c r="DAK9" s="76"/>
      <c r="DAL9" s="76"/>
      <c r="DAM9" s="76"/>
      <c r="DAN9" s="76"/>
      <c r="DAO9" s="76"/>
      <c r="DAP9" s="76"/>
      <c r="DAQ9" s="76"/>
      <c r="DAR9" s="76"/>
      <c r="DAS9" s="76"/>
      <c r="DAT9" s="76"/>
      <c r="DAU9" s="76"/>
      <c r="DAV9" s="76"/>
      <c r="DAW9" s="76"/>
      <c r="DAX9" s="76"/>
      <c r="DAY9" s="76"/>
      <c r="DAZ9" s="76"/>
      <c r="DBA9" s="76"/>
      <c r="DBB9" s="76"/>
      <c r="DBC9" s="76"/>
      <c r="DBD9" s="76"/>
      <c r="DBE9" s="76"/>
      <c r="DBF9" s="76"/>
      <c r="DBG9" s="76"/>
      <c r="DBH9" s="76"/>
      <c r="DBI9" s="76"/>
      <c r="DBJ9" s="76"/>
      <c r="DBK9" s="76"/>
      <c r="DBL9" s="76"/>
      <c r="DBM9" s="76"/>
      <c r="DBN9" s="76"/>
      <c r="DBO9" s="76"/>
      <c r="DBP9" s="76"/>
      <c r="DBQ9" s="76"/>
      <c r="DBR9" s="76"/>
      <c r="DBS9" s="76"/>
      <c r="DBT9" s="76"/>
      <c r="DBU9" s="76"/>
      <c r="DBV9" s="76"/>
      <c r="DBW9" s="76"/>
      <c r="DBX9" s="76"/>
      <c r="DBY9" s="76"/>
      <c r="DBZ9" s="76"/>
      <c r="DCA9" s="76"/>
      <c r="DCB9" s="76"/>
      <c r="DCC9" s="76"/>
      <c r="DCD9" s="76"/>
      <c r="DCE9" s="76"/>
      <c r="DCF9" s="76"/>
      <c r="DCG9" s="76"/>
      <c r="DCH9" s="76"/>
      <c r="DCI9" s="76"/>
      <c r="DCJ9" s="76"/>
      <c r="DCK9" s="76"/>
      <c r="DCL9" s="76"/>
      <c r="DCM9" s="76"/>
      <c r="DCN9" s="76"/>
      <c r="DCO9" s="76"/>
      <c r="DCP9" s="76"/>
      <c r="DCQ9" s="76"/>
      <c r="DCR9" s="76"/>
      <c r="DCS9" s="76"/>
      <c r="DCT9" s="76"/>
      <c r="DCU9" s="76"/>
      <c r="DCV9" s="76"/>
      <c r="DCW9" s="76"/>
      <c r="DCX9" s="76"/>
      <c r="DCY9" s="76"/>
      <c r="DCZ9" s="76"/>
      <c r="DDA9" s="76"/>
      <c r="DDB9" s="76"/>
      <c r="DDC9" s="76"/>
      <c r="DDD9" s="76"/>
      <c r="DDE9" s="76"/>
      <c r="DDF9" s="76"/>
      <c r="DDG9" s="76"/>
      <c r="DDH9" s="76"/>
      <c r="DDI9" s="76"/>
      <c r="DDJ9" s="76"/>
      <c r="DDK9" s="76"/>
      <c r="DDL9" s="76"/>
      <c r="DDM9" s="76"/>
      <c r="DDN9" s="76"/>
      <c r="DDO9" s="76"/>
      <c r="DDP9" s="76"/>
      <c r="DDQ9" s="76"/>
      <c r="DDR9" s="76"/>
      <c r="DDS9" s="76"/>
      <c r="DDT9" s="76"/>
      <c r="DDU9" s="76"/>
      <c r="DDV9" s="76"/>
      <c r="DDW9" s="76"/>
      <c r="DDX9" s="76"/>
      <c r="DDY9" s="76"/>
      <c r="DDZ9" s="76"/>
      <c r="DEA9" s="76"/>
      <c r="DEB9" s="76"/>
      <c r="DEC9" s="76"/>
      <c r="DED9" s="76"/>
      <c r="DEE9" s="76"/>
      <c r="DEF9" s="76"/>
      <c r="DEG9" s="76"/>
      <c r="DEH9" s="76"/>
      <c r="DEI9" s="76"/>
      <c r="DEJ9" s="76"/>
      <c r="DEK9" s="76"/>
      <c r="DEL9" s="76"/>
      <c r="DEM9" s="76"/>
      <c r="DEN9" s="76"/>
      <c r="DEO9" s="76"/>
      <c r="DEP9" s="76"/>
      <c r="DEQ9" s="76"/>
      <c r="DER9" s="76"/>
      <c r="DES9" s="76"/>
      <c r="DET9" s="76"/>
      <c r="DEU9" s="76"/>
      <c r="DEV9" s="76"/>
      <c r="DEW9" s="76"/>
      <c r="DEX9" s="76"/>
      <c r="DEY9" s="76"/>
      <c r="DEZ9" s="76"/>
      <c r="DFA9" s="76"/>
      <c r="DFB9" s="76"/>
      <c r="DFC9" s="76"/>
      <c r="DFD9" s="76"/>
      <c r="DFE9" s="76"/>
      <c r="DFF9" s="76"/>
      <c r="DFG9" s="76"/>
      <c r="DFH9" s="76"/>
      <c r="DFI9" s="76"/>
      <c r="DFJ9" s="76"/>
      <c r="DFK9" s="76"/>
      <c r="DFL9" s="76"/>
      <c r="DFM9" s="76"/>
      <c r="DFN9" s="76"/>
      <c r="DFO9" s="76"/>
      <c r="DFP9" s="76"/>
      <c r="DFQ9" s="76"/>
      <c r="DFR9" s="76"/>
      <c r="DFS9" s="76"/>
      <c r="DFT9" s="76"/>
      <c r="DFU9" s="76"/>
      <c r="DFV9" s="76"/>
      <c r="DFW9" s="76"/>
      <c r="DFX9" s="76"/>
      <c r="DFY9" s="76"/>
      <c r="DFZ9" s="76"/>
      <c r="DGA9" s="76"/>
      <c r="DGB9" s="76"/>
      <c r="DGC9" s="76"/>
      <c r="DGD9" s="76"/>
      <c r="DGE9" s="76"/>
      <c r="DGF9" s="76"/>
      <c r="DGG9" s="76"/>
      <c r="DGH9" s="76"/>
      <c r="DGI9" s="76"/>
      <c r="DGJ9" s="76"/>
      <c r="DGK9" s="76"/>
      <c r="DGL9" s="76"/>
      <c r="DGM9" s="76"/>
      <c r="DGN9" s="76"/>
      <c r="DGO9" s="76"/>
      <c r="DGP9" s="76"/>
      <c r="DGQ9" s="76"/>
      <c r="DGR9" s="76"/>
      <c r="DGS9" s="76"/>
      <c r="DGT9" s="76"/>
      <c r="DGU9" s="76"/>
      <c r="DGV9" s="76"/>
      <c r="DGW9" s="76"/>
      <c r="DGX9" s="76"/>
      <c r="DGY9" s="76"/>
      <c r="DGZ9" s="76"/>
      <c r="DHA9" s="76"/>
      <c r="DHB9" s="76"/>
      <c r="DHC9" s="76"/>
      <c r="DHD9" s="76"/>
      <c r="DHE9" s="76"/>
      <c r="DHF9" s="76"/>
      <c r="DHG9" s="76"/>
      <c r="DHH9" s="76"/>
      <c r="DHI9" s="76"/>
      <c r="DHJ9" s="76"/>
      <c r="DHK9" s="76"/>
      <c r="DHL9" s="76"/>
      <c r="DHM9" s="76"/>
      <c r="DHN9" s="76"/>
      <c r="DHO9" s="76"/>
      <c r="DHP9" s="76"/>
      <c r="DHQ9" s="76"/>
      <c r="DHR9" s="76"/>
      <c r="DHS9" s="76"/>
      <c r="DHT9" s="76"/>
      <c r="DHU9" s="76"/>
      <c r="DHV9" s="76"/>
      <c r="DHW9" s="76"/>
      <c r="DHX9" s="76"/>
      <c r="DHY9" s="76"/>
      <c r="DHZ9" s="76"/>
      <c r="DIA9" s="76"/>
      <c r="DIB9" s="76"/>
      <c r="DIC9" s="76"/>
      <c r="DID9" s="76"/>
      <c r="DIE9" s="76"/>
      <c r="DIF9" s="76"/>
      <c r="DIG9" s="76"/>
      <c r="DIH9" s="76"/>
      <c r="DII9" s="76"/>
      <c r="DIJ9" s="76"/>
      <c r="DIK9" s="76"/>
      <c r="DIL9" s="76"/>
      <c r="DIM9" s="76"/>
      <c r="DIN9" s="76"/>
      <c r="DIO9" s="76"/>
      <c r="DIP9" s="76"/>
      <c r="DIQ9" s="76"/>
      <c r="DIR9" s="76"/>
      <c r="DIS9" s="76"/>
      <c r="DIT9" s="76"/>
      <c r="DIU9" s="76"/>
      <c r="DIV9" s="76"/>
      <c r="DIW9" s="76"/>
      <c r="DIX9" s="76"/>
      <c r="DIY9" s="76"/>
      <c r="DIZ9" s="76"/>
      <c r="DJA9" s="76"/>
      <c r="DJB9" s="76"/>
      <c r="DJC9" s="76"/>
      <c r="DJD9" s="76"/>
      <c r="DJE9" s="76"/>
      <c r="DJF9" s="76"/>
      <c r="DJG9" s="76"/>
      <c r="DJH9" s="76"/>
      <c r="DJI9" s="76"/>
      <c r="DJJ9" s="76"/>
      <c r="DJK9" s="76"/>
      <c r="DJL9" s="76"/>
      <c r="DJM9" s="76"/>
      <c r="DJN9" s="76"/>
      <c r="DJO9" s="76"/>
      <c r="DJP9" s="76"/>
      <c r="DJQ9" s="76"/>
      <c r="DJR9" s="76"/>
      <c r="DJS9" s="76"/>
      <c r="DJT9" s="76"/>
      <c r="DJU9" s="76"/>
      <c r="DJV9" s="76"/>
      <c r="DJW9" s="76"/>
      <c r="DJX9" s="76"/>
      <c r="DJY9" s="76"/>
      <c r="DJZ9" s="76"/>
      <c r="DKA9" s="76"/>
      <c r="DKB9" s="76"/>
      <c r="DKC9" s="76"/>
      <c r="DKD9" s="76"/>
      <c r="DKE9" s="76"/>
      <c r="DKF9" s="76"/>
      <c r="DKG9" s="76"/>
      <c r="DKH9" s="76"/>
      <c r="DKI9" s="76"/>
      <c r="DKJ9" s="76"/>
      <c r="DKK9" s="76"/>
      <c r="DKL9" s="76"/>
      <c r="DKM9" s="76"/>
      <c r="DKN9" s="76"/>
      <c r="DKO9" s="76"/>
      <c r="DKP9" s="76"/>
      <c r="DKQ9" s="76"/>
      <c r="DKR9" s="76"/>
      <c r="DKS9" s="76"/>
      <c r="DKT9" s="76"/>
      <c r="DKU9" s="76"/>
      <c r="DKV9" s="76"/>
      <c r="DKW9" s="76"/>
      <c r="DKX9" s="76"/>
      <c r="DKY9" s="76"/>
      <c r="DKZ9" s="76"/>
      <c r="DLA9" s="76"/>
      <c r="DLB9" s="76"/>
      <c r="DLC9" s="76"/>
      <c r="DLD9" s="76"/>
      <c r="DLE9" s="76"/>
      <c r="DLF9" s="76"/>
      <c r="DLG9" s="76"/>
      <c r="DLH9" s="76"/>
      <c r="DLI9" s="76"/>
      <c r="DLJ9" s="76"/>
      <c r="DLK9" s="76"/>
      <c r="DLL9" s="76"/>
      <c r="DLM9" s="76"/>
      <c r="DLN9" s="76"/>
      <c r="DLO9" s="76"/>
      <c r="DLP9" s="76"/>
      <c r="DLQ9" s="76"/>
      <c r="DLR9" s="76"/>
      <c r="DLS9" s="76"/>
      <c r="DLT9" s="76"/>
      <c r="DLU9" s="76"/>
      <c r="DLV9" s="76"/>
      <c r="DLW9" s="76"/>
      <c r="DLX9" s="76"/>
      <c r="DLY9" s="76"/>
      <c r="DLZ9" s="76"/>
      <c r="DMA9" s="76"/>
      <c r="DMB9" s="76"/>
      <c r="DMC9" s="76"/>
      <c r="DMD9" s="76"/>
      <c r="DME9" s="76"/>
      <c r="DMF9" s="76"/>
      <c r="DMG9" s="76"/>
      <c r="DMH9" s="76"/>
      <c r="DMI9" s="76"/>
      <c r="DMJ9" s="76"/>
      <c r="DMK9" s="76"/>
      <c r="DML9" s="76"/>
      <c r="DMM9" s="76"/>
      <c r="DMN9" s="76"/>
      <c r="DMO9" s="76"/>
      <c r="DMP9" s="76"/>
      <c r="DMQ9" s="76"/>
      <c r="DMR9" s="76"/>
      <c r="DMS9" s="76"/>
      <c r="DMT9" s="76"/>
      <c r="DMU9" s="76"/>
      <c r="DMV9" s="76"/>
      <c r="DMW9" s="76"/>
      <c r="DMX9" s="76"/>
      <c r="DMY9" s="76"/>
      <c r="DMZ9" s="76"/>
      <c r="DNA9" s="76"/>
      <c r="DNB9" s="76"/>
      <c r="DNC9" s="76"/>
      <c r="DND9" s="76"/>
      <c r="DNE9" s="76"/>
      <c r="DNF9" s="76"/>
      <c r="DNG9" s="76"/>
      <c r="DNH9" s="76"/>
      <c r="DNI9" s="76"/>
      <c r="DNJ9" s="76"/>
      <c r="DNK9" s="76"/>
      <c r="DNL9" s="76"/>
      <c r="DNM9" s="76"/>
      <c r="DNN9" s="76"/>
      <c r="DNO9" s="76"/>
      <c r="DNP9" s="76"/>
      <c r="DNQ9" s="76"/>
      <c r="DNR9" s="76"/>
      <c r="DNS9" s="76"/>
      <c r="DNT9" s="76"/>
      <c r="DNU9" s="76"/>
      <c r="DNV9" s="76"/>
      <c r="DNW9" s="76"/>
      <c r="DNX9" s="76"/>
      <c r="DNY9" s="76"/>
      <c r="DNZ9" s="76"/>
      <c r="DOA9" s="76"/>
      <c r="DOB9" s="76"/>
      <c r="DOC9" s="76"/>
      <c r="DOD9" s="76"/>
      <c r="DOE9" s="76"/>
      <c r="DOF9" s="76"/>
      <c r="DOG9" s="76"/>
      <c r="DOH9" s="76"/>
      <c r="DOI9" s="76"/>
      <c r="DOJ9" s="76"/>
      <c r="DOK9" s="76"/>
      <c r="DOL9" s="76"/>
      <c r="DOM9" s="76"/>
      <c r="DON9" s="76"/>
      <c r="DOO9" s="76"/>
      <c r="DOP9" s="76"/>
      <c r="DOQ9" s="76"/>
      <c r="DOR9" s="76"/>
      <c r="DOS9" s="76"/>
      <c r="DOT9" s="76"/>
      <c r="DOU9" s="76"/>
      <c r="DOV9" s="76"/>
      <c r="DOW9" s="76"/>
      <c r="DOX9" s="76"/>
      <c r="DOY9" s="76"/>
      <c r="DOZ9" s="76"/>
      <c r="DPA9" s="76"/>
      <c r="DPB9" s="76"/>
      <c r="DPC9" s="76"/>
      <c r="DPD9" s="76"/>
      <c r="DPE9" s="76"/>
      <c r="DPF9" s="76"/>
      <c r="DPG9" s="76"/>
      <c r="DPH9" s="76"/>
      <c r="DPI9" s="76"/>
      <c r="DPJ9" s="76"/>
      <c r="DPK9" s="76"/>
      <c r="DPL9" s="76"/>
      <c r="DPM9" s="76"/>
      <c r="DPN9" s="76"/>
      <c r="DPO9" s="76"/>
      <c r="DPP9" s="76"/>
      <c r="DPQ9" s="76"/>
      <c r="DPR9" s="76"/>
      <c r="DPS9" s="76"/>
      <c r="DPT9" s="76"/>
      <c r="DPU9" s="76"/>
      <c r="DPV9" s="76"/>
      <c r="DPW9" s="76"/>
      <c r="DPX9" s="76"/>
      <c r="DPY9" s="76"/>
      <c r="DPZ9" s="76"/>
      <c r="DQA9" s="76"/>
      <c r="DQB9" s="76"/>
      <c r="DQC9" s="76"/>
      <c r="DQD9" s="76"/>
      <c r="DQE9" s="76"/>
      <c r="DQF9" s="76"/>
      <c r="DQG9" s="76"/>
      <c r="DQH9" s="76"/>
      <c r="DQI9" s="76"/>
      <c r="DQJ9" s="76"/>
      <c r="DQK9" s="76"/>
      <c r="DQL9" s="76"/>
      <c r="DQM9" s="76"/>
      <c r="DQN9" s="76"/>
      <c r="DQO9" s="76"/>
      <c r="DQP9" s="76"/>
      <c r="DQQ9" s="76"/>
      <c r="DQR9" s="76"/>
      <c r="DQS9" s="76"/>
      <c r="DQT9" s="76"/>
      <c r="DQU9" s="76"/>
      <c r="DQV9" s="76"/>
      <c r="DQW9" s="76"/>
      <c r="DQX9" s="76"/>
      <c r="DQY9" s="76"/>
      <c r="DQZ9" s="76"/>
      <c r="DRA9" s="76"/>
      <c r="DRB9" s="76"/>
      <c r="DRC9" s="76"/>
      <c r="DRD9" s="76"/>
      <c r="DRE9" s="76"/>
      <c r="DRF9" s="76"/>
      <c r="DRG9" s="76"/>
      <c r="DRH9" s="76"/>
      <c r="DRI9" s="76"/>
      <c r="DRJ9" s="76"/>
      <c r="DRK9" s="76"/>
      <c r="DRL9" s="76"/>
      <c r="DRM9" s="76"/>
      <c r="DRN9" s="76"/>
      <c r="DRO9" s="76"/>
      <c r="DRP9" s="76"/>
      <c r="DRQ9" s="76"/>
      <c r="DRR9" s="76"/>
      <c r="DRS9" s="76"/>
      <c r="DRT9" s="76"/>
      <c r="DRU9" s="76"/>
      <c r="DRV9" s="76"/>
      <c r="DRW9" s="76"/>
      <c r="DRX9" s="76"/>
      <c r="DRY9" s="76"/>
      <c r="DRZ9" s="76"/>
      <c r="DSA9" s="76"/>
      <c r="DSB9" s="76"/>
      <c r="DSC9" s="76"/>
      <c r="DSD9" s="76"/>
      <c r="DSE9" s="76"/>
      <c r="DSF9" s="76"/>
      <c r="DSG9" s="76"/>
      <c r="DSH9" s="76"/>
      <c r="DSI9" s="76"/>
      <c r="DSJ9" s="76"/>
      <c r="DSK9" s="76"/>
      <c r="DSL9" s="76"/>
      <c r="DSM9" s="76"/>
      <c r="DSN9" s="76"/>
      <c r="DSO9" s="76"/>
      <c r="DSP9" s="76"/>
      <c r="DSQ9" s="76"/>
      <c r="DSR9" s="76"/>
      <c r="DSS9" s="76"/>
      <c r="DST9" s="76"/>
      <c r="DSU9" s="76"/>
      <c r="DSV9" s="76"/>
      <c r="DSW9" s="76"/>
      <c r="DSX9" s="76"/>
      <c r="DSY9" s="76"/>
      <c r="DSZ9" s="76"/>
      <c r="DTA9" s="76"/>
      <c r="DTB9" s="76"/>
      <c r="DTC9" s="76"/>
      <c r="DTD9" s="76"/>
      <c r="DTE9" s="76"/>
      <c r="DTF9" s="76"/>
      <c r="DTG9" s="76"/>
      <c r="DTH9" s="76"/>
      <c r="DTI9" s="76"/>
      <c r="DTJ9" s="76"/>
      <c r="DTK9" s="76"/>
      <c r="DTL9" s="76"/>
      <c r="DTM9" s="76"/>
      <c r="DTN9" s="76"/>
      <c r="DTO9" s="76"/>
      <c r="DTP9" s="76"/>
      <c r="DTQ9" s="76"/>
      <c r="DTR9" s="76"/>
      <c r="DTS9" s="76"/>
      <c r="DTT9" s="76"/>
      <c r="DTU9" s="76"/>
      <c r="DTV9" s="76"/>
      <c r="DTW9" s="76"/>
      <c r="DTX9" s="76"/>
      <c r="DTY9" s="76"/>
      <c r="DTZ9" s="76"/>
      <c r="DUA9" s="76"/>
      <c r="DUB9" s="76"/>
      <c r="DUC9" s="76"/>
      <c r="DUD9" s="76"/>
      <c r="DUE9" s="76"/>
      <c r="DUF9" s="76"/>
      <c r="DUG9" s="76"/>
      <c r="DUH9" s="76"/>
      <c r="DUI9" s="76"/>
      <c r="DUJ9" s="76"/>
      <c r="DUK9" s="76"/>
      <c r="DUL9" s="76"/>
      <c r="DUM9" s="76"/>
      <c r="DUN9" s="76"/>
      <c r="DUO9" s="76"/>
      <c r="DUP9" s="76"/>
      <c r="DUQ9" s="76"/>
      <c r="DUR9" s="76"/>
      <c r="DUS9" s="76"/>
      <c r="DUT9" s="76"/>
      <c r="DUU9" s="76"/>
      <c r="DUV9" s="76"/>
      <c r="DUW9" s="76"/>
      <c r="DUX9" s="76"/>
      <c r="DUY9" s="76"/>
      <c r="DUZ9" s="76"/>
      <c r="DVA9" s="76"/>
      <c r="DVB9" s="76"/>
      <c r="DVC9" s="76"/>
      <c r="DVD9" s="76"/>
      <c r="DVE9" s="76"/>
      <c r="DVF9" s="76"/>
      <c r="DVG9" s="76"/>
      <c r="DVH9" s="76"/>
      <c r="DVI9" s="76"/>
      <c r="DVJ9" s="76"/>
      <c r="DVK9" s="76"/>
      <c r="DVL9" s="76"/>
      <c r="DVM9" s="76"/>
      <c r="DVN9" s="76"/>
      <c r="DVO9" s="76"/>
      <c r="DVP9" s="76"/>
      <c r="DVQ9" s="76"/>
      <c r="DVR9" s="76"/>
      <c r="DVS9" s="76"/>
      <c r="DVT9" s="76"/>
      <c r="DVU9" s="76"/>
      <c r="DVV9" s="76"/>
      <c r="DVW9" s="76"/>
      <c r="DVX9" s="76"/>
      <c r="DVY9" s="76"/>
      <c r="DVZ9" s="76"/>
      <c r="DWA9" s="76"/>
      <c r="DWB9" s="76"/>
      <c r="DWC9" s="76"/>
      <c r="DWD9" s="76"/>
      <c r="DWE9" s="76"/>
      <c r="DWF9" s="76"/>
      <c r="DWG9" s="76"/>
      <c r="DWH9" s="76"/>
      <c r="DWI9" s="76"/>
      <c r="DWJ9" s="76"/>
      <c r="DWK9" s="76"/>
      <c r="DWL9" s="76"/>
      <c r="DWM9" s="76"/>
      <c r="DWN9" s="76"/>
      <c r="DWO9" s="76"/>
      <c r="DWP9" s="76"/>
      <c r="DWQ9" s="76"/>
      <c r="DWR9" s="76"/>
      <c r="DWS9" s="76"/>
      <c r="DWT9" s="76"/>
      <c r="DWU9" s="76"/>
      <c r="DWV9" s="76"/>
      <c r="DWW9" s="76"/>
      <c r="DWX9" s="76"/>
      <c r="DWY9" s="76"/>
      <c r="DWZ9" s="76"/>
      <c r="DXA9" s="76"/>
      <c r="DXB9" s="76"/>
      <c r="DXC9" s="76"/>
      <c r="DXD9" s="76"/>
      <c r="DXE9" s="76"/>
      <c r="DXF9" s="76"/>
      <c r="DXG9" s="76"/>
      <c r="DXH9" s="76"/>
      <c r="DXI9" s="76"/>
      <c r="DXJ9" s="76"/>
      <c r="DXK9" s="76"/>
      <c r="DXL9" s="76"/>
      <c r="DXM9" s="76"/>
      <c r="DXN9" s="76"/>
      <c r="DXO9" s="76"/>
      <c r="DXP9" s="76"/>
      <c r="DXQ9" s="76"/>
      <c r="DXR9" s="76"/>
      <c r="DXS9" s="76"/>
      <c r="DXT9" s="76"/>
      <c r="DXU9" s="76"/>
      <c r="DXV9" s="76"/>
      <c r="DXW9" s="76"/>
      <c r="DXX9" s="76"/>
      <c r="DXY9" s="76"/>
      <c r="DXZ9" s="76"/>
      <c r="DYA9" s="76"/>
      <c r="DYB9" s="76"/>
      <c r="DYC9" s="76"/>
      <c r="DYD9" s="76"/>
      <c r="DYE9" s="76"/>
      <c r="DYF9" s="76"/>
      <c r="DYG9" s="76"/>
      <c r="DYH9" s="76"/>
      <c r="DYI9" s="76"/>
      <c r="DYJ9" s="76"/>
      <c r="DYK9" s="76"/>
      <c r="DYL9" s="76"/>
      <c r="DYM9" s="76"/>
      <c r="DYN9" s="76"/>
      <c r="DYO9" s="76"/>
      <c r="DYP9" s="76"/>
      <c r="DYQ9" s="76"/>
      <c r="DYR9" s="76"/>
      <c r="DYS9" s="76"/>
      <c r="DYT9" s="76"/>
      <c r="DYU9" s="76"/>
      <c r="DYV9" s="76"/>
      <c r="DYW9" s="76"/>
      <c r="DYX9" s="76"/>
      <c r="DYY9" s="76"/>
      <c r="DYZ9" s="76"/>
      <c r="DZA9" s="76"/>
      <c r="DZB9" s="76"/>
      <c r="DZC9" s="76"/>
      <c r="DZD9" s="76"/>
      <c r="DZE9" s="76"/>
      <c r="DZF9" s="76"/>
      <c r="DZG9" s="76"/>
      <c r="DZH9" s="76"/>
      <c r="DZI9" s="76"/>
      <c r="DZJ9" s="76"/>
      <c r="DZK9" s="76"/>
      <c r="DZL9" s="76"/>
      <c r="DZM9" s="76"/>
      <c r="DZN9" s="76"/>
      <c r="DZO9" s="76"/>
      <c r="DZP9" s="76"/>
      <c r="DZQ9" s="76"/>
      <c r="DZR9" s="76"/>
      <c r="DZS9" s="76"/>
      <c r="DZT9" s="76"/>
      <c r="DZU9" s="76"/>
      <c r="DZV9" s="76"/>
      <c r="DZW9" s="76"/>
      <c r="DZX9" s="76"/>
      <c r="DZY9" s="76"/>
      <c r="DZZ9" s="76"/>
      <c r="EAA9" s="76"/>
      <c r="EAB9" s="76"/>
      <c r="EAC9" s="76"/>
      <c r="EAD9" s="76"/>
      <c r="EAE9" s="76"/>
      <c r="EAF9" s="76"/>
      <c r="EAG9" s="76"/>
      <c r="EAH9" s="76"/>
      <c r="EAI9" s="76"/>
      <c r="EAJ9" s="76"/>
      <c r="EAK9" s="76"/>
      <c r="EAL9" s="76"/>
      <c r="EAM9" s="76"/>
      <c r="EAN9" s="76"/>
      <c r="EAO9" s="76"/>
      <c r="EAP9" s="76"/>
      <c r="EAQ9" s="76"/>
      <c r="EAR9" s="76"/>
      <c r="EAS9" s="76"/>
      <c r="EAT9" s="76"/>
      <c r="EAU9" s="76"/>
      <c r="EAV9" s="76"/>
      <c r="EAW9" s="76"/>
      <c r="EAX9" s="76"/>
      <c r="EAY9" s="76"/>
      <c r="EAZ9" s="76"/>
      <c r="EBA9" s="76"/>
      <c r="EBB9" s="76"/>
      <c r="EBC9" s="76"/>
      <c r="EBD9" s="76"/>
      <c r="EBE9" s="76"/>
      <c r="EBF9" s="76"/>
      <c r="EBG9" s="76"/>
      <c r="EBH9" s="76"/>
      <c r="EBI9" s="76"/>
      <c r="EBJ9" s="76"/>
      <c r="EBK9" s="76"/>
      <c r="EBL9" s="76"/>
      <c r="EBM9" s="76"/>
      <c r="EBN9" s="76"/>
      <c r="EBO9" s="76"/>
      <c r="EBP9" s="76"/>
      <c r="EBQ9" s="76"/>
      <c r="EBR9" s="76"/>
      <c r="EBS9" s="76"/>
      <c r="EBT9" s="76"/>
      <c r="EBU9" s="76"/>
      <c r="EBV9" s="76"/>
      <c r="EBW9" s="76"/>
      <c r="EBX9" s="76"/>
      <c r="EBY9" s="76"/>
      <c r="EBZ9" s="76"/>
      <c r="ECA9" s="76"/>
      <c r="ECB9" s="76"/>
      <c r="ECC9" s="76"/>
      <c r="ECD9" s="76"/>
      <c r="ECE9" s="76"/>
      <c r="ECF9" s="76"/>
      <c r="ECG9" s="76"/>
      <c r="ECH9" s="76"/>
      <c r="ECI9" s="76"/>
      <c r="ECJ9" s="76"/>
      <c r="ECK9" s="76"/>
      <c r="ECL9" s="76"/>
      <c r="ECM9" s="76"/>
      <c r="ECN9" s="76"/>
      <c r="ECO9" s="76"/>
      <c r="ECP9" s="76"/>
      <c r="ECQ9" s="76"/>
      <c r="ECR9" s="76"/>
      <c r="ECS9" s="76"/>
      <c r="ECT9" s="76"/>
      <c r="ECU9" s="76"/>
      <c r="ECV9" s="76"/>
      <c r="ECW9" s="76"/>
      <c r="ECX9" s="76"/>
      <c r="ECY9" s="76"/>
      <c r="ECZ9" s="76"/>
      <c r="EDA9" s="76"/>
      <c r="EDB9" s="76"/>
      <c r="EDC9" s="76"/>
      <c r="EDD9" s="76"/>
      <c r="EDE9" s="76"/>
      <c r="EDF9" s="76"/>
      <c r="EDG9" s="76"/>
      <c r="EDH9" s="76"/>
      <c r="EDI9" s="76"/>
      <c r="EDJ9" s="76"/>
      <c r="EDK9" s="76"/>
      <c r="EDL9" s="76"/>
      <c r="EDM9" s="76"/>
      <c r="EDN9" s="76"/>
      <c r="EDO9" s="76"/>
      <c r="EDP9" s="76"/>
      <c r="EDQ9" s="76"/>
      <c r="EDR9" s="76"/>
      <c r="EDS9" s="76"/>
      <c r="EDT9" s="76"/>
      <c r="EDU9" s="76"/>
      <c r="EDV9" s="76"/>
      <c r="EDW9" s="76"/>
      <c r="EDX9" s="76"/>
      <c r="EDY9" s="76"/>
      <c r="EDZ9" s="76"/>
      <c r="EEA9" s="76"/>
      <c r="EEB9" s="76"/>
      <c r="EEC9" s="76"/>
      <c r="EED9" s="76"/>
      <c r="EEE9" s="76"/>
      <c r="EEF9" s="76"/>
      <c r="EEG9" s="76"/>
      <c r="EEH9" s="76"/>
      <c r="EEI9" s="76"/>
      <c r="EEJ9" s="76"/>
      <c r="EEK9" s="76"/>
      <c r="EEL9" s="76"/>
      <c r="EEM9" s="76"/>
      <c r="EEN9" s="76"/>
      <c r="EEO9" s="76"/>
      <c r="EEP9" s="76"/>
      <c r="EEQ9" s="76"/>
      <c r="EER9" s="76"/>
      <c r="EES9" s="76"/>
      <c r="EET9" s="76"/>
      <c r="EEU9" s="76"/>
      <c r="EEV9" s="76"/>
      <c r="EEW9" s="76"/>
      <c r="EEX9" s="76"/>
      <c r="EEY9" s="76"/>
      <c r="EEZ9" s="76"/>
      <c r="EFA9" s="76"/>
      <c r="EFB9" s="76"/>
      <c r="EFC9" s="76"/>
      <c r="EFD9" s="76"/>
      <c r="EFE9" s="76"/>
      <c r="EFF9" s="76"/>
      <c r="EFG9" s="76"/>
      <c r="EFH9" s="76"/>
      <c r="EFI9" s="76"/>
      <c r="EFJ9" s="76"/>
      <c r="EFK9" s="76"/>
      <c r="EFL9" s="76"/>
      <c r="EFM9" s="76"/>
      <c r="EFN9" s="76"/>
      <c r="EFO9" s="76"/>
      <c r="EFP9" s="76"/>
      <c r="EFQ9" s="76"/>
      <c r="EFR9" s="76"/>
      <c r="EFS9" s="76"/>
      <c r="EFT9" s="76"/>
      <c r="EFU9" s="76"/>
      <c r="EFV9" s="76"/>
      <c r="EFW9" s="76"/>
      <c r="EFX9" s="76"/>
      <c r="EFY9" s="76"/>
      <c r="EFZ9" s="76"/>
      <c r="EGA9" s="76"/>
      <c r="EGB9" s="76"/>
      <c r="EGC9" s="76"/>
      <c r="EGD9" s="76"/>
      <c r="EGE9" s="76"/>
      <c r="EGF9" s="76"/>
      <c r="EGG9" s="76"/>
      <c r="EGH9" s="76"/>
      <c r="EGI9" s="76"/>
      <c r="EGJ9" s="76"/>
      <c r="EGK9" s="76"/>
      <c r="EGL9" s="76"/>
      <c r="EGM9" s="76"/>
      <c r="EGN9" s="76"/>
      <c r="EGO9" s="76"/>
      <c r="EGP9" s="76"/>
      <c r="EGQ9" s="76"/>
      <c r="EGR9" s="76"/>
      <c r="EGS9" s="76"/>
      <c r="EGT9" s="76"/>
      <c r="EGU9" s="76"/>
      <c r="EGV9" s="76"/>
      <c r="EGW9" s="76"/>
      <c r="EGX9" s="76"/>
      <c r="EGY9" s="76"/>
      <c r="EGZ9" s="76"/>
      <c r="EHA9" s="76"/>
      <c r="EHB9" s="76"/>
      <c r="EHC9" s="76"/>
      <c r="EHD9" s="76"/>
      <c r="EHE9" s="76"/>
      <c r="EHF9" s="76"/>
      <c r="EHG9" s="76"/>
      <c r="EHH9" s="76"/>
      <c r="EHI9" s="76"/>
      <c r="EHJ9" s="76"/>
      <c r="EHK9" s="76"/>
      <c r="EHL9" s="76"/>
      <c r="EHM9" s="76"/>
      <c r="EHN9" s="76"/>
      <c r="EHO9" s="76"/>
      <c r="EHP9" s="76"/>
      <c r="EHQ9" s="76"/>
      <c r="EHR9" s="76"/>
      <c r="EHS9" s="76"/>
      <c r="EHT9" s="76"/>
      <c r="EHU9" s="76"/>
      <c r="EHV9" s="76"/>
      <c r="EHW9" s="76"/>
      <c r="EHX9" s="76"/>
      <c r="EHY9" s="76"/>
      <c r="EHZ9" s="76"/>
      <c r="EIA9" s="76"/>
      <c r="EIB9" s="76"/>
      <c r="EIC9" s="76"/>
      <c r="EID9" s="76"/>
      <c r="EIE9" s="76"/>
      <c r="EIF9" s="76"/>
      <c r="EIG9" s="76"/>
      <c r="EIH9" s="76"/>
      <c r="EII9" s="76"/>
      <c r="EIJ9" s="76"/>
      <c r="EIK9" s="76"/>
      <c r="EIL9" s="76"/>
      <c r="EIM9" s="76"/>
      <c r="EIN9" s="76"/>
      <c r="EIO9" s="76"/>
      <c r="EIP9" s="76"/>
      <c r="EIQ9" s="76"/>
      <c r="EIR9" s="76"/>
      <c r="EIS9" s="76"/>
      <c r="EIT9" s="76"/>
      <c r="EIU9" s="76"/>
      <c r="EIV9" s="76"/>
      <c r="EIW9" s="76"/>
      <c r="EIX9" s="76"/>
      <c r="EIY9" s="76"/>
      <c r="EIZ9" s="76"/>
      <c r="EJA9" s="76"/>
      <c r="EJB9" s="76"/>
      <c r="EJC9" s="76"/>
      <c r="EJD9" s="76"/>
      <c r="EJE9" s="76"/>
      <c r="EJF9" s="76"/>
      <c r="EJG9" s="76"/>
      <c r="EJH9" s="76"/>
      <c r="EJI9" s="76"/>
      <c r="EJJ9" s="76"/>
      <c r="EJK9" s="76"/>
      <c r="EJL9" s="76"/>
      <c r="EJM9" s="76"/>
      <c r="EJN9" s="76"/>
      <c r="EJO9" s="76"/>
      <c r="EJP9" s="76"/>
      <c r="EJQ9" s="76"/>
      <c r="EJR9" s="76"/>
      <c r="EJS9" s="76"/>
      <c r="EJT9" s="76"/>
      <c r="EJU9" s="76"/>
      <c r="EJV9" s="76"/>
      <c r="EJW9" s="76"/>
      <c r="EJX9" s="76"/>
      <c r="EJY9" s="76"/>
      <c r="EJZ9" s="76"/>
      <c r="EKA9" s="76"/>
      <c r="EKB9" s="76"/>
      <c r="EKC9" s="76"/>
      <c r="EKD9" s="76"/>
      <c r="EKE9" s="76"/>
      <c r="EKF9" s="76"/>
      <c r="EKG9" s="76"/>
      <c r="EKH9" s="76"/>
      <c r="EKI9" s="76"/>
      <c r="EKJ9" s="76"/>
      <c r="EKK9" s="76"/>
      <c r="EKL9" s="76"/>
      <c r="EKM9" s="76"/>
      <c r="EKN9" s="76"/>
      <c r="EKO9" s="76"/>
      <c r="EKP9" s="76"/>
      <c r="EKQ9" s="76"/>
      <c r="EKR9" s="76"/>
      <c r="EKS9" s="76"/>
      <c r="EKT9" s="76"/>
      <c r="EKU9" s="76"/>
      <c r="EKV9" s="76"/>
      <c r="EKW9" s="76"/>
      <c r="EKX9" s="76"/>
      <c r="EKY9" s="76"/>
      <c r="EKZ9" s="76"/>
      <c r="ELA9" s="76"/>
      <c r="ELB9" s="76"/>
      <c r="ELC9" s="76"/>
      <c r="ELD9" s="76"/>
      <c r="ELE9" s="76"/>
      <c r="ELF9" s="76"/>
      <c r="ELG9" s="76"/>
      <c r="ELH9" s="76"/>
      <c r="ELI9" s="76"/>
      <c r="ELJ9" s="76"/>
      <c r="ELK9" s="76"/>
      <c r="ELL9" s="76"/>
      <c r="ELM9" s="76"/>
      <c r="ELN9" s="76"/>
      <c r="ELO9" s="76"/>
      <c r="ELP9" s="76"/>
      <c r="ELQ9" s="76"/>
      <c r="ELR9" s="76"/>
      <c r="ELS9" s="76"/>
      <c r="ELT9" s="76"/>
      <c r="ELU9" s="76"/>
      <c r="ELV9" s="76"/>
      <c r="ELW9" s="76"/>
      <c r="ELX9" s="76"/>
      <c r="ELY9" s="76"/>
      <c r="ELZ9" s="76"/>
      <c r="EMA9" s="76"/>
      <c r="EMB9" s="76"/>
      <c r="EMC9" s="76"/>
      <c r="EMD9" s="76"/>
      <c r="EME9" s="76"/>
      <c r="EMF9" s="76"/>
      <c r="EMG9" s="76"/>
      <c r="EMH9" s="76"/>
      <c r="EMI9" s="76"/>
      <c r="EMJ9" s="76"/>
      <c r="EMK9" s="76"/>
      <c r="EML9" s="76"/>
      <c r="EMM9" s="76"/>
      <c r="EMN9" s="76"/>
      <c r="EMO9" s="76"/>
      <c r="EMP9" s="76"/>
      <c r="EMQ9" s="76"/>
      <c r="EMR9" s="76"/>
      <c r="EMS9" s="76"/>
      <c r="EMT9" s="76"/>
      <c r="EMU9" s="76"/>
      <c r="EMV9" s="76"/>
      <c r="EMW9" s="76"/>
      <c r="EMX9" s="76"/>
      <c r="EMY9" s="76"/>
      <c r="EMZ9" s="76"/>
      <c r="ENA9" s="76"/>
      <c r="ENB9" s="76"/>
      <c r="ENC9" s="76"/>
      <c r="END9" s="76"/>
      <c r="ENE9" s="76"/>
      <c r="ENF9" s="76"/>
      <c r="ENG9" s="76"/>
      <c r="ENH9" s="76"/>
      <c r="ENI9" s="76"/>
      <c r="ENJ9" s="76"/>
      <c r="ENK9" s="76"/>
      <c r="ENL9" s="76"/>
      <c r="ENM9" s="76"/>
      <c r="ENN9" s="76"/>
      <c r="ENO9" s="76"/>
      <c r="ENP9" s="76"/>
      <c r="ENQ9" s="76"/>
      <c r="ENR9" s="76"/>
      <c r="ENS9" s="76"/>
      <c r="ENT9" s="76"/>
      <c r="ENU9" s="76"/>
      <c r="ENV9" s="76"/>
      <c r="ENW9" s="76"/>
      <c r="ENX9" s="76"/>
      <c r="ENY9" s="76"/>
      <c r="ENZ9" s="76"/>
      <c r="EOA9" s="76"/>
      <c r="EOB9" s="76"/>
      <c r="EOC9" s="76"/>
      <c r="EOD9" s="76"/>
      <c r="EOE9" s="76"/>
      <c r="EOF9" s="76"/>
      <c r="EOG9" s="76"/>
      <c r="EOH9" s="76"/>
      <c r="EOI9" s="76"/>
      <c r="EOJ9" s="76"/>
      <c r="EOK9" s="76"/>
      <c r="EOL9" s="76"/>
      <c r="EOM9" s="76"/>
      <c r="EON9" s="76"/>
      <c r="EOO9" s="76"/>
      <c r="EOP9" s="76"/>
      <c r="EOQ9" s="76"/>
      <c r="EOR9" s="76"/>
      <c r="EOS9" s="76"/>
      <c r="EOT9" s="76"/>
      <c r="EOU9" s="76"/>
      <c r="EOV9" s="76"/>
      <c r="EOW9" s="76"/>
      <c r="EOX9" s="76"/>
      <c r="EOY9" s="76"/>
      <c r="EOZ9" s="76"/>
      <c r="EPA9" s="76"/>
      <c r="EPB9" s="76"/>
      <c r="EPC9" s="76"/>
      <c r="EPD9" s="76"/>
      <c r="EPE9" s="76"/>
      <c r="EPF9" s="76"/>
      <c r="EPG9" s="76"/>
      <c r="EPH9" s="76"/>
      <c r="EPI9" s="76"/>
      <c r="EPJ9" s="76"/>
      <c r="EPK9" s="76"/>
      <c r="EPL9" s="76"/>
      <c r="EPM9" s="76"/>
      <c r="EPN9" s="76"/>
      <c r="EPO9" s="76"/>
      <c r="EPP9" s="76"/>
      <c r="EPQ9" s="76"/>
      <c r="EPR9" s="76"/>
      <c r="EPS9" s="76"/>
      <c r="EPT9" s="76"/>
      <c r="EPU9" s="76"/>
      <c r="EPV9" s="76"/>
      <c r="EPW9" s="76"/>
      <c r="EPX9" s="76"/>
      <c r="EPY9" s="76"/>
      <c r="EPZ9" s="76"/>
      <c r="EQA9" s="76"/>
      <c r="EQB9" s="76"/>
      <c r="EQC9" s="76"/>
      <c r="EQD9" s="76"/>
      <c r="EQE9" s="76"/>
      <c r="EQF9" s="76"/>
      <c r="EQG9" s="76"/>
      <c r="EQH9" s="76"/>
      <c r="EQI9" s="76"/>
      <c r="EQJ9" s="76"/>
      <c r="EQK9" s="76"/>
      <c r="EQL9" s="76"/>
      <c r="EQM9" s="76"/>
      <c r="EQN9" s="76"/>
      <c r="EQO9" s="76"/>
      <c r="EQP9" s="76"/>
      <c r="EQQ9" s="76"/>
      <c r="EQR9" s="76"/>
      <c r="EQS9" s="76"/>
      <c r="EQT9" s="76"/>
      <c r="EQU9" s="76"/>
      <c r="EQV9" s="76"/>
      <c r="EQW9" s="76"/>
      <c r="EQX9" s="76"/>
      <c r="EQY9" s="76"/>
      <c r="EQZ9" s="76"/>
      <c r="ERA9" s="76"/>
      <c r="ERB9" s="76"/>
      <c r="ERC9" s="76"/>
      <c r="ERD9" s="76"/>
      <c r="ERE9" s="76"/>
      <c r="ERF9" s="76"/>
      <c r="ERG9" s="76"/>
      <c r="ERH9" s="76"/>
      <c r="ERI9" s="76"/>
      <c r="ERJ9" s="76"/>
      <c r="ERK9" s="76"/>
      <c r="ERL9" s="76"/>
      <c r="ERM9" s="76"/>
      <c r="ERN9" s="76"/>
      <c r="ERO9" s="76"/>
      <c r="ERP9" s="76"/>
      <c r="ERQ9" s="76"/>
      <c r="ERR9" s="76"/>
      <c r="ERS9" s="76"/>
      <c r="ERT9" s="76"/>
      <c r="ERU9" s="76"/>
      <c r="ERV9" s="76"/>
      <c r="ERW9" s="76"/>
      <c r="ERX9" s="76"/>
      <c r="ERY9" s="76"/>
      <c r="ERZ9" s="76"/>
      <c r="ESA9" s="76"/>
      <c r="ESB9" s="76"/>
      <c r="ESC9" s="76"/>
      <c r="ESD9" s="76"/>
      <c r="ESE9" s="76"/>
      <c r="ESF9" s="76"/>
      <c r="ESG9" s="76"/>
      <c r="ESH9" s="76"/>
      <c r="ESI9" s="76"/>
      <c r="ESJ9" s="76"/>
      <c r="ESK9" s="76"/>
      <c r="ESL9" s="76"/>
      <c r="ESM9" s="76"/>
      <c r="ESN9" s="76"/>
      <c r="ESO9" s="76"/>
      <c r="ESP9" s="76"/>
      <c r="ESQ9" s="76"/>
      <c r="ESR9" s="76"/>
      <c r="ESS9" s="76"/>
      <c r="EST9" s="76"/>
      <c r="ESU9" s="76"/>
      <c r="ESV9" s="76"/>
      <c r="ESW9" s="76"/>
      <c r="ESX9" s="76"/>
      <c r="ESY9" s="76"/>
      <c r="ESZ9" s="76"/>
      <c r="ETA9" s="76"/>
      <c r="ETB9" s="76"/>
      <c r="ETC9" s="76"/>
      <c r="ETD9" s="76"/>
      <c r="ETE9" s="76"/>
      <c r="ETF9" s="76"/>
      <c r="ETG9" s="76"/>
      <c r="ETH9" s="76"/>
      <c r="ETI9" s="76"/>
      <c r="ETJ9" s="76"/>
      <c r="ETK9" s="76"/>
      <c r="ETL9" s="76"/>
      <c r="ETM9" s="76"/>
      <c r="ETN9" s="76"/>
      <c r="ETO9" s="76"/>
      <c r="ETP9" s="76"/>
      <c r="ETQ9" s="76"/>
      <c r="ETR9" s="76"/>
      <c r="ETS9" s="76"/>
      <c r="ETT9" s="76"/>
      <c r="ETU9" s="76"/>
      <c r="ETV9" s="76"/>
      <c r="ETW9" s="76"/>
      <c r="ETX9" s="76"/>
      <c r="ETY9" s="76"/>
      <c r="ETZ9" s="76"/>
      <c r="EUA9" s="76"/>
      <c r="EUB9" s="76"/>
      <c r="EUC9" s="76"/>
      <c r="EUD9" s="76"/>
      <c r="EUE9" s="76"/>
      <c r="EUF9" s="76"/>
      <c r="EUG9" s="76"/>
      <c r="EUH9" s="76"/>
      <c r="EUI9" s="76"/>
      <c r="EUJ9" s="76"/>
      <c r="EUK9" s="76"/>
      <c r="EUL9" s="76"/>
      <c r="EUM9" s="76"/>
      <c r="EUN9" s="76"/>
      <c r="EUO9" s="76"/>
      <c r="EUP9" s="76"/>
      <c r="EUQ9" s="76"/>
      <c r="EUR9" s="76"/>
      <c r="EUS9" s="76"/>
      <c r="EUT9" s="76"/>
      <c r="EUU9" s="76"/>
      <c r="EUV9" s="76"/>
      <c r="EUW9" s="76"/>
      <c r="EUX9" s="76"/>
      <c r="EUY9" s="76"/>
      <c r="EUZ9" s="76"/>
      <c r="EVA9" s="76"/>
      <c r="EVB9" s="76"/>
      <c r="EVC9" s="76"/>
      <c r="EVD9" s="76"/>
      <c r="EVE9" s="76"/>
      <c r="EVF9" s="76"/>
      <c r="EVG9" s="76"/>
      <c r="EVH9" s="76"/>
      <c r="EVI9" s="76"/>
      <c r="EVJ9" s="76"/>
      <c r="EVK9" s="76"/>
      <c r="EVL9" s="76"/>
      <c r="EVM9" s="76"/>
      <c r="EVN9" s="76"/>
      <c r="EVO9" s="76"/>
      <c r="EVP9" s="76"/>
      <c r="EVQ9" s="76"/>
      <c r="EVR9" s="76"/>
      <c r="EVS9" s="76"/>
      <c r="EVT9" s="76"/>
      <c r="EVU9" s="76"/>
      <c r="EVV9" s="76"/>
      <c r="EVW9" s="76"/>
      <c r="EVX9" s="76"/>
      <c r="EVY9" s="76"/>
      <c r="EVZ9" s="76"/>
      <c r="EWA9" s="76"/>
      <c r="EWB9" s="76"/>
      <c r="EWC9" s="76"/>
      <c r="EWD9" s="76"/>
      <c r="EWE9" s="76"/>
      <c r="EWF9" s="76"/>
      <c r="EWG9" s="76"/>
      <c r="EWH9" s="76"/>
      <c r="EWI9" s="76"/>
      <c r="EWJ9" s="76"/>
      <c r="EWK9" s="76"/>
      <c r="EWL9" s="76"/>
      <c r="EWM9" s="76"/>
      <c r="EWN9" s="76"/>
      <c r="EWO9" s="76"/>
      <c r="EWP9" s="76"/>
      <c r="EWQ9" s="76"/>
      <c r="EWR9" s="76"/>
      <c r="EWS9" s="76"/>
      <c r="EWT9" s="76"/>
      <c r="EWU9" s="76"/>
      <c r="EWV9" s="76"/>
      <c r="EWW9" s="76"/>
      <c r="EWX9" s="76"/>
      <c r="EWY9" s="76"/>
      <c r="EWZ9" s="76"/>
      <c r="EXA9" s="76"/>
      <c r="EXB9" s="76"/>
      <c r="EXC9" s="76"/>
      <c r="EXD9" s="76"/>
      <c r="EXE9" s="76"/>
      <c r="EXF9" s="76"/>
      <c r="EXG9" s="76"/>
      <c r="EXH9" s="76"/>
      <c r="EXI9" s="76"/>
      <c r="EXJ9" s="76"/>
      <c r="EXK9" s="76"/>
      <c r="EXL9" s="76"/>
      <c r="EXM9" s="76"/>
      <c r="EXN9" s="76"/>
      <c r="EXO9" s="76"/>
      <c r="EXP9" s="76"/>
      <c r="EXQ9" s="76"/>
      <c r="EXR9" s="76"/>
      <c r="EXS9" s="76"/>
      <c r="EXT9" s="76"/>
      <c r="EXU9" s="76"/>
      <c r="EXV9" s="76"/>
      <c r="EXW9" s="76"/>
      <c r="EXX9" s="76"/>
      <c r="EXY9" s="76"/>
      <c r="EXZ9" s="76"/>
      <c r="EYA9" s="76"/>
      <c r="EYB9" s="76"/>
      <c r="EYC9" s="76"/>
      <c r="EYD9" s="76"/>
      <c r="EYE9" s="76"/>
      <c r="EYF9" s="76"/>
      <c r="EYG9" s="76"/>
      <c r="EYH9" s="76"/>
      <c r="EYI9" s="76"/>
      <c r="EYJ9" s="76"/>
      <c r="EYK9" s="76"/>
      <c r="EYL9" s="76"/>
      <c r="EYM9" s="76"/>
      <c r="EYN9" s="76"/>
      <c r="EYO9" s="76"/>
      <c r="EYP9" s="76"/>
      <c r="EYQ9" s="76"/>
      <c r="EYR9" s="76"/>
      <c r="EYS9" s="76"/>
      <c r="EYT9" s="76"/>
      <c r="EYU9" s="76"/>
      <c r="EYV9" s="76"/>
      <c r="EYW9" s="76"/>
      <c r="EYX9" s="76"/>
      <c r="EYY9" s="76"/>
      <c r="EYZ9" s="76"/>
      <c r="EZA9" s="76"/>
      <c r="EZB9" s="76"/>
      <c r="EZC9" s="76"/>
      <c r="EZD9" s="76"/>
      <c r="EZE9" s="76"/>
      <c r="EZF9" s="76"/>
      <c r="EZG9" s="76"/>
      <c r="EZH9" s="76"/>
      <c r="EZI9" s="76"/>
      <c r="EZJ9" s="76"/>
      <c r="EZK9" s="76"/>
      <c r="EZL9" s="76"/>
      <c r="EZM9" s="76"/>
      <c r="EZN9" s="76"/>
      <c r="EZO9" s="76"/>
      <c r="EZP9" s="76"/>
      <c r="EZQ9" s="76"/>
      <c r="EZR9" s="76"/>
      <c r="EZS9" s="76"/>
      <c r="EZT9" s="76"/>
      <c r="EZU9" s="76"/>
      <c r="EZV9" s="76"/>
      <c r="EZW9" s="76"/>
      <c r="EZX9" s="76"/>
      <c r="EZY9" s="76"/>
      <c r="EZZ9" s="76"/>
      <c r="FAA9" s="76"/>
      <c r="FAB9" s="76"/>
      <c r="FAC9" s="76"/>
      <c r="FAD9" s="76"/>
      <c r="FAE9" s="76"/>
      <c r="FAF9" s="76"/>
      <c r="FAG9" s="76"/>
      <c r="FAH9" s="76"/>
      <c r="FAI9" s="76"/>
      <c r="FAJ9" s="76"/>
      <c r="FAK9" s="76"/>
      <c r="FAL9" s="76"/>
      <c r="FAM9" s="76"/>
      <c r="FAN9" s="76"/>
      <c r="FAO9" s="76"/>
      <c r="FAP9" s="76"/>
      <c r="FAQ9" s="76"/>
      <c r="FAR9" s="76"/>
      <c r="FAS9" s="76"/>
      <c r="FAT9" s="76"/>
      <c r="FAU9" s="76"/>
      <c r="FAV9" s="76"/>
      <c r="FAW9" s="76"/>
      <c r="FAX9" s="76"/>
      <c r="FAY9" s="76"/>
      <c r="FAZ9" s="76"/>
      <c r="FBA9" s="76"/>
      <c r="FBB9" s="76"/>
      <c r="FBC9" s="76"/>
      <c r="FBD9" s="76"/>
      <c r="FBE9" s="76"/>
      <c r="FBF9" s="76"/>
      <c r="FBG9" s="76"/>
      <c r="FBH9" s="76"/>
      <c r="FBI9" s="76"/>
      <c r="FBJ9" s="76"/>
      <c r="FBK9" s="76"/>
      <c r="FBL9" s="76"/>
      <c r="FBM9" s="76"/>
      <c r="FBN9" s="76"/>
      <c r="FBO9" s="76"/>
      <c r="FBP9" s="76"/>
      <c r="FBQ9" s="76"/>
      <c r="FBR9" s="76"/>
      <c r="FBS9" s="76"/>
      <c r="FBT9" s="76"/>
      <c r="FBU9" s="76"/>
      <c r="FBV9" s="76"/>
      <c r="FBW9" s="76"/>
      <c r="FBX9" s="76"/>
      <c r="FBY9" s="76"/>
      <c r="FBZ9" s="76"/>
      <c r="FCA9" s="76"/>
      <c r="FCB9" s="76"/>
      <c r="FCC9" s="76"/>
      <c r="FCD9" s="76"/>
      <c r="FCE9" s="76"/>
      <c r="FCF9" s="76"/>
      <c r="FCG9" s="76"/>
      <c r="FCH9" s="76"/>
      <c r="FCI9" s="76"/>
      <c r="FCJ9" s="76"/>
      <c r="FCK9" s="76"/>
      <c r="FCL9" s="76"/>
      <c r="FCM9" s="76"/>
      <c r="FCN9" s="76"/>
      <c r="FCO9" s="76"/>
      <c r="FCP9" s="76"/>
      <c r="FCQ9" s="76"/>
      <c r="FCR9" s="76"/>
      <c r="FCS9" s="76"/>
      <c r="FCT9" s="76"/>
      <c r="FCU9" s="76"/>
      <c r="FCV9" s="76"/>
      <c r="FCW9" s="76"/>
      <c r="FCX9" s="76"/>
      <c r="FCY9" s="76"/>
      <c r="FCZ9" s="76"/>
      <c r="FDA9" s="76"/>
      <c r="FDB9" s="76"/>
      <c r="FDC9" s="76"/>
      <c r="FDD9" s="76"/>
      <c r="FDE9" s="76"/>
      <c r="FDF9" s="76"/>
      <c r="FDG9" s="76"/>
      <c r="FDH9" s="76"/>
      <c r="FDI9" s="76"/>
      <c r="FDJ9" s="76"/>
      <c r="FDK9" s="76"/>
      <c r="FDL9" s="76"/>
      <c r="FDM9" s="76"/>
      <c r="FDN9" s="76"/>
      <c r="FDO9" s="76"/>
      <c r="FDP9" s="76"/>
      <c r="FDQ9" s="76"/>
      <c r="FDR9" s="76"/>
      <c r="FDS9" s="76"/>
      <c r="FDT9" s="76"/>
      <c r="FDU9" s="76"/>
      <c r="FDV9" s="76"/>
      <c r="FDW9" s="76"/>
      <c r="FDX9" s="76"/>
      <c r="FDY9" s="76"/>
      <c r="FDZ9" s="76"/>
      <c r="FEA9" s="76"/>
      <c r="FEB9" s="76"/>
      <c r="FEC9" s="76"/>
      <c r="FED9" s="76"/>
      <c r="FEE9" s="76"/>
      <c r="FEF9" s="76"/>
      <c r="FEG9" s="76"/>
      <c r="FEH9" s="76"/>
      <c r="FEI9" s="76"/>
      <c r="FEJ9" s="76"/>
      <c r="FEK9" s="76"/>
      <c r="FEL9" s="76"/>
      <c r="FEM9" s="76"/>
      <c r="FEN9" s="76"/>
      <c r="FEO9" s="76"/>
      <c r="FEP9" s="76"/>
      <c r="FEQ9" s="76"/>
      <c r="FER9" s="76"/>
      <c r="FES9" s="76"/>
      <c r="FET9" s="76"/>
      <c r="FEU9" s="76"/>
      <c r="FEV9" s="76"/>
      <c r="FEW9" s="76"/>
      <c r="FEX9" s="76"/>
      <c r="FEY9" s="76"/>
      <c r="FEZ9" s="76"/>
      <c r="FFA9" s="76"/>
      <c r="FFB9" s="76"/>
      <c r="FFC9" s="76"/>
      <c r="FFD9" s="76"/>
      <c r="FFE9" s="76"/>
      <c r="FFF9" s="76"/>
      <c r="FFG9" s="76"/>
      <c r="FFH9" s="76"/>
      <c r="FFI9" s="76"/>
      <c r="FFJ9" s="76"/>
      <c r="FFK9" s="76"/>
      <c r="FFL9" s="76"/>
      <c r="FFM9" s="76"/>
      <c r="FFN9" s="76"/>
      <c r="FFO9" s="76"/>
      <c r="FFP9" s="76"/>
      <c r="FFQ9" s="76"/>
      <c r="FFR9" s="76"/>
      <c r="FFS9" s="76"/>
      <c r="FFT9" s="76"/>
      <c r="FFU9" s="76"/>
      <c r="FFV9" s="76"/>
      <c r="FFW9" s="76"/>
      <c r="FFX9" s="76"/>
      <c r="FFY9" s="76"/>
      <c r="FFZ9" s="76"/>
      <c r="FGA9" s="76"/>
      <c r="FGB9" s="76"/>
      <c r="FGC9" s="76"/>
      <c r="FGD9" s="76"/>
      <c r="FGE9" s="76"/>
      <c r="FGF9" s="76"/>
      <c r="FGG9" s="76"/>
      <c r="FGH9" s="76"/>
      <c r="FGI9" s="76"/>
      <c r="FGJ9" s="76"/>
      <c r="FGK9" s="76"/>
      <c r="FGL9" s="76"/>
      <c r="FGM9" s="76"/>
      <c r="FGN9" s="76"/>
      <c r="FGO9" s="76"/>
      <c r="FGP9" s="76"/>
      <c r="FGQ9" s="76"/>
      <c r="FGR9" s="76"/>
      <c r="FGS9" s="76"/>
      <c r="FGT9" s="76"/>
      <c r="FGU9" s="76"/>
      <c r="FGV9" s="76"/>
      <c r="FGW9" s="76"/>
      <c r="FGX9" s="76"/>
      <c r="FGY9" s="76"/>
      <c r="FGZ9" s="76"/>
      <c r="FHA9" s="76"/>
      <c r="FHB9" s="76"/>
      <c r="FHC9" s="76"/>
      <c r="FHD9" s="76"/>
      <c r="FHE9" s="76"/>
      <c r="FHF9" s="76"/>
      <c r="FHG9" s="76"/>
      <c r="FHH9" s="76"/>
      <c r="FHI9" s="76"/>
      <c r="FHJ9" s="76"/>
      <c r="FHK9" s="76"/>
      <c r="FHL9" s="76"/>
      <c r="FHM9" s="76"/>
      <c r="FHN9" s="76"/>
      <c r="FHO9" s="76"/>
      <c r="FHP9" s="76"/>
      <c r="FHQ9" s="76"/>
      <c r="FHR9" s="76"/>
      <c r="FHS9" s="76"/>
      <c r="FHT9" s="76"/>
      <c r="FHU9" s="76"/>
      <c r="FHV9" s="76"/>
      <c r="FHW9" s="76"/>
      <c r="FHX9" s="76"/>
      <c r="FHY9" s="76"/>
      <c r="FHZ9" s="76"/>
      <c r="FIA9" s="76"/>
      <c r="FIB9" s="76"/>
      <c r="FIC9" s="76"/>
      <c r="FID9" s="76"/>
      <c r="FIE9" s="76"/>
      <c r="FIF9" s="76"/>
      <c r="FIG9" s="76"/>
      <c r="FIH9" s="76"/>
      <c r="FII9" s="76"/>
      <c r="FIJ9" s="76"/>
      <c r="FIK9" s="76"/>
      <c r="FIL9" s="76"/>
      <c r="FIM9" s="76"/>
      <c r="FIN9" s="76"/>
      <c r="FIO9" s="76"/>
      <c r="FIP9" s="76"/>
      <c r="FIQ9" s="76"/>
      <c r="FIR9" s="76"/>
      <c r="FIS9" s="76"/>
      <c r="FIT9" s="76"/>
      <c r="FIU9" s="76"/>
      <c r="FIV9" s="76"/>
      <c r="FIW9" s="76"/>
      <c r="FIX9" s="76"/>
      <c r="FIY9" s="76"/>
      <c r="FIZ9" s="76"/>
      <c r="FJA9" s="76"/>
      <c r="FJB9" s="76"/>
      <c r="FJC9" s="76"/>
      <c r="FJD9" s="76"/>
      <c r="FJE9" s="76"/>
      <c r="FJF9" s="76"/>
      <c r="FJG9" s="76"/>
      <c r="FJH9" s="76"/>
      <c r="FJI9" s="76"/>
      <c r="FJJ9" s="76"/>
      <c r="FJK9" s="76"/>
      <c r="FJL9" s="76"/>
      <c r="FJM9" s="76"/>
      <c r="FJN9" s="76"/>
      <c r="FJO9" s="76"/>
      <c r="FJP9" s="76"/>
      <c r="FJQ9" s="76"/>
      <c r="FJR9" s="76"/>
      <c r="FJS9" s="76"/>
      <c r="FJT9" s="76"/>
      <c r="FJU9" s="76"/>
      <c r="FJV9" s="76"/>
      <c r="FJW9" s="76"/>
      <c r="FJX9" s="76"/>
      <c r="FJY9" s="76"/>
      <c r="FJZ9" s="76"/>
      <c r="FKA9" s="76"/>
      <c r="FKB9" s="76"/>
      <c r="FKC9" s="76"/>
      <c r="FKD9" s="76"/>
      <c r="FKE9" s="76"/>
      <c r="FKF9" s="76"/>
      <c r="FKG9" s="76"/>
      <c r="FKH9" s="76"/>
      <c r="FKI9" s="76"/>
      <c r="FKJ9" s="76"/>
      <c r="FKK9" s="76"/>
      <c r="FKL9" s="76"/>
      <c r="FKM9" s="76"/>
      <c r="FKN9" s="76"/>
      <c r="FKO9" s="76"/>
      <c r="FKP9" s="76"/>
      <c r="FKQ9" s="76"/>
      <c r="FKR9" s="76"/>
      <c r="FKS9" s="76"/>
      <c r="FKT9" s="76"/>
      <c r="FKU9" s="76"/>
      <c r="FKV9" s="76"/>
      <c r="FKW9" s="76"/>
      <c r="FKX9" s="76"/>
      <c r="FKY9" s="76"/>
      <c r="FKZ9" s="76"/>
      <c r="FLA9" s="76"/>
      <c r="FLB9" s="76"/>
      <c r="FLC9" s="76"/>
      <c r="FLD9" s="76"/>
      <c r="FLE9" s="76"/>
      <c r="FLF9" s="76"/>
      <c r="FLG9" s="76"/>
      <c r="FLH9" s="76"/>
      <c r="FLI9" s="76"/>
      <c r="FLJ9" s="76"/>
      <c r="FLK9" s="76"/>
      <c r="FLL9" s="76"/>
      <c r="FLM9" s="76"/>
      <c r="FLN9" s="76"/>
      <c r="FLO9" s="76"/>
      <c r="FLP9" s="76"/>
      <c r="FLQ9" s="76"/>
      <c r="FLR9" s="76"/>
      <c r="FLS9" s="76"/>
      <c r="FLT9" s="76"/>
      <c r="FLU9" s="76"/>
      <c r="FLV9" s="76"/>
      <c r="FLW9" s="76"/>
      <c r="FLX9" s="76"/>
      <c r="FLY9" s="76"/>
      <c r="FLZ9" s="76"/>
      <c r="FMA9" s="76"/>
      <c r="FMB9" s="76"/>
      <c r="FMC9" s="76"/>
      <c r="FMD9" s="76"/>
      <c r="FME9" s="76"/>
      <c r="FMF9" s="76"/>
      <c r="FMG9" s="76"/>
      <c r="FMH9" s="76"/>
      <c r="FMI9" s="76"/>
      <c r="FMJ9" s="76"/>
      <c r="FMK9" s="76"/>
      <c r="FML9" s="76"/>
      <c r="FMM9" s="76"/>
      <c r="FMN9" s="76"/>
      <c r="FMO9" s="76"/>
      <c r="FMP9" s="76"/>
      <c r="FMQ9" s="76"/>
      <c r="FMR9" s="76"/>
      <c r="FMS9" s="76"/>
      <c r="FMT9" s="76"/>
      <c r="FMU9" s="76"/>
      <c r="FMV9" s="76"/>
      <c r="FMW9" s="76"/>
      <c r="FMX9" s="76"/>
      <c r="FMY9" s="76"/>
      <c r="FMZ9" s="76"/>
      <c r="FNA9" s="76"/>
      <c r="FNB9" s="76"/>
      <c r="FNC9" s="76"/>
      <c r="FND9" s="76"/>
      <c r="FNE9" s="76"/>
      <c r="FNF9" s="76"/>
      <c r="FNG9" s="76"/>
      <c r="FNH9" s="76"/>
      <c r="FNI9" s="76"/>
      <c r="FNJ9" s="76"/>
      <c r="FNK9" s="76"/>
      <c r="FNL9" s="76"/>
      <c r="FNM9" s="76"/>
      <c r="FNN9" s="76"/>
      <c r="FNO9" s="76"/>
      <c r="FNP9" s="76"/>
      <c r="FNQ9" s="76"/>
      <c r="FNR9" s="76"/>
      <c r="FNS9" s="76"/>
      <c r="FNT9" s="76"/>
      <c r="FNU9" s="76"/>
      <c r="FNV9" s="76"/>
      <c r="FNW9" s="76"/>
      <c r="FNX9" s="76"/>
      <c r="FNY9" s="76"/>
      <c r="FNZ9" s="76"/>
      <c r="FOA9" s="76"/>
      <c r="FOB9" s="76"/>
      <c r="FOC9" s="76"/>
      <c r="FOD9" s="76"/>
      <c r="FOE9" s="76"/>
      <c r="FOF9" s="76"/>
      <c r="FOG9" s="76"/>
      <c r="FOH9" s="76"/>
      <c r="FOI9" s="76"/>
      <c r="FOJ9" s="76"/>
      <c r="FOK9" s="76"/>
      <c r="FOL9" s="76"/>
      <c r="FOM9" s="76"/>
      <c r="FON9" s="76"/>
      <c r="FOO9" s="76"/>
      <c r="FOP9" s="76"/>
      <c r="FOQ9" s="76"/>
      <c r="FOR9" s="76"/>
      <c r="FOS9" s="76"/>
      <c r="FOT9" s="76"/>
      <c r="FOU9" s="76"/>
      <c r="FOV9" s="76"/>
      <c r="FOW9" s="76"/>
      <c r="FOX9" s="76"/>
      <c r="FOY9" s="76"/>
      <c r="FOZ9" s="76"/>
      <c r="FPA9" s="76"/>
      <c r="FPB9" s="76"/>
      <c r="FPC9" s="76"/>
      <c r="FPD9" s="76"/>
      <c r="FPE9" s="76"/>
      <c r="FPF9" s="76"/>
      <c r="FPG9" s="76"/>
      <c r="FPH9" s="76"/>
      <c r="FPI9" s="76"/>
      <c r="FPJ9" s="76"/>
      <c r="FPK9" s="76"/>
      <c r="FPL9" s="76"/>
      <c r="FPM9" s="76"/>
      <c r="FPN9" s="76"/>
      <c r="FPO9" s="76"/>
      <c r="FPP9" s="76"/>
      <c r="FPQ9" s="76"/>
      <c r="FPR9" s="76"/>
      <c r="FPS9" s="76"/>
      <c r="FPT9" s="76"/>
      <c r="FPU9" s="76"/>
      <c r="FPV9" s="76"/>
      <c r="FPW9" s="76"/>
      <c r="FPX9" s="76"/>
      <c r="FPY9" s="76"/>
      <c r="FPZ9" s="76"/>
      <c r="FQA9" s="76"/>
      <c r="FQB9" s="76"/>
      <c r="FQC9" s="76"/>
      <c r="FQD9" s="76"/>
      <c r="FQE9" s="76"/>
      <c r="FQF9" s="76"/>
      <c r="FQG9" s="76"/>
      <c r="FQH9" s="76"/>
      <c r="FQI9" s="76"/>
      <c r="FQJ9" s="76"/>
      <c r="FQK9" s="76"/>
      <c r="FQL9" s="76"/>
      <c r="FQM9" s="76"/>
      <c r="FQN9" s="76"/>
      <c r="FQO9" s="76"/>
      <c r="FQP9" s="76"/>
      <c r="FQQ9" s="76"/>
      <c r="FQR9" s="76"/>
      <c r="FQS9" s="76"/>
      <c r="FQT9" s="76"/>
      <c r="FQU9" s="76"/>
      <c r="FQV9" s="76"/>
      <c r="FQW9" s="76"/>
      <c r="FQX9" s="76"/>
      <c r="FQY9" s="76"/>
      <c r="FQZ9" s="76"/>
      <c r="FRA9" s="76"/>
      <c r="FRB9" s="76"/>
      <c r="FRC9" s="76"/>
      <c r="FRD9" s="76"/>
      <c r="FRE9" s="76"/>
      <c r="FRF9" s="76"/>
      <c r="FRG9" s="76"/>
      <c r="FRH9" s="76"/>
      <c r="FRI9" s="76"/>
      <c r="FRJ9" s="76"/>
      <c r="FRK9" s="76"/>
      <c r="FRL9" s="76"/>
      <c r="FRM9" s="76"/>
      <c r="FRN9" s="76"/>
      <c r="FRO9" s="76"/>
      <c r="FRP9" s="76"/>
      <c r="FRQ9" s="76"/>
      <c r="FRR9" s="76"/>
      <c r="FRS9" s="76"/>
      <c r="FRT9" s="76"/>
      <c r="FRU9" s="76"/>
      <c r="FRV9" s="76"/>
      <c r="FRW9" s="76"/>
      <c r="FRX9" s="76"/>
      <c r="FRY9" s="76"/>
      <c r="FRZ9" s="76"/>
      <c r="FSA9" s="76"/>
      <c r="FSB9" s="76"/>
      <c r="FSC9" s="76"/>
      <c r="FSD9" s="76"/>
      <c r="FSE9" s="76"/>
      <c r="FSF9" s="76"/>
      <c r="FSG9" s="76"/>
      <c r="FSH9" s="76"/>
      <c r="FSI9" s="76"/>
      <c r="FSJ9" s="76"/>
      <c r="FSK9" s="76"/>
      <c r="FSL9" s="76"/>
      <c r="FSM9" s="76"/>
      <c r="FSN9" s="76"/>
      <c r="FSO9" s="76"/>
      <c r="FSP9" s="76"/>
      <c r="FSQ9" s="76"/>
      <c r="FSR9" s="76"/>
      <c r="FSS9" s="76"/>
      <c r="FST9" s="76"/>
      <c r="FSU9" s="76"/>
      <c r="FSV9" s="76"/>
      <c r="FSW9" s="76"/>
      <c r="FSX9" s="76"/>
      <c r="FSY9" s="76"/>
      <c r="FSZ9" s="76"/>
      <c r="FTA9" s="76"/>
      <c r="FTB9" s="76"/>
      <c r="FTC9" s="76"/>
      <c r="FTD9" s="76"/>
      <c r="FTE9" s="76"/>
      <c r="FTF9" s="76"/>
      <c r="FTG9" s="76"/>
      <c r="FTH9" s="76"/>
      <c r="FTI9" s="76"/>
      <c r="FTJ9" s="76"/>
      <c r="FTK9" s="76"/>
      <c r="FTL9" s="76"/>
      <c r="FTM9" s="76"/>
      <c r="FTN9" s="76"/>
      <c r="FTO9" s="76"/>
      <c r="FTP9" s="76"/>
      <c r="FTQ9" s="76"/>
      <c r="FTR9" s="76"/>
      <c r="FTS9" s="76"/>
      <c r="FTT9" s="76"/>
      <c r="FTU9" s="76"/>
      <c r="FTV9" s="76"/>
      <c r="FTW9" s="76"/>
      <c r="FTX9" s="76"/>
      <c r="FTY9" s="76"/>
      <c r="FTZ9" s="76"/>
      <c r="FUA9" s="76"/>
      <c r="FUB9" s="76"/>
      <c r="FUC9" s="76"/>
      <c r="FUD9" s="76"/>
      <c r="FUE9" s="76"/>
      <c r="FUF9" s="76"/>
      <c r="FUG9" s="76"/>
      <c r="FUH9" s="76"/>
      <c r="FUI9" s="76"/>
      <c r="FUJ9" s="76"/>
      <c r="FUK9" s="76"/>
      <c r="FUL9" s="76"/>
      <c r="FUM9" s="76"/>
      <c r="FUN9" s="76"/>
      <c r="FUO9" s="76"/>
      <c r="FUP9" s="76"/>
      <c r="FUQ9" s="76"/>
      <c r="FUR9" s="76"/>
      <c r="FUS9" s="76"/>
      <c r="FUT9" s="76"/>
      <c r="FUU9" s="76"/>
      <c r="FUV9" s="76"/>
      <c r="FUW9" s="76"/>
      <c r="FUX9" s="76"/>
      <c r="FUY9" s="76"/>
      <c r="FUZ9" s="76"/>
      <c r="FVA9" s="76"/>
      <c r="FVB9" s="76"/>
      <c r="FVC9" s="76"/>
      <c r="FVD9" s="76"/>
      <c r="FVE9" s="76"/>
      <c r="FVF9" s="76"/>
      <c r="FVG9" s="76"/>
      <c r="FVH9" s="76"/>
      <c r="FVI9" s="76"/>
      <c r="FVJ9" s="76"/>
      <c r="FVK9" s="76"/>
      <c r="FVL9" s="76"/>
      <c r="FVM9" s="76"/>
      <c r="FVN9" s="76"/>
      <c r="FVO9" s="76"/>
      <c r="FVP9" s="76"/>
      <c r="FVQ9" s="76"/>
      <c r="FVR9" s="76"/>
      <c r="FVS9" s="76"/>
      <c r="FVT9" s="76"/>
      <c r="FVU9" s="76"/>
      <c r="FVV9" s="76"/>
      <c r="FVW9" s="76"/>
      <c r="FVX9" s="76"/>
      <c r="FVY9" s="76"/>
      <c r="FVZ9" s="76"/>
      <c r="FWA9" s="76"/>
      <c r="FWB9" s="76"/>
      <c r="FWC9" s="76"/>
      <c r="FWD9" s="76"/>
      <c r="FWE9" s="76"/>
      <c r="FWF9" s="76"/>
      <c r="FWG9" s="76"/>
      <c r="FWH9" s="76"/>
      <c r="FWI9" s="76"/>
      <c r="FWJ9" s="76"/>
      <c r="FWK9" s="76"/>
      <c r="FWL9" s="76"/>
      <c r="FWM9" s="76"/>
      <c r="FWN9" s="76"/>
      <c r="FWO9" s="76"/>
      <c r="FWP9" s="76"/>
      <c r="FWQ9" s="76"/>
      <c r="FWR9" s="76"/>
      <c r="FWS9" s="76"/>
      <c r="FWT9" s="76"/>
      <c r="FWU9" s="76"/>
      <c r="FWV9" s="76"/>
      <c r="FWW9" s="76"/>
      <c r="FWX9" s="76"/>
      <c r="FWY9" s="76"/>
      <c r="FWZ9" s="76"/>
      <c r="FXA9" s="76"/>
      <c r="FXB9" s="76"/>
      <c r="FXC9" s="76"/>
      <c r="FXD9" s="76"/>
      <c r="FXE9" s="76"/>
      <c r="FXF9" s="76"/>
      <c r="FXG9" s="76"/>
      <c r="FXH9" s="76"/>
      <c r="FXI9" s="76"/>
      <c r="FXJ9" s="76"/>
      <c r="FXK9" s="76"/>
      <c r="FXL9" s="76"/>
      <c r="FXM9" s="76"/>
      <c r="FXN9" s="76"/>
      <c r="FXO9" s="76"/>
      <c r="FXP9" s="76"/>
      <c r="FXQ9" s="76"/>
      <c r="FXR9" s="76"/>
      <c r="FXS9" s="76"/>
      <c r="FXT9" s="76"/>
      <c r="FXU9" s="76"/>
      <c r="FXV9" s="76"/>
      <c r="FXW9" s="76"/>
      <c r="FXX9" s="76"/>
      <c r="FXY9" s="76"/>
      <c r="FXZ9" s="76"/>
      <c r="FYA9" s="76"/>
      <c r="FYB9" s="76"/>
      <c r="FYC9" s="76"/>
      <c r="FYD9" s="76"/>
      <c r="FYE9" s="76"/>
      <c r="FYF9" s="76"/>
      <c r="FYG9" s="76"/>
      <c r="FYH9" s="76"/>
      <c r="FYI9" s="76"/>
      <c r="FYJ9" s="76"/>
      <c r="FYK9" s="76"/>
      <c r="FYL9" s="76"/>
      <c r="FYM9" s="76"/>
      <c r="FYN9" s="76"/>
      <c r="FYO9" s="76"/>
      <c r="FYP9" s="76"/>
      <c r="FYQ9" s="76"/>
      <c r="FYR9" s="76"/>
      <c r="FYS9" s="76"/>
      <c r="FYT9" s="76"/>
      <c r="FYU9" s="76"/>
      <c r="FYV9" s="76"/>
      <c r="FYW9" s="76"/>
      <c r="FYX9" s="76"/>
      <c r="FYY9" s="76"/>
      <c r="FYZ9" s="76"/>
      <c r="FZA9" s="76"/>
      <c r="FZB9" s="76"/>
      <c r="FZC9" s="76"/>
      <c r="FZD9" s="76"/>
      <c r="FZE9" s="76"/>
      <c r="FZF9" s="76"/>
      <c r="FZG9" s="76"/>
      <c r="FZH9" s="76"/>
      <c r="FZI9" s="76"/>
      <c r="FZJ9" s="76"/>
      <c r="FZK9" s="76"/>
      <c r="FZL9" s="76"/>
      <c r="FZM9" s="76"/>
      <c r="FZN9" s="76"/>
      <c r="FZO9" s="76"/>
      <c r="FZP9" s="76"/>
      <c r="FZQ9" s="76"/>
      <c r="FZR9" s="76"/>
      <c r="FZS9" s="76"/>
      <c r="FZT9" s="76"/>
      <c r="FZU9" s="76"/>
      <c r="FZV9" s="76"/>
      <c r="FZW9" s="76"/>
      <c r="FZX9" s="76"/>
      <c r="FZY9" s="76"/>
      <c r="FZZ9" s="76"/>
      <c r="GAA9" s="76"/>
      <c r="GAB9" s="76"/>
      <c r="GAC9" s="76"/>
      <c r="GAD9" s="76"/>
      <c r="GAE9" s="76"/>
      <c r="GAF9" s="76"/>
      <c r="GAG9" s="76"/>
      <c r="GAH9" s="76"/>
      <c r="GAI9" s="76"/>
      <c r="GAJ9" s="76"/>
      <c r="GAK9" s="76"/>
      <c r="GAL9" s="76"/>
      <c r="GAM9" s="76"/>
      <c r="GAN9" s="76"/>
      <c r="GAO9" s="76"/>
      <c r="GAP9" s="76"/>
      <c r="GAQ9" s="76"/>
      <c r="GAR9" s="76"/>
      <c r="GAS9" s="76"/>
      <c r="GAT9" s="76"/>
      <c r="GAU9" s="76"/>
      <c r="GAV9" s="76"/>
      <c r="GAW9" s="76"/>
      <c r="GAX9" s="76"/>
      <c r="GAY9" s="76"/>
      <c r="GAZ9" s="76"/>
      <c r="GBA9" s="76"/>
      <c r="GBB9" s="76"/>
      <c r="GBC9" s="76"/>
      <c r="GBD9" s="76"/>
      <c r="GBE9" s="76"/>
      <c r="GBF9" s="76"/>
      <c r="GBG9" s="76"/>
      <c r="GBH9" s="76"/>
      <c r="GBI9" s="76"/>
      <c r="GBJ9" s="76"/>
      <c r="GBK9" s="76"/>
      <c r="GBL9" s="76"/>
      <c r="GBM9" s="76"/>
      <c r="GBN9" s="76"/>
      <c r="GBO9" s="76"/>
      <c r="GBP9" s="76"/>
      <c r="GBQ9" s="76"/>
      <c r="GBR9" s="76"/>
      <c r="GBS9" s="76"/>
      <c r="GBT9" s="76"/>
      <c r="GBU9" s="76"/>
      <c r="GBV9" s="76"/>
      <c r="GBW9" s="76"/>
      <c r="GBX9" s="76"/>
      <c r="GBY9" s="76"/>
      <c r="GBZ9" s="76"/>
      <c r="GCA9" s="76"/>
      <c r="GCB9" s="76"/>
      <c r="GCC9" s="76"/>
      <c r="GCD9" s="76"/>
      <c r="GCE9" s="76"/>
      <c r="GCF9" s="76"/>
      <c r="GCG9" s="76"/>
      <c r="GCH9" s="76"/>
      <c r="GCI9" s="76"/>
      <c r="GCJ9" s="76"/>
      <c r="GCK9" s="76"/>
      <c r="GCL9" s="76"/>
      <c r="GCM9" s="76"/>
      <c r="GCN9" s="76"/>
      <c r="GCO9" s="76"/>
      <c r="GCP9" s="76"/>
      <c r="GCQ9" s="76"/>
      <c r="GCR9" s="76"/>
      <c r="GCS9" s="76"/>
      <c r="GCT9" s="76"/>
      <c r="GCU9" s="76"/>
      <c r="GCV9" s="76"/>
      <c r="GCW9" s="76"/>
      <c r="GCX9" s="76"/>
      <c r="GCY9" s="76"/>
      <c r="GCZ9" s="76"/>
      <c r="GDA9" s="76"/>
      <c r="GDB9" s="76"/>
      <c r="GDC9" s="76"/>
      <c r="GDD9" s="76"/>
      <c r="GDE9" s="76"/>
      <c r="GDF9" s="76"/>
      <c r="GDG9" s="76"/>
      <c r="GDH9" s="76"/>
      <c r="GDI9" s="76"/>
      <c r="GDJ9" s="76"/>
      <c r="GDK9" s="76"/>
      <c r="GDL9" s="76"/>
      <c r="GDM9" s="76"/>
      <c r="GDN9" s="76"/>
      <c r="GDO9" s="76"/>
      <c r="GDP9" s="76"/>
      <c r="GDQ9" s="76"/>
      <c r="GDR9" s="76"/>
      <c r="GDS9" s="76"/>
      <c r="GDT9" s="76"/>
      <c r="GDU9" s="76"/>
      <c r="GDV9" s="76"/>
      <c r="GDW9" s="76"/>
      <c r="GDX9" s="76"/>
      <c r="GDY9" s="76"/>
      <c r="GDZ9" s="76"/>
      <c r="GEA9" s="76"/>
      <c r="GEB9" s="76"/>
      <c r="GEC9" s="76"/>
      <c r="GED9" s="76"/>
      <c r="GEE9" s="76"/>
      <c r="GEF9" s="76"/>
      <c r="GEG9" s="76"/>
      <c r="GEH9" s="76"/>
      <c r="GEI9" s="76"/>
      <c r="GEJ9" s="76"/>
      <c r="GEK9" s="76"/>
      <c r="GEL9" s="76"/>
      <c r="GEM9" s="76"/>
      <c r="GEN9" s="76"/>
      <c r="GEO9" s="76"/>
      <c r="GEP9" s="76"/>
      <c r="GEQ9" s="76"/>
      <c r="GER9" s="76"/>
      <c r="GES9" s="76"/>
      <c r="GET9" s="76"/>
      <c r="GEU9" s="76"/>
      <c r="GEV9" s="76"/>
      <c r="GEW9" s="76"/>
      <c r="GEX9" s="76"/>
      <c r="GEY9" s="76"/>
      <c r="GEZ9" s="76"/>
      <c r="GFA9" s="76"/>
      <c r="GFB9" s="76"/>
      <c r="GFC9" s="76"/>
      <c r="GFD9" s="76"/>
      <c r="GFE9" s="76"/>
      <c r="GFF9" s="76"/>
      <c r="GFG9" s="76"/>
      <c r="GFH9" s="76"/>
      <c r="GFI9" s="76"/>
      <c r="GFJ9" s="76"/>
      <c r="GFK9" s="76"/>
      <c r="GFL9" s="76"/>
      <c r="GFM9" s="76"/>
      <c r="GFN9" s="76"/>
      <c r="GFO9" s="76"/>
      <c r="GFP9" s="76"/>
      <c r="GFQ9" s="76"/>
      <c r="GFR9" s="76"/>
      <c r="GFS9" s="76"/>
      <c r="GFT9" s="76"/>
      <c r="GFU9" s="76"/>
      <c r="GFV9" s="76"/>
      <c r="GFW9" s="76"/>
      <c r="GFX9" s="76"/>
      <c r="GFY9" s="76"/>
      <c r="GFZ9" s="76"/>
      <c r="GGA9" s="76"/>
      <c r="GGB9" s="76"/>
      <c r="GGC9" s="76"/>
      <c r="GGD9" s="76"/>
      <c r="GGE9" s="76"/>
      <c r="GGF9" s="76"/>
      <c r="GGG9" s="76"/>
      <c r="GGH9" s="76"/>
      <c r="GGI9" s="76"/>
      <c r="GGJ9" s="76"/>
      <c r="GGK9" s="76"/>
      <c r="GGL9" s="76"/>
      <c r="GGM9" s="76"/>
      <c r="GGN9" s="76"/>
      <c r="GGO9" s="76"/>
      <c r="GGP9" s="76"/>
      <c r="GGQ9" s="76"/>
      <c r="GGR9" s="76"/>
      <c r="GGS9" s="76"/>
      <c r="GGT9" s="76"/>
      <c r="GGU9" s="76"/>
      <c r="GGV9" s="76"/>
      <c r="GGW9" s="76"/>
      <c r="GGX9" s="76"/>
      <c r="GGY9" s="76"/>
      <c r="GGZ9" s="76"/>
      <c r="GHA9" s="76"/>
      <c r="GHB9" s="76"/>
      <c r="GHC9" s="76"/>
      <c r="GHD9" s="76"/>
      <c r="GHE9" s="76"/>
      <c r="GHF9" s="76"/>
      <c r="GHG9" s="76"/>
      <c r="GHH9" s="76"/>
      <c r="GHI9" s="76"/>
      <c r="GHJ9" s="76"/>
      <c r="GHK9" s="76"/>
      <c r="GHL9" s="76"/>
      <c r="GHM9" s="76"/>
      <c r="GHN9" s="76"/>
      <c r="GHO9" s="76"/>
      <c r="GHP9" s="76"/>
      <c r="GHQ9" s="76"/>
      <c r="GHR9" s="76"/>
      <c r="GHS9" s="76"/>
      <c r="GHT9" s="76"/>
      <c r="GHU9" s="76"/>
      <c r="GHV9" s="76"/>
      <c r="GHW9" s="76"/>
      <c r="GHX9" s="76"/>
      <c r="GHY9" s="76"/>
      <c r="GHZ9" s="76"/>
      <c r="GIA9" s="76"/>
      <c r="GIB9" s="76"/>
      <c r="GIC9" s="76"/>
      <c r="GID9" s="76"/>
      <c r="GIE9" s="76"/>
      <c r="GIF9" s="76"/>
      <c r="GIG9" s="76"/>
      <c r="GIH9" s="76"/>
      <c r="GII9" s="76"/>
      <c r="GIJ9" s="76"/>
      <c r="GIK9" s="76"/>
      <c r="GIL9" s="76"/>
      <c r="GIM9" s="76"/>
      <c r="GIN9" s="76"/>
      <c r="GIO9" s="76"/>
      <c r="GIP9" s="76"/>
      <c r="GIQ9" s="76"/>
      <c r="GIR9" s="76"/>
      <c r="GIS9" s="76"/>
      <c r="GIT9" s="76"/>
      <c r="GIU9" s="76"/>
      <c r="GIV9" s="76"/>
      <c r="GIW9" s="76"/>
      <c r="GIX9" s="76"/>
      <c r="GIY9" s="76"/>
      <c r="GIZ9" s="76"/>
      <c r="GJA9" s="76"/>
      <c r="GJB9" s="76"/>
      <c r="GJC9" s="76"/>
      <c r="GJD9" s="76"/>
      <c r="GJE9" s="76"/>
      <c r="GJF9" s="76"/>
      <c r="GJG9" s="76"/>
      <c r="GJH9" s="76"/>
      <c r="GJI9" s="76"/>
      <c r="GJJ9" s="76"/>
      <c r="GJK9" s="76"/>
      <c r="GJL9" s="76"/>
      <c r="GJM9" s="76"/>
      <c r="GJN9" s="76"/>
      <c r="GJO9" s="76"/>
      <c r="GJP9" s="76"/>
      <c r="GJQ9" s="76"/>
      <c r="GJR9" s="76"/>
      <c r="GJS9" s="76"/>
      <c r="GJT9" s="76"/>
      <c r="GJU9" s="76"/>
      <c r="GJV9" s="76"/>
      <c r="GJW9" s="76"/>
      <c r="GJX9" s="76"/>
      <c r="GJY9" s="76"/>
      <c r="GJZ9" s="76"/>
      <c r="GKA9" s="76"/>
      <c r="GKB9" s="76"/>
      <c r="GKC9" s="76"/>
      <c r="GKD9" s="76"/>
      <c r="GKE9" s="76"/>
      <c r="GKF9" s="76"/>
      <c r="GKG9" s="76"/>
      <c r="GKH9" s="76"/>
      <c r="GKI9" s="76"/>
      <c r="GKJ9" s="76"/>
      <c r="GKK9" s="76"/>
      <c r="GKL9" s="76"/>
      <c r="GKM9" s="76"/>
      <c r="GKN9" s="76"/>
      <c r="GKO9" s="76"/>
      <c r="GKP9" s="76"/>
      <c r="GKQ9" s="76"/>
      <c r="GKR9" s="76"/>
      <c r="GKS9" s="76"/>
      <c r="GKT9" s="76"/>
      <c r="GKU9" s="76"/>
      <c r="GKV9" s="76"/>
      <c r="GKW9" s="76"/>
      <c r="GKX9" s="76"/>
      <c r="GKY9" s="76"/>
      <c r="GKZ9" s="76"/>
      <c r="GLA9" s="76"/>
      <c r="GLB9" s="76"/>
      <c r="GLC9" s="76"/>
      <c r="GLD9" s="76"/>
      <c r="GLE9" s="76"/>
      <c r="GLF9" s="76"/>
      <c r="GLG9" s="76"/>
      <c r="GLH9" s="76"/>
      <c r="GLI9" s="76"/>
      <c r="GLJ9" s="76"/>
      <c r="GLK9" s="76"/>
      <c r="GLL9" s="76"/>
      <c r="GLM9" s="76"/>
      <c r="GLN9" s="76"/>
      <c r="GLO9" s="76"/>
      <c r="GLP9" s="76"/>
      <c r="GLQ9" s="76"/>
      <c r="GLR9" s="76"/>
      <c r="GLS9" s="76"/>
      <c r="GLT9" s="76"/>
      <c r="GLU9" s="76"/>
      <c r="GLV9" s="76"/>
      <c r="GLW9" s="76"/>
      <c r="GLX9" s="76"/>
      <c r="GLY9" s="76"/>
      <c r="GLZ9" s="76"/>
      <c r="GMA9" s="76"/>
      <c r="GMB9" s="76"/>
      <c r="GMC9" s="76"/>
      <c r="GMD9" s="76"/>
      <c r="GME9" s="76"/>
      <c r="GMF9" s="76"/>
      <c r="GMG9" s="76"/>
      <c r="GMH9" s="76"/>
      <c r="GMI9" s="76"/>
      <c r="GMJ9" s="76"/>
      <c r="GMK9" s="76"/>
      <c r="GML9" s="76"/>
      <c r="GMM9" s="76"/>
      <c r="GMN9" s="76"/>
      <c r="GMO9" s="76"/>
      <c r="GMP9" s="76"/>
      <c r="GMQ9" s="76"/>
      <c r="GMR9" s="76"/>
      <c r="GMS9" s="76"/>
      <c r="GMT9" s="76"/>
      <c r="GMU9" s="76"/>
      <c r="GMV9" s="76"/>
      <c r="GMW9" s="76"/>
      <c r="GMX9" s="76"/>
      <c r="GMY9" s="76"/>
      <c r="GMZ9" s="76"/>
      <c r="GNA9" s="76"/>
      <c r="GNB9" s="76"/>
      <c r="GNC9" s="76"/>
      <c r="GND9" s="76"/>
      <c r="GNE9" s="76"/>
      <c r="GNF9" s="76"/>
      <c r="GNG9" s="76"/>
      <c r="GNH9" s="76"/>
      <c r="GNI9" s="76"/>
      <c r="GNJ9" s="76"/>
      <c r="GNK9" s="76"/>
      <c r="GNL9" s="76"/>
      <c r="GNM9" s="76"/>
      <c r="GNN9" s="76"/>
      <c r="GNO9" s="76"/>
      <c r="GNP9" s="76"/>
      <c r="GNQ9" s="76"/>
      <c r="GNR9" s="76"/>
      <c r="GNS9" s="76"/>
      <c r="GNT9" s="76"/>
      <c r="GNU9" s="76"/>
      <c r="GNV9" s="76"/>
      <c r="GNW9" s="76"/>
      <c r="GNX9" s="76"/>
      <c r="GNY9" s="76"/>
      <c r="GNZ9" s="76"/>
      <c r="GOA9" s="76"/>
      <c r="GOB9" s="76"/>
      <c r="GOC9" s="76"/>
      <c r="GOD9" s="76"/>
      <c r="GOE9" s="76"/>
      <c r="GOF9" s="76"/>
      <c r="GOG9" s="76"/>
      <c r="GOH9" s="76"/>
      <c r="GOI9" s="76"/>
      <c r="GOJ9" s="76"/>
      <c r="GOK9" s="76"/>
      <c r="GOL9" s="76"/>
      <c r="GOM9" s="76"/>
      <c r="GON9" s="76"/>
      <c r="GOO9" s="76"/>
      <c r="GOP9" s="76"/>
      <c r="GOQ9" s="76"/>
      <c r="GOR9" s="76"/>
      <c r="GOS9" s="76"/>
      <c r="GOT9" s="76"/>
      <c r="GOU9" s="76"/>
      <c r="GOV9" s="76"/>
      <c r="GOW9" s="76"/>
      <c r="GOX9" s="76"/>
      <c r="GOY9" s="76"/>
      <c r="GOZ9" s="76"/>
      <c r="GPA9" s="76"/>
      <c r="GPB9" s="76"/>
      <c r="GPC9" s="76"/>
      <c r="GPD9" s="76"/>
      <c r="GPE9" s="76"/>
      <c r="GPF9" s="76"/>
      <c r="GPG9" s="76"/>
      <c r="GPH9" s="76"/>
      <c r="GPI9" s="76"/>
      <c r="GPJ9" s="76"/>
      <c r="GPK9" s="76"/>
      <c r="GPL9" s="76"/>
      <c r="GPM9" s="76"/>
      <c r="GPN9" s="76"/>
      <c r="GPO9" s="76"/>
      <c r="GPP9" s="76"/>
      <c r="GPQ9" s="76"/>
      <c r="GPR9" s="76"/>
      <c r="GPS9" s="76"/>
      <c r="GPT9" s="76"/>
      <c r="GPU9" s="76"/>
      <c r="GPV9" s="76"/>
      <c r="GPW9" s="76"/>
      <c r="GPX9" s="76"/>
      <c r="GPY9" s="76"/>
      <c r="GPZ9" s="76"/>
      <c r="GQA9" s="76"/>
      <c r="GQB9" s="76"/>
      <c r="GQC9" s="76"/>
      <c r="GQD9" s="76"/>
      <c r="GQE9" s="76"/>
      <c r="GQF9" s="76"/>
      <c r="GQG9" s="76"/>
      <c r="GQH9" s="76"/>
      <c r="GQI9" s="76"/>
      <c r="GQJ9" s="76"/>
      <c r="GQK9" s="76"/>
      <c r="GQL9" s="76"/>
      <c r="GQM9" s="76"/>
      <c r="GQN9" s="76"/>
      <c r="GQO9" s="76"/>
      <c r="GQP9" s="76"/>
      <c r="GQQ9" s="76"/>
      <c r="GQR9" s="76"/>
      <c r="GQS9" s="76"/>
      <c r="GQT9" s="76"/>
      <c r="GQU9" s="76"/>
      <c r="GQV9" s="76"/>
      <c r="GQW9" s="76"/>
      <c r="GQX9" s="76"/>
      <c r="GQY9" s="76"/>
      <c r="GQZ9" s="76"/>
      <c r="GRA9" s="76"/>
      <c r="GRB9" s="76"/>
      <c r="GRC9" s="76"/>
      <c r="GRD9" s="76"/>
      <c r="GRE9" s="76"/>
      <c r="GRF9" s="76"/>
      <c r="GRG9" s="76"/>
      <c r="GRH9" s="76"/>
      <c r="GRI9" s="76"/>
      <c r="GRJ9" s="76"/>
      <c r="GRK9" s="76"/>
      <c r="GRL9" s="76"/>
      <c r="GRM9" s="76"/>
      <c r="GRN9" s="76"/>
      <c r="GRO9" s="76"/>
      <c r="GRP9" s="76"/>
      <c r="GRQ9" s="76"/>
      <c r="GRR9" s="76"/>
      <c r="GRS9" s="76"/>
      <c r="GRT9" s="76"/>
      <c r="GRU9" s="76"/>
      <c r="GRV9" s="76"/>
      <c r="GRW9" s="76"/>
      <c r="GRX9" s="76"/>
      <c r="GRY9" s="76"/>
      <c r="GRZ9" s="76"/>
      <c r="GSA9" s="76"/>
      <c r="GSB9" s="76"/>
      <c r="GSC9" s="76"/>
      <c r="GSD9" s="76"/>
      <c r="GSE9" s="76"/>
      <c r="GSF9" s="76"/>
      <c r="GSG9" s="76"/>
      <c r="GSH9" s="76"/>
      <c r="GSI9" s="76"/>
      <c r="GSJ9" s="76"/>
      <c r="GSK9" s="76"/>
      <c r="GSL9" s="76"/>
      <c r="GSM9" s="76"/>
      <c r="GSN9" s="76"/>
      <c r="GSO9" s="76"/>
      <c r="GSP9" s="76"/>
      <c r="GSQ9" s="76"/>
      <c r="GSR9" s="76"/>
      <c r="GSS9" s="76"/>
      <c r="GST9" s="76"/>
      <c r="GSU9" s="76"/>
      <c r="GSV9" s="76"/>
      <c r="GSW9" s="76"/>
      <c r="GSX9" s="76"/>
      <c r="GSY9" s="76"/>
      <c r="GSZ9" s="76"/>
      <c r="GTA9" s="76"/>
      <c r="GTB9" s="76"/>
      <c r="GTC9" s="76"/>
      <c r="GTD9" s="76"/>
      <c r="GTE9" s="76"/>
      <c r="GTF9" s="76"/>
      <c r="GTG9" s="76"/>
      <c r="GTH9" s="76"/>
      <c r="GTI9" s="76"/>
      <c r="GTJ9" s="76"/>
      <c r="GTK9" s="76"/>
      <c r="GTL9" s="76"/>
      <c r="GTM9" s="76"/>
      <c r="GTN9" s="76"/>
      <c r="GTO9" s="76"/>
      <c r="GTP9" s="76"/>
      <c r="GTQ9" s="76"/>
      <c r="GTR9" s="76"/>
      <c r="GTS9" s="76"/>
      <c r="GTT9" s="76"/>
      <c r="GTU9" s="76"/>
      <c r="GTV9" s="76"/>
      <c r="GTW9" s="76"/>
      <c r="GTX9" s="76"/>
      <c r="GTY9" s="76"/>
      <c r="GTZ9" s="76"/>
      <c r="GUA9" s="76"/>
      <c r="GUB9" s="76"/>
      <c r="GUC9" s="76"/>
      <c r="GUD9" s="76"/>
      <c r="GUE9" s="76"/>
      <c r="GUF9" s="76"/>
      <c r="GUG9" s="76"/>
      <c r="GUH9" s="76"/>
      <c r="GUI9" s="76"/>
      <c r="GUJ9" s="76"/>
      <c r="GUK9" s="76"/>
      <c r="GUL9" s="76"/>
      <c r="GUM9" s="76"/>
      <c r="GUN9" s="76"/>
      <c r="GUO9" s="76"/>
      <c r="GUP9" s="76"/>
      <c r="GUQ9" s="76"/>
      <c r="GUR9" s="76"/>
      <c r="GUS9" s="76"/>
      <c r="GUT9" s="76"/>
      <c r="GUU9" s="76"/>
      <c r="GUV9" s="76"/>
      <c r="GUW9" s="76"/>
      <c r="GUX9" s="76"/>
      <c r="GUY9" s="76"/>
      <c r="GUZ9" s="76"/>
      <c r="GVA9" s="76"/>
      <c r="GVB9" s="76"/>
      <c r="GVC9" s="76"/>
      <c r="GVD9" s="76"/>
      <c r="GVE9" s="76"/>
      <c r="GVF9" s="76"/>
      <c r="GVG9" s="76"/>
      <c r="GVH9" s="76"/>
      <c r="GVI9" s="76"/>
      <c r="GVJ9" s="76"/>
      <c r="GVK9" s="76"/>
      <c r="GVL9" s="76"/>
      <c r="GVM9" s="76"/>
      <c r="GVN9" s="76"/>
      <c r="GVO9" s="76"/>
      <c r="GVP9" s="76"/>
      <c r="GVQ9" s="76"/>
      <c r="GVR9" s="76"/>
      <c r="GVS9" s="76"/>
      <c r="GVT9" s="76"/>
      <c r="GVU9" s="76"/>
      <c r="GVV9" s="76"/>
      <c r="GVW9" s="76"/>
      <c r="GVX9" s="76"/>
      <c r="GVY9" s="76"/>
      <c r="GVZ9" s="76"/>
      <c r="GWA9" s="76"/>
      <c r="GWB9" s="76"/>
      <c r="GWC9" s="76"/>
      <c r="GWD9" s="76"/>
      <c r="GWE9" s="76"/>
      <c r="GWF9" s="76"/>
      <c r="GWG9" s="76"/>
      <c r="GWH9" s="76"/>
      <c r="GWI9" s="76"/>
      <c r="GWJ9" s="76"/>
      <c r="GWK9" s="76"/>
      <c r="GWL9" s="76"/>
      <c r="GWM9" s="76"/>
      <c r="GWN9" s="76"/>
      <c r="GWO9" s="76"/>
      <c r="GWP9" s="76"/>
      <c r="GWQ9" s="76"/>
      <c r="GWR9" s="76"/>
      <c r="GWS9" s="76"/>
      <c r="GWT9" s="76"/>
      <c r="GWU9" s="76"/>
      <c r="GWV9" s="76"/>
      <c r="GWW9" s="76"/>
      <c r="GWX9" s="76"/>
      <c r="GWY9" s="76"/>
      <c r="GWZ9" s="76"/>
      <c r="GXA9" s="76"/>
      <c r="GXB9" s="76"/>
      <c r="GXC9" s="76"/>
      <c r="GXD9" s="76"/>
      <c r="GXE9" s="76"/>
      <c r="GXF9" s="76"/>
      <c r="GXG9" s="76"/>
      <c r="GXH9" s="76"/>
      <c r="GXI9" s="76"/>
      <c r="GXJ9" s="76"/>
      <c r="GXK9" s="76"/>
      <c r="GXL9" s="76"/>
      <c r="GXM9" s="76"/>
      <c r="GXN9" s="76"/>
      <c r="GXO9" s="76"/>
      <c r="GXP9" s="76"/>
      <c r="GXQ9" s="76"/>
      <c r="GXR9" s="76"/>
      <c r="GXS9" s="76"/>
      <c r="GXT9" s="76"/>
      <c r="GXU9" s="76"/>
      <c r="GXV9" s="76"/>
      <c r="GXW9" s="76"/>
      <c r="GXX9" s="76"/>
      <c r="GXY9" s="76"/>
      <c r="GXZ9" s="76"/>
      <c r="GYA9" s="76"/>
      <c r="GYB9" s="76"/>
      <c r="GYC9" s="76"/>
      <c r="GYD9" s="76"/>
      <c r="GYE9" s="76"/>
      <c r="GYF9" s="76"/>
      <c r="GYG9" s="76"/>
      <c r="GYH9" s="76"/>
      <c r="GYI9" s="76"/>
      <c r="GYJ9" s="76"/>
      <c r="GYK9" s="76"/>
      <c r="GYL9" s="76"/>
      <c r="GYM9" s="76"/>
      <c r="GYN9" s="76"/>
      <c r="GYO9" s="76"/>
      <c r="GYP9" s="76"/>
      <c r="GYQ9" s="76"/>
      <c r="GYR9" s="76"/>
      <c r="GYS9" s="76"/>
      <c r="GYT9" s="76"/>
      <c r="GYU9" s="76"/>
      <c r="GYV9" s="76"/>
      <c r="GYW9" s="76"/>
      <c r="GYX9" s="76"/>
      <c r="GYY9" s="76"/>
      <c r="GYZ9" s="76"/>
      <c r="GZA9" s="76"/>
      <c r="GZB9" s="76"/>
      <c r="GZC9" s="76"/>
      <c r="GZD9" s="76"/>
      <c r="GZE9" s="76"/>
      <c r="GZF9" s="76"/>
      <c r="GZG9" s="76"/>
      <c r="GZH9" s="76"/>
      <c r="GZI9" s="76"/>
      <c r="GZJ9" s="76"/>
      <c r="GZK9" s="76"/>
      <c r="GZL9" s="76"/>
      <c r="GZM9" s="76"/>
      <c r="GZN9" s="76"/>
      <c r="GZO9" s="76"/>
      <c r="GZP9" s="76"/>
      <c r="GZQ9" s="76"/>
      <c r="GZR9" s="76"/>
      <c r="GZS9" s="76"/>
      <c r="GZT9" s="76"/>
      <c r="GZU9" s="76"/>
      <c r="GZV9" s="76"/>
      <c r="GZW9" s="76"/>
      <c r="GZX9" s="76"/>
      <c r="GZY9" s="76"/>
      <c r="GZZ9" s="76"/>
      <c r="HAA9" s="76"/>
      <c r="HAB9" s="76"/>
      <c r="HAC9" s="76"/>
      <c r="HAD9" s="76"/>
      <c r="HAE9" s="76"/>
      <c r="HAF9" s="76"/>
      <c r="HAG9" s="76"/>
      <c r="HAH9" s="76"/>
      <c r="HAI9" s="76"/>
      <c r="HAJ9" s="76"/>
      <c r="HAK9" s="76"/>
      <c r="HAL9" s="76"/>
      <c r="HAM9" s="76"/>
      <c r="HAN9" s="76"/>
      <c r="HAO9" s="76"/>
      <c r="HAP9" s="76"/>
      <c r="HAQ9" s="76"/>
      <c r="HAR9" s="76"/>
      <c r="HAS9" s="76"/>
      <c r="HAT9" s="76"/>
      <c r="HAU9" s="76"/>
      <c r="HAV9" s="76"/>
      <c r="HAW9" s="76"/>
      <c r="HAX9" s="76"/>
      <c r="HAY9" s="76"/>
      <c r="HAZ9" s="76"/>
      <c r="HBA9" s="76"/>
      <c r="HBB9" s="76"/>
      <c r="HBC9" s="76"/>
      <c r="HBD9" s="76"/>
      <c r="HBE9" s="76"/>
      <c r="HBF9" s="76"/>
      <c r="HBG9" s="76"/>
      <c r="HBH9" s="76"/>
      <c r="HBI9" s="76"/>
      <c r="HBJ9" s="76"/>
      <c r="HBK9" s="76"/>
      <c r="HBL9" s="76"/>
      <c r="HBM9" s="76"/>
      <c r="HBN9" s="76"/>
      <c r="HBO9" s="76"/>
      <c r="HBP9" s="76"/>
      <c r="HBQ9" s="76"/>
      <c r="HBR9" s="76"/>
      <c r="HBS9" s="76"/>
      <c r="HBT9" s="76"/>
      <c r="HBU9" s="76"/>
      <c r="HBV9" s="76"/>
      <c r="HBW9" s="76"/>
      <c r="HBX9" s="76"/>
      <c r="HBY9" s="76"/>
      <c r="HBZ9" s="76"/>
      <c r="HCA9" s="76"/>
      <c r="HCB9" s="76"/>
      <c r="HCC9" s="76"/>
      <c r="HCD9" s="76"/>
      <c r="HCE9" s="76"/>
      <c r="HCF9" s="76"/>
      <c r="HCG9" s="76"/>
      <c r="HCH9" s="76"/>
      <c r="HCI9" s="76"/>
      <c r="HCJ9" s="76"/>
      <c r="HCK9" s="76"/>
      <c r="HCL9" s="76"/>
      <c r="HCM9" s="76"/>
      <c r="HCN9" s="76"/>
      <c r="HCO9" s="76"/>
      <c r="HCP9" s="76"/>
      <c r="HCQ9" s="76"/>
      <c r="HCR9" s="76"/>
      <c r="HCS9" s="76"/>
      <c r="HCT9" s="76"/>
      <c r="HCU9" s="76"/>
      <c r="HCV9" s="76"/>
      <c r="HCW9" s="76"/>
      <c r="HCX9" s="76"/>
      <c r="HCY9" s="76"/>
      <c r="HCZ9" s="76"/>
      <c r="HDA9" s="76"/>
      <c r="HDB9" s="76"/>
      <c r="HDC9" s="76"/>
      <c r="HDD9" s="76"/>
      <c r="HDE9" s="76"/>
      <c r="HDF9" s="76"/>
      <c r="HDG9" s="76"/>
      <c r="HDH9" s="76"/>
      <c r="HDI9" s="76"/>
      <c r="HDJ9" s="76"/>
      <c r="HDK9" s="76"/>
      <c r="HDL9" s="76"/>
      <c r="HDM9" s="76"/>
      <c r="HDN9" s="76"/>
      <c r="HDO9" s="76"/>
      <c r="HDP9" s="76"/>
      <c r="HDQ9" s="76"/>
      <c r="HDR9" s="76"/>
      <c r="HDS9" s="76"/>
      <c r="HDT9" s="76"/>
      <c r="HDU9" s="76"/>
      <c r="HDV9" s="76"/>
      <c r="HDW9" s="76"/>
      <c r="HDX9" s="76"/>
      <c r="HDY9" s="76"/>
      <c r="HDZ9" s="76"/>
      <c r="HEA9" s="76"/>
      <c r="HEB9" s="76"/>
      <c r="HEC9" s="76"/>
      <c r="HED9" s="76"/>
      <c r="HEE9" s="76"/>
      <c r="HEF9" s="76"/>
      <c r="HEG9" s="76"/>
      <c r="HEH9" s="76"/>
      <c r="HEI9" s="76"/>
      <c r="HEJ9" s="76"/>
      <c r="HEK9" s="76"/>
      <c r="HEL9" s="76"/>
      <c r="HEM9" s="76"/>
      <c r="HEN9" s="76"/>
      <c r="HEO9" s="76"/>
      <c r="HEP9" s="76"/>
      <c r="HEQ9" s="76"/>
      <c r="HER9" s="76"/>
      <c r="HES9" s="76"/>
      <c r="HET9" s="76"/>
      <c r="HEU9" s="76"/>
      <c r="HEV9" s="76"/>
      <c r="HEW9" s="76"/>
      <c r="HEX9" s="76"/>
      <c r="HEY9" s="76"/>
      <c r="HEZ9" s="76"/>
      <c r="HFA9" s="76"/>
      <c r="HFB9" s="76"/>
      <c r="HFC9" s="76"/>
      <c r="HFD9" s="76"/>
      <c r="HFE9" s="76"/>
      <c r="HFF9" s="76"/>
      <c r="HFG9" s="76"/>
      <c r="HFH9" s="76"/>
      <c r="HFI9" s="76"/>
      <c r="HFJ9" s="76"/>
      <c r="HFK9" s="76"/>
      <c r="HFL9" s="76"/>
      <c r="HFM9" s="76"/>
      <c r="HFN9" s="76"/>
      <c r="HFO9" s="76"/>
      <c r="HFP9" s="76"/>
      <c r="HFQ9" s="76"/>
      <c r="HFR9" s="76"/>
      <c r="HFS9" s="76"/>
      <c r="HFT9" s="76"/>
      <c r="HFU9" s="76"/>
      <c r="HFV9" s="76"/>
      <c r="HFW9" s="76"/>
      <c r="HFX9" s="76"/>
      <c r="HFY9" s="76"/>
      <c r="HFZ9" s="76"/>
      <c r="HGA9" s="76"/>
      <c r="HGB9" s="76"/>
      <c r="HGC9" s="76"/>
      <c r="HGD9" s="76"/>
      <c r="HGE9" s="76"/>
      <c r="HGF9" s="76"/>
      <c r="HGG9" s="76"/>
      <c r="HGH9" s="76"/>
      <c r="HGI9" s="76"/>
      <c r="HGJ9" s="76"/>
      <c r="HGK9" s="76"/>
      <c r="HGL9" s="76"/>
      <c r="HGM9" s="76"/>
      <c r="HGN9" s="76"/>
      <c r="HGO9" s="76"/>
      <c r="HGP9" s="76"/>
      <c r="HGQ9" s="76"/>
      <c r="HGR9" s="76"/>
      <c r="HGS9" s="76"/>
      <c r="HGT9" s="76"/>
      <c r="HGU9" s="76"/>
      <c r="HGV9" s="76"/>
      <c r="HGW9" s="76"/>
      <c r="HGX9" s="76"/>
      <c r="HGY9" s="76"/>
      <c r="HGZ9" s="76"/>
      <c r="HHA9" s="76"/>
      <c r="HHB9" s="76"/>
      <c r="HHC9" s="76"/>
      <c r="HHD9" s="76"/>
      <c r="HHE9" s="76"/>
      <c r="HHF9" s="76"/>
      <c r="HHG9" s="76"/>
      <c r="HHH9" s="76"/>
      <c r="HHI9" s="76"/>
      <c r="HHJ9" s="76"/>
      <c r="HHK9" s="76"/>
      <c r="HHL9" s="76"/>
      <c r="HHM9" s="76"/>
      <c r="HHN9" s="76"/>
      <c r="HHO9" s="76"/>
      <c r="HHP9" s="76"/>
      <c r="HHQ9" s="76"/>
      <c r="HHR9" s="76"/>
      <c r="HHS9" s="76"/>
      <c r="HHT9" s="76"/>
      <c r="HHU9" s="76"/>
      <c r="HHV9" s="76"/>
      <c r="HHW9" s="76"/>
      <c r="HHX9" s="76"/>
      <c r="HHY9" s="76"/>
      <c r="HHZ9" s="76"/>
      <c r="HIA9" s="76"/>
      <c r="HIB9" s="76"/>
      <c r="HIC9" s="76"/>
      <c r="HID9" s="76"/>
      <c r="HIE9" s="76"/>
      <c r="HIF9" s="76"/>
      <c r="HIG9" s="76"/>
      <c r="HIH9" s="76"/>
      <c r="HII9" s="76"/>
      <c r="HIJ9" s="76"/>
      <c r="HIK9" s="76"/>
      <c r="HIL9" s="76"/>
      <c r="HIM9" s="76"/>
      <c r="HIN9" s="76"/>
      <c r="HIO9" s="76"/>
      <c r="HIP9" s="76"/>
      <c r="HIQ9" s="76"/>
      <c r="HIR9" s="76"/>
      <c r="HIS9" s="76"/>
      <c r="HIT9" s="76"/>
      <c r="HIU9" s="76"/>
      <c r="HIV9" s="76"/>
      <c r="HIW9" s="76"/>
      <c r="HIX9" s="76"/>
      <c r="HIY9" s="76"/>
      <c r="HIZ9" s="76"/>
      <c r="HJA9" s="76"/>
      <c r="HJB9" s="76"/>
      <c r="HJC9" s="76"/>
      <c r="HJD9" s="76"/>
      <c r="HJE9" s="76"/>
      <c r="HJF9" s="76"/>
      <c r="HJG9" s="76"/>
      <c r="HJH9" s="76"/>
      <c r="HJI9" s="76"/>
      <c r="HJJ9" s="76"/>
      <c r="HJK9" s="76"/>
      <c r="HJL9" s="76"/>
      <c r="HJM9" s="76"/>
      <c r="HJN9" s="76"/>
      <c r="HJO9" s="76"/>
      <c r="HJP9" s="76"/>
      <c r="HJQ9" s="76"/>
      <c r="HJR9" s="76"/>
      <c r="HJS9" s="76"/>
      <c r="HJT9" s="76"/>
      <c r="HJU9" s="76"/>
      <c r="HJV9" s="76"/>
      <c r="HJW9" s="76"/>
      <c r="HJX9" s="76"/>
      <c r="HJY9" s="76"/>
      <c r="HJZ9" s="76"/>
      <c r="HKA9" s="76"/>
      <c r="HKB9" s="76"/>
      <c r="HKC9" s="76"/>
      <c r="HKD9" s="76"/>
      <c r="HKE9" s="76"/>
      <c r="HKF9" s="76"/>
      <c r="HKG9" s="76"/>
      <c r="HKH9" s="76"/>
      <c r="HKI9" s="76"/>
      <c r="HKJ9" s="76"/>
      <c r="HKK9" s="76"/>
      <c r="HKL9" s="76"/>
      <c r="HKM9" s="76"/>
      <c r="HKN9" s="76"/>
      <c r="HKO9" s="76"/>
      <c r="HKP9" s="76"/>
      <c r="HKQ9" s="76"/>
      <c r="HKR9" s="76"/>
      <c r="HKS9" s="76"/>
      <c r="HKT9" s="76"/>
      <c r="HKU9" s="76"/>
      <c r="HKV9" s="76"/>
      <c r="HKW9" s="76"/>
      <c r="HKX9" s="76"/>
      <c r="HKY9" s="76"/>
      <c r="HKZ9" s="76"/>
      <c r="HLA9" s="76"/>
      <c r="HLB9" s="76"/>
      <c r="HLC9" s="76"/>
      <c r="HLD9" s="76"/>
      <c r="HLE9" s="76"/>
      <c r="HLF9" s="76"/>
      <c r="HLG9" s="76"/>
      <c r="HLH9" s="76"/>
      <c r="HLI9" s="76"/>
      <c r="HLJ9" s="76"/>
      <c r="HLK9" s="76"/>
      <c r="HLL9" s="76"/>
      <c r="HLM9" s="76"/>
      <c r="HLN9" s="76"/>
      <c r="HLO9" s="76"/>
      <c r="HLP9" s="76"/>
      <c r="HLQ9" s="76"/>
      <c r="HLR9" s="76"/>
      <c r="HLS9" s="76"/>
      <c r="HLT9" s="76"/>
      <c r="HLU9" s="76"/>
      <c r="HLV9" s="76"/>
      <c r="HLW9" s="76"/>
      <c r="HLX9" s="76"/>
      <c r="HLY9" s="76"/>
      <c r="HLZ9" s="76"/>
      <c r="HMA9" s="76"/>
      <c r="HMB9" s="76"/>
      <c r="HMC9" s="76"/>
      <c r="HMD9" s="76"/>
      <c r="HME9" s="76"/>
      <c r="HMF9" s="76"/>
      <c r="HMG9" s="76"/>
      <c r="HMH9" s="76"/>
      <c r="HMI9" s="76"/>
      <c r="HMJ9" s="76"/>
      <c r="HMK9" s="76"/>
      <c r="HML9" s="76"/>
      <c r="HMM9" s="76"/>
      <c r="HMN9" s="76"/>
      <c r="HMO9" s="76"/>
      <c r="HMP9" s="76"/>
      <c r="HMQ9" s="76"/>
      <c r="HMR9" s="76"/>
      <c r="HMS9" s="76"/>
      <c r="HMT9" s="76"/>
      <c r="HMU9" s="76"/>
      <c r="HMV9" s="76"/>
      <c r="HMW9" s="76"/>
      <c r="HMX9" s="76"/>
      <c r="HMY9" s="76"/>
      <c r="HMZ9" s="76"/>
      <c r="HNA9" s="76"/>
      <c r="HNB9" s="76"/>
      <c r="HNC9" s="76"/>
      <c r="HND9" s="76"/>
      <c r="HNE9" s="76"/>
      <c r="HNF9" s="76"/>
      <c r="HNG9" s="76"/>
      <c r="HNH9" s="76"/>
      <c r="HNI9" s="76"/>
      <c r="HNJ9" s="76"/>
      <c r="HNK9" s="76"/>
      <c r="HNL9" s="76"/>
      <c r="HNM9" s="76"/>
      <c r="HNN9" s="76"/>
      <c r="HNO9" s="76"/>
      <c r="HNP9" s="76"/>
      <c r="HNQ9" s="76"/>
      <c r="HNR9" s="76"/>
      <c r="HNS9" s="76"/>
      <c r="HNT9" s="76"/>
      <c r="HNU9" s="76"/>
      <c r="HNV9" s="76"/>
      <c r="HNW9" s="76"/>
      <c r="HNX9" s="76"/>
      <c r="HNY9" s="76"/>
      <c r="HNZ9" s="76"/>
      <c r="HOA9" s="76"/>
      <c r="HOB9" s="76"/>
      <c r="HOC9" s="76"/>
      <c r="HOD9" s="76"/>
      <c r="HOE9" s="76"/>
      <c r="HOF9" s="76"/>
      <c r="HOG9" s="76"/>
      <c r="HOH9" s="76"/>
      <c r="HOI9" s="76"/>
      <c r="HOJ9" s="76"/>
      <c r="HOK9" s="76"/>
      <c r="HOL9" s="76"/>
      <c r="HOM9" s="76"/>
      <c r="HON9" s="76"/>
      <c r="HOO9" s="76"/>
      <c r="HOP9" s="76"/>
      <c r="HOQ9" s="76"/>
      <c r="HOR9" s="76"/>
      <c r="HOS9" s="76"/>
      <c r="HOT9" s="76"/>
      <c r="HOU9" s="76"/>
      <c r="HOV9" s="76"/>
      <c r="HOW9" s="76"/>
      <c r="HOX9" s="76"/>
      <c r="HOY9" s="76"/>
      <c r="HOZ9" s="76"/>
      <c r="HPA9" s="76"/>
      <c r="HPB9" s="76"/>
      <c r="HPC9" s="76"/>
      <c r="HPD9" s="76"/>
      <c r="HPE9" s="76"/>
      <c r="HPF9" s="76"/>
      <c r="HPG9" s="76"/>
      <c r="HPH9" s="76"/>
      <c r="HPI9" s="76"/>
      <c r="HPJ9" s="76"/>
      <c r="HPK9" s="76"/>
      <c r="HPL9" s="76"/>
      <c r="HPM9" s="76"/>
      <c r="HPN9" s="76"/>
      <c r="HPO9" s="76"/>
      <c r="HPP9" s="76"/>
      <c r="HPQ9" s="76"/>
      <c r="HPR9" s="76"/>
      <c r="HPS9" s="76"/>
      <c r="HPT9" s="76"/>
      <c r="HPU9" s="76"/>
      <c r="HPV9" s="76"/>
      <c r="HPW9" s="76"/>
      <c r="HPX9" s="76"/>
      <c r="HPY9" s="76"/>
      <c r="HPZ9" s="76"/>
      <c r="HQA9" s="76"/>
      <c r="HQB9" s="76"/>
      <c r="HQC9" s="76"/>
      <c r="HQD9" s="76"/>
      <c r="HQE9" s="76"/>
      <c r="HQF9" s="76"/>
      <c r="HQG9" s="76"/>
      <c r="HQH9" s="76"/>
      <c r="HQI9" s="76"/>
      <c r="HQJ9" s="76"/>
      <c r="HQK9" s="76"/>
      <c r="HQL9" s="76"/>
      <c r="HQM9" s="76"/>
      <c r="HQN9" s="76"/>
      <c r="HQO9" s="76"/>
      <c r="HQP9" s="76"/>
      <c r="HQQ9" s="76"/>
      <c r="HQR9" s="76"/>
      <c r="HQS9" s="76"/>
      <c r="HQT9" s="76"/>
      <c r="HQU9" s="76"/>
      <c r="HQV9" s="76"/>
      <c r="HQW9" s="76"/>
      <c r="HQX9" s="76"/>
      <c r="HQY9" s="76"/>
      <c r="HQZ9" s="76"/>
      <c r="HRA9" s="76"/>
      <c r="HRB9" s="76"/>
      <c r="HRC9" s="76"/>
      <c r="HRD9" s="76"/>
      <c r="HRE9" s="76"/>
      <c r="HRF9" s="76"/>
      <c r="HRG9" s="76"/>
      <c r="HRH9" s="76"/>
      <c r="HRI9" s="76"/>
      <c r="HRJ9" s="76"/>
      <c r="HRK9" s="76"/>
      <c r="HRL9" s="76"/>
      <c r="HRM9" s="76"/>
      <c r="HRN9" s="76"/>
      <c r="HRO9" s="76"/>
      <c r="HRP9" s="76"/>
      <c r="HRQ9" s="76"/>
      <c r="HRR9" s="76"/>
      <c r="HRS9" s="76"/>
      <c r="HRT9" s="76"/>
      <c r="HRU9" s="76"/>
      <c r="HRV9" s="76"/>
      <c r="HRW9" s="76"/>
      <c r="HRX9" s="76"/>
      <c r="HRY9" s="76"/>
      <c r="HRZ9" s="76"/>
      <c r="HSA9" s="76"/>
      <c r="HSB9" s="76"/>
      <c r="HSC9" s="76"/>
      <c r="HSD9" s="76"/>
      <c r="HSE9" s="76"/>
      <c r="HSF9" s="76"/>
      <c r="HSG9" s="76"/>
      <c r="HSH9" s="76"/>
      <c r="HSI9" s="76"/>
      <c r="HSJ9" s="76"/>
      <c r="HSK9" s="76"/>
      <c r="HSL9" s="76"/>
      <c r="HSM9" s="76"/>
      <c r="HSN9" s="76"/>
      <c r="HSO9" s="76"/>
      <c r="HSP9" s="76"/>
      <c r="HSQ9" s="76"/>
      <c r="HSR9" s="76"/>
      <c r="HSS9" s="76"/>
      <c r="HST9" s="76"/>
      <c r="HSU9" s="76"/>
      <c r="HSV9" s="76"/>
      <c r="HSW9" s="76"/>
      <c r="HSX9" s="76"/>
      <c r="HSY9" s="76"/>
      <c r="HSZ9" s="76"/>
      <c r="HTA9" s="76"/>
      <c r="HTB9" s="76"/>
      <c r="HTC9" s="76"/>
      <c r="HTD9" s="76"/>
      <c r="HTE9" s="76"/>
      <c r="HTF9" s="76"/>
      <c r="HTG9" s="76"/>
      <c r="HTH9" s="76"/>
      <c r="HTI9" s="76"/>
      <c r="HTJ9" s="76"/>
      <c r="HTK9" s="76"/>
      <c r="HTL9" s="76"/>
      <c r="HTM9" s="76"/>
      <c r="HTN9" s="76"/>
      <c r="HTO9" s="76"/>
      <c r="HTP9" s="76"/>
      <c r="HTQ9" s="76"/>
      <c r="HTR9" s="76"/>
      <c r="HTS9" s="76"/>
      <c r="HTT9" s="76"/>
      <c r="HTU9" s="76"/>
      <c r="HTV9" s="76"/>
      <c r="HTW9" s="76"/>
      <c r="HTX9" s="76"/>
      <c r="HTY9" s="76"/>
      <c r="HTZ9" s="76"/>
      <c r="HUA9" s="76"/>
      <c r="HUB9" s="76"/>
      <c r="HUC9" s="76"/>
      <c r="HUD9" s="76"/>
      <c r="HUE9" s="76"/>
      <c r="HUF9" s="76"/>
      <c r="HUG9" s="76"/>
      <c r="HUH9" s="76"/>
      <c r="HUI9" s="76"/>
      <c r="HUJ9" s="76"/>
      <c r="HUK9" s="76"/>
      <c r="HUL9" s="76"/>
      <c r="HUM9" s="76"/>
      <c r="HUN9" s="76"/>
      <c r="HUO9" s="76"/>
      <c r="HUP9" s="76"/>
      <c r="HUQ9" s="76"/>
      <c r="HUR9" s="76"/>
      <c r="HUS9" s="76"/>
      <c r="HUT9" s="76"/>
      <c r="HUU9" s="76"/>
      <c r="HUV9" s="76"/>
      <c r="HUW9" s="76"/>
      <c r="HUX9" s="76"/>
      <c r="HUY9" s="76"/>
      <c r="HUZ9" s="76"/>
      <c r="HVA9" s="76"/>
      <c r="HVB9" s="76"/>
      <c r="HVC9" s="76"/>
      <c r="HVD9" s="76"/>
      <c r="HVE9" s="76"/>
      <c r="HVF9" s="76"/>
      <c r="HVG9" s="76"/>
      <c r="HVH9" s="76"/>
      <c r="HVI9" s="76"/>
      <c r="HVJ9" s="76"/>
      <c r="HVK9" s="76"/>
      <c r="HVL9" s="76"/>
      <c r="HVM9" s="76"/>
      <c r="HVN9" s="76"/>
      <c r="HVO9" s="76"/>
      <c r="HVP9" s="76"/>
      <c r="HVQ9" s="76"/>
      <c r="HVR9" s="76"/>
      <c r="HVS9" s="76"/>
      <c r="HVT9" s="76"/>
      <c r="HVU9" s="76"/>
      <c r="HVV9" s="76"/>
      <c r="HVW9" s="76"/>
      <c r="HVX9" s="76"/>
      <c r="HVY9" s="76"/>
      <c r="HVZ9" s="76"/>
      <c r="HWA9" s="76"/>
      <c r="HWB9" s="76"/>
      <c r="HWC9" s="76"/>
      <c r="HWD9" s="76"/>
      <c r="HWE9" s="76"/>
      <c r="HWF9" s="76"/>
      <c r="HWG9" s="76"/>
      <c r="HWH9" s="76"/>
      <c r="HWI9" s="76"/>
      <c r="HWJ9" s="76"/>
      <c r="HWK9" s="76"/>
      <c r="HWL9" s="76"/>
      <c r="HWM9" s="76"/>
      <c r="HWN9" s="76"/>
      <c r="HWO9" s="76"/>
      <c r="HWP9" s="76"/>
      <c r="HWQ9" s="76"/>
      <c r="HWR9" s="76"/>
      <c r="HWS9" s="76"/>
      <c r="HWT9" s="76"/>
      <c r="HWU9" s="76"/>
      <c r="HWV9" s="76"/>
      <c r="HWW9" s="76"/>
      <c r="HWX9" s="76"/>
      <c r="HWY9" s="76"/>
      <c r="HWZ9" s="76"/>
      <c r="HXA9" s="76"/>
      <c r="HXB9" s="76"/>
      <c r="HXC9" s="76"/>
      <c r="HXD9" s="76"/>
      <c r="HXE9" s="76"/>
      <c r="HXF9" s="76"/>
      <c r="HXG9" s="76"/>
      <c r="HXH9" s="76"/>
      <c r="HXI9" s="76"/>
      <c r="HXJ9" s="76"/>
      <c r="HXK9" s="76"/>
      <c r="HXL9" s="76"/>
      <c r="HXM9" s="76"/>
      <c r="HXN9" s="76"/>
      <c r="HXO9" s="76"/>
      <c r="HXP9" s="76"/>
      <c r="HXQ9" s="76"/>
      <c r="HXR9" s="76"/>
      <c r="HXS9" s="76"/>
      <c r="HXT9" s="76"/>
      <c r="HXU9" s="76"/>
      <c r="HXV9" s="76"/>
      <c r="HXW9" s="76"/>
      <c r="HXX9" s="76"/>
      <c r="HXY9" s="76"/>
      <c r="HXZ9" s="76"/>
      <c r="HYA9" s="76"/>
      <c r="HYB9" s="76"/>
      <c r="HYC9" s="76"/>
      <c r="HYD9" s="76"/>
      <c r="HYE9" s="76"/>
      <c r="HYF9" s="76"/>
      <c r="HYG9" s="76"/>
      <c r="HYH9" s="76"/>
      <c r="HYI9" s="76"/>
      <c r="HYJ9" s="76"/>
      <c r="HYK9" s="76"/>
      <c r="HYL9" s="76"/>
      <c r="HYM9" s="76"/>
      <c r="HYN9" s="76"/>
      <c r="HYO9" s="76"/>
      <c r="HYP9" s="76"/>
      <c r="HYQ9" s="76"/>
      <c r="HYR9" s="76"/>
      <c r="HYS9" s="76"/>
      <c r="HYT9" s="76"/>
      <c r="HYU9" s="76"/>
      <c r="HYV9" s="76"/>
      <c r="HYW9" s="76"/>
      <c r="HYX9" s="76"/>
      <c r="HYY9" s="76"/>
      <c r="HYZ9" s="76"/>
      <c r="HZA9" s="76"/>
      <c r="HZB9" s="76"/>
      <c r="HZC9" s="76"/>
      <c r="HZD9" s="76"/>
      <c r="HZE9" s="76"/>
      <c r="HZF9" s="76"/>
      <c r="HZG9" s="76"/>
      <c r="HZH9" s="76"/>
      <c r="HZI9" s="76"/>
      <c r="HZJ9" s="76"/>
      <c r="HZK9" s="76"/>
      <c r="HZL9" s="76"/>
      <c r="HZM9" s="76"/>
      <c r="HZN9" s="76"/>
      <c r="HZO9" s="76"/>
      <c r="HZP9" s="76"/>
      <c r="HZQ9" s="76"/>
      <c r="HZR9" s="76"/>
      <c r="HZS9" s="76"/>
      <c r="HZT9" s="76"/>
      <c r="HZU9" s="76"/>
      <c r="HZV9" s="76"/>
      <c r="HZW9" s="76"/>
      <c r="HZX9" s="76"/>
      <c r="HZY9" s="76"/>
      <c r="HZZ9" s="76"/>
      <c r="IAA9" s="76"/>
      <c r="IAB9" s="76"/>
      <c r="IAC9" s="76"/>
      <c r="IAD9" s="76"/>
      <c r="IAE9" s="76"/>
      <c r="IAF9" s="76"/>
      <c r="IAG9" s="76"/>
      <c r="IAH9" s="76"/>
      <c r="IAI9" s="76"/>
      <c r="IAJ9" s="76"/>
      <c r="IAK9" s="76"/>
      <c r="IAL9" s="76"/>
      <c r="IAM9" s="76"/>
      <c r="IAN9" s="76"/>
      <c r="IAO9" s="76"/>
      <c r="IAP9" s="76"/>
      <c r="IAQ9" s="76"/>
      <c r="IAR9" s="76"/>
      <c r="IAS9" s="76"/>
      <c r="IAT9" s="76"/>
      <c r="IAU9" s="76"/>
      <c r="IAV9" s="76"/>
      <c r="IAW9" s="76"/>
      <c r="IAX9" s="76"/>
      <c r="IAY9" s="76"/>
      <c r="IAZ9" s="76"/>
      <c r="IBA9" s="76"/>
      <c r="IBB9" s="76"/>
      <c r="IBC9" s="76"/>
      <c r="IBD9" s="76"/>
      <c r="IBE9" s="76"/>
      <c r="IBF9" s="76"/>
      <c r="IBG9" s="76"/>
      <c r="IBH9" s="76"/>
      <c r="IBI9" s="76"/>
      <c r="IBJ9" s="76"/>
      <c r="IBK9" s="76"/>
      <c r="IBL9" s="76"/>
      <c r="IBM9" s="76"/>
      <c r="IBN9" s="76"/>
      <c r="IBO9" s="76"/>
      <c r="IBP9" s="76"/>
      <c r="IBQ9" s="76"/>
      <c r="IBR9" s="76"/>
      <c r="IBS9" s="76"/>
      <c r="IBT9" s="76"/>
      <c r="IBU9" s="76"/>
      <c r="IBV9" s="76"/>
      <c r="IBW9" s="76"/>
      <c r="IBX9" s="76"/>
      <c r="IBY9" s="76"/>
      <c r="IBZ9" s="76"/>
      <c r="ICA9" s="76"/>
      <c r="ICB9" s="76"/>
      <c r="ICC9" s="76"/>
      <c r="ICD9" s="76"/>
      <c r="ICE9" s="76"/>
      <c r="ICF9" s="76"/>
      <c r="ICG9" s="76"/>
      <c r="ICH9" s="76"/>
      <c r="ICI9" s="76"/>
      <c r="ICJ9" s="76"/>
      <c r="ICK9" s="76"/>
      <c r="ICL9" s="76"/>
      <c r="ICM9" s="76"/>
      <c r="ICN9" s="76"/>
      <c r="ICO9" s="76"/>
      <c r="ICP9" s="76"/>
      <c r="ICQ9" s="76"/>
      <c r="ICR9" s="76"/>
      <c r="ICS9" s="76"/>
      <c r="ICT9" s="76"/>
      <c r="ICU9" s="76"/>
      <c r="ICV9" s="76"/>
      <c r="ICW9" s="76"/>
      <c r="ICX9" s="76"/>
      <c r="ICY9" s="76"/>
      <c r="ICZ9" s="76"/>
      <c r="IDA9" s="76"/>
      <c r="IDB9" s="76"/>
      <c r="IDC9" s="76"/>
      <c r="IDD9" s="76"/>
      <c r="IDE9" s="76"/>
      <c r="IDF9" s="76"/>
      <c r="IDG9" s="76"/>
      <c r="IDH9" s="76"/>
      <c r="IDI9" s="76"/>
      <c r="IDJ9" s="76"/>
      <c r="IDK9" s="76"/>
      <c r="IDL9" s="76"/>
      <c r="IDM9" s="76"/>
      <c r="IDN9" s="76"/>
      <c r="IDO9" s="76"/>
      <c r="IDP9" s="76"/>
      <c r="IDQ9" s="76"/>
      <c r="IDR9" s="76"/>
      <c r="IDS9" s="76"/>
      <c r="IDT9" s="76"/>
      <c r="IDU9" s="76"/>
      <c r="IDV9" s="76"/>
      <c r="IDW9" s="76"/>
      <c r="IDX9" s="76"/>
      <c r="IDY9" s="76"/>
      <c r="IDZ9" s="76"/>
      <c r="IEA9" s="76"/>
      <c r="IEB9" s="76"/>
      <c r="IEC9" s="76"/>
      <c r="IED9" s="76"/>
      <c r="IEE9" s="76"/>
      <c r="IEF9" s="76"/>
      <c r="IEG9" s="76"/>
      <c r="IEH9" s="76"/>
      <c r="IEI9" s="76"/>
      <c r="IEJ9" s="76"/>
      <c r="IEK9" s="76"/>
      <c r="IEL9" s="76"/>
      <c r="IEM9" s="76"/>
      <c r="IEN9" s="76"/>
      <c r="IEO9" s="76"/>
      <c r="IEP9" s="76"/>
      <c r="IEQ9" s="76"/>
      <c r="IER9" s="76"/>
      <c r="IES9" s="76"/>
      <c r="IET9" s="76"/>
      <c r="IEU9" s="76"/>
      <c r="IEV9" s="76"/>
      <c r="IEW9" s="76"/>
      <c r="IEX9" s="76"/>
      <c r="IEY9" s="76"/>
      <c r="IEZ9" s="76"/>
      <c r="IFA9" s="76"/>
      <c r="IFB9" s="76"/>
      <c r="IFC9" s="76"/>
      <c r="IFD9" s="76"/>
      <c r="IFE9" s="76"/>
      <c r="IFF9" s="76"/>
      <c r="IFG9" s="76"/>
      <c r="IFH9" s="76"/>
      <c r="IFI9" s="76"/>
      <c r="IFJ9" s="76"/>
      <c r="IFK9" s="76"/>
      <c r="IFL9" s="76"/>
      <c r="IFM9" s="76"/>
      <c r="IFN9" s="76"/>
      <c r="IFO9" s="76"/>
      <c r="IFP9" s="76"/>
      <c r="IFQ9" s="76"/>
      <c r="IFR9" s="76"/>
      <c r="IFS9" s="76"/>
      <c r="IFT9" s="76"/>
      <c r="IFU9" s="76"/>
      <c r="IFV9" s="76"/>
      <c r="IFW9" s="76"/>
      <c r="IFX9" s="76"/>
      <c r="IFY9" s="76"/>
      <c r="IFZ9" s="76"/>
      <c r="IGA9" s="76"/>
      <c r="IGB9" s="76"/>
      <c r="IGC9" s="76"/>
      <c r="IGD9" s="76"/>
      <c r="IGE9" s="76"/>
      <c r="IGF9" s="76"/>
      <c r="IGG9" s="76"/>
      <c r="IGH9" s="76"/>
      <c r="IGI9" s="76"/>
      <c r="IGJ9" s="76"/>
      <c r="IGK9" s="76"/>
      <c r="IGL9" s="76"/>
      <c r="IGM9" s="76"/>
      <c r="IGN9" s="76"/>
      <c r="IGO9" s="76"/>
      <c r="IGP9" s="76"/>
      <c r="IGQ9" s="76"/>
      <c r="IGR9" s="76"/>
      <c r="IGS9" s="76"/>
      <c r="IGT9" s="76"/>
      <c r="IGU9" s="76"/>
      <c r="IGV9" s="76"/>
      <c r="IGW9" s="76"/>
      <c r="IGX9" s="76"/>
      <c r="IGY9" s="76"/>
      <c r="IGZ9" s="76"/>
      <c r="IHA9" s="76"/>
      <c r="IHB9" s="76"/>
      <c r="IHC9" s="76"/>
      <c r="IHD9" s="76"/>
      <c r="IHE9" s="76"/>
      <c r="IHF9" s="76"/>
      <c r="IHG9" s="76"/>
      <c r="IHH9" s="76"/>
      <c r="IHI9" s="76"/>
      <c r="IHJ9" s="76"/>
      <c r="IHK9" s="76"/>
      <c r="IHL9" s="76"/>
      <c r="IHM9" s="76"/>
      <c r="IHN9" s="76"/>
      <c r="IHO9" s="76"/>
      <c r="IHP9" s="76"/>
      <c r="IHQ9" s="76"/>
      <c r="IHR9" s="76"/>
      <c r="IHS9" s="76"/>
      <c r="IHT9" s="76"/>
      <c r="IHU9" s="76"/>
      <c r="IHV9" s="76"/>
      <c r="IHW9" s="76"/>
      <c r="IHX9" s="76"/>
      <c r="IHY9" s="76"/>
      <c r="IHZ9" s="76"/>
      <c r="IIA9" s="76"/>
      <c r="IIB9" s="76"/>
      <c r="IIC9" s="76"/>
      <c r="IID9" s="76"/>
      <c r="IIE9" s="76"/>
      <c r="IIF9" s="76"/>
      <c r="IIG9" s="76"/>
      <c r="IIH9" s="76"/>
      <c r="III9" s="76"/>
      <c r="IIJ9" s="76"/>
      <c r="IIK9" s="76"/>
      <c r="IIL9" s="76"/>
      <c r="IIM9" s="76"/>
      <c r="IIN9" s="76"/>
      <c r="IIO9" s="76"/>
      <c r="IIP9" s="76"/>
      <c r="IIQ9" s="76"/>
      <c r="IIR9" s="76"/>
      <c r="IIS9" s="76"/>
      <c r="IIT9" s="76"/>
      <c r="IIU9" s="76"/>
      <c r="IIV9" s="76"/>
      <c r="IIW9" s="76"/>
      <c r="IIX9" s="76"/>
      <c r="IIY9" s="76"/>
      <c r="IIZ9" s="76"/>
      <c r="IJA9" s="76"/>
      <c r="IJB9" s="76"/>
      <c r="IJC9" s="76"/>
      <c r="IJD9" s="76"/>
      <c r="IJE9" s="76"/>
      <c r="IJF9" s="76"/>
      <c r="IJG9" s="76"/>
      <c r="IJH9" s="76"/>
      <c r="IJI9" s="76"/>
      <c r="IJJ9" s="76"/>
      <c r="IJK9" s="76"/>
      <c r="IJL9" s="76"/>
      <c r="IJM9" s="76"/>
      <c r="IJN9" s="76"/>
      <c r="IJO9" s="76"/>
      <c r="IJP9" s="76"/>
      <c r="IJQ9" s="76"/>
      <c r="IJR9" s="76"/>
      <c r="IJS9" s="76"/>
      <c r="IJT9" s="76"/>
      <c r="IJU9" s="76"/>
      <c r="IJV9" s="76"/>
      <c r="IJW9" s="76"/>
      <c r="IJX9" s="76"/>
      <c r="IJY9" s="76"/>
      <c r="IJZ9" s="76"/>
      <c r="IKA9" s="76"/>
      <c r="IKB9" s="76"/>
      <c r="IKC9" s="76"/>
      <c r="IKD9" s="76"/>
      <c r="IKE9" s="76"/>
      <c r="IKF9" s="76"/>
      <c r="IKG9" s="76"/>
      <c r="IKH9" s="76"/>
      <c r="IKI9" s="76"/>
      <c r="IKJ9" s="76"/>
      <c r="IKK9" s="76"/>
      <c r="IKL9" s="76"/>
      <c r="IKM9" s="76"/>
      <c r="IKN9" s="76"/>
      <c r="IKO9" s="76"/>
      <c r="IKP9" s="76"/>
      <c r="IKQ9" s="76"/>
      <c r="IKR9" s="76"/>
      <c r="IKS9" s="76"/>
      <c r="IKT9" s="76"/>
      <c r="IKU9" s="76"/>
      <c r="IKV9" s="76"/>
      <c r="IKW9" s="76"/>
      <c r="IKX9" s="76"/>
      <c r="IKY9" s="76"/>
      <c r="IKZ9" s="76"/>
      <c r="ILA9" s="76"/>
      <c r="ILB9" s="76"/>
      <c r="ILC9" s="76"/>
      <c r="ILD9" s="76"/>
      <c r="ILE9" s="76"/>
      <c r="ILF9" s="76"/>
      <c r="ILG9" s="76"/>
      <c r="ILH9" s="76"/>
      <c r="ILI9" s="76"/>
      <c r="ILJ9" s="76"/>
      <c r="ILK9" s="76"/>
      <c r="ILL9" s="76"/>
      <c r="ILM9" s="76"/>
      <c r="ILN9" s="76"/>
      <c r="ILO9" s="76"/>
      <c r="ILP9" s="76"/>
      <c r="ILQ9" s="76"/>
      <c r="ILR9" s="76"/>
      <c r="ILS9" s="76"/>
      <c r="ILT9" s="76"/>
      <c r="ILU9" s="76"/>
      <c r="ILV9" s="76"/>
      <c r="ILW9" s="76"/>
      <c r="ILX9" s="76"/>
      <c r="ILY9" s="76"/>
      <c r="ILZ9" s="76"/>
      <c r="IMA9" s="76"/>
      <c r="IMB9" s="76"/>
      <c r="IMC9" s="76"/>
      <c r="IMD9" s="76"/>
      <c r="IME9" s="76"/>
      <c r="IMF9" s="76"/>
      <c r="IMG9" s="76"/>
      <c r="IMH9" s="76"/>
      <c r="IMI9" s="76"/>
      <c r="IMJ9" s="76"/>
      <c r="IMK9" s="76"/>
      <c r="IML9" s="76"/>
      <c r="IMM9" s="76"/>
      <c r="IMN9" s="76"/>
      <c r="IMO9" s="76"/>
      <c r="IMP9" s="76"/>
      <c r="IMQ9" s="76"/>
      <c r="IMR9" s="76"/>
      <c r="IMS9" s="76"/>
      <c r="IMT9" s="76"/>
      <c r="IMU9" s="76"/>
      <c r="IMV9" s="76"/>
      <c r="IMW9" s="76"/>
      <c r="IMX9" s="76"/>
      <c r="IMY9" s="76"/>
      <c r="IMZ9" s="76"/>
      <c r="INA9" s="76"/>
      <c r="INB9" s="76"/>
      <c r="INC9" s="76"/>
      <c r="IND9" s="76"/>
      <c r="INE9" s="76"/>
      <c r="INF9" s="76"/>
      <c r="ING9" s="76"/>
      <c r="INH9" s="76"/>
      <c r="INI9" s="76"/>
      <c r="INJ9" s="76"/>
      <c r="INK9" s="76"/>
      <c r="INL9" s="76"/>
      <c r="INM9" s="76"/>
      <c r="INN9" s="76"/>
      <c r="INO9" s="76"/>
      <c r="INP9" s="76"/>
      <c r="INQ9" s="76"/>
      <c r="INR9" s="76"/>
      <c r="INS9" s="76"/>
      <c r="INT9" s="76"/>
      <c r="INU9" s="76"/>
      <c r="INV9" s="76"/>
      <c r="INW9" s="76"/>
      <c r="INX9" s="76"/>
      <c r="INY9" s="76"/>
      <c r="INZ9" s="76"/>
      <c r="IOA9" s="76"/>
      <c r="IOB9" s="76"/>
      <c r="IOC9" s="76"/>
      <c r="IOD9" s="76"/>
      <c r="IOE9" s="76"/>
      <c r="IOF9" s="76"/>
      <c r="IOG9" s="76"/>
      <c r="IOH9" s="76"/>
      <c r="IOI9" s="76"/>
      <c r="IOJ9" s="76"/>
      <c r="IOK9" s="76"/>
      <c r="IOL9" s="76"/>
      <c r="IOM9" s="76"/>
      <c r="ION9" s="76"/>
      <c r="IOO9" s="76"/>
      <c r="IOP9" s="76"/>
      <c r="IOQ9" s="76"/>
      <c r="IOR9" s="76"/>
      <c r="IOS9" s="76"/>
      <c r="IOT9" s="76"/>
      <c r="IOU9" s="76"/>
      <c r="IOV9" s="76"/>
      <c r="IOW9" s="76"/>
      <c r="IOX9" s="76"/>
      <c r="IOY9" s="76"/>
      <c r="IOZ9" s="76"/>
      <c r="IPA9" s="76"/>
      <c r="IPB9" s="76"/>
      <c r="IPC9" s="76"/>
      <c r="IPD9" s="76"/>
      <c r="IPE9" s="76"/>
      <c r="IPF9" s="76"/>
      <c r="IPG9" s="76"/>
      <c r="IPH9" s="76"/>
      <c r="IPI9" s="76"/>
      <c r="IPJ9" s="76"/>
      <c r="IPK9" s="76"/>
      <c r="IPL9" s="76"/>
      <c r="IPM9" s="76"/>
      <c r="IPN9" s="76"/>
      <c r="IPO9" s="76"/>
      <c r="IPP9" s="76"/>
      <c r="IPQ9" s="76"/>
      <c r="IPR9" s="76"/>
      <c r="IPS9" s="76"/>
      <c r="IPT9" s="76"/>
      <c r="IPU9" s="76"/>
      <c r="IPV9" s="76"/>
      <c r="IPW9" s="76"/>
      <c r="IPX9" s="76"/>
      <c r="IPY9" s="76"/>
      <c r="IPZ9" s="76"/>
      <c r="IQA9" s="76"/>
      <c r="IQB9" s="76"/>
      <c r="IQC9" s="76"/>
      <c r="IQD9" s="76"/>
      <c r="IQE9" s="76"/>
      <c r="IQF9" s="76"/>
      <c r="IQG9" s="76"/>
      <c r="IQH9" s="76"/>
      <c r="IQI9" s="76"/>
      <c r="IQJ9" s="76"/>
      <c r="IQK9" s="76"/>
      <c r="IQL9" s="76"/>
      <c r="IQM9" s="76"/>
      <c r="IQN9" s="76"/>
      <c r="IQO9" s="76"/>
      <c r="IQP9" s="76"/>
      <c r="IQQ9" s="76"/>
      <c r="IQR9" s="76"/>
      <c r="IQS9" s="76"/>
      <c r="IQT9" s="76"/>
      <c r="IQU9" s="76"/>
      <c r="IQV9" s="76"/>
      <c r="IQW9" s="76"/>
      <c r="IQX9" s="76"/>
      <c r="IQY9" s="76"/>
      <c r="IQZ9" s="76"/>
      <c r="IRA9" s="76"/>
      <c r="IRB9" s="76"/>
      <c r="IRC9" s="76"/>
      <c r="IRD9" s="76"/>
      <c r="IRE9" s="76"/>
      <c r="IRF9" s="76"/>
      <c r="IRG9" s="76"/>
      <c r="IRH9" s="76"/>
      <c r="IRI9" s="76"/>
      <c r="IRJ9" s="76"/>
      <c r="IRK9" s="76"/>
      <c r="IRL9" s="76"/>
      <c r="IRM9" s="76"/>
      <c r="IRN9" s="76"/>
      <c r="IRO9" s="76"/>
      <c r="IRP9" s="76"/>
      <c r="IRQ9" s="76"/>
      <c r="IRR9" s="76"/>
      <c r="IRS9" s="76"/>
      <c r="IRT9" s="76"/>
      <c r="IRU9" s="76"/>
      <c r="IRV9" s="76"/>
      <c r="IRW9" s="76"/>
      <c r="IRX9" s="76"/>
      <c r="IRY9" s="76"/>
      <c r="IRZ9" s="76"/>
      <c r="ISA9" s="76"/>
      <c r="ISB9" s="76"/>
      <c r="ISC9" s="76"/>
      <c r="ISD9" s="76"/>
      <c r="ISE9" s="76"/>
      <c r="ISF9" s="76"/>
      <c r="ISG9" s="76"/>
      <c r="ISH9" s="76"/>
      <c r="ISI9" s="76"/>
      <c r="ISJ9" s="76"/>
      <c r="ISK9" s="76"/>
      <c r="ISL9" s="76"/>
      <c r="ISM9" s="76"/>
      <c r="ISN9" s="76"/>
      <c r="ISO9" s="76"/>
      <c r="ISP9" s="76"/>
      <c r="ISQ9" s="76"/>
      <c r="ISR9" s="76"/>
      <c r="ISS9" s="76"/>
      <c r="IST9" s="76"/>
      <c r="ISU9" s="76"/>
      <c r="ISV9" s="76"/>
      <c r="ISW9" s="76"/>
      <c r="ISX9" s="76"/>
      <c r="ISY9" s="76"/>
      <c r="ISZ9" s="76"/>
      <c r="ITA9" s="76"/>
      <c r="ITB9" s="76"/>
      <c r="ITC9" s="76"/>
      <c r="ITD9" s="76"/>
      <c r="ITE9" s="76"/>
      <c r="ITF9" s="76"/>
      <c r="ITG9" s="76"/>
      <c r="ITH9" s="76"/>
      <c r="ITI9" s="76"/>
      <c r="ITJ9" s="76"/>
      <c r="ITK9" s="76"/>
      <c r="ITL9" s="76"/>
      <c r="ITM9" s="76"/>
      <c r="ITN9" s="76"/>
      <c r="ITO9" s="76"/>
      <c r="ITP9" s="76"/>
      <c r="ITQ9" s="76"/>
      <c r="ITR9" s="76"/>
      <c r="ITS9" s="76"/>
      <c r="ITT9" s="76"/>
      <c r="ITU9" s="76"/>
      <c r="ITV9" s="76"/>
      <c r="ITW9" s="76"/>
      <c r="ITX9" s="76"/>
      <c r="ITY9" s="76"/>
      <c r="ITZ9" s="76"/>
      <c r="IUA9" s="76"/>
      <c r="IUB9" s="76"/>
      <c r="IUC9" s="76"/>
      <c r="IUD9" s="76"/>
      <c r="IUE9" s="76"/>
      <c r="IUF9" s="76"/>
      <c r="IUG9" s="76"/>
      <c r="IUH9" s="76"/>
      <c r="IUI9" s="76"/>
      <c r="IUJ9" s="76"/>
      <c r="IUK9" s="76"/>
      <c r="IUL9" s="76"/>
      <c r="IUM9" s="76"/>
      <c r="IUN9" s="76"/>
      <c r="IUO9" s="76"/>
      <c r="IUP9" s="76"/>
      <c r="IUQ9" s="76"/>
      <c r="IUR9" s="76"/>
      <c r="IUS9" s="76"/>
      <c r="IUT9" s="76"/>
      <c r="IUU9" s="76"/>
      <c r="IUV9" s="76"/>
      <c r="IUW9" s="76"/>
      <c r="IUX9" s="76"/>
      <c r="IUY9" s="76"/>
      <c r="IUZ9" s="76"/>
      <c r="IVA9" s="76"/>
      <c r="IVB9" s="76"/>
      <c r="IVC9" s="76"/>
      <c r="IVD9" s="76"/>
      <c r="IVE9" s="76"/>
      <c r="IVF9" s="76"/>
      <c r="IVG9" s="76"/>
      <c r="IVH9" s="76"/>
      <c r="IVI9" s="76"/>
      <c r="IVJ9" s="76"/>
      <c r="IVK9" s="76"/>
      <c r="IVL9" s="76"/>
      <c r="IVM9" s="76"/>
      <c r="IVN9" s="76"/>
      <c r="IVO9" s="76"/>
      <c r="IVP9" s="76"/>
      <c r="IVQ9" s="76"/>
      <c r="IVR9" s="76"/>
      <c r="IVS9" s="76"/>
      <c r="IVT9" s="76"/>
      <c r="IVU9" s="76"/>
      <c r="IVV9" s="76"/>
      <c r="IVW9" s="76"/>
      <c r="IVX9" s="76"/>
      <c r="IVY9" s="76"/>
      <c r="IVZ9" s="76"/>
      <c r="IWA9" s="76"/>
      <c r="IWB9" s="76"/>
      <c r="IWC9" s="76"/>
      <c r="IWD9" s="76"/>
      <c r="IWE9" s="76"/>
      <c r="IWF9" s="76"/>
      <c r="IWG9" s="76"/>
      <c r="IWH9" s="76"/>
      <c r="IWI9" s="76"/>
      <c r="IWJ9" s="76"/>
      <c r="IWK9" s="76"/>
      <c r="IWL9" s="76"/>
      <c r="IWM9" s="76"/>
      <c r="IWN9" s="76"/>
      <c r="IWO9" s="76"/>
      <c r="IWP9" s="76"/>
      <c r="IWQ9" s="76"/>
      <c r="IWR9" s="76"/>
      <c r="IWS9" s="76"/>
      <c r="IWT9" s="76"/>
      <c r="IWU9" s="76"/>
      <c r="IWV9" s="76"/>
      <c r="IWW9" s="76"/>
      <c r="IWX9" s="76"/>
      <c r="IWY9" s="76"/>
      <c r="IWZ9" s="76"/>
      <c r="IXA9" s="76"/>
      <c r="IXB9" s="76"/>
      <c r="IXC9" s="76"/>
      <c r="IXD9" s="76"/>
      <c r="IXE9" s="76"/>
      <c r="IXF9" s="76"/>
      <c r="IXG9" s="76"/>
      <c r="IXH9" s="76"/>
      <c r="IXI9" s="76"/>
      <c r="IXJ9" s="76"/>
      <c r="IXK9" s="76"/>
      <c r="IXL9" s="76"/>
      <c r="IXM9" s="76"/>
      <c r="IXN9" s="76"/>
      <c r="IXO9" s="76"/>
      <c r="IXP9" s="76"/>
      <c r="IXQ9" s="76"/>
      <c r="IXR9" s="76"/>
      <c r="IXS9" s="76"/>
      <c r="IXT9" s="76"/>
      <c r="IXU9" s="76"/>
      <c r="IXV9" s="76"/>
      <c r="IXW9" s="76"/>
      <c r="IXX9" s="76"/>
      <c r="IXY9" s="76"/>
      <c r="IXZ9" s="76"/>
      <c r="IYA9" s="76"/>
      <c r="IYB9" s="76"/>
      <c r="IYC9" s="76"/>
      <c r="IYD9" s="76"/>
      <c r="IYE9" s="76"/>
      <c r="IYF9" s="76"/>
      <c r="IYG9" s="76"/>
      <c r="IYH9" s="76"/>
      <c r="IYI9" s="76"/>
      <c r="IYJ9" s="76"/>
      <c r="IYK9" s="76"/>
      <c r="IYL9" s="76"/>
      <c r="IYM9" s="76"/>
      <c r="IYN9" s="76"/>
      <c r="IYO9" s="76"/>
      <c r="IYP9" s="76"/>
      <c r="IYQ9" s="76"/>
      <c r="IYR9" s="76"/>
      <c r="IYS9" s="76"/>
      <c r="IYT9" s="76"/>
      <c r="IYU9" s="76"/>
      <c r="IYV9" s="76"/>
      <c r="IYW9" s="76"/>
      <c r="IYX9" s="76"/>
      <c r="IYY9" s="76"/>
      <c r="IYZ9" s="76"/>
      <c r="IZA9" s="76"/>
      <c r="IZB9" s="76"/>
      <c r="IZC9" s="76"/>
      <c r="IZD9" s="76"/>
      <c r="IZE9" s="76"/>
      <c r="IZF9" s="76"/>
      <c r="IZG9" s="76"/>
      <c r="IZH9" s="76"/>
      <c r="IZI9" s="76"/>
      <c r="IZJ9" s="76"/>
      <c r="IZK9" s="76"/>
      <c r="IZL9" s="76"/>
      <c r="IZM9" s="76"/>
      <c r="IZN9" s="76"/>
      <c r="IZO9" s="76"/>
      <c r="IZP9" s="76"/>
      <c r="IZQ9" s="76"/>
      <c r="IZR9" s="76"/>
      <c r="IZS9" s="76"/>
      <c r="IZT9" s="76"/>
      <c r="IZU9" s="76"/>
      <c r="IZV9" s="76"/>
      <c r="IZW9" s="76"/>
      <c r="IZX9" s="76"/>
      <c r="IZY9" s="76"/>
      <c r="IZZ9" s="76"/>
      <c r="JAA9" s="76"/>
      <c r="JAB9" s="76"/>
      <c r="JAC9" s="76"/>
      <c r="JAD9" s="76"/>
      <c r="JAE9" s="76"/>
      <c r="JAF9" s="76"/>
      <c r="JAG9" s="76"/>
      <c r="JAH9" s="76"/>
      <c r="JAI9" s="76"/>
      <c r="JAJ9" s="76"/>
      <c r="JAK9" s="76"/>
      <c r="JAL9" s="76"/>
      <c r="JAM9" s="76"/>
      <c r="JAN9" s="76"/>
      <c r="JAO9" s="76"/>
      <c r="JAP9" s="76"/>
      <c r="JAQ9" s="76"/>
      <c r="JAR9" s="76"/>
      <c r="JAS9" s="76"/>
      <c r="JAT9" s="76"/>
      <c r="JAU9" s="76"/>
      <c r="JAV9" s="76"/>
      <c r="JAW9" s="76"/>
      <c r="JAX9" s="76"/>
      <c r="JAY9" s="76"/>
      <c r="JAZ9" s="76"/>
      <c r="JBA9" s="76"/>
      <c r="JBB9" s="76"/>
      <c r="JBC9" s="76"/>
      <c r="JBD9" s="76"/>
      <c r="JBE9" s="76"/>
      <c r="JBF9" s="76"/>
      <c r="JBG9" s="76"/>
      <c r="JBH9" s="76"/>
      <c r="JBI9" s="76"/>
      <c r="JBJ9" s="76"/>
      <c r="JBK9" s="76"/>
      <c r="JBL9" s="76"/>
      <c r="JBM9" s="76"/>
      <c r="JBN9" s="76"/>
      <c r="JBO9" s="76"/>
      <c r="JBP9" s="76"/>
      <c r="JBQ9" s="76"/>
      <c r="JBR9" s="76"/>
      <c r="JBS9" s="76"/>
      <c r="JBT9" s="76"/>
      <c r="JBU9" s="76"/>
      <c r="JBV9" s="76"/>
      <c r="JBW9" s="76"/>
      <c r="JBX9" s="76"/>
      <c r="JBY9" s="76"/>
      <c r="JBZ9" s="76"/>
      <c r="JCA9" s="76"/>
      <c r="JCB9" s="76"/>
      <c r="JCC9" s="76"/>
      <c r="JCD9" s="76"/>
      <c r="JCE9" s="76"/>
      <c r="JCF9" s="76"/>
      <c r="JCG9" s="76"/>
      <c r="JCH9" s="76"/>
      <c r="JCI9" s="76"/>
      <c r="JCJ9" s="76"/>
      <c r="JCK9" s="76"/>
      <c r="JCL9" s="76"/>
      <c r="JCM9" s="76"/>
      <c r="JCN9" s="76"/>
      <c r="JCO9" s="76"/>
      <c r="JCP9" s="76"/>
      <c r="JCQ9" s="76"/>
      <c r="JCR9" s="76"/>
      <c r="JCS9" s="76"/>
      <c r="JCT9" s="76"/>
      <c r="JCU9" s="76"/>
      <c r="JCV9" s="76"/>
      <c r="JCW9" s="76"/>
      <c r="JCX9" s="76"/>
      <c r="JCY9" s="76"/>
      <c r="JCZ9" s="76"/>
      <c r="JDA9" s="76"/>
      <c r="JDB9" s="76"/>
      <c r="JDC9" s="76"/>
      <c r="JDD9" s="76"/>
      <c r="JDE9" s="76"/>
      <c r="JDF9" s="76"/>
      <c r="JDG9" s="76"/>
      <c r="JDH9" s="76"/>
      <c r="JDI9" s="76"/>
      <c r="JDJ9" s="76"/>
      <c r="JDK9" s="76"/>
      <c r="JDL9" s="76"/>
      <c r="JDM9" s="76"/>
      <c r="JDN9" s="76"/>
      <c r="JDO9" s="76"/>
      <c r="JDP9" s="76"/>
      <c r="JDQ9" s="76"/>
      <c r="JDR9" s="76"/>
      <c r="JDS9" s="76"/>
      <c r="JDT9" s="76"/>
      <c r="JDU9" s="76"/>
      <c r="JDV9" s="76"/>
      <c r="JDW9" s="76"/>
      <c r="JDX9" s="76"/>
      <c r="JDY9" s="76"/>
      <c r="JDZ9" s="76"/>
      <c r="JEA9" s="76"/>
      <c r="JEB9" s="76"/>
      <c r="JEC9" s="76"/>
      <c r="JED9" s="76"/>
      <c r="JEE9" s="76"/>
      <c r="JEF9" s="76"/>
      <c r="JEG9" s="76"/>
      <c r="JEH9" s="76"/>
      <c r="JEI9" s="76"/>
      <c r="JEJ9" s="76"/>
      <c r="JEK9" s="76"/>
      <c r="JEL9" s="76"/>
      <c r="JEM9" s="76"/>
      <c r="JEN9" s="76"/>
      <c r="JEO9" s="76"/>
      <c r="JEP9" s="76"/>
      <c r="JEQ9" s="76"/>
      <c r="JER9" s="76"/>
      <c r="JES9" s="76"/>
      <c r="JET9" s="76"/>
      <c r="JEU9" s="76"/>
      <c r="JEV9" s="76"/>
      <c r="JEW9" s="76"/>
      <c r="JEX9" s="76"/>
      <c r="JEY9" s="76"/>
      <c r="JEZ9" s="76"/>
      <c r="JFA9" s="76"/>
      <c r="JFB9" s="76"/>
      <c r="JFC9" s="76"/>
      <c r="JFD9" s="76"/>
      <c r="JFE9" s="76"/>
      <c r="JFF9" s="76"/>
      <c r="JFG9" s="76"/>
      <c r="JFH9" s="76"/>
      <c r="JFI9" s="76"/>
      <c r="JFJ9" s="76"/>
      <c r="JFK9" s="76"/>
      <c r="JFL9" s="76"/>
      <c r="JFM9" s="76"/>
      <c r="JFN9" s="76"/>
      <c r="JFO9" s="76"/>
      <c r="JFP9" s="76"/>
      <c r="JFQ9" s="76"/>
      <c r="JFR9" s="76"/>
      <c r="JFS9" s="76"/>
      <c r="JFT9" s="76"/>
      <c r="JFU9" s="76"/>
      <c r="JFV9" s="76"/>
      <c r="JFW9" s="76"/>
      <c r="JFX9" s="76"/>
      <c r="JFY9" s="76"/>
      <c r="JFZ9" s="76"/>
      <c r="JGA9" s="76"/>
      <c r="JGB9" s="76"/>
      <c r="JGC9" s="76"/>
      <c r="JGD9" s="76"/>
      <c r="JGE9" s="76"/>
      <c r="JGF9" s="76"/>
      <c r="JGG9" s="76"/>
      <c r="JGH9" s="76"/>
      <c r="JGI9" s="76"/>
      <c r="JGJ9" s="76"/>
      <c r="JGK9" s="76"/>
      <c r="JGL9" s="76"/>
      <c r="JGM9" s="76"/>
      <c r="JGN9" s="76"/>
      <c r="JGO9" s="76"/>
      <c r="JGP9" s="76"/>
      <c r="JGQ9" s="76"/>
      <c r="JGR9" s="76"/>
      <c r="JGS9" s="76"/>
      <c r="JGT9" s="76"/>
      <c r="JGU9" s="76"/>
      <c r="JGV9" s="76"/>
      <c r="JGW9" s="76"/>
      <c r="JGX9" s="76"/>
      <c r="JGY9" s="76"/>
      <c r="JGZ9" s="76"/>
      <c r="JHA9" s="76"/>
      <c r="JHB9" s="76"/>
      <c r="JHC9" s="76"/>
      <c r="JHD9" s="76"/>
      <c r="JHE9" s="76"/>
      <c r="JHF9" s="76"/>
      <c r="JHG9" s="76"/>
      <c r="JHH9" s="76"/>
      <c r="JHI9" s="76"/>
      <c r="JHJ9" s="76"/>
      <c r="JHK9" s="76"/>
      <c r="JHL9" s="76"/>
      <c r="JHM9" s="76"/>
      <c r="JHN9" s="76"/>
      <c r="JHO9" s="76"/>
      <c r="JHP9" s="76"/>
      <c r="JHQ9" s="76"/>
      <c r="JHR9" s="76"/>
      <c r="JHS9" s="76"/>
      <c r="JHT9" s="76"/>
      <c r="JHU9" s="76"/>
      <c r="JHV9" s="76"/>
      <c r="JHW9" s="76"/>
      <c r="JHX9" s="76"/>
      <c r="JHY9" s="76"/>
      <c r="JHZ9" s="76"/>
      <c r="JIA9" s="76"/>
      <c r="JIB9" s="76"/>
      <c r="JIC9" s="76"/>
      <c r="JID9" s="76"/>
      <c r="JIE9" s="76"/>
      <c r="JIF9" s="76"/>
      <c r="JIG9" s="76"/>
      <c r="JIH9" s="76"/>
      <c r="JII9" s="76"/>
      <c r="JIJ9" s="76"/>
      <c r="JIK9" s="76"/>
      <c r="JIL9" s="76"/>
      <c r="JIM9" s="76"/>
      <c r="JIN9" s="76"/>
      <c r="JIO9" s="76"/>
      <c r="JIP9" s="76"/>
      <c r="JIQ9" s="76"/>
      <c r="JIR9" s="76"/>
      <c r="JIS9" s="76"/>
      <c r="JIT9" s="76"/>
      <c r="JIU9" s="76"/>
      <c r="JIV9" s="76"/>
      <c r="JIW9" s="76"/>
      <c r="JIX9" s="76"/>
      <c r="JIY9" s="76"/>
      <c r="JIZ9" s="76"/>
      <c r="JJA9" s="76"/>
      <c r="JJB9" s="76"/>
      <c r="JJC9" s="76"/>
      <c r="JJD9" s="76"/>
      <c r="JJE9" s="76"/>
      <c r="JJF9" s="76"/>
      <c r="JJG9" s="76"/>
      <c r="JJH9" s="76"/>
      <c r="JJI9" s="76"/>
      <c r="JJJ9" s="76"/>
      <c r="JJK9" s="76"/>
      <c r="JJL9" s="76"/>
      <c r="JJM9" s="76"/>
      <c r="JJN9" s="76"/>
      <c r="JJO9" s="76"/>
      <c r="JJP9" s="76"/>
      <c r="JJQ9" s="76"/>
      <c r="JJR9" s="76"/>
      <c r="JJS9" s="76"/>
      <c r="JJT9" s="76"/>
      <c r="JJU9" s="76"/>
      <c r="JJV9" s="76"/>
      <c r="JJW9" s="76"/>
      <c r="JJX9" s="76"/>
      <c r="JJY9" s="76"/>
      <c r="JJZ9" s="76"/>
      <c r="JKA9" s="76"/>
      <c r="JKB9" s="76"/>
      <c r="JKC9" s="76"/>
      <c r="JKD9" s="76"/>
      <c r="JKE9" s="76"/>
      <c r="JKF9" s="76"/>
      <c r="JKG9" s="76"/>
      <c r="JKH9" s="76"/>
      <c r="JKI9" s="76"/>
      <c r="JKJ9" s="76"/>
      <c r="JKK9" s="76"/>
      <c r="JKL9" s="76"/>
      <c r="JKM9" s="76"/>
      <c r="JKN9" s="76"/>
      <c r="JKO9" s="76"/>
      <c r="JKP9" s="76"/>
      <c r="JKQ9" s="76"/>
      <c r="JKR9" s="76"/>
      <c r="JKS9" s="76"/>
      <c r="JKT9" s="76"/>
      <c r="JKU9" s="76"/>
      <c r="JKV9" s="76"/>
      <c r="JKW9" s="76"/>
      <c r="JKX9" s="76"/>
      <c r="JKY9" s="76"/>
      <c r="JKZ9" s="76"/>
      <c r="JLA9" s="76"/>
      <c r="JLB9" s="76"/>
      <c r="JLC9" s="76"/>
      <c r="JLD9" s="76"/>
      <c r="JLE9" s="76"/>
      <c r="JLF9" s="76"/>
      <c r="JLG9" s="76"/>
      <c r="JLH9" s="76"/>
      <c r="JLI9" s="76"/>
      <c r="JLJ9" s="76"/>
      <c r="JLK9" s="76"/>
      <c r="JLL9" s="76"/>
      <c r="JLM9" s="76"/>
      <c r="JLN9" s="76"/>
      <c r="JLO9" s="76"/>
      <c r="JLP9" s="76"/>
      <c r="JLQ9" s="76"/>
      <c r="JLR9" s="76"/>
      <c r="JLS9" s="76"/>
      <c r="JLT9" s="76"/>
      <c r="JLU9" s="76"/>
      <c r="JLV9" s="76"/>
      <c r="JLW9" s="76"/>
      <c r="JLX9" s="76"/>
      <c r="JLY9" s="76"/>
      <c r="JLZ9" s="76"/>
      <c r="JMA9" s="76"/>
      <c r="JMB9" s="76"/>
      <c r="JMC9" s="76"/>
      <c r="JMD9" s="76"/>
      <c r="JME9" s="76"/>
      <c r="JMF9" s="76"/>
      <c r="JMG9" s="76"/>
      <c r="JMH9" s="76"/>
      <c r="JMI9" s="76"/>
      <c r="JMJ9" s="76"/>
      <c r="JMK9" s="76"/>
      <c r="JML9" s="76"/>
      <c r="JMM9" s="76"/>
      <c r="JMN9" s="76"/>
      <c r="JMO9" s="76"/>
      <c r="JMP9" s="76"/>
      <c r="JMQ9" s="76"/>
      <c r="JMR9" s="76"/>
      <c r="JMS9" s="76"/>
      <c r="JMT9" s="76"/>
      <c r="JMU9" s="76"/>
      <c r="JMV9" s="76"/>
      <c r="JMW9" s="76"/>
      <c r="JMX9" s="76"/>
      <c r="JMY9" s="76"/>
      <c r="JMZ9" s="76"/>
      <c r="JNA9" s="76"/>
      <c r="JNB9" s="76"/>
      <c r="JNC9" s="76"/>
      <c r="JND9" s="76"/>
      <c r="JNE9" s="76"/>
      <c r="JNF9" s="76"/>
      <c r="JNG9" s="76"/>
      <c r="JNH9" s="76"/>
      <c r="JNI9" s="76"/>
      <c r="JNJ9" s="76"/>
      <c r="JNK9" s="76"/>
      <c r="JNL9" s="76"/>
      <c r="JNM9" s="76"/>
      <c r="JNN9" s="76"/>
      <c r="JNO9" s="76"/>
      <c r="JNP9" s="76"/>
      <c r="JNQ9" s="76"/>
      <c r="JNR9" s="76"/>
      <c r="JNS9" s="76"/>
      <c r="JNT9" s="76"/>
      <c r="JNU9" s="76"/>
      <c r="JNV9" s="76"/>
      <c r="JNW9" s="76"/>
      <c r="JNX9" s="76"/>
      <c r="JNY9" s="76"/>
      <c r="JNZ9" s="76"/>
      <c r="JOA9" s="76"/>
      <c r="JOB9" s="76"/>
      <c r="JOC9" s="76"/>
      <c r="JOD9" s="76"/>
      <c r="JOE9" s="76"/>
      <c r="JOF9" s="76"/>
      <c r="JOG9" s="76"/>
      <c r="JOH9" s="76"/>
      <c r="JOI9" s="76"/>
      <c r="JOJ9" s="76"/>
      <c r="JOK9" s="76"/>
      <c r="JOL9" s="76"/>
      <c r="JOM9" s="76"/>
      <c r="JON9" s="76"/>
      <c r="JOO9" s="76"/>
      <c r="JOP9" s="76"/>
      <c r="JOQ9" s="76"/>
      <c r="JOR9" s="76"/>
      <c r="JOS9" s="76"/>
      <c r="JOT9" s="76"/>
      <c r="JOU9" s="76"/>
      <c r="JOV9" s="76"/>
      <c r="JOW9" s="76"/>
      <c r="JOX9" s="76"/>
      <c r="JOY9" s="76"/>
      <c r="JOZ9" s="76"/>
      <c r="JPA9" s="76"/>
      <c r="JPB9" s="76"/>
      <c r="JPC9" s="76"/>
      <c r="JPD9" s="76"/>
      <c r="JPE9" s="76"/>
      <c r="JPF9" s="76"/>
      <c r="JPG9" s="76"/>
      <c r="JPH9" s="76"/>
      <c r="JPI9" s="76"/>
      <c r="JPJ9" s="76"/>
      <c r="JPK9" s="76"/>
      <c r="JPL9" s="76"/>
      <c r="JPM9" s="76"/>
      <c r="JPN9" s="76"/>
      <c r="JPO9" s="76"/>
      <c r="JPP9" s="76"/>
      <c r="JPQ9" s="76"/>
      <c r="JPR9" s="76"/>
      <c r="JPS9" s="76"/>
      <c r="JPT9" s="76"/>
      <c r="JPU9" s="76"/>
      <c r="JPV9" s="76"/>
      <c r="JPW9" s="76"/>
      <c r="JPX9" s="76"/>
      <c r="JPY9" s="76"/>
      <c r="JPZ9" s="76"/>
      <c r="JQA9" s="76"/>
      <c r="JQB9" s="76"/>
      <c r="JQC9" s="76"/>
      <c r="JQD9" s="76"/>
      <c r="JQE9" s="76"/>
      <c r="JQF9" s="76"/>
      <c r="JQG9" s="76"/>
      <c r="JQH9" s="76"/>
      <c r="JQI9" s="76"/>
      <c r="JQJ9" s="76"/>
      <c r="JQK9" s="76"/>
      <c r="JQL9" s="76"/>
      <c r="JQM9" s="76"/>
      <c r="JQN9" s="76"/>
      <c r="JQO9" s="76"/>
      <c r="JQP9" s="76"/>
      <c r="JQQ9" s="76"/>
      <c r="JQR9" s="76"/>
      <c r="JQS9" s="76"/>
      <c r="JQT9" s="76"/>
      <c r="JQU9" s="76"/>
      <c r="JQV9" s="76"/>
      <c r="JQW9" s="76"/>
      <c r="JQX9" s="76"/>
      <c r="JQY9" s="76"/>
      <c r="JQZ9" s="76"/>
      <c r="JRA9" s="76"/>
      <c r="JRB9" s="76"/>
      <c r="JRC9" s="76"/>
      <c r="JRD9" s="76"/>
      <c r="JRE9" s="76"/>
      <c r="JRF9" s="76"/>
      <c r="JRG9" s="76"/>
      <c r="JRH9" s="76"/>
      <c r="JRI9" s="76"/>
      <c r="JRJ9" s="76"/>
      <c r="JRK9" s="76"/>
      <c r="JRL9" s="76"/>
      <c r="JRM9" s="76"/>
      <c r="JRN9" s="76"/>
      <c r="JRO9" s="76"/>
      <c r="JRP9" s="76"/>
      <c r="JRQ9" s="76"/>
      <c r="JRR9" s="76"/>
      <c r="JRS9" s="76"/>
      <c r="JRT9" s="76"/>
      <c r="JRU9" s="76"/>
      <c r="JRV9" s="76"/>
      <c r="JRW9" s="76"/>
      <c r="JRX9" s="76"/>
      <c r="JRY9" s="76"/>
      <c r="JRZ9" s="76"/>
      <c r="JSA9" s="76"/>
      <c r="JSB9" s="76"/>
      <c r="JSC9" s="76"/>
      <c r="JSD9" s="76"/>
      <c r="JSE9" s="76"/>
      <c r="JSF9" s="76"/>
      <c r="JSG9" s="76"/>
      <c r="JSH9" s="76"/>
      <c r="JSI9" s="76"/>
      <c r="JSJ9" s="76"/>
      <c r="JSK9" s="76"/>
      <c r="JSL9" s="76"/>
      <c r="JSM9" s="76"/>
      <c r="JSN9" s="76"/>
      <c r="JSO9" s="76"/>
      <c r="JSP9" s="76"/>
      <c r="JSQ9" s="76"/>
      <c r="JSR9" s="76"/>
      <c r="JSS9" s="76"/>
      <c r="JST9" s="76"/>
      <c r="JSU9" s="76"/>
      <c r="JSV9" s="76"/>
      <c r="JSW9" s="76"/>
      <c r="JSX9" s="76"/>
      <c r="JSY9" s="76"/>
      <c r="JSZ9" s="76"/>
      <c r="JTA9" s="76"/>
      <c r="JTB9" s="76"/>
      <c r="JTC9" s="76"/>
      <c r="JTD9" s="76"/>
      <c r="JTE9" s="76"/>
      <c r="JTF9" s="76"/>
      <c r="JTG9" s="76"/>
      <c r="JTH9" s="76"/>
      <c r="JTI9" s="76"/>
      <c r="JTJ9" s="76"/>
      <c r="JTK9" s="76"/>
      <c r="JTL9" s="76"/>
      <c r="JTM9" s="76"/>
      <c r="JTN9" s="76"/>
      <c r="JTO9" s="76"/>
      <c r="JTP9" s="76"/>
      <c r="JTQ9" s="76"/>
      <c r="JTR9" s="76"/>
      <c r="JTS9" s="76"/>
      <c r="JTT9" s="76"/>
      <c r="JTU9" s="76"/>
      <c r="JTV9" s="76"/>
      <c r="JTW9" s="76"/>
      <c r="JTX9" s="76"/>
      <c r="JTY9" s="76"/>
      <c r="JTZ9" s="76"/>
      <c r="JUA9" s="76"/>
      <c r="JUB9" s="76"/>
      <c r="JUC9" s="76"/>
      <c r="JUD9" s="76"/>
      <c r="JUE9" s="76"/>
      <c r="JUF9" s="76"/>
      <c r="JUG9" s="76"/>
      <c r="JUH9" s="76"/>
      <c r="JUI9" s="76"/>
      <c r="JUJ9" s="76"/>
      <c r="JUK9" s="76"/>
      <c r="JUL9" s="76"/>
      <c r="JUM9" s="76"/>
      <c r="JUN9" s="76"/>
      <c r="JUO9" s="76"/>
      <c r="JUP9" s="76"/>
      <c r="JUQ9" s="76"/>
      <c r="JUR9" s="76"/>
      <c r="JUS9" s="76"/>
      <c r="JUT9" s="76"/>
      <c r="JUU9" s="76"/>
      <c r="JUV9" s="76"/>
      <c r="JUW9" s="76"/>
      <c r="JUX9" s="76"/>
      <c r="JUY9" s="76"/>
      <c r="JUZ9" s="76"/>
      <c r="JVA9" s="76"/>
      <c r="JVB9" s="76"/>
      <c r="JVC9" s="76"/>
      <c r="JVD9" s="76"/>
      <c r="JVE9" s="76"/>
      <c r="JVF9" s="76"/>
      <c r="JVG9" s="76"/>
      <c r="JVH9" s="76"/>
      <c r="JVI9" s="76"/>
      <c r="JVJ9" s="76"/>
      <c r="JVK9" s="76"/>
      <c r="JVL9" s="76"/>
      <c r="JVM9" s="76"/>
      <c r="JVN9" s="76"/>
      <c r="JVO9" s="76"/>
      <c r="JVP9" s="76"/>
      <c r="JVQ9" s="76"/>
      <c r="JVR9" s="76"/>
      <c r="JVS9" s="76"/>
      <c r="JVT9" s="76"/>
      <c r="JVU9" s="76"/>
      <c r="JVV9" s="76"/>
      <c r="JVW9" s="76"/>
      <c r="JVX9" s="76"/>
      <c r="JVY9" s="76"/>
      <c r="JVZ9" s="76"/>
      <c r="JWA9" s="76"/>
      <c r="JWB9" s="76"/>
      <c r="JWC9" s="76"/>
      <c r="JWD9" s="76"/>
      <c r="JWE9" s="76"/>
      <c r="JWF9" s="76"/>
      <c r="JWG9" s="76"/>
      <c r="JWH9" s="76"/>
      <c r="JWI9" s="76"/>
      <c r="JWJ9" s="76"/>
      <c r="JWK9" s="76"/>
      <c r="JWL9" s="76"/>
      <c r="JWM9" s="76"/>
      <c r="JWN9" s="76"/>
      <c r="JWO9" s="76"/>
      <c r="JWP9" s="76"/>
      <c r="JWQ9" s="76"/>
      <c r="JWR9" s="76"/>
      <c r="JWS9" s="76"/>
      <c r="JWT9" s="76"/>
      <c r="JWU9" s="76"/>
      <c r="JWV9" s="76"/>
      <c r="JWW9" s="76"/>
      <c r="JWX9" s="76"/>
      <c r="JWY9" s="76"/>
      <c r="JWZ9" s="76"/>
      <c r="JXA9" s="76"/>
      <c r="JXB9" s="76"/>
      <c r="JXC9" s="76"/>
      <c r="JXD9" s="76"/>
      <c r="JXE9" s="76"/>
      <c r="JXF9" s="76"/>
      <c r="JXG9" s="76"/>
      <c r="JXH9" s="76"/>
      <c r="JXI9" s="76"/>
      <c r="JXJ9" s="76"/>
      <c r="JXK9" s="76"/>
      <c r="JXL9" s="76"/>
      <c r="JXM9" s="76"/>
      <c r="JXN9" s="76"/>
      <c r="JXO9" s="76"/>
      <c r="JXP9" s="76"/>
      <c r="JXQ9" s="76"/>
      <c r="JXR9" s="76"/>
      <c r="JXS9" s="76"/>
      <c r="JXT9" s="76"/>
      <c r="JXU9" s="76"/>
      <c r="JXV9" s="76"/>
      <c r="JXW9" s="76"/>
      <c r="JXX9" s="76"/>
      <c r="JXY9" s="76"/>
      <c r="JXZ9" s="76"/>
      <c r="JYA9" s="76"/>
      <c r="JYB9" s="76"/>
      <c r="JYC9" s="76"/>
      <c r="JYD9" s="76"/>
      <c r="JYE9" s="76"/>
      <c r="JYF9" s="76"/>
      <c r="JYG9" s="76"/>
      <c r="JYH9" s="76"/>
      <c r="JYI9" s="76"/>
      <c r="JYJ9" s="76"/>
      <c r="JYK9" s="76"/>
      <c r="JYL9" s="76"/>
      <c r="JYM9" s="76"/>
      <c r="JYN9" s="76"/>
      <c r="JYO9" s="76"/>
      <c r="JYP9" s="76"/>
      <c r="JYQ9" s="76"/>
      <c r="JYR9" s="76"/>
      <c r="JYS9" s="76"/>
      <c r="JYT9" s="76"/>
      <c r="JYU9" s="76"/>
      <c r="JYV9" s="76"/>
      <c r="JYW9" s="76"/>
      <c r="JYX9" s="76"/>
      <c r="JYY9" s="76"/>
      <c r="JYZ9" s="76"/>
      <c r="JZA9" s="76"/>
      <c r="JZB9" s="76"/>
      <c r="JZC9" s="76"/>
      <c r="JZD9" s="76"/>
      <c r="JZE9" s="76"/>
      <c r="JZF9" s="76"/>
      <c r="JZG9" s="76"/>
      <c r="JZH9" s="76"/>
      <c r="JZI9" s="76"/>
      <c r="JZJ9" s="76"/>
      <c r="JZK9" s="76"/>
      <c r="JZL9" s="76"/>
      <c r="JZM9" s="76"/>
      <c r="JZN9" s="76"/>
      <c r="JZO9" s="76"/>
      <c r="JZP9" s="76"/>
      <c r="JZQ9" s="76"/>
      <c r="JZR9" s="76"/>
      <c r="JZS9" s="76"/>
      <c r="JZT9" s="76"/>
      <c r="JZU9" s="76"/>
      <c r="JZV9" s="76"/>
      <c r="JZW9" s="76"/>
      <c r="JZX9" s="76"/>
      <c r="JZY9" s="76"/>
      <c r="JZZ9" s="76"/>
      <c r="KAA9" s="76"/>
      <c r="KAB9" s="76"/>
      <c r="KAC9" s="76"/>
      <c r="KAD9" s="76"/>
      <c r="KAE9" s="76"/>
      <c r="KAF9" s="76"/>
      <c r="KAG9" s="76"/>
      <c r="KAH9" s="76"/>
      <c r="KAI9" s="76"/>
      <c r="KAJ9" s="76"/>
      <c r="KAK9" s="76"/>
      <c r="KAL9" s="76"/>
      <c r="KAM9" s="76"/>
      <c r="KAN9" s="76"/>
      <c r="KAO9" s="76"/>
      <c r="KAP9" s="76"/>
      <c r="KAQ9" s="76"/>
      <c r="KAR9" s="76"/>
      <c r="KAS9" s="76"/>
      <c r="KAT9" s="76"/>
      <c r="KAU9" s="76"/>
      <c r="KAV9" s="76"/>
      <c r="KAW9" s="76"/>
      <c r="KAX9" s="76"/>
      <c r="KAY9" s="76"/>
      <c r="KAZ9" s="76"/>
      <c r="KBA9" s="76"/>
      <c r="KBB9" s="76"/>
      <c r="KBC9" s="76"/>
      <c r="KBD9" s="76"/>
      <c r="KBE9" s="76"/>
      <c r="KBF9" s="76"/>
      <c r="KBG9" s="76"/>
      <c r="KBH9" s="76"/>
      <c r="KBI9" s="76"/>
      <c r="KBJ9" s="76"/>
      <c r="KBK9" s="76"/>
      <c r="KBL9" s="76"/>
      <c r="KBM9" s="76"/>
      <c r="KBN9" s="76"/>
      <c r="KBO9" s="76"/>
      <c r="KBP9" s="76"/>
      <c r="KBQ9" s="76"/>
      <c r="KBR9" s="76"/>
      <c r="KBS9" s="76"/>
      <c r="KBT9" s="76"/>
      <c r="KBU9" s="76"/>
      <c r="KBV9" s="76"/>
      <c r="KBW9" s="76"/>
      <c r="KBX9" s="76"/>
      <c r="KBY9" s="76"/>
      <c r="KBZ9" s="76"/>
      <c r="KCA9" s="76"/>
      <c r="KCB9" s="76"/>
      <c r="KCC9" s="76"/>
      <c r="KCD9" s="76"/>
      <c r="KCE9" s="76"/>
      <c r="KCF9" s="76"/>
      <c r="KCG9" s="76"/>
      <c r="KCH9" s="76"/>
      <c r="KCI9" s="76"/>
      <c r="KCJ9" s="76"/>
      <c r="KCK9" s="76"/>
      <c r="KCL9" s="76"/>
      <c r="KCM9" s="76"/>
      <c r="KCN9" s="76"/>
      <c r="KCO9" s="76"/>
      <c r="KCP9" s="76"/>
      <c r="KCQ9" s="76"/>
      <c r="KCR9" s="76"/>
      <c r="KCS9" s="76"/>
      <c r="KCT9" s="76"/>
      <c r="KCU9" s="76"/>
      <c r="KCV9" s="76"/>
      <c r="KCW9" s="76"/>
      <c r="KCX9" s="76"/>
      <c r="KCY9" s="76"/>
      <c r="KCZ9" s="76"/>
      <c r="KDA9" s="76"/>
      <c r="KDB9" s="76"/>
      <c r="KDC9" s="76"/>
      <c r="KDD9" s="76"/>
      <c r="KDE9" s="76"/>
      <c r="KDF9" s="76"/>
      <c r="KDG9" s="76"/>
      <c r="KDH9" s="76"/>
      <c r="KDI9" s="76"/>
      <c r="KDJ9" s="76"/>
      <c r="KDK9" s="76"/>
      <c r="KDL9" s="76"/>
      <c r="KDM9" s="76"/>
      <c r="KDN9" s="76"/>
      <c r="KDO9" s="76"/>
      <c r="KDP9" s="76"/>
      <c r="KDQ9" s="76"/>
      <c r="KDR9" s="76"/>
      <c r="KDS9" s="76"/>
      <c r="KDT9" s="76"/>
      <c r="KDU9" s="76"/>
      <c r="KDV9" s="76"/>
      <c r="KDW9" s="76"/>
      <c r="KDX9" s="76"/>
      <c r="KDY9" s="76"/>
      <c r="KDZ9" s="76"/>
      <c r="KEA9" s="76"/>
      <c r="KEB9" s="76"/>
      <c r="KEC9" s="76"/>
      <c r="KED9" s="76"/>
      <c r="KEE9" s="76"/>
      <c r="KEF9" s="76"/>
      <c r="KEG9" s="76"/>
      <c r="KEH9" s="76"/>
      <c r="KEI9" s="76"/>
      <c r="KEJ9" s="76"/>
      <c r="KEK9" s="76"/>
      <c r="KEL9" s="76"/>
      <c r="KEM9" s="76"/>
      <c r="KEN9" s="76"/>
      <c r="KEO9" s="76"/>
      <c r="KEP9" s="76"/>
      <c r="KEQ9" s="76"/>
      <c r="KER9" s="76"/>
      <c r="KES9" s="76"/>
      <c r="KET9" s="76"/>
      <c r="KEU9" s="76"/>
      <c r="KEV9" s="76"/>
      <c r="KEW9" s="76"/>
      <c r="KEX9" s="76"/>
      <c r="KEY9" s="76"/>
      <c r="KEZ9" s="76"/>
      <c r="KFA9" s="76"/>
      <c r="KFB9" s="76"/>
      <c r="KFC9" s="76"/>
      <c r="KFD9" s="76"/>
      <c r="KFE9" s="76"/>
      <c r="KFF9" s="76"/>
      <c r="KFG9" s="76"/>
      <c r="KFH9" s="76"/>
      <c r="KFI9" s="76"/>
      <c r="KFJ9" s="76"/>
      <c r="KFK9" s="76"/>
      <c r="KFL9" s="76"/>
      <c r="KFM9" s="76"/>
      <c r="KFN9" s="76"/>
      <c r="KFO9" s="76"/>
      <c r="KFP9" s="76"/>
      <c r="KFQ9" s="76"/>
      <c r="KFR9" s="76"/>
      <c r="KFS9" s="76"/>
      <c r="KFT9" s="76"/>
      <c r="KFU9" s="76"/>
      <c r="KFV9" s="76"/>
      <c r="KFW9" s="76"/>
      <c r="KFX9" s="76"/>
      <c r="KFY9" s="76"/>
      <c r="KFZ9" s="76"/>
      <c r="KGA9" s="76"/>
      <c r="KGB9" s="76"/>
      <c r="KGC9" s="76"/>
      <c r="KGD9" s="76"/>
      <c r="KGE9" s="76"/>
      <c r="KGF9" s="76"/>
      <c r="KGG9" s="76"/>
      <c r="KGH9" s="76"/>
      <c r="KGI9" s="76"/>
      <c r="KGJ9" s="76"/>
      <c r="KGK9" s="76"/>
      <c r="KGL9" s="76"/>
      <c r="KGM9" s="76"/>
      <c r="KGN9" s="76"/>
      <c r="KGO9" s="76"/>
      <c r="KGP9" s="76"/>
      <c r="KGQ9" s="76"/>
      <c r="KGR9" s="76"/>
      <c r="KGS9" s="76"/>
      <c r="KGT9" s="76"/>
      <c r="KGU9" s="76"/>
      <c r="KGV9" s="76"/>
      <c r="KGW9" s="76"/>
      <c r="KGX9" s="76"/>
      <c r="KGY9" s="76"/>
      <c r="KGZ9" s="76"/>
      <c r="KHA9" s="76"/>
      <c r="KHB9" s="76"/>
      <c r="KHC9" s="76"/>
      <c r="KHD9" s="76"/>
      <c r="KHE9" s="76"/>
      <c r="KHF9" s="76"/>
      <c r="KHG9" s="76"/>
      <c r="KHH9" s="76"/>
      <c r="KHI9" s="76"/>
      <c r="KHJ9" s="76"/>
      <c r="KHK9" s="76"/>
      <c r="KHL9" s="76"/>
      <c r="KHM9" s="76"/>
      <c r="KHN9" s="76"/>
      <c r="KHO9" s="76"/>
      <c r="KHP9" s="76"/>
      <c r="KHQ9" s="76"/>
      <c r="KHR9" s="76"/>
      <c r="KHS9" s="76"/>
      <c r="KHT9" s="76"/>
      <c r="KHU9" s="76"/>
      <c r="KHV9" s="76"/>
      <c r="KHW9" s="76"/>
      <c r="KHX9" s="76"/>
      <c r="KHY9" s="76"/>
      <c r="KHZ9" s="76"/>
      <c r="KIA9" s="76"/>
      <c r="KIB9" s="76"/>
      <c r="KIC9" s="76"/>
      <c r="KID9" s="76"/>
      <c r="KIE9" s="76"/>
      <c r="KIF9" s="76"/>
      <c r="KIG9" s="76"/>
      <c r="KIH9" s="76"/>
      <c r="KII9" s="76"/>
      <c r="KIJ9" s="76"/>
      <c r="KIK9" s="76"/>
      <c r="KIL9" s="76"/>
      <c r="KIM9" s="76"/>
      <c r="KIN9" s="76"/>
      <c r="KIO9" s="76"/>
      <c r="KIP9" s="76"/>
      <c r="KIQ9" s="76"/>
      <c r="KIR9" s="76"/>
      <c r="KIS9" s="76"/>
      <c r="KIT9" s="76"/>
      <c r="KIU9" s="76"/>
      <c r="KIV9" s="76"/>
      <c r="KIW9" s="76"/>
      <c r="KIX9" s="76"/>
      <c r="KIY9" s="76"/>
      <c r="KIZ9" s="76"/>
      <c r="KJA9" s="76"/>
      <c r="KJB9" s="76"/>
      <c r="KJC9" s="76"/>
      <c r="KJD9" s="76"/>
      <c r="KJE9" s="76"/>
      <c r="KJF9" s="76"/>
      <c r="KJG9" s="76"/>
      <c r="KJH9" s="76"/>
      <c r="KJI9" s="76"/>
      <c r="KJJ9" s="76"/>
      <c r="KJK9" s="76"/>
      <c r="KJL9" s="76"/>
      <c r="KJM9" s="76"/>
      <c r="KJN9" s="76"/>
      <c r="KJO9" s="76"/>
      <c r="KJP9" s="76"/>
      <c r="KJQ9" s="76"/>
      <c r="KJR9" s="76"/>
      <c r="KJS9" s="76"/>
      <c r="KJT9" s="76"/>
      <c r="KJU9" s="76"/>
      <c r="KJV9" s="76"/>
      <c r="KJW9" s="76"/>
      <c r="KJX9" s="76"/>
      <c r="KJY9" s="76"/>
      <c r="KJZ9" s="76"/>
      <c r="KKA9" s="76"/>
      <c r="KKB9" s="76"/>
      <c r="KKC9" s="76"/>
      <c r="KKD9" s="76"/>
      <c r="KKE9" s="76"/>
      <c r="KKF9" s="76"/>
      <c r="KKG9" s="76"/>
      <c r="KKH9" s="76"/>
      <c r="KKI9" s="76"/>
      <c r="KKJ9" s="76"/>
      <c r="KKK9" s="76"/>
      <c r="KKL9" s="76"/>
      <c r="KKM9" s="76"/>
      <c r="KKN9" s="76"/>
      <c r="KKO9" s="76"/>
      <c r="KKP9" s="76"/>
      <c r="KKQ9" s="76"/>
      <c r="KKR9" s="76"/>
      <c r="KKS9" s="76"/>
      <c r="KKT9" s="76"/>
      <c r="KKU9" s="76"/>
      <c r="KKV9" s="76"/>
      <c r="KKW9" s="76"/>
      <c r="KKX9" s="76"/>
      <c r="KKY9" s="76"/>
      <c r="KKZ9" s="76"/>
      <c r="KLA9" s="76"/>
      <c r="KLB9" s="76"/>
      <c r="KLC9" s="76"/>
      <c r="KLD9" s="76"/>
      <c r="KLE9" s="76"/>
      <c r="KLF9" s="76"/>
      <c r="KLG9" s="76"/>
      <c r="KLH9" s="76"/>
      <c r="KLI9" s="76"/>
      <c r="KLJ9" s="76"/>
      <c r="KLK9" s="76"/>
      <c r="KLL9" s="76"/>
      <c r="KLM9" s="76"/>
      <c r="KLN9" s="76"/>
      <c r="KLO9" s="76"/>
      <c r="KLP9" s="76"/>
      <c r="KLQ9" s="76"/>
      <c r="KLR9" s="76"/>
      <c r="KLS9" s="76"/>
      <c r="KLT9" s="76"/>
      <c r="KLU9" s="76"/>
      <c r="KLV9" s="76"/>
      <c r="KLW9" s="76"/>
      <c r="KLX9" s="76"/>
      <c r="KLY9" s="76"/>
      <c r="KLZ9" s="76"/>
      <c r="KMA9" s="76"/>
      <c r="KMB9" s="76"/>
      <c r="KMC9" s="76"/>
      <c r="KMD9" s="76"/>
      <c r="KME9" s="76"/>
      <c r="KMF9" s="76"/>
      <c r="KMG9" s="76"/>
      <c r="KMH9" s="76"/>
      <c r="KMI9" s="76"/>
      <c r="KMJ9" s="76"/>
      <c r="KMK9" s="76"/>
      <c r="KML9" s="76"/>
      <c r="KMM9" s="76"/>
      <c r="KMN9" s="76"/>
      <c r="KMO9" s="76"/>
      <c r="KMP9" s="76"/>
      <c r="KMQ9" s="76"/>
      <c r="KMR9" s="76"/>
      <c r="KMS9" s="76"/>
      <c r="KMT9" s="76"/>
      <c r="KMU9" s="76"/>
      <c r="KMV9" s="76"/>
      <c r="KMW9" s="76"/>
      <c r="KMX9" s="76"/>
      <c r="KMY9" s="76"/>
      <c r="KMZ9" s="76"/>
      <c r="KNA9" s="76"/>
      <c r="KNB9" s="76"/>
      <c r="KNC9" s="76"/>
      <c r="KND9" s="76"/>
      <c r="KNE9" s="76"/>
      <c r="KNF9" s="76"/>
      <c r="KNG9" s="76"/>
      <c r="KNH9" s="76"/>
      <c r="KNI9" s="76"/>
      <c r="KNJ9" s="76"/>
      <c r="KNK9" s="76"/>
      <c r="KNL9" s="76"/>
      <c r="KNM9" s="76"/>
      <c r="KNN9" s="76"/>
      <c r="KNO9" s="76"/>
      <c r="KNP9" s="76"/>
      <c r="KNQ9" s="76"/>
      <c r="KNR9" s="76"/>
      <c r="KNS9" s="76"/>
      <c r="KNT9" s="76"/>
      <c r="KNU9" s="76"/>
      <c r="KNV9" s="76"/>
      <c r="KNW9" s="76"/>
      <c r="KNX9" s="76"/>
      <c r="KNY9" s="76"/>
      <c r="KNZ9" s="76"/>
      <c r="KOA9" s="76"/>
      <c r="KOB9" s="76"/>
      <c r="KOC9" s="76"/>
      <c r="KOD9" s="76"/>
      <c r="KOE9" s="76"/>
      <c r="KOF9" s="76"/>
      <c r="KOG9" s="76"/>
      <c r="KOH9" s="76"/>
      <c r="KOI9" s="76"/>
      <c r="KOJ9" s="76"/>
      <c r="KOK9" s="76"/>
      <c r="KOL9" s="76"/>
      <c r="KOM9" s="76"/>
      <c r="KON9" s="76"/>
      <c r="KOO9" s="76"/>
      <c r="KOP9" s="76"/>
      <c r="KOQ9" s="76"/>
      <c r="KOR9" s="76"/>
      <c r="KOS9" s="76"/>
      <c r="KOT9" s="76"/>
      <c r="KOU9" s="76"/>
      <c r="KOV9" s="76"/>
      <c r="KOW9" s="76"/>
      <c r="KOX9" s="76"/>
      <c r="KOY9" s="76"/>
      <c r="KOZ9" s="76"/>
      <c r="KPA9" s="76"/>
      <c r="KPB9" s="76"/>
      <c r="KPC9" s="76"/>
      <c r="KPD9" s="76"/>
      <c r="KPE9" s="76"/>
      <c r="KPF9" s="76"/>
      <c r="KPG9" s="76"/>
      <c r="KPH9" s="76"/>
      <c r="KPI9" s="76"/>
      <c r="KPJ9" s="76"/>
      <c r="KPK9" s="76"/>
      <c r="KPL9" s="76"/>
      <c r="KPM9" s="76"/>
      <c r="KPN9" s="76"/>
      <c r="KPO9" s="76"/>
      <c r="KPP9" s="76"/>
      <c r="KPQ9" s="76"/>
      <c r="KPR9" s="76"/>
      <c r="KPS9" s="76"/>
      <c r="KPT9" s="76"/>
      <c r="KPU9" s="76"/>
      <c r="KPV9" s="76"/>
      <c r="KPW9" s="76"/>
      <c r="KPX9" s="76"/>
      <c r="KPY9" s="76"/>
      <c r="KPZ9" s="76"/>
      <c r="KQA9" s="76"/>
      <c r="KQB9" s="76"/>
      <c r="KQC9" s="76"/>
      <c r="KQD9" s="76"/>
      <c r="KQE9" s="76"/>
      <c r="KQF9" s="76"/>
      <c r="KQG9" s="76"/>
      <c r="KQH9" s="76"/>
      <c r="KQI9" s="76"/>
      <c r="KQJ9" s="76"/>
      <c r="KQK9" s="76"/>
      <c r="KQL9" s="76"/>
      <c r="KQM9" s="76"/>
      <c r="KQN9" s="76"/>
      <c r="KQO9" s="76"/>
      <c r="KQP9" s="76"/>
      <c r="KQQ9" s="76"/>
      <c r="KQR9" s="76"/>
      <c r="KQS9" s="76"/>
      <c r="KQT9" s="76"/>
      <c r="KQU9" s="76"/>
      <c r="KQV9" s="76"/>
      <c r="KQW9" s="76"/>
      <c r="KQX9" s="76"/>
      <c r="KQY9" s="76"/>
      <c r="KQZ9" s="76"/>
      <c r="KRA9" s="76"/>
      <c r="KRB9" s="76"/>
      <c r="KRC9" s="76"/>
      <c r="KRD9" s="76"/>
      <c r="KRE9" s="76"/>
      <c r="KRF9" s="76"/>
      <c r="KRG9" s="76"/>
      <c r="KRH9" s="76"/>
      <c r="KRI9" s="76"/>
      <c r="KRJ9" s="76"/>
      <c r="KRK9" s="76"/>
      <c r="KRL9" s="76"/>
      <c r="KRM9" s="76"/>
      <c r="KRN9" s="76"/>
      <c r="KRO9" s="76"/>
      <c r="KRP9" s="76"/>
      <c r="KRQ9" s="76"/>
      <c r="KRR9" s="76"/>
      <c r="KRS9" s="76"/>
      <c r="KRT9" s="76"/>
      <c r="KRU9" s="76"/>
      <c r="KRV9" s="76"/>
      <c r="KRW9" s="76"/>
      <c r="KRX9" s="76"/>
      <c r="KRY9" s="76"/>
      <c r="KRZ9" s="76"/>
      <c r="KSA9" s="76"/>
      <c r="KSB9" s="76"/>
      <c r="KSC9" s="76"/>
      <c r="KSD9" s="76"/>
      <c r="KSE9" s="76"/>
      <c r="KSF9" s="76"/>
      <c r="KSG9" s="76"/>
      <c r="KSH9" s="76"/>
      <c r="KSI9" s="76"/>
      <c r="KSJ9" s="76"/>
      <c r="KSK9" s="76"/>
      <c r="KSL9" s="76"/>
      <c r="KSM9" s="76"/>
      <c r="KSN9" s="76"/>
      <c r="KSO9" s="76"/>
      <c r="KSP9" s="76"/>
      <c r="KSQ9" s="76"/>
      <c r="KSR9" s="76"/>
      <c r="KSS9" s="76"/>
      <c r="KST9" s="76"/>
      <c r="KSU9" s="76"/>
      <c r="KSV9" s="76"/>
      <c r="KSW9" s="76"/>
      <c r="KSX9" s="76"/>
      <c r="KSY9" s="76"/>
      <c r="KSZ9" s="76"/>
      <c r="KTA9" s="76"/>
      <c r="KTB9" s="76"/>
      <c r="KTC9" s="76"/>
      <c r="KTD9" s="76"/>
      <c r="KTE9" s="76"/>
      <c r="KTF9" s="76"/>
      <c r="KTG9" s="76"/>
      <c r="KTH9" s="76"/>
      <c r="KTI9" s="76"/>
      <c r="KTJ9" s="76"/>
      <c r="KTK9" s="76"/>
      <c r="KTL9" s="76"/>
      <c r="KTM9" s="76"/>
      <c r="KTN9" s="76"/>
      <c r="KTO9" s="76"/>
      <c r="KTP9" s="76"/>
      <c r="KTQ9" s="76"/>
      <c r="KTR9" s="76"/>
      <c r="KTS9" s="76"/>
      <c r="KTT9" s="76"/>
      <c r="KTU9" s="76"/>
      <c r="KTV9" s="76"/>
      <c r="KTW9" s="76"/>
      <c r="KTX9" s="76"/>
      <c r="KTY9" s="76"/>
      <c r="KTZ9" s="76"/>
      <c r="KUA9" s="76"/>
      <c r="KUB9" s="76"/>
      <c r="KUC9" s="76"/>
      <c r="KUD9" s="76"/>
      <c r="KUE9" s="76"/>
      <c r="KUF9" s="76"/>
      <c r="KUG9" s="76"/>
      <c r="KUH9" s="76"/>
      <c r="KUI9" s="76"/>
      <c r="KUJ9" s="76"/>
      <c r="KUK9" s="76"/>
      <c r="KUL9" s="76"/>
      <c r="KUM9" s="76"/>
      <c r="KUN9" s="76"/>
      <c r="KUO9" s="76"/>
      <c r="KUP9" s="76"/>
      <c r="KUQ9" s="76"/>
      <c r="KUR9" s="76"/>
      <c r="KUS9" s="76"/>
      <c r="KUT9" s="76"/>
      <c r="KUU9" s="76"/>
      <c r="KUV9" s="76"/>
      <c r="KUW9" s="76"/>
      <c r="KUX9" s="76"/>
      <c r="KUY9" s="76"/>
      <c r="KUZ9" s="76"/>
      <c r="KVA9" s="76"/>
      <c r="KVB9" s="76"/>
      <c r="KVC9" s="76"/>
      <c r="KVD9" s="76"/>
      <c r="KVE9" s="76"/>
      <c r="KVF9" s="76"/>
      <c r="KVG9" s="76"/>
      <c r="KVH9" s="76"/>
      <c r="KVI9" s="76"/>
      <c r="KVJ9" s="76"/>
      <c r="KVK9" s="76"/>
      <c r="KVL9" s="76"/>
      <c r="KVM9" s="76"/>
      <c r="KVN9" s="76"/>
      <c r="KVO9" s="76"/>
      <c r="KVP9" s="76"/>
      <c r="KVQ9" s="76"/>
      <c r="KVR9" s="76"/>
      <c r="KVS9" s="76"/>
      <c r="KVT9" s="76"/>
      <c r="KVU9" s="76"/>
      <c r="KVV9" s="76"/>
      <c r="KVW9" s="76"/>
      <c r="KVX9" s="76"/>
      <c r="KVY9" s="76"/>
      <c r="KVZ9" s="76"/>
      <c r="KWA9" s="76"/>
      <c r="KWB9" s="76"/>
      <c r="KWC9" s="76"/>
      <c r="KWD9" s="76"/>
      <c r="KWE9" s="76"/>
      <c r="KWF9" s="76"/>
      <c r="KWG9" s="76"/>
      <c r="KWH9" s="76"/>
      <c r="KWI9" s="76"/>
      <c r="KWJ9" s="76"/>
      <c r="KWK9" s="76"/>
      <c r="KWL9" s="76"/>
      <c r="KWM9" s="76"/>
      <c r="KWN9" s="76"/>
      <c r="KWO9" s="76"/>
      <c r="KWP9" s="76"/>
      <c r="KWQ9" s="76"/>
      <c r="KWR9" s="76"/>
      <c r="KWS9" s="76"/>
      <c r="KWT9" s="76"/>
      <c r="KWU9" s="76"/>
      <c r="KWV9" s="76"/>
      <c r="KWW9" s="76"/>
      <c r="KWX9" s="76"/>
      <c r="KWY9" s="76"/>
      <c r="KWZ9" s="76"/>
      <c r="KXA9" s="76"/>
      <c r="KXB9" s="76"/>
      <c r="KXC9" s="76"/>
      <c r="KXD9" s="76"/>
      <c r="KXE9" s="76"/>
      <c r="KXF9" s="76"/>
      <c r="KXG9" s="76"/>
      <c r="KXH9" s="76"/>
      <c r="KXI9" s="76"/>
      <c r="KXJ9" s="76"/>
      <c r="KXK9" s="76"/>
      <c r="KXL9" s="76"/>
      <c r="KXM9" s="76"/>
      <c r="KXN9" s="76"/>
      <c r="KXO9" s="76"/>
      <c r="KXP9" s="76"/>
      <c r="KXQ9" s="76"/>
      <c r="KXR9" s="76"/>
      <c r="KXS9" s="76"/>
      <c r="KXT9" s="76"/>
      <c r="KXU9" s="76"/>
      <c r="KXV9" s="76"/>
      <c r="KXW9" s="76"/>
      <c r="KXX9" s="76"/>
      <c r="KXY9" s="76"/>
      <c r="KXZ9" s="76"/>
      <c r="KYA9" s="76"/>
      <c r="KYB9" s="76"/>
      <c r="KYC9" s="76"/>
      <c r="KYD9" s="76"/>
      <c r="KYE9" s="76"/>
      <c r="KYF9" s="76"/>
      <c r="KYG9" s="76"/>
      <c r="KYH9" s="76"/>
      <c r="KYI9" s="76"/>
      <c r="KYJ9" s="76"/>
      <c r="KYK9" s="76"/>
      <c r="KYL9" s="76"/>
      <c r="KYM9" s="76"/>
      <c r="KYN9" s="76"/>
      <c r="KYO9" s="76"/>
      <c r="KYP9" s="76"/>
      <c r="KYQ9" s="76"/>
      <c r="KYR9" s="76"/>
      <c r="KYS9" s="76"/>
      <c r="KYT9" s="76"/>
      <c r="KYU9" s="76"/>
      <c r="KYV9" s="76"/>
      <c r="KYW9" s="76"/>
      <c r="KYX9" s="76"/>
      <c r="KYY9" s="76"/>
      <c r="KYZ9" s="76"/>
      <c r="KZA9" s="76"/>
      <c r="KZB9" s="76"/>
      <c r="KZC9" s="76"/>
      <c r="KZD9" s="76"/>
      <c r="KZE9" s="76"/>
      <c r="KZF9" s="76"/>
      <c r="KZG9" s="76"/>
      <c r="KZH9" s="76"/>
      <c r="KZI9" s="76"/>
      <c r="KZJ9" s="76"/>
      <c r="KZK9" s="76"/>
      <c r="KZL9" s="76"/>
      <c r="KZM9" s="76"/>
      <c r="KZN9" s="76"/>
      <c r="KZO9" s="76"/>
      <c r="KZP9" s="76"/>
      <c r="KZQ9" s="76"/>
      <c r="KZR9" s="76"/>
      <c r="KZS9" s="76"/>
      <c r="KZT9" s="76"/>
      <c r="KZU9" s="76"/>
      <c r="KZV9" s="76"/>
      <c r="KZW9" s="76"/>
      <c r="KZX9" s="76"/>
      <c r="KZY9" s="76"/>
      <c r="KZZ9" s="76"/>
      <c r="LAA9" s="76"/>
      <c r="LAB9" s="76"/>
      <c r="LAC9" s="76"/>
      <c r="LAD9" s="76"/>
      <c r="LAE9" s="76"/>
      <c r="LAF9" s="76"/>
      <c r="LAG9" s="76"/>
      <c r="LAH9" s="76"/>
      <c r="LAI9" s="76"/>
      <c r="LAJ9" s="76"/>
      <c r="LAK9" s="76"/>
      <c r="LAL9" s="76"/>
      <c r="LAM9" s="76"/>
      <c r="LAN9" s="76"/>
      <c r="LAO9" s="76"/>
      <c r="LAP9" s="76"/>
      <c r="LAQ9" s="76"/>
      <c r="LAR9" s="76"/>
      <c r="LAS9" s="76"/>
      <c r="LAT9" s="76"/>
      <c r="LAU9" s="76"/>
      <c r="LAV9" s="76"/>
      <c r="LAW9" s="76"/>
      <c r="LAX9" s="76"/>
      <c r="LAY9" s="76"/>
      <c r="LAZ9" s="76"/>
      <c r="LBA9" s="76"/>
      <c r="LBB9" s="76"/>
      <c r="LBC9" s="76"/>
      <c r="LBD9" s="76"/>
      <c r="LBE9" s="76"/>
      <c r="LBF9" s="76"/>
      <c r="LBG9" s="76"/>
      <c r="LBH9" s="76"/>
      <c r="LBI9" s="76"/>
      <c r="LBJ9" s="76"/>
      <c r="LBK9" s="76"/>
      <c r="LBL9" s="76"/>
      <c r="LBM9" s="76"/>
      <c r="LBN9" s="76"/>
      <c r="LBO9" s="76"/>
      <c r="LBP9" s="76"/>
      <c r="LBQ9" s="76"/>
      <c r="LBR9" s="76"/>
      <c r="LBS9" s="76"/>
      <c r="LBT9" s="76"/>
      <c r="LBU9" s="76"/>
      <c r="LBV9" s="76"/>
      <c r="LBW9" s="76"/>
      <c r="LBX9" s="76"/>
      <c r="LBY9" s="76"/>
      <c r="LBZ9" s="76"/>
      <c r="LCA9" s="76"/>
      <c r="LCB9" s="76"/>
      <c r="LCC9" s="76"/>
      <c r="LCD9" s="76"/>
      <c r="LCE9" s="76"/>
      <c r="LCF9" s="76"/>
      <c r="LCG9" s="76"/>
      <c r="LCH9" s="76"/>
      <c r="LCI9" s="76"/>
      <c r="LCJ9" s="76"/>
      <c r="LCK9" s="76"/>
      <c r="LCL9" s="76"/>
      <c r="LCM9" s="76"/>
      <c r="LCN9" s="76"/>
      <c r="LCO9" s="76"/>
      <c r="LCP9" s="76"/>
      <c r="LCQ9" s="76"/>
      <c r="LCR9" s="76"/>
      <c r="LCS9" s="76"/>
      <c r="LCT9" s="76"/>
      <c r="LCU9" s="76"/>
      <c r="LCV9" s="76"/>
      <c r="LCW9" s="76"/>
      <c r="LCX9" s="76"/>
      <c r="LCY9" s="76"/>
      <c r="LCZ9" s="76"/>
      <c r="LDA9" s="76"/>
      <c r="LDB9" s="76"/>
      <c r="LDC9" s="76"/>
      <c r="LDD9" s="76"/>
      <c r="LDE9" s="76"/>
      <c r="LDF9" s="76"/>
      <c r="LDG9" s="76"/>
      <c r="LDH9" s="76"/>
      <c r="LDI9" s="76"/>
      <c r="LDJ9" s="76"/>
      <c r="LDK9" s="76"/>
      <c r="LDL9" s="76"/>
      <c r="LDM9" s="76"/>
      <c r="LDN9" s="76"/>
      <c r="LDO9" s="76"/>
      <c r="LDP9" s="76"/>
      <c r="LDQ9" s="76"/>
      <c r="LDR9" s="76"/>
      <c r="LDS9" s="76"/>
      <c r="LDT9" s="76"/>
      <c r="LDU9" s="76"/>
      <c r="LDV9" s="76"/>
      <c r="LDW9" s="76"/>
      <c r="LDX9" s="76"/>
      <c r="LDY9" s="76"/>
      <c r="LDZ9" s="76"/>
      <c r="LEA9" s="76"/>
      <c r="LEB9" s="76"/>
      <c r="LEC9" s="76"/>
      <c r="LED9" s="76"/>
      <c r="LEE9" s="76"/>
      <c r="LEF9" s="76"/>
      <c r="LEG9" s="76"/>
      <c r="LEH9" s="76"/>
      <c r="LEI9" s="76"/>
      <c r="LEJ9" s="76"/>
      <c r="LEK9" s="76"/>
      <c r="LEL9" s="76"/>
      <c r="LEM9" s="76"/>
      <c r="LEN9" s="76"/>
      <c r="LEO9" s="76"/>
      <c r="LEP9" s="76"/>
      <c r="LEQ9" s="76"/>
      <c r="LER9" s="76"/>
      <c r="LES9" s="76"/>
      <c r="LET9" s="76"/>
      <c r="LEU9" s="76"/>
      <c r="LEV9" s="76"/>
      <c r="LEW9" s="76"/>
      <c r="LEX9" s="76"/>
      <c r="LEY9" s="76"/>
      <c r="LEZ9" s="76"/>
      <c r="LFA9" s="76"/>
      <c r="LFB9" s="76"/>
      <c r="LFC9" s="76"/>
      <c r="LFD9" s="76"/>
      <c r="LFE9" s="76"/>
      <c r="LFF9" s="76"/>
      <c r="LFG9" s="76"/>
      <c r="LFH9" s="76"/>
      <c r="LFI9" s="76"/>
      <c r="LFJ9" s="76"/>
      <c r="LFK9" s="76"/>
      <c r="LFL9" s="76"/>
      <c r="LFM9" s="76"/>
      <c r="LFN9" s="76"/>
      <c r="LFO9" s="76"/>
      <c r="LFP9" s="76"/>
      <c r="LFQ9" s="76"/>
      <c r="LFR9" s="76"/>
      <c r="LFS9" s="76"/>
      <c r="LFT9" s="76"/>
      <c r="LFU9" s="76"/>
      <c r="LFV9" s="76"/>
      <c r="LFW9" s="76"/>
      <c r="LFX9" s="76"/>
      <c r="LFY9" s="76"/>
      <c r="LFZ9" s="76"/>
      <c r="LGA9" s="76"/>
      <c r="LGB9" s="76"/>
      <c r="LGC9" s="76"/>
      <c r="LGD9" s="76"/>
      <c r="LGE9" s="76"/>
      <c r="LGF9" s="76"/>
      <c r="LGG9" s="76"/>
      <c r="LGH9" s="76"/>
      <c r="LGI9" s="76"/>
      <c r="LGJ9" s="76"/>
      <c r="LGK9" s="76"/>
      <c r="LGL9" s="76"/>
      <c r="LGM9" s="76"/>
      <c r="LGN9" s="76"/>
      <c r="LGO9" s="76"/>
      <c r="LGP9" s="76"/>
      <c r="LGQ9" s="76"/>
      <c r="LGR9" s="76"/>
      <c r="LGS9" s="76"/>
      <c r="LGT9" s="76"/>
      <c r="LGU9" s="76"/>
      <c r="LGV9" s="76"/>
      <c r="LGW9" s="76"/>
      <c r="LGX9" s="76"/>
      <c r="LGY9" s="76"/>
      <c r="LGZ9" s="76"/>
      <c r="LHA9" s="76"/>
      <c r="LHB9" s="76"/>
      <c r="LHC9" s="76"/>
      <c r="LHD9" s="76"/>
      <c r="LHE9" s="76"/>
      <c r="LHF9" s="76"/>
      <c r="LHG9" s="76"/>
      <c r="LHH9" s="76"/>
      <c r="LHI9" s="76"/>
      <c r="LHJ9" s="76"/>
      <c r="LHK9" s="76"/>
      <c r="LHL9" s="76"/>
      <c r="LHM9" s="76"/>
      <c r="LHN9" s="76"/>
      <c r="LHO9" s="76"/>
      <c r="LHP9" s="76"/>
      <c r="LHQ9" s="76"/>
      <c r="LHR9" s="76"/>
      <c r="LHS9" s="76"/>
      <c r="LHT9" s="76"/>
      <c r="LHU9" s="76"/>
      <c r="LHV9" s="76"/>
      <c r="LHW9" s="76"/>
      <c r="LHX9" s="76"/>
      <c r="LHY9" s="76"/>
      <c r="LHZ9" s="76"/>
      <c r="LIA9" s="76"/>
      <c r="LIB9" s="76"/>
      <c r="LIC9" s="76"/>
      <c r="LID9" s="76"/>
      <c r="LIE9" s="76"/>
      <c r="LIF9" s="76"/>
      <c r="LIG9" s="76"/>
      <c r="LIH9" s="76"/>
      <c r="LII9" s="76"/>
      <c r="LIJ9" s="76"/>
      <c r="LIK9" s="76"/>
      <c r="LIL9" s="76"/>
      <c r="LIM9" s="76"/>
      <c r="LIN9" s="76"/>
      <c r="LIO9" s="76"/>
      <c r="LIP9" s="76"/>
      <c r="LIQ9" s="76"/>
      <c r="LIR9" s="76"/>
      <c r="LIS9" s="76"/>
      <c r="LIT9" s="76"/>
      <c r="LIU9" s="76"/>
      <c r="LIV9" s="76"/>
      <c r="LIW9" s="76"/>
      <c r="LIX9" s="76"/>
      <c r="LIY9" s="76"/>
      <c r="LIZ9" s="76"/>
      <c r="LJA9" s="76"/>
      <c r="LJB9" s="76"/>
      <c r="LJC9" s="76"/>
      <c r="LJD9" s="76"/>
      <c r="LJE9" s="76"/>
      <c r="LJF9" s="76"/>
      <c r="LJG9" s="76"/>
      <c r="LJH9" s="76"/>
      <c r="LJI9" s="76"/>
      <c r="LJJ9" s="76"/>
      <c r="LJK9" s="76"/>
      <c r="LJL9" s="76"/>
      <c r="LJM9" s="76"/>
      <c r="LJN9" s="76"/>
      <c r="LJO9" s="76"/>
      <c r="LJP9" s="76"/>
      <c r="LJQ9" s="76"/>
      <c r="LJR9" s="76"/>
      <c r="LJS9" s="76"/>
      <c r="LJT9" s="76"/>
      <c r="LJU9" s="76"/>
      <c r="LJV9" s="76"/>
      <c r="LJW9" s="76"/>
      <c r="LJX9" s="76"/>
      <c r="LJY9" s="76"/>
      <c r="LJZ9" s="76"/>
      <c r="LKA9" s="76"/>
      <c r="LKB9" s="76"/>
      <c r="LKC9" s="76"/>
      <c r="LKD9" s="76"/>
      <c r="LKE9" s="76"/>
      <c r="LKF9" s="76"/>
      <c r="LKG9" s="76"/>
      <c r="LKH9" s="76"/>
      <c r="LKI9" s="76"/>
      <c r="LKJ9" s="76"/>
      <c r="LKK9" s="76"/>
      <c r="LKL9" s="76"/>
      <c r="LKM9" s="76"/>
      <c r="LKN9" s="76"/>
      <c r="LKO9" s="76"/>
      <c r="LKP9" s="76"/>
      <c r="LKQ9" s="76"/>
      <c r="LKR9" s="76"/>
      <c r="LKS9" s="76"/>
      <c r="LKT9" s="76"/>
      <c r="LKU9" s="76"/>
      <c r="LKV9" s="76"/>
      <c r="LKW9" s="76"/>
      <c r="LKX9" s="76"/>
      <c r="LKY9" s="76"/>
      <c r="LKZ9" s="76"/>
      <c r="LLA9" s="76"/>
      <c r="LLB9" s="76"/>
      <c r="LLC9" s="76"/>
      <c r="LLD9" s="76"/>
      <c r="LLE9" s="76"/>
      <c r="LLF9" s="76"/>
      <c r="LLG9" s="76"/>
      <c r="LLH9" s="76"/>
      <c r="LLI9" s="76"/>
      <c r="LLJ9" s="76"/>
      <c r="LLK9" s="76"/>
      <c r="LLL9" s="76"/>
      <c r="LLM9" s="76"/>
      <c r="LLN9" s="76"/>
      <c r="LLO9" s="76"/>
      <c r="LLP9" s="76"/>
      <c r="LLQ9" s="76"/>
      <c r="LLR9" s="76"/>
      <c r="LLS9" s="76"/>
      <c r="LLT9" s="76"/>
      <c r="LLU9" s="76"/>
      <c r="LLV9" s="76"/>
      <c r="LLW9" s="76"/>
      <c r="LLX9" s="76"/>
      <c r="LLY9" s="76"/>
      <c r="LLZ9" s="76"/>
      <c r="LMA9" s="76"/>
      <c r="LMB9" s="76"/>
      <c r="LMC9" s="76"/>
      <c r="LMD9" s="76"/>
      <c r="LME9" s="76"/>
      <c r="LMF9" s="76"/>
      <c r="LMG9" s="76"/>
      <c r="LMH9" s="76"/>
      <c r="LMI9" s="76"/>
      <c r="LMJ9" s="76"/>
      <c r="LMK9" s="76"/>
      <c r="LML9" s="76"/>
      <c r="LMM9" s="76"/>
      <c r="LMN9" s="76"/>
      <c r="LMO9" s="76"/>
      <c r="LMP9" s="76"/>
      <c r="LMQ9" s="76"/>
      <c r="LMR9" s="76"/>
      <c r="LMS9" s="76"/>
      <c r="LMT9" s="76"/>
      <c r="LMU9" s="76"/>
      <c r="LMV9" s="76"/>
      <c r="LMW9" s="76"/>
      <c r="LMX9" s="76"/>
      <c r="LMY9" s="76"/>
      <c r="LMZ9" s="76"/>
      <c r="LNA9" s="76"/>
      <c r="LNB9" s="76"/>
      <c r="LNC9" s="76"/>
      <c r="LND9" s="76"/>
      <c r="LNE9" s="76"/>
      <c r="LNF9" s="76"/>
      <c r="LNG9" s="76"/>
      <c r="LNH9" s="76"/>
      <c r="LNI9" s="76"/>
      <c r="LNJ9" s="76"/>
      <c r="LNK9" s="76"/>
      <c r="LNL9" s="76"/>
      <c r="LNM9" s="76"/>
      <c r="LNN9" s="76"/>
      <c r="LNO9" s="76"/>
      <c r="LNP9" s="76"/>
      <c r="LNQ9" s="76"/>
      <c r="LNR9" s="76"/>
      <c r="LNS9" s="76"/>
      <c r="LNT9" s="76"/>
      <c r="LNU9" s="76"/>
      <c r="LNV9" s="76"/>
      <c r="LNW9" s="76"/>
      <c r="LNX9" s="76"/>
      <c r="LNY9" s="76"/>
      <c r="LNZ9" s="76"/>
      <c r="LOA9" s="76"/>
      <c r="LOB9" s="76"/>
      <c r="LOC9" s="76"/>
      <c r="LOD9" s="76"/>
      <c r="LOE9" s="76"/>
      <c r="LOF9" s="76"/>
      <c r="LOG9" s="76"/>
      <c r="LOH9" s="76"/>
      <c r="LOI9" s="76"/>
      <c r="LOJ9" s="76"/>
      <c r="LOK9" s="76"/>
      <c r="LOL9" s="76"/>
      <c r="LOM9" s="76"/>
      <c r="LON9" s="76"/>
      <c r="LOO9" s="76"/>
      <c r="LOP9" s="76"/>
      <c r="LOQ9" s="76"/>
      <c r="LOR9" s="76"/>
      <c r="LOS9" s="76"/>
      <c r="LOT9" s="76"/>
      <c r="LOU9" s="76"/>
      <c r="LOV9" s="76"/>
      <c r="LOW9" s="76"/>
      <c r="LOX9" s="76"/>
      <c r="LOY9" s="76"/>
      <c r="LOZ9" s="76"/>
      <c r="LPA9" s="76"/>
      <c r="LPB9" s="76"/>
      <c r="LPC9" s="76"/>
      <c r="LPD9" s="76"/>
      <c r="LPE9" s="76"/>
      <c r="LPF9" s="76"/>
      <c r="LPG9" s="76"/>
      <c r="LPH9" s="76"/>
      <c r="LPI9" s="76"/>
      <c r="LPJ9" s="76"/>
      <c r="LPK9" s="76"/>
      <c r="LPL9" s="76"/>
      <c r="LPM9" s="76"/>
      <c r="LPN9" s="76"/>
      <c r="LPO9" s="76"/>
      <c r="LPP9" s="76"/>
      <c r="LPQ9" s="76"/>
      <c r="LPR9" s="76"/>
      <c r="LPS9" s="76"/>
      <c r="LPT9" s="76"/>
      <c r="LPU9" s="76"/>
      <c r="LPV9" s="76"/>
      <c r="LPW9" s="76"/>
      <c r="LPX9" s="76"/>
      <c r="LPY9" s="76"/>
      <c r="LPZ9" s="76"/>
      <c r="LQA9" s="76"/>
      <c r="LQB9" s="76"/>
      <c r="LQC9" s="76"/>
      <c r="LQD9" s="76"/>
      <c r="LQE9" s="76"/>
      <c r="LQF9" s="76"/>
      <c r="LQG9" s="76"/>
      <c r="LQH9" s="76"/>
      <c r="LQI9" s="76"/>
      <c r="LQJ9" s="76"/>
      <c r="LQK9" s="76"/>
      <c r="LQL9" s="76"/>
      <c r="LQM9" s="76"/>
      <c r="LQN9" s="76"/>
      <c r="LQO9" s="76"/>
      <c r="LQP9" s="76"/>
      <c r="LQQ9" s="76"/>
      <c r="LQR9" s="76"/>
      <c r="LQS9" s="76"/>
      <c r="LQT9" s="76"/>
      <c r="LQU9" s="76"/>
      <c r="LQV9" s="76"/>
      <c r="LQW9" s="76"/>
      <c r="LQX9" s="76"/>
      <c r="LQY9" s="76"/>
      <c r="LQZ9" s="76"/>
      <c r="LRA9" s="76"/>
      <c r="LRB9" s="76"/>
      <c r="LRC9" s="76"/>
      <c r="LRD9" s="76"/>
      <c r="LRE9" s="76"/>
      <c r="LRF9" s="76"/>
      <c r="LRG9" s="76"/>
      <c r="LRH9" s="76"/>
      <c r="LRI9" s="76"/>
      <c r="LRJ9" s="76"/>
      <c r="LRK9" s="76"/>
      <c r="LRL9" s="76"/>
      <c r="LRM9" s="76"/>
      <c r="LRN9" s="76"/>
      <c r="LRO9" s="76"/>
      <c r="LRP9" s="76"/>
      <c r="LRQ9" s="76"/>
      <c r="LRR9" s="76"/>
      <c r="LRS9" s="76"/>
      <c r="LRT9" s="76"/>
      <c r="LRU9" s="76"/>
      <c r="LRV9" s="76"/>
      <c r="LRW9" s="76"/>
      <c r="LRX9" s="76"/>
      <c r="LRY9" s="76"/>
      <c r="LRZ9" s="76"/>
      <c r="LSA9" s="76"/>
      <c r="LSB9" s="76"/>
      <c r="LSC9" s="76"/>
      <c r="LSD9" s="76"/>
      <c r="LSE9" s="76"/>
      <c r="LSF9" s="76"/>
      <c r="LSG9" s="76"/>
      <c r="LSH9" s="76"/>
      <c r="LSI9" s="76"/>
      <c r="LSJ9" s="76"/>
      <c r="LSK9" s="76"/>
      <c r="LSL9" s="76"/>
      <c r="LSM9" s="76"/>
      <c r="LSN9" s="76"/>
      <c r="LSO9" s="76"/>
      <c r="LSP9" s="76"/>
      <c r="LSQ9" s="76"/>
      <c r="LSR9" s="76"/>
      <c r="LSS9" s="76"/>
      <c r="LST9" s="76"/>
      <c r="LSU9" s="76"/>
      <c r="LSV9" s="76"/>
      <c r="LSW9" s="76"/>
      <c r="LSX9" s="76"/>
      <c r="LSY9" s="76"/>
      <c r="LSZ9" s="76"/>
      <c r="LTA9" s="76"/>
      <c r="LTB9" s="76"/>
      <c r="LTC9" s="76"/>
      <c r="LTD9" s="76"/>
      <c r="LTE9" s="76"/>
      <c r="LTF9" s="76"/>
      <c r="LTG9" s="76"/>
      <c r="LTH9" s="76"/>
      <c r="LTI9" s="76"/>
      <c r="LTJ9" s="76"/>
      <c r="LTK9" s="76"/>
      <c r="LTL9" s="76"/>
      <c r="LTM9" s="76"/>
      <c r="LTN9" s="76"/>
      <c r="LTO9" s="76"/>
      <c r="LTP9" s="76"/>
      <c r="LTQ9" s="76"/>
      <c r="LTR9" s="76"/>
      <c r="LTS9" s="76"/>
      <c r="LTT9" s="76"/>
      <c r="LTU9" s="76"/>
      <c r="LTV9" s="76"/>
      <c r="LTW9" s="76"/>
      <c r="LTX9" s="76"/>
      <c r="LTY9" s="76"/>
      <c r="LTZ9" s="76"/>
      <c r="LUA9" s="76"/>
      <c r="LUB9" s="76"/>
      <c r="LUC9" s="76"/>
      <c r="LUD9" s="76"/>
      <c r="LUE9" s="76"/>
      <c r="LUF9" s="76"/>
      <c r="LUG9" s="76"/>
      <c r="LUH9" s="76"/>
      <c r="LUI9" s="76"/>
      <c r="LUJ9" s="76"/>
      <c r="LUK9" s="76"/>
      <c r="LUL9" s="76"/>
      <c r="LUM9" s="76"/>
      <c r="LUN9" s="76"/>
      <c r="LUO9" s="76"/>
      <c r="LUP9" s="76"/>
      <c r="LUQ9" s="76"/>
      <c r="LUR9" s="76"/>
      <c r="LUS9" s="76"/>
      <c r="LUT9" s="76"/>
      <c r="LUU9" s="76"/>
      <c r="LUV9" s="76"/>
      <c r="LUW9" s="76"/>
      <c r="LUX9" s="76"/>
      <c r="LUY9" s="76"/>
      <c r="LUZ9" s="76"/>
      <c r="LVA9" s="76"/>
      <c r="LVB9" s="76"/>
      <c r="LVC9" s="76"/>
      <c r="LVD9" s="76"/>
      <c r="LVE9" s="76"/>
      <c r="LVF9" s="76"/>
      <c r="LVG9" s="76"/>
      <c r="LVH9" s="76"/>
      <c r="LVI9" s="76"/>
      <c r="LVJ9" s="76"/>
      <c r="LVK9" s="76"/>
      <c r="LVL9" s="76"/>
      <c r="LVM9" s="76"/>
      <c r="LVN9" s="76"/>
      <c r="LVO9" s="76"/>
      <c r="LVP9" s="76"/>
      <c r="LVQ9" s="76"/>
      <c r="LVR9" s="76"/>
      <c r="LVS9" s="76"/>
      <c r="LVT9" s="76"/>
      <c r="LVU9" s="76"/>
      <c r="LVV9" s="76"/>
      <c r="LVW9" s="76"/>
      <c r="LVX9" s="76"/>
      <c r="LVY9" s="76"/>
      <c r="LVZ9" s="76"/>
      <c r="LWA9" s="76"/>
      <c r="LWB9" s="76"/>
      <c r="LWC9" s="76"/>
      <c r="LWD9" s="76"/>
      <c r="LWE9" s="76"/>
      <c r="LWF9" s="76"/>
      <c r="LWG9" s="76"/>
      <c r="LWH9" s="76"/>
      <c r="LWI9" s="76"/>
      <c r="LWJ9" s="76"/>
      <c r="LWK9" s="76"/>
      <c r="LWL9" s="76"/>
      <c r="LWM9" s="76"/>
      <c r="LWN9" s="76"/>
      <c r="LWO9" s="76"/>
      <c r="LWP9" s="76"/>
      <c r="LWQ9" s="76"/>
      <c r="LWR9" s="76"/>
      <c r="LWS9" s="76"/>
      <c r="LWT9" s="76"/>
      <c r="LWU9" s="76"/>
      <c r="LWV9" s="76"/>
      <c r="LWW9" s="76"/>
      <c r="LWX9" s="76"/>
      <c r="LWY9" s="76"/>
      <c r="LWZ9" s="76"/>
      <c r="LXA9" s="76"/>
      <c r="LXB9" s="76"/>
      <c r="LXC9" s="76"/>
      <c r="LXD9" s="76"/>
      <c r="LXE9" s="76"/>
      <c r="LXF9" s="76"/>
      <c r="LXG9" s="76"/>
      <c r="LXH9" s="76"/>
      <c r="LXI9" s="76"/>
      <c r="LXJ9" s="76"/>
      <c r="LXK9" s="76"/>
      <c r="LXL9" s="76"/>
      <c r="LXM9" s="76"/>
      <c r="LXN9" s="76"/>
      <c r="LXO9" s="76"/>
      <c r="LXP9" s="76"/>
      <c r="LXQ9" s="76"/>
      <c r="LXR9" s="76"/>
      <c r="LXS9" s="76"/>
      <c r="LXT9" s="76"/>
      <c r="LXU9" s="76"/>
      <c r="LXV9" s="76"/>
      <c r="LXW9" s="76"/>
      <c r="LXX9" s="76"/>
      <c r="LXY9" s="76"/>
      <c r="LXZ9" s="76"/>
      <c r="LYA9" s="76"/>
      <c r="LYB9" s="76"/>
      <c r="LYC9" s="76"/>
      <c r="LYD9" s="76"/>
      <c r="LYE9" s="76"/>
      <c r="LYF9" s="76"/>
      <c r="LYG9" s="76"/>
      <c r="LYH9" s="76"/>
      <c r="LYI9" s="76"/>
      <c r="LYJ9" s="76"/>
      <c r="LYK9" s="76"/>
      <c r="LYL9" s="76"/>
      <c r="LYM9" s="76"/>
      <c r="LYN9" s="76"/>
      <c r="LYO9" s="76"/>
      <c r="LYP9" s="76"/>
      <c r="LYQ9" s="76"/>
      <c r="LYR9" s="76"/>
      <c r="LYS9" s="76"/>
      <c r="LYT9" s="76"/>
      <c r="LYU9" s="76"/>
      <c r="LYV9" s="76"/>
      <c r="LYW9" s="76"/>
      <c r="LYX9" s="76"/>
      <c r="LYY9" s="76"/>
      <c r="LYZ9" s="76"/>
      <c r="LZA9" s="76"/>
      <c r="LZB9" s="76"/>
      <c r="LZC9" s="76"/>
      <c r="LZD9" s="76"/>
      <c r="LZE9" s="76"/>
      <c r="LZF9" s="76"/>
      <c r="LZG9" s="76"/>
      <c r="LZH9" s="76"/>
      <c r="LZI9" s="76"/>
      <c r="LZJ9" s="76"/>
      <c r="LZK9" s="76"/>
      <c r="LZL9" s="76"/>
      <c r="LZM9" s="76"/>
      <c r="LZN9" s="76"/>
      <c r="LZO9" s="76"/>
      <c r="LZP9" s="76"/>
      <c r="LZQ9" s="76"/>
      <c r="LZR9" s="76"/>
      <c r="LZS9" s="76"/>
      <c r="LZT9" s="76"/>
      <c r="LZU9" s="76"/>
      <c r="LZV9" s="76"/>
      <c r="LZW9" s="76"/>
      <c r="LZX9" s="76"/>
      <c r="LZY9" s="76"/>
      <c r="LZZ9" s="76"/>
      <c r="MAA9" s="76"/>
      <c r="MAB9" s="76"/>
      <c r="MAC9" s="76"/>
      <c r="MAD9" s="76"/>
      <c r="MAE9" s="76"/>
      <c r="MAF9" s="76"/>
      <c r="MAG9" s="76"/>
      <c r="MAH9" s="76"/>
      <c r="MAI9" s="76"/>
      <c r="MAJ9" s="76"/>
      <c r="MAK9" s="76"/>
      <c r="MAL9" s="76"/>
      <c r="MAM9" s="76"/>
      <c r="MAN9" s="76"/>
      <c r="MAO9" s="76"/>
      <c r="MAP9" s="76"/>
      <c r="MAQ9" s="76"/>
      <c r="MAR9" s="76"/>
      <c r="MAS9" s="76"/>
      <c r="MAT9" s="76"/>
      <c r="MAU9" s="76"/>
      <c r="MAV9" s="76"/>
      <c r="MAW9" s="76"/>
      <c r="MAX9" s="76"/>
      <c r="MAY9" s="76"/>
      <c r="MAZ9" s="76"/>
      <c r="MBA9" s="76"/>
      <c r="MBB9" s="76"/>
      <c r="MBC9" s="76"/>
      <c r="MBD9" s="76"/>
      <c r="MBE9" s="76"/>
      <c r="MBF9" s="76"/>
      <c r="MBG9" s="76"/>
      <c r="MBH9" s="76"/>
      <c r="MBI9" s="76"/>
      <c r="MBJ9" s="76"/>
      <c r="MBK9" s="76"/>
      <c r="MBL9" s="76"/>
      <c r="MBM9" s="76"/>
      <c r="MBN9" s="76"/>
      <c r="MBO9" s="76"/>
      <c r="MBP9" s="76"/>
      <c r="MBQ9" s="76"/>
      <c r="MBR9" s="76"/>
      <c r="MBS9" s="76"/>
      <c r="MBT9" s="76"/>
      <c r="MBU9" s="76"/>
      <c r="MBV9" s="76"/>
      <c r="MBW9" s="76"/>
      <c r="MBX9" s="76"/>
      <c r="MBY9" s="76"/>
      <c r="MBZ9" s="76"/>
      <c r="MCA9" s="76"/>
      <c r="MCB9" s="76"/>
      <c r="MCC9" s="76"/>
      <c r="MCD9" s="76"/>
      <c r="MCE9" s="76"/>
      <c r="MCF9" s="76"/>
      <c r="MCG9" s="76"/>
      <c r="MCH9" s="76"/>
      <c r="MCI9" s="76"/>
      <c r="MCJ9" s="76"/>
      <c r="MCK9" s="76"/>
      <c r="MCL9" s="76"/>
      <c r="MCM9" s="76"/>
      <c r="MCN9" s="76"/>
      <c r="MCO9" s="76"/>
      <c r="MCP9" s="76"/>
      <c r="MCQ9" s="76"/>
      <c r="MCR9" s="76"/>
      <c r="MCS9" s="76"/>
      <c r="MCT9" s="76"/>
      <c r="MCU9" s="76"/>
      <c r="MCV9" s="76"/>
      <c r="MCW9" s="76"/>
      <c r="MCX9" s="76"/>
      <c r="MCY9" s="76"/>
      <c r="MCZ9" s="76"/>
      <c r="MDA9" s="76"/>
      <c r="MDB9" s="76"/>
      <c r="MDC9" s="76"/>
      <c r="MDD9" s="76"/>
      <c r="MDE9" s="76"/>
      <c r="MDF9" s="76"/>
      <c r="MDG9" s="76"/>
      <c r="MDH9" s="76"/>
      <c r="MDI9" s="76"/>
      <c r="MDJ9" s="76"/>
      <c r="MDK9" s="76"/>
      <c r="MDL9" s="76"/>
      <c r="MDM9" s="76"/>
      <c r="MDN9" s="76"/>
      <c r="MDO9" s="76"/>
      <c r="MDP9" s="76"/>
      <c r="MDQ9" s="76"/>
      <c r="MDR9" s="76"/>
      <c r="MDS9" s="76"/>
      <c r="MDT9" s="76"/>
      <c r="MDU9" s="76"/>
      <c r="MDV9" s="76"/>
      <c r="MDW9" s="76"/>
      <c r="MDX9" s="76"/>
      <c r="MDY9" s="76"/>
      <c r="MDZ9" s="76"/>
      <c r="MEA9" s="76"/>
      <c r="MEB9" s="76"/>
      <c r="MEC9" s="76"/>
      <c r="MED9" s="76"/>
      <c r="MEE9" s="76"/>
      <c r="MEF9" s="76"/>
      <c r="MEG9" s="76"/>
      <c r="MEH9" s="76"/>
      <c r="MEI9" s="76"/>
      <c r="MEJ9" s="76"/>
      <c r="MEK9" s="76"/>
      <c r="MEL9" s="76"/>
      <c r="MEM9" s="76"/>
      <c r="MEN9" s="76"/>
      <c r="MEO9" s="76"/>
      <c r="MEP9" s="76"/>
      <c r="MEQ9" s="76"/>
      <c r="MER9" s="76"/>
      <c r="MES9" s="76"/>
      <c r="MET9" s="76"/>
      <c r="MEU9" s="76"/>
      <c r="MEV9" s="76"/>
      <c r="MEW9" s="76"/>
      <c r="MEX9" s="76"/>
      <c r="MEY9" s="76"/>
      <c r="MEZ9" s="76"/>
      <c r="MFA9" s="76"/>
      <c r="MFB9" s="76"/>
      <c r="MFC9" s="76"/>
      <c r="MFD9" s="76"/>
      <c r="MFE9" s="76"/>
      <c r="MFF9" s="76"/>
      <c r="MFG9" s="76"/>
      <c r="MFH9" s="76"/>
      <c r="MFI9" s="76"/>
      <c r="MFJ9" s="76"/>
      <c r="MFK9" s="76"/>
      <c r="MFL9" s="76"/>
      <c r="MFM9" s="76"/>
      <c r="MFN9" s="76"/>
      <c r="MFO9" s="76"/>
      <c r="MFP9" s="76"/>
      <c r="MFQ9" s="76"/>
      <c r="MFR9" s="76"/>
      <c r="MFS9" s="76"/>
      <c r="MFT9" s="76"/>
      <c r="MFU9" s="76"/>
      <c r="MFV9" s="76"/>
      <c r="MFW9" s="76"/>
      <c r="MFX9" s="76"/>
      <c r="MFY9" s="76"/>
      <c r="MFZ9" s="76"/>
      <c r="MGA9" s="76"/>
      <c r="MGB9" s="76"/>
      <c r="MGC9" s="76"/>
      <c r="MGD9" s="76"/>
      <c r="MGE9" s="76"/>
      <c r="MGF9" s="76"/>
      <c r="MGG9" s="76"/>
      <c r="MGH9" s="76"/>
      <c r="MGI9" s="76"/>
      <c r="MGJ9" s="76"/>
      <c r="MGK9" s="76"/>
      <c r="MGL9" s="76"/>
      <c r="MGM9" s="76"/>
      <c r="MGN9" s="76"/>
      <c r="MGO9" s="76"/>
      <c r="MGP9" s="76"/>
      <c r="MGQ9" s="76"/>
      <c r="MGR9" s="76"/>
      <c r="MGS9" s="76"/>
      <c r="MGT9" s="76"/>
      <c r="MGU9" s="76"/>
      <c r="MGV9" s="76"/>
      <c r="MGW9" s="76"/>
      <c r="MGX9" s="76"/>
      <c r="MGY9" s="76"/>
      <c r="MGZ9" s="76"/>
      <c r="MHA9" s="76"/>
      <c r="MHB9" s="76"/>
      <c r="MHC9" s="76"/>
      <c r="MHD9" s="76"/>
      <c r="MHE9" s="76"/>
      <c r="MHF9" s="76"/>
      <c r="MHG9" s="76"/>
      <c r="MHH9" s="76"/>
      <c r="MHI9" s="76"/>
      <c r="MHJ9" s="76"/>
      <c r="MHK9" s="76"/>
      <c r="MHL9" s="76"/>
      <c r="MHM9" s="76"/>
      <c r="MHN9" s="76"/>
      <c r="MHO9" s="76"/>
      <c r="MHP9" s="76"/>
      <c r="MHQ9" s="76"/>
      <c r="MHR9" s="76"/>
      <c r="MHS9" s="76"/>
      <c r="MHT9" s="76"/>
      <c r="MHU9" s="76"/>
      <c r="MHV9" s="76"/>
      <c r="MHW9" s="76"/>
      <c r="MHX9" s="76"/>
      <c r="MHY9" s="76"/>
      <c r="MHZ9" s="76"/>
      <c r="MIA9" s="76"/>
      <c r="MIB9" s="76"/>
      <c r="MIC9" s="76"/>
      <c r="MID9" s="76"/>
      <c r="MIE9" s="76"/>
      <c r="MIF9" s="76"/>
      <c r="MIG9" s="76"/>
      <c r="MIH9" s="76"/>
      <c r="MII9" s="76"/>
      <c r="MIJ9" s="76"/>
      <c r="MIK9" s="76"/>
      <c r="MIL9" s="76"/>
      <c r="MIM9" s="76"/>
      <c r="MIN9" s="76"/>
      <c r="MIO9" s="76"/>
      <c r="MIP9" s="76"/>
      <c r="MIQ9" s="76"/>
      <c r="MIR9" s="76"/>
      <c r="MIS9" s="76"/>
      <c r="MIT9" s="76"/>
      <c r="MIU9" s="76"/>
      <c r="MIV9" s="76"/>
      <c r="MIW9" s="76"/>
      <c r="MIX9" s="76"/>
      <c r="MIY9" s="76"/>
      <c r="MIZ9" s="76"/>
      <c r="MJA9" s="76"/>
      <c r="MJB9" s="76"/>
      <c r="MJC9" s="76"/>
      <c r="MJD9" s="76"/>
      <c r="MJE9" s="76"/>
      <c r="MJF9" s="76"/>
      <c r="MJG9" s="76"/>
      <c r="MJH9" s="76"/>
      <c r="MJI9" s="76"/>
      <c r="MJJ9" s="76"/>
      <c r="MJK9" s="76"/>
      <c r="MJL9" s="76"/>
      <c r="MJM9" s="76"/>
      <c r="MJN9" s="76"/>
      <c r="MJO9" s="76"/>
      <c r="MJP9" s="76"/>
      <c r="MJQ9" s="76"/>
      <c r="MJR9" s="76"/>
      <c r="MJS9" s="76"/>
      <c r="MJT9" s="76"/>
      <c r="MJU9" s="76"/>
      <c r="MJV9" s="76"/>
      <c r="MJW9" s="76"/>
      <c r="MJX9" s="76"/>
      <c r="MJY9" s="76"/>
      <c r="MJZ9" s="76"/>
      <c r="MKA9" s="76"/>
      <c r="MKB9" s="76"/>
      <c r="MKC9" s="76"/>
      <c r="MKD9" s="76"/>
      <c r="MKE9" s="76"/>
      <c r="MKF9" s="76"/>
      <c r="MKG9" s="76"/>
      <c r="MKH9" s="76"/>
      <c r="MKI9" s="76"/>
      <c r="MKJ9" s="76"/>
      <c r="MKK9" s="76"/>
      <c r="MKL9" s="76"/>
      <c r="MKM9" s="76"/>
      <c r="MKN9" s="76"/>
      <c r="MKO9" s="76"/>
      <c r="MKP9" s="76"/>
      <c r="MKQ9" s="76"/>
      <c r="MKR9" s="76"/>
      <c r="MKS9" s="76"/>
      <c r="MKT9" s="76"/>
      <c r="MKU9" s="76"/>
      <c r="MKV9" s="76"/>
      <c r="MKW9" s="76"/>
      <c r="MKX9" s="76"/>
      <c r="MKY9" s="76"/>
      <c r="MKZ9" s="76"/>
      <c r="MLA9" s="76"/>
      <c r="MLB9" s="76"/>
      <c r="MLC9" s="76"/>
      <c r="MLD9" s="76"/>
      <c r="MLE9" s="76"/>
      <c r="MLF9" s="76"/>
      <c r="MLG9" s="76"/>
      <c r="MLH9" s="76"/>
      <c r="MLI9" s="76"/>
      <c r="MLJ9" s="76"/>
      <c r="MLK9" s="76"/>
      <c r="MLL9" s="76"/>
      <c r="MLM9" s="76"/>
      <c r="MLN9" s="76"/>
      <c r="MLO9" s="76"/>
      <c r="MLP9" s="76"/>
      <c r="MLQ9" s="76"/>
      <c r="MLR9" s="76"/>
      <c r="MLS9" s="76"/>
      <c r="MLT9" s="76"/>
      <c r="MLU9" s="76"/>
      <c r="MLV9" s="76"/>
      <c r="MLW9" s="76"/>
      <c r="MLX9" s="76"/>
      <c r="MLY9" s="76"/>
      <c r="MLZ9" s="76"/>
      <c r="MMA9" s="76"/>
      <c r="MMB9" s="76"/>
      <c r="MMC9" s="76"/>
      <c r="MMD9" s="76"/>
      <c r="MME9" s="76"/>
      <c r="MMF9" s="76"/>
      <c r="MMG9" s="76"/>
      <c r="MMH9" s="76"/>
      <c r="MMI9" s="76"/>
      <c r="MMJ9" s="76"/>
      <c r="MMK9" s="76"/>
      <c r="MML9" s="76"/>
      <c r="MMM9" s="76"/>
      <c r="MMN9" s="76"/>
      <c r="MMO9" s="76"/>
      <c r="MMP9" s="76"/>
      <c r="MMQ9" s="76"/>
      <c r="MMR9" s="76"/>
      <c r="MMS9" s="76"/>
      <c r="MMT9" s="76"/>
      <c r="MMU9" s="76"/>
      <c r="MMV9" s="76"/>
      <c r="MMW9" s="76"/>
      <c r="MMX9" s="76"/>
      <c r="MMY9" s="76"/>
      <c r="MMZ9" s="76"/>
      <c r="MNA9" s="76"/>
      <c r="MNB9" s="76"/>
      <c r="MNC9" s="76"/>
      <c r="MND9" s="76"/>
      <c r="MNE9" s="76"/>
      <c r="MNF9" s="76"/>
      <c r="MNG9" s="76"/>
      <c r="MNH9" s="76"/>
      <c r="MNI9" s="76"/>
      <c r="MNJ9" s="76"/>
      <c r="MNK9" s="76"/>
      <c r="MNL9" s="76"/>
      <c r="MNM9" s="76"/>
      <c r="MNN9" s="76"/>
      <c r="MNO9" s="76"/>
      <c r="MNP9" s="76"/>
      <c r="MNQ9" s="76"/>
      <c r="MNR9" s="76"/>
      <c r="MNS9" s="76"/>
      <c r="MNT9" s="76"/>
      <c r="MNU9" s="76"/>
      <c r="MNV9" s="76"/>
      <c r="MNW9" s="76"/>
      <c r="MNX9" s="76"/>
      <c r="MNY9" s="76"/>
      <c r="MNZ9" s="76"/>
      <c r="MOA9" s="76"/>
      <c r="MOB9" s="76"/>
      <c r="MOC9" s="76"/>
      <c r="MOD9" s="76"/>
      <c r="MOE9" s="76"/>
      <c r="MOF9" s="76"/>
      <c r="MOG9" s="76"/>
      <c r="MOH9" s="76"/>
      <c r="MOI9" s="76"/>
      <c r="MOJ9" s="76"/>
      <c r="MOK9" s="76"/>
      <c r="MOL9" s="76"/>
      <c r="MOM9" s="76"/>
      <c r="MON9" s="76"/>
      <c r="MOO9" s="76"/>
      <c r="MOP9" s="76"/>
      <c r="MOQ9" s="76"/>
      <c r="MOR9" s="76"/>
      <c r="MOS9" s="76"/>
      <c r="MOT9" s="76"/>
      <c r="MOU9" s="76"/>
      <c r="MOV9" s="76"/>
      <c r="MOW9" s="76"/>
      <c r="MOX9" s="76"/>
      <c r="MOY9" s="76"/>
      <c r="MOZ9" s="76"/>
      <c r="MPA9" s="76"/>
      <c r="MPB9" s="76"/>
      <c r="MPC9" s="76"/>
      <c r="MPD9" s="76"/>
      <c r="MPE9" s="76"/>
      <c r="MPF9" s="76"/>
      <c r="MPG9" s="76"/>
      <c r="MPH9" s="76"/>
      <c r="MPI9" s="76"/>
      <c r="MPJ9" s="76"/>
      <c r="MPK9" s="76"/>
      <c r="MPL9" s="76"/>
      <c r="MPM9" s="76"/>
      <c r="MPN9" s="76"/>
      <c r="MPO9" s="76"/>
      <c r="MPP9" s="76"/>
      <c r="MPQ9" s="76"/>
      <c r="MPR9" s="76"/>
      <c r="MPS9" s="76"/>
      <c r="MPT9" s="76"/>
      <c r="MPU9" s="76"/>
      <c r="MPV9" s="76"/>
      <c r="MPW9" s="76"/>
      <c r="MPX9" s="76"/>
      <c r="MPY9" s="76"/>
      <c r="MPZ9" s="76"/>
      <c r="MQA9" s="76"/>
      <c r="MQB9" s="76"/>
      <c r="MQC9" s="76"/>
      <c r="MQD9" s="76"/>
      <c r="MQE9" s="76"/>
      <c r="MQF9" s="76"/>
      <c r="MQG9" s="76"/>
      <c r="MQH9" s="76"/>
      <c r="MQI9" s="76"/>
      <c r="MQJ9" s="76"/>
      <c r="MQK9" s="76"/>
      <c r="MQL9" s="76"/>
      <c r="MQM9" s="76"/>
      <c r="MQN9" s="76"/>
      <c r="MQO9" s="76"/>
      <c r="MQP9" s="76"/>
      <c r="MQQ9" s="76"/>
      <c r="MQR9" s="76"/>
      <c r="MQS9" s="76"/>
      <c r="MQT9" s="76"/>
      <c r="MQU9" s="76"/>
      <c r="MQV9" s="76"/>
      <c r="MQW9" s="76"/>
      <c r="MQX9" s="76"/>
      <c r="MQY9" s="76"/>
      <c r="MQZ9" s="76"/>
      <c r="MRA9" s="76"/>
      <c r="MRB9" s="76"/>
      <c r="MRC9" s="76"/>
      <c r="MRD9" s="76"/>
      <c r="MRE9" s="76"/>
      <c r="MRF9" s="76"/>
      <c r="MRG9" s="76"/>
      <c r="MRH9" s="76"/>
      <c r="MRI9" s="76"/>
      <c r="MRJ9" s="76"/>
      <c r="MRK9" s="76"/>
      <c r="MRL9" s="76"/>
      <c r="MRM9" s="76"/>
      <c r="MRN9" s="76"/>
      <c r="MRO9" s="76"/>
      <c r="MRP9" s="76"/>
      <c r="MRQ9" s="76"/>
      <c r="MRR9" s="76"/>
      <c r="MRS9" s="76"/>
      <c r="MRT9" s="76"/>
      <c r="MRU9" s="76"/>
      <c r="MRV9" s="76"/>
      <c r="MRW9" s="76"/>
      <c r="MRX9" s="76"/>
      <c r="MRY9" s="76"/>
      <c r="MRZ9" s="76"/>
      <c r="MSA9" s="76"/>
      <c r="MSB9" s="76"/>
      <c r="MSC9" s="76"/>
      <c r="MSD9" s="76"/>
      <c r="MSE9" s="76"/>
      <c r="MSF9" s="76"/>
      <c r="MSG9" s="76"/>
      <c r="MSH9" s="76"/>
      <c r="MSI9" s="76"/>
      <c r="MSJ9" s="76"/>
      <c r="MSK9" s="76"/>
      <c r="MSL9" s="76"/>
      <c r="MSM9" s="76"/>
      <c r="MSN9" s="76"/>
      <c r="MSO9" s="76"/>
      <c r="MSP9" s="76"/>
      <c r="MSQ9" s="76"/>
      <c r="MSR9" s="76"/>
      <c r="MSS9" s="76"/>
      <c r="MST9" s="76"/>
      <c r="MSU9" s="76"/>
      <c r="MSV9" s="76"/>
      <c r="MSW9" s="76"/>
      <c r="MSX9" s="76"/>
      <c r="MSY9" s="76"/>
      <c r="MSZ9" s="76"/>
      <c r="MTA9" s="76"/>
      <c r="MTB9" s="76"/>
      <c r="MTC9" s="76"/>
      <c r="MTD9" s="76"/>
      <c r="MTE9" s="76"/>
      <c r="MTF9" s="76"/>
      <c r="MTG9" s="76"/>
      <c r="MTH9" s="76"/>
      <c r="MTI9" s="76"/>
      <c r="MTJ9" s="76"/>
      <c r="MTK9" s="76"/>
      <c r="MTL9" s="76"/>
      <c r="MTM9" s="76"/>
      <c r="MTN9" s="76"/>
      <c r="MTO9" s="76"/>
      <c r="MTP9" s="76"/>
      <c r="MTQ9" s="76"/>
      <c r="MTR9" s="76"/>
      <c r="MTS9" s="76"/>
      <c r="MTT9" s="76"/>
      <c r="MTU9" s="76"/>
      <c r="MTV9" s="76"/>
      <c r="MTW9" s="76"/>
      <c r="MTX9" s="76"/>
      <c r="MTY9" s="76"/>
      <c r="MTZ9" s="76"/>
      <c r="MUA9" s="76"/>
      <c r="MUB9" s="76"/>
      <c r="MUC9" s="76"/>
      <c r="MUD9" s="76"/>
      <c r="MUE9" s="76"/>
      <c r="MUF9" s="76"/>
      <c r="MUG9" s="76"/>
      <c r="MUH9" s="76"/>
      <c r="MUI9" s="76"/>
      <c r="MUJ9" s="76"/>
      <c r="MUK9" s="76"/>
      <c r="MUL9" s="76"/>
      <c r="MUM9" s="76"/>
      <c r="MUN9" s="76"/>
      <c r="MUO9" s="76"/>
      <c r="MUP9" s="76"/>
      <c r="MUQ9" s="76"/>
      <c r="MUR9" s="76"/>
      <c r="MUS9" s="76"/>
      <c r="MUT9" s="76"/>
      <c r="MUU9" s="76"/>
      <c r="MUV9" s="76"/>
      <c r="MUW9" s="76"/>
      <c r="MUX9" s="76"/>
      <c r="MUY9" s="76"/>
      <c r="MUZ9" s="76"/>
      <c r="MVA9" s="76"/>
      <c r="MVB9" s="76"/>
      <c r="MVC9" s="76"/>
      <c r="MVD9" s="76"/>
      <c r="MVE9" s="76"/>
      <c r="MVF9" s="76"/>
      <c r="MVG9" s="76"/>
      <c r="MVH9" s="76"/>
      <c r="MVI9" s="76"/>
      <c r="MVJ9" s="76"/>
      <c r="MVK9" s="76"/>
      <c r="MVL9" s="76"/>
      <c r="MVM9" s="76"/>
      <c r="MVN9" s="76"/>
      <c r="MVO9" s="76"/>
      <c r="MVP9" s="76"/>
      <c r="MVQ9" s="76"/>
      <c r="MVR9" s="76"/>
      <c r="MVS9" s="76"/>
      <c r="MVT9" s="76"/>
      <c r="MVU9" s="76"/>
      <c r="MVV9" s="76"/>
      <c r="MVW9" s="76"/>
      <c r="MVX9" s="76"/>
      <c r="MVY9" s="76"/>
      <c r="MVZ9" s="76"/>
      <c r="MWA9" s="76"/>
      <c r="MWB9" s="76"/>
      <c r="MWC9" s="76"/>
      <c r="MWD9" s="76"/>
      <c r="MWE9" s="76"/>
      <c r="MWF9" s="76"/>
      <c r="MWG9" s="76"/>
      <c r="MWH9" s="76"/>
      <c r="MWI9" s="76"/>
      <c r="MWJ9" s="76"/>
      <c r="MWK9" s="76"/>
      <c r="MWL9" s="76"/>
      <c r="MWM9" s="76"/>
      <c r="MWN9" s="76"/>
      <c r="MWO9" s="76"/>
      <c r="MWP9" s="76"/>
      <c r="MWQ9" s="76"/>
      <c r="MWR9" s="76"/>
      <c r="MWS9" s="76"/>
      <c r="MWT9" s="76"/>
      <c r="MWU9" s="76"/>
      <c r="MWV9" s="76"/>
      <c r="MWW9" s="76"/>
      <c r="MWX9" s="76"/>
      <c r="MWY9" s="76"/>
      <c r="MWZ9" s="76"/>
      <c r="MXA9" s="76"/>
      <c r="MXB9" s="76"/>
      <c r="MXC9" s="76"/>
      <c r="MXD9" s="76"/>
      <c r="MXE9" s="76"/>
      <c r="MXF9" s="76"/>
      <c r="MXG9" s="76"/>
      <c r="MXH9" s="76"/>
      <c r="MXI9" s="76"/>
      <c r="MXJ9" s="76"/>
      <c r="MXK9" s="76"/>
      <c r="MXL9" s="76"/>
      <c r="MXM9" s="76"/>
      <c r="MXN9" s="76"/>
      <c r="MXO9" s="76"/>
      <c r="MXP9" s="76"/>
      <c r="MXQ9" s="76"/>
      <c r="MXR9" s="76"/>
      <c r="MXS9" s="76"/>
      <c r="MXT9" s="76"/>
      <c r="MXU9" s="76"/>
      <c r="MXV9" s="76"/>
      <c r="MXW9" s="76"/>
      <c r="MXX9" s="76"/>
      <c r="MXY9" s="76"/>
      <c r="MXZ9" s="76"/>
      <c r="MYA9" s="76"/>
      <c r="MYB9" s="76"/>
      <c r="MYC9" s="76"/>
      <c r="MYD9" s="76"/>
      <c r="MYE9" s="76"/>
      <c r="MYF9" s="76"/>
      <c r="MYG9" s="76"/>
      <c r="MYH9" s="76"/>
      <c r="MYI9" s="76"/>
      <c r="MYJ9" s="76"/>
      <c r="MYK9" s="76"/>
      <c r="MYL9" s="76"/>
      <c r="MYM9" s="76"/>
      <c r="MYN9" s="76"/>
      <c r="MYO9" s="76"/>
      <c r="MYP9" s="76"/>
      <c r="MYQ9" s="76"/>
      <c r="MYR9" s="76"/>
      <c r="MYS9" s="76"/>
      <c r="MYT9" s="76"/>
      <c r="MYU9" s="76"/>
      <c r="MYV9" s="76"/>
      <c r="MYW9" s="76"/>
      <c r="MYX9" s="76"/>
      <c r="MYY9" s="76"/>
      <c r="MYZ9" s="76"/>
      <c r="MZA9" s="76"/>
      <c r="MZB9" s="76"/>
      <c r="MZC9" s="76"/>
      <c r="MZD9" s="76"/>
      <c r="MZE9" s="76"/>
      <c r="MZF9" s="76"/>
      <c r="MZG9" s="76"/>
      <c r="MZH9" s="76"/>
      <c r="MZI9" s="76"/>
      <c r="MZJ9" s="76"/>
      <c r="MZK9" s="76"/>
      <c r="MZL9" s="76"/>
      <c r="MZM9" s="76"/>
      <c r="MZN9" s="76"/>
      <c r="MZO9" s="76"/>
      <c r="MZP9" s="76"/>
      <c r="MZQ9" s="76"/>
      <c r="MZR9" s="76"/>
      <c r="MZS9" s="76"/>
      <c r="MZT9" s="76"/>
      <c r="MZU9" s="76"/>
      <c r="MZV9" s="76"/>
      <c r="MZW9" s="76"/>
      <c r="MZX9" s="76"/>
      <c r="MZY9" s="76"/>
      <c r="MZZ9" s="76"/>
      <c r="NAA9" s="76"/>
      <c r="NAB9" s="76"/>
      <c r="NAC9" s="76"/>
      <c r="NAD9" s="76"/>
      <c r="NAE9" s="76"/>
      <c r="NAF9" s="76"/>
      <c r="NAG9" s="76"/>
      <c r="NAH9" s="76"/>
      <c r="NAI9" s="76"/>
      <c r="NAJ9" s="76"/>
      <c r="NAK9" s="76"/>
      <c r="NAL9" s="76"/>
      <c r="NAM9" s="76"/>
      <c r="NAN9" s="76"/>
      <c r="NAO9" s="76"/>
      <c r="NAP9" s="76"/>
      <c r="NAQ9" s="76"/>
      <c r="NAR9" s="76"/>
      <c r="NAS9" s="76"/>
      <c r="NAT9" s="76"/>
      <c r="NAU9" s="76"/>
      <c r="NAV9" s="76"/>
      <c r="NAW9" s="76"/>
      <c r="NAX9" s="76"/>
      <c r="NAY9" s="76"/>
      <c r="NAZ9" s="76"/>
      <c r="NBA9" s="76"/>
      <c r="NBB9" s="76"/>
      <c r="NBC9" s="76"/>
      <c r="NBD9" s="76"/>
      <c r="NBE9" s="76"/>
      <c r="NBF9" s="76"/>
      <c r="NBG9" s="76"/>
      <c r="NBH9" s="76"/>
      <c r="NBI9" s="76"/>
      <c r="NBJ9" s="76"/>
      <c r="NBK9" s="76"/>
      <c r="NBL9" s="76"/>
      <c r="NBM9" s="76"/>
      <c r="NBN9" s="76"/>
      <c r="NBO9" s="76"/>
      <c r="NBP9" s="76"/>
      <c r="NBQ9" s="76"/>
      <c r="NBR9" s="76"/>
      <c r="NBS9" s="76"/>
      <c r="NBT9" s="76"/>
      <c r="NBU9" s="76"/>
      <c r="NBV9" s="76"/>
      <c r="NBW9" s="76"/>
      <c r="NBX9" s="76"/>
      <c r="NBY9" s="76"/>
      <c r="NBZ9" s="76"/>
      <c r="NCA9" s="76"/>
      <c r="NCB9" s="76"/>
      <c r="NCC9" s="76"/>
      <c r="NCD9" s="76"/>
      <c r="NCE9" s="76"/>
      <c r="NCF9" s="76"/>
      <c r="NCG9" s="76"/>
      <c r="NCH9" s="76"/>
      <c r="NCI9" s="76"/>
      <c r="NCJ9" s="76"/>
      <c r="NCK9" s="76"/>
      <c r="NCL9" s="76"/>
      <c r="NCM9" s="76"/>
      <c r="NCN9" s="76"/>
      <c r="NCO9" s="76"/>
      <c r="NCP9" s="76"/>
      <c r="NCQ9" s="76"/>
      <c r="NCR9" s="76"/>
      <c r="NCS9" s="76"/>
      <c r="NCT9" s="76"/>
      <c r="NCU9" s="76"/>
      <c r="NCV9" s="76"/>
      <c r="NCW9" s="76"/>
      <c r="NCX9" s="76"/>
      <c r="NCY9" s="76"/>
      <c r="NCZ9" s="76"/>
      <c r="NDA9" s="76"/>
      <c r="NDB9" s="76"/>
      <c r="NDC9" s="76"/>
      <c r="NDD9" s="76"/>
      <c r="NDE9" s="76"/>
      <c r="NDF9" s="76"/>
      <c r="NDG9" s="76"/>
      <c r="NDH9" s="76"/>
      <c r="NDI9" s="76"/>
      <c r="NDJ9" s="76"/>
      <c r="NDK9" s="76"/>
      <c r="NDL9" s="76"/>
      <c r="NDM9" s="76"/>
      <c r="NDN9" s="76"/>
      <c r="NDO9" s="76"/>
      <c r="NDP9" s="76"/>
      <c r="NDQ9" s="76"/>
      <c r="NDR9" s="76"/>
      <c r="NDS9" s="76"/>
      <c r="NDT9" s="76"/>
      <c r="NDU9" s="76"/>
      <c r="NDV9" s="76"/>
      <c r="NDW9" s="76"/>
      <c r="NDX9" s="76"/>
      <c r="NDY9" s="76"/>
      <c r="NDZ9" s="76"/>
      <c r="NEA9" s="76"/>
      <c r="NEB9" s="76"/>
      <c r="NEC9" s="76"/>
      <c r="NED9" s="76"/>
      <c r="NEE9" s="76"/>
      <c r="NEF9" s="76"/>
      <c r="NEG9" s="76"/>
      <c r="NEH9" s="76"/>
      <c r="NEI9" s="76"/>
      <c r="NEJ9" s="76"/>
      <c r="NEK9" s="76"/>
      <c r="NEL9" s="76"/>
      <c r="NEM9" s="76"/>
      <c r="NEN9" s="76"/>
      <c r="NEO9" s="76"/>
      <c r="NEP9" s="76"/>
      <c r="NEQ9" s="76"/>
      <c r="NER9" s="76"/>
      <c r="NES9" s="76"/>
      <c r="NET9" s="76"/>
      <c r="NEU9" s="76"/>
      <c r="NEV9" s="76"/>
      <c r="NEW9" s="76"/>
      <c r="NEX9" s="76"/>
      <c r="NEY9" s="76"/>
      <c r="NEZ9" s="76"/>
      <c r="NFA9" s="76"/>
      <c r="NFB9" s="76"/>
      <c r="NFC9" s="76"/>
      <c r="NFD9" s="76"/>
      <c r="NFE9" s="76"/>
      <c r="NFF9" s="76"/>
      <c r="NFG9" s="76"/>
      <c r="NFH9" s="76"/>
      <c r="NFI9" s="76"/>
      <c r="NFJ9" s="76"/>
      <c r="NFK9" s="76"/>
      <c r="NFL9" s="76"/>
      <c r="NFM9" s="76"/>
      <c r="NFN9" s="76"/>
      <c r="NFO9" s="76"/>
      <c r="NFP9" s="76"/>
      <c r="NFQ9" s="76"/>
      <c r="NFR9" s="76"/>
      <c r="NFS9" s="76"/>
      <c r="NFT9" s="76"/>
      <c r="NFU9" s="76"/>
      <c r="NFV9" s="76"/>
      <c r="NFW9" s="76"/>
      <c r="NFX9" s="76"/>
      <c r="NFY9" s="76"/>
      <c r="NFZ9" s="76"/>
      <c r="NGA9" s="76"/>
      <c r="NGB9" s="76"/>
      <c r="NGC9" s="76"/>
      <c r="NGD9" s="76"/>
      <c r="NGE9" s="76"/>
      <c r="NGF9" s="76"/>
      <c r="NGG9" s="76"/>
      <c r="NGH9" s="76"/>
      <c r="NGI9" s="76"/>
      <c r="NGJ9" s="76"/>
      <c r="NGK9" s="76"/>
      <c r="NGL9" s="76"/>
      <c r="NGM9" s="76"/>
      <c r="NGN9" s="76"/>
      <c r="NGO9" s="76"/>
      <c r="NGP9" s="76"/>
      <c r="NGQ9" s="76"/>
      <c r="NGR9" s="76"/>
      <c r="NGS9" s="76"/>
      <c r="NGT9" s="76"/>
      <c r="NGU9" s="76"/>
      <c r="NGV9" s="76"/>
      <c r="NGW9" s="76"/>
      <c r="NGX9" s="76"/>
      <c r="NGY9" s="76"/>
      <c r="NGZ9" s="76"/>
      <c r="NHA9" s="76"/>
      <c r="NHB9" s="76"/>
      <c r="NHC9" s="76"/>
      <c r="NHD9" s="76"/>
      <c r="NHE9" s="76"/>
      <c r="NHF9" s="76"/>
      <c r="NHG9" s="76"/>
      <c r="NHH9" s="76"/>
      <c r="NHI9" s="76"/>
      <c r="NHJ9" s="76"/>
      <c r="NHK9" s="76"/>
      <c r="NHL9" s="76"/>
      <c r="NHM9" s="76"/>
      <c r="NHN9" s="76"/>
      <c r="NHO9" s="76"/>
      <c r="NHP9" s="76"/>
      <c r="NHQ9" s="76"/>
      <c r="NHR9" s="76"/>
      <c r="NHS9" s="76"/>
      <c r="NHT9" s="76"/>
      <c r="NHU9" s="76"/>
      <c r="NHV9" s="76"/>
      <c r="NHW9" s="76"/>
      <c r="NHX9" s="76"/>
      <c r="NHY9" s="76"/>
      <c r="NHZ9" s="76"/>
      <c r="NIA9" s="76"/>
      <c r="NIB9" s="76"/>
      <c r="NIC9" s="76"/>
      <c r="NID9" s="76"/>
      <c r="NIE9" s="76"/>
      <c r="NIF9" s="76"/>
      <c r="NIG9" s="76"/>
      <c r="NIH9" s="76"/>
      <c r="NII9" s="76"/>
      <c r="NIJ9" s="76"/>
      <c r="NIK9" s="76"/>
      <c r="NIL9" s="76"/>
      <c r="NIM9" s="76"/>
      <c r="NIN9" s="76"/>
      <c r="NIO9" s="76"/>
      <c r="NIP9" s="76"/>
      <c r="NIQ9" s="76"/>
      <c r="NIR9" s="76"/>
      <c r="NIS9" s="76"/>
      <c r="NIT9" s="76"/>
      <c r="NIU9" s="76"/>
      <c r="NIV9" s="76"/>
      <c r="NIW9" s="76"/>
      <c r="NIX9" s="76"/>
      <c r="NIY9" s="76"/>
      <c r="NIZ9" s="76"/>
      <c r="NJA9" s="76"/>
      <c r="NJB9" s="76"/>
      <c r="NJC9" s="76"/>
      <c r="NJD9" s="76"/>
      <c r="NJE9" s="76"/>
      <c r="NJF9" s="76"/>
      <c r="NJG9" s="76"/>
      <c r="NJH9" s="76"/>
      <c r="NJI9" s="76"/>
      <c r="NJJ9" s="76"/>
      <c r="NJK9" s="76"/>
      <c r="NJL9" s="76"/>
      <c r="NJM9" s="76"/>
      <c r="NJN9" s="76"/>
      <c r="NJO9" s="76"/>
      <c r="NJP9" s="76"/>
      <c r="NJQ9" s="76"/>
      <c r="NJR9" s="76"/>
      <c r="NJS9" s="76"/>
      <c r="NJT9" s="76"/>
      <c r="NJU9" s="76"/>
      <c r="NJV9" s="76"/>
      <c r="NJW9" s="76"/>
      <c r="NJX9" s="76"/>
      <c r="NJY9" s="76"/>
      <c r="NJZ9" s="76"/>
      <c r="NKA9" s="76"/>
      <c r="NKB9" s="76"/>
      <c r="NKC9" s="76"/>
      <c r="NKD9" s="76"/>
      <c r="NKE9" s="76"/>
      <c r="NKF9" s="76"/>
      <c r="NKG9" s="76"/>
      <c r="NKH9" s="76"/>
      <c r="NKI9" s="76"/>
      <c r="NKJ9" s="76"/>
      <c r="NKK9" s="76"/>
      <c r="NKL9" s="76"/>
      <c r="NKM9" s="76"/>
      <c r="NKN9" s="76"/>
      <c r="NKO9" s="76"/>
      <c r="NKP9" s="76"/>
      <c r="NKQ9" s="76"/>
      <c r="NKR9" s="76"/>
      <c r="NKS9" s="76"/>
      <c r="NKT9" s="76"/>
      <c r="NKU9" s="76"/>
      <c r="NKV9" s="76"/>
      <c r="NKW9" s="76"/>
      <c r="NKX9" s="76"/>
      <c r="NKY9" s="76"/>
      <c r="NKZ9" s="76"/>
      <c r="NLA9" s="76"/>
      <c r="NLB9" s="76"/>
      <c r="NLC9" s="76"/>
      <c r="NLD9" s="76"/>
      <c r="NLE9" s="76"/>
      <c r="NLF9" s="76"/>
      <c r="NLG9" s="76"/>
      <c r="NLH9" s="76"/>
      <c r="NLI9" s="76"/>
      <c r="NLJ9" s="76"/>
      <c r="NLK9" s="76"/>
      <c r="NLL9" s="76"/>
      <c r="NLM9" s="76"/>
      <c r="NLN9" s="76"/>
      <c r="NLO9" s="76"/>
      <c r="NLP9" s="76"/>
      <c r="NLQ9" s="76"/>
      <c r="NLR9" s="76"/>
      <c r="NLS9" s="76"/>
      <c r="NLT9" s="76"/>
      <c r="NLU9" s="76"/>
      <c r="NLV9" s="76"/>
      <c r="NLW9" s="76"/>
      <c r="NLX9" s="76"/>
      <c r="NLY9" s="76"/>
      <c r="NLZ9" s="76"/>
      <c r="NMA9" s="76"/>
      <c r="NMB9" s="76"/>
      <c r="NMC9" s="76"/>
      <c r="NMD9" s="76"/>
      <c r="NME9" s="76"/>
      <c r="NMF9" s="76"/>
      <c r="NMG9" s="76"/>
      <c r="NMH9" s="76"/>
      <c r="NMI9" s="76"/>
      <c r="NMJ9" s="76"/>
      <c r="NMK9" s="76"/>
      <c r="NML9" s="76"/>
      <c r="NMM9" s="76"/>
      <c r="NMN9" s="76"/>
      <c r="NMO9" s="76"/>
      <c r="NMP9" s="76"/>
      <c r="NMQ9" s="76"/>
      <c r="NMR9" s="76"/>
      <c r="NMS9" s="76"/>
      <c r="NMT9" s="76"/>
      <c r="NMU9" s="76"/>
      <c r="NMV9" s="76"/>
      <c r="NMW9" s="76"/>
      <c r="NMX9" s="76"/>
      <c r="NMY9" s="76"/>
      <c r="NMZ9" s="76"/>
      <c r="NNA9" s="76"/>
      <c r="NNB9" s="76"/>
      <c r="NNC9" s="76"/>
      <c r="NND9" s="76"/>
      <c r="NNE9" s="76"/>
      <c r="NNF9" s="76"/>
      <c r="NNG9" s="76"/>
      <c r="NNH9" s="76"/>
      <c r="NNI9" s="76"/>
      <c r="NNJ9" s="76"/>
      <c r="NNK9" s="76"/>
      <c r="NNL9" s="76"/>
      <c r="NNM9" s="76"/>
      <c r="NNN9" s="76"/>
      <c r="NNO9" s="76"/>
      <c r="NNP9" s="76"/>
      <c r="NNQ9" s="76"/>
      <c r="NNR9" s="76"/>
      <c r="NNS9" s="76"/>
      <c r="NNT9" s="76"/>
      <c r="NNU9" s="76"/>
      <c r="NNV9" s="76"/>
      <c r="NNW9" s="76"/>
      <c r="NNX9" s="76"/>
      <c r="NNY9" s="76"/>
      <c r="NNZ9" s="76"/>
      <c r="NOA9" s="76"/>
      <c r="NOB9" s="76"/>
      <c r="NOC9" s="76"/>
      <c r="NOD9" s="76"/>
      <c r="NOE9" s="76"/>
      <c r="NOF9" s="76"/>
      <c r="NOG9" s="76"/>
      <c r="NOH9" s="76"/>
      <c r="NOI9" s="76"/>
      <c r="NOJ9" s="76"/>
      <c r="NOK9" s="76"/>
      <c r="NOL9" s="76"/>
      <c r="NOM9" s="76"/>
      <c r="NON9" s="76"/>
      <c r="NOO9" s="76"/>
      <c r="NOP9" s="76"/>
      <c r="NOQ9" s="76"/>
      <c r="NOR9" s="76"/>
      <c r="NOS9" s="76"/>
      <c r="NOT9" s="76"/>
      <c r="NOU9" s="76"/>
      <c r="NOV9" s="76"/>
      <c r="NOW9" s="76"/>
      <c r="NOX9" s="76"/>
      <c r="NOY9" s="76"/>
      <c r="NOZ9" s="76"/>
      <c r="NPA9" s="76"/>
      <c r="NPB9" s="76"/>
      <c r="NPC9" s="76"/>
      <c r="NPD9" s="76"/>
      <c r="NPE9" s="76"/>
      <c r="NPF9" s="76"/>
      <c r="NPG9" s="76"/>
      <c r="NPH9" s="76"/>
      <c r="NPI9" s="76"/>
      <c r="NPJ9" s="76"/>
      <c r="NPK9" s="76"/>
      <c r="NPL9" s="76"/>
      <c r="NPM9" s="76"/>
      <c r="NPN9" s="76"/>
      <c r="NPO9" s="76"/>
      <c r="NPP9" s="76"/>
      <c r="NPQ9" s="76"/>
      <c r="NPR9" s="76"/>
      <c r="NPS9" s="76"/>
      <c r="NPT9" s="76"/>
      <c r="NPU9" s="76"/>
      <c r="NPV9" s="76"/>
      <c r="NPW9" s="76"/>
      <c r="NPX9" s="76"/>
      <c r="NPY9" s="76"/>
      <c r="NPZ9" s="76"/>
      <c r="NQA9" s="76"/>
      <c r="NQB9" s="76"/>
      <c r="NQC9" s="76"/>
      <c r="NQD9" s="76"/>
      <c r="NQE9" s="76"/>
      <c r="NQF9" s="76"/>
      <c r="NQG9" s="76"/>
      <c r="NQH9" s="76"/>
      <c r="NQI9" s="76"/>
      <c r="NQJ9" s="76"/>
      <c r="NQK9" s="76"/>
      <c r="NQL9" s="76"/>
      <c r="NQM9" s="76"/>
      <c r="NQN9" s="76"/>
      <c r="NQO9" s="76"/>
      <c r="NQP9" s="76"/>
      <c r="NQQ9" s="76"/>
      <c r="NQR9" s="76"/>
      <c r="NQS9" s="76"/>
      <c r="NQT9" s="76"/>
      <c r="NQU9" s="76"/>
      <c r="NQV9" s="76"/>
      <c r="NQW9" s="76"/>
      <c r="NQX9" s="76"/>
      <c r="NQY9" s="76"/>
      <c r="NQZ9" s="76"/>
      <c r="NRA9" s="76"/>
      <c r="NRB9" s="76"/>
      <c r="NRC9" s="76"/>
      <c r="NRD9" s="76"/>
      <c r="NRE9" s="76"/>
      <c r="NRF9" s="76"/>
      <c r="NRG9" s="76"/>
      <c r="NRH9" s="76"/>
      <c r="NRI9" s="76"/>
      <c r="NRJ9" s="76"/>
      <c r="NRK9" s="76"/>
      <c r="NRL9" s="76"/>
      <c r="NRM9" s="76"/>
      <c r="NRN9" s="76"/>
      <c r="NRO9" s="76"/>
      <c r="NRP9" s="76"/>
      <c r="NRQ9" s="76"/>
      <c r="NRR9" s="76"/>
      <c r="NRS9" s="76"/>
      <c r="NRT9" s="76"/>
      <c r="NRU9" s="76"/>
      <c r="NRV9" s="76"/>
      <c r="NRW9" s="76"/>
      <c r="NRX9" s="76"/>
      <c r="NRY9" s="76"/>
      <c r="NRZ9" s="76"/>
      <c r="NSA9" s="76"/>
      <c r="NSB9" s="76"/>
      <c r="NSC9" s="76"/>
      <c r="NSD9" s="76"/>
      <c r="NSE9" s="76"/>
      <c r="NSF9" s="76"/>
      <c r="NSG9" s="76"/>
      <c r="NSH9" s="76"/>
      <c r="NSI9" s="76"/>
      <c r="NSJ9" s="76"/>
      <c r="NSK9" s="76"/>
      <c r="NSL9" s="76"/>
      <c r="NSM9" s="76"/>
      <c r="NSN9" s="76"/>
      <c r="NSO9" s="76"/>
      <c r="NSP9" s="76"/>
      <c r="NSQ9" s="76"/>
      <c r="NSR9" s="76"/>
      <c r="NSS9" s="76"/>
      <c r="NST9" s="76"/>
      <c r="NSU9" s="76"/>
      <c r="NSV9" s="76"/>
      <c r="NSW9" s="76"/>
      <c r="NSX9" s="76"/>
      <c r="NSY9" s="76"/>
      <c r="NSZ9" s="76"/>
      <c r="NTA9" s="76"/>
      <c r="NTB9" s="76"/>
      <c r="NTC9" s="76"/>
      <c r="NTD9" s="76"/>
      <c r="NTE9" s="76"/>
      <c r="NTF9" s="76"/>
      <c r="NTG9" s="76"/>
      <c r="NTH9" s="76"/>
      <c r="NTI9" s="76"/>
      <c r="NTJ9" s="76"/>
      <c r="NTK9" s="76"/>
      <c r="NTL9" s="76"/>
      <c r="NTM9" s="76"/>
      <c r="NTN9" s="76"/>
      <c r="NTO9" s="76"/>
      <c r="NTP9" s="76"/>
      <c r="NTQ9" s="76"/>
      <c r="NTR9" s="76"/>
      <c r="NTS9" s="76"/>
      <c r="NTT9" s="76"/>
      <c r="NTU9" s="76"/>
      <c r="NTV9" s="76"/>
      <c r="NTW9" s="76"/>
      <c r="NTX9" s="76"/>
      <c r="NTY9" s="76"/>
      <c r="NTZ9" s="76"/>
      <c r="NUA9" s="76"/>
      <c r="NUB9" s="76"/>
      <c r="NUC9" s="76"/>
      <c r="NUD9" s="76"/>
      <c r="NUE9" s="76"/>
      <c r="NUF9" s="76"/>
      <c r="NUG9" s="76"/>
      <c r="NUH9" s="76"/>
      <c r="NUI9" s="76"/>
      <c r="NUJ9" s="76"/>
      <c r="NUK9" s="76"/>
      <c r="NUL9" s="76"/>
      <c r="NUM9" s="76"/>
      <c r="NUN9" s="76"/>
      <c r="NUO9" s="76"/>
      <c r="NUP9" s="76"/>
      <c r="NUQ9" s="76"/>
      <c r="NUR9" s="76"/>
      <c r="NUS9" s="76"/>
      <c r="NUT9" s="76"/>
      <c r="NUU9" s="76"/>
      <c r="NUV9" s="76"/>
      <c r="NUW9" s="76"/>
      <c r="NUX9" s="76"/>
      <c r="NUY9" s="76"/>
      <c r="NUZ9" s="76"/>
      <c r="NVA9" s="76"/>
      <c r="NVB9" s="76"/>
      <c r="NVC9" s="76"/>
      <c r="NVD9" s="76"/>
      <c r="NVE9" s="76"/>
      <c r="NVF9" s="76"/>
      <c r="NVG9" s="76"/>
      <c r="NVH9" s="76"/>
      <c r="NVI9" s="76"/>
      <c r="NVJ9" s="76"/>
      <c r="NVK9" s="76"/>
      <c r="NVL9" s="76"/>
      <c r="NVM9" s="76"/>
      <c r="NVN9" s="76"/>
      <c r="NVO9" s="76"/>
      <c r="NVP9" s="76"/>
      <c r="NVQ9" s="76"/>
      <c r="NVR9" s="76"/>
      <c r="NVS9" s="76"/>
      <c r="NVT9" s="76"/>
      <c r="NVU9" s="76"/>
      <c r="NVV9" s="76"/>
      <c r="NVW9" s="76"/>
      <c r="NVX9" s="76"/>
      <c r="NVY9" s="76"/>
      <c r="NVZ9" s="76"/>
      <c r="NWA9" s="76"/>
      <c r="NWB9" s="76"/>
      <c r="NWC9" s="76"/>
      <c r="NWD9" s="76"/>
      <c r="NWE9" s="76"/>
      <c r="NWF9" s="76"/>
      <c r="NWG9" s="76"/>
      <c r="NWH9" s="76"/>
      <c r="NWI9" s="76"/>
      <c r="NWJ9" s="76"/>
      <c r="NWK9" s="76"/>
      <c r="NWL9" s="76"/>
      <c r="NWM9" s="76"/>
      <c r="NWN9" s="76"/>
      <c r="NWO9" s="76"/>
      <c r="NWP9" s="76"/>
      <c r="NWQ9" s="76"/>
      <c r="NWR9" s="76"/>
      <c r="NWS9" s="76"/>
      <c r="NWT9" s="76"/>
      <c r="NWU9" s="76"/>
      <c r="NWV9" s="76"/>
      <c r="NWW9" s="76"/>
      <c r="NWX9" s="76"/>
      <c r="NWY9" s="76"/>
      <c r="NWZ9" s="76"/>
      <c r="NXA9" s="76"/>
      <c r="NXB9" s="76"/>
      <c r="NXC9" s="76"/>
      <c r="NXD9" s="76"/>
      <c r="NXE9" s="76"/>
      <c r="NXF9" s="76"/>
      <c r="NXG9" s="76"/>
      <c r="NXH9" s="76"/>
      <c r="NXI9" s="76"/>
      <c r="NXJ9" s="76"/>
      <c r="NXK9" s="76"/>
      <c r="NXL9" s="76"/>
      <c r="NXM9" s="76"/>
      <c r="NXN9" s="76"/>
      <c r="NXO9" s="76"/>
      <c r="NXP9" s="76"/>
      <c r="NXQ9" s="76"/>
      <c r="NXR9" s="76"/>
      <c r="NXS9" s="76"/>
      <c r="NXT9" s="76"/>
      <c r="NXU9" s="76"/>
      <c r="NXV9" s="76"/>
      <c r="NXW9" s="76"/>
      <c r="NXX9" s="76"/>
      <c r="NXY9" s="76"/>
      <c r="NXZ9" s="76"/>
      <c r="NYA9" s="76"/>
      <c r="NYB9" s="76"/>
      <c r="NYC9" s="76"/>
      <c r="NYD9" s="76"/>
      <c r="NYE9" s="76"/>
      <c r="NYF9" s="76"/>
      <c r="NYG9" s="76"/>
      <c r="NYH9" s="76"/>
      <c r="NYI9" s="76"/>
      <c r="NYJ9" s="76"/>
      <c r="NYK9" s="76"/>
      <c r="NYL9" s="76"/>
      <c r="NYM9" s="76"/>
      <c r="NYN9" s="76"/>
      <c r="NYO9" s="76"/>
      <c r="NYP9" s="76"/>
      <c r="NYQ9" s="76"/>
      <c r="NYR9" s="76"/>
      <c r="NYS9" s="76"/>
      <c r="NYT9" s="76"/>
      <c r="NYU9" s="76"/>
      <c r="NYV9" s="76"/>
      <c r="NYW9" s="76"/>
      <c r="NYX9" s="76"/>
      <c r="NYY9" s="76"/>
      <c r="NYZ9" s="76"/>
      <c r="NZA9" s="76"/>
      <c r="NZB9" s="76"/>
      <c r="NZC9" s="76"/>
      <c r="NZD9" s="76"/>
      <c r="NZE9" s="76"/>
      <c r="NZF9" s="76"/>
      <c r="NZG9" s="76"/>
      <c r="NZH9" s="76"/>
      <c r="NZI9" s="76"/>
      <c r="NZJ9" s="76"/>
      <c r="NZK9" s="76"/>
      <c r="NZL9" s="76"/>
      <c r="NZM9" s="76"/>
      <c r="NZN9" s="76"/>
      <c r="NZO9" s="76"/>
      <c r="NZP9" s="76"/>
      <c r="NZQ9" s="76"/>
      <c r="NZR9" s="76"/>
      <c r="NZS9" s="76"/>
      <c r="NZT9" s="76"/>
      <c r="NZU9" s="76"/>
      <c r="NZV9" s="76"/>
      <c r="NZW9" s="76"/>
      <c r="NZX9" s="76"/>
      <c r="NZY9" s="76"/>
      <c r="NZZ9" s="76"/>
      <c r="OAA9" s="76"/>
      <c r="OAB9" s="76"/>
      <c r="OAC9" s="76"/>
      <c r="OAD9" s="76"/>
      <c r="OAE9" s="76"/>
      <c r="OAF9" s="76"/>
      <c r="OAG9" s="76"/>
      <c r="OAH9" s="76"/>
      <c r="OAI9" s="76"/>
      <c r="OAJ9" s="76"/>
      <c r="OAK9" s="76"/>
      <c r="OAL9" s="76"/>
      <c r="OAM9" s="76"/>
      <c r="OAN9" s="76"/>
      <c r="OAO9" s="76"/>
      <c r="OAP9" s="76"/>
      <c r="OAQ9" s="76"/>
      <c r="OAR9" s="76"/>
      <c r="OAS9" s="76"/>
      <c r="OAT9" s="76"/>
      <c r="OAU9" s="76"/>
      <c r="OAV9" s="76"/>
      <c r="OAW9" s="76"/>
      <c r="OAX9" s="76"/>
      <c r="OAY9" s="76"/>
      <c r="OAZ9" s="76"/>
      <c r="OBA9" s="76"/>
      <c r="OBB9" s="76"/>
      <c r="OBC9" s="76"/>
      <c r="OBD9" s="76"/>
      <c r="OBE9" s="76"/>
      <c r="OBF9" s="76"/>
      <c r="OBG9" s="76"/>
      <c r="OBH9" s="76"/>
      <c r="OBI9" s="76"/>
      <c r="OBJ9" s="76"/>
      <c r="OBK9" s="76"/>
      <c r="OBL9" s="76"/>
      <c r="OBM9" s="76"/>
      <c r="OBN9" s="76"/>
      <c r="OBO9" s="76"/>
      <c r="OBP9" s="76"/>
      <c r="OBQ9" s="76"/>
      <c r="OBR9" s="76"/>
      <c r="OBS9" s="76"/>
      <c r="OBT9" s="76"/>
      <c r="OBU9" s="76"/>
      <c r="OBV9" s="76"/>
      <c r="OBW9" s="76"/>
      <c r="OBX9" s="76"/>
      <c r="OBY9" s="76"/>
      <c r="OBZ9" s="76"/>
      <c r="OCA9" s="76"/>
      <c r="OCB9" s="76"/>
      <c r="OCC9" s="76"/>
      <c r="OCD9" s="76"/>
      <c r="OCE9" s="76"/>
      <c r="OCF9" s="76"/>
      <c r="OCG9" s="76"/>
      <c r="OCH9" s="76"/>
      <c r="OCI9" s="76"/>
      <c r="OCJ9" s="76"/>
      <c r="OCK9" s="76"/>
      <c r="OCL9" s="76"/>
      <c r="OCM9" s="76"/>
      <c r="OCN9" s="76"/>
      <c r="OCO9" s="76"/>
      <c r="OCP9" s="76"/>
      <c r="OCQ9" s="76"/>
      <c r="OCR9" s="76"/>
      <c r="OCS9" s="76"/>
      <c r="OCT9" s="76"/>
      <c r="OCU9" s="76"/>
      <c r="OCV9" s="76"/>
      <c r="OCW9" s="76"/>
      <c r="OCX9" s="76"/>
      <c r="OCY9" s="76"/>
      <c r="OCZ9" s="76"/>
      <c r="ODA9" s="76"/>
      <c r="ODB9" s="76"/>
      <c r="ODC9" s="76"/>
      <c r="ODD9" s="76"/>
      <c r="ODE9" s="76"/>
      <c r="ODF9" s="76"/>
      <c r="ODG9" s="76"/>
      <c r="ODH9" s="76"/>
      <c r="ODI9" s="76"/>
      <c r="ODJ9" s="76"/>
      <c r="ODK9" s="76"/>
      <c r="ODL9" s="76"/>
      <c r="ODM9" s="76"/>
      <c r="ODN9" s="76"/>
      <c r="ODO9" s="76"/>
      <c r="ODP9" s="76"/>
      <c r="ODQ9" s="76"/>
      <c r="ODR9" s="76"/>
      <c r="ODS9" s="76"/>
      <c r="ODT9" s="76"/>
      <c r="ODU9" s="76"/>
      <c r="ODV9" s="76"/>
      <c r="ODW9" s="76"/>
      <c r="ODX9" s="76"/>
      <c r="ODY9" s="76"/>
      <c r="ODZ9" s="76"/>
      <c r="OEA9" s="76"/>
      <c r="OEB9" s="76"/>
      <c r="OEC9" s="76"/>
      <c r="OED9" s="76"/>
      <c r="OEE9" s="76"/>
      <c r="OEF9" s="76"/>
      <c r="OEG9" s="76"/>
      <c r="OEH9" s="76"/>
      <c r="OEI9" s="76"/>
      <c r="OEJ9" s="76"/>
      <c r="OEK9" s="76"/>
      <c r="OEL9" s="76"/>
      <c r="OEM9" s="76"/>
      <c r="OEN9" s="76"/>
      <c r="OEO9" s="76"/>
      <c r="OEP9" s="76"/>
      <c r="OEQ9" s="76"/>
      <c r="OER9" s="76"/>
      <c r="OES9" s="76"/>
      <c r="OET9" s="76"/>
      <c r="OEU9" s="76"/>
      <c r="OEV9" s="76"/>
      <c r="OEW9" s="76"/>
      <c r="OEX9" s="76"/>
      <c r="OEY9" s="76"/>
      <c r="OEZ9" s="76"/>
      <c r="OFA9" s="76"/>
      <c r="OFB9" s="76"/>
      <c r="OFC9" s="76"/>
      <c r="OFD9" s="76"/>
      <c r="OFE9" s="76"/>
      <c r="OFF9" s="76"/>
      <c r="OFG9" s="76"/>
      <c r="OFH9" s="76"/>
      <c r="OFI9" s="76"/>
      <c r="OFJ9" s="76"/>
      <c r="OFK9" s="76"/>
      <c r="OFL9" s="76"/>
      <c r="OFM9" s="76"/>
      <c r="OFN9" s="76"/>
      <c r="OFO9" s="76"/>
      <c r="OFP9" s="76"/>
      <c r="OFQ9" s="76"/>
      <c r="OFR9" s="76"/>
      <c r="OFS9" s="76"/>
      <c r="OFT9" s="76"/>
      <c r="OFU9" s="76"/>
      <c r="OFV9" s="76"/>
      <c r="OFW9" s="76"/>
      <c r="OFX9" s="76"/>
      <c r="OFY9" s="76"/>
      <c r="OFZ9" s="76"/>
      <c r="OGA9" s="76"/>
      <c r="OGB9" s="76"/>
      <c r="OGC9" s="76"/>
      <c r="OGD9" s="76"/>
      <c r="OGE9" s="76"/>
      <c r="OGF9" s="76"/>
      <c r="OGG9" s="76"/>
      <c r="OGH9" s="76"/>
      <c r="OGI9" s="76"/>
      <c r="OGJ9" s="76"/>
      <c r="OGK9" s="76"/>
      <c r="OGL9" s="76"/>
      <c r="OGM9" s="76"/>
      <c r="OGN9" s="76"/>
      <c r="OGO9" s="76"/>
      <c r="OGP9" s="76"/>
      <c r="OGQ9" s="76"/>
      <c r="OGR9" s="76"/>
      <c r="OGS9" s="76"/>
      <c r="OGT9" s="76"/>
      <c r="OGU9" s="76"/>
      <c r="OGV9" s="76"/>
      <c r="OGW9" s="76"/>
      <c r="OGX9" s="76"/>
      <c r="OGY9" s="76"/>
      <c r="OGZ9" s="76"/>
      <c r="OHA9" s="76"/>
      <c r="OHB9" s="76"/>
      <c r="OHC9" s="76"/>
      <c r="OHD9" s="76"/>
      <c r="OHE9" s="76"/>
      <c r="OHF9" s="76"/>
      <c r="OHG9" s="76"/>
      <c r="OHH9" s="76"/>
      <c r="OHI9" s="76"/>
      <c r="OHJ9" s="76"/>
      <c r="OHK9" s="76"/>
      <c r="OHL9" s="76"/>
      <c r="OHM9" s="76"/>
      <c r="OHN9" s="76"/>
      <c r="OHO9" s="76"/>
      <c r="OHP9" s="76"/>
      <c r="OHQ9" s="76"/>
      <c r="OHR9" s="76"/>
      <c r="OHS9" s="76"/>
      <c r="OHT9" s="76"/>
      <c r="OHU9" s="76"/>
      <c r="OHV9" s="76"/>
      <c r="OHW9" s="76"/>
      <c r="OHX9" s="76"/>
      <c r="OHY9" s="76"/>
      <c r="OHZ9" s="76"/>
      <c r="OIA9" s="76"/>
      <c r="OIB9" s="76"/>
      <c r="OIC9" s="76"/>
      <c r="OID9" s="76"/>
      <c r="OIE9" s="76"/>
      <c r="OIF9" s="76"/>
      <c r="OIG9" s="76"/>
      <c r="OIH9" s="76"/>
      <c r="OII9" s="76"/>
      <c r="OIJ9" s="76"/>
      <c r="OIK9" s="76"/>
      <c r="OIL9" s="76"/>
      <c r="OIM9" s="76"/>
      <c r="OIN9" s="76"/>
      <c r="OIO9" s="76"/>
      <c r="OIP9" s="76"/>
      <c r="OIQ9" s="76"/>
      <c r="OIR9" s="76"/>
      <c r="OIS9" s="76"/>
      <c r="OIT9" s="76"/>
      <c r="OIU9" s="76"/>
      <c r="OIV9" s="76"/>
      <c r="OIW9" s="76"/>
      <c r="OIX9" s="76"/>
      <c r="OIY9" s="76"/>
      <c r="OIZ9" s="76"/>
      <c r="OJA9" s="76"/>
      <c r="OJB9" s="76"/>
      <c r="OJC9" s="76"/>
      <c r="OJD9" s="76"/>
      <c r="OJE9" s="76"/>
      <c r="OJF9" s="76"/>
      <c r="OJG9" s="76"/>
      <c r="OJH9" s="76"/>
      <c r="OJI9" s="76"/>
      <c r="OJJ9" s="76"/>
      <c r="OJK9" s="76"/>
      <c r="OJL9" s="76"/>
      <c r="OJM9" s="76"/>
      <c r="OJN9" s="76"/>
      <c r="OJO9" s="76"/>
      <c r="OJP9" s="76"/>
      <c r="OJQ9" s="76"/>
      <c r="OJR9" s="76"/>
      <c r="OJS9" s="76"/>
      <c r="OJT9" s="76"/>
      <c r="OJU9" s="76"/>
      <c r="OJV9" s="76"/>
      <c r="OJW9" s="76"/>
      <c r="OJX9" s="76"/>
      <c r="OJY9" s="76"/>
      <c r="OJZ9" s="76"/>
      <c r="OKA9" s="76"/>
      <c r="OKB9" s="76"/>
      <c r="OKC9" s="76"/>
      <c r="OKD9" s="76"/>
      <c r="OKE9" s="76"/>
      <c r="OKF9" s="76"/>
      <c r="OKG9" s="76"/>
      <c r="OKH9" s="76"/>
      <c r="OKI9" s="76"/>
      <c r="OKJ9" s="76"/>
      <c r="OKK9" s="76"/>
      <c r="OKL9" s="76"/>
      <c r="OKM9" s="76"/>
      <c r="OKN9" s="76"/>
      <c r="OKO9" s="76"/>
      <c r="OKP9" s="76"/>
      <c r="OKQ9" s="76"/>
      <c r="OKR9" s="76"/>
      <c r="OKS9" s="76"/>
      <c r="OKT9" s="76"/>
      <c r="OKU9" s="76"/>
      <c r="OKV9" s="76"/>
      <c r="OKW9" s="76"/>
      <c r="OKX9" s="76"/>
      <c r="OKY9" s="76"/>
      <c r="OKZ9" s="76"/>
      <c r="OLA9" s="76"/>
      <c r="OLB9" s="76"/>
      <c r="OLC9" s="76"/>
      <c r="OLD9" s="76"/>
      <c r="OLE9" s="76"/>
      <c r="OLF9" s="76"/>
      <c r="OLG9" s="76"/>
      <c r="OLH9" s="76"/>
      <c r="OLI9" s="76"/>
      <c r="OLJ9" s="76"/>
      <c r="OLK9" s="76"/>
      <c r="OLL9" s="76"/>
      <c r="OLM9" s="76"/>
      <c r="OLN9" s="76"/>
      <c r="OLO9" s="76"/>
      <c r="OLP9" s="76"/>
      <c r="OLQ9" s="76"/>
      <c r="OLR9" s="76"/>
      <c r="OLS9" s="76"/>
      <c r="OLT9" s="76"/>
      <c r="OLU9" s="76"/>
      <c r="OLV9" s="76"/>
      <c r="OLW9" s="76"/>
      <c r="OLX9" s="76"/>
      <c r="OLY9" s="76"/>
      <c r="OLZ9" s="76"/>
      <c r="OMA9" s="76"/>
      <c r="OMB9" s="76"/>
      <c r="OMC9" s="76"/>
      <c r="OMD9" s="76"/>
      <c r="OME9" s="76"/>
      <c r="OMF9" s="76"/>
      <c r="OMG9" s="76"/>
      <c r="OMH9" s="76"/>
      <c r="OMI9" s="76"/>
      <c r="OMJ9" s="76"/>
      <c r="OMK9" s="76"/>
      <c r="OML9" s="76"/>
      <c r="OMM9" s="76"/>
      <c r="OMN9" s="76"/>
      <c r="OMO9" s="76"/>
      <c r="OMP9" s="76"/>
      <c r="OMQ9" s="76"/>
      <c r="OMR9" s="76"/>
      <c r="OMS9" s="76"/>
      <c r="OMT9" s="76"/>
      <c r="OMU9" s="76"/>
      <c r="OMV9" s="76"/>
      <c r="OMW9" s="76"/>
      <c r="OMX9" s="76"/>
      <c r="OMY9" s="76"/>
      <c r="OMZ9" s="76"/>
      <c r="ONA9" s="76"/>
      <c r="ONB9" s="76"/>
      <c r="ONC9" s="76"/>
      <c r="OND9" s="76"/>
      <c r="ONE9" s="76"/>
      <c r="ONF9" s="76"/>
      <c r="ONG9" s="76"/>
      <c r="ONH9" s="76"/>
      <c r="ONI9" s="76"/>
      <c r="ONJ9" s="76"/>
      <c r="ONK9" s="76"/>
      <c r="ONL9" s="76"/>
      <c r="ONM9" s="76"/>
      <c r="ONN9" s="76"/>
      <c r="ONO9" s="76"/>
      <c r="ONP9" s="76"/>
      <c r="ONQ9" s="76"/>
      <c r="ONR9" s="76"/>
      <c r="ONS9" s="76"/>
      <c r="ONT9" s="76"/>
      <c r="ONU9" s="76"/>
      <c r="ONV9" s="76"/>
      <c r="ONW9" s="76"/>
      <c r="ONX9" s="76"/>
      <c r="ONY9" s="76"/>
      <c r="ONZ9" s="76"/>
      <c r="OOA9" s="76"/>
      <c r="OOB9" s="76"/>
      <c r="OOC9" s="76"/>
      <c r="OOD9" s="76"/>
      <c r="OOE9" s="76"/>
      <c r="OOF9" s="76"/>
      <c r="OOG9" s="76"/>
      <c r="OOH9" s="76"/>
      <c r="OOI9" s="76"/>
      <c r="OOJ9" s="76"/>
      <c r="OOK9" s="76"/>
      <c r="OOL9" s="76"/>
      <c r="OOM9" s="76"/>
      <c r="OON9" s="76"/>
      <c r="OOO9" s="76"/>
      <c r="OOP9" s="76"/>
      <c r="OOQ9" s="76"/>
      <c r="OOR9" s="76"/>
      <c r="OOS9" s="76"/>
      <c r="OOT9" s="76"/>
      <c r="OOU9" s="76"/>
      <c r="OOV9" s="76"/>
      <c r="OOW9" s="76"/>
      <c r="OOX9" s="76"/>
      <c r="OOY9" s="76"/>
      <c r="OOZ9" s="76"/>
      <c r="OPA9" s="76"/>
      <c r="OPB9" s="76"/>
      <c r="OPC9" s="76"/>
      <c r="OPD9" s="76"/>
      <c r="OPE9" s="76"/>
      <c r="OPF9" s="76"/>
      <c r="OPG9" s="76"/>
      <c r="OPH9" s="76"/>
      <c r="OPI9" s="76"/>
      <c r="OPJ9" s="76"/>
      <c r="OPK9" s="76"/>
      <c r="OPL9" s="76"/>
      <c r="OPM9" s="76"/>
      <c r="OPN9" s="76"/>
      <c r="OPO9" s="76"/>
      <c r="OPP9" s="76"/>
      <c r="OPQ9" s="76"/>
      <c r="OPR9" s="76"/>
      <c r="OPS9" s="76"/>
      <c r="OPT9" s="76"/>
      <c r="OPU9" s="76"/>
      <c r="OPV9" s="76"/>
      <c r="OPW9" s="76"/>
      <c r="OPX9" s="76"/>
      <c r="OPY9" s="76"/>
      <c r="OPZ9" s="76"/>
      <c r="OQA9" s="76"/>
      <c r="OQB9" s="76"/>
      <c r="OQC9" s="76"/>
      <c r="OQD9" s="76"/>
      <c r="OQE9" s="76"/>
      <c r="OQF9" s="76"/>
      <c r="OQG9" s="76"/>
      <c r="OQH9" s="76"/>
      <c r="OQI9" s="76"/>
      <c r="OQJ9" s="76"/>
      <c r="OQK9" s="76"/>
      <c r="OQL9" s="76"/>
      <c r="OQM9" s="76"/>
      <c r="OQN9" s="76"/>
      <c r="OQO9" s="76"/>
      <c r="OQP9" s="76"/>
      <c r="OQQ9" s="76"/>
      <c r="OQR9" s="76"/>
      <c r="OQS9" s="76"/>
      <c r="OQT9" s="76"/>
      <c r="OQU9" s="76"/>
      <c r="OQV9" s="76"/>
      <c r="OQW9" s="76"/>
      <c r="OQX9" s="76"/>
      <c r="OQY9" s="76"/>
      <c r="OQZ9" s="76"/>
      <c r="ORA9" s="76"/>
      <c r="ORB9" s="76"/>
      <c r="ORC9" s="76"/>
      <c r="ORD9" s="76"/>
      <c r="ORE9" s="76"/>
      <c r="ORF9" s="76"/>
      <c r="ORG9" s="76"/>
      <c r="ORH9" s="76"/>
      <c r="ORI9" s="76"/>
      <c r="ORJ9" s="76"/>
      <c r="ORK9" s="76"/>
      <c r="ORL9" s="76"/>
      <c r="ORM9" s="76"/>
      <c r="ORN9" s="76"/>
      <c r="ORO9" s="76"/>
      <c r="ORP9" s="76"/>
      <c r="ORQ9" s="76"/>
      <c r="ORR9" s="76"/>
      <c r="ORS9" s="76"/>
      <c r="ORT9" s="76"/>
      <c r="ORU9" s="76"/>
      <c r="ORV9" s="76"/>
      <c r="ORW9" s="76"/>
      <c r="ORX9" s="76"/>
      <c r="ORY9" s="76"/>
      <c r="ORZ9" s="76"/>
      <c r="OSA9" s="76"/>
      <c r="OSB9" s="76"/>
      <c r="OSC9" s="76"/>
      <c r="OSD9" s="76"/>
      <c r="OSE9" s="76"/>
      <c r="OSF9" s="76"/>
      <c r="OSG9" s="76"/>
      <c r="OSH9" s="76"/>
      <c r="OSI9" s="76"/>
      <c r="OSJ9" s="76"/>
      <c r="OSK9" s="76"/>
      <c r="OSL9" s="76"/>
      <c r="OSM9" s="76"/>
      <c r="OSN9" s="76"/>
      <c r="OSO9" s="76"/>
      <c r="OSP9" s="76"/>
      <c r="OSQ9" s="76"/>
      <c r="OSR9" s="76"/>
      <c r="OSS9" s="76"/>
      <c r="OST9" s="76"/>
      <c r="OSU9" s="76"/>
      <c r="OSV9" s="76"/>
      <c r="OSW9" s="76"/>
      <c r="OSX9" s="76"/>
      <c r="OSY9" s="76"/>
      <c r="OSZ9" s="76"/>
      <c r="OTA9" s="76"/>
      <c r="OTB9" s="76"/>
      <c r="OTC9" s="76"/>
      <c r="OTD9" s="76"/>
      <c r="OTE9" s="76"/>
      <c r="OTF9" s="76"/>
      <c r="OTG9" s="76"/>
      <c r="OTH9" s="76"/>
      <c r="OTI9" s="76"/>
      <c r="OTJ9" s="76"/>
      <c r="OTK9" s="76"/>
      <c r="OTL9" s="76"/>
      <c r="OTM9" s="76"/>
      <c r="OTN9" s="76"/>
      <c r="OTO9" s="76"/>
      <c r="OTP9" s="76"/>
      <c r="OTQ9" s="76"/>
      <c r="OTR9" s="76"/>
      <c r="OTS9" s="76"/>
      <c r="OTT9" s="76"/>
      <c r="OTU9" s="76"/>
      <c r="OTV9" s="76"/>
      <c r="OTW9" s="76"/>
      <c r="OTX9" s="76"/>
      <c r="OTY9" s="76"/>
      <c r="OTZ9" s="76"/>
      <c r="OUA9" s="76"/>
      <c r="OUB9" s="76"/>
      <c r="OUC9" s="76"/>
      <c r="OUD9" s="76"/>
      <c r="OUE9" s="76"/>
      <c r="OUF9" s="76"/>
      <c r="OUG9" s="76"/>
      <c r="OUH9" s="76"/>
      <c r="OUI9" s="76"/>
      <c r="OUJ9" s="76"/>
      <c r="OUK9" s="76"/>
      <c r="OUL9" s="76"/>
      <c r="OUM9" s="76"/>
      <c r="OUN9" s="76"/>
      <c r="OUO9" s="76"/>
      <c r="OUP9" s="76"/>
      <c r="OUQ9" s="76"/>
      <c r="OUR9" s="76"/>
      <c r="OUS9" s="76"/>
      <c r="OUT9" s="76"/>
      <c r="OUU9" s="76"/>
      <c r="OUV9" s="76"/>
      <c r="OUW9" s="76"/>
      <c r="OUX9" s="76"/>
      <c r="OUY9" s="76"/>
      <c r="OUZ9" s="76"/>
      <c r="OVA9" s="76"/>
      <c r="OVB9" s="76"/>
      <c r="OVC9" s="76"/>
      <c r="OVD9" s="76"/>
      <c r="OVE9" s="76"/>
      <c r="OVF9" s="76"/>
      <c r="OVG9" s="76"/>
      <c r="OVH9" s="76"/>
      <c r="OVI9" s="76"/>
      <c r="OVJ9" s="76"/>
      <c r="OVK9" s="76"/>
      <c r="OVL9" s="76"/>
      <c r="OVM9" s="76"/>
      <c r="OVN9" s="76"/>
      <c r="OVO9" s="76"/>
      <c r="OVP9" s="76"/>
      <c r="OVQ9" s="76"/>
      <c r="OVR9" s="76"/>
      <c r="OVS9" s="76"/>
      <c r="OVT9" s="76"/>
      <c r="OVU9" s="76"/>
      <c r="OVV9" s="76"/>
      <c r="OVW9" s="76"/>
      <c r="OVX9" s="76"/>
      <c r="OVY9" s="76"/>
      <c r="OVZ9" s="76"/>
      <c r="OWA9" s="76"/>
      <c r="OWB9" s="76"/>
      <c r="OWC9" s="76"/>
      <c r="OWD9" s="76"/>
      <c r="OWE9" s="76"/>
      <c r="OWF9" s="76"/>
      <c r="OWG9" s="76"/>
      <c r="OWH9" s="76"/>
      <c r="OWI9" s="76"/>
      <c r="OWJ9" s="76"/>
      <c r="OWK9" s="76"/>
      <c r="OWL9" s="76"/>
      <c r="OWM9" s="76"/>
      <c r="OWN9" s="76"/>
      <c r="OWO9" s="76"/>
      <c r="OWP9" s="76"/>
      <c r="OWQ9" s="76"/>
      <c r="OWR9" s="76"/>
      <c r="OWS9" s="76"/>
      <c r="OWT9" s="76"/>
      <c r="OWU9" s="76"/>
      <c r="OWV9" s="76"/>
      <c r="OWW9" s="76"/>
      <c r="OWX9" s="76"/>
      <c r="OWY9" s="76"/>
      <c r="OWZ9" s="76"/>
      <c r="OXA9" s="76"/>
      <c r="OXB9" s="76"/>
      <c r="OXC9" s="76"/>
      <c r="OXD9" s="76"/>
      <c r="OXE9" s="76"/>
      <c r="OXF9" s="76"/>
      <c r="OXG9" s="76"/>
      <c r="OXH9" s="76"/>
      <c r="OXI9" s="76"/>
      <c r="OXJ9" s="76"/>
      <c r="OXK9" s="76"/>
      <c r="OXL9" s="76"/>
      <c r="OXM9" s="76"/>
      <c r="OXN9" s="76"/>
      <c r="OXO9" s="76"/>
      <c r="OXP9" s="76"/>
      <c r="OXQ9" s="76"/>
      <c r="OXR9" s="76"/>
      <c r="OXS9" s="76"/>
      <c r="OXT9" s="76"/>
      <c r="OXU9" s="76"/>
      <c r="OXV9" s="76"/>
      <c r="OXW9" s="76"/>
      <c r="OXX9" s="76"/>
      <c r="OXY9" s="76"/>
      <c r="OXZ9" s="76"/>
      <c r="OYA9" s="76"/>
      <c r="OYB9" s="76"/>
      <c r="OYC9" s="76"/>
      <c r="OYD9" s="76"/>
      <c r="OYE9" s="76"/>
      <c r="OYF9" s="76"/>
      <c r="OYG9" s="76"/>
      <c r="OYH9" s="76"/>
      <c r="OYI9" s="76"/>
      <c r="OYJ9" s="76"/>
      <c r="OYK9" s="76"/>
      <c r="OYL9" s="76"/>
      <c r="OYM9" s="76"/>
      <c r="OYN9" s="76"/>
      <c r="OYO9" s="76"/>
      <c r="OYP9" s="76"/>
      <c r="OYQ9" s="76"/>
      <c r="OYR9" s="76"/>
      <c r="OYS9" s="76"/>
      <c r="OYT9" s="76"/>
      <c r="OYU9" s="76"/>
      <c r="OYV9" s="76"/>
      <c r="OYW9" s="76"/>
      <c r="OYX9" s="76"/>
      <c r="OYY9" s="76"/>
      <c r="OYZ9" s="76"/>
      <c r="OZA9" s="76"/>
      <c r="OZB9" s="76"/>
      <c r="OZC9" s="76"/>
      <c r="OZD9" s="76"/>
      <c r="OZE9" s="76"/>
      <c r="OZF9" s="76"/>
      <c r="OZG9" s="76"/>
      <c r="OZH9" s="76"/>
      <c r="OZI9" s="76"/>
      <c r="OZJ9" s="76"/>
      <c r="OZK9" s="76"/>
      <c r="OZL9" s="76"/>
      <c r="OZM9" s="76"/>
      <c r="OZN9" s="76"/>
      <c r="OZO9" s="76"/>
      <c r="OZP9" s="76"/>
      <c r="OZQ9" s="76"/>
      <c r="OZR9" s="76"/>
      <c r="OZS9" s="76"/>
      <c r="OZT9" s="76"/>
      <c r="OZU9" s="76"/>
      <c r="OZV9" s="76"/>
      <c r="OZW9" s="76"/>
      <c r="OZX9" s="76"/>
      <c r="OZY9" s="76"/>
      <c r="OZZ9" s="76"/>
      <c r="PAA9" s="76"/>
      <c r="PAB9" s="76"/>
      <c r="PAC9" s="76"/>
      <c r="PAD9" s="76"/>
      <c r="PAE9" s="76"/>
      <c r="PAF9" s="76"/>
      <c r="PAG9" s="76"/>
      <c r="PAH9" s="76"/>
      <c r="PAI9" s="76"/>
      <c r="PAJ9" s="76"/>
      <c r="PAK9" s="76"/>
      <c r="PAL9" s="76"/>
      <c r="PAM9" s="76"/>
      <c r="PAN9" s="76"/>
      <c r="PAO9" s="76"/>
      <c r="PAP9" s="76"/>
      <c r="PAQ9" s="76"/>
      <c r="PAR9" s="76"/>
      <c r="PAS9" s="76"/>
      <c r="PAT9" s="76"/>
      <c r="PAU9" s="76"/>
      <c r="PAV9" s="76"/>
      <c r="PAW9" s="76"/>
      <c r="PAX9" s="76"/>
      <c r="PAY9" s="76"/>
      <c r="PAZ9" s="76"/>
      <c r="PBA9" s="76"/>
      <c r="PBB9" s="76"/>
      <c r="PBC9" s="76"/>
      <c r="PBD9" s="76"/>
      <c r="PBE9" s="76"/>
      <c r="PBF9" s="76"/>
      <c r="PBG9" s="76"/>
      <c r="PBH9" s="76"/>
      <c r="PBI9" s="76"/>
      <c r="PBJ9" s="76"/>
      <c r="PBK9" s="76"/>
      <c r="PBL9" s="76"/>
      <c r="PBM9" s="76"/>
      <c r="PBN9" s="76"/>
      <c r="PBO9" s="76"/>
      <c r="PBP9" s="76"/>
      <c r="PBQ9" s="76"/>
      <c r="PBR9" s="76"/>
      <c r="PBS9" s="76"/>
      <c r="PBT9" s="76"/>
      <c r="PBU9" s="76"/>
      <c r="PBV9" s="76"/>
      <c r="PBW9" s="76"/>
      <c r="PBX9" s="76"/>
      <c r="PBY9" s="76"/>
      <c r="PBZ9" s="76"/>
      <c r="PCA9" s="76"/>
      <c r="PCB9" s="76"/>
      <c r="PCC9" s="76"/>
      <c r="PCD9" s="76"/>
      <c r="PCE9" s="76"/>
      <c r="PCF9" s="76"/>
      <c r="PCG9" s="76"/>
      <c r="PCH9" s="76"/>
      <c r="PCI9" s="76"/>
      <c r="PCJ9" s="76"/>
      <c r="PCK9" s="76"/>
      <c r="PCL9" s="76"/>
      <c r="PCM9" s="76"/>
      <c r="PCN9" s="76"/>
      <c r="PCO9" s="76"/>
      <c r="PCP9" s="76"/>
      <c r="PCQ9" s="76"/>
      <c r="PCR9" s="76"/>
      <c r="PCS9" s="76"/>
      <c r="PCT9" s="76"/>
      <c r="PCU9" s="76"/>
      <c r="PCV9" s="76"/>
      <c r="PCW9" s="76"/>
      <c r="PCX9" s="76"/>
      <c r="PCY9" s="76"/>
      <c r="PCZ9" s="76"/>
      <c r="PDA9" s="76"/>
      <c r="PDB9" s="76"/>
      <c r="PDC9" s="76"/>
      <c r="PDD9" s="76"/>
      <c r="PDE9" s="76"/>
      <c r="PDF9" s="76"/>
      <c r="PDG9" s="76"/>
      <c r="PDH9" s="76"/>
      <c r="PDI9" s="76"/>
      <c r="PDJ9" s="76"/>
      <c r="PDK9" s="76"/>
      <c r="PDL9" s="76"/>
      <c r="PDM9" s="76"/>
      <c r="PDN9" s="76"/>
      <c r="PDO9" s="76"/>
      <c r="PDP9" s="76"/>
      <c r="PDQ9" s="76"/>
      <c r="PDR9" s="76"/>
      <c r="PDS9" s="76"/>
      <c r="PDT9" s="76"/>
      <c r="PDU9" s="76"/>
      <c r="PDV9" s="76"/>
      <c r="PDW9" s="76"/>
      <c r="PDX9" s="76"/>
      <c r="PDY9" s="76"/>
      <c r="PDZ9" s="76"/>
      <c r="PEA9" s="76"/>
      <c r="PEB9" s="76"/>
      <c r="PEC9" s="76"/>
      <c r="PED9" s="76"/>
      <c r="PEE9" s="76"/>
      <c r="PEF9" s="76"/>
      <c r="PEG9" s="76"/>
      <c r="PEH9" s="76"/>
      <c r="PEI9" s="76"/>
      <c r="PEJ9" s="76"/>
      <c r="PEK9" s="76"/>
      <c r="PEL9" s="76"/>
      <c r="PEM9" s="76"/>
      <c r="PEN9" s="76"/>
      <c r="PEO9" s="76"/>
      <c r="PEP9" s="76"/>
      <c r="PEQ9" s="76"/>
      <c r="PER9" s="76"/>
      <c r="PES9" s="76"/>
      <c r="PET9" s="76"/>
      <c r="PEU9" s="76"/>
      <c r="PEV9" s="76"/>
      <c r="PEW9" s="76"/>
      <c r="PEX9" s="76"/>
      <c r="PEY9" s="76"/>
      <c r="PEZ9" s="76"/>
      <c r="PFA9" s="76"/>
      <c r="PFB9" s="76"/>
      <c r="PFC9" s="76"/>
      <c r="PFD9" s="76"/>
      <c r="PFE9" s="76"/>
      <c r="PFF9" s="76"/>
      <c r="PFG9" s="76"/>
      <c r="PFH9" s="76"/>
      <c r="PFI9" s="76"/>
      <c r="PFJ9" s="76"/>
      <c r="PFK9" s="76"/>
      <c r="PFL9" s="76"/>
      <c r="PFM9" s="76"/>
      <c r="PFN9" s="76"/>
      <c r="PFO9" s="76"/>
      <c r="PFP9" s="76"/>
      <c r="PFQ9" s="76"/>
      <c r="PFR9" s="76"/>
      <c r="PFS9" s="76"/>
      <c r="PFT9" s="76"/>
      <c r="PFU9" s="76"/>
      <c r="PFV9" s="76"/>
      <c r="PFW9" s="76"/>
      <c r="PFX9" s="76"/>
      <c r="PFY9" s="76"/>
      <c r="PFZ9" s="76"/>
      <c r="PGA9" s="76"/>
      <c r="PGB9" s="76"/>
      <c r="PGC9" s="76"/>
      <c r="PGD9" s="76"/>
      <c r="PGE9" s="76"/>
      <c r="PGF9" s="76"/>
      <c r="PGG9" s="76"/>
      <c r="PGH9" s="76"/>
      <c r="PGI9" s="76"/>
      <c r="PGJ9" s="76"/>
      <c r="PGK9" s="76"/>
      <c r="PGL9" s="76"/>
      <c r="PGM9" s="76"/>
      <c r="PGN9" s="76"/>
      <c r="PGO9" s="76"/>
      <c r="PGP9" s="76"/>
      <c r="PGQ9" s="76"/>
      <c r="PGR9" s="76"/>
      <c r="PGS9" s="76"/>
      <c r="PGT9" s="76"/>
      <c r="PGU9" s="76"/>
      <c r="PGV9" s="76"/>
      <c r="PGW9" s="76"/>
      <c r="PGX9" s="76"/>
      <c r="PGY9" s="76"/>
      <c r="PGZ9" s="76"/>
      <c r="PHA9" s="76"/>
      <c r="PHB9" s="76"/>
      <c r="PHC9" s="76"/>
      <c r="PHD9" s="76"/>
      <c r="PHE9" s="76"/>
      <c r="PHF9" s="76"/>
      <c r="PHG9" s="76"/>
      <c r="PHH9" s="76"/>
      <c r="PHI9" s="76"/>
      <c r="PHJ9" s="76"/>
      <c r="PHK9" s="76"/>
      <c r="PHL9" s="76"/>
      <c r="PHM9" s="76"/>
      <c r="PHN9" s="76"/>
      <c r="PHO9" s="76"/>
      <c r="PHP9" s="76"/>
      <c r="PHQ9" s="76"/>
      <c r="PHR9" s="76"/>
      <c r="PHS9" s="76"/>
      <c r="PHT9" s="76"/>
      <c r="PHU9" s="76"/>
      <c r="PHV9" s="76"/>
      <c r="PHW9" s="76"/>
      <c r="PHX9" s="76"/>
      <c r="PHY9" s="76"/>
      <c r="PHZ9" s="76"/>
      <c r="PIA9" s="76"/>
      <c r="PIB9" s="76"/>
      <c r="PIC9" s="76"/>
      <c r="PID9" s="76"/>
      <c r="PIE9" s="76"/>
      <c r="PIF9" s="76"/>
      <c r="PIG9" s="76"/>
      <c r="PIH9" s="76"/>
      <c r="PII9" s="76"/>
      <c r="PIJ9" s="76"/>
      <c r="PIK9" s="76"/>
      <c r="PIL9" s="76"/>
      <c r="PIM9" s="76"/>
      <c r="PIN9" s="76"/>
      <c r="PIO9" s="76"/>
      <c r="PIP9" s="76"/>
      <c r="PIQ9" s="76"/>
      <c r="PIR9" s="76"/>
      <c r="PIS9" s="76"/>
      <c r="PIT9" s="76"/>
      <c r="PIU9" s="76"/>
      <c r="PIV9" s="76"/>
      <c r="PIW9" s="76"/>
      <c r="PIX9" s="76"/>
      <c r="PIY9" s="76"/>
      <c r="PIZ9" s="76"/>
      <c r="PJA9" s="76"/>
      <c r="PJB9" s="76"/>
      <c r="PJC9" s="76"/>
      <c r="PJD9" s="76"/>
      <c r="PJE9" s="76"/>
      <c r="PJF9" s="76"/>
      <c r="PJG9" s="76"/>
      <c r="PJH9" s="76"/>
      <c r="PJI9" s="76"/>
      <c r="PJJ9" s="76"/>
      <c r="PJK9" s="76"/>
      <c r="PJL9" s="76"/>
      <c r="PJM9" s="76"/>
      <c r="PJN9" s="76"/>
      <c r="PJO9" s="76"/>
      <c r="PJP9" s="76"/>
      <c r="PJQ9" s="76"/>
      <c r="PJR9" s="76"/>
      <c r="PJS9" s="76"/>
      <c r="PJT9" s="76"/>
      <c r="PJU9" s="76"/>
      <c r="PJV9" s="76"/>
      <c r="PJW9" s="76"/>
      <c r="PJX9" s="76"/>
      <c r="PJY9" s="76"/>
      <c r="PJZ9" s="76"/>
      <c r="PKA9" s="76"/>
      <c r="PKB9" s="76"/>
      <c r="PKC9" s="76"/>
      <c r="PKD9" s="76"/>
      <c r="PKE9" s="76"/>
      <c r="PKF9" s="76"/>
      <c r="PKG9" s="76"/>
      <c r="PKH9" s="76"/>
      <c r="PKI9" s="76"/>
      <c r="PKJ9" s="76"/>
      <c r="PKK9" s="76"/>
      <c r="PKL9" s="76"/>
      <c r="PKM9" s="76"/>
      <c r="PKN9" s="76"/>
      <c r="PKO9" s="76"/>
      <c r="PKP9" s="76"/>
      <c r="PKQ9" s="76"/>
      <c r="PKR9" s="76"/>
      <c r="PKS9" s="76"/>
      <c r="PKT9" s="76"/>
      <c r="PKU9" s="76"/>
      <c r="PKV9" s="76"/>
      <c r="PKW9" s="76"/>
      <c r="PKX9" s="76"/>
      <c r="PKY9" s="76"/>
      <c r="PKZ9" s="76"/>
      <c r="PLA9" s="76"/>
      <c r="PLB9" s="76"/>
      <c r="PLC9" s="76"/>
      <c r="PLD9" s="76"/>
      <c r="PLE9" s="76"/>
      <c r="PLF9" s="76"/>
      <c r="PLG9" s="76"/>
      <c r="PLH9" s="76"/>
      <c r="PLI9" s="76"/>
      <c r="PLJ9" s="76"/>
      <c r="PLK9" s="76"/>
      <c r="PLL9" s="76"/>
      <c r="PLM9" s="76"/>
      <c r="PLN9" s="76"/>
      <c r="PLO9" s="76"/>
      <c r="PLP9" s="76"/>
      <c r="PLQ9" s="76"/>
      <c r="PLR9" s="76"/>
      <c r="PLS9" s="76"/>
      <c r="PLT9" s="76"/>
      <c r="PLU9" s="76"/>
      <c r="PLV9" s="76"/>
      <c r="PLW9" s="76"/>
      <c r="PLX9" s="76"/>
      <c r="PLY9" s="76"/>
      <c r="PLZ9" s="76"/>
      <c r="PMA9" s="76"/>
      <c r="PMB9" s="76"/>
      <c r="PMC9" s="76"/>
      <c r="PMD9" s="76"/>
      <c r="PME9" s="76"/>
      <c r="PMF9" s="76"/>
      <c r="PMG9" s="76"/>
      <c r="PMH9" s="76"/>
      <c r="PMI9" s="76"/>
      <c r="PMJ9" s="76"/>
      <c r="PMK9" s="76"/>
      <c r="PML9" s="76"/>
      <c r="PMM9" s="76"/>
      <c r="PMN9" s="76"/>
      <c r="PMO9" s="76"/>
      <c r="PMP9" s="76"/>
      <c r="PMQ9" s="76"/>
      <c r="PMR9" s="76"/>
      <c r="PMS9" s="76"/>
      <c r="PMT9" s="76"/>
      <c r="PMU9" s="76"/>
      <c r="PMV9" s="76"/>
      <c r="PMW9" s="76"/>
      <c r="PMX9" s="76"/>
      <c r="PMY9" s="76"/>
      <c r="PMZ9" s="76"/>
      <c r="PNA9" s="76"/>
      <c r="PNB9" s="76"/>
      <c r="PNC9" s="76"/>
      <c r="PND9" s="76"/>
      <c r="PNE9" s="76"/>
      <c r="PNF9" s="76"/>
      <c r="PNG9" s="76"/>
      <c r="PNH9" s="76"/>
      <c r="PNI9" s="76"/>
      <c r="PNJ9" s="76"/>
      <c r="PNK9" s="76"/>
      <c r="PNL9" s="76"/>
      <c r="PNM9" s="76"/>
      <c r="PNN9" s="76"/>
      <c r="PNO9" s="76"/>
      <c r="PNP9" s="76"/>
      <c r="PNQ9" s="76"/>
      <c r="PNR9" s="76"/>
      <c r="PNS9" s="76"/>
      <c r="PNT9" s="76"/>
      <c r="PNU9" s="76"/>
      <c r="PNV9" s="76"/>
      <c r="PNW9" s="76"/>
      <c r="PNX9" s="76"/>
      <c r="PNY9" s="76"/>
      <c r="PNZ9" s="76"/>
      <c r="POA9" s="76"/>
      <c r="POB9" s="76"/>
      <c r="POC9" s="76"/>
      <c r="POD9" s="76"/>
      <c r="POE9" s="76"/>
      <c r="POF9" s="76"/>
      <c r="POG9" s="76"/>
      <c r="POH9" s="76"/>
      <c r="POI9" s="76"/>
      <c r="POJ9" s="76"/>
      <c r="POK9" s="76"/>
      <c r="POL9" s="76"/>
      <c r="POM9" s="76"/>
      <c r="PON9" s="76"/>
      <c r="POO9" s="76"/>
      <c r="POP9" s="76"/>
      <c r="POQ9" s="76"/>
      <c r="POR9" s="76"/>
      <c r="POS9" s="76"/>
      <c r="POT9" s="76"/>
      <c r="POU9" s="76"/>
      <c r="POV9" s="76"/>
      <c r="POW9" s="76"/>
      <c r="POX9" s="76"/>
      <c r="POY9" s="76"/>
      <c r="POZ9" s="76"/>
      <c r="PPA9" s="76"/>
      <c r="PPB9" s="76"/>
      <c r="PPC9" s="76"/>
      <c r="PPD9" s="76"/>
      <c r="PPE9" s="76"/>
      <c r="PPF9" s="76"/>
      <c r="PPG9" s="76"/>
      <c r="PPH9" s="76"/>
      <c r="PPI9" s="76"/>
      <c r="PPJ9" s="76"/>
      <c r="PPK9" s="76"/>
      <c r="PPL9" s="76"/>
      <c r="PPM9" s="76"/>
      <c r="PPN9" s="76"/>
      <c r="PPO9" s="76"/>
      <c r="PPP9" s="76"/>
      <c r="PPQ9" s="76"/>
      <c r="PPR9" s="76"/>
      <c r="PPS9" s="76"/>
      <c r="PPT9" s="76"/>
      <c r="PPU9" s="76"/>
      <c r="PPV9" s="76"/>
      <c r="PPW9" s="76"/>
      <c r="PPX9" s="76"/>
      <c r="PPY9" s="76"/>
      <c r="PPZ9" s="76"/>
      <c r="PQA9" s="76"/>
      <c r="PQB9" s="76"/>
      <c r="PQC9" s="76"/>
      <c r="PQD9" s="76"/>
      <c r="PQE9" s="76"/>
      <c r="PQF9" s="76"/>
      <c r="PQG9" s="76"/>
      <c r="PQH9" s="76"/>
      <c r="PQI9" s="76"/>
      <c r="PQJ9" s="76"/>
      <c r="PQK9" s="76"/>
      <c r="PQL9" s="76"/>
      <c r="PQM9" s="76"/>
      <c r="PQN9" s="76"/>
      <c r="PQO9" s="76"/>
      <c r="PQP9" s="76"/>
      <c r="PQQ9" s="76"/>
      <c r="PQR9" s="76"/>
      <c r="PQS9" s="76"/>
      <c r="PQT9" s="76"/>
      <c r="PQU9" s="76"/>
      <c r="PQV9" s="76"/>
      <c r="PQW9" s="76"/>
      <c r="PQX9" s="76"/>
      <c r="PQY9" s="76"/>
      <c r="PQZ9" s="76"/>
      <c r="PRA9" s="76"/>
      <c r="PRB9" s="76"/>
      <c r="PRC9" s="76"/>
      <c r="PRD9" s="76"/>
      <c r="PRE9" s="76"/>
      <c r="PRF9" s="76"/>
      <c r="PRG9" s="76"/>
      <c r="PRH9" s="76"/>
      <c r="PRI9" s="76"/>
      <c r="PRJ9" s="76"/>
      <c r="PRK9" s="76"/>
      <c r="PRL9" s="76"/>
      <c r="PRM9" s="76"/>
      <c r="PRN9" s="76"/>
      <c r="PRO9" s="76"/>
      <c r="PRP9" s="76"/>
      <c r="PRQ9" s="76"/>
      <c r="PRR9" s="76"/>
      <c r="PRS9" s="76"/>
      <c r="PRT9" s="76"/>
      <c r="PRU9" s="76"/>
      <c r="PRV9" s="76"/>
      <c r="PRW9" s="76"/>
      <c r="PRX9" s="76"/>
      <c r="PRY9" s="76"/>
      <c r="PRZ9" s="76"/>
      <c r="PSA9" s="76"/>
      <c r="PSB9" s="76"/>
      <c r="PSC9" s="76"/>
      <c r="PSD9" s="76"/>
      <c r="PSE9" s="76"/>
      <c r="PSF9" s="76"/>
      <c r="PSG9" s="76"/>
      <c r="PSH9" s="76"/>
      <c r="PSI9" s="76"/>
      <c r="PSJ9" s="76"/>
      <c r="PSK9" s="76"/>
      <c r="PSL9" s="76"/>
      <c r="PSM9" s="76"/>
      <c r="PSN9" s="76"/>
      <c r="PSO9" s="76"/>
      <c r="PSP9" s="76"/>
      <c r="PSQ9" s="76"/>
      <c r="PSR9" s="76"/>
      <c r="PSS9" s="76"/>
      <c r="PST9" s="76"/>
      <c r="PSU9" s="76"/>
      <c r="PSV9" s="76"/>
      <c r="PSW9" s="76"/>
      <c r="PSX9" s="76"/>
      <c r="PSY9" s="76"/>
      <c r="PSZ9" s="76"/>
      <c r="PTA9" s="76"/>
      <c r="PTB9" s="76"/>
      <c r="PTC9" s="76"/>
      <c r="PTD9" s="76"/>
      <c r="PTE9" s="76"/>
      <c r="PTF9" s="76"/>
      <c r="PTG9" s="76"/>
      <c r="PTH9" s="76"/>
      <c r="PTI9" s="76"/>
      <c r="PTJ9" s="76"/>
      <c r="PTK9" s="76"/>
      <c r="PTL9" s="76"/>
      <c r="PTM9" s="76"/>
      <c r="PTN9" s="76"/>
      <c r="PTO9" s="76"/>
      <c r="PTP9" s="76"/>
      <c r="PTQ9" s="76"/>
      <c r="PTR9" s="76"/>
      <c r="PTS9" s="76"/>
      <c r="PTT9" s="76"/>
      <c r="PTU9" s="76"/>
      <c r="PTV9" s="76"/>
      <c r="PTW9" s="76"/>
      <c r="PTX9" s="76"/>
      <c r="PTY9" s="76"/>
      <c r="PTZ9" s="76"/>
      <c r="PUA9" s="76"/>
      <c r="PUB9" s="76"/>
      <c r="PUC9" s="76"/>
      <c r="PUD9" s="76"/>
      <c r="PUE9" s="76"/>
      <c r="PUF9" s="76"/>
      <c r="PUG9" s="76"/>
      <c r="PUH9" s="76"/>
      <c r="PUI9" s="76"/>
      <c r="PUJ9" s="76"/>
      <c r="PUK9" s="76"/>
      <c r="PUL9" s="76"/>
      <c r="PUM9" s="76"/>
      <c r="PUN9" s="76"/>
      <c r="PUO9" s="76"/>
      <c r="PUP9" s="76"/>
      <c r="PUQ9" s="76"/>
      <c r="PUR9" s="76"/>
      <c r="PUS9" s="76"/>
      <c r="PUT9" s="76"/>
      <c r="PUU9" s="76"/>
      <c r="PUV9" s="76"/>
      <c r="PUW9" s="76"/>
      <c r="PUX9" s="76"/>
      <c r="PUY9" s="76"/>
      <c r="PUZ9" s="76"/>
      <c r="PVA9" s="76"/>
      <c r="PVB9" s="76"/>
      <c r="PVC9" s="76"/>
      <c r="PVD9" s="76"/>
      <c r="PVE9" s="76"/>
      <c r="PVF9" s="76"/>
      <c r="PVG9" s="76"/>
      <c r="PVH9" s="76"/>
      <c r="PVI9" s="76"/>
      <c r="PVJ9" s="76"/>
      <c r="PVK9" s="76"/>
      <c r="PVL9" s="76"/>
      <c r="PVM9" s="76"/>
      <c r="PVN9" s="76"/>
      <c r="PVO9" s="76"/>
      <c r="PVP9" s="76"/>
      <c r="PVQ9" s="76"/>
      <c r="PVR9" s="76"/>
      <c r="PVS9" s="76"/>
      <c r="PVT9" s="76"/>
      <c r="PVU9" s="76"/>
      <c r="PVV9" s="76"/>
      <c r="PVW9" s="76"/>
      <c r="PVX9" s="76"/>
      <c r="PVY9" s="76"/>
      <c r="PVZ9" s="76"/>
      <c r="PWA9" s="76"/>
      <c r="PWB9" s="76"/>
      <c r="PWC9" s="76"/>
      <c r="PWD9" s="76"/>
      <c r="PWE9" s="76"/>
      <c r="PWF9" s="76"/>
      <c r="PWG9" s="76"/>
      <c r="PWH9" s="76"/>
      <c r="PWI9" s="76"/>
      <c r="PWJ9" s="76"/>
      <c r="PWK9" s="76"/>
      <c r="PWL9" s="76"/>
      <c r="PWM9" s="76"/>
      <c r="PWN9" s="76"/>
      <c r="PWO9" s="76"/>
      <c r="PWP9" s="76"/>
      <c r="PWQ9" s="76"/>
      <c r="PWR9" s="76"/>
      <c r="PWS9" s="76"/>
      <c r="PWT9" s="76"/>
      <c r="PWU9" s="76"/>
      <c r="PWV9" s="76"/>
      <c r="PWW9" s="76"/>
      <c r="PWX9" s="76"/>
      <c r="PWY9" s="76"/>
      <c r="PWZ9" s="76"/>
      <c r="PXA9" s="76"/>
      <c r="PXB9" s="76"/>
      <c r="PXC9" s="76"/>
      <c r="PXD9" s="76"/>
      <c r="PXE9" s="76"/>
      <c r="PXF9" s="76"/>
      <c r="PXG9" s="76"/>
      <c r="PXH9" s="76"/>
      <c r="PXI9" s="76"/>
      <c r="PXJ9" s="76"/>
      <c r="PXK9" s="76"/>
      <c r="PXL9" s="76"/>
      <c r="PXM9" s="76"/>
      <c r="PXN9" s="76"/>
      <c r="PXO9" s="76"/>
      <c r="PXP9" s="76"/>
      <c r="PXQ9" s="76"/>
      <c r="PXR9" s="76"/>
      <c r="PXS9" s="76"/>
      <c r="PXT9" s="76"/>
      <c r="PXU9" s="76"/>
      <c r="PXV9" s="76"/>
      <c r="PXW9" s="76"/>
      <c r="PXX9" s="76"/>
      <c r="PXY9" s="76"/>
      <c r="PXZ9" s="76"/>
      <c r="PYA9" s="76"/>
      <c r="PYB9" s="76"/>
      <c r="PYC9" s="76"/>
      <c r="PYD9" s="76"/>
      <c r="PYE9" s="76"/>
      <c r="PYF9" s="76"/>
      <c r="PYG9" s="76"/>
      <c r="PYH9" s="76"/>
      <c r="PYI9" s="76"/>
      <c r="PYJ9" s="76"/>
      <c r="PYK9" s="76"/>
      <c r="PYL9" s="76"/>
      <c r="PYM9" s="76"/>
      <c r="PYN9" s="76"/>
      <c r="PYO9" s="76"/>
      <c r="PYP9" s="76"/>
      <c r="PYQ9" s="76"/>
      <c r="PYR9" s="76"/>
      <c r="PYS9" s="76"/>
      <c r="PYT9" s="76"/>
      <c r="PYU9" s="76"/>
      <c r="PYV9" s="76"/>
      <c r="PYW9" s="76"/>
      <c r="PYX9" s="76"/>
      <c r="PYY9" s="76"/>
      <c r="PYZ9" s="76"/>
      <c r="PZA9" s="76"/>
      <c r="PZB9" s="76"/>
      <c r="PZC9" s="76"/>
      <c r="PZD9" s="76"/>
      <c r="PZE9" s="76"/>
      <c r="PZF9" s="76"/>
      <c r="PZG9" s="76"/>
      <c r="PZH9" s="76"/>
      <c r="PZI9" s="76"/>
      <c r="PZJ9" s="76"/>
      <c r="PZK9" s="76"/>
      <c r="PZL9" s="76"/>
      <c r="PZM9" s="76"/>
      <c r="PZN9" s="76"/>
      <c r="PZO9" s="76"/>
      <c r="PZP9" s="76"/>
      <c r="PZQ9" s="76"/>
      <c r="PZR9" s="76"/>
      <c r="PZS9" s="76"/>
      <c r="PZT9" s="76"/>
      <c r="PZU9" s="76"/>
      <c r="PZV9" s="76"/>
      <c r="PZW9" s="76"/>
      <c r="PZX9" s="76"/>
      <c r="PZY9" s="76"/>
      <c r="PZZ9" s="76"/>
      <c r="QAA9" s="76"/>
      <c r="QAB9" s="76"/>
      <c r="QAC9" s="76"/>
      <c r="QAD9" s="76"/>
      <c r="QAE9" s="76"/>
      <c r="QAF9" s="76"/>
      <c r="QAG9" s="76"/>
      <c r="QAH9" s="76"/>
      <c r="QAI9" s="76"/>
      <c r="QAJ9" s="76"/>
      <c r="QAK9" s="76"/>
      <c r="QAL9" s="76"/>
      <c r="QAM9" s="76"/>
      <c r="QAN9" s="76"/>
      <c r="QAO9" s="76"/>
      <c r="QAP9" s="76"/>
      <c r="QAQ9" s="76"/>
      <c r="QAR9" s="76"/>
      <c r="QAS9" s="76"/>
      <c r="QAT9" s="76"/>
      <c r="QAU9" s="76"/>
      <c r="QAV9" s="76"/>
      <c r="QAW9" s="76"/>
      <c r="QAX9" s="76"/>
      <c r="QAY9" s="76"/>
      <c r="QAZ9" s="76"/>
      <c r="QBA9" s="76"/>
      <c r="QBB9" s="76"/>
      <c r="QBC9" s="76"/>
      <c r="QBD9" s="76"/>
      <c r="QBE9" s="76"/>
      <c r="QBF9" s="76"/>
      <c r="QBG9" s="76"/>
      <c r="QBH9" s="76"/>
      <c r="QBI9" s="76"/>
      <c r="QBJ9" s="76"/>
      <c r="QBK9" s="76"/>
      <c r="QBL9" s="76"/>
      <c r="QBM9" s="76"/>
      <c r="QBN9" s="76"/>
      <c r="QBO9" s="76"/>
      <c r="QBP9" s="76"/>
      <c r="QBQ9" s="76"/>
      <c r="QBR9" s="76"/>
      <c r="QBS9" s="76"/>
      <c r="QBT9" s="76"/>
      <c r="QBU9" s="76"/>
      <c r="QBV9" s="76"/>
      <c r="QBW9" s="76"/>
      <c r="QBX9" s="76"/>
      <c r="QBY9" s="76"/>
      <c r="QBZ9" s="76"/>
      <c r="QCA9" s="76"/>
      <c r="QCB9" s="76"/>
      <c r="QCC9" s="76"/>
      <c r="QCD9" s="76"/>
      <c r="QCE9" s="76"/>
      <c r="QCF9" s="76"/>
      <c r="QCG9" s="76"/>
      <c r="QCH9" s="76"/>
      <c r="QCI9" s="76"/>
      <c r="QCJ9" s="76"/>
      <c r="QCK9" s="76"/>
      <c r="QCL9" s="76"/>
      <c r="QCM9" s="76"/>
      <c r="QCN9" s="76"/>
      <c r="QCO9" s="76"/>
      <c r="QCP9" s="76"/>
      <c r="QCQ9" s="76"/>
      <c r="QCR9" s="76"/>
      <c r="QCS9" s="76"/>
      <c r="QCT9" s="76"/>
      <c r="QCU9" s="76"/>
      <c r="QCV9" s="76"/>
      <c r="QCW9" s="76"/>
      <c r="QCX9" s="76"/>
      <c r="QCY9" s="76"/>
      <c r="QCZ9" s="76"/>
      <c r="QDA9" s="76"/>
      <c r="QDB9" s="76"/>
      <c r="QDC9" s="76"/>
      <c r="QDD9" s="76"/>
      <c r="QDE9" s="76"/>
      <c r="QDF9" s="76"/>
      <c r="QDG9" s="76"/>
      <c r="QDH9" s="76"/>
      <c r="QDI9" s="76"/>
      <c r="QDJ9" s="76"/>
      <c r="QDK9" s="76"/>
      <c r="QDL9" s="76"/>
      <c r="QDM9" s="76"/>
      <c r="QDN9" s="76"/>
      <c r="QDO9" s="76"/>
      <c r="QDP9" s="76"/>
      <c r="QDQ9" s="76"/>
      <c r="QDR9" s="76"/>
      <c r="QDS9" s="76"/>
      <c r="QDT9" s="76"/>
      <c r="QDU9" s="76"/>
      <c r="QDV9" s="76"/>
      <c r="QDW9" s="76"/>
      <c r="QDX9" s="76"/>
      <c r="QDY9" s="76"/>
      <c r="QDZ9" s="76"/>
      <c r="QEA9" s="76"/>
      <c r="QEB9" s="76"/>
      <c r="QEC9" s="76"/>
      <c r="QED9" s="76"/>
      <c r="QEE9" s="76"/>
      <c r="QEF9" s="76"/>
      <c r="QEG9" s="76"/>
      <c r="QEH9" s="76"/>
      <c r="QEI9" s="76"/>
      <c r="QEJ9" s="76"/>
      <c r="QEK9" s="76"/>
      <c r="QEL9" s="76"/>
      <c r="QEM9" s="76"/>
      <c r="QEN9" s="76"/>
      <c r="QEO9" s="76"/>
      <c r="QEP9" s="76"/>
      <c r="QEQ9" s="76"/>
      <c r="QER9" s="76"/>
      <c r="QES9" s="76"/>
      <c r="QET9" s="76"/>
      <c r="QEU9" s="76"/>
      <c r="QEV9" s="76"/>
      <c r="QEW9" s="76"/>
      <c r="QEX9" s="76"/>
      <c r="QEY9" s="76"/>
      <c r="QEZ9" s="76"/>
      <c r="QFA9" s="76"/>
      <c r="QFB9" s="76"/>
      <c r="QFC9" s="76"/>
      <c r="QFD9" s="76"/>
      <c r="QFE9" s="76"/>
      <c r="QFF9" s="76"/>
      <c r="QFG9" s="76"/>
      <c r="QFH9" s="76"/>
      <c r="QFI9" s="76"/>
      <c r="QFJ9" s="76"/>
      <c r="QFK9" s="76"/>
      <c r="QFL9" s="76"/>
      <c r="QFM9" s="76"/>
      <c r="QFN9" s="76"/>
      <c r="QFO9" s="76"/>
      <c r="QFP9" s="76"/>
      <c r="QFQ9" s="76"/>
      <c r="QFR9" s="76"/>
      <c r="QFS9" s="76"/>
      <c r="QFT9" s="76"/>
      <c r="QFU9" s="76"/>
      <c r="QFV9" s="76"/>
      <c r="QFW9" s="76"/>
      <c r="QFX9" s="76"/>
      <c r="QFY9" s="76"/>
      <c r="QFZ9" s="76"/>
      <c r="QGA9" s="76"/>
      <c r="QGB9" s="76"/>
      <c r="QGC9" s="76"/>
      <c r="QGD9" s="76"/>
      <c r="QGE9" s="76"/>
      <c r="QGF9" s="76"/>
      <c r="QGG9" s="76"/>
      <c r="QGH9" s="76"/>
      <c r="QGI9" s="76"/>
      <c r="QGJ9" s="76"/>
      <c r="QGK9" s="76"/>
      <c r="QGL9" s="76"/>
      <c r="QGM9" s="76"/>
      <c r="QGN9" s="76"/>
      <c r="QGO9" s="76"/>
      <c r="QGP9" s="76"/>
      <c r="QGQ9" s="76"/>
      <c r="QGR9" s="76"/>
      <c r="QGS9" s="76"/>
      <c r="QGT9" s="76"/>
      <c r="QGU9" s="76"/>
      <c r="QGV9" s="76"/>
      <c r="QGW9" s="76"/>
      <c r="QGX9" s="76"/>
      <c r="QGY9" s="76"/>
      <c r="QGZ9" s="76"/>
      <c r="QHA9" s="76"/>
      <c r="QHB9" s="76"/>
      <c r="QHC9" s="76"/>
      <c r="QHD9" s="76"/>
      <c r="QHE9" s="76"/>
      <c r="QHF9" s="76"/>
      <c r="QHG9" s="76"/>
      <c r="QHH9" s="76"/>
      <c r="QHI9" s="76"/>
      <c r="QHJ9" s="76"/>
      <c r="QHK9" s="76"/>
      <c r="QHL9" s="76"/>
      <c r="QHM9" s="76"/>
      <c r="QHN9" s="76"/>
      <c r="QHO9" s="76"/>
      <c r="QHP9" s="76"/>
      <c r="QHQ9" s="76"/>
      <c r="QHR9" s="76"/>
      <c r="QHS9" s="76"/>
      <c r="QHT9" s="76"/>
      <c r="QHU9" s="76"/>
      <c r="QHV9" s="76"/>
      <c r="QHW9" s="76"/>
      <c r="QHX9" s="76"/>
      <c r="QHY9" s="76"/>
      <c r="QHZ9" s="76"/>
      <c r="QIA9" s="76"/>
      <c r="QIB9" s="76"/>
      <c r="QIC9" s="76"/>
      <c r="QID9" s="76"/>
      <c r="QIE9" s="76"/>
      <c r="QIF9" s="76"/>
      <c r="QIG9" s="76"/>
      <c r="QIH9" s="76"/>
      <c r="QII9" s="76"/>
      <c r="QIJ9" s="76"/>
      <c r="QIK9" s="76"/>
      <c r="QIL9" s="76"/>
      <c r="QIM9" s="76"/>
      <c r="QIN9" s="76"/>
      <c r="QIO9" s="76"/>
      <c r="QIP9" s="76"/>
      <c r="QIQ9" s="76"/>
      <c r="QIR9" s="76"/>
      <c r="QIS9" s="76"/>
      <c r="QIT9" s="76"/>
      <c r="QIU9" s="76"/>
      <c r="QIV9" s="76"/>
      <c r="QIW9" s="76"/>
      <c r="QIX9" s="76"/>
      <c r="QIY9" s="76"/>
      <c r="QIZ9" s="76"/>
      <c r="QJA9" s="76"/>
      <c r="QJB9" s="76"/>
      <c r="QJC9" s="76"/>
      <c r="QJD9" s="76"/>
      <c r="QJE9" s="76"/>
      <c r="QJF9" s="76"/>
      <c r="QJG9" s="76"/>
      <c r="QJH9" s="76"/>
      <c r="QJI9" s="76"/>
      <c r="QJJ9" s="76"/>
      <c r="QJK9" s="76"/>
      <c r="QJL9" s="76"/>
      <c r="QJM9" s="76"/>
      <c r="QJN9" s="76"/>
      <c r="QJO9" s="76"/>
      <c r="QJP9" s="76"/>
      <c r="QJQ9" s="76"/>
      <c r="QJR9" s="76"/>
      <c r="QJS9" s="76"/>
      <c r="QJT9" s="76"/>
      <c r="QJU9" s="76"/>
      <c r="QJV9" s="76"/>
      <c r="QJW9" s="76"/>
      <c r="QJX9" s="76"/>
      <c r="QJY9" s="76"/>
      <c r="QJZ9" s="76"/>
      <c r="QKA9" s="76"/>
      <c r="QKB9" s="76"/>
      <c r="QKC9" s="76"/>
      <c r="QKD9" s="76"/>
      <c r="QKE9" s="76"/>
      <c r="QKF9" s="76"/>
      <c r="QKG9" s="76"/>
      <c r="QKH9" s="76"/>
      <c r="QKI9" s="76"/>
      <c r="QKJ9" s="76"/>
      <c r="QKK9" s="76"/>
      <c r="QKL9" s="76"/>
      <c r="QKM9" s="76"/>
      <c r="QKN9" s="76"/>
      <c r="QKO9" s="76"/>
      <c r="QKP9" s="76"/>
      <c r="QKQ9" s="76"/>
      <c r="QKR9" s="76"/>
      <c r="QKS9" s="76"/>
      <c r="QKT9" s="76"/>
      <c r="QKU9" s="76"/>
      <c r="QKV9" s="76"/>
      <c r="QKW9" s="76"/>
      <c r="QKX9" s="76"/>
      <c r="QKY9" s="76"/>
      <c r="QKZ9" s="76"/>
      <c r="QLA9" s="76"/>
      <c r="QLB9" s="76"/>
      <c r="QLC9" s="76"/>
      <c r="QLD9" s="76"/>
      <c r="QLE9" s="76"/>
      <c r="QLF9" s="76"/>
      <c r="QLG9" s="76"/>
      <c r="QLH9" s="76"/>
      <c r="QLI9" s="76"/>
      <c r="QLJ9" s="76"/>
      <c r="QLK9" s="76"/>
      <c r="QLL9" s="76"/>
      <c r="QLM9" s="76"/>
      <c r="QLN9" s="76"/>
      <c r="QLO9" s="76"/>
      <c r="QLP9" s="76"/>
      <c r="QLQ9" s="76"/>
      <c r="QLR9" s="76"/>
      <c r="QLS9" s="76"/>
      <c r="QLT9" s="76"/>
      <c r="QLU9" s="76"/>
      <c r="QLV9" s="76"/>
      <c r="QLW9" s="76"/>
      <c r="QLX9" s="76"/>
      <c r="QLY9" s="76"/>
      <c r="QLZ9" s="76"/>
      <c r="QMA9" s="76"/>
      <c r="QMB9" s="76"/>
      <c r="QMC9" s="76"/>
      <c r="QMD9" s="76"/>
      <c r="QME9" s="76"/>
      <c r="QMF9" s="76"/>
      <c r="QMG9" s="76"/>
      <c r="QMH9" s="76"/>
      <c r="QMI9" s="76"/>
      <c r="QMJ9" s="76"/>
      <c r="QMK9" s="76"/>
      <c r="QML9" s="76"/>
      <c r="QMM9" s="76"/>
      <c r="QMN9" s="76"/>
      <c r="QMO9" s="76"/>
      <c r="QMP9" s="76"/>
      <c r="QMQ9" s="76"/>
      <c r="QMR9" s="76"/>
      <c r="QMS9" s="76"/>
      <c r="QMT9" s="76"/>
      <c r="QMU9" s="76"/>
      <c r="QMV9" s="76"/>
      <c r="QMW9" s="76"/>
      <c r="QMX9" s="76"/>
      <c r="QMY9" s="76"/>
      <c r="QMZ9" s="76"/>
      <c r="QNA9" s="76"/>
      <c r="QNB9" s="76"/>
      <c r="QNC9" s="76"/>
      <c r="QND9" s="76"/>
      <c r="QNE9" s="76"/>
      <c r="QNF9" s="76"/>
      <c r="QNG9" s="76"/>
      <c r="QNH9" s="76"/>
      <c r="QNI9" s="76"/>
      <c r="QNJ9" s="76"/>
      <c r="QNK9" s="76"/>
      <c r="QNL9" s="76"/>
      <c r="QNM9" s="76"/>
      <c r="QNN9" s="76"/>
      <c r="QNO9" s="76"/>
      <c r="QNP9" s="76"/>
      <c r="QNQ9" s="76"/>
      <c r="QNR9" s="76"/>
      <c r="QNS9" s="76"/>
      <c r="QNT9" s="76"/>
      <c r="QNU9" s="76"/>
      <c r="QNV9" s="76"/>
      <c r="QNW9" s="76"/>
      <c r="QNX9" s="76"/>
      <c r="QNY9" s="76"/>
      <c r="QNZ9" s="76"/>
      <c r="QOA9" s="76"/>
      <c r="QOB9" s="76"/>
      <c r="QOC9" s="76"/>
      <c r="QOD9" s="76"/>
      <c r="QOE9" s="76"/>
      <c r="QOF9" s="76"/>
      <c r="QOG9" s="76"/>
      <c r="QOH9" s="76"/>
      <c r="QOI9" s="76"/>
      <c r="QOJ9" s="76"/>
      <c r="QOK9" s="76"/>
      <c r="QOL9" s="76"/>
      <c r="QOM9" s="76"/>
      <c r="QON9" s="76"/>
      <c r="QOO9" s="76"/>
      <c r="QOP9" s="76"/>
      <c r="QOQ9" s="76"/>
      <c r="QOR9" s="76"/>
      <c r="QOS9" s="76"/>
      <c r="QOT9" s="76"/>
      <c r="QOU9" s="76"/>
      <c r="QOV9" s="76"/>
      <c r="QOW9" s="76"/>
      <c r="QOX9" s="76"/>
      <c r="QOY9" s="76"/>
      <c r="QOZ9" s="76"/>
      <c r="QPA9" s="76"/>
      <c r="QPB9" s="76"/>
      <c r="QPC9" s="76"/>
      <c r="QPD9" s="76"/>
      <c r="QPE9" s="76"/>
      <c r="QPF9" s="76"/>
      <c r="QPG9" s="76"/>
      <c r="QPH9" s="76"/>
      <c r="QPI9" s="76"/>
      <c r="QPJ9" s="76"/>
      <c r="QPK9" s="76"/>
      <c r="QPL9" s="76"/>
      <c r="QPM9" s="76"/>
      <c r="QPN9" s="76"/>
      <c r="QPO9" s="76"/>
      <c r="QPP9" s="76"/>
      <c r="QPQ9" s="76"/>
      <c r="QPR9" s="76"/>
      <c r="QPS9" s="76"/>
      <c r="QPT9" s="76"/>
      <c r="QPU9" s="76"/>
      <c r="QPV9" s="76"/>
      <c r="QPW9" s="76"/>
      <c r="QPX9" s="76"/>
      <c r="QPY9" s="76"/>
      <c r="QPZ9" s="76"/>
      <c r="QQA9" s="76"/>
      <c r="QQB9" s="76"/>
      <c r="QQC9" s="76"/>
      <c r="QQD9" s="76"/>
      <c r="QQE9" s="76"/>
      <c r="QQF9" s="76"/>
      <c r="QQG9" s="76"/>
      <c r="QQH9" s="76"/>
      <c r="QQI9" s="76"/>
      <c r="QQJ9" s="76"/>
      <c r="QQK9" s="76"/>
      <c r="QQL9" s="76"/>
      <c r="QQM9" s="76"/>
      <c r="QQN9" s="76"/>
      <c r="QQO9" s="76"/>
      <c r="QQP9" s="76"/>
      <c r="QQQ9" s="76"/>
      <c r="QQR9" s="76"/>
      <c r="QQS9" s="76"/>
      <c r="QQT9" s="76"/>
      <c r="QQU9" s="76"/>
      <c r="QQV9" s="76"/>
      <c r="QQW9" s="76"/>
      <c r="QQX9" s="76"/>
      <c r="QQY9" s="76"/>
      <c r="QQZ9" s="76"/>
      <c r="QRA9" s="76"/>
      <c r="QRB9" s="76"/>
      <c r="QRC9" s="76"/>
      <c r="QRD9" s="76"/>
      <c r="QRE9" s="76"/>
      <c r="QRF9" s="76"/>
      <c r="QRG9" s="76"/>
      <c r="QRH9" s="76"/>
      <c r="QRI9" s="76"/>
      <c r="QRJ9" s="76"/>
      <c r="QRK9" s="76"/>
      <c r="QRL9" s="76"/>
      <c r="QRM9" s="76"/>
      <c r="QRN9" s="76"/>
      <c r="QRO9" s="76"/>
      <c r="QRP9" s="76"/>
      <c r="QRQ9" s="76"/>
      <c r="QRR9" s="76"/>
      <c r="QRS9" s="76"/>
      <c r="QRT9" s="76"/>
      <c r="QRU9" s="76"/>
      <c r="QRV9" s="76"/>
      <c r="QRW9" s="76"/>
      <c r="QRX9" s="76"/>
      <c r="QRY9" s="76"/>
      <c r="QRZ9" s="76"/>
      <c r="QSA9" s="76"/>
      <c r="QSB9" s="76"/>
      <c r="QSC9" s="76"/>
      <c r="QSD9" s="76"/>
      <c r="QSE9" s="76"/>
      <c r="QSF9" s="76"/>
      <c r="QSG9" s="76"/>
      <c r="QSH9" s="76"/>
      <c r="QSI9" s="76"/>
      <c r="QSJ9" s="76"/>
      <c r="QSK9" s="76"/>
      <c r="QSL9" s="76"/>
      <c r="QSM9" s="76"/>
      <c r="QSN9" s="76"/>
      <c r="QSO9" s="76"/>
      <c r="QSP9" s="76"/>
      <c r="QSQ9" s="76"/>
      <c r="QSR9" s="76"/>
      <c r="QSS9" s="76"/>
      <c r="QST9" s="76"/>
      <c r="QSU9" s="76"/>
      <c r="QSV9" s="76"/>
      <c r="QSW9" s="76"/>
      <c r="QSX9" s="76"/>
      <c r="QSY9" s="76"/>
      <c r="QSZ9" s="76"/>
      <c r="QTA9" s="76"/>
      <c r="QTB9" s="76"/>
      <c r="QTC9" s="76"/>
      <c r="QTD9" s="76"/>
      <c r="QTE9" s="76"/>
      <c r="QTF9" s="76"/>
      <c r="QTG9" s="76"/>
      <c r="QTH9" s="76"/>
      <c r="QTI9" s="76"/>
      <c r="QTJ9" s="76"/>
      <c r="QTK9" s="76"/>
      <c r="QTL9" s="76"/>
      <c r="QTM9" s="76"/>
      <c r="QTN9" s="76"/>
      <c r="QTO9" s="76"/>
      <c r="QTP9" s="76"/>
      <c r="QTQ9" s="76"/>
      <c r="QTR9" s="76"/>
      <c r="QTS9" s="76"/>
      <c r="QTT9" s="76"/>
      <c r="QTU9" s="76"/>
      <c r="QTV9" s="76"/>
      <c r="QTW9" s="76"/>
      <c r="QTX9" s="76"/>
      <c r="QTY9" s="76"/>
      <c r="QTZ9" s="76"/>
      <c r="QUA9" s="76"/>
      <c r="QUB9" s="76"/>
      <c r="QUC9" s="76"/>
      <c r="QUD9" s="76"/>
      <c r="QUE9" s="76"/>
      <c r="QUF9" s="76"/>
      <c r="QUG9" s="76"/>
      <c r="QUH9" s="76"/>
      <c r="QUI9" s="76"/>
      <c r="QUJ9" s="76"/>
      <c r="QUK9" s="76"/>
      <c r="QUL9" s="76"/>
      <c r="QUM9" s="76"/>
      <c r="QUN9" s="76"/>
      <c r="QUO9" s="76"/>
      <c r="QUP9" s="76"/>
      <c r="QUQ9" s="76"/>
      <c r="QUR9" s="76"/>
      <c r="QUS9" s="76"/>
      <c r="QUT9" s="76"/>
      <c r="QUU9" s="76"/>
      <c r="QUV9" s="76"/>
      <c r="QUW9" s="76"/>
      <c r="QUX9" s="76"/>
      <c r="QUY9" s="76"/>
      <c r="QUZ9" s="76"/>
      <c r="QVA9" s="76"/>
      <c r="QVB9" s="76"/>
      <c r="QVC9" s="76"/>
      <c r="QVD9" s="76"/>
      <c r="QVE9" s="76"/>
      <c r="QVF9" s="76"/>
      <c r="QVG9" s="76"/>
      <c r="QVH9" s="76"/>
      <c r="QVI9" s="76"/>
      <c r="QVJ9" s="76"/>
      <c r="QVK9" s="76"/>
      <c r="QVL9" s="76"/>
      <c r="QVM9" s="76"/>
      <c r="QVN9" s="76"/>
      <c r="QVO9" s="76"/>
      <c r="QVP9" s="76"/>
      <c r="QVQ9" s="76"/>
      <c r="QVR9" s="76"/>
      <c r="QVS9" s="76"/>
      <c r="QVT9" s="76"/>
      <c r="QVU9" s="76"/>
      <c r="QVV9" s="76"/>
      <c r="QVW9" s="76"/>
      <c r="QVX9" s="76"/>
      <c r="QVY9" s="76"/>
      <c r="QVZ9" s="76"/>
      <c r="QWA9" s="76"/>
      <c r="QWB9" s="76"/>
      <c r="QWC9" s="76"/>
      <c r="QWD9" s="76"/>
      <c r="QWE9" s="76"/>
      <c r="QWF9" s="76"/>
      <c r="QWG9" s="76"/>
      <c r="QWH9" s="76"/>
      <c r="QWI9" s="76"/>
      <c r="QWJ9" s="76"/>
      <c r="QWK9" s="76"/>
      <c r="QWL9" s="76"/>
      <c r="QWM9" s="76"/>
      <c r="QWN9" s="76"/>
      <c r="QWO9" s="76"/>
      <c r="QWP9" s="76"/>
      <c r="QWQ9" s="76"/>
      <c r="QWR9" s="76"/>
      <c r="QWS9" s="76"/>
      <c r="QWT9" s="76"/>
      <c r="QWU9" s="76"/>
      <c r="QWV9" s="76"/>
      <c r="QWW9" s="76"/>
      <c r="QWX9" s="76"/>
      <c r="QWY9" s="76"/>
      <c r="QWZ9" s="76"/>
      <c r="QXA9" s="76"/>
      <c r="QXB9" s="76"/>
      <c r="QXC9" s="76"/>
      <c r="QXD9" s="76"/>
      <c r="QXE9" s="76"/>
      <c r="QXF9" s="76"/>
      <c r="QXG9" s="76"/>
      <c r="QXH9" s="76"/>
      <c r="QXI9" s="76"/>
      <c r="QXJ9" s="76"/>
      <c r="QXK9" s="76"/>
      <c r="QXL9" s="76"/>
      <c r="QXM9" s="76"/>
      <c r="QXN9" s="76"/>
      <c r="QXO9" s="76"/>
      <c r="QXP9" s="76"/>
      <c r="QXQ9" s="76"/>
      <c r="QXR9" s="76"/>
      <c r="QXS9" s="76"/>
      <c r="QXT9" s="76"/>
      <c r="QXU9" s="76"/>
      <c r="QXV9" s="76"/>
      <c r="QXW9" s="76"/>
      <c r="QXX9" s="76"/>
      <c r="QXY9" s="76"/>
      <c r="QXZ9" s="76"/>
      <c r="QYA9" s="76"/>
      <c r="QYB9" s="76"/>
      <c r="QYC9" s="76"/>
      <c r="QYD9" s="76"/>
      <c r="QYE9" s="76"/>
      <c r="QYF9" s="76"/>
      <c r="QYG9" s="76"/>
      <c r="QYH9" s="76"/>
      <c r="QYI9" s="76"/>
      <c r="QYJ9" s="76"/>
      <c r="QYK9" s="76"/>
      <c r="QYL9" s="76"/>
      <c r="QYM9" s="76"/>
      <c r="QYN9" s="76"/>
      <c r="QYO9" s="76"/>
      <c r="QYP9" s="76"/>
      <c r="QYQ9" s="76"/>
      <c r="QYR9" s="76"/>
      <c r="QYS9" s="76"/>
      <c r="QYT9" s="76"/>
      <c r="QYU9" s="76"/>
      <c r="QYV9" s="76"/>
      <c r="QYW9" s="76"/>
      <c r="QYX9" s="76"/>
      <c r="QYY9" s="76"/>
      <c r="QYZ9" s="76"/>
      <c r="QZA9" s="76"/>
      <c r="QZB9" s="76"/>
      <c r="QZC9" s="76"/>
      <c r="QZD9" s="76"/>
      <c r="QZE9" s="76"/>
      <c r="QZF9" s="76"/>
      <c r="QZG9" s="76"/>
      <c r="QZH9" s="76"/>
      <c r="QZI9" s="76"/>
      <c r="QZJ9" s="76"/>
      <c r="QZK9" s="76"/>
      <c r="QZL9" s="76"/>
      <c r="QZM9" s="76"/>
      <c r="QZN9" s="76"/>
      <c r="QZO9" s="76"/>
      <c r="QZP9" s="76"/>
      <c r="QZQ9" s="76"/>
      <c r="QZR9" s="76"/>
      <c r="QZS9" s="76"/>
      <c r="QZT9" s="76"/>
      <c r="QZU9" s="76"/>
      <c r="QZV9" s="76"/>
      <c r="QZW9" s="76"/>
      <c r="QZX9" s="76"/>
      <c r="QZY9" s="76"/>
      <c r="QZZ9" s="76"/>
      <c r="RAA9" s="76"/>
      <c r="RAB9" s="76"/>
      <c r="RAC9" s="76"/>
      <c r="RAD9" s="76"/>
      <c r="RAE9" s="76"/>
      <c r="RAF9" s="76"/>
      <c r="RAG9" s="76"/>
      <c r="RAH9" s="76"/>
      <c r="RAI9" s="76"/>
      <c r="RAJ9" s="76"/>
      <c r="RAK9" s="76"/>
      <c r="RAL9" s="76"/>
      <c r="RAM9" s="76"/>
      <c r="RAN9" s="76"/>
      <c r="RAO9" s="76"/>
      <c r="RAP9" s="76"/>
      <c r="RAQ9" s="76"/>
      <c r="RAR9" s="76"/>
      <c r="RAS9" s="76"/>
      <c r="RAT9" s="76"/>
      <c r="RAU9" s="76"/>
      <c r="RAV9" s="76"/>
      <c r="RAW9" s="76"/>
      <c r="RAX9" s="76"/>
      <c r="RAY9" s="76"/>
      <c r="RAZ9" s="76"/>
      <c r="RBA9" s="76"/>
      <c r="RBB9" s="76"/>
      <c r="RBC9" s="76"/>
      <c r="RBD9" s="76"/>
      <c r="RBE9" s="76"/>
      <c r="RBF9" s="76"/>
      <c r="RBG9" s="76"/>
      <c r="RBH9" s="76"/>
      <c r="RBI9" s="76"/>
      <c r="RBJ9" s="76"/>
      <c r="RBK9" s="76"/>
      <c r="RBL9" s="76"/>
      <c r="RBM9" s="76"/>
      <c r="RBN9" s="76"/>
      <c r="RBO9" s="76"/>
      <c r="RBP9" s="76"/>
      <c r="RBQ9" s="76"/>
      <c r="RBR9" s="76"/>
      <c r="RBS9" s="76"/>
      <c r="RBT9" s="76"/>
      <c r="RBU9" s="76"/>
      <c r="RBV9" s="76"/>
      <c r="RBW9" s="76"/>
      <c r="RBX9" s="76"/>
      <c r="RBY9" s="76"/>
      <c r="RBZ9" s="76"/>
      <c r="RCA9" s="76"/>
      <c r="RCB9" s="76"/>
      <c r="RCC9" s="76"/>
      <c r="RCD9" s="76"/>
      <c r="RCE9" s="76"/>
      <c r="RCF9" s="76"/>
      <c r="RCG9" s="76"/>
      <c r="RCH9" s="76"/>
      <c r="RCI9" s="76"/>
      <c r="RCJ9" s="76"/>
      <c r="RCK9" s="76"/>
      <c r="RCL9" s="76"/>
      <c r="RCM9" s="76"/>
      <c r="RCN9" s="76"/>
      <c r="RCO9" s="76"/>
      <c r="RCP9" s="76"/>
      <c r="RCQ9" s="76"/>
      <c r="RCR9" s="76"/>
      <c r="RCS9" s="76"/>
      <c r="RCT9" s="76"/>
      <c r="RCU9" s="76"/>
      <c r="RCV9" s="76"/>
      <c r="RCW9" s="76"/>
      <c r="RCX9" s="76"/>
      <c r="RCY9" s="76"/>
      <c r="RCZ9" s="76"/>
      <c r="RDA9" s="76"/>
      <c r="RDB9" s="76"/>
      <c r="RDC9" s="76"/>
      <c r="RDD9" s="76"/>
      <c r="RDE9" s="76"/>
      <c r="RDF9" s="76"/>
      <c r="RDG9" s="76"/>
      <c r="RDH9" s="76"/>
      <c r="RDI9" s="76"/>
      <c r="RDJ9" s="76"/>
      <c r="RDK9" s="76"/>
      <c r="RDL9" s="76"/>
      <c r="RDM9" s="76"/>
      <c r="RDN9" s="76"/>
      <c r="RDO9" s="76"/>
      <c r="RDP9" s="76"/>
      <c r="RDQ9" s="76"/>
      <c r="RDR9" s="76"/>
      <c r="RDS9" s="76"/>
      <c r="RDT9" s="76"/>
      <c r="RDU9" s="76"/>
      <c r="RDV9" s="76"/>
      <c r="RDW9" s="76"/>
      <c r="RDX9" s="76"/>
      <c r="RDY9" s="76"/>
      <c r="RDZ9" s="76"/>
      <c r="REA9" s="76"/>
      <c r="REB9" s="76"/>
      <c r="REC9" s="76"/>
      <c r="RED9" s="76"/>
      <c r="REE9" s="76"/>
      <c r="REF9" s="76"/>
      <c r="REG9" s="76"/>
      <c r="REH9" s="76"/>
      <c r="REI9" s="76"/>
      <c r="REJ9" s="76"/>
      <c r="REK9" s="76"/>
      <c r="REL9" s="76"/>
      <c r="REM9" s="76"/>
      <c r="REN9" s="76"/>
      <c r="REO9" s="76"/>
      <c r="REP9" s="76"/>
      <c r="REQ9" s="76"/>
      <c r="RER9" s="76"/>
      <c r="RES9" s="76"/>
      <c r="RET9" s="76"/>
      <c r="REU9" s="76"/>
      <c r="REV9" s="76"/>
      <c r="REW9" s="76"/>
      <c r="REX9" s="76"/>
      <c r="REY9" s="76"/>
      <c r="REZ9" s="76"/>
      <c r="RFA9" s="76"/>
      <c r="RFB9" s="76"/>
      <c r="RFC9" s="76"/>
      <c r="RFD9" s="76"/>
      <c r="RFE9" s="76"/>
      <c r="RFF9" s="76"/>
      <c r="RFG9" s="76"/>
      <c r="RFH9" s="76"/>
      <c r="RFI9" s="76"/>
      <c r="RFJ9" s="76"/>
      <c r="RFK9" s="76"/>
      <c r="RFL9" s="76"/>
      <c r="RFM9" s="76"/>
      <c r="RFN9" s="76"/>
      <c r="RFO9" s="76"/>
      <c r="RFP9" s="76"/>
      <c r="RFQ9" s="76"/>
      <c r="RFR9" s="76"/>
      <c r="RFS9" s="76"/>
      <c r="RFT9" s="76"/>
      <c r="RFU9" s="76"/>
      <c r="RFV9" s="76"/>
      <c r="RFW9" s="76"/>
      <c r="RFX9" s="76"/>
      <c r="RFY9" s="76"/>
      <c r="RFZ9" s="76"/>
      <c r="RGA9" s="76"/>
      <c r="RGB9" s="76"/>
      <c r="RGC9" s="76"/>
      <c r="RGD9" s="76"/>
      <c r="RGE9" s="76"/>
      <c r="RGF9" s="76"/>
      <c r="RGG9" s="76"/>
      <c r="RGH9" s="76"/>
      <c r="RGI9" s="76"/>
      <c r="RGJ9" s="76"/>
      <c r="RGK9" s="76"/>
      <c r="RGL9" s="76"/>
      <c r="RGM9" s="76"/>
      <c r="RGN9" s="76"/>
      <c r="RGO9" s="76"/>
      <c r="RGP9" s="76"/>
      <c r="RGQ9" s="76"/>
      <c r="RGR9" s="76"/>
      <c r="RGS9" s="76"/>
      <c r="RGT9" s="76"/>
      <c r="RGU9" s="76"/>
      <c r="RGV9" s="76"/>
      <c r="RGW9" s="76"/>
      <c r="RGX9" s="76"/>
      <c r="RGY9" s="76"/>
      <c r="RGZ9" s="76"/>
      <c r="RHA9" s="76"/>
      <c r="RHB9" s="76"/>
      <c r="RHC9" s="76"/>
      <c r="RHD9" s="76"/>
      <c r="RHE9" s="76"/>
      <c r="RHF9" s="76"/>
      <c r="RHG9" s="76"/>
      <c r="RHH9" s="76"/>
      <c r="RHI9" s="76"/>
      <c r="RHJ9" s="76"/>
      <c r="RHK9" s="76"/>
      <c r="RHL9" s="76"/>
      <c r="RHM9" s="76"/>
      <c r="RHN9" s="76"/>
      <c r="RHO9" s="76"/>
      <c r="RHP9" s="76"/>
      <c r="RHQ9" s="76"/>
      <c r="RHR9" s="76"/>
      <c r="RHS9" s="76"/>
      <c r="RHT9" s="76"/>
      <c r="RHU9" s="76"/>
      <c r="RHV9" s="76"/>
      <c r="RHW9" s="76"/>
      <c r="RHX9" s="76"/>
      <c r="RHY9" s="76"/>
      <c r="RHZ9" s="76"/>
      <c r="RIA9" s="76"/>
      <c r="RIB9" s="76"/>
      <c r="RIC9" s="76"/>
      <c r="RID9" s="76"/>
      <c r="RIE9" s="76"/>
      <c r="RIF9" s="76"/>
      <c r="RIG9" s="76"/>
      <c r="RIH9" s="76"/>
      <c r="RII9" s="76"/>
      <c r="RIJ9" s="76"/>
      <c r="RIK9" s="76"/>
      <c r="RIL9" s="76"/>
      <c r="RIM9" s="76"/>
      <c r="RIN9" s="76"/>
      <c r="RIO9" s="76"/>
      <c r="RIP9" s="76"/>
      <c r="RIQ9" s="76"/>
      <c r="RIR9" s="76"/>
      <c r="RIS9" s="76"/>
      <c r="RIT9" s="76"/>
      <c r="RIU9" s="76"/>
      <c r="RIV9" s="76"/>
      <c r="RIW9" s="76"/>
      <c r="RIX9" s="76"/>
      <c r="RIY9" s="76"/>
      <c r="RIZ9" s="76"/>
      <c r="RJA9" s="76"/>
      <c r="RJB9" s="76"/>
      <c r="RJC9" s="76"/>
      <c r="RJD9" s="76"/>
      <c r="RJE9" s="76"/>
      <c r="RJF9" s="76"/>
      <c r="RJG9" s="76"/>
      <c r="RJH9" s="76"/>
      <c r="RJI9" s="76"/>
      <c r="RJJ9" s="76"/>
      <c r="RJK9" s="76"/>
      <c r="RJL9" s="76"/>
      <c r="RJM9" s="76"/>
      <c r="RJN9" s="76"/>
      <c r="RJO9" s="76"/>
      <c r="RJP9" s="76"/>
      <c r="RJQ9" s="76"/>
      <c r="RJR9" s="76"/>
      <c r="RJS9" s="76"/>
      <c r="RJT9" s="76"/>
      <c r="RJU9" s="76"/>
      <c r="RJV9" s="76"/>
      <c r="RJW9" s="76"/>
      <c r="RJX9" s="76"/>
      <c r="RJY9" s="76"/>
      <c r="RJZ9" s="76"/>
      <c r="RKA9" s="76"/>
      <c r="RKB9" s="76"/>
      <c r="RKC9" s="76"/>
      <c r="RKD9" s="76"/>
      <c r="RKE9" s="76"/>
      <c r="RKF9" s="76"/>
      <c r="RKG9" s="76"/>
      <c r="RKH9" s="76"/>
      <c r="RKI9" s="76"/>
      <c r="RKJ9" s="76"/>
      <c r="RKK9" s="76"/>
      <c r="RKL9" s="76"/>
      <c r="RKM9" s="76"/>
      <c r="RKN9" s="76"/>
      <c r="RKO9" s="76"/>
      <c r="RKP9" s="76"/>
      <c r="RKQ9" s="76"/>
      <c r="RKR9" s="76"/>
      <c r="RKS9" s="76"/>
      <c r="RKT9" s="76"/>
      <c r="RKU9" s="76"/>
      <c r="RKV9" s="76"/>
      <c r="RKW9" s="76"/>
      <c r="RKX9" s="76"/>
      <c r="RKY9" s="76"/>
      <c r="RKZ9" s="76"/>
      <c r="RLA9" s="76"/>
      <c r="RLB9" s="76"/>
      <c r="RLC9" s="76"/>
      <c r="RLD9" s="76"/>
      <c r="RLE9" s="76"/>
      <c r="RLF9" s="76"/>
      <c r="RLG9" s="76"/>
      <c r="RLH9" s="76"/>
      <c r="RLI9" s="76"/>
      <c r="RLJ9" s="76"/>
      <c r="RLK9" s="76"/>
      <c r="RLL9" s="76"/>
      <c r="RLM9" s="76"/>
      <c r="RLN9" s="76"/>
      <c r="RLO9" s="76"/>
      <c r="RLP9" s="76"/>
      <c r="RLQ9" s="76"/>
      <c r="RLR9" s="76"/>
      <c r="RLS9" s="76"/>
      <c r="RLT9" s="76"/>
      <c r="RLU9" s="76"/>
      <c r="RLV9" s="76"/>
      <c r="RLW9" s="76"/>
      <c r="RLX9" s="76"/>
      <c r="RLY9" s="76"/>
      <c r="RLZ9" s="76"/>
      <c r="RMA9" s="76"/>
      <c r="RMB9" s="76"/>
      <c r="RMC9" s="76"/>
      <c r="RMD9" s="76"/>
      <c r="RME9" s="76"/>
      <c r="RMF9" s="76"/>
      <c r="RMG9" s="76"/>
      <c r="RMH9" s="76"/>
      <c r="RMI9" s="76"/>
      <c r="RMJ9" s="76"/>
      <c r="RMK9" s="76"/>
      <c r="RML9" s="76"/>
      <c r="RMM9" s="76"/>
      <c r="RMN9" s="76"/>
      <c r="RMO9" s="76"/>
      <c r="RMP9" s="76"/>
      <c r="RMQ9" s="76"/>
      <c r="RMR9" s="76"/>
      <c r="RMS9" s="76"/>
      <c r="RMT9" s="76"/>
      <c r="RMU9" s="76"/>
      <c r="RMV9" s="76"/>
      <c r="RMW9" s="76"/>
      <c r="RMX9" s="76"/>
      <c r="RMY9" s="76"/>
      <c r="RMZ9" s="76"/>
      <c r="RNA9" s="76"/>
      <c r="RNB9" s="76"/>
      <c r="RNC9" s="76"/>
      <c r="RND9" s="76"/>
      <c r="RNE9" s="76"/>
      <c r="RNF9" s="76"/>
      <c r="RNG9" s="76"/>
      <c r="RNH9" s="76"/>
      <c r="RNI9" s="76"/>
      <c r="RNJ9" s="76"/>
      <c r="RNK9" s="76"/>
      <c r="RNL9" s="76"/>
      <c r="RNM9" s="76"/>
      <c r="RNN9" s="76"/>
      <c r="RNO9" s="76"/>
      <c r="RNP9" s="76"/>
      <c r="RNQ9" s="76"/>
      <c r="RNR9" s="76"/>
      <c r="RNS9" s="76"/>
      <c r="RNT9" s="76"/>
      <c r="RNU9" s="76"/>
      <c r="RNV9" s="76"/>
      <c r="RNW9" s="76"/>
      <c r="RNX9" s="76"/>
      <c r="RNY9" s="76"/>
      <c r="RNZ9" s="76"/>
      <c r="ROA9" s="76"/>
      <c r="ROB9" s="76"/>
      <c r="ROC9" s="76"/>
      <c r="ROD9" s="76"/>
      <c r="ROE9" s="76"/>
      <c r="ROF9" s="76"/>
      <c r="ROG9" s="76"/>
      <c r="ROH9" s="76"/>
      <c r="ROI9" s="76"/>
      <c r="ROJ9" s="76"/>
      <c r="ROK9" s="76"/>
      <c r="ROL9" s="76"/>
      <c r="ROM9" s="76"/>
      <c r="RON9" s="76"/>
      <c r="ROO9" s="76"/>
      <c r="ROP9" s="76"/>
      <c r="ROQ9" s="76"/>
      <c r="ROR9" s="76"/>
      <c r="ROS9" s="76"/>
      <c r="ROT9" s="76"/>
      <c r="ROU9" s="76"/>
      <c r="ROV9" s="76"/>
      <c r="ROW9" s="76"/>
      <c r="ROX9" s="76"/>
      <c r="ROY9" s="76"/>
      <c r="ROZ9" s="76"/>
      <c r="RPA9" s="76"/>
      <c r="RPB9" s="76"/>
      <c r="RPC9" s="76"/>
      <c r="RPD9" s="76"/>
      <c r="RPE9" s="76"/>
      <c r="RPF9" s="76"/>
      <c r="RPG9" s="76"/>
      <c r="RPH9" s="76"/>
      <c r="RPI9" s="76"/>
      <c r="RPJ9" s="76"/>
      <c r="RPK9" s="76"/>
      <c r="RPL9" s="76"/>
      <c r="RPM9" s="76"/>
      <c r="RPN9" s="76"/>
      <c r="RPO9" s="76"/>
      <c r="RPP9" s="76"/>
      <c r="RPQ9" s="76"/>
      <c r="RPR9" s="76"/>
      <c r="RPS9" s="76"/>
      <c r="RPT9" s="76"/>
      <c r="RPU9" s="76"/>
      <c r="RPV9" s="76"/>
      <c r="RPW9" s="76"/>
      <c r="RPX9" s="76"/>
      <c r="RPY9" s="76"/>
      <c r="RPZ9" s="76"/>
      <c r="RQA9" s="76"/>
      <c r="RQB9" s="76"/>
      <c r="RQC9" s="76"/>
      <c r="RQD9" s="76"/>
      <c r="RQE9" s="76"/>
      <c r="RQF9" s="76"/>
      <c r="RQG9" s="76"/>
      <c r="RQH9" s="76"/>
      <c r="RQI9" s="76"/>
      <c r="RQJ9" s="76"/>
      <c r="RQK9" s="76"/>
      <c r="RQL9" s="76"/>
      <c r="RQM9" s="76"/>
      <c r="RQN9" s="76"/>
      <c r="RQO9" s="76"/>
      <c r="RQP9" s="76"/>
      <c r="RQQ9" s="76"/>
      <c r="RQR9" s="76"/>
      <c r="RQS9" s="76"/>
      <c r="RQT9" s="76"/>
      <c r="RQU9" s="76"/>
      <c r="RQV9" s="76"/>
      <c r="RQW9" s="76"/>
      <c r="RQX9" s="76"/>
      <c r="RQY9" s="76"/>
      <c r="RQZ9" s="76"/>
      <c r="RRA9" s="76"/>
      <c r="RRB9" s="76"/>
      <c r="RRC9" s="76"/>
      <c r="RRD9" s="76"/>
      <c r="RRE9" s="76"/>
      <c r="RRF9" s="76"/>
      <c r="RRG9" s="76"/>
      <c r="RRH9" s="76"/>
      <c r="RRI9" s="76"/>
      <c r="RRJ9" s="76"/>
      <c r="RRK9" s="76"/>
      <c r="RRL9" s="76"/>
      <c r="RRM9" s="76"/>
      <c r="RRN9" s="76"/>
      <c r="RRO9" s="76"/>
      <c r="RRP9" s="76"/>
      <c r="RRQ9" s="76"/>
      <c r="RRR9" s="76"/>
      <c r="RRS9" s="76"/>
      <c r="RRT9" s="76"/>
      <c r="RRU9" s="76"/>
      <c r="RRV9" s="76"/>
      <c r="RRW9" s="76"/>
      <c r="RRX9" s="76"/>
      <c r="RRY9" s="76"/>
      <c r="RRZ9" s="76"/>
      <c r="RSA9" s="76"/>
      <c r="RSB9" s="76"/>
      <c r="RSC9" s="76"/>
      <c r="RSD9" s="76"/>
      <c r="RSE9" s="76"/>
      <c r="RSF9" s="76"/>
      <c r="RSG9" s="76"/>
      <c r="RSH9" s="76"/>
      <c r="RSI9" s="76"/>
      <c r="RSJ9" s="76"/>
      <c r="RSK9" s="76"/>
      <c r="RSL9" s="76"/>
      <c r="RSM9" s="76"/>
      <c r="RSN9" s="76"/>
      <c r="RSO9" s="76"/>
      <c r="RSP9" s="76"/>
      <c r="RSQ9" s="76"/>
      <c r="RSR9" s="76"/>
      <c r="RSS9" s="76"/>
      <c r="RST9" s="76"/>
      <c r="RSU9" s="76"/>
      <c r="RSV9" s="76"/>
      <c r="RSW9" s="76"/>
      <c r="RSX9" s="76"/>
      <c r="RSY9" s="76"/>
      <c r="RSZ9" s="76"/>
      <c r="RTA9" s="76"/>
      <c r="RTB9" s="76"/>
      <c r="RTC9" s="76"/>
      <c r="RTD9" s="76"/>
      <c r="RTE9" s="76"/>
      <c r="RTF9" s="76"/>
      <c r="RTG9" s="76"/>
      <c r="RTH9" s="76"/>
      <c r="RTI9" s="76"/>
      <c r="RTJ9" s="76"/>
      <c r="RTK9" s="76"/>
      <c r="RTL9" s="76"/>
      <c r="RTM9" s="76"/>
      <c r="RTN9" s="76"/>
      <c r="RTO9" s="76"/>
      <c r="RTP9" s="76"/>
      <c r="RTQ9" s="76"/>
      <c r="RTR9" s="76"/>
      <c r="RTS9" s="76"/>
      <c r="RTT9" s="76"/>
      <c r="RTU9" s="76"/>
      <c r="RTV9" s="76"/>
      <c r="RTW9" s="76"/>
      <c r="RTX9" s="76"/>
      <c r="RTY9" s="76"/>
      <c r="RTZ9" s="76"/>
      <c r="RUA9" s="76"/>
      <c r="RUB9" s="76"/>
      <c r="RUC9" s="76"/>
      <c r="RUD9" s="76"/>
      <c r="RUE9" s="76"/>
      <c r="RUF9" s="76"/>
      <c r="RUG9" s="76"/>
      <c r="RUH9" s="76"/>
      <c r="RUI9" s="76"/>
      <c r="RUJ9" s="76"/>
      <c r="RUK9" s="76"/>
      <c r="RUL9" s="76"/>
      <c r="RUM9" s="76"/>
      <c r="RUN9" s="76"/>
      <c r="RUO9" s="76"/>
      <c r="RUP9" s="76"/>
      <c r="RUQ9" s="76"/>
      <c r="RUR9" s="76"/>
      <c r="RUS9" s="76"/>
      <c r="RUT9" s="76"/>
      <c r="RUU9" s="76"/>
      <c r="RUV9" s="76"/>
      <c r="RUW9" s="76"/>
      <c r="RUX9" s="76"/>
      <c r="RUY9" s="76"/>
      <c r="RUZ9" s="76"/>
      <c r="RVA9" s="76"/>
      <c r="RVB9" s="76"/>
      <c r="RVC9" s="76"/>
      <c r="RVD9" s="76"/>
      <c r="RVE9" s="76"/>
      <c r="RVF9" s="76"/>
      <c r="RVG9" s="76"/>
      <c r="RVH9" s="76"/>
      <c r="RVI9" s="76"/>
      <c r="RVJ9" s="76"/>
      <c r="RVK9" s="76"/>
      <c r="RVL9" s="76"/>
      <c r="RVM9" s="76"/>
      <c r="RVN9" s="76"/>
      <c r="RVO9" s="76"/>
      <c r="RVP9" s="76"/>
      <c r="RVQ9" s="76"/>
      <c r="RVR9" s="76"/>
      <c r="RVS9" s="76"/>
      <c r="RVT9" s="76"/>
      <c r="RVU9" s="76"/>
      <c r="RVV9" s="76"/>
      <c r="RVW9" s="76"/>
      <c r="RVX9" s="76"/>
      <c r="RVY9" s="76"/>
      <c r="RVZ9" s="76"/>
      <c r="RWA9" s="76"/>
      <c r="RWB9" s="76"/>
      <c r="RWC9" s="76"/>
      <c r="RWD9" s="76"/>
      <c r="RWE9" s="76"/>
      <c r="RWF9" s="76"/>
      <c r="RWG9" s="76"/>
      <c r="RWH9" s="76"/>
      <c r="RWI9" s="76"/>
      <c r="RWJ9" s="76"/>
      <c r="RWK9" s="76"/>
      <c r="RWL9" s="76"/>
      <c r="RWM9" s="76"/>
      <c r="RWN9" s="76"/>
      <c r="RWO9" s="76"/>
      <c r="RWP9" s="76"/>
      <c r="RWQ9" s="76"/>
      <c r="RWR9" s="76"/>
      <c r="RWS9" s="76"/>
      <c r="RWT9" s="76"/>
      <c r="RWU9" s="76"/>
      <c r="RWV9" s="76"/>
      <c r="RWW9" s="76"/>
      <c r="RWX9" s="76"/>
      <c r="RWY9" s="76"/>
      <c r="RWZ9" s="76"/>
      <c r="RXA9" s="76"/>
      <c r="RXB9" s="76"/>
      <c r="RXC9" s="76"/>
      <c r="RXD9" s="76"/>
      <c r="RXE9" s="76"/>
      <c r="RXF9" s="76"/>
      <c r="RXG9" s="76"/>
      <c r="RXH9" s="76"/>
      <c r="RXI9" s="76"/>
      <c r="RXJ9" s="76"/>
      <c r="RXK9" s="76"/>
      <c r="RXL9" s="76"/>
      <c r="RXM9" s="76"/>
      <c r="RXN9" s="76"/>
      <c r="RXO9" s="76"/>
      <c r="RXP9" s="76"/>
      <c r="RXQ9" s="76"/>
      <c r="RXR9" s="76"/>
      <c r="RXS9" s="76"/>
      <c r="RXT9" s="76"/>
      <c r="RXU9" s="76"/>
      <c r="RXV9" s="76"/>
      <c r="RXW9" s="76"/>
      <c r="RXX9" s="76"/>
      <c r="RXY9" s="76"/>
      <c r="RXZ9" s="76"/>
      <c r="RYA9" s="76"/>
      <c r="RYB9" s="76"/>
      <c r="RYC9" s="76"/>
      <c r="RYD9" s="76"/>
      <c r="RYE9" s="76"/>
      <c r="RYF9" s="76"/>
      <c r="RYG9" s="76"/>
      <c r="RYH9" s="76"/>
      <c r="RYI9" s="76"/>
      <c r="RYJ9" s="76"/>
      <c r="RYK9" s="76"/>
      <c r="RYL9" s="76"/>
      <c r="RYM9" s="76"/>
      <c r="RYN9" s="76"/>
      <c r="RYO9" s="76"/>
      <c r="RYP9" s="76"/>
      <c r="RYQ9" s="76"/>
      <c r="RYR9" s="76"/>
      <c r="RYS9" s="76"/>
      <c r="RYT9" s="76"/>
      <c r="RYU9" s="76"/>
      <c r="RYV9" s="76"/>
      <c r="RYW9" s="76"/>
      <c r="RYX9" s="76"/>
      <c r="RYY9" s="76"/>
      <c r="RYZ9" s="76"/>
      <c r="RZA9" s="76"/>
      <c r="RZB9" s="76"/>
      <c r="RZC9" s="76"/>
      <c r="RZD9" s="76"/>
      <c r="RZE9" s="76"/>
      <c r="RZF9" s="76"/>
      <c r="RZG9" s="76"/>
      <c r="RZH9" s="76"/>
      <c r="RZI9" s="76"/>
      <c r="RZJ9" s="76"/>
      <c r="RZK9" s="76"/>
      <c r="RZL9" s="76"/>
      <c r="RZM9" s="76"/>
      <c r="RZN9" s="76"/>
      <c r="RZO9" s="76"/>
      <c r="RZP9" s="76"/>
      <c r="RZQ9" s="76"/>
      <c r="RZR9" s="76"/>
      <c r="RZS9" s="76"/>
      <c r="RZT9" s="76"/>
      <c r="RZU9" s="76"/>
      <c r="RZV9" s="76"/>
      <c r="RZW9" s="76"/>
      <c r="RZX9" s="76"/>
      <c r="RZY9" s="76"/>
      <c r="RZZ9" s="76"/>
      <c r="SAA9" s="76"/>
      <c r="SAB9" s="76"/>
      <c r="SAC9" s="76"/>
      <c r="SAD9" s="76"/>
      <c r="SAE9" s="76"/>
      <c r="SAF9" s="76"/>
      <c r="SAG9" s="76"/>
      <c r="SAH9" s="76"/>
      <c r="SAI9" s="76"/>
      <c r="SAJ9" s="76"/>
      <c r="SAK9" s="76"/>
      <c r="SAL9" s="76"/>
      <c r="SAM9" s="76"/>
      <c r="SAN9" s="76"/>
      <c r="SAO9" s="76"/>
      <c r="SAP9" s="76"/>
      <c r="SAQ9" s="76"/>
      <c r="SAR9" s="76"/>
      <c r="SAS9" s="76"/>
      <c r="SAT9" s="76"/>
      <c r="SAU9" s="76"/>
      <c r="SAV9" s="76"/>
      <c r="SAW9" s="76"/>
      <c r="SAX9" s="76"/>
      <c r="SAY9" s="76"/>
      <c r="SAZ9" s="76"/>
      <c r="SBA9" s="76"/>
      <c r="SBB9" s="76"/>
      <c r="SBC9" s="76"/>
      <c r="SBD9" s="76"/>
      <c r="SBE9" s="76"/>
      <c r="SBF9" s="76"/>
      <c r="SBG9" s="76"/>
      <c r="SBH9" s="76"/>
      <c r="SBI9" s="76"/>
      <c r="SBJ9" s="76"/>
      <c r="SBK9" s="76"/>
      <c r="SBL9" s="76"/>
      <c r="SBM9" s="76"/>
      <c r="SBN9" s="76"/>
      <c r="SBO9" s="76"/>
      <c r="SBP9" s="76"/>
      <c r="SBQ9" s="76"/>
      <c r="SBR9" s="76"/>
      <c r="SBS9" s="76"/>
      <c r="SBT9" s="76"/>
      <c r="SBU9" s="76"/>
      <c r="SBV9" s="76"/>
      <c r="SBW9" s="76"/>
      <c r="SBX9" s="76"/>
      <c r="SBY9" s="76"/>
      <c r="SBZ9" s="76"/>
      <c r="SCA9" s="76"/>
      <c r="SCB9" s="76"/>
      <c r="SCC9" s="76"/>
      <c r="SCD9" s="76"/>
      <c r="SCE9" s="76"/>
      <c r="SCF9" s="76"/>
      <c r="SCG9" s="76"/>
      <c r="SCH9" s="76"/>
      <c r="SCI9" s="76"/>
      <c r="SCJ9" s="76"/>
      <c r="SCK9" s="76"/>
      <c r="SCL9" s="76"/>
      <c r="SCM9" s="76"/>
      <c r="SCN9" s="76"/>
      <c r="SCO9" s="76"/>
      <c r="SCP9" s="76"/>
      <c r="SCQ9" s="76"/>
      <c r="SCR9" s="76"/>
      <c r="SCS9" s="76"/>
      <c r="SCT9" s="76"/>
      <c r="SCU9" s="76"/>
      <c r="SCV9" s="76"/>
      <c r="SCW9" s="76"/>
      <c r="SCX9" s="76"/>
      <c r="SCY9" s="76"/>
      <c r="SCZ9" s="76"/>
      <c r="SDA9" s="76"/>
      <c r="SDB9" s="76"/>
      <c r="SDC9" s="76"/>
      <c r="SDD9" s="76"/>
      <c r="SDE9" s="76"/>
      <c r="SDF9" s="76"/>
      <c r="SDG9" s="76"/>
      <c r="SDH9" s="76"/>
      <c r="SDI9" s="76"/>
      <c r="SDJ9" s="76"/>
      <c r="SDK9" s="76"/>
      <c r="SDL9" s="76"/>
      <c r="SDM9" s="76"/>
      <c r="SDN9" s="76"/>
      <c r="SDO9" s="76"/>
      <c r="SDP9" s="76"/>
      <c r="SDQ9" s="76"/>
      <c r="SDR9" s="76"/>
      <c r="SDS9" s="76"/>
      <c r="SDT9" s="76"/>
      <c r="SDU9" s="76"/>
      <c r="SDV9" s="76"/>
      <c r="SDW9" s="76"/>
      <c r="SDX9" s="76"/>
      <c r="SDY9" s="76"/>
      <c r="SDZ9" s="76"/>
      <c r="SEA9" s="76"/>
      <c r="SEB9" s="76"/>
      <c r="SEC9" s="76"/>
      <c r="SED9" s="76"/>
      <c r="SEE9" s="76"/>
      <c r="SEF9" s="76"/>
      <c r="SEG9" s="76"/>
      <c r="SEH9" s="76"/>
      <c r="SEI9" s="76"/>
      <c r="SEJ9" s="76"/>
      <c r="SEK9" s="76"/>
      <c r="SEL9" s="76"/>
      <c r="SEM9" s="76"/>
      <c r="SEN9" s="76"/>
      <c r="SEO9" s="76"/>
      <c r="SEP9" s="76"/>
      <c r="SEQ9" s="76"/>
      <c r="SER9" s="76"/>
      <c r="SES9" s="76"/>
      <c r="SET9" s="76"/>
      <c r="SEU9" s="76"/>
      <c r="SEV9" s="76"/>
      <c r="SEW9" s="76"/>
      <c r="SEX9" s="76"/>
      <c r="SEY9" s="76"/>
      <c r="SEZ9" s="76"/>
      <c r="SFA9" s="76"/>
      <c r="SFB9" s="76"/>
      <c r="SFC9" s="76"/>
      <c r="SFD9" s="76"/>
      <c r="SFE9" s="76"/>
      <c r="SFF9" s="76"/>
      <c r="SFG9" s="76"/>
      <c r="SFH9" s="76"/>
      <c r="SFI9" s="76"/>
      <c r="SFJ9" s="76"/>
      <c r="SFK9" s="76"/>
      <c r="SFL9" s="76"/>
      <c r="SFM9" s="76"/>
      <c r="SFN9" s="76"/>
      <c r="SFO9" s="76"/>
      <c r="SFP9" s="76"/>
      <c r="SFQ9" s="76"/>
      <c r="SFR9" s="76"/>
      <c r="SFS9" s="76"/>
      <c r="SFT9" s="76"/>
      <c r="SFU9" s="76"/>
      <c r="SFV9" s="76"/>
      <c r="SFW9" s="76"/>
      <c r="SFX9" s="76"/>
      <c r="SFY9" s="76"/>
      <c r="SFZ9" s="76"/>
      <c r="SGA9" s="76"/>
      <c r="SGB9" s="76"/>
      <c r="SGC9" s="76"/>
      <c r="SGD9" s="76"/>
      <c r="SGE9" s="76"/>
      <c r="SGF9" s="76"/>
      <c r="SGG9" s="76"/>
      <c r="SGH9" s="76"/>
      <c r="SGI9" s="76"/>
      <c r="SGJ9" s="76"/>
      <c r="SGK9" s="76"/>
      <c r="SGL9" s="76"/>
      <c r="SGM9" s="76"/>
      <c r="SGN9" s="76"/>
      <c r="SGO9" s="76"/>
      <c r="SGP9" s="76"/>
      <c r="SGQ9" s="76"/>
      <c r="SGR9" s="76"/>
      <c r="SGS9" s="76"/>
      <c r="SGT9" s="76"/>
      <c r="SGU9" s="76"/>
      <c r="SGV9" s="76"/>
      <c r="SGW9" s="76"/>
      <c r="SGX9" s="76"/>
      <c r="SGY9" s="76"/>
      <c r="SGZ9" s="76"/>
      <c r="SHA9" s="76"/>
      <c r="SHB9" s="76"/>
      <c r="SHC9" s="76"/>
      <c r="SHD9" s="76"/>
      <c r="SHE9" s="76"/>
      <c r="SHF9" s="76"/>
      <c r="SHG9" s="76"/>
      <c r="SHH9" s="76"/>
      <c r="SHI9" s="76"/>
      <c r="SHJ9" s="76"/>
      <c r="SHK9" s="76"/>
      <c r="SHL9" s="76"/>
      <c r="SHM9" s="76"/>
      <c r="SHN9" s="76"/>
      <c r="SHO9" s="76"/>
      <c r="SHP9" s="76"/>
      <c r="SHQ9" s="76"/>
      <c r="SHR9" s="76"/>
      <c r="SHS9" s="76"/>
      <c r="SHT9" s="76"/>
      <c r="SHU9" s="76"/>
      <c r="SHV9" s="76"/>
      <c r="SHW9" s="76"/>
      <c r="SHX9" s="76"/>
      <c r="SHY9" s="76"/>
      <c r="SHZ9" s="76"/>
      <c r="SIA9" s="76"/>
      <c r="SIB9" s="76"/>
      <c r="SIC9" s="76"/>
      <c r="SID9" s="76"/>
      <c r="SIE9" s="76"/>
      <c r="SIF9" s="76"/>
      <c r="SIG9" s="76"/>
      <c r="SIH9" s="76"/>
      <c r="SII9" s="76"/>
      <c r="SIJ9" s="76"/>
      <c r="SIK9" s="76"/>
      <c r="SIL9" s="76"/>
      <c r="SIM9" s="76"/>
      <c r="SIN9" s="76"/>
      <c r="SIO9" s="76"/>
      <c r="SIP9" s="76"/>
      <c r="SIQ9" s="76"/>
      <c r="SIR9" s="76"/>
      <c r="SIS9" s="76"/>
      <c r="SIT9" s="76"/>
      <c r="SIU9" s="76"/>
      <c r="SIV9" s="76"/>
      <c r="SIW9" s="76"/>
      <c r="SIX9" s="76"/>
      <c r="SIY9" s="76"/>
      <c r="SIZ9" s="76"/>
      <c r="SJA9" s="76"/>
      <c r="SJB9" s="76"/>
      <c r="SJC9" s="76"/>
      <c r="SJD9" s="76"/>
      <c r="SJE9" s="76"/>
      <c r="SJF9" s="76"/>
      <c r="SJG9" s="76"/>
      <c r="SJH9" s="76"/>
      <c r="SJI9" s="76"/>
      <c r="SJJ9" s="76"/>
      <c r="SJK9" s="76"/>
      <c r="SJL9" s="76"/>
      <c r="SJM9" s="76"/>
      <c r="SJN9" s="76"/>
      <c r="SJO9" s="76"/>
      <c r="SJP9" s="76"/>
      <c r="SJQ9" s="76"/>
      <c r="SJR9" s="76"/>
      <c r="SJS9" s="76"/>
      <c r="SJT9" s="76"/>
      <c r="SJU9" s="76"/>
      <c r="SJV9" s="76"/>
      <c r="SJW9" s="76"/>
      <c r="SJX9" s="76"/>
      <c r="SJY9" s="76"/>
      <c r="SJZ9" s="76"/>
      <c r="SKA9" s="76"/>
      <c r="SKB9" s="76"/>
      <c r="SKC9" s="76"/>
      <c r="SKD9" s="76"/>
      <c r="SKE9" s="76"/>
      <c r="SKF9" s="76"/>
      <c r="SKG9" s="76"/>
      <c r="SKH9" s="76"/>
      <c r="SKI9" s="76"/>
      <c r="SKJ9" s="76"/>
      <c r="SKK9" s="76"/>
      <c r="SKL9" s="76"/>
      <c r="SKM9" s="76"/>
      <c r="SKN9" s="76"/>
      <c r="SKO9" s="76"/>
      <c r="SKP9" s="76"/>
      <c r="SKQ9" s="76"/>
      <c r="SKR9" s="76"/>
      <c r="SKS9" s="76"/>
      <c r="SKT9" s="76"/>
      <c r="SKU9" s="76"/>
      <c r="SKV9" s="76"/>
      <c r="SKW9" s="76"/>
      <c r="SKX9" s="76"/>
      <c r="SKY9" s="76"/>
      <c r="SKZ9" s="76"/>
      <c r="SLA9" s="76"/>
      <c r="SLB9" s="76"/>
      <c r="SLC9" s="76"/>
      <c r="SLD9" s="76"/>
      <c r="SLE9" s="76"/>
      <c r="SLF9" s="76"/>
      <c r="SLG9" s="76"/>
      <c r="SLH9" s="76"/>
      <c r="SLI9" s="76"/>
      <c r="SLJ9" s="76"/>
      <c r="SLK9" s="76"/>
      <c r="SLL9" s="76"/>
      <c r="SLM9" s="76"/>
      <c r="SLN9" s="76"/>
      <c r="SLO9" s="76"/>
      <c r="SLP9" s="76"/>
      <c r="SLQ9" s="76"/>
      <c r="SLR9" s="76"/>
      <c r="SLS9" s="76"/>
      <c r="SLT9" s="76"/>
      <c r="SLU9" s="76"/>
      <c r="SLV9" s="76"/>
      <c r="SLW9" s="76"/>
      <c r="SLX9" s="76"/>
      <c r="SLY9" s="76"/>
      <c r="SLZ9" s="76"/>
      <c r="SMA9" s="76"/>
      <c r="SMB9" s="76"/>
      <c r="SMC9" s="76"/>
      <c r="SMD9" s="76"/>
      <c r="SME9" s="76"/>
      <c r="SMF9" s="76"/>
      <c r="SMG9" s="76"/>
      <c r="SMH9" s="76"/>
      <c r="SMI9" s="76"/>
      <c r="SMJ9" s="76"/>
      <c r="SMK9" s="76"/>
      <c r="SML9" s="76"/>
      <c r="SMM9" s="76"/>
      <c r="SMN9" s="76"/>
      <c r="SMO9" s="76"/>
      <c r="SMP9" s="76"/>
      <c r="SMQ9" s="76"/>
      <c r="SMR9" s="76"/>
      <c r="SMS9" s="76"/>
      <c r="SMT9" s="76"/>
      <c r="SMU9" s="76"/>
      <c r="SMV9" s="76"/>
      <c r="SMW9" s="76"/>
      <c r="SMX9" s="76"/>
      <c r="SMY9" s="76"/>
      <c r="SMZ9" s="76"/>
      <c r="SNA9" s="76"/>
      <c r="SNB9" s="76"/>
      <c r="SNC9" s="76"/>
      <c r="SND9" s="76"/>
      <c r="SNE9" s="76"/>
      <c r="SNF9" s="76"/>
      <c r="SNG9" s="76"/>
      <c r="SNH9" s="76"/>
      <c r="SNI9" s="76"/>
      <c r="SNJ9" s="76"/>
      <c r="SNK9" s="76"/>
      <c r="SNL9" s="76"/>
      <c r="SNM9" s="76"/>
      <c r="SNN9" s="76"/>
      <c r="SNO9" s="76"/>
      <c r="SNP9" s="76"/>
      <c r="SNQ9" s="76"/>
      <c r="SNR9" s="76"/>
      <c r="SNS9" s="76"/>
      <c r="SNT9" s="76"/>
      <c r="SNU9" s="76"/>
      <c r="SNV9" s="76"/>
      <c r="SNW9" s="76"/>
      <c r="SNX9" s="76"/>
      <c r="SNY9" s="76"/>
      <c r="SNZ9" s="76"/>
      <c r="SOA9" s="76"/>
      <c r="SOB9" s="76"/>
      <c r="SOC9" s="76"/>
      <c r="SOD9" s="76"/>
      <c r="SOE9" s="76"/>
      <c r="SOF9" s="76"/>
      <c r="SOG9" s="76"/>
      <c r="SOH9" s="76"/>
      <c r="SOI9" s="76"/>
      <c r="SOJ9" s="76"/>
      <c r="SOK9" s="76"/>
      <c r="SOL9" s="76"/>
      <c r="SOM9" s="76"/>
      <c r="SON9" s="76"/>
      <c r="SOO9" s="76"/>
      <c r="SOP9" s="76"/>
      <c r="SOQ9" s="76"/>
      <c r="SOR9" s="76"/>
      <c r="SOS9" s="76"/>
      <c r="SOT9" s="76"/>
      <c r="SOU9" s="76"/>
      <c r="SOV9" s="76"/>
      <c r="SOW9" s="76"/>
      <c r="SOX9" s="76"/>
      <c r="SOY9" s="76"/>
      <c r="SOZ9" s="76"/>
      <c r="SPA9" s="76"/>
      <c r="SPB9" s="76"/>
      <c r="SPC9" s="76"/>
      <c r="SPD9" s="76"/>
      <c r="SPE9" s="76"/>
      <c r="SPF9" s="76"/>
      <c r="SPG9" s="76"/>
      <c r="SPH9" s="76"/>
      <c r="SPI9" s="76"/>
      <c r="SPJ9" s="76"/>
      <c r="SPK9" s="76"/>
      <c r="SPL9" s="76"/>
      <c r="SPM9" s="76"/>
      <c r="SPN9" s="76"/>
      <c r="SPO9" s="76"/>
      <c r="SPP9" s="76"/>
      <c r="SPQ9" s="76"/>
      <c r="SPR9" s="76"/>
      <c r="SPS9" s="76"/>
      <c r="SPT9" s="76"/>
      <c r="SPU9" s="76"/>
      <c r="SPV9" s="76"/>
      <c r="SPW9" s="76"/>
      <c r="SPX9" s="76"/>
      <c r="SPY9" s="76"/>
      <c r="SPZ9" s="76"/>
      <c r="SQA9" s="76"/>
      <c r="SQB9" s="76"/>
      <c r="SQC9" s="76"/>
      <c r="SQD9" s="76"/>
      <c r="SQE9" s="76"/>
      <c r="SQF9" s="76"/>
      <c r="SQG9" s="76"/>
      <c r="SQH9" s="76"/>
      <c r="SQI9" s="76"/>
      <c r="SQJ9" s="76"/>
      <c r="SQK9" s="76"/>
      <c r="SQL9" s="76"/>
      <c r="SQM9" s="76"/>
      <c r="SQN9" s="76"/>
      <c r="SQO9" s="76"/>
      <c r="SQP9" s="76"/>
      <c r="SQQ9" s="76"/>
      <c r="SQR9" s="76"/>
      <c r="SQS9" s="76"/>
      <c r="SQT9" s="76"/>
      <c r="SQU9" s="76"/>
      <c r="SQV9" s="76"/>
      <c r="SQW9" s="76"/>
      <c r="SQX9" s="76"/>
      <c r="SQY9" s="76"/>
      <c r="SQZ9" s="76"/>
      <c r="SRA9" s="76"/>
      <c r="SRB9" s="76"/>
      <c r="SRC9" s="76"/>
      <c r="SRD9" s="76"/>
      <c r="SRE9" s="76"/>
      <c r="SRF9" s="76"/>
      <c r="SRG9" s="76"/>
      <c r="SRH9" s="76"/>
      <c r="SRI9" s="76"/>
      <c r="SRJ9" s="76"/>
      <c r="SRK9" s="76"/>
      <c r="SRL9" s="76"/>
      <c r="SRM9" s="76"/>
      <c r="SRN9" s="76"/>
      <c r="SRO9" s="76"/>
      <c r="SRP9" s="76"/>
      <c r="SRQ9" s="76"/>
      <c r="SRR9" s="76"/>
      <c r="SRS9" s="76"/>
      <c r="SRT9" s="76"/>
      <c r="SRU9" s="76"/>
      <c r="SRV9" s="76"/>
      <c r="SRW9" s="76"/>
      <c r="SRX9" s="76"/>
      <c r="SRY9" s="76"/>
      <c r="SRZ9" s="76"/>
      <c r="SSA9" s="76"/>
      <c r="SSB9" s="76"/>
      <c r="SSC9" s="76"/>
      <c r="SSD9" s="76"/>
      <c r="SSE9" s="76"/>
      <c r="SSF9" s="76"/>
      <c r="SSG9" s="76"/>
      <c r="SSH9" s="76"/>
      <c r="SSI9" s="76"/>
      <c r="SSJ9" s="76"/>
      <c r="SSK9" s="76"/>
      <c r="SSL9" s="76"/>
      <c r="SSM9" s="76"/>
      <c r="SSN9" s="76"/>
      <c r="SSO9" s="76"/>
      <c r="SSP9" s="76"/>
      <c r="SSQ9" s="76"/>
      <c r="SSR9" s="76"/>
      <c r="SSS9" s="76"/>
      <c r="SST9" s="76"/>
      <c r="SSU9" s="76"/>
      <c r="SSV9" s="76"/>
      <c r="SSW9" s="76"/>
      <c r="SSX9" s="76"/>
      <c r="SSY9" s="76"/>
      <c r="SSZ9" s="76"/>
      <c r="STA9" s="76"/>
      <c r="STB9" s="76"/>
      <c r="STC9" s="76"/>
      <c r="STD9" s="76"/>
      <c r="STE9" s="76"/>
      <c r="STF9" s="76"/>
      <c r="STG9" s="76"/>
      <c r="STH9" s="76"/>
      <c r="STI9" s="76"/>
      <c r="STJ9" s="76"/>
      <c r="STK9" s="76"/>
      <c r="STL9" s="76"/>
      <c r="STM9" s="76"/>
      <c r="STN9" s="76"/>
      <c r="STO9" s="76"/>
      <c r="STP9" s="76"/>
      <c r="STQ9" s="76"/>
      <c r="STR9" s="76"/>
      <c r="STS9" s="76"/>
      <c r="STT9" s="76"/>
      <c r="STU9" s="76"/>
      <c r="STV9" s="76"/>
      <c r="STW9" s="76"/>
      <c r="STX9" s="76"/>
      <c r="STY9" s="76"/>
      <c r="STZ9" s="76"/>
      <c r="SUA9" s="76"/>
      <c r="SUB9" s="76"/>
      <c r="SUC9" s="76"/>
      <c r="SUD9" s="76"/>
      <c r="SUE9" s="76"/>
      <c r="SUF9" s="76"/>
      <c r="SUG9" s="76"/>
      <c r="SUH9" s="76"/>
      <c r="SUI9" s="76"/>
      <c r="SUJ9" s="76"/>
      <c r="SUK9" s="76"/>
      <c r="SUL9" s="76"/>
      <c r="SUM9" s="76"/>
      <c r="SUN9" s="76"/>
      <c r="SUO9" s="76"/>
      <c r="SUP9" s="76"/>
      <c r="SUQ9" s="76"/>
      <c r="SUR9" s="76"/>
      <c r="SUS9" s="76"/>
      <c r="SUT9" s="76"/>
      <c r="SUU9" s="76"/>
      <c r="SUV9" s="76"/>
      <c r="SUW9" s="76"/>
      <c r="SUX9" s="76"/>
      <c r="SUY9" s="76"/>
      <c r="SUZ9" s="76"/>
      <c r="SVA9" s="76"/>
      <c r="SVB9" s="76"/>
      <c r="SVC9" s="76"/>
      <c r="SVD9" s="76"/>
      <c r="SVE9" s="76"/>
      <c r="SVF9" s="76"/>
      <c r="SVG9" s="76"/>
      <c r="SVH9" s="76"/>
      <c r="SVI9" s="76"/>
      <c r="SVJ9" s="76"/>
      <c r="SVK9" s="76"/>
      <c r="SVL9" s="76"/>
      <c r="SVM9" s="76"/>
      <c r="SVN9" s="76"/>
      <c r="SVO9" s="76"/>
      <c r="SVP9" s="76"/>
      <c r="SVQ9" s="76"/>
      <c r="SVR9" s="76"/>
      <c r="SVS9" s="76"/>
      <c r="SVT9" s="76"/>
      <c r="SVU9" s="76"/>
      <c r="SVV9" s="76"/>
      <c r="SVW9" s="76"/>
      <c r="SVX9" s="76"/>
      <c r="SVY9" s="76"/>
      <c r="SVZ9" s="76"/>
      <c r="SWA9" s="76"/>
      <c r="SWB9" s="76"/>
      <c r="SWC9" s="76"/>
      <c r="SWD9" s="76"/>
      <c r="SWE9" s="76"/>
      <c r="SWF9" s="76"/>
      <c r="SWG9" s="76"/>
      <c r="SWH9" s="76"/>
      <c r="SWI9" s="76"/>
      <c r="SWJ9" s="76"/>
      <c r="SWK9" s="76"/>
      <c r="SWL9" s="76"/>
      <c r="SWM9" s="76"/>
      <c r="SWN9" s="76"/>
      <c r="SWO9" s="76"/>
      <c r="SWP9" s="76"/>
      <c r="SWQ9" s="76"/>
      <c r="SWR9" s="76"/>
      <c r="SWS9" s="76"/>
      <c r="SWT9" s="76"/>
      <c r="SWU9" s="76"/>
      <c r="SWV9" s="76"/>
      <c r="SWW9" s="76"/>
      <c r="SWX9" s="76"/>
      <c r="SWY9" s="76"/>
      <c r="SWZ9" s="76"/>
      <c r="SXA9" s="76"/>
      <c r="SXB9" s="76"/>
      <c r="SXC9" s="76"/>
      <c r="SXD9" s="76"/>
      <c r="SXE9" s="76"/>
      <c r="SXF9" s="76"/>
      <c r="SXG9" s="76"/>
      <c r="SXH9" s="76"/>
      <c r="SXI9" s="76"/>
      <c r="SXJ9" s="76"/>
      <c r="SXK9" s="76"/>
      <c r="SXL9" s="76"/>
      <c r="SXM9" s="76"/>
      <c r="SXN9" s="76"/>
      <c r="SXO9" s="76"/>
      <c r="SXP9" s="76"/>
      <c r="SXQ9" s="76"/>
      <c r="SXR9" s="76"/>
      <c r="SXS9" s="76"/>
      <c r="SXT9" s="76"/>
      <c r="SXU9" s="76"/>
      <c r="SXV9" s="76"/>
      <c r="SXW9" s="76"/>
      <c r="SXX9" s="76"/>
      <c r="SXY9" s="76"/>
      <c r="SXZ9" s="76"/>
      <c r="SYA9" s="76"/>
      <c r="SYB9" s="76"/>
      <c r="SYC9" s="76"/>
      <c r="SYD9" s="76"/>
      <c r="SYE9" s="76"/>
      <c r="SYF9" s="76"/>
      <c r="SYG9" s="76"/>
      <c r="SYH9" s="76"/>
      <c r="SYI9" s="76"/>
      <c r="SYJ9" s="76"/>
      <c r="SYK9" s="76"/>
      <c r="SYL9" s="76"/>
      <c r="SYM9" s="76"/>
      <c r="SYN9" s="76"/>
      <c r="SYO9" s="76"/>
      <c r="SYP9" s="76"/>
      <c r="SYQ9" s="76"/>
      <c r="SYR9" s="76"/>
      <c r="SYS9" s="76"/>
      <c r="SYT9" s="76"/>
      <c r="SYU9" s="76"/>
      <c r="SYV9" s="76"/>
      <c r="SYW9" s="76"/>
      <c r="SYX9" s="76"/>
      <c r="SYY9" s="76"/>
      <c r="SYZ9" s="76"/>
      <c r="SZA9" s="76"/>
      <c r="SZB9" s="76"/>
      <c r="SZC9" s="76"/>
      <c r="SZD9" s="76"/>
      <c r="SZE9" s="76"/>
      <c r="SZF9" s="76"/>
      <c r="SZG9" s="76"/>
      <c r="SZH9" s="76"/>
      <c r="SZI9" s="76"/>
      <c r="SZJ9" s="76"/>
      <c r="SZK9" s="76"/>
      <c r="SZL9" s="76"/>
      <c r="SZM9" s="76"/>
      <c r="SZN9" s="76"/>
      <c r="SZO9" s="76"/>
      <c r="SZP9" s="76"/>
      <c r="SZQ9" s="76"/>
      <c r="SZR9" s="76"/>
      <c r="SZS9" s="76"/>
      <c r="SZT9" s="76"/>
      <c r="SZU9" s="76"/>
      <c r="SZV9" s="76"/>
      <c r="SZW9" s="76"/>
      <c r="SZX9" s="76"/>
      <c r="SZY9" s="76"/>
      <c r="SZZ9" s="76"/>
      <c r="TAA9" s="76"/>
      <c r="TAB9" s="76"/>
      <c r="TAC9" s="76"/>
      <c r="TAD9" s="76"/>
      <c r="TAE9" s="76"/>
      <c r="TAF9" s="76"/>
      <c r="TAG9" s="76"/>
      <c r="TAH9" s="76"/>
      <c r="TAI9" s="76"/>
      <c r="TAJ9" s="76"/>
      <c r="TAK9" s="76"/>
      <c r="TAL9" s="76"/>
      <c r="TAM9" s="76"/>
      <c r="TAN9" s="76"/>
      <c r="TAO9" s="76"/>
      <c r="TAP9" s="76"/>
      <c r="TAQ9" s="76"/>
      <c r="TAR9" s="76"/>
      <c r="TAS9" s="76"/>
      <c r="TAT9" s="76"/>
      <c r="TAU9" s="76"/>
      <c r="TAV9" s="76"/>
      <c r="TAW9" s="76"/>
      <c r="TAX9" s="76"/>
      <c r="TAY9" s="76"/>
      <c r="TAZ9" s="76"/>
      <c r="TBA9" s="76"/>
      <c r="TBB9" s="76"/>
      <c r="TBC9" s="76"/>
      <c r="TBD9" s="76"/>
      <c r="TBE9" s="76"/>
      <c r="TBF9" s="76"/>
      <c r="TBG9" s="76"/>
      <c r="TBH9" s="76"/>
      <c r="TBI9" s="76"/>
      <c r="TBJ9" s="76"/>
      <c r="TBK9" s="76"/>
      <c r="TBL9" s="76"/>
      <c r="TBM9" s="76"/>
      <c r="TBN9" s="76"/>
      <c r="TBO9" s="76"/>
      <c r="TBP9" s="76"/>
      <c r="TBQ9" s="76"/>
      <c r="TBR9" s="76"/>
      <c r="TBS9" s="76"/>
      <c r="TBT9" s="76"/>
      <c r="TBU9" s="76"/>
      <c r="TBV9" s="76"/>
      <c r="TBW9" s="76"/>
      <c r="TBX9" s="76"/>
      <c r="TBY9" s="76"/>
      <c r="TBZ9" s="76"/>
      <c r="TCA9" s="76"/>
      <c r="TCB9" s="76"/>
      <c r="TCC9" s="76"/>
      <c r="TCD9" s="76"/>
      <c r="TCE9" s="76"/>
      <c r="TCF9" s="76"/>
      <c r="TCG9" s="76"/>
      <c r="TCH9" s="76"/>
      <c r="TCI9" s="76"/>
      <c r="TCJ9" s="76"/>
      <c r="TCK9" s="76"/>
      <c r="TCL9" s="76"/>
      <c r="TCM9" s="76"/>
      <c r="TCN9" s="76"/>
      <c r="TCO9" s="76"/>
      <c r="TCP9" s="76"/>
      <c r="TCQ9" s="76"/>
      <c r="TCR9" s="76"/>
      <c r="TCS9" s="76"/>
      <c r="TCT9" s="76"/>
      <c r="TCU9" s="76"/>
      <c r="TCV9" s="76"/>
      <c r="TCW9" s="76"/>
      <c r="TCX9" s="76"/>
      <c r="TCY9" s="76"/>
      <c r="TCZ9" s="76"/>
      <c r="TDA9" s="76"/>
      <c r="TDB9" s="76"/>
      <c r="TDC9" s="76"/>
      <c r="TDD9" s="76"/>
      <c r="TDE9" s="76"/>
      <c r="TDF9" s="76"/>
      <c r="TDG9" s="76"/>
      <c r="TDH9" s="76"/>
      <c r="TDI9" s="76"/>
      <c r="TDJ9" s="76"/>
      <c r="TDK9" s="76"/>
      <c r="TDL9" s="76"/>
      <c r="TDM9" s="76"/>
      <c r="TDN9" s="76"/>
      <c r="TDO9" s="76"/>
      <c r="TDP9" s="76"/>
      <c r="TDQ9" s="76"/>
      <c r="TDR9" s="76"/>
      <c r="TDS9" s="76"/>
      <c r="TDT9" s="76"/>
      <c r="TDU9" s="76"/>
      <c r="TDV9" s="76"/>
      <c r="TDW9" s="76"/>
      <c r="TDX9" s="76"/>
      <c r="TDY9" s="76"/>
      <c r="TDZ9" s="76"/>
      <c r="TEA9" s="76"/>
      <c r="TEB9" s="76"/>
      <c r="TEC9" s="76"/>
      <c r="TED9" s="76"/>
      <c r="TEE9" s="76"/>
      <c r="TEF9" s="76"/>
      <c r="TEG9" s="76"/>
      <c r="TEH9" s="76"/>
      <c r="TEI9" s="76"/>
      <c r="TEJ9" s="76"/>
      <c r="TEK9" s="76"/>
      <c r="TEL9" s="76"/>
      <c r="TEM9" s="76"/>
      <c r="TEN9" s="76"/>
      <c r="TEO9" s="76"/>
      <c r="TEP9" s="76"/>
      <c r="TEQ9" s="76"/>
      <c r="TER9" s="76"/>
      <c r="TES9" s="76"/>
      <c r="TET9" s="76"/>
      <c r="TEU9" s="76"/>
      <c r="TEV9" s="76"/>
      <c r="TEW9" s="76"/>
      <c r="TEX9" s="76"/>
      <c r="TEY9" s="76"/>
      <c r="TEZ9" s="76"/>
      <c r="TFA9" s="76"/>
      <c r="TFB9" s="76"/>
      <c r="TFC9" s="76"/>
      <c r="TFD9" s="76"/>
      <c r="TFE9" s="76"/>
      <c r="TFF9" s="76"/>
      <c r="TFG9" s="76"/>
      <c r="TFH9" s="76"/>
      <c r="TFI9" s="76"/>
      <c r="TFJ9" s="76"/>
      <c r="TFK9" s="76"/>
      <c r="TFL9" s="76"/>
      <c r="TFM9" s="76"/>
      <c r="TFN9" s="76"/>
      <c r="TFO9" s="76"/>
      <c r="TFP9" s="76"/>
      <c r="TFQ9" s="76"/>
      <c r="TFR9" s="76"/>
      <c r="TFS9" s="76"/>
      <c r="TFT9" s="76"/>
      <c r="TFU9" s="76"/>
      <c r="TFV9" s="76"/>
      <c r="TFW9" s="76"/>
      <c r="TFX9" s="76"/>
      <c r="TFY9" s="76"/>
      <c r="TFZ9" s="76"/>
      <c r="TGA9" s="76"/>
      <c r="TGB9" s="76"/>
      <c r="TGC9" s="76"/>
      <c r="TGD9" s="76"/>
      <c r="TGE9" s="76"/>
      <c r="TGF9" s="76"/>
      <c r="TGG9" s="76"/>
      <c r="TGH9" s="76"/>
      <c r="TGI9" s="76"/>
      <c r="TGJ9" s="76"/>
      <c r="TGK9" s="76"/>
      <c r="TGL9" s="76"/>
      <c r="TGM9" s="76"/>
      <c r="TGN9" s="76"/>
      <c r="TGO9" s="76"/>
      <c r="TGP9" s="76"/>
      <c r="TGQ9" s="76"/>
      <c r="TGR9" s="76"/>
      <c r="TGS9" s="76"/>
      <c r="TGT9" s="76"/>
      <c r="TGU9" s="76"/>
      <c r="TGV9" s="76"/>
      <c r="TGW9" s="76"/>
      <c r="TGX9" s="76"/>
      <c r="TGY9" s="76"/>
      <c r="TGZ9" s="76"/>
      <c r="THA9" s="76"/>
      <c r="THB9" s="76"/>
      <c r="THC9" s="76"/>
      <c r="THD9" s="76"/>
      <c r="THE9" s="76"/>
      <c r="THF9" s="76"/>
      <c r="THG9" s="76"/>
      <c r="THH9" s="76"/>
      <c r="THI9" s="76"/>
      <c r="THJ9" s="76"/>
      <c r="THK9" s="76"/>
      <c r="THL9" s="76"/>
      <c r="THM9" s="76"/>
      <c r="THN9" s="76"/>
      <c r="THO9" s="76"/>
      <c r="THP9" s="76"/>
      <c r="THQ9" s="76"/>
      <c r="THR9" s="76"/>
      <c r="THS9" s="76"/>
      <c r="THT9" s="76"/>
      <c r="THU9" s="76"/>
      <c r="THV9" s="76"/>
      <c r="THW9" s="76"/>
      <c r="THX9" s="76"/>
      <c r="THY9" s="76"/>
      <c r="THZ9" s="76"/>
      <c r="TIA9" s="76"/>
      <c r="TIB9" s="76"/>
      <c r="TIC9" s="76"/>
      <c r="TID9" s="76"/>
      <c r="TIE9" s="76"/>
      <c r="TIF9" s="76"/>
      <c r="TIG9" s="76"/>
      <c r="TIH9" s="76"/>
      <c r="TII9" s="76"/>
      <c r="TIJ9" s="76"/>
      <c r="TIK9" s="76"/>
      <c r="TIL9" s="76"/>
      <c r="TIM9" s="76"/>
      <c r="TIN9" s="76"/>
      <c r="TIO9" s="76"/>
      <c r="TIP9" s="76"/>
      <c r="TIQ9" s="76"/>
      <c r="TIR9" s="76"/>
      <c r="TIS9" s="76"/>
      <c r="TIT9" s="76"/>
      <c r="TIU9" s="76"/>
      <c r="TIV9" s="76"/>
      <c r="TIW9" s="76"/>
      <c r="TIX9" s="76"/>
      <c r="TIY9" s="76"/>
      <c r="TIZ9" s="76"/>
      <c r="TJA9" s="76"/>
      <c r="TJB9" s="76"/>
      <c r="TJC9" s="76"/>
      <c r="TJD9" s="76"/>
      <c r="TJE9" s="76"/>
      <c r="TJF9" s="76"/>
      <c r="TJG9" s="76"/>
      <c r="TJH9" s="76"/>
      <c r="TJI9" s="76"/>
      <c r="TJJ9" s="76"/>
      <c r="TJK9" s="76"/>
      <c r="TJL9" s="76"/>
      <c r="TJM9" s="76"/>
      <c r="TJN9" s="76"/>
      <c r="TJO9" s="76"/>
      <c r="TJP9" s="76"/>
      <c r="TJQ9" s="76"/>
      <c r="TJR9" s="76"/>
      <c r="TJS9" s="76"/>
      <c r="TJT9" s="76"/>
      <c r="TJU9" s="76"/>
      <c r="TJV9" s="76"/>
      <c r="TJW9" s="76"/>
      <c r="TJX9" s="76"/>
      <c r="TJY9" s="76"/>
      <c r="TJZ9" s="76"/>
      <c r="TKA9" s="76"/>
      <c r="TKB9" s="76"/>
      <c r="TKC9" s="76"/>
      <c r="TKD9" s="76"/>
      <c r="TKE9" s="76"/>
      <c r="TKF9" s="76"/>
      <c r="TKG9" s="76"/>
      <c r="TKH9" s="76"/>
      <c r="TKI9" s="76"/>
      <c r="TKJ9" s="76"/>
      <c r="TKK9" s="76"/>
      <c r="TKL9" s="76"/>
      <c r="TKM9" s="76"/>
      <c r="TKN9" s="76"/>
      <c r="TKO9" s="76"/>
      <c r="TKP9" s="76"/>
      <c r="TKQ9" s="76"/>
      <c r="TKR9" s="76"/>
      <c r="TKS9" s="76"/>
      <c r="TKT9" s="76"/>
      <c r="TKU9" s="76"/>
      <c r="TKV9" s="76"/>
      <c r="TKW9" s="76"/>
      <c r="TKX9" s="76"/>
      <c r="TKY9" s="76"/>
      <c r="TKZ9" s="76"/>
      <c r="TLA9" s="76"/>
      <c r="TLB9" s="76"/>
      <c r="TLC9" s="76"/>
      <c r="TLD9" s="76"/>
      <c r="TLE9" s="76"/>
      <c r="TLF9" s="76"/>
      <c r="TLG9" s="76"/>
      <c r="TLH9" s="76"/>
      <c r="TLI9" s="76"/>
      <c r="TLJ9" s="76"/>
      <c r="TLK9" s="76"/>
      <c r="TLL9" s="76"/>
      <c r="TLM9" s="76"/>
      <c r="TLN9" s="76"/>
      <c r="TLO9" s="76"/>
      <c r="TLP9" s="76"/>
      <c r="TLQ9" s="76"/>
      <c r="TLR9" s="76"/>
      <c r="TLS9" s="76"/>
      <c r="TLT9" s="76"/>
      <c r="TLU9" s="76"/>
      <c r="TLV9" s="76"/>
      <c r="TLW9" s="76"/>
      <c r="TLX9" s="76"/>
      <c r="TLY9" s="76"/>
      <c r="TLZ9" s="76"/>
      <c r="TMA9" s="76"/>
      <c r="TMB9" s="76"/>
      <c r="TMC9" s="76"/>
      <c r="TMD9" s="76"/>
      <c r="TME9" s="76"/>
      <c r="TMF9" s="76"/>
      <c r="TMG9" s="76"/>
      <c r="TMH9" s="76"/>
      <c r="TMI9" s="76"/>
      <c r="TMJ9" s="76"/>
      <c r="TMK9" s="76"/>
      <c r="TML9" s="76"/>
      <c r="TMM9" s="76"/>
      <c r="TMN9" s="76"/>
      <c r="TMO9" s="76"/>
      <c r="TMP9" s="76"/>
      <c r="TMQ9" s="76"/>
      <c r="TMR9" s="76"/>
      <c r="TMS9" s="76"/>
      <c r="TMT9" s="76"/>
      <c r="TMU9" s="76"/>
      <c r="TMV9" s="76"/>
      <c r="TMW9" s="76"/>
      <c r="TMX9" s="76"/>
      <c r="TMY9" s="76"/>
      <c r="TMZ9" s="76"/>
      <c r="TNA9" s="76"/>
      <c r="TNB9" s="76"/>
      <c r="TNC9" s="76"/>
      <c r="TND9" s="76"/>
      <c r="TNE9" s="76"/>
      <c r="TNF9" s="76"/>
      <c r="TNG9" s="76"/>
      <c r="TNH9" s="76"/>
      <c r="TNI9" s="76"/>
      <c r="TNJ9" s="76"/>
      <c r="TNK9" s="76"/>
      <c r="TNL9" s="76"/>
      <c r="TNM9" s="76"/>
      <c r="TNN9" s="76"/>
      <c r="TNO9" s="76"/>
      <c r="TNP9" s="76"/>
      <c r="TNQ9" s="76"/>
      <c r="TNR9" s="76"/>
      <c r="TNS9" s="76"/>
      <c r="TNT9" s="76"/>
      <c r="TNU9" s="76"/>
      <c r="TNV9" s="76"/>
      <c r="TNW9" s="76"/>
      <c r="TNX9" s="76"/>
      <c r="TNY9" s="76"/>
      <c r="TNZ9" s="76"/>
      <c r="TOA9" s="76"/>
      <c r="TOB9" s="76"/>
      <c r="TOC9" s="76"/>
      <c r="TOD9" s="76"/>
      <c r="TOE9" s="76"/>
      <c r="TOF9" s="76"/>
      <c r="TOG9" s="76"/>
      <c r="TOH9" s="76"/>
      <c r="TOI9" s="76"/>
      <c r="TOJ9" s="76"/>
      <c r="TOK9" s="76"/>
      <c r="TOL9" s="76"/>
      <c r="TOM9" s="76"/>
      <c r="TON9" s="76"/>
      <c r="TOO9" s="76"/>
      <c r="TOP9" s="76"/>
      <c r="TOQ9" s="76"/>
      <c r="TOR9" s="76"/>
      <c r="TOS9" s="76"/>
      <c r="TOT9" s="76"/>
      <c r="TOU9" s="76"/>
      <c r="TOV9" s="76"/>
      <c r="TOW9" s="76"/>
      <c r="TOX9" s="76"/>
      <c r="TOY9" s="76"/>
      <c r="TOZ9" s="76"/>
      <c r="TPA9" s="76"/>
      <c r="TPB9" s="76"/>
      <c r="TPC9" s="76"/>
      <c r="TPD9" s="76"/>
      <c r="TPE9" s="76"/>
      <c r="TPF9" s="76"/>
      <c r="TPG9" s="76"/>
      <c r="TPH9" s="76"/>
      <c r="TPI9" s="76"/>
      <c r="TPJ9" s="76"/>
      <c r="TPK9" s="76"/>
      <c r="TPL9" s="76"/>
      <c r="TPM9" s="76"/>
      <c r="TPN9" s="76"/>
      <c r="TPO9" s="76"/>
      <c r="TPP9" s="76"/>
      <c r="TPQ9" s="76"/>
      <c r="TPR9" s="76"/>
      <c r="TPS9" s="76"/>
      <c r="TPT9" s="76"/>
      <c r="TPU9" s="76"/>
      <c r="TPV9" s="76"/>
      <c r="TPW9" s="76"/>
      <c r="TPX9" s="76"/>
      <c r="TPY9" s="76"/>
      <c r="TPZ9" s="76"/>
      <c r="TQA9" s="76"/>
      <c r="TQB9" s="76"/>
      <c r="TQC9" s="76"/>
      <c r="TQD9" s="76"/>
      <c r="TQE9" s="76"/>
      <c r="TQF9" s="76"/>
      <c r="TQG9" s="76"/>
      <c r="TQH9" s="76"/>
      <c r="TQI9" s="76"/>
      <c r="TQJ9" s="76"/>
      <c r="TQK9" s="76"/>
      <c r="TQL9" s="76"/>
      <c r="TQM9" s="76"/>
      <c r="TQN9" s="76"/>
      <c r="TQO9" s="76"/>
      <c r="TQP9" s="76"/>
      <c r="TQQ9" s="76"/>
      <c r="TQR9" s="76"/>
      <c r="TQS9" s="76"/>
      <c r="TQT9" s="76"/>
      <c r="TQU9" s="76"/>
      <c r="TQV9" s="76"/>
      <c r="TQW9" s="76"/>
      <c r="TQX9" s="76"/>
      <c r="TQY9" s="76"/>
      <c r="TQZ9" s="76"/>
      <c r="TRA9" s="76"/>
      <c r="TRB9" s="76"/>
      <c r="TRC9" s="76"/>
      <c r="TRD9" s="76"/>
      <c r="TRE9" s="76"/>
      <c r="TRF9" s="76"/>
      <c r="TRG9" s="76"/>
      <c r="TRH9" s="76"/>
      <c r="TRI9" s="76"/>
      <c r="TRJ9" s="76"/>
      <c r="TRK9" s="76"/>
      <c r="TRL9" s="76"/>
      <c r="TRM9" s="76"/>
      <c r="TRN9" s="76"/>
      <c r="TRO9" s="76"/>
      <c r="TRP9" s="76"/>
      <c r="TRQ9" s="76"/>
      <c r="TRR9" s="76"/>
      <c r="TRS9" s="76"/>
      <c r="TRT9" s="76"/>
      <c r="TRU9" s="76"/>
      <c r="TRV9" s="76"/>
      <c r="TRW9" s="76"/>
      <c r="TRX9" s="76"/>
      <c r="TRY9" s="76"/>
      <c r="TRZ9" s="76"/>
      <c r="TSA9" s="76"/>
      <c r="TSB9" s="76"/>
      <c r="TSC9" s="76"/>
      <c r="TSD9" s="76"/>
      <c r="TSE9" s="76"/>
      <c r="TSF9" s="76"/>
      <c r="TSG9" s="76"/>
      <c r="TSH9" s="76"/>
      <c r="TSI9" s="76"/>
      <c r="TSJ9" s="76"/>
      <c r="TSK9" s="76"/>
      <c r="TSL9" s="76"/>
      <c r="TSM9" s="76"/>
      <c r="TSN9" s="76"/>
      <c r="TSO9" s="76"/>
      <c r="TSP9" s="76"/>
      <c r="TSQ9" s="76"/>
      <c r="TSR9" s="76"/>
      <c r="TSS9" s="76"/>
      <c r="TST9" s="76"/>
      <c r="TSU9" s="76"/>
      <c r="TSV9" s="76"/>
      <c r="TSW9" s="76"/>
      <c r="TSX9" s="76"/>
      <c r="TSY9" s="76"/>
      <c r="TSZ9" s="76"/>
      <c r="TTA9" s="76"/>
      <c r="TTB9" s="76"/>
      <c r="TTC9" s="76"/>
      <c r="TTD9" s="76"/>
      <c r="TTE9" s="76"/>
      <c r="TTF9" s="76"/>
      <c r="TTG9" s="76"/>
      <c r="TTH9" s="76"/>
      <c r="TTI9" s="76"/>
      <c r="TTJ9" s="76"/>
      <c r="TTK9" s="76"/>
      <c r="TTL9" s="76"/>
      <c r="TTM9" s="76"/>
      <c r="TTN9" s="76"/>
      <c r="TTO9" s="76"/>
      <c r="TTP9" s="76"/>
      <c r="TTQ9" s="76"/>
      <c r="TTR9" s="76"/>
      <c r="TTS9" s="76"/>
      <c r="TTT9" s="76"/>
      <c r="TTU9" s="76"/>
      <c r="TTV9" s="76"/>
      <c r="TTW9" s="76"/>
      <c r="TTX9" s="76"/>
      <c r="TTY9" s="76"/>
      <c r="TTZ9" s="76"/>
      <c r="TUA9" s="76"/>
      <c r="TUB9" s="76"/>
      <c r="TUC9" s="76"/>
      <c r="TUD9" s="76"/>
      <c r="TUE9" s="76"/>
      <c r="TUF9" s="76"/>
      <c r="TUG9" s="76"/>
      <c r="TUH9" s="76"/>
      <c r="TUI9" s="76"/>
      <c r="TUJ9" s="76"/>
      <c r="TUK9" s="76"/>
      <c r="TUL9" s="76"/>
      <c r="TUM9" s="76"/>
      <c r="TUN9" s="76"/>
      <c r="TUO9" s="76"/>
      <c r="TUP9" s="76"/>
      <c r="TUQ9" s="76"/>
      <c r="TUR9" s="76"/>
      <c r="TUS9" s="76"/>
      <c r="TUT9" s="76"/>
      <c r="TUU9" s="76"/>
      <c r="TUV9" s="76"/>
      <c r="TUW9" s="76"/>
      <c r="TUX9" s="76"/>
      <c r="TUY9" s="76"/>
      <c r="TUZ9" s="76"/>
      <c r="TVA9" s="76"/>
      <c r="TVB9" s="76"/>
      <c r="TVC9" s="76"/>
      <c r="TVD9" s="76"/>
      <c r="TVE9" s="76"/>
      <c r="TVF9" s="76"/>
      <c r="TVG9" s="76"/>
      <c r="TVH9" s="76"/>
      <c r="TVI9" s="76"/>
      <c r="TVJ9" s="76"/>
      <c r="TVK9" s="76"/>
      <c r="TVL9" s="76"/>
      <c r="TVM9" s="76"/>
      <c r="TVN9" s="76"/>
      <c r="TVO9" s="76"/>
      <c r="TVP9" s="76"/>
      <c r="TVQ9" s="76"/>
      <c r="TVR9" s="76"/>
      <c r="TVS9" s="76"/>
      <c r="TVT9" s="76"/>
      <c r="TVU9" s="76"/>
      <c r="TVV9" s="76"/>
      <c r="TVW9" s="76"/>
      <c r="TVX9" s="76"/>
      <c r="TVY9" s="76"/>
      <c r="TVZ9" s="76"/>
      <c r="TWA9" s="76"/>
      <c r="TWB9" s="76"/>
      <c r="TWC9" s="76"/>
      <c r="TWD9" s="76"/>
      <c r="TWE9" s="76"/>
      <c r="TWF9" s="76"/>
      <c r="TWG9" s="76"/>
      <c r="TWH9" s="76"/>
      <c r="TWI9" s="76"/>
      <c r="TWJ9" s="76"/>
      <c r="TWK9" s="76"/>
      <c r="TWL9" s="76"/>
      <c r="TWM9" s="76"/>
      <c r="TWN9" s="76"/>
      <c r="TWO9" s="76"/>
      <c r="TWP9" s="76"/>
      <c r="TWQ9" s="76"/>
      <c r="TWR9" s="76"/>
      <c r="TWS9" s="76"/>
      <c r="TWT9" s="76"/>
      <c r="TWU9" s="76"/>
      <c r="TWV9" s="76"/>
      <c r="TWW9" s="76"/>
      <c r="TWX9" s="76"/>
      <c r="TWY9" s="76"/>
      <c r="TWZ9" s="76"/>
      <c r="TXA9" s="76"/>
      <c r="TXB9" s="76"/>
      <c r="TXC9" s="76"/>
      <c r="TXD9" s="76"/>
      <c r="TXE9" s="76"/>
      <c r="TXF9" s="76"/>
      <c r="TXG9" s="76"/>
      <c r="TXH9" s="76"/>
      <c r="TXI9" s="76"/>
      <c r="TXJ9" s="76"/>
      <c r="TXK9" s="76"/>
      <c r="TXL9" s="76"/>
      <c r="TXM9" s="76"/>
      <c r="TXN9" s="76"/>
      <c r="TXO9" s="76"/>
      <c r="TXP9" s="76"/>
      <c r="TXQ9" s="76"/>
      <c r="TXR9" s="76"/>
      <c r="TXS9" s="76"/>
      <c r="TXT9" s="76"/>
      <c r="TXU9" s="76"/>
      <c r="TXV9" s="76"/>
      <c r="TXW9" s="76"/>
      <c r="TXX9" s="76"/>
      <c r="TXY9" s="76"/>
      <c r="TXZ9" s="76"/>
      <c r="TYA9" s="76"/>
      <c r="TYB9" s="76"/>
      <c r="TYC9" s="76"/>
      <c r="TYD9" s="76"/>
      <c r="TYE9" s="76"/>
      <c r="TYF9" s="76"/>
      <c r="TYG9" s="76"/>
      <c r="TYH9" s="76"/>
      <c r="TYI9" s="76"/>
      <c r="TYJ9" s="76"/>
      <c r="TYK9" s="76"/>
      <c r="TYL9" s="76"/>
      <c r="TYM9" s="76"/>
      <c r="TYN9" s="76"/>
      <c r="TYO9" s="76"/>
      <c r="TYP9" s="76"/>
      <c r="TYQ9" s="76"/>
      <c r="TYR9" s="76"/>
      <c r="TYS9" s="76"/>
      <c r="TYT9" s="76"/>
      <c r="TYU9" s="76"/>
      <c r="TYV9" s="76"/>
      <c r="TYW9" s="76"/>
      <c r="TYX9" s="76"/>
      <c r="TYY9" s="76"/>
      <c r="TYZ9" s="76"/>
      <c r="TZA9" s="76"/>
      <c r="TZB9" s="76"/>
      <c r="TZC9" s="76"/>
      <c r="TZD9" s="76"/>
      <c r="TZE9" s="76"/>
      <c r="TZF9" s="76"/>
      <c r="TZG9" s="76"/>
      <c r="TZH9" s="76"/>
      <c r="TZI9" s="76"/>
      <c r="TZJ9" s="76"/>
      <c r="TZK9" s="76"/>
      <c r="TZL9" s="76"/>
      <c r="TZM9" s="76"/>
      <c r="TZN9" s="76"/>
      <c r="TZO9" s="76"/>
      <c r="TZP9" s="76"/>
      <c r="TZQ9" s="76"/>
      <c r="TZR9" s="76"/>
      <c r="TZS9" s="76"/>
      <c r="TZT9" s="76"/>
      <c r="TZU9" s="76"/>
      <c r="TZV9" s="76"/>
      <c r="TZW9" s="76"/>
      <c r="TZX9" s="76"/>
      <c r="TZY9" s="76"/>
      <c r="TZZ9" s="76"/>
      <c r="UAA9" s="76"/>
      <c r="UAB9" s="76"/>
      <c r="UAC9" s="76"/>
      <c r="UAD9" s="76"/>
      <c r="UAE9" s="76"/>
      <c r="UAF9" s="76"/>
      <c r="UAG9" s="76"/>
      <c r="UAH9" s="76"/>
      <c r="UAI9" s="76"/>
      <c r="UAJ9" s="76"/>
      <c r="UAK9" s="76"/>
      <c r="UAL9" s="76"/>
      <c r="UAM9" s="76"/>
      <c r="UAN9" s="76"/>
      <c r="UAO9" s="76"/>
      <c r="UAP9" s="76"/>
      <c r="UAQ9" s="76"/>
      <c r="UAR9" s="76"/>
      <c r="UAS9" s="76"/>
      <c r="UAT9" s="76"/>
      <c r="UAU9" s="76"/>
      <c r="UAV9" s="76"/>
      <c r="UAW9" s="76"/>
      <c r="UAX9" s="76"/>
      <c r="UAY9" s="76"/>
      <c r="UAZ9" s="76"/>
      <c r="UBA9" s="76"/>
      <c r="UBB9" s="76"/>
      <c r="UBC9" s="76"/>
      <c r="UBD9" s="76"/>
      <c r="UBE9" s="76"/>
      <c r="UBF9" s="76"/>
      <c r="UBG9" s="76"/>
      <c r="UBH9" s="76"/>
      <c r="UBI9" s="76"/>
      <c r="UBJ9" s="76"/>
      <c r="UBK9" s="76"/>
      <c r="UBL9" s="76"/>
      <c r="UBM9" s="76"/>
      <c r="UBN9" s="76"/>
      <c r="UBO9" s="76"/>
      <c r="UBP9" s="76"/>
      <c r="UBQ9" s="76"/>
      <c r="UBR9" s="76"/>
      <c r="UBS9" s="76"/>
      <c r="UBT9" s="76"/>
      <c r="UBU9" s="76"/>
      <c r="UBV9" s="76"/>
      <c r="UBW9" s="76"/>
      <c r="UBX9" s="76"/>
      <c r="UBY9" s="76"/>
      <c r="UBZ9" s="76"/>
      <c r="UCA9" s="76"/>
      <c r="UCB9" s="76"/>
      <c r="UCC9" s="76"/>
      <c r="UCD9" s="76"/>
      <c r="UCE9" s="76"/>
      <c r="UCF9" s="76"/>
      <c r="UCG9" s="76"/>
      <c r="UCH9" s="76"/>
      <c r="UCI9" s="76"/>
      <c r="UCJ9" s="76"/>
      <c r="UCK9" s="76"/>
      <c r="UCL9" s="76"/>
      <c r="UCM9" s="76"/>
      <c r="UCN9" s="76"/>
      <c r="UCO9" s="76"/>
      <c r="UCP9" s="76"/>
      <c r="UCQ9" s="76"/>
      <c r="UCR9" s="76"/>
      <c r="UCS9" s="76"/>
      <c r="UCT9" s="76"/>
      <c r="UCU9" s="76"/>
      <c r="UCV9" s="76"/>
      <c r="UCW9" s="76"/>
      <c r="UCX9" s="76"/>
      <c r="UCY9" s="76"/>
      <c r="UCZ9" s="76"/>
      <c r="UDA9" s="76"/>
      <c r="UDB9" s="76"/>
      <c r="UDC9" s="76"/>
      <c r="UDD9" s="76"/>
      <c r="UDE9" s="76"/>
      <c r="UDF9" s="76"/>
      <c r="UDG9" s="76"/>
      <c r="UDH9" s="76"/>
      <c r="UDI9" s="76"/>
      <c r="UDJ9" s="76"/>
      <c r="UDK9" s="76"/>
      <c r="UDL9" s="76"/>
      <c r="UDM9" s="76"/>
      <c r="UDN9" s="76"/>
      <c r="UDO9" s="76"/>
      <c r="UDP9" s="76"/>
      <c r="UDQ9" s="76"/>
      <c r="UDR9" s="76"/>
      <c r="UDS9" s="76"/>
      <c r="UDT9" s="76"/>
      <c r="UDU9" s="76"/>
      <c r="UDV9" s="76"/>
      <c r="UDW9" s="76"/>
      <c r="UDX9" s="76"/>
      <c r="UDY9" s="76"/>
      <c r="UDZ9" s="76"/>
      <c r="UEA9" s="76"/>
      <c r="UEB9" s="76"/>
      <c r="UEC9" s="76"/>
      <c r="UED9" s="76"/>
      <c r="UEE9" s="76"/>
      <c r="UEF9" s="76"/>
      <c r="UEG9" s="76"/>
      <c r="UEH9" s="76"/>
      <c r="UEI9" s="76"/>
      <c r="UEJ9" s="76"/>
      <c r="UEK9" s="76"/>
      <c r="UEL9" s="76"/>
      <c r="UEM9" s="76"/>
      <c r="UEN9" s="76"/>
      <c r="UEO9" s="76"/>
      <c r="UEP9" s="76"/>
      <c r="UEQ9" s="76"/>
      <c r="UER9" s="76"/>
      <c r="UES9" s="76"/>
      <c r="UET9" s="76"/>
      <c r="UEU9" s="76"/>
      <c r="UEV9" s="76"/>
      <c r="UEW9" s="76"/>
      <c r="UEX9" s="76"/>
      <c r="UEY9" s="76"/>
      <c r="UEZ9" s="76"/>
      <c r="UFA9" s="76"/>
      <c r="UFB9" s="76"/>
      <c r="UFC9" s="76"/>
      <c r="UFD9" s="76"/>
      <c r="UFE9" s="76"/>
      <c r="UFF9" s="76"/>
      <c r="UFG9" s="76"/>
      <c r="UFH9" s="76"/>
      <c r="UFI9" s="76"/>
      <c r="UFJ9" s="76"/>
      <c r="UFK9" s="76"/>
      <c r="UFL9" s="76"/>
      <c r="UFM9" s="76"/>
      <c r="UFN9" s="76"/>
      <c r="UFO9" s="76"/>
      <c r="UFP9" s="76"/>
      <c r="UFQ9" s="76"/>
      <c r="UFR9" s="76"/>
      <c r="UFS9" s="76"/>
      <c r="UFT9" s="76"/>
      <c r="UFU9" s="76"/>
      <c r="UFV9" s="76"/>
      <c r="UFW9" s="76"/>
      <c r="UFX9" s="76"/>
      <c r="UFY9" s="76"/>
      <c r="UFZ9" s="76"/>
      <c r="UGA9" s="76"/>
      <c r="UGB9" s="76"/>
      <c r="UGC9" s="76"/>
      <c r="UGD9" s="76"/>
      <c r="UGE9" s="76"/>
      <c r="UGF9" s="76"/>
      <c r="UGG9" s="76"/>
      <c r="UGH9" s="76"/>
      <c r="UGI9" s="76"/>
      <c r="UGJ9" s="76"/>
      <c r="UGK9" s="76"/>
      <c r="UGL9" s="76"/>
      <c r="UGM9" s="76"/>
      <c r="UGN9" s="76"/>
      <c r="UGO9" s="76"/>
      <c r="UGP9" s="76"/>
      <c r="UGQ9" s="76"/>
      <c r="UGR9" s="76"/>
      <c r="UGS9" s="76"/>
      <c r="UGT9" s="76"/>
      <c r="UGU9" s="76"/>
      <c r="UGV9" s="76"/>
      <c r="UGW9" s="76"/>
      <c r="UGX9" s="76"/>
      <c r="UGY9" s="76"/>
      <c r="UGZ9" s="76"/>
      <c r="UHA9" s="76"/>
      <c r="UHB9" s="76"/>
      <c r="UHC9" s="76"/>
      <c r="UHD9" s="76"/>
      <c r="UHE9" s="76"/>
      <c r="UHF9" s="76"/>
      <c r="UHG9" s="76"/>
      <c r="UHH9" s="76"/>
      <c r="UHI9" s="76"/>
      <c r="UHJ9" s="76"/>
      <c r="UHK9" s="76"/>
      <c r="UHL9" s="76"/>
      <c r="UHM9" s="76"/>
      <c r="UHN9" s="76"/>
      <c r="UHO9" s="76"/>
      <c r="UHP9" s="76"/>
      <c r="UHQ9" s="76"/>
      <c r="UHR9" s="76"/>
      <c r="UHS9" s="76"/>
      <c r="UHT9" s="76"/>
      <c r="UHU9" s="76"/>
      <c r="UHV9" s="76"/>
      <c r="UHW9" s="76"/>
      <c r="UHX9" s="76"/>
      <c r="UHY9" s="76"/>
      <c r="UHZ9" s="76"/>
      <c r="UIA9" s="76"/>
      <c r="UIB9" s="76"/>
      <c r="UIC9" s="76"/>
      <c r="UID9" s="76"/>
      <c r="UIE9" s="76"/>
      <c r="UIF9" s="76"/>
      <c r="UIG9" s="76"/>
      <c r="UIH9" s="76"/>
      <c r="UII9" s="76"/>
      <c r="UIJ9" s="76"/>
      <c r="UIK9" s="76"/>
      <c r="UIL9" s="76"/>
      <c r="UIM9" s="76"/>
      <c r="UIN9" s="76"/>
      <c r="UIO9" s="76"/>
      <c r="UIP9" s="76"/>
      <c r="UIQ9" s="76"/>
      <c r="UIR9" s="76"/>
      <c r="UIS9" s="76"/>
      <c r="UIT9" s="76"/>
      <c r="UIU9" s="76"/>
      <c r="UIV9" s="76"/>
      <c r="UIW9" s="76"/>
      <c r="UIX9" s="76"/>
      <c r="UIY9" s="76"/>
      <c r="UIZ9" s="76"/>
      <c r="UJA9" s="76"/>
      <c r="UJB9" s="76"/>
      <c r="UJC9" s="76"/>
      <c r="UJD9" s="76"/>
      <c r="UJE9" s="76"/>
      <c r="UJF9" s="76"/>
      <c r="UJG9" s="76"/>
      <c r="UJH9" s="76"/>
      <c r="UJI9" s="76"/>
      <c r="UJJ9" s="76"/>
      <c r="UJK9" s="76"/>
      <c r="UJL9" s="76"/>
      <c r="UJM9" s="76"/>
      <c r="UJN9" s="76"/>
      <c r="UJO9" s="76"/>
      <c r="UJP9" s="76"/>
      <c r="UJQ9" s="76"/>
      <c r="UJR9" s="76"/>
      <c r="UJS9" s="76"/>
      <c r="UJT9" s="76"/>
      <c r="UJU9" s="76"/>
      <c r="UJV9" s="76"/>
      <c r="UJW9" s="76"/>
      <c r="UJX9" s="76"/>
      <c r="UJY9" s="76"/>
      <c r="UJZ9" s="76"/>
      <c r="UKA9" s="76"/>
      <c r="UKB9" s="76"/>
      <c r="UKC9" s="76"/>
      <c r="UKD9" s="76"/>
      <c r="UKE9" s="76"/>
      <c r="UKF9" s="76"/>
      <c r="UKG9" s="76"/>
      <c r="UKH9" s="76"/>
      <c r="UKI9" s="76"/>
      <c r="UKJ9" s="76"/>
      <c r="UKK9" s="76"/>
      <c r="UKL9" s="76"/>
      <c r="UKM9" s="76"/>
      <c r="UKN9" s="76"/>
      <c r="UKO9" s="76"/>
      <c r="UKP9" s="76"/>
      <c r="UKQ9" s="76"/>
      <c r="UKR9" s="76"/>
      <c r="UKS9" s="76"/>
      <c r="UKT9" s="76"/>
      <c r="UKU9" s="76"/>
      <c r="UKV9" s="76"/>
      <c r="UKW9" s="76"/>
      <c r="UKX9" s="76"/>
      <c r="UKY9" s="76"/>
      <c r="UKZ9" s="76"/>
      <c r="ULA9" s="76"/>
      <c r="ULB9" s="76"/>
      <c r="ULC9" s="76"/>
      <c r="ULD9" s="76"/>
      <c r="ULE9" s="76"/>
      <c r="ULF9" s="76"/>
      <c r="ULG9" s="76"/>
      <c r="ULH9" s="76"/>
      <c r="ULI9" s="76"/>
      <c r="ULJ9" s="76"/>
      <c r="ULK9" s="76"/>
      <c r="ULL9" s="76"/>
      <c r="ULM9" s="76"/>
      <c r="ULN9" s="76"/>
      <c r="ULO9" s="76"/>
      <c r="ULP9" s="76"/>
      <c r="ULQ9" s="76"/>
      <c r="ULR9" s="76"/>
      <c r="ULS9" s="76"/>
      <c r="ULT9" s="76"/>
      <c r="ULU9" s="76"/>
      <c r="ULV9" s="76"/>
      <c r="ULW9" s="76"/>
      <c r="ULX9" s="76"/>
      <c r="ULY9" s="76"/>
      <c r="ULZ9" s="76"/>
      <c r="UMA9" s="76"/>
      <c r="UMB9" s="76"/>
      <c r="UMC9" s="76"/>
      <c r="UMD9" s="76"/>
      <c r="UME9" s="76"/>
      <c r="UMF9" s="76"/>
      <c r="UMG9" s="76"/>
      <c r="UMH9" s="76"/>
      <c r="UMI9" s="76"/>
      <c r="UMJ9" s="76"/>
      <c r="UMK9" s="76"/>
      <c r="UML9" s="76"/>
      <c r="UMM9" s="76"/>
      <c r="UMN9" s="76"/>
      <c r="UMO9" s="76"/>
      <c r="UMP9" s="76"/>
      <c r="UMQ9" s="76"/>
      <c r="UMR9" s="76"/>
      <c r="UMS9" s="76"/>
      <c r="UMT9" s="76"/>
      <c r="UMU9" s="76"/>
      <c r="UMV9" s="76"/>
      <c r="UMW9" s="76"/>
      <c r="UMX9" s="76"/>
      <c r="UMY9" s="76"/>
      <c r="UMZ9" s="76"/>
      <c r="UNA9" s="76"/>
      <c r="UNB9" s="76"/>
      <c r="UNC9" s="76"/>
      <c r="UND9" s="76"/>
      <c r="UNE9" s="76"/>
      <c r="UNF9" s="76"/>
      <c r="UNG9" s="76"/>
      <c r="UNH9" s="76"/>
      <c r="UNI9" s="76"/>
      <c r="UNJ9" s="76"/>
      <c r="UNK9" s="76"/>
      <c r="UNL9" s="76"/>
      <c r="UNM9" s="76"/>
      <c r="UNN9" s="76"/>
      <c r="UNO9" s="76"/>
      <c r="UNP9" s="76"/>
      <c r="UNQ9" s="76"/>
      <c r="UNR9" s="76"/>
      <c r="UNS9" s="76"/>
      <c r="UNT9" s="76"/>
      <c r="UNU9" s="76"/>
      <c r="UNV9" s="76"/>
      <c r="UNW9" s="76"/>
      <c r="UNX9" s="76"/>
      <c r="UNY9" s="76"/>
      <c r="UNZ9" s="76"/>
      <c r="UOA9" s="76"/>
      <c r="UOB9" s="76"/>
      <c r="UOC9" s="76"/>
      <c r="UOD9" s="76"/>
      <c r="UOE9" s="76"/>
      <c r="UOF9" s="76"/>
      <c r="UOG9" s="76"/>
      <c r="UOH9" s="76"/>
      <c r="UOI9" s="76"/>
      <c r="UOJ9" s="76"/>
      <c r="UOK9" s="76"/>
      <c r="UOL9" s="76"/>
      <c r="UOM9" s="76"/>
      <c r="UON9" s="76"/>
      <c r="UOO9" s="76"/>
      <c r="UOP9" s="76"/>
      <c r="UOQ9" s="76"/>
      <c r="UOR9" s="76"/>
      <c r="UOS9" s="76"/>
      <c r="UOT9" s="76"/>
      <c r="UOU9" s="76"/>
      <c r="UOV9" s="76"/>
      <c r="UOW9" s="76"/>
      <c r="UOX9" s="76"/>
      <c r="UOY9" s="76"/>
      <c r="UOZ9" s="76"/>
      <c r="UPA9" s="76"/>
      <c r="UPB9" s="76"/>
      <c r="UPC9" s="76"/>
      <c r="UPD9" s="76"/>
      <c r="UPE9" s="76"/>
      <c r="UPF9" s="76"/>
      <c r="UPG9" s="76"/>
      <c r="UPH9" s="76"/>
      <c r="UPI9" s="76"/>
      <c r="UPJ9" s="76"/>
      <c r="UPK9" s="76"/>
      <c r="UPL9" s="76"/>
      <c r="UPM9" s="76"/>
      <c r="UPN9" s="76"/>
      <c r="UPO9" s="76"/>
      <c r="UPP9" s="76"/>
      <c r="UPQ9" s="76"/>
      <c r="UPR9" s="76"/>
      <c r="UPS9" s="76"/>
      <c r="UPT9" s="76"/>
      <c r="UPU9" s="76"/>
      <c r="UPV9" s="76"/>
      <c r="UPW9" s="76"/>
      <c r="UPX9" s="76"/>
      <c r="UPY9" s="76"/>
      <c r="UPZ9" s="76"/>
      <c r="UQA9" s="76"/>
      <c r="UQB9" s="76"/>
      <c r="UQC9" s="76"/>
      <c r="UQD9" s="76"/>
      <c r="UQE9" s="76"/>
      <c r="UQF9" s="76"/>
      <c r="UQG9" s="76"/>
      <c r="UQH9" s="76"/>
      <c r="UQI9" s="76"/>
      <c r="UQJ9" s="76"/>
      <c r="UQK9" s="76"/>
      <c r="UQL9" s="76"/>
      <c r="UQM9" s="76"/>
      <c r="UQN9" s="76"/>
      <c r="UQO9" s="76"/>
      <c r="UQP9" s="76"/>
      <c r="UQQ9" s="76"/>
      <c r="UQR9" s="76"/>
      <c r="UQS9" s="76"/>
      <c r="UQT9" s="76"/>
      <c r="UQU9" s="76"/>
      <c r="UQV9" s="76"/>
      <c r="UQW9" s="76"/>
      <c r="UQX9" s="76"/>
      <c r="UQY9" s="76"/>
      <c r="UQZ9" s="76"/>
      <c r="URA9" s="76"/>
      <c r="URB9" s="76"/>
      <c r="URC9" s="76"/>
      <c r="URD9" s="76"/>
      <c r="URE9" s="76"/>
      <c r="URF9" s="76"/>
      <c r="URG9" s="76"/>
      <c r="URH9" s="76"/>
      <c r="URI9" s="76"/>
      <c r="URJ9" s="76"/>
      <c r="URK9" s="76"/>
      <c r="URL9" s="76"/>
      <c r="URM9" s="76"/>
      <c r="URN9" s="76"/>
      <c r="URO9" s="76"/>
      <c r="URP9" s="76"/>
      <c r="URQ9" s="76"/>
      <c r="URR9" s="76"/>
      <c r="URS9" s="76"/>
      <c r="URT9" s="76"/>
      <c r="URU9" s="76"/>
      <c r="URV9" s="76"/>
      <c r="URW9" s="76"/>
      <c r="URX9" s="76"/>
      <c r="URY9" s="76"/>
      <c r="URZ9" s="76"/>
      <c r="USA9" s="76"/>
      <c r="USB9" s="76"/>
      <c r="USC9" s="76"/>
      <c r="USD9" s="76"/>
      <c r="USE9" s="76"/>
      <c r="USF9" s="76"/>
      <c r="USG9" s="76"/>
      <c r="USH9" s="76"/>
      <c r="USI9" s="76"/>
      <c r="USJ9" s="76"/>
      <c r="USK9" s="76"/>
      <c r="USL9" s="76"/>
      <c r="USM9" s="76"/>
      <c r="USN9" s="76"/>
      <c r="USO9" s="76"/>
      <c r="USP9" s="76"/>
      <c r="USQ9" s="76"/>
      <c r="USR9" s="76"/>
      <c r="USS9" s="76"/>
      <c r="UST9" s="76"/>
      <c r="USU9" s="76"/>
      <c r="USV9" s="76"/>
      <c r="USW9" s="76"/>
      <c r="USX9" s="76"/>
      <c r="USY9" s="76"/>
      <c r="USZ9" s="76"/>
      <c r="UTA9" s="76"/>
      <c r="UTB9" s="76"/>
      <c r="UTC9" s="76"/>
      <c r="UTD9" s="76"/>
      <c r="UTE9" s="76"/>
      <c r="UTF9" s="76"/>
      <c r="UTG9" s="76"/>
      <c r="UTH9" s="76"/>
      <c r="UTI9" s="76"/>
      <c r="UTJ9" s="76"/>
      <c r="UTK9" s="76"/>
      <c r="UTL9" s="76"/>
      <c r="UTM9" s="76"/>
      <c r="UTN9" s="76"/>
      <c r="UTO9" s="76"/>
      <c r="UTP9" s="76"/>
      <c r="UTQ9" s="76"/>
      <c r="UTR9" s="76"/>
      <c r="UTS9" s="76"/>
      <c r="UTT9" s="76"/>
      <c r="UTU9" s="76"/>
      <c r="UTV9" s="76"/>
      <c r="UTW9" s="76"/>
      <c r="UTX9" s="76"/>
      <c r="UTY9" s="76"/>
      <c r="UTZ9" s="76"/>
      <c r="UUA9" s="76"/>
      <c r="UUB9" s="76"/>
      <c r="UUC9" s="76"/>
      <c r="UUD9" s="76"/>
      <c r="UUE9" s="76"/>
      <c r="UUF9" s="76"/>
      <c r="UUG9" s="76"/>
      <c r="UUH9" s="76"/>
      <c r="UUI9" s="76"/>
      <c r="UUJ9" s="76"/>
      <c r="UUK9" s="76"/>
      <c r="UUL9" s="76"/>
      <c r="UUM9" s="76"/>
      <c r="UUN9" s="76"/>
      <c r="UUO9" s="76"/>
      <c r="UUP9" s="76"/>
      <c r="UUQ9" s="76"/>
      <c r="UUR9" s="76"/>
      <c r="UUS9" s="76"/>
      <c r="UUT9" s="76"/>
      <c r="UUU9" s="76"/>
      <c r="UUV9" s="76"/>
      <c r="UUW9" s="76"/>
      <c r="UUX9" s="76"/>
      <c r="UUY9" s="76"/>
      <c r="UUZ9" s="76"/>
      <c r="UVA9" s="76"/>
      <c r="UVB9" s="76"/>
      <c r="UVC9" s="76"/>
      <c r="UVD9" s="76"/>
      <c r="UVE9" s="76"/>
      <c r="UVF9" s="76"/>
      <c r="UVG9" s="76"/>
      <c r="UVH9" s="76"/>
      <c r="UVI9" s="76"/>
      <c r="UVJ9" s="76"/>
      <c r="UVK9" s="76"/>
      <c r="UVL9" s="76"/>
      <c r="UVM9" s="76"/>
      <c r="UVN9" s="76"/>
      <c r="UVO9" s="76"/>
      <c r="UVP9" s="76"/>
      <c r="UVQ9" s="76"/>
      <c r="UVR9" s="76"/>
      <c r="UVS9" s="76"/>
      <c r="UVT9" s="76"/>
      <c r="UVU9" s="76"/>
      <c r="UVV9" s="76"/>
      <c r="UVW9" s="76"/>
      <c r="UVX9" s="76"/>
      <c r="UVY9" s="76"/>
      <c r="UVZ9" s="76"/>
      <c r="UWA9" s="76"/>
      <c r="UWB9" s="76"/>
      <c r="UWC9" s="76"/>
      <c r="UWD9" s="76"/>
      <c r="UWE9" s="76"/>
      <c r="UWF9" s="76"/>
      <c r="UWG9" s="76"/>
      <c r="UWH9" s="76"/>
      <c r="UWI9" s="76"/>
      <c r="UWJ9" s="76"/>
      <c r="UWK9" s="76"/>
      <c r="UWL9" s="76"/>
      <c r="UWM9" s="76"/>
      <c r="UWN9" s="76"/>
      <c r="UWO9" s="76"/>
      <c r="UWP9" s="76"/>
      <c r="UWQ9" s="76"/>
      <c r="UWR9" s="76"/>
      <c r="UWS9" s="76"/>
      <c r="UWT9" s="76"/>
      <c r="UWU9" s="76"/>
      <c r="UWV9" s="76"/>
      <c r="UWW9" s="76"/>
      <c r="UWX9" s="76"/>
      <c r="UWY9" s="76"/>
      <c r="UWZ9" s="76"/>
      <c r="UXA9" s="76"/>
      <c r="UXB9" s="76"/>
      <c r="UXC9" s="76"/>
      <c r="UXD9" s="76"/>
      <c r="UXE9" s="76"/>
      <c r="UXF9" s="76"/>
      <c r="UXG9" s="76"/>
      <c r="UXH9" s="76"/>
      <c r="UXI9" s="76"/>
      <c r="UXJ9" s="76"/>
      <c r="UXK9" s="76"/>
      <c r="UXL9" s="76"/>
      <c r="UXM9" s="76"/>
      <c r="UXN9" s="76"/>
      <c r="UXO9" s="76"/>
      <c r="UXP9" s="76"/>
      <c r="UXQ9" s="76"/>
      <c r="UXR9" s="76"/>
      <c r="UXS9" s="76"/>
      <c r="UXT9" s="76"/>
      <c r="UXU9" s="76"/>
      <c r="UXV9" s="76"/>
      <c r="UXW9" s="76"/>
      <c r="UXX9" s="76"/>
      <c r="UXY9" s="76"/>
      <c r="UXZ9" s="76"/>
      <c r="UYA9" s="76"/>
      <c r="UYB9" s="76"/>
      <c r="UYC9" s="76"/>
      <c r="UYD9" s="76"/>
      <c r="UYE9" s="76"/>
      <c r="UYF9" s="76"/>
      <c r="UYG9" s="76"/>
      <c r="UYH9" s="76"/>
      <c r="UYI9" s="76"/>
      <c r="UYJ9" s="76"/>
      <c r="UYK9" s="76"/>
      <c r="UYL9" s="76"/>
      <c r="UYM9" s="76"/>
      <c r="UYN9" s="76"/>
      <c r="UYO9" s="76"/>
      <c r="UYP9" s="76"/>
      <c r="UYQ9" s="76"/>
      <c r="UYR9" s="76"/>
      <c r="UYS9" s="76"/>
      <c r="UYT9" s="76"/>
      <c r="UYU9" s="76"/>
      <c r="UYV9" s="76"/>
      <c r="UYW9" s="76"/>
      <c r="UYX9" s="76"/>
      <c r="UYY9" s="76"/>
      <c r="UYZ9" s="76"/>
      <c r="UZA9" s="76"/>
      <c r="UZB9" s="76"/>
      <c r="UZC9" s="76"/>
      <c r="UZD9" s="76"/>
      <c r="UZE9" s="76"/>
      <c r="UZF9" s="76"/>
      <c r="UZG9" s="76"/>
      <c r="UZH9" s="76"/>
      <c r="UZI9" s="76"/>
      <c r="UZJ9" s="76"/>
      <c r="UZK9" s="76"/>
      <c r="UZL9" s="76"/>
      <c r="UZM9" s="76"/>
      <c r="UZN9" s="76"/>
      <c r="UZO9" s="76"/>
      <c r="UZP9" s="76"/>
      <c r="UZQ9" s="76"/>
      <c r="UZR9" s="76"/>
      <c r="UZS9" s="76"/>
      <c r="UZT9" s="76"/>
      <c r="UZU9" s="76"/>
      <c r="UZV9" s="76"/>
      <c r="UZW9" s="76"/>
      <c r="UZX9" s="76"/>
      <c r="UZY9" s="76"/>
      <c r="UZZ9" s="76"/>
      <c r="VAA9" s="76"/>
      <c r="VAB9" s="76"/>
      <c r="VAC9" s="76"/>
      <c r="VAD9" s="76"/>
      <c r="VAE9" s="76"/>
      <c r="VAF9" s="76"/>
      <c r="VAG9" s="76"/>
      <c r="VAH9" s="76"/>
      <c r="VAI9" s="76"/>
      <c r="VAJ9" s="76"/>
      <c r="VAK9" s="76"/>
      <c r="VAL9" s="76"/>
      <c r="VAM9" s="76"/>
      <c r="VAN9" s="76"/>
      <c r="VAO9" s="76"/>
      <c r="VAP9" s="76"/>
      <c r="VAQ9" s="76"/>
      <c r="VAR9" s="76"/>
      <c r="VAS9" s="76"/>
      <c r="VAT9" s="76"/>
      <c r="VAU9" s="76"/>
      <c r="VAV9" s="76"/>
      <c r="VAW9" s="76"/>
      <c r="VAX9" s="76"/>
      <c r="VAY9" s="76"/>
      <c r="VAZ9" s="76"/>
      <c r="VBA9" s="76"/>
      <c r="VBB9" s="76"/>
      <c r="VBC9" s="76"/>
      <c r="VBD9" s="76"/>
      <c r="VBE9" s="76"/>
      <c r="VBF9" s="76"/>
      <c r="VBG9" s="76"/>
      <c r="VBH9" s="76"/>
      <c r="VBI9" s="76"/>
      <c r="VBJ9" s="76"/>
      <c r="VBK9" s="76"/>
      <c r="VBL9" s="76"/>
      <c r="VBM9" s="76"/>
      <c r="VBN9" s="76"/>
      <c r="VBO9" s="76"/>
      <c r="VBP9" s="76"/>
      <c r="VBQ9" s="76"/>
      <c r="VBR9" s="76"/>
      <c r="VBS9" s="76"/>
      <c r="VBT9" s="76"/>
      <c r="VBU9" s="76"/>
      <c r="VBV9" s="76"/>
      <c r="VBW9" s="76"/>
      <c r="VBX9" s="76"/>
      <c r="VBY9" s="76"/>
      <c r="VBZ9" s="76"/>
      <c r="VCA9" s="76"/>
      <c r="VCB9" s="76"/>
      <c r="VCC9" s="76"/>
      <c r="VCD9" s="76"/>
      <c r="VCE9" s="76"/>
      <c r="VCF9" s="76"/>
      <c r="VCG9" s="76"/>
      <c r="VCH9" s="76"/>
      <c r="VCI9" s="76"/>
      <c r="VCJ9" s="76"/>
      <c r="VCK9" s="76"/>
      <c r="VCL9" s="76"/>
      <c r="VCM9" s="76"/>
      <c r="VCN9" s="76"/>
      <c r="VCO9" s="76"/>
      <c r="VCP9" s="76"/>
      <c r="VCQ9" s="76"/>
      <c r="VCR9" s="76"/>
      <c r="VCS9" s="76"/>
      <c r="VCT9" s="76"/>
      <c r="VCU9" s="76"/>
      <c r="VCV9" s="76"/>
      <c r="VCW9" s="76"/>
      <c r="VCX9" s="76"/>
      <c r="VCY9" s="76"/>
      <c r="VCZ9" s="76"/>
      <c r="VDA9" s="76"/>
      <c r="VDB9" s="76"/>
      <c r="VDC9" s="76"/>
      <c r="VDD9" s="76"/>
      <c r="VDE9" s="76"/>
      <c r="VDF9" s="76"/>
      <c r="VDG9" s="76"/>
      <c r="VDH9" s="76"/>
      <c r="VDI9" s="76"/>
      <c r="VDJ9" s="76"/>
      <c r="VDK9" s="76"/>
      <c r="VDL9" s="76"/>
      <c r="VDM9" s="76"/>
      <c r="VDN9" s="76"/>
      <c r="VDO9" s="76"/>
      <c r="VDP9" s="76"/>
      <c r="VDQ9" s="76"/>
      <c r="VDR9" s="76"/>
      <c r="VDS9" s="76"/>
      <c r="VDT9" s="76"/>
      <c r="VDU9" s="76"/>
      <c r="VDV9" s="76"/>
      <c r="VDW9" s="76"/>
      <c r="VDX9" s="76"/>
      <c r="VDY9" s="76"/>
      <c r="VDZ9" s="76"/>
      <c r="VEA9" s="76"/>
      <c r="VEB9" s="76"/>
      <c r="VEC9" s="76"/>
      <c r="VED9" s="76"/>
      <c r="VEE9" s="76"/>
      <c r="VEF9" s="76"/>
      <c r="VEG9" s="76"/>
      <c r="VEH9" s="76"/>
      <c r="VEI9" s="76"/>
      <c r="VEJ9" s="76"/>
      <c r="VEK9" s="76"/>
      <c r="VEL9" s="76"/>
      <c r="VEM9" s="76"/>
      <c r="VEN9" s="76"/>
      <c r="VEO9" s="76"/>
      <c r="VEP9" s="76"/>
      <c r="VEQ9" s="76"/>
      <c r="VER9" s="76"/>
      <c r="VES9" s="76"/>
      <c r="VET9" s="76"/>
      <c r="VEU9" s="76"/>
      <c r="VEV9" s="76"/>
      <c r="VEW9" s="76"/>
      <c r="VEX9" s="76"/>
      <c r="VEY9" s="76"/>
      <c r="VEZ9" s="76"/>
      <c r="VFA9" s="76"/>
      <c r="VFB9" s="76"/>
      <c r="VFC9" s="76"/>
      <c r="VFD9" s="76"/>
      <c r="VFE9" s="76"/>
      <c r="VFF9" s="76"/>
      <c r="VFG9" s="76"/>
      <c r="VFH9" s="76"/>
      <c r="VFI9" s="76"/>
      <c r="VFJ9" s="76"/>
      <c r="VFK9" s="76"/>
      <c r="VFL9" s="76"/>
      <c r="VFM9" s="76"/>
      <c r="VFN9" s="76"/>
      <c r="VFO9" s="76"/>
      <c r="VFP9" s="76"/>
      <c r="VFQ9" s="76"/>
      <c r="VFR9" s="76"/>
      <c r="VFS9" s="76"/>
      <c r="VFT9" s="76"/>
      <c r="VFU9" s="76"/>
      <c r="VFV9" s="76"/>
      <c r="VFW9" s="76"/>
      <c r="VFX9" s="76"/>
      <c r="VFY9" s="76"/>
      <c r="VFZ9" s="76"/>
      <c r="VGA9" s="76"/>
      <c r="VGB9" s="76"/>
      <c r="VGC9" s="76"/>
      <c r="VGD9" s="76"/>
      <c r="VGE9" s="76"/>
      <c r="VGF9" s="76"/>
      <c r="VGG9" s="76"/>
      <c r="VGH9" s="76"/>
      <c r="VGI9" s="76"/>
      <c r="VGJ9" s="76"/>
      <c r="VGK9" s="76"/>
      <c r="VGL9" s="76"/>
      <c r="VGM9" s="76"/>
      <c r="VGN9" s="76"/>
      <c r="VGO9" s="76"/>
      <c r="VGP9" s="76"/>
      <c r="VGQ9" s="76"/>
      <c r="VGR9" s="76"/>
      <c r="VGS9" s="76"/>
      <c r="VGT9" s="76"/>
      <c r="VGU9" s="76"/>
      <c r="VGV9" s="76"/>
      <c r="VGW9" s="76"/>
      <c r="VGX9" s="76"/>
      <c r="VGY9" s="76"/>
      <c r="VGZ9" s="76"/>
      <c r="VHA9" s="76"/>
      <c r="VHB9" s="76"/>
      <c r="VHC9" s="76"/>
      <c r="VHD9" s="76"/>
      <c r="VHE9" s="76"/>
      <c r="VHF9" s="76"/>
      <c r="VHG9" s="76"/>
      <c r="VHH9" s="76"/>
      <c r="VHI9" s="76"/>
      <c r="VHJ9" s="76"/>
      <c r="VHK9" s="76"/>
      <c r="VHL9" s="76"/>
      <c r="VHM9" s="76"/>
      <c r="VHN9" s="76"/>
      <c r="VHO9" s="76"/>
      <c r="VHP9" s="76"/>
      <c r="VHQ9" s="76"/>
      <c r="VHR9" s="76"/>
      <c r="VHS9" s="76"/>
      <c r="VHT9" s="76"/>
      <c r="VHU9" s="76"/>
      <c r="VHV9" s="76"/>
      <c r="VHW9" s="76"/>
      <c r="VHX9" s="76"/>
      <c r="VHY9" s="76"/>
      <c r="VHZ9" s="76"/>
      <c r="VIA9" s="76"/>
      <c r="VIB9" s="76"/>
      <c r="VIC9" s="76"/>
      <c r="VID9" s="76"/>
      <c r="VIE9" s="76"/>
      <c r="VIF9" s="76"/>
      <c r="VIG9" s="76"/>
      <c r="VIH9" s="76"/>
      <c r="VII9" s="76"/>
      <c r="VIJ9" s="76"/>
      <c r="VIK9" s="76"/>
      <c r="VIL9" s="76"/>
      <c r="VIM9" s="76"/>
      <c r="VIN9" s="76"/>
      <c r="VIO9" s="76"/>
      <c r="VIP9" s="76"/>
      <c r="VIQ9" s="76"/>
      <c r="VIR9" s="76"/>
      <c r="VIS9" s="76"/>
      <c r="VIT9" s="76"/>
      <c r="VIU9" s="76"/>
      <c r="VIV9" s="76"/>
      <c r="VIW9" s="76"/>
      <c r="VIX9" s="76"/>
      <c r="VIY9" s="76"/>
      <c r="VIZ9" s="76"/>
      <c r="VJA9" s="76"/>
      <c r="VJB9" s="76"/>
      <c r="VJC9" s="76"/>
      <c r="VJD9" s="76"/>
      <c r="VJE9" s="76"/>
      <c r="VJF9" s="76"/>
      <c r="VJG9" s="76"/>
      <c r="VJH9" s="76"/>
      <c r="VJI9" s="76"/>
      <c r="VJJ9" s="76"/>
      <c r="VJK9" s="76"/>
      <c r="VJL9" s="76"/>
      <c r="VJM9" s="76"/>
      <c r="VJN9" s="76"/>
      <c r="VJO9" s="76"/>
      <c r="VJP9" s="76"/>
      <c r="VJQ9" s="76"/>
      <c r="VJR9" s="76"/>
      <c r="VJS9" s="76"/>
      <c r="VJT9" s="76"/>
      <c r="VJU9" s="76"/>
      <c r="VJV9" s="76"/>
      <c r="VJW9" s="76"/>
      <c r="VJX9" s="76"/>
      <c r="VJY9" s="76"/>
      <c r="VJZ9" s="76"/>
      <c r="VKA9" s="76"/>
      <c r="VKB9" s="76"/>
      <c r="VKC9" s="76"/>
      <c r="VKD9" s="76"/>
      <c r="VKE9" s="76"/>
      <c r="VKF9" s="76"/>
      <c r="VKG9" s="76"/>
      <c r="VKH9" s="76"/>
      <c r="VKI9" s="76"/>
      <c r="VKJ9" s="76"/>
      <c r="VKK9" s="76"/>
      <c r="VKL9" s="76"/>
      <c r="VKM9" s="76"/>
      <c r="VKN9" s="76"/>
      <c r="VKO9" s="76"/>
      <c r="VKP9" s="76"/>
      <c r="VKQ9" s="76"/>
      <c r="VKR9" s="76"/>
      <c r="VKS9" s="76"/>
      <c r="VKT9" s="76"/>
      <c r="VKU9" s="76"/>
      <c r="VKV9" s="76"/>
      <c r="VKW9" s="76"/>
      <c r="VKX9" s="76"/>
      <c r="VKY9" s="76"/>
      <c r="VKZ9" s="76"/>
      <c r="VLA9" s="76"/>
      <c r="VLB9" s="76"/>
      <c r="VLC9" s="76"/>
      <c r="VLD9" s="76"/>
      <c r="VLE9" s="76"/>
      <c r="VLF9" s="76"/>
      <c r="VLG9" s="76"/>
      <c r="VLH9" s="76"/>
      <c r="VLI9" s="76"/>
      <c r="VLJ9" s="76"/>
      <c r="VLK9" s="76"/>
      <c r="VLL9" s="76"/>
      <c r="VLM9" s="76"/>
      <c r="VLN9" s="76"/>
      <c r="VLO9" s="76"/>
      <c r="VLP9" s="76"/>
      <c r="VLQ9" s="76"/>
      <c r="VLR9" s="76"/>
      <c r="VLS9" s="76"/>
      <c r="VLT9" s="76"/>
      <c r="VLU9" s="76"/>
      <c r="VLV9" s="76"/>
      <c r="VLW9" s="76"/>
      <c r="VLX9" s="76"/>
      <c r="VLY9" s="76"/>
      <c r="VLZ9" s="76"/>
      <c r="VMA9" s="76"/>
      <c r="VMB9" s="76"/>
      <c r="VMC9" s="76"/>
      <c r="VMD9" s="76"/>
      <c r="VME9" s="76"/>
      <c r="VMF9" s="76"/>
      <c r="VMG9" s="76"/>
      <c r="VMH9" s="76"/>
      <c r="VMI9" s="76"/>
      <c r="VMJ9" s="76"/>
      <c r="VMK9" s="76"/>
      <c r="VML9" s="76"/>
      <c r="VMM9" s="76"/>
      <c r="VMN9" s="76"/>
      <c r="VMO9" s="76"/>
      <c r="VMP9" s="76"/>
      <c r="VMQ9" s="76"/>
      <c r="VMR9" s="76"/>
      <c r="VMS9" s="76"/>
      <c r="VMT9" s="76"/>
      <c r="VMU9" s="76"/>
      <c r="VMV9" s="76"/>
      <c r="VMW9" s="76"/>
      <c r="VMX9" s="76"/>
      <c r="VMY9" s="76"/>
      <c r="VMZ9" s="76"/>
      <c r="VNA9" s="76"/>
      <c r="VNB9" s="76"/>
      <c r="VNC9" s="76"/>
      <c r="VND9" s="76"/>
      <c r="VNE9" s="76"/>
      <c r="VNF9" s="76"/>
      <c r="VNG9" s="76"/>
      <c r="VNH9" s="76"/>
      <c r="VNI9" s="76"/>
      <c r="VNJ9" s="76"/>
      <c r="VNK9" s="76"/>
      <c r="VNL9" s="76"/>
      <c r="VNM9" s="76"/>
      <c r="VNN9" s="76"/>
      <c r="VNO9" s="76"/>
      <c r="VNP9" s="76"/>
      <c r="VNQ9" s="76"/>
      <c r="VNR9" s="76"/>
      <c r="VNS9" s="76"/>
      <c r="VNT9" s="76"/>
      <c r="VNU9" s="76"/>
      <c r="VNV9" s="76"/>
      <c r="VNW9" s="76"/>
      <c r="VNX9" s="76"/>
      <c r="VNY9" s="76"/>
      <c r="VNZ9" s="76"/>
      <c r="VOA9" s="76"/>
      <c r="VOB9" s="76"/>
      <c r="VOC9" s="76"/>
      <c r="VOD9" s="76"/>
      <c r="VOE9" s="76"/>
      <c r="VOF9" s="76"/>
      <c r="VOG9" s="76"/>
      <c r="VOH9" s="76"/>
      <c r="VOI9" s="76"/>
      <c r="VOJ9" s="76"/>
      <c r="VOK9" s="76"/>
      <c r="VOL9" s="76"/>
      <c r="VOM9" s="76"/>
      <c r="VON9" s="76"/>
      <c r="VOO9" s="76"/>
      <c r="VOP9" s="76"/>
      <c r="VOQ9" s="76"/>
      <c r="VOR9" s="76"/>
      <c r="VOS9" s="76"/>
      <c r="VOT9" s="76"/>
      <c r="VOU9" s="76"/>
      <c r="VOV9" s="76"/>
      <c r="VOW9" s="76"/>
      <c r="VOX9" s="76"/>
      <c r="VOY9" s="76"/>
      <c r="VOZ9" s="76"/>
      <c r="VPA9" s="76"/>
      <c r="VPB9" s="76"/>
      <c r="VPC9" s="76"/>
      <c r="VPD9" s="76"/>
      <c r="VPE9" s="76"/>
      <c r="VPF9" s="76"/>
      <c r="VPG9" s="76"/>
      <c r="VPH9" s="76"/>
      <c r="VPI9" s="76"/>
      <c r="VPJ9" s="76"/>
      <c r="VPK9" s="76"/>
      <c r="VPL9" s="76"/>
      <c r="VPM9" s="76"/>
      <c r="VPN9" s="76"/>
      <c r="VPO9" s="76"/>
      <c r="VPP9" s="76"/>
      <c r="VPQ9" s="76"/>
      <c r="VPR9" s="76"/>
      <c r="VPS9" s="76"/>
      <c r="VPT9" s="76"/>
      <c r="VPU9" s="76"/>
      <c r="VPV9" s="76"/>
      <c r="VPW9" s="76"/>
      <c r="VPX9" s="76"/>
      <c r="VPY9" s="76"/>
      <c r="VPZ9" s="76"/>
      <c r="VQA9" s="76"/>
      <c r="VQB9" s="76"/>
      <c r="VQC9" s="76"/>
      <c r="VQD9" s="76"/>
      <c r="VQE9" s="76"/>
      <c r="VQF9" s="76"/>
      <c r="VQG9" s="76"/>
      <c r="VQH9" s="76"/>
      <c r="VQI9" s="76"/>
      <c r="VQJ9" s="76"/>
      <c r="VQK9" s="76"/>
      <c r="VQL9" s="76"/>
      <c r="VQM9" s="76"/>
      <c r="VQN9" s="76"/>
      <c r="VQO9" s="76"/>
      <c r="VQP9" s="76"/>
      <c r="VQQ9" s="76"/>
      <c r="VQR9" s="76"/>
      <c r="VQS9" s="76"/>
      <c r="VQT9" s="76"/>
      <c r="VQU9" s="76"/>
      <c r="VQV9" s="76"/>
      <c r="VQW9" s="76"/>
      <c r="VQX9" s="76"/>
      <c r="VQY9" s="76"/>
      <c r="VQZ9" s="76"/>
      <c r="VRA9" s="76"/>
      <c r="VRB9" s="76"/>
      <c r="VRC9" s="76"/>
      <c r="VRD9" s="76"/>
      <c r="VRE9" s="76"/>
      <c r="VRF9" s="76"/>
      <c r="VRG9" s="76"/>
      <c r="VRH9" s="76"/>
      <c r="VRI9" s="76"/>
      <c r="VRJ9" s="76"/>
      <c r="VRK9" s="76"/>
      <c r="VRL9" s="76"/>
      <c r="VRM9" s="76"/>
      <c r="VRN9" s="76"/>
      <c r="VRO9" s="76"/>
      <c r="VRP9" s="76"/>
      <c r="VRQ9" s="76"/>
      <c r="VRR9" s="76"/>
      <c r="VRS9" s="76"/>
      <c r="VRT9" s="76"/>
      <c r="VRU9" s="76"/>
      <c r="VRV9" s="76"/>
      <c r="VRW9" s="76"/>
      <c r="VRX9" s="76"/>
      <c r="VRY9" s="76"/>
      <c r="VRZ9" s="76"/>
      <c r="VSA9" s="76"/>
      <c r="VSB9" s="76"/>
      <c r="VSC9" s="76"/>
      <c r="VSD9" s="76"/>
      <c r="VSE9" s="76"/>
      <c r="VSF9" s="76"/>
      <c r="VSG9" s="76"/>
      <c r="VSH9" s="76"/>
      <c r="VSI9" s="76"/>
      <c r="VSJ9" s="76"/>
      <c r="VSK9" s="76"/>
      <c r="VSL9" s="76"/>
      <c r="VSM9" s="76"/>
      <c r="VSN9" s="76"/>
      <c r="VSO9" s="76"/>
      <c r="VSP9" s="76"/>
      <c r="VSQ9" s="76"/>
      <c r="VSR9" s="76"/>
      <c r="VSS9" s="76"/>
      <c r="VST9" s="76"/>
      <c r="VSU9" s="76"/>
      <c r="VSV9" s="76"/>
      <c r="VSW9" s="76"/>
      <c r="VSX9" s="76"/>
      <c r="VSY9" s="76"/>
      <c r="VSZ9" s="76"/>
      <c r="VTA9" s="76"/>
      <c r="VTB9" s="76"/>
      <c r="VTC9" s="76"/>
      <c r="VTD9" s="76"/>
      <c r="VTE9" s="76"/>
      <c r="VTF9" s="76"/>
      <c r="VTG9" s="76"/>
      <c r="VTH9" s="76"/>
      <c r="VTI9" s="76"/>
      <c r="VTJ9" s="76"/>
      <c r="VTK9" s="76"/>
      <c r="VTL9" s="76"/>
      <c r="VTM9" s="76"/>
      <c r="VTN9" s="76"/>
      <c r="VTO9" s="76"/>
      <c r="VTP9" s="76"/>
      <c r="VTQ9" s="76"/>
      <c r="VTR9" s="76"/>
      <c r="VTS9" s="76"/>
      <c r="VTT9" s="76"/>
      <c r="VTU9" s="76"/>
      <c r="VTV9" s="76"/>
      <c r="VTW9" s="76"/>
      <c r="VTX9" s="76"/>
      <c r="VTY9" s="76"/>
      <c r="VTZ9" s="76"/>
      <c r="VUA9" s="76"/>
      <c r="VUB9" s="76"/>
      <c r="VUC9" s="76"/>
      <c r="VUD9" s="76"/>
      <c r="VUE9" s="76"/>
      <c r="VUF9" s="76"/>
      <c r="VUG9" s="76"/>
      <c r="VUH9" s="76"/>
      <c r="VUI9" s="76"/>
      <c r="VUJ9" s="76"/>
      <c r="VUK9" s="76"/>
      <c r="VUL9" s="76"/>
      <c r="VUM9" s="76"/>
      <c r="VUN9" s="76"/>
      <c r="VUO9" s="76"/>
      <c r="VUP9" s="76"/>
      <c r="VUQ9" s="76"/>
      <c r="VUR9" s="76"/>
      <c r="VUS9" s="76"/>
      <c r="VUT9" s="76"/>
      <c r="VUU9" s="76"/>
      <c r="VUV9" s="76"/>
      <c r="VUW9" s="76"/>
      <c r="VUX9" s="76"/>
      <c r="VUY9" s="76"/>
      <c r="VUZ9" s="76"/>
      <c r="VVA9" s="76"/>
      <c r="VVB9" s="76"/>
      <c r="VVC9" s="76"/>
      <c r="VVD9" s="76"/>
      <c r="VVE9" s="76"/>
      <c r="VVF9" s="76"/>
      <c r="VVG9" s="76"/>
      <c r="VVH9" s="76"/>
      <c r="VVI9" s="76"/>
      <c r="VVJ9" s="76"/>
      <c r="VVK9" s="76"/>
      <c r="VVL9" s="76"/>
      <c r="VVM9" s="76"/>
      <c r="VVN9" s="76"/>
      <c r="VVO9" s="76"/>
      <c r="VVP9" s="76"/>
      <c r="VVQ9" s="76"/>
      <c r="VVR9" s="76"/>
      <c r="VVS9" s="76"/>
      <c r="VVT9" s="76"/>
      <c r="VVU9" s="76"/>
      <c r="VVV9" s="76"/>
      <c r="VVW9" s="76"/>
      <c r="VVX9" s="76"/>
      <c r="VVY9" s="76"/>
      <c r="VVZ9" s="76"/>
      <c r="VWA9" s="76"/>
      <c r="VWB9" s="76"/>
      <c r="VWC9" s="76"/>
      <c r="VWD9" s="76"/>
      <c r="VWE9" s="76"/>
      <c r="VWF9" s="76"/>
      <c r="VWG9" s="76"/>
      <c r="VWH9" s="76"/>
      <c r="VWI9" s="76"/>
      <c r="VWJ9" s="76"/>
      <c r="VWK9" s="76"/>
      <c r="VWL9" s="76"/>
      <c r="VWM9" s="76"/>
      <c r="VWN9" s="76"/>
      <c r="VWO9" s="76"/>
      <c r="VWP9" s="76"/>
      <c r="VWQ9" s="76"/>
      <c r="VWR9" s="76"/>
      <c r="VWS9" s="76"/>
      <c r="VWT9" s="76"/>
      <c r="VWU9" s="76"/>
      <c r="VWV9" s="76"/>
      <c r="VWW9" s="76"/>
      <c r="VWX9" s="76"/>
      <c r="VWY9" s="76"/>
      <c r="VWZ9" s="76"/>
      <c r="VXA9" s="76"/>
      <c r="VXB9" s="76"/>
      <c r="VXC9" s="76"/>
      <c r="VXD9" s="76"/>
      <c r="VXE9" s="76"/>
      <c r="VXF9" s="76"/>
      <c r="VXG9" s="76"/>
      <c r="VXH9" s="76"/>
      <c r="VXI9" s="76"/>
      <c r="VXJ9" s="76"/>
      <c r="VXK9" s="76"/>
      <c r="VXL9" s="76"/>
      <c r="VXM9" s="76"/>
      <c r="VXN9" s="76"/>
      <c r="VXO9" s="76"/>
      <c r="VXP9" s="76"/>
      <c r="VXQ9" s="76"/>
      <c r="VXR9" s="76"/>
      <c r="VXS9" s="76"/>
      <c r="VXT9" s="76"/>
      <c r="VXU9" s="76"/>
      <c r="VXV9" s="76"/>
      <c r="VXW9" s="76"/>
      <c r="VXX9" s="76"/>
      <c r="VXY9" s="76"/>
      <c r="VXZ9" s="76"/>
      <c r="VYA9" s="76"/>
      <c r="VYB9" s="76"/>
      <c r="VYC9" s="76"/>
      <c r="VYD9" s="76"/>
      <c r="VYE9" s="76"/>
      <c r="VYF9" s="76"/>
      <c r="VYG9" s="76"/>
      <c r="VYH9" s="76"/>
      <c r="VYI9" s="76"/>
      <c r="VYJ9" s="76"/>
      <c r="VYK9" s="76"/>
      <c r="VYL9" s="76"/>
      <c r="VYM9" s="76"/>
      <c r="VYN9" s="76"/>
      <c r="VYO9" s="76"/>
      <c r="VYP9" s="76"/>
      <c r="VYQ9" s="76"/>
      <c r="VYR9" s="76"/>
      <c r="VYS9" s="76"/>
      <c r="VYT9" s="76"/>
      <c r="VYU9" s="76"/>
      <c r="VYV9" s="76"/>
      <c r="VYW9" s="76"/>
      <c r="VYX9" s="76"/>
      <c r="VYY9" s="76"/>
      <c r="VYZ9" s="76"/>
      <c r="VZA9" s="76"/>
      <c r="VZB9" s="76"/>
      <c r="VZC9" s="76"/>
      <c r="VZD9" s="76"/>
      <c r="VZE9" s="76"/>
      <c r="VZF9" s="76"/>
      <c r="VZG9" s="76"/>
      <c r="VZH9" s="76"/>
      <c r="VZI9" s="76"/>
      <c r="VZJ9" s="76"/>
      <c r="VZK9" s="76"/>
      <c r="VZL9" s="76"/>
      <c r="VZM9" s="76"/>
      <c r="VZN9" s="76"/>
      <c r="VZO9" s="76"/>
      <c r="VZP9" s="76"/>
      <c r="VZQ9" s="76"/>
      <c r="VZR9" s="76"/>
      <c r="VZS9" s="76"/>
      <c r="VZT9" s="76"/>
      <c r="VZU9" s="76"/>
      <c r="VZV9" s="76"/>
      <c r="VZW9" s="76"/>
      <c r="VZX9" s="76"/>
      <c r="VZY9" s="76"/>
      <c r="VZZ9" s="76"/>
      <c r="WAA9" s="76"/>
      <c r="WAB9" s="76"/>
      <c r="WAC9" s="76"/>
      <c r="WAD9" s="76"/>
      <c r="WAE9" s="76"/>
      <c r="WAF9" s="76"/>
      <c r="WAG9" s="76"/>
      <c r="WAH9" s="76"/>
      <c r="WAI9" s="76"/>
      <c r="WAJ9" s="76"/>
      <c r="WAK9" s="76"/>
      <c r="WAL9" s="76"/>
      <c r="WAM9" s="76"/>
      <c r="WAN9" s="76"/>
      <c r="WAO9" s="76"/>
      <c r="WAP9" s="76"/>
      <c r="WAQ9" s="76"/>
      <c r="WAR9" s="76"/>
      <c r="WAS9" s="76"/>
      <c r="WAT9" s="76"/>
      <c r="WAU9" s="76"/>
      <c r="WAV9" s="76"/>
      <c r="WAW9" s="76"/>
      <c r="WAX9" s="76"/>
      <c r="WAY9" s="76"/>
      <c r="WAZ9" s="76"/>
      <c r="WBA9" s="76"/>
      <c r="WBB9" s="76"/>
      <c r="WBC9" s="76"/>
      <c r="WBD9" s="76"/>
      <c r="WBE9" s="76"/>
      <c r="WBF9" s="76"/>
      <c r="WBG9" s="76"/>
      <c r="WBH9" s="76"/>
      <c r="WBI9" s="76"/>
      <c r="WBJ9" s="76"/>
      <c r="WBK9" s="76"/>
      <c r="WBL9" s="76"/>
      <c r="WBM9" s="76"/>
      <c r="WBN9" s="76"/>
      <c r="WBO9" s="76"/>
      <c r="WBP9" s="76"/>
      <c r="WBQ9" s="76"/>
      <c r="WBR9" s="76"/>
      <c r="WBS9" s="76"/>
      <c r="WBT9" s="76"/>
      <c r="WBU9" s="76"/>
      <c r="WBV9" s="76"/>
      <c r="WBW9" s="76"/>
      <c r="WBX9" s="76"/>
      <c r="WBY9" s="76"/>
      <c r="WBZ9" s="76"/>
      <c r="WCA9" s="76"/>
      <c r="WCB9" s="76"/>
      <c r="WCC9" s="76"/>
      <c r="WCD9" s="76"/>
      <c r="WCE9" s="76"/>
      <c r="WCF9" s="76"/>
      <c r="WCG9" s="76"/>
      <c r="WCH9" s="76"/>
      <c r="WCI9" s="76"/>
      <c r="WCJ9" s="76"/>
      <c r="WCK9" s="76"/>
      <c r="WCL9" s="76"/>
      <c r="WCM9" s="76"/>
      <c r="WCN9" s="76"/>
      <c r="WCO9" s="76"/>
      <c r="WCP9" s="76"/>
      <c r="WCQ9" s="76"/>
      <c r="WCR9" s="76"/>
      <c r="WCS9" s="76"/>
      <c r="WCT9" s="76"/>
      <c r="WCU9" s="76"/>
      <c r="WCV9" s="76"/>
      <c r="WCW9" s="76"/>
      <c r="WCX9" s="76"/>
      <c r="WCY9" s="76"/>
      <c r="WCZ9" s="76"/>
      <c r="WDA9" s="76"/>
      <c r="WDB9" s="76"/>
      <c r="WDC9" s="76"/>
      <c r="WDD9" s="76"/>
      <c r="WDE9" s="76"/>
      <c r="WDF9" s="76"/>
      <c r="WDG9" s="76"/>
      <c r="WDH9" s="76"/>
      <c r="WDI9" s="76"/>
      <c r="WDJ9" s="76"/>
      <c r="WDK9" s="76"/>
      <c r="WDL9" s="76"/>
      <c r="WDM9" s="76"/>
      <c r="WDN9" s="76"/>
      <c r="WDO9" s="76"/>
      <c r="WDP9" s="76"/>
      <c r="WDQ9" s="76"/>
      <c r="WDR9" s="76"/>
      <c r="WDS9" s="76"/>
      <c r="WDT9" s="76"/>
      <c r="WDU9" s="76"/>
      <c r="WDV9" s="76"/>
      <c r="WDW9" s="76"/>
      <c r="WDX9" s="76"/>
      <c r="WDY9" s="76"/>
      <c r="WDZ9" s="76"/>
      <c r="WEA9" s="76"/>
      <c r="WEB9" s="76"/>
      <c r="WEC9" s="76"/>
      <c r="WED9" s="76"/>
      <c r="WEE9" s="76"/>
      <c r="WEF9" s="76"/>
      <c r="WEG9" s="76"/>
      <c r="WEH9" s="76"/>
      <c r="WEI9" s="76"/>
      <c r="WEJ9" s="76"/>
      <c r="WEK9" s="76"/>
      <c r="WEL9" s="76"/>
      <c r="WEM9" s="76"/>
      <c r="WEN9" s="76"/>
      <c r="WEO9" s="76"/>
      <c r="WEP9" s="76"/>
      <c r="WEQ9" s="76"/>
      <c r="WER9" s="76"/>
      <c r="WES9" s="76"/>
      <c r="WET9" s="76"/>
      <c r="WEU9" s="76"/>
      <c r="WEV9" s="76"/>
      <c r="WEW9" s="76"/>
      <c r="WEX9" s="76"/>
      <c r="WEY9" s="76"/>
      <c r="WEZ9" s="76"/>
      <c r="WFA9" s="76"/>
      <c r="WFB9" s="76"/>
      <c r="WFC9" s="76"/>
      <c r="WFD9" s="76"/>
      <c r="WFE9" s="76"/>
      <c r="WFF9" s="76"/>
      <c r="WFG9" s="76"/>
      <c r="WFH9" s="76"/>
      <c r="WFI9" s="76"/>
      <c r="WFJ9" s="76"/>
      <c r="WFK9" s="76"/>
      <c r="WFL9" s="76"/>
      <c r="WFM9" s="76"/>
      <c r="WFN9" s="76"/>
      <c r="WFO9" s="76"/>
      <c r="WFP9" s="76"/>
      <c r="WFQ9" s="76"/>
      <c r="WFR9" s="76"/>
      <c r="WFS9" s="76"/>
      <c r="WFT9" s="76"/>
      <c r="WFU9" s="76"/>
      <c r="WFV9" s="76"/>
      <c r="WFW9" s="76"/>
      <c r="WFX9" s="76"/>
      <c r="WFY9" s="76"/>
      <c r="WFZ9" s="76"/>
      <c r="WGA9" s="76"/>
      <c r="WGB9" s="76"/>
      <c r="WGC9" s="76"/>
      <c r="WGD9" s="76"/>
      <c r="WGE9" s="76"/>
      <c r="WGF9" s="76"/>
      <c r="WGG9" s="76"/>
      <c r="WGH9" s="76"/>
      <c r="WGI9" s="76"/>
      <c r="WGJ9" s="76"/>
      <c r="WGK9" s="76"/>
      <c r="WGL9" s="76"/>
      <c r="WGM9" s="76"/>
      <c r="WGN9" s="76"/>
      <c r="WGO9" s="76"/>
      <c r="WGP9" s="76"/>
      <c r="WGQ9" s="76"/>
      <c r="WGR9" s="76"/>
      <c r="WGS9" s="76"/>
      <c r="WGT9" s="76"/>
      <c r="WGU9" s="76"/>
      <c r="WGV9" s="76"/>
      <c r="WGW9" s="76"/>
      <c r="WGX9" s="76"/>
      <c r="WGY9" s="76"/>
      <c r="WGZ9" s="76"/>
      <c r="WHA9" s="76"/>
      <c r="WHB9" s="76"/>
      <c r="WHC9" s="76"/>
      <c r="WHD9" s="76"/>
      <c r="WHE9" s="76"/>
      <c r="WHF9" s="76"/>
      <c r="WHG9" s="76"/>
      <c r="WHH9" s="76"/>
      <c r="WHI9" s="76"/>
      <c r="WHJ9" s="76"/>
      <c r="WHK9" s="76"/>
      <c r="WHL9" s="76"/>
      <c r="WHM9" s="76"/>
      <c r="WHN9" s="76"/>
      <c r="WHO9" s="76"/>
      <c r="WHP9" s="76"/>
      <c r="WHQ9" s="76"/>
      <c r="WHR9" s="76"/>
      <c r="WHS9" s="76"/>
      <c r="WHT9" s="76"/>
      <c r="WHU9" s="76"/>
      <c r="WHV9" s="76"/>
      <c r="WHW9" s="76"/>
      <c r="WHX9" s="76"/>
      <c r="WHY9" s="76"/>
      <c r="WHZ9" s="76"/>
      <c r="WIA9" s="76"/>
      <c r="WIB9" s="76"/>
      <c r="WIC9" s="76"/>
      <c r="WID9" s="76"/>
      <c r="WIE9" s="76"/>
      <c r="WIF9" s="76"/>
      <c r="WIG9" s="76"/>
      <c r="WIH9" s="76"/>
      <c r="WII9" s="76"/>
      <c r="WIJ9" s="76"/>
      <c r="WIK9" s="76"/>
      <c r="WIL9" s="76"/>
      <c r="WIM9" s="76"/>
      <c r="WIN9" s="76"/>
      <c r="WIO9" s="76"/>
      <c r="WIP9" s="76"/>
      <c r="WIQ9" s="76"/>
      <c r="WIR9" s="76"/>
      <c r="WIS9" s="76"/>
      <c r="WIT9" s="76"/>
      <c r="WIU9" s="76"/>
      <c r="WIV9" s="76"/>
      <c r="WIW9" s="76"/>
      <c r="WIX9" s="76"/>
      <c r="WIY9" s="76"/>
      <c r="WIZ9" s="76"/>
      <c r="WJA9" s="76"/>
      <c r="WJB9" s="76"/>
      <c r="WJC9" s="76"/>
      <c r="WJD9" s="76"/>
      <c r="WJE9" s="76"/>
      <c r="WJF9" s="76"/>
      <c r="WJG9" s="76"/>
      <c r="WJH9" s="76"/>
      <c r="WJI9" s="76"/>
      <c r="WJJ9" s="76"/>
      <c r="WJK9" s="76"/>
      <c r="WJL9" s="76"/>
      <c r="WJM9" s="76"/>
      <c r="WJN9" s="76"/>
      <c r="WJO9" s="76"/>
      <c r="WJP9" s="76"/>
      <c r="WJQ9" s="76"/>
      <c r="WJR9" s="76"/>
      <c r="WJS9" s="76"/>
      <c r="WJT9" s="76"/>
      <c r="WJU9" s="76"/>
      <c r="WJV9" s="76"/>
      <c r="WJW9" s="76"/>
      <c r="WJX9" s="76"/>
      <c r="WJY9" s="76"/>
      <c r="WJZ9" s="76"/>
      <c r="WKA9" s="76"/>
      <c r="WKB9" s="76"/>
      <c r="WKC9" s="76"/>
      <c r="WKD9" s="76"/>
      <c r="WKE9" s="76"/>
      <c r="WKF9" s="76"/>
      <c r="WKG9" s="76"/>
      <c r="WKH9" s="76"/>
      <c r="WKI9" s="76"/>
      <c r="WKJ9" s="76"/>
      <c r="WKK9" s="76"/>
      <c r="WKL9" s="76"/>
      <c r="WKM9" s="76"/>
      <c r="WKN9" s="76"/>
      <c r="WKO9" s="76"/>
      <c r="WKP9" s="76"/>
      <c r="WKQ9" s="76"/>
      <c r="WKR9" s="76"/>
      <c r="WKS9" s="76"/>
      <c r="WKT9" s="76"/>
      <c r="WKU9" s="76"/>
      <c r="WKV9" s="76"/>
      <c r="WKW9" s="76"/>
      <c r="WKX9" s="76"/>
      <c r="WKY9" s="76"/>
      <c r="WKZ9" s="76"/>
      <c r="WLA9" s="76"/>
      <c r="WLB9" s="76"/>
      <c r="WLC9" s="76"/>
      <c r="WLD9" s="76"/>
      <c r="WLE9" s="76"/>
      <c r="WLF9" s="76"/>
      <c r="WLG9" s="76"/>
      <c r="WLH9" s="76"/>
      <c r="WLI9" s="76"/>
      <c r="WLJ9" s="76"/>
      <c r="WLK9" s="76"/>
      <c r="WLL9" s="76"/>
      <c r="WLM9" s="76"/>
      <c r="WLN9" s="76"/>
      <c r="WLO9" s="76"/>
      <c r="WLP9" s="76"/>
      <c r="WLQ9" s="76"/>
      <c r="WLR9" s="76"/>
      <c r="WLS9" s="76"/>
      <c r="WLT9" s="76"/>
      <c r="WLU9" s="76"/>
      <c r="WLV9" s="76"/>
      <c r="WLW9" s="76"/>
      <c r="WLX9" s="76"/>
      <c r="WLY9" s="76"/>
      <c r="WLZ9" s="76"/>
      <c r="WMA9" s="76"/>
      <c r="WMB9" s="76"/>
      <c r="WMC9" s="76"/>
      <c r="WMD9" s="76"/>
      <c r="WME9" s="76"/>
      <c r="WMF9" s="76"/>
      <c r="WMG9" s="76"/>
      <c r="WMH9" s="76"/>
      <c r="WMI9" s="76"/>
      <c r="WMJ9" s="76"/>
      <c r="WMK9" s="76"/>
      <c r="WML9" s="76"/>
      <c r="WMM9" s="76"/>
      <c r="WMN9" s="76"/>
      <c r="WMO9" s="76"/>
      <c r="WMP9" s="76"/>
      <c r="WMQ9" s="76"/>
      <c r="WMR9" s="76"/>
      <c r="WMS9" s="76"/>
      <c r="WMT9" s="76"/>
      <c r="WMU9" s="76"/>
      <c r="WMV9" s="76"/>
      <c r="WMW9" s="76"/>
      <c r="WMX9" s="76"/>
      <c r="WMY9" s="76"/>
      <c r="WMZ9" s="76"/>
      <c r="WNA9" s="76"/>
      <c r="WNB9" s="76"/>
      <c r="WNC9" s="76"/>
      <c r="WND9" s="76"/>
      <c r="WNE9" s="76"/>
      <c r="WNF9" s="76"/>
      <c r="WNG9" s="76"/>
      <c r="WNH9" s="76"/>
      <c r="WNI9" s="76"/>
      <c r="WNJ9" s="76"/>
      <c r="WNK9" s="76"/>
      <c r="WNL9" s="76"/>
      <c r="WNM9" s="76"/>
      <c r="WNN9" s="76"/>
      <c r="WNO9" s="76"/>
      <c r="WNP9" s="76"/>
      <c r="WNQ9" s="76"/>
      <c r="WNR9" s="76"/>
      <c r="WNS9" s="76"/>
      <c r="WNT9" s="76"/>
      <c r="WNU9" s="76"/>
      <c r="WNV9" s="76"/>
      <c r="WNW9" s="76"/>
      <c r="WNX9" s="76"/>
      <c r="WNY9" s="76"/>
      <c r="WNZ9" s="76"/>
      <c r="WOA9" s="76"/>
      <c r="WOB9" s="76"/>
      <c r="WOC9" s="76"/>
      <c r="WOD9" s="76"/>
      <c r="WOE9" s="76"/>
      <c r="WOF9" s="76"/>
      <c r="WOG9" s="76"/>
      <c r="WOH9" s="76"/>
      <c r="WOI9" s="76"/>
      <c r="WOJ9" s="76"/>
      <c r="WOK9" s="76"/>
      <c r="WOL9" s="76"/>
      <c r="WOM9" s="76"/>
      <c r="WON9" s="76"/>
      <c r="WOO9" s="76"/>
      <c r="WOP9" s="76"/>
      <c r="WOQ9" s="76"/>
      <c r="WOR9" s="76"/>
      <c r="WOS9" s="76"/>
      <c r="WOT9" s="76"/>
      <c r="WOU9" s="76"/>
      <c r="WOV9" s="76"/>
      <c r="WOW9" s="76"/>
      <c r="WOX9" s="76"/>
      <c r="WOY9" s="76"/>
      <c r="WOZ9" s="76"/>
      <c r="WPA9" s="76"/>
      <c r="WPB9" s="76"/>
      <c r="WPC9" s="76"/>
      <c r="WPD9" s="76"/>
      <c r="WPE9" s="76"/>
      <c r="WPF9" s="76"/>
      <c r="WPG9" s="76"/>
      <c r="WPH9" s="76"/>
      <c r="WPI9" s="76"/>
      <c r="WPJ9" s="76"/>
      <c r="WPK9" s="76"/>
      <c r="WPL9" s="76"/>
      <c r="WPM9" s="76"/>
      <c r="WPN9" s="76"/>
      <c r="WPO9" s="76"/>
      <c r="WPP9" s="76"/>
      <c r="WPQ9" s="76"/>
      <c r="WPR9" s="76"/>
      <c r="WPS9" s="76"/>
      <c r="WPT9" s="76"/>
      <c r="WPU9" s="76"/>
      <c r="WPV9" s="76"/>
      <c r="WPW9" s="76"/>
      <c r="WPX9" s="76"/>
      <c r="WPY9" s="76"/>
      <c r="WPZ9" s="76"/>
      <c r="WQA9" s="76"/>
      <c r="WQB9" s="76"/>
      <c r="WQC9" s="76"/>
      <c r="WQD9" s="76"/>
      <c r="WQE9" s="76"/>
      <c r="WQF9" s="76"/>
      <c r="WQG9" s="76"/>
      <c r="WQH9" s="76"/>
      <c r="WQI9" s="76"/>
      <c r="WQJ9" s="76"/>
      <c r="WQK9" s="76"/>
      <c r="WQL9" s="76"/>
      <c r="WQM9" s="76"/>
      <c r="WQN9" s="76"/>
      <c r="WQO9" s="76"/>
      <c r="WQP9" s="76"/>
      <c r="WQQ9" s="76"/>
      <c r="WQR9" s="76"/>
      <c r="WQS9" s="76"/>
      <c r="WQT9" s="76"/>
      <c r="WQU9" s="76"/>
      <c r="WQV9" s="76"/>
      <c r="WQW9" s="76"/>
      <c r="WQX9" s="76"/>
      <c r="WQY9" s="76"/>
      <c r="WQZ9" s="76"/>
      <c r="WRA9" s="76"/>
      <c r="WRB9" s="76"/>
      <c r="WRC9" s="76"/>
      <c r="WRD9" s="76"/>
      <c r="WRE9" s="76"/>
      <c r="WRF9" s="76"/>
      <c r="WRG9" s="76"/>
      <c r="WRH9" s="76"/>
      <c r="WRI9" s="76"/>
      <c r="WRJ9" s="76"/>
      <c r="WRK9" s="76"/>
      <c r="WRL9" s="76"/>
      <c r="WRM9" s="76"/>
      <c r="WRN9" s="76"/>
      <c r="WRO9" s="76"/>
      <c r="WRP9" s="76"/>
      <c r="WRQ9" s="76"/>
      <c r="WRR9" s="76"/>
      <c r="WRS9" s="76"/>
      <c r="WRT9" s="76"/>
      <c r="WRU9" s="76"/>
      <c r="WRV9" s="76"/>
      <c r="WRW9" s="76"/>
      <c r="WRX9" s="76"/>
      <c r="WRY9" s="76"/>
      <c r="WRZ9" s="76"/>
      <c r="WSA9" s="76"/>
      <c r="WSB9" s="76"/>
      <c r="WSC9" s="76"/>
      <c r="WSD9" s="76"/>
      <c r="WSE9" s="76"/>
      <c r="WSF9" s="76"/>
      <c r="WSG9" s="76"/>
      <c r="WSH9" s="76"/>
      <c r="WSI9" s="76"/>
      <c r="WSJ9" s="76"/>
      <c r="WSK9" s="76"/>
      <c r="WSL9" s="76"/>
      <c r="WSM9" s="76"/>
      <c r="WSN9" s="76"/>
      <c r="WSO9" s="76"/>
      <c r="WSP9" s="76"/>
      <c r="WSQ9" s="76"/>
      <c r="WSR9" s="76"/>
      <c r="WSS9" s="76"/>
      <c r="WST9" s="76"/>
      <c r="WSU9" s="76"/>
      <c r="WSV9" s="76"/>
      <c r="WSW9" s="76"/>
      <c r="WSX9" s="76"/>
      <c r="WSY9" s="76"/>
      <c r="WSZ9" s="76"/>
      <c r="WTA9" s="76"/>
      <c r="WTB9" s="76"/>
      <c r="WTC9" s="76"/>
      <c r="WTD9" s="76"/>
      <c r="WTE9" s="76"/>
      <c r="WTF9" s="76"/>
      <c r="WTG9" s="76"/>
      <c r="WTH9" s="76"/>
      <c r="WTI9" s="76"/>
      <c r="WTJ9" s="76"/>
      <c r="WTK9" s="76"/>
      <c r="WTL9" s="76"/>
      <c r="WTM9" s="76"/>
      <c r="WTN9" s="76"/>
      <c r="WTO9" s="76"/>
      <c r="WTP9" s="76"/>
      <c r="WTQ9" s="76"/>
      <c r="WTR9" s="76"/>
      <c r="WTS9" s="76"/>
      <c r="WTT9" s="76"/>
      <c r="WTU9" s="76"/>
      <c r="WTV9" s="76"/>
      <c r="WTW9" s="76"/>
      <c r="WTX9" s="76"/>
      <c r="WTY9" s="76"/>
      <c r="WTZ9" s="76"/>
      <c r="WUA9" s="76"/>
      <c r="WUB9" s="76"/>
      <c r="WUC9" s="76"/>
      <c r="WUD9" s="76"/>
      <c r="WUE9" s="76"/>
      <c r="WUF9" s="76"/>
      <c r="WUG9" s="76"/>
      <c r="WUH9" s="76"/>
      <c r="WUI9" s="76"/>
      <c r="WUJ9" s="76"/>
      <c r="WUK9" s="76"/>
      <c r="WUL9" s="76"/>
      <c r="WUM9" s="76"/>
      <c r="WUN9" s="76"/>
      <c r="WUO9" s="76"/>
      <c r="WUP9" s="76"/>
      <c r="WUQ9" s="76"/>
      <c r="WUR9" s="76"/>
      <c r="WUS9" s="76"/>
      <c r="WUT9" s="76"/>
      <c r="WUU9" s="76"/>
      <c r="WUV9" s="76"/>
      <c r="WUW9" s="76"/>
      <c r="WUX9" s="76"/>
      <c r="WUY9" s="76"/>
      <c r="WUZ9" s="76"/>
      <c r="WVA9" s="76"/>
      <c r="WVB9" s="76"/>
      <c r="WVC9" s="76"/>
      <c r="WVD9" s="76"/>
      <c r="WVE9" s="76"/>
      <c r="WVF9" s="76"/>
      <c r="WVG9" s="76"/>
      <c r="WVH9" s="76"/>
      <c r="WVI9" s="76"/>
      <c r="WVJ9" s="76"/>
      <c r="WVK9" s="76"/>
      <c r="WVL9" s="76"/>
      <c r="WVM9" s="76"/>
      <c r="WVN9" s="76"/>
      <c r="WVO9" s="76"/>
      <c r="WVP9" s="76"/>
      <c r="WVQ9" s="76"/>
      <c r="WVR9" s="76"/>
      <c r="WVS9" s="76"/>
      <c r="WVT9" s="76"/>
      <c r="WVU9" s="76"/>
      <c r="WVV9" s="76"/>
      <c r="WVW9" s="76"/>
      <c r="WVX9" s="76"/>
      <c r="WVY9" s="76"/>
      <c r="WVZ9" s="76"/>
      <c r="WWA9" s="76"/>
      <c r="WWB9" s="76"/>
      <c r="WWC9" s="76"/>
      <c r="WWD9" s="76"/>
      <c r="WWE9" s="76"/>
      <c r="WWF9" s="76"/>
      <c r="WWG9" s="76"/>
      <c r="WWH9" s="76"/>
      <c r="WWI9" s="76"/>
      <c r="WWJ9" s="76"/>
      <c r="WWK9" s="76"/>
      <c r="WWL9" s="76"/>
      <c r="WWM9" s="76"/>
      <c r="WWN9" s="76"/>
      <c r="WWO9" s="76"/>
      <c r="WWP9" s="76"/>
      <c r="WWQ9" s="76"/>
      <c r="WWR9" s="76"/>
      <c r="WWS9" s="76"/>
      <c r="WWT9" s="76"/>
      <c r="WWU9" s="76"/>
      <c r="WWV9" s="76"/>
      <c r="WWW9" s="76"/>
      <c r="WWX9" s="76"/>
      <c r="WWY9" s="76"/>
      <c r="WWZ9" s="76"/>
      <c r="WXA9" s="76"/>
      <c r="WXB9" s="76"/>
      <c r="WXC9" s="76"/>
      <c r="WXD9" s="76"/>
      <c r="WXE9" s="76"/>
      <c r="WXF9" s="76"/>
      <c r="WXG9" s="76"/>
      <c r="WXH9" s="76"/>
      <c r="WXI9" s="76"/>
      <c r="WXJ9" s="76"/>
      <c r="WXK9" s="76"/>
      <c r="WXL9" s="76"/>
      <c r="WXM9" s="76"/>
      <c r="WXN9" s="76"/>
      <c r="WXO9" s="76"/>
      <c r="WXP9" s="76"/>
      <c r="WXQ9" s="76"/>
      <c r="WXR9" s="76"/>
      <c r="WXS9" s="76"/>
      <c r="WXT9" s="76"/>
      <c r="WXU9" s="76"/>
      <c r="WXV9" s="76"/>
      <c r="WXW9" s="76"/>
      <c r="WXX9" s="76"/>
      <c r="WXY9" s="76"/>
      <c r="WXZ9" s="76"/>
      <c r="WYA9" s="76"/>
      <c r="WYB9" s="76"/>
      <c r="WYC9" s="76"/>
      <c r="WYD9" s="76"/>
      <c r="WYE9" s="76"/>
      <c r="WYF9" s="76"/>
      <c r="WYG9" s="76"/>
      <c r="WYH9" s="76"/>
      <c r="WYI9" s="76"/>
      <c r="WYJ9" s="76"/>
      <c r="WYK9" s="76"/>
      <c r="WYL9" s="76"/>
      <c r="WYM9" s="76"/>
      <c r="WYN9" s="76"/>
      <c r="WYO9" s="76"/>
      <c r="WYP9" s="76"/>
      <c r="WYQ9" s="76"/>
      <c r="WYR9" s="76"/>
      <c r="WYS9" s="76"/>
      <c r="WYT9" s="76"/>
      <c r="WYU9" s="76"/>
      <c r="WYV9" s="76"/>
      <c r="WYW9" s="76"/>
      <c r="WYX9" s="76"/>
      <c r="WYY9" s="76"/>
      <c r="WYZ9" s="76"/>
      <c r="WZA9" s="76"/>
      <c r="WZB9" s="76"/>
      <c r="WZC9" s="76"/>
      <c r="WZD9" s="76"/>
      <c r="WZE9" s="76"/>
      <c r="WZF9" s="76"/>
      <c r="WZG9" s="76"/>
      <c r="WZH9" s="76"/>
      <c r="WZI9" s="76"/>
      <c r="WZJ9" s="76"/>
      <c r="WZK9" s="76"/>
      <c r="WZL9" s="76"/>
      <c r="WZM9" s="76"/>
      <c r="WZN9" s="76"/>
      <c r="WZO9" s="76"/>
      <c r="WZP9" s="76"/>
      <c r="WZQ9" s="76"/>
      <c r="WZR9" s="76"/>
      <c r="WZS9" s="76"/>
      <c r="WZT9" s="76"/>
      <c r="WZU9" s="76"/>
      <c r="WZV9" s="76"/>
      <c r="WZW9" s="76"/>
      <c r="WZX9" s="76"/>
      <c r="WZY9" s="76"/>
      <c r="WZZ9" s="76"/>
      <c r="XAA9" s="76"/>
      <c r="XAB9" s="76"/>
      <c r="XAC9" s="76"/>
      <c r="XAD9" s="76"/>
      <c r="XAE9" s="76"/>
      <c r="XAF9" s="76"/>
      <c r="XAG9" s="76"/>
      <c r="XAH9" s="76"/>
      <c r="XAI9" s="76"/>
      <c r="XAJ9" s="76"/>
      <c r="XAK9" s="76"/>
      <c r="XAL9" s="76"/>
      <c r="XAM9" s="76"/>
      <c r="XAN9" s="76"/>
      <c r="XAO9" s="76"/>
      <c r="XAP9" s="76"/>
      <c r="XAQ9" s="76"/>
      <c r="XAR9" s="76"/>
      <c r="XAS9" s="76"/>
      <c r="XAT9" s="76"/>
      <c r="XAU9" s="76"/>
      <c r="XAV9" s="76"/>
      <c r="XAW9" s="76"/>
      <c r="XAX9" s="76"/>
      <c r="XAY9" s="76"/>
      <c r="XAZ9" s="76"/>
      <c r="XBA9" s="76"/>
      <c r="XBB9" s="76"/>
      <c r="XBC9" s="76"/>
      <c r="XBD9" s="76"/>
      <c r="XBE9" s="76"/>
      <c r="XBF9" s="76"/>
      <c r="XBG9" s="76"/>
      <c r="XBH9" s="76"/>
      <c r="XBI9" s="76"/>
      <c r="XBJ9" s="76"/>
      <c r="XBK9" s="76"/>
      <c r="XBL9" s="76"/>
      <c r="XBM9" s="76"/>
      <c r="XBN9" s="76"/>
      <c r="XBO9" s="76"/>
      <c r="XBP9" s="76"/>
      <c r="XBQ9" s="76"/>
      <c r="XBR9" s="76"/>
      <c r="XBS9" s="76"/>
      <c r="XBT9" s="76"/>
      <c r="XBU9" s="76"/>
      <c r="XBV9" s="76"/>
      <c r="XBW9" s="76"/>
      <c r="XBX9" s="76"/>
      <c r="XBY9" s="76"/>
      <c r="XBZ9" s="76"/>
      <c r="XCA9" s="76"/>
      <c r="XCB9" s="76"/>
      <c r="XCC9" s="76"/>
      <c r="XCD9" s="76"/>
      <c r="XCE9" s="76"/>
      <c r="XCF9" s="76"/>
      <c r="XCG9" s="76"/>
      <c r="XCH9" s="76"/>
      <c r="XCI9" s="76"/>
      <c r="XCJ9" s="76"/>
      <c r="XCK9" s="76"/>
      <c r="XCL9" s="76"/>
      <c r="XCM9" s="76"/>
      <c r="XCN9" s="76"/>
      <c r="XCO9" s="76"/>
      <c r="XCP9" s="76"/>
      <c r="XCQ9" s="76"/>
      <c r="XCR9" s="76"/>
      <c r="XCS9" s="76"/>
      <c r="XCT9" s="76"/>
      <c r="XCU9" s="76"/>
      <c r="XCV9" s="76"/>
      <c r="XCW9" s="76"/>
      <c r="XCX9" s="76"/>
      <c r="XCY9" s="76"/>
      <c r="XCZ9" s="76"/>
      <c r="XDA9" s="76"/>
      <c r="XDB9" s="76"/>
      <c r="XDC9" s="76"/>
      <c r="XDD9" s="76"/>
      <c r="XDE9" s="76"/>
      <c r="XDF9" s="76"/>
      <c r="XDG9" s="76"/>
      <c r="XDH9" s="76"/>
      <c r="XDI9" s="76"/>
      <c r="XDJ9" s="76"/>
      <c r="XDK9" s="76"/>
      <c r="XDL9" s="76"/>
      <c r="XDM9" s="76"/>
      <c r="XDN9" s="76"/>
      <c r="XDO9" s="76"/>
      <c r="XDP9" s="76"/>
      <c r="XDQ9" s="76"/>
      <c r="XDR9" s="76"/>
      <c r="XDS9" s="76"/>
      <c r="XDT9" s="76"/>
      <c r="XDU9" s="76"/>
      <c r="XDV9" s="76"/>
      <c r="XDW9" s="76"/>
      <c r="XDX9" s="76"/>
      <c r="XDY9" s="76"/>
      <c r="XDZ9" s="76"/>
      <c r="XEA9" s="76"/>
      <c r="XEB9" s="76"/>
      <c r="XEC9" s="76"/>
      <c r="XED9" s="76"/>
      <c r="XEE9" s="76"/>
      <c r="XEF9" s="76"/>
      <c r="XEG9" s="76"/>
      <c r="XEH9" s="76"/>
      <c r="XEI9" s="76"/>
      <c r="XEJ9" s="76"/>
      <c r="XEK9" s="76"/>
      <c r="XEL9" s="76"/>
      <c r="XEM9" s="76"/>
      <c r="XEN9" s="76"/>
      <c r="XEO9" s="76"/>
      <c r="XEP9" s="76"/>
      <c r="XEQ9" s="76"/>
      <c r="XER9" s="76"/>
      <c r="XES9" s="76"/>
      <c r="XET9" s="76"/>
      <c r="XEU9" s="76"/>
      <c r="XEV9" s="76"/>
      <c r="XEW9" s="76"/>
      <c r="XEX9" s="76"/>
      <c r="XEY9" s="76"/>
      <c r="XEZ9" s="76"/>
      <c r="XFA9" s="76"/>
      <c r="XFB9" s="76"/>
      <c r="XFC9" s="76"/>
      <c r="XFD9" s="76"/>
    </row>
    <row r="10" s="76" customFormat="1" ht="30" customHeight="1" spans="1:1024 1025:16384">
      <c r="E10" s="110"/>
    </row>
    <row r="11" s="75" customFormat="1" ht="30" customHeight="1" spans="1:1024 1025:16384">
      <c r="A11" s="111" t="s">
        <v>30</v>
      </c>
      <c r="B11" s="99" t="s">
        <v>296</v>
      </c>
      <c r="C11" s="100">
        <v>323.5</v>
      </c>
      <c r="D11" s="101">
        <f>C11*0.66*1</f>
        <v>213.51</v>
      </c>
      <c r="E11" s="100">
        <v>2.18</v>
      </c>
      <c r="F11" s="102">
        <f>D11</f>
        <v>213.51</v>
      </c>
      <c r="G11" s="103" t="e">
        <f>F11/B11</f>
        <v>#VALUE!</v>
      </c>
      <c r="H11" s="104" t="str">
        <f>_xlfn.XLOOKUP(A11,BC!A:A,BC!G:G,0)</f>
        <v>基因组文库</v>
      </c>
      <c r="I11" s="104" t="str">
        <f>_xlfn.XLOOKUP(A11,BC!A:A,BC!H:H,0)</f>
        <v>武汉百易汇能生物科技有限公司</v>
      </c>
      <c r="J11" s="105" t="e">
        <f>40-G11</f>
        <v>#VALUE!</v>
      </c>
      <c r="K11" s="106"/>
      <c r="L11" s="76"/>
      <c r="M11" s="107">
        <f>22*L11/F11</f>
        <v>0</v>
      </c>
      <c r="N11" s="108"/>
      <c r="O11" s="76"/>
      <c r="P11" s="81"/>
      <c r="R11" s="109"/>
    </row>
    <row r="12" s="75" customFormat="1" ht="30" customHeight="1" spans="1:1024 1025:16384">
      <c r="A12" s="111" t="s">
        <v>35</v>
      </c>
      <c r="B12" s="99" t="s">
        <v>296</v>
      </c>
      <c r="C12" s="100">
        <v>335.333333333333</v>
      </c>
      <c r="D12" s="101">
        <f>C12*0.66*1</f>
        <v>221.32</v>
      </c>
      <c r="E12" s="100">
        <v>34.87</v>
      </c>
      <c r="F12" s="102">
        <f>D12</f>
        <v>221.32</v>
      </c>
      <c r="G12" s="103" t="e">
        <f>F12/B12</f>
        <v>#VALUE!</v>
      </c>
      <c r="H12" s="104" t="str">
        <f>_xlfn.XLOOKUP(A12,BC!A:A,BC!G:G,0)</f>
        <v>链特异性文库</v>
      </c>
      <c r="I12" s="104" t="str">
        <f>_xlfn.XLOOKUP(A12,BC!A:A,BC!H:H,0)</f>
        <v>武汉百易汇能生物科技有限公司</v>
      </c>
      <c r="J12" s="105" t="e">
        <f>40-G12</f>
        <v>#VALUE!</v>
      </c>
      <c r="K12" s="106"/>
      <c r="L12" s="76"/>
      <c r="M12" s="107">
        <f>22*L12/F12</f>
        <v>0</v>
      </c>
      <c r="N12" s="108"/>
      <c r="O12" s="76"/>
      <c r="P12" s="81"/>
      <c r="R12" s="109"/>
    </row>
    <row r="13" s="75" customFormat="1" ht="30" customHeight="1" spans="1:1024 1025:16384">
      <c r="A13" s="111" t="s">
        <v>39</v>
      </c>
      <c r="B13" s="99" t="s">
        <v>296</v>
      </c>
      <c r="C13" s="100">
        <v>334</v>
      </c>
      <c r="D13" s="101">
        <f>C13*0.66*1</f>
        <v>220.44</v>
      </c>
      <c r="E13" s="100">
        <v>11.98</v>
      </c>
      <c r="F13" s="102">
        <f>D13</f>
        <v>220.44</v>
      </c>
      <c r="G13" s="103" t="e">
        <f>F13/B13</f>
        <v>#VALUE!</v>
      </c>
      <c r="H13" s="104" t="str">
        <f>_xlfn.XLOOKUP(A13,BC!A:A,BC!G:G,0)</f>
        <v>转录组文库</v>
      </c>
      <c r="I13" s="104" t="str">
        <f>_xlfn.XLOOKUP(A13,BC!A:A,BC!H:H,0)</f>
        <v>武汉百易汇能生物科技有限公司</v>
      </c>
      <c r="J13" s="105" t="e">
        <f>40-G13</f>
        <v>#VALUE!</v>
      </c>
      <c r="K13" s="106"/>
      <c r="L13" s="76"/>
      <c r="M13" s="107">
        <f>22*L13/F13</f>
        <v>0</v>
      </c>
      <c r="N13" s="108"/>
      <c r="O13" s="76"/>
      <c r="P13" s="81"/>
      <c r="R13" s="109"/>
    </row>
    <row r="14" s="75" customFormat="1" ht="30" customHeight="1" spans="1:1024 1025:16384">
      <c r="A14" s="111" t="s">
        <v>41</v>
      </c>
      <c r="B14" s="99" t="s">
        <v>296</v>
      </c>
      <c r="C14" s="100">
        <v>332</v>
      </c>
      <c r="D14" s="101">
        <f>C14*0.66*1</f>
        <v>219.12</v>
      </c>
      <c r="E14" s="100">
        <v>12.17</v>
      </c>
      <c r="F14" s="102">
        <f>D14</f>
        <v>219.12</v>
      </c>
      <c r="G14" s="103" t="e">
        <f>F14/B14</f>
        <v>#VALUE!</v>
      </c>
      <c r="H14" s="104" t="str">
        <f>_xlfn.XLOOKUP(A14,BC!A:A,BC!G:G,0)</f>
        <v>基因组文库</v>
      </c>
      <c r="I14" s="104" t="str">
        <f>_xlfn.XLOOKUP(A14,BC!A:A,BC!H:H,0)</f>
        <v>武汉百易汇能生物科技有限公司</v>
      </c>
      <c r="J14" s="105" t="e">
        <f>40-G14</f>
        <v>#VALUE!</v>
      </c>
      <c r="K14" s="106"/>
      <c r="L14" s="76"/>
      <c r="M14" s="107">
        <f>22*L14/F14</f>
        <v>0</v>
      </c>
      <c r="N14" s="108"/>
      <c r="O14" s="76"/>
      <c r="P14" s="81"/>
      <c r="R14" s="109"/>
    </row>
    <row r="15" s="75" customFormat="1" ht="30" customHeight="1" spans="1:1024 1025:16384">
      <c r="A15" s="111" t="s">
        <v>43</v>
      </c>
      <c r="B15" s="99" t="s">
        <v>296</v>
      </c>
      <c r="C15" s="100">
        <v>450</v>
      </c>
      <c r="D15" s="101">
        <f>C15*0.66*1</f>
        <v>297</v>
      </c>
      <c r="E15" s="100">
        <v>4.25</v>
      </c>
      <c r="F15" s="102">
        <f>D15</f>
        <v>297</v>
      </c>
      <c r="G15" s="103" t="e">
        <f>F15/B15</f>
        <v>#VALUE!</v>
      </c>
      <c r="H15" s="104" t="str">
        <f>_xlfn.XLOOKUP(A15,BC!A:A,BC!G:G,0)</f>
        <v>华大-C4-转录组</v>
      </c>
      <c r="I15" s="104" t="str">
        <f>_xlfn.XLOOKUP(A15,BC!A:A,BC!H:H,0)</f>
        <v>广州基迪奥科技服务有限公司</v>
      </c>
      <c r="J15" s="105" t="e">
        <f>40-G15</f>
        <v>#VALUE!</v>
      </c>
      <c r="K15" s="106"/>
      <c r="L15" s="76"/>
      <c r="M15" s="107">
        <f>22*L15/F15</f>
        <v>0</v>
      </c>
      <c r="N15" s="108"/>
      <c r="O15" s="76"/>
      <c r="P15" s="81"/>
      <c r="R15" s="109"/>
    </row>
    <row r="16" s="75" customFormat="1" ht="30" customHeight="1" spans="1:1024 1025:16384">
      <c r="A16" s="111" t="s">
        <v>45</v>
      </c>
      <c r="B16" s="99" t="s">
        <v>296</v>
      </c>
      <c r="C16" s="100">
        <v>200</v>
      </c>
      <c r="D16" s="101">
        <f>C16*0.66*1</f>
        <v>132</v>
      </c>
      <c r="E16" s="100">
        <v>0.72</v>
      </c>
      <c r="F16" s="102">
        <f>D16</f>
        <v>132</v>
      </c>
      <c r="G16" s="103" t="e">
        <f>F16/B16</f>
        <v>#VALUE!</v>
      </c>
      <c r="H16" s="104" t="str">
        <f>_xlfn.XLOOKUP(A16,BC!A:A,BC!G:G,0)</f>
        <v>华大-C4-oligo</v>
      </c>
      <c r="I16" s="104" t="str">
        <f>_xlfn.XLOOKUP(A16,BC!A:A,BC!H:H,0)</f>
        <v>广州奥智生物科技有限公司</v>
      </c>
      <c r="J16" s="105" t="e">
        <f>40-G16</f>
        <v>#VALUE!</v>
      </c>
      <c r="K16" s="106"/>
      <c r="L16" s="76"/>
      <c r="M16" s="107">
        <f>22*L16/F16</f>
        <v>0</v>
      </c>
      <c r="N16" s="108"/>
      <c r="O16" s="76"/>
      <c r="P16" s="81"/>
      <c r="R16" s="109"/>
    </row>
    <row r="17" s="75" customFormat="1" ht="30" customHeight="1" spans="1:18">
      <c r="A17" s="56" t="s">
        <v>52</v>
      </c>
      <c r="B17" s="99"/>
      <c r="C17" s="100">
        <v>500</v>
      </c>
      <c r="D17" s="101">
        <f>C17*0.66*1</f>
        <v>330</v>
      </c>
      <c r="E17" s="100">
        <v>4</v>
      </c>
      <c r="F17" s="102">
        <f>D17/3</f>
        <v>110</v>
      </c>
      <c r="G17" s="103" t="e">
        <f>F17/B17</f>
        <v>#DIV/0!</v>
      </c>
      <c r="H17" s="104" t="str">
        <f>_xlfn.XLOOKUP(A17,BC!A:A,BC!G:G,0)</f>
        <v>真核转录组文库</v>
      </c>
      <c r="I17" s="104" t="str">
        <f>_xlfn.XLOOKUP(A17,BC!A:A,BC!H:H,0)</f>
        <v>广东美格基因科技有限公司</v>
      </c>
      <c r="J17" s="105" t="e">
        <f>40-G17</f>
        <v>#DIV/0!</v>
      </c>
      <c r="K17" s="106"/>
      <c r="L17" s="76"/>
      <c r="M17" s="107">
        <f>22*L17/F17</f>
        <v>0</v>
      </c>
      <c r="N17" s="108"/>
      <c r="O17" s="76"/>
      <c r="P17" s="81"/>
      <c r="R17" s="109"/>
    </row>
    <row r="18" s="75" customFormat="1" ht="30" customHeight="1" spans="1:18">
      <c r="A18" s="56" t="s">
        <v>57</v>
      </c>
      <c r="B18" s="99"/>
      <c r="C18" s="100">
        <v>500</v>
      </c>
      <c r="D18" s="101">
        <f>C18*0.66*1</f>
        <v>330</v>
      </c>
      <c r="E18" s="100">
        <v>400</v>
      </c>
      <c r="F18" s="102">
        <f>D18</f>
        <v>330</v>
      </c>
      <c r="G18" s="103" t="e">
        <f>F18/B18</f>
        <v>#DIV/0!</v>
      </c>
      <c r="H18" s="104" t="str">
        <f>_xlfn.XLOOKUP(A18,BC!A:A,BC!G:G,0)</f>
        <v>新格元3端单细胞转录组</v>
      </c>
      <c r="I18" s="104" t="str">
        <f>_xlfn.XLOOKUP(A18,BC!A:A,BC!H:H,0)</f>
        <v>深圳达普生物科技有限公司</v>
      </c>
      <c r="J18" s="105" t="e">
        <f>40-G18</f>
        <v>#DIV/0!</v>
      </c>
      <c r="K18" s="106"/>
      <c r="L18" s="76"/>
      <c r="M18" s="107">
        <f>22*L18/F18</f>
        <v>0</v>
      </c>
      <c r="N18" s="108"/>
      <c r="O18" s="76"/>
      <c r="P18" s="81"/>
      <c r="R18" s="109"/>
    </row>
    <row r="19" s="75" customFormat="1" ht="30" customHeight="1" spans="1:18">
      <c r="A19" s="56" t="s">
        <v>60</v>
      </c>
      <c r="B19" s="99"/>
      <c r="C19" s="100">
        <v>500</v>
      </c>
      <c r="D19" s="101">
        <f t="shared" ref="D19:D35" si="5">C19*0.66*1</f>
        <v>330</v>
      </c>
      <c r="E19" s="100">
        <v>108</v>
      </c>
      <c r="F19" s="102">
        <f t="shared" ref="F19:F35" si="6">D19</f>
        <v>330</v>
      </c>
      <c r="G19" s="103" t="e">
        <f t="shared" ref="G19:G35" si="7">F19/B19</f>
        <v>#DIV/0!</v>
      </c>
      <c r="H19" s="104" t="str">
        <f>_xlfn.XLOOKUP(A19,BC!A:A,BC!G:G,0)</f>
        <v>mRNA-T7</v>
      </c>
      <c r="I19" s="104" t="str">
        <f>_xlfn.XLOOKUP(A19,BC!A:A,BC!H:H,0)</f>
        <v>武汉格信生物科技有限公司</v>
      </c>
      <c r="J19" s="105" t="e">
        <f t="shared" ref="J19:J35" si="8">40-G19</f>
        <v>#DIV/0!</v>
      </c>
      <c r="K19" s="106"/>
      <c r="L19" s="76"/>
      <c r="M19" s="107">
        <f t="shared" ref="M19:M35" si="9">22*L19/F19</f>
        <v>0</v>
      </c>
      <c r="N19" s="108"/>
      <c r="O19" s="76"/>
      <c r="P19" s="81"/>
      <c r="R19" s="109"/>
    </row>
    <row r="20" s="75" customFormat="1" ht="30" customHeight="1" spans="1:18">
      <c r="A20" s="56" t="s">
        <v>64</v>
      </c>
      <c r="B20" s="99"/>
      <c r="C20" s="100">
        <v>550</v>
      </c>
      <c r="D20" s="101">
        <f>C20*0.66*1.3</f>
        <v>471.9</v>
      </c>
      <c r="E20" s="100">
        <v>780</v>
      </c>
      <c r="F20" s="102">
        <f t="shared" si="6"/>
        <v>471.9</v>
      </c>
      <c r="G20" s="103" t="e">
        <f t="shared" si="7"/>
        <v>#DIV/0!</v>
      </c>
      <c r="H20" s="104" t="str">
        <f>_xlfn.XLOOKUP(A20,BC!A:A,BC!G:G,0)</f>
        <v>singleron-3'转录组文库</v>
      </c>
      <c r="I20" s="104" t="str">
        <f>_xlfn.XLOOKUP(A20,BC!A:A,BC!H:H,0)</f>
        <v>南京通元医学检验实验室有限公司</v>
      </c>
      <c r="J20" s="105" t="e">
        <f t="shared" si="8"/>
        <v>#DIV/0!</v>
      </c>
      <c r="K20" s="106"/>
      <c r="L20" s="76"/>
      <c r="M20" s="107">
        <f t="shared" si="9"/>
        <v>0</v>
      </c>
      <c r="N20" s="108"/>
      <c r="O20" s="76"/>
      <c r="P20" s="81"/>
      <c r="R20" s="109"/>
    </row>
    <row r="21" s="75" customFormat="1" ht="30" customHeight="1" spans="1:18">
      <c r="A21" s="56" t="s">
        <v>74</v>
      </c>
      <c r="B21" s="99"/>
      <c r="C21" s="100">
        <v>550</v>
      </c>
      <c r="D21" s="101">
        <f t="shared" si="5"/>
        <v>363</v>
      </c>
      <c r="E21" s="100">
        <v>24</v>
      </c>
      <c r="F21" s="102">
        <f t="shared" si="6"/>
        <v>363</v>
      </c>
      <c r="G21" s="103" t="e">
        <f t="shared" si="7"/>
        <v>#DIV/0!</v>
      </c>
      <c r="H21" s="104" t="str">
        <f>_xlfn.XLOOKUP(A21,BC!A:A,BC!G:G,0)</f>
        <v>singleron-单细胞TCR文库</v>
      </c>
      <c r="I21" s="104" t="str">
        <f>_xlfn.XLOOKUP(A21,BC!A:A,BC!H:H,0)</f>
        <v>南京通元医学检验实验室有限公司</v>
      </c>
      <c r="J21" s="105" t="e">
        <f t="shared" si="8"/>
        <v>#DIV/0!</v>
      </c>
      <c r="K21" s="106"/>
      <c r="L21" s="76"/>
      <c r="M21" s="107">
        <f t="shared" si="9"/>
        <v>0</v>
      </c>
      <c r="N21" s="108"/>
      <c r="O21" s="76"/>
      <c r="P21" s="81"/>
      <c r="R21" s="109"/>
    </row>
    <row r="22" s="75" customFormat="1" ht="30" customHeight="1" spans="1:18">
      <c r="A22" s="56" t="s">
        <v>77</v>
      </c>
      <c r="B22" s="99"/>
      <c r="C22" s="100">
        <v>550</v>
      </c>
      <c r="D22" s="101">
        <f>C22*0.66*1.2</f>
        <v>435.6</v>
      </c>
      <c r="E22" s="100">
        <v>600</v>
      </c>
      <c r="F22" s="102">
        <f t="shared" si="6"/>
        <v>435.6</v>
      </c>
      <c r="G22" s="103" t="e">
        <f t="shared" si="7"/>
        <v>#DIV/0!</v>
      </c>
      <c r="H22" s="104" t="str">
        <f>_xlfn.XLOOKUP(A22,BC!A:A,BC!G:G,0)</f>
        <v>BD-单细胞</v>
      </c>
      <c r="I22" s="104" t="str">
        <f>_xlfn.XLOOKUP(A22,BC!A:A,BC!H:H,0)</f>
        <v>江西烈冰生物科技有限公司</v>
      </c>
      <c r="J22" s="105" t="e">
        <f t="shared" si="8"/>
        <v>#DIV/0!</v>
      </c>
      <c r="K22" s="106"/>
      <c r="L22" s="76"/>
      <c r="M22" s="107">
        <f t="shared" si="9"/>
        <v>0</v>
      </c>
      <c r="N22" s="108"/>
      <c r="O22" s="76"/>
      <c r="P22" s="81"/>
      <c r="R22" s="109"/>
    </row>
    <row r="23" s="75" customFormat="1" ht="30" customHeight="1" spans="1:18">
      <c r="A23" s="56" t="s">
        <v>83</v>
      </c>
      <c r="B23" s="99"/>
      <c r="C23" s="100">
        <v>500</v>
      </c>
      <c r="D23" s="101">
        <f>C23*0.66*1.3</f>
        <v>429</v>
      </c>
      <c r="E23" s="100">
        <v>900</v>
      </c>
      <c r="F23" s="102">
        <f t="shared" si="6"/>
        <v>429</v>
      </c>
      <c r="G23" s="103" t="e">
        <f t="shared" si="7"/>
        <v>#DIV/0!</v>
      </c>
      <c r="H23" s="104" t="str">
        <f>_xlfn.XLOOKUP(A23,BC!A:A,BC!G:G,0)</f>
        <v>新格元3端单细胞转录组</v>
      </c>
      <c r="I23" s="104" t="str">
        <f>_xlfn.XLOOKUP(A23,BC!A:A,BC!H:H,0)</f>
        <v>深圳达普生物科技有限公司</v>
      </c>
      <c r="J23" s="105" t="e">
        <f t="shared" si="8"/>
        <v>#DIV/0!</v>
      </c>
      <c r="K23" s="106"/>
      <c r="L23" s="76"/>
      <c r="M23" s="107">
        <f t="shared" si="9"/>
        <v>0</v>
      </c>
      <c r="N23" s="108"/>
      <c r="O23" s="76"/>
      <c r="P23" s="81"/>
      <c r="R23" s="109"/>
    </row>
    <row r="24" s="75" customFormat="1" ht="30" customHeight="1" spans="1:18">
      <c r="A24" s="56" t="s">
        <v>90</v>
      </c>
      <c r="B24" s="99"/>
      <c r="C24" s="100">
        <v>500</v>
      </c>
      <c r="D24" s="101">
        <f t="shared" si="5"/>
        <v>330</v>
      </c>
      <c r="E24" s="100">
        <v>450</v>
      </c>
      <c r="F24" s="102">
        <f t="shared" si="6"/>
        <v>330</v>
      </c>
      <c r="G24" s="103" t="e">
        <f t="shared" si="7"/>
        <v>#DIV/0!</v>
      </c>
      <c r="H24" s="104" t="str">
        <f>_xlfn.XLOOKUP(A24,BC!A:A,BC!G:G,0)</f>
        <v>新格元3端单细胞转录组</v>
      </c>
      <c r="I24" s="104" t="str">
        <f>_xlfn.XLOOKUP(A24,BC!A:A,BC!H:H,0)</f>
        <v>深圳达普生物科技有限公司</v>
      </c>
      <c r="J24" s="105" t="e">
        <f t="shared" si="8"/>
        <v>#DIV/0!</v>
      </c>
      <c r="K24" s="106"/>
      <c r="L24" s="76"/>
      <c r="M24" s="107">
        <f t="shared" si="9"/>
        <v>0</v>
      </c>
      <c r="N24" s="108"/>
      <c r="O24" s="76"/>
      <c r="P24" s="81"/>
      <c r="R24" s="109"/>
    </row>
    <row r="25" s="75" customFormat="1" ht="30" customHeight="1" spans="1:18">
      <c r="A25" s="56" t="s">
        <v>94</v>
      </c>
      <c r="B25" s="99"/>
      <c r="C25" s="100">
        <v>500</v>
      </c>
      <c r="D25" s="101">
        <f t="shared" si="5"/>
        <v>330</v>
      </c>
      <c r="E25" s="100">
        <v>10</v>
      </c>
      <c r="F25" s="102">
        <f t="shared" si="6"/>
        <v>330</v>
      </c>
      <c r="G25" s="103" t="e">
        <f t="shared" si="7"/>
        <v>#DIV/0!</v>
      </c>
      <c r="H25" s="104" t="str">
        <f>_xlfn.XLOOKUP(A25,BC!A:A,BC!G:G,0)</f>
        <v>宏基因组文库</v>
      </c>
      <c r="I25" s="104" t="str">
        <f>_xlfn.XLOOKUP(A25,BC!A:A,BC!H:H,0)</f>
        <v>广东美格基因科技有限公司</v>
      </c>
      <c r="J25" s="105" t="e">
        <f t="shared" si="8"/>
        <v>#DIV/0!</v>
      </c>
      <c r="K25" s="106"/>
      <c r="L25" s="76"/>
      <c r="M25" s="107">
        <f t="shared" si="9"/>
        <v>0</v>
      </c>
      <c r="N25" s="108"/>
      <c r="O25" s="76"/>
      <c r="P25" s="81"/>
      <c r="R25" s="109"/>
    </row>
    <row r="26" s="75" customFormat="1" ht="30" customHeight="1" spans="1:18">
      <c r="A26" s="56" t="s">
        <v>102</v>
      </c>
      <c r="B26" s="99"/>
      <c r="C26" s="100">
        <v>500</v>
      </c>
      <c r="D26" s="101">
        <f t="shared" si="5"/>
        <v>330</v>
      </c>
      <c r="E26" s="100">
        <v>25</v>
      </c>
      <c r="F26" s="102">
        <f t="shared" si="6"/>
        <v>330</v>
      </c>
      <c r="G26" s="103" t="e">
        <f t="shared" si="7"/>
        <v>#DIV/0!</v>
      </c>
      <c r="H26" s="104" t="str">
        <f>_xlfn.XLOOKUP(A26,BC!A:A,BC!G:G,0)</f>
        <v>宏基因组文库</v>
      </c>
      <c r="I26" s="104" t="str">
        <f>_xlfn.XLOOKUP(A26,BC!A:A,BC!H:H,0)</f>
        <v>广东美格基因科技有限公司</v>
      </c>
      <c r="J26" s="105" t="e">
        <f t="shared" si="8"/>
        <v>#DIV/0!</v>
      </c>
      <c r="K26" s="106"/>
      <c r="L26" s="76"/>
      <c r="M26" s="107">
        <f t="shared" si="9"/>
        <v>0</v>
      </c>
      <c r="N26" s="108"/>
      <c r="O26" s="76"/>
      <c r="P26" s="81"/>
      <c r="R26" s="109"/>
    </row>
    <row r="27" s="75" customFormat="1" ht="30" customHeight="1" spans="1:18">
      <c r="A27" s="56" t="s">
        <v>112</v>
      </c>
      <c r="B27" s="99"/>
      <c r="C27" s="100">
        <v>500</v>
      </c>
      <c r="D27" s="101">
        <f t="shared" si="5"/>
        <v>330</v>
      </c>
      <c r="E27" s="100">
        <v>19</v>
      </c>
      <c r="F27" s="102">
        <f t="shared" si="6"/>
        <v>330</v>
      </c>
      <c r="G27" s="103" t="e">
        <f t="shared" si="7"/>
        <v>#DIV/0!</v>
      </c>
      <c r="H27" s="104" t="str">
        <f>_xlfn.XLOOKUP(A27,BC!A:A,BC!G:G,0)</f>
        <v>宏基因组文库</v>
      </c>
      <c r="I27" s="104" t="str">
        <f>_xlfn.XLOOKUP(A27,BC!A:A,BC!H:H,0)</f>
        <v>广东美格基因科技有限公司</v>
      </c>
      <c r="J27" s="105" t="e">
        <f t="shared" si="8"/>
        <v>#DIV/0!</v>
      </c>
      <c r="K27" s="106"/>
      <c r="L27" s="76"/>
      <c r="M27" s="107">
        <f t="shared" si="9"/>
        <v>0</v>
      </c>
      <c r="N27" s="108"/>
      <c r="O27" s="76"/>
      <c r="P27" s="81"/>
      <c r="R27" s="109"/>
    </row>
    <row r="28" s="75" customFormat="1" ht="30" customHeight="1" spans="1:18">
      <c r="A28" s="56" t="s">
        <v>117</v>
      </c>
      <c r="B28" s="99"/>
      <c r="C28" s="100">
        <v>500</v>
      </c>
      <c r="D28" s="101">
        <f t="shared" si="5"/>
        <v>330</v>
      </c>
      <c r="E28" s="100">
        <v>0.08</v>
      </c>
      <c r="F28" s="102">
        <f>D28/3</f>
        <v>110</v>
      </c>
      <c r="G28" s="103" t="e">
        <f t="shared" si="7"/>
        <v>#DIV/0!</v>
      </c>
      <c r="H28" s="104" t="str">
        <f>_xlfn.XLOOKUP(A28,BC!A:A,BC!G:G,0)</f>
        <v>有参转录组（RNA-seq）</v>
      </c>
      <c r="I28" s="104" t="str">
        <f>_xlfn.XLOOKUP(A28,BC!A:A,BC!H:H,0)</f>
        <v>广州奥智生物科技有限公司</v>
      </c>
      <c r="J28" s="105" t="e">
        <f t="shared" si="8"/>
        <v>#DIV/0!</v>
      </c>
      <c r="K28" s="106"/>
      <c r="L28" s="76"/>
      <c r="M28" s="107">
        <f t="shared" si="9"/>
        <v>0</v>
      </c>
      <c r="N28" s="108"/>
      <c r="O28" s="76"/>
      <c r="P28" s="81"/>
      <c r="R28" s="109"/>
    </row>
    <row r="29" s="75" customFormat="1" ht="30" customHeight="1" spans="1:18">
      <c r="A29" s="56" t="s">
        <v>121</v>
      </c>
      <c r="B29" s="99"/>
      <c r="C29" s="100">
        <v>500</v>
      </c>
      <c r="D29" s="101">
        <f t="shared" si="5"/>
        <v>330</v>
      </c>
      <c r="E29" s="100">
        <v>1.12</v>
      </c>
      <c r="F29" s="102">
        <f>D29/3</f>
        <v>110</v>
      </c>
      <c r="G29" s="103" t="e">
        <f t="shared" si="7"/>
        <v>#DIV/0!</v>
      </c>
      <c r="H29" s="104" t="str">
        <f>_xlfn.XLOOKUP(A29,BC!A:A,BC!G:G,0)</f>
        <v>有参转录组（RNA-seq）</v>
      </c>
      <c r="I29" s="104" t="str">
        <f>_xlfn.XLOOKUP(A29,BC!A:A,BC!H:H,0)</f>
        <v>广州奥智生物科技有限公司</v>
      </c>
      <c r="J29" s="105" t="e">
        <f t="shared" si="8"/>
        <v>#DIV/0!</v>
      </c>
      <c r="K29" s="106"/>
      <c r="L29" s="76"/>
      <c r="M29" s="107">
        <f t="shared" si="9"/>
        <v>0</v>
      </c>
      <c r="N29" s="108"/>
      <c r="O29" s="76"/>
      <c r="P29" s="81"/>
      <c r="R29" s="109"/>
    </row>
    <row r="30" s="75" customFormat="1" ht="30" customHeight="1" spans="1:18">
      <c r="A30" s="56" t="s">
        <v>132</v>
      </c>
      <c r="B30" s="99"/>
      <c r="C30" s="100">
        <v>500</v>
      </c>
      <c r="D30" s="101">
        <f t="shared" si="5"/>
        <v>330</v>
      </c>
      <c r="E30" s="100">
        <v>11.21</v>
      </c>
      <c r="F30" s="102">
        <f t="shared" si="6"/>
        <v>330</v>
      </c>
      <c r="G30" s="103" t="e">
        <f t="shared" si="7"/>
        <v>#DIV/0!</v>
      </c>
      <c r="H30" s="104" t="str">
        <f>_xlfn.XLOOKUP(A30,BC!A:A,BC!G:G,0)</f>
        <v>10X-3-转录组</v>
      </c>
      <c r="I30" s="104" t="str">
        <f>_xlfn.XLOOKUP(A30,BC!A:A,BC!H:H,0)</f>
        <v>广州奥智生物科技有限公司</v>
      </c>
      <c r="J30" s="105" t="e">
        <f t="shared" si="8"/>
        <v>#DIV/0!</v>
      </c>
      <c r="K30" s="106"/>
      <c r="L30" s="76"/>
      <c r="M30" s="107">
        <f t="shared" si="9"/>
        <v>0</v>
      </c>
      <c r="N30" s="108"/>
      <c r="O30" s="76"/>
      <c r="P30" s="81"/>
      <c r="R30" s="109"/>
    </row>
    <row r="31" s="75" customFormat="1" ht="30" customHeight="1" spans="1:18">
      <c r="A31" s="56" t="s">
        <v>136</v>
      </c>
      <c r="B31" s="99"/>
      <c r="C31" s="100">
        <v>500</v>
      </c>
      <c r="D31" s="101">
        <f t="shared" si="5"/>
        <v>330</v>
      </c>
      <c r="E31" s="100">
        <v>22.4</v>
      </c>
      <c r="F31" s="102">
        <f t="shared" si="6"/>
        <v>330</v>
      </c>
      <c r="G31" s="103" t="e">
        <f t="shared" si="7"/>
        <v>#DIV/0!</v>
      </c>
      <c r="H31" s="104" t="str">
        <f>_xlfn.XLOOKUP(A31,BC!A:A,BC!G:G,0)</f>
        <v>BCR文库</v>
      </c>
      <c r="I31" s="104" t="str">
        <f>_xlfn.XLOOKUP(A31,BC!A:A,BC!H:H,0)</f>
        <v>江西烈冰生物科技有限公司</v>
      </c>
      <c r="J31" s="105" t="e">
        <f t="shared" si="8"/>
        <v>#DIV/0!</v>
      </c>
      <c r="K31" s="106"/>
      <c r="L31" s="76"/>
      <c r="M31" s="107">
        <f t="shared" si="9"/>
        <v>0</v>
      </c>
      <c r="N31" s="108"/>
      <c r="O31" s="76"/>
      <c r="P31" s="81"/>
      <c r="R31" s="109"/>
    </row>
    <row r="32" s="75" customFormat="1" ht="30" customHeight="1" spans="1:18">
      <c r="A32" s="56" t="s">
        <v>140</v>
      </c>
      <c r="B32" s="99"/>
      <c r="C32" s="100">
        <v>550</v>
      </c>
      <c r="D32" s="101">
        <f t="shared" si="5"/>
        <v>363</v>
      </c>
      <c r="E32" s="100">
        <v>39.1</v>
      </c>
      <c r="F32" s="102">
        <f t="shared" si="6"/>
        <v>363</v>
      </c>
      <c r="G32" s="103" t="e">
        <f t="shared" si="7"/>
        <v>#DIV/0!</v>
      </c>
      <c r="H32" s="104" t="str">
        <f>_xlfn.XLOOKUP(A32,BC!A:A,BC!G:G,0)</f>
        <v>BD-单细胞</v>
      </c>
      <c r="I32" s="104" t="str">
        <f>_xlfn.XLOOKUP(A32,BC!A:A,BC!H:H,0)</f>
        <v>江西烈冰生物科技有限公司</v>
      </c>
      <c r="J32" s="105" t="e">
        <f t="shared" si="8"/>
        <v>#DIV/0!</v>
      </c>
      <c r="K32" s="106"/>
      <c r="L32" s="76"/>
      <c r="M32" s="107">
        <f t="shared" si="9"/>
        <v>0</v>
      </c>
      <c r="N32" s="108"/>
      <c r="O32" s="76"/>
      <c r="P32" s="81"/>
      <c r="R32" s="109"/>
    </row>
    <row r="33" s="75" customFormat="1" ht="30" customHeight="1" spans="1:1024 1025:16384">
      <c r="A33" s="56" t="s">
        <v>143</v>
      </c>
      <c r="B33" s="99"/>
      <c r="C33" s="100">
        <v>500</v>
      </c>
      <c r="D33" s="101">
        <f t="shared" si="5"/>
        <v>330</v>
      </c>
      <c r="E33" s="100">
        <v>17.99</v>
      </c>
      <c r="F33" s="102">
        <f t="shared" si="6"/>
        <v>330</v>
      </c>
      <c r="G33" s="103" t="e">
        <f t="shared" si="7"/>
        <v>#DIV/0!</v>
      </c>
      <c r="H33" s="104" t="str">
        <f>_xlfn.XLOOKUP(A33,BC!A:A,BC!G:G,0)</f>
        <v>TCR文库</v>
      </c>
      <c r="I33" s="104" t="str">
        <f>_xlfn.XLOOKUP(A33,BC!A:A,BC!H:H,0)</f>
        <v>江西烈冰生物科技有限公司</v>
      </c>
      <c r="J33" s="105" t="e">
        <f t="shared" si="8"/>
        <v>#DIV/0!</v>
      </c>
      <c r="K33" s="106"/>
      <c r="L33" s="76"/>
      <c r="M33" s="107">
        <f t="shared" si="9"/>
        <v>0</v>
      </c>
      <c r="N33" s="108"/>
      <c r="O33" s="76"/>
      <c r="P33" s="81"/>
      <c r="R33" s="109"/>
    </row>
    <row r="34" s="75" customFormat="1" ht="30" customHeight="1" spans="1:1024 1025:16384">
      <c r="A34" s="56" t="s">
        <v>148</v>
      </c>
      <c r="B34" s="99"/>
      <c r="C34" s="100">
        <v>400</v>
      </c>
      <c r="D34" s="101">
        <f t="shared" si="5"/>
        <v>264</v>
      </c>
      <c r="E34" s="100">
        <v>62.63</v>
      </c>
      <c r="F34" s="102">
        <f t="shared" si="6"/>
        <v>264</v>
      </c>
      <c r="G34" s="103" t="e">
        <f t="shared" si="7"/>
        <v>#DIV/0!</v>
      </c>
      <c r="H34" s="104" t="str">
        <f>_xlfn.XLOOKUP(A34,BC!A:A,BC!G:G,0)</f>
        <v>mRNA</v>
      </c>
      <c r="I34" s="104" t="str">
        <f>_xlfn.XLOOKUP(A34,BC!A:A,BC!H:H,0)</f>
        <v>江西烈冰生物科技有限公司</v>
      </c>
      <c r="J34" s="105" t="e">
        <f t="shared" si="8"/>
        <v>#DIV/0!</v>
      </c>
      <c r="K34" s="106"/>
      <c r="L34" s="76"/>
      <c r="M34" s="107">
        <f t="shared" si="9"/>
        <v>0</v>
      </c>
      <c r="N34" s="108"/>
      <c r="O34" s="76"/>
      <c r="P34" s="81"/>
      <c r="R34" s="109"/>
    </row>
    <row r="35" s="75" customFormat="1" ht="30" customHeight="1" spans="1:1024 1025:16384">
      <c r="A35" s="56" t="s">
        <v>221</v>
      </c>
      <c r="B35" s="99"/>
      <c r="C35" s="100">
        <v>400</v>
      </c>
      <c r="D35" s="101">
        <f t="shared" si="5"/>
        <v>264</v>
      </c>
      <c r="E35" s="100">
        <v>94.08</v>
      </c>
      <c r="F35" s="102">
        <f t="shared" si="6"/>
        <v>264</v>
      </c>
      <c r="G35" s="103" t="e">
        <f t="shared" si="7"/>
        <v>#DIV/0!</v>
      </c>
      <c r="H35" s="104" t="str">
        <f>_xlfn.XLOOKUP(A35,BC!A:A,BC!G:G,0)</f>
        <v>mRNA</v>
      </c>
      <c r="I35" s="104" t="str">
        <f>_xlfn.XLOOKUP(A35,BC!A:A,BC!H:H,0)</f>
        <v>江西烈冰生物科技有限公司</v>
      </c>
      <c r="J35" s="105" t="e">
        <f t="shared" si="8"/>
        <v>#DIV/0!</v>
      </c>
      <c r="K35" s="106"/>
      <c r="L35" s="76"/>
      <c r="M35" s="107">
        <f t="shared" si="9"/>
        <v>0</v>
      </c>
      <c r="N35" s="108"/>
      <c r="O35" s="76"/>
      <c r="P35" s="81"/>
      <c r="R35" s="109"/>
    </row>
    <row r="36" s="75" customFormat="1" ht="30" customHeight="1" spans="1:1024 1025:16384">
      <c r="A36" s="76"/>
      <c r="B36" s="76"/>
      <c r="C36" s="76"/>
      <c r="D36" s="76"/>
      <c r="E36" s="110">
        <f>SUM(E11:E35)</f>
        <v>3634.78</v>
      </c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  <c r="EI36" s="76"/>
      <c r="EJ36" s="76"/>
      <c r="EK36" s="76"/>
      <c r="EL36" s="76"/>
      <c r="EM36" s="76"/>
      <c r="EN36" s="76"/>
      <c r="EO36" s="76"/>
      <c r="EP36" s="76"/>
      <c r="EQ36" s="76"/>
      <c r="ER36" s="76"/>
      <c r="ES36" s="76"/>
      <c r="ET36" s="76"/>
      <c r="EU36" s="76"/>
      <c r="EV36" s="76"/>
      <c r="EW36" s="76"/>
      <c r="EX36" s="76"/>
      <c r="EY36" s="76"/>
      <c r="EZ36" s="76"/>
      <c r="FA36" s="76"/>
      <c r="FB36" s="76"/>
      <c r="FC36" s="76"/>
      <c r="FD36" s="76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/>
      <c r="HW36" s="76"/>
      <c r="HX36" s="76"/>
      <c r="HY36" s="76"/>
      <c r="HZ36" s="76"/>
      <c r="IA36" s="76"/>
      <c r="IB36" s="76"/>
      <c r="IC36" s="76"/>
      <c r="ID36" s="76"/>
      <c r="IE36" s="76"/>
      <c r="IF36" s="76"/>
      <c r="IG36" s="76"/>
      <c r="IH36" s="76"/>
      <c r="II36" s="76"/>
      <c r="IJ36" s="76"/>
      <c r="IK36" s="76"/>
      <c r="IL36" s="76"/>
      <c r="IM36" s="76"/>
      <c r="IN36" s="76"/>
      <c r="IO36" s="76"/>
      <c r="IP36" s="76"/>
      <c r="IQ36" s="76"/>
      <c r="IR36" s="76"/>
      <c r="IS36" s="76"/>
      <c r="IT36" s="76"/>
      <c r="IU36" s="76"/>
      <c r="IV36" s="76"/>
      <c r="IW36" s="76"/>
      <c r="IX36" s="76"/>
      <c r="IY36" s="76"/>
      <c r="IZ36" s="76"/>
      <c r="JA36" s="76"/>
      <c r="JB36" s="76"/>
      <c r="JC36" s="76"/>
      <c r="JD36" s="76"/>
      <c r="JE36" s="76"/>
      <c r="JF36" s="76"/>
      <c r="JG36" s="76"/>
      <c r="JH36" s="76"/>
      <c r="JI36" s="76"/>
      <c r="JJ36" s="76"/>
      <c r="JK36" s="76"/>
      <c r="JL36" s="76"/>
      <c r="JM36" s="76"/>
      <c r="JN36" s="76"/>
      <c r="JO36" s="76"/>
      <c r="JP36" s="76"/>
      <c r="JQ36" s="76"/>
      <c r="JR36" s="76"/>
      <c r="JS36" s="76"/>
      <c r="JT36" s="76"/>
      <c r="JU36" s="76"/>
      <c r="JV36" s="76"/>
      <c r="JW36" s="76"/>
      <c r="JX36" s="76"/>
      <c r="JY36" s="76"/>
      <c r="JZ36" s="76"/>
      <c r="KA36" s="76"/>
      <c r="KB36" s="76"/>
      <c r="KC36" s="76"/>
      <c r="KD36" s="76"/>
      <c r="KE36" s="76"/>
      <c r="KF36" s="76"/>
      <c r="KG36" s="76"/>
      <c r="KH36" s="76"/>
      <c r="KI36" s="76"/>
      <c r="KJ36" s="76"/>
      <c r="KK36" s="76"/>
      <c r="KL36" s="76"/>
      <c r="KM36" s="76"/>
      <c r="KN36" s="76"/>
      <c r="KO36" s="76"/>
      <c r="KP36" s="76"/>
      <c r="KQ36" s="76"/>
      <c r="KR36" s="76"/>
      <c r="KS36" s="76"/>
      <c r="KT36" s="76"/>
      <c r="KU36" s="76"/>
      <c r="KV36" s="76"/>
      <c r="KW36" s="76"/>
      <c r="KX36" s="76"/>
      <c r="KY36" s="76"/>
      <c r="KZ36" s="76"/>
      <c r="LA36" s="76"/>
      <c r="LB36" s="76"/>
      <c r="LC36" s="76"/>
      <c r="LD36" s="76"/>
      <c r="LE36" s="76"/>
      <c r="LF36" s="76"/>
      <c r="LG36" s="76"/>
      <c r="LH36" s="76"/>
      <c r="LI36" s="76"/>
      <c r="LJ36" s="76"/>
      <c r="LK36" s="76"/>
      <c r="LL36" s="76"/>
      <c r="LM36" s="76"/>
      <c r="LN36" s="76"/>
      <c r="LO36" s="76"/>
      <c r="LP36" s="76"/>
      <c r="LQ36" s="76"/>
      <c r="LR36" s="76"/>
      <c r="LS36" s="76"/>
      <c r="LT36" s="76"/>
      <c r="LU36" s="76"/>
      <c r="LV36" s="76"/>
      <c r="LW36" s="76"/>
      <c r="LX36" s="76"/>
      <c r="LY36" s="76"/>
      <c r="LZ36" s="76"/>
      <c r="MA36" s="76"/>
      <c r="MB36" s="76"/>
      <c r="MC36" s="76"/>
      <c r="MD36" s="76"/>
      <c r="ME36" s="76"/>
      <c r="MF36" s="76"/>
      <c r="MG36" s="76"/>
      <c r="MH36" s="76"/>
      <c r="MI36" s="76"/>
      <c r="MJ36" s="76"/>
      <c r="MK36" s="76"/>
      <c r="ML36" s="76"/>
      <c r="MM36" s="76"/>
      <c r="MN36" s="76"/>
      <c r="MO36" s="76"/>
      <c r="MP36" s="76"/>
      <c r="MQ36" s="76"/>
      <c r="MR36" s="76"/>
      <c r="MS36" s="76"/>
      <c r="MT36" s="76"/>
      <c r="MU36" s="76"/>
      <c r="MV36" s="76"/>
      <c r="MW36" s="76"/>
      <c r="MX36" s="76"/>
      <c r="MY36" s="76"/>
      <c r="MZ36" s="76"/>
      <c r="NA36" s="76"/>
      <c r="NB36" s="76"/>
      <c r="NC36" s="76"/>
      <c r="ND36" s="76"/>
      <c r="NE36" s="76"/>
      <c r="NF36" s="76"/>
      <c r="NG36" s="76"/>
      <c r="NH36" s="76"/>
      <c r="NI36" s="76"/>
      <c r="NJ36" s="76"/>
      <c r="NK36" s="76"/>
      <c r="NL36" s="76"/>
      <c r="NM36" s="76"/>
      <c r="NN36" s="76"/>
      <c r="NO36" s="76"/>
      <c r="NP36" s="76"/>
      <c r="NQ36" s="76"/>
      <c r="NR36" s="76"/>
      <c r="NS36" s="76"/>
      <c r="NT36" s="76"/>
      <c r="NU36" s="76"/>
      <c r="NV36" s="76"/>
      <c r="NW36" s="76"/>
      <c r="NX36" s="76"/>
      <c r="NY36" s="76"/>
      <c r="NZ36" s="76"/>
      <c r="OA36" s="76"/>
      <c r="OB36" s="76"/>
      <c r="OC36" s="76"/>
      <c r="OD36" s="76"/>
      <c r="OE36" s="76"/>
      <c r="OF36" s="76"/>
      <c r="OG36" s="76"/>
      <c r="OH36" s="76"/>
      <c r="OI36" s="76"/>
      <c r="OJ36" s="76"/>
      <c r="OK36" s="76"/>
      <c r="OL36" s="76"/>
      <c r="OM36" s="76"/>
      <c r="ON36" s="76"/>
      <c r="OO36" s="76"/>
      <c r="OP36" s="76"/>
      <c r="OQ36" s="76"/>
      <c r="OR36" s="76"/>
      <c r="OS36" s="76"/>
      <c r="OT36" s="76"/>
      <c r="OU36" s="76"/>
      <c r="OV36" s="76"/>
      <c r="OW36" s="76"/>
      <c r="OX36" s="76"/>
      <c r="OY36" s="76"/>
      <c r="OZ36" s="76"/>
      <c r="PA36" s="76"/>
      <c r="PB36" s="76"/>
      <c r="PC36" s="76"/>
      <c r="PD36" s="76"/>
      <c r="PE36" s="76"/>
      <c r="PF36" s="76"/>
      <c r="PG36" s="76"/>
      <c r="PH36" s="76"/>
      <c r="PI36" s="76"/>
      <c r="PJ36" s="76"/>
      <c r="PK36" s="76"/>
      <c r="PL36" s="76"/>
      <c r="PM36" s="76"/>
      <c r="PN36" s="76"/>
      <c r="PO36" s="76"/>
      <c r="PP36" s="76"/>
      <c r="PQ36" s="76"/>
      <c r="PR36" s="76"/>
      <c r="PS36" s="76"/>
      <c r="PT36" s="76"/>
      <c r="PU36" s="76"/>
      <c r="PV36" s="76"/>
      <c r="PW36" s="76"/>
      <c r="PX36" s="76"/>
      <c r="PY36" s="76"/>
      <c r="PZ36" s="76"/>
      <c r="QA36" s="76"/>
      <c r="QB36" s="76"/>
      <c r="QC36" s="76"/>
      <c r="QD36" s="76"/>
      <c r="QE36" s="76"/>
      <c r="QF36" s="76"/>
      <c r="QG36" s="76"/>
      <c r="QH36" s="76"/>
      <c r="QI36" s="76"/>
      <c r="QJ36" s="76"/>
      <c r="QK36" s="76"/>
      <c r="QL36" s="76"/>
      <c r="QM36" s="76"/>
      <c r="QN36" s="76"/>
      <c r="QO36" s="76"/>
      <c r="QP36" s="76"/>
      <c r="QQ36" s="76"/>
      <c r="QR36" s="76"/>
      <c r="QS36" s="76"/>
      <c r="QT36" s="76"/>
      <c r="QU36" s="76"/>
      <c r="QV36" s="76"/>
      <c r="QW36" s="76"/>
      <c r="QX36" s="76"/>
      <c r="QY36" s="76"/>
      <c r="QZ36" s="76"/>
      <c r="RA36" s="76"/>
      <c r="RB36" s="76"/>
      <c r="RC36" s="76"/>
      <c r="RD36" s="76"/>
      <c r="RE36" s="76"/>
      <c r="RF36" s="76"/>
      <c r="RG36" s="76"/>
      <c r="RH36" s="76"/>
      <c r="RI36" s="76"/>
      <c r="RJ36" s="76"/>
      <c r="RK36" s="76"/>
      <c r="RL36" s="76"/>
      <c r="RM36" s="76"/>
      <c r="RN36" s="76"/>
      <c r="RO36" s="76"/>
      <c r="RP36" s="76"/>
      <c r="RQ36" s="76"/>
      <c r="RR36" s="76"/>
      <c r="RS36" s="76"/>
      <c r="RT36" s="76"/>
      <c r="RU36" s="76"/>
      <c r="RV36" s="76"/>
      <c r="RW36" s="76"/>
      <c r="RX36" s="76"/>
      <c r="RY36" s="76"/>
      <c r="RZ36" s="76"/>
      <c r="SA36" s="76"/>
      <c r="SB36" s="76"/>
      <c r="SC36" s="76"/>
      <c r="SD36" s="76"/>
      <c r="SE36" s="76"/>
      <c r="SF36" s="76"/>
      <c r="SG36" s="76"/>
      <c r="SH36" s="76"/>
      <c r="SI36" s="76"/>
      <c r="SJ36" s="76"/>
      <c r="SK36" s="76"/>
      <c r="SL36" s="76"/>
      <c r="SM36" s="76"/>
      <c r="SN36" s="76"/>
      <c r="SO36" s="76"/>
      <c r="SP36" s="76"/>
      <c r="SQ36" s="76"/>
      <c r="SR36" s="76"/>
      <c r="SS36" s="76"/>
      <c r="ST36" s="76"/>
      <c r="SU36" s="76"/>
      <c r="SV36" s="76"/>
      <c r="SW36" s="76"/>
      <c r="SX36" s="76"/>
      <c r="SY36" s="76"/>
      <c r="SZ36" s="76"/>
      <c r="TA36" s="76"/>
      <c r="TB36" s="76"/>
      <c r="TC36" s="76"/>
      <c r="TD36" s="76"/>
      <c r="TE36" s="76"/>
      <c r="TF36" s="76"/>
      <c r="TG36" s="76"/>
      <c r="TH36" s="76"/>
      <c r="TI36" s="76"/>
      <c r="TJ36" s="76"/>
      <c r="TK36" s="76"/>
      <c r="TL36" s="76"/>
      <c r="TM36" s="76"/>
      <c r="TN36" s="76"/>
      <c r="TO36" s="76"/>
      <c r="TP36" s="76"/>
      <c r="TQ36" s="76"/>
      <c r="TR36" s="76"/>
      <c r="TS36" s="76"/>
      <c r="TT36" s="76"/>
      <c r="TU36" s="76"/>
      <c r="TV36" s="76"/>
      <c r="TW36" s="76"/>
      <c r="TX36" s="76"/>
      <c r="TY36" s="76"/>
      <c r="TZ36" s="76"/>
      <c r="UA36" s="76"/>
      <c r="UB36" s="76"/>
      <c r="UC36" s="76"/>
      <c r="UD36" s="76"/>
      <c r="UE36" s="76"/>
      <c r="UF36" s="76"/>
      <c r="UG36" s="76"/>
      <c r="UH36" s="76"/>
      <c r="UI36" s="76"/>
      <c r="UJ36" s="76"/>
      <c r="UK36" s="76"/>
      <c r="UL36" s="76"/>
      <c r="UM36" s="76"/>
      <c r="UN36" s="76"/>
      <c r="UO36" s="76"/>
      <c r="UP36" s="76"/>
      <c r="UQ36" s="76"/>
      <c r="UR36" s="76"/>
      <c r="US36" s="76"/>
      <c r="UT36" s="76"/>
      <c r="UU36" s="76"/>
      <c r="UV36" s="76"/>
      <c r="UW36" s="76"/>
      <c r="UX36" s="76"/>
      <c r="UY36" s="76"/>
      <c r="UZ36" s="76"/>
      <c r="VA36" s="76"/>
      <c r="VB36" s="76"/>
      <c r="VC36" s="76"/>
      <c r="VD36" s="76"/>
      <c r="VE36" s="76"/>
      <c r="VF36" s="76"/>
      <c r="VG36" s="76"/>
      <c r="VH36" s="76"/>
      <c r="VI36" s="76"/>
      <c r="VJ36" s="76"/>
      <c r="VK36" s="76"/>
      <c r="VL36" s="76"/>
      <c r="VM36" s="76"/>
      <c r="VN36" s="76"/>
      <c r="VO36" s="76"/>
      <c r="VP36" s="76"/>
      <c r="VQ36" s="76"/>
      <c r="VR36" s="76"/>
      <c r="VS36" s="76"/>
      <c r="VT36" s="76"/>
      <c r="VU36" s="76"/>
      <c r="VV36" s="76"/>
      <c r="VW36" s="76"/>
      <c r="VX36" s="76"/>
      <c r="VY36" s="76"/>
      <c r="VZ36" s="76"/>
      <c r="WA36" s="76"/>
      <c r="WB36" s="76"/>
      <c r="WC36" s="76"/>
      <c r="WD36" s="76"/>
      <c r="WE36" s="76"/>
      <c r="WF36" s="76"/>
      <c r="WG36" s="76"/>
      <c r="WH36" s="76"/>
      <c r="WI36" s="76"/>
      <c r="WJ36" s="76"/>
      <c r="WK36" s="76"/>
      <c r="WL36" s="76"/>
      <c r="WM36" s="76"/>
      <c r="WN36" s="76"/>
      <c r="WO36" s="76"/>
      <c r="WP36" s="76"/>
      <c r="WQ36" s="76"/>
      <c r="WR36" s="76"/>
      <c r="WS36" s="76"/>
      <c r="WT36" s="76"/>
      <c r="WU36" s="76"/>
      <c r="WV36" s="76"/>
      <c r="WW36" s="76"/>
      <c r="WX36" s="76"/>
      <c r="WY36" s="76"/>
      <c r="WZ36" s="76"/>
      <c r="XA36" s="76"/>
      <c r="XB36" s="76"/>
      <c r="XC36" s="76"/>
      <c r="XD36" s="76"/>
      <c r="XE36" s="76"/>
      <c r="XF36" s="76"/>
      <c r="XG36" s="76"/>
      <c r="XH36" s="76"/>
      <c r="XI36" s="76"/>
      <c r="XJ36" s="76"/>
      <c r="XK36" s="76"/>
      <c r="XL36" s="76"/>
      <c r="XM36" s="76"/>
      <c r="XN36" s="76"/>
      <c r="XO36" s="76"/>
      <c r="XP36" s="76"/>
      <c r="XQ36" s="76"/>
      <c r="XR36" s="76"/>
      <c r="XS36" s="76"/>
      <c r="XT36" s="76"/>
      <c r="XU36" s="76"/>
      <c r="XV36" s="76"/>
      <c r="XW36" s="76"/>
      <c r="XX36" s="76"/>
      <c r="XY36" s="76"/>
      <c r="XZ36" s="76"/>
      <c r="YA36" s="76"/>
      <c r="YB36" s="76"/>
      <c r="YC36" s="76"/>
      <c r="YD36" s="76"/>
      <c r="YE36" s="76"/>
      <c r="YF36" s="76"/>
      <c r="YG36" s="76"/>
      <c r="YH36" s="76"/>
      <c r="YI36" s="76"/>
      <c r="YJ36" s="76"/>
      <c r="YK36" s="76"/>
      <c r="YL36" s="76"/>
      <c r="YM36" s="76"/>
      <c r="YN36" s="76"/>
      <c r="YO36" s="76"/>
      <c r="YP36" s="76"/>
      <c r="YQ36" s="76"/>
      <c r="YR36" s="76"/>
      <c r="YS36" s="76"/>
      <c r="YT36" s="76"/>
      <c r="YU36" s="76"/>
      <c r="YV36" s="76"/>
      <c r="YW36" s="76"/>
      <c r="YX36" s="76"/>
      <c r="YY36" s="76"/>
      <c r="YZ36" s="76"/>
      <c r="ZA36" s="76"/>
      <c r="ZB36" s="76"/>
      <c r="ZC36" s="76"/>
      <c r="ZD36" s="76"/>
      <c r="ZE36" s="76"/>
      <c r="ZF36" s="76"/>
      <c r="ZG36" s="76"/>
      <c r="ZH36" s="76"/>
      <c r="ZI36" s="76"/>
      <c r="ZJ36" s="76"/>
      <c r="ZK36" s="76"/>
      <c r="ZL36" s="76"/>
      <c r="ZM36" s="76"/>
      <c r="ZN36" s="76"/>
      <c r="ZO36" s="76"/>
      <c r="ZP36" s="76"/>
      <c r="ZQ36" s="76"/>
      <c r="ZR36" s="76"/>
      <c r="ZS36" s="76"/>
      <c r="ZT36" s="76"/>
      <c r="ZU36" s="76"/>
      <c r="ZV36" s="76"/>
      <c r="ZW36" s="76"/>
      <c r="ZX36" s="76"/>
      <c r="ZY36" s="76"/>
      <c r="ZZ36" s="76"/>
      <c r="AAA36" s="76"/>
      <c r="AAB36" s="76"/>
      <c r="AAC36" s="76"/>
      <c r="AAD36" s="76"/>
      <c r="AAE36" s="76"/>
      <c r="AAF36" s="76"/>
      <c r="AAG36" s="76"/>
      <c r="AAH36" s="76"/>
      <c r="AAI36" s="76"/>
      <c r="AAJ36" s="76"/>
      <c r="AAK36" s="76"/>
      <c r="AAL36" s="76"/>
      <c r="AAM36" s="76"/>
      <c r="AAN36" s="76"/>
      <c r="AAO36" s="76"/>
      <c r="AAP36" s="76"/>
      <c r="AAQ36" s="76"/>
      <c r="AAR36" s="76"/>
      <c r="AAS36" s="76"/>
      <c r="AAT36" s="76"/>
      <c r="AAU36" s="76"/>
      <c r="AAV36" s="76"/>
      <c r="AAW36" s="76"/>
      <c r="AAX36" s="76"/>
      <c r="AAY36" s="76"/>
      <c r="AAZ36" s="76"/>
      <c r="ABA36" s="76"/>
      <c r="ABB36" s="76"/>
      <c r="ABC36" s="76"/>
      <c r="ABD36" s="76"/>
      <c r="ABE36" s="76"/>
      <c r="ABF36" s="76"/>
      <c r="ABG36" s="76"/>
      <c r="ABH36" s="76"/>
      <c r="ABI36" s="76"/>
      <c r="ABJ36" s="76"/>
      <c r="ABK36" s="76"/>
      <c r="ABL36" s="76"/>
      <c r="ABM36" s="76"/>
      <c r="ABN36" s="76"/>
      <c r="ABO36" s="76"/>
      <c r="ABP36" s="76"/>
      <c r="ABQ36" s="76"/>
      <c r="ABR36" s="76"/>
      <c r="ABS36" s="76"/>
      <c r="ABT36" s="76"/>
      <c r="ABU36" s="76"/>
      <c r="ABV36" s="76"/>
      <c r="ABW36" s="76"/>
      <c r="ABX36" s="76"/>
      <c r="ABY36" s="76"/>
      <c r="ABZ36" s="76"/>
      <c r="ACA36" s="76"/>
      <c r="ACB36" s="76"/>
      <c r="ACC36" s="76"/>
      <c r="ACD36" s="76"/>
      <c r="ACE36" s="76"/>
      <c r="ACF36" s="76"/>
      <c r="ACG36" s="76"/>
      <c r="ACH36" s="76"/>
      <c r="ACI36" s="76"/>
      <c r="ACJ36" s="76"/>
      <c r="ACK36" s="76"/>
      <c r="ACL36" s="76"/>
      <c r="ACM36" s="76"/>
      <c r="ACN36" s="76"/>
      <c r="ACO36" s="76"/>
      <c r="ACP36" s="76"/>
      <c r="ACQ36" s="76"/>
      <c r="ACR36" s="76"/>
      <c r="ACS36" s="76"/>
      <c r="ACT36" s="76"/>
      <c r="ACU36" s="76"/>
      <c r="ACV36" s="76"/>
      <c r="ACW36" s="76"/>
      <c r="ACX36" s="76"/>
      <c r="ACY36" s="76"/>
      <c r="ACZ36" s="76"/>
      <c r="ADA36" s="76"/>
      <c r="ADB36" s="76"/>
      <c r="ADC36" s="76"/>
      <c r="ADD36" s="76"/>
      <c r="ADE36" s="76"/>
      <c r="ADF36" s="76"/>
      <c r="ADG36" s="76"/>
      <c r="ADH36" s="76"/>
      <c r="ADI36" s="76"/>
      <c r="ADJ36" s="76"/>
      <c r="ADK36" s="76"/>
      <c r="ADL36" s="76"/>
      <c r="ADM36" s="76"/>
      <c r="ADN36" s="76"/>
      <c r="ADO36" s="76"/>
      <c r="ADP36" s="76"/>
      <c r="ADQ36" s="76"/>
      <c r="ADR36" s="76"/>
      <c r="ADS36" s="76"/>
      <c r="ADT36" s="76"/>
      <c r="ADU36" s="76"/>
      <c r="ADV36" s="76"/>
      <c r="ADW36" s="76"/>
      <c r="ADX36" s="76"/>
      <c r="ADY36" s="76"/>
      <c r="ADZ36" s="76"/>
      <c r="AEA36" s="76"/>
      <c r="AEB36" s="76"/>
      <c r="AEC36" s="76"/>
      <c r="AED36" s="76"/>
      <c r="AEE36" s="76"/>
      <c r="AEF36" s="76"/>
      <c r="AEG36" s="76"/>
      <c r="AEH36" s="76"/>
      <c r="AEI36" s="76"/>
      <c r="AEJ36" s="76"/>
      <c r="AEK36" s="76"/>
      <c r="AEL36" s="76"/>
      <c r="AEM36" s="76"/>
      <c r="AEN36" s="76"/>
      <c r="AEO36" s="76"/>
      <c r="AEP36" s="76"/>
      <c r="AEQ36" s="76"/>
      <c r="AER36" s="76"/>
      <c r="AES36" s="76"/>
      <c r="AET36" s="76"/>
      <c r="AEU36" s="76"/>
      <c r="AEV36" s="76"/>
      <c r="AEW36" s="76"/>
      <c r="AEX36" s="76"/>
      <c r="AEY36" s="76"/>
      <c r="AEZ36" s="76"/>
      <c r="AFA36" s="76"/>
      <c r="AFB36" s="76"/>
      <c r="AFC36" s="76"/>
      <c r="AFD36" s="76"/>
      <c r="AFE36" s="76"/>
      <c r="AFF36" s="76"/>
      <c r="AFG36" s="76"/>
      <c r="AFH36" s="76"/>
      <c r="AFI36" s="76"/>
      <c r="AFJ36" s="76"/>
      <c r="AFK36" s="76"/>
      <c r="AFL36" s="76"/>
      <c r="AFM36" s="76"/>
      <c r="AFN36" s="76"/>
      <c r="AFO36" s="76"/>
      <c r="AFP36" s="76"/>
      <c r="AFQ36" s="76"/>
      <c r="AFR36" s="76"/>
      <c r="AFS36" s="76"/>
      <c r="AFT36" s="76"/>
      <c r="AFU36" s="76"/>
      <c r="AFV36" s="76"/>
      <c r="AFW36" s="76"/>
      <c r="AFX36" s="76"/>
      <c r="AFY36" s="76"/>
      <c r="AFZ36" s="76"/>
      <c r="AGA36" s="76"/>
      <c r="AGB36" s="76"/>
      <c r="AGC36" s="76"/>
      <c r="AGD36" s="76"/>
      <c r="AGE36" s="76"/>
      <c r="AGF36" s="76"/>
      <c r="AGG36" s="76"/>
      <c r="AGH36" s="76"/>
      <c r="AGI36" s="76"/>
      <c r="AGJ36" s="76"/>
      <c r="AGK36" s="76"/>
      <c r="AGL36" s="76"/>
      <c r="AGM36" s="76"/>
      <c r="AGN36" s="76"/>
      <c r="AGO36" s="76"/>
      <c r="AGP36" s="76"/>
      <c r="AGQ36" s="76"/>
      <c r="AGR36" s="76"/>
      <c r="AGS36" s="76"/>
      <c r="AGT36" s="76"/>
      <c r="AGU36" s="76"/>
      <c r="AGV36" s="76"/>
      <c r="AGW36" s="76"/>
      <c r="AGX36" s="76"/>
      <c r="AGY36" s="76"/>
      <c r="AGZ36" s="76"/>
      <c r="AHA36" s="76"/>
      <c r="AHB36" s="76"/>
      <c r="AHC36" s="76"/>
      <c r="AHD36" s="76"/>
      <c r="AHE36" s="76"/>
      <c r="AHF36" s="76"/>
      <c r="AHG36" s="76"/>
      <c r="AHH36" s="76"/>
      <c r="AHI36" s="76"/>
      <c r="AHJ36" s="76"/>
      <c r="AHK36" s="76"/>
      <c r="AHL36" s="76"/>
      <c r="AHM36" s="76"/>
      <c r="AHN36" s="76"/>
      <c r="AHO36" s="76"/>
      <c r="AHP36" s="76"/>
      <c r="AHQ36" s="76"/>
      <c r="AHR36" s="76"/>
      <c r="AHS36" s="76"/>
      <c r="AHT36" s="76"/>
      <c r="AHU36" s="76"/>
      <c r="AHV36" s="76"/>
      <c r="AHW36" s="76"/>
      <c r="AHX36" s="76"/>
      <c r="AHY36" s="76"/>
      <c r="AHZ36" s="76"/>
      <c r="AIA36" s="76"/>
      <c r="AIB36" s="76"/>
      <c r="AIC36" s="76"/>
      <c r="AID36" s="76"/>
      <c r="AIE36" s="76"/>
      <c r="AIF36" s="76"/>
      <c r="AIG36" s="76"/>
      <c r="AIH36" s="76"/>
      <c r="AII36" s="76"/>
      <c r="AIJ36" s="76"/>
      <c r="AIK36" s="76"/>
      <c r="AIL36" s="76"/>
      <c r="AIM36" s="76"/>
      <c r="AIN36" s="76"/>
      <c r="AIO36" s="76"/>
      <c r="AIP36" s="76"/>
      <c r="AIQ36" s="76"/>
      <c r="AIR36" s="76"/>
      <c r="AIS36" s="76"/>
      <c r="AIT36" s="76"/>
      <c r="AIU36" s="76"/>
      <c r="AIV36" s="76"/>
      <c r="AIW36" s="76"/>
      <c r="AIX36" s="76"/>
      <c r="AIY36" s="76"/>
      <c r="AIZ36" s="76"/>
      <c r="AJA36" s="76"/>
      <c r="AJB36" s="76"/>
      <c r="AJC36" s="76"/>
      <c r="AJD36" s="76"/>
      <c r="AJE36" s="76"/>
      <c r="AJF36" s="76"/>
      <c r="AJG36" s="76"/>
      <c r="AJH36" s="76"/>
      <c r="AJI36" s="76"/>
      <c r="AJJ36" s="76"/>
      <c r="AJK36" s="76"/>
      <c r="AJL36" s="76"/>
      <c r="AJM36" s="76"/>
      <c r="AJN36" s="76"/>
      <c r="AJO36" s="76"/>
      <c r="AJP36" s="76"/>
      <c r="AJQ36" s="76"/>
      <c r="AJR36" s="76"/>
      <c r="AJS36" s="76"/>
      <c r="AJT36" s="76"/>
      <c r="AJU36" s="76"/>
      <c r="AJV36" s="76"/>
      <c r="AJW36" s="76"/>
      <c r="AJX36" s="76"/>
      <c r="AJY36" s="76"/>
      <c r="AJZ36" s="76"/>
      <c r="AKA36" s="76"/>
      <c r="AKB36" s="76"/>
      <c r="AKC36" s="76"/>
      <c r="AKD36" s="76"/>
      <c r="AKE36" s="76"/>
      <c r="AKF36" s="76"/>
      <c r="AKG36" s="76"/>
      <c r="AKH36" s="76"/>
      <c r="AKI36" s="76"/>
      <c r="AKJ36" s="76"/>
      <c r="AKK36" s="76"/>
      <c r="AKL36" s="76"/>
      <c r="AKM36" s="76"/>
      <c r="AKN36" s="76"/>
      <c r="AKO36" s="76"/>
      <c r="AKP36" s="76"/>
      <c r="AKQ36" s="76"/>
      <c r="AKR36" s="76"/>
      <c r="AKS36" s="76"/>
      <c r="AKT36" s="76"/>
      <c r="AKU36" s="76"/>
      <c r="AKV36" s="76"/>
      <c r="AKW36" s="76"/>
      <c r="AKX36" s="76"/>
      <c r="AKY36" s="76"/>
      <c r="AKZ36" s="76"/>
      <c r="ALA36" s="76"/>
      <c r="ALB36" s="76"/>
      <c r="ALC36" s="76"/>
      <c r="ALD36" s="76"/>
      <c r="ALE36" s="76"/>
      <c r="ALF36" s="76"/>
      <c r="ALG36" s="76"/>
      <c r="ALH36" s="76"/>
      <c r="ALI36" s="76"/>
      <c r="ALJ36" s="76"/>
      <c r="ALK36" s="76"/>
      <c r="ALL36" s="76"/>
      <c r="ALM36" s="76"/>
      <c r="ALN36" s="76"/>
      <c r="ALO36" s="76"/>
      <c r="ALP36" s="76"/>
      <c r="ALQ36" s="76"/>
      <c r="ALR36" s="76"/>
      <c r="ALS36" s="76"/>
      <c r="ALT36" s="76"/>
      <c r="ALU36" s="76"/>
      <c r="ALV36" s="76"/>
      <c r="ALW36" s="76"/>
      <c r="ALX36" s="76"/>
      <c r="ALY36" s="76"/>
      <c r="ALZ36" s="76"/>
      <c r="AMA36" s="76"/>
      <c r="AMB36" s="76"/>
      <c r="AMC36" s="76"/>
      <c r="AMD36" s="76"/>
      <c r="AME36" s="76"/>
      <c r="AMF36" s="76"/>
      <c r="AMG36" s="76"/>
      <c r="AMH36" s="76"/>
      <c r="AMI36" s="76"/>
      <c r="AMJ36" s="76"/>
      <c r="AMK36" s="76"/>
      <c r="AML36" s="76"/>
      <c r="AMM36" s="76"/>
      <c r="AMN36" s="76"/>
      <c r="AMO36" s="76"/>
      <c r="AMP36" s="76"/>
      <c r="AMQ36" s="76"/>
      <c r="AMR36" s="76"/>
      <c r="AMS36" s="76"/>
      <c r="AMT36" s="76"/>
      <c r="AMU36" s="76"/>
      <c r="AMV36" s="76"/>
      <c r="AMW36" s="76"/>
      <c r="AMX36" s="76"/>
      <c r="AMY36" s="76"/>
      <c r="AMZ36" s="76"/>
      <c r="ANA36" s="76"/>
      <c r="ANB36" s="76"/>
      <c r="ANC36" s="76"/>
      <c r="AND36" s="76"/>
      <c r="ANE36" s="76"/>
      <c r="ANF36" s="76"/>
      <c r="ANG36" s="76"/>
      <c r="ANH36" s="76"/>
      <c r="ANI36" s="76"/>
      <c r="ANJ36" s="76"/>
      <c r="ANK36" s="76"/>
      <c r="ANL36" s="76"/>
      <c r="ANM36" s="76"/>
      <c r="ANN36" s="76"/>
      <c r="ANO36" s="76"/>
      <c r="ANP36" s="76"/>
      <c r="ANQ36" s="76"/>
      <c r="ANR36" s="76"/>
      <c r="ANS36" s="76"/>
      <c r="ANT36" s="76"/>
      <c r="ANU36" s="76"/>
      <c r="ANV36" s="76"/>
      <c r="ANW36" s="76"/>
      <c r="ANX36" s="76"/>
      <c r="ANY36" s="76"/>
      <c r="ANZ36" s="76"/>
      <c r="AOA36" s="76"/>
      <c r="AOB36" s="76"/>
      <c r="AOC36" s="76"/>
      <c r="AOD36" s="76"/>
      <c r="AOE36" s="76"/>
      <c r="AOF36" s="76"/>
      <c r="AOG36" s="76"/>
      <c r="AOH36" s="76"/>
      <c r="AOI36" s="76"/>
      <c r="AOJ36" s="76"/>
      <c r="AOK36" s="76"/>
      <c r="AOL36" s="76"/>
      <c r="AOM36" s="76"/>
      <c r="AON36" s="76"/>
      <c r="AOO36" s="76"/>
      <c r="AOP36" s="76"/>
      <c r="AOQ36" s="76"/>
      <c r="AOR36" s="76"/>
      <c r="AOS36" s="76"/>
      <c r="AOT36" s="76"/>
      <c r="AOU36" s="76"/>
      <c r="AOV36" s="76"/>
      <c r="AOW36" s="76"/>
      <c r="AOX36" s="76"/>
      <c r="AOY36" s="76"/>
      <c r="AOZ36" s="76"/>
      <c r="APA36" s="76"/>
      <c r="APB36" s="76"/>
      <c r="APC36" s="76"/>
      <c r="APD36" s="76"/>
      <c r="APE36" s="76"/>
      <c r="APF36" s="76"/>
      <c r="APG36" s="76"/>
      <c r="APH36" s="76"/>
      <c r="API36" s="76"/>
      <c r="APJ36" s="76"/>
      <c r="APK36" s="76"/>
      <c r="APL36" s="76"/>
      <c r="APM36" s="76"/>
      <c r="APN36" s="76"/>
      <c r="APO36" s="76"/>
      <c r="APP36" s="76"/>
      <c r="APQ36" s="76"/>
      <c r="APR36" s="76"/>
      <c r="APS36" s="76"/>
      <c r="APT36" s="76"/>
      <c r="APU36" s="76"/>
      <c r="APV36" s="76"/>
      <c r="APW36" s="76"/>
      <c r="APX36" s="76"/>
      <c r="APY36" s="76"/>
      <c r="APZ36" s="76"/>
      <c r="AQA36" s="76"/>
      <c r="AQB36" s="76"/>
      <c r="AQC36" s="76"/>
      <c r="AQD36" s="76"/>
      <c r="AQE36" s="76"/>
      <c r="AQF36" s="76"/>
      <c r="AQG36" s="76"/>
      <c r="AQH36" s="76"/>
      <c r="AQI36" s="76"/>
      <c r="AQJ36" s="76"/>
      <c r="AQK36" s="76"/>
      <c r="AQL36" s="76"/>
      <c r="AQM36" s="76"/>
      <c r="AQN36" s="76"/>
      <c r="AQO36" s="76"/>
      <c r="AQP36" s="76"/>
      <c r="AQQ36" s="76"/>
      <c r="AQR36" s="76"/>
      <c r="AQS36" s="76"/>
      <c r="AQT36" s="76"/>
      <c r="AQU36" s="76"/>
      <c r="AQV36" s="76"/>
      <c r="AQW36" s="76"/>
      <c r="AQX36" s="76"/>
      <c r="AQY36" s="76"/>
      <c r="AQZ36" s="76"/>
      <c r="ARA36" s="76"/>
      <c r="ARB36" s="76"/>
      <c r="ARC36" s="76"/>
      <c r="ARD36" s="76"/>
      <c r="ARE36" s="76"/>
      <c r="ARF36" s="76"/>
      <c r="ARG36" s="76"/>
      <c r="ARH36" s="76"/>
      <c r="ARI36" s="76"/>
      <c r="ARJ36" s="76"/>
      <c r="ARK36" s="76"/>
      <c r="ARL36" s="76"/>
      <c r="ARM36" s="76"/>
      <c r="ARN36" s="76"/>
      <c r="ARO36" s="76"/>
      <c r="ARP36" s="76"/>
      <c r="ARQ36" s="76"/>
      <c r="ARR36" s="76"/>
      <c r="ARS36" s="76"/>
      <c r="ART36" s="76"/>
      <c r="ARU36" s="76"/>
      <c r="ARV36" s="76"/>
      <c r="ARW36" s="76"/>
      <c r="ARX36" s="76"/>
      <c r="ARY36" s="76"/>
      <c r="ARZ36" s="76"/>
      <c r="ASA36" s="76"/>
      <c r="ASB36" s="76"/>
      <c r="ASC36" s="76"/>
      <c r="ASD36" s="76"/>
      <c r="ASE36" s="76"/>
      <c r="ASF36" s="76"/>
      <c r="ASG36" s="76"/>
      <c r="ASH36" s="76"/>
      <c r="ASI36" s="76"/>
      <c r="ASJ36" s="76"/>
      <c r="ASK36" s="76"/>
      <c r="ASL36" s="76"/>
      <c r="ASM36" s="76"/>
      <c r="ASN36" s="76"/>
      <c r="ASO36" s="76"/>
      <c r="ASP36" s="76"/>
      <c r="ASQ36" s="76"/>
      <c r="ASR36" s="76"/>
      <c r="ASS36" s="76"/>
      <c r="AST36" s="76"/>
      <c r="ASU36" s="76"/>
      <c r="ASV36" s="76"/>
      <c r="ASW36" s="76"/>
      <c r="ASX36" s="76"/>
      <c r="ASY36" s="76"/>
      <c r="ASZ36" s="76"/>
      <c r="ATA36" s="76"/>
      <c r="ATB36" s="76"/>
      <c r="ATC36" s="76"/>
      <c r="ATD36" s="76"/>
      <c r="ATE36" s="76"/>
      <c r="ATF36" s="76"/>
      <c r="ATG36" s="76"/>
      <c r="ATH36" s="76"/>
      <c r="ATI36" s="76"/>
      <c r="ATJ36" s="76"/>
      <c r="ATK36" s="76"/>
      <c r="ATL36" s="76"/>
      <c r="ATM36" s="76"/>
      <c r="ATN36" s="76"/>
      <c r="ATO36" s="76"/>
      <c r="ATP36" s="76"/>
      <c r="ATQ36" s="76"/>
      <c r="ATR36" s="76"/>
      <c r="ATS36" s="76"/>
      <c r="ATT36" s="76"/>
      <c r="ATU36" s="76"/>
      <c r="ATV36" s="76"/>
      <c r="ATW36" s="76"/>
      <c r="ATX36" s="76"/>
      <c r="ATY36" s="76"/>
      <c r="ATZ36" s="76"/>
      <c r="AUA36" s="76"/>
      <c r="AUB36" s="76"/>
      <c r="AUC36" s="76"/>
      <c r="AUD36" s="76"/>
      <c r="AUE36" s="76"/>
      <c r="AUF36" s="76"/>
      <c r="AUG36" s="76"/>
      <c r="AUH36" s="76"/>
      <c r="AUI36" s="76"/>
      <c r="AUJ36" s="76"/>
      <c r="AUK36" s="76"/>
      <c r="AUL36" s="76"/>
      <c r="AUM36" s="76"/>
      <c r="AUN36" s="76"/>
      <c r="AUO36" s="76"/>
      <c r="AUP36" s="76"/>
      <c r="AUQ36" s="76"/>
      <c r="AUR36" s="76"/>
      <c r="AUS36" s="76"/>
      <c r="AUT36" s="76"/>
      <c r="AUU36" s="76"/>
      <c r="AUV36" s="76"/>
      <c r="AUW36" s="76"/>
      <c r="AUX36" s="76"/>
      <c r="AUY36" s="76"/>
      <c r="AUZ36" s="76"/>
      <c r="AVA36" s="76"/>
      <c r="AVB36" s="76"/>
      <c r="AVC36" s="76"/>
      <c r="AVD36" s="76"/>
      <c r="AVE36" s="76"/>
      <c r="AVF36" s="76"/>
      <c r="AVG36" s="76"/>
      <c r="AVH36" s="76"/>
      <c r="AVI36" s="76"/>
      <c r="AVJ36" s="76"/>
      <c r="AVK36" s="76"/>
      <c r="AVL36" s="76"/>
      <c r="AVM36" s="76"/>
      <c r="AVN36" s="76"/>
      <c r="AVO36" s="76"/>
      <c r="AVP36" s="76"/>
      <c r="AVQ36" s="76"/>
      <c r="AVR36" s="76"/>
      <c r="AVS36" s="76"/>
      <c r="AVT36" s="76"/>
      <c r="AVU36" s="76"/>
      <c r="AVV36" s="76"/>
      <c r="AVW36" s="76"/>
      <c r="AVX36" s="76"/>
      <c r="AVY36" s="76"/>
      <c r="AVZ36" s="76"/>
      <c r="AWA36" s="76"/>
      <c r="AWB36" s="76"/>
      <c r="AWC36" s="76"/>
      <c r="AWD36" s="76"/>
      <c r="AWE36" s="76"/>
      <c r="AWF36" s="76"/>
      <c r="AWG36" s="76"/>
      <c r="AWH36" s="76"/>
      <c r="AWI36" s="76"/>
      <c r="AWJ36" s="76"/>
      <c r="AWK36" s="76"/>
      <c r="AWL36" s="76"/>
      <c r="AWM36" s="76"/>
      <c r="AWN36" s="76"/>
      <c r="AWO36" s="76"/>
      <c r="AWP36" s="76"/>
      <c r="AWQ36" s="76"/>
      <c r="AWR36" s="76"/>
      <c r="AWS36" s="76"/>
      <c r="AWT36" s="76"/>
      <c r="AWU36" s="76"/>
      <c r="AWV36" s="76"/>
      <c r="AWW36" s="76"/>
      <c r="AWX36" s="76"/>
      <c r="AWY36" s="76"/>
      <c r="AWZ36" s="76"/>
      <c r="AXA36" s="76"/>
      <c r="AXB36" s="76"/>
      <c r="AXC36" s="76"/>
      <c r="AXD36" s="76"/>
      <c r="AXE36" s="76"/>
      <c r="AXF36" s="76"/>
      <c r="AXG36" s="76"/>
      <c r="AXH36" s="76"/>
      <c r="AXI36" s="76"/>
      <c r="AXJ36" s="76"/>
      <c r="AXK36" s="76"/>
      <c r="AXL36" s="76"/>
      <c r="AXM36" s="76"/>
      <c r="AXN36" s="76"/>
      <c r="AXO36" s="76"/>
      <c r="AXP36" s="76"/>
      <c r="AXQ36" s="76"/>
      <c r="AXR36" s="76"/>
      <c r="AXS36" s="76"/>
      <c r="AXT36" s="76"/>
      <c r="AXU36" s="76"/>
      <c r="AXV36" s="76"/>
      <c r="AXW36" s="76"/>
      <c r="AXX36" s="76"/>
      <c r="AXY36" s="76"/>
      <c r="AXZ36" s="76"/>
      <c r="AYA36" s="76"/>
      <c r="AYB36" s="76"/>
      <c r="AYC36" s="76"/>
      <c r="AYD36" s="76"/>
      <c r="AYE36" s="76"/>
      <c r="AYF36" s="76"/>
      <c r="AYG36" s="76"/>
      <c r="AYH36" s="76"/>
      <c r="AYI36" s="76"/>
      <c r="AYJ36" s="76"/>
      <c r="AYK36" s="76"/>
      <c r="AYL36" s="76"/>
      <c r="AYM36" s="76"/>
      <c r="AYN36" s="76"/>
      <c r="AYO36" s="76"/>
      <c r="AYP36" s="76"/>
      <c r="AYQ36" s="76"/>
      <c r="AYR36" s="76"/>
      <c r="AYS36" s="76"/>
      <c r="AYT36" s="76"/>
      <c r="AYU36" s="76"/>
      <c r="AYV36" s="76"/>
      <c r="AYW36" s="76"/>
      <c r="AYX36" s="76"/>
      <c r="AYY36" s="76"/>
      <c r="AYZ36" s="76"/>
      <c r="AZA36" s="76"/>
      <c r="AZB36" s="76"/>
      <c r="AZC36" s="76"/>
      <c r="AZD36" s="76"/>
      <c r="AZE36" s="76"/>
      <c r="AZF36" s="76"/>
      <c r="AZG36" s="76"/>
      <c r="AZH36" s="76"/>
      <c r="AZI36" s="76"/>
      <c r="AZJ36" s="76"/>
      <c r="AZK36" s="76"/>
      <c r="AZL36" s="76"/>
      <c r="AZM36" s="76"/>
      <c r="AZN36" s="76"/>
      <c r="AZO36" s="76"/>
      <c r="AZP36" s="76"/>
      <c r="AZQ36" s="76"/>
      <c r="AZR36" s="76"/>
      <c r="AZS36" s="76"/>
      <c r="AZT36" s="76"/>
      <c r="AZU36" s="76"/>
      <c r="AZV36" s="76"/>
      <c r="AZW36" s="76"/>
      <c r="AZX36" s="76"/>
      <c r="AZY36" s="76"/>
      <c r="AZZ36" s="76"/>
      <c r="BAA36" s="76"/>
      <c r="BAB36" s="76"/>
      <c r="BAC36" s="76"/>
      <c r="BAD36" s="76"/>
      <c r="BAE36" s="76"/>
      <c r="BAF36" s="76"/>
      <c r="BAG36" s="76"/>
      <c r="BAH36" s="76"/>
      <c r="BAI36" s="76"/>
      <c r="BAJ36" s="76"/>
      <c r="BAK36" s="76"/>
      <c r="BAL36" s="76"/>
      <c r="BAM36" s="76"/>
      <c r="BAN36" s="76"/>
      <c r="BAO36" s="76"/>
      <c r="BAP36" s="76"/>
      <c r="BAQ36" s="76"/>
      <c r="BAR36" s="76"/>
      <c r="BAS36" s="76"/>
      <c r="BAT36" s="76"/>
      <c r="BAU36" s="76"/>
      <c r="BAV36" s="76"/>
      <c r="BAW36" s="76"/>
      <c r="BAX36" s="76"/>
      <c r="BAY36" s="76"/>
      <c r="BAZ36" s="76"/>
      <c r="BBA36" s="76"/>
      <c r="BBB36" s="76"/>
      <c r="BBC36" s="76"/>
      <c r="BBD36" s="76"/>
      <c r="BBE36" s="76"/>
      <c r="BBF36" s="76"/>
      <c r="BBG36" s="76"/>
      <c r="BBH36" s="76"/>
      <c r="BBI36" s="76"/>
      <c r="BBJ36" s="76"/>
      <c r="BBK36" s="76"/>
      <c r="BBL36" s="76"/>
      <c r="BBM36" s="76"/>
      <c r="BBN36" s="76"/>
      <c r="BBO36" s="76"/>
      <c r="BBP36" s="76"/>
      <c r="BBQ36" s="76"/>
      <c r="BBR36" s="76"/>
      <c r="BBS36" s="76"/>
      <c r="BBT36" s="76"/>
      <c r="BBU36" s="76"/>
      <c r="BBV36" s="76"/>
      <c r="BBW36" s="76"/>
      <c r="BBX36" s="76"/>
      <c r="BBY36" s="76"/>
      <c r="BBZ36" s="76"/>
      <c r="BCA36" s="76"/>
      <c r="BCB36" s="76"/>
      <c r="BCC36" s="76"/>
      <c r="BCD36" s="76"/>
      <c r="BCE36" s="76"/>
      <c r="BCF36" s="76"/>
      <c r="BCG36" s="76"/>
      <c r="BCH36" s="76"/>
      <c r="BCI36" s="76"/>
      <c r="BCJ36" s="76"/>
      <c r="BCK36" s="76"/>
      <c r="BCL36" s="76"/>
      <c r="BCM36" s="76"/>
      <c r="BCN36" s="76"/>
      <c r="BCO36" s="76"/>
      <c r="BCP36" s="76"/>
      <c r="BCQ36" s="76"/>
      <c r="BCR36" s="76"/>
      <c r="BCS36" s="76"/>
      <c r="BCT36" s="76"/>
      <c r="BCU36" s="76"/>
      <c r="BCV36" s="76"/>
      <c r="BCW36" s="76"/>
      <c r="BCX36" s="76"/>
      <c r="BCY36" s="76"/>
      <c r="BCZ36" s="76"/>
      <c r="BDA36" s="76"/>
      <c r="BDB36" s="76"/>
      <c r="BDC36" s="76"/>
      <c r="BDD36" s="76"/>
      <c r="BDE36" s="76"/>
      <c r="BDF36" s="76"/>
      <c r="BDG36" s="76"/>
      <c r="BDH36" s="76"/>
      <c r="BDI36" s="76"/>
      <c r="BDJ36" s="76"/>
      <c r="BDK36" s="76"/>
      <c r="BDL36" s="76"/>
      <c r="BDM36" s="76"/>
      <c r="BDN36" s="76"/>
      <c r="BDO36" s="76"/>
      <c r="BDP36" s="76"/>
      <c r="BDQ36" s="76"/>
      <c r="BDR36" s="76"/>
      <c r="BDS36" s="76"/>
      <c r="BDT36" s="76"/>
      <c r="BDU36" s="76"/>
      <c r="BDV36" s="76"/>
      <c r="BDW36" s="76"/>
      <c r="BDX36" s="76"/>
      <c r="BDY36" s="76"/>
      <c r="BDZ36" s="76"/>
      <c r="BEA36" s="76"/>
      <c r="BEB36" s="76"/>
      <c r="BEC36" s="76"/>
      <c r="BED36" s="76"/>
      <c r="BEE36" s="76"/>
      <c r="BEF36" s="76"/>
      <c r="BEG36" s="76"/>
      <c r="BEH36" s="76"/>
      <c r="BEI36" s="76"/>
      <c r="BEJ36" s="76"/>
      <c r="BEK36" s="76"/>
      <c r="BEL36" s="76"/>
      <c r="BEM36" s="76"/>
      <c r="BEN36" s="76"/>
      <c r="BEO36" s="76"/>
      <c r="BEP36" s="76"/>
      <c r="BEQ36" s="76"/>
      <c r="BER36" s="76"/>
      <c r="BES36" s="76"/>
      <c r="BET36" s="76"/>
      <c r="BEU36" s="76"/>
      <c r="BEV36" s="76"/>
      <c r="BEW36" s="76"/>
      <c r="BEX36" s="76"/>
      <c r="BEY36" s="76"/>
      <c r="BEZ36" s="76"/>
      <c r="BFA36" s="76"/>
      <c r="BFB36" s="76"/>
      <c r="BFC36" s="76"/>
      <c r="BFD36" s="76"/>
      <c r="BFE36" s="76"/>
      <c r="BFF36" s="76"/>
      <c r="BFG36" s="76"/>
      <c r="BFH36" s="76"/>
      <c r="BFI36" s="76"/>
      <c r="BFJ36" s="76"/>
      <c r="BFK36" s="76"/>
      <c r="BFL36" s="76"/>
      <c r="BFM36" s="76"/>
      <c r="BFN36" s="76"/>
      <c r="BFO36" s="76"/>
      <c r="BFP36" s="76"/>
      <c r="BFQ36" s="76"/>
      <c r="BFR36" s="76"/>
      <c r="BFS36" s="76"/>
      <c r="BFT36" s="76"/>
      <c r="BFU36" s="76"/>
      <c r="BFV36" s="76"/>
      <c r="BFW36" s="76"/>
      <c r="BFX36" s="76"/>
      <c r="BFY36" s="76"/>
      <c r="BFZ36" s="76"/>
      <c r="BGA36" s="76"/>
      <c r="BGB36" s="76"/>
      <c r="BGC36" s="76"/>
      <c r="BGD36" s="76"/>
      <c r="BGE36" s="76"/>
      <c r="BGF36" s="76"/>
      <c r="BGG36" s="76"/>
      <c r="BGH36" s="76"/>
      <c r="BGI36" s="76"/>
      <c r="BGJ36" s="76"/>
      <c r="BGK36" s="76"/>
      <c r="BGL36" s="76"/>
      <c r="BGM36" s="76"/>
      <c r="BGN36" s="76"/>
      <c r="BGO36" s="76"/>
      <c r="BGP36" s="76"/>
      <c r="BGQ36" s="76"/>
      <c r="BGR36" s="76"/>
      <c r="BGS36" s="76"/>
      <c r="BGT36" s="76"/>
      <c r="BGU36" s="76"/>
      <c r="BGV36" s="76"/>
      <c r="BGW36" s="76"/>
      <c r="BGX36" s="76"/>
      <c r="BGY36" s="76"/>
      <c r="BGZ36" s="76"/>
      <c r="BHA36" s="76"/>
      <c r="BHB36" s="76"/>
      <c r="BHC36" s="76"/>
      <c r="BHD36" s="76"/>
      <c r="BHE36" s="76"/>
      <c r="BHF36" s="76"/>
      <c r="BHG36" s="76"/>
      <c r="BHH36" s="76"/>
      <c r="BHI36" s="76"/>
      <c r="BHJ36" s="76"/>
      <c r="BHK36" s="76"/>
      <c r="BHL36" s="76"/>
      <c r="BHM36" s="76"/>
      <c r="BHN36" s="76"/>
      <c r="BHO36" s="76"/>
      <c r="BHP36" s="76"/>
      <c r="BHQ36" s="76"/>
      <c r="BHR36" s="76"/>
      <c r="BHS36" s="76"/>
      <c r="BHT36" s="76"/>
      <c r="BHU36" s="76"/>
      <c r="BHV36" s="76"/>
      <c r="BHW36" s="76"/>
      <c r="BHX36" s="76"/>
      <c r="BHY36" s="76"/>
      <c r="BHZ36" s="76"/>
      <c r="BIA36" s="76"/>
      <c r="BIB36" s="76"/>
      <c r="BIC36" s="76"/>
      <c r="BID36" s="76"/>
      <c r="BIE36" s="76"/>
      <c r="BIF36" s="76"/>
      <c r="BIG36" s="76"/>
      <c r="BIH36" s="76"/>
      <c r="BII36" s="76"/>
      <c r="BIJ36" s="76"/>
      <c r="BIK36" s="76"/>
      <c r="BIL36" s="76"/>
      <c r="BIM36" s="76"/>
      <c r="BIN36" s="76"/>
      <c r="BIO36" s="76"/>
      <c r="BIP36" s="76"/>
      <c r="BIQ36" s="76"/>
      <c r="BIR36" s="76"/>
      <c r="BIS36" s="76"/>
      <c r="BIT36" s="76"/>
      <c r="BIU36" s="76"/>
      <c r="BIV36" s="76"/>
      <c r="BIW36" s="76"/>
      <c r="BIX36" s="76"/>
      <c r="BIY36" s="76"/>
      <c r="BIZ36" s="76"/>
      <c r="BJA36" s="76"/>
      <c r="BJB36" s="76"/>
      <c r="BJC36" s="76"/>
      <c r="BJD36" s="76"/>
      <c r="BJE36" s="76"/>
      <c r="BJF36" s="76"/>
      <c r="BJG36" s="76"/>
      <c r="BJH36" s="76"/>
      <c r="BJI36" s="76"/>
      <c r="BJJ36" s="76"/>
      <c r="BJK36" s="76"/>
      <c r="BJL36" s="76"/>
      <c r="BJM36" s="76"/>
      <c r="BJN36" s="76"/>
      <c r="BJO36" s="76"/>
      <c r="BJP36" s="76"/>
      <c r="BJQ36" s="76"/>
      <c r="BJR36" s="76"/>
      <c r="BJS36" s="76"/>
      <c r="BJT36" s="76"/>
      <c r="BJU36" s="76"/>
      <c r="BJV36" s="76"/>
      <c r="BJW36" s="76"/>
      <c r="BJX36" s="76"/>
      <c r="BJY36" s="76"/>
      <c r="BJZ36" s="76"/>
      <c r="BKA36" s="76"/>
      <c r="BKB36" s="76"/>
      <c r="BKC36" s="76"/>
      <c r="BKD36" s="76"/>
      <c r="BKE36" s="76"/>
      <c r="BKF36" s="76"/>
      <c r="BKG36" s="76"/>
      <c r="BKH36" s="76"/>
      <c r="BKI36" s="76"/>
      <c r="BKJ36" s="76"/>
      <c r="BKK36" s="76"/>
      <c r="BKL36" s="76"/>
      <c r="BKM36" s="76"/>
      <c r="BKN36" s="76"/>
      <c r="BKO36" s="76"/>
      <c r="BKP36" s="76"/>
      <c r="BKQ36" s="76"/>
      <c r="BKR36" s="76"/>
      <c r="BKS36" s="76"/>
      <c r="BKT36" s="76"/>
      <c r="BKU36" s="76"/>
      <c r="BKV36" s="76"/>
      <c r="BKW36" s="76"/>
      <c r="BKX36" s="76"/>
      <c r="BKY36" s="76"/>
      <c r="BKZ36" s="76"/>
      <c r="BLA36" s="76"/>
      <c r="BLB36" s="76"/>
      <c r="BLC36" s="76"/>
      <c r="BLD36" s="76"/>
      <c r="BLE36" s="76"/>
      <c r="BLF36" s="76"/>
      <c r="BLG36" s="76"/>
      <c r="BLH36" s="76"/>
      <c r="BLI36" s="76"/>
      <c r="BLJ36" s="76"/>
      <c r="BLK36" s="76"/>
      <c r="BLL36" s="76"/>
      <c r="BLM36" s="76"/>
      <c r="BLN36" s="76"/>
      <c r="BLO36" s="76"/>
      <c r="BLP36" s="76"/>
      <c r="BLQ36" s="76"/>
      <c r="BLR36" s="76"/>
      <c r="BLS36" s="76"/>
      <c r="BLT36" s="76"/>
      <c r="BLU36" s="76"/>
      <c r="BLV36" s="76"/>
      <c r="BLW36" s="76"/>
      <c r="BLX36" s="76"/>
      <c r="BLY36" s="76"/>
      <c r="BLZ36" s="76"/>
      <c r="BMA36" s="76"/>
      <c r="BMB36" s="76"/>
      <c r="BMC36" s="76"/>
      <c r="BMD36" s="76"/>
      <c r="BME36" s="76"/>
      <c r="BMF36" s="76"/>
      <c r="BMG36" s="76"/>
      <c r="BMH36" s="76"/>
      <c r="BMI36" s="76"/>
      <c r="BMJ36" s="76"/>
      <c r="BMK36" s="76"/>
      <c r="BML36" s="76"/>
      <c r="BMM36" s="76"/>
      <c r="BMN36" s="76"/>
      <c r="BMO36" s="76"/>
      <c r="BMP36" s="76"/>
      <c r="BMQ36" s="76"/>
      <c r="BMR36" s="76"/>
      <c r="BMS36" s="76"/>
      <c r="BMT36" s="76"/>
      <c r="BMU36" s="76"/>
      <c r="BMV36" s="76"/>
      <c r="BMW36" s="76"/>
      <c r="BMX36" s="76"/>
      <c r="BMY36" s="76"/>
      <c r="BMZ36" s="76"/>
      <c r="BNA36" s="76"/>
      <c r="BNB36" s="76"/>
      <c r="BNC36" s="76"/>
      <c r="BND36" s="76"/>
      <c r="BNE36" s="76"/>
      <c r="BNF36" s="76"/>
      <c r="BNG36" s="76"/>
      <c r="BNH36" s="76"/>
      <c r="BNI36" s="76"/>
      <c r="BNJ36" s="76"/>
      <c r="BNK36" s="76"/>
      <c r="BNL36" s="76"/>
      <c r="BNM36" s="76"/>
      <c r="BNN36" s="76"/>
      <c r="BNO36" s="76"/>
      <c r="BNP36" s="76"/>
      <c r="BNQ36" s="76"/>
      <c r="BNR36" s="76"/>
      <c r="BNS36" s="76"/>
      <c r="BNT36" s="76"/>
      <c r="BNU36" s="76"/>
      <c r="BNV36" s="76"/>
      <c r="BNW36" s="76"/>
      <c r="BNX36" s="76"/>
      <c r="BNY36" s="76"/>
      <c r="BNZ36" s="76"/>
      <c r="BOA36" s="76"/>
      <c r="BOB36" s="76"/>
      <c r="BOC36" s="76"/>
      <c r="BOD36" s="76"/>
      <c r="BOE36" s="76"/>
      <c r="BOF36" s="76"/>
      <c r="BOG36" s="76"/>
      <c r="BOH36" s="76"/>
      <c r="BOI36" s="76"/>
      <c r="BOJ36" s="76"/>
      <c r="BOK36" s="76"/>
      <c r="BOL36" s="76"/>
      <c r="BOM36" s="76"/>
      <c r="BON36" s="76"/>
      <c r="BOO36" s="76"/>
      <c r="BOP36" s="76"/>
      <c r="BOQ36" s="76"/>
      <c r="BOR36" s="76"/>
      <c r="BOS36" s="76"/>
      <c r="BOT36" s="76"/>
      <c r="BOU36" s="76"/>
      <c r="BOV36" s="76"/>
      <c r="BOW36" s="76"/>
      <c r="BOX36" s="76"/>
      <c r="BOY36" s="76"/>
      <c r="BOZ36" s="76"/>
      <c r="BPA36" s="76"/>
      <c r="BPB36" s="76"/>
      <c r="BPC36" s="76"/>
      <c r="BPD36" s="76"/>
      <c r="BPE36" s="76"/>
      <c r="BPF36" s="76"/>
      <c r="BPG36" s="76"/>
      <c r="BPH36" s="76"/>
      <c r="BPI36" s="76"/>
      <c r="BPJ36" s="76"/>
      <c r="BPK36" s="76"/>
      <c r="BPL36" s="76"/>
      <c r="BPM36" s="76"/>
      <c r="BPN36" s="76"/>
      <c r="BPO36" s="76"/>
      <c r="BPP36" s="76"/>
      <c r="BPQ36" s="76"/>
      <c r="BPR36" s="76"/>
      <c r="BPS36" s="76"/>
      <c r="BPT36" s="76"/>
      <c r="BPU36" s="76"/>
      <c r="BPV36" s="76"/>
      <c r="BPW36" s="76"/>
      <c r="BPX36" s="76"/>
      <c r="BPY36" s="76"/>
      <c r="BPZ36" s="76"/>
      <c r="BQA36" s="76"/>
      <c r="BQB36" s="76"/>
      <c r="BQC36" s="76"/>
      <c r="BQD36" s="76"/>
      <c r="BQE36" s="76"/>
      <c r="BQF36" s="76"/>
      <c r="BQG36" s="76"/>
      <c r="BQH36" s="76"/>
      <c r="BQI36" s="76"/>
      <c r="BQJ36" s="76"/>
      <c r="BQK36" s="76"/>
      <c r="BQL36" s="76"/>
      <c r="BQM36" s="76"/>
      <c r="BQN36" s="76"/>
      <c r="BQO36" s="76"/>
      <c r="BQP36" s="76"/>
      <c r="BQQ36" s="76"/>
      <c r="BQR36" s="76"/>
      <c r="BQS36" s="76"/>
      <c r="BQT36" s="76"/>
      <c r="BQU36" s="76"/>
      <c r="BQV36" s="76"/>
      <c r="BQW36" s="76"/>
      <c r="BQX36" s="76"/>
      <c r="BQY36" s="76"/>
      <c r="BQZ36" s="76"/>
      <c r="BRA36" s="76"/>
      <c r="BRB36" s="76"/>
      <c r="BRC36" s="76"/>
      <c r="BRD36" s="76"/>
      <c r="BRE36" s="76"/>
      <c r="BRF36" s="76"/>
      <c r="BRG36" s="76"/>
      <c r="BRH36" s="76"/>
      <c r="BRI36" s="76"/>
      <c r="BRJ36" s="76"/>
      <c r="BRK36" s="76"/>
      <c r="BRL36" s="76"/>
      <c r="BRM36" s="76"/>
      <c r="BRN36" s="76"/>
      <c r="BRO36" s="76"/>
      <c r="BRP36" s="76"/>
      <c r="BRQ36" s="76"/>
      <c r="BRR36" s="76"/>
      <c r="BRS36" s="76"/>
      <c r="BRT36" s="76"/>
      <c r="BRU36" s="76"/>
      <c r="BRV36" s="76"/>
      <c r="BRW36" s="76"/>
      <c r="BRX36" s="76"/>
      <c r="BRY36" s="76"/>
      <c r="BRZ36" s="76"/>
      <c r="BSA36" s="76"/>
      <c r="BSB36" s="76"/>
      <c r="BSC36" s="76"/>
      <c r="BSD36" s="76"/>
      <c r="BSE36" s="76"/>
      <c r="BSF36" s="76"/>
      <c r="BSG36" s="76"/>
      <c r="BSH36" s="76"/>
      <c r="BSI36" s="76"/>
      <c r="BSJ36" s="76"/>
      <c r="BSK36" s="76"/>
      <c r="BSL36" s="76"/>
      <c r="BSM36" s="76"/>
      <c r="BSN36" s="76"/>
      <c r="BSO36" s="76"/>
      <c r="BSP36" s="76"/>
      <c r="BSQ36" s="76"/>
      <c r="BSR36" s="76"/>
      <c r="BSS36" s="76"/>
      <c r="BST36" s="76"/>
      <c r="BSU36" s="76"/>
      <c r="BSV36" s="76"/>
      <c r="BSW36" s="76"/>
      <c r="BSX36" s="76"/>
      <c r="BSY36" s="76"/>
      <c r="BSZ36" s="76"/>
      <c r="BTA36" s="76"/>
      <c r="BTB36" s="76"/>
      <c r="BTC36" s="76"/>
      <c r="BTD36" s="76"/>
      <c r="BTE36" s="76"/>
      <c r="BTF36" s="76"/>
      <c r="BTG36" s="76"/>
      <c r="BTH36" s="76"/>
      <c r="BTI36" s="76"/>
      <c r="BTJ36" s="76"/>
      <c r="BTK36" s="76"/>
      <c r="BTL36" s="76"/>
      <c r="BTM36" s="76"/>
      <c r="BTN36" s="76"/>
      <c r="BTO36" s="76"/>
      <c r="BTP36" s="76"/>
      <c r="BTQ36" s="76"/>
      <c r="BTR36" s="76"/>
      <c r="BTS36" s="76"/>
      <c r="BTT36" s="76"/>
      <c r="BTU36" s="76"/>
      <c r="BTV36" s="76"/>
      <c r="BTW36" s="76"/>
      <c r="BTX36" s="76"/>
      <c r="BTY36" s="76"/>
      <c r="BTZ36" s="76"/>
      <c r="BUA36" s="76"/>
      <c r="BUB36" s="76"/>
      <c r="BUC36" s="76"/>
      <c r="BUD36" s="76"/>
      <c r="BUE36" s="76"/>
      <c r="BUF36" s="76"/>
      <c r="BUG36" s="76"/>
      <c r="BUH36" s="76"/>
      <c r="BUI36" s="76"/>
      <c r="BUJ36" s="76"/>
      <c r="BUK36" s="76"/>
      <c r="BUL36" s="76"/>
      <c r="BUM36" s="76"/>
      <c r="BUN36" s="76"/>
      <c r="BUO36" s="76"/>
      <c r="BUP36" s="76"/>
      <c r="BUQ36" s="76"/>
      <c r="BUR36" s="76"/>
      <c r="BUS36" s="76"/>
      <c r="BUT36" s="76"/>
      <c r="BUU36" s="76"/>
      <c r="BUV36" s="76"/>
      <c r="BUW36" s="76"/>
      <c r="BUX36" s="76"/>
      <c r="BUY36" s="76"/>
      <c r="BUZ36" s="76"/>
      <c r="BVA36" s="76"/>
      <c r="BVB36" s="76"/>
      <c r="BVC36" s="76"/>
      <c r="BVD36" s="76"/>
      <c r="BVE36" s="76"/>
      <c r="BVF36" s="76"/>
      <c r="BVG36" s="76"/>
      <c r="BVH36" s="76"/>
      <c r="BVI36" s="76"/>
      <c r="BVJ36" s="76"/>
      <c r="BVK36" s="76"/>
      <c r="BVL36" s="76"/>
      <c r="BVM36" s="76"/>
      <c r="BVN36" s="76"/>
      <c r="BVO36" s="76"/>
      <c r="BVP36" s="76"/>
      <c r="BVQ36" s="76"/>
      <c r="BVR36" s="76"/>
      <c r="BVS36" s="76"/>
      <c r="BVT36" s="76"/>
      <c r="BVU36" s="76"/>
      <c r="BVV36" s="76"/>
      <c r="BVW36" s="76"/>
      <c r="BVX36" s="76"/>
      <c r="BVY36" s="76"/>
      <c r="BVZ36" s="76"/>
      <c r="BWA36" s="76"/>
      <c r="BWB36" s="76"/>
      <c r="BWC36" s="76"/>
      <c r="BWD36" s="76"/>
      <c r="BWE36" s="76"/>
      <c r="BWF36" s="76"/>
      <c r="BWG36" s="76"/>
      <c r="BWH36" s="76"/>
      <c r="BWI36" s="76"/>
      <c r="BWJ36" s="76"/>
      <c r="BWK36" s="76"/>
      <c r="BWL36" s="76"/>
      <c r="BWM36" s="76"/>
      <c r="BWN36" s="76"/>
      <c r="BWO36" s="76"/>
      <c r="BWP36" s="76"/>
      <c r="BWQ36" s="76"/>
      <c r="BWR36" s="76"/>
      <c r="BWS36" s="76"/>
      <c r="BWT36" s="76"/>
      <c r="BWU36" s="76"/>
      <c r="BWV36" s="76"/>
      <c r="BWW36" s="76"/>
      <c r="BWX36" s="76"/>
      <c r="BWY36" s="76"/>
      <c r="BWZ36" s="76"/>
      <c r="BXA36" s="76"/>
      <c r="BXB36" s="76"/>
      <c r="BXC36" s="76"/>
      <c r="BXD36" s="76"/>
      <c r="BXE36" s="76"/>
      <c r="BXF36" s="76"/>
      <c r="BXG36" s="76"/>
      <c r="BXH36" s="76"/>
      <c r="BXI36" s="76"/>
      <c r="BXJ36" s="76"/>
      <c r="BXK36" s="76"/>
      <c r="BXL36" s="76"/>
      <c r="BXM36" s="76"/>
      <c r="BXN36" s="76"/>
      <c r="BXO36" s="76"/>
      <c r="BXP36" s="76"/>
      <c r="BXQ36" s="76"/>
      <c r="BXR36" s="76"/>
      <c r="BXS36" s="76"/>
      <c r="BXT36" s="76"/>
      <c r="BXU36" s="76"/>
      <c r="BXV36" s="76"/>
      <c r="BXW36" s="76"/>
      <c r="BXX36" s="76"/>
      <c r="BXY36" s="76"/>
      <c r="BXZ36" s="76"/>
      <c r="BYA36" s="76"/>
      <c r="BYB36" s="76"/>
      <c r="BYC36" s="76"/>
      <c r="BYD36" s="76"/>
      <c r="BYE36" s="76"/>
      <c r="BYF36" s="76"/>
      <c r="BYG36" s="76"/>
      <c r="BYH36" s="76"/>
      <c r="BYI36" s="76"/>
      <c r="BYJ36" s="76"/>
      <c r="BYK36" s="76"/>
      <c r="BYL36" s="76"/>
      <c r="BYM36" s="76"/>
      <c r="BYN36" s="76"/>
      <c r="BYO36" s="76"/>
      <c r="BYP36" s="76"/>
      <c r="BYQ36" s="76"/>
      <c r="BYR36" s="76"/>
      <c r="BYS36" s="76"/>
      <c r="BYT36" s="76"/>
      <c r="BYU36" s="76"/>
      <c r="BYV36" s="76"/>
      <c r="BYW36" s="76"/>
      <c r="BYX36" s="76"/>
      <c r="BYY36" s="76"/>
      <c r="BYZ36" s="76"/>
      <c r="BZA36" s="76"/>
      <c r="BZB36" s="76"/>
      <c r="BZC36" s="76"/>
      <c r="BZD36" s="76"/>
      <c r="BZE36" s="76"/>
      <c r="BZF36" s="76"/>
      <c r="BZG36" s="76"/>
      <c r="BZH36" s="76"/>
      <c r="BZI36" s="76"/>
      <c r="BZJ36" s="76"/>
      <c r="BZK36" s="76"/>
      <c r="BZL36" s="76"/>
      <c r="BZM36" s="76"/>
      <c r="BZN36" s="76"/>
      <c r="BZO36" s="76"/>
      <c r="BZP36" s="76"/>
      <c r="BZQ36" s="76"/>
      <c r="BZR36" s="76"/>
      <c r="BZS36" s="76"/>
      <c r="BZT36" s="76"/>
      <c r="BZU36" s="76"/>
      <c r="BZV36" s="76"/>
      <c r="BZW36" s="76"/>
      <c r="BZX36" s="76"/>
      <c r="BZY36" s="76"/>
      <c r="BZZ36" s="76"/>
      <c r="CAA36" s="76"/>
      <c r="CAB36" s="76"/>
      <c r="CAC36" s="76"/>
      <c r="CAD36" s="76"/>
      <c r="CAE36" s="76"/>
      <c r="CAF36" s="76"/>
      <c r="CAG36" s="76"/>
      <c r="CAH36" s="76"/>
      <c r="CAI36" s="76"/>
      <c r="CAJ36" s="76"/>
      <c r="CAK36" s="76"/>
      <c r="CAL36" s="76"/>
      <c r="CAM36" s="76"/>
      <c r="CAN36" s="76"/>
      <c r="CAO36" s="76"/>
      <c r="CAP36" s="76"/>
      <c r="CAQ36" s="76"/>
      <c r="CAR36" s="76"/>
      <c r="CAS36" s="76"/>
      <c r="CAT36" s="76"/>
      <c r="CAU36" s="76"/>
      <c r="CAV36" s="76"/>
      <c r="CAW36" s="76"/>
      <c r="CAX36" s="76"/>
      <c r="CAY36" s="76"/>
      <c r="CAZ36" s="76"/>
      <c r="CBA36" s="76"/>
      <c r="CBB36" s="76"/>
      <c r="CBC36" s="76"/>
      <c r="CBD36" s="76"/>
      <c r="CBE36" s="76"/>
      <c r="CBF36" s="76"/>
      <c r="CBG36" s="76"/>
      <c r="CBH36" s="76"/>
      <c r="CBI36" s="76"/>
      <c r="CBJ36" s="76"/>
      <c r="CBK36" s="76"/>
      <c r="CBL36" s="76"/>
      <c r="CBM36" s="76"/>
      <c r="CBN36" s="76"/>
      <c r="CBO36" s="76"/>
      <c r="CBP36" s="76"/>
      <c r="CBQ36" s="76"/>
      <c r="CBR36" s="76"/>
      <c r="CBS36" s="76"/>
      <c r="CBT36" s="76"/>
      <c r="CBU36" s="76"/>
      <c r="CBV36" s="76"/>
      <c r="CBW36" s="76"/>
      <c r="CBX36" s="76"/>
      <c r="CBY36" s="76"/>
      <c r="CBZ36" s="76"/>
      <c r="CCA36" s="76"/>
      <c r="CCB36" s="76"/>
      <c r="CCC36" s="76"/>
      <c r="CCD36" s="76"/>
      <c r="CCE36" s="76"/>
      <c r="CCF36" s="76"/>
      <c r="CCG36" s="76"/>
      <c r="CCH36" s="76"/>
      <c r="CCI36" s="76"/>
      <c r="CCJ36" s="76"/>
      <c r="CCK36" s="76"/>
      <c r="CCL36" s="76"/>
      <c r="CCM36" s="76"/>
      <c r="CCN36" s="76"/>
      <c r="CCO36" s="76"/>
      <c r="CCP36" s="76"/>
      <c r="CCQ36" s="76"/>
      <c r="CCR36" s="76"/>
      <c r="CCS36" s="76"/>
      <c r="CCT36" s="76"/>
      <c r="CCU36" s="76"/>
      <c r="CCV36" s="76"/>
      <c r="CCW36" s="76"/>
      <c r="CCX36" s="76"/>
      <c r="CCY36" s="76"/>
      <c r="CCZ36" s="76"/>
      <c r="CDA36" s="76"/>
      <c r="CDB36" s="76"/>
      <c r="CDC36" s="76"/>
      <c r="CDD36" s="76"/>
      <c r="CDE36" s="76"/>
      <c r="CDF36" s="76"/>
      <c r="CDG36" s="76"/>
      <c r="CDH36" s="76"/>
      <c r="CDI36" s="76"/>
      <c r="CDJ36" s="76"/>
      <c r="CDK36" s="76"/>
      <c r="CDL36" s="76"/>
      <c r="CDM36" s="76"/>
      <c r="CDN36" s="76"/>
      <c r="CDO36" s="76"/>
      <c r="CDP36" s="76"/>
      <c r="CDQ36" s="76"/>
      <c r="CDR36" s="76"/>
      <c r="CDS36" s="76"/>
      <c r="CDT36" s="76"/>
      <c r="CDU36" s="76"/>
      <c r="CDV36" s="76"/>
      <c r="CDW36" s="76"/>
      <c r="CDX36" s="76"/>
      <c r="CDY36" s="76"/>
      <c r="CDZ36" s="76"/>
      <c r="CEA36" s="76"/>
      <c r="CEB36" s="76"/>
      <c r="CEC36" s="76"/>
      <c r="CED36" s="76"/>
      <c r="CEE36" s="76"/>
      <c r="CEF36" s="76"/>
      <c r="CEG36" s="76"/>
      <c r="CEH36" s="76"/>
      <c r="CEI36" s="76"/>
      <c r="CEJ36" s="76"/>
      <c r="CEK36" s="76"/>
      <c r="CEL36" s="76"/>
      <c r="CEM36" s="76"/>
      <c r="CEN36" s="76"/>
      <c r="CEO36" s="76"/>
      <c r="CEP36" s="76"/>
      <c r="CEQ36" s="76"/>
      <c r="CER36" s="76"/>
      <c r="CES36" s="76"/>
      <c r="CET36" s="76"/>
      <c r="CEU36" s="76"/>
      <c r="CEV36" s="76"/>
      <c r="CEW36" s="76"/>
      <c r="CEX36" s="76"/>
      <c r="CEY36" s="76"/>
      <c r="CEZ36" s="76"/>
      <c r="CFA36" s="76"/>
      <c r="CFB36" s="76"/>
      <c r="CFC36" s="76"/>
      <c r="CFD36" s="76"/>
      <c r="CFE36" s="76"/>
      <c r="CFF36" s="76"/>
      <c r="CFG36" s="76"/>
      <c r="CFH36" s="76"/>
      <c r="CFI36" s="76"/>
      <c r="CFJ36" s="76"/>
      <c r="CFK36" s="76"/>
      <c r="CFL36" s="76"/>
      <c r="CFM36" s="76"/>
      <c r="CFN36" s="76"/>
      <c r="CFO36" s="76"/>
      <c r="CFP36" s="76"/>
      <c r="CFQ36" s="76"/>
      <c r="CFR36" s="76"/>
      <c r="CFS36" s="76"/>
      <c r="CFT36" s="76"/>
      <c r="CFU36" s="76"/>
      <c r="CFV36" s="76"/>
      <c r="CFW36" s="76"/>
      <c r="CFX36" s="76"/>
      <c r="CFY36" s="76"/>
      <c r="CFZ36" s="76"/>
      <c r="CGA36" s="76"/>
      <c r="CGB36" s="76"/>
      <c r="CGC36" s="76"/>
      <c r="CGD36" s="76"/>
      <c r="CGE36" s="76"/>
      <c r="CGF36" s="76"/>
      <c r="CGG36" s="76"/>
      <c r="CGH36" s="76"/>
      <c r="CGI36" s="76"/>
      <c r="CGJ36" s="76"/>
      <c r="CGK36" s="76"/>
      <c r="CGL36" s="76"/>
      <c r="CGM36" s="76"/>
      <c r="CGN36" s="76"/>
      <c r="CGO36" s="76"/>
      <c r="CGP36" s="76"/>
      <c r="CGQ36" s="76"/>
      <c r="CGR36" s="76"/>
      <c r="CGS36" s="76"/>
      <c r="CGT36" s="76"/>
      <c r="CGU36" s="76"/>
      <c r="CGV36" s="76"/>
      <c r="CGW36" s="76"/>
      <c r="CGX36" s="76"/>
      <c r="CGY36" s="76"/>
      <c r="CGZ36" s="76"/>
      <c r="CHA36" s="76"/>
      <c r="CHB36" s="76"/>
      <c r="CHC36" s="76"/>
      <c r="CHD36" s="76"/>
      <c r="CHE36" s="76"/>
      <c r="CHF36" s="76"/>
      <c r="CHG36" s="76"/>
      <c r="CHH36" s="76"/>
      <c r="CHI36" s="76"/>
      <c r="CHJ36" s="76"/>
      <c r="CHK36" s="76"/>
      <c r="CHL36" s="76"/>
      <c r="CHM36" s="76"/>
      <c r="CHN36" s="76"/>
      <c r="CHO36" s="76"/>
      <c r="CHP36" s="76"/>
      <c r="CHQ36" s="76"/>
      <c r="CHR36" s="76"/>
      <c r="CHS36" s="76"/>
      <c r="CHT36" s="76"/>
      <c r="CHU36" s="76"/>
      <c r="CHV36" s="76"/>
      <c r="CHW36" s="76"/>
      <c r="CHX36" s="76"/>
      <c r="CHY36" s="76"/>
      <c r="CHZ36" s="76"/>
      <c r="CIA36" s="76"/>
      <c r="CIB36" s="76"/>
      <c r="CIC36" s="76"/>
      <c r="CID36" s="76"/>
      <c r="CIE36" s="76"/>
      <c r="CIF36" s="76"/>
      <c r="CIG36" s="76"/>
      <c r="CIH36" s="76"/>
      <c r="CII36" s="76"/>
      <c r="CIJ36" s="76"/>
      <c r="CIK36" s="76"/>
      <c r="CIL36" s="76"/>
      <c r="CIM36" s="76"/>
      <c r="CIN36" s="76"/>
      <c r="CIO36" s="76"/>
      <c r="CIP36" s="76"/>
      <c r="CIQ36" s="76"/>
      <c r="CIR36" s="76"/>
      <c r="CIS36" s="76"/>
      <c r="CIT36" s="76"/>
      <c r="CIU36" s="76"/>
      <c r="CIV36" s="76"/>
      <c r="CIW36" s="76"/>
      <c r="CIX36" s="76"/>
      <c r="CIY36" s="76"/>
      <c r="CIZ36" s="76"/>
      <c r="CJA36" s="76"/>
      <c r="CJB36" s="76"/>
      <c r="CJC36" s="76"/>
      <c r="CJD36" s="76"/>
      <c r="CJE36" s="76"/>
      <c r="CJF36" s="76"/>
      <c r="CJG36" s="76"/>
      <c r="CJH36" s="76"/>
      <c r="CJI36" s="76"/>
      <c r="CJJ36" s="76"/>
      <c r="CJK36" s="76"/>
      <c r="CJL36" s="76"/>
      <c r="CJM36" s="76"/>
      <c r="CJN36" s="76"/>
      <c r="CJO36" s="76"/>
      <c r="CJP36" s="76"/>
      <c r="CJQ36" s="76"/>
      <c r="CJR36" s="76"/>
      <c r="CJS36" s="76"/>
      <c r="CJT36" s="76"/>
      <c r="CJU36" s="76"/>
      <c r="CJV36" s="76"/>
      <c r="CJW36" s="76"/>
      <c r="CJX36" s="76"/>
      <c r="CJY36" s="76"/>
      <c r="CJZ36" s="76"/>
      <c r="CKA36" s="76"/>
      <c r="CKB36" s="76"/>
      <c r="CKC36" s="76"/>
      <c r="CKD36" s="76"/>
      <c r="CKE36" s="76"/>
      <c r="CKF36" s="76"/>
      <c r="CKG36" s="76"/>
      <c r="CKH36" s="76"/>
      <c r="CKI36" s="76"/>
      <c r="CKJ36" s="76"/>
      <c r="CKK36" s="76"/>
      <c r="CKL36" s="76"/>
      <c r="CKM36" s="76"/>
      <c r="CKN36" s="76"/>
      <c r="CKO36" s="76"/>
      <c r="CKP36" s="76"/>
      <c r="CKQ36" s="76"/>
      <c r="CKR36" s="76"/>
      <c r="CKS36" s="76"/>
      <c r="CKT36" s="76"/>
      <c r="CKU36" s="76"/>
      <c r="CKV36" s="76"/>
      <c r="CKW36" s="76"/>
      <c r="CKX36" s="76"/>
      <c r="CKY36" s="76"/>
      <c r="CKZ36" s="76"/>
      <c r="CLA36" s="76"/>
      <c r="CLB36" s="76"/>
      <c r="CLC36" s="76"/>
      <c r="CLD36" s="76"/>
      <c r="CLE36" s="76"/>
      <c r="CLF36" s="76"/>
      <c r="CLG36" s="76"/>
      <c r="CLH36" s="76"/>
      <c r="CLI36" s="76"/>
      <c r="CLJ36" s="76"/>
      <c r="CLK36" s="76"/>
      <c r="CLL36" s="76"/>
      <c r="CLM36" s="76"/>
      <c r="CLN36" s="76"/>
      <c r="CLO36" s="76"/>
      <c r="CLP36" s="76"/>
      <c r="CLQ36" s="76"/>
      <c r="CLR36" s="76"/>
      <c r="CLS36" s="76"/>
      <c r="CLT36" s="76"/>
      <c r="CLU36" s="76"/>
      <c r="CLV36" s="76"/>
      <c r="CLW36" s="76"/>
      <c r="CLX36" s="76"/>
      <c r="CLY36" s="76"/>
      <c r="CLZ36" s="76"/>
      <c r="CMA36" s="76"/>
      <c r="CMB36" s="76"/>
      <c r="CMC36" s="76"/>
      <c r="CMD36" s="76"/>
      <c r="CME36" s="76"/>
      <c r="CMF36" s="76"/>
      <c r="CMG36" s="76"/>
      <c r="CMH36" s="76"/>
      <c r="CMI36" s="76"/>
      <c r="CMJ36" s="76"/>
      <c r="CMK36" s="76"/>
      <c r="CML36" s="76"/>
      <c r="CMM36" s="76"/>
      <c r="CMN36" s="76"/>
      <c r="CMO36" s="76"/>
      <c r="CMP36" s="76"/>
      <c r="CMQ36" s="76"/>
      <c r="CMR36" s="76"/>
      <c r="CMS36" s="76"/>
      <c r="CMT36" s="76"/>
      <c r="CMU36" s="76"/>
      <c r="CMV36" s="76"/>
      <c r="CMW36" s="76"/>
      <c r="CMX36" s="76"/>
      <c r="CMY36" s="76"/>
      <c r="CMZ36" s="76"/>
      <c r="CNA36" s="76"/>
      <c r="CNB36" s="76"/>
      <c r="CNC36" s="76"/>
      <c r="CND36" s="76"/>
      <c r="CNE36" s="76"/>
      <c r="CNF36" s="76"/>
      <c r="CNG36" s="76"/>
      <c r="CNH36" s="76"/>
      <c r="CNI36" s="76"/>
      <c r="CNJ36" s="76"/>
      <c r="CNK36" s="76"/>
      <c r="CNL36" s="76"/>
      <c r="CNM36" s="76"/>
      <c r="CNN36" s="76"/>
      <c r="CNO36" s="76"/>
      <c r="CNP36" s="76"/>
      <c r="CNQ36" s="76"/>
      <c r="CNR36" s="76"/>
      <c r="CNS36" s="76"/>
      <c r="CNT36" s="76"/>
      <c r="CNU36" s="76"/>
      <c r="CNV36" s="76"/>
      <c r="CNW36" s="76"/>
      <c r="CNX36" s="76"/>
      <c r="CNY36" s="76"/>
      <c r="CNZ36" s="76"/>
      <c r="COA36" s="76"/>
      <c r="COB36" s="76"/>
      <c r="COC36" s="76"/>
      <c r="COD36" s="76"/>
      <c r="COE36" s="76"/>
      <c r="COF36" s="76"/>
      <c r="COG36" s="76"/>
      <c r="COH36" s="76"/>
      <c r="COI36" s="76"/>
      <c r="COJ36" s="76"/>
      <c r="COK36" s="76"/>
      <c r="COL36" s="76"/>
      <c r="COM36" s="76"/>
      <c r="CON36" s="76"/>
      <c r="COO36" s="76"/>
      <c r="COP36" s="76"/>
      <c r="COQ36" s="76"/>
      <c r="COR36" s="76"/>
      <c r="COS36" s="76"/>
      <c r="COT36" s="76"/>
      <c r="COU36" s="76"/>
      <c r="COV36" s="76"/>
      <c r="COW36" s="76"/>
      <c r="COX36" s="76"/>
      <c r="COY36" s="76"/>
      <c r="COZ36" s="76"/>
      <c r="CPA36" s="76"/>
      <c r="CPB36" s="76"/>
      <c r="CPC36" s="76"/>
      <c r="CPD36" s="76"/>
      <c r="CPE36" s="76"/>
      <c r="CPF36" s="76"/>
      <c r="CPG36" s="76"/>
      <c r="CPH36" s="76"/>
      <c r="CPI36" s="76"/>
      <c r="CPJ36" s="76"/>
      <c r="CPK36" s="76"/>
      <c r="CPL36" s="76"/>
      <c r="CPM36" s="76"/>
      <c r="CPN36" s="76"/>
      <c r="CPO36" s="76"/>
      <c r="CPP36" s="76"/>
      <c r="CPQ36" s="76"/>
      <c r="CPR36" s="76"/>
      <c r="CPS36" s="76"/>
      <c r="CPT36" s="76"/>
      <c r="CPU36" s="76"/>
      <c r="CPV36" s="76"/>
      <c r="CPW36" s="76"/>
      <c r="CPX36" s="76"/>
      <c r="CPY36" s="76"/>
      <c r="CPZ36" s="76"/>
      <c r="CQA36" s="76"/>
      <c r="CQB36" s="76"/>
      <c r="CQC36" s="76"/>
      <c r="CQD36" s="76"/>
      <c r="CQE36" s="76"/>
      <c r="CQF36" s="76"/>
      <c r="CQG36" s="76"/>
      <c r="CQH36" s="76"/>
      <c r="CQI36" s="76"/>
      <c r="CQJ36" s="76"/>
      <c r="CQK36" s="76"/>
      <c r="CQL36" s="76"/>
      <c r="CQM36" s="76"/>
      <c r="CQN36" s="76"/>
      <c r="CQO36" s="76"/>
      <c r="CQP36" s="76"/>
      <c r="CQQ36" s="76"/>
      <c r="CQR36" s="76"/>
      <c r="CQS36" s="76"/>
      <c r="CQT36" s="76"/>
      <c r="CQU36" s="76"/>
      <c r="CQV36" s="76"/>
      <c r="CQW36" s="76"/>
      <c r="CQX36" s="76"/>
      <c r="CQY36" s="76"/>
      <c r="CQZ36" s="76"/>
      <c r="CRA36" s="76"/>
      <c r="CRB36" s="76"/>
      <c r="CRC36" s="76"/>
      <c r="CRD36" s="76"/>
      <c r="CRE36" s="76"/>
      <c r="CRF36" s="76"/>
      <c r="CRG36" s="76"/>
      <c r="CRH36" s="76"/>
      <c r="CRI36" s="76"/>
      <c r="CRJ36" s="76"/>
      <c r="CRK36" s="76"/>
      <c r="CRL36" s="76"/>
      <c r="CRM36" s="76"/>
      <c r="CRN36" s="76"/>
      <c r="CRO36" s="76"/>
      <c r="CRP36" s="76"/>
      <c r="CRQ36" s="76"/>
      <c r="CRR36" s="76"/>
      <c r="CRS36" s="76"/>
      <c r="CRT36" s="76"/>
      <c r="CRU36" s="76"/>
      <c r="CRV36" s="76"/>
      <c r="CRW36" s="76"/>
      <c r="CRX36" s="76"/>
      <c r="CRY36" s="76"/>
      <c r="CRZ36" s="76"/>
      <c r="CSA36" s="76"/>
      <c r="CSB36" s="76"/>
      <c r="CSC36" s="76"/>
      <c r="CSD36" s="76"/>
      <c r="CSE36" s="76"/>
      <c r="CSF36" s="76"/>
      <c r="CSG36" s="76"/>
      <c r="CSH36" s="76"/>
      <c r="CSI36" s="76"/>
      <c r="CSJ36" s="76"/>
      <c r="CSK36" s="76"/>
      <c r="CSL36" s="76"/>
      <c r="CSM36" s="76"/>
      <c r="CSN36" s="76"/>
      <c r="CSO36" s="76"/>
      <c r="CSP36" s="76"/>
      <c r="CSQ36" s="76"/>
      <c r="CSR36" s="76"/>
      <c r="CSS36" s="76"/>
      <c r="CST36" s="76"/>
      <c r="CSU36" s="76"/>
      <c r="CSV36" s="76"/>
      <c r="CSW36" s="76"/>
      <c r="CSX36" s="76"/>
      <c r="CSY36" s="76"/>
      <c r="CSZ36" s="76"/>
      <c r="CTA36" s="76"/>
      <c r="CTB36" s="76"/>
      <c r="CTC36" s="76"/>
      <c r="CTD36" s="76"/>
      <c r="CTE36" s="76"/>
      <c r="CTF36" s="76"/>
      <c r="CTG36" s="76"/>
      <c r="CTH36" s="76"/>
      <c r="CTI36" s="76"/>
      <c r="CTJ36" s="76"/>
      <c r="CTK36" s="76"/>
      <c r="CTL36" s="76"/>
      <c r="CTM36" s="76"/>
      <c r="CTN36" s="76"/>
      <c r="CTO36" s="76"/>
      <c r="CTP36" s="76"/>
      <c r="CTQ36" s="76"/>
      <c r="CTR36" s="76"/>
      <c r="CTS36" s="76"/>
      <c r="CTT36" s="76"/>
      <c r="CTU36" s="76"/>
      <c r="CTV36" s="76"/>
      <c r="CTW36" s="76"/>
      <c r="CTX36" s="76"/>
      <c r="CTY36" s="76"/>
      <c r="CTZ36" s="76"/>
      <c r="CUA36" s="76"/>
      <c r="CUB36" s="76"/>
      <c r="CUC36" s="76"/>
      <c r="CUD36" s="76"/>
      <c r="CUE36" s="76"/>
      <c r="CUF36" s="76"/>
      <c r="CUG36" s="76"/>
      <c r="CUH36" s="76"/>
      <c r="CUI36" s="76"/>
      <c r="CUJ36" s="76"/>
      <c r="CUK36" s="76"/>
      <c r="CUL36" s="76"/>
      <c r="CUM36" s="76"/>
      <c r="CUN36" s="76"/>
      <c r="CUO36" s="76"/>
      <c r="CUP36" s="76"/>
      <c r="CUQ36" s="76"/>
      <c r="CUR36" s="76"/>
      <c r="CUS36" s="76"/>
      <c r="CUT36" s="76"/>
      <c r="CUU36" s="76"/>
      <c r="CUV36" s="76"/>
      <c r="CUW36" s="76"/>
      <c r="CUX36" s="76"/>
      <c r="CUY36" s="76"/>
      <c r="CUZ36" s="76"/>
      <c r="CVA36" s="76"/>
      <c r="CVB36" s="76"/>
      <c r="CVC36" s="76"/>
      <c r="CVD36" s="76"/>
      <c r="CVE36" s="76"/>
      <c r="CVF36" s="76"/>
      <c r="CVG36" s="76"/>
      <c r="CVH36" s="76"/>
      <c r="CVI36" s="76"/>
      <c r="CVJ36" s="76"/>
      <c r="CVK36" s="76"/>
      <c r="CVL36" s="76"/>
      <c r="CVM36" s="76"/>
      <c r="CVN36" s="76"/>
      <c r="CVO36" s="76"/>
      <c r="CVP36" s="76"/>
      <c r="CVQ36" s="76"/>
      <c r="CVR36" s="76"/>
      <c r="CVS36" s="76"/>
      <c r="CVT36" s="76"/>
      <c r="CVU36" s="76"/>
      <c r="CVV36" s="76"/>
      <c r="CVW36" s="76"/>
      <c r="CVX36" s="76"/>
      <c r="CVY36" s="76"/>
      <c r="CVZ36" s="76"/>
      <c r="CWA36" s="76"/>
      <c r="CWB36" s="76"/>
      <c r="CWC36" s="76"/>
      <c r="CWD36" s="76"/>
      <c r="CWE36" s="76"/>
      <c r="CWF36" s="76"/>
      <c r="CWG36" s="76"/>
      <c r="CWH36" s="76"/>
      <c r="CWI36" s="76"/>
      <c r="CWJ36" s="76"/>
      <c r="CWK36" s="76"/>
      <c r="CWL36" s="76"/>
      <c r="CWM36" s="76"/>
      <c r="CWN36" s="76"/>
      <c r="CWO36" s="76"/>
      <c r="CWP36" s="76"/>
      <c r="CWQ36" s="76"/>
      <c r="CWR36" s="76"/>
      <c r="CWS36" s="76"/>
      <c r="CWT36" s="76"/>
      <c r="CWU36" s="76"/>
      <c r="CWV36" s="76"/>
      <c r="CWW36" s="76"/>
      <c r="CWX36" s="76"/>
      <c r="CWY36" s="76"/>
      <c r="CWZ36" s="76"/>
      <c r="CXA36" s="76"/>
      <c r="CXB36" s="76"/>
      <c r="CXC36" s="76"/>
      <c r="CXD36" s="76"/>
      <c r="CXE36" s="76"/>
      <c r="CXF36" s="76"/>
      <c r="CXG36" s="76"/>
      <c r="CXH36" s="76"/>
      <c r="CXI36" s="76"/>
      <c r="CXJ36" s="76"/>
      <c r="CXK36" s="76"/>
      <c r="CXL36" s="76"/>
      <c r="CXM36" s="76"/>
      <c r="CXN36" s="76"/>
      <c r="CXO36" s="76"/>
      <c r="CXP36" s="76"/>
      <c r="CXQ36" s="76"/>
      <c r="CXR36" s="76"/>
      <c r="CXS36" s="76"/>
      <c r="CXT36" s="76"/>
      <c r="CXU36" s="76"/>
      <c r="CXV36" s="76"/>
      <c r="CXW36" s="76"/>
      <c r="CXX36" s="76"/>
      <c r="CXY36" s="76"/>
      <c r="CXZ36" s="76"/>
      <c r="CYA36" s="76"/>
      <c r="CYB36" s="76"/>
      <c r="CYC36" s="76"/>
      <c r="CYD36" s="76"/>
      <c r="CYE36" s="76"/>
      <c r="CYF36" s="76"/>
      <c r="CYG36" s="76"/>
      <c r="CYH36" s="76"/>
      <c r="CYI36" s="76"/>
      <c r="CYJ36" s="76"/>
      <c r="CYK36" s="76"/>
      <c r="CYL36" s="76"/>
      <c r="CYM36" s="76"/>
      <c r="CYN36" s="76"/>
      <c r="CYO36" s="76"/>
      <c r="CYP36" s="76"/>
      <c r="CYQ36" s="76"/>
      <c r="CYR36" s="76"/>
      <c r="CYS36" s="76"/>
      <c r="CYT36" s="76"/>
      <c r="CYU36" s="76"/>
      <c r="CYV36" s="76"/>
      <c r="CYW36" s="76"/>
      <c r="CYX36" s="76"/>
      <c r="CYY36" s="76"/>
      <c r="CYZ36" s="76"/>
      <c r="CZA36" s="76"/>
      <c r="CZB36" s="76"/>
      <c r="CZC36" s="76"/>
      <c r="CZD36" s="76"/>
      <c r="CZE36" s="76"/>
      <c r="CZF36" s="76"/>
      <c r="CZG36" s="76"/>
      <c r="CZH36" s="76"/>
      <c r="CZI36" s="76"/>
      <c r="CZJ36" s="76"/>
      <c r="CZK36" s="76"/>
      <c r="CZL36" s="76"/>
      <c r="CZM36" s="76"/>
      <c r="CZN36" s="76"/>
      <c r="CZO36" s="76"/>
      <c r="CZP36" s="76"/>
      <c r="CZQ36" s="76"/>
      <c r="CZR36" s="76"/>
      <c r="CZS36" s="76"/>
      <c r="CZT36" s="76"/>
      <c r="CZU36" s="76"/>
      <c r="CZV36" s="76"/>
      <c r="CZW36" s="76"/>
      <c r="CZX36" s="76"/>
      <c r="CZY36" s="76"/>
      <c r="CZZ36" s="76"/>
      <c r="DAA36" s="76"/>
      <c r="DAB36" s="76"/>
      <c r="DAC36" s="76"/>
      <c r="DAD36" s="76"/>
      <c r="DAE36" s="76"/>
      <c r="DAF36" s="76"/>
      <c r="DAG36" s="76"/>
      <c r="DAH36" s="76"/>
      <c r="DAI36" s="76"/>
      <c r="DAJ36" s="76"/>
      <c r="DAK36" s="76"/>
      <c r="DAL36" s="76"/>
      <c r="DAM36" s="76"/>
      <c r="DAN36" s="76"/>
      <c r="DAO36" s="76"/>
      <c r="DAP36" s="76"/>
      <c r="DAQ36" s="76"/>
      <c r="DAR36" s="76"/>
      <c r="DAS36" s="76"/>
      <c r="DAT36" s="76"/>
      <c r="DAU36" s="76"/>
      <c r="DAV36" s="76"/>
      <c r="DAW36" s="76"/>
      <c r="DAX36" s="76"/>
      <c r="DAY36" s="76"/>
      <c r="DAZ36" s="76"/>
      <c r="DBA36" s="76"/>
      <c r="DBB36" s="76"/>
      <c r="DBC36" s="76"/>
      <c r="DBD36" s="76"/>
      <c r="DBE36" s="76"/>
      <c r="DBF36" s="76"/>
      <c r="DBG36" s="76"/>
      <c r="DBH36" s="76"/>
      <c r="DBI36" s="76"/>
      <c r="DBJ36" s="76"/>
      <c r="DBK36" s="76"/>
      <c r="DBL36" s="76"/>
      <c r="DBM36" s="76"/>
      <c r="DBN36" s="76"/>
      <c r="DBO36" s="76"/>
      <c r="DBP36" s="76"/>
      <c r="DBQ36" s="76"/>
      <c r="DBR36" s="76"/>
      <c r="DBS36" s="76"/>
      <c r="DBT36" s="76"/>
      <c r="DBU36" s="76"/>
      <c r="DBV36" s="76"/>
      <c r="DBW36" s="76"/>
      <c r="DBX36" s="76"/>
      <c r="DBY36" s="76"/>
      <c r="DBZ36" s="76"/>
      <c r="DCA36" s="76"/>
      <c r="DCB36" s="76"/>
      <c r="DCC36" s="76"/>
      <c r="DCD36" s="76"/>
      <c r="DCE36" s="76"/>
      <c r="DCF36" s="76"/>
      <c r="DCG36" s="76"/>
      <c r="DCH36" s="76"/>
      <c r="DCI36" s="76"/>
      <c r="DCJ36" s="76"/>
      <c r="DCK36" s="76"/>
      <c r="DCL36" s="76"/>
      <c r="DCM36" s="76"/>
      <c r="DCN36" s="76"/>
      <c r="DCO36" s="76"/>
      <c r="DCP36" s="76"/>
      <c r="DCQ36" s="76"/>
      <c r="DCR36" s="76"/>
      <c r="DCS36" s="76"/>
      <c r="DCT36" s="76"/>
      <c r="DCU36" s="76"/>
      <c r="DCV36" s="76"/>
      <c r="DCW36" s="76"/>
      <c r="DCX36" s="76"/>
      <c r="DCY36" s="76"/>
      <c r="DCZ36" s="76"/>
      <c r="DDA36" s="76"/>
      <c r="DDB36" s="76"/>
      <c r="DDC36" s="76"/>
      <c r="DDD36" s="76"/>
      <c r="DDE36" s="76"/>
      <c r="DDF36" s="76"/>
      <c r="DDG36" s="76"/>
      <c r="DDH36" s="76"/>
      <c r="DDI36" s="76"/>
      <c r="DDJ36" s="76"/>
      <c r="DDK36" s="76"/>
      <c r="DDL36" s="76"/>
      <c r="DDM36" s="76"/>
      <c r="DDN36" s="76"/>
      <c r="DDO36" s="76"/>
      <c r="DDP36" s="76"/>
      <c r="DDQ36" s="76"/>
      <c r="DDR36" s="76"/>
      <c r="DDS36" s="76"/>
      <c r="DDT36" s="76"/>
      <c r="DDU36" s="76"/>
      <c r="DDV36" s="76"/>
      <c r="DDW36" s="76"/>
      <c r="DDX36" s="76"/>
      <c r="DDY36" s="76"/>
      <c r="DDZ36" s="76"/>
      <c r="DEA36" s="76"/>
      <c r="DEB36" s="76"/>
      <c r="DEC36" s="76"/>
      <c r="DED36" s="76"/>
      <c r="DEE36" s="76"/>
      <c r="DEF36" s="76"/>
      <c r="DEG36" s="76"/>
      <c r="DEH36" s="76"/>
      <c r="DEI36" s="76"/>
      <c r="DEJ36" s="76"/>
      <c r="DEK36" s="76"/>
      <c r="DEL36" s="76"/>
      <c r="DEM36" s="76"/>
      <c r="DEN36" s="76"/>
      <c r="DEO36" s="76"/>
      <c r="DEP36" s="76"/>
      <c r="DEQ36" s="76"/>
      <c r="DER36" s="76"/>
      <c r="DES36" s="76"/>
      <c r="DET36" s="76"/>
      <c r="DEU36" s="76"/>
      <c r="DEV36" s="76"/>
      <c r="DEW36" s="76"/>
      <c r="DEX36" s="76"/>
      <c r="DEY36" s="76"/>
      <c r="DEZ36" s="76"/>
      <c r="DFA36" s="76"/>
      <c r="DFB36" s="76"/>
      <c r="DFC36" s="76"/>
      <c r="DFD36" s="76"/>
      <c r="DFE36" s="76"/>
      <c r="DFF36" s="76"/>
      <c r="DFG36" s="76"/>
      <c r="DFH36" s="76"/>
      <c r="DFI36" s="76"/>
      <c r="DFJ36" s="76"/>
      <c r="DFK36" s="76"/>
      <c r="DFL36" s="76"/>
      <c r="DFM36" s="76"/>
      <c r="DFN36" s="76"/>
      <c r="DFO36" s="76"/>
      <c r="DFP36" s="76"/>
      <c r="DFQ36" s="76"/>
      <c r="DFR36" s="76"/>
      <c r="DFS36" s="76"/>
      <c r="DFT36" s="76"/>
      <c r="DFU36" s="76"/>
      <c r="DFV36" s="76"/>
      <c r="DFW36" s="76"/>
      <c r="DFX36" s="76"/>
      <c r="DFY36" s="76"/>
      <c r="DFZ36" s="76"/>
      <c r="DGA36" s="76"/>
      <c r="DGB36" s="76"/>
      <c r="DGC36" s="76"/>
      <c r="DGD36" s="76"/>
      <c r="DGE36" s="76"/>
      <c r="DGF36" s="76"/>
      <c r="DGG36" s="76"/>
      <c r="DGH36" s="76"/>
      <c r="DGI36" s="76"/>
      <c r="DGJ36" s="76"/>
      <c r="DGK36" s="76"/>
      <c r="DGL36" s="76"/>
      <c r="DGM36" s="76"/>
      <c r="DGN36" s="76"/>
      <c r="DGO36" s="76"/>
      <c r="DGP36" s="76"/>
      <c r="DGQ36" s="76"/>
      <c r="DGR36" s="76"/>
      <c r="DGS36" s="76"/>
      <c r="DGT36" s="76"/>
      <c r="DGU36" s="76"/>
      <c r="DGV36" s="76"/>
      <c r="DGW36" s="76"/>
      <c r="DGX36" s="76"/>
      <c r="DGY36" s="76"/>
      <c r="DGZ36" s="76"/>
      <c r="DHA36" s="76"/>
      <c r="DHB36" s="76"/>
      <c r="DHC36" s="76"/>
      <c r="DHD36" s="76"/>
      <c r="DHE36" s="76"/>
      <c r="DHF36" s="76"/>
      <c r="DHG36" s="76"/>
      <c r="DHH36" s="76"/>
      <c r="DHI36" s="76"/>
      <c r="DHJ36" s="76"/>
      <c r="DHK36" s="76"/>
      <c r="DHL36" s="76"/>
      <c r="DHM36" s="76"/>
      <c r="DHN36" s="76"/>
      <c r="DHO36" s="76"/>
      <c r="DHP36" s="76"/>
      <c r="DHQ36" s="76"/>
      <c r="DHR36" s="76"/>
      <c r="DHS36" s="76"/>
      <c r="DHT36" s="76"/>
      <c r="DHU36" s="76"/>
      <c r="DHV36" s="76"/>
      <c r="DHW36" s="76"/>
      <c r="DHX36" s="76"/>
      <c r="DHY36" s="76"/>
      <c r="DHZ36" s="76"/>
      <c r="DIA36" s="76"/>
      <c r="DIB36" s="76"/>
      <c r="DIC36" s="76"/>
      <c r="DID36" s="76"/>
      <c r="DIE36" s="76"/>
      <c r="DIF36" s="76"/>
      <c r="DIG36" s="76"/>
      <c r="DIH36" s="76"/>
      <c r="DII36" s="76"/>
      <c r="DIJ36" s="76"/>
      <c r="DIK36" s="76"/>
      <c r="DIL36" s="76"/>
      <c r="DIM36" s="76"/>
      <c r="DIN36" s="76"/>
      <c r="DIO36" s="76"/>
      <c r="DIP36" s="76"/>
      <c r="DIQ36" s="76"/>
      <c r="DIR36" s="76"/>
      <c r="DIS36" s="76"/>
      <c r="DIT36" s="76"/>
      <c r="DIU36" s="76"/>
      <c r="DIV36" s="76"/>
      <c r="DIW36" s="76"/>
      <c r="DIX36" s="76"/>
      <c r="DIY36" s="76"/>
      <c r="DIZ36" s="76"/>
      <c r="DJA36" s="76"/>
      <c r="DJB36" s="76"/>
      <c r="DJC36" s="76"/>
      <c r="DJD36" s="76"/>
      <c r="DJE36" s="76"/>
      <c r="DJF36" s="76"/>
      <c r="DJG36" s="76"/>
      <c r="DJH36" s="76"/>
      <c r="DJI36" s="76"/>
      <c r="DJJ36" s="76"/>
      <c r="DJK36" s="76"/>
      <c r="DJL36" s="76"/>
      <c r="DJM36" s="76"/>
      <c r="DJN36" s="76"/>
      <c r="DJO36" s="76"/>
      <c r="DJP36" s="76"/>
      <c r="DJQ36" s="76"/>
      <c r="DJR36" s="76"/>
      <c r="DJS36" s="76"/>
      <c r="DJT36" s="76"/>
      <c r="DJU36" s="76"/>
      <c r="DJV36" s="76"/>
      <c r="DJW36" s="76"/>
      <c r="DJX36" s="76"/>
      <c r="DJY36" s="76"/>
      <c r="DJZ36" s="76"/>
      <c r="DKA36" s="76"/>
      <c r="DKB36" s="76"/>
      <c r="DKC36" s="76"/>
      <c r="DKD36" s="76"/>
      <c r="DKE36" s="76"/>
      <c r="DKF36" s="76"/>
      <c r="DKG36" s="76"/>
      <c r="DKH36" s="76"/>
      <c r="DKI36" s="76"/>
      <c r="DKJ36" s="76"/>
      <c r="DKK36" s="76"/>
      <c r="DKL36" s="76"/>
      <c r="DKM36" s="76"/>
      <c r="DKN36" s="76"/>
      <c r="DKO36" s="76"/>
      <c r="DKP36" s="76"/>
      <c r="DKQ36" s="76"/>
      <c r="DKR36" s="76"/>
      <c r="DKS36" s="76"/>
      <c r="DKT36" s="76"/>
      <c r="DKU36" s="76"/>
      <c r="DKV36" s="76"/>
      <c r="DKW36" s="76"/>
      <c r="DKX36" s="76"/>
      <c r="DKY36" s="76"/>
      <c r="DKZ36" s="76"/>
      <c r="DLA36" s="76"/>
      <c r="DLB36" s="76"/>
      <c r="DLC36" s="76"/>
      <c r="DLD36" s="76"/>
      <c r="DLE36" s="76"/>
      <c r="DLF36" s="76"/>
      <c r="DLG36" s="76"/>
      <c r="DLH36" s="76"/>
      <c r="DLI36" s="76"/>
      <c r="DLJ36" s="76"/>
      <c r="DLK36" s="76"/>
      <c r="DLL36" s="76"/>
      <c r="DLM36" s="76"/>
      <c r="DLN36" s="76"/>
      <c r="DLO36" s="76"/>
      <c r="DLP36" s="76"/>
      <c r="DLQ36" s="76"/>
      <c r="DLR36" s="76"/>
      <c r="DLS36" s="76"/>
      <c r="DLT36" s="76"/>
      <c r="DLU36" s="76"/>
      <c r="DLV36" s="76"/>
      <c r="DLW36" s="76"/>
      <c r="DLX36" s="76"/>
      <c r="DLY36" s="76"/>
      <c r="DLZ36" s="76"/>
      <c r="DMA36" s="76"/>
      <c r="DMB36" s="76"/>
      <c r="DMC36" s="76"/>
      <c r="DMD36" s="76"/>
      <c r="DME36" s="76"/>
      <c r="DMF36" s="76"/>
      <c r="DMG36" s="76"/>
      <c r="DMH36" s="76"/>
      <c r="DMI36" s="76"/>
      <c r="DMJ36" s="76"/>
      <c r="DMK36" s="76"/>
      <c r="DML36" s="76"/>
      <c r="DMM36" s="76"/>
      <c r="DMN36" s="76"/>
      <c r="DMO36" s="76"/>
      <c r="DMP36" s="76"/>
      <c r="DMQ36" s="76"/>
      <c r="DMR36" s="76"/>
      <c r="DMS36" s="76"/>
      <c r="DMT36" s="76"/>
      <c r="DMU36" s="76"/>
      <c r="DMV36" s="76"/>
      <c r="DMW36" s="76"/>
      <c r="DMX36" s="76"/>
      <c r="DMY36" s="76"/>
      <c r="DMZ36" s="76"/>
      <c r="DNA36" s="76"/>
      <c r="DNB36" s="76"/>
      <c r="DNC36" s="76"/>
      <c r="DND36" s="76"/>
      <c r="DNE36" s="76"/>
      <c r="DNF36" s="76"/>
      <c r="DNG36" s="76"/>
      <c r="DNH36" s="76"/>
      <c r="DNI36" s="76"/>
      <c r="DNJ36" s="76"/>
      <c r="DNK36" s="76"/>
      <c r="DNL36" s="76"/>
      <c r="DNM36" s="76"/>
      <c r="DNN36" s="76"/>
      <c r="DNO36" s="76"/>
      <c r="DNP36" s="76"/>
      <c r="DNQ36" s="76"/>
      <c r="DNR36" s="76"/>
      <c r="DNS36" s="76"/>
      <c r="DNT36" s="76"/>
      <c r="DNU36" s="76"/>
      <c r="DNV36" s="76"/>
      <c r="DNW36" s="76"/>
      <c r="DNX36" s="76"/>
      <c r="DNY36" s="76"/>
      <c r="DNZ36" s="76"/>
      <c r="DOA36" s="76"/>
      <c r="DOB36" s="76"/>
      <c r="DOC36" s="76"/>
      <c r="DOD36" s="76"/>
      <c r="DOE36" s="76"/>
      <c r="DOF36" s="76"/>
      <c r="DOG36" s="76"/>
      <c r="DOH36" s="76"/>
      <c r="DOI36" s="76"/>
      <c r="DOJ36" s="76"/>
      <c r="DOK36" s="76"/>
      <c r="DOL36" s="76"/>
      <c r="DOM36" s="76"/>
      <c r="DON36" s="76"/>
      <c r="DOO36" s="76"/>
      <c r="DOP36" s="76"/>
      <c r="DOQ36" s="76"/>
      <c r="DOR36" s="76"/>
      <c r="DOS36" s="76"/>
      <c r="DOT36" s="76"/>
      <c r="DOU36" s="76"/>
      <c r="DOV36" s="76"/>
      <c r="DOW36" s="76"/>
      <c r="DOX36" s="76"/>
      <c r="DOY36" s="76"/>
      <c r="DOZ36" s="76"/>
      <c r="DPA36" s="76"/>
      <c r="DPB36" s="76"/>
      <c r="DPC36" s="76"/>
      <c r="DPD36" s="76"/>
      <c r="DPE36" s="76"/>
      <c r="DPF36" s="76"/>
      <c r="DPG36" s="76"/>
      <c r="DPH36" s="76"/>
      <c r="DPI36" s="76"/>
      <c r="DPJ36" s="76"/>
      <c r="DPK36" s="76"/>
      <c r="DPL36" s="76"/>
      <c r="DPM36" s="76"/>
      <c r="DPN36" s="76"/>
      <c r="DPO36" s="76"/>
      <c r="DPP36" s="76"/>
      <c r="DPQ36" s="76"/>
      <c r="DPR36" s="76"/>
      <c r="DPS36" s="76"/>
      <c r="DPT36" s="76"/>
      <c r="DPU36" s="76"/>
      <c r="DPV36" s="76"/>
      <c r="DPW36" s="76"/>
      <c r="DPX36" s="76"/>
      <c r="DPY36" s="76"/>
      <c r="DPZ36" s="76"/>
      <c r="DQA36" s="76"/>
      <c r="DQB36" s="76"/>
      <c r="DQC36" s="76"/>
      <c r="DQD36" s="76"/>
      <c r="DQE36" s="76"/>
      <c r="DQF36" s="76"/>
      <c r="DQG36" s="76"/>
      <c r="DQH36" s="76"/>
      <c r="DQI36" s="76"/>
      <c r="DQJ36" s="76"/>
      <c r="DQK36" s="76"/>
      <c r="DQL36" s="76"/>
      <c r="DQM36" s="76"/>
      <c r="DQN36" s="76"/>
      <c r="DQO36" s="76"/>
      <c r="DQP36" s="76"/>
      <c r="DQQ36" s="76"/>
      <c r="DQR36" s="76"/>
      <c r="DQS36" s="76"/>
      <c r="DQT36" s="76"/>
      <c r="DQU36" s="76"/>
      <c r="DQV36" s="76"/>
      <c r="DQW36" s="76"/>
      <c r="DQX36" s="76"/>
      <c r="DQY36" s="76"/>
      <c r="DQZ36" s="76"/>
      <c r="DRA36" s="76"/>
      <c r="DRB36" s="76"/>
      <c r="DRC36" s="76"/>
      <c r="DRD36" s="76"/>
      <c r="DRE36" s="76"/>
      <c r="DRF36" s="76"/>
      <c r="DRG36" s="76"/>
      <c r="DRH36" s="76"/>
      <c r="DRI36" s="76"/>
      <c r="DRJ36" s="76"/>
      <c r="DRK36" s="76"/>
      <c r="DRL36" s="76"/>
      <c r="DRM36" s="76"/>
      <c r="DRN36" s="76"/>
      <c r="DRO36" s="76"/>
      <c r="DRP36" s="76"/>
      <c r="DRQ36" s="76"/>
      <c r="DRR36" s="76"/>
      <c r="DRS36" s="76"/>
      <c r="DRT36" s="76"/>
      <c r="DRU36" s="76"/>
      <c r="DRV36" s="76"/>
      <c r="DRW36" s="76"/>
      <c r="DRX36" s="76"/>
      <c r="DRY36" s="76"/>
      <c r="DRZ36" s="76"/>
      <c r="DSA36" s="76"/>
      <c r="DSB36" s="76"/>
      <c r="DSC36" s="76"/>
      <c r="DSD36" s="76"/>
      <c r="DSE36" s="76"/>
      <c r="DSF36" s="76"/>
      <c r="DSG36" s="76"/>
      <c r="DSH36" s="76"/>
      <c r="DSI36" s="76"/>
      <c r="DSJ36" s="76"/>
      <c r="DSK36" s="76"/>
      <c r="DSL36" s="76"/>
      <c r="DSM36" s="76"/>
      <c r="DSN36" s="76"/>
      <c r="DSO36" s="76"/>
      <c r="DSP36" s="76"/>
      <c r="DSQ36" s="76"/>
      <c r="DSR36" s="76"/>
      <c r="DSS36" s="76"/>
      <c r="DST36" s="76"/>
      <c r="DSU36" s="76"/>
      <c r="DSV36" s="76"/>
      <c r="DSW36" s="76"/>
      <c r="DSX36" s="76"/>
      <c r="DSY36" s="76"/>
      <c r="DSZ36" s="76"/>
      <c r="DTA36" s="76"/>
      <c r="DTB36" s="76"/>
      <c r="DTC36" s="76"/>
      <c r="DTD36" s="76"/>
      <c r="DTE36" s="76"/>
      <c r="DTF36" s="76"/>
      <c r="DTG36" s="76"/>
      <c r="DTH36" s="76"/>
      <c r="DTI36" s="76"/>
      <c r="DTJ36" s="76"/>
      <c r="DTK36" s="76"/>
      <c r="DTL36" s="76"/>
      <c r="DTM36" s="76"/>
      <c r="DTN36" s="76"/>
      <c r="DTO36" s="76"/>
      <c r="DTP36" s="76"/>
      <c r="DTQ36" s="76"/>
      <c r="DTR36" s="76"/>
      <c r="DTS36" s="76"/>
      <c r="DTT36" s="76"/>
      <c r="DTU36" s="76"/>
      <c r="DTV36" s="76"/>
      <c r="DTW36" s="76"/>
      <c r="DTX36" s="76"/>
      <c r="DTY36" s="76"/>
      <c r="DTZ36" s="76"/>
      <c r="DUA36" s="76"/>
      <c r="DUB36" s="76"/>
      <c r="DUC36" s="76"/>
      <c r="DUD36" s="76"/>
      <c r="DUE36" s="76"/>
      <c r="DUF36" s="76"/>
      <c r="DUG36" s="76"/>
      <c r="DUH36" s="76"/>
      <c r="DUI36" s="76"/>
      <c r="DUJ36" s="76"/>
      <c r="DUK36" s="76"/>
      <c r="DUL36" s="76"/>
      <c r="DUM36" s="76"/>
      <c r="DUN36" s="76"/>
      <c r="DUO36" s="76"/>
      <c r="DUP36" s="76"/>
      <c r="DUQ36" s="76"/>
      <c r="DUR36" s="76"/>
      <c r="DUS36" s="76"/>
      <c r="DUT36" s="76"/>
      <c r="DUU36" s="76"/>
      <c r="DUV36" s="76"/>
      <c r="DUW36" s="76"/>
      <c r="DUX36" s="76"/>
      <c r="DUY36" s="76"/>
      <c r="DUZ36" s="76"/>
      <c r="DVA36" s="76"/>
      <c r="DVB36" s="76"/>
      <c r="DVC36" s="76"/>
      <c r="DVD36" s="76"/>
      <c r="DVE36" s="76"/>
      <c r="DVF36" s="76"/>
      <c r="DVG36" s="76"/>
      <c r="DVH36" s="76"/>
      <c r="DVI36" s="76"/>
      <c r="DVJ36" s="76"/>
      <c r="DVK36" s="76"/>
      <c r="DVL36" s="76"/>
      <c r="DVM36" s="76"/>
      <c r="DVN36" s="76"/>
      <c r="DVO36" s="76"/>
      <c r="DVP36" s="76"/>
      <c r="DVQ36" s="76"/>
      <c r="DVR36" s="76"/>
      <c r="DVS36" s="76"/>
      <c r="DVT36" s="76"/>
      <c r="DVU36" s="76"/>
      <c r="DVV36" s="76"/>
      <c r="DVW36" s="76"/>
      <c r="DVX36" s="76"/>
      <c r="DVY36" s="76"/>
      <c r="DVZ36" s="76"/>
      <c r="DWA36" s="76"/>
      <c r="DWB36" s="76"/>
      <c r="DWC36" s="76"/>
      <c r="DWD36" s="76"/>
      <c r="DWE36" s="76"/>
      <c r="DWF36" s="76"/>
      <c r="DWG36" s="76"/>
      <c r="DWH36" s="76"/>
      <c r="DWI36" s="76"/>
      <c r="DWJ36" s="76"/>
      <c r="DWK36" s="76"/>
      <c r="DWL36" s="76"/>
      <c r="DWM36" s="76"/>
      <c r="DWN36" s="76"/>
      <c r="DWO36" s="76"/>
      <c r="DWP36" s="76"/>
      <c r="DWQ36" s="76"/>
      <c r="DWR36" s="76"/>
      <c r="DWS36" s="76"/>
      <c r="DWT36" s="76"/>
      <c r="DWU36" s="76"/>
      <c r="DWV36" s="76"/>
      <c r="DWW36" s="76"/>
      <c r="DWX36" s="76"/>
      <c r="DWY36" s="76"/>
      <c r="DWZ36" s="76"/>
      <c r="DXA36" s="76"/>
      <c r="DXB36" s="76"/>
      <c r="DXC36" s="76"/>
      <c r="DXD36" s="76"/>
      <c r="DXE36" s="76"/>
      <c r="DXF36" s="76"/>
      <c r="DXG36" s="76"/>
      <c r="DXH36" s="76"/>
      <c r="DXI36" s="76"/>
      <c r="DXJ36" s="76"/>
      <c r="DXK36" s="76"/>
      <c r="DXL36" s="76"/>
      <c r="DXM36" s="76"/>
      <c r="DXN36" s="76"/>
      <c r="DXO36" s="76"/>
      <c r="DXP36" s="76"/>
      <c r="DXQ36" s="76"/>
      <c r="DXR36" s="76"/>
      <c r="DXS36" s="76"/>
      <c r="DXT36" s="76"/>
      <c r="DXU36" s="76"/>
      <c r="DXV36" s="76"/>
      <c r="DXW36" s="76"/>
      <c r="DXX36" s="76"/>
      <c r="DXY36" s="76"/>
      <c r="DXZ36" s="76"/>
      <c r="DYA36" s="76"/>
      <c r="DYB36" s="76"/>
      <c r="DYC36" s="76"/>
      <c r="DYD36" s="76"/>
      <c r="DYE36" s="76"/>
      <c r="DYF36" s="76"/>
      <c r="DYG36" s="76"/>
      <c r="DYH36" s="76"/>
      <c r="DYI36" s="76"/>
      <c r="DYJ36" s="76"/>
      <c r="DYK36" s="76"/>
      <c r="DYL36" s="76"/>
      <c r="DYM36" s="76"/>
      <c r="DYN36" s="76"/>
      <c r="DYO36" s="76"/>
      <c r="DYP36" s="76"/>
      <c r="DYQ36" s="76"/>
      <c r="DYR36" s="76"/>
      <c r="DYS36" s="76"/>
      <c r="DYT36" s="76"/>
      <c r="DYU36" s="76"/>
      <c r="DYV36" s="76"/>
      <c r="DYW36" s="76"/>
      <c r="DYX36" s="76"/>
      <c r="DYY36" s="76"/>
      <c r="DYZ36" s="76"/>
      <c r="DZA36" s="76"/>
      <c r="DZB36" s="76"/>
      <c r="DZC36" s="76"/>
      <c r="DZD36" s="76"/>
      <c r="DZE36" s="76"/>
      <c r="DZF36" s="76"/>
      <c r="DZG36" s="76"/>
      <c r="DZH36" s="76"/>
      <c r="DZI36" s="76"/>
      <c r="DZJ36" s="76"/>
      <c r="DZK36" s="76"/>
      <c r="DZL36" s="76"/>
      <c r="DZM36" s="76"/>
      <c r="DZN36" s="76"/>
      <c r="DZO36" s="76"/>
      <c r="DZP36" s="76"/>
      <c r="DZQ36" s="76"/>
      <c r="DZR36" s="76"/>
      <c r="DZS36" s="76"/>
      <c r="DZT36" s="76"/>
      <c r="DZU36" s="76"/>
      <c r="DZV36" s="76"/>
      <c r="DZW36" s="76"/>
      <c r="DZX36" s="76"/>
      <c r="DZY36" s="76"/>
      <c r="DZZ36" s="76"/>
      <c r="EAA36" s="76"/>
      <c r="EAB36" s="76"/>
      <c r="EAC36" s="76"/>
      <c r="EAD36" s="76"/>
      <c r="EAE36" s="76"/>
      <c r="EAF36" s="76"/>
      <c r="EAG36" s="76"/>
      <c r="EAH36" s="76"/>
      <c r="EAI36" s="76"/>
      <c r="EAJ36" s="76"/>
      <c r="EAK36" s="76"/>
      <c r="EAL36" s="76"/>
      <c r="EAM36" s="76"/>
      <c r="EAN36" s="76"/>
      <c r="EAO36" s="76"/>
      <c r="EAP36" s="76"/>
      <c r="EAQ36" s="76"/>
      <c r="EAR36" s="76"/>
      <c r="EAS36" s="76"/>
      <c r="EAT36" s="76"/>
      <c r="EAU36" s="76"/>
      <c r="EAV36" s="76"/>
      <c r="EAW36" s="76"/>
      <c r="EAX36" s="76"/>
      <c r="EAY36" s="76"/>
      <c r="EAZ36" s="76"/>
      <c r="EBA36" s="76"/>
      <c r="EBB36" s="76"/>
      <c r="EBC36" s="76"/>
      <c r="EBD36" s="76"/>
      <c r="EBE36" s="76"/>
      <c r="EBF36" s="76"/>
      <c r="EBG36" s="76"/>
      <c r="EBH36" s="76"/>
      <c r="EBI36" s="76"/>
      <c r="EBJ36" s="76"/>
      <c r="EBK36" s="76"/>
      <c r="EBL36" s="76"/>
      <c r="EBM36" s="76"/>
      <c r="EBN36" s="76"/>
      <c r="EBO36" s="76"/>
      <c r="EBP36" s="76"/>
      <c r="EBQ36" s="76"/>
      <c r="EBR36" s="76"/>
      <c r="EBS36" s="76"/>
      <c r="EBT36" s="76"/>
      <c r="EBU36" s="76"/>
      <c r="EBV36" s="76"/>
      <c r="EBW36" s="76"/>
      <c r="EBX36" s="76"/>
      <c r="EBY36" s="76"/>
      <c r="EBZ36" s="76"/>
      <c r="ECA36" s="76"/>
      <c r="ECB36" s="76"/>
      <c r="ECC36" s="76"/>
      <c r="ECD36" s="76"/>
      <c r="ECE36" s="76"/>
      <c r="ECF36" s="76"/>
      <c r="ECG36" s="76"/>
      <c r="ECH36" s="76"/>
      <c r="ECI36" s="76"/>
      <c r="ECJ36" s="76"/>
      <c r="ECK36" s="76"/>
      <c r="ECL36" s="76"/>
      <c r="ECM36" s="76"/>
      <c r="ECN36" s="76"/>
      <c r="ECO36" s="76"/>
      <c r="ECP36" s="76"/>
      <c r="ECQ36" s="76"/>
      <c r="ECR36" s="76"/>
      <c r="ECS36" s="76"/>
      <c r="ECT36" s="76"/>
      <c r="ECU36" s="76"/>
      <c r="ECV36" s="76"/>
      <c r="ECW36" s="76"/>
      <c r="ECX36" s="76"/>
      <c r="ECY36" s="76"/>
      <c r="ECZ36" s="76"/>
      <c r="EDA36" s="76"/>
      <c r="EDB36" s="76"/>
      <c r="EDC36" s="76"/>
      <c r="EDD36" s="76"/>
      <c r="EDE36" s="76"/>
      <c r="EDF36" s="76"/>
      <c r="EDG36" s="76"/>
      <c r="EDH36" s="76"/>
      <c r="EDI36" s="76"/>
      <c r="EDJ36" s="76"/>
      <c r="EDK36" s="76"/>
      <c r="EDL36" s="76"/>
      <c r="EDM36" s="76"/>
      <c r="EDN36" s="76"/>
      <c r="EDO36" s="76"/>
      <c r="EDP36" s="76"/>
      <c r="EDQ36" s="76"/>
      <c r="EDR36" s="76"/>
      <c r="EDS36" s="76"/>
      <c r="EDT36" s="76"/>
      <c r="EDU36" s="76"/>
      <c r="EDV36" s="76"/>
      <c r="EDW36" s="76"/>
      <c r="EDX36" s="76"/>
      <c r="EDY36" s="76"/>
      <c r="EDZ36" s="76"/>
      <c r="EEA36" s="76"/>
      <c r="EEB36" s="76"/>
      <c r="EEC36" s="76"/>
      <c r="EED36" s="76"/>
      <c r="EEE36" s="76"/>
      <c r="EEF36" s="76"/>
      <c r="EEG36" s="76"/>
      <c r="EEH36" s="76"/>
      <c r="EEI36" s="76"/>
      <c r="EEJ36" s="76"/>
      <c r="EEK36" s="76"/>
      <c r="EEL36" s="76"/>
      <c r="EEM36" s="76"/>
      <c r="EEN36" s="76"/>
      <c r="EEO36" s="76"/>
      <c r="EEP36" s="76"/>
      <c r="EEQ36" s="76"/>
      <c r="EER36" s="76"/>
      <c r="EES36" s="76"/>
      <c r="EET36" s="76"/>
      <c r="EEU36" s="76"/>
      <c r="EEV36" s="76"/>
      <c r="EEW36" s="76"/>
      <c r="EEX36" s="76"/>
      <c r="EEY36" s="76"/>
      <c r="EEZ36" s="76"/>
      <c r="EFA36" s="76"/>
      <c r="EFB36" s="76"/>
      <c r="EFC36" s="76"/>
      <c r="EFD36" s="76"/>
      <c r="EFE36" s="76"/>
      <c r="EFF36" s="76"/>
      <c r="EFG36" s="76"/>
      <c r="EFH36" s="76"/>
      <c r="EFI36" s="76"/>
      <c r="EFJ36" s="76"/>
      <c r="EFK36" s="76"/>
      <c r="EFL36" s="76"/>
      <c r="EFM36" s="76"/>
      <c r="EFN36" s="76"/>
      <c r="EFO36" s="76"/>
      <c r="EFP36" s="76"/>
      <c r="EFQ36" s="76"/>
      <c r="EFR36" s="76"/>
      <c r="EFS36" s="76"/>
      <c r="EFT36" s="76"/>
      <c r="EFU36" s="76"/>
      <c r="EFV36" s="76"/>
      <c r="EFW36" s="76"/>
      <c r="EFX36" s="76"/>
      <c r="EFY36" s="76"/>
      <c r="EFZ36" s="76"/>
      <c r="EGA36" s="76"/>
      <c r="EGB36" s="76"/>
      <c r="EGC36" s="76"/>
      <c r="EGD36" s="76"/>
      <c r="EGE36" s="76"/>
      <c r="EGF36" s="76"/>
      <c r="EGG36" s="76"/>
      <c r="EGH36" s="76"/>
      <c r="EGI36" s="76"/>
      <c r="EGJ36" s="76"/>
      <c r="EGK36" s="76"/>
      <c r="EGL36" s="76"/>
      <c r="EGM36" s="76"/>
      <c r="EGN36" s="76"/>
      <c r="EGO36" s="76"/>
      <c r="EGP36" s="76"/>
      <c r="EGQ36" s="76"/>
      <c r="EGR36" s="76"/>
      <c r="EGS36" s="76"/>
      <c r="EGT36" s="76"/>
      <c r="EGU36" s="76"/>
      <c r="EGV36" s="76"/>
      <c r="EGW36" s="76"/>
      <c r="EGX36" s="76"/>
      <c r="EGY36" s="76"/>
      <c r="EGZ36" s="76"/>
      <c r="EHA36" s="76"/>
      <c r="EHB36" s="76"/>
      <c r="EHC36" s="76"/>
      <c r="EHD36" s="76"/>
      <c r="EHE36" s="76"/>
      <c r="EHF36" s="76"/>
      <c r="EHG36" s="76"/>
      <c r="EHH36" s="76"/>
      <c r="EHI36" s="76"/>
      <c r="EHJ36" s="76"/>
      <c r="EHK36" s="76"/>
      <c r="EHL36" s="76"/>
      <c r="EHM36" s="76"/>
      <c r="EHN36" s="76"/>
      <c r="EHO36" s="76"/>
      <c r="EHP36" s="76"/>
      <c r="EHQ36" s="76"/>
      <c r="EHR36" s="76"/>
      <c r="EHS36" s="76"/>
      <c r="EHT36" s="76"/>
      <c r="EHU36" s="76"/>
      <c r="EHV36" s="76"/>
      <c r="EHW36" s="76"/>
      <c r="EHX36" s="76"/>
      <c r="EHY36" s="76"/>
      <c r="EHZ36" s="76"/>
      <c r="EIA36" s="76"/>
      <c r="EIB36" s="76"/>
      <c r="EIC36" s="76"/>
      <c r="EID36" s="76"/>
      <c r="EIE36" s="76"/>
      <c r="EIF36" s="76"/>
      <c r="EIG36" s="76"/>
      <c r="EIH36" s="76"/>
      <c r="EII36" s="76"/>
      <c r="EIJ36" s="76"/>
      <c r="EIK36" s="76"/>
      <c r="EIL36" s="76"/>
      <c r="EIM36" s="76"/>
      <c r="EIN36" s="76"/>
      <c r="EIO36" s="76"/>
      <c r="EIP36" s="76"/>
      <c r="EIQ36" s="76"/>
      <c r="EIR36" s="76"/>
      <c r="EIS36" s="76"/>
      <c r="EIT36" s="76"/>
      <c r="EIU36" s="76"/>
      <c r="EIV36" s="76"/>
      <c r="EIW36" s="76"/>
      <c r="EIX36" s="76"/>
      <c r="EIY36" s="76"/>
      <c r="EIZ36" s="76"/>
      <c r="EJA36" s="76"/>
      <c r="EJB36" s="76"/>
      <c r="EJC36" s="76"/>
      <c r="EJD36" s="76"/>
      <c r="EJE36" s="76"/>
      <c r="EJF36" s="76"/>
      <c r="EJG36" s="76"/>
      <c r="EJH36" s="76"/>
      <c r="EJI36" s="76"/>
      <c r="EJJ36" s="76"/>
      <c r="EJK36" s="76"/>
      <c r="EJL36" s="76"/>
      <c r="EJM36" s="76"/>
      <c r="EJN36" s="76"/>
      <c r="EJO36" s="76"/>
      <c r="EJP36" s="76"/>
      <c r="EJQ36" s="76"/>
      <c r="EJR36" s="76"/>
      <c r="EJS36" s="76"/>
      <c r="EJT36" s="76"/>
      <c r="EJU36" s="76"/>
      <c r="EJV36" s="76"/>
      <c r="EJW36" s="76"/>
      <c r="EJX36" s="76"/>
      <c r="EJY36" s="76"/>
      <c r="EJZ36" s="76"/>
      <c r="EKA36" s="76"/>
      <c r="EKB36" s="76"/>
      <c r="EKC36" s="76"/>
      <c r="EKD36" s="76"/>
      <c r="EKE36" s="76"/>
      <c r="EKF36" s="76"/>
      <c r="EKG36" s="76"/>
      <c r="EKH36" s="76"/>
      <c r="EKI36" s="76"/>
      <c r="EKJ36" s="76"/>
      <c r="EKK36" s="76"/>
      <c r="EKL36" s="76"/>
      <c r="EKM36" s="76"/>
      <c r="EKN36" s="76"/>
      <c r="EKO36" s="76"/>
      <c r="EKP36" s="76"/>
      <c r="EKQ36" s="76"/>
      <c r="EKR36" s="76"/>
      <c r="EKS36" s="76"/>
      <c r="EKT36" s="76"/>
      <c r="EKU36" s="76"/>
      <c r="EKV36" s="76"/>
      <c r="EKW36" s="76"/>
      <c r="EKX36" s="76"/>
      <c r="EKY36" s="76"/>
      <c r="EKZ36" s="76"/>
      <c r="ELA36" s="76"/>
      <c r="ELB36" s="76"/>
      <c r="ELC36" s="76"/>
      <c r="ELD36" s="76"/>
      <c r="ELE36" s="76"/>
      <c r="ELF36" s="76"/>
      <c r="ELG36" s="76"/>
      <c r="ELH36" s="76"/>
      <c r="ELI36" s="76"/>
      <c r="ELJ36" s="76"/>
      <c r="ELK36" s="76"/>
      <c r="ELL36" s="76"/>
      <c r="ELM36" s="76"/>
      <c r="ELN36" s="76"/>
      <c r="ELO36" s="76"/>
      <c r="ELP36" s="76"/>
      <c r="ELQ36" s="76"/>
      <c r="ELR36" s="76"/>
      <c r="ELS36" s="76"/>
      <c r="ELT36" s="76"/>
      <c r="ELU36" s="76"/>
      <c r="ELV36" s="76"/>
      <c r="ELW36" s="76"/>
      <c r="ELX36" s="76"/>
      <c r="ELY36" s="76"/>
      <c r="ELZ36" s="76"/>
      <c r="EMA36" s="76"/>
      <c r="EMB36" s="76"/>
      <c r="EMC36" s="76"/>
      <c r="EMD36" s="76"/>
      <c r="EME36" s="76"/>
      <c r="EMF36" s="76"/>
      <c r="EMG36" s="76"/>
      <c r="EMH36" s="76"/>
      <c r="EMI36" s="76"/>
      <c r="EMJ36" s="76"/>
      <c r="EMK36" s="76"/>
      <c r="EML36" s="76"/>
      <c r="EMM36" s="76"/>
      <c r="EMN36" s="76"/>
      <c r="EMO36" s="76"/>
      <c r="EMP36" s="76"/>
      <c r="EMQ36" s="76"/>
      <c r="EMR36" s="76"/>
      <c r="EMS36" s="76"/>
      <c r="EMT36" s="76"/>
      <c r="EMU36" s="76"/>
      <c r="EMV36" s="76"/>
      <c r="EMW36" s="76"/>
      <c r="EMX36" s="76"/>
      <c r="EMY36" s="76"/>
      <c r="EMZ36" s="76"/>
      <c r="ENA36" s="76"/>
      <c r="ENB36" s="76"/>
      <c r="ENC36" s="76"/>
      <c r="END36" s="76"/>
      <c r="ENE36" s="76"/>
      <c r="ENF36" s="76"/>
      <c r="ENG36" s="76"/>
      <c r="ENH36" s="76"/>
      <c r="ENI36" s="76"/>
      <c r="ENJ36" s="76"/>
      <c r="ENK36" s="76"/>
      <c r="ENL36" s="76"/>
      <c r="ENM36" s="76"/>
      <c r="ENN36" s="76"/>
      <c r="ENO36" s="76"/>
      <c r="ENP36" s="76"/>
      <c r="ENQ36" s="76"/>
      <c r="ENR36" s="76"/>
      <c r="ENS36" s="76"/>
      <c r="ENT36" s="76"/>
      <c r="ENU36" s="76"/>
      <c r="ENV36" s="76"/>
      <c r="ENW36" s="76"/>
      <c r="ENX36" s="76"/>
      <c r="ENY36" s="76"/>
      <c r="ENZ36" s="76"/>
      <c r="EOA36" s="76"/>
      <c r="EOB36" s="76"/>
      <c r="EOC36" s="76"/>
      <c r="EOD36" s="76"/>
      <c r="EOE36" s="76"/>
      <c r="EOF36" s="76"/>
      <c r="EOG36" s="76"/>
      <c r="EOH36" s="76"/>
      <c r="EOI36" s="76"/>
      <c r="EOJ36" s="76"/>
      <c r="EOK36" s="76"/>
      <c r="EOL36" s="76"/>
      <c r="EOM36" s="76"/>
      <c r="EON36" s="76"/>
      <c r="EOO36" s="76"/>
      <c r="EOP36" s="76"/>
      <c r="EOQ36" s="76"/>
      <c r="EOR36" s="76"/>
      <c r="EOS36" s="76"/>
      <c r="EOT36" s="76"/>
      <c r="EOU36" s="76"/>
      <c r="EOV36" s="76"/>
      <c r="EOW36" s="76"/>
      <c r="EOX36" s="76"/>
      <c r="EOY36" s="76"/>
      <c r="EOZ36" s="76"/>
      <c r="EPA36" s="76"/>
      <c r="EPB36" s="76"/>
      <c r="EPC36" s="76"/>
      <c r="EPD36" s="76"/>
      <c r="EPE36" s="76"/>
      <c r="EPF36" s="76"/>
      <c r="EPG36" s="76"/>
      <c r="EPH36" s="76"/>
      <c r="EPI36" s="76"/>
      <c r="EPJ36" s="76"/>
      <c r="EPK36" s="76"/>
      <c r="EPL36" s="76"/>
      <c r="EPM36" s="76"/>
      <c r="EPN36" s="76"/>
      <c r="EPO36" s="76"/>
      <c r="EPP36" s="76"/>
      <c r="EPQ36" s="76"/>
      <c r="EPR36" s="76"/>
      <c r="EPS36" s="76"/>
      <c r="EPT36" s="76"/>
      <c r="EPU36" s="76"/>
      <c r="EPV36" s="76"/>
      <c r="EPW36" s="76"/>
      <c r="EPX36" s="76"/>
      <c r="EPY36" s="76"/>
      <c r="EPZ36" s="76"/>
      <c r="EQA36" s="76"/>
      <c r="EQB36" s="76"/>
      <c r="EQC36" s="76"/>
      <c r="EQD36" s="76"/>
      <c r="EQE36" s="76"/>
      <c r="EQF36" s="76"/>
      <c r="EQG36" s="76"/>
      <c r="EQH36" s="76"/>
      <c r="EQI36" s="76"/>
      <c r="EQJ36" s="76"/>
      <c r="EQK36" s="76"/>
      <c r="EQL36" s="76"/>
      <c r="EQM36" s="76"/>
      <c r="EQN36" s="76"/>
      <c r="EQO36" s="76"/>
      <c r="EQP36" s="76"/>
      <c r="EQQ36" s="76"/>
      <c r="EQR36" s="76"/>
      <c r="EQS36" s="76"/>
      <c r="EQT36" s="76"/>
      <c r="EQU36" s="76"/>
      <c r="EQV36" s="76"/>
      <c r="EQW36" s="76"/>
      <c r="EQX36" s="76"/>
      <c r="EQY36" s="76"/>
      <c r="EQZ36" s="76"/>
      <c r="ERA36" s="76"/>
      <c r="ERB36" s="76"/>
      <c r="ERC36" s="76"/>
      <c r="ERD36" s="76"/>
      <c r="ERE36" s="76"/>
      <c r="ERF36" s="76"/>
      <c r="ERG36" s="76"/>
      <c r="ERH36" s="76"/>
      <c r="ERI36" s="76"/>
      <c r="ERJ36" s="76"/>
      <c r="ERK36" s="76"/>
      <c r="ERL36" s="76"/>
      <c r="ERM36" s="76"/>
      <c r="ERN36" s="76"/>
      <c r="ERO36" s="76"/>
      <c r="ERP36" s="76"/>
      <c r="ERQ36" s="76"/>
      <c r="ERR36" s="76"/>
      <c r="ERS36" s="76"/>
      <c r="ERT36" s="76"/>
      <c r="ERU36" s="76"/>
      <c r="ERV36" s="76"/>
      <c r="ERW36" s="76"/>
      <c r="ERX36" s="76"/>
      <c r="ERY36" s="76"/>
      <c r="ERZ36" s="76"/>
      <c r="ESA36" s="76"/>
      <c r="ESB36" s="76"/>
      <c r="ESC36" s="76"/>
      <c r="ESD36" s="76"/>
      <c r="ESE36" s="76"/>
      <c r="ESF36" s="76"/>
      <c r="ESG36" s="76"/>
      <c r="ESH36" s="76"/>
      <c r="ESI36" s="76"/>
      <c r="ESJ36" s="76"/>
      <c r="ESK36" s="76"/>
      <c r="ESL36" s="76"/>
      <c r="ESM36" s="76"/>
      <c r="ESN36" s="76"/>
      <c r="ESO36" s="76"/>
      <c r="ESP36" s="76"/>
      <c r="ESQ36" s="76"/>
      <c r="ESR36" s="76"/>
      <c r="ESS36" s="76"/>
      <c r="EST36" s="76"/>
      <c r="ESU36" s="76"/>
      <c r="ESV36" s="76"/>
      <c r="ESW36" s="76"/>
      <c r="ESX36" s="76"/>
      <c r="ESY36" s="76"/>
      <c r="ESZ36" s="76"/>
      <c r="ETA36" s="76"/>
      <c r="ETB36" s="76"/>
      <c r="ETC36" s="76"/>
      <c r="ETD36" s="76"/>
      <c r="ETE36" s="76"/>
      <c r="ETF36" s="76"/>
      <c r="ETG36" s="76"/>
      <c r="ETH36" s="76"/>
      <c r="ETI36" s="76"/>
      <c r="ETJ36" s="76"/>
      <c r="ETK36" s="76"/>
      <c r="ETL36" s="76"/>
      <c r="ETM36" s="76"/>
      <c r="ETN36" s="76"/>
      <c r="ETO36" s="76"/>
      <c r="ETP36" s="76"/>
      <c r="ETQ36" s="76"/>
      <c r="ETR36" s="76"/>
      <c r="ETS36" s="76"/>
      <c r="ETT36" s="76"/>
      <c r="ETU36" s="76"/>
      <c r="ETV36" s="76"/>
      <c r="ETW36" s="76"/>
      <c r="ETX36" s="76"/>
      <c r="ETY36" s="76"/>
      <c r="ETZ36" s="76"/>
      <c r="EUA36" s="76"/>
      <c r="EUB36" s="76"/>
      <c r="EUC36" s="76"/>
      <c r="EUD36" s="76"/>
      <c r="EUE36" s="76"/>
      <c r="EUF36" s="76"/>
      <c r="EUG36" s="76"/>
      <c r="EUH36" s="76"/>
      <c r="EUI36" s="76"/>
      <c r="EUJ36" s="76"/>
      <c r="EUK36" s="76"/>
      <c r="EUL36" s="76"/>
      <c r="EUM36" s="76"/>
      <c r="EUN36" s="76"/>
      <c r="EUO36" s="76"/>
      <c r="EUP36" s="76"/>
      <c r="EUQ36" s="76"/>
      <c r="EUR36" s="76"/>
      <c r="EUS36" s="76"/>
      <c r="EUT36" s="76"/>
      <c r="EUU36" s="76"/>
      <c r="EUV36" s="76"/>
      <c r="EUW36" s="76"/>
      <c r="EUX36" s="76"/>
      <c r="EUY36" s="76"/>
      <c r="EUZ36" s="76"/>
      <c r="EVA36" s="76"/>
      <c r="EVB36" s="76"/>
      <c r="EVC36" s="76"/>
      <c r="EVD36" s="76"/>
      <c r="EVE36" s="76"/>
      <c r="EVF36" s="76"/>
      <c r="EVG36" s="76"/>
      <c r="EVH36" s="76"/>
      <c r="EVI36" s="76"/>
      <c r="EVJ36" s="76"/>
      <c r="EVK36" s="76"/>
      <c r="EVL36" s="76"/>
      <c r="EVM36" s="76"/>
      <c r="EVN36" s="76"/>
      <c r="EVO36" s="76"/>
      <c r="EVP36" s="76"/>
      <c r="EVQ36" s="76"/>
      <c r="EVR36" s="76"/>
      <c r="EVS36" s="76"/>
      <c r="EVT36" s="76"/>
      <c r="EVU36" s="76"/>
      <c r="EVV36" s="76"/>
      <c r="EVW36" s="76"/>
      <c r="EVX36" s="76"/>
      <c r="EVY36" s="76"/>
      <c r="EVZ36" s="76"/>
      <c r="EWA36" s="76"/>
      <c r="EWB36" s="76"/>
      <c r="EWC36" s="76"/>
      <c r="EWD36" s="76"/>
      <c r="EWE36" s="76"/>
      <c r="EWF36" s="76"/>
      <c r="EWG36" s="76"/>
      <c r="EWH36" s="76"/>
      <c r="EWI36" s="76"/>
      <c r="EWJ36" s="76"/>
      <c r="EWK36" s="76"/>
      <c r="EWL36" s="76"/>
      <c r="EWM36" s="76"/>
      <c r="EWN36" s="76"/>
      <c r="EWO36" s="76"/>
      <c r="EWP36" s="76"/>
      <c r="EWQ36" s="76"/>
      <c r="EWR36" s="76"/>
      <c r="EWS36" s="76"/>
      <c r="EWT36" s="76"/>
      <c r="EWU36" s="76"/>
      <c r="EWV36" s="76"/>
      <c r="EWW36" s="76"/>
      <c r="EWX36" s="76"/>
      <c r="EWY36" s="76"/>
      <c r="EWZ36" s="76"/>
      <c r="EXA36" s="76"/>
      <c r="EXB36" s="76"/>
      <c r="EXC36" s="76"/>
      <c r="EXD36" s="76"/>
      <c r="EXE36" s="76"/>
      <c r="EXF36" s="76"/>
      <c r="EXG36" s="76"/>
      <c r="EXH36" s="76"/>
      <c r="EXI36" s="76"/>
      <c r="EXJ36" s="76"/>
      <c r="EXK36" s="76"/>
      <c r="EXL36" s="76"/>
      <c r="EXM36" s="76"/>
      <c r="EXN36" s="76"/>
      <c r="EXO36" s="76"/>
      <c r="EXP36" s="76"/>
      <c r="EXQ36" s="76"/>
      <c r="EXR36" s="76"/>
      <c r="EXS36" s="76"/>
      <c r="EXT36" s="76"/>
      <c r="EXU36" s="76"/>
      <c r="EXV36" s="76"/>
      <c r="EXW36" s="76"/>
      <c r="EXX36" s="76"/>
      <c r="EXY36" s="76"/>
      <c r="EXZ36" s="76"/>
      <c r="EYA36" s="76"/>
      <c r="EYB36" s="76"/>
      <c r="EYC36" s="76"/>
      <c r="EYD36" s="76"/>
      <c r="EYE36" s="76"/>
      <c r="EYF36" s="76"/>
      <c r="EYG36" s="76"/>
      <c r="EYH36" s="76"/>
      <c r="EYI36" s="76"/>
      <c r="EYJ36" s="76"/>
      <c r="EYK36" s="76"/>
      <c r="EYL36" s="76"/>
      <c r="EYM36" s="76"/>
      <c r="EYN36" s="76"/>
      <c r="EYO36" s="76"/>
      <c r="EYP36" s="76"/>
      <c r="EYQ36" s="76"/>
      <c r="EYR36" s="76"/>
      <c r="EYS36" s="76"/>
      <c r="EYT36" s="76"/>
      <c r="EYU36" s="76"/>
      <c r="EYV36" s="76"/>
      <c r="EYW36" s="76"/>
      <c r="EYX36" s="76"/>
      <c r="EYY36" s="76"/>
      <c r="EYZ36" s="76"/>
      <c r="EZA36" s="76"/>
      <c r="EZB36" s="76"/>
      <c r="EZC36" s="76"/>
      <c r="EZD36" s="76"/>
      <c r="EZE36" s="76"/>
      <c r="EZF36" s="76"/>
      <c r="EZG36" s="76"/>
      <c r="EZH36" s="76"/>
      <c r="EZI36" s="76"/>
      <c r="EZJ36" s="76"/>
      <c r="EZK36" s="76"/>
      <c r="EZL36" s="76"/>
      <c r="EZM36" s="76"/>
      <c r="EZN36" s="76"/>
      <c r="EZO36" s="76"/>
      <c r="EZP36" s="76"/>
      <c r="EZQ36" s="76"/>
      <c r="EZR36" s="76"/>
      <c r="EZS36" s="76"/>
      <c r="EZT36" s="76"/>
      <c r="EZU36" s="76"/>
      <c r="EZV36" s="76"/>
      <c r="EZW36" s="76"/>
      <c r="EZX36" s="76"/>
      <c r="EZY36" s="76"/>
      <c r="EZZ36" s="76"/>
      <c r="FAA36" s="76"/>
      <c r="FAB36" s="76"/>
      <c r="FAC36" s="76"/>
      <c r="FAD36" s="76"/>
      <c r="FAE36" s="76"/>
      <c r="FAF36" s="76"/>
      <c r="FAG36" s="76"/>
      <c r="FAH36" s="76"/>
      <c r="FAI36" s="76"/>
      <c r="FAJ36" s="76"/>
      <c r="FAK36" s="76"/>
      <c r="FAL36" s="76"/>
      <c r="FAM36" s="76"/>
      <c r="FAN36" s="76"/>
      <c r="FAO36" s="76"/>
      <c r="FAP36" s="76"/>
      <c r="FAQ36" s="76"/>
      <c r="FAR36" s="76"/>
      <c r="FAS36" s="76"/>
      <c r="FAT36" s="76"/>
      <c r="FAU36" s="76"/>
      <c r="FAV36" s="76"/>
      <c r="FAW36" s="76"/>
      <c r="FAX36" s="76"/>
      <c r="FAY36" s="76"/>
      <c r="FAZ36" s="76"/>
      <c r="FBA36" s="76"/>
      <c r="FBB36" s="76"/>
      <c r="FBC36" s="76"/>
      <c r="FBD36" s="76"/>
      <c r="FBE36" s="76"/>
      <c r="FBF36" s="76"/>
      <c r="FBG36" s="76"/>
      <c r="FBH36" s="76"/>
      <c r="FBI36" s="76"/>
      <c r="FBJ36" s="76"/>
      <c r="FBK36" s="76"/>
      <c r="FBL36" s="76"/>
      <c r="FBM36" s="76"/>
      <c r="FBN36" s="76"/>
      <c r="FBO36" s="76"/>
      <c r="FBP36" s="76"/>
      <c r="FBQ36" s="76"/>
      <c r="FBR36" s="76"/>
      <c r="FBS36" s="76"/>
      <c r="FBT36" s="76"/>
      <c r="FBU36" s="76"/>
      <c r="FBV36" s="76"/>
      <c r="FBW36" s="76"/>
      <c r="FBX36" s="76"/>
      <c r="FBY36" s="76"/>
      <c r="FBZ36" s="76"/>
      <c r="FCA36" s="76"/>
      <c r="FCB36" s="76"/>
      <c r="FCC36" s="76"/>
      <c r="FCD36" s="76"/>
      <c r="FCE36" s="76"/>
      <c r="FCF36" s="76"/>
      <c r="FCG36" s="76"/>
      <c r="FCH36" s="76"/>
      <c r="FCI36" s="76"/>
      <c r="FCJ36" s="76"/>
      <c r="FCK36" s="76"/>
      <c r="FCL36" s="76"/>
      <c r="FCM36" s="76"/>
      <c r="FCN36" s="76"/>
      <c r="FCO36" s="76"/>
      <c r="FCP36" s="76"/>
      <c r="FCQ36" s="76"/>
      <c r="FCR36" s="76"/>
      <c r="FCS36" s="76"/>
      <c r="FCT36" s="76"/>
      <c r="FCU36" s="76"/>
      <c r="FCV36" s="76"/>
      <c r="FCW36" s="76"/>
      <c r="FCX36" s="76"/>
      <c r="FCY36" s="76"/>
      <c r="FCZ36" s="76"/>
      <c r="FDA36" s="76"/>
      <c r="FDB36" s="76"/>
      <c r="FDC36" s="76"/>
      <c r="FDD36" s="76"/>
      <c r="FDE36" s="76"/>
      <c r="FDF36" s="76"/>
      <c r="FDG36" s="76"/>
      <c r="FDH36" s="76"/>
      <c r="FDI36" s="76"/>
      <c r="FDJ36" s="76"/>
      <c r="FDK36" s="76"/>
      <c r="FDL36" s="76"/>
      <c r="FDM36" s="76"/>
      <c r="FDN36" s="76"/>
      <c r="FDO36" s="76"/>
      <c r="FDP36" s="76"/>
      <c r="FDQ36" s="76"/>
      <c r="FDR36" s="76"/>
      <c r="FDS36" s="76"/>
      <c r="FDT36" s="76"/>
      <c r="FDU36" s="76"/>
      <c r="FDV36" s="76"/>
      <c r="FDW36" s="76"/>
      <c r="FDX36" s="76"/>
      <c r="FDY36" s="76"/>
      <c r="FDZ36" s="76"/>
      <c r="FEA36" s="76"/>
      <c r="FEB36" s="76"/>
      <c r="FEC36" s="76"/>
      <c r="FED36" s="76"/>
      <c r="FEE36" s="76"/>
      <c r="FEF36" s="76"/>
      <c r="FEG36" s="76"/>
      <c r="FEH36" s="76"/>
      <c r="FEI36" s="76"/>
      <c r="FEJ36" s="76"/>
      <c r="FEK36" s="76"/>
      <c r="FEL36" s="76"/>
      <c r="FEM36" s="76"/>
      <c r="FEN36" s="76"/>
      <c r="FEO36" s="76"/>
      <c r="FEP36" s="76"/>
      <c r="FEQ36" s="76"/>
      <c r="FER36" s="76"/>
      <c r="FES36" s="76"/>
      <c r="FET36" s="76"/>
      <c r="FEU36" s="76"/>
      <c r="FEV36" s="76"/>
      <c r="FEW36" s="76"/>
      <c r="FEX36" s="76"/>
      <c r="FEY36" s="76"/>
      <c r="FEZ36" s="76"/>
      <c r="FFA36" s="76"/>
      <c r="FFB36" s="76"/>
      <c r="FFC36" s="76"/>
      <c r="FFD36" s="76"/>
      <c r="FFE36" s="76"/>
      <c r="FFF36" s="76"/>
      <c r="FFG36" s="76"/>
      <c r="FFH36" s="76"/>
      <c r="FFI36" s="76"/>
      <c r="FFJ36" s="76"/>
      <c r="FFK36" s="76"/>
      <c r="FFL36" s="76"/>
      <c r="FFM36" s="76"/>
      <c r="FFN36" s="76"/>
      <c r="FFO36" s="76"/>
      <c r="FFP36" s="76"/>
      <c r="FFQ36" s="76"/>
      <c r="FFR36" s="76"/>
      <c r="FFS36" s="76"/>
      <c r="FFT36" s="76"/>
      <c r="FFU36" s="76"/>
      <c r="FFV36" s="76"/>
      <c r="FFW36" s="76"/>
      <c r="FFX36" s="76"/>
      <c r="FFY36" s="76"/>
      <c r="FFZ36" s="76"/>
      <c r="FGA36" s="76"/>
      <c r="FGB36" s="76"/>
      <c r="FGC36" s="76"/>
      <c r="FGD36" s="76"/>
      <c r="FGE36" s="76"/>
      <c r="FGF36" s="76"/>
      <c r="FGG36" s="76"/>
      <c r="FGH36" s="76"/>
      <c r="FGI36" s="76"/>
      <c r="FGJ36" s="76"/>
      <c r="FGK36" s="76"/>
      <c r="FGL36" s="76"/>
      <c r="FGM36" s="76"/>
      <c r="FGN36" s="76"/>
      <c r="FGO36" s="76"/>
      <c r="FGP36" s="76"/>
      <c r="FGQ36" s="76"/>
      <c r="FGR36" s="76"/>
      <c r="FGS36" s="76"/>
      <c r="FGT36" s="76"/>
      <c r="FGU36" s="76"/>
      <c r="FGV36" s="76"/>
      <c r="FGW36" s="76"/>
      <c r="FGX36" s="76"/>
      <c r="FGY36" s="76"/>
      <c r="FGZ36" s="76"/>
      <c r="FHA36" s="76"/>
      <c r="FHB36" s="76"/>
      <c r="FHC36" s="76"/>
      <c r="FHD36" s="76"/>
      <c r="FHE36" s="76"/>
      <c r="FHF36" s="76"/>
      <c r="FHG36" s="76"/>
      <c r="FHH36" s="76"/>
      <c r="FHI36" s="76"/>
      <c r="FHJ36" s="76"/>
      <c r="FHK36" s="76"/>
      <c r="FHL36" s="76"/>
      <c r="FHM36" s="76"/>
      <c r="FHN36" s="76"/>
      <c r="FHO36" s="76"/>
      <c r="FHP36" s="76"/>
      <c r="FHQ36" s="76"/>
      <c r="FHR36" s="76"/>
      <c r="FHS36" s="76"/>
      <c r="FHT36" s="76"/>
      <c r="FHU36" s="76"/>
      <c r="FHV36" s="76"/>
      <c r="FHW36" s="76"/>
      <c r="FHX36" s="76"/>
      <c r="FHY36" s="76"/>
      <c r="FHZ36" s="76"/>
      <c r="FIA36" s="76"/>
      <c r="FIB36" s="76"/>
      <c r="FIC36" s="76"/>
      <c r="FID36" s="76"/>
      <c r="FIE36" s="76"/>
      <c r="FIF36" s="76"/>
      <c r="FIG36" s="76"/>
      <c r="FIH36" s="76"/>
      <c r="FII36" s="76"/>
      <c r="FIJ36" s="76"/>
      <c r="FIK36" s="76"/>
      <c r="FIL36" s="76"/>
      <c r="FIM36" s="76"/>
      <c r="FIN36" s="76"/>
      <c r="FIO36" s="76"/>
      <c r="FIP36" s="76"/>
      <c r="FIQ36" s="76"/>
      <c r="FIR36" s="76"/>
      <c r="FIS36" s="76"/>
      <c r="FIT36" s="76"/>
      <c r="FIU36" s="76"/>
      <c r="FIV36" s="76"/>
      <c r="FIW36" s="76"/>
      <c r="FIX36" s="76"/>
      <c r="FIY36" s="76"/>
      <c r="FIZ36" s="76"/>
      <c r="FJA36" s="76"/>
      <c r="FJB36" s="76"/>
      <c r="FJC36" s="76"/>
      <c r="FJD36" s="76"/>
      <c r="FJE36" s="76"/>
      <c r="FJF36" s="76"/>
      <c r="FJG36" s="76"/>
      <c r="FJH36" s="76"/>
      <c r="FJI36" s="76"/>
      <c r="FJJ36" s="76"/>
      <c r="FJK36" s="76"/>
      <c r="FJL36" s="76"/>
      <c r="FJM36" s="76"/>
      <c r="FJN36" s="76"/>
      <c r="FJO36" s="76"/>
      <c r="FJP36" s="76"/>
      <c r="FJQ36" s="76"/>
      <c r="FJR36" s="76"/>
      <c r="FJS36" s="76"/>
      <c r="FJT36" s="76"/>
      <c r="FJU36" s="76"/>
      <c r="FJV36" s="76"/>
      <c r="FJW36" s="76"/>
      <c r="FJX36" s="76"/>
      <c r="FJY36" s="76"/>
      <c r="FJZ36" s="76"/>
      <c r="FKA36" s="76"/>
      <c r="FKB36" s="76"/>
      <c r="FKC36" s="76"/>
      <c r="FKD36" s="76"/>
      <c r="FKE36" s="76"/>
      <c r="FKF36" s="76"/>
      <c r="FKG36" s="76"/>
      <c r="FKH36" s="76"/>
      <c r="FKI36" s="76"/>
      <c r="FKJ36" s="76"/>
      <c r="FKK36" s="76"/>
      <c r="FKL36" s="76"/>
      <c r="FKM36" s="76"/>
      <c r="FKN36" s="76"/>
      <c r="FKO36" s="76"/>
      <c r="FKP36" s="76"/>
      <c r="FKQ36" s="76"/>
      <c r="FKR36" s="76"/>
      <c r="FKS36" s="76"/>
      <c r="FKT36" s="76"/>
      <c r="FKU36" s="76"/>
      <c r="FKV36" s="76"/>
      <c r="FKW36" s="76"/>
      <c r="FKX36" s="76"/>
      <c r="FKY36" s="76"/>
      <c r="FKZ36" s="76"/>
      <c r="FLA36" s="76"/>
      <c r="FLB36" s="76"/>
      <c r="FLC36" s="76"/>
      <c r="FLD36" s="76"/>
      <c r="FLE36" s="76"/>
      <c r="FLF36" s="76"/>
      <c r="FLG36" s="76"/>
      <c r="FLH36" s="76"/>
      <c r="FLI36" s="76"/>
      <c r="FLJ36" s="76"/>
      <c r="FLK36" s="76"/>
      <c r="FLL36" s="76"/>
      <c r="FLM36" s="76"/>
      <c r="FLN36" s="76"/>
      <c r="FLO36" s="76"/>
      <c r="FLP36" s="76"/>
      <c r="FLQ36" s="76"/>
      <c r="FLR36" s="76"/>
      <c r="FLS36" s="76"/>
      <c r="FLT36" s="76"/>
      <c r="FLU36" s="76"/>
      <c r="FLV36" s="76"/>
      <c r="FLW36" s="76"/>
      <c r="FLX36" s="76"/>
      <c r="FLY36" s="76"/>
      <c r="FLZ36" s="76"/>
      <c r="FMA36" s="76"/>
      <c r="FMB36" s="76"/>
      <c r="FMC36" s="76"/>
      <c r="FMD36" s="76"/>
      <c r="FME36" s="76"/>
      <c r="FMF36" s="76"/>
      <c r="FMG36" s="76"/>
      <c r="FMH36" s="76"/>
      <c r="FMI36" s="76"/>
      <c r="FMJ36" s="76"/>
      <c r="FMK36" s="76"/>
      <c r="FML36" s="76"/>
      <c r="FMM36" s="76"/>
      <c r="FMN36" s="76"/>
      <c r="FMO36" s="76"/>
      <c r="FMP36" s="76"/>
      <c r="FMQ36" s="76"/>
      <c r="FMR36" s="76"/>
      <c r="FMS36" s="76"/>
      <c r="FMT36" s="76"/>
      <c r="FMU36" s="76"/>
      <c r="FMV36" s="76"/>
      <c r="FMW36" s="76"/>
      <c r="FMX36" s="76"/>
      <c r="FMY36" s="76"/>
      <c r="FMZ36" s="76"/>
      <c r="FNA36" s="76"/>
      <c r="FNB36" s="76"/>
      <c r="FNC36" s="76"/>
      <c r="FND36" s="76"/>
      <c r="FNE36" s="76"/>
      <c r="FNF36" s="76"/>
      <c r="FNG36" s="76"/>
      <c r="FNH36" s="76"/>
      <c r="FNI36" s="76"/>
      <c r="FNJ36" s="76"/>
      <c r="FNK36" s="76"/>
      <c r="FNL36" s="76"/>
      <c r="FNM36" s="76"/>
      <c r="FNN36" s="76"/>
      <c r="FNO36" s="76"/>
      <c r="FNP36" s="76"/>
      <c r="FNQ36" s="76"/>
      <c r="FNR36" s="76"/>
      <c r="FNS36" s="76"/>
      <c r="FNT36" s="76"/>
      <c r="FNU36" s="76"/>
      <c r="FNV36" s="76"/>
      <c r="FNW36" s="76"/>
      <c r="FNX36" s="76"/>
      <c r="FNY36" s="76"/>
      <c r="FNZ36" s="76"/>
      <c r="FOA36" s="76"/>
      <c r="FOB36" s="76"/>
      <c r="FOC36" s="76"/>
      <c r="FOD36" s="76"/>
      <c r="FOE36" s="76"/>
      <c r="FOF36" s="76"/>
      <c r="FOG36" s="76"/>
      <c r="FOH36" s="76"/>
      <c r="FOI36" s="76"/>
      <c r="FOJ36" s="76"/>
      <c r="FOK36" s="76"/>
      <c r="FOL36" s="76"/>
      <c r="FOM36" s="76"/>
      <c r="FON36" s="76"/>
      <c r="FOO36" s="76"/>
      <c r="FOP36" s="76"/>
      <c r="FOQ36" s="76"/>
      <c r="FOR36" s="76"/>
      <c r="FOS36" s="76"/>
      <c r="FOT36" s="76"/>
      <c r="FOU36" s="76"/>
      <c r="FOV36" s="76"/>
      <c r="FOW36" s="76"/>
      <c r="FOX36" s="76"/>
      <c r="FOY36" s="76"/>
      <c r="FOZ36" s="76"/>
      <c r="FPA36" s="76"/>
      <c r="FPB36" s="76"/>
      <c r="FPC36" s="76"/>
      <c r="FPD36" s="76"/>
      <c r="FPE36" s="76"/>
      <c r="FPF36" s="76"/>
      <c r="FPG36" s="76"/>
      <c r="FPH36" s="76"/>
      <c r="FPI36" s="76"/>
      <c r="FPJ36" s="76"/>
      <c r="FPK36" s="76"/>
      <c r="FPL36" s="76"/>
      <c r="FPM36" s="76"/>
      <c r="FPN36" s="76"/>
      <c r="FPO36" s="76"/>
      <c r="FPP36" s="76"/>
      <c r="FPQ36" s="76"/>
      <c r="FPR36" s="76"/>
      <c r="FPS36" s="76"/>
      <c r="FPT36" s="76"/>
      <c r="FPU36" s="76"/>
      <c r="FPV36" s="76"/>
      <c r="FPW36" s="76"/>
      <c r="FPX36" s="76"/>
      <c r="FPY36" s="76"/>
      <c r="FPZ36" s="76"/>
      <c r="FQA36" s="76"/>
      <c r="FQB36" s="76"/>
      <c r="FQC36" s="76"/>
      <c r="FQD36" s="76"/>
      <c r="FQE36" s="76"/>
      <c r="FQF36" s="76"/>
      <c r="FQG36" s="76"/>
      <c r="FQH36" s="76"/>
      <c r="FQI36" s="76"/>
      <c r="FQJ36" s="76"/>
      <c r="FQK36" s="76"/>
      <c r="FQL36" s="76"/>
      <c r="FQM36" s="76"/>
      <c r="FQN36" s="76"/>
      <c r="FQO36" s="76"/>
      <c r="FQP36" s="76"/>
      <c r="FQQ36" s="76"/>
      <c r="FQR36" s="76"/>
      <c r="FQS36" s="76"/>
      <c r="FQT36" s="76"/>
      <c r="FQU36" s="76"/>
      <c r="FQV36" s="76"/>
      <c r="FQW36" s="76"/>
      <c r="FQX36" s="76"/>
      <c r="FQY36" s="76"/>
      <c r="FQZ36" s="76"/>
      <c r="FRA36" s="76"/>
      <c r="FRB36" s="76"/>
      <c r="FRC36" s="76"/>
      <c r="FRD36" s="76"/>
      <c r="FRE36" s="76"/>
      <c r="FRF36" s="76"/>
      <c r="FRG36" s="76"/>
      <c r="FRH36" s="76"/>
      <c r="FRI36" s="76"/>
      <c r="FRJ36" s="76"/>
      <c r="FRK36" s="76"/>
      <c r="FRL36" s="76"/>
      <c r="FRM36" s="76"/>
      <c r="FRN36" s="76"/>
      <c r="FRO36" s="76"/>
      <c r="FRP36" s="76"/>
      <c r="FRQ36" s="76"/>
      <c r="FRR36" s="76"/>
      <c r="FRS36" s="76"/>
      <c r="FRT36" s="76"/>
      <c r="FRU36" s="76"/>
      <c r="FRV36" s="76"/>
      <c r="FRW36" s="76"/>
      <c r="FRX36" s="76"/>
      <c r="FRY36" s="76"/>
      <c r="FRZ36" s="76"/>
      <c r="FSA36" s="76"/>
      <c r="FSB36" s="76"/>
      <c r="FSC36" s="76"/>
      <c r="FSD36" s="76"/>
      <c r="FSE36" s="76"/>
      <c r="FSF36" s="76"/>
      <c r="FSG36" s="76"/>
      <c r="FSH36" s="76"/>
      <c r="FSI36" s="76"/>
      <c r="FSJ36" s="76"/>
      <c r="FSK36" s="76"/>
      <c r="FSL36" s="76"/>
      <c r="FSM36" s="76"/>
      <c r="FSN36" s="76"/>
      <c r="FSO36" s="76"/>
      <c r="FSP36" s="76"/>
      <c r="FSQ36" s="76"/>
      <c r="FSR36" s="76"/>
      <c r="FSS36" s="76"/>
      <c r="FST36" s="76"/>
      <c r="FSU36" s="76"/>
      <c r="FSV36" s="76"/>
      <c r="FSW36" s="76"/>
      <c r="FSX36" s="76"/>
      <c r="FSY36" s="76"/>
      <c r="FSZ36" s="76"/>
      <c r="FTA36" s="76"/>
      <c r="FTB36" s="76"/>
      <c r="FTC36" s="76"/>
      <c r="FTD36" s="76"/>
      <c r="FTE36" s="76"/>
      <c r="FTF36" s="76"/>
      <c r="FTG36" s="76"/>
      <c r="FTH36" s="76"/>
      <c r="FTI36" s="76"/>
      <c r="FTJ36" s="76"/>
      <c r="FTK36" s="76"/>
      <c r="FTL36" s="76"/>
      <c r="FTM36" s="76"/>
      <c r="FTN36" s="76"/>
      <c r="FTO36" s="76"/>
      <c r="FTP36" s="76"/>
      <c r="FTQ36" s="76"/>
      <c r="FTR36" s="76"/>
      <c r="FTS36" s="76"/>
      <c r="FTT36" s="76"/>
      <c r="FTU36" s="76"/>
      <c r="FTV36" s="76"/>
      <c r="FTW36" s="76"/>
      <c r="FTX36" s="76"/>
      <c r="FTY36" s="76"/>
      <c r="FTZ36" s="76"/>
      <c r="FUA36" s="76"/>
      <c r="FUB36" s="76"/>
      <c r="FUC36" s="76"/>
      <c r="FUD36" s="76"/>
      <c r="FUE36" s="76"/>
      <c r="FUF36" s="76"/>
      <c r="FUG36" s="76"/>
      <c r="FUH36" s="76"/>
      <c r="FUI36" s="76"/>
      <c r="FUJ36" s="76"/>
      <c r="FUK36" s="76"/>
      <c r="FUL36" s="76"/>
      <c r="FUM36" s="76"/>
      <c r="FUN36" s="76"/>
      <c r="FUO36" s="76"/>
      <c r="FUP36" s="76"/>
      <c r="FUQ36" s="76"/>
      <c r="FUR36" s="76"/>
      <c r="FUS36" s="76"/>
      <c r="FUT36" s="76"/>
      <c r="FUU36" s="76"/>
      <c r="FUV36" s="76"/>
      <c r="FUW36" s="76"/>
      <c r="FUX36" s="76"/>
      <c r="FUY36" s="76"/>
      <c r="FUZ36" s="76"/>
      <c r="FVA36" s="76"/>
      <c r="FVB36" s="76"/>
      <c r="FVC36" s="76"/>
      <c r="FVD36" s="76"/>
      <c r="FVE36" s="76"/>
      <c r="FVF36" s="76"/>
      <c r="FVG36" s="76"/>
      <c r="FVH36" s="76"/>
      <c r="FVI36" s="76"/>
      <c r="FVJ36" s="76"/>
      <c r="FVK36" s="76"/>
      <c r="FVL36" s="76"/>
      <c r="FVM36" s="76"/>
      <c r="FVN36" s="76"/>
      <c r="FVO36" s="76"/>
      <c r="FVP36" s="76"/>
      <c r="FVQ36" s="76"/>
      <c r="FVR36" s="76"/>
      <c r="FVS36" s="76"/>
      <c r="FVT36" s="76"/>
      <c r="FVU36" s="76"/>
      <c r="FVV36" s="76"/>
      <c r="FVW36" s="76"/>
      <c r="FVX36" s="76"/>
      <c r="FVY36" s="76"/>
      <c r="FVZ36" s="76"/>
      <c r="FWA36" s="76"/>
      <c r="FWB36" s="76"/>
      <c r="FWC36" s="76"/>
      <c r="FWD36" s="76"/>
      <c r="FWE36" s="76"/>
      <c r="FWF36" s="76"/>
      <c r="FWG36" s="76"/>
      <c r="FWH36" s="76"/>
      <c r="FWI36" s="76"/>
      <c r="FWJ36" s="76"/>
      <c r="FWK36" s="76"/>
      <c r="FWL36" s="76"/>
      <c r="FWM36" s="76"/>
      <c r="FWN36" s="76"/>
      <c r="FWO36" s="76"/>
      <c r="FWP36" s="76"/>
      <c r="FWQ36" s="76"/>
      <c r="FWR36" s="76"/>
      <c r="FWS36" s="76"/>
      <c r="FWT36" s="76"/>
      <c r="FWU36" s="76"/>
      <c r="FWV36" s="76"/>
      <c r="FWW36" s="76"/>
      <c r="FWX36" s="76"/>
      <c r="FWY36" s="76"/>
      <c r="FWZ36" s="76"/>
      <c r="FXA36" s="76"/>
      <c r="FXB36" s="76"/>
      <c r="FXC36" s="76"/>
      <c r="FXD36" s="76"/>
      <c r="FXE36" s="76"/>
      <c r="FXF36" s="76"/>
      <c r="FXG36" s="76"/>
      <c r="FXH36" s="76"/>
      <c r="FXI36" s="76"/>
      <c r="FXJ36" s="76"/>
      <c r="FXK36" s="76"/>
      <c r="FXL36" s="76"/>
      <c r="FXM36" s="76"/>
      <c r="FXN36" s="76"/>
      <c r="FXO36" s="76"/>
      <c r="FXP36" s="76"/>
      <c r="FXQ36" s="76"/>
      <c r="FXR36" s="76"/>
      <c r="FXS36" s="76"/>
      <c r="FXT36" s="76"/>
      <c r="FXU36" s="76"/>
      <c r="FXV36" s="76"/>
      <c r="FXW36" s="76"/>
      <c r="FXX36" s="76"/>
      <c r="FXY36" s="76"/>
      <c r="FXZ36" s="76"/>
      <c r="FYA36" s="76"/>
      <c r="FYB36" s="76"/>
      <c r="FYC36" s="76"/>
      <c r="FYD36" s="76"/>
      <c r="FYE36" s="76"/>
      <c r="FYF36" s="76"/>
      <c r="FYG36" s="76"/>
      <c r="FYH36" s="76"/>
      <c r="FYI36" s="76"/>
      <c r="FYJ36" s="76"/>
      <c r="FYK36" s="76"/>
      <c r="FYL36" s="76"/>
      <c r="FYM36" s="76"/>
      <c r="FYN36" s="76"/>
      <c r="FYO36" s="76"/>
      <c r="FYP36" s="76"/>
      <c r="FYQ36" s="76"/>
      <c r="FYR36" s="76"/>
      <c r="FYS36" s="76"/>
      <c r="FYT36" s="76"/>
      <c r="FYU36" s="76"/>
      <c r="FYV36" s="76"/>
      <c r="FYW36" s="76"/>
      <c r="FYX36" s="76"/>
      <c r="FYY36" s="76"/>
      <c r="FYZ36" s="76"/>
      <c r="FZA36" s="76"/>
      <c r="FZB36" s="76"/>
      <c r="FZC36" s="76"/>
      <c r="FZD36" s="76"/>
      <c r="FZE36" s="76"/>
      <c r="FZF36" s="76"/>
      <c r="FZG36" s="76"/>
      <c r="FZH36" s="76"/>
      <c r="FZI36" s="76"/>
      <c r="FZJ36" s="76"/>
      <c r="FZK36" s="76"/>
      <c r="FZL36" s="76"/>
      <c r="FZM36" s="76"/>
      <c r="FZN36" s="76"/>
      <c r="FZO36" s="76"/>
      <c r="FZP36" s="76"/>
      <c r="FZQ36" s="76"/>
      <c r="FZR36" s="76"/>
      <c r="FZS36" s="76"/>
      <c r="FZT36" s="76"/>
      <c r="FZU36" s="76"/>
      <c r="FZV36" s="76"/>
      <c r="FZW36" s="76"/>
      <c r="FZX36" s="76"/>
      <c r="FZY36" s="76"/>
      <c r="FZZ36" s="76"/>
      <c r="GAA36" s="76"/>
      <c r="GAB36" s="76"/>
      <c r="GAC36" s="76"/>
      <c r="GAD36" s="76"/>
      <c r="GAE36" s="76"/>
      <c r="GAF36" s="76"/>
      <c r="GAG36" s="76"/>
      <c r="GAH36" s="76"/>
      <c r="GAI36" s="76"/>
      <c r="GAJ36" s="76"/>
      <c r="GAK36" s="76"/>
      <c r="GAL36" s="76"/>
      <c r="GAM36" s="76"/>
      <c r="GAN36" s="76"/>
      <c r="GAO36" s="76"/>
      <c r="GAP36" s="76"/>
      <c r="GAQ36" s="76"/>
      <c r="GAR36" s="76"/>
      <c r="GAS36" s="76"/>
      <c r="GAT36" s="76"/>
      <c r="GAU36" s="76"/>
      <c r="GAV36" s="76"/>
      <c r="GAW36" s="76"/>
      <c r="GAX36" s="76"/>
      <c r="GAY36" s="76"/>
      <c r="GAZ36" s="76"/>
      <c r="GBA36" s="76"/>
      <c r="GBB36" s="76"/>
      <c r="GBC36" s="76"/>
      <c r="GBD36" s="76"/>
      <c r="GBE36" s="76"/>
      <c r="GBF36" s="76"/>
      <c r="GBG36" s="76"/>
      <c r="GBH36" s="76"/>
      <c r="GBI36" s="76"/>
      <c r="GBJ36" s="76"/>
      <c r="GBK36" s="76"/>
      <c r="GBL36" s="76"/>
      <c r="GBM36" s="76"/>
      <c r="GBN36" s="76"/>
      <c r="GBO36" s="76"/>
      <c r="GBP36" s="76"/>
      <c r="GBQ36" s="76"/>
      <c r="GBR36" s="76"/>
      <c r="GBS36" s="76"/>
      <c r="GBT36" s="76"/>
      <c r="GBU36" s="76"/>
      <c r="GBV36" s="76"/>
      <c r="GBW36" s="76"/>
      <c r="GBX36" s="76"/>
      <c r="GBY36" s="76"/>
      <c r="GBZ36" s="76"/>
      <c r="GCA36" s="76"/>
      <c r="GCB36" s="76"/>
      <c r="GCC36" s="76"/>
      <c r="GCD36" s="76"/>
      <c r="GCE36" s="76"/>
      <c r="GCF36" s="76"/>
      <c r="GCG36" s="76"/>
      <c r="GCH36" s="76"/>
      <c r="GCI36" s="76"/>
      <c r="GCJ36" s="76"/>
      <c r="GCK36" s="76"/>
      <c r="GCL36" s="76"/>
      <c r="GCM36" s="76"/>
      <c r="GCN36" s="76"/>
      <c r="GCO36" s="76"/>
      <c r="GCP36" s="76"/>
      <c r="GCQ36" s="76"/>
      <c r="GCR36" s="76"/>
      <c r="GCS36" s="76"/>
      <c r="GCT36" s="76"/>
      <c r="GCU36" s="76"/>
      <c r="GCV36" s="76"/>
      <c r="GCW36" s="76"/>
      <c r="GCX36" s="76"/>
      <c r="GCY36" s="76"/>
      <c r="GCZ36" s="76"/>
      <c r="GDA36" s="76"/>
      <c r="GDB36" s="76"/>
      <c r="GDC36" s="76"/>
      <c r="GDD36" s="76"/>
      <c r="GDE36" s="76"/>
      <c r="GDF36" s="76"/>
      <c r="GDG36" s="76"/>
      <c r="GDH36" s="76"/>
      <c r="GDI36" s="76"/>
      <c r="GDJ36" s="76"/>
      <c r="GDK36" s="76"/>
      <c r="GDL36" s="76"/>
      <c r="GDM36" s="76"/>
      <c r="GDN36" s="76"/>
      <c r="GDO36" s="76"/>
      <c r="GDP36" s="76"/>
      <c r="GDQ36" s="76"/>
      <c r="GDR36" s="76"/>
      <c r="GDS36" s="76"/>
      <c r="GDT36" s="76"/>
      <c r="GDU36" s="76"/>
      <c r="GDV36" s="76"/>
      <c r="GDW36" s="76"/>
      <c r="GDX36" s="76"/>
      <c r="GDY36" s="76"/>
      <c r="GDZ36" s="76"/>
      <c r="GEA36" s="76"/>
      <c r="GEB36" s="76"/>
      <c r="GEC36" s="76"/>
      <c r="GED36" s="76"/>
      <c r="GEE36" s="76"/>
      <c r="GEF36" s="76"/>
      <c r="GEG36" s="76"/>
      <c r="GEH36" s="76"/>
      <c r="GEI36" s="76"/>
      <c r="GEJ36" s="76"/>
      <c r="GEK36" s="76"/>
      <c r="GEL36" s="76"/>
      <c r="GEM36" s="76"/>
      <c r="GEN36" s="76"/>
      <c r="GEO36" s="76"/>
      <c r="GEP36" s="76"/>
      <c r="GEQ36" s="76"/>
      <c r="GER36" s="76"/>
      <c r="GES36" s="76"/>
      <c r="GET36" s="76"/>
      <c r="GEU36" s="76"/>
      <c r="GEV36" s="76"/>
      <c r="GEW36" s="76"/>
      <c r="GEX36" s="76"/>
      <c r="GEY36" s="76"/>
      <c r="GEZ36" s="76"/>
      <c r="GFA36" s="76"/>
      <c r="GFB36" s="76"/>
      <c r="GFC36" s="76"/>
      <c r="GFD36" s="76"/>
      <c r="GFE36" s="76"/>
      <c r="GFF36" s="76"/>
      <c r="GFG36" s="76"/>
      <c r="GFH36" s="76"/>
      <c r="GFI36" s="76"/>
      <c r="GFJ36" s="76"/>
      <c r="GFK36" s="76"/>
      <c r="GFL36" s="76"/>
      <c r="GFM36" s="76"/>
      <c r="GFN36" s="76"/>
      <c r="GFO36" s="76"/>
      <c r="GFP36" s="76"/>
      <c r="GFQ36" s="76"/>
      <c r="GFR36" s="76"/>
      <c r="GFS36" s="76"/>
      <c r="GFT36" s="76"/>
      <c r="GFU36" s="76"/>
      <c r="GFV36" s="76"/>
      <c r="GFW36" s="76"/>
      <c r="GFX36" s="76"/>
      <c r="GFY36" s="76"/>
      <c r="GFZ36" s="76"/>
      <c r="GGA36" s="76"/>
      <c r="GGB36" s="76"/>
      <c r="GGC36" s="76"/>
      <c r="GGD36" s="76"/>
      <c r="GGE36" s="76"/>
      <c r="GGF36" s="76"/>
      <c r="GGG36" s="76"/>
      <c r="GGH36" s="76"/>
      <c r="GGI36" s="76"/>
      <c r="GGJ36" s="76"/>
      <c r="GGK36" s="76"/>
      <c r="GGL36" s="76"/>
      <c r="GGM36" s="76"/>
      <c r="GGN36" s="76"/>
      <c r="GGO36" s="76"/>
      <c r="GGP36" s="76"/>
      <c r="GGQ36" s="76"/>
      <c r="GGR36" s="76"/>
      <c r="GGS36" s="76"/>
      <c r="GGT36" s="76"/>
      <c r="GGU36" s="76"/>
      <c r="GGV36" s="76"/>
      <c r="GGW36" s="76"/>
      <c r="GGX36" s="76"/>
      <c r="GGY36" s="76"/>
      <c r="GGZ36" s="76"/>
      <c r="GHA36" s="76"/>
      <c r="GHB36" s="76"/>
      <c r="GHC36" s="76"/>
      <c r="GHD36" s="76"/>
      <c r="GHE36" s="76"/>
      <c r="GHF36" s="76"/>
      <c r="GHG36" s="76"/>
      <c r="GHH36" s="76"/>
      <c r="GHI36" s="76"/>
      <c r="GHJ36" s="76"/>
      <c r="GHK36" s="76"/>
      <c r="GHL36" s="76"/>
      <c r="GHM36" s="76"/>
      <c r="GHN36" s="76"/>
      <c r="GHO36" s="76"/>
      <c r="GHP36" s="76"/>
      <c r="GHQ36" s="76"/>
      <c r="GHR36" s="76"/>
      <c r="GHS36" s="76"/>
      <c r="GHT36" s="76"/>
      <c r="GHU36" s="76"/>
      <c r="GHV36" s="76"/>
      <c r="GHW36" s="76"/>
      <c r="GHX36" s="76"/>
      <c r="GHY36" s="76"/>
      <c r="GHZ36" s="76"/>
      <c r="GIA36" s="76"/>
      <c r="GIB36" s="76"/>
      <c r="GIC36" s="76"/>
      <c r="GID36" s="76"/>
      <c r="GIE36" s="76"/>
      <c r="GIF36" s="76"/>
      <c r="GIG36" s="76"/>
      <c r="GIH36" s="76"/>
      <c r="GII36" s="76"/>
      <c r="GIJ36" s="76"/>
      <c r="GIK36" s="76"/>
      <c r="GIL36" s="76"/>
      <c r="GIM36" s="76"/>
      <c r="GIN36" s="76"/>
      <c r="GIO36" s="76"/>
      <c r="GIP36" s="76"/>
      <c r="GIQ36" s="76"/>
      <c r="GIR36" s="76"/>
      <c r="GIS36" s="76"/>
      <c r="GIT36" s="76"/>
      <c r="GIU36" s="76"/>
      <c r="GIV36" s="76"/>
      <c r="GIW36" s="76"/>
      <c r="GIX36" s="76"/>
      <c r="GIY36" s="76"/>
      <c r="GIZ36" s="76"/>
      <c r="GJA36" s="76"/>
      <c r="GJB36" s="76"/>
      <c r="GJC36" s="76"/>
      <c r="GJD36" s="76"/>
      <c r="GJE36" s="76"/>
      <c r="GJF36" s="76"/>
      <c r="GJG36" s="76"/>
      <c r="GJH36" s="76"/>
      <c r="GJI36" s="76"/>
      <c r="GJJ36" s="76"/>
      <c r="GJK36" s="76"/>
      <c r="GJL36" s="76"/>
      <c r="GJM36" s="76"/>
      <c r="GJN36" s="76"/>
      <c r="GJO36" s="76"/>
      <c r="GJP36" s="76"/>
      <c r="GJQ36" s="76"/>
      <c r="GJR36" s="76"/>
      <c r="GJS36" s="76"/>
      <c r="GJT36" s="76"/>
      <c r="GJU36" s="76"/>
      <c r="GJV36" s="76"/>
      <c r="GJW36" s="76"/>
      <c r="GJX36" s="76"/>
      <c r="GJY36" s="76"/>
      <c r="GJZ36" s="76"/>
      <c r="GKA36" s="76"/>
      <c r="GKB36" s="76"/>
      <c r="GKC36" s="76"/>
      <c r="GKD36" s="76"/>
      <c r="GKE36" s="76"/>
      <c r="GKF36" s="76"/>
      <c r="GKG36" s="76"/>
      <c r="GKH36" s="76"/>
      <c r="GKI36" s="76"/>
      <c r="GKJ36" s="76"/>
      <c r="GKK36" s="76"/>
      <c r="GKL36" s="76"/>
      <c r="GKM36" s="76"/>
      <c r="GKN36" s="76"/>
      <c r="GKO36" s="76"/>
      <c r="GKP36" s="76"/>
      <c r="GKQ36" s="76"/>
      <c r="GKR36" s="76"/>
      <c r="GKS36" s="76"/>
      <c r="GKT36" s="76"/>
      <c r="GKU36" s="76"/>
      <c r="GKV36" s="76"/>
      <c r="GKW36" s="76"/>
      <c r="GKX36" s="76"/>
      <c r="GKY36" s="76"/>
      <c r="GKZ36" s="76"/>
      <c r="GLA36" s="76"/>
      <c r="GLB36" s="76"/>
      <c r="GLC36" s="76"/>
      <c r="GLD36" s="76"/>
      <c r="GLE36" s="76"/>
      <c r="GLF36" s="76"/>
      <c r="GLG36" s="76"/>
      <c r="GLH36" s="76"/>
      <c r="GLI36" s="76"/>
      <c r="GLJ36" s="76"/>
      <c r="GLK36" s="76"/>
      <c r="GLL36" s="76"/>
      <c r="GLM36" s="76"/>
      <c r="GLN36" s="76"/>
      <c r="GLO36" s="76"/>
      <c r="GLP36" s="76"/>
      <c r="GLQ36" s="76"/>
      <c r="GLR36" s="76"/>
      <c r="GLS36" s="76"/>
      <c r="GLT36" s="76"/>
      <c r="GLU36" s="76"/>
      <c r="GLV36" s="76"/>
      <c r="GLW36" s="76"/>
      <c r="GLX36" s="76"/>
      <c r="GLY36" s="76"/>
      <c r="GLZ36" s="76"/>
      <c r="GMA36" s="76"/>
      <c r="GMB36" s="76"/>
      <c r="GMC36" s="76"/>
      <c r="GMD36" s="76"/>
      <c r="GME36" s="76"/>
      <c r="GMF36" s="76"/>
      <c r="GMG36" s="76"/>
      <c r="GMH36" s="76"/>
      <c r="GMI36" s="76"/>
      <c r="GMJ36" s="76"/>
      <c r="GMK36" s="76"/>
      <c r="GML36" s="76"/>
      <c r="GMM36" s="76"/>
      <c r="GMN36" s="76"/>
      <c r="GMO36" s="76"/>
      <c r="GMP36" s="76"/>
      <c r="GMQ36" s="76"/>
      <c r="GMR36" s="76"/>
      <c r="GMS36" s="76"/>
      <c r="GMT36" s="76"/>
      <c r="GMU36" s="76"/>
      <c r="GMV36" s="76"/>
      <c r="GMW36" s="76"/>
      <c r="GMX36" s="76"/>
      <c r="GMY36" s="76"/>
      <c r="GMZ36" s="76"/>
      <c r="GNA36" s="76"/>
      <c r="GNB36" s="76"/>
      <c r="GNC36" s="76"/>
      <c r="GND36" s="76"/>
      <c r="GNE36" s="76"/>
      <c r="GNF36" s="76"/>
      <c r="GNG36" s="76"/>
      <c r="GNH36" s="76"/>
      <c r="GNI36" s="76"/>
      <c r="GNJ36" s="76"/>
      <c r="GNK36" s="76"/>
      <c r="GNL36" s="76"/>
      <c r="GNM36" s="76"/>
      <c r="GNN36" s="76"/>
      <c r="GNO36" s="76"/>
      <c r="GNP36" s="76"/>
      <c r="GNQ36" s="76"/>
      <c r="GNR36" s="76"/>
      <c r="GNS36" s="76"/>
      <c r="GNT36" s="76"/>
      <c r="GNU36" s="76"/>
      <c r="GNV36" s="76"/>
      <c r="GNW36" s="76"/>
      <c r="GNX36" s="76"/>
      <c r="GNY36" s="76"/>
      <c r="GNZ36" s="76"/>
      <c r="GOA36" s="76"/>
      <c r="GOB36" s="76"/>
      <c r="GOC36" s="76"/>
      <c r="GOD36" s="76"/>
      <c r="GOE36" s="76"/>
      <c r="GOF36" s="76"/>
      <c r="GOG36" s="76"/>
      <c r="GOH36" s="76"/>
      <c r="GOI36" s="76"/>
      <c r="GOJ36" s="76"/>
      <c r="GOK36" s="76"/>
      <c r="GOL36" s="76"/>
      <c r="GOM36" s="76"/>
      <c r="GON36" s="76"/>
      <c r="GOO36" s="76"/>
      <c r="GOP36" s="76"/>
      <c r="GOQ36" s="76"/>
      <c r="GOR36" s="76"/>
      <c r="GOS36" s="76"/>
      <c r="GOT36" s="76"/>
      <c r="GOU36" s="76"/>
      <c r="GOV36" s="76"/>
      <c r="GOW36" s="76"/>
      <c r="GOX36" s="76"/>
      <c r="GOY36" s="76"/>
      <c r="GOZ36" s="76"/>
      <c r="GPA36" s="76"/>
      <c r="GPB36" s="76"/>
      <c r="GPC36" s="76"/>
      <c r="GPD36" s="76"/>
      <c r="GPE36" s="76"/>
      <c r="GPF36" s="76"/>
      <c r="GPG36" s="76"/>
      <c r="GPH36" s="76"/>
      <c r="GPI36" s="76"/>
      <c r="GPJ36" s="76"/>
      <c r="GPK36" s="76"/>
      <c r="GPL36" s="76"/>
      <c r="GPM36" s="76"/>
      <c r="GPN36" s="76"/>
      <c r="GPO36" s="76"/>
      <c r="GPP36" s="76"/>
      <c r="GPQ36" s="76"/>
      <c r="GPR36" s="76"/>
      <c r="GPS36" s="76"/>
      <c r="GPT36" s="76"/>
      <c r="GPU36" s="76"/>
      <c r="GPV36" s="76"/>
      <c r="GPW36" s="76"/>
      <c r="GPX36" s="76"/>
      <c r="GPY36" s="76"/>
      <c r="GPZ36" s="76"/>
      <c r="GQA36" s="76"/>
      <c r="GQB36" s="76"/>
      <c r="GQC36" s="76"/>
      <c r="GQD36" s="76"/>
      <c r="GQE36" s="76"/>
      <c r="GQF36" s="76"/>
      <c r="GQG36" s="76"/>
      <c r="GQH36" s="76"/>
      <c r="GQI36" s="76"/>
      <c r="GQJ36" s="76"/>
      <c r="GQK36" s="76"/>
      <c r="GQL36" s="76"/>
      <c r="GQM36" s="76"/>
      <c r="GQN36" s="76"/>
      <c r="GQO36" s="76"/>
      <c r="GQP36" s="76"/>
      <c r="GQQ36" s="76"/>
      <c r="GQR36" s="76"/>
      <c r="GQS36" s="76"/>
      <c r="GQT36" s="76"/>
      <c r="GQU36" s="76"/>
      <c r="GQV36" s="76"/>
      <c r="GQW36" s="76"/>
      <c r="GQX36" s="76"/>
      <c r="GQY36" s="76"/>
      <c r="GQZ36" s="76"/>
      <c r="GRA36" s="76"/>
      <c r="GRB36" s="76"/>
      <c r="GRC36" s="76"/>
      <c r="GRD36" s="76"/>
      <c r="GRE36" s="76"/>
      <c r="GRF36" s="76"/>
      <c r="GRG36" s="76"/>
      <c r="GRH36" s="76"/>
      <c r="GRI36" s="76"/>
      <c r="GRJ36" s="76"/>
      <c r="GRK36" s="76"/>
      <c r="GRL36" s="76"/>
      <c r="GRM36" s="76"/>
      <c r="GRN36" s="76"/>
      <c r="GRO36" s="76"/>
      <c r="GRP36" s="76"/>
      <c r="GRQ36" s="76"/>
      <c r="GRR36" s="76"/>
      <c r="GRS36" s="76"/>
      <c r="GRT36" s="76"/>
      <c r="GRU36" s="76"/>
      <c r="GRV36" s="76"/>
      <c r="GRW36" s="76"/>
      <c r="GRX36" s="76"/>
      <c r="GRY36" s="76"/>
      <c r="GRZ36" s="76"/>
      <c r="GSA36" s="76"/>
      <c r="GSB36" s="76"/>
      <c r="GSC36" s="76"/>
      <c r="GSD36" s="76"/>
      <c r="GSE36" s="76"/>
      <c r="GSF36" s="76"/>
      <c r="GSG36" s="76"/>
      <c r="GSH36" s="76"/>
      <c r="GSI36" s="76"/>
      <c r="GSJ36" s="76"/>
      <c r="GSK36" s="76"/>
      <c r="GSL36" s="76"/>
      <c r="GSM36" s="76"/>
      <c r="GSN36" s="76"/>
      <c r="GSO36" s="76"/>
      <c r="GSP36" s="76"/>
      <c r="GSQ36" s="76"/>
      <c r="GSR36" s="76"/>
      <c r="GSS36" s="76"/>
      <c r="GST36" s="76"/>
      <c r="GSU36" s="76"/>
      <c r="GSV36" s="76"/>
      <c r="GSW36" s="76"/>
      <c r="GSX36" s="76"/>
      <c r="GSY36" s="76"/>
      <c r="GSZ36" s="76"/>
      <c r="GTA36" s="76"/>
      <c r="GTB36" s="76"/>
      <c r="GTC36" s="76"/>
      <c r="GTD36" s="76"/>
      <c r="GTE36" s="76"/>
      <c r="GTF36" s="76"/>
      <c r="GTG36" s="76"/>
      <c r="GTH36" s="76"/>
      <c r="GTI36" s="76"/>
      <c r="GTJ36" s="76"/>
      <c r="GTK36" s="76"/>
      <c r="GTL36" s="76"/>
      <c r="GTM36" s="76"/>
      <c r="GTN36" s="76"/>
      <c r="GTO36" s="76"/>
      <c r="GTP36" s="76"/>
      <c r="GTQ36" s="76"/>
      <c r="GTR36" s="76"/>
      <c r="GTS36" s="76"/>
      <c r="GTT36" s="76"/>
      <c r="GTU36" s="76"/>
      <c r="GTV36" s="76"/>
      <c r="GTW36" s="76"/>
      <c r="GTX36" s="76"/>
      <c r="GTY36" s="76"/>
      <c r="GTZ36" s="76"/>
      <c r="GUA36" s="76"/>
      <c r="GUB36" s="76"/>
      <c r="GUC36" s="76"/>
      <c r="GUD36" s="76"/>
      <c r="GUE36" s="76"/>
      <c r="GUF36" s="76"/>
      <c r="GUG36" s="76"/>
      <c r="GUH36" s="76"/>
      <c r="GUI36" s="76"/>
      <c r="GUJ36" s="76"/>
      <c r="GUK36" s="76"/>
      <c r="GUL36" s="76"/>
      <c r="GUM36" s="76"/>
      <c r="GUN36" s="76"/>
      <c r="GUO36" s="76"/>
      <c r="GUP36" s="76"/>
      <c r="GUQ36" s="76"/>
      <c r="GUR36" s="76"/>
      <c r="GUS36" s="76"/>
      <c r="GUT36" s="76"/>
      <c r="GUU36" s="76"/>
      <c r="GUV36" s="76"/>
      <c r="GUW36" s="76"/>
      <c r="GUX36" s="76"/>
      <c r="GUY36" s="76"/>
      <c r="GUZ36" s="76"/>
      <c r="GVA36" s="76"/>
      <c r="GVB36" s="76"/>
      <c r="GVC36" s="76"/>
      <c r="GVD36" s="76"/>
      <c r="GVE36" s="76"/>
      <c r="GVF36" s="76"/>
      <c r="GVG36" s="76"/>
      <c r="GVH36" s="76"/>
      <c r="GVI36" s="76"/>
      <c r="GVJ36" s="76"/>
      <c r="GVK36" s="76"/>
      <c r="GVL36" s="76"/>
      <c r="GVM36" s="76"/>
      <c r="GVN36" s="76"/>
      <c r="GVO36" s="76"/>
      <c r="GVP36" s="76"/>
      <c r="GVQ36" s="76"/>
      <c r="GVR36" s="76"/>
      <c r="GVS36" s="76"/>
      <c r="GVT36" s="76"/>
      <c r="GVU36" s="76"/>
      <c r="GVV36" s="76"/>
      <c r="GVW36" s="76"/>
      <c r="GVX36" s="76"/>
      <c r="GVY36" s="76"/>
      <c r="GVZ36" s="76"/>
      <c r="GWA36" s="76"/>
      <c r="GWB36" s="76"/>
      <c r="GWC36" s="76"/>
      <c r="GWD36" s="76"/>
      <c r="GWE36" s="76"/>
      <c r="GWF36" s="76"/>
      <c r="GWG36" s="76"/>
      <c r="GWH36" s="76"/>
      <c r="GWI36" s="76"/>
      <c r="GWJ36" s="76"/>
      <c r="GWK36" s="76"/>
      <c r="GWL36" s="76"/>
      <c r="GWM36" s="76"/>
      <c r="GWN36" s="76"/>
      <c r="GWO36" s="76"/>
      <c r="GWP36" s="76"/>
      <c r="GWQ36" s="76"/>
      <c r="GWR36" s="76"/>
      <c r="GWS36" s="76"/>
      <c r="GWT36" s="76"/>
      <c r="GWU36" s="76"/>
      <c r="GWV36" s="76"/>
      <c r="GWW36" s="76"/>
      <c r="GWX36" s="76"/>
      <c r="GWY36" s="76"/>
      <c r="GWZ36" s="76"/>
      <c r="GXA36" s="76"/>
      <c r="GXB36" s="76"/>
      <c r="GXC36" s="76"/>
      <c r="GXD36" s="76"/>
      <c r="GXE36" s="76"/>
      <c r="GXF36" s="76"/>
      <c r="GXG36" s="76"/>
      <c r="GXH36" s="76"/>
      <c r="GXI36" s="76"/>
      <c r="GXJ36" s="76"/>
      <c r="GXK36" s="76"/>
      <c r="GXL36" s="76"/>
      <c r="GXM36" s="76"/>
      <c r="GXN36" s="76"/>
      <c r="GXO36" s="76"/>
      <c r="GXP36" s="76"/>
      <c r="GXQ36" s="76"/>
      <c r="GXR36" s="76"/>
      <c r="GXS36" s="76"/>
      <c r="GXT36" s="76"/>
      <c r="GXU36" s="76"/>
      <c r="GXV36" s="76"/>
      <c r="GXW36" s="76"/>
      <c r="GXX36" s="76"/>
      <c r="GXY36" s="76"/>
      <c r="GXZ36" s="76"/>
      <c r="GYA36" s="76"/>
      <c r="GYB36" s="76"/>
      <c r="GYC36" s="76"/>
      <c r="GYD36" s="76"/>
      <c r="GYE36" s="76"/>
      <c r="GYF36" s="76"/>
      <c r="GYG36" s="76"/>
      <c r="GYH36" s="76"/>
      <c r="GYI36" s="76"/>
      <c r="GYJ36" s="76"/>
      <c r="GYK36" s="76"/>
      <c r="GYL36" s="76"/>
      <c r="GYM36" s="76"/>
      <c r="GYN36" s="76"/>
      <c r="GYO36" s="76"/>
      <c r="GYP36" s="76"/>
      <c r="GYQ36" s="76"/>
      <c r="GYR36" s="76"/>
      <c r="GYS36" s="76"/>
      <c r="GYT36" s="76"/>
      <c r="GYU36" s="76"/>
      <c r="GYV36" s="76"/>
      <c r="GYW36" s="76"/>
      <c r="GYX36" s="76"/>
      <c r="GYY36" s="76"/>
      <c r="GYZ36" s="76"/>
      <c r="GZA36" s="76"/>
      <c r="GZB36" s="76"/>
      <c r="GZC36" s="76"/>
      <c r="GZD36" s="76"/>
      <c r="GZE36" s="76"/>
      <c r="GZF36" s="76"/>
      <c r="GZG36" s="76"/>
      <c r="GZH36" s="76"/>
      <c r="GZI36" s="76"/>
      <c r="GZJ36" s="76"/>
      <c r="GZK36" s="76"/>
      <c r="GZL36" s="76"/>
      <c r="GZM36" s="76"/>
      <c r="GZN36" s="76"/>
      <c r="GZO36" s="76"/>
      <c r="GZP36" s="76"/>
      <c r="GZQ36" s="76"/>
      <c r="GZR36" s="76"/>
      <c r="GZS36" s="76"/>
      <c r="GZT36" s="76"/>
      <c r="GZU36" s="76"/>
      <c r="GZV36" s="76"/>
      <c r="GZW36" s="76"/>
      <c r="GZX36" s="76"/>
      <c r="GZY36" s="76"/>
      <c r="GZZ36" s="76"/>
      <c r="HAA36" s="76"/>
      <c r="HAB36" s="76"/>
      <c r="HAC36" s="76"/>
      <c r="HAD36" s="76"/>
      <c r="HAE36" s="76"/>
      <c r="HAF36" s="76"/>
      <c r="HAG36" s="76"/>
      <c r="HAH36" s="76"/>
      <c r="HAI36" s="76"/>
      <c r="HAJ36" s="76"/>
      <c r="HAK36" s="76"/>
      <c r="HAL36" s="76"/>
      <c r="HAM36" s="76"/>
      <c r="HAN36" s="76"/>
      <c r="HAO36" s="76"/>
      <c r="HAP36" s="76"/>
      <c r="HAQ36" s="76"/>
      <c r="HAR36" s="76"/>
      <c r="HAS36" s="76"/>
      <c r="HAT36" s="76"/>
      <c r="HAU36" s="76"/>
      <c r="HAV36" s="76"/>
      <c r="HAW36" s="76"/>
      <c r="HAX36" s="76"/>
      <c r="HAY36" s="76"/>
      <c r="HAZ36" s="76"/>
      <c r="HBA36" s="76"/>
      <c r="HBB36" s="76"/>
      <c r="HBC36" s="76"/>
      <c r="HBD36" s="76"/>
      <c r="HBE36" s="76"/>
      <c r="HBF36" s="76"/>
      <c r="HBG36" s="76"/>
      <c r="HBH36" s="76"/>
      <c r="HBI36" s="76"/>
      <c r="HBJ36" s="76"/>
      <c r="HBK36" s="76"/>
      <c r="HBL36" s="76"/>
      <c r="HBM36" s="76"/>
      <c r="HBN36" s="76"/>
      <c r="HBO36" s="76"/>
      <c r="HBP36" s="76"/>
      <c r="HBQ36" s="76"/>
      <c r="HBR36" s="76"/>
      <c r="HBS36" s="76"/>
      <c r="HBT36" s="76"/>
      <c r="HBU36" s="76"/>
      <c r="HBV36" s="76"/>
      <c r="HBW36" s="76"/>
      <c r="HBX36" s="76"/>
      <c r="HBY36" s="76"/>
      <c r="HBZ36" s="76"/>
      <c r="HCA36" s="76"/>
      <c r="HCB36" s="76"/>
      <c r="HCC36" s="76"/>
      <c r="HCD36" s="76"/>
      <c r="HCE36" s="76"/>
      <c r="HCF36" s="76"/>
      <c r="HCG36" s="76"/>
      <c r="HCH36" s="76"/>
      <c r="HCI36" s="76"/>
      <c r="HCJ36" s="76"/>
      <c r="HCK36" s="76"/>
      <c r="HCL36" s="76"/>
      <c r="HCM36" s="76"/>
      <c r="HCN36" s="76"/>
      <c r="HCO36" s="76"/>
      <c r="HCP36" s="76"/>
      <c r="HCQ36" s="76"/>
      <c r="HCR36" s="76"/>
      <c r="HCS36" s="76"/>
      <c r="HCT36" s="76"/>
      <c r="HCU36" s="76"/>
      <c r="HCV36" s="76"/>
      <c r="HCW36" s="76"/>
      <c r="HCX36" s="76"/>
      <c r="HCY36" s="76"/>
      <c r="HCZ36" s="76"/>
      <c r="HDA36" s="76"/>
      <c r="HDB36" s="76"/>
      <c r="HDC36" s="76"/>
      <c r="HDD36" s="76"/>
      <c r="HDE36" s="76"/>
      <c r="HDF36" s="76"/>
      <c r="HDG36" s="76"/>
      <c r="HDH36" s="76"/>
      <c r="HDI36" s="76"/>
      <c r="HDJ36" s="76"/>
      <c r="HDK36" s="76"/>
      <c r="HDL36" s="76"/>
      <c r="HDM36" s="76"/>
      <c r="HDN36" s="76"/>
      <c r="HDO36" s="76"/>
      <c r="HDP36" s="76"/>
      <c r="HDQ36" s="76"/>
      <c r="HDR36" s="76"/>
      <c r="HDS36" s="76"/>
      <c r="HDT36" s="76"/>
      <c r="HDU36" s="76"/>
      <c r="HDV36" s="76"/>
      <c r="HDW36" s="76"/>
      <c r="HDX36" s="76"/>
      <c r="HDY36" s="76"/>
      <c r="HDZ36" s="76"/>
      <c r="HEA36" s="76"/>
      <c r="HEB36" s="76"/>
      <c r="HEC36" s="76"/>
      <c r="HED36" s="76"/>
      <c r="HEE36" s="76"/>
      <c r="HEF36" s="76"/>
      <c r="HEG36" s="76"/>
      <c r="HEH36" s="76"/>
      <c r="HEI36" s="76"/>
      <c r="HEJ36" s="76"/>
      <c r="HEK36" s="76"/>
      <c r="HEL36" s="76"/>
      <c r="HEM36" s="76"/>
      <c r="HEN36" s="76"/>
      <c r="HEO36" s="76"/>
      <c r="HEP36" s="76"/>
      <c r="HEQ36" s="76"/>
      <c r="HER36" s="76"/>
      <c r="HES36" s="76"/>
      <c r="HET36" s="76"/>
      <c r="HEU36" s="76"/>
      <c r="HEV36" s="76"/>
      <c r="HEW36" s="76"/>
      <c r="HEX36" s="76"/>
      <c r="HEY36" s="76"/>
      <c r="HEZ36" s="76"/>
      <c r="HFA36" s="76"/>
      <c r="HFB36" s="76"/>
      <c r="HFC36" s="76"/>
      <c r="HFD36" s="76"/>
      <c r="HFE36" s="76"/>
      <c r="HFF36" s="76"/>
      <c r="HFG36" s="76"/>
      <c r="HFH36" s="76"/>
      <c r="HFI36" s="76"/>
      <c r="HFJ36" s="76"/>
      <c r="HFK36" s="76"/>
      <c r="HFL36" s="76"/>
      <c r="HFM36" s="76"/>
      <c r="HFN36" s="76"/>
      <c r="HFO36" s="76"/>
      <c r="HFP36" s="76"/>
      <c r="HFQ36" s="76"/>
      <c r="HFR36" s="76"/>
      <c r="HFS36" s="76"/>
      <c r="HFT36" s="76"/>
      <c r="HFU36" s="76"/>
      <c r="HFV36" s="76"/>
      <c r="HFW36" s="76"/>
      <c r="HFX36" s="76"/>
      <c r="HFY36" s="76"/>
      <c r="HFZ36" s="76"/>
      <c r="HGA36" s="76"/>
      <c r="HGB36" s="76"/>
      <c r="HGC36" s="76"/>
      <c r="HGD36" s="76"/>
      <c r="HGE36" s="76"/>
      <c r="HGF36" s="76"/>
      <c r="HGG36" s="76"/>
      <c r="HGH36" s="76"/>
      <c r="HGI36" s="76"/>
      <c r="HGJ36" s="76"/>
      <c r="HGK36" s="76"/>
      <c r="HGL36" s="76"/>
      <c r="HGM36" s="76"/>
      <c r="HGN36" s="76"/>
      <c r="HGO36" s="76"/>
      <c r="HGP36" s="76"/>
      <c r="HGQ36" s="76"/>
      <c r="HGR36" s="76"/>
      <c r="HGS36" s="76"/>
      <c r="HGT36" s="76"/>
      <c r="HGU36" s="76"/>
      <c r="HGV36" s="76"/>
      <c r="HGW36" s="76"/>
      <c r="HGX36" s="76"/>
      <c r="HGY36" s="76"/>
      <c r="HGZ36" s="76"/>
      <c r="HHA36" s="76"/>
      <c r="HHB36" s="76"/>
      <c r="HHC36" s="76"/>
      <c r="HHD36" s="76"/>
      <c r="HHE36" s="76"/>
      <c r="HHF36" s="76"/>
      <c r="HHG36" s="76"/>
      <c r="HHH36" s="76"/>
      <c r="HHI36" s="76"/>
      <c r="HHJ36" s="76"/>
      <c r="HHK36" s="76"/>
      <c r="HHL36" s="76"/>
      <c r="HHM36" s="76"/>
      <c r="HHN36" s="76"/>
      <c r="HHO36" s="76"/>
      <c r="HHP36" s="76"/>
      <c r="HHQ36" s="76"/>
      <c r="HHR36" s="76"/>
      <c r="HHS36" s="76"/>
      <c r="HHT36" s="76"/>
      <c r="HHU36" s="76"/>
      <c r="HHV36" s="76"/>
      <c r="HHW36" s="76"/>
      <c r="HHX36" s="76"/>
      <c r="HHY36" s="76"/>
      <c r="HHZ36" s="76"/>
      <c r="HIA36" s="76"/>
      <c r="HIB36" s="76"/>
      <c r="HIC36" s="76"/>
      <c r="HID36" s="76"/>
      <c r="HIE36" s="76"/>
      <c r="HIF36" s="76"/>
      <c r="HIG36" s="76"/>
      <c r="HIH36" s="76"/>
      <c r="HII36" s="76"/>
      <c r="HIJ36" s="76"/>
      <c r="HIK36" s="76"/>
      <c r="HIL36" s="76"/>
      <c r="HIM36" s="76"/>
      <c r="HIN36" s="76"/>
      <c r="HIO36" s="76"/>
      <c r="HIP36" s="76"/>
      <c r="HIQ36" s="76"/>
      <c r="HIR36" s="76"/>
      <c r="HIS36" s="76"/>
      <c r="HIT36" s="76"/>
      <c r="HIU36" s="76"/>
      <c r="HIV36" s="76"/>
      <c r="HIW36" s="76"/>
      <c r="HIX36" s="76"/>
      <c r="HIY36" s="76"/>
      <c r="HIZ36" s="76"/>
      <c r="HJA36" s="76"/>
      <c r="HJB36" s="76"/>
      <c r="HJC36" s="76"/>
      <c r="HJD36" s="76"/>
      <c r="HJE36" s="76"/>
      <c r="HJF36" s="76"/>
      <c r="HJG36" s="76"/>
      <c r="HJH36" s="76"/>
      <c r="HJI36" s="76"/>
      <c r="HJJ36" s="76"/>
      <c r="HJK36" s="76"/>
      <c r="HJL36" s="76"/>
      <c r="HJM36" s="76"/>
      <c r="HJN36" s="76"/>
      <c r="HJO36" s="76"/>
      <c r="HJP36" s="76"/>
      <c r="HJQ36" s="76"/>
      <c r="HJR36" s="76"/>
      <c r="HJS36" s="76"/>
      <c r="HJT36" s="76"/>
      <c r="HJU36" s="76"/>
      <c r="HJV36" s="76"/>
      <c r="HJW36" s="76"/>
      <c r="HJX36" s="76"/>
      <c r="HJY36" s="76"/>
      <c r="HJZ36" s="76"/>
      <c r="HKA36" s="76"/>
      <c r="HKB36" s="76"/>
      <c r="HKC36" s="76"/>
      <c r="HKD36" s="76"/>
      <c r="HKE36" s="76"/>
      <c r="HKF36" s="76"/>
      <c r="HKG36" s="76"/>
      <c r="HKH36" s="76"/>
      <c r="HKI36" s="76"/>
      <c r="HKJ36" s="76"/>
      <c r="HKK36" s="76"/>
      <c r="HKL36" s="76"/>
      <c r="HKM36" s="76"/>
      <c r="HKN36" s="76"/>
      <c r="HKO36" s="76"/>
      <c r="HKP36" s="76"/>
      <c r="HKQ36" s="76"/>
      <c r="HKR36" s="76"/>
      <c r="HKS36" s="76"/>
      <c r="HKT36" s="76"/>
      <c r="HKU36" s="76"/>
      <c r="HKV36" s="76"/>
      <c r="HKW36" s="76"/>
      <c r="HKX36" s="76"/>
      <c r="HKY36" s="76"/>
      <c r="HKZ36" s="76"/>
      <c r="HLA36" s="76"/>
      <c r="HLB36" s="76"/>
      <c r="HLC36" s="76"/>
      <c r="HLD36" s="76"/>
      <c r="HLE36" s="76"/>
      <c r="HLF36" s="76"/>
      <c r="HLG36" s="76"/>
      <c r="HLH36" s="76"/>
      <c r="HLI36" s="76"/>
      <c r="HLJ36" s="76"/>
      <c r="HLK36" s="76"/>
      <c r="HLL36" s="76"/>
      <c r="HLM36" s="76"/>
      <c r="HLN36" s="76"/>
      <c r="HLO36" s="76"/>
      <c r="HLP36" s="76"/>
      <c r="HLQ36" s="76"/>
      <c r="HLR36" s="76"/>
      <c r="HLS36" s="76"/>
      <c r="HLT36" s="76"/>
      <c r="HLU36" s="76"/>
      <c r="HLV36" s="76"/>
      <c r="HLW36" s="76"/>
      <c r="HLX36" s="76"/>
      <c r="HLY36" s="76"/>
      <c r="HLZ36" s="76"/>
      <c r="HMA36" s="76"/>
      <c r="HMB36" s="76"/>
      <c r="HMC36" s="76"/>
      <c r="HMD36" s="76"/>
      <c r="HME36" s="76"/>
      <c r="HMF36" s="76"/>
      <c r="HMG36" s="76"/>
      <c r="HMH36" s="76"/>
      <c r="HMI36" s="76"/>
      <c r="HMJ36" s="76"/>
      <c r="HMK36" s="76"/>
      <c r="HML36" s="76"/>
      <c r="HMM36" s="76"/>
      <c r="HMN36" s="76"/>
      <c r="HMO36" s="76"/>
      <c r="HMP36" s="76"/>
      <c r="HMQ36" s="76"/>
      <c r="HMR36" s="76"/>
      <c r="HMS36" s="76"/>
      <c r="HMT36" s="76"/>
      <c r="HMU36" s="76"/>
      <c r="HMV36" s="76"/>
      <c r="HMW36" s="76"/>
      <c r="HMX36" s="76"/>
      <c r="HMY36" s="76"/>
      <c r="HMZ36" s="76"/>
      <c r="HNA36" s="76"/>
      <c r="HNB36" s="76"/>
      <c r="HNC36" s="76"/>
      <c r="HND36" s="76"/>
      <c r="HNE36" s="76"/>
      <c r="HNF36" s="76"/>
      <c r="HNG36" s="76"/>
      <c r="HNH36" s="76"/>
      <c r="HNI36" s="76"/>
      <c r="HNJ36" s="76"/>
      <c r="HNK36" s="76"/>
      <c r="HNL36" s="76"/>
      <c r="HNM36" s="76"/>
      <c r="HNN36" s="76"/>
      <c r="HNO36" s="76"/>
      <c r="HNP36" s="76"/>
      <c r="HNQ36" s="76"/>
      <c r="HNR36" s="76"/>
      <c r="HNS36" s="76"/>
      <c r="HNT36" s="76"/>
      <c r="HNU36" s="76"/>
      <c r="HNV36" s="76"/>
      <c r="HNW36" s="76"/>
      <c r="HNX36" s="76"/>
      <c r="HNY36" s="76"/>
      <c r="HNZ36" s="76"/>
      <c r="HOA36" s="76"/>
      <c r="HOB36" s="76"/>
      <c r="HOC36" s="76"/>
      <c r="HOD36" s="76"/>
      <c r="HOE36" s="76"/>
      <c r="HOF36" s="76"/>
      <c r="HOG36" s="76"/>
      <c r="HOH36" s="76"/>
      <c r="HOI36" s="76"/>
      <c r="HOJ36" s="76"/>
      <c r="HOK36" s="76"/>
      <c r="HOL36" s="76"/>
      <c r="HOM36" s="76"/>
      <c r="HON36" s="76"/>
      <c r="HOO36" s="76"/>
      <c r="HOP36" s="76"/>
      <c r="HOQ36" s="76"/>
      <c r="HOR36" s="76"/>
      <c r="HOS36" s="76"/>
      <c r="HOT36" s="76"/>
      <c r="HOU36" s="76"/>
      <c r="HOV36" s="76"/>
      <c r="HOW36" s="76"/>
      <c r="HOX36" s="76"/>
      <c r="HOY36" s="76"/>
      <c r="HOZ36" s="76"/>
      <c r="HPA36" s="76"/>
      <c r="HPB36" s="76"/>
      <c r="HPC36" s="76"/>
      <c r="HPD36" s="76"/>
      <c r="HPE36" s="76"/>
      <c r="HPF36" s="76"/>
      <c r="HPG36" s="76"/>
      <c r="HPH36" s="76"/>
      <c r="HPI36" s="76"/>
      <c r="HPJ36" s="76"/>
      <c r="HPK36" s="76"/>
      <c r="HPL36" s="76"/>
      <c r="HPM36" s="76"/>
      <c r="HPN36" s="76"/>
      <c r="HPO36" s="76"/>
      <c r="HPP36" s="76"/>
      <c r="HPQ36" s="76"/>
      <c r="HPR36" s="76"/>
      <c r="HPS36" s="76"/>
      <c r="HPT36" s="76"/>
      <c r="HPU36" s="76"/>
      <c r="HPV36" s="76"/>
      <c r="HPW36" s="76"/>
      <c r="HPX36" s="76"/>
      <c r="HPY36" s="76"/>
      <c r="HPZ36" s="76"/>
      <c r="HQA36" s="76"/>
      <c r="HQB36" s="76"/>
      <c r="HQC36" s="76"/>
      <c r="HQD36" s="76"/>
      <c r="HQE36" s="76"/>
      <c r="HQF36" s="76"/>
      <c r="HQG36" s="76"/>
      <c r="HQH36" s="76"/>
      <c r="HQI36" s="76"/>
      <c r="HQJ36" s="76"/>
      <c r="HQK36" s="76"/>
      <c r="HQL36" s="76"/>
      <c r="HQM36" s="76"/>
      <c r="HQN36" s="76"/>
      <c r="HQO36" s="76"/>
      <c r="HQP36" s="76"/>
      <c r="HQQ36" s="76"/>
      <c r="HQR36" s="76"/>
      <c r="HQS36" s="76"/>
      <c r="HQT36" s="76"/>
      <c r="HQU36" s="76"/>
      <c r="HQV36" s="76"/>
      <c r="HQW36" s="76"/>
      <c r="HQX36" s="76"/>
      <c r="HQY36" s="76"/>
      <c r="HQZ36" s="76"/>
      <c r="HRA36" s="76"/>
      <c r="HRB36" s="76"/>
      <c r="HRC36" s="76"/>
      <c r="HRD36" s="76"/>
      <c r="HRE36" s="76"/>
      <c r="HRF36" s="76"/>
      <c r="HRG36" s="76"/>
      <c r="HRH36" s="76"/>
      <c r="HRI36" s="76"/>
      <c r="HRJ36" s="76"/>
      <c r="HRK36" s="76"/>
      <c r="HRL36" s="76"/>
      <c r="HRM36" s="76"/>
      <c r="HRN36" s="76"/>
      <c r="HRO36" s="76"/>
      <c r="HRP36" s="76"/>
      <c r="HRQ36" s="76"/>
      <c r="HRR36" s="76"/>
      <c r="HRS36" s="76"/>
      <c r="HRT36" s="76"/>
      <c r="HRU36" s="76"/>
      <c r="HRV36" s="76"/>
      <c r="HRW36" s="76"/>
      <c r="HRX36" s="76"/>
      <c r="HRY36" s="76"/>
      <c r="HRZ36" s="76"/>
      <c r="HSA36" s="76"/>
      <c r="HSB36" s="76"/>
      <c r="HSC36" s="76"/>
      <c r="HSD36" s="76"/>
      <c r="HSE36" s="76"/>
      <c r="HSF36" s="76"/>
      <c r="HSG36" s="76"/>
      <c r="HSH36" s="76"/>
      <c r="HSI36" s="76"/>
      <c r="HSJ36" s="76"/>
      <c r="HSK36" s="76"/>
      <c r="HSL36" s="76"/>
      <c r="HSM36" s="76"/>
      <c r="HSN36" s="76"/>
      <c r="HSO36" s="76"/>
      <c r="HSP36" s="76"/>
      <c r="HSQ36" s="76"/>
      <c r="HSR36" s="76"/>
      <c r="HSS36" s="76"/>
      <c r="HST36" s="76"/>
      <c r="HSU36" s="76"/>
      <c r="HSV36" s="76"/>
      <c r="HSW36" s="76"/>
      <c r="HSX36" s="76"/>
      <c r="HSY36" s="76"/>
      <c r="HSZ36" s="76"/>
      <c r="HTA36" s="76"/>
      <c r="HTB36" s="76"/>
      <c r="HTC36" s="76"/>
      <c r="HTD36" s="76"/>
      <c r="HTE36" s="76"/>
      <c r="HTF36" s="76"/>
      <c r="HTG36" s="76"/>
      <c r="HTH36" s="76"/>
      <c r="HTI36" s="76"/>
      <c r="HTJ36" s="76"/>
      <c r="HTK36" s="76"/>
      <c r="HTL36" s="76"/>
      <c r="HTM36" s="76"/>
      <c r="HTN36" s="76"/>
      <c r="HTO36" s="76"/>
      <c r="HTP36" s="76"/>
      <c r="HTQ36" s="76"/>
      <c r="HTR36" s="76"/>
      <c r="HTS36" s="76"/>
      <c r="HTT36" s="76"/>
      <c r="HTU36" s="76"/>
      <c r="HTV36" s="76"/>
      <c r="HTW36" s="76"/>
      <c r="HTX36" s="76"/>
      <c r="HTY36" s="76"/>
      <c r="HTZ36" s="76"/>
      <c r="HUA36" s="76"/>
      <c r="HUB36" s="76"/>
      <c r="HUC36" s="76"/>
      <c r="HUD36" s="76"/>
      <c r="HUE36" s="76"/>
      <c r="HUF36" s="76"/>
      <c r="HUG36" s="76"/>
      <c r="HUH36" s="76"/>
      <c r="HUI36" s="76"/>
      <c r="HUJ36" s="76"/>
      <c r="HUK36" s="76"/>
      <c r="HUL36" s="76"/>
      <c r="HUM36" s="76"/>
      <c r="HUN36" s="76"/>
      <c r="HUO36" s="76"/>
      <c r="HUP36" s="76"/>
      <c r="HUQ36" s="76"/>
      <c r="HUR36" s="76"/>
      <c r="HUS36" s="76"/>
      <c r="HUT36" s="76"/>
      <c r="HUU36" s="76"/>
      <c r="HUV36" s="76"/>
      <c r="HUW36" s="76"/>
      <c r="HUX36" s="76"/>
      <c r="HUY36" s="76"/>
      <c r="HUZ36" s="76"/>
      <c r="HVA36" s="76"/>
      <c r="HVB36" s="76"/>
      <c r="HVC36" s="76"/>
      <c r="HVD36" s="76"/>
      <c r="HVE36" s="76"/>
      <c r="HVF36" s="76"/>
      <c r="HVG36" s="76"/>
      <c r="HVH36" s="76"/>
      <c r="HVI36" s="76"/>
      <c r="HVJ36" s="76"/>
      <c r="HVK36" s="76"/>
      <c r="HVL36" s="76"/>
      <c r="HVM36" s="76"/>
      <c r="HVN36" s="76"/>
      <c r="HVO36" s="76"/>
      <c r="HVP36" s="76"/>
      <c r="HVQ36" s="76"/>
      <c r="HVR36" s="76"/>
      <c r="HVS36" s="76"/>
      <c r="HVT36" s="76"/>
      <c r="HVU36" s="76"/>
      <c r="HVV36" s="76"/>
      <c r="HVW36" s="76"/>
      <c r="HVX36" s="76"/>
      <c r="HVY36" s="76"/>
      <c r="HVZ36" s="76"/>
      <c r="HWA36" s="76"/>
      <c r="HWB36" s="76"/>
      <c r="HWC36" s="76"/>
      <c r="HWD36" s="76"/>
      <c r="HWE36" s="76"/>
      <c r="HWF36" s="76"/>
      <c r="HWG36" s="76"/>
      <c r="HWH36" s="76"/>
      <c r="HWI36" s="76"/>
      <c r="HWJ36" s="76"/>
      <c r="HWK36" s="76"/>
      <c r="HWL36" s="76"/>
      <c r="HWM36" s="76"/>
      <c r="HWN36" s="76"/>
      <c r="HWO36" s="76"/>
      <c r="HWP36" s="76"/>
      <c r="HWQ36" s="76"/>
      <c r="HWR36" s="76"/>
      <c r="HWS36" s="76"/>
      <c r="HWT36" s="76"/>
      <c r="HWU36" s="76"/>
      <c r="HWV36" s="76"/>
      <c r="HWW36" s="76"/>
      <c r="HWX36" s="76"/>
      <c r="HWY36" s="76"/>
      <c r="HWZ36" s="76"/>
      <c r="HXA36" s="76"/>
      <c r="HXB36" s="76"/>
      <c r="HXC36" s="76"/>
      <c r="HXD36" s="76"/>
      <c r="HXE36" s="76"/>
      <c r="HXF36" s="76"/>
      <c r="HXG36" s="76"/>
      <c r="HXH36" s="76"/>
      <c r="HXI36" s="76"/>
      <c r="HXJ36" s="76"/>
      <c r="HXK36" s="76"/>
      <c r="HXL36" s="76"/>
      <c r="HXM36" s="76"/>
      <c r="HXN36" s="76"/>
      <c r="HXO36" s="76"/>
      <c r="HXP36" s="76"/>
      <c r="HXQ36" s="76"/>
      <c r="HXR36" s="76"/>
      <c r="HXS36" s="76"/>
      <c r="HXT36" s="76"/>
      <c r="HXU36" s="76"/>
      <c r="HXV36" s="76"/>
      <c r="HXW36" s="76"/>
      <c r="HXX36" s="76"/>
      <c r="HXY36" s="76"/>
      <c r="HXZ36" s="76"/>
      <c r="HYA36" s="76"/>
      <c r="HYB36" s="76"/>
      <c r="HYC36" s="76"/>
      <c r="HYD36" s="76"/>
      <c r="HYE36" s="76"/>
      <c r="HYF36" s="76"/>
      <c r="HYG36" s="76"/>
      <c r="HYH36" s="76"/>
      <c r="HYI36" s="76"/>
      <c r="HYJ36" s="76"/>
      <c r="HYK36" s="76"/>
      <c r="HYL36" s="76"/>
      <c r="HYM36" s="76"/>
      <c r="HYN36" s="76"/>
      <c r="HYO36" s="76"/>
      <c r="HYP36" s="76"/>
      <c r="HYQ36" s="76"/>
      <c r="HYR36" s="76"/>
      <c r="HYS36" s="76"/>
      <c r="HYT36" s="76"/>
      <c r="HYU36" s="76"/>
      <c r="HYV36" s="76"/>
      <c r="HYW36" s="76"/>
      <c r="HYX36" s="76"/>
      <c r="HYY36" s="76"/>
      <c r="HYZ36" s="76"/>
      <c r="HZA36" s="76"/>
      <c r="HZB36" s="76"/>
      <c r="HZC36" s="76"/>
      <c r="HZD36" s="76"/>
      <c r="HZE36" s="76"/>
      <c r="HZF36" s="76"/>
      <c r="HZG36" s="76"/>
      <c r="HZH36" s="76"/>
      <c r="HZI36" s="76"/>
      <c r="HZJ36" s="76"/>
      <c r="HZK36" s="76"/>
      <c r="HZL36" s="76"/>
      <c r="HZM36" s="76"/>
      <c r="HZN36" s="76"/>
      <c r="HZO36" s="76"/>
      <c r="HZP36" s="76"/>
      <c r="HZQ36" s="76"/>
      <c r="HZR36" s="76"/>
      <c r="HZS36" s="76"/>
      <c r="HZT36" s="76"/>
      <c r="HZU36" s="76"/>
      <c r="HZV36" s="76"/>
      <c r="HZW36" s="76"/>
      <c r="HZX36" s="76"/>
      <c r="HZY36" s="76"/>
      <c r="HZZ36" s="76"/>
      <c r="IAA36" s="76"/>
      <c r="IAB36" s="76"/>
      <c r="IAC36" s="76"/>
      <c r="IAD36" s="76"/>
      <c r="IAE36" s="76"/>
      <c r="IAF36" s="76"/>
      <c r="IAG36" s="76"/>
      <c r="IAH36" s="76"/>
      <c r="IAI36" s="76"/>
      <c r="IAJ36" s="76"/>
      <c r="IAK36" s="76"/>
      <c r="IAL36" s="76"/>
      <c r="IAM36" s="76"/>
      <c r="IAN36" s="76"/>
      <c r="IAO36" s="76"/>
      <c r="IAP36" s="76"/>
      <c r="IAQ36" s="76"/>
      <c r="IAR36" s="76"/>
      <c r="IAS36" s="76"/>
      <c r="IAT36" s="76"/>
      <c r="IAU36" s="76"/>
      <c r="IAV36" s="76"/>
      <c r="IAW36" s="76"/>
      <c r="IAX36" s="76"/>
      <c r="IAY36" s="76"/>
      <c r="IAZ36" s="76"/>
      <c r="IBA36" s="76"/>
      <c r="IBB36" s="76"/>
      <c r="IBC36" s="76"/>
      <c r="IBD36" s="76"/>
      <c r="IBE36" s="76"/>
      <c r="IBF36" s="76"/>
      <c r="IBG36" s="76"/>
      <c r="IBH36" s="76"/>
      <c r="IBI36" s="76"/>
      <c r="IBJ36" s="76"/>
      <c r="IBK36" s="76"/>
      <c r="IBL36" s="76"/>
      <c r="IBM36" s="76"/>
      <c r="IBN36" s="76"/>
      <c r="IBO36" s="76"/>
      <c r="IBP36" s="76"/>
      <c r="IBQ36" s="76"/>
      <c r="IBR36" s="76"/>
      <c r="IBS36" s="76"/>
      <c r="IBT36" s="76"/>
      <c r="IBU36" s="76"/>
      <c r="IBV36" s="76"/>
      <c r="IBW36" s="76"/>
      <c r="IBX36" s="76"/>
      <c r="IBY36" s="76"/>
      <c r="IBZ36" s="76"/>
      <c r="ICA36" s="76"/>
      <c r="ICB36" s="76"/>
      <c r="ICC36" s="76"/>
      <c r="ICD36" s="76"/>
      <c r="ICE36" s="76"/>
      <c r="ICF36" s="76"/>
      <c r="ICG36" s="76"/>
      <c r="ICH36" s="76"/>
      <c r="ICI36" s="76"/>
      <c r="ICJ36" s="76"/>
      <c r="ICK36" s="76"/>
      <c r="ICL36" s="76"/>
      <c r="ICM36" s="76"/>
      <c r="ICN36" s="76"/>
      <c r="ICO36" s="76"/>
      <c r="ICP36" s="76"/>
      <c r="ICQ36" s="76"/>
      <c r="ICR36" s="76"/>
      <c r="ICS36" s="76"/>
      <c r="ICT36" s="76"/>
      <c r="ICU36" s="76"/>
      <c r="ICV36" s="76"/>
      <c r="ICW36" s="76"/>
      <c r="ICX36" s="76"/>
      <c r="ICY36" s="76"/>
      <c r="ICZ36" s="76"/>
      <c r="IDA36" s="76"/>
      <c r="IDB36" s="76"/>
      <c r="IDC36" s="76"/>
      <c r="IDD36" s="76"/>
      <c r="IDE36" s="76"/>
      <c r="IDF36" s="76"/>
      <c r="IDG36" s="76"/>
      <c r="IDH36" s="76"/>
      <c r="IDI36" s="76"/>
      <c r="IDJ36" s="76"/>
      <c r="IDK36" s="76"/>
      <c r="IDL36" s="76"/>
      <c r="IDM36" s="76"/>
      <c r="IDN36" s="76"/>
      <c r="IDO36" s="76"/>
      <c r="IDP36" s="76"/>
      <c r="IDQ36" s="76"/>
      <c r="IDR36" s="76"/>
      <c r="IDS36" s="76"/>
      <c r="IDT36" s="76"/>
      <c r="IDU36" s="76"/>
      <c r="IDV36" s="76"/>
      <c r="IDW36" s="76"/>
      <c r="IDX36" s="76"/>
      <c r="IDY36" s="76"/>
      <c r="IDZ36" s="76"/>
      <c r="IEA36" s="76"/>
      <c r="IEB36" s="76"/>
      <c r="IEC36" s="76"/>
      <c r="IED36" s="76"/>
      <c r="IEE36" s="76"/>
      <c r="IEF36" s="76"/>
      <c r="IEG36" s="76"/>
      <c r="IEH36" s="76"/>
      <c r="IEI36" s="76"/>
      <c r="IEJ36" s="76"/>
      <c r="IEK36" s="76"/>
      <c r="IEL36" s="76"/>
      <c r="IEM36" s="76"/>
      <c r="IEN36" s="76"/>
      <c r="IEO36" s="76"/>
      <c r="IEP36" s="76"/>
      <c r="IEQ36" s="76"/>
      <c r="IER36" s="76"/>
      <c r="IES36" s="76"/>
      <c r="IET36" s="76"/>
      <c r="IEU36" s="76"/>
      <c r="IEV36" s="76"/>
      <c r="IEW36" s="76"/>
      <c r="IEX36" s="76"/>
      <c r="IEY36" s="76"/>
      <c r="IEZ36" s="76"/>
      <c r="IFA36" s="76"/>
      <c r="IFB36" s="76"/>
      <c r="IFC36" s="76"/>
      <c r="IFD36" s="76"/>
      <c r="IFE36" s="76"/>
      <c r="IFF36" s="76"/>
      <c r="IFG36" s="76"/>
      <c r="IFH36" s="76"/>
      <c r="IFI36" s="76"/>
      <c r="IFJ36" s="76"/>
      <c r="IFK36" s="76"/>
      <c r="IFL36" s="76"/>
      <c r="IFM36" s="76"/>
      <c r="IFN36" s="76"/>
      <c r="IFO36" s="76"/>
      <c r="IFP36" s="76"/>
      <c r="IFQ36" s="76"/>
      <c r="IFR36" s="76"/>
      <c r="IFS36" s="76"/>
      <c r="IFT36" s="76"/>
      <c r="IFU36" s="76"/>
      <c r="IFV36" s="76"/>
      <c r="IFW36" s="76"/>
      <c r="IFX36" s="76"/>
      <c r="IFY36" s="76"/>
      <c r="IFZ36" s="76"/>
      <c r="IGA36" s="76"/>
      <c r="IGB36" s="76"/>
      <c r="IGC36" s="76"/>
      <c r="IGD36" s="76"/>
      <c r="IGE36" s="76"/>
      <c r="IGF36" s="76"/>
      <c r="IGG36" s="76"/>
      <c r="IGH36" s="76"/>
      <c r="IGI36" s="76"/>
      <c r="IGJ36" s="76"/>
      <c r="IGK36" s="76"/>
      <c r="IGL36" s="76"/>
      <c r="IGM36" s="76"/>
      <c r="IGN36" s="76"/>
      <c r="IGO36" s="76"/>
      <c r="IGP36" s="76"/>
      <c r="IGQ36" s="76"/>
      <c r="IGR36" s="76"/>
      <c r="IGS36" s="76"/>
      <c r="IGT36" s="76"/>
      <c r="IGU36" s="76"/>
      <c r="IGV36" s="76"/>
      <c r="IGW36" s="76"/>
      <c r="IGX36" s="76"/>
      <c r="IGY36" s="76"/>
      <c r="IGZ36" s="76"/>
      <c r="IHA36" s="76"/>
      <c r="IHB36" s="76"/>
      <c r="IHC36" s="76"/>
      <c r="IHD36" s="76"/>
      <c r="IHE36" s="76"/>
      <c r="IHF36" s="76"/>
      <c r="IHG36" s="76"/>
      <c r="IHH36" s="76"/>
      <c r="IHI36" s="76"/>
      <c r="IHJ36" s="76"/>
      <c r="IHK36" s="76"/>
      <c r="IHL36" s="76"/>
      <c r="IHM36" s="76"/>
      <c r="IHN36" s="76"/>
      <c r="IHO36" s="76"/>
      <c r="IHP36" s="76"/>
      <c r="IHQ36" s="76"/>
      <c r="IHR36" s="76"/>
      <c r="IHS36" s="76"/>
      <c r="IHT36" s="76"/>
      <c r="IHU36" s="76"/>
      <c r="IHV36" s="76"/>
      <c r="IHW36" s="76"/>
      <c r="IHX36" s="76"/>
      <c r="IHY36" s="76"/>
      <c r="IHZ36" s="76"/>
      <c r="IIA36" s="76"/>
      <c r="IIB36" s="76"/>
      <c r="IIC36" s="76"/>
      <c r="IID36" s="76"/>
      <c r="IIE36" s="76"/>
      <c r="IIF36" s="76"/>
      <c r="IIG36" s="76"/>
      <c r="IIH36" s="76"/>
      <c r="III36" s="76"/>
      <c r="IIJ36" s="76"/>
      <c r="IIK36" s="76"/>
      <c r="IIL36" s="76"/>
      <c r="IIM36" s="76"/>
      <c r="IIN36" s="76"/>
      <c r="IIO36" s="76"/>
      <c r="IIP36" s="76"/>
      <c r="IIQ36" s="76"/>
      <c r="IIR36" s="76"/>
      <c r="IIS36" s="76"/>
      <c r="IIT36" s="76"/>
      <c r="IIU36" s="76"/>
      <c r="IIV36" s="76"/>
      <c r="IIW36" s="76"/>
      <c r="IIX36" s="76"/>
      <c r="IIY36" s="76"/>
      <c r="IIZ36" s="76"/>
      <c r="IJA36" s="76"/>
      <c r="IJB36" s="76"/>
      <c r="IJC36" s="76"/>
      <c r="IJD36" s="76"/>
      <c r="IJE36" s="76"/>
      <c r="IJF36" s="76"/>
      <c r="IJG36" s="76"/>
      <c r="IJH36" s="76"/>
      <c r="IJI36" s="76"/>
      <c r="IJJ36" s="76"/>
      <c r="IJK36" s="76"/>
      <c r="IJL36" s="76"/>
      <c r="IJM36" s="76"/>
      <c r="IJN36" s="76"/>
      <c r="IJO36" s="76"/>
      <c r="IJP36" s="76"/>
      <c r="IJQ36" s="76"/>
      <c r="IJR36" s="76"/>
      <c r="IJS36" s="76"/>
      <c r="IJT36" s="76"/>
      <c r="IJU36" s="76"/>
      <c r="IJV36" s="76"/>
      <c r="IJW36" s="76"/>
      <c r="IJX36" s="76"/>
      <c r="IJY36" s="76"/>
      <c r="IJZ36" s="76"/>
      <c r="IKA36" s="76"/>
      <c r="IKB36" s="76"/>
      <c r="IKC36" s="76"/>
      <c r="IKD36" s="76"/>
      <c r="IKE36" s="76"/>
      <c r="IKF36" s="76"/>
      <c r="IKG36" s="76"/>
      <c r="IKH36" s="76"/>
      <c r="IKI36" s="76"/>
      <c r="IKJ36" s="76"/>
      <c r="IKK36" s="76"/>
      <c r="IKL36" s="76"/>
      <c r="IKM36" s="76"/>
      <c r="IKN36" s="76"/>
      <c r="IKO36" s="76"/>
      <c r="IKP36" s="76"/>
      <c r="IKQ36" s="76"/>
      <c r="IKR36" s="76"/>
      <c r="IKS36" s="76"/>
      <c r="IKT36" s="76"/>
      <c r="IKU36" s="76"/>
      <c r="IKV36" s="76"/>
      <c r="IKW36" s="76"/>
      <c r="IKX36" s="76"/>
      <c r="IKY36" s="76"/>
      <c r="IKZ36" s="76"/>
      <c r="ILA36" s="76"/>
      <c r="ILB36" s="76"/>
      <c r="ILC36" s="76"/>
      <c r="ILD36" s="76"/>
      <c r="ILE36" s="76"/>
      <c r="ILF36" s="76"/>
      <c r="ILG36" s="76"/>
      <c r="ILH36" s="76"/>
      <c r="ILI36" s="76"/>
      <c r="ILJ36" s="76"/>
      <c r="ILK36" s="76"/>
      <c r="ILL36" s="76"/>
      <c r="ILM36" s="76"/>
      <c r="ILN36" s="76"/>
      <c r="ILO36" s="76"/>
      <c r="ILP36" s="76"/>
      <c r="ILQ36" s="76"/>
      <c r="ILR36" s="76"/>
      <c r="ILS36" s="76"/>
      <c r="ILT36" s="76"/>
      <c r="ILU36" s="76"/>
      <c r="ILV36" s="76"/>
      <c r="ILW36" s="76"/>
      <c r="ILX36" s="76"/>
      <c r="ILY36" s="76"/>
      <c r="ILZ36" s="76"/>
      <c r="IMA36" s="76"/>
      <c r="IMB36" s="76"/>
      <c r="IMC36" s="76"/>
      <c r="IMD36" s="76"/>
      <c r="IME36" s="76"/>
      <c r="IMF36" s="76"/>
      <c r="IMG36" s="76"/>
      <c r="IMH36" s="76"/>
      <c r="IMI36" s="76"/>
      <c r="IMJ36" s="76"/>
      <c r="IMK36" s="76"/>
      <c r="IML36" s="76"/>
      <c r="IMM36" s="76"/>
      <c r="IMN36" s="76"/>
      <c r="IMO36" s="76"/>
      <c r="IMP36" s="76"/>
      <c r="IMQ36" s="76"/>
      <c r="IMR36" s="76"/>
      <c r="IMS36" s="76"/>
      <c r="IMT36" s="76"/>
      <c r="IMU36" s="76"/>
      <c r="IMV36" s="76"/>
      <c r="IMW36" s="76"/>
      <c r="IMX36" s="76"/>
      <c r="IMY36" s="76"/>
      <c r="IMZ36" s="76"/>
      <c r="INA36" s="76"/>
      <c r="INB36" s="76"/>
      <c r="INC36" s="76"/>
      <c r="IND36" s="76"/>
      <c r="INE36" s="76"/>
      <c r="INF36" s="76"/>
      <c r="ING36" s="76"/>
      <c r="INH36" s="76"/>
      <c r="INI36" s="76"/>
      <c r="INJ36" s="76"/>
      <c r="INK36" s="76"/>
      <c r="INL36" s="76"/>
      <c r="INM36" s="76"/>
      <c r="INN36" s="76"/>
      <c r="INO36" s="76"/>
      <c r="INP36" s="76"/>
      <c r="INQ36" s="76"/>
      <c r="INR36" s="76"/>
      <c r="INS36" s="76"/>
      <c r="INT36" s="76"/>
      <c r="INU36" s="76"/>
      <c r="INV36" s="76"/>
      <c r="INW36" s="76"/>
      <c r="INX36" s="76"/>
      <c r="INY36" s="76"/>
      <c r="INZ36" s="76"/>
      <c r="IOA36" s="76"/>
      <c r="IOB36" s="76"/>
      <c r="IOC36" s="76"/>
      <c r="IOD36" s="76"/>
      <c r="IOE36" s="76"/>
      <c r="IOF36" s="76"/>
      <c r="IOG36" s="76"/>
      <c r="IOH36" s="76"/>
      <c r="IOI36" s="76"/>
      <c r="IOJ36" s="76"/>
      <c r="IOK36" s="76"/>
      <c r="IOL36" s="76"/>
      <c r="IOM36" s="76"/>
      <c r="ION36" s="76"/>
      <c r="IOO36" s="76"/>
      <c r="IOP36" s="76"/>
      <c r="IOQ36" s="76"/>
      <c r="IOR36" s="76"/>
      <c r="IOS36" s="76"/>
      <c r="IOT36" s="76"/>
      <c r="IOU36" s="76"/>
      <c r="IOV36" s="76"/>
      <c r="IOW36" s="76"/>
      <c r="IOX36" s="76"/>
      <c r="IOY36" s="76"/>
      <c r="IOZ36" s="76"/>
      <c r="IPA36" s="76"/>
      <c r="IPB36" s="76"/>
      <c r="IPC36" s="76"/>
      <c r="IPD36" s="76"/>
      <c r="IPE36" s="76"/>
      <c r="IPF36" s="76"/>
      <c r="IPG36" s="76"/>
      <c r="IPH36" s="76"/>
      <c r="IPI36" s="76"/>
      <c r="IPJ36" s="76"/>
      <c r="IPK36" s="76"/>
      <c r="IPL36" s="76"/>
      <c r="IPM36" s="76"/>
      <c r="IPN36" s="76"/>
      <c r="IPO36" s="76"/>
      <c r="IPP36" s="76"/>
      <c r="IPQ36" s="76"/>
      <c r="IPR36" s="76"/>
      <c r="IPS36" s="76"/>
      <c r="IPT36" s="76"/>
      <c r="IPU36" s="76"/>
      <c r="IPV36" s="76"/>
      <c r="IPW36" s="76"/>
      <c r="IPX36" s="76"/>
      <c r="IPY36" s="76"/>
      <c r="IPZ36" s="76"/>
      <c r="IQA36" s="76"/>
      <c r="IQB36" s="76"/>
      <c r="IQC36" s="76"/>
      <c r="IQD36" s="76"/>
      <c r="IQE36" s="76"/>
      <c r="IQF36" s="76"/>
      <c r="IQG36" s="76"/>
      <c r="IQH36" s="76"/>
      <c r="IQI36" s="76"/>
      <c r="IQJ36" s="76"/>
      <c r="IQK36" s="76"/>
      <c r="IQL36" s="76"/>
      <c r="IQM36" s="76"/>
      <c r="IQN36" s="76"/>
      <c r="IQO36" s="76"/>
      <c r="IQP36" s="76"/>
      <c r="IQQ36" s="76"/>
      <c r="IQR36" s="76"/>
      <c r="IQS36" s="76"/>
      <c r="IQT36" s="76"/>
      <c r="IQU36" s="76"/>
      <c r="IQV36" s="76"/>
      <c r="IQW36" s="76"/>
      <c r="IQX36" s="76"/>
      <c r="IQY36" s="76"/>
      <c r="IQZ36" s="76"/>
      <c r="IRA36" s="76"/>
      <c r="IRB36" s="76"/>
      <c r="IRC36" s="76"/>
      <c r="IRD36" s="76"/>
      <c r="IRE36" s="76"/>
      <c r="IRF36" s="76"/>
      <c r="IRG36" s="76"/>
      <c r="IRH36" s="76"/>
      <c r="IRI36" s="76"/>
      <c r="IRJ36" s="76"/>
      <c r="IRK36" s="76"/>
      <c r="IRL36" s="76"/>
      <c r="IRM36" s="76"/>
      <c r="IRN36" s="76"/>
      <c r="IRO36" s="76"/>
      <c r="IRP36" s="76"/>
      <c r="IRQ36" s="76"/>
      <c r="IRR36" s="76"/>
      <c r="IRS36" s="76"/>
      <c r="IRT36" s="76"/>
      <c r="IRU36" s="76"/>
      <c r="IRV36" s="76"/>
      <c r="IRW36" s="76"/>
      <c r="IRX36" s="76"/>
      <c r="IRY36" s="76"/>
      <c r="IRZ36" s="76"/>
      <c r="ISA36" s="76"/>
      <c r="ISB36" s="76"/>
      <c r="ISC36" s="76"/>
      <c r="ISD36" s="76"/>
      <c r="ISE36" s="76"/>
      <c r="ISF36" s="76"/>
      <c r="ISG36" s="76"/>
      <c r="ISH36" s="76"/>
      <c r="ISI36" s="76"/>
      <c r="ISJ36" s="76"/>
      <c r="ISK36" s="76"/>
      <c r="ISL36" s="76"/>
      <c r="ISM36" s="76"/>
      <c r="ISN36" s="76"/>
      <c r="ISO36" s="76"/>
      <c r="ISP36" s="76"/>
      <c r="ISQ36" s="76"/>
      <c r="ISR36" s="76"/>
      <c r="ISS36" s="76"/>
      <c r="IST36" s="76"/>
      <c r="ISU36" s="76"/>
      <c r="ISV36" s="76"/>
      <c r="ISW36" s="76"/>
      <c r="ISX36" s="76"/>
      <c r="ISY36" s="76"/>
      <c r="ISZ36" s="76"/>
      <c r="ITA36" s="76"/>
      <c r="ITB36" s="76"/>
      <c r="ITC36" s="76"/>
      <c r="ITD36" s="76"/>
      <c r="ITE36" s="76"/>
      <c r="ITF36" s="76"/>
      <c r="ITG36" s="76"/>
      <c r="ITH36" s="76"/>
      <c r="ITI36" s="76"/>
      <c r="ITJ36" s="76"/>
      <c r="ITK36" s="76"/>
      <c r="ITL36" s="76"/>
      <c r="ITM36" s="76"/>
      <c r="ITN36" s="76"/>
      <c r="ITO36" s="76"/>
      <c r="ITP36" s="76"/>
      <c r="ITQ36" s="76"/>
      <c r="ITR36" s="76"/>
      <c r="ITS36" s="76"/>
      <c r="ITT36" s="76"/>
      <c r="ITU36" s="76"/>
      <c r="ITV36" s="76"/>
      <c r="ITW36" s="76"/>
      <c r="ITX36" s="76"/>
      <c r="ITY36" s="76"/>
      <c r="ITZ36" s="76"/>
      <c r="IUA36" s="76"/>
      <c r="IUB36" s="76"/>
      <c r="IUC36" s="76"/>
      <c r="IUD36" s="76"/>
      <c r="IUE36" s="76"/>
      <c r="IUF36" s="76"/>
      <c r="IUG36" s="76"/>
      <c r="IUH36" s="76"/>
      <c r="IUI36" s="76"/>
      <c r="IUJ36" s="76"/>
      <c r="IUK36" s="76"/>
      <c r="IUL36" s="76"/>
      <c r="IUM36" s="76"/>
      <c r="IUN36" s="76"/>
      <c r="IUO36" s="76"/>
      <c r="IUP36" s="76"/>
      <c r="IUQ36" s="76"/>
      <c r="IUR36" s="76"/>
      <c r="IUS36" s="76"/>
      <c r="IUT36" s="76"/>
      <c r="IUU36" s="76"/>
      <c r="IUV36" s="76"/>
      <c r="IUW36" s="76"/>
      <c r="IUX36" s="76"/>
      <c r="IUY36" s="76"/>
      <c r="IUZ36" s="76"/>
      <c r="IVA36" s="76"/>
      <c r="IVB36" s="76"/>
      <c r="IVC36" s="76"/>
      <c r="IVD36" s="76"/>
      <c r="IVE36" s="76"/>
      <c r="IVF36" s="76"/>
      <c r="IVG36" s="76"/>
      <c r="IVH36" s="76"/>
      <c r="IVI36" s="76"/>
      <c r="IVJ36" s="76"/>
      <c r="IVK36" s="76"/>
      <c r="IVL36" s="76"/>
      <c r="IVM36" s="76"/>
      <c r="IVN36" s="76"/>
      <c r="IVO36" s="76"/>
      <c r="IVP36" s="76"/>
      <c r="IVQ36" s="76"/>
      <c r="IVR36" s="76"/>
      <c r="IVS36" s="76"/>
      <c r="IVT36" s="76"/>
      <c r="IVU36" s="76"/>
      <c r="IVV36" s="76"/>
      <c r="IVW36" s="76"/>
      <c r="IVX36" s="76"/>
      <c r="IVY36" s="76"/>
      <c r="IVZ36" s="76"/>
      <c r="IWA36" s="76"/>
      <c r="IWB36" s="76"/>
      <c r="IWC36" s="76"/>
      <c r="IWD36" s="76"/>
      <c r="IWE36" s="76"/>
      <c r="IWF36" s="76"/>
      <c r="IWG36" s="76"/>
      <c r="IWH36" s="76"/>
      <c r="IWI36" s="76"/>
      <c r="IWJ36" s="76"/>
      <c r="IWK36" s="76"/>
      <c r="IWL36" s="76"/>
      <c r="IWM36" s="76"/>
      <c r="IWN36" s="76"/>
      <c r="IWO36" s="76"/>
      <c r="IWP36" s="76"/>
      <c r="IWQ36" s="76"/>
      <c r="IWR36" s="76"/>
      <c r="IWS36" s="76"/>
      <c r="IWT36" s="76"/>
      <c r="IWU36" s="76"/>
      <c r="IWV36" s="76"/>
      <c r="IWW36" s="76"/>
      <c r="IWX36" s="76"/>
      <c r="IWY36" s="76"/>
      <c r="IWZ36" s="76"/>
      <c r="IXA36" s="76"/>
      <c r="IXB36" s="76"/>
      <c r="IXC36" s="76"/>
      <c r="IXD36" s="76"/>
      <c r="IXE36" s="76"/>
      <c r="IXF36" s="76"/>
      <c r="IXG36" s="76"/>
      <c r="IXH36" s="76"/>
      <c r="IXI36" s="76"/>
      <c r="IXJ36" s="76"/>
      <c r="IXK36" s="76"/>
      <c r="IXL36" s="76"/>
      <c r="IXM36" s="76"/>
      <c r="IXN36" s="76"/>
      <c r="IXO36" s="76"/>
      <c r="IXP36" s="76"/>
      <c r="IXQ36" s="76"/>
      <c r="IXR36" s="76"/>
      <c r="IXS36" s="76"/>
      <c r="IXT36" s="76"/>
      <c r="IXU36" s="76"/>
      <c r="IXV36" s="76"/>
      <c r="IXW36" s="76"/>
      <c r="IXX36" s="76"/>
      <c r="IXY36" s="76"/>
      <c r="IXZ36" s="76"/>
      <c r="IYA36" s="76"/>
      <c r="IYB36" s="76"/>
      <c r="IYC36" s="76"/>
      <c r="IYD36" s="76"/>
      <c r="IYE36" s="76"/>
      <c r="IYF36" s="76"/>
      <c r="IYG36" s="76"/>
      <c r="IYH36" s="76"/>
      <c r="IYI36" s="76"/>
      <c r="IYJ36" s="76"/>
      <c r="IYK36" s="76"/>
      <c r="IYL36" s="76"/>
      <c r="IYM36" s="76"/>
      <c r="IYN36" s="76"/>
      <c r="IYO36" s="76"/>
      <c r="IYP36" s="76"/>
      <c r="IYQ36" s="76"/>
      <c r="IYR36" s="76"/>
      <c r="IYS36" s="76"/>
      <c r="IYT36" s="76"/>
      <c r="IYU36" s="76"/>
      <c r="IYV36" s="76"/>
      <c r="IYW36" s="76"/>
      <c r="IYX36" s="76"/>
      <c r="IYY36" s="76"/>
      <c r="IYZ36" s="76"/>
      <c r="IZA36" s="76"/>
      <c r="IZB36" s="76"/>
      <c r="IZC36" s="76"/>
      <c r="IZD36" s="76"/>
      <c r="IZE36" s="76"/>
      <c r="IZF36" s="76"/>
      <c r="IZG36" s="76"/>
      <c r="IZH36" s="76"/>
      <c r="IZI36" s="76"/>
      <c r="IZJ36" s="76"/>
      <c r="IZK36" s="76"/>
      <c r="IZL36" s="76"/>
      <c r="IZM36" s="76"/>
      <c r="IZN36" s="76"/>
      <c r="IZO36" s="76"/>
      <c r="IZP36" s="76"/>
      <c r="IZQ36" s="76"/>
      <c r="IZR36" s="76"/>
      <c r="IZS36" s="76"/>
      <c r="IZT36" s="76"/>
      <c r="IZU36" s="76"/>
      <c r="IZV36" s="76"/>
      <c r="IZW36" s="76"/>
      <c r="IZX36" s="76"/>
      <c r="IZY36" s="76"/>
      <c r="IZZ36" s="76"/>
      <c r="JAA36" s="76"/>
      <c r="JAB36" s="76"/>
      <c r="JAC36" s="76"/>
      <c r="JAD36" s="76"/>
      <c r="JAE36" s="76"/>
      <c r="JAF36" s="76"/>
      <c r="JAG36" s="76"/>
      <c r="JAH36" s="76"/>
      <c r="JAI36" s="76"/>
      <c r="JAJ36" s="76"/>
      <c r="JAK36" s="76"/>
      <c r="JAL36" s="76"/>
      <c r="JAM36" s="76"/>
      <c r="JAN36" s="76"/>
      <c r="JAO36" s="76"/>
      <c r="JAP36" s="76"/>
      <c r="JAQ36" s="76"/>
      <c r="JAR36" s="76"/>
      <c r="JAS36" s="76"/>
      <c r="JAT36" s="76"/>
      <c r="JAU36" s="76"/>
      <c r="JAV36" s="76"/>
      <c r="JAW36" s="76"/>
      <c r="JAX36" s="76"/>
      <c r="JAY36" s="76"/>
      <c r="JAZ36" s="76"/>
      <c r="JBA36" s="76"/>
      <c r="JBB36" s="76"/>
      <c r="JBC36" s="76"/>
      <c r="JBD36" s="76"/>
      <c r="JBE36" s="76"/>
      <c r="JBF36" s="76"/>
      <c r="JBG36" s="76"/>
      <c r="JBH36" s="76"/>
      <c r="JBI36" s="76"/>
      <c r="JBJ36" s="76"/>
      <c r="JBK36" s="76"/>
      <c r="JBL36" s="76"/>
      <c r="JBM36" s="76"/>
      <c r="JBN36" s="76"/>
      <c r="JBO36" s="76"/>
      <c r="JBP36" s="76"/>
      <c r="JBQ36" s="76"/>
      <c r="JBR36" s="76"/>
      <c r="JBS36" s="76"/>
      <c r="JBT36" s="76"/>
      <c r="JBU36" s="76"/>
      <c r="JBV36" s="76"/>
      <c r="JBW36" s="76"/>
      <c r="JBX36" s="76"/>
      <c r="JBY36" s="76"/>
      <c r="JBZ36" s="76"/>
      <c r="JCA36" s="76"/>
      <c r="JCB36" s="76"/>
      <c r="JCC36" s="76"/>
      <c r="JCD36" s="76"/>
      <c r="JCE36" s="76"/>
      <c r="JCF36" s="76"/>
      <c r="JCG36" s="76"/>
      <c r="JCH36" s="76"/>
      <c r="JCI36" s="76"/>
      <c r="JCJ36" s="76"/>
      <c r="JCK36" s="76"/>
      <c r="JCL36" s="76"/>
      <c r="JCM36" s="76"/>
      <c r="JCN36" s="76"/>
      <c r="JCO36" s="76"/>
      <c r="JCP36" s="76"/>
      <c r="JCQ36" s="76"/>
      <c r="JCR36" s="76"/>
      <c r="JCS36" s="76"/>
      <c r="JCT36" s="76"/>
      <c r="JCU36" s="76"/>
      <c r="JCV36" s="76"/>
      <c r="JCW36" s="76"/>
      <c r="JCX36" s="76"/>
      <c r="JCY36" s="76"/>
      <c r="JCZ36" s="76"/>
      <c r="JDA36" s="76"/>
      <c r="JDB36" s="76"/>
      <c r="JDC36" s="76"/>
      <c r="JDD36" s="76"/>
      <c r="JDE36" s="76"/>
      <c r="JDF36" s="76"/>
      <c r="JDG36" s="76"/>
      <c r="JDH36" s="76"/>
      <c r="JDI36" s="76"/>
      <c r="JDJ36" s="76"/>
      <c r="JDK36" s="76"/>
      <c r="JDL36" s="76"/>
      <c r="JDM36" s="76"/>
      <c r="JDN36" s="76"/>
      <c r="JDO36" s="76"/>
      <c r="JDP36" s="76"/>
      <c r="JDQ36" s="76"/>
      <c r="JDR36" s="76"/>
      <c r="JDS36" s="76"/>
      <c r="JDT36" s="76"/>
      <c r="JDU36" s="76"/>
      <c r="JDV36" s="76"/>
      <c r="JDW36" s="76"/>
      <c r="JDX36" s="76"/>
      <c r="JDY36" s="76"/>
      <c r="JDZ36" s="76"/>
      <c r="JEA36" s="76"/>
      <c r="JEB36" s="76"/>
      <c r="JEC36" s="76"/>
      <c r="JED36" s="76"/>
      <c r="JEE36" s="76"/>
      <c r="JEF36" s="76"/>
      <c r="JEG36" s="76"/>
      <c r="JEH36" s="76"/>
      <c r="JEI36" s="76"/>
      <c r="JEJ36" s="76"/>
      <c r="JEK36" s="76"/>
      <c r="JEL36" s="76"/>
      <c r="JEM36" s="76"/>
      <c r="JEN36" s="76"/>
      <c r="JEO36" s="76"/>
      <c r="JEP36" s="76"/>
      <c r="JEQ36" s="76"/>
      <c r="JER36" s="76"/>
      <c r="JES36" s="76"/>
      <c r="JET36" s="76"/>
      <c r="JEU36" s="76"/>
      <c r="JEV36" s="76"/>
      <c r="JEW36" s="76"/>
      <c r="JEX36" s="76"/>
      <c r="JEY36" s="76"/>
      <c r="JEZ36" s="76"/>
      <c r="JFA36" s="76"/>
      <c r="JFB36" s="76"/>
      <c r="JFC36" s="76"/>
      <c r="JFD36" s="76"/>
      <c r="JFE36" s="76"/>
      <c r="JFF36" s="76"/>
      <c r="JFG36" s="76"/>
      <c r="JFH36" s="76"/>
      <c r="JFI36" s="76"/>
      <c r="JFJ36" s="76"/>
      <c r="JFK36" s="76"/>
      <c r="JFL36" s="76"/>
      <c r="JFM36" s="76"/>
      <c r="JFN36" s="76"/>
      <c r="JFO36" s="76"/>
      <c r="JFP36" s="76"/>
      <c r="JFQ36" s="76"/>
      <c r="JFR36" s="76"/>
      <c r="JFS36" s="76"/>
      <c r="JFT36" s="76"/>
      <c r="JFU36" s="76"/>
      <c r="JFV36" s="76"/>
      <c r="JFW36" s="76"/>
      <c r="JFX36" s="76"/>
      <c r="JFY36" s="76"/>
      <c r="JFZ36" s="76"/>
      <c r="JGA36" s="76"/>
      <c r="JGB36" s="76"/>
      <c r="JGC36" s="76"/>
      <c r="JGD36" s="76"/>
      <c r="JGE36" s="76"/>
      <c r="JGF36" s="76"/>
      <c r="JGG36" s="76"/>
      <c r="JGH36" s="76"/>
      <c r="JGI36" s="76"/>
      <c r="JGJ36" s="76"/>
      <c r="JGK36" s="76"/>
      <c r="JGL36" s="76"/>
      <c r="JGM36" s="76"/>
      <c r="JGN36" s="76"/>
      <c r="JGO36" s="76"/>
      <c r="JGP36" s="76"/>
      <c r="JGQ36" s="76"/>
      <c r="JGR36" s="76"/>
      <c r="JGS36" s="76"/>
      <c r="JGT36" s="76"/>
      <c r="JGU36" s="76"/>
      <c r="JGV36" s="76"/>
      <c r="JGW36" s="76"/>
      <c r="JGX36" s="76"/>
      <c r="JGY36" s="76"/>
      <c r="JGZ36" s="76"/>
      <c r="JHA36" s="76"/>
      <c r="JHB36" s="76"/>
      <c r="JHC36" s="76"/>
      <c r="JHD36" s="76"/>
      <c r="JHE36" s="76"/>
      <c r="JHF36" s="76"/>
      <c r="JHG36" s="76"/>
      <c r="JHH36" s="76"/>
      <c r="JHI36" s="76"/>
      <c r="JHJ36" s="76"/>
      <c r="JHK36" s="76"/>
      <c r="JHL36" s="76"/>
      <c r="JHM36" s="76"/>
      <c r="JHN36" s="76"/>
      <c r="JHO36" s="76"/>
      <c r="JHP36" s="76"/>
      <c r="JHQ36" s="76"/>
      <c r="JHR36" s="76"/>
      <c r="JHS36" s="76"/>
      <c r="JHT36" s="76"/>
      <c r="JHU36" s="76"/>
      <c r="JHV36" s="76"/>
      <c r="JHW36" s="76"/>
      <c r="JHX36" s="76"/>
      <c r="JHY36" s="76"/>
      <c r="JHZ36" s="76"/>
      <c r="JIA36" s="76"/>
      <c r="JIB36" s="76"/>
      <c r="JIC36" s="76"/>
      <c r="JID36" s="76"/>
      <c r="JIE36" s="76"/>
      <c r="JIF36" s="76"/>
      <c r="JIG36" s="76"/>
      <c r="JIH36" s="76"/>
      <c r="JII36" s="76"/>
      <c r="JIJ36" s="76"/>
      <c r="JIK36" s="76"/>
      <c r="JIL36" s="76"/>
      <c r="JIM36" s="76"/>
      <c r="JIN36" s="76"/>
      <c r="JIO36" s="76"/>
      <c r="JIP36" s="76"/>
      <c r="JIQ36" s="76"/>
      <c r="JIR36" s="76"/>
      <c r="JIS36" s="76"/>
      <c r="JIT36" s="76"/>
      <c r="JIU36" s="76"/>
      <c r="JIV36" s="76"/>
      <c r="JIW36" s="76"/>
      <c r="JIX36" s="76"/>
      <c r="JIY36" s="76"/>
      <c r="JIZ36" s="76"/>
      <c r="JJA36" s="76"/>
      <c r="JJB36" s="76"/>
      <c r="JJC36" s="76"/>
      <c r="JJD36" s="76"/>
      <c r="JJE36" s="76"/>
      <c r="JJF36" s="76"/>
      <c r="JJG36" s="76"/>
      <c r="JJH36" s="76"/>
      <c r="JJI36" s="76"/>
      <c r="JJJ36" s="76"/>
      <c r="JJK36" s="76"/>
      <c r="JJL36" s="76"/>
      <c r="JJM36" s="76"/>
      <c r="JJN36" s="76"/>
      <c r="JJO36" s="76"/>
      <c r="JJP36" s="76"/>
      <c r="JJQ36" s="76"/>
      <c r="JJR36" s="76"/>
      <c r="JJS36" s="76"/>
      <c r="JJT36" s="76"/>
      <c r="JJU36" s="76"/>
      <c r="JJV36" s="76"/>
      <c r="JJW36" s="76"/>
      <c r="JJX36" s="76"/>
      <c r="JJY36" s="76"/>
      <c r="JJZ36" s="76"/>
      <c r="JKA36" s="76"/>
      <c r="JKB36" s="76"/>
      <c r="JKC36" s="76"/>
      <c r="JKD36" s="76"/>
      <c r="JKE36" s="76"/>
      <c r="JKF36" s="76"/>
      <c r="JKG36" s="76"/>
      <c r="JKH36" s="76"/>
      <c r="JKI36" s="76"/>
      <c r="JKJ36" s="76"/>
      <c r="JKK36" s="76"/>
      <c r="JKL36" s="76"/>
      <c r="JKM36" s="76"/>
      <c r="JKN36" s="76"/>
      <c r="JKO36" s="76"/>
      <c r="JKP36" s="76"/>
      <c r="JKQ36" s="76"/>
      <c r="JKR36" s="76"/>
      <c r="JKS36" s="76"/>
      <c r="JKT36" s="76"/>
      <c r="JKU36" s="76"/>
      <c r="JKV36" s="76"/>
      <c r="JKW36" s="76"/>
      <c r="JKX36" s="76"/>
      <c r="JKY36" s="76"/>
      <c r="JKZ36" s="76"/>
      <c r="JLA36" s="76"/>
      <c r="JLB36" s="76"/>
      <c r="JLC36" s="76"/>
      <c r="JLD36" s="76"/>
      <c r="JLE36" s="76"/>
      <c r="JLF36" s="76"/>
      <c r="JLG36" s="76"/>
      <c r="JLH36" s="76"/>
      <c r="JLI36" s="76"/>
      <c r="JLJ36" s="76"/>
      <c r="JLK36" s="76"/>
      <c r="JLL36" s="76"/>
      <c r="JLM36" s="76"/>
      <c r="JLN36" s="76"/>
      <c r="JLO36" s="76"/>
      <c r="JLP36" s="76"/>
      <c r="JLQ36" s="76"/>
      <c r="JLR36" s="76"/>
      <c r="JLS36" s="76"/>
      <c r="JLT36" s="76"/>
      <c r="JLU36" s="76"/>
      <c r="JLV36" s="76"/>
      <c r="JLW36" s="76"/>
      <c r="JLX36" s="76"/>
      <c r="JLY36" s="76"/>
      <c r="JLZ36" s="76"/>
      <c r="JMA36" s="76"/>
      <c r="JMB36" s="76"/>
      <c r="JMC36" s="76"/>
      <c r="JMD36" s="76"/>
      <c r="JME36" s="76"/>
      <c r="JMF36" s="76"/>
      <c r="JMG36" s="76"/>
      <c r="JMH36" s="76"/>
      <c r="JMI36" s="76"/>
      <c r="JMJ36" s="76"/>
      <c r="JMK36" s="76"/>
      <c r="JML36" s="76"/>
      <c r="JMM36" s="76"/>
      <c r="JMN36" s="76"/>
      <c r="JMO36" s="76"/>
      <c r="JMP36" s="76"/>
      <c r="JMQ36" s="76"/>
      <c r="JMR36" s="76"/>
      <c r="JMS36" s="76"/>
      <c r="JMT36" s="76"/>
      <c r="JMU36" s="76"/>
      <c r="JMV36" s="76"/>
      <c r="JMW36" s="76"/>
      <c r="JMX36" s="76"/>
      <c r="JMY36" s="76"/>
      <c r="JMZ36" s="76"/>
      <c r="JNA36" s="76"/>
      <c r="JNB36" s="76"/>
      <c r="JNC36" s="76"/>
      <c r="JND36" s="76"/>
      <c r="JNE36" s="76"/>
      <c r="JNF36" s="76"/>
      <c r="JNG36" s="76"/>
      <c r="JNH36" s="76"/>
      <c r="JNI36" s="76"/>
      <c r="JNJ36" s="76"/>
      <c r="JNK36" s="76"/>
      <c r="JNL36" s="76"/>
      <c r="JNM36" s="76"/>
      <c r="JNN36" s="76"/>
      <c r="JNO36" s="76"/>
      <c r="JNP36" s="76"/>
      <c r="JNQ36" s="76"/>
      <c r="JNR36" s="76"/>
      <c r="JNS36" s="76"/>
      <c r="JNT36" s="76"/>
      <c r="JNU36" s="76"/>
      <c r="JNV36" s="76"/>
      <c r="JNW36" s="76"/>
      <c r="JNX36" s="76"/>
      <c r="JNY36" s="76"/>
      <c r="JNZ36" s="76"/>
      <c r="JOA36" s="76"/>
      <c r="JOB36" s="76"/>
      <c r="JOC36" s="76"/>
      <c r="JOD36" s="76"/>
      <c r="JOE36" s="76"/>
      <c r="JOF36" s="76"/>
      <c r="JOG36" s="76"/>
      <c r="JOH36" s="76"/>
      <c r="JOI36" s="76"/>
      <c r="JOJ36" s="76"/>
      <c r="JOK36" s="76"/>
      <c r="JOL36" s="76"/>
      <c r="JOM36" s="76"/>
      <c r="JON36" s="76"/>
      <c r="JOO36" s="76"/>
      <c r="JOP36" s="76"/>
      <c r="JOQ36" s="76"/>
      <c r="JOR36" s="76"/>
      <c r="JOS36" s="76"/>
      <c r="JOT36" s="76"/>
      <c r="JOU36" s="76"/>
      <c r="JOV36" s="76"/>
      <c r="JOW36" s="76"/>
      <c r="JOX36" s="76"/>
      <c r="JOY36" s="76"/>
      <c r="JOZ36" s="76"/>
      <c r="JPA36" s="76"/>
      <c r="JPB36" s="76"/>
      <c r="JPC36" s="76"/>
      <c r="JPD36" s="76"/>
      <c r="JPE36" s="76"/>
      <c r="JPF36" s="76"/>
      <c r="JPG36" s="76"/>
      <c r="JPH36" s="76"/>
      <c r="JPI36" s="76"/>
      <c r="JPJ36" s="76"/>
      <c r="JPK36" s="76"/>
      <c r="JPL36" s="76"/>
      <c r="JPM36" s="76"/>
      <c r="JPN36" s="76"/>
      <c r="JPO36" s="76"/>
      <c r="JPP36" s="76"/>
      <c r="JPQ36" s="76"/>
      <c r="JPR36" s="76"/>
      <c r="JPS36" s="76"/>
      <c r="JPT36" s="76"/>
      <c r="JPU36" s="76"/>
      <c r="JPV36" s="76"/>
      <c r="JPW36" s="76"/>
      <c r="JPX36" s="76"/>
      <c r="JPY36" s="76"/>
      <c r="JPZ36" s="76"/>
      <c r="JQA36" s="76"/>
      <c r="JQB36" s="76"/>
      <c r="JQC36" s="76"/>
      <c r="JQD36" s="76"/>
      <c r="JQE36" s="76"/>
      <c r="JQF36" s="76"/>
      <c r="JQG36" s="76"/>
      <c r="JQH36" s="76"/>
      <c r="JQI36" s="76"/>
      <c r="JQJ36" s="76"/>
      <c r="JQK36" s="76"/>
      <c r="JQL36" s="76"/>
      <c r="JQM36" s="76"/>
      <c r="JQN36" s="76"/>
      <c r="JQO36" s="76"/>
      <c r="JQP36" s="76"/>
      <c r="JQQ36" s="76"/>
      <c r="JQR36" s="76"/>
      <c r="JQS36" s="76"/>
      <c r="JQT36" s="76"/>
      <c r="JQU36" s="76"/>
      <c r="JQV36" s="76"/>
      <c r="JQW36" s="76"/>
      <c r="JQX36" s="76"/>
      <c r="JQY36" s="76"/>
      <c r="JQZ36" s="76"/>
      <c r="JRA36" s="76"/>
      <c r="JRB36" s="76"/>
      <c r="JRC36" s="76"/>
      <c r="JRD36" s="76"/>
      <c r="JRE36" s="76"/>
      <c r="JRF36" s="76"/>
      <c r="JRG36" s="76"/>
      <c r="JRH36" s="76"/>
      <c r="JRI36" s="76"/>
      <c r="JRJ36" s="76"/>
      <c r="JRK36" s="76"/>
      <c r="JRL36" s="76"/>
      <c r="JRM36" s="76"/>
      <c r="JRN36" s="76"/>
      <c r="JRO36" s="76"/>
      <c r="JRP36" s="76"/>
      <c r="JRQ36" s="76"/>
      <c r="JRR36" s="76"/>
      <c r="JRS36" s="76"/>
      <c r="JRT36" s="76"/>
      <c r="JRU36" s="76"/>
      <c r="JRV36" s="76"/>
      <c r="JRW36" s="76"/>
      <c r="JRX36" s="76"/>
      <c r="JRY36" s="76"/>
      <c r="JRZ36" s="76"/>
      <c r="JSA36" s="76"/>
      <c r="JSB36" s="76"/>
      <c r="JSC36" s="76"/>
      <c r="JSD36" s="76"/>
      <c r="JSE36" s="76"/>
      <c r="JSF36" s="76"/>
      <c r="JSG36" s="76"/>
      <c r="JSH36" s="76"/>
      <c r="JSI36" s="76"/>
      <c r="JSJ36" s="76"/>
      <c r="JSK36" s="76"/>
      <c r="JSL36" s="76"/>
      <c r="JSM36" s="76"/>
      <c r="JSN36" s="76"/>
      <c r="JSO36" s="76"/>
      <c r="JSP36" s="76"/>
      <c r="JSQ36" s="76"/>
      <c r="JSR36" s="76"/>
      <c r="JSS36" s="76"/>
      <c r="JST36" s="76"/>
      <c r="JSU36" s="76"/>
      <c r="JSV36" s="76"/>
      <c r="JSW36" s="76"/>
      <c r="JSX36" s="76"/>
      <c r="JSY36" s="76"/>
      <c r="JSZ36" s="76"/>
      <c r="JTA36" s="76"/>
      <c r="JTB36" s="76"/>
      <c r="JTC36" s="76"/>
      <c r="JTD36" s="76"/>
      <c r="JTE36" s="76"/>
      <c r="JTF36" s="76"/>
      <c r="JTG36" s="76"/>
      <c r="JTH36" s="76"/>
      <c r="JTI36" s="76"/>
      <c r="JTJ36" s="76"/>
      <c r="JTK36" s="76"/>
      <c r="JTL36" s="76"/>
      <c r="JTM36" s="76"/>
      <c r="JTN36" s="76"/>
      <c r="JTO36" s="76"/>
      <c r="JTP36" s="76"/>
      <c r="JTQ36" s="76"/>
      <c r="JTR36" s="76"/>
      <c r="JTS36" s="76"/>
      <c r="JTT36" s="76"/>
      <c r="JTU36" s="76"/>
      <c r="JTV36" s="76"/>
      <c r="JTW36" s="76"/>
      <c r="JTX36" s="76"/>
      <c r="JTY36" s="76"/>
      <c r="JTZ36" s="76"/>
      <c r="JUA36" s="76"/>
      <c r="JUB36" s="76"/>
      <c r="JUC36" s="76"/>
      <c r="JUD36" s="76"/>
      <c r="JUE36" s="76"/>
      <c r="JUF36" s="76"/>
      <c r="JUG36" s="76"/>
      <c r="JUH36" s="76"/>
      <c r="JUI36" s="76"/>
      <c r="JUJ36" s="76"/>
      <c r="JUK36" s="76"/>
      <c r="JUL36" s="76"/>
      <c r="JUM36" s="76"/>
      <c r="JUN36" s="76"/>
      <c r="JUO36" s="76"/>
      <c r="JUP36" s="76"/>
      <c r="JUQ36" s="76"/>
      <c r="JUR36" s="76"/>
      <c r="JUS36" s="76"/>
      <c r="JUT36" s="76"/>
      <c r="JUU36" s="76"/>
      <c r="JUV36" s="76"/>
      <c r="JUW36" s="76"/>
      <c r="JUX36" s="76"/>
      <c r="JUY36" s="76"/>
      <c r="JUZ36" s="76"/>
      <c r="JVA36" s="76"/>
      <c r="JVB36" s="76"/>
      <c r="JVC36" s="76"/>
      <c r="JVD36" s="76"/>
      <c r="JVE36" s="76"/>
      <c r="JVF36" s="76"/>
      <c r="JVG36" s="76"/>
      <c r="JVH36" s="76"/>
      <c r="JVI36" s="76"/>
      <c r="JVJ36" s="76"/>
      <c r="JVK36" s="76"/>
      <c r="JVL36" s="76"/>
      <c r="JVM36" s="76"/>
      <c r="JVN36" s="76"/>
      <c r="JVO36" s="76"/>
      <c r="JVP36" s="76"/>
      <c r="JVQ36" s="76"/>
      <c r="JVR36" s="76"/>
      <c r="JVS36" s="76"/>
      <c r="JVT36" s="76"/>
      <c r="JVU36" s="76"/>
      <c r="JVV36" s="76"/>
      <c r="JVW36" s="76"/>
      <c r="JVX36" s="76"/>
      <c r="JVY36" s="76"/>
      <c r="JVZ36" s="76"/>
      <c r="JWA36" s="76"/>
      <c r="JWB36" s="76"/>
      <c r="JWC36" s="76"/>
      <c r="JWD36" s="76"/>
      <c r="JWE36" s="76"/>
      <c r="JWF36" s="76"/>
      <c r="JWG36" s="76"/>
      <c r="JWH36" s="76"/>
      <c r="JWI36" s="76"/>
      <c r="JWJ36" s="76"/>
      <c r="JWK36" s="76"/>
      <c r="JWL36" s="76"/>
      <c r="JWM36" s="76"/>
      <c r="JWN36" s="76"/>
      <c r="JWO36" s="76"/>
      <c r="JWP36" s="76"/>
      <c r="JWQ36" s="76"/>
      <c r="JWR36" s="76"/>
      <c r="JWS36" s="76"/>
      <c r="JWT36" s="76"/>
      <c r="JWU36" s="76"/>
      <c r="JWV36" s="76"/>
      <c r="JWW36" s="76"/>
      <c r="JWX36" s="76"/>
      <c r="JWY36" s="76"/>
      <c r="JWZ36" s="76"/>
      <c r="JXA36" s="76"/>
      <c r="JXB36" s="76"/>
      <c r="JXC36" s="76"/>
      <c r="JXD36" s="76"/>
      <c r="JXE36" s="76"/>
      <c r="JXF36" s="76"/>
      <c r="JXG36" s="76"/>
      <c r="JXH36" s="76"/>
      <c r="JXI36" s="76"/>
      <c r="JXJ36" s="76"/>
      <c r="JXK36" s="76"/>
      <c r="JXL36" s="76"/>
      <c r="JXM36" s="76"/>
      <c r="JXN36" s="76"/>
      <c r="JXO36" s="76"/>
      <c r="JXP36" s="76"/>
      <c r="JXQ36" s="76"/>
      <c r="JXR36" s="76"/>
      <c r="JXS36" s="76"/>
      <c r="JXT36" s="76"/>
      <c r="JXU36" s="76"/>
      <c r="JXV36" s="76"/>
      <c r="JXW36" s="76"/>
      <c r="JXX36" s="76"/>
      <c r="JXY36" s="76"/>
      <c r="JXZ36" s="76"/>
      <c r="JYA36" s="76"/>
      <c r="JYB36" s="76"/>
      <c r="JYC36" s="76"/>
      <c r="JYD36" s="76"/>
      <c r="JYE36" s="76"/>
      <c r="JYF36" s="76"/>
      <c r="JYG36" s="76"/>
      <c r="JYH36" s="76"/>
      <c r="JYI36" s="76"/>
      <c r="JYJ36" s="76"/>
      <c r="JYK36" s="76"/>
      <c r="JYL36" s="76"/>
      <c r="JYM36" s="76"/>
      <c r="JYN36" s="76"/>
      <c r="JYO36" s="76"/>
      <c r="JYP36" s="76"/>
      <c r="JYQ36" s="76"/>
      <c r="JYR36" s="76"/>
      <c r="JYS36" s="76"/>
      <c r="JYT36" s="76"/>
      <c r="JYU36" s="76"/>
      <c r="JYV36" s="76"/>
      <c r="JYW36" s="76"/>
      <c r="JYX36" s="76"/>
      <c r="JYY36" s="76"/>
      <c r="JYZ36" s="76"/>
      <c r="JZA36" s="76"/>
      <c r="JZB36" s="76"/>
      <c r="JZC36" s="76"/>
      <c r="JZD36" s="76"/>
      <c r="JZE36" s="76"/>
      <c r="JZF36" s="76"/>
      <c r="JZG36" s="76"/>
      <c r="JZH36" s="76"/>
      <c r="JZI36" s="76"/>
      <c r="JZJ36" s="76"/>
      <c r="JZK36" s="76"/>
      <c r="JZL36" s="76"/>
      <c r="JZM36" s="76"/>
      <c r="JZN36" s="76"/>
      <c r="JZO36" s="76"/>
      <c r="JZP36" s="76"/>
      <c r="JZQ36" s="76"/>
      <c r="JZR36" s="76"/>
      <c r="JZS36" s="76"/>
      <c r="JZT36" s="76"/>
      <c r="JZU36" s="76"/>
      <c r="JZV36" s="76"/>
      <c r="JZW36" s="76"/>
      <c r="JZX36" s="76"/>
      <c r="JZY36" s="76"/>
      <c r="JZZ36" s="76"/>
      <c r="KAA36" s="76"/>
      <c r="KAB36" s="76"/>
      <c r="KAC36" s="76"/>
      <c r="KAD36" s="76"/>
      <c r="KAE36" s="76"/>
      <c r="KAF36" s="76"/>
      <c r="KAG36" s="76"/>
      <c r="KAH36" s="76"/>
      <c r="KAI36" s="76"/>
      <c r="KAJ36" s="76"/>
      <c r="KAK36" s="76"/>
      <c r="KAL36" s="76"/>
      <c r="KAM36" s="76"/>
      <c r="KAN36" s="76"/>
      <c r="KAO36" s="76"/>
      <c r="KAP36" s="76"/>
      <c r="KAQ36" s="76"/>
      <c r="KAR36" s="76"/>
      <c r="KAS36" s="76"/>
      <c r="KAT36" s="76"/>
      <c r="KAU36" s="76"/>
      <c r="KAV36" s="76"/>
      <c r="KAW36" s="76"/>
      <c r="KAX36" s="76"/>
      <c r="KAY36" s="76"/>
      <c r="KAZ36" s="76"/>
      <c r="KBA36" s="76"/>
      <c r="KBB36" s="76"/>
      <c r="KBC36" s="76"/>
      <c r="KBD36" s="76"/>
      <c r="KBE36" s="76"/>
      <c r="KBF36" s="76"/>
      <c r="KBG36" s="76"/>
      <c r="KBH36" s="76"/>
      <c r="KBI36" s="76"/>
      <c r="KBJ36" s="76"/>
      <c r="KBK36" s="76"/>
      <c r="KBL36" s="76"/>
      <c r="KBM36" s="76"/>
      <c r="KBN36" s="76"/>
      <c r="KBO36" s="76"/>
      <c r="KBP36" s="76"/>
      <c r="KBQ36" s="76"/>
      <c r="KBR36" s="76"/>
      <c r="KBS36" s="76"/>
      <c r="KBT36" s="76"/>
      <c r="KBU36" s="76"/>
      <c r="KBV36" s="76"/>
      <c r="KBW36" s="76"/>
      <c r="KBX36" s="76"/>
      <c r="KBY36" s="76"/>
      <c r="KBZ36" s="76"/>
      <c r="KCA36" s="76"/>
      <c r="KCB36" s="76"/>
      <c r="KCC36" s="76"/>
      <c r="KCD36" s="76"/>
      <c r="KCE36" s="76"/>
      <c r="KCF36" s="76"/>
      <c r="KCG36" s="76"/>
      <c r="KCH36" s="76"/>
      <c r="KCI36" s="76"/>
      <c r="KCJ36" s="76"/>
      <c r="KCK36" s="76"/>
      <c r="KCL36" s="76"/>
      <c r="KCM36" s="76"/>
      <c r="KCN36" s="76"/>
      <c r="KCO36" s="76"/>
      <c r="KCP36" s="76"/>
      <c r="KCQ36" s="76"/>
      <c r="KCR36" s="76"/>
      <c r="KCS36" s="76"/>
      <c r="KCT36" s="76"/>
      <c r="KCU36" s="76"/>
      <c r="KCV36" s="76"/>
      <c r="KCW36" s="76"/>
      <c r="KCX36" s="76"/>
      <c r="KCY36" s="76"/>
      <c r="KCZ36" s="76"/>
      <c r="KDA36" s="76"/>
      <c r="KDB36" s="76"/>
      <c r="KDC36" s="76"/>
      <c r="KDD36" s="76"/>
      <c r="KDE36" s="76"/>
      <c r="KDF36" s="76"/>
      <c r="KDG36" s="76"/>
      <c r="KDH36" s="76"/>
      <c r="KDI36" s="76"/>
      <c r="KDJ36" s="76"/>
      <c r="KDK36" s="76"/>
      <c r="KDL36" s="76"/>
      <c r="KDM36" s="76"/>
      <c r="KDN36" s="76"/>
      <c r="KDO36" s="76"/>
      <c r="KDP36" s="76"/>
      <c r="KDQ36" s="76"/>
      <c r="KDR36" s="76"/>
      <c r="KDS36" s="76"/>
      <c r="KDT36" s="76"/>
      <c r="KDU36" s="76"/>
      <c r="KDV36" s="76"/>
      <c r="KDW36" s="76"/>
      <c r="KDX36" s="76"/>
      <c r="KDY36" s="76"/>
      <c r="KDZ36" s="76"/>
      <c r="KEA36" s="76"/>
      <c r="KEB36" s="76"/>
      <c r="KEC36" s="76"/>
      <c r="KED36" s="76"/>
      <c r="KEE36" s="76"/>
      <c r="KEF36" s="76"/>
      <c r="KEG36" s="76"/>
      <c r="KEH36" s="76"/>
      <c r="KEI36" s="76"/>
      <c r="KEJ36" s="76"/>
      <c r="KEK36" s="76"/>
      <c r="KEL36" s="76"/>
      <c r="KEM36" s="76"/>
      <c r="KEN36" s="76"/>
      <c r="KEO36" s="76"/>
      <c r="KEP36" s="76"/>
      <c r="KEQ36" s="76"/>
      <c r="KER36" s="76"/>
      <c r="KES36" s="76"/>
      <c r="KET36" s="76"/>
      <c r="KEU36" s="76"/>
      <c r="KEV36" s="76"/>
      <c r="KEW36" s="76"/>
      <c r="KEX36" s="76"/>
      <c r="KEY36" s="76"/>
      <c r="KEZ36" s="76"/>
      <c r="KFA36" s="76"/>
      <c r="KFB36" s="76"/>
      <c r="KFC36" s="76"/>
      <c r="KFD36" s="76"/>
      <c r="KFE36" s="76"/>
      <c r="KFF36" s="76"/>
      <c r="KFG36" s="76"/>
      <c r="KFH36" s="76"/>
      <c r="KFI36" s="76"/>
      <c r="KFJ36" s="76"/>
      <c r="KFK36" s="76"/>
      <c r="KFL36" s="76"/>
      <c r="KFM36" s="76"/>
      <c r="KFN36" s="76"/>
      <c r="KFO36" s="76"/>
      <c r="KFP36" s="76"/>
      <c r="KFQ36" s="76"/>
      <c r="KFR36" s="76"/>
      <c r="KFS36" s="76"/>
      <c r="KFT36" s="76"/>
      <c r="KFU36" s="76"/>
      <c r="KFV36" s="76"/>
      <c r="KFW36" s="76"/>
      <c r="KFX36" s="76"/>
      <c r="KFY36" s="76"/>
      <c r="KFZ36" s="76"/>
      <c r="KGA36" s="76"/>
      <c r="KGB36" s="76"/>
      <c r="KGC36" s="76"/>
      <c r="KGD36" s="76"/>
      <c r="KGE36" s="76"/>
      <c r="KGF36" s="76"/>
      <c r="KGG36" s="76"/>
      <c r="KGH36" s="76"/>
      <c r="KGI36" s="76"/>
      <c r="KGJ36" s="76"/>
      <c r="KGK36" s="76"/>
      <c r="KGL36" s="76"/>
      <c r="KGM36" s="76"/>
      <c r="KGN36" s="76"/>
      <c r="KGO36" s="76"/>
      <c r="KGP36" s="76"/>
      <c r="KGQ36" s="76"/>
      <c r="KGR36" s="76"/>
      <c r="KGS36" s="76"/>
      <c r="KGT36" s="76"/>
      <c r="KGU36" s="76"/>
      <c r="KGV36" s="76"/>
      <c r="KGW36" s="76"/>
      <c r="KGX36" s="76"/>
      <c r="KGY36" s="76"/>
      <c r="KGZ36" s="76"/>
      <c r="KHA36" s="76"/>
      <c r="KHB36" s="76"/>
      <c r="KHC36" s="76"/>
      <c r="KHD36" s="76"/>
      <c r="KHE36" s="76"/>
      <c r="KHF36" s="76"/>
      <c r="KHG36" s="76"/>
      <c r="KHH36" s="76"/>
      <c r="KHI36" s="76"/>
      <c r="KHJ36" s="76"/>
      <c r="KHK36" s="76"/>
      <c r="KHL36" s="76"/>
      <c r="KHM36" s="76"/>
      <c r="KHN36" s="76"/>
      <c r="KHO36" s="76"/>
      <c r="KHP36" s="76"/>
      <c r="KHQ36" s="76"/>
      <c r="KHR36" s="76"/>
      <c r="KHS36" s="76"/>
      <c r="KHT36" s="76"/>
      <c r="KHU36" s="76"/>
      <c r="KHV36" s="76"/>
      <c r="KHW36" s="76"/>
      <c r="KHX36" s="76"/>
      <c r="KHY36" s="76"/>
      <c r="KHZ36" s="76"/>
      <c r="KIA36" s="76"/>
      <c r="KIB36" s="76"/>
      <c r="KIC36" s="76"/>
      <c r="KID36" s="76"/>
      <c r="KIE36" s="76"/>
      <c r="KIF36" s="76"/>
      <c r="KIG36" s="76"/>
      <c r="KIH36" s="76"/>
      <c r="KII36" s="76"/>
      <c r="KIJ36" s="76"/>
      <c r="KIK36" s="76"/>
      <c r="KIL36" s="76"/>
      <c r="KIM36" s="76"/>
      <c r="KIN36" s="76"/>
      <c r="KIO36" s="76"/>
      <c r="KIP36" s="76"/>
      <c r="KIQ36" s="76"/>
      <c r="KIR36" s="76"/>
      <c r="KIS36" s="76"/>
      <c r="KIT36" s="76"/>
      <c r="KIU36" s="76"/>
      <c r="KIV36" s="76"/>
      <c r="KIW36" s="76"/>
      <c r="KIX36" s="76"/>
      <c r="KIY36" s="76"/>
      <c r="KIZ36" s="76"/>
      <c r="KJA36" s="76"/>
      <c r="KJB36" s="76"/>
      <c r="KJC36" s="76"/>
      <c r="KJD36" s="76"/>
      <c r="KJE36" s="76"/>
      <c r="KJF36" s="76"/>
      <c r="KJG36" s="76"/>
      <c r="KJH36" s="76"/>
      <c r="KJI36" s="76"/>
      <c r="KJJ36" s="76"/>
      <c r="KJK36" s="76"/>
      <c r="KJL36" s="76"/>
      <c r="KJM36" s="76"/>
      <c r="KJN36" s="76"/>
      <c r="KJO36" s="76"/>
      <c r="KJP36" s="76"/>
      <c r="KJQ36" s="76"/>
      <c r="KJR36" s="76"/>
      <c r="KJS36" s="76"/>
      <c r="KJT36" s="76"/>
      <c r="KJU36" s="76"/>
      <c r="KJV36" s="76"/>
      <c r="KJW36" s="76"/>
      <c r="KJX36" s="76"/>
      <c r="KJY36" s="76"/>
      <c r="KJZ36" s="76"/>
      <c r="KKA36" s="76"/>
      <c r="KKB36" s="76"/>
      <c r="KKC36" s="76"/>
      <c r="KKD36" s="76"/>
      <c r="KKE36" s="76"/>
      <c r="KKF36" s="76"/>
      <c r="KKG36" s="76"/>
      <c r="KKH36" s="76"/>
      <c r="KKI36" s="76"/>
      <c r="KKJ36" s="76"/>
      <c r="KKK36" s="76"/>
      <c r="KKL36" s="76"/>
      <c r="KKM36" s="76"/>
      <c r="KKN36" s="76"/>
      <c r="KKO36" s="76"/>
      <c r="KKP36" s="76"/>
      <c r="KKQ36" s="76"/>
      <c r="KKR36" s="76"/>
      <c r="KKS36" s="76"/>
      <c r="KKT36" s="76"/>
      <c r="KKU36" s="76"/>
      <c r="KKV36" s="76"/>
      <c r="KKW36" s="76"/>
      <c r="KKX36" s="76"/>
      <c r="KKY36" s="76"/>
      <c r="KKZ36" s="76"/>
      <c r="KLA36" s="76"/>
      <c r="KLB36" s="76"/>
      <c r="KLC36" s="76"/>
      <c r="KLD36" s="76"/>
      <c r="KLE36" s="76"/>
      <c r="KLF36" s="76"/>
      <c r="KLG36" s="76"/>
      <c r="KLH36" s="76"/>
      <c r="KLI36" s="76"/>
      <c r="KLJ36" s="76"/>
      <c r="KLK36" s="76"/>
      <c r="KLL36" s="76"/>
      <c r="KLM36" s="76"/>
      <c r="KLN36" s="76"/>
      <c r="KLO36" s="76"/>
      <c r="KLP36" s="76"/>
      <c r="KLQ36" s="76"/>
      <c r="KLR36" s="76"/>
      <c r="KLS36" s="76"/>
      <c r="KLT36" s="76"/>
      <c r="KLU36" s="76"/>
      <c r="KLV36" s="76"/>
      <c r="KLW36" s="76"/>
      <c r="KLX36" s="76"/>
      <c r="KLY36" s="76"/>
      <c r="KLZ36" s="76"/>
      <c r="KMA36" s="76"/>
      <c r="KMB36" s="76"/>
      <c r="KMC36" s="76"/>
      <c r="KMD36" s="76"/>
      <c r="KME36" s="76"/>
      <c r="KMF36" s="76"/>
      <c r="KMG36" s="76"/>
      <c r="KMH36" s="76"/>
      <c r="KMI36" s="76"/>
      <c r="KMJ36" s="76"/>
      <c r="KMK36" s="76"/>
      <c r="KML36" s="76"/>
      <c r="KMM36" s="76"/>
      <c r="KMN36" s="76"/>
      <c r="KMO36" s="76"/>
      <c r="KMP36" s="76"/>
      <c r="KMQ36" s="76"/>
      <c r="KMR36" s="76"/>
      <c r="KMS36" s="76"/>
      <c r="KMT36" s="76"/>
      <c r="KMU36" s="76"/>
      <c r="KMV36" s="76"/>
      <c r="KMW36" s="76"/>
      <c r="KMX36" s="76"/>
      <c r="KMY36" s="76"/>
      <c r="KMZ36" s="76"/>
      <c r="KNA36" s="76"/>
      <c r="KNB36" s="76"/>
      <c r="KNC36" s="76"/>
      <c r="KND36" s="76"/>
      <c r="KNE36" s="76"/>
      <c r="KNF36" s="76"/>
      <c r="KNG36" s="76"/>
      <c r="KNH36" s="76"/>
      <c r="KNI36" s="76"/>
      <c r="KNJ36" s="76"/>
      <c r="KNK36" s="76"/>
      <c r="KNL36" s="76"/>
      <c r="KNM36" s="76"/>
      <c r="KNN36" s="76"/>
      <c r="KNO36" s="76"/>
      <c r="KNP36" s="76"/>
      <c r="KNQ36" s="76"/>
      <c r="KNR36" s="76"/>
      <c r="KNS36" s="76"/>
      <c r="KNT36" s="76"/>
      <c r="KNU36" s="76"/>
      <c r="KNV36" s="76"/>
      <c r="KNW36" s="76"/>
      <c r="KNX36" s="76"/>
      <c r="KNY36" s="76"/>
      <c r="KNZ36" s="76"/>
      <c r="KOA36" s="76"/>
      <c r="KOB36" s="76"/>
      <c r="KOC36" s="76"/>
      <c r="KOD36" s="76"/>
      <c r="KOE36" s="76"/>
      <c r="KOF36" s="76"/>
      <c r="KOG36" s="76"/>
      <c r="KOH36" s="76"/>
      <c r="KOI36" s="76"/>
      <c r="KOJ36" s="76"/>
      <c r="KOK36" s="76"/>
      <c r="KOL36" s="76"/>
      <c r="KOM36" s="76"/>
      <c r="KON36" s="76"/>
      <c r="KOO36" s="76"/>
      <c r="KOP36" s="76"/>
      <c r="KOQ36" s="76"/>
      <c r="KOR36" s="76"/>
      <c r="KOS36" s="76"/>
      <c r="KOT36" s="76"/>
      <c r="KOU36" s="76"/>
      <c r="KOV36" s="76"/>
      <c r="KOW36" s="76"/>
      <c r="KOX36" s="76"/>
      <c r="KOY36" s="76"/>
      <c r="KOZ36" s="76"/>
      <c r="KPA36" s="76"/>
      <c r="KPB36" s="76"/>
      <c r="KPC36" s="76"/>
      <c r="KPD36" s="76"/>
      <c r="KPE36" s="76"/>
      <c r="KPF36" s="76"/>
      <c r="KPG36" s="76"/>
      <c r="KPH36" s="76"/>
      <c r="KPI36" s="76"/>
      <c r="KPJ36" s="76"/>
      <c r="KPK36" s="76"/>
      <c r="KPL36" s="76"/>
      <c r="KPM36" s="76"/>
      <c r="KPN36" s="76"/>
      <c r="KPO36" s="76"/>
      <c r="KPP36" s="76"/>
      <c r="KPQ36" s="76"/>
      <c r="KPR36" s="76"/>
      <c r="KPS36" s="76"/>
      <c r="KPT36" s="76"/>
      <c r="KPU36" s="76"/>
      <c r="KPV36" s="76"/>
      <c r="KPW36" s="76"/>
      <c r="KPX36" s="76"/>
      <c r="KPY36" s="76"/>
      <c r="KPZ36" s="76"/>
      <c r="KQA36" s="76"/>
      <c r="KQB36" s="76"/>
      <c r="KQC36" s="76"/>
      <c r="KQD36" s="76"/>
      <c r="KQE36" s="76"/>
      <c r="KQF36" s="76"/>
      <c r="KQG36" s="76"/>
      <c r="KQH36" s="76"/>
      <c r="KQI36" s="76"/>
      <c r="KQJ36" s="76"/>
      <c r="KQK36" s="76"/>
      <c r="KQL36" s="76"/>
      <c r="KQM36" s="76"/>
      <c r="KQN36" s="76"/>
      <c r="KQO36" s="76"/>
      <c r="KQP36" s="76"/>
      <c r="KQQ36" s="76"/>
      <c r="KQR36" s="76"/>
      <c r="KQS36" s="76"/>
      <c r="KQT36" s="76"/>
      <c r="KQU36" s="76"/>
      <c r="KQV36" s="76"/>
      <c r="KQW36" s="76"/>
      <c r="KQX36" s="76"/>
      <c r="KQY36" s="76"/>
      <c r="KQZ36" s="76"/>
      <c r="KRA36" s="76"/>
      <c r="KRB36" s="76"/>
      <c r="KRC36" s="76"/>
      <c r="KRD36" s="76"/>
      <c r="KRE36" s="76"/>
      <c r="KRF36" s="76"/>
      <c r="KRG36" s="76"/>
      <c r="KRH36" s="76"/>
      <c r="KRI36" s="76"/>
      <c r="KRJ36" s="76"/>
      <c r="KRK36" s="76"/>
      <c r="KRL36" s="76"/>
      <c r="KRM36" s="76"/>
      <c r="KRN36" s="76"/>
      <c r="KRO36" s="76"/>
      <c r="KRP36" s="76"/>
      <c r="KRQ36" s="76"/>
      <c r="KRR36" s="76"/>
      <c r="KRS36" s="76"/>
      <c r="KRT36" s="76"/>
      <c r="KRU36" s="76"/>
      <c r="KRV36" s="76"/>
      <c r="KRW36" s="76"/>
      <c r="KRX36" s="76"/>
      <c r="KRY36" s="76"/>
      <c r="KRZ36" s="76"/>
      <c r="KSA36" s="76"/>
      <c r="KSB36" s="76"/>
      <c r="KSC36" s="76"/>
      <c r="KSD36" s="76"/>
      <c r="KSE36" s="76"/>
      <c r="KSF36" s="76"/>
      <c r="KSG36" s="76"/>
      <c r="KSH36" s="76"/>
      <c r="KSI36" s="76"/>
      <c r="KSJ36" s="76"/>
      <c r="KSK36" s="76"/>
      <c r="KSL36" s="76"/>
      <c r="KSM36" s="76"/>
      <c r="KSN36" s="76"/>
      <c r="KSO36" s="76"/>
      <c r="KSP36" s="76"/>
      <c r="KSQ36" s="76"/>
      <c r="KSR36" s="76"/>
      <c r="KSS36" s="76"/>
      <c r="KST36" s="76"/>
      <c r="KSU36" s="76"/>
      <c r="KSV36" s="76"/>
      <c r="KSW36" s="76"/>
      <c r="KSX36" s="76"/>
      <c r="KSY36" s="76"/>
      <c r="KSZ36" s="76"/>
      <c r="KTA36" s="76"/>
      <c r="KTB36" s="76"/>
      <c r="KTC36" s="76"/>
      <c r="KTD36" s="76"/>
      <c r="KTE36" s="76"/>
      <c r="KTF36" s="76"/>
      <c r="KTG36" s="76"/>
      <c r="KTH36" s="76"/>
      <c r="KTI36" s="76"/>
      <c r="KTJ36" s="76"/>
      <c r="KTK36" s="76"/>
      <c r="KTL36" s="76"/>
      <c r="KTM36" s="76"/>
      <c r="KTN36" s="76"/>
      <c r="KTO36" s="76"/>
      <c r="KTP36" s="76"/>
      <c r="KTQ36" s="76"/>
      <c r="KTR36" s="76"/>
      <c r="KTS36" s="76"/>
      <c r="KTT36" s="76"/>
      <c r="KTU36" s="76"/>
      <c r="KTV36" s="76"/>
      <c r="KTW36" s="76"/>
      <c r="KTX36" s="76"/>
      <c r="KTY36" s="76"/>
      <c r="KTZ36" s="76"/>
      <c r="KUA36" s="76"/>
      <c r="KUB36" s="76"/>
      <c r="KUC36" s="76"/>
      <c r="KUD36" s="76"/>
      <c r="KUE36" s="76"/>
      <c r="KUF36" s="76"/>
      <c r="KUG36" s="76"/>
      <c r="KUH36" s="76"/>
      <c r="KUI36" s="76"/>
      <c r="KUJ36" s="76"/>
      <c r="KUK36" s="76"/>
      <c r="KUL36" s="76"/>
      <c r="KUM36" s="76"/>
      <c r="KUN36" s="76"/>
      <c r="KUO36" s="76"/>
      <c r="KUP36" s="76"/>
      <c r="KUQ36" s="76"/>
      <c r="KUR36" s="76"/>
      <c r="KUS36" s="76"/>
      <c r="KUT36" s="76"/>
      <c r="KUU36" s="76"/>
      <c r="KUV36" s="76"/>
      <c r="KUW36" s="76"/>
      <c r="KUX36" s="76"/>
      <c r="KUY36" s="76"/>
      <c r="KUZ36" s="76"/>
      <c r="KVA36" s="76"/>
      <c r="KVB36" s="76"/>
      <c r="KVC36" s="76"/>
      <c r="KVD36" s="76"/>
      <c r="KVE36" s="76"/>
      <c r="KVF36" s="76"/>
      <c r="KVG36" s="76"/>
      <c r="KVH36" s="76"/>
      <c r="KVI36" s="76"/>
      <c r="KVJ36" s="76"/>
      <c r="KVK36" s="76"/>
      <c r="KVL36" s="76"/>
      <c r="KVM36" s="76"/>
      <c r="KVN36" s="76"/>
      <c r="KVO36" s="76"/>
      <c r="KVP36" s="76"/>
      <c r="KVQ36" s="76"/>
      <c r="KVR36" s="76"/>
      <c r="KVS36" s="76"/>
      <c r="KVT36" s="76"/>
      <c r="KVU36" s="76"/>
      <c r="KVV36" s="76"/>
      <c r="KVW36" s="76"/>
      <c r="KVX36" s="76"/>
      <c r="KVY36" s="76"/>
      <c r="KVZ36" s="76"/>
      <c r="KWA36" s="76"/>
      <c r="KWB36" s="76"/>
      <c r="KWC36" s="76"/>
      <c r="KWD36" s="76"/>
      <c r="KWE36" s="76"/>
      <c r="KWF36" s="76"/>
      <c r="KWG36" s="76"/>
      <c r="KWH36" s="76"/>
      <c r="KWI36" s="76"/>
      <c r="KWJ36" s="76"/>
      <c r="KWK36" s="76"/>
      <c r="KWL36" s="76"/>
      <c r="KWM36" s="76"/>
      <c r="KWN36" s="76"/>
      <c r="KWO36" s="76"/>
      <c r="KWP36" s="76"/>
      <c r="KWQ36" s="76"/>
      <c r="KWR36" s="76"/>
      <c r="KWS36" s="76"/>
      <c r="KWT36" s="76"/>
      <c r="KWU36" s="76"/>
      <c r="KWV36" s="76"/>
      <c r="KWW36" s="76"/>
      <c r="KWX36" s="76"/>
      <c r="KWY36" s="76"/>
      <c r="KWZ36" s="76"/>
      <c r="KXA36" s="76"/>
      <c r="KXB36" s="76"/>
      <c r="KXC36" s="76"/>
      <c r="KXD36" s="76"/>
      <c r="KXE36" s="76"/>
      <c r="KXF36" s="76"/>
      <c r="KXG36" s="76"/>
      <c r="KXH36" s="76"/>
      <c r="KXI36" s="76"/>
      <c r="KXJ36" s="76"/>
      <c r="KXK36" s="76"/>
      <c r="KXL36" s="76"/>
      <c r="KXM36" s="76"/>
      <c r="KXN36" s="76"/>
      <c r="KXO36" s="76"/>
      <c r="KXP36" s="76"/>
      <c r="KXQ36" s="76"/>
      <c r="KXR36" s="76"/>
      <c r="KXS36" s="76"/>
      <c r="KXT36" s="76"/>
      <c r="KXU36" s="76"/>
      <c r="KXV36" s="76"/>
      <c r="KXW36" s="76"/>
      <c r="KXX36" s="76"/>
      <c r="KXY36" s="76"/>
      <c r="KXZ36" s="76"/>
      <c r="KYA36" s="76"/>
      <c r="KYB36" s="76"/>
      <c r="KYC36" s="76"/>
      <c r="KYD36" s="76"/>
      <c r="KYE36" s="76"/>
      <c r="KYF36" s="76"/>
      <c r="KYG36" s="76"/>
      <c r="KYH36" s="76"/>
      <c r="KYI36" s="76"/>
      <c r="KYJ36" s="76"/>
      <c r="KYK36" s="76"/>
      <c r="KYL36" s="76"/>
      <c r="KYM36" s="76"/>
      <c r="KYN36" s="76"/>
      <c r="KYO36" s="76"/>
      <c r="KYP36" s="76"/>
      <c r="KYQ36" s="76"/>
      <c r="KYR36" s="76"/>
      <c r="KYS36" s="76"/>
      <c r="KYT36" s="76"/>
      <c r="KYU36" s="76"/>
      <c r="KYV36" s="76"/>
      <c r="KYW36" s="76"/>
      <c r="KYX36" s="76"/>
      <c r="KYY36" s="76"/>
      <c r="KYZ36" s="76"/>
      <c r="KZA36" s="76"/>
      <c r="KZB36" s="76"/>
      <c r="KZC36" s="76"/>
      <c r="KZD36" s="76"/>
      <c r="KZE36" s="76"/>
      <c r="KZF36" s="76"/>
      <c r="KZG36" s="76"/>
      <c r="KZH36" s="76"/>
      <c r="KZI36" s="76"/>
      <c r="KZJ36" s="76"/>
      <c r="KZK36" s="76"/>
      <c r="KZL36" s="76"/>
      <c r="KZM36" s="76"/>
      <c r="KZN36" s="76"/>
      <c r="KZO36" s="76"/>
      <c r="KZP36" s="76"/>
      <c r="KZQ36" s="76"/>
      <c r="KZR36" s="76"/>
      <c r="KZS36" s="76"/>
      <c r="KZT36" s="76"/>
      <c r="KZU36" s="76"/>
      <c r="KZV36" s="76"/>
      <c r="KZW36" s="76"/>
      <c r="KZX36" s="76"/>
      <c r="KZY36" s="76"/>
      <c r="KZZ36" s="76"/>
      <c r="LAA36" s="76"/>
      <c r="LAB36" s="76"/>
      <c r="LAC36" s="76"/>
      <c r="LAD36" s="76"/>
      <c r="LAE36" s="76"/>
      <c r="LAF36" s="76"/>
      <c r="LAG36" s="76"/>
      <c r="LAH36" s="76"/>
      <c r="LAI36" s="76"/>
      <c r="LAJ36" s="76"/>
      <c r="LAK36" s="76"/>
      <c r="LAL36" s="76"/>
      <c r="LAM36" s="76"/>
      <c r="LAN36" s="76"/>
      <c r="LAO36" s="76"/>
      <c r="LAP36" s="76"/>
      <c r="LAQ36" s="76"/>
      <c r="LAR36" s="76"/>
      <c r="LAS36" s="76"/>
      <c r="LAT36" s="76"/>
      <c r="LAU36" s="76"/>
      <c r="LAV36" s="76"/>
      <c r="LAW36" s="76"/>
      <c r="LAX36" s="76"/>
      <c r="LAY36" s="76"/>
      <c r="LAZ36" s="76"/>
      <c r="LBA36" s="76"/>
      <c r="LBB36" s="76"/>
      <c r="LBC36" s="76"/>
      <c r="LBD36" s="76"/>
      <c r="LBE36" s="76"/>
      <c r="LBF36" s="76"/>
      <c r="LBG36" s="76"/>
      <c r="LBH36" s="76"/>
      <c r="LBI36" s="76"/>
      <c r="LBJ36" s="76"/>
      <c r="LBK36" s="76"/>
      <c r="LBL36" s="76"/>
      <c r="LBM36" s="76"/>
      <c r="LBN36" s="76"/>
      <c r="LBO36" s="76"/>
      <c r="LBP36" s="76"/>
      <c r="LBQ36" s="76"/>
      <c r="LBR36" s="76"/>
      <c r="LBS36" s="76"/>
      <c r="LBT36" s="76"/>
      <c r="LBU36" s="76"/>
      <c r="LBV36" s="76"/>
      <c r="LBW36" s="76"/>
      <c r="LBX36" s="76"/>
      <c r="LBY36" s="76"/>
      <c r="LBZ36" s="76"/>
      <c r="LCA36" s="76"/>
      <c r="LCB36" s="76"/>
      <c r="LCC36" s="76"/>
      <c r="LCD36" s="76"/>
      <c r="LCE36" s="76"/>
      <c r="LCF36" s="76"/>
      <c r="LCG36" s="76"/>
      <c r="LCH36" s="76"/>
      <c r="LCI36" s="76"/>
      <c r="LCJ36" s="76"/>
      <c r="LCK36" s="76"/>
      <c r="LCL36" s="76"/>
      <c r="LCM36" s="76"/>
      <c r="LCN36" s="76"/>
      <c r="LCO36" s="76"/>
      <c r="LCP36" s="76"/>
      <c r="LCQ36" s="76"/>
      <c r="LCR36" s="76"/>
      <c r="LCS36" s="76"/>
      <c r="LCT36" s="76"/>
      <c r="LCU36" s="76"/>
      <c r="LCV36" s="76"/>
      <c r="LCW36" s="76"/>
      <c r="LCX36" s="76"/>
      <c r="LCY36" s="76"/>
      <c r="LCZ36" s="76"/>
      <c r="LDA36" s="76"/>
      <c r="LDB36" s="76"/>
      <c r="LDC36" s="76"/>
      <c r="LDD36" s="76"/>
      <c r="LDE36" s="76"/>
      <c r="LDF36" s="76"/>
      <c r="LDG36" s="76"/>
      <c r="LDH36" s="76"/>
      <c r="LDI36" s="76"/>
      <c r="LDJ36" s="76"/>
      <c r="LDK36" s="76"/>
      <c r="LDL36" s="76"/>
      <c r="LDM36" s="76"/>
      <c r="LDN36" s="76"/>
      <c r="LDO36" s="76"/>
      <c r="LDP36" s="76"/>
      <c r="LDQ36" s="76"/>
      <c r="LDR36" s="76"/>
      <c r="LDS36" s="76"/>
      <c r="LDT36" s="76"/>
      <c r="LDU36" s="76"/>
      <c r="LDV36" s="76"/>
      <c r="LDW36" s="76"/>
      <c r="LDX36" s="76"/>
      <c r="LDY36" s="76"/>
      <c r="LDZ36" s="76"/>
      <c r="LEA36" s="76"/>
      <c r="LEB36" s="76"/>
      <c r="LEC36" s="76"/>
      <c r="LED36" s="76"/>
      <c r="LEE36" s="76"/>
      <c r="LEF36" s="76"/>
      <c r="LEG36" s="76"/>
      <c r="LEH36" s="76"/>
      <c r="LEI36" s="76"/>
      <c r="LEJ36" s="76"/>
      <c r="LEK36" s="76"/>
      <c r="LEL36" s="76"/>
      <c r="LEM36" s="76"/>
      <c r="LEN36" s="76"/>
      <c r="LEO36" s="76"/>
      <c r="LEP36" s="76"/>
      <c r="LEQ36" s="76"/>
      <c r="LER36" s="76"/>
      <c r="LES36" s="76"/>
      <c r="LET36" s="76"/>
      <c r="LEU36" s="76"/>
      <c r="LEV36" s="76"/>
      <c r="LEW36" s="76"/>
      <c r="LEX36" s="76"/>
      <c r="LEY36" s="76"/>
      <c r="LEZ36" s="76"/>
      <c r="LFA36" s="76"/>
      <c r="LFB36" s="76"/>
      <c r="LFC36" s="76"/>
      <c r="LFD36" s="76"/>
      <c r="LFE36" s="76"/>
      <c r="LFF36" s="76"/>
      <c r="LFG36" s="76"/>
      <c r="LFH36" s="76"/>
      <c r="LFI36" s="76"/>
      <c r="LFJ36" s="76"/>
      <c r="LFK36" s="76"/>
      <c r="LFL36" s="76"/>
      <c r="LFM36" s="76"/>
      <c r="LFN36" s="76"/>
      <c r="LFO36" s="76"/>
      <c r="LFP36" s="76"/>
      <c r="LFQ36" s="76"/>
      <c r="LFR36" s="76"/>
      <c r="LFS36" s="76"/>
      <c r="LFT36" s="76"/>
      <c r="LFU36" s="76"/>
      <c r="LFV36" s="76"/>
      <c r="LFW36" s="76"/>
      <c r="LFX36" s="76"/>
      <c r="LFY36" s="76"/>
      <c r="LFZ36" s="76"/>
      <c r="LGA36" s="76"/>
      <c r="LGB36" s="76"/>
      <c r="LGC36" s="76"/>
      <c r="LGD36" s="76"/>
      <c r="LGE36" s="76"/>
      <c r="LGF36" s="76"/>
      <c r="LGG36" s="76"/>
      <c r="LGH36" s="76"/>
      <c r="LGI36" s="76"/>
      <c r="LGJ36" s="76"/>
      <c r="LGK36" s="76"/>
      <c r="LGL36" s="76"/>
      <c r="LGM36" s="76"/>
      <c r="LGN36" s="76"/>
      <c r="LGO36" s="76"/>
      <c r="LGP36" s="76"/>
      <c r="LGQ36" s="76"/>
      <c r="LGR36" s="76"/>
      <c r="LGS36" s="76"/>
      <c r="LGT36" s="76"/>
      <c r="LGU36" s="76"/>
      <c r="LGV36" s="76"/>
      <c r="LGW36" s="76"/>
      <c r="LGX36" s="76"/>
      <c r="LGY36" s="76"/>
      <c r="LGZ36" s="76"/>
      <c r="LHA36" s="76"/>
      <c r="LHB36" s="76"/>
      <c r="LHC36" s="76"/>
      <c r="LHD36" s="76"/>
      <c r="LHE36" s="76"/>
      <c r="LHF36" s="76"/>
      <c r="LHG36" s="76"/>
      <c r="LHH36" s="76"/>
      <c r="LHI36" s="76"/>
      <c r="LHJ36" s="76"/>
      <c r="LHK36" s="76"/>
      <c r="LHL36" s="76"/>
      <c r="LHM36" s="76"/>
      <c r="LHN36" s="76"/>
      <c r="LHO36" s="76"/>
      <c r="LHP36" s="76"/>
      <c r="LHQ36" s="76"/>
      <c r="LHR36" s="76"/>
      <c r="LHS36" s="76"/>
      <c r="LHT36" s="76"/>
      <c r="LHU36" s="76"/>
      <c r="LHV36" s="76"/>
      <c r="LHW36" s="76"/>
      <c r="LHX36" s="76"/>
      <c r="LHY36" s="76"/>
      <c r="LHZ36" s="76"/>
      <c r="LIA36" s="76"/>
      <c r="LIB36" s="76"/>
      <c r="LIC36" s="76"/>
      <c r="LID36" s="76"/>
      <c r="LIE36" s="76"/>
      <c r="LIF36" s="76"/>
      <c r="LIG36" s="76"/>
      <c r="LIH36" s="76"/>
      <c r="LII36" s="76"/>
      <c r="LIJ36" s="76"/>
      <c r="LIK36" s="76"/>
      <c r="LIL36" s="76"/>
      <c r="LIM36" s="76"/>
      <c r="LIN36" s="76"/>
      <c r="LIO36" s="76"/>
      <c r="LIP36" s="76"/>
      <c r="LIQ36" s="76"/>
      <c r="LIR36" s="76"/>
      <c r="LIS36" s="76"/>
      <c r="LIT36" s="76"/>
      <c r="LIU36" s="76"/>
      <c r="LIV36" s="76"/>
      <c r="LIW36" s="76"/>
      <c r="LIX36" s="76"/>
      <c r="LIY36" s="76"/>
      <c r="LIZ36" s="76"/>
      <c r="LJA36" s="76"/>
      <c r="LJB36" s="76"/>
      <c r="LJC36" s="76"/>
      <c r="LJD36" s="76"/>
      <c r="LJE36" s="76"/>
      <c r="LJF36" s="76"/>
      <c r="LJG36" s="76"/>
      <c r="LJH36" s="76"/>
      <c r="LJI36" s="76"/>
      <c r="LJJ36" s="76"/>
      <c r="LJK36" s="76"/>
      <c r="LJL36" s="76"/>
      <c r="LJM36" s="76"/>
      <c r="LJN36" s="76"/>
      <c r="LJO36" s="76"/>
      <c r="LJP36" s="76"/>
      <c r="LJQ36" s="76"/>
      <c r="LJR36" s="76"/>
      <c r="LJS36" s="76"/>
      <c r="LJT36" s="76"/>
      <c r="LJU36" s="76"/>
      <c r="LJV36" s="76"/>
      <c r="LJW36" s="76"/>
      <c r="LJX36" s="76"/>
      <c r="LJY36" s="76"/>
      <c r="LJZ36" s="76"/>
      <c r="LKA36" s="76"/>
      <c r="LKB36" s="76"/>
      <c r="LKC36" s="76"/>
      <c r="LKD36" s="76"/>
      <c r="LKE36" s="76"/>
      <c r="LKF36" s="76"/>
      <c r="LKG36" s="76"/>
      <c r="LKH36" s="76"/>
      <c r="LKI36" s="76"/>
      <c r="LKJ36" s="76"/>
      <c r="LKK36" s="76"/>
      <c r="LKL36" s="76"/>
      <c r="LKM36" s="76"/>
      <c r="LKN36" s="76"/>
      <c r="LKO36" s="76"/>
      <c r="LKP36" s="76"/>
      <c r="LKQ36" s="76"/>
      <c r="LKR36" s="76"/>
      <c r="LKS36" s="76"/>
      <c r="LKT36" s="76"/>
      <c r="LKU36" s="76"/>
      <c r="LKV36" s="76"/>
      <c r="LKW36" s="76"/>
      <c r="LKX36" s="76"/>
      <c r="LKY36" s="76"/>
      <c r="LKZ36" s="76"/>
      <c r="LLA36" s="76"/>
      <c r="LLB36" s="76"/>
      <c r="LLC36" s="76"/>
      <c r="LLD36" s="76"/>
      <c r="LLE36" s="76"/>
      <c r="LLF36" s="76"/>
      <c r="LLG36" s="76"/>
      <c r="LLH36" s="76"/>
      <c r="LLI36" s="76"/>
      <c r="LLJ36" s="76"/>
      <c r="LLK36" s="76"/>
      <c r="LLL36" s="76"/>
      <c r="LLM36" s="76"/>
      <c r="LLN36" s="76"/>
      <c r="LLO36" s="76"/>
      <c r="LLP36" s="76"/>
      <c r="LLQ36" s="76"/>
      <c r="LLR36" s="76"/>
      <c r="LLS36" s="76"/>
      <c r="LLT36" s="76"/>
      <c r="LLU36" s="76"/>
      <c r="LLV36" s="76"/>
      <c r="LLW36" s="76"/>
      <c r="LLX36" s="76"/>
      <c r="LLY36" s="76"/>
      <c r="LLZ36" s="76"/>
      <c r="LMA36" s="76"/>
      <c r="LMB36" s="76"/>
      <c r="LMC36" s="76"/>
      <c r="LMD36" s="76"/>
      <c r="LME36" s="76"/>
      <c r="LMF36" s="76"/>
      <c r="LMG36" s="76"/>
      <c r="LMH36" s="76"/>
      <c r="LMI36" s="76"/>
      <c r="LMJ36" s="76"/>
      <c r="LMK36" s="76"/>
      <c r="LML36" s="76"/>
      <c r="LMM36" s="76"/>
      <c r="LMN36" s="76"/>
      <c r="LMO36" s="76"/>
      <c r="LMP36" s="76"/>
      <c r="LMQ36" s="76"/>
      <c r="LMR36" s="76"/>
      <c r="LMS36" s="76"/>
      <c r="LMT36" s="76"/>
      <c r="LMU36" s="76"/>
      <c r="LMV36" s="76"/>
      <c r="LMW36" s="76"/>
      <c r="LMX36" s="76"/>
      <c r="LMY36" s="76"/>
      <c r="LMZ36" s="76"/>
      <c r="LNA36" s="76"/>
      <c r="LNB36" s="76"/>
      <c r="LNC36" s="76"/>
      <c r="LND36" s="76"/>
      <c r="LNE36" s="76"/>
      <c r="LNF36" s="76"/>
      <c r="LNG36" s="76"/>
      <c r="LNH36" s="76"/>
      <c r="LNI36" s="76"/>
      <c r="LNJ36" s="76"/>
      <c r="LNK36" s="76"/>
      <c r="LNL36" s="76"/>
      <c r="LNM36" s="76"/>
      <c r="LNN36" s="76"/>
      <c r="LNO36" s="76"/>
      <c r="LNP36" s="76"/>
      <c r="LNQ36" s="76"/>
      <c r="LNR36" s="76"/>
      <c r="LNS36" s="76"/>
      <c r="LNT36" s="76"/>
      <c r="LNU36" s="76"/>
      <c r="LNV36" s="76"/>
      <c r="LNW36" s="76"/>
      <c r="LNX36" s="76"/>
      <c r="LNY36" s="76"/>
      <c r="LNZ36" s="76"/>
      <c r="LOA36" s="76"/>
      <c r="LOB36" s="76"/>
      <c r="LOC36" s="76"/>
      <c r="LOD36" s="76"/>
      <c r="LOE36" s="76"/>
      <c r="LOF36" s="76"/>
      <c r="LOG36" s="76"/>
      <c r="LOH36" s="76"/>
      <c r="LOI36" s="76"/>
      <c r="LOJ36" s="76"/>
      <c r="LOK36" s="76"/>
      <c r="LOL36" s="76"/>
      <c r="LOM36" s="76"/>
      <c r="LON36" s="76"/>
      <c r="LOO36" s="76"/>
      <c r="LOP36" s="76"/>
      <c r="LOQ36" s="76"/>
      <c r="LOR36" s="76"/>
      <c r="LOS36" s="76"/>
      <c r="LOT36" s="76"/>
      <c r="LOU36" s="76"/>
      <c r="LOV36" s="76"/>
      <c r="LOW36" s="76"/>
      <c r="LOX36" s="76"/>
      <c r="LOY36" s="76"/>
      <c r="LOZ36" s="76"/>
      <c r="LPA36" s="76"/>
      <c r="LPB36" s="76"/>
      <c r="LPC36" s="76"/>
      <c r="LPD36" s="76"/>
      <c r="LPE36" s="76"/>
      <c r="LPF36" s="76"/>
      <c r="LPG36" s="76"/>
      <c r="LPH36" s="76"/>
      <c r="LPI36" s="76"/>
      <c r="LPJ36" s="76"/>
      <c r="LPK36" s="76"/>
      <c r="LPL36" s="76"/>
      <c r="LPM36" s="76"/>
      <c r="LPN36" s="76"/>
      <c r="LPO36" s="76"/>
      <c r="LPP36" s="76"/>
      <c r="LPQ36" s="76"/>
      <c r="LPR36" s="76"/>
      <c r="LPS36" s="76"/>
      <c r="LPT36" s="76"/>
      <c r="LPU36" s="76"/>
      <c r="LPV36" s="76"/>
      <c r="LPW36" s="76"/>
      <c r="LPX36" s="76"/>
      <c r="LPY36" s="76"/>
      <c r="LPZ36" s="76"/>
      <c r="LQA36" s="76"/>
      <c r="LQB36" s="76"/>
      <c r="LQC36" s="76"/>
      <c r="LQD36" s="76"/>
      <c r="LQE36" s="76"/>
      <c r="LQF36" s="76"/>
      <c r="LQG36" s="76"/>
      <c r="LQH36" s="76"/>
      <c r="LQI36" s="76"/>
      <c r="LQJ36" s="76"/>
      <c r="LQK36" s="76"/>
      <c r="LQL36" s="76"/>
      <c r="LQM36" s="76"/>
      <c r="LQN36" s="76"/>
      <c r="LQO36" s="76"/>
      <c r="LQP36" s="76"/>
      <c r="LQQ36" s="76"/>
      <c r="LQR36" s="76"/>
      <c r="LQS36" s="76"/>
      <c r="LQT36" s="76"/>
      <c r="LQU36" s="76"/>
      <c r="LQV36" s="76"/>
      <c r="LQW36" s="76"/>
      <c r="LQX36" s="76"/>
      <c r="LQY36" s="76"/>
      <c r="LQZ36" s="76"/>
      <c r="LRA36" s="76"/>
      <c r="LRB36" s="76"/>
      <c r="LRC36" s="76"/>
      <c r="LRD36" s="76"/>
      <c r="LRE36" s="76"/>
      <c r="LRF36" s="76"/>
      <c r="LRG36" s="76"/>
      <c r="LRH36" s="76"/>
      <c r="LRI36" s="76"/>
      <c r="LRJ36" s="76"/>
      <c r="LRK36" s="76"/>
      <c r="LRL36" s="76"/>
      <c r="LRM36" s="76"/>
      <c r="LRN36" s="76"/>
      <c r="LRO36" s="76"/>
      <c r="LRP36" s="76"/>
      <c r="LRQ36" s="76"/>
      <c r="LRR36" s="76"/>
      <c r="LRS36" s="76"/>
      <c r="LRT36" s="76"/>
      <c r="LRU36" s="76"/>
      <c r="LRV36" s="76"/>
      <c r="LRW36" s="76"/>
      <c r="LRX36" s="76"/>
      <c r="LRY36" s="76"/>
      <c r="LRZ36" s="76"/>
      <c r="LSA36" s="76"/>
      <c r="LSB36" s="76"/>
      <c r="LSC36" s="76"/>
      <c r="LSD36" s="76"/>
      <c r="LSE36" s="76"/>
      <c r="LSF36" s="76"/>
      <c r="LSG36" s="76"/>
      <c r="LSH36" s="76"/>
      <c r="LSI36" s="76"/>
      <c r="LSJ36" s="76"/>
      <c r="LSK36" s="76"/>
      <c r="LSL36" s="76"/>
      <c r="LSM36" s="76"/>
      <c r="LSN36" s="76"/>
      <c r="LSO36" s="76"/>
      <c r="LSP36" s="76"/>
      <c r="LSQ36" s="76"/>
      <c r="LSR36" s="76"/>
      <c r="LSS36" s="76"/>
      <c r="LST36" s="76"/>
      <c r="LSU36" s="76"/>
      <c r="LSV36" s="76"/>
      <c r="LSW36" s="76"/>
      <c r="LSX36" s="76"/>
      <c r="LSY36" s="76"/>
      <c r="LSZ36" s="76"/>
      <c r="LTA36" s="76"/>
      <c r="LTB36" s="76"/>
      <c r="LTC36" s="76"/>
      <c r="LTD36" s="76"/>
      <c r="LTE36" s="76"/>
      <c r="LTF36" s="76"/>
      <c r="LTG36" s="76"/>
      <c r="LTH36" s="76"/>
      <c r="LTI36" s="76"/>
      <c r="LTJ36" s="76"/>
      <c r="LTK36" s="76"/>
      <c r="LTL36" s="76"/>
      <c r="LTM36" s="76"/>
      <c r="LTN36" s="76"/>
      <c r="LTO36" s="76"/>
      <c r="LTP36" s="76"/>
      <c r="LTQ36" s="76"/>
      <c r="LTR36" s="76"/>
      <c r="LTS36" s="76"/>
      <c r="LTT36" s="76"/>
      <c r="LTU36" s="76"/>
      <c r="LTV36" s="76"/>
      <c r="LTW36" s="76"/>
      <c r="LTX36" s="76"/>
      <c r="LTY36" s="76"/>
      <c r="LTZ36" s="76"/>
      <c r="LUA36" s="76"/>
      <c r="LUB36" s="76"/>
      <c r="LUC36" s="76"/>
      <c r="LUD36" s="76"/>
      <c r="LUE36" s="76"/>
      <c r="LUF36" s="76"/>
      <c r="LUG36" s="76"/>
      <c r="LUH36" s="76"/>
      <c r="LUI36" s="76"/>
      <c r="LUJ36" s="76"/>
      <c r="LUK36" s="76"/>
      <c r="LUL36" s="76"/>
      <c r="LUM36" s="76"/>
      <c r="LUN36" s="76"/>
      <c r="LUO36" s="76"/>
      <c r="LUP36" s="76"/>
      <c r="LUQ36" s="76"/>
      <c r="LUR36" s="76"/>
      <c r="LUS36" s="76"/>
      <c r="LUT36" s="76"/>
      <c r="LUU36" s="76"/>
      <c r="LUV36" s="76"/>
      <c r="LUW36" s="76"/>
      <c r="LUX36" s="76"/>
      <c r="LUY36" s="76"/>
      <c r="LUZ36" s="76"/>
      <c r="LVA36" s="76"/>
      <c r="LVB36" s="76"/>
      <c r="LVC36" s="76"/>
      <c r="LVD36" s="76"/>
      <c r="LVE36" s="76"/>
      <c r="LVF36" s="76"/>
      <c r="LVG36" s="76"/>
      <c r="LVH36" s="76"/>
      <c r="LVI36" s="76"/>
      <c r="LVJ36" s="76"/>
      <c r="LVK36" s="76"/>
      <c r="LVL36" s="76"/>
      <c r="LVM36" s="76"/>
      <c r="LVN36" s="76"/>
      <c r="LVO36" s="76"/>
      <c r="LVP36" s="76"/>
      <c r="LVQ36" s="76"/>
      <c r="LVR36" s="76"/>
      <c r="LVS36" s="76"/>
      <c r="LVT36" s="76"/>
      <c r="LVU36" s="76"/>
      <c r="LVV36" s="76"/>
      <c r="LVW36" s="76"/>
      <c r="LVX36" s="76"/>
      <c r="LVY36" s="76"/>
      <c r="LVZ36" s="76"/>
      <c r="LWA36" s="76"/>
      <c r="LWB36" s="76"/>
      <c r="LWC36" s="76"/>
      <c r="LWD36" s="76"/>
      <c r="LWE36" s="76"/>
      <c r="LWF36" s="76"/>
      <c r="LWG36" s="76"/>
      <c r="LWH36" s="76"/>
      <c r="LWI36" s="76"/>
      <c r="LWJ36" s="76"/>
      <c r="LWK36" s="76"/>
      <c r="LWL36" s="76"/>
      <c r="LWM36" s="76"/>
      <c r="LWN36" s="76"/>
      <c r="LWO36" s="76"/>
      <c r="LWP36" s="76"/>
      <c r="LWQ36" s="76"/>
      <c r="LWR36" s="76"/>
      <c r="LWS36" s="76"/>
      <c r="LWT36" s="76"/>
      <c r="LWU36" s="76"/>
      <c r="LWV36" s="76"/>
      <c r="LWW36" s="76"/>
      <c r="LWX36" s="76"/>
      <c r="LWY36" s="76"/>
      <c r="LWZ36" s="76"/>
      <c r="LXA36" s="76"/>
      <c r="LXB36" s="76"/>
      <c r="LXC36" s="76"/>
      <c r="LXD36" s="76"/>
      <c r="LXE36" s="76"/>
      <c r="LXF36" s="76"/>
      <c r="LXG36" s="76"/>
      <c r="LXH36" s="76"/>
      <c r="LXI36" s="76"/>
      <c r="LXJ36" s="76"/>
      <c r="LXK36" s="76"/>
      <c r="LXL36" s="76"/>
      <c r="LXM36" s="76"/>
      <c r="LXN36" s="76"/>
      <c r="LXO36" s="76"/>
      <c r="LXP36" s="76"/>
      <c r="LXQ36" s="76"/>
      <c r="LXR36" s="76"/>
      <c r="LXS36" s="76"/>
      <c r="LXT36" s="76"/>
      <c r="LXU36" s="76"/>
      <c r="LXV36" s="76"/>
      <c r="LXW36" s="76"/>
      <c r="LXX36" s="76"/>
      <c r="LXY36" s="76"/>
      <c r="LXZ36" s="76"/>
      <c r="LYA36" s="76"/>
      <c r="LYB36" s="76"/>
      <c r="LYC36" s="76"/>
      <c r="LYD36" s="76"/>
      <c r="LYE36" s="76"/>
      <c r="LYF36" s="76"/>
      <c r="LYG36" s="76"/>
      <c r="LYH36" s="76"/>
      <c r="LYI36" s="76"/>
      <c r="LYJ36" s="76"/>
      <c r="LYK36" s="76"/>
      <c r="LYL36" s="76"/>
      <c r="LYM36" s="76"/>
      <c r="LYN36" s="76"/>
      <c r="LYO36" s="76"/>
      <c r="LYP36" s="76"/>
      <c r="LYQ36" s="76"/>
      <c r="LYR36" s="76"/>
      <c r="LYS36" s="76"/>
      <c r="LYT36" s="76"/>
      <c r="LYU36" s="76"/>
      <c r="LYV36" s="76"/>
      <c r="LYW36" s="76"/>
      <c r="LYX36" s="76"/>
      <c r="LYY36" s="76"/>
      <c r="LYZ36" s="76"/>
      <c r="LZA36" s="76"/>
      <c r="LZB36" s="76"/>
      <c r="LZC36" s="76"/>
      <c r="LZD36" s="76"/>
      <c r="LZE36" s="76"/>
      <c r="LZF36" s="76"/>
      <c r="LZG36" s="76"/>
      <c r="LZH36" s="76"/>
      <c r="LZI36" s="76"/>
      <c r="LZJ36" s="76"/>
      <c r="LZK36" s="76"/>
      <c r="LZL36" s="76"/>
      <c r="LZM36" s="76"/>
      <c r="LZN36" s="76"/>
      <c r="LZO36" s="76"/>
      <c r="LZP36" s="76"/>
      <c r="LZQ36" s="76"/>
      <c r="LZR36" s="76"/>
      <c r="LZS36" s="76"/>
      <c r="LZT36" s="76"/>
      <c r="LZU36" s="76"/>
      <c r="LZV36" s="76"/>
      <c r="LZW36" s="76"/>
      <c r="LZX36" s="76"/>
      <c r="LZY36" s="76"/>
      <c r="LZZ36" s="76"/>
      <c r="MAA36" s="76"/>
      <c r="MAB36" s="76"/>
      <c r="MAC36" s="76"/>
      <c r="MAD36" s="76"/>
      <c r="MAE36" s="76"/>
      <c r="MAF36" s="76"/>
      <c r="MAG36" s="76"/>
      <c r="MAH36" s="76"/>
      <c r="MAI36" s="76"/>
      <c r="MAJ36" s="76"/>
      <c r="MAK36" s="76"/>
      <c r="MAL36" s="76"/>
      <c r="MAM36" s="76"/>
      <c r="MAN36" s="76"/>
      <c r="MAO36" s="76"/>
      <c r="MAP36" s="76"/>
      <c r="MAQ36" s="76"/>
      <c r="MAR36" s="76"/>
      <c r="MAS36" s="76"/>
      <c r="MAT36" s="76"/>
      <c r="MAU36" s="76"/>
      <c r="MAV36" s="76"/>
      <c r="MAW36" s="76"/>
      <c r="MAX36" s="76"/>
      <c r="MAY36" s="76"/>
      <c r="MAZ36" s="76"/>
      <c r="MBA36" s="76"/>
      <c r="MBB36" s="76"/>
      <c r="MBC36" s="76"/>
      <c r="MBD36" s="76"/>
      <c r="MBE36" s="76"/>
      <c r="MBF36" s="76"/>
      <c r="MBG36" s="76"/>
      <c r="MBH36" s="76"/>
      <c r="MBI36" s="76"/>
      <c r="MBJ36" s="76"/>
      <c r="MBK36" s="76"/>
      <c r="MBL36" s="76"/>
      <c r="MBM36" s="76"/>
      <c r="MBN36" s="76"/>
      <c r="MBO36" s="76"/>
      <c r="MBP36" s="76"/>
      <c r="MBQ36" s="76"/>
      <c r="MBR36" s="76"/>
      <c r="MBS36" s="76"/>
      <c r="MBT36" s="76"/>
      <c r="MBU36" s="76"/>
      <c r="MBV36" s="76"/>
      <c r="MBW36" s="76"/>
      <c r="MBX36" s="76"/>
      <c r="MBY36" s="76"/>
      <c r="MBZ36" s="76"/>
      <c r="MCA36" s="76"/>
      <c r="MCB36" s="76"/>
      <c r="MCC36" s="76"/>
      <c r="MCD36" s="76"/>
      <c r="MCE36" s="76"/>
      <c r="MCF36" s="76"/>
      <c r="MCG36" s="76"/>
      <c r="MCH36" s="76"/>
      <c r="MCI36" s="76"/>
      <c r="MCJ36" s="76"/>
      <c r="MCK36" s="76"/>
      <c r="MCL36" s="76"/>
      <c r="MCM36" s="76"/>
      <c r="MCN36" s="76"/>
      <c r="MCO36" s="76"/>
      <c r="MCP36" s="76"/>
      <c r="MCQ36" s="76"/>
      <c r="MCR36" s="76"/>
      <c r="MCS36" s="76"/>
      <c r="MCT36" s="76"/>
      <c r="MCU36" s="76"/>
      <c r="MCV36" s="76"/>
      <c r="MCW36" s="76"/>
      <c r="MCX36" s="76"/>
      <c r="MCY36" s="76"/>
      <c r="MCZ36" s="76"/>
      <c r="MDA36" s="76"/>
      <c r="MDB36" s="76"/>
      <c r="MDC36" s="76"/>
      <c r="MDD36" s="76"/>
      <c r="MDE36" s="76"/>
      <c r="MDF36" s="76"/>
      <c r="MDG36" s="76"/>
      <c r="MDH36" s="76"/>
      <c r="MDI36" s="76"/>
      <c r="MDJ36" s="76"/>
      <c r="MDK36" s="76"/>
      <c r="MDL36" s="76"/>
      <c r="MDM36" s="76"/>
      <c r="MDN36" s="76"/>
      <c r="MDO36" s="76"/>
      <c r="MDP36" s="76"/>
      <c r="MDQ36" s="76"/>
      <c r="MDR36" s="76"/>
      <c r="MDS36" s="76"/>
      <c r="MDT36" s="76"/>
      <c r="MDU36" s="76"/>
      <c r="MDV36" s="76"/>
      <c r="MDW36" s="76"/>
      <c r="MDX36" s="76"/>
      <c r="MDY36" s="76"/>
      <c r="MDZ36" s="76"/>
      <c r="MEA36" s="76"/>
      <c r="MEB36" s="76"/>
      <c r="MEC36" s="76"/>
      <c r="MED36" s="76"/>
      <c r="MEE36" s="76"/>
      <c r="MEF36" s="76"/>
      <c r="MEG36" s="76"/>
      <c r="MEH36" s="76"/>
      <c r="MEI36" s="76"/>
      <c r="MEJ36" s="76"/>
      <c r="MEK36" s="76"/>
      <c r="MEL36" s="76"/>
      <c r="MEM36" s="76"/>
      <c r="MEN36" s="76"/>
      <c r="MEO36" s="76"/>
      <c r="MEP36" s="76"/>
      <c r="MEQ36" s="76"/>
      <c r="MER36" s="76"/>
      <c r="MES36" s="76"/>
      <c r="MET36" s="76"/>
      <c r="MEU36" s="76"/>
      <c r="MEV36" s="76"/>
      <c r="MEW36" s="76"/>
      <c r="MEX36" s="76"/>
      <c r="MEY36" s="76"/>
      <c r="MEZ36" s="76"/>
      <c r="MFA36" s="76"/>
      <c r="MFB36" s="76"/>
      <c r="MFC36" s="76"/>
      <c r="MFD36" s="76"/>
      <c r="MFE36" s="76"/>
      <c r="MFF36" s="76"/>
      <c r="MFG36" s="76"/>
      <c r="MFH36" s="76"/>
      <c r="MFI36" s="76"/>
      <c r="MFJ36" s="76"/>
      <c r="MFK36" s="76"/>
      <c r="MFL36" s="76"/>
      <c r="MFM36" s="76"/>
      <c r="MFN36" s="76"/>
      <c r="MFO36" s="76"/>
      <c r="MFP36" s="76"/>
      <c r="MFQ36" s="76"/>
      <c r="MFR36" s="76"/>
      <c r="MFS36" s="76"/>
      <c r="MFT36" s="76"/>
      <c r="MFU36" s="76"/>
      <c r="MFV36" s="76"/>
      <c r="MFW36" s="76"/>
      <c r="MFX36" s="76"/>
      <c r="MFY36" s="76"/>
      <c r="MFZ36" s="76"/>
      <c r="MGA36" s="76"/>
      <c r="MGB36" s="76"/>
      <c r="MGC36" s="76"/>
      <c r="MGD36" s="76"/>
      <c r="MGE36" s="76"/>
      <c r="MGF36" s="76"/>
      <c r="MGG36" s="76"/>
      <c r="MGH36" s="76"/>
      <c r="MGI36" s="76"/>
      <c r="MGJ36" s="76"/>
      <c r="MGK36" s="76"/>
      <c r="MGL36" s="76"/>
      <c r="MGM36" s="76"/>
      <c r="MGN36" s="76"/>
      <c r="MGO36" s="76"/>
      <c r="MGP36" s="76"/>
      <c r="MGQ36" s="76"/>
      <c r="MGR36" s="76"/>
      <c r="MGS36" s="76"/>
      <c r="MGT36" s="76"/>
      <c r="MGU36" s="76"/>
      <c r="MGV36" s="76"/>
      <c r="MGW36" s="76"/>
      <c r="MGX36" s="76"/>
      <c r="MGY36" s="76"/>
      <c r="MGZ36" s="76"/>
      <c r="MHA36" s="76"/>
      <c r="MHB36" s="76"/>
      <c r="MHC36" s="76"/>
      <c r="MHD36" s="76"/>
      <c r="MHE36" s="76"/>
      <c r="MHF36" s="76"/>
      <c r="MHG36" s="76"/>
      <c r="MHH36" s="76"/>
      <c r="MHI36" s="76"/>
      <c r="MHJ36" s="76"/>
      <c r="MHK36" s="76"/>
      <c r="MHL36" s="76"/>
      <c r="MHM36" s="76"/>
      <c r="MHN36" s="76"/>
      <c r="MHO36" s="76"/>
      <c r="MHP36" s="76"/>
      <c r="MHQ36" s="76"/>
      <c r="MHR36" s="76"/>
      <c r="MHS36" s="76"/>
      <c r="MHT36" s="76"/>
      <c r="MHU36" s="76"/>
      <c r="MHV36" s="76"/>
      <c r="MHW36" s="76"/>
      <c r="MHX36" s="76"/>
      <c r="MHY36" s="76"/>
      <c r="MHZ36" s="76"/>
      <c r="MIA36" s="76"/>
      <c r="MIB36" s="76"/>
      <c r="MIC36" s="76"/>
      <c r="MID36" s="76"/>
      <c r="MIE36" s="76"/>
      <c r="MIF36" s="76"/>
      <c r="MIG36" s="76"/>
      <c r="MIH36" s="76"/>
      <c r="MII36" s="76"/>
      <c r="MIJ36" s="76"/>
      <c r="MIK36" s="76"/>
      <c r="MIL36" s="76"/>
      <c r="MIM36" s="76"/>
      <c r="MIN36" s="76"/>
      <c r="MIO36" s="76"/>
      <c r="MIP36" s="76"/>
      <c r="MIQ36" s="76"/>
      <c r="MIR36" s="76"/>
      <c r="MIS36" s="76"/>
      <c r="MIT36" s="76"/>
      <c r="MIU36" s="76"/>
      <c r="MIV36" s="76"/>
      <c r="MIW36" s="76"/>
      <c r="MIX36" s="76"/>
      <c r="MIY36" s="76"/>
      <c r="MIZ36" s="76"/>
      <c r="MJA36" s="76"/>
      <c r="MJB36" s="76"/>
      <c r="MJC36" s="76"/>
      <c r="MJD36" s="76"/>
      <c r="MJE36" s="76"/>
      <c r="MJF36" s="76"/>
      <c r="MJG36" s="76"/>
      <c r="MJH36" s="76"/>
      <c r="MJI36" s="76"/>
      <c r="MJJ36" s="76"/>
      <c r="MJK36" s="76"/>
      <c r="MJL36" s="76"/>
      <c r="MJM36" s="76"/>
      <c r="MJN36" s="76"/>
      <c r="MJO36" s="76"/>
      <c r="MJP36" s="76"/>
      <c r="MJQ36" s="76"/>
      <c r="MJR36" s="76"/>
      <c r="MJS36" s="76"/>
      <c r="MJT36" s="76"/>
      <c r="MJU36" s="76"/>
      <c r="MJV36" s="76"/>
      <c r="MJW36" s="76"/>
      <c r="MJX36" s="76"/>
      <c r="MJY36" s="76"/>
      <c r="MJZ36" s="76"/>
      <c r="MKA36" s="76"/>
      <c r="MKB36" s="76"/>
      <c r="MKC36" s="76"/>
      <c r="MKD36" s="76"/>
      <c r="MKE36" s="76"/>
      <c r="MKF36" s="76"/>
      <c r="MKG36" s="76"/>
      <c r="MKH36" s="76"/>
      <c r="MKI36" s="76"/>
      <c r="MKJ36" s="76"/>
      <c r="MKK36" s="76"/>
      <c r="MKL36" s="76"/>
      <c r="MKM36" s="76"/>
      <c r="MKN36" s="76"/>
      <c r="MKO36" s="76"/>
      <c r="MKP36" s="76"/>
      <c r="MKQ36" s="76"/>
      <c r="MKR36" s="76"/>
      <c r="MKS36" s="76"/>
      <c r="MKT36" s="76"/>
      <c r="MKU36" s="76"/>
      <c r="MKV36" s="76"/>
      <c r="MKW36" s="76"/>
      <c r="MKX36" s="76"/>
      <c r="MKY36" s="76"/>
      <c r="MKZ36" s="76"/>
      <c r="MLA36" s="76"/>
      <c r="MLB36" s="76"/>
      <c r="MLC36" s="76"/>
      <c r="MLD36" s="76"/>
      <c r="MLE36" s="76"/>
      <c r="MLF36" s="76"/>
      <c r="MLG36" s="76"/>
      <c r="MLH36" s="76"/>
      <c r="MLI36" s="76"/>
      <c r="MLJ36" s="76"/>
      <c r="MLK36" s="76"/>
      <c r="MLL36" s="76"/>
      <c r="MLM36" s="76"/>
      <c r="MLN36" s="76"/>
      <c r="MLO36" s="76"/>
      <c r="MLP36" s="76"/>
      <c r="MLQ36" s="76"/>
      <c r="MLR36" s="76"/>
      <c r="MLS36" s="76"/>
      <c r="MLT36" s="76"/>
      <c r="MLU36" s="76"/>
      <c r="MLV36" s="76"/>
      <c r="MLW36" s="76"/>
      <c r="MLX36" s="76"/>
      <c r="MLY36" s="76"/>
      <c r="MLZ36" s="76"/>
      <c r="MMA36" s="76"/>
      <c r="MMB36" s="76"/>
      <c r="MMC36" s="76"/>
      <c r="MMD36" s="76"/>
      <c r="MME36" s="76"/>
      <c r="MMF36" s="76"/>
      <c r="MMG36" s="76"/>
      <c r="MMH36" s="76"/>
      <c r="MMI36" s="76"/>
      <c r="MMJ36" s="76"/>
      <c r="MMK36" s="76"/>
      <c r="MML36" s="76"/>
      <c r="MMM36" s="76"/>
      <c r="MMN36" s="76"/>
      <c r="MMO36" s="76"/>
      <c r="MMP36" s="76"/>
      <c r="MMQ36" s="76"/>
      <c r="MMR36" s="76"/>
      <c r="MMS36" s="76"/>
      <c r="MMT36" s="76"/>
      <c r="MMU36" s="76"/>
      <c r="MMV36" s="76"/>
      <c r="MMW36" s="76"/>
      <c r="MMX36" s="76"/>
      <c r="MMY36" s="76"/>
      <c r="MMZ36" s="76"/>
      <c r="MNA36" s="76"/>
      <c r="MNB36" s="76"/>
      <c r="MNC36" s="76"/>
      <c r="MND36" s="76"/>
      <c r="MNE36" s="76"/>
      <c r="MNF36" s="76"/>
      <c r="MNG36" s="76"/>
      <c r="MNH36" s="76"/>
      <c r="MNI36" s="76"/>
      <c r="MNJ36" s="76"/>
      <c r="MNK36" s="76"/>
      <c r="MNL36" s="76"/>
      <c r="MNM36" s="76"/>
      <c r="MNN36" s="76"/>
      <c r="MNO36" s="76"/>
      <c r="MNP36" s="76"/>
      <c r="MNQ36" s="76"/>
      <c r="MNR36" s="76"/>
      <c r="MNS36" s="76"/>
      <c r="MNT36" s="76"/>
      <c r="MNU36" s="76"/>
      <c r="MNV36" s="76"/>
      <c r="MNW36" s="76"/>
      <c r="MNX36" s="76"/>
      <c r="MNY36" s="76"/>
      <c r="MNZ36" s="76"/>
      <c r="MOA36" s="76"/>
      <c r="MOB36" s="76"/>
      <c r="MOC36" s="76"/>
      <c r="MOD36" s="76"/>
      <c r="MOE36" s="76"/>
      <c r="MOF36" s="76"/>
      <c r="MOG36" s="76"/>
      <c r="MOH36" s="76"/>
      <c r="MOI36" s="76"/>
      <c r="MOJ36" s="76"/>
      <c r="MOK36" s="76"/>
      <c r="MOL36" s="76"/>
      <c r="MOM36" s="76"/>
      <c r="MON36" s="76"/>
      <c r="MOO36" s="76"/>
      <c r="MOP36" s="76"/>
      <c r="MOQ36" s="76"/>
      <c r="MOR36" s="76"/>
      <c r="MOS36" s="76"/>
      <c r="MOT36" s="76"/>
      <c r="MOU36" s="76"/>
      <c r="MOV36" s="76"/>
      <c r="MOW36" s="76"/>
      <c r="MOX36" s="76"/>
      <c r="MOY36" s="76"/>
      <c r="MOZ36" s="76"/>
      <c r="MPA36" s="76"/>
      <c r="MPB36" s="76"/>
      <c r="MPC36" s="76"/>
      <c r="MPD36" s="76"/>
      <c r="MPE36" s="76"/>
      <c r="MPF36" s="76"/>
      <c r="MPG36" s="76"/>
      <c r="MPH36" s="76"/>
      <c r="MPI36" s="76"/>
      <c r="MPJ36" s="76"/>
      <c r="MPK36" s="76"/>
      <c r="MPL36" s="76"/>
      <c r="MPM36" s="76"/>
      <c r="MPN36" s="76"/>
      <c r="MPO36" s="76"/>
      <c r="MPP36" s="76"/>
      <c r="MPQ36" s="76"/>
      <c r="MPR36" s="76"/>
      <c r="MPS36" s="76"/>
      <c r="MPT36" s="76"/>
      <c r="MPU36" s="76"/>
      <c r="MPV36" s="76"/>
      <c r="MPW36" s="76"/>
      <c r="MPX36" s="76"/>
      <c r="MPY36" s="76"/>
      <c r="MPZ36" s="76"/>
      <c r="MQA36" s="76"/>
      <c r="MQB36" s="76"/>
      <c r="MQC36" s="76"/>
      <c r="MQD36" s="76"/>
      <c r="MQE36" s="76"/>
      <c r="MQF36" s="76"/>
      <c r="MQG36" s="76"/>
      <c r="MQH36" s="76"/>
      <c r="MQI36" s="76"/>
      <c r="MQJ36" s="76"/>
      <c r="MQK36" s="76"/>
      <c r="MQL36" s="76"/>
      <c r="MQM36" s="76"/>
      <c r="MQN36" s="76"/>
      <c r="MQO36" s="76"/>
      <c r="MQP36" s="76"/>
      <c r="MQQ36" s="76"/>
      <c r="MQR36" s="76"/>
      <c r="MQS36" s="76"/>
      <c r="MQT36" s="76"/>
      <c r="MQU36" s="76"/>
      <c r="MQV36" s="76"/>
      <c r="MQW36" s="76"/>
      <c r="MQX36" s="76"/>
      <c r="MQY36" s="76"/>
      <c r="MQZ36" s="76"/>
      <c r="MRA36" s="76"/>
      <c r="MRB36" s="76"/>
      <c r="MRC36" s="76"/>
      <c r="MRD36" s="76"/>
      <c r="MRE36" s="76"/>
      <c r="MRF36" s="76"/>
      <c r="MRG36" s="76"/>
      <c r="MRH36" s="76"/>
      <c r="MRI36" s="76"/>
      <c r="MRJ36" s="76"/>
      <c r="MRK36" s="76"/>
      <c r="MRL36" s="76"/>
      <c r="MRM36" s="76"/>
      <c r="MRN36" s="76"/>
      <c r="MRO36" s="76"/>
      <c r="MRP36" s="76"/>
      <c r="MRQ36" s="76"/>
      <c r="MRR36" s="76"/>
      <c r="MRS36" s="76"/>
      <c r="MRT36" s="76"/>
      <c r="MRU36" s="76"/>
      <c r="MRV36" s="76"/>
      <c r="MRW36" s="76"/>
      <c r="MRX36" s="76"/>
      <c r="MRY36" s="76"/>
      <c r="MRZ36" s="76"/>
      <c r="MSA36" s="76"/>
      <c r="MSB36" s="76"/>
      <c r="MSC36" s="76"/>
      <c r="MSD36" s="76"/>
      <c r="MSE36" s="76"/>
      <c r="MSF36" s="76"/>
      <c r="MSG36" s="76"/>
      <c r="MSH36" s="76"/>
      <c r="MSI36" s="76"/>
      <c r="MSJ36" s="76"/>
      <c r="MSK36" s="76"/>
      <c r="MSL36" s="76"/>
      <c r="MSM36" s="76"/>
      <c r="MSN36" s="76"/>
      <c r="MSO36" s="76"/>
      <c r="MSP36" s="76"/>
      <c r="MSQ36" s="76"/>
      <c r="MSR36" s="76"/>
      <c r="MSS36" s="76"/>
      <c r="MST36" s="76"/>
      <c r="MSU36" s="76"/>
      <c r="MSV36" s="76"/>
      <c r="MSW36" s="76"/>
      <c r="MSX36" s="76"/>
      <c r="MSY36" s="76"/>
      <c r="MSZ36" s="76"/>
      <c r="MTA36" s="76"/>
      <c r="MTB36" s="76"/>
      <c r="MTC36" s="76"/>
      <c r="MTD36" s="76"/>
      <c r="MTE36" s="76"/>
      <c r="MTF36" s="76"/>
      <c r="MTG36" s="76"/>
      <c r="MTH36" s="76"/>
      <c r="MTI36" s="76"/>
      <c r="MTJ36" s="76"/>
      <c r="MTK36" s="76"/>
      <c r="MTL36" s="76"/>
      <c r="MTM36" s="76"/>
      <c r="MTN36" s="76"/>
      <c r="MTO36" s="76"/>
      <c r="MTP36" s="76"/>
      <c r="MTQ36" s="76"/>
      <c r="MTR36" s="76"/>
      <c r="MTS36" s="76"/>
      <c r="MTT36" s="76"/>
      <c r="MTU36" s="76"/>
      <c r="MTV36" s="76"/>
      <c r="MTW36" s="76"/>
      <c r="MTX36" s="76"/>
      <c r="MTY36" s="76"/>
      <c r="MTZ36" s="76"/>
      <c r="MUA36" s="76"/>
      <c r="MUB36" s="76"/>
      <c r="MUC36" s="76"/>
      <c r="MUD36" s="76"/>
      <c r="MUE36" s="76"/>
      <c r="MUF36" s="76"/>
      <c r="MUG36" s="76"/>
      <c r="MUH36" s="76"/>
      <c r="MUI36" s="76"/>
      <c r="MUJ36" s="76"/>
      <c r="MUK36" s="76"/>
      <c r="MUL36" s="76"/>
      <c r="MUM36" s="76"/>
      <c r="MUN36" s="76"/>
      <c r="MUO36" s="76"/>
      <c r="MUP36" s="76"/>
      <c r="MUQ36" s="76"/>
      <c r="MUR36" s="76"/>
      <c r="MUS36" s="76"/>
      <c r="MUT36" s="76"/>
      <c r="MUU36" s="76"/>
      <c r="MUV36" s="76"/>
      <c r="MUW36" s="76"/>
      <c r="MUX36" s="76"/>
      <c r="MUY36" s="76"/>
      <c r="MUZ36" s="76"/>
      <c r="MVA36" s="76"/>
      <c r="MVB36" s="76"/>
      <c r="MVC36" s="76"/>
      <c r="MVD36" s="76"/>
      <c r="MVE36" s="76"/>
      <c r="MVF36" s="76"/>
      <c r="MVG36" s="76"/>
      <c r="MVH36" s="76"/>
      <c r="MVI36" s="76"/>
      <c r="MVJ36" s="76"/>
      <c r="MVK36" s="76"/>
      <c r="MVL36" s="76"/>
      <c r="MVM36" s="76"/>
      <c r="MVN36" s="76"/>
      <c r="MVO36" s="76"/>
      <c r="MVP36" s="76"/>
      <c r="MVQ36" s="76"/>
      <c r="MVR36" s="76"/>
      <c r="MVS36" s="76"/>
      <c r="MVT36" s="76"/>
      <c r="MVU36" s="76"/>
      <c r="MVV36" s="76"/>
      <c r="MVW36" s="76"/>
      <c r="MVX36" s="76"/>
      <c r="MVY36" s="76"/>
      <c r="MVZ36" s="76"/>
      <c r="MWA36" s="76"/>
      <c r="MWB36" s="76"/>
      <c r="MWC36" s="76"/>
      <c r="MWD36" s="76"/>
      <c r="MWE36" s="76"/>
      <c r="MWF36" s="76"/>
      <c r="MWG36" s="76"/>
      <c r="MWH36" s="76"/>
      <c r="MWI36" s="76"/>
      <c r="MWJ36" s="76"/>
      <c r="MWK36" s="76"/>
      <c r="MWL36" s="76"/>
      <c r="MWM36" s="76"/>
      <c r="MWN36" s="76"/>
      <c r="MWO36" s="76"/>
      <c r="MWP36" s="76"/>
      <c r="MWQ36" s="76"/>
      <c r="MWR36" s="76"/>
      <c r="MWS36" s="76"/>
      <c r="MWT36" s="76"/>
      <c r="MWU36" s="76"/>
      <c r="MWV36" s="76"/>
      <c r="MWW36" s="76"/>
      <c r="MWX36" s="76"/>
      <c r="MWY36" s="76"/>
      <c r="MWZ36" s="76"/>
      <c r="MXA36" s="76"/>
      <c r="MXB36" s="76"/>
      <c r="MXC36" s="76"/>
      <c r="MXD36" s="76"/>
      <c r="MXE36" s="76"/>
      <c r="MXF36" s="76"/>
      <c r="MXG36" s="76"/>
      <c r="MXH36" s="76"/>
      <c r="MXI36" s="76"/>
      <c r="MXJ36" s="76"/>
      <c r="MXK36" s="76"/>
      <c r="MXL36" s="76"/>
      <c r="MXM36" s="76"/>
      <c r="MXN36" s="76"/>
      <c r="MXO36" s="76"/>
      <c r="MXP36" s="76"/>
      <c r="MXQ36" s="76"/>
      <c r="MXR36" s="76"/>
      <c r="MXS36" s="76"/>
      <c r="MXT36" s="76"/>
      <c r="MXU36" s="76"/>
      <c r="MXV36" s="76"/>
      <c r="MXW36" s="76"/>
      <c r="MXX36" s="76"/>
      <c r="MXY36" s="76"/>
      <c r="MXZ36" s="76"/>
      <c r="MYA36" s="76"/>
      <c r="MYB36" s="76"/>
      <c r="MYC36" s="76"/>
      <c r="MYD36" s="76"/>
      <c r="MYE36" s="76"/>
      <c r="MYF36" s="76"/>
      <c r="MYG36" s="76"/>
      <c r="MYH36" s="76"/>
      <c r="MYI36" s="76"/>
      <c r="MYJ36" s="76"/>
      <c r="MYK36" s="76"/>
      <c r="MYL36" s="76"/>
      <c r="MYM36" s="76"/>
      <c r="MYN36" s="76"/>
      <c r="MYO36" s="76"/>
      <c r="MYP36" s="76"/>
      <c r="MYQ36" s="76"/>
      <c r="MYR36" s="76"/>
      <c r="MYS36" s="76"/>
      <c r="MYT36" s="76"/>
      <c r="MYU36" s="76"/>
      <c r="MYV36" s="76"/>
      <c r="MYW36" s="76"/>
      <c r="MYX36" s="76"/>
      <c r="MYY36" s="76"/>
      <c r="MYZ36" s="76"/>
      <c r="MZA36" s="76"/>
      <c r="MZB36" s="76"/>
      <c r="MZC36" s="76"/>
      <c r="MZD36" s="76"/>
      <c r="MZE36" s="76"/>
      <c r="MZF36" s="76"/>
      <c r="MZG36" s="76"/>
      <c r="MZH36" s="76"/>
      <c r="MZI36" s="76"/>
      <c r="MZJ36" s="76"/>
      <c r="MZK36" s="76"/>
      <c r="MZL36" s="76"/>
      <c r="MZM36" s="76"/>
      <c r="MZN36" s="76"/>
      <c r="MZO36" s="76"/>
      <c r="MZP36" s="76"/>
      <c r="MZQ36" s="76"/>
      <c r="MZR36" s="76"/>
      <c r="MZS36" s="76"/>
      <c r="MZT36" s="76"/>
      <c r="MZU36" s="76"/>
      <c r="MZV36" s="76"/>
      <c r="MZW36" s="76"/>
      <c r="MZX36" s="76"/>
      <c r="MZY36" s="76"/>
      <c r="MZZ36" s="76"/>
      <c r="NAA36" s="76"/>
      <c r="NAB36" s="76"/>
      <c r="NAC36" s="76"/>
      <c r="NAD36" s="76"/>
      <c r="NAE36" s="76"/>
      <c r="NAF36" s="76"/>
      <c r="NAG36" s="76"/>
      <c r="NAH36" s="76"/>
      <c r="NAI36" s="76"/>
      <c r="NAJ36" s="76"/>
      <c r="NAK36" s="76"/>
      <c r="NAL36" s="76"/>
      <c r="NAM36" s="76"/>
      <c r="NAN36" s="76"/>
      <c r="NAO36" s="76"/>
      <c r="NAP36" s="76"/>
      <c r="NAQ36" s="76"/>
      <c r="NAR36" s="76"/>
      <c r="NAS36" s="76"/>
      <c r="NAT36" s="76"/>
      <c r="NAU36" s="76"/>
      <c r="NAV36" s="76"/>
      <c r="NAW36" s="76"/>
      <c r="NAX36" s="76"/>
      <c r="NAY36" s="76"/>
      <c r="NAZ36" s="76"/>
      <c r="NBA36" s="76"/>
      <c r="NBB36" s="76"/>
      <c r="NBC36" s="76"/>
      <c r="NBD36" s="76"/>
      <c r="NBE36" s="76"/>
      <c r="NBF36" s="76"/>
      <c r="NBG36" s="76"/>
      <c r="NBH36" s="76"/>
      <c r="NBI36" s="76"/>
      <c r="NBJ36" s="76"/>
      <c r="NBK36" s="76"/>
      <c r="NBL36" s="76"/>
      <c r="NBM36" s="76"/>
      <c r="NBN36" s="76"/>
      <c r="NBO36" s="76"/>
      <c r="NBP36" s="76"/>
      <c r="NBQ36" s="76"/>
      <c r="NBR36" s="76"/>
      <c r="NBS36" s="76"/>
      <c r="NBT36" s="76"/>
      <c r="NBU36" s="76"/>
      <c r="NBV36" s="76"/>
      <c r="NBW36" s="76"/>
      <c r="NBX36" s="76"/>
      <c r="NBY36" s="76"/>
      <c r="NBZ36" s="76"/>
      <c r="NCA36" s="76"/>
      <c r="NCB36" s="76"/>
      <c r="NCC36" s="76"/>
      <c r="NCD36" s="76"/>
      <c r="NCE36" s="76"/>
      <c r="NCF36" s="76"/>
      <c r="NCG36" s="76"/>
      <c r="NCH36" s="76"/>
      <c r="NCI36" s="76"/>
      <c r="NCJ36" s="76"/>
      <c r="NCK36" s="76"/>
      <c r="NCL36" s="76"/>
      <c r="NCM36" s="76"/>
      <c r="NCN36" s="76"/>
      <c r="NCO36" s="76"/>
      <c r="NCP36" s="76"/>
      <c r="NCQ36" s="76"/>
      <c r="NCR36" s="76"/>
      <c r="NCS36" s="76"/>
      <c r="NCT36" s="76"/>
      <c r="NCU36" s="76"/>
      <c r="NCV36" s="76"/>
      <c r="NCW36" s="76"/>
      <c r="NCX36" s="76"/>
      <c r="NCY36" s="76"/>
      <c r="NCZ36" s="76"/>
      <c r="NDA36" s="76"/>
      <c r="NDB36" s="76"/>
      <c r="NDC36" s="76"/>
      <c r="NDD36" s="76"/>
      <c r="NDE36" s="76"/>
      <c r="NDF36" s="76"/>
      <c r="NDG36" s="76"/>
      <c r="NDH36" s="76"/>
      <c r="NDI36" s="76"/>
      <c r="NDJ36" s="76"/>
      <c r="NDK36" s="76"/>
      <c r="NDL36" s="76"/>
      <c r="NDM36" s="76"/>
      <c r="NDN36" s="76"/>
      <c r="NDO36" s="76"/>
      <c r="NDP36" s="76"/>
      <c r="NDQ36" s="76"/>
      <c r="NDR36" s="76"/>
      <c r="NDS36" s="76"/>
      <c r="NDT36" s="76"/>
      <c r="NDU36" s="76"/>
      <c r="NDV36" s="76"/>
      <c r="NDW36" s="76"/>
      <c r="NDX36" s="76"/>
      <c r="NDY36" s="76"/>
      <c r="NDZ36" s="76"/>
      <c r="NEA36" s="76"/>
      <c r="NEB36" s="76"/>
      <c r="NEC36" s="76"/>
      <c r="NED36" s="76"/>
      <c r="NEE36" s="76"/>
      <c r="NEF36" s="76"/>
      <c r="NEG36" s="76"/>
      <c r="NEH36" s="76"/>
      <c r="NEI36" s="76"/>
      <c r="NEJ36" s="76"/>
      <c r="NEK36" s="76"/>
      <c r="NEL36" s="76"/>
      <c r="NEM36" s="76"/>
      <c r="NEN36" s="76"/>
      <c r="NEO36" s="76"/>
      <c r="NEP36" s="76"/>
      <c r="NEQ36" s="76"/>
      <c r="NER36" s="76"/>
      <c r="NES36" s="76"/>
      <c r="NET36" s="76"/>
      <c r="NEU36" s="76"/>
      <c r="NEV36" s="76"/>
      <c r="NEW36" s="76"/>
      <c r="NEX36" s="76"/>
      <c r="NEY36" s="76"/>
      <c r="NEZ36" s="76"/>
      <c r="NFA36" s="76"/>
      <c r="NFB36" s="76"/>
      <c r="NFC36" s="76"/>
      <c r="NFD36" s="76"/>
      <c r="NFE36" s="76"/>
      <c r="NFF36" s="76"/>
      <c r="NFG36" s="76"/>
      <c r="NFH36" s="76"/>
      <c r="NFI36" s="76"/>
      <c r="NFJ36" s="76"/>
      <c r="NFK36" s="76"/>
      <c r="NFL36" s="76"/>
      <c r="NFM36" s="76"/>
      <c r="NFN36" s="76"/>
      <c r="NFO36" s="76"/>
      <c r="NFP36" s="76"/>
      <c r="NFQ36" s="76"/>
      <c r="NFR36" s="76"/>
      <c r="NFS36" s="76"/>
      <c r="NFT36" s="76"/>
      <c r="NFU36" s="76"/>
      <c r="NFV36" s="76"/>
      <c r="NFW36" s="76"/>
      <c r="NFX36" s="76"/>
      <c r="NFY36" s="76"/>
      <c r="NFZ36" s="76"/>
      <c r="NGA36" s="76"/>
      <c r="NGB36" s="76"/>
      <c r="NGC36" s="76"/>
      <c r="NGD36" s="76"/>
      <c r="NGE36" s="76"/>
      <c r="NGF36" s="76"/>
      <c r="NGG36" s="76"/>
      <c r="NGH36" s="76"/>
      <c r="NGI36" s="76"/>
      <c r="NGJ36" s="76"/>
      <c r="NGK36" s="76"/>
      <c r="NGL36" s="76"/>
      <c r="NGM36" s="76"/>
      <c r="NGN36" s="76"/>
      <c r="NGO36" s="76"/>
      <c r="NGP36" s="76"/>
      <c r="NGQ36" s="76"/>
      <c r="NGR36" s="76"/>
      <c r="NGS36" s="76"/>
      <c r="NGT36" s="76"/>
      <c r="NGU36" s="76"/>
      <c r="NGV36" s="76"/>
      <c r="NGW36" s="76"/>
      <c r="NGX36" s="76"/>
      <c r="NGY36" s="76"/>
      <c r="NGZ36" s="76"/>
      <c r="NHA36" s="76"/>
      <c r="NHB36" s="76"/>
      <c r="NHC36" s="76"/>
      <c r="NHD36" s="76"/>
      <c r="NHE36" s="76"/>
      <c r="NHF36" s="76"/>
      <c r="NHG36" s="76"/>
      <c r="NHH36" s="76"/>
      <c r="NHI36" s="76"/>
      <c r="NHJ36" s="76"/>
      <c r="NHK36" s="76"/>
      <c r="NHL36" s="76"/>
      <c r="NHM36" s="76"/>
      <c r="NHN36" s="76"/>
      <c r="NHO36" s="76"/>
      <c r="NHP36" s="76"/>
      <c r="NHQ36" s="76"/>
      <c r="NHR36" s="76"/>
      <c r="NHS36" s="76"/>
      <c r="NHT36" s="76"/>
      <c r="NHU36" s="76"/>
      <c r="NHV36" s="76"/>
      <c r="NHW36" s="76"/>
      <c r="NHX36" s="76"/>
      <c r="NHY36" s="76"/>
      <c r="NHZ36" s="76"/>
      <c r="NIA36" s="76"/>
      <c r="NIB36" s="76"/>
      <c r="NIC36" s="76"/>
      <c r="NID36" s="76"/>
      <c r="NIE36" s="76"/>
      <c r="NIF36" s="76"/>
      <c r="NIG36" s="76"/>
      <c r="NIH36" s="76"/>
      <c r="NII36" s="76"/>
      <c r="NIJ36" s="76"/>
      <c r="NIK36" s="76"/>
      <c r="NIL36" s="76"/>
      <c r="NIM36" s="76"/>
      <c r="NIN36" s="76"/>
      <c r="NIO36" s="76"/>
      <c r="NIP36" s="76"/>
      <c r="NIQ36" s="76"/>
      <c r="NIR36" s="76"/>
      <c r="NIS36" s="76"/>
      <c r="NIT36" s="76"/>
      <c r="NIU36" s="76"/>
      <c r="NIV36" s="76"/>
      <c r="NIW36" s="76"/>
      <c r="NIX36" s="76"/>
      <c r="NIY36" s="76"/>
      <c r="NIZ36" s="76"/>
      <c r="NJA36" s="76"/>
      <c r="NJB36" s="76"/>
      <c r="NJC36" s="76"/>
      <c r="NJD36" s="76"/>
      <c r="NJE36" s="76"/>
      <c r="NJF36" s="76"/>
      <c r="NJG36" s="76"/>
      <c r="NJH36" s="76"/>
      <c r="NJI36" s="76"/>
      <c r="NJJ36" s="76"/>
      <c r="NJK36" s="76"/>
      <c r="NJL36" s="76"/>
      <c r="NJM36" s="76"/>
      <c r="NJN36" s="76"/>
      <c r="NJO36" s="76"/>
      <c r="NJP36" s="76"/>
      <c r="NJQ36" s="76"/>
      <c r="NJR36" s="76"/>
      <c r="NJS36" s="76"/>
      <c r="NJT36" s="76"/>
      <c r="NJU36" s="76"/>
      <c r="NJV36" s="76"/>
      <c r="NJW36" s="76"/>
      <c r="NJX36" s="76"/>
      <c r="NJY36" s="76"/>
      <c r="NJZ36" s="76"/>
      <c r="NKA36" s="76"/>
      <c r="NKB36" s="76"/>
      <c r="NKC36" s="76"/>
      <c r="NKD36" s="76"/>
      <c r="NKE36" s="76"/>
      <c r="NKF36" s="76"/>
      <c r="NKG36" s="76"/>
      <c r="NKH36" s="76"/>
      <c r="NKI36" s="76"/>
      <c r="NKJ36" s="76"/>
      <c r="NKK36" s="76"/>
      <c r="NKL36" s="76"/>
      <c r="NKM36" s="76"/>
      <c r="NKN36" s="76"/>
      <c r="NKO36" s="76"/>
      <c r="NKP36" s="76"/>
      <c r="NKQ36" s="76"/>
      <c r="NKR36" s="76"/>
      <c r="NKS36" s="76"/>
      <c r="NKT36" s="76"/>
      <c r="NKU36" s="76"/>
      <c r="NKV36" s="76"/>
      <c r="NKW36" s="76"/>
      <c r="NKX36" s="76"/>
      <c r="NKY36" s="76"/>
      <c r="NKZ36" s="76"/>
      <c r="NLA36" s="76"/>
      <c r="NLB36" s="76"/>
      <c r="NLC36" s="76"/>
      <c r="NLD36" s="76"/>
      <c r="NLE36" s="76"/>
      <c r="NLF36" s="76"/>
      <c r="NLG36" s="76"/>
      <c r="NLH36" s="76"/>
      <c r="NLI36" s="76"/>
      <c r="NLJ36" s="76"/>
      <c r="NLK36" s="76"/>
      <c r="NLL36" s="76"/>
      <c r="NLM36" s="76"/>
      <c r="NLN36" s="76"/>
      <c r="NLO36" s="76"/>
      <c r="NLP36" s="76"/>
      <c r="NLQ36" s="76"/>
      <c r="NLR36" s="76"/>
      <c r="NLS36" s="76"/>
      <c r="NLT36" s="76"/>
      <c r="NLU36" s="76"/>
      <c r="NLV36" s="76"/>
      <c r="NLW36" s="76"/>
      <c r="NLX36" s="76"/>
      <c r="NLY36" s="76"/>
      <c r="NLZ36" s="76"/>
      <c r="NMA36" s="76"/>
      <c r="NMB36" s="76"/>
      <c r="NMC36" s="76"/>
      <c r="NMD36" s="76"/>
      <c r="NME36" s="76"/>
      <c r="NMF36" s="76"/>
      <c r="NMG36" s="76"/>
      <c r="NMH36" s="76"/>
      <c r="NMI36" s="76"/>
      <c r="NMJ36" s="76"/>
      <c r="NMK36" s="76"/>
      <c r="NML36" s="76"/>
      <c r="NMM36" s="76"/>
      <c r="NMN36" s="76"/>
      <c r="NMO36" s="76"/>
      <c r="NMP36" s="76"/>
      <c r="NMQ36" s="76"/>
      <c r="NMR36" s="76"/>
      <c r="NMS36" s="76"/>
      <c r="NMT36" s="76"/>
      <c r="NMU36" s="76"/>
      <c r="NMV36" s="76"/>
      <c r="NMW36" s="76"/>
      <c r="NMX36" s="76"/>
      <c r="NMY36" s="76"/>
      <c r="NMZ36" s="76"/>
      <c r="NNA36" s="76"/>
      <c r="NNB36" s="76"/>
      <c r="NNC36" s="76"/>
      <c r="NND36" s="76"/>
      <c r="NNE36" s="76"/>
      <c r="NNF36" s="76"/>
      <c r="NNG36" s="76"/>
      <c r="NNH36" s="76"/>
      <c r="NNI36" s="76"/>
      <c r="NNJ36" s="76"/>
      <c r="NNK36" s="76"/>
      <c r="NNL36" s="76"/>
      <c r="NNM36" s="76"/>
      <c r="NNN36" s="76"/>
      <c r="NNO36" s="76"/>
      <c r="NNP36" s="76"/>
      <c r="NNQ36" s="76"/>
      <c r="NNR36" s="76"/>
      <c r="NNS36" s="76"/>
      <c r="NNT36" s="76"/>
      <c r="NNU36" s="76"/>
      <c r="NNV36" s="76"/>
      <c r="NNW36" s="76"/>
      <c r="NNX36" s="76"/>
      <c r="NNY36" s="76"/>
      <c r="NNZ36" s="76"/>
      <c r="NOA36" s="76"/>
      <c r="NOB36" s="76"/>
      <c r="NOC36" s="76"/>
      <c r="NOD36" s="76"/>
      <c r="NOE36" s="76"/>
      <c r="NOF36" s="76"/>
      <c r="NOG36" s="76"/>
      <c r="NOH36" s="76"/>
      <c r="NOI36" s="76"/>
      <c r="NOJ36" s="76"/>
      <c r="NOK36" s="76"/>
      <c r="NOL36" s="76"/>
      <c r="NOM36" s="76"/>
      <c r="NON36" s="76"/>
      <c r="NOO36" s="76"/>
      <c r="NOP36" s="76"/>
      <c r="NOQ36" s="76"/>
      <c r="NOR36" s="76"/>
      <c r="NOS36" s="76"/>
      <c r="NOT36" s="76"/>
      <c r="NOU36" s="76"/>
      <c r="NOV36" s="76"/>
      <c r="NOW36" s="76"/>
      <c r="NOX36" s="76"/>
      <c r="NOY36" s="76"/>
      <c r="NOZ36" s="76"/>
      <c r="NPA36" s="76"/>
      <c r="NPB36" s="76"/>
      <c r="NPC36" s="76"/>
      <c r="NPD36" s="76"/>
      <c r="NPE36" s="76"/>
      <c r="NPF36" s="76"/>
      <c r="NPG36" s="76"/>
      <c r="NPH36" s="76"/>
      <c r="NPI36" s="76"/>
      <c r="NPJ36" s="76"/>
      <c r="NPK36" s="76"/>
      <c r="NPL36" s="76"/>
      <c r="NPM36" s="76"/>
      <c r="NPN36" s="76"/>
      <c r="NPO36" s="76"/>
      <c r="NPP36" s="76"/>
      <c r="NPQ36" s="76"/>
      <c r="NPR36" s="76"/>
      <c r="NPS36" s="76"/>
      <c r="NPT36" s="76"/>
      <c r="NPU36" s="76"/>
      <c r="NPV36" s="76"/>
      <c r="NPW36" s="76"/>
      <c r="NPX36" s="76"/>
      <c r="NPY36" s="76"/>
      <c r="NPZ36" s="76"/>
      <c r="NQA36" s="76"/>
      <c r="NQB36" s="76"/>
      <c r="NQC36" s="76"/>
      <c r="NQD36" s="76"/>
      <c r="NQE36" s="76"/>
      <c r="NQF36" s="76"/>
      <c r="NQG36" s="76"/>
      <c r="NQH36" s="76"/>
      <c r="NQI36" s="76"/>
      <c r="NQJ36" s="76"/>
      <c r="NQK36" s="76"/>
      <c r="NQL36" s="76"/>
      <c r="NQM36" s="76"/>
      <c r="NQN36" s="76"/>
      <c r="NQO36" s="76"/>
      <c r="NQP36" s="76"/>
      <c r="NQQ36" s="76"/>
      <c r="NQR36" s="76"/>
      <c r="NQS36" s="76"/>
      <c r="NQT36" s="76"/>
      <c r="NQU36" s="76"/>
      <c r="NQV36" s="76"/>
      <c r="NQW36" s="76"/>
      <c r="NQX36" s="76"/>
      <c r="NQY36" s="76"/>
      <c r="NQZ36" s="76"/>
      <c r="NRA36" s="76"/>
      <c r="NRB36" s="76"/>
      <c r="NRC36" s="76"/>
      <c r="NRD36" s="76"/>
      <c r="NRE36" s="76"/>
      <c r="NRF36" s="76"/>
      <c r="NRG36" s="76"/>
      <c r="NRH36" s="76"/>
      <c r="NRI36" s="76"/>
      <c r="NRJ36" s="76"/>
      <c r="NRK36" s="76"/>
      <c r="NRL36" s="76"/>
      <c r="NRM36" s="76"/>
      <c r="NRN36" s="76"/>
      <c r="NRO36" s="76"/>
      <c r="NRP36" s="76"/>
      <c r="NRQ36" s="76"/>
      <c r="NRR36" s="76"/>
      <c r="NRS36" s="76"/>
      <c r="NRT36" s="76"/>
      <c r="NRU36" s="76"/>
      <c r="NRV36" s="76"/>
      <c r="NRW36" s="76"/>
      <c r="NRX36" s="76"/>
      <c r="NRY36" s="76"/>
      <c r="NRZ36" s="76"/>
      <c r="NSA36" s="76"/>
      <c r="NSB36" s="76"/>
      <c r="NSC36" s="76"/>
      <c r="NSD36" s="76"/>
      <c r="NSE36" s="76"/>
      <c r="NSF36" s="76"/>
      <c r="NSG36" s="76"/>
      <c r="NSH36" s="76"/>
      <c r="NSI36" s="76"/>
      <c r="NSJ36" s="76"/>
      <c r="NSK36" s="76"/>
      <c r="NSL36" s="76"/>
      <c r="NSM36" s="76"/>
      <c r="NSN36" s="76"/>
      <c r="NSO36" s="76"/>
      <c r="NSP36" s="76"/>
      <c r="NSQ36" s="76"/>
      <c r="NSR36" s="76"/>
      <c r="NSS36" s="76"/>
      <c r="NST36" s="76"/>
      <c r="NSU36" s="76"/>
      <c r="NSV36" s="76"/>
      <c r="NSW36" s="76"/>
      <c r="NSX36" s="76"/>
      <c r="NSY36" s="76"/>
      <c r="NSZ36" s="76"/>
      <c r="NTA36" s="76"/>
      <c r="NTB36" s="76"/>
      <c r="NTC36" s="76"/>
      <c r="NTD36" s="76"/>
      <c r="NTE36" s="76"/>
      <c r="NTF36" s="76"/>
      <c r="NTG36" s="76"/>
      <c r="NTH36" s="76"/>
      <c r="NTI36" s="76"/>
      <c r="NTJ36" s="76"/>
      <c r="NTK36" s="76"/>
      <c r="NTL36" s="76"/>
      <c r="NTM36" s="76"/>
      <c r="NTN36" s="76"/>
      <c r="NTO36" s="76"/>
      <c r="NTP36" s="76"/>
      <c r="NTQ36" s="76"/>
      <c r="NTR36" s="76"/>
      <c r="NTS36" s="76"/>
      <c r="NTT36" s="76"/>
      <c r="NTU36" s="76"/>
      <c r="NTV36" s="76"/>
      <c r="NTW36" s="76"/>
      <c r="NTX36" s="76"/>
      <c r="NTY36" s="76"/>
      <c r="NTZ36" s="76"/>
      <c r="NUA36" s="76"/>
      <c r="NUB36" s="76"/>
      <c r="NUC36" s="76"/>
      <c r="NUD36" s="76"/>
      <c r="NUE36" s="76"/>
      <c r="NUF36" s="76"/>
      <c r="NUG36" s="76"/>
      <c r="NUH36" s="76"/>
      <c r="NUI36" s="76"/>
      <c r="NUJ36" s="76"/>
      <c r="NUK36" s="76"/>
      <c r="NUL36" s="76"/>
      <c r="NUM36" s="76"/>
      <c r="NUN36" s="76"/>
      <c r="NUO36" s="76"/>
      <c r="NUP36" s="76"/>
      <c r="NUQ36" s="76"/>
      <c r="NUR36" s="76"/>
      <c r="NUS36" s="76"/>
      <c r="NUT36" s="76"/>
      <c r="NUU36" s="76"/>
      <c r="NUV36" s="76"/>
      <c r="NUW36" s="76"/>
      <c r="NUX36" s="76"/>
      <c r="NUY36" s="76"/>
      <c r="NUZ36" s="76"/>
      <c r="NVA36" s="76"/>
      <c r="NVB36" s="76"/>
      <c r="NVC36" s="76"/>
      <c r="NVD36" s="76"/>
      <c r="NVE36" s="76"/>
      <c r="NVF36" s="76"/>
      <c r="NVG36" s="76"/>
      <c r="NVH36" s="76"/>
      <c r="NVI36" s="76"/>
      <c r="NVJ36" s="76"/>
      <c r="NVK36" s="76"/>
      <c r="NVL36" s="76"/>
      <c r="NVM36" s="76"/>
      <c r="NVN36" s="76"/>
      <c r="NVO36" s="76"/>
      <c r="NVP36" s="76"/>
      <c r="NVQ36" s="76"/>
      <c r="NVR36" s="76"/>
      <c r="NVS36" s="76"/>
      <c r="NVT36" s="76"/>
      <c r="NVU36" s="76"/>
      <c r="NVV36" s="76"/>
      <c r="NVW36" s="76"/>
      <c r="NVX36" s="76"/>
      <c r="NVY36" s="76"/>
      <c r="NVZ36" s="76"/>
      <c r="NWA36" s="76"/>
      <c r="NWB36" s="76"/>
      <c r="NWC36" s="76"/>
      <c r="NWD36" s="76"/>
      <c r="NWE36" s="76"/>
      <c r="NWF36" s="76"/>
      <c r="NWG36" s="76"/>
      <c r="NWH36" s="76"/>
      <c r="NWI36" s="76"/>
      <c r="NWJ36" s="76"/>
      <c r="NWK36" s="76"/>
      <c r="NWL36" s="76"/>
      <c r="NWM36" s="76"/>
      <c r="NWN36" s="76"/>
      <c r="NWO36" s="76"/>
      <c r="NWP36" s="76"/>
      <c r="NWQ36" s="76"/>
      <c r="NWR36" s="76"/>
      <c r="NWS36" s="76"/>
      <c r="NWT36" s="76"/>
      <c r="NWU36" s="76"/>
      <c r="NWV36" s="76"/>
      <c r="NWW36" s="76"/>
      <c r="NWX36" s="76"/>
      <c r="NWY36" s="76"/>
      <c r="NWZ36" s="76"/>
      <c r="NXA36" s="76"/>
      <c r="NXB36" s="76"/>
      <c r="NXC36" s="76"/>
      <c r="NXD36" s="76"/>
      <c r="NXE36" s="76"/>
      <c r="NXF36" s="76"/>
      <c r="NXG36" s="76"/>
      <c r="NXH36" s="76"/>
      <c r="NXI36" s="76"/>
      <c r="NXJ36" s="76"/>
      <c r="NXK36" s="76"/>
      <c r="NXL36" s="76"/>
      <c r="NXM36" s="76"/>
      <c r="NXN36" s="76"/>
      <c r="NXO36" s="76"/>
      <c r="NXP36" s="76"/>
      <c r="NXQ36" s="76"/>
      <c r="NXR36" s="76"/>
      <c r="NXS36" s="76"/>
      <c r="NXT36" s="76"/>
      <c r="NXU36" s="76"/>
      <c r="NXV36" s="76"/>
      <c r="NXW36" s="76"/>
      <c r="NXX36" s="76"/>
      <c r="NXY36" s="76"/>
      <c r="NXZ36" s="76"/>
      <c r="NYA36" s="76"/>
      <c r="NYB36" s="76"/>
      <c r="NYC36" s="76"/>
      <c r="NYD36" s="76"/>
      <c r="NYE36" s="76"/>
      <c r="NYF36" s="76"/>
      <c r="NYG36" s="76"/>
      <c r="NYH36" s="76"/>
      <c r="NYI36" s="76"/>
      <c r="NYJ36" s="76"/>
      <c r="NYK36" s="76"/>
      <c r="NYL36" s="76"/>
      <c r="NYM36" s="76"/>
      <c r="NYN36" s="76"/>
      <c r="NYO36" s="76"/>
      <c r="NYP36" s="76"/>
      <c r="NYQ36" s="76"/>
      <c r="NYR36" s="76"/>
      <c r="NYS36" s="76"/>
      <c r="NYT36" s="76"/>
      <c r="NYU36" s="76"/>
      <c r="NYV36" s="76"/>
      <c r="NYW36" s="76"/>
      <c r="NYX36" s="76"/>
      <c r="NYY36" s="76"/>
      <c r="NYZ36" s="76"/>
      <c r="NZA36" s="76"/>
      <c r="NZB36" s="76"/>
      <c r="NZC36" s="76"/>
      <c r="NZD36" s="76"/>
      <c r="NZE36" s="76"/>
      <c r="NZF36" s="76"/>
      <c r="NZG36" s="76"/>
      <c r="NZH36" s="76"/>
      <c r="NZI36" s="76"/>
      <c r="NZJ36" s="76"/>
      <c r="NZK36" s="76"/>
      <c r="NZL36" s="76"/>
      <c r="NZM36" s="76"/>
      <c r="NZN36" s="76"/>
      <c r="NZO36" s="76"/>
      <c r="NZP36" s="76"/>
      <c r="NZQ36" s="76"/>
      <c r="NZR36" s="76"/>
      <c r="NZS36" s="76"/>
      <c r="NZT36" s="76"/>
      <c r="NZU36" s="76"/>
      <c r="NZV36" s="76"/>
      <c r="NZW36" s="76"/>
      <c r="NZX36" s="76"/>
      <c r="NZY36" s="76"/>
      <c r="NZZ36" s="76"/>
      <c r="OAA36" s="76"/>
      <c r="OAB36" s="76"/>
      <c r="OAC36" s="76"/>
      <c r="OAD36" s="76"/>
      <c r="OAE36" s="76"/>
      <c r="OAF36" s="76"/>
      <c r="OAG36" s="76"/>
      <c r="OAH36" s="76"/>
      <c r="OAI36" s="76"/>
      <c r="OAJ36" s="76"/>
      <c r="OAK36" s="76"/>
      <c r="OAL36" s="76"/>
      <c r="OAM36" s="76"/>
      <c r="OAN36" s="76"/>
      <c r="OAO36" s="76"/>
      <c r="OAP36" s="76"/>
      <c r="OAQ36" s="76"/>
      <c r="OAR36" s="76"/>
      <c r="OAS36" s="76"/>
      <c r="OAT36" s="76"/>
      <c r="OAU36" s="76"/>
      <c r="OAV36" s="76"/>
      <c r="OAW36" s="76"/>
      <c r="OAX36" s="76"/>
      <c r="OAY36" s="76"/>
      <c r="OAZ36" s="76"/>
      <c r="OBA36" s="76"/>
      <c r="OBB36" s="76"/>
      <c r="OBC36" s="76"/>
      <c r="OBD36" s="76"/>
      <c r="OBE36" s="76"/>
      <c r="OBF36" s="76"/>
      <c r="OBG36" s="76"/>
      <c r="OBH36" s="76"/>
      <c r="OBI36" s="76"/>
      <c r="OBJ36" s="76"/>
      <c r="OBK36" s="76"/>
      <c r="OBL36" s="76"/>
      <c r="OBM36" s="76"/>
      <c r="OBN36" s="76"/>
      <c r="OBO36" s="76"/>
      <c r="OBP36" s="76"/>
      <c r="OBQ36" s="76"/>
      <c r="OBR36" s="76"/>
      <c r="OBS36" s="76"/>
      <c r="OBT36" s="76"/>
      <c r="OBU36" s="76"/>
      <c r="OBV36" s="76"/>
      <c r="OBW36" s="76"/>
      <c r="OBX36" s="76"/>
      <c r="OBY36" s="76"/>
      <c r="OBZ36" s="76"/>
      <c r="OCA36" s="76"/>
      <c r="OCB36" s="76"/>
      <c r="OCC36" s="76"/>
      <c r="OCD36" s="76"/>
      <c r="OCE36" s="76"/>
      <c r="OCF36" s="76"/>
      <c r="OCG36" s="76"/>
      <c r="OCH36" s="76"/>
      <c r="OCI36" s="76"/>
      <c r="OCJ36" s="76"/>
      <c r="OCK36" s="76"/>
      <c r="OCL36" s="76"/>
      <c r="OCM36" s="76"/>
      <c r="OCN36" s="76"/>
      <c r="OCO36" s="76"/>
      <c r="OCP36" s="76"/>
      <c r="OCQ36" s="76"/>
      <c r="OCR36" s="76"/>
      <c r="OCS36" s="76"/>
      <c r="OCT36" s="76"/>
      <c r="OCU36" s="76"/>
      <c r="OCV36" s="76"/>
      <c r="OCW36" s="76"/>
      <c r="OCX36" s="76"/>
      <c r="OCY36" s="76"/>
      <c r="OCZ36" s="76"/>
      <c r="ODA36" s="76"/>
      <c r="ODB36" s="76"/>
      <c r="ODC36" s="76"/>
      <c r="ODD36" s="76"/>
      <c r="ODE36" s="76"/>
      <c r="ODF36" s="76"/>
      <c r="ODG36" s="76"/>
      <c r="ODH36" s="76"/>
      <c r="ODI36" s="76"/>
      <c r="ODJ36" s="76"/>
      <c r="ODK36" s="76"/>
      <c r="ODL36" s="76"/>
      <c r="ODM36" s="76"/>
      <c r="ODN36" s="76"/>
      <c r="ODO36" s="76"/>
      <c r="ODP36" s="76"/>
      <c r="ODQ36" s="76"/>
      <c r="ODR36" s="76"/>
      <c r="ODS36" s="76"/>
      <c r="ODT36" s="76"/>
      <c r="ODU36" s="76"/>
      <c r="ODV36" s="76"/>
      <c r="ODW36" s="76"/>
      <c r="ODX36" s="76"/>
      <c r="ODY36" s="76"/>
      <c r="ODZ36" s="76"/>
      <c r="OEA36" s="76"/>
      <c r="OEB36" s="76"/>
      <c r="OEC36" s="76"/>
      <c r="OED36" s="76"/>
      <c r="OEE36" s="76"/>
      <c r="OEF36" s="76"/>
      <c r="OEG36" s="76"/>
      <c r="OEH36" s="76"/>
      <c r="OEI36" s="76"/>
      <c r="OEJ36" s="76"/>
      <c r="OEK36" s="76"/>
      <c r="OEL36" s="76"/>
      <c r="OEM36" s="76"/>
      <c r="OEN36" s="76"/>
      <c r="OEO36" s="76"/>
      <c r="OEP36" s="76"/>
      <c r="OEQ36" s="76"/>
      <c r="OER36" s="76"/>
      <c r="OES36" s="76"/>
      <c r="OET36" s="76"/>
      <c r="OEU36" s="76"/>
      <c r="OEV36" s="76"/>
      <c r="OEW36" s="76"/>
      <c r="OEX36" s="76"/>
      <c r="OEY36" s="76"/>
      <c r="OEZ36" s="76"/>
      <c r="OFA36" s="76"/>
      <c r="OFB36" s="76"/>
      <c r="OFC36" s="76"/>
      <c r="OFD36" s="76"/>
      <c r="OFE36" s="76"/>
      <c r="OFF36" s="76"/>
      <c r="OFG36" s="76"/>
      <c r="OFH36" s="76"/>
      <c r="OFI36" s="76"/>
      <c r="OFJ36" s="76"/>
      <c r="OFK36" s="76"/>
      <c r="OFL36" s="76"/>
      <c r="OFM36" s="76"/>
      <c r="OFN36" s="76"/>
      <c r="OFO36" s="76"/>
      <c r="OFP36" s="76"/>
      <c r="OFQ36" s="76"/>
      <c r="OFR36" s="76"/>
      <c r="OFS36" s="76"/>
      <c r="OFT36" s="76"/>
      <c r="OFU36" s="76"/>
      <c r="OFV36" s="76"/>
      <c r="OFW36" s="76"/>
      <c r="OFX36" s="76"/>
      <c r="OFY36" s="76"/>
      <c r="OFZ36" s="76"/>
      <c r="OGA36" s="76"/>
      <c r="OGB36" s="76"/>
      <c r="OGC36" s="76"/>
      <c r="OGD36" s="76"/>
      <c r="OGE36" s="76"/>
      <c r="OGF36" s="76"/>
      <c r="OGG36" s="76"/>
      <c r="OGH36" s="76"/>
      <c r="OGI36" s="76"/>
      <c r="OGJ36" s="76"/>
      <c r="OGK36" s="76"/>
      <c r="OGL36" s="76"/>
      <c r="OGM36" s="76"/>
      <c r="OGN36" s="76"/>
      <c r="OGO36" s="76"/>
      <c r="OGP36" s="76"/>
      <c r="OGQ36" s="76"/>
      <c r="OGR36" s="76"/>
      <c r="OGS36" s="76"/>
      <c r="OGT36" s="76"/>
      <c r="OGU36" s="76"/>
      <c r="OGV36" s="76"/>
      <c r="OGW36" s="76"/>
      <c r="OGX36" s="76"/>
      <c r="OGY36" s="76"/>
      <c r="OGZ36" s="76"/>
      <c r="OHA36" s="76"/>
      <c r="OHB36" s="76"/>
      <c r="OHC36" s="76"/>
      <c r="OHD36" s="76"/>
      <c r="OHE36" s="76"/>
      <c r="OHF36" s="76"/>
      <c r="OHG36" s="76"/>
      <c r="OHH36" s="76"/>
      <c r="OHI36" s="76"/>
      <c r="OHJ36" s="76"/>
      <c r="OHK36" s="76"/>
      <c r="OHL36" s="76"/>
      <c r="OHM36" s="76"/>
      <c r="OHN36" s="76"/>
      <c r="OHO36" s="76"/>
      <c r="OHP36" s="76"/>
      <c r="OHQ36" s="76"/>
      <c r="OHR36" s="76"/>
      <c r="OHS36" s="76"/>
      <c r="OHT36" s="76"/>
      <c r="OHU36" s="76"/>
      <c r="OHV36" s="76"/>
      <c r="OHW36" s="76"/>
      <c r="OHX36" s="76"/>
      <c r="OHY36" s="76"/>
      <c r="OHZ36" s="76"/>
      <c r="OIA36" s="76"/>
      <c r="OIB36" s="76"/>
      <c r="OIC36" s="76"/>
      <c r="OID36" s="76"/>
      <c r="OIE36" s="76"/>
      <c r="OIF36" s="76"/>
      <c r="OIG36" s="76"/>
      <c r="OIH36" s="76"/>
      <c r="OII36" s="76"/>
      <c r="OIJ36" s="76"/>
      <c r="OIK36" s="76"/>
      <c r="OIL36" s="76"/>
      <c r="OIM36" s="76"/>
      <c r="OIN36" s="76"/>
      <c r="OIO36" s="76"/>
      <c r="OIP36" s="76"/>
      <c r="OIQ36" s="76"/>
      <c r="OIR36" s="76"/>
      <c r="OIS36" s="76"/>
      <c r="OIT36" s="76"/>
      <c r="OIU36" s="76"/>
      <c r="OIV36" s="76"/>
      <c r="OIW36" s="76"/>
      <c r="OIX36" s="76"/>
      <c r="OIY36" s="76"/>
      <c r="OIZ36" s="76"/>
      <c r="OJA36" s="76"/>
      <c r="OJB36" s="76"/>
      <c r="OJC36" s="76"/>
      <c r="OJD36" s="76"/>
      <c r="OJE36" s="76"/>
      <c r="OJF36" s="76"/>
      <c r="OJG36" s="76"/>
      <c r="OJH36" s="76"/>
      <c r="OJI36" s="76"/>
      <c r="OJJ36" s="76"/>
      <c r="OJK36" s="76"/>
      <c r="OJL36" s="76"/>
      <c r="OJM36" s="76"/>
      <c r="OJN36" s="76"/>
      <c r="OJO36" s="76"/>
      <c r="OJP36" s="76"/>
      <c r="OJQ36" s="76"/>
      <c r="OJR36" s="76"/>
      <c r="OJS36" s="76"/>
      <c r="OJT36" s="76"/>
      <c r="OJU36" s="76"/>
      <c r="OJV36" s="76"/>
      <c r="OJW36" s="76"/>
      <c r="OJX36" s="76"/>
      <c r="OJY36" s="76"/>
      <c r="OJZ36" s="76"/>
      <c r="OKA36" s="76"/>
      <c r="OKB36" s="76"/>
      <c r="OKC36" s="76"/>
      <c r="OKD36" s="76"/>
      <c r="OKE36" s="76"/>
      <c r="OKF36" s="76"/>
      <c r="OKG36" s="76"/>
      <c r="OKH36" s="76"/>
      <c r="OKI36" s="76"/>
      <c r="OKJ36" s="76"/>
      <c r="OKK36" s="76"/>
      <c r="OKL36" s="76"/>
      <c r="OKM36" s="76"/>
      <c r="OKN36" s="76"/>
      <c r="OKO36" s="76"/>
      <c r="OKP36" s="76"/>
      <c r="OKQ36" s="76"/>
      <c r="OKR36" s="76"/>
      <c r="OKS36" s="76"/>
      <c r="OKT36" s="76"/>
      <c r="OKU36" s="76"/>
      <c r="OKV36" s="76"/>
      <c r="OKW36" s="76"/>
      <c r="OKX36" s="76"/>
      <c r="OKY36" s="76"/>
      <c r="OKZ36" s="76"/>
      <c r="OLA36" s="76"/>
      <c r="OLB36" s="76"/>
      <c r="OLC36" s="76"/>
      <c r="OLD36" s="76"/>
      <c r="OLE36" s="76"/>
      <c r="OLF36" s="76"/>
      <c r="OLG36" s="76"/>
      <c r="OLH36" s="76"/>
      <c r="OLI36" s="76"/>
      <c r="OLJ36" s="76"/>
      <c r="OLK36" s="76"/>
      <c r="OLL36" s="76"/>
      <c r="OLM36" s="76"/>
      <c r="OLN36" s="76"/>
      <c r="OLO36" s="76"/>
      <c r="OLP36" s="76"/>
      <c r="OLQ36" s="76"/>
      <c r="OLR36" s="76"/>
      <c r="OLS36" s="76"/>
      <c r="OLT36" s="76"/>
      <c r="OLU36" s="76"/>
      <c r="OLV36" s="76"/>
      <c r="OLW36" s="76"/>
      <c r="OLX36" s="76"/>
      <c r="OLY36" s="76"/>
      <c r="OLZ36" s="76"/>
      <c r="OMA36" s="76"/>
      <c r="OMB36" s="76"/>
      <c r="OMC36" s="76"/>
      <c r="OMD36" s="76"/>
      <c r="OME36" s="76"/>
      <c r="OMF36" s="76"/>
      <c r="OMG36" s="76"/>
      <c r="OMH36" s="76"/>
      <c r="OMI36" s="76"/>
      <c r="OMJ36" s="76"/>
      <c r="OMK36" s="76"/>
      <c r="OML36" s="76"/>
      <c r="OMM36" s="76"/>
      <c r="OMN36" s="76"/>
      <c r="OMO36" s="76"/>
      <c r="OMP36" s="76"/>
      <c r="OMQ36" s="76"/>
      <c r="OMR36" s="76"/>
      <c r="OMS36" s="76"/>
      <c r="OMT36" s="76"/>
      <c r="OMU36" s="76"/>
      <c r="OMV36" s="76"/>
      <c r="OMW36" s="76"/>
      <c r="OMX36" s="76"/>
      <c r="OMY36" s="76"/>
      <c r="OMZ36" s="76"/>
      <c r="ONA36" s="76"/>
      <c r="ONB36" s="76"/>
      <c r="ONC36" s="76"/>
      <c r="OND36" s="76"/>
      <c r="ONE36" s="76"/>
      <c r="ONF36" s="76"/>
      <c r="ONG36" s="76"/>
      <c r="ONH36" s="76"/>
      <c r="ONI36" s="76"/>
      <c r="ONJ36" s="76"/>
      <c r="ONK36" s="76"/>
      <c r="ONL36" s="76"/>
      <c r="ONM36" s="76"/>
      <c r="ONN36" s="76"/>
      <c r="ONO36" s="76"/>
      <c r="ONP36" s="76"/>
      <c r="ONQ36" s="76"/>
      <c r="ONR36" s="76"/>
      <c r="ONS36" s="76"/>
      <c r="ONT36" s="76"/>
      <c r="ONU36" s="76"/>
      <c r="ONV36" s="76"/>
      <c r="ONW36" s="76"/>
      <c r="ONX36" s="76"/>
      <c r="ONY36" s="76"/>
      <c r="ONZ36" s="76"/>
      <c r="OOA36" s="76"/>
      <c r="OOB36" s="76"/>
      <c r="OOC36" s="76"/>
      <c r="OOD36" s="76"/>
      <c r="OOE36" s="76"/>
      <c r="OOF36" s="76"/>
      <c r="OOG36" s="76"/>
      <c r="OOH36" s="76"/>
      <c r="OOI36" s="76"/>
      <c r="OOJ36" s="76"/>
      <c r="OOK36" s="76"/>
      <c r="OOL36" s="76"/>
      <c r="OOM36" s="76"/>
      <c r="OON36" s="76"/>
      <c r="OOO36" s="76"/>
      <c r="OOP36" s="76"/>
      <c r="OOQ36" s="76"/>
      <c r="OOR36" s="76"/>
      <c r="OOS36" s="76"/>
      <c r="OOT36" s="76"/>
      <c r="OOU36" s="76"/>
      <c r="OOV36" s="76"/>
      <c r="OOW36" s="76"/>
      <c r="OOX36" s="76"/>
      <c r="OOY36" s="76"/>
      <c r="OOZ36" s="76"/>
      <c r="OPA36" s="76"/>
      <c r="OPB36" s="76"/>
      <c r="OPC36" s="76"/>
      <c r="OPD36" s="76"/>
      <c r="OPE36" s="76"/>
      <c r="OPF36" s="76"/>
      <c r="OPG36" s="76"/>
      <c r="OPH36" s="76"/>
      <c r="OPI36" s="76"/>
      <c r="OPJ36" s="76"/>
      <c r="OPK36" s="76"/>
      <c r="OPL36" s="76"/>
      <c r="OPM36" s="76"/>
      <c r="OPN36" s="76"/>
      <c r="OPO36" s="76"/>
      <c r="OPP36" s="76"/>
      <c r="OPQ36" s="76"/>
      <c r="OPR36" s="76"/>
      <c r="OPS36" s="76"/>
      <c r="OPT36" s="76"/>
      <c r="OPU36" s="76"/>
      <c r="OPV36" s="76"/>
      <c r="OPW36" s="76"/>
      <c r="OPX36" s="76"/>
      <c r="OPY36" s="76"/>
      <c r="OPZ36" s="76"/>
      <c r="OQA36" s="76"/>
      <c r="OQB36" s="76"/>
      <c r="OQC36" s="76"/>
      <c r="OQD36" s="76"/>
      <c r="OQE36" s="76"/>
      <c r="OQF36" s="76"/>
      <c r="OQG36" s="76"/>
      <c r="OQH36" s="76"/>
      <c r="OQI36" s="76"/>
      <c r="OQJ36" s="76"/>
      <c r="OQK36" s="76"/>
      <c r="OQL36" s="76"/>
      <c r="OQM36" s="76"/>
      <c r="OQN36" s="76"/>
      <c r="OQO36" s="76"/>
      <c r="OQP36" s="76"/>
      <c r="OQQ36" s="76"/>
      <c r="OQR36" s="76"/>
      <c r="OQS36" s="76"/>
      <c r="OQT36" s="76"/>
      <c r="OQU36" s="76"/>
      <c r="OQV36" s="76"/>
      <c r="OQW36" s="76"/>
      <c r="OQX36" s="76"/>
      <c r="OQY36" s="76"/>
      <c r="OQZ36" s="76"/>
      <c r="ORA36" s="76"/>
      <c r="ORB36" s="76"/>
      <c r="ORC36" s="76"/>
      <c r="ORD36" s="76"/>
      <c r="ORE36" s="76"/>
      <c r="ORF36" s="76"/>
      <c r="ORG36" s="76"/>
      <c r="ORH36" s="76"/>
      <c r="ORI36" s="76"/>
      <c r="ORJ36" s="76"/>
      <c r="ORK36" s="76"/>
      <c r="ORL36" s="76"/>
      <c r="ORM36" s="76"/>
      <c r="ORN36" s="76"/>
      <c r="ORO36" s="76"/>
      <c r="ORP36" s="76"/>
      <c r="ORQ36" s="76"/>
      <c r="ORR36" s="76"/>
      <c r="ORS36" s="76"/>
      <c r="ORT36" s="76"/>
      <c r="ORU36" s="76"/>
      <c r="ORV36" s="76"/>
      <c r="ORW36" s="76"/>
      <c r="ORX36" s="76"/>
      <c r="ORY36" s="76"/>
      <c r="ORZ36" s="76"/>
      <c r="OSA36" s="76"/>
      <c r="OSB36" s="76"/>
      <c r="OSC36" s="76"/>
      <c r="OSD36" s="76"/>
      <c r="OSE36" s="76"/>
      <c r="OSF36" s="76"/>
      <c r="OSG36" s="76"/>
      <c r="OSH36" s="76"/>
      <c r="OSI36" s="76"/>
      <c r="OSJ36" s="76"/>
      <c r="OSK36" s="76"/>
      <c r="OSL36" s="76"/>
      <c r="OSM36" s="76"/>
      <c r="OSN36" s="76"/>
      <c r="OSO36" s="76"/>
      <c r="OSP36" s="76"/>
      <c r="OSQ36" s="76"/>
      <c r="OSR36" s="76"/>
      <c r="OSS36" s="76"/>
      <c r="OST36" s="76"/>
      <c r="OSU36" s="76"/>
      <c r="OSV36" s="76"/>
      <c r="OSW36" s="76"/>
      <c r="OSX36" s="76"/>
      <c r="OSY36" s="76"/>
      <c r="OSZ36" s="76"/>
      <c r="OTA36" s="76"/>
      <c r="OTB36" s="76"/>
      <c r="OTC36" s="76"/>
      <c r="OTD36" s="76"/>
      <c r="OTE36" s="76"/>
      <c r="OTF36" s="76"/>
      <c r="OTG36" s="76"/>
      <c r="OTH36" s="76"/>
      <c r="OTI36" s="76"/>
      <c r="OTJ36" s="76"/>
      <c r="OTK36" s="76"/>
      <c r="OTL36" s="76"/>
      <c r="OTM36" s="76"/>
      <c r="OTN36" s="76"/>
      <c r="OTO36" s="76"/>
      <c r="OTP36" s="76"/>
      <c r="OTQ36" s="76"/>
      <c r="OTR36" s="76"/>
      <c r="OTS36" s="76"/>
      <c r="OTT36" s="76"/>
      <c r="OTU36" s="76"/>
      <c r="OTV36" s="76"/>
      <c r="OTW36" s="76"/>
      <c r="OTX36" s="76"/>
      <c r="OTY36" s="76"/>
      <c r="OTZ36" s="76"/>
      <c r="OUA36" s="76"/>
      <c r="OUB36" s="76"/>
      <c r="OUC36" s="76"/>
      <c r="OUD36" s="76"/>
      <c r="OUE36" s="76"/>
      <c r="OUF36" s="76"/>
      <c r="OUG36" s="76"/>
      <c r="OUH36" s="76"/>
      <c r="OUI36" s="76"/>
      <c r="OUJ36" s="76"/>
      <c r="OUK36" s="76"/>
      <c r="OUL36" s="76"/>
      <c r="OUM36" s="76"/>
      <c r="OUN36" s="76"/>
      <c r="OUO36" s="76"/>
      <c r="OUP36" s="76"/>
      <c r="OUQ36" s="76"/>
      <c r="OUR36" s="76"/>
      <c r="OUS36" s="76"/>
      <c r="OUT36" s="76"/>
      <c r="OUU36" s="76"/>
      <c r="OUV36" s="76"/>
      <c r="OUW36" s="76"/>
      <c r="OUX36" s="76"/>
      <c r="OUY36" s="76"/>
      <c r="OUZ36" s="76"/>
      <c r="OVA36" s="76"/>
      <c r="OVB36" s="76"/>
      <c r="OVC36" s="76"/>
      <c r="OVD36" s="76"/>
      <c r="OVE36" s="76"/>
      <c r="OVF36" s="76"/>
      <c r="OVG36" s="76"/>
      <c r="OVH36" s="76"/>
      <c r="OVI36" s="76"/>
      <c r="OVJ36" s="76"/>
      <c r="OVK36" s="76"/>
      <c r="OVL36" s="76"/>
      <c r="OVM36" s="76"/>
      <c r="OVN36" s="76"/>
      <c r="OVO36" s="76"/>
      <c r="OVP36" s="76"/>
      <c r="OVQ36" s="76"/>
      <c r="OVR36" s="76"/>
      <c r="OVS36" s="76"/>
      <c r="OVT36" s="76"/>
      <c r="OVU36" s="76"/>
      <c r="OVV36" s="76"/>
      <c r="OVW36" s="76"/>
      <c r="OVX36" s="76"/>
      <c r="OVY36" s="76"/>
      <c r="OVZ36" s="76"/>
      <c r="OWA36" s="76"/>
      <c r="OWB36" s="76"/>
      <c r="OWC36" s="76"/>
      <c r="OWD36" s="76"/>
      <c r="OWE36" s="76"/>
      <c r="OWF36" s="76"/>
      <c r="OWG36" s="76"/>
      <c r="OWH36" s="76"/>
      <c r="OWI36" s="76"/>
      <c r="OWJ36" s="76"/>
      <c r="OWK36" s="76"/>
      <c r="OWL36" s="76"/>
      <c r="OWM36" s="76"/>
      <c r="OWN36" s="76"/>
      <c r="OWO36" s="76"/>
      <c r="OWP36" s="76"/>
      <c r="OWQ36" s="76"/>
      <c r="OWR36" s="76"/>
      <c r="OWS36" s="76"/>
      <c r="OWT36" s="76"/>
      <c r="OWU36" s="76"/>
      <c r="OWV36" s="76"/>
      <c r="OWW36" s="76"/>
      <c r="OWX36" s="76"/>
      <c r="OWY36" s="76"/>
      <c r="OWZ36" s="76"/>
      <c r="OXA36" s="76"/>
      <c r="OXB36" s="76"/>
      <c r="OXC36" s="76"/>
      <c r="OXD36" s="76"/>
      <c r="OXE36" s="76"/>
      <c r="OXF36" s="76"/>
      <c r="OXG36" s="76"/>
      <c r="OXH36" s="76"/>
      <c r="OXI36" s="76"/>
      <c r="OXJ36" s="76"/>
      <c r="OXK36" s="76"/>
      <c r="OXL36" s="76"/>
      <c r="OXM36" s="76"/>
      <c r="OXN36" s="76"/>
      <c r="OXO36" s="76"/>
      <c r="OXP36" s="76"/>
      <c r="OXQ36" s="76"/>
      <c r="OXR36" s="76"/>
      <c r="OXS36" s="76"/>
      <c r="OXT36" s="76"/>
      <c r="OXU36" s="76"/>
      <c r="OXV36" s="76"/>
      <c r="OXW36" s="76"/>
      <c r="OXX36" s="76"/>
      <c r="OXY36" s="76"/>
      <c r="OXZ36" s="76"/>
      <c r="OYA36" s="76"/>
      <c r="OYB36" s="76"/>
      <c r="OYC36" s="76"/>
      <c r="OYD36" s="76"/>
      <c r="OYE36" s="76"/>
      <c r="OYF36" s="76"/>
      <c r="OYG36" s="76"/>
      <c r="OYH36" s="76"/>
      <c r="OYI36" s="76"/>
      <c r="OYJ36" s="76"/>
      <c r="OYK36" s="76"/>
      <c r="OYL36" s="76"/>
      <c r="OYM36" s="76"/>
      <c r="OYN36" s="76"/>
      <c r="OYO36" s="76"/>
      <c r="OYP36" s="76"/>
      <c r="OYQ36" s="76"/>
      <c r="OYR36" s="76"/>
      <c r="OYS36" s="76"/>
      <c r="OYT36" s="76"/>
      <c r="OYU36" s="76"/>
      <c r="OYV36" s="76"/>
      <c r="OYW36" s="76"/>
      <c r="OYX36" s="76"/>
      <c r="OYY36" s="76"/>
      <c r="OYZ36" s="76"/>
      <c r="OZA36" s="76"/>
      <c r="OZB36" s="76"/>
      <c r="OZC36" s="76"/>
      <c r="OZD36" s="76"/>
      <c r="OZE36" s="76"/>
      <c r="OZF36" s="76"/>
      <c r="OZG36" s="76"/>
      <c r="OZH36" s="76"/>
      <c r="OZI36" s="76"/>
      <c r="OZJ36" s="76"/>
      <c r="OZK36" s="76"/>
      <c r="OZL36" s="76"/>
      <c r="OZM36" s="76"/>
      <c r="OZN36" s="76"/>
      <c r="OZO36" s="76"/>
      <c r="OZP36" s="76"/>
      <c r="OZQ36" s="76"/>
      <c r="OZR36" s="76"/>
      <c r="OZS36" s="76"/>
      <c r="OZT36" s="76"/>
      <c r="OZU36" s="76"/>
      <c r="OZV36" s="76"/>
      <c r="OZW36" s="76"/>
      <c r="OZX36" s="76"/>
      <c r="OZY36" s="76"/>
      <c r="OZZ36" s="76"/>
      <c r="PAA36" s="76"/>
      <c r="PAB36" s="76"/>
      <c r="PAC36" s="76"/>
      <c r="PAD36" s="76"/>
      <c r="PAE36" s="76"/>
      <c r="PAF36" s="76"/>
      <c r="PAG36" s="76"/>
      <c r="PAH36" s="76"/>
      <c r="PAI36" s="76"/>
      <c r="PAJ36" s="76"/>
      <c r="PAK36" s="76"/>
      <c r="PAL36" s="76"/>
      <c r="PAM36" s="76"/>
      <c r="PAN36" s="76"/>
      <c r="PAO36" s="76"/>
      <c r="PAP36" s="76"/>
      <c r="PAQ36" s="76"/>
      <c r="PAR36" s="76"/>
      <c r="PAS36" s="76"/>
      <c r="PAT36" s="76"/>
      <c r="PAU36" s="76"/>
      <c r="PAV36" s="76"/>
      <c r="PAW36" s="76"/>
      <c r="PAX36" s="76"/>
      <c r="PAY36" s="76"/>
      <c r="PAZ36" s="76"/>
      <c r="PBA36" s="76"/>
      <c r="PBB36" s="76"/>
      <c r="PBC36" s="76"/>
      <c r="PBD36" s="76"/>
      <c r="PBE36" s="76"/>
      <c r="PBF36" s="76"/>
      <c r="PBG36" s="76"/>
      <c r="PBH36" s="76"/>
      <c r="PBI36" s="76"/>
      <c r="PBJ36" s="76"/>
      <c r="PBK36" s="76"/>
      <c r="PBL36" s="76"/>
      <c r="PBM36" s="76"/>
      <c r="PBN36" s="76"/>
      <c r="PBO36" s="76"/>
      <c r="PBP36" s="76"/>
      <c r="PBQ36" s="76"/>
      <c r="PBR36" s="76"/>
      <c r="PBS36" s="76"/>
      <c r="PBT36" s="76"/>
      <c r="PBU36" s="76"/>
      <c r="PBV36" s="76"/>
      <c r="PBW36" s="76"/>
      <c r="PBX36" s="76"/>
      <c r="PBY36" s="76"/>
      <c r="PBZ36" s="76"/>
      <c r="PCA36" s="76"/>
      <c r="PCB36" s="76"/>
      <c r="PCC36" s="76"/>
      <c r="PCD36" s="76"/>
      <c r="PCE36" s="76"/>
      <c r="PCF36" s="76"/>
      <c r="PCG36" s="76"/>
      <c r="PCH36" s="76"/>
      <c r="PCI36" s="76"/>
      <c r="PCJ36" s="76"/>
      <c r="PCK36" s="76"/>
      <c r="PCL36" s="76"/>
      <c r="PCM36" s="76"/>
      <c r="PCN36" s="76"/>
      <c r="PCO36" s="76"/>
      <c r="PCP36" s="76"/>
      <c r="PCQ36" s="76"/>
      <c r="PCR36" s="76"/>
      <c r="PCS36" s="76"/>
      <c r="PCT36" s="76"/>
      <c r="PCU36" s="76"/>
      <c r="PCV36" s="76"/>
      <c r="PCW36" s="76"/>
      <c r="PCX36" s="76"/>
      <c r="PCY36" s="76"/>
      <c r="PCZ36" s="76"/>
      <c r="PDA36" s="76"/>
      <c r="PDB36" s="76"/>
      <c r="PDC36" s="76"/>
      <c r="PDD36" s="76"/>
      <c r="PDE36" s="76"/>
      <c r="PDF36" s="76"/>
      <c r="PDG36" s="76"/>
      <c r="PDH36" s="76"/>
      <c r="PDI36" s="76"/>
      <c r="PDJ36" s="76"/>
      <c r="PDK36" s="76"/>
      <c r="PDL36" s="76"/>
      <c r="PDM36" s="76"/>
      <c r="PDN36" s="76"/>
      <c r="PDO36" s="76"/>
      <c r="PDP36" s="76"/>
      <c r="PDQ36" s="76"/>
      <c r="PDR36" s="76"/>
      <c r="PDS36" s="76"/>
      <c r="PDT36" s="76"/>
      <c r="PDU36" s="76"/>
      <c r="PDV36" s="76"/>
      <c r="PDW36" s="76"/>
      <c r="PDX36" s="76"/>
      <c r="PDY36" s="76"/>
      <c r="PDZ36" s="76"/>
      <c r="PEA36" s="76"/>
      <c r="PEB36" s="76"/>
      <c r="PEC36" s="76"/>
      <c r="PED36" s="76"/>
      <c r="PEE36" s="76"/>
      <c r="PEF36" s="76"/>
      <c r="PEG36" s="76"/>
      <c r="PEH36" s="76"/>
      <c r="PEI36" s="76"/>
      <c r="PEJ36" s="76"/>
      <c r="PEK36" s="76"/>
      <c r="PEL36" s="76"/>
      <c r="PEM36" s="76"/>
      <c r="PEN36" s="76"/>
      <c r="PEO36" s="76"/>
      <c r="PEP36" s="76"/>
      <c r="PEQ36" s="76"/>
      <c r="PER36" s="76"/>
      <c r="PES36" s="76"/>
      <c r="PET36" s="76"/>
      <c r="PEU36" s="76"/>
      <c r="PEV36" s="76"/>
      <c r="PEW36" s="76"/>
      <c r="PEX36" s="76"/>
      <c r="PEY36" s="76"/>
      <c r="PEZ36" s="76"/>
      <c r="PFA36" s="76"/>
      <c r="PFB36" s="76"/>
      <c r="PFC36" s="76"/>
      <c r="PFD36" s="76"/>
      <c r="PFE36" s="76"/>
      <c r="PFF36" s="76"/>
      <c r="PFG36" s="76"/>
      <c r="PFH36" s="76"/>
      <c r="PFI36" s="76"/>
      <c r="PFJ36" s="76"/>
      <c r="PFK36" s="76"/>
      <c r="PFL36" s="76"/>
      <c r="PFM36" s="76"/>
      <c r="PFN36" s="76"/>
      <c r="PFO36" s="76"/>
      <c r="PFP36" s="76"/>
      <c r="PFQ36" s="76"/>
      <c r="PFR36" s="76"/>
      <c r="PFS36" s="76"/>
      <c r="PFT36" s="76"/>
      <c r="PFU36" s="76"/>
      <c r="PFV36" s="76"/>
      <c r="PFW36" s="76"/>
      <c r="PFX36" s="76"/>
      <c r="PFY36" s="76"/>
      <c r="PFZ36" s="76"/>
      <c r="PGA36" s="76"/>
      <c r="PGB36" s="76"/>
      <c r="PGC36" s="76"/>
      <c r="PGD36" s="76"/>
      <c r="PGE36" s="76"/>
      <c r="PGF36" s="76"/>
      <c r="PGG36" s="76"/>
      <c r="PGH36" s="76"/>
      <c r="PGI36" s="76"/>
      <c r="PGJ36" s="76"/>
      <c r="PGK36" s="76"/>
      <c r="PGL36" s="76"/>
      <c r="PGM36" s="76"/>
      <c r="PGN36" s="76"/>
      <c r="PGO36" s="76"/>
      <c r="PGP36" s="76"/>
      <c r="PGQ36" s="76"/>
      <c r="PGR36" s="76"/>
      <c r="PGS36" s="76"/>
      <c r="PGT36" s="76"/>
      <c r="PGU36" s="76"/>
      <c r="PGV36" s="76"/>
      <c r="PGW36" s="76"/>
      <c r="PGX36" s="76"/>
      <c r="PGY36" s="76"/>
      <c r="PGZ36" s="76"/>
      <c r="PHA36" s="76"/>
      <c r="PHB36" s="76"/>
      <c r="PHC36" s="76"/>
      <c r="PHD36" s="76"/>
      <c r="PHE36" s="76"/>
      <c r="PHF36" s="76"/>
      <c r="PHG36" s="76"/>
      <c r="PHH36" s="76"/>
      <c r="PHI36" s="76"/>
      <c r="PHJ36" s="76"/>
      <c r="PHK36" s="76"/>
      <c r="PHL36" s="76"/>
      <c r="PHM36" s="76"/>
      <c r="PHN36" s="76"/>
      <c r="PHO36" s="76"/>
      <c r="PHP36" s="76"/>
      <c r="PHQ36" s="76"/>
      <c r="PHR36" s="76"/>
      <c r="PHS36" s="76"/>
      <c r="PHT36" s="76"/>
      <c r="PHU36" s="76"/>
      <c r="PHV36" s="76"/>
      <c r="PHW36" s="76"/>
      <c r="PHX36" s="76"/>
      <c r="PHY36" s="76"/>
      <c r="PHZ36" s="76"/>
      <c r="PIA36" s="76"/>
      <c r="PIB36" s="76"/>
      <c r="PIC36" s="76"/>
      <c r="PID36" s="76"/>
      <c r="PIE36" s="76"/>
      <c r="PIF36" s="76"/>
      <c r="PIG36" s="76"/>
      <c r="PIH36" s="76"/>
      <c r="PII36" s="76"/>
      <c r="PIJ36" s="76"/>
      <c r="PIK36" s="76"/>
      <c r="PIL36" s="76"/>
      <c r="PIM36" s="76"/>
      <c r="PIN36" s="76"/>
      <c r="PIO36" s="76"/>
      <c r="PIP36" s="76"/>
      <c r="PIQ36" s="76"/>
      <c r="PIR36" s="76"/>
      <c r="PIS36" s="76"/>
      <c r="PIT36" s="76"/>
      <c r="PIU36" s="76"/>
      <c r="PIV36" s="76"/>
      <c r="PIW36" s="76"/>
      <c r="PIX36" s="76"/>
      <c r="PIY36" s="76"/>
      <c r="PIZ36" s="76"/>
      <c r="PJA36" s="76"/>
      <c r="PJB36" s="76"/>
      <c r="PJC36" s="76"/>
      <c r="PJD36" s="76"/>
      <c r="PJE36" s="76"/>
      <c r="PJF36" s="76"/>
      <c r="PJG36" s="76"/>
      <c r="PJH36" s="76"/>
      <c r="PJI36" s="76"/>
      <c r="PJJ36" s="76"/>
      <c r="PJK36" s="76"/>
      <c r="PJL36" s="76"/>
      <c r="PJM36" s="76"/>
      <c r="PJN36" s="76"/>
      <c r="PJO36" s="76"/>
      <c r="PJP36" s="76"/>
      <c r="PJQ36" s="76"/>
      <c r="PJR36" s="76"/>
      <c r="PJS36" s="76"/>
      <c r="PJT36" s="76"/>
      <c r="PJU36" s="76"/>
      <c r="PJV36" s="76"/>
      <c r="PJW36" s="76"/>
      <c r="PJX36" s="76"/>
      <c r="PJY36" s="76"/>
      <c r="PJZ36" s="76"/>
      <c r="PKA36" s="76"/>
      <c r="PKB36" s="76"/>
      <c r="PKC36" s="76"/>
      <c r="PKD36" s="76"/>
      <c r="PKE36" s="76"/>
      <c r="PKF36" s="76"/>
      <c r="PKG36" s="76"/>
      <c r="PKH36" s="76"/>
      <c r="PKI36" s="76"/>
      <c r="PKJ36" s="76"/>
      <c r="PKK36" s="76"/>
      <c r="PKL36" s="76"/>
      <c r="PKM36" s="76"/>
      <c r="PKN36" s="76"/>
      <c r="PKO36" s="76"/>
      <c r="PKP36" s="76"/>
      <c r="PKQ36" s="76"/>
      <c r="PKR36" s="76"/>
      <c r="PKS36" s="76"/>
      <c r="PKT36" s="76"/>
      <c r="PKU36" s="76"/>
      <c r="PKV36" s="76"/>
      <c r="PKW36" s="76"/>
      <c r="PKX36" s="76"/>
      <c r="PKY36" s="76"/>
      <c r="PKZ36" s="76"/>
      <c r="PLA36" s="76"/>
      <c r="PLB36" s="76"/>
      <c r="PLC36" s="76"/>
      <c r="PLD36" s="76"/>
      <c r="PLE36" s="76"/>
      <c r="PLF36" s="76"/>
      <c r="PLG36" s="76"/>
      <c r="PLH36" s="76"/>
      <c r="PLI36" s="76"/>
      <c r="PLJ36" s="76"/>
      <c r="PLK36" s="76"/>
      <c r="PLL36" s="76"/>
      <c r="PLM36" s="76"/>
      <c r="PLN36" s="76"/>
      <c r="PLO36" s="76"/>
      <c r="PLP36" s="76"/>
      <c r="PLQ36" s="76"/>
      <c r="PLR36" s="76"/>
      <c r="PLS36" s="76"/>
      <c r="PLT36" s="76"/>
      <c r="PLU36" s="76"/>
      <c r="PLV36" s="76"/>
      <c r="PLW36" s="76"/>
      <c r="PLX36" s="76"/>
      <c r="PLY36" s="76"/>
      <c r="PLZ36" s="76"/>
      <c r="PMA36" s="76"/>
      <c r="PMB36" s="76"/>
      <c r="PMC36" s="76"/>
      <c r="PMD36" s="76"/>
      <c r="PME36" s="76"/>
      <c r="PMF36" s="76"/>
      <c r="PMG36" s="76"/>
      <c r="PMH36" s="76"/>
      <c r="PMI36" s="76"/>
      <c r="PMJ36" s="76"/>
      <c r="PMK36" s="76"/>
      <c r="PML36" s="76"/>
      <c r="PMM36" s="76"/>
      <c r="PMN36" s="76"/>
      <c r="PMO36" s="76"/>
      <c r="PMP36" s="76"/>
      <c r="PMQ36" s="76"/>
      <c r="PMR36" s="76"/>
      <c r="PMS36" s="76"/>
      <c r="PMT36" s="76"/>
      <c r="PMU36" s="76"/>
      <c r="PMV36" s="76"/>
      <c r="PMW36" s="76"/>
      <c r="PMX36" s="76"/>
      <c r="PMY36" s="76"/>
      <c r="PMZ36" s="76"/>
      <c r="PNA36" s="76"/>
      <c r="PNB36" s="76"/>
      <c r="PNC36" s="76"/>
      <c r="PND36" s="76"/>
      <c r="PNE36" s="76"/>
      <c r="PNF36" s="76"/>
      <c r="PNG36" s="76"/>
      <c r="PNH36" s="76"/>
      <c r="PNI36" s="76"/>
      <c r="PNJ36" s="76"/>
      <c r="PNK36" s="76"/>
      <c r="PNL36" s="76"/>
      <c r="PNM36" s="76"/>
      <c r="PNN36" s="76"/>
      <c r="PNO36" s="76"/>
      <c r="PNP36" s="76"/>
      <c r="PNQ36" s="76"/>
      <c r="PNR36" s="76"/>
      <c r="PNS36" s="76"/>
      <c r="PNT36" s="76"/>
      <c r="PNU36" s="76"/>
      <c r="PNV36" s="76"/>
      <c r="PNW36" s="76"/>
      <c r="PNX36" s="76"/>
      <c r="PNY36" s="76"/>
      <c r="PNZ36" s="76"/>
      <c r="POA36" s="76"/>
      <c r="POB36" s="76"/>
      <c r="POC36" s="76"/>
      <c r="POD36" s="76"/>
      <c r="POE36" s="76"/>
      <c r="POF36" s="76"/>
      <c r="POG36" s="76"/>
      <c r="POH36" s="76"/>
      <c r="POI36" s="76"/>
      <c r="POJ36" s="76"/>
      <c r="POK36" s="76"/>
      <c r="POL36" s="76"/>
      <c r="POM36" s="76"/>
      <c r="PON36" s="76"/>
      <c r="POO36" s="76"/>
      <c r="POP36" s="76"/>
      <c r="POQ36" s="76"/>
      <c r="POR36" s="76"/>
      <c r="POS36" s="76"/>
      <c r="POT36" s="76"/>
      <c r="POU36" s="76"/>
      <c r="POV36" s="76"/>
      <c r="POW36" s="76"/>
      <c r="POX36" s="76"/>
      <c r="POY36" s="76"/>
      <c r="POZ36" s="76"/>
      <c r="PPA36" s="76"/>
      <c r="PPB36" s="76"/>
      <c r="PPC36" s="76"/>
      <c r="PPD36" s="76"/>
      <c r="PPE36" s="76"/>
      <c r="PPF36" s="76"/>
      <c r="PPG36" s="76"/>
      <c r="PPH36" s="76"/>
      <c r="PPI36" s="76"/>
      <c r="PPJ36" s="76"/>
      <c r="PPK36" s="76"/>
      <c r="PPL36" s="76"/>
      <c r="PPM36" s="76"/>
      <c r="PPN36" s="76"/>
      <c r="PPO36" s="76"/>
      <c r="PPP36" s="76"/>
      <c r="PPQ36" s="76"/>
      <c r="PPR36" s="76"/>
      <c r="PPS36" s="76"/>
      <c r="PPT36" s="76"/>
      <c r="PPU36" s="76"/>
      <c r="PPV36" s="76"/>
      <c r="PPW36" s="76"/>
      <c r="PPX36" s="76"/>
      <c r="PPY36" s="76"/>
      <c r="PPZ36" s="76"/>
      <c r="PQA36" s="76"/>
      <c r="PQB36" s="76"/>
      <c r="PQC36" s="76"/>
      <c r="PQD36" s="76"/>
      <c r="PQE36" s="76"/>
      <c r="PQF36" s="76"/>
      <c r="PQG36" s="76"/>
      <c r="PQH36" s="76"/>
      <c r="PQI36" s="76"/>
      <c r="PQJ36" s="76"/>
      <c r="PQK36" s="76"/>
      <c r="PQL36" s="76"/>
      <c r="PQM36" s="76"/>
      <c r="PQN36" s="76"/>
      <c r="PQO36" s="76"/>
      <c r="PQP36" s="76"/>
      <c r="PQQ36" s="76"/>
      <c r="PQR36" s="76"/>
      <c r="PQS36" s="76"/>
      <c r="PQT36" s="76"/>
      <c r="PQU36" s="76"/>
      <c r="PQV36" s="76"/>
      <c r="PQW36" s="76"/>
      <c r="PQX36" s="76"/>
      <c r="PQY36" s="76"/>
      <c r="PQZ36" s="76"/>
      <c r="PRA36" s="76"/>
      <c r="PRB36" s="76"/>
      <c r="PRC36" s="76"/>
      <c r="PRD36" s="76"/>
      <c r="PRE36" s="76"/>
      <c r="PRF36" s="76"/>
      <c r="PRG36" s="76"/>
      <c r="PRH36" s="76"/>
      <c r="PRI36" s="76"/>
      <c r="PRJ36" s="76"/>
      <c r="PRK36" s="76"/>
      <c r="PRL36" s="76"/>
      <c r="PRM36" s="76"/>
      <c r="PRN36" s="76"/>
      <c r="PRO36" s="76"/>
      <c r="PRP36" s="76"/>
      <c r="PRQ36" s="76"/>
      <c r="PRR36" s="76"/>
      <c r="PRS36" s="76"/>
      <c r="PRT36" s="76"/>
      <c r="PRU36" s="76"/>
      <c r="PRV36" s="76"/>
      <c r="PRW36" s="76"/>
      <c r="PRX36" s="76"/>
      <c r="PRY36" s="76"/>
      <c r="PRZ36" s="76"/>
      <c r="PSA36" s="76"/>
      <c r="PSB36" s="76"/>
      <c r="PSC36" s="76"/>
      <c r="PSD36" s="76"/>
      <c r="PSE36" s="76"/>
      <c r="PSF36" s="76"/>
      <c r="PSG36" s="76"/>
      <c r="PSH36" s="76"/>
      <c r="PSI36" s="76"/>
      <c r="PSJ36" s="76"/>
      <c r="PSK36" s="76"/>
      <c r="PSL36" s="76"/>
      <c r="PSM36" s="76"/>
      <c r="PSN36" s="76"/>
      <c r="PSO36" s="76"/>
      <c r="PSP36" s="76"/>
      <c r="PSQ36" s="76"/>
      <c r="PSR36" s="76"/>
      <c r="PSS36" s="76"/>
      <c r="PST36" s="76"/>
      <c r="PSU36" s="76"/>
      <c r="PSV36" s="76"/>
      <c r="PSW36" s="76"/>
      <c r="PSX36" s="76"/>
      <c r="PSY36" s="76"/>
      <c r="PSZ36" s="76"/>
      <c r="PTA36" s="76"/>
      <c r="PTB36" s="76"/>
      <c r="PTC36" s="76"/>
      <c r="PTD36" s="76"/>
      <c r="PTE36" s="76"/>
      <c r="PTF36" s="76"/>
      <c r="PTG36" s="76"/>
      <c r="PTH36" s="76"/>
      <c r="PTI36" s="76"/>
      <c r="PTJ36" s="76"/>
      <c r="PTK36" s="76"/>
      <c r="PTL36" s="76"/>
      <c r="PTM36" s="76"/>
      <c r="PTN36" s="76"/>
      <c r="PTO36" s="76"/>
      <c r="PTP36" s="76"/>
      <c r="PTQ36" s="76"/>
      <c r="PTR36" s="76"/>
      <c r="PTS36" s="76"/>
      <c r="PTT36" s="76"/>
      <c r="PTU36" s="76"/>
      <c r="PTV36" s="76"/>
      <c r="PTW36" s="76"/>
      <c r="PTX36" s="76"/>
      <c r="PTY36" s="76"/>
      <c r="PTZ36" s="76"/>
      <c r="PUA36" s="76"/>
      <c r="PUB36" s="76"/>
      <c r="PUC36" s="76"/>
      <c r="PUD36" s="76"/>
      <c r="PUE36" s="76"/>
      <c r="PUF36" s="76"/>
      <c r="PUG36" s="76"/>
      <c r="PUH36" s="76"/>
      <c r="PUI36" s="76"/>
      <c r="PUJ36" s="76"/>
      <c r="PUK36" s="76"/>
      <c r="PUL36" s="76"/>
      <c r="PUM36" s="76"/>
      <c r="PUN36" s="76"/>
      <c r="PUO36" s="76"/>
      <c r="PUP36" s="76"/>
      <c r="PUQ36" s="76"/>
      <c r="PUR36" s="76"/>
      <c r="PUS36" s="76"/>
      <c r="PUT36" s="76"/>
      <c r="PUU36" s="76"/>
      <c r="PUV36" s="76"/>
      <c r="PUW36" s="76"/>
      <c r="PUX36" s="76"/>
      <c r="PUY36" s="76"/>
      <c r="PUZ36" s="76"/>
      <c r="PVA36" s="76"/>
      <c r="PVB36" s="76"/>
      <c r="PVC36" s="76"/>
      <c r="PVD36" s="76"/>
      <c r="PVE36" s="76"/>
      <c r="PVF36" s="76"/>
      <c r="PVG36" s="76"/>
      <c r="PVH36" s="76"/>
      <c r="PVI36" s="76"/>
      <c r="PVJ36" s="76"/>
      <c r="PVK36" s="76"/>
      <c r="PVL36" s="76"/>
      <c r="PVM36" s="76"/>
      <c r="PVN36" s="76"/>
      <c r="PVO36" s="76"/>
      <c r="PVP36" s="76"/>
      <c r="PVQ36" s="76"/>
      <c r="PVR36" s="76"/>
      <c r="PVS36" s="76"/>
      <c r="PVT36" s="76"/>
      <c r="PVU36" s="76"/>
      <c r="PVV36" s="76"/>
      <c r="PVW36" s="76"/>
      <c r="PVX36" s="76"/>
      <c r="PVY36" s="76"/>
      <c r="PVZ36" s="76"/>
      <c r="PWA36" s="76"/>
      <c r="PWB36" s="76"/>
      <c r="PWC36" s="76"/>
      <c r="PWD36" s="76"/>
      <c r="PWE36" s="76"/>
      <c r="PWF36" s="76"/>
      <c r="PWG36" s="76"/>
      <c r="PWH36" s="76"/>
      <c r="PWI36" s="76"/>
      <c r="PWJ36" s="76"/>
      <c r="PWK36" s="76"/>
      <c r="PWL36" s="76"/>
      <c r="PWM36" s="76"/>
      <c r="PWN36" s="76"/>
      <c r="PWO36" s="76"/>
      <c r="PWP36" s="76"/>
      <c r="PWQ36" s="76"/>
      <c r="PWR36" s="76"/>
      <c r="PWS36" s="76"/>
      <c r="PWT36" s="76"/>
      <c r="PWU36" s="76"/>
      <c r="PWV36" s="76"/>
      <c r="PWW36" s="76"/>
      <c r="PWX36" s="76"/>
      <c r="PWY36" s="76"/>
      <c r="PWZ36" s="76"/>
      <c r="PXA36" s="76"/>
      <c r="PXB36" s="76"/>
      <c r="PXC36" s="76"/>
      <c r="PXD36" s="76"/>
      <c r="PXE36" s="76"/>
      <c r="PXF36" s="76"/>
      <c r="PXG36" s="76"/>
      <c r="PXH36" s="76"/>
      <c r="PXI36" s="76"/>
      <c r="PXJ36" s="76"/>
      <c r="PXK36" s="76"/>
      <c r="PXL36" s="76"/>
      <c r="PXM36" s="76"/>
      <c r="PXN36" s="76"/>
      <c r="PXO36" s="76"/>
      <c r="PXP36" s="76"/>
      <c r="PXQ36" s="76"/>
      <c r="PXR36" s="76"/>
      <c r="PXS36" s="76"/>
      <c r="PXT36" s="76"/>
      <c r="PXU36" s="76"/>
      <c r="PXV36" s="76"/>
      <c r="PXW36" s="76"/>
      <c r="PXX36" s="76"/>
      <c r="PXY36" s="76"/>
      <c r="PXZ36" s="76"/>
      <c r="PYA36" s="76"/>
      <c r="PYB36" s="76"/>
      <c r="PYC36" s="76"/>
      <c r="PYD36" s="76"/>
      <c r="PYE36" s="76"/>
      <c r="PYF36" s="76"/>
      <c r="PYG36" s="76"/>
      <c r="PYH36" s="76"/>
      <c r="PYI36" s="76"/>
      <c r="PYJ36" s="76"/>
      <c r="PYK36" s="76"/>
      <c r="PYL36" s="76"/>
      <c r="PYM36" s="76"/>
      <c r="PYN36" s="76"/>
      <c r="PYO36" s="76"/>
      <c r="PYP36" s="76"/>
      <c r="PYQ36" s="76"/>
      <c r="PYR36" s="76"/>
      <c r="PYS36" s="76"/>
      <c r="PYT36" s="76"/>
      <c r="PYU36" s="76"/>
      <c r="PYV36" s="76"/>
      <c r="PYW36" s="76"/>
      <c r="PYX36" s="76"/>
      <c r="PYY36" s="76"/>
      <c r="PYZ36" s="76"/>
      <c r="PZA36" s="76"/>
      <c r="PZB36" s="76"/>
      <c r="PZC36" s="76"/>
      <c r="PZD36" s="76"/>
      <c r="PZE36" s="76"/>
      <c r="PZF36" s="76"/>
      <c r="PZG36" s="76"/>
      <c r="PZH36" s="76"/>
      <c r="PZI36" s="76"/>
      <c r="PZJ36" s="76"/>
      <c r="PZK36" s="76"/>
      <c r="PZL36" s="76"/>
      <c r="PZM36" s="76"/>
      <c r="PZN36" s="76"/>
      <c r="PZO36" s="76"/>
      <c r="PZP36" s="76"/>
      <c r="PZQ36" s="76"/>
      <c r="PZR36" s="76"/>
      <c r="PZS36" s="76"/>
      <c r="PZT36" s="76"/>
      <c r="PZU36" s="76"/>
      <c r="PZV36" s="76"/>
      <c r="PZW36" s="76"/>
      <c r="PZX36" s="76"/>
      <c r="PZY36" s="76"/>
      <c r="PZZ36" s="76"/>
      <c r="QAA36" s="76"/>
      <c r="QAB36" s="76"/>
      <c r="QAC36" s="76"/>
      <c r="QAD36" s="76"/>
      <c r="QAE36" s="76"/>
      <c r="QAF36" s="76"/>
      <c r="QAG36" s="76"/>
      <c r="QAH36" s="76"/>
      <c r="QAI36" s="76"/>
      <c r="QAJ36" s="76"/>
      <c r="QAK36" s="76"/>
      <c r="QAL36" s="76"/>
      <c r="QAM36" s="76"/>
      <c r="QAN36" s="76"/>
      <c r="QAO36" s="76"/>
      <c r="QAP36" s="76"/>
      <c r="QAQ36" s="76"/>
      <c r="QAR36" s="76"/>
      <c r="QAS36" s="76"/>
      <c r="QAT36" s="76"/>
      <c r="QAU36" s="76"/>
      <c r="QAV36" s="76"/>
      <c r="QAW36" s="76"/>
      <c r="QAX36" s="76"/>
      <c r="QAY36" s="76"/>
      <c r="QAZ36" s="76"/>
      <c r="QBA36" s="76"/>
      <c r="QBB36" s="76"/>
      <c r="QBC36" s="76"/>
      <c r="QBD36" s="76"/>
      <c r="QBE36" s="76"/>
      <c r="QBF36" s="76"/>
      <c r="QBG36" s="76"/>
      <c r="QBH36" s="76"/>
      <c r="QBI36" s="76"/>
      <c r="QBJ36" s="76"/>
      <c r="QBK36" s="76"/>
      <c r="QBL36" s="76"/>
      <c r="QBM36" s="76"/>
      <c r="QBN36" s="76"/>
      <c r="QBO36" s="76"/>
      <c r="QBP36" s="76"/>
      <c r="QBQ36" s="76"/>
      <c r="QBR36" s="76"/>
      <c r="QBS36" s="76"/>
      <c r="QBT36" s="76"/>
      <c r="QBU36" s="76"/>
      <c r="QBV36" s="76"/>
      <c r="QBW36" s="76"/>
      <c r="QBX36" s="76"/>
      <c r="QBY36" s="76"/>
      <c r="QBZ36" s="76"/>
      <c r="QCA36" s="76"/>
      <c r="QCB36" s="76"/>
      <c r="QCC36" s="76"/>
      <c r="QCD36" s="76"/>
      <c r="QCE36" s="76"/>
      <c r="QCF36" s="76"/>
      <c r="QCG36" s="76"/>
      <c r="QCH36" s="76"/>
      <c r="QCI36" s="76"/>
      <c r="QCJ36" s="76"/>
      <c r="QCK36" s="76"/>
      <c r="QCL36" s="76"/>
      <c r="QCM36" s="76"/>
      <c r="QCN36" s="76"/>
      <c r="QCO36" s="76"/>
      <c r="QCP36" s="76"/>
      <c r="QCQ36" s="76"/>
      <c r="QCR36" s="76"/>
      <c r="QCS36" s="76"/>
      <c r="QCT36" s="76"/>
      <c r="QCU36" s="76"/>
      <c r="QCV36" s="76"/>
      <c r="QCW36" s="76"/>
      <c r="QCX36" s="76"/>
      <c r="QCY36" s="76"/>
      <c r="QCZ36" s="76"/>
      <c r="QDA36" s="76"/>
      <c r="QDB36" s="76"/>
      <c r="QDC36" s="76"/>
      <c r="QDD36" s="76"/>
      <c r="QDE36" s="76"/>
      <c r="QDF36" s="76"/>
      <c r="QDG36" s="76"/>
      <c r="QDH36" s="76"/>
      <c r="QDI36" s="76"/>
      <c r="QDJ36" s="76"/>
      <c r="QDK36" s="76"/>
      <c r="QDL36" s="76"/>
      <c r="QDM36" s="76"/>
      <c r="QDN36" s="76"/>
      <c r="QDO36" s="76"/>
      <c r="QDP36" s="76"/>
      <c r="QDQ36" s="76"/>
      <c r="QDR36" s="76"/>
      <c r="QDS36" s="76"/>
      <c r="QDT36" s="76"/>
      <c r="QDU36" s="76"/>
      <c r="QDV36" s="76"/>
      <c r="QDW36" s="76"/>
      <c r="QDX36" s="76"/>
      <c r="QDY36" s="76"/>
      <c r="QDZ36" s="76"/>
      <c r="QEA36" s="76"/>
      <c r="QEB36" s="76"/>
      <c r="QEC36" s="76"/>
      <c r="QED36" s="76"/>
      <c r="QEE36" s="76"/>
      <c r="QEF36" s="76"/>
      <c r="QEG36" s="76"/>
      <c r="QEH36" s="76"/>
      <c r="QEI36" s="76"/>
      <c r="QEJ36" s="76"/>
      <c r="QEK36" s="76"/>
      <c r="QEL36" s="76"/>
      <c r="QEM36" s="76"/>
      <c r="QEN36" s="76"/>
      <c r="QEO36" s="76"/>
      <c r="QEP36" s="76"/>
      <c r="QEQ36" s="76"/>
      <c r="QER36" s="76"/>
      <c r="QES36" s="76"/>
      <c r="QET36" s="76"/>
      <c r="QEU36" s="76"/>
      <c r="QEV36" s="76"/>
      <c r="QEW36" s="76"/>
      <c r="QEX36" s="76"/>
      <c r="QEY36" s="76"/>
      <c r="QEZ36" s="76"/>
      <c r="QFA36" s="76"/>
      <c r="QFB36" s="76"/>
      <c r="QFC36" s="76"/>
      <c r="QFD36" s="76"/>
      <c r="QFE36" s="76"/>
      <c r="QFF36" s="76"/>
      <c r="QFG36" s="76"/>
      <c r="QFH36" s="76"/>
      <c r="QFI36" s="76"/>
      <c r="QFJ36" s="76"/>
      <c r="QFK36" s="76"/>
      <c r="QFL36" s="76"/>
      <c r="QFM36" s="76"/>
      <c r="QFN36" s="76"/>
      <c r="QFO36" s="76"/>
      <c r="QFP36" s="76"/>
      <c r="QFQ36" s="76"/>
      <c r="QFR36" s="76"/>
      <c r="QFS36" s="76"/>
      <c r="QFT36" s="76"/>
      <c r="QFU36" s="76"/>
      <c r="QFV36" s="76"/>
      <c r="QFW36" s="76"/>
      <c r="QFX36" s="76"/>
      <c r="QFY36" s="76"/>
      <c r="QFZ36" s="76"/>
      <c r="QGA36" s="76"/>
      <c r="QGB36" s="76"/>
      <c r="QGC36" s="76"/>
      <c r="QGD36" s="76"/>
      <c r="QGE36" s="76"/>
      <c r="QGF36" s="76"/>
      <c r="QGG36" s="76"/>
      <c r="QGH36" s="76"/>
      <c r="QGI36" s="76"/>
      <c r="QGJ36" s="76"/>
      <c r="QGK36" s="76"/>
      <c r="QGL36" s="76"/>
      <c r="QGM36" s="76"/>
      <c r="QGN36" s="76"/>
      <c r="QGO36" s="76"/>
      <c r="QGP36" s="76"/>
      <c r="QGQ36" s="76"/>
      <c r="QGR36" s="76"/>
      <c r="QGS36" s="76"/>
      <c r="QGT36" s="76"/>
      <c r="QGU36" s="76"/>
      <c r="QGV36" s="76"/>
      <c r="QGW36" s="76"/>
      <c r="QGX36" s="76"/>
      <c r="QGY36" s="76"/>
      <c r="QGZ36" s="76"/>
      <c r="QHA36" s="76"/>
      <c r="QHB36" s="76"/>
      <c r="QHC36" s="76"/>
      <c r="QHD36" s="76"/>
      <c r="QHE36" s="76"/>
      <c r="QHF36" s="76"/>
      <c r="QHG36" s="76"/>
      <c r="QHH36" s="76"/>
      <c r="QHI36" s="76"/>
      <c r="QHJ36" s="76"/>
      <c r="QHK36" s="76"/>
      <c r="QHL36" s="76"/>
      <c r="QHM36" s="76"/>
      <c r="QHN36" s="76"/>
      <c r="QHO36" s="76"/>
      <c r="QHP36" s="76"/>
      <c r="QHQ36" s="76"/>
      <c r="QHR36" s="76"/>
      <c r="QHS36" s="76"/>
      <c r="QHT36" s="76"/>
      <c r="QHU36" s="76"/>
      <c r="QHV36" s="76"/>
      <c r="QHW36" s="76"/>
      <c r="QHX36" s="76"/>
      <c r="QHY36" s="76"/>
      <c r="QHZ36" s="76"/>
      <c r="QIA36" s="76"/>
      <c r="QIB36" s="76"/>
      <c r="QIC36" s="76"/>
      <c r="QID36" s="76"/>
      <c r="QIE36" s="76"/>
      <c r="QIF36" s="76"/>
      <c r="QIG36" s="76"/>
      <c r="QIH36" s="76"/>
      <c r="QII36" s="76"/>
      <c r="QIJ36" s="76"/>
      <c r="QIK36" s="76"/>
      <c r="QIL36" s="76"/>
      <c r="QIM36" s="76"/>
      <c r="QIN36" s="76"/>
      <c r="QIO36" s="76"/>
      <c r="QIP36" s="76"/>
      <c r="QIQ36" s="76"/>
      <c r="QIR36" s="76"/>
      <c r="QIS36" s="76"/>
      <c r="QIT36" s="76"/>
      <c r="QIU36" s="76"/>
      <c r="QIV36" s="76"/>
      <c r="QIW36" s="76"/>
      <c r="QIX36" s="76"/>
      <c r="QIY36" s="76"/>
      <c r="QIZ36" s="76"/>
      <c r="QJA36" s="76"/>
      <c r="QJB36" s="76"/>
      <c r="QJC36" s="76"/>
      <c r="QJD36" s="76"/>
      <c r="QJE36" s="76"/>
      <c r="QJF36" s="76"/>
      <c r="QJG36" s="76"/>
      <c r="QJH36" s="76"/>
      <c r="QJI36" s="76"/>
      <c r="QJJ36" s="76"/>
      <c r="QJK36" s="76"/>
      <c r="QJL36" s="76"/>
      <c r="QJM36" s="76"/>
      <c r="QJN36" s="76"/>
      <c r="QJO36" s="76"/>
      <c r="QJP36" s="76"/>
      <c r="QJQ36" s="76"/>
      <c r="QJR36" s="76"/>
      <c r="QJS36" s="76"/>
      <c r="QJT36" s="76"/>
      <c r="QJU36" s="76"/>
      <c r="QJV36" s="76"/>
      <c r="QJW36" s="76"/>
      <c r="QJX36" s="76"/>
      <c r="QJY36" s="76"/>
      <c r="QJZ36" s="76"/>
      <c r="QKA36" s="76"/>
      <c r="QKB36" s="76"/>
      <c r="QKC36" s="76"/>
      <c r="QKD36" s="76"/>
      <c r="QKE36" s="76"/>
      <c r="QKF36" s="76"/>
      <c r="QKG36" s="76"/>
      <c r="QKH36" s="76"/>
      <c r="QKI36" s="76"/>
      <c r="QKJ36" s="76"/>
      <c r="QKK36" s="76"/>
      <c r="QKL36" s="76"/>
      <c r="QKM36" s="76"/>
      <c r="QKN36" s="76"/>
      <c r="QKO36" s="76"/>
      <c r="QKP36" s="76"/>
      <c r="QKQ36" s="76"/>
      <c r="QKR36" s="76"/>
      <c r="QKS36" s="76"/>
      <c r="QKT36" s="76"/>
      <c r="QKU36" s="76"/>
      <c r="QKV36" s="76"/>
      <c r="QKW36" s="76"/>
      <c r="QKX36" s="76"/>
      <c r="QKY36" s="76"/>
      <c r="QKZ36" s="76"/>
      <c r="QLA36" s="76"/>
      <c r="QLB36" s="76"/>
      <c r="QLC36" s="76"/>
      <c r="QLD36" s="76"/>
      <c r="QLE36" s="76"/>
      <c r="QLF36" s="76"/>
      <c r="QLG36" s="76"/>
      <c r="QLH36" s="76"/>
      <c r="QLI36" s="76"/>
      <c r="QLJ36" s="76"/>
      <c r="QLK36" s="76"/>
      <c r="QLL36" s="76"/>
      <c r="QLM36" s="76"/>
      <c r="QLN36" s="76"/>
      <c r="QLO36" s="76"/>
      <c r="QLP36" s="76"/>
      <c r="QLQ36" s="76"/>
      <c r="QLR36" s="76"/>
      <c r="QLS36" s="76"/>
      <c r="QLT36" s="76"/>
      <c r="QLU36" s="76"/>
      <c r="QLV36" s="76"/>
      <c r="QLW36" s="76"/>
      <c r="QLX36" s="76"/>
      <c r="QLY36" s="76"/>
      <c r="QLZ36" s="76"/>
      <c r="QMA36" s="76"/>
      <c r="QMB36" s="76"/>
      <c r="QMC36" s="76"/>
      <c r="QMD36" s="76"/>
      <c r="QME36" s="76"/>
      <c r="QMF36" s="76"/>
      <c r="QMG36" s="76"/>
      <c r="QMH36" s="76"/>
      <c r="QMI36" s="76"/>
      <c r="QMJ36" s="76"/>
      <c r="QMK36" s="76"/>
      <c r="QML36" s="76"/>
      <c r="QMM36" s="76"/>
      <c r="QMN36" s="76"/>
      <c r="QMO36" s="76"/>
      <c r="QMP36" s="76"/>
      <c r="QMQ36" s="76"/>
      <c r="QMR36" s="76"/>
      <c r="QMS36" s="76"/>
      <c r="QMT36" s="76"/>
      <c r="QMU36" s="76"/>
      <c r="QMV36" s="76"/>
      <c r="QMW36" s="76"/>
      <c r="QMX36" s="76"/>
      <c r="QMY36" s="76"/>
      <c r="QMZ36" s="76"/>
      <c r="QNA36" s="76"/>
      <c r="QNB36" s="76"/>
      <c r="QNC36" s="76"/>
      <c r="QND36" s="76"/>
      <c r="QNE36" s="76"/>
      <c r="QNF36" s="76"/>
      <c r="QNG36" s="76"/>
      <c r="QNH36" s="76"/>
      <c r="QNI36" s="76"/>
      <c r="QNJ36" s="76"/>
      <c r="QNK36" s="76"/>
      <c r="QNL36" s="76"/>
      <c r="QNM36" s="76"/>
      <c r="QNN36" s="76"/>
      <c r="QNO36" s="76"/>
      <c r="QNP36" s="76"/>
      <c r="QNQ36" s="76"/>
      <c r="QNR36" s="76"/>
      <c r="QNS36" s="76"/>
      <c r="QNT36" s="76"/>
      <c r="QNU36" s="76"/>
      <c r="QNV36" s="76"/>
      <c r="QNW36" s="76"/>
      <c r="QNX36" s="76"/>
      <c r="QNY36" s="76"/>
      <c r="QNZ36" s="76"/>
      <c r="QOA36" s="76"/>
      <c r="QOB36" s="76"/>
      <c r="QOC36" s="76"/>
      <c r="QOD36" s="76"/>
      <c r="QOE36" s="76"/>
      <c r="QOF36" s="76"/>
      <c r="QOG36" s="76"/>
      <c r="QOH36" s="76"/>
      <c r="QOI36" s="76"/>
      <c r="QOJ36" s="76"/>
      <c r="QOK36" s="76"/>
      <c r="QOL36" s="76"/>
      <c r="QOM36" s="76"/>
      <c r="QON36" s="76"/>
      <c r="QOO36" s="76"/>
      <c r="QOP36" s="76"/>
      <c r="QOQ36" s="76"/>
      <c r="QOR36" s="76"/>
      <c r="QOS36" s="76"/>
      <c r="QOT36" s="76"/>
      <c r="QOU36" s="76"/>
      <c r="QOV36" s="76"/>
      <c r="QOW36" s="76"/>
      <c r="QOX36" s="76"/>
      <c r="QOY36" s="76"/>
      <c r="QOZ36" s="76"/>
      <c r="QPA36" s="76"/>
      <c r="QPB36" s="76"/>
      <c r="QPC36" s="76"/>
      <c r="QPD36" s="76"/>
      <c r="QPE36" s="76"/>
      <c r="QPF36" s="76"/>
      <c r="QPG36" s="76"/>
      <c r="QPH36" s="76"/>
      <c r="QPI36" s="76"/>
      <c r="QPJ36" s="76"/>
      <c r="QPK36" s="76"/>
      <c r="QPL36" s="76"/>
      <c r="QPM36" s="76"/>
      <c r="QPN36" s="76"/>
      <c r="QPO36" s="76"/>
      <c r="QPP36" s="76"/>
      <c r="QPQ36" s="76"/>
      <c r="QPR36" s="76"/>
      <c r="QPS36" s="76"/>
      <c r="QPT36" s="76"/>
      <c r="QPU36" s="76"/>
      <c r="QPV36" s="76"/>
      <c r="QPW36" s="76"/>
      <c r="QPX36" s="76"/>
      <c r="QPY36" s="76"/>
      <c r="QPZ36" s="76"/>
      <c r="QQA36" s="76"/>
      <c r="QQB36" s="76"/>
      <c r="QQC36" s="76"/>
      <c r="QQD36" s="76"/>
      <c r="QQE36" s="76"/>
      <c r="QQF36" s="76"/>
      <c r="QQG36" s="76"/>
      <c r="QQH36" s="76"/>
      <c r="QQI36" s="76"/>
      <c r="QQJ36" s="76"/>
      <c r="QQK36" s="76"/>
      <c r="QQL36" s="76"/>
      <c r="QQM36" s="76"/>
      <c r="QQN36" s="76"/>
      <c r="QQO36" s="76"/>
      <c r="QQP36" s="76"/>
      <c r="QQQ36" s="76"/>
      <c r="QQR36" s="76"/>
      <c r="QQS36" s="76"/>
      <c r="QQT36" s="76"/>
      <c r="QQU36" s="76"/>
      <c r="QQV36" s="76"/>
      <c r="QQW36" s="76"/>
      <c r="QQX36" s="76"/>
      <c r="QQY36" s="76"/>
      <c r="QQZ36" s="76"/>
      <c r="QRA36" s="76"/>
      <c r="QRB36" s="76"/>
      <c r="QRC36" s="76"/>
      <c r="QRD36" s="76"/>
      <c r="QRE36" s="76"/>
      <c r="QRF36" s="76"/>
      <c r="QRG36" s="76"/>
      <c r="QRH36" s="76"/>
      <c r="QRI36" s="76"/>
      <c r="QRJ36" s="76"/>
      <c r="QRK36" s="76"/>
      <c r="QRL36" s="76"/>
      <c r="QRM36" s="76"/>
      <c r="QRN36" s="76"/>
      <c r="QRO36" s="76"/>
      <c r="QRP36" s="76"/>
      <c r="QRQ36" s="76"/>
      <c r="QRR36" s="76"/>
      <c r="QRS36" s="76"/>
      <c r="QRT36" s="76"/>
      <c r="QRU36" s="76"/>
      <c r="QRV36" s="76"/>
      <c r="QRW36" s="76"/>
      <c r="QRX36" s="76"/>
      <c r="QRY36" s="76"/>
      <c r="QRZ36" s="76"/>
      <c r="QSA36" s="76"/>
      <c r="QSB36" s="76"/>
      <c r="QSC36" s="76"/>
      <c r="QSD36" s="76"/>
      <c r="QSE36" s="76"/>
      <c r="QSF36" s="76"/>
      <c r="QSG36" s="76"/>
      <c r="QSH36" s="76"/>
      <c r="QSI36" s="76"/>
      <c r="QSJ36" s="76"/>
      <c r="QSK36" s="76"/>
      <c r="QSL36" s="76"/>
      <c r="QSM36" s="76"/>
      <c r="QSN36" s="76"/>
      <c r="QSO36" s="76"/>
      <c r="QSP36" s="76"/>
      <c r="QSQ36" s="76"/>
      <c r="QSR36" s="76"/>
      <c r="QSS36" s="76"/>
      <c r="QST36" s="76"/>
      <c r="QSU36" s="76"/>
      <c r="QSV36" s="76"/>
      <c r="QSW36" s="76"/>
      <c r="QSX36" s="76"/>
      <c r="QSY36" s="76"/>
      <c r="QSZ36" s="76"/>
      <c r="QTA36" s="76"/>
      <c r="QTB36" s="76"/>
      <c r="QTC36" s="76"/>
      <c r="QTD36" s="76"/>
      <c r="QTE36" s="76"/>
      <c r="QTF36" s="76"/>
      <c r="QTG36" s="76"/>
      <c r="QTH36" s="76"/>
      <c r="QTI36" s="76"/>
      <c r="QTJ36" s="76"/>
      <c r="QTK36" s="76"/>
      <c r="QTL36" s="76"/>
      <c r="QTM36" s="76"/>
      <c r="QTN36" s="76"/>
      <c r="QTO36" s="76"/>
      <c r="QTP36" s="76"/>
      <c r="QTQ36" s="76"/>
      <c r="QTR36" s="76"/>
      <c r="QTS36" s="76"/>
      <c r="QTT36" s="76"/>
      <c r="QTU36" s="76"/>
      <c r="QTV36" s="76"/>
      <c r="QTW36" s="76"/>
      <c r="QTX36" s="76"/>
      <c r="QTY36" s="76"/>
      <c r="QTZ36" s="76"/>
      <c r="QUA36" s="76"/>
      <c r="QUB36" s="76"/>
      <c r="QUC36" s="76"/>
      <c r="QUD36" s="76"/>
      <c r="QUE36" s="76"/>
      <c r="QUF36" s="76"/>
      <c r="QUG36" s="76"/>
      <c r="QUH36" s="76"/>
      <c r="QUI36" s="76"/>
      <c r="QUJ36" s="76"/>
      <c r="QUK36" s="76"/>
      <c r="QUL36" s="76"/>
      <c r="QUM36" s="76"/>
      <c r="QUN36" s="76"/>
      <c r="QUO36" s="76"/>
      <c r="QUP36" s="76"/>
      <c r="QUQ36" s="76"/>
      <c r="QUR36" s="76"/>
      <c r="QUS36" s="76"/>
      <c r="QUT36" s="76"/>
      <c r="QUU36" s="76"/>
      <c r="QUV36" s="76"/>
      <c r="QUW36" s="76"/>
      <c r="QUX36" s="76"/>
      <c r="QUY36" s="76"/>
      <c r="QUZ36" s="76"/>
      <c r="QVA36" s="76"/>
      <c r="QVB36" s="76"/>
      <c r="QVC36" s="76"/>
      <c r="QVD36" s="76"/>
      <c r="QVE36" s="76"/>
      <c r="QVF36" s="76"/>
      <c r="QVG36" s="76"/>
      <c r="QVH36" s="76"/>
      <c r="QVI36" s="76"/>
      <c r="QVJ36" s="76"/>
      <c r="QVK36" s="76"/>
      <c r="QVL36" s="76"/>
      <c r="QVM36" s="76"/>
      <c r="QVN36" s="76"/>
      <c r="QVO36" s="76"/>
      <c r="QVP36" s="76"/>
      <c r="QVQ36" s="76"/>
      <c r="QVR36" s="76"/>
      <c r="QVS36" s="76"/>
      <c r="QVT36" s="76"/>
      <c r="QVU36" s="76"/>
      <c r="QVV36" s="76"/>
      <c r="QVW36" s="76"/>
      <c r="QVX36" s="76"/>
      <c r="QVY36" s="76"/>
      <c r="QVZ36" s="76"/>
      <c r="QWA36" s="76"/>
      <c r="QWB36" s="76"/>
      <c r="QWC36" s="76"/>
      <c r="QWD36" s="76"/>
      <c r="QWE36" s="76"/>
      <c r="QWF36" s="76"/>
      <c r="QWG36" s="76"/>
      <c r="QWH36" s="76"/>
      <c r="QWI36" s="76"/>
      <c r="QWJ36" s="76"/>
      <c r="QWK36" s="76"/>
      <c r="QWL36" s="76"/>
      <c r="QWM36" s="76"/>
      <c r="QWN36" s="76"/>
      <c r="QWO36" s="76"/>
      <c r="QWP36" s="76"/>
      <c r="QWQ36" s="76"/>
      <c r="QWR36" s="76"/>
      <c r="QWS36" s="76"/>
      <c r="QWT36" s="76"/>
      <c r="QWU36" s="76"/>
      <c r="QWV36" s="76"/>
      <c r="QWW36" s="76"/>
      <c r="QWX36" s="76"/>
      <c r="QWY36" s="76"/>
      <c r="QWZ36" s="76"/>
      <c r="QXA36" s="76"/>
      <c r="QXB36" s="76"/>
      <c r="QXC36" s="76"/>
      <c r="QXD36" s="76"/>
      <c r="QXE36" s="76"/>
      <c r="QXF36" s="76"/>
      <c r="QXG36" s="76"/>
      <c r="QXH36" s="76"/>
      <c r="QXI36" s="76"/>
      <c r="QXJ36" s="76"/>
      <c r="QXK36" s="76"/>
      <c r="QXL36" s="76"/>
      <c r="QXM36" s="76"/>
      <c r="QXN36" s="76"/>
      <c r="QXO36" s="76"/>
      <c r="QXP36" s="76"/>
      <c r="QXQ36" s="76"/>
      <c r="QXR36" s="76"/>
      <c r="QXS36" s="76"/>
      <c r="QXT36" s="76"/>
      <c r="QXU36" s="76"/>
      <c r="QXV36" s="76"/>
      <c r="QXW36" s="76"/>
      <c r="QXX36" s="76"/>
      <c r="QXY36" s="76"/>
      <c r="QXZ36" s="76"/>
      <c r="QYA36" s="76"/>
      <c r="QYB36" s="76"/>
      <c r="QYC36" s="76"/>
      <c r="QYD36" s="76"/>
      <c r="QYE36" s="76"/>
      <c r="QYF36" s="76"/>
      <c r="QYG36" s="76"/>
      <c r="QYH36" s="76"/>
      <c r="QYI36" s="76"/>
      <c r="QYJ36" s="76"/>
      <c r="QYK36" s="76"/>
      <c r="QYL36" s="76"/>
      <c r="QYM36" s="76"/>
      <c r="QYN36" s="76"/>
      <c r="QYO36" s="76"/>
      <c r="QYP36" s="76"/>
      <c r="QYQ36" s="76"/>
      <c r="QYR36" s="76"/>
      <c r="QYS36" s="76"/>
      <c r="QYT36" s="76"/>
      <c r="QYU36" s="76"/>
      <c r="QYV36" s="76"/>
      <c r="QYW36" s="76"/>
      <c r="QYX36" s="76"/>
      <c r="QYY36" s="76"/>
      <c r="QYZ36" s="76"/>
      <c r="QZA36" s="76"/>
      <c r="QZB36" s="76"/>
      <c r="QZC36" s="76"/>
      <c r="QZD36" s="76"/>
      <c r="QZE36" s="76"/>
      <c r="QZF36" s="76"/>
      <c r="QZG36" s="76"/>
      <c r="QZH36" s="76"/>
      <c r="QZI36" s="76"/>
      <c r="QZJ36" s="76"/>
      <c r="QZK36" s="76"/>
      <c r="QZL36" s="76"/>
      <c r="QZM36" s="76"/>
      <c r="QZN36" s="76"/>
      <c r="QZO36" s="76"/>
      <c r="QZP36" s="76"/>
      <c r="QZQ36" s="76"/>
      <c r="QZR36" s="76"/>
      <c r="QZS36" s="76"/>
      <c r="QZT36" s="76"/>
      <c r="QZU36" s="76"/>
      <c r="QZV36" s="76"/>
      <c r="QZW36" s="76"/>
      <c r="QZX36" s="76"/>
      <c r="QZY36" s="76"/>
      <c r="QZZ36" s="76"/>
      <c r="RAA36" s="76"/>
      <c r="RAB36" s="76"/>
      <c r="RAC36" s="76"/>
      <c r="RAD36" s="76"/>
      <c r="RAE36" s="76"/>
      <c r="RAF36" s="76"/>
      <c r="RAG36" s="76"/>
      <c r="RAH36" s="76"/>
      <c r="RAI36" s="76"/>
      <c r="RAJ36" s="76"/>
      <c r="RAK36" s="76"/>
      <c r="RAL36" s="76"/>
      <c r="RAM36" s="76"/>
      <c r="RAN36" s="76"/>
      <c r="RAO36" s="76"/>
      <c r="RAP36" s="76"/>
      <c r="RAQ36" s="76"/>
      <c r="RAR36" s="76"/>
      <c r="RAS36" s="76"/>
      <c r="RAT36" s="76"/>
      <c r="RAU36" s="76"/>
      <c r="RAV36" s="76"/>
      <c r="RAW36" s="76"/>
      <c r="RAX36" s="76"/>
      <c r="RAY36" s="76"/>
      <c r="RAZ36" s="76"/>
      <c r="RBA36" s="76"/>
      <c r="RBB36" s="76"/>
      <c r="RBC36" s="76"/>
      <c r="RBD36" s="76"/>
      <c r="RBE36" s="76"/>
      <c r="RBF36" s="76"/>
      <c r="RBG36" s="76"/>
      <c r="RBH36" s="76"/>
      <c r="RBI36" s="76"/>
      <c r="RBJ36" s="76"/>
      <c r="RBK36" s="76"/>
      <c r="RBL36" s="76"/>
      <c r="RBM36" s="76"/>
      <c r="RBN36" s="76"/>
      <c r="RBO36" s="76"/>
      <c r="RBP36" s="76"/>
      <c r="RBQ36" s="76"/>
      <c r="RBR36" s="76"/>
      <c r="RBS36" s="76"/>
      <c r="RBT36" s="76"/>
      <c r="RBU36" s="76"/>
      <c r="RBV36" s="76"/>
      <c r="RBW36" s="76"/>
      <c r="RBX36" s="76"/>
      <c r="RBY36" s="76"/>
      <c r="RBZ36" s="76"/>
      <c r="RCA36" s="76"/>
      <c r="RCB36" s="76"/>
      <c r="RCC36" s="76"/>
      <c r="RCD36" s="76"/>
      <c r="RCE36" s="76"/>
      <c r="RCF36" s="76"/>
      <c r="RCG36" s="76"/>
      <c r="RCH36" s="76"/>
      <c r="RCI36" s="76"/>
      <c r="RCJ36" s="76"/>
      <c r="RCK36" s="76"/>
      <c r="RCL36" s="76"/>
      <c r="RCM36" s="76"/>
      <c r="RCN36" s="76"/>
      <c r="RCO36" s="76"/>
      <c r="RCP36" s="76"/>
      <c r="RCQ36" s="76"/>
      <c r="RCR36" s="76"/>
      <c r="RCS36" s="76"/>
      <c r="RCT36" s="76"/>
      <c r="RCU36" s="76"/>
      <c r="RCV36" s="76"/>
      <c r="RCW36" s="76"/>
      <c r="RCX36" s="76"/>
      <c r="RCY36" s="76"/>
      <c r="RCZ36" s="76"/>
      <c r="RDA36" s="76"/>
      <c r="RDB36" s="76"/>
      <c r="RDC36" s="76"/>
      <c r="RDD36" s="76"/>
      <c r="RDE36" s="76"/>
      <c r="RDF36" s="76"/>
      <c r="RDG36" s="76"/>
      <c r="RDH36" s="76"/>
      <c r="RDI36" s="76"/>
      <c r="RDJ36" s="76"/>
      <c r="RDK36" s="76"/>
      <c r="RDL36" s="76"/>
      <c r="RDM36" s="76"/>
      <c r="RDN36" s="76"/>
      <c r="RDO36" s="76"/>
      <c r="RDP36" s="76"/>
      <c r="RDQ36" s="76"/>
      <c r="RDR36" s="76"/>
      <c r="RDS36" s="76"/>
      <c r="RDT36" s="76"/>
      <c r="RDU36" s="76"/>
      <c r="RDV36" s="76"/>
      <c r="RDW36" s="76"/>
      <c r="RDX36" s="76"/>
      <c r="RDY36" s="76"/>
      <c r="RDZ36" s="76"/>
      <c r="REA36" s="76"/>
      <c r="REB36" s="76"/>
      <c r="REC36" s="76"/>
      <c r="RED36" s="76"/>
      <c r="REE36" s="76"/>
      <c r="REF36" s="76"/>
      <c r="REG36" s="76"/>
      <c r="REH36" s="76"/>
      <c r="REI36" s="76"/>
      <c r="REJ36" s="76"/>
      <c r="REK36" s="76"/>
      <c r="REL36" s="76"/>
      <c r="REM36" s="76"/>
      <c r="REN36" s="76"/>
      <c r="REO36" s="76"/>
      <c r="REP36" s="76"/>
      <c r="REQ36" s="76"/>
      <c r="RER36" s="76"/>
      <c r="RES36" s="76"/>
      <c r="RET36" s="76"/>
      <c r="REU36" s="76"/>
      <c r="REV36" s="76"/>
      <c r="REW36" s="76"/>
      <c r="REX36" s="76"/>
      <c r="REY36" s="76"/>
      <c r="REZ36" s="76"/>
      <c r="RFA36" s="76"/>
      <c r="RFB36" s="76"/>
      <c r="RFC36" s="76"/>
      <c r="RFD36" s="76"/>
      <c r="RFE36" s="76"/>
      <c r="RFF36" s="76"/>
      <c r="RFG36" s="76"/>
      <c r="RFH36" s="76"/>
      <c r="RFI36" s="76"/>
      <c r="RFJ36" s="76"/>
      <c r="RFK36" s="76"/>
      <c r="RFL36" s="76"/>
      <c r="RFM36" s="76"/>
      <c r="RFN36" s="76"/>
      <c r="RFO36" s="76"/>
      <c r="RFP36" s="76"/>
      <c r="RFQ36" s="76"/>
      <c r="RFR36" s="76"/>
      <c r="RFS36" s="76"/>
      <c r="RFT36" s="76"/>
      <c r="RFU36" s="76"/>
      <c r="RFV36" s="76"/>
      <c r="RFW36" s="76"/>
      <c r="RFX36" s="76"/>
      <c r="RFY36" s="76"/>
      <c r="RFZ36" s="76"/>
      <c r="RGA36" s="76"/>
      <c r="RGB36" s="76"/>
      <c r="RGC36" s="76"/>
      <c r="RGD36" s="76"/>
      <c r="RGE36" s="76"/>
      <c r="RGF36" s="76"/>
      <c r="RGG36" s="76"/>
      <c r="RGH36" s="76"/>
      <c r="RGI36" s="76"/>
      <c r="RGJ36" s="76"/>
      <c r="RGK36" s="76"/>
      <c r="RGL36" s="76"/>
      <c r="RGM36" s="76"/>
      <c r="RGN36" s="76"/>
      <c r="RGO36" s="76"/>
      <c r="RGP36" s="76"/>
      <c r="RGQ36" s="76"/>
      <c r="RGR36" s="76"/>
      <c r="RGS36" s="76"/>
      <c r="RGT36" s="76"/>
      <c r="RGU36" s="76"/>
      <c r="RGV36" s="76"/>
      <c r="RGW36" s="76"/>
      <c r="RGX36" s="76"/>
      <c r="RGY36" s="76"/>
      <c r="RGZ36" s="76"/>
      <c r="RHA36" s="76"/>
      <c r="RHB36" s="76"/>
      <c r="RHC36" s="76"/>
      <c r="RHD36" s="76"/>
      <c r="RHE36" s="76"/>
      <c r="RHF36" s="76"/>
      <c r="RHG36" s="76"/>
      <c r="RHH36" s="76"/>
      <c r="RHI36" s="76"/>
      <c r="RHJ36" s="76"/>
      <c r="RHK36" s="76"/>
      <c r="RHL36" s="76"/>
      <c r="RHM36" s="76"/>
      <c r="RHN36" s="76"/>
      <c r="RHO36" s="76"/>
      <c r="RHP36" s="76"/>
      <c r="RHQ36" s="76"/>
      <c r="RHR36" s="76"/>
      <c r="RHS36" s="76"/>
      <c r="RHT36" s="76"/>
      <c r="RHU36" s="76"/>
      <c r="RHV36" s="76"/>
      <c r="RHW36" s="76"/>
      <c r="RHX36" s="76"/>
      <c r="RHY36" s="76"/>
      <c r="RHZ36" s="76"/>
      <c r="RIA36" s="76"/>
      <c r="RIB36" s="76"/>
      <c r="RIC36" s="76"/>
      <c r="RID36" s="76"/>
      <c r="RIE36" s="76"/>
      <c r="RIF36" s="76"/>
      <c r="RIG36" s="76"/>
      <c r="RIH36" s="76"/>
      <c r="RII36" s="76"/>
      <c r="RIJ36" s="76"/>
      <c r="RIK36" s="76"/>
      <c r="RIL36" s="76"/>
      <c r="RIM36" s="76"/>
      <c r="RIN36" s="76"/>
      <c r="RIO36" s="76"/>
      <c r="RIP36" s="76"/>
      <c r="RIQ36" s="76"/>
      <c r="RIR36" s="76"/>
      <c r="RIS36" s="76"/>
      <c r="RIT36" s="76"/>
      <c r="RIU36" s="76"/>
      <c r="RIV36" s="76"/>
      <c r="RIW36" s="76"/>
      <c r="RIX36" s="76"/>
      <c r="RIY36" s="76"/>
      <c r="RIZ36" s="76"/>
      <c r="RJA36" s="76"/>
      <c r="RJB36" s="76"/>
      <c r="RJC36" s="76"/>
      <c r="RJD36" s="76"/>
      <c r="RJE36" s="76"/>
      <c r="RJF36" s="76"/>
      <c r="RJG36" s="76"/>
      <c r="RJH36" s="76"/>
      <c r="RJI36" s="76"/>
      <c r="RJJ36" s="76"/>
      <c r="RJK36" s="76"/>
      <c r="RJL36" s="76"/>
      <c r="RJM36" s="76"/>
      <c r="RJN36" s="76"/>
      <c r="RJO36" s="76"/>
      <c r="RJP36" s="76"/>
      <c r="RJQ36" s="76"/>
      <c r="RJR36" s="76"/>
      <c r="RJS36" s="76"/>
      <c r="RJT36" s="76"/>
      <c r="RJU36" s="76"/>
      <c r="RJV36" s="76"/>
      <c r="RJW36" s="76"/>
      <c r="RJX36" s="76"/>
      <c r="RJY36" s="76"/>
      <c r="RJZ36" s="76"/>
      <c r="RKA36" s="76"/>
      <c r="RKB36" s="76"/>
      <c r="RKC36" s="76"/>
      <c r="RKD36" s="76"/>
      <c r="RKE36" s="76"/>
      <c r="RKF36" s="76"/>
      <c r="RKG36" s="76"/>
      <c r="RKH36" s="76"/>
      <c r="RKI36" s="76"/>
      <c r="RKJ36" s="76"/>
      <c r="RKK36" s="76"/>
      <c r="RKL36" s="76"/>
      <c r="RKM36" s="76"/>
      <c r="RKN36" s="76"/>
      <c r="RKO36" s="76"/>
      <c r="RKP36" s="76"/>
      <c r="RKQ36" s="76"/>
      <c r="RKR36" s="76"/>
      <c r="RKS36" s="76"/>
      <c r="RKT36" s="76"/>
      <c r="RKU36" s="76"/>
      <c r="RKV36" s="76"/>
      <c r="RKW36" s="76"/>
      <c r="RKX36" s="76"/>
      <c r="RKY36" s="76"/>
      <c r="RKZ36" s="76"/>
      <c r="RLA36" s="76"/>
      <c r="RLB36" s="76"/>
      <c r="RLC36" s="76"/>
      <c r="RLD36" s="76"/>
      <c r="RLE36" s="76"/>
      <c r="RLF36" s="76"/>
      <c r="RLG36" s="76"/>
      <c r="RLH36" s="76"/>
      <c r="RLI36" s="76"/>
      <c r="RLJ36" s="76"/>
      <c r="RLK36" s="76"/>
      <c r="RLL36" s="76"/>
      <c r="RLM36" s="76"/>
      <c r="RLN36" s="76"/>
      <c r="RLO36" s="76"/>
      <c r="RLP36" s="76"/>
      <c r="RLQ36" s="76"/>
      <c r="RLR36" s="76"/>
      <c r="RLS36" s="76"/>
      <c r="RLT36" s="76"/>
      <c r="RLU36" s="76"/>
      <c r="RLV36" s="76"/>
      <c r="RLW36" s="76"/>
      <c r="RLX36" s="76"/>
      <c r="RLY36" s="76"/>
      <c r="RLZ36" s="76"/>
      <c r="RMA36" s="76"/>
      <c r="RMB36" s="76"/>
      <c r="RMC36" s="76"/>
      <c r="RMD36" s="76"/>
      <c r="RME36" s="76"/>
      <c r="RMF36" s="76"/>
      <c r="RMG36" s="76"/>
      <c r="RMH36" s="76"/>
      <c r="RMI36" s="76"/>
      <c r="RMJ36" s="76"/>
      <c r="RMK36" s="76"/>
      <c r="RML36" s="76"/>
      <c r="RMM36" s="76"/>
      <c r="RMN36" s="76"/>
      <c r="RMO36" s="76"/>
      <c r="RMP36" s="76"/>
      <c r="RMQ36" s="76"/>
      <c r="RMR36" s="76"/>
      <c r="RMS36" s="76"/>
      <c r="RMT36" s="76"/>
      <c r="RMU36" s="76"/>
      <c r="RMV36" s="76"/>
      <c r="RMW36" s="76"/>
      <c r="RMX36" s="76"/>
      <c r="RMY36" s="76"/>
      <c r="RMZ36" s="76"/>
      <c r="RNA36" s="76"/>
      <c r="RNB36" s="76"/>
      <c r="RNC36" s="76"/>
      <c r="RND36" s="76"/>
      <c r="RNE36" s="76"/>
      <c r="RNF36" s="76"/>
      <c r="RNG36" s="76"/>
      <c r="RNH36" s="76"/>
      <c r="RNI36" s="76"/>
      <c r="RNJ36" s="76"/>
      <c r="RNK36" s="76"/>
      <c r="RNL36" s="76"/>
      <c r="RNM36" s="76"/>
      <c r="RNN36" s="76"/>
      <c r="RNO36" s="76"/>
      <c r="RNP36" s="76"/>
      <c r="RNQ36" s="76"/>
      <c r="RNR36" s="76"/>
      <c r="RNS36" s="76"/>
      <c r="RNT36" s="76"/>
      <c r="RNU36" s="76"/>
      <c r="RNV36" s="76"/>
      <c r="RNW36" s="76"/>
      <c r="RNX36" s="76"/>
      <c r="RNY36" s="76"/>
      <c r="RNZ36" s="76"/>
      <c r="ROA36" s="76"/>
      <c r="ROB36" s="76"/>
      <c r="ROC36" s="76"/>
      <c r="ROD36" s="76"/>
      <c r="ROE36" s="76"/>
      <c r="ROF36" s="76"/>
      <c r="ROG36" s="76"/>
      <c r="ROH36" s="76"/>
      <c r="ROI36" s="76"/>
      <c r="ROJ36" s="76"/>
      <c r="ROK36" s="76"/>
      <c r="ROL36" s="76"/>
      <c r="ROM36" s="76"/>
      <c r="RON36" s="76"/>
      <c r="ROO36" s="76"/>
      <c r="ROP36" s="76"/>
      <c r="ROQ36" s="76"/>
      <c r="ROR36" s="76"/>
      <c r="ROS36" s="76"/>
      <c r="ROT36" s="76"/>
      <c r="ROU36" s="76"/>
      <c r="ROV36" s="76"/>
      <c r="ROW36" s="76"/>
      <c r="ROX36" s="76"/>
      <c r="ROY36" s="76"/>
      <c r="ROZ36" s="76"/>
      <c r="RPA36" s="76"/>
      <c r="RPB36" s="76"/>
      <c r="RPC36" s="76"/>
      <c r="RPD36" s="76"/>
      <c r="RPE36" s="76"/>
      <c r="RPF36" s="76"/>
      <c r="RPG36" s="76"/>
      <c r="RPH36" s="76"/>
      <c r="RPI36" s="76"/>
      <c r="RPJ36" s="76"/>
      <c r="RPK36" s="76"/>
      <c r="RPL36" s="76"/>
      <c r="RPM36" s="76"/>
      <c r="RPN36" s="76"/>
      <c r="RPO36" s="76"/>
      <c r="RPP36" s="76"/>
      <c r="RPQ36" s="76"/>
      <c r="RPR36" s="76"/>
      <c r="RPS36" s="76"/>
      <c r="RPT36" s="76"/>
      <c r="RPU36" s="76"/>
      <c r="RPV36" s="76"/>
      <c r="RPW36" s="76"/>
      <c r="RPX36" s="76"/>
      <c r="RPY36" s="76"/>
      <c r="RPZ36" s="76"/>
      <c r="RQA36" s="76"/>
      <c r="RQB36" s="76"/>
      <c r="RQC36" s="76"/>
      <c r="RQD36" s="76"/>
      <c r="RQE36" s="76"/>
      <c r="RQF36" s="76"/>
      <c r="RQG36" s="76"/>
      <c r="RQH36" s="76"/>
      <c r="RQI36" s="76"/>
      <c r="RQJ36" s="76"/>
      <c r="RQK36" s="76"/>
      <c r="RQL36" s="76"/>
      <c r="RQM36" s="76"/>
      <c r="RQN36" s="76"/>
      <c r="RQO36" s="76"/>
      <c r="RQP36" s="76"/>
      <c r="RQQ36" s="76"/>
      <c r="RQR36" s="76"/>
      <c r="RQS36" s="76"/>
      <c r="RQT36" s="76"/>
      <c r="RQU36" s="76"/>
      <c r="RQV36" s="76"/>
      <c r="RQW36" s="76"/>
      <c r="RQX36" s="76"/>
      <c r="RQY36" s="76"/>
      <c r="RQZ36" s="76"/>
      <c r="RRA36" s="76"/>
      <c r="RRB36" s="76"/>
      <c r="RRC36" s="76"/>
      <c r="RRD36" s="76"/>
      <c r="RRE36" s="76"/>
      <c r="RRF36" s="76"/>
      <c r="RRG36" s="76"/>
      <c r="RRH36" s="76"/>
      <c r="RRI36" s="76"/>
      <c r="RRJ36" s="76"/>
      <c r="RRK36" s="76"/>
      <c r="RRL36" s="76"/>
      <c r="RRM36" s="76"/>
      <c r="RRN36" s="76"/>
      <c r="RRO36" s="76"/>
      <c r="RRP36" s="76"/>
      <c r="RRQ36" s="76"/>
      <c r="RRR36" s="76"/>
      <c r="RRS36" s="76"/>
      <c r="RRT36" s="76"/>
      <c r="RRU36" s="76"/>
      <c r="RRV36" s="76"/>
      <c r="RRW36" s="76"/>
      <c r="RRX36" s="76"/>
      <c r="RRY36" s="76"/>
      <c r="RRZ36" s="76"/>
      <c r="RSA36" s="76"/>
      <c r="RSB36" s="76"/>
      <c r="RSC36" s="76"/>
      <c r="RSD36" s="76"/>
      <c r="RSE36" s="76"/>
      <c r="RSF36" s="76"/>
      <c r="RSG36" s="76"/>
      <c r="RSH36" s="76"/>
      <c r="RSI36" s="76"/>
      <c r="RSJ36" s="76"/>
      <c r="RSK36" s="76"/>
      <c r="RSL36" s="76"/>
      <c r="RSM36" s="76"/>
      <c r="RSN36" s="76"/>
      <c r="RSO36" s="76"/>
      <c r="RSP36" s="76"/>
      <c r="RSQ36" s="76"/>
      <c r="RSR36" s="76"/>
      <c r="RSS36" s="76"/>
      <c r="RST36" s="76"/>
      <c r="RSU36" s="76"/>
      <c r="RSV36" s="76"/>
      <c r="RSW36" s="76"/>
      <c r="RSX36" s="76"/>
      <c r="RSY36" s="76"/>
      <c r="RSZ36" s="76"/>
      <c r="RTA36" s="76"/>
      <c r="RTB36" s="76"/>
      <c r="RTC36" s="76"/>
      <c r="RTD36" s="76"/>
      <c r="RTE36" s="76"/>
      <c r="RTF36" s="76"/>
      <c r="RTG36" s="76"/>
      <c r="RTH36" s="76"/>
      <c r="RTI36" s="76"/>
      <c r="RTJ36" s="76"/>
      <c r="RTK36" s="76"/>
      <c r="RTL36" s="76"/>
      <c r="RTM36" s="76"/>
      <c r="RTN36" s="76"/>
      <c r="RTO36" s="76"/>
      <c r="RTP36" s="76"/>
      <c r="RTQ36" s="76"/>
      <c r="RTR36" s="76"/>
      <c r="RTS36" s="76"/>
      <c r="RTT36" s="76"/>
      <c r="RTU36" s="76"/>
      <c r="RTV36" s="76"/>
      <c r="RTW36" s="76"/>
      <c r="RTX36" s="76"/>
      <c r="RTY36" s="76"/>
      <c r="RTZ36" s="76"/>
      <c r="RUA36" s="76"/>
      <c r="RUB36" s="76"/>
      <c r="RUC36" s="76"/>
      <c r="RUD36" s="76"/>
      <c r="RUE36" s="76"/>
      <c r="RUF36" s="76"/>
      <c r="RUG36" s="76"/>
      <c r="RUH36" s="76"/>
      <c r="RUI36" s="76"/>
      <c r="RUJ36" s="76"/>
      <c r="RUK36" s="76"/>
      <c r="RUL36" s="76"/>
      <c r="RUM36" s="76"/>
      <c r="RUN36" s="76"/>
      <c r="RUO36" s="76"/>
      <c r="RUP36" s="76"/>
      <c r="RUQ36" s="76"/>
      <c r="RUR36" s="76"/>
      <c r="RUS36" s="76"/>
      <c r="RUT36" s="76"/>
      <c r="RUU36" s="76"/>
      <c r="RUV36" s="76"/>
      <c r="RUW36" s="76"/>
      <c r="RUX36" s="76"/>
      <c r="RUY36" s="76"/>
      <c r="RUZ36" s="76"/>
      <c r="RVA36" s="76"/>
      <c r="RVB36" s="76"/>
      <c r="RVC36" s="76"/>
      <c r="RVD36" s="76"/>
      <c r="RVE36" s="76"/>
      <c r="RVF36" s="76"/>
      <c r="RVG36" s="76"/>
      <c r="RVH36" s="76"/>
      <c r="RVI36" s="76"/>
      <c r="RVJ36" s="76"/>
      <c r="RVK36" s="76"/>
      <c r="RVL36" s="76"/>
      <c r="RVM36" s="76"/>
      <c r="RVN36" s="76"/>
      <c r="RVO36" s="76"/>
      <c r="RVP36" s="76"/>
      <c r="RVQ36" s="76"/>
      <c r="RVR36" s="76"/>
      <c r="RVS36" s="76"/>
      <c r="RVT36" s="76"/>
      <c r="RVU36" s="76"/>
      <c r="RVV36" s="76"/>
      <c r="RVW36" s="76"/>
      <c r="RVX36" s="76"/>
      <c r="RVY36" s="76"/>
      <c r="RVZ36" s="76"/>
      <c r="RWA36" s="76"/>
      <c r="RWB36" s="76"/>
      <c r="RWC36" s="76"/>
      <c r="RWD36" s="76"/>
      <c r="RWE36" s="76"/>
      <c r="RWF36" s="76"/>
      <c r="RWG36" s="76"/>
      <c r="RWH36" s="76"/>
      <c r="RWI36" s="76"/>
      <c r="RWJ36" s="76"/>
      <c r="RWK36" s="76"/>
      <c r="RWL36" s="76"/>
      <c r="RWM36" s="76"/>
      <c r="RWN36" s="76"/>
      <c r="RWO36" s="76"/>
      <c r="RWP36" s="76"/>
      <c r="RWQ36" s="76"/>
      <c r="RWR36" s="76"/>
      <c r="RWS36" s="76"/>
      <c r="RWT36" s="76"/>
      <c r="RWU36" s="76"/>
      <c r="RWV36" s="76"/>
      <c r="RWW36" s="76"/>
      <c r="RWX36" s="76"/>
      <c r="RWY36" s="76"/>
      <c r="RWZ36" s="76"/>
      <c r="RXA36" s="76"/>
      <c r="RXB36" s="76"/>
      <c r="RXC36" s="76"/>
      <c r="RXD36" s="76"/>
      <c r="RXE36" s="76"/>
      <c r="RXF36" s="76"/>
      <c r="RXG36" s="76"/>
      <c r="RXH36" s="76"/>
      <c r="RXI36" s="76"/>
      <c r="RXJ36" s="76"/>
      <c r="RXK36" s="76"/>
      <c r="RXL36" s="76"/>
      <c r="RXM36" s="76"/>
      <c r="RXN36" s="76"/>
      <c r="RXO36" s="76"/>
      <c r="RXP36" s="76"/>
      <c r="RXQ36" s="76"/>
      <c r="RXR36" s="76"/>
      <c r="RXS36" s="76"/>
      <c r="RXT36" s="76"/>
      <c r="RXU36" s="76"/>
      <c r="RXV36" s="76"/>
      <c r="RXW36" s="76"/>
      <c r="RXX36" s="76"/>
      <c r="RXY36" s="76"/>
      <c r="RXZ36" s="76"/>
      <c r="RYA36" s="76"/>
      <c r="RYB36" s="76"/>
      <c r="RYC36" s="76"/>
      <c r="RYD36" s="76"/>
      <c r="RYE36" s="76"/>
      <c r="RYF36" s="76"/>
      <c r="RYG36" s="76"/>
      <c r="RYH36" s="76"/>
      <c r="RYI36" s="76"/>
      <c r="RYJ36" s="76"/>
      <c r="RYK36" s="76"/>
      <c r="RYL36" s="76"/>
      <c r="RYM36" s="76"/>
      <c r="RYN36" s="76"/>
      <c r="RYO36" s="76"/>
      <c r="RYP36" s="76"/>
      <c r="RYQ36" s="76"/>
      <c r="RYR36" s="76"/>
      <c r="RYS36" s="76"/>
      <c r="RYT36" s="76"/>
      <c r="RYU36" s="76"/>
      <c r="RYV36" s="76"/>
      <c r="RYW36" s="76"/>
      <c r="RYX36" s="76"/>
      <c r="RYY36" s="76"/>
      <c r="RYZ36" s="76"/>
      <c r="RZA36" s="76"/>
      <c r="RZB36" s="76"/>
      <c r="RZC36" s="76"/>
      <c r="RZD36" s="76"/>
      <c r="RZE36" s="76"/>
      <c r="RZF36" s="76"/>
      <c r="RZG36" s="76"/>
      <c r="RZH36" s="76"/>
      <c r="RZI36" s="76"/>
      <c r="RZJ36" s="76"/>
      <c r="RZK36" s="76"/>
      <c r="RZL36" s="76"/>
      <c r="RZM36" s="76"/>
      <c r="RZN36" s="76"/>
      <c r="RZO36" s="76"/>
      <c r="RZP36" s="76"/>
      <c r="RZQ36" s="76"/>
      <c r="RZR36" s="76"/>
      <c r="RZS36" s="76"/>
      <c r="RZT36" s="76"/>
      <c r="RZU36" s="76"/>
      <c r="RZV36" s="76"/>
      <c r="RZW36" s="76"/>
      <c r="RZX36" s="76"/>
      <c r="RZY36" s="76"/>
      <c r="RZZ36" s="76"/>
      <c r="SAA36" s="76"/>
      <c r="SAB36" s="76"/>
      <c r="SAC36" s="76"/>
      <c r="SAD36" s="76"/>
      <c r="SAE36" s="76"/>
      <c r="SAF36" s="76"/>
      <c r="SAG36" s="76"/>
      <c r="SAH36" s="76"/>
      <c r="SAI36" s="76"/>
      <c r="SAJ36" s="76"/>
      <c r="SAK36" s="76"/>
      <c r="SAL36" s="76"/>
      <c r="SAM36" s="76"/>
      <c r="SAN36" s="76"/>
      <c r="SAO36" s="76"/>
      <c r="SAP36" s="76"/>
      <c r="SAQ36" s="76"/>
      <c r="SAR36" s="76"/>
      <c r="SAS36" s="76"/>
      <c r="SAT36" s="76"/>
      <c r="SAU36" s="76"/>
      <c r="SAV36" s="76"/>
      <c r="SAW36" s="76"/>
      <c r="SAX36" s="76"/>
      <c r="SAY36" s="76"/>
      <c r="SAZ36" s="76"/>
      <c r="SBA36" s="76"/>
      <c r="SBB36" s="76"/>
      <c r="SBC36" s="76"/>
      <c r="SBD36" s="76"/>
      <c r="SBE36" s="76"/>
      <c r="SBF36" s="76"/>
      <c r="SBG36" s="76"/>
      <c r="SBH36" s="76"/>
      <c r="SBI36" s="76"/>
      <c r="SBJ36" s="76"/>
      <c r="SBK36" s="76"/>
      <c r="SBL36" s="76"/>
      <c r="SBM36" s="76"/>
      <c r="SBN36" s="76"/>
      <c r="SBO36" s="76"/>
      <c r="SBP36" s="76"/>
      <c r="SBQ36" s="76"/>
      <c r="SBR36" s="76"/>
      <c r="SBS36" s="76"/>
      <c r="SBT36" s="76"/>
      <c r="SBU36" s="76"/>
      <c r="SBV36" s="76"/>
      <c r="SBW36" s="76"/>
      <c r="SBX36" s="76"/>
      <c r="SBY36" s="76"/>
      <c r="SBZ36" s="76"/>
      <c r="SCA36" s="76"/>
      <c r="SCB36" s="76"/>
      <c r="SCC36" s="76"/>
      <c r="SCD36" s="76"/>
      <c r="SCE36" s="76"/>
      <c r="SCF36" s="76"/>
      <c r="SCG36" s="76"/>
      <c r="SCH36" s="76"/>
      <c r="SCI36" s="76"/>
      <c r="SCJ36" s="76"/>
      <c r="SCK36" s="76"/>
      <c r="SCL36" s="76"/>
      <c r="SCM36" s="76"/>
      <c r="SCN36" s="76"/>
      <c r="SCO36" s="76"/>
      <c r="SCP36" s="76"/>
      <c r="SCQ36" s="76"/>
      <c r="SCR36" s="76"/>
      <c r="SCS36" s="76"/>
      <c r="SCT36" s="76"/>
      <c r="SCU36" s="76"/>
      <c r="SCV36" s="76"/>
      <c r="SCW36" s="76"/>
      <c r="SCX36" s="76"/>
      <c r="SCY36" s="76"/>
      <c r="SCZ36" s="76"/>
      <c r="SDA36" s="76"/>
      <c r="SDB36" s="76"/>
      <c r="SDC36" s="76"/>
      <c r="SDD36" s="76"/>
      <c r="SDE36" s="76"/>
      <c r="SDF36" s="76"/>
      <c r="SDG36" s="76"/>
      <c r="SDH36" s="76"/>
      <c r="SDI36" s="76"/>
      <c r="SDJ36" s="76"/>
      <c r="SDK36" s="76"/>
      <c r="SDL36" s="76"/>
      <c r="SDM36" s="76"/>
      <c r="SDN36" s="76"/>
      <c r="SDO36" s="76"/>
      <c r="SDP36" s="76"/>
      <c r="SDQ36" s="76"/>
      <c r="SDR36" s="76"/>
      <c r="SDS36" s="76"/>
      <c r="SDT36" s="76"/>
      <c r="SDU36" s="76"/>
      <c r="SDV36" s="76"/>
      <c r="SDW36" s="76"/>
      <c r="SDX36" s="76"/>
      <c r="SDY36" s="76"/>
      <c r="SDZ36" s="76"/>
      <c r="SEA36" s="76"/>
      <c r="SEB36" s="76"/>
      <c r="SEC36" s="76"/>
      <c r="SED36" s="76"/>
      <c r="SEE36" s="76"/>
      <c r="SEF36" s="76"/>
      <c r="SEG36" s="76"/>
      <c r="SEH36" s="76"/>
      <c r="SEI36" s="76"/>
      <c r="SEJ36" s="76"/>
      <c r="SEK36" s="76"/>
      <c r="SEL36" s="76"/>
      <c r="SEM36" s="76"/>
      <c r="SEN36" s="76"/>
      <c r="SEO36" s="76"/>
      <c r="SEP36" s="76"/>
      <c r="SEQ36" s="76"/>
      <c r="SER36" s="76"/>
      <c r="SES36" s="76"/>
      <c r="SET36" s="76"/>
      <c r="SEU36" s="76"/>
      <c r="SEV36" s="76"/>
      <c r="SEW36" s="76"/>
      <c r="SEX36" s="76"/>
      <c r="SEY36" s="76"/>
      <c r="SEZ36" s="76"/>
      <c r="SFA36" s="76"/>
      <c r="SFB36" s="76"/>
      <c r="SFC36" s="76"/>
      <c r="SFD36" s="76"/>
      <c r="SFE36" s="76"/>
      <c r="SFF36" s="76"/>
      <c r="SFG36" s="76"/>
      <c r="SFH36" s="76"/>
      <c r="SFI36" s="76"/>
      <c r="SFJ36" s="76"/>
      <c r="SFK36" s="76"/>
      <c r="SFL36" s="76"/>
      <c r="SFM36" s="76"/>
      <c r="SFN36" s="76"/>
      <c r="SFO36" s="76"/>
      <c r="SFP36" s="76"/>
      <c r="SFQ36" s="76"/>
      <c r="SFR36" s="76"/>
      <c r="SFS36" s="76"/>
      <c r="SFT36" s="76"/>
      <c r="SFU36" s="76"/>
      <c r="SFV36" s="76"/>
      <c r="SFW36" s="76"/>
      <c r="SFX36" s="76"/>
      <c r="SFY36" s="76"/>
      <c r="SFZ36" s="76"/>
      <c r="SGA36" s="76"/>
      <c r="SGB36" s="76"/>
      <c r="SGC36" s="76"/>
      <c r="SGD36" s="76"/>
      <c r="SGE36" s="76"/>
      <c r="SGF36" s="76"/>
      <c r="SGG36" s="76"/>
      <c r="SGH36" s="76"/>
      <c r="SGI36" s="76"/>
      <c r="SGJ36" s="76"/>
      <c r="SGK36" s="76"/>
      <c r="SGL36" s="76"/>
      <c r="SGM36" s="76"/>
      <c r="SGN36" s="76"/>
      <c r="SGO36" s="76"/>
      <c r="SGP36" s="76"/>
      <c r="SGQ36" s="76"/>
      <c r="SGR36" s="76"/>
      <c r="SGS36" s="76"/>
      <c r="SGT36" s="76"/>
      <c r="SGU36" s="76"/>
      <c r="SGV36" s="76"/>
      <c r="SGW36" s="76"/>
      <c r="SGX36" s="76"/>
      <c r="SGY36" s="76"/>
      <c r="SGZ36" s="76"/>
      <c r="SHA36" s="76"/>
      <c r="SHB36" s="76"/>
      <c r="SHC36" s="76"/>
      <c r="SHD36" s="76"/>
      <c r="SHE36" s="76"/>
      <c r="SHF36" s="76"/>
      <c r="SHG36" s="76"/>
      <c r="SHH36" s="76"/>
      <c r="SHI36" s="76"/>
      <c r="SHJ36" s="76"/>
      <c r="SHK36" s="76"/>
      <c r="SHL36" s="76"/>
      <c r="SHM36" s="76"/>
      <c r="SHN36" s="76"/>
      <c r="SHO36" s="76"/>
      <c r="SHP36" s="76"/>
      <c r="SHQ36" s="76"/>
      <c r="SHR36" s="76"/>
      <c r="SHS36" s="76"/>
      <c r="SHT36" s="76"/>
      <c r="SHU36" s="76"/>
      <c r="SHV36" s="76"/>
      <c r="SHW36" s="76"/>
      <c r="SHX36" s="76"/>
      <c r="SHY36" s="76"/>
      <c r="SHZ36" s="76"/>
      <c r="SIA36" s="76"/>
      <c r="SIB36" s="76"/>
      <c r="SIC36" s="76"/>
      <c r="SID36" s="76"/>
      <c r="SIE36" s="76"/>
      <c r="SIF36" s="76"/>
      <c r="SIG36" s="76"/>
      <c r="SIH36" s="76"/>
      <c r="SII36" s="76"/>
      <c r="SIJ36" s="76"/>
      <c r="SIK36" s="76"/>
      <c r="SIL36" s="76"/>
      <c r="SIM36" s="76"/>
      <c r="SIN36" s="76"/>
      <c r="SIO36" s="76"/>
      <c r="SIP36" s="76"/>
      <c r="SIQ36" s="76"/>
      <c r="SIR36" s="76"/>
      <c r="SIS36" s="76"/>
      <c r="SIT36" s="76"/>
      <c r="SIU36" s="76"/>
      <c r="SIV36" s="76"/>
      <c r="SIW36" s="76"/>
      <c r="SIX36" s="76"/>
      <c r="SIY36" s="76"/>
      <c r="SIZ36" s="76"/>
      <c r="SJA36" s="76"/>
      <c r="SJB36" s="76"/>
      <c r="SJC36" s="76"/>
      <c r="SJD36" s="76"/>
      <c r="SJE36" s="76"/>
      <c r="SJF36" s="76"/>
      <c r="SJG36" s="76"/>
      <c r="SJH36" s="76"/>
      <c r="SJI36" s="76"/>
      <c r="SJJ36" s="76"/>
      <c r="SJK36" s="76"/>
      <c r="SJL36" s="76"/>
      <c r="SJM36" s="76"/>
      <c r="SJN36" s="76"/>
      <c r="SJO36" s="76"/>
      <c r="SJP36" s="76"/>
      <c r="SJQ36" s="76"/>
      <c r="SJR36" s="76"/>
      <c r="SJS36" s="76"/>
      <c r="SJT36" s="76"/>
      <c r="SJU36" s="76"/>
      <c r="SJV36" s="76"/>
      <c r="SJW36" s="76"/>
      <c r="SJX36" s="76"/>
      <c r="SJY36" s="76"/>
      <c r="SJZ36" s="76"/>
      <c r="SKA36" s="76"/>
      <c r="SKB36" s="76"/>
      <c r="SKC36" s="76"/>
      <c r="SKD36" s="76"/>
      <c r="SKE36" s="76"/>
      <c r="SKF36" s="76"/>
      <c r="SKG36" s="76"/>
      <c r="SKH36" s="76"/>
      <c r="SKI36" s="76"/>
      <c r="SKJ36" s="76"/>
      <c r="SKK36" s="76"/>
      <c r="SKL36" s="76"/>
      <c r="SKM36" s="76"/>
      <c r="SKN36" s="76"/>
      <c r="SKO36" s="76"/>
      <c r="SKP36" s="76"/>
      <c r="SKQ36" s="76"/>
      <c r="SKR36" s="76"/>
      <c r="SKS36" s="76"/>
      <c r="SKT36" s="76"/>
      <c r="SKU36" s="76"/>
      <c r="SKV36" s="76"/>
      <c r="SKW36" s="76"/>
      <c r="SKX36" s="76"/>
      <c r="SKY36" s="76"/>
      <c r="SKZ36" s="76"/>
      <c r="SLA36" s="76"/>
      <c r="SLB36" s="76"/>
      <c r="SLC36" s="76"/>
      <c r="SLD36" s="76"/>
      <c r="SLE36" s="76"/>
      <c r="SLF36" s="76"/>
      <c r="SLG36" s="76"/>
      <c r="SLH36" s="76"/>
      <c r="SLI36" s="76"/>
      <c r="SLJ36" s="76"/>
      <c r="SLK36" s="76"/>
      <c r="SLL36" s="76"/>
      <c r="SLM36" s="76"/>
      <c r="SLN36" s="76"/>
      <c r="SLO36" s="76"/>
      <c r="SLP36" s="76"/>
      <c r="SLQ36" s="76"/>
      <c r="SLR36" s="76"/>
      <c r="SLS36" s="76"/>
      <c r="SLT36" s="76"/>
      <c r="SLU36" s="76"/>
      <c r="SLV36" s="76"/>
      <c r="SLW36" s="76"/>
      <c r="SLX36" s="76"/>
      <c r="SLY36" s="76"/>
      <c r="SLZ36" s="76"/>
      <c r="SMA36" s="76"/>
      <c r="SMB36" s="76"/>
      <c r="SMC36" s="76"/>
      <c r="SMD36" s="76"/>
      <c r="SME36" s="76"/>
      <c r="SMF36" s="76"/>
      <c r="SMG36" s="76"/>
      <c r="SMH36" s="76"/>
      <c r="SMI36" s="76"/>
      <c r="SMJ36" s="76"/>
      <c r="SMK36" s="76"/>
      <c r="SML36" s="76"/>
      <c r="SMM36" s="76"/>
      <c r="SMN36" s="76"/>
      <c r="SMO36" s="76"/>
      <c r="SMP36" s="76"/>
      <c r="SMQ36" s="76"/>
      <c r="SMR36" s="76"/>
      <c r="SMS36" s="76"/>
      <c r="SMT36" s="76"/>
      <c r="SMU36" s="76"/>
      <c r="SMV36" s="76"/>
      <c r="SMW36" s="76"/>
      <c r="SMX36" s="76"/>
      <c r="SMY36" s="76"/>
      <c r="SMZ36" s="76"/>
      <c r="SNA36" s="76"/>
      <c r="SNB36" s="76"/>
      <c r="SNC36" s="76"/>
      <c r="SND36" s="76"/>
      <c r="SNE36" s="76"/>
      <c r="SNF36" s="76"/>
      <c r="SNG36" s="76"/>
      <c r="SNH36" s="76"/>
      <c r="SNI36" s="76"/>
      <c r="SNJ36" s="76"/>
      <c r="SNK36" s="76"/>
      <c r="SNL36" s="76"/>
      <c r="SNM36" s="76"/>
      <c r="SNN36" s="76"/>
      <c r="SNO36" s="76"/>
      <c r="SNP36" s="76"/>
      <c r="SNQ36" s="76"/>
      <c r="SNR36" s="76"/>
      <c r="SNS36" s="76"/>
      <c r="SNT36" s="76"/>
      <c r="SNU36" s="76"/>
      <c r="SNV36" s="76"/>
      <c r="SNW36" s="76"/>
      <c r="SNX36" s="76"/>
      <c r="SNY36" s="76"/>
      <c r="SNZ36" s="76"/>
      <c r="SOA36" s="76"/>
      <c r="SOB36" s="76"/>
      <c r="SOC36" s="76"/>
      <c r="SOD36" s="76"/>
      <c r="SOE36" s="76"/>
      <c r="SOF36" s="76"/>
      <c r="SOG36" s="76"/>
      <c r="SOH36" s="76"/>
      <c r="SOI36" s="76"/>
      <c r="SOJ36" s="76"/>
      <c r="SOK36" s="76"/>
      <c r="SOL36" s="76"/>
      <c r="SOM36" s="76"/>
      <c r="SON36" s="76"/>
      <c r="SOO36" s="76"/>
      <c r="SOP36" s="76"/>
      <c r="SOQ36" s="76"/>
      <c r="SOR36" s="76"/>
      <c r="SOS36" s="76"/>
      <c r="SOT36" s="76"/>
      <c r="SOU36" s="76"/>
      <c r="SOV36" s="76"/>
      <c r="SOW36" s="76"/>
      <c r="SOX36" s="76"/>
      <c r="SOY36" s="76"/>
      <c r="SOZ36" s="76"/>
      <c r="SPA36" s="76"/>
      <c r="SPB36" s="76"/>
      <c r="SPC36" s="76"/>
      <c r="SPD36" s="76"/>
      <c r="SPE36" s="76"/>
      <c r="SPF36" s="76"/>
      <c r="SPG36" s="76"/>
      <c r="SPH36" s="76"/>
      <c r="SPI36" s="76"/>
      <c r="SPJ36" s="76"/>
      <c r="SPK36" s="76"/>
      <c r="SPL36" s="76"/>
      <c r="SPM36" s="76"/>
      <c r="SPN36" s="76"/>
      <c r="SPO36" s="76"/>
      <c r="SPP36" s="76"/>
      <c r="SPQ36" s="76"/>
      <c r="SPR36" s="76"/>
      <c r="SPS36" s="76"/>
      <c r="SPT36" s="76"/>
      <c r="SPU36" s="76"/>
      <c r="SPV36" s="76"/>
      <c r="SPW36" s="76"/>
      <c r="SPX36" s="76"/>
      <c r="SPY36" s="76"/>
      <c r="SPZ36" s="76"/>
      <c r="SQA36" s="76"/>
      <c r="SQB36" s="76"/>
      <c r="SQC36" s="76"/>
      <c r="SQD36" s="76"/>
      <c r="SQE36" s="76"/>
      <c r="SQF36" s="76"/>
      <c r="SQG36" s="76"/>
      <c r="SQH36" s="76"/>
      <c r="SQI36" s="76"/>
      <c r="SQJ36" s="76"/>
      <c r="SQK36" s="76"/>
      <c r="SQL36" s="76"/>
      <c r="SQM36" s="76"/>
      <c r="SQN36" s="76"/>
      <c r="SQO36" s="76"/>
      <c r="SQP36" s="76"/>
      <c r="SQQ36" s="76"/>
      <c r="SQR36" s="76"/>
      <c r="SQS36" s="76"/>
      <c r="SQT36" s="76"/>
      <c r="SQU36" s="76"/>
      <c r="SQV36" s="76"/>
      <c r="SQW36" s="76"/>
      <c r="SQX36" s="76"/>
      <c r="SQY36" s="76"/>
      <c r="SQZ36" s="76"/>
      <c r="SRA36" s="76"/>
      <c r="SRB36" s="76"/>
      <c r="SRC36" s="76"/>
      <c r="SRD36" s="76"/>
      <c r="SRE36" s="76"/>
      <c r="SRF36" s="76"/>
      <c r="SRG36" s="76"/>
      <c r="SRH36" s="76"/>
      <c r="SRI36" s="76"/>
      <c r="SRJ36" s="76"/>
      <c r="SRK36" s="76"/>
      <c r="SRL36" s="76"/>
      <c r="SRM36" s="76"/>
      <c r="SRN36" s="76"/>
      <c r="SRO36" s="76"/>
      <c r="SRP36" s="76"/>
      <c r="SRQ36" s="76"/>
      <c r="SRR36" s="76"/>
      <c r="SRS36" s="76"/>
      <c r="SRT36" s="76"/>
      <c r="SRU36" s="76"/>
      <c r="SRV36" s="76"/>
      <c r="SRW36" s="76"/>
      <c r="SRX36" s="76"/>
      <c r="SRY36" s="76"/>
      <c r="SRZ36" s="76"/>
      <c r="SSA36" s="76"/>
      <c r="SSB36" s="76"/>
      <c r="SSC36" s="76"/>
      <c r="SSD36" s="76"/>
      <c r="SSE36" s="76"/>
      <c r="SSF36" s="76"/>
      <c r="SSG36" s="76"/>
      <c r="SSH36" s="76"/>
      <c r="SSI36" s="76"/>
      <c r="SSJ36" s="76"/>
      <c r="SSK36" s="76"/>
      <c r="SSL36" s="76"/>
      <c r="SSM36" s="76"/>
      <c r="SSN36" s="76"/>
      <c r="SSO36" s="76"/>
      <c r="SSP36" s="76"/>
      <c r="SSQ36" s="76"/>
      <c r="SSR36" s="76"/>
      <c r="SSS36" s="76"/>
      <c r="SST36" s="76"/>
      <c r="SSU36" s="76"/>
      <c r="SSV36" s="76"/>
      <c r="SSW36" s="76"/>
      <c r="SSX36" s="76"/>
      <c r="SSY36" s="76"/>
      <c r="SSZ36" s="76"/>
      <c r="STA36" s="76"/>
      <c r="STB36" s="76"/>
      <c r="STC36" s="76"/>
      <c r="STD36" s="76"/>
      <c r="STE36" s="76"/>
      <c r="STF36" s="76"/>
      <c r="STG36" s="76"/>
      <c r="STH36" s="76"/>
      <c r="STI36" s="76"/>
      <c r="STJ36" s="76"/>
      <c r="STK36" s="76"/>
      <c r="STL36" s="76"/>
      <c r="STM36" s="76"/>
      <c r="STN36" s="76"/>
      <c r="STO36" s="76"/>
      <c r="STP36" s="76"/>
      <c r="STQ36" s="76"/>
      <c r="STR36" s="76"/>
      <c r="STS36" s="76"/>
      <c r="STT36" s="76"/>
      <c r="STU36" s="76"/>
      <c r="STV36" s="76"/>
      <c r="STW36" s="76"/>
      <c r="STX36" s="76"/>
      <c r="STY36" s="76"/>
      <c r="STZ36" s="76"/>
      <c r="SUA36" s="76"/>
      <c r="SUB36" s="76"/>
      <c r="SUC36" s="76"/>
      <c r="SUD36" s="76"/>
      <c r="SUE36" s="76"/>
      <c r="SUF36" s="76"/>
      <c r="SUG36" s="76"/>
      <c r="SUH36" s="76"/>
      <c r="SUI36" s="76"/>
      <c r="SUJ36" s="76"/>
      <c r="SUK36" s="76"/>
      <c r="SUL36" s="76"/>
      <c r="SUM36" s="76"/>
      <c r="SUN36" s="76"/>
      <c r="SUO36" s="76"/>
      <c r="SUP36" s="76"/>
      <c r="SUQ36" s="76"/>
      <c r="SUR36" s="76"/>
      <c r="SUS36" s="76"/>
      <c r="SUT36" s="76"/>
      <c r="SUU36" s="76"/>
      <c r="SUV36" s="76"/>
      <c r="SUW36" s="76"/>
      <c r="SUX36" s="76"/>
      <c r="SUY36" s="76"/>
      <c r="SUZ36" s="76"/>
      <c r="SVA36" s="76"/>
      <c r="SVB36" s="76"/>
      <c r="SVC36" s="76"/>
      <c r="SVD36" s="76"/>
      <c r="SVE36" s="76"/>
      <c r="SVF36" s="76"/>
      <c r="SVG36" s="76"/>
      <c r="SVH36" s="76"/>
      <c r="SVI36" s="76"/>
      <c r="SVJ36" s="76"/>
      <c r="SVK36" s="76"/>
      <c r="SVL36" s="76"/>
      <c r="SVM36" s="76"/>
      <c r="SVN36" s="76"/>
      <c r="SVO36" s="76"/>
      <c r="SVP36" s="76"/>
      <c r="SVQ36" s="76"/>
      <c r="SVR36" s="76"/>
      <c r="SVS36" s="76"/>
      <c r="SVT36" s="76"/>
      <c r="SVU36" s="76"/>
      <c r="SVV36" s="76"/>
      <c r="SVW36" s="76"/>
      <c r="SVX36" s="76"/>
      <c r="SVY36" s="76"/>
      <c r="SVZ36" s="76"/>
      <c r="SWA36" s="76"/>
      <c r="SWB36" s="76"/>
      <c r="SWC36" s="76"/>
      <c r="SWD36" s="76"/>
      <c r="SWE36" s="76"/>
      <c r="SWF36" s="76"/>
      <c r="SWG36" s="76"/>
      <c r="SWH36" s="76"/>
      <c r="SWI36" s="76"/>
      <c r="SWJ36" s="76"/>
      <c r="SWK36" s="76"/>
      <c r="SWL36" s="76"/>
      <c r="SWM36" s="76"/>
      <c r="SWN36" s="76"/>
      <c r="SWO36" s="76"/>
      <c r="SWP36" s="76"/>
      <c r="SWQ36" s="76"/>
      <c r="SWR36" s="76"/>
      <c r="SWS36" s="76"/>
      <c r="SWT36" s="76"/>
      <c r="SWU36" s="76"/>
      <c r="SWV36" s="76"/>
      <c r="SWW36" s="76"/>
      <c r="SWX36" s="76"/>
      <c r="SWY36" s="76"/>
      <c r="SWZ36" s="76"/>
      <c r="SXA36" s="76"/>
      <c r="SXB36" s="76"/>
      <c r="SXC36" s="76"/>
      <c r="SXD36" s="76"/>
      <c r="SXE36" s="76"/>
      <c r="SXF36" s="76"/>
      <c r="SXG36" s="76"/>
      <c r="SXH36" s="76"/>
      <c r="SXI36" s="76"/>
      <c r="SXJ36" s="76"/>
      <c r="SXK36" s="76"/>
      <c r="SXL36" s="76"/>
      <c r="SXM36" s="76"/>
      <c r="SXN36" s="76"/>
      <c r="SXO36" s="76"/>
      <c r="SXP36" s="76"/>
      <c r="SXQ36" s="76"/>
      <c r="SXR36" s="76"/>
      <c r="SXS36" s="76"/>
      <c r="SXT36" s="76"/>
      <c r="SXU36" s="76"/>
      <c r="SXV36" s="76"/>
      <c r="SXW36" s="76"/>
      <c r="SXX36" s="76"/>
      <c r="SXY36" s="76"/>
      <c r="SXZ36" s="76"/>
      <c r="SYA36" s="76"/>
      <c r="SYB36" s="76"/>
      <c r="SYC36" s="76"/>
      <c r="SYD36" s="76"/>
      <c r="SYE36" s="76"/>
      <c r="SYF36" s="76"/>
      <c r="SYG36" s="76"/>
      <c r="SYH36" s="76"/>
      <c r="SYI36" s="76"/>
      <c r="SYJ36" s="76"/>
      <c r="SYK36" s="76"/>
      <c r="SYL36" s="76"/>
      <c r="SYM36" s="76"/>
      <c r="SYN36" s="76"/>
      <c r="SYO36" s="76"/>
      <c r="SYP36" s="76"/>
      <c r="SYQ36" s="76"/>
      <c r="SYR36" s="76"/>
      <c r="SYS36" s="76"/>
      <c r="SYT36" s="76"/>
      <c r="SYU36" s="76"/>
      <c r="SYV36" s="76"/>
      <c r="SYW36" s="76"/>
      <c r="SYX36" s="76"/>
      <c r="SYY36" s="76"/>
      <c r="SYZ36" s="76"/>
      <c r="SZA36" s="76"/>
      <c r="SZB36" s="76"/>
      <c r="SZC36" s="76"/>
      <c r="SZD36" s="76"/>
      <c r="SZE36" s="76"/>
      <c r="SZF36" s="76"/>
      <c r="SZG36" s="76"/>
      <c r="SZH36" s="76"/>
      <c r="SZI36" s="76"/>
      <c r="SZJ36" s="76"/>
      <c r="SZK36" s="76"/>
      <c r="SZL36" s="76"/>
      <c r="SZM36" s="76"/>
      <c r="SZN36" s="76"/>
      <c r="SZO36" s="76"/>
      <c r="SZP36" s="76"/>
      <c r="SZQ36" s="76"/>
      <c r="SZR36" s="76"/>
      <c r="SZS36" s="76"/>
      <c r="SZT36" s="76"/>
      <c r="SZU36" s="76"/>
      <c r="SZV36" s="76"/>
      <c r="SZW36" s="76"/>
      <c r="SZX36" s="76"/>
      <c r="SZY36" s="76"/>
      <c r="SZZ36" s="76"/>
      <c r="TAA36" s="76"/>
      <c r="TAB36" s="76"/>
      <c r="TAC36" s="76"/>
      <c r="TAD36" s="76"/>
      <c r="TAE36" s="76"/>
      <c r="TAF36" s="76"/>
      <c r="TAG36" s="76"/>
      <c r="TAH36" s="76"/>
      <c r="TAI36" s="76"/>
      <c r="TAJ36" s="76"/>
      <c r="TAK36" s="76"/>
      <c r="TAL36" s="76"/>
      <c r="TAM36" s="76"/>
      <c r="TAN36" s="76"/>
      <c r="TAO36" s="76"/>
      <c r="TAP36" s="76"/>
      <c r="TAQ36" s="76"/>
      <c r="TAR36" s="76"/>
      <c r="TAS36" s="76"/>
      <c r="TAT36" s="76"/>
      <c r="TAU36" s="76"/>
      <c r="TAV36" s="76"/>
      <c r="TAW36" s="76"/>
      <c r="TAX36" s="76"/>
      <c r="TAY36" s="76"/>
      <c r="TAZ36" s="76"/>
      <c r="TBA36" s="76"/>
      <c r="TBB36" s="76"/>
      <c r="TBC36" s="76"/>
      <c r="TBD36" s="76"/>
      <c r="TBE36" s="76"/>
      <c r="TBF36" s="76"/>
      <c r="TBG36" s="76"/>
      <c r="TBH36" s="76"/>
      <c r="TBI36" s="76"/>
      <c r="TBJ36" s="76"/>
      <c r="TBK36" s="76"/>
      <c r="TBL36" s="76"/>
      <c r="TBM36" s="76"/>
      <c r="TBN36" s="76"/>
      <c r="TBO36" s="76"/>
      <c r="TBP36" s="76"/>
      <c r="TBQ36" s="76"/>
      <c r="TBR36" s="76"/>
      <c r="TBS36" s="76"/>
      <c r="TBT36" s="76"/>
      <c r="TBU36" s="76"/>
      <c r="TBV36" s="76"/>
      <c r="TBW36" s="76"/>
      <c r="TBX36" s="76"/>
      <c r="TBY36" s="76"/>
      <c r="TBZ36" s="76"/>
      <c r="TCA36" s="76"/>
      <c r="TCB36" s="76"/>
      <c r="TCC36" s="76"/>
      <c r="TCD36" s="76"/>
      <c r="TCE36" s="76"/>
      <c r="TCF36" s="76"/>
      <c r="TCG36" s="76"/>
      <c r="TCH36" s="76"/>
      <c r="TCI36" s="76"/>
      <c r="TCJ36" s="76"/>
      <c r="TCK36" s="76"/>
      <c r="TCL36" s="76"/>
      <c r="TCM36" s="76"/>
      <c r="TCN36" s="76"/>
      <c r="TCO36" s="76"/>
      <c r="TCP36" s="76"/>
      <c r="TCQ36" s="76"/>
      <c r="TCR36" s="76"/>
      <c r="TCS36" s="76"/>
      <c r="TCT36" s="76"/>
      <c r="TCU36" s="76"/>
      <c r="TCV36" s="76"/>
      <c r="TCW36" s="76"/>
      <c r="TCX36" s="76"/>
      <c r="TCY36" s="76"/>
      <c r="TCZ36" s="76"/>
      <c r="TDA36" s="76"/>
      <c r="TDB36" s="76"/>
      <c r="TDC36" s="76"/>
      <c r="TDD36" s="76"/>
      <c r="TDE36" s="76"/>
      <c r="TDF36" s="76"/>
      <c r="TDG36" s="76"/>
      <c r="TDH36" s="76"/>
      <c r="TDI36" s="76"/>
      <c r="TDJ36" s="76"/>
      <c r="TDK36" s="76"/>
      <c r="TDL36" s="76"/>
      <c r="TDM36" s="76"/>
      <c r="TDN36" s="76"/>
      <c r="TDO36" s="76"/>
      <c r="TDP36" s="76"/>
      <c r="TDQ36" s="76"/>
      <c r="TDR36" s="76"/>
      <c r="TDS36" s="76"/>
      <c r="TDT36" s="76"/>
      <c r="TDU36" s="76"/>
      <c r="TDV36" s="76"/>
      <c r="TDW36" s="76"/>
      <c r="TDX36" s="76"/>
      <c r="TDY36" s="76"/>
      <c r="TDZ36" s="76"/>
      <c r="TEA36" s="76"/>
      <c r="TEB36" s="76"/>
      <c r="TEC36" s="76"/>
      <c r="TED36" s="76"/>
      <c r="TEE36" s="76"/>
      <c r="TEF36" s="76"/>
      <c r="TEG36" s="76"/>
      <c r="TEH36" s="76"/>
      <c r="TEI36" s="76"/>
      <c r="TEJ36" s="76"/>
      <c r="TEK36" s="76"/>
      <c r="TEL36" s="76"/>
      <c r="TEM36" s="76"/>
      <c r="TEN36" s="76"/>
      <c r="TEO36" s="76"/>
      <c r="TEP36" s="76"/>
      <c r="TEQ36" s="76"/>
      <c r="TER36" s="76"/>
      <c r="TES36" s="76"/>
      <c r="TET36" s="76"/>
      <c r="TEU36" s="76"/>
      <c r="TEV36" s="76"/>
      <c r="TEW36" s="76"/>
      <c r="TEX36" s="76"/>
      <c r="TEY36" s="76"/>
      <c r="TEZ36" s="76"/>
      <c r="TFA36" s="76"/>
      <c r="TFB36" s="76"/>
      <c r="TFC36" s="76"/>
      <c r="TFD36" s="76"/>
      <c r="TFE36" s="76"/>
      <c r="TFF36" s="76"/>
      <c r="TFG36" s="76"/>
      <c r="TFH36" s="76"/>
      <c r="TFI36" s="76"/>
      <c r="TFJ36" s="76"/>
      <c r="TFK36" s="76"/>
      <c r="TFL36" s="76"/>
      <c r="TFM36" s="76"/>
      <c r="TFN36" s="76"/>
      <c r="TFO36" s="76"/>
      <c r="TFP36" s="76"/>
      <c r="TFQ36" s="76"/>
      <c r="TFR36" s="76"/>
      <c r="TFS36" s="76"/>
      <c r="TFT36" s="76"/>
      <c r="TFU36" s="76"/>
      <c r="TFV36" s="76"/>
      <c r="TFW36" s="76"/>
      <c r="TFX36" s="76"/>
      <c r="TFY36" s="76"/>
      <c r="TFZ36" s="76"/>
      <c r="TGA36" s="76"/>
      <c r="TGB36" s="76"/>
      <c r="TGC36" s="76"/>
      <c r="TGD36" s="76"/>
      <c r="TGE36" s="76"/>
      <c r="TGF36" s="76"/>
      <c r="TGG36" s="76"/>
      <c r="TGH36" s="76"/>
      <c r="TGI36" s="76"/>
      <c r="TGJ36" s="76"/>
      <c r="TGK36" s="76"/>
      <c r="TGL36" s="76"/>
      <c r="TGM36" s="76"/>
      <c r="TGN36" s="76"/>
      <c r="TGO36" s="76"/>
      <c r="TGP36" s="76"/>
      <c r="TGQ36" s="76"/>
      <c r="TGR36" s="76"/>
      <c r="TGS36" s="76"/>
      <c r="TGT36" s="76"/>
      <c r="TGU36" s="76"/>
      <c r="TGV36" s="76"/>
      <c r="TGW36" s="76"/>
      <c r="TGX36" s="76"/>
      <c r="TGY36" s="76"/>
      <c r="TGZ36" s="76"/>
      <c r="THA36" s="76"/>
      <c r="THB36" s="76"/>
      <c r="THC36" s="76"/>
      <c r="THD36" s="76"/>
      <c r="THE36" s="76"/>
      <c r="THF36" s="76"/>
      <c r="THG36" s="76"/>
      <c r="THH36" s="76"/>
      <c r="THI36" s="76"/>
      <c r="THJ36" s="76"/>
      <c r="THK36" s="76"/>
      <c r="THL36" s="76"/>
      <c r="THM36" s="76"/>
      <c r="THN36" s="76"/>
      <c r="THO36" s="76"/>
      <c r="THP36" s="76"/>
      <c r="THQ36" s="76"/>
      <c r="THR36" s="76"/>
      <c r="THS36" s="76"/>
      <c r="THT36" s="76"/>
      <c r="THU36" s="76"/>
      <c r="THV36" s="76"/>
      <c r="THW36" s="76"/>
      <c r="THX36" s="76"/>
      <c r="THY36" s="76"/>
      <c r="THZ36" s="76"/>
      <c r="TIA36" s="76"/>
      <c r="TIB36" s="76"/>
      <c r="TIC36" s="76"/>
      <c r="TID36" s="76"/>
      <c r="TIE36" s="76"/>
      <c r="TIF36" s="76"/>
      <c r="TIG36" s="76"/>
      <c r="TIH36" s="76"/>
      <c r="TII36" s="76"/>
      <c r="TIJ36" s="76"/>
      <c r="TIK36" s="76"/>
      <c r="TIL36" s="76"/>
      <c r="TIM36" s="76"/>
      <c r="TIN36" s="76"/>
      <c r="TIO36" s="76"/>
      <c r="TIP36" s="76"/>
      <c r="TIQ36" s="76"/>
      <c r="TIR36" s="76"/>
      <c r="TIS36" s="76"/>
      <c r="TIT36" s="76"/>
      <c r="TIU36" s="76"/>
      <c r="TIV36" s="76"/>
      <c r="TIW36" s="76"/>
      <c r="TIX36" s="76"/>
      <c r="TIY36" s="76"/>
      <c r="TIZ36" s="76"/>
      <c r="TJA36" s="76"/>
      <c r="TJB36" s="76"/>
      <c r="TJC36" s="76"/>
      <c r="TJD36" s="76"/>
      <c r="TJE36" s="76"/>
      <c r="TJF36" s="76"/>
      <c r="TJG36" s="76"/>
      <c r="TJH36" s="76"/>
      <c r="TJI36" s="76"/>
      <c r="TJJ36" s="76"/>
      <c r="TJK36" s="76"/>
      <c r="TJL36" s="76"/>
      <c r="TJM36" s="76"/>
      <c r="TJN36" s="76"/>
      <c r="TJO36" s="76"/>
      <c r="TJP36" s="76"/>
      <c r="TJQ36" s="76"/>
      <c r="TJR36" s="76"/>
      <c r="TJS36" s="76"/>
      <c r="TJT36" s="76"/>
      <c r="TJU36" s="76"/>
      <c r="TJV36" s="76"/>
      <c r="TJW36" s="76"/>
      <c r="TJX36" s="76"/>
      <c r="TJY36" s="76"/>
      <c r="TJZ36" s="76"/>
      <c r="TKA36" s="76"/>
      <c r="TKB36" s="76"/>
      <c r="TKC36" s="76"/>
      <c r="TKD36" s="76"/>
      <c r="TKE36" s="76"/>
      <c r="TKF36" s="76"/>
      <c r="TKG36" s="76"/>
      <c r="TKH36" s="76"/>
      <c r="TKI36" s="76"/>
      <c r="TKJ36" s="76"/>
      <c r="TKK36" s="76"/>
      <c r="TKL36" s="76"/>
      <c r="TKM36" s="76"/>
      <c r="TKN36" s="76"/>
      <c r="TKO36" s="76"/>
      <c r="TKP36" s="76"/>
      <c r="TKQ36" s="76"/>
      <c r="TKR36" s="76"/>
      <c r="TKS36" s="76"/>
      <c r="TKT36" s="76"/>
      <c r="TKU36" s="76"/>
      <c r="TKV36" s="76"/>
      <c r="TKW36" s="76"/>
      <c r="TKX36" s="76"/>
      <c r="TKY36" s="76"/>
      <c r="TKZ36" s="76"/>
      <c r="TLA36" s="76"/>
      <c r="TLB36" s="76"/>
      <c r="TLC36" s="76"/>
      <c r="TLD36" s="76"/>
      <c r="TLE36" s="76"/>
      <c r="TLF36" s="76"/>
      <c r="TLG36" s="76"/>
      <c r="TLH36" s="76"/>
      <c r="TLI36" s="76"/>
      <c r="TLJ36" s="76"/>
      <c r="TLK36" s="76"/>
      <c r="TLL36" s="76"/>
      <c r="TLM36" s="76"/>
      <c r="TLN36" s="76"/>
      <c r="TLO36" s="76"/>
      <c r="TLP36" s="76"/>
      <c r="TLQ36" s="76"/>
      <c r="TLR36" s="76"/>
      <c r="TLS36" s="76"/>
      <c r="TLT36" s="76"/>
      <c r="TLU36" s="76"/>
      <c r="TLV36" s="76"/>
      <c r="TLW36" s="76"/>
      <c r="TLX36" s="76"/>
      <c r="TLY36" s="76"/>
      <c r="TLZ36" s="76"/>
      <c r="TMA36" s="76"/>
      <c r="TMB36" s="76"/>
      <c r="TMC36" s="76"/>
      <c r="TMD36" s="76"/>
      <c r="TME36" s="76"/>
      <c r="TMF36" s="76"/>
      <c r="TMG36" s="76"/>
      <c r="TMH36" s="76"/>
      <c r="TMI36" s="76"/>
      <c r="TMJ36" s="76"/>
      <c r="TMK36" s="76"/>
      <c r="TML36" s="76"/>
      <c r="TMM36" s="76"/>
      <c r="TMN36" s="76"/>
      <c r="TMO36" s="76"/>
      <c r="TMP36" s="76"/>
      <c r="TMQ36" s="76"/>
      <c r="TMR36" s="76"/>
      <c r="TMS36" s="76"/>
      <c r="TMT36" s="76"/>
      <c r="TMU36" s="76"/>
      <c r="TMV36" s="76"/>
      <c r="TMW36" s="76"/>
      <c r="TMX36" s="76"/>
      <c r="TMY36" s="76"/>
      <c r="TMZ36" s="76"/>
      <c r="TNA36" s="76"/>
      <c r="TNB36" s="76"/>
      <c r="TNC36" s="76"/>
      <c r="TND36" s="76"/>
      <c r="TNE36" s="76"/>
      <c r="TNF36" s="76"/>
      <c r="TNG36" s="76"/>
      <c r="TNH36" s="76"/>
      <c r="TNI36" s="76"/>
      <c r="TNJ36" s="76"/>
      <c r="TNK36" s="76"/>
      <c r="TNL36" s="76"/>
      <c r="TNM36" s="76"/>
      <c r="TNN36" s="76"/>
      <c r="TNO36" s="76"/>
      <c r="TNP36" s="76"/>
      <c r="TNQ36" s="76"/>
      <c r="TNR36" s="76"/>
      <c r="TNS36" s="76"/>
      <c r="TNT36" s="76"/>
      <c r="TNU36" s="76"/>
      <c r="TNV36" s="76"/>
      <c r="TNW36" s="76"/>
      <c r="TNX36" s="76"/>
      <c r="TNY36" s="76"/>
      <c r="TNZ36" s="76"/>
      <c r="TOA36" s="76"/>
      <c r="TOB36" s="76"/>
      <c r="TOC36" s="76"/>
      <c r="TOD36" s="76"/>
      <c r="TOE36" s="76"/>
      <c r="TOF36" s="76"/>
      <c r="TOG36" s="76"/>
      <c r="TOH36" s="76"/>
      <c r="TOI36" s="76"/>
      <c r="TOJ36" s="76"/>
      <c r="TOK36" s="76"/>
      <c r="TOL36" s="76"/>
      <c r="TOM36" s="76"/>
      <c r="TON36" s="76"/>
      <c r="TOO36" s="76"/>
      <c r="TOP36" s="76"/>
      <c r="TOQ36" s="76"/>
      <c r="TOR36" s="76"/>
      <c r="TOS36" s="76"/>
      <c r="TOT36" s="76"/>
      <c r="TOU36" s="76"/>
      <c r="TOV36" s="76"/>
      <c r="TOW36" s="76"/>
      <c r="TOX36" s="76"/>
      <c r="TOY36" s="76"/>
      <c r="TOZ36" s="76"/>
      <c r="TPA36" s="76"/>
      <c r="TPB36" s="76"/>
      <c r="TPC36" s="76"/>
      <c r="TPD36" s="76"/>
      <c r="TPE36" s="76"/>
      <c r="TPF36" s="76"/>
      <c r="TPG36" s="76"/>
      <c r="TPH36" s="76"/>
      <c r="TPI36" s="76"/>
      <c r="TPJ36" s="76"/>
      <c r="TPK36" s="76"/>
      <c r="TPL36" s="76"/>
      <c r="TPM36" s="76"/>
      <c r="TPN36" s="76"/>
      <c r="TPO36" s="76"/>
      <c r="TPP36" s="76"/>
      <c r="TPQ36" s="76"/>
      <c r="TPR36" s="76"/>
      <c r="TPS36" s="76"/>
      <c r="TPT36" s="76"/>
      <c r="TPU36" s="76"/>
      <c r="TPV36" s="76"/>
      <c r="TPW36" s="76"/>
      <c r="TPX36" s="76"/>
      <c r="TPY36" s="76"/>
      <c r="TPZ36" s="76"/>
      <c r="TQA36" s="76"/>
      <c r="TQB36" s="76"/>
      <c r="TQC36" s="76"/>
      <c r="TQD36" s="76"/>
      <c r="TQE36" s="76"/>
      <c r="TQF36" s="76"/>
      <c r="TQG36" s="76"/>
      <c r="TQH36" s="76"/>
      <c r="TQI36" s="76"/>
      <c r="TQJ36" s="76"/>
      <c r="TQK36" s="76"/>
      <c r="TQL36" s="76"/>
      <c r="TQM36" s="76"/>
      <c r="TQN36" s="76"/>
      <c r="TQO36" s="76"/>
      <c r="TQP36" s="76"/>
      <c r="TQQ36" s="76"/>
      <c r="TQR36" s="76"/>
      <c r="TQS36" s="76"/>
      <c r="TQT36" s="76"/>
      <c r="TQU36" s="76"/>
      <c r="TQV36" s="76"/>
      <c r="TQW36" s="76"/>
      <c r="TQX36" s="76"/>
      <c r="TQY36" s="76"/>
      <c r="TQZ36" s="76"/>
      <c r="TRA36" s="76"/>
      <c r="TRB36" s="76"/>
      <c r="TRC36" s="76"/>
      <c r="TRD36" s="76"/>
      <c r="TRE36" s="76"/>
      <c r="TRF36" s="76"/>
      <c r="TRG36" s="76"/>
      <c r="TRH36" s="76"/>
      <c r="TRI36" s="76"/>
      <c r="TRJ36" s="76"/>
      <c r="TRK36" s="76"/>
      <c r="TRL36" s="76"/>
      <c r="TRM36" s="76"/>
      <c r="TRN36" s="76"/>
      <c r="TRO36" s="76"/>
      <c r="TRP36" s="76"/>
      <c r="TRQ36" s="76"/>
      <c r="TRR36" s="76"/>
      <c r="TRS36" s="76"/>
      <c r="TRT36" s="76"/>
      <c r="TRU36" s="76"/>
      <c r="TRV36" s="76"/>
      <c r="TRW36" s="76"/>
      <c r="TRX36" s="76"/>
      <c r="TRY36" s="76"/>
      <c r="TRZ36" s="76"/>
      <c r="TSA36" s="76"/>
      <c r="TSB36" s="76"/>
      <c r="TSC36" s="76"/>
      <c r="TSD36" s="76"/>
      <c r="TSE36" s="76"/>
      <c r="TSF36" s="76"/>
      <c r="TSG36" s="76"/>
      <c r="TSH36" s="76"/>
      <c r="TSI36" s="76"/>
      <c r="TSJ36" s="76"/>
      <c r="TSK36" s="76"/>
      <c r="TSL36" s="76"/>
      <c r="TSM36" s="76"/>
      <c r="TSN36" s="76"/>
      <c r="TSO36" s="76"/>
      <c r="TSP36" s="76"/>
      <c r="TSQ36" s="76"/>
      <c r="TSR36" s="76"/>
      <c r="TSS36" s="76"/>
      <c r="TST36" s="76"/>
      <c r="TSU36" s="76"/>
      <c r="TSV36" s="76"/>
      <c r="TSW36" s="76"/>
      <c r="TSX36" s="76"/>
      <c r="TSY36" s="76"/>
      <c r="TSZ36" s="76"/>
      <c r="TTA36" s="76"/>
      <c r="TTB36" s="76"/>
      <c r="TTC36" s="76"/>
      <c r="TTD36" s="76"/>
      <c r="TTE36" s="76"/>
      <c r="TTF36" s="76"/>
      <c r="TTG36" s="76"/>
      <c r="TTH36" s="76"/>
      <c r="TTI36" s="76"/>
      <c r="TTJ36" s="76"/>
      <c r="TTK36" s="76"/>
      <c r="TTL36" s="76"/>
      <c r="TTM36" s="76"/>
      <c r="TTN36" s="76"/>
      <c r="TTO36" s="76"/>
      <c r="TTP36" s="76"/>
      <c r="TTQ36" s="76"/>
      <c r="TTR36" s="76"/>
      <c r="TTS36" s="76"/>
      <c r="TTT36" s="76"/>
      <c r="TTU36" s="76"/>
      <c r="TTV36" s="76"/>
      <c r="TTW36" s="76"/>
      <c r="TTX36" s="76"/>
      <c r="TTY36" s="76"/>
      <c r="TTZ36" s="76"/>
      <c r="TUA36" s="76"/>
      <c r="TUB36" s="76"/>
      <c r="TUC36" s="76"/>
      <c r="TUD36" s="76"/>
      <c r="TUE36" s="76"/>
      <c r="TUF36" s="76"/>
      <c r="TUG36" s="76"/>
      <c r="TUH36" s="76"/>
      <c r="TUI36" s="76"/>
      <c r="TUJ36" s="76"/>
      <c r="TUK36" s="76"/>
      <c r="TUL36" s="76"/>
      <c r="TUM36" s="76"/>
      <c r="TUN36" s="76"/>
      <c r="TUO36" s="76"/>
      <c r="TUP36" s="76"/>
      <c r="TUQ36" s="76"/>
      <c r="TUR36" s="76"/>
      <c r="TUS36" s="76"/>
      <c r="TUT36" s="76"/>
      <c r="TUU36" s="76"/>
      <c r="TUV36" s="76"/>
      <c r="TUW36" s="76"/>
      <c r="TUX36" s="76"/>
      <c r="TUY36" s="76"/>
      <c r="TUZ36" s="76"/>
      <c r="TVA36" s="76"/>
      <c r="TVB36" s="76"/>
      <c r="TVC36" s="76"/>
      <c r="TVD36" s="76"/>
      <c r="TVE36" s="76"/>
      <c r="TVF36" s="76"/>
      <c r="TVG36" s="76"/>
      <c r="TVH36" s="76"/>
      <c r="TVI36" s="76"/>
      <c r="TVJ36" s="76"/>
      <c r="TVK36" s="76"/>
      <c r="TVL36" s="76"/>
      <c r="TVM36" s="76"/>
      <c r="TVN36" s="76"/>
      <c r="TVO36" s="76"/>
      <c r="TVP36" s="76"/>
      <c r="TVQ36" s="76"/>
      <c r="TVR36" s="76"/>
      <c r="TVS36" s="76"/>
      <c r="TVT36" s="76"/>
      <c r="TVU36" s="76"/>
      <c r="TVV36" s="76"/>
      <c r="TVW36" s="76"/>
      <c r="TVX36" s="76"/>
      <c r="TVY36" s="76"/>
      <c r="TVZ36" s="76"/>
      <c r="TWA36" s="76"/>
      <c r="TWB36" s="76"/>
      <c r="TWC36" s="76"/>
      <c r="TWD36" s="76"/>
      <c r="TWE36" s="76"/>
      <c r="TWF36" s="76"/>
      <c r="TWG36" s="76"/>
      <c r="TWH36" s="76"/>
      <c r="TWI36" s="76"/>
      <c r="TWJ36" s="76"/>
      <c r="TWK36" s="76"/>
      <c r="TWL36" s="76"/>
      <c r="TWM36" s="76"/>
      <c r="TWN36" s="76"/>
      <c r="TWO36" s="76"/>
      <c r="TWP36" s="76"/>
      <c r="TWQ36" s="76"/>
      <c r="TWR36" s="76"/>
      <c r="TWS36" s="76"/>
      <c r="TWT36" s="76"/>
      <c r="TWU36" s="76"/>
      <c r="TWV36" s="76"/>
      <c r="TWW36" s="76"/>
      <c r="TWX36" s="76"/>
      <c r="TWY36" s="76"/>
      <c r="TWZ36" s="76"/>
      <c r="TXA36" s="76"/>
      <c r="TXB36" s="76"/>
      <c r="TXC36" s="76"/>
      <c r="TXD36" s="76"/>
      <c r="TXE36" s="76"/>
      <c r="TXF36" s="76"/>
      <c r="TXG36" s="76"/>
      <c r="TXH36" s="76"/>
      <c r="TXI36" s="76"/>
      <c r="TXJ36" s="76"/>
      <c r="TXK36" s="76"/>
      <c r="TXL36" s="76"/>
      <c r="TXM36" s="76"/>
      <c r="TXN36" s="76"/>
      <c r="TXO36" s="76"/>
      <c r="TXP36" s="76"/>
      <c r="TXQ36" s="76"/>
      <c r="TXR36" s="76"/>
      <c r="TXS36" s="76"/>
      <c r="TXT36" s="76"/>
      <c r="TXU36" s="76"/>
      <c r="TXV36" s="76"/>
      <c r="TXW36" s="76"/>
      <c r="TXX36" s="76"/>
      <c r="TXY36" s="76"/>
      <c r="TXZ36" s="76"/>
      <c r="TYA36" s="76"/>
      <c r="TYB36" s="76"/>
      <c r="TYC36" s="76"/>
      <c r="TYD36" s="76"/>
      <c r="TYE36" s="76"/>
      <c r="TYF36" s="76"/>
      <c r="TYG36" s="76"/>
      <c r="TYH36" s="76"/>
      <c r="TYI36" s="76"/>
      <c r="TYJ36" s="76"/>
      <c r="TYK36" s="76"/>
      <c r="TYL36" s="76"/>
      <c r="TYM36" s="76"/>
      <c r="TYN36" s="76"/>
      <c r="TYO36" s="76"/>
      <c r="TYP36" s="76"/>
      <c r="TYQ36" s="76"/>
      <c r="TYR36" s="76"/>
      <c r="TYS36" s="76"/>
      <c r="TYT36" s="76"/>
      <c r="TYU36" s="76"/>
      <c r="TYV36" s="76"/>
      <c r="TYW36" s="76"/>
      <c r="TYX36" s="76"/>
      <c r="TYY36" s="76"/>
      <c r="TYZ36" s="76"/>
      <c r="TZA36" s="76"/>
      <c r="TZB36" s="76"/>
      <c r="TZC36" s="76"/>
      <c r="TZD36" s="76"/>
      <c r="TZE36" s="76"/>
      <c r="TZF36" s="76"/>
      <c r="TZG36" s="76"/>
      <c r="TZH36" s="76"/>
      <c r="TZI36" s="76"/>
      <c r="TZJ36" s="76"/>
      <c r="TZK36" s="76"/>
      <c r="TZL36" s="76"/>
      <c r="TZM36" s="76"/>
      <c r="TZN36" s="76"/>
      <c r="TZO36" s="76"/>
      <c r="TZP36" s="76"/>
      <c r="TZQ36" s="76"/>
      <c r="TZR36" s="76"/>
      <c r="TZS36" s="76"/>
      <c r="TZT36" s="76"/>
      <c r="TZU36" s="76"/>
      <c r="TZV36" s="76"/>
      <c r="TZW36" s="76"/>
      <c r="TZX36" s="76"/>
      <c r="TZY36" s="76"/>
      <c r="TZZ36" s="76"/>
      <c r="UAA36" s="76"/>
      <c r="UAB36" s="76"/>
      <c r="UAC36" s="76"/>
      <c r="UAD36" s="76"/>
      <c r="UAE36" s="76"/>
      <c r="UAF36" s="76"/>
      <c r="UAG36" s="76"/>
      <c r="UAH36" s="76"/>
      <c r="UAI36" s="76"/>
      <c r="UAJ36" s="76"/>
      <c r="UAK36" s="76"/>
      <c r="UAL36" s="76"/>
      <c r="UAM36" s="76"/>
      <c r="UAN36" s="76"/>
      <c r="UAO36" s="76"/>
      <c r="UAP36" s="76"/>
      <c r="UAQ36" s="76"/>
      <c r="UAR36" s="76"/>
      <c r="UAS36" s="76"/>
      <c r="UAT36" s="76"/>
      <c r="UAU36" s="76"/>
      <c r="UAV36" s="76"/>
      <c r="UAW36" s="76"/>
      <c r="UAX36" s="76"/>
      <c r="UAY36" s="76"/>
      <c r="UAZ36" s="76"/>
      <c r="UBA36" s="76"/>
      <c r="UBB36" s="76"/>
      <c r="UBC36" s="76"/>
      <c r="UBD36" s="76"/>
      <c r="UBE36" s="76"/>
      <c r="UBF36" s="76"/>
      <c r="UBG36" s="76"/>
      <c r="UBH36" s="76"/>
      <c r="UBI36" s="76"/>
      <c r="UBJ36" s="76"/>
      <c r="UBK36" s="76"/>
      <c r="UBL36" s="76"/>
      <c r="UBM36" s="76"/>
      <c r="UBN36" s="76"/>
      <c r="UBO36" s="76"/>
      <c r="UBP36" s="76"/>
      <c r="UBQ36" s="76"/>
      <c r="UBR36" s="76"/>
      <c r="UBS36" s="76"/>
      <c r="UBT36" s="76"/>
      <c r="UBU36" s="76"/>
      <c r="UBV36" s="76"/>
      <c r="UBW36" s="76"/>
      <c r="UBX36" s="76"/>
      <c r="UBY36" s="76"/>
      <c r="UBZ36" s="76"/>
      <c r="UCA36" s="76"/>
      <c r="UCB36" s="76"/>
      <c r="UCC36" s="76"/>
      <c r="UCD36" s="76"/>
      <c r="UCE36" s="76"/>
      <c r="UCF36" s="76"/>
      <c r="UCG36" s="76"/>
      <c r="UCH36" s="76"/>
      <c r="UCI36" s="76"/>
      <c r="UCJ36" s="76"/>
      <c r="UCK36" s="76"/>
      <c r="UCL36" s="76"/>
      <c r="UCM36" s="76"/>
      <c r="UCN36" s="76"/>
      <c r="UCO36" s="76"/>
      <c r="UCP36" s="76"/>
      <c r="UCQ36" s="76"/>
      <c r="UCR36" s="76"/>
      <c r="UCS36" s="76"/>
      <c r="UCT36" s="76"/>
      <c r="UCU36" s="76"/>
      <c r="UCV36" s="76"/>
      <c r="UCW36" s="76"/>
      <c r="UCX36" s="76"/>
      <c r="UCY36" s="76"/>
      <c r="UCZ36" s="76"/>
      <c r="UDA36" s="76"/>
      <c r="UDB36" s="76"/>
      <c r="UDC36" s="76"/>
      <c r="UDD36" s="76"/>
      <c r="UDE36" s="76"/>
      <c r="UDF36" s="76"/>
      <c r="UDG36" s="76"/>
      <c r="UDH36" s="76"/>
      <c r="UDI36" s="76"/>
      <c r="UDJ36" s="76"/>
      <c r="UDK36" s="76"/>
      <c r="UDL36" s="76"/>
      <c r="UDM36" s="76"/>
      <c r="UDN36" s="76"/>
      <c r="UDO36" s="76"/>
      <c r="UDP36" s="76"/>
      <c r="UDQ36" s="76"/>
      <c r="UDR36" s="76"/>
      <c r="UDS36" s="76"/>
      <c r="UDT36" s="76"/>
      <c r="UDU36" s="76"/>
      <c r="UDV36" s="76"/>
      <c r="UDW36" s="76"/>
      <c r="UDX36" s="76"/>
      <c r="UDY36" s="76"/>
      <c r="UDZ36" s="76"/>
      <c r="UEA36" s="76"/>
      <c r="UEB36" s="76"/>
      <c r="UEC36" s="76"/>
      <c r="UED36" s="76"/>
      <c r="UEE36" s="76"/>
      <c r="UEF36" s="76"/>
      <c r="UEG36" s="76"/>
      <c r="UEH36" s="76"/>
      <c r="UEI36" s="76"/>
      <c r="UEJ36" s="76"/>
      <c r="UEK36" s="76"/>
      <c r="UEL36" s="76"/>
      <c r="UEM36" s="76"/>
      <c r="UEN36" s="76"/>
      <c r="UEO36" s="76"/>
      <c r="UEP36" s="76"/>
      <c r="UEQ36" s="76"/>
      <c r="UER36" s="76"/>
      <c r="UES36" s="76"/>
      <c r="UET36" s="76"/>
      <c r="UEU36" s="76"/>
      <c r="UEV36" s="76"/>
      <c r="UEW36" s="76"/>
      <c r="UEX36" s="76"/>
      <c r="UEY36" s="76"/>
      <c r="UEZ36" s="76"/>
      <c r="UFA36" s="76"/>
      <c r="UFB36" s="76"/>
      <c r="UFC36" s="76"/>
      <c r="UFD36" s="76"/>
      <c r="UFE36" s="76"/>
      <c r="UFF36" s="76"/>
      <c r="UFG36" s="76"/>
      <c r="UFH36" s="76"/>
      <c r="UFI36" s="76"/>
      <c r="UFJ36" s="76"/>
      <c r="UFK36" s="76"/>
      <c r="UFL36" s="76"/>
      <c r="UFM36" s="76"/>
      <c r="UFN36" s="76"/>
      <c r="UFO36" s="76"/>
      <c r="UFP36" s="76"/>
      <c r="UFQ36" s="76"/>
      <c r="UFR36" s="76"/>
      <c r="UFS36" s="76"/>
      <c r="UFT36" s="76"/>
      <c r="UFU36" s="76"/>
      <c r="UFV36" s="76"/>
      <c r="UFW36" s="76"/>
      <c r="UFX36" s="76"/>
      <c r="UFY36" s="76"/>
      <c r="UFZ36" s="76"/>
      <c r="UGA36" s="76"/>
      <c r="UGB36" s="76"/>
      <c r="UGC36" s="76"/>
      <c r="UGD36" s="76"/>
      <c r="UGE36" s="76"/>
      <c r="UGF36" s="76"/>
      <c r="UGG36" s="76"/>
      <c r="UGH36" s="76"/>
      <c r="UGI36" s="76"/>
      <c r="UGJ36" s="76"/>
      <c r="UGK36" s="76"/>
      <c r="UGL36" s="76"/>
      <c r="UGM36" s="76"/>
      <c r="UGN36" s="76"/>
      <c r="UGO36" s="76"/>
      <c r="UGP36" s="76"/>
      <c r="UGQ36" s="76"/>
      <c r="UGR36" s="76"/>
      <c r="UGS36" s="76"/>
      <c r="UGT36" s="76"/>
      <c r="UGU36" s="76"/>
      <c r="UGV36" s="76"/>
      <c r="UGW36" s="76"/>
      <c r="UGX36" s="76"/>
      <c r="UGY36" s="76"/>
      <c r="UGZ36" s="76"/>
      <c r="UHA36" s="76"/>
      <c r="UHB36" s="76"/>
      <c r="UHC36" s="76"/>
      <c r="UHD36" s="76"/>
      <c r="UHE36" s="76"/>
      <c r="UHF36" s="76"/>
      <c r="UHG36" s="76"/>
      <c r="UHH36" s="76"/>
      <c r="UHI36" s="76"/>
      <c r="UHJ36" s="76"/>
      <c r="UHK36" s="76"/>
      <c r="UHL36" s="76"/>
      <c r="UHM36" s="76"/>
      <c r="UHN36" s="76"/>
      <c r="UHO36" s="76"/>
      <c r="UHP36" s="76"/>
      <c r="UHQ36" s="76"/>
      <c r="UHR36" s="76"/>
      <c r="UHS36" s="76"/>
      <c r="UHT36" s="76"/>
      <c r="UHU36" s="76"/>
      <c r="UHV36" s="76"/>
      <c r="UHW36" s="76"/>
      <c r="UHX36" s="76"/>
      <c r="UHY36" s="76"/>
      <c r="UHZ36" s="76"/>
      <c r="UIA36" s="76"/>
      <c r="UIB36" s="76"/>
      <c r="UIC36" s="76"/>
      <c r="UID36" s="76"/>
      <c r="UIE36" s="76"/>
      <c r="UIF36" s="76"/>
      <c r="UIG36" s="76"/>
      <c r="UIH36" s="76"/>
      <c r="UII36" s="76"/>
      <c r="UIJ36" s="76"/>
      <c r="UIK36" s="76"/>
      <c r="UIL36" s="76"/>
      <c r="UIM36" s="76"/>
      <c r="UIN36" s="76"/>
      <c r="UIO36" s="76"/>
      <c r="UIP36" s="76"/>
      <c r="UIQ36" s="76"/>
      <c r="UIR36" s="76"/>
      <c r="UIS36" s="76"/>
      <c r="UIT36" s="76"/>
      <c r="UIU36" s="76"/>
      <c r="UIV36" s="76"/>
      <c r="UIW36" s="76"/>
      <c r="UIX36" s="76"/>
      <c r="UIY36" s="76"/>
      <c r="UIZ36" s="76"/>
      <c r="UJA36" s="76"/>
      <c r="UJB36" s="76"/>
      <c r="UJC36" s="76"/>
      <c r="UJD36" s="76"/>
      <c r="UJE36" s="76"/>
      <c r="UJF36" s="76"/>
      <c r="UJG36" s="76"/>
      <c r="UJH36" s="76"/>
      <c r="UJI36" s="76"/>
      <c r="UJJ36" s="76"/>
      <c r="UJK36" s="76"/>
      <c r="UJL36" s="76"/>
      <c r="UJM36" s="76"/>
      <c r="UJN36" s="76"/>
      <c r="UJO36" s="76"/>
      <c r="UJP36" s="76"/>
      <c r="UJQ36" s="76"/>
      <c r="UJR36" s="76"/>
      <c r="UJS36" s="76"/>
      <c r="UJT36" s="76"/>
      <c r="UJU36" s="76"/>
      <c r="UJV36" s="76"/>
      <c r="UJW36" s="76"/>
      <c r="UJX36" s="76"/>
      <c r="UJY36" s="76"/>
      <c r="UJZ36" s="76"/>
      <c r="UKA36" s="76"/>
      <c r="UKB36" s="76"/>
      <c r="UKC36" s="76"/>
      <c r="UKD36" s="76"/>
      <c r="UKE36" s="76"/>
      <c r="UKF36" s="76"/>
      <c r="UKG36" s="76"/>
      <c r="UKH36" s="76"/>
      <c r="UKI36" s="76"/>
      <c r="UKJ36" s="76"/>
      <c r="UKK36" s="76"/>
      <c r="UKL36" s="76"/>
      <c r="UKM36" s="76"/>
      <c r="UKN36" s="76"/>
      <c r="UKO36" s="76"/>
      <c r="UKP36" s="76"/>
      <c r="UKQ36" s="76"/>
      <c r="UKR36" s="76"/>
      <c r="UKS36" s="76"/>
      <c r="UKT36" s="76"/>
      <c r="UKU36" s="76"/>
      <c r="UKV36" s="76"/>
      <c r="UKW36" s="76"/>
      <c r="UKX36" s="76"/>
      <c r="UKY36" s="76"/>
      <c r="UKZ36" s="76"/>
      <c r="ULA36" s="76"/>
      <c r="ULB36" s="76"/>
      <c r="ULC36" s="76"/>
      <c r="ULD36" s="76"/>
      <c r="ULE36" s="76"/>
      <c r="ULF36" s="76"/>
      <c r="ULG36" s="76"/>
      <c r="ULH36" s="76"/>
      <c r="ULI36" s="76"/>
      <c r="ULJ36" s="76"/>
      <c r="ULK36" s="76"/>
      <c r="ULL36" s="76"/>
      <c r="ULM36" s="76"/>
      <c r="ULN36" s="76"/>
      <c r="ULO36" s="76"/>
      <c r="ULP36" s="76"/>
      <c r="ULQ36" s="76"/>
      <c r="ULR36" s="76"/>
      <c r="ULS36" s="76"/>
      <c r="ULT36" s="76"/>
      <c r="ULU36" s="76"/>
      <c r="ULV36" s="76"/>
      <c r="ULW36" s="76"/>
      <c r="ULX36" s="76"/>
      <c r="ULY36" s="76"/>
      <c r="ULZ36" s="76"/>
      <c r="UMA36" s="76"/>
      <c r="UMB36" s="76"/>
      <c r="UMC36" s="76"/>
      <c r="UMD36" s="76"/>
      <c r="UME36" s="76"/>
      <c r="UMF36" s="76"/>
      <c r="UMG36" s="76"/>
      <c r="UMH36" s="76"/>
      <c r="UMI36" s="76"/>
      <c r="UMJ36" s="76"/>
      <c r="UMK36" s="76"/>
      <c r="UML36" s="76"/>
      <c r="UMM36" s="76"/>
      <c r="UMN36" s="76"/>
      <c r="UMO36" s="76"/>
      <c r="UMP36" s="76"/>
      <c r="UMQ36" s="76"/>
      <c r="UMR36" s="76"/>
      <c r="UMS36" s="76"/>
      <c r="UMT36" s="76"/>
      <c r="UMU36" s="76"/>
      <c r="UMV36" s="76"/>
      <c r="UMW36" s="76"/>
      <c r="UMX36" s="76"/>
      <c r="UMY36" s="76"/>
      <c r="UMZ36" s="76"/>
      <c r="UNA36" s="76"/>
      <c r="UNB36" s="76"/>
      <c r="UNC36" s="76"/>
      <c r="UND36" s="76"/>
      <c r="UNE36" s="76"/>
      <c r="UNF36" s="76"/>
      <c r="UNG36" s="76"/>
      <c r="UNH36" s="76"/>
      <c r="UNI36" s="76"/>
      <c r="UNJ36" s="76"/>
      <c r="UNK36" s="76"/>
      <c r="UNL36" s="76"/>
      <c r="UNM36" s="76"/>
      <c r="UNN36" s="76"/>
      <c r="UNO36" s="76"/>
      <c r="UNP36" s="76"/>
      <c r="UNQ36" s="76"/>
      <c r="UNR36" s="76"/>
      <c r="UNS36" s="76"/>
      <c r="UNT36" s="76"/>
      <c r="UNU36" s="76"/>
      <c r="UNV36" s="76"/>
      <c r="UNW36" s="76"/>
      <c r="UNX36" s="76"/>
      <c r="UNY36" s="76"/>
      <c r="UNZ36" s="76"/>
      <c r="UOA36" s="76"/>
      <c r="UOB36" s="76"/>
      <c r="UOC36" s="76"/>
      <c r="UOD36" s="76"/>
      <c r="UOE36" s="76"/>
      <c r="UOF36" s="76"/>
      <c r="UOG36" s="76"/>
      <c r="UOH36" s="76"/>
      <c r="UOI36" s="76"/>
      <c r="UOJ36" s="76"/>
      <c r="UOK36" s="76"/>
      <c r="UOL36" s="76"/>
      <c r="UOM36" s="76"/>
      <c r="UON36" s="76"/>
      <c r="UOO36" s="76"/>
      <c r="UOP36" s="76"/>
      <c r="UOQ36" s="76"/>
      <c r="UOR36" s="76"/>
      <c r="UOS36" s="76"/>
      <c r="UOT36" s="76"/>
      <c r="UOU36" s="76"/>
      <c r="UOV36" s="76"/>
      <c r="UOW36" s="76"/>
      <c r="UOX36" s="76"/>
      <c r="UOY36" s="76"/>
      <c r="UOZ36" s="76"/>
      <c r="UPA36" s="76"/>
      <c r="UPB36" s="76"/>
      <c r="UPC36" s="76"/>
      <c r="UPD36" s="76"/>
      <c r="UPE36" s="76"/>
      <c r="UPF36" s="76"/>
      <c r="UPG36" s="76"/>
      <c r="UPH36" s="76"/>
      <c r="UPI36" s="76"/>
      <c r="UPJ36" s="76"/>
      <c r="UPK36" s="76"/>
      <c r="UPL36" s="76"/>
      <c r="UPM36" s="76"/>
      <c r="UPN36" s="76"/>
      <c r="UPO36" s="76"/>
      <c r="UPP36" s="76"/>
      <c r="UPQ36" s="76"/>
      <c r="UPR36" s="76"/>
      <c r="UPS36" s="76"/>
      <c r="UPT36" s="76"/>
      <c r="UPU36" s="76"/>
      <c r="UPV36" s="76"/>
      <c r="UPW36" s="76"/>
      <c r="UPX36" s="76"/>
      <c r="UPY36" s="76"/>
      <c r="UPZ36" s="76"/>
      <c r="UQA36" s="76"/>
      <c r="UQB36" s="76"/>
      <c r="UQC36" s="76"/>
      <c r="UQD36" s="76"/>
      <c r="UQE36" s="76"/>
      <c r="UQF36" s="76"/>
      <c r="UQG36" s="76"/>
      <c r="UQH36" s="76"/>
      <c r="UQI36" s="76"/>
      <c r="UQJ36" s="76"/>
      <c r="UQK36" s="76"/>
      <c r="UQL36" s="76"/>
      <c r="UQM36" s="76"/>
      <c r="UQN36" s="76"/>
      <c r="UQO36" s="76"/>
      <c r="UQP36" s="76"/>
      <c r="UQQ36" s="76"/>
      <c r="UQR36" s="76"/>
      <c r="UQS36" s="76"/>
      <c r="UQT36" s="76"/>
      <c r="UQU36" s="76"/>
      <c r="UQV36" s="76"/>
      <c r="UQW36" s="76"/>
      <c r="UQX36" s="76"/>
      <c r="UQY36" s="76"/>
      <c r="UQZ36" s="76"/>
      <c r="URA36" s="76"/>
      <c r="URB36" s="76"/>
      <c r="URC36" s="76"/>
      <c r="URD36" s="76"/>
      <c r="URE36" s="76"/>
      <c r="URF36" s="76"/>
      <c r="URG36" s="76"/>
      <c r="URH36" s="76"/>
      <c r="URI36" s="76"/>
      <c r="URJ36" s="76"/>
      <c r="URK36" s="76"/>
      <c r="URL36" s="76"/>
      <c r="URM36" s="76"/>
      <c r="URN36" s="76"/>
      <c r="URO36" s="76"/>
      <c r="URP36" s="76"/>
      <c r="URQ36" s="76"/>
      <c r="URR36" s="76"/>
      <c r="URS36" s="76"/>
      <c r="URT36" s="76"/>
      <c r="URU36" s="76"/>
      <c r="URV36" s="76"/>
      <c r="URW36" s="76"/>
      <c r="URX36" s="76"/>
      <c r="URY36" s="76"/>
      <c r="URZ36" s="76"/>
      <c r="USA36" s="76"/>
      <c r="USB36" s="76"/>
      <c r="USC36" s="76"/>
      <c r="USD36" s="76"/>
      <c r="USE36" s="76"/>
      <c r="USF36" s="76"/>
      <c r="USG36" s="76"/>
      <c r="USH36" s="76"/>
      <c r="USI36" s="76"/>
      <c r="USJ36" s="76"/>
      <c r="USK36" s="76"/>
      <c r="USL36" s="76"/>
      <c r="USM36" s="76"/>
      <c r="USN36" s="76"/>
      <c r="USO36" s="76"/>
      <c r="USP36" s="76"/>
      <c r="USQ36" s="76"/>
      <c r="USR36" s="76"/>
      <c r="USS36" s="76"/>
      <c r="UST36" s="76"/>
      <c r="USU36" s="76"/>
      <c r="USV36" s="76"/>
      <c r="USW36" s="76"/>
      <c r="USX36" s="76"/>
      <c r="USY36" s="76"/>
      <c r="USZ36" s="76"/>
      <c r="UTA36" s="76"/>
      <c r="UTB36" s="76"/>
      <c r="UTC36" s="76"/>
      <c r="UTD36" s="76"/>
      <c r="UTE36" s="76"/>
      <c r="UTF36" s="76"/>
      <c r="UTG36" s="76"/>
      <c r="UTH36" s="76"/>
      <c r="UTI36" s="76"/>
      <c r="UTJ36" s="76"/>
      <c r="UTK36" s="76"/>
      <c r="UTL36" s="76"/>
      <c r="UTM36" s="76"/>
      <c r="UTN36" s="76"/>
      <c r="UTO36" s="76"/>
      <c r="UTP36" s="76"/>
      <c r="UTQ36" s="76"/>
      <c r="UTR36" s="76"/>
      <c r="UTS36" s="76"/>
      <c r="UTT36" s="76"/>
      <c r="UTU36" s="76"/>
      <c r="UTV36" s="76"/>
      <c r="UTW36" s="76"/>
      <c r="UTX36" s="76"/>
      <c r="UTY36" s="76"/>
      <c r="UTZ36" s="76"/>
      <c r="UUA36" s="76"/>
      <c r="UUB36" s="76"/>
      <c r="UUC36" s="76"/>
      <c r="UUD36" s="76"/>
      <c r="UUE36" s="76"/>
      <c r="UUF36" s="76"/>
      <c r="UUG36" s="76"/>
      <c r="UUH36" s="76"/>
      <c r="UUI36" s="76"/>
      <c r="UUJ36" s="76"/>
      <c r="UUK36" s="76"/>
      <c r="UUL36" s="76"/>
      <c r="UUM36" s="76"/>
      <c r="UUN36" s="76"/>
      <c r="UUO36" s="76"/>
      <c r="UUP36" s="76"/>
      <c r="UUQ36" s="76"/>
      <c r="UUR36" s="76"/>
      <c r="UUS36" s="76"/>
      <c r="UUT36" s="76"/>
      <c r="UUU36" s="76"/>
      <c r="UUV36" s="76"/>
      <c r="UUW36" s="76"/>
      <c r="UUX36" s="76"/>
      <c r="UUY36" s="76"/>
      <c r="UUZ36" s="76"/>
      <c r="UVA36" s="76"/>
      <c r="UVB36" s="76"/>
      <c r="UVC36" s="76"/>
      <c r="UVD36" s="76"/>
      <c r="UVE36" s="76"/>
      <c r="UVF36" s="76"/>
      <c r="UVG36" s="76"/>
      <c r="UVH36" s="76"/>
      <c r="UVI36" s="76"/>
      <c r="UVJ36" s="76"/>
      <c r="UVK36" s="76"/>
      <c r="UVL36" s="76"/>
      <c r="UVM36" s="76"/>
      <c r="UVN36" s="76"/>
      <c r="UVO36" s="76"/>
      <c r="UVP36" s="76"/>
      <c r="UVQ36" s="76"/>
      <c r="UVR36" s="76"/>
      <c r="UVS36" s="76"/>
      <c r="UVT36" s="76"/>
      <c r="UVU36" s="76"/>
      <c r="UVV36" s="76"/>
      <c r="UVW36" s="76"/>
      <c r="UVX36" s="76"/>
      <c r="UVY36" s="76"/>
      <c r="UVZ36" s="76"/>
      <c r="UWA36" s="76"/>
      <c r="UWB36" s="76"/>
      <c r="UWC36" s="76"/>
      <c r="UWD36" s="76"/>
      <c r="UWE36" s="76"/>
      <c r="UWF36" s="76"/>
      <c r="UWG36" s="76"/>
      <c r="UWH36" s="76"/>
      <c r="UWI36" s="76"/>
      <c r="UWJ36" s="76"/>
      <c r="UWK36" s="76"/>
      <c r="UWL36" s="76"/>
      <c r="UWM36" s="76"/>
      <c r="UWN36" s="76"/>
      <c r="UWO36" s="76"/>
      <c r="UWP36" s="76"/>
      <c r="UWQ36" s="76"/>
      <c r="UWR36" s="76"/>
      <c r="UWS36" s="76"/>
      <c r="UWT36" s="76"/>
      <c r="UWU36" s="76"/>
      <c r="UWV36" s="76"/>
      <c r="UWW36" s="76"/>
      <c r="UWX36" s="76"/>
      <c r="UWY36" s="76"/>
      <c r="UWZ36" s="76"/>
      <c r="UXA36" s="76"/>
      <c r="UXB36" s="76"/>
      <c r="UXC36" s="76"/>
      <c r="UXD36" s="76"/>
      <c r="UXE36" s="76"/>
      <c r="UXF36" s="76"/>
      <c r="UXG36" s="76"/>
      <c r="UXH36" s="76"/>
      <c r="UXI36" s="76"/>
      <c r="UXJ36" s="76"/>
      <c r="UXK36" s="76"/>
      <c r="UXL36" s="76"/>
      <c r="UXM36" s="76"/>
      <c r="UXN36" s="76"/>
      <c r="UXO36" s="76"/>
      <c r="UXP36" s="76"/>
      <c r="UXQ36" s="76"/>
      <c r="UXR36" s="76"/>
      <c r="UXS36" s="76"/>
      <c r="UXT36" s="76"/>
      <c r="UXU36" s="76"/>
      <c r="UXV36" s="76"/>
      <c r="UXW36" s="76"/>
      <c r="UXX36" s="76"/>
      <c r="UXY36" s="76"/>
      <c r="UXZ36" s="76"/>
      <c r="UYA36" s="76"/>
      <c r="UYB36" s="76"/>
      <c r="UYC36" s="76"/>
      <c r="UYD36" s="76"/>
      <c r="UYE36" s="76"/>
      <c r="UYF36" s="76"/>
      <c r="UYG36" s="76"/>
      <c r="UYH36" s="76"/>
      <c r="UYI36" s="76"/>
      <c r="UYJ36" s="76"/>
      <c r="UYK36" s="76"/>
      <c r="UYL36" s="76"/>
      <c r="UYM36" s="76"/>
      <c r="UYN36" s="76"/>
      <c r="UYO36" s="76"/>
      <c r="UYP36" s="76"/>
      <c r="UYQ36" s="76"/>
      <c r="UYR36" s="76"/>
      <c r="UYS36" s="76"/>
      <c r="UYT36" s="76"/>
      <c r="UYU36" s="76"/>
      <c r="UYV36" s="76"/>
      <c r="UYW36" s="76"/>
      <c r="UYX36" s="76"/>
      <c r="UYY36" s="76"/>
      <c r="UYZ36" s="76"/>
      <c r="UZA36" s="76"/>
      <c r="UZB36" s="76"/>
      <c r="UZC36" s="76"/>
      <c r="UZD36" s="76"/>
      <c r="UZE36" s="76"/>
      <c r="UZF36" s="76"/>
      <c r="UZG36" s="76"/>
      <c r="UZH36" s="76"/>
      <c r="UZI36" s="76"/>
      <c r="UZJ36" s="76"/>
      <c r="UZK36" s="76"/>
      <c r="UZL36" s="76"/>
      <c r="UZM36" s="76"/>
      <c r="UZN36" s="76"/>
      <c r="UZO36" s="76"/>
      <c r="UZP36" s="76"/>
      <c r="UZQ36" s="76"/>
      <c r="UZR36" s="76"/>
      <c r="UZS36" s="76"/>
      <c r="UZT36" s="76"/>
      <c r="UZU36" s="76"/>
      <c r="UZV36" s="76"/>
      <c r="UZW36" s="76"/>
      <c r="UZX36" s="76"/>
      <c r="UZY36" s="76"/>
      <c r="UZZ36" s="76"/>
      <c r="VAA36" s="76"/>
      <c r="VAB36" s="76"/>
      <c r="VAC36" s="76"/>
      <c r="VAD36" s="76"/>
      <c r="VAE36" s="76"/>
      <c r="VAF36" s="76"/>
      <c r="VAG36" s="76"/>
      <c r="VAH36" s="76"/>
      <c r="VAI36" s="76"/>
      <c r="VAJ36" s="76"/>
      <c r="VAK36" s="76"/>
      <c r="VAL36" s="76"/>
      <c r="VAM36" s="76"/>
      <c r="VAN36" s="76"/>
      <c r="VAO36" s="76"/>
      <c r="VAP36" s="76"/>
      <c r="VAQ36" s="76"/>
      <c r="VAR36" s="76"/>
      <c r="VAS36" s="76"/>
      <c r="VAT36" s="76"/>
      <c r="VAU36" s="76"/>
      <c r="VAV36" s="76"/>
      <c r="VAW36" s="76"/>
      <c r="VAX36" s="76"/>
      <c r="VAY36" s="76"/>
      <c r="VAZ36" s="76"/>
      <c r="VBA36" s="76"/>
      <c r="VBB36" s="76"/>
      <c r="VBC36" s="76"/>
      <c r="VBD36" s="76"/>
      <c r="VBE36" s="76"/>
      <c r="VBF36" s="76"/>
      <c r="VBG36" s="76"/>
      <c r="VBH36" s="76"/>
      <c r="VBI36" s="76"/>
      <c r="VBJ36" s="76"/>
      <c r="VBK36" s="76"/>
      <c r="VBL36" s="76"/>
      <c r="VBM36" s="76"/>
      <c r="VBN36" s="76"/>
      <c r="VBO36" s="76"/>
      <c r="VBP36" s="76"/>
      <c r="VBQ36" s="76"/>
      <c r="VBR36" s="76"/>
      <c r="VBS36" s="76"/>
      <c r="VBT36" s="76"/>
      <c r="VBU36" s="76"/>
      <c r="VBV36" s="76"/>
      <c r="VBW36" s="76"/>
      <c r="VBX36" s="76"/>
      <c r="VBY36" s="76"/>
      <c r="VBZ36" s="76"/>
      <c r="VCA36" s="76"/>
      <c r="VCB36" s="76"/>
      <c r="VCC36" s="76"/>
      <c r="VCD36" s="76"/>
      <c r="VCE36" s="76"/>
      <c r="VCF36" s="76"/>
      <c r="VCG36" s="76"/>
      <c r="VCH36" s="76"/>
      <c r="VCI36" s="76"/>
      <c r="VCJ36" s="76"/>
      <c r="VCK36" s="76"/>
      <c r="VCL36" s="76"/>
      <c r="VCM36" s="76"/>
      <c r="VCN36" s="76"/>
      <c r="VCO36" s="76"/>
      <c r="VCP36" s="76"/>
      <c r="VCQ36" s="76"/>
      <c r="VCR36" s="76"/>
      <c r="VCS36" s="76"/>
      <c r="VCT36" s="76"/>
      <c r="VCU36" s="76"/>
      <c r="VCV36" s="76"/>
      <c r="VCW36" s="76"/>
      <c r="VCX36" s="76"/>
      <c r="VCY36" s="76"/>
      <c r="VCZ36" s="76"/>
      <c r="VDA36" s="76"/>
      <c r="VDB36" s="76"/>
      <c r="VDC36" s="76"/>
      <c r="VDD36" s="76"/>
      <c r="VDE36" s="76"/>
      <c r="VDF36" s="76"/>
      <c r="VDG36" s="76"/>
      <c r="VDH36" s="76"/>
      <c r="VDI36" s="76"/>
      <c r="VDJ36" s="76"/>
      <c r="VDK36" s="76"/>
      <c r="VDL36" s="76"/>
      <c r="VDM36" s="76"/>
      <c r="VDN36" s="76"/>
      <c r="VDO36" s="76"/>
      <c r="VDP36" s="76"/>
      <c r="VDQ36" s="76"/>
      <c r="VDR36" s="76"/>
      <c r="VDS36" s="76"/>
      <c r="VDT36" s="76"/>
      <c r="VDU36" s="76"/>
      <c r="VDV36" s="76"/>
      <c r="VDW36" s="76"/>
      <c r="VDX36" s="76"/>
      <c r="VDY36" s="76"/>
      <c r="VDZ36" s="76"/>
      <c r="VEA36" s="76"/>
      <c r="VEB36" s="76"/>
      <c r="VEC36" s="76"/>
      <c r="VED36" s="76"/>
      <c r="VEE36" s="76"/>
      <c r="VEF36" s="76"/>
      <c r="VEG36" s="76"/>
      <c r="VEH36" s="76"/>
      <c r="VEI36" s="76"/>
      <c r="VEJ36" s="76"/>
      <c r="VEK36" s="76"/>
      <c r="VEL36" s="76"/>
      <c r="VEM36" s="76"/>
      <c r="VEN36" s="76"/>
      <c r="VEO36" s="76"/>
      <c r="VEP36" s="76"/>
      <c r="VEQ36" s="76"/>
      <c r="VER36" s="76"/>
      <c r="VES36" s="76"/>
      <c r="VET36" s="76"/>
      <c r="VEU36" s="76"/>
      <c r="VEV36" s="76"/>
      <c r="VEW36" s="76"/>
      <c r="VEX36" s="76"/>
      <c r="VEY36" s="76"/>
      <c r="VEZ36" s="76"/>
      <c r="VFA36" s="76"/>
      <c r="VFB36" s="76"/>
      <c r="VFC36" s="76"/>
      <c r="VFD36" s="76"/>
      <c r="VFE36" s="76"/>
      <c r="VFF36" s="76"/>
      <c r="VFG36" s="76"/>
      <c r="VFH36" s="76"/>
      <c r="VFI36" s="76"/>
      <c r="VFJ36" s="76"/>
      <c r="VFK36" s="76"/>
      <c r="VFL36" s="76"/>
      <c r="VFM36" s="76"/>
      <c r="VFN36" s="76"/>
      <c r="VFO36" s="76"/>
      <c r="VFP36" s="76"/>
      <c r="VFQ36" s="76"/>
      <c r="VFR36" s="76"/>
      <c r="VFS36" s="76"/>
      <c r="VFT36" s="76"/>
      <c r="VFU36" s="76"/>
      <c r="VFV36" s="76"/>
      <c r="VFW36" s="76"/>
      <c r="VFX36" s="76"/>
      <c r="VFY36" s="76"/>
      <c r="VFZ36" s="76"/>
      <c r="VGA36" s="76"/>
      <c r="VGB36" s="76"/>
      <c r="VGC36" s="76"/>
      <c r="VGD36" s="76"/>
      <c r="VGE36" s="76"/>
      <c r="VGF36" s="76"/>
      <c r="VGG36" s="76"/>
      <c r="VGH36" s="76"/>
      <c r="VGI36" s="76"/>
      <c r="VGJ36" s="76"/>
      <c r="VGK36" s="76"/>
      <c r="VGL36" s="76"/>
      <c r="VGM36" s="76"/>
      <c r="VGN36" s="76"/>
      <c r="VGO36" s="76"/>
      <c r="VGP36" s="76"/>
      <c r="VGQ36" s="76"/>
      <c r="VGR36" s="76"/>
      <c r="VGS36" s="76"/>
      <c r="VGT36" s="76"/>
      <c r="VGU36" s="76"/>
      <c r="VGV36" s="76"/>
      <c r="VGW36" s="76"/>
      <c r="VGX36" s="76"/>
      <c r="VGY36" s="76"/>
      <c r="VGZ36" s="76"/>
      <c r="VHA36" s="76"/>
      <c r="VHB36" s="76"/>
      <c r="VHC36" s="76"/>
      <c r="VHD36" s="76"/>
      <c r="VHE36" s="76"/>
      <c r="VHF36" s="76"/>
      <c r="VHG36" s="76"/>
      <c r="VHH36" s="76"/>
      <c r="VHI36" s="76"/>
      <c r="VHJ36" s="76"/>
      <c r="VHK36" s="76"/>
      <c r="VHL36" s="76"/>
      <c r="VHM36" s="76"/>
      <c r="VHN36" s="76"/>
      <c r="VHO36" s="76"/>
      <c r="VHP36" s="76"/>
      <c r="VHQ36" s="76"/>
      <c r="VHR36" s="76"/>
      <c r="VHS36" s="76"/>
      <c r="VHT36" s="76"/>
      <c r="VHU36" s="76"/>
      <c r="VHV36" s="76"/>
      <c r="VHW36" s="76"/>
      <c r="VHX36" s="76"/>
      <c r="VHY36" s="76"/>
      <c r="VHZ36" s="76"/>
      <c r="VIA36" s="76"/>
      <c r="VIB36" s="76"/>
      <c r="VIC36" s="76"/>
      <c r="VID36" s="76"/>
      <c r="VIE36" s="76"/>
      <c r="VIF36" s="76"/>
      <c r="VIG36" s="76"/>
      <c r="VIH36" s="76"/>
      <c r="VII36" s="76"/>
      <c r="VIJ36" s="76"/>
      <c r="VIK36" s="76"/>
      <c r="VIL36" s="76"/>
      <c r="VIM36" s="76"/>
      <c r="VIN36" s="76"/>
      <c r="VIO36" s="76"/>
      <c r="VIP36" s="76"/>
      <c r="VIQ36" s="76"/>
      <c r="VIR36" s="76"/>
      <c r="VIS36" s="76"/>
      <c r="VIT36" s="76"/>
      <c r="VIU36" s="76"/>
      <c r="VIV36" s="76"/>
      <c r="VIW36" s="76"/>
      <c r="VIX36" s="76"/>
      <c r="VIY36" s="76"/>
      <c r="VIZ36" s="76"/>
      <c r="VJA36" s="76"/>
      <c r="VJB36" s="76"/>
      <c r="VJC36" s="76"/>
      <c r="VJD36" s="76"/>
      <c r="VJE36" s="76"/>
      <c r="VJF36" s="76"/>
      <c r="VJG36" s="76"/>
      <c r="VJH36" s="76"/>
      <c r="VJI36" s="76"/>
      <c r="VJJ36" s="76"/>
      <c r="VJK36" s="76"/>
      <c r="VJL36" s="76"/>
      <c r="VJM36" s="76"/>
      <c r="VJN36" s="76"/>
      <c r="VJO36" s="76"/>
      <c r="VJP36" s="76"/>
      <c r="VJQ36" s="76"/>
      <c r="VJR36" s="76"/>
      <c r="VJS36" s="76"/>
      <c r="VJT36" s="76"/>
      <c r="VJU36" s="76"/>
      <c r="VJV36" s="76"/>
      <c r="VJW36" s="76"/>
      <c r="VJX36" s="76"/>
      <c r="VJY36" s="76"/>
      <c r="VJZ36" s="76"/>
      <c r="VKA36" s="76"/>
      <c r="VKB36" s="76"/>
      <c r="VKC36" s="76"/>
      <c r="VKD36" s="76"/>
      <c r="VKE36" s="76"/>
      <c r="VKF36" s="76"/>
      <c r="VKG36" s="76"/>
      <c r="VKH36" s="76"/>
      <c r="VKI36" s="76"/>
      <c r="VKJ36" s="76"/>
      <c r="VKK36" s="76"/>
      <c r="VKL36" s="76"/>
      <c r="VKM36" s="76"/>
      <c r="VKN36" s="76"/>
      <c r="VKO36" s="76"/>
      <c r="VKP36" s="76"/>
      <c r="VKQ36" s="76"/>
      <c r="VKR36" s="76"/>
      <c r="VKS36" s="76"/>
      <c r="VKT36" s="76"/>
      <c r="VKU36" s="76"/>
      <c r="VKV36" s="76"/>
      <c r="VKW36" s="76"/>
      <c r="VKX36" s="76"/>
      <c r="VKY36" s="76"/>
      <c r="VKZ36" s="76"/>
      <c r="VLA36" s="76"/>
      <c r="VLB36" s="76"/>
      <c r="VLC36" s="76"/>
      <c r="VLD36" s="76"/>
      <c r="VLE36" s="76"/>
      <c r="VLF36" s="76"/>
      <c r="VLG36" s="76"/>
      <c r="VLH36" s="76"/>
      <c r="VLI36" s="76"/>
      <c r="VLJ36" s="76"/>
      <c r="VLK36" s="76"/>
      <c r="VLL36" s="76"/>
      <c r="VLM36" s="76"/>
      <c r="VLN36" s="76"/>
      <c r="VLO36" s="76"/>
      <c r="VLP36" s="76"/>
      <c r="VLQ36" s="76"/>
      <c r="VLR36" s="76"/>
      <c r="VLS36" s="76"/>
      <c r="VLT36" s="76"/>
      <c r="VLU36" s="76"/>
      <c r="VLV36" s="76"/>
      <c r="VLW36" s="76"/>
      <c r="VLX36" s="76"/>
      <c r="VLY36" s="76"/>
      <c r="VLZ36" s="76"/>
      <c r="VMA36" s="76"/>
      <c r="VMB36" s="76"/>
      <c r="VMC36" s="76"/>
      <c r="VMD36" s="76"/>
      <c r="VME36" s="76"/>
      <c r="VMF36" s="76"/>
      <c r="VMG36" s="76"/>
      <c r="VMH36" s="76"/>
      <c r="VMI36" s="76"/>
      <c r="VMJ36" s="76"/>
      <c r="VMK36" s="76"/>
      <c r="VML36" s="76"/>
      <c r="VMM36" s="76"/>
      <c r="VMN36" s="76"/>
      <c r="VMO36" s="76"/>
      <c r="VMP36" s="76"/>
      <c r="VMQ36" s="76"/>
      <c r="VMR36" s="76"/>
      <c r="VMS36" s="76"/>
      <c r="VMT36" s="76"/>
      <c r="VMU36" s="76"/>
      <c r="VMV36" s="76"/>
      <c r="VMW36" s="76"/>
      <c r="VMX36" s="76"/>
      <c r="VMY36" s="76"/>
      <c r="VMZ36" s="76"/>
      <c r="VNA36" s="76"/>
      <c r="VNB36" s="76"/>
      <c r="VNC36" s="76"/>
      <c r="VND36" s="76"/>
      <c r="VNE36" s="76"/>
      <c r="VNF36" s="76"/>
      <c r="VNG36" s="76"/>
      <c r="VNH36" s="76"/>
      <c r="VNI36" s="76"/>
      <c r="VNJ36" s="76"/>
      <c r="VNK36" s="76"/>
      <c r="VNL36" s="76"/>
      <c r="VNM36" s="76"/>
      <c r="VNN36" s="76"/>
      <c r="VNO36" s="76"/>
      <c r="VNP36" s="76"/>
      <c r="VNQ36" s="76"/>
      <c r="VNR36" s="76"/>
      <c r="VNS36" s="76"/>
      <c r="VNT36" s="76"/>
      <c r="VNU36" s="76"/>
      <c r="VNV36" s="76"/>
      <c r="VNW36" s="76"/>
      <c r="VNX36" s="76"/>
      <c r="VNY36" s="76"/>
      <c r="VNZ36" s="76"/>
      <c r="VOA36" s="76"/>
      <c r="VOB36" s="76"/>
      <c r="VOC36" s="76"/>
      <c r="VOD36" s="76"/>
      <c r="VOE36" s="76"/>
      <c r="VOF36" s="76"/>
      <c r="VOG36" s="76"/>
      <c r="VOH36" s="76"/>
      <c r="VOI36" s="76"/>
      <c r="VOJ36" s="76"/>
      <c r="VOK36" s="76"/>
      <c r="VOL36" s="76"/>
      <c r="VOM36" s="76"/>
      <c r="VON36" s="76"/>
      <c r="VOO36" s="76"/>
      <c r="VOP36" s="76"/>
      <c r="VOQ36" s="76"/>
      <c r="VOR36" s="76"/>
      <c r="VOS36" s="76"/>
      <c r="VOT36" s="76"/>
      <c r="VOU36" s="76"/>
      <c r="VOV36" s="76"/>
      <c r="VOW36" s="76"/>
      <c r="VOX36" s="76"/>
      <c r="VOY36" s="76"/>
      <c r="VOZ36" s="76"/>
      <c r="VPA36" s="76"/>
      <c r="VPB36" s="76"/>
      <c r="VPC36" s="76"/>
      <c r="VPD36" s="76"/>
      <c r="VPE36" s="76"/>
      <c r="VPF36" s="76"/>
      <c r="VPG36" s="76"/>
      <c r="VPH36" s="76"/>
      <c r="VPI36" s="76"/>
      <c r="VPJ36" s="76"/>
      <c r="VPK36" s="76"/>
      <c r="VPL36" s="76"/>
      <c r="VPM36" s="76"/>
      <c r="VPN36" s="76"/>
      <c r="VPO36" s="76"/>
      <c r="VPP36" s="76"/>
      <c r="VPQ36" s="76"/>
      <c r="VPR36" s="76"/>
      <c r="VPS36" s="76"/>
      <c r="VPT36" s="76"/>
      <c r="VPU36" s="76"/>
      <c r="VPV36" s="76"/>
      <c r="VPW36" s="76"/>
      <c r="VPX36" s="76"/>
      <c r="VPY36" s="76"/>
      <c r="VPZ36" s="76"/>
      <c r="VQA36" s="76"/>
      <c r="VQB36" s="76"/>
      <c r="VQC36" s="76"/>
      <c r="VQD36" s="76"/>
      <c r="VQE36" s="76"/>
      <c r="VQF36" s="76"/>
      <c r="VQG36" s="76"/>
      <c r="VQH36" s="76"/>
      <c r="VQI36" s="76"/>
      <c r="VQJ36" s="76"/>
      <c r="VQK36" s="76"/>
      <c r="VQL36" s="76"/>
      <c r="VQM36" s="76"/>
      <c r="VQN36" s="76"/>
      <c r="VQO36" s="76"/>
      <c r="VQP36" s="76"/>
      <c r="VQQ36" s="76"/>
      <c r="VQR36" s="76"/>
      <c r="VQS36" s="76"/>
      <c r="VQT36" s="76"/>
      <c r="VQU36" s="76"/>
      <c r="VQV36" s="76"/>
      <c r="VQW36" s="76"/>
      <c r="VQX36" s="76"/>
      <c r="VQY36" s="76"/>
      <c r="VQZ36" s="76"/>
      <c r="VRA36" s="76"/>
      <c r="VRB36" s="76"/>
      <c r="VRC36" s="76"/>
      <c r="VRD36" s="76"/>
      <c r="VRE36" s="76"/>
      <c r="VRF36" s="76"/>
      <c r="VRG36" s="76"/>
      <c r="VRH36" s="76"/>
      <c r="VRI36" s="76"/>
      <c r="VRJ36" s="76"/>
      <c r="VRK36" s="76"/>
      <c r="VRL36" s="76"/>
      <c r="VRM36" s="76"/>
      <c r="VRN36" s="76"/>
      <c r="VRO36" s="76"/>
      <c r="VRP36" s="76"/>
      <c r="VRQ36" s="76"/>
      <c r="VRR36" s="76"/>
      <c r="VRS36" s="76"/>
      <c r="VRT36" s="76"/>
      <c r="VRU36" s="76"/>
      <c r="VRV36" s="76"/>
      <c r="VRW36" s="76"/>
      <c r="VRX36" s="76"/>
      <c r="VRY36" s="76"/>
      <c r="VRZ36" s="76"/>
      <c r="VSA36" s="76"/>
      <c r="VSB36" s="76"/>
      <c r="VSC36" s="76"/>
      <c r="VSD36" s="76"/>
      <c r="VSE36" s="76"/>
      <c r="VSF36" s="76"/>
      <c r="VSG36" s="76"/>
      <c r="VSH36" s="76"/>
      <c r="VSI36" s="76"/>
      <c r="VSJ36" s="76"/>
      <c r="VSK36" s="76"/>
      <c r="VSL36" s="76"/>
      <c r="VSM36" s="76"/>
      <c r="VSN36" s="76"/>
      <c r="VSO36" s="76"/>
      <c r="VSP36" s="76"/>
      <c r="VSQ36" s="76"/>
      <c r="VSR36" s="76"/>
      <c r="VSS36" s="76"/>
      <c r="VST36" s="76"/>
      <c r="VSU36" s="76"/>
      <c r="VSV36" s="76"/>
      <c r="VSW36" s="76"/>
      <c r="VSX36" s="76"/>
      <c r="VSY36" s="76"/>
      <c r="VSZ36" s="76"/>
      <c r="VTA36" s="76"/>
      <c r="VTB36" s="76"/>
      <c r="VTC36" s="76"/>
      <c r="VTD36" s="76"/>
      <c r="VTE36" s="76"/>
      <c r="VTF36" s="76"/>
      <c r="VTG36" s="76"/>
      <c r="VTH36" s="76"/>
      <c r="VTI36" s="76"/>
      <c r="VTJ36" s="76"/>
      <c r="VTK36" s="76"/>
      <c r="VTL36" s="76"/>
      <c r="VTM36" s="76"/>
      <c r="VTN36" s="76"/>
      <c r="VTO36" s="76"/>
      <c r="VTP36" s="76"/>
      <c r="VTQ36" s="76"/>
      <c r="VTR36" s="76"/>
      <c r="VTS36" s="76"/>
      <c r="VTT36" s="76"/>
      <c r="VTU36" s="76"/>
      <c r="VTV36" s="76"/>
      <c r="VTW36" s="76"/>
      <c r="VTX36" s="76"/>
      <c r="VTY36" s="76"/>
      <c r="VTZ36" s="76"/>
      <c r="VUA36" s="76"/>
      <c r="VUB36" s="76"/>
      <c r="VUC36" s="76"/>
      <c r="VUD36" s="76"/>
      <c r="VUE36" s="76"/>
      <c r="VUF36" s="76"/>
      <c r="VUG36" s="76"/>
      <c r="VUH36" s="76"/>
      <c r="VUI36" s="76"/>
      <c r="VUJ36" s="76"/>
      <c r="VUK36" s="76"/>
      <c r="VUL36" s="76"/>
      <c r="VUM36" s="76"/>
      <c r="VUN36" s="76"/>
      <c r="VUO36" s="76"/>
      <c r="VUP36" s="76"/>
      <c r="VUQ36" s="76"/>
      <c r="VUR36" s="76"/>
      <c r="VUS36" s="76"/>
      <c r="VUT36" s="76"/>
      <c r="VUU36" s="76"/>
      <c r="VUV36" s="76"/>
      <c r="VUW36" s="76"/>
      <c r="VUX36" s="76"/>
      <c r="VUY36" s="76"/>
      <c r="VUZ36" s="76"/>
      <c r="VVA36" s="76"/>
      <c r="VVB36" s="76"/>
      <c r="VVC36" s="76"/>
      <c r="VVD36" s="76"/>
      <c r="VVE36" s="76"/>
      <c r="VVF36" s="76"/>
      <c r="VVG36" s="76"/>
      <c r="VVH36" s="76"/>
      <c r="VVI36" s="76"/>
      <c r="VVJ36" s="76"/>
      <c r="VVK36" s="76"/>
      <c r="VVL36" s="76"/>
      <c r="VVM36" s="76"/>
      <c r="VVN36" s="76"/>
      <c r="VVO36" s="76"/>
      <c r="VVP36" s="76"/>
      <c r="VVQ36" s="76"/>
      <c r="VVR36" s="76"/>
      <c r="VVS36" s="76"/>
      <c r="VVT36" s="76"/>
      <c r="VVU36" s="76"/>
      <c r="VVV36" s="76"/>
      <c r="VVW36" s="76"/>
      <c r="VVX36" s="76"/>
      <c r="VVY36" s="76"/>
      <c r="VVZ36" s="76"/>
      <c r="VWA36" s="76"/>
      <c r="VWB36" s="76"/>
      <c r="VWC36" s="76"/>
      <c r="VWD36" s="76"/>
      <c r="VWE36" s="76"/>
      <c r="VWF36" s="76"/>
      <c r="VWG36" s="76"/>
      <c r="VWH36" s="76"/>
      <c r="VWI36" s="76"/>
      <c r="VWJ36" s="76"/>
      <c r="VWK36" s="76"/>
      <c r="VWL36" s="76"/>
      <c r="VWM36" s="76"/>
      <c r="VWN36" s="76"/>
      <c r="VWO36" s="76"/>
      <c r="VWP36" s="76"/>
      <c r="VWQ36" s="76"/>
      <c r="VWR36" s="76"/>
      <c r="VWS36" s="76"/>
      <c r="VWT36" s="76"/>
      <c r="VWU36" s="76"/>
      <c r="VWV36" s="76"/>
      <c r="VWW36" s="76"/>
      <c r="VWX36" s="76"/>
      <c r="VWY36" s="76"/>
      <c r="VWZ36" s="76"/>
      <c r="VXA36" s="76"/>
      <c r="VXB36" s="76"/>
      <c r="VXC36" s="76"/>
      <c r="VXD36" s="76"/>
      <c r="VXE36" s="76"/>
      <c r="VXF36" s="76"/>
      <c r="VXG36" s="76"/>
      <c r="VXH36" s="76"/>
      <c r="VXI36" s="76"/>
      <c r="VXJ36" s="76"/>
      <c r="VXK36" s="76"/>
      <c r="VXL36" s="76"/>
      <c r="VXM36" s="76"/>
      <c r="VXN36" s="76"/>
      <c r="VXO36" s="76"/>
      <c r="VXP36" s="76"/>
      <c r="VXQ36" s="76"/>
      <c r="VXR36" s="76"/>
      <c r="VXS36" s="76"/>
      <c r="VXT36" s="76"/>
      <c r="VXU36" s="76"/>
      <c r="VXV36" s="76"/>
      <c r="VXW36" s="76"/>
      <c r="VXX36" s="76"/>
      <c r="VXY36" s="76"/>
      <c r="VXZ36" s="76"/>
      <c r="VYA36" s="76"/>
      <c r="VYB36" s="76"/>
      <c r="VYC36" s="76"/>
      <c r="VYD36" s="76"/>
      <c r="VYE36" s="76"/>
      <c r="VYF36" s="76"/>
      <c r="VYG36" s="76"/>
      <c r="VYH36" s="76"/>
      <c r="VYI36" s="76"/>
      <c r="VYJ36" s="76"/>
      <c r="VYK36" s="76"/>
      <c r="VYL36" s="76"/>
      <c r="VYM36" s="76"/>
      <c r="VYN36" s="76"/>
      <c r="VYO36" s="76"/>
      <c r="VYP36" s="76"/>
      <c r="VYQ36" s="76"/>
      <c r="VYR36" s="76"/>
      <c r="VYS36" s="76"/>
      <c r="VYT36" s="76"/>
      <c r="VYU36" s="76"/>
      <c r="VYV36" s="76"/>
      <c r="VYW36" s="76"/>
      <c r="VYX36" s="76"/>
      <c r="VYY36" s="76"/>
      <c r="VYZ36" s="76"/>
      <c r="VZA36" s="76"/>
      <c r="VZB36" s="76"/>
      <c r="VZC36" s="76"/>
      <c r="VZD36" s="76"/>
      <c r="VZE36" s="76"/>
      <c r="VZF36" s="76"/>
      <c r="VZG36" s="76"/>
      <c r="VZH36" s="76"/>
      <c r="VZI36" s="76"/>
      <c r="VZJ36" s="76"/>
      <c r="VZK36" s="76"/>
      <c r="VZL36" s="76"/>
      <c r="VZM36" s="76"/>
      <c r="VZN36" s="76"/>
      <c r="VZO36" s="76"/>
      <c r="VZP36" s="76"/>
      <c r="VZQ36" s="76"/>
      <c r="VZR36" s="76"/>
      <c r="VZS36" s="76"/>
      <c r="VZT36" s="76"/>
      <c r="VZU36" s="76"/>
      <c r="VZV36" s="76"/>
      <c r="VZW36" s="76"/>
      <c r="VZX36" s="76"/>
      <c r="VZY36" s="76"/>
      <c r="VZZ36" s="76"/>
      <c r="WAA36" s="76"/>
      <c r="WAB36" s="76"/>
      <c r="WAC36" s="76"/>
      <c r="WAD36" s="76"/>
      <c r="WAE36" s="76"/>
      <c r="WAF36" s="76"/>
      <c r="WAG36" s="76"/>
      <c r="WAH36" s="76"/>
      <c r="WAI36" s="76"/>
      <c r="WAJ36" s="76"/>
      <c r="WAK36" s="76"/>
      <c r="WAL36" s="76"/>
      <c r="WAM36" s="76"/>
      <c r="WAN36" s="76"/>
      <c r="WAO36" s="76"/>
      <c r="WAP36" s="76"/>
      <c r="WAQ36" s="76"/>
      <c r="WAR36" s="76"/>
      <c r="WAS36" s="76"/>
      <c r="WAT36" s="76"/>
      <c r="WAU36" s="76"/>
      <c r="WAV36" s="76"/>
      <c r="WAW36" s="76"/>
      <c r="WAX36" s="76"/>
      <c r="WAY36" s="76"/>
      <c r="WAZ36" s="76"/>
      <c r="WBA36" s="76"/>
      <c r="WBB36" s="76"/>
      <c r="WBC36" s="76"/>
      <c r="WBD36" s="76"/>
      <c r="WBE36" s="76"/>
      <c r="WBF36" s="76"/>
      <c r="WBG36" s="76"/>
      <c r="WBH36" s="76"/>
      <c r="WBI36" s="76"/>
      <c r="WBJ36" s="76"/>
      <c r="WBK36" s="76"/>
      <c r="WBL36" s="76"/>
      <c r="WBM36" s="76"/>
      <c r="WBN36" s="76"/>
      <c r="WBO36" s="76"/>
      <c r="WBP36" s="76"/>
      <c r="WBQ36" s="76"/>
      <c r="WBR36" s="76"/>
      <c r="WBS36" s="76"/>
      <c r="WBT36" s="76"/>
      <c r="WBU36" s="76"/>
      <c r="WBV36" s="76"/>
      <c r="WBW36" s="76"/>
      <c r="WBX36" s="76"/>
      <c r="WBY36" s="76"/>
      <c r="WBZ36" s="76"/>
      <c r="WCA36" s="76"/>
      <c r="WCB36" s="76"/>
      <c r="WCC36" s="76"/>
      <c r="WCD36" s="76"/>
      <c r="WCE36" s="76"/>
      <c r="WCF36" s="76"/>
      <c r="WCG36" s="76"/>
      <c r="WCH36" s="76"/>
      <c r="WCI36" s="76"/>
      <c r="WCJ36" s="76"/>
      <c r="WCK36" s="76"/>
      <c r="WCL36" s="76"/>
      <c r="WCM36" s="76"/>
      <c r="WCN36" s="76"/>
      <c r="WCO36" s="76"/>
      <c r="WCP36" s="76"/>
      <c r="WCQ36" s="76"/>
      <c r="WCR36" s="76"/>
      <c r="WCS36" s="76"/>
      <c r="WCT36" s="76"/>
      <c r="WCU36" s="76"/>
      <c r="WCV36" s="76"/>
      <c r="WCW36" s="76"/>
      <c r="WCX36" s="76"/>
      <c r="WCY36" s="76"/>
      <c r="WCZ36" s="76"/>
      <c r="WDA36" s="76"/>
      <c r="WDB36" s="76"/>
      <c r="WDC36" s="76"/>
      <c r="WDD36" s="76"/>
      <c r="WDE36" s="76"/>
      <c r="WDF36" s="76"/>
      <c r="WDG36" s="76"/>
      <c r="WDH36" s="76"/>
      <c r="WDI36" s="76"/>
      <c r="WDJ36" s="76"/>
      <c r="WDK36" s="76"/>
      <c r="WDL36" s="76"/>
      <c r="WDM36" s="76"/>
      <c r="WDN36" s="76"/>
      <c r="WDO36" s="76"/>
      <c r="WDP36" s="76"/>
      <c r="WDQ36" s="76"/>
      <c r="WDR36" s="76"/>
      <c r="WDS36" s="76"/>
      <c r="WDT36" s="76"/>
      <c r="WDU36" s="76"/>
      <c r="WDV36" s="76"/>
      <c r="WDW36" s="76"/>
      <c r="WDX36" s="76"/>
      <c r="WDY36" s="76"/>
      <c r="WDZ36" s="76"/>
      <c r="WEA36" s="76"/>
      <c r="WEB36" s="76"/>
      <c r="WEC36" s="76"/>
      <c r="WED36" s="76"/>
      <c r="WEE36" s="76"/>
      <c r="WEF36" s="76"/>
      <c r="WEG36" s="76"/>
      <c r="WEH36" s="76"/>
      <c r="WEI36" s="76"/>
      <c r="WEJ36" s="76"/>
      <c r="WEK36" s="76"/>
      <c r="WEL36" s="76"/>
      <c r="WEM36" s="76"/>
      <c r="WEN36" s="76"/>
      <c r="WEO36" s="76"/>
      <c r="WEP36" s="76"/>
      <c r="WEQ36" s="76"/>
      <c r="WER36" s="76"/>
      <c r="WES36" s="76"/>
      <c r="WET36" s="76"/>
      <c r="WEU36" s="76"/>
      <c r="WEV36" s="76"/>
      <c r="WEW36" s="76"/>
      <c r="WEX36" s="76"/>
      <c r="WEY36" s="76"/>
      <c r="WEZ36" s="76"/>
      <c r="WFA36" s="76"/>
      <c r="WFB36" s="76"/>
      <c r="WFC36" s="76"/>
      <c r="WFD36" s="76"/>
      <c r="WFE36" s="76"/>
      <c r="WFF36" s="76"/>
      <c r="WFG36" s="76"/>
      <c r="WFH36" s="76"/>
      <c r="WFI36" s="76"/>
      <c r="WFJ36" s="76"/>
      <c r="WFK36" s="76"/>
      <c r="WFL36" s="76"/>
      <c r="WFM36" s="76"/>
      <c r="WFN36" s="76"/>
      <c r="WFO36" s="76"/>
      <c r="WFP36" s="76"/>
      <c r="WFQ36" s="76"/>
      <c r="WFR36" s="76"/>
      <c r="WFS36" s="76"/>
      <c r="WFT36" s="76"/>
      <c r="WFU36" s="76"/>
      <c r="WFV36" s="76"/>
      <c r="WFW36" s="76"/>
      <c r="WFX36" s="76"/>
      <c r="WFY36" s="76"/>
      <c r="WFZ36" s="76"/>
      <c r="WGA36" s="76"/>
      <c r="WGB36" s="76"/>
      <c r="WGC36" s="76"/>
      <c r="WGD36" s="76"/>
      <c r="WGE36" s="76"/>
      <c r="WGF36" s="76"/>
      <c r="WGG36" s="76"/>
      <c r="WGH36" s="76"/>
      <c r="WGI36" s="76"/>
      <c r="WGJ36" s="76"/>
      <c r="WGK36" s="76"/>
      <c r="WGL36" s="76"/>
      <c r="WGM36" s="76"/>
      <c r="WGN36" s="76"/>
      <c r="WGO36" s="76"/>
      <c r="WGP36" s="76"/>
      <c r="WGQ36" s="76"/>
      <c r="WGR36" s="76"/>
      <c r="WGS36" s="76"/>
      <c r="WGT36" s="76"/>
      <c r="WGU36" s="76"/>
      <c r="WGV36" s="76"/>
      <c r="WGW36" s="76"/>
      <c r="WGX36" s="76"/>
      <c r="WGY36" s="76"/>
      <c r="WGZ36" s="76"/>
      <c r="WHA36" s="76"/>
      <c r="WHB36" s="76"/>
      <c r="WHC36" s="76"/>
      <c r="WHD36" s="76"/>
      <c r="WHE36" s="76"/>
      <c r="WHF36" s="76"/>
      <c r="WHG36" s="76"/>
      <c r="WHH36" s="76"/>
      <c r="WHI36" s="76"/>
      <c r="WHJ36" s="76"/>
      <c r="WHK36" s="76"/>
      <c r="WHL36" s="76"/>
      <c r="WHM36" s="76"/>
      <c r="WHN36" s="76"/>
      <c r="WHO36" s="76"/>
      <c r="WHP36" s="76"/>
      <c r="WHQ36" s="76"/>
      <c r="WHR36" s="76"/>
      <c r="WHS36" s="76"/>
      <c r="WHT36" s="76"/>
      <c r="WHU36" s="76"/>
      <c r="WHV36" s="76"/>
      <c r="WHW36" s="76"/>
      <c r="WHX36" s="76"/>
      <c r="WHY36" s="76"/>
      <c r="WHZ36" s="76"/>
      <c r="WIA36" s="76"/>
      <c r="WIB36" s="76"/>
      <c r="WIC36" s="76"/>
      <c r="WID36" s="76"/>
      <c r="WIE36" s="76"/>
      <c r="WIF36" s="76"/>
      <c r="WIG36" s="76"/>
      <c r="WIH36" s="76"/>
      <c r="WII36" s="76"/>
      <c r="WIJ36" s="76"/>
      <c r="WIK36" s="76"/>
      <c r="WIL36" s="76"/>
      <c r="WIM36" s="76"/>
      <c r="WIN36" s="76"/>
      <c r="WIO36" s="76"/>
      <c r="WIP36" s="76"/>
      <c r="WIQ36" s="76"/>
      <c r="WIR36" s="76"/>
      <c r="WIS36" s="76"/>
      <c r="WIT36" s="76"/>
      <c r="WIU36" s="76"/>
      <c r="WIV36" s="76"/>
      <c r="WIW36" s="76"/>
      <c r="WIX36" s="76"/>
      <c r="WIY36" s="76"/>
      <c r="WIZ36" s="76"/>
      <c r="WJA36" s="76"/>
      <c r="WJB36" s="76"/>
      <c r="WJC36" s="76"/>
      <c r="WJD36" s="76"/>
      <c r="WJE36" s="76"/>
      <c r="WJF36" s="76"/>
      <c r="WJG36" s="76"/>
      <c r="WJH36" s="76"/>
      <c r="WJI36" s="76"/>
      <c r="WJJ36" s="76"/>
      <c r="WJK36" s="76"/>
      <c r="WJL36" s="76"/>
      <c r="WJM36" s="76"/>
      <c r="WJN36" s="76"/>
      <c r="WJO36" s="76"/>
      <c r="WJP36" s="76"/>
      <c r="WJQ36" s="76"/>
      <c r="WJR36" s="76"/>
      <c r="WJS36" s="76"/>
      <c r="WJT36" s="76"/>
      <c r="WJU36" s="76"/>
      <c r="WJV36" s="76"/>
      <c r="WJW36" s="76"/>
      <c r="WJX36" s="76"/>
      <c r="WJY36" s="76"/>
      <c r="WJZ36" s="76"/>
      <c r="WKA36" s="76"/>
      <c r="WKB36" s="76"/>
      <c r="WKC36" s="76"/>
      <c r="WKD36" s="76"/>
      <c r="WKE36" s="76"/>
      <c r="WKF36" s="76"/>
      <c r="WKG36" s="76"/>
      <c r="WKH36" s="76"/>
      <c r="WKI36" s="76"/>
      <c r="WKJ36" s="76"/>
      <c r="WKK36" s="76"/>
      <c r="WKL36" s="76"/>
      <c r="WKM36" s="76"/>
      <c r="WKN36" s="76"/>
      <c r="WKO36" s="76"/>
      <c r="WKP36" s="76"/>
      <c r="WKQ36" s="76"/>
      <c r="WKR36" s="76"/>
      <c r="WKS36" s="76"/>
      <c r="WKT36" s="76"/>
      <c r="WKU36" s="76"/>
      <c r="WKV36" s="76"/>
      <c r="WKW36" s="76"/>
      <c r="WKX36" s="76"/>
      <c r="WKY36" s="76"/>
      <c r="WKZ36" s="76"/>
      <c r="WLA36" s="76"/>
      <c r="WLB36" s="76"/>
      <c r="WLC36" s="76"/>
      <c r="WLD36" s="76"/>
      <c r="WLE36" s="76"/>
      <c r="WLF36" s="76"/>
      <c r="WLG36" s="76"/>
      <c r="WLH36" s="76"/>
      <c r="WLI36" s="76"/>
      <c r="WLJ36" s="76"/>
      <c r="WLK36" s="76"/>
      <c r="WLL36" s="76"/>
      <c r="WLM36" s="76"/>
      <c r="WLN36" s="76"/>
      <c r="WLO36" s="76"/>
      <c r="WLP36" s="76"/>
      <c r="WLQ36" s="76"/>
      <c r="WLR36" s="76"/>
      <c r="WLS36" s="76"/>
      <c r="WLT36" s="76"/>
      <c r="WLU36" s="76"/>
      <c r="WLV36" s="76"/>
      <c r="WLW36" s="76"/>
      <c r="WLX36" s="76"/>
      <c r="WLY36" s="76"/>
      <c r="WLZ36" s="76"/>
      <c r="WMA36" s="76"/>
      <c r="WMB36" s="76"/>
      <c r="WMC36" s="76"/>
      <c r="WMD36" s="76"/>
      <c r="WME36" s="76"/>
      <c r="WMF36" s="76"/>
      <c r="WMG36" s="76"/>
      <c r="WMH36" s="76"/>
      <c r="WMI36" s="76"/>
      <c r="WMJ36" s="76"/>
      <c r="WMK36" s="76"/>
      <c r="WML36" s="76"/>
      <c r="WMM36" s="76"/>
      <c r="WMN36" s="76"/>
      <c r="WMO36" s="76"/>
      <c r="WMP36" s="76"/>
      <c r="WMQ36" s="76"/>
      <c r="WMR36" s="76"/>
      <c r="WMS36" s="76"/>
      <c r="WMT36" s="76"/>
      <c r="WMU36" s="76"/>
      <c r="WMV36" s="76"/>
      <c r="WMW36" s="76"/>
      <c r="WMX36" s="76"/>
      <c r="WMY36" s="76"/>
      <c r="WMZ36" s="76"/>
      <c r="WNA36" s="76"/>
      <c r="WNB36" s="76"/>
      <c r="WNC36" s="76"/>
      <c r="WND36" s="76"/>
      <c r="WNE36" s="76"/>
      <c r="WNF36" s="76"/>
      <c r="WNG36" s="76"/>
      <c r="WNH36" s="76"/>
      <c r="WNI36" s="76"/>
      <c r="WNJ36" s="76"/>
      <c r="WNK36" s="76"/>
      <c r="WNL36" s="76"/>
      <c r="WNM36" s="76"/>
      <c r="WNN36" s="76"/>
      <c r="WNO36" s="76"/>
      <c r="WNP36" s="76"/>
      <c r="WNQ36" s="76"/>
      <c r="WNR36" s="76"/>
      <c r="WNS36" s="76"/>
      <c r="WNT36" s="76"/>
      <c r="WNU36" s="76"/>
      <c r="WNV36" s="76"/>
      <c r="WNW36" s="76"/>
      <c r="WNX36" s="76"/>
      <c r="WNY36" s="76"/>
      <c r="WNZ36" s="76"/>
      <c r="WOA36" s="76"/>
      <c r="WOB36" s="76"/>
      <c r="WOC36" s="76"/>
      <c r="WOD36" s="76"/>
      <c r="WOE36" s="76"/>
      <c r="WOF36" s="76"/>
      <c r="WOG36" s="76"/>
      <c r="WOH36" s="76"/>
      <c r="WOI36" s="76"/>
      <c r="WOJ36" s="76"/>
      <c r="WOK36" s="76"/>
      <c r="WOL36" s="76"/>
      <c r="WOM36" s="76"/>
      <c r="WON36" s="76"/>
      <c r="WOO36" s="76"/>
      <c r="WOP36" s="76"/>
      <c r="WOQ36" s="76"/>
      <c r="WOR36" s="76"/>
      <c r="WOS36" s="76"/>
      <c r="WOT36" s="76"/>
      <c r="WOU36" s="76"/>
      <c r="WOV36" s="76"/>
      <c r="WOW36" s="76"/>
      <c r="WOX36" s="76"/>
      <c r="WOY36" s="76"/>
      <c r="WOZ36" s="76"/>
      <c r="WPA36" s="76"/>
      <c r="WPB36" s="76"/>
      <c r="WPC36" s="76"/>
      <c r="WPD36" s="76"/>
      <c r="WPE36" s="76"/>
      <c r="WPF36" s="76"/>
      <c r="WPG36" s="76"/>
      <c r="WPH36" s="76"/>
      <c r="WPI36" s="76"/>
      <c r="WPJ36" s="76"/>
      <c r="WPK36" s="76"/>
      <c r="WPL36" s="76"/>
      <c r="WPM36" s="76"/>
      <c r="WPN36" s="76"/>
      <c r="WPO36" s="76"/>
      <c r="WPP36" s="76"/>
      <c r="WPQ36" s="76"/>
      <c r="WPR36" s="76"/>
      <c r="WPS36" s="76"/>
      <c r="WPT36" s="76"/>
      <c r="WPU36" s="76"/>
      <c r="WPV36" s="76"/>
      <c r="WPW36" s="76"/>
      <c r="WPX36" s="76"/>
      <c r="WPY36" s="76"/>
      <c r="WPZ36" s="76"/>
      <c r="WQA36" s="76"/>
      <c r="WQB36" s="76"/>
      <c r="WQC36" s="76"/>
      <c r="WQD36" s="76"/>
      <c r="WQE36" s="76"/>
      <c r="WQF36" s="76"/>
      <c r="WQG36" s="76"/>
      <c r="WQH36" s="76"/>
      <c r="WQI36" s="76"/>
      <c r="WQJ36" s="76"/>
      <c r="WQK36" s="76"/>
      <c r="WQL36" s="76"/>
      <c r="WQM36" s="76"/>
      <c r="WQN36" s="76"/>
      <c r="WQO36" s="76"/>
      <c r="WQP36" s="76"/>
      <c r="WQQ36" s="76"/>
      <c r="WQR36" s="76"/>
      <c r="WQS36" s="76"/>
      <c r="WQT36" s="76"/>
      <c r="WQU36" s="76"/>
      <c r="WQV36" s="76"/>
      <c r="WQW36" s="76"/>
      <c r="WQX36" s="76"/>
      <c r="WQY36" s="76"/>
      <c r="WQZ36" s="76"/>
      <c r="WRA36" s="76"/>
      <c r="WRB36" s="76"/>
      <c r="WRC36" s="76"/>
      <c r="WRD36" s="76"/>
      <c r="WRE36" s="76"/>
      <c r="WRF36" s="76"/>
      <c r="WRG36" s="76"/>
      <c r="WRH36" s="76"/>
      <c r="WRI36" s="76"/>
      <c r="WRJ36" s="76"/>
      <c r="WRK36" s="76"/>
      <c r="WRL36" s="76"/>
      <c r="WRM36" s="76"/>
      <c r="WRN36" s="76"/>
      <c r="WRO36" s="76"/>
      <c r="WRP36" s="76"/>
      <c r="WRQ36" s="76"/>
      <c r="WRR36" s="76"/>
      <c r="WRS36" s="76"/>
      <c r="WRT36" s="76"/>
      <c r="WRU36" s="76"/>
      <c r="WRV36" s="76"/>
      <c r="WRW36" s="76"/>
      <c r="WRX36" s="76"/>
      <c r="WRY36" s="76"/>
      <c r="WRZ36" s="76"/>
      <c r="WSA36" s="76"/>
      <c r="WSB36" s="76"/>
      <c r="WSC36" s="76"/>
      <c r="WSD36" s="76"/>
      <c r="WSE36" s="76"/>
      <c r="WSF36" s="76"/>
      <c r="WSG36" s="76"/>
      <c r="WSH36" s="76"/>
      <c r="WSI36" s="76"/>
      <c r="WSJ36" s="76"/>
      <c r="WSK36" s="76"/>
      <c r="WSL36" s="76"/>
      <c r="WSM36" s="76"/>
      <c r="WSN36" s="76"/>
      <c r="WSO36" s="76"/>
      <c r="WSP36" s="76"/>
      <c r="WSQ36" s="76"/>
      <c r="WSR36" s="76"/>
      <c r="WSS36" s="76"/>
      <c r="WST36" s="76"/>
      <c r="WSU36" s="76"/>
      <c r="WSV36" s="76"/>
      <c r="WSW36" s="76"/>
      <c r="WSX36" s="76"/>
      <c r="WSY36" s="76"/>
      <c r="WSZ36" s="76"/>
      <c r="WTA36" s="76"/>
      <c r="WTB36" s="76"/>
      <c r="WTC36" s="76"/>
      <c r="WTD36" s="76"/>
      <c r="WTE36" s="76"/>
      <c r="WTF36" s="76"/>
      <c r="WTG36" s="76"/>
      <c r="WTH36" s="76"/>
      <c r="WTI36" s="76"/>
      <c r="WTJ36" s="76"/>
      <c r="WTK36" s="76"/>
      <c r="WTL36" s="76"/>
      <c r="WTM36" s="76"/>
      <c r="WTN36" s="76"/>
      <c r="WTO36" s="76"/>
      <c r="WTP36" s="76"/>
      <c r="WTQ36" s="76"/>
      <c r="WTR36" s="76"/>
      <c r="WTS36" s="76"/>
      <c r="WTT36" s="76"/>
      <c r="WTU36" s="76"/>
      <c r="WTV36" s="76"/>
      <c r="WTW36" s="76"/>
      <c r="WTX36" s="76"/>
      <c r="WTY36" s="76"/>
      <c r="WTZ36" s="76"/>
      <c r="WUA36" s="76"/>
      <c r="WUB36" s="76"/>
      <c r="WUC36" s="76"/>
      <c r="WUD36" s="76"/>
      <c r="WUE36" s="76"/>
      <c r="WUF36" s="76"/>
      <c r="WUG36" s="76"/>
      <c r="WUH36" s="76"/>
      <c r="WUI36" s="76"/>
      <c r="WUJ36" s="76"/>
      <c r="WUK36" s="76"/>
      <c r="WUL36" s="76"/>
      <c r="WUM36" s="76"/>
      <c r="WUN36" s="76"/>
      <c r="WUO36" s="76"/>
      <c r="WUP36" s="76"/>
      <c r="WUQ36" s="76"/>
      <c r="WUR36" s="76"/>
      <c r="WUS36" s="76"/>
      <c r="WUT36" s="76"/>
      <c r="WUU36" s="76"/>
      <c r="WUV36" s="76"/>
      <c r="WUW36" s="76"/>
      <c r="WUX36" s="76"/>
      <c r="WUY36" s="76"/>
      <c r="WUZ36" s="76"/>
      <c r="WVA36" s="76"/>
      <c r="WVB36" s="76"/>
      <c r="WVC36" s="76"/>
      <c r="WVD36" s="76"/>
      <c r="WVE36" s="76"/>
      <c r="WVF36" s="76"/>
      <c r="WVG36" s="76"/>
      <c r="WVH36" s="76"/>
      <c r="WVI36" s="76"/>
      <c r="WVJ36" s="76"/>
      <c r="WVK36" s="76"/>
      <c r="WVL36" s="76"/>
      <c r="WVM36" s="76"/>
      <c r="WVN36" s="76"/>
      <c r="WVO36" s="76"/>
      <c r="WVP36" s="76"/>
      <c r="WVQ36" s="76"/>
      <c r="WVR36" s="76"/>
      <c r="WVS36" s="76"/>
      <c r="WVT36" s="76"/>
      <c r="WVU36" s="76"/>
      <c r="WVV36" s="76"/>
      <c r="WVW36" s="76"/>
      <c r="WVX36" s="76"/>
      <c r="WVY36" s="76"/>
      <c r="WVZ36" s="76"/>
      <c r="WWA36" s="76"/>
      <c r="WWB36" s="76"/>
      <c r="WWC36" s="76"/>
      <c r="WWD36" s="76"/>
      <c r="WWE36" s="76"/>
      <c r="WWF36" s="76"/>
      <c r="WWG36" s="76"/>
      <c r="WWH36" s="76"/>
      <c r="WWI36" s="76"/>
      <c r="WWJ36" s="76"/>
      <c r="WWK36" s="76"/>
      <c r="WWL36" s="76"/>
      <c r="WWM36" s="76"/>
      <c r="WWN36" s="76"/>
      <c r="WWO36" s="76"/>
      <c r="WWP36" s="76"/>
      <c r="WWQ36" s="76"/>
      <c r="WWR36" s="76"/>
      <c r="WWS36" s="76"/>
      <c r="WWT36" s="76"/>
      <c r="WWU36" s="76"/>
      <c r="WWV36" s="76"/>
      <c r="WWW36" s="76"/>
      <c r="WWX36" s="76"/>
      <c r="WWY36" s="76"/>
      <c r="WWZ36" s="76"/>
      <c r="WXA36" s="76"/>
      <c r="WXB36" s="76"/>
      <c r="WXC36" s="76"/>
      <c r="WXD36" s="76"/>
      <c r="WXE36" s="76"/>
      <c r="WXF36" s="76"/>
      <c r="WXG36" s="76"/>
      <c r="WXH36" s="76"/>
      <c r="WXI36" s="76"/>
      <c r="WXJ36" s="76"/>
      <c r="WXK36" s="76"/>
      <c r="WXL36" s="76"/>
      <c r="WXM36" s="76"/>
      <c r="WXN36" s="76"/>
      <c r="WXO36" s="76"/>
      <c r="WXP36" s="76"/>
      <c r="WXQ36" s="76"/>
      <c r="WXR36" s="76"/>
      <c r="WXS36" s="76"/>
      <c r="WXT36" s="76"/>
      <c r="WXU36" s="76"/>
      <c r="WXV36" s="76"/>
      <c r="WXW36" s="76"/>
      <c r="WXX36" s="76"/>
      <c r="WXY36" s="76"/>
      <c r="WXZ36" s="76"/>
      <c r="WYA36" s="76"/>
      <c r="WYB36" s="76"/>
      <c r="WYC36" s="76"/>
      <c r="WYD36" s="76"/>
      <c r="WYE36" s="76"/>
      <c r="WYF36" s="76"/>
      <c r="WYG36" s="76"/>
      <c r="WYH36" s="76"/>
      <c r="WYI36" s="76"/>
      <c r="WYJ36" s="76"/>
      <c r="WYK36" s="76"/>
      <c r="WYL36" s="76"/>
      <c r="WYM36" s="76"/>
      <c r="WYN36" s="76"/>
      <c r="WYO36" s="76"/>
      <c r="WYP36" s="76"/>
      <c r="WYQ36" s="76"/>
      <c r="WYR36" s="76"/>
      <c r="WYS36" s="76"/>
      <c r="WYT36" s="76"/>
      <c r="WYU36" s="76"/>
      <c r="WYV36" s="76"/>
      <c r="WYW36" s="76"/>
      <c r="WYX36" s="76"/>
      <c r="WYY36" s="76"/>
      <c r="WYZ36" s="76"/>
      <c r="WZA36" s="76"/>
      <c r="WZB36" s="76"/>
      <c r="WZC36" s="76"/>
      <c r="WZD36" s="76"/>
      <c r="WZE36" s="76"/>
      <c r="WZF36" s="76"/>
      <c r="WZG36" s="76"/>
      <c r="WZH36" s="76"/>
      <c r="WZI36" s="76"/>
      <c r="WZJ36" s="76"/>
      <c r="WZK36" s="76"/>
      <c r="WZL36" s="76"/>
      <c r="WZM36" s="76"/>
      <c r="WZN36" s="76"/>
      <c r="WZO36" s="76"/>
      <c r="WZP36" s="76"/>
      <c r="WZQ36" s="76"/>
      <c r="WZR36" s="76"/>
      <c r="WZS36" s="76"/>
      <c r="WZT36" s="76"/>
      <c r="WZU36" s="76"/>
      <c r="WZV36" s="76"/>
      <c r="WZW36" s="76"/>
      <c r="WZX36" s="76"/>
      <c r="WZY36" s="76"/>
      <c r="WZZ36" s="76"/>
      <c r="XAA36" s="76"/>
      <c r="XAB36" s="76"/>
      <c r="XAC36" s="76"/>
      <c r="XAD36" s="76"/>
      <c r="XAE36" s="76"/>
      <c r="XAF36" s="76"/>
      <c r="XAG36" s="76"/>
      <c r="XAH36" s="76"/>
      <c r="XAI36" s="76"/>
      <c r="XAJ36" s="76"/>
      <c r="XAK36" s="76"/>
      <c r="XAL36" s="76"/>
      <c r="XAM36" s="76"/>
      <c r="XAN36" s="76"/>
      <c r="XAO36" s="76"/>
      <c r="XAP36" s="76"/>
      <c r="XAQ36" s="76"/>
      <c r="XAR36" s="76"/>
      <c r="XAS36" s="76"/>
      <c r="XAT36" s="76"/>
      <c r="XAU36" s="76"/>
      <c r="XAV36" s="76"/>
      <c r="XAW36" s="76"/>
      <c r="XAX36" s="76"/>
      <c r="XAY36" s="76"/>
      <c r="XAZ36" s="76"/>
      <c r="XBA36" s="76"/>
      <c r="XBB36" s="76"/>
      <c r="XBC36" s="76"/>
      <c r="XBD36" s="76"/>
      <c r="XBE36" s="76"/>
      <c r="XBF36" s="76"/>
      <c r="XBG36" s="76"/>
      <c r="XBH36" s="76"/>
      <c r="XBI36" s="76"/>
      <c r="XBJ36" s="76"/>
      <c r="XBK36" s="76"/>
      <c r="XBL36" s="76"/>
      <c r="XBM36" s="76"/>
      <c r="XBN36" s="76"/>
      <c r="XBO36" s="76"/>
      <c r="XBP36" s="76"/>
      <c r="XBQ36" s="76"/>
      <c r="XBR36" s="76"/>
      <c r="XBS36" s="76"/>
      <c r="XBT36" s="76"/>
      <c r="XBU36" s="76"/>
      <c r="XBV36" s="76"/>
      <c r="XBW36" s="76"/>
      <c r="XBX36" s="76"/>
      <c r="XBY36" s="76"/>
      <c r="XBZ36" s="76"/>
      <c r="XCA36" s="76"/>
      <c r="XCB36" s="76"/>
      <c r="XCC36" s="76"/>
      <c r="XCD36" s="76"/>
      <c r="XCE36" s="76"/>
      <c r="XCF36" s="76"/>
      <c r="XCG36" s="76"/>
      <c r="XCH36" s="76"/>
      <c r="XCI36" s="76"/>
      <c r="XCJ36" s="76"/>
      <c r="XCK36" s="76"/>
      <c r="XCL36" s="76"/>
      <c r="XCM36" s="76"/>
      <c r="XCN36" s="76"/>
      <c r="XCO36" s="76"/>
      <c r="XCP36" s="76"/>
      <c r="XCQ36" s="76"/>
      <c r="XCR36" s="76"/>
      <c r="XCS36" s="76"/>
      <c r="XCT36" s="76"/>
      <c r="XCU36" s="76"/>
      <c r="XCV36" s="76"/>
      <c r="XCW36" s="76"/>
      <c r="XCX36" s="76"/>
      <c r="XCY36" s="76"/>
      <c r="XCZ36" s="76"/>
      <c r="XDA36" s="76"/>
      <c r="XDB36" s="76"/>
      <c r="XDC36" s="76"/>
      <c r="XDD36" s="76"/>
      <c r="XDE36" s="76"/>
      <c r="XDF36" s="76"/>
      <c r="XDG36" s="76"/>
      <c r="XDH36" s="76"/>
      <c r="XDI36" s="76"/>
      <c r="XDJ36" s="76"/>
      <c r="XDK36" s="76"/>
      <c r="XDL36" s="76"/>
      <c r="XDM36" s="76"/>
      <c r="XDN36" s="76"/>
      <c r="XDO36" s="76"/>
      <c r="XDP36" s="76"/>
      <c r="XDQ36" s="76"/>
      <c r="XDR36" s="76"/>
      <c r="XDS36" s="76"/>
      <c r="XDT36" s="76"/>
      <c r="XDU36" s="76"/>
      <c r="XDV36" s="76"/>
      <c r="XDW36" s="76"/>
      <c r="XDX36" s="76"/>
      <c r="XDY36" s="76"/>
      <c r="XDZ36" s="76"/>
      <c r="XEA36" s="76"/>
      <c r="XEB36" s="76"/>
      <c r="XEC36" s="76"/>
      <c r="XED36" s="76"/>
      <c r="XEE36" s="76"/>
      <c r="XEF36" s="76"/>
      <c r="XEG36" s="76"/>
      <c r="XEH36" s="76"/>
      <c r="XEI36" s="76"/>
      <c r="XEJ36" s="76"/>
      <c r="XEK36" s="76"/>
      <c r="XEL36" s="76"/>
      <c r="XEM36" s="76"/>
      <c r="XEN36" s="76"/>
      <c r="XEO36" s="76"/>
      <c r="XEP36" s="76"/>
      <c r="XEQ36" s="76"/>
      <c r="XER36" s="76"/>
      <c r="XES36" s="76"/>
      <c r="XET36" s="76"/>
      <c r="XEU36" s="76"/>
      <c r="XEV36" s="76"/>
      <c r="XEW36" s="76"/>
      <c r="XEX36" s="76"/>
      <c r="XEY36" s="76"/>
      <c r="XEZ36" s="76"/>
      <c r="XFA36" s="76"/>
      <c r="XFB36" s="76"/>
      <c r="XFC36" s="76"/>
      <c r="XFD36" s="76"/>
    </row>
    <row r="37" s="76" customFormat="1" ht="30" customHeight="1"/>
    <row r="31963" s="77" customFormat="1" customHeight="1" spans="1:14">
      <c r="A31963" s="78"/>
      <c r="C31963" s="80"/>
      <c r="D31963" s="81"/>
      <c r="E31963" s="82"/>
      <c r="F31963" s="83"/>
      <c r="G31963" s="83"/>
      <c r="H31963" s="81"/>
      <c r="I31963" s="84"/>
      <c r="J31963" s="85"/>
      <c r="N31963" s="82"/>
    </row>
    <row r="32111" s="77" customFormat="1" customHeight="1" spans="1:14">
      <c r="A32111" s="79"/>
      <c r="C32111" s="80"/>
      <c r="D32111" s="81"/>
      <c r="E32111" s="82"/>
      <c r="F32111" s="83"/>
      <c r="G32111" s="83"/>
      <c r="H32111" s="81"/>
      <c r="I32111" s="84"/>
      <c r="J32111" s="85"/>
      <c r="N32111" s="82"/>
    </row>
    <row r="32145" s="78" customFormat="1" customHeight="1" spans="1:3">
      <c r="A32145" s="79"/>
      <c r="C32145" s="112"/>
    </row>
  </sheetData>
  <conditionalFormatting sqref="M1">
    <cfRule type="duplicateValues" dxfId="0" priority="35"/>
  </conditionalFormatting>
  <conditionalFormatting sqref="A38:A1048576">
    <cfRule type="duplicateValues" dxfId="0" priority="36"/>
  </conditionalFormatting>
  <conditionalFormatting sqref="M2:M8">
    <cfRule type="cellIs" dxfId="2" priority="23" operator="lessThan">
      <formula>0.12</formula>
    </cfRule>
    <cfRule type="cellIs" dxfId="1" priority="24" operator="greaterThan">
      <formula>0.2</formula>
    </cfRule>
  </conditionalFormatting>
  <conditionalFormatting sqref="M11:M35">
    <cfRule type="cellIs" dxfId="2" priority="21" operator="lessThan">
      <formula>0.12</formula>
    </cfRule>
    <cfRule type="cellIs" dxfId="1" priority="22" operator="greaterThan">
      <formula>0.2</formula>
    </cfRule>
  </conditionalFormatting>
  <conditionalFormatting sqref="A1 B38:B1048576">
    <cfRule type="duplicateValues" dxfId="0" priority="38"/>
  </conditionalFormatting>
  <conditionalFormatting sqref="G1 G38:G1048576">
    <cfRule type="cellIs" dxfId="1" priority="37" operator="greaterThan">
      <formula>48</formula>
    </cfRule>
  </conditionalFormatting>
  <conditionalFormatting sqref="L1 M38:M1048576">
    <cfRule type="duplicateValues" dxfId="0" priority="39"/>
  </conditionalFormatting>
  <conditionalFormatting sqref="M1 M38:M1048576">
    <cfRule type="cellIs" dxfId="1" priority="34" operator="greaterThan">
      <formula>0.2</formula>
    </cfRule>
  </conditionalFormatting>
  <printOptions horizontalCentered="1"/>
  <pageMargins left="0.75" right="0.75" top="0.98" bottom="0.98" header="0.51" footer="0.51"/>
  <pageSetup paperSize="9" scale="25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3342"/>
  <sheetViews>
    <sheetView tabSelected="1" zoomScale="60" zoomScaleNormal="60" workbookViewId="0">
      <selection activeCell="N16" sqref="N16"/>
    </sheetView>
  </sheetViews>
  <sheetFormatPr defaultColWidth="9" defaultRowHeight="30" customHeight="1"/>
  <cols>
    <col min="1" max="1" width="9" style="4"/>
    <col min="2" max="2" width="20.25" style="34" customWidth="1"/>
    <col min="3" max="3" width="18.875" style="4" customWidth="1"/>
    <col min="4" max="4" width="18.875" style="10" customWidth="1"/>
    <col min="5" max="6" width="18.875" style="35" customWidth="1"/>
    <col min="7" max="7" width="18.875" style="10" customWidth="1"/>
    <col min="8" max="8" width="15.125" style="36" customWidth="1"/>
    <col min="9" max="9" width="15.125" style="37" customWidth="1"/>
    <col min="10" max="10" width="15.125" style="36" customWidth="1"/>
    <col min="11" max="12" width="15.125" style="37" customWidth="1"/>
    <col min="13" max="13" width="26.5" style="38" customWidth="1"/>
    <col min="14" max="14" width="44.125" style="2" customWidth="1"/>
    <col min="15" max="15" width="39" style="2" customWidth="1"/>
    <col min="16" max="16" width="26.9583333333333" style="5" customWidth="1"/>
    <col min="17" max="17" width="16.4583333333333" style="8" customWidth="1"/>
    <col min="18" max="18" width="20.625" style="39" customWidth="1"/>
    <col min="19" max="19" width="11.875" style="40" customWidth="1"/>
    <col min="20" max="20" width="12.25" style="41" customWidth="1"/>
    <col min="21" max="21" width="13.75" style="41" customWidth="1"/>
    <col min="22" max="22" width="17.6" style="5" customWidth="1"/>
    <col min="23" max="23" width="12.7916666666667" style="42" customWidth="1"/>
    <col min="24" max="24" width="10.8833333333333" style="42" customWidth="1"/>
    <col min="25" max="25" width="12.8" style="4"/>
    <col min="26" max="26" width="9" style="4"/>
    <col min="27" max="27" width="25.5833333333333" style="4" customWidth="1"/>
    <col min="28" max="28" width="12.625" style="4"/>
    <col min="29" max="16384" width="9" style="4"/>
  </cols>
  <sheetData>
    <row r="1" s="4" customFormat="1" ht="37.5" spans="1:24">
      <c r="A1" s="4" t="s">
        <v>297</v>
      </c>
      <c r="B1" s="43" t="s">
        <v>298</v>
      </c>
      <c r="C1" s="44" t="s">
        <v>299</v>
      </c>
      <c r="D1" s="45" t="s">
        <v>300</v>
      </c>
      <c r="E1" s="46"/>
      <c r="F1" s="46" t="s">
        <v>301</v>
      </c>
      <c r="G1" s="47" t="s">
        <v>302</v>
      </c>
      <c r="H1" s="48" t="s">
        <v>303</v>
      </c>
      <c r="I1" s="49" t="s">
        <v>304</v>
      </c>
      <c r="J1" s="50" t="s">
        <v>305</v>
      </c>
      <c r="K1" s="49"/>
      <c r="L1" s="49" t="s">
        <v>306</v>
      </c>
      <c r="M1" s="51" t="s">
        <v>307</v>
      </c>
      <c r="N1" s="52" t="s">
        <v>308</v>
      </c>
      <c r="O1" s="52" t="s">
        <v>309</v>
      </c>
      <c r="P1" s="53" t="s">
        <v>310</v>
      </c>
      <c r="Q1" s="54" t="s">
        <v>311</v>
      </c>
      <c r="R1" s="39"/>
      <c r="S1" s="55"/>
      <c r="T1" s="41"/>
      <c r="U1" s="41"/>
      <c r="V1" s="5"/>
      <c r="W1" s="42"/>
      <c r="X1" s="42"/>
    </row>
    <row r="2" s="4" customFormat="1" customHeight="1" spans="1:24">
      <c r="A2" s="20" t="s">
        <v>312</v>
      </c>
      <c r="B2" s="56" t="s">
        <v>16</v>
      </c>
      <c r="C2" s="57"/>
      <c r="D2" s="58">
        <v>378</v>
      </c>
      <c r="E2" s="59" t="str">
        <f t="array" ref="E2">IF(ROUND(ABS(D2-MEDIAN(IF($A$2:$A$908=A2,$D$2:$D$908))),0)&gt;100,IF(D2&gt;MEDIAN(IF($A$2:$A$908=A2,$D$2:$D$908)),"偏大"&amp;ROUND(ABS(D2-MEDIAN(IF($A$2:$A$908=A2,$D$2:$D$908))),0)&amp;"bp","偏小"&amp;ROUND(ABS(D2-MEDIAN(IF($A$2:$A$908=A2,$D$2:$D$908))),0)&amp;"bp"),"正常")</f>
        <v>正常</v>
      </c>
      <c r="F2" s="60">
        <f>D2*0.33*G2*0.001</f>
        <v>17.0054796704757</v>
      </c>
      <c r="G2" s="61">
        <f>900*L2</f>
        <v>136.327398352378</v>
      </c>
      <c r="H2" s="61">
        <v>570</v>
      </c>
      <c r="I2" s="62">
        <f>H2/$H$9</f>
        <v>0.151474887058198</v>
      </c>
      <c r="J2" s="63">
        <v>1</v>
      </c>
      <c r="K2" s="62">
        <f>I2*J2</f>
        <v>0.151474887058198</v>
      </c>
      <c r="L2" s="62">
        <f>K2/$K$9</f>
        <v>0.151474887058198</v>
      </c>
      <c r="M2" s="64" t="e">
        <f>F2/C2</f>
        <v>#DIV/0!</v>
      </c>
      <c r="N2" s="65" t="s">
        <v>313</v>
      </c>
      <c r="O2" s="66" t="s">
        <v>314</v>
      </c>
      <c r="P2" s="65"/>
      <c r="Q2" s="67">
        <f>L2/I2</f>
        <v>1</v>
      </c>
      <c r="R2" s="68"/>
      <c r="S2" s="69"/>
      <c r="T2" s="41"/>
      <c r="U2" s="41"/>
      <c r="V2" s="5"/>
      <c r="W2" s="42"/>
      <c r="X2" s="42"/>
    </row>
    <row r="3" s="4" customFormat="1" customHeight="1" spans="1:24">
      <c r="A3" s="20" t="s">
        <v>312</v>
      </c>
      <c r="B3" s="56" t="s">
        <v>18</v>
      </c>
      <c r="C3" s="57"/>
      <c r="D3" s="58">
        <v>371</v>
      </c>
      <c r="E3" s="59" t="str">
        <f t="array" ref="E3">IF(ROUND(ABS(D3-MEDIAN(IF($A$2:$A$908=A3,$D$2:$D$908))),0)&gt;100,IF(D3&gt;MEDIAN(IF($A$2:$A$908=A3,$D$2:$D$908)),"偏大"&amp;ROUND(ABS(D3-MEDIAN(IF($A$2:$A$908=A3,$D$2:$D$908))),0)&amp;"bp","偏小"&amp;ROUND(ABS(D3-MEDIAN(IF($A$2:$A$908=A3,$D$2:$D$908))),0)&amp;"bp"),"正常")</f>
        <v>正常</v>
      </c>
      <c r="F3" s="60">
        <f t="shared" ref="F3:F8" si="0">D3*0.33*G3*0.001</f>
        <v>16.3977464788732</v>
      </c>
      <c r="G3" s="61">
        <f t="shared" ref="G3:G8" si="1">900*L3</f>
        <v>133.935689609354</v>
      </c>
      <c r="H3" s="61">
        <v>560</v>
      </c>
      <c r="I3" s="62">
        <f t="shared" ref="I3:I8" si="2">H3/$H$9</f>
        <v>0.148817432899282</v>
      </c>
      <c r="J3" s="63">
        <v>1</v>
      </c>
      <c r="K3" s="62">
        <f t="shared" ref="K3:K8" si="3">I3*J3</f>
        <v>0.148817432899282</v>
      </c>
      <c r="L3" s="62">
        <f t="shared" ref="L3:L8" si="4">K3/$K$9</f>
        <v>0.148817432899283</v>
      </c>
      <c r="M3" s="64" t="e">
        <f t="shared" ref="M3:M8" si="5">F3/C3</f>
        <v>#DIV/0!</v>
      </c>
      <c r="N3" s="65" t="s">
        <v>313</v>
      </c>
      <c r="O3" s="66" t="s">
        <v>314</v>
      </c>
      <c r="P3" s="65"/>
      <c r="Q3" s="67">
        <f t="shared" ref="Q3:Q8" si="6">L3/I3</f>
        <v>1</v>
      </c>
      <c r="R3" s="68"/>
      <c r="S3" s="69"/>
      <c r="T3" s="41"/>
      <c r="U3" s="41"/>
      <c r="V3" s="5"/>
      <c r="W3" s="42"/>
      <c r="X3" s="42"/>
    </row>
    <row r="4" s="4" customFormat="1" customHeight="1" spans="1:24">
      <c r="A4" s="20" t="s">
        <v>312</v>
      </c>
      <c r="B4" s="56" t="s">
        <v>20</v>
      </c>
      <c r="C4" s="57"/>
      <c r="D4" s="58">
        <v>418</v>
      </c>
      <c r="E4" s="59" t="str">
        <f t="array" ref="E4">IF(ROUND(ABS(D4-MEDIAN(IF($A$2:$A$908=A4,$D$2:$D$908))),0)&gt;100,IF(D4&gt;MEDIAN(IF($A$2:$A$908=A4,$D$2:$D$908)),"偏大"&amp;ROUND(ABS(D4-MEDIAN(IF($A$2:$A$908=A4,$D$2:$D$908))),0)&amp;"bp","偏小"&amp;ROUND(ABS(D4-MEDIAN(IF($A$2:$A$908=A4,$D$2:$D$908))),0)&amp;"bp"),"正常")</f>
        <v>正常</v>
      </c>
      <c r="F4" s="60">
        <f t="shared" si="0"/>
        <v>18.8050013287271</v>
      </c>
      <c r="G4" s="61">
        <f t="shared" si="1"/>
        <v>136.327398352378</v>
      </c>
      <c r="H4" s="61">
        <v>570</v>
      </c>
      <c r="I4" s="62">
        <f t="shared" si="2"/>
        <v>0.151474887058198</v>
      </c>
      <c r="J4" s="63">
        <v>1</v>
      </c>
      <c r="K4" s="62">
        <f t="shared" si="3"/>
        <v>0.151474887058198</v>
      </c>
      <c r="L4" s="62">
        <f t="shared" si="4"/>
        <v>0.151474887058198</v>
      </c>
      <c r="M4" s="64" t="e">
        <f t="shared" si="5"/>
        <v>#DIV/0!</v>
      </c>
      <c r="N4" s="65" t="s">
        <v>313</v>
      </c>
      <c r="O4" s="66" t="s">
        <v>314</v>
      </c>
      <c r="P4" s="65"/>
      <c r="Q4" s="67">
        <f t="shared" si="6"/>
        <v>1</v>
      </c>
      <c r="R4" s="68"/>
      <c r="S4" s="69"/>
      <c r="T4" s="41"/>
      <c r="U4" s="41"/>
      <c r="V4" s="5"/>
      <c r="W4" s="42"/>
      <c r="X4" s="42"/>
    </row>
    <row r="5" s="4" customFormat="1" customHeight="1" spans="1:24">
      <c r="A5" s="20" t="s">
        <v>312</v>
      </c>
      <c r="B5" s="56" t="s">
        <v>22</v>
      </c>
      <c r="C5" s="57"/>
      <c r="D5" s="58">
        <v>414</v>
      </c>
      <c r="E5" s="59" t="str">
        <f t="array" ref="E5">IF(ROUND(ABS(D5-MEDIAN(IF($A$2:$A$908=A5,$D$2:$D$908))),0)&gt;100,IF(D5&gt;MEDIAN(IF($A$2:$A$908=A5,$D$2:$D$908)),"偏大"&amp;ROUND(ABS(D5-MEDIAN(IF($A$2:$A$908=A5,$D$2:$D$908))),0)&amp;"bp","偏小"&amp;ROUND(ABS(D5-MEDIAN(IF($A$2:$A$908=A5,$D$2:$D$908))),0)&amp;"bp"),"正常")</f>
        <v>正常</v>
      </c>
      <c r="F5" s="60">
        <f t="shared" si="0"/>
        <v>18.6250491629019</v>
      </c>
      <c r="G5" s="61">
        <f t="shared" si="1"/>
        <v>136.327398352378</v>
      </c>
      <c r="H5" s="61">
        <v>570</v>
      </c>
      <c r="I5" s="62">
        <f t="shared" si="2"/>
        <v>0.151474887058198</v>
      </c>
      <c r="J5" s="63">
        <v>1</v>
      </c>
      <c r="K5" s="62">
        <f t="shared" si="3"/>
        <v>0.151474887058198</v>
      </c>
      <c r="L5" s="62">
        <f t="shared" si="4"/>
        <v>0.151474887058198</v>
      </c>
      <c r="M5" s="64" t="e">
        <f t="shared" si="5"/>
        <v>#DIV/0!</v>
      </c>
      <c r="N5" s="65" t="s">
        <v>313</v>
      </c>
      <c r="O5" s="66" t="s">
        <v>314</v>
      </c>
      <c r="P5" s="65"/>
      <c r="Q5" s="67">
        <f t="shared" si="6"/>
        <v>1</v>
      </c>
      <c r="R5" s="68"/>
      <c r="S5" s="69"/>
      <c r="T5" s="41"/>
      <c r="U5" s="41"/>
      <c r="V5" s="5"/>
      <c r="W5" s="42"/>
      <c r="X5" s="42"/>
    </row>
    <row r="6" s="4" customFormat="1" customHeight="1" spans="1:24">
      <c r="A6" s="20" t="s">
        <v>312</v>
      </c>
      <c r="B6" s="56" t="s">
        <v>24</v>
      </c>
      <c r="C6" s="57"/>
      <c r="D6" s="58">
        <v>384</v>
      </c>
      <c r="E6" s="59" t="str">
        <f t="array" ref="E6">IF(ROUND(ABS(D6-MEDIAN(IF($A$2:$A$908=A6,$D$2:$D$908))),0)&gt;100,IF(D6&gt;MEDIAN(IF($A$2:$A$908=A6,$D$2:$D$908)),"偏大"&amp;ROUND(ABS(D6-MEDIAN(IF($A$2:$A$908=A6,$D$2:$D$908))),0)&amp;"bp","偏小"&amp;ROUND(ABS(D6-MEDIAN(IF($A$2:$A$908=A6,$D$2:$D$908))),0)&amp;"bp"),"正常")</f>
        <v>正常</v>
      </c>
      <c r="F6" s="60">
        <f t="shared" si="0"/>
        <v>17.2754079192134</v>
      </c>
      <c r="G6" s="61">
        <f t="shared" si="1"/>
        <v>136.327398352378</v>
      </c>
      <c r="H6" s="61">
        <v>570</v>
      </c>
      <c r="I6" s="62">
        <f t="shared" si="2"/>
        <v>0.151474887058198</v>
      </c>
      <c r="J6" s="63">
        <v>1</v>
      </c>
      <c r="K6" s="62">
        <f t="shared" si="3"/>
        <v>0.151474887058198</v>
      </c>
      <c r="L6" s="62">
        <f t="shared" si="4"/>
        <v>0.151474887058198</v>
      </c>
      <c r="M6" s="64" t="e">
        <f t="shared" si="5"/>
        <v>#DIV/0!</v>
      </c>
      <c r="N6" s="65" t="s">
        <v>313</v>
      </c>
      <c r="O6" s="66" t="s">
        <v>314</v>
      </c>
      <c r="P6" s="65"/>
      <c r="Q6" s="67">
        <f t="shared" si="6"/>
        <v>1</v>
      </c>
      <c r="R6" s="68"/>
      <c r="S6" s="69"/>
      <c r="T6" s="41"/>
      <c r="U6" s="41"/>
      <c r="V6" s="5"/>
      <c r="W6" s="42"/>
      <c r="X6" s="42"/>
    </row>
    <row r="7" s="4" customFormat="1" customHeight="1" spans="1:24">
      <c r="A7" s="20" t="s">
        <v>312</v>
      </c>
      <c r="B7" s="56" t="s">
        <v>26</v>
      </c>
      <c r="C7" s="57"/>
      <c r="D7" s="58">
        <v>408</v>
      </c>
      <c r="E7" s="59" t="str">
        <f t="array" ref="E7">IF(ROUND(ABS(D7-MEDIAN(IF($A$2:$A$908=A7,$D$2:$D$908))),0)&gt;100,IF(D7&gt;MEDIAN(IF($A$2:$A$908=A7,$D$2:$D$908)),"偏大"&amp;ROUND(ABS(D7-MEDIAN(IF($A$2:$A$908=A7,$D$2:$D$908))),0)&amp;"bp","偏小"&amp;ROUND(ABS(D7-MEDIAN(IF($A$2:$A$908=A7,$D$2:$D$908))),0)&amp;"bp"),"正常")</f>
        <v>正常</v>
      </c>
      <c r="F7" s="60">
        <f t="shared" si="0"/>
        <v>18.4517268137125</v>
      </c>
      <c r="G7" s="61">
        <f t="shared" si="1"/>
        <v>137.044910975286</v>
      </c>
      <c r="H7" s="61">
        <v>573</v>
      </c>
      <c r="I7" s="62">
        <f t="shared" si="2"/>
        <v>0.152272123305873</v>
      </c>
      <c r="J7" s="63">
        <v>1</v>
      </c>
      <c r="K7" s="62">
        <f t="shared" si="3"/>
        <v>0.152272123305873</v>
      </c>
      <c r="L7" s="62">
        <f t="shared" si="4"/>
        <v>0.152272123305873</v>
      </c>
      <c r="M7" s="64" t="e">
        <f t="shared" si="5"/>
        <v>#DIV/0!</v>
      </c>
      <c r="N7" s="65" t="s">
        <v>313</v>
      </c>
      <c r="O7" s="66" t="s">
        <v>314</v>
      </c>
      <c r="P7" s="65"/>
      <c r="Q7" s="67">
        <f t="shared" si="6"/>
        <v>1</v>
      </c>
      <c r="R7" s="68"/>
      <c r="S7" s="69"/>
      <c r="T7" s="41"/>
      <c r="U7" s="41"/>
      <c r="V7" s="5"/>
      <c r="W7" s="42"/>
      <c r="X7" s="42"/>
    </row>
    <row r="8" s="4" customFormat="1" customHeight="1" spans="1:24">
      <c r="A8" s="20" t="s">
        <v>312</v>
      </c>
      <c r="B8" s="56" t="s">
        <v>28</v>
      </c>
      <c r="C8" s="57"/>
      <c r="D8" s="58">
        <v>416</v>
      </c>
      <c r="E8" s="59" t="str">
        <f t="array" ref="E8">IF(ROUND(ABS(D8-MEDIAN(IF($A$2:$A$908=A8,$D$2:$D$908))),0)&gt;100,IF(D8&gt;MEDIAN(IF($A$2:$A$908=A8,$D$2:$D$908)),"偏大"&amp;ROUND(ABS(D8-MEDIAN(IF($A$2:$A$908=A8,$D$2:$D$908))),0)&amp;"bp","偏小"&amp;ROUND(ABS(D8-MEDIAN(IF($A$2:$A$908=A8,$D$2:$D$908))),0)&amp;"bp"),"正常")</f>
        <v>正常</v>
      </c>
      <c r="F8" s="60">
        <f t="shared" si="0"/>
        <v>11.4916821684826</v>
      </c>
      <c r="G8" s="61">
        <f t="shared" si="1"/>
        <v>83.7098060058464</v>
      </c>
      <c r="H8" s="61">
        <v>350</v>
      </c>
      <c r="I8" s="62">
        <f t="shared" si="2"/>
        <v>0.0930108955620516</v>
      </c>
      <c r="J8" s="63">
        <v>1</v>
      </c>
      <c r="K8" s="62">
        <f t="shared" si="3"/>
        <v>0.0930108955620516</v>
      </c>
      <c r="L8" s="62">
        <f t="shared" si="4"/>
        <v>0.0930108955620516</v>
      </c>
      <c r="M8" s="64" t="e">
        <f t="shared" si="5"/>
        <v>#DIV/0!</v>
      </c>
      <c r="N8" s="65" t="s">
        <v>313</v>
      </c>
      <c r="O8" s="66" t="s">
        <v>314</v>
      </c>
      <c r="P8" s="65"/>
      <c r="Q8" s="67">
        <f t="shared" si="6"/>
        <v>1</v>
      </c>
      <c r="R8" s="68"/>
      <c r="S8" s="69"/>
      <c r="T8" s="41"/>
      <c r="U8" s="41"/>
      <c r="V8" s="5"/>
      <c r="W8" s="42"/>
      <c r="X8" s="42"/>
    </row>
    <row r="9" s="4" customFormat="1" customHeight="1" spans="1:24">
      <c r="B9" s="5"/>
      <c r="C9" s="5"/>
      <c r="D9" s="5">
        <f>MEDIAN(D2:D8)</f>
        <v>408</v>
      </c>
      <c r="E9" s="5"/>
      <c r="F9" s="5"/>
      <c r="G9" s="5"/>
      <c r="H9" s="5">
        <f>SUM(H2:H8)</f>
        <v>3763</v>
      </c>
      <c r="I9" s="37"/>
      <c r="J9" s="5"/>
      <c r="K9" s="37">
        <f>SUM(K2:K8)</f>
        <v>1</v>
      </c>
      <c r="L9" s="37"/>
      <c r="M9" s="35" t="e">
        <f>SUM(M2:M8)</f>
        <v>#DIV/0!</v>
      </c>
      <c r="N9" s="5"/>
      <c r="O9" s="5"/>
      <c r="P9" s="70" t="e">
        <f>96-M9</f>
        <v>#DIV/0!</v>
      </c>
      <c r="Q9" s="8" t="s">
        <v>315</v>
      </c>
      <c r="R9" s="68"/>
      <c r="S9" s="40"/>
      <c r="T9" s="41"/>
      <c r="U9" s="41"/>
      <c r="V9" s="5"/>
      <c r="W9" s="42"/>
      <c r="X9" s="42"/>
    </row>
    <row r="11" s="4" customFormat="1" customHeight="1" spans="1:24">
      <c r="A11" s="20" t="s">
        <v>316</v>
      </c>
      <c r="B11" s="71" t="s">
        <v>30</v>
      </c>
      <c r="C11" s="57"/>
      <c r="D11" s="58">
        <v>323.5</v>
      </c>
      <c r="E11" s="59" t="str">
        <f t="array" ref="E11">IF(ROUND(ABS(D11-MEDIAN(IF($A$2:$A$908=A11,$D$2:$D$908))),0)&gt;100,IF(D11&gt;MEDIAN(IF($A$2:$A$908=A11,$D$2:$D$908)),"偏大"&amp;ROUND(ABS(D11-MEDIAN(IF($A$2:$A$908=A11,$D$2:$D$908))),0)&amp;"bp","偏小"&amp;ROUND(ABS(D11-MEDIAN(IF($A$2:$A$908=A11,$D$2:$D$908))),0)&amp;"bp"),"正常")</f>
        <v>偏大324bp</v>
      </c>
      <c r="F11" s="60" t="e">
        <f>D11*0.33*G11*0.001</f>
        <v>#DIV/0!</v>
      </c>
      <c r="G11" s="61" t="e">
        <f>900*L11</f>
        <v>#DIV/0!</v>
      </c>
      <c r="H11" s="61">
        <v>2.18</v>
      </c>
      <c r="I11" s="62">
        <f>H11/$H$36</f>
        <v>0.000599761196000858</v>
      </c>
      <c r="J11" s="63"/>
      <c r="K11" s="62">
        <f>I11*J11</f>
        <v>0</v>
      </c>
      <c r="L11" s="62" t="e">
        <f>K11/$K$36</f>
        <v>#DIV/0!</v>
      </c>
      <c r="M11" s="64" t="e">
        <f>F11/C11</f>
        <v>#DIV/0!</v>
      </c>
      <c r="N11" s="65" t="s">
        <v>317</v>
      </c>
      <c r="O11" s="66" t="s">
        <v>318</v>
      </c>
      <c r="P11" s="65"/>
      <c r="Q11" s="67" t="e">
        <f>L11/I11</f>
        <v>#DIV/0!</v>
      </c>
      <c r="R11" s="68"/>
      <c r="S11" s="69"/>
      <c r="T11" s="41"/>
      <c r="U11" s="41"/>
      <c r="V11" s="5"/>
      <c r="W11" s="42"/>
      <c r="X11" s="42"/>
    </row>
    <row r="12" s="4" customFormat="1" customHeight="1" spans="1:24">
      <c r="A12" s="20" t="s">
        <v>316</v>
      </c>
      <c r="B12" s="71" t="s">
        <v>35</v>
      </c>
      <c r="C12" s="57"/>
      <c r="D12" s="58">
        <v>335.333333333333</v>
      </c>
      <c r="E12" s="59" t="str">
        <f t="array" ref="E12">IF(ROUND(ABS(D12-MEDIAN(IF($A$2:$A$908=A12,$D$2:$D$908))),0)&gt;100,IF(D12&gt;MEDIAN(IF($A$2:$A$908=A12,$D$2:$D$908)),"偏大"&amp;ROUND(ABS(D12-MEDIAN(IF($A$2:$A$908=A12,$D$2:$D$908))),0)&amp;"bp","偏小"&amp;ROUND(ABS(D12-MEDIAN(IF($A$2:$A$908=A12,$D$2:$D$908))),0)&amp;"bp"),"正常")</f>
        <v>偏大335bp</v>
      </c>
      <c r="F12" s="60" t="e">
        <f t="shared" ref="F12:F35" si="7">D12*0.33*G12*0.001</f>
        <v>#DIV/0!</v>
      </c>
      <c r="G12" s="61" t="e">
        <f t="shared" ref="G12:G35" si="8">900*L12</f>
        <v>#DIV/0!</v>
      </c>
      <c r="H12" s="61">
        <v>34.87</v>
      </c>
      <c r="I12" s="62">
        <f t="shared" ref="I12:I35" si="9">H12/$H$36</f>
        <v>0.00959342793786694</v>
      </c>
      <c r="J12" s="63"/>
      <c r="K12" s="62">
        <f t="shared" ref="K12:K35" si="10">I12*J12</f>
        <v>0</v>
      </c>
      <c r="L12" s="62" t="e">
        <f t="shared" ref="L12:L35" si="11">K12/$K$36</f>
        <v>#DIV/0!</v>
      </c>
      <c r="M12" s="64" t="e">
        <f t="shared" ref="M12:M35" si="12">F12/C12</f>
        <v>#DIV/0!</v>
      </c>
      <c r="N12" s="65" t="s">
        <v>319</v>
      </c>
      <c r="O12" s="66" t="s">
        <v>318</v>
      </c>
      <c r="P12" s="65"/>
      <c r="Q12" s="67" t="e">
        <f t="shared" ref="Q12:Q35" si="13">L12/I12</f>
        <v>#DIV/0!</v>
      </c>
      <c r="R12" s="68"/>
      <c r="S12" s="69"/>
      <c r="T12" s="41"/>
      <c r="U12" s="41"/>
      <c r="V12" s="5"/>
      <c r="W12" s="42"/>
      <c r="X12" s="42"/>
    </row>
    <row r="13" s="4" customFormat="1" customHeight="1" spans="1:24">
      <c r="A13" s="20" t="s">
        <v>316</v>
      </c>
      <c r="B13" s="71" t="s">
        <v>39</v>
      </c>
      <c r="C13" s="57"/>
      <c r="D13" s="58">
        <v>334</v>
      </c>
      <c r="E13" s="59" t="str">
        <f t="array" ref="E13">IF(ROUND(ABS(D13-MEDIAN(IF($A$2:$A$908=A13,$D$2:$D$908))),0)&gt;100,IF(D13&gt;MEDIAN(IF($A$2:$A$908=A13,$D$2:$D$908)),"偏大"&amp;ROUND(ABS(D13-MEDIAN(IF($A$2:$A$908=A13,$D$2:$D$908))),0)&amp;"bp","偏小"&amp;ROUND(ABS(D13-MEDIAN(IF($A$2:$A$908=A13,$D$2:$D$908))),0)&amp;"bp"),"正常")</f>
        <v>偏大334bp</v>
      </c>
      <c r="F13" s="60" t="e">
        <f t="shared" si="7"/>
        <v>#DIV/0!</v>
      </c>
      <c r="G13" s="61" t="e">
        <f t="shared" si="8"/>
        <v>#DIV/0!</v>
      </c>
      <c r="H13" s="61">
        <v>11.98</v>
      </c>
      <c r="I13" s="62">
        <f t="shared" si="9"/>
        <v>0.00329593537985793</v>
      </c>
      <c r="J13" s="63"/>
      <c r="K13" s="62">
        <f t="shared" si="10"/>
        <v>0</v>
      </c>
      <c r="L13" s="62" t="e">
        <f t="shared" si="11"/>
        <v>#DIV/0!</v>
      </c>
      <c r="M13" s="64" t="e">
        <f t="shared" si="12"/>
        <v>#DIV/0!</v>
      </c>
      <c r="N13" s="65" t="s">
        <v>320</v>
      </c>
      <c r="O13" s="66" t="s">
        <v>318</v>
      </c>
      <c r="P13" s="65"/>
      <c r="Q13" s="67" t="e">
        <f t="shared" si="13"/>
        <v>#DIV/0!</v>
      </c>
      <c r="R13" s="68"/>
      <c r="S13" s="69"/>
      <c r="T13" s="41"/>
      <c r="U13" s="41"/>
      <c r="V13" s="5"/>
      <c r="W13" s="42"/>
      <c r="X13" s="42"/>
    </row>
    <row r="14" s="4" customFormat="1" customHeight="1" spans="1:24">
      <c r="A14" s="20" t="s">
        <v>316</v>
      </c>
      <c r="B14" s="71" t="s">
        <v>41</v>
      </c>
      <c r="C14" s="57"/>
      <c r="D14" s="58">
        <v>332</v>
      </c>
      <c r="E14" s="59" t="str">
        <f t="array" ref="E14">IF(ROUND(ABS(D14-MEDIAN(IF($A$2:$A$908=A14,$D$2:$D$908))),0)&gt;100,IF(D14&gt;MEDIAN(IF($A$2:$A$908=A14,$D$2:$D$908)),"偏大"&amp;ROUND(ABS(D14-MEDIAN(IF($A$2:$A$908=A14,$D$2:$D$908))),0)&amp;"bp","偏小"&amp;ROUND(ABS(D14-MEDIAN(IF($A$2:$A$908=A14,$D$2:$D$908))),0)&amp;"bp"),"正常")</f>
        <v>偏大332bp</v>
      </c>
      <c r="F14" s="60" t="e">
        <f t="shared" si="7"/>
        <v>#DIV/0!</v>
      </c>
      <c r="G14" s="61" t="e">
        <f t="shared" si="8"/>
        <v>#DIV/0!</v>
      </c>
      <c r="H14" s="61">
        <v>12.17</v>
      </c>
      <c r="I14" s="62">
        <f t="shared" si="9"/>
        <v>0.00334820814464699</v>
      </c>
      <c r="J14" s="63"/>
      <c r="K14" s="62">
        <f t="shared" si="10"/>
        <v>0</v>
      </c>
      <c r="L14" s="62" t="e">
        <f t="shared" si="11"/>
        <v>#DIV/0!</v>
      </c>
      <c r="M14" s="64" t="e">
        <f t="shared" si="12"/>
        <v>#DIV/0!</v>
      </c>
      <c r="N14" s="65" t="s">
        <v>317</v>
      </c>
      <c r="O14" s="66" t="s">
        <v>318</v>
      </c>
      <c r="P14" s="65"/>
      <c r="Q14" s="67" t="e">
        <f t="shared" si="13"/>
        <v>#DIV/0!</v>
      </c>
      <c r="R14" s="68"/>
      <c r="S14" s="69"/>
      <c r="T14" s="41"/>
      <c r="U14" s="41"/>
      <c r="V14" s="5"/>
      <c r="W14" s="42"/>
      <c r="X14" s="42"/>
    </row>
    <row r="15" s="4" customFormat="1" customHeight="1" spans="1:24">
      <c r="A15" s="20" t="s">
        <v>316</v>
      </c>
      <c r="B15" s="71" t="s">
        <v>43</v>
      </c>
      <c r="C15" s="57"/>
      <c r="D15" s="58">
        <v>450</v>
      </c>
      <c r="E15" s="59" t="str">
        <f t="array" ref="E15">IF(ROUND(ABS(D15-MEDIAN(IF($A$2:$A$908=A15,$D$2:$D$908))),0)&gt;100,IF(D15&gt;MEDIAN(IF($A$2:$A$908=A15,$D$2:$D$908)),"偏大"&amp;ROUND(ABS(D15-MEDIAN(IF($A$2:$A$908=A15,$D$2:$D$908))),0)&amp;"bp","偏小"&amp;ROUND(ABS(D15-MEDIAN(IF($A$2:$A$908=A15,$D$2:$D$908))),0)&amp;"bp"),"正常")</f>
        <v>偏大450bp</v>
      </c>
      <c r="F15" s="60" t="e">
        <f t="shared" si="7"/>
        <v>#DIV/0!</v>
      </c>
      <c r="G15" s="61" t="e">
        <f t="shared" si="8"/>
        <v>#DIV/0!</v>
      </c>
      <c r="H15" s="61">
        <v>4.25</v>
      </c>
      <c r="I15" s="62">
        <f t="shared" si="9"/>
        <v>0.00116925921238699</v>
      </c>
      <c r="J15" s="63"/>
      <c r="K15" s="62">
        <f t="shared" si="10"/>
        <v>0</v>
      </c>
      <c r="L15" s="62" t="e">
        <f t="shared" si="11"/>
        <v>#DIV/0!</v>
      </c>
      <c r="M15" s="64" t="e">
        <f t="shared" si="12"/>
        <v>#DIV/0!</v>
      </c>
      <c r="N15" s="65" t="s">
        <v>321</v>
      </c>
      <c r="O15" s="66" t="s">
        <v>322</v>
      </c>
      <c r="P15" s="65"/>
      <c r="Q15" s="67" t="e">
        <f t="shared" si="13"/>
        <v>#DIV/0!</v>
      </c>
      <c r="R15" s="68"/>
      <c r="S15" s="69"/>
      <c r="T15" s="41"/>
      <c r="U15" s="41"/>
      <c r="V15" s="5"/>
      <c r="W15" s="42"/>
      <c r="X15" s="42"/>
    </row>
    <row r="16" s="4" customFormat="1" customHeight="1" spans="1:24">
      <c r="A16" s="20" t="s">
        <v>316</v>
      </c>
      <c r="B16" s="71" t="s">
        <v>45</v>
      </c>
      <c r="C16" s="57"/>
      <c r="D16" s="58">
        <v>200</v>
      </c>
      <c r="E16" s="59" t="str">
        <f t="array" ref="E16">IF(ROUND(ABS(D16-MEDIAN(IF($A$2:$A$908=A16,$D$2:$D$908))),0)&gt;100,IF(D16&gt;MEDIAN(IF($A$2:$A$908=A16,$D$2:$D$908)),"偏大"&amp;ROUND(ABS(D16-MEDIAN(IF($A$2:$A$908=A16,$D$2:$D$908))),0)&amp;"bp","偏小"&amp;ROUND(ABS(D16-MEDIAN(IF($A$2:$A$908=A16,$D$2:$D$908))),0)&amp;"bp"),"正常")</f>
        <v>偏大200bp</v>
      </c>
      <c r="F16" s="60" t="e">
        <f t="shared" si="7"/>
        <v>#DIV/0!</v>
      </c>
      <c r="G16" s="61" t="e">
        <f t="shared" si="8"/>
        <v>#DIV/0!</v>
      </c>
      <c r="H16" s="61">
        <v>0.72</v>
      </c>
      <c r="I16" s="62">
        <f t="shared" si="9"/>
        <v>0.000198086266569091</v>
      </c>
      <c r="J16" s="63"/>
      <c r="K16" s="62">
        <f t="shared" si="10"/>
        <v>0</v>
      </c>
      <c r="L16" s="62" t="e">
        <f t="shared" si="11"/>
        <v>#DIV/0!</v>
      </c>
      <c r="M16" s="64" t="e">
        <f t="shared" si="12"/>
        <v>#DIV/0!</v>
      </c>
      <c r="N16" s="65" t="s">
        <v>323</v>
      </c>
      <c r="O16" s="66" t="s">
        <v>324</v>
      </c>
      <c r="P16" s="65"/>
      <c r="Q16" s="67" t="e">
        <f t="shared" si="13"/>
        <v>#DIV/0!</v>
      </c>
      <c r="R16" s="68"/>
      <c r="S16" s="69"/>
      <c r="T16" s="41"/>
      <c r="U16" s="41"/>
      <c r="V16" s="5"/>
      <c r="W16" s="42"/>
      <c r="X16" s="42"/>
    </row>
    <row r="17" s="4" customFormat="1" customHeight="1" spans="1:24">
      <c r="A17" s="20" t="s">
        <v>316</v>
      </c>
      <c r="B17" s="71" t="s">
        <v>325</v>
      </c>
      <c r="C17" s="57"/>
      <c r="D17" s="58"/>
      <c r="E17" s="59" t="str">
        <f t="array" ref="E17">IF(ROUND(ABS(D17-MEDIAN(IF($A$2:$A$908=A17,$D$2:$D$908))),0)&gt;100,IF(D17&gt;MEDIAN(IF($A$2:$A$908=A17,$D$2:$D$908)),"偏大"&amp;ROUND(ABS(D17-MEDIAN(IF($A$2:$A$908=A17,$D$2:$D$908))),0)&amp;"bp","偏小"&amp;ROUND(ABS(D17-MEDIAN(IF($A$2:$A$908=A17,$D$2:$D$908))),0)&amp;"bp"),"正常")</f>
        <v>正常</v>
      </c>
      <c r="F17" s="60" t="e">
        <f t="shared" si="7"/>
        <v>#DIV/0!</v>
      </c>
      <c r="G17" s="61" t="e">
        <f t="shared" si="8"/>
        <v>#DIV/0!</v>
      </c>
      <c r="H17" s="61">
        <v>4</v>
      </c>
      <c r="I17" s="62">
        <f t="shared" si="9"/>
        <v>0.00110047925871717</v>
      </c>
      <c r="J17" s="63"/>
      <c r="K17" s="62">
        <f t="shared" si="10"/>
        <v>0</v>
      </c>
      <c r="L17" s="62" t="e">
        <f t="shared" si="11"/>
        <v>#DIV/0!</v>
      </c>
      <c r="M17" s="64" t="e">
        <f t="shared" si="12"/>
        <v>#DIV/0!</v>
      </c>
      <c r="N17" s="65" t="s">
        <v>326</v>
      </c>
      <c r="O17" s="66" t="s">
        <v>314</v>
      </c>
      <c r="P17" s="65"/>
      <c r="Q17" s="67" t="e">
        <f t="shared" si="13"/>
        <v>#DIV/0!</v>
      </c>
      <c r="R17" s="68"/>
      <c r="S17" s="69"/>
      <c r="T17" s="41"/>
      <c r="U17" s="41"/>
      <c r="V17" s="5"/>
      <c r="W17" s="42"/>
      <c r="X17" s="42"/>
    </row>
    <row r="18" s="4" customFormat="1" customHeight="1" spans="1:24">
      <c r="A18" s="20" t="s">
        <v>316</v>
      </c>
      <c r="B18" s="56" t="s">
        <v>327</v>
      </c>
      <c r="C18" s="57"/>
      <c r="D18" s="58"/>
      <c r="E18" s="59" t="str">
        <f t="array" ref="E18">IF(ROUND(ABS(D18-MEDIAN(IF($A$2:$A$908=A18,$D$2:$D$908))),0)&gt;100,IF(D18&gt;MEDIAN(IF($A$2:$A$908=A18,$D$2:$D$908)),"偏大"&amp;ROUND(ABS(D18-MEDIAN(IF($A$2:$A$908=A18,$D$2:$D$908))),0)&amp;"bp","偏小"&amp;ROUND(ABS(D18-MEDIAN(IF($A$2:$A$908=A18,$D$2:$D$908))),0)&amp;"bp"),"正常")</f>
        <v>正常</v>
      </c>
      <c r="F18" s="60" t="e">
        <f t="shared" si="7"/>
        <v>#DIV/0!</v>
      </c>
      <c r="G18" s="61" t="e">
        <f t="shared" si="8"/>
        <v>#DIV/0!</v>
      </c>
      <c r="H18" s="61">
        <v>400</v>
      </c>
      <c r="I18" s="62">
        <f t="shared" si="9"/>
        <v>0.110047925871717</v>
      </c>
      <c r="J18" s="63"/>
      <c r="K18" s="62">
        <f t="shared" si="10"/>
        <v>0</v>
      </c>
      <c r="L18" s="62" t="e">
        <f t="shared" si="11"/>
        <v>#DIV/0!</v>
      </c>
      <c r="M18" s="64" t="e">
        <f t="shared" si="12"/>
        <v>#DIV/0!</v>
      </c>
      <c r="N18" s="65" t="s">
        <v>328</v>
      </c>
      <c r="O18" s="66" t="s">
        <v>329</v>
      </c>
      <c r="P18" s="65"/>
      <c r="Q18" s="67" t="e">
        <f t="shared" si="13"/>
        <v>#DIV/0!</v>
      </c>
      <c r="R18" s="68"/>
      <c r="S18" s="69"/>
      <c r="T18" s="41"/>
      <c r="U18" s="41"/>
      <c r="V18" s="5"/>
      <c r="W18" s="42"/>
      <c r="X18" s="42"/>
    </row>
    <row r="19" s="4" customFormat="1" customHeight="1" spans="1:24">
      <c r="A19" s="20" t="s">
        <v>316</v>
      </c>
      <c r="B19" s="56" t="s">
        <v>60</v>
      </c>
      <c r="C19" s="57"/>
      <c r="D19" s="58"/>
      <c r="E19" s="59" t="str">
        <f t="array" ref="E19">IF(ROUND(ABS(D19-MEDIAN(IF($A$2:$A$908=A19,$D$2:$D$908))),0)&gt;100,IF(D19&gt;MEDIAN(IF($A$2:$A$908=A19,$D$2:$D$908)),"偏大"&amp;ROUND(ABS(D19-MEDIAN(IF($A$2:$A$908=A19,$D$2:$D$908))),0)&amp;"bp","偏小"&amp;ROUND(ABS(D19-MEDIAN(IF($A$2:$A$908=A19,$D$2:$D$908))),0)&amp;"bp"),"正常")</f>
        <v>正常</v>
      </c>
      <c r="F19" s="60" t="e">
        <f t="shared" si="7"/>
        <v>#DIV/0!</v>
      </c>
      <c r="G19" s="61" t="e">
        <f t="shared" si="8"/>
        <v>#DIV/0!</v>
      </c>
      <c r="H19" s="61">
        <v>108</v>
      </c>
      <c r="I19" s="62">
        <f t="shared" si="9"/>
        <v>0.0297129399853636</v>
      </c>
      <c r="J19" s="63"/>
      <c r="K19" s="62">
        <f t="shared" si="10"/>
        <v>0</v>
      </c>
      <c r="L19" s="62" t="e">
        <f t="shared" si="11"/>
        <v>#DIV/0!</v>
      </c>
      <c r="M19" s="64" t="e">
        <f t="shared" si="12"/>
        <v>#DIV/0!</v>
      </c>
      <c r="N19" s="65" t="s">
        <v>62</v>
      </c>
      <c r="O19" s="66" t="s">
        <v>63</v>
      </c>
      <c r="P19" s="65"/>
      <c r="Q19" s="67" t="e">
        <f t="shared" si="13"/>
        <v>#DIV/0!</v>
      </c>
      <c r="R19" s="68"/>
      <c r="S19" s="69"/>
      <c r="T19" s="41"/>
      <c r="U19" s="41"/>
      <c r="V19" s="5"/>
      <c r="W19" s="42"/>
      <c r="X19" s="42"/>
    </row>
    <row r="20" s="4" customFormat="1" customHeight="1" spans="1:24">
      <c r="A20" s="20" t="s">
        <v>316</v>
      </c>
      <c r="B20" s="56" t="s">
        <v>64</v>
      </c>
      <c r="C20" s="57"/>
      <c r="D20" s="58"/>
      <c r="E20" s="59" t="str">
        <f t="array" ref="E20">IF(ROUND(ABS(D20-MEDIAN(IF($A$2:$A$908=A20,$D$2:$D$908))),0)&gt;100,IF(D20&gt;MEDIAN(IF($A$2:$A$908=A20,$D$2:$D$908)),"偏大"&amp;ROUND(ABS(D20-MEDIAN(IF($A$2:$A$908=A20,$D$2:$D$908))),0)&amp;"bp","偏小"&amp;ROUND(ABS(D20-MEDIAN(IF($A$2:$A$908=A20,$D$2:$D$908))),0)&amp;"bp"),"正常")</f>
        <v>正常</v>
      </c>
      <c r="F20" s="60" t="e">
        <f t="shared" si="7"/>
        <v>#DIV/0!</v>
      </c>
      <c r="G20" s="61" t="e">
        <f t="shared" si="8"/>
        <v>#DIV/0!</v>
      </c>
      <c r="H20" s="61">
        <v>780</v>
      </c>
      <c r="I20" s="62">
        <f t="shared" si="9"/>
        <v>0.214593455449848</v>
      </c>
      <c r="J20" s="63"/>
      <c r="K20" s="62">
        <f t="shared" si="10"/>
        <v>0</v>
      </c>
      <c r="L20" s="62" t="e">
        <f t="shared" si="11"/>
        <v>#DIV/0!</v>
      </c>
      <c r="M20" s="64" t="e">
        <f t="shared" si="12"/>
        <v>#DIV/0!</v>
      </c>
      <c r="N20" s="65" t="s">
        <v>330</v>
      </c>
      <c r="O20" s="66" t="s">
        <v>331</v>
      </c>
      <c r="P20" s="65"/>
      <c r="Q20" s="67" t="e">
        <f t="shared" si="13"/>
        <v>#DIV/0!</v>
      </c>
      <c r="R20" s="68"/>
      <c r="S20" s="69"/>
      <c r="T20" s="41"/>
      <c r="U20" s="41"/>
      <c r="V20" s="5"/>
      <c r="W20" s="42"/>
      <c r="X20" s="42"/>
    </row>
    <row r="21" s="4" customFormat="1" customHeight="1" spans="1:24">
      <c r="A21" s="20" t="s">
        <v>316</v>
      </c>
      <c r="B21" s="56" t="s">
        <v>74</v>
      </c>
      <c r="C21" s="57"/>
      <c r="D21" s="58"/>
      <c r="E21" s="59" t="str">
        <f t="array" ref="E21">IF(ROUND(ABS(D21-MEDIAN(IF($A$2:$A$908=A21,$D$2:$D$908))),0)&gt;100,IF(D21&gt;MEDIAN(IF($A$2:$A$908=A21,$D$2:$D$908)),"偏大"&amp;ROUND(ABS(D21-MEDIAN(IF($A$2:$A$908=A21,$D$2:$D$908))),0)&amp;"bp","偏小"&amp;ROUND(ABS(D21-MEDIAN(IF($A$2:$A$908=A21,$D$2:$D$908))),0)&amp;"bp"),"正常")</f>
        <v>正常</v>
      </c>
      <c r="F21" s="60" t="e">
        <f t="shared" si="7"/>
        <v>#DIV/0!</v>
      </c>
      <c r="G21" s="61" t="e">
        <f t="shared" si="8"/>
        <v>#DIV/0!</v>
      </c>
      <c r="H21" s="61">
        <v>24</v>
      </c>
      <c r="I21" s="62">
        <f t="shared" si="9"/>
        <v>0.00660287555230303</v>
      </c>
      <c r="J21" s="63"/>
      <c r="K21" s="62">
        <f t="shared" si="10"/>
        <v>0</v>
      </c>
      <c r="L21" s="62" t="e">
        <f t="shared" si="11"/>
        <v>#DIV/0!</v>
      </c>
      <c r="M21" s="64" t="e">
        <f t="shared" si="12"/>
        <v>#DIV/0!</v>
      </c>
      <c r="N21" s="65" t="s">
        <v>332</v>
      </c>
      <c r="O21" s="66" t="s">
        <v>331</v>
      </c>
      <c r="P21" s="65"/>
      <c r="Q21" s="67" t="e">
        <f t="shared" si="13"/>
        <v>#DIV/0!</v>
      </c>
      <c r="R21" s="68"/>
      <c r="S21" s="69"/>
      <c r="T21" s="41"/>
      <c r="U21" s="41"/>
      <c r="V21" s="5"/>
      <c r="W21" s="42"/>
      <c r="X21" s="42"/>
    </row>
    <row r="22" s="4" customFormat="1" customHeight="1" spans="1:24">
      <c r="A22" s="20" t="s">
        <v>316</v>
      </c>
      <c r="B22" s="56" t="s">
        <v>77</v>
      </c>
      <c r="C22" s="57"/>
      <c r="D22" s="58"/>
      <c r="E22" s="59" t="str">
        <f t="array" ref="E22">IF(ROUND(ABS(D22-MEDIAN(IF($A$2:$A$908=A22,$D$2:$D$908))),0)&gt;100,IF(D22&gt;MEDIAN(IF($A$2:$A$908=A22,$D$2:$D$908)),"偏大"&amp;ROUND(ABS(D22-MEDIAN(IF($A$2:$A$908=A22,$D$2:$D$908))),0)&amp;"bp","偏小"&amp;ROUND(ABS(D22-MEDIAN(IF($A$2:$A$908=A22,$D$2:$D$908))),0)&amp;"bp"),"正常")</f>
        <v>正常</v>
      </c>
      <c r="F22" s="60" t="e">
        <f t="shared" si="7"/>
        <v>#DIV/0!</v>
      </c>
      <c r="G22" s="61" t="e">
        <f t="shared" si="8"/>
        <v>#DIV/0!</v>
      </c>
      <c r="H22" s="61">
        <v>600</v>
      </c>
      <c r="I22" s="62">
        <f t="shared" si="9"/>
        <v>0.165071888807576</v>
      </c>
      <c r="J22" s="63"/>
      <c r="K22" s="62">
        <f t="shared" si="10"/>
        <v>0</v>
      </c>
      <c r="L22" s="62" t="e">
        <f t="shared" si="11"/>
        <v>#DIV/0!</v>
      </c>
      <c r="M22" s="64" t="e">
        <f t="shared" si="12"/>
        <v>#DIV/0!</v>
      </c>
      <c r="N22" s="65" t="s">
        <v>333</v>
      </c>
      <c r="O22" s="66" t="s">
        <v>334</v>
      </c>
      <c r="P22" s="65"/>
      <c r="Q22" s="67" t="e">
        <f t="shared" si="13"/>
        <v>#DIV/0!</v>
      </c>
      <c r="R22" s="68"/>
      <c r="S22" s="69"/>
      <c r="T22" s="41"/>
      <c r="U22" s="41"/>
      <c r="V22" s="5"/>
      <c r="W22" s="42"/>
      <c r="X22" s="42"/>
    </row>
    <row r="23" s="4" customFormat="1" customHeight="1" spans="1:24">
      <c r="A23" s="20" t="s">
        <v>316</v>
      </c>
      <c r="B23" s="56" t="s">
        <v>83</v>
      </c>
      <c r="C23" s="57"/>
      <c r="D23" s="58"/>
      <c r="E23" s="59" t="str">
        <f t="array" ref="E23">IF(ROUND(ABS(D23-MEDIAN(IF($A$2:$A$908=A23,$D$2:$D$908))),0)&gt;100,IF(D23&gt;MEDIAN(IF($A$2:$A$908=A23,$D$2:$D$908)),"偏大"&amp;ROUND(ABS(D23-MEDIAN(IF($A$2:$A$908=A23,$D$2:$D$908))),0)&amp;"bp","偏小"&amp;ROUND(ABS(D23-MEDIAN(IF($A$2:$A$908=A23,$D$2:$D$908))),0)&amp;"bp"),"正常")</f>
        <v>正常</v>
      </c>
      <c r="F23" s="60" t="e">
        <f t="shared" si="7"/>
        <v>#DIV/0!</v>
      </c>
      <c r="G23" s="61" t="e">
        <f t="shared" si="8"/>
        <v>#DIV/0!</v>
      </c>
      <c r="H23" s="61">
        <v>900</v>
      </c>
      <c r="I23" s="62">
        <f t="shared" si="9"/>
        <v>0.247607833211364</v>
      </c>
      <c r="J23" s="63"/>
      <c r="K23" s="62">
        <f t="shared" si="10"/>
        <v>0</v>
      </c>
      <c r="L23" s="62" t="e">
        <f t="shared" si="11"/>
        <v>#DIV/0!</v>
      </c>
      <c r="M23" s="64" t="e">
        <f t="shared" si="12"/>
        <v>#DIV/0!</v>
      </c>
      <c r="N23" s="65" t="s">
        <v>328</v>
      </c>
      <c r="O23" s="66" t="s">
        <v>329</v>
      </c>
      <c r="P23" s="65"/>
      <c r="Q23" s="67" t="e">
        <f t="shared" si="13"/>
        <v>#DIV/0!</v>
      </c>
      <c r="R23" s="68"/>
      <c r="S23" s="69"/>
      <c r="T23" s="41"/>
      <c r="U23" s="41"/>
      <c r="V23" s="5"/>
      <c r="W23" s="42"/>
      <c r="X23" s="42"/>
    </row>
    <row r="24" s="4" customFormat="1" customHeight="1" spans="1:24">
      <c r="A24" s="20" t="s">
        <v>316</v>
      </c>
      <c r="B24" s="56" t="s">
        <v>90</v>
      </c>
      <c r="C24" s="57"/>
      <c r="D24" s="58"/>
      <c r="E24" s="59" t="str">
        <f t="array" ref="E24">IF(ROUND(ABS(D24-MEDIAN(IF($A$2:$A$908=A24,$D$2:$D$908))),0)&gt;100,IF(D24&gt;MEDIAN(IF($A$2:$A$908=A24,$D$2:$D$908)),"偏大"&amp;ROUND(ABS(D24-MEDIAN(IF($A$2:$A$908=A24,$D$2:$D$908))),0)&amp;"bp","偏小"&amp;ROUND(ABS(D24-MEDIAN(IF($A$2:$A$908=A24,$D$2:$D$908))),0)&amp;"bp"),"正常")</f>
        <v>正常</v>
      </c>
      <c r="F24" s="60" t="e">
        <f t="shared" si="7"/>
        <v>#DIV/0!</v>
      </c>
      <c r="G24" s="61" t="e">
        <f t="shared" si="8"/>
        <v>#DIV/0!</v>
      </c>
      <c r="H24" s="61">
        <v>450</v>
      </c>
      <c r="I24" s="62">
        <f t="shared" si="9"/>
        <v>0.123803916605682</v>
      </c>
      <c r="J24" s="63"/>
      <c r="K24" s="62">
        <f t="shared" si="10"/>
        <v>0</v>
      </c>
      <c r="L24" s="62" t="e">
        <f t="shared" si="11"/>
        <v>#DIV/0!</v>
      </c>
      <c r="M24" s="64" t="e">
        <f t="shared" si="12"/>
        <v>#DIV/0!</v>
      </c>
      <c r="N24" s="65" t="s">
        <v>328</v>
      </c>
      <c r="O24" s="66" t="s">
        <v>329</v>
      </c>
      <c r="P24" s="65"/>
      <c r="Q24" s="67" t="e">
        <f t="shared" si="13"/>
        <v>#DIV/0!</v>
      </c>
      <c r="R24" s="68"/>
      <c r="S24" s="69"/>
      <c r="T24" s="41"/>
      <c r="U24" s="41"/>
      <c r="V24" s="5"/>
      <c r="W24" s="42"/>
      <c r="X24" s="42"/>
    </row>
    <row r="25" s="4" customFormat="1" customHeight="1" spans="1:24">
      <c r="A25" s="20" t="s">
        <v>316</v>
      </c>
      <c r="B25" s="71" t="s">
        <v>94</v>
      </c>
      <c r="C25" s="57"/>
      <c r="D25" s="58"/>
      <c r="E25" s="59" t="str">
        <f t="array" ref="E25">IF(ROUND(ABS(D25-MEDIAN(IF($A$2:$A$908=A25,$D$2:$D$908))),0)&gt;100,IF(D25&gt;MEDIAN(IF($A$2:$A$908=A25,$D$2:$D$908)),"偏大"&amp;ROUND(ABS(D25-MEDIAN(IF($A$2:$A$908=A25,$D$2:$D$908))),0)&amp;"bp","偏小"&amp;ROUND(ABS(D25-MEDIAN(IF($A$2:$A$908=A25,$D$2:$D$908))),0)&amp;"bp"),"正常")</f>
        <v>正常</v>
      </c>
      <c r="F25" s="60" t="e">
        <f t="shared" si="7"/>
        <v>#DIV/0!</v>
      </c>
      <c r="G25" s="61" t="e">
        <f t="shared" si="8"/>
        <v>#DIV/0!</v>
      </c>
      <c r="H25" s="61">
        <v>10</v>
      </c>
      <c r="I25" s="62">
        <f t="shared" si="9"/>
        <v>0.00275119814679293</v>
      </c>
      <c r="J25" s="63"/>
      <c r="K25" s="62">
        <f t="shared" si="10"/>
        <v>0</v>
      </c>
      <c r="L25" s="62" t="e">
        <f t="shared" si="11"/>
        <v>#DIV/0!</v>
      </c>
      <c r="M25" s="64" t="e">
        <f t="shared" si="12"/>
        <v>#DIV/0!</v>
      </c>
      <c r="N25" s="65" t="s">
        <v>313</v>
      </c>
      <c r="O25" s="66" t="s">
        <v>314</v>
      </c>
      <c r="P25" s="65"/>
      <c r="Q25" s="67" t="e">
        <f t="shared" si="13"/>
        <v>#DIV/0!</v>
      </c>
      <c r="R25" s="68"/>
      <c r="S25" s="69"/>
      <c r="T25" s="41"/>
      <c r="U25" s="41"/>
      <c r="V25" s="5"/>
      <c r="W25" s="42"/>
      <c r="X25" s="42"/>
    </row>
    <row r="26" s="4" customFormat="1" customHeight="1" spans="1:24">
      <c r="A26" s="20" t="s">
        <v>316</v>
      </c>
      <c r="B26" s="71" t="s">
        <v>102</v>
      </c>
      <c r="C26" s="57"/>
      <c r="D26" s="58"/>
      <c r="E26" s="59" t="str">
        <f t="array" ref="E26">IF(ROUND(ABS(D26-MEDIAN(IF($A$2:$A$908=A26,$D$2:$D$908))),0)&gt;100,IF(D26&gt;MEDIAN(IF($A$2:$A$908=A26,$D$2:$D$908)),"偏大"&amp;ROUND(ABS(D26-MEDIAN(IF($A$2:$A$908=A26,$D$2:$D$908))),0)&amp;"bp","偏小"&amp;ROUND(ABS(D26-MEDIAN(IF($A$2:$A$908=A26,$D$2:$D$908))),0)&amp;"bp"),"正常")</f>
        <v>正常</v>
      </c>
      <c r="F26" s="60" t="e">
        <f t="shared" si="7"/>
        <v>#DIV/0!</v>
      </c>
      <c r="G26" s="61" t="e">
        <f t="shared" si="8"/>
        <v>#DIV/0!</v>
      </c>
      <c r="H26" s="61">
        <v>25</v>
      </c>
      <c r="I26" s="62">
        <f t="shared" si="9"/>
        <v>0.00687799536698232</v>
      </c>
      <c r="J26" s="63"/>
      <c r="K26" s="62">
        <f t="shared" si="10"/>
        <v>0</v>
      </c>
      <c r="L26" s="62" t="e">
        <f t="shared" si="11"/>
        <v>#DIV/0!</v>
      </c>
      <c r="M26" s="64" t="e">
        <f t="shared" si="12"/>
        <v>#DIV/0!</v>
      </c>
      <c r="N26" s="65" t="s">
        <v>313</v>
      </c>
      <c r="O26" s="66" t="s">
        <v>314</v>
      </c>
      <c r="P26" s="65"/>
      <c r="Q26" s="67" t="e">
        <f t="shared" si="13"/>
        <v>#DIV/0!</v>
      </c>
      <c r="R26" s="68"/>
      <c r="S26" s="69"/>
      <c r="T26" s="41"/>
      <c r="U26" s="41"/>
      <c r="V26" s="5"/>
      <c r="W26" s="42"/>
      <c r="X26" s="42"/>
    </row>
    <row r="27" s="4" customFormat="1" customHeight="1" spans="1:24">
      <c r="A27" s="20" t="s">
        <v>316</v>
      </c>
      <c r="B27" s="71" t="s">
        <v>112</v>
      </c>
      <c r="C27" s="57"/>
      <c r="D27" s="58"/>
      <c r="E27" s="59" t="str">
        <f t="array" ref="E27">IF(ROUND(ABS(D27-MEDIAN(IF($A$2:$A$908=A27,$D$2:$D$908))),0)&gt;100,IF(D27&gt;MEDIAN(IF($A$2:$A$908=A27,$D$2:$D$908)),"偏大"&amp;ROUND(ABS(D27-MEDIAN(IF($A$2:$A$908=A27,$D$2:$D$908))),0)&amp;"bp","偏小"&amp;ROUND(ABS(D27-MEDIAN(IF($A$2:$A$908=A27,$D$2:$D$908))),0)&amp;"bp"),"正常")</f>
        <v>正常</v>
      </c>
      <c r="F27" s="60" t="e">
        <f t="shared" si="7"/>
        <v>#DIV/0!</v>
      </c>
      <c r="G27" s="61" t="e">
        <f t="shared" si="8"/>
        <v>#DIV/0!</v>
      </c>
      <c r="H27" s="61">
        <v>19</v>
      </c>
      <c r="I27" s="62">
        <f t="shared" si="9"/>
        <v>0.00522727647890656</v>
      </c>
      <c r="J27" s="63"/>
      <c r="K27" s="62">
        <f t="shared" si="10"/>
        <v>0</v>
      </c>
      <c r="L27" s="62" t="e">
        <f t="shared" si="11"/>
        <v>#DIV/0!</v>
      </c>
      <c r="M27" s="64" t="e">
        <f t="shared" si="12"/>
        <v>#DIV/0!</v>
      </c>
      <c r="N27" s="65" t="s">
        <v>313</v>
      </c>
      <c r="O27" s="66" t="s">
        <v>314</v>
      </c>
      <c r="P27" s="65"/>
      <c r="Q27" s="67" t="e">
        <f t="shared" si="13"/>
        <v>#DIV/0!</v>
      </c>
      <c r="R27" s="68"/>
      <c r="S27" s="69"/>
      <c r="T27" s="41"/>
      <c r="U27" s="41"/>
      <c r="V27" s="5"/>
      <c r="W27" s="42"/>
      <c r="X27" s="42"/>
    </row>
    <row r="28" s="4" customFormat="1" customHeight="1" spans="1:24">
      <c r="A28" s="20" t="s">
        <v>316</v>
      </c>
      <c r="B28" s="71" t="s">
        <v>117</v>
      </c>
      <c r="C28" s="57"/>
      <c r="D28" s="58"/>
      <c r="E28" s="59" t="str">
        <f t="array" ref="E28">IF(ROUND(ABS(D28-MEDIAN(IF($A$2:$A$908=A28,$D$2:$D$908))),0)&gt;100,IF(D28&gt;MEDIAN(IF($A$2:$A$908=A28,$D$2:$D$908)),"偏大"&amp;ROUND(ABS(D28-MEDIAN(IF($A$2:$A$908=A28,$D$2:$D$908))),0)&amp;"bp","偏小"&amp;ROUND(ABS(D28-MEDIAN(IF($A$2:$A$908=A28,$D$2:$D$908))),0)&amp;"bp"),"正常")</f>
        <v>正常</v>
      </c>
      <c r="F28" s="60" t="e">
        <f t="shared" si="7"/>
        <v>#DIV/0!</v>
      </c>
      <c r="G28" s="61" t="e">
        <f t="shared" si="8"/>
        <v>#DIV/0!</v>
      </c>
      <c r="H28" s="61">
        <v>0.08</v>
      </c>
      <c r="I28" s="62">
        <f t="shared" si="9"/>
        <v>2.20095851743434e-5</v>
      </c>
      <c r="J28" s="63"/>
      <c r="K28" s="62">
        <f t="shared" si="10"/>
        <v>0</v>
      </c>
      <c r="L28" s="62" t="e">
        <f t="shared" si="11"/>
        <v>#DIV/0!</v>
      </c>
      <c r="M28" s="64" t="e">
        <f t="shared" si="12"/>
        <v>#DIV/0!</v>
      </c>
      <c r="N28" s="65" t="s">
        <v>335</v>
      </c>
      <c r="O28" s="66" t="s">
        <v>324</v>
      </c>
      <c r="P28" s="65"/>
      <c r="Q28" s="67" t="e">
        <f t="shared" si="13"/>
        <v>#DIV/0!</v>
      </c>
      <c r="R28" s="68"/>
      <c r="S28" s="69"/>
      <c r="T28" s="41"/>
      <c r="U28" s="41"/>
      <c r="V28" s="5"/>
      <c r="W28" s="42"/>
      <c r="X28" s="42"/>
    </row>
    <row r="29" s="4" customFormat="1" customHeight="1" spans="1:24">
      <c r="A29" s="20" t="s">
        <v>316</v>
      </c>
      <c r="B29" s="71" t="s">
        <v>121</v>
      </c>
      <c r="C29" s="57"/>
      <c r="D29" s="58"/>
      <c r="E29" s="59" t="str">
        <f t="array" ref="E29">IF(ROUND(ABS(D29-MEDIAN(IF($A$2:$A$908=A29,$D$2:$D$908))),0)&gt;100,IF(D29&gt;MEDIAN(IF($A$2:$A$908=A29,$D$2:$D$908)),"偏大"&amp;ROUND(ABS(D29-MEDIAN(IF($A$2:$A$908=A29,$D$2:$D$908))),0)&amp;"bp","偏小"&amp;ROUND(ABS(D29-MEDIAN(IF($A$2:$A$908=A29,$D$2:$D$908))),0)&amp;"bp"),"正常")</f>
        <v>正常</v>
      </c>
      <c r="F29" s="60" t="e">
        <f t="shared" si="7"/>
        <v>#DIV/0!</v>
      </c>
      <c r="G29" s="61" t="e">
        <f t="shared" si="8"/>
        <v>#DIV/0!</v>
      </c>
      <c r="H29" s="61">
        <v>1.12</v>
      </c>
      <c r="I29" s="62">
        <f t="shared" si="9"/>
        <v>0.000308134192440808</v>
      </c>
      <c r="J29" s="63"/>
      <c r="K29" s="62">
        <f t="shared" si="10"/>
        <v>0</v>
      </c>
      <c r="L29" s="62" t="e">
        <f t="shared" si="11"/>
        <v>#DIV/0!</v>
      </c>
      <c r="M29" s="64" t="e">
        <f t="shared" si="12"/>
        <v>#DIV/0!</v>
      </c>
      <c r="N29" s="65" t="s">
        <v>335</v>
      </c>
      <c r="O29" s="66" t="s">
        <v>324</v>
      </c>
      <c r="P29" s="65"/>
      <c r="Q29" s="67" t="e">
        <f t="shared" si="13"/>
        <v>#DIV/0!</v>
      </c>
      <c r="R29" s="68"/>
      <c r="S29" s="69"/>
      <c r="T29" s="41"/>
      <c r="U29" s="41"/>
      <c r="V29" s="5"/>
      <c r="W29" s="42"/>
      <c r="X29" s="42"/>
    </row>
    <row r="30" s="4" customFormat="1" customHeight="1" spans="1:24">
      <c r="A30" s="20" t="s">
        <v>316</v>
      </c>
      <c r="B30" s="71" t="s">
        <v>132</v>
      </c>
      <c r="C30" s="57"/>
      <c r="D30" s="58"/>
      <c r="E30" s="59" t="str">
        <f t="array" ref="E30">IF(ROUND(ABS(D30-MEDIAN(IF($A$2:$A$908=A30,$D$2:$D$908))),0)&gt;100,IF(D30&gt;MEDIAN(IF($A$2:$A$908=A30,$D$2:$D$908)),"偏大"&amp;ROUND(ABS(D30-MEDIAN(IF($A$2:$A$908=A30,$D$2:$D$908))),0)&amp;"bp","偏小"&amp;ROUND(ABS(D30-MEDIAN(IF($A$2:$A$908=A30,$D$2:$D$908))),0)&amp;"bp"),"正常")</f>
        <v>正常</v>
      </c>
      <c r="F30" s="60" t="e">
        <f t="shared" si="7"/>
        <v>#DIV/0!</v>
      </c>
      <c r="G30" s="61" t="e">
        <f t="shared" si="8"/>
        <v>#DIV/0!</v>
      </c>
      <c r="H30" s="61">
        <v>11.21</v>
      </c>
      <c r="I30" s="62">
        <f t="shared" si="9"/>
        <v>0.00308409312255487</v>
      </c>
      <c r="J30" s="63"/>
      <c r="K30" s="62">
        <f t="shared" si="10"/>
        <v>0</v>
      </c>
      <c r="L30" s="62" t="e">
        <f t="shared" si="11"/>
        <v>#DIV/0!</v>
      </c>
      <c r="M30" s="64" t="e">
        <f t="shared" si="12"/>
        <v>#DIV/0!</v>
      </c>
      <c r="N30" s="65" t="s">
        <v>336</v>
      </c>
      <c r="O30" s="66" t="s">
        <v>324</v>
      </c>
      <c r="P30" s="65"/>
      <c r="Q30" s="67" t="e">
        <f t="shared" si="13"/>
        <v>#DIV/0!</v>
      </c>
      <c r="R30" s="68"/>
      <c r="S30" s="69"/>
      <c r="T30" s="41"/>
      <c r="U30" s="41"/>
      <c r="V30" s="5"/>
      <c r="W30" s="42"/>
      <c r="X30" s="42"/>
    </row>
    <row r="31" s="4" customFormat="1" customHeight="1" spans="1:24">
      <c r="A31" s="20" t="s">
        <v>316</v>
      </c>
      <c r="B31" s="71" t="s">
        <v>136</v>
      </c>
      <c r="C31" s="57"/>
      <c r="D31" s="58"/>
      <c r="E31" s="59" t="str">
        <f t="array" ref="E31">IF(ROUND(ABS(D31-MEDIAN(IF($A$2:$A$908=A31,$D$2:$D$908))),0)&gt;100,IF(D31&gt;MEDIAN(IF($A$2:$A$908=A31,$D$2:$D$908)),"偏大"&amp;ROUND(ABS(D31-MEDIAN(IF($A$2:$A$908=A31,$D$2:$D$908))),0)&amp;"bp","偏小"&amp;ROUND(ABS(D31-MEDIAN(IF($A$2:$A$908=A31,$D$2:$D$908))),0)&amp;"bp"),"正常")</f>
        <v>正常</v>
      </c>
      <c r="F31" s="60" t="e">
        <f t="shared" si="7"/>
        <v>#DIV/0!</v>
      </c>
      <c r="G31" s="61" t="e">
        <f t="shared" si="8"/>
        <v>#DIV/0!</v>
      </c>
      <c r="H31" s="61">
        <v>22.4</v>
      </c>
      <c r="I31" s="62">
        <f t="shared" si="9"/>
        <v>0.00616268384881616</v>
      </c>
      <c r="J31" s="63"/>
      <c r="K31" s="62">
        <f t="shared" si="10"/>
        <v>0</v>
      </c>
      <c r="L31" s="62" t="e">
        <f t="shared" si="11"/>
        <v>#DIV/0!</v>
      </c>
      <c r="M31" s="64" t="e">
        <f t="shared" si="12"/>
        <v>#DIV/0!</v>
      </c>
      <c r="N31" s="65" t="s">
        <v>337</v>
      </c>
      <c r="O31" s="66" t="s">
        <v>334</v>
      </c>
      <c r="P31" s="65"/>
      <c r="Q31" s="67" t="e">
        <f t="shared" si="13"/>
        <v>#DIV/0!</v>
      </c>
      <c r="R31" s="68"/>
      <c r="S31" s="69"/>
      <c r="T31" s="41"/>
      <c r="U31" s="41"/>
      <c r="V31" s="5"/>
      <c r="W31" s="42"/>
      <c r="X31" s="42"/>
    </row>
    <row r="32" s="4" customFormat="1" customHeight="1" spans="1:24">
      <c r="A32" s="20" t="s">
        <v>316</v>
      </c>
      <c r="B32" s="71" t="s">
        <v>140</v>
      </c>
      <c r="C32" s="57"/>
      <c r="D32" s="58"/>
      <c r="E32" s="59" t="str">
        <f t="array" ref="E32">IF(ROUND(ABS(D32-MEDIAN(IF($A$2:$A$908=A32,$D$2:$D$908))),0)&gt;100,IF(D32&gt;MEDIAN(IF($A$2:$A$908=A32,$D$2:$D$908)),"偏大"&amp;ROUND(ABS(D32-MEDIAN(IF($A$2:$A$908=A32,$D$2:$D$908))),0)&amp;"bp","偏小"&amp;ROUND(ABS(D32-MEDIAN(IF($A$2:$A$908=A32,$D$2:$D$908))),0)&amp;"bp"),"正常")</f>
        <v>正常</v>
      </c>
      <c r="F32" s="60" t="e">
        <f t="shared" si="7"/>
        <v>#DIV/0!</v>
      </c>
      <c r="G32" s="61" t="e">
        <f t="shared" si="8"/>
        <v>#DIV/0!</v>
      </c>
      <c r="H32" s="61">
        <v>39.1</v>
      </c>
      <c r="I32" s="62">
        <f t="shared" si="9"/>
        <v>0.0107571847539604</v>
      </c>
      <c r="J32" s="63"/>
      <c r="K32" s="62">
        <f t="shared" si="10"/>
        <v>0</v>
      </c>
      <c r="L32" s="62" t="e">
        <f t="shared" si="11"/>
        <v>#DIV/0!</v>
      </c>
      <c r="M32" s="64" t="e">
        <f t="shared" si="12"/>
        <v>#DIV/0!</v>
      </c>
      <c r="N32" s="65" t="s">
        <v>333</v>
      </c>
      <c r="O32" s="66" t="s">
        <v>334</v>
      </c>
      <c r="P32" s="65"/>
      <c r="Q32" s="67" t="e">
        <f t="shared" si="13"/>
        <v>#DIV/0!</v>
      </c>
      <c r="R32" s="68"/>
      <c r="S32" s="69"/>
      <c r="T32" s="41"/>
      <c r="U32" s="41"/>
      <c r="V32" s="5"/>
      <c r="W32" s="42"/>
      <c r="X32" s="42"/>
    </row>
    <row r="33" s="4" customFormat="1" customHeight="1" spans="1:24">
      <c r="A33" s="20" t="s">
        <v>316</v>
      </c>
      <c r="B33" s="71" t="s">
        <v>143</v>
      </c>
      <c r="C33" s="57"/>
      <c r="D33" s="58"/>
      <c r="E33" s="59" t="str">
        <f t="array" ref="E33">IF(ROUND(ABS(D33-MEDIAN(IF($A$2:$A$908=A33,$D$2:$D$908))),0)&gt;100,IF(D33&gt;MEDIAN(IF($A$2:$A$908=A33,$D$2:$D$908)),"偏大"&amp;ROUND(ABS(D33-MEDIAN(IF($A$2:$A$908=A33,$D$2:$D$908))),0)&amp;"bp","偏小"&amp;ROUND(ABS(D33-MEDIAN(IF($A$2:$A$908=A33,$D$2:$D$908))),0)&amp;"bp"),"正常")</f>
        <v>正常</v>
      </c>
      <c r="F33" s="60" t="e">
        <f t="shared" si="7"/>
        <v>#DIV/0!</v>
      </c>
      <c r="G33" s="61" t="e">
        <f t="shared" si="8"/>
        <v>#DIV/0!</v>
      </c>
      <c r="H33" s="61">
        <v>17.99</v>
      </c>
      <c r="I33" s="62">
        <f t="shared" si="9"/>
        <v>0.00494940546608048</v>
      </c>
      <c r="J33" s="63"/>
      <c r="K33" s="62">
        <f t="shared" si="10"/>
        <v>0</v>
      </c>
      <c r="L33" s="62" t="e">
        <f t="shared" si="11"/>
        <v>#DIV/0!</v>
      </c>
      <c r="M33" s="64" t="e">
        <f t="shared" si="12"/>
        <v>#DIV/0!</v>
      </c>
      <c r="N33" s="65" t="s">
        <v>338</v>
      </c>
      <c r="O33" s="66" t="s">
        <v>334</v>
      </c>
      <c r="P33" s="65"/>
      <c r="Q33" s="67" t="e">
        <f t="shared" si="13"/>
        <v>#DIV/0!</v>
      </c>
      <c r="R33" s="68"/>
      <c r="S33" s="69"/>
      <c r="T33" s="41"/>
      <c r="U33" s="41"/>
      <c r="V33" s="5"/>
      <c r="W33" s="42"/>
      <c r="X33" s="42"/>
    </row>
    <row r="34" s="4" customFormat="1" customHeight="1" spans="1:24">
      <c r="A34" s="20" t="s">
        <v>316</v>
      </c>
      <c r="B34" s="71" t="s">
        <v>148</v>
      </c>
      <c r="C34" s="57"/>
      <c r="D34" s="58"/>
      <c r="E34" s="59" t="str">
        <f t="array" ref="E34">IF(ROUND(ABS(D34-MEDIAN(IF($A$2:$A$908=A34,$D$2:$D$908))),0)&gt;100,IF(D34&gt;MEDIAN(IF($A$2:$A$908=A34,$D$2:$D$908)),"偏大"&amp;ROUND(ABS(D34-MEDIAN(IF($A$2:$A$908=A34,$D$2:$D$908))),0)&amp;"bp","偏小"&amp;ROUND(ABS(D34-MEDIAN(IF($A$2:$A$908=A34,$D$2:$D$908))),0)&amp;"bp"),"正常")</f>
        <v>正常</v>
      </c>
      <c r="F34" s="60" t="e">
        <f t="shared" si="7"/>
        <v>#DIV/0!</v>
      </c>
      <c r="G34" s="61" t="e">
        <f t="shared" si="8"/>
        <v>#DIV/0!</v>
      </c>
      <c r="H34" s="61">
        <v>62.63</v>
      </c>
      <c r="I34" s="62">
        <f t="shared" si="9"/>
        <v>0.0172307539933641</v>
      </c>
      <c r="J34" s="63"/>
      <c r="K34" s="62">
        <f t="shared" si="10"/>
        <v>0</v>
      </c>
      <c r="L34" s="62" t="e">
        <f t="shared" si="11"/>
        <v>#DIV/0!</v>
      </c>
      <c r="M34" s="64" t="e">
        <f t="shared" si="12"/>
        <v>#DIV/0!</v>
      </c>
      <c r="N34" s="65" t="s">
        <v>339</v>
      </c>
      <c r="O34" s="66" t="s">
        <v>334</v>
      </c>
      <c r="P34" s="65"/>
      <c r="Q34" s="67" t="e">
        <f t="shared" si="13"/>
        <v>#DIV/0!</v>
      </c>
      <c r="R34" s="68"/>
      <c r="S34" s="69"/>
      <c r="T34" s="41"/>
      <c r="U34" s="41"/>
      <c r="V34" s="5"/>
      <c r="W34" s="42"/>
      <c r="X34" s="42"/>
    </row>
    <row r="35" s="4" customFormat="1" customHeight="1" spans="1:24">
      <c r="A35" s="20" t="s">
        <v>316</v>
      </c>
      <c r="B35" s="71" t="s">
        <v>221</v>
      </c>
      <c r="C35" s="57"/>
      <c r="D35" s="58"/>
      <c r="E35" s="59" t="str">
        <f t="array" ref="E35">IF(ROUND(ABS(D35-MEDIAN(IF($A$2:$A$908=A35,$D$2:$D$908))),0)&gt;100,IF(D35&gt;MEDIAN(IF($A$2:$A$908=A35,$D$2:$D$908)),"偏大"&amp;ROUND(ABS(D35-MEDIAN(IF($A$2:$A$908=A35,$D$2:$D$908))),0)&amp;"bp","偏小"&amp;ROUND(ABS(D35-MEDIAN(IF($A$2:$A$908=A35,$D$2:$D$908))),0)&amp;"bp"),"正常")</f>
        <v>正常</v>
      </c>
      <c r="F35" s="60" t="e">
        <f t="shared" si="7"/>
        <v>#DIV/0!</v>
      </c>
      <c r="G35" s="61" t="e">
        <f t="shared" si="8"/>
        <v>#DIV/0!</v>
      </c>
      <c r="H35" s="61">
        <v>94.08</v>
      </c>
      <c r="I35" s="62">
        <f t="shared" si="9"/>
        <v>0.0258832721650279</v>
      </c>
      <c r="J35" s="63"/>
      <c r="K35" s="62">
        <f t="shared" si="10"/>
        <v>0</v>
      </c>
      <c r="L35" s="62" t="e">
        <f t="shared" si="11"/>
        <v>#DIV/0!</v>
      </c>
      <c r="M35" s="64" t="e">
        <f t="shared" si="12"/>
        <v>#DIV/0!</v>
      </c>
      <c r="N35" s="65" t="s">
        <v>339</v>
      </c>
      <c r="O35" s="66" t="s">
        <v>334</v>
      </c>
      <c r="P35" s="65"/>
      <c r="Q35" s="67" t="e">
        <f t="shared" si="13"/>
        <v>#DIV/0!</v>
      </c>
      <c r="R35" s="68"/>
      <c r="S35" s="69"/>
      <c r="T35" s="41"/>
      <c r="U35" s="41"/>
      <c r="V35" s="5"/>
      <c r="W35" s="42"/>
      <c r="X35" s="42"/>
    </row>
    <row r="36" s="4" customFormat="1" customHeight="1" spans="1:24">
      <c r="B36" s="5"/>
      <c r="C36" s="5"/>
      <c r="D36" s="5">
        <f>MEDIAN(D11:D35)</f>
        <v>333</v>
      </c>
      <c r="E36" s="5"/>
      <c r="F36" s="5"/>
      <c r="G36" s="5"/>
      <c r="H36" s="5">
        <f>SUM(H11:H35)</f>
        <v>3634.78</v>
      </c>
      <c r="I36" s="37"/>
      <c r="J36" s="5"/>
      <c r="K36" s="37">
        <f>SUM(K11:K35)</f>
        <v>0</v>
      </c>
      <c r="L36" s="37"/>
      <c r="M36" s="35" t="e">
        <f>SUM(M11:M35)</f>
        <v>#DIV/0!</v>
      </c>
      <c r="N36" s="5"/>
      <c r="O36" s="5"/>
      <c r="P36" s="70" t="e">
        <f>96-M36</f>
        <v>#DIV/0!</v>
      </c>
      <c r="Q36" s="8" t="s">
        <v>315</v>
      </c>
      <c r="R36" s="68"/>
      <c r="S36" s="40"/>
      <c r="T36" s="41"/>
      <c r="U36" s="41"/>
      <c r="V36" s="5"/>
      <c r="W36" s="42"/>
      <c r="X36" s="42"/>
    </row>
    <row r="33308" s="4" customFormat="1" customHeight="1" spans="2:24">
      <c r="B33308" s="34"/>
      <c r="D33308" s="10"/>
      <c r="E33308" s="35"/>
      <c r="F33308" s="35"/>
      <c r="G33308" s="10"/>
      <c r="H33308" s="36"/>
      <c r="I33308" s="37"/>
      <c r="J33308" s="36"/>
      <c r="K33308" s="37"/>
      <c r="L33308" s="37"/>
      <c r="M33308" s="38"/>
      <c r="N33308" s="2"/>
      <c r="O33308" s="2"/>
      <c r="P33308" s="5"/>
      <c r="Q33308" s="8"/>
      <c r="R33308" s="39"/>
      <c r="S33308" s="40"/>
      <c r="T33308" s="41"/>
      <c r="U33308" s="41"/>
      <c r="V33308" s="5"/>
      <c r="W33308" s="42"/>
      <c r="X33308" s="42"/>
    </row>
    <row r="33342" s="2" customFormat="1" customHeight="1" spans="9:19">
      <c r="I33342" s="72"/>
      <c r="K33342" s="72"/>
      <c r="L33342" s="72"/>
      <c r="M33342" s="38"/>
      <c r="Q33342" s="8"/>
      <c r="R33342" s="73"/>
      <c r="S33342" s="73"/>
    </row>
  </sheetData>
  <conditionalFormatting sqref="E2:E9">
    <cfRule type="containsText" dxfId="3" priority="13" operator="between" text="偏小">
      <formula>NOT(ISERROR(SEARCH("偏小",E2)))</formula>
    </cfRule>
    <cfRule type="containsText" dxfId="4" priority="14" operator="between" text="偏大">
      <formula>NOT(ISERROR(SEARCH("偏大",E2)))</formula>
    </cfRule>
    <cfRule type="cellIs" dxfId="5" priority="15" operator="equal">
      <formula>"偏大"</formula>
    </cfRule>
    <cfRule type="cellIs" dxfId="1" priority="16" operator="equal">
      <formula>"偏小"</formula>
    </cfRule>
  </conditionalFormatting>
  <conditionalFormatting sqref="E11:E36">
    <cfRule type="containsText" dxfId="3" priority="7" operator="between" text="偏小">
      <formula>NOT(ISERROR(SEARCH("偏小",E11)))</formula>
    </cfRule>
    <cfRule type="containsText" dxfId="4" priority="8" operator="between" text="偏大">
      <formula>NOT(ISERROR(SEARCH("偏大",E11)))</formula>
    </cfRule>
    <cfRule type="cellIs" dxfId="5" priority="9" operator="equal">
      <formula>"偏大"</formula>
    </cfRule>
    <cfRule type="cellIs" dxfId="1" priority="10" operator="equal">
      <formula>"偏小"</formula>
    </cfRule>
  </conditionalFormatting>
  <conditionalFormatting sqref="R2:R9">
    <cfRule type="cellIs" dxfId="1" priority="17" operator="lessThan">
      <formula>0</formula>
    </cfRule>
  </conditionalFormatting>
  <conditionalFormatting sqref="R11:R36">
    <cfRule type="cellIs" dxfId="1" priority="11" operator="lessThan">
      <formula>0</formula>
    </cfRule>
  </conditionalFormatting>
  <conditionalFormatting sqref="W2:W9">
    <cfRule type="duplicateValues" dxfId="0" priority="18"/>
  </conditionalFormatting>
  <conditionalFormatting sqref="W11:W36">
    <cfRule type="duplicateValues" dxfId="0" priority="12"/>
  </conditionalFormatting>
  <conditionalFormatting sqref="E1 E10 E37:E1048576">
    <cfRule type="containsText" dxfId="3" priority="61" operator="between" text="偏小">
      <formula>NOT(ISERROR(SEARCH("偏小",E1)))</formula>
    </cfRule>
    <cfRule type="containsText" dxfId="4" priority="62" operator="between" text="偏大">
      <formula>NOT(ISERROR(SEARCH("偏大",E1)))</formula>
    </cfRule>
    <cfRule type="cellIs" dxfId="5" priority="63" operator="equal">
      <formula>"偏大"</formula>
    </cfRule>
    <cfRule type="cellIs" dxfId="1" priority="64" operator="equal">
      <formula>"偏小"</formula>
    </cfRule>
  </conditionalFormatting>
  <conditionalFormatting sqref="R1 R10 R37:R1048576">
    <cfRule type="cellIs" dxfId="1" priority="65" operator="lessThan">
      <formula>0</formula>
    </cfRule>
  </conditionalFormatting>
  <conditionalFormatting sqref="B10 B37:B1048576">
    <cfRule type="duplicateValues" dxfId="0" priority="66"/>
  </conditionalFormatting>
  <conditionalFormatting sqref="W10 W37:W1048576">
    <cfRule type="duplicateValues" dxfId="0" priority="67"/>
  </conditionalFormatting>
  <pageMargins left="0.75" right="0.75" top="1" bottom="1" header="0.5" footer="0.5"/>
  <pageSetup paperSize="9" scale="2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A19" workbookViewId="0">
      <selection activeCell="H26" sqref="H26:H33"/>
    </sheetView>
  </sheetViews>
  <sheetFormatPr defaultColWidth="9" defaultRowHeight="14.25"/>
  <sheetData>
    <row r="1" spans="1:6">
      <c r="A1" t="s">
        <v>340</v>
      </c>
      <c r="B1" t="s">
        <v>340</v>
      </c>
    </row>
    <row r="2" spans="1:6">
      <c r="A2" t="s">
        <v>341</v>
      </c>
      <c r="B2" t="s">
        <v>16</v>
      </c>
      <c r="F2" t="s">
        <v>342</v>
      </c>
    </row>
    <row r="3" spans="1:6">
      <c r="A3" t="s">
        <v>343</v>
      </c>
      <c r="B3" t="s">
        <v>18</v>
      </c>
      <c r="F3" t="s">
        <v>344</v>
      </c>
    </row>
    <row r="4" spans="1:6">
      <c r="A4" t="s">
        <v>345</v>
      </c>
      <c r="B4" t="s">
        <v>20</v>
      </c>
      <c r="F4" t="s">
        <v>346</v>
      </c>
    </row>
    <row r="5" spans="1:6">
      <c r="A5" t="s">
        <v>347</v>
      </c>
      <c r="B5" t="s">
        <v>22</v>
      </c>
      <c r="F5" t="s">
        <v>348</v>
      </c>
    </row>
    <row r="6" spans="1:6">
      <c r="A6" t="s">
        <v>349</v>
      </c>
      <c r="B6" t="s">
        <v>24</v>
      </c>
      <c r="F6" t="s">
        <v>350</v>
      </c>
    </row>
    <row r="7" spans="1:6">
      <c r="A7" t="s">
        <v>351</v>
      </c>
      <c r="B7" t="s">
        <v>26</v>
      </c>
      <c r="F7" t="s">
        <v>352</v>
      </c>
    </row>
    <row r="8" spans="1:6">
      <c r="A8" t="s">
        <v>353</v>
      </c>
      <c r="B8" t="s">
        <v>28</v>
      </c>
    </row>
    <row r="9" spans="1:6">
      <c r="A9" t="s">
        <v>354</v>
      </c>
      <c r="B9" t="s">
        <v>355</v>
      </c>
    </row>
    <row r="10" spans="1:6">
      <c r="A10" t="s">
        <v>356</v>
      </c>
      <c r="B10" t="s">
        <v>357</v>
      </c>
    </row>
    <row r="11" spans="1:6">
      <c r="A11" t="s">
        <v>358</v>
      </c>
      <c r="B11" t="s">
        <v>359</v>
      </c>
    </row>
    <row r="12" spans="1:6">
      <c r="A12" t="s">
        <v>360</v>
      </c>
      <c r="B12" t="s">
        <v>361</v>
      </c>
    </row>
    <row r="13" spans="1:6">
      <c r="A13" t="s">
        <v>362</v>
      </c>
      <c r="B13" t="s">
        <v>363</v>
      </c>
    </row>
    <row r="14" spans="1:6">
      <c r="B14" t="s">
        <v>364</v>
      </c>
    </row>
    <row r="15" spans="1:6">
      <c r="B15" t="s">
        <v>365</v>
      </c>
    </row>
    <row r="16" spans="1:6">
      <c r="B16" t="s">
        <v>366</v>
      </c>
    </row>
    <row r="17" spans="2:12">
      <c r="B17" t="s">
        <v>367</v>
      </c>
    </row>
    <row r="18" spans="2:12">
      <c r="B18" t="s">
        <v>368</v>
      </c>
    </row>
    <row r="19" spans="2:12">
      <c r="B19" t="s">
        <v>369</v>
      </c>
      <c r="L19" t="s">
        <v>370</v>
      </c>
    </row>
    <row r="20" spans="2:12">
      <c r="B20" t="s">
        <v>371</v>
      </c>
    </row>
    <row r="21" spans="2:12">
      <c r="B21" t="s">
        <v>372</v>
      </c>
    </row>
    <row r="26" spans="2:12">
      <c r="F26" t="s">
        <v>373</v>
      </c>
      <c r="H26" t="s">
        <v>374</v>
      </c>
    </row>
    <row r="27" spans="2:12">
      <c r="F27" t="s">
        <v>375</v>
      </c>
      <c r="H27" t="s">
        <v>376</v>
      </c>
    </row>
    <row r="28" spans="2:12">
      <c r="F28" t="s">
        <v>377</v>
      </c>
      <c r="H28" t="s">
        <v>378</v>
      </c>
    </row>
    <row r="29" spans="2:12">
      <c r="F29" t="s">
        <v>379</v>
      </c>
      <c r="H29" t="s">
        <v>380</v>
      </c>
    </row>
    <row r="30" spans="2:12">
      <c r="F30" t="s">
        <v>381</v>
      </c>
      <c r="H30" t="s">
        <v>382</v>
      </c>
    </row>
    <row r="31" spans="2:12">
      <c r="F31" t="s">
        <v>383</v>
      </c>
      <c r="H31" t="s">
        <v>384</v>
      </c>
    </row>
    <row r="32" spans="2:12">
      <c r="F32" t="s">
        <v>385</v>
      </c>
      <c r="H32" t="s">
        <v>386</v>
      </c>
    </row>
    <row r="33" spans="6:12">
      <c r="F33" t="s">
        <v>387</v>
      </c>
      <c r="H33" t="s">
        <v>388</v>
      </c>
    </row>
    <row r="34" spans="6:12">
      <c r="F34" t="s">
        <v>389</v>
      </c>
    </row>
    <row r="43" spans="6:12">
      <c r="L43" t="s">
        <v>390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524"/>
  <sheetViews>
    <sheetView zoomScale="85" zoomScaleNormal="85" workbookViewId="0">
      <pane ySplit="1" topLeftCell="A2" activePane="bottomLeft" state="frozen"/>
      <selection/>
      <selection pane="bottomLeft" activeCell="O15" sqref="O15"/>
    </sheetView>
  </sheetViews>
  <sheetFormatPr defaultColWidth="9" defaultRowHeight="15.75"/>
  <cols>
    <col min="1" max="1" width="7.875" style="3" customWidth="1"/>
    <col min="2" max="2" width="18.875" style="4" customWidth="1"/>
    <col min="3" max="3" width="11.125" style="5" customWidth="1"/>
    <col min="4" max="4" width="8.375" style="6" customWidth="1"/>
    <col min="5" max="5" width="10.25" style="7" customWidth="1"/>
    <col min="6" max="6" width="9.5" style="8" customWidth="1"/>
    <col min="7" max="7" width="9.375" style="2" customWidth="1"/>
    <col min="8" max="8" width="11.75" style="2" customWidth="1"/>
    <col min="9" max="9" width="8.375" style="2" customWidth="1"/>
    <col min="10" max="10" width="8.625" style="4" customWidth="1"/>
    <col min="11" max="11" width="9.375" style="4" customWidth="1"/>
    <col min="12" max="12" width="11.875" style="9" customWidth="1"/>
    <col min="13" max="13" width="12.25" style="4" customWidth="1"/>
    <col min="14" max="14" width="13.75" style="4" customWidth="1"/>
    <col min="15" max="15" width="14.625" style="4" customWidth="1"/>
    <col min="16" max="16" width="12.7916666666667" style="4" customWidth="1"/>
    <col min="17" max="17" width="10.8833333333333" style="10" customWidth="1"/>
    <col min="18" max="18" width="12.8" style="4"/>
    <col min="19" max="19" width="9" style="4"/>
    <col min="20" max="20" width="25.5833333333333" style="4" customWidth="1"/>
    <col min="21" max="21" width="12.625" style="4"/>
    <col min="22" max="16384" width="9" style="4"/>
  </cols>
  <sheetData>
    <row r="1" s="1" customFormat="1" ht="33" customHeight="1" spans="1:20">
      <c r="A1" s="11" t="s">
        <v>391</v>
      </c>
      <c r="B1" s="12" t="s">
        <v>1</v>
      </c>
      <c r="C1" s="13" t="s">
        <v>392</v>
      </c>
      <c r="D1" s="14" t="s">
        <v>3</v>
      </c>
      <c r="E1" s="14" t="s">
        <v>393</v>
      </c>
      <c r="F1" s="15" t="s">
        <v>394</v>
      </c>
      <c r="G1" s="13" t="s">
        <v>395</v>
      </c>
      <c r="H1" s="13" t="s">
        <v>396</v>
      </c>
      <c r="I1" s="13" t="s">
        <v>397</v>
      </c>
      <c r="J1" s="16" t="s">
        <v>11</v>
      </c>
      <c r="K1" s="17"/>
      <c r="L1" s="18"/>
      <c r="Q1" s="10"/>
      <c r="R1" s="4"/>
      <c r="S1" s="4"/>
    </row>
    <row r="2" spans="1:20">
      <c r="A2" s="19" t="s">
        <v>398</v>
      </c>
      <c r="B2" s="20" t="s">
        <v>399</v>
      </c>
      <c r="C2" s="21">
        <v>15.7</v>
      </c>
      <c r="D2" s="22">
        <v>70</v>
      </c>
      <c r="E2" s="23">
        <f t="shared" ref="E2:E11" si="0">D2*0.3</f>
        <v>21</v>
      </c>
      <c r="F2" s="24">
        <f t="shared" ref="F2:F11" si="1">E2/C2</f>
        <v>1.3375796178344</v>
      </c>
      <c r="G2" s="25">
        <f>SUM(E2:E11)</f>
        <v>300</v>
      </c>
      <c r="H2" s="25">
        <f>SUM(F2:F11)</f>
        <v>16.9905080829337</v>
      </c>
      <c r="I2" s="25">
        <f>G2/H2</f>
        <v>17.6569175292255</v>
      </c>
      <c r="J2" s="4" t="s">
        <v>400</v>
      </c>
      <c r="K2" s="26"/>
      <c r="L2" s="27">
        <f>VLOOKUP(B2,'[1]7月份'!$E:$N,6,0)</f>
        <v>15.7</v>
      </c>
      <c r="M2" s="4" t="b">
        <f t="shared" ref="M2:M11" si="2">L2=C2</f>
        <v>1</v>
      </c>
      <c r="T2" s="28" t="str">
        <f>VLOOKUP(B2,[2]B!$C:$K,9,0)</f>
        <v>HGC20221109005-0200</v>
      </c>
    </row>
    <row r="3" spans="1:20">
      <c r="A3" s="29"/>
      <c r="B3" s="20" t="s">
        <v>401</v>
      </c>
      <c r="C3" s="21">
        <v>23.4</v>
      </c>
      <c r="D3" s="22">
        <v>120</v>
      </c>
      <c r="E3" s="23">
        <f t="shared" si="0"/>
        <v>36</v>
      </c>
      <c r="F3" s="24">
        <f t="shared" si="1"/>
        <v>1.53846153846154</v>
      </c>
      <c r="G3" s="30"/>
      <c r="H3" s="30"/>
      <c r="I3" s="30"/>
      <c r="J3" s="4" t="s">
        <v>400</v>
      </c>
      <c r="K3" s="26"/>
      <c r="L3" s="27">
        <f>VLOOKUP(B3,'[1]8月份'!$E:$N,6,0)</f>
        <v>23.4</v>
      </c>
      <c r="M3" s="4" t="b">
        <f t="shared" si="2"/>
        <v>1</v>
      </c>
      <c r="T3" s="28" t="str">
        <f>VLOOKUP(B3,[2]B!$C:$K,9,0)</f>
        <v>HGC20221109005-0203</v>
      </c>
    </row>
    <row r="4" spans="1:20">
      <c r="A4" s="29"/>
      <c r="B4" s="20" t="s">
        <v>402</v>
      </c>
      <c r="C4" s="21">
        <v>24.2</v>
      </c>
      <c r="D4" s="22">
        <v>120</v>
      </c>
      <c r="E4" s="23">
        <f t="shared" si="0"/>
        <v>36</v>
      </c>
      <c r="F4" s="24">
        <f t="shared" si="1"/>
        <v>1.48760330578512</v>
      </c>
      <c r="G4" s="30"/>
      <c r="H4" s="30"/>
      <c r="I4" s="30"/>
      <c r="J4" s="4" t="s">
        <v>400</v>
      </c>
      <c r="K4" s="26"/>
      <c r="L4" s="27">
        <f>VLOOKUP(B4,'[1]8月份'!$E:$N,6,0)</f>
        <v>24.2</v>
      </c>
      <c r="M4" s="4" t="b">
        <f t="shared" si="2"/>
        <v>1</v>
      </c>
      <c r="T4" s="28" t="str">
        <f>VLOOKUP(B4,[2]B!$C:$K,9,0)</f>
        <v>HGC20221109005-0203</v>
      </c>
    </row>
    <row r="5" spans="1:20">
      <c r="A5" s="29"/>
      <c r="B5" s="20" t="s">
        <v>403</v>
      </c>
      <c r="C5" s="21">
        <v>15.1</v>
      </c>
      <c r="D5" s="22">
        <v>90</v>
      </c>
      <c r="E5" s="23">
        <f t="shared" si="0"/>
        <v>27</v>
      </c>
      <c r="F5" s="24">
        <f t="shared" si="1"/>
        <v>1.78807947019868</v>
      </c>
      <c r="G5" s="30"/>
      <c r="H5" s="30"/>
      <c r="I5" s="30"/>
      <c r="J5" s="4" t="s">
        <v>330</v>
      </c>
      <c r="K5" s="26"/>
      <c r="L5" s="27">
        <f>VLOOKUP(B5,'[1]8月份'!$E:$N,6,0)</f>
        <v>15.1</v>
      </c>
      <c r="M5" s="4" t="b">
        <f t="shared" si="2"/>
        <v>1</v>
      </c>
      <c r="T5" s="28" t="str">
        <f>VLOOKUP(B5,[2]B!$C:$K,9,0)</f>
        <v>HGC20221109005-0203</v>
      </c>
    </row>
    <row r="6" spans="1:20">
      <c r="A6" s="29"/>
      <c r="B6" s="20" t="s">
        <v>404</v>
      </c>
      <c r="C6" s="21">
        <v>22</v>
      </c>
      <c r="D6" s="22">
        <v>100</v>
      </c>
      <c r="E6" s="23">
        <f t="shared" si="0"/>
        <v>30</v>
      </c>
      <c r="F6" s="24">
        <f t="shared" si="1"/>
        <v>1.36363636363636</v>
      </c>
      <c r="G6" s="30"/>
      <c r="H6" s="30"/>
      <c r="I6" s="30"/>
      <c r="J6" s="4" t="s">
        <v>330</v>
      </c>
      <c r="K6" s="26"/>
      <c r="L6" s="27">
        <f>VLOOKUP(B6,'[1]7月份'!$E:$N,6,0)</f>
        <v>22</v>
      </c>
      <c r="M6" s="4" t="b">
        <f t="shared" si="2"/>
        <v>1</v>
      </c>
      <c r="T6" s="28" t="str">
        <f>VLOOKUP(B6,[2]B!$C:$K,9,0)</f>
        <v>HGC20221109005-0200</v>
      </c>
    </row>
    <row r="7" spans="1:20">
      <c r="A7" s="29"/>
      <c r="B7" s="20" t="s">
        <v>405</v>
      </c>
      <c r="C7" s="21">
        <v>15.1</v>
      </c>
      <c r="D7" s="22">
        <v>100</v>
      </c>
      <c r="E7" s="23">
        <f t="shared" si="0"/>
        <v>30</v>
      </c>
      <c r="F7" s="24">
        <f t="shared" si="1"/>
        <v>1.98675496688742</v>
      </c>
      <c r="G7" s="30"/>
      <c r="H7" s="30"/>
      <c r="I7" s="30"/>
      <c r="J7" s="4" t="s">
        <v>330</v>
      </c>
      <c r="K7" s="26"/>
      <c r="L7" s="27">
        <f>VLOOKUP(B7,'[1]7月份'!$E:$N,6,0)</f>
        <v>15.1</v>
      </c>
      <c r="M7" s="4" t="b">
        <f t="shared" si="2"/>
        <v>1</v>
      </c>
      <c r="O7" s="4">
        <f>I2</f>
        <v>17.6569175292255</v>
      </c>
      <c r="T7" s="28" t="str">
        <f>VLOOKUP(B7,[2]B!$C:$K,9,0)</f>
        <v>HGC20221109005-0200</v>
      </c>
    </row>
    <row r="8" spans="1:20">
      <c r="A8" s="29"/>
      <c r="B8" s="20" t="s">
        <v>406</v>
      </c>
      <c r="C8" s="21">
        <v>17.2</v>
      </c>
      <c r="D8" s="22">
        <v>100</v>
      </c>
      <c r="E8" s="23">
        <f t="shared" si="0"/>
        <v>30</v>
      </c>
      <c r="F8" s="24">
        <f t="shared" si="1"/>
        <v>1.74418604651163</v>
      </c>
      <c r="G8" s="30"/>
      <c r="H8" s="30"/>
      <c r="I8" s="30"/>
      <c r="J8" s="4" t="s">
        <v>330</v>
      </c>
      <c r="K8" s="26"/>
      <c r="L8" s="27">
        <f>VLOOKUP(B8,'[1]7月份'!$E:$N,6,0)</f>
        <v>17.2</v>
      </c>
      <c r="M8" s="4" t="b">
        <f t="shared" si="2"/>
        <v>1</v>
      </c>
      <c r="T8" s="28" t="str">
        <f>VLOOKUP(B8,[2]B!$C:$K,9,0)</f>
        <v>HGC20221109005-0200</v>
      </c>
    </row>
    <row r="9" spans="1:20">
      <c r="A9" s="29"/>
      <c r="B9" s="20" t="s">
        <v>407</v>
      </c>
      <c r="C9" s="21">
        <v>18</v>
      </c>
      <c r="D9" s="22">
        <v>100</v>
      </c>
      <c r="E9" s="23">
        <f t="shared" si="0"/>
        <v>30</v>
      </c>
      <c r="F9" s="24">
        <f t="shared" si="1"/>
        <v>1.66666666666667</v>
      </c>
      <c r="G9" s="30"/>
      <c r="H9" s="30"/>
      <c r="I9" s="30"/>
      <c r="J9" s="4" t="s">
        <v>330</v>
      </c>
      <c r="K9" s="26"/>
      <c r="L9" s="27">
        <f>VLOOKUP(B9,'[1]7月份'!$E:$N,6,0)</f>
        <v>18</v>
      </c>
      <c r="M9" s="4" t="b">
        <f t="shared" si="2"/>
        <v>1</v>
      </c>
      <c r="T9" s="28" t="str">
        <f>VLOOKUP(B9,[2]B!$C:$K,9,0)</f>
        <v>HGC20221109005-0200</v>
      </c>
    </row>
    <row r="10" spans="1:20">
      <c r="A10" s="29"/>
      <c r="B10" s="20" t="s">
        <v>408</v>
      </c>
      <c r="C10" s="21">
        <v>26.4</v>
      </c>
      <c r="D10" s="22">
        <v>100</v>
      </c>
      <c r="E10" s="23">
        <f t="shared" si="0"/>
        <v>30</v>
      </c>
      <c r="F10" s="24">
        <f t="shared" si="1"/>
        <v>1.13636363636364</v>
      </c>
      <c r="G10" s="30"/>
      <c r="H10" s="30"/>
      <c r="I10" s="30"/>
      <c r="J10" s="4" t="s">
        <v>330</v>
      </c>
      <c r="K10" s="26"/>
      <c r="L10" s="27">
        <f>VLOOKUP(B10,'[1]7月份'!$E:$N,6,0)</f>
        <v>26.4</v>
      </c>
      <c r="M10" s="4" t="b">
        <f t="shared" si="2"/>
        <v>1</v>
      </c>
      <c r="T10" s="28" t="str">
        <f>VLOOKUP(B10,[2]B!$C:$K,9,0)</f>
        <v>HGC20221109005-0200</v>
      </c>
    </row>
    <row r="11" spans="1:20">
      <c r="A11" s="31"/>
      <c r="B11" s="20" t="s">
        <v>409</v>
      </c>
      <c r="C11" s="21">
        <v>10.2</v>
      </c>
      <c r="D11" s="22">
        <v>100</v>
      </c>
      <c r="E11" s="23">
        <f t="shared" si="0"/>
        <v>30</v>
      </c>
      <c r="F11" s="24">
        <f t="shared" si="1"/>
        <v>2.94117647058824</v>
      </c>
      <c r="G11" s="32"/>
      <c r="H11" s="32"/>
      <c r="I11" s="32"/>
      <c r="J11" s="4" t="s">
        <v>330</v>
      </c>
      <c r="K11" s="26"/>
      <c r="L11" s="27">
        <f>VLOOKUP(B11,'[1]7月份'!$E:$N,6,0)</f>
        <v>10.2</v>
      </c>
      <c r="M11" s="4" t="b">
        <f t="shared" si="2"/>
        <v>1</v>
      </c>
      <c r="T11" s="28" t="str">
        <f>VLOOKUP(B11,[2]B!$C:$K,9,0)</f>
        <v>HGC20221109005-0200</v>
      </c>
    </row>
    <row r="12" spans="1:20">
      <c r="T12" s="28" t="e">
        <f>VLOOKUP(B12,[2]B!$C:$K,9,0)</f>
        <v>#N/A</v>
      </c>
    </row>
    <row r="13" spans="1:20">
      <c r="A13" s="19" t="s">
        <v>410</v>
      </c>
      <c r="B13" s="20" t="s">
        <v>411</v>
      </c>
      <c r="C13" s="21">
        <v>17.4</v>
      </c>
      <c r="D13" s="22">
        <v>120</v>
      </c>
      <c r="E13" s="23">
        <f t="shared" ref="E13:E20" si="3">D13*0.2</f>
        <v>24</v>
      </c>
      <c r="F13" s="24">
        <f t="shared" ref="F13:F20" si="4">E13/C13</f>
        <v>1.37931034482759</v>
      </c>
      <c r="G13" s="25">
        <f>SUM(E13:E20)</f>
        <v>194</v>
      </c>
      <c r="H13" s="25">
        <f>SUM(F13:F20)</f>
        <v>12.6470531303727</v>
      </c>
      <c r="I13" s="25">
        <f>G13/H13</f>
        <v>15.3395417889166</v>
      </c>
      <c r="J13" s="4" t="s">
        <v>400</v>
      </c>
      <c r="K13" s="26"/>
      <c r="L13" s="27">
        <f>VLOOKUP(B13,'[1]7月份'!$E:$N,6,0)</f>
        <v>17.4</v>
      </c>
      <c r="M13" s="4" t="b">
        <f t="shared" ref="M13:M20" si="5">L13=C13</f>
        <v>1</v>
      </c>
      <c r="T13" s="28" t="str">
        <f>VLOOKUP(B13,[2]B!$C:$K,9,0)</f>
        <v>HGC20221109005-0200</v>
      </c>
    </row>
    <row r="14" spans="1:20">
      <c r="A14" s="29"/>
      <c r="B14" s="20" t="s">
        <v>412</v>
      </c>
      <c r="C14" s="21">
        <v>12.6</v>
      </c>
      <c r="D14" s="22">
        <v>100</v>
      </c>
      <c r="E14" s="23">
        <f t="shared" si="3"/>
        <v>20</v>
      </c>
      <c r="F14" s="24">
        <f t="shared" si="4"/>
        <v>1.58730158730159</v>
      </c>
      <c r="G14" s="30"/>
      <c r="H14" s="30"/>
      <c r="I14" s="30"/>
      <c r="J14" s="4" t="s">
        <v>400</v>
      </c>
      <c r="K14" s="26"/>
      <c r="L14" s="27">
        <f>VLOOKUP(B14,'[1]7月份'!$E:$N,6,0)</f>
        <v>12.6</v>
      </c>
      <c r="M14" s="4" t="b">
        <f t="shared" si="5"/>
        <v>1</v>
      </c>
      <c r="T14" s="28" t="str">
        <f>VLOOKUP(B14,[2]B!$C:$K,9,0)</f>
        <v>HGC20221109005-0200</v>
      </c>
    </row>
    <row r="15" spans="1:20">
      <c r="A15" s="29"/>
      <c r="B15" s="20" t="s">
        <v>413</v>
      </c>
      <c r="C15" s="21">
        <v>9.42</v>
      </c>
      <c r="D15" s="22">
        <v>100</v>
      </c>
      <c r="E15" s="23">
        <f t="shared" si="3"/>
        <v>20</v>
      </c>
      <c r="F15" s="24">
        <f t="shared" si="4"/>
        <v>2.12314225053079</v>
      </c>
      <c r="G15" s="30"/>
      <c r="H15" s="30"/>
      <c r="I15" s="30"/>
      <c r="J15" s="4" t="s">
        <v>330</v>
      </c>
      <c r="K15" s="26"/>
      <c r="L15" s="27">
        <f>VLOOKUP(B15,'[1]7月份'!$E:$N,6,0)</f>
        <v>9.42</v>
      </c>
      <c r="M15" s="4" t="b">
        <f t="shared" si="5"/>
        <v>1</v>
      </c>
      <c r="T15" s="28" t="str">
        <f>VLOOKUP(B15,[2]B!$C:$K,9,0)</f>
        <v>HGC20221109005-0200</v>
      </c>
    </row>
    <row r="16" spans="1:20">
      <c r="A16" s="29"/>
      <c r="B16" s="20" t="s">
        <v>414</v>
      </c>
      <c r="C16" s="21">
        <v>10.3</v>
      </c>
      <c r="D16" s="22">
        <v>100</v>
      </c>
      <c r="E16" s="23">
        <f t="shared" si="3"/>
        <v>20</v>
      </c>
      <c r="F16" s="24">
        <f t="shared" si="4"/>
        <v>1.94174757281553</v>
      </c>
      <c r="G16" s="30"/>
      <c r="H16" s="30"/>
      <c r="I16" s="30"/>
      <c r="J16" s="4" t="s">
        <v>330</v>
      </c>
      <c r="K16" s="26"/>
      <c r="L16" s="27">
        <f>VLOOKUP(B16,'[1]7月份'!$E:$N,6,0)</f>
        <v>10.3</v>
      </c>
      <c r="M16" s="4" t="b">
        <f t="shared" si="5"/>
        <v>1</v>
      </c>
      <c r="T16" s="28" t="str">
        <f>VLOOKUP(B16,[2]B!$C:$K,9,0)</f>
        <v>HGC20221109005-0200</v>
      </c>
    </row>
    <row r="17" spans="1:20">
      <c r="A17" s="29"/>
      <c r="B17" s="20" t="s">
        <v>415</v>
      </c>
      <c r="C17" s="21">
        <v>16</v>
      </c>
      <c r="D17" s="22">
        <v>100</v>
      </c>
      <c r="E17" s="23">
        <f t="shared" si="3"/>
        <v>20</v>
      </c>
      <c r="F17" s="24">
        <f t="shared" si="4"/>
        <v>1.25</v>
      </c>
      <c r="G17" s="30"/>
      <c r="H17" s="30"/>
      <c r="I17" s="30"/>
      <c r="J17" s="4" t="s">
        <v>330</v>
      </c>
      <c r="K17" s="26"/>
      <c r="L17" s="27">
        <f>VLOOKUP(B17,'[1]7月份'!$E:$N,6,0)</f>
        <v>16</v>
      </c>
      <c r="M17" s="4" t="b">
        <f t="shared" si="5"/>
        <v>1</v>
      </c>
      <c r="O17" s="4">
        <f>I13</f>
        <v>15.3395417889166</v>
      </c>
      <c r="T17" s="28" t="str">
        <f>VLOOKUP(B17,[2]B!$C:$K,9,0)</f>
        <v>HGC20221109005-0200</v>
      </c>
    </row>
    <row r="18" spans="1:20">
      <c r="A18" s="29"/>
      <c r="B18" s="20" t="s">
        <v>416</v>
      </c>
      <c r="C18" s="21">
        <v>22</v>
      </c>
      <c r="D18" s="22">
        <v>100</v>
      </c>
      <c r="E18" s="23">
        <f t="shared" si="3"/>
        <v>20</v>
      </c>
      <c r="F18" s="24">
        <f t="shared" si="4"/>
        <v>0.909090909090909</v>
      </c>
      <c r="G18" s="30"/>
      <c r="H18" s="30"/>
      <c r="I18" s="30"/>
      <c r="J18" s="4" t="s">
        <v>330</v>
      </c>
      <c r="K18" s="26"/>
      <c r="L18" s="27">
        <f>VLOOKUP(B18,'[1]7月份'!$E:$N,6,0)</f>
        <v>22</v>
      </c>
      <c r="M18" s="4" t="b">
        <f t="shared" si="5"/>
        <v>1</v>
      </c>
      <c r="T18" s="28" t="str">
        <f>VLOOKUP(B18,[2]B!$C:$K,9,0)</f>
        <v>HGC20221109005-0200</v>
      </c>
    </row>
    <row r="19" spans="1:20">
      <c r="A19" s="29"/>
      <c r="B19" s="20" t="s">
        <v>417</v>
      </c>
      <c r="C19" s="21">
        <v>18.9</v>
      </c>
      <c r="D19" s="22">
        <v>150</v>
      </c>
      <c r="E19" s="23">
        <f t="shared" si="3"/>
        <v>30</v>
      </c>
      <c r="F19" s="24">
        <f t="shared" si="4"/>
        <v>1.58730158730159</v>
      </c>
      <c r="G19" s="30"/>
      <c r="H19" s="30"/>
      <c r="I19" s="30"/>
      <c r="J19" s="4" t="s">
        <v>330</v>
      </c>
      <c r="K19" s="26"/>
      <c r="L19" s="27">
        <f>VLOOKUP(B19,'[1]8月份'!$E:$N,6,0)</f>
        <v>18.9</v>
      </c>
      <c r="M19" s="4" t="b">
        <f t="shared" si="5"/>
        <v>1</v>
      </c>
      <c r="T19" s="28" t="str">
        <f>VLOOKUP(B19,[2]B!$C:$K,9,0)</f>
        <v>HGC20221109005-0203</v>
      </c>
    </row>
    <row r="20" spans="1:20">
      <c r="A20" s="31"/>
      <c r="B20" s="20" t="s">
        <v>418</v>
      </c>
      <c r="C20" s="21">
        <v>21.4</v>
      </c>
      <c r="D20" s="22">
        <v>200</v>
      </c>
      <c r="E20" s="23">
        <f t="shared" si="3"/>
        <v>40</v>
      </c>
      <c r="F20" s="24">
        <f t="shared" si="4"/>
        <v>1.86915887850467</v>
      </c>
      <c r="G20" s="32"/>
      <c r="H20" s="32"/>
      <c r="I20" s="32"/>
      <c r="J20" s="4" t="s">
        <v>330</v>
      </c>
      <c r="K20" s="26"/>
      <c r="L20" s="27">
        <f>VLOOKUP(B20,'[1]8月份'!$E:$N,6,0)</f>
        <v>21.4</v>
      </c>
      <c r="M20" s="4" t="b">
        <f t="shared" si="5"/>
        <v>1</v>
      </c>
      <c r="T20" s="28" t="str">
        <f>VLOOKUP(B20,[2]B!$C:$K,9,0)</f>
        <v>HGC20221109005-0203</v>
      </c>
    </row>
    <row r="21" spans="1:20">
      <c r="T21" s="28" t="e">
        <f>VLOOKUP(B21,[2]B!$C:$K,9,0)</f>
        <v>#N/A</v>
      </c>
    </row>
    <row r="22" spans="1:20">
      <c r="A22" s="19" t="s">
        <v>419</v>
      </c>
      <c r="B22" s="20" t="s">
        <v>420</v>
      </c>
      <c r="C22" s="21">
        <v>18.3</v>
      </c>
      <c r="D22" s="22">
        <v>10</v>
      </c>
      <c r="E22" s="23">
        <f>D22*2.5</f>
        <v>25</v>
      </c>
      <c r="F22" s="24">
        <f>E22/C22</f>
        <v>1.36612021857923</v>
      </c>
      <c r="G22" s="25">
        <f>SUM(E22:E24)</f>
        <v>75</v>
      </c>
      <c r="H22" s="25">
        <f>SUM(F22:F24)</f>
        <v>6.23343523233776</v>
      </c>
      <c r="I22" s="25">
        <f>G22/H22</f>
        <v>12.0318888709897</v>
      </c>
      <c r="J22" s="4" t="s">
        <v>330</v>
      </c>
      <c r="K22" s="26"/>
      <c r="L22" s="27">
        <f>VLOOKUP(B22,'[1]7月份'!$E:$N,6,0)</f>
        <v>18.3</v>
      </c>
      <c r="M22" s="4" t="b">
        <f>L22=C22</f>
        <v>1</v>
      </c>
      <c r="O22" s="4">
        <f>H22/2</f>
        <v>3.11671761616888</v>
      </c>
      <c r="T22" s="28" t="str">
        <f>VLOOKUP(B22,[2]B!$C:$K,9,0)</f>
        <v>HGC20221109005-0200</v>
      </c>
    </row>
    <row r="23" spans="1:20">
      <c r="A23" s="29"/>
      <c r="B23" s="20" t="s">
        <v>421</v>
      </c>
      <c r="C23" s="21">
        <v>11.1</v>
      </c>
      <c r="D23" s="22">
        <v>10</v>
      </c>
      <c r="E23" s="23">
        <f>D23*2.5</f>
        <v>25</v>
      </c>
      <c r="F23" s="24">
        <f>E23/C23</f>
        <v>2.25225225225225</v>
      </c>
      <c r="G23" s="30"/>
      <c r="H23" s="30"/>
      <c r="I23" s="30"/>
      <c r="J23" s="4" t="s">
        <v>330</v>
      </c>
      <c r="K23" s="26"/>
      <c r="L23" s="27">
        <f>VLOOKUP(B23,'[1]7月份'!$E:$N,6,0)</f>
        <v>11.1</v>
      </c>
      <c r="M23" s="4" t="b">
        <f>L23=C23</f>
        <v>1</v>
      </c>
      <c r="O23" s="4">
        <f>I22*2/3</f>
        <v>8.02125924732649</v>
      </c>
      <c r="T23" s="28" t="str">
        <f>VLOOKUP(B23,[2]B!$C:$K,9,0)</f>
        <v>HGC20221109005-0200</v>
      </c>
    </row>
    <row r="24" spans="1:20">
      <c r="A24" s="31"/>
      <c r="B24" s="20" t="s">
        <v>422</v>
      </c>
      <c r="C24" s="21">
        <v>9.56</v>
      </c>
      <c r="D24" s="22">
        <v>10</v>
      </c>
      <c r="E24" s="23">
        <f>D24*2.5</f>
        <v>25</v>
      </c>
      <c r="F24" s="24">
        <f>E24/C24</f>
        <v>2.61506276150628</v>
      </c>
      <c r="G24" s="32"/>
      <c r="H24" s="32"/>
      <c r="I24" s="32"/>
      <c r="J24" s="4" t="s">
        <v>330</v>
      </c>
      <c r="K24" s="26"/>
      <c r="L24" s="27">
        <f>VLOOKUP(B24,'[1]7月份'!$E:$N,6,0)</f>
        <v>9.56</v>
      </c>
      <c r="M24" s="4" t="b">
        <f>L24=C24</f>
        <v>1</v>
      </c>
      <c r="T24" s="28" t="str">
        <f>VLOOKUP(B24,[2]B!$C:$K,9,0)</f>
        <v>HGC20221109005-0200</v>
      </c>
    </row>
    <row r="25" spans="1:20">
      <c r="T25" s="28" t="e">
        <f>VLOOKUP(B25,[2]B!$C:$K,9,0)</f>
        <v>#N/A</v>
      </c>
    </row>
    <row r="26" spans="1:20">
      <c r="A26" s="19" t="s">
        <v>423</v>
      </c>
      <c r="B26" s="20" t="s">
        <v>424</v>
      </c>
      <c r="C26" s="21">
        <v>13.1</v>
      </c>
      <c r="D26" s="22">
        <v>150</v>
      </c>
      <c r="E26" s="23">
        <f t="shared" ref="E26:E37" si="6">D26*0.3</f>
        <v>45</v>
      </c>
      <c r="F26" s="24">
        <f t="shared" ref="F26:F37" si="7">E26/C26</f>
        <v>3.43511450381679</v>
      </c>
      <c r="G26" s="25">
        <f>SUM(E26:E37)</f>
        <v>300.9</v>
      </c>
      <c r="H26" s="25">
        <f>SUM(F26:F37)</f>
        <v>18.5603588119157</v>
      </c>
      <c r="I26" s="25">
        <f>G26/H26</f>
        <v>16.2119710642029</v>
      </c>
      <c r="J26" s="4" t="s">
        <v>330</v>
      </c>
      <c r="K26" s="26"/>
      <c r="L26" s="27">
        <f>VLOOKUP(B26,'[1]8月份'!$E:$N,6,0)</f>
        <v>13.1</v>
      </c>
      <c r="M26" s="4" t="b">
        <f t="shared" ref="M26:M37" si="8">L26=C26</f>
        <v>1</v>
      </c>
      <c r="T26" s="28" t="str">
        <f>VLOOKUP(B26,[2]B!$C:$K,9,0)</f>
        <v>HGC20221109005-0203</v>
      </c>
    </row>
    <row r="27" spans="1:20">
      <c r="A27" s="29"/>
      <c r="B27" s="20" t="s">
        <v>425</v>
      </c>
      <c r="C27" s="21">
        <v>19.9</v>
      </c>
      <c r="D27" s="22">
        <v>90</v>
      </c>
      <c r="E27" s="23">
        <f t="shared" si="6"/>
        <v>27</v>
      </c>
      <c r="F27" s="24">
        <f t="shared" si="7"/>
        <v>1.35678391959799</v>
      </c>
      <c r="G27" s="30"/>
      <c r="H27" s="30"/>
      <c r="I27" s="30"/>
      <c r="J27" s="4" t="s">
        <v>330</v>
      </c>
      <c r="K27" s="26"/>
      <c r="L27" s="27">
        <f>VLOOKUP(B27,'[1]8月份'!$E:$N,6,0)</f>
        <v>19.9</v>
      </c>
      <c r="M27" s="4" t="b">
        <f t="shared" si="8"/>
        <v>1</v>
      </c>
      <c r="T27" s="28" t="str">
        <f>VLOOKUP(B27,[2]B!$C:$K,9,0)</f>
        <v>HGC20221109005-0203</v>
      </c>
    </row>
    <row r="28" spans="1:20">
      <c r="A28" s="29"/>
      <c r="B28" s="20" t="s">
        <v>426</v>
      </c>
      <c r="C28" s="21">
        <v>14.8</v>
      </c>
      <c r="D28" s="22">
        <v>100</v>
      </c>
      <c r="E28" s="23">
        <f t="shared" si="6"/>
        <v>30</v>
      </c>
      <c r="F28" s="24">
        <f t="shared" si="7"/>
        <v>2.02702702702703</v>
      </c>
      <c r="G28" s="30"/>
      <c r="H28" s="30"/>
      <c r="I28" s="30"/>
      <c r="J28" s="4" t="s">
        <v>330</v>
      </c>
      <c r="K28" s="26"/>
      <c r="L28" s="27">
        <f>VLOOKUP(B28,'[1]8月份'!$E:$N,6,0)</f>
        <v>14.8</v>
      </c>
      <c r="M28" s="4" t="b">
        <f t="shared" si="8"/>
        <v>1</v>
      </c>
      <c r="T28" s="28" t="str">
        <f>VLOOKUP(B28,[2]B!$C:$K,9,0)</f>
        <v>HGC20221109005-0203</v>
      </c>
    </row>
    <row r="29" spans="1:20">
      <c r="A29" s="29"/>
      <c r="B29" s="20" t="s">
        <v>427</v>
      </c>
      <c r="C29" s="21">
        <v>17.1</v>
      </c>
      <c r="D29" s="22">
        <v>150</v>
      </c>
      <c r="E29" s="23">
        <f t="shared" si="6"/>
        <v>45</v>
      </c>
      <c r="F29" s="24">
        <f t="shared" si="7"/>
        <v>2.63157894736842</v>
      </c>
      <c r="G29" s="30"/>
      <c r="H29" s="30"/>
      <c r="I29" s="30"/>
      <c r="J29" s="4" t="s">
        <v>330</v>
      </c>
      <c r="K29" s="26"/>
      <c r="L29" s="27">
        <f>VLOOKUP(B29,'[1]8月份'!$E:$N,6,0)</f>
        <v>17.1</v>
      </c>
      <c r="M29" s="4" t="b">
        <f t="shared" si="8"/>
        <v>1</v>
      </c>
      <c r="T29" s="28" t="str">
        <f>VLOOKUP(B29,[2]B!$C:$K,9,0)</f>
        <v>HGC20221109005-0203</v>
      </c>
    </row>
    <row r="30" spans="1:20">
      <c r="A30" s="29"/>
      <c r="B30" s="20" t="s">
        <v>428</v>
      </c>
      <c r="C30" s="21">
        <v>15</v>
      </c>
      <c r="D30" s="22">
        <v>90</v>
      </c>
      <c r="E30" s="23">
        <f t="shared" si="6"/>
        <v>27</v>
      </c>
      <c r="F30" s="24">
        <f t="shared" si="7"/>
        <v>1.8</v>
      </c>
      <c r="G30" s="30"/>
      <c r="H30" s="30"/>
      <c r="I30" s="30"/>
      <c r="J30" s="4" t="s">
        <v>330</v>
      </c>
      <c r="K30" s="26"/>
      <c r="L30" s="27">
        <f>VLOOKUP(B30,'[1]8月份'!$E:$N,6,0)</f>
        <v>15</v>
      </c>
      <c r="M30" s="4" t="b">
        <f t="shared" si="8"/>
        <v>1</v>
      </c>
      <c r="T30" s="28" t="str">
        <f>VLOOKUP(B30,[2]B!$C:$K,9,0)</f>
        <v>HGC20221109005-0203</v>
      </c>
    </row>
    <row r="31" spans="1:20">
      <c r="A31" s="29"/>
      <c r="B31" s="20" t="s">
        <v>429</v>
      </c>
      <c r="C31" s="21">
        <v>14</v>
      </c>
      <c r="D31" s="22">
        <v>30</v>
      </c>
      <c r="E31" s="23">
        <f t="shared" si="6"/>
        <v>9</v>
      </c>
      <c r="F31" s="24">
        <f t="shared" si="7"/>
        <v>0.642857142857143</v>
      </c>
      <c r="G31" s="30"/>
      <c r="H31" s="30"/>
      <c r="I31" s="30"/>
      <c r="J31" s="4" t="s">
        <v>330</v>
      </c>
      <c r="K31" s="26"/>
      <c r="L31" s="27">
        <f>VLOOKUP(B31,'[1]8月份'!$E:$N,6,0)</f>
        <v>14</v>
      </c>
      <c r="M31" s="4" t="b">
        <f t="shared" si="8"/>
        <v>1</v>
      </c>
      <c r="T31" s="28" t="str">
        <f>VLOOKUP(B31,[2]B!$C:$K,9,0)</f>
        <v>HGC20221109005-0204</v>
      </c>
    </row>
    <row r="32" spans="1:20">
      <c r="A32" s="29"/>
      <c r="B32" s="20" t="s">
        <v>430</v>
      </c>
      <c r="C32" s="21">
        <v>18.5</v>
      </c>
      <c r="D32" s="22">
        <v>30</v>
      </c>
      <c r="E32" s="23">
        <f t="shared" si="6"/>
        <v>9</v>
      </c>
      <c r="F32" s="24">
        <f t="shared" si="7"/>
        <v>0.486486486486487</v>
      </c>
      <c r="G32" s="30"/>
      <c r="H32" s="30"/>
      <c r="I32" s="30"/>
      <c r="J32" s="4" t="s">
        <v>330</v>
      </c>
      <c r="K32" s="26"/>
      <c r="L32" s="27">
        <f>VLOOKUP(B32,'[1]8月份'!$E:$N,6,0)</f>
        <v>18.5</v>
      </c>
      <c r="M32" s="4" t="b">
        <f t="shared" si="8"/>
        <v>1</v>
      </c>
      <c r="O32" s="4">
        <f>I26</f>
        <v>16.2119710642029</v>
      </c>
      <c r="T32" s="28" t="str">
        <f>VLOOKUP(B32,[2]B!$C:$K,9,0)</f>
        <v>HGC20221109005-0204</v>
      </c>
    </row>
    <row r="33" spans="1:20">
      <c r="A33" s="29"/>
      <c r="B33" s="20" t="s">
        <v>431</v>
      </c>
      <c r="C33" s="21">
        <v>15.2</v>
      </c>
      <c r="D33" s="33">
        <v>13</v>
      </c>
      <c r="E33" s="23">
        <f t="shared" si="6"/>
        <v>3.9</v>
      </c>
      <c r="F33" s="24">
        <f t="shared" si="7"/>
        <v>0.256578947368421</v>
      </c>
      <c r="G33" s="30"/>
      <c r="H33" s="30"/>
      <c r="I33" s="30"/>
      <c r="J33" s="4" t="s">
        <v>330</v>
      </c>
      <c r="K33" s="26"/>
      <c r="L33" s="27">
        <f>VLOOKUP(B33,'[1]8月份'!$E:$N,6,0)</f>
        <v>15.2</v>
      </c>
      <c r="M33" s="4" t="b">
        <f t="shared" si="8"/>
        <v>1</v>
      </c>
      <c r="T33" s="28" t="str">
        <f>VLOOKUP(B33,[2]B!$C:$K,9,0)</f>
        <v>HGC20221109005-0204</v>
      </c>
    </row>
    <row r="34" spans="1:20">
      <c r="A34" s="29"/>
      <c r="B34" s="20" t="s">
        <v>432</v>
      </c>
      <c r="C34" s="21">
        <v>16.9</v>
      </c>
      <c r="D34" s="22">
        <v>90</v>
      </c>
      <c r="E34" s="23">
        <f t="shared" si="6"/>
        <v>27</v>
      </c>
      <c r="F34" s="24">
        <f t="shared" si="7"/>
        <v>1.59763313609467</v>
      </c>
      <c r="G34" s="30"/>
      <c r="H34" s="30"/>
      <c r="I34" s="30"/>
      <c r="J34" s="4" t="s">
        <v>330</v>
      </c>
      <c r="K34" s="26"/>
      <c r="L34" s="27">
        <f>VLOOKUP(B34,'[1]8月份'!$E:$N,6,0)</f>
        <v>16.9</v>
      </c>
      <c r="M34" s="4" t="b">
        <f t="shared" si="8"/>
        <v>1</v>
      </c>
      <c r="T34" s="28" t="str">
        <f>VLOOKUP(B34,[2]B!$C:$K,9,0)</f>
        <v>HGC20221109005-0204</v>
      </c>
    </row>
    <row r="35" spans="1:20">
      <c r="A35" s="29"/>
      <c r="B35" s="20" t="s">
        <v>433</v>
      </c>
      <c r="C35" s="21">
        <v>14.3</v>
      </c>
      <c r="D35" s="22">
        <v>90</v>
      </c>
      <c r="E35" s="23">
        <f t="shared" si="6"/>
        <v>27</v>
      </c>
      <c r="F35" s="24">
        <f t="shared" si="7"/>
        <v>1.88811188811189</v>
      </c>
      <c r="G35" s="30"/>
      <c r="H35" s="30"/>
      <c r="I35" s="30"/>
      <c r="J35" s="4" t="s">
        <v>330</v>
      </c>
      <c r="K35" s="26"/>
      <c r="L35" s="27">
        <f>VLOOKUP(B35,'[1]8月份'!$E:$N,6,0)</f>
        <v>14.3</v>
      </c>
      <c r="M35" s="4" t="b">
        <f t="shared" si="8"/>
        <v>1</v>
      </c>
      <c r="T35" s="28" t="str">
        <f>VLOOKUP(B35,[2]B!$C:$K,9,0)</f>
        <v>HGC20221109005-0204</v>
      </c>
    </row>
    <row r="36" spans="1:20">
      <c r="A36" s="29"/>
      <c r="B36" s="20" t="s">
        <v>434</v>
      </c>
      <c r="C36" s="21">
        <v>20.8</v>
      </c>
      <c r="D36" s="22">
        <v>70</v>
      </c>
      <c r="E36" s="23">
        <f t="shared" si="6"/>
        <v>21</v>
      </c>
      <c r="F36" s="24">
        <f t="shared" si="7"/>
        <v>1.00961538461538</v>
      </c>
      <c r="G36" s="30"/>
      <c r="H36" s="30"/>
      <c r="I36" s="30"/>
      <c r="J36" s="4" t="s">
        <v>400</v>
      </c>
      <c r="K36" s="26"/>
      <c r="L36" s="27">
        <f>VLOOKUP(B36,'[1]8月份'!$E:$N,6,0)</f>
        <v>20.8</v>
      </c>
      <c r="M36" s="4" t="b">
        <f t="shared" si="8"/>
        <v>1</v>
      </c>
      <c r="T36" s="28" t="str">
        <f>VLOOKUP(B36,[2]B!$C:$K,9,0)</f>
        <v>HGC20221109005-0204</v>
      </c>
    </row>
    <row r="37" spans="1:20">
      <c r="A37" s="31"/>
      <c r="B37" s="20" t="s">
        <v>435</v>
      </c>
      <c r="C37" s="21">
        <v>21</v>
      </c>
      <c r="D37" s="22">
        <v>100</v>
      </c>
      <c r="E37" s="23">
        <f t="shared" si="6"/>
        <v>30</v>
      </c>
      <c r="F37" s="24">
        <f t="shared" si="7"/>
        <v>1.42857142857143</v>
      </c>
      <c r="G37" s="32"/>
      <c r="H37" s="32"/>
      <c r="I37" s="32"/>
      <c r="J37" s="4" t="s">
        <v>330</v>
      </c>
      <c r="K37" s="26"/>
      <c r="L37" s="27">
        <f>VLOOKUP(B37,'[1]8月份'!$E:$N,6,0)</f>
        <v>21</v>
      </c>
      <c r="M37" s="4" t="b">
        <f t="shared" si="8"/>
        <v>1</v>
      </c>
      <c r="T37" s="28" t="str">
        <f>VLOOKUP(B37,[2]B!$C:$K,9,0)</f>
        <v>HGC20221109005-0204</v>
      </c>
    </row>
    <row r="34524" s="2" customFormat="1"/>
  </sheetData>
  <mergeCells count="16">
    <mergeCell ref="A2:A11"/>
    <mergeCell ref="A13:A20"/>
    <mergeCell ref="A22:A24"/>
    <mergeCell ref="A26:A37"/>
    <mergeCell ref="G2:G11"/>
    <mergeCell ref="G13:G20"/>
    <mergeCell ref="G22:G24"/>
    <mergeCell ref="G26:G37"/>
    <mergeCell ref="H2:H11"/>
    <mergeCell ref="H13:H20"/>
    <mergeCell ref="H22:H24"/>
    <mergeCell ref="H26:H37"/>
    <mergeCell ref="I2:I11"/>
    <mergeCell ref="I13:I20"/>
    <mergeCell ref="I22:I24"/>
    <mergeCell ref="I26:I37"/>
  </mergeCells>
  <conditionalFormatting sqref="A2">
    <cfRule type="duplicateValues" dxfId="0" priority="631"/>
  </conditionalFormatting>
  <conditionalFormatting sqref="B2">
    <cfRule type="duplicateValues" dxfId="0" priority="636"/>
  </conditionalFormatting>
  <conditionalFormatting sqref="F2">
    <cfRule type="cellIs" dxfId="1" priority="66" operator="lessThan">
      <formula>0.3</formula>
    </cfRule>
    <cfRule type="cellIs" dxfId="1" priority="56" operator="greaterThan">
      <formula>2.5</formula>
    </cfRule>
  </conditionalFormatting>
  <conditionalFormatting sqref="P2">
    <cfRule type="duplicateValues" dxfId="0" priority="637"/>
  </conditionalFormatting>
  <conditionalFormatting sqref="B3">
    <cfRule type="duplicateValues" dxfId="0" priority="551"/>
  </conditionalFormatting>
  <conditionalFormatting sqref="F3">
    <cfRule type="cellIs" dxfId="1" priority="65" operator="lessThan">
      <formula>0.3</formula>
    </cfRule>
    <cfRule type="cellIs" dxfId="1" priority="55" operator="greaterThan">
      <formula>2.5</formula>
    </cfRule>
  </conditionalFormatting>
  <conditionalFormatting sqref="P3">
    <cfRule type="duplicateValues" dxfId="0" priority="560"/>
  </conditionalFormatting>
  <conditionalFormatting sqref="B4">
    <cfRule type="duplicateValues" dxfId="0" priority="550"/>
  </conditionalFormatting>
  <conditionalFormatting sqref="F4">
    <cfRule type="cellIs" dxfId="1" priority="64" operator="lessThan">
      <formula>0.3</formula>
    </cfRule>
    <cfRule type="cellIs" dxfId="1" priority="54" operator="greaterThan">
      <formula>2.5</formula>
    </cfRule>
  </conditionalFormatting>
  <conditionalFormatting sqref="P4">
    <cfRule type="duplicateValues" dxfId="0" priority="559"/>
  </conditionalFormatting>
  <conditionalFormatting sqref="B5">
    <cfRule type="duplicateValues" dxfId="0" priority="549"/>
  </conditionalFormatting>
  <conditionalFormatting sqref="F5">
    <cfRule type="cellIs" dxfId="1" priority="63" operator="lessThan">
      <formula>0.3</formula>
    </cfRule>
    <cfRule type="cellIs" dxfId="1" priority="53" operator="greaterThan">
      <formula>2.5</formula>
    </cfRule>
  </conditionalFormatting>
  <conditionalFormatting sqref="P5">
    <cfRule type="duplicateValues" dxfId="0" priority="558"/>
  </conditionalFormatting>
  <conditionalFormatting sqref="B6">
    <cfRule type="duplicateValues" dxfId="0" priority="548"/>
  </conditionalFormatting>
  <conditionalFormatting sqref="F6">
    <cfRule type="cellIs" dxfId="1" priority="62" operator="lessThan">
      <formula>0.3</formula>
    </cfRule>
    <cfRule type="cellIs" dxfId="1" priority="52" operator="greaterThan">
      <formula>2.5</formula>
    </cfRule>
  </conditionalFormatting>
  <conditionalFormatting sqref="P6">
    <cfRule type="duplicateValues" dxfId="0" priority="557"/>
  </conditionalFormatting>
  <conditionalFormatting sqref="B7">
    <cfRule type="duplicateValues" dxfId="0" priority="547"/>
  </conditionalFormatting>
  <conditionalFormatting sqref="F7">
    <cfRule type="cellIs" dxfId="1" priority="61" operator="lessThan">
      <formula>0.3</formula>
    </cfRule>
    <cfRule type="cellIs" dxfId="1" priority="51" operator="greaterThan">
      <formula>2.5</formula>
    </cfRule>
  </conditionalFormatting>
  <conditionalFormatting sqref="P7">
    <cfRule type="duplicateValues" dxfId="0" priority="556"/>
  </conditionalFormatting>
  <conditionalFormatting sqref="B8">
    <cfRule type="duplicateValues" dxfId="0" priority="546"/>
  </conditionalFormatting>
  <conditionalFormatting sqref="F8">
    <cfRule type="cellIs" dxfId="1" priority="60" operator="lessThan">
      <formula>0.3</formula>
    </cfRule>
    <cfRule type="cellIs" dxfId="1" priority="50" operator="greaterThan">
      <formula>2.5</formula>
    </cfRule>
  </conditionalFormatting>
  <conditionalFormatting sqref="P8">
    <cfRule type="duplicateValues" dxfId="0" priority="555"/>
  </conditionalFormatting>
  <conditionalFormatting sqref="B9">
    <cfRule type="duplicateValues" dxfId="0" priority="545"/>
  </conditionalFormatting>
  <conditionalFormatting sqref="F9">
    <cfRule type="cellIs" dxfId="1" priority="59" operator="lessThan">
      <formula>0.3</formula>
    </cfRule>
    <cfRule type="cellIs" dxfId="1" priority="49" operator="greaterThan">
      <formula>2.5</formula>
    </cfRule>
  </conditionalFormatting>
  <conditionalFormatting sqref="P9">
    <cfRule type="duplicateValues" dxfId="0" priority="554"/>
  </conditionalFormatting>
  <conditionalFormatting sqref="B10">
    <cfRule type="duplicateValues" dxfId="0" priority="544"/>
  </conditionalFormatting>
  <conditionalFormatting sqref="F10">
    <cfRule type="cellIs" dxfId="1" priority="58" operator="lessThan">
      <formula>0.3</formula>
    </cfRule>
    <cfRule type="cellIs" dxfId="1" priority="48" operator="greaterThan">
      <formula>2.5</formula>
    </cfRule>
  </conditionalFormatting>
  <conditionalFormatting sqref="P10">
    <cfRule type="duplicateValues" dxfId="0" priority="553"/>
  </conditionalFormatting>
  <conditionalFormatting sqref="B11">
    <cfRule type="duplicateValues" dxfId="0" priority="543"/>
  </conditionalFormatting>
  <conditionalFormatting sqref="F11">
    <cfRule type="cellIs" dxfId="1" priority="57" operator="lessThan">
      <formula>0.3</formula>
    </cfRule>
    <cfRule type="cellIs" dxfId="1" priority="47" operator="greaterThan">
      <formula>2.5</formula>
    </cfRule>
  </conditionalFormatting>
  <conditionalFormatting sqref="P11">
    <cfRule type="duplicateValues" dxfId="0" priority="552"/>
  </conditionalFormatting>
  <conditionalFormatting sqref="A13">
    <cfRule type="duplicateValues" dxfId="0" priority="346"/>
  </conditionalFormatting>
  <conditionalFormatting sqref="B13">
    <cfRule type="duplicateValues" dxfId="0" priority="401"/>
  </conditionalFormatting>
  <conditionalFormatting sqref="F13">
    <cfRule type="cellIs" dxfId="1" priority="46" operator="lessThan">
      <formula>0.3</formula>
    </cfRule>
    <cfRule type="cellIs" dxfId="1" priority="35" operator="greaterThan">
      <formula>2.5</formula>
    </cfRule>
  </conditionalFormatting>
  <conditionalFormatting sqref="P13">
    <cfRule type="duplicateValues" dxfId="0" priority="412"/>
  </conditionalFormatting>
  <conditionalFormatting sqref="B14">
    <cfRule type="duplicateValues" dxfId="0" priority="400"/>
  </conditionalFormatting>
  <conditionalFormatting sqref="F14">
    <cfRule type="cellIs" dxfId="1" priority="45" operator="lessThan">
      <formula>0.3</formula>
    </cfRule>
    <cfRule type="cellIs" dxfId="1" priority="34" operator="greaterThan">
      <formula>2.5</formula>
    </cfRule>
  </conditionalFormatting>
  <conditionalFormatting sqref="P14">
    <cfRule type="duplicateValues" dxfId="0" priority="411"/>
  </conditionalFormatting>
  <conditionalFormatting sqref="B15">
    <cfRule type="duplicateValues" dxfId="0" priority="352"/>
  </conditionalFormatting>
  <conditionalFormatting sqref="F15">
    <cfRule type="cellIs" dxfId="1" priority="30" operator="greaterThan">
      <formula>2.5</formula>
    </cfRule>
    <cfRule type="cellIs" dxfId="1" priority="41" operator="lessThan">
      <formula>0.3</formula>
    </cfRule>
  </conditionalFormatting>
  <conditionalFormatting sqref="P15">
    <cfRule type="duplicateValues" dxfId="0" priority="407"/>
  </conditionalFormatting>
  <conditionalFormatting sqref="B16">
    <cfRule type="duplicateValues" dxfId="0" priority="351"/>
  </conditionalFormatting>
  <conditionalFormatting sqref="F16">
    <cfRule type="cellIs" dxfId="1" priority="29" operator="greaterThan">
      <formula>2.5</formula>
    </cfRule>
    <cfRule type="cellIs" dxfId="1" priority="40" operator="lessThan">
      <formula>0.3</formula>
    </cfRule>
  </conditionalFormatting>
  <conditionalFormatting sqref="P16">
    <cfRule type="duplicateValues" dxfId="0" priority="406"/>
  </conditionalFormatting>
  <conditionalFormatting sqref="B17">
    <cfRule type="duplicateValues" dxfId="0" priority="350"/>
  </conditionalFormatting>
  <conditionalFormatting sqref="F17">
    <cfRule type="cellIs" dxfId="1" priority="28" operator="greaterThan">
      <formula>2.5</formula>
    </cfRule>
    <cfRule type="cellIs" dxfId="1" priority="39" operator="lessThan">
      <formula>0.3</formula>
    </cfRule>
  </conditionalFormatting>
  <conditionalFormatting sqref="P17">
    <cfRule type="duplicateValues" dxfId="0" priority="405"/>
  </conditionalFormatting>
  <conditionalFormatting sqref="B18">
    <cfRule type="duplicateValues" dxfId="0" priority="349"/>
  </conditionalFormatting>
  <conditionalFormatting sqref="F18">
    <cfRule type="cellIs" dxfId="1" priority="27" operator="greaterThan">
      <formula>2.5</formula>
    </cfRule>
    <cfRule type="cellIs" dxfId="1" priority="38" operator="lessThan">
      <formula>0.3</formula>
    </cfRule>
  </conditionalFormatting>
  <conditionalFormatting sqref="P18">
    <cfRule type="duplicateValues" dxfId="0" priority="404"/>
  </conditionalFormatting>
  <conditionalFormatting sqref="B19">
    <cfRule type="duplicateValues" dxfId="0" priority="348"/>
  </conditionalFormatting>
  <conditionalFormatting sqref="F19">
    <cfRule type="cellIs" dxfId="1" priority="26" operator="greaterThan">
      <formula>2.5</formula>
    </cfRule>
    <cfRule type="cellIs" dxfId="1" priority="37" operator="lessThan">
      <formula>0.3</formula>
    </cfRule>
  </conditionalFormatting>
  <conditionalFormatting sqref="P19">
    <cfRule type="duplicateValues" dxfId="0" priority="403"/>
  </conditionalFormatting>
  <conditionalFormatting sqref="B20">
    <cfRule type="duplicateValues" dxfId="0" priority="347"/>
  </conditionalFormatting>
  <conditionalFormatting sqref="F20">
    <cfRule type="cellIs" dxfId="1" priority="25" operator="greaterThan">
      <formula>2.5</formula>
    </cfRule>
    <cfRule type="cellIs" dxfId="1" priority="36" operator="lessThan">
      <formula>0.3</formula>
    </cfRule>
  </conditionalFormatting>
  <conditionalFormatting sqref="P20">
    <cfRule type="duplicateValues" dxfId="0" priority="402"/>
  </conditionalFormatting>
  <conditionalFormatting sqref="A22">
    <cfRule type="duplicateValues" dxfId="0" priority="267"/>
  </conditionalFormatting>
  <conditionalFormatting sqref="B22">
    <cfRule type="duplicateValues" dxfId="0" priority="355"/>
  </conditionalFormatting>
  <conditionalFormatting sqref="F22">
    <cfRule type="cellIs" dxfId="1" priority="33" operator="greaterThan">
      <formula>2.5</formula>
    </cfRule>
    <cfRule type="cellIs" dxfId="1" priority="44" operator="lessThan">
      <formula>0.3</formula>
    </cfRule>
  </conditionalFormatting>
  <conditionalFormatting sqref="P22">
    <cfRule type="duplicateValues" dxfId="0" priority="410"/>
  </conditionalFormatting>
  <conditionalFormatting sqref="B23">
    <cfRule type="duplicateValues" dxfId="0" priority="354"/>
  </conditionalFormatting>
  <conditionalFormatting sqref="F23">
    <cfRule type="cellIs" dxfId="1" priority="32" operator="greaterThan">
      <formula>2.5</formula>
    </cfRule>
    <cfRule type="cellIs" dxfId="1" priority="43" operator="lessThan">
      <formula>0.3</formula>
    </cfRule>
  </conditionalFormatting>
  <conditionalFormatting sqref="P23">
    <cfRule type="duplicateValues" dxfId="0" priority="409"/>
  </conditionalFormatting>
  <conditionalFormatting sqref="B24">
    <cfRule type="duplicateValues" dxfId="0" priority="353"/>
  </conditionalFormatting>
  <conditionalFormatting sqref="F24">
    <cfRule type="cellIs" dxfId="1" priority="31" operator="greaterThan">
      <formula>2.5</formula>
    </cfRule>
    <cfRule type="cellIs" dxfId="1" priority="42" operator="lessThan">
      <formula>0.3</formula>
    </cfRule>
  </conditionalFormatting>
  <conditionalFormatting sqref="P24">
    <cfRule type="duplicateValues" dxfId="0" priority="408"/>
  </conditionalFormatting>
  <conditionalFormatting sqref="A26">
    <cfRule type="duplicateValues" dxfId="0" priority="78"/>
  </conditionalFormatting>
  <conditionalFormatting sqref="B26">
    <cfRule type="duplicateValues" dxfId="0" priority="174"/>
  </conditionalFormatting>
  <conditionalFormatting sqref="F26">
    <cfRule type="cellIs" dxfId="1" priority="24" operator="lessThan">
      <formula>0.3</formula>
    </cfRule>
    <cfRule type="cellIs" dxfId="1" priority="12" operator="greaterThan">
      <formula>2.5</formula>
    </cfRule>
  </conditionalFormatting>
  <conditionalFormatting sqref="P26">
    <cfRule type="duplicateValues" dxfId="0" priority="234"/>
  </conditionalFormatting>
  <conditionalFormatting sqref="B27">
    <cfRule type="duplicateValues" dxfId="0" priority="173"/>
  </conditionalFormatting>
  <conditionalFormatting sqref="F27">
    <cfRule type="cellIs" dxfId="1" priority="23" operator="lessThan">
      <formula>0.3</formula>
    </cfRule>
    <cfRule type="cellIs" dxfId="1" priority="11" operator="greaterThan">
      <formula>2.5</formula>
    </cfRule>
  </conditionalFormatting>
  <conditionalFormatting sqref="P27">
    <cfRule type="duplicateValues" dxfId="0" priority="233"/>
  </conditionalFormatting>
  <conditionalFormatting sqref="B28">
    <cfRule type="duplicateValues" dxfId="0" priority="172"/>
  </conditionalFormatting>
  <conditionalFormatting sqref="F28">
    <cfRule type="cellIs" dxfId="1" priority="22" operator="lessThan">
      <formula>0.3</formula>
    </cfRule>
    <cfRule type="cellIs" dxfId="1" priority="10" operator="greaterThan">
      <formula>2.5</formula>
    </cfRule>
  </conditionalFormatting>
  <conditionalFormatting sqref="P28">
    <cfRule type="duplicateValues" dxfId="0" priority="232"/>
  </conditionalFormatting>
  <conditionalFormatting sqref="B29">
    <cfRule type="duplicateValues" dxfId="0" priority="171"/>
  </conditionalFormatting>
  <conditionalFormatting sqref="F29">
    <cfRule type="cellIs" dxfId="1" priority="21" operator="lessThan">
      <formula>0.3</formula>
    </cfRule>
    <cfRule type="cellIs" dxfId="1" priority="9" operator="greaterThan">
      <formula>2.5</formula>
    </cfRule>
  </conditionalFormatting>
  <conditionalFormatting sqref="P29">
    <cfRule type="duplicateValues" dxfId="0" priority="231"/>
  </conditionalFormatting>
  <conditionalFormatting sqref="B30">
    <cfRule type="duplicateValues" dxfId="0" priority="170"/>
  </conditionalFormatting>
  <conditionalFormatting sqref="F30">
    <cfRule type="cellIs" dxfId="1" priority="20" operator="lessThan">
      <formula>0.3</formula>
    </cfRule>
    <cfRule type="cellIs" dxfId="1" priority="8" operator="greaterThan">
      <formula>2.5</formula>
    </cfRule>
  </conditionalFormatting>
  <conditionalFormatting sqref="P30">
    <cfRule type="duplicateValues" dxfId="0" priority="230"/>
  </conditionalFormatting>
  <conditionalFormatting sqref="B31">
    <cfRule type="duplicateValues" dxfId="0" priority="169"/>
  </conditionalFormatting>
  <conditionalFormatting sqref="F31">
    <cfRule type="cellIs" dxfId="1" priority="19" operator="lessThan">
      <formula>0.3</formula>
    </cfRule>
    <cfRule type="cellIs" dxfId="1" priority="7" operator="greaterThan">
      <formula>2.5</formula>
    </cfRule>
  </conditionalFormatting>
  <conditionalFormatting sqref="P31">
    <cfRule type="duplicateValues" dxfId="0" priority="229"/>
  </conditionalFormatting>
  <conditionalFormatting sqref="B32">
    <cfRule type="duplicateValues" dxfId="0" priority="168"/>
  </conditionalFormatting>
  <conditionalFormatting sqref="F32">
    <cfRule type="cellIs" dxfId="1" priority="18" operator="lessThan">
      <formula>0.3</formula>
    </cfRule>
    <cfRule type="cellIs" dxfId="1" priority="6" operator="greaterThan">
      <formula>2.5</formula>
    </cfRule>
  </conditionalFormatting>
  <conditionalFormatting sqref="P32">
    <cfRule type="duplicateValues" dxfId="0" priority="228"/>
  </conditionalFormatting>
  <conditionalFormatting sqref="B33">
    <cfRule type="duplicateValues" dxfId="0" priority="167"/>
  </conditionalFormatting>
  <conditionalFormatting sqref="F33">
    <cfRule type="cellIs" dxfId="1" priority="17" operator="lessThan">
      <formula>0.3</formula>
    </cfRule>
    <cfRule type="cellIs" dxfId="1" priority="5" operator="greaterThan">
      <formula>2.5</formula>
    </cfRule>
  </conditionalFormatting>
  <conditionalFormatting sqref="P33">
    <cfRule type="duplicateValues" dxfId="0" priority="227"/>
  </conditionalFormatting>
  <conditionalFormatting sqref="B34">
    <cfRule type="duplicateValues" dxfId="0" priority="166"/>
  </conditionalFormatting>
  <conditionalFormatting sqref="F34">
    <cfRule type="cellIs" dxfId="1" priority="16" operator="lessThan">
      <formula>0.3</formula>
    </cfRule>
    <cfRule type="cellIs" dxfId="1" priority="4" operator="greaterThan">
      <formula>2.5</formula>
    </cfRule>
  </conditionalFormatting>
  <conditionalFormatting sqref="P34">
    <cfRule type="duplicateValues" dxfId="0" priority="226"/>
  </conditionalFormatting>
  <conditionalFormatting sqref="B35">
    <cfRule type="duplicateValues" dxfId="0" priority="165"/>
  </conditionalFormatting>
  <conditionalFormatting sqref="F35">
    <cfRule type="cellIs" dxfId="1" priority="15" operator="lessThan">
      <formula>0.3</formula>
    </cfRule>
    <cfRule type="cellIs" dxfId="1" priority="3" operator="greaterThan">
      <formula>2.5</formula>
    </cfRule>
  </conditionalFormatting>
  <conditionalFormatting sqref="P35">
    <cfRule type="duplicateValues" dxfId="0" priority="225"/>
  </conditionalFormatting>
  <conditionalFormatting sqref="B36">
    <cfRule type="duplicateValues" dxfId="0" priority="164"/>
  </conditionalFormatting>
  <conditionalFormatting sqref="F36">
    <cfRule type="cellIs" dxfId="1" priority="14" operator="lessThan">
      <formula>0.3</formula>
    </cfRule>
    <cfRule type="cellIs" dxfId="1" priority="2" operator="greaterThan">
      <formula>2.5</formula>
    </cfRule>
  </conditionalFormatting>
  <conditionalFormatting sqref="P36">
    <cfRule type="duplicateValues" dxfId="0" priority="224"/>
  </conditionalFormatting>
  <conditionalFormatting sqref="B37">
    <cfRule type="duplicateValues" dxfId="0" priority="163"/>
  </conditionalFormatting>
  <conditionalFormatting sqref="F37">
    <cfRule type="cellIs" dxfId="1" priority="13" operator="lessThan">
      <formula>0.3</formula>
    </cfRule>
    <cfRule type="cellIs" dxfId="1" priority="1" operator="greaterThan">
      <formula>2.5</formula>
    </cfRule>
  </conditionalFormatting>
  <conditionalFormatting sqref="P37">
    <cfRule type="duplicateValues" dxfId="0" priority="223"/>
  </conditionalFormatting>
  <conditionalFormatting sqref="A1:A2 A12 A25 A38:A1048576">
    <cfRule type="duplicateValues" dxfId="0" priority="579"/>
  </conditionalFormatting>
  <conditionalFormatting sqref="A1 A12 A25 A38:A1048576">
    <cfRule type="duplicateValues" dxfId="0" priority="640"/>
  </conditionalFormatting>
  <conditionalFormatting sqref="B1 B12 B25 B38:B1048576">
    <cfRule type="duplicateValues" dxfId="0" priority="761"/>
  </conditionalFormatting>
  <conditionalFormatting sqref="P1 P12 P25 P38:P1048576">
    <cfRule type="duplicateValues" dxfId="0" priority="766"/>
  </conditionalFormatting>
  <printOptions horizontalCentered="1"/>
  <pageMargins left="0.75" right="0.75" top="0.98" bottom="0.98" header="0.51" footer="0.51"/>
  <pageSetup paperSize="9" scale="80" fitToWidth="0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BC</vt:lpstr>
      <vt:lpstr>文库环化</vt:lpstr>
      <vt:lpstr>T7+制备</vt:lpstr>
      <vt:lpstr>Sheet1</vt:lpstr>
      <vt:lpstr>B1-B3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许明芳</cp:lastModifiedBy>
  <dcterms:created xsi:type="dcterms:W3CDTF">2017-11-11T10:31:00Z</dcterms:created>
  <cp:lastPrinted>2022-03-27T07:17:00Z</cp:lastPrinted>
  <dcterms:modified xsi:type="dcterms:W3CDTF">2026-07-20T06:07:10Z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661EF343CB6A491B8F51128328A3C9D7_13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